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8.xml" ContentType="application/vnd.openxmlformats-officedocument.spreadsheetml.pivotTab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9.xml" ContentType="application/vnd.openxmlformats-officedocument.spreadsheetml.pivotTable+xml"/>
  <Override PartName="/xl/drawings/drawing11.xml" ContentType="application/vnd.openxmlformats-officedocument.drawing+xml"/>
  <Override PartName="/xl/charts/chartEx4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as\OneDrive\Desktop\МГПУ\Платформы Data Engineering\Папка для практической работы 1-1\"/>
    </mc:Choice>
  </mc:AlternateContent>
  <xr:revisionPtr revIDLastSave="0" documentId="13_ncr:1_{A076397A-D802-45DA-B465-18EEBD802E91}" xr6:coauthVersionLast="45" xr6:coauthVersionMax="45" xr10:uidLastSave="{00000000-0000-0000-0000-000000000000}"/>
  <bookViews>
    <workbookView xWindow="-120" yWindow="-120" windowWidth="29040" windowHeight="15990" activeTab="1" xr2:uid="{00000000-000D-0000-FFFF-FFFF00000000}"/>
  </bookViews>
  <sheets>
    <sheet name="Dashboard" sheetId="19" r:id="rId1"/>
    <sheet name="Выводы" sheetId="22" r:id="rId2"/>
    <sheet name="Orders" sheetId="1" r:id="rId3"/>
    <sheet name="People" sheetId="2" r:id="rId4"/>
    <sheet name="Returns" sheetId="3" r:id="rId5"/>
    <sheet name="Postal Code Unique Customers" sheetId="21" r:id="rId6"/>
    <sheet name="Profit by Postal code" sheetId="18" r:id="rId7"/>
    <sheet name="Динамика дохода и прибыли" sheetId="4" r:id="rId8"/>
    <sheet name="Sales by Category" sheetId="10" r:id="rId9"/>
    <sheet name="Sales by Segment" sheetId="9" r:id="rId10"/>
    <sheet name="Monthly Sales Segment" sheetId="5" r:id="rId11"/>
    <sheet name="Monthly Sales Product Category" sheetId="6" r:id="rId12"/>
    <sheet name="Customer Ranking" sheetId="7" r:id="rId13"/>
    <sheet name="Profit by State" sheetId="20" r:id="rId14"/>
  </sheets>
  <definedNames>
    <definedName name="_xlchart.v5.0" hidden="1">'Profit by State'!$C$184</definedName>
    <definedName name="_xlchart.v5.1" hidden="1">'Profit by State'!$C$185:$C$233</definedName>
    <definedName name="_xlchart.v5.10" hidden="1">'Profit by Postal code'!$F$4</definedName>
    <definedName name="_xlchart.v5.11" hidden="1">'Profit by Postal code'!$F$5:$F$634</definedName>
    <definedName name="_xlchart.v5.12" hidden="1">'Profit by State'!$C$184</definedName>
    <definedName name="_xlchart.v5.13" hidden="1">'Profit by State'!$C$185:$C$233</definedName>
    <definedName name="_xlchart.v5.14" hidden="1">'Profit by State'!$D$184</definedName>
    <definedName name="_xlchart.v5.15" hidden="1">'Profit by State'!$D$185:$D$233</definedName>
    <definedName name="_xlchart.v5.2" hidden="1">'Profit by State'!$D$184</definedName>
    <definedName name="_xlchart.v5.3" hidden="1">'Profit by State'!$D$185:$D$233</definedName>
    <definedName name="_xlchart.v5.4" hidden="1">'Profit by Postal code'!$E$4</definedName>
    <definedName name="_xlchart.v5.5" hidden="1">'Profit by Postal code'!$E$5:$E$634</definedName>
    <definedName name="_xlchart.v5.6" hidden="1">'Profit by Postal code'!$F$4</definedName>
    <definedName name="_xlchart.v5.7" hidden="1">'Profit by Postal code'!$F$5:$F$634</definedName>
    <definedName name="_xlchart.v5.8" hidden="1">'Profit by Postal code'!$E$4</definedName>
    <definedName name="_xlchart.v5.9" hidden="1">'Profit by Postal code'!$E$5:$E$634</definedName>
    <definedName name="_xlcn.WorksheetConnection_SampleSuperstore.xlsxData1" hidden="1">Data[]</definedName>
    <definedName name="Orders">Orders!$A$1:$U$9995</definedName>
    <definedName name="People">People!$A$1:$B$5</definedName>
    <definedName name="Returns">Returns!$A$1:$A$801</definedName>
  </definedNames>
  <calcPr calcId="191029"/>
  <pivotCaches>
    <pivotCache cacheId="0" r:id="rId15"/>
    <pivotCache cacheId="8" r:id="rId16"/>
    <pivotCache cacheId="11" r:id="rId17"/>
    <pivotCache cacheId="14" r:id="rId18"/>
    <pivotCache cacheId="17" r:id="rId19"/>
    <pivotCache cacheId="20" r:id="rId20"/>
  </pivotCaches>
  <extLst>
    <ext xmlns:x15="http://schemas.microsoft.com/office/spreadsheetml/2010/11/main" uri="{FCE2AD5D-F65C-4FA6-A056-5C36A1767C68}">
      <x15:dataModel>
        <x15:modelTables>
          <x15:modelTable id="Data" name="Data" connection="WorksheetConnection_Sample - Superstore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7" i="19" l="1"/>
  <c r="F9996" i="1"/>
  <c r="B9996" i="1"/>
  <c r="E6" i="19" s="1"/>
  <c r="E5" i="19"/>
  <c r="E10" i="18" l="1"/>
  <c r="E5" i="18"/>
  <c r="E6" i="18"/>
  <c r="E7" i="18"/>
  <c r="E8" i="18"/>
  <c r="E9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E213" i="18"/>
  <c r="E214" i="18"/>
  <c r="E215" i="18"/>
  <c r="E216" i="18"/>
  <c r="E217" i="18"/>
  <c r="E218" i="18"/>
  <c r="E219" i="18"/>
  <c r="E220" i="18"/>
  <c r="E221" i="18"/>
  <c r="E222" i="18"/>
  <c r="E223" i="18"/>
  <c r="E224" i="18"/>
  <c r="E225" i="18"/>
  <c r="E226" i="18"/>
  <c r="E227" i="18"/>
  <c r="E228" i="18"/>
  <c r="E229" i="18"/>
  <c r="E230" i="18"/>
  <c r="E231" i="18"/>
  <c r="E232" i="18"/>
  <c r="E233" i="18"/>
  <c r="E234" i="18"/>
  <c r="E235" i="18"/>
  <c r="E236" i="18"/>
  <c r="E237" i="18"/>
  <c r="E238" i="18"/>
  <c r="E239" i="18"/>
  <c r="E240" i="18"/>
  <c r="E241" i="18"/>
  <c r="E242" i="18"/>
  <c r="E243" i="18"/>
  <c r="E244" i="18"/>
  <c r="E245" i="18"/>
  <c r="E246" i="18"/>
  <c r="E247" i="18"/>
  <c r="E248" i="18"/>
  <c r="E249" i="18"/>
  <c r="E250" i="18"/>
  <c r="E251" i="18"/>
  <c r="E252" i="18"/>
  <c r="E253" i="18"/>
  <c r="E254" i="18"/>
  <c r="E255" i="18"/>
  <c r="E256" i="18"/>
  <c r="E257" i="18"/>
  <c r="E258" i="18"/>
  <c r="E259" i="18"/>
  <c r="E260" i="18"/>
  <c r="E261" i="18"/>
  <c r="E262" i="18"/>
  <c r="E263" i="18"/>
  <c r="E264" i="18"/>
  <c r="E265" i="18"/>
  <c r="E266" i="18"/>
  <c r="E267" i="18"/>
  <c r="E268" i="18"/>
  <c r="E269" i="18"/>
  <c r="E270" i="18"/>
  <c r="E271" i="18"/>
  <c r="E272" i="18"/>
  <c r="E273" i="18"/>
  <c r="E274" i="18"/>
  <c r="E275" i="18"/>
  <c r="E276" i="18"/>
  <c r="E277" i="18"/>
  <c r="E278" i="18"/>
  <c r="E279" i="18"/>
  <c r="E280" i="18"/>
  <c r="E281" i="18"/>
  <c r="E282" i="18"/>
  <c r="E283" i="18"/>
  <c r="E284" i="18"/>
  <c r="E285" i="18"/>
  <c r="E286" i="18"/>
  <c r="E287" i="18"/>
  <c r="E288" i="18"/>
  <c r="E289" i="18"/>
  <c r="E290" i="18"/>
  <c r="E291" i="18"/>
  <c r="E292" i="18"/>
  <c r="E293" i="18"/>
  <c r="E294" i="18"/>
  <c r="E295" i="18"/>
  <c r="E296" i="18"/>
  <c r="E297" i="18"/>
  <c r="E298" i="18"/>
  <c r="E299" i="18"/>
  <c r="E300" i="18"/>
  <c r="E301" i="18"/>
  <c r="E302" i="18"/>
  <c r="E303" i="18"/>
  <c r="E304" i="18"/>
  <c r="E305" i="18"/>
  <c r="E306" i="18"/>
  <c r="E307" i="18"/>
  <c r="E308" i="18"/>
  <c r="E309" i="18"/>
  <c r="E310" i="18"/>
  <c r="E311" i="18"/>
  <c r="E312" i="18"/>
  <c r="E313" i="18"/>
  <c r="E314" i="18"/>
  <c r="E315" i="18"/>
  <c r="E316" i="18"/>
  <c r="E317" i="18"/>
  <c r="E318" i="18"/>
  <c r="E319" i="18"/>
  <c r="E320" i="18"/>
  <c r="E321" i="18"/>
  <c r="E322" i="18"/>
  <c r="E323" i="18"/>
  <c r="E324" i="18"/>
  <c r="E325" i="18"/>
  <c r="E326" i="18"/>
  <c r="E327" i="18"/>
  <c r="E328" i="18"/>
  <c r="E329" i="18"/>
  <c r="E330" i="18"/>
  <c r="E331" i="18"/>
  <c r="E332" i="18"/>
  <c r="E333" i="18"/>
  <c r="E334" i="18"/>
  <c r="E335" i="18"/>
  <c r="E336" i="18"/>
  <c r="E337" i="18"/>
  <c r="E338" i="18"/>
  <c r="E339" i="18"/>
  <c r="E340" i="18"/>
  <c r="E341" i="18"/>
  <c r="E342" i="18"/>
  <c r="E343" i="18"/>
  <c r="E344" i="18"/>
  <c r="E345" i="18"/>
  <c r="E346" i="18"/>
  <c r="E347" i="18"/>
  <c r="E348" i="18"/>
  <c r="E349" i="18"/>
  <c r="E350" i="18"/>
  <c r="E351" i="18"/>
  <c r="E352" i="18"/>
  <c r="E353" i="18"/>
  <c r="E354" i="18"/>
  <c r="E355" i="18"/>
  <c r="E356" i="18"/>
  <c r="E357" i="18"/>
  <c r="E358" i="18"/>
  <c r="E359" i="18"/>
  <c r="E360" i="18"/>
  <c r="E361" i="18"/>
  <c r="E362" i="18"/>
  <c r="E363" i="18"/>
  <c r="E364" i="18"/>
  <c r="E365" i="18"/>
  <c r="E366" i="18"/>
  <c r="E367" i="18"/>
  <c r="E368" i="18"/>
  <c r="E369" i="18"/>
  <c r="E370" i="18"/>
  <c r="E371" i="18"/>
  <c r="E372" i="18"/>
  <c r="E373" i="18"/>
  <c r="E374" i="18"/>
  <c r="E375" i="18"/>
  <c r="E376" i="18"/>
  <c r="E377" i="18"/>
  <c r="E378" i="18"/>
  <c r="E379" i="18"/>
  <c r="E380" i="18"/>
  <c r="E381" i="18"/>
  <c r="E382" i="18"/>
  <c r="E383" i="18"/>
  <c r="E384" i="18"/>
  <c r="E385" i="18"/>
  <c r="E386" i="18"/>
  <c r="E387" i="18"/>
  <c r="E388" i="18"/>
  <c r="E389" i="18"/>
  <c r="E390" i="18"/>
  <c r="E391" i="18"/>
  <c r="E392" i="18"/>
  <c r="E393" i="18"/>
  <c r="E394" i="18"/>
  <c r="E395" i="18"/>
  <c r="E396" i="18"/>
  <c r="E397" i="18"/>
  <c r="E398" i="18"/>
  <c r="E399" i="18"/>
  <c r="E400" i="18"/>
  <c r="E401" i="18"/>
  <c r="E402" i="18"/>
  <c r="E403" i="18"/>
  <c r="E404" i="18"/>
  <c r="E405" i="18"/>
  <c r="E406" i="18"/>
  <c r="E407" i="18"/>
  <c r="E408" i="18"/>
  <c r="E409" i="18"/>
  <c r="E410" i="18"/>
  <c r="E411" i="18"/>
  <c r="E412" i="18"/>
  <c r="E413" i="18"/>
  <c r="E414" i="18"/>
  <c r="E415" i="18"/>
  <c r="E416" i="18"/>
  <c r="E417" i="18"/>
  <c r="E418" i="18"/>
  <c r="E419" i="18"/>
  <c r="E420" i="18"/>
  <c r="E421" i="18"/>
  <c r="E422" i="18"/>
  <c r="E423" i="18"/>
  <c r="E424" i="18"/>
  <c r="E425" i="18"/>
  <c r="E426" i="18"/>
  <c r="E427" i="18"/>
  <c r="E428" i="18"/>
  <c r="E429" i="18"/>
  <c r="E430" i="18"/>
  <c r="E431" i="18"/>
  <c r="E432" i="18"/>
  <c r="E433" i="18"/>
  <c r="E434" i="18"/>
  <c r="E435" i="18"/>
  <c r="E436" i="18"/>
  <c r="E437" i="18"/>
  <c r="E438" i="18"/>
  <c r="E439" i="18"/>
  <c r="E440" i="18"/>
  <c r="E441" i="18"/>
  <c r="E442" i="18"/>
  <c r="E443" i="18"/>
  <c r="E444" i="18"/>
  <c r="E445" i="18"/>
  <c r="E446" i="18"/>
  <c r="E447" i="18"/>
  <c r="E448" i="18"/>
  <c r="E449" i="18"/>
  <c r="E450" i="18"/>
  <c r="E451" i="18"/>
  <c r="E452" i="18"/>
  <c r="E453" i="18"/>
  <c r="E454" i="18"/>
  <c r="E455" i="18"/>
  <c r="E456" i="18"/>
  <c r="E457" i="18"/>
  <c r="E458" i="18"/>
  <c r="E459" i="18"/>
  <c r="E460" i="18"/>
  <c r="E461" i="18"/>
  <c r="E462" i="18"/>
  <c r="E463" i="18"/>
  <c r="E464" i="18"/>
  <c r="E465" i="18"/>
  <c r="E466" i="18"/>
  <c r="E467" i="18"/>
  <c r="E468" i="18"/>
  <c r="E469" i="18"/>
  <c r="E470" i="18"/>
  <c r="E471" i="18"/>
  <c r="E472" i="18"/>
  <c r="E473" i="18"/>
  <c r="E474" i="18"/>
  <c r="E475" i="18"/>
  <c r="E476" i="18"/>
  <c r="E477" i="18"/>
  <c r="E478" i="18"/>
  <c r="E479" i="18"/>
  <c r="E480" i="18"/>
  <c r="E481" i="18"/>
  <c r="E482" i="18"/>
  <c r="E483" i="18"/>
  <c r="E484" i="18"/>
  <c r="E485" i="18"/>
  <c r="E486" i="18"/>
  <c r="E487" i="18"/>
  <c r="E488" i="18"/>
  <c r="E489" i="18"/>
  <c r="E490" i="18"/>
  <c r="E491" i="18"/>
  <c r="E492" i="18"/>
  <c r="E493" i="18"/>
  <c r="E494" i="18"/>
  <c r="E495" i="18"/>
  <c r="E496" i="18"/>
  <c r="E497" i="18"/>
  <c r="E498" i="18"/>
  <c r="E499" i="18"/>
  <c r="E500" i="18"/>
  <c r="E501" i="18"/>
  <c r="E502" i="18"/>
  <c r="E503" i="18"/>
  <c r="E504" i="18"/>
  <c r="E505" i="18"/>
  <c r="E506" i="18"/>
  <c r="E507" i="18"/>
  <c r="E508" i="18"/>
  <c r="E509" i="18"/>
  <c r="E510" i="18"/>
  <c r="E511" i="18"/>
  <c r="E512" i="18"/>
  <c r="E513" i="18"/>
  <c r="E514" i="18"/>
  <c r="E515" i="18"/>
  <c r="E516" i="18"/>
  <c r="E517" i="18"/>
  <c r="E518" i="18"/>
  <c r="E519" i="18"/>
  <c r="E520" i="18"/>
  <c r="E521" i="18"/>
  <c r="E522" i="18"/>
  <c r="E523" i="18"/>
  <c r="E524" i="18"/>
  <c r="E525" i="18"/>
  <c r="E526" i="18"/>
  <c r="E527" i="18"/>
  <c r="E528" i="18"/>
  <c r="E529" i="18"/>
  <c r="E530" i="18"/>
  <c r="E531" i="18"/>
  <c r="E532" i="18"/>
  <c r="E533" i="18"/>
  <c r="E534" i="18"/>
  <c r="E535" i="18"/>
  <c r="E536" i="18"/>
  <c r="E537" i="18"/>
  <c r="E538" i="18"/>
  <c r="E539" i="18"/>
  <c r="E540" i="18"/>
  <c r="E541" i="18"/>
  <c r="E542" i="18"/>
  <c r="E543" i="18"/>
  <c r="E544" i="18"/>
  <c r="E545" i="18"/>
  <c r="E546" i="18"/>
  <c r="E547" i="18"/>
  <c r="E548" i="18"/>
  <c r="E549" i="18"/>
  <c r="E550" i="18"/>
  <c r="E551" i="18"/>
  <c r="E552" i="18"/>
  <c r="E553" i="18"/>
  <c r="E554" i="18"/>
  <c r="E555" i="18"/>
  <c r="E556" i="18"/>
  <c r="E557" i="18"/>
  <c r="E558" i="18"/>
  <c r="E559" i="18"/>
  <c r="E560" i="18"/>
  <c r="E561" i="18"/>
  <c r="E562" i="18"/>
  <c r="E563" i="18"/>
  <c r="E564" i="18"/>
  <c r="E565" i="18"/>
  <c r="E566" i="18"/>
  <c r="E567" i="18"/>
  <c r="E568" i="18"/>
  <c r="E569" i="18"/>
  <c r="E570" i="18"/>
  <c r="E571" i="18"/>
  <c r="E572" i="18"/>
  <c r="E573" i="18"/>
  <c r="E574" i="18"/>
  <c r="E575" i="18"/>
  <c r="E576" i="18"/>
  <c r="E577" i="18"/>
  <c r="E578" i="18"/>
  <c r="E579" i="18"/>
  <c r="E580" i="18"/>
  <c r="E581" i="18"/>
  <c r="E582" i="18"/>
  <c r="E583" i="18"/>
  <c r="E584" i="18"/>
  <c r="E585" i="18"/>
  <c r="E586" i="18"/>
  <c r="E587" i="18"/>
  <c r="E588" i="18"/>
  <c r="E589" i="18"/>
  <c r="E590" i="18"/>
  <c r="E591" i="18"/>
  <c r="E592" i="18"/>
  <c r="E593" i="18"/>
  <c r="E594" i="18"/>
  <c r="E595" i="18"/>
  <c r="E596" i="18"/>
  <c r="E597" i="18"/>
  <c r="E598" i="18"/>
  <c r="E599" i="18"/>
  <c r="E600" i="18"/>
  <c r="E601" i="18"/>
  <c r="E602" i="18"/>
  <c r="E603" i="18"/>
  <c r="E604" i="18"/>
  <c r="E605" i="18"/>
  <c r="E606" i="18"/>
  <c r="E607" i="18"/>
  <c r="E608" i="18"/>
  <c r="E609" i="18"/>
  <c r="E610" i="18"/>
  <c r="E611" i="18"/>
  <c r="E612" i="18"/>
  <c r="E613" i="18"/>
  <c r="E614" i="18"/>
  <c r="E615" i="18"/>
  <c r="E616" i="18"/>
  <c r="E617" i="18"/>
  <c r="E618" i="18"/>
  <c r="E619" i="18"/>
  <c r="E620" i="18"/>
  <c r="E621" i="18"/>
  <c r="E622" i="18"/>
  <c r="E623" i="18"/>
  <c r="E624" i="18"/>
  <c r="E625" i="18"/>
  <c r="E626" i="18"/>
  <c r="E627" i="18"/>
  <c r="E628" i="18"/>
  <c r="E629" i="18"/>
  <c r="E630" i="18"/>
  <c r="E631" i="18"/>
  <c r="E632" i="18"/>
  <c r="E633" i="18"/>
  <c r="E634" i="18"/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42EAF1-CC12-4A5D-8C2B-CB8040A710F8}" keepAlive="1" name="ThisWorkbookDataModel" description="Модель данных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7047EC0-48FF-44DD-A897-DEC96BD0BBBB}" name="WorksheetConnection_Sample - Superstore.xlsx!Data" type="102" refreshedVersion="6" minRefreshableVersion="5">
    <extLst>
      <ext xmlns:x15="http://schemas.microsoft.com/office/spreadsheetml/2010/11/main" uri="{DE250136-89BD-433C-8126-D09CA5730AF9}">
        <x15:connection id="Data" autoDelete="1">
          <x15:rangePr sourceName="_xlcn.WorksheetConnection_SampleSuperstore.xlsxData1"/>
        </x15:connection>
      </ext>
    </extLst>
  </connection>
</connections>
</file>

<file path=xl/sharedStrings.xml><?xml version="1.0" encoding="utf-8"?>
<sst xmlns="http://schemas.openxmlformats.org/spreadsheetml/2006/main" count="131892" uniqueCount="10984">
  <si>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</si>
  <si>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</si>
  <si>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</si>
  <si>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</si>
  <si>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</si>
  <si>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</si>
  <si>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</si>
  <si>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</si>
  <si>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</si>
  <si>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</si>
  <si>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</si>
  <si>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</si>
  <si>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</si>
  <si>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</si>
  <si>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</si>
  <si>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</si>
  <si>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</si>
  <si>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</si>
  <si>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</si>
  <si>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</si>
  <si>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</si>
  <si>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</si>
  <si>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</si>
  <si>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</si>
  <si>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</si>
  <si>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</si>
  <si>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</si>
  <si>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</si>
  <si>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</si>
  <si>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</si>
  <si>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</si>
  <si>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</si>
  <si>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</si>
  <si>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</si>
  <si>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</si>
  <si>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</si>
  <si>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</si>
  <si>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</si>
  <si>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</si>
  <si>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</si>
  <si>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</si>
  <si>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</si>
  <si>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</si>
  <si>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</si>
  <si>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</si>
  <si>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</si>
  <si>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</si>
  <si>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</si>
  <si>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</si>
  <si>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</si>
  <si>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</si>
  <si>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</si>
  <si>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</si>
  <si>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</si>
  <si>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</si>
  <si>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</si>
  <si>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</si>
  <si>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</si>
  <si>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</si>
  <si>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</si>
  <si>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</si>
  <si>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</si>
  <si>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</si>
  <si>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</si>
  <si>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</si>
  <si>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</si>
  <si>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</si>
  <si>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</si>
  <si>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</si>
  <si>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</si>
  <si>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</si>
  <si>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</si>
  <si>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</si>
  <si>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</si>
  <si>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</si>
  <si>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</si>
  <si>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</si>
  <si>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</si>
  <si>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</si>
  <si>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</si>
  <si>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</si>
  <si>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</si>
  <si>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</si>
  <si>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</si>
  <si>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</si>
  <si>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</si>
  <si>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</si>
  <si>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</si>
  <si>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</si>
  <si>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</si>
  <si>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</si>
  <si>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</si>
  <si>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</si>
  <si>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</si>
  <si>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</si>
  <si>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</si>
  <si>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</si>
  <si>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</si>
  <si>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</si>
  <si>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</si>
  <si>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</si>
  <si>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</si>
  <si>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</si>
  <si>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</si>
  <si>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</si>
  <si>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</si>
  <si>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</si>
  <si>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</si>
  <si>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</si>
  <si>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</si>
  <si>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</si>
  <si>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</si>
  <si>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</si>
  <si>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</si>
  <si>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</si>
  <si>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</si>
  <si>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</si>
  <si>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</si>
  <si>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</si>
  <si>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</si>
  <si>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</si>
  <si>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</si>
  <si>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</si>
  <si>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</si>
  <si>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</si>
  <si>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</si>
  <si>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</si>
  <si>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</si>
  <si>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</si>
  <si>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</si>
  <si>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</si>
  <si>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</si>
  <si>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</si>
  <si>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</si>
  <si>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</si>
  <si>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</si>
  <si>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</si>
  <si>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</si>
  <si>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</si>
  <si>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</si>
  <si>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</si>
  <si>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</si>
  <si>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</si>
  <si>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</si>
  <si>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</si>
  <si>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</si>
  <si>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</si>
  <si>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</si>
  <si>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</si>
  <si>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</si>
  <si>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</si>
  <si>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</si>
  <si>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</si>
  <si>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</si>
  <si>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</si>
  <si>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</si>
  <si>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</si>
  <si>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</si>
  <si>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</si>
  <si>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</si>
  <si>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</si>
  <si>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</si>
  <si>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</si>
  <si>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</si>
  <si>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</si>
  <si>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</si>
  <si>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</si>
  <si>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</si>
  <si>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</si>
  <si>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</si>
  <si>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</si>
  <si>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</si>
  <si>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</si>
  <si>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</si>
  <si>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</si>
  <si>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</si>
  <si>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</si>
  <si>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</si>
  <si>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</si>
  <si>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</si>
  <si>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</si>
  <si>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</si>
  <si>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</si>
  <si>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</si>
  <si>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</si>
  <si>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</si>
  <si>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</si>
  <si>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</si>
  <si>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</si>
  <si>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</si>
  <si>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</si>
  <si>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</si>
  <si>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</si>
  <si>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</si>
  <si>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</si>
  <si>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</si>
  <si>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</si>
  <si>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</si>
  <si>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</si>
  <si>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</si>
  <si>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</si>
  <si>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</si>
  <si>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</si>
  <si>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</si>
  <si>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</si>
  <si>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</si>
  <si>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</si>
  <si>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</si>
  <si>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</si>
  <si>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</si>
  <si>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</si>
  <si>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</si>
  <si>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</si>
  <si>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</si>
  <si>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</si>
  <si>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</si>
  <si>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</si>
  <si>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</si>
  <si>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</si>
  <si>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</si>
  <si>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</si>
  <si>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</si>
  <si>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</si>
  <si>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</si>
  <si>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</si>
  <si>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</si>
  <si>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</si>
  <si>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</si>
  <si>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</si>
  <si>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</si>
  <si>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</si>
  <si>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</si>
  <si>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</si>
  <si>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</si>
  <si>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</si>
  <si>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</si>
  <si>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</si>
  <si>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</si>
  <si>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</si>
  <si>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</si>
  <si>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</si>
  <si>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</si>
  <si>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</si>
  <si>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</si>
  <si>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</si>
  <si>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</si>
  <si>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</si>
  <si>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</si>
  <si>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</si>
  <si>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</si>
  <si>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</si>
  <si>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</si>
  <si>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</si>
  <si>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</si>
  <si>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</si>
  <si>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</si>
  <si>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</si>
  <si>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</si>
  <si>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</si>
  <si>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</si>
  <si>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</si>
  <si>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</si>
  <si>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</si>
  <si>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</si>
  <si>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</si>
  <si>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</si>
  <si>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</si>
  <si>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</si>
  <si>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</si>
  <si>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</si>
  <si>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</si>
  <si>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</si>
  <si>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</si>
  <si>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</si>
  <si>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</si>
  <si>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</si>
  <si>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</si>
  <si>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</si>
  <si>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</si>
  <si>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</si>
  <si>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</si>
  <si>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</si>
  <si>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</si>
  <si>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</si>
  <si>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</si>
  <si>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</si>
  <si>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</si>
  <si>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</si>
  <si>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</si>
  <si>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</si>
  <si>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</si>
  <si>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</si>
  <si>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</si>
  <si>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</si>
  <si>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</si>
  <si>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</si>
  <si>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</si>
  <si>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</si>
  <si>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</si>
  <si>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</si>
  <si>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</si>
  <si>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</si>
  <si>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</si>
  <si>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</si>
  <si>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</si>
  <si>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</si>
  <si>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</si>
  <si>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</si>
  <si>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</si>
  <si>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</si>
  <si>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</si>
  <si>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</si>
  <si>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</si>
  <si>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</si>
  <si>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</si>
  <si>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</si>
  <si>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</si>
  <si>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</si>
  <si>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</si>
  <si>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</si>
  <si>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</si>
  <si>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</si>
  <si>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</si>
  <si>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</si>
  <si>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</si>
  <si>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</si>
  <si>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</si>
  <si>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</si>
  <si>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</si>
  <si>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</si>
  <si>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</si>
  <si>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</si>
  <si>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</si>
  <si>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</si>
  <si>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</si>
  <si>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</si>
  <si>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</si>
  <si>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</si>
  <si>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</si>
  <si>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</si>
  <si>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</si>
  <si>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</si>
  <si>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</si>
  <si>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</si>
  <si>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</si>
  <si>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</si>
  <si>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</si>
  <si>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</si>
  <si>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</si>
  <si>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</si>
  <si>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</si>
  <si>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</si>
  <si>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</si>
  <si>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</si>
  <si>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</si>
  <si>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</si>
  <si>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</si>
  <si>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</si>
  <si>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</si>
  <si>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</si>
  <si>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</si>
  <si>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</si>
  <si>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</si>
  <si>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</si>
  <si>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</si>
  <si>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</si>
  <si>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</si>
  <si>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</si>
  <si>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</si>
  <si>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</si>
  <si>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</si>
  <si>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</si>
  <si>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</si>
  <si>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</si>
  <si>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</si>
  <si>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</si>
  <si>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</si>
  <si>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</si>
  <si>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</si>
  <si>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</si>
  <si>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</si>
  <si>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</si>
  <si>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</si>
  <si>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</si>
  <si>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</si>
  <si>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</si>
  <si>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</si>
  <si>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</si>
  <si>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</si>
  <si>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</si>
  <si>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</si>
  <si>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</si>
  <si>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</si>
  <si>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</si>
  <si>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</si>
  <si>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</si>
  <si>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</si>
  <si>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</si>
  <si>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</si>
  <si>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</si>
  <si>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</si>
  <si>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</si>
  <si>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</si>
  <si>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</si>
  <si>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</si>
  <si>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</si>
  <si>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</si>
  <si>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</si>
  <si>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</si>
  <si>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</si>
  <si>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</si>
  <si>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</si>
  <si>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</si>
  <si>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</si>
  <si>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</si>
  <si>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</si>
  <si>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</si>
  <si>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</si>
  <si>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</si>
  <si>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</si>
  <si>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</si>
  <si>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</si>
  <si>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</si>
  <si>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</si>
  <si>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</si>
  <si>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</si>
  <si>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</si>
  <si>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</si>
  <si>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</si>
  <si>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</si>
  <si>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</si>
  <si>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</si>
  <si>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</si>
  <si>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</si>
  <si>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</si>
  <si>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</si>
  <si>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</si>
  <si>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</si>
  <si>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</si>
  <si>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</si>
  <si>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</si>
  <si>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</si>
  <si>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</si>
  <si>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</si>
  <si>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</si>
  <si>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</si>
  <si>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</si>
  <si>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</si>
  <si>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</si>
  <si>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</si>
  <si>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</si>
  <si>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</si>
  <si>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</si>
  <si>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</si>
  <si>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</si>
  <si>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</si>
  <si>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</si>
  <si>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</si>
  <si>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</si>
  <si>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</si>
  <si>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</si>
  <si>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</si>
  <si>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</si>
  <si>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</si>
  <si>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</si>
  <si>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</si>
  <si>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</si>
  <si>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</si>
  <si>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</si>
  <si>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</si>
  <si>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</si>
  <si>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</si>
  <si>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</si>
  <si>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</si>
  <si>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</si>
  <si>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</si>
  <si>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</si>
  <si>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</si>
  <si>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</si>
  <si>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</si>
  <si>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</si>
  <si>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</si>
  <si>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</si>
  <si>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</si>
  <si>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</si>
  <si>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</si>
  <si>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</si>
  <si>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</si>
  <si>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</si>
  <si>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</si>
  <si>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</si>
  <si>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</si>
  <si>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</si>
  <si>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</si>
  <si>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</si>
  <si>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</si>
  <si>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</si>
  <si>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</si>
  <si>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</si>
  <si>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</si>
  <si>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</si>
  <si>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</si>
  <si>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</si>
  <si>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</si>
  <si>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</si>
  <si>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</si>
  <si>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</si>
  <si>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</si>
  <si>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</si>
  <si>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</si>
  <si>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</si>
  <si>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</si>
  <si>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</si>
  <si>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</si>
  <si>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</si>
  <si>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</si>
  <si>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</si>
  <si>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</si>
  <si>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</si>
  <si>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</si>
  <si>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</si>
  <si>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</si>
  <si>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</si>
  <si>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</si>
  <si>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</si>
  <si>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</si>
  <si>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</si>
  <si>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</si>
  <si>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</si>
  <si>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</si>
  <si>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</si>
  <si>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</si>
  <si>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</si>
  <si>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</si>
  <si>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</si>
  <si>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</si>
  <si>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</si>
  <si>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</si>
  <si>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</si>
  <si>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</si>
  <si>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</si>
  <si>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</si>
  <si>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</si>
  <si>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</si>
  <si>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</si>
  <si>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</si>
  <si>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</si>
  <si>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</si>
  <si>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</si>
  <si>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</si>
  <si>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</si>
  <si>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</si>
  <si>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</si>
  <si>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</si>
  <si>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</si>
  <si>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</si>
  <si>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</si>
  <si>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</si>
  <si>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</si>
  <si>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</si>
  <si>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</si>
  <si>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</si>
  <si>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</si>
  <si>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</si>
  <si>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</si>
  <si>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</si>
  <si>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</si>
  <si>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</si>
  <si>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</si>
  <si>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</si>
  <si>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</si>
  <si>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</si>
  <si>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</si>
  <si>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</si>
  <si>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</si>
  <si>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</si>
  <si>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</si>
  <si>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</si>
  <si>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</si>
  <si>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</si>
  <si>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</si>
  <si>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</si>
  <si>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</si>
  <si>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</si>
  <si>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</si>
  <si>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</si>
  <si>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</si>
  <si>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</si>
  <si>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</si>
  <si>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</si>
  <si>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</si>
  <si>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</si>
  <si>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</si>
  <si>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</si>
  <si>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</si>
  <si>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</si>
  <si>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</si>
  <si>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</si>
  <si>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</si>
  <si>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</si>
  <si>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</si>
  <si>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</si>
  <si>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</si>
  <si>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</si>
  <si>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</si>
  <si>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</si>
  <si>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</si>
  <si>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</si>
  <si>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</si>
  <si>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</si>
  <si>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</si>
  <si>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</si>
  <si>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</si>
  <si>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</si>
  <si>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</si>
  <si>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</si>
  <si>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</si>
  <si>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</si>
  <si>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</si>
  <si>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</si>
  <si>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</si>
  <si>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</si>
  <si>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</si>
  <si>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</si>
  <si>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</si>
  <si>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</si>
  <si>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</si>
  <si>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</si>
  <si>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</si>
  <si>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</si>
  <si>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</si>
  <si>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</si>
  <si>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</si>
  <si>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</si>
  <si>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</si>
  <si>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</si>
  <si>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</si>
  <si>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</si>
  <si>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</si>
  <si>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</si>
  <si>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</si>
  <si>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</si>
  <si>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</si>
  <si>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</si>
  <si>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</si>
  <si>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</si>
  <si>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</si>
  <si>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</si>
  <si>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</si>
  <si>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</si>
  <si>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</si>
  <si>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</si>
  <si>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</si>
  <si>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</si>
  <si>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</si>
  <si>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</si>
  <si>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</si>
  <si>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</si>
  <si>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</si>
  <si>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</si>
  <si>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</si>
  <si>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</si>
  <si>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</si>
  <si>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</si>
  <si>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</si>
  <si>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</si>
  <si>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</si>
  <si>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</si>
  <si>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</si>
  <si>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</si>
  <si>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</si>
  <si>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</si>
  <si>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</si>
  <si>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</si>
  <si>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</si>
  <si>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</si>
  <si>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</si>
  <si>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</si>
  <si>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</si>
  <si>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</si>
  <si>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</si>
  <si>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</si>
  <si>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</si>
  <si>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</si>
  <si>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</si>
  <si>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</si>
  <si>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</si>
  <si>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</si>
  <si>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</si>
  <si>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</si>
  <si>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</si>
  <si>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</si>
  <si>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</si>
  <si>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</si>
  <si>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</si>
  <si>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</si>
  <si>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</si>
  <si>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</si>
  <si>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</si>
  <si>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</si>
  <si>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</si>
  <si>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</si>
  <si>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</si>
  <si>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</si>
  <si>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</si>
  <si>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</si>
  <si>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</si>
  <si>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</si>
  <si>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</si>
  <si>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</si>
  <si>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</si>
  <si>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</si>
  <si>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</si>
  <si>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</si>
  <si>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</si>
  <si>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</si>
  <si>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</si>
  <si>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</si>
  <si>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</si>
  <si>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</si>
  <si>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</si>
  <si>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</si>
  <si>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</si>
  <si>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</si>
  <si>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</si>
  <si>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</si>
  <si>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</si>
  <si>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</si>
  <si>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</si>
  <si>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</si>
  <si>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</si>
  <si>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</si>
  <si>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</si>
  <si>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</si>
  <si>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</si>
  <si>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</si>
  <si>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</si>
  <si>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</si>
  <si>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</si>
  <si>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</si>
  <si>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</si>
  <si>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</si>
  <si>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</si>
  <si>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</si>
  <si>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</si>
  <si>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</si>
  <si>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</si>
  <si>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</si>
  <si>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</si>
  <si>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</si>
  <si>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</si>
  <si>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</si>
  <si>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</si>
  <si>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</si>
  <si>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</si>
  <si>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</si>
  <si>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</si>
  <si>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</si>
  <si>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</si>
  <si>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</si>
  <si>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</si>
  <si>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</si>
  <si>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</si>
  <si>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</si>
  <si>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</si>
  <si>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</si>
  <si>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</si>
  <si>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</si>
  <si>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</si>
  <si>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</si>
  <si>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</si>
  <si>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</si>
  <si>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</si>
  <si>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</si>
  <si>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</si>
  <si>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</si>
  <si>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</si>
  <si>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</si>
  <si>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</si>
  <si>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</si>
  <si>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</si>
  <si>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</si>
  <si>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</si>
  <si>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</si>
  <si>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</si>
  <si>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</si>
  <si>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</si>
  <si>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</si>
  <si>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</si>
  <si>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</si>
  <si>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</si>
  <si>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</si>
  <si>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</si>
  <si>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</si>
  <si>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</si>
  <si>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</si>
  <si>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</si>
  <si>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</si>
  <si>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</si>
  <si>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</si>
  <si>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</si>
  <si>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</si>
  <si>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</si>
  <si>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</si>
  <si>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</si>
  <si>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</si>
  <si>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</si>
  <si>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</si>
  <si>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</si>
  <si>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</si>
  <si>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</si>
  <si>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</si>
  <si>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</si>
  <si>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</si>
  <si>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</si>
  <si>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</si>
  <si>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</si>
  <si>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</si>
  <si>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</si>
  <si>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</si>
  <si>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</si>
  <si>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</si>
  <si>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</si>
  <si>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</si>
  <si>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</si>
  <si>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</si>
  <si>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</si>
  <si>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</si>
  <si>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</si>
  <si>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</si>
  <si>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</si>
  <si>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</si>
  <si>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</si>
  <si>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</si>
  <si>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</si>
  <si>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</si>
  <si>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</si>
  <si>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</si>
  <si>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</si>
  <si>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</si>
  <si>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</si>
  <si>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</si>
  <si>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</si>
  <si>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</si>
  <si>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</si>
  <si>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</si>
  <si>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</si>
  <si>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</si>
  <si>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</si>
  <si>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</si>
  <si>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</si>
  <si>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</si>
  <si>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</si>
  <si>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</si>
  <si>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</si>
  <si>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</si>
  <si>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</si>
  <si>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</si>
  <si>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</si>
  <si>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</si>
  <si>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</si>
  <si>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</si>
  <si>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</si>
  <si>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</si>
  <si>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</si>
  <si>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</si>
  <si>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</si>
  <si>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</si>
  <si>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</si>
  <si>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</si>
  <si>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</si>
  <si>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</si>
  <si>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</si>
  <si>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</si>
  <si>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</si>
  <si>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</si>
  <si>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</si>
  <si>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</si>
  <si>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</si>
  <si>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</si>
  <si>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</si>
  <si>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</si>
  <si>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</si>
  <si>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</si>
  <si>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</si>
  <si>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</si>
  <si>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</si>
  <si>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</si>
  <si>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</si>
  <si>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</si>
  <si>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</si>
  <si>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</si>
  <si>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</si>
  <si>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</si>
  <si>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</si>
  <si>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</si>
  <si>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</si>
  <si>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</si>
  <si>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</si>
  <si>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</si>
  <si>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</si>
  <si>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</si>
  <si>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</si>
  <si>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</si>
  <si>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</si>
  <si>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</si>
  <si>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</si>
  <si>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</si>
  <si>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</si>
  <si>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</si>
  <si>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</si>
  <si>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</si>
  <si>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</si>
  <si>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</si>
  <si>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</si>
  <si>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</si>
  <si>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</si>
  <si>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</si>
  <si>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</si>
  <si>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</si>
  <si>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</si>
  <si>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</si>
  <si>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</si>
  <si>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</si>
  <si>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</si>
  <si>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</si>
  <si>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</si>
  <si>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</si>
  <si>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</si>
  <si>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</si>
  <si>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</si>
  <si>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</si>
  <si>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</si>
  <si>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</si>
  <si>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</si>
  <si>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</si>
  <si>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</si>
  <si>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</si>
  <si>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</si>
  <si>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</si>
  <si>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</si>
  <si>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</si>
  <si>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</si>
  <si>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</si>
  <si>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</si>
  <si>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</si>
  <si>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</si>
  <si>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</si>
  <si>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</si>
  <si>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</si>
  <si>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</si>
  <si>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</si>
  <si>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</si>
  <si>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</si>
  <si>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</si>
  <si>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</si>
  <si>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</si>
  <si>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</si>
  <si>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</si>
  <si>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</si>
  <si>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</si>
  <si>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</si>
  <si>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</si>
  <si>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</si>
  <si>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</si>
  <si>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</si>
  <si>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</si>
  <si>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</si>
  <si>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</si>
  <si>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</si>
  <si>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</si>
  <si>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</si>
  <si>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</si>
  <si>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</si>
  <si>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</si>
  <si>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</si>
  <si>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</si>
  <si>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</si>
  <si>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</si>
  <si>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</si>
  <si>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</si>
  <si>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</si>
  <si>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</si>
  <si>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</si>
  <si>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</si>
  <si>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</si>
  <si>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</si>
  <si>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</si>
  <si>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</si>
  <si>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</si>
  <si>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</si>
  <si>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</si>
  <si>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</si>
  <si>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</si>
  <si>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</si>
  <si>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</si>
  <si>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</si>
  <si>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</si>
  <si>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</si>
  <si>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</si>
  <si>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</si>
  <si>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</si>
  <si>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</si>
  <si>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</si>
  <si>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</si>
  <si>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</si>
  <si>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</si>
  <si>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</si>
  <si>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</si>
  <si>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</si>
  <si>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</si>
  <si>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</si>
  <si>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</si>
  <si>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</si>
  <si>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</si>
  <si>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</si>
  <si>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</si>
  <si>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</si>
  <si>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</si>
  <si>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</si>
  <si>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</si>
  <si>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</si>
  <si>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</si>
  <si>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</si>
  <si>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</si>
  <si>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</si>
  <si>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</si>
  <si>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</si>
  <si>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</si>
  <si>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</si>
  <si>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</si>
  <si>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</si>
  <si>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</si>
  <si>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</si>
  <si>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</si>
  <si>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</si>
  <si>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</si>
  <si>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</si>
  <si>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</si>
  <si>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</si>
  <si>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</si>
  <si>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</si>
  <si>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</si>
  <si>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</si>
  <si>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</si>
  <si>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</si>
  <si>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</si>
  <si>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</si>
  <si>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</si>
  <si>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</si>
  <si>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</si>
  <si>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</si>
  <si>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</si>
  <si>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</si>
  <si>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</si>
  <si>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</si>
  <si>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</si>
  <si>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</si>
  <si>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</si>
  <si>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</si>
  <si>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</si>
  <si>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</si>
  <si>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</si>
  <si>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</si>
  <si>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</si>
  <si>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</si>
  <si>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</si>
  <si>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</si>
  <si>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</si>
  <si>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</si>
  <si>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</si>
  <si>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</si>
  <si>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</si>
  <si>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</si>
  <si>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</si>
  <si>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</si>
  <si>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</si>
  <si>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</si>
  <si>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</si>
  <si>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</si>
  <si>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</si>
  <si>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</si>
  <si>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</si>
  <si>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</si>
  <si>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</si>
  <si>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</si>
  <si>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</si>
  <si>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</si>
  <si>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</si>
  <si>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</si>
  <si>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</si>
  <si>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</si>
  <si>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</si>
  <si>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</si>
  <si>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</si>
  <si>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</si>
  <si>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</si>
  <si>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</si>
  <si>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</si>
  <si>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</si>
  <si>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</si>
  <si>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</si>
  <si>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</si>
  <si>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</si>
  <si>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</si>
  <si>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</si>
  <si>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</si>
  <si>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</si>
  <si>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</si>
  <si>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</si>
  <si>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</si>
  <si>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</si>
  <si>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</si>
  <si>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</si>
  <si>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</si>
  <si>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</si>
  <si>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</si>
  <si>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</si>
  <si>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</si>
  <si>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</si>
  <si>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</si>
  <si>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</si>
  <si>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</si>
  <si>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</si>
  <si>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</si>
  <si>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</si>
  <si>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</si>
  <si>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</si>
  <si>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</si>
  <si>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</si>
  <si>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</si>
  <si>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</si>
  <si>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</si>
  <si>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</si>
  <si>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</si>
  <si>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</si>
  <si>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</si>
  <si>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</si>
  <si>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</si>
  <si>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</si>
  <si>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</si>
  <si>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</si>
  <si>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</si>
  <si>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</si>
  <si>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</si>
  <si>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</si>
  <si>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</si>
  <si>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</si>
  <si>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</si>
  <si>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</si>
  <si>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</si>
  <si>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</si>
  <si>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</si>
  <si>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</si>
  <si>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</si>
  <si>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</si>
  <si>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</si>
  <si>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</si>
  <si>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</si>
  <si>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</si>
  <si>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</si>
  <si>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</si>
  <si>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</si>
  <si>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</si>
  <si>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</si>
  <si>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</si>
  <si>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</si>
  <si>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</si>
  <si>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</si>
  <si>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</si>
  <si>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</si>
  <si>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</si>
  <si>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</si>
  <si>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</si>
  <si>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</si>
  <si>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</si>
  <si>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</si>
  <si>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</si>
  <si>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</si>
  <si>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</si>
  <si>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</si>
  <si>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</si>
  <si>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</si>
  <si>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</si>
  <si>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</si>
  <si>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</si>
  <si>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</si>
  <si>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</si>
  <si>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</si>
  <si>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</si>
  <si>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</si>
  <si>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</si>
  <si>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</si>
  <si>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</si>
  <si>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</si>
  <si>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</si>
  <si>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</si>
  <si>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</si>
  <si>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</si>
  <si>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</si>
  <si>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</si>
  <si>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</si>
  <si>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</si>
  <si>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</si>
  <si>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</si>
  <si>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</si>
  <si>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</si>
  <si>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</si>
  <si>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</si>
  <si>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</si>
  <si>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</si>
  <si>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</si>
  <si>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</si>
  <si>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</si>
  <si>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</si>
  <si>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</si>
  <si>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</si>
  <si>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</si>
  <si>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</si>
  <si>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</si>
  <si>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</si>
  <si>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</si>
  <si>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</si>
  <si>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</si>
  <si>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</si>
  <si>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</si>
  <si>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</si>
  <si>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</si>
  <si>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</si>
  <si>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</si>
  <si>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</si>
  <si>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</si>
  <si>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</si>
  <si>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</si>
  <si>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</si>
  <si>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</si>
  <si>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</si>
  <si>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</si>
  <si>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</si>
  <si>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</si>
  <si>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</si>
  <si>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</si>
  <si>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</si>
  <si>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</si>
  <si>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</si>
  <si>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</si>
  <si>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</si>
  <si>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</si>
  <si>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</si>
  <si>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</si>
  <si>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</si>
  <si>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</si>
  <si>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</si>
  <si>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</si>
  <si>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</si>
  <si>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</si>
  <si>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</si>
  <si>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</si>
  <si>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</si>
  <si>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</si>
  <si>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</si>
  <si>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</si>
  <si>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</si>
  <si>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</si>
  <si>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</si>
  <si>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</si>
  <si>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</si>
  <si>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</si>
  <si>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</si>
  <si>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</si>
  <si>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</si>
  <si>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</si>
  <si>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</si>
  <si>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</si>
  <si>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</si>
  <si>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</si>
  <si>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</si>
  <si>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</si>
  <si>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</si>
  <si>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</si>
  <si>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</si>
  <si>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</si>
  <si>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</si>
  <si>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</si>
  <si>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</si>
  <si>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</si>
  <si>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</si>
  <si>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</si>
  <si>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</si>
  <si>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</si>
  <si>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</si>
  <si>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</si>
  <si>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</si>
  <si>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</si>
  <si>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</si>
  <si>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</si>
  <si>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</si>
  <si>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</si>
  <si>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</si>
  <si>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</si>
  <si>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</si>
  <si>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</si>
  <si>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</si>
  <si>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</si>
  <si>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</si>
  <si>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</si>
  <si>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</si>
  <si>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</si>
  <si>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</si>
  <si>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</si>
  <si>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</si>
  <si>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</si>
  <si>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</si>
  <si>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</si>
  <si>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</si>
  <si>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</si>
  <si>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</si>
  <si>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</si>
  <si>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</si>
  <si>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</si>
  <si>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</si>
  <si>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</si>
  <si>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</si>
  <si>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</si>
  <si>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</si>
  <si>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</si>
  <si>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</si>
  <si>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</si>
  <si>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</si>
  <si>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</si>
  <si>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</si>
  <si>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</si>
  <si>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</si>
  <si>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</si>
  <si>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</si>
  <si>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</si>
  <si>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</si>
  <si>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</si>
  <si>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</si>
  <si>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</si>
  <si>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</si>
  <si>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</si>
  <si>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</si>
  <si>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</si>
  <si>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</si>
  <si>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</si>
  <si>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</si>
  <si>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</si>
  <si>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</si>
  <si>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</si>
  <si>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</si>
  <si>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</si>
  <si>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</si>
  <si>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</si>
  <si>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</si>
  <si>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</si>
  <si>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</si>
  <si>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</si>
  <si>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</si>
  <si>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</si>
  <si>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</si>
  <si>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</si>
  <si>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</si>
  <si>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</si>
  <si>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</si>
  <si>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</si>
  <si>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</si>
  <si>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</si>
  <si>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</si>
  <si>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</si>
  <si>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</si>
  <si>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</si>
  <si>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</si>
  <si>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</si>
  <si>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</si>
  <si>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</si>
  <si>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</si>
  <si>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</si>
  <si>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</si>
  <si>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</si>
  <si>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</si>
  <si>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</si>
  <si>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</si>
  <si>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</si>
  <si>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</si>
  <si>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</si>
  <si>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</si>
  <si>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</si>
  <si>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</si>
  <si>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</si>
  <si>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</si>
  <si>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</si>
  <si>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</si>
  <si>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</si>
  <si>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</si>
  <si>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</si>
  <si>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</si>
  <si>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</si>
  <si>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</si>
  <si>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</si>
  <si>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</si>
  <si>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</si>
  <si>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</si>
  <si>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</si>
  <si>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</si>
  <si>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</si>
  <si>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</si>
  <si>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</si>
  <si>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</si>
  <si>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</si>
  <si>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</si>
  <si>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</si>
  <si>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</si>
  <si>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</si>
  <si>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</si>
  <si>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</si>
  <si>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</si>
  <si>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</si>
  <si>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</si>
  <si>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</si>
  <si>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</si>
  <si>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</si>
  <si>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</si>
  <si>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</si>
  <si>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</si>
  <si>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</si>
  <si>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</si>
  <si>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</si>
  <si>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</si>
  <si>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</si>
  <si>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</si>
  <si>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</si>
  <si>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</si>
  <si>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</si>
  <si>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</si>
  <si>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</si>
  <si>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</si>
  <si>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</si>
  <si>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</si>
  <si>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</si>
  <si>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</si>
  <si>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</si>
  <si>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</si>
  <si>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</si>
  <si>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</si>
  <si>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</si>
  <si>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</si>
  <si>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</si>
  <si>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</si>
  <si>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</si>
  <si>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</si>
  <si>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</si>
  <si>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</si>
  <si>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</si>
  <si>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</si>
  <si>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</si>
  <si>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</si>
  <si>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</si>
  <si>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</si>
  <si>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</si>
  <si>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</si>
  <si>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</si>
  <si>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</si>
  <si>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</si>
  <si>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</si>
  <si>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</si>
  <si>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</si>
  <si>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</si>
  <si>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</si>
  <si>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</si>
  <si>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</si>
  <si>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</si>
  <si>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</si>
  <si>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</si>
  <si>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</si>
  <si>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</si>
  <si>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</si>
  <si>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</si>
  <si>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</si>
  <si>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</si>
  <si>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</si>
  <si>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</si>
  <si>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</si>
  <si>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</si>
  <si>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</si>
  <si>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</si>
  <si>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</si>
  <si>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</si>
  <si>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</si>
  <si>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</si>
  <si>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</si>
  <si>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</si>
  <si>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</si>
  <si>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</si>
  <si>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</si>
  <si>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</si>
  <si>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</si>
  <si>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</si>
  <si>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</si>
  <si>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</si>
  <si>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</si>
  <si>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</si>
  <si>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</si>
  <si>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</si>
  <si>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</si>
  <si>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</si>
  <si>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</si>
  <si>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</si>
  <si>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</si>
  <si>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</si>
  <si>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</si>
  <si>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</si>
  <si>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</si>
  <si>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</si>
  <si>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</si>
  <si>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</si>
  <si>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</si>
  <si>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</si>
  <si>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</si>
  <si>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</si>
  <si>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</si>
  <si>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</si>
  <si>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</si>
  <si>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</si>
  <si>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</si>
  <si>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</si>
  <si>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</si>
  <si>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</si>
  <si>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</si>
  <si>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</si>
  <si>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</si>
  <si>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</si>
  <si>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</si>
  <si>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</si>
  <si>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</si>
  <si>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</si>
  <si>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</si>
  <si>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</si>
  <si>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</si>
  <si>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</si>
  <si>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</si>
  <si>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</si>
  <si>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</si>
  <si>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</si>
  <si>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</si>
  <si>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</si>
  <si>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</si>
  <si>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</si>
  <si>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</si>
  <si>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</si>
  <si>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</si>
  <si>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</si>
  <si>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</si>
  <si>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</si>
  <si>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</si>
  <si>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</si>
  <si>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</si>
  <si>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</si>
  <si>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</si>
  <si>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</si>
  <si>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</si>
  <si>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</si>
  <si>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</si>
  <si>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</si>
  <si>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</si>
  <si>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</si>
  <si>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</si>
  <si>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</si>
  <si>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</si>
  <si>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</si>
  <si>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</si>
  <si>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</si>
  <si>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</si>
  <si>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</si>
  <si>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</si>
  <si>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</si>
  <si>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</si>
  <si>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</si>
  <si>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</si>
  <si>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</si>
  <si>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</si>
  <si>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</si>
  <si>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</si>
  <si>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</si>
  <si>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</si>
  <si>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</si>
  <si>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</si>
  <si>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</si>
  <si>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</si>
  <si>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</si>
  <si>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</si>
  <si>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</si>
  <si>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</si>
  <si>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</si>
  <si>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</si>
  <si>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</si>
  <si>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</si>
  <si>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</si>
  <si>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</si>
  <si>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</si>
  <si>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</si>
  <si>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</si>
  <si>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</si>
  <si>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</si>
  <si>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</si>
  <si>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</si>
  <si>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</si>
  <si>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</si>
  <si>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</si>
  <si>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</si>
  <si>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</si>
  <si>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</si>
  <si>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</si>
  <si>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</si>
  <si>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</si>
  <si>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</si>
  <si>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</si>
  <si>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</si>
  <si>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</si>
  <si>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</si>
  <si>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</si>
  <si>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</si>
  <si>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</si>
  <si>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</si>
  <si>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</si>
  <si>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</si>
  <si>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</si>
  <si>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</si>
  <si>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</si>
  <si>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</si>
  <si>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</si>
  <si>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</si>
  <si>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</si>
  <si>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</si>
  <si>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</si>
  <si>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</si>
  <si>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</si>
  <si>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</si>
  <si>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</si>
  <si>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</si>
  <si>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</si>
  <si>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</si>
  <si>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</si>
  <si>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</si>
  <si>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</si>
  <si>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</si>
  <si>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</si>
  <si>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</si>
  <si>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</si>
  <si>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</si>
  <si>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</si>
  <si>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</si>
  <si>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</si>
  <si>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</si>
  <si>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</si>
  <si>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</si>
  <si>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</si>
  <si>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</si>
  <si>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</si>
  <si>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</si>
  <si>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</si>
  <si>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</si>
  <si>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</si>
  <si>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</si>
  <si>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</si>
  <si>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</si>
  <si>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</si>
  <si>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</si>
  <si>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</si>
  <si>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</si>
  <si>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</si>
  <si>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</si>
  <si>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</si>
  <si>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</si>
  <si>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</si>
  <si>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</si>
  <si>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</si>
  <si>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</si>
  <si>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</si>
  <si>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</si>
  <si>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</si>
  <si>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</si>
  <si>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</si>
  <si>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</si>
  <si>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</si>
  <si>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</si>
  <si>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</si>
  <si>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</si>
  <si>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</si>
  <si>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</si>
  <si>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</si>
  <si>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</si>
  <si>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</si>
  <si>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</si>
  <si>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</si>
  <si>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</si>
  <si>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</si>
  <si>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</si>
  <si>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</si>
  <si>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</si>
  <si>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</si>
  <si>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</si>
  <si>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</si>
  <si>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</si>
  <si>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</si>
  <si>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</si>
  <si>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</si>
  <si>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</si>
  <si>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</si>
  <si>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</si>
  <si>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</si>
  <si>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</si>
  <si>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</si>
  <si>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</si>
  <si>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</si>
  <si>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</si>
  <si>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</si>
  <si>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</si>
  <si>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</si>
  <si>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</si>
  <si>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</si>
  <si>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</si>
  <si>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</si>
  <si>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</si>
  <si>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</si>
  <si>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</si>
  <si>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</si>
  <si>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</si>
  <si>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</si>
  <si>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</si>
  <si>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</si>
  <si>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</si>
  <si>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</si>
  <si>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</si>
  <si>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</si>
  <si>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</si>
  <si>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</si>
  <si>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</si>
  <si>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</si>
  <si>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</si>
  <si>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</si>
  <si>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</si>
  <si>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</si>
  <si>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</si>
  <si>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</si>
  <si>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</si>
  <si>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</si>
  <si>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</si>
  <si>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</si>
  <si>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</si>
  <si>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</si>
  <si>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</si>
  <si>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</si>
  <si>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</si>
  <si>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</si>
  <si>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</si>
  <si>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</si>
  <si>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</si>
  <si>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</si>
  <si>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</si>
  <si>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</si>
  <si>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</si>
  <si>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</si>
  <si>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</si>
  <si>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</si>
  <si>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</si>
  <si>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</si>
  <si>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</si>
  <si>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</si>
  <si>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</si>
  <si>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</si>
  <si>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</si>
  <si>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</si>
  <si>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</si>
  <si>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</si>
  <si>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</si>
  <si>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</si>
  <si>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</si>
  <si>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</si>
  <si>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</si>
  <si>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</si>
  <si>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</si>
  <si>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</si>
  <si>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</si>
  <si>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</si>
  <si>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</si>
  <si>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</si>
  <si>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</si>
  <si>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</si>
  <si>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</si>
  <si>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</si>
  <si>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</si>
  <si>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</si>
  <si>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</si>
  <si>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</si>
  <si>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</si>
  <si>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</si>
  <si>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</si>
  <si>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</si>
  <si>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</si>
  <si>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</si>
  <si>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</si>
  <si>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</si>
  <si>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</si>
  <si>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</si>
  <si>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</si>
  <si>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</si>
  <si>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</si>
  <si>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</si>
  <si>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</si>
  <si>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</si>
  <si>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</si>
  <si>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</si>
  <si>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</si>
  <si>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</si>
  <si>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</si>
  <si>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</si>
  <si>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</si>
  <si>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</si>
  <si>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</si>
  <si>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</si>
  <si>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</si>
  <si>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</si>
  <si>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</si>
  <si>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</si>
  <si>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</si>
  <si>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</si>
  <si>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</si>
  <si>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</si>
  <si>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</si>
  <si>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</si>
  <si>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</si>
  <si>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</si>
  <si>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</si>
  <si>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</si>
  <si>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</si>
  <si>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</si>
  <si>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</si>
  <si>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</si>
  <si>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</si>
  <si>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</si>
  <si>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</si>
  <si>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</si>
  <si>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</si>
  <si>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</si>
  <si>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</si>
  <si>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</si>
  <si>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</si>
  <si>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</si>
  <si>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</si>
  <si>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</si>
  <si>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</si>
  <si>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</si>
  <si>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</si>
  <si>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</si>
  <si>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</si>
  <si>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</si>
  <si>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</si>
  <si>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</si>
  <si>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</si>
  <si>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</si>
  <si>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</si>
  <si>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</si>
  <si>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</si>
  <si>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</si>
  <si>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</si>
  <si>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</si>
  <si>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</si>
  <si>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</si>
  <si>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</si>
  <si>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</si>
  <si>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</si>
  <si>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</si>
  <si>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</si>
  <si>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</si>
  <si>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</si>
  <si>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</si>
  <si>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</si>
  <si>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</si>
  <si>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</si>
  <si>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</si>
  <si>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</si>
  <si>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</si>
  <si>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</si>
  <si>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</si>
  <si>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</si>
  <si>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</si>
  <si>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</si>
  <si>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</si>
  <si>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</si>
  <si>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</si>
  <si>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</si>
  <si>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</si>
  <si>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</si>
  <si>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</si>
  <si>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</si>
  <si>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</si>
  <si>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</si>
  <si>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</si>
  <si>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</si>
  <si>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</si>
  <si>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</si>
  <si>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</si>
  <si>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</si>
  <si>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</si>
  <si>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</si>
  <si>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</si>
  <si>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</si>
  <si>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</si>
  <si>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</si>
  <si>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</si>
  <si>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</si>
  <si>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</si>
  <si>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</si>
  <si>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</si>
  <si>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</si>
  <si>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</si>
  <si>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</si>
  <si>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</si>
  <si>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</si>
  <si>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</si>
  <si>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</si>
  <si>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</si>
  <si>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</si>
  <si>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</si>
  <si>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</si>
  <si>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</si>
  <si>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</si>
  <si>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</si>
  <si>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</si>
  <si>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</si>
  <si>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</si>
  <si>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</si>
  <si>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</si>
  <si>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</si>
  <si>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</si>
  <si>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</si>
  <si>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</si>
  <si>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</si>
  <si>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</si>
  <si>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</si>
  <si>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</si>
  <si>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</si>
  <si>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</si>
  <si>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</si>
  <si>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</si>
  <si>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</si>
  <si>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</si>
  <si>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</si>
  <si>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</si>
  <si>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</si>
  <si>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</si>
  <si>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</si>
  <si>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</si>
  <si>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</si>
  <si>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</si>
  <si>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</si>
  <si>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</si>
  <si>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</si>
  <si>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</si>
  <si>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</si>
  <si>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</si>
  <si>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</si>
  <si>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</si>
  <si>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</si>
  <si>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</si>
  <si>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</si>
  <si>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</si>
  <si>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</si>
  <si>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</si>
  <si>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</si>
  <si>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</si>
  <si>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</si>
  <si>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</si>
  <si>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</si>
  <si>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</si>
  <si>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</si>
  <si>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</si>
  <si>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</si>
  <si>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</si>
  <si>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</si>
  <si>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</si>
  <si>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</si>
  <si>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</si>
  <si>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</si>
  <si>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</si>
  <si>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</si>
  <si>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</si>
  <si>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</si>
  <si>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</si>
  <si>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</si>
  <si>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</si>
  <si>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</si>
  <si>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</si>
  <si>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</si>
  <si>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</si>
  <si>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</si>
  <si>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</si>
  <si>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</si>
  <si>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</si>
  <si>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</si>
  <si>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</si>
  <si>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</si>
  <si>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</si>
  <si>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</si>
  <si>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</si>
  <si>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</si>
  <si>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</si>
  <si>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</si>
  <si>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</si>
  <si>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</si>
  <si>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</si>
  <si>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</si>
  <si>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</si>
  <si>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</si>
  <si>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</si>
  <si>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</si>
  <si>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</si>
  <si>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</si>
  <si>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</si>
  <si>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</si>
  <si>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</si>
  <si>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</si>
  <si>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</si>
  <si>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</si>
  <si>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</si>
  <si>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</si>
  <si>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</si>
  <si>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</si>
  <si>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</si>
  <si>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</si>
  <si>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</si>
  <si>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</si>
  <si>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</si>
  <si>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</si>
  <si>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</si>
  <si>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</si>
  <si>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</si>
  <si>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</si>
  <si>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</si>
  <si>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</si>
  <si>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</si>
  <si>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</si>
  <si>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</si>
  <si>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</si>
  <si>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</si>
  <si>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</si>
  <si>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</si>
  <si>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</si>
  <si>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</si>
  <si>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</si>
  <si>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</si>
  <si>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</si>
  <si>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</si>
  <si>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</si>
  <si>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</si>
  <si>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</si>
  <si>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</si>
  <si>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</si>
  <si>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</si>
  <si>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</si>
  <si>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</si>
  <si>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</si>
  <si>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</si>
  <si>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</si>
  <si>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</si>
  <si>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</si>
  <si>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</si>
  <si>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</si>
  <si>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</si>
  <si>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</si>
  <si>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</si>
  <si>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</si>
  <si>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</si>
  <si>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</si>
  <si>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</si>
  <si>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</si>
  <si>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</si>
  <si>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</si>
  <si>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</si>
  <si>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</si>
  <si>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</si>
  <si>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</si>
  <si>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</si>
  <si>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</si>
  <si>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</si>
  <si>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</si>
  <si>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</si>
  <si>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</si>
  <si>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</si>
  <si>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</si>
  <si>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</si>
  <si>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</si>
  <si>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</si>
  <si>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</si>
  <si>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</si>
  <si>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</si>
  <si>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</si>
  <si>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</si>
  <si>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</si>
  <si>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</si>
  <si>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</si>
  <si>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</si>
  <si>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</si>
  <si>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</si>
  <si>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</si>
  <si>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</si>
  <si>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</si>
  <si>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</si>
  <si>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</si>
  <si>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</si>
  <si>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</si>
  <si>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</si>
  <si>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</si>
  <si>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</si>
  <si>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</si>
  <si>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</si>
  <si>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</si>
  <si>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</si>
  <si>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</si>
  <si>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</si>
  <si>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</si>
  <si>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</si>
  <si>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</si>
  <si>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</si>
  <si>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</si>
  <si>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</si>
  <si>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</si>
  <si>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</si>
  <si>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</si>
  <si>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</si>
  <si>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</si>
  <si>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</si>
  <si>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</si>
  <si>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</si>
  <si>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</si>
  <si>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</si>
  <si>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</si>
  <si>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</si>
  <si>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</si>
  <si>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</si>
  <si>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</si>
  <si>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</si>
  <si>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</si>
  <si>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</si>
  <si>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</si>
  <si>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</si>
  <si>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</si>
  <si>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</si>
  <si>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</si>
  <si>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</si>
  <si>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</si>
  <si>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</si>
  <si>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</si>
  <si>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</si>
  <si>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</si>
  <si>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</si>
  <si>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</si>
  <si>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</si>
  <si>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</si>
  <si>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</si>
  <si>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</si>
  <si>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</si>
  <si>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</si>
  <si>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</si>
  <si>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</si>
  <si>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</si>
  <si>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</si>
  <si>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</si>
  <si>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</si>
  <si>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</si>
  <si>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</si>
  <si>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</si>
  <si>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</si>
  <si>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</si>
  <si>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</si>
  <si>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</si>
  <si>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</si>
  <si>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</si>
  <si>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</si>
  <si>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</si>
  <si>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</si>
  <si>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</si>
  <si>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</si>
  <si>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</si>
  <si>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</si>
  <si>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</si>
  <si>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</si>
  <si>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</si>
  <si>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</si>
  <si>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</si>
  <si>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</si>
  <si>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</si>
  <si>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</si>
  <si>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</si>
  <si>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</si>
  <si>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</si>
  <si>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</si>
  <si>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</si>
  <si>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</si>
  <si>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</si>
  <si>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</si>
  <si>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</si>
  <si>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</si>
  <si>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</si>
  <si>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</si>
  <si>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</si>
  <si>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</si>
  <si>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</si>
  <si>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</si>
  <si>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</si>
  <si>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</si>
  <si>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</si>
  <si>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</si>
  <si>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</si>
  <si>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</si>
  <si>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</si>
  <si>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</si>
  <si>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</si>
  <si>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</si>
  <si>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</si>
  <si>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</si>
  <si>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</si>
  <si>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</si>
  <si>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</si>
  <si>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</si>
  <si>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</si>
  <si>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</si>
  <si>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</si>
  <si>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</si>
  <si>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</si>
  <si>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</si>
  <si>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</si>
  <si>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</si>
  <si>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</si>
  <si>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</si>
  <si>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</si>
  <si>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</si>
  <si>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</si>
  <si>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</si>
  <si>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</si>
  <si>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</si>
  <si>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</si>
  <si>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</si>
  <si>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</si>
  <si>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</si>
  <si>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</si>
  <si>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</si>
  <si>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</si>
  <si>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</si>
  <si>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</si>
  <si>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</si>
  <si>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</si>
  <si>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</si>
  <si>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</si>
  <si>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</si>
  <si>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</si>
  <si>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</si>
  <si>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</si>
  <si>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</si>
  <si>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</si>
  <si>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</si>
  <si>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</si>
  <si>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</si>
  <si>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</si>
  <si>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</si>
  <si>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</si>
  <si>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</si>
  <si>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</si>
  <si>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</si>
  <si>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</si>
  <si>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</si>
  <si>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</si>
  <si>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</si>
  <si>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</si>
  <si>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</si>
  <si>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</si>
  <si>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</si>
  <si>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</si>
  <si>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</si>
  <si>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</si>
  <si>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</si>
  <si>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</si>
  <si>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</si>
  <si>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</si>
  <si>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</si>
  <si>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</si>
  <si>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</si>
  <si>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</si>
  <si>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</si>
  <si>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</si>
  <si>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</si>
  <si>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</si>
  <si>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</si>
  <si>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</si>
  <si>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</si>
  <si>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</si>
  <si>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</si>
  <si>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</si>
  <si>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</si>
  <si>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</si>
  <si>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</si>
  <si>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</si>
  <si>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</si>
  <si>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</si>
  <si>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</si>
  <si>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</si>
  <si>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</si>
  <si>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</si>
  <si>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</si>
  <si>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</si>
  <si>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</si>
  <si>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</si>
  <si>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</si>
  <si>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</si>
  <si>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</si>
  <si>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</si>
  <si>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</si>
  <si>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</si>
  <si>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</si>
  <si>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</si>
  <si>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</si>
  <si>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</si>
  <si>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</si>
  <si>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</si>
  <si>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</si>
  <si>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</si>
  <si>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</si>
  <si>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</si>
  <si>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</si>
  <si>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</si>
  <si>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</si>
  <si>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</si>
  <si>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</si>
  <si>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</si>
  <si>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</si>
  <si>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</si>
  <si>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</si>
  <si>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</si>
  <si>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</si>
  <si>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</si>
  <si>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</si>
  <si>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</si>
  <si>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</si>
  <si>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</si>
  <si>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</si>
  <si>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</si>
  <si>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</si>
  <si>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</si>
  <si>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</si>
  <si>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</si>
  <si>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</si>
  <si>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</si>
  <si>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</si>
  <si>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</si>
  <si>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</si>
  <si>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</si>
  <si>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</si>
  <si>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</si>
  <si>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</si>
  <si>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</si>
  <si>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</si>
  <si>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</si>
  <si>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</si>
  <si>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</si>
  <si>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</si>
  <si>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</si>
  <si>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</si>
  <si>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</si>
  <si>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</si>
  <si>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</si>
  <si>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</si>
  <si>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</si>
  <si>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</si>
  <si>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</si>
  <si>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</si>
  <si>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</si>
  <si>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</si>
  <si>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</si>
  <si>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</si>
  <si>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</si>
  <si>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</si>
  <si>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</si>
  <si>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</si>
  <si>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</si>
  <si>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</si>
  <si>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</si>
  <si>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</si>
  <si>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</si>
  <si>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</si>
  <si>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</si>
  <si>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</si>
  <si>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</si>
  <si>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</si>
  <si>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</si>
  <si>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</si>
  <si>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</si>
  <si>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</si>
  <si>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</si>
  <si>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</si>
  <si>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</si>
  <si>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</si>
  <si>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</si>
  <si>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</si>
  <si>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</si>
  <si>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</si>
  <si>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</si>
  <si>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</si>
  <si>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</si>
  <si>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</si>
  <si>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</si>
  <si>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</si>
  <si>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</si>
  <si>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</si>
  <si>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</si>
  <si>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</si>
  <si>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</si>
  <si>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</si>
  <si>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</si>
  <si>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</si>
  <si>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</si>
  <si>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</si>
  <si>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</si>
  <si>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</si>
  <si>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</si>
  <si>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</si>
  <si>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</si>
  <si>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</si>
  <si>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</si>
  <si>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</si>
  <si>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</si>
  <si>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</si>
  <si>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</si>
  <si>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</si>
  <si>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</si>
  <si>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</si>
  <si>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</si>
  <si>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</si>
  <si>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</si>
  <si>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</si>
  <si>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</si>
  <si>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</si>
  <si>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</si>
  <si>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</si>
  <si>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</si>
  <si>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</si>
  <si>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</si>
  <si>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</si>
  <si>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</si>
  <si>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</si>
  <si>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</si>
  <si>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</si>
  <si>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</si>
  <si>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</si>
  <si>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</si>
  <si>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</si>
  <si>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</si>
  <si>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</si>
  <si>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</si>
  <si>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</si>
  <si>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</si>
  <si>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</si>
  <si>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</si>
  <si>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</si>
  <si>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</si>
  <si>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</si>
  <si>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</si>
  <si>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</si>
  <si>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</si>
  <si>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</si>
  <si>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</si>
  <si>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</si>
  <si>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</si>
  <si>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</si>
  <si>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</si>
  <si>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</si>
  <si>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</si>
  <si>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</si>
  <si>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</si>
  <si>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</si>
  <si>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</si>
  <si>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</si>
  <si>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</si>
  <si>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</si>
  <si>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</si>
  <si>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</si>
  <si>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</si>
  <si>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</si>
  <si>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</si>
  <si>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</si>
  <si>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</si>
  <si>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</si>
  <si>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</si>
  <si>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</si>
  <si>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</si>
  <si>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</si>
  <si>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</si>
  <si>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</si>
  <si>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</si>
  <si>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</si>
  <si>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</si>
  <si>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</si>
  <si>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</si>
  <si>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</si>
  <si>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</si>
  <si>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</si>
  <si>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</si>
  <si>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</si>
  <si>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</si>
  <si>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</si>
  <si>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</si>
  <si>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</si>
  <si>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</si>
  <si>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</si>
  <si>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</si>
  <si>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</si>
  <si>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</si>
  <si>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</si>
  <si>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</si>
  <si>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</si>
  <si>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</si>
  <si>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</si>
  <si>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</si>
  <si>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</si>
  <si>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</si>
  <si>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</si>
  <si>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</si>
  <si>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</si>
  <si>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</si>
  <si>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</si>
  <si>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</si>
  <si>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</si>
  <si>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</si>
  <si>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</si>
  <si>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</si>
  <si>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</si>
  <si>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</si>
  <si>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</si>
  <si>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</si>
  <si>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</si>
  <si>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</si>
  <si>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</si>
  <si>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</si>
  <si>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</si>
  <si>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</si>
  <si>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</si>
  <si>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</si>
  <si>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</si>
  <si>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</si>
  <si>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</si>
  <si>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</si>
  <si>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</si>
  <si>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</si>
  <si>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</si>
  <si>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</si>
  <si>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</si>
  <si>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</si>
  <si>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</si>
  <si>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</si>
  <si>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</si>
  <si>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</si>
  <si>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</si>
  <si>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</si>
  <si>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</si>
  <si>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</si>
  <si>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</si>
  <si>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</si>
  <si>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</si>
  <si>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</si>
  <si>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</si>
  <si>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</si>
  <si>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</si>
  <si>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</si>
  <si>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</si>
  <si>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</si>
  <si>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</si>
  <si>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</si>
  <si>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</si>
  <si>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</si>
  <si>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</si>
  <si>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</si>
  <si>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</si>
  <si>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</si>
  <si>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</si>
  <si>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</si>
  <si>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</si>
  <si>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</si>
  <si>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</si>
  <si>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</si>
  <si>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</si>
  <si>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</si>
  <si>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</si>
  <si>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</si>
  <si>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</si>
  <si>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</si>
  <si>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</si>
  <si>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</si>
  <si>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</si>
  <si>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</si>
  <si>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</si>
  <si>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</si>
  <si>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</si>
  <si>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</si>
  <si>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</si>
  <si>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</si>
  <si>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</si>
  <si>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</si>
  <si>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</si>
  <si>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</si>
  <si>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</si>
  <si>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</si>
  <si>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</si>
  <si>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</si>
  <si>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</si>
  <si>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</si>
  <si>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</si>
  <si>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</si>
  <si>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</si>
  <si>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</si>
  <si>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</si>
  <si>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</si>
  <si>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</si>
  <si>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</si>
  <si>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</si>
  <si>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</si>
  <si>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</si>
  <si>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</si>
  <si>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</si>
  <si>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</si>
  <si>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</si>
  <si>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</si>
  <si>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</si>
  <si>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</si>
  <si>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</si>
  <si>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</si>
  <si>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</si>
  <si>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</si>
  <si>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</si>
  <si>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</si>
  <si>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</si>
  <si>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</si>
  <si>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</si>
  <si>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</si>
  <si>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</si>
  <si>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</si>
  <si>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</si>
  <si>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</si>
  <si>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</si>
  <si>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</si>
  <si>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</si>
  <si>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</si>
  <si>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</si>
  <si>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</si>
  <si>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</si>
  <si>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</si>
  <si>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</si>
  <si>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</si>
  <si>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</si>
  <si>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</si>
  <si>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</si>
  <si>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</si>
  <si>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</si>
  <si>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</si>
  <si>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</si>
  <si>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</si>
  <si>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</si>
  <si>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</si>
  <si>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</si>
  <si>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</si>
  <si>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</si>
  <si>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</si>
  <si>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</si>
  <si>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</si>
  <si>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</si>
  <si>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</si>
  <si>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</si>
  <si>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</si>
  <si>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</si>
  <si>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</si>
  <si>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</si>
  <si>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</si>
  <si>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</si>
  <si>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</si>
  <si>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</si>
  <si>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</si>
  <si>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</si>
  <si>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</si>
  <si>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</si>
  <si>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</si>
  <si>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</si>
  <si>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</si>
  <si>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</si>
  <si>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</si>
  <si>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</si>
  <si>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</si>
  <si>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</si>
  <si>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</si>
  <si>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</si>
  <si>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</si>
  <si>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</si>
  <si>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</si>
  <si>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</si>
  <si>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</si>
  <si>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</si>
  <si>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</si>
  <si>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</si>
  <si>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</si>
  <si>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</si>
  <si>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</si>
  <si>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</si>
  <si>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</si>
  <si>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</si>
  <si>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</si>
  <si>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</si>
  <si>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</si>
  <si>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</si>
  <si>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</si>
  <si>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</si>
  <si>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</si>
  <si>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</si>
  <si>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</si>
  <si>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</si>
  <si>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</si>
  <si>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</si>
  <si>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</si>
  <si>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</si>
  <si>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</si>
  <si>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</si>
  <si>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</si>
  <si>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</si>
  <si>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</si>
  <si>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</si>
  <si>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</si>
  <si>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</si>
  <si>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</si>
  <si>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</si>
  <si>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</si>
  <si>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</si>
  <si>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</si>
  <si>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</si>
  <si>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</si>
  <si>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</si>
  <si>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</si>
  <si>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</si>
  <si>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</si>
  <si>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</si>
  <si>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</si>
  <si>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</si>
  <si>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</si>
  <si>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</si>
  <si>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</si>
  <si>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</si>
  <si>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</si>
  <si>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</si>
  <si>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</si>
  <si>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</si>
  <si>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</si>
  <si>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</si>
  <si>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</si>
  <si>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</si>
  <si>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</si>
  <si>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</si>
  <si>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</si>
  <si>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</si>
  <si>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</si>
  <si>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</si>
  <si>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</si>
  <si>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</si>
  <si>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</si>
  <si>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</si>
  <si>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</si>
  <si>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</si>
  <si>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</si>
  <si>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</si>
  <si>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</si>
  <si>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</si>
  <si>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</si>
  <si>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</si>
  <si>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</si>
  <si>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</si>
  <si>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</si>
  <si>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</si>
  <si>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</si>
  <si>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</si>
  <si>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</si>
  <si>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</si>
  <si>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</si>
  <si>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</si>
  <si>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</si>
  <si>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</si>
  <si>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</si>
  <si>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</si>
  <si>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</si>
  <si>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</si>
  <si>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</si>
  <si>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</si>
  <si>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</si>
  <si>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</si>
  <si>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</si>
  <si>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</si>
  <si>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</si>
  <si>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</si>
  <si>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</si>
  <si>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</si>
  <si>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</si>
  <si>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</si>
  <si>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</si>
  <si>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</si>
  <si>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</si>
  <si>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</si>
  <si>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</si>
  <si>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</si>
  <si>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</si>
  <si>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</si>
  <si>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</si>
  <si>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</si>
  <si>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</si>
  <si>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</si>
  <si>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</si>
  <si>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</si>
  <si>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</si>
  <si>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</si>
  <si>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</si>
  <si>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</si>
  <si>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</si>
  <si>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</si>
  <si>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</si>
  <si>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</si>
  <si>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</si>
  <si>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</si>
  <si>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</si>
  <si>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</si>
  <si>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</si>
  <si>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</si>
  <si>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</si>
  <si>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</si>
  <si>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</si>
  <si>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</si>
  <si>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</si>
  <si>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</si>
  <si>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</si>
  <si>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</si>
  <si>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</si>
  <si>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</si>
  <si>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</si>
  <si>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</si>
  <si>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</si>
  <si>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</si>
  <si>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</si>
  <si>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</si>
  <si>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</si>
  <si>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</si>
  <si>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</si>
  <si>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</si>
  <si>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</si>
  <si>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</si>
  <si>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</si>
  <si>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</si>
  <si>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</si>
  <si>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</si>
  <si>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</si>
  <si>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</si>
  <si>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</si>
  <si>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</si>
  <si>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</si>
  <si>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</si>
  <si>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</si>
  <si>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</si>
  <si>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</si>
  <si>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</si>
  <si>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</si>
  <si>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</si>
  <si>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</si>
  <si>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</si>
  <si>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</si>
  <si>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</si>
  <si>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</si>
  <si>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</si>
  <si>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</si>
  <si>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</si>
  <si>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</si>
  <si>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</si>
  <si>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</si>
  <si>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</si>
  <si>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</si>
  <si>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</si>
  <si>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</si>
  <si>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</si>
  <si>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</si>
  <si>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</si>
  <si>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</si>
  <si>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</si>
  <si>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</si>
  <si>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</si>
  <si>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</si>
  <si>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</si>
  <si>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</si>
  <si>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</si>
  <si>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</si>
  <si>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</si>
  <si>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</si>
  <si>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</si>
  <si>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</si>
  <si>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</si>
  <si>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</si>
  <si>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</si>
  <si>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</si>
  <si>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</si>
  <si>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</si>
  <si>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</si>
  <si>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</si>
  <si>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</si>
  <si>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</si>
  <si>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</si>
  <si>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</si>
  <si>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</si>
  <si>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</si>
  <si>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</si>
  <si>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</si>
  <si>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</si>
  <si>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</si>
  <si>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</si>
  <si>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</si>
  <si>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</si>
  <si>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</si>
  <si>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</si>
  <si>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</si>
  <si>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</si>
  <si>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</si>
  <si>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</si>
  <si>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</si>
  <si>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</si>
  <si>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</si>
  <si>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</si>
  <si>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</si>
  <si>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</si>
  <si>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</si>
  <si>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</si>
  <si>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</si>
  <si>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</si>
  <si>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</si>
  <si>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</si>
  <si>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</si>
  <si>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</si>
  <si>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</si>
  <si>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</si>
  <si>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</si>
  <si>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</si>
  <si>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</si>
  <si>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</si>
  <si>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</si>
  <si>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</si>
  <si>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</si>
  <si>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</si>
  <si>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</si>
  <si>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</si>
  <si>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</si>
  <si>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</si>
  <si>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</si>
  <si>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</si>
  <si>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</si>
  <si>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</si>
  <si>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</si>
  <si>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</si>
  <si>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</si>
  <si>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</si>
  <si>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</si>
  <si>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</si>
  <si>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</si>
  <si>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</si>
  <si>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</si>
  <si>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</si>
  <si>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</si>
  <si>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</si>
  <si>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</si>
  <si>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</si>
  <si>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</si>
  <si>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</si>
  <si>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</si>
  <si>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</si>
  <si>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</si>
  <si>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</si>
  <si>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</si>
  <si>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</si>
  <si>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</si>
  <si>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</si>
  <si>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</si>
  <si>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</si>
  <si>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</si>
  <si>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</si>
  <si>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</si>
  <si>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</si>
  <si>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</si>
  <si>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</si>
  <si>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</si>
  <si>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</si>
  <si>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</si>
  <si>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</si>
  <si>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</si>
  <si>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</si>
  <si>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</si>
  <si>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</si>
  <si>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</si>
  <si>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</si>
  <si>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</si>
  <si>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</si>
  <si>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</si>
  <si>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</si>
  <si>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</si>
  <si>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</si>
  <si>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</si>
  <si>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</si>
  <si>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</si>
  <si>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</si>
  <si>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</si>
  <si>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</si>
  <si>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</si>
  <si>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</si>
  <si>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</si>
  <si>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</si>
  <si>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</si>
  <si>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</si>
  <si>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</si>
  <si>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</si>
  <si>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</si>
  <si>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</si>
  <si>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</si>
  <si>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</si>
  <si>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</si>
  <si>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</si>
  <si>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</si>
  <si>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</si>
  <si>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</si>
  <si>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</si>
  <si>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</si>
  <si>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</si>
  <si>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</si>
  <si>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</si>
  <si>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</si>
  <si>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</si>
  <si>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</si>
  <si>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</si>
  <si>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</si>
  <si>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</si>
  <si>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</si>
  <si>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</si>
  <si>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</si>
  <si>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</si>
  <si>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</si>
  <si>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</si>
  <si>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</si>
  <si>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</si>
  <si>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</si>
  <si>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</si>
  <si>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</si>
  <si>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</si>
  <si>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</si>
  <si>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</si>
  <si>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</si>
  <si>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</si>
  <si>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</si>
  <si>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</si>
  <si>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</si>
  <si>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</si>
  <si>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</si>
  <si>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</si>
  <si>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</si>
  <si>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</si>
  <si>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</si>
  <si>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</si>
  <si>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</si>
  <si>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</si>
  <si>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</si>
  <si>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</si>
  <si>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</si>
  <si>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</si>
  <si>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</si>
  <si>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</si>
  <si>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</si>
  <si>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</si>
  <si>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</si>
  <si>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</si>
  <si>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</si>
  <si>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</si>
  <si>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</si>
  <si>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</si>
  <si>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</si>
  <si>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</si>
  <si>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</si>
  <si>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</si>
  <si>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</si>
  <si>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</si>
  <si>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</si>
  <si>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</si>
  <si>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</si>
  <si>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</si>
  <si>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</si>
  <si>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</si>
  <si>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</si>
  <si>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</si>
  <si>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</si>
  <si>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</si>
  <si>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</si>
  <si>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</si>
  <si>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</si>
  <si>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</si>
  <si>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</si>
  <si>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</si>
  <si>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</si>
  <si>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</si>
  <si>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</si>
  <si>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</si>
  <si>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</si>
  <si>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</si>
  <si>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</si>
  <si>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</si>
  <si>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</si>
  <si>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</si>
  <si>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</si>
  <si>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</si>
  <si>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</si>
  <si>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</si>
  <si>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</si>
  <si>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</si>
  <si>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</si>
  <si>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</si>
  <si>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</si>
  <si>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</si>
  <si>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</si>
  <si>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</si>
  <si>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</si>
  <si>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</si>
  <si>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</si>
  <si>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</si>
  <si>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</si>
  <si>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</si>
  <si>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</si>
  <si>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</si>
  <si>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</si>
  <si>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</si>
  <si>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</si>
  <si>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</si>
  <si>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</si>
  <si>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</si>
  <si>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</si>
  <si>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</si>
  <si>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</si>
  <si>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</si>
  <si>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</si>
  <si>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</si>
  <si>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</si>
  <si>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</si>
  <si>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</si>
  <si>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</si>
  <si>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</si>
  <si>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</si>
  <si>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</si>
  <si>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</si>
  <si>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</si>
  <si>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</si>
  <si>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</si>
  <si>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</si>
  <si>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</si>
  <si>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</si>
  <si>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</si>
  <si>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</si>
  <si>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</si>
  <si>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</si>
  <si>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</si>
  <si>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</si>
  <si>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</si>
  <si>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</si>
  <si>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</si>
  <si>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</si>
  <si>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</si>
  <si>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</si>
  <si>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</si>
  <si>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</si>
  <si>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</si>
  <si>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</si>
  <si>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</si>
  <si>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</si>
  <si>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</si>
  <si>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</si>
  <si>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</si>
  <si>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</si>
  <si>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</si>
  <si>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</si>
  <si>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</si>
  <si>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</si>
  <si>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</si>
  <si>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</si>
  <si>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</si>
  <si>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</si>
  <si>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</si>
  <si>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</si>
  <si>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</si>
  <si>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</si>
  <si>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</si>
  <si>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</si>
  <si>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</si>
  <si>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</si>
  <si>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</si>
  <si>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</si>
  <si>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</si>
  <si>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</si>
  <si>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</si>
  <si>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</si>
  <si>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</si>
  <si>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</si>
  <si>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</si>
  <si>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</si>
  <si>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</si>
  <si>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</si>
  <si>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</si>
  <si>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</si>
  <si>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</si>
  <si>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</si>
  <si>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</si>
  <si>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</si>
  <si>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</si>
  <si>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</si>
  <si>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</si>
  <si>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</si>
  <si>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</si>
  <si>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</si>
  <si>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</si>
  <si>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</si>
  <si>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</si>
  <si>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</si>
  <si>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</si>
  <si>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</si>
  <si>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</si>
  <si>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</si>
  <si>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</si>
  <si>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</si>
  <si>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</si>
  <si>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</si>
  <si>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</si>
  <si>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</si>
  <si>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</si>
  <si>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</si>
  <si>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</si>
  <si>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</si>
  <si>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</si>
  <si>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</si>
  <si>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</si>
  <si>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</si>
  <si>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</si>
  <si>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</si>
  <si>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</si>
  <si>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</si>
  <si>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</si>
  <si>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</si>
  <si>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</si>
  <si>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</si>
  <si>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</si>
  <si>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</si>
  <si>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</si>
  <si>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</si>
  <si>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</si>
  <si>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</si>
  <si>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</si>
  <si>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</si>
  <si>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</si>
  <si>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</si>
  <si>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</si>
  <si>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</si>
  <si>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</si>
  <si>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</si>
  <si>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</si>
  <si>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</si>
  <si>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</si>
  <si>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</si>
  <si>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</si>
  <si>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</si>
  <si>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</si>
  <si>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</si>
  <si>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</si>
  <si>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</si>
  <si>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</si>
  <si>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</si>
  <si>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</si>
  <si>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</si>
  <si>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</si>
  <si>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</si>
  <si>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</si>
  <si>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</si>
  <si>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</si>
  <si>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</si>
  <si>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</si>
  <si>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</si>
  <si>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</si>
  <si>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</si>
  <si>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</si>
  <si>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</si>
  <si>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</si>
  <si>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</si>
  <si>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</si>
  <si>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</si>
  <si>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</si>
  <si>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</si>
  <si>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</si>
  <si>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</si>
  <si>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</si>
  <si>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</si>
  <si>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</si>
  <si>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</si>
  <si>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</si>
  <si>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</si>
  <si>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</si>
  <si>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</si>
  <si>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</si>
  <si>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</si>
  <si>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</si>
  <si>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</si>
  <si>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</si>
  <si>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</si>
  <si>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</si>
  <si>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</si>
  <si>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</si>
  <si>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</si>
  <si>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</si>
  <si>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</si>
  <si>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</si>
  <si>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</si>
  <si>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</si>
  <si>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</si>
  <si>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</si>
  <si>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</si>
  <si>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</si>
  <si>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</si>
  <si>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</si>
  <si>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</si>
  <si>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</si>
  <si>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</si>
  <si>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</si>
  <si>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</si>
  <si>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</si>
  <si>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</si>
  <si>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</si>
  <si>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</si>
  <si>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</si>
  <si>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</si>
  <si>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</si>
  <si>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</si>
  <si>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</si>
  <si>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</si>
  <si>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</si>
  <si>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</si>
  <si>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</si>
  <si>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</si>
  <si>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</si>
  <si>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</si>
  <si>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</si>
  <si>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</si>
  <si>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</si>
  <si>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</si>
  <si>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</si>
  <si>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</si>
  <si>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</si>
  <si>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</si>
  <si>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</si>
  <si>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</si>
  <si>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</si>
  <si>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</si>
  <si>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</si>
  <si>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</si>
  <si>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</si>
  <si>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</si>
  <si>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</si>
  <si>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</si>
  <si>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</si>
  <si>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</si>
  <si>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</si>
  <si>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</si>
  <si>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</si>
  <si>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</si>
  <si>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</si>
  <si>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</si>
  <si>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</si>
  <si>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</si>
  <si>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</si>
  <si>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</si>
  <si>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</si>
  <si>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</si>
  <si>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</si>
  <si>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</si>
  <si>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</si>
  <si>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</si>
  <si>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</si>
  <si>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</si>
  <si>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</si>
  <si>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</si>
  <si>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</si>
  <si>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</si>
  <si>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</si>
  <si>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</si>
  <si>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</si>
  <si>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</si>
  <si>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</si>
  <si>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</si>
  <si>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</si>
  <si>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</si>
  <si>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</si>
  <si>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</si>
  <si>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</si>
  <si>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</si>
  <si>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</si>
  <si>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</si>
  <si>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</si>
  <si>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</si>
  <si>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</si>
  <si>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</si>
  <si>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</si>
  <si>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</si>
  <si>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</si>
  <si>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</si>
  <si>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</si>
  <si>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</si>
  <si>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</si>
  <si>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</si>
  <si>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</si>
  <si>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</si>
  <si>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</si>
  <si>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</si>
  <si>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</si>
  <si>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</si>
  <si>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</si>
  <si>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</si>
  <si>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</si>
  <si>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</si>
  <si>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</si>
  <si>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</si>
  <si>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</si>
  <si>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</si>
  <si>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</si>
  <si>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</si>
  <si>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</si>
  <si>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</si>
  <si>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</si>
  <si>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</si>
  <si>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</si>
  <si>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</si>
  <si>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</si>
  <si>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</si>
  <si>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</si>
  <si>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</si>
  <si>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</si>
  <si>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</si>
  <si>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</si>
  <si>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</si>
  <si>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</si>
  <si>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</si>
  <si>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</si>
  <si>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</si>
  <si>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</si>
  <si>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</si>
  <si>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</si>
  <si>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</si>
  <si>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</si>
  <si>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</si>
  <si>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</si>
  <si>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</si>
  <si>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</si>
  <si>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</si>
  <si>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</si>
  <si>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</si>
  <si>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</si>
  <si>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</si>
  <si>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</si>
  <si>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</si>
  <si>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</si>
  <si>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</si>
  <si>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</si>
  <si>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</si>
  <si>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</si>
  <si>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</si>
  <si>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</si>
  <si>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</si>
  <si>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</si>
  <si>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</si>
  <si>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</si>
  <si>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</si>
  <si>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</si>
  <si>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</si>
  <si>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</si>
  <si>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</si>
  <si>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</si>
  <si>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</si>
  <si>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</si>
  <si>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</si>
  <si>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</si>
  <si>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</si>
  <si>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</si>
  <si>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</si>
  <si>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</si>
  <si>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</si>
  <si>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</si>
  <si>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</si>
  <si>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</si>
  <si>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</si>
  <si>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</si>
  <si>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</si>
  <si>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</si>
  <si>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</si>
  <si>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</si>
  <si>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</si>
  <si>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</si>
  <si>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</si>
  <si>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</si>
  <si>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</si>
  <si>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</si>
  <si>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</si>
  <si>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</si>
  <si>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</si>
  <si>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</si>
  <si>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</si>
  <si>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</si>
  <si>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</si>
  <si>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</si>
  <si>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</si>
  <si>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</si>
  <si>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</si>
  <si>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</si>
  <si>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</si>
  <si>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</si>
  <si>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</si>
  <si>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</si>
  <si>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</si>
  <si>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</si>
  <si>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</si>
  <si>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</si>
  <si>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</si>
  <si>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</si>
  <si>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</si>
  <si>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</si>
  <si>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</si>
  <si>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</si>
  <si>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</si>
  <si>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</si>
  <si>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</si>
  <si>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</si>
  <si>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</si>
  <si>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</si>
  <si>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</si>
  <si>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</si>
  <si>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</si>
  <si>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</si>
  <si>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</si>
  <si>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</si>
  <si>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</si>
  <si>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</si>
  <si>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</si>
  <si>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</si>
  <si>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</si>
  <si>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</si>
  <si>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</si>
  <si>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</si>
  <si>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</si>
  <si>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</si>
  <si>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</si>
  <si>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</si>
  <si>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</si>
  <si>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</si>
  <si>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</si>
  <si>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</si>
  <si>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</si>
  <si>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</si>
  <si>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</si>
  <si>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</si>
  <si>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</si>
  <si>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</si>
  <si>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</si>
  <si>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</si>
  <si>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</si>
  <si>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</si>
  <si>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</si>
  <si>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</si>
  <si>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</si>
  <si>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</si>
  <si>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</si>
  <si>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</si>
  <si>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</si>
  <si>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</si>
  <si>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</si>
  <si>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</si>
  <si>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</si>
  <si>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</si>
  <si>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</si>
  <si>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</si>
  <si>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</si>
  <si>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</si>
  <si>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</si>
  <si>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</si>
  <si>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</si>
  <si>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</si>
  <si>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</si>
  <si>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</si>
  <si>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</si>
  <si>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</si>
  <si>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</si>
  <si>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</si>
  <si>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</si>
  <si>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</si>
  <si>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</si>
  <si>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</si>
  <si>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</si>
  <si>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</si>
  <si>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</si>
  <si>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</si>
  <si>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</si>
  <si>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</si>
  <si>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</si>
  <si>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</si>
  <si>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</si>
  <si>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</si>
  <si>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</si>
  <si>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</si>
  <si>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</si>
  <si>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</si>
  <si>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</si>
  <si>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</si>
  <si>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</si>
  <si>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</si>
  <si>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</si>
  <si>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</si>
  <si>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</si>
  <si>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</si>
  <si>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</si>
  <si>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</si>
  <si>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</si>
  <si>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</si>
  <si>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</si>
  <si>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</si>
  <si>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</si>
  <si>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</si>
  <si>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</si>
  <si>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</si>
  <si>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</si>
  <si>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</si>
  <si>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</si>
  <si>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</si>
  <si>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</si>
  <si>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</si>
  <si>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</si>
  <si>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</si>
  <si>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</si>
  <si>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</si>
  <si>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</si>
  <si>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</si>
  <si>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</si>
  <si>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</si>
  <si>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</si>
  <si>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</si>
  <si>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</si>
  <si>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</si>
  <si>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</si>
  <si>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</si>
  <si>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</si>
  <si>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</si>
  <si>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</si>
  <si>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</si>
  <si>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</si>
  <si>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</si>
  <si>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</si>
  <si>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</si>
  <si>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</si>
  <si>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</si>
  <si>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</si>
  <si>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</si>
  <si>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</si>
  <si>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</si>
  <si>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</si>
  <si>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</si>
  <si>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</si>
  <si>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</si>
  <si>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</si>
  <si>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</si>
  <si>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</si>
  <si>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</si>
  <si>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</si>
  <si>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</si>
  <si>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</si>
  <si>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</si>
  <si>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</si>
  <si>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</si>
  <si>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</si>
  <si>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</si>
  <si>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</si>
  <si>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</si>
  <si>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</si>
  <si>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</si>
  <si>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</si>
  <si>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</si>
  <si>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</si>
  <si>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</si>
  <si>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</si>
  <si>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</si>
  <si>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</si>
  <si>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</si>
  <si>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</si>
  <si>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</si>
  <si>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</si>
  <si>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</si>
  <si>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</si>
  <si>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</si>
  <si>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</si>
  <si>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</si>
  <si>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</si>
  <si>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</si>
  <si>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</si>
  <si>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</si>
  <si>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</si>
  <si>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</si>
  <si>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</si>
  <si>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</si>
  <si>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</si>
  <si>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</si>
  <si>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</si>
  <si>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</si>
  <si>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</si>
  <si>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</si>
  <si>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</si>
  <si>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</si>
  <si>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</si>
  <si>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</si>
  <si>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</si>
  <si>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</si>
  <si>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</si>
  <si>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</si>
  <si>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</si>
  <si>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</si>
  <si>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</si>
  <si>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</si>
  <si>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</si>
  <si>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</si>
  <si>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</si>
  <si>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</si>
  <si>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</si>
  <si>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</si>
  <si>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</si>
  <si>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</si>
  <si>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</si>
  <si>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</si>
  <si>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</si>
  <si>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</si>
  <si>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</si>
  <si>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</si>
  <si>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</si>
  <si>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</si>
  <si>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</si>
  <si>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</si>
  <si>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</si>
  <si>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</si>
  <si>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</si>
  <si>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</si>
  <si>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</si>
  <si>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</si>
  <si>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</si>
  <si>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</si>
  <si>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</si>
  <si>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</si>
  <si>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</si>
  <si>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</si>
  <si>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</si>
  <si>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</si>
  <si>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</si>
  <si>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</si>
  <si>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</si>
  <si>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</si>
  <si>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</si>
  <si>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</si>
  <si>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</si>
  <si>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</si>
  <si>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</si>
  <si>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</si>
  <si>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</si>
  <si>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</si>
  <si>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</si>
  <si>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</si>
  <si>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</si>
  <si>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</si>
  <si>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</si>
  <si>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</si>
  <si>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</si>
  <si>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</si>
  <si>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</si>
  <si>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</si>
  <si>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</si>
  <si>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</si>
  <si>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</si>
  <si>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</si>
  <si>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</si>
  <si>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</si>
  <si>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</si>
  <si>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</si>
  <si>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</si>
  <si>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</si>
  <si>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</si>
  <si>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</si>
  <si>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</si>
  <si>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</si>
  <si>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</si>
  <si>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</si>
  <si>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</si>
  <si>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</si>
  <si>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</si>
  <si>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</si>
  <si>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</si>
  <si>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</si>
  <si>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</si>
  <si>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</si>
  <si>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</si>
  <si>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</si>
  <si>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</si>
  <si>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</si>
  <si>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</si>
  <si>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</si>
  <si>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</si>
  <si>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</si>
  <si>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</si>
  <si>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</si>
  <si>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</si>
  <si>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</si>
  <si>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</si>
  <si>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</si>
  <si>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</si>
  <si>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</si>
  <si>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</si>
  <si>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</si>
  <si>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</si>
  <si>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</si>
  <si>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</si>
  <si>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</si>
  <si>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</si>
  <si>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</si>
  <si>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</si>
  <si>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</si>
  <si>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</si>
  <si>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</si>
  <si>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</si>
  <si>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</si>
  <si>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</si>
  <si>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</si>
  <si>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</si>
  <si>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</si>
  <si>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</si>
  <si>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</si>
  <si>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</si>
  <si>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</si>
  <si>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</si>
  <si>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</si>
  <si>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</si>
  <si>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</si>
  <si>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</si>
  <si>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</si>
  <si>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</si>
  <si>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</si>
  <si>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</si>
  <si>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</si>
  <si>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</si>
  <si>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</si>
  <si>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</si>
  <si>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</si>
  <si>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</si>
  <si>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</si>
  <si>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</si>
  <si>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</si>
  <si>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</si>
  <si>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</si>
  <si>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</si>
  <si>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</si>
  <si>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</si>
  <si>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</si>
  <si>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</si>
  <si>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</si>
  <si>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</si>
  <si>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</si>
  <si>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</si>
  <si>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</si>
  <si>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</si>
  <si>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</si>
  <si>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</si>
  <si>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</si>
  <si>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</si>
  <si>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</si>
  <si>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</si>
  <si>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</si>
  <si>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</si>
  <si>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</si>
  <si>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</si>
  <si>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</si>
  <si>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</si>
  <si>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</si>
  <si>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</si>
  <si>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</si>
  <si>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</si>
  <si>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</si>
  <si>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</si>
  <si>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</si>
  <si>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</si>
  <si>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</si>
  <si>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</si>
  <si>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</si>
  <si>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</si>
  <si>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</si>
  <si>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</si>
  <si>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</si>
  <si>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</si>
  <si>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</si>
  <si>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</si>
  <si>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</si>
  <si>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</si>
  <si>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</si>
  <si>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</si>
  <si>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</si>
  <si>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</si>
  <si>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</si>
  <si>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</si>
  <si>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</si>
  <si>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</si>
  <si>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</si>
  <si>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</si>
  <si>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</si>
  <si>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</si>
  <si>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</si>
  <si>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</si>
  <si>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</si>
  <si>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</si>
  <si>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</si>
  <si>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</si>
  <si>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</si>
  <si>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</si>
  <si>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</si>
  <si>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</si>
  <si>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</si>
  <si>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</si>
  <si>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</si>
  <si>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</si>
  <si>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</si>
  <si>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</si>
  <si>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</si>
  <si>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</si>
  <si>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</si>
  <si>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</si>
  <si>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</si>
  <si>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</si>
  <si>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</si>
  <si>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</si>
  <si>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</si>
  <si>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</si>
  <si>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</si>
  <si>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</si>
  <si>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</si>
  <si>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</si>
  <si>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</si>
  <si>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</si>
  <si>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</si>
  <si>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</si>
  <si>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</si>
  <si>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</si>
  <si>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</si>
  <si>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</si>
  <si>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</si>
  <si>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</si>
  <si>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</si>
  <si>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</si>
  <si>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</si>
  <si>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</si>
  <si>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</si>
  <si>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</si>
  <si>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</si>
  <si>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</si>
  <si>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</si>
  <si>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</si>
  <si>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</si>
  <si>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</si>
  <si>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</si>
  <si>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</si>
  <si>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</si>
  <si>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</si>
  <si>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</si>
  <si>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</si>
  <si>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</si>
  <si>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</si>
  <si>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</si>
  <si>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</si>
  <si>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</si>
  <si>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</si>
  <si>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</si>
  <si>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</si>
  <si>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</si>
  <si>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</si>
  <si>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</si>
  <si>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</si>
  <si>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</si>
  <si>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</si>
  <si>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</si>
  <si>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</si>
  <si>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</si>
  <si>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</si>
  <si>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</si>
  <si>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</si>
  <si>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</si>
  <si>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</si>
  <si>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</si>
  <si>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</si>
  <si>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</si>
  <si>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</si>
  <si>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</si>
  <si>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</si>
  <si>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</si>
  <si>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</si>
  <si>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</si>
  <si>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</si>
  <si>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</si>
  <si>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</si>
  <si>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</si>
  <si>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</si>
  <si>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</si>
  <si>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</si>
  <si>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</si>
  <si>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</si>
  <si>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</si>
  <si>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</si>
  <si>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</si>
  <si>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</si>
  <si>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</si>
  <si>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</si>
  <si>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</si>
  <si>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</si>
  <si>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</si>
  <si>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</si>
  <si>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</si>
  <si>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</si>
  <si>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</si>
  <si>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</si>
  <si>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</si>
  <si>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</si>
  <si>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</si>
  <si>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</si>
  <si>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</si>
  <si>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</si>
  <si>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</si>
  <si>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</si>
  <si>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</si>
  <si>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</si>
  <si>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</si>
  <si>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</si>
  <si>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</si>
  <si>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</si>
  <si>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</si>
  <si>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</si>
  <si>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</si>
  <si>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</si>
  <si>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</si>
  <si>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</si>
  <si>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</si>
  <si>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</si>
  <si>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</si>
  <si>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</si>
  <si>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</si>
  <si>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</si>
  <si>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</si>
  <si>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</si>
  <si>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</si>
  <si>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</si>
  <si>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</si>
  <si>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</si>
  <si>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</si>
  <si>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</si>
  <si>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</si>
  <si>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</si>
  <si>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</si>
  <si>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</si>
  <si>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</si>
  <si>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</si>
  <si>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</si>
  <si>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</si>
  <si>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</si>
  <si>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</si>
  <si>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</si>
  <si>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</si>
  <si>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</si>
  <si>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</si>
  <si>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</si>
  <si>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</si>
  <si>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</si>
  <si>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</si>
  <si>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</si>
  <si>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</si>
  <si>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</si>
  <si>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</si>
  <si>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</si>
  <si>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</si>
  <si>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</si>
  <si>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</si>
  <si>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</si>
  <si>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</si>
  <si>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</si>
  <si>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</si>
  <si>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</si>
  <si>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</si>
  <si>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</si>
  <si>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</si>
  <si>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</si>
  <si>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</si>
  <si>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</si>
  <si>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</si>
  <si>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</si>
  <si>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</si>
  <si>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</si>
  <si>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</si>
  <si>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</si>
  <si>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</si>
  <si>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</si>
  <si>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</si>
  <si>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</si>
  <si>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</si>
  <si>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</si>
  <si>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</si>
  <si>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</si>
  <si>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</si>
  <si>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</si>
  <si>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</si>
  <si>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</si>
  <si>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</si>
  <si>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</si>
  <si>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</si>
  <si>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</si>
  <si>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</si>
  <si>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</si>
  <si>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</si>
  <si>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</si>
  <si>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</si>
  <si>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</si>
  <si>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</si>
  <si>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</si>
  <si>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</si>
  <si>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</si>
  <si>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</si>
  <si>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</si>
  <si>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</si>
  <si>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</si>
  <si>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</si>
  <si>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</si>
  <si>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</si>
  <si>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</si>
  <si>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</si>
  <si>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</si>
  <si>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</si>
  <si>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</si>
  <si>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</si>
  <si>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</si>
  <si>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</si>
  <si>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</si>
  <si>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</si>
  <si>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</si>
  <si>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</si>
  <si>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</si>
  <si>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</si>
  <si>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</si>
  <si>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</si>
  <si>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</si>
  <si>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</si>
  <si>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</si>
  <si>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</si>
  <si>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</si>
  <si>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</si>
  <si>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</si>
  <si>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</si>
  <si>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</si>
  <si>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</si>
  <si>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</si>
  <si>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</si>
  <si>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</si>
  <si>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</si>
  <si>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</si>
  <si>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</si>
  <si>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</si>
  <si>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</si>
  <si>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</si>
  <si>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</si>
  <si>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</si>
  <si>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</si>
  <si>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</si>
  <si>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</si>
  <si>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</si>
  <si>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</si>
  <si>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</si>
  <si>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</si>
  <si>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</si>
  <si>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</si>
  <si>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</si>
  <si>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</si>
  <si>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</si>
  <si>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</si>
  <si>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</si>
  <si>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</si>
  <si>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</si>
  <si>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</si>
  <si>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</si>
  <si>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</si>
  <si>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</si>
  <si>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</si>
  <si>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</si>
  <si>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</si>
  <si>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</si>
  <si>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</si>
  <si>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</si>
  <si>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</si>
  <si>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</si>
  <si>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</si>
  <si>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</si>
  <si>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</si>
  <si>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</si>
  <si>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</si>
  <si>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</si>
  <si>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</si>
  <si>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</si>
  <si>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</si>
  <si>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</si>
  <si>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</si>
  <si>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</si>
  <si>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</si>
  <si>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</si>
  <si>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</si>
  <si>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</si>
  <si>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</si>
  <si>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</si>
  <si>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</si>
  <si>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</si>
  <si>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</si>
  <si>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</si>
  <si>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</si>
  <si>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</si>
  <si>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</si>
  <si>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</si>
  <si>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</si>
  <si>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</si>
  <si>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</si>
  <si>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</si>
  <si>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</si>
  <si>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</si>
  <si>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</si>
  <si>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</si>
  <si>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</si>
  <si>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</si>
  <si>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</si>
  <si>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</si>
  <si>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</si>
  <si>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</si>
  <si>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</si>
  <si>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</si>
  <si>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</si>
  <si>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</si>
  <si>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</si>
  <si>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</si>
  <si>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</si>
  <si>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</si>
  <si>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</si>
  <si>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</si>
  <si>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</si>
  <si>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</si>
  <si>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</si>
  <si>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</si>
  <si>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</si>
  <si>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</si>
  <si>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</si>
  <si>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</si>
  <si>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</si>
  <si>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</si>
  <si>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</si>
  <si>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</si>
  <si>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</si>
  <si>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</si>
  <si>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</si>
  <si>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</si>
  <si>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</si>
  <si>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</si>
  <si>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</si>
  <si>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</si>
  <si>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</si>
  <si>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</si>
  <si>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</si>
  <si>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</si>
  <si>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</si>
  <si>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</si>
  <si>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</si>
  <si>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</si>
  <si>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</si>
  <si>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</si>
  <si>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</si>
  <si>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</si>
  <si>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</si>
  <si>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</si>
  <si>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</si>
  <si>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</si>
  <si>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</si>
  <si>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</si>
  <si>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</si>
  <si>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</si>
  <si>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</si>
  <si>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</si>
  <si>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</si>
  <si>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</si>
  <si>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</si>
  <si>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</si>
  <si>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</si>
  <si>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</si>
  <si>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</si>
  <si>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</si>
  <si>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</si>
  <si>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</si>
  <si>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</si>
  <si>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</si>
  <si>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</si>
  <si>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</si>
  <si>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</si>
  <si>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</si>
  <si>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</si>
  <si>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</si>
  <si>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</si>
  <si>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</si>
  <si>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</si>
  <si>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</si>
  <si>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</si>
  <si>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</si>
  <si>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</si>
  <si>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</si>
  <si>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</si>
  <si>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</si>
  <si>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</si>
  <si>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</si>
  <si>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</si>
  <si>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</si>
  <si>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</si>
  <si>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</si>
  <si>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</si>
  <si>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</si>
  <si>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</si>
  <si>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</si>
  <si>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</si>
  <si>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</si>
  <si>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</si>
  <si>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</si>
  <si>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</si>
  <si>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</si>
  <si>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</si>
  <si>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</si>
  <si>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</si>
  <si>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</si>
  <si>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</si>
  <si>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</si>
  <si>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</si>
  <si>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</si>
  <si>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</si>
  <si>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</si>
  <si>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</si>
  <si>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</si>
  <si>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</si>
  <si>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</si>
  <si>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</si>
  <si>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</si>
  <si>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</si>
  <si>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</si>
  <si>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</si>
  <si>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</si>
  <si>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</si>
  <si>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</si>
  <si>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</si>
  <si>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</si>
  <si>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</si>
  <si>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</si>
  <si>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</si>
  <si>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</si>
  <si>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</si>
  <si>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</si>
  <si>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</si>
  <si>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</si>
  <si>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</si>
  <si>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</si>
  <si>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</si>
  <si>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</si>
  <si>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</si>
  <si>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</si>
  <si>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</si>
  <si>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</si>
  <si>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</si>
  <si>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</si>
  <si>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</si>
  <si>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</si>
  <si>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</si>
  <si>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</si>
  <si>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</si>
  <si>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</si>
  <si>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</si>
  <si>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</si>
  <si>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</si>
  <si>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</si>
  <si>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</si>
  <si>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</si>
  <si>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</si>
  <si>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</si>
  <si>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</si>
  <si>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</si>
  <si>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</si>
  <si>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</si>
  <si>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</si>
  <si>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</si>
  <si>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</si>
  <si>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</si>
  <si>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</si>
  <si>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</si>
  <si>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</si>
  <si>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</si>
  <si>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</si>
  <si>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</si>
  <si>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</si>
  <si>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</si>
  <si>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</si>
  <si>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</si>
  <si>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</si>
  <si>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</si>
  <si>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</si>
  <si>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</si>
  <si>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</si>
  <si>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</si>
  <si>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</si>
  <si>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</si>
  <si>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</si>
  <si>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</si>
  <si>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</si>
  <si>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</si>
  <si>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</si>
  <si>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</si>
  <si>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</si>
  <si>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</si>
  <si>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</si>
  <si>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</si>
  <si>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</si>
  <si>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</si>
  <si>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</si>
  <si>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</si>
  <si>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</si>
  <si>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</si>
  <si>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</si>
  <si>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</si>
  <si>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</si>
  <si>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</si>
  <si>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</si>
  <si>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</si>
  <si>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</si>
  <si>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</si>
  <si>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</si>
  <si>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</si>
  <si>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</si>
  <si>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</si>
  <si>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</si>
  <si>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</si>
  <si>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</si>
  <si>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</si>
  <si>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</si>
  <si>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</si>
  <si>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</si>
  <si>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</si>
  <si>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</si>
  <si>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</si>
  <si>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</si>
  <si>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</si>
  <si>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</si>
  <si>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</si>
  <si>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</si>
  <si>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</si>
  <si>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</si>
  <si>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</si>
  <si>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</si>
  <si>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</si>
  <si>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</si>
  <si>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</si>
  <si>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</si>
  <si>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</si>
  <si>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</si>
  <si>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</si>
  <si>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</si>
  <si>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</si>
  <si>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</si>
  <si>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</si>
  <si>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</si>
  <si>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</si>
  <si>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</si>
  <si>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</si>
  <si>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</si>
  <si>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</si>
  <si>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</si>
  <si>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</si>
  <si>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</si>
  <si>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</si>
  <si>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</si>
  <si>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</si>
  <si>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</si>
  <si>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</si>
  <si>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</si>
  <si>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</si>
  <si>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</si>
  <si>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</si>
  <si>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</si>
  <si>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</si>
  <si>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</si>
  <si>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</si>
  <si>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</si>
  <si>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</si>
  <si>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</si>
  <si>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</si>
  <si>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</si>
  <si>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</si>
  <si>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</si>
  <si>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</si>
  <si>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</si>
  <si>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</si>
  <si>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</si>
  <si>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</si>
  <si>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</si>
  <si>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</si>
  <si>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</si>
  <si>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</si>
  <si>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</si>
  <si>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</si>
  <si>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</si>
  <si>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</si>
  <si>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</si>
  <si>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</si>
  <si>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</si>
  <si>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</si>
  <si>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</si>
  <si>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</si>
  <si>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</si>
  <si>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</si>
  <si>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</si>
  <si>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</si>
  <si>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</si>
  <si>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</si>
  <si>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</si>
  <si>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</si>
  <si>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</si>
  <si>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</si>
  <si>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</si>
  <si>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</si>
  <si>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</si>
  <si>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</si>
  <si>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</si>
  <si>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</si>
  <si>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</si>
  <si>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</si>
  <si>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</si>
  <si>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</si>
  <si>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</si>
  <si>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</si>
  <si>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</si>
  <si>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</si>
  <si>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</si>
  <si>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</si>
  <si>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</si>
  <si>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</si>
  <si>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</si>
  <si>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</si>
  <si>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</si>
  <si>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</si>
  <si>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</si>
  <si>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</si>
  <si>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</si>
  <si>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</si>
  <si>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</si>
  <si>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</si>
  <si>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</si>
  <si>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</si>
  <si>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</si>
  <si>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</si>
  <si>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</si>
  <si>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</si>
  <si>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</si>
  <si>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</si>
  <si>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</si>
  <si>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</si>
  <si>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</si>
  <si>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</si>
  <si>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</si>
  <si>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</si>
  <si>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</si>
  <si>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</si>
  <si>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</si>
  <si>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</si>
  <si>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</si>
  <si>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</si>
  <si>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</si>
  <si>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</si>
  <si>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</si>
  <si>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</si>
  <si>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</si>
  <si>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</si>
  <si>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</si>
  <si>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</si>
  <si>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</si>
  <si>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</si>
  <si>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</si>
  <si>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</si>
  <si>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</si>
  <si>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</si>
  <si>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</si>
  <si>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</si>
  <si>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</si>
  <si>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</si>
  <si>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</si>
  <si>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</si>
  <si>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</si>
  <si>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</si>
  <si>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</si>
  <si>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</si>
  <si>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</si>
  <si>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</si>
  <si>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</si>
  <si>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</si>
  <si>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</si>
  <si>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</si>
  <si>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</si>
  <si>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</si>
  <si>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</si>
  <si>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</si>
  <si>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</si>
  <si>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</si>
  <si>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</si>
  <si>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</si>
  <si>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</si>
  <si>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</si>
  <si>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</si>
  <si>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</si>
  <si>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</si>
  <si>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</si>
  <si>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</si>
  <si>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</si>
  <si>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</si>
  <si>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</si>
  <si>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</si>
  <si>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</si>
  <si>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</si>
  <si>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</si>
  <si>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</si>
  <si>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</si>
  <si>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</si>
  <si>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</si>
  <si>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</si>
  <si>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</si>
  <si>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</si>
  <si>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</si>
  <si>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</si>
  <si>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</si>
  <si>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</si>
  <si>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</si>
  <si>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</si>
  <si>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</si>
  <si>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</si>
  <si>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</si>
  <si>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</si>
  <si>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</si>
  <si>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</si>
  <si>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</si>
  <si>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</si>
  <si>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</si>
  <si>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</si>
  <si>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</si>
  <si>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</si>
  <si>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</si>
  <si>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</si>
  <si>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</si>
  <si>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</si>
  <si>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</si>
  <si>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</si>
  <si>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</si>
  <si>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</si>
  <si>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</si>
  <si>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</si>
  <si>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</si>
  <si>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</si>
  <si>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</si>
  <si>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</si>
  <si>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</si>
  <si>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</si>
  <si>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</si>
  <si>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</si>
  <si>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</si>
  <si>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</si>
  <si>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</si>
  <si>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</si>
  <si>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</si>
  <si>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</si>
  <si>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</si>
  <si>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</si>
  <si>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</si>
  <si>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</si>
  <si>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</si>
  <si>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</si>
  <si>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</si>
  <si>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</si>
  <si>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</si>
  <si>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</si>
  <si>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</si>
  <si>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</si>
  <si>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</si>
  <si>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</si>
  <si>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</si>
  <si>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</si>
  <si>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</si>
  <si>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</si>
  <si>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</si>
  <si>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</si>
  <si>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</si>
  <si>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</si>
  <si>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</si>
  <si>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</si>
  <si>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</si>
  <si>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</si>
  <si>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</si>
  <si>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</si>
  <si>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</si>
  <si>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</si>
  <si>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</si>
  <si>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</si>
  <si>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</si>
  <si>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</si>
  <si>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</si>
  <si>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</si>
  <si>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</si>
  <si>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</si>
  <si>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</si>
  <si>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</si>
  <si>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</si>
  <si>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</si>
  <si>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</si>
  <si>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</si>
  <si>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</si>
  <si>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</si>
  <si>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</si>
  <si>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</si>
  <si>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</si>
  <si>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</si>
  <si>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</si>
  <si>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</si>
  <si>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</si>
  <si>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</si>
  <si>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</si>
  <si>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</si>
  <si>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</si>
  <si>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</si>
  <si>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</si>
  <si>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</si>
  <si>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</si>
  <si>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</si>
  <si>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</si>
  <si>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</si>
  <si>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</si>
  <si>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</si>
  <si>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</si>
  <si>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</si>
  <si>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</si>
  <si>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</si>
  <si>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</si>
  <si>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</si>
  <si>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</si>
  <si>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</si>
  <si>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</si>
  <si>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</si>
  <si>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</si>
  <si>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</si>
  <si>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</si>
  <si>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</si>
  <si>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</si>
  <si>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</si>
  <si>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</si>
  <si>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</si>
  <si>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</si>
  <si>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</si>
  <si>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</si>
  <si>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</si>
  <si>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</si>
  <si>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</si>
  <si>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</si>
  <si>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</si>
  <si>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</si>
  <si>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</si>
  <si>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</si>
  <si>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</si>
  <si>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</si>
  <si>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</si>
  <si>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</si>
  <si>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</si>
  <si>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</si>
  <si>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</si>
  <si>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</si>
  <si>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</si>
  <si>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</si>
  <si>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</si>
  <si>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</si>
  <si>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</si>
  <si>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</si>
  <si>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</si>
  <si>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</si>
  <si>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</si>
  <si>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</si>
  <si>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</si>
  <si>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</si>
  <si>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</si>
  <si>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</si>
  <si>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</si>
  <si>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</si>
  <si>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</si>
  <si>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</si>
  <si>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</si>
  <si>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</si>
  <si>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</si>
  <si>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</si>
  <si>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</si>
  <si>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</si>
  <si>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</si>
  <si>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</si>
  <si>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</si>
  <si>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</si>
  <si>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</si>
  <si>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</si>
  <si>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</si>
  <si>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</si>
  <si>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</si>
  <si>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</si>
  <si>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</si>
  <si>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</si>
  <si>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</si>
  <si>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</si>
  <si>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</si>
  <si>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</si>
  <si>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</si>
  <si>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</si>
  <si>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</si>
  <si>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</si>
  <si>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</si>
  <si>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</si>
  <si>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</si>
  <si>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</si>
  <si>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</si>
  <si>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</si>
  <si>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</si>
  <si>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</si>
  <si>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</si>
  <si>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</si>
  <si>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</si>
  <si>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</si>
  <si>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</si>
  <si>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</si>
  <si>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</si>
  <si>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</si>
  <si>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</si>
  <si>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</si>
  <si>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</si>
  <si>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</si>
  <si>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</si>
  <si>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</si>
  <si>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</si>
  <si>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</si>
  <si>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</si>
  <si>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</si>
  <si>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</si>
  <si>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</si>
  <si>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</si>
  <si>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</si>
  <si>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</si>
  <si>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</si>
  <si>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</si>
  <si>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</si>
  <si>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</si>
  <si>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</si>
  <si>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</si>
  <si>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</si>
  <si>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</si>
  <si>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</si>
  <si>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</si>
  <si>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</si>
  <si>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</si>
  <si>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</si>
  <si>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</si>
  <si>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</si>
  <si>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</si>
  <si>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</si>
  <si>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</si>
  <si>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</si>
  <si>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</si>
  <si>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</si>
  <si>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</si>
  <si>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</si>
  <si>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</si>
  <si>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</si>
  <si>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</si>
  <si>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</si>
  <si>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</si>
  <si>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</si>
  <si>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</si>
  <si>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</si>
  <si>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</si>
  <si>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</si>
  <si>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</si>
  <si>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</si>
  <si>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</si>
  <si>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</si>
  <si>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</si>
  <si>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</si>
  <si>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</si>
  <si>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</si>
  <si>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</si>
  <si>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</si>
  <si>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</si>
  <si>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</si>
  <si>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</si>
  <si>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</si>
  <si>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</si>
  <si>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</si>
  <si>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</si>
  <si>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</si>
  <si>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</si>
  <si>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</si>
  <si>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</si>
  <si>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</si>
  <si>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</si>
  <si>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</si>
  <si>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</si>
  <si>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</si>
  <si>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</si>
  <si>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</si>
  <si>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</si>
  <si>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</si>
  <si>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</si>
  <si>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</si>
  <si>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</si>
  <si>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</si>
  <si>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</si>
  <si>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</si>
  <si>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</si>
  <si>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</si>
  <si>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</si>
  <si>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</si>
  <si>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</si>
  <si>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</si>
  <si>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</si>
  <si>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</si>
  <si>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</si>
  <si>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</si>
  <si>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</si>
  <si>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</si>
  <si>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</si>
  <si>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</si>
  <si>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</si>
  <si>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</si>
  <si>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</si>
  <si>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</si>
  <si>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</si>
  <si>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</si>
  <si>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</si>
  <si>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</si>
  <si>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</si>
  <si>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</si>
  <si>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</si>
  <si>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</si>
  <si>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</si>
  <si>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</si>
  <si>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</si>
  <si>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</si>
  <si>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</si>
  <si>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</si>
  <si>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</si>
  <si>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</si>
  <si>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</si>
  <si>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</si>
  <si>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</si>
  <si>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</si>
  <si>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</si>
  <si>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</si>
  <si>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</si>
  <si>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</si>
  <si>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</si>
  <si>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</si>
  <si>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</si>
  <si>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</si>
  <si>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</si>
  <si>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</si>
  <si>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</si>
  <si>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</si>
  <si>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</si>
  <si>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</si>
  <si>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</si>
  <si>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</si>
  <si>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</si>
  <si>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</si>
  <si>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</si>
  <si>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</si>
  <si>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</si>
  <si>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</si>
  <si>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</si>
  <si>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</si>
  <si>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</si>
  <si>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</si>
  <si>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</si>
  <si>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</si>
  <si>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</si>
  <si>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</si>
  <si>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</si>
  <si>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</si>
  <si>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</si>
  <si>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</si>
  <si>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</si>
  <si>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</si>
  <si>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</si>
  <si>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</si>
  <si>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</si>
  <si>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</si>
  <si>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</si>
  <si>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</si>
  <si>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</si>
  <si>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</si>
  <si>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</si>
  <si>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</si>
  <si>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</si>
  <si>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</si>
  <si>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</si>
  <si>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</si>
  <si>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</si>
  <si>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</si>
  <si>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</si>
  <si>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</si>
  <si>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</si>
  <si>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</si>
  <si>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</si>
  <si>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</si>
  <si>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</si>
  <si>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</si>
  <si>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</si>
  <si>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</si>
  <si>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</si>
  <si>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</si>
  <si>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</si>
  <si>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</si>
  <si>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</si>
  <si>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</si>
  <si>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</si>
  <si>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</si>
  <si>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</si>
  <si>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</si>
  <si>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</si>
  <si>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</si>
  <si>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</si>
  <si>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</si>
  <si>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</si>
  <si>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</si>
  <si>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</si>
  <si>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</si>
  <si>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</si>
  <si>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</si>
  <si>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</si>
  <si>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</si>
  <si>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</si>
  <si>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</si>
  <si>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</si>
  <si>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</si>
  <si>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</si>
  <si>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</si>
  <si>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</si>
  <si>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</si>
  <si>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</si>
  <si>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</si>
  <si>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</si>
  <si>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</si>
  <si>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</si>
  <si>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</si>
  <si>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</si>
  <si>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</si>
  <si>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</si>
  <si>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</si>
  <si>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</si>
  <si>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</si>
  <si>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</si>
  <si>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</si>
  <si>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</si>
  <si>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</si>
  <si>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</si>
  <si>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</si>
  <si>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</si>
  <si>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</si>
  <si>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</si>
  <si>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</si>
  <si>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</si>
  <si>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</si>
  <si>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</si>
  <si>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</si>
  <si>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</si>
  <si>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</si>
  <si>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</si>
  <si>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</si>
  <si>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</si>
  <si>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</si>
  <si>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</si>
  <si>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</si>
  <si>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</si>
  <si>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</si>
  <si>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</si>
  <si>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</si>
  <si>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</si>
  <si>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</si>
  <si>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</si>
  <si>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</si>
  <si>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</si>
  <si>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</si>
  <si>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</si>
  <si>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</si>
  <si>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</si>
  <si>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</si>
  <si>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</si>
  <si>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</si>
  <si>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</si>
  <si>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</si>
  <si>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</si>
  <si>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</si>
  <si>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</si>
  <si>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</si>
  <si>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</si>
  <si>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</si>
  <si>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</si>
  <si>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</si>
  <si>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</si>
  <si>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</si>
  <si>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</si>
  <si>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</si>
  <si>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</si>
  <si>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</si>
  <si>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</si>
  <si>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</si>
  <si>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</si>
  <si>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</si>
  <si>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</si>
  <si>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</si>
  <si>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</si>
  <si>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</si>
  <si>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</si>
  <si>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</si>
  <si>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</si>
  <si>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</si>
  <si>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</si>
  <si>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</si>
  <si>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</si>
  <si>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</si>
  <si>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</si>
  <si>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</si>
  <si>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</si>
  <si>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</si>
  <si>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</si>
  <si>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</si>
  <si>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</si>
  <si>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</si>
  <si>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</si>
  <si>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</si>
  <si>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</si>
  <si>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</si>
  <si>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</si>
  <si>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</si>
  <si>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</si>
  <si>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</si>
  <si>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</si>
  <si>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</si>
  <si>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</si>
  <si>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</si>
  <si>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</si>
  <si>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</si>
  <si>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</si>
  <si>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</si>
  <si>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</si>
  <si>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</si>
  <si>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</si>
  <si>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</si>
  <si>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</si>
  <si>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</si>
  <si>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</si>
  <si>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</si>
  <si>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</si>
  <si>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</si>
  <si>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</si>
  <si>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</si>
  <si>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</si>
  <si>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</si>
  <si>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</si>
  <si>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</si>
  <si>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</si>
  <si>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</si>
  <si>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</si>
  <si>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</si>
  <si>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</si>
  <si>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</si>
  <si>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</si>
  <si>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</si>
  <si>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</si>
  <si>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</si>
  <si>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</si>
  <si>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</si>
  <si>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</si>
  <si>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</si>
  <si>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</si>
  <si>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</si>
  <si>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</si>
  <si>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</si>
  <si>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</si>
  <si>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</si>
  <si>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</si>
  <si>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</si>
  <si>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</si>
  <si>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</si>
  <si>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</si>
  <si>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</si>
  <si>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</si>
  <si>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</si>
  <si>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</si>
  <si>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</si>
  <si>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</si>
  <si>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</si>
  <si>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</si>
  <si>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</si>
  <si>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</si>
  <si>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</si>
  <si>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</si>
  <si>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</si>
  <si>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</si>
  <si>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</si>
  <si>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</si>
  <si>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</si>
  <si>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</si>
  <si>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</si>
  <si>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</si>
  <si>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</si>
  <si>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</si>
  <si>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</si>
  <si>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</si>
  <si>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</si>
  <si>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</si>
  <si>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</si>
  <si>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</si>
  <si>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</si>
  <si>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</si>
  <si>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</si>
  <si>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</si>
  <si>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</si>
  <si>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</si>
  <si>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</si>
  <si>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</si>
  <si>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</si>
  <si>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</si>
  <si>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</si>
  <si>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</si>
  <si>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</si>
  <si>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</si>
  <si>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</si>
  <si>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</si>
  <si>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</si>
  <si>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</si>
  <si>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</si>
  <si>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</si>
  <si>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</si>
  <si>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</si>
  <si>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</si>
  <si>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</si>
  <si>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</si>
  <si>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</si>
  <si>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</si>
  <si>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</si>
  <si>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</si>
  <si>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</si>
  <si>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</si>
  <si>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</si>
  <si>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</si>
  <si>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</si>
  <si>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</si>
  <si>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</si>
  <si>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</si>
  <si>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</si>
  <si>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</si>
  <si>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</si>
  <si>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</si>
  <si>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</si>
  <si>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</si>
  <si>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</si>
  <si>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</si>
  <si>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</si>
  <si>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</si>
  <si>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</si>
  <si>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</si>
  <si>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</si>
  <si>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</si>
  <si>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</si>
  <si>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</si>
  <si>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</si>
  <si>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</si>
  <si>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</si>
  <si>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</si>
  <si>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</si>
  <si>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</si>
  <si>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</si>
  <si>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</si>
  <si>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</si>
  <si>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</si>
  <si>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</si>
  <si>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</si>
  <si>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</si>
  <si>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</si>
  <si>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</si>
  <si>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</si>
  <si>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</si>
  <si>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</si>
  <si>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</si>
  <si>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</si>
  <si>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</si>
  <si>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</si>
  <si>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</si>
  <si>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</si>
  <si>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</si>
  <si>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</si>
  <si>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</si>
  <si>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</si>
  <si>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</si>
  <si>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</si>
  <si>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</si>
  <si>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</si>
  <si>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</si>
  <si>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</si>
  <si>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</si>
  <si>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</si>
  <si>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</si>
  <si>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</si>
  <si>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</si>
  <si>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</si>
  <si>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</si>
  <si>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</si>
  <si>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</si>
  <si>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</si>
  <si>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</si>
  <si>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</si>
  <si>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</si>
  <si>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</si>
  <si>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</si>
  <si>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</si>
  <si>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</si>
  <si>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</si>
  <si>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</si>
  <si>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</si>
  <si>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</si>
  <si>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</si>
  <si>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</si>
  <si>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</si>
  <si>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</si>
  <si>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</si>
  <si>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</si>
  <si>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</si>
  <si>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</si>
  <si>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</si>
  <si>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</si>
  <si>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</si>
  <si>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</si>
  <si>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</si>
  <si>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</si>
  <si>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</si>
  <si>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</si>
  <si>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</si>
  <si>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</si>
  <si>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</si>
  <si>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</si>
  <si>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</si>
  <si>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</si>
  <si>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</si>
  <si>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</si>
  <si>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</si>
  <si>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</si>
  <si>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</si>
  <si>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</si>
  <si>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</si>
  <si>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</si>
  <si>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</si>
  <si>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</si>
  <si>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</si>
  <si>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</si>
  <si>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</si>
  <si>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</si>
  <si>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</si>
  <si>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</si>
  <si>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</si>
  <si>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</si>
  <si>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</si>
  <si>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</si>
  <si>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</si>
  <si>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</si>
  <si>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</si>
  <si>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</si>
  <si>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</si>
  <si>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</si>
  <si>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</si>
  <si>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</si>
  <si>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</si>
  <si>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</si>
  <si>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</si>
  <si>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</si>
  <si>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</si>
  <si>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</si>
  <si>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</si>
  <si>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</si>
  <si>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</si>
  <si>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</si>
  <si>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</si>
  <si>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</si>
  <si>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</si>
  <si>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</si>
  <si>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</si>
  <si>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</si>
  <si>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</si>
  <si>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</si>
  <si>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</si>
  <si>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</si>
  <si>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</si>
  <si>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</si>
  <si>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</si>
  <si>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</si>
  <si>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</si>
  <si>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</si>
  <si>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</si>
  <si>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</si>
  <si>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</si>
  <si>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</si>
  <si>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</si>
  <si>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</si>
  <si>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</si>
  <si>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</si>
  <si>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</si>
  <si>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</si>
  <si>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</si>
  <si>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</si>
  <si>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</si>
  <si>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</si>
  <si>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</si>
  <si>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</si>
  <si>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</si>
  <si>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</si>
  <si>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</si>
  <si>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</si>
  <si>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</si>
  <si>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</si>
  <si>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</si>
  <si>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</si>
  <si>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</si>
  <si>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</si>
  <si>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</si>
  <si>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</si>
  <si>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</si>
  <si>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</si>
  <si>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</si>
  <si>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</si>
  <si>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</si>
  <si>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</si>
  <si>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</si>
  <si>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</si>
  <si>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</si>
  <si>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</si>
  <si>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</si>
  <si>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</si>
  <si>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</si>
  <si>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</si>
  <si>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</si>
  <si>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</si>
  <si>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</si>
  <si>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</si>
  <si>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</si>
  <si>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</si>
  <si>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</si>
  <si>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</si>
  <si>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</si>
  <si>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</si>
  <si>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</si>
  <si>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</si>
  <si>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</si>
  <si>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</si>
  <si>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</si>
  <si>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</si>
  <si>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</si>
  <si>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</si>
  <si>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</si>
  <si>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</si>
  <si>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</si>
  <si>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</si>
  <si>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</si>
  <si>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</si>
  <si>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</si>
  <si>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</si>
  <si>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</si>
  <si>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</si>
  <si>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</si>
  <si>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</si>
  <si>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</si>
  <si>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</si>
  <si>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</si>
  <si>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</si>
  <si>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</si>
  <si>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</si>
  <si>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</si>
  <si>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</si>
  <si>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</si>
  <si>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</si>
  <si>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</si>
  <si>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</si>
  <si>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</si>
  <si>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</si>
  <si>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</si>
  <si>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</si>
  <si>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</si>
  <si>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</si>
  <si>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</si>
  <si>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</si>
  <si>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</si>
  <si>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</si>
  <si>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</si>
  <si>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</si>
  <si>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</si>
  <si>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</si>
  <si>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</si>
  <si>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</si>
  <si>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</si>
  <si>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</si>
  <si>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</si>
  <si>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</si>
  <si>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</si>
  <si>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</si>
  <si>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</si>
  <si>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</si>
  <si>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</si>
  <si>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</si>
  <si>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</si>
  <si>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</si>
  <si>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</si>
  <si>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</si>
  <si>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</si>
  <si>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</si>
  <si>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</si>
  <si>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</si>
  <si>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</si>
  <si>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</si>
  <si>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</si>
  <si>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</si>
  <si>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</si>
  <si>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</si>
  <si>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</si>
  <si>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</si>
  <si>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</si>
  <si>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</si>
  <si>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</si>
  <si>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</si>
  <si>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</si>
  <si>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</si>
  <si>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</si>
  <si>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</si>
  <si>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</si>
  <si>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</si>
  <si>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</si>
  <si>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</si>
  <si>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</si>
  <si>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</si>
  <si>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</si>
  <si>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</si>
  <si>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</si>
  <si>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</si>
  <si>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</si>
  <si>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</si>
  <si>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</si>
  <si>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</si>
  <si>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</si>
  <si>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</si>
  <si>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</si>
  <si>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</si>
  <si>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</si>
  <si>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</si>
  <si>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</si>
  <si>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</si>
  <si>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</si>
  <si>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</si>
  <si>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</si>
  <si>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</si>
  <si>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</si>
  <si>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</si>
  <si>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</si>
  <si>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</si>
  <si>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</si>
  <si>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</si>
  <si>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</si>
  <si>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</si>
  <si>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</si>
  <si>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</si>
  <si>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</si>
  <si>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</si>
  <si>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</si>
  <si>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</si>
  <si>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</si>
  <si>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</si>
  <si>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</si>
  <si>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</si>
  <si>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</si>
  <si>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</si>
  <si>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</si>
  <si>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</si>
  <si>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</si>
  <si>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</si>
  <si>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</si>
  <si>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</si>
  <si>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</si>
  <si>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</si>
  <si>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</si>
  <si>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</si>
  <si>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</si>
  <si>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</si>
  <si>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</si>
  <si>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</si>
  <si>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</si>
  <si>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</si>
  <si>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</si>
  <si>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</si>
  <si>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</si>
  <si>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</si>
  <si>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</si>
  <si>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</si>
  <si>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</si>
  <si>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</si>
  <si>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</si>
  <si>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</si>
  <si>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</si>
  <si>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</si>
  <si>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</si>
  <si>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</si>
  <si>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</si>
  <si>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</si>
  <si>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</si>
  <si>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</si>
  <si>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</si>
  <si>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</si>
  <si>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</si>
  <si>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</si>
  <si>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</si>
  <si>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</si>
  <si>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</si>
  <si>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</si>
  <si>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</si>
  <si>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</si>
  <si>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</si>
  <si>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</si>
  <si>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</si>
  <si>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</si>
  <si>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</si>
  <si>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</si>
  <si>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</si>
  <si>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</si>
  <si>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</si>
  <si>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</si>
  <si>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</si>
  <si>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</si>
  <si>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</si>
  <si>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</si>
  <si>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</si>
  <si>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</si>
  <si>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</si>
  <si>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</si>
  <si>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</si>
  <si>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</si>
  <si>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</si>
  <si>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</si>
  <si>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</si>
  <si>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</si>
  <si>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</si>
  <si>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</si>
  <si>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</si>
  <si>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</si>
  <si>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</si>
  <si>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</si>
  <si>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</si>
  <si>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</si>
  <si>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</si>
  <si>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</si>
  <si>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</si>
  <si>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</si>
  <si>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</si>
  <si>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</si>
  <si>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</si>
  <si>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</si>
  <si>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</si>
  <si>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</si>
  <si>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</si>
  <si>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</si>
  <si>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</si>
  <si>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</si>
  <si>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</si>
  <si>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</si>
  <si>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</si>
  <si>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</si>
  <si>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</si>
  <si>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</si>
  <si>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</si>
  <si>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</si>
  <si>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</si>
  <si>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</si>
  <si>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</si>
  <si>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</si>
  <si>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</si>
  <si>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</si>
  <si>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</si>
  <si>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</si>
  <si>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</si>
  <si>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</si>
  <si>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</si>
  <si>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</si>
  <si>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</si>
  <si>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</si>
  <si>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</si>
  <si>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</si>
  <si>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</si>
  <si>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</si>
  <si>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</si>
  <si>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</si>
  <si>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</si>
  <si>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</si>
  <si>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</si>
  <si>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</si>
  <si>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</si>
  <si>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</si>
  <si>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</si>
  <si>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</si>
  <si>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</si>
  <si>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</si>
  <si>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</si>
  <si>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</si>
  <si>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</si>
  <si>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</si>
  <si>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</si>
  <si>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</si>
  <si>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</si>
  <si>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</si>
  <si>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</si>
  <si>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</si>
  <si>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</si>
  <si>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</si>
  <si>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</si>
  <si>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</si>
  <si>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</si>
  <si>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</si>
  <si>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</si>
  <si>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</si>
  <si>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</si>
  <si>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</si>
  <si>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</si>
  <si>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</si>
  <si>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</si>
  <si>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</si>
  <si>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</si>
  <si>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</si>
  <si>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</si>
  <si>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</si>
  <si>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</si>
  <si>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</si>
  <si>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</si>
  <si>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</si>
  <si>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</si>
  <si>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</si>
  <si>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</si>
  <si>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</si>
  <si>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</si>
  <si>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</si>
  <si>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</si>
  <si>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</si>
  <si>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</si>
  <si>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</si>
  <si>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</si>
  <si>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</si>
  <si>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</si>
  <si>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</si>
  <si>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</si>
  <si>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</si>
  <si>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</si>
  <si>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</si>
  <si>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</si>
  <si>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</si>
  <si>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</si>
  <si>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</si>
  <si>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</si>
  <si>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</si>
  <si>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</si>
  <si>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</si>
  <si>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</si>
  <si>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</si>
  <si>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</si>
  <si>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</si>
  <si>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</si>
  <si>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</si>
  <si>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</si>
  <si>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</si>
  <si>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</si>
  <si>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</si>
  <si>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</si>
  <si>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</si>
  <si>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</si>
  <si>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</si>
  <si>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</si>
  <si>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</si>
  <si>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</si>
  <si>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</si>
  <si>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</si>
  <si>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</si>
  <si>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</si>
  <si>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</si>
  <si>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</si>
  <si>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</si>
  <si>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</si>
  <si>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</si>
  <si>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</si>
  <si>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</si>
  <si>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</si>
  <si>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</si>
  <si>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</si>
  <si>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</si>
  <si>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</si>
  <si>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</si>
  <si>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</si>
  <si>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</si>
  <si>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</si>
  <si>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</si>
  <si>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</si>
  <si>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</si>
  <si>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</si>
  <si>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</si>
  <si>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</si>
  <si>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</si>
  <si>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</si>
  <si>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</si>
  <si>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</si>
  <si>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</si>
  <si>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</si>
  <si>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</si>
  <si>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</si>
  <si>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</si>
  <si>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</si>
  <si>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</si>
  <si>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</si>
  <si>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</si>
  <si>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</si>
  <si>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</si>
  <si>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</si>
  <si>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</si>
  <si>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</si>
  <si>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</si>
  <si>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</si>
  <si>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</si>
  <si>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</si>
  <si>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</si>
  <si>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</si>
  <si>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</si>
  <si>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</si>
  <si>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</si>
  <si>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</si>
  <si>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</si>
  <si>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</si>
  <si>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</si>
  <si>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</si>
  <si>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</si>
  <si>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</si>
  <si>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</si>
  <si>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</si>
  <si>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</si>
  <si>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</si>
  <si>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</si>
  <si>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</si>
  <si>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</si>
  <si>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</si>
  <si>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</si>
  <si>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</si>
  <si>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</si>
  <si>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</si>
  <si>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</si>
  <si>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</si>
  <si>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</si>
  <si>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</si>
  <si>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</si>
  <si>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</si>
  <si>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</si>
  <si>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</si>
  <si>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</si>
  <si>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</si>
  <si>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</si>
  <si>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</si>
  <si>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</si>
  <si>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</si>
  <si>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</si>
  <si>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</si>
  <si>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</si>
  <si>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</si>
  <si>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</si>
  <si>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</si>
  <si>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</si>
  <si>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</si>
  <si>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</si>
  <si>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</si>
  <si>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</si>
  <si>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</si>
  <si>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</si>
  <si>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</si>
  <si>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</si>
  <si>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</si>
  <si>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</si>
  <si>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</si>
  <si>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</si>
  <si>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</si>
  <si>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</si>
  <si>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</si>
  <si>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</si>
  <si>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</si>
  <si>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</si>
  <si>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</si>
  <si>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</si>
  <si>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</si>
  <si>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</si>
  <si>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</si>
  <si>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</si>
  <si>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</si>
  <si>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</si>
  <si>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</si>
  <si>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</si>
  <si>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</si>
  <si>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</si>
  <si>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</si>
  <si>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</si>
  <si>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</si>
  <si>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</si>
  <si>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</si>
  <si>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</si>
  <si>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</si>
  <si>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</si>
  <si>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</si>
  <si>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</si>
  <si>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</si>
  <si>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</si>
  <si>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</si>
  <si>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</si>
  <si>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</si>
  <si>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</si>
  <si>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</si>
  <si>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</si>
  <si>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</si>
  <si>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</si>
  <si>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</si>
  <si>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</si>
  <si>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</si>
  <si>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</si>
  <si>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</si>
  <si>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</si>
  <si>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</si>
  <si>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</si>
  <si>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</si>
  <si>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</si>
  <si>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</si>
  <si>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</si>
  <si>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</si>
  <si>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</si>
  <si>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</si>
  <si>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</si>
  <si>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</si>
  <si>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</si>
  <si>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</si>
  <si>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</si>
  <si>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</si>
  <si>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</si>
  <si>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</si>
  <si>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</si>
  <si>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</si>
  <si>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</si>
  <si>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</si>
  <si>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</si>
  <si>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</si>
  <si>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</si>
  <si>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</si>
  <si>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</si>
  <si>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</si>
  <si>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</si>
  <si>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</si>
  <si>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</si>
  <si>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</si>
  <si>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</si>
  <si>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</si>
  <si>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</si>
  <si>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</si>
  <si>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</si>
  <si>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</si>
  <si>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</si>
  <si>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</si>
  <si>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</si>
  <si>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</si>
  <si>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</si>
  <si>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</si>
  <si>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</si>
  <si>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</si>
  <si>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</si>
  <si>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</si>
  <si>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</si>
  <si>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</si>
  <si>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</si>
  <si>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</si>
  <si>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</si>
  <si>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</si>
  <si>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</si>
  <si>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</si>
  <si>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</si>
  <si>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</si>
  <si>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</si>
  <si>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</si>
  <si>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</si>
  <si>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</si>
  <si>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</si>
  <si>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</si>
  <si>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</si>
  <si>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</si>
  <si>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</si>
  <si>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</si>
  <si>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</si>
  <si>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</si>
  <si>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</si>
  <si>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</si>
  <si>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</si>
  <si>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</si>
  <si>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</si>
  <si>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</si>
  <si>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</si>
  <si>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</si>
  <si>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</si>
  <si>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</si>
  <si>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</si>
  <si>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</si>
  <si>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</si>
  <si>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</si>
  <si>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</si>
  <si>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</si>
  <si>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</si>
  <si>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</si>
  <si>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</si>
  <si>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</si>
  <si>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</si>
  <si>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</si>
  <si>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</si>
  <si>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</si>
  <si>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</si>
  <si>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</si>
  <si>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</si>
  <si>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</si>
  <si>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</si>
  <si>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</si>
  <si>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</si>
  <si>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</si>
  <si>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</si>
  <si>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</si>
  <si>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</si>
  <si>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</si>
  <si>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</si>
  <si>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</si>
  <si>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</si>
  <si>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</si>
  <si>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</si>
  <si>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</si>
  <si>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</si>
  <si>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</si>
  <si>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</si>
  <si>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</si>
  <si>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</si>
  <si>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</si>
  <si>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</si>
  <si>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</si>
  <si>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</si>
  <si>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</si>
  <si>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</si>
  <si>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</si>
  <si>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</si>
  <si>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</si>
  <si>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</si>
  <si>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</si>
  <si>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</si>
  <si>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</si>
  <si>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</si>
  <si>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</si>
  <si>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</si>
  <si>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</si>
  <si>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</si>
  <si>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</si>
  <si>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</si>
  <si>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</si>
  <si>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</si>
  <si>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</si>
  <si>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</si>
  <si>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</si>
  <si>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</si>
  <si>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</si>
  <si>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</si>
  <si>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</si>
  <si>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</si>
  <si>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</si>
  <si>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</si>
  <si>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</si>
  <si>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</si>
  <si>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</si>
  <si>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</si>
  <si>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</si>
  <si>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</si>
  <si>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</si>
  <si>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</si>
  <si>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</si>
  <si>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</si>
  <si>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</si>
  <si>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</si>
  <si>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</si>
  <si>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</si>
  <si>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</si>
  <si>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</si>
  <si>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</si>
  <si>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</si>
  <si>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</si>
  <si>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</si>
  <si>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</si>
  <si>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</si>
  <si>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</si>
  <si>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</si>
  <si>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</si>
  <si>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</si>
  <si>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</si>
  <si>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</si>
  <si>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</si>
  <si>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</si>
  <si>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</si>
  <si>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</si>
  <si>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</si>
  <si>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</si>
  <si>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</si>
  <si>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</si>
  <si>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</si>
  <si>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</si>
  <si>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</si>
  <si>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</si>
  <si>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</si>
  <si>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</si>
  <si>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</si>
  <si>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</si>
  <si>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</si>
  <si>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</si>
  <si>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</si>
  <si>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</si>
  <si>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</si>
  <si>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</si>
  <si>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</si>
  <si>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</si>
  <si>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</si>
  <si>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</si>
  <si>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</si>
  <si>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</si>
  <si>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</si>
  <si>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</si>
  <si>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</si>
  <si>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</si>
  <si>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</si>
  <si>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</si>
  <si>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</si>
  <si>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</si>
  <si>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</si>
  <si>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</si>
  <si>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</si>
  <si>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</si>
  <si>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</si>
  <si>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</si>
  <si>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</si>
  <si>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</si>
  <si>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</si>
  <si>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</si>
  <si>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</si>
  <si>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</si>
  <si>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</si>
  <si>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</si>
  <si>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</si>
  <si>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</si>
  <si>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</si>
  <si>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</si>
  <si>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</si>
  <si>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</si>
  <si>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</si>
  <si>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</si>
  <si>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</si>
  <si>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</si>
  <si>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</si>
  <si>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</si>
  <si>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</si>
  <si>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</si>
  <si>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</si>
  <si>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</si>
  <si>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</si>
  <si>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</si>
  <si>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</si>
  <si>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</si>
  <si>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</si>
  <si>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</si>
  <si>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</si>
  <si>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</si>
  <si>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</si>
  <si>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</si>
  <si>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</si>
  <si>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</si>
  <si>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</si>
  <si>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</si>
  <si>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</si>
  <si>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</si>
  <si>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</si>
  <si>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</si>
  <si>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</si>
  <si>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</si>
  <si>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</si>
  <si>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</si>
  <si>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</si>
  <si>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</si>
  <si>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</si>
  <si>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</si>
  <si>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</si>
  <si>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</si>
  <si>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</si>
  <si>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</si>
  <si>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</si>
  <si>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</si>
  <si>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</si>
  <si>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</si>
  <si>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</si>
  <si>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</si>
  <si>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</si>
  <si>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</si>
  <si>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</si>
  <si>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</si>
  <si>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</si>
  <si>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</si>
  <si>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</si>
  <si>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</si>
  <si>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</si>
  <si>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</si>
  <si>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</si>
  <si>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</si>
  <si>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</si>
  <si>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</si>
  <si>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</si>
  <si>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</si>
  <si>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</si>
  <si>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</si>
  <si>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</si>
  <si>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</si>
  <si>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</si>
  <si>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</si>
  <si>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</si>
  <si>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</si>
  <si>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</si>
  <si>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</si>
  <si>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</si>
  <si>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</si>
  <si>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</si>
  <si>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</si>
  <si>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</si>
  <si>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</si>
  <si>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</si>
  <si>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</si>
  <si>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</si>
  <si>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</si>
  <si>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</si>
  <si>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</si>
  <si>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</si>
  <si>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</si>
  <si>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</si>
  <si>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</si>
  <si>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</si>
  <si>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</si>
  <si>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</si>
  <si>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</si>
  <si>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</si>
  <si>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</si>
  <si>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</si>
  <si>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</si>
  <si>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</si>
  <si>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</si>
  <si>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</si>
  <si>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</si>
  <si>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</si>
  <si>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</si>
  <si>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</si>
  <si>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</si>
  <si>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</si>
  <si>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</si>
  <si>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</si>
  <si>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</si>
  <si>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</si>
  <si>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</si>
  <si>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</si>
  <si>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</si>
  <si>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</si>
  <si>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</si>
  <si>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</si>
  <si>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</si>
  <si>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</si>
  <si>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</si>
  <si>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</si>
  <si>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</si>
  <si>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</si>
  <si>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</si>
  <si>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</si>
  <si>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</si>
  <si>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</si>
  <si>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</si>
  <si>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</si>
  <si>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</si>
  <si>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</si>
  <si>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</si>
  <si>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</si>
  <si>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</si>
  <si>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</si>
  <si>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</si>
  <si>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</si>
  <si>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</si>
  <si>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</si>
  <si>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</si>
  <si>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</si>
  <si>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</si>
  <si>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</si>
  <si>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</si>
  <si>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</si>
  <si>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</si>
  <si>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</si>
  <si>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</si>
  <si>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</si>
  <si>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</si>
  <si>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</si>
  <si>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</si>
  <si>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</si>
  <si>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</si>
  <si>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</si>
  <si>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</si>
  <si>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</si>
  <si>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</si>
  <si>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</si>
  <si>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</si>
  <si>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</si>
  <si>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</si>
  <si>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</si>
  <si>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</si>
  <si>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</si>
  <si>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</si>
  <si>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</si>
  <si>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</si>
  <si>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</si>
  <si>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</si>
  <si>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</si>
  <si>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</si>
  <si>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</si>
  <si>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</si>
  <si>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</si>
  <si>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</si>
  <si>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</si>
  <si>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</si>
  <si>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</si>
  <si>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</si>
  <si>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</si>
  <si>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</si>
  <si>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</si>
  <si>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</si>
  <si>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</si>
  <si>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</si>
  <si>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</si>
  <si>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</si>
  <si>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</si>
  <si>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</si>
  <si>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</si>
  <si>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</si>
  <si>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</si>
  <si>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</si>
  <si>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</si>
  <si>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</si>
  <si>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</si>
  <si>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</si>
  <si>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</si>
  <si>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</si>
  <si>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</si>
  <si>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</si>
  <si>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</si>
  <si>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</si>
  <si>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</si>
  <si>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</si>
  <si>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</si>
  <si>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</si>
  <si>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</si>
  <si>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</si>
  <si>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</si>
  <si>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</si>
  <si>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</si>
  <si>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</si>
  <si>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</si>
  <si>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</si>
  <si>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</si>
  <si>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</si>
  <si>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</si>
  <si>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</si>
  <si>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</si>
  <si>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</si>
  <si>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</si>
  <si>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</si>
  <si>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</si>
  <si>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</si>
  <si>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</si>
  <si>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</si>
  <si>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</si>
  <si>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</si>
  <si>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</si>
  <si>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</si>
  <si>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</si>
  <si>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</si>
  <si>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</si>
  <si>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</si>
  <si>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</si>
  <si>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</si>
  <si>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</si>
  <si>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</si>
  <si>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</si>
  <si>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</si>
  <si>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</si>
  <si>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</si>
  <si>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</si>
  <si>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</si>
  <si>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</si>
  <si>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</si>
  <si>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</si>
  <si>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</si>
  <si>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</si>
  <si>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</si>
  <si>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</si>
  <si>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</si>
  <si>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</si>
  <si>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</si>
  <si>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</si>
  <si>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</si>
  <si>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</si>
  <si>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</si>
  <si>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</si>
  <si>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</si>
  <si>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</si>
  <si>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</si>
  <si>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</si>
  <si>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</si>
  <si>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</si>
  <si>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</si>
  <si>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</si>
  <si>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</si>
  <si>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</si>
  <si>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</si>
  <si>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</si>
  <si>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</si>
  <si>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</si>
  <si>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</si>
  <si>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</si>
  <si>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</si>
  <si>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</si>
  <si>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</si>
  <si>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</si>
  <si>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</si>
  <si>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</si>
  <si>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</si>
  <si>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</si>
  <si>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</si>
  <si>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</si>
  <si>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</si>
  <si>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</si>
  <si>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</si>
  <si>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</si>
  <si>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</si>
  <si>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</si>
  <si>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</si>
  <si>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</si>
  <si>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</si>
  <si>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</si>
  <si>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</si>
  <si>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</si>
  <si>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</si>
  <si>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</si>
  <si>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</si>
  <si>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</si>
  <si>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</si>
  <si>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</si>
  <si>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</si>
  <si>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</si>
  <si>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</si>
  <si>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</si>
  <si>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</si>
  <si>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</si>
  <si>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</si>
  <si>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</si>
  <si>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</si>
  <si>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</si>
  <si>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</si>
  <si>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</si>
  <si>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</si>
  <si>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</si>
  <si>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</si>
  <si>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</si>
  <si>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</si>
  <si>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</si>
  <si>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</si>
  <si>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</si>
  <si>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</si>
  <si>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</si>
  <si>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</si>
  <si>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</si>
  <si>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</si>
  <si>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</si>
  <si>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</si>
  <si>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</si>
  <si>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</si>
  <si>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</si>
  <si>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</si>
  <si>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</si>
  <si>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</si>
  <si>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</si>
  <si>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</si>
  <si>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</si>
  <si>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</si>
  <si>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</si>
  <si>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</si>
  <si>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</si>
  <si>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</si>
  <si>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</si>
  <si>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</si>
  <si>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</si>
  <si>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</si>
  <si>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</si>
  <si>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</si>
  <si>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</si>
  <si>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</si>
  <si>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</si>
  <si>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</si>
  <si>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</si>
  <si>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</si>
  <si>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</si>
  <si>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</si>
  <si>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</si>
  <si>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</si>
  <si>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</si>
  <si>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</si>
  <si>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</si>
  <si>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</si>
  <si>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</si>
  <si>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</si>
  <si>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</si>
  <si>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</si>
  <si>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</si>
  <si>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</si>
  <si>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</si>
  <si>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</si>
  <si>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</si>
  <si>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</si>
  <si>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</si>
  <si>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</si>
  <si>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</si>
  <si>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</si>
  <si>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</si>
  <si>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</si>
  <si>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</si>
  <si>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</si>
  <si>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</si>
  <si>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</si>
  <si>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</si>
  <si>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</si>
  <si>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</si>
  <si>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</si>
  <si>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</si>
  <si>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</si>
  <si>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</si>
  <si>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</si>
  <si>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</si>
  <si>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</si>
  <si>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</si>
  <si>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</si>
  <si>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</si>
  <si>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</si>
  <si>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</si>
  <si>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</si>
  <si>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</si>
  <si>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</si>
  <si>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</si>
  <si>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</si>
  <si>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</si>
  <si>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</si>
  <si>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</si>
  <si>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</si>
  <si>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</si>
  <si>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</si>
  <si>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</si>
  <si>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</si>
  <si>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</si>
  <si>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</si>
  <si>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</si>
  <si>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</si>
  <si>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</si>
  <si>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</si>
  <si>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</si>
  <si>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</si>
  <si>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</si>
  <si>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</si>
  <si>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</si>
  <si>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</si>
  <si>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</si>
  <si>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</si>
  <si>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</si>
  <si>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</si>
  <si>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</si>
  <si>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</si>
  <si>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</si>
  <si>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</si>
  <si>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</si>
  <si>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</si>
  <si>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</si>
  <si>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</si>
  <si>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</si>
  <si>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</si>
  <si>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</si>
  <si>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</si>
  <si>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</si>
  <si>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</si>
  <si>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</si>
  <si>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</si>
  <si>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</si>
  <si>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</si>
  <si>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</si>
  <si>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</si>
  <si>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</si>
  <si>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</si>
  <si>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</si>
  <si>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</si>
  <si>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</si>
  <si>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</si>
  <si>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</si>
  <si>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</si>
  <si>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</si>
  <si>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</si>
  <si>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</si>
  <si>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</si>
  <si>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</si>
  <si>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</si>
  <si>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</si>
  <si>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</si>
  <si>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</si>
  <si>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</si>
  <si>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</si>
  <si>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</si>
  <si>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</si>
  <si>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</si>
  <si>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</si>
  <si>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</si>
  <si>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</si>
  <si>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</si>
  <si>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</si>
  <si>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</si>
  <si>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</si>
  <si>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</si>
  <si>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</si>
  <si>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</si>
  <si>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</si>
  <si>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</si>
  <si>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</si>
  <si>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</si>
  <si>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</si>
  <si>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</si>
  <si>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</si>
  <si>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</si>
  <si>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</si>
  <si>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</si>
  <si>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</si>
  <si>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</si>
  <si>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</si>
  <si>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</si>
  <si>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</si>
  <si>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</si>
  <si>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</si>
  <si>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</si>
  <si>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</si>
  <si>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</si>
  <si>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</si>
  <si>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</si>
  <si>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</si>
  <si>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</si>
  <si>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</si>
  <si>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</si>
  <si>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</si>
  <si>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</si>
  <si>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</si>
  <si>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</si>
  <si>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</si>
  <si>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</si>
  <si>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</si>
  <si>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</si>
  <si>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</si>
  <si>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</si>
  <si>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</si>
  <si>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</si>
  <si>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</si>
  <si>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</si>
  <si>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</si>
  <si>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</si>
  <si>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</si>
  <si>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</si>
  <si>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</si>
  <si>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</si>
  <si>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</si>
  <si>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</si>
  <si>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</si>
  <si>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</si>
  <si>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</si>
  <si>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</si>
  <si>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</si>
  <si>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</si>
  <si>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</si>
  <si>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</si>
  <si>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</si>
  <si>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</si>
  <si>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</si>
  <si>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</si>
  <si>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</si>
  <si>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</si>
  <si>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</si>
  <si>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</si>
  <si>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</si>
  <si>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</si>
  <si>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</si>
  <si>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</si>
  <si>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</si>
  <si>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</si>
  <si>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</si>
  <si>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</si>
  <si>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</si>
  <si>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</si>
  <si>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</si>
  <si>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</si>
  <si>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</si>
  <si>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</si>
  <si>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</si>
  <si>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</si>
  <si>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</si>
  <si>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</si>
  <si>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</si>
  <si>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</si>
  <si>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</si>
  <si>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</si>
  <si>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</si>
  <si>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</si>
  <si>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</si>
  <si>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</si>
  <si>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</si>
  <si>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</si>
  <si>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</si>
  <si>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</si>
  <si>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</si>
  <si>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</si>
  <si>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</si>
  <si>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</si>
  <si>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</si>
  <si>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</si>
  <si>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</si>
  <si>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</si>
  <si>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</si>
  <si>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</si>
  <si>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</si>
  <si>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</si>
  <si>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</si>
  <si>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</si>
  <si>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</si>
  <si>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</si>
  <si>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</si>
  <si>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</si>
  <si>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</si>
  <si>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</si>
  <si>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</si>
  <si>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</si>
  <si>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</si>
  <si>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</si>
  <si>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</si>
  <si>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</si>
  <si>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</si>
  <si>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</si>
  <si>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</si>
  <si>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</si>
  <si>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</si>
  <si>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</si>
  <si>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</si>
  <si>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</si>
  <si>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</si>
  <si>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</si>
  <si>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</si>
  <si>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</si>
  <si>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</si>
  <si>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</si>
  <si>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</si>
  <si>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</si>
  <si>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</si>
  <si>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</si>
  <si>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</si>
  <si>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</si>
  <si>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</si>
  <si>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</si>
  <si>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</si>
  <si>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</si>
  <si>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</si>
  <si>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</si>
  <si>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</si>
  <si>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</si>
  <si>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</si>
  <si>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</si>
  <si>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</si>
  <si>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</si>
  <si>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</si>
  <si>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</si>
  <si>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</si>
  <si>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</si>
  <si>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</si>
  <si>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</si>
  <si>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</si>
  <si>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</si>
  <si>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</si>
  <si>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</si>
  <si>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</si>
  <si>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</si>
  <si>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</si>
  <si>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</si>
  <si>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</si>
  <si>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</si>
  <si>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</si>
  <si>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</si>
  <si>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</si>
  <si>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</si>
  <si>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</si>
  <si>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</si>
  <si>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</si>
  <si>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</si>
  <si>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</si>
  <si>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</si>
  <si>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</si>
  <si>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</si>
  <si>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</si>
  <si>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</si>
  <si>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</si>
  <si>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</si>
  <si>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</si>
  <si>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</si>
  <si>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</si>
  <si>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</si>
  <si>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</si>
  <si>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</si>
  <si>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</si>
  <si>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</si>
  <si>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</si>
  <si>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</si>
  <si>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</si>
  <si>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</si>
  <si>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</si>
  <si>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</si>
  <si>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</si>
  <si>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</si>
  <si>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</si>
  <si>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</si>
  <si>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</si>
  <si>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</si>
  <si>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</si>
  <si>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</si>
  <si>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</si>
  <si>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</si>
  <si>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</si>
  <si>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</si>
  <si>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</si>
  <si>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</si>
  <si>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</si>
  <si>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</si>
  <si>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</si>
  <si>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</si>
  <si>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</si>
  <si>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</si>
  <si>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</si>
  <si>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</si>
  <si>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</si>
  <si>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</si>
  <si>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</si>
  <si>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</si>
  <si>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</si>
  <si>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</si>
  <si>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</si>
  <si>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</si>
  <si>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</si>
  <si>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</si>
  <si>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</si>
  <si>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</si>
  <si>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</si>
  <si>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</si>
  <si>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</si>
  <si>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</si>
  <si>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</si>
  <si>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</si>
  <si>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</si>
  <si>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</si>
  <si>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</si>
  <si>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</si>
  <si>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</si>
  <si>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</si>
  <si>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</si>
  <si>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</si>
  <si>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</si>
  <si>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</si>
  <si>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</si>
  <si>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</si>
  <si>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</si>
  <si>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</si>
  <si>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</si>
  <si>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</si>
  <si>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</si>
  <si>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</si>
  <si>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</si>
  <si>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</si>
  <si>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</si>
  <si>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</si>
  <si>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</si>
  <si>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</si>
  <si>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</si>
  <si>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</si>
  <si>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</si>
  <si>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</si>
  <si>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</si>
  <si>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</si>
  <si>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</si>
  <si>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</si>
  <si>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</si>
  <si>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</si>
  <si>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</si>
  <si>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</si>
  <si>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</si>
  <si>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</si>
  <si>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</si>
  <si>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</si>
  <si>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</si>
  <si>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</si>
  <si>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</si>
  <si>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</si>
  <si>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</si>
  <si>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</si>
  <si>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</si>
  <si>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</si>
  <si>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</si>
  <si>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</si>
  <si>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</si>
  <si>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</si>
  <si>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</si>
  <si>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</si>
  <si>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</si>
  <si>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</si>
  <si>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</si>
  <si>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</si>
  <si>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</si>
  <si>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</si>
  <si>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</si>
  <si>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</si>
  <si>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</si>
  <si>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</si>
  <si>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</si>
  <si>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</si>
  <si>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</si>
  <si>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</si>
  <si>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</si>
  <si>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</si>
  <si>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</si>
  <si>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</si>
  <si>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</si>
  <si>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</si>
  <si>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</si>
  <si>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</si>
  <si>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</si>
  <si>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</si>
  <si>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</si>
  <si>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</si>
  <si>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</si>
  <si>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</si>
  <si>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</si>
  <si>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</si>
  <si>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</si>
  <si>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</si>
  <si>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</si>
  <si>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</si>
  <si>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</si>
  <si>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</si>
  <si>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</si>
  <si>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</si>
  <si>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</si>
  <si>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</si>
  <si>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</si>
  <si>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</si>
  <si>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</si>
  <si>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</si>
  <si>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</si>
  <si>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</si>
  <si>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</si>
  <si>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</si>
  <si>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</si>
  <si>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</si>
  <si>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</si>
  <si>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</si>
  <si>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</si>
  <si>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</si>
  <si>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</si>
  <si>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</si>
  <si>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</si>
  <si>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</si>
  <si>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</si>
  <si>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</si>
  <si>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</si>
  <si>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</si>
  <si>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</si>
  <si>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</si>
  <si>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</si>
  <si>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</si>
  <si>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</si>
  <si>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</si>
  <si>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</si>
  <si>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</si>
  <si>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</si>
  <si>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</si>
  <si>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</si>
  <si>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</si>
  <si>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</si>
  <si>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</si>
  <si>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</si>
  <si>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</si>
  <si>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</si>
  <si>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</si>
  <si>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</si>
  <si>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</si>
  <si>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</si>
  <si>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</si>
  <si>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</si>
  <si>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</si>
  <si>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</si>
  <si>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</si>
  <si>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</si>
  <si>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</si>
  <si>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</si>
  <si>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</si>
  <si>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</si>
  <si>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</si>
  <si>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</si>
  <si>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</si>
  <si>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</si>
  <si>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</si>
  <si>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</si>
  <si>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</si>
  <si>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</si>
  <si>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</si>
  <si>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</si>
  <si>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</si>
  <si>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</si>
  <si>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</si>
  <si>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</si>
  <si>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</si>
  <si>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</si>
  <si>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</si>
  <si>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</si>
  <si>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</si>
  <si>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</si>
  <si>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</si>
  <si>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</si>
  <si>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</si>
  <si>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</si>
  <si>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</si>
  <si>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</si>
  <si>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</si>
  <si>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</si>
  <si>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</si>
  <si>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</si>
  <si>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</si>
  <si>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</si>
  <si>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</si>
  <si>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</si>
  <si>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</si>
  <si>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</si>
  <si>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</si>
  <si>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</si>
  <si>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</si>
  <si>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</si>
  <si>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</si>
  <si>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</si>
  <si>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</si>
  <si>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</si>
  <si>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</si>
  <si>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</si>
  <si>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</si>
  <si>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</si>
  <si>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</si>
  <si>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</si>
  <si>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</si>
  <si>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</si>
  <si>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</si>
  <si>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</si>
  <si>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</si>
  <si>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</si>
  <si>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</si>
  <si>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</si>
  <si>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</si>
  <si>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</si>
  <si>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</si>
  <si>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</si>
  <si>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</si>
  <si>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</si>
  <si>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</si>
  <si>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</si>
  <si>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</si>
  <si>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</si>
  <si>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</si>
  <si>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</si>
  <si>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</si>
  <si>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</si>
  <si>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</si>
  <si>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</si>
  <si>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</si>
  <si>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</si>
  <si>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</si>
  <si>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</si>
  <si>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</si>
  <si>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</si>
  <si>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</si>
  <si>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</si>
  <si>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</si>
  <si>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</si>
  <si>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</si>
  <si>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</si>
  <si>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</si>
  <si>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</si>
  <si>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</si>
  <si>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</si>
  <si>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</si>
  <si>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</si>
  <si>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</si>
  <si>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</si>
  <si>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</si>
  <si>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</si>
  <si>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</si>
  <si>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</si>
  <si>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</si>
  <si>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</si>
  <si>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</si>
  <si>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</si>
  <si>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</si>
  <si>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</si>
  <si>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</si>
  <si>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</si>
  <si>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</si>
  <si>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</si>
  <si>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</si>
  <si>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</si>
  <si>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</si>
  <si>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</si>
  <si>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</si>
  <si>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</si>
  <si>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</si>
  <si>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</si>
  <si>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</si>
  <si>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</si>
  <si>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</si>
  <si>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</si>
  <si>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</si>
  <si>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</si>
  <si>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</si>
  <si>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</si>
  <si>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</si>
  <si>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</si>
  <si>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</si>
  <si>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</si>
  <si>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</si>
  <si>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</si>
  <si>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</si>
  <si>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</si>
  <si>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</si>
  <si>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</si>
  <si>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</si>
  <si>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</si>
  <si>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</si>
  <si>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</si>
  <si>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</si>
  <si>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</si>
  <si>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</si>
  <si>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</si>
  <si>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</si>
  <si>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</si>
  <si>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</si>
  <si>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</si>
  <si>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</si>
  <si>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</si>
  <si>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</si>
  <si>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</si>
  <si>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</si>
  <si>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</si>
  <si>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</si>
  <si>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</si>
  <si>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</si>
  <si>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</si>
  <si>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</si>
  <si>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</si>
  <si>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</si>
  <si>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</si>
  <si>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</si>
  <si>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</si>
  <si>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</si>
  <si>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</si>
  <si>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</si>
  <si>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</si>
  <si>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</si>
  <si>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</si>
  <si>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</si>
  <si>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</si>
  <si>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</si>
  <si>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</si>
  <si>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</si>
  <si>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</si>
  <si>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</si>
  <si>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</si>
  <si>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</si>
  <si>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</si>
  <si>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</si>
  <si>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</si>
  <si>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</si>
  <si>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</si>
  <si>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</si>
  <si>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</si>
  <si>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</si>
  <si>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</si>
  <si>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</si>
  <si>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</si>
  <si>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</si>
  <si>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</si>
  <si>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</si>
  <si>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</si>
  <si>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</si>
  <si>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</si>
  <si>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</si>
  <si>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</si>
  <si>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</si>
  <si>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</si>
  <si>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</si>
  <si>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</si>
  <si>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</si>
  <si>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</si>
  <si>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</si>
  <si>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</si>
  <si>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</si>
  <si>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</si>
  <si>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</si>
  <si>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</si>
  <si>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</si>
  <si>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</si>
  <si>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</si>
  <si>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</si>
  <si>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</si>
  <si>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</si>
  <si>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</si>
  <si>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</si>
  <si>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</si>
  <si>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</si>
  <si>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</si>
  <si>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</si>
  <si>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</si>
  <si>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</si>
  <si>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</si>
  <si>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</si>
  <si>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</si>
  <si>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</si>
  <si>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</si>
  <si>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</si>
  <si>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</si>
  <si>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</si>
  <si>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</si>
  <si>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</si>
  <si>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</si>
  <si>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</si>
  <si>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</si>
  <si>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</si>
  <si>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</si>
  <si>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</si>
  <si>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</si>
  <si>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</si>
  <si>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</si>
  <si>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</si>
  <si>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</si>
  <si>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</si>
  <si>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</si>
  <si>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</si>
  <si>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</si>
  <si>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</si>
  <si>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</si>
  <si>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</si>
  <si>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</si>
  <si>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</si>
  <si>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</si>
  <si>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</si>
  <si>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</si>
  <si>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</si>
  <si>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</si>
  <si>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</si>
  <si>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</si>
  <si>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</si>
  <si>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</si>
  <si>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</si>
  <si>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</si>
  <si>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</si>
  <si>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</si>
  <si>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</si>
  <si>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</si>
  <si>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</si>
  <si>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</si>
  <si>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</si>
  <si>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</si>
  <si>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</si>
  <si>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</si>
  <si>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</si>
  <si>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</si>
  <si>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</si>
  <si>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</si>
  <si>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</si>
  <si>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</si>
  <si>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</si>
  <si>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</si>
  <si>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</si>
  <si>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</si>
  <si>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</si>
  <si>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</si>
  <si>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</si>
  <si>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</si>
  <si>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</si>
  <si>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</si>
  <si>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</si>
  <si>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</si>
  <si>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</si>
  <si>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</si>
  <si>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</si>
  <si>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</si>
  <si>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</si>
  <si>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</si>
  <si>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</si>
  <si>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</si>
  <si>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</si>
  <si>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</si>
  <si>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</si>
  <si>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</si>
  <si>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</si>
  <si>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</si>
  <si>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</si>
  <si>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</si>
  <si>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</si>
  <si>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</si>
  <si>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</si>
  <si>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</si>
  <si>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</si>
  <si>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</si>
  <si>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</si>
  <si>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</si>
  <si>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</si>
  <si>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</si>
  <si>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</si>
  <si>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</si>
  <si>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</si>
  <si>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</si>
  <si>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</si>
  <si>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</si>
  <si>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</si>
  <si>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</si>
  <si>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</si>
  <si>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</si>
  <si>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</si>
  <si>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</si>
  <si>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</si>
  <si>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</si>
  <si>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</si>
  <si>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</si>
  <si>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</si>
  <si>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</si>
  <si>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</si>
  <si>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</si>
  <si>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</si>
  <si>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</si>
  <si>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</si>
  <si>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</si>
  <si>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</si>
  <si>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</si>
  <si>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</si>
  <si>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</si>
  <si>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</si>
  <si>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</si>
  <si>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</si>
  <si>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</si>
  <si>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</si>
  <si>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</si>
  <si>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</si>
  <si>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</si>
  <si>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</si>
  <si>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</si>
  <si>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</si>
  <si>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</si>
  <si>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</si>
  <si>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</si>
  <si>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</si>
  <si>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</si>
  <si>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</si>
  <si>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</si>
  <si>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</si>
  <si>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</si>
  <si>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</si>
  <si>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</si>
  <si>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</si>
  <si>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</si>
  <si>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</si>
  <si>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</si>
  <si>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</si>
  <si>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</si>
  <si>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</si>
  <si>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</si>
  <si>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</si>
  <si>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</si>
  <si>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</si>
  <si>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</si>
  <si>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</si>
  <si>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</si>
  <si>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</si>
  <si>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</si>
  <si>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</si>
  <si>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</si>
  <si>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</si>
  <si>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</si>
  <si>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</si>
  <si>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</si>
  <si>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</si>
  <si>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</si>
  <si>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</si>
  <si>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</si>
  <si>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</si>
  <si>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</si>
  <si>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</si>
  <si>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</si>
  <si>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</si>
  <si>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</si>
  <si>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</si>
  <si>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</si>
  <si>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</si>
  <si>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</si>
  <si>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</si>
  <si>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</si>
  <si>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</si>
  <si>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</si>
  <si>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</si>
  <si>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</si>
  <si>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</si>
  <si>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</si>
  <si>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</si>
  <si>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</si>
  <si>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</si>
  <si>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</si>
  <si>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</si>
  <si>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</si>
  <si>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</si>
  <si>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</si>
  <si>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</si>
  <si>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</si>
  <si>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</si>
  <si>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</si>
  <si>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</si>
  <si>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</si>
  <si>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</si>
  <si>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</si>
  <si>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</si>
  <si>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</si>
  <si>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</si>
  <si>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</si>
  <si>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</si>
  <si>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</si>
  <si>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</si>
  <si>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</si>
  <si>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</si>
  <si>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</si>
  <si>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</si>
  <si>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</si>
  <si>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</si>
  <si>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</si>
  <si>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</si>
  <si>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</si>
  <si>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</si>
  <si>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</si>
  <si>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</si>
  <si>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</si>
  <si>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</si>
  <si>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</si>
  <si>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</si>
  <si>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</si>
  <si>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</si>
  <si>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</si>
  <si>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</si>
  <si>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</si>
  <si>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</si>
  <si>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</si>
  <si>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</si>
  <si>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</si>
  <si>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</si>
  <si>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</si>
  <si>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</si>
  <si>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</si>
  <si>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</si>
  <si>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</si>
  <si>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</si>
  <si>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</si>
  <si>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</si>
  <si>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</si>
  <si>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</si>
  <si>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</si>
  <si>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</si>
  <si>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</si>
  <si>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</si>
  <si>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</si>
  <si>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</si>
  <si>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</si>
  <si>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</si>
  <si>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</si>
  <si>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</si>
  <si>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</si>
  <si>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</si>
  <si>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</si>
  <si>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</si>
  <si>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</si>
  <si>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</si>
  <si>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</si>
  <si>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</si>
  <si>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</si>
  <si>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</si>
  <si>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</si>
  <si>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</si>
  <si>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</si>
  <si>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</si>
  <si>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</si>
  <si>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</si>
  <si>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</si>
  <si>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</si>
  <si>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</si>
  <si>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</si>
  <si>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</si>
  <si>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</si>
  <si>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</si>
  <si>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</si>
  <si>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</si>
  <si>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</si>
  <si>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</si>
  <si>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</si>
  <si>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</si>
  <si>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</si>
  <si>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</si>
  <si>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</si>
  <si>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</si>
  <si>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</si>
  <si>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</si>
  <si>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</si>
  <si>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</si>
  <si>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</si>
  <si>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</si>
  <si>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</si>
  <si>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</si>
  <si>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</si>
  <si>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</si>
  <si>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</si>
  <si>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</si>
  <si>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</si>
  <si>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</si>
  <si>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</si>
  <si>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</si>
  <si>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</si>
  <si>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</si>
  <si>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</si>
  <si>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</si>
  <si>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</si>
  <si>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</si>
  <si>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</si>
  <si>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</si>
  <si>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</si>
  <si>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</si>
  <si>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</si>
  <si>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</si>
  <si>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</si>
  <si>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</si>
  <si>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</si>
  <si>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</si>
  <si>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</si>
  <si>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</si>
  <si>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</si>
  <si>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</si>
  <si>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</si>
  <si>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</si>
  <si>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</si>
  <si>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</si>
  <si>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</si>
  <si>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</si>
  <si>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</si>
  <si>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</si>
  <si>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</si>
  <si>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</si>
  <si>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</si>
  <si>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</si>
  <si>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</si>
  <si>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</si>
  <si>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</si>
  <si>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</si>
  <si>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</si>
  <si>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</si>
  <si>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</si>
  <si>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</si>
  <si>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</si>
  <si>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</si>
  <si>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</si>
  <si>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</si>
  <si>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</si>
  <si>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</si>
  <si>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</si>
  <si>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</si>
  <si>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</si>
  <si>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</si>
  <si>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</si>
  <si>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</si>
  <si>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</si>
  <si>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</si>
  <si>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</si>
  <si>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</si>
  <si>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</si>
  <si>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</si>
  <si>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</si>
  <si>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</si>
  <si>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</si>
  <si>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</si>
  <si>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</si>
  <si>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</si>
  <si>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</si>
  <si>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</si>
  <si>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</si>
  <si>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</si>
  <si>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</si>
  <si>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</si>
  <si>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</si>
  <si>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</si>
  <si>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</si>
  <si>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</si>
  <si>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</si>
  <si>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</si>
  <si>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</si>
  <si>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</si>
  <si>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</si>
  <si>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</si>
  <si>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</si>
  <si>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</si>
  <si>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</si>
  <si>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</si>
  <si>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</si>
  <si>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</si>
  <si>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</si>
  <si>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</si>
  <si>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</si>
  <si>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</si>
  <si>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</si>
  <si>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</si>
  <si>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</si>
  <si>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</si>
  <si>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</si>
  <si>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</si>
  <si>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</si>
  <si>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</si>
  <si>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</si>
  <si>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</si>
  <si>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</si>
  <si>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</si>
  <si>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</si>
  <si>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</si>
  <si>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</si>
  <si>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</si>
  <si>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</si>
  <si>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</si>
  <si>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</si>
  <si>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</si>
  <si>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</si>
  <si>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</si>
  <si>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</si>
  <si>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</si>
  <si>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</si>
  <si>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</si>
  <si>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</si>
  <si>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</si>
  <si>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</si>
  <si>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</si>
  <si>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</si>
  <si>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</si>
  <si>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</si>
  <si>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</si>
  <si>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</si>
  <si>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</si>
  <si>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</si>
  <si>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</si>
  <si>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</si>
  <si>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</si>
  <si>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</si>
  <si>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</si>
  <si>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</si>
  <si>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</si>
  <si>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</si>
  <si>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</si>
  <si>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</si>
  <si>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</si>
  <si>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</si>
  <si>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</si>
  <si>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</si>
  <si>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</si>
  <si>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</si>
  <si>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</si>
  <si>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</si>
  <si>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</si>
  <si>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</si>
  <si>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</si>
  <si>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</si>
  <si>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</si>
  <si>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</si>
  <si>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</si>
  <si>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</si>
  <si>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</si>
  <si>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</si>
  <si>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</si>
  <si>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</si>
  <si>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</si>
  <si>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</si>
  <si>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</si>
  <si>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</si>
  <si>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</si>
  <si>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</si>
  <si>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</si>
  <si>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</si>
  <si>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</si>
  <si>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</si>
  <si>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</si>
  <si>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</si>
  <si>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</si>
  <si>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</si>
  <si>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</si>
  <si>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</si>
  <si>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</si>
  <si>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</si>
  <si>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</si>
  <si>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</si>
  <si>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</si>
  <si>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</si>
  <si>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</si>
  <si>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</si>
  <si>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</si>
  <si>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</si>
  <si>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</si>
  <si>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</si>
  <si>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</si>
  <si>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</si>
  <si>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</si>
  <si>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</si>
  <si>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</si>
  <si>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</si>
  <si>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</si>
  <si>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</si>
  <si>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</si>
  <si>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</si>
  <si>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</si>
  <si>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</si>
  <si>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</si>
  <si>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</si>
  <si>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</si>
  <si>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</si>
  <si>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</si>
  <si>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</si>
  <si>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</si>
  <si>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</si>
  <si>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</si>
  <si>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</si>
  <si>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</si>
  <si>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</si>
  <si>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</si>
  <si>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</si>
  <si>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</si>
  <si>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</si>
  <si>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</si>
  <si>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</si>
  <si>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</si>
  <si>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</si>
  <si>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</si>
  <si>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</si>
  <si>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</si>
  <si>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</si>
  <si>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</si>
  <si>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</si>
  <si>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</si>
  <si>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</si>
  <si>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</si>
  <si>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</si>
  <si>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</si>
  <si>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</si>
  <si>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</si>
  <si>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</si>
  <si>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</si>
  <si>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</si>
  <si>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</si>
  <si>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</si>
  <si>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</si>
  <si>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</si>
  <si>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</si>
  <si>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</si>
  <si>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</si>
  <si>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</si>
  <si>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</si>
  <si>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</si>
  <si>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</si>
  <si>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</si>
  <si>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</si>
  <si>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</si>
  <si>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</si>
  <si>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</si>
  <si>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</si>
  <si>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</si>
  <si>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</si>
  <si>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</si>
  <si>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</si>
  <si>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</si>
  <si>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</si>
  <si>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</si>
  <si>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</si>
  <si>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</si>
  <si>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</si>
  <si>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</si>
  <si>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</si>
  <si>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</si>
  <si>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</si>
  <si>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</si>
  <si>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</si>
  <si>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</si>
  <si>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</si>
  <si>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</si>
  <si>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</si>
  <si>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</si>
  <si>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</si>
  <si>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</si>
  <si>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</si>
  <si>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</si>
  <si>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</si>
  <si>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</si>
  <si>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</si>
  <si>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</si>
  <si>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</si>
  <si>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</si>
  <si>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</si>
  <si>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</si>
  <si>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</si>
  <si>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</si>
  <si>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</si>
  <si>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</si>
  <si>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</si>
  <si>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</si>
  <si>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</si>
  <si>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</si>
  <si>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</si>
  <si>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</si>
  <si>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</si>
  <si>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</si>
  <si>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</si>
  <si>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</si>
  <si>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</si>
  <si>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</si>
  <si>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</si>
  <si>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</si>
  <si>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</si>
  <si>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</si>
  <si>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</si>
  <si>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</si>
  <si>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</si>
  <si>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</si>
  <si>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</si>
  <si>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</si>
  <si>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</si>
  <si>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</si>
  <si>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</si>
  <si>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</si>
  <si>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</si>
  <si>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</si>
  <si>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</si>
  <si>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</si>
  <si>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</si>
  <si>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</si>
  <si>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</si>
  <si>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</si>
  <si>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</si>
  <si>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</si>
  <si>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</si>
  <si>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</si>
  <si>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</si>
  <si>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</si>
  <si>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</si>
  <si>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</si>
  <si>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</si>
  <si>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</si>
  <si>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</si>
  <si>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</si>
  <si>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</si>
  <si>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</si>
  <si>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</si>
  <si>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</si>
  <si>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</si>
  <si>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</si>
  <si>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</si>
  <si>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</si>
  <si>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</si>
  <si>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</si>
  <si>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</si>
  <si>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</si>
  <si>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</si>
  <si>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</si>
  <si>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</si>
  <si>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</si>
  <si>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</si>
  <si>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</si>
  <si>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</si>
  <si>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</si>
  <si>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</si>
  <si>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</si>
  <si>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</si>
  <si>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</si>
  <si>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</si>
  <si>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</si>
  <si>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</si>
  <si>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</si>
  <si>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</si>
  <si>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</si>
  <si>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</si>
  <si>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</si>
  <si>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</si>
  <si>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</si>
  <si>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</si>
  <si>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</si>
  <si>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</si>
  <si>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</si>
  <si>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</si>
  <si>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</si>
  <si>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</si>
  <si>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</si>
  <si>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</si>
  <si>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</si>
  <si>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</si>
  <si>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</si>
  <si>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</si>
  <si>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</si>
  <si>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</si>
  <si>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</si>
  <si>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</si>
  <si>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</si>
  <si>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</si>
  <si>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</si>
  <si>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</si>
  <si>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</si>
  <si>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</si>
  <si>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</si>
  <si>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</si>
  <si>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</si>
  <si>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</si>
  <si>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</si>
  <si>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</si>
  <si>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</si>
  <si>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</si>
  <si>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</si>
  <si>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</si>
  <si>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</si>
  <si>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</si>
  <si>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</si>
  <si>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</si>
  <si>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</si>
  <si>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</si>
  <si>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</si>
  <si>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</si>
  <si>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</si>
  <si>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</si>
  <si>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</si>
  <si>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</si>
  <si>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</si>
  <si>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</si>
  <si>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</si>
  <si>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</si>
  <si>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</si>
  <si>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</si>
  <si>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</si>
  <si>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</si>
  <si>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</si>
  <si>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</si>
  <si>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</si>
  <si>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</si>
  <si>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</si>
  <si>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</si>
  <si>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</si>
  <si>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</si>
  <si>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</si>
  <si>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</si>
  <si>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</si>
  <si>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</si>
  <si>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</si>
  <si>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</si>
  <si>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</si>
  <si>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</si>
  <si>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</si>
  <si>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</si>
  <si>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</si>
  <si>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</si>
  <si>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</si>
  <si>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</si>
  <si>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</si>
  <si>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</si>
  <si>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</si>
  <si>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</si>
  <si>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</si>
  <si>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</si>
  <si>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</si>
  <si>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</si>
  <si>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</si>
  <si>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</si>
  <si>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</si>
  <si>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</si>
  <si>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</si>
  <si>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</si>
  <si>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</si>
  <si>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</si>
  <si>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</si>
  <si>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</si>
  <si>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</si>
  <si>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</si>
  <si>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</si>
  <si>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</si>
  <si>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</si>
  <si>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</si>
  <si>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</si>
  <si>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</si>
  <si>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</si>
  <si>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</si>
  <si>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</si>
  <si>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</si>
  <si>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</si>
  <si>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</si>
  <si>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</si>
  <si>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</si>
  <si>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</si>
  <si>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</si>
  <si>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</si>
  <si>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</si>
  <si>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</si>
  <si>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</si>
  <si>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</si>
  <si>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</si>
  <si>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</si>
  <si>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</si>
  <si>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</si>
  <si>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</si>
  <si>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</si>
  <si>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</si>
  <si>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</si>
  <si>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</si>
  <si>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</si>
  <si>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</si>
  <si>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</si>
  <si>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</si>
  <si>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</si>
  <si>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</si>
  <si>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</si>
  <si>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</si>
  <si>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</si>
  <si>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</si>
  <si>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</si>
  <si>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</si>
  <si>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</si>
  <si>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</si>
  <si>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</si>
  <si>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</si>
  <si>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</si>
  <si>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</si>
  <si>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</si>
  <si>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</si>
  <si>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</si>
  <si>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</si>
  <si>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</si>
  <si>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</si>
  <si>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</si>
  <si>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</si>
  <si>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</si>
  <si>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</si>
  <si>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</si>
  <si>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</si>
  <si>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</si>
  <si>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</si>
  <si>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</si>
  <si>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</si>
  <si>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</si>
  <si>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</si>
  <si>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</si>
  <si>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</si>
  <si>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</si>
  <si>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</si>
  <si>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</si>
  <si>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</si>
  <si>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</si>
  <si>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</si>
  <si>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</si>
  <si>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</si>
  <si>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</si>
  <si>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</si>
  <si>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</si>
  <si>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</si>
  <si>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</si>
  <si>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</si>
  <si>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</si>
  <si>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</si>
  <si>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</si>
  <si>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</si>
  <si>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</si>
  <si>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</si>
  <si>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</si>
  <si>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</si>
  <si>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</si>
  <si>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</si>
  <si>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</si>
  <si>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</si>
  <si>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</si>
  <si>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</si>
  <si>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</si>
  <si>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</si>
  <si>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</si>
  <si>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</si>
  <si>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</si>
  <si>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</si>
  <si>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</si>
  <si>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</si>
  <si>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</si>
  <si>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</si>
  <si>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</si>
  <si>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</si>
  <si>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</si>
  <si>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</si>
  <si>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</si>
  <si>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</si>
  <si>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</si>
  <si>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</si>
  <si>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</si>
  <si>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</si>
  <si>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</si>
  <si>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</si>
  <si>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</si>
  <si>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</si>
  <si>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</si>
  <si>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</si>
  <si>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</si>
  <si>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</si>
  <si>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</si>
  <si>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</si>
  <si>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</si>
  <si>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</si>
  <si>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</si>
  <si>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</si>
  <si>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</si>
  <si>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</si>
  <si>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</si>
  <si>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</si>
  <si>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</si>
  <si>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</si>
  <si>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</si>
  <si>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</si>
  <si>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</si>
  <si>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</si>
  <si>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</si>
  <si>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</si>
  <si>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</si>
  <si>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</si>
  <si>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</si>
  <si>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</si>
  <si>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</si>
  <si>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</si>
  <si>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</si>
  <si>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</si>
  <si>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</si>
  <si>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</si>
  <si>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</si>
  <si>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</si>
  <si>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</si>
  <si>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</si>
  <si>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</si>
  <si>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</si>
  <si>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</si>
  <si>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</si>
  <si>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</si>
  <si>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</si>
  <si>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</si>
  <si>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</si>
  <si>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</si>
  <si>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</si>
  <si>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</si>
  <si>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</si>
  <si>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</si>
  <si>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</si>
  <si>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</si>
  <si>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</si>
  <si>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</si>
  <si>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</si>
  <si>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</si>
  <si>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</si>
  <si>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</si>
  <si>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</si>
  <si>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</si>
  <si>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</si>
  <si>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</si>
  <si>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</si>
  <si>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</si>
  <si>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</si>
  <si>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</si>
  <si>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</si>
  <si>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</si>
  <si>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</si>
  <si>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</si>
  <si>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</si>
  <si>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</si>
  <si>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</si>
  <si>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</si>
  <si>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</si>
  <si>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</si>
  <si>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</si>
  <si>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</si>
  <si>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</si>
  <si>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</si>
  <si>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</si>
  <si>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</si>
  <si>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</si>
  <si>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</si>
  <si>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</si>
  <si>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</si>
  <si>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</si>
  <si>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</si>
  <si>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</si>
  <si>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</si>
  <si>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</si>
  <si>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</si>
  <si>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</si>
  <si>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</si>
  <si>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</si>
  <si>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</si>
  <si>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</si>
  <si>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</si>
  <si>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</si>
  <si>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</si>
  <si>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</si>
  <si>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</si>
  <si>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</si>
  <si>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</si>
  <si>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</si>
  <si>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</si>
  <si>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</si>
  <si>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</si>
  <si>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</si>
  <si>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</si>
  <si>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</si>
  <si>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</si>
  <si>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</si>
  <si>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</si>
  <si>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</si>
  <si>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</si>
  <si>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</si>
  <si>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</si>
  <si>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</si>
  <si>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</si>
  <si>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</si>
  <si>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</si>
  <si>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</si>
  <si>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</si>
  <si>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</si>
  <si>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</si>
  <si>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</si>
  <si>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</si>
  <si>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</si>
  <si>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</si>
  <si>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</si>
  <si>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</si>
  <si>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</si>
  <si>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</si>
  <si>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</si>
  <si>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</si>
  <si>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</si>
  <si>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</si>
  <si>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</si>
  <si>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</si>
  <si>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</si>
  <si>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</si>
  <si>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</si>
  <si>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</si>
  <si>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</si>
  <si>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</si>
  <si>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</si>
  <si>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</si>
  <si>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</si>
  <si>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</si>
  <si>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</si>
  <si>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</si>
  <si>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</si>
  <si>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</si>
  <si>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</si>
  <si>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</si>
  <si>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</si>
  <si>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</si>
  <si>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</si>
  <si>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</si>
  <si>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</si>
  <si>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</si>
  <si>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</si>
  <si>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</si>
  <si>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</si>
  <si>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</si>
  <si>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</si>
  <si>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</si>
  <si>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</si>
  <si>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</si>
  <si>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</si>
  <si>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</si>
  <si>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</si>
  <si>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</si>
  <si>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</si>
  <si>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</si>
  <si>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</si>
  <si>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</si>
  <si>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</si>
  <si>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</si>
  <si>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</si>
  <si>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</si>
  <si>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</si>
  <si>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</si>
  <si>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</si>
  <si>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</si>
  <si>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</si>
  <si>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</si>
  <si>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</si>
  <si>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</si>
  <si>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</si>
  <si>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</si>
  <si>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</si>
  <si>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</si>
  <si>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</si>
  <si>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</si>
  <si>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</si>
  <si>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</si>
  <si>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</si>
  <si>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</si>
  <si>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</si>
  <si>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</si>
  <si>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</si>
  <si>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</si>
  <si>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</si>
  <si>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</si>
  <si>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</si>
  <si>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</si>
  <si>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</si>
  <si>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</si>
  <si>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</si>
  <si>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</si>
  <si>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</si>
  <si>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</si>
  <si>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</si>
  <si>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</si>
  <si>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</si>
  <si>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</si>
  <si>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</si>
  <si>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</si>
  <si>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</si>
  <si>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</si>
  <si>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</si>
  <si>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</si>
  <si>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</si>
  <si>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</si>
  <si>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</si>
  <si>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</si>
  <si>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</si>
  <si>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</si>
  <si>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</si>
  <si>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</si>
  <si>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</si>
  <si>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</si>
  <si>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</si>
  <si>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</si>
  <si>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</si>
  <si>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</si>
  <si>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</si>
  <si>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</si>
  <si>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</si>
  <si>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</si>
  <si>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</si>
  <si>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</si>
  <si>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</si>
  <si>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</si>
  <si>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</si>
  <si>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</si>
  <si>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</si>
  <si>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</si>
  <si>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</si>
  <si>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</si>
  <si>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</si>
  <si>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</si>
  <si>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</si>
  <si>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</si>
  <si>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</si>
  <si>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</si>
  <si>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</si>
  <si>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</si>
  <si>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</si>
  <si>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</si>
  <si>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</si>
  <si>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</si>
  <si>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</si>
  <si>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</si>
  <si>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</si>
  <si>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</si>
  <si>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</si>
  <si>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</si>
  <si>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</si>
  <si>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</si>
  <si>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</si>
  <si>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</si>
  <si>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</si>
  <si>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</si>
  <si>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</si>
  <si>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</si>
  <si>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</si>
  <si>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</si>
  <si>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</si>
  <si>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</si>
  <si>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</si>
  <si>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</si>
  <si>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</si>
  <si>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</si>
  <si>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</si>
  <si>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</si>
  <si>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</si>
  <si>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</si>
  <si>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</si>
  <si>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</si>
  <si>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</si>
  <si>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</si>
  <si>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</si>
  <si>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</si>
  <si>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</si>
  <si>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</si>
  <si>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</si>
  <si>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</si>
  <si>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</si>
  <si>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</si>
  <si>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</si>
  <si>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</si>
  <si>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</si>
  <si>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</si>
  <si>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</si>
  <si>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</si>
  <si>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</si>
  <si>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</si>
  <si>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</si>
  <si>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</si>
  <si>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</si>
  <si>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</si>
  <si>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</si>
  <si>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</si>
  <si>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</si>
  <si>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</si>
  <si>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</si>
  <si>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</si>
  <si>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</si>
  <si>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</si>
  <si>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</si>
  <si>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</si>
  <si>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</si>
  <si>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</si>
  <si>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</si>
  <si>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</si>
  <si>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</si>
  <si>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</si>
  <si>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</si>
  <si>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</si>
  <si>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</si>
  <si>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</si>
  <si>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</si>
  <si>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</si>
  <si>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</si>
  <si>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</si>
  <si>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</si>
  <si>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</si>
  <si>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</si>
  <si>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</si>
  <si>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</si>
  <si>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</si>
  <si>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</si>
  <si>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</si>
  <si>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</si>
  <si>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</si>
  <si>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</si>
  <si>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</si>
  <si>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</si>
  <si>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</si>
  <si>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</si>
  <si>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</si>
  <si>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</si>
  <si>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</si>
  <si>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</si>
  <si>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</si>
  <si>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</si>
  <si>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</si>
  <si>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</si>
  <si>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</si>
  <si>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</si>
  <si>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</si>
  <si>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</si>
  <si>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</si>
  <si>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</si>
  <si>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</si>
  <si>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</si>
  <si>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</si>
  <si>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</si>
  <si>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</si>
  <si>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</si>
  <si>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</si>
  <si>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</si>
  <si>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</si>
  <si>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</si>
  <si>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</si>
  <si>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</si>
  <si>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</si>
  <si>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</si>
  <si>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</si>
  <si>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</si>
  <si>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</si>
  <si>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</si>
  <si>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</si>
  <si>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</si>
  <si>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</si>
  <si>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</si>
  <si>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</si>
  <si>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</si>
  <si>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</si>
  <si>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</si>
  <si>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</si>
  <si>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</si>
  <si>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</si>
  <si>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</si>
  <si>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</si>
  <si>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</si>
  <si>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</si>
  <si>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</si>
  <si>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</si>
  <si>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</si>
  <si>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</si>
  <si>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</si>
  <si>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</si>
  <si>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</si>
  <si>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</si>
  <si>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</si>
  <si>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</si>
  <si>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</si>
  <si>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</si>
  <si>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</si>
  <si>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</si>
  <si>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</si>
  <si>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</si>
  <si>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</si>
  <si>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</si>
  <si>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</si>
  <si>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</si>
  <si>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</si>
  <si>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</si>
  <si>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</si>
  <si>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</si>
  <si>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</si>
  <si>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</si>
  <si>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</si>
  <si>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</si>
  <si>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</si>
  <si>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</si>
  <si>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</si>
  <si>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</si>
  <si>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</si>
  <si>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</si>
  <si>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</si>
  <si>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</si>
  <si>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</si>
  <si>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</si>
  <si>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</si>
  <si>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</si>
  <si>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</si>
  <si>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</si>
  <si>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</si>
  <si>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</si>
  <si>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</si>
  <si>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</si>
  <si>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</si>
  <si>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</si>
  <si>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</si>
  <si>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</si>
  <si>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</si>
  <si>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</si>
  <si>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</si>
  <si>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</si>
  <si>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</si>
  <si>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</si>
  <si>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</si>
  <si>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</si>
  <si>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</si>
  <si>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</si>
  <si>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</si>
  <si>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</si>
  <si>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</si>
  <si>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</si>
  <si>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</si>
  <si>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</si>
  <si>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</si>
  <si>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</si>
  <si>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</si>
  <si>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</si>
  <si>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</si>
  <si>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</si>
  <si>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</si>
  <si>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</si>
  <si>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</si>
  <si>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</si>
  <si>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</si>
  <si>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</si>
  <si>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</si>
  <si>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</si>
  <si>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</si>
  <si>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</si>
  <si>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</si>
  <si>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</si>
  <si>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</si>
  <si>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</si>
  <si>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</si>
  <si>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</si>
  <si>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</si>
  <si>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</si>
  <si>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</si>
  <si>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</si>
  <si>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</si>
  <si>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</si>
  <si>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</si>
  <si>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</si>
  <si>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</si>
  <si>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</si>
  <si>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</si>
  <si>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</si>
  <si>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</si>
  <si>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</si>
  <si>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</si>
  <si>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</si>
  <si>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</si>
  <si>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</si>
  <si>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</si>
  <si>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</si>
  <si>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</si>
  <si>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</si>
  <si>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</si>
  <si>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</si>
  <si>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</si>
  <si>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</si>
  <si>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</si>
  <si>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</si>
  <si>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</si>
  <si>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</si>
  <si>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</si>
  <si>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</si>
  <si>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</si>
  <si>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</si>
  <si>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</si>
  <si>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</si>
  <si>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</si>
  <si>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</si>
  <si>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</si>
  <si>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</si>
  <si>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</si>
  <si>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</si>
  <si>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</si>
  <si>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</si>
  <si>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</si>
  <si>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</si>
  <si>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</si>
  <si>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</si>
  <si>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</si>
  <si>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</si>
  <si>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</si>
  <si>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</si>
  <si>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</si>
  <si>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</si>
  <si>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</si>
  <si>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</si>
  <si>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</si>
  <si>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</si>
  <si>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</si>
  <si>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</si>
  <si>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</si>
  <si>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</si>
  <si>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</si>
  <si>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</si>
  <si>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</si>
  <si>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</si>
  <si>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</si>
  <si>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</si>
  <si>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</si>
  <si>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</si>
  <si>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</si>
  <si>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</si>
  <si>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</si>
  <si>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</si>
  <si>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</si>
  <si>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</si>
  <si>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</si>
  <si>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</si>
  <si>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</si>
  <si>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</si>
  <si>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</si>
  <si>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</si>
  <si>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</si>
  <si>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</si>
  <si>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</si>
  <si>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</si>
  <si>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</si>
  <si>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</si>
  <si>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</si>
  <si>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</si>
  <si>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</si>
  <si>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</si>
  <si>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</si>
  <si>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</si>
  <si>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</si>
  <si>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</si>
  <si>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</si>
  <si>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</si>
  <si>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</si>
  <si>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</si>
  <si>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</si>
  <si>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</si>
  <si>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</si>
  <si>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</si>
  <si>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</si>
  <si>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</si>
  <si>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</si>
  <si>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</si>
  <si>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</si>
  <si>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</si>
  <si>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</si>
  <si>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</si>
  <si>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</si>
  <si>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</si>
  <si>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</si>
  <si>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</si>
  <si>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</si>
  <si>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</si>
  <si>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</si>
  <si>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</si>
  <si>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</si>
  <si>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</si>
  <si>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</si>
  <si>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</si>
  <si>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</si>
  <si>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</si>
  <si>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</si>
  <si>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</si>
  <si>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</si>
  <si>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</si>
  <si>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</si>
  <si>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</si>
  <si>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</si>
  <si>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</si>
  <si>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</si>
  <si>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</si>
  <si>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</si>
  <si>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</si>
  <si>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</si>
  <si>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</si>
  <si>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</si>
  <si>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</si>
  <si>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</si>
  <si>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</si>
  <si>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</si>
  <si>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</si>
  <si>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</si>
  <si>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</si>
  <si>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</si>
  <si>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</si>
  <si>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</si>
  <si>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</si>
  <si>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</si>
  <si>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</si>
  <si>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</si>
  <si>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</si>
  <si>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</si>
  <si>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</si>
  <si>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</si>
  <si>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</si>
  <si>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</si>
  <si>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</si>
  <si>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</si>
  <si>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</si>
  <si>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</si>
  <si>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</si>
  <si>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</si>
  <si>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</si>
  <si>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</si>
  <si>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</si>
  <si>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</si>
  <si>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</si>
  <si>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</si>
  <si>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</si>
  <si>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</si>
  <si>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</si>
  <si>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</si>
  <si>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</si>
  <si>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</si>
  <si>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</si>
  <si>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</si>
  <si>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</si>
  <si>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</si>
  <si>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</si>
  <si>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</si>
  <si>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</si>
  <si>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</si>
  <si>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</si>
  <si>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</si>
  <si>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</si>
  <si>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</si>
  <si>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</si>
  <si>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</si>
  <si>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</si>
  <si>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</si>
  <si>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</si>
  <si>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</si>
  <si>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</si>
  <si>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</si>
  <si>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</si>
  <si>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</si>
  <si>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</si>
  <si>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</si>
  <si>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</si>
  <si>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</si>
  <si>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</si>
  <si>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</si>
  <si>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</si>
  <si>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</si>
  <si>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</si>
  <si>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</si>
  <si>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</si>
  <si>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</si>
  <si>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</si>
  <si>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</si>
  <si>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</si>
  <si>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</si>
  <si>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</si>
  <si>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</si>
  <si>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</si>
  <si>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</si>
  <si>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</si>
  <si>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</si>
  <si>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</si>
  <si>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</si>
  <si>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</si>
  <si>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</si>
  <si>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</si>
  <si>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</si>
  <si>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</si>
  <si>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</si>
  <si>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</si>
  <si>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</si>
  <si>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</si>
  <si>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</si>
  <si>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</si>
  <si>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</si>
  <si>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</si>
  <si>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</si>
  <si>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</si>
  <si>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</si>
  <si>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</si>
  <si>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</si>
  <si>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</si>
  <si>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</si>
  <si>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</si>
  <si>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</si>
  <si>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</si>
  <si>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</si>
  <si>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</si>
  <si>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</si>
  <si>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</si>
  <si>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</si>
  <si>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</si>
  <si>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</si>
  <si>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</si>
  <si>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</si>
  <si>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</si>
  <si>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</si>
  <si>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</si>
  <si>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</si>
  <si>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</si>
  <si>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</si>
  <si>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</si>
  <si>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</si>
  <si>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</si>
  <si>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</si>
  <si>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</si>
  <si>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</si>
  <si>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</si>
  <si>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</si>
  <si>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</si>
  <si>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</si>
  <si>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</si>
  <si>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</si>
  <si>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</si>
  <si>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</si>
  <si>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</si>
  <si>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</si>
  <si>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</si>
  <si>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</si>
  <si>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</si>
  <si>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</si>
  <si>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</si>
  <si>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</si>
  <si>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</si>
  <si>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</si>
  <si>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</si>
  <si>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</si>
  <si>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</si>
  <si>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</si>
  <si>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</si>
  <si>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</si>
  <si>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</si>
  <si>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</si>
  <si>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</si>
  <si>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</si>
  <si>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</si>
  <si>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</si>
  <si>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</si>
  <si>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</si>
  <si>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</si>
  <si>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</si>
  <si>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</si>
  <si>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</si>
  <si>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</si>
  <si>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</si>
  <si>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</si>
  <si>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</si>
  <si>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</si>
  <si>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</si>
  <si>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</si>
  <si>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</si>
  <si>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</si>
  <si>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</si>
  <si>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</si>
  <si>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</si>
  <si>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</si>
  <si>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</si>
  <si>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</si>
  <si>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</si>
  <si>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</si>
  <si>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</si>
  <si>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</si>
  <si>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</si>
  <si>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</si>
  <si>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</si>
  <si>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</si>
  <si>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</si>
  <si>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</si>
  <si>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</si>
  <si>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</si>
  <si>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</si>
  <si>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</si>
  <si>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</si>
  <si>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</si>
  <si>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</si>
  <si>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</si>
  <si>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</si>
  <si>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</si>
  <si>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</si>
  <si>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</si>
  <si>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</si>
  <si>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</si>
  <si>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</si>
  <si>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</si>
  <si>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</si>
  <si>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</si>
  <si>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</si>
  <si>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</si>
  <si>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</si>
  <si>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</si>
  <si>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</si>
  <si>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</si>
  <si>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</si>
  <si>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</si>
  <si>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</si>
  <si>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</si>
  <si>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</si>
  <si>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</si>
  <si>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</si>
  <si>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</si>
  <si>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</si>
  <si>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</si>
  <si>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</si>
  <si>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</si>
  <si>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</si>
  <si>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</si>
  <si>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</si>
  <si>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</si>
  <si>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</si>
  <si>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</si>
  <si>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</si>
  <si>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</si>
  <si>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</si>
  <si>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</si>
  <si>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</si>
  <si>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</si>
  <si>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</si>
  <si>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</si>
  <si>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</si>
  <si>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</si>
  <si>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</si>
  <si>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</si>
  <si>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</si>
  <si>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</si>
  <si>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</si>
  <si>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</si>
  <si>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</si>
  <si>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</si>
  <si>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</si>
  <si>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</si>
  <si>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</si>
  <si>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</si>
  <si>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</si>
  <si>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</si>
  <si>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</si>
  <si>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</si>
  <si>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</si>
  <si>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</si>
  <si>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</si>
  <si>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</si>
  <si>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</si>
  <si>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</si>
  <si>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</si>
  <si>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</si>
  <si>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</si>
  <si>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</si>
  <si>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</si>
  <si>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</si>
  <si>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</si>
  <si>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</si>
  <si>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</si>
  <si>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</si>
  <si>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</si>
  <si>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</si>
  <si>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</si>
  <si>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</si>
  <si>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</si>
  <si>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</si>
  <si>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</si>
  <si>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</si>
  <si>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</si>
  <si>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</si>
  <si>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</si>
  <si>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</si>
  <si>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</si>
  <si>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</si>
  <si>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</si>
  <si>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</si>
  <si>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</si>
  <si>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</si>
  <si>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</si>
  <si>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</si>
  <si>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</si>
  <si>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</si>
  <si>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</si>
  <si>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</si>
  <si>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</si>
  <si>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</si>
  <si>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</si>
  <si>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</si>
  <si>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</si>
  <si>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</si>
  <si>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</si>
  <si>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</si>
  <si>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</si>
  <si>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</si>
  <si>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</si>
  <si>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</si>
  <si>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</si>
  <si>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</si>
  <si>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</si>
  <si>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</si>
  <si>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</si>
  <si>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</si>
  <si>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</si>
  <si>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</si>
  <si>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</si>
  <si>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</si>
  <si>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</si>
  <si>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</si>
  <si>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</si>
  <si>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</si>
  <si>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</si>
  <si>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</si>
  <si>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</si>
  <si>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</si>
  <si>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</si>
  <si>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</si>
  <si>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</si>
  <si>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</si>
  <si>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</si>
  <si>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</si>
  <si>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</si>
  <si>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</si>
  <si>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</si>
  <si>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</si>
  <si>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</si>
  <si>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</si>
  <si>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</si>
  <si>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</si>
  <si>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</si>
  <si>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</si>
  <si>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</si>
  <si>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</si>
  <si>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</si>
  <si>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</si>
  <si>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</si>
  <si>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</si>
  <si>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</si>
  <si>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</si>
  <si>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</si>
  <si>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</si>
  <si>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</si>
  <si>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</si>
  <si>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</si>
  <si>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</si>
  <si>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</si>
  <si>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</si>
  <si>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</si>
  <si>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</si>
  <si>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</si>
  <si>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</si>
  <si>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</si>
  <si>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</si>
  <si>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</si>
  <si>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</si>
  <si>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</si>
  <si>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</si>
  <si>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</si>
  <si>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</si>
  <si>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</si>
  <si>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</si>
  <si>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</si>
  <si>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</si>
  <si>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</si>
  <si>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</si>
  <si>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</si>
  <si>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</si>
  <si>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</si>
  <si>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</si>
  <si>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</si>
  <si>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</si>
  <si>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</si>
  <si>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</si>
  <si>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</si>
  <si>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</si>
  <si>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</si>
  <si>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</si>
  <si>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</si>
  <si>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</si>
  <si>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</si>
  <si>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</si>
  <si>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</si>
  <si>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</si>
  <si>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</si>
  <si>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</si>
  <si>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</si>
  <si>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</si>
  <si>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</si>
  <si>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</si>
  <si>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</si>
  <si>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</si>
  <si>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</si>
  <si>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</si>
  <si>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</si>
  <si>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</si>
  <si>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</si>
  <si>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</si>
  <si>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</si>
  <si>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</si>
  <si>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</si>
  <si>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</si>
  <si>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</si>
  <si>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</si>
  <si>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</si>
  <si>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</si>
  <si>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</si>
  <si>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</si>
  <si>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</si>
  <si>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</si>
  <si>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</si>
  <si>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</si>
  <si>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</si>
  <si>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</si>
  <si>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</si>
  <si>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</si>
  <si>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</si>
  <si>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</si>
  <si>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</si>
  <si>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</si>
  <si>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</si>
  <si>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</si>
  <si>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</si>
  <si>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</si>
  <si>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</si>
  <si>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</si>
  <si>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</si>
  <si>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</si>
  <si>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</si>
  <si>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</si>
  <si>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</si>
  <si>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</si>
  <si>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</si>
  <si>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</si>
  <si>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</si>
  <si>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</si>
  <si>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</si>
  <si>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</si>
  <si>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</si>
  <si>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</si>
  <si>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</si>
  <si>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</si>
  <si>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</si>
  <si>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</si>
  <si>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</si>
  <si>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</si>
  <si>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</si>
  <si>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</si>
  <si>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</si>
  <si>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</si>
  <si>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</si>
  <si>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</si>
  <si>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</si>
  <si>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</si>
  <si>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</si>
  <si>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</si>
  <si>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</si>
  <si>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</si>
  <si>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</si>
  <si>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</si>
  <si>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</si>
  <si>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</si>
  <si>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</si>
  <si>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</si>
  <si>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</si>
  <si>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</si>
  <si>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</si>
  <si>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</si>
  <si>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</si>
  <si>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</si>
  <si>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</si>
  <si>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</si>
  <si>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</si>
  <si>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</si>
  <si>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</si>
  <si>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</si>
  <si>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</si>
  <si>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</si>
  <si>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</si>
  <si>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</si>
  <si>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</si>
  <si>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</si>
  <si>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</si>
  <si>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</si>
  <si>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</si>
  <si>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</si>
  <si>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</si>
  <si>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</si>
  <si>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</si>
  <si>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</si>
  <si>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</si>
  <si>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</si>
  <si>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</si>
  <si>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</si>
  <si>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</si>
  <si>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</si>
  <si>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</si>
  <si>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</si>
  <si>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</si>
  <si>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</si>
  <si>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</si>
  <si>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</si>
  <si>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</si>
  <si>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</si>
  <si>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</si>
  <si>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</si>
  <si>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</si>
  <si>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</si>
  <si>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</si>
  <si>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</si>
  <si>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</si>
  <si>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</si>
  <si>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</si>
  <si>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</si>
  <si>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</si>
  <si>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</si>
  <si>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</si>
  <si>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</si>
  <si>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</si>
  <si>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</si>
  <si>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</si>
  <si>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</si>
  <si>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</si>
  <si>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</si>
  <si>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</si>
  <si>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</si>
  <si>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</si>
  <si>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</si>
  <si>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</si>
  <si>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</si>
  <si>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</si>
  <si>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</si>
  <si>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</si>
  <si>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</si>
  <si>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</si>
  <si>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</si>
  <si>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</si>
  <si>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</si>
  <si>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</si>
  <si>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</si>
  <si>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</si>
  <si>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</si>
  <si>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</si>
  <si>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</si>
  <si>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</si>
  <si>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</si>
  <si>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</si>
  <si>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</si>
  <si>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</si>
  <si>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</si>
  <si>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</si>
  <si>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</si>
  <si>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</si>
  <si>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</si>
  <si>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</si>
  <si>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</si>
  <si>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</si>
  <si>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</si>
  <si>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</si>
  <si>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</si>
  <si>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</si>
  <si>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</si>
  <si>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</si>
  <si>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</si>
  <si>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</si>
  <si>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</si>
  <si>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</si>
  <si>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</si>
  <si>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</si>
  <si>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</si>
  <si>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</si>
  <si>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</si>
  <si>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</si>
  <si>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</si>
  <si>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</si>
  <si>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</si>
  <si>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</si>
  <si>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</si>
  <si>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</si>
  <si>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</si>
  <si>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</si>
  <si>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</si>
  <si>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</si>
  <si>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</si>
  <si>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</si>
  <si>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</si>
  <si>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</si>
  <si>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</si>
  <si>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</si>
  <si>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</si>
  <si>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</si>
  <si>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</si>
  <si>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</si>
  <si>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</si>
  <si>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</si>
  <si>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</si>
  <si>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</si>
  <si>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</si>
  <si>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</si>
  <si>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</si>
  <si>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</si>
  <si>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</si>
  <si>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</si>
  <si>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</si>
  <si>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</si>
  <si>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</si>
  <si>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</si>
  <si>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</si>
  <si>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</si>
  <si>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</si>
  <si>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</si>
  <si>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</si>
  <si>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</si>
  <si>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</si>
  <si>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</si>
  <si>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</si>
  <si>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</si>
  <si>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</si>
  <si>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</si>
  <si>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</si>
  <si>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</si>
  <si>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</si>
  <si>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</si>
  <si>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</si>
  <si>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</si>
  <si>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</si>
  <si>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</si>
  <si>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</si>
  <si>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</si>
  <si>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</si>
  <si>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</si>
  <si>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</si>
  <si>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</si>
  <si>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</si>
  <si>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</si>
  <si>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</si>
  <si>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</si>
  <si>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</si>
  <si>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</si>
  <si>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</si>
  <si>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</si>
  <si>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</si>
  <si>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</si>
  <si>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</si>
  <si>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</si>
  <si>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</si>
  <si>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</si>
  <si>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</si>
  <si>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</si>
  <si>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</si>
  <si>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</si>
  <si>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</si>
  <si>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</si>
  <si>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</si>
  <si>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</si>
  <si>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</si>
  <si>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</si>
  <si>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</si>
  <si>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</si>
  <si>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</si>
  <si>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</si>
  <si>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</si>
  <si>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</si>
  <si>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</si>
  <si>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</si>
  <si>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</si>
  <si>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</si>
  <si>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</si>
  <si>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</si>
  <si>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</si>
  <si>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</si>
  <si>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</si>
  <si>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</si>
  <si>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</si>
  <si>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</si>
  <si>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</si>
  <si>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</si>
  <si>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</si>
  <si>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</si>
  <si>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</si>
  <si>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</si>
  <si>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</si>
  <si>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</si>
  <si>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</si>
  <si>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</si>
  <si>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</si>
  <si>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</si>
  <si>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</si>
  <si>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</si>
  <si>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</si>
  <si>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</si>
  <si>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</si>
  <si>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</si>
  <si>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</si>
  <si>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</si>
  <si>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</si>
  <si>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</si>
  <si>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</si>
  <si>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</si>
  <si>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</si>
  <si>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</si>
  <si>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</si>
  <si>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</si>
  <si>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</si>
  <si>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</si>
  <si>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</si>
  <si>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</si>
  <si>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</si>
  <si>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</si>
  <si>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</si>
  <si>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</si>
  <si>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</si>
  <si>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</si>
  <si>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</si>
  <si>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</si>
  <si>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</si>
  <si>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</si>
  <si>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</si>
  <si>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</si>
  <si>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</si>
  <si>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</si>
  <si>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</si>
  <si>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</si>
  <si>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</si>
  <si>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</si>
  <si>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</si>
  <si>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</si>
  <si>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</si>
  <si>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</si>
  <si>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</si>
  <si>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</si>
  <si>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</si>
  <si>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</si>
  <si>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</si>
  <si>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</si>
  <si>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</si>
  <si>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</si>
  <si>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</si>
  <si>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</si>
  <si>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</si>
  <si>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</si>
  <si>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</si>
  <si>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</si>
  <si>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</si>
  <si>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</si>
  <si>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</si>
  <si>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</si>
  <si>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</si>
  <si>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</si>
  <si>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</si>
  <si>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</si>
  <si>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</si>
  <si>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</si>
  <si>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</si>
  <si>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</si>
  <si>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</si>
  <si>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</si>
  <si>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</si>
  <si>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</si>
  <si>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</si>
  <si>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</si>
  <si>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</si>
  <si>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</si>
  <si>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</si>
  <si>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</si>
  <si>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</si>
  <si>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</si>
  <si>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</si>
  <si>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</si>
  <si>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</si>
  <si>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</si>
  <si>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</si>
  <si>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</si>
  <si>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</si>
  <si>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</si>
  <si>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</si>
  <si>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</si>
  <si>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</si>
  <si>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</si>
  <si>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</si>
  <si>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</si>
  <si>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</si>
  <si>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</si>
  <si>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</si>
  <si>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</si>
  <si>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</si>
  <si>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</si>
  <si>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</si>
  <si>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</si>
  <si>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</si>
  <si>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</si>
  <si>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</si>
  <si>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</si>
  <si>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</si>
  <si>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</si>
  <si>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</si>
  <si>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</si>
  <si>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</si>
  <si>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</si>
  <si>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</si>
  <si>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</si>
  <si>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</si>
  <si>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</si>
  <si>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</si>
  <si>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</si>
  <si>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</si>
  <si>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</si>
  <si>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</si>
  <si>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</si>
  <si>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</si>
  <si>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</si>
  <si>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</si>
  <si>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</si>
  <si>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</si>
  <si>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</si>
  <si>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</si>
  <si>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</si>
  <si>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</si>
  <si>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</si>
  <si>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</si>
  <si>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</si>
  <si>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</si>
  <si>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</si>
  <si>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</si>
  <si>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</si>
  <si>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</si>
  <si>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</si>
  <si>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</si>
  <si>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</si>
  <si>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</si>
  <si>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</si>
  <si>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</si>
  <si>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</si>
  <si>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</si>
  <si>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</si>
  <si>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</si>
  <si>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</si>
  <si>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</si>
  <si>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</si>
  <si>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</si>
  <si>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</si>
  <si>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</si>
  <si>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</si>
  <si>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</si>
  <si>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</si>
  <si>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</si>
  <si>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</si>
  <si>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</si>
  <si>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</si>
  <si>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</si>
  <si>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</si>
  <si>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</si>
  <si>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</si>
  <si>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</si>
  <si>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</si>
  <si>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</si>
  <si>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</si>
  <si>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</si>
  <si>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</si>
  <si>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</si>
  <si>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</si>
  <si>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</si>
  <si>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</si>
  <si>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</si>
  <si>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</si>
  <si>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</si>
  <si>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</si>
  <si>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</si>
  <si>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</si>
  <si>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</si>
  <si>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</si>
  <si>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</si>
  <si>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</si>
  <si>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</si>
  <si>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</si>
  <si>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</si>
  <si>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</si>
  <si>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</si>
  <si>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</si>
  <si>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</si>
  <si>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</si>
  <si>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</si>
  <si>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</si>
  <si>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</si>
  <si>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</si>
  <si>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</si>
  <si>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</si>
  <si>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</si>
  <si>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</si>
  <si>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</si>
  <si>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</si>
  <si>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</si>
  <si>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</si>
  <si>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</si>
  <si>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</si>
  <si>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</si>
  <si>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</si>
  <si>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</si>
  <si>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</si>
  <si>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</si>
  <si>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</si>
  <si>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</si>
  <si>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</si>
  <si>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</si>
  <si>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</si>
  <si>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</si>
  <si>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</si>
  <si>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</si>
  <si>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</si>
  <si>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</si>
  <si>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</si>
  <si>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</si>
  <si>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</si>
  <si>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</si>
  <si>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</si>
  <si>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</si>
  <si>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</si>
  <si>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</si>
  <si>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</si>
  <si>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</si>
  <si>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</si>
  <si>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</si>
  <si>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</si>
  <si>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</si>
  <si>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</si>
  <si>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</si>
  <si>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</si>
  <si>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</si>
  <si>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</si>
  <si>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</si>
  <si>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</si>
  <si>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</si>
  <si>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</si>
  <si>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</si>
  <si>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</si>
  <si>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</si>
  <si>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</si>
  <si>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</si>
  <si>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</si>
  <si>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</si>
  <si>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</si>
  <si>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</si>
  <si>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</si>
  <si>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</si>
  <si>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</si>
  <si>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</si>
  <si>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</si>
  <si>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</si>
  <si>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</si>
  <si>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</si>
  <si>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</si>
  <si>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</si>
  <si>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</si>
  <si>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</si>
  <si>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</si>
  <si>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</si>
  <si>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</si>
  <si>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</si>
  <si>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</si>
  <si>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</si>
  <si>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</si>
  <si>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</si>
  <si>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</si>
  <si>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</si>
  <si>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</si>
  <si>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</si>
  <si>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</si>
  <si>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</si>
  <si>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</si>
  <si>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</si>
  <si>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</si>
  <si>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</si>
  <si>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</si>
  <si>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</si>
  <si>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</si>
  <si>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</si>
  <si>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</si>
  <si>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</si>
  <si>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</si>
  <si>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</si>
  <si>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</si>
  <si>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</si>
  <si>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</si>
  <si>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</si>
  <si>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</si>
  <si>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</si>
  <si>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</si>
  <si>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</si>
  <si>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</si>
  <si>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</si>
  <si>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</si>
  <si>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</si>
  <si>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</si>
  <si>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</si>
  <si>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</si>
  <si>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</si>
  <si>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</si>
  <si>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</si>
  <si>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</si>
  <si>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</si>
  <si>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</si>
  <si>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</si>
  <si>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</si>
  <si>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</si>
  <si>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</si>
  <si>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</si>
  <si>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</si>
  <si>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</si>
  <si>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</si>
  <si>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</si>
  <si>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</si>
  <si>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</si>
  <si>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</si>
  <si>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</si>
  <si>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</si>
  <si>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</si>
  <si>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</si>
  <si>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</si>
  <si>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</si>
  <si>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</si>
  <si>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</si>
  <si>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</si>
  <si>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</si>
  <si>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</si>
  <si>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</si>
  <si>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</si>
  <si>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</si>
  <si>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</si>
  <si>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</si>
  <si>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</si>
  <si>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</si>
  <si>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</si>
  <si>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</si>
  <si>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</si>
  <si>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</si>
  <si>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</si>
  <si>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</si>
  <si>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</si>
  <si>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</si>
  <si>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</si>
  <si>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</si>
  <si>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</si>
  <si>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</si>
  <si>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</si>
  <si>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</si>
  <si>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</si>
  <si>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</si>
  <si>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</si>
  <si>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</si>
  <si>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</si>
  <si>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</si>
  <si>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</si>
  <si>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</si>
  <si>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</si>
  <si>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</si>
  <si>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</si>
  <si>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</si>
  <si>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</si>
  <si>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</si>
  <si>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</si>
  <si>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</si>
  <si>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</si>
  <si>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</si>
  <si>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</si>
  <si>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</si>
  <si>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</si>
  <si>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</si>
  <si>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</si>
  <si>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</si>
  <si>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</si>
  <si>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</si>
  <si>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</si>
  <si>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</si>
  <si>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</si>
  <si>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</si>
  <si>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</si>
  <si>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</si>
  <si>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</si>
  <si>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</si>
  <si>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</si>
  <si>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</si>
  <si>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</si>
  <si>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</si>
  <si>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</si>
  <si>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</si>
  <si>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</si>
  <si>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</si>
  <si>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</si>
  <si>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</si>
  <si>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</si>
  <si>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</si>
  <si>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</si>
  <si>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</si>
  <si>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</si>
  <si>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</si>
  <si>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</si>
  <si>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</si>
  <si>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</si>
  <si>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</si>
  <si>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</si>
  <si>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</si>
  <si>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</si>
  <si>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</si>
  <si>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</si>
  <si>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</si>
  <si>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</si>
  <si>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</si>
  <si>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</si>
  <si>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</si>
  <si>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</si>
  <si>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</si>
  <si>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</si>
  <si>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</si>
  <si>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</si>
  <si>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</si>
  <si>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</si>
  <si>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</si>
  <si>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</si>
  <si>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</si>
  <si>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</si>
  <si>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</si>
  <si>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</si>
  <si>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</si>
  <si>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</si>
  <si>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</si>
  <si>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</si>
  <si>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</si>
  <si>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</si>
  <si>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</si>
  <si>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</si>
  <si>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</si>
  <si>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</si>
  <si>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</si>
  <si>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</si>
  <si>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</si>
  <si>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</si>
  <si>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</si>
  <si>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</si>
  <si>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</si>
  <si>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</si>
  <si>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</si>
  <si>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</si>
  <si>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</si>
  <si>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</si>
  <si>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</si>
  <si>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</si>
  <si>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</si>
  <si>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</si>
  <si>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</si>
  <si>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</si>
  <si>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</si>
  <si>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</si>
  <si>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</si>
  <si>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</si>
  <si>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</si>
  <si>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</si>
  <si>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</si>
  <si>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</si>
  <si>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</si>
  <si>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</si>
  <si>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</si>
  <si>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</si>
  <si>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</si>
  <si>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</si>
  <si>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</si>
  <si>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</si>
  <si>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</si>
  <si>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</si>
  <si>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</si>
  <si>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</si>
  <si>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</si>
  <si>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</si>
  <si>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</si>
  <si>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</si>
  <si>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</si>
  <si>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</si>
  <si>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</si>
  <si>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</si>
  <si>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</si>
  <si>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</si>
  <si>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</si>
  <si>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</si>
  <si>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</si>
  <si>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</si>
  <si>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</si>
  <si>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</si>
  <si>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</si>
  <si>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</si>
  <si>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</si>
  <si>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</si>
  <si>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</si>
  <si>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</si>
  <si>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</si>
  <si>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</si>
  <si>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</si>
  <si>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</si>
  <si>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</si>
  <si>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</si>
  <si>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</si>
  <si>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</si>
  <si>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</si>
  <si>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</si>
  <si>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</si>
  <si>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</si>
  <si>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</si>
  <si>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</si>
  <si>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</si>
  <si>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</si>
  <si>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</si>
  <si>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</si>
  <si>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</si>
  <si>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</si>
  <si>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</si>
  <si>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</si>
  <si>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</si>
  <si>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</si>
  <si>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</si>
  <si>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</si>
  <si>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</si>
  <si>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</si>
  <si>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</si>
  <si>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</si>
  <si>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</si>
  <si>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</si>
  <si>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</si>
  <si>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</si>
  <si>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</si>
  <si>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</si>
  <si>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</si>
  <si>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</si>
  <si>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</si>
  <si>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</si>
  <si>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</si>
  <si>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</si>
  <si>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</si>
  <si>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</si>
  <si>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</si>
  <si>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</si>
  <si>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</si>
  <si>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</si>
  <si>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</si>
  <si>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</si>
  <si>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</si>
  <si>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</si>
  <si>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</si>
  <si>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</si>
  <si>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</si>
  <si>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</si>
  <si>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</si>
  <si>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</si>
  <si>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</si>
  <si>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</si>
  <si>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</si>
  <si>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</si>
  <si>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</si>
  <si>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</si>
  <si>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</si>
  <si>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</si>
  <si>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</si>
  <si>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</si>
  <si>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</si>
  <si>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</si>
  <si>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</si>
  <si>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</si>
  <si>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</si>
  <si>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</si>
  <si>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</si>
  <si>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</si>
  <si>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</si>
  <si>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</si>
  <si>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</si>
  <si>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</si>
  <si>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</si>
  <si>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</si>
  <si>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</si>
  <si>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</si>
  <si>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</si>
  <si>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</si>
  <si>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</si>
  <si>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</si>
  <si>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</si>
  <si>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</si>
  <si>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</si>
  <si>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</si>
  <si>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</si>
  <si>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</si>
  <si>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</si>
  <si>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</si>
  <si>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</si>
  <si>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</si>
  <si>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</si>
  <si>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</si>
  <si>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</si>
  <si>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</si>
  <si>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</si>
  <si>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</si>
  <si>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</si>
  <si>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</si>
  <si>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</si>
  <si>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</si>
  <si>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</si>
  <si>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</si>
  <si>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</si>
  <si>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</si>
  <si>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</si>
  <si>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</si>
  <si>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</si>
  <si>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</si>
  <si>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</si>
  <si>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</si>
  <si>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</si>
  <si>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</si>
  <si>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</si>
  <si>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</si>
  <si>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</si>
  <si>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</si>
  <si>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</si>
  <si>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</si>
  <si>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</si>
  <si>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</si>
  <si>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</si>
  <si>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</si>
  <si>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</si>
  <si>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</si>
  <si>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</si>
  <si>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</si>
  <si>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</si>
  <si>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</si>
  <si>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</si>
  <si>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</si>
  <si>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</si>
  <si>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</si>
  <si>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</si>
  <si>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</si>
  <si>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</si>
  <si>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</si>
  <si>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</si>
  <si>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</si>
  <si>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</si>
  <si>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</si>
  <si>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</si>
  <si>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</si>
  <si>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</si>
  <si>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</si>
  <si>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</si>
  <si>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</si>
  <si>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</si>
  <si>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</si>
  <si>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</si>
  <si>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</si>
  <si>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</si>
  <si>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</si>
  <si>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</si>
  <si>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</si>
  <si>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</si>
  <si>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</si>
  <si>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</si>
  <si>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</si>
  <si>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</si>
  <si>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</si>
  <si>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</si>
  <si>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</si>
  <si>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</si>
  <si>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</si>
  <si>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</si>
  <si>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</si>
  <si>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</si>
  <si>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</si>
  <si>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</si>
  <si>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</si>
  <si>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</si>
  <si>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</si>
  <si>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</si>
  <si>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</si>
  <si>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</si>
  <si>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</si>
  <si>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</si>
  <si>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</si>
  <si>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</si>
  <si>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</si>
  <si>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</si>
  <si>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</si>
  <si>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</si>
  <si>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</si>
  <si>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</si>
  <si>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</si>
  <si>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</si>
  <si>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</si>
  <si>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</si>
  <si>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</si>
  <si>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</si>
  <si>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</si>
  <si>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</si>
  <si>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</si>
  <si>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</si>
  <si>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</si>
  <si>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</si>
  <si>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</si>
  <si>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</si>
  <si>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</si>
  <si>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</si>
  <si>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</si>
  <si>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</si>
  <si>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</si>
  <si>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</si>
  <si>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</si>
  <si>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</si>
  <si>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</si>
  <si>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</si>
  <si>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</si>
  <si>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</si>
  <si>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</si>
  <si>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</si>
  <si>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</si>
  <si>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</si>
  <si>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</si>
  <si>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</si>
  <si>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</si>
  <si>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</si>
  <si>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</si>
  <si>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</si>
  <si>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</si>
  <si>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</si>
  <si>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</si>
  <si>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</si>
  <si>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</si>
  <si>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</si>
  <si>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</si>
  <si>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</si>
  <si>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</si>
  <si>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</si>
  <si>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</si>
  <si>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</si>
  <si>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</si>
  <si>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</si>
  <si>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</si>
  <si>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</si>
  <si>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</si>
  <si>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</si>
  <si>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</si>
  <si>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</si>
  <si>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</si>
  <si>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</si>
  <si>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</si>
  <si>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</si>
  <si>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</si>
  <si>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</si>
  <si>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</si>
  <si>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</si>
  <si>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</si>
  <si>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</si>
  <si>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</si>
  <si>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</si>
  <si>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</si>
  <si>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</si>
  <si>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</si>
  <si>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</si>
  <si>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</si>
  <si>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</si>
  <si>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</si>
  <si>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</si>
  <si>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</si>
  <si>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</si>
  <si>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</si>
  <si>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</si>
  <si>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</si>
  <si>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</si>
  <si>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</si>
  <si>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</si>
  <si>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</si>
  <si>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</si>
  <si>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</si>
  <si>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</si>
  <si>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</si>
  <si>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</si>
  <si>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</si>
  <si>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</si>
  <si>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</si>
  <si>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</si>
  <si>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</si>
  <si>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</si>
  <si>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</si>
  <si>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</si>
  <si>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</si>
  <si>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</si>
  <si>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</si>
  <si>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</si>
  <si>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</si>
  <si>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</si>
  <si>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</si>
  <si>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</si>
  <si>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</si>
  <si>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</si>
  <si>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</si>
  <si>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</si>
  <si>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</si>
  <si>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</si>
  <si>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</si>
  <si>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</si>
  <si>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</si>
  <si>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</si>
  <si>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</si>
  <si>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</si>
  <si>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</si>
  <si>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</si>
  <si>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</si>
  <si>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</si>
  <si>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</si>
  <si>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</si>
  <si>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</si>
  <si>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</si>
  <si>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</si>
  <si>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</si>
  <si>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</si>
  <si>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</si>
  <si>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</si>
  <si>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</si>
  <si>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</si>
  <si>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</si>
  <si>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</si>
  <si>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</si>
  <si>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</si>
  <si>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</si>
  <si>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</si>
  <si>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</si>
  <si>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</si>
  <si>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</si>
  <si>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</si>
  <si>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</si>
  <si>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</si>
  <si>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</si>
  <si>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</si>
  <si>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</si>
  <si>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</si>
  <si>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</si>
  <si>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</si>
  <si>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</si>
  <si>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</si>
  <si>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</si>
  <si>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</si>
  <si>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</si>
  <si>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</si>
  <si>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</si>
  <si>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</si>
  <si>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</si>
  <si>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</si>
  <si>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</si>
  <si>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</si>
  <si>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</si>
  <si>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</si>
  <si>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</si>
  <si>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</si>
  <si>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</si>
  <si>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</si>
  <si>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</si>
  <si>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</si>
  <si>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</si>
  <si>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</si>
  <si>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</si>
  <si>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</si>
  <si>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</si>
  <si>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</si>
  <si>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</si>
  <si>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</si>
  <si>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</si>
  <si>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</si>
  <si>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</si>
  <si>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</si>
  <si>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</si>
  <si>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</si>
  <si>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</si>
  <si>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</si>
  <si>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</si>
  <si>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</si>
  <si>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</si>
  <si>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</si>
  <si>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</si>
  <si>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</si>
  <si>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</si>
  <si>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</si>
  <si>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</si>
  <si>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</si>
  <si>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</si>
  <si>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</si>
  <si>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</si>
  <si>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</si>
  <si>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</si>
  <si>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</si>
  <si>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</si>
  <si>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</si>
  <si>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</si>
  <si>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</si>
  <si>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</si>
  <si>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</si>
  <si>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</si>
  <si>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</si>
  <si>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</si>
  <si>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</si>
  <si>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</si>
  <si>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</si>
  <si>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</si>
  <si>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</si>
  <si>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</si>
  <si>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</si>
  <si>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</si>
  <si>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</si>
  <si>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</si>
  <si>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</si>
  <si>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</si>
  <si>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</si>
  <si>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</si>
  <si>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</si>
  <si>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</si>
  <si>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</si>
  <si>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</si>
  <si>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</si>
  <si>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</si>
  <si>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</si>
  <si>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</si>
  <si>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</si>
  <si>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</si>
  <si>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</si>
  <si>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</si>
  <si>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</si>
  <si>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</si>
  <si>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</si>
  <si>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</si>
  <si>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</si>
  <si>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</si>
  <si>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</si>
  <si>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</si>
  <si>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</si>
  <si>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</si>
  <si>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</si>
  <si>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</si>
  <si>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</si>
  <si>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</si>
  <si>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</si>
  <si>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</si>
  <si>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</si>
  <si>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</si>
  <si>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</si>
  <si>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</si>
  <si>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</si>
  <si>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</si>
  <si>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</si>
  <si>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</si>
  <si>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</si>
  <si>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</si>
  <si>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</si>
  <si>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</si>
  <si>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</si>
  <si>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</si>
  <si>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</si>
  <si>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</si>
  <si>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</si>
  <si>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</si>
  <si>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</si>
  <si>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</si>
  <si>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</si>
  <si>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</si>
  <si>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</si>
  <si>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</si>
  <si>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</si>
  <si>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</si>
  <si>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</si>
  <si>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</si>
  <si>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</si>
  <si>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</si>
  <si>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</si>
  <si>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</si>
  <si>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</si>
  <si>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</si>
  <si>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</si>
  <si>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</si>
  <si>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</si>
  <si>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</si>
  <si>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</si>
  <si>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</si>
  <si>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</si>
  <si>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</si>
  <si>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</si>
  <si>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</si>
  <si>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</si>
  <si>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</si>
  <si>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</si>
  <si>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</si>
  <si>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</si>
  <si>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</si>
  <si>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</si>
  <si>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</si>
  <si>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</si>
  <si>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</si>
  <si>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</si>
  <si>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</si>
  <si>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</si>
  <si>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</si>
  <si>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</si>
  <si>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</si>
  <si>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</si>
  <si>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</si>
  <si>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</si>
  <si>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</si>
  <si>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</si>
  <si>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</si>
  <si>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</si>
  <si>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</si>
  <si>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</si>
  <si>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</si>
  <si>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</si>
  <si>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</si>
  <si>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</si>
  <si>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</si>
  <si>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</si>
  <si>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</si>
  <si>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</si>
  <si>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</si>
  <si>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</si>
  <si>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</si>
  <si>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</si>
  <si>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</si>
  <si>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</si>
  <si>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</si>
  <si>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</si>
  <si>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</si>
  <si>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</si>
  <si>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</si>
  <si>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</si>
  <si>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</si>
  <si>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</si>
  <si>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</si>
  <si>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</si>
  <si>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</si>
  <si>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</si>
  <si>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</si>
  <si>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</si>
  <si>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</si>
  <si>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</si>
  <si>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</si>
  <si>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</si>
  <si>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</si>
  <si>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</si>
  <si>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</si>
  <si>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</si>
  <si>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</si>
  <si>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</si>
  <si>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</si>
  <si>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</si>
  <si>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</si>
  <si>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</si>
  <si>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</si>
  <si>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</si>
  <si>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</si>
  <si>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</si>
  <si>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</si>
  <si>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</si>
  <si>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</si>
  <si>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</si>
  <si>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</si>
  <si>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</si>
  <si>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</si>
  <si>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</si>
  <si>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</si>
  <si>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</si>
  <si>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</si>
  <si>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</si>
  <si>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</si>
  <si>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</si>
  <si>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</si>
  <si>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</si>
  <si>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</si>
  <si>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</si>
  <si>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</si>
  <si>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</si>
  <si>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</si>
  <si>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</si>
  <si>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</si>
  <si>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</si>
  <si>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</si>
  <si>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</si>
  <si>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</si>
  <si>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</si>
  <si>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</si>
  <si>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</si>
  <si>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</si>
  <si>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</si>
  <si>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</si>
  <si>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</si>
  <si>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</si>
  <si>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</si>
  <si>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</si>
  <si>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</si>
  <si>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</si>
  <si>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</si>
  <si>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</si>
  <si>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</si>
  <si>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</si>
  <si>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</si>
  <si>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</si>
  <si>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</si>
  <si>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</si>
  <si>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</si>
  <si>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</si>
  <si>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</si>
  <si>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</si>
  <si>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</si>
  <si>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</si>
  <si>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</si>
  <si>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</si>
  <si>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</si>
  <si>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</si>
  <si>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</si>
  <si>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</si>
  <si>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</si>
  <si>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</si>
  <si>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</si>
  <si>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</si>
  <si>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</si>
  <si>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</si>
  <si>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</si>
  <si>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</si>
  <si>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</si>
  <si>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</si>
  <si>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</si>
  <si>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</si>
  <si>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</si>
  <si>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</si>
  <si>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</si>
  <si>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</si>
  <si>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</si>
  <si>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</si>
  <si>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</si>
  <si>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</si>
  <si>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</si>
  <si>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</si>
  <si>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</si>
  <si>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</si>
  <si>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</si>
  <si>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</si>
  <si>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</si>
  <si>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</si>
  <si>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</si>
  <si>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</si>
  <si>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</si>
  <si>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</si>
  <si>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</si>
  <si>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</si>
  <si>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</si>
  <si>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</si>
  <si>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</si>
  <si>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</si>
  <si>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</si>
  <si>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</si>
  <si>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</si>
  <si>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</si>
  <si>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</si>
  <si>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</si>
  <si>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</si>
  <si>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</si>
  <si>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</si>
  <si>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</si>
  <si>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</si>
  <si>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</si>
  <si>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</si>
  <si>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</si>
  <si>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</si>
  <si>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</si>
  <si>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</si>
  <si>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</si>
  <si>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</si>
  <si>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</si>
  <si>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</si>
  <si>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</si>
  <si>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</si>
  <si>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</si>
  <si>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</si>
  <si>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</si>
  <si>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</si>
  <si>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</si>
  <si>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</si>
  <si>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</si>
  <si>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</si>
  <si>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</si>
  <si>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</si>
  <si>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</si>
  <si>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</si>
  <si>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</si>
  <si>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</si>
  <si>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</si>
  <si>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</si>
  <si>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</si>
  <si>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</si>
  <si>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</si>
  <si>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</si>
  <si>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</si>
  <si>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</si>
  <si>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</si>
  <si>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</si>
  <si>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</si>
  <si>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</si>
  <si>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</si>
  <si>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</si>
  <si>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</si>
  <si>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</si>
  <si>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</si>
  <si>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</si>
  <si>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</si>
  <si>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</si>
  <si>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</si>
  <si>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</si>
  <si>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</si>
  <si>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</si>
  <si>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</si>
  <si>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</si>
  <si>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</si>
  <si>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</si>
  <si>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</si>
  <si>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</si>
  <si>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</si>
  <si>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</si>
  <si>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</si>
  <si>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</si>
  <si>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</si>
  <si>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</si>
  <si>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</si>
  <si>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</si>
  <si>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</si>
  <si>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</si>
  <si>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</si>
  <si>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</si>
  <si>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</si>
  <si>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</si>
  <si>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</si>
  <si>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</si>
  <si>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</si>
  <si>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</si>
  <si>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</si>
  <si>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</si>
  <si>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</si>
  <si>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</si>
  <si>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</si>
  <si>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</si>
  <si>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</si>
  <si>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</si>
  <si>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</si>
  <si>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</si>
  <si>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</si>
  <si>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</si>
  <si>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</si>
  <si>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</si>
  <si>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</si>
  <si>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</si>
  <si>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</si>
  <si>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</si>
  <si>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</si>
  <si>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</si>
  <si>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</si>
  <si>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</si>
  <si>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</si>
  <si>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</si>
  <si>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</si>
  <si>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</si>
  <si>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</si>
  <si>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</si>
  <si>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</si>
  <si>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</si>
  <si>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</si>
  <si>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</si>
  <si>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</si>
  <si>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</si>
  <si>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</si>
  <si>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</si>
  <si>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</si>
  <si>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</si>
  <si>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</si>
  <si>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</si>
  <si>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</si>
  <si>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</si>
  <si>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</si>
  <si>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</si>
  <si>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</si>
  <si>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</si>
  <si>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</si>
  <si>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</si>
  <si>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</si>
  <si>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</si>
  <si>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</si>
  <si>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</si>
  <si>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</si>
  <si>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</si>
  <si>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</si>
  <si>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</si>
  <si>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</si>
  <si>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</si>
  <si>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</si>
  <si>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</si>
  <si>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</si>
  <si>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</si>
  <si>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</si>
  <si>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</si>
  <si>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</si>
  <si>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</si>
  <si>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</si>
  <si>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</si>
  <si>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</si>
  <si>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</si>
  <si>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</si>
  <si>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</si>
  <si>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</si>
  <si>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</si>
  <si>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</si>
  <si>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</si>
  <si>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</si>
  <si>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</si>
  <si>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</si>
  <si>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</si>
  <si>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</si>
  <si>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</si>
  <si>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</si>
  <si>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</si>
  <si>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</si>
  <si>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</si>
  <si>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</si>
  <si>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</si>
  <si>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</si>
  <si>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</si>
  <si>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</si>
  <si>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</si>
  <si>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</si>
  <si>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</si>
  <si>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</si>
  <si>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</si>
  <si>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</si>
  <si>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</si>
  <si>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</si>
  <si>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</si>
  <si>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</si>
  <si>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</si>
  <si>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</si>
  <si>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</si>
  <si>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</si>
  <si>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</si>
  <si>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</si>
  <si>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</si>
  <si>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</si>
  <si>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</si>
  <si>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</si>
  <si>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</si>
  <si>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</si>
  <si>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</si>
  <si>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</si>
  <si>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</si>
  <si>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</si>
  <si>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</si>
  <si>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</si>
  <si>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</si>
  <si>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</si>
  <si>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</si>
  <si>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</si>
  <si>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</si>
  <si>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</si>
  <si>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</si>
  <si>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</si>
  <si>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</si>
  <si>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</si>
  <si>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</si>
  <si>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</si>
  <si>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</si>
  <si>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</si>
  <si>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</si>
  <si>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</si>
  <si>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</si>
  <si>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</si>
  <si>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</si>
  <si>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</si>
  <si>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</si>
  <si>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</si>
  <si>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</si>
  <si>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</si>
  <si>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</si>
  <si>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</si>
  <si>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</si>
  <si>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</si>
  <si>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</si>
  <si>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</si>
  <si>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</si>
  <si>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</si>
  <si>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</si>
  <si>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</si>
  <si>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</si>
  <si>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</si>
  <si>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</si>
  <si>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</si>
  <si>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</si>
  <si>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</si>
  <si>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</si>
  <si>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</si>
  <si>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</si>
  <si>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</si>
  <si>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</si>
  <si>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</si>
  <si>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</si>
  <si>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</si>
  <si>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</si>
  <si>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</si>
  <si>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</si>
  <si>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</si>
  <si>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</si>
  <si>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</si>
  <si>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</si>
  <si>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</si>
  <si>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</si>
  <si>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</si>
  <si>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</si>
  <si>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</si>
  <si>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</si>
  <si>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</si>
  <si>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</si>
  <si>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</si>
  <si>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</si>
  <si>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</si>
  <si>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</si>
  <si>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</si>
  <si>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</si>
  <si>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</si>
  <si>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</si>
  <si>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</si>
  <si>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</si>
  <si>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</si>
  <si>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</si>
  <si>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</si>
  <si>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Общий итог</t>
  </si>
  <si>
    <t>Годы</t>
  </si>
  <si>
    <t>2016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</si>
  <si>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</si>
  <si>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</si>
  <si>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</si>
  <si>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</si>
  <si>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</si>
  <si>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</si>
  <si>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</si>
  <si>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</si>
  <si>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</si>
  <si>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</si>
  <si>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</si>
  <si>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</si>
  <si>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2016 Итог</t>
  </si>
  <si>
    <t>2017</t>
  </si>
  <si>
    <t>2017 Итог</t>
  </si>
  <si>
    <t>2018</t>
  </si>
  <si>
    <t>2018 Итог</t>
  </si>
  <si>
    <t>2019</t>
  </si>
  <si>
    <t>2019 Итог</t>
  </si>
  <si>
    <t>Названия строк</t>
  </si>
  <si>
    <t>Сумма по полю Sales</t>
  </si>
  <si>
    <t>Сумма по полю Profit</t>
  </si>
  <si>
    <t>Данные</t>
  </si>
  <si>
    <t>(Все)</t>
  </si>
  <si>
    <t>Итог</t>
  </si>
  <si>
    <t>Сумма по столбцу Sales</t>
  </si>
  <si>
    <t>Сумма по столбцу Profit</t>
  </si>
  <si>
    <t>(пусто)</t>
  </si>
  <si>
    <t>Superstore - Dashboard</t>
  </si>
  <si>
    <t xml:space="preserve">Total sales: </t>
  </si>
  <si>
    <t>Total profit:</t>
  </si>
  <si>
    <t>Profit Ratio:</t>
  </si>
  <si>
    <t>Profit per Order:</t>
  </si>
  <si>
    <t>Sales per Customer:</t>
  </si>
  <si>
    <t>Число разных элементов в столбце Customer ID</t>
  </si>
  <si>
    <t>Раздел</t>
  </si>
  <si>
    <t>Содержание</t>
  </si>
  <si>
    <t>Аналитическая оценка</t>
  </si>
  <si>
    <t>Рекомендации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</si>
</sst>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[$$-409]#,##0"/>
    <numFmt numFmtId="165" formatCode="_-[$$-409]* #,##0_ ;_-[$$-409]* \-#,##0\ ;_-[$$-409]* &quot;-&quot;_ ;_-@_ "/>
  </numFmts>
  <fonts count="8" x14ac:knownFonts="1">
    <font>
      <sz val="10"/>
      <name val="MS Sans Serif"/>
    </font>
    <font>
      <b/>
      <sz val="20"/>
      <color theme="0"/>
      <name val="Calibri Light"/>
      <family val="2"/>
      <charset val="204"/>
      <scheme val="major"/>
    </font>
    <font>
      <sz val="10"/>
      <name val="MS Sans Serif"/>
    </font>
    <font>
      <b/>
      <sz val="14"/>
      <color theme="1"/>
      <name val="MS Sans Serif"/>
    </font>
    <font>
      <b/>
      <sz val="14"/>
      <name val="MS Sans Serif"/>
    </font>
    <font>
      <b/>
      <sz val="14"/>
      <name val="Microsoft Sans Serif"/>
      <family val="2"/>
      <charset val="204"/>
    </font>
    <font>
      <sz val="12"/>
      <name val="Calibri"/>
      <family val="2"/>
      <charset val="204"/>
      <scheme val="minor"/>
    </font>
    <font>
      <b/>
      <sz val="12"/>
      <name val="Calibri Light"/>
      <family val="2"/>
      <charset val="204"/>
      <scheme val="maj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9"/>
      </top>
      <bottom/>
      <diagonal/>
    </border>
    <border>
      <left/>
      <right style="thin">
        <color rgb="FF999999"/>
      </right>
      <top style="thin">
        <color indexed="9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1" xfId="0" applyNumberFormat="1" applyBorder="1"/>
    <xf numFmtId="164" fontId="0" fillId="0" borderId="3" xfId="0" applyNumberFormat="1" applyBorder="1"/>
    <xf numFmtId="9" fontId="0" fillId="0" borderId="0" xfId="0" applyNumberFormat="1"/>
    <xf numFmtId="164" fontId="0" fillId="0" borderId="0" xfId="0" applyNumberFormat="1"/>
    <xf numFmtId="164" fontId="0" fillId="0" borderId="6" xfId="0" applyNumberFormat="1" applyBorder="1"/>
    <xf numFmtId="0" fontId="0" fillId="0" borderId="0" xfId="0" pivotButton="1"/>
    <xf numFmtId="14" fontId="0" fillId="0" borderId="6" xfId="0" applyNumberFormat="1" applyBorder="1" applyAlignment="1">
      <alignment horizontal="left" indent="1"/>
    </xf>
    <xf numFmtId="164" fontId="0" fillId="0" borderId="7" xfId="0" applyNumberFormat="1" applyBorder="1"/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3" borderId="8" xfId="0" applyFill="1" applyBorder="1"/>
    <xf numFmtId="0" fontId="0" fillId="3" borderId="0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0" xfId="0" applyFill="1" applyBorder="1" applyAlignment="1"/>
    <xf numFmtId="0" fontId="0" fillId="0" borderId="0" xfId="0" applyBorder="1"/>
    <xf numFmtId="0" fontId="0" fillId="0" borderId="9" xfId="0" applyBorder="1"/>
    <xf numFmtId="0" fontId="1" fillId="2" borderId="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64" fontId="3" fillId="4" borderId="11" xfId="1" applyNumberFormat="1" applyFont="1" applyFill="1" applyBorder="1" applyAlignment="1">
      <alignment horizontal="left"/>
    </xf>
    <xf numFmtId="164" fontId="3" fillId="4" borderId="12" xfId="1" applyNumberFormat="1" applyFont="1" applyFill="1" applyBorder="1" applyAlignment="1">
      <alignment horizontal="left"/>
    </xf>
    <xf numFmtId="164" fontId="4" fillId="3" borderId="14" xfId="0" applyNumberFormat="1" applyFont="1" applyFill="1" applyBorder="1" applyAlignment="1">
      <alignment horizontal="left"/>
    </xf>
    <xf numFmtId="164" fontId="4" fillId="3" borderId="15" xfId="0" applyNumberFormat="1" applyFont="1" applyFill="1" applyBorder="1" applyAlignment="1">
      <alignment horizontal="left"/>
    </xf>
    <xf numFmtId="9" fontId="4" fillId="3" borderId="14" xfId="2" applyFont="1" applyFill="1" applyBorder="1" applyAlignment="1">
      <alignment horizontal="left"/>
    </xf>
    <xf numFmtId="9" fontId="4" fillId="3" borderId="15" xfId="2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0" fontId="5" fillId="3" borderId="13" xfId="0" applyFont="1" applyFill="1" applyBorder="1"/>
    <xf numFmtId="0" fontId="5" fillId="3" borderId="10" xfId="0" applyFont="1" applyFill="1" applyBorder="1"/>
    <xf numFmtId="0" fontId="6" fillId="0" borderId="16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</cellXfs>
  <cellStyles count="3">
    <cellStyle name="Денежный" xfId="1" builtinId="4"/>
    <cellStyle name="Обычный" xfId="0" builtinId="0"/>
    <cellStyle name="Процентный" xfId="2" builtinId="5"/>
  </cellStyles>
  <dxfs count="59">
    <dxf>
      <numFmt numFmtId="164" formatCode="[$$-409]#,##0"/>
    </dxf>
    <dxf>
      <numFmt numFmtId="165" formatCode="_-[$$-409]* #,##0_ ;_-[$$-409]* \-#,##0\ ;_-[$$-409]* &quot;-&quot;_ ;_-@_ "/>
    </dxf>
    <dxf>
      <numFmt numFmtId="165" formatCode="_-[$$-409]* #,##0_ ;_-[$$-409]* \-#,##0\ ;_-[$$-409]* &quot;-&quot;_ ;_-@_ 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5" formatCode="_-[$$-409]* #,##0_ ;_-[$$-409]* \-#,##0\ ;_-[$$-409]* &quot;-&quot;_ ;_-@_ "/>
    </dxf>
    <dxf>
      <numFmt numFmtId="165" formatCode="_-[$$-409]* #,##0_ ;_-[$$-409]* \-#,##0\ ;_-[$$-409]* &quot;-&quot;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theme" Target="theme/theme1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29" Type="http://schemas.openxmlformats.org/officeDocument/2006/relationships/customXml" Target="../customXml/item3.xml"/><Relationship Id="rId41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31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Superstore.xlsx]Динамика дохода и прибыли!Сводная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2000" b="1"/>
              <a:t>Динамика дохода и прибыли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'Динамика дохода и прибыли'!$B$3:$B$4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multiLvlStrRef>
              <c:f>'Динамика дохода и прибыли'!$A$5:$A$57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'Динамика дохода и прибыли'!$B$5:$B$57</c:f>
              <c:numCache>
                <c:formatCode>[$$-409]#\ ##0</c:formatCode>
                <c:ptCount val="48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38750.038999999968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39261.962999999974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59687.745000000017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20301.133399999992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87866.652000000031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4E-4B23-BBF1-2736794311D4}"/>
            </c:ext>
          </c:extLst>
        </c:ser>
        <c:ser>
          <c:idx val="1"/>
          <c:order val="1"/>
          <c:tx>
            <c:strRef>
              <c:f>'Динамика дохода и прибыли'!$C$3:$C$4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multiLvlStrRef>
              <c:f>'Динамика дохода и прибыли'!$A$5:$A$57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'Динамика дохода и прибыли'!$C$5:$C$57</c:f>
              <c:numCache>
                <c:formatCode>[$$-409]#\ ##0</c:formatCode>
                <c:ptCount val="48"/>
                <c:pt idx="0">
                  <c:v>2450.1906999999992</c:v>
                </c:pt>
                <c:pt idx="1">
                  <c:v>862.30839999999989</c:v>
                </c:pt>
                <c:pt idx="2">
                  <c:v>498.72989999999828</c:v>
                </c:pt>
                <c:pt idx="3">
                  <c:v>3488.8352000000004</c:v>
                </c:pt>
                <c:pt idx="4">
                  <c:v>2738.7095999999992</c:v>
                </c:pt>
                <c:pt idx="5">
                  <c:v>4976.5243999999984</c:v>
                </c:pt>
                <c:pt idx="6">
                  <c:v>-841.48260000000209</c:v>
                </c:pt>
                <c:pt idx="7">
                  <c:v>5318.1049999999996</c:v>
                </c:pt>
                <c:pt idx="8">
                  <c:v>8328.099400000001</c:v>
                </c:pt>
                <c:pt idx="9">
                  <c:v>3448.2572999999979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-3281.0070000000014</c:v>
                </c:pt>
                <c:pt idx="13">
                  <c:v>2813.8508000000002</c:v>
                </c:pt>
                <c:pt idx="14">
                  <c:v>9732.0977999999996</c:v>
                </c:pt>
                <c:pt idx="15">
                  <c:v>4187.4961999999969</c:v>
                </c:pt>
                <c:pt idx="16">
                  <c:v>4667.868999999997</c:v>
                </c:pt>
                <c:pt idx="17">
                  <c:v>3335.5571999999997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2817.3659999999986</c:v>
                </c:pt>
                <c:pt idx="22">
                  <c:v>12474.788400000009</c:v>
                </c:pt>
                <c:pt idx="23">
                  <c:v>8016.9658999999974</c:v>
                </c:pt>
                <c:pt idx="24">
                  <c:v>2824.8233000000005</c:v>
                </c:pt>
                <c:pt idx="25">
                  <c:v>5004.579499999998</c:v>
                </c:pt>
                <c:pt idx="26">
                  <c:v>3611.967999999998</c:v>
                </c:pt>
                <c:pt idx="27">
                  <c:v>2977.814899999998</c:v>
                </c:pt>
                <c:pt idx="28">
                  <c:v>8662.1463999999996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2062.0692999999983</c:v>
                </c:pt>
                <c:pt idx="32">
                  <c:v>9328.6575999999914</c:v>
                </c:pt>
                <c:pt idx="33">
                  <c:v>16243.142500000004</c:v>
                </c:pt>
                <c:pt idx="34">
                  <c:v>4011.407499999998</c:v>
                </c:pt>
                <c:pt idx="35">
                  <c:v>17885.309300000001</c:v>
                </c:pt>
                <c:pt idx="36">
                  <c:v>7140.4390999999987</c:v>
                </c:pt>
                <c:pt idx="37">
                  <c:v>1613.8719999999985</c:v>
                </c:pt>
                <c:pt idx="38">
                  <c:v>14751.8915</c:v>
                </c:pt>
                <c:pt idx="39">
                  <c:v>933.28999999999621</c:v>
                </c:pt>
                <c:pt idx="40">
                  <c:v>6342.5827999999965</c:v>
                </c:pt>
                <c:pt idx="41">
                  <c:v>8223.335699999996</c:v>
                </c:pt>
                <c:pt idx="42">
                  <c:v>6952.6211999999987</c:v>
                </c:pt>
                <c:pt idx="43">
                  <c:v>9040.9556999999968</c:v>
                </c:pt>
                <c:pt idx="44">
                  <c:v>10991.555600000007</c:v>
                </c:pt>
                <c:pt idx="45">
                  <c:v>9275.2754999999997</c:v>
                </c:pt>
                <c:pt idx="46">
                  <c:v>9690.1036999999942</c:v>
                </c:pt>
                <c:pt idx="47">
                  <c:v>8483.3467999999921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4E-4B23-BBF1-273679431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4615776"/>
        <c:axId val="1"/>
      </c:lineChart>
      <c:catAx>
        <c:axId val="1461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1577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Superstore.xlsx]Monthly Sales Segment!Сводная таблица3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Monthly Sales by Segment</a:t>
            </a:r>
          </a:p>
        </c:rich>
      </c:tx>
      <c:layout>
        <c:manualLayout>
          <c:xMode val="edge"/>
          <c:yMode val="edge"/>
          <c:x val="0.34653589806952462"/>
          <c:y val="5.4835713478956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38100" cap="rnd">
            <a:solidFill>
              <a:schemeClr val="accent2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38100" cap="rnd">
            <a:solidFill>
              <a:schemeClr val="accent2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38100" cap="rnd">
            <a:solidFill>
              <a:schemeClr val="accent2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8100" cap="rnd">
            <a:solidFill>
              <a:schemeClr val="accent2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8100" cap="rnd">
            <a:solidFill>
              <a:schemeClr val="accent2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8100" cap="rnd">
            <a:solidFill>
              <a:schemeClr val="accent2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Segment'!$C$4:$C$5</c:f>
              <c:strCache>
                <c:ptCount val="1"/>
                <c:pt idx="0">
                  <c:v>Consumer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multiLvlStrRef>
              <c:f>'Monthly Sales Segment'!$A$6:$B$54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'Monthly Sales Segment'!$C$6:$C$54</c:f>
              <c:numCache>
                <c:formatCode>[$$-409]#\ ##0</c:formatCode>
                <c:ptCount val="48"/>
                <c:pt idx="0">
                  <c:v>6927.8169999999991</c:v>
                </c:pt>
                <c:pt idx="1">
                  <c:v>3167.8539999999998</c:v>
                </c:pt>
                <c:pt idx="2">
                  <c:v>11869.303999999998</c:v>
                </c:pt>
                <c:pt idx="3">
                  <c:v>9108.6119999999992</c:v>
                </c:pt>
                <c:pt idx="4">
                  <c:v>12819.163000000002</c:v>
                </c:pt>
                <c:pt idx="5">
                  <c:v>25923.747600000002</c:v>
                </c:pt>
                <c:pt idx="6">
                  <c:v>20197.739999999998</c:v>
                </c:pt>
                <c:pt idx="7">
                  <c:v>16215.263499999999</c:v>
                </c:pt>
                <c:pt idx="8">
                  <c:v>59690.650000000023</c:v>
                </c:pt>
                <c:pt idx="9">
                  <c:v>16246.696999999996</c:v>
                </c:pt>
                <c:pt idx="10">
                  <c:v>46571.978000000003</c:v>
                </c:pt>
                <c:pt idx="11">
                  <c:v>37357.986499999992</c:v>
                </c:pt>
                <c:pt idx="12">
                  <c:v>14274.9836</c:v>
                </c:pt>
                <c:pt idx="13">
                  <c:v>9269.0180000000018</c:v>
                </c:pt>
                <c:pt idx="14">
                  <c:v>17418.89</c:v>
                </c:pt>
                <c:pt idx="15">
                  <c:v>22626.405499999986</c:v>
                </c:pt>
                <c:pt idx="16">
                  <c:v>20879.178999999996</c:v>
                </c:pt>
                <c:pt idx="17">
                  <c:v>12824.504000000001</c:v>
                </c:pt>
                <c:pt idx="18">
                  <c:v>19948.812999999991</c:v>
                </c:pt>
                <c:pt idx="19">
                  <c:v>20589.834999999999</c:v>
                </c:pt>
                <c:pt idx="20">
                  <c:v>38860.27300000003</c:v>
                </c:pt>
                <c:pt idx="21">
                  <c:v>17128.868499999993</c:v>
                </c:pt>
                <c:pt idx="22">
                  <c:v>33146.832699999992</c:v>
                </c:pt>
                <c:pt idx="23">
                  <c:v>39568.331000000006</c:v>
                </c:pt>
                <c:pt idx="24">
                  <c:v>6026.6489999999994</c:v>
                </c:pt>
                <c:pt idx="25">
                  <c:v>15800.227000000001</c:v>
                </c:pt>
                <c:pt idx="26">
                  <c:v>24844.990999999991</c:v>
                </c:pt>
                <c:pt idx="27">
                  <c:v>14075.247999999994</c:v>
                </c:pt>
                <c:pt idx="28">
                  <c:v>32174.63499999998</c:v>
                </c:pt>
                <c:pt idx="29">
                  <c:v>23888.810999999991</c:v>
                </c:pt>
                <c:pt idx="30">
                  <c:v>22631.846999999998</c:v>
                </c:pt>
                <c:pt idx="31">
                  <c:v>13885.5638</c:v>
                </c:pt>
                <c:pt idx="32">
                  <c:v>42647.793600000005</c:v>
                </c:pt>
                <c:pt idx="33">
                  <c:v>10143.281999999996</c:v>
                </c:pt>
                <c:pt idx="34">
                  <c:v>41449.862800000003</c:v>
                </c:pt>
                <c:pt idx="35">
                  <c:v>49294.988999999972</c:v>
                </c:pt>
                <c:pt idx="36">
                  <c:v>23211.840999999993</c:v>
                </c:pt>
                <c:pt idx="37">
                  <c:v>5589.077000000002</c:v>
                </c:pt>
                <c:pt idx="38">
                  <c:v>35041.52199999999</c:v>
                </c:pt>
                <c:pt idx="39">
                  <c:v>9034.9240000000045</c:v>
                </c:pt>
                <c:pt idx="40">
                  <c:v>21059.737399999998</c:v>
                </c:pt>
                <c:pt idx="41">
                  <c:v>20273.117699999984</c:v>
                </c:pt>
                <c:pt idx="42">
                  <c:v>18991.372999999996</c:v>
                </c:pt>
                <c:pt idx="43">
                  <c:v>31629.144</c:v>
                </c:pt>
                <c:pt idx="44">
                  <c:v>43857.203000000001</c:v>
                </c:pt>
                <c:pt idx="45">
                  <c:v>23194.240200000004</c:v>
                </c:pt>
                <c:pt idx="46">
                  <c:v>49790.064799999986</c:v>
                </c:pt>
                <c:pt idx="47">
                  <c:v>50232.455800000003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2-46FE-A291-71FAD1D942F7}"/>
            </c:ext>
          </c:extLst>
        </c:ser>
        <c:ser>
          <c:idx val="1"/>
          <c:order val="1"/>
          <c:tx>
            <c:strRef>
              <c:f>'Monthly Sales Segment'!$D$4:$D$5</c:f>
              <c:strCache>
                <c:ptCount val="1"/>
                <c:pt idx="0">
                  <c:v>Corporate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cat>
            <c:multiLvlStrRef>
              <c:f>'Monthly Sales Segment'!$A$6:$B$54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'Monthly Sales Segment'!$D$6:$D$54</c:f>
              <c:numCache>
                <c:formatCode>[$$-409]#\ ##0</c:formatCode>
                <c:ptCount val="48"/>
                <c:pt idx="0">
                  <c:v>1701.5280000000002</c:v>
                </c:pt>
                <c:pt idx="1">
                  <c:v>1183.6680000000001</c:v>
                </c:pt>
                <c:pt idx="2">
                  <c:v>11106.798999999999</c:v>
                </c:pt>
                <c:pt idx="3">
                  <c:v>14131.728999999996</c:v>
                </c:pt>
                <c:pt idx="4">
                  <c:v>9142</c:v>
                </c:pt>
                <c:pt idx="5">
                  <c:v>3970.9139999999998</c:v>
                </c:pt>
                <c:pt idx="6">
                  <c:v>10032.988000000005</c:v>
                </c:pt>
                <c:pt idx="7">
                  <c:v>7451.7739999999985</c:v>
                </c:pt>
                <c:pt idx="8">
                  <c:v>15507.744999999997</c:v>
                </c:pt>
                <c:pt idx="9">
                  <c:v>12637.677999999996</c:v>
                </c:pt>
                <c:pt idx="10">
                  <c:v>20994.494700000007</c:v>
                </c:pt>
                <c:pt idx="11">
                  <c:v>20573.555999999997</c:v>
                </c:pt>
                <c:pt idx="12">
                  <c:v>3382.4639999999999</c:v>
                </c:pt>
                <c:pt idx="13">
                  <c:v>2565.2570000000001</c:v>
                </c:pt>
                <c:pt idx="14">
                  <c:v>16332.018400000001</c:v>
                </c:pt>
                <c:pt idx="15">
                  <c:v>4121.0439999999999</c:v>
                </c:pt>
                <c:pt idx="16">
                  <c:v>5454.9395000000022</c:v>
                </c:pt>
                <c:pt idx="17">
                  <c:v>9404.0889999999963</c:v>
                </c:pt>
                <c:pt idx="18">
                  <c:v>7191.7</c:v>
                </c:pt>
                <c:pt idx="19">
                  <c:v>11455.759200000002</c:v>
                </c:pt>
                <c:pt idx="20">
                  <c:v>16604.560999999994</c:v>
                </c:pt>
                <c:pt idx="21">
                  <c:v>8646.3690000000006</c:v>
                </c:pt>
                <c:pt idx="22">
                  <c:v>27299.644799999995</c:v>
                </c:pt>
                <c:pt idx="23">
                  <c:v>16299.460999999992</c:v>
                </c:pt>
                <c:pt idx="24">
                  <c:v>9485.123999999998</c:v>
                </c:pt>
                <c:pt idx="25">
                  <c:v>2866.884</c:v>
                </c:pt>
                <c:pt idx="26">
                  <c:v>14226.473000000004</c:v>
                </c:pt>
                <c:pt idx="27">
                  <c:v>16177.375999999995</c:v>
                </c:pt>
                <c:pt idx="28">
                  <c:v>18452.258000000002</c:v>
                </c:pt>
                <c:pt idx="29">
                  <c:v>7788.4940000000015</c:v>
                </c:pt>
                <c:pt idx="30">
                  <c:v>13168.919000000002</c:v>
                </c:pt>
                <c:pt idx="31">
                  <c:v>12943.470500000001</c:v>
                </c:pt>
                <c:pt idx="32">
                  <c:v>17802.812299999991</c:v>
                </c:pt>
                <c:pt idx="33">
                  <c:v>32130.544999999998</c:v>
                </c:pt>
                <c:pt idx="34">
                  <c:v>26493.18</c:v>
                </c:pt>
                <c:pt idx="35">
                  <c:v>35570.825999999994</c:v>
                </c:pt>
                <c:pt idx="36">
                  <c:v>12221.231999999998</c:v>
                </c:pt>
                <c:pt idx="37">
                  <c:v>7959.2579999999989</c:v>
                </c:pt>
                <c:pt idx="38">
                  <c:v>16574.622799999997</c:v>
                </c:pt>
                <c:pt idx="39">
                  <c:v>14803.0146</c:v>
                </c:pt>
                <c:pt idx="40">
                  <c:v>14239.834799999999</c:v>
                </c:pt>
                <c:pt idx="41">
                  <c:v>19695.04</c:v>
                </c:pt>
                <c:pt idx="42">
                  <c:v>16525.598999999998</c:v>
                </c:pt>
                <c:pt idx="43">
                  <c:v>25678.444000000003</c:v>
                </c:pt>
                <c:pt idx="44">
                  <c:v>24105.102999999996</c:v>
                </c:pt>
                <c:pt idx="45">
                  <c:v>24877.167999999994</c:v>
                </c:pt>
                <c:pt idx="46">
                  <c:v>44644.076199999989</c:v>
                </c:pt>
                <c:pt idx="47">
                  <c:v>20524.431999999997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52-46FE-A291-71FAD1D942F7}"/>
            </c:ext>
          </c:extLst>
        </c:ser>
        <c:ser>
          <c:idx val="2"/>
          <c:order val="2"/>
          <c:tx>
            <c:strRef>
              <c:f>'Monthly Sales Segment'!$E$4:$E$5</c:f>
              <c:strCache>
                <c:ptCount val="1"/>
                <c:pt idx="0">
                  <c:v>Home Office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cat>
            <c:multiLvlStrRef>
              <c:f>'Monthly Sales Segment'!$A$6:$B$54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'Monthly Sales Segment'!$E$6:$E$54</c:f>
              <c:numCache>
                <c:formatCode>[$$-409]#\ ##0</c:formatCode>
                <c:ptCount val="48"/>
                <c:pt idx="0">
                  <c:v>5607.55</c:v>
                </c:pt>
                <c:pt idx="1">
                  <c:v>168.37</c:v>
                </c:pt>
                <c:pt idx="2">
                  <c:v>32714.906000000003</c:v>
                </c:pt>
                <c:pt idx="3">
                  <c:v>5055.0039999999999</c:v>
                </c:pt>
                <c:pt idx="4">
                  <c:v>1687.124</c:v>
                </c:pt>
                <c:pt idx="5">
                  <c:v>4700.4660000000003</c:v>
                </c:pt>
                <c:pt idx="6">
                  <c:v>3715.6650000000009</c:v>
                </c:pt>
                <c:pt idx="7">
                  <c:v>4242.4309999999987</c:v>
                </c:pt>
                <c:pt idx="8">
                  <c:v>6578.9558000000006</c:v>
                </c:pt>
                <c:pt idx="9">
                  <c:v>2569.0180000000005</c:v>
                </c:pt>
                <c:pt idx="10">
                  <c:v>11062.244000000001</c:v>
                </c:pt>
                <c:pt idx="11">
                  <c:v>11614.077999999998</c:v>
                </c:pt>
                <c:pt idx="12">
                  <c:v>516.62800000000004</c:v>
                </c:pt>
                <c:pt idx="13">
                  <c:v>117.13600000000001</c:v>
                </c:pt>
                <c:pt idx="14">
                  <c:v>4975.3435999999992</c:v>
                </c:pt>
                <c:pt idx="15">
                  <c:v>7447.7589999999991</c:v>
                </c:pt>
                <c:pt idx="16">
                  <c:v>3797.5679999999998</c:v>
                </c:pt>
                <c:pt idx="17">
                  <c:v>2568.6990000000001</c:v>
                </c:pt>
                <c:pt idx="18">
                  <c:v>1624.8119999999999</c:v>
                </c:pt>
                <c:pt idx="19">
                  <c:v>4852.7380000000003</c:v>
                </c:pt>
                <c:pt idx="20">
                  <c:v>9131.0840000000007</c:v>
                </c:pt>
                <c:pt idx="21">
                  <c:v>5629.6859999999997</c:v>
                </c:pt>
                <c:pt idx="22">
                  <c:v>15526.085999999996</c:v>
                </c:pt>
                <c:pt idx="23">
                  <c:v>19051.729199999998</c:v>
                </c:pt>
                <c:pt idx="24">
                  <c:v>3030.7180000000003</c:v>
                </c:pt>
                <c:pt idx="25">
                  <c:v>4311.7040000000006</c:v>
                </c:pt>
                <c:pt idx="26">
                  <c:v>12644.411</c:v>
                </c:pt>
                <c:pt idx="27">
                  <c:v>8497.4150000000027</c:v>
                </c:pt>
                <c:pt idx="28">
                  <c:v>6360.8349999999991</c:v>
                </c:pt>
                <c:pt idx="29">
                  <c:v>8667.2290000000012</c:v>
                </c:pt>
                <c:pt idx="30">
                  <c:v>3461.197000000001</c:v>
                </c:pt>
                <c:pt idx="31">
                  <c:v>4286.34</c:v>
                </c:pt>
                <c:pt idx="32">
                  <c:v>12959.419000000005</c:v>
                </c:pt>
                <c:pt idx="33">
                  <c:v>17413.917999999998</c:v>
                </c:pt>
                <c:pt idx="34">
                  <c:v>11468.923000000003</c:v>
                </c:pt>
                <c:pt idx="35">
                  <c:v>12133.227999999999</c:v>
                </c:pt>
                <c:pt idx="36">
                  <c:v>8538.3009999999958</c:v>
                </c:pt>
                <c:pt idx="37">
                  <c:v>6752.7984000000006</c:v>
                </c:pt>
                <c:pt idx="38">
                  <c:v>7256.2080000000014</c:v>
                </c:pt>
                <c:pt idx="39">
                  <c:v>12683.5975</c:v>
                </c:pt>
                <c:pt idx="40">
                  <c:v>8961.5379999999968</c:v>
                </c:pt>
                <c:pt idx="41">
                  <c:v>13013.567999999999</c:v>
                </c:pt>
                <c:pt idx="42">
                  <c:v>9747.4440000000031</c:v>
                </c:pt>
                <c:pt idx="43">
                  <c:v>5813.2999999999984</c:v>
                </c:pt>
                <c:pt idx="44">
                  <c:v>19904.34599999999</c:v>
                </c:pt>
                <c:pt idx="45">
                  <c:v>29705.515000000003</c:v>
                </c:pt>
                <c:pt idx="46">
                  <c:v>24013.68399999999</c:v>
                </c:pt>
                <c:pt idx="47">
                  <c:v>13072.430999999999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52-46FE-A291-71FAD1D94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7776"/>
        <c:axId val="1"/>
      </c:lineChart>
      <c:catAx>
        <c:axId val="1459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9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Superstore.xlsx]Monthly Sales Product Category!Сводная таблица1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Monthly Sales by Product Category</a:t>
            </a:r>
          </a:p>
        </c:rich>
      </c:tx>
      <c:layout>
        <c:manualLayout>
          <c:xMode val="edge"/>
          <c:yMode val="edge"/>
          <c:x val="0.2934603724774017"/>
          <c:y val="4.4293928399350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Product Category'!$C$3:$C$4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'Monthly Sales Product Category'!$A$5:$B$57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'Monthly Sales Product Category'!$C$5:$C$57</c:f>
              <c:numCache>
                <c:formatCode>[$$-409]#\ ##0</c:formatCode>
                <c:ptCount val="48"/>
                <c:pt idx="0">
                  <c:v>6242.5249999999996</c:v>
                </c:pt>
                <c:pt idx="1">
                  <c:v>1839.6580000000001</c:v>
                </c:pt>
                <c:pt idx="2">
                  <c:v>14573.955999999996</c:v>
                </c:pt>
                <c:pt idx="3">
                  <c:v>7944.8369999999995</c:v>
                </c:pt>
                <c:pt idx="4">
                  <c:v>6912.7870000000003</c:v>
                </c:pt>
                <c:pt idx="5">
                  <c:v>13206.125600000001</c:v>
                </c:pt>
                <c:pt idx="6">
                  <c:v>10821.051000000001</c:v>
                </c:pt>
                <c:pt idx="7">
                  <c:v>7320.3464999999997</c:v>
                </c:pt>
                <c:pt idx="8">
                  <c:v>23816.480799999994</c:v>
                </c:pt>
                <c:pt idx="9">
                  <c:v>12304.246999999999</c:v>
                </c:pt>
                <c:pt idx="10">
                  <c:v>21564.872700000011</c:v>
                </c:pt>
                <c:pt idx="11">
                  <c:v>30645.96650000001</c:v>
                </c:pt>
                <c:pt idx="12">
                  <c:v>11739.9416</c:v>
                </c:pt>
                <c:pt idx="13">
                  <c:v>3134.3740000000003</c:v>
                </c:pt>
                <c:pt idx="14">
                  <c:v>12499.783000000001</c:v>
                </c:pt>
                <c:pt idx="15">
                  <c:v>10475.698499999997</c:v>
                </c:pt>
                <c:pt idx="16">
                  <c:v>9374.9505000000008</c:v>
                </c:pt>
                <c:pt idx="17">
                  <c:v>7714.1790000000001</c:v>
                </c:pt>
                <c:pt idx="18">
                  <c:v>13674.419999999998</c:v>
                </c:pt>
                <c:pt idx="19">
                  <c:v>9638.5921999999955</c:v>
                </c:pt>
                <c:pt idx="20">
                  <c:v>26273.022999999994</c:v>
                </c:pt>
                <c:pt idx="21">
                  <c:v>12026.623500000002</c:v>
                </c:pt>
                <c:pt idx="22">
                  <c:v>30880.832499999986</c:v>
                </c:pt>
                <c:pt idx="23">
                  <c:v>23085.819199999994</c:v>
                </c:pt>
                <c:pt idx="24">
                  <c:v>7622.7430000000004</c:v>
                </c:pt>
                <c:pt idx="25">
                  <c:v>3925.5510000000004</c:v>
                </c:pt>
                <c:pt idx="26">
                  <c:v>12801.092000000001</c:v>
                </c:pt>
                <c:pt idx="27">
                  <c:v>13212.089999999998</c:v>
                </c:pt>
                <c:pt idx="28">
                  <c:v>15119.835000000003</c:v>
                </c:pt>
                <c:pt idx="29">
                  <c:v>13070.571999999996</c:v>
                </c:pt>
                <c:pt idx="30">
                  <c:v>13068.519</c:v>
                </c:pt>
                <c:pt idx="31">
                  <c:v>12483.2323</c:v>
                </c:pt>
                <c:pt idx="32">
                  <c:v>27262.880899999993</c:v>
                </c:pt>
                <c:pt idx="33">
                  <c:v>11872.576999999997</c:v>
                </c:pt>
                <c:pt idx="34">
                  <c:v>31783.628799999984</c:v>
                </c:pt>
                <c:pt idx="35">
                  <c:v>36678.714999999989</c:v>
                </c:pt>
                <c:pt idx="36">
                  <c:v>5964.0320000000002</c:v>
                </c:pt>
                <c:pt idx="37">
                  <c:v>6866.3374000000013</c:v>
                </c:pt>
                <c:pt idx="38">
                  <c:v>10893.444800000001</c:v>
                </c:pt>
                <c:pt idx="39">
                  <c:v>9065.958099999998</c:v>
                </c:pt>
                <c:pt idx="40">
                  <c:v>16957.558199999999</c:v>
                </c:pt>
                <c:pt idx="41">
                  <c:v>19008.586699999989</c:v>
                </c:pt>
                <c:pt idx="42">
                  <c:v>11813.021999999999</c:v>
                </c:pt>
                <c:pt idx="43">
                  <c:v>15441.873999999994</c:v>
                </c:pt>
                <c:pt idx="44">
                  <c:v>29028.206000000002</c:v>
                </c:pt>
                <c:pt idx="45">
                  <c:v>21884.068199999998</c:v>
                </c:pt>
                <c:pt idx="46">
                  <c:v>37056.715000000011</c:v>
                </c:pt>
                <c:pt idx="47">
                  <c:v>31407.466799999991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9-4DB1-AD0A-DCFE2463D976}"/>
            </c:ext>
          </c:extLst>
        </c:ser>
        <c:ser>
          <c:idx val="1"/>
          <c:order val="1"/>
          <c:tx>
            <c:strRef>
              <c:f>'Monthly Sales Product Category'!$D$3:$D$4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'Monthly Sales Product Category'!$A$5:$B$57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'Monthly Sales Product Category'!$D$5:$D$57</c:f>
              <c:numCache>
                <c:formatCode>[$$-409]#\ ##0</c:formatCode>
                <c:ptCount val="48"/>
                <c:pt idx="0">
                  <c:v>4851.0800000000017</c:v>
                </c:pt>
                <c:pt idx="1">
                  <c:v>1071.7240000000002</c:v>
                </c:pt>
                <c:pt idx="2">
                  <c:v>8605.8789999999972</c:v>
                </c:pt>
                <c:pt idx="3">
                  <c:v>11155.073999999999</c:v>
                </c:pt>
                <c:pt idx="4">
                  <c:v>7135.6239999999998</c:v>
                </c:pt>
                <c:pt idx="5">
                  <c:v>12953.036999999998</c:v>
                </c:pt>
                <c:pt idx="6">
                  <c:v>15121.208000000001</c:v>
                </c:pt>
                <c:pt idx="7">
                  <c:v>11379.461999999998</c:v>
                </c:pt>
                <c:pt idx="8">
                  <c:v>27423.298000000003</c:v>
                </c:pt>
                <c:pt idx="9">
                  <c:v>7211.1280000000006</c:v>
                </c:pt>
                <c:pt idx="10">
                  <c:v>26862.435999999991</c:v>
                </c:pt>
                <c:pt idx="11">
                  <c:v>18006.462</c:v>
                </c:pt>
                <c:pt idx="12">
                  <c:v>1808.7799999999997</c:v>
                </c:pt>
                <c:pt idx="13">
                  <c:v>5368.0670000000009</c:v>
                </c:pt>
                <c:pt idx="14">
                  <c:v>15882.546999999997</c:v>
                </c:pt>
                <c:pt idx="15">
                  <c:v>12558.558000000003</c:v>
                </c:pt>
                <c:pt idx="16">
                  <c:v>9113.7360000000008</c:v>
                </c:pt>
                <c:pt idx="17">
                  <c:v>10647.746999999999</c:v>
                </c:pt>
                <c:pt idx="18">
                  <c:v>4719.9390000000021</c:v>
                </c:pt>
                <c:pt idx="19">
                  <c:v>11735.108000000004</c:v>
                </c:pt>
                <c:pt idx="20">
                  <c:v>19305.766999999996</c:v>
                </c:pt>
                <c:pt idx="21">
                  <c:v>8673.4099999999962</c:v>
                </c:pt>
                <c:pt idx="22">
                  <c:v>21218.129999999997</c:v>
                </c:pt>
                <c:pt idx="23">
                  <c:v>16201.673999999995</c:v>
                </c:pt>
                <c:pt idx="24">
                  <c:v>5299.6820000000007</c:v>
                </c:pt>
                <c:pt idx="25">
                  <c:v>6794.3499999999995</c:v>
                </c:pt>
                <c:pt idx="26">
                  <c:v>17346.930999999993</c:v>
                </c:pt>
                <c:pt idx="27">
                  <c:v>10647.446999999998</c:v>
                </c:pt>
                <c:pt idx="28">
                  <c:v>13035.202000000001</c:v>
                </c:pt>
                <c:pt idx="29">
                  <c:v>10901.809999999992</c:v>
                </c:pt>
                <c:pt idx="30">
                  <c:v>12924.443999999998</c:v>
                </c:pt>
                <c:pt idx="31">
                  <c:v>8959.739999999998</c:v>
                </c:pt>
                <c:pt idx="32">
                  <c:v>23263.738000000016</c:v>
                </c:pt>
                <c:pt idx="33">
                  <c:v>16281.793999999998</c:v>
                </c:pt>
                <c:pt idx="34">
                  <c:v>20487.277999999991</c:v>
                </c:pt>
                <c:pt idx="35">
                  <c:v>37997.565999999992</c:v>
                </c:pt>
                <c:pt idx="36">
                  <c:v>21274.288999999993</c:v>
                </c:pt>
                <c:pt idx="37">
                  <c:v>7407.771999999999</c:v>
                </c:pt>
                <c:pt idx="38">
                  <c:v>14550.286000000002</c:v>
                </c:pt>
                <c:pt idx="39">
                  <c:v>15072.190999999999</c:v>
                </c:pt>
                <c:pt idx="40">
                  <c:v>13736.964000000005</c:v>
                </c:pt>
                <c:pt idx="41">
                  <c:v>16912.039000000004</c:v>
                </c:pt>
                <c:pt idx="42">
                  <c:v>10241.467999999997</c:v>
                </c:pt>
                <c:pt idx="43">
                  <c:v>30059.852000000003</c:v>
                </c:pt>
                <c:pt idx="44">
                  <c:v>31895.842999999972</c:v>
                </c:pt>
                <c:pt idx="45">
                  <c:v>23037.191999999999</c:v>
                </c:pt>
                <c:pt idx="46">
                  <c:v>31472.336999999985</c:v>
                </c:pt>
                <c:pt idx="47">
                  <c:v>30436.941999999988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09-4DB1-AD0A-DCFE2463D976}"/>
            </c:ext>
          </c:extLst>
        </c:ser>
        <c:ser>
          <c:idx val="2"/>
          <c:order val="2"/>
          <c:tx>
            <c:strRef>
              <c:f>'Monthly Sales Product Category'!$E$3:$E$4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'Monthly Sales Product Category'!$A$5:$B$57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'Monthly Sales Product Category'!$E$5:$E$57</c:f>
              <c:numCache>
                <c:formatCode>[$$-409]#\ ##0</c:formatCode>
                <c:ptCount val="48"/>
                <c:pt idx="0">
                  <c:v>3143.29</c:v>
                </c:pt>
                <c:pt idx="1">
                  <c:v>1608.51</c:v>
                </c:pt>
                <c:pt idx="2">
                  <c:v>32511.173999999999</c:v>
                </c:pt>
                <c:pt idx="3">
                  <c:v>9195.4339999999975</c:v>
                </c:pt>
                <c:pt idx="4">
                  <c:v>9599.8759999999966</c:v>
                </c:pt>
                <c:pt idx="5">
                  <c:v>8435.9650000000001</c:v>
                </c:pt>
                <c:pt idx="6">
                  <c:v>8004.134</c:v>
                </c:pt>
                <c:pt idx="7">
                  <c:v>9209.6600000000017</c:v>
                </c:pt>
                <c:pt idx="8">
                  <c:v>30537.572000000004</c:v>
                </c:pt>
                <c:pt idx="9">
                  <c:v>11938.017999999998</c:v>
                </c:pt>
                <c:pt idx="10">
                  <c:v>30201.408000000003</c:v>
                </c:pt>
                <c:pt idx="11">
                  <c:v>20893.192000000003</c:v>
                </c:pt>
                <c:pt idx="12">
                  <c:v>4625.3540000000012</c:v>
                </c:pt>
                <c:pt idx="13">
                  <c:v>3448.97</c:v>
                </c:pt>
                <c:pt idx="14">
                  <c:v>10343.921999999999</c:v>
                </c:pt>
                <c:pt idx="15">
                  <c:v>11160.952000000005</c:v>
                </c:pt>
                <c:pt idx="16">
                  <c:v>11643</c:v>
                </c:pt>
                <c:pt idx="17">
                  <c:v>6435.366</c:v>
                </c:pt>
                <c:pt idx="18">
                  <c:v>10370.965999999999</c:v>
                </c:pt>
                <c:pt idx="19">
                  <c:v>15524.631999999994</c:v>
                </c:pt>
                <c:pt idx="20">
                  <c:v>19017.128000000001</c:v>
                </c:pt>
                <c:pt idx="21">
                  <c:v>10704.890000000001</c:v>
                </c:pt>
                <c:pt idx="22">
                  <c:v>23873.600999999999</c:v>
                </c:pt>
                <c:pt idx="23">
                  <c:v>35632.028000000006</c:v>
                </c:pt>
                <c:pt idx="24">
                  <c:v>5620.0659999999998</c:v>
                </c:pt>
                <c:pt idx="25">
                  <c:v>12258.913999999999</c:v>
                </c:pt>
                <c:pt idx="26">
                  <c:v>21567.851999999995</c:v>
                </c:pt>
                <c:pt idx="27">
                  <c:v>14890.501999999997</c:v>
                </c:pt>
                <c:pt idx="28">
                  <c:v>28832.690999999995</c:v>
                </c:pt>
                <c:pt idx="29">
                  <c:v>16372.152</c:v>
                </c:pt>
                <c:pt idx="30">
                  <c:v>13269.000000000002</c:v>
                </c:pt>
                <c:pt idx="31">
                  <c:v>9672.402</c:v>
                </c:pt>
                <c:pt idx="32">
                  <c:v>22883.406000000003</c:v>
                </c:pt>
                <c:pt idx="33">
                  <c:v>31533.373999999996</c:v>
                </c:pt>
                <c:pt idx="34">
                  <c:v>27141.059000000001</c:v>
                </c:pt>
                <c:pt idx="35">
                  <c:v>22322.761999999995</c:v>
                </c:pt>
                <c:pt idx="36">
                  <c:v>16733.053</c:v>
                </c:pt>
                <c:pt idx="37">
                  <c:v>6027.0240000000013</c:v>
                </c:pt>
                <c:pt idx="38">
                  <c:v>33428.622000000003</c:v>
                </c:pt>
                <c:pt idx="39">
                  <c:v>12383.386999999999</c:v>
                </c:pt>
                <c:pt idx="40">
                  <c:v>13566.587999999998</c:v>
                </c:pt>
                <c:pt idx="41">
                  <c:v>17061.099999999999</c:v>
                </c:pt>
                <c:pt idx="42">
                  <c:v>23209.926000000003</c:v>
                </c:pt>
                <c:pt idx="43">
                  <c:v>17619.162</c:v>
                </c:pt>
                <c:pt idx="44">
                  <c:v>26942.602999999992</c:v>
                </c:pt>
                <c:pt idx="45">
                  <c:v>32855.663000000008</c:v>
                </c:pt>
                <c:pt idx="46">
                  <c:v>49918.772999999965</c:v>
                </c:pt>
                <c:pt idx="47">
                  <c:v>21984.910000000003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09-4DB1-AD0A-DCFE2463D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22976"/>
        <c:axId val="1"/>
      </c:lineChart>
      <c:catAx>
        <c:axId val="1462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2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[Sample - Superstore.xlsx]Customer Ranking!Сводная таблица1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Ranking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Ranking'!$B$4:$B$5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'Customer Ranking'!$A$6:$A$16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'Customer Ranking'!$B$6:$B$16</c:f>
              <c:numCache>
                <c:formatCode>[$$-409]#\ ##0</c:formatCode>
                <c:ptCount val="10"/>
                <c:pt idx="0">
                  <c:v>25043.05</c:v>
                </c:pt>
                <c:pt idx="1">
                  <c:v>19052.217999999993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3-47D9-B092-E135F28A8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20976"/>
        <c:axId val="1"/>
      </c:barChart>
      <c:catAx>
        <c:axId val="1462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2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Superstore.xlsx]Postal Code Unique Customers!Сводная таблица1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Почтовые индексы с наибольшим количеством уникальных клиентов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'Postal Code Unique Customers'!$B$3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'Postal Code Unique Customers'!$A$4:$A$14</c:f>
              <c:strCache>
                <c:ptCount val="10"/>
                <c:pt idx="0">
                  <c:v>10035</c:v>
                </c:pt>
                <c:pt idx="1">
                  <c:v>10024</c:v>
                </c:pt>
                <c:pt idx="2">
                  <c:v>10009</c:v>
                </c:pt>
                <c:pt idx="3">
                  <c:v>94122</c:v>
                </c:pt>
                <c:pt idx="4">
                  <c:v>10011</c:v>
                </c:pt>
                <c:pt idx="5">
                  <c:v>94110</c:v>
                </c:pt>
                <c:pt idx="6">
                  <c:v>94109</c:v>
                </c:pt>
                <c:pt idx="7">
                  <c:v>98105</c:v>
                </c:pt>
                <c:pt idx="8">
                  <c:v>98103</c:v>
                </c:pt>
                <c:pt idx="9">
                  <c:v>19140</c:v>
                </c:pt>
              </c:strCache>
            </c:strRef>
          </c:cat>
          <c:val>
            <c:numRef>
              <c:f>'Postal Code Unique Customers'!$B$4:$B$14</c:f>
              <c:numCache>
                <c:formatCode>General</c:formatCode>
                <c:ptCount val="10"/>
                <c:pt idx="0">
                  <c:v>118</c:v>
                </c:pt>
                <c:pt idx="1">
                  <c:v>115</c:v>
                </c:pt>
                <c:pt idx="2">
                  <c:v>105</c:v>
                </c:pt>
                <c:pt idx="3">
                  <c:v>95</c:v>
                </c:pt>
                <c:pt idx="4">
                  <c:v>92</c:v>
                </c:pt>
                <c:pt idx="5">
                  <c:v>82</c:v>
                </c:pt>
                <c:pt idx="6">
                  <c:v>78</c:v>
                </c:pt>
                <c:pt idx="7">
                  <c:v>74</c:v>
                </c:pt>
                <c:pt idx="8">
                  <c:v>72</c:v>
                </c:pt>
                <c:pt idx="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F-4060-9B54-3374813DC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818207"/>
        <c:axId val="968448975"/>
      </c:barChart>
      <c:catAx>
        <c:axId val="96881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8448975"/>
        <c:crosses val="autoZero"/>
        <c:auto val="1"/>
        <c:lblAlgn val="ctr"/>
        <c:lblOffset val="100"/>
        <c:noMultiLvlLbl val="0"/>
      </c:catAx>
      <c:valAx>
        <c:axId val="96844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881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Superstore.xlsx]Postal Code Unique Customers!Сводная таблица1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Почтовые индексы с наибольшим количеством уникальных клиентов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'Postal Code Unique Customers'!$B$3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'Postal Code Unique Customers'!$A$4:$A$14</c:f>
              <c:strCache>
                <c:ptCount val="10"/>
                <c:pt idx="0">
                  <c:v>10035</c:v>
                </c:pt>
                <c:pt idx="1">
                  <c:v>10024</c:v>
                </c:pt>
                <c:pt idx="2">
                  <c:v>10009</c:v>
                </c:pt>
                <c:pt idx="3">
                  <c:v>94122</c:v>
                </c:pt>
                <c:pt idx="4">
                  <c:v>10011</c:v>
                </c:pt>
                <c:pt idx="5">
                  <c:v>94110</c:v>
                </c:pt>
                <c:pt idx="6">
                  <c:v>94109</c:v>
                </c:pt>
                <c:pt idx="7">
                  <c:v>98105</c:v>
                </c:pt>
                <c:pt idx="8">
                  <c:v>98103</c:v>
                </c:pt>
                <c:pt idx="9">
                  <c:v>19140</c:v>
                </c:pt>
              </c:strCache>
            </c:strRef>
          </c:cat>
          <c:val>
            <c:numRef>
              <c:f>'Postal Code Unique Customers'!$B$4:$B$14</c:f>
              <c:numCache>
                <c:formatCode>General</c:formatCode>
                <c:ptCount val="10"/>
                <c:pt idx="0">
                  <c:v>118</c:v>
                </c:pt>
                <c:pt idx="1">
                  <c:v>115</c:v>
                </c:pt>
                <c:pt idx="2">
                  <c:v>105</c:v>
                </c:pt>
                <c:pt idx="3">
                  <c:v>95</c:v>
                </c:pt>
                <c:pt idx="4">
                  <c:v>92</c:v>
                </c:pt>
                <c:pt idx="5">
                  <c:v>82</c:v>
                </c:pt>
                <c:pt idx="6">
                  <c:v>78</c:v>
                </c:pt>
                <c:pt idx="7">
                  <c:v>74</c:v>
                </c:pt>
                <c:pt idx="8">
                  <c:v>72</c:v>
                </c:pt>
                <c:pt idx="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F-4C87-B093-27BF73355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818207"/>
        <c:axId val="968448975"/>
      </c:barChart>
      <c:catAx>
        <c:axId val="96881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8448975"/>
        <c:crosses val="autoZero"/>
        <c:auto val="1"/>
        <c:lblAlgn val="ctr"/>
        <c:lblOffset val="100"/>
        <c:noMultiLvlLbl val="0"/>
      </c:catAx>
      <c:valAx>
        <c:axId val="96844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881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Superstore.xlsx]Динамика дохода и прибыли!Сводная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дохода и прибыли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 cap="rnd" cmpd="sng" algn="ctr">
            <a:solidFill>
              <a:schemeClr val="accent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 cap="rnd" cmpd="sng" algn="ctr">
            <a:solidFill>
              <a:schemeClr val="accent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 cmpd="sng" algn="ctr">
            <a:solidFill>
              <a:schemeClr val="accent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19050" cap="rnd" cmpd="sng" algn="ctr">
            <a:solidFill>
              <a:schemeClr val="accent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'Динамика дохода и прибыли'!$B$3:$B$4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 cmpd="sng" algn="ctr">
                <a:solidFill>
                  <a:schemeClr val="accent1"/>
                </a:solidFill>
                <a:prstDash val="sysDot"/>
                <a:round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'Динамика дохода и прибыли'!$A$5:$A$57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'Динамика дохода и прибыли'!$B$5:$B$57</c:f>
              <c:numCache>
                <c:formatCode>[$$-409]#\ ##0</c:formatCode>
                <c:ptCount val="48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38750.038999999968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39261.962999999974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59687.745000000017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20301.133399999992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87866.652000000031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E5-44B4-BE73-E3C59C08061C}"/>
            </c:ext>
          </c:extLst>
        </c:ser>
        <c:ser>
          <c:idx val="1"/>
          <c:order val="1"/>
          <c:tx>
            <c:strRef>
              <c:f>'Динамика дохода и прибыли'!$C$3:$C$4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'Динамика дохода и прибыли'!$A$5:$A$57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'Динамика дохода и прибыли'!$C$5:$C$57</c:f>
              <c:numCache>
                <c:formatCode>[$$-409]#\ ##0</c:formatCode>
                <c:ptCount val="48"/>
                <c:pt idx="0">
                  <c:v>2450.1906999999992</c:v>
                </c:pt>
                <c:pt idx="1">
                  <c:v>862.30839999999989</c:v>
                </c:pt>
                <c:pt idx="2">
                  <c:v>498.72989999999828</c:v>
                </c:pt>
                <c:pt idx="3">
                  <c:v>3488.8352000000004</c:v>
                </c:pt>
                <c:pt idx="4">
                  <c:v>2738.7095999999992</c:v>
                </c:pt>
                <c:pt idx="5">
                  <c:v>4976.5243999999984</c:v>
                </c:pt>
                <c:pt idx="6">
                  <c:v>-841.48260000000209</c:v>
                </c:pt>
                <c:pt idx="7">
                  <c:v>5318.1049999999996</c:v>
                </c:pt>
                <c:pt idx="8">
                  <c:v>8328.099400000001</c:v>
                </c:pt>
                <c:pt idx="9">
                  <c:v>3448.2572999999979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-3281.0070000000014</c:v>
                </c:pt>
                <c:pt idx="13">
                  <c:v>2813.8508000000002</c:v>
                </c:pt>
                <c:pt idx="14">
                  <c:v>9732.0977999999996</c:v>
                </c:pt>
                <c:pt idx="15">
                  <c:v>4187.4961999999969</c:v>
                </c:pt>
                <c:pt idx="16">
                  <c:v>4667.868999999997</c:v>
                </c:pt>
                <c:pt idx="17">
                  <c:v>3335.5571999999997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2817.3659999999986</c:v>
                </c:pt>
                <c:pt idx="22">
                  <c:v>12474.788400000009</c:v>
                </c:pt>
                <c:pt idx="23">
                  <c:v>8016.9658999999974</c:v>
                </c:pt>
                <c:pt idx="24">
                  <c:v>2824.8233000000005</c:v>
                </c:pt>
                <c:pt idx="25">
                  <c:v>5004.579499999998</c:v>
                </c:pt>
                <c:pt idx="26">
                  <c:v>3611.967999999998</c:v>
                </c:pt>
                <c:pt idx="27">
                  <c:v>2977.814899999998</c:v>
                </c:pt>
                <c:pt idx="28">
                  <c:v>8662.1463999999996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2062.0692999999983</c:v>
                </c:pt>
                <c:pt idx="32">
                  <c:v>9328.6575999999914</c:v>
                </c:pt>
                <c:pt idx="33">
                  <c:v>16243.142500000004</c:v>
                </c:pt>
                <c:pt idx="34">
                  <c:v>4011.407499999998</c:v>
                </c:pt>
                <c:pt idx="35">
                  <c:v>17885.309300000001</c:v>
                </c:pt>
                <c:pt idx="36">
                  <c:v>7140.4390999999987</c:v>
                </c:pt>
                <c:pt idx="37">
                  <c:v>1613.8719999999985</c:v>
                </c:pt>
                <c:pt idx="38">
                  <c:v>14751.8915</c:v>
                </c:pt>
                <c:pt idx="39">
                  <c:v>933.28999999999621</c:v>
                </c:pt>
                <c:pt idx="40">
                  <c:v>6342.5827999999965</c:v>
                </c:pt>
                <c:pt idx="41">
                  <c:v>8223.335699999996</c:v>
                </c:pt>
                <c:pt idx="42">
                  <c:v>6952.6211999999987</c:v>
                </c:pt>
                <c:pt idx="43">
                  <c:v>9040.9556999999968</c:v>
                </c:pt>
                <c:pt idx="44">
                  <c:v>10991.555600000007</c:v>
                </c:pt>
                <c:pt idx="45">
                  <c:v>9275.2754999999997</c:v>
                </c:pt>
                <c:pt idx="46">
                  <c:v>9690.1036999999942</c:v>
                </c:pt>
                <c:pt idx="47">
                  <c:v>8483.3467999999921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E5-44B4-BE73-E3C59C080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15776"/>
        <c:axId val="1"/>
      </c:lineChart>
      <c:catAx>
        <c:axId val="1461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1577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by Category!Сводная таблица2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C2-4AF9-BF9B-7413A937F6D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C2-4AF9-BF9B-7413A937F6D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C2-4AF9-BF9B-7413A937F6DA}"/>
              </c:ext>
            </c:extLst>
          </c:dPt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_-[$$-409]* #\ ##0_ ;_-[$$-409]* \-#\ ##0\ ;_-[$$-409]* "-"_ ;_-@_ 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8-42A8-87EC-F726D45D5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by Segment!Сводная таблица1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0D-4D87-B32A-CA8CDED2C42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0D-4D87-B32A-CA8CDED2C42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0D-4D87-B32A-CA8CDED2C421}"/>
              </c:ext>
            </c:extLst>
          </c:dPt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[$$-409]#\ 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B-4F10-A04A-DFCB8D388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Superstore.xlsx]Monthly Sales Segment!Сводная таблица3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chemeClr val="accent2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>
            <a:solidFill>
              <a:schemeClr val="accent2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8100" cap="rnd">
            <a:solidFill>
              <a:schemeClr val="accent2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Segment'!$C$4:$C$5</c:f>
              <c:strCache>
                <c:ptCount val="1"/>
                <c:pt idx="0">
                  <c:v>Consumer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multiLvlStrRef>
              <c:f>'Monthly Sales Segment'!$A$6:$B$54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'Monthly Sales Segment'!$C$6:$C$54</c:f>
              <c:numCache>
                <c:formatCode>[$$-409]#\ ##0</c:formatCode>
                <c:ptCount val="48"/>
                <c:pt idx="0">
                  <c:v>6927.8169999999991</c:v>
                </c:pt>
                <c:pt idx="1">
                  <c:v>3167.8539999999998</c:v>
                </c:pt>
                <c:pt idx="2">
                  <c:v>11869.303999999998</c:v>
                </c:pt>
                <c:pt idx="3">
                  <c:v>9108.6119999999992</c:v>
                </c:pt>
                <c:pt idx="4">
                  <c:v>12819.163000000002</c:v>
                </c:pt>
                <c:pt idx="5">
                  <c:v>25923.747600000002</c:v>
                </c:pt>
                <c:pt idx="6">
                  <c:v>20197.739999999998</c:v>
                </c:pt>
                <c:pt idx="7">
                  <c:v>16215.263499999999</c:v>
                </c:pt>
                <c:pt idx="8">
                  <c:v>59690.650000000023</c:v>
                </c:pt>
                <c:pt idx="9">
                  <c:v>16246.696999999996</c:v>
                </c:pt>
                <c:pt idx="10">
                  <c:v>46571.978000000003</c:v>
                </c:pt>
                <c:pt idx="11">
                  <c:v>37357.986499999992</c:v>
                </c:pt>
                <c:pt idx="12">
                  <c:v>14274.9836</c:v>
                </c:pt>
                <c:pt idx="13">
                  <c:v>9269.0180000000018</c:v>
                </c:pt>
                <c:pt idx="14">
                  <c:v>17418.89</c:v>
                </c:pt>
                <c:pt idx="15">
                  <c:v>22626.405499999986</c:v>
                </c:pt>
                <c:pt idx="16">
                  <c:v>20879.178999999996</c:v>
                </c:pt>
                <c:pt idx="17">
                  <c:v>12824.504000000001</c:v>
                </c:pt>
                <c:pt idx="18">
                  <c:v>19948.812999999991</c:v>
                </c:pt>
                <c:pt idx="19">
                  <c:v>20589.834999999999</c:v>
                </c:pt>
                <c:pt idx="20">
                  <c:v>38860.27300000003</c:v>
                </c:pt>
                <c:pt idx="21">
                  <c:v>17128.868499999993</c:v>
                </c:pt>
                <c:pt idx="22">
                  <c:v>33146.832699999992</c:v>
                </c:pt>
                <c:pt idx="23">
                  <c:v>39568.331000000006</c:v>
                </c:pt>
                <c:pt idx="24">
                  <c:v>6026.6489999999994</c:v>
                </c:pt>
                <c:pt idx="25">
                  <c:v>15800.227000000001</c:v>
                </c:pt>
                <c:pt idx="26">
                  <c:v>24844.990999999991</c:v>
                </c:pt>
                <c:pt idx="27">
                  <c:v>14075.247999999994</c:v>
                </c:pt>
                <c:pt idx="28">
                  <c:v>32174.63499999998</c:v>
                </c:pt>
                <c:pt idx="29">
                  <c:v>23888.810999999991</c:v>
                </c:pt>
                <c:pt idx="30">
                  <c:v>22631.846999999998</c:v>
                </c:pt>
                <c:pt idx="31">
                  <c:v>13885.5638</c:v>
                </c:pt>
                <c:pt idx="32">
                  <c:v>42647.793600000005</c:v>
                </c:pt>
                <c:pt idx="33">
                  <c:v>10143.281999999996</c:v>
                </c:pt>
                <c:pt idx="34">
                  <c:v>41449.862800000003</c:v>
                </c:pt>
                <c:pt idx="35">
                  <c:v>49294.988999999972</c:v>
                </c:pt>
                <c:pt idx="36">
                  <c:v>23211.840999999993</c:v>
                </c:pt>
                <c:pt idx="37">
                  <c:v>5589.077000000002</c:v>
                </c:pt>
                <c:pt idx="38">
                  <c:v>35041.52199999999</c:v>
                </c:pt>
                <c:pt idx="39">
                  <c:v>9034.9240000000045</c:v>
                </c:pt>
                <c:pt idx="40">
                  <c:v>21059.737399999998</c:v>
                </c:pt>
                <c:pt idx="41">
                  <c:v>20273.117699999984</c:v>
                </c:pt>
                <c:pt idx="42">
                  <c:v>18991.372999999996</c:v>
                </c:pt>
                <c:pt idx="43">
                  <c:v>31629.144</c:v>
                </c:pt>
                <c:pt idx="44">
                  <c:v>43857.203000000001</c:v>
                </c:pt>
                <c:pt idx="45">
                  <c:v>23194.240200000004</c:v>
                </c:pt>
                <c:pt idx="46">
                  <c:v>49790.064799999986</c:v>
                </c:pt>
                <c:pt idx="47">
                  <c:v>50232.455800000003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F0-4482-99B1-A3BD160094D4}"/>
            </c:ext>
          </c:extLst>
        </c:ser>
        <c:ser>
          <c:idx val="1"/>
          <c:order val="1"/>
          <c:tx>
            <c:strRef>
              <c:f>'Monthly Sales Segment'!$D$4:$D$5</c:f>
              <c:strCache>
                <c:ptCount val="1"/>
                <c:pt idx="0">
                  <c:v>Corporate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cat>
            <c:multiLvlStrRef>
              <c:f>'Monthly Sales Segment'!$A$6:$B$54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'Monthly Sales Segment'!$D$6:$D$54</c:f>
              <c:numCache>
                <c:formatCode>[$$-409]#\ ##0</c:formatCode>
                <c:ptCount val="48"/>
                <c:pt idx="0">
                  <c:v>1701.5280000000002</c:v>
                </c:pt>
                <c:pt idx="1">
                  <c:v>1183.6680000000001</c:v>
                </c:pt>
                <c:pt idx="2">
                  <c:v>11106.798999999999</c:v>
                </c:pt>
                <c:pt idx="3">
                  <c:v>14131.728999999996</c:v>
                </c:pt>
                <c:pt idx="4">
                  <c:v>9142</c:v>
                </c:pt>
                <c:pt idx="5">
                  <c:v>3970.9139999999998</c:v>
                </c:pt>
                <c:pt idx="6">
                  <c:v>10032.988000000005</c:v>
                </c:pt>
                <c:pt idx="7">
                  <c:v>7451.7739999999985</c:v>
                </c:pt>
                <c:pt idx="8">
                  <c:v>15507.744999999997</c:v>
                </c:pt>
                <c:pt idx="9">
                  <c:v>12637.677999999996</c:v>
                </c:pt>
                <c:pt idx="10">
                  <c:v>20994.494700000007</c:v>
                </c:pt>
                <c:pt idx="11">
                  <c:v>20573.555999999997</c:v>
                </c:pt>
                <c:pt idx="12">
                  <c:v>3382.4639999999999</c:v>
                </c:pt>
                <c:pt idx="13">
                  <c:v>2565.2570000000001</c:v>
                </c:pt>
                <c:pt idx="14">
                  <c:v>16332.018400000001</c:v>
                </c:pt>
                <c:pt idx="15">
                  <c:v>4121.0439999999999</c:v>
                </c:pt>
                <c:pt idx="16">
                  <c:v>5454.9395000000022</c:v>
                </c:pt>
                <c:pt idx="17">
                  <c:v>9404.0889999999963</c:v>
                </c:pt>
                <c:pt idx="18">
                  <c:v>7191.7</c:v>
                </c:pt>
                <c:pt idx="19">
                  <c:v>11455.759200000002</c:v>
                </c:pt>
                <c:pt idx="20">
                  <c:v>16604.560999999994</c:v>
                </c:pt>
                <c:pt idx="21">
                  <c:v>8646.3690000000006</c:v>
                </c:pt>
                <c:pt idx="22">
                  <c:v>27299.644799999995</c:v>
                </c:pt>
                <c:pt idx="23">
                  <c:v>16299.460999999992</c:v>
                </c:pt>
                <c:pt idx="24">
                  <c:v>9485.123999999998</c:v>
                </c:pt>
                <c:pt idx="25">
                  <c:v>2866.884</c:v>
                </c:pt>
                <c:pt idx="26">
                  <c:v>14226.473000000004</c:v>
                </c:pt>
                <c:pt idx="27">
                  <c:v>16177.375999999995</c:v>
                </c:pt>
                <c:pt idx="28">
                  <c:v>18452.258000000002</c:v>
                </c:pt>
                <c:pt idx="29">
                  <c:v>7788.4940000000015</c:v>
                </c:pt>
                <c:pt idx="30">
                  <c:v>13168.919000000002</c:v>
                </c:pt>
                <c:pt idx="31">
                  <c:v>12943.470500000001</c:v>
                </c:pt>
                <c:pt idx="32">
                  <c:v>17802.812299999991</c:v>
                </c:pt>
                <c:pt idx="33">
                  <c:v>32130.544999999998</c:v>
                </c:pt>
                <c:pt idx="34">
                  <c:v>26493.18</c:v>
                </c:pt>
                <c:pt idx="35">
                  <c:v>35570.825999999994</c:v>
                </c:pt>
                <c:pt idx="36">
                  <c:v>12221.231999999998</c:v>
                </c:pt>
                <c:pt idx="37">
                  <c:v>7959.2579999999989</c:v>
                </c:pt>
                <c:pt idx="38">
                  <c:v>16574.622799999997</c:v>
                </c:pt>
                <c:pt idx="39">
                  <c:v>14803.0146</c:v>
                </c:pt>
                <c:pt idx="40">
                  <c:v>14239.834799999999</c:v>
                </c:pt>
                <c:pt idx="41">
                  <c:v>19695.04</c:v>
                </c:pt>
                <c:pt idx="42">
                  <c:v>16525.598999999998</c:v>
                </c:pt>
                <c:pt idx="43">
                  <c:v>25678.444000000003</c:v>
                </c:pt>
                <c:pt idx="44">
                  <c:v>24105.102999999996</c:v>
                </c:pt>
                <c:pt idx="45">
                  <c:v>24877.167999999994</c:v>
                </c:pt>
                <c:pt idx="46">
                  <c:v>44644.076199999989</c:v>
                </c:pt>
                <c:pt idx="47">
                  <c:v>20524.431999999997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F0-4482-99B1-A3BD160094D4}"/>
            </c:ext>
          </c:extLst>
        </c:ser>
        <c:ser>
          <c:idx val="2"/>
          <c:order val="2"/>
          <c:tx>
            <c:strRef>
              <c:f>'Monthly Sales Segment'!$E$4:$E$5</c:f>
              <c:strCache>
                <c:ptCount val="1"/>
                <c:pt idx="0">
                  <c:v>Home Office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cat>
            <c:multiLvlStrRef>
              <c:f>'Monthly Sales Segment'!$A$6:$B$54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'Monthly Sales Segment'!$E$6:$E$54</c:f>
              <c:numCache>
                <c:formatCode>[$$-409]#\ ##0</c:formatCode>
                <c:ptCount val="48"/>
                <c:pt idx="0">
                  <c:v>5607.55</c:v>
                </c:pt>
                <c:pt idx="1">
                  <c:v>168.37</c:v>
                </c:pt>
                <c:pt idx="2">
                  <c:v>32714.906000000003</c:v>
                </c:pt>
                <c:pt idx="3">
                  <c:v>5055.0039999999999</c:v>
                </c:pt>
                <c:pt idx="4">
                  <c:v>1687.124</c:v>
                </c:pt>
                <c:pt idx="5">
                  <c:v>4700.4660000000003</c:v>
                </c:pt>
                <c:pt idx="6">
                  <c:v>3715.6650000000009</c:v>
                </c:pt>
                <c:pt idx="7">
                  <c:v>4242.4309999999987</c:v>
                </c:pt>
                <c:pt idx="8">
                  <c:v>6578.9558000000006</c:v>
                </c:pt>
                <c:pt idx="9">
                  <c:v>2569.0180000000005</c:v>
                </c:pt>
                <c:pt idx="10">
                  <c:v>11062.244000000001</c:v>
                </c:pt>
                <c:pt idx="11">
                  <c:v>11614.077999999998</c:v>
                </c:pt>
                <c:pt idx="12">
                  <c:v>516.62800000000004</c:v>
                </c:pt>
                <c:pt idx="13">
                  <c:v>117.13600000000001</c:v>
                </c:pt>
                <c:pt idx="14">
                  <c:v>4975.3435999999992</c:v>
                </c:pt>
                <c:pt idx="15">
                  <c:v>7447.7589999999991</c:v>
                </c:pt>
                <c:pt idx="16">
                  <c:v>3797.5679999999998</c:v>
                </c:pt>
                <c:pt idx="17">
                  <c:v>2568.6990000000001</c:v>
                </c:pt>
                <c:pt idx="18">
                  <c:v>1624.8119999999999</c:v>
                </c:pt>
                <c:pt idx="19">
                  <c:v>4852.7380000000003</c:v>
                </c:pt>
                <c:pt idx="20">
                  <c:v>9131.0840000000007</c:v>
                </c:pt>
                <c:pt idx="21">
                  <c:v>5629.6859999999997</c:v>
                </c:pt>
                <c:pt idx="22">
                  <c:v>15526.085999999996</c:v>
                </c:pt>
                <c:pt idx="23">
                  <c:v>19051.729199999998</c:v>
                </c:pt>
                <c:pt idx="24">
                  <c:v>3030.7180000000003</c:v>
                </c:pt>
                <c:pt idx="25">
                  <c:v>4311.7040000000006</c:v>
                </c:pt>
                <c:pt idx="26">
                  <c:v>12644.411</c:v>
                </c:pt>
                <c:pt idx="27">
                  <c:v>8497.4150000000027</c:v>
                </c:pt>
                <c:pt idx="28">
                  <c:v>6360.8349999999991</c:v>
                </c:pt>
                <c:pt idx="29">
                  <c:v>8667.2290000000012</c:v>
                </c:pt>
                <c:pt idx="30">
                  <c:v>3461.197000000001</c:v>
                </c:pt>
                <c:pt idx="31">
                  <c:v>4286.34</c:v>
                </c:pt>
                <c:pt idx="32">
                  <c:v>12959.419000000005</c:v>
                </c:pt>
                <c:pt idx="33">
                  <c:v>17413.917999999998</c:v>
                </c:pt>
                <c:pt idx="34">
                  <c:v>11468.923000000003</c:v>
                </c:pt>
                <c:pt idx="35">
                  <c:v>12133.227999999999</c:v>
                </c:pt>
                <c:pt idx="36">
                  <c:v>8538.3009999999958</c:v>
                </c:pt>
                <c:pt idx="37">
                  <c:v>6752.7984000000006</c:v>
                </c:pt>
                <c:pt idx="38">
                  <c:v>7256.2080000000014</c:v>
                </c:pt>
                <c:pt idx="39">
                  <c:v>12683.5975</c:v>
                </c:pt>
                <c:pt idx="40">
                  <c:v>8961.5379999999968</c:v>
                </c:pt>
                <c:pt idx="41">
                  <c:v>13013.567999999999</c:v>
                </c:pt>
                <c:pt idx="42">
                  <c:v>9747.4440000000031</c:v>
                </c:pt>
                <c:pt idx="43">
                  <c:v>5813.2999999999984</c:v>
                </c:pt>
                <c:pt idx="44">
                  <c:v>19904.34599999999</c:v>
                </c:pt>
                <c:pt idx="45">
                  <c:v>29705.515000000003</c:v>
                </c:pt>
                <c:pt idx="46">
                  <c:v>24013.68399999999</c:v>
                </c:pt>
                <c:pt idx="47">
                  <c:v>13072.430999999999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F0-4482-99B1-A3BD16009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7776"/>
        <c:axId val="1"/>
      </c:lineChart>
      <c:catAx>
        <c:axId val="1459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9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Superstore.xlsx]Monthly Sales Product Category!Сводная таблица1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Product Category'!$C$3:$C$4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'Monthly Sales Product Category'!$A$5:$B$57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'Monthly Sales Product Category'!$C$5:$C$57</c:f>
              <c:numCache>
                <c:formatCode>[$$-409]#\ ##0</c:formatCode>
                <c:ptCount val="48"/>
                <c:pt idx="0">
                  <c:v>6242.5249999999996</c:v>
                </c:pt>
                <c:pt idx="1">
                  <c:v>1839.6580000000001</c:v>
                </c:pt>
                <c:pt idx="2">
                  <c:v>14573.955999999996</c:v>
                </c:pt>
                <c:pt idx="3">
                  <c:v>7944.8369999999995</c:v>
                </c:pt>
                <c:pt idx="4">
                  <c:v>6912.7870000000003</c:v>
                </c:pt>
                <c:pt idx="5">
                  <c:v>13206.125600000001</c:v>
                </c:pt>
                <c:pt idx="6">
                  <c:v>10821.051000000001</c:v>
                </c:pt>
                <c:pt idx="7">
                  <c:v>7320.3464999999997</c:v>
                </c:pt>
                <c:pt idx="8">
                  <c:v>23816.480799999994</c:v>
                </c:pt>
                <c:pt idx="9">
                  <c:v>12304.246999999999</c:v>
                </c:pt>
                <c:pt idx="10">
                  <c:v>21564.872700000011</c:v>
                </c:pt>
                <c:pt idx="11">
                  <c:v>30645.96650000001</c:v>
                </c:pt>
                <c:pt idx="12">
                  <c:v>11739.9416</c:v>
                </c:pt>
                <c:pt idx="13">
                  <c:v>3134.3740000000003</c:v>
                </c:pt>
                <c:pt idx="14">
                  <c:v>12499.783000000001</c:v>
                </c:pt>
                <c:pt idx="15">
                  <c:v>10475.698499999997</c:v>
                </c:pt>
                <c:pt idx="16">
                  <c:v>9374.9505000000008</c:v>
                </c:pt>
                <c:pt idx="17">
                  <c:v>7714.1790000000001</c:v>
                </c:pt>
                <c:pt idx="18">
                  <c:v>13674.419999999998</c:v>
                </c:pt>
                <c:pt idx="19">
                  <c:v>9638.5921999999955</c:v>
                </c:pt>
                <c:pt idx="20">
                  <c:v>26273.022999999994</c:v>
                </c:pt>
                <c:pt idx="21">
                  <c:v>12026.623500000002</c:v>
                </c:pt>
                <c:pt idx="22">
                  <c:v>30880.832499999986</c:v>
                </c:pt>
                <c:pt idx="23">
                  <c:v>23085.819199999994</c:v>
                </c:pt>
                <c:pt idx="24">
                  <c:v>7622.7430000000004</c:v>
                </c:pt>
                <c:pt idx="25">
                  <c:v>3925.5510000000004</c:v>
                </c:pt>
                <c:pt idx="26">
                  <c:v>12801.092000000001</c:v>
                </c:pt>
                <c:pt idx="27">
                  <c:v>13212.089999999998</c:v>
                </c:pt>
                <c:pt idx="28">
                  <c:v>15119.835000000003</c:v>
                </c:pt>
                <c:pt idx="29">
                  <c:v>13070.571999999996</c:v>
                </c:pt>
                <c:pt idx="30">
                  <c:v>13068.519</c:v>
                </c:pt>
                <c:pt idx="31">
                  <c:v>12483.2323</c:v>
                </c:pt>
                <c:pt idx="32">
                  <c:v>27262.880899999993</c:v>
                </c:pt>
                <c:pt idx="33">
                  <c:v>11872.576999999997</c:v>
                </c:pt>
                <c:pt idx="34">
                  <c:v>31783.628799999984</c:v>
                </c:pt>
                <c:pt idx="35">
                  <c:v>36678.714999999989</c:v>
                </c:pt>
                <c:pt idx="36">
                  <c:v>5964.0320000000002</c:v>
                </c:pt>
                <c:pt idx="37">
                  <c:v>6866.3374000000013</c:v>
                </c:pt>
                <c:pt idx="38">
                  <c:v>10893.444800000001</c:v>
                </c:pt>
                <c:pt idx="39">
                  <c:v>9065.958099999998</c:v>
                </c:pt>
                <c:pt idx="40">
                  <c:v>16957.558199999999</c:v>
                </c:pt>
                <c:pt idx="41">
                  <c:v>19008.586699999989</c:v>
                </c:pt>
                <c:pt idx="42">
                  <c:v>11813.021999999999</c:v>
                </c:pt>
                <c:pt idx="43">
                  <c:v>15441.873999999994</c:v>
                </c:pt>
                <c:pt idx="44">
                  <c:v>29028.206000000002</c:v>
                </c:pt>
                <c:pt idx="45">
                  <c:v>21884.068199999998</c:v>
                </c:pt>
                <c:pt idx="46">
                  <c:v>37056.715000000011</c:v>
                </c:pt>
                <c:pt idx="47">
                  <c:v>31407.466799999991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84-4B8A-B396-76B88733CA82}"/>
            </c:ext>
          </c:extLst>
        </c:ser>
        <c:ser>
          <c:idx val="1"/>
          <c:order val="1"/>
          <c:tx>
            <c:strRef>
              <c:f>'Monthly Sales Product Category'!$D$3:$D$4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'Monthly Sales Product Category'!$A$5:$B$57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'Monthly Sales Product Category'!$D$5:$D$57</c:f>
              <c:numCache>
                <c:formatCode>[$$-409]#\ ##0</c:formatCode>
                <c:ptCount val="48"/>
                <c:pt idx="0">
                  <c:v>4851.0800000000017</c:v>
                </c:pt>
                <c:pt idx="1">
                  <c:v>1071.7240000000002</c:v>
                </c:pt>
                <c:pt idx="2">
                  <c:v>8605.8789999999972</c:v>
                </c:pt>
                <c:pt idx="3">
                  <c:v>11155.073999999999</c:v>
                </c:pt>
                <c:pt idx="4">
                  <c:v>7135.6239999999998</c:v>
                </c:pt>
                <c:pt idx="5">
                  <c:v>12953.036999999998</c:v>
                </c:pt>
                <c:pt idx="6">
                  <c:v>15121.208000000001</c:v>
                </c:pt>
                <c:pt idx="7">
                  <c:v>11379.461999999998</c:v>
                </c:pt>
                <c:pt idx="8">
                  <c:v>27423.298000000003</c:v>
                </c:pt>
                <c:pt idx="9">
                  <c:v>7211.1280000000006</c:v>
                </c:pt>
                <c:pt idx="10">
                  <c:v>26862.435999999991</c:v>
                </c:pt>
                <c:pt idx="11">
                  <c:v>18006.462</c:v>
                </c:pt>
                <c:pt idx="12">
                  <c:v>1808.7799999999997</c:v>
                </c:pt>
                <c:pt idx="13">
                  <c:v>5368.0670000000009</c:v>
                </c:pt>
                <c:pt idx="14">
                  <c:v>15882.546999999997</c:v>
                </c:pt>
                <c:pt idx="15">
                  <c:v>12558.558000000003</c:v>
                </c:pt>
                <c:pt idx="16">
                  <c:v>9113.7360000000008</c:v>
                </c:pt>
                <c:pt idx="17">
                  <c:v>10647.746999999999</c:v>
                </c:pt>
                <c:pt idx="18">
                  <c:v>4719.9390000000021</c:v>
                </c:pt>
                <c:pt idx="19">
                  <c:v>11735.108000000004</c:v>
                </c:pt>
                <c:pt idx="20">
                  <c:v>19305.766999999996</c:v>
                </c:pt>
                <c:pt idx="21">
                  <c:v>8673.4099999999962</c:v>
                </c:pt>
                <c:pt idx="22">
                  <c:v>21218.129999999997</c:v>
                </c:pt>
                <c:pt idx="23">
                  <c:v>16201.673999999995</c:v>
                </c:pt>
                <c:pt idx="24">
                  <c:v>5299.6820000000007</c:v>
                </c:pt>
                <c:pt idx="25">
                  <c:v>6794.3499999999995</c:v>
                </c:pt>
                <c:pt idx="26">
                  <c:v>17346.930999999993</c:v>
                </c:pt>
                <c:pt idx="27">
                  <c:v>10647.446999999998</c:v>
                </c:pt>
                <c:pt idx="28">
                  <c:v>13035.202000000001</c:v>
                </c:pt>
                <c:pt idx="29">
                  <c:v>10901.809999999992</c:v>
                </c:pt>
                <c:pt idx="30">
                  <c:v>12924.443999999998</c:v>
                </c:pt>
                <c:pt idx="31">
                  <c:v>8959.739999999998</c:v>
                </c:pt>
                <c:pt idx="32">
                  <c:v>23263.738000000016</c:v>
                </c:pt>
                <c:pt idx="33">
                  <c:v>16281.793999999998</c:v>
                </c:pt>
                <c:pt idx="34">
                  <c:v>20487.277999999991</c:v>
                </c:pt>
                <c:pt idx="35">
                  <c:v>37997.565999999992</c:v>
                </c:pt>
                <c:pt idx="36">
                  <c:v>21274.288999999993</c:v>
                </c:pt>
                <c:pt idx="37">
                  <c:v>7407.771999999999</c:v>
                </c:pt>
                <c:pt idx="38">
                  <c:v>14550.286000000002</c:v>
                </c:pt>
                <c:pt idx="39">
                  <c:v>15072.190999999999</c:v>
                </c:pt>
                <c:pt idx="40">
                  <c:v>13736.964000000005</c:v>
                </c:pt>
                <c:pt idx="41">
                  <c:v>16912.039000000004</c:v>
                </c:pt>
                <c:pt idx="42">
                  <c:v>10241.467999999997</c:v>
                </c:pt>
                <c:pt idx="43">
                  <c:v>30059.852000000003</c:v>
                </c:pt>
                <c:pt idx="44">
                  <c:v>31895.842999999972</c:v>
                </c:pt>
                <c:pt idx="45">
                  <c:v>23037.191999999999</c:v>
                </c:pt>
                <c:pt idx="46">
                  <c:v>31472.336999999985</c:v>
                </c:pt>
                <c:pt idx="47">
                  <c:v>30436.941999999988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84-4B8A-B396-76B88733CA82}"/>
            </c:ext>
          </c:extLst>
        </c:ser>
        <c:ser>
          <c:idx val="2"/>
          <c:order val="2"/>
          <c:tx>
            <c:strRef>
              <c:f>'Monthly Sales Product Category'!$E$3:$E$4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'Monthly Sales Product Category'!$A$5:$B$57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'Monthly Sales Product Category'!$E$5:$E$57</c:f>
              <c:numCache>
                <c:formatCode>[$$-409]#\ ##0</c:formatCode>
                <c:ptCount val="48"/>
                <c:pt idx="0">
                  <c:v>3143.29</c:v>
                </c:pt>
                <c:pt idx="1">
                  <c:v>1608.51</c:v>
                </c:pt>
                <c:pt idx="2">
                  <c:v>32511.173999999999</c:v>
                </c:pt>
                <c:pt idx="3">
                  <c:v>9195.4339999999975</c:v>
                </c:pt>
                <c:pt idx="4">
                  <c:v>9599.8759999999966</c:v>
                </c:pt>
                <c:pt idx="5">
                  <c:v>8435.9650000000001</c:v>
                </c:pt>
                <c:pt idx="6">
                  <c:v>8004.134</c:v>
                </c:pt>
                <c:pt idx="7">
                  <c:v>9209.6600000000017</c:v>
                </c:pt>
                <c:pt idx="8">
                  <c:v>30537.572000000004</c:v>
                </c:pt>
                <c:pt idx="9">
                  <c:v>11938.017999999998</c:v>
                </c:pt>
                <c:pt idx="10">
                  <c:v>30201.408000000003</c:v>
                </c:pt>
                <c:pt idx="11">
                  <c:v>20893.192000000003</c:v>
                </c:pt>
                <c:pt idx="12">
                  <c:v>4625.3540000000012</c:v>
                </c:pt>
                <c:pt idx="13">
                  <c:v>3448.97</c:v>
                </c:pt>
                <c:pt idx="14">
                  <c:v>10343.921999999999</c:v>
                </c:pt>
                <c:pt idx="15">
                  <c:v>11160.952000000005</c:v>
                </c:pt>
                <c:pt idx="16">
                  <c:v>11643</c:v>
                </c:pt>
                <c:pt idx="17">
                  <c:v>6435.366</c:v>
                </c:pt>
                <c:pt idx="18">
                  <c:v>10370.965999999999</c:v>
                </c:pt>
                <c:pt idx="19">
                  <c:v>15524.631999999994</c:v>
                </c:pt>
                <c:pt idx="20">
                  <c:v>19017.128000000001</c:v>
                </c:pt>
                <c:pt idx="21">
                  <c:v>10704.890000000001</c:v>
                </c:pt>
                <c:pt idx="22">
                  <c:v>23873.600999999999</c:v>
                </c:pt>
                <c:pt idx="23">
                  <c:v>35632.028000000006</c:v>
                </c:pt>
                <c:pt idx="24">
                  <c:v>5620.0659999999998</c:v>
                </c:pt>
                <c:pt idx="25">
                  <c:v>12258.913999999999</c:v>
                </c:pt>
                <c:pt idx="26">
                  <c:v>21567.851999999995</c:v>
                </c:pt>
                <c:pt idx="27">
                  <c:v>14890.501999999997</c:v>
                </c:pt>
                <c:pt idx="28">
                  <c:v>28832.690999999995</c:v>
                </c:pt>
                <c:pt idx="29">
                  <c:v>16372.152</c:v>
                </c:pt>
                <c:pt idx="30">
                  <c:v>13269.000000000002</c:v>
                </c:pt>
                <c:pt idx="31">
                  <c:v>9672.402</c:v>
                </c:pt>
                <c:pt idx="32">
                  <c:v>22883.406000000003</c:v>
                </c:pt>
                <c:pt idx="33">
                  <c:v>31533.373999999996</c:v>
                </c:pt>
                <c:pt idx="34">
                  <c:v>27141.059000000001</c:v>
                </c:pt>
                <c:pt idx="35">
                  <c:v>22322.761999999995</c:v>
                </c:pt>
                <c:pt idx="36">
                  <c:v>16733.053</c:v>
                </c:pt>
                <c:pt idx="37">
                  <c:v>6027.0240000000013</c:v>
                </c:pt>
                <c:pt idx="38">
                  <c:v>33428.622000000003</c:v>
                </c:pt>
                <c:pt idx="39">
                  <c:v>12383.386999999999</c:v>
                </c:pt>
                <c:pt idx="40">
                  <c:v>13566.587999999998</c:v>
                </c:pt>
                <c:pt idx="41">
                  <c:v>17061.099999999999</c:v>
                </c:pt>
                <c:pt idx="42">
                  <c:v>23209.926000000003</c:v>
                </c:pt>
                <c:pt idx="43">
                  <c:v>17619.162</c:v>
                </c:pt>
                <c:pt idx="44">
                  <c:v>26942.602999999992</c:v>
                </c:pt>
                <c:pt idx="45">
                  <c:v>32855.663000000008</c:v>
                </c:pt>
                <c:pt idx="46">
                  <c:v>49918.772999999965</c:v>
                </c:pt>
                <c:pt idx="47">
                  <c:v>21984.910000000003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84-4B8A-B396-76B88733C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22976"/>
        <c:axId val="1"/>
      </c:lineChart>
      <c:catAx>
        <c:axId val="1462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2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[Sample - Superstore.xlsx]Customer Ranking!Сводная таблица1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Ranking'!$B$4:$B$5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'Customer Ranking'!$A$6:$A$16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'Customer Ranking'!$B$6:$B$16</c:f>
              <c:numCache>
                <c:formatCode>[$$-409]#\ ##0</c:formatCode>
                <c:ptCount val="10"/>
                <c:pt idx="0">
                  <c:v>25043.05</c:v>
                </c:pt>
                <c:pt idx="1">
                  <c:v>19052.217999999993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4-4FB4-AE31-24A2D8E53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20976"/>
        <c:axId val="1"/>
      </c:barChart>
      <c:catAx>
        <c:axId val="1462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2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" lastClr="FFFFFF">
                    <a:lumMod val="95000"/>
                  </a:sysClr>
                </a:solidFill>
                <a:latin typeface="Calibri" panose="020F0502020204030204"/>
              </a:rPr>
              <a:t>Profit by Postal code</a:t>
            </a:r>
            <a:endParaRPr lang="ru-RU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regionMap" uniqueId="{2676174E-0F21-49EC-A60A-FCC1500201EF}">
          <cx:dataId val="0"/>
          <cx:layoutPr>
            <cx:regionLabelLayout val="none"/>
            <cx:geography viewedRegionType="countryRegion" cultureLanguage="ru-RU" cultureRegion="RU" attribution="На платформе Bing">
              <cx:geoCache provider="{E9337A44-BEBE-4D9F-B70C-5C5E7DAFC167}">
                <cx:binary>zJ1blxzVlee/Sq566RdlkXHLyPBy9VoSkrnKyJIMdr+lpTIqI1WxpJIxfkIC28z4AgLPtA02IAHd
zMxyt0CSkRDID+B5zvoIPZ9kfvtERNY5+5zIyojMUrloG3dWxYmT/7PPvl++feZn3zpzfn18sfez
C+c3L33rzM/WVs5tb7/4rUceuXTm3PqF8aXVCxtnLm5d2vrx9uqZrQuPbP34xxtn1h85e3H80sbm
84/Egyh95My58cXt9Z+t/PO3We359a2nt86Mtze2Nr93ef3iyyfXL10+v31pxu+Cv+q9uHVpe3z+
0a2z62sreT4osv6An5Xe+ub2xvbLp19+kc93/2al94hexntl7zy72r4sC8bFajHI0izOk5Xe+a3N
56vP+0W2OszSNI1GcWF+hvUbvzu+UO/kUO/0D+qPvY2YbYzPnr24fulSr/p39Q3K58ZnL2xsHt24
tH1x48z22oos5XwUr61MPp7c3Hll55XJ3Z0rK70zW5c3twXI58GUX16fPJjcmdye3J18xb+/mny1
8+vJnd7kk52rPHV159e9yZuTLyd35PHJF5O7Kz6U8p3PjM+Do7xr5zc7v9u5wtMPJl+t9DYubT1a
vrDE/vunDLaPuEf7z99WH4C2+sQ6fX00e/3K2XE8mufs9+nl0SAd7E14+/TyIhtk0d5vd09mFtkn
+WqSjobFYKDIPoqj1WIU82XTqKbskuDNHg71Hj1cfzwnwVvPOdS9tiJLOR8JwV+f3ISOIeD+5J3J
faH+yc0lU77ZkUP54ZfOewFc2G3mEq/mWZ4Ph3lU8pDC4TGCdZQUWZLWkDpIT24Axb3JZwaQ39R/
0g51vYbmIOoVu2x0bcVH6b3JF/CiVye3etWyt/l/Aozi9HMHzCiKNEuSpV6X0Wo8jEejYjQU2TMY
cDdsYRHF8eogiYaDUTaqD6o6S9lKl1uz+5xzRRpvzQO5LMiAB8u+LLIR57J8tPNbyOA1ZMr9ye35
xUTjLUlHq4MizgbDdBC6JclodTQaDaNROix/nQcRnnwo1AkEIgzhGA3aQVgoG4I51NNrKOQn7/IH
bwd41gcIzM9EAiNAr4ikndzrmb3cKyWpvnVqq86t8+D+WO6ckco3J/d3fmOE/L0A7DBTNB8lgLS8
tZgTsA+LPBkNBnmIpqN4tYjjPE3y6lDgXSWmDmEf+SGwvW10jC8N/d3deaP+w3lZVUnq4ZXUERz5
YQD+3wP9Lf4RFej25IEQp38JvD3ORv0amP9i5xes9pqs6+N99FhLvKPRahFlKWpyViIKp7B5SDFc
LYYpv4/T8vdZjaMD+ORP7OcLyExUuq50rtZQID977GQA5XcEWcFXJJKPr1oygK4Wp8fRd1tRbDZa
TYtRmiYVEx7EDoJxshoVEGySNnCIv9S6Ldp0RyKdqDUUcvCHO5PPJ7d7Ro0R3eUOCvhNwcv5S1F0
PgPJ+2CKvr3zm8ADmmmoNwcAtlT593g1JgNkwstlGz4BH2tLwMNsNY1TpFwalQzDVR1RZoajaJAM
4l1+ohhGT0Th5BPhlTu/7HYIgSUcZLHouDfORwL2+7ztKocRkI7OdhSqvM0RfdYymppPNcCpGPL+
WUdRlOXxMpWedLA6TPLBaJTXIsC5bv084fejLOPKlfSgLGSzoUO978KyWwlj6znnHNdWZCnnIzna
P0PgQuiBo13IPjbbcE7/vZ3XIaGvzKW6txTVJ85QG1MYVlZB6HI0MRCGUYHqWak+SgZXSGklvwva
eg0HZlB+23D/B8LabsBT7k0+3fnt5F7gOJr+ULOzchVEiWhNrmfCR75pUX0JD9zySEdxki71Esar
SLRsgE0e1BpGyeogzYcJ1kd5CaEgm+uaDR3qHX+i/nhOpcx6TpGCLOV8JJfwQ6EGUZP0MS90Bc0m
nCuIqoe4fAXReW/nqi/TmlxUjbZHnK7mwzhOihTmZWlj+EfSGNwjfE7lT41fqYxV8IiY33m1VIpg
CyhkO2/gdGODNxFy7bWM+Zd1TgDf4eEj/qkcvnSud+rc+EfjzdC57LVxWxR6B2EvrS/hqbaWSDxY
RWlLisEwmYJtnUUf19vqKMqwEZWEqeFSumcr/tewhsL3ycNP+/gaTigm2d8mN3sQAa7XN42JVhoi
6Fz6NqiNzoR479U18O0V6hQbb5QkuevOQJEejfBL4R6c8pwAT8EcFqUKFl7fjXa8xX5ewY3rT8gT
Q96I9sqifrVUrgMHof8ct3gPg1AMFkSWuZnykZHcX/Lxq5O/VXf0vkh0bKnAYVlfb/ZBWW/3WdLT
p8NWzkPTC8XHu1S9MElXB6N4mBZxpbS41NOPsHSjfIizPtKOTdlKF2fY7nOKUIIu5HfFqupzF8Ud
8FcOmENeevjEwOrIpqbX6mvaWkhlkQgpFO2iUsSxby3+GBWr6SgbjAaWl9m+rgVxC4EdIwiLExfV
661vbHgJdRZ/v3I0cDVBhVP4XHQ8zQ2d/dhXrHydBrdeRuN5Atbcyo+AcM8HSTbMK0dL4XpiogRn
7yAf4mqoGVvlgSnJ8NTGmVXQ/AO8D49cBylvSOdQL7SOglT+JIDp++bFEteDmfm4OjtzcYUQHFiv
wfo+Z7UvcCm9yv82/mMN8BMNLKxRq8K1iM2S4Q83b5sGVaMczjEc4EXwgO0ZCr0uHhGRKOJEbe+j
GQwaltGwPjWIBgFc/2RwvYlvwkRLNb16u1PY8nIb3CNbFzc2Xxj7IuHUU2GCfWgiIcbeXKqVkmSr
eALiLCmCrqF+nuP7LDBSCKGYH3w0NosyG8JV8Gj98ZyahPWcOmJZyvlo/6wUswn74CeYqxCy6B2f
ljqITwOthQARJgRAHBdJzbXkldOrlUacQEzUVjxWAWgnS7ZUKuTnWNY5hbWV44ehfuczTubo5efP
jV/+0cZPxud8drb3zu176J2Gs7Zmba1tlT7nkGYwtmKEM8Y6gH6arqZpPMzJGpnGU0IHcc1onp/D
bLvIjhp3bxUH0rWVk0/6QHrPzMRt8oFRt6e2jIbuyMkwF2uUCjFil0AezvtsCpANIL5jxMMgy/D/
mD9ArwwBqIyo8k/aMQwdRFHgPfrM4cd9+NR7Z4L3zJnxhRe3/Gvf3kQjDSkZDAeE4ab+HQs0dJU8
jgZZHKmYB3TSS9KFvO3hJRRUESLP+Uj47Cc71/APvupD2OhrL9/lMNHpIprwDtzTHkfJaG8fn5Lm
e2U6ldlxOl5rnnKSoIZplh/cyweD4Rxvd1nArDwkXA3pMB2JXeNw0wifEHFSwk25ImzYxzCHrm+g
q3VNjmlYw6FjfGrjjZfEdeZ8LORteaP/DcvmDcms07qi2p7NLMzbHVIPLaipvsm17WJtx/fj1YgA
wjBBKzM/rtXYH5F2kaVD+ZuSsyilvALpCayrVizWes5Bbm1FlnI+EjDfwe74wsdvIb+xj3BpMZEU
KTaOz5Zba2MZCm9ejKK8qIL5LriQNSyZ31VOe6FuW5RVGNkesC4Y2887wAqu7TxoH4irDYGPE59/
753C0uAc85G3F35DIkaasA/cQUZCxhzJYvvEzskoW653Lh2uRtkoydNaYcAesBSGvqSqkfZT8CfK
m262cqj33OGaVufUqaznFBHKUs5H5sIbwhTd95dLvvZmIw5jFefTVziCP5PMZp/0Wl/7Pp64Ih/p
aFGUDFeRSqgFwypQW0NYOY7kkMVlZDySsiXJEung4Ghex4F5beXEYeyRAPgPdlM4y8wTcZB/JuGL
/ySKga7vH0lg07Y080D/4fjF9c3eqXVy7EV66uv+xNGw2aDu177mScRzZHK7cnWWDiN5ElkSZXFa
Jb64Ti/Jk8hGQ8RBfSOVXYO5Ew+65UnUz6nTf9h5EjHONCv56CMs3LuQk2TiXfUpoP2tMwGpAve2
zruF2aVxPMqibDenzpazFbQTz/JtJW0bV1Gwnzrh3x7vzfbdMQs70Ik29CkM8irabUBPaW1zZ8lq
kcCUorgKHbiubvJLsmxAjLuyuAVfF7++oc0FQgdRFFpCIffc8QCvehsi+quIiUodEYqCk78hNKXV
7cZQQvl6B+MPqJIJYNs6jNBH0pL+NMgpSip/QM8StdFgSNwGZxA1ABrWEtUAa+1EmIF1FMBPPoXj
KoDxvwnPNxkVVnJxb/J7gBcfPKmDQoo+3oE3zibs99AqH+AU+LWkRpclRqIC/Iq3m48kU/IWB45w
DLx+XiHiMm3LGJIYWWqSOYJH1S8KckejhDqwKuStjKGaBSgfUKfTUmuok3r0qPiInA9Fa/oT2EiG
M/E70SNuczySeUCM2z8c9YLZBzNrYQ17a+8V/AVzPRlExsIXK1TdkGx1RHIT4QjS0Pnx2E95T97i
m5L3g950c/JlfZXm1E7rk1NrOACDL3V2LE9akQ+nenI2nNY6Gr1nvxvWfBqJFq1yGBGGRLkoLXiX
ecN/koxSragOCEgc0+XeJXxlIFwIhjoCUTtFFeV/kbbCd26vhtaQzrGuhtl7JEDqWK7Qd7DgUe16
9lFQlVEyL30Qx061PIisIEEJ7S0blWSq1BDyHQZFFEVEX0ru4pNxTzS1BTKfgTywhEJXtuV8JIzj
Ohig9QunMByD+6OFZ6NXtnyrIzwDy2l4D94/S5zxwFyk1CnNUamprJ1lOYcxTAdzvN3lOLNsG0mV
GA3SdFSngrl+LuNNiKNRQqWQCumarXTJ9ZGvUD7n0HJD4dubRNEQCkhHRKJP2gu5Ec1XcKifCkje
Z0JiS7BrqGfJYCmkUlUc3OXvWD3kWcVJTljX/Ci2UiGsS1Ja6SQNayjkJwdV1gIpuPiLZWlSApdX
1pLmJJcSOh/lVVjSNd+FuZOwEid1WZZy5YJgTwh24mWHtD2IhmXUWZx6ahDj0nM+hc9vvUCbgd5T
Wxe+vn5xk8Cj5vHe7mzZWX4HG+mn6HGwufHNbze/vu4T+oHnr2QpgnhvDj8/m8M8wIYbpaihpabl
6qnGPEjJGCsKxeXMTjh8pXK3OvqGNZwTJm/iWNgsMCaBKVR8pTcR/iTcEEvZJwG1R5sAzBbs8zdf
SHIFpQJSL6wFfmuzALcNUOZpFgX1qX5BNTXZo1EmyQLyE0b9uSdqfXdOW6BCWp5T6Hofier0e5wx
t0S+LD151Mf7unioObe7xncG5v61a+03SzF6c4qLpgV7GLWWfyKj80lOukVle3nW15Qud3Bi7Vzt
Te4KnT/Ac21oDqoXRx8mRKdavtarqxObvF2+vF/KP3WixmQO79u/GOprzL4YN1A1uBj+8XznZNiq
UKrePjq282yOPG+1nWVpnlL6uTdH3qeXp1RNH9jLkxF+o73fPr8wIpkSIyIu+C/nvvZHxepomCfD
uM4DVwE8sxNaC+FnaCWArOfUJZOlnI/kXn0i9x8v9V3/Ji2kbptteELoS+k0IQxYS5327FBi9iRD
gGwpVVxFj0SrIqcSbOqqUk7bCiWcbzDAnVcWZH97rubADurvEaaTjG+qJfsTXBviDJMaB/EC/m3n
14Fzqjbqn9IMfuefwXUxd/qT/1ky/p3X+hhad2QHdyWqKlvyj6aJFbp3wHLPku2DHKLIQYKWloii
9GsgBmicZHUhXk3bZWS1hlHpNl3IX+tw6gAeO/1MAGNBRxQE2glojVttyZYqYZSrdTSdt9auyE0Z
Rnk6mBo0bgYAJY+oBDGZxMqSqbG0Ujs64Wg9rzAkjIS6AGTSLOWveCD3LOxqeEDUjobeKtbbZ0L+
7Pjs1gvnN8YbPvkefEbKQQpTLuKwWKY8w7jCxZ8O4jTsxib2ItU2EYXupfEFDygJr7zjZkOL2ljy
pfw1FH2Gbay/iFGFF/UO6jmtVyoGiCYMN5bbTyJFq9tvvo9Pda3veYqeEOWYSXUdk+s+6hfkViZD
9P+isqKUulDherytumA9p/ELqQsfAxKtCQ18d0MJJgspDRWYVvYBkUaJcogFrFlpa5WBlPXIkG7d
AQOWaYknMj+KJInSHG3N/HACIcrdu4KhFaOtDgCP01413Op8Hj+sLV/0uScvX7yweNmFdw71svoM
WldcRCnFZGmKvbjrBrXOIBoQukVxIOOt/D0ew9AZqCheJ8DVGgrdyb+SCize6Hu+ovCDrz/snTj3
9b3e8f+6z6+1rqAWtgWXB+yJc5d7x1/und56adOn8KYYozK89s8IFYfOcq0hjB4RDQOpcLDOHdUQ
/heLj0iniJs9EEJAYWt1zNZz6mhlKecj4x6S2uKd16RBGP4RSW8IZM8txNzMhhyLSFpLkK5XBjv0
1WrN3vr0n0mjPOc/SnbgOqJ+M6Hr3q5T3L5VFVQLJlY1ruJgTTYjrhV9ZWYmVvnAkVgFdHcR43cl
wcq/Oe1Tq8hdGCY4z2rm78oGqWyI8iSiELa0NhVfqr+7pa92IdZZKeCfkCv1KgYiadfz6NrBP2+v
aXvYHx+fH//0m3/d3Lj8Qhttu9FYHJJviUZTkGE/RdZiDBQZU/RAJ86iqntQQpn99QaLVUaFl1BE
G3PgzkfCM76AS3w5+ZJjwXzvTf4Hl5l4ok/djSH58tUOT5guovnBgQfi4R4H6JHM6Ri6TDuGWDi5
39LktdKnXbva+CqE6pJhxTTVjR/Khg71niL7pNVNt55z6GltRZZyPhIS+wgOJ/r2XZ+qFhJGZhsO
4b2N/vmKuIPEQXS9ZK4+Y20tlXAGDShyIx+PsI91sdNYOrLHUUxnYvOD/86WSRVOc6jFXeCfY1nn
KNZWDp9C29Zia2+d3Vb+fMwlOUocRYRjroE4rTx2fuFj3lrJFqcQZmKc1BE51zcqAVCyXHGzl8iT
0xrGXjm9OgGt1lCofjdQRPbE9uWLP9o4u+7DrdaajS19M4yWgGtbqNqHtclEf2jatdyJvVma2s6y
Qjz5gGRqOf/66L2oa6ANy7JenpKjMcdXd5WGWZlNtClaJe+drtND5XOm4TQGZYRFuRsnsPmM2Qq+
JE8DbUXtjasoej9y2Kdq7802XZuFHT79lyrFu3LbG3+V1hVaq79wY+mPJ1H8kicoaUhjwoRQijj9
yt8rjlF9/w6NCSGEQ6ahoULqoTYmZBMOxjRANGnty8sOQwzGWTHkn6q2xbUvTFe8MjF4yG9CBKqY
XyfyVGsoyMNt8d40zlKpu8MHpwWgWnAm5R7eXt98fmt+Puzefiu+lNHoLhlQukcLFfPj+hKkvkh6
aJIAVP66AdCutlp9163nFZBty3VRA0obwjg7xarYz4Z3mtitt/uHc+DRE+kTOUdBr0sss0RFQgEf
wm+YZ0pS4HpfjWggmUnzSvlRGr/ZSZccWPkG8+fAmlhs5YSSuNht/9YtpPmbr+Fwuz+JniT+FN5q
6oO0OGmv9EcEKyTTtWZ2itsVNGTNsAr4v+AVraDWQdxWPK9hDXVVg93xT48vbIzPXR77yM/gdz6u
N9DuvyQTTPw2AR9Vk/7pkrLF90wjtlw6fO528rQsKshXkl6pIQn7qNhgTwgR22ehvmyNyyhoJbeV
K+R8iklb5rY+hhtpczuAsLc5W6aUX8Eh3t/DLSVrQrqL0q2XigYoWcZoBRA/8FTXiI5Ic2jdLgXM
YmYSs2IMBUWLld4G4BZJSLVyjoMjNy5hW6swO+lSpizfoHzOOdiGdu6VIkVlID07RZGQBBOtRCzE
zswXcSjiz5J8abJqMKglpHvfF2utORqltzkig7FBu83bLaClwQ014fGA9JaQ7CCdzuC2SOltcAl1
CMHS2/fkguy8zs0wpbIa/uZqW/NGB1u1lBYUratuy5b5dM3Pd2OuFqzSMh9PxpCRQQjrAP1OhMd2
bRxU3QG9hoJ0YvXzKd+2n83y5Xo5iDe9XUPfuqNQn6DQiE5jKTHX8sdVo/s5FYkF+hB6URj79+U6
S2OwVnK5Rn36tMb7Q470K0QmerAvPSbyWxnCct+oK1d8bjJd1xYcHpc4vrX5869vBWKuJ44dcOIv
voqDq3djIEy8XG2bgG9O4AARNdX0rAvel4kHWHJxTmms+VHxHbOhQ71nHm9JZdZzir5kKecj42ZH
aZBkNikIW35ai9mMe6t5nzQu/2zJrvaChpW5zHushZCNdcHsNXw8Iwzn6e9tnlphtpDW3bCGA/ja
yuOPBULwp9dfXEfpPvP19c3e2fXeY0yZvbh+EYeBFlgzlHAP6cZFNf9sr40zbAK0jfPcQjli/EEm
HZl0QmaFzLELqye3LizWcnr2Ugrr6oUBoicdEzKEmfoQ4zwveazkwtqM1ANYskDrVTSmrVtNU57H
DLs8HYZnR0iSyJDRKeRoVepCzRXK3MIKl4lKwGklnhrW0DSoXjEboreEp4SqTJoSfFwDwDIBE9zc
Q3FzF1rRR5gTqkwqXGClYWhoii2sB0ZnxGsnaNQait5gH7yCl0jLkTs7r/f+3yu/F5vzpqT+h6jQ
7OczA5EZI9ab/EUUVpkYa9KxefKqqQuCV5plb4mx59Os2tbMIzn6863LP/fNguOHw8K/8TyyfHXI
oEt6YlTiDfFlMwMZv4vdMKjnzvin0osXm6IGvQaWUGcioxs0BTcmJZQrKnF1TYw3cm0kTfaWD1xT
ckIjcLS74BqnNMOtnBWl2jvtgC3tdooIzR9XXZiS/wAVyPzCru3X6oseWEeh9+SRcLud60ZJvUkf
nFfhotC2hjiw9EyqtE0Nb3GPuR4N06qKF+5fciCK6hyZ5Wo7y4og0gZrMIea7NLfLE9KX6azFVRS
FNzmkPZEiIyJnsJ5K0VWWUVmRwsHEhtXUTR5/DGf3GYGEs3CzqUu+aW0dqP0iBYtfTg3cgp2i1Wl
qa11RDEhr0uGxuB8cliidKrFQzka1k3eCpXIXiEgI5paSSfrOYVVcNqT1L5KagDOIX1tF/JHhXCe
vkmj2toNRWYHAUR609TmlCtvMtxQ1FcXdX843UOowmiO7Jcu0M+xrDqZY4cDOU+nxudfGodOZa/8
eJu3esdQrapPoH1uDRDTgI8ZflUkHPFkS3xUVMZxEN1ICCmXKFbFbcKx4A9Kc+wEtFpDE7D69Uxc
nv6vL66f6Z36v9cDvpAm9VTx9P0TMaRsJEvNE8FfjoOWvD+ZK2sdmzjKaa2I6ZEoFc1soZOjnK03
Osr1iS3EcswWHdZeucD/aNQ1+nFrqm/Nd8T9nWeUbg5dche/N+Ya3Tyr7Bp+bRO9lJELDIv5vQNL
KEaybL83b3QAXbbfG0MX4Sh+bzcyGg1IxMmJ8VGGrpEsUXgXu8rk/LRiHBUVk19ePa3we/ZEwDJ7
iz82/ZYRk1L1hd6v6Xa6ns1jPHo8cW5r82fjjT49+H1afPpwWI91VTfLBia/AyfXkPSO2th1rjKk
SovUDKdj1YdJ6Wk1FO+ht/93vheaD8b5Nb6fNK+UqY/GyPx0pyxo5YO/iHYvH0oEpT4VL13ODHsY
nz1L555LOBjNv9dWFn6bOqjD/+IfQudvMvPQJlJ6V05n/QxQSpMcM55/gKxs3Kr5yuEG53njWUoW
Nt3IMjIkSqUbqrfYMkdNyxNCEFbPRJe9MCNM2Iu0D+k2hZwDCiyhUJdaUd5wt6wOkm8vZHIVm/gu
Tg58Ec7fi0NZPSCd+KEfHqsIjjV+KTUDoZathgZfM2QJuekr53xVdYJ8E4dtvSk+F6Fr/9o9RhVO
qzl7FKji5ogRApUzw9XrOciEbgw4pyrzCM1UHZWc1ImN9QWdn9WNCi7kHAOVRvKywOHcKMuHQhVe
jY5P81oHXLGffskp3vHBbe34pDloPKSvOKq9cwGolsSvNyiGDdKAa2m6Kr9Sg92SLVnPK+xIiGWE
oHA9nwStpxQBCv1ppnAUlhWitIemRTJK7eC62VCPN5rDTeJyyFmOirhYpZEeympSRXl0cj8GCL9m
wGjVyFpFzs2G6Cvzg5YkYz2nSEWWcj4qC1dwFYrj9prRHW77VLSQzmt2o66j6SVYXu1lhtXwucdS
nUabDeduIrtgdzR3UHezAmoOa7iVCjf/ss5ZUBL+zHcC51MJ9LKSEskU6sPerrzFO5Lx+f7JDSaW
+yyhtdVNlSC5NTn2RzC0GZGqwBA/khnC6TdsrTeSjhGO07st/IElFNQyOsH5SG7Cm9IgxWQ/BVip
syGbmZZbdijcWUhz2SYP/EPjshRvz5HaprazLHcw3QWzOXj8/Fy2b7LI8RMMGvqcmGEVQ2llVCqu
OkxhdgTFeU7ZVlTXuIpDZWsrXYZVZBCr1Wlj2cMqcLXQj5Cxb1lQXxSPC3U5/HLYOO0j6zhIpX5O
gfSwB6kogKV1Cs08yzxISevWV7i1V4YgWoxXIKdfc0WErvZoZlbk5Nc0EWcgQNWJPAPrKOwf/sgK
hT7WrHj8D3JkBZr8aJoH5Truy5EV6YiEu908qfIoSu9xzQhU7kun01JrqJPa95EV6mAk6NQ0C0Pf
kNZJOn1GqhZM9iMTvQ7BOzqcJDlSpoAHIq/KwJW2XOM+zSrshPj0aYU17QeN+0Db+NO/tzUCsxWf
azQlLLqyzvKfYWvm9JMbxPVXdl26MBViF5iihO/KHxWgqyF5E5dGOblkaYMohHGjL+25robReySg
hlHmZBxXV3xLZPYgCkWv/w690tnXZB6g0GkSPXYqbO02HgeTpqlNpUC1tueUCwzNF38maRKY1iGO
QNNCrHRCmZKq1Yk6nRU0tJ6DqnRjNT8jKq+VtCzm3/3JLXEkhEuZrN0HqN1SUMTX/Dlvl/KOz8T3
4oN/si34VHzFCfGL6Rh25dQqVgs0GCy/SkdpOINP2BTxc9mh5JBCFp0Owl9GMwb/LwKYaZJ8+qmW
JCkTUph+Pkjq3gwuh5Am+gz6YVJbpftiFyvK7Jmb7Bg3bREJLKFoU7Qa5yMhPQqAuJrdJ6So2x5Y
TsP7D2B5zdPicb8sL5z3S7W8pKRpMCISKyF2+XGvpNgNTDuN6NNUuQK8+A4b6hSwnT7nENUBVjax
IcdEE48zvYbEq/aW4foy4yow/K61IWHCu8yNIGYWDMMQ5WXmZSEjE8ofdeEHfYPdYlHewBLqIJYd
5dX4LjvKiypFXqiExquE+4HrQRT7bJTxD54rjWiJRsCwasdH5XaiUwXWUdg+bANNNuYQ9wEbaOLv
GTCejTSHksRdA40bgked8Xd+IVqJcOcgbKfz7Pw2der7GE4OnO/+h5M5xCKVoV2V7HAPkV78WcxY
50Hdm5hfO4pLdVvo7CAaprDWTqdjPa/wxv0j2fdOtrtoyPekkC7kgreWcjQ97/o4q2gV5ekjLTVA
qcvM4iF2McxLfpQGWI6apVLN8yxVEN4Avu51meWVUmtoKC0jo/zLfa3L1OTc9HYNfeu6TMLsDIlk
umkligfapyc5ntQUDBtEBkoCBpeg32UoOSU2RmB4q2j03+eOkNLAf24FtPDfo6n8Vmy+nV/0Jjf4
U5ok7rxiLKQwnXvvm03tMtJWShFu03j+aqkV+dbg8R+2pHozGRJZLe3FzY+reordg0N7UPcHEWmu
2EfAaGnLQQJLKOyXb/cMMt7qSOMF7J5GTwe+OOgal7/kWFpZPrCYVUL0SZ5kJc3DbBSuhibllpOw
bYgO93lbYENrKGRPncBU1ja3eu1swrxWXgnp50f1sscMHm9JkQlDn2i6hfcSJ5wFGZoluSIwClLB
yx/tt6zu8V+qJC4JPeCAMdHxm6IQ4g4n8Z/r28Fv1G5thXE54Ym762wpwENw2LFJcQ8RPfWPRX2D
2cciGSukB/BOPJb+ubR22tGvi7aWKcEXrxCPk0HFyIt6jq92GVXgTV28nch4+rQGd3bxPA4qQwGS
tfaAphxAoal9uvJMQJ/c+OnG2MexyRetfA/7lzAe49k+sK6GEcOv5wiBu/xxVqoPZWdc/5wimsJV
AvqMucwkw6du6O2JItnK4tHnplUU1bWPPsvCjrz5gOv5qpR8wt7LphKad7auQEpl4iqOpDoh0XMk
Zat0SCWzh5xF86PFTvntJWrc7o7uPqdwCgag3zNqFH2+QrdxoRwpQ48Oyv+xm7Gq4W3tMyIlp6BC
Ewtgt5uAJaGkB+0wSshyD3fhM5uDQj8yeqS0NZeoTwdhVNFoYB2F/neeMDPYnE/xGD/+9UcX1tc3
z29sbo43e5fWL29ffuFysDVV4BUOk/SI+mO+1ZdIr9/y3ZA//LcpXNbQf+eJllpBX+Y4MyxeEhun
pGth389hD0XKtOGGVmA1+FNm34XA8fYhnKX/iwMpPnjEjKj60ptf/gIFXUI/zl+Jq/59RLuyhaWZ
AH8ekvfTt83E/MR4++vrgcruJsnkMmMrSootEDMPAEleYWz41W59MlWMDEEqMlwN5kfbAklWTgBe
IAYSXMJBcW1l+baAeavDNRawBR6a4Mdtly9V9kqaLX08SB2oexi6CnghHhIcu0Pig+aHsG15i8qE
DbOhTmm2fJHyOXXUwTTbj424JPoYujILSQ/zBRw64FqbQi650r7u11qA0MqCeAMJm2jIFvMivYAK
S0KLUaQEcgVpyJndin/NWEdB/tT3+wnnqnXkgDfdZkoecszM2NgcX/Yxe+JoS86P0JUZJDGe6vLH
dXCSBxuTyTLElJ7KBUWUPaGuhfJgs8ASCrel5sHK+xw67JQH28joTaE6w3GYBjHFzCJHqVCSps2J
zr+oqWjvJOlOxLn3spoq935iJpEePk+nlj98878vfXPlpW/+z8syREwrKk1p2w+Ny8fI4wMz7xjI
HOV7v90ltFnmXRKv0iM3lvLZ8jK77sZ+gSuBRta7Wp7y8ZgNdREx8kXmFzH4ctFexS674rPCxUSM
bMS52s67NPm1ljBEMWi9Q+5O5rLJbLg6YMxzQti1YqNKdpcAMaX3YZSIVsfY/W2K+Z4M+DA7fxOH
ZXjH9YEQRR/7xvRrQhch6oCf0eccrQtD6fFO6j0nVOfDuieIoIsyCtLJMNdHRyMXiHuBVIQ8Cy2h
QP6XEwGD5h2casxwKW09/640Nlot3+hcBLWUvgqtG63SOxqwUrTkWnNwlK4RTktcMnjPqh+V81nR
6JHnQPZtMeqMO7mL83jmSgrkI88FQJb5F6T+aenn7Wo25cq4nVfwglLXLkW9QsChlPyjx1oqaGI2
MsKQ7NqggiZx1XyEUySD7zmaWcVyjL9esno6uEJqRqLWUKBOPuTrfj653ZuUtgPNks1hcmudvxQL
/TN2YkbiErn/TW8i1/23PvTqfbOBN2v0J1/wVpw+Pqc41hZxyvOGkj8rlcnmxzXUmf8iaUuDaaRE
22kV8HtrT+3UuLmXdUAn2eyZkz7Ce29uNuhlwTPRs53XfMSbtDpXkXFdI7hF8pgZ7yXi+D4sjZk+
9NRFMUl3aqR4pN4zLLq7awRKDyyhkJS6TOcjoegPiXpRgmOYdCD64WxJYcobHRatltIs+uDTQiH6
vdVVpbsvqyAvl+DY3m93aWymsowuRxcIUeZClm8ffwz9BxJ8cpVDTt9z2RCNhFGO2l3k3eccYlpb
kaWcj4S+yGOAuoiuTW6FOgIupi7LVhwSVG/TJNhJYebmDlNxvVhXOstoO8ZoXkRbeePD4HZXYbsc
Sfe3Oae2trJ/CrN3YPuoMMv8eOKEjHqYHpF1gqQ3Sm3ZKC0ajg53PZ73z0R573QY1vMK3skN7gTZ
P/DcW+Zu3J3c65HHbLSQwBX6D/70Ux5BPdv9c3n6nuhFvnC03uxwbA98a2G5pb4kfPp0S22vjx3C
VMcoHSYqP4ORy7jgiB/AlMwP9kuJa+Uelt2hTC9WHmy4bGgVdQTSblsrzN6bZ4Mn+W4SozMROs1o
WsdmRU2m/Sst8aoueq4KgZosc1cJX1XEDDsKoac0z06Eq9ZQyC2gLb9Zo6WRV2+cifvhzY2fjHsv
fP3l+bFPr026spLp+5huwcSTvYW82s6yVAyKFKW9HD81cXjNb6TvzPwqRj/i0pLwmmXhkHafjALs
DFp+1CFtdanNjkLXsRVhNq6iSLN9C1gBzNEfJNx6xWjDRGonX/oU1vpiJ9IVnxa6tIKqDGBHkeiP
YJhM8x4xtGgqpuybXX359t1f5bsd6nmtXhncGxgxK2qayTa4EhYpC6lp5is4MItjjKodgJbE7+UM
JBJPArFHqqBc1klmmjRNwzxLlaSv6UqVf3eiTbWGosyjIXmjHrG5nofYs+sbm9vrvcMXNp7fuuRT
Zesy8Jg6T0I4UeJihZAeRrFU3Tdc5L3t7k7o7b2sFhl7PzETz7qjPmnTKF4oV+hSeLx8ZFv7AigE
iGh2S46EMY538yPog8sv6ETcRIaqSW0nINUaigwnH0mu+c4vQoNL1ZMz0Tt9brx5rndqa7N3euul
Fm1yXcljO1Ao+ypo2sHlDTHJSHgotRVp4pNlT7jcAuFbrlpgCQWcnKXzkVi2VByikL++c81XJRu9
JuXbHF5oLaO1yAP3mDCNYA6FYr/UGbor7q3N7NPLiUIe3DfnKiRzhHXd6zTTV0RroZzcnaShdxOG
MoWZI5z0KZUItvphttJpxitf4R9pxivbca6dxJMYwijKRyg+19pTlEXMQyT3bVqFjYVmuRvQpCmj
we2uJWsR01kLpBaIz4WXcPjV2srfr5Ba43wmPOxd1L3bk89F8mkJ2xicK1/ngGkto3lY68AcrrWc
3jTUceym7FhAinyNKcmiDe5UVAQIVrItO7lvKoK3n3dQAzSTk43C8DfI5/auR6bZgeM/sJ8Drc03
cI7HeX+I2lv7eTgFfBHketZ5Va4e2WeeMX4MuhTHSueu4VXKbytlp2ENdUzBQcaT64YsuPKi7kEg
d+QU+bdR/vQVUJu0dSIP5Ec3ts+Pz29//b9eXD/jq5GtFfRstMoraDfC5DTz42qT1EFEo0FORvNu
MmboFijPSieY1RoKZtsfhB8TbZp8B6Ex5++E16jY6cdYftafa+zVW2diP3ln59d4R29xkqXxbnri
+Kdw4O6hhOYHc4SgWgh2EndwzgyTuOrWpe4h0ySFUhmRVmU5qDQGsyEyn75bS33PYxTu4m4955zz
2oos5XwkR/9nxAy+a1/ILOZXEDQdRle9Z5leBYLpNLtFNQoW0ONcoPo4pmUjnRJqDKvxJrI75Lpi
Iq2uYAWzXsPBd23lsdN4s53PBHMs5MlXVB1wI8mFloFGd/qi6/TRNIyzX984tVH7xpl9+PepNVfD
7SA+7AGRs6nwtmQ7LURpoVTA8sIxghqOvY3/TijvvawD8tpKcFoPTX6/N774T+N/ClE7cR8OghoP
ozaY/vdvmkAQfjBJ/giAvtvwy1pZa1lNbgplHe2f45sO3AdnLzEtdxjvbSq2YqtkQo6iutRFtanp
F+lqxNgzuG5FxzoRVTaE8/VkzRLmZKvmi5TPKVKTpZyP5Iq/xUV+3ZRR3UKFCcYCF2KwZjsOg71u
+nVI4dYtYSjiNfPZQmvbCeOIGAONrerqTdd26jOnF02S2F5d3I0yZGs7FWyaTbZiAg1rOJgzQOH7
ZGM5n1msloIs7AFKuPqTf+c07nPXjW3ZgtFWiOvr3ZrRkt2YkgOGS22Xk1qMtoB8SaSuGw0XBWpD
ANBlZDeWNyG8kgPk2kowu/EDkLwnCnpJ50AciHi/rTMwbT7qU3FwTY15+0xHyShNC2p4ggk5xCf4
nFommahofoKYl90A5DKXEqETESvlWeE8+RAUTcLjf0KtZDg0quy3cJJISeJtcU+Ij5w774s19baZ
2D+zvfHC5X/Y8O2QQeF7yxElVJcVvk0lV2vvt88vxVKMdHo7RUnYkyKj5qnoY3AUw/vMj5JiZkOd
Rs3zRcrnFOUFR82/JTqRT1ULSS6zdUdyXYOUhR8b2dU385H4n0sQXmRuyHhu7IPwtUenpW1olFjV
VDarrUBe6No3rKHA37327zLdQkqwMQjegstQstzIAZTRXv15H4uOJtUGUEx9LeBmMAT/YMJLam7c
ZLq7t8EKKfWZjJ4QQZCBq+WPaxoTl5euaNK2NciOa0zJ1QIp2ux2YsiNq+izwS/FC0iRhMUGnCfH
x5svb21u+FB727O5rwf28RdeWr+07hP96YaJRI3oUqklYw5HUa2x4eaz9Avq8bkNMnWubpmtwgo1
LpKvKQKm2/R1w2YkdcFeQyNrfs0fzDd9/eS58YXNce/Exa2fbmyeASpN2+ptM+E+9cK5rcsXe+Wa
PupNw9WVfNlHoy05wPCeNEtOlynuEsnoHKHteQkgEbGZET6FUaTI0OwBewvyb6VnWc8pcpOlnI/E
PihpxvQYwt0cYJgLyTqzGUfW4cnBv8B7NBdtbZnhsJEhsLhkKiaqLDPaSkrROowgymoMS/dXBdFC
NlnDGg6+jHp5Bpejf00lOH8Ffmq6j9vX1MPr2HnyGH40vrixveVD1tr0ojEqvQrp6gbJ1Xq+xRop
BilGCVZR3VLPI8k+92KheOCIej1/CYXaUycChHqNaSC3kUIPdv6bD2ljQLB8n0OBzkKaCptCgg+P
76XzdOhW21mWmg/5jebIa3BF7x7BfeJAA5TQSgGFoiyC69M2glGUtEHAe1ITpK2Bmg11Y4IjWid4
HI8MwwNhgiPDm87QWmL7ZZjuDYxcpguFplG2ZoNcWgJxTCBLMJEsbNMYm340TKUw1/wox1QFrfji
0ZVnOX7bih9Bfo5lNVvceyOKU7qg/v298Y9e/oY4jr7SB+5/Jg4TL1WbkGldGM9xUbeU0houkTUa
0XGXq4x8Jf/Mhjp13eeLPLQx6bGh5+md2Z8x6cOIMrVdK8u6P2ZaOn7KvO6JpmJoElMQNBZIjgkv
oYThsvvos2lHHC67jz6Nd+l2JqRXlfi6tq0MTccRCXVW5SJwRpvjV7RJjstNRD3XuRX38Z5WYD4b
0CyeWt/qPXP57NYFX62YbsLmPOYdNoTWApr3tJ6XzoAhmHUaYxCUWq17tanWpYcforL6rd/R29Bk
cN5yFyCDCylMlzy4WZHnn4y7GUVZ0mCMK/2uz+Lbj3AWTXexUebm7r+N8d59lLm/hILWJABJvzC6
HvAmwrD/oKPM1aEtc5Q5cwDg0CNGKDvqDSKOYRxp4TVTFWELV34Tf+pfxYHYkYNYz+tDsYZtO7/C
nD6ydfHsT3rPvHDu4salS72jG5e2L26c2fYZi7X6TNZyevz85fWzG6ygOcuBD+oepgfooKFP7MEF
Q3A6zJP9Pb+V1GdoNd7gFP9Q2JVBB2Hi/aTx0N2s/KmpunRomB1B9F6ZaCue37iKQ+UEmg/7BO29
2SZrs7AtMUlTvSneJvHzi3vfJ+/WtWyYO4NkKDHlyqfusgvJ+sQSTQcyi8r8oAXZekf15b97rP54
zrQI6zkFkyzlfFS527C1pLv58lMifJjJOSOC8hrvuj/5wge5ta1J5uegYLA3sYuSUFHebJU5o1SG
kS6FVBWanxpMl0xVDKYTkao1HKCxsKdhZPJQ+PK3+G/oLBS+0LmfN0y+JpFnn8jVO2eTuBWftpbU
bLwpdqQcPPvoZ6d0aW9Pt9rOsvxNdKiYI+V0n15OU7l5Iuot2DiZz6M0pcNAbVAqbxdsfJinI5rE
h++H2dHCbLxxFXVHOjSCBzCHjeOyQS2/KvFBlPMHPodpz8YTeg0Q+IQwSg5ikminlYr9nH6zOCnz
pDbaFRuvvnyHPvB8t0bXhoOcsPH3kFxlzkmATSwUMTFfwAH5A+ANVHu3Zt4ygDyhicOo7mCpeuzL
gLuCRg8JhVYh7l3T1R/47uIuFNndaWqR3DuoPLCOg/PaysMecycbc6A/4DF3tDDAzYdrl9os8+Pq
NLgK0hFh7jrRs1AJ9PWBYa/svE6S9c7v+hNJL/sK8D8yUWea84lRWUvpOVWeFuuqAz1x+FF0R+dD
uU3eBn3Rq/Zri17/xoh2+Sn/CaTQfIdcVfpMKJGiG09YuRrkf5L1PYwpjy7PwHVnySx49KFoiIU6
ZVi2XlmDpTLYW+k8DWs4OK6tNMyCv4H6Ix5+cgx8WNWuZsPqrKQVmfaxSPp34Hsl9F0JQ5fT40Yk
pZ6q6qr1hGfnJ2nPsBGnnrktrIElFKr70LNfNu6wmQV69rvaiUW3pLkMMIWYeaSaHTFuYkTggOZs
YdGJP7uaFNEWTHMc06cVjuLQDcyZ0EGg6eMBUtQk13pMBO0lsaIJN2JI1xLOMl/6KTNoBrRwTrWr
v5JY8BWZ0IU8Jldv5w0zIa8vGRSoP7+a3BSZhmFX2rXd2Wrrt2ik91ggwICvU2/4O4Q6fVZERNzh
fwSLDtXXC5zRbkXIRIpHbrESdheogBkvATNT6yMcWtjSVSOGjLGlT/fYqTCnVqx7Hy2j0TxRO7Wd
ZVlGjNcbZHvbZe71nxmJT2mfMkhwI7lKhBQwpEivYiB5ovKj2ILZSZdejPINyucUgQZ7MVLzbix0
uUl3fEG1kE5tvoLDcSkK5x4bF4ymu9Z6NcnzecGXJeYl75jaKtKHkWgN/W4rp53iKhWw3TsjtuLP
C79NHeL+9WEUunEO6wNhIPvSuJwYb0wLUkThbus66wSN0xC9b8gh1jpy6cmq0VT6U6cTUWsonINV
PafXN8cXXrx8/gxJYVqCquVsHl3dA03xXVQ3wuLAUvurXZbChSD8ixck3bXhS2Rc8JQ7rRN4ag0F
3q4bcK9qEpVLXv25j656XwBdSwJWq/Qn/4m4o2bG948cuPsPvj9Hwtd+CTlidXvLuP16OdUny54Q
MqRDGWIgmPggzCQiaMYkhMqS1IJWNtRlQsjuc4r8g0OoyMonJiA553S58wl8MUErW3F4tyiBVWHL
0gSu1A4xgDivi1oK181Kv6CBcB8mu061fIf9lHiduPz8+VWjsl81ymh7hT2fsZA6CfOygOL9EToI
Y7FDwYY/gJcoyWZfDp/xQBY3LOX0H5kkAaJLxjlpnHSibt+lqh7736jfPgdqnTqBzKRTHMqiGgxd
thvA5sToDFP2QvnWFdh6DYXz904+E0D5HQPMHQEUcsRN3UZmlmgvQ2YytYMfwrjmx3N3MHwzpgdT
5UaCphXR0tIecu3u7gDBwBIKwKW7O8q3OjxhP9wd0qM4HyXklQUTjRlwygRoqXTzYDWoKrHeThUp
2YCuklPA7qoiNBiFAbeY5GGVxE2f9WlYfYXZHMMKTr5vuEwZk/7iH1JHQdWMlzuegGHDGX0wc/KH
zI+RWVPDTWZ5EWCiPqzusaCpRjbURVLvPqeoIyipxSSWFnDwc/+4F5PTshHnTr7Pe6RlwlehKF5r
k1h6MxfxCHWo8ilop7lMHWGaGhOfywPA4HO4XQmUZvbtrmV4DQV80LyavCcXFDzQkOR2hFrQzTKz
PHRZj1OcrudL4dYmmDSzTyjVkWyL0m3jOh/6dFmQTBhaKzZg62XsdELXW0XhG2ou7D3j8CoPvDeN
OvM3cxlInPHBax1kxjPDuGvs+mmgXu7C9P7TQK4gGEoaSxV7ANoQdb6LbtZpCkNFmdbzCrXJDWRE
iykMn4h7taRUXK1wcRnaICp+yykMHvbThUOlKq0781G3gIZDI4p6TpynuGeYRyPKz6YkHcD9yPjS
gnp7iX9oHXUO8icBfRKPPwcvGbmB6H+z3u6ha3KbaxZTRiylQcsfxTHJGTKYxif21vo6mhGqOnY+
0JsflxfjrCkn8VT1V2JMBUDX2k0nZqFUFAX2AhqSSMrPQ25j9cbZjGa6ilb2m7w0rvfdCr7RLIw+
oSQC1SXoLnOmQp2yVKp+00o8IotDmH9ImajcYmPQ1X8yZ5DeKE3YC2oNhflTjx8L0PfHJgJ4Rchw
Lnai3jEbZWtxn7q/fzgc9GlEGuoeSZsQDKsQdct4s5RkYVJrS0XDp+6eqHKLmFXZILCEwnnJ483k
jY769o8+3my+jOn98vThlDowN2PCJV+q8RKj+NHEfzRtR+8K0f6IqeNZZsZaljdCGS9mQ4d632HS
Rismbj2niFuWcj6SnJ7SrPyyP7mGlvSrJdsvZi/OBbgGs/pCMgw+MLJ5SZE9OgzQiCXBUJlyD0tP
xOOVS+gvZgyN8nhVYC1kwDSs4SBN1s/jTzwegP9DBIdoEHd85GdYLj6u1jpaKra2WVA1MFcg3nrq
nysVGfAhleLNA3vkJsGq964T7kLXcyyrkG/qsPn4+EfnfdT33rUtNr2DoL9mua4+habq5maJmTP0
lokWdYKt9Ia1iDqi8VZEX43BKGz8sLOeOYbujsjwEgrdAWlLzkcwlcc2Lp0f/3T97KXeC1sXLlze
9FF2NqUAZds2y6gX85WQAx9tkWF+zhEYc494VvJHSooCbVBQOXctK+vMYWQU7dJEIGHodC0Wylit
2cqh3vHT9cdzqp/Wc84prq3IUs5HIi3+iHNEXF30QTMZVoZ/ay/9Qi4vsyH7/EUwmXeKds2sQ58O
Wru9mLOQSVt5nPjunWKCBcVHNLxj9I78wPhsfT8rOAG60i1QSh5ewsF5beXoqQD0VesUsTalNzUZ
waX/gDw26QX8RihI2NhupdyGDfORjfWzF3/+8plzWy+NfYib2q24pG1ZVkSfaGhB8y7apNRQupQc
I5IZnh6PlN+rosiFRHLDGgrm4088ikjW1DtD7Hq0eWp87vL45a3e2fXe8a2L6+eXMlcrIwOMCZfD
dBSMQDF0tJAiQ2ypKbIukZY0anmtWsnZGjvreYWbVAUSqKSywrTKr9xYr8IaaAgaolx0HHyq4uaa
y0y13myLBg99wqXThX2Sbe31omguk4F3DUlGEbPhELjiL9BcIeoZruAItbaYB5ZQsEu2lfORMOQ/
yTQukMWr6JOysyEFJe+zr7+7kKe84H1olY3fZ1QNJVYkbVUFiKr7tUw0pLsEJYqVwu5jaiDFvwrh
fG7+u33gvyZlbxUHRlD8swnuS2IjIxvDKLMN4bl3TdrwfeNRJlDd+//UnVuXXMWV579KLr14Zi2l
Vt4vD3ooxE0GYQapwfZbIlWjskXJI6naYz8Bwma6wZjb6qHBYIN8m5nFGkmAucMD7vesjzD9Sea3
94mTGbEjTlbGyVNVTHq1uztVJ07kjh37+t97z2l3gvx1D1pZEr3YHEJ4Bg/vXd+5sRdzcnZnRRnB
1+vQz4kG5PrBWPCEL5yMXB4Mh30HgInUnGPovxBf+hU/NbfwBLoX7OwtYEj++I8SZP5Xal9+u/9M
W2UFCGfBS8jZA/ravxmzt7e6oath7vP/9Pe3b+xe/aeYtGfoMpVibBPhODzwMj3vRmsAu0I9u9KE
BPYxQXPQ1yXpC4/xG0ZMCea1xb8jVXz1oRuq03NIfsj6hXnvOOWRAHlsZD7q9gPBJnOlMBwXAQ4r
27KtR9xj5qUMOqNJWLHRJR+F2T6GEIMkTSVbRKbnrkgzSVVmqQh3LnYNc63mr0slOb/4o5b7yzt0
6f0scdeq/jAlwrw9+xctpnXVopbmF55IX7uQzT1zknY7QOK7qJRlzaMn0QQfTOgHJMDynxNMjUCR
ZNCdGiKtJH+wgiX+n4vUMa/QZLSIMekEU/2MaHCPZq+qd/WhPo8hZY8iWGf1QVDEI5KTlT4Wftv/
dSz6HsPJOFbRNyIcNz043hvyxCrRR9nQUNrrTUqfI8ygtae9Uz0SDNxbp/eM6NMN4UMDTcu6mt5z
hiNkqeArOXDSV1jPzLyIz5eRbgIEhHHEXv6KTpofk/IQA48KnBelWc6XysESMfw0nPSimwgEH3Np
+ePni55EGN6IQVGpn7Icz9ormS0GcaKJEnbK1nYdY+FhZAyoGhzwn6SbMhriS0838qXTSwT0Pn3i
4XsSR/A/5KLtvyoXVNq435QbF59HpfdcvDggdnpFS+RsN1rabg4H1F9O4VVP4GlEWyZxMuWwdK99
gedYcm4m8tZha7uG5VrzCl8upXhSWmgDXuJ/PoyZ8PFH0jIplAGeXhgS2JcoNd0cUtaOjKjuCP4Y
Z6P4lFe7iJqVZDLp51pkMmsYNlwmzV+TviUIgDXbnPyBP79Jfd7HMX+aN66mvLeO5crstDnJXNCv
PaYXJaEKhKaH9GPsTiykCXK39M4HjmkutRNLGGILtj34qhC7og6/0LAl9ZMxOYNNGWLyzuC6SwQk
WMzS9Nhj02O6LB2sXI2f01hVZOcYmyMPEAhrtMoJZcpKu4J+G8haAFEuWkGwwpPF7cnoFHYpA1LA
UOvHmP+6oZOth3B5s3jdey7g5tMnZKngK2HwW2L6q8XXNAxVNxLwP2lcpBJhEJHjTU5CwZLv9qi+
oQS2oKW14aQ0nB4OREALgY4PVhC1kOiOZhtFjyvWCAh++sSDApkMvpND+F1hvYlBIXhUV0ZNdE7r
taXFF/+E6I/Fz4q4c0x/svb7L3ACmkrXSm28Zgy7BBAtO/0r9bBjYgQLVHV4BLi/wymNxcbDdPSo
pJ4Xxa3D9auGJwtmQUzku/zP37BsD4xASzcV/ohBd9LP3/25HFEe7jI+B29hlk/kprKj0H1mUzPF
DvonCyTaE4b29shdlaE920ymJL9gHyUQUGsqikhQTHOzRsDsyuu8Qjkd/ML+f2/9xzNvFFn/58XB
CP5aroZE6zV1hWOj7WzEn9E7ItUSN+efpO5E8CN8pRydxdbTT12+NrseG5VVI1JCBeAblUCyJctK
p5iUDALYQ9adJo8j4z+WpDd2WS3uN2sExFRZ76av/Rs+IsahBpXWtCglZSDdMbg9+7+JaW7evJLm
vHoRbjLLWoOoysg0FsjhRVonlG01CvBiVgxAFzBcHXdTwyg7MxN6p/qE4bv8Ucr50A3VmpnAD/nu
zExgM4Fp8AGMJe4dWgnx2sRozyFp+WmXQanl6E7yFZ79RTe/0ZSGaZP+sjmAbxI4OvsKJetKJp63
1/GvpC2kcvO3fobzJgRIJ0RfQSp/yR9/tYky0m0FlF8sK86ivX/Zikhn0NCBp+NliTyqywwapndR
n7WEqoRUbyubboCVYCZMYglD+2Zn0FhmrjWDplKxQLMewmLUL8utQkamNS6Vp1McN25USMuCDgdj
02ox9sHL2pjPwU/4aiPi1OwRIJUUFZJNGIc6kumzPndOwFD0OkxJwm9PkVJyh88gpb52Kiw/yVmK
heRKhkm1d8w/q2twWxIzn4q+TgF2koutpKW/mr3z5+5Lh9OOTOcSmes2nd0cM7GPyVeDwjQLb1Cb
7CbGMy0HKsAxuqE62U35IZXZzfh6bBDI1y0Gcv1wJqqgUAWApZ/w8uCDD8ZI/RGN/VKGi4xDEWps
INrTS5hb0/hEla5yy2JSzSFMVKFvOY0BvIYWvkxiooo0taNTqItdhKLJ8Wb9iSp6JpL503kshpip
iSoXGC15ZcaAyadjN2Cxji99It70V7DSJ3umCsg2Ij/amDkQ5lgilHhjRJfT8DC0fZleEu7d+Z39
f8Ho0gyaZndcBu0VdVLvOGuLlNoHhGAYOSEyeP/FcrE1EbMbv80cjAw6swKk9i9ZeVhz2uRqJz+8
8IXvLRgbwuGQQxGk9hC3KlRItUamTpHaABreBmdInka+JRdTSBxbiOGompxjk2XUrFrIUL7hgThG
umhsI2WJZ1eG9okvd2hWNGSIpn5C0gKN6E3ojcZk0uJTcT3YEBnhWpNWVLJ4zxtCSmPg4j7FYZ9z
3ztzefvS7MqV2eVac1ZCqm49dfnJ2ZWre7F/UzVnpZJRKcxnhiYdFb022p60ng4Ic2JLYJCXAqKI
MJf3/3fSJhMLUoO5dVgUyKW3ghUBwT8mrrW9qOfOHbOtN5JpEwdnnMLzWJl2mZJ2wVVadIE18ZWp
jKan7Iv2deEJ6U5Ots7mVs55zxkGl6WCrySe+QpSk66pEvW1h7cRhE23ERiAb8n10mgBcVV78PnA
DfGZJoyat/i1MVUR0vWoYurBqNfmhDcy+9JLBJQ9feKJRxPEfk3BLM8Ctv0KzX53ETipVf1QbMMn
8T2za5euxrTNxmuAIafhGd56N1nmTOgYI4ZuHzC1ftKcu1ERv+Niu4Yh8vxWEZ0Sb1Si+M/BYmvG
jyX3XdgRhJks56+IHkd8/dDete2fza7stX767ZdXZjH1jz1kPCa6dbBEM950Uzl0Gn93mo5XS70a
HeGWzOcpPOLVjF7COxEJEApU3crJlswEyFJ03nOG/ZLjBWSAhiQlnuF2S2ougdHYSLDqdvxbP0+8
cWPxCgq4K8A4IMLFHcd+8MlMe0lMDhyasXO+jbnmiLZRBrtiDXMIj9/3WHyBV6ShY/opIhU/imYo
ryATtHlhfI/zM9DdU2MYsU8WsvAWNMOw6PtD1ypGy+BllOxYGGbTXpsbs5F+Si9hyPbvz96bUFAC
M/9o/kmqBVUljrB4XcCR3jKWE7OVEa2lur0hNThIEv0YMuKTAdGklDvdypDjbik938NxkMStQPfy
46TVyxi6nn+IXFlM2as/vbZ9vfXA7Mps9wZKwiqcaHO+rVy82yfwg1ev7X77P1vnmfD95C9iVj3/
0DFb0WO6NR+byiEx0Wu0nlkQ2RPqQvhVC3snkIVEGrsYRMTSCw4lEOlHdnRDJ2sgsuWHFM8ZJksi
shFjmJXPMSdCDO3mDXrZjc+E8/iF9rJnW/XMEQEXNewRYCxIKa1sfFr3BbQJoUeLMURJWuPLCzCG
gVEC78ou/XInFq9izuEMcSV7laM3+1dZFw6I+JYL4N2Mr3F2pzkpvIcFBzhAC0b0iEcfyhH/JA5T
gj1Btrws3XsVh/UGovJLlJAZhJRlN5VEXGNdQ1YSTWpBwc5gz/7AXhTiXsSivpFYZ/BAAcsxm48P
xvyW1ccivP1ZcTTxwWSPdYKtR10ECKNwnDUVmlNdEPLDnoAzyxaV6SN6UxEJQg5Jytfn68Q6AUUZ
hna2Lbc9+FboLONaBKkjSf9PFVulUVfqqGOCJ96ymuggtZarWVlyFnslVekThmI8ABTAFWYGMBze
yBCpOuAUaIhG2YF+0sQ2JQG1eN+sEZATan4Dhxkw2RtqoAC1TA3QMsutpqaEM4VVpNjmuf1fyf8n
yVpL1/xqBcayUh04XswoC0W0RAdIZU+6FcjKUiwYH7sWec0alryL6MDvwZd9obbf+tEBvWTfCAbQ
Snjz1tWnQJxhuZKl/bHHBrgLzYY7abpJ4nAi5niouMlpI9xwh8AzpG6d7qRWTptfUJnTDjhC5Net
/d9o2OcFLoXAB/HT4wPeyD/XHxKo+KLDpqBLiQnEFzDbSCKTKC7PuFtmaMOQsiS+aaqEpneEjkL/
bSXZZonvxBIBsYmAEssPvhL6m2y1vVqVTiapdt4YkNUsZe9WtqNJt4epdNMZ0Myy+ISV0e0xvfCG
I2bZjcscVag4HAtDVzlpDLosmRY9HdBOWFckCVKc1jkJwiZwycEDMaXdJn3xFfHug3uz3YszwptX
Zhdjzq0aiWdiiYeHhh3jCTRafIvywj4e9gBOFyygLLeI2cj4Msq3gXGOXEzHxBh1Q3V6tcsPKZ4z
x57s1f4n/BpJ28io8aZ7D+hPCC7aB2KUocTuCF+nCh6rJNjR8cFaNdhmO02FuEH19taIdoR26qqU
YVtagtOxftgdGQlEtTL1WR3ahS8TM4WQcVld2QpuW+SD5kmiqlUMa+aP9JaFA9YSqaWuDCym0Yv5
xzI/5hmdD+m+iOVOvmNMH6/+kGLOoTM+CLp6jrHM+WZnBBAHrhoI4yVB10e3yq/XRdkUlJTnDO2i
r0Q5/lHDFeIDSWH3S9RZqYtnRfdm5kl0BhVvtfq06pKHfO35X1TGY4iA5xhPNG60lKIoUrxhhvGW
jZNMREJvlIbAaylSx74LNWxIj34m9be+GvX+3J7E4hWBErUURole25ldnMWMXKVAK2lKzfKgqNFc
miAeIwucnX5VWIcloy7kQksFQ1AdnCsUEksY0jY+zwdO4K2ByHgPq10KwtB8cklSw+qryparydpn
vIWAcdNqn9qM6ZCQmpSKJ30XOioqeQPzNZO8qSUMeR9NpWyKtv4veTWBtdAEXf0NPqXPXL765NUb
P91JsC1AkqxQDF7hgJ5042EvjHu1aZ/Y73eIFZQY3ZhxlbAuW1+Gc5uehewkRvZbzPloS0HxKl3U
2W7TaAER+bTtwI4rbLnbtCmTSsHbsUe6ahSyFTfE5UW+CYKU8E98evedzzw9kHvdEbC9ibOJTTxN
WqSQn+Mg3eWokOYe8i7zahSXy3ve0p1orVB9//mYwg/s7Vz6yfaVGqg9S9cf7F3ZvkTO7cmr12Ki
ZgP36AXFXPRun7YehaeByeFLci4G9bP8J5Lk7kKUZfKfbBimL5WtNPR5pjDH4hUtwd+BbQnRF4Wv
UrFFPx5adMFtwV8Kh3vrxny9Iiav+/Ll0fw1XkgzoBRPZ0fkKQ8nLY/Nt2hMHZCfCW5T2mhin2C6
JCzB2mV4JbW9uvKAYhDsNREfChF7mRDVotC7uhCPsTmc210eI/23fEASYHmV4THJg6ULRL61C7NL
8kZAS2jdR28EJy9M+IqBmjKti0YVFcq2EAditn4FoQS9+lFhKNcSK4l1zIncf7Yr7X2Db+Hsh2eX
L23vtq5v793Y++leMq2fWHulpThnXAlnJgVdZABiKXP/2bToNp7tIQZchuuEi812mnK0ZSjnsaEK
xjQzP7aXg9ZutskcBtm4x39ob1tcMusQU4EGoKGPZi/+3ep02VCtaP3iueA6nT7xyI9i7bCZoytb
DPTH4VSgkdAoowameZxWoI0UqmiUiHDSZl3jpPQsXsLQtOkIvCVo0xF46Uk6AHXMzI6F6PdtIuJi
dFuktX2Z+LBkLUgCFhghKkivGg1KC8aemzUMYeevi7GElP5Ikce87TAblEaMXPV2q5qzG5SKpc/o
NkJlpW4OrKIBfejol1Ym8Mihpw/As9TzVLIjvve8JfyKGp17ti9epqimjqlvKVyY+o/NLlL0E2vh
KlvfqL3D08JTmS18sDIKwx2rIs5gLCe0AsYmCyN19MCjhT96wutZ4VvDupGTrXt+hMfwumYHJL8u
PcZ/W3LGmpHSlSsZJrgHVRF8pbFT7iPXHr9k0cvrtjQN5f+lLU+sW6Lt+oaZ7ibQHX/VSszKDMi9
AMGyIiJ9InV95qV2GY6jn9AIJhgEergDoFCzngma58PYhWkK+HtAPIY62fC0c9vUnYCqbfXhJK6R
iExspKNjOkvmooj73+UoP4ovX3YYuksfpM4AoLoL7RdZ5GUwmvHL0/4QV7xUOkaoOc7cDMle0N6u
Yc5BkezBdwv/WWM5d1P0X4V0l7fGFMwGshPHp08aveootyo+gVagSIBiWf5RhiglONW2Xs1SCSX1
DfIpoJIGGUTZg3JKpUPNs6svuuJ1ypWsQq2DlaKCgkzHaNnVx7NoqBWXUns07hJZnKKgQRzVoqBZ
w1JwgZXSUmq9hWtipaIHbJbEvHk1/d/l1YCXCWPc1mDoxzEDV6GmQn3nZaK6MvMEZ8cELokjML2n
I6lWE+UpuS6BYKxF+8Q6hv7nL7RlYJglXeLBleS7cPXKzg3+JyZaFXzyyIwWosdroPLNdpoKHQDY
WCd2EHLQKosJdCw1krTmsUzVHsgYxzFIXvq3lNLSv9O6FeylDXP08oNSq1i+ejRmqujNPkvp9gLT
R/tOiHWVAq/lp+I1soCyFdXkiULJwU+7Q+J+ZRWF0SaObhInyLqD3nOGNrJU8JWo20S/+ZiCGxk9
MYVv4U0qFFFMLLFg4+ubbfYQwQYjOJRWLQGdh/Btj3ZnnABeD59uSU+XKnaMVbt5R53D0c5StZqe
BOd3+sThtSERsgTX4ijakEif1DGT/Er3q9OxcTrGrdOhcUquqpA1xnh1zF8Xkuh4YQFzMNSWJj+S
4/y0gIYJ94rJHvyV3KkENvF9QUjKWCZNdSQwbIt3rhZOZL/3wfLGFyYbWtEn+EQJl/SlXchtXz5J
NedyEFj1xfGCF7Wugvd8QEjo+D5ZgY+lV4O4SDGdH2H24dWnZzVSnZa53UoxVY899IEZzdwKkVul
2IoCDOKIr6/I+wINEyR1Lxnyak8ZyoMbRS7QZb+NWtINnWxJm6is4/aeM8csSwVfHY1a0g0FEu4t
YTP+Awgr5oRshSQDIWmLBagx0EfYUWQh6Hs6LQlY6CFHn9qJ1sTzAVG5TpQbqbPxW0pkvinQRMvs
6U1+fLrvqeZnSXnLRLeNm3HHVI+WF3copn9V2tUY0IcXhKR0/fgSYkQrjy8VSBnL8b2c/hbDcZMC
kFTgiBknzJNyqT4TiaRwRxydXolTESe6kHTOYJQN1UkFLp8zFzNplwuoSaZASWb886YtctlKIPrE
pimaP3+FkSIoVMKf8SXMFoJtzHJ6oPWYtBGa5e0Bjbww9YB2u8oCE5LQc085fFlap3IVcwT50O6I
hG+qOSjR99+kMJrZjqOM6+mM8GecdWYnyVOVSK6CjyTL+WCtGzZtCZ/ON4DAdseJJQzl5L3BV6K9
E5hVG+kJthXYvPrWgDsTy9lIZRUE9sjUA9YSDarkIMpz2NBQ4+YA1yKYKnORPMMcJNe4z7Rj+k3L
26KD141w7kfj0G78toB3DtGh1Y0GXIXjIeX2rwgAKRZ12S00GY7coeiCernluXjH1p4QoGD8BH9g
LGpHwgcwg7Nkm/ecIaIsFXwldxJcIm7rnYZVSUxWZ2WiRJ4TiRhTNluJcBPoQArHl+kYTGePshLW
no4GkrNFx/gy0FEIP7I+QKJijYC8p09cmO38fLaboLoHXWCIowA0cN//lkrQmk36IjEmcvWyVjBm
YyKGOIgjmkz3y9qAMG5JGydSCDKmmF3Jx+jtPkbyiC4uhGC0XoHpPfBAJmOnljAUP/dogtraXEQq
XeZ3Yz4PNhSSV94XyIZgIUvSqkrbI9M1zG6YruGLrB8UIC/H/enSx7k0NqIbNmBUL51ozGnrTjhs
w7xZx12xhjnvdW7Yn+nk9dtUBwOzPf/w9e3B2Xt3a7GgZYHsW8XIAwlZoh1ctC1U6u2J4CMAItFp
YhGN80WZI1J+d1RhlaKrqiFosjuq9Cxt2tuIKPzE5e3tKzu7TzWgGpBGfYY6kXNeFoh6qoGSvN4p
ICVIs67RDSXXGTxBLc41axhCnzt75sGErLolEWEU0zf8D/aHtY/NmgmWtTxZhXM4MrEEhmfSqFhq
I5dIBpBd7JnrQuengYYoiSfpx8gl3QpyKUr9ZZ1v5SrmhPO9R6FUIHTewW98DgOBEJtWR4Hwl9ZU
pBuk1kfqVBKWVLZPiRSizS1j0Hi9fkLdLoM48Cdp31z+u7k0jiD5OUn5ves3LZGmS19p1J/4f/MN
SyLik5zBZPisAXnUpp8C2fAR1ZUFgS0Eo0PYg6pslG3htuM9+2K+5LgEDqIW5ybWMbz7/YfSja/+
rGfwnDCeq855cf5ZS9PF0lGSSHJh3Vu5lXijL7v0BwacT15RPBM6Fn3WkqiTmI2EgF+AA/Qrwcd9
yK2gti/xeisEq2AfoS3kYWUIB5KFZ3Jjx10JNQQXcDmM4QFJ+nJkshxqhah5TQjlGBc8aOs/4Vne
1Z8j5S1fEl77WubCSypdfu4/w9nyaxm79p8RVKbgsdZhN7oDwyZUadX+eQnlV1aeakUd9EgoQEOR
1UwkKLY7/I8kb56N7/F95zPhqrRVZqqJTCj32jf5hgXoDXJkOEFV6I1C4tVNRNun7Wn8SVAT4k/G
hkM6kVzIPHtbqpLGR2YyTKmSbhbZTedBhs4QWl7a0f650dPzFFU+vUFf8nK+6NWtnGw9Qewk6/Z5
z5lTkqWCr4owDKcmTWWs4NwIY6ObCMQq0QZafz3XyChHaEbna1jIWGFiXY+A3KDLiiC+0WaONBYG
XIe8do2ArqdP/HjrTILWApYQ9UEjZJEKluIrTOyInueuXtu+cvV6LFqqrO5KhcNczH6HYBYhlMJE
6Mu5LRQOOPjRoDcYRRNMSmJ6lbS1COk9b4hIiFD6MH6GS0IxPWrZjVyuTg2/RxeGm4hvDFWU2eIB
sRnyKnEjeqMnvaVjsh97OphhkL01sqIhG6xCWDLZZtwfjGgyHwIGBG5Oj2AQT31rjcsWsB1AJRUM
nsUP+gP8pw03SFPt4Cuk19aN67OfXZ7tPnXjMhwb36jFTgJtLdv0ZZNdxWql7BFkuDXT3nQEMMxF
iI2cov/OcDSYDroU/OiHK1fQqsQAKiHz3ZriAKL8bVHdaYnH9ZIeuy9jzeLLWWG0kfjXs/RJLNkf
cZ1SmY38+Dt4ciYq0dHEedt6mguJJQxKe2piV2PonqDrRgURJZuaooaAuGQ3GEauFjZOnKWseXIl
a/rrWLbMLoYgSDEZDoiqdkOfQkJ9gPMxfVyoz1gi7ic3MFWt4M/kQoaAVVPV6EGBpwfiENWAWxZT
t0h7i8dGCdxq2pJwk1OS+Vntwp/g/xRsn2vtbAl+9kKm1Q6kEZgvFC+GWy84tE0bOez0gWKwUwwq
O6s1ZM1JYO95Q9f5ARjGx7afvnh5pw6E0QjV89tPzmatM5d3ru799HKsL48dyCiJ7EaBjCL0kTk0
z3e3yAp9ajy7XQwLh/u2yUHdUB0cj/yQ9WNZHyCEE9dmM3EvWwjEPWXCihYSHx1wsb1J+SIf8CJp
PgDChcIssOCLCwV4ZzwhyAW8piD+xAj+gkYYcQLvl75Mxeyv28RFmDkj9iGBzuyiWXdkayxrbuFj
Z38US66DNxeIs4jmnKw06+dnpOo2z29lCi/woqCyelzrZIsK6RXAjFqyR2VL/TTJPfM+zxx0R+Y9
b4iY36jnNSIUic4++e6BHrzP8I/Pdq7NYj4/dq+AsG+v0XiG4OeAK3ZG5aCEEPsAGIhydUmAkc+S
zyDkCt0PRj7m4BEM2d34bYbjDq26RTfq8xOx2kbBQNxWoD4D8ulOOyEgPSe/PQFlT3/A0bRsbGs8
EkfJ+3OHYXrPGVrKUsFXEozS9JhkIRHJFLJYy3kjJRXTmMQ66glTEW3QTK37YEpneEoSJ2X6N4yl
0M6B4hYg+KXI5PL45h9bbPVk9thf5h9LbU62QkotEBD59AkBiwRfCd1/r2LxE0xf7dhi6e5tx1dB
xdtiqXeGWdRZzRh6lFmBRWA6gVoRC7VOupy8KqFR6qsKeYKnZwim9DKRsyxFo3wBzc0aAY3o0fDg
2QcThHtDHRGpl8aJyIzp6Ytj6mUH8DB+ELes5rXF9+42Y1go72BcvG1l6H74/ddOPX7qgVNQIHCd
6tCwYilDSvdXCWrewjSTaPTH8dUP9maYsPCuLjKM7cYvHLDwSzkXORPJ28Y0rvLkjizPAO1Hzepl
Er1DvAtQuAu8jscEKuCxnxm964ApsWIeIXnqCPjyOXvMKUFzyAJ+pPJ2wQmCsJPSIg3FtOevIlFf
iJkh3xmRIQRjmdXgIuZIJZ/WKrVGAEX6Y+OH6LHHsib3rgnFj0VeCX2tL5ctrzAhp5MBNiSdrPQT
ko+MPAkJ/oKeMZG0119u0HO1qGfWsBrP/LMROIbN5I+/Jo6qsaSYQFXYvCMTNtM+kIEmSwGAlk+J
X3XpLV+cYBhPlE7aTGQkQuslPYtTKuLbuqE6k4Dlh6zfQgmHGvH/nICWXlWT8o7+d9PBbv01gfHu
vXhR4xjzRbbcYfrEiD5KAAyTHjnYQ/IJA0FCh/dm2m8r3TaAQKeXMBK/wZG2uuOApk2OtJX56gOI
2MPh0U/oDZFeJhhO7qYimuTY185Gz5JDFWsYis5vaTT6I4Hp3Fbmpfxc/q+E8QRwR4JtAuLZfynx
gBVxq7oCyT0LqH8YXYHajNEaws6DRaOW8BhEETBEHLvWNoEuiZfAdtU6hMQ65iDOP6DtgYJvcZwe
uro7+/l2wlrFiNXu73p8USoilhhSDEOpHlFIbF+rYaswZEemQLoDkhVNKpABfbemwxFeXRLk1h7T
M45619GkjKUbO0o3VCtWzg9ZP1b+Dt7IbUmPSoQ4PuWNwhH6E4I7FrytzTAaqVdJOC/5eoNI7gRI
ISDQpLgjS9XFVhVkfmmP+draEbt2J4DE88E9wmWrCMxWAz0qHqgTyYUj/GPIjOSGeAoPx8mQQJwx
5lY7d0yMWc9JkLIlom1Aw8o/CHV2d9BWVt1AZ6eXsGqgsgqpeDyWRsdebdQdjBpuxt2nyw+3Y9AP
FVB7PD4F7Al4HuPU9WOhtrKTWmJo8Zy5CRF0Q6JzxYQZIOGNiyC24fM+2SPt5qNAYAW6W1WULXvg
8x6OMCOxQ/5vT6enugNQfEyyLWhrnD095djNzdLvFWsYmp+5V1zY4EuhuiTKSV8yCCK/IkZfHFA2
Ws1StsqNPjIlD05h2GhIiha7vUl/ghvoOiqonF0Gd8k5YNqJ/edEpOEA3dDJ1uNbpWSMCti1z9Ds
0qVr29evc4D6v0+f8J4LDvX0CVkq+ErOmXoWwIHa2Knh+6UbCbhArHj3Jnv+2TcLvMGINix0fk16
g21pCgsMqrfIzxpUjyMTKDDBSj4nqVHJOLRkrPjb0ASDlOtnUO9Z16/WG4Lz4XhWbC9xmG7j8UGa
3+EHdOJjkkE3YvU9KyVPGkjWFsxq1MuwqASi4b7zmTkP2iLLnFO6nZU1roF90J7S72yEf4TwLOSj
CdiWxDVpi1oHZNYwR3Bm61yC0nIuz+CMaic0a1SYBVdTO1jJXosqsVhtd5FKgufHgzIOHqJX6Tbd
o6JMfAsndUrpUoSmSrImXMJapE2sY8i7daZNADT4ErH06M6lnXzHMmbl33OvSarEZlyVU1lJWAF8
TEjDIbEDThU3fTDpSYrJmEclLU0wtRYdzRoBuVSIfyqpy8oxEK7XQfnvll/N6qv51axlOfb4w71g
dhpFtvWxj0lXYcI5X8WYyaCuaNEwpbtceJemspE6Yd7lc+ack53yNdranr8Bp4vYbtpK1l8RaHEi
Z9rTQWI8crsS6iBbm7d7OIS0uBCfsZD3CAXPX2wT/FVXcVT2QTSXzRF7wwrjylXMQTyGurOXKKpt
9q9RTEXEPgr1a1GzsXTKrySeIIRgN2kKUXwC8vWpy+8CEZQe+vqpoN4tqjwkiIA0kYhPlqgqaWfW
MJTDtro1fz0W+PO3waBgdEjCuix0WRHOMC9ZTepg6ZjY/4BZnIXXwLIfDhjc1x8OAyqDbxkNiKwb
S9MR5vzOxc1QBivWMUSWVyVI/Mr8Q05XrqyOMcToTQiLSqRBkoULV1mxBtpBGotIeCelcC9kUlnC
39KnbmQkwZT0c2/cIWC3NPwLRnXZtUJ82gRxLV42hpwhc3pgxu+VienbkaKuWXA13wYrWT2bbxlO
To2RAd3u0MmA0I4h6yPQLQI+6cbcjvs2y/q4ozG5F0PWZdbnTzCTjNRZM+dj/twKaPPW1bR/a/9F
7sqHANFqzYI4srBFd8CEnkZzE2T/mDU4Iu4XCLf2mFDWgHml47ErOzI6RHdSKxrIL1g/KfFXNKY0
JZByxOaTEjru6MrVBYTmDRWVn0nTa97aVHP8trRIG+L+9svodwgjbjMQi+AgRYaljDOxIUfrDa2d
ylXMhczvpyJMKdyzoOOr2KZUwIm1SGmExnKtQMu2eWjuATBSktQuwGaaewjHEh3CLu+zGV9FlD98
UZufpRyipw25tAD0S37ubX7w55LRDP5Agm6JjvR/QdZ9rjFXSnVj63KxVV9s6U58Op+7enHvZ/jN
lrZVjQUqvV26nYKmo+UcJ6mfUAnj8Uz6vclkyJRo/eASGQK3dD5I0FY0l8qJJQJKnj7RfLfTwZi3
+iSdv1eIG3SBJCRfSjWTPfZupzA5+So5qPIcomBxXlt6BBTzp8GhlemJ8PxBJtNekwJeOqiZo9et
bJi4qFjDHP73t1IQy1c0KPd5SjesML70jfG9yTayBmCUKMudcDtS96Y9EZwqMokWNsW/G1/B/fKz
j1SeYzro7z1nqCRLBV+VQX+gYRI1+BtsDfJdZtdbg2mjBL+jqKcDCFQg+3mpKAOCBzG5s8MG+LX4
Aj1QNEubxI8aUNYhA7ai5g2OXJt00dkwOXAoOwjOGTXzGipI8i3iU0tuI6MHUoJpzGoxv6xIMsTc
8Ef2dheOoCGIWFYxM2SnFADWdgBu9aSlmn4wUD1m6E9ODfuMlmWISqGzjE1VnoiyqRgqzRRJrr+s
Ob1zW/fGhzC70v4vs2s7Me0P3rVvOETHsVjXWg75dZO4CTTB7oLGd5/gFHpUa/Qng340cKOkk/HS
smyGijUMYZf+5dsUrfwGUfSx1L9/qg0g13Q1BYAjs0kIdFipaX7ASrIDb7m9/7L6FomQSdWgwSNz
LumKsM7QvNCKXNVUhVA6KKuJICIWd9C7om3SU5LP7fUpL9APPqhvV+qGTrYu/LD8OjJz0urRe84w
gywVfCXqUeCIRWVcoqHXRlpRNxKYl1Q6FjI6loDZ6lDmKI9GeJXd0J+UHlsdGl/wbYKayoQSF/wb
Ou2PCGQJwv5aFEb553lUXrVeQOrTJ85euj9BfrkUup/4cpnt+ZcrJq23jhVr9z+WGY0Uh6iDReyP
VfQ4l+wgYE6M4TKvOilpVwQlHQNuFD2rWMOQdCnd6MGCSHuJyow1hZqwPaZgTPUVIi2m+mIVS/Mq
cRaKDw9DSDnpYDgkWS2Ifo/YeJ8UmAKMJl5ZKnrD162O9Dz3Cjez9Ag/KlrAkPkHKd8Dt57+6tLn
J9nx3NuOYVzeFggFs5ClZHaFKc0MqFVhflzPhUpC04heV12dhDAtsUiWe/EtN2siP5aUbLSEIeqP
H01IA/hJmtYjJFG5MW9WAjiLNwZkNUtZslZBOysZFKEwEWkrUyb0g0kZ8imxpxE4ljR+csFm9aMk
6SUMWSUuFnwlOu4WuL5v8AuEsIk4arClA7jVLGXJeuzRka5gM5qMjrS1NIOOLHjyxcEj7r2Db4vk
GnGXMHWSEkp3hICKcsZZYqpyleCwT5/Ij98WYBbPdwdHo4YBozJSjZmzY7e0+UV2A3+0ncQpfaCt
SmeIA1FQjhSrL9vdb350q/x6TdvEe85QR5YKvpLb8Sqhvt803+o6oivWH/VK0jw24QFn23/0Zyc7
wyis0PyjQn4qVQi9sp7EeL4lHx3sQ9Ziz4OXDch/+oS2Bwq+40jwUL+39cvt7V/u/OIXs8uxHjj4
Lb4U05/s6wa7fCTE4JJckABgFsB242Wa2hMRHNVExolRSF1IEGObs8HCBHmde/dxLXM8vURAVzid
5qJibDParvjf2hFKRgVJOgKmDP5eroZ5QMY1YWjymGR3NPnPbm+38Ki1GE8h9e4vXtEZRG5h6zcH
P9SclbGPtp7ambXOEQfZncVe0wMVpv2Rec0yC6xRdUOUk+z7QEztlJnRnoB1HuOcAP8pZKbxmnVD
DB3JDirLDymeC7gAvy0VVH5dI43wUupy0mzdsYfEfqWXPM3X/6o51ef2X2zR8OfLggHhOhbwz1+3
79/VR7Z/3jozu37jSiLTlS8zAZbR5pWuTc5I64aqXJsqD5iMSDas1DmFT+fIuhHQpGINQ+50pkMR
ZNrkQ/v9tqAvNJXWUkgMTVclzOVVORA5bp/OAj7nqKSNyIo3WEmZnTOh/c1wALBA0t36CZ2T/ghv
rycA22W1vW8RlCQ8WAFkaa/1lzWHdWHrnlhq3rPzvWuts0/uth6cXZs9PbueuiIH9eZbeSfiF9hz
qYrkHplcRBM221xe5CIAsfGo7LNgrHD6DI+7GD1dimmLT3iBdUMnW/m2pPyQ4jlz9klb8t9Qgc80
PsZJNx/c1sV77Mlny0SymJMx1cnSpVk/oV/bo+EScwIw3h1Zobt/Ix1dtXaF1A4OplR3E0/cMGeW
sa45l3gr8RWd/6v6OFqIHl/PFbmt+CQQRchNMp1vinMt5lV7Lt9hUFVBCO47n2lfku0iidLp0qKy
+IR6a0DEB+NyUlZHybja1Bk1LDXLIzp4WXNCVTb/+ct730Nkfi8+kYNf4QvM6JAw+Jdr2xvzHZCV
hxGykDFI4xEeteeItBkwOZgC5OlG/ewJW0nEbsMgRdUqhgHygxSycCAA38eR/kauXuwU1AlQyLRf
WoYlQ3ttdAuwgyE3zFkl1qcufnYN3aJEjxQJJVF4oAHNxBl7W36uyBXNIWrNsvWrNspXURhuiJx4
o7092fqGOCpN2XFwTOBCYGZ0U6VTuFM01kkeOyc5iFZmmXn8wMLPDpYI6HwYMDN9a8C8G8DMKuPT
6AhKYElZhRY1uqGP1cSAgCq7qLj4B0vYXFKrPDl42ZiFc2zjiGf/45k3t679RIJGllOPX86jwSdN
hqYJrIo5PBmUTVZD060tg7IISxNPcHW1xqllMGB3UscmXj5nLk9Sbr0jNjHePwB7HP9v+L+wu1I6
foO4gf6U4I4JyON5TLKP5a0xN2TLLfr4UN9P40kBGHs6FbFFG/wucx2d3DIoP0fkh3ee2qwiaMU6
5hDkVQn18aYQvwz8xeSvrAWKSfs+ikjqihJh7Kpuo5ViC49f6qhoPeLoF/p1UsI8obdkORDb1t06
qkgPaTZE3qK0fNdNFRSs7D9vqKmwybKOCkxwTNnz1C8ToZxdu7r3jzWmScgOfM71l4v59tiHSVBV
2Bs3LMUY9YcDQ9Cn+AT3i9ZpoyE+OJmOpfPjeze6IUzX3wlXiv81/6gK/Pg1QH1x0qjv2H9p09GP
Db7Xslz2T4mZ0idH6rI/W1jP4qmHEVj9WT4/hitZrZrtyzIoZtAZMfdztFRKnjiV7r1geGntW8Yj
jDPryP7Imcyb7j1nyC1LBV+JsS3h0Dviz/Ofm6lu1xuZ2jGRBUkjxr2Ej5pAS0vaGqh0R7AzyWtF
3Kffw9YeyH/ppySo6w4h93xjj9BRPfYrA4KTBvx+zKSRL+r7+CkK3lbzgtOil4kcWnsube8/k8SD
hmNk1tGzsUjN9heZ/CCYJJzopMQCH0bFMKOeS8gSBkNKYHnjPrJs65Km3vOGmvNb/OYCCn7gHMHo
T1dUYntvXH0WbtGUhfDwhczgFwIDJp2CaQwNL4JemAx4Ni4RJqU8KTLXNQ1KMnvPWzL/TrD2olFi
AaJafOvb/3P9+izfJoiY+57t3Z3W2StPb+8m0mDHbhIM4PRmHRt0PtHOfqcCOjyhyyPtgSmucaLL
2Ny6oZOtc2dLjljTGvSeM0ctSwVfiY54EwSlaIliQBtMEPuyG7g0uhmriAU+IsFmpljwWnk9/28s
0rK9G6D6UJzWJyMHGgzvGlY6eNgeXSWWbVH8u+YIJ4FvdthcPYUwFjro4GWDszl9IpmXIwr84Owf
t7evbQ4pic4mWNvaSN+ByEPDo57bQFqIOnSi+YrtAXhdSlVHA8dHgkf0OYVG6pJPiw2CLBVYuYrh
g/xAs2wvuHTYeZhk1KAXBmF817LNB8HDEf5UTFxpefkWMGGbwYR4XTnZ2So29+Pzw80F6aMYTWW4
+VMG8zBNuGG5ptsPSCwatihdw1ITCRcTOVugEa4hAUJx0kSPc9GKUdCcuJpTunE63ZHmz/c0UnKn
8I9q8WawguHL+Z/VPHsOzrqtWUIHmqp+RvQNXZMVHV0M9KNdRounP8LoLZBY4tWyHqbfp1TbCeyG
P5DmCXgw6annggJzP9G35+IT0jfHpyKtkbKAcgT/+2CX6ECbtJxpFEjXtcnEDwUY4dFS6REE8HNP
J7GEOZ7mS80nXd4aMP1h5ABwTBDKnREo9YK5w2AaSp5O/9R5u0BKhWAh0fQpTHRXzNpc2urpeM8b
wkrpXcHvWgm36P50U40Z/N7g74Xn9aRh5hf2X+W/Fw/kOykxU7O0Dk3SpdOuYb6zgh1FXRAKkPSV
J9SHOONY9SBES5oWXraT5X78sRbJVzgpUva9Mn55Yfu/be/u1nBTIpK6lWJBcewuChUx3UY7/rbp
odSlxHjMxOMUJkOa2PWnXWlxt8TVBLJMdrS5IVS1SnCR6pQFyMKBwJI+JjovGpUjsQUiDPghKJeX
l1/EJ59tHQH0kutDHc0SAuhdJE1qSSt5qSrWjy0aKCiSbx0tnzO0iwwmkUtvQAMcf0TIIZQORLSX
ajLUu9gkMYnzbaPBqR5MS4MuR+LQ2ZueGipLDxxINjLhC0ptntGqXsecQEVG6z3NZ7nqVet7V+ez
IurKWX4m+q4tsW7YXOwplJ/14/KTW2OZkUm/FkYV6SfMzeNEaXNe+mwt/tmIiJbKiAAun6cfpp3E
Eoa8i7Tg82r0SvcIJkV/t+oC9HcE8kgi9F+oqcuG2/P31U+j3mD/ZnxyVXUC1WnJIdXVPbqUUp+k
n/CKkFjvM/SOfiTOiUDbm5PTg/PUcu6x2eftmYmrgKUvvVyCfxLhRLxEhNP+r/Czhbdb0jFWs17C
259LxMheF2+ngSsQXRa3dtHZBd/QXpLvgKqn40CTCUqBHgOQ7S6m3YemnWgkImdDrG4nTtGbITOw
oTowC8wH91xwwhX++h85WtFIop1lHujzHDm5PXvQG+WturKl4BZWvNVyRb6OIkgiaWHInnJl2j2a
6mEAUM3hbqBJE+pOMa+QEqo5hTYqJ952Yl58ivlt/sKgfTPvqR5R/lvMgR60QOKOv45TL4ftbrrq
rUQI2vy68G7bw3wf1ik6PQsDwTz2GO87n+vwMz4Rj545fenKOP6Zkmlp65e8M/Vd0eLu+M9bktdw
RaUu9q5YByjHTVzR6Bb9Fd5cLI0iezYmfbYrKqjwHg2QlPx6SQKPlPHdU1AXlJolKd+AdadXI7WO
OYmGrTvL1IGVaBk626QT+GqPZtCMclnYbJ57AooVo2GIxbfszW10QUuEehHXqFfqOe0mljA0bT6C
pW8NRP8GEayjq0OiGLrTpDEguIpJh7n2fUZvFJ/gWqnf3+niPE+XEs9wwKDTgN/P70qtYvggPwEi
BAuO+Yj8frIikE1GkDm8Shi7VCuLblH033Bkj0xupUgNv3/xnKFd0u+vsHeatrLMGVS81UqzWlaW
TJ6cpMclgr0jZCl9TSIdodx36MZVvbeYczwu48qc4buEyl5IzTzNNqoGJAgH416fItriLoS47y7x
GzpqTCTGU/quKQkkHXKAt2HzfYIkMd22cs1gd1IrVrSn8g4G7N3CV2kT/waohFVFh76ErevtNHZo
zMaNhWsOAa9ZrDep1rsjJnNsZ9XpFjbAyJKi5gW5jUUgUo04UPHPxIDMabSUeBvktNDN8RKG3odi
EVjqEpGQTPl3uX0yjuGg0UyAViaPaPM7TEJnRHH1ACp1+ffitsauzsBVGGdfuozK5AoV0rjiCpMG
FW9tQnGNCM5RkJcmeu/UpMvI2UWXjKhuQLgAqXf4GqzWW8zdPWibCZHZSHhgEB6mhP6+EllNjED0
RjA08A9I1kQ4MFu5kcOmDlMARPryJXCDKBul6H2m2S3ErJGjeqJe8rnOdfrORgzMWRxGxEBLM6kn
k4p//YRBb/FtGSs1AAmYUGHC5xuqsGgJcw0OR4UZHv//QIXRSq3hpkP4tFNGPChiSk4+PHgmANBV
FsQ7Nif/4t863UqdJr3yE4rnzCEnm/R+IEkLMVdj82+jeLZuP/B235X4ORHjZ+cEU9dVU0cWzqAK
fdyo8cIoPgAK9P/opTsiTWUS5nTY63vlecH5y4bqnP/yuXXO/3UNc+MtaCy/+fJRpWvAB6iR+YfS
yQOvJDXiLNvV7lPXpISeLvWX5ybQsZ6YkYwxToc3dIeIWHQwflNjCOv1l40NxYM24ntiEYG3rrQo
1f77/7r+92d//vf/rV3+7G2rgk1XJm0ZzjqlRwPz4gr1ZcRYt0u2AYuw681NTPAyrqHkQKQcS+Eu
+a2xC95OrWOJmHhVgmqWMFXzbI9MDGFaNzyIrEPX8jFzbUpESmj7iQ81JUQFstFlA6OkBRuqlWJd
PGfEUDL4RzIdu/fzxssBlZ6B+BFr+iPJNAlw155/tuxBgXM1NG1hGsLQ2mTYpdhyOExTlEITfrJA
KjKNaaXr8mlDXf6BtCyRgq9j1+Xe2e7O9pXW1pWLO5e2r9P879q1nW8/3I01/2Jr/pWJSPmj2e7s
8t5s9+IsJmT2qKwRsbXxFDFextZCPgVg26HvNo13Sno5lKfcF4mx6Yl+IahTOd1syaI/Lr2OIfD9
Z2nyHdP24dnlS9u7revbezf2frq3ewOaWJGU2ONK+s6L1vMS+AF9ENP4/rPplPERCqtxt9GpiQR8
RtMeAMXqgM94QPnnYu56hFBkQydb995XMsma1Wldahbcc+a0ZangK60WIIX/crsIHcy/iA96I8NZ
9xJIrHfkdYpC+DxmgmyJJR3PqP3C9lS4ySIKQHvjDvMGQWY59GcE+1AaNW0mOdKvsWxwDBXtjR+6
vPek9Dlr3c9/JwTbwTZeeCP5yf5R2OWt+qiyq47wRk46jU5tFzD2qDsZ0FPAxVgNREv6ntG4n1Gn
Eb+wFSRqVGueqe4qVjHcUCMby8L+2YLLpOQ4hQ+pA7QeDzrjgdTZ6ifUZWJzyVRAugsto0G+uczM
SCFdDTG2eM6Q5zjEmKXvLVT0F66k6kONBWVUox3ZDcJZn0ybhDVIPedoSiq4RNWHF6jLjEiGrdHe
vMTblbqrMHB0P1yj9/HTFUlNko1OOVmXqGINwyMXZjs/F5kZfC3qjlYP2OZf0/yF4rpPMLE+jVWe
2Z4vRfXtwU1LLWhF6YUn0sZNpYs6oGpkNOzRt58XysdcugkxVuQU9mXa0XFEOstEmjrElecCytHe
m6+sDbiRaRBT8lWacTwPHlWgil+35oJm15k5lppVVsKRXSsqHkaNooUE1DKgqp6e1sJbCzNG2rhP
xwMgZCWKyHgMupM6bdzlF+S0cZeeKVqSV8q6RnlBf0Zwq2gGR+b9C7SYACmp+23AWES7D7HFKRty
cHyI6RFbOksymQewRNpmHIzaSjScUp36KzW2mdcrvYS5aT941Fw+EVvvUnxRvLUElOoXVCamUPrB
Dn3xVWzAp/Q9V5/au/7LX1zcjgmcPfsI8woKDSmbTmPeQDtKfGbcpba3pFyhGBwfU1fDeGwxXaSO
vvyTNf2eijUMddN983kvb1Vsibw7FnVmYyFN+dE+Sc9t//K/7u3c2LkYk7SqEf6RiS6QQM2G5KTF
A/qJlutj0F/edZKBRxQs9QBALqH5oWHIVhqwqStWMedew6ZmYf9Y5++in7Toi4nfSex1Hdu6O6I0
lCK7IpwfgxmHtIykNZeTWJFboj++hm29eM6QKWlbv8WtBA0V34qNDABlxYDAbwjUKwW2OnaND7qx
02ixEBqfkeDdMX0nXCInvDwTgkeUrvZocaf2n7h3/uXRDaHAsw08+SHFc+bkI5tP1A6xU7WXmy8R
0h8QnH7wrnVtvkoLGkwqrbih4GIiQeiqtMmkjYYTJJQD6MtlT1B4Q5ffnVO8iqH+GUJz1qSKgg2+
1onpJxilm6I3UxU52aKpSwEDpVO04FAhuDRJwazTA6rfpZlwmmBGVeb5HwV7WjvAEOvc2TMPJmwk
SRb8GvOBgidxHWKCmp0lyGnZrkpfV7LdcHKKYrQJKAiHuQ0lOpH/ASM0SC46G7OChma6ai0amjUM
Dee3uNqfiBuMt0vqRibOrTkT9h1axiSoa96XoK43PNCtYemdPQ+2jSMM4GRKzyL3CQPB3HImS/e7
vbIq0zhQ5f0Ul/8r6CH/nZ9wqVzFEv33Uj4ur4iZM9pBgoCWXBd+nI4rHJk5CdBr1GjSBMw6CNnR
YEIqTD8m8EGpGs3M+zSZKwEQoRDSDZ1sPbFVfr2m8+A9Z85Mlgq+Er34liSxEDIJT2Ejm0i3EWjF
15RfRKgJrOWZ2KWoso0qRZTUxGKvjwjRBTZHt9+Tvj+SuHS0LWlY+GiORCm8QpZ8WrFOQGfql+9p
D7jOVi8egIaIafhHaPi5BpYSOadjR0lQftEltMCnpHfEs9I9KzzP6/YLb0Y2STHAl+hpM0iVic+A
I6jiAWZefMoXFgesG8Ehk3Fx/4J2UGDBPv2UMP51Nt8rcDyNLAtPWQbLfSBRIfkS9fFiuVi0e93q
7NKla9vXr3OV9H+fPrHx2wyzbCELLafU/iW+7NWNBnfyFWhws02zBIiRAn1tYcxl9TtDS5GplABg
qL3a4zG4OsFdlLg7xKFvpDoi3num/DqP+PKcIWP0lQmaI48IfCni5FBCgTG1E2+0ejBbBqJmqHwa
05nZxSZCUTiF6rgFmGruohi/25H94atPP7nZtIZVC5mD0ZeZ45Kz+Z3GRzEqYvav7G0TE1lBMmLV
WdJmVz5LR0WBEOEgpDW4tGkeMIDP+FuOFHPKhVXM0FpH2pI4/M/8LoLJNCnI0jr5yxv6V24scSav
cybfSGtxgS5JINMKJvNLVosb8vxSTyE1aXeEHhBI5m8mEo73nc8UPFKljL6kgXI6DKGIbo6KcahF
05KKQzOeVa2TMWsY8m89wG8LvhPmf2X+obp7QmjSRgTmXMuxFPbOvCBBdMv82e5fn47TAAh6U1du
VAzKWjjPHebKonwt7qvkTa+5Ti0Kes8HlIJQwkPS3Q9eDP4JItJ9fLd13xXGkF76yexajS7kYr/4
+jFcMBYpVa1/QgvHM2jokdcDfzDFqinksXGqGT7JyJ3RuN8v1WBp0LTZGoIjyIdkkja1REDC0yce
/oeYqvO3gTnJGBFUZXz/gw2FjCjv86kZLmQ5tCpHc2QeYI/4WaNzXoDNdTBRe5OB6z+KyPHTCkBR
STAJ/mBZ0lccaXnobOhk69y9JS+sbRItnjPHK0sFX4nkkXYHHK3UtknnTAEVyKwj0kjxaW/kEiqB
Q4bQt9G9Kb5a2YZQcbUQ7zR81U9IbbxtfIWuTFaqcBnaSrXNblhiiYDeTd8w3hcS1L+q696wamkl
gChUJmGnFEm75MuY0EpYesnfhn9bwsAbVMnBMoklDEm7pGCDrwpjstCiX+6/GrNxULYXCi15X0BS
GU0k6lgXsiQ9n+sfSWIZJMwYkFmKpFp4Jp10sDpxoAw1lZhG92fqgIJBzRoB8VCjaQMFc600SjRn
aC1Bs6ghq6EqqL5wNUvZbIMFysKLQGXLpnTh/acjpThKzHOwvT1ULMGlr8mG8AQx12V+Xi3CmjUM
Yecyw1Uajmlkn//9Ycy4P/z2VuuH336w2zr3fz//C7AvS2XzhpVU/uEOy8x2W2euPv30XmqQyuOP
pK3sI9O54/Gk4anpFJ1R40jljPuEXNCejk6hAshCD51IG5YnXehc3VCt8j5+yPrlnWVC7P8xd25d
chVnmv4ruXTTN6RWng8XuhBCNjJHUzK0fZeIwqpGqrKFym58hcAYr2W7OU6P2/iAhD3tmbV6GpAw
iOMF7blO/QT3L5nnjb13VsQXsbMqdm6VnLOGGWdpx45844vvfEhepI2ErPsBAQMr3nUbqk7YWdli
1s16YspWmVKwMgjG5KnTE2KIQVwgb/JiSmCPySW38dvMzX3iofgmtuKSi4/rXRnGXfrCIHS6qjUh
v5RwVqwhZfvmiDBRCUjR2SpnPPQVdUcK+XG0ajPhPibEVKFaUW/ZYrK6QUdUT2tXMZiffyzGPHqz
z/9iLAs3rzOspeKmUKwLJx8bC0T8DFutDcAFS77AjOKAksVxE43ZQdSEPu3jWrNjSJp7E7Ojes6c
5D03OzT83QvZKuYli0clXG3wRFVjcGMI9iF4ik8IOZ5ErMAJg4vTF8vRACpIRN65SogOIF7FHEf+
6EGRaIDgu+D3ZRc7kY74/yrJglpzG8Mx4Xatu2D1Vod8JL3pAGlSYBn7SPDTUKmBaA8V5C7b5PcH
LolMBFNLGPja9ZFYZANni1WK/w58JMx+bjnChwNdg++STQII9E0122U0PrhY4ZmzH468sSzOJI8N
32Yo6S4G+thocGHbD/Th3CIThaMppYiVMigbKiIc0GzRfYwuQbmoTq6BlFk9Z9BMSpnfisXD6NWg
7XOlHaQSVjZSuN0PCbB+l3d92mK2vzJJeviFlUviPiFDZMJUz/XRMD0rS4TbCO05yJMLmTNoN7Rn
idg1sHb5KtckczjWhFqcHeZT5GhI/fKq44vRihU5mvbp0TorFaZI7jh4bKZfI85ifCgG3bRjhmxJ
56By5SX4MJDB1mlglvWV5ph8E+tZOZTtnBnS2344orgy5BJzxp9pso1cYu4T+bwKaH+NgrFJg5Ly
KqQSfgzEW9/pcrwWv8T7ExhalO55Ps6MctdWc9qYijpllmBvPqzzXnKg5OUMaXYVKmduK/d1Hn2k
+vqIxqL3nDkpLRV8Ja9vGWD+k0KpqWjVRpze7SXg9KRjIVGKcYTZtbP1CjD53DO1A6zc7gQDPQOO
pCiaC836tLytwCx8VyVWS5O+msWIatYIgAbnVcrtHyjbehFWfOSU2z/c+cWdVxT11ygt86y9duaH
+FcuPosbSN0vSSig5Cr2lWRn49KUkdDdEBvkILbhnwFu/BmxJqZ2FYzLyIQKxqa9GRPP2yPQ6AoN
rfg5CRS3+dWHzj2veUCJcLelJcVsz9v9Idizh9VeYvSzJzmMhyf7FOqjOpZ8JhQbZPSjDxFBqXpi
ILF9q2A27cL4NrIE00uYM3jo8QQLoooaLIiYuzNxRvKXhM81kpAYa3lMjUoeiz0FDGj1MsVuD17z
y/gM7rnpSL5mv1XTUUm+FMASnkynZ817JwfU8s2neBPcByLyqcRtCAuEbJwsFuk9Z+hBSwVfSSQV
Hlz0l9bj6W4jATkQv8dxrLLTlhxbzKfF9FZX4eRFJKn5ZH/aG9OAzph3JUixL6oJ1PEqAcqnTjzy
zZh5Rb40n4XF0DnNAfFBNuyviwpl8oH5n/FNynZo9SeSJZQLeyNSPFnSncPO1HIEP0dBqEZ3qrA0
WnwjJM0aBsdvPoHPPfhOFPw6o2tfktlVOvzoaaBkEaQDTM51RY7RN+9Zj/1RXmCV62wTZKBmvsiT
/ghZ7cFP0APrY0R9YinK02xiCYGg5bTWh7I61MOXDc7j1ImzpxNcZnGpu7V4lj5yL7jGklaROvwl
aw/IrG6Poq69Uq2CizucjpVjKpnCo+hqgBP8nFEyxUWwgzgr0GSiOvPfESBVTsh6k4ja6HYcYV1z
Guo2Fm4lvkBnFvSde/rKziK+JmbTa0/hkcXVxeW9K3vPs449gux0Wem3GOQDPHQr4ehdCmyMcY8R
gOVkGrxOlZAsTI3qIDwNsRHg3vMWWGogXViBYiGkWqU4cQVdsV+MMm5/ZVh/yGNSRVcP5Ou37scF
ctVbOt2LKl/DpU/KWElAlEQkfHr4pGjvgX91gK+vQLYCnnlM8ng3D3IM56klDPyPE/AOvpIgeBvs
P0eX/UTFqXB/xmx+haaR27qj2EAAsL9ywqdXp7zWchgqwyiWJCGhpG6Ea8D0h+ryDKOZVzHQoYW5
QPmGI8KmxZTVLYlWCZAF2OuAqfqjf4lBP3d159LO5QTriBZNMA/LJu55lSUh+nank6nJNHNKsQRL
D2J4zi7fB0fJcFhmpdjuA25DzfJ9NIAm6t1+6kT0lW5OpYzelXyfUS+4S8wOQln7jLtKGm9XxR78
f29T6kTmWSw5shOAaIbSI5IN5AXjmofRCCz3AZX2ShAqPhyIz8BKwCF5JcJRGPNJB8+53Gj8L/ia
GW6UJVUy1za38Nwz34ivX3qfsSA32/bvottVeEJIMZRo8dKuGEx3+aaTWjgt4wPKHs9Emg/xIKpi
5y5mv8rQUnrPUMXI5L6VR5c+mopYG6f3uNFM0SoG7ibpPRGlF+5X0buUBco8czpGHGOKz2zadmUB
5Tf0KFQuq6e2qcqS9FdSEWuaBBAImTYrKVg9Z47x3kVdp7gcvKSetxyXg9fRAuIaSopivTfj65TP
7xR9xYVEADbAmq4iYxraoaSVjC6OXQnqZNQ0i6uVZ5ZcyBxGffhVUfCfYcHf+RVzzEHmE10YfROz
sjW1lhBBgLki3ZoqjSdaDC1Guy4Ye2xXj6DurNUGh+S/wkPJIZ4clJ77N3BGZRxclqBxGay3mqU2
dF/nG7ntjtwPKZ4zh66lgq+kcKhqQSm/aJVyDaMALG/FR71ROMztKCAH76UxKeRfPLquDem4pp68
7hMGAWjQSsYdJeXm3g2HXYfwJhZScokAY3yOjydgRymXJoN8/xAmtImN5Lbgo/vNK3uXd3eei4HN
No5o3SP1jU5tVVF4wNioQUGDmDBYhDoVB7xR4UpS3CjhoWYNg/GZB889GKP8zf3FhYt7Fy7uxAS9
zu2oixejl+1H1EQECqKGtN8uyJIL7jEAmggSnaWqb1wGDq07sbj/G09GqAD8I6z8Czwe3oQFAyKT
Eeaw7eBbWMT5xeUfbF/Z3mw4QswDZJZ+jltA4vejGO664Qi1ljwjbAgEkmY2SCYIqqxnOBmQXDK0
LqoSaG1ImqxTECuF94jZBxXIZo0AylMntrYSzpLHL15Z7HTu39/e/X5MpmY931qIES1Mi9uS2y9r
XGxKqznPNcnr00EmR5+0yjH/LT4BFVP9DeD9IY0lCiKvYQEUNKFu/azQu7O0mhW0/goGWHEYp81B
4gkQ/SfXQxisEzlFnsjETn0hcBxRulsmKDul6MDOGtMQkVTw3rxq7GR9eCVlqgaOCJO0sc092Edb
0wIcbCHmEWq+f7DFVABznQNbW/Il2JJWyOIKyEfyP2LekO3EJjFyoGFudKkraNgcRA8Fgmr7ShPT
v6kYQOlNLVH7V06A5HVnQm7qhKgI+5A17UlkDIcOVo7vxRpXRMxc3nQ3DCqER96Oj6TO+XBs+jv1
SKNW25VSlD9gMjFJA2W4LxTfXRXlI79xzdeUamhDZA08UFHSEUWJ+yHFc+bokxY0WQOciZTJttV2
t5HgWjqHIW8rXPuJi5mturuCGFwQ/VGVN2DcsiqIGQ2JPtGjzX24ub6XsERr5Tdt5oqqXcWcQH5B
jIggwPBd7s/dKohR/remaRMvSmmcxK/nSOnRyiFr0gdKFJL+gyyRvW4hg2idI+JNR9LqUI5uaKPU
9Y4HC/eZxY8WxFNZYbfz+JXty9s/+clezLzqnA+1uqYbBzwfMuCzwNkEjQZMrBzj2F6VuBqlqCI3
k7bYBGObw2ngXa7yL3+N05O8DDLjUZTqkzApf3AC7lYHISyu8mHK82M27utU7rcFFO+tYzWq7GzL
qXrJjsnmq3pzhDEFfCr0eGS+26SGTfyZX4Sf4x2n5H+qn9YI9HgZi/v/ctpL0daLKDMKAz2KiYI6
cJWAL5+ac0IHT5YeGRUsYIkkSD9+81rwn1hcvbqnWXYW+YexRLLsALqmwFngHoODRFbfmqXD5gzu
It9nyJ+7Tgxu4GQZkJkuSRouEcBW0y3luqutuQX4DDjYzM1SbMKn6/NXFj/GzYJvwWJb52c5Nl1o
yjm1GkYgIDRDADMDKSlYGIHNAHp6JXjs0CcCtx93gOIonyz/smn4Tr9v/XqGPNIhO2VruP3EImaN
bux+jU8JEOZqHUsLdXpxrWgZarYEPgrqWgvZ4tSHA5uRvhRKTmNsTuk2MrKlxFrB5SzW5j1nsEvG
qdUIVK7891O23kbe4hheMqeQWTK7PoMxtpOwSr0o8S+mto+STcvJxOyT9kE2gBEkU1XgF7Sn7ZBV
ny1E0ksY0L+Xchqjf+t9wJ70cwSZPr5YKN4YkKxZypJtHQurJVs0IuY6jOazqjw3tJYIhjC0UoN2
S6pOU63VZppQsF3DAHugEclyepET/Bfsmfd1isG/lCT+UCSnHFZcG7/skMH35fLjlFBeow6lqLlc
xWKerQyBOX0Ceuq8X3wA1RPJDHfC7zSZTqcmssSeOhu220ovEQB46oSSMoOvhOl7uHy/QhaLisHc
qva1DbeKNwY0bJayeNa13Do2MUzcvd9uww4qeEe0Ku/ZYP6EOjAacJIoWxCCOXC3kUauCH7A0V0R
b+hQ4dBKUcOKIKMIDZf/GZ/yRgLC/ZqAEMyLY42smV+C3Bh6MibvVld+CfWGGlHC6D7GdVtCvrFf
wh1AvEpwrZil+60Y4yitxpcIMYZ30y9BAQ5mGR2SvZbeHqPq9vvjkyOyMHsDO5GmgtGE67LkQs0a
BsL7zzya4FaKB7wi66GQujHKZmMJjC1byo4jdols4WoYEcIOGXx3Mic3m7mk+HsKIjRe6+qXu07X
2ZPqo6cNYpRlvoxpRTJH8AcxeXUKJd1Xakph5hbDtpVh/QH/97ac+pbzrzaZwPAge+fMlf0L21cS
PpzsgfUkthN9xe9YqSRh1oB6VqolBUlwlSb96OLyNk38+4OOuOImzSqTSwQonjrRZrNK976AZSoD
Q36JdppVok3jKR8QBiztw5BQKRJgshfTkmuKYCtK85L8G91w73kDpvxe7vd+QYnStZUrAAKuKxK4
AQkzQsNRa5Wg4b7KK4F1Py1A3ls4FlTZ5QHq6j9iQgwTB5M6oFTEMXTu1eEX0K6I2dEySbb8OCXs
czMbYR+sEKP/JUBLnSbzUr6wBM/4v1S+wk2IXqOXv7o6Ig7gFvqEnvrEKeIci9MxPoS3/EKVBfRQ
cS7NmzFPCTa1lq8sr7vfT2WsO+RE/vMTW5keM1QEUjsYyFZFd8OgIyZmOe3uILCeOpo/OY8sblj9
6sbHE61ij+g6ejl2JZaOqJ1jKCx8TCOH9hfua+fD/Au35iuOpZwaZfl49Kb1uMu4/zmvUGYgZGGl
5YO5MXc6rM0H9MrSCEn3CVkRdTTw9emQgnwcKxHe1VdHjtWhn53orP2FD379bufb+3/79D3ld2S5
XPklQ2pqJ7NKBw0lFNWgE4oRR/1yToGsgugHIad+zUlt1BNFZkx6HUNEzXqiaPn44O95T5Q58qrV
hNDhlBZljCLiuAptLeQHXc35IglBDvYy3S48T7eh+zpnTldfH5FIvefMeWmp4Cvpbtd1tbtBeYXj
CCnuKq5ecHTVaJQjk/7MbXbTkTrMqvjcCRYp0JiB/j1xuwoEY/2LLVPINucIXkyHUzyqo7LYxDAF
UrTlwLbWx3yEaUIObhh5yBKP6SUC0E+d+Ou1BxIH8Y4Tlx/foUeD5bG1nr7idQGs3jIWx2wvX3eA
xdFjRCuVAyuz17fkABri7RODS5vFJS3GBm0mqMWxRCauwVUi20IXPbOeKN9y6kAhfd9PNYzJLvIn
ljKhil8NxlMQYncweWDATHbjxCmhu/+70CMlDOxLbstSCDeBL72SgfD+7yYoU/EOKdFknsQAR3tb
DzB5RQy0kVfbJZ5bEtVw5iyhqVAV2cj0wCvlPzB6FEqoCt0AR3RN1VlFoG+yIeyjspEB1hJ4fwHy
Ji7UBHdskSOtbU4iHcJKrhUfitn2+iN5nd/66Z03ctK86uMCpKTQYRgVJmS51C3DJQa9SdU2Cd2m
ALMwTKpz8Ey6Rlh7zxs8i4GWUB0pyOq5IhGFObHGJHQTMIMHkH8ddYwEMEwbt4a+0tVwPlAUZf70
PpaPqiwVhv4oPhtvi+vPJXh/SlnOth7pj9QfUIMyneA58m6JqmHh4v35Kq0XDS11PMb91eiIzBrm
mJ48iwUQfIeScu6fL+4vrl76+vpu55ntS50zi2e//t8xsGbhteCmV7TcKNt316d6f0jlie/58HAm
jgu37zM5mXkU+nBJUjCbWQ6NYDZrBJCi9mGHocC9hLcTh54VmubZtUiGK1kE6wZJ1DIQQhu0oteM
7NLFGVKqG81N+zV6N/GHFHY3+GFN0/orLmTWMNg9fh7XsYXMPLIWsi1XAHBlJ7aCstP1EX/Ms2UO
6qQscw9tRto00UhCc2UOquANaB2n8V6HY8mDKxdYvtcB3GqWMdBtPdQbIKCDb2WEkADOy2Gu/5Md
fF5YDxbhaIsGY3YQKMI3KLXSxCrF0FkdxzTM2NKnKjRS+saxBQ2nFA22GzTEqhwy1xON07EYRWU9
FqSmUjCfCf7bmmJvbahJ44OD54LjrWl8cAMBeVtEp4HP8VFvYGk6RANKoMe1Ywk4FWMKyDYu8W7P
+wzro/d9yaICgJl30qeYms7BB5km/pVz20Oz/D2ux7s/gnjjt5mzvHvzTkQ+/qmdff7ZRYJDZg83
QfOcjyi7o/VBcE5UM9IHkEuAfWC0nQo0o1BkieGaNQycWw8/HlO/ea3P5tyqPkpLF8dlRpWzEBm7
EBN4thJDnonSPgfwkAAx11+WHKq+N0k1RdkmPaYRbGYNA9tyleb8LvJCjmxJjfeTcQaT1LN6IMbd
vHM97tKfbqe6AGan9dDRiTQpOEboH6SJ6UmMJfoLVIMJQ33ngMCwLrUZcpXyJXftKhbxYgIk2qL4
dfBH5Pe39i7uXencv7h4ZT+GFWM63OBaYB/df37R+dbihUWCkL97j2X1AG9tuy5iXPpDytTm3o3y
ZTVdOxiiSEfnyUFyqH/j3IaKhJ2sW+Y9Fxwlxespz+SbuEPu6kB04RpwtT857eCmmJqCgPI8tSK7
Xf0R5eu0UT6IwvmIq4RT/rhhpR1FeT5sFekduRWb4B+vYk6jQZ6PRfKu5vlMSYoiuEaqT0oT6mqk
HiErsCw0Udu1sSRDwgaKWMlJpnniMDEANvWjjeA9wroG8HgrMbNbvlfMYJO1FHM7s2+f17mfG5C5
QnVfygRXVrU1Tc5updldrelM2hWimaSqKhQa2oIu7WowoEP8qEzbMN6H6jiM/tEIerOGgfluJF9Z
wmcHYSqXxTdbL6IL6RhoYdehpGaumupCRwzrWnn4C9CqpIuCZ9yAxL9ASuu/+ZK6Op1oFYPtsvgH
N5PK0DvcMKxhOGrC6xOtnCBeC2Jd48BaIu2S+0eKMvOWNQnCZ71T1PGJHD/DMtYUxbcLGFeJY40I
c/W0hS0ju40AoeRRCsPV8gnsDrLanty59MP97fjK5ye1YczPeqDm+Xc8TLF96NE9p6HrQRFXijIT
vUIagZtYx8BMz5FZwgH09StP711a7D4T89PEkmuhLYtzIP8UT63rMnJs7p4ByQ/DNuekaajjiL5T
g6pfb2izqfEb7lJyHquiAWPrug3d13nydGVdHDHLwHvOHLGWCr6Sg++Pd36FKvdTeB+FefEpb5Yg
LkwDuUpyE64/5ZDd5J3yBt+KL1u240cdLPuj3nxWNgAwDS6ZWUT3D1oEjEvH26iCtBQD2qY0G7a1
UX5O/ToB7PSfcTOLgi85i4cWyqe1LrfEroJ7ZjE+v/P9xQ8Wu4uLMbB1qTy1MoFqIbUmZI5Wsu8U
qJP5RKufoWrrA/5VQiHJddt5r+kgUv2TPEJ2YtNbI0DNpclATiTQfoDydztB4NdFbgd/t/CaHa6F
dmnWimTuU2nF8PiYGPpju0xsdHKAEUFjoepqGdVgenJG4vYEa6OwJGByAR1oQwyROlN9fdSzP3jO
nLeWCr5yUQpVjxWjlxH+Cli07rxmGmzhsL+wuLRz9QUI7z3Hv9oeJUWz3jlRADoaHJQQeYoDShrJ
8NjJkck2G3UE9fLfC/U6P0E1sUAANGzrfAL736C5vgTnpKcBs20UZY95mLen4IK5VwYCIrWavWZn
vpe+ZrVsjOi6al5QbksBAJV6mOJwVq4Pyu2M/G33qci1FBAFNW7UPs/RD8ez3v4681iiNeSZvR/u
01DchdljbM2CBl+RicUv276iQkOh89GQMowKHw8/pMR0xKhACs8LJmBSSKqf7uVX5CmxJfze84Yw
sfxfUl6HS/w4JHkk+qdQLDLKVTNb4eC9MYHrgdlQvV+0b9GuywU5PqFAdk+7DZnUhGCO+3uID86j
A6m0KGH03q2SuiwhaCeNVNrVc+bgkyqt0qY+K5VM7OlUJ7oN1Vq2E3CtxBstGWQrtQR1yI6bqgVB
gDIlPkOSzadkD6wuYyByC5CPKYyJdqAjbf42c6B3b8CyNhoeGiojs6NUXkEUOr642QFN3HzF5Gsc
Je4TufloGYFF2B+O0hfDCoc8LlmehJEHBt+0g+8Gbq9X8JzIAZYQ32bJgBUWsFpqzxYxsjTIjaAB
WdJjLUsDV958NCYXzn2MhC5/vNHmGwFo1jAAWhsg+LN0UWMjWJFiVk9g6YkVs5ZF+XyNvVGrCDH8
jQ7Cwwmsu0Ax9JeiJ9FdtDdxutAalINqrkYYBysEEILgm/Dsw4rUrsPjGW2zEviQ7t2oTouYhv9e
NN7fcnHUW0o2h2bsJOR/XbnaMcp/so5a9mzNyBmeTugj4j6xGkBa/ZjctlIfjJwDbKiRGrB6zpBM
Wg1ACfjItZsSW7vFKTnfvr2QG6oCbMlIleRb7dXNVgdU0NHDUMGNVXzCq0sTa4YVTnsM1yz/bhlk
14G3QQXNYJBawpzEw99Jmojo2FxVxdRc0JikvyrNmyQR5QC+duel2LSpra4ptuLjvrWzvbu7c2HR
eeLrm3/9HPdXLM+zi2zELfHf0ze8nEkVmo20s6cphYzGA3EfKmIF4gGvy+SWiRUM4H9X3NJehuuY
ZSrYgFP+AQ79seOTGTyyVpANUQcQYxWtQ/KBjqyBOnAnGgnXVJfg03Jqa1FPQuEy/4fAW6PTMWvY
83lDhql6HUqLcp26VM/S+e8X3+4slU2hkONPhVHi4vyB751owbR1XQo7y1v/QCichCKWIi4f3xmz
m1C/MOdzeudq57H9y8/sPB/flkdOp50sxyi2KFVpWWyNSJ2bj6KuPdizU/pKrzJPYK3hRWYnjeTV
6jlDFEl5VbTBkpS6xqF/gVGi2rKb8RFvKLHKCqCVH7P2vUeVWcdGEkOaOLTaTpEqSnph0MYPf0bx
CdkIbUznMxU8DMrWASby7TbUZDSMfsjRR8NIIVYKjmtx16r+4n6AL0elHxAPfKm7/D3ER+QEtfov
MXfIVl9g2NRcU0VfdR6xtjHtAKiWoLdlND+zwGoj27g8J7uGuZXp2SXLP8kwBgx6IMd3cY1pHGN7
3TW5U0LVLYIV/rL2qmXbz7hoyXof9GsmHDBAZjBBN5yNyqiCcUBUAHkOzyxZmHjegFu5SFeKHz+/
ruULtSbgLY1RqbyVpqivMh218REES8d0XeesrVdE8MaheCu4UDCQ0BZiailJi7PxsErEM6LFw62I
klaS54hxssTzFnfUzyIghg7h2rRwxtW7gn+L8+IAYposwnCcVmIZjve8r11EWJ9ePPv8Mzs/TIB8
/71WLdQgt1XVAkuBqpMpvQtSVNCdYbwN+pPRaFyGUa1FrA3d19kitpl17eh8Vz0XHCWhOpYKvpJr
6t9cfO7TmIttplFoE4EMeRd59anCsdJS0VEtd8uWHl15piiDnTH+N5TQI5ClOlY+rQq7MmZXQBNn
8jYBOF4lwJYR71sxqFEmsn9b3Mn5oN2/2PnnvQ6Dsnaf2Y8Ry29uQII63lJYT+mjCd0FZEwO6BKr
Ibyl4oMBFei8JXxFlpdr+CR1FE+/qWBvBOehqxp4Hf4fyZhUKkeCss2C8WGYXa89iuVbIlxSRvDp
oQDhQ4oPJL+dtMY3MeJ1SM9o93Fuo4N20hzIdExVSR8nQ+ogXneqWIup2OUBH2FdexjRI4kDqWpL
XLarlSDrUrETzESHgHmuZjjUUXVl+br5Cfj2CO8hpJxfzzIZXclUAWmtKKdN74C5ZX3myBQnxEn4
0c05jQj71PzQyLf4uzEGSmZslcxGF8SoleYEUFT5ccGXsPfzix/sXNq/tIiJ36yWIH4LXp3+eWym
Hq0Q2rX+R72TIxJASJwpP+Z0ZzNMvRkjbsrraceOuw3d1zlHfkbWiXrPBQdG74REqgfEo0JvuZBv
tx63dlvxZQ4d/jArKdDTDbupy9RKLc+YQucevUaIMaUuEv32yBYb8Tn4s8/xJv0uZ4+kCdy/maCn
ljD4P/V4fIfcOz8GjVLQWM4VbMm/R8WmA3D1b72l7BXLdkfj1MRTgQOLgtziE9rQzMlSl3FsbGyQ
ENACT4Uem5c5lIS8jFYxsALhh+5FhNSDP0kDlXeSvN9U29lo3RBefoKP7gN7u99PNJ/NrnoYkxuM
Yo5bomTqw4DpYzdTckZSy/Qg1JWC1lSoZhJrcTxmjQA7oFtV1gKUPDTu4r6fdBt/COWpgJ9YC55m
1weESWE4H+gpainavHUt6OFKlqDr6muPTWYo7ahtjzF9kZR1kMx7606pL+qr8WMlVaxGoA01chyv
njNUkHQc/9m5S3Tg6hkqpdVZXfakNzPy9FP8C7iseaulijpb7zipouV54mgKoyEFZyOO21cQGVNC
HVpvMovTe/AiI9CMHpbFJSDu1BqGPlx6jz1481r/irtVg2N9A95NW/CVqg0X6ar4kpI9ha+cE9Se
cZ22WKtqUxujxjcjpfS4j7FOuVhz3O5DAt7F361xX4Ch29AExOgWnToRfSVppXpS1DAu1QfOzkiU
5m16qcy81cQbLdh1F6oWbDoRjTTJCNMzCTbFqeQNKPHqQK3wZVxFeUxdufNSEYDE5nKTJTZ1B5Q0
faSVDaUf6hJILBpLv3VuAW0uuBo3+NkfKSyHGYomdXSnwLHxOkYctysBqbrHYGKcyap3dsjy5n3q
QxRCG5f1H0YCug3d13nqXOZF9Z4z566lgq90Ud+RR+A3HI90nmvxMW90S91eAkKwr9v4ipL9yNWk
l8SIm6qPE7Ur5xCn0J/3xwidA8+Ef0NLtJbXUQRehjiVUKOoiesS/jqwqPFhfmHz0ZcNDuTUiW+f
TrgnFpe6W4sXXti5mDqew/bty6zoPLyV7UlsISGynEDYA+MRffydDPeEO6M/RkwQnw0rJmr8pWyq
44zWYG5SlnBKL2Gg7eM2DL4S+at1OynvKzl1M4Y42JZBk40H5J1YLsL1bBrXY+N0w17b3dmGalev
TgHJuqvujAS7EVOICEMUVxRD0b+DbkP3db4JwWWduvdccK6nTmip4KviqPF+cthtB3HcNgIqeN0V
6BIzjOVctgpC1dqQDJs+CVkFeI7gVvytOydzniQ64mNlHkYa3I0U6BJou0aA8KkTadfq2ecv7O/s
Xs30rcaYYmzjtNbkdjp8ok2T82VvVrYuPaaz6WBMU8HRQWjfZ1zUE2oy+qpTEdCHdNt1bQU38LYR
S00sYYB9JOVtk8iWvxOBFbOsWl9b8b6AWIOFLKR1nrZjY1YU0A7aLcudIqWoioMbFfcp9ASqEIv2
ecyJrQr2bLxZG2rimDh4zhxvyn56YufCxct7u890LlAwG5/vRkqZgzQggXfRcF6VWYKP81Z8r7J5
FoW4ZAuq3W3Js+BJ3r1itDj9qDR2LrxPbmPYRe9x0UXccq1zzbNkQs0aFvJzdLsNvpOAeNO9UUml
P+NiuVpIbaOmwNHs0lcMYoT/U7yr6Dd252dJuYDEytK2VOOGeUngs1KrAowpdSPeRsFKXf+eghyb
F581OpXG/UGDszp14u6VugmW4G7QZ7XdUjeVY1GHPh1MwltBDILbMlGvjcLXYEIRFWW3bKkcfVlz
Bo+cps2w9Zcdvrn190QdGT/BDMNLEPOhbIuEqsIRreFnzKhKum/oy00LGboJla4ypcL7Ar7CxiSG
NyJ9s4YBk3Biq6nufxQDu/MKPf20bkfmrfNAvhIfmdnY2vN5kEb1j2xfeXqxiE+nLuu91rnmSuMp
6cRJUpwO6HtSQsMLp/x5YB2Yw0FHEhgvuppVuNz+6tiOmPrHuSaWMEfS5uxC976ArYC6y5NpZ3Yh
5TY9vJCzWRmJK9ptrIwEjSZltCHtlA5akaToPBp71ojSo1UMsEsSSXXB1Qaz8rRsNI/N8uy/vvvc
4ukru/+UINLsUWyMssf5Ox7hQUoRKUmqI8pqGexc/tUkqVYcxEv8bISp97xF8yt0JVPoUjQTyctZ
/TP6yU9j7uC9eC1nOHNx+/LlVDHMw/c8Y3VIo7BWM1YJbI/xZazOPORb3SkJ48OpWiceaL/hbWND
jSyI1XOGBlIWhGtmc42b9hUCtW2Xx0CYBvxMbWq8t1k7MtuEwDTHKqcnPVOO3CcMc2nMHG5d4byy
4kKMuw6sDUxzzM7EEgb5ZM3mf2K3VH5kWRHN6jTd632M719c3bvyk1jw1tnotYKXgtei3Ztpj0Ez
H0atCs+hTeFyB75pGFZEE69hEL3/zFbCNHNhA+ogUxGKdTHaiE79hSyRZvuPFIulf9vBZFrjS2C+
umwwhr+U0iFS6QtEiBFLICqjjEtEtAGUTKJnptQ48roG/SP1ClbV269SKXZmz6HAYEs+NZMMpWop
hQW/Uno0/0tDyskdjin8LCSRZRwzUXhOwSJ6fZhnQN0xHdf605Un2nj0KjKn8IMd0dokvxVYSeTB
ChbkN2EPh3ZpcP9C24CZuIHC8oa4NJXCN+GUqPaHCkc35t/ZLPGw+FTqujPU8p0RghGWPiUYt2La
vsJ/koJxBOswUvgLasZReeeN5cfcDRN6bnQ3alezh/U7nM4YGqJMZXPIrnqpIP/gX7oIQ7HDWIsy
G15/Md5w471/KRKkxc6df8HhrfYyH8cnkJ1Jr3nxZF31aqQqJhd1hiMmC+OaCMXpsON49yY2V2qJ
AMJ258UP9b6A4zSyuY7N001H43YTEMglHtDukHgsLmz/ns1PDumBSFqm4X7zOV0qNsseTi9hTjk9
KrZqX7ix5lTsITj51drxHcrWnsTFGHs6waIuuFjoxqMjPZXRI8bzUNUY3iJ3wmR0nK6+PqK7wnvO
IKmlgq/EhUpmA6f6DIFKrk3spJP4uaU/8v/mzjwWmQbgOrWMt5HiZTWqbLV/MqXL0nSqAE2hMoWk
i+Yqbx56KpqWz6BKiJZFMdNnd17jZ/EDs8X3mnUCnE+doOn3aU4++Bb0z+/vXt2/stN9mIqS3c7z
2/tX95/jq0V8Comt+nLB7STA+beIAUVoPkkhXdcEvFYYIwoGvT5DTUdl7lpIxnipZ4xdIHOmlNWc
eQpw/AOEY8lar/6cR9OkH62eD6CEjpWs7epoqa9YFTLXVz5Dhsub0HPxj6HwjjNIlWy30QjTFL2X
L3otNV62rg762ATJYDgattu0CocHRaLMPClJxZg5ODzGGJRjev0Ul9ZksrkNNXJ48EOK5wxtJB0e
ij38lMwLJfC37/BgK8FtNG/bmPMpLDQhY36UzvMgOqRaiymSpZA65j6WGC+1rRbz2I6+rDmhVqJD
FvN2o0MIkz6jm1F2Q9bn3CBEHogNRZXRulqxC6NgjEfkfBWkxm1h8Ktzg7iccrLMME75/8ZSxazq
SxT34lhGZ3s9FLdh8vtoRssM9wldc4rb0PZrMJsYGc37Ow69TYyI1BIGulYDN3pfcO//vo0I5vi0
3MWeSX40tVT7asGwCim5SZMkxlPOYX2Fbg9Nhq1q78Vz5kTP/2OsaMl/tPycxul4SNrXct1vCM4d
xqoq6sJV9xf5A1JqWLbCi0cKlweDVatUGfh6BHMP1j8fGedhCbNNysviRTVrGPi//cRjCfyljha5
Mp/gwVN4WZocnQZUNVe59m5yNppWTB5NFq8q8bdSNZ9XydadM026qk0OVRcl0dBOakZFTaW/Fi0w
KmBMiV8jcM0aBtzlqjixaCbGNIajjv10DyixKIbWvNMXAyW0Xqtcbx0LeF1hYq1ZQVswqvwJ24Ts
Qmn4k/EEb/jBSG/fnKjwbll9Ofqy5lQefeyJmOTPPb3b2drb/+FOjPfh+157BN7K9gTqkl6O05yY
tG1O0EdPUyUKTdZUbCh+2kfi9EdVWo65m+gRk9IsyLqP3nPmtJPmxJsuBnDLJSSJz1HX9wb/z6up
w9/An+J2FUia+hdb2siXNhgZVLmT3Fpew1DaKAWNTo4kkaQhvwvWhU7yCMuaA2vHupiEml0j6+LY
riHmdeuJ0IMRfe0YiFOo8SHH7qpv/IzUGmaXlPlZoYh0G7qvc+Z09fUR7R/vOXOqWir4St5Mp3eh
WKhKDR1DBRwJVWKjhGi3o+AKlsqeMpmupcaPZ1+8IVnndGhE1yhDwShznppHghbV8ghI28KoBGtr
58JJFxMGB6do0Y0gi/etWSdAnO5nvCpxDCps0ssdJ4xZ4K/dH6UCsjNf1MXYmpUsTzt3PjPWK3OU
aYHqMhFgCvmS7tZjsOlBtNFXOUpIfA9kE0j95w2UBcGSP06AmybqR/BhOgoPHpAfE2+jNOgvyzXa
c22KpQR0H7w/FfOtc27W6oNUUA+VpM54iuJjCB9/P7VhBOWrFImKsAs9nEMqMjWvy96Sn9kFYBuQ
f80y5si2HuoJkuBbcaHfybipYz1mZ4b8ebGP8cP7z319/b9+tfejC9uxL2aLlOpUosPxSRklrbWZ
LNfFICBRi0aeFQGEt7RLc35K2+geRsjHfYzXCLvYRZ6jloB5l7VuleCkT51QToMNl0VvDg5YC/vn
q4pSuOSX8Mtr8QFnNyMkhX06Jwl6RhaR+4T3h2gjLaEmE9rj0fBBHzS6gMsVPzxfSh88ZyCql9Ia
CPSJIjDyjFgUN5PQEcr/UeRjSJgwajzVUaCJjJ4MKFliFEQBdeTX1MjZ6azP9wmIN5fRBeSpdcwR
1Mjo14l9yRkmm4W4LiI5cQ71kjrCWBE19XL8XMoX0VT14Qdq1tVsEFoiSSjFNJ4twUnmREwTQeK/
xScQ5F2G0NIBlk7jBNXdB4aaOICNPGEVmzH+cwP8k2cTbgFyTLnxeMNcCNzSvVlwPe8IVrKaUb7z
izHKSFYyEQ40IE/pBHZN9kVBcoyj16vhvMaX1IjvmjUMrL4PjIRZoITkpH4E/05y+EMIUN2ayvZc
apPr/XOLvXnreux/c+cX0DMRZPXB0Ov5Xx/F1F3nETs2Ec3k696gTRGNE5RyzNmYsUPF9QpFjKsk
JOxFIVVBJ0bCuP1gnDSu7csiqI3fFpDUXa0k5JgCxaD1SkKMStoCqD9RacGHBydHmjo/Y1iWMePI
q8MWG8XlV88ZNJOOtN+51v1fyYbRcAT3P1Ohy400BEcXAdx1r7VsNV9PUIetAUnEJaqm2IpuqUwp
pN02WfTuY6RVRcE3lNzSsHzN4b8MVjAnsZSC9NryY/rW34yVseBJny3GMAbrWOzOIw5T9kqtOYg6
i/d2OOr1DyZweiKpOzlJPJHaGcR98UmTLKJe7Lnh8CExUBfED9awAL4hHaq94UPp5eKjMb9s7eFs
7Tyz0/nW4untK7Gcyi7H7NKlBbqFakvo5yE7odQNXkL+iUf2vha2omtpQ8uP3X/zE/BqV7HH8zqX
pxzrEvxJWoKsAtyEWOwvxwDfsPtbC/H5S3uXF/SmYSzac3sxynVNU49NGxjOSLpqUxvgmHtDaqZ7
kIL7IO79GzqnZ8pUY92qOZhQiU8GbkNE8R+tvj6iW9h7LjhPUipZKvhKR/xnbudnqtCID3gjOeK2
EcgRKfCfu867CXs+W3jQ+4Kep5Q8V8qWcYdgzg8HM4ZhVAyQvyfgLb0MkHnpVsRL+HunFYsr4iZz
3uJrLjBfumyz1KzyNBq8Jjip4i7CDuo3mjhb3+XvbjltNN9W9/objiWrJoa5b1LOrcK/pgApOtiH
F52zz/9g+8pi9yeL+GKf3UpLtmO72Cjbg3GrF1tt2HpT+dpKBh9ebKoFyISjTZfnqPMpz20oFptZ
ZFWzhqUZ6qNEy/z3VUc7r3Ug6g+47/jUYOqpKRYa9/eRiALPBGxf7F+NZOQKobKuyNu5Cee/FRPN
Gonr9utzg0e2n7/67PaV53ZiimkicKfkVY2ioXqUFTL1aE5eUGmZG4urQjFyTDY6i2gVcxpnzsaQ
Rc/4MjQCbfnHQvcHfnXnRzWI0ct2jI5wGk3RI5mlW8gpZ2wd5KfNaPlO+vp0pjoMfYycKkHMH0qg
e1kMMzBAJYcSUHnSejJyDPBbDtgv6F1J+lAMbraUIl0HsqRyiPFE7hOCS4onE4rR0o1wKjF9ZHFl
w3DluoUM6u5lCSHyOpxD3dFcC6lYTiiWmQhXxtC+I9qFtThnqrV/sl2dqrqg/zXJfEmTXSnJzNIk
RSNNrX6wsdFlX1NuIaVZGX3isUcIVb6rf8htLpo8H94uy3vzembhL5xVYFFrdE7pfkJeS28QUjET
KrEESUWqVC1ja5ZEuPyz9I0u0Muu+VTMqxH08TKGkpfXgfNDSA0VrrtUk5Sv+L+33JEgAaM+Hwmi
V50bZhGPKAojCkcKEpQpNUMaQaRmRcc7W39CibfEPOfhex3KnNHaqdWRBnLsTGlRX5b9OX+5bxn1
e+OTfZxxWE8ViRRBbLcTMmUeq74+oknkPWdIRUsFX8kkegNO9TJHzqCnOy/GMnsjs8htxVeEuA7i
rTeLroGiKssbs4UOjmZGeDGJc1AiHF7X/uzkhKHhE3JLVzKpuIgVyl0OHAU1aH6ZdVUZdpBYIgD6
1InHH0lg/5a0TIJAvxTrjLEPtuRfruKNAbBmKQtrdr3qpEd+DHKcUFCBG/5Ij2wZ3UXwmPGnVQ97
o2xy8pt2Z04vYWAd8N7gK5G0BPjnWN9OLnWW/wP2iAYZ4xtUlIT4avcBvqtFLLJbKLopZ+axmXz4
viaTNk0+F9kZELP2smu8o+fCMQde9U+VBKwYVHGj3H64UMcW2ZlMNnlbQD13N7IzgcN7CfR3I7LT
G1MTMqrydF2m6oFxQ2SHAZRwy9UMyuTJKRyTxQDLE4/CODVDPigc4Hp+Jd249Tpzt5UAZfM2e32z
5Q0JgtPhaMrYujIR3fGJFcgkQyPJR5iQlUO8AjO8HXir4E+tTQ6oLt3hyxp6byUnGgYUYN4oJ7pW
EYcfzWeExlb9OEPnpzKOaZsmsk9DLdf9bXk3JWmrf3JEZarC1axhQEQHp5iMnJcPNL8mIZHM361h
aVb3RVFM0GYtS9Dnn7rH8gi53a4LEg2acWC036Z3XsKtQE0hwQeUEf6G7hcqd2ylmQpdPWdOOqlC
Y+PJ2IOp3RUVWq1MPbFRusWU2K6sFtwRkN61FjRpZqK46A3u3sL3Fd4zcGZeK02A0LbNTXNH7py8
cqReY0f5Bm/NGgb/LbXgttdnTbKUWzWA7w34AFlpHNj7JL69zNElfTR1aVPHp9bhSGi1hT3XyFUL
jCpDKdTouzg2mCok90UZwuPv/mWiKZAKbZ96svr6qCz04DlzmFoq+ErK+++dC4Lu6fE5b2SLuu0H
lPAedOpuj3IdLBvN1guGhOBGAEjBRnF7wjzQAdkfc/LZZ2lUqRD+jKADZNkMXf/5AFIQ1fXAuk9l
xj22/xNCWZ0Hdp6/emXnwtUYcm9bgVTSmfpgnr3UeXBx+ZnF7s4ixvKB76VFUq3Ex0tPf1wmq+Kq
T3F8/izHHJMCij/b9OWSVJfvcsJqELhpXPMI61nQV6+OMV0TboyJVA4T5ecqg/aXqbzZs1uZ4BIn
Khr0mNp8KbZUPBNFLiN9hsmzt44YgKudb9hBO7mEha5o7OhitRKrd/BiRm7Nt/jLag/BAuIhZgV5
m+HzrFP1r9KsBnycr4s2NHwxPqTgBYb0gcGnfWXyEj18MTWg4ZtPpE/n2MQII/WG7foz8YtT7aI0
toLPQSaed4ACQELCjG2f9OY2411badLI7OC54KRPnXgKSzX4Sof/GylEqfS1jcSHwzE49d9ATWS1
x+wuX3QQdCS0Q9SxVLxC0aFJaEyL1LCslV7mC2a3tfs6qQqALDN+zToByLXVfggaFwUS/sQ7rJpW
X0OgAzbYug7UDD2hUX+McHYATfVkSr7EbA+olaZ7TAEcMW2x9HKyDQNtRzSLgUf+uLMh1ckTfpGL
bM0yFtiHekNsmOBb0bSkiZLbyymD2o9SGxgPmgI62qzPvzhl9uKj/eDeM9v/tPejGOa6urJaud1F
y5nQf3tQeQZNcWVfiZxkgVHZh2vKAO1w/jWkI6eIQlEfN0O6bp0AVBzy93fV4TIi0ngDBr0QPLIU
KC4khYT/xgiee+Aes394Rn/apnMYNbc/6o0p7y7P2LD/6ZzhKdMh16ls82SC/W5D93UePVOd/1Gt
CP2Q4jlzkFoq+EoXRnqrvIzy+VyLT3kjUeB+gn+BiKEp/FraEpVfc2OLAi1YbRbJrCr9HiHv6iI1
KC2jOrxUknvmTpVQL98CBfYmu3zzHuHFMRy2ZnAeHEewhcRxvYMhnqz/W6crayvBMagOimPX/Gzs
nS5ck0SD+FJma8w4RsY0nx7S3C2QHnhEyHhBdtAZ3HieKuyNayJLatSsYbA989jpBxOI3lACipRk
MdP4Aph9+SyuJG9LvnUOkVph4IYtENeekizhPk7orBzlUDcjFIlX9CFrXxRUP/twV3YjNA9f1oqE
w584Anxbp9OSoBa+LlqfhqNqpmXxCa+/EuvphUPefXn9a2C8IR6ILNV/8zWX6jCiVQwVqrRCFqqr
7kT3C/4shiy32wfO2YY+ZxGOVk8AeuABPbv7zOLy4vsXFy/Ed/ueZ9ZLk2zX3oL5DOiWR/XJSvv3
7a35iHs0VNfd0u9k6MBt6L7OI/hNs+6L91xwmKdOaKngK53vdcSehGD74tZtJODzynjC8qpauxBG
iwkh2whj+iSe7Tl9VJPSlgx7FNfJYGpz7NhekemgWTbMosg2DlILBPCiq8I8gq+E+HtKz1KKGcbW
8laXRH6nghQWk71h3ub8u1W8OwCXYAbg/hydFqeTUihibM/k+vPo1uAKgCiCT/lGlUxC6ciEboYr
EvclwniycYf59BIBpqdOPLCVgPm3hZf4zqvoT0W+Iu4ldZt/LZUUV5uyU2zAR/r+BUUEez/eSXX0
yE7XISljyqx0HHslhKFaTgiViDTz1AklhcgWrfvfgW6b9ON2dxPz2HveYKpaEFGR1LIVgnwh845r
G/xrUTX/HIfczylCxAxEg6lAhxoVxU0qM97bDXGbJB6zOD8a28AqOg+fz5TUTLBHQNOuZBxKaOe3
mY7oExmz5E2To1ZMI8hhCtA8dUL92IKvBPC/3XmD+/0q/9WIr6SjLFjTIGrzohLLWUDvfYYUfchb
bU+DrBiSsIntVcqKULXtnxzQWqrHuIdSc+PP/q3DPp5opNV/3HmR/5opL1lCeu1KwdFz8r/ThSps
Yi6XE1TBPxF1sKVYPTM79CnCbcDnai6P0glnJ6W7yz8QtnBhcUsW2WNo0HjxkfbmqslyH2wuXxMi
gCllmGKkEvc07A1cD+64Ij/DqRPRV4LwbXib0k3oqAL3SjKsDd0PbCeAHFtPx8rb9FZSAmKmlq0O
Yb0hk/sCeyWTPbBHtIScqedNVUdjWFxFmIfbTo3o/fBlA8pGZ9XY4eA7jup7+7s/XFxcxAR/+PJr
78BqXUvy+Uaguq1QrtRn/lVB8yGnwYWJ9j9RaXxpJdacQ1R61Qj2aJUAUfpgfSvGMnpmLXSyE53f
guK7wqS8Jg+3BbJJ3deMBqbkkJW8IRTV+NKGsI4BoxJKll2DY+DIgnkb/1QjVA9Z02C8DP55TNTL
Zr40w1Oe3Lm0uLS9FyPfyHkm03SoAW0eBymcZxpOwWietHw0TqpG4Jo1DJiF88waS+aZ9QRrHG2W
UuvcZscWAEZRaTcCgC1BWRQ9HwZhmFIdNYe9GZpPOpbmNsKVOZ688I3fZijlNDavpZPGv8SnKLfR
QJy/Xg0NJG0hvoCna+oNah2JAyI2ToCUumphE638sMr7oribXoHTUtKb21gi+Y2Hq0t6xIiN95zB
UksFX0ltcnICw1CplBiGFuuNVKYY41USpfJrXOmT/ove1oruNGXUM6NOaK5oWR7VSBRpD0ihdHLG
aKglZC5jq2keZc0aAd6nTpx58FwqavAesldH8GqqQ8YathgB/J0r+4sLF3di8q3jh+vIdzgg/DId
lX7uEFNMMWQIRgG9RdzHBGIqOA5X6bLEy9GXNcCfPb0VE//p57e3n8UddDVF94fVCaxlJt7KVjJl
K6OqQsY/qt7eK6g9gU6UjMzRqfzQxZ9riNvz1jSC3HveYItLVE0mcUGXnro1fib1pKQojLyt1T/O
9zBFZM/NLZeVtyqm/mzfkkrqp6PxaDQuharRW8cMKlE/5kHF3EcVly7KTSo6fV3OYtfgArt/Q731
iGvawwm2EN8BkvG8LaaC9kbXXkv3yzdlCSseJZuYlcmd5KQTpkS+QotlPBgM++g/Kzr3rgG1vKqc
pDwcF2xB4OFRvOkcIi85t/3n1T/Jk6lLs4YVlubPa5F6+G+f/elC57tf/5/dmFyfJNJzb2sbSQBu
t52NlCEuEzMMQtFM3gquWuJoqEruYzzlePR6lJI0cB6tnjMXIuk8esuR7U+dp65tLcj9hEDTVJIr
PmAuxgfujV/GJJDtOBr3GKJOY1AMygJIE4noa7QSJaue69S/JYNp1wG2QT12egmDvnLbgq+kg/q9
sJRdvEG8p9hEgLZZvbu8Dm9ykUyExqeE3OBTxSvjY8gOCNETBKWIBPqiemil7uO4Q0ijf9Lg130M
lyrpnL0dpndkCe+jLxscSo3jbnGp+8DF/R9vbz+9qcIU3Ql/6Y01JiUO0UZ5To5WyG2UOEQK9bgn
NhSSf0H9RtduhLVZwwDbwPXB1gKC/nt3fcDm+63OoEIb69HxgFSwUt0yxzojEoj86PXxNbqPESJu
Q2TAn6sO/Yhi33vOnKKWCr4SG3Mha3RfNTr9JHVDNhg85bYSUIF5m700+QKkD+diltQsHXnQ5ILp
bExbHnN1xsMux41uG8Tgs25OeokA35osgTeRpF8iMZR1+mEMebAlXx0r3hjgaZayeOZLgslJIUl6
QEGTpkGry8NTOTsxBPcxnu+S9toWCEdf1sD/4OkEyZ++1NlaPHtl8Q8x9IcLsvA8oCH/OLyV7Ulk
G9DMaxogkpE5ZbAmdGXQHFUjcqeTia1kr8Ayen0mbRe3w6xh0P32/t8+fW/3+51Hv//1ezudx6/s
/WhnVwkqwT+Dx/zj1+91tv7f9d3O+b999ovdizHs5jVrMT6/s3uREYm7nTN7ly/v7/I6C3WdIVLr
NeoyxGA+JnmyaoWh5GjPShtiV2PCkah+0MXBl8MV4lFmYiPMo1UCOB3H/gBfBGUlwR8KXl7+xdp4
0ZprIT73g73LP0iEc+ryJWuBHeL9H9PxmSLBlPWrKlgl/GJIVTKusH4rQPHeoPWSYlb9OU8EKtOo
ej7ASh5kliUBHPMayJafdv77xbfJsSic6Yx8gEN/7qwrekAEjwrmd3nSZRd17DIxaXtbWIv5NxbP
bV9MEPPD999jq3pGpLPVfJguii49YocTkidLIRPcNvpj4TOZMaa+/KstDXQ7QnRHweKs61a7SnDc
pFM+ER9q9Gb/aN3CvlSoslzUI1ZGdI1vKT9MTauLvlx96dkrzG3CfJtOuWGlN9z4WEsEvnM+83Z5
zxmstFTwlW6LgjGfKQH3HRczofDJcqeNwjUx3G+DsaIzrrA3Fg/ZOia9EEYTHNWT2TwgVCT0EM/d
5P9Td27NchVXnv8qFXqaiaAUddl1e9CDBLIRIFBLamPmrYxOo2PEkedIpx34SYCxPW1sJGCiacyA
ubWJiXC3LlyEMfQDM/1c5yP4m8xv5c6sylyZu87JvfcpMRU22CXt3Fn/lbnul4kdi6ULyy1OD89f
+FmzyYrrFgrgJlQjL0sSQapdTM51qllCZbVljO57uIZfxt5/uZVayyEengGSd5bWcjjDeIiIEXDM
kcm+0LWgNAp/VayhML3wFJ7N4Ds51iTILe6JCAHVl+IzrezpBIPQakt+sIsy1cmACsplAWV4PHsD
stALhv/OsDzT0Mn2RZbVqZ5cgadWCaACKWnwJI0VSChM4Cgz3gnjphBU6yYwXNV5LEoV5x5WbLK4
8uwzD1iOktlbtFrrMWDea4H3dDlbN+RO3RnFleTQo7XakiplApsNMUXhx+5wHFK58p5TlJalgq/k
nnxEl6s7izsxfRtxfbOJQMhSimD4Ppngh+f5G0usoRSk3yr1yW+dSC06o01L1Zo77pks3Qk2DUYN
ScerHH+fB5gN1QpR8EMOX1or1P8q1a60EfXN5gPqv7P/O6iP/0pz1Wxp35VSRDgqI+2SyaySRVkU
tC3vu1GC6l5ZZBuqp5WrBBesVhYlBAywk8rXL/mvFNN/HiOYrZeaNFRqOaXtjvmY1/lBBQrC6UE+
rspCNSesbR+SA/RgF49COJkNjJ1KQU6KqR0UCfGlWHSO3bL6FGd7j3DU4RkaDYnqlFYUhzRgD2TH
S5dESyHToCnBHhZvGg1HYk3NUwEcBQ5YU8EfbiEhYOqlsOpL8Cd+KJUI/POzdgL/Mxp1k+9O1XLq
EpiE1p5JCpAuIynolQZZ/pVDymgHtVpDQVsjqqNge+pZ7I2Epyhblx0zohn/22DqXHAhz5ACA+kU
QcbQ0mWQwuxjiVBjbb5umJmpWqmFW2Idhd0PzvSlB3vwLerO+fneC/OdzrWtvet7z+/tXJ/HLCKx
9lqeQJnNK8i2RDbKD3BupzIuKv1x3d7xSW8kGQ1OtOmeKz2hw3g2pFojfSqb9lxxJzOxToAlfYNO
dTkEwZcAfGH7p3s7/Oe5GNjEkuuB/YDT8tniCwwQEX3lv+/FAvCB92UZkiDUal8WWu9Iy5Vi5Gav
qNzTPsdA5ifS3XEaHgOzFUkJM5DVb72zZp2A4ieOPXYyPgSPb+0SadjOPgLmrb7uc2F778r8+cOT
vPJmoY7jCJJQrs3zgqn78nbKnNQBBWkD199CeTMsHvkj7eRolKPwFG7JkXZW1SNx92iyhiKA0eLw
o8O+TJMvrdZkK+dklaKVD2TedCkHOJ4ezNKMnoxTkihWXUR8MeFOnZcVmiUeEs8r1PH1okegTEuy
zheoTWVW0Jrc0vgBAu6dBQ1uQI10c7OGfMX/kCZFUmYvc1oIHYvviZfdT40r8H6izwRjAgXvl6yi
+DZUJaJu1HpuNTdDrutwQmLfyApCrR7PmFA5oTPZyMbB1XUVKUb2QI0Ev+Vz6uAkE/zeg873Daf9
IuZ1jS1ofpPnPxMFGI/54uvuQkaet1YYOmbk35SC96Xe5t1X8sv6A2IYY+vD0C25LcwwkYOsqqxr
fPhlFZGO2BQMCNKmKYiLmH4DzhLRniLqT+ixN5WSO59ZOpQOMNdqIX/Amgr2IzMBA8AXbZuAxpME
o5hQLZo6/caTRFbfaOp8dHhwUxSIwo21MI9WUSjXqMeFmQU8pHVPkuS4EALiKFYY0fSQJEN1Ousr
PdUdXmUA1wJOraFgq2VEB7C1ZkR36XlgGjKv5msH6hH5FjTOQeq5brwJG09y4j40Okz9LmBGxsWr
KOCI3InLZdkFTEeFo134eoyhb6ypVGWobFBTGffa1lSmAyaSTWh4ZD6hxit+fqoHaZ/svNXRRWBD
tTSV5XOKbklN5aj8/GxCcRgpmbofUz7flJAJBniomW2eYs5mco/0qyA8XX40b+4agBokkJL1n1hC
oZ0sPUAfMlqhdPLAuFqaGbWaTZXbCFBW68do5+eVUuVKqnN/ItX95hNwJuMOJb9i0KfWQwNdgqS4
cCYnT66hoC45efClBDA/KHvSiMklbSbMiIDSSaw5ltpiyK/YQYhx5bLaSq5ypm6QqdG6pdW+wOIt
ITOQjpTJ0wBTm5G4ILrT8s9DxYgN1WJqy+cCMlc25ylDyhTeaVI3NL7YRnAY3rLBa96kqV+HsdHE
AUPfNV3GTe3ZXDQao6v2lB24tBF93yYdARd1uF6LwsEkXkChfeFi7NMziTySjykOjUSSmLed8GLJ
2wIwJSfeahboF7+NIc1uSUiqBZWaxNoHSvqKo5RG/JNeISFj+URgGiwVZ8hkXubQ6kQnBWkF85IG
jXR7wo0knoTP4oOsdqagDZF9gk6ql3a3L8WIPnAWVTBUtdX8CpJQx8yUYYSVNT1Chy5dKBkiO55y
zUq6K7WroBBV8iQaqAfpJRTZnzqXuEnvGT0A52BM7srakvJtwT3yltFMKVv+m0mHdKZlGGJpySkn
xLQ4PqIEcUSlYXiDDGEf6jz1qPv6kBFQ7zkNGUsFX4mQvwUDfln8qalMtEbM3mwkwFWcHza5nHea
nm8a32ymX8hUO/zehdNWQ0bVJ+Azoikw6aoOxzLT3sL0o62dZimqa9YJsGbKJ69KEOCPAEHxvfi9
41NbmZ4ag3uzZHVSHqFBzR4EMppJ8yLyHKm+NJ8QVHrlMFSKBKyKscYWE+K39CoQOksOhYM/7xjr
NRSmi49w3NIild6qdJr9HW+iof0bxjR4xbB/gsfBI3Lk77Il5pSYRgqvlUb/f0iUWas6avu+hIjh
F6PdrKLBP306HaveoBI7HbZtmUtdOkqBu3OBntWdSJu40Yhh4rZqKPKvsqFaSuzyuYCmFUrs+xwD
MrZjujbiagMascGpvfiBbQ/AsWoteEDZ85BmhoOZK0YMACZ4QHiGMPZA9aAye0P0th41MLgfYllF
lmTUgFLBR/b+Yf7izvxyijQHxTv8WxjRIlhbX8T8VDKq3/qc9IHzYutYmfQIKBjx4kI8SsQ4chzg
88/UiUtaHLCmIsQRxRH0TfjE1FkYrTuVT3n6woPnhLNWh4VKLjKKMo3h0skPcMJZXzp8VA0LxIE/
rMcJ3XOK0mkfpXAmfGVH0WWXHxBwQzMu1L1LX8F87W5IJQedUAAxqT0jaZg2QP9dNhH6SQyw4bmH
M77NzpDStTQSrrOAftCaiiDhX09oI/WyODXs0qkvkcDwwK8cHoJJq0WUAwZQUANBSqQNneM19Zw8
3RnNRKgNIgnbXkkV6jEbqlP8IT+kfE5ROFn88Yn4tcT1kCqRaqSAmB8QXLlPCCX93qnasfaffen6
RFYIvJBFnQ4+0r+DNphDzIN0hYWFWPttsuRcxRoK+r87n7hQ1OkJp+ti2kqN1zdkIiUsqzXuH4uw
Zl4P3NVD38DRoE1vtNR3ihpJW9OUmdcdEmGD0IVrQqXrPM2G4IgSz7R+ts5/YajcXWv1SZTmG2hB
VpfMYYQapc31X5tyYgGinfeqA5X/UxIH0IMj1nCVBArUWflZwc0OVtLnsYq3r0vVhNR03nEJMYp1
TpnIQP05g/Ss2YHVHwjVEvb83K/VcwrupLaCartiZtomb8Q6zXkNAPbeVfooNMjZzBOVkOo0Ijhu
HGHo70OfEWuCOVRWodFBP3u0b3Jbag06j59XmC/eRQcSSzXhGrmwfWm7c/K7f792rc60c3m1j+6p
q3vXt+k486JYehrYqmnnm3OLSH5Nm9wUyjNnjsJUwrkJp5l0kB4VZC1HVckD2UkdK2D1nKJx8l79
m2i9R2EDyDZ8usNEkb8oP4hdTfbs+4SMIomvgHHJK5a1dMgmSYWmysh2fI1lkwE1n6E3lk2tvVcR
Nf+ntCqbNJHhUOidr2Ly0004JnS2dGL4NP5kXPkhw6Qeg4D5hE7hWhiVODOKp7O4L/7fV0Tlhnpq
Dk+W2mmvIl7nA1bVtPlXSUjH3XijS9W/ydThtt1ebkuCscEj4odWL4l1BfVLQl1B0+MPYgOkKJE9
QQj9n3wU5lN7NWf+1ZO2jMxg749HY+3ZLTkSJ5XOQkbM0JTA0e2Qjn9HArVGgB7tPp56IoHoh/Je
4BcXVOY415KJaXZVpfNX6licYrDrMaIvKQRoqIW7cER6VUV+hwXwIzNY8Db82pSP1DrDag0FICPk
frX4YwJD0TxK6ontVKr1X0FLW88hGQYVA+bUC9cf1/e4Lq/s/9JE56VoxBwUDf/fn0x7DCvhp0xm
JA1rKAEOxIW0GKXfpPScdMexDAO60+ZVjdQC23teA53Rbj36q2vQ9t64Hmm7aKqOsqq+pRpfGkMz
Y2DiOgCoLon9Ib0ZpDPHIFJr+x3RcRbB0LxcpBNLKLClg2zwlfBZcUu/JKdaWrGI1Fok8pqCjSlA
eW+g3yQX1Gf3wc/zI3223a7gNGbs05No7EqVw8wQUXDpaE3nV881V5LY3TU2VEvPXT4X0LYi7mcE
h2Fi30iLOzjMvVi0NrQj2VBwIj4V3YN3fltGHPVZyNZ6R7TQBWaATHpmpoy8Z6KBdOAqP5EcNog9
eoob96aBwEjE0sTNvHVrVlLUePRU4vJJ8cXnCGTUo5gK0d7Ci6dRDtbSGD9yuoaskEYF49FqJoqn
5iAyCD3QGVM5kHGQyCn2h7nWQdR/XuFI5yBUauTjUui+wv9ND4KN/modiaFxblli9GhyP+lPkLwe
vIiKMdxCJlGW1rIOnk4HHYNzwJhzkU4socA+EokhWw/4w/8fEqNgzHGr6c4Y75gpY4w3W2sQZuR2
p0OaLgynE5hcqJaZndRJfpNfUD6n6Cx5dMFXohlYAwvlk9KKFINqJCbMjwiOwVsYqeIHN+/SDCxb
SFCpQXtADGaXJQKI3g3rzojjMOSV8LR1NqIc+fLYgtzIWqtYI0D6xLFHf/hUzPyVgeez/hg5ymz2
X8VgkFRFqhHo19RdSNGdaUGokcy32gqT1EpZjM13CzM9aMUoGZxkgqz6OiWAPP3C8fNXX2iYTlge
4IqlFKz2byUO9vtGH0Hox7BXpxTKq4PjaqphZABHaVVLr5BvGVVs1y4l1Oex6yc73ZDyvGLGSMRi
tmqM5R1kbI4eSZyjZYqnSntyZ7CuzzzxvAKaK1LhMb+4tbs73+6cmm/vbO10Htm+dn13+9nrMere
3tYe9JMvbO/OOyd3d7/79FqM7PfAaT5sd1aEOM0hOprsSg3wSN9l4BDp5DRHctVTkTbGhmrZFMvn
FK2TvvN38Hr81VoT4h7hKsQ0biQsBsxUCvMKP+Y9X8HgXm4zs7CH5TCdTUfOcgi96kZe42wloalC
KTOowREOStPLVNQOu6yiVTLB8IntF+ZXXkiR56BN+zczoodbVgub7LRCfFQUzZA+Ad8xn9Dhjd0x
5cCPZq5DXeRKKcHy/D+1wPaeV6hu3P7QJ7+G/bGxsCEDS4tWkzCEAxIrpiekNebDK0kjaCpESPUd
cHFD/c1s5aGOzNzNOgHec4ryslTwlSjJrvKTxj6pS0V6B3qBOKqFLVJ2Juken8K1qCvZ/22HdBCM
f5wA1LZJ+bJ/x8xGAo3jFgoyDVgkrLT4TDQPUrhbKXqmbGmMHSo1z0pJJsllSDtZ+lcto7a+bmfB
aqQkV6wRIH3i2MWTKf+J5FOWzpt7ooPgvMxLZooxTq6ouVq2Cs3AoYL+U2O8I0vR4Qly2nJOydQs
aFK1/OMUzC1LFof8wcsqYjyWugpMPTs7//m17cbCJSYK+uH+a1RZc/7vcnNewveDxhFrgFXSZmP8
j15uRatpE+gcdGofIQOsLzMUhwT6h9hds2nfZcwoK9ZsCH/cuwBWRqs+21ASGkC081519vJ/SpJr
L+GIufbaJDR+VsCT3zfs+zZ8GWPbmt4fckYxx2H3dDGJT2l28J95OROq4oeFGwmnuDSJ9AX8mzSQ
lSPJZx/2ENRITTNEjHT+itCCBC0lkkQruhjUhuq/hl2GB5RxWJJpWjQBpDkTUQVCCxUmF6x6yPh1
mc1bfiKTy2DWtM238BGuT/vNmWTh4AC/A71uoKNgTsng9vi4Zjf6JsrfI8A/RGUomdYwUCqI8vd7
I/p8u9OqFDfHslTAPEuJq1hDs5KqKP87IPItpRAyJkrKM90UV76uF9/XoL+Js05e0VpkH/1Cis7R
lFNWk4QTyGzFFYoRrThDxxy0JnGEUWIJhbQ0DAi+KlVnCQuS2sC5+33KZRBsyleNIS/vDI4xAi5c
TOtsVRHnymg+vacLGkHCDJLJKtIJiJxOOkVGJmh5dxMNnWud4cQ6AZQnjlU0nT53lXa4jXpOR8yC
PgGgjKGi0c3uOY1hx/w38KNuyHzgAr5GfJwmMPjnybe2n+jgmnPreQ5rges9r0D1M4F1nrX3lDqW
cio1Ng/cLynFKK12weiSBEd0csrAhlVHXY96XUSAxF1G/aHSR81WUoIti3qVqyganv1hrIhEItWn
oFk44CsfLf2aJuErnQefLSI5/WPqw3FjpR270wk9BOjIR3XJkp/7fNsCkN8XWk7C4ftCl0yV664v
QCNtLgYZHQQLT3oS3EkDnB/9K0g3J7pHm9mAr4z6x2l5Ct+hBMF8lPrmTtbBJnGtA3vwsuoEnz55
IZacp+bXLzcfUxuRwS2r+VeVVV0pOfHhMoG2HBbgcQXacA+GjJ6aut45SnA67D3fay2QvecVmhKd
M644vHV123DfX3zVQQZW6oHe29dylh/NL119/sr2fDsWGNmJhwVxIGKABQniKY0bH2lP9BTGMyeF
KcB3hC3U7u2VWkBB/9jD8TlevC9A4s6UJjuiZSdcqBX9vco3+pz6ya2fzC9f/ccXYziz+3oB55gE
bto8WekWGjCi+Y0pFYOJhErJcNo17JVjZjIp93+zuO3+xiHzu9NLKCzPPZ7A0tgs2N+UFMb8OthQ
eCxlyz6Oi2AhzQuqOjxt0MM2bleXgdgEk3DOiqricSsZ40l7cgblKTbFDNpmtyW1gKJwshPeOybD
g5R35sUaPZzDpQVzxXUpXxmQ+U/cOvHWmFnzmszZVwaFhmRBroQrllUuKqonkQdM9nWp/VwpX6Fh
g8KBariols8pCCOvlZicRKphNVJum8CukVJjfkAAsLTLp9wibS9lKzRijcLesUVXtRHeaTV9acfU
nVSweIvvImFMZsnYNeso/I/OKIXiAdDtGaWjMWZLOh1zMCFzfyYZ/erYlrwgcFXkIppYQoGZzMOk
QooDxmiG/X/Cf/LN4l7qUAcb8zk/P5T3BkAmF9SsocqPskEJQLfylktTScGkV7YLviHWvavVnTI0
D4cmEylsSkLkRGNDtXjX8jlF7iTvumV0V1PAFfP9hryLjQQn4SaqS3sdu6RKlRxnao+S3kkJYuEq
INnZdtSI5n0wLQ+A8yM/PKOCOZlXs7X3KgLn/5SExufF9OIDoX53ePMjcpvQOZ5Y0QdsEOvPcBRx
qSZzSKtCWBtjAnSAm0zbZAKSWDQUb67zR2oFpkfcR4oT3VAOUth9SWA29FDnBxReZp0x7zl1RmSp
4CvrMyftzTQKlVpayYFrO9fO7CjgBnLQ7Etj6ypbk6FrMp4Zsk0mCmJy4VHFix4VzQ7EsjTKYsSl
KUN+oldlG1ZyYAwPCdYIAKZw9tEzjyZQl6Hu0qpFhmslFEe1L/+uxWCqtbR4zU4twaNFR+IZHfST
6cHMex5Qxjl2jahn2mYtcXnyabCJCo7qnOT0SgrnJ59OoCzOGeKQ8Jw7Rm3OLYmKsb4l65h0KdbS
SNcpiRrMTLef8ODCOki+HvVICy29L8pgdMfX8wzVAbalmihpPyHJCi9j/R1cteztef2xXi4rvCIG
u8qltTGBAWsftFrv2SXKzRSQ4XLCisx99dVG8vaJxpIrMLbHQoVCzI64dVFAIutwVK6ibty507GO
EL3ZJ7FZOBADH5bGrCQvStJdTOTsMAgz0wlK98lsSfotuzPmOJENTEKG/XMlGOyPP/ukkxeH9LJ5
zymYZKngKxG6f5QfzHVpOxASQyzFJDTKkDISbmmMcLaw7c+IdwyQDC51CAPWP6QzqSBANZ96ZZ7l
+StFr0WqkeitWCOA+cSxs6d/nID+zyLqOXGfk42B4La6qSTdSuGs6VMdn+s18thCrmVBvtQlL5kG
O7gHk3MAJNQxIZ22z+E1HyUSHCQee611673nFZzG1SUTjMt0Scvpq0tl3+bA8ZfpTtdALFh0vfbP
/+KWTfGLKqFQGViSPBYK7OnIlwybAjgVleTB9MScTR3jN8x0nZfNLyV/tBbmag2N+z8zZVy8qgjB
4I9gJOcu/+ftv339v3ae6/zd3oudJy//5wc78eFVy69lyRd3GSp+7vJe5+n57qWYW/wIZpYaBL4x
oUu0edxqOUAXXYtRybjiZAK1z8gYzEHGCOWyrt+00nPNVhpL28pVAlJD6fMxYddKW7NwIG1FAiAK
jLcfZkcD29QVyhe52LGM9WRWsnVmGRfgqnMYHRCPT5gATnv6MvilOJdF4O8vZt4e7zmFlSwVfCUi
99/kl8cYNnJzpTCWcrUvua1G6EqvenLy4ouULXbxeI0Z4TlbdT8PTiuxJVocIhp0eoxF6eH5Cz9r
Vim7bqEAbGxeeVmCBOQqGEPhhpi+MSneNnrg12W+hs+lYpjfk3XEdJaVuqTvU8Yi+fwfEtAiRFqu
r0XyGY5FinlVCochISZkLYFZG+QOrTRKhXqMF6NFC1UWKZlsIWuk6lSsoRC/8BSMOfhOjrw4BnDh
G8xfivFeo9RYxDWCVUrNxtj/YAZLbtNJRyI8jV9mSP9VIoMvBIgySsoP/ZesvVA4LmV77MiGHupc
IBchS/SbH1I+F5DtxDFZKviqtBfu7//anPkjqISVnxAIivaTp7oD2BcpDmPVwKorjnzyIhhxtbpi
vpplcWpo0lauEgB94pg4oXX8e62QNQsH2JGHbZzcZjoN3B8LT9+ibAkrXdaoEh6OCluzE+YVoMEM
+TMZX5I0Ddyv91T7Ome1JW/RTZgz7tb9/4FWe7g+d96+fakQYx8sHeNeZRxsjHvBZNrNNOlSBcj4
xSlpRcpVVEjLSEqefSvdv1dmK42V18pV1L3Kz5oVpIJ7Jd5AUV7vS03UO7BCyfF/JTWDIft6iZhH
fhMxDO9VdzpD/g+wuF1tuHIW2Z9/Fq6RdaG85zRQLBV8JcxfZk3cEO+EtOmOGVQjDdZsJQBaJikw
xkmAxmtu27lpFpatvhKikXycAQ1fSh4VQl1IRxKmHE7I6ElpUu6goUHCX2mLYr0Kt/dfp+IZbCSO
kj/07PDLBkRBUKSSaM/8ZKdz4fJ8d76bItJBG/dZW0QVf2lNi+xkWsqlSKbFWChCfXZMv2xah+Fi
cufZBsvkMsIrvBqFOsfdf17Bufhzqb7LcO/P4htwfuu5ve2f1GiRHuFoV4plQ1VFRaVtwFAwGkER
IRunZTKTiHq0EKDVVhpMsVRukKBa/9AGK2hAl/2RO2Rf/pYLIi23TPCdf6OTBH8fJvP4/7mz+/yV
+e7Wle348AZvWntO0y/TJ/bi+UxDjIxKGUo0GE2tJRbm02D84vCns52MfjKfCPNm+ZWco2iBAEGm
TT4Tg4rPXXKpXlvcgwBMFyDGYZwBWsWsSLEs3+oz5/Mv7nz3we7Ws/H5zU6vlMQ0pqnhpi8Zbilu
l14bcTfTWxS7x5aBK6eNuVnwBE83q8UTvOcVoIAndrxY+YfPrEdmiVMAzJs4nSO2IXtxS4tgjPGv
0i0r+QfexdF4NmKAQbJajexL7CVcZq5xEPIy1N8wnYQpB3nYmSRILaGokEwM/9BwEjwvKAhSNH0v
ZhnBtkKWIW/1D/UisZzmGA8+SRwZ2G6KIIFIApU0L0faBh6HHnVGBe1pXFdfRXmmI0rqWg2Pw/I5
ReOkx0GSuW9wkVA5RfOOKdxI7TQ/IjgE0fv0EchWObGNZGwqw3WSHE5CwdwwAj+u15mK8FigG3nv
KtZQBCBHKKH3XyAS88Tes/NrMfZrPHcRst4yGtIqd946plUMxqKiW6nB2fTOrnFCzyjjlLY/CTnM
3jom7dITeFksK7WAwjJZ5/CuKD+YDWQiksDD/8GUMl/djbH19ubzrfLV/pG9sPf81d35pRdjYVAl
jDfmaGCz43ZHEEs7IVEICusGNRx8qS1I28ApqsS0P7La8DAUV2ZD9ZjWmHaDEYeqcJNGTERrWk2Z
1tgw62fnV7avv4hlLtWs0pTFpFd4gZ/4SGRzLxSAHqXq46WCFiJO0xBMOJr4IA3Mhz/29QML+KJl
g/nwy6prmewcSH+nH8x/Ot+Zx7fw4H2ryxlSxltZM70qc3mTl3PabgyD5vUD0/fZxakCrixzAmgS
Rr2Bs56UfQ9Rp/ViGMvnFLWj+ypuLOb0YPH+unRjiWMpRfUG3e3Mz/AZtBx+TK6/GidWe7UH4nOl
cS6+qjQvRK8YDafY/taVJdquupoCd1O9IrWGIkNar7i4tbP10/nPEpduvVoxhad7eTgfovhjnkmt
rYz4jVletnYhwVTyfRiFahW2sqn7Usr0e8Xx/ng4KTBc05C+zY7EOShm45c1XCv2JiwS6yhoHz/f
haxavCSeU2xKgXgLAfKynNIYvjOPpJ0kG+NTHN9JqyYPPoX+dDCYTIj3OfXQ0x6Jck0YGdSHl5V/
Sj6Of2/Mfrg37y3u7P8TBP4Mh8o3+7cgtm2CWfqB76DaSW4aXTH/zN2/L85h6YzpFjtkQmfjt6kD
I/0N9XGp/Uv8Q2U2GtxM/LSSC3GTCotEkvpJ0nbzsiCk8UWPTpKu06TKk5oWFOKaS7sKoSfo9sOT
9Sggzykso69MlMTkgByFsRoj/Ed4zJc4cH+HEdFGTi03Y8KAtxnDnALRTQ/G4zNkTX9SKOPUHU98
J5D5Lv+kNWA9gMX/4q+hwL443/75fEfRQACnWay8FIn+Rao9n1p1/ZFVa2md7SLFHVlnFhndn5LX
Iany5qPOLDIa7ZqWCzaZVtcHOniVRCyPdSYHUWsoeNMymginTNW7b4QDo7UpYikHHfIdDO+eKFEx
P1FvWg/5od6gCZEt03FzIkX6g6VMN0rESqRLqwRpRuqNPgx5R5fHm7k56Z4aL6GocPZc4oBL24rb
yJKkz77awWneFzDkYCEN6ffAtcmovpZzqmBlUvaYVpDFWdBnxiwTKEpFT4XVpfIJ13YND+fyOUXe
pD3yMcwbi0TU2NRlaugqYCvBGfDfZqN++iRk+wgkhtDDVVzB5WjSQ1oztRjRdMDZKApnZbE2KBQt
oCG/mLhRrfjh5NU+tOeuf/fN7tV/jDXoB+6GIy+0aLV3M7U3A4oCaXqCgJKPAWLJTbvU3oxgttws
pTubnTS0OSvWUHRPFt08fHn+s70r17d+JqFLrQWvkVrmlT6tg4X0/ckWTsTwx8WkIGtu1RPPM0i6
M2L8fZku7vzZyuy0iJw5mal4ec8p9GSp4KvScfKF2LTYNe0HYiKEjdmAxBNfOVoZCsj9+GZlcyq6
O04mWBGT0cpd6SHNuWW6OAMZhjZwUHF8Rac0g4HEzq8HutF2vTUCtE8ce+LcD+MTql7r61UWP30U
Lz6aqbDS3pI8M2bSjFYIeABRDzwlx5xmd6U6q2uu7YlavCG+Llwy3+y/LplR4p++AVa3ufp29lqt
lJP85RWsCymEwEbpMoTbJLEFfy6HvGrnMTXUD0lQY+Wlunj56pXuFWY7dc9uX7my/d2nu1vX4uNc
NbF7k66WaauConS1UEDuiglDQSGuFnqB0m5VcTTEylS6hNf2TGSpEY3fFpyiE8eO0scy7flySHLZ
WvWxSEreoE/lt023Cc2kLj4WIq7S4CKd4m2RFMdIHQpEDpUTx6Kv5JKKzXhncSe+k42UZbP5AN0P
rOMOzhXf1mzhY7wr4ptyhXzayWJqPKbIH1APrc/yNgj/b+BkMTdKraFObqWTpWzL9+3is04zf4s6
vtXLRpIs1/ViLP7BBKPEugNhMZ4kQ4WlbShZF64TpkpvGcIHDWCBgZ15qFNLKMRbtvgVvt9vi78g
jt+qZ59o9KAgjWbiRqOGNDdzZ02NjxuBocSO2dBDnbNn3P07pIvNe06Tl6WCr4R9SXqx8YlrE6QR
+zKbCNgXSY0oXeI4kuRPlB5JHyQFtw1eRiyXItApkbKkBSgxMqaX9cg9TmPcKOxo8dZrBECfOPbY
yVSfqZuYEhIxrDdWKwL55PWtHbLCr1y5GqOabQiO8JRQWMs81IBXDZDKlAbSxSstdR0cXhJrFqNK
PK+gzO258A4HzW/RQDi9A+Li5kKGYEHKofy8w/+QyDhjdRb/YRTzu5ITBXEIm8XC3ft5vrIdkcTf
bEyUqgzZDSrZjHls289JA8cJMwusVRacHlHaCmZ7EoiwxY1RDIcNPdSpobQtn1PHJam0SUKbkJ+g
aEzbRpyPAcZl04RlQtQbnCiOGVed98VnIFt1I45D6GCCQzgNsXhoKI1kMlAaW82psq6n+Xmx00xh
XhHA+QM3kUq10gK/Z/i/iebsvxQTYY0HLIZ43cJaeatihBu7cwUzKVrVNIbEDobFlCzUFUv2tMvu
lBZZMrdIakHMR0tB2dBDnTOUy2edBfNDyucU/WWp4CvRNEqy3+cWtJ05bTYSaBtvw7clF0KqJSQV
R/JbkzUK2bePyWX90UhSmfDH+Sj3ezRY7VEeMirS+Da6dxZrvUYAcpWWIRaqhHXM3PoU+GvuWgxt
tNphL1hlBjUqBU1/xSuTPL8cb7Ju8EjTcsB8lEXqoDk4PbLO6cbEPKhKURHh7EmylILvOP0nr3TO
z38as7mDVw/UC7mp/kF3y2oaVCV0VtIAbW8q7q9+kcyXhEQzQiho0uksdkcDTy2qBbb3fICg8bOE
apyZEFLdaWujWp8mSz2tr5o4NNwaY0cyyKhUqkLWMxiTbCRT6YYrhaBEv6xVdcQxbmZhv7BCBmbW
IpBaQxPpIzTmL8Ux8wec7b/jTaRovMHrbqAD/RVOjOsqeETkwl3LntCQ9l/rLN6QHggoZjyJxBAl
oZzvqe1TtZO116RyUX1vTlckgm1MORiSv96uQj5kgN6Qkn0p55dP7EVl/pV0r01HUcyGaink/JDy
uYDiFV7UjzkgXxsVuW3lwPwAn2dSG28lIf9uw5cq3j1qqogc2PsXXk/x7g3GI9Ea3KWzNeS9rsGo
Sb1icgkFeLtuPbYcoFnLrVfJ6rpMAaDIj9Y3LnEydEzTl4LjTJo5Y5jKj8a0hFRcy9/AiuSf+dzO
HvpFtIpCdvEm/M6YMDFfIyx//WrnkYdjmR+t6vOu6LiadWKz8SK5s1npfyiudDegJoLGfg45T38V
9VVG5Y360yINqWqZmCU+HKBqDQ2nOF4kzi5JlCYhSIqpiTMgGV5P5VOq5dbieO7yVVpCXrz8t6//
Z4zmA+/hCECDtvk+CTE0YRuF/jvxwHB/+H6wSgP1tQWzk3oMf/B9YfiDkEUdDcMvqHdJ6mMmnDOT
ktAqHtWF2DhRGoVzEkuo69Qy31egtsv3R3SzmE0lLc/6KMIqWlrlMM6QfJhpFBorcVDaYC5zMuRQ
ayg0F0vd9m1cC2QCHaTXLl3MtBvB+n611Dq6i3+Hyd1N+ZTV+xU30/AnlzysPlspfyfE1KlqwBa0
QiLkHrT+wxAhluJ6Eilb3DKPxaf8xvtdw7wl6IOWVYsi8TLaCoj/RgI2jcoTTPZLyc7NafnDYjhp
0+2OCYjgpi3v1OaShddHyh37BVNuHVVnaFUB05cN1ZqrsnxOXZfkXBVifnii/ioV5/RujDWjZp53
+Q2BanoLZYLYJhcPo3f5Un0a8l2AXBIMbowmm8utwO73ZGgBSiydYpIway9e3t0oSaXXUPDjgX80
1kmJ9nIvxbiOsV/jBBxGyHrraDir/OuVLEdmApFxOp4NXb9LIeIygZc+R6isvT71PiVL0laUxeNg
T1otmA9eViGfbING7fVTL17do2RIM7CD1w8YmqbEamFNhyoX4MaYnHhsW41zkFEx6jHwuKAkLGHB
yAQ5gl7k9s8cmwtvn9lQrYwKfkj5nKK1JGcEX9k4BzeMUqUUsRvUcpvtB/zNlNyJLgFTzSi529gJ
mM6KYbtVNOTyI8WwYa0zK0zhpPn07Djp1ORZzZRiYrbC9MAfuSNxyGwa77mA0CeOyVLBV0L7j9DK
fpPq491IsplNBJT/YEF5Obz8LxI61Tc/W6CRaE3Qigpk5wMMfS509B6imFOjjDLoaw0WnFPPYMvg
CWE/4uOt43BZu1KA8oljp55JAP8WYo1LIJ4DqQQUcc9OTJHg/o2yTJBIYMqHEG3c57cx8rf4na9W
vUb6IvPu/V/FRMmfgyVe/VG/z7C8FLfDnQNXGk+no1X1QII2tZvRWYr4zys64B0znfz2fxN2LX6F
r4kBJIgk/nzpjYZ736Td1BzyHhPFX5joQYx+VaJNpVLSR8cbTHDbjlY2vK+UkNzHPDjqN9ajf7B0
z1JKHFEOXlbR6jFJAw++g1uhO5ze/e8pKXVQxHPtFXHLarZUpZBU0mAsHkm6hiDxy9BFqGdTP4ND
kww1GbwkH+UaAKzOUNoBBsN5c/FOLKFVuGB9BQ2Px6fxgQ/3NZHcNu1PSXaVnC8mxgTKu2S54i+Y
0rrPKvc6N0JiyrV0suVzwbFmwlVKJzNyGTtQxMO3qRPfSC9jK4F0vslbkD03kQZ3UAhuxCcgW0Sb
bEx6lw8GYfxO0jGZ0kNHrLQ311CaO+AF1rNuQOJ5hbcf615x9WohsNHAvJyugDTe22OqZEuJESwI
AVEQly9ZkHnZ0nTFssVjSf+WKCOoPPVl4Zc4J2rEqBxllNdQU+ejUhp3Fv+y/1ujGd1FCIuadohQ
/Ps8Im1jZYjl8iHN/dT7ff5nthjAf1Ncp2KxiKIUE+D7EH4v2m0SyCw1lITpuEjqESYfdjSZMirK
qXmhio1DtYA/1siHXT6nTkQyH/ZIw+9FeAXbjsZQykRb8Z4UAASyB5OFvEfTQEYZgxZUFNgmNUwG
YL2GAruyhkk1d9GXSu3Mv1Rm88GlUmtpvatOo5iioOcY+aQpy0OaxI5mMyZA9WwkWcl0B6/yKGbJ
nYo1FLzpPOMfbe3sXbu+Pd+52nl4vsvwvl/MY5GvNrce4Tdgot/Q20iSuMuk0m9l4IbkJpkSXuGP
MTer8oRuzP9Cyk/L2f1Qfjplfkq/wgMHtyPNpRiNrQdupLiZbKgON1s9p05Akpt9gsz6/RF1aTaY
BtdPdMsbiHBkWnchLrk7ombmOGY2diAmcq3a1Psl9ZzWG6hAyQOBiTYkXkjJtTXRMIZKNlBmQJn9
PNQ5t/fclWaD+NYtpE6MeVlsDKMhf77/a2nFGfOKt7n2ErgyiUQ+pzCvDQ7Dm/IXJWFRDA3jfpL/
a5gFLjtMD82d8wfwjY7LcDbKFWHC8jExr6XO2Z1NjlN7w+BJZsuYD9I3gflTxECzOLKFWJ5TiEZf
iSf0PXzgNJjGVyZNu+COWsQ18ojGwP8ZzVJGSZD3H4OcbW4xewf3zmzEe0qQQ7N2KHyQdOmx6/md
Pte4g/9iBISYnUBQB2+9hsL+8UdPK3oI+J8IM0IoAcfKJBNJ9ZV8FdNC7XP9EfcWTyB98oGH1of9
VmMOqJdwTfLm7DxL1V9I2kYUJF6TsOgIXPI2puT2xfu0obYRTd+mztXRtY2QjQYss+W2EaRCkOpA
FIhAkfmYt634o6RCUJbN1EVrkamghqWb5C9k3VfvOYVlMhXCjFDcf8VEceBYrXJHs5UA43JcGi3Z
/wADoHEiXIl/wg4ywobVfloKDnu0NpBuPAnEcVGNGZDA2D1tJ9gz+7Fxy31tZCZFW9m1Ce6mJdbR
lDiDORjzy4vM5t3a3dra6Vzb2ru+9/zezvV5TJLE8j6jjEEXI+6vSP0KZ8cPcFSmspAqcWZ+YYFQ
oiFwCbPiRF0aIjGlR4Z22z/XZq/F+6aoxlgzpILsvw6HehsZQTgRGVUf+wPWVHTANeptISZI+Oei
Suv7ofa8nhBk6lml7C4/8SX6D1TM+T59IZckM5QxaTPv3K+hMiYTXmcj+bOVJV0yFScjqABoOLFo
mFpC4Z3MBJVJyNTeWDUBxddTFkRXZZzg66nZikHWagi8bMXnO6e2n/3Fi89udX743b3dna1YW6jq
81l5BYh64ijrYWCu4m5eWA5v73Fysgrq2EqHLLsJ8S7hVnnjdfg8JUWvcbNfFs0uleqh/jjEScH0
xN++/uTZzjPf/W/yg7R9UJWZXgkRCgmqP0MLnX0QesXwSZP8DRdxSTJROlUJUd2AgWPG3vPqMJKE
9nJw2JCC1RHjcjKNeKClgflXHaNPV6ix3jvX4k3unF1WVOIY8+w4gNE5CEDOmChRfuQWLHUOUthE
3WAo7apBSepYHhzWrXVSD15Wc9eDn1iP7018IGT9SqA/Rjc7DkxN0HA8ntGKylq8kr3qwYs1Ri7m
kJRl9+fpWy/yuEFNkJWe0Sr6eL8LV7UviiXbqb1nL1+9ltAuomXXIvzki/MXtq/9fDtGt6ouaGM+
JlKFeu36mJizVDCRjANQ3q1QxkqIWUIso2UDWK32yIZqOR2XzykSJ52OpDRz6u/EqkojR4dB0xep
pihW0gsTYwyy3RzSEpEyFZrpW7YVXizTEpFiIddXSWpHA75VIrspE7fp2xQVj87ElY0GNGvbxCXs
DLOb4HkNGGEXRZQe/ogauimkSaXCHnnyxBJAraFgrcg8/xOat1i7/De+ImrFgPWVYGq1qCq2UqkW
dTFSaZmDV8AlB4dnfchED1OkW3XIIwZdC7toFYWeXG9RcWLJsbiFyVaGn5L+1GjlBIqrJrDnjQCZ
7zyHKNLYVomQSmwxTJnZSfqom1gQcmiSclFI0YxcCFyrnPZcfWAsZaIn+R6A1Aoa2X81SufLRoE0
PehAmn7AwVuDZ8ST+s/GiS2wm0yepRqKhBd/szh2xaI0qxrq3MWK+i16Khwa3y/H/V583INXriXT
4iMSJu9TC/t5TKbzucYq7By/13RIeVfST8O8efwLjLSpYPOeel3r7HvPBzhL3vThTQKMeahweyE9
80rvdmvd22JhG7yM8/JSTIZsY6GADCRTT11G3CyMLRAzow6SMYfOZ1BxWz4xYce7bIrTWfvGRKto
yrwH2HTA4wiidEgNlWFPIF9OkzZXiFk3vgNJWxPRO9Ye+dO7l/auxzA/ej7tmtmcXsuQrnYDCxC6
R/R0OfKjHwpzai2ZdTmcYFOW11Xlt1KCNsF3lO+oXj2niJ10VMOsLKPDZk7xsgapk+YnBJrSB9I1
Zv+X5mzjFteiKV/DpTCyNy6mZU8+3yInd3tAzw4bJNUsr8QI4XBQKnQeJzz0sooyyaKyk1cQ3vqy
Hbzj4PbJhnwCmDU16lUW+8bu3oyK41brZYsJfltmxZLIUt4t6O95FCgkmuBFo2Ez5WShIm228lDn
6ZPu60MWEnnPKdrKUsFXondIgY+0p8SRkKJxgztnNuKTPHyXpn3+jWMKb4F5MnXzWMKsfWwU2r3J
pKP+UDE0C5GubM26YRVrBPieOPbfTj6cwPwN0BbFsCytum30jESy+BpjJca2Yk2NcrY5I17e0QSf
h7PcQ5Wb1EfjEhm50RkYOyWOZeDBweSpZLVg9p5XEJMeR/oHHkDiX7bL7gEd2z5Fz/habBw0jtq+
3pgCy2VTOnSV8rYxzjYkUNEqZxNnKOUA0uwzZGn0fZE0Wcr87JFRjM3spJabjF9QPqeOQNJNJvZt
2XIZBb5l1mZ+QsDaaLwhZwoF5g4n66UWFApp9kXV3YSAd8rVT8SvR8Ue2SCrOW/+xaMe1sDVpPdL
cgmFfTLiF7Rs0YpDdVjPvC+E1RjR4oW8G0NaK6hHa9r+0GVshBJDgnrU4smM4/SR1aG4LE5mj71e
Q8G5qOhMVYror+JzvC78J1feh/PU3/7y0dXM8N/mGBSZT6268wf0c2DsOopn8gJ1MXt6wykD21w3
2Eg1Z0O1zJ7lc4q4SbPnjZJzUM2d8Fc2c+kLoj79mQJPKg5mvGQv0ljoFprHr+N7la2JifteCsbo
kFTh76GnEl11XSRY6QiS8wbQtUvHEs8r4HPcPv9cOh6QHSgVTTQEs60A/mDpGPcqHaHSHYryNZzS
cxN+lcJdFGBCLjLazWaFhLqZw02xkDyuZmmn1tD4J7jaW5LWwDm8U/47j7Ppk312r+y5N9+53Hl6
vnspBrcqvWGT/K3lVkz0qOC+TQnPpBQE4W8DlAdKlyuqZwb0wq7H39xzisxJ/iazV8WJyowLKVDV
2kBTDqc6Mb3Pu2j8VHZCM3U08VHI5m8UHcu4tjGGZOqedU0XpgmVddbGF6kb6GIl0os3zebEq9xC
Ptzh1lQUCreQME3fQ+Eq87MIBGhavc3Ovfy90L/DYQqY3fvGbS4ZcFBdm6GnL6SdrJWsDhFDXL5P
UVCyRJ+8GCwOOt+6dnH4mlIU8MzIXDYnZ94XURrZjMhCIAcaihiFerB0jHu2iCFaSZpWHy+KTXkJ
YwhDWmqN+gXhOB0GtscTwMssFUePQ3qxkE0OcPe8Blz8xWWBrw2Eee8K/i5uLmNGmGQuOAMGmgl8
6uPtPb/2aD9+de/aT+YJcE+lD/UmRcykbRV6gAk66ZENXH7kii+d2yJi+mgXtMqqSDslWFtThXbP
BZQ8cSwpYo5UhZ6EKrQwSFv+k61Ab/AgIItaLb9j8tl0TMdmV6YU5jTIQaAakwm6A9AKGS87qaVk
LJ87zAl4C9cLKcZHEDdiG4FYe8s0FpK2QmJE3RVXYiu1DejyxYg+yirX3ujwTB2XeRlJZLU/IVOs
GZT1GgrxlE+imfYegaptAa0vVGnv6/QF0Ysl9BawrDKBdjIbU5njOFrivPqCvhainqKh0XwwioKG
vKaisEEWRjFcyyyMihVsZQYoOMoHskw0ncmMkfPWmI40GjZUi5Mtn1MnISnLRAlJlk42NJTYRMDH
PjS2SFk4i6NcbJJYo8m3lEjQoikiirqt0DIvXSoMOK2LvjTVdKMBdMoJ6jsYL4K8pcz7l1hB4b6o
laBFKr/RImH5lG+7yBEoHkV6luAQkOtPeKV+zcsSae510rMoNx4N3ZQ2JXKkTS5FdBQbVVDH4221
aOM9rynzYHijBvv7zhtnkGfUKm+kVoeptiS/h/e1S7qj1J0xvBtHonyUEmJ28lDn4ZNONzmkeec9
p46ALBV8VSYpkJ5ATSlaHt6TruSBy/+Q1IXYS9GIUZqNBTePPJfqd2s9JZ9hTnFcyIxb17giJIC0
HgT6KWLJIWzj6sOi0xsZVsnEPWMiE8rOzs7j51YsE9DgxLELj9OJP0EZmlmIElwmjmqD+gN042Bv
vlldvjqAOlhMQ3uBfhBZVawjUhMILNASywp0Be2MKtbRYErFj4a2y/UC2iBQmcXpZsPUEgrS//vS
I0lApW76y/3X4oMd7CeEUl6noFwuo4GsCptuULVjglyr7Au1YiRzgKVTlOVSgWrHUA9T1OVGkyku
Rvvbmqrd8jlF26RqRwM7k2hFjkB5VeP70iDdyvyI4Ay8bz25aA1cQ1S9FhQ8shJw90nra9uHJ/QH
koEv0QapoSo/KvNqOOgayBrcrfQSCv9kVsInEmMl6RNXwUp/Q4Tk1x+bXxFg7a0do/w9uHEMvGnz
xg2m8FZ8Ffj+Sjpzo4Ibhz+oP5mSUWy7scJ7Sw5q69Fp4jqoZUwtn1MUT944cdZB8cUXMTNtpCXI
FEyTO7KcvX1TdBH+SyJlTP9srcAM+mO4OZmhKVsVpYzGZ8Vs2f0sCqh3DUzNblliCYV58pbdwk56
lVv2egu3TKF8/hdbv5j/fB4DXHXBKt1DuIE4uH30ruDcUj/N9NnhZFKsqv4Tx3ZxcO5zlrpgjpPR
5Q5KAlcESGZrm939UlTC1Kk/6A2+XhEfc/nhdmmtVjzw3G1pCDBrlckV9JqWJoSu2ix0ekvWCz5G
eiCsQmPBYZH9QNXN9WVq9DZ1tI6uaFVgCWRn20Wr9GWaIHeIWaaYp4yoIldp3CepWQmlkmAiSfKu
7+o5BWJSKB11Q6YQ3CNtyAQbHZLXNaTtUgpq2Cnzq2ZoCS553CHrutKUN6Rtdmov3sHLKnIl2enJ
a1tb/zDfnV9vzE31wfdWPiwzrRZoAyKxuF5nNAEvP4Fgk9RWSiVoXSF981NcSiVw1bkAOoykzRv1
ikDSaGxa7VQjs35nvRHJOy5TKuTkpLJTxDDrY7qU2qzWVu2BEp95s74ewqGjVdQppCwF2V2+KHYQ
XNjaeY4WYi+gBWl8o4XXInxx/pP57t7zCW2qqix7gw6CyaBV/ybmCpQdLQsclcfbpMrRxWg4JHRh
PpHZyobqmSvuOUXkpGQ4yjwGfkAgdCUV2M5Bb8VkYV42zbJ6lCOsVGffIpSOEaRjA7LkJAcciPE3
4m5T5U55HCi9hgK97Bihr416b3BpZFkfttNXOme3r1z57l6igVZ2aZUYIcM+Y1D7ji0FPBvpSXIv
DYfEsyUfzbntbz5YzNWC8uBlFbpJ6cmMnke26Xh4aTvmVwe/YS0t/KUby08Bm2QlWuyZdI8gYomn
ejShOtp8cHSEh7dbnt7AOZsJeGoJBe7Rm9rhQZcECNwZ0nTiV4vbXE6TNFc6802LYY14lQm+MaEx
GpKe26b5R9YvdWyk/Hql2z5Hm5L2S48XhgBaH5e6n2ZDFPCecSfmkLEx7zl1CGSp4CuJjb0rKUj4
NKVC6H7qkjXwKZut+Pxv8bH1qEnPbdpixK6YbF9XlzbiRGlG4kwsPypO05thr0km+0ipZRaoxdsc
08/4/XTGX3xZIwi2Zp0A7RPHHrvYHaAaBN8KDW4Zv/LvSQwklaKz+CMbuWed7wmSJPbrM7oY9GD5
GPIzxJGyImMkrE8ZlkXxk0tYRyR7R3s4ZEY6Ugc/WEkRpQ45wCKFM4vvVa4SwGtO+B1qB15P4P4u
kRT+pCvsyfIq4VqUAMQXIdrsWszPXNq7lKEaV9plDG6iF9RY2goshbiHdH9Ij+g+FrQ9+jq+Dkad
IY7yBqPl0ksojEUnC76SUy0i4DNyXW4BKXc91WCociJd+daAdSSW00Lkgc+rI5F52K4PcUqVtDSs
EutTPugPHv3F8sDq5IC4pLRIOWZDtSyP5XMBXSsyqI8uUMI2glMgb5KCIMOyY16WLT6Q0mSUFYOZ
q4IyVShL/Q3pQpMjnH1Of9PDGw3FuWDt1uYY8A9aUxEm/OuJ+yjQ1avN0UT4g1R/YvewYDJgdfpC
pkQh14LRi8gM1QxgdpxxWQU17M4/GKnPBqknnzYUkP0gQg0nh91nSRNLx/RKCuknn06gy7QJmRYr
/cFSdWpvGrS83fniw7w8OOafsg71o8TBXjX/Zka3ZnZVg3o3pjGT2NVuA9VCGkkxrmvM0APzUXdx
xphC+mbQVjudYms2xOzs05m0957TlGap4CuRa1IsIPWI6GqxmtAoLmw2EpyD94xOyBmI6Z/N6hjN
OWbyARU5JbqqOzHjDwqQBdtVFoxvqlqUaqe2J54PoDWamjRtIw2NXy3xcBlQ5DJlAb26+Xb6MSyX
Ds/LcINveVyKiGWmI5WkwiJSA5TQMbh4dwVu/37GdJHuIMFOc5q2VGt7E4bQkvaAQCqlvUkSWAoj
KT6gH99s4JVTpShEohC/Qgya/Iw+RyW1hqbURyUxOos3gPRrroOAfFtwC/6mXBdTVwMBpPnka94D
8d1R71xPgXsseYMf+VmwpGaSVYM6K0lAPy3yJQcoXUmnWnc2xtfPnxeulldl/zn8lFcwSxZVrBEg
e+LYUyd/nED7PQ6miAwjlzNclfaIa/yynZIjumYwQ5lKCauwKmucRs5kCs845o5Jl7E83t+R7tcN
LJX0EhqDSpOjfDzmsw/cqKBDQ6/Vho5dUvQZ84q/axYymC5uTBovFeRrW+opy91sBSKZGLQ4S7j7
+TymchV1ws+dj3lE9GafS5iFA/lJFbnh+n+B/wvHTsjRU7wly/2ByTCSWSmoniWXDo84PfkK5t/Q
Omasg6X2h4vDJYsheM8piGSp4CvhuB/yYzG4uwuC98jQtrWUGOX4hZqPZCsrND6ckRYwkkyM8iN0
XYrCvox2pfXOoFglEPqi0CJ26pnGhsHalQLoTxw79UySGhw7KPLN/m+cUh8f67XmQQpwt6aIQFry
xGyryjyolHwjWrJP+mRUSFcQ+YSuBpmORX3pYEyY2/1xAvHa6qHF2X9eobv4lDk/r3Cg/x9z59Yl
V3Gm6b+SSzdzQ7LyfLjQhQAZySDBILXH7rsEqlE1UsldUpnGVwZst2dsN8iwujHYmGPbnrWYwZI4
C/pCcF/6CT2/ZJ439t6ZEV/EzqrYuVUi13LbnaUdO/KNL77z4WW/sU69WqheHkVra0G01CNBDsMq
WSNXo/7F+AdLw2K4Ypbis1slTIb0QhhQY1iUbq1InTbMY7rhzeQ6Noh3ehrKFIi0XMaSWMLgnizc
eEetxHHt3UKvk+/0ZkzTwbYMm+atAZ9OLGcBrZPDtQQ9pHeqJj9TlFlwEAIsHgtBm3ZO1cEAD1MS
11cRGGoo3UjCFbgGS1hVJPhjCiALwcO5oooxVMzEGE36VQKVc6atSItM4CFDcft4XiIMHGm96y4L
BhHsi5KSXOJKrWGoa/9VFpd18K8KBwV/lCwL/moBNLszEBoSC1ayyGbPHseYBjnSN+dhwJeKq4H6
HFAZtJRbIXF10ea4tM0DvjMmqcVLBMgdP/b4mQSYb0gH4uK+RIFQxQ+doZ07Qa3Ygn+DH9ja3aFx
1u0bz6VSgu55dBfO2vJAaWJcE/pnMqRgKQ495oISSPkY090mEwXGAwrQVu7rKEE27zqtnjNnraWC
r3RxSg8FhqDqCtB77eXZyFPl8PTPn4uqOPJvXEQNGosFYrYKOCa4hV9+3qf9ufuE/BtLnbjIdK74
SPGpAC0sytm464De5KYllwigPn7skccT6F9jtsbNffko/meMfHD1A6bl3hfAGixkuVbdtaoViQMq
2UYMeOtXozlRKQKqJViOg4mm2MqxTlDtRllWjmhgfcY3YvA899jZBKB/RErgScK38XWKmM2SIaiQ
QYCpWcuimu3zoFU4Tg9Gx5TjlDz5Sgtx2hhPqAJIw5mI5TdhCqkcBgPr2fNdVWdbLpDYwHrwaH8l
foLKdyO+49mpBBgddF0jQa1yFxmjg8xa+gZNqM1YctkUVXqKeyP4vOcNbLlGxysw3FuaELwUsM7/
kGlwiNUHJLtcthU/M6yzz3DN+chTUjw24PoVzmnYVM1Ts4ZHIYn233F2rVJnioJIN2PlFfd7VdOd
G4Kr2MPBy1oiPviJtTT97VuLJ5//JmHD1dUk1fLXCRMgicZrIENBryF/BXdcbqS5qm7M0HFHSsEm
ptx4kFjCIlVvk7nH4xtdZ3UdWZQRJ+Ww7WRu0u4YrW5Graiwh2NTF4tSnzCKm9tJo1wKfkHxnGEu
ySxueTjVFEHuyoRVvZHa5n5CwFgkOJ3a5hI0MxLyjo4AMHZaTcxkmORAiuVg4njsUlqrR+gUMT4b
8b1/O+V/VxLVUVXibfg2Q2R3sRKPjQbE1HYlHp2EuJH4JEM2qptKI8E+c3ZLV6UJJpUH1qASz0Ef
XcuarCdMLDyJinx+1i16o7d/YUV6AcYflC8l8JKKZmRbWcpcH1EqPhmWDgvjz8DOHY9HY1rnRpei
427Fn/GR/aKBuOeQogUM6cq+Cb6SYfsnx68+hW85l5SVcN52fKFfvM1H8tTl3Z3bH3Ye+Pb3tz/8
6SKWfA9iVefFhRjhRTK38siTwh9fHKHPcW+cdqCXRPuDrZ374TWvu1gBh5ytRq1ZJ8Dy+DG9KgHw
NYkEQJZbN9EfKdiZgdjQKnoZtoKshZspWj19PhdhiHE6IbxMipD7hB6BrviF/sKogOJjgvMlNPuv
uGSElxCwwOvADhpTZ5kQh1zTQB9uIXEIwRZTIbx1zbQjpvEWGvpvOFZ09ZjQT55LH8NRSvhBqwFu
jYtmtldf9RXFRxc/EPRE+0mzqSnXI84lF+2RyfvN3mZI627K+0EYtWlb3hORgX32plUZZegMkNgn
eYQjrZsMVZxbE7GvEzis2L+7BfiQni+l8Kuq95Kk/XU4MgaBdVflS3zm51IzQKZlIaaU0uzdDkLr
OFUn1OWzEaMGO5h27//B/Q9vLKPWLGUI+nvFCxNM8j0YmioLPk74tXz5aaSUQfgVl21IoI9QX4I9
5kupOeXi0pgUOPWBHd6P7U9IcphQpRwL8HSXXBnUsQsYEFtWpUIIH7394c43b8akWadCHalkabej
PZJlQkkfPKoQLKEG4kxIYkK+CmivkNw8RydZNnqboaG7KlmcLe71w8Ip0d1/RSnwMV2dIC07SzVX
rH8gkV9VSsWShTJptTAtDcrYAzAAyUaSpXzOYBkJG5k2d1uyhBjfHcmC90wTP1J6l5K2qJDGNWo9
awhuwdSSZKlfyh5C65IlRJj8O2wM0rC7ElRdHObEYvkmkYXYRMrQ3kyRpXSiLbO7GHbD4ODYN9IR
2PsbCRuzgMG1bWEToHpq69vfX1rsXP7JonNq79sPYu5wz6XOjMZ6rbqsRyoVn2GtEA13n1DqKNWg
j0uTVmLLa+dLHbef+zptJEPql9WtZIggmQz5B6X54C7CeRPrbOuTIPVqXzM+dfuTC1s7z27vPsV/
xVSQnf9IBxJSoTQZrgQxBJmMDhp/oRTjdzRXqsRX4jFLbfOeM9hpqeArSQdmxNLD3SUbWqfXRkEB
tw0f2f135CwgUwhO1aXCg1dKm44xzjY9lHlO+daI/v6hbtwl2WOAN3c4nJaRM/6eoOFNM88L+o1X
CcAme+qJmDrXZ55b6tz/o8Kiwo+qFlxgqk1UEt0L+urmnZcQBjLnONLfOnQ/jtF9gE1kaTku+giC
VIsv+YBvfzAqnjpySqtLu8/Yd9BBR7d7oyBkaglLrWuCkHo8RqIuCFkbh1Xq0Ag1neSsAonwLpOk
1xtyl5kIV0ARIdF1fG6z1KHEEobM2k0dMvwRIvdykKzXoC516MhMs/GAScpt9lshQZ2WFMQqKtMs
ketK4daEFncha3E7gezfdZEV7mwRWMhi5TVrmPM+v9h+boGsCr4Wa3+rTFS/IbXsE7eDX8AeEll7
ZpO+Z8PtIeDj9ctacsjOfx317mf28ZgMx9IQRiZ6vKY7Z7RbH6Y4Y1SI+5grVgJ2+kR1FoftbiOy
ua+j5wIUjx+LvhKwtClTpToFACmFYyOxGcNN4AQuL1cdyVFITFdjYJGuk5lHdvGmM0KqrV48hmcS
HpxQG5ISO905KdHD0YQ+V5VmVZ15kajpNnRf5/wPq68PSQrec4YUtFTwlUjhA86FMBTnQ1pmLN43
ogW3leDqKTb8hRwY8t06bfewhFAr1NCdyIQjwDVe9RLzrpxS6UY9blulQeHW9TWoEq4j8j1t/Lbg
/I4fe4LxHVaPaOxF87lmdHQnr/zDYjvWQbJ9TgTW4X1D9edZckDvuFwu2JT5fLPS5RQfV1FC0tRO
54dFCxhQH0vF19+CYL8uSubv/DIG3duOgdHW9PwFFiiGyIxu999fxKDWmeq1dwDFTnx3NiqvgClS
6xMBxkCjSC0tdaYz5kdsVn2RXsIA+/epnPDXnAmw4eyI4vUBq/HX/brrdFY1PPgZtsYXqXTRe676
0Uu35QEulM5RjIsPJJl2iek+I4sF5XBm5wy7rTQZQKWfUDxnjj45gOpNzoO5U69wF266AaDIhFRQ
fyMh5H5LQBnvOjIoDc/49tWpIvW3D0eTxHyvailqVGymtzAuiZrdlYDyJdC8t/H0lvQS5ghanIzk
dhxgylFyhm7AkpXodRerFk/G3eArpzpPJoknG7pzalto68XsgFKlMh6nkmxtJUWWyVKzhsHy/KPJ
NhPvod6o4cdX8Hg3GcjK5jUFGSWdWvSyyy7ojTdniAkzg0sJGrqUsAfHtLgloXcVjAipsRglhH+m
0NUb5FpVGJo1DIb7y24pb1LB/FuYwMcOPMy74F9KS1XJUNnWRJl+5E/JZaRsrFgUm7f64rjE+OLl
ZURt3cL2KOq6phyZjUJS1bDXpo3S5app7BQe9EIZM4pDd4QIoaclRQ+rcIpPLW5HOAkiL2DWnatd
JaCD48fOPByfdvRm/7zdwgGfUu6dbifuRs09/KSgbnvS2T5GtQ6hH+HADkZWcg6VePTOYXiG+8Qh
1GGvWQi1es6AlAyhHk1O7rAXYP2BFObCjdtKho7LX1MJCd0Yik8gHpRlMCG9ZFzjW6morLF91Iim
G7/NHOvdzDIw54Z13mqWgYZx4gipSTukTFCXZ0wP+7GR59WJGanZ6BzMGgbdood98GXpJ0OOK9Dz
G0TUCzH3MasmeI9lLdnyfESSBgHO2XLKRqgU0euW8fZkaIRujRK6lnIHHKtJpyEEmFER0HbugKFN
on00WPpYXLydrDSqpemvOeyV2edGABIIYXbZlGantaQp15kKHpr0yF4RuFnFoPq4/DzBd851hwBD
A5JtW8TRcCXECqdZOUGinjpEmaILQyu58mu0LoZyyyRz5fIfd8D8I/4fee6UYcgXqnJ0nt07v+7Q
o0YdBG9IWdN/x5bVmR+lQ3dHqUBNWk1BKBQo5S5WnYZD288pUAO0capFlu4uo0BNFFyM1JhcJpde
JaCZZgrUJEgv2L9bChTe8qlSNTQ+zLf5UKBID2UyKlzOfYxDkCukn94kB616zoCUVKDc+Sj2hBly
M75mG3ko3E8INCflNMg/8WUXvJUaVcROEEBWnGQ7Kxja08dZzlCOEGcnhaFTKvZNjkGJ8EZWdc0a
Bvm7I4VFwBa2bCmM7knruiE5GqsGNh6Z4mNT7d2MUWCxgu+upolQNrreZg3L682fDac391j/+GvS
jmQO0cLIAlQX+TxSVj1r09Yl2ZUsJo0jKwMPMBLvBGWpkcUEk6mc5ImDnDVkNOVzhtzvCaNx137p
/lDPFTUVdupUl4kbCPyYGBoxmRkMm75thaGWZjZMFq/6GEba6wTMNmY5iTXMGdwllsPvtTeqEcuZ
oniOpqb2VLwGOoVRl0pHGjzDDrI5jsAza2RynJDWvuscB6dpr2XlsEdXZKazMWgn5DX04KOfAi7Y
ypGB1uhrhW4rG2uFtauYO6A8MnuykT7qSxO3cKCwFNWvf4OPqPI7Ocoq26c2YlIUHfhmTApOuXu6
M/w9qNWqWCw0Q8Owy59/5nSF7SETKLznDFBaKvhKVtgbsnrU2ctCuJFOGEOstoiC9mZ3/23+h4bH
3Ex12Mxm1gQMaMwyZYhpiaMJGExIIEP3mc/LrECjgJdwKaGzccCgZo0Aa6BeBgx+Tw7fDXC/DhCK
t6RCBqbBukataYPXsWd/Gx+W2f16aveCBmZZy/TvechgPqKlUZtqFDNJRCkjik0Dnqag3RQLjtKK
6r4VeUzzUZctwMyC/m5Z0ii9hKGOFsObbscBf2szvAnzn46JCcwI0yXc2EKLmAF59QgHC6VDUrH0
TPyWzxnQkmF5Z+LTJrtgOK7Tq/MAxbdmIxbnSDNAuf7F9l7lMzmEhQQJgz4KYWGYHHmZE6Zq94er
M/EFstsrNPwmCnI5CaPJCfjPm5NAjhR+RJLixdhxuX22/3kHl0PdfI/4AU32kPeNgyMa79ZobdhH
fFrB+1N1EI+eT7v7agP/SKIhZSRTP4LjmWhq2zsbEOOpLLiI0xSMxvDyRgdl1rCHtZREIln5hOpD
10YORQ9YtcG82ZdE8Rm8xasVnnih2kZsd9SJoNpTUI95HBnTwaDUu3B9e6egBqNz6uBJGko65Nhk
x/H7d5wPWSIaUs7u11K/jDmLc4/QHSGhlxWVJlyIf2cHt7SHFP+Sm9vbokGbH+IzqL/furRz+68x
xOfwzueVpIwh9NEAfas0AEKnJwYeyRvU3RYA868qhl+J1BLioGQkl86LUwqWMNCqR2/wlfRdzY4g
gzGVLBystR5KfxnL3OvqWo7Q94QcaFNpIj1gqjHevX4VJgiulPM9Mc1y1FcvUl/uDGmbpLpdMlKz
jtd7LjjAe9myi1/iXyacO8s+YfGVyhfwNJGkGhThUWbZhSY3w0do+M6tsmUuIJVoEJkLdmIJg3sP
J07wle7S71zgDnOZPImXYvZUe5+KTQdomqUOe6dqpQDZFIwAwM9UdZ0xCpNm5ZBiBv8qmJRhUSUB
+gpPLqau86encAXoyRp0bOirw6hKKnVRbumLq38sYzqv/az7SQHmy2W1VkzDdfrPUfKxUavGH3xs
1sNlSyv/mIExzx03QszARhh/TRhY9Zw596TX3OMld6/nIBLbHH+bDMwF5nCylD2Ol225yI+Z0D6X
r0mJrcRAoQdAkQJpQzd5cg0Deq2bnPnoXEMsDgUP1CAPbdQpxJ/tk3T/mgsvuOCl0ghiDrc2f8bh
bRlZthsdh8WYWfKTaa90bwGip84ySZrQMj0hquZ4xuYuMU5PQM1laTqt9EoG7+Qs1T/BZm46ifE3
Z+Pl9gpwPyWg4Gt3/tXZLolmMtmNAiQwaElKInxZXByaDcqQpBJuNJnU9Xks6NBj+E3Q9QWOwfRe
CIyIY5RyKE9g1AtpOpbLcYsLvPAkhZhL6cHVhM6DIl+guWQcHcc5Ag0jF+/EEgby1pUeg2dDpefo
BDA28rBNQ2JIOvF0NCbNOFk9150xZxLH4YjRWObEtZP7OmfOVV8fMhgyXD1nzlZLBV9JoX1VvL/w
ScD6EwxqI4+h20zAwHgfKXA/JxqCCMoZr3J0JKBSxzZJQDrYnCtPSvlS8/bkWdEOkm66/XmZqRLf
/UnZ1jH3wlfPBcd+T01KaURe+qKnBsbqeLZJqR7QNIGe4QdLIY2Xhu5C+GlitazLmW8U8RgOU0sY
3M+kyinfddrXV/iNNyypLLYQwKv0EGJoRNJ+VbjNYpCzi72oMBkw6mSsFtDuE9qZal4MoQ9m1Wie
nonyotQ4rIPOwGD/OnpokdeS73s85JrmOO5y82Kn/a9o/dxi5+qic3Lv4uLi9iI+h5Nw5yyXJOqb
8gIpvEueA1yHDrO4LKv2qFw8o1G4Y9hAfbPPW3jvgb0fsZeW1bf+/WpTN3T9CUT8oc9qxuANytWZ
PFXcjJ6V6QXppw2KJrw9vZI5h7tlmhisP7hzDbnupnCQkf71nZ/HNJ5togyZTjhkYiiQFoiGvGYo
XtPjCtAKxH34cw2Nu5gB6k0TlGWiVM8bbPff4RdfL5yCpDh87gKOyX+LsoWaVbqwFOO44TSvF1PN
cbz3+U55x+V8/n5i9x+3rsQwP/pAmpUcmQqlVhCtqlB0W9O0NyR7GYA3ZlNfM1DpK9i3WrTbiXO4
mKqKLDqoXSWmho9oEsHk+ljTfmBxYfHM9mKn87jkwHbngcXu4mrKv2I26hOA24dPAK6XHiTU5X/I
aePeXhTZRm6YH6WJotZUHTIDimaz2P/J5vPOy0Xgd0IfPHPtSrjOnsm8bt5zBlgtFXwl00W+KlKh
77xcNCQgpchGZjeyXWKw3+Rk6X7wBoYLqUmFf8zCnK+zIjR6tDgdqiDMMwuInatqcoA3f5l04vO2
EixSrJgNzcG7428GuF0jQBqg/52GD28kDuA9qnHD5AWXALHkcvGBmM2up+1g+ZjL/d2JTILWYPCB
OmNWhfQx4D2mgs+q+AmyPQV4U4WpOjDveQv0u6X4/NVhR4PXPLDmBLy3r0f/XfZAVSnD3hlTHqP/
HQiVMO2nVTN9QsiXqsJJTfsvyg0YL4SjBo2j+IT0MUQrnDYKnCyfM/SQDJzIp/zl/q1l6n+rPM/9
hkDAvFf09VTJYvjejRkf5R1TKoiZLlDCiR/f43/IF/JWsHBWSddJvDeMpTjs7RrmHGpiKdcQB0RS
MFqZGCzRoOpK0lfk08Ccp0EG96eDh00VGwRT9BecXuLUMWdcG1dhk8GhbPRme3DZ8ZkuWV294XQw
da6cZdhriF+gP1Sh2tr7sY+/A03lU/d/m1j6xYlFq5gzA+vr1Yti0XVm+8rezjPPbcfnEK3rc8no
ejy8uPTk4h+3n0nY8+dpfZxlz+OdmtMMoT8ZrTIavfvQ742oTaA71NDIpZLv7P/ONTt+0WmBt6qr
clinccG77BoWUxU2KvsKCnZJpi/L3KEqjVwtF0+3vMhsaS2UP/jmpZ3Oj27/70QL7B+cTUN5ZPYM
EI9aLTSB9yFI5EGrmF/I+5A1uNAorqXNa42sGTWroeWHFDLKnO09kTUjPN0rBxkKvbwHSs38fCne
LLfK1q+BWmnE3KvSJxNyLcSMmtLLtoz8lA4rKxuyDEdHOM78/Bg1/QUuDjfFsKPjx2rky3tOVrjW
d/ZirZcWBlZvHYtmNu9XLAOBPB7NQs8XnvceRfMz2smtI1jcJR/h6FYTglZGLVf4HrysIfeTJ86Z
Y8CiXFzsPvb85T04kMX74PUNbwuPYLWwPYDsycwqa2b4EidQurxCci7KmgfjwSwezlSQswTc54Vs
VBlxI3I2a1i0zJ/XQuPUge92WfNo3HZZM9yIhm6VmDd6r3g/cwVIfkw3VIXmx2V5cu7hVc+Zy3BP
eL/msHq8//9IjUadpi9KbGw2YfpUyM1nU3i6p0M5m4J8lz5OLe6Nb92XqG7K7YWwXcOgXcPtC9tA
CVm02Iw50HqOb8A0a1mmk831CfnRgpAyjrQbvotjBfcVqbyQcgrUdkN9jvzD2B2gm/ChAT385zHr
D/+eOgCzvmFq4QE8sffk9k7KM58d5EPeTuaT4XAydarS0thC3jKbbd6fV95BblMK+YMFVxMecggx
bvC/2/I2xL9leUui/1iDJitN3OMoTt5SFM4I7yJZsYatGJHYCHSzRp7UDQH67ktdeiW02zhz0Lsf
awrZST8R9wkVp+5I5jd1ahPmzriPjd1qR/CZqM4+7yzrVjH3Jb9xphYOJCplachU12ess/++TCvM
j09j4Zpd5k9gaDyD22MDJJGkzF9lBtQxl7VSdnp1gcGJ7BKZ1XMGLS0VfKXwEJ7uWIxuFBEaRhi/
VbaEx6FnhWy2zkL3hCGjnEckEKQ4TXem+g3SBGH7xScN677LsHNZ3XjXYsHYiFwPWDPAvkgqFLXJ
4FUZYfBnHY0Ky9XT1YXOqXslXhEf1TqBaw/iROfxrad3t7Z3F/FB5MtcknBn/SF5YklOQXo65hdd
LCpT14regkwPISMbHcXBEj2A+/ixpOh9YHH1wuK/xaAfvHqg+NhzqJa1lyHfzIVbUz8xJvvDavCU
WlJpyQFZP2iJu9GUG4Fs1jCIPnz+sQRRvy4ypvfbS0VYIMbWLJoA0sJWp6gfoeOTgGirQTacbQS7
mbZUGrdGCs+QLb0BM2wrx6hlckM21CjItnzOHGbS+NWMnS9hX0XZRttTdlDn+84wXXb1kmrnunrF
7CtbjlCWxGi8Gf6hZBIsNjCzn2l/qU5e1mhwIFn7Ne8GFQdk1zCg19jAbzgYVJ1PWkHeBbKQFtmW
T1y+srh4+8NF5+mtzoOLS4vdZy7HCNfdstrMGBllzG4Zj4r62JVRRjcEwmLMOigluFUhS2wOZrKN
ID94WXMKScmwsp2sgXHw+gFLsyeyWtiyuWzpQASSfHlGcc1DLzQhSPz46FCT0rdmRXN5ALpum4Qg
i2sSrWLg5Q5cr16UkBfkwjjt3ClBMbFHq68F98zelcs/JZxpoW0ShRxN6HSGsyel3It5MKlC6Efh
kgIVE/NrRMlmDYtrq2FIw4rP7y4udc4v9jrnLz9HIMDiWReKrOUVypaXx3E2Sgs8+gz0aStBH9dS
q6/hGe260IqjOmBNC3vwz2OCXaevW16w/4diMq/SIjRT3GUNK4lRYlCZbHB/C32dHn+EyhBjzlpV
hugrRVbYyPlNPadSFy2IZi6Mgqr6RUYVQeykkRa0fM4cblILonEIRyHHgUtviY98M2uakqjQY6Fc
asxC5RqVoQCngsmFcSOmh3zFaEo3oiGNcmYm4qJOyoQu8WCPI43IAWa1mUymllzDHMBd0IgcvPYW
ZSs7E+wtDbykKLXgUMhUj1aZTkSnwT5O6lWb5QKeqnC1+PXvO1r6kmRCjQ5rkvdTu45B8nunccfG
8vb84tKPt3a3tnY6V7b2ru49u0cWdkzRiW2GcteB6sWtJKaluYtIP46J9Hun06krtfJiSGbIjPEF
w16Is7Kr0CuZilm6fyI5UeDzLolnPyuScyrl/tA5QIkVDLa6CCyvRIZEDlvw7vWwBetYGj3/RCZo
BMWZiTRiIEkI2ojc6gFNLmjcVygzJlEd74L4aOuumkMva+CtU8hPLXbQ7TbVxw3poo8X61r4s9Vx
hQcBmHylgDUQFqS9JFyVXvJr4Q8Ui009liX2B6xpgA/DfzHzCP+eHR40yO//EaZBFp18oxb8Oi2n
lmGMxngrB0OaZZQJTtC4x5+71J/TFIiWAxV/tj0qq0vwb2xI6X3izx9xCn43STbaSOYdsKY9hT/i
PLteKYOvqAMctavMmUscSLByfDfM5tczoz/RVd8VkuwnRrt+L5sZ0b5EeVBjzsR9QheXLCjZAlgF
pZFaYRsKTGMDNYLfrGHhbtWOMjR+9pkL3/x10Xn0v778fUzkdVbUkanyI7LOWy1QG87vH1AUOhv2
wzh9d4a9PCLVhz6YhfpkVHm3k/s6j52qqOCQ0tp7zhyrlgq+UsRFARxZVqroUM56QnpvpMy77Yjx
LF2a/yEdQYoIDIXCNN76WUwI2Tr8mLjAbM7dIRHafUJup1aXMqdwUFR4FreK9F1OHK7WvKdxeokA
6ePHHns8Af5b6IeuDjnmU8F2fC5VvC1A1FvGSo3sIn4NEiZtgdl7SSexLCJCvLMBTjYLZIGjYS1Z
7Kmk3YOyzZkbKqoRa45BPX9h8dSFzqlF58HLly7t7WzF0JodhuDyI3xsl6u15PUZj0iTBVmYYo3R
NEcG4BUx9maFjFel1QhZ73lDoPKxIGV1I9WEFhF7UM/i8J/fzY7FMRPxNhszj7oStFpVaQyTZl4V
o53LU8GG8lQlMsV7lBvRM6F036POFuhXPKQgfdPvt9EBmTXsIb2HEvTp/k3KK6pBu11aT6KfcXS3
YOWEy4NHxOJN22L50hRZF/9NRNfNBtbeDueX89ay3Ce7YTEhqhEJ+WNCJcEJDPme1FcS/ErVydhr
1fU4OBLR6FAOXnYzE6ykbwtftr2lgdH4B0ZuxqFHwH16ok8H1K+OjHOAF3ec9GvePSy9RECEx48p
qhl8Jbp8Bx3etdtWJxoRZcyqg20ZUmTjPqdOLRcBejLtPzgy9XJI8kir6iUXpjca0w+xmAm2jDh2
Z65orEfv7zJeY07e7aSRp5hfkFMoJP0mMc1yI6XSbT44fA2s/ByhpYGW2KmxTMhWKInlDlyAplem
/cH0vSuFBwnzeaRoevGBGH2ZUOLbvgfJwX+IZYPrVpPss4q8bsa/ovNYLRxdwRPpK1grm0lonpJh
Tl3LKmnQOweG5pKF21eT++gAOqLU/T/jmfxF4VPJYv78qGgBA6q06+ArsbW3UenloPglLO2rVKqh
tyGfpRXv86n61OWLl/eefPbyT2JyfjC7iBRv0Ij2kSQkl/HEgJyVrkxnVfp6rKKRKXJ+lx/VvEio
oF2zhiU982cDUTHVd2lM6h83KBKqpTYSCFStNl75xMJrj7d9SClur0Qp6udfXXvta5NEghVSwSoB
sUFraxMJHnlumyLkWKhGe1sL8dln9i4lcmPq8geOTJROcZO1Wn5F9vJ8gL905A2d9xhNd05beo53
NqFCy30Mx3cbuq9z/ocVHzqkw8Z7zhyvlgq+Envh9ND2lVHY/qgytxWfA6HgF1FegjsxE8qWqXSm
m9OgeV6TyUzIEJ8zzrIqx88YwSVSfmPgLI6eeD6AF3T/glmlUdy0NjmMEWz/+d00guPD8d4eH062
EUwdxJgWA2QXlA7JkPORHqixqpjBdHaqSLywfytcTR5ro7Mxa5jz+e9PPBZfiZMXO2cWu/+0d/uv
V2JmZ9bzWV0MKD0LilyTwulPuCPGNTtOPsC5wCgLudSWfMPjKyOSynE7DHAJLQWzL3krcA+2QRvh
ffCy5gjOPkbcw8rsg1dZC/wTi3/4r8/+urgQo51vAtMYkNlgI3wIBZyhKwc/MK3gKKCtcvQjUu4i
VjZyB08nqSUMio+fiekYpf5LmM9/LhmP8w5fhyO9GCNe6x8uXu8z8Ye++f2TO9tPLTqPLK78dO/J
K8+iE1i1vM5PfGTiHNfEqG3LmBJIRT+TCq8M5BHTXClGKn1+xp/tNtTEQNYPObyB/BanzQQmJVLF
h7yZkayN+HSAMKfyhvd9hquQmE9MBdkCXcYZPcrlGi14G0aYx9sQKYzgRqeqLqO5bYxmcmBtEHxJ
L2FuW7K9Mq5w5zIlp3DjBsvud/hYP3hhd+/K1We3Y4zrblqtSYL3uc903Dmp+QG4RLwog2HeqtfT
2hccJQHDVdrtrFHQ9yGWNYdQl8PyyIXFk4vdFPEftG9fprhf65/A/oeKaXb3P4Cl/k06c3wUdcLl
yJgelsa0VaZH31t4GtPExyXTC0lGNgyzZ+j9bLscuJ0QbWb8XZ4aoV9QPGeOW0sFX8l40aBJdcxd
uuliRQIVWnmAWM/y5H1F71w6p/1FDmLcxb/u0HHylsupU8ccWJhPA+5HBDTA5EBMJQVGiGtbmZfN
7WBnI5oKD5ZVBLAzj9sJXZqcDdW/o+CGJtZcgrxR0mjNGgHSx489/nd4uoPvQP/8xcVTe9sXL1/d
+vHWU/F9W6cp65RjAOtU4SO7P+J+7U7FwsZHeUSBrJ3IMHATNasTjpQGNtRIaVg+F5xazUSGZT70
m67fLNeg1XvkYA3uEdomTgcSsOM3b3yr0CFmU9e6qHS6hTyrj1tmOpqjytV4JkfzjjBv7udNLGAO
IennlSOGdub712P06zy87k0+sI9c3rlylbbP2zuXf/J859Hb7/x055s344tW5+09uos2JuGjzQqH
LkPGRyiGEzIQl2avz0vpukAPPA3lWFnNgXajHXHqG3ZdqFvFEEB+1wUt7J80ok+l7VL2lWr1Gv4l
ciqVdiQxl/Az5HdfkGt6RDv0CtEwhN6d0e8O5xvOtZK3oasnEM3vvlBgGLVaOH4s+koqwGv0hv74
zs81EcAljLefcoaD3mB/TRkSMnmA+gaA34qvWL4yoNbzVHWSfB9qAcrjpI0XiZwzG3Mtqc1I2iyF
y/046N6sYej1oYcTfjKeoQzdWT0JiWEW9PWqGNBgJSsB6tSCdRYOpbG9Hn0vU7wAAYFEGtGBJUmw
h7BEGiF8sN1kQE8aON9b7P50Qb1gLKCzrBtL0tWyFvs6k6YWe1zyLhe/V/VkCamZAgo696JmVWmV
JuhRkaOXV9YIbO95gyocUqG0oiPIJzDQAzPT4gfupls+vhzB++VyiblNtnOe4UmjYW9Mjc8yMhlw
HeVlauAPjYxMalR1Qq8DotprCspP2VV25n7JvBLrmBN79EQXKrEEn3huPY+55s4dH7wmkqqbMNVU
2PJw8BjP0w9lZhXQ8p+h7AzprrIKjNJJmiYNn4YI1KXP3sjKjlM/ggSlXMpPLGGgVHvv4CtJ0N9x
gl/Qfv9aDHKwHQMvbwsUEm+ZiIvc6zwpzUpqu4d/H7cIkZZVG1pf3ZzPKPSckwPaNwzO7aRJVFe/
oHguOEDM8B8mzlR9RSB1HCPJBhcbOYLdTwiO/n1dKsWQ45uUrwfRWoFxsBTJwnh8SBleeX9/jhZE
QD0U3CWmVofJuj41axiszz36eAz2gxcWu08trsS3Z40KFGP4Z2GIMCJdOkaxTgU6QoONZJ82DTZ1
0JgzAWNQVZ6HekJ3NiV6PKQFf+n6Up5OyDHZ0H2dBtbF8jlztknrQka5VARuknONQOFWEG10lyQQ
+GVeOUvijZad1t2pI6SGScvUQPESk0t7o7TWKFtzjnglca/U6BE9ITWwoUbUsHzuMNRQtLu9IUWi
dTpgIwEdvCapzH8+x1XdTrZMF3+zXCS9UdUDJFRSulR4TshUG5LbvbSbEihv7CNxmMermBNo4COx
GL7iOKprc2zvULY7RMNI6K9CNl+hwblUPU8+DfsozEA7r/J7YWgp8Ljf6JyNp5Iw3RlCV9ZWuIoB
D/fQR3JNFEI5+CMq3wPbiKzFpb2LJOJZdhatHKp9BuKzzy929569vPPM5VTDq7qkvlrrEdOcBhAM
SaiSV8JsC0aV9VTiPSFsUnwsxt0CniCboTiFQ2bPDcepJQIACYekYlH/Btq/wqBI+G+D7YR46m3B
vfeWsTSbHepVSHfWp3tY1VM4vPC4wklmoKGB0aeG40mUqZwJYryAgfCRE7EihedFqc5KXshyg7vt
BiCahSyQ99z/PaJTQauBphHJdjO825TfL2+Gx5y6M9QtklF7VAcX7Mv4vtyGmlQH64cUz5kDTlYH
4+eDI30mt0HMeTZSpNwPCGjgDwwUW77LUkCdCrWOM1FYzRwdTdfTJ7ROCD/QqmxG+XU662407Dqg
NshMSS9hUP/2jVQJwTX0CEUJpMl+zcQbTdxL5QfV8qni3QG8dWtapLOZlrQUigpkWBdIO/64qkTC
tMbRMhjPhqs+FL6gLUl5I2uwZg0D9qmUV/zE1ctXL+9sX3zqcmfrYufh3cXO01sxra8xDSNKTq9o
ca4zEWspGlespoPQ39b5cZYAk8CmvhJT+S9SQrbCRopC09KNmjUMvk7L+fzOv+x/Ij9dQl64Laz+
nlJlvB36gjcC2b7Lwnv+f+R6BAlIEox0E58cHYcok4WFRUMS1hzyTpGvqZvNkr8VvGYNC++y+Pd1
+YqyC3/fpJuJs4U4nU/Vk8rib16/Hv9oNXsC2cW/FGDgc0Ul9zqGBTKRfjYzUuGWItMEMCsUC6El
zQTuWR3WIdXJmjXsSbhXSFfnFWiRnf/3s9c6aEMfEdX8LMbVbCiBq8XuDNpW1ozALnEalOw+DchL
fSL0zzAvnXJFBRDGFSJl7XqhEMQGSiMCjowRC9w7ZQzWeTtjDnEaKye7ZCniDWee2br0JEzcoppt
3ozpw0gsGS1NotTjuBoqPpgP5zGYHalX+4EfPhfJxBIGRpVT28sbvNKQGCsGusCrd67dwUtRdrG+
ESN17mSa/o7SY9XumA8uwIzxTnS7KiM6DpHlkcp/OZkwoFSDSt0n9lhpykcD/yUsrXjOHGLSf/km
qjZdT2Et6n36+f6X8UFvpHZjKpppIO/LeuN96rD5QkwJ+Yr3TCl0YFm11gvlaLfPOSiFeO6NXfTl
qdshV+h1acCd/c866m/BHtkf35r2XVlXK2tlc1jO+/UxlwY3TqrrTGq78dGZ3fu3NDqYc4vtnavd
c89f+vGFy7vbW4mWw/kNyFQbQ3PsoSZaevyMHAAmitJEkv4n7hP7F9yEG4aa3PlfHIRLz71zDYdW
mZ4rv91H/LEIzpOv+6GSbfSlcnYrgXNIEVwdU+O3maM7Qam0ZZaN1157ZOQmu5TzV7i4iXzjEzVM
tVbjV0+rHoG1SbqDH52a1FYM8VScmkzcxE06dZJ786rjKbdEvo1i/46JpVcycJ/iVwZfKWSt8P1X
XXK/dJPBKD6RaIPrkf4Q4nLZXBS0/AIycxptCvSHckGn7wP52+TRpbv0UQY5UWYi+ajjonulsQcq
8jUWYyNOZdYIYD1+LJnkdZ7k7gt7CzdkzlK9WW4twsWYhAcXVxe72ztuTIK/stWsso1ZSLunWvnx
bBywInmMiSarF5Ml5q6jwQ0cMnIVOz4WuE0MqK26io2obdNV7DolUfRCikqp8Ac4dvuUlfYZJd2r
ytvi8IbDQnEH9fz62Yp5U5LmOvPg03X9Pk3/9kaUnP8acy4uQLJuo2muoy7yyseC56gMJLdBa6Qt
vYLIexHOcwOOk8ieOHkurTfXsniaaM+HQxJPmBviPqFais9H46SYOlX+uYbZvO+Y4QZNtPVDpV7F
65hzUBNt5EzwLRz++7ffv3Tl9vub9dCO0P6/+7egRTLVLL/J7p7t2ptotE1/FSr1NCDX6J3RFhMY
kuU7BTKmaWCjS2DWCDBESL5PxsKLKimIpaN5ci3nZpxN55ELW5lzKo7OsqOXz6TVzBTG46EFzWlG
X1whyNM7WuUiDBiPR95GySmtZacNNbHsVs+Zk0xaduQiON5BfhecSBZewlO0mW2nDem3L7vjJN9p
71K2hYe/GeOOOOioBBym5AHuUlHpcMmYZStzCsRse8+8u5Rew5xA07sUIfgBp4VlI7YordViV9ev
uJbfM8txTMNtKqJLPhQGzDXLsUefCMrPSqludfry578qmabcYmnzMO6NZPTh1rQQB1uIJYJT1Dab
5WjI+USHzL2EHZwtdF3Ou0rSx0ndSTnvak0/G62KAAsaLVymdGcVw2jchibxvMU2SCEvNbPPO+gc
rvtnEmypcX6S/F3NeY/uSbBh0WV8V+py3o9M8iAhevNWJY9mFjL6fE5+i/uEjLCrpmoE+anG7hmZ
47ZyX+fBE5WycUjfiPecIRktFXwls7uoOVOXTdfXhsQqebBi9WIjseP2FIidSkn+uuq7Z9lmtsjp
q/UQo1VRk2NZMwDnwRRG6l/SEqmNZE3NGgHMDmXuXgPNLQbOWUnVSha0OllzZPfH5Xu2en/wpMx7
3ErNm/Q0CDnjUddgwHXJxMo8Jbn+bHXmh7w+7hcUz5lD1FLBV7o+SfXJOlU2ujtuQ8HdUYcE5dx8
Ade/jtqBuyxmpdn3h0xRzcylTWZoX7rGwDNG9lWeXziYf4tKwH6wtXO/UzLgHk7tyC4eKg4stU6A
+vFj+ieJo6BYBVBUvZRgX687v7zUIfYV2EZ6rYG38AXcLMfMfR2De/p82oY/yns2abfYGjkE78RT
VMQBV1Ev0QXpwzMytZcSzJz/pIUqa9oTJ1cxZ5+fQayFg/P9nbs8nxT6espzkJ1HTEsVNU1FXazp
I0UlGVk51D2UGr3V2Isf34RXCbSIMVFAlOJV74lXkDL2slwmuigtS3k4gYG6DGaRAcHNS7nem3Ap
SrRG5O0loUYJYPDEgDa2K7U9QawpJlP8s8NLCSGfWscQbNvMyiAsP/V1lPriXOlTpVhoxQdlCXz8
HeReI6oVWuVedIIYMkgQ56C76ivmRQc35qOOKdkrW0QQSvDpwe2kSY6sfsHhc2SltH0O21EvkBsp
8bSRhuB+RMDioh5KVlHMv3eknU+xeJe9OIxTQgfAFMxxVcxj/Tol0MxCUxhYDi6F6jdxSRxqRXMZ
/dcnNIh3dXPwsP42HX80u/W1iPgIXoHlfU28WwHuF+I7ePJcWoOo9QoxFWbO1PVV9hZOaE8fpi+u
81uTvlVIaXSaBKE3dkhUaK8pwofI8T4o/vLdGw6j62puyHKz8eHUuSFqD4dCISLsE2Jpoe7cJWF0
hNSnX3Hpq2MXqWMx6X9Zsqg6GrOGJX33Z3f7UvmIwb+WYUOiZ3f/HQ5U0kWNaBJKtXnj2gtxbvvp
7c7pKxcW/xTjnZ3KSNIdIbH+eKb2Kd4toPpFXSho35rWVYGqI769SfJdcokAvmKWiTUC65Pv3IoB
db7aNPmulkKZ2UXCggoFa/QmugLOaMM5HqQTxAt5t5GrpKJTE6gy0DHf8oba+eEgitVT8+hagnvo
cufRPRIyv6tBLlJtW09fHDCDijjXqh2Wdze6jGxzMpxivGRWittQE4ejfkjxnDnLpMMR9dS5whg1
nOIpG2lC7icEN+kt5yVxSQH7N2POk60HdWnVPaVV94QOmktz2Ed5TEcDStwp2ipZkLH1SpTjUtks
nl+7ijmBJ1AzLCOK2qH51yhGkJR15WW9ybF9XcwixC9Cl5gYzGy7GaymQwZ2jWarKIqHpfq/TfoM
VFMuoi8158OuI7kNEn3SSxj0vn3hoYSWWOTffprKUAuyhkJYteOAMr1lrHbepL4KouuNaGWdJEq6
jtLRnCGjhLjdx/jwKnIy2V+NSNKsYSD9wcknEpBy6Z1HwhWKQl6upI3s5i45s5SxuNScZNMT87IQ
coe4xTY7DY0pTiCrlrlG15iSKQsnIHnKUmev4zJl6NXOlbnO/jXrJ9cfypnULGMgPfcIjbkSoL5W
aOPllIqPOmhzxTA1EI25QrRZgyV7Ccj3Gnr+v8Q84Bxl1KmqlKP0jE7HLUcghmSiV/E7WyWq3BFl
4KoRVHG3DMPHKzYdNwtEVM+ZA08698Smbym+qy7WluVvJFTdDwjO/gOJcFUfVN0ZIfK2whDIBFR4
3KlcrIpVeTKBZgIz9eQaV9OVTNFzifbZ0yj5Ub5wFj9bu5I5kbOnE/dPr3/RZQIWHSUT+my0Q//S
xbg7syBc0bK3ulzmI7t/c8zgXqv3T1mqfTSqqkrbmNh9TJs+wd3evGwDa2WbNtRErV09Z047qdYi
zmUxY7ZwMT7hglCOkkol3egqOnCDq1jFH1WopXcicWKmnK/lDsm9JpYOVwtzr7tcT7wZNPOAOqvr
GahmBWqbqrd1q5iTyFdvtXAAICobXOzFOy/p7FRCdAO7hLQ7e7EaKbf0iiNOUepcyAWPkUm5xage
TKS46RORbdfR7SY6bi+1hIGwRR3XvS4At00dF8DIkmEM0sxkAqgvHz0c+FO6D4a7NIgDoytmCYOa
NQyW5x898cOEIHgH0awsNyXYOP8yfOJdaA290OVtod+mNDKzX180lHzA0mi2bsswYKJlJBNWFY0h
tDiVKb8gz1Ax4dQtN9XgjSA1axhI99/jSobTrJWkL7yCfymXpRli7Y2//iPqidLxkzibDSRw9tJl
30Xt/S281q1k8c8uZ58AMJNxGBiY7EBCFi0FMJSkVuVb8TF0JNs2cGdCSYklAmiPHxtgfwdfCe33
lKKcSkSvdXQW7woYxHIRC+W9ry6e9matthcdKsd8Ts3rMm83kAcuB51ZVAwliw2ImdqEEtLPumBI
6Oq54PDWZge8gMWaUFQ30lrcRoJjlzPpb+KKxdvs4WfrK9joJFiSD1bNzwt1RAqdRlNmw/etI4md
dYRR88EQiQUM2N9/MHF5/izlUI0h1LnnJWdKXZMRxURgAvbWfNO/LscT+9yp2H0A7Pp1Lc73vGfW
cIoruk1joUsaE7WB/cnAm8DqaV1dspmIg/T6E7rJuw9hVF+yuR1BEJGTNPPq8btSqxjaaJDNxMLB
iaO0ak4CVykZZ85WW5XLROr2gNrVAqDQ6yU25ZLTe9UIiYhbuZ/egFstnzMgJd0dbzu1QA6In7vW
BPj27a3ZkGdZoP9AYgBvk3XA1f2be2sbthblfRCkEpfT8/GG+vOILqk1Izl0hSC1RFleI5JNrGPO
Q+V9EEXwLQrB+cWlH2/tbm1tVt+nXxPQN+O55D6VwmfZV5MKvz4tDMaU1pTheL1qlS2kdtSaFK/4
cfEP0szBaOaNcDZrBGgeP/bw+cdihMsYTEI8m8VCIeEQtdjlmwqQ6YQUYFen4IEmh1yPuYPV6KVe
mqG24pBzlJ5eyeB3lxxyhjif2NreubDYu7K1ExNnnSOuNkLPuAHoDtdn1S85ZLz9Mfm54+GEMt+I
KIs4QaB359JkYgkDaZ97GXwlI0A5Pz9DAqHLyLKVFIoZcbAxQ5s2rJBc0BJvnXFQj60mmIzoaUJP
BveBSD0aVjUXSaODcVqWNU6aqpSJNUlTQVGUUwk/2/8uVXFF/DjYsERhTPrZ6VMjQmmMXsAftuq0
6R0PIxWZoKToSsm1bXJhhfOHcr7e+VlHHYEYe+do8yPJRqUa4IL5ZYMwXObawQ3hgvyHVDPF3dTZ
RF1w1ZGEWFy5PXW+CR7RpUr+jPhamV9lLlYoRh9dqDDyx1sXL251F3v/3D3L/4kPLrtbEC1qMWeH
U9xHwYXqToiZ4rQfjMqYWNR3ptRadN1fcBENkLnzcnFyQLZ5emh1bllvCI6iZG8120ucm/x88urJ
P/UVSkuCFa5JIXUbDlQffE3y6ot4uzIR5aHGai7K/y1PrEsoPbLADxpTr12HCdkhNC4do1yU9z6k
MXXZoWdsX61gQpHotoLH5IfV14fM6veeM5SQHMhSTg+GI8K4MQVaNUDcXgJysK+zFJDtNcFWJp2b
jG0vBOGx3S6OdfqZUryKAeI+xv1YwrWRY71mDQN/ckbLvgbiiG28WHhjLfxrlOIYXLOWxTZbXe7S
pYiUGxXqV1IrpF4KzCczElgny1alFbEWFeQVMJs5ImpXMQCfOReTb/RmX8LECCr3qYxyuJiamGAs
Yur8EUfGpihv7Lc69YZuhWoG1qfnfnDCSD/6s8tzP4g0draAWvK61BWh5nwZ+RlC7qek1zHH+/0T
8fEm3u4fsFvc5z9n9pgv0Xlgj7kQ8bFmD1fDG97D1EZDKL0eqN4+78HNhAdvSL1DaaqnMWzgZnLY
Rz6lGqf4axyN2k3Ti1Y8/i64xtmOjzLpzx/d+ZV7YztlvQPGVfeZoVsNsZPu7AHNdA7VJM6wO0P+
UxEXSo1zUJPI5syTj6SlFVU88lfnZrUdfllDwsnJmYuLXaZcbj+/iMn74H2vpXZvZSsLznGZUilu
tdZnV1E+yqfVfTmlyWhuVn8+pta/9Elj+Rf2e9lMRCyLey59cIMxM3WrGKAJJmKjuDJR5S2hxAb/
AAPl3IXtnecXO88sOk/s7S4uxthHG10L9elLWywX85S6VsxHJiqYJttvNTpBmSKuXOZZewft3UXX
YBgrmDK7VcqITwhuQ/d1TjMPIsu/4z0XnOXxY1oq+Mo5dbjwX8SnupE/3W0hYHR/hsywkSCxNrzo
GgA8doNQyrykMAI4oB1Vbz6Y4v4tPobblQjtv8eGmOO0oc/gwNUCyLEz3yrtu8qkfyFxKuXW4nOp
Hiq9G/5di1F/kx9YuOqwKd9BuqGydd3PTihr2f4AVZjQiZC2X6Hzko6odGCjNIVEk8KU6FckXLC4
CjGjszehcmuOGKzPnH7wVALdVyhtUCdiQITH3hCnjZE2u0sgbWVFnd1wZDyMZs6DVtVd4oPK/9OI
keIkreI2vp/5C1OGCJgr5nbSKI2BX1A8Z44yUuLEvF7l6DTFXQXxL94VjY3tGEYmwnlRJAPjhHRi
UZZvmuMRpWMRg76SvSjJd5ii1FEDWRYhRY5rhxkXvGXl7bDLmpNKKm9nL+89t3ge7e35xYX4rh28
df/6OeLyTyVc3F7LbBVOwRkiCARgSodmKF5IMKHvFKNHVCPiS2z21RH1bpChlV7COjvWxFi0g5gk
62IoR8aZRtTUtMqZ0K5wFZIjSsWY+xgZRC+I0XRMUhRto9zHeA3dhhr1guCHHL4XBIQNg1Lv+xdT
VP81MvmmE0LK6Sib5/9F7AUm82vVxd7al0tYytNnYSsj9wP8S+AaInt9J7pkCRCDSMVs8jmUjJoZ
fe2qnjbGrqQBKL4PtUgMb0SJctus6fDLGtZ05kSixg/r7xTejt1F6oQOYqk+X4qOxFt5Y6ZURF8G
ShDVqXt5DNLCqPNm5HbxMdpWBVabzTjcHfD7a8gxhccAtQo6do4Cg7z/jxMa2SbNONhMcA/edUn+
DDBhQ2UPJKdxS0vo7iuXiHwepzK8rPIpezJ1sZVai59mHTNGZfTJ9iw/wQGpWcdw3KdT0Sqy4UuN
6ny8uHGWJpx43mKvsNh3tlmHPT5vs/HhZEebx5iKJItOGC2QkhNMcRsRyUKapxmXSRdvdDBmDXs4
cc579iC3t7l2X+BGlKhIZJSaDaxlWSd2n2W6w7O3b12EHUZX42SmMwwTEd7EHMIq3c3d1CXvUmdo
+ndQdDA2Ht+KqE0PiEb4mzUs/o1bUBjCPbFzoXPu8s53tQPFiImQVNLzqSg9ipPK0RlyuSv2i87F
xdXtq3tPbx0/ps7VFDxNpQu7T3i2bmKtptUuNTRjtrgN3dc5c7p2P+7li6ef3t26cgXHlftv3qsf
UjxnjlJLBV/JRKQnBBFDqVdtZ426jQSS523kChrY/pddvTa+P3V615Gp4eMpCRytEsGQAl4UbTTt
lOzrzqmXxhO3Knwzarjb0H2dc6hlWXfbey44cfzVCQ0PL5EcPaqX1mwg/pNS9TZQxt12AlKgmVKb
CrgKCCnD7BF8LC5baJIW0fv5kPYEpRJiLluJl3WXNcHcrmHwP3PyhzG4a3xpMXTyFSurRk6dl5xk
c/45K4zqvG0hB/MYFiOGaM2NAl2NeEbme4p0f8oQR0ZCDCo3C/yswKfwWo6nODZhPBvUaKaXMAA+
dC7BxdTN4VdwMZdShl6rJOnPO/v/CcO5fufllHGpCL0Q/JWI3Rf5xSYMsXqrx2wru0MJQN0/oYab
gtcAYtyJKGJKhCiI2JbBVlQahZQa0Wm0igF6/23I6zr/gdhSkANgUcuP85x6AP4fVex8BujQZkzj
0etC0KGdEPPV8jHiddGw/0/duXTLVVx5/qvk0qS61yJZ+X4MNJCAMhgEGKnwY5YWd6FbiHurhVRu
PAJs7Kq2cfNwtzFljA242zVwF+Jh3jDArlENUh/B/Un6949zTmbEjjipjHOOrtxJN7juvSdO5I4d
+/nfe9fzNoNJgZ8MJzMkhD6Gt11NFO2eJ5WPYnl72HO8HUSWcqmeWMKQfAA/BD+Shv7lDSYH3vgx
//7Sien3YtoG2zJ05a0BYRPLWdFx28NhY/Vm61IPg7AYDydLGrqV52/DYWRkqPSZDavzN/a221Cj
eD1fZP94/cto338qDvkWxevZTsANP6c9g6BKDs/RXzNumBd/FN+4OtOs9sYJTzelSypNUJPmr8pL
aJGK0raAxZLWVo9m3baaNYK7VVdYopgkPb7eLtXJlymXcYfCdq8OaJxa0F65bG0NlIWhsfTiWYSm
jjo00fSOkThVdjcUZRVlbp5SaETwmy9rzuAEsiGG55tlQ07MB+GARp0CLZB9U+ZDgqMoVJ/q1Ty7
rr8Amkf0mt6sUb6GnTQTetVz5rCTSUpdD/Vq+YgIjbNkbTqnFdbCkTO4joJyUqrhBGwXsyKEbqUL
EwX9i9Cc609UHgpuZsEgAfcxJrPbGxZzBC7NvXoid7yKIX6D+lrOPyCdM/NoSffF+sNYRdShWetV
BFNLyEABRNmaux5jUghDyxiaAFSCDJutIEzhcFTUu7nIaUTOmy9r6JuUZN9YXXl6dbVHpuOhy10g
88yJ2OWtWsnP7YLKYqY7w4NKte2Mx01EcokoIZFC4d32yBJnki5LbHIM6ZUM5ZMFjr+DS+Xg/Ujp
RZwTakZSMJabdB0z9AZmXwgrwsiW1tlFjphIapy68bcNGhUvUTYU5KaBapr1jRnShMDWzDKkTdfe
SmS3M5GMYEktaOmbbSIR0GB+qYbSJXmZxBMTXmgEKrEdMnHfKb4WkYzxPLWEoW1ydPK/3PiZq2v6
sXO+W0Uyik0EAvwVV6mv6/DBjR/1179QhSD35OOYm7ODGqBCKD4C/E/ct1J2njQHFaLqGkAhlRli
iT7rOTUW+LK5HJ1YwhB9d+WuYp/IiwTcLdiW72KjhnhrQOXfKtek4IizMgieWFa+7Q72coDc6dTB
Jos7JaaFrVOcfqg36Le94Lbh79GcLDx4t5VGLQn5Cvt32j6hloTsKWCFV8UGGLeKo5FgsYyQ7Var
SzQDUWn3H1rxCoDT52VIN9DN7fNl2nLQd+RqIdPSS5jr1WkHPUvMLjvoaaapRuRQkVS4RSE90c1L
Jn0NpyOjekt2bVwGn3jekHD9piIPCk0znOrjTTAbBqobZgpmA2/mHZhM+oI8TY//ITn2BQ99iYTn
V/CgRNJHqWiGB63wJZvbasDNmxcRp3o25uZs9AHBCloNaFZL8hBIOVCKo1kiJbyWUEfI1OOeZABh
K1p9OvexUXPpQd0y5mRoLp1SH8dPkIHtnT84OrgYh2ajrRkK8wUCEjsYurRzTN7b305a1mqnWoOE
B8fPOLiy10EYlu8vaMmo9lWEL4pLanQHCEedf37h2/Y5c8TJCMWvuEDAELlUt6DoTVsJOICQLF0V
1Q3Tva21yuhr3IlSR9RUbXSDZ5n1KRdRtRW3MI3AKqkcBxjyrLOC5vEq5gTywxQRBV8lG/iDGz9z
MvF6CoKeHaqARLMpTLggP++RDi2B9zYgkbflX19AjRettW56CUuzhxN5o8LWJ66GC9wiH1psIOBQ
f+WEI5zvOtDOh5GRSIISJRGKATrSMNpWFqtBR1SM6emvRizpPW8Ii7mEp4vmlEH/R65kQcgdurjm
Aengj9Piw3u7rxvcl/PJ/ujqseMnLh+uDmPNkK94AZ7RJhxgWVkhFprrQ6z55XxIfV4scAuN63Vh
zCV5tIChebJH5BuyYhw6hfQUDA3b2TCxtyVDR6tjE4tZKVvXDbI2mEnufo4tQ01E2pRR/nGhyRmF
CLap/YqVX8SS+SPf8JnK0olQaGnUV+J5Q1bMSmmwD9y807IkKJYaD6yuPPb3B0/27j586uqVw4tX
YzJ7OzRkDvXYuYPLq9V3Y169+zuZIEnmmwGdJ27ANHr3CS31IRBV8rqLQRTGWZRmXeC6N+PWYAlD
WDm0wY+UtP+VS9orySDQKd3wY0IGaxpSWo5NLGc59rbHFKjZHnQ6bIQEAEUV9DgnueI+oVogpkAA
dQq0fKRJg77edVsBA3mh+vGet8h7LjjR06e0VPAjHbKg2FIJaouAc28FUqu8lduKL/7Xr9BU7gUc
wufU37KzyhW6ag8nlFUxT7P4BAaOq1Wl5TltDW0/uJJWNn6cdb9q1ggIDe1dlaqlrol9+xeopJ29
IdkBZOG0KB2hzG3qTPRNGmQ8KeaDj6uCxGXFaCUWTlcBvzTCPDWiTrSKoQ9tMjRl4wscfjpkxXz6
AHjk761i/ozW3YOGdcirk0uPL2bzbn1QZsnOaOuk4VXuE+Ip+guaei6Z+L6p1jYBIXBDc3xQNQ3K
Ol3vOXOeWir4kWQNzVcEz/kCjdJ1dy23k0DUkI7BgXoOe6vo+OIyZ/Y6ZccuFVMTIgirMiVrlK6h
fd5iVGH0zKUqCQYRblZ01uQc9lg2OJPTp5L5XhK9f3PmuwfYPpfiC3fznfs3MDqWYG17GnWZ3hO7
mPMpSIdOg0Mj5nGoarJkFoPZFHZ+ORvjN1a/NxfTbYjg0LcyL6b3nDnxZOO7n+PZCb7iIqJWSbUy
AdxGgnv5KrYkjYaUU4gN6+z7SGHekMo8GrCUPgkE9IIbGNZ0NgBhpvrB4koV2k0j5WYKuwYY6qxL
l17CkPs7qajGa4hAMNsQHDLEVyzYkn+bijcG1DRL2RtVF8Y4sRs1BTbU6Y2aEEgh4w2EP5mi7S9H
VPspylXTZ8xtCFX3YMUP+5rV+iLFc+aItVTwI6m6X3O4n7nUKdXf8RG3ulPuKwRcQFHSjR/jpZW+
2v736sT4YMJIy27R0BoSNR7Oqtr/wnHfWLf9BbGMOfOxR4hf9zEACbehO3r3fzuTD7zngkM/fUpL
BT8qTB5GxzFk4IfyoXG0ug++uw0F3KBWxAqTSMp203MOswaLhp4/1eiz0JVQCehkAp1nxodlcCDH
3krKppcI6Hz61J9fS7a9Qp+pYwx0SEfbagVt8dKAqPKTg8X2FbW10TZSGlSUL+YQVW/asu6SQD1o
Viz2UqmlWbeV11qysV3D0PVrj6SmFuBzwV3bkb6KpqlrvNK2CXW2w8mNefcma1ui57vDGFxMf6Vr
YegiMY8SWOCSgU5DY4JVlBIKok1zzx3rGKp//Sxw3FhnJDbgGwcxLV/CxGDPSIOkrZXd4pN+LJiq
s6WimO4T2lp9FSCNIOSiRArbIXMVBVzIicsk6UQfiQ57hDd6g6F+ERFLby8h4JXrpuOdEzL0zrTG
86vcFBWTlR0zdh8YOVreW/UGfw339QUHouimhwVSWr1yplMyUJ64UYE+QX2KSic1nG+K67OM5OpE
zBqWTObXu8n0e+j5GQZ0MrX8KNZYqpnniVk6eDyLbmsfRgruYO5Sil98gvOTD8mNBGjLgHH3QZ2E
rg4bauZDVs+ZK3LyPuRiECjj3yA3fux0zqaLr9UM2Z5kH19xTNPn0ZjOrSk6aybdZD6ejmtaHrqD
x9ZpVwlRu4o5g6+hme0tit7s3yO3cEDFF5FK7yCdiMPLXoy9hmyIASKGmSvUkHgawBM1/SUFX0Si
qVDdpsESrGqtkiyJUxHQmB2GfA//3T2xMP/GtcMnD//r1ctf/fYoJq5Zbydpg4UsZ9bZLCcmoYAh
jLr2xUY0PyLKVRN+JtUATnFEXLSQUGQ//WN3G2rki/FFiufM8SZ9sd/KQiUi/Fx8uK38cbf94Ga5
ilQsYlIaUuiywOLblS2hBPecoMJpFBlogNH0Trqy0QCpqrmPvDBHpsZwz/J4/OcNufMhJhg3KgVH
ixcjk92QpHyASUx6b+G0UMvGmSDUEFdqcZLUC4X9NEf5Lk2MsaKbMW6ypFnNGpb+bzrQv5p8P484
fydmcLMHX3pFNLz3+C+fXD96vHfvV++tYratM7Bq/VwqCCeU+RI/MC4XfWMYl+FAOpW+TUiFNUVQ
LmQs2zi/P31FwGgVS0LJd6UgaUziBkPKw3W98f/oWHVjwlulGy28k7ZfO75y+KcXVugXqxbufeQ2
G64LAjyzLpMffQQTuGcQmWTf3ScMGwm06bARqg9zH+OAuB21tqhqVzEc8DAHYA93p0XlFg7kvgJK
5cgUkA7w7bPdIDfpakOLtREiJhD8Dj2iViuyp0KVWn7pv7tQ/XjPMLf3nCGPlgp+pPCm9Oanajiu
AdAfd95kPqawfWGX7R4w8CXh1eU0xa4gdRZzQFx1TR5L0p39NhwbVWRmCf2dKwVncPrU2VTU+TVO
Q9UXqgT7eP1ZzNfR/nyhFVO9wOr8FIlIFh2d/S7rElmKhVh2/egY9PGUMY4Yhkmni5lzdN6cTCE7
yClfPZREauUr1KxhSHz+oVSGR3Ns34MO1KSkkHE73IWYvmYtqxrqPIZalUtWVPMVJ5SkBAKDkPOI
Ppm01Shrn43FspgAF5q1itenlzAUffhcQpa8gdpthfIuXu0L5LNXrj32/YPvHceMWpcYrScppaEY
31SOV+11AspSiEsjE5okVIX+aXns29BNRIL/vKHp+vc0CfsB137PgqtXpavaW+AxM/9yu3BHFrhK
rECS4Pgk7Qh1dRsDTGbSSiQieo6dowKmXNrXLGOOoKytskZE9HYjbFncZ9oigOSM3WeVWZG0jRm4
rpCqloERpOPZiE6eEMmLybihizMA39NJJAwKWWBch1zSuQMwaxi6uUmqKjUWWouIVCwczv3l0497
Fy795dMXYl1m1jbENbSlS6R7yxcxRescmxOMy9Bls0sDfEzHOALDC6oggjPvLyYMCSN3Ttig0Lqk
BHzdOiFEB/azQXJ885w54mRA5lbWpLmvEFyrImhMQWnadKkLx5zc8S8no24btzIkSWN5KZIp7NnQ
/+4zko+UPuioKp9nxOdEGwLycl/FHHv6EN5zhgu0VCwdKfbF8xYiTNW9eRMStMXglHHHEZoSm0kD
te6Ua8XmCEQncwsJu5U+qvFhgXveOZxMJwzIMSq/JEMrA7VmDUPWr59JwR/elPaVOBUt+kUqUROH
5RgkAbg7TFa3j1hkZhumdHwjHkAWeVGizsNyCNp8MdV9Oh5UHGtUUkWOm4NQs7TU/ssawl84czbW
VWcP/+ZK78z3HmuPni2pfvn44ury4dWncfa8pa2TUAeereVsnATwDjTmGZZIulA8aKYBUXtwdKX0
qDkLr/SvEdG95w11XSb+r3WmQSR4hGooNxtflOyg85SBUPgb6shWaOjwonCPXDkpN6kSzgWutWLl
P5TN4UrcQaOTMWvY03kLcf3h+v3e+k1lYrGqXJdd2arBXypM9K4TyoTD+KufCnOrYNGXSCfiufzz
TKoU0rzdN+uiewGnSOp/gmQDg2Fvxj2k+m4rJIDA6mTUqWFHKnoBtnE4Lv348OrKvpvh/qPby6YT
FkGmDTWx77bPBWdcA358SReia42vLQQa/21OXhkChabo3ZzigGytD8p4is4HaVteP1OvSVBqpGFu
Hh4ysJ8LOt3z5J2PHD95J/GUV9G4Du+dPV/X8c4dvZqlzCmUf5W4gb/igrjucankULC74KLFxFbn
RIgt8+oLemZvlpUs+CC+e/dduN13Dw3XKQAdG4Umy9TGVRVAoWRWvw/Cx6Dkqi5G9u5pQ03u3vY5
c+pJ3+o1GXzuZghF9nHXt1CbCW7hr+hV8Yy7hbzLSuDs+0e7hBFhSjovJ8tmscjdNPEJhrfRfwWV
pJNQMUROEAo/rf5kX/8lvYahevEKYEjKDyLlgl9L6bktbH9v/R6zw+DaRdQ1a1n6Xvjmbb5ljOAb
dwspoUsngxoI/5dpgVAAE6amF58CG2ObM9ROaKkGPCrL6HHfoHguOMnTp7RU8COH6+fQ1ROt+4op
t5HgatGOg4tF7iU1yiz7ajFkDqzIGLhn6YKFYBJ6HI4myyFmP1rW12kVgVZP/kM7jbZroYDOkF4v
S1D/dZR9iVzT7bZXq1afxbQ1K9mLVae+ap0qUtrzqbrYgSR3n5Bv6bJMLGE5qes9W9LG5VU1U7Lt
4Oo91jMk32t0tbKwbnsx7XcMr46ofy8z5w+euto/OOqfXx1dPbhy5SDWHdkzq2eADhiVuAz5ekH4
m3oKumxs4zgJ9iaLQmdt5bNl4YAAqS7BnrqjIni8jKXz/wFrAv5S+PcveecXKCtCYJUFG/w1Audr
q8uXD3Z0NInf5yuUiPLrf+O78e0kwYR3caZCIsvwwP1pxVLL/wQVGJkwIhVTlbRKlG1qW0hAzhSO
ZAxyRdjCbwUy7eR2i3rM9BIBIU+fSmYeX8E0doYCHikjvaw4qS0TKt4YyGqzlJUn2WnHGVN2YFgq
XLcZW5+emqBAFH+63NpJhqt7UofroFFLrmJMLGHIqvLa4EfSkaoHQkrIPFq/01v/DzicZHlM32Bv
hm15dUDfzSKWsre9dQxHNJh37OTT2BNwD5Fl9zGOxpBeBGMCeDNGr4WXyW2lSTtafYX929EShVUH
bUXcNZsS6RWfbStgrfsewfH/Fj/6C+I8+jdvs0yQbQz1R2B+iv78W7Xg3a8+lY/L0YQUifjQv1kl
jVui/WtXCS7T6VOPnI9JuxObFpPuZXdIsiSTIZJsrD9dfMklkygcbRubepQDNUsbsQG/hG1DwvUd
l7WQ9MtpaglDsnQXX7W2uw5EQnHRVmCTYg8BcxZrE4IsV0+EQ7LlP5jv2Ww+o6aijMK7bNdGn6p5
I+MCqRbdolJCYhe09oLsWcK/4k/veUNmQq+yIQjnYpOrGuem3QXjB0gA9lRE58ygYg39iMU6aAAs
mRYcU/D+FLQiO1iPVUPnR/A/kyRwUBVaE6pOJ0MkjfuYVEpFZZOAa3RSZg1zWo/e80hCUb9JUE/l
6YT1+uuX3HmWtq81hczqvrKOJU79slZuZ+cR8bImDJ2gHWxBUAOMFSaf+BzJ71mR26ohuIGONCK4
WcMQXDksrHoBW4CcBL/ERPrWV2/1Hv3TvzJV+MKla3/55A9HvT+9+NX7R4/Hwt68ZSfhHz3Uck/3
7jp+8slrRwmX6vYjXYAydxuUFdKFgdJ0OUtDHbCTQZkjJ7cJE19OgiJQd498wMv2ueBsaxIiNMBy
UUlXbWfvVitTyX2BQMz92pUPf44QvV5I1g7MJVeBRIUkpE6RGbw/QDIK/EZpbVRS2QcxZl25xPOG
6vmFSLROkcpqXYgkRgjo7y3M8s/G1M9WM5pzP6Q4FU4uqG9sAXLCzAYmbVXGTI3hVVHPJFYbnYBZ
w57CJjX8qjzr7Fn3mh/znpObPyiySvaqmNf70jC+CNFqVvvU5YdrgxyzIYMqqLsAxpK8BuM75/SI
W2pWs/sY7VMdxNsO8yTArjpLOKu80WEk1jEH8rf3DQUUCH6K+rlAePXgysHBUe+pg2tXrz1x7ejq
KlY9ieV3E/wNvovi1WV8Keb8vwUGdnsT8qNJx/MJ53cyz4S4bxVddCnqjZneX9BdhLKSEVi8wpe3
WDFtqJH+2TwXHG6N/vkd+ke8dst6EelrBFIw8UZ7/bKddpKDGNpo8nGyByMJjgl2wKKamBW1ISlo
vSZ8QWhKLV2KmSMuFPuijGCFYvMT9Xsva07q3Jm746tJn8Qzh1cvHbaftzexZ+Ivbc8iG0Q2QeUL
/shszg1je1EA9ZhlnNKCGOVGUhYyroQrlURTyyqFJtrmO9yXJdy5Yz1DfTq10RefV5Mn7q+ltAlW
ljBJAvM/iY9mu3hCVjr22UTxQzlp74bGOQFbwTl4LiEjcdRSMrJWKZESp4E6BkI1HhoR451En65S
yjqNFoPSOJuGcZmKdMbFy9RIThxZyKsh+b1fS2VU3+LO0dOjgKvGlDXbSlDW8nK2U8n0Nwa1MEak
atIeBlyxbknrDWh/n57+VhHQi5U0Ip73vCHcbbRuLe92b92qWIEK++mmy03Iv2OMqjFG9rxKW6c1
6PpNV7xd4sAa0T9YwZ6AgIYqswdmaI3S4LkEf25hvA6uWK5iufZC7r0XHmlE+72hqp+8C0+qeTHH
RrV1kxWbAgQnA4mlVomBPTOciectkd7EsBXq/MMkGBRUYB9A3LNKb/OHjC+2lPS2tpOO9186eJIZ
D4ex9GwyoGFOhweqI50Xt7HchiO1NnRD1Gps+UliXmMu3yWWMDQdcriWTLV5M47IjnN85cZLJE0+
KGMB78UUq8uf1eobAvwMCgEgPgr5zsXeIOUMzV+xVqjsTSwrl1huwqZZw5LG/HonFz146d/fIWC2
OroUU+X2R8rGgFC7zCpiHQ+UUGSMS8pg0yT1CQMYqbguQzwmt4jlPaU07KF7q7PdV2xsnzOsraWC
Hyl3jBJ0mQTXudCebrtImTYS+CivI89/VmCsYg7I906G4E8YVUbF+kZieGK5v6SYlcg0hXJldMDa
YQWhrA2Vd0vSawRUPn0qaYfde2117erlRBhglwFmSbpZxGq3bJsMIDaFinPJmRQ1KWqVPcBQ3m3m
paBUKXIKQtSgp5vQtGYpQ9p6IHYB5kP1xfK8Frbm7pzPsuePr3z3+PJxzK11eLUTK2JUvWmnQFCs
7hmZnAXDLVIMIJudvmKqlakEUnHybiN4gr8m3fvfUHwE2DDcXsK7KwsMC0//OnaIMpYkIP+AQaLA
FX2G5PZlMUfrtxn+eQTclZV6jb+Jr/3cRn1WwuUFw7opD/wdNhkdQ1Jp0TP3ZHqkmsmIJFyM6Dfh
Pi4PuzWtNBl1MGJaRoXxrYi+OcHeQNglbyha7qFECxg6P5QqnGS0GukAxQQIDcXn4G3HUJa3+aR9
5PiJp68eHV48iO9p/mi2EZEUJkktJiVOZaQ3bWjpBknQ2WNG98XNNfEFYcmgDQZJcJ+L5qGGdCfe
BJSN+NQlfvcRt5qokSBInXU61zyJKQxbTcMMvVDNkwDauxiOSpY2Xij1+45eLcAt6SUM8bseK2Fp
i5vLFXAVSymcVTaMxTVXpfMwKJYkjrGv5qr0NaR5Z9nktkacR6CnXIngJEq0iiGvAlRW/EbPmMtv
uPNFxRHxgjttrko534xevyFPqqsqGCDELIXV7mMsyko5GQuuEeXMGoZuya6qFMJ8oHAA/qeQQkW/
R2rHSEMQB9AVVkk6CT8AEpbo5nW7SZ7xntZ2KblYxDFTc0urxIyfoCUNNulsPp+TozVyuNBJgfOe
exSJJcxJDHhv8CM5VW9xDKq61b1O2J/BlgypjWqzS1l6ZkcToOdI6Chco0J/hfoNKxCnlP5Ktiql
4m2TEc4lqJMKZo2AfI56Zb0zNhIWgnxGRbAgZPCXIrSpd1bQ0FVHWvY2bzQ0NxJls4oldl3++sSM
flridZxOJQhBO9UJrl8h0YzEQ11RHwjYgSBGeL/cVu7oPXiu+vGe4QnvueA0T5/SUsGPdMB/QGzh
UcQCq1Vowm0isHFAj2GGfsqdvQ6rvR8bktnhib5aB9D+jVz01mX2LUk08YyeMENNGXIfbqIvwUpK
tQQ+164SkPr0qfN3xTTeqYljGhZuNfDU/3Ah55iG2dDnyViey4xGekm0GcJ/uqBjoYszJUmHdfUs
9gFJ5t76o7JbJHDkzSQJ2Q4V1fMYGPjmXmsbMjONVS6yfJ53ihKk3nYlbTG9y2R69BdwqqL/7/Mt
1CKRRcPvxncvQMIOIQI4kj9LlA7s+U18oRkf/u+dS+8gXkBb+Xq4+qnBc2fPZDq3U/Irk+mcsb1l
NnAROGSCBPObEUZZdZCFV7tYMNwFqEcLDyG9hDnR+x9OiC18fY4FVYTuKkAP6rvNaeHo0ofjufiu
1dc+ue/hC6uHnjr80y8vHh49Hd+wbH9BfYIW4wktb8MqPmWxp2NmUQHltHQtyGosxixDoBJKZg1D
2Qtnzj18PkHc1x3gEtXvqgdhNd2oPJu25F+r4POjpgxHGzD1g9Y+hf4MmRM4OuBp+thWxqsxUis6
vFzc3/WHN34Cw5rKzkaU3bmiobOGRcOvVBg5MylBcW+1mHPNdneLibecZPiMI0Mqyx2JeTi7DpUW
PhMwXwRltjBAT9GqYyhaQm0iNjZOSlkYG7ER2c0altAbuOYbrhnP54Bx9rRs/4UHXoBmTnHwX6e3
MqzcWGAL/fA8G3Aeir0It93SJRM87na4D5UMI0CBsqDdJ0w/Kx1HxfiCqF4Z14vScWyoUTpu85zh
hmQ67u0bL6DFf+jCbFih9oRbWb2Opr4i2RZf5w+0rE1XA1TD4iV6AkLKfUKRyFRRBqHTFqECqhFr
9G+j2yRC8GVnzjxPEoHGVTtxZlkXNX95c2oNYGx1XyU+3h2iND6830Ch5wTCkTBQObW9xNmCVEVu
9KjD10vfETKqDFkGW7soU9YWd6BLy9kZtd7ogMwa5hSSGdULB/9wcOna6iJThXqPHfS+dk19Dq6Q
vLO3yKzta6yIzLWLWmpn2w7giRiEqMZ/SYAAHRqJ0dCiscLemkBtxckvNoUXlYflPW+IzDkq2p+I
u5w/fOywdw7aXlsd7WqW4K29k8h3XTp8fHWFXLglaja8SH0PGFI9BMKWEvPCzJByoJBzVoTHazjY
wFoacbBZwzKh+fVO+iANlVRNGEt1uJl68cwdp4ASwFo5ZCcUz0Oa0oCoGEcjCktuUZzkOcQNneAQ
O/jVXHdBzOSHuv+7kuZ7etMVF++xruXO6JGE4Uo7J9SprFuNjkwaTWb3u88hsZ5l2XtwWbLwxEQx
ltQs0GXAHMVAqUgBiErMRQ2vsqfinvL9MBka8apZw5D6wfvvi2l7/rDHtaWxTO/c6jCWsWbFnWQ1
S1mKXrg3k6IzbDmAQeAJt5E13yFgjNcQI4TmSxsZUVCtwrIUauxtXTp8lMZlQ+WdSaxjCKyyIVzD
4KdEP8+vVlcO//6rt6/842H/0cPDq6un+EHLIiLtKbABqc5wsU/uMheFgoxYCteVEdUKmamyMkMa
plSt+WBd7wCE9VTkkzLSil83lO85CyLIkORydGKJgLKnT+WBPMdDVgxo1hjkeWKZgiXjM7rthDoG
ADadEc8o88rwq3ekTEjizIFGuwS3f5vcTpr0SNE32L9Hyq9dYEE1V3+MhVErt8l9geD4dWWIlqi/
wQc48OqH+lyqJ2d2zoDSEua34RoxaKr4hETGAEdmzQeUnhSSyzipJa1bGeA1a5gblOxvcOHy6uKl
Q/7f5Yt5VndE4nAlqxDqTO0Tu12MURotuwYLL0i80oozPHHCEss5uEza4xYnbpJEbieNwhJ8g+I5
c7I1YQkXISSP8KmUYsc3zH2J4IYpBfupi45dx8N9NlZJ2VcLjNwSI4vWIVul78kvQPbkxCcgCSIC
k0aAUi3SCJNxaglD9j+/lkbI/bOz/DeJnCYZhOL9Pn3PXvn+wZ8/SeHl8hMIxLinM/p/VAnk0Igd
E5vFCBgysdaq+oKsyFLOubviUN1MTuvmy1p/7OZPhDYs74nZsq6s8wQl02zYbRkD3aeAB4D8Tobz
+gui67PlhKGjpV0QhSnYUCMBtXnO3JSkgFId6iewEqIiPtg2c0/GbMO/Ous3JZq4lC7lZDVTtljS
1BMGDCTyb3S3nlJftGC4nPtEprKjTytVP9GXi+N1ht7JWJvK/yADdhDOv9wk/OseNAHeXaAG3s3M
yLm9xBeqTtXXuh4EgJa4Hoic0kRC7vhyngAQzawxoYC16BM51QVJTHQm0wVJrmHIun5dKfve+sWU
OjWvDyUPq/sc+W08QldV1btw/L2jmITZIaI+GDBaHdJ2vbzSBT5qg4Ee0xEaxoTKW1SGb/FXbKUQ
wOckwfXvBmX+JXNGq1g6Cp4s/nMg5fj6R88niGmv8YXvpCMOJybG50M+XRqYI5r10qlXnVRSnoWq
O4BaU/1j0jFuI4iIxjURWTen9dsMb9y66g6dj38J17+R8rkl1R1jwoD0scZwTWIM+ksKthFnU2ys
zdH617Ek6gNnKgNsz9Cs95whq5YKfiSkHigiypzJT8dXsJX77bYRkJo3ka98tuil18fU+wj3OxG2
ylbGU2IcJICZP19mZEwdDU02GIhA/ssoDeZewA6tfIT0EgGRT59KFiP8KzSnCj+lRWoxRcXbAqJ6
y1hpmO0TUCw4p4xwCCpb79goDo3ABMiF6pibwEV18Y3eayQ8zBqGhhcevvcugKbWSDQP+ToiZkBN
ov8nSE4Zm8hu6ZWtcIUEhe8YyFbaeiHZllTeMRCbnFYRArB9dkrinf0mHPiKbqADlTTRuTtXMoQ8
+82kEFDlu4sRyLpJMWW0w920fhnzQVULmJZoeUUDno8pnj0NWyPZ6FE/3QTSQisRyBCDbinxqivy
kviH2sLQPEfMnBRpI1b1njfUxa4XIBmzicOU069hglUUANPbIeQTB/B7yPUJD328/WNFbj5mhUTU
xnv/7lPYLBvT/oELaVup1kIHrkV6UZHiLR7LExJUIJRTM4zHU8kIg7FqRHizhiX+WwV9hUJxILUq
BeQuFocd/H2iDsE8Fosb8/6dxD9z+Ni13hNffaZacStq6nBatcSnuwvTGRY0NyxlCarMI/4Y4i8Y
XUx5Y/F7A1iszgDGEduLpxrR33s+oCV2RDSjQQXDRNtf53XXuRSoejWFCR7jCLgsJZun/94KfG8H
O6n/4Oq7q6uHB5d691ztXVhdUt8+ewgPnM28AX2CusxmgMTpU8CxIkk/m/LfGnP8VWShYmaa5Pph
QZBG55BYJyAs7e3O9zX5x5Iv8WCCjJZS992dptTJ+VXYdrMu/SpAPGNCX3ShLOEUoeruL8G70Z8S
WFV5oaxQ04bu6J15JPcibZ8zB6algh8VxnmRpEpqgXbmuTYSWJLqWEUWToZIJ5F7heaZ5MNc4DLc
EIos1+eD/MgcEHba/ylI1SpSNk+vEdCZmSd/d0+C9q+hrolxI7hMvCy+VTuAaW4HPp0Z5NP7Ovir
3l1FI5EjKgIeJ+1m71x2BA39vKSnEMXZJUsT5/ZUBPoZ7BAdiaoO0BxHIXvKbgIlqYyKyxNP6TUM
udcbNf1vSH+pozow9ablvdI4UhNYkzH1zY4DeaYN+dR/6OrhE9la+cTE3GQyGHedBRjjuQ2m6ToH
oadx7sYkKUvYHfa0zxRuQ02yAPoi+6cpy0aPHHDC2G0l5twX8BkAo+RTFK8z0eNLlx166IOJGQJM
nFOOGVy3Phm0JY40KRajOkqatqwPrF3FXDbVbVkjYGd9YEyxtzFWPpad1uf+MfqLjJtDTig+jFFt
BVd+teBEA/emIlZhvMKEnuAaDu8kZk1dv6ISCeasaTiUJbhKatYsZUha37sIShWwRVErpntRaCn2
wxD2xVRM8zdZwZmI6/egtptTGlO6rplRrRdBEfmEhk/DZeXBhUlfgs0K/9ApcauxEwQvyo2cFdsg
PVBIBruGIfFWRWwKaLKbpOPMcRi0Unwdp+c9lLmDRNu7sEN5xKeSXtJegDrn7sTUCFXfg05hLmSO
uH60F6iajBkQ2XKENS2/p8I3GZHnNtTIWuaLFM8ZBklay2+4ngMccxFEiS9gK1XivkSgSvBFZR0W
XZEThRzZ2gQbjWZPuJCzkMCkeQaA+JhtUF3cUBKW9D2pbI/Yq01uyZzlrcv2aKPBif1GvHFLsj2K
nZPAps83rr+vvYidAwPDDBVEzJem1aGZEHaW3qpZwxC4Qew8olzXsXMmpTBuZjCncV1K6Y9G9JI2
zY5TxCuuYINIbsnD3vOGaOs3nfeHIkd57BHBTf65ns6M4UaU9xZOgVWz47h0jKSn3BSmLEOJxtzS
pAbVL1V5SWyEFOVdNg8LEBOgV9P9ID++Xp7KnmvbE5Ohioco46t9jwalLYoReNSr/xxr5zr/fxue
77w1Q6xefsHXKfaQsrKx67PKVUiSzqhbo2otDbDhPo7AscIaNdEYRgq2w1MCbE8sYQ4xmSt9BdIL
s/15+7YMxSZ8pXD28ODPP7z4/ac7gVViYas5zEhzR90nDHrRHm+KhgChUx5CFIQZ9RyVmxdSwEeJ
JQyVh6jF4EcKNqre9VkMGl0gMvWx+RRsyvdfinf6RI0Xs1ZyXQesE7OSMe+nnZZaKBYwmjCNdjxN
YpVdSAADgZDgFpPpi1a3IwyryD/PsglqVwkO/PSpJpEBdRfz2vTf8sgAc6Smc0LIlcMa+qsufKWp
QbMSFBihAnXEzcJX1XOGaGkQK9dF7votCV8ZkgehMnun6hyOk7xTs07bP7g7hTtE+4ekQC3v1HxB
b7yk3uI2zFTb3vpOpVcx7NHkTs0GJ32nNCsXkESp6O2dYmg2bR7mDNYuCBpH3UQKXYRcsVQ9Z4hW
c6d0nxLD5lv58I4bAnIrdeM6bAkAt+99qg2wEfSlm42a1mytKM8Z1K+p4Z4T7qyoVxZQllwajEhp
Qt5wvIshtMApioLRfiJzQIu2Z8gWrGQJlz+khaEA4BcGMF3Kbuoz2REsJVHiCktlvJLqmhfwG7Uz
+0RA9kYkNGskiFjWpn+CqfRPvf/7zM97iomr+0vCqiLASMic8OO70hDyTWLDyrzRN60ijmXqWe/u
1fG1x2J2PZfrE2hECTP5GClUIsaNtUoXSTzB+XiRYtcm1I3C3iFbfYMZv1/2Hr4E9DDt3ZyYIhPO
o9M2/RrPpPhdUQOwgVa6+ltaJY6X1LBVFC1kgttCowJctv7XUYDLRgKpsckcaX5cMnlUZ8HUStzp
kLgbJcd+X2xP4orD5+BWKdK01O07MrWoD1yOUksYcfHnZ+9OCAWsOCIVH6oziE1I1IJ/i9cF9PSW
sRI4G/xLRRNzQghhVhCzMCwkuAZSYjyf0J3BfUyMv2TXVnCNmjUMSV0NsyXbDgiGW9WnG/0vLh4f
XaXt0MWEEP3WbRY9Qlh2DQKYME0HqyPMKvQX1AjiO3Hq5ScS8+ykkam3ec4cXdLUoyEMpt47mgC/
fi+lHluafGzGP31X/y8YpIsoqfWKvTv5QghYMo5qBQNfLrFOPCEELHlJd57JdLRVs4VlUll/jl6N
YcmOY0JYs6E731nluohcVWBgG6mtKT+ogyPbP6cSs8fZyM1FcLkV9CP+h8A7X7CS4J+aC1sQlSay
sWTzYu2hhRMf0Gaz8eFkx7unzP0ktEm/ri3OzDscNaIdMNISWHlheSL3wsNhYoWqLQPBnGlYppYw
R/TnZCH5KxBUvKpIdIKkwZ5CouqVAdubpSzTZysMQp0o3SHeTjKgDJgAtBldqWyH/4pbTeY9k6LF
mZg1DEnXG6DZbUUR2IP4/wRFwOF1iyKgKzi1iiB5Rg6St7WBGf69BKGG61eWwhnnzu3kjt4376tu
5p6VcN5zhjO0VPAjxb9d2zxEmWuGHYuvVlrIbSW4juZt9jrm6yDnQeNKePNffTE3czNQKE3fokN9
MTel2UXL/E56iYDMp0/dfT5B+ZelV5BwAtq+G1O+VsoVbwzIapayZM2XcoDTwMzKDS6NJKvaF/MJ
vd7AbVT5npCsBVU93Zcl6EoW9k0DQ9C2qt1ZAtLdeXnqmKGFl1ZwCcQ0/8ul5C31s3U3BRU0/91w
NCcQUJ8WDCQ1KXoHPFjJhsKkqujWBlxRs4ahv2IWb9FN78HHv3rrsPfwleN/PDxSKjH4M8TLt756
q3f+32lxeuEvn/7k6FLM5WarvjaPiH3h8OhS7/wxIPLjJ5+8dsTrLKnrihlPLIIiNT/vsmRjQjJo
QYIaWMjGUPMEnLwZ0LZTzLzyppp4ittQQ29mXjwXnOnpU7fJm4HVvRzcv7jE0yfMJ6AdT8wH+XoE
jOiSRqIDM+hZ9hydARmulZZ0JXktsDNL2tWsYci+/msx68KDaGfW1Qe4BnfKQx8tJiY4K9E3J3hb
eTXGaJpM8ADg27Z+S7SEOY1b4LeEdO3ab8HhU4cUMBpGl9BedET7FBKJoS6puNII6EacbdYwtGzc
W0ay1pcKdx/3HrhGFD2ztcwJKgdQSF0qB5z8wWSG7Vvlh8LopdpLL8cqI6jLEvfZUNvLkljCHHD6
svxPBVY0KsgGNWsNXy43L/NPfL1ZxFoC2SYvihYcK8m4qjGJYy3PXSNDPCUpRGVRYRITZ/Bt3gnt
r5pliDfPGbIlFS3EgWrPER7pvneo+woBeV8r8sQdKFgC7fMhcAZmNgcCCHFNkTdtNkCzRIHYgrVM
kDtTAiXXMJT++plUO8NXZM5D5iLn+zxGfk0a8wM3vVKT6cly+hZsSVDLm9lFjiPqcjHwhmSKA+JN
ICq9dhbEmzZuWoInXZ62y7aFBavvsayh87kzd8cuwupy/6En/0ssBpRc3r3pBKm3JmK1rCV+XdPD
elMEXxjrD5RoGfELNajC3Bqx6krhUsRv6gSXAuUWOsG3Nr7NxTOypMv49mSOgbic0/KkZH0jrofE
YenpQ8uUpJheqwUjF5qUrIpZuOOCw3CF0YZmrkkjebP/8uaKVBuTKAl+pVhd3arx5THfYedNgcMo
clTTFKYhqnVLn3TJz0SbPyDx3k9BhLKHtdB5gDk7tHQrwvMbtUoJFQNaSEOUdyvGMhby+0XO6I/k
A56pTnPPYGh1ibznA6pC1BeFYBTY/QOwLHBCTPczh0e9B9QsevXEpd7dh09dvXJ48WpMc+8dO+l9
5qt/OyKMcfkq40hizZo9RIT29SjV8ZQgQaAcqCBdjgnSUYZTEa1KvI16zuwLkM25bJ5YwlA2r2/9
RJsKBMYrN14SLlslCPDhezGpbjuYWiKm0wYd/QUFQBjrs02vFZM0oOXNcjYZCGxdaHwT7nE7Qoa1
A37WrmJO+OF74lsQvdm/C27h4JCVc32mkMU3fhAfcXZZNdAXwByM9KqZKM+kSFrS082GCHXxCS9H
9dXbGJ01axjinbvnW7GooVAfK9KxvYTxJyo+Zx76r9wVQDjz32djmpvNJihuraBsE5T6qQWIOHLG
ZTY/FDZ9imGXlMoyGcQo3JIY5x6s6Lyn5Paes4RjqeBHRRnHO67LHb1VoV73nWPcdgznfkHMv/TE
+m4sJfNSYxbOjkWSMVxMiDoyGWqTXfFCvtRc4guQOZxwBL7BWVLswvFTF+9EBLzK3uS65Fer71oo
IPzpU+5lieMoOlw7h8i698G+Eqy6NeEfPr5ykZkyMUnrWgCcWCRH5RmddrxlDuGEuZ9qC5QM84ND
m8xnjB6o8nEm7uk2dEfvPP5VliL3njMnq6WCH+mWOeGOtO66YYnbRnC7XkTtqySL3ht6m5Vf2ZeK
UBkqgQAOjpr7hPKLErUJEPXl2N6peZ+TbhUimyaXCEhbkyDWyJYCMVmBl1xzxdyZzMUGAuq+zroE
N6jhdy42Nq8lcHb8TKXNi2JWpl61tfAFAwPmS6uEijfLZKXuEJRt6h+XrOs/b4ianyRWJa1ywp87
sFfTJLG+WEBuhdGqhel2GVM7O0VM2AyyjudMaw4TJBiIcntVAlbwOdGKQEmUVH9TLu/6Q/fvBhqi
bhV7AuIv5eg+S/lV575LE7BVGa23aiLaYKAqLIkfuPa9wycS/cRue290HNBue/gpTo2ioF3NNubn
XTclhMkHL6dj+lu5j9EUbkONEsJ8kf0TwjJJnezWwduzbQUqcl8guF7Bu6wgy9YUBPTIp0+paS0u
kBoYewR29B8vpxQ7F/SNvWvRaY/gaJaiLo9tj2XNFayLuX5j9b3V06vDp1ep41GkbteUG/8uRudB
5NVb3J5HXfz1xGw3KqoW4y6zcBOaoTH+AbxUwRCKt3gMo6EzI5pPAUYvawhsplUbuqN37r5KUu/p
IbkvUjxnz5ylgh/JdnuLkey3oFZXmw9uY9HEy1UXdmO5ATMfkyWi031xIUOFx3VdYDQP6TBQkr8i
YxntKqjrmwl5Fy9+PiAtlFUM468VZh4dj7fZ/e2QE7ucmIqDTi/neH7ndLyYa8hOwR5hBo1Ka9oX
LJfqYGACF24rTSrR9BX2r0Rz1WGK8BRRH8o3O9WW7lsE9zN+oRXR2SpT5WjMVGPaYzJFRkxOjdIG
k5qY23KCkwXJWoB20kuYi9phVZrbcUDWBlVpJ3irSB93qfK4VeBOAKEya819jMpzt4paev7EmJ94
JjO8vrvOVFJ6T2XnPWdOVUsFP5Kyi5m841tVAgUvri4fXn2aF/4v7F103o1neuvfONPXIRP7bOQj
xQhjUZt9ych4LhdUfNLKMqUHAfsweRMs0NSYF1CuJ5KzFYUTcPtVCaVmnFl6sH6ZgPjMgb6f9ETi
SIqYAxVVv2AHn2kPKVFntugbmsUOgkuXWtNKs/P33+bSRgF3F53ePuAgGEQzkn6ixibUQlm1plUA
jpyoBNl3+90emlw77X1/ZYYQVOG/ypyBJ3EPKIxLJSxaOYDuuwRsUPdaywrZd06KbTaiubgGrXqU
RqMBWELjEYdwH2zSkNycN3Rro9GEFIyWMHetQ43mXmepyim6cm1LyPzo4J2LKUMFxoOq6jY0w8S4
AwWzpiMTgC0ZV/YRzKTYXJMJErWrGHo6vXEdU+z5WICdXV1aPX5IC3t62T+2emJ1FIuvaJOB+NJV
CgjslBQklkAmGhfriHPfTouuWqzSnI6pmJ8L8nApvUxsaEBR9HBaTexmPyHbFiz3ewLvtLwGF8JF
Zm/VX+2rqwuhsY6XsUo4/osExSzzPVAj0Gupgok/Y0LAmHBpeIsBJQKQYMDMMi0u1wpCfuxU5ufq
WpCnMEsqmDUsCcyvE99/mxBDnJANAZLjMjCWLhe+meaWEzMzmYQ07LS3nHx7OguN5kp1euIX3ONs
Bp6I0fPVoZTOvnZwK4Jv+y5r5Eld8O3e1RX+iQUIEiEr8lZifiorlMhbtbJljrqwW+2lIc4JgUHm
hqRXfJnRb/Q+JN7lPiat45igUXzZ0TgCPdcUHEl2fsY/WNcpMgJtRLDqsqib6Oc3fqJS/t8rI46N
/hPNsf3MpRcF2v3IgnYNVfnjTxCIDlNgyZpvUQhNOgGiQus29wnJ69Ck4En5p5TgaQZvmjQrT8eP
hhmW/auOZul6Byq0UTSrlucp7h+TIJ4OwPO6T6gvKAYbLzRnZlLWWxirryKuqc/P0ho1a9hDalIM
tulkIRdVNge9ueDrD+L7Y76Ar5Pc/oIjMGvZG1I3F6D2EDAFMU+oSapa9eHPerJ/SHsuoC8LMI9F
SV7NIZiao0aHYNawh9B0Jrbl4rtU0tqgcKmWhEBCacsOG1fzk8PwDB1bxwOgDpGxzeH2nP5sgwxN
LWEol4kM1YoBy/31I0ORIcNuO6khmtTwC3xdSm/0F4z7pdXOclp12TVRILehJmpZX2T/tO9LUrDO
638mFiutvH73BQIuePvGC0BH6T/I+96Pnads1Yw3QLkcoqWKYiNZPMHjKpUmCCU1sjZauSASTmpQ
CpQnc9JrmJuTrlSSMfQlBsqX/DcBzTLbCsS53hrTLh8eCuxkhC81gDjFJ6CdekSDR2EqsHG0SrZ8
9OCoHWRxxzqGgnpV7NyjERUaZWSOGmhaH+1VGY5wmYuaJsgXeGhFfR7t81/m7zEbY+redvgiinPU
qaOGQ7YkAztQS8eE4TRk+MKMRqZUc2+4o7gchdvm9kOUcfXkP7Rjg10LGT5wL0swwuvc4eI2UQmT
wQru1YF8ehHp9CPdyBweqNXp4yUhtNF0QTeIDQ1D6YRdhElE8QDaPkXdh6of7xnGqYjJc5Z29kdK
ubzoIlmfdR7ujQn7GndVvh/Wq2szKyewkxSLhj2rvQATPItPaDdRhskkSUCO060OThC6VTOIkuh2
DXMA6439/8aN/46Q+ZyoARC7FMhOEk1iaP0+0ejqj2O+3mHyxwfgrdPa3B8PmNA5HKr+N8nX1HMs
h3Oa1VXwDgNorAimBLq+ZpMeyDVrWKLTz/jGs0XnY71NPQUJjQZ/VVyE9zgKog+qVrOqxGzTVyYx
nRUb1Fofqr1QrEeyOx8zSJ7edDNJ/8KIDC0cPK8ZjgGdh7a/Dvm7z5OtshoL0gzxEgEJmUx7LkHV
V5x4IQwL1RMN0mubBhRvDASzWcqycF1y48TiqFPiC92qZwQXk41QDltQsK871IpuPuH3EyVK+Bj7
1m2oSSs6fZHiOXPEyVZ0t6y6QNsIOQBRQXCwv34Jbf9xfLOyfQdu1hLlS3Bi2+zUo7ALZE/m9BY0
0dKSsn48rrhxe+roxPOG0m3jeU1B8BHNb0WnNFV1TBaDURVMLXD3m4Q4jdRmA83RqCapGKcY6vXE
oOv/jS3xfGHe55I/WsDQ//5HEsIMjKREukzDVOs/bzu+gii2GzAyjf/YuBKj11MW0F3fSaeE6q3M
ER0l6ByuKj6Pf/t0CQJCRxYN5eE+RgtXfGjUWy4x3WGYNQw93ZVlQJggc8IX6LtjqRdq+Xf8SMPD
fsj9TqnmN5yJID/vc0xz3Lne2jySoa/dd/ZP4/6DK1eOr128dEBq2CqVbF3N8AeKwYaamlGSHNHh
HQmt9WfUmYxg7eL3SDhfWVcnIhuiRaFHIcHX0Sr2VH7l6rUAFQW/kDn0G2UrMWOINsfmULSu4XfJ
bUvK217TQROtebfBPfV3UexkXsEjgqN24xIQcTRELDs9Gf3sNtQE3aMvsj+6R2GmQmdyjdRVuyzP
S4VMWsX63Pfxb9a6wNQVbbbpxB0zRZ3GPjGjjQhUt829+kRNaF6vPmxVYUHIFQRd6Aw5c3WLhesU
SgC3I5RbVJGfJZVrVwkuepPBaiJYcMgKmFG7DVshmVX5ToGifH1hUD7C3XpOMt1Kg+wOAQRS6Oeo
mTtlT+AwyadIOlnGhVp9FVQFZOcL1pIgSlQ3IeS+Ce63RAhIgUKLxWar2+W+QEB4aVIN+ewmxa04
Op2qBqOKgGECr4ijq2BjMDL2WMVrJmDdhMw2Fm+41cXRY10fhO99VRTT7JX1u4hDgbewQLDBJA0T
7JkdSZdJO6N8b0Q1svuEMaghrhp5ICLtJfzCqP0JQzTa9vRLLmEI+NDDCVX/a5eFQErHHFvrnxcb
DtjRW8be9jrfvN6gJaYxoiKWUXqB9BwJwT5czCaTmjJJSSeE55vY6Qrj5gOmK2YOVjBUdLBGGawu
kmT5MXhyNzdiMyMmy3Us0ermkp2gbmScVpcIaFQf+OclMIzyksQyfDQkk7eBEBi3m4lqcwpOGsjw
zXPmJCOxLtNXp8KMF0KzH8U3oqUMZyPBpcGlRH53EstAAtEnAfEc3BhJHprgjZdVcDwS3n1HnBaY
Z2RBYglL6Q4ljyVil5JntKB19EhjkbdBNd9/A/GMFKeKJpLgBQ2wtm+CBczUi/sua+h94czZWNSD
NPz6lYODx1aXUox9s42Hsswcgr+0lWTZKMY+AyDI2WCPVJ5VaIyol/4AVmdaVvkHlVVXAkoLQbF+
FemqgmjhCZsA0EuBk1rHkPvrZ/tSVVYXJDawk4prDV8kReYsFNzv2HC+7+50bOgEtQLFTF1qBSz7
JWXAU4Z+FSGRML2hQmwa5Q1IN5XYywiMwIYaaYXNc+Ywk1pBbV1kLSayGC11AtsIdMJv3YAqgl00
xeoOJ6PIFIV/dKiqsB7urZuoK5GpJZNDBnNlmvTh16ED5cgVx5Qy5VnNKuYI6C6uUiRljOkoFEuy
c6snDq4exBduZ2QKHgtJfW71+PHTrGIF1m2PVWHkTjrNJXHJaL8/YFpy2f/Cml4z+mgz11Mt+NzH
xKrchu7o3fdgxRR7Zjq858wJa6ngRzK9fu7O/PPKqbXitN1FE02Di/YK11nXzBV9xlxQF5yq9Vqo
OyOVROfO8XZukWc7YIqBBBwumFtZUbFUVzOiRu0ytJPkEgF9geSnbLDXZene+Akk/xTd8y7/JWzD
xD3nFOY2rSq24RP57OrK958+WsXUzfYJR0MF1hZk47Z5bo+6LkAxn89SAQqdPF5hqwBFeg1D4STQ
7+zx5dVX14+fiqWV2VBgGkTc+hLSUGkTkumq14wpmh20wB9jFgPgSKKRiaBFf0hvMCYauWsTqIKS
Fi+zGxfchWmUlflPoIneVSyQOyXJrX9TwKFb+8X6+o1/Jl2ncOC76y/+M6fxKk856GMTL/1W7MCc
5brF10uINrNazAyGHruZQRUU0BJWIJsGuuKHHAW5xPX1mC3uOZ+2GOvFmItggycBi17pAu+iqdiF
2bsMCN3aaynuaFzs8v+oO7MuuYprz3+VXHrxC6nOeVjr6q5VDDZchCwj2di8JVIZlS2V7JLq0vgJ
RNvQHiVg9cVgM7Mu3b1Yl0HGEuMD9n1OfYTrT9K/vU+czIgdcbIqTh6l1OUJZ9WJE/mPHXse3Nl6
z9uT8epHFvwK5nVXTAiN7q232fhwjp/OPRx6DdPQlYzxMLAo1QGkuDHisrjKMn3MnEpLmeAaRQKj
bmIJK6OD9Q0R83gMwR3vB01ieLfRIcZtSo6Y2tNnPEZFDEiKZZgtSSuA4rTQxvzD0h2tHQOqXMVc
p1P3xcwoij75J6kL+0IeAxkmhFS6knKm58d6aDvfox30wOs84zEgAqvkrY+lkQKJb/Jj9Cn3xU/8
oET1kMqq95yBSJYKPhJl9XZZhDG8rwm3l9T0v0hiYUr25+uqVMV16PRCAqec5MIMpOqa+lESFFyd
VgW2tVOfHMb+8wGw4Pq2k2kv3KLr5mH4uzhspW3FTZ3oUqivEtfhA42NWRblSZbVZO0v3EwH0CFd
5YgOj/sk7RU/AfqYCMIyhqOxSx+JKFuIH84QBGYK1nFoIk8tYc7g4SpL4TMUPpKfFqdSy0qYTGUL
AQP5k/jBbz2fYh/ZhsKI0UQklzGCImkokC877kLiY1hwBfdoKcaBJMvEuJtYwpJhsL4hRB6/CyUl
6d7N+v7awsmHjFnGZA4uQpv2jD1SW1EynRIKm/JFpG5lbRFZuYq5D/duZYpIXTig8CIl4jrVb8+h
qX8Yn26+mJwepaEsRO7I3KRRtif4dEB23AdH/TEVJu7L1/DpQAWFL8jAlPTpwETVz5JkxWt6dNhI
AHLhb78B6yfRyYW1Ca/GYGfLS+QiaX3jUd92VpBJaCjdmEMDo8WVxGWs/CxOUrGGwT3pdtAkHLg1
Spm6DWIKNhvzWZCjX+sYzXYxkGGNu1mycpwmHFotkmGNDlKUNwiNYh+kbrknsWvB5z1voFs30Vo9
HItiHZWL8hH/IAHkr7jsX6sq8nHhKcFE/0t8EN72Eofg1Sk2bEtS/zehkY60Htef0CmMoBSiHtIv
sOAf0eEwhn29BpD4CxNLmCNKui1Rvpl29TysVDLPPltPISm2EXASs37MQbLVEtpUUDCFXlLOqgzR
ljYV/dFYEiDSd8DUetW6B2YNA/R8UZ/2GiVnv4OHMsRG62Eh4y8gaKRW8IhYQXjzRCcsvFGt+Yui
tONC1vE3PEEazm+la6FVfsxOVpN91aKWPVV1rdhYcJQMr16zOcZ9aoAIKSz8OiHR4PQu5oURuoOz
+qxTt3JP6/QPy48PaR94zwVnzdQYlgo+kuPHNOUOcgsbD4zqRoI7GbzLnn22RKczJyYAZoJzIhj1
iQ7EpJrSkMMxP2sIO5zufQwl9CUpatUbItlcUHvW5Vy5UgA4+bqPJc6gcNaIqSzegefUUcC9+yUX
WCM5YmjIRfyV/K96aq7HFzL6Dv6VjM/iKizhE/6lia72LO5/INOr2aY1ow7AoNw8ZRe3sZvJ/KVp
fZn+a3RZh+GaWdOVq5hTeORUjN9Kj1mMH5JcCeZrcERbjeVLlTmwMV7GvRg2OvdaUuPJ15ErFxt7
I6ZJkgWyDET5vEy30oCxxxdKrWJOt4axx8IBp3pHdT5JPrpx+JOtDMjQ1I2oAn1ivOC857ITQ4/x
1iPuxrJQNAFfDUNPAYusumNHoo9KUUA/ExjNlfh6rGnoWYARBeoEK15m+U+2LMAOwZ9MB15ALH7k
OBdO0b64jHoyq8C1EIucEQVlNZ38JzcQgj14WUPB2sDQalwHr+JzfL1yAU1fg08lx8pmp/cRyR9R
IAfiaWYvJvUEF91I8jD1p5SoZb5EgYuxX7OEbslSzBoGyLRhDZJSUaWODaxrUkik7AWN95rqwl6I
3p6BeVsCcEvK2RY3mT60m5JRN0lSbmPz4X2WPtSO0qeolAlusU74G5o10exaZ/MiODeWX2BOdp2v
l1DBzFZj/mfwSJy8Z+ZLJTHxi1h0PIDi8d/++Z+MDvDP/1QpOvpHaerPhM9FINIm0nIVKWEckJWk
Nr6JNyxviRbMYNnVSqN1fEzCKeKKWqxiz+QtifzI5UKxRI7EKEYrrMbxDXC8oi/VbEoZF/0pmjAK
enTNfpQJrDi2RlOGq5ajH9URuZAY4tii8Q+dG1B1UrfLc/nUuhve8xZFz0m0cIugZd4d2RFWkHub
jU8lOzsCQU2DRNG2ly2rfDnO+Hnc4eKAqfBoFYIlKOGpdTzBCqkD+qVqiOJU+VLsAPl/t16ICT5Y
ZzWxC5IVq1pqryotqmQjOkd4MO1IgrD+4KPycKW5MLO00EEj11WBJ53+EQlmun0tXJMrWXxfV3+g
VKUKumqQB39SKKu0eLPi2exwNd7ijRAP75X2/F0xg5V3aZDDwv3tRzOZC+MgSbsj5R349CdkLpKY
N6YpHzXExa+tb6Jk21fhpp8CAJy0Ftre8wGA+H2uwsVReyRW/wXFdi8IAqL3B38H0Fs7u62Hd87N
zrfu37l0eW/nzOUYdu81KyGXtU5fPP/ELOYU91e0zDCS8lIkO7+3v7339KPbl/bPX7Zi9KBftcxm
R82OC6HgmYbSpAq46B1lD96VQ48bY7Bgk7hfJ2In6HhcO6OabDRL8zbsICAwCHGNrxdTq10tptXV
etwIXdrT40Rd+Qy2LJma2rLZcoZsfQ5XANOQqYwaGHKgGRQj/YiXDx3LMA4yWIJQQx0fQPmcQT7p
AyAvRUxy0V9j7Nb1ARh0y3eR/BMzhFouAKaddGmu4Qyj4L6hWQCvjMFydlNsNeltO9jKzuXEh1zW
nE4zLgCDeHMuAFGfxwQWFxmQoV0iOcYdOqt0emUBYCnBFh4AhcXTgmvB6j1v8Lu748Lc5YDR1NKi
Nygb8aw1XDI4ppUCTo5khjqyESOA3Np+GbuJ8wrY0R2WjbdhB5aG7ybZyNcNSFZ6+EmSzsfopyIv
Ekk62dKRVq9dabdOhnySh1MLj+TE/KsqcivOpHEefthlzfkl59D8aLb7xP63UsI1q36bKZDBeZTL
Wg0l27mLhkLPqw7Dzt3dDE3F9mSIAxLGPyib0pm4NSNH5WrWUFQWzxkYk4rKB5hGnxUNYG5DuMKA
OzdvsyBnKytUGtJHQwKiyxxWzzgYIVz7qIKlE0RmWxfysRSfitWJ9WPX7rTSK5lzOPFYUuEWv5QW
McU0vTImra8OWMr7onZik1MxLNkIFuXsqDQZO/jJ+5NJqGuTqUNbdDiJDCZLwGq7QGdqJno0dg0D
5fwdvuJfpTn0Gpk6ErgQ/0iM+8rkHEvbb2Dg/F4L+1jJYn7HM3KgkkGjugd9smhUoOk23o0jEYdu
+X3mQ+Fpj6hiILqGif3kUkVqDUMVB0ersEa1dNQ6vszeQscGAPrXjEGKrUdme2ekoNUed3a0SkLb
UrTGsLhCYqteu3Cjaw7zqIcoKfuMsxVz5QSYOtKifM6AmJQWEpjAvVUEEL4ShnXrf8TXZk371uAM
wdzAryYaknoRYrSzxQb6ESQqnoCl/9sjYuZDI1VknqfzKUXuXLYIJTevHx1yWXNUSf2IRjT37u/N
nj67kzqgTB0ppHx/aUv5VXrS5owsBoQ2nK7DLEEC8LS1Q33wyKRNNGBIW2GSJaxeIXuAQKJcqDxm
V7WKOf78PB1Z2GdlQslyr6Vl5Ztqh/AP5OxIA0vx2mlZe3zvqlKzKsMnEpaiqdSYwq40lxsenZAY
jF+vrN41XK5AJJ/LLZ8z2CW53LvoxDQjm19P3Ryy2gUajXPkzmaMcP8zScG/l4nTn6OsaZAmRjmf
u0GvRPfGOPCKsIixPCiVoXaalM6Ba6hvg90FWusJ6vQaBv0DBLXMM1KNuE0SNoW1ChSI0VkhPplV
orvA3bKqbCHdo0wA2qSh7TLc5PEDyUEeTkmPIuiqf1CJ64ectxf+r8UVohQAgy132iQRBH9ASOrk
9uXZ+Z3dJ1NYmh0GipCl4pM0DSdHLKbc7AHQdA8d4LtHLjuLLdSCKMToMlwR5/MS/0AJGlNHJ3y3
flXoILlEgFxF/5i3iG1I9I9EHRKM1+kdo1sI2PNr4hcSE4WVP4xxzi/BYN4DcguQnYIDpXqELEkb
1HfRYmYZAghxLmD2vMa1SNh73iB8V3udLf37m40PJzt3g9pn6d+M4zaZuCZJgWKLj0naT0rH+dvw
FpkqKPIEEVbraMwa5nhOnWCIefAZ7OSx2d7O5TPnZj87t38hZilmwZUMJVzJsu3TD2ZmEaCmkWM5
6lNrXWgd4OZRO33IZbg6teaOq0Qd35wsI+eiNb8hVQ6SpiLNffDbwm1MtkQtvA+5doA5Qd8/k8/0
sZORaBHSaPyKFCzFp0OBSmL38TmZL7PynE7NdnYvt7f2n9jZjek+O9mDsa848piW5Y078Y6pKxHf
kXSOHhTnFEvXljL/oJw89zASSxjMxV1s3QbBKw1krBjw8pduXRM/v5QKQUWfxMBV9YGp1KpHMkZm
RE+70jdgYoijo0OxUejLXQWc4vauKrWfU7em+frZ5TsDd00S6xgIv/0QrasTJPqmKkVcrBYsVUpG
i5o6JJ4FPPEOA7tB3axnecq3H8rkKWQXkyRP9+0yM9tgLiYj/IQRJ1WYF5QmrfdEX8ivlgLuxBIG
aUq/xRXMSBn3v4yM+YAPNRUq+FvJBTN/LJlNsDoeKS0e1T8YP6+pDYljCb6NORB7DxaL2LP4zqOZ
ZyG5IEhM2gg5rTHk722qbSgIofezy9mr4u+FrSt57J/LeSivR/MSTg+XNwkvuYxFr1jWG4Lj4XRW
PJy4Sy9yl6Qh2h8wVqUw9UbKmjXfyZyYuUKME1feoK4BkvzFvvgkpY5WhSs36AKiZ37DcXYqirqD
4dgVFhmLWmJ58ILBsEyKQUYUBOLiTDzXreOdXT5nqCHpt7gmiolYx5w3fQfFtxCzzvWcs7KhQJxJ
Ow9pmEm0ifTHZ2Nxlu2+wAhEXvXgnkmwKZ6T7iu0vHahbTivwbolYNeeijYY96IFDPrHERfBR8I9
pVhBmoZyPzBsYKYJBil/4ya1hZdNXhljlz8AjdJ6MpCn/DvlYFMPxYSUWtJmi99H2Cl0kW8hk9sp
tUtdkFoht6vMIaLF21vmgHLK9NyyFVvomRCLmTZtDDRajoE1RKnAehZvLUi95wP6c+JBRpUV/lrX
/OsuqXaITkpkmdtsTPXZFrNI+MmgNyzLQtG7AguvR4MgLgS93GJeoccixmn9KXMwjPQq8RHphHap
c0jwj1dhGpT7yG/xwsvgFrk/MQOPNms4ScigT/x0f/fJp7ZjlKt6e1eaGYMhfJlhA/1ytE94BXRa
pcw6HlaA/J4aPB9z8qhYNayLAuRolRhksc5FAMqrxBOnKuyn0JvXZdcaFNGyK0G9f2/25Gx352/P
x7A+WKG9bkz5IUbcbzTQT0N8jBzmHvedg8QUYUzJsiHHEHPI2Tr83ud9uqE6DTjkixTPmTNONuBQ
RUQV3aYnjukXCJQecZLcUGFPIMLaL/kKD9l6zHMTA8ZJ7YB7dWlfRo3LeFDKbHO/xvRsFaDW8Hqn
lzCoP34yybS+0ti8GBgJ3ANHvH+lijcGoIqJLmF+t5SFNdvJTSsNEtXpBzBIwtqe0tmELht0Snd+
vzTdrhUGc7Rv1zDInvw+fUKCz9AnJb3kxM6Zi+e/eetS69797d2Ll1pbO3vbl2KJsCL05WjXgpkd
+tKmTWjco3K4emgB9SjU6tBBa+Gyjmi0IFGTUJWlA5VYmjUC3NCDFhlh78H4penS70WiJiWuadkk
HISMlhhf88aQjvliloyLVSzmdz4FjIhws5JhCudHIe6lGZfMooSv0aHYzX2NyvNkQ7XM4sVz5vST
ZvE7eMRxZcXnuqYpzCaCk38TmfA8xCaRgesNyAXaQ9AobbCcWq2W9zInTOL4E50M1eM3vsilWE6A
tWwn67pVrGEAT0fwUe9lPIM6n7BHWvigmH/wOi4CmQgqSm7iNFZwMd1LgPWh3mBvYDbXYwiaOHEp
6l3mo3ghiT6edfowof8vNaPUMTSdJ+ZO9+BlzWHpLDSr+R68is/v4pMQcwTXTyrR+I7ngtGsptk+
vf3e0SHpB8Nx2bsQOecRRHvaI1N6OBzhYymUCqtTyIbuaR3fKu/rYZvRLZ8zZypLBR+JK+odVaWk
niSRKLMW11NEg5v4J7nN3OsmNGFU3Uln0iPtkvBQgOuY9sg0c6EbToGr6Sah21qT4VWsEYBL7sfW
D2PAH9+5MLuMorbbOrvd+ubZ8/8629v+RSxvVnC4CFdR/05un9272No+39o6f/liLFCy2RnN4wZ9
WvdSTZ/0DhInp0MKvQ2WVUM+Oxt3U01Ks4RKegkDcdLQ+N94TgmTpQRHtZGhGw6o1VvGSodsA2NI
z+5eF6u35/KRuOwe0eIT7MucY0LWC7MuhFN5gT8BIBPL6HkDpHhg1VL9A1rJ19xTCQiVc61g2VWd
UN6HpX+G8PaGDogvKm+KQETR88WyMSlnu/yGkkkqug+Bb/2J7RHE9gA+vBJ7o9nXwt+sYc9gYY+8
CPUWETmNrx/WKnmDmWS/FF2qTcRNE+DFqR4zF7MNX2jHR8F4TXUwEsb7DxbV4hd7H+4Ce4XwecNh
vC5LUmVRhkeCCytFFlzXLslCzotvpAw+GHH01kg/XjxnqCNpr3gSNVbW1ko/ZhsBN7zmQneSzfyJ
Bg7Ryy0d1PFn0XWNmbGLZlsBzBIrwZOAH9k4CRy8tRli4nkDt5+pdxhG6IUpCm+fmDHakgtmen3x
Ef9QtMBZq8m5EFdwOt7b41PJ55gMHacTFzJjGaLypJU2OSdDYtI3KisZsUq9a7gX00uYs/n7q8dj
xWr+JhJMxL5YGJ8ujkyFWfZMRv0iAcLB6jHG2RoBmVgTzHVxOIYkrz3NmY4gFZS+DlCSbCKfKUsW
rVjHwCy5V7C14FNMhuOzc2e3d1uXtvcv7xMxujyLBUxij76Q0S0E6L6CAnFFgj0xslX5VhuLktBK
vNPorDPKIXvUAY1FH9QfvcuhswbNW3vWWBpgK2vaLvp14jWCUz52JOms+ZfZhdnT8WmvsFX0Zf5J
uyWs4Mi2T5jDOQC/Xm/grOdQqRP5TIR9SO6z0+oi+axI1pDPi+cMYkn5/Db86Gv+RXG16E63novR
W8vGjvBFIn6oky1vYgRdiW9TlYTe2G3CNT8cNaqp9SlhGuNXrmhsIjHHyUhyWFzwxlCCbqhezHE4
OnzM8WVoQMrmkv7MtWhAv4B/xyQjVqParpGfvWxVNFAZzqfzEGPQIfx0DYhEHXHD0HrYGVjwM19y
SQBPoFpDLUgvYW5g0hlgQoVWS652COimLayNRh3bACfDurpTccp7ClZ7IK39B8LAKnyDcokAdL2i
UUf58SoG1+98N+Za0Zt9+R5T5FWshpXDpbLrQ2X6AWmUNPtLC1FCtgMaUYxRZAsha3TV8ssb4ZWl
SlWsYeBLhmxPn5+dObdz5tz+mYT6ZPaUgNZe6Xz5SVJ6BxWebrwLeDwKpHMbDfMYlVbGw039kPvm
TUzyKEg5vZJBMjnJQ0wfkngoPX4GP8XvYlJ9CUkoLU7UdyHJRAk8vQaE/4b5IL6XX0kivPxTKkBX
1RdlY2J0QNe9RsUowwMZYoo/N10Z0p6Q2gNDgiRcqRkpXT6T1w3d03rkofLjQ4YrvOfMactSwUca
rrg9AVpBM+D1LxOgfcYV3jTl6OhLVng5byLUV8XRQcYE6iqfJ2Ct7+iQb4ak+P80GzQ6l1qOjo3e
ynGTyq3eyilRxArlllvZo/kImpeLOtvOYAA4rnkr3XPBFTx2ZMO3UutzzlB7fvlpgpXBrWzNSdtR
v8Gzh7dzVum4TCpBwR25YoEwZZULOu10SWmS7GD9ie8pgPn3LEuVEDZonjfA39UOSdl9wD/v+ns6
abzxi9Sbkt6hiT5LZw59TDpjKi3GpSsVd59h8JMG+r/Q9jq5iiGi/P4vsnBwsh+IGYtsJB5EFhPZ
A4nbl63N6+hi8eaU/RpC8SjaBy6zab87cYU+MZ+T719H+yifM0htls8ZjN9G87wpJry0hLa6frb5
jr8R1YNSHvrjp/2N9GGD8RHPMkYSXEnJyhgkuZwttYaBO+lvpHpUyp91tEms15tN+Vq97jtGLttK
wvExZThGb+oNWfOsJNHaJl3GCjAPtgQ2dbc95asWdN7zBra7XCgYsq4lFCol9oCkCUiaScguaUIl
0JLz0oKHrrXCU9xPrForYUo3lmfUOmQ+2jWsSUl7oCQEaW6KXmsd3uGXt2db9WTCLLrmagxEH8LC
tV4u8z0SV2VpAD8+e2J2/uL25f++HV+gB05l1lvToIQIlwwBd1oT0s+7QNIBkpwY/qeiDZLjP5I4
WLtNSXoNA/aJk4/EsJnXroTtxKz1GK4cy6yzO5Awx4TeFfR5L/1asGQPMQpeyWNh/HTZVyoaluS+
7lXEx6dixJbqxuHtcb0V3vMGqvlLnIZUXvxVLk1MjA+cp9fl5QuzvRrjS2TzvrZxaufsTuuRbz04
u7B9tnXv9u7s4v7ZBMp3fpQJG2/c8OsNyCUmK15/DHNDISLbGydxObWJ31vR4wy4bK7lnjPHvmGF
KDInltETe8eyFSIV611GxfTCy6XynDQ8CkQLkZGQGMZIqwOubyQakO92eR6dCs5SrSOOOV9V1snG
nDHkFXV6DTtj6DOAF1Tmhns8uT2lIy+xfLqkuVhDN7yMuhOSwbbKjw/Ji73nDJ3IUsFH4htFTeQw
4MhW/K8VXtRN+Dx5/hbvuS5ed7EAJarD/01Zgfn3klY4NNjqEnUIACZORv97hhCQ2q4/5l4Oe22O
Gn0tiOZlXc30EgHEx47cj/oTfCSov4jy+BWJR9JE7eMY+2BLvgZRvDEA1ixl+Vx2jhFd18mPEN3K
aV+hT0uanckA5D79SIqfkj5PIG+PHXHkx3kf1AI4E+risA5eNsD62JHvbSXwLxoM/+TSztPoBTHh
H7Tz8ETYmH8gwdr2NKoqVirtFQpCZK6ozEoqqDgUPnQmYHov8eDFMCUTYSmPo8jU/gojBTOlPLE8
juKyvRdrGKDnL6tB9GHrH8+83JqjBRMKK9Rv6Vh5JXEJ3pBLQBU9DEhy8KQjEq24pZZLY2k8Yo/G
fIuV5/AdBs5dap3emc3On5c2pAnL5BEYYtaUV2khh9+8S6uzBfF7PL1LVgn5jRLsKiFeXIqW8pqg
kVvuBUgsYc5AescFHwmveU9Cmfzr11SqilfkwxjXYFsGVd7qk3dquYjKH0jjujEpTl5+49l33DBJ
by1j24Gs0akEExK7SdAzF1C3gpQxjqess69YIzjpiuw7uYgaj6Y3hSuTxEgjPi0eMm5aTAtmoz41
6D5ipS3bQ4bjdtAnGWXiyhoLCls6YSbSCJk6N/6ouGaR45bjreW4XTxnsNuonaKzipe+EwJU8Efl
heSzxvDma0Q4IHuIZxq4FvCFZqAYLGNGkw/p0F38hMyqpDbPgViLWr3nDdp3t8Fij6dZBySFRZJ3
SIDdqf3KXRe0j/bVof3YeDBK07ydV1PrZEwpjz2dRUXRH2/9BnnxF2l0k1FNVAhvHKKLh6wYN+9P
sBjvdlyFTclsDsnHgV1ZWXPnq4jo2dW4F2dCzwPoI3V9NalGusATwi9+b3P+ZUP1uGP5nKGIzXJH
ExRumjsym4X5ELQ9CDVpZrIwyxD3mOAuP9zL4nIVKhxcUWPtBxsguVfykMuaM9Fa++AzdD1sj8dn
T54734Bdo9/XV/yCte0tzLZrxJtGvQrFQs46D0+jCJJNaP2xnIOeOg1PxtSC3Xs+wBK12WP7Gty5
Mb/ZWlHTav+cOrrbV8oltOifjb/ZmEXecacaoYdeo8UwbRRI5CfZpt6kBs8Qa0NeRFjJjCtVIGOQ
6Y7QyqOM5CwqqlzF0NJJ7EwrA6M3+1JQFw4OGLajvmxJW0V1jw85P3uiixI+kByxYWjLUPswQEEc
jMs8Xq6mf/fctz6BkVcHLXnO4BN9JGbry/gGrsvEaYvcWo7JGFnttYZ6I10mmtC+iV7iBBgwhagb
4YpOTsUD7RFSEqakJmOA1cHYWpsG72SPCdrnfEjvWDcCzYJuNpUgVisSqqzCTToB+k0rZrS5n5AQ
Eworl+ZM9LVsFhBrZP2aGln5nDnBpEb2Or49fG1i2Dd8a1AG+qHAeR1R+Fkb37kwpMQM0GyjVdQy
Ati0Fg6tVfQyQCeHa7BUFHxupFuDkzevlwn0h1jWnMwG9LLwKG6DXjaRed/L7CRPsKpeRgUNYdAq
34HC5ulVWfyrPE3veYOvr+rchXpZeDb+ZmORfcf1MmygTtMckjk4fbR6Rz2hc0MZpUxSILungnzY
UC3TdfGcIZeNM0o2EihubxLnex7nxbOSldhIZqYENpnjSh/kMKLc7Yzp58eQV52ZG/JIhYeoI35f
9iFldV9kam9KKzBEs4aB+3unjXKHJvfDb95pfWfnYuv4zu65WC6Z9XzFQl/pg1mu0jp98and+D79
4EQ67FAZXBNf3GAMr6PJnv6EoU58cX1KwaVWIqmwlZAYd1YmwyuOxqxhYJ2v45LzvHgx/Oa9K+FH
GMr4uc9TDRfuAjcc/ZqaTNxoy0CoUZ+GZoNkc8Y2msl40id/YxK5itjK2sYl1JVexdBGjex8Fvav
1fx/iXGpblapXyM+aHX5fOOSPoYjejmWxd1RhIdIKU0MGXfpKhyiqJl+eeHeuddJQIu4fkUJEvFk
TduFGVqDZy0rU88ugJi0XGH/cnmA+pN2o2VIIhEw2bsMBpWXLoIJIhGY1CoZ/IUbjV8buaAkZnhw
HcQ3LBdCAm5aLlD7MGJ+d6fbN/pLt0Mf6p4Ue5W++TSgxlquBahZw9z6dOnDG1LMTKifjhHt+YsQ
t/aD0w8SUX/zBsP7BWLLB6ps+koJi1WHr70/ITu5EKEhgYrTnUAvrThQmlKU2bhVV/DUg5c1cDfR
2Vb4uc8Tvn/hQuv4/k9+EsNcy5sOqx3jnFjo1R4fEKuNMh1kVeSYKPDwzK1atOo9b4DzLaC7z1wz
J+JvNj6VKnOtkvhp34wq3pN2EwXxh24jmj9L606Ui6oYR3E4b0snxSJBqrwkh0zcKlWIYAV7QH/C
k/MJcinBIILnEuzBi9J6q1imcfrRTLWcLmeMo+hIPVZBzaFHCLWcqYiMqJXq+xTTSDQSq0XViXUM
eIccNHkFJYOZO+/BkL9Q+Z/AOvGy1YhLjxpdOKbUqu5nlZRKVRSJsrDpcoJtmEpLuIWOlVJfUsE/
qoqOUIJNFVGtgzj88uZ85lVPxlYqRVzFxJU61VCWj3wg94l4wvOa35jKWjiVeSdIu5VeVaSYOQYf
nhDq9JScHop83K/T+jTZ3jqC4tYznIyZxFvrZFasZ48C7zQC4AY0K8aGDmgK/kRiPovlYn3c7Hbl
3dja+8X27pn22X8888etn505t72XuCIVTGlj0Qkil6NGCw2oGZ/AFMeMKVt4KzwdoD0VB/uA4kcq
gPTHcE/d0D2th6HMLFLwngvO89gRWSr4qAjrfaqhtmflv+NjXsvs0q34KhYxLQmIkFaXSh3Kj1EM
jxJ5ZxSVJHn62GJgHaVrFDW/XaPIOnRsQK4OwnaNANpjR06k2puS+8tlE8NTbQGG86oS9hVNamTm
Lpng1u5dYRQ4eK18rzIKNnaVBpNRs32c20x2IjmSoy7d1Oa8uWsk3Ytl4/Rtc+q6owY8QHyv1Crm
5Gt4gFg4uCcSx6ODlZiNV8nbl1j4s9J30p51viNINAsG+g3KRor98OZQkjglF5KUeRfei1wUikEN
R9DiOYNW5BsSriTpFZ+oapa4EmvxJCWFAOvgXRbgfJ5EwihVZEPYfsr0w8IejtClF7Op8WgUzKdM
ayto7GCLOItllRfg4GUt/zn4iVD0KyVbFLMNaEwOYs+S8uL8FCGZislBzm6HnOk0fAntvRZeiXUM
+W7S5FBsPSOvhsmxSSEwaNT/j000olOE0ETKCpXhY0SGqAphxp/+xDJgUK+7zKh8zhy9cK74uqzT
sJ9W4oFLChVD6q/UeEl1MMznTjSFn3bJ0+u48rXQ/0fdDK6p4XA84W+imyUwWKUn91al1jCwpl2p
/w4SMuQYh73GbjFaYvRXKEtwQMHWcqYqZanSNIeB0+yCIOTA8XfjDJnQ0no87nTjHoBKRvPAh1ML
vWAFg93c8/tY0gyeM0zbkt3SB2UBy/YeSYcX6I0pHM7rhsTzdXVqi6ajPiO2YlauxFLlMoAW1/Nl
FOdx+OUt1FVPJoysdXwZliVcc+aDa6hkz+cBjLxUDeUGGT/ewCYDv1SnjaT3DJ0AUhqVMH4YGuE2
kNKfSKViQ7WSWBbPmaNPqqyvSBwRK6752CXbCBTW19SXhe9G3hiztGyhQLiSjqa0FiuHrYU3VKKW
FDVPmaYeyQRFyMYaM7lacg2DeCqP5cHZTuv4bPfJ1n0XL1zYl3piy/FMHDXkeQbVB//rs3dY72/P
7T4ZQ5qdyYKCSir3oMc4zxTNSiRi0OtUFu1LuyWxNN9SMxC/wPxj9RPoZPOr6j2gTDt/pvqhlzXw
VyVRPjj78fb23uxcDP3BO195GiRRLte2LK7Kmtgci8M4bprF9Uh8oo49tHOEt0n7M5zJ6aYZA9lJ
Hd62fM4cdZK3vcwsnt+pv7h5J6F+hYC/mbfZ48/mb8OeztWltCmp9OI7wvU7GvctdyswOvEQF/El
Fbpe+/E8HrdqJYP/CYyK4CNxh7zO7ZckwY8IPP5e0rstp4v2F9wueb1BWJToZ8UZ2WbZL9rzt+Ex
4pbFE6mD4pBk0hrG5SykbI+q7umVmrM2bOr00MOTHSwJik8p+GO2ojXcCvT8hkt10PefDwAGX1ss
djfVlkWH5202llTZQXFyLml71EVFd2GK0CJEkJHBOmUCsVXP3amYhMVaJ2PWsKfzDnT61/n11tzL
nDxs/bP3SHxrzHtX35m7OdkSJ1m36UECxPv7w0ViuHG4T8Y0Te2N0QjdXUZuFUdfuDF1QzTLIgaS
RRHec4YKZKngI+GLr2KnJrjhWg5i3YLhlqSLS22Nxq7EFR/fu2yhxOgT6ek0IHwlL1vkCOKCYab0
eER60DgN6louGAewXSNAVpIz73swAfc7iJ/nkBf0Lsn0vjhQrSjP9r5QfNSlt9hkWnYqIQHCA29C
2G86GtCmxDUEMqKk/Pbvo0LfaCMRJPRNLkg9Kp3Hy1i5HP+Fz2QqUDn+cNqEr5asQ5k83KfdTdI1
imSVITH4pZYGdOKy+gKyzqX1nzf0lCtg6Uin2slNuWzq9qPWW2KmeSOJHb6ex9xfmHnH8T2ukp8b
sy1oj96sbdGXBnFdppKUFWTGxOjCicYowERXk0nJuqF7WvdtZV4S7zlDDbJU8FEZ8ZPRauRlXeP0
ZWyL/HciM2st7q67Crg7lipUlnqx5VbZPH7YxcwfDrv9qfGowPtH5G8xO7QEtRCb0z7sXwz/oOFg
1mVMLxHAfezI35+9P3EEku1zff7XW7+NNaVgPz4LK14XAOotYxHMbn44kBlWJHLg4AsYfVfa8FG2
jROl+EFr9VmaI757f7S27bZyJQPrvT9KoPom2ivWlHIyZ1vF+K6032KafUOnQ9I5UMdbJboP5Btn
dKym9QeBC5im/ISCtdfFhB5R0+BK5W03FoeSLwIyqbag+5WJyxIGu6lzOItRzAdYaX9Wm12dpOsI
kRh9b2HhT5bIq0RItfimiyH+7c7QK+L1lJqe6IMDUlt6LtcwYhoFdsaaqYW/WcPQ93xhiQnTFPaM
u1v+KUH2H8NMyF+RWN2t36onM3zAakrmzSGP4QsGLOZ1Xl14MNw24lOoKoCrPAVYTUdnRJRNAwzP
xgnONmhH5FTL+BRayrrfkq+tLboIV2a7aKG2imXMWZx6mJb7CdxfRkMXV9FNpXl6DBZhKskuS8pS
s1mDO3sJgH+flWnNIfCnmp6cytVcR2iuow7EjRZS/ARsXvI8GM4hvQkXv06w+XkiTaMW+SfWMbCT
7rEFYQSfor58d//8/u5PZ7O99WZqx7yGCiI5Oa7Rr2/9Adhx+8e0XpVfvjGldUhX50YbCg2o9WTy
J7UaLjnWKK1TSQahXrE/Nk5b3UmdLt3yDYrngrM9diTZpVv1ocZdD7r54L7RbK2NrY5vNnXdshVS
In3UH/bpbOPsZ73dC99DtyO+cGpAGbmtSgC/9q+bA3eteF/FGgZ0ug2JaS7/+STWllbE9VIQeitZ
WZ0d2EOlZ8KV1Bk7PSkkTGk2hL4/nvSWcb8QwbbS2RoK/rCTWsLg12yTc31jQJdNNznHBqVeoosL
Q+kOd2YgB9pTbNTepC/8oBAE6Wtv3VpZQqCkTJNEZJB95IEfxux/flW8SEhGjNb5zTYcWwarwbpR
Utrq/EANEmrWRr9JSWze6sthR9OWdrOdZ8JURcHvj9301zB1qd2lDy15q+iiy0MIibeg3avIIUnP
JRaIebVOEk4J+coVzQGQEL14feIk0EzL36MBJVQes98E0J6/SArSi+w7zT1jojCDmexBPHAq11+n
DYHhIgS7Sj7rK/xEwmRUgoyjKH+dOgfPWKpF6N7zFmMvxrS0nZ5D3ScOkwDd/vntbLYYc3jv7fHh
5FtjnaM9HKU0hUu2megOj47UmWriYWyrJRrE/N8xO39ZQ/NPLWCO5eFHE9i/pOQOx7n1K1iN/p9C
p6fMzRpZ3t4M3bN3n8Efv3j2mw8SLV3uezxN6hvTNIlJNesebfcwQbhrvUl53CYeM5iSV0wDQbo5
FLcRie/fRt0R5x41kMy6k5WrGBI4CQnYU43e7J+tLuwfLbLqcySVdhZRxyd9Ud+GzRXJDWJrYNbH
9yi/0oRuPYxc7Awlr8LjbvRxEatuPGYyVhLJh/BN1sFOnjNoRR+Jpxn3jQTzyG+AtSUuyVr+5Rju
1xAavxdFAA1As2es+MjW4kfEc8hXYe5FMp+li8N/SDcX5o4lxQe/KFwMwZSJXMQTSxjwZS5X8FER
sZUQIp7LVJ5ksCFDxNYTAadbLmQhPfVAmk1VOn9GPUJkuBkIkC0uuUezPZK+R8yV6QGs/hjDSE8d
HpDwH+Tiqj6kxDoBkseO4Ifos4ngU/A9ubP900vfvHvhm3fXc0TEZPwGHp+/SArYrT/Mv+A/6EMx
k7gbHBG9Rqt40ZllNinMyp08RO0RRhtHBIYJkxzL2KpxCyLVewy1yp8atnwuOONN+yN66gVdzG4n
A0BtHJ1VItONYxrIZmdqUnepOek5ARuGHsSkHkzp+VX6Zc3dE3tYIF7TpI6XMLg3blIbaJs2qYed
o12azOBdXfpOPcoVPZaC2WHHDsgRPVTB8JTFLCaWWsBgeTsV2RDW4ztP/O13s92nYzqtUmUrZQSs
gOSSYZ+RQikZgflMeTLOn0kZI4sItaBTz36Fao05mou0ntTKFQ30t9d8DsGf03fj1m/bRWcLlK0v
pcDdyup61rPMhVjMWAtYsuSR0o9z2rMTWxwrrh2jTDxvsfUs0bvQbDaH4202PpUqs3ljhh6MqVlD
T4Zc0ZKF9OMkP2xPUQH5XafLjEr9wSAubmORm6EbqiXJ+SKHjyxc48qQai/diZjsFxt7a1kn+h0C
Y/BF7L2yE+JXqetZJc43RwhoBU0XW6iLXvQ6/YFPe4KxPaXbIEHHoTRB0B/ra5YN1SGE5XOGbyRD
TBIB+UhU7qZpQLYR0ID3Jsucq06/UkhKkn+X9Etu0SJi64FL/0GMrMEUT36BPeplcMkKjOrz6Ph5
g3VuKqLHJZWl31bXZnQ03tsPz6MrD4cUhyHN70gGLMA3XWCZWt/tD+laNVzGtlKH8w5moLjgJbUG
B3ueyuIOyKxhDun+Eydj25aYIK1z5l/z7rIeTjOAZCsVeaHmLb5LQbx54TWQmO51CWvoC66LtpJy
hH1/K9O30MOBSPNdrJvQsEFhlJl/w8HEShqHkTjqPhVHXU2MvecNvqRYSh8iUqCvwmPgMpLSHvxN
kdOwfbb18LmLZ7e/+Y+91v07ly7v7Zy5HLMj7z0rESZJolhw/+zOXkzO91f4livJGXpFzSNaTWvY
FCOnspz+W8wdAs/y9yl6ltAbbQWK5qzrquTu7A5YM8Aan2Tw5zHCxkhYibJdy7L0Kn17gwK93/xI
94G0U01HbGSyOwkN2GZlrz7uYUgHbKiWQF88Z84zKdAJt3HnEl0r1lPpmMgW+miIWcLBbsC9Eomh
dQQ6VT6kO5Rj20MHmFhbDM8kLA8zTYC6hiRXcP3nDch3tyS3p9KsJGcM+YCqYEL1jrepKFsk8jCG
nMk9NDguJyWI6EmdTkErGBriki//5JDdbJk5rzO0zRr2lA4aQ26jWWa5kNcpqpajVY0N3xxHo7ym
WRMFrzJzy7uj7jLe4GnRbcrvGBjcH3WnrgmN1SBkQ/e0Hnso90iXz5ljlKWCjySY8z6C8yP4zE20
JpJbYrm1HmeTzQSGSvQ+SwnZ3G0gdYxUlA2G+O09hPu0yRsNhoSFK1SHAqi5UTCLK3bY+5NeI0D5
2JG0Kixx/htzcqxVV/106WyqqQxHUC9ewJTNOTNzko1GttKa8AbvXXfQbLRHxmTILB+nUEaD5YRc
Bp6PN7p3bKjWvVs8Z44/ee9eVe39q1svpPKb1rxzbCS4c8G71r5vxHo6EwZ6E90K7psEeejmR5Rt
mQceyCsKowTZdYI8ySUM3M0GefSNAZpNB3naFMRKCTFiwrlbQj6GK+Yo8y1pbyHO3xDRAtBX0Eml
wYyY1n+tk7ZE8owcTGIdg+2/nG7LJoJPRYpcE9lBisQX6K3PCrNZ1ksRYrbqQeI9gYog2wkgD5aP
rU5JEUn1y6q0OvFwMYRKGiI5D1eIuHi4mGfNxL6lmzmFu5d8lyk1Cry95wNEAdRTNZeC4fDJewc5
Vbw3r0ZeqvNJnqSfyBX+6WNhVpaBVIUZqtGnvx5Kr3SsKAg+RL/bP8rENWYRU1tf/ERU31JyDVJN
cg8gsYQ5A2nMH3wkhC4G4PVbz9+6Rg2bmIKfxNQdbMugy1sDwk4sZ+GtyoPZpISeNNuYgs76nPB4
IkN/5Cc8//ZEKhi66HReszhz/SajehK6fC4412NHkhL6HTjqZ7jVXki19F5XQk80oW6Zk+G/y1JA
tkYsk7rppSfdqFIAw9662H1UgjofsjX7ac4Avr7Znnu77PMG7zvH3gzua7C3Dd6/ccPNGLl/tAmg
G3uZLhvoce0Jpe0DKWX1ph6E948N1bp/i+cMPSTv38soEVoyZdWHNe8emwh4MM4KtCeSO0WDisVb
9u0j0ZAExC7iq9TnAniJYUsKCnOj3O2LlDpFaf6WSF1V6xrpG0imxSHbEZqzeXAr4Ta4d/bzb82+
Fcu+gzcdCkRzFuWylgNWdQusVDGYNsCIKMmuLXWIaXAI+AYmaIBD1L/COVBxCJJU/SU6tfx3fiFw
iXm0ioEYd7/EbyhLCX6BvvHw09vnZzHM0YIrUX3oZzu7Z1nFonq6IlizMc4G9v1GNQv6pHRGY/41
dKFpvelLl2q3O6HLDmdOJ9pQqdSt1OmQIl+heC44u2NHkh1SXpNqeonYicH2KQyOdlQSt2uUxel3
CVhc1WstRWTzOumOMsJwLdMwTDRaGmRRZ9lbBKs5D1+STOkuL/Ct4RJIL2HOosFeKbpjCy6HqS1X
LJ7ZvVIYgkIPKPiSNwTFc2liGg2oxaDJhMVRYTy1c+aomPFap/h5DYblbkFqHYOo/EnMrjjHD5Wk
n8ETQCzCknWwM59nxSQrXfPxZUhAl7Vk2g6OBIvvQ6dzDX+Kp/ETE2/mjfITMghapDA6UzLM0pqx
w6e2Zpx43uBKGQ9MgXKTF8jPL/o/HNAihZZ26Anat3rpKVjhQq4w/eMT8BaOkc82+gn0k6yFv2WS
7FHZHmKyMHB3OHUJW1PT9q2EzoSWsgyTijXiIxBxD3e+9UzrH8+8LKVVTHgHZD4uPnA5saT3Ablo
qfi94ttwcm/7x9tnLu/vbbcu/rh1mjbXO9t7rXZr69KlnfOphsvmu628IFu/+MXO7uzydnw0dz6U
Nhg0nO1HQhrpTLiWOUH5USfKUqxjsFBKRSyzzFcztDOUDdUxWJbPGRpJGizF8UkuphoSlvmtZ7bI
VgKxg3tCTJb4/OsIcfrDExOhOU4CXin1o7SS2Q9l7kUofIaDtsK7hhBPL2Ewb9avr5sOAG3ar0/x
Bj1xECXlAOHQzUXxBh4uvDS2hBJqbWkFWe3ijcQCBstk8cbbUo4H9UrS3Mex8Pa243OmYrsBki/T
6v45aT0tEUhRCKSXEgWb0gzketGyE3tHqgetQM8u6BgO8SXSQYbOWoWrK+yHIK6uDs2q0UKLX2MG
+gqo4wy1BXrieYP0nXJ1RfxiDVdXpZlN3fWEbNQODZ6EABYcGR9Hl2QtNK2CoQjrSsF+sLsgS76X
p3HwsuaQvrd1Kqb3g1cx1yBk0P945pXv//z87HJr9vc3Wn9/ff/nf/+/ezHBZ3s26PVN1gh9VGg2
pz+hBkvhcI+soSm+jSqCL5hLEKXIRTmxhJV2wfoGKB5PIPFApi4vEyWlMr07LsU+ARuPCMmvmpBN
KONb09QXeVFyYVAuHa1iaOsU1+Ip1LTgY1w7p/d3z+5fmMV0Fy1o0AvJ7L5zs589xSqWk95x585w
MO70G50hRNCWknkCR05NCbMYNUWULqM0v3T0EGmBbKiWFrh4LjjDirDR69IsiPofSfm2l2JNFZB9
BHLWf5U9/1paIE5p2giHIhT1TwYgY5fx8pCJtxWY9fS+xBIG5ab1PotiTb1vc15SuFizGVJjNZdI
BnaZicacojkaAcJOH/d1eOJT2Qk3aKv8+JBZct5z5mxlqeAjibG/WhVZX+v66CaC6yNZKtfFUYVi
ej3moNk3iNIcRsmLf8ncIBqjDeRn5GQyypJ/kdhZS3Al5FOoyh9KZ4b8tqOVywQIHztC21FJ3Qo+
FdzfBHccGeWcKtmPDLX+CpMA70bMy8xmfTFVfCUf7Ycvntk5l5BTVe1GN3a9iAE12/cSp/eIvmD4
EZ0GFoaepA8eXfwZP1ma27Y2UTYENUg9Cb06OJTPBP9M5SS5RnDkjIhI9sFjxiTy6woUeAV6xOcV
n73Zmn/yCmd8mfIb3aHIMp6T6ILTc420J0mkT0dlfu2SiCLppAiIo6YOcpGDp0LaX1WLWTrpFW5A
nNTxRaEGDUYj6UJSsfXlrd/M6df0vlwr3Iq/aREOch5uufdHWgk4vXZ2V8k8+lqd7E31IsKK69Cd
mvkBSdcsPRMou3H5nj7f0qNWttVspNrR/8H2lyXnrftjrnbv7PJM+E58KgdteuUxlMtatSvbnhvR
jFRsGKppFwabZ8T0CAgRrpBuriUhu1J2h1KizVAdek+1PTLwypRsBFvwaSE2XO2mZAzJYJmvcZf/
DjIX349OZYjRT+x6JdxzMYqkbzzeJFjih9ycZEDojjcvGtPPq9Eykrb4CRneRRlQqFW0pdm5kM6k
bIZgtDXdCtczai2XRR+VqwR0QI3Dt+NTjt7sn7Eu7GsI4UZTmabZ/evIB6BSnVQ4vCX6o1l3CzeV
dH5imN2AERS4DnzW5r711qPlx4fUdL3nDD6yVPCRXJ2XlI5lJJVqoDGPWkNyxPhKuOpKG61Oyq81
eVVSDywHy1Z7xQk4ZfQMRbqFRyo0J4aEXPvTCUHtZXQhAfX8daYW/roUlOTXLgTlVWUkH3HtkY4i
OT9AXGrrQ5Ge9Q6o/tuCMzx25FG65dtjq/1NVl+PNyGWZ9twVu3H854yRI072hPcyvWkYeJTL4O9
lx6u2Z6Oj/bEy0bCaAl3IYQcua+lqlasYXD+7tYPE/cHFaGQMEWDZlGoCspmAtF7qLFCMKiw8RGt
UGDje3Pot9iDqFJ6N2fbwP0GTfrg2qRmiwtu0nEJVh3DUQnzEwzoUU48DEllKFtZWxpVrmLI5SRX
wF7LldJIFw6kkVRgEA8r/jtmk9myCLNwSBS7J37RhONezMIOaT8k8lhLxiFnaDZLipe4mTUMaml7
8AOxPzFWaNvBf+hqRJ9iHWjAXZMENsLQMdjmRT5nc1Af9rJUBp8GA9xY9EGnlC8NaF96dpDyNzaK
kQPjkRMlhR5SuHvPWeBYKvhIhLu05JHxTnClGJ+1XFkOQc8ofI2TuMnbGC3CiTTS0ZGcC0J4UpdW
qE6wft8uIbDKgEamTVTEmRzRetlGtQjWez4AWN2EYsERU6af6WLAYHWJ1Cvq5yu9W3ULpORrBWzi
j+WyKYW1KktqYwJgJAXoTQoAEhQlfY64mzt3Y5TQeIs6xSFtOpz3y9w93dA9rUe+m3n3vOcMHchS
wUdy997iPmB6kmsAiZDa3/AF1N0EZBC/0PK3bL2autAeDRAZbG4w7pNVK2PeSC1ZuAx8jdphFdpT
2e7kylUCsMlzzhW1MXiaJiIZdg2I2YGk1dB0Ab4fMCyEAS0lGYvh3IVSdJYC7Q1p9O1k3Mvc7S/Q
Wd5VC+TLW7+q4ZUvYTzEugZYbBSyZng1E0eYRFLwGckdl5TYr8XyCR4Qso9eEtO9+S6+YI4O5t7t
GcmLT872zrbP/+OZP37zP//1m//z8/3t+JS+jXGbVYBLou2Qvhh4HMt0z+CwmKApPejoq0X32/Q5
GQUjS7iUZ2LWCOA8duTE1o8SEJMLih6ETz6G1iyXgNbyhCoDoVLnYWbmCN26Q2ny4up7UlmGP5GM
L3llC5UoReRm+FIt8MwaBryyxRtIuXvTcgqRhBQS4JnlEuB56s41uLpE7b7QxNxfyv+7dSUmy+zJ
ULBcQjcjssXK2E1o3sBVZMQmmZDDbposXxFPju6tXil+SZqJdQzC//JQuhRfopoSjfgSpeiGRJGK
6jY0pZhiE29ZDXywmqXm/DJ8GZqJb3NU1oeEniMmB076TO1gkvpKajZjJ2tRs1nDYD1/B0AZm0Oh
CsGbz6UOXiOlKPbBXwoPpqFLYRQh0H7bkvQ/SEJ5Roy/eetq7IOVLPZVozI3pmlOySZo1NVAiR7V
e1Ry9dLpPl36jVAKg2N3XDA7cyN1Q3UquuSLHL6iS51DbXibjFb4JFX0spapp98i0DRfJ+L4grvf
EhNpInNBEj6oiRsP02JFHIAwRHpilAqnce44rNfyA1asEdyvY0d+8ACqRvAZd+707MLPds5cbG2d
v3wxvmQrxLJD116mbLFMUuaEhNdhv4z5h7on8BKoJoQ6SYvl8qsbdpDFyCrWCKCCOy0Y2XsQ7E0E
pyR8HIKNmT+3vjWzc5+ROYw96f3qrd+g1SKj1HAvYnl/iaV3FUurVI6Aedjt0bugA3n6WlGvg9Tu
0v5watK/S9DeBoSbytXRtUvBfkivUMUaFiHzitUIyaAW9AiOJ1GQfvqxtLK9MVYvvVobdSrgycOX
hKo/WJbEe+enYTpKw3o96ZEkP2hlvlqrG8KpkO/Q44sUz5l7IksFH4lkJwDD2By0qpjHrMXjdfsB
j194E3RGbXw1sn0J1OnSVGlKgd0yCOchjCiltepwKt0xQmCxxNarzx0OU0sE2BI8PpWA+20Vcx9x
EW5geUsohzZ2X6NdfcwUZbR9e8MUK6mcFH7m369iCz7Aj8+euri7M4uBzS7YlfoT5g1QT142GghY
j9Sf4IsgCd1ITEey9QtP5A7imrjr/KNsy0d6Xss/WsniKYAe09h/0hsbFi890vgQIjf+ghJoY19m
ydaKNQwRz/+Nkl2xbm/GxHzy3H9++F+f/3n3ydb39p9unTj3n2/txgRsthiSsMH19N5st3Xy3H7r
MbwzMR3XsXxlLg65EI5BmBrLPjO0uuRKjMZGzS6xEfm2RqcMR87RKhbjN5GJEuZIqCyn9i88MXuK
KttZ6/t7T8wSAEerr4R4/paqRx/xxXgfX+6TlIv/ztdZDOmj1qSLHw8qeUVMaXZ2laEEkcbdIVFM
gsDFT0wRXeos6kjj8jlz6puWxuJz9PTV5qUxCE8GMqTGpSUZc4HU10kP775X4hVKZU485P257Mw+
bwDPLVpsKLbG1wqAb1Z2kLuAqB4yOsOhLtaApwTB4hidPRkOYwmicEXcoxbo0SoW+tvK4UKAT+6I
vWyt3yqOtlIoozwyPTEhlKUxMz4+q1cWFGwkXi1AzRoWztsrlEM8mxbKQ9wuQ/LmRs7/aTgxtZ5M
NKXzQTmtLmbELaXcoBYzF+TEEgZj0fiCj8RY+qOk8NVtlDns8taQFcTLWbq9840y8T40W6hFxeP/
o+7cmuQ4rjv/VTrwzMZ2d/U1wnAESMoygjcIgJaS3lrgmMASxChwkVb7BJCU6bAuJAHuSiGaN2B3
ZT/IS+JCgiQgPlDa55mPoP0k+zsnq7ozT2Y1J6tqZuB20KRmprKy/3ny3C9E2jEvKo4VMCyVxAsG
O8yL0q+E/9wd7/PLV7eOHUE3k9mCTSRx9VxwrlSMHLBdLM2G910SA/BwmswhwnyjdxWSemryg0tk
ffMr917p1MfHz3wziHcsgsWPTCr7iDo591FjcZWQPRwO8OnPESQ1eCcCVo1wT6xjKP2HL2h4zToZ
Eg8aI8IA+AEOI6roCBvhvaChrOYU3pVg6Gf6P3+lc5gl1fC1lHmRH1MbEAEeFxOClE471xu0Qpj8
zYIJ2bh6SuU99ksIYZ46iX55U7MPxEHcqPmhYz7plQzYp04mJIjEGun/ufuPsaUc7WzzGXgrWaHx
9HfSztSNyg5jjCdzGU3qaY/apZ20WFz8/CLBhXeMotKIbs0aBsZ99kCElN1Q2TlIL/Wo04AkXmrS
TccotOmAJHax5GqN51XGZKz0jggsNpLG5XPmvA9cGsOV910ayyT2eci0RAwzz2OK26/O4yDItpLG
5nmD9GEZxFKX5CHerTSmQRWt1GZT2JkTxmGe4ZyYwJziw6oXYjR/CgYPamkGn83dalcyJ9G5qAgR
7lhUzGdkoJOpuSJbKzFQhwry3GKJIfRouH0TTO0aBs39lhgBuA0lRq0oJkOE9j8kCFXDIUOuQSkK
LaCla+A6g93K5fLWOwdvdQh7DPyKDWCet+iWc04lmuuSR6nGJHWDeoqUA5uguGg8JLb1JNYogSxC
9G/F6g9WQ7Vjq/gEgD+9PHeJpIje8XOvLi/Fjp5nn0zrPgcoosnt6tJ1LTU21LHRP3d95N6NczU2
tMciV8PdyOjisSEunkkZybx4yTUMaRxUqQ17iQ8+O79FAvTkYZFqVba0DyWFOCJGdIsZk13tcOUm
hldNMWmg+qyes/ilHBH/S9Ki+D+XoZvId2wZplcwPXEsPYrd+6TsXdL+tNTA2hjZ0Xoce2PpZooq
WSc4BjA94gORiql4WabfiH6N8LGGsPl1yIcMUE/+9aubhD5Pa9TTolMXqjwwLsSgmY5L9pkAQanf
GK/RWl/12RCV+1Ns8BGdpt35moiD7gg2FFUsZh1k7SrmKp1+KpYw0Zv989WFA720TIL8H9yBz1Pz
trOLJSncBz6CNVX3F1zbPoLDARyHbHc6lhhru/zWzz9XcaA9SnPvOYOPLBX8SNzbJOPistEeFPZm
tGIyMbY0kwNWCvs6KdafjI4y+IzJWlNEn4cogxFo8FbIrO1VYYHPwedz0njoodyi2Vt6iQBZBl6k
PEHidJO0H4bGo0ZJioUbidI4I8htJSDhd1hV+q6/ifQghTsWmtmpQVPi5HBoEhJLSEOhSc4VXaKY
oigjwUKoh4n+mrlXP7GEgVrcOcGPhK6FeCkgxfP3hpb8AoSl7yCaZPiCdvb0JGRiOcv/68I2tWq/
dEAt5OYPk7VDMs16IXlApCu7TwSvErJJWc3FN7VGgCZgrpJtPyRj7Ro2QH26LZnjQt6uxKD84xh6
s2cDftgYlFKF1ToW8+zUWmniQcm/zPZMaSRk3o6kdWQ1b8zqJSVzbeygSTxvsZa6rKy5CTUPrGyw
GH0vWLMZ+VuSCFbNcIg5yaFXBZO9U3SdMkSlBvNJq9asRlxjH+iEGLpc1dkHRbOUIb6Ic6kaeki6
RvfdPijCoPV+2Qfol+PZjPtWNeEI4aZhG4fBL4dVuUbIAfX4EeVobXAkqVbrZsKYUNWeljVnpRPG
rJT59s35d1C/UiDPpT+OTo+J7192jzaSfKX9jXQ+cRIlyteizB7rt6rJjK0yBcbjH1nSpjov73mD
4CG5pznvAPNG7ukDs/OYCj5lehOf6jpEpoEUMYd6x2X7gx4t3c9fufoS6RUklNHsbYivqaopVzhW
sdZ+wajxkcy0kcoT+UA3vqanO2pt59WuYogkvyeOABYcsCjiUk76WSpUnW3kjanvZAzwbFCxqfBa
9RdTSX9Cr1iUfM6YeuUXz/cqyffau9QQA4zuKrE+0MrQ080H4P6LqIC7v+Bd92Kele9Dojv+cIpW
VtcdB+KVxBeGxK40uhRttnKFOqCtO9XQZdoV+juKw8iIwK8mdpkkfX8Sn4DZXCARHPFazTff9UnW
6Hg+LWZFug9tcXRKm1raXVlX8uq7i2L/KbKINAruuum/kCcI9ramwVfdSAywkg1IdVvwa7H5lPCq
LcYgmx0nQPYMvpvip5AsF/79xu4bMSHXtYo4ODGA063TDp04x5meVJCpV+bUhNoYfhPxVTFNF3eV
EwNGCsiGnuidfrr6cSSWVAYtX3rp0tblyxyf/pvsvvVzwZHS4Julgh/JKX8IYxFntbis70IN+zCj
SjYUsDSiWFxgJqb3UTaln/SDmCCyORtZsVSqYEkUZTAiFBvSL3XMzEnaOKQZ22yW8I3k3cPkEgHi
x44M2FbwIzmEG4DxUNtWwBN2fxNftlrnCqdtnSvRYpbZ1blWDuyu0VRy3KnKVQzof0KGyKi0Ix29
rTWuxeQoYdlpQRTQXTXDlXVDT/TO/CDzrnnPBWdK7TlLBT+SY77N7ZLR8dfiA26lNOg2ghsmZg6N
ruC5eIjFc9fBBSM8ASejpWtRKmah45IWNKQ5LapQ30DOwNccSqy48cJwPumVXUjEAbbzSUsJmLl2
cDDHjpx46e8Sh5XcZ3xwG8RgfCxSiyqtr3GmSvOm3/MfD5GwCbdynTwMzRDP6qB10pAWNIznSI4X
78+p5aUoYDCZYo2kzsUoTVmcr8LfrGFw/t6pBMyS+CB5pIDimrMSQOGKXI+RNov7CkeJtGV0+Vod
fIRWfsNC+vh4YZARsxmmaFnFYO1bTmF4S+bbNeoHViEYrGDw2/k/3GSJ+SRU3uC5BDSeLuatYgE7
wwmlGnYdmGQgqb7b1A+NqRINxPXvxD7RDe9gaZxF58YhSdHpg9X9PNF78ocwqCi7OOuKbFzJHPST
P0xclPeEpdP84fouja1She7R/nwy0NcHIuIG68mE2gfYlnCjWEBk50CPuT00ecR4T0YD+tIma06X
SDxirnLJSIgSou+fqRjUHjVe7zkDpCwV/EiksAaftAkkrIfuqDGnaSWMY6TtC7vUeqlOHJLUPypr
JNcqj9RM0JenkE5IFZ7Pa/lPCZc1v5tQs10jwBqD44XnE/i/Dw+jZlqjiXlsvoTWcq1sNk/YilIT
mglWtkDooCNUiP9pTMXnmo59bl8B6DleG4HnPW+AYwrMWzg3viJgtKdh367Q9gGpgTIZyPXEQIyW
aYMxgXtv3swknOtWF4ZRcFoW+7qgVa2eMiFdni6xQ5IKnCpuzDTpJE40caVkRsSL4Sy5eEFbj0z4
U0uYEziZyu74EMbbquXIfCyv9tnwk5euvvTftn6WqLfNTizQIima4NCbufyEom4wZTQSfKIm/FNR
tcngyoTWHY5Zw2BLkZN0acTbgOjBExDziOf++tUXvTPn/vrVr2PaNWtvpl9CbfqWhIZdl2BWS7mo
ErTXlVqOMpsx5BoyD1uCb/OJ8UcDbE9Jtt0ct/plDLzMcRvin48jZxsGs7nFfcJ0WWbim4GjaG5N
yrl/6GPaiGdOuy2uJUo6GgxpQxtqimJAzQvGXY6rkdLGh6A7eaJ34tlK2u5Re/GeMwcpSwU/Eu1F
5jV3rbLoFoLD/wDpIYeOwtmH1YpNxkst88/30U2OjsdUJpOJnWJRCF5aDeLCq9w0hvmXUDXOF0k8
H+Ar8Grwe8/d4yUf/7qqkY/aCN74APyFUQJi7PMFr3QbHI6oKwFV3wSSQa5TRvVU8TYEsq/tEBzl
irWSuOklDPQvnkxQu0j5z6FC8WZholieFigBviRwbwxI2ixlablO3B6Y6UvDhmGnnIwwMzUNkFZN
AILunWPmitC0v/QYWYYmG3qi98zpih72ytDWz5kjlqWCHzlzTKYgfgZbS3bPbmWLKaYBFdxGnr0p
SkHK6ZbPzxAW+ETpj1XyM6PMTqV/6pixN2t2F1ytWV8hbqHMTpNLBCDX9NG7qc6ku+Du0nwaZ826
LfgoP7l9aeuVmGXVXbFajUvqdgZUeNIRKSUuxiQtM8StVqPV04dxfXvOUJaSu/dlzTEcP30ipv/l
hf7fL/9ha+vS8lzM37595wHTk4vnn0OwtmV4+elOhLyp/Jyt2tWGChJtuYm+DGdMsE0G2CrYTLJq
I+jNGgbnnVWC7S3RXDAA6hNs7yBgdFYRf/UrmSGnXbzjkzBv3Ag73o1V1u5qQQt/dq5tH/tiPqOJ
/yqtKIy/wO7pj0ErT1Kc9cPxhMzG8RowQaB+rv8/f5p0dYrRKvYMXPaAeHoUi5jwn9u+tP0y/8RY
R2sn0LZwZnenoqf/TMIhVDc4uKSO2VeL6Ck5pAf9QgdspoCUrKdWPf2dnNxJrGPALHv6W+0n8WAC
Kc/zf3NNlx+i0esUbwheQ/8peZjdZUTmIIiCvxAb2AdzMGPa45yyXObTyMd4fiuqMrZ9I95g1rCg
mV9vBOzPb7sKtZPnvklYP3UOhAPTGCdUqHWbr40pMFnIuOfwLkjK3ZxcFQamphUZ3ckTveefrljO
HlVF7zlD8rJU8CO1fcXaSoUGWymJuglfbDL0WAxeOFesw2SriDKuaUhTTHzJpQ4Tsu2+1KNPmUQ7
okxWP4Zvlxi1rPqrXSUA+diRk0/G/Hhj1V+MHiY0YSXJ78Fu6+/cBEp1JKSyfLKTQ8m5hjxHMkky
4DD0AoFqmQ00hHR9bl19cc/lncVWEs8byHJ9Br/HX3APSKSJUQtnfQr49cId+Qzm1FvSuohOZykF
nJwqijsW5DJHmPcGkvMfpC3lwp5YwiAvDf2DHwmT4KAB9s3dd0oSvBsTdLAtXwKAKW8NeEFiOat7
HHo+lWTsdptPRWcd0ugYW1HFEoLLRiSXqaSTIZ5Q26NEt9JkvIp8hb2PV7nBHZL8JtItUtkQreSB
foWABhxHE5mgpSOdyAVa7880W9Gb1udrTAzzIw7G/Oy0NbVA8AtgLVwH6SWC+3TsyF+upwTxe+iO
93Y+z3LJudcFuHrL2DuV7Svok6Mzo/8apLlGzAO0D+AkQBV4QEtBjBz2BUVJuS3lbO0qBtdTuMKs
arpRzsZUiXNg5xGjLLkKf4LXaU6ZGCSx0pItZcV1OC9ITGZgp35CnQXTiEzaKaVP6ayZEoTT588e
hUJ/h7NNov35xuaGdQyc8qqELJCLKxWXsgFJMpOJsKS8y/+O4Q/26UuFGPob+oWk/kNqELQFPGES
4UX6qofCnVIHceJMOr+q1gPGiBpago8BO2TA+G5R1Ol+RhtY/Ritp0TO5mdkieCaNQzyOnnJUvKG
VL0YTJg1xyKZsY6E+XcfOmaY9O9UT+IA07p4dt4H006YZSA2TICmpMrgYaRKVfqqpXiCtP+ScNgX
+E0akzGHYVYxUKqjUpTlO/yDwRn8WlSbd6AviZjfRQ7p3ScYKN5socCYnqPXbabpYC3Ljp/7YSbh
jvFGkeQ9H3mJdR43pssBxiRxp1m6BA4q6al4axczr18mwJZMpWcGI3wSwU8F8Xf1enPwqqmTtPwx
3EPmm6PAx4hHmzWI85V8+ff09oWL3zzq/eWjK998fCHm2oceW5e59N2WxEzhWih6uJAd1wJyjyhQ
K0nHlMSgIpo4JFuhNg/+mcXD9Cu454KzpWU1SwU/UtsBWcGc393r/d1fc6mIfUuVXxn9tkyulZKp
G/OJYUeq0EWiYDTHtJDtdhBtB6uNyQXJ2mQst8kMTx3B9gpRlxw4WfQV6RZ6ZXqJAOuakNR7cPo7
3Lg7COlWeVZuCwG83to7X/ZhtV9hIZYGeIx3tvop3UcYQ0a1V2kpm0igjPagDorzsHhPqd9pZyov
UksYvJOm8r9A7u+IgpRbdKRvDOA1S1n5cegm8owU7055WTGidwUNZ7DhUq6RPiVHMpeOPp7p4XS6
oSYlR/JF3HPmiJMlRx9rhvdrKVn1JxVjojwI03lEK/L7eGxEgUXG/bK38zaPypxxwvLiuvNlmW4+
OP9bKCRfCP+S4iZ7+tnca4RjCTZEgW3SlsMJSL4KBRlkN+jHhBNKbJmU/unuP1ffUq579S3fFlWd
Xzr3G1/7jwqT6u8yQT1LxrR+mznHU8/Ep9X4m2w+tY84a5V18ACqb/QMH6bkz/HvZOp/fTqHEQue
Ms19XUjuy3pREBk7WAxtumQFZ2QNNzqUaBUD9ndfiMGOntkMoqSMcWngo2+lbL5s45sM6SFlErQN
KTOkjfFNUgmJ/cz+KJUoI1Fmk75yiBYSPL2EQe5HJxMKFBVt2p8Waz81WLw2X8u9MeAoZinLU7Il
9BiP2gzVs4LN1IhikTCCguzDqj0YNqJvCkKWTlD/AR73iwZWYGoBC2kq4fMGXErK9JOAepsxRMpm
AzhvCIVCqf+kTA/jWmx0sWav0bZDc6Jivv3Uj9K3/uAinHIkXfZmYYgdhcJkbA1KwaLOfr9qZniU
6NJIEinC82eQ1XDSyAJZPWdOO2mB3NRjkoOqOfGWVgebCcjiHZwun4ugT40UzpfbuKumVFpPJiW8
8Caf6VPXcRSvAG0zxNr2r1cJbyuHVc0aFvYTT/19zLl+tHx1+9IylgUbPFn6ugBM8cg+1BwL4p5t
PFgHeMEYq9DpBZMUAqnucfNe/ZtFhJZEPs2rD0+eLTS6WKvn7AmnTHtpuvY5tiVXKz7llpeKjQR0
ELzLCq7sS6WmvIzdpDZWPyHPwpSXpG5CRaUdYgQXtrAC1UIfSC9hUE8Oa34Pd8qn3Aqyt0tlu+mw
Zv0WAcre2rHoylYP2rYPWczb2/GpJQzKXbcP0W0HsN7gogS9SCwBH7otL0ZftyN8RjjLRnjDxmmx
RemPaI0L8kvcDbSZ8rKhRqU/q+fMMR9g6Q9bCM5fbGNV36t2QKVhiFPgenzPsrkZNT5EYcdMP1FF
ZCUghoS6sAeHJKCV8dlQQdBDx0/mHA13HE+p/mSP6WY1axjszyzPMy46VhF2vPTJ/40seUu8ItYp
bLbnK+X69gDq1IL2tp15Ma2D14YMaeVdMG6KRvPpKQEqoMczdLCV38oXx9oLUeaXBLaa+4s9w4xG
ES1hUH4xZT7KOxuW+1gyNktZWLPlAwHXGTPyRtXsBZcmtCLfORMKEcFDfLw1sDpI/lUcahK0l4D0
l6KLZEJbt4wlxPhFCVq0qDyL6ynV/6Oe2GRkAaOghnNlIis4KIYdUigp1RnVN3TxBS5BT2kjyMHK
xSCxhCGvpL+bzgPSnb9hcpjbenCBkwtaUA9dXs6mVCF1qeTj+2YCGA0OseX0E2qkfbITuClUDXIb
9GNdVLKhJr7v9XPmuJO+b3ixHLeKis494LKVgBb+pxLXa/2d27u/lqKTDmQlnkBap5MAQtmxfkxQ
acrlw63E/LvVr31WPpvSbQCcW7Dy9BIG/KQnUGLhksmAY6Gd5u+24EN9cvvyle1Xz1/sqGkCc+7m
tGmWN6z5F80S5gxqwY9RQh+yMb1SIGuqCbL4WM0aBtyqWQLigghLrHCYHfhMXl/gA0du26/0QH6B
nEX0WE5VV9FQz/4nDFUYjQGwFHqhqxpdr1iMCxI9jBSovjrJtfi5UOYqdPeoYSSet7BldlBJ/rmw
Dh28FsPu7Xwj5M8tLyx/+uffXjx/9ZXl+RjxZ3FVpATugTmAGJ/ZbQ0JI3pksglJayXvDy9WfyEp
HgRFaQHjaMZ0y9ANPdE7fiqXJOSLuOcMKchSwY80sQevtwwzeUMiljCo7tue6hcJbh99FCTpv08e
lzh4k31w8+0pruB0RhIxrRf1o66oFSOTCR0ICcyqtagOZISD7aBCpW3fFpzjsSP7FyqVjQaHt3+h
0gkWMX1p6S2STtVBCSBxBC5rHHuzIak6UmXR3FJLL2FATor3f+Pe/GM6JhVsJ2COuuEAVW8ZK4yy
LTRsDnLHimIyD9Wk/kJ6dVMyNKpMM1hS6g4YX3+eMC8p26xhoHzh+A9iXnR6efHK+eXL272TqDRX
tn6y7D2/PHt+++KSnEBr1ZnlQ3SVZC2M2Umy0id0QPv9ouTfJk6KocsIwhEN4mvCzyUQsf3ZCM94
GQPpztdo+DoIDUUTitx9iyRNGC1eZ1X97/LfDzWnDCUjeFbEgNRiyV/obKsY7vjtCcTXBbanruI4
+tnWhQvLhKSvMa0PTNJjvhbdxlLxmpL+VIyrDCdjBUrDJOqroRbxfPEZhddON9TMa1oQiY1cpDTy
TcXP3+OIu+/yqJsPWJnLnnEZnCSOdtc0qV8cndF2qhgwUGBl53m2Sr+YM/B4Qip1FQKC//n8rQS6
ZWVL7SrBpTp25ClShSzb2phRE0NZmtJ6LyVJIWGqZGfVjOktNRox41DKm0tq9ECkpIVfknc8woRJ
gPfc8lLLYpYSv+RCBkL9mwS3elt9htI7D0QsxrXlKzG+/x1MH8Qsqq465SBZ1HTepaOKDjEDSqup
+0onoQmLorpmTJ6mIwqjGQDddN6MRVXPmaNNsqj96enG1gMGVXKk/s5H6G10XIoJIN/4QHWl4no0
Do0OjeXAkIoivkyCS9sgTmoNg/M+BnEMrG2COAd2s2Y0eOxU+DNrDqEkvVPSFcLSXIzf4xda3zyf
reqGmriA5YvsPf35fQqkfo15n2wo3yrrQ79AcL8kYfEa6ujrpNTSppE4D/WGZHF1cM/6jP4mIZT5
9IvSa4It6EmvPmY+Q9hpz1HTObGEu6UKULuKuXyS2WbF00YVIAZTmkTjF5Q0RdHjZYaFRMzuiYIf
A5qtDchkUrgUoqHUBkIGht+c7tk0x6PjZzIaXSFh7LE8E8eRsk15M1iefvZkQhMQC0dqfzFspFpJ
XACQmtRRQm4WerPJwISRPcR4ZhuNZOSTG8HcYiaA6CesV8URTEPnIaPpkajyAe4EN2jc2LM6Ds8r
a2DM7aht/cEUS/SwFMu+XuBMlSo/4j9cyt/raodKwMNZAA9k3rk9CG97iUNY25H+ZuPDqfMZ13vp
melGujgns44TecyD1il07J9zfsZAq1D9o/IxUTv18jUicrOGPZ1VxzbcbNSyy2WnDkHU3OAvxWQ3
HdtWD8Rwm3duhlxKxb/YfT2Gu65R24HJblj+uNMcTcK3swmxrVXcMIzaUIZJty5cQMViZvQ33UqT
7h7yFfbe3aPkbu/C9sU9Q0cDe5NaiW79FoHofs9JGrSElK2ZrRbTKZxZMYW0QnPsjovlXbhiATck
/EERR2nQh9ywRHnntg7M+0S8rLKtrHtXs0Zwm7hM7/GSm4lLJoJF/GKPlNNJa1CEcG0wzGzUv2gJ
rP2l4+v2/eOHHBGbjxkA1KkRSknBTNrwcuD6ia7bkPRCWm0QR61O2SXL6Fae6DUYiMJXcM+ZA08O
RHlXPWR3RJPo+KbpFzA3DW+cqCrd1BswdAxONkTxCG6YGqB0cZ+hNCchbWWBlsdi1zBQ79zkwqCR
kQH9KHHDgt9a9nZL7xr6ryROh6WXMaTBStb9X5c+eGDSC4WPDA5hg9VBRDH+vPHK4tNh0FlByoZj
rrHbmQENqLXVgBF+7+uauqFmPp0ZyTSRA6fG7bxPPp2ZKtZnlxfOX/k5/Ptj1UO1PteefLbUksxc
2voUzMNywIY2kd4pMTKnC6O9l4ja+5Alr2rWMHdqH706Btg2Xp1aRRyfCIO/J9KmNyUJCK2NZwQq
ieS7XxtxUGEUR6UaQR0vY9CGuu6jbksNOB15fgs3+pp/7ok2IlG2KPCW4HLSVOYaAl9qzO/yMIp9
j4wm9YyoWf9lapJZvDNfpVAYYsWhLnf1IDndomvvNcN6ZnR0LkOxltPRnREfxYyYhaMXI+sAatHQ
e109ZygiYn5ikEmfITpqMH4OaYWrpmMdQr9FoEPcgKBkDp5oEYm+vHWM7wAJYTjqVuQxN4/yU4JT
6tFfJffITJoF3veRFE3oJ+IY7KSRrFs9txcKoEuSuKAkzqpxBavOtLLW6APhup+thJ70VH9IDbZm
bnWTaEvNxHxMJm1lkIXuVTJLqL+TE1g7UEKVoq94tcjEoewisYQB/8WUK9AUOljsa7Nx3BuDi2WW
shpFfkYObURxOkk1SlKjGJCYw7SfAcqc1dEcGCa5NVPMJdew+JhXhIKGFQKAcPHD43SeQCyAsrNn
CUlPB5MxPv0yhhIahoSkqZRihLxsIiQ3/WbJSHITiJILGdLrOiRtkX0bFUFcqurpsIRXF5iuVbS0
6fZ4QeJxGX0y1TrSaEzqaaV7sVJmDf39jv20avEvvIt4Z2Idg2/DFv8Rb/xYFC4E8qeio8U0mt3R
n64ZxXjO1LtJiWSogwAjniyZwpIk0Z3bbIX8DSAwc7Kb0Gn9agbMnQ/K8vvqpdcTqmm5tVhbqR7S
ZLLQ+I5l0Ud45+7gpwP1GO3sId60VSZdnnTeqnAGWD3HIWEpSWjAW181i6+B3UR8GoFt1jAQP5fs
orBzW7V9Zyjg9bDM1qyZYLb26jeJRHHrJwMpJNVPqDJh5A5xteGTWAf+Ery1cSRKKQRy90I9Brnc
dvEEOHDCim61N2es9+YEvl6QyV84q138gSnSZJgOux1wQVSXhlOUH2NVyCfkZhJln0jBj1Qz+lSh
GyF+sXz1J+06Gm9ayNCJvizBt96HFuSCabPc+IrVpoHpq402o8xZGwA+wqaSiLu23qVA9f3qHan8
hWx5TMRjShYW9668lKpWre0YRjEjj2dIY6sJVoDRpiuLi3nPWVxZKviR2LBvq9DEvYFZ0XW4KQb+
A94mkWSCOpbf1RmvtaoO0Vs6dQ+YZ132LohEBsWYM2rZpia6WyJk0w+aoGzXCOClue6J5xOQi4OU
tnOU0VMGnWoWtkFYlJBa8PKFBV0753Mhu2TXTrB1vYyMmK2gMwHmRtCZNQx0qDySAHuPIg8mgl9D
BNSPMltlJ3h/HPMH8z5fRMSEunppTKh1YfFaQtWmjYMR0+OSYTARzGSIwCOc2I6m1ossCAVrI7w9
8WixtjkfGvZ83R1AgoCTfy66d17JYIR6w5LBeuCxwmdMxsEZ6KA1ZiYl/NRxM0pq7fZ3yJZBSCaL
KPKBJyET+9QSBv7kxPWbmF8aBJM4dEzMwZZCUpY3BtLOLGV5R51z48CUHTTHWbddbQgrjwg8z8fJ
c+/PYX7EyUhxWytD/sHrhpo5D2dlNxxzxEn3sZTgoNvGh9vWa+hKuldeQwlm4Lvp7/wBKU+LG0qh
P4/ZWrb8FVcDoUYmvNb4DsXVUJD5Ni6wRBL4ppwDWberPKfUOgb/xk4GC2XHTgZpWbOggmUkzkD5
hDqMuF+ZUozSnuZQ4skUimvpfo2XMPB17n41sHbufsV3syCzbzJa4xZ5EyQNLMrzqkjKqGCNyNKs
YTDdDz+CwGrZe75qyKA5TJIBXUwcTYamIurKYC6tNyptxRTnVgh66kYj9LznDXKH50cwZNvYj1Cv
sZA/R8O1eVVYGPMDJrPKdKJ1MrxhrD29zG16DA0TS5gT2JceQ/LeQG9p1WOoFmLp0DNZDKu6KC3O
9HjDbEFKGqQ/rRyRcQjCIYwkbdXOyjHuOOBvoH5sUxHYv39aJ5cXqdtexvzn0LMTaJkynHWZhzWh
1+9wMqdksryFxqw4OuYKE5ku2WeU8i/7EZktFOS65oqOL2ELKeBGV2sdNtCvnP0KS3l6/zQbfVV+
EvyJuI82fYlYsd0QYNAt+wR14uLZc1s/PX/hwlZMU9nhBe3bRTSWspdSbMmr1m44ira48YsF8z5D
VbVEUrpsZUkx77kAs2NHDqNh11ApdGUQSMH2V5pE8rAPxT3gPx/EIOcbBEzeoTCO4iKTRIAaC7Tk
11lDoKLTRJSwCdp7MASeOdEv0GdseCaxAd+ojohTBpKRiyEDQiQzTP7BjrOqV3bMkU6gzGkEQRqu
uk9IpmizJD7h0KSLZWUu+PK/wtNono2wNGsYKv7eqZQzGYsWpiY9+8XQTLiTzaIJjC2G2eorI+2o
9pkRul3HubyrTl84JnqPR5NV567qZjunTwWhyY5oBKFZw0DYrr+ZudL70d+MCrnZdFrmGoeGKUYA
ttNoQhO+NHye9t4IOu95C1vS+7jvzsqIBTR0Vh6YV43y46JTtYfRqNQxFguZI6ufsLaHLK7hUXw9
U9GLQqLQrTQpnpKvkFk8JbxnPbyOOJNl9a2ca/pNfC2FAJDEs+6KAOgxR0jKdb+KJUG2LKX1/QIW
VfVtIpcskASkS9Bidj62bQYWlLoLZC0cQuklzCVMD0f+LTjc3/lMtVkJIWis9g7hm9fiY6h1YLv3
Bxh/QCBIUCbZZOdODG6dA7vWBISSJzPSy5haF6LKrLoFpWtp8m0/1NeRc2odA2/9UF8hbwwELUe1
lF0bAI+p9mNZpY8E+kxj37Iki/YlS13G+ZK2Li+Koc6OfzMMa0KHtxFNcwOopVMu01BQZgalgDFB
2pJn2ABrljCpWcOArXN8g59h2JzZOnf1/E+WF1/ejkl3gxITIe2vs1fV5sBEBK66ebd5+3AtbbgI
DpV+6uleEngh0EnUeYwO7o6yao7NTppFXKrnghOsKU3a73Rt139vZWf9XvohS7oKdr1Oz8Xcj+9U
vmwYHR3T8YroVtJKkKDBSHyI2GGVERFizYg66UUTsOCsiyVxh3gJcwKdBw0Mul0HDSSexVTx0YKp
2O6jDq6Vk0BSZ6eL0UC0nzSuDpOELZkJbu06BuHGUS2DZNeps1R70ZGRMZVVYDBUXqj2koj8YDbm
5yFlum8eO0UbARgvY/BTb9vjWOYFDL4C9Mz5K+fwrf5sGTOPOu9qre7DuN62EQa9+e0iDPES5mj2
KcIQ4kquH2ol//fm7jvoqg/Qge7GEB/6FIMpI/u6rcsnl5rQ6JzSHsfojCVHcRWlrgwzs7PqdCeN
xDTfwD1nzjmdGIECmsh5aWW56db9S8Xk2zuiBVctXuKDbyKYizmtlWaIX/2EuIpgXlB4UagI4Q+M
nYFUVZjaCebEEgbzrgUzbwyA7VowY+zSyHuwYAxNaENIUcBImhySumwliYPBqOqZYiS5hgFzH8L4
iudejYX9Y/SjXsvx7Fy5xBIGv31h9PLegCRbMfp6iDVTYihjVVeatmfu4CSVkZ9EktdBp1DdcQTm
+TobEaj3vAH30DIllIS7qLiox17mL0kS36DM8QtdOXRpZMK29BmKdEwHuskGbgS8WcOCv8pgviXh
EFc8icTBrRL8pYRRTWsvV1H8NY40HD2a/nw/dkOYt/uxlFjYSf3mVzjQyDqPBV1dRvMBOiLGY5Jt
+VRsvGWrFOkcPWHm9QB7zX2UH6xsOe0cTZtWGiOvG1WFd5MdYSNHzRszCaVmlYAAGnWOZuGAw+1L
52gc+hLlWSWmh3dM3DkD8qtpvVn68KJcGf36ouM1gS3SDWu8Orcrr7t1iLZUGC3E7+gdUith51Mt
98vowVDLyKgzpY9wMaXa2VGqSbdjGhPBSumZ5j6cQYpQb8NZuqg31RPbqV3NEO4+1pta9KUuC680
ltoX4qdmjvsH9MKgyW0q8p6dIIKOiUUkPU/rM0YJhy7gF85minR3B1w7hTO5hoG8RuFEZOBrfLBD
+XMqpdzsKxQWCnV7hXMifeZp/Tcvs+pD91kZMsZzuVaWUoTsaTNNmMbjWH9qSblx3ugBCuRiMOpS
II9p5EKPkcGk8gmGLkHp50LzJ2anV/3oo/vFhhp5HlbPmXsUSRfRw6Q0r3vPA1sIZPUH0jXoQ82R
6UKCaBHBeEI9XyWoAzNZ3A6kcUzpor2yUsKL11eM2rkdEksYwLt2O1hUu3Y7ULZHugMhyirfIVQh
hZ/REw6BsUY9hNVB0pyfRc8bQA/NurPIN+Zn9UoRQ4VpFocwWQsLz7IumO1Glsl8MVpXr6awvyXl
Om42UqU1RYbF3/4Nu1i+9NKlrcuXMcz038eOEL8QfrMTrGDxv4VCKHm7r8UW3ZntV5ZXYpstWC4U
whZUb3Erms+cSneKrYVTnP5016MYco2XByfGMsmZZL0PIzeaQ8GYmplyObmGxfIwjWULfSNjeSP4
c0ZkL+alVzjkI7Bn+pvNBtNJXbi26Ckptom4pJYwJ7Avjjh5byD6WjniDlD9wSLrUv0R8wLbgQtY
WsohDWh7G1LnplPbf4P0mJEUfxv9PfMGJtcw55+2K57dvtw/tfXzrcsxLzNbCrkZbwzO/T0ibUxr
+EhLXuk2XrYpkjwkqUe9y79pNxW7prLTf1E0aYEzpbVBKZZjRXNO28Axfo06e1oAb+KzqJ4zwCYV
zX3zWRjcy4oLPH9vqCxEVFlpkh3m6k8kERRpshrLZnK7aFQ8W8jMlnikmKPE1l41vRPRKgb4kydi
oo2e2Uy2t1xCO54VcfskEuKy56+gVdIKlzySqmuJcfdIM4gxmZ9eK+JQs3EINtcqo+cNaoemVVqW
0b1WiRrEXHOGzWJm6sdgT0oiU4Rm9YaSw66dNpRcw57BYWpD9hwaaUMHKao7H1owWYy5oI6TrkMG
4u0mvC/JGJUxUSUv0ji8mcionjPnf7Aiw82wW2UtIqq1rElSY7oQF7gnmC+Jb7Wyk011mKQrSgxf
KlpCVtdXXNv5JRJLGLC79kvwxkD16dovobEtCHFaUyTuYlsFCaJV1wjYXAisAyWShblapVBvHCEz
8DaYimoR3I/YlsjhBcV2VZtU0xBPYvcL7GE6xNQ4zRyGLeSwouc9b3A7PDls6Ld7OYyvF68aQ9NK
MTwIIwUyDWCOhk4gwWEfMQaHfZzf2YiA42XsSTyu0wDMPTm5feEnZIqef3n56jJW8+syRQ9MUjOq
ZtJpkH+E54QpmwTlSs+JCU9TYjKVGv1J1ePO8EHdUKNJnHyRvU/ilPlqD9WO0NE/nQap9SsE0oba
buKAX7lkVmkmEFNCvsE3JHozplXg3LgtlInSRpA6UKdQG/9hiXAsI7Iuau0q5p42GL7JQQboUQyP
nfenna9j1PItPeZuk+055pauRIjndMXvh9N1SJpt+VvTR2c27yuZtVB/0ksY1H50MvZe77wLDTHS
sV0ln3t9gC8dyEi0dtR5PzXCIruWj4lzczq5jYguOhIMSZQMFjoSEKOpziBC2YH8O1Kw7ruNodOY
PhWNqHXjiuYMTrz0d4lD8FaIHRlmi74bI2YKH5FH9k/krHTTqxvdiEgucf5ZRbpyxmtDSboU6HHQ
3V/PhCNxEJYl9iIIWvo0K55gnJAG1+QI2aeWV7YvnaWriOXEZq1vg1SaEeO7LD2ZcHlKJsVmomV1
zD3q/JgHJn1xJM86LQcXRys5drS6SfZZcBH9ISMFPUeXTwW6oWZW84wK58hErkkO25+IPlgGfO2W
yg34mlTViQDuIq5P0IDRwSSGFck6Pxc0oJCDceMudczcsxLhtrEDQduuYe5ZOnZwZnnx7Dd/vLK8
lFdDq9v20fXXsc7runtVG43D9pgPGTyyMp5DHyC2x1C639V3XOTowSM2GrKERHU08TIG2ce2RM3c
gOfPv7L82dal5ZXzP1/G3O/wbQ8yojstoZKGUmNsjxq1Q8rbmUmPF39hVWLZSROjY/2cIZFDaCjF
V/AvKN2Q7pOL+YaIv5178fFnGxyT8dEB1v9sUsXEQ8sO1Zn59LMpmTlGs2D4mKDbRmdOLmEgT+rM
+MlRslxbqEctNWfdRACxzJoTy4RKgRjgbK15Qv8QWiSRk1CqcCrOViocGh7ojyYMa14p1b7spvuU
wtwmElKzhkGaTOSyDbwattQv/Gav89Hfo3CC5GDJFF49Gyt95isESp98y+AQ/EbzetL3UKyld9+D
+EzqiipqJRNnQmMqwb0U9+GZ0EmD5moDaVyyMifNmfT0UJrniXAkiSXMiUj0I/iR5E3S3kCjBgCk
8XzaHFjtOtiWgZm3BjgnlrOC/9CrchcFEfAuc0RIapvRk3hIKGR1wIFZhT4oXXkXpImEbE+30qS/
knyFvfdXEpNTBsXDhuLjbVVroV8goIDgXfbss+UJyDGFZSEefQdtKE9EWtNSb4jat67B8O9WCbDV
grNUvpo1gqt07EiyGc3xC1e2r2BgL2PYN9isMahvy91UK1VuK8XuqYyGOo36AC3VyYA2VnwqKo9y
NjPnZg8ZscN45+GkrO1AJfMvFoFdGdZY0A7HUYfRKhhVOJg0slRXz5lTjoxXzT1H0u3HOAA2EVyt
D7jGoqglslmyL5bEdgcL5tBXOdIhtChqtFSl+ZOXme7fKyreFaIW+lp6CYN31yFeC2nXIV5JVJlS
1T4YJ30rBD6mM1xwo6pHtbExSoLdMbpNFruqWcMAu1bPsmtcVw/ETM3s21cWdFsBOf+R3DbqZPeu
gB0YI2PMZtFpFqmkvcvUAilUc5+QkS0m+F0Hs6EEV/VDXNW/brqhJ3ovPFP9OGKs6WR47zlz/rJU
8CNhZJwsgua6MBirBLbSEnQbwdl7b+pCRyAtj44oM5PNuJDLWJBOWuPILNFppRzUrBFAe+zIye9/
JwF32cuvSqW9A/qk0u5e62P9qH/6hgYf74lb2p7HBvUhRjvnRfY46rSKemuIXozqYcFZl6D1ESmm
5OnhYknnZ1SAevkVWewv8bw5DCFzCagA911nA9LxkvIxNVcTx/Tv/Omnzje8/nN5Om9oVnws3sIs
fz1mhM+eySwXKehrIRUJOEEDBsNUOHwGEwbWxIylV0ia+k2+5P1GBTd8r8QSFvOvlZQf4GrSalfp
mP97XkkH8wTi5o9FuQIgHsFZpf76B+z0k97ORyxGB3T8CvTAjO9I8J18WeS2HDAkfymN9tt78N1T
uWchiUjDKeMhk/eAo5IA5xzXgLslRndVcuFguAe4jrQ0uOk9qJ6PzoQDEL8UkXN38j1aK9FcVAq2
heCBVppOBI8hJniqpH3pmwvhaunyF/Knlkt5mzf4Sy/3dZuRZ5ZXX1n+GCvJov7sk2nUD0wVQG3p
tsEF0Temyw/oc15mXoRhDO20Kb4kyk0cXZjcF91QM5tG+mJEBkxN9G2fG24Cqn/+kJyYUO7eC0F2
04tZEi4pdyDKVkoimdDoG5AFvWholY5HuvwLcwlLsFumwdSuEtysRs1ELI77kXCJD4aCTVVOSxhD
EKWZF5UPNC2t0rUqLbXKsmaXcDKjsmRxswpCs4YBMB3NRN7fh7Q05u+qPvV/axaLZVhmfZ9p6RZi
DpWtH0nbkMWMic40udEPNqBHkzRGI78Sy7z8bZyz7tC8zRfqom3It6xmEN7HtiGWlGnagqQhCiC6
cIx7dqOQ8YChhmSuLtCD9BN66THRSHqhncu0TEfiWHwTrKLAoBC4EQ0HK1h8b6k3XiuTLW0GzyUo
cy1O8R9cE6Eco5ZdgEwmJg4NTNPSn+Has63iTUTd6cU+XzAi1xFzWlq1j7o7Mv2PG3U31H3ixz9e
ku17tavOsDSJoKHTLOkmVacThRrTxTo8kaJs47xpRNtmDUvdq5jgLfRGilSwuh7CxyDU4C/FF0G4
FC2A2lP+6lc9tdn0gVjJNO/8lpvx2DqdhMF06nRC02QOBW2P5mUsOBQ0OkyXzOApBewruW7pollB
LV9k75qmDNOVMWUSf2cAh+V6rRxPimmgaH6AuSIJo8Q7Y+6Y7UUXBZNaFMLtCcUShWg6Kcc9paS4
mN1tK3kU6XiV4DY1VCwDA21nPxRLiUEwzpHeQUm+RQxiTlOv6aQqNsGnEdJn3319ceJLfIwcjuov
9ugflRiE0GoYxjDovXgywZ5M4MBSbbClkCPJGwOSNEtZEzg7RQR9fTQuhqiQ63wDT8HU7EN4Agnu
dl6KXpcONHVB1GjSBlOnqVvUzDMhbha2DVq9hTBbR3dtV+Z0ZkpmdDiJyvj5qjFIQlcUDIxkypao
iTUMjocRxjHk+xiHceazcafx6GKAcTZmAK0XFfVvFtkIKGED5ME6W8HnWDgjxsSj82dSrp8z559O
IUT7vy9+PfEp2zvWSp7qFwiYF/JUXbDdVCtNj47VL7ZIRk/hnEeRqBPMuIrPV3UJimssB7NuXHk6
8SoG8wbVSmwvQO0jJJboPPL/qVkS+eVOy3Ku7NolKfGg3TqNKNKRRinxwO9cFLTgclpfGkrDihsB
adYwMCZLPJ5bXmF+k44jtoRrVvOFQ0mWFrw6tn+AzuNpt92IUOkpwZkSNUi2A9PSjSHDudR9LAa5
yTdD16963WSdqPecOcXIn6wJMdh13TdjZOvBJfoDfmKauHWkyosyOpoy8azKnA2tJU2IoT0R6DtH
R6yMKrShJpkJcj+xhMG7a2XUgtpQGT2wK0Wvu8G40xwzZDq+bf5ZZ0z7Mn1ICS2njhPMtrnQrTzR
+z5B2qxz9p4zhytLBT+Sy/TvyFfsGssOW8lx3UJwmWQceE2Oer5VjH48GpF7x+QPd1nCu9RnRia1
Z8zAHKe9hiVCsSRugnO8SgAxyRmnYnQju9wXNzF6t5HjD3BpvS41hQxivCGBbfVfawTVCqZsqY7i
KcMYGeyzbnpviXQ0HzHAdUaCrEPJqUYVlEZ6NgLSrGFgPP3C8wnq/RgGrSMp+ztvA1KCkM2qm4GO
l7PYPg5Cf9K1H28+FIPdy3L1D1+GPg1JL2Msm7tt6Jo+CYiDD0tSJHXWsXvPmaM+SKE/2XehPx/P
uDqpmJAK/cWU2EaJbELoC7QthX68hMG7c6FvQH3shb707upS6BeLowtsJAZgJGOwuMhIYqPkYDRb
d371r5Q2E6P+4oXMK+U9Z45Ylgp+hOh/8tL29qv/cH7rwku9p7avXrzy81hOtdMCBNZAC0DsSUiG
LC1JwbjXgYecqCsiC3uzvEEmfjgco33N0BKGhmlVSC1f/clRLlgwITmLi21aKAAcN7m8LD4GTU6R
7hfqZY7PINhbIL4ifKWjDEF7fDNEeFU/ILXTSrDsUc39ES2xaHjFnNPSkQ6f8iUEKQfot8WY1mLJ
SE+JUawpNUE6XsXAnK9vxThq/qboWDo3I8awiYY1Ho4BosZvQhtgmmaMR6vRvIilBEfA7S1NBKQP
35cSYWoEoFnDwEfJ3uu713v/79q74mQn/Y6IFmpV8FdiN7yNYSwJxQ92r8U0a16xmWqDlSy1Pnc8
naFXmx9MLiqpqOiyTgitUglguoyflYoTGHOFXKnECgHEMYWG4JL4A2TqOzCwHTty+kRKiZVWFBJg
ekv9Dbg6rTG2SYd1xBvB9oNM2Ap6nNJcDa/duread8dJXyEJniQAEg30U0OfQRJJIwCDFQKqg+gk
vPpQVH7whbVZnIJnNxOdWcnil53IQkinIFY7mFd2vuqVK+qDKifkCU5p+rSRRbYJ6VRs1qxhMVwl
SXyoA+QeiUQG0tQd98uaqz+OUTfv24z76qUxU80vjB4fZZRfQbIrVqlHrFRE48Oc4MWMqJQ2AHLT
RSNtFtKdoyjGSxiMTz5nbr4wzJuahPCIe05heIxisKUQQ3ljoEeZpSzx1oV0D8yLhr1YdDslaHSU
kA0DNatsdpMPMaeOt1iM11UfJoKjG2pio8oX2XuuyceqMUj+xyMOWfP8LYtqpVHr1wgoQcqhH4ju
2FFP3jENHmRQFxXPKz7v36ziqPTQn0vJtPuEkrTE+bnlpbPt1OpNC5nLpi9L3LcPOQaUYVGXqHjq
79zmvz4FrGSVeq2SnYBc5Q/Kl7122Yo1jhX844NB2Q0NAg/Y2Iy+D1K/Qawt7XhxxNk6+bF2GQP0
Tvt2px+iW77GJZFkLJpfxlwwzsD0WWF0GMcvLc+eO3uOHkNXrmQlOx4YK5yRCNOtb4FseKZ2Ecgu
nd+hotFfkNYkOQJVsvzCWL66oSZJAvJF9t7c9F09Y065+yQB2UjABIN32VuZHV7A2mW46YBB96Um
HMqaCbW2o0VBMG+du+NbaiW+Ox/QVvGfYUFaUbb7Dmzn0e4vd+73dt6GD1EAJVqAaLFSFPVQrCig
em33lxU/3WOGWeu3mTt+irpdK7IafxP/6upGg1P7SGhjVYtKpRcVOiiiMV89/p1MW4Y8DimBoJVb
1Vk+4Ku4XYeiHxYjW6046SuNt1APZ8klDMjf3iUqPoRa9dC9MUA2aDgV41mnHtaa1NJhCCc2U9fi
CugBU+6oCV07hlJ3wdivWXZhReFmDQNpsgL6qavLq1fOXzx77puPL8aImgU3E6uY6OJTk1rGNyHV
RD5SXWSoFlb6OiHb8fsYuQ8DGlEpotWdqmSZmFuFiLG7GqFq1jCo7qxsxVWjrFpb0STUSzROg5OW
m5g3boT9+MXz/2XZe+WbhxeWMRlnm4v94Qx7ES8GXg6nUIX6Vp+Wwbjo+G01ubEG+Ch62wj6aBUD
/ndx2Vvwomc2wgcfE0XrIVLoq93XYwSzvZjSiYz2IpTrlMWjxu7WSCEzUmwfKii2p0Zz0OsrF7XE
EgYymdUQ/Ejs7tuYR18jbVXnjCENtmTg5I0BYzVLWVXj0FuP4aIfdNp6jIFdCEpSvmoyUrG7B4hM
pteVupKRqLqhRnY3X2TvdrcMTUO/gs4/5Z8vXMqWvTstLW82FNCC5FgyPE2jLF1EsnAg0mqMAMow
1Dcl2QW3IvH5NLbtssCFYPCHGaYc3CG9Qtq8ordzCyF4Laeu6o/wnzui1NnTMG/0L54STYC154dc
LWgvX7Y4GBZHqZLH3z0JKzWHA+Y50U4RT62zu020oKTpnRuMJ5T+EGSdiCWbxc1q1rC4/5aQgBjK
X8Rs7eS5//vJX796/+LLvZMXts6/cjVG2OxvM8If8h65OV+m5MR/Jmjxn/72b4zNrC2BXt7afnb7
LN19ty/2LvCvK1df2jp2pC8dCwkWDinsdp9QcaQunlpYfksBmX5qIIbcgFcimqUy0QjkaBUL84dC
ovKKGOZnzv94eW7ZO7P9s4QGGS28GePfw6U+5QL9ImXknPlRJsbwC4IxsF2aPejHUDHxHEIRFIKv
bSCHXlk1Pxz29OoH8i8X38QSBlwZ4RP8SETy+7u/2X0Tm/hr5dt3Y9oNNmVQ5Z0Bc4gWs5zhMRDL
s2mnTabJekAoM96ivF2LUA+T0svFnHwubODyLyr+VB0+G2okllfPBWda0+SDKDA+DsdYElHNlgKZ
rYR0oKJYQllEdoQrS8cYSwvZ3iDXyHBBZK90woa5ppLCRUb3bDYtFSBjMnDuClkLl0J6CYP/iycT
10x8Bp8LEhittDiwIrjWpeDeGIBrlrKw1rkUjMi4HAmR713duvTzU1uXr164YuXJt/2qF/KFebd9
3Lli6EZDsrLXbj4vECJXbESjHTK50q4PhtBL0+X8rMj1c+aIk1mR/8rhPoSPiuzu/orxFQIqMG+z
VNDscpGnTXs9pwfEl2tEM6MxrUTdx7KxvoLc7nIlljDId325LKwNL1e9Y4n4N9ncZGOtkw082oVn
FVN6boxrvHaQbqLbd6ZqkFrCwLofg+V16wHNvq+x0WuhvmEp99BVBJk83GndSYF1I+NfpnPiP97h
99G60QxxjZPPE14n3UOTbuGy9713Cy8nvr+NYLq38xmcCwWh8yCRfpeADvARSOhRjbZrXSgG1MpR
LlGgYjveZPTvBSOl6X4xq2p1I7D7iloL3rUYpJYwl+wv159OaAYyyvfezudZWoF7XYCpt4y9UXUa
QS3Toq0AjbZniNtKqw3plm6r2It4Emk9oB/w9g2aknptY4AstlWzhoH0zLPHfxBrUxvCCRExnl5e
7D25deni8sff/Fvv+KvL/7o823tpq/ddlKFLWzIVyaKZHVvAlQ2S1OzM14kaHhcQT/hkKCHMMohs
DHB23JM7TcifJjlqHhOsFIU6F8+aZQykp5/BHRDT6fYrl7Yu905vXTx/dhkjHu3NVwjdN/Cp9c+/
Wl6+8sr2T2N0TxP0TPk3DlJ77ThfSqZV0ZqYTm8pxUoKealFRbWi1Fc/kdnC5MRm2mv1nDnhpPZ6
A85/Df1VqgEeQGf7oMEWqlKuZphLqsAj6LmrFpBqHkoWz7zMi4012GLEfIGa2SxYWgp0CymQXsKg
37kGa2DtWoOVHjPI1oJgXCgFMMnoo1cM6UBjBCpaq5BeK/5fs4YBM90G8vil8zBua2NvkAr6spgZ
ZbN6HIHMMBkxknwtGH1WrzOxIMK6VlGozApc4HPLYvNiMMRLGNT2Sds3hPgfQ9ufMkGrU4cgOj2d
Y5hlW81FC68NYTyyYQryDI3SpBtRMU9xMRohol7zkrQbtktUgldmy/29L2uI5PjpE/Ed+hhX3ubN
+YJf3+3LfSpVPk373E8fT8v9Wh2Vur55QcuwadWuEue2d9XU70pDvBlDcJ1YJR7t66glLvlOIaGX
vYdDhekQytkPgSobCcB9l3d9Ke8jEvb/qTu3LsuKas9/lT3quXaOfb881EMBKsjFgipBz9vWSqkc
JFV2XfToEwVy2h6ogEUPbVHk5lG7W48CKncegH7O+gieT9K/f8Rae6+YESsrY62VOznpEHFnrlix
Z8yY9/mfKPNYntUFhbZnXKFGOr1sZK8WyFvct8J4Cj2//nKww/EvKJQubAIoFnCBNnS69+DXyo+P
WOsHrk75nLk2Wir4SEkWVevSGt8/+D335ykXFP9H6nJ9zN+5IkX9fVmk+AeO09UjUq+oAhIWUEfT
u6fCqKt2FLBD+qXWnanjidqLB6LDYrmgd6sCpF25eLgzDH3gQGiUSOYTx31HujZmVnKJgOhnTtWY
WQpw/BjqthybPnNbCMjt0rZ+7fjmZbvg1E2OURHMbCqcRryCCpXpYaIFA7RP5qb7n5KBi6yS50+N
FIB7SKmWv87j7+rzhr7wooCsnlaHotNT7x4+WsP+OazeU3EI3Ez8w62gj/gXRdE/Rst8wq/UP6uk
VU2TWeXrBXonuguVt8eH88CFTN1D/yIJXw2iK5WPu3nrDjN0E3NPFvMFat79WJeuOJ0oaZ1n6tWt
Yk/q154FRM5YNjG4+eLq0t6TGslgLeZof4cSubqSlTLZKfUZZhJtYxjTyZS6sM+GS8l0nLyEQAfE
VGVIH1C0odBmA7OpIG5iHUPeL9/HRmK63n/jxrW9K0/cuHx9b/dy79rujes39H8SVE684lA6u5vH
xdDNi5n5y1htqQBKvTwn2KdxpgzyXYuSiqQhQ8EkNepvhhZgbDzuSQcetHBWkksY+iarFihZkgqU
JhUqIdIiCTgTbM0Qlc0H8rtmScvJJ56eYBxoxzYUXRRERUYUvCUDVEtK+MdL0IWKxKDoVr1ybkOn
e2cfKT8+oo6pPGeOXEsFH8mG+jlG0I/drX4bedZ9gMptJ+CIN1E872EvSIF2FaSioFwjH6bMr1+r
hsptm053aPqeDYmr+F8bJ7Gg2bY6WsRq3PDGXSfBIZ45dXwdLdpocHatO1q26RPNGSXOT+39yRul
qqQiZTA4v8mUM8CSSzm/jChMshiuzXx2DHGIIy9rmMbFIYLPkAar/f79l1b7u7vfia2WzBiF9lVl
nerSkfA/m6lc8U9BnGKuxjC03+WYzoAlWgxAKnA/sYmoU2jimJbPBTQ7c+oEHdOQwAdyTCmRuf20
mv/ln+DSpkyZOtd0e1dzMph2iypNjT7doLRsb4ptK9K/j6rFb6ZMdIJFWdWxhC+mwEnns8PmuaOw
w0sHf2cgpTBTutev7itUL9rBL51troFNcvCYfQlP3Iwt2jo2qLVo+yB6gZxLxVhp0boLvnbP+sRg
Sbhx8yr1Aglqx/BG/o+OaN8UZxavYk7iXCLOemhzUUzJ111USI0B8nrw8qzgym4vwsECKhX5pDGS
FRbFH9uZztywEc/Cxhgsv7Rcx/cUeOBMqXdsRDizRso7rbwiMO/F9gGv/Vn7cKlNtx9LnwuPpQX7
FkUNxUBdWgHEIEh2LgecoLfqiX9XzlGiRuDhlP1bzTNhJ41Ezfo5w+BJzXO8ooatBMcvNDbXvUCb
M/pHSufd+JZkSxpZ82OiPPN0roc40QDnGrzh4YQsUChiHLXapUj9Sdk1DPUfeiDhTP1aAr7QvE9J
Hcdm1GHpUr04Jl9+unROD+OEhjahgFWYcwQ62HyMaVROc46EjCceLjvfgW/SJMBTEM+sYYh3sO66
/fnt5zxiIpyUCKMh6oTs/7GLRvykR0eS+/OYrOZ9odQybHuBwWGdddxCa4LJM7SiNziXoVIEUZBW
q/EE4Dt+kWJVr65Fbado8jORBcUT6xiqf/U+mv8TXKv5UQrmkQCJCZtY9lDiHtwqg8/MJ64ubHXD
ffekdUOt/aHYPaFLpgFvgvNV7iaegoeP6K0pVy/oVAluZ6pPfzsqzxv6to3du1C/gvN5Y7HBVTdi
GQwaxBClbJbmdSH57eljMJg7hXZWn52irHjea4evwhT9JbBajHFiLlPR3GJlnjbURC1vnjNckFTL
L+pE4svVrj9IWzDqWJhvArsDBSp1/tmaeDoQFAx9opPNTM8KeanJmEJ4cgneGIqKLzyV7v0SgY9b
zphW81IjvXLYSuYE7gVNJfjIxzkZ5qPmRO8RxWcR7S8QcxGtfw6Fg/XsXbuHXeRlDFAlFISBVYVR
UyEyalvFdeQKagZneNLYDuc84ZZeI6BitUt6G2rbkryB2t6aXKMIddhpSKNPU/xyOKSoDdfP/YS2
XB9EYgZpCYyz+L0pxHE74tpFLm8WX9SuYjjj/N3xhYreXL1QbuFAeL1YiC4FLaiGipVXtrMNoisD
5oQea2g3BDSbfAAaQ7V1VaOs+L4PPVp+fMSgROU5QxktFXwkYfQrbFpVrCRAMluphJiqv8MEc0Eg
xQJ9+MkKqmylgM4V7hTZq01HaEVeDacALC6JFJSJL6NyC1rdvdpvB6B4yDoBwQVLvr+TOIVXnXn6
d8ATZf72OZW/6FyopcMSlvq0oZFf4hbpT9wvD+dmh0tDaITK75iT62AUtyauZkSgOkVRAVtZggqO
KIxvZ5hsQoPLMbhEtOsxLdebadYZ0oYamWHr58yZJ82wWzrZYzDE2EQgy15zVTa86eDtDicBUCJG
vcCCAVubGrDw3mGngaNSQfWryrbZtO+IRXagKTRweglD+QfuSty1X3DXPrgtjECG+9yixsJVzdgL
FuysesH8iwMap1e0wi27Qgy9y6iFITE+QjEV6vaXANhrzAL9hqVyeGj1JFAg7jKhaU1kJ0vP1qxh
KJuKOZ19nGF/u/zjWiyvzI5CglqeBaMe10HijdnO+rdU0iA7FsXsryU1W27Evb/5AVXB5tkRCs1s
PDdaoqSIwXhpRFWzhuU68+tDyfTZC/98/z+e6D2y/8/3f/fdWLLX4chsT7LPaJPoNOCNg828UBrU
k02gCnjPAOKYAee3dsADqaMNne7df768NEe0qOg4Kp8zt0BLBR/JoiLuLeumtHHsEbeyqtxWAtnz
CnFJFQz7Gsp3+ojUwpyz8ifbuKLQd8o8JdyJpN0/USpTPbcU0rkfY8AWZDt4TTY0Zk1X7Q7+NI6w
bHAyZ049dParidP6DXKGzmgpgbQ2vtPmgzuqvQXHY5a3Z5LdFNFX6Qeduyhfz+PL0LzRhENXvO2P
xKFcJ+5AkZltEeotTiERkzVkrwv1vg5TKEKEYQLpJeb5t1hxJF5wOMVr1rWUr4v5bk08Mp9i2W2n
hCpm4QxACNb3sWo1DLnPgEUSn7SFnm4rTbAI9BWOjkXwijd5dd3ic24lFt0XCO7dr/GM1AXwEfMb
HQrBs5rgY5mgTiRujQlmzB/vVkcuadxfLHFwNr3mVSYAsBwVOqVXuahPiYQ2G2qkI9fPmfuf1JGv
cuXfk/vaMSM4ehpGUIHCs7d/KjwKMcTRuaA+/SNUeFSjQ5B0YlivXLuYRB0mC5kpJRqAzQzP+o5Y
bbyf5BKG8knvh6kZ7mKoTebf1LbWP3iJe+kgJ0We4mMlgCjbkc5+/vbT8SnVu0duZ9UjuOvKt65+
+vb3n7gSUz7bJZoqn0zv7RAcVPcThtPwmGYDCpk1XDrUep7gJjWbZ8HrquJbmTUMzQ+appNfULYe
m5GoT0xt885QAbKtKrlJ/VVWshKvDrhzexIPwdOp2tNQQk1yA0k0qfaAMiFKsRhNKtCNAW9oQ6d7
D5EjyeOHzXOGB7RU8JG8gt8p0nHwQXy2rRQftT2mLFpxJSTeAZ7AC07EuqBrfPXqVF+t0BOKCfA7
Y9CMCsszEHoahUHcjeRQCR9mYxOeXu1iE+k1AmKfOfW1TMSYiIhCjLlv/+Lud65cvnal9+je/v6q
d3ZfnT32OmUHIZQroSqYiQiFT+Xu7kZ1YKIxnXyKn5t2YRcL35Lze+T0sz76m8u10QKGfP+SKCfy
2DBfv7R79doToOjce3V1ce/z165/9nLMz5WdBXLK7TwQVG9g+bvCYDX69F16iEbBmMh316C1bk1m
zamw67SAnxHgI1xnSnVqSwUG4MUAdFmYEKZY2G3odO+Bs5kyq/KcOXQtFXwkmfUynvuPnKVGi0x8
0q0kl9tKwA7mbfaqZQusEdEgjODlpNALXk1urhrgJktAWyd2Wm1BJASVz8G8d0DRbXYtVO0qAZUh
8m+wutw90B1Q4bwrmZAdIFs1+GvO5Pzu1V06ORP4yNF2q7cvpjZvcmaf3ubeZOn94DdziwbGO5Px
YIJpFhYNkOEkYsE4e/i9tNmqCng+wBxWP0pgU2ZJtfQSAe3OnEoOgvmjs3eTiZhgOyExteGAdyvL
WDpm27j0Y1LANxqpwL2kV8W7kKIdLIcLgDoLPTwtpYBPAmw4LxiOmklQfyQmbG8o6hRt8JmkBvE+
ud2kMGEwVzDZP/gPjSKDt9UIkMg0m9eExLa0PsL69gyy1bRgfpjpNVzP3ghZ2k2tGiuDiP8R8rKn
mzHYG9HerBHQGTJvHA21LrqBtsquv4v8+MtR6ld/S/3qs3pMUkfQ0U7axVLebOMOZ8M5K6H2N45c
bJBKOde5ILWWJzPWJjg5U9OosAD5AyA7Ojz8NVEFWuos4il3jY4jXsZG9uO/SBDLsuYDJw2Hx/C1
bh0yGTcjYiN0969t2EB+jTF+6JBi7JI/uOjc2FAj42b9nLkrSePGl1jA9rd/rBIfe5gtjRu2EiiI
lxF8oAQZfBjLDNk2juTUaL7UnCBPa5f8X9s4yClUr0NRKnSFvSKOZDamkXk/kmuYI/hiiCt7Kpq+
3r24IjqoCNWgPJMwe08NpTrTiEYUYitSIZ6eCdCIRueSWMecDfgWKj4LPkWR33/jync1aaQFsoWT
LcE90Gi3jzEDAKCMHb18ZAtMTiwhGqHLbJhetmZ/Z3kyp5iGTE/riNRg+qr9PTD1MqmcWiIgZbeW
p2XhBpbn9vzmCQ5upxUAArLgYs3TZUf9JfV+ilGNbYfLXDs53fsayjbveDfPmTPVUsFHMn1flxFF
EDcRwm2nT7SN4B6popWRWGgVTO0XqKjk/6YqVbM1CuFUoL2QTuUc5ChAhX9HlcXIeh2eUuduPN6y
lrI4quRCAcHPnHJ/kz4G6IH5ic+BmLGqvbZ20r06IPOvWEfF9Z8U9nVCaN13IddPpnmZeVegeyUb
GUa0iVC0SuWXRQbxFK4idjXh5erzhp7iX6cPlY/38Dvv9RDYLjmUoPOfoc5fnZunhnKh9fDnInxe
11BM9srCLH8z1hR13UO1PgTDFKfYnIMFsJ3uxyjlCYJjQBpZgIueqoUzXRDdeEGNCG/WsMRfO3TZ
4z9pAIHkH3IGiXyqeWvgkujLBfwerGSt02zHDaIvhd04mhchOCz9qnqmZweMeXAGTQkuDNGTuG4B
PJVewpC82wmWbtMBNb/oEyzBcO7W9QN2YaExc8oDJW4Z4zBGxAhJ0o+HJqLttgLo6j3l9TtibV7l
OXO4Wir4SAr6RWkF/oPqjPVCKxXtNhKcvoxKuZeKe5H5Sxm82dpZ6FHTMUBd5VwGE5diDglh1iGz
MEo6ejFWkKkq+7NEWOL5gLaQ9g8UCqii63nQadfKoF53qCvhfddv/XH1gXztkSJ8ZWmp7y70hyhL
FwmRixRng8hEXTG+ttpfq/pjMe5zx1q5GOklDPnPPZjgdmo9nHb+mASDgrEehLNxaYffSJXHz19f
Xb3y+Orqxd5XLq4+/9G1J/ZiUmfHv2djEsnAz05GoY523tyUmGzZ6wPvh6Qe+dRmgAmYy+aJJQyp
VVwSfCTB4rWsy2ZyCwjExuIl2FZVDcPBvLVK19RyVhufPEwhtfRdT1ECmoDKtLKg2NFk7c2rvnsw
QHcMSnB9o0Pm2lATmMLNc8G5njmVhCmktNDJcw47PuRWOsR9gYAPXkd3yLbW7VWEnp6V+IZlaxHN
JAN8Q50Q67hIxS7rLyn8ZmDJcDEpWqgwEqs3rSB0q1KOmjXMASQzTBdW11f713e/u+vm+Dy62r/4
6R+vxUdxWFJJJ14ldM2S9s7V5ZG2F1Gh0qnbiArOKBbbjHvl9VpoUAi0YIIBP10yNtD9WFNdG2py
5zbPmSNP3rk3saU+4AaoPLHzW6etVJmB1KX6N54BKO29o9+2LfIAbluXUTWyBJjsI7ggPPwp0TZg
9/Gby5IuIwZGbATTpjF4aJZuBsqq3dsMnx0jVCkbDfjpVeT3zT7sRJq2TyWgAiRkaWPeOkvlYBZQ
w1gNzvjX4E+lJTnRvMUSF7zSDBtIck9U3bkmhxHd1RqVqTCa8l9vU7MGwE8sq9upTX2JgOCbFqy/
egigmNTZSpPKvcV0DGJ5OcUtCmaAFz8h3mGtktEkqrjLpXW0gOHlZIcxCU7I/hbWirMabBS0pk6P
a2aNUbOQVYp15Xn1sTggU8dUT2BdeJ0SJS3ns8V8QmWW/7VxqUpBYAJbuTR1wsSsYch6sA7J/Yej
pOYW/OUotRXFn8d8bt5X9QLc1wq4uFily1IKJhUSfmGcF9M03U9IematUEk9XpfwqrksIS7uegyp
f8sVkIkgTUB0ikNMr2SO4a7HEg7XvzuLQF0MT4m/JVoP/hoTPNrl4ST3svltt6pKl56NBUc2mA7+
7AjwFHLCRU1vqGXpWSAGSrXnosbY9iK69byD8to0zgd/c//TN/vnV99rmRKOhDUIwS5CpkkgzKZN
lQzVJYa3ZnPpbDq1uQAuYVqoVt2AgVVdsOGAqkkGHynSF95BtxWa7phClCXyKs+Z+6Wlgo8U0AC4
DYPlrz5uaXVHK3XtNhIIuuBdVr1kK2pnto7ocSsLf51tsA4jkF9bjumSFPSt+0nTt3moVIeKfDwE
nC8zVJr88waBUm2sSvcHV/ur7332i8t7N55Y7cWCLjvHhnIZaioORXmessZCmuNq0ryc4uieI1k0
YzaXwWuWCZibGur7gc6IVUX09qqqgGlZvEo9D2dFhFX5YVVrv5Wy6Oum3dYbR9x7rMwBPKq3rdmW
CPOEts0BZpEnronJLCSeWgaak0sY4iUDzbcILT+Hy5wAKgpKa0KKasMBRSvLWClQF0Xemgag4340
6NLrxnWbLsYUWpQQuC4GsT5vF4SbzYfUzc/9gdvIizbUpKRl85w52mRJyytEXeBuHLePvc/aqS5w
VA14wLyvf/AaF4xLFsunbMWgOAfWLaUtoQWmpNoCkOIZRRnux1wtt8ntxTn8+TSPqphTPb44hzYa
nN3xxTmGgNVTEjMCYDWUisBvM2sBVzKqISjI+DqSWfF6uSkEHrI0SnnwZg1D4IfOXYiViXmkKvhi
nhdIyPvuhn3UO/h3/oUt98T4MdNfuDczQjShGZ1edJDiN8xdUSs0TI/n9CxMSt+EqxF4fAUZX2NP
AsB+7/bz3IQ3cbogKA3kDRqjjrKiITGXQb4Bnp4CaK8qPCvwrhec1/fJ7ecS9mtlw/HpmP0ffjrq
yaLI7kW9tX/AwRZfXnn9f8Qn9GViaVkxvClFrPMJmHQzw9vTnbE7unLUdHQ0facB2lSvjlNLGOIn
+6bK1HInieW520YgSmiXFnfp2HXIMZnrDIJaw4qxFiOa07CsisJrZ3tU9K2mOi8BR6lBbSiFgUkr
NRIoZg1D8HNfJwwcfIZDdu+Vy7s/iDnZrHQoJxdLWNOqLqlVS0nV0vlpcmUHWiiTUaeANFMBVEgc
CG1ESk+WS5vqrvEwsURAsjOnhtyX4CO5tb8H+E/V50msodoMPWfP+wIGDRayJK3LzdeSlBjRZIgS
GzIZyP8EJKVngCFW3Ha1HRpaOlImgjqNGDOxTkDCM6dqmgU6Cg5FJsXL6Bl/Xs4ITVuCJx4eQoMO
l106B7jSi8WI8S3DwvgPXWmVCFOrqook/2ND5NoPN8xjwb178Pe2OvvO6xk2ue/ilxO3b72fWJAd
ppL19uDyVdaxVy9b/Y6JB80mFLSXxRDWDwP9mkEOoAoWV9PGxD1tLnyjvJlHrFx0PHO6p+cM7aKP
JLhe4iKoitCVQ3frg0XkVf77E/7j6hZj1ZvteKEwaMMno1PCGbjTXKte/DLULgdQ4jry60DIFdxn
kid5Ai69hqH8JuFDIoDixJ/c/tlRUz6i2T8O/hYzttl1oKGTlHerWLbOrr1WHwcAvcwmLGSECSeB
1sIEHnCQa5Jsnl53ra61Q8YuuDy1jqG9/sRcBfH9rzkILG3Z3DFt6zs5Isq+zgrvunpc/78ZnRxb
izEtJoNJpyNJ+lytIZNoKbEvUq0oior3B44Bk3+BMpuSlUmFPtyOUB4RgH7W5atdxbDAOVwnK9qi
N1cvkFvYaAaV7jztoZ3VE0XtXCzBsvH7uU3kTHGhC1Q9P+1kLcEobAd2k9pUde44Ohqbt6DA14kU
NKGcnjO0ij7SZfmzvnlMw3bpGjFlQGNlNhSjeC8mbLZqEGGpQwSEZdMMXmFQTUeg4ALQ35pkjTZH
Mmz15HfbyanigJILGcq7vzHnIeIr4lDmo3O6zmImFv612vs+4b8OI9Fqg+yeM5JetGUQ+iyyjT7w
vuZfPIudCeYmaTET+yzockDYg/qdt/hn/rTHmjUMWQ9usbimq/0shXsT/tYKCbO7w0VE8B5L2RMf
E4nC7FYHDJc7YxDHAMhLupbKM4A3NqIgpLAEpqWMKjrgtCFUgIk0ZIkx96XiNQwHJOMeX7mxurja
v/HdXXDYvn39ytW9VSzfzNaqx+/eXJVeqfUsE2RHRPAhkP60PqXdNUH20OYG/Qcbd84TMKBxEx9C
ZxM5DGdORR8duw9hlAS3DBmGPPRxd0vibEXRV9E66NoTEsypEEkfl3k5xYdjMHqdT+z4ODIoGnFy
tIrh5a9QU2GlVPTMoYwqHE8kYqEDUk1MdVbM1uxVLte026oYxjaPaNHVVXE/xlxFVg2GwyUIV4W1
YMNh2pC/D7mnWj5nznH798hPSv32an/v+g+wKip4nr/lQlFFK0emA8uLGZaI/CnJ0JDI3DNpijU6
j2DzQlnVd0Ruk3ZgPpnoHS5hKJ9MO+Blg14sOysTss29saoHVORfXcoKqLr8wjYvl6vpGBB3rmFm
5ZnCkPI1+0Fvf3V97/qNiwyHUaCLuD3J0mTYXkoKuDNEbAmUGwe6Fg0vV/mcOeLtX66FS/qsL9er
eDL/3SkqtUbiOXZ0r/ACZ+NRsrLPXS+B9FsQ/jksKjqFl6Lm5N0xry5evLp77RqeofvfM6fSSxii
d36vDE0b3quQjytsi/0K4MgYYOEwBi7DldhFiNEXCipPT2MdZlI0uYYhadJwffjG3pN7/3p9/9PX
LsemgNmTMQRCigYLWTFVZ6puUUwNp93WRWFLo5bIhhViKlRPElNA08wBgC9iMZGYYkONbID1c+Z4
ty6m2EigquAWxBP4KkLhtRyQbUmPdoj5TsgnFiEVGwsY8AfzKcXH48i6chRqC4w7rVnFUP1BISMG
n+HCPLi7v3pi1buwe/nx1aXUtZJpoEhFAdkbXixL1xcVW779jGo7FGB2rgpPfxgTORsMl3LNJbh8
42ldY9Z8h9A8AEBF3NWOK56vqdQCxDW9RkBTQJRS1QZnv726/sO9y49fSdE42FGCwpZDT1xGUWI5
6rRTXUVVQFgyAoRgSSVcSTUNHgyjCMpZBLpbVZ3kdkLRJoHuLD1Uec4cn5YKPpKjT9KEqpmncSCP
o2jTbSYQUBT5ki17ukN3XzWZYEYvAJIJKDwakrcajEnHpntSC0JVq++bELr6fEBdiOsm5iJilB/d
IGqA+lAHk+W6H6GOqzrxgrwZUFZM+GDpVKYju4hfKBvwNTPEArqDcqjwCnlapn+XrnmCs12+Tqyg
L+vybc04PbWOPQilBp3UTgkppW+DXVQFVUzIl9xmCT8nZP/DmQV9RKLmqn+ioNiTKmRhVfIDSj9n
9LPPucUyojcCx4KEAi1oLuYu1U9tfS4n1yxj6Eg7xAgfP/gUIeJHPpy7urf7vb2LP1zFNI62ZyjM
26tC4p697+2tvo3yfujK9z59rffo7rWY1HXdEluzZmGMbic9SFMsxgMgr9IzK6UwiBwzZHHChTMX
Sqj4TVRF+VxwpMxFORFVYZDyu1cVqARg7ICanWOvVpXxYskwlTEOXNlBEV80N3fAOGO5tyy1hqH8
N79+d3zBEHGyOt8FtD2RszWbMndLRD2qmVXrWZMYmoElJnQP/4MUqNBvOJgyL3AwpmWi+IMkgxbz
9WRsONO5EfnM3FtDPs0SUFZfJfIxHb/x6Ru9Rz/74+VLvQf++cEbe7GgMosnSLl/pQwJPbqnda7s
9e6+8uSTNy7vxmQ+8bm61HJ0HnWnhQKYj2nhEcaBFs15xVdJKyy3oSYet77I0bNXJHnR6b7x4On4
lFsVObivUNVWLu4uyIpPnAJ+Lyc0uDVtxa5nndYLESKm5nQ0ghtSlosPudGpQHBg/fuqznIbasYJ
s4w85jFzwszxfykRnDP1EXUJP0JUf6AeIit48yMwA6WDZyq+W1ddVQRvn09p/aD5b75gKwkCS3U4
XLAmFnZxSHYNI3MffoQMZvCZHMtf+UAJlrVM70SVi9lYVda698bUO/HowBzR1u10ryH9EWNKAcqi
OuyO6vEqcD1CsxIg8j+UZoaHzIYa3aL1c8HB1VQDKEjAQApNphAkKhq2c6HKfgKh+oYgtQhkwjit
LxFFxeMlyP/D9ZjVgMqjyQ5RAmJsSdq2m3ghhsE/M5W9huYtaold8TH3+5n4QMw7w/tlyV1Zx5I7
v56YwcKzMWPH1z0HAbnxaYfElDG3i5803dN4L1kmo7uup3vplcwZJJFjPJwRMP1YE2BcxDQ+HDNG
hx8w9UvIxGK2sC+LTAWQs1FjKCglPT8HSTm0xpjwjW5gxgGDL9KsbczdJsS1Nr0hK80I5EoP3nZS
gyrQ4NeoCVnkn73wzw+ew5Z++EYyAWY2eSgf3yOb/OEbDOW8cOX7JNMsL5+8RT4fjDvVICM8V+pe
sbdrehXBDqAkVt2h/rpZM0EbaqJBNs8FZ1qjQZx8kQursJmtdmpnj2sjwS37nZoxuLNMdMixxWud
XyE2D5nCuiZx6Pz2FyBlqdpsUk6aZjuBkvakslZU3m1Lr2FI//Aj8Q07eMUTQqkrJbw+8krVnsFh
1pinsL1LJ2+NAXHSaU0Zdwl4UwKuoHO7H2uNcZfmKnwpfR6iluagJ43KXvRFju7dHutdmrjvvPZo
juMuUSS8nEzLfsTANnB3aTyfQOSNv5Mgcdu7JHLbNbZ1l0ThL9xd0pyeRadtqXNGmzGXlLjD2v+v
ejaKZgtNFzPRnzRUqR6029Dp3mNny4+P2CtZec4cqJYKPpKX+hryEOw+l/x89/aPO9ZNbjOBbvqT
YArQg84OjPkgOz6w3GF84oTqgTLKYk1AuroYozEaj02tfkEna75lKaWaNQIiu0iAQ8NM+SiH2HYR
7S5c+ucHL+/17vr0/16+FFPuC2DZjTvG/SOyMySyvixRZLkh1RvEBDOBtZC0KHKHkdnBhhpZduvn
zEkmq5t+LSsLE+Ntd4dcmqLjW0SvkUH/onCQd7qokpWk2TeIvscpAH/gqCWbBVRdQEkIeL5FDZn1
VrU5lMmWkK3bvs2c6PEhPkVn1hrxaXuxcnThvEtdiF3JRR0R6DM1QEs8Cw3/XCP1WYNSO2lyhTfP
mQNPXuEXb/+0e6h8bSFQfWp61ARCJy0UFEgO9sy+v0PE5HjI5M600a4gCCKS6IgqF6oWBgE/EbeV
BqxZwxL93L13J4bunLv0//7yzw9+c/nx3qOf/5F/Xvj01Rux6DxERbq3V2n8mObroCasUKxTjrUu
72Syg09C7clk00xb0T1DaDoBYG05M1ZFSY8XMapu6ohvP98TQJmLk4HS9DenJt7i6Ikil8dxRMsu
c21zBgevYnNpOuMzDqnWZUNUNyOF9Vd+8T5pCupmrFt8xC8SBKUizqd4FKZnevrLvJ0XxQd0F7Zp
HhIYhUPzCaZzOc42xGwgpM0cDszraY3WKnjfxIizrL/yPMwalu5v+GK3HgegFjWFID7kvxAh+EsZ
40KNE5Q2oZvbP8E/Y0yYgDWeLx+wh2PefOgh3E9NUf/RvccBsu098emH+6v4EOoC3dtTPHTJdR0c
JLU0XIzmIXto+q2cL1DOivtt80raSRPFs3kuON0TiAryBaqikV4Z8HBgvHdK4WOFZLbmcQWmSs6m
NU9/MWPixoImVFpP3I/V7p5YNg6RdwnTaxjiJ+OCVLI7CU2YlEkjSCblaZGRsRA8NDbo6GxpWRcb
rFU4ymEwcVVdZ4GXI/VNtRYvKcrf0W6BEi++v9GSjWho1jA0JPspyfWOXI+Dt2PppUzGBRIY1ASR
hIiJaFYPhJW+RJVZq+tY0tbp8m1KqW7hjTGP55PRBNisQllxxhVjQ8Pc0GWL6bTsNrRGxxwjupmw
Kp8zZ520ko8z7MoXqJ4/oXp176p0ggmBsabKFlXUGU/Q14wKSNYZM0YRg4D0RekC23yhp7DMJRlu
zqTzJdX8P0xog8iWe/scLuER1zYnlQaPS64VX0mzbXMlwyM5v/f4D+KDyIaQk84AQXowqkCHVnld
OmMwnQMPsWkJNfLOUcuI5EYUN2sYyh6rzhBtrWDL1hkzTQieM/likR4ORO0MNQiqWo10hqPhm84S
0Bha8J4blM3Pi1uRWMfQUkiYCLXgUwzec3u7T1z79M0nP31z93Lv2u6N6zeeuHH5+irBqPFOD2VW
jB0NSmEcpIxn/ktXQEzwk8fCpDaha3t3xtgt8DBrk+HgFyHm5sX1izVJw2Q4X8RroOCMT8LsNcnw
l2Dsp0p4TyZZ21uXrUokweiy1mzdUE1LdKn1mpBBulZNp42yMGInV3Sl1jBEP1bRJfpaImaLrrEg
F2lOm2DZJjLN4zkWz3Q6pXftUFISUsNAkEn6VhnC6B28gBkvBPb8PiAEmqPunZe1nvidnzDyKuTS
s/u9/3zql5/972uf3fz+Z//nB+rXtSQ+fzYdIdmm2dstyAZmL/lRxNEkyQPOR5/P51TSFUhQsRor
wTJy71D5nLk3SbO3hCKibdOzVHz2H6NrUKCoUVcfynyXvwHZ7czXp28/B0fiN/n+FaeHDCuEEAZM
kyIYTRhIS3VRQc1Vm4NZhmAqCtWxbSsWF1dtwbiIKe2KkZXgMDbuzNpNqI8pfaeraw7nq1/7cmxB
PLza3939Vu/+S3sXr8Zmw53fcehRhIt/ES/kslM4CaVpXNnJuto64BTnh5IyUDmdF9rxhVw29EPL
58yZJy/kLaT7B66MYF3i1vWVXIbe6Ovc3mfh15sKmIMskTIms+0IuaRAsoDOlawEojl+QGEDKQav
AZd0xvqLVuDgzaci2nG5pDlrm0M7RpfUnMuLCtr1JSuZdKJ/j9VmvoNK8/aCchIyZgXhw0uwmBM5
pleSFjD/e8yh1Lm0tPIc/c0ahs7HauUZSqvzQXE/qP1zFJ2SRWjDVHNCtilICw/hLzI1a9BNOL2i
oPqTOQUKpNsICKxPJEXxUlGr9aiR7edoHq1iqH6BXh8rbqJnjFoxxKSv1+WA3/VjeYhy9UFHAFvl
dX4Baf0v+efNmJ/rgAxrA8tS/1jSDK0vcABR8xXqytKm9mMJ7nWaj++sQ3PVfyFa7qT+LZHvvJFD
qf5fw8QmS99x4QWm34ABn2W4LTj8/nLMgM/xGLzVouA30uhsqFFkef2cvT7fiI04eiT+job9EW2D
WMk4clyP+JK1LJJnQ/ru68LeormeK8grQTZSAYg18bJ1OrVUk9kQEO4SPDq8bNRSLRQ4GJcGFqZ4
KMkc2bZWS9XybeZoj7GWyh5e61qqenE5BHGE0ARFo2sbNxSXhFzBMwIf3P1EUtPT9M7CKlNqHnXZ
tlLTUdregy9A7AEc264F43I2m08nNYFSEF+ZIKUSE3/OUaCUDTUSjOvnzO1JujrbEIxsKBCMVPwQ
rnAWSkcSkcQaFQBF+5WTwms0fQZQgzQnFKXoIjlCbU0UtnybOcxjFIX2uFqLwq0FEKmXG3QKLTfm
khI7BH954xhUZDWTRvDVZmBHUaFSBpmr6tZtiIkYZ0stfMRCvMpz5ty1VPCRb7FwdZ+ktPGZcKH4
pw8WJjABWhk5bl/BXUYN+XmciVdbIZ9t7EyHO3MmAQ+GjMtwP+HVBoxW0tVB+aep34cfiGDIHWJu
pRCmsw8itURwAGdOfX7znsShvMxL3zn4h8ZlWpUZ7KfqUyxHel1A4Moylp51qNi1pgeJJYbYkYGY
uXesZWSfKmniszPm2BUy1Cijgh9bJZZq1jC0fPRLjyRo+ScdX//glwe0QMTkNEGMkKCOnpZy2SEE
7GqQJAUgmg6lDXdGzEMYA8qXDCCU313Dep4msJjPhp6RK88bujUAQiSIIXBWg5yozNZ7Us4xnStv
T9B44/k8+tkvPv94tffZT/dWe7GCrwNB3JqWmDNgq9umVtfAolqFdEAPiJHJBDWyBvk1t8ttqImp
py9y9Jz4rzhZnyVKnm4rxeC+QiC3XMRKtVV426pGZ1xizAvZGgHgS3Xac9OS/cNDvGP5VU7AVRUx
++uJVm3G3CaXsKK9fmqtezwmQd102q1dB1pIh52WiIxpuSGcSrN+8oyA5UUNMX0SO9NrG0IY1bNy
G2piNOmL+OeMcEwaTf9LRkFKnbS6CG7zwUUAkQSBqmKBm/HpZ18ADE5hgpFtLX/0soomByZwTGfY
rESzMsmDgrjtNLkntF3DEN1pcns9DlPVWjWg3G+lodTUQUIAKUK6GuX5t5iI2docbb0gwgLUojcr
Leg6vR1ks5e479hJCdbEEFE9G2KUTRXg5v7PjmrfFxRMrGOoeP5sf8ImLB0TDwYq2dLywb3Lq0ur
a6uYePfdk676qDUiySqidoDMIsjofvCrKxwIlMcQTUhAeFMHa0jY0zUlrcjtky2k0rl8QN3prGYZ
S0AAdenYDj6Vz6RMyCcSAfgFTB2Bt56LyRzt0RCZLVQ59qG964xEu3wNXN3z16/uXkyQ+8RBdSl8
nXXqIyu7NpwyMxKwwkImBQzRn2pANqaK6jOrnOB2AiNEua2sq1S7SnDiDCu4EB9v9Obq8bqFq6cL
x4pNnlYyDahvbJt/FFm1P7jKnLfVfm89jSbZNIENCP/TUzMsphHq44z5gUwJrJkVrPNtZEyunzOU
S8YN35BJ5zvHEM3HYVA64btxKg4UhsKcPHiHTDwv7KLQElE2XAKTBh5NKr6gin6dRQk6JM88wcBp
8LMmTJxeyRxHEkYNinjHElODY4lZ/XAYNfFMldUfuPLtS7tXL135TszQddhpW7NXdS87tVcpSlqo
LNMjpFdMKRLX+Pu0gNrIsXbQ8IoVz5kzTV6x38lwTDWLtTJQHfmqZ+3FWh9rTnFD4CBz7NStnfpS
7Rxd5mcI7TK5AtDPEtfFyFmFdunlIW+9JOpYvfZuK038E32Fo/snh0VWrTnYiiPc9wk44s+uRkSh
oUS9U7bLotjZAoAATGovZUMAHbzBMb8YW3TdgszV4R9ZMjXxvLl1JxozgxeqNG8WM6s10mfTHTC+
KG6fb2bcVo10RuAOhsxntegCEK0nJm0RJ0kvYUgvWRt85NIYvkoCLa/29UQAsja44t9ZpefBa3Yx
a5mdeOBFo4m6FWkgUTHlhGSny7duNBlQb5SFjIibMXVcP9YS106aKLTNc8Fh1jTlqCDGYbN2D4Wi
jQTHr4J4X0FI4DFVRZgtxqi8USJqTFhLb1pTVwlm7hlVTl66RSNaPZG2lWdu+zZzkMeXZ7ZH9qVr
30mlC85+KR2f2J7lMeZGdWp5MDMRRDFmoRT1kqE+dPFRZpcvkN/ppLI21MT+2DxnDjkZHy1Rx5TY
xRCNXYp2Roc2E9xY2TuU1br89c3Y78i+r2SHEXnUytV1KtJMx+xFhsAXcSwESGDmeXLZKGeeDZJe
w5A/O1JqaXdu9cPexd3ely5f/fRP/+3G7g9j6tWFSLd2i3CwR50ifk2ootfsuemoiDOG9juT05ib
iY0zM8fqNsLtWT353R3snF8qniO+y45AHraQOWD3soTB8xsuVjFUPuWzB3urhqbcq4PL4/rsnXJV
jk8QLH9H2XJxY1a4j0BYFhDSeLkDChWFA+ncN/E/7A7Ce5QtcqOrV6gkEQXtWdem8pylZGoOxot8
1Wc4w3dU/9KxnIpJLYQppSNcUjMmb7acUrJhRA31rBz4Exa5QF7Sx9QW8FMUIZXU9G06BbFayama
NQzxz9/3UIKJfyXau0jg+zBewmo/JOdTUNea5nXSqtbdmap+BSTPSVmFHuYkhNU1Jzq9RkROywQ7
Q6IJz9o1DAkP1lhdvxX0FuFk7+zgZwd/KXeIWhf+giIiCpjKP465+xCErph3K+tYmtdBc9XSHHTh
GQ7FHFsmsIfpN9sZU+tAB5OJl5Zc9jp8ooyooumEKhuR2awREA/a3WJxoZz9TAwZ/FKUDX5rYylm
5cPlbrCSJemFxzIl7ZQxKSN1hpWx/ZCNSa0xyB5sb9BN3I9x4xb0ao6EtxjUl2WSN7VEQEBANR5M
0pTJeTpQRCOxeUvVYEshTfXGQJndQpJXlrJkrSt726Itgyrs0iPoc7DTBcdaxiKX5uCpa6Fub7Qk
j1bel1L4sxWZMS0T0otB7Trm8O862x+hoez5JjYQnjLrB4essoiPFGGEX3DUY0WanZjGTqELiWRO
OUs9lEsoUjQtAFdT14Hgr0VAxbvz7RRHNT1nqBR9JLHzAuJc5t5f/OhES8JW/pQ7wIDAf4K8b2MV
vYWKeScmb7adIphm3CUq2YrEZMijozFQQQ5ErkgCRzrWc1iliDBTMkXPG5qDh/C8s0WeV9pEVQUa
7PwMfPYPESD4ax1H8s/zyx8jyj8IAOb3PvvF5b0bT6QCGnX1j7WKFuA+gBXmhPZCy3A4IPI0Hk1A
nl/n3RNc3Qp9t5QLBlovoCWkfN2NEhPesNPowa8h9QaG10HL96hGuRSLEPOOw8WHeaPVEXUQfrVE
nu0w/2+E1VLOWoR9K0G+xYCSoSntPJMi604MMEXrP3DFaboVkKGmwGDWNWLyeJmApFD8zzh4qvQH
/PcTZyXKHfkI/F/nyAZ/zQF8ZbW/v9u7Z+8a9Snfvh6TPn5fgvqWxg/c38C8mRD2Y3L5mmErNJZ5
gxsEWEGk5Gi0kJYLjIhMwqaWCMjUvV3DpgOJ/IW3a8bMgO3UrlG3qsNYGuIKVI66P0FX66aRpPKm
LDHQ4D5pK5x4VKGTd+p1q9iDfyS+EtGbgxuhhYOz9cXVYF+7y8+NdJ0K9spkVwNNxrIM6T8qCz7D
KBdMTTAZAKMFDb9JCsqKakIzPWeoFH0kJarvjcw/hgogaqAiGqtiFxwDtE1WOfk2PYNRp56BbFql
CUQM92NzBdi0lMKP1N7oZWp53GvLdoTkbGLZls8ZLjgJy1YOR6USzJuQHxC5dXVn9pJlW7aEkheM
GAHC2xhYxJDB8GY4iZVO/LGo2kEMuX4hS3e9zNxJXcDmMWReHbsF2dHh6WBHsLZ4XUmlPt4hNTpb
UGqdZMwDOT0fKmSNsDdgsXliyx/JYesZgh68QvWmcH3K15J0Cv5E1F1vL1YQ5WOFyRWoB22myrL3
7t64uIe/dxXby7JrPn4QgTd69ZYkopNmFPE3Ul7LAUAQaZqbCFcjOps1AsJBtyAuFvxSVA1+a91g
s/KhdA1XspTNjr/NKAmbg71EEUWKsjgBY1CEaPLbIDd44gXCFseyrRMg6ZJYJiAkdNyyExDy9H1P
ri7e+P4qZuhmfgGp7uLSrCsr5BCg9OjdInKsH+5USG9y5e39gngJQ+eu451GOMDEX/R4J3nyLv0C
rBrK0qi+HBcHG0XqqLVhfjXd3fbE2Ukjc2b9nDnbpDnjY5NujGAs91uG6dhIVTOATKQ4aPEuK8Gy
TRllEOY051AQ569MaC86FxskJvqR1wLO3ChHqHaedmIJQ/Wub5Ql6n+BGzXq+kbRYcMA5bKBPzx3
F/smiT+iNauI3kYXa9TwYpXPmSPe/sUaHefFIkUzH4+E2FgaXWH4e6gUDSVdw8gPxzpWQW0iQZJp
eNWuYyjfNEPD+gnJ1GWGRuhksCjmVeGshtEMMsrLBfYXWCo10smToHkKIXrekC6dE9hCCsHQvusU
gtQCM+zJ1ScRmqUWyCSA0VwwdxyA9ZRrFYBNLGHI37laMBz9xVcL03G3I6KBS8Atn3HfvDmQMrRo
cRlG3ReMSBkvGlla6+fM4SYVAokSOUsEAI6jdIutBBJNaZm3CB12BXyu/kGNfp4PN/jxlSg3iTs6
zCkOH9vYrCfuXd9EL0SNeZlawZE7vZI5gLu+mQhw/FolMuSjIUls6kZ7C51xS95gLWvK1vUN1mbk
JLOWsKFm+bgfE5xDZs0xdJngYE2ZvqNJOxs2sYQhZ9fCylLziy+sZuNOG8l1m6ZCYaZm2//o8m6i
AdwmWbiTMhWCtRL6LuzndC99FTIv1SErGS7o/FLx6kBmdXupCHWDzEJ53jJpCDg/ATDnER3RSepK
iDehZST8z5yKPlJk8A2X2nknFkUtvW5L1VtO61D2HYevsn3uEWFDDeSZC2GywrC+cpfoFU0IXoRF
8VjHZy0rd5NrGC51lbs20HpoXa4l2IuoTjAFIdtfDgA6QG2TfYmJl1+5i5SnrgKbvy5goYAsjRqF
EohI2Pffv5VlmljCELBrYW/J21DY1ypPcLLAQ2Vy8aIw/MJ4AL3N9DfP6THaOGJGlvYkTFu0gdJb
mljCkHXEcQYfSQbQgq6UEExGgUvv4H96ky0WCbXdoP7VgRRdL2LNkhPvAkVydDuRGPit+YJS0tnC
ufNr/enrH1Gtk5ncovC42UMjY3/9XHCKNcK9QHH8LcLjZufAW46OwZn/Cj6i9dOJLMCa+iTzVCpF
mRQS7GYsu7IFP/Y988XmbvphRe6rLm88pX0PgKQknVtW5Dma2zUM/W1FnpX9h9ba8YKAkK87EkI1
6nFU7qHZvPYe1RXcba/0ggEfnaI6TgSWSrJvaqfwDTl36jEAWdNvgnukPZzuff1C+fER4cC4reVz
5hy1VPCRBCQ1N7d/HMvDdiaSthCc+stcn7d13PFhZ98UeqTHgqXDG06lJagdHpHSpoqgMAKslvf0
aQwFUdC3+nxAVGiaLAauD/z9EuJQ7gqiMBNAy1LjBrXDEdWFSlgsrC6zmPb55cOzHcgOiM26uUDH
vFYLk9EOc58Z/j21Fn9BdPpyUcWdTUAsz+LOy5oj+urZf4nvwmq//+Dq+w7Yzoq4O78giGbYk6is
bGXd+bOZha+M0dUgW/4bkF5opaMhE7qkqY0caYtWCpkTSxiSJoHxVPjIYFv+Q/OoJWq9zeXeFwiQ
YKGIhl9K03B7+oKquq71xVD5t2nRtT8ITW7vWtOCSOY17Q1qQ6d7j32z5IWjKo/Nc+Z4tVTwkZSH
j7iqSxjf1x5vOxWijQQc8AfUx3su2urQFS0P5KsR8kco3Zm6uhMRItTIFNLS52P7kD2JqvLfX7c8
ElefD+iarz9ehTLv4Nj4SWJttUhE+Gj5jnSJQnSEh5j0mfbW3eQ60kiAKpQh20CujQY98TiWeBvs
Twpia5Yxp3L+fpghxeXm7YEicIsHbOxKwYl3qOv7Aw7urRQs1okDe2KSdjvaq0/1PoUVzJriQN2P
u91ry0FF/PSjTkh6F8EZJF5w3NoRpx2V0uddvrpVzGGfeyQ+6ejNwUlr4eCgj6+IHz+CpHcJoICl
VbHAXBE/E9JwFyPB5b97kyJ+UT6q2D9zKvpIOuFPSGlK0GL6tdMHEX2JODoHXMNJunEsBNJHUxZl
F8kEJ+0TlM4ri7SBIk9x6J1txUYse+dlDQ/X2bhnd3evXVqlzudOtvmhDI+NW65sdXOdjbs9+wx8
+E7TSxJnUymv9SjCWJyBmEfH42Qj7kJmYUcdiLOaVQwrNBBnLByIM9dvjO/2Ph4ccS8h3NhjbtSQ
NJoMwaAvanQSsmy0YN73yLqTOk8vkjLv0vo5Q6GtijJL2xfx09VljI9kaZpt1o5p8B2OMWrXdedW
P4zg3CEdFkWdAYybYkyT0GlCZpuLMiQ//7UkAgzC/K8u0AqnxULKbCuUSJauf4JToax4FpTtcGFL
6Lpk0/ZkFLnUrkGtxkNyQ8tyYnd0uwhKAuLIAFAsl4AHtJVGocf1c+ask6HHPwsuKz7idnaCth4I
rldcCOLDDq4W+e4xsFTUFBYOY0hQIjD8ejaZME+1dCgTVO2g0csfT3IhQ/c6sDCMCZUuQZqPUsmT
erCwiLwKATCN1mVCEjncuhawbV6rRaeqHy4A3XswwVtZH3NogA/pomSghfwBc/4LlFaDgP6gfM6c
bvJW6frQzqjWYZAWU/A5bS/YIrQMKLMAHIkXavynMmSuAaWb+yagrRk9VN5lDINgoPLNqUXEwEoT
Onk/8vQY7ignllzIHMUxXDRD5jcxupg56C+s1V4nf804hXGnbT00q4Nkt2TCYOrwhcCwA/wOMBtR
AlpbOd1ThD/vtDfPmcNNJQswbny1qSoMqGvvWo9pM4Ee4/yVzFGOqIO7JQdmwuQnoNJDLdZnTiYm
A5WQJXqJrTf1ZGobiKlbxZA+33OJCHfLVRgpnwaiAv9MRtyyfZfRXJOLCMLQAFVq+0ANDEC6HE0x
CKKETPHVjSnbhFebWtiuRvfDVE7GbCqwrz1lreipM5xry4nUIU8hLuBZSa8PM2qhKOGoMvEtUKOe
fHetrrWEXK1fx/CgXpVIflAlhgFLrTNAOYnrX29DeTpWMAjedGpzvZKlcJ1wr6XwdExFFsVac+Rn
gjfp0BBeP3U90dUGPg/R2abaGcyXeAlD0PvPJcj54u3nsByEU/k/YlkaVOSFTKn3BYIyWMjSsg7v
r5aWDHSZ4iHRr1VUG5hAD2Hr0YLe0xI2Kyrj8GxWqAtGDfEf7OSGt10qZ72GoSpTCp65fbP3n0+9
1HNvu0lEIcGXXm+tFwmJ6Whpafbg2ZNOryIMOrXhx2OwMakOn86KQ3Wh+00ywlXlMFZysrDJP+2k
kW2xfs6c2onYFmwmuDK/d3blO94l7MC6kAAisId55m03OxORYUhL/cGkJpI+BRYSMreTQ4klDO27
lUOWqB3LISpv+CHwuaGZtTc0kwO1WYiiUsgUeBKec63FkCmHPE2NkWComo7r/cZZXh8LrTItlSgT
QWBh3+rXoVSylDVrRfLqG2l5VSvjlfihaglhkByTR1UTWNDEdcr6ZxsyLUh75wxNI2rfedm48iIr
k6PtV8XB56+svvWDzxJexsnncaajaaeKgBoE4G2A+8YcdT+hIqA4kwbj6WIBZmZpSIW2KPvppk1I
36xuJXPBkm1CL+GOPqtYXGw8Hd55pxdXT//gF3hJwmD/N2zbDzHHEoyQ3X+HwmUKyUBQEmtCBtIL
SqMtiOdEKB2eMA28eUfQSL2eORV9pKz1cXvzlsivyQxkxsJNbF6F6bqYZ07v0IxpzoM14rfx7Blr
xIjKZGjSE7mtchAH2zUM76aVwxswLrkAEj+qJfskFZI2OscoCMPCifU6URJOFpiBWGgH8sAj2p6L
TsPIqXKMeHBnMZ6rHRy577xsa+0QEjdbO9SqXQ27QqtOB+NQ6gLdQOIcXJlhDbBMwa2NoRvi5w2X
5lZwv8Bt/vD284QC2tRva1uBJF4vm8oM19Vuby+zQmS206JXF5Nk2Dwg1IU2xtCqagmGP0+GBN1I
b6+1SKiO2VH7ogp9r9QqhkkahCZZODjgsn72IzInaAGce7qZijnQePMprZAdqET1TgXHQW6yNpBO
+95YWMrWZXCEaKB6188Zkp2I6rVEvyU3l1B6d4oXK3JKIzRtPBszscK32DbksJhuMuf0E/zaRZe5
59n0SuYQkubjb2//CN77Ef9UGBInzf9bX4EBB215+6k+sEPYhQek0q1KuYOFaU9Ahf8Uc/voKaKT
TmAXkU50B2Vbmi72OQVanZYq92OShoQeFszCo5/V/9rmDqd9x7ztQg+JJcwhdBt6sATuNvSAnnZt
09MyIh+p6zk13MSa0V4J9q5WumeaOJ6OFT1vqHhCetqSu5GerjWLxrOdOb0fzO5JRnqw8sk5MdJx
XFNmMh37gnbBEvytBPHPJXxiiejSV9cP7XHtIA4jfuWRzLgMrU6ToYzAAU0J+gntAcI2IwYujiZU
MZW/Nvznv0bQaNSMEv+funPrkqO68vxXyaVnslZeIm9rjWYtifaFMQIWUuO239JSDpRVqFglFW38
JIGxPYOxJcyMaWgjJOyxH8ZeCAmDzMUPuN+rPsL0J5nf3iciM84+J1I6EaGsctIt4SrixMn/Oft+
85awSHi/fBgkjr5QnHGGrXbnH47oLU8khMo3p5oFticTXyhoosGR5biylcc6TzEHKu1oVs8ZriBL
eT8SAx87CcGGkUmP5ljgs1lSjOzF0+zs66z5mZzX2aUgierwbEZw1GjFFLxOxzIBdpW27pGBA6pp
wL5qFQ9p5l5A5JY+1ldOBNh9qP0aJNSl8ydDRpKsA5PsMKbKSPqvLw2HkoLWnU1kvGuf+5mzXCvJ
8i9vnBB17usD/CPnTp155mzk+r4FFqJ80WJcslrVL5fqJnFA25tYFb/fpB2ZtcuLsHjwNdKQJJcL
vgqoqUMDXL7DKQn68gnV8gyOVMfuKZ4zRHE0dk/ms6SbqPaSnhfN3a/Bj6iAYCoj7Z8MvGKli61D
CnrB0osQ1FDwacqIRhWrGMzTGZEs7DFxyfC4ipOWOSw3sI6uisIjVro42S0ZJfMkjZGOGWcQ71uN
coOrdkpAD3g9do6FojB6ORFprCi6hMGvZQvFQNuuhQJYZLqjJJZ04hJ/lwBexlyTrKgzsSXy+ZV6
sC81EWZ3UA9e1grMBz9htEwf3WQX7SZ5/bjVAN6Q+RW0VZni3opKdsyHLVLyKTKWGKdPR5QU1uPy
xXOGYqJc/s/I6kgWTjN1c8TWPU6Vv8UypXSuTjN9khrpQqqCkT98ZZN0260ZPdZILQuFpsDSvDW1
fLf4Ogbup851RfRY2on0xjbEYrCTmdMk8OIRvBuydakLSxpwLs4S3E8D6qvchfQBJLZBBQnfUbp/
6yd6K5v4TBS+4+czMai36zMRVwCjjPFQ5aj75qcIAOmkQftEd6+tDZpfugfz3VQBoIfx4GXtJX7w
E2vvdLIAqHRGiZaC4URGeJULZtZH06YcpuI6dx05N1NWFEVvCcMLWlZWzF2tpaxsUKZOWvblDMh6
6Uvnk4qJKv0eTvRhNg7jGeyklkhdPmfONSpSb5Il9iiEKpvwhOptyaclXS0SlkgXrLhtB9RiIlqj
HIo200y37JOJVGr/7asrilFj46liFYN7DePJoncjt5g+kow+cVVY5aTKYtoY4cywrlp1PGSTLfo3
jiURxIkZ318tA6a2hr0xkUI7TU23Qr+mU4U28JDNhErPmROUpbwfiRP0Xa0hQs0J5c1XmLbSSuNL
/v4ST+kbB5/I1DAcphjAb3QOrkNyruEG8To/QVM34VHOLZwMb/JsG1lN1CMxrhr3ZjFsxleo+uQ0
UYQzYuDXEvMy3cymNMsSr4MnPpLEeHwJD9yTJ/7jGpqi9zMBXAL8pIQs00Ikt4kh6r86fDU8A2+D
ZfHu3l8G+Lu7F368vdibX3glJKvkCgfRWKcy5sno+gPpkT4a49I3fpz80tXWUSPPe8DpRZXeSPeB
i1u5RA9FvWr+Ovl0/PYrrjCArx4QF/J9x8LtlS9pyD7YmgdRqs7xlg7xrsrDqVSpNL2JAF8vbPFN
Ktl0JvX4CCL/Ers73MT/XKBu1jDIf//U45Fr/O/qOPyExAlNB7VQmiXXwnlmd2+xs3s5xLHKD12J
4xinfTYaMIQqV1OGQiLLIg6ZXIlfh7bVxSfAtKOMwYveJTKGfmQJg6icpfejnBGLGxFOG/ENeBsy
YPK+MiMQjr5ayErYYxBmbFnCEmakYQVlq3Rh0I9/5rB6cmCnpGlmE8REmYQkGIAYqBFmXD7nneLJ
E9Ew4428qYK0V5B+fFBMyOmbOX/ki3h34LpGhu5wnWiziY9am23au5CssTJfi4bvM5m26z6+SQ0X
G4wY7kDCdv6J4l1bSOTnVX7e4H9wG2kgieo/J/NS2uegmBzc76wREhUPpAsJ3Zx3BrfZw3IvIXNL
FhKYA+R4IJSxviMXXYZsMfKStL7V4fi3vbHWM53EljBnELW7b2vYBOZ2+Ivw7ldqOe59PqjlheyF
rtJzNmc+9Jl11WrLg2yrR34rXQ9WPcNKAo24JfZFj/S1qe14MZOt0Kgi2XxYPWcOVpbyfrTMoZBY
mGscIxF6ZzK0zeP0+3hX4X2XvCHhy5gtmc7dsCpoTT9gjKWjoMCqoOSLZAC6jOun73O3Wb+riDex
KqJLeJhXWxWi6H6aRF5uxx6m76m+rMs8LHFVKmNdslMYZz1lCIi8Y6mF9bHP4JYMkMgCCB2CEX99
mhLm7nAs8GDAPPuUBgy8n3Ktv3Fpb3Fxfun5kFdFtuapY/LmMqKrlSyeVWGEjTErzqDlEmr6uaJc
T0n5igmoQhPrSaMkR2E+BemG6uljUhocKF8V+hiOdJRsbTjPv+GPsLZLU13ML508+ED4U5e/JNvs
Z+2wKlQBKXsoxuvMfEUMVYA2lFNcIPzc6gBNq6jRAcIlPAI6eaJlHcAA6ikTlqyqdIBKNqVKLVNW
CF+6W0sgqMStRKklgkSawKpxhg+pg6PkO0jiVfmlP7ZKrcW+ZaWWfN7xcDQkozfnGco9V7KClBfy
stBwCpPDXuh+R2+jZyCnHkBkCXOhJUPV+5HoPr93Ss/hDQwNZSkhK/G2VRYUHDtvLUuK2HL2cldZ
75WXe9iTCaJMCS1ur88ounhKyXUjXFdcbpsGIzICT6npEJIKcGwND07QjLcq8f4rAf0m+h7+Uniq
NNkhcU1d0mroak/P61JE4pKzqH0OT8R8E3Mm/pGcm1++vHj+wmLnSmi+HXkHFFGIW20OOsTWmEKJ
TGqO6b9qa1AThiXSN2JFt1LT1qCpaGBYMN/rVITeUE6lFO66Sm+pjpN2ldfCI24kv/W7eHQp5inJ
tc4xZymyysrYnBZHr4JWTc4uYckpiZpkUK1qKEoCUdry02VvRKancUnTC2MYrZJMYxdVq3is4OSJ
s3ilrea2PqtcFvZO9gb+mdckiCVn20oGJ4U6VERRZzZR3r6UYxDPiHxEmXQQeCHd933quUKyPWSc
L0dbnjPIBD8Svvku1CLW+V9D1BrRi27DQ/W36qLRbqNauvoW+N6VGEzIRKuop1qeMSCEgDn4RsuB
+5SPU3EpLdYLNPM8Ywfy4/Odhh3iqtcxhyCvMicjx/ABYNyTpqhSQfmZa0Etca07HI1mYdsr/Y7E
Wzk7/aUnrdx1tgwpvTOcxPpIfadWL3ccymkub67Ep8XfO2UcXdRoc4iU9dda5F7Snw2S6U5dZLyr
ni6FWcE3Ne4XXu3ywjiYwwtd5dTdmDiQISCtNl3NaAo6G0sTltwD6ZtHmsCgvyI1yKc53cpjnaef
LX78kIyt9Jy5CbKU9yOhKMpgaIIrWQp3IRVNzbE01IjB6XY8Bvd73vY5Ov8dYXTt2PM0uCRpjrEG
zgQ1s70Iuw8G9D3GpHe/R4w5InPcLUesNg1GnvdgLsRHSvT9XaD5hANxB7OMxKRTYYi/t7To+JYH
VlFhpVhBbtDxiYI9aRxcYn7dMT7hbNCj21NFKomQG/bRr7V8/R7MXTQK7f2bxAWLE4isY09CkqjQ
gglcHV4NZXlkgbLQCMA8Pd/e2dn+7yGG33omMcsZd++Y/qF0GvIgJDK71Ue+IJSNTC6+c8SlWgu7
yDoGuzOnuhl6mWUPkQfXYqaJTxB/LAvw6L26MONBqyGoGQKAJEQOMO7VxZ3PpG8GEg/BtsyWprIV
/LLpmu3yOXOAUc32Q9jwz9uPqcvmPbYvflwdjWDZTbIWSyRXgkw9mp+5z9gnGbJYaDvYJ7BnAe0q
Mg1CTNNZbAkDc9x9S+qrdGqUkHbBzmvlrrktlKE9vT3/j1fnIQ+q8uVuTpti8Ne0TWIiHZRxYbTG
QNbrxw+NuXRQrJcsG1ttSrZSLx20eM6c8mbTQV2I4vx8Z/vKK+gTNdJBN3fq8Ll2K9LwrE3ohKD1
iMJEfRGJc2BKEjBqRpG3ZvU72VAd/9rqOXP2R+hfkz2ViR+tNe7Wa85mUd7ojjAhE9h9/Mww5BZz
eWiQS9RfPwHqUL44v738lDTVpBdbwpxFVZpwjYC+vs6CW+QFWDyruGullowrgAEQdA5DU9aPbwqS
bU1f9D7Fgn1+UVYEBF8B8raa4B/zp+YBJUIZXcPqcuYVnh4nu/DAkaoRIsFo7JF6jnPfjSvAm2RD
rTdBoE1QL6PHgcCwdPE4/sN0ouk4yCLiPydFUthF6mkVz5nbfqScx6+JfsSch14S+IJjYl44DyWf
tByL+9Rm0HHDev74EuYs2uU8IbitcZ4hNqTMW6A7v+M8vgDtU5HIWKYhaXAObqM3w38EzrPb55t5
f9esY5CVV0V8VTdhfRK00m4tEUMUf0nU16sv9ljXH5R1fXbwqVTeWM6e7gOWxF66BQnEEbUUxk/a
G91RSu3HDH/X61ry4dbhFmX/lcFT3B1qeTx0Yu9N9cTgFJQYYZEHXMP7JFfHQ760cIh8sudJJp6P
JpOMamOPJ0v1MrnWpPGgtBisOwp2sxnn3KiKZQzy+Yxz76e4XXcv7i0ud84uLi3Oh/c42JoRw7zZ
g1Tc6kQ4xLrGj0bmqL3QVcPP16oq4x69aCYrv11J4jlVhRbNqDIBvIqu0SNqXWezRpqqYiA6/qrK
rE07WXIRxvRnWQ3W9KhDNZaMkbUD5hmFBzirqbHkz3l3/UhzEWA+6pBems2P1laicoO8JCcBfBVR
NBaJXiOElwLY50poLMDX0FYKlzBn0bLGEoDbqsYiDRBGo6Icw7vAaCzSeWI0sV4eOfGWNJWKdQyi
j0BT8VHVQIVGX9FVYPFt6CtiiY6lt3IpKG3Ze0/aH9op4aJIyTU1rDmZvUfWSGTvPkjHnb0TemyV
vQ+pAMABvhxLYd2g4hCjRGCCDLfsna3UYu/L5wwBHKVByp48Rchlh0iqGenpksT42eHPQm0oOd4A
9ybFlr64GqiHgfvmU3fG9L/pYEwEJ+8fjC7qc3cFz/apTKSa6BrmMM49eepfInbTbU1eEjU+Ula0
rtS4pwhbdbKqrniDrh3mF7dJUHQox8VMnjQNQ5yA9n1zMsKV6vI+UbpA4rAVOGKQOpd4uhWrmPN9
9mxoLQRv9q0FFvZoBG8s5c3agfG6GNOkfZA6FVJJVS+RSpuBqQg06RgxgzQ3gpU2fS8ZedSMKxrG
MazhJVPUAg50tDpnCLhMYNMKls8wz8R7Ecm5SGZKY+q2ab81xAsW0zjpz0t+84CBL6vKR58nuRv3
O1UqPpdJKzBNzZKrdXMj65i7+80n+qegKu+nWMJP7+/sX+pcXuxf2b+4f+nKPLzgkaXXX/H38UiT
RxLe6W8+EfdJV95pOD9KO6m6/VWXs5KiJJyfpk6YwctTsJzfoWx4bC2EzRoejidPxDn/4/vzH+2+
uL9zfjeE1awXgfRh+X4lfGP0FGakTGxfDiIddJekwKooZEObM5ezo1zVq/9IRS2yhAFNyhW8H0lC
HL2y4YoRQeltxsDFuzwuu1zEYlhVgrI52UnL7nbrHpgtRTtQGtpV8X18cSNpBV7McjGHLRuqo5Ku
nvPOsIL7a9li9+Bt+J3kU0fOt1mao+zGuwLhC+1dSOb52G1EPbCJadehH6OlSNN1BhMxaX71e4+u
HGTNFNH4GuYInvvGsyFpPbO/+MHObue57cUPE/mRA9fidwz0UPIX29RD0aEIwgyms1IkpixvJNOB
Eb/81Q9sDLZSh4pQe/PnzBEGapUwxyoHmrXem9GS7Mmjpfeg2ftoUR8j2e+Fcj2ZkKQDGrVYswzG
pR8TPcBdl9GnazxciX2PjnpdRa2Zuy6yhDmCVt11IabLDAlLWMmpDaRlESsYUooqx7bU+ad98oIx
IeFIS37l4+gw+KOYIF0ul5SB6rTiRFlftYzB8+BvvMhUP34oqcchr8J58JGmNkjDISacMN1du0Ld
DRWpcPe+cmCAf3b7wmLxIolcrywuXEDdteA/+Z1EJbWbMR1AKs7IxMk/3ilIwwiKqgZDOncb0euI
P9boodYBvOM8L/wpTeXUmDAnUNEw4vR8b28/RDay3lpo82UsolVJxZV6K4DJeL9B5tpCLe+z6Pvo
reTz0ndUP8M4oEa3rgWmWcMAGdf3n5pf2X55+8r8coilWS6Co4WtSrxWw9aTkcTDKVEn/wL2sFUJ
jtBPAbYeYwBvyRwWovfUEcowvFp4mTUMXlr2+qmauRESNs9GwFl1Lzy3femFzuntxaWQdJ97KpF0
xUCSNpFZUbjiK3TScI82L7PhOAizTjoitg88myQVtsgSBrXWDCTZrifRj7GB1KMXXttK3ZhuIwRc
YuxZg7F9FHbmHUf7usxkQ7VUu+Vz5liPUrVjT95FQKOE7O/iQW3JWz+aMk8ho+Auz3VySYtLHi5D
v/DY9PHmF4wmrwJzMDMM6hqcSDZVxxumkNs1DPy4GLTpaufgPfrWvqni8gs4X0wNIZ8DBYQMX1y2
vyg90D34LZbsXfF0yXNW/zZfwmdo9giI5rGLO24lKwW+8Y1EniY+M1quSR8jp/SF0RJqkHXKoCOH
QClxGBqBlcjcomuYc4jL0APJDaOcnUvwCa4gnWMRAmx2FwHYAlklTjfn+ZEG9K0ytkxmBGUD6SUd
c0eotUq1+RS3v6E12UodlrZ6zpzlEbI02ZPH0khTJGcO80F961CnvQrJ9io0NaICgt6V0dTx7owJ
pv3RcEIfJncS1jvgcGvm+ImvYc4h6vihN49kqH3kKjstr1pHSg5bi18VKVVqpmLvE3rKhrPQ0Mc5
TZDEhqT6tFtrWLwQXcLA1aKFr6/z7qGI1rypoUUw2cIfYRKB0pgkd8e1/egeUpVIxzhjMNSS6XuK
fn55jFxKY+rxNQyiRyxc3YVdWQuSKpMuXDcoE8hJblkmDJgLR2a+8sSl2qVa7nRCwdAkKM1DMyaE
Lhw88T4snzN3ICoM3kKcfymBbxeAtVyomcdSvoJHe3Lsr+EE0cZm3YP3pZVGC4JAExVoXIhM9W1s
yVAgNEC/0MILRDTCp0BFq2migjurcBVzAumJCgGCjyxRAaSm/dGYKtJV+UjJaYmsZdQ9tzRbmWs+
kAxgkpSPBnVt/dgSBsJWRYO9nm2KBnLwyTToU6KZm7dGNNAAh3DGOHcBB7Nh6cetcCIaxOoC2N8J
hRb96Ypb/LDdTx60mkH5iQvfjDh/872Ear/Zmqf2Bzf4T+g7krL5SRfz7ZeHV2EDfLO/hGzgm8+m
21gMMh1T+bCq2CldYdUHBxSjZEWJfAUzMKpXHfZrdUqDb1QfPLd7af7K17fwoFkubDa0Ft/VKla7
qdIPNydWxSHfpliFxkhNm/SkkZD7iLRZSlep4JqJv7pf0GBBNrlvQ/bzWOf096CuX2sKkvgbank4
1q1kzv709yKkpcaRmEeSoGOPP9ibdwHk1Z6Q1RhN9+DXUNVnLHmHRV/vQnJfSLvgr5D1r/ItabgQ
Utw/pXo1hoS4CHBhZeX5VhrsXx6Adh7oDUjHwmEbxT5dvXFIB7rMuvwG+cLSFA1bS3hoCHAzLSc4
gFt6i7hHkthGhLaN6VTIX8LbMrUnzyfBT1e66sLbphmFR1TcOUqwvM3hZvlSGm+Lr2Hud5y37czP
715ZvLQ437mw6JxZ/PDrPxHksxd9HZ+zKJ+Lrnj8eB6+iXb95uJeom0OCS0xnufKrumiOaVXtyE5
2Uoti2L5nDnqgAo3lwwh38VwPckhhdnBwGlHaS9CsnNJ9OEhTaSnvdx55AehRB+m4zy6xooejT6s
qDXThyNLmCNoVR+2mLapDzM5nftKfKEIQBAkLjEwkiIYZ9wbjMd5D87AN+qwCNMK0liYowEGDtrc
CoNrSlIEU8u4dCpbyKFTn17I28I3elLc3ufT2z/Y3lmE9zg5D0IuKuViDFCqVorpG9VnvJnjJ5CV
f5Ed8IY310LdrGEgjwoOxPZXQCtRB5nRF2k0axaNoGp5wdErwjL4vE1FmAy5cTah3WqWU5dPXAgF
aXnfw00pFcDe8cpW6giF1XPmGKNCQUw8MfroUhuSRjP1SzbiSQJujAYr0fm4G6JUh2RURxxMMqZj
zCQmLZ9AHIyp4RgNplbvGnQV4CZyILqEQb1FOaCv8xBtUw6QvTGB05PeEa1hlWQixr1kNHfMFVkb
CHUXr5kiG1/DQBrlR0/szF+cX9lJNtODW/qOhn4wOOFtEgSKNAs6ej6FS7VVP7g4amnkhKwp1TiU
tACtKKMrbZ9UhSWZeexKdoS5HpR3JcqjilXMDajhr2Vhj3Qemb+WZgZ9QgrU4KwU0DKSwvLJLJvi
/Q5UKf326aa3wz7g7+tM7w0NcTOgfyD0JFORsPqJN8hccDdrAe2sBVmA24lGmzg2aVzmPp4qOxCv
05RUjsKRblNq8jvclmvX3eXK1cydbtO1ay+7jO/9eZyX1XHm9icZM3roEx4BWRwezPdhykwxodUK
3hxlox7W4hNmDYNoVE7QQVxrGl2CdGygiFnU11sV2YfVWysD/ONsazTuT2lH6HuLBhMy0PEkkaJi
tMEctEhxYS3gIusY8NbVP16cz/cWzaog5ft4/PgtrmduoVl4q+ogN+cflwBbq2aBDN9BX2U+iJOm
JulMUpF61BsSng9lxATXeB0ZUTxnDjoQGxv0FQGrdwnUQYuHXL2zOiSDf0vw0m7wRsDhWr0R9Djh
xNHAoxETNRR7I5KrKfQpuK6vf7GhWvdi+dzD3Iv8gB5ZWSItQpQUli2Q/uBSRruwbWImEjBoQU/o
Dqj9nw3IBXTUZ1tkSMMw+i9Tb2V7cs9kg6i5kVKPRD5cuY45hrwExXrkIxvwBZUF0jUj/ApnDbWk
lsMml5xQosNMHko7C6ehWvrL+BLJaEyVwtGNG9YKMvfFTQlDLfDMGgY4v4TC+yUc7l++/rBz6lLn
DNURod/DLLwW2OUiFtOq6orN8Sgym9pNoKWN1SiTqGGeNRdxZg1gYST72AiHbKUOd1o95x3gesvm
kXEn2Y0nr/6ENXNN/WefCWtqJWdKQrdjGvRMc5DNdBhi51PGAizblsysEeMga979tHodcxQVPcWu
u1Yt4llEiJPKFitif0dgw82itQsenQVYvyv2C1hjNGqo/LMIGzuXmJjCqB08r2PqK3yvofZImtEg
GSmxVNA8cevQaejsUqKwaxh040aMcPMv1YKGm1vZsM6ACWD1VrI8rMrRVWnYDBkKPcRJRDaPw82w
CNq80HiA+Fzed1ASnOO4StSGKlb+4RumiYfl2XhrGFwPbut94m4eXu3859W3O/yAmj4wBVn3gz9J
MkaXbHDc1qqR4hQMU0SenO/Nz7+w6Dyzt/vy9qXzhIbC8/A2svaafx/Tand/jxh8cBanEi83lUV0
Z6crHk2O9ANTLjmipKseSg530IroHD8cF0K0QnSHv6p5BmYNewbLyiIZsnUf7B+yrsj85xZw89a1
gOOIeoOrdlcCEhKSgLswyiqEv6qwaIPivN9ywsKA0jLx9ZcyR0v3w5kcM3JbcEcUx5/nZ5E+WSth
YfWcuQlRI/RRGxuyG0+chy+0RJgenoLj9Uk3pRIhSoSSBi0zKUiW0w/Wj88PFelyr+xEXhg8b5B3
6VdJs940LHJfw773IBk49MEnHSiITm386+pHSk74d6Fr6WTwEVlX0sFNhDgEZom21E7cJ1h7Spov
Vmw4Zg8mt+VGDcgkx7pPUUhxCmVKIPQ1kHLYYeHSjNODleS1TsoIb3NacW1ARZnw6sNfinoUYmsW
XY9vsJolgiqtYIOskPhKm94XhhyPJLjJcHRHpeqWWpmz0hFfxgXS6sZ9LJWyn3byVZHWlSuZuxDN
V72OCL2jHu673YPfQHkywOunLtc0vBfrE1hlLx5//CO0y1hVVb+Fju8gLF8PRWV6tqoME6Tzfg+H
S4z+CCZsMREzm9KvOop8ujvU4RyInQrD8gNYFimjtFQRDeG+NPWx7KthroSF+j2XGUtqBnTdhs9r
hCDCzKHlJV2R5eNbPLDAPlmqA1qsRBFuIIH0RpefN/f4+EsgezjtSyB0daaOcjRFTM3EhQYU+ZBD
HPa/d/fYVvAnSh53QkZrtqd0FLp6APw/jK7OzPI2BRRJBbTRgz32c+o1drUkFdB1btTP8rqlgIrZ
UC0H3PI5cx8C1ilho1yBvqECyGVe3oN16hzNlhkm+yrLplMvvbSz6Dw339lZvBJKpHS1nQpsBobM
xky41Y9vO5O7KekbjMmpcg+RUAPezZLLIkuYQ2g1ucwgCsdusR4b6SM52+SyOunj31+RPvySoHDg
OHYglIyDRN4WPG8gPP7Sx55L+9JnRjsGhA8Z9Z6HCMOLKiIC1RqmdbgXDgAHqwmU1Doas4Y9nutw
j2UjLO+XeRTnW9v/7/NfX3q+8yx/X7v0fKiZmRf4xo8B91vbVKmx1II/z+3+KyV/1vg5BmGdYcuD
AmnIh+ygU5x//OoAYqwGWnkGuZrzl7lJNdRu9u6e846yQu3epDgxE5jEMromLg4cF+r+tPcgWaRg
Y/aGuBkYrONEisqvlY3ZJyuQXnTDCqzbKIYk4g368ZXMeUSNy98iEe6LjxZQ/nr4aldEe5cADyBJ
zwBnd/7t8CfYSGp2hrT4AIOT/ZWFurQ/xtj8iTRBkNfhmV++7rq+4tWDL/B5tFMzKRbSmAmyDGv0
2KAIJ346JK7hDi6IuCmsZQsnlRHqELKSjDOH8Q8go8zBtS+jpE/aiPxkBmO7j8+siGZMKWEahyPe
3KVvaCG5Ez6GFpKlmIbRjMrAHviiD5M8K/6Bkm9UUmUIk05wcruuWqHhoZdbnIr38aFI2JIC51oE
YtawBoX5tZHz5oIe8xFMGL6t5vdLHRIGDTJ+xcNKp+hEfdaXzIJAA2crtUT98jnDzaKW46P3sLEd
T7bkTbq7BxLmdUkcBDBChS9Z0Iu8GMGKxrja3MejmK60vac31YT0AveBk/nKlSLXMJoQXcOcRFU0
QUv68Bo77yNFMKEgXxtRUKitwlQVNahkOZIkTcLjCMEbtRlHJPuTbYTa6n4dcB4Hwe/UAdFgZIzQ
IqZ8ZB0DZ0XK9Lfn85fmLy8uLC51z25vX5zvzK+8PG+WPS1b8i7zLb6kdJzXDGo8xjDa8CYffR41
0rnVuI0McRoMyTibRXVqZWuUXpJPFdTcy1bqsbXiOXP6R8XWTIxGSj1IYBCfmyTNyoUgvSq8DHXY
2qBHS7RZQY6+IiBsjYYvFNiQ1a4ftGjD1gS5pmwttoY5CWVrVjtYz7AMiLfEpAFGILxOWohG0UII
kzka9UkM3c6GxsDAd8swbjLNZiEL6+j3DUYsJ+pPo4plDHBMfx6wBe+neFnc9OdvwbiiA6+Czfma
l7zb41VknMVjWlVznzcYV0bHbdVtP9wa9cgcYCqXowk/6OZSbCYDnPZhxixbqcefiue8Y6zwsGxA
7ZJmul6DSWlTTMMAoaqYlKrDmPqz8Yh/4hOdYEyY9KTYzAIvlmLclCMJ3nYNg31U0To3f3F7/sL+
PFW5CgCliJIg/68ANCL06zCpPg1WGCcTbYgNs5roKFd63egnwrMUkYAtJPOs+DIG2kfEs3yQvzP/
4XwnFABVDKtapcXFNKLD9CiH1jR774+2pPqHMN4DsG0wR2Ew6iiu3hIG0+gchVuSHKtDZSRJk6p4
K2G9Fa0M8PE8CBaz1sIxGDxHm/CWZcE4o734rJ/bKxFZwFDejEaeYWeFmiY4X+Hhve2PtBWIsVeW
xvfvnLoqqcYhfaWLAnpYjOFdZLQumVPZzSEDcbIhdUu5s0pqK3wdVRGz3DyRc0XXMCQWlQj1e1gY
eP8helgMqLxom8DGE0b6FMw1QmDUrGfjSTH+NDj8rFZprXyRY0JmmXrFl9WT0sheEsgkBeMuf5PM
396ccfH8Yrag3K4cMJbY6IdHxztHi8Fwd4dbU2IT7O0aD0Ns5xY/Oj/XzoehKFtrLHLagUZLu2zx
vgDxsh2WlWhVitgGrRtqNlsmuBGN9oYDJj3ox49oqnVD5zgKPsO0DrZSy7pZPmeOOOp9eaQSTSpb
S3YNCZs634asp3zYDVchoXS9UmeEzJjozLR38a7oR967jBtLqdpgQJkGjYwcnYXag2BtSSRVpsXW
MGcQlWnSDvSFbf4veaozzl0PYn+l40he07admxOclL0xjZL1o26U1cFr77gZHfSZXhBIsmk95+a4
eM4c7ebJa+o7jaRri5SjfaFBCfk3PHTtaIy01u9Ny6n9hrqoxWVY6KTKq6mQNaUugd2uYY4gSl1P
/AgHgnY90/a98wuLvdRZxezfY2TvqMNTRBnumTzhQhr2yYAgyYaJtA84BqKNLKWWRRuTKajMimfL
q2gjG3tGSkJgQrCVWqJt+Zw5+I3THhvxbsR1tEcKPbgBJP88PM1tTrFhaG+7is14ix5htOUshkAE
lgRD4yQbm8HXhvPKVuqc/uq5hzn92855KoGeUHltVokiG/FOXxuvoMvQLr2lTDgZb6W9/xFuEcEm
jXHJR52RVOJ+bT2Mw66C3CS5OrqEQb7F5Gp9nYdqy8nVdLzrTZjHGcNT8xEGVPH2Latyl65+4lr4
vIHw2CeuBbe9/cS1MU5dyfeYUm2vH99KouUb0Ql6IgyKxLYoR4mlH6Sp8Plh1U5jeHp/Z/9SC53f
AshvwszuIWCuHf5PghhXyV2IhKuPPndB5i+1qmKQXD9kSuKkkDKqhpXVexKGxwMqejLEj+ellK3U
EjLL5wydRlWMd1Xdizj6GwoYNuGxQqqFNHdFQu7XSB7+DEFDgaU18JKdwSJmcE2Q2J77p3yARcxM
x7SomlrraUjxDvg2ky+RJQzorcoXC2qb8oW0BQmeErgwCNI9h+D1lH4vjrMFQCoI8XzzROa1ZiUD
azRznbus+eJLJdYGr9YnpgvBeXc2WM/e1qoa6A0qxaNhuyZRtkVvcFKAtGeIHLggUuZXU/IeqUHk
Rlh+xVZq8avlc+aMo/yKK394jYQdrBXXc4pmE7H+rg3ZF3vyroI4/phsogKsLa+Esq4hTglalOjH
N0B0dATV8KMsd60HAqKryDXjYJElzDG0ysFCXNsrP+wOaFhIAw+sjnj+M4DTs5B2SNkqZ9cXuQ6N
hu3NKYGUKb3BKgbX9PbmsrB3K6VU52PNX5OGEDpFlAYtoVQ9/WxiVyl1R/fBaejfScn/o3kpneso
ltGPTWvOv7yJrSTKAQegWcPAF/WUQQs60FnjYZp4ZEWAWdTLYAjwDVazAqDKJ1bp55fkwN5k0CNb
LGbF0RE4o/fruD/ioM3V7OitaphwMxxVLGPQlYQb9ADvp1L7LSF9VHfSxqM+ic/1Qn4Eowx7/emr
y9f3ucXfv7r49Zedv/9yfy+8s1VpN5uTrajs7doCklQ1oHq/mOFqZSvlN1KJjing3NDWJSIbqiNh
V89551mRLZjXY5animr7p7Z9ULKr8nUo+gpEXmzJrpaVMOSFWZGWA7QltUZELTVP2bQwIgLkmbze
0FjIYkuY82hR1OrrPHjbNBaoohzj66CTTLSXjzijxgNKNorB7By0x83cjazvkwqfN0gee59UcPvb
90n1e9QiT2ZTVEz/tlPxPyGgz+m4YHJw291lNyX1aTI8PyGzRnhKqNWkHL4eaxtrnvVEdQS+0kqW
X1SV868T0/0hNaWMK3Zi2vALGvdTkYKoLlh5cL87yi8aSuusX7GMwbFKWjv9kLZ9v0Et+kKkcoyJ
rxPauoMyG/lv8yu7Lx9LaY3vu1XPHTPbRgTJKPLzqIepuv0t8qEmPeSFPXb2UEtAL58zBxs1gWUm
nxANzRZlrm4+bi12srRsxEqWvDApFfry8A1p4fhHgr4Efg/f6GBFf6HuP+m3zNXwKYw9lQ9e3qQm
sFQeteK5Y44PJgZ5nLkq7NPYgD7k0iuL6sCldezLEAWtWcl3Fl3DHMLBh8D36cG9jmoo2jkW3Ogh
G9GPscZwbOqRHP4i8oA1R0yx+foT0EwnvKfSni6xgW0lp5PAxQBeN8Jw1k/QFiFjZuhMq5kM/B25
7AdeQniijBhFljDgD9iP9yOxQqjrltyQmNDwtmPg5G3ejS4tYyXG0WemczXbTZyl/oxznixbK/hK
gWNrVOLSHtXJPLAyBz6olTgrX8QxRe8cK6yPjTE3P73z7cM3YW5YtlBvG/l82PnMfqN1WDEnGlFR
NjiYTYKNP55WxQMdaG041detZA4k6lR/Gzq7yz8iQe7B2a4e/iQUNb9WMaIlIxHLX7bgER5OGASQ
UHBk7uLRO9XxwExbViUm9N2kKVDuyfUlnSO93hifWlAgKFupp1EUz5kzjmoUtNlRBfEzThipZoVU
M1+6fAXv9N8mFHyHN6KXhIpksmkvlIZXZYjPzAkwn68xSQN3Cg2ZAo+ag7YdEhOw4ysZ+KMk5jwe
0hmfBH4GY4lmR4hUKO6jw9fC83gQtfl4n51funil8/Tlf53vXAjxrqK2SoWhvyWDjKcDomVR00i0
Y2ZWUz/uohqhGBGwms9WcscXW8dAfvZcdxhzZd4Ab5S1EN53HKfjT1H7QkemvdCnt+f7IbBV05Y2
6L8czdq1iAj94UEjXXk1HbYk02Bjgy3yj2hvG3Q3w4qqaRgVz5lDjbIx4VOazhpTDJsyMSnbL1UC
aNOFw18gyNR3YfXHZDaGHs4A65GYm46sTAIRjePo7DzMglGBGaWezfXwcAkDeKt6uMHyWOvhRLpb
rRDtDhBYfY56UnT5NdoAUUqGaw1oyGkUcNlJLK6YZnRVrWLOOz06KQt7JPIOAyHeDBljcjByCN8h
Rk7mYx4nN4CJQ0YGfA+HBCblY0WO+8rCMupAFbCaCsslj5swSAhdCn9KrHq6GRMKEHYufTw3jdmP
ZP/g0R9oWkeJqcs0ZXrG5sBWYut60MgcpXv/efXfcJh8dPApV7UcykkeLpRf1JzRrl/ZXN74lOXI
SqHwN1v2PAgB/uJ8uyo+tIP7ed9KaXtCL1HRG8JTSZ7CLGEWypyJF+fKlh+Nl3vPMIvpSEK1nq2e
Y1dqNlnn5pfjMwbhYx9fiZyVqAb5QJtYD43kgTIE6zkZ8uWGvs+sOxsxeTSj008pehA7HsxgOqRI
Vzqd51LriMwa5pjiSRLvYM6LaSFvpvkRFT9d0Zu6B+9JhxG8IJ+EdGHes5Yunnj+0vz89q4UK+3M
O0/u0BctJIaq1InN6cf0nGvfwybDg6YxAYViPBkFkokt1DHvZesP71PbgGRiP57sl0oyV5OuV7ux
fBoRy6RWpCc0pR9fPe736WGeQY3F3GQbcHaAxU30RLpT6OMrGeqLGvvvYnbSyhipcQcSfD2ktPXW
vXyRAOn7kLNE8e7HZpOmW/j0z6DePyvmZIk+VVIJhL3R3XpMG9GVx8VnbwqRrXSsA7NdwwAcZW+P
z/d2di93Tm11+Le97Z2dxFpJh7C9sVXsqtJPgkE3zfoUnZJ6Hrmxg2yLue/URk0RHga9jhB3k8DK
aBhZwmAXNeh+D9n+TVUYSXeNOgOrAyz6Vu9uRpazuB59oIXuBu26SSZ0zCAxhlwid/C+Q1K9vTJn
jD5Bzh0cCoVRLWeJfJEEoSBhYA6ZgevCO0I+1NBWYTPeXaBlpWgahC/pUBKqA8kOE7GS8cSRLac2
XzjdnUz2PqEsDWMbAhOcYp7DVBZVtY4htbOnuhn5nNat/iA/o5xnGULGmM9fmF+eh+Adva+RsYot
e0lkWB8VoINiGp8fQOuiEIxH/RkNMVblkP4ps6MWvCUVq5gTruEtYeHy4R7chhqlXaLYj8RgLJ+s
4zWhDRJNQxgHF5E/yoYGE6iDhFT3H1g5pF+9htdk+ZwBKXCkSChfdNO/yldWM1pUxvZZkYWaPsqS
PkO+PJUkIqNk2OG1EPNkniTTP6R2RpLr9KP0u6yewZnCRL4pVmEuGLjTsTsbcVQ0dqbooTycm8Yc
26NypthTuYmAkLQmSODg0/Awkp0nY8ZJMqGcnIdcQMCCS2os+UUTOkZLE7n8NOKHESmlTRQTDvrI
OgZo6SweCVSd2927tL27M59fvLzbrKG4MGmP5/wZyS+ZNOLFkoG9EblcVZJbqffOtiYMOZQKhhxW
H3YZN0XjUQ6lqJSOw26SP2tBbtYwcOPCUhs1PfnU4vjU8/PO6fkrne/O9yIR1uTkU2zZYY8KpmXy
tK9A9jEdZvQ7p4QESzDGPyKKRS38IusYDOtqNuYiHm/NZtyueYDXkOxlDm9NNCMTphQ0nZHCoFre
ouVz5viiEvmm+AIxCrT1ktVZGxoFbMRjQB/A8z9tMe2KEd8MASDZpmA+IelMEcBjshcC0hFsWzAK
FOvYOgb72qTjQ5hOOpWcWzJuaTDSk4TPiPYiYTbSaGgL3a+wW91XF0W29hAgd8VVGS6tYW+heYXv
jLZ37H3RL9Eq7nbyZe/xPyKZR+e+Gy+S3KBDms7AreadSSNc+tQOaM+oH99p6vLOaKkOucQLzsjc
qtXnaPWcufRRhiM85RGlbchGPIYjqjUe6YLlSKTDWlrJWr9MdmD6CKU2q+YuJUVT/KUZOVN9Uqwd
XQUeP4XZ+jpTRbYclV3DwB/1lx78XlVuesYKN76HKvgZ8SEcNVJcIKJA7VFLgmvjQRb1h3qDPYcq
j+sm6XE2apMetUA9I0aB8hvjsOLUIAGoR7tdlGaj2c0Y6hjWlKdekvgq5prU8WbMuNSl9CgZOSGi
nSwIYoq/DKmslj+DvumU5ERLspSZTaYzEf45GUYhrOPPENACzlWRBfJvyswegQ/DAPwWRHsP8tS0
7BDeZCaG62LGEOAxpOtkhe9v6zMZEH+rdCnNzboouvGwWJ1LGl/JXNRogO02Ju3Vw58LMrAuCYq9
GvpeHxBkGxu04XbKF8nPDbFOD7BRWjZjqrgMencfoZ2lm8gJDOn1K007Y2zAMN86+B4XSSFAH0PO
T35z25yfiR+UDBKj1o+fydMl6W8K1x9mg1Wmj3/y7KgFAVCxiqGrGgKAhT0B8L+VMwnVMJyso74W
ykOcLmHPu44skKwoBsXmdp7PrFQWZKT9S9GFpSBFoIYUWD5nsAoEw6a82hbxqCfdQp0sF0hyogcq
FRbkr1TwqmGPaQxTSqX1E2guCpxlN4ksK7qGOYi4cpvnvlyXcDa3T9VaGqtqGBLlNpQMhrf6tqVi
bjE9Booqja3bZFdDnLhI+2LGH0ELX0CJK4CSGjobjoJEG7ZSy0e1fM4ca5S+bohSKSVk4fk19FCx
DY+P/QEV9q8xx3gyJYn2z8wtYg5+VKg7GmwNpfPeeIat6jN9BaWx1l+xigG6BtO3YN2Ewr5iQILS
GS7ESDyhitdvzqrD9GpVtmdEovsTKc3wnY1IIQ5WHFrSYFw/5nhlJ3VoZfWcOcIorfxRvLkEeSK8
rhmtyDY8WvkAmX+PfzD6YnpyMsWQlD6iPTQdj/OPL+bp2kPwmuaqZAW6T4BvRwAmxizJcR+r60fL
udKkz7hXsYxBny4c0i7N+6koA7/h1eLh0mpX60cJ9uYJHH21h7G3mJVER98zi9NqNQ8kY/4zDHNc
JPm4G7cylYTG6NIyxWcC9B7zlK081nn62eLH5155aXHyxAreE//1v+AKn1+4sLe4fJlT079PniDJ
tHjOO8mTJ2Qp70dyuJLo+jnUxSReaQrRtjySzXjnL8Whn6h1m9Ckv9Llrx4pbFFG+8RLk0dD6thn
E5pD5NGqOMpNRZTDPFzFg/vkiXQRFeCn+qBwQ512AZjKECwhHb2Uoj9gq2HHjKAxPuiMZZ0Bqqy7
TEhEf+j7NB5KqppPSDxTi5CWz5ljrCIkOQ3IiNhMyCWbtLIRLD0iYvKzTjpgSG3ofUgWUzSSJs7C
cOel8W4VvGxrgAElNBQXVLLB5sZ91SoG/RpEFOJH5gSF6vC+O0pCb0pKewhlFRlV8iPcIJmkzmr+
g2Il57a8pUh8Zv/hNaNHSVTiTzgLQVJyidgRfBKOnCbto0sYCON9+m4e3pC0Ms3i+7h7cBsv5BvS
lRXZIDLiFyjEUhZ4P7ze3nZXEkqEkXwh7+4+3FvCs3jmyaMOb04wKNu0UmFpXAXG6CLAYj61PgFt
uhCMh/2+TZSRrdRiacvnzI2IsjRplkppRnjezfRu2bx3Jf6Mzv0X0brDU09nZtJEWcZgMUhkSWMl
EuyOMkhUBkfrZCT5TwoKe2r+IgoWXkzBNpTliWRYsYrBvQYzs+jlHqKbHBYeosPXKIiTP25BuJFO
QMksDVfJkPGYyyxD21F9ypShEQlBMp5MPzY6nONp/FK10DRrGCy/98+PhwruP/148eL+TniFzVI+
07IQ/x+w/ULwjAmJKvdZpZDALGRQYp9YX+6S9NMaEBISImTq+yqS5eszWUdvaGB6pWJasYyBtcos
vIFU+FJlArroDfRQjHQVpj+NmxHGhjWIs5cyTzgzl4mMx7NTIzm3raa5iBygyAoS8i8CDhjRabOp
NDsNmJRM8KphHLJ395w55c0KADO96xadFkR3lvm/P+HvdkarwLnwrNAx2fEl5fRlSQDnQhIgfQlk
6gdFxRBabJ5oKpXF1jDgRzkX2V6foQDivNX/v5PKw3yMn9qVOkJrJ1bxrs15MxHVrQ4AyfBZSiON
GV2D9eP73NSpSdSNllrBwCLZSi2aWj5njjVKU28f/IVefVI2/ygsRbZSZqMatroHTUmG/L3w/Gup
V5PpsD/uFz5h4zQeTZgHJc3Ii+pb7HSfqBStxupVxSrmBGqoVxbBD13ypbhf6S2AKRSimKxTYSbC
8XtjIurukvqMX9q5Y49ns+mqDMfHkEwrGdHh2V2JfCm2hEEvbiZ+gNynkSIK0f9YagBYhR0Kb3FS
Mxzt1ZBTeRv1Jb/sw7uyq/Xztv2WaVVZgpUKl6iwE9rnF4m/NhyIIEAdow0J1Wb6qbizRmdMBNwd
mVnDIK6CwDqPzCM+fAY9muVdmXce35nvzcN7egy4/WTUassKVKfBZDzNqjKRNOd7Nukz2DAQ7myl
FrdfPmfOroLb4+wmXK/1efZgG5rRbMQQjoSvvhC50gqvZ4jOGEdVlqlmvnRidafS+Joc+kHhxQoc
rgpRs5SJSXQNA3lUbzq3fWn/xZAFraUiCyWqF7bNazH3ahURVXIfnKvMQyE1yvEW+VOObYlnn+Ga
QxpUky0Xv6OxYoxE3uPAfEcuhl6PZWNIA+iZf9ZKb++nRIm+Pd95cf7CYm/eObvYmV+ZXwrhjazt
MyoD8TP7O/P9zpn5xW1ZzbL4qoLwSpDpVkE9Hr6yUR4e8CUqUTbpHT2bDFZOIV+iTjrCDg687hCp
IEeW8JA8eSLatOI98SzgYYgk3XrbMXjyNo/8S8tYOI+kSUVjbleG31tMHcH+VbiswdDnF7tP7p6f
X9mm0JR7un1l/wIePbKBZOIf2Yl5/YIJHc1U/FMAMctJ1PAz4u+J0Zvqncdjtulv8PDQMvTELdor
UmUJbM4SJIA7aNW9Dlvt4TrB1nOcN2IJ0ueEmdO5/91yX9nQY53vnioMmIcNwK+eM9QvS3k/kgD8
u87vEXLU5Fvn8QfZhMce3ofL3NE08Dbc7PgwqUMkZWhsGC19rvpMlWHUdy7uCvRy7/qUZBRQ5cYb
f2CZZlbfpCrJoXIZD9+TJ6qclx+AOukO2CtiZHwk+/kKeL6qyjMym11tkICB7qWM9bd3Lyx+uPvy
4nwo2I4+w4WL0a4KPtkaSR8CRkAvT7yk3ajDpZ/x61nePT5CZkjeWmSWP2fOfMNk5kthmRP9Odcq
WjR0HJhsu1M5MmoHmf4tfcAqT3+IKw71F/braHzJCWSuRp1zL557mHO/hc77lbRIgNxxp7bPZs1o
iD+tTLDDayH9V90AX5spKy9SazPujUYFP/WlWJ/aTBrkMM+4+H0U5bPb57dguu8Ie+N61kgiFHPv
sU5sHXMK8p9ExBzmFwEi6dipLjSrv3g7M9zVIPxbtv9TBngSdSJVk0Cn/G/Wzb+WVWyeOBfPG6hE
fDSmTJykTRo2u7CAry7iTBph/s4of4pCXW46myrTBOLy8wZaV89a9IBVySWONwS7zneKoH5Lkzmk
cZnk0Ob5Gx18wVLiHvU/l1rurj8Gb+nwoj+ZCnt3QAXRCE/OKl3WN5OHzJyBk0yLBLBQjih8EUO0
1jFE1jHH8czpWm3RhJLK2sLB7ziNv+Kj588Qx2RLWJKOySqdZZM8xyhU0KRtIy0klgzbsOWO4thc
QYsvY0DckILmQ356/oPtS8dVPctat4JGE8bLFG2kIJtAPaPPYJ96mYCfZTXtn+I5c9abVcwkvleq
6H4XJkl7rpDC0kUy/fypbkUAuK4TJqcbkYzdSZV8lkcTbIIRQxnBNSZKUxlV1ToG9/ZFssFWusb/
TLpw0yBTkmQkN1nU4EisLFkcjwkoYqTj1jOMjBIuzHd6KBaf4Pp2BJ8mLj0su3AJA27Upfe/+PLo
Ixo0JN891DqrHXv6Tu/mBotZFafKvVep4oj1PpGsEmneW+IGePzpxk+9D/c3mhFRANJcOCiuwTIG
2w0JB/82P/7C3te3Xjyu0mHU6kh3zDdyIcYDfOcxXdcZ72TU08stoK4RA8XrWG/Fc+asNyscpO6z
JByk8gvh4FRiS161BAT8akSihENVJdEq4DPa6k+EpQWts6dk/bUjGarWMaC3Lxl8YJ/dvfD1/+2c
2d7ZPr8dSt5kWUAYB622n9H01eNbjKanvwclVAiJUIsRLJoFI9252DUMlt8/9XjUAtOGTdwtZmWI
FRbKgnWRSXlzCFxVDHKDznryf1p21pOSPWDCpD1ZKUJlJMUAinGC3jIidlKLES2fM+e4UUbEJjxG
JM6MN7kskcztZDZEeel4MGOQzFJF8ohGOpmSGIHfKORDis2B6T+aqJ1G1zBYL/tqvBaShXm7742w
uEkvVOnPwTqWfSf3L+3SJ3A6pDm7lF2UtKP+cLzVYwYKE40Cld592YjPoBZokXUMcM/Ua8k+Nbgx
+vFi5zu7V+YhbMmOBwiVngoS9/EdZsqc6eLXo4dc4AN2uBkOWAszs4bBK86c6emPL0wsFSaehzfQ
LLn2Bp7Z3VswtiPEsYpXVyrn+B9lFpxoXe4T2D0jpmBPhyNgdkgVDnUHZsmDVwvI0vMGxCP1P5qb
i9tXus3nrs0Q9mT/I3YmJC/jj3J26QsiTCNpu7rqfR6ygI4IokbmZj+yhDmDqLlJDFmzVKOu9TWm
przPEz/eQpaRVpmZG9Q6Bi1Hr6jEEXWS1pcxUlPzJ8OPg6jEbeYTG1uppXYsnzMHG1U7PtSItJQA
UOhrYyYNEwTYiHf2LnIpXgspw3gdtsg77R1IVkI0msIgjEF8+CXRFNQ+aYu4ih9GcC4HRRKZmuJd
ft7gfqRMzZ5B20xtMEJjYYYMtlHMElXRzMHQCUXaBsWANzKwFvhmDXMAVaIZsUwU/WciorsHNEFW
DY8c85AQzPq+nDYQn1nsUFe213n6/PzFlxIqYirFNdoiqY00l5TuR562OCDJHwVbx76BfpyDNE/u
xAsqYcMH64wHf6YvLvMSfwOSDMnCWStNPz6RMgJ+gDDFXWt5TGTVtfCe3d0jszXkG1Xa5CZlx6Td
zi5TLXTBYsXjUDp35zNjpCkN8vH7GJqa0NJFOH0qHRXPGdqJCo1HnfKAKe4Jjn/HYpU+JNdwd0sY
vg3bVRop9GYjyozgTfLxbQq6+tGWSgIwAVV12R7k4FWcJKIdW8IAHy+NoS+Hxtbv0TlYWyXULIqZ
yg48jH+jNgoxloOPQ+JKLoiRGd4Z2XsMnV7FqMp3mLY5Yzp/TSMWm4P3hn5P6Y+MwnCYPBtZ3Dkc
UrCKQTm9fEsW9oCTsvi/SL9EnAOkPYTgJRdvMb6EJqcy+DCOnfgi++TjTOnmrFc3uKLuyxuplXhH
o2sY+FSyWo5uXmu4uY8e1USdby52tl9adJ7aX7y82zmz2Du/v7fdhtxUxRCtcDlox09skjQbSrKw
cvOE/goUS9ZqLQRLzxv0jlYx9A+irrW7QfE6aj17m/pICbIX3stQytI7hQrJYZ7nUgjVwhvChmrJ
2uVz5j5EZe1t4fjS+cCFjiyxNTTR2IrHzN4Xbouf82+O5zY2znDZzUgNoTAit399GlTzgCgxBXT9
wN2hMNmQSCIJRtcwsEfNg8fnO1QjherqWuamaFrMkt1zxM4zRqP3cQQrdzfFpNTuTvAdM+a5osXT
dNROAnzVMga+ihD67kW6Bnae2d258vWtvRDHIDDviwl5d/lint5b/PjS9t/f/P/cfVmT47rR5V+Z
+J6HHu5LxOd5AMBVotaSVKUXRq3cd3D99XPUt/u6+17bY0fMyzhKXV0URQoEicyT5yQSOW7JHzv4
/03G+x8M2XH47JbTZz8U/PeZPwwT0+wKk36Wf3nvj0lDfzj0H6Hz7+/7H3/9Lw1VOTCnGPP2YKNM
EIePSZL/6+fzff/wb9YIFb/+hlT/4fGfrz3/638JhvaX3zRO8RuE0B+U3/T5+y4dmqBmYEohyho+
poBVdceTv/4XyrgqqI9nmkjwfzDtj4C+r4cfuzAxzoA4+qg4joIYv02rwHQpPAFLXFe/d+L37f+B
KZSHOq14j0vV8SXNb5/7uekPte5R9hdSCfa/v57SKsbHpf/Jswprxfe65GnP7SvPnY0iEXPXrnap
O31LiyeR9rnffehbXn6Uute9lJ7En9qYDJVTWYw3xLzOvmrnnhARKyLzh6iwlMq6rT6NIo1Etor2
LNopT8nQ0Vakb7y+D9FzvrDx0JNkIkqE43GomjJ9q+p20ZxH2Y9GqqykiDJirrY2Es2JPVknVfIW
i7bwpuVUEdhUEOu2FCQ9Nf7c7qWR8JFq+oeQX6TyPiiBaDI9pUVGlixsBlJxqrTBuH4I/S21eTkR
jW9G2ZZMwjU/a4PECOfMUSs2nCbuxB0d3i3rkPpGFhiim6Yk9QdH0p+Uwk5umi2Fc/K08PDQsxeF
0lTrSGydpNp+13F6w2k8g2o90Wz5KeasIOglksbESsm0yxQS4XoyEnckmZ3pbmWBJR65RgqLDRlZ
FVcml/FUzG995Wi2vtW3Ke1fdBa7uXFtmeLGNM5IJtp49R81e3VHjSQLKeeXNvGqMmxK3R7fCiMo
nIbbMdEFItZOtjJr12Y7ySCJSBaNVhE1Ojrm4ZQeFP5lDl7OWf9SPs+naqP7JisFT2+I0tHlQzFo
/ayE1WZ60V9GL2LmizgRMTplEjX92k0DjZP2kn/q6VWwm7fxBj3JHXRazgUrY1rf++P8sZa0TalW
3DPrTZYq0heBNFtkaT+Emlh6QuSVZh9aeiqlsO6d+irVRKYyXa7ydf7IJFwGbV38Ko+66MjnW6c6
ZkWG9yElfUqSIlCfE5OJls9NplhselGZcC9VkrvRS36JL9KpsVi2ECucv+IDDiaTV9hzm5A48tve
NUcy76Se6N4Y1gkxfJFMPbUmYrzIjK9kGN1JZtrXomxnwe5HUp2SjjbcWcOSFUexDPuKdIpT7xuq
vlU56c8J6ags08zbDttkV5o5iReF1YUTVb7gW5gOyYNcn2ibmUSpD7mSUKVz6gjfz7KVmovDBXu2
tSBJw2pHZVzpVnS6r5lye2uSYasE+jkfqCkR474uNGoZv3SX6tLjJm/4Z3o2BDK8aUtDjIZEdvFp
4da3ZOEEn0guNSfFJTVJF07nmEoFSU6lTHSi5aS4CsteWe75k1qT9ENb7e5UiXQ6t/vsmMw0+2yU
81fOSXRaBkdI3g310LeupFFLIdP8blZeMrB+cFrTKSWqHMaCZkkwiAvR1dcmSUhiL1TfxQ3rpI1Z
khiDtuxW1tadneD7R9+MZJonRHxLG8bVnSzZ1kFenS7MSHRbInc6N/f50sq4R7bc2mVFhBe21ttW
okJmLzXL9QCtMu2pmcnQmLY00Xg9tfFCtYrWN4O/FNRQyDrawoTOdQS/5ESYAk0hqkEig6T7SnZK
y5HfNJ3WTvFseYNI1ZxU721JJE41PCfb6WjOpF5YCkuQUGEzH+qvabZT0ZW1Y78WRHVH3ICKtI0b
p/4okXmw8ZJDeX28jTe+nSe+CY7ypDxZLJ7x9IwzbRe/Gzdq4ertZugPikzTjA50OuJM+kXpgp8n
T/ziLN7rZunSOPnugH/f/N9PdYnXfz889t/e/HUT7ua7Q3943l82/uTBf/ap/+rOf82BY/16S3uU
DkZOkQmq6Z858MfiaHBzv+Hb717wz8d/d+Amig6jYKpoKoYqyor6cJDfHTh2AWojnwVLTqAIHCY0
/O7AkV2AqgogMFAWDlMrsQrU7w5cASKwsCQtXL4IF26BcvzRLb/ck7859J8dOIqM/9GBP5qOVZ4f
0/awCIkFyuRnBy6Obavmq1z4nQDP2VtjMGizHyX9SJdceanTtzWJXSkz3WZNKtaPnfGUSEMYqUZQ
zWe1GiJHmAy/TFW3K0Z3WfKFpLLlK4J0LdSvpT7Ja28vk6QTIZP9OY2P+WKezXg5lXU6U32Ydug/
pq2f66CcDD2nnc43TYOBPqltY7crLEiuzN7SR7kzTcNu0A+NHpr1yJS+j1ieFBE1m9U2YoFG5eSX
XeUm7UhSKXObRaGQRGoitn4/FTGVqzTeG1GuO+kw+bWV7ztj9sUoX4lWrG9V8ZUu+rmYFSIlEjP0
ji3CxShWOBzzTZa/pHmEH+nUa9YXBz0evSaTzvJSP9e1fEP81BPZXLkrxmVJlsHAGe5cTmmtnboy
ZmJZq/ZqjGRRMqLgi6XICie9+JD4DD9an3jCbVPiviZ0pFV1mlcnsRHdZLDCLkqDVlZ8YRpp3ape
LzW130y3zIyJkqlOKvpl7dftFSkDTtykZJQrhxf3Dv9ZU2MvRe4vLd8IqkS6tT0Mqgh3FUtHrSsB
F9DLi1TuDSC4ls+eYPXMGPpAhSntlJ5OhQUXL7jFYpKoH3bxOj5hKQGnnldnkiXfaBKXK4ItF/1e
EcqtOIibudDZkBrPUbWy/1jrIiJjVkStXyRTiwrWi/7n1gXWRwHI/8m6/L3jv1sXSXrMscbPYwhj
ZoeF0f3dujx2Kah0gPce9Q6+mZDv4YEi/QWlXBDnQ+1GKWckf//NuoBrx/Yjxw6z3jRV+XeMCwzV
r8ble8uxcAQ0McQjjwniPxuXaDCQvtmK/dbovFldadkrRJuml97sj6u50ji3iFhq76pQH2AIDzyC
u59mv1bTiBgFMGmDp3IYJRsG1m1bzsoBeKysdpow3YToNZZypzKToDTiFfg/ZzNXL6kw08FSA8kc
XKW86E3j1NPii0nlTH1rS0l15V29XYtI81YroaahucnEqdhzx8ojf0mAC7OETiue9La/jHPPVOFD
n3u6ju8KN8K2eUusZjfFPRHXxSANN9y4hF9PPb5s5VHZGJbK1Mb0tAEASMz25dTuVEu9S5Xk9lrJ
aaJUvjJPV6zGuZ9qxA9CJLtVU++7ldPM1FPCM4CGKjXYJJmpl/VW51diHaStpTpjPril1gFdSlJk
ywqvyZpprG8XKndTTow87WnKK7dLporqTec3y13sENtEOIuW7KxkfRNKPdR1GGdeFZdey4jexIA9
fRFOhebnsRrB5gGNK6OV2MPA90U95tRa563+GOezSngunIVWsJOui70xKjeIN7dZ21Y04gMwVB2u
ZuYMs2JLRlFTzKW006wi+ATR6g42sLspceZ1Vk9VQwxXtQx0vd42s4KvryzCebZHp1pb3TBUVprq
Vu6LvQjoa45y55i8Tok4NIajrKY7mqmxq6vIoJOFPoz1OmdxUbjCvNyUJrcLYKBRXZy8VQJzuJqC
4aacmUm/FRJrU83qTRnqQ5/dRbMnuXHXl8SeFZXE80IHs+KkVoT9LPe0N5+0qvEVE7GpJiF+ugvx
R6zWYdkVpCm7DzxZ8USmsvVxHDEiY6Nx/F8PKxH7fHASXrTuKGZ05PVK9TrbahYPR2vYxtngTLPH
KzWz09Zv45F1iWl9CZjXZa/rcLQmMagk/ZAaBSdTXE0kj0THaodAHYC20+mrXGp3WE9CK9u6rgL6
DqyMnqfmumROr4lUjJ1WL505Nuho1V49msyMNYSSGl3X8hilEzHnBQ5DJP3wXj7G7r0zX+PB1Fil
NF+Z3vS0UoBb83w2LkZeTPQ/17YDOugofGHoECdhyx6Va/8x9WOpf6R+MDHgT8f/sO1gZCVLxdwx
gEBYcgva8g/bjl1IVAKYQOlAJCSpsKs/bLuBNCYwUChdDUeNel0/2XbsAuejgBGCnIrVJKR/x7gD
Gv7BuP/WdFQnxEJQSC3+tv8n6kfTlGzUxnne66EVMyW2h8xf99lHt82eMK7oXTZpx5SBLGJYJKyz
YKJIfePPw5cYmGF8krwxJdazRvLdh/VSBPImdmpvcaO7MJBCO5X6Jn6VSzsbXOm91G+KScRPi5gu
AAzVDoNn+RZnUbSJdoZhy40dO8OmCqdN6ixemdMsyM/iBqDslt3PjduE4q0K8XNJaz9FgOUuKZyH
vUiPKDaZXqLxIspPRXaRYpgVMZx5MJi0kslgx7sxdZKzOj3Vbt11vlACLxmk25pHAfxMkjO9o5JC
+bqrVN88xitNdykcnE646esJRWFqkjx1626yR5bFwZi+m+5kr+BVNGLJ21YO8PG1DRWFtvmtaJ/U
jqjL3UyoODH8LT33wqFIbDlQF3syGK9f6us6n6VnQ7XV1csXV01KO1JZwmYvtSWS0H0fRrVjCqSs
6bLYmUzqq/IufnUyUZ4LX3YbJtuy3e5EncjX7gA6iR8skp80jdSGJz6bFplBOqlUW8gE/g3cykKn
xYlzgq7QulsDsN7arTt7K+w/M8QcAfktEog0sUYOEsDR3M5VMnsF30iGxzsWZe+dBC9ymjfJPppI
TWcykpIKNHG6GQRZzqQlI1MtwpmTeYNDx4kKlZ+btlnFzFoPsb1q7qr6Bj7e1qeMlTh29EbPOp3i
TymjwuBoJUkiZlVeoYU8eyq5Hc2bSSZVT4sibORXfAavoqfc457Juo2RHVPXogZ+uLqN8d6ah2bk
pclnQpOMGA4HQ5lvG/Go0pzWGRNWon+Igj+S98Ntu33NQPs9ZZLXIA5fXaOwDaAYlcbRyXySDzKo
TpnYSfyktDszJcu292Vn1/plhPicpCrVYzc7yc5sW+5sT6z2xZroPEDPLymJD5noKUHuNwVZnqOB
JC3lX9F5cdAXdLRLzQa/U/v8GnOcoN+qz7VvGGy2W78hqy0761W6dqf+MO+ijbrNvPpQnbBPdqP3
UfSb1/ggfcnP2a54rWUyfvGCDAx/6e/Zbv0S9OcajezCQdnGh4gHeCUnw01S2hBuc3sMmp5kNnf7
vaCSciBzOJzNjb5ZPEMl3XEO1c0g0+ZucgIiRGh3ckmHklZ2uy/u2nU8dUHrVHZl45Mefm6Jxprd
2JLsPn+255J1tLBLpnzqXhOosAUVKQyqeiWrJdBjIilZ/C6DJAPnUzJOO3JB6Bc0eLYBpm6ZbTqA
QiKtN43KhsevDHRLY1vbOSNXpaJizfSYRJWXA+gJRJ3fmTk4aRGC1sklCjonorVn7iI7owbL6IRt
7RAsJAEbBsqVDOR4/Pj6QDhmpnszBuOZMS1jNUAMuOfiuNwmErPMjWhFBX/ZpNaxmEkSiB5MldPF
NOppee4Fmq0BVzY5yx1Q1N45ZeKGX2R+Hs6JQaTXjHQd1ddNzdZrgjCxIrHA5piKm2pgUuwNb4Wb
fA4x0f5zoy7VElUEXZaBeEsHh6LAEf5jzwxh+Y+izN85/rtnhiiD+nDgbZCwYCDj7qG8/E2UQaoC
Fp+2sMwoJv1J+NYfntn6C+b56cgBRLiG1akNBEvfRRlUpRNxFiz9BWXmt6P+DU7nUSr+F03m0XLt
MU9TxDwqrHONNvwcdcW9kQzDGg1eLb8U2eTPXbFHiRO3TtJDo61sNZ+KrvGmeVxJLzdPzZyw3Iic
seif6zQFbBT3c89pPUn23GjXspMDo4hJoUvP+Sq0TNDl2mnjFt67Xmu6pqvXjnlFc3W8x4l4NvoH
pZ/NdBZFGlupk0OR6EXVVXud/HSbvhNaPxNYCEr/ztUaOvIDgGjQ3w8s9PPVGrM2da3UDl4bCd6a
aC2pWnmyS0F9HyLLF/iCIW8W+ygpqGTwgk2LcNUhJY2CBquagS0WC5NBMaow2rMUUVh9V8xjAklA
jXNqCvyUWG9dKbBmmkipta4ipKw3uk1R3hXL1cy7OYRje5wr0ZPjyuk7+GcxlnyZ5696p/uykNFY
E0inGmGSbKxsskFHOmImbAwzmAragAero69aakhqtPZYHIGyQXzd++YiCG9xkz+NYPFHDGlDPLcc
DtcIBFM+DVEVaGoT6GkJIjjP4I0MX9dL3HrRSwfNWebmUrcmXEYmkiqe2TR3ZDKMgzq3TmbuLGn0
kSNL4rSjs/o1rRWLq3NcNkzVBERc1TEXaTmW9jLeR00nFoJfSQjWfmV9nrFFjOlgfEgpjGzEWSUU
x04t6RIvnlXdjVjeiAjx4ReLuQyETkcwJDyp7WQjFWFrDhOZV3gDswaJDb+vTsZRBx6SCqGnnTA5
hcFtcFM0BTaa5zko1NkuB4XFYvdZtgOpOfxZnSi0nAD3huJidEnYTc2ToMDYzxMtzN5ZANbEsmJz
9Txr8iZddTtaE1boipsYEMMUjZgSTHKm06JTbMMAbGhrV6oA3xowACZGztSRMZ/touJMG9JQhx7Q
zWtgtoVtmpUrDWepVOnacSrP17y8ZK2fJzs9svD4L9sYA8yq9VAcDGecSiL3GtUQ9/JCeIKshQhZ
gzYC1UpQWqKv8rWOOxVRbOLPy8JQ3wXz1FW/rxQIDEtDtVwcSS4jCK6kWzRpLEmBYVNDiynGgopb
JRGMWQfBODEAKbSdVjCxLQ/KcFzW8iSU6dcireap1qsOAGM0g1jeFrOnSVs1607TUFp0rkqdxFJl
q/pakTkeF38eE29ZHUlLNnOPKxdzOZjk/jCJK+2VGcLR/Nx2pmcWX0OBgSONt2qFlzbaeqvH3bNU
r4coV2x1tJ7rQQ9raxdZ1/6BIBB0jkPiNG1vy9J0NNqL9RjIcoarNwBqcw9k1haM0FYSTNtYIF6C
aB3Wgg3dp8mB1xMjNV0paY/cnCtiDnZdJuEgJLHNp2QKRsNyUtkM+rL2BMDpGpyt2Ic5JNshc+s+
IsKgfVkgsevsuWqjmAj1dNDzxi0EGSzp0Ne0KjpqyfVANFxsEY8ljcvTWPfgmfOcTJZyUPqDmpeh
MavBIkdkrdXG11uTVaMWNitU0skyqdSt20UDcVzXutNU4HfHLIggoZsREEA0sUEMFRPd26RPUlm7
c9X/sh7WLzLA77LLb7L+75v//0gzcLGPxeawMLeC2SH/FzeOAPv37KTv0syfj//hxlGtUJKwvg/K
Wv8QWX64cewCb4o5s8hKfATR4FW/u3FV+QvmhemSiRqypoXgHGH5j9wKrNGlocAzVutBiXksKP3v
xNdgcP/g2MxHy3+rWoqzIVfjV8emR2XH1zJr/JUB0r1Gbqq+3CUZJN8ByRWQWnJIDaKnRQ50wGs0
k1WUgV7fjYRAGq52M6gpBHPzfjbcvqHYjMqdxqlihkPQjOexZaZlD/mXJtNkOcyth3cyaVsUtGif
czCwGDxyiHPwlk2QrtX1RRKvQ7lR1Y06soZFNtuIdxx1zWK7YbWthiWaokZb6LBsccV7ixP0QW0v
RwSGOZn3G0P30dTCIlVBWxwwbyeJwEe0s4PgeIDJYTCEh5Zab8NMSsWJ+Xt6qpScGmp2KrQsnB6Z
INTYVkHXEui0AyerCpyNgIgIh8lyEps3TlNT0Ke5JdNIc9bETob+lfdw4LnsVTA5utfv+SVatrW2
h7K+BLM6PeL4dJ+BDFCJkF6jU3ORJhvK98OgHFogpzh4qPgq69/kE3gv/RSdCpU0l+JowhI7eWer
bwPitp7WavRs6WyRwMnRLNp0bzHOC2ifw9M4a04nsJGtvfZUHm2lm1k5B7JGJ2jHL8oO+RUtiYM6
TBc3AUf5MUL1FkmbE+GNnyXS3JaJLAIauo+ab4GuxdSKIhcjH234ZQnwBhRF41oIaGEoX+qKmgrS
GLKIIg6NJUe9QiF3W4o+I9F00Zw97NhdeOzVK8fcGqdyayak6UhaE2Nn0Jnmh+yquJOzsMrtvdhp
wtVubG0nHpYX9SDFgHyknaiKaImqB/ll3RT71Y/cWPRyT3nnvg4ep9l2vuXksguKheoucluchdZI
+Am4L+zXbeGD/AFZUnqlDa4lRK7HRnKioHIKSE22clNf9Vfk4ww9qT74k/bcf/EDPOariWs54XH1
m4McaBvDIMJp2HUNUYPhtL6lYY88APAFMRUi2hkBkoQAcI59fUoG0B78aUa7KgwmeNxrXRLFkZx1
cHvEpylV7Zpy5Dc4lgN7XxKTPtdIxtGDldQu8nFIs31bvZIeBn9yQKyS9SaRmsS3Z+epICeJQP6/
4pwsDsytcE9ug7NS0Zm4J6FjG3vMqPhS0zxAb4jeyDQin3J8DxgiUDR6kNA4hMDxyGBZyGK/1YCy
RGWdSd10K4OAkN6kWx3knhlUfuaLR42MjG8rX3UzCi2WDF8jk5xppziak5KZxGEegqbpw/5Y7QV8
z2Lzc/U2kzwAdhc6ymMCzq7EreRkcJZnlYg+KOfIy7ea/bmSxJF2qi/Q2E7tGfdbY/VM4HnlJGhd
I33hCeHnaTf2YQpaoCEAMWg8new8Jg9I6bV3+SKlNlJkgjUiFQPz43IyGjTFZaQbcOWJZJdb+UUE
e+Fqwia9y9yVIVk2JfQNC9jurC46TdVrQ0DoRZAT4FuJPm/Qm3huxdIpRGpkoInY2mx6mU7iIUWC
Cu9Jq+87jjSZw7rSQg41ObBSvxCZONl4gayv9rh/99xuzvVdWB0kjhWbR0LQE0CWbpLcniDNLsf6
jiHZz6Q59+HwWZ0h0IbtJTtn5/k238a30hVO/I3f+E196W7xpblpJ/kQPRU35SQeHj/LYT1Ju/m0
HKYDD/QtcuRigUBLKFwTSU81UbkbL45+zvKgVHBdjj478n7qAzF3msjuC1pLTIBigfSngWQd6V9S
jWYZLauLdG8KBs0WSg1JaYVkMhnRiG5PhyKj3YOmAEvn1YKLjLMy8qx2k4iXbmHFRo7elxXkJ8YN
5B0nY2kwnXpHPANKCpfhkSyF7Lr5iHtRzKfirXmbNw1MCMe/6NoGQKdiCFlBp8jOEkOjhduiM57l
BTK307scvBtYUYWCYPHzbb4d4Kp6W5fIFDn6htPZBa+D63lsj/fpLAuPTe2zCeZPTrjOhM+uYLru
J5lnKrYWtoCKwVpe19CcnGTac8VRPjMLrs2f770ZKpdpPmQdZL+PGah902aBjiS6xV9DtSIq9Ayr
2LRObYZL5CC2eDz7oKqK7FxlZ5wETRCZDPXeNIkV0zW0YIWsljQGRShjwti+6UhEM9zpo1o7CqJm
Pg4DWcudqb+qAnswW8b61ENdN0M5uavJfakf/Yc/ot6dDLeN7iMvcaNyV0/YsE3Le35AlmOMkUfL
htO2S5BHUJIMF7ttSrfCcN0jfhXALJ4kw07BwB7iPeRQx/SA46PLqJP1Clgg4Iy2AnVqt9oDt5eS
dAJyKvw+D3s8KcpexPdo4DSp3pO6eGQfGdUTvPp8+MhcoaKNy1snnp3lbF7K7Kz3r6V1UFov70ip
B+b8LvPI64bS+Rbef8/4+Q9DqhDgVRQtVZHMA+Lloar/E8IJ04KQavOTzI8s4j8d/wOpKqir/RPi
/CmJyMDsLBFQ81sCsAxu5AdMxYItUPghi6KgIxZsfpTb+AFTsQu4F7KNKqPqmwT66t9gm4w/sk3f
mg0x6gGkUQP+kar0M/9SmKnZNEnDPfk4SwyBckn6K9LonNJeSebUl/yoa2xNyLLC/5UdNSu7ES7A
ALbpj1C4MySEIlJNTqMd98i2JYLuIDlQQXKq4SKHKKUrKNZr/Vy9AaKld196g+eq3tZjLpOFIc+n
35rnbLGFgimB6gQZaUJgQesJyXodBeKNr9K7eaxU5MkBOeIJT2ZXhn8DfHxbzz/dxr9HSP0Jtn+7
jd8SPlAuAIt6/dofmTgVBddLaAqhZfprx9TSftOcMSFDzpCyNMy2OiO3iMBE5l5Png6LAyHZziOi
G2+N9FLHrpV7rY/MXJIFo+DlxrGNkNG7/+ctxb35Y4TxS1Mxh+HXpnbaNMu8qyCAOE1sI3cgz4Km
gF5hdww8s9M8rb5yq1dXQVoAJ6aKiJyCBpnPTyAULnz/lsN/a40HnepawLABf46G5CztNuouhmcu
T7n8vITFy3iABu4NYcLWk2U3e/TH41FBxM5Kz3jrP7P4rt2mz/aC1C7F00GzzFuh8sSDOeo0qoju
I/5mEhOpdq7RvvcoJ1LMtHOnkCPuKB9IFE62Spednn9Y9bMqPzfrVQOi8ACdlhCkzpv8qQOEaOQD
wv4FDBUTHEFglhh/i3BIQzPyIktk1Vly1dxiJ72aGzmR7bSRiHr7P9y9V1freJb//YYezVIOt4rO
xhgfwDdawAHlnPXq/x/XVM90dT/ds+Z2FtQpgwOyJe3f3t8kcf/Qd2q/wTRTp9lQaS1fp8ob3pI6
EuORYVNX1eUYB4Kr5SdUs9vVOwyuau0Gf9jOR9Sl5QV2yg8h8R1xMx/XedtdpZlZpHCtnbRrBtpB
MHxv4hfl6IKeoEAYj4bsZ370ZTI/0F1e+PUQ24UvRNva6Y+L4EwPdbCZOWg9++kMT+J3ght+5t5w
1cCpavdxv2i33B2s32rtlhdeOGw8Id4kxnFt7P7bci+Qrze0JCXA6HMzfuB4BrFbbElqnKHLbo21
R3wqQf91hV19+k1nu4b8kKMLsE/oxaDxEvT4dsJnNHhT6S6dnSt2r7io+xMI03eUGXPv5F/6d5S7
6vdyrH35NtyX43KcjtpmOeoNLK/a2BM/N/fpKGfucCx27bU+c9zsa/4/3dr4MQtF86a4aK/l2UBd
3djDTXr8LCK4eTS2x+42Vc7Q2Mprd5P2w40Gtbi39Hb0dKBmw3E41ufhuHwXO2aDEc7OtNszJ2p7
bS7xV3/tz2wMvcyt2TU7Y696wKB3uhuGIdRCmZ1+Wf545QaHeoNqwuFbSf3+ejYzl4k1fityz9K2
hraVv3OXV2bUGAJto2y0vWRLtvWZw2fiWXhd9FNYOfFXG/pAqvGX8Kl+D0F/ngLEFn7tK9NDF2Ls
weJYoHdUEOR915U6u+ef7qJ6uBMGqsvoZvteshlgOsNJJztNgjwJpudPy2/fh4vCYVM7jBP5oxZ1
l2oHq540Ph8428a43V4lwXlRGTzsIXJobZN119XPs+AM7S2ayffb892tuwKlfrMrvI7ygJcic7p4
O8TbuNlYGSiondVO1NrWvmgPc+0k9QUB9oy4vT0mfg6Q+J+clxPupWN/6Z3+Qi81PZDGbXyrj5U7
fmiOuq+PAkpwN5t2RrLpWk9mvBrPqXLMZ7ecPRFtTrNZ6pfeM0wP+RfHMbSZ2DgxuzS7JY0tmb4p
+dxUmWSdPnTDJ6FClbkzhicBzYA3v67Wk9R8hsZHbXkqWHljefHPMjNrU9Qk+rtxvxpn8fgQnObf
IXjyeG/eYU+MxhfBXajl80a8sQ98Y0NR+JA8rCuSuIvFS24+Wca1FA/Do8vr5lOt2VrySqveIUg9
NqmXVg/h/0dbO8Dozpw/MFYF/cD0EvsQukG4ZRX1Hz1c/dzSv0kQrvpbfFr891Ns/0RuhIpdtK+x
J2yHTR6MQelpzkdoc6Y6g2x/wBeanTufTF5EdBUn3iBUyDcqP8Yemv4WH4gQiOJTa2uOjIJC+x7O
9JaVv2yH33oc8F5Jd4w3+WqDAWwoIvqmP+Wn/jR6p9puH6Xn9XZD0OpE0K7yH1+PcsORtou9zGc/
7lqqK/p7/ls2V8wMbFWM7N2L9yz5onBsTbc/tZ1t/ZJHDpTV8taPKT5ggxBfITPterxX609Y2OW9
+Q2Hsa13xbu4HWBZO3vEGfQEYryOB2tnblIvBx2HWTAcSbWr2uV25VduvlMcOOHtPmeg+UwU5kCv
3APQ2PI1feYzQOgXU26La3lMj8Xrg2JwK7fwRdPWduqhnI/a7Czbjr4+wwmHl2DV3Pkeqg7DiXQz
X6MBNNiGtK4g2Cgnu3hPIWYH37OztU1v5VEAi7HH76Z2lbO7woBkHhxxqZ6wEURuQ9Vgmu0rp3Uy
n1l/Y45+ER0iYHWExTbgvxu+rrfliurwst4GqOrZzXOvdWj6X9uLUjnT1qkv9aWX/Tre5dgZKJZ7
tB9uu2PX7Nkh7KmdAUF8s1IPCY0GlsQcdzMnNz/cVTqjY7fvx01RuTP4SWRjNeidaRN6M1oLRknJ
UQEz3hXFVmz5tPIpLZ6Zu+s19MrgB2LbZwq5rQoqHkc81YK9dioLyXPTn9TnePTirUQfxioVO9I1
Ta4LSMxSuEt4Ge9oYZ5Wr9sqP+BUo4P4IbR7R01f+IQSeEpcMXaJd4IRxpUf+L/feaOxzQ/0E/m2
f4p/G2cIrY71vUXy7Pb5x7UMjKe6vtFFgd3Fk4cMfPwW6mcr8yDP1Y180PfCC2sajoh/32RJ6j87
5B5t/d/6QcS6f22yUq5zsEZrTn98hwB17qstvYrpkzpWrIwfCq3sMh6TLKgbr5P9AbzP7zf55/w8
79Cet6UnHJs34VdyHIeTQrtRsZojkvGkzlFeCy/Z1y/GENSxB0dmLg67QXvIzD2t3cpYtpAfVIdO
dUFRhFv8IRReFHvtYo+7NQABiGnrtvrTDMjzncybuQ2qm/w0OvFHVtnmFWmU1x+pERU41B5mT8tt
+j9vOWDvO1Ntx7t0lBKnf4YofAg7IVacGHTkU6auTwzblK3Kt7biJs6Dcg36i+B2u/SAEsM3z9Ob
/AYawzjdHzdAir+EhHJ4iOodJ4P0pN571Rs7z7gaRoAc1LQADb6ayt1X6NE/zdCd2KOpLb3TAdbj
y2S5OGf+px34P3XJD5Hz139bHI0oaoxipksu8ZCF3qp6xrnR/OYnBzldbebvobfxLpmsmLZ+08A1
698gC7+X1VHHTyk/JJEvIBg69hj5QG+sW79HCrVdfcPOQbJnv1not1h4IGGB9tfRngD74m13D4dH
16Ac+quh3jRgv2inAxrNAMvVy0gfvHgWli66CP7sFzerPlgil0lICzjNTiuem5bFEPq08JBvvVos
Do7+CWs/0CTtoeXrIBZ8NFWUR9Ef3gwDc8NkN1vZVV8xTCFmiQ/SWyFuS47Gr/BD58RjuNpCCHSf
JauN7rdeFOj4qLAGuvpT6GuXlIvSDtvGlx9FsL5HbyxfkFt/FLfooOv3rn/NL/lRf9a9f7+/tH/U
A/znGP3f59s/qB9yvV7kaqoYatxsU5/zK03hHc/mi/5zbw+SP4M5LSCc27qmleIU+o7ALTc6sOb0
ZGT2U0oD8MCJA9kP7WvpKC9R6Kzn5NX4HQc6Qp94158W1wqUnbLQCDvqgYpseuPtYv0PB5/y74dJ
6XF55L8/9tIFLXs3M0yukUu9FNrdJBzydqMap0F9m5bj6OoOXW6tncVx08VfIHo6g8Ti1Ol2glX5
gquYA2H4waAZ5w9z4hTa2i+DI0l8VML5nRL97/fAHxPuXz3Bf614jz309yfMrI1Z0nDCdB5jvdM4
kfA8fz68m2j5A2tf/9Y/aOeviTcFYGhj4a+u8RXS6TZB9l2p9qLaDR3t4kXIzGMnpGzmyA283De0
M+/8KzO3nmKdRhn6/JrJhwm/TUbTZOeinTW2usXr6Mmtm4xBa+5F0e2/OSnc6BNrXA8pfogP2jlF
vjI6CfV0fljmslfzOaKTe16eYzgmxBKbntEuwMXjWOfRBxtLeu62ttm5ua53dSNsq0/YfOl3+PHH
J/h/E/UCx8JcAvSDaQTGFLjjX6NeDycc5+NfUK9/fv6fqJcp/gfMrCEZXEL+D5UVz/yTnzUlYtO5
xKvExeUf/hWV8+JP4EtRSezFGcdVdhFPK9IDE/sT+OIukQ3kgh1sKSYXpEL/C+CLP8Rx/Jfj/I9N
N0T+3EOmrfzDwpBVVmJpvTJtygV9bnGZjMxPzPdBKrxcs+yw/dW01mEty5K+Ir1GNBxxtj71g/Zr
FUU4UzOQu8PMj5Mg/2pUa4umpXYTPVv8XNEY/RO9hdHtzcNSpDscfPtlyoPQYs6XtPIl76ttoerb
oq63qFXcGbXMWhTvtV65JX0iF8l1iqTIQcsF2r9M/hUViB5DnGVw22crS71KaFhx1+G5mGSPy/SC
4G5Tsduvk4pL+U1WMjdtt0u71cPnVd4rvezo8eiE1llYKruR4l+R0T41s/KEFkO0sR/OXjfh29Yn
V6tVZ0hAli3EEDf8SI6pt11QsFLITZl5vB9wPSvz53jcW9Z87oR+v6yxs6rDrTWEDzXTRqdmX/p6
pMOCoRDZ6MVoR6q8FSX5IKiQGInyEmeoWQd8O5q2VScBHuA5iZrARMapDXj/mZmLXHqWgaYcCy/5
0jvjoNzqRtFg4OAas8Z0InP4mVcjcoxsN0g680acppum0z8X2aDMS/JdVMTfmtXu1Mh61/TR10zh
3cgtVLHhXRHoOY18V3YRw1Sz7FYx5EUj9abkyXva6C+6EP1S6XBnDdBILfW9KYwfsyp6saVhRFFq
hxPsHJV9sUlqKO62THeJUayg+h19j5XHx0Y3T5My4BnWqOR4j/Los1LEJ6MtvhOxvswz+FaqbhTt
MaLFyW60Rj8L872V5LToq90OKqJVHODreVa6ndCVXyoPRZMEoTp2CK8YM2TxC+/Mfy4K/zdLGjEb
JvG/QPmUkj8yrP91SUNxqP4jkP/Pz/8bkP+4HhBxgCRAUjbw7lK3/iY54arVqi6p2Dlk+SFj+e+S
huREIXBc40qquEXob/6ronGPhExFwkbHtdAe0tH/TUX7o2z+taL9seVczP2Rss/GQBr8/cq9TP1Y
cIgIG1VgkFX0Hiiyz7+nan4Pl1ZzhRQNsqpCINelalslaoAqDgylWpzEzEqXNxgh0jcgj9qPUJ8t
BnO8uNKIqM9c+lM2xZ3bK8byGavjTUpj5Hxh5w5Lt2lLyWlqbY/AdNcUuqsh+xPUbyU+Yx8Zu0Ad
3ttC3iw4K5DnAIz+WGkB+CrFvjW3wBj6xVinfluZhxbgKrHK2E46Dvn8KEPhT7uEyAFGnzi95ClO
KAACnRCGtDoSeOSoibVpciwUQuY3xbk2JTfU5EujC0vQCAsjeY1Tfh0cKV2f0j5yGkMCw57KCHmh
iHIxH+RdpuinpIpe8N8EyTAepXXa4u4behU7hI5JEKCnmqfXh5YlX7Eby827JVVvRjPjrgCcBSOV
ymz/EBhOymGcAFOyHogIUnBdR0iS3/00eAtO5TJ8r1gTnDF816JzlpEfUemBJftdJMKt6m7HGrEO
KISMkvlq0kVbrbBvF0mKAKZxsqjDMR39xgUo1gaC094JlUNoNW5saLvQeFIQo9l9cZjUh+ZUlja9
qu4ohAeDul9zANm4wzMnXxXZnSZlk2RloIyRq5rT8ySYb12qn3Rx7G3dyq61nu9FWSb5Y5a/27F+
HgSKEcYxRrd0PUvFCjYHjdwv/UYUuxdJbveaFYEaILwpbnOvOTPpEuW4yRIU9aNpN0q0F/LOALin
TWswYkxjo1P5Q68ROqb/HqfM0DEAV7rpKX082mbYH6bx0TtHoKdx326zKt5Ok3Eu1nYjZW9NuN4s
pd6y0H+GUuea6AlqVSDVIV03kaIydcfKfiVlw2QCY42WOi1xUr3aJ9py7ZNjtkbOZIJS4YpQt3FW
+4NiBGKjAUIhwBXuFu9aaK99hjgSSJpn65ZjVS+t/Jk2L81U2QuDbEHXu7S/8bSLkkI332DDThwB
XLNLvNYC+kKPtQJN4ZbdJKLutBIagGHTArcWQGpLcZCm0p+BCepIhKYvYdZVOC8GZsRHSb5Jesa7
MnUzSXXKYfwVdTjhlWw/aZFniLPl6IJgy49Dd8DROBtzYKTqRVLQPKzhehnH2sT/05fHVsdPa5lJ
0GRxfChroWeUHZ8SvcGTok3FJq7x/qT5vdfyJ6sUTnJkns2mAFSyppeltBJXnuRfOeo35sPMHfFx
NWG7QftrV0rD8j1xFFoyKMBkJKidSNrJytrWdPNjELSXeWrX2lvjp/8vWnR1mkxT2FS5+maAO0hp
drN6TxPnezLU5x5kbaXh6AWIfry3fWw+q6riddplFjH56POmDbvDYLRHq8/BsuLovKjdJkXTO+bK
QZcBisCcNeO5Lm6x0T6PeRjUOtI4o2KSqcffcWu8yq1MnopR39vGZLpZo+e4N3fiovuZFMQPx4u1
nuvG8Kpu+uoMwc0HJDnTypQdmjt5olb8n50lsKwT8sgax4VIDBI1dZCYf73wGmRY/XXh/f97/p8L
r6X9B8rMxzXK/2sJ/XPd5R7SNHgtBcsky+7fp3BgrmfwkDi+EHvq5Pj+18IrW1yAlMskWuR9cZXS
x1TzvxklGBn+Okv8uekP3wZ/EiP9P7DGXPN3SIZhCbfybkEmlcgXShZarxhcj5XlA2DvIiNCd3t3
9uMX5ctczh1Nnb5vcpufLgwcGjBmoHwVv4AWw+U8Do6VO8oXQRA5tqh+l2/rA48efkzN5pcG3vUN
wTHA9wQHNc4KKzC/8tAqv2YfFfNJoKje42/RHvMyeDm/1jfYbB4iZ7vqV6H5EsOBI6+bKd2yvXzX
B+tM/YpOLSJNwx0XX7gaDB7EZ+S2HuBlpN+u2ZzDI7sHceFJdB6GUXVXYgJEcV96D1+kGSwOd+BT
HBws0DwALtQRf8qtGYj8ZtmJTnbiTtlwi3wXF4/HmgFTBy8TxUd+MTP+61Q+f0YQFrs8sC9EO32R
RBr1r7B/7oXdQB+Mkf6jTkl2yndpi/L8qC3+8sMrsXW89KL5vLRlbMptuW0Pk5e+8NkVjbP8zJWN
w4J3myJByDbtofol7wTJxTSKizPn/XzwMnF7SYn4Ojze3wdbtL5GXnwF/85OySk7qTvVcKOrtZ1e
QdSmz2kfoS96HyD8Vxc566tRHZbXToBG2Jvo+dZnoPVp2yR+aPrTp4Yr/9h1zvA5QGDZ3AJ9VdIg
G04Ao9rkYDtZ6xuC1tC4gM0CnPJ24ic+/fBSfGAcbaSgyjaSZUtfqmbTsi075YyeJ+hQAciBfhz9
9guLhSA79Zd+BOxfz5OzXAyrOSi4hJR+P2WBugRo8dTLGPr5FwSp4kpdAJ2l7RECSiBP5JTp60U8
qt8Qc9UMT+wrrw9mtvcmf7gVMSudrREhY+suVpc+hM2TX7Ac9pIa5H5JQVcl35T3JrNVqnrl/EMM
+35dfodrh0fTYT67hHf9kpzYS7kt/tT1LnRnycFjGkHSPRSLnzmj+CW56Auzz7VB0or6UTEKOp1L
45jRdZt4SAaYm7kvrhFEe+VVlP0R/2X3LZuHWnDya34t7gZgFeRwknx3HI4PU6+ASrhZz5Fuh/hR
WXx7WHyWUcFW6Ief203oW46A5qXe1J929E3URfgSHsRtcih/1HNxyLZoQVFTdpZ61np4dO21Q4uI
R5eW8Fvq903m9oIzswItpJct4LffsgT9ZgI+HHEgSKINcj86wfeIgPBBgt/0CSO0zduIU3+Jd+yr
FVcC79IYn/ggOyz9V4UkOx5R3Hnk8B1PPs9kj/IhTAg+ruxWPqWVTtC2xOe03oiDO2QBLwhZQPRd
cYdXl7VTnz24dh7F/bLpVUSA7bsgPydec0x9cQjmwg2/kt6TfuLn7lDqdCToMmkWEtjqzpF+VB4j
kjAXnvU35JwwPyMVbrRBWSUmcASiL+Lb+JOMtvwVXrOtFohf7U+e263HP+kv686S+iYF4y7/GXcI
Yzt/3PXwHJ0f+mgXt+tJ81TXUHfiNjpUnB7Nfmo287N0b76yoMmdcBP2TgZHuJPP6tlA5JI7Vu0Q
X3YsDvQSF+xIP8RwuRky34JjwjWv9c9r+mvGomSLAN+Po1k9I2o89DvtWLx9PUSTv0uaM/SzpB89
Rwfhm+P6iz/foRQ2nOFVR4H3Ghq+KtpjDHYbpPdp/saqVIUvmEH7m2Tg5k6+W3LOVPEZwKnKnEZw
SuYD1LZoECpH/Hx8xRday56OEFNe9IMKXRRtuPbsLELkBC3iWFvaMSyIxALBMra/jNZO9cdnXG2F
Cx949JS9VFsPzrVFcKTaXeyNhWvSCH8kT03hWIEQdFssK3C100vkzJ39YJVR7j/Nz8pxfjZHB4bt
tcGn3fvENo4tslOCGTUvR+q1uOgdQ+OMrHIvK4yLQO5S45N1CPutoROG37oIHwQfEnuIE006PHaW
4uHi3s8zCYaaZ1nehBqHpEdxW8F42NL9oRl2ELrH6eMb3aZ+kF+4p9TskshHr7F2MiwuEiFhL9+7
XaxvcCR8rd5K8l0Z+6UNQ+YKR8JEZMogZrgX4vxatzl0B+CmAS1mQj7bYWRUQciOyGWWL9yahiAp
nInHVd2m/BiigMa/5FjcCZcwG0DaTlA6hbM65YciBetP+cHwJL8J21x3qM7psrNSF8w5Y8901QZP
3SMkRT1Zk2M9RVcDWrhyuh4POS5g670bffJZVPUsI4jLb/mNx4UhGJvPiynj+/TaCrHbCHt+qdFI
GpVPdJ1W+XgJLeVq6rucE/RVfwTZuengmmBkpi8e2M/KGfcbrxIh7Z/2uCbfSx3Y/hFYGOq7NDvx
8Oi6YNvQtWOX+LyAYP0KMSALBII4EzKDVTNZbDbTHraQpYvN4I78e9intzyYoJTNU/WpPKFr/2Sk
FPyaTM3WCb/FEyg8t/hZ6FxrY0mv629Iicfu8mF8ly14XfLWOw8xAbKor/4yXnJxp+QBklQ69RzD
4DGkCCLI4RYUybWEDkdBAjllbip3uTZYYTTI+OyNYQAhlWWLMilj1OzdDCE2BxCOqNeDQYJqHi8G
8/jV+p7OEYOVm7wt1+xNQFxwL76Kr/ne7lASeMv+ITTg8dkTcpLv5YpU+Vwi4jiam+E8Xio33Gu3
7Kslj+as3Xgp67uK3DlAPFB8haHd+KBu2Lcfz2T83qf0eHvZNTfj5fEusq/1HuZnBLf77G29Z28K
HrPzdG7Q9q7H9V5jwkE23Hpl7vLuHxvFK349/iyz4UiIANPoufSs78aXjgibIyCNTfaWzY+by5Xs
oIv1K0G3dtA+JE7WwPTbXfK0bB9KZTbS+mbjet7P/9mBBEmuyNVwLYS0D1bRsBgA/vVA8iAqeMBf
yI1/fv7fkED9PwBJ0N4++Im/QYA6lzTlUm9/BvOi6v1vVoN5A+wPAlB9xOQTJPhfowjmcVNTmWvw
QP8Z9PW/GEUeYORfR5E/3zQBVUxLAJXiP4CAWSq09VBlyqbbaddpF28zvCFvsnAQzasSPc+5E5On
8GXFJMymdvmVxQ66WvEy7Uj+Y6UaCQ2hi3x0zwDOjtj64BPNz0CNI6iW0eQ27CwiCybWCH3bQVVX
ZB/tBmR0GimELvozVn7yHQgtqYCMiI1ycF/meE3ufHmzuu1JBCnUqzBGwNpBatop3dFtiX7w9WgE
Atr5oZUOqEMWwnAfgbAbXThYOMwMzPBvkemsuSPuOm+gbxtdhg0vDIgEtOdD7HwS0uQkz/1B/2np
4zzytyiLyCynDStrcgbO+l5e68ZG71Af1dAlaImMpZbG55Vltv1ub/GdBJr9sh+rM7bwtHWxNDE0
zMVDNJgXF2n0w/HRIS2ZDaZY2Vrr6R6fqnyn4b7ohhPerXP+VPoDOrwN7IgT+lmPFhHtwTF+zQIi
nmanu0UXHGWR8TRA05xxaYh2ROYygg50Iet5yF5rc6uZgTVfLQUz/lM94AuS7fvsJvRmL6uxGwLx
iPBg8WpwvGq/fpEGZtowVuunJXkhcKoXu8pnE1RINutDtAY1UWNuaB0QedAI4lLzMufrfQ5C+2A4
38pG8PqNtiE/0MuCIkCvgMWsPJSMcPOh2uUubXhkP8vVYdyUn2RB7rogJbPm6VtAcoiGmE8/O4mM
qdjWYHW99TPKPLJlaH44Coo1mG7iLUKezKdJ11fgDcMdvC9IRk5pZLfsIy9HKjoFn3j/AuGs/6yF
k4nenYDmym+JTbH0k5GDH54mIBfzHkGaMw+JDsE6z2GA3e3BB3de55EvY146T+BU6GkXt2vpaC/T
rli8bMXNNnnRZj0odH65PSoHo/OyD+Qdm/lJOBT72nr4zZjnOdwGJ0S/Q6SbnY6XXrFhkhU7PaD+
GMoTQvHr5PCo0fuJvoQthgufiLPBafacax4RwEEfxEfp/MdWzT6JsUF/7NDQoYF5RnmSo+wAnN83
HqdffchWzzozZCFwpl/4BYNOZgNnYtnv5F1xouk3p2NH4gAK2mRTI/nsvgkJkicAR19/T77TktkD
Gao07BFAovzm+FI+11c5++KMVHW0vXZfaq4Ox6gTWivTRHImghvOZHJb+wnDTetPRAQndop8h0A7
ZjsXPg6zpCw5PZo5WHqO1vUgVc8RdFZyjqOtOPrxHZ08OIevXa0eC9OTmF418WdQMXSiOzHJ9www
yGvhrg9JvN02v/rD8JEnbvgrrH3J8kMMhnRUDUhHIM7bvN5Gl+LWEi79zntEuqmp5zJ7CYkL6m2E
zMl0BPzkdBROhknXeEB3maRPZAdJyvY7+TbfUYtyYG6U/XJL39aX5aNEHjXusr3wiXrkKEec2a+i
eloqHOb+vIl2za28FpdiNyHy9JPoGf16hVxHvIAaWu0zrnVmjX5xhNlezhCt9vQk/p6RoQDeotXE
zQPESdo2IzOxQ4h451csZX7kIec6S/sCce2lRkfJFDg7CJ+RP0vV9jW3V0fakSlDD0dVIbcKtQWi
uIR0IC0wEShWtBfjE+JCs/XDdZvPe5m2q+nByfXyRRsUuw2ZwFGGwTvTAWikQkvZNqR4mKgfGE3p
GLcheVz8ONrpR/TYxmso/szkEzfuyGT1vM3R6SvVA7ohvUqmnS5cQbLzhbCJRyUAYPpQEAiPh2hf
KGi+pU0TFKQ5E8WF5IZVo6p9NknayJNnMWPOsj2rt375Fulp20D8xjxBHlOBYfURqOeXKumB+/J3
U7oWwXa/0Vqh4CWqnUqBUfJzC23BTlmCJEPx6bycz5KQvaaoGcllpwI/ayfLG1+XoxQH4i2/DiSV
nYpAXEZbzfZEEjqS26x2spnQfF4bjyJKCoPEmxH8aUcm5S8+p91IJyZhcjFIiTd35gWdUQWYcZnf
oo8SucmyW3ajj9jSJqLbw4aK28ERWJ26Mig4TCRYrs1sQR0c/Bnwf5WeDAazqMaHnT53sL/xMSuu
bXguuw0g2lv6kn0IYF4ZaRxvM+FUx/lt7mjYUcabsc7BvaEYhbu04YC6yKlsS3rvkT40+Gg4+Rbh
oWHb4mHGcHG0HKnwR/lJogVf9327q0O/NXe4PyzxIQLPku9Zo8F1jV1notLbGuB5hn1UGJSIffPR
+HCiUP9NP65dgBZclA+p/vTNapLNdvOdAl50jmA84Jjknl+b43Cbbsar9Wq8Kp/JZd4LJ+FkvmP6
3cRX8x375BH3BgLFekMFD0zspuY2CxBFf5nv82t0WT8blP2Ngxow4N26oIjb0V1d8qCC7ijtUzf3
iZbki+TiAEDK64KBr2qnbR4GY+SnLo5bYthknhkG7Vbyyxee72L8DVI/9uWnch+/mofCSUc80xzu
mVfdy/NwA5L5TLm+gU72fUCNJEWDfyk/WGG73OvubfXWn9t3KbSLZ910CKaP9uM1Dn11fujjlY20
J3fnVndOykBFQsxd2leX5q590urwERYPSCd0R3Ub1f5abQg8o1gRxp82HmEpdD05m1Hcaz0Ymg9M
NLxlIsFActDtg9xw/7UjaPMVX6ugH2eAJN0hmMPWHmli80UCTCXkOOJgtvud8GvEj9G4UoqcxRZJ
EHnTPOEjfQ1fKub9J5kBrH2M1DHD5YmG5MU6aaeQawoMEUBdNzHnN/C9u3JTMLcOfkME0BPXB9CV
P4ra4OX7ATj6yMS/uLOFLdWen6svhPAt5Z+4YFsi6h5PxK16w3g+P4u/5d/Gatcb1M8J2IGd/6hX
5SheLSq7EYyQnIodv4rXHunEeb6U+3afHB9qefBrXpzYn/reyxs1RExxw+O5ZM+KtEW04q44uF+0
U/kqtXudNHWv3nTPtegLBeiJN53IbTPHg+bjW0mpj8DshwUxM7PgbXpCTFt+fhj5Bj61/9Dxgcdu
pOvOiFq78CHgKhz53ROCcFR2pad49ekBP3QLbq7Uc6L3tHYW3VNm0pNQiLjqgaAajSlScNVqE3ta
9uvdQ7TjPbq9zoEZcgUHQtxbQbZEwcepXOhBoyHLCVrU4KxUptcxAR5D8F3s0RjnMMtipSCZgEON
1DWPIH/W6oErC4yay73FdZy8QXAkRmrZIyIa64RqE7u96g4XGyjoW21eDdmc4P4/7s5kx3Isy66/
Uh8gFkhe8pKcvr6xZ92zZ+5mE8Iad/bdZc+RUNOa6Bc001ADJVAQlPoGzz/SolsEKtyz4IEcqjIS
aRnWPJKXtzlnn733meCgVgs1LJXiHP3czZNxmdx0X1xgZ+hKs4c+WgmkuwTFaQlaPX7SpxWspRzv
Gcz2z2KbXDnP+o1x5yWL0MB9amNibebdQjZlzvB2q8+8f243XKJndk7t52lcYoO9YCvuwmVjHBBA
6cW+3oBktJcx2Y7hzlCvFkxV2hQY06mAS4X13ETmLl/FnY34ZLoKzuCKIKD1OmuXdvFY90et2+TV
gUgWvjhKsGTx/ogu/whm5F5P1pLuLgvVfyUAUgJ9bX6NpaLdXpw77sLNb8oewC8FEtml/Qqc0Huu
gjXkw5jZWaudaVDwWKfarbgL8JZi986ypfhqH4Lbat9f5ffdNb5Zm4x/irO6jK+EQyEKFQ6ET8ZT
9mrdI8YtiOmis4kkrLuDqJ9CtH9R9y/Rk/bVJQR60e68O/tOe44fnWc42jj4mGft0XxAsG++lw5m
S7sOEtcn/i+EyPEdQw1WbXDl74ZDtA+BKuEfH8x9sNWf5Lt8J+gIaVQALowx0W1wIvDAUgK7ii/l
K0hzvLDexyf5wCYxw6TiOfsMHYHFbWBqmB8xAViVa5yUrq038y1+iR5mtCu4De/Ta/XYPMbXjAIw
LrXt6CF6iK85PeAFd1vziOfdTXiXnRsAyupQnN1P7TlGJXUaLmh5irP5ar5qe7w993jm3A630629
T7cwpZf1vr3qHsN7/834Wr4kD+Wjd9d8Nd/0txF8mFoygYtxCK/tbbKP9tYNtPeTfwO0sTLW00nu
8kMLoiMu7jE/5M/siNkMrC7iu/hOR5iEqH4n9tOtfm8/aFddvEAgOPDAs9cuXrpYne7w83PiLeZ9
rf+Q9LdetnXYxExO1cO4iTEpnPaluyyuonBVGtvxc7KnCc6aAAl01FolS2yU1966fhDi4EO05vyZ
NmGHc/SCErFTES9jugX3bQV7Y2SWTDj5zl+H6lbxnizCDWocNbWkejXD6JDg7sf0hJzEugdvu8QX
eW3iSHqGdIGDtOPsTeOJgmAyLX1KPlhl+NdCQ2DAPP9qcQzSQIeN2LyCFGu0KD035O+krOPX6bO2
07E8rKqt96BfA9Hp2/iKhDZ68c7GObOwMdtpcuc+j3euXPXxpjxE1Ig4BJOl/NTfKMy/1uUpOOv+
Ul7HW/O+GzYggN5VvYMJl14ShTVrdlOfZ1X9Zbjk1Hrslpx5hWSg0K8ydajFOqS49U6pwEquVLJ/
iqYN8WjeXCFoSMIZ/5dnOvEcA9LJ6OgewDpvzbV+QuDxpfmUHwmotC8E7Xv5ZgBvQXort/kB7HqD
/TME3xMnXk12hkfCPcHKPNzXiFtPdXsTnrVrVgQFqn5ZfnIfOHU4ljgDLWgRD91u7PYcCRwjZvNU
oKqPV3N5v1u33YMp5g813yssUTCi0u9ApQH+tQtnRV0sAJwFmDwlzhftq3gpMWz0loXAKQe/2EX0
hurryD4u7S09VjCtpfWBh+kOOOuq2bgnG7ecR9CVfXUcoHljKd0vk9fSBp85apvqWO9gNG9M2ulg
bLJtjyjzHkBsgHkx39IbDkX2oU0Oz+ZU3RQ3FdBielAndSIJwzEi3laInGp3I2NOL9gohCjmRQWH
ID1pD5Av2r1+nzgPdQlJezNgafneU26A/nCJg6X3VOhUHhe+2CQxhnCLyFjL60LsEBQ43Y580blN
5iBnmQ9L65MJGom+6h7TrGrZm0i67XBpfTZpllNsbQwO0J5J7WRTSLzvo/WMTD6bxwYZTLxyILqw
mT8w5XYkvOU201cs5/QknnAcRtkk7917eW/gLY9x577fjUdOs/JLC527XufZKhI0wjHW8VHdqa01
4MNGwGfvJbbAUS5Wwt1mibXjuDTZJJAVYt+DjA25FjEFRSSeGeMh8QSXfqlxjC8TqFj+o9VgDBTd
MNze3kBmRLecsfo0OouvJtTxCMWu3a0teSgfLZAA09vbpdxHzg3IW2Pj5pe/RBDCLCpAyXm+55RW
PD3xM2a4xQufqq6CFUt7JdFUOe8w8hY4EANS+PggY2+8Qge5QgjHPzaivEN+TdjXD8dUPOiojI2t
HZyC23qvX1XnxLp0hOsh3vgHXJh3IBcwX9id4F3dULj2twSw1TU6Fn9LLX36nAQnPJxJIiu0B5TH
F90+fTOogWmdwsJYu+1CjPktbP4W9lOwSt0r0n7deHVAG77kF6dfsOsm9j5c5zCP4rcAm3zOgk15
rw4p9q6A09u+3Geb2VAWn5OlxOBuEx7yUzAPaGtv++EdpzVFgDPSoWfP/N45T+GlzvclKc7aRB4X
b2vnbTRXy6Db2n00tyRCrF3M8xBNW7uACbaAQsx/6SZ0qnfVrlz9l7TJcpnKXOzyxlr6waMTwl/u
g+00mmtpgaynL2a+m2Ds+PJsrxGnusNevZUVFikAB9rwVlfanUktP73OTtm2aK0FmU93LNEQbHlL
6dmLl8OxPhWY/eGIfZrw8FoxNvXRR3FcbLJLOdve08yJowD6Ybim8wZGgi1WdtXyzjJsawWpDSUH
ntvedA3DfF0CH9RVArS/DEAzPTT0X7oz+KL1RT85x+rQ3IDLbJHrkgpRM1nlm4hac7qKN4guSMaS
ZKUKDOf3ffnSmih00ZgtSMmLS32pLulNemPsSKa2s2p6li9rwKzPyXO11PsdnqIUxq0ZFi7CN3wY
98Qzlr2FcqBzAkJ+35kifSzUsKi7t1hDLXkmStuKLZLpBWcQQWp8sHYuQk3A3885YkRcTd7jAxsB
hJcAjcgCcALpu3ygHJbtMI1oaF6E63e8Djofs4hF/in8FOFVZn2u32wLiCZfVXp0sVy17BUJHTY6
D5jabCZsPeuDXOjDMehBt0Z8X6jFcG2a13TLNF9pW/sgDngY3FTpJrDW+o0ZrNR0atxrKynovXAI
OT8aFDbmhyXDf0aWNJZ8WNKZ5tzUBPqUJX5ZG3EMahQ/1Eb+o7//nawl/tmh7xFUaF1Y6DxmTcnv
bC0kHH8Qdvyu+cAExaDRCaIvdB8/9DsU2PVxd1j2ORZWuC4dUv6B6oiwflJzfr9rG/sUWGG2ZZgG
D/VHhnRnitjRc8xMw6oNrxsT/hDuV2PyFg/txSyLI9z/OzWMi9IeSFHj+6700aIjFZwMbZ/ga+oh
bUx6RPwVMHOiD5vBySAye9g7IcuMLZsYcBhReGjGBjvhtQ3r0HagIJst4VWAsaaTtN5GG1HWm8Mh
SXc5J1MwOcsM284WCy6tw+w8ybZUtPSVDYu1psdDnTSPdgCAqiFKp3cH7kYeELSdfSoxeJg8Aox4
eA4FNmqCxisxoFptwisYSTjZ2zzKyHkaHltjPBi9vm7d+onWI+k67vVH1cEKL7YN92GLRwnTy6uB
+dMbE9MtJ3rDhvHVwFbKd6erodPxgi/P1lQuW+Vc1/BY/JhCCqhVycLPrZJSfepv+iwFs1Cnenpz
m2yNYUNu+MGh9NhPp2iVVv5lGnniIB63Rh8uHTPHlqBYhPZX6VzpSPjKRlIS6W4NyQOgCBRLvS62
un+tYN5GYKEW4ViVPtpWo29xGLQXVoY9SO3vGzlDsTPGGPrAZmI6yGDaOSq07xtlfTE7/p6coc0x
MzRSCJwYAUy436UhuFfgIXXEYnBYNbXbLIzJvwkpw80M3q1TYBQ14hRihdWDBj9cWaA6Q41EFCFc
b14GMQncp2ZbQufGHfX7rEhwZKwPVkIMWgjyddfcVaJ6CkXSLetM2/qzH0pdvZmB2DSqpmGA6g4Z
0up+FCidX2nd5uFmRaqoY3nISIFYo4PGvcsdOBFrCHu2eoh04ymQFMDdFMJG56xjG+/XSJzMtshW
UtNvbUO7Ua2iMZR5g3XlchTkOVq/9gNRrRur/NRr3U0py1srpFdLGM1AvrVDUSBWeRY+NSmeJIO9
jJL6yUzFtigzoLpZcTMUBU6U9SrziLpdTkiTmqH0uGzOyR1peCLazUMRGTurKA9T3yMqjxza7NXX
jXCPXoIfx3RnUkQTsoAJ0N6Ohr3Pu7BfdboDlBRrhAg+ZjOiO+fQKb3WudaL+lNOnkiFFgBdlvdW
IKtdWzndoiLfkwPRK0kf0oc7zxgI9qPrNiqvotE5pjadBlSNIXaGhW/4LAM8NurmS+KUj7nWnpom
RshM9hOm+0J70KGY0+Bnb8bdwU/gUpl0baGjKpGAK+gV0N8yFzddFQYg8aNJppBf2siEv2Bgg+cm
ZxMvuAFryT5rbmwTJw7kPecmQzoZxuljNvjnsqGDYEv3iEz1NwYAkR5hU0/PI7uv6asqzk2lv6QC
h4+oJqtT0bRm5z0anf5e2ciaUyt5z8HvU7aWhfTlfvCMTYdZRRWSzVXRFf2i4KMlGPL5DdCa3aED
y72Lb5D5QtUT3XA7mJTKXqVJuAxrzoogoJTJqEqAURoM5tlZSCgUCqDf6XWA4fQJH+AARl/2yfCv
qlElL9U4mz0pRBWzAMqJyRGSL819I+3ndsLjZn+MJM4NOsFrRNOErEZQX7RbLQNiJPStjbBL/vPS
p+mvRQN0+gFLzjrp0Vrml2wFAf3ghxP5P/r739kKNp2sHZgBztzM+rsC6d85C/AjaMxOp2vc9n9w
ykWJOUuJPBdK82+Kpt8tyOauiNKig4zjYF/tmeY/cipb843/pFvCA80wTI54bhEyxI+nMirSieaO
Jb0xqmjLAN0ZZnOMOlidPt2QhhjsOxt0Z9HSnzXtwFAyjt0kyolZw0PJAjQrGncFmBW03dKY7lOV
rAPbXNd1dy2A/ooKpkD0mptQBMhcpQ80OYJqyQy8LSCcj42Yxg6R5q0jD3pY5z2ndb2KmuDQkuSX
EXmj1XxO6FYWFObOLikwqlYexhDDEydVhAhpdDDq/qalx2gT1J9ak5YrY5mtWpoQ9rr1MlZ+B5ZO
hcLKP40Khf/YI+B0Iz9b2T6m/Wabr0yjvTID7c4aQChypXmwyXpn7eU6PfxUMH7GPRDMoZUQsEMd
h0kaNfNsj1VrXsyo3wdOdjWaI8r+hn0VvEP22FH1r36JOzwyKV/CL1QtULQb05pEARyL9qryhr0N
C6n0XaApfNtimrbp1cBZEl4rjbKB24ONVZISLF4sAY0kF4nhBJtOave5pPOFH1+1Wf2lhaKm4EuV
iXdbNMHZUtQZwxRDobZa5vW1H7Qn13J32M0xNv4lcJtNH2Q3+YQIrI1vTat9maxyHVbuexDkV73b
PFbVTGwNYGfYah5hzE2zWKwqacGezKwbO5tusjR8iLVtEyZXPZaNjX3ysUENvro63LOV4Q+r2LsO
KFy60V5klGOrJ9e4+Pa5ob0BKaHqIZr3rxG8zR4HrCajWIaR3bEczj6nS1HcxNldF2yD6XNeMgb9
SkSaeOuYHj59ADJKui5WS7QMdgNMQIDDp+JBhA4aGiCeEga1RDIzeWDj4QwI6seEpDx3MDit7OMk
6NMDGUe/GW0f+Okpo6YjslOeAbrUPCWwUEzPZtp3rnNJq5yGKr1A3uVFerTOx9vRVMDoKejykOef
gkQbVmWXvPamiZdnH744U/Wq1SDHnbZwnXBdMqWmiVyzAvyzdzFknkl4Oz3NHpUVP6KZfRpT/1i7
oMShPtDlT7+PMuDfMNcOaW0aa6d/QPQLx8J1KMZzRFui2Y+WuvITin40mvSqiEq90YEUWHDD1VZo
d3bFed4Ht8Q4j06K54XVjFCN4tsy9OCkRL3+WTngfS5uAc2rRgo82vLIq/+c4qfn4RbF+axHTxnA
fU8sVgbu0RA0y2kUMIU3yh1ikEtawMmg61ABr6Iai68tL9AinF2U5ZH+OnRojnhBpgaBL5mySyGd
4Lp3JIFU12rrLploghUXb8HUHlTjubQFpKdmZKpdNfflq315bLPglNe4bMdBlD7LKpxW/RRpqw4t
UeiNm86vD2oST55wHqdkesM9pl5oOS/MkRhVKEdBv5cWdsp2OLOltWQXI2gywzJDPadonG7S7Wf6
4kxetqqM/sGhKNk75XrQMM3SvWcTONXTZPnqwfI6yJiJF8S8Del2n+2U+EBLWCZBk1/pyUvdDNet
a+9q0ZxVLKAtuRVx0WC56Bzq8xRP59GFrVVqoVgNmvOYOsM2wq6iLNOthjYCJGRKHyPtc2mr3TSg
LfDj66RMNDyaPntD+SkV0HJ7/9DTv7w144Oo660I/AfZdcfYkRThhi0tZBusfsxLiGnTML54A16T
AuZZawa7kp7kTk0oZaLLjFpoWl250q3uSmpA0rcZPexaSM9Bv3fCItvJFklK7u19xNiVM7PJbSTT
BVSCGb8u37r4ONWAXAatilpnx3S8p5vkfqqCx2S86ofgVFa6u/5++P5/nfm/FW3eqPH+SxAV+R9D
Bc7ZX4UW3/77t//77S/f/te3f/v2V77+9dtf//av3/7yT9/+x9/+5dv//Nu//O1f/+nbf/v2f779
5W//ld/439/+7e8++reoQ0pIj/RLRdYssG3AQ+l3HMBwTLz7ccd3PWFDfpzdTX/DAhzjn4VtOYKG
MO4fzR8Md1Zs2ThVGCbogmP+Q+YPM7rxh4hjvqKBtyeog0nUI1zzJ5JkasQIlvvE/kLrkKb16D5n
lUhF9bKLcJ202zLB81fZkFOqsR7h+JiDTaNzrfD11yBXVq5B0BkS5+CF9tiuEk/Lq13vZWl9Su2s
BJUqksEuX+2kieFVaJLAF3e12e/1izMUY3ufhoOTvriuXfpvIhMV3c9lVJVikRlRza1YrLfsJjT0
BhvGICVnIH/s7Qx1KP0zuGUaFBvj0cxEHn/V6q7gb/7w1m8/nDD+2JvnR3+MOQRFOefhjIHqjlHX
f8JKHCOL2lCG7he/L/KYCCuzUmuXWl2tnN1UBw3Ga1NUptHXVPcj09/8+vLG7L/x7/4cXB9nEAfV
H013Z+qs95M/xxQLt6ZHUvQeG2iVMakqhC3CBXa5WhVv1NAHqqG9ZhPg+aZZ2lTmt70lRjALw5pQ
YB8ayXELka6ohDKu4e1W/OzXN/kjnmQ5iAcFgbdHlyrLm6flj5HrEEa0F1GC7rKa6nRzBY4TACak
rtUIGvaoBq+kxNb9Zv/r6/70bubr0m4WXxVbNz2ak/903bIdC6egS857MDLn5KLTS7o/hZZvUg/q
4wjjjtwPm6ZBgVhwLi5+fflZzviHV8PlySbwFyD4t12U3z8F7IHdRZo+hOJdc1KnwpKvp0HWCwtJ
Q8E/0dz0OtKMwjiJpBqp1da6TsxIp5iUQflH78R15i5ZNk4P+tzW68cXEDqhn8ajrt4t2bPkNqMh
J8J0W/Vtba0j17fks2oZgmpRk3zI5wJemIIvFhV62f/JW4Hg/eOw2GRFWE+4czcwE8XqjzfTyEiP
xyT333xvym282Koy8zE29rPaQ2DnqoEp8uvnnzuS/XRN+oWxSlioNDShae2P1ww8Ggd7ZaO9hpFy
Mm03NOG8ILKhCOHbtn1swYuIsno0S1BKUzAQdqSH7TkrJZKFXDNUfvYQnlPorejqa95nXZTXr7++
zXk//eOEweYC7ju+Prhc0A5V/rSXtL3vKr2ahtdBNYpJoLeJzvvRh16gcByU6LRzadLal0XT9Jii
LPKoDNo/eT9/N1iGIcmtBckkjVRn058fB8utzLoZa1m85qmtsYfH7F4U3btRb0b7KHybfb8OWrCM
DPyMHVWVmTLsnavFGthEFbLbzjv/GPJXeTSl3dEakrLI/mRb+e66/eN4MUiOiUEv8Lct5U/n0yD6
vPTySbzWvimpkcdNXaZzD5MmKnM4o2PFzWlO1vGzYqwyfPPcZBq1c1+W/p5e0yk13GyadGDmEC8v
OjR4ukQd19q6lt7LzAtgVZvCG9gS6W82GvlBn7yUT6VzTF9Vf7JMjR9TfHYqDNCpBABazO3Emaw/
jjwzM6+6vCufHbuwY3tZ6i7+GQvfbz0PosPkaGzt/vixe6atxc/a79tJafguPxr6BgAKQr348zX0
U1VgvjlBMELLIMMU89r9aVokQ1JnfgjdrFSsomot6sS1TqYRivEo6nZkODy/S6fHLKSjFzhEqPoq
XLLh9/I+qCY615GLxtOj0tpa0hxUzgHCYHUEn0h57fn1FLXwmEJj59jdfaniZHqcUpmQVOhpOh9a
EaPPCypyL+SbAth3enSzYeDdCTse+VJPetC4q9KuRb2RTju/u2QIIgKM6vvlPTfQyP7dYoj5iILg
gTuPtHyODZrSzqC311TFy43XKaM7W0TNzZVSiQ/LOKUcQfIb+BkUaIvD9Sl3c9967PTOYJI5bkCc
0VV5QYjy673h512T0Ue/T4lJWI4Egfppagh/zAPDK9PnychqhJaDqTtlDXQbF+letFXPRvHrK/68
G5kUk3A949zG79P7uyvWSq/DPhP9k5jaeTL2rTVvf2btJBzesqts+ezHYmIS9mbb1MHJYWNhnv76
Nmat0A+7okD0YzqcFbMTmUWU/OOimETXVpons8fMyjNkBU3R2tqXogpxYj+GSZ0ba+VjT3Hb1W7A
jlOGdgGL3G1MLAJA+3pE6o0ZoDPwXXkehEpdiCm9Ibv7xtUAjSp7GgoI5wNtV2IdJiXOHbQqmxd7
qDMPiy4kutj7cdLMK7/Dke3G5Lwvx4VIlBi67a+f+Od9zRUcUIQbPDVPK8gJfnziRPph3le1c+na
XCeItZUyCWK7aZ63s7+StQuNfmDaDtS3+BI03yNb0t15Sos27k3/7A9yntJmFU2Zwm7LFPMWWU01
Aogq7co6AnoZE1adTxd3Jqwxuhmr0zEqltGvH8n8aWeDUkjFktQE7wcXcdfPeqtK5NlUxLl5cZtQ
sLaaMphvoNFEOy/d7+uY+ubIvfnhMC9x9sp5S1FlxUGjhQZhvDHY87eKKqmTl9SLHWsX9ek8DtXY
F5iLA8fhyxuK+RHHIJP1JtEcJTalqzpRL0fOiz/1TiWn+mF+8mh0UbNM6qS0NrX+zk+qGYD5EKeM
FxF0807VqIqpNaVTVLw1upvgqTI2RTU9Urybz8dMKwxeyCCzFBbDlEmjCTae0Nr+QpSqGI7eiQWz
T3QTu0kO4MoUs/q0nHe3lm1zF5llz7bWEJFwwajxdf6NHMtgKLLAYiiaxgm1BifbNmZJhJ4Z828f
4zNvhcnLr9/vT2vUJVwgunKwFCPt1P8u1DX6yZKjrLSHLnMKdoeP8NYM3aHDNt01wyD/s21hXvZ/
OPznS1qCwF7nWNIlUdOPi0SPC6LWcoCa1RrMEGyVGiYUZz/jY8WlVdhrv9cKxNsyFSMDnnZ+TsjC
psco9WpIm1tH1q4fb/zGctkMWJDdvUoLfmvINBZ+Q1dCVFQfry2o+pyhHFI3Z62wiubXESTD/CK0
ODL44o2x193rRVZwJ3aScDYlspnz1F+PtuWJv3v4+RBgk6DHCdZdP2c2hIO1FuAL/xCGo0zxjm4T
vPX8Xgd2kuZkYZlbhUpiYURZwotDeilXUXXQMeIZ8EUh2tGOKqB97MnPQodu7JQAgzc9SvVd77eW
xII6L9J3K04nRXVWZuqln4y0v7E6Qx+mlRtTViyXFfFj3W4oVrrdtapCfwAwz/TMuBK6MrxVnisc
FuKhaZWPHwZIPOW8vFOIA4Ih6VgM3aT6EVxRs2Mr3tDjpbXOMm1GgGsqYG2P6bPXh4ZP/OYHDYZG
DpHZEuujfppIa5mK5R6bKnQ8VV3GctN5TiDwVdOG6aGXhRk9tlYaQGe1GshZI/lpgSVL0NTeyotM
GqoGdgrN1RTNqir0fjr61BH0rdEboYnrSe2G+rpMisy6jHYHanzxCn0YHoZmEM1Jq5tcu+fEcNp3
W0mpLpPTBZQay6Iwwhoi5JQmWz8C3YBObrmUp72kEGjVHDXVlftqZLGbv4dQKrphxVQZqy9e2/Q9
6sC0r1EpNH5e2YCQiW6ncutnWiIRGDlaksC7KM06pW27m4uGUR4M4SrrNImiY0pPhqrL8I76WCP1
dQ7hoHT2redHYXqV20MCpTvugqbvrnrbDyKMVqysb21UXKao9jK2wsDdMFckguyym3SO9bR2I9x2
A82SVbMKfTXRV6oPai2k9UKUcdosE6+32GC7kq68nwutlXaN+Zjd04yuF4QtxnVbEnVBYBqFO8ib
1HQcvjQf39SiKOVn2BdZXG4qaqt6ndrKM7tDLFUZmDtj0LTZu5naS+vQMzQ2EFLZVjefi7qtRTxO
ILAVES+DP1K0o0iD8SQeV33Zl84trqBxj79uIjSz3Cft6LndjYyFDXeg8rwZk3BUY4fJoxP4vjYd
LSutGSltrNiyT+zaVQgpTPjKSa8MSsZGehvHfez66z5mIwjW1O8F986WNd/S2GmpDkE3CMeoWull
EuP/nze6ZuefzcDMuV4Wp553aQMXurIi9WZkTbeNOEGWqA7nD+H+CVkWFQUo8mIrrHn6ZRkauYD4
EfbziIm0SfhS1GGjnfMMKzfCBAovroO3QVMwAaaceGPbeCrj98qPRw0be2L4qtjhP5wltc/V0tAg
ycyNaH49RmmFpv3JSId5nHPLwycMyrKmeBVanrih9aWqSGiqjaLlHB/Su8YIsTtyQxuaDFO+pe7W
xHkb5YyXFk7FNmwnyxhObuzMtxzxpsvpLJlZXEHwI1pUaMM8wSSVPd68PWp8L/WyeWi6zuBXOWKp
unAPXV5z2eVvz6OUENUrgFvI9+yhLOQ5sS1Ygkur9wCAFqUTGozFb7MHRx2Pj3TgTfAzv6FpMIPR
Mmtg6n3EuJ49YYVKAljbyUnokdLOvw01DbfnX/99kD9+D6TATOhiU2bcgJFrYfeaRLKM1BaC7chD
V+Y08FeBKYJIP5OABwWS0Y8XVUwdNn9rMu9WBfvc8EYffn8SdqO88bK2YJQ6M0v5FbMEY6MZhSd8
VOiJjlskhYwMrzHWqBPo1av3MYJFyQpiX/t4ptCMyNGWZZHL3tiNrTtn5/rHq/2YHtJPUsZHWhF/
sbYpP/GJgxxD5mlgqPkyoRVKvjkWFZyTy6RFVtsceFLBY5UfE2lqx5a75CHnTzEiVfN3sOsEswvH
wvnWPwYUZtDEvxSpKCyILrqdJ5SVaDg/0IkBA1H+uo/agjXtxcGMfNQ97zfqHLN6NWSQM31qm4iV
h1cdwe5NDZY9f6DZzV+sLnD5kub6vByyyZ7vP29lEPaXNg3SIIIV7vK5YSWMQOySenTwHxIfcyWK
a69Bf/Ux5F7cKW5niETCh3ACFFw8LmH5RNvOqCaJorJWsUu/2Epr8ggOVuBzcTum7TgCqrQE20wB
DIBseE1hu3eKYF7OLecr30vGVsbuJiFYHHCmogY6FJhRFjrSmtSzUgxa/DoANjQ8o+X3w6aq+ULQ
SAsm/JT53zGjQPds670BVFSB5afXXYJ5IvppFXN1IwyK7lHm/kAW4I/TPPd7WAaAxIOoTHYYV4Up
XNg044jNqKPlvlfvMbFT0/CkyyFmvwnSokgwAfuAk2N4QYq+3vDBivINH0H4k7syDhmOrfi+Zip6
0jNgtd8n/vQoQqrCzaUS9Kqmt8rHow9eUDNEohymhCdKgr6mf8CkG+xy0NDm4TOGcp414FXzFP/A
T9066RkBozXn522iyOSLYoLz+1UE+qhhtjmBK9NSO6GrApDFKLOTKA28WldyNOYctrPbmnn1AbJM
hg1HYdPmlfIRDvnVxGfAjpqhN5+0HNSwsq0EiNI3ElLfLCN3yukxAzBhHzM6m/OkjdVHgPABTRXZ
KoXEUNaA/cdOE2/I9ebBayMxQwUmpCew+DjNA/5cjSlP+dQTnvnaofdrpaJrT8QzSFm0HHcnJ/Gx
qr2zgLFGRL1+jGHrRvalndYY6GgGYg4HEEg+WwF+4TS85azm5U+aNfFUMs/mYyOz/Xm6KVMZTL6P
kYybAiRaUCYX3aGf7AxCczK1vXZWBNOgClNZefKZ/Zb5pfXlxAjEsFfmaVTmGps/6eWMUqUR8SqR
tZcVffksvTGsjFdrSGV6LWVV0nDSMou60b72kREPs9jGE9ja1Cn4N5rX1HDUI4hknzQPelDFWEz7
8DrD4b53iG2qd6+Lusp8qn0XaAJRYNtBjNQomiaPmGmbFkZ1nA7UeRvDKIgpHRoKtsgBuaGYDskd
39Qgvjk9lalh9duTfLzLqowBiJe2Lcb5sb5vN2nazfufNwbzbkL0Py/eqM7m38i/o/d+bM7fsw1d
4zdG3Dn54gvQiWxN5j7XNqLUL1nKAdGifz01o1GuYxbqvCq9bP7Jb1OWmJKdyLMp9lAC+A7Bz9sp
HEs1jEpgBGEq3b1tQydAZPb/mDuv5riVq13/F9/DhRyqjr+LATB5hsNhEMkbFJOQgUYOv/48EOXy
luxv++y74+0SpSE5g9Tdq9d61/MOckHCXp/mwFF3Q1UsozyU5iUd2FAn4otOWNbuqlnm+dZl6g9n
8pbLkacxlcaXnx9k1A5LWsWjIt197diKOJktEEOF6PTb9GvCSr8SjZWtLMloKauWJGRTm6g6vTzM
q5Le7WqpN3exITjndqCK1+9jNVzCuEgf+Qyrz5bD6n4MOKlMWUdAdHfLIBfqUmb0imFcnkkrmNUU
FV7UFDmty0nGaFx/XRDywMukl9rmEmLpjSIlBzSnGX10f769+m1DTy6H+YEnWF0MJ5V/SytHLTUE
8tXqXYR5PUeNOcrIaBhKptlK0pcRlPUkXjBRiqvl2P/845eN6x82tsvHm0utRnYMAwn273nWuhtL
VJ8WqaqvqTEhB8xRsA9gJP35R/1WoWI0gReV+SxSVvxpLtv6P5hYDDZQ+IBQ8p/PiJwiU3UrEcDf
Qta2PN2OGS03tYsT7nCpo30x8E78MTn++bH8mkIwgHGTFcJa3sZUVOM5V389lqDXVNK3CZRIqmrm
S2woSzzeoJ7R/LkkdP5v1/nfP1B1HBIHpu2oJBed3/KKaVTLSpbLGDaNBQtFmLLiQ1FImeZ+juw/
P0HlN+YQZ0juFsWiotoqkKPfE5ljluiQ7zPz+nPGGKJ5SdpPpgbUfz3qDS5YiQjm+rYbtAkTqq5Y
5nOtZmqQmllnIfovR/Trk841ZytFtwClUYT+pOh+SzROjiwN1qRV1+xrUA3EdYzxsUsD5vXY7mNu
QaR3EyPT0VgcCC2kaDmQRGhVN7t9xc5+beRaCU9xZGqZXKb6ih9nfATKOZ409pP0pvyoZ4mvafbP
T+L328iNA0n1A6qrKPjH/n4bzQi0xyj156hJl5lp/hEIicYouttJsjv9+Nc/z5C5kcv/TKSfvz6n
1kg0otpyd/657I1hVNE9WzKz0rncxOFfSq0ZmH9g5UFmkYmbofpv04E2BGSi+zg5fy1LBMnL3bDS
jHFRNNWyYPz5Cf46/5CfdSg/6YxA9Cj43f7Oxx+meYzr2Ui3ViHVqeHSuWFpL2bNgPlvQ/DfP4pb
Z1NZsnV2+nDBfr2WeaDmUxea0M1/VLF6g+wIz5Fa5Xz587P6KcX418RqkCvko3A6AGTMFGL/Xi6U
ZeoyVhw1m3pW5ajxVWNc1AgdnTVd+b2ZC2robtmE5FadVR7M7BaRSYatkh9YrVH9LuY+gszPUdXJ
PciXPDDCsNxOxAZGeQ7GOFWwagxUSk7PDZpMtkF1ouoFtIqsm4FLyKVsNqAma4NU21EblVIzL85X
PS9FmSZpN0GRK9V4SsOod5DMdL0ZK+REEqQaWzYaVpx7mZQIbsXPAMWS+DW0pl9hBRG6zWJh/pjG
vrYa6SAzdQ9RrjJ1szVcwoChVyUC2lK12ScUascPEGKZtAxoTbYEc9JXbCMojjLaZWErcwxnuM0V
NLdN7RRoP4WVwUj6Z8qjYtnE+vArkPkRQVFZG7i+c2Uvi7hV9WSW2Fuk2JwIu+Qj85RdBbgHqhVx
6GZj3rCfIp+fJdmDRtjraGdzah1d7BJTlpZkQNPX5Fmnr32YM0yNhpww7XLSrmRgLKoMqwQWeUkj
dFeGg0wTv4Z6SL04lUMTgh8iiTWqe2NyetSn1BuWihYxoKzStts2FBHuY0G2maZTS0dOsI7qSlFA
lyoEnd8ntp6NvTfMcVBfFGOclma5fAjEbeE4Sar6SdFIYLIEEwfmqTX4dbhpRTlxbz1siGd6n2SJ
zETvEpopsCQnzFKGY+o07Q8Xh2SI2U07dk1dNI5kDCHkrB3eTDlPp8gLdAJubF6sIq+fCjIvNKjb
XyW3n3NRRT08xKg9Z95O1kWUmSpQrq84i8T3EidOOO3w5evRyH5Eg4WVpWzZagdFDJ0MtWzmCjNZ
WFochpqmKqRcqXfumcRLULCFI2VwYY0QTEoYDneQVvB2nOIh2MR6r21jGTBAXo/9lkxGebVqE09U
x4jOVtxmMjnjvr4PeKjpTDVK/F10NXpLapE9hXKMF6NDwxX9OVq7YbNLSkktjIMt5JcyZTgWgzCP
5oAlpYWqnbsrS/U6sUYdVk/c3cxJ1so+UXnr01aEFXzamPl7JLo7mtzEocbx45D3DZDbhhQ02pdw
25cdZmfOYN9aAmpaGov4I24wUcwiWtUnvShQnjvV3p7VfD0FBVXgQhhYHaT2hLQ+Kaz1wFvubPZj
b/VIpwa6h+CjctJsk44KHd2TkxjrKJHLO0HzHvZdpGjQumpl+DCMs/2aSaArHK3L7+l6in1ZbeU9
2EIaTUtJ0o46abp13TbFZ5NYwS3JQ7hqUas5HwqlHvYzilCuvZpE8VpMhYRlYt5emx7p7DIVQGQZ
O9SmNV2yRj6AFrOcILKf4l51ph0KhO69UfVE8ctOtGxz6PiawLwZ9qfdGhZMK4yU9jmNcYanK21y
O/YYYhjU6g9G0yqVG9hR+SonjTiOli4fGlNZntDAWGqoYT/sR8LZk2yl/Y7st7QHThWB52L2+1CG
AcftebYBXbXoCp8HUUGLkiRoLrEyvzZNAt3LCQTywRmtKq1qmaB5QSnrzhPzkI57swsrkMOKiM+T
YjERs6Vy+0HLtL1uy5nY12MFhUV06sHIAIqR6X00huld7oLgrCsMn77pQFtZ9NACC8p7i07CUvN1
qy3OItLr50mMxGQy5e0QUl+KBoLOxDg08JnsNP2VyjQIMBUWGZYnuITKeYs/fJHeNtEEKjpt2/Ch
iqbqqR5FTnMAfZRuoNTgyBKOj4qrTc6NgTfiXaiPNowNtYkyt5j75DXJBUYaoZw/FiUOv0L0yq1D
EWEn1Nqmq1AO9npc6K+NbY7HhHw/XHoSrnxoAKGpk4C3hx02hLZEc0ampM5rLRHUeDQqEa8YSVNd
zIG+BCZ6uD5OPFvbVimjCzodtB1DVD+oZSE2fUcjUiJ63Oy04GFgn/wwV/lsbyqB0URS5eHnxAXZ
RK3VdT5hIC4htYNGv9YrKrZpCIIr6iEWOqnYVMShyiq0GufBKVrnTRuFdp/UQfnWz/382fGAe71V
qhAnEw0uIo1W1Vi1d8SX0soYiv4o1U36MsslRiyZEqDMIp18jiZZZy0bmZHkJLbJBxmpuaVjNnBF
U8CJN7r6AW2XxvH36l6RC22dmFrzTF6uwrIjwhoF7O9dntfzIWxAT40WUy7b4Dw+F7rc7msMgy5F
E9T3NWYJ73QlMjmo2ICc9Sln8JDTulG0tjuMtTXs4mEEDVd2drEJTNzI2B6jsCTt4exmqQ6OQQAv
f1bt6MEmdfJczXZ7z4Ifbhls2JQrUouGycRB2gkMUH2ZgmlB7mSePU+FxvNeF+s5lMpLSgr+Eo6l
gPYoMnldD0n1LNqOlv/AmOdj7ejdAaESCEQpL+9DDbE8c3Y++pqV2luFmp/bi1m/sfsQuk1XSx9S
oKJBO06GPseOO+UjsS7WLKS07WNqaD3ua3JZpxk8RkcEx0ES4YUsS3aW9Kl4zNr6ld+hS7+Nlccm
J4JJOis5j06C/NIQSrx3SqG+dFLQDW4WDfIJqU/3EKt9X+EcgkeK60QKLuRBWdtrR84LZ59HtK1T
x6WZs6feTRflvHQkza0DekgLinMpUe8/TBIOpiBK5KGt6dYBHbNWxloZdoWO2ZE26tItgvgYysJY
RyWGZKK+0pzQ5z4l3yk65HFaxp5UFwYixCBQpI3VN818neyi7qLNEnrInlONZQaYvBflEKb7lD15
nbmKReTiGnkX9CeyJQmmtZ0S3g/WXE5uKWfmEbleQIuTQoh4aNmI06Ycs/ujcRAObWvAl5TDAlkR
vEYTuqs6ykVyP2tTACxnGivZ6fYqk528s3UqAlDcJ4xKo74xujsacSEoDWqYgUGspWBpnpZo+r2L
NVQzKzXSs9tyUiSYomw0E1e2KlU+0ocAzEStyeOfrIzp1EMgNwPUmuN9oraY9ih4xLXSNDbJTTZJ
poPRcZ8XMoB78jR5uqi0hGrkN22rJ3brTWZi4plRdA3sidKmvOnSRq3mvq50WXRMI6qzq7wgzevO
7QgpRMsnCj9Wl6TbItaN0g8pFJ7SmDSpl4zY9GqhrtieacuRRUosqZVdGtaCcmRHp/hKHah+m63a
niXDGekLTwKdNjM91UjFkbN7VIRUf/QOoYlW45a6KctA0eAoRGpH/7M5RhJG6c0iRRtWVmReJ0kv
LQKzzp5iiNgUNviBUpbiMX5nEqps4LUiW5iVlTI6fprj2kibkDqWhnFSpN7sHijm5sE2oTnnNez7
lxl7nYcwwhnWEQaMlmrI77BiSvzADiA8snjITBJmTfnLmg/ZpEKT0uJu3Ue144pKAJaxkGkKAFtG
flcXmenVtTkBrIh15lc6/97bMMBgt4QMVIVjcKLCaOPJDiAR8yQWG/1CU492ZyEgWnxCyfXwPPDA
YEAfDx9KKdJbURWQDhvLCo9NWZR3XdW0EDdGgBOwYXIYtFI+YtpYJpWnFrAi0oqesCKVFUy1o/KQ
BoZ0UtNRh7JJ0bIMG4rXDtsiT1WD/rXorG4zj6qKWYXFIkxrTl81vlDM8ox+EC8zUWPW6jQDPVRV
GkIqMZte4E6RB2hIEUR2u8bk5PyJJPfdHNTxR0Ddu9ok1Ne8mkFJ682U1mdWeRb/2EwzWBzEFxxC
cGXVidcd9AUQtCJ6TOJQeSHztjRGKg7cJVCalrCSi5TItdvnZvQkF/lDlqAEC9m4rS01SJ7LQW1h
z2pl+azJQb3vVC0Ycb4cEwChJEf3gVA56VAmwx2PPXw1FdQ82xL4VUoMOloDYhaEylOqaMOxp3KL
bWRV7jRSxo8k39V0mdNGPN4TuTqZAaYZKZX9YXkI9Xc9XTbDU5Evq/aoNm9lb+MgnZkxhVCSyaW5
K4wihqFfx2NLrWkGuVJZQ6LAOGAegSgUJ8YpE436FkVRm67UjGNYJZkV2W7K+7qkv3gmokkYQPe6
xUQmQshZE2ul4T4XZftNsGuL3FQA2n5h4cWF3JHsod/S7m96QEKkbVwZ6sOiG1grc0+DdTxJ4sYw
xuSt623B8sDOc112AWqoMjC0I6W7+iAmRCWrOiSkOY5NJ95StR1jwI41gW3cZ+N7206MFQYl+7RO
kMX86Kla9fCd+t4vkl7bk6QOFx+NcSaYRzb6CVoDg5bcitqDTu8pe1nCkdbLgkoC9ljlaH7luTce
W9rTni3RY5DSaI2XyVIln7vBUmgkb2wgu0iK8M8DJgDan6Bqz+xXYCZcRTATqtEh9ETFIZVnLRrA
eXfBosSbctkQfi16OgxQpPAQ0X6bR4me4mvQm5RSgEElKUEavu1sY7EZnapYJabWioDOyaYr0hu1
VAZIAX0TLN52jlmCkaiVLsS7T5JVqBU3ZqcFNv2lVay9ZshGpcLtJXtMgjUFs3QECRaVJqxidtsj
nm7dHOUNJtwsuMbkRdSvwGF3qLn1CS+hKcjTw2QHqia7TccGTFyynuwQTWjIvJ1uXXe0HD+FYaoD
1R8YKpRR6MbRwPL1Y1Wa7TokVit2XdRJ+femosvT8CP0T3nhGxW1NuC5KrWXjUAo1RZePekS7vBJ
J1Lugy4hl+rgHXXUAGgPrTn9z1xyLJnr2EAd9BwRjcaTQZUpuvtK1kpiKTi0+JKSGlVpXhWYq9Kq
Q8mVeZz8BeNwtj5CPZBHAK65NDPeKqVx4udODJEE2Mom0SWxsw2SwWSJYDpuH7uIhIJ9bAkox7Oc
OPKEu2vYdFW6malucbdY8pIyedPsrsAzxMjabioOWsfpwc4tUVk0LqIXLQ/utNYQsembCFVjbS93
HY2W6JAwQeU9NT2s1kLYcNOQ6ZVeigrppCLmWuCqDjPm5MRLf7KOaaqVT5MgCwuWpYpdJFVdNuh+
WIx6DHNuQHHj4ABZ4Ak5E/rZfiBlJm3UbR84At6oXjkgNqdZ0zfU/fJHYXfZg4S6BjBYSfMZnD3G
jo/aJP+Qi5QoC/U77B+/NBsn8voancq4mtWK4uNsdtMPlf3eicP+YqCO3ZIHjo+lDD45Vc3ulCjT
lPtCyxFr9RjRakLK7hJnHKxdRQgHr7EQWF+PxYCZYt1iUdGOthgKmnP69EPgKJsyteqQD0zW0Q4j
zXm6NvAxRgIEKfOJQNkhAlMx8FEy9Ra/ndwe36Q5GBd6YzhUMBvTODW8IS6K95rGfpj8Sc/WoJiB
xqzkOlEin3CihjAcGWn/EUrjknEholYLd04jyGIsXYG0zjvFRpyjVk7hBrJelr4+yc1WaUrrOesz
XWlcK1DD0iWhGMMtn6ypOecQDDAHko2ufUL6gGxiVQtUdi6ajoqG5k5R0RWR3DqH7LzpJa+Iw4HA
dBg2Dlpq+VZqYq4Sgs5rEF7TXIG2TuRIN9Spw4unMBxKUlIbbehb4MZYY4j7Etq6bSWyCl4UCbO3
GcECz0bg3HaSXHKes1ibihgvEzcbJExgO36CtuJTQrxE8jARWPYwDTcvbC6H6NZK8nqJujQ13hLB
0LGuW0b8xhSpTRut15NrOWiwmHMp/AhrhStvD/OIXC0A2pzOczwuPIDhwR6N7jLUWcQp0MZGddjK
S2ZTC7DMmBrOVSF9aHlOUg47haRF7A1oY74Nmk4foYGj47bQkwR5Ym3cVUFYgswu5CezbkDoWugQ
ozqbUeg3eMXQcjSd6alUsVvsmp6mrqxAIO/E+APvQhO3IKTiM3LQMBhGDhevYaQR7IZdUVgwuakQ
UWeVNRoLvbDXeqZeiX4HcF/CQl6ohQ1chbCYmpPWie4YqgrAIdkIhbVGCCHuh9FqUR23BWeJGsB6
0evIDlc5AfhNJS0Rb0NbP8RoaYJRZ6aBgxwlrUCHsaAnKK9Il1zmnAzAajaFMP20R2DnaXIe+3M1
8juhgZwO2UgOxUsT34eGXnc1aKCjt8b0bDFb9IexLWrA1FVvXxujbunzlwwDBDeanr2Wq+VJywLs
xaIstZAJBXADayVwDpIUqW+ASdL9KInmglYvcdGAqa90xXR01DeWg1+f0SS1S7N6PHndMCXNKqtt
wChdFNvYLzu1lh0SRcVMrjUH41EKIjGeyVwBJEfIkcM2FrnyjGltOK1yhBjnEoWJ7FuDMbEpcFS6
GqpANnI/xzT3PjVGesBZN4nqiM+9SIOMv1w382bQBtLQmloGZzvLtSe4KtAA+i571pq8fKrbEkJS
XJB7RFGJUCrseeSz+jmUBqg3aQNdBm9W/Gc62nsa8i4vRdhJuzphUHt1nFo3bdeW+9bADIodeQqd
k+yIFMj2IxnjGLZ3EZpvQp01fDrk5trXk7pLm7JVAWjb8CGnQs6RzhSkeKymsekrjwrTmx2JwCmP
Hex4DLXPrnTLxjDX5saredR1t9KMzid8UQ7FVEZoAwflKQqm8ckJWsDDTSfTOmmkfm5nwXdkxRAg
Db19sAn3N4oeKG8lCvQnmV8xVtLIhUPy/0TPjX0aKfJvRN8y6uzuFYFyexGdPEGAbktZYRzMFyeU
UiIaRc83rAd1wTaj0TwwKXAkK+k4VGr9LSHZAQmQjUpVxgVwpUgpHyU70++SSNNzF1CNtBOiUCiF
obRMNQ30Ndn/2k8F+aD6jQUqhYhEDZwupid2tGUurrXelLpx0yZRxSzf2PaiTaor+p8RCYxTklfU
Gig4ljf6hJRm2gwqvRoweEp5bKOd3EV5Mu8Qck/tQxCPg/FuFDp2f0lp5wveUK/lVsITAEwIjAUq
9+YLNS30EYmjxKbsIbxTZsJGW54giKRmLY+7bhrJYq5MdTTWul7geGsWRcukUok0gyg1WEYkGyAk
CnQKnjSZYYigRUdjhRyZMB5V1UQvNIMGGTu85amPRPkpY7NsNR4FTYR6fiOGCUtZqA5hilpIhBjy
qlgqZhVlkDAJZ7m67TW7ZQsTa6NZ14+lPQR9AknBsNn30TIUj8k5ScqmA146mLap+LLQuqZ669K5
x0+OdxHx5A6lTkgGqTRiZtgGtEnC3iVjvZyJboYysPEoHHur+tZJ4awamL3bKd9DC2+ZEOvbhg0z
3k1NgKnXCAzH6tf/pTz3a4MIxT8aqB16ZSlyItND+PBrKbCQ2XMko3De5YQukp9Vb9VMDcpPtZaH
qD0Huy/wQ8n1GvClVWeINCGmyqzCrVaM1kPyo9D158f1a3WZw1pMUWlXBfpD8ZBa0a+HFRsTrUlh
bH2kpVh6m/Iv4UeeOhkPolRSLvsvhcpfa/LLJ9LGzdVYeocp+S4Ugj9qMkga2q1Mv8Rn/vWJ/Zeq
RjOKmtJ8Y0V6hwiul0e8KqM4oVj5dSv+EqXhFL/XZVN+b//P8mvvpaABJ4zaH1TBf/3rvsz5/5/+
yP/6Rr+8b/M/P94k/Cy91/b1l3+AN47b6bb7rGE0NF32dQw/f/L/9Zs//argd3/+42+C0PaVDM7H
5x+ZDAbgJ1qnFBzmaXI0ZXSmf3hSlsP6+Sbn15w3ofakUvn//HF0u49//O0//v6/yFLLM23LBMQg
nH7Y3v8TLWX8XdFoszXYTv2OlpL/zo8rqBqRGyy8R4YMReY2+sffdL6loJKRjYUISbuo+ZfQUj9K
+n+ojH+dOvIUGR6lrnGsvz5zIp5VDSeGcausqTW7Fnvv1zC7a0zBom/5A+m2TW+9AXPs1W9Bc7H7
zZKugKwN6xBzKfza9xY5fwO4bewLZxtk207ZIpmtDbcaaV2VsQCnRudJ6o3lw1anz5qN7Dq7x91K
iu4Nl84QqrUi80r3E49Bn9exQcda3RMAA67l6qQQEAd3zfwy+LLbnaxv4kb91CHLr9q76US75gE2
y+6kefE2ZoRAB+ZbMJtX2Jm+2V72dlH4gG9avnKggezLTQoZtnEbN/fNEe3oqr1J3sv9jcBNw9pG
7suJDx18axWpK1yFdcpCrg4w/FjsTtFFJ5VF70GJ78ULLAXvdDMfxeXNWRv8and6y2+ztfHN2NZ3
WNC8T2ftKGgtBzieqN8t56RjarfG83Xn3CT35SvZ0ixHCr2P7G0bX8EPRxcE/a+YwK5KYPOAXa7R
JZW39uDphNg26QUJ+XzhS42P95L2hOFtesaCCXkBJh/R4jHcRp4+eLzQ1x7uwvh8YZJ0w7/5Bn8C
F8cpM1vb7LWAQknhc4wJTOkJ/Wa21+HSzXvoG0CAJ4lY6BtU+MXq6haCb+IBAdo6Z1VZU3XM6tzj
p+1LsCOJ5JWnhbiLKc9a3C2paLYRMUVoMlOBh7FKlO1ZUllbwm5f1icd2nk782RswufZD91Pk9w8
qXy23TjjsFG+y9QHTIfk9saGeE2ePx/uJ+uIkNK+jNrWAnytrK0R5OanTlwVePVbpZ8NFwZUfx52
KqWA94x5G8cLSpBrcsbkLl41noelSPIIDHe4b69Dj18WTQB+jCUttSaNoL7Yim4tx5s6Wk/RI4J9
pdwoMXCqrUxalQfTvK/NW4GZwbCC29s6B3UnvRp4DPBxPNDXLHH75qKcETTQ9cQjJu+ryutgHN5g
jaEepRw7w2k2VyQaS1whIUGQ5oXpvCWnxk1utBstfx30k3JhISS/dxO62rmLHpVrxp3Tb+v+SEBu
ZkeJR8R4buHpc4v15qRnDyKL3ACnxqo+KJ0fvMreHYN5Pb3lj/N7Sk1xZdyM7wYbm5uGBNFH/tat
gk9874JX+s8j4Fcx9ree3Vxwpwe3rjsH+K5yEHrVNv4Wf5uupKej6F1jENMN5IB1v9dGtNd+e05K
PybHyYlVN5G2QcjtuKpXX0njsqug3xYvXSYLc8Wm79WR17yT6kBur5LbVj5Y0eXHzPyXFrT/vFT9
/7cIsfqz+CgGvd7y0jOLYvN/N2PEudBklfrjIvQffv/nImTbGL2DISFiR9ZqoHj8J2hI4luEHBpR
h6bLNvIoVpqfpCFdZX1CV080YmiGQr/XvxYh9e9L7yXdr3R+gvMwnL+yCCngDVhl/rgKLcduOPZC
RebDiLZ+XYXmnGpGVVvzvmnIna56nUKCGzwW1FxwhN3bG32/2DGF5/Bs3Zi3zh1NJ2ij2FMtL8X8
Vx+ze3PfH4GD7yk5m6vmalLKyvfY3kzVwR7eoBCrLQlNQtvbOD90t3OzUasrXCIUSm4cbAd+svO7
YZMNx067BOv5vDj3Nhd5l++zm7R0E1/9MSl0ERDDVbCLIGTg1eWNq0/mSjwYpjO144ieMtIiiGIS
pkscCX3a29EtnCppLcsvGP8V2qWX3Shal+/DelpH5CP0y3wOx7OqY8MLGdV16CuxPhKB8/o+Knk/
1ypWw5X+01Fej3faMUGC4nN18m1/0TzK+OvInXf9JXg0ntVveM4mENgwPUTHbns4HIesGc4FCLAG
ZU7208LFTRa3L+h2DT1gfMQLbrTp5CYVpcZ9lq4r9C0b4Q37YZ8drTvstP1+Pdtb7VuHV7H6Ys4P
VHwUrMdz9xNf5hVONdW6cMh03r5j0ESieAUZQParbkui6pKtngHxrPAGcZ35NnrKcBs8YrsYnuJv
gf1UrqoVAndl3eieir+scgCMew5Wi2/EuEnfSUVSnSNrqPklKYEXXg4OofaC3wTJpWHT7rODBRGy
XUfRDeY8W4wkn3J06oQSvQuLnRXWFViRB+mav5l3yWMx7xK6BTLvmzK5vEYxbXrPj0f7Jrzv/RbT
KuZm8U4e262dAxTK2byv7t+ILd7pKjYjb7DeY9cmW+jrzf3eANzu4FLLqoC7LqUdbHhKOk72CclH
cktU8J31dC73eN3tw09zp34gsmy8zmN3705340PLdn2xDogw+KXmI+HQ5kfDqto3q/qm2ZBo3tsX
LLMPrK6uupuvF+kVy+nYOZCayDOPKqYZrpdaZkjyasXT0n/wlVIezRXYkC829RjIXcpvVnuqEkQ8
FqZJMCMlLyZXureajYg3cbzLnsbab5AyxAhQ0oMR+x0PCc6+yZNi7vTYV2kzcY0H7IExYaCfaiOa
JxkzVZbwjUa/ubbODaqXK2t90+9Uf9yxo6+fMa+0VoB9Y+UWVd1KfhlvqPjJL8U7mjC/ehwIljj0
7kpV4lw/9zKh3VsuNi88ovYrPi6mHx8UT1pxina4Vpj7l7Ma72izFfIjNp7kMdZqvtVWHx/Rao9c
38fqtxfDqgbaKZmP+FkCOYaqDfCDRAUNwTdcHQ50OPPBkescFcSaLyB9A+Is8zE9cPbH6TxctaPJ
lDTe2P7cnmx3vAk+42/Sev6wXfncL7c2PnDB861xFM/8pe3IrPtSv593DtmW14bF3nPW9uN0Nl0t
9jh+m3zMynztL80qn7z0YL/yhW96nUPk+1Y9UtfOnA9uSYA5zIYDHK7VqdzjCtDaaK8XJ6MJeiBI
E8/edTrdzyskiypDIlrPKCF9gh0M4lCGrPpDvhkPzFk3s+LeX7P1vM1fuofUT/32bthESLuOxlEt
sHmAJslk0t/IGgBOj1SHN++4YMGj2A1XhAv9jf04fuTbmXhXsq/jB5eHc+LxZj5iVHMTTLfhsYkP
Jrbl7nBdpiguM1zSkCdax4c0vjINesvkJT9Ut9qhWKc+nhR3xlvCEcxbZTsfmFvnw3QlHipO83qJ
/Sf/Jflo719wulxhRrWLtwrXy1ovE6Dotlw9LmyzItOLBcUdRvE8cVzbLcdFMRDIj6yu+vZE0K8u
L3NDenQv8GruuWHzbtqQ1xtu6+zVWSvrubrLnvFMlLhj/WW4RgiimVa73cgMlDOyYnXLLBxj7eAb
wS7fcpt5px+nPOGgcwzAs3jKPefM4TDyrPV4lYxblJZDsYazysi13OIwXfi73bvQZPC3fZKVbwM5
WKzeC+JK0383h6dQex+vM35XWMpPH12xlh675+lD3g2X8YqVXPRyyfHQtYcnedc8S4/Oa3hs96C9
8VJlXL8vZFXKNxjAsijcticdZ6hsi+vQlu7xbbjBw8nD2X3fnuqT5NXagcoAtpor9V5fGRuSLQq3
1CtWRNfW9/hZ7JOX7hukYOeIQwu+UV57CxEFmdzVxtuuwfgbXUtegc3FI5GWU1daLdu7cfVesKSw
UcrWuLNqB4gE1ot16v3EeIrjVfSoMsVouIGANOje9fiIz55n4IuBTPJhcclDghm578n3hqUa89Hm
PTzOm5m5Xzulitf03xz9UMbHSH7Gtk/EO+kzHxSvNlibrAfTC2HNf8eulBB5VZnwM8LrNIIK2qTh
VXEuSKIB5rtafkjgCAfBi/GiInLdFfE3mfDdm3kHcdtNl/kW1vmWU+WVYttg9vYQEMSGvv3DRjBi
NPZwO1fY+nr2s5Ec82R/P694tFf3MQvm8tflz3lFz43Ly/7y7/R23tI+i0/wvF2+k6zjFW5/6559
7OKoFfNntnpvWUJj5n/83blF/RJ/4DA6Y/2JUZ8frcctPsJutA7Yqy2/mG8CXo95YyxRVm/N6o1m
sdWPw9kh/nN1bzwV1Rr1/QZI/3XYVRfZa+7C3pU2iDnNpcTu4RJbYJXJ29GU5ZiumrKYEDldRxSp
AWvoCkMv6TtMcyRJ8n3+TgPb8ixMH02xHppna/q/3J3HkuNo1p5vRaE9O+DNQhsYAqAn0+eGkZUG
AOG9WSl0CboX7SRdw/x3pAc1U/9U18x0RGs50VVZ2UkmCYLg953zntfoLz3RXiJWvgXzD8M2neS2
YZJhMZC6MgBgfaDLIAN2tr69wqGz2D+s88cZ1S33R8W3hozNopUlQYh1tbG5fiu4kEj4jYINpUh+
hntw15Dz1OS7tkcyzmODvWNjIEWv5ehyRLjMY2x73Y6H1B+90H5DSE8mffWCxbrKRh5Gx63BrhtH
96ZiR1DMeSh2zpnNcDN5HLBaWQI127Du920KO9lJrusVzXN6omTkk6rWMAQwa7ldBpOP9h12Qlbz
UtNU3hjW7KlTsi5IYDhLQVUFuX+bfDrDK4GG6VvJQEpzJGda2c22cGgaOXbqNtKgKNcMv6ZpHL0p
EPeGjxXsegmyl934fX5FrxzJl8IlA3Mf7VZbHHbXnf3o27cAcbWVdmchQtxls6n3FGx38x3kmumJ
waXKb4yn4RxlW4KinMnPmWly7e8nNvOVr7lL6hRm++TVKKa70nhBtmRNd+bn/Gp+Zu+o+dSHDFqk
Nb/qbxjm8QMOeSLc+L3eGH61Jg/Xme54bfUmp//N3k3APgIiLEjH9Ubc853+afh4dK3b83Dkkbrj
dDe/9mfDn+6S5+mucMR9/Mw+R6VgRrv8nS2a6lY0SEi2+F4fT5wAYsZGl5EcRWJV+Zy8hcsVOtct
5FTeYKclj/j5ZstB1Z70YSNS+cHfxAbZcMubw8BJWpwhSdK2bvCLL3Xva/IRnkB02/Iz6HPizSVV
trwdqjyQRToJJzOo0T6gaFki+xEKhMm4vyoeSeYzrtcW4RFzQBqQHLvsJysmAY9ifMKl2CaoO+y+
qifzXqG8I3ws6oOif6zK3pX2jeSp1T6NoUhHF960Xvcmwnvxpqt37bpwZWqLFSd1PolBntuRaWm9
3dp81ghyVx38ne2au2kurY5NFqfFnncRrC9ihCiOtoNuC17lqnzC8L6wyA5h3Mm3xLWwhE+MaHoC
2D6+ZLf3GH7zKNd2vTQTlIndk/wOA2lm2Rk8aT8Bb2h4Re5vrrIFwaKNKqAb2SuWod4SpA2XhnAh
cLN/GJ6KL16XBV7IRiRZ+vPUrMHUxPdr78TjscReHsKLhXo3yTe1sWNDNj7l8CEWvBBYjS0EpmS2
VtMNKvG6hYCsPyQUFFyznnwfox64xNGanAg8slX6wNi5TS8onW0+2iUcLUaurpgdWiJLZ/dltrt1
a/dnwfJzL2btu1nNEaKeM9sja6xyVPexXZwOb2+qnRZrrvlubX5Ee/lEaIy6bR5I8lzOSPhGao15
pOK8il43M2DxGMQ3xr7aqg+pGz4DGcnO9DF6nE7sAIBVWPdaZveuVGyqLf9ql+gBSfS3It2n6Csd
XZ3smmvpGq113g+aSoIFL0rup/rO/Cjgxt5zMRrqBtd9/gyKtxo2/7awCdA1pom6hJgT9zPgcACM
fw2bGEh7pd/BJv/s9/8GmyDU/A2PJCS5iDaJVhLAxv+G3X+/CR2ZToITIAi4/n/CJrL5G/gGAiGR
oApJBaT/T9hkuUlTGXWhYv2bffOfCGtSv5sw/4Sa/HLozPx+j5qYsZoQjkMa0Kh71eRj/L4rG5jR
yRcBA2EOoHeGAdVw2wIDoNZ28huiFHxQzlSlDwtaYLxNh/Sd9gdief1iNjQhtADJ9vpIHU8bFS89
jEBtwbYsO1TAlMwUwWvaOD6grG1L0d+TuwkeoyGCsnmI4UJ1XEDMMf3htqdRmBx9rV/pHdprandS
wC+k6WW+T4/Cfgxm8anTXpYC+tIAae4Ew1HcNEhMp4nBxu+UKAC0AWmYDmEWzNEBxc+z4vKJ0x6n
j2TlRQQG4/l50nbRBTyadfZBynZlti1dtADkURp3pk3tLNNxMNdFpRKruCzZqsuiAGJAGX7qa3v1
2LJTj5ey9CjGeUTpHmmAnT3rCvw/O9xNPIP5RsPt5770AcJDSlu+JXtzq+2owT/gKvqrt+s692Fz
HJb7QlUYaG+z3dgmzolUO556WYkgWLZkUvOPvC/eZZYaxZFTdyBEmiLoTeJMPwFFaehrKx3+kcOh
D6cG1cgMn99SnHQr3ccrCjCOe77owLSuEJDWkPvgUiln7kV8xT3hZL6Zb0u78XJdCwEPYr6NF9It
WHEp48KdeLj63Fu6J2LauFu6CRiZPKq2W/qK6eP765IdHpgkKZ4q3aruUvRxOiJylu45txwwB1UD
T30/kc0LZ5N7qrnDKQk4WE70TV/aG+6g7a5rzj2tDTfwI77RdqXfas61ceaD6upYefP+HRWHu/Es
PAFfeaXNS9guN3EoV1r/3p4P44WbeKoKkAN0ADT/NJzSyUZsuTx1FTqcPyHgHhyS6ir1BlyOgRSn
k4IMaAopMxMKhj9ALXCWKa1IX3pdRcHoLXXWPLNxLrUsdYT+1p/JOzsv9qNrCVGbV70Q6uSnPjkQ
nbXgTNQt2bv6UK3BRWQ+Qs80QS1v+6JL5BZxP7/ybbXGe2R008kfDzGNE9ctG8OZoCChtbHEqNlE
KaiWIuhEglJ/zl0AN4xN1ty4ZDLkthAduIWKkePI3Ub8mO64e6053Xu6F93+tVhDO+ksm5KrF1z+
RIKnqDs59SjPVIzRqyAtvZvp9BfGPBe+qTfluxH745HFQntoSnu+K0NnrHyKXmWrIGCZ9hQigIML
LFguxRfoDt8U2fZafmuNT0k985O4JyxEnSxRdhA6jdIBxOiGV4/xJEuAKgVMPM7vjmKN8BQ2Tjow
UksANrkf+BN/wjgAFKJDf7h+3szLIGwAhqDiPigpUGT4pe/4nVt/p6Quz8dxRFefymgEgMtOwm1v
+tqD1HyuGK0YC+KVUt5CE+N0EvEcPdVLmqWVj2t+h4OMNB8vN1Imvi+SQRitmw23l9GJB/+33VKZ
CatYIzCcxpNBxQr2D7dUUYC18bst9Z/9/o9xuPzbYlXPSEEizvCvM4Uf43BuQkClQNXVNJjNP2Ue
MPPWZTh4JvspbubfN+K/j8OZquvsssuRSsjl/8wkQvqHQcT3l64vL1xbJvDCL1tqTIpJrGh5Tzps
Ke+6YisUWzG2ujcN6sXoEL1NrQxW7hqbSg2dmH11KEFpKld4bCCIwb3Fa/OQaq6hLYNlZg0a+QR0
Ek2p75HlrCGeZwiG7KuXvhjamjYaqKm/kx7MrW43lurrpcOiX20y7M0EJzZ3Zuyr1RqliZcFprfy
ihPjyJUaPhryEwTiAbjcBLQlMn4gF5rRyYIB8Nn6Fu6VIAwuEKtZ7TwB/KXBttbiQT0tkIFwKY7X
xJJWbvna3MUof2cvdedPWjMvNV3j2zKD519Heel6X3np46PyovT3UUNQ9HUXu8gV9OlS3DwO4YWZ
bU57pG2EZGeCBpGq90x2txC5fbM2aqfb3S78PKLzdgE7acM7m7JBC73O9G64plr9o0QK9XNILG7q
VwTXzHb4sdLRBDmp5HF3tJp8P5jeFLn8LwIC7tI1hBY5JKvRXQF4SJu5skdSHr8S9DFgs+At+NKh
r7xTpssSFTy7TM1P2kGNt7W47iykE3X1SsbzauVl/WMWvgikzZE0fs2Cphwt/YOOix+hboIMBE3b
dNrRA139qHsX7bBVsz8hSyOjms3wJB3ml9U6YVCq3pcOOm2XHdA27JyJCCMXGzyAnPTEPn0KO/mN
gSliT2Fev1X3aP04X87sqgjJNWip7rSbmP+zN7qHlacV1tvVKq3DobTeRDthE3QBFXbhi7nw0S1J
smQQfdJ+wWOIMb8eVgHxOPAIyoo056tWk1C5HlprFaSd82+8vKlEq2AdYuKvgYWvwjDyX3cMzD/l
X9k+//j7Pwatwm8GGiLWjmWN+74a/egYDPE3GgLdYLjL2spqBrnrR7wrbQYkH5VlTFp+SeeA/ra8
ycpvOmsi9seLzzDGHMqfW94WBtlPHQPD1eWlKxrMQ0htdCG/7xiIGOBpcqxea/1NTKkMyEWtQvFL
HjNcGExctUoyT5PmnddhjeMJy5+jwciNeEIR45fCh5JKHNjqbURplKnzx7CMzOZ2beoRAGPXUlCF
8qM+qkE4x4em1RbJ7x47mzt1DkEoOiF35rwkpdv0yqK6F3AIUPr5KBbFZZXUp0G/Ij4riYRd6Ylj
ongk8FR/U2OiqeLcE9pmjXhnZ8IMym5vaHxOKxwBOjOhlG60b9HKeFz14o5QUjQyRfKE/Q/I9Tg5
YWgGcBkdcVrlJD2S/SkLTlESbc2YeO5EnCWJkY/zCc/zdosue9PeJtglzRqd7qZQqTOBiIYSaXdV
+ivEEzIMm8EQdjM4r37r12i/tnWEkf00OiOZnfAKKdUjGRuy1Dw2ae/oTeYPTfbcKf0mnW+HelCt
UFjDZTYrVHJtNq3VbkfilSVUNQ5YDelr2TbEoK+WelugkG+xN1AW54QUpwI6r646r6ryVZLmPb4u
QDpt5daD9Dwqo1fH0mGYdEgqizzyZtS7CX8jvKzWyjgXDPc6SxBuL51BiJX4cFOrz6Ix3cLcQIDz
sWa5h/c5z+DceeyNce+oQni+aqmLmhtPV8zyLAjCK6kJsmYF5pm1kt0gg+6beN3odHCyBKaiSess
ZXeI5jsp6v1UwoekUnYoYrxSNlnWFSbR4jnlPMOgZeh00wlqODXJtDES2oYGFRsemI4Yam95Omxx
QUtZfaVNLilbM5MYbF/7DrVTh9KlQKg2KPJrBafNuhUaHWzOoinkAKkioKgBqHId7PrK9FNzw/Lq
RVOpWJ25OEeoq/YZt4POaUzlupUSBZi9BnnPbmC1coBS+A7tttVIiRsnMHh1YR815JqvhlOWkaRi
tn54I0+t6M9xmD1ddR27Ucjt+bRBj/NANPBVrC6lRusgtT7H4kQNaouiDDSjCqZKf0/naV0VkWSH
Wrq+jrzTJjEGmeHqGidYnh9qXDWsEvBnNKenrMnRlfTraIKRFzEAUaNtH2aM7xtfEVdvLXNOssGF
oXtBcM+Z7J2qZZMd1XTXrgQm6NdNrNeFWwvaZS5MposwsJE7RYIB2qV4mkQoQgx/Il7rSeMoOHc5
uISijMXfxk1v8QfZHCj67tFDebHOiHkGdlRlL+Q8r3LhTUjPUcelMo+ulADzK7WnQAmYisHr8pMh
Jg6eYzup3EhyuSPAyDGhng8tcqpRjAPsR4KkZkzFhDq+Ntt/4/1qKcc5vdh+yybf/+F+RTkuser/
TAz6XtP+/vd/KsdVFW4zq77E3rCkjvwox0kix3RKAlnD91Ze9qQfvCA2OYl1mTQQ2N7QlOEh/VSN
0y9gLcexGsKf5AVBhv91u/r+ygVKewM/KmUhJ/1MiO6lBs1XO/f+xEIF4VLqmz3o8Qd5iJ20OnyY
jL+vyNqputBW95RKTrhuXw1XDlZMJoFOGT34xuR8qKfm0AdrLvlssyqsNtzmpzzyGihph+zS3g9v
t4/0FIsEW+t2tI/yC5/5gRb/oB3KAovxJ1VCWRGWzggl9IqXD8vNQw4IFOHJsvqo2E4ZBvQB2vxd
4SPFc7unKl4j/hYWT0iwheW+wCiV/726TCgsSdixjIduw26HcXigfEH/JAR1UwZTd9Hm1yp8xhm0
CJ97wAnJapBUTk9Xry9fuIWDSLqdpD/LE8vZs6A/c2N+v7oes0PWfeODNpYuX6EI5IIVfn6qCwW2
/sYQx469FRPCdqsF4adyEthvdJc7Ye2ggLrfax+obGdL+2DqG+4NR4XhBycXb0lUOT0LBj5Q+Bc5
Cj6yANpItt16O/r1lhTBzPq83n/2fsYTmIcLrhPJJ+wDMse3soDrzNr0qEMrw1d4Ke1zt7QKf/0/
Uz4iOBUituNxF0lwEdmXlpYiux1kOeCbNIdltIV8Gj9e5YN+WTX4E7Ge7zIN2ytaM2zp8KpaSGD5
9/c78ZmuFID/GYNFvPqt5LJMHeziPD5nj+Nz/GacZci2j+bROBvn+ACBdvpaHcugDDDLDsR16E+u
6IggkrQejvRAW8YsR+FnzPzgoZAif6gOFePJyS0O6UnbNG9kjGAV1EvWyBytXr52j+Gljy35Wdnc
7tV3wp/RDiRv13PnShtpA7fa2dPjMLQ98bZOG/XIBRALRy6LCUjwHbpxNG2H9MmsndHwRydq/Vnl
g2AwshdPxQEkyAwoIeDDPq/el7/NY3qvbMILO2VQ7xbmMtxlw2t38aVESbFyZ2Z4YWY14h5ohqPP
7yudWuOx0KzV++0jbN5LyZI2k70X12Ug2RVtr0Reb544oeHI69kJ/QT6xRjAG/HLY/NwL3/Lj+IW
nwCXYSOjpdfXW+vql+aGwf565S7X0EP9hKnIRe0/htEbtc7GrvXIloY6qc3vUPAEEdtD1tYbNGG2
jo5Z5iQYZAFYZmXgSwgrqr/uhPS1uNcFYGEyv1F/7ZWKoyi+EoZPtJ834dhpkhXTSMo06Qr0Lc7d
/Ao43o60kQMawuvdoEaQgFoHTojC1U/D2c3D/t92n6H9kKGGmshwkCvgtfGHBFQTGevv95l/9vs/
Jimi/puM1Z8MiVRamhxmMD8mKctN5sL7ZJNZ2iBkNj/6Ivk3icGLIpj0YCTbqHQrP/oi+TcRo1RS
KoFo/spN/ROTFKY3v+w0fzt2TRdVNkqV6LPf7zQJHgYjRo7GXvAat3LnZ51JhcsXYYZlvRDFplci
e+U1m8dKtiF+QtR4xTF1pkgn9zY5dCPuyu+DrTJGpd5W813dQaMz4jXmC4v3jg0doeVR++P0KX8b
HpLNdC4uooP8YbXjSwasoHuMaB01gWY521e4LCEN0Cys2/H5MVKsxo1QI1gZNuB7PYge8Lx/zJ76
/bn60kXHjD+wbTMeWTq2A6RDJ37VlUB8ujmNYmEkgU1WubinkSLuDgksEzYju7DpS6zJlt9hwVmq
4YkdoUIa3sYzSMkzOUpYu/BHNS04oshBbpGTs359NV9E90Inr/jQWcUXVNzxXTnHjxzRV2tSflt0
N9BW6/dVFQzL9FZ5HVAHbBgmQ4u0wtnv36cNuM7+Fiiv2dZwv2+Ncgl/wpYukaccsm3hr9YmRH5H
DnT21Ww7noCAs8NA5Ynbh+BJqQsKDGe1v/U2GHA3BddP4sbWK1/wVn7Lv+Ix2nWb204+CmdtL505
NMjuGPVnX8arykq/1T7T9/Y48v6snOZ12Bfn8o4h754VaYOXkJ8e82N+Jz8R3LtNNuXdcmt5HPbD
vvOCci1VVn9XbXT/G8MxP9mOd7zHB3UHId8dDmNwHA68I+wSY6A9Km8FEpWPI+nViC7bU3sa74/y
bg7gGWIy8AJpTLyXGuz9/P5j/DAejcf6JfMlFwqaB1V+U2w6L1/jicFhyr685ZDO+V01Wtl5lNwp
+hrNs5Jso5UDIQjxI6JJIg2/qd+6B3Q9+/QYU+ZbzUPhmatt9SAKFpdHXXt8hRUVn+XZqfZcHzde
ODSEY8qanmyaB04Az1VHFk/qZ5toOAz7Y4tmplwTf8bLNiFrLuRFZdkhERnGz8wHITB2PoxPvhWY
Py3zwj43Xe0tkwIDClqL4zto2+jESIBzxyhwClvDzIMvzcQdcfeUbnp4KrJIh5/7xsdV2FKWzJMj
3TxS18EfrnfR2+3RuBueh2cQWDykZSboZNSUnW6FBuRBBEFr/sJUTZzMWfxpCI7fmOU3AWcfdkmd
axoJh3ENRF5d5VUe/NxNYfM8fgC1yl8jUoGZFG5Gvn2I0LzymdholA5UIAiBApLsDQNNYu7dim35
iHGaah7EcG+eZ3tF4TgH+LxNnd0adv81fvVf1S68l57zx+sxOlyP1U7eVLvbQd00u/RAUeTlh/ww
7MyNuSkP/VsHo+hKL+oMu/KQX/jLjeoGA6wgua8f5U0WZIG4ETfFbt7MG9kb1tkuDpJdGIybMFD3
81m4u64ZCDL1pFs+KYHwkj6l39JvChKQAetcSzqV2+u9fJEPrBB+uWXMuTV2If/N3tXHn2rTb/R9
GMSBvleOyjG57bpn5Wjc1e7qVT1HiT90dngPXZD/osPt0OxW52aX3MdXCLiHCne4x/ItPUSX6GJY
0YXNX3ku3zrJur6/RBd1Y3ryRt0Ia1dYLy9IeTeOq70GV88qdvCtKPCYP2lbAQO6aW3ED9g0cAFo
oiMobvtV1A63z8kmq51hXexyw17tOyBmDGsm+2WcXGwVpmfZSx/Nw4q1tnQrrrKnCLctiGUFWpaF
5cjPELTQV+McWLfbcUCdeLVm1Su0U8JbXbbb3oS8SGbPQZZwheCKR+p70jfdLjmll+TUv/VvQ2bn
lxCd3KP6GAl2fRGo1gv7+rLwb0Hnt8WeK+w1HLnAoOWdq89KsfgkImhNQow+luWadfge58IpM321
tabJw+GRQXHAlMDRrNkW+Y+AesewDGuEfQ8y5RnByg1Pyam4N55hX34VXBZJoJ7r2R/F87BOBweL
wPJVKJ2WtPkcW6QAfsp1tIVpM6dMAPK1MEKidUP9oIVP8fymHgBTRGv0gSv4QGCAxiwB0GSdBJhy
Im7QGryE7kv2SWxm2h36rkpyrqE7ID7YGqzN53qfHBMUYZb2rT4Pd1g5eMk6fcAWf7Bvn+HaPmg8
Xm49QGBaJ5ZyHpAyUF2LbKUp9KedAB3WY2DPDgXZCRrpCO/vtk4kSMwwFDi8yuIsp69i6IWzO9gY
idiJEjTbj8d5veAZyBQiVowDukLSf5De7zhYx7jgc7AIIXrk33Lu3nzNr9AnXYtnuF5OaQ/b1DN3
dJWJbfDyoWQl2R6SVWDAoaihfeIozNaTHQXvEXzRrsR3yTo85PReGLPJn3nig+tZ73RD4KW4K/aq
Z3YnI2RsL0LXRKlmaQEenDiU0rO6kYMXHnoFxWoj6EVO1VTrhNfbmmu+QEuCs27ViSf5ij8E5myj
u6o3qRs7ejC+MKXgfbMGhslvJClQwBSTOyGESZ0BIle4XqGjUE2vgwAPpRJ3QWuoa/QGLk7ouNjh
l3bzouqhQyyG5i+xpydJ9YBuZnh0JczH23hfk3FRCIqdlmBVQV9cRkY9sum3wj41Gy5dh4q6F0W7
v+6bhLRCXOzqp1h+yLLntLD5vlQbRxwGZwYjFZOS2QtX+/N1+MzHM/lKBER5Gj3TZJxTPm9Kd5DS
cxt/EILi4CLB2t7YsWHdNvF6RbrMcL+6nYZyE68o1ZzawEHim9Ad6vGsRIrb4ZMjNhPsPhSkFXl0
0WeHBGZR5Ilr/NLU8t93zCss1uJIuBRwlUVnLFNe/+s5yAIiURT/hCv9s9//Ue8L6m861bmGmJ1s
BuCbv9f73ESZrxlo3fRlBgzk9KPeV38jcJThCfYO3/lRP9X76m/IwnT6BBmtFJOSPzfmVX8t97+/
dAbJOrFyULSWYczPwFIsK4s9qVDvkhmnuPpJJCH4rJFyZ2VDdWynEt+i3k2E60QdEuHVF4Y7AnMs
XQAdElbOYhHUD6hvza7igm/WWMcRLvrcsZDr4WNHHDxh9GEg6Om+atP724jWS2FHWjUB0WFYULGb
c+0b0FZkcfCl4RX5ipij9klC9NYK09rLlaXUNIFFVdFuIFYTJpfa6dh5mbZyJUijkjA4aqw6cfE0
YwkQzuKWzPGNGC2JXTJlEh3HjZGgGuEI3Ie+nCFA6wETBHn0efr1VIie1k7ra6xhp/CprYRt1b0m
WuN29bOazW4tIWQVm00E97uqH4issVWhZ/TCxzanQITgLY+43ohj5ba0SgaG53ibweEvQYbnh0rq
vBrWnq1SiqXtwy1Xz/IU+5No+HMo25pwHGvOXp6hJb5bQbIXc6j9pW5JIl5tCZbJ4hiIev/MbCxY
IRcedbawqf3qbyTdtQAYuQ7IHeabuR+CcmY+mlPDty1aEFK0Iz7yq9pLKG9q8PIVZylu3sjpOa6Y
TnTYcIva24q1OSr25O64MgRx3K/3Zl97nd5jqEWtPhReqmFHfRs/Oy3a6h1s2Rx5IuIQxL9EkDl4
CO6uahSYsFfNhqmTjmxkjMogwrJG7up1MsQvYvvJVOFSSqInjVCfEHSt8g3JKa6EFbQoMXFeyU5T
I70QctWLzUeiOy3ixhBjNDcrwY/IJGPYC8vmdL35Rj3ZYgiLNVZsdRXC0l2ZXli8hMuoHsF5mWgM
0jiJdX3fS4oVIRrXhI0qJvBkOsfMG2cVIWvOjfvhmj9XNKi1lhzKGsZRv2HC4K649G0GhQWgizkL
uHLdgjEibIGq56XpOO6+8EBq1Cn9xqUZrEYVJ/XEmfvIv5lb4VbaafyMfb1lFtk3fZywl9HNfZQp
W7HPA0xy7TASN6vaOEapuJUKDHk1k+wkOfTimWF5ZX6kjbTP8vCG9Rj8uGkiL4saJO8xiCUp7D3v
DQp+c0oOwiqscNtMlhycxMO7O6gF+WNuSYqRewO6GnS4ovD/bdGdv5JydPASCaqMitfFH632TBGW
hPKfVvt/9vs/TRFg7QDD/BXzl/++2utMEUQDMqwqikzbfz9F0BEOMyk3YO7C3v37Yr/QfWDmkAxh
fEd9RPnPDL1BiljMfzf0XqYIjN4VdYm1N5Z5xc+LfS7p+LdUbe83+nMhLmYSVbgBu55v91VE1RJk
kge2XswkHK0TRJgNYLPb9hbEH7nxrzo24dub+Y37NIK/jq4PeX1/uz7wTUTbjcW1oyoedVFkBmro
8ecK1Ji7dK4isIUBGX52gLLBsevFC1l8WJR6oYd9C5h3K7rhJ2abI46X9J0TtqrEFYqefmAXEHX4
qrYRaIFZpEuHosG4uYQP43UBxusnjL+/tVuSJaVD87DSLvolO9lZ4wi4zTVW/BL5cEdd1ovtA/fv
YLhrfnnO1pt0Mw2WuMC/a9N9vW4SlD1Y/oWEfJcr2xRPJtKNg/Gl2KGvSvRDmF0I9ccE4fFLsmcH
MN3FvhyFmM0Zsgvr6jVvpvW6p6L1+131Fu2R3dho9rpL9CFBuAFkYiJ6JYYQmTERN7yYfqu8cFjx
nkfipX92fYBacYm/EU/ZiC6BQtEV8Ezq/LYut3m7VqmTDUjz2U5t36Xea2GzRI1ph7amJAv8A5EQ
gQtpF2yVZgM1eLdKMh9BIorBDMVU9xGpm1PuTEDUtAS2Yg8H3XrEVq3zHTSclogIMtk2doGbFUhA
TzoVJkSMaYg8KF9vwjbcmvM68bXThKMwxo2OotpT+KFBXtTlA+j5HD8iEV0ri0+DrblfG2k3Qf+B
cZTZ4bdiu7rXg3Svn9CSKJfV7gZfB8nZ9aK2hgWhaASu2xa3ewj/k/FyXVQnKqBgEjRssZhB1g+T
vklfCeFAgEDDc1cnTr3vJPqwO1M7RZuucqPNRvlWe5wvTKYXSlR8YlkX4Rl4HDBDGChUtGctTW+J
rG49pM9D6abhpmHOBSB+/TeYtr59ZDFi1qat4/f256VuSZYGn/7XpfBf/udf/td//Pe//O+//N+/
/J//+B//5Fd/rIvib1SyyBNkVAcadA9W1B/TVfk3DBeoFjViff7Gg/wxXlVZMon1Ynguslh9n7z+
GK9Ky8K4mCTguSCCv+t/ZmH8ZVlkhVVFkHWOkCdhZvtLDWyIfUdOuaH6htEwZIsimqoQMvVPp+b0
12X2v+RddsL1rW3+239l7f/94qvBXAKrp3KHt4nN0O8X32vXV5JcYG/e3fJcxOrTBK8Yr8Vr3vbj
KdMo69K5SmqnmNvy5Y+fe3nb/uHJ2WIMARsLEY+JX15ipKXpKCeG6YeEPydrvW4APUaR51WF5IJh
YfEWEsYHQznHtQQryfhzJMQzd7Vak520htk+dTey6ntwDLlaVZsuKaJjQwY2zg/pFXuTqS6pGMN5
3zX69ZJpICz/Hy8CMpmJbQamT0xRfn8GhVpZLFVnkwwg8N1RKdCWrTIliPVhIlFTgHAqJiRCrTIc
bUSBifFgdgxtC9IlIXCYI0RyaTwVjWFYQo+3i2lG87o3kjQYzT5ZG1hV32dx166nfG6pODMIP3/8
Gn5pt5C7QCbG4wq+HduvJv0SnNUoctdN+mD6sVwO6BoXGkpfT55e3L7++JnoHv/hHae5k/HkWmxJ
fjVtU2lW8JfkmXo5FPyprXjz4Nds6lauzlh2ZvYfP98vH6Lvr4w2Em4Xl7hEwNTv3xxJbOhdVinP
F8b1mYUFC88uNP9c8NjyLDRJWIXpJARKOLX8/lnMmuUiHVYoQKUh9gzOGuSpmNxa4/6PX86vkqLl
mVSJ6g+qIuvCPywKtxD+4MA16EvYcwez3khwBLlm8CEenClb4qjFSGusgkL/MvUqOr1USxxiZK6X
qMvnbYbn6LmeNMyUtF5tLIIfKEZ6UQboJHNjU6T55MVcmw99qOfMnWZBWaGPH8BplZAnGUtFcqkp
Y7+RtOZp0ObY/+MXSVX661ViLPUtp1OCA2mai9/bzxXhVbqm+OLWI/okWbSyEAtaYr+bYFWB6RUJ
tAJNLr7GtF4xi0Olw8V789PshkG/WLZrHC0xnU/iAbo3ju6VlgtPItmVB9WclFd9yLIntdJcEiik
O9HMEEnWYG20V9f0XhISzBVmtqa2j8YH3P4kJw9jtMXYWZDL/spyRnXRquox7CTV7+OigF9uRn5W
XiVXDrWYAG4Q7UKNScmUFNHDpsO4r6/qLbitbniAiVW0sDqv7xGEH6rBJAyUcu6PJe7tTKpmXdll
RpV6/VVT3ZLekOKp7IBvtQLGl0isWVIXCSbpuZ1WOVgCwadH1SynjwkTTgKaotYNkxZ3p6uCE+xN
g7I2JyiXV/qsnNVIFu7Lrsme9DBKvkoxKkaiqs0JzLGOcsTkhSBbRR6Nz7oBmUDPpNpXTTMNbtNt
3M0kzh61NPl/3J1XjuRolqU31ExQi1czkqaVm5mrF8JVUGvN997GrKGfZ2YRNTuaj1EZXRmVXQkU
kEA3CvCMjHBTNPXz/vee8x3TbsyQ9F4lDftT22TlexYl2ptIgoBApgi+j/hLiAXzIGSJYKt+6DuC
QV5RSr2c6FLpxLK1IVmVEYlXeAt5yCgV/QqptmCgIy2w5PN64rpml6pYJgruvK+piJUXLWDHqg4B
7qU4Tfckb413IYkbquBUnI4SCSZoXgmTcETOL0s4/MpKzi34G5OqvFWeXp8jXqcMPxbCxNKolVus
kshV8InoaIK3paK85WWVu3EgC3P8MXo5+NMVciJI7Xk89Lw1A+LJIffX/djCs1EusgdkhrWt2zRk
lixGYZjLxUD+VCre8wrC82WskkNIG2Ip9F1sdz4i79ZDGBukDY5gUdwWMl0k0VdVTDmDf80i/+D5
+iusUnEdNI344EkT8qpKfwJ//yanNHP7ChSFEOnWY6MhHleqStobQ9tvMy1m+tVNwzIVFYgtUYk5
q2PMYVhCwBJFyIuUYpBToxyKqOlbK+C72ZJYRu9FKIKRgxk8N6Ajsgxi8hVApJUdH66uNwANNLEb
+qae2cSihTZiVHlV1bWw06Y8R72IpKcatPEt6mvx0oa1wZBv1Ez84XJUnCaQ5CxTtVTuxlFSNwDY
krVEzPHayPm66MKYizFyEnmKW0fuZQhORoBlGwwphNMIcnin+s+RJ7Wf5M4yMuqqfksKTreJO/TS
nV+o+0oUyDRqYm+peWK3aUk+OAljzCwtGUefRnxk1LizQ8uY6GmVOmRjkWbVIEzDXe3EzFVEGX5t
7BeOmuTqMhoZ8ZEEFq4kvcz24YDIF5JwA2aQf0ZZS7Mw1IeSoaUY23reQiDVzRmWJcauF3Xjt66h
yX0kEj6xvYKiYOpogFU5CROFnJqMVzlzfJdFywiJHbHrZYdnjPtKb2SnJyQMka447qZGrJ8mq1dP
Ml/U4xiKJVmEXjPn1BR590Vib29biTitxyiqPgIY5K6eh8YjOrhsnxGBehNE6oskL4JTHPdUJx0l
X573NJB8K+LoiPkjD5hGhTOIevyQ+Gr5HEUKIzWRMJpQoC4UtGJcJYRmbHq1jN3Ct9pHQvqSTRlq
9eckBCIz5VnVXPEky4LyS09ybztZKsc1KgXBDJMHzajizNUrBqYLRQNURKqVY1UdzzwOg5MlpvRP
W6Z4CGMZ5Wmqf5qMwoNcA61eWspWUj/5uq5hvEeA1sctTaeumx0+gs6osFGMyV82caQ5ihVoJ4mF
Ab0vBN+ikac1wY3sQY2WsC5ChxHWMy6mjqy2Hb2KhaQE4zdq4O4x7CrW9Vwut9EIAXhBbSOvJDEt
V14maDuS94SHkQcIbOj+lBeeUXLYY6C99p6GINjTg+ZBNGYcVuy3D5Uol3ZlBNIz+sxdHUsRaUZl
vqojeYIkpYjKDqkLjAIWBalqFdBFpeoWdDI2aSzryy6J6FUrXuDkWXuTPFqmfYNiTYt7/JmheK68
jPglWPndqiq6MVjx8hvxR6WaZbCv6rSEkTMysWyGrB0RtVciQBmZ7CvLS5m3qMNY4zGlaRQcB3DO
6bT5fnr/E5h/P/Fs/yGe9qdrrb7ymfpa/z3p9n8ePhCbCOZ3/HPobhmfzGKpf7yFRUw87/d+6u/9
/va/7mNN+RdFMviMIhPGa2/9pr/HRapKdw0DPrMZUZ01Yz+mOfovimHOpbEu6paC4+Vv6i39FwZO
IuWXPJMO2c/+M/tYSuG/L+e+Hzr8aN1ioKNKfy/ekjllN6MlrIPBotRCrETYZCqKZHEpSwJk0JlL
W3mOBvXGvrCRwL168rrSm1U2ADYbOweU+1YH3lk1A/KrWbrVgQN80ogOqCWsH2FPXAdiA4NGm5W8
NTr99+51qHHPpk2xSEycWNSPWt0aG7GiCTXG4DYNZPuEJL8SHbZA200ESONtlEgS4BP6h1bSsy/g
++diqPVlKZJAUdfGFpT+gnQ5sicJQFqQObcoouIbQe1LwKdpPaw7gbAvbBFNOT3E7Xgs1VdyVuy8
7dyYJdGT0bCkquCapbaJOi9fEU8KlSSCwQdFjhmtOEZOr2gItuZKTSP5x8LRnJ59n0GTCYBWM1Gi
li1/h+DSYQ8Ot2RZvGdycMiMIyec1mDGq4KAKx+z8g1WmqW+1GBovRbGGkkI7Zmqh4W58k892V7L
qGbwoAY7QetPBIOCbkUxg66zJP8pC1CTpqe8aZDZBcPCGkDz6s9h7e/khtFKK+5N1EWpeKu66tDl
KoGjqfzpA50nQrJYIxB3yVhbiPU1jt8qfSYWA9iVm4aByb+lA4mmikUJbEVRvDBC79sQWptartnj
ZydcMRuV1Nu/Nj3+hCXof9y6IbI1n3dBMt9Uvol0Sf5o3bBkWkU/rRv/1e1/TIGRdjLgpdGkMndg
0Py3/hfTgF/kubdFV0OTsbVxpz/WDZUb0SUwNZjcKixu+h0/VJ9ME+RZJMqsmuBy4sv/qXVD/O7m
/c1k4Ndjn1ttILZnoPbP+0CJ7Cti00bhMPQ7PrZONrmtfxnTq5W8FoBw43SHcxKNWK4dUAkjKQah
Sy2NmnqWYpaO4OY742bY+lF/oKqC53Ju0XrC1Ymei2xpIBPj2wJd81L5dtX7AC/fDevDyp8D8Roa
UAkSYZlVlhOwX/aiBMSVsYd4t1QPzNNqWvS6U/qL6HlC4Y2jnm2jF3vr6RakOAvUBPVHkqzEkZN/
aXln0TxYjVvi61POGcb222E2LCuIKWCqbkBLuIJsq+JJgRidqV+F5JR6x8wbiQf1PNZcjhha9AZE
BaAFhEGCP3PqQERgGKPUgJcAiwFphU0iWdySqmgD4fCmHVf9622AKxTQRs4zwa7JtiQ4fedLCF98
++Ub3UVaagpqRsWW4YpsZjbYQ0B7+6wgkNqlQOF0dduKjvnGsgqp9BNynuQ/BsIMP/T8pYXKcDzO
XZYNnD3Iim774IXATW31DqYEdWHQXeN+nxtu5tvASnLjmnx41dHqn4XahtMzXU34ozDKMQyjpinX
KpEPw4YUeSLAdeNcQ2TYIW6srn7ioC6vrixqMerEIDn1yZnfRMiWAouXYqWGBOhMW8SQOL3RGGWr
LFzKaMxaYFyW/Jw0xYPUjW7h2daDdtRv5j55x3zhdOvAs/XGto4foJvQsC3y55nuFq+sB8sp1uOJ
VVy/mlf0jFTi1qFQxCVGzIU4+OApx7PatfYoYySW+tWcfkPUJhpMCIYoTb1H0nBuMf/qHyC1yjHI
T0Xb53AbCA9M1+gwebssW6tXzPPF+msI38G26EteX9guReaailuhh8B//qg6s6RzPM53/R2BGOJW
OPcP4kFTAcTM2BaH8xQUKQtwYAZYnNmQvuyTFZ+d4dLDkDDe0mfhLVurN4yEaOuALAEp8ZYpI7gH
IK0z0YNPFvQUiVZJBmMNM+aWsj//4G+DbsPXC9FJJ3xFYI8kTKoWsoENBmo67yEIEQE23p1NTeXg
NFlPR/HqQ66wtjAAZfGRBk6JVwUq2KYQ0UE222w3eWc5BjJHdBUD5L3Md4S/t88RYkPkwdvWZaeg
uMBj0YqawT4YZ7oYVI3KWN7nnKEAVAf0CL40xL7vvB1Ujqa5z6S2Z+ngo6KMv2RO/xbTRlkIlglf
agJl4Z2E9JUBjzFqO+UqeZAn2k18gOvAGaz67LNzVSphKyAPBnefgseWP/TmFgkk05JlEzomFA2T
cFEdZC3fORRRRaEseAnDJd8toCaScURVUloESbnJjqvwIzxqs3bQnnmomTOsZmTbqDjWFySR1Hjj
bnMbtoktL+5AIeUTl+n1ytup71ghQZXuZh7Vrt57u4hHX28j6FbDEcDI7H99heAGW68/cSmovQVk
0jsRmAeSFCEK7mZWXb2PdtajuU4/ZuntPf7IUeGWL99frv5EUQApDr4vQhO8SK8XbeZvKNUWwojE
SwD7A7E3rBFN33gHrKs4fvgwQCypt4Wdea9Aiqsl1xJRsb5601ukr/tZPYhyTWGrO7Ntx5X4ioQS
gNp8m9zhXrZo9GbkGdxKBIOANVeQSASXW1UuOLLsTjBp4LKYM060aCDYcMiSZ+8LWC3oGm/NHbOk
sJpU7ZoboUHnDmdK84X7Mxb0EYjiFN3hHKyCFYrEr1he8/vkubC2tDY0e7rytPoZnAKgpGZYbPNI
wq6/WO0idxp3JvN5b8OJh5MPsug0L8NZPOIuozfgO2rD2eUmb0GfrADC25RBH8JOf8jHdb5mCDoz
dSG28NxT9KevHJh84NfzI7VLOnDOTEVZwnlhQCzzGe4uMYw9/oGOkbd7RtbwZpa7dNirD7m3C6E/
aFvjUzVuYnyQUNPwdabAZYqJBU56EfbCLX9XXhRGCMxDgTZHdgTSzNjw8pz5d/lkHoUbc9CH/Kld
oKGslqYjP5TAesExo0Ekdm1XQVp6mj5JVaINpk4LnjsTWOsa43qlAbadX0feknkh/+Q9yGJ3OA0n
YU2YdLnhFQRk3zowXHpOTvPLOl2bFz5Gc40KdepZPCo3ay8+yA/qg7kE0rYJDtqmfAoO9TuHSF2b
AEBNvgJQP4K9LuDjgU/4arAxC8viKz4hjVyHp3EdoXMRn4OL+G46yBGFjWAL9oR7+EoY+9fYuYL/
5QMa/SI2nOvm+WZcc5qVPYS3a9SJwTa8FtoxPCUaZFxcsevQDuLFN/Gdq8Tc8K7m60oFpMjaOh9E
RsIkHcxs/mnhg78YwqJ9sl7aXYSSllS6lZdvtResiE/lO7Vx/lTvaj4OOEt8oi6A/0GiIu2Pt8y6
5U/6A2/FS/mUs1EndIrehAGLiFnW7tIhI1Nt/MsRYdxgOpGGJiv/c6Z2kEKwPMLzX9xhMt7pNVdv
DRzXws2hW/ib4NJHJ56FwAfHew3IfqDPRl7tbGowJOLYgd7ZuOLDbsYhovkhXU+NaFVtSn3rOUJ3
mWjElsh31mm2CXwwjODyQmUdo8kvHFB3Ef3P8Nx2XLl50atdhaCX3LwZsjUjGukvwDKjEtNhPIbn
vsW5eA4OGGZ0DM0PqcTMXbr3w57LfWhcFUKMjBE7rINVFa3qnUKgA3JrIHxLOTyliGJRvHENJmng
tlQ7flKPw4txq/AVtq4s/nWc9K+4cUAQpOCXYhaEpQty/x83HFD5SBTyPzUcfn/7H4Nz7ReF6Z1G
CxBxJlZjNvQ/Bucag3OGNxpOMhAeND3+c+OAbIhf6IYBSsP6Kyvjx8ZhvghK3zwCZqxFO/+fajgw
pv/7hsP3QxcZxbO3YRb1d/O4TJnSIBd0uub1No3UqyL0b1Z5ml1iR0qqkLpkN0EyrlMHM7xr8JU7
mx6f88M0niVpL15kcKUlRjNxFewn/Enzf8CziP/95t118QJqYkluij24xgmgqF3ZNdf17urrHAZw
EdYCgv6FtQ72yk0+iA/azdjHhi2sTeOoURsxFAINBsCMsxzngRZUwJWp30KuCRhxW4lsmW/RZoKw
sRhK7B8yoywJN43K4i3ypTFWTMUnWBx5tB4xsChXkjsr0L3Fw1DYUB1omDbxUsQTnKPTtDP06cYa
NfypwhM0HigJCRquL6ozQveNbYkWsHk2GfesBWHpaWxj7HxbAO5m2Ie/VnNFR3QUNzorwsFQv1WM
mMpj/xiSfZOw21kabNhVm0HDvV1hxCPRDy/OsJaFL3xAM9c8XZln4djtKATrWZw0K5EWX2eKa2j0
ml0iBOdx5CVPiyJ1yTr8bp45j8nbLufkrS/im/qcHONztZD3w2vW2RJR8QGJDS4vwxxuiY8gwBoj
7Pjzq6XbVGzraMefNGZ0zvzpwsRgdCC7GlgHTtOF4cCvU2/Twwh22KWP1BQrsTn4+2DagQUeNuZW
4hlXm3AXfQBbrzzX6t3eTJhRHYu1VTwS4bx4mh0EpT1Ldi2H2AM8b8Yq3JEt1BwypL4dqeec1lF3
Xo2V6mrWcynuPtSNejYeOKZ41Tz5ysX6QLuGXis4t4/ZzVtVvPkKL3q4Dl7GNxkuvrdV3GGfnL2t
/GgQOQlq4izZ47AVe8cTyTY/YN8zhK1I6hJ7wJmv7fSDK/pzQSt86ZVTPs0cWH3XrXK3u7RniY0G
34tlfauOarhY5hCOaqzlAVzelZUF89+8ZmWoHaK4rbbCyoMW+SRVH2HglCE7guWwZSNk7g3xHqq2
jhepQ2Z18QD51W6An2xVb9Q9vD6X0xBWLBx8K4tPFYa3cuG9A5Jd1idORpW+ktt1sX4Qz4q1k+S1
xRaxX07BKXovdh3IvSOR1O/goxydTxEfjDsjwfTub4NTisrPSb+CU75Kv7CePHlnCC16tBKYbvlr
L1oEp+4pvescBKduKFtr/ujJrbSUdRXffJPO97KITswOO5vNBxuGdf4RfCsc2I5r4w5DHNgiLmhM
a0wHbYGvEvWlw7uqYM5cNrgmB8JI2PlMF9najgPYRvkWPSlHIojaxiZI4iyftYdhqhdMBWNlV3RH
60QWLe6kAon2e/wavxqgZT02jbsWcLFm4zPqi730Xi6l90m5t/kyOdVfyVV6Bzvu4Bo9YUs6MMbo
N6jnsIHgSzIxuIHnHmBYkeKksUQ5gfeUavK5YpiENjF1QmONQSyxS9XJdwHMqu1nph7BgLTvFJ/P
8sq4pU/60boxliA61slgLR9hIsJezLbDgWithboeDsNhuo+CbcXAsO1mVZ8SJ3f5oFP+lMgDyWRd
Nq/zDdRd7Mrr5ALD93u5BBMX38o7G/MQjA9bYe6XgSgmwOwu5BjIF9mdUVTRbxJo+9d6bb30SDP3
0/KFqgYoiw6xDHagW0FCg3tfvZVwq7c8cLJVsQfpu2rJ3XzQgJWzhQmmm+krDiK0zlt51+DMwXTO
sXaswQO718OEQnQxTHxEBXWxbS7SfVhx4xnTWEMgJsoKenJAhIYiu4ajsYOd97Cao72iOZKijWfQ
GGIEw8Rl0XzRKD3N8P5qCw57325SJM42Q+0EDEJE/5Rq5VFLW7flheJ7+sqrFRV7MV31sbbricTs
DcU1iNPqwABZ8wRIZC/70r20ox0+/VmDmP++Lug/VP3JKKz+cGTyl//1l//9l//zl//4f/+O7u//
/uU/flvM/HrjX8sXS6VGodgArCJ9H3xQo/xwu4sKWBXEyMw+EGJTv/xn+aIY8yWIAn8NaPrR81Qo
XTRmLzoP8lcrzT/hdKeG+rl0gVSMzZ5hDTlTCMFnXuJP0peqi81sQB+BAFrA6KcmbhN0jYvCzES6
kQU54bU+iKymDiBMxJXeCveg0aCjoOtiKD0IVTEBVkqt0FsJraBUtxYM+I4JfxidGz2rXrsqNF60
Sc+2geQnu6YnhsgC7mWXYgh+hbl/7OqxxVrYRcy2i1LIX5BH5IdubItplY7Syu+nDj9LIOMt7vrK
Aj04KubaJB1zUTXlqD93/dCa55H+sW3kIV1LOW9UR9FJZV1afmGGb10jBM8tWaHof9Gz+C4purG+
b4g4b7DCJSkutlZkEIxzug9NpT8mAcgBg8FJMhXHvK55usFQ0/FBqETrbN3UulINTpqXIgFuGWQ5
TtX4BYlxtOPWSMkklicPN62X8HqSRD+mbQ+RD2Ffb7ddx0xZCjxJ/Oj7pO4nB0uHxloUZ/Vsts+i
3COsoa0mYVzobaawpTJlVMsDsd60hQJzKlUqpahQp2Wsdz4Rb5VfyIERU3i0+RR9Th7CEw1ISor2
DwVIHqoLQ1Y7fyXHA01QI22EjdhnFRYQHEikEiuLvlNJJiRQmjQroVv5WiFfY0FvZ+07HdVOyvoL
xijN1VEAvRlFFBMi0iZLJlwBziMMip2ZxvtKCJVVXqvpBmlYu8KiUVK1ZOihmWm3G5NIYqMNYjdN
M7aAeuCfNJndXxfQw9ZVHwlZg8w50pkO1ZPlXaq0B6KVCbSBYw+0DgHuxSmJ9Hucp/5F8cv63Aed
cUmKuHsJyIG3fUvytlURDBc+D7k7dnn4mNSDd07kfHyKg2KeZLct03uDLXYvhcbRsmLvkahqZT0E
unASBqhbi7qC0tkZlbL3EGxxlhfCyZaMKh4fi9IksIQk3HupS9m1HocY+ZgXEG6nRaUyLEOy0weY
JtO0ySqZFDKrYQ/Qtlmz6UlWXhGM7D8qRa4gIjcCQusLrb+BEq/HhVlUXmS3cZV8k3oV5gTqAm1Y
+Dly1FjOUaLi4jtX4WRs4MbR7TDsOmpVBWTPYOzJYadgi8KJE7TH9PLU+r68k4YhXzMyhnEcjbzX
bVJXlyDRs8cKMQ4qI6N4R/+C/a2iDZ2Y1KNJnzpjoajLsS5MtivJAPStDraZOlQ3Hxnfc8vuJ6VQ
HeSPKK/EnTBlbHDKUjG2fTJg/Y+Kr84q4fJqIlL0ARNX7BnR1YrN9lnUo+RpjKfwSekbGM9aacZP
JYI2u4/5hulCU61Edp2OZfSNGxb6rs8jRGxmCL24UsZTZmXath9qi1P6SHg9ECVLOElRSKtHm/Dl
owcOzxmBwnOeObjn3I9BDkg+ZZpmDgllAU07VSjh9fQtDl+PopHXhWrdIDfRF8QlBtV+m4tWZiuj
Jj+qhoBLQ6ju4VRdo0IwPgctj2nFWx0yIg15Cb2CAjOJUUXqLiVaey82KrkpEXg4I2TyqNbGYewx
Cud5W1+nxExsrRLzD70FI1j0U870w5reyz7HCyuRDwHyDqosCc7q3Q/wF+gloLxFnwJynyYLrKss
tS+NJthZnvg0WVIRAZ4kTctoqHCUFf4bsePhV9LLpIJ25V5uvd7R9B5wUNcqz3LghWtFYCi2GPp+
3MtDAeM11hHANY0s8I1TA/EolYPAGECC3GGJZn6Jo7rGvdFIlpO0g3QE9IeaL/FmfWeQ4o5by0Ez
POS9OhvC/V65do1nvsc9+thFG7ayskTEym7QC8YHVfDMfd5l2lvLkH1n6V6l09+SWOdaURnOvpR5
iKlMany5V8UDVlLpNkpCfTTQAuETb5XeRuHJ1qMOSR1LTfhKBbbCvYCq+1iHzAysXsuXjTh8lJzz
HqReH+GRe/WSO/UJAJvn9XFhoYRRh73Q0IS3zML8UPMK37ygfoZFKe+xHlKljeUcYW9FTllF0LNS
IT70Q8CwTYnjfSDm7P6i6SNAebMoRdgm6jDcc7G6DuXE2EaqArKdiFoNsQ8yyZC0lRhO1qWUoO8J
uhwoS7Xua+bzwTGJO99V25Aw06ySnsDS0PPyNdHl+/4RTZn5UMo146cyyW++IbGCBFWx7aM4dSok
oMlByzFOanXWHfJM9NdCP4wocVO0Dqok5Rc+uXTtRKs/h2NefZZDLYgLuZCIN0xU89HXPXXLEULX
6Jlf5lpBRy2JtfSceoLmJvKYb6SsgRhVgwkYaxF/TYXlHKg+VsB2aImoHZoXuaoCOzFpCnZG/NrU
7ClKyJkTp8d916eYFfW6D84ohvBv1sAUhhQN6agM9TeJlHanlcb2GonIUzu1r5zcN2NXNXOEApXg
XUNE3kckKc2qt0joGeuwOnU+Sl4nmiymlCp6t6VQBcKmb3dVqBJtlvXvlagmr+XQt67fm/FnahqS
M04i76tpvgZm8oWzHZKwwOleNOLYLjX+5mmGtRhpRqHDbcSNGMGy7EJJRl4QSpA/hejDikyagwkT
ykaD56YSlH7BrKhs5TqiFdzQlm4pSJy2RCWuAO8EKkrlJfQ5eyo5oGGR5kC/koERWiMRxCfCU10O
aO0cxaizj0brwyXHfgtbXyIHJWC2gWSLdObDpPZAOlQiJ8XCkt1c0j5Ksbi0BIkvsvC7+JJ9B1LF
xagIz1KoAlMNdFAo8USFkQA/icX8aBTVxRDrlUXjdepTqKBp3LMJyh5MoYm3UT75blYV5qKEz73Q
wwxcVhBs6ynxXU9NSK4VhAerpl2f6C209jHy7UlJL0KcnckWD9wmnRnMuZBBUhovVtdKdhzGyapu
CqZOU5Eh382B5wWttMo6BeizYCgnAcrngrXduDUqYvAp8nKQqtJX6eF+1saI1MOUWbscFhonsjjg
fKC0l16WrI8wHUvHEPj45TURRkOXXXShMzkZT8Gi0+iei1ZBjFtaWQS4MTLzw8ncps14SULtVfWM
+5+1EfpJa/Yvp0gjx9bEzz/7MNSZIvlHypLvaSm/3VPNqeq/u/2PBrH+CzsXET8nJTZtS/NvyhID
2dkMX2bzRdnNJWzqfjirRFJrsaGiIDGQrM32qR8NYpJZ4NIjo0dVousYIP7JQFse5GcbyvdDl5Cp
mPAKFHO2qXy8PYSZj0VK+jeE7kZVWSPJd+lEXB/e6qnv7wUuPqOcWUd9mzOnrW6FxKRYvwW9sFQ5
PHSb/j6tlHXP9EUcKYCEaw3WN2YiTC38PAoM+qaRskwBbTku1I4MhYCxbss+P09h/bKVQFQRET1h
4IIW8bkb5XTKNQZtA122ttl0neiTqAGdfiJJHAd/Cl89hB6umzx8eqnJfwGjbI+JObr8Ep28uQHr
+lppAmLanF4ZEINmSrelGG8FDOFspNxeUQB8Qb1ecGaDZaL6+ATIA1cBIxv6LtBj1UGfEywDJvm9
/uGn9X4Q92qlHTplZVrI5grYYmG7KoNNGwAGmrRl3w9LXy76a9xV7tCUhyE5GmVFVi+dJ0vEEUFn
sCRSRNEWA92kyaOeE8Rt3wuMZrpPoZTcoSYDq6CaMdDBsSFQOK/rZIeKWz/WbPZxNGOCTQqbMJ7U
mzwOBO95L6U1PI6Cdx8YcGnmmzX1j5r+Flfep1kx3/RZ3xb1eBklQ14QuUNbFDQusKsR6Iqx6zqo
jeFs8G1sYdqxfzh6xPhiLiF85DgmF69Ga2CVBNIS/VZfxXCT5ZBFCRoR5W0Ki7oSGa0ryAaLrnhI
8HmI0oC8F2ZPwXjDxsyEmnnS3yfTXDZ+fvmz1qv/vsZNkdfNG4Ftn18/LRIzuE/U50gIJK1sZdU/
XGQsXFp8FX8zhfqvbv8b+RqZEyhpLZXo7O8ZTz/aOMjXLB5UoVeDjnXm3P5YZBTlF0OUFByHoor4
jTHV3xYZWjncEe40vGKcK5V/agrFTX5eZH49dINpGK52mZbSz4uMqJVpKVcUjWLHVvtorryAbq9z
CMpb+1jXC4MGslzSCCULzVPzF6tlSj3uohezQg/Ukd5Jh7/piT221oXabBCxlnG/Ft+mLtn2QbkV
8OwYVrTwFFLjz/W4EZPBCRPUq+QXuqQNfWaf7O5K1Fi2PsBam8Ilmozy2JbHkfZG+RWTxErG6uRO
NTu1Z6s6lAC5+7P4mXcHdpHIfvCx+bRRqmLV9quKnSnH9VY4iMqQtgziLDsj3gehWLKbgid9r2Uf
SMd8EorQpJHVRFsGNwh0lKX1Rud0TkZteQRSFvnWkcVEuBDpi8MDahjUaILiEk1kvc08d/bDyhnN
DBolRGr6HqUbhVP9wgX8yOTx7LhrfjgQjrIFQRriwDvl6B6ml3xwOSiuSP2AdCnZ9XSl2UAtlEuF
1kaG0+XfCXVCfTNWJ57bnH+kzRsNG2cRaeNnQpO4z0her8jNWy70E6Uhvg1SueJdvyJDC8UfHRi0
s/xULw2UK1bVL7D2C4E2NlobIocSm6sgAvYRdo2v/YO2RyFF6Kx4sFiTSFHmEu5KQuFLai3ZkTdt
HwJWh8I4HLkbFBM+GrzuFO8oO+e03Ea/aeVOldGlhbz9y7y9CI+QkMmsIC7L25NKG2Z3zjx+Yxeg
BVzlLh2G19JFDDW9og/CCUak5bAyplVMMBlaFoaBd0K6iy141rbaRovpMB1ILiHSUHFQDymzcAr8
1kI6tCd0QNaXxn16O347lK715VOEX5EqMcnhUulAjhHNr+k1/QDzb665hCRwYi92PDRHAdyfPT1w
q6t0qLbejusCsKKcH1a6OGdtbmXjlDnVsiX7HVNsw/5rRa+F+xmvZCEhYfueWdkseUDuB8IWaUc8
CXI3p1dWaX3NTJHITg5NOgjTihtyMX9yPU9b8zzSo/UVP1tfCMi4A2/Hs0dxdSUW0wo2qket/jm9
8pAcrYACrXRRRrHP/hqv/K8/cfyWv5QO/Yn/xc+ESXUxSvSFKdp1fkCdlVV7XuMmeCq21pciL9uc
t4D7v85CtQORmS/afXitACPIsKNRdpEVygfqoiJVm+cGCDnSI0+0oePQrFIXbO56XBeH/im0s/s3
31yEbvflN1fZcjHmEDjGmLEQx/nZoPlqyC12tG11zF4bcmqPpWgLO1JzlzQPauikFw39vDwA7l2a
A8Q+t83pfdJJwGfV4s8lJBb+2KJGEaSzbgCg24+5v/PHD03JXRmiRs9ttMougCaVuumaDxIDbiJg
D8FXzJB0RPmS5uv2PYfyBjNiVm4sW8kZ2OuQQVE4XQ9IAvIRcivpZCqbf9kzJCW4DhNF0xRRsThV
yX94hsTM8Tvwy+9v/+sZ0lRndC9l9u8HHVxEsWch45b4U4Lv8rczJCmIWHIpwY3vZ9XZTvJj2GFR
vGukKnIG/VPiTr4f+vxgVAea+d048tsyvK1yU84medOGPY3J1lr0Jgph9AypxQa9FBnTTotCaG91
WbmajNaKXqmkUnKrk3Ib8ga0SvTskwsk2R7LqEC3pPcRg7Wnkv95w6UcZRJB5uDu9CPM0Ta1em8e
x6qxa1OOERP6Z79/1msy3Ul1aAXSy8ipxuwXSv66NSWbXG6FyaAuYc4/skxNqBGM8KtJJMeiJyWW
TOv9czlc57DjwSeXkSB5pbgkMxAJ5FZXvtXtYwc6C1yBXRAZKJJ8rqqbUf2sm3HZUBSXs5UXfVcG
iCXwCFqtCCIdBn1YZJO3UquU6NJWJw9PNO+FLMUrSQGiHR6t+KEeWayyq0TyovDeSsNnVtGmh3/M
i3TIun7VG/+fu/Nachy7lugPiQp48wpPb8u+IMrCEYS3X38XezSjnpY0N/SqUEvTGpZhFUGcc3Jn
rhTeI8DgptI717uBHjmC+YavEhXHW7/XFcbaCk16CyCWiymoQ7bM04H4ZKvTWyubbOtLv2cvcGVY
EF1D2E4VTlRqYgFQ5lP23I5RZRUmGCseuibfCcyIaNjSDuAqpeoOs+TEhe6L0WLTRsTMFr3dm/2q
Zt9jqWPq5/1o2ARFyuyth/o9Yw1IVersVTySMhiam4YzRcHhENLeuhCUbsVuiBPNlu0B/yuZB+Jw
NgObfV2PlgAcU1HlQAu3lbG54fWxxFb0tGZ+q5nXALqNCjdfpNhVGJALWvgZi9qwi8TWK+V2VS7k
xwYpPo4YqM/S3HvjtG0JrcQjol+lLNoPLbtlZ1OnGEenc1BobN3IDaTLlIGuYS4uppqf4wXrfzPn
4IA08VHSv4ZswCcOyvYzQvYbZfGFBp3aGoThWW3plZRwEYoiyfZbTReCXG+iG/suIDC9RrVCIm8N
RdxopQFppw10rURB0tT93RcY50R750J+SRDNiSdztorHjz7uVKsZOKssGOJnG7ETVr3wZTSmZgkZ
3QYzYnMpUCiqvjFvWBjg+3X86pXsyEXsTIbmV/nKrLrnSZopFqYtoAmKmMA0l5p6PXU3qEvkSEsY
drfsO5+JJFD9frt9CMWLIVDrjsdDwQtUgxMpSRa903ydLD7NG4t6A2bQko1+bYpPIjXWIfGJMjsY
WpoHN8hG8KpKZ5EI34t6gZs4OYkyjpdrQ7R+pP0y1d+uSeGKI6lkoPuhAQ1qOsaLJ5NNbii4RSNC
A4m85O5LmgFuSu3gkmUxln9T5WvYGS1XaDI1hLeXzNmCTFDeWqU4SOFL1piP/8NL0Z3ERbwOi56o
ESVEtvnPGUUoFDLGv58Oa78xyP78+b8rQrQHgo4hxmNofBqLyB8zd52HFJyBMFR+zM//rAjBhiGB
KN81qjtz8o+l6A4h462jsnIwK2fp/K+yRhAq/3xY+8dTBy1/9yDy1mfw/7MiNGhVsriJVR9Eb4n6
3DZusmNrI3oDvVaWcRSxpT3Tu643zxTfN260w1lla774wRAmXvbewDjLUyk8cNlibvmc+VlAv7mZ
D7JQOB1YKfUErIrEHx69g6atIxpadWnDnYWaie/8u8K8juj0XF7IoV8/iQApVxCwVkkNoMRwORif
yyXWuN0gBIZPP5HdQvZqTzqjVZIG1nUbWw+32X47XjfjR/IGMlKgr/N1DLTJzazEOYZYvN3xWd03
9NCTW3I1v790O06ZuBdxhTm8XZo3FChuGjPD3kl76nJt2c+z3V6+Fra2PGXb+mnhggd3DiGNdTTX
ps7py/I/TkvMfKfcrtdfXydA3NbXR2t9RdY+dFKH/5s93GG6ZKkEizorjDtwdT+VFwoKmz7Qd9LC
OmV+HyzAFqfrSAFygxRupfsqXlWj3YM8673mQQWp5fBQ+ILtizUdTKJtgum9OsQuK//j68QtmkIU
jqd0LkO3hyKwRtAKA3kb40K/j2st/eEWVBSlHMxT+WQsx0ANFNfw40N4lD3T2l/4GnSH3O13Df0V
q+Kht+BoFh+K44cOsSAKHC+99fHROGR/oNTf/4MTiTP+F0c/DsJn+O2ANjOOf6XHbBwMANmhGRP+
kxiMa14GwPN8J+99dC6xQ1Vb7HzdrNP8znIDd5iTjhN7DBz9Ozr5Y34a7Y2mnMb0yThfH1tX9ke7
ic6M4p7Zwi9N9+5Lmn3+lwgR0Gk8Zgv362TwGz+dwE/mF9x49ZMIlWN2LFBuVQrl2GckbziQtlUu
PaN9pvAFOCm1jWX0rA5vi/mV8nO1P17TneQNjlQfjXAffSaHMNxjNKsfk2LDdxPFh4x6SB7mC/Cn
WrwlV9DCRyTGVnFm+mLwb8Mt3qZbDCM2Q5JSGvCpcPjw+poR8wEWNO0HxMzm8ItZflH52nTKMZqJ
DzT+TAUTL1sqVvQp0KplD/TgRo/qAY/q7SXDblUH8c3Pi70as8PhpasqH2m0V+CaJMr3ZLxLZeNU
JfECYb+L+tWdClDpR/CplKgU2XJUdgLnk9tJKV2jWRbVS7qgRq0/6ovvwjXc1E95fy2IHlrzQSAP
MXFeX17xB+sUTry+Ztbnt90RtBCXn/RHWJ+D9Um5tWNAsIaAzAPxFlG0tUwHBzBTU4B8pKI8I4gx
M/hE+Mgr3B6uPoxQO/LQe4g2GLb9Ldx/bcr/bvb1fj7RdUVGoRfuBSMmN+3/vB4hA94XrJ/Xo3/z
+b8fjcy/389cd22OcQRRVk5d/xAPDfPvCugFRgM8dl/MWOR+z77eiXHE9+/ZV+xjd0Pa7ycjkegr
RzhWN1MQEBH/uwHFr/MJnjirnkpR1539pt9F0Z9Xoyq9CnmfSNzwzeuXkbU7US2PCTWqEXDDnu1b
Sxlcpcw04oRWFLN5S9i0pQhoP/0GD/9Kh1PEX0RMXgKSAfRRSgDONJWxyZ+fSXSV9KxuSnCtcjzY
YxgeY2Xh3ONdfBqEK8gpWW2QpNMX8fgmhdqlhuNfiKdpvK5TAb+ONjDlj5ZNizm4aOnCKl/1qNIw
sDdnLADWMJ/6ahHoKBd6Jn5kGTvhLEt9LTPOs1It9aYLikIE/pRl28RQutlt41giIjgcM2aUFoPR
gMxBUNNKW0ca3tN817WqXWGFEjVqAQ3xhRPPPpfpC9Avc3vuS/K3/Rzc+nA53/fcVEUWVAwYceRU
0beKuFn17eVWpV6b1gEvkJ2G5eYKZcDAMDJJunedhZ3C5MjiFbT0qLcYIC3jK3WHBrFNUd7NUN2l
iNqq6eqPbR2kUbZhyO41ZrOiJslXB1CUbe/IA8rUgqC/8FYjzokdKHuj2ZUTGhfHzcpUHaoLGQmf
h1C/iGUD8H10QqFCsOTny3dXKEQSRwhJZD7c5E5eplsBaTlmBhJGBbe6wg31EIeQ6YtVsg2lflPz
zcdwQWcm7Kli8OSZyFYZrSTpKI79o6k3nshQ2EhxvMvQ+GVxDbRq31XRc3NtOCOX9d5g4mWJRXcA
1ezOpQLpeD9FlJMU45JZrd9MWBVYhXFzfJlxtgSKYcnX13Ti6AopBiiJHec5njcijmm7EZLnvoqW
HYX1V+2xTXWvn7BrAIaXwo3WT07MgtLhySqyGZLVMlMnBkskKuOva5Fv+FW7s6C8yLRnLeAR33IR
IxnrZ0HfS/xeaojVMXskFC8sFkCwezenKlJVsfyHVCbwi1pkjZebKQCca9AbHGfx6A0YhfqR/cM1
OWTF5DUCBUS6uhSZj7fklOY5XoUsONgrQlnaZbSA1DnBSLmz9Arap0mWUZsOxPtf8Ga8NVfVT0fC
falBLda9AWv0k652tXGxjckLiDnDOY0tw62uHiUtW4vq/NXR9bwoMf4LpGHr5rGdWie5oWUnXXGJ
lWI93uNgDGKtayV8NRWML5rxhjwASO5HbHpmtTkrgxzMindVZP/GCygJ6bNYL3Af3ZYGDupFmgK2
vTH+605jUhwHtV1LzCvCu3WGYaiQa2stegey5EgJx0Nc3yqye0T8OwJzjoGBforuSo5iUe40XCfd
q4BnsoXtX6Zc5O0+upEsSJCvMSlMMmYq4niU14sJEQsx4wD8dBXUIOne9JHocXj1BCNMrBRH4f2b
1B0tcZTUjY5ObmVxe0+6IWhxH2U3ZiG3ahsX2p2rtJ4izCVFk7ALv9LUEm8GUcSfRsqPc7VQ0zud
dUu5r5xObfdctceuZ+h5zf2InQ+nw1UnDc3RaKmeg4K5yuq75hQ7pcCVjHQEQPhRwO+EyQ774Spl
U19cP0dZm+1riBxx31iWYsCg1IumgZOC6qnVtunOVaE+LuYr2muXvugNwd924Rpikq3mpltwY6Wx
uwA2panxykwLLDGyi6jMRrlU991cONEwWlxCzlU27jdb1PpqTj7VUoGwFHbhsRCuT0gojqLXD7zV
34eoWLWt1gelKV4kiGA1grRBJneScPqW5G5vmLUQjOScgYk+t081ibm8ZHtfoFcro2rV3DARF23p
OuzEST+UMZRRleqURnvIQ44TXYm3FVvTctKHLT+rLcmceaoen9QIl0RUCNxOCwgGLDO+JC10nIYT
I4Nyt4jio7jQLp02o+UNt++a8WwR9x6/+WO5/VsiZEKs9Cp2JkH9nNHW8oppgzBCAhhVfxDcuYGE
gkwd/e/ujwQVPKwiIscC7zB0SWYb8Z/3R/dj8p/P6//u8/8Yrho0wlG0Jkg6/W4/zCF/DFd5SGdD
husdE/0Pc8fv+yPl79K9IIKMH5Qj9k7/PK/TlI3CopH7EzUBeZM44n/hk8cS/+fz+j+eOrwjfmoR
R8h93/KTdHxTtIL9WZjvNJWxk80xupCOZfogSOhgLrapBSyAySsnj4dKb/CRMQ0kKkoFnHAIInkt
aHZKFYFPACc/evo7ps/1tB188TIuKYxkorp4hoFjfkSJbZCgglz9HLKl10h+t57kU0HEgetIdmOB
Kqyc+nDVP9O1xtZIBVfQkS0TxTvfWeV9x2m7WDCRm50B834VbW4P5gERdomdeiWfi+9Q8YArVI8a
NVrcpAhlzV5Uom++jOhuEG9xhKleWdGoehTYJmTjWi72+E5mR1npLgqxrwaR3wb0H62JRTkJBXJX
r9mqaz3IX2/7xs+PHE8xprliwF84JDbb7oGcoPpEr69Q2JRq3KsZXhv/dqYP/F1e82EdCR9Os3vk
vAVVetMR04OuryQySihuDp9xO3db6iVMkj0uj48LewIpdPXk9fDFV1UyNzuykuXHGr4wn9dtL3wY
n8uX5hsnCADlOT8ivj/w4bwqw9fwRXYRS60v01ZJsDFbyQHf/ban3G2KAl4xvhukpG7L07rtL9Sf
+ZdyXxzZ2p3FC51u9FuxesEVn/LAeEvWfP+goIAUnglxI2ZgLin+QLaQJ6lvSpy+c+uXUtqlPMqB
mZ1T/d0hGlDXFz7S1Ocma8VlMrsScM+llKJfc1q3kOwlouTG40BYXThF8r7bQeu0MRsu7iQPBocI
FneB4F7LlNghQ3KCQgON51ZIHcV6aN4Qvl1IIDvFBRORrEGneNTRIV74CpKrA5GKCoz8mJxk/Ut7
lK7LUL0woaChdDft8slJD4oNLx2SK2NifmDjTXkjZtSdMuo/tbdhV8hbmCIzRBZwK0yRl80W93tH
e51QrePuOJ9rwFOqQ5NStEoAstj30Kt8FifKXm2OG1Rp2aw515oQnfFiDDZ/QvLV0EksyFipV20j
lJUV1tt0P9KXFTuyT+OrFR1MfxdaivembFrb8EZ/gHBfeW1tswdYhoSzUpJSqulSHLfppX2Orpx2
YC+Uzc192wH02BhOysgeI1QOudI2r88R/d6KBbClejLZgFA93qw71GADHSkk2mu3WEmZzlr8M7Oi
Yzk7eNItUVvp0lueooRVDHPWYUIfQIwAcRDDTaP70EO3KB5Ms5lAn7AlYNne3uj/yDcRV/Od4mEz
n9mrD6n1tnr5wEgFUFP3hoOpWPyphA2UhvaVjRH76pZSNG1NRpV0mcIEG7We/SLz3tiK7LfZrl23
clSXivjFV04gxrQxOWCDyMUzVJ7mhb/GTEB0fBe6h/MBs8SW2TLm8YNMZP8rXJtfN5dp9nRm3M24
/crFM/2g1WsLzVe1zfyiD/6to80DsQJvB8ei6854J4bJzJU/d8qGeIY/MfWO8AqQQXoFt9MDTNUx
6RvKsmeTuBkxHAgbVXrGhJ+SsDdX1/Q71fk5w3d8zDmRv6s7ZS/lfdblNMJn1lmgOXU69ZwSB+m+
wPChOvwKujMfwwPiQ/i0IGacfqkj4NKE+jj3x8P1kbBggNnNij7KVfsqPtz/S+2md88cEtH7gs7h
lNy4HiTuxYvsoEENeIekKgWj6ohbaECuGAcj9254jYo1Vwigvnx7x1LOp8mZKwSlr6YBZWzU/67E
o3TmH+2KzbPNvDxQHPwUrpI4WJrVjk2WHrGpey21BzLdirQ3zIO0zqm14WuXXrulAPd6PUCMpSpa
zdz2QZc8MVr2D3SssB8aB76hEl44C/Ph6ao680RiyHMIbDZxxy+ufovjGj8wNmiCqyxM7ToXT9lw
EAs7a8/R/MkXuclrCetLTA5xdTuWCGiWsuZihL+EbIe21KzHHNqRxArx/rcwF41MqlgYp88MMuaL
PlvwLwVbCoOEugjBza6HaJu5jZ9YlwbvwFFeg5d55f7K3Vh/545uPJbyhpXvXqM8ueEVRhQhd+UI
KW/ZcO9AQyWx4ugRpjreac6oWAov3TlEe3yqRzsjYXnm1akIo5JfxOJ0PWpP5D/JgJ+7j8KLkNcx
1ePc4ArGDYR41v1Pb+NUpvAyaUMSf+L/t41jT/Yv27h/+fzft3GSgKdNQETSYDneN21/yFwiDxng
4lCzcOOKOCH/KXPBdzCkOzadgjB2Vwqf9bvOpf5d1JHGEIPu5jlJ/W92cewM/2UXB9yOJmN8wjjv
VPm+y/tpF8dxqaM0KNZ2jHeTkkuFrQ3HXi8kGJMSSp6F+nGKpUAb9MCMjS/Ki1cManD9VK1vKOVq
orPzNhnP8tw4c1Kv5YgxbsHhem6DoakurUBjh5kDxx2IAyNHvQw4zqtP2hQC896+x9cgffEqoWUP
eE6Tmz1XGEdjPVDUp+R6kPKoZe7ZHIZFvA+hkttStK37cd0YrUE8Kv5KNfK8CcPuUWZWA+qRy3vx
mnVjw02qWGkCTaDh6HS54vf9drxd3ZKpZjcYTMWhvojvGvcaofMVdIFeaL/DzFgv4EZO1I2aMrEW
Wlh7itane1V9b2GbLz29DXGNYZii9Tj6qAhXSVgJ6omWmCxca9BkaJpqKRzPKmyudfqYscfMV0O4
OFxp1M2iiCaXi1hLdpoYG4GKkZneJhWuzbAwmXZIlETtxjrcY+5kitGllI9AE7hpwYRrv6Y9kgF+
J8dBD5pKqZuglodturhIeU1M8UFDdLjdb8QRNYA669/IejZsIjFBj7iRp6nybA7CeFyPlXrsGuWb
lNaz1qc7jp0aaceZCiuJNB64JSrQpCYjrDmkJ736FrPsoKbGSx/RXDuGLuqlNybYg7VpJ8SjzWW/
jLPBq/KHOS2PZvqVX9VNJRmvXUujY3zbSEaJSYukFGOmWRWtUnw1kba0GQbN5gZeQGi8fnHKIkoQ
0g8RIEI7qdumVv1yQs1hgtTp/OYjbpo3fakvxnU792zpKS9CYSM8xZZVK9eawVF4IZqPTTm5VSVx
fzdvfpQu8FkMaUdgZ/w2iBEWpHVv7fXUKF9zck60bpWrXxgZpfCzSuBEcWbWD3eFRxqxmmEqyfI+
souSYq7kqBGwk+M6uOdkktuLUb0Z4iPiQi5BFhleCu1UdkDUsXe0mfxd30/n03SU6hYPR37KwRY0
7eTqVwiL+sfIPk8b0BHpDSXdMumU4gwsCRplRYgjE+PEITXZtAAgWEjHFtxEXKPAxHicQ82ZGzqJ
u6+svvnxtJxwuM0jjjv2TUjZwCBmp82214Qq3SkULbklPh8lMqSPkSfDYJJKvlFjSU15eeSFMzAW
SwWO9wtWi9IYoQawpwXPPedUZJAZhGxtT9ob2eeNsaifxXJm3ANJ2vwYCLTJ0nMZUX6Q+3kou22t
2Akw0z5/TFLFGxXSJFR2hgWYBYAV/aWk54j33tAxhe3MjW4KwPieuwxGpIq43TRcjILbZwtaAmjn
1tU1omPQdu3rOEqzJ2ujm+k1/p5GXgGHjxyxlX3xujhd0ajaig5Z3Hbt3WMiMD+KP0aRJk0pHf0W
R2+nvtZ9xcYrscdstP+m97GeEEHWdjdVOF8XtUMsE/r4WwypSjO/QyyNSmYuMW3shCQirwnXAuE7
LJZ1+p6BlpGNTYhHMQQ0lqmrvgMFjxJpGgfRGF25mda4Y/qbeKrYTf7QFP5HCUkIHIgcjFpwPWD6
/iv5hNjffYn8ebx0X7F++fx/2h00EZ8DBCLRYHH7ad3F7qDxGJYH7Ve06h2DhLuO6RFazo9qtT/W
3ftD+NJZx02+2H+37Jr6r+Ol3574nRaNy0P94bn/edk1Sd+Wt4QSxkVQsk7UjnbMTtFagCgyuors
kWbOkP+g+dU7bUXtvKVvOBg4mVf7lXdr3hoNof5Fh7GmsPIQ47LD2j7C+vug1PU2Fk585WgV3Ciz
Mi0kP3zotCQum6vL2606mZOXRc+x6tbqiarEodmUm2KHe2K+2vnkPrYOlnHwexxdekuwaSGx1M/O
xl6Gj76Z2cSWS57VErwrJoZ6QxexxbHQZT2xIKk692fMQcQByEbrr4eSEtQckwdUGI7VO/QbZwBm
dFvi08h22pE0ZPMdVXYFD/3Z2Aor+DU8wr69sNrE1b7MFDKr1SPu43g6SG6HE56U3Re0lmRVwSrE
pYiPOie1Z5HiU+slylH6OVILbkGOrV9Av71HmDT4spxamdJEJ7TwLGhcfR/Oy5qjy9W7DXYVCCdY
Ia26bMtljRX7ed8etMRulwtLjdYqZ+F5k7hEsIHnOdM2d/s9Wkl55rD3oqOWzJfypYZK+fgaowUB
EZqd13EjufTE4FvARv2e4ClQ3HeWr990CVv07+eeep35o3WJ7WbX7KRH0ur9ZV5Wq30WqB4iE5TR
mxfb77LX7+uXdxUcb/qx4EfjgDnJz0O/ZVH3xNujgiww8S+T25vZLuP4cKv39zI3fqHulSp64qN+
WFlDw+mdtgGht0b05hvSVHq+QmSkFS5ymv5M/KjJD8KrGQATjMntUO5CsU2bQ1TitG+nqS0sCQZg
3eewDreTzKxqC/LB8FbFixb6ON3UNxisAn0dTHmuJ9LPjfF5Eygez4V1GfjjKVuQRchIA5h2G5iu
QLSA375uKUtcBbQ77GgvbfJTg2TUOrjfwud6dIySILrEJuKlqF7NeBs1BIzcBLMku1jYUiXc6ufJ
CGSiyLk9cfzCfmFRW201JgXdzMFm0SVISa4dpBglJLf0ScXDoq6JXsbNRoP2FWb+4l2GVaVQEvKR
pe9Rf2F5aG3xVXwlMwGHKJPAfewKfNa2qmCWTw8dELJnMz93CnWJ1b6MvTD3xDcJvJdDu936k01c
9s7cSc5X2ctwLkeXJBpkHM6U11WG+b1zdCjmL2FzAf6L8jAdykCLfZbc1tM/hRNw5VMxr+HUFrPT
vWPKdPnqbrNY9S4zieqznqlltCmEd6hKCBF7Yuv7eGSMwUASYhUwzsgdvWJw5DMWP69bGzHDQ0v/
rJ664HvhJA7w8+X1NN9cgh52pAfwA4XcesKBYpXbRvWx79McC1g50JplTCtkf5zYkaSe9s6u6tPI
NvK32cDbzJZArSgHunAhFIInbJg8md+aV3ndGce8XQSJB525XPUPd04QPTvNpbuwpFqxa+yqNZW4
kQcWyCd3saNnlzGGYEffGXcw0l8PMBK5ca5uy9vyuhH8+ZkeIPoIs127NK0teptFoGTZr4mYS7ij
eH9t2cYiquaW8gjh41GQfA4MlEUQLwZDAt5tFB3uSN0jxZZqszQmEkAgwcxnCCA3nhOC5u52QV9u
TSt6U46Tn270fbkx97elLkEJsWNX0vzbKV61i3NsnufbOqZwXt6QvcsdZpMKbMjZnvLCypOTPlnZ
Z695iEkvxbpxEWNAfmZPOFWqd2O2oLgannmgiGZbBJJdvGunhS8+1icISYWT7ylKGgtvEN0BFi8j
wCewXiUEYfYlmxKkqulwBDBRgN/jV4Skak/aYYHQNk9HVFZa288SM8VNx8lj/nI+hSm46+U9z4Sf
Bago6WFosC6uA9EpHmUP1dOfg5blZpsdy32rBuIlWue4q0jImDZD+tsBO+yS1mfnO2Gxuq2iZ9hl
wiUpAfU7VWjFa/lhqMDGWjrOs6fhHa9B0G5Vrsa7qM+Bzol9jmH8fVppW/Di7rAKt9OKfsm9sLpu
6g8u5PK5/lDPcF5dPLVXW5mC67NOwZu+zZQ18UzI16yg4TbEcbRK4Ywp3PitWTtfXw2PaYSjnJrA
sOdDvtY3ORQu6BpQtVIyHbF/3dYSH5Q7ZxUJCpPdDloDxr17oIvOX3Q46/tbczsL7XmN2z2A37pm
n+cR1UKU6ayHKTADnjEvmrmE/GeB5cMwNjhvN0vmVk+HPTMA3a42vX2AreNnoLXs65EiIlyCNz/h
XjW7lDTYfHWW0c8zGCy+zcC7wVyaQETJ5Ls3X1wOAZFxd3HH2TpJMPjjJVl3pwQE0KcIgXepYZ4i
HnIYd2kg3DlcVmm99UeVe+229MVDEchLoK7GaWIp+EaUFLFXAeOFIYuV39M3AHhdZFCoGhgvBFs8
iMv8yfzUD/rLtKYc0+XHs2tPPhsPcGUP4iF+wA3wNawzHFWmY3IetWauyoENAY6qn7Z//8YbI94B
mb+kiO/7P0LJkGJMOi5+Cfglul4MsoIfm6fA9ijiWmGcw1SBAP0rDAvm7HA95IERsKvQ7LWHYM9p
kndAHUSn8sKdAIaiO39oLD7i6+IV96Mfn6UlTBIfdwMzA83Jlv1K3rXoxeVT/9SuG0953mWQ9u7E
IRvS4IV3H/pl6ypeLLj5oXN6W1lqFncpbpPit/kNrxCeIqk4u1j2b/WjW3klKaQYEVlD9367h5GU
Tep+3i8iklEFsQMvvnA/KNxHGngrixcfytDC4zpf3rYa5xzOeg8Qapd//Tv9kfj4ifh/t+H+6Vd6
/5X/JAjFrdyFddwg3qyKR0opzjmryAMLBDfjwp1c09Of5JaAg2W+yxsRzTZaiqGLx3+Fhu9dH/Gg
T57O/YPrCTph89GzxBE9k/biUl7W3l8/37vj6y8vgV/GkCKqTJIOVRuovPfM57K3UlaDzh2dYSe4
oZ9epkc2hPmbtlpY4VJzFMd81fDEpg5Gey/bhdt4w+b6ebIVLpfYfMeQKLxN2/tLD1kDB0R5aIxl
zVrA1UTGzxc4FztUAW/hRpRPpg12cHgp3Vjjns5OzDbToEpfqQY3CabDzExp7WLNy5yBtwStuVvk
WuHp9sV7I4Y0zkEaC9WmWwm+cALpJNjXCIIykll81P+/l/f/+XX9CmZd5EgORcTLGwp+WTPKWo8f
+nO9KZ+v7OHFb2SZmFXqofkKIT0/lXCnzywI2wxOphteKic5mFsY9QRqG65KW6IQWGQ3uV0Qq3vk
Xh8NvnwNVJsAwMo+/vWLTf73L19sCVn054tTu5pTOye82CYHmqTbsJmXn9WEaeIeXxJJW5P7oxEs
r9xwb7lbBgbrDm9L/a2q9mwDi0/hAnOwOyT4UQ/DXv4qSuv7ty5fSBTRV/FvbkuSdBdNf30PUd3D
nQk7HwGwX25Li0xrGevzNFGw0DPMs74JWc1TsOnRd/mcPWqv1doEWbOJ6YnCyF57JHM8YSV+iJEr
Nqum9qpHcrDJieODJZ9ih8Eti1Dql1jNoxM4e9YGamOsmuWcSjl/XikfobUi+f7MRuXGDmA5CIGp
bMozG5/bN01b+tYgaMkStMuOiengWs80Il3Yw7bXgwIs63pPKduUy/i8hTkW8eTiQ6YxP6OtwJoe
b0uVayU67X+7/nHXmO5IthH3lIO7arAkWm0s7TKQLFQcWF0JAxVpbSIc7cZL/KlfveTmdrqjAwEm
uXg3QGcARXXiMSu9tBdf5Tteb3L+RGEo2gEThx/qST1u2reJg0yCtASJhDGkG0N1FVdRx36HHoBY
WhWLVc5t3b6Rqm6xFb4j7ljpMTlPARCndNWf6m33foPyaDew0qqH+oHhSLNPg54b++KEhmhVS04m
NOGZuQOgtsDXeVD2N6bDxj78uAbnxNFOrGscroJh3dpslP3pBMNzhTng7iVeXQs7/lKXoNs/tR3v
346qNYcur79+F/waa/9xi/758vrlFs1yqKnSjVWv4Tta4gdL2u3C5jXaZd9dbV03xpFENHtVDsDS
iv0sGqt5RluH9GLdj6KJdTvnK32dHYsH5mhL/BX9Jrl7EqqVTuHQAcGLdu5r4shcXRO/cF/rNtUq
WeXDcoFHaqm62h71HTgEnC/zFRQh32zHWYvkYMKjyVbdcdTiECB/D+M54Ug4nMevDly+4JBQu6Gk
FtwJm8xeHNqvimNAoD0XG2ZR+fO8AjPkInTsZ82WYBW//C+nU2nsAoggwA+XwCwId5LLf7YY4RIW
sSr/rJH9m8//h0ZmiH9HAAOFBiaGNrkfFp7fLdjifWr1IxNKKTHhVNaR3y1GAhFUTQeQqUE1vxu0
/9DIZIHOojvNRQd7AsRT+a8iQQA8f7mP/njqlA8x5UJ7I7r059v90NwREc2YBoW4UlCxv/OyChKy
A5SOkYjofpy85vikKq7Ezq7zNd84chvDxzOlS8JCIuTohTs/p+P6/jHmGaWNo00ZO0bupjEzDnea
rMnWrbp2iLtg4nskHzR6xhGmC6Get8WZ909EeOiK0cQtN/fvEDHgILr2zbfJ3iBKgcx746PEj1ii
CBduuIRch9zCPWrhKa/S9jd++b2GYT5zO6C0AVW9SC6pnbzLn0VQkAvH5cmqWQ6WgX5GZIGqhQ2A
MSCVLyMjhuVIUSMECCkQdE+93LSNIS35FzBE1cEPcbo8SeZapfjSHTvMLOLnDTPgrn9JWCnoBNrw
T52CDloJPlmI5GUMm4A+NepOX3F2wuDKacW4hybMYETdgVKBxKHbmDFU+DECcrf1yN9aVA+Lzo5p
vFd/YE1sdV8z3Z7XBRkfAIG+43w23iMaozMKX92K8GL4JYy0cdsTPbdXF/NukgTG4EakCWvKtj2t
BHfqDw+9usxcyI+IhkRhMaGvYuSWQH1SMl82SVUGOJY0PMPvHZGkzMYJpT7p73W1yuLzgFdYPQOx
ujDfaYjlZC40QnDmpme+w50by0CAltM7zESG7SVBBH1SNR/D0sLR1/UeCuUPC9fNqUi7ohPgEkNM
WA/zsd9fI6ffC9vpVd3Eql3rvpq4UCQ4Z8KNwAP0f9yd2XLjVpZFf6jhwDy8EhPnWRSlF4RGYiRm
EMDX90LaLqddVd3hV4eUmZKYpCiKvPeec/Ze+51kkgShBcZJlw+iAU8+JHdEPxAQuz361zkEHLIj
9zE2zXKOGspN4xlOphWZUoAr1JAsonq2A0eBCIW2EiIxOmwItol9mnNS5Q1dFKtzW9nBRUElP9PW
ivNDtHRDHBdMkib9jVStfKP2LOQSbA+mIIEHfQ5fKcKkHgNOuDLrS6xfMgrR1SRPUtbcD5FCboVf
VqqWk56YZyPBWjBRLt3OfBsHGpcrbr0WbQqmNNuZj91NPEt83bztiDTi6jwqJGM91NXQcsxOP3ko
hgLYCbFTd1zPtiZy2MbI7REZtJVLcAyz7uE035XhaD5+hZZ4ZcnpvlXCZN6eJTyrO2uwzd1w5U8N
INRuvtNLJM+erc3atzb6qXILdx2tuyVpXZ0TE2BD7+Iru4bfE3mDAtCaQZ1HalP+Sga/NRMJZclr
91t61Vwg4z0AEsq4/COj3TdulVe6mFwfGp6LIEI8IcE/4FSjYhAXwDpflY3xhGToA6kEdjTpNbvK
yK1xfyce94Bb23MvYjqT6/6gbCIURehauBu8q46yUTbSazLsuZtodjVCmvnq1EvkGvKpP8qndGU8
1R63HlOtn1Tnx+1Xw5xvVmjsxgvgntrsLh74zELvtcZYB/G+VI79gVvLP6xDQx7QK98fCVnlDp/j
MY3tYoVrokBJTZ5yRzMPDd4afSDN1V+brbKwYLJtZQt+c9W8ie36c1h0W2KOVsz3zg2AlT1nKcIi
36zeUd4GzkbFLFJmS7OEmGVr0fQesPfXFw2R2WNBvzLo/OGcUiew1p0bW2F8PeOdr2XzKboxosiZ
8bcY+GYz17F3iDY32RxpFbacO9wbmUz6DGA4MsSFdYHQM0nYxHPxQ7o2rhixTcAOIL0lAjGeYCA8
Kggv53ZtegBQAJBg3T72W81OyF7Y8l8owl5ue0aA4Yqxn81XpM1AF/6lscMlNI013/Vul9qaG+XT
PbNHblX0jAv3r0tdk/4WryKCyblpjopkPL3hL49X9Z6vdHb7iR5s4o6b8+g6nMw5xxoXd76tPN1d
oqKQHrGcbQhSWfbbkLEy38zjEZv3Wxq/F2gzjBn4kvHWHZUEfR4xQy7aAwKpdG8pLMP5VnSspWLf
t5Zv+eWic0WvuoieNMzG79EOdhk/shudH05G082DUEx+QHUJdmWw+/G/lOX4HZ3DYLsWUy9fMCl1
+WDAxX2JzrQmXGUpHPIFJDDUaujE7366zRcPCixorh7/plvhACJWbW2R6+MpMXzRay7C4I645gCU
4lNkcO2V7LMf8ocgLZ/5kqfR+Wgd6uNykyZziiLnWdgEp3wN//LhCJvWmepszeM8SUEpbMCgEW8B
lNnaPWMt/0Y9uL3P1iJTVPZZLvzubYWMsmW+HpPlxHozOGp7D4Xpgy2LsyYlmeKgK6NrsKEgSQTX
8sCdsXmsrD1h4gBRCAMVUrq5cnIkABUgE1iZZEg+gFP+OID9E+exoimSDQvBmxBqpp/GJHP672dN
E1sgJ7Kfzpr/6fq/nTVRVf2CNsj86Wj4u91vugiewOSP0Tgz/nzWVGWogypXm+Ak00GU7/ebDoqL
OBhPd1aG/f5D6f435OzyX1uJv911bkc3MZ9LytQ4+anvlbVWFtybStr2nHQKsYM4DJyajGmQzezO
kJcN41yPPRo9aKZyubEeuXe/q5uHPG6kUrsgopmXBBFKOTmGvbXTjJyEpPbjpqmz8MHopK7BGurM
Ghq3tdACPnR7DMZ1Kr6HQem3g+aHEU33rNPsuqyBnRCqFgTrEU1JpRZejUkKKrM9hKcwFT6D2+Cl
+Hqt2lrFqDViY6nJmt0L1yzWVjeZAe+dWS6iwlift/cH+OKzwLAtf9BeDsdFICGPErvBH/Ash21p
d6MxR7Zoq0JmKz16rbraDAKTIknx4DAvYiBDRRt4hP3MDUafYoYv5Z7vpYpckyDi4KAvyoQ2Q/ii
icNHJ6C+lI8jHJHJbZ7f0JLR8KpL5TQmLzX562ZY2V1VybltDlK7kerQYmajJQC5KT+8RnjcvSG5
9yfYqxs5UwS3ycZVk2U3l6tRwxIN0rtmW8yVgnjfoHwL1YyMr8Ex2GCL5DBCQiS6CP2+WyEfG9hG
hcHHrDlPGc7AgYoVlZjORuwBP91uxVKwaHM/im5RLxsxW2R9rGP7HvGrsY3K+a275NHGTNrB7eRu
FxrvYwVJTAG7KiU7LSdjVCs59zUB09rS9Oqc3M6u3LR59WJpw2bARJNIwnYU0kXdvwPOuzYcdMPH
Ic5IVk5oMjbU80Hp3KXGFR6HW5HaWso0RD/eaAjeMOUxjLK09YNSvZMwyrXmt0ajqxPZ43VuaSCK
mKWOds1osvwPQ+aAwYHvOCw1DeVdSCSndbtE4lehPJ5rqQ+9xPgGpj6XjaMWIKXN5PIo5+VKAUMn
ZtmTnLv3ZlwW8i615JM5su89YDUTmFrjgcdCO+OXpfG0SuejdYx6CqX/ARMvPapUQs0vKjQGsvs+
jIWVIF9A+nTZM5GFzi1Ll//chRbfkEldi8EHdj20dta1/77Q4meedJk/L7T/4fr/WmjNXzAGqSBe
df2HRPQPwalk/kKohkyChoRtZ0oH/ldRjzlIVGkz4DOCzch6+q+FFt+QiFyG+cqEaoX1+LeKeuOH
L+in5ujkG+JHV9hhIMxyy+wxPy+0Wnyv1A7O/HbISH9asFXPyuKC9AMTBVaM9/G+mbK9LNktGru2
qdbI5lmWPnaaee7j8iTIaqJAkCPlEv0w+6IOnNUTEkIABqDa5vdwmWKxXq0P8fvBW/t9X9fMeJRd
qB5vl9I1X7UddoJ1eA7PD/cBekK0rVm3jj/RCTI85jt73mNDGHHtiwQMfpUHemWraCUix54mnLf5
/Vy+oR/b3M+PS09CBwOnaN6fQrAS3R6pwuydD3mTUNWQITbbxHvtGp+v0VY4ZRfjpB5kvwQCMvgY
AOQNyZyU2PlqagQoi/y9fEbyNyCITzfWS4h3SV1gVtpYi4PghE/x5jFLjzfw1vhYjtmx45vcvh8u
QcbBUzmigemOg7mSPrXAL1oXWYq3Yz3dv9PWB4hhU8rtUH4zs5auQFJSV6dxSaiterpRWMwJ853d
RJ861CqulJYF9oMZta4tj4Ojo4gsmKdHB63fm2954RvFlcJQ2lY8pO2pKF+Cco2C6cZOGTqNNcxo
tdCTMQ9djmPDpXNi7eDfS9ceKQMDLo7UwYFejCcin6fu862PgewkDDGo3PMpmxk6x8v9szySKXVR
1gM8TeII4R951m03TJZd8j59NX/NrS+KJ3iVibROzGY2GVF5EVCuTyDK4n5JORoCzIQtmdyf9q0v
P+l7/O3H3I+eiGWkAAuh3e7jZ/UMuQRsJUO92X6vAzzb6Au8QKQ0UhlndwfTf0UZtLTa1fswLoXn
GLtx4bRv+sQBJX4ZurY7ltsJ3Y1sgV7TYUD8SJmU067v3ggw4Uhw25cxWzbspWEinBAfKaRLKQn9
DtcntbpdfdPXcCy/qD0cyQx9RxbqkGrYv7n0wrljS+2QXtSdQvf8KbsOn/eVfpZJutKOxrF6jp4C
p1+FsEzI6IKtuxB4sBldQScBPAJGpppPGglnilRitGPTIJj1mDnm9Dt4lqiQMfJTEl1rDOwzsCGz
4Bqc78oOZ/XMwMmTDn46F4X3e34yW8bBhNwO5+qQjmeUaVqPvXwPbIqmQrlIXZwWvMEnmz1QCvQ4
xO0DZgqew9RwL6M0bzGvuOxWgBRoIz+c+NgDYX7TUZbu2YD11m1R6s7LK+4WiKrH4J1mEgq49kzu
ZJW/6co6wfSVvWadn3w+IIVecjLuQAIPs/KqHDpXvZIOzGw9nJs8rVAo0HWjxwViaPT7cFGAhem/
UaRY4qpecpBAx9V9bjbOZuqHIQAYnWQJcSBCp4QTxqPPUtvKqg3n9RfuPmajEq91ekrOZc4cP34d
3u+gWehVAYl+CQGGbe+Hyh9mEg8nJmhG85aPwdZ+q2bVDKwjMwuYZy7Df6+Y9a4+48ho1x7jEAb3
9BYAd6L+u8qbwlnlrng0PnV3ioEIkvW4BHtnXjtAdzShuDG9BsVZM1/6rEjpeY/ghw1uVB14dFVe
iS9Ss+4vjPpgS9pwBLTPSt2Xc+PcMdDX7OjZtGbiVXo4cOOA3RfVUiLYuNkK4+GxyIV1zYTmhtjY
ZsTRc5X7WvtMnq218sk669+hBLUu79xamD/R1ccZhn4dCKuyE7yO3tNzF20ZK5t21dAOoKHmjwKt
FU8SfC5RPkm9XTA1i97lbfNW7qw1eAFwR7xGIofuaL2c/IMBfb4npmE0VGgAznDjr7FTaTc3Xku7
SPWKj8dBJ2SvZPLVrGKGQYfeWNCU8ge7Dr0VOiIShgPFo9XJmQQmlC3SsCU/N0ZWgtGLGUs5L+fa
AunNfvh1UvhPLA0ZOilw4RVjgrxAkf5/pLo4Xf5cGv6n6/92YkGPa2qiDINyYs9TfP7rwMIleKap
Cw3qQwwy01nitykEclzGItNYQMS/gr2Ga/1eGXKRPPHMZJPD1d9G1f9gqv1lnDv96ByNoDByJ8S/
jHMD1PLKGGHkJzWoiD35qT3Kgp8oPnQx6PIHtXfo2/OeRmRPV+ghveKVJNPEYd71JM+lL1L6pCfq
C4y01Y8XrmXM4a92t0/VhfBhGiyfiDuF5zvWX3xZh5hJgt0+5/UsMBxZv4oWm+CKpFSZYa/u0erP
Y5sP2mihT/ZB7cwLTC98rAzlSszsKHJ5jQgrVtPemiHYZCMtz53D+soAuSIttXJQ6NrQZ21whd2R
5JtmMcAeu83zbczSKU86FBrD+HDZkx+usEtGO8I4uSZb1Hl8Mx9hN+e0j76YGbGwM31M0uzcAVpF
u1rAkGZkHdiPi7CL92ln66Wd5379dptbV+NavsVna3fbTjIphoQcOUizdxFMzaWF5sTcLcbEDtHN
G4SAzxb6RIwA6HpoN7Izk0V0nhRYskEJjm6DHcU2mMgSDSsedMPmPaIJBv//kNb47eD6IymroMZ5
KLxQeTzo9ZFyvY2e81XgoxLZT38zsBR3RoXh1VX9FL7nk7RblTYTB+KUx7nuHFMPs+0yu216eV1x
PuEnIDiThPHy0rrkzn6HZ5XPRg+ym2Ptev5tnOzSe/GCv6/T28SnoyBljDL9AhC+Qa1i5sOay/LG
QtzvEUtNIQLn7iWfD0fzyXyqrmRYbioJMuRZmu12r7IdfvbyjPtalH5FqclDD+KMJ+IiKPbG3dM+
MYsG+ereuFJ14DIF0J2BHI4Rkbgw8AtVZ40G9VgvyFmTj9Y5eTaQ3hUigLAXmvWyn+2HdfQSz1G2
isWzXl14Nqq6d1tJaJFfcaMjF0CoQsK3OzoywDbBU1gwwZdNTy+vxKUfrvHaR8NMOfGv/DrupuR3
8+nC2InkUqfZiy4EV8SW0/md6fKmEWfYixGXhOFsfJeI5WyfAFvgmb6tahLnZvX2trI8ba7MaSXu
bkswnJxqQZ+srEMPGPaePhNQO3VuHLIkRjJpJ1+2MLE1UKF9PR6YfJdmD89EnLUBmzYjlqyFXidJ
bhV58a5unfiUfwV7IluIPL1tlCMnW+mIn2gh2KGnCgTyAC6PI8AYbrcsr+nsw3q7+fG7/hlxkNRg
oR+xOKfFMnkymL3wenmOOSdAYPerFTgbmVMF4z23GhZGtu3kBZl7y3HbMPRju2dkwVTDfk7WyboN
ri1WoxG4eaQ4NVl1fopYmed7faD5mrT4cE4oJwZUl7zyUISlvnnU4TtXp/42j9NlN+6QAffNOl8E
O1i46LS+X8oF7KrFTb0Y5XRCys7xEZ33Olyhfai/919fX+gEkM9GvO2s9l1ggInUmCMTSHXuY/ZW
Nm4yrELgv1uJV9c3cfZX2sP3N/WanY1lekz21jdHFlYC4IgWXjeEv6DdImD5Y7uW5dm22LZIrG5+
G71VDRXHZ5R5fGW8VFsMzxd0spt0ziOEsk5lBHNbZJMvDoM0nzDaWqGsFWdj6MnRqlhZ7s2fXMRC
NNdSVz6XZO5Ok9bJ4u0NOxhLM/ziKPam6NAA0Vq66o/897dx60+H/C/NNdeIuNC4Aavn4O92/CHv
Y8IQL4AIm9/AIM0lfW6e6oBnKRiJMgJkYMHhehPfOuLhmkVwPynlTh+eIuj51C3c1o830TWX6R6h
ksaPlXkm0bwvD50kkOk9rR3A/wiHR/vxxufxZ7Pgm/GR2K7JBxDv1E/zdM+6/JmOp+GSHLOUUWKH
C2J0AQASd9UL+CRG5rGz1wEb0ndgrNDMS4t+PI3rDInaOMsII0ICQlCQg4qV1y6lLqfjdYfKJ/bH
l7LHNqF/9vEx/azOKeoSSDoLvP+1gfALfYjpPEZbY3SOvJeIgjcAHS/NJ/UQShP4xC0LzbKpGCQy
/WR/0p2HtSJcxROZgh5En6GTyy6jI60rPAsPA6D9DosDng60K2M9VxEctu8kQm1aE0f2zIQ5eVvg
dowPj9gLsbkX88Zay+8Cv5+X/mHnzwqFt+AT7Y2KCawgtRVFox5sY1A22xg7Cs8wkT37TQKi0NqW
4mShJ0mnGzOSwhc84UXbswBIqMr9CNn7iwr7wFbP6PblT+WobdnhbFKzj8E+3kmr9kloVnLzCrvJ
TpbpKdyFO3Ov742tug/W6Qq2xNLYqDtrE27hX2wJY0HKIiyHc7lvF8Yy2qfbYGcdjIO+k3lDQrqK
mM/d/Mzem5+isiVcD3NC6E232BuoRkNlXjwnrDeJHW1KlZTu+S33H/2T2R5FGCU4LJAT89P7OZAU
yisaiBkxcph4MQhMGdV1jZ3T5j2gh/1pQFU4Ght91+JdP4UXFWn9Wj4XcyZ/KPAfzK8EXmE310CG
L/uCzi8XA8SxzneJsNOrMwvr3WK6uGz6zYCRd8G6gwaWLh8ajZNKXAuD2Ti8RqM8j1WeYHMEXrem
AzWQMNDmd1RluAIeUY/HKGTmPHS+WN1rR07dQIoLerST/oGDwxwtLTkvK0VxwsW1Y2sjVkdkxhTZ
7c17VPtyC7Lo/lI9/NtFPFjmimEjs760XOnePdt1j6Xs5pgAnWnYjcB5pVorVBNMml12otguQ0+M
D2/6Ku+2mkI5D5ThNnt08a+CrX/mMZ+Tu05uiwnSh7P+/92YlGlRMyf5qTEJq/Dfrv/bMd8UURv9
kUcl/3HM5xIc7TAWGfVMqiERBdMfx/wpBpg7NOmNIOnTB/3dCE8iFRhjRkPGhMPHlfd3nPDMuf4i
NpruuSmjNdIVsJS/ijp/GgANfXXP8q4n3vcukxlqiVc9tk5FpdhpIq/VbHhRlXBDkK14/6pxMgxD
7mootJW7ajeMhtXY3MpKfggj9frQyucxURadwEQyb1ZNVZEhSfUpmatYaufKQ1+WI4P1POMlTtL0
vW1OVsz+jqdCZ0nvzcHWxQo6SQy6RlRcQ0/eG40FE9b4RdMIBIz1wZ4mHAow5DungjgJJksTHApx
4GiHpzdGWgcNCn8y81ddm7645NG3tQYOjMbilBBKrrxH1uCIMV0HVSLQm8EPaLxsCDhr4s9pobdr
ceJHRfOaD6LbqsIm1tAQhMjSQ8Ux5VcpPRR17tA7hkZRu4ryRSrfRVIz8yuUkefKnHwyTOw3UHQS
SMRe7U5Ay+1GVRkZG0xhAMekHVqNzJZx9QlKtjCMmMgKAMPQ59GFMTUuIILI/o2QDasW2CRBlYOw
fWwb1XquCbKoh2rbyBgn0JpW6jo0RXYuDYvGKLCaMMjBL/4maLtq8tOrwiUCUGPJoS+LLJES7SBZ
kGn5mufh/l6I1ZOkRChfleJIeuZMjR/weqtleAvY0vXq1KY6aeU4a8QAjl21UFUqikB8EotPs8GE
93jwsNPabfXPR1jhLRFoKod0au656Y1t9tmK+qUzAvdukYYiw+0B+zaU8co0sERlg980VH+ZsW9D
etNGvbZok9dqTaRPvmzjYkOO9FKtPu4PY3W/m+k5fQR+KdNLWY6dvBZSGQ+IpJ+DNwMCwjTWirH6
JY22bNhnks7Jc1z+6hNwM5voVJNB3N0X8tiNH4yNlLZ05GKlGHdk1YE9SKTZtrKnP/S5FBBYlINY
kuhb0/eCONKk4oY4t4sWlg4Rim4hy8tUvO86U2KgyJ7dTkaJCSKgOU26yKRvE0TVWMfvo+iG1rJG
WlEW6/g+HY/K7zw9pgQKkIutq8Yl0q15alAJdTRgUZthBU/1jYA5quza40DCyqMTONsUfpamT2Eq
A6WIPEO8L5MBEEphffA6XMn0PXNS46QCw1tB0Khy2423CtUZkjsD57wKQghMwu2G7TV9+HWlrBLO
qk5nBdvEzD7J8dUxnecYPSlB46AZVp3enIai8fD0r1Lt4TU6UUVV4Y1WOe+Ma6S/E0TqyDJwFx0x
Ng8WGdZeIQsS9CPLq6XC8KsgIIpnrN6TBOoDSEuEX9ohFAeqZwkdXdTghk/okssVOsLsVmIvaE66
oYR7eWjnJGJWM9UgmBr0lKF6wTh5CHMsqqJ2FNvGHXjIiru0E2CfB4myLMyWJ3UgvhhR/B1yIAyt
FWZ06OCiRnmMKCvNlI2W3p6T9iuXzH0mPNRZVw8oJXHXTmA1tH8tAsZSRDSjBW5JxTY0/ddAUqxv
VitdIlp2fe+ZXYeN3ycizqEWrRFW0TRZNHp36BLsGEabzEueRfg4E85cfRL5MedcnZDOcWT+3dEp
4WBalGg5MLsoHIMqIgBLcSdkkFDlGn1gRMljRADZc3ORJS+5lvgVZ6Y+y58r0ehm6cNa6xEZQBWl
aEEIz10i63MH7WRagmZ9pc3LPluGLYdrtVv1iemwus3HrvXCm7BMLO2kFtlOhJkuQIgnmsAsTomM
fYAAsByZYDcSYkfD8L4hGRajpDvIkiNnQBFZm2rOpGPyqcN+4wnaloUnZ/fXMe5OcTVp3fNT0Y7P
WQykEVyj3eXir+Tgf+apgxbelNFmkAUpW/pkmPjv41B4kxoYmz+dOv79+j81FyUoiWQUGBxOVJ0W
4m8a5x99R+UnR/9Phw4OGhLkAI4i0znlj8Yi3B200jQr8ez/TYIilIO/njh+3OsJDkSTkpPMX8jO
Vtfo0thV3bw8Ui/e6zWyfMNRUNyma9ximIR4Zkb00VaKhZUDgFtnzHSMot+08whEl+sJeVjCNgsw
P8loQXF3+90soFzlbFw7lbVoxTmdooX4JRZe+6pfkF4mD2R33zg7tvTtom2xVpe34/ih+oSgLORl
tb6TcoARwul/lLopr9aN8aowAWR9P9wWxuZhbdCAnWoaQdKsxBV6hceinoTOwZ2Rfo+HEgecKM1G
H88caLRqpm3Yx0+MmZZcGK1xoQgNWkfSL6nHVb6Mt6r+INjdl/xba0uFLYOkonm5vME5INjLQbJC
wndPJGRiOZUMJ4DGGxAdVMyzDHF4o73dRqbJtDjshMfGD54qRwIVyczgiEDYRXO6KTf5U/aFYWRH
FDwOsHSX7vRNQ7cf0lbs1foJsffsWN+c/AMTA5k4+/qQ0CCQbWOuxd57tKKiKmfvGL8+CeqCLLIP
aPO+1tHCTGZQR4DHhHZWzaJv/VV91ZTVkhZw5zeb092ObenERYg6pB2JxDQPdAply9sMds7PUy7p
r9m7+1l21Ztd7a6EDDeFw5kEENqGHab7uG0reUYHcYStkPkRcRaeBK3a2MMRwr+VZH610+YcJZ/r
1wdq5lbxPjq0c8xCfU4ko0/sFw8Vgp8Mlo7NUt85NYBv7IiIbclVAwXGeG0Cqu0iwSs/+JpFXTbn
FxbogIXWXB39TX6NGr/8uM/2aNy5mefKRdTkgHCRmOYDQxie3hcQPxnpM8EnHvxVfqraGe/JSrVv
K8Mzb5c8PAntHnFR5vTkt43Pokzxxcw3YLvbWOpr3r4U5gu5PXRGd/QqWo/nCSDHBAdtQubB3Xrp
UO8T4YFRO/9ADuD3bzi4mMHb60F0zBazsfb1ZqSzDOP97H6sF5JrfDMbXE9DNr4fEuWaBhhl5I8P
rHyV7Il6H93gKvhQBbgv6GDKRWkgDKocV6hm2Tna35ybQ8df2rSyUyageCeIHhwrL+bYRdVtHEVx
lpyKr7BnaDc4zaQTbS7j3e8E7GgCJefgEb408WYUFKvlgtSFvpt/BjaBAy2zf4fBeXibSyGcDDqI
sfU+pbZRax/QAknNbIzdQiMSBS3acC3K1+ot9Edp1b3mDh1cinM4G/DfyDnYmeMTzGQFMek1IdSC
Nqi2CN4zp/GVr+gqfemrFnT7a3lqnmBAVF/i47vqz5yixGe+cigO3aGkO5jxwPIcgVzs3GowgfWu
59L8VDOXPsTLxMvGejaEil033wrpkMXzmB051gNab0lo+my6g5hMd3XgdWF957gFj5f8uQiOXexW
kmJfD1J2fKgkieFaVvZiZQu6a6z/0SIhAL4iewPJxsTT/Z+7IrA46d9FQn+9/s8iIVlj4gai9890
HEzWv2DvYd8jX44xmvjHzI3k1kmESTAr0p1f97/ft8bpIllSdexA8ORgIf+95NZ/U2MiEmLWODUi
FH4wSv+/iITaYUQYmiZbw6pJaveVxzW1dFuw5jekAUbUI5oBAxGukZIx3DqI4XMvzbCsGOAuQ6dt
noy1RWQM0vpDdmHRNGswItNcimIhVTYcgxUHZ8q4PzChDrpXqbEFUpkxWd97D6xDavNJRgHHoODS
oCrJ1tVakZ4VlmTA8W5GzunWvMFjufVHxSl4wtfMNCJ5J2qHMjyDkQdRjBvytsP8ka2wQJCv50Kc
Yfd6gWhLTehEnTXH6wIfOLhMLNxp2FPB2NuUxkkvV6O5kZ7aU54/S9KzgEOXtLyAOyedpXOywq0f
NF6GUAIrTrQQc1dYyfXXoGzUbB9Zey7Rn8RXhtgo71byhnJCAOp1tK44Nir34emzDy0hQVuea8Hi
PhIPHyPTbJy44xRbcg08JeIGUM04iV6g1k4OE3566Ty8ZvPCiT+QvkC7Jcr1DLhXaE84VlDIhIwW
qBTM8a1eoplJVthasvnj0u3bY94uaLL40tjvhCiix3u9z5NgDkmmdyvjoCg+CtKJ2/zqy2dS8Oys
2Chk+yQBaF7y7ftacyUFSX3qKvzke95FjDE3j1kKUbcE3o5b4YKFQ1/j834jQpbtGtrLVjyB6xel
58AD/sv/Fy7CxXji/+vrlkSDGEMG/6IdAsUO0JUNUccEutoS5RnDpTbska7ojNsYR0pF2sKjT3nU
CoeRdjshuqrkCcj9zS3JsMD6xnmR0k1EF3EAymIC18V6UW8sw/6UlnHhlpodKE7UOHm478mmqXeE
tM6fHru2dUlJHV8xC+SOWvskQT2mxNMpRg4E35WI05qnfJLtVLTzh7vbkPLK5PN6/8C4tZtGivQ3
RuzCpOKMuxZ9A9Hf0uwiUJSCkMlWhLtB8UmkE6WHYrmjdqitwA3kY0RpwsYPO/R+CcA7KXvpEjF7
4fF78PE4k89kGNUv4xaaSoVJZk84sUKPHSouMXxH5i4RFFicC+Or9dXYRLN+BTgp5gaDwBnIm2S2
NHgG2eSxIl/11XV3KIhVhT1U8gy4UlEOp8dnYz9F4kzpyXn0AzpRME57Tzmj96DXdYZvJcyc23Pw
NX4y+m3okH0O73Lxz9WSqognsGKSwIZB1DLVSXjx34sn1nSJfeRPxdO/X//34sn6RQYvz5r+WxQP
FcrvxRMZpZMsleJF1Qywpj8ZRPVfEGRY5MUR1APhbNpBfu/Z6r+g5Zi0HtRkij4JOv6GaF/R2eD+
rMz4cdcBvBmWLpnmZA/4WUtqZEaUyNU4ED1dfYuRL0ngaUSk1dXTLbt791FF8KcL65x2nVZoUJeY
uFEsdVK3L4RwEwFsqHUUl1k8HyCvtaXixQVrvMjhGLK1LGDhylUmxJux31rI0XSERZorjsIcf+Fd
axkDlq95Ii70cpjdgdmMAlMTiaXT6FoqJIB/NAOsWFzcCfVVKM0egghLCD5GtMvpbuoc3afAauth
cANStstF6pTcuqYsx0nboivRo5kwsKuJQuFoA/tWQBQrUri62PdTd0LpvJJGT9VHTiT2TkZGR9jz
mpNzD7n2siy4bKAkYZ2Ka8fqIa3DzAx78FeN8F4nSbp4lPlFEgNUTzRf6tzWkexneuoPIp6w5m5n
vSw6TZ2vLax5emB4RmTRxHl+0ORW2Oby/D3uOSJn2VJsj2F6jhiOh6DfG5SXUaU6w/2rL8HRMGFK
VGGZkinJoo7KsYx1aVNb8ERqne+NzqWyKuduqK5g1aukt9YYHpKb9hol2hePpXvrmQ02qokSvlWM
mVimid3TEB8LjKRowySlQjcT5qu0Lre62DEybr24XchWxmFc1T4a/JogJmcjcTadmKxkg8W2KPBF
qQ+mU3UDj7bQnJIclazX30YGn8MIm1w69MNwjgeyVcdzb5Rf0UPzIkFdNFP7sKSJm6fvdaz6RQz+
Oujtsap9S9iJARVClS0a9V1stIPcSE8D/a2gb9hVR5XqlkiyYoyPQ0fUiZ69lzqW4r40UUHIlIZK
PRc1eV5rwVNuJJsJ14uvskAfGUD2udVn/lBz6KgOOs0jD0hySD+5Gjm/F7ln8ywkcrLj6OMmm8te
Ho5pWTETlAjSU6ujaQj2DXVlPVWbEWB/9davCH6hNV/Yilkvsw5tdpLZN8x+5gOhQU2fjEfVxHXW
AZIXFGVdqvrKHCkh1RvQUSIRYmtSIUNJyeVj+Djq7HcWk4TUPEXMW3PcvoaGaKYgwVxRFsn9GuHR
bQzRC032WS26b+qgOlri+FKX4TZ74DwF/6eIj03UpxRmnK2os5QHljcf37FVIEatFY1HK8dJ0hrc
fQmBx43EgVSBBB/TKUg1mBC86oQyRsaQ90DTquZ0v1V+IgYXhmGgMQyRI5JaGnbNjLLDWRmL4yrQ
qZnI0OpjpovSLfaxYcxTOX5qKLcQ2Bj0BKQC5al1+F/uzmu5cQPbol9EF3J4BUCAOYhJ0gtLEZHI
+evvQo97ru2xXeVXV3t6ulsiBSbghL3XDmrDUo1DHMMHaqvXXmo90my4ACNClZ+YQs4jI/+64/4g
YMtWComemizJ4rVu2rVYGi+hydZbhYkWk9wyll9S15FUOBLCanyNSnYtsPDoFaVpJDsCOhf2Zhhf
H09a3TL9fta79musw55GGi7/nUlrnXTHwmeU2gtu0oEpjtHcxtpHM5abPgrp2pAjlclKC4ZV2vMc
CFobbNva3AqCio9+yCgiynn4oPSot+MM9mPA2xq7n6rj50S+Uxo3vDHzoYJPouXPeXK9D+NOrbDd
Zzp5CgIWaJUtCxTk9cxA3d+b4pOvtcbyX9vaIWeU9EmdCCXBnJqcv23tZA2vxO+v2X9y+59rVu0X
UWI7aeDfo2v8Mb/8CXXQfqFCYLrKnNXEUaf95pot/UIFAakG5eQ0JTV+kxsj0Q8ynZ1C98i5wVXy
j67ZUwLN767ZPw5dBvmKLUiheJmmor/Zs+Z+1w2NqOHF7r9jffB66alQMXgO6arXG7tKQiCIMEry
91iKHMXwd6JOVEUgWrpAijJBJjKkYluOMHD47SLGfhXjb40SAl4EgNsjwpq00LVVk4bKpoEKLZbo
edmgvHQl4gKtHj/bYiSwoCKiKuT6+SBCRcHRFCL6EyuvQ59F3WPVcmdBGNsK6biA1R2BtZF+rKsg
QGlABvDHxsni0TTHLiE33YzshFnoHX/xg5FVWImLqn/ga14rIqfLkZSqdAyud1mDaFJVeKG4ye4h
+umnlh0qEpKtrErcup+9xOP9SSr42JhmurqPwMUzVrbwmrMnIWT5Eqixudbglrb6OoqLa1oESxX4
upOVZHsYBNkEH1WOpUteBaPs3Wfmd5WOX20pfipjj+4uqRZJ8dzAYRSPIYbmQYHNHqPdgk0YFQ2M
nDHcdALBCV2i31qpMlZicV8M5UfVNfbMwLwS7h5R7rbDE2KPycb3PEPvn6AZCv0DG8nADePH3Bgn
rzhCVFKjarn4lnOubEJVbNOIGXXt054du/TN0HBMZMt6QCUGa4xXNIAyXQ+uLLBTw3UyJGHvjkbL
NZQJXJoKdM9CuEpQgCXQJ4IWu36dNG4WlktjpFHKspYg2JmxBjpimW27NsA56sa3du/sUlqMnLFN
8K9y13Pxg6un3pkbH5SkXzcj6TPkGZnpW97tu0lFy5lyyF7Vfpgb+nfR40HMdoL4XpuFK2LUlEdK
kYfgNAAMTFZlmlBZgKdxZp7Vktx6LZ/PKvkzanUnMRTOkSB6xjdB+i5J3JYaFQsCgqnhnDe1KyMc
9GeekYGbf7xEbJnygUtnzvrpwaJ2mymbR8gCsdhoKMOk8WuW4ArFaapGoLe47D0Ym0XFeSbhEkcF
pGFsuOO0N8gQNCKTDNSjgeEyB2KUdZ+Cv5vdl/H4mfcnrTmUCE+jji2o+mWMeBnBMqgDckeW4fUq
S55Tmf4Nvpp0lkNqWgWSz+xbY+Jn6Bf2kk4G7kPc5DkKUPR3/mPqxz09mwqhXS5s7/GzMjJjFmEJ
y8eiXqv3156wGzW79gUZGWw3zXQtdDut+5yMsGLrGGmwePBhv5f44mfMgc1rPNx6ThGRUDmR2Nvs
iK1B+cZgIYjfnUqo430zUw/Z/d2/n0uiRqgz79Va0D+HSHUq9aOpboYxs4LhTWh2VYSFRhKt4X6s
w4ZzyiqWDvJskSAF4vRgT7FvQ7OTptl+u8iMr9Lk/JCiMkhIktFIr7lvEwqaRFndI+YrDIR5rzBy
eRiN7RNPwun5ZELQ080TsH4gAS0b77R69QPen//ayx8eQ2aPQL8ZLyILEdS/vfwRcjYt4X7Tsv7Z
7X+9/Jk4xvEE8MtkS0g0Gte4Xy9/05cMRZt6U1P5PdNIUUhAp4s0FInEV0RAXG5/Lv2UXwwmnhID
T+BL3ME/mmzSl//+8vfroWs6e04aYVJmf3/5S3NFfRhSra61y/RL2RqX8FsBDAJ9wGKdLxaOcBR7
97mKJnycOByEo7It4H9gSNkiIAi9btj637Jkd0feaTB3KNruX7P1eGJLuFH1vc5kkDs2FzPXmCOi
h3fKiqvDJXlF3zASH1HO2YyF1YF5av8pbNtPek18fHemZe2+/wTvDNbGuGpEgXkyM8MM1c4n4JlQ
ZbR0i9dIn/TW7rBbfhX2+7S2moK7B1u1kK4/NU/30ZOwR7DwOhtvKeiaYceY0ahpQMGSYkvPPWX+
mKvjugzfTUBruvWeF06WT7HctJv+Y4mNUnoiZbB8STS4NyjS+YXRkAEkK/juSdi+N0eSKLvXgV3a
RSbeGyn4lINjDUyH8dzXtoLPawIKVV5D37DAa80SkA9l7JEdVtlclXM3Z3jGGc8Knt9FhAGfqUzC
rB0KdpUSMzZvlzxlPudU4tqJTBXmQ+aJgafCmHsR1PNeeROxciGIfFOudd9ZJMShCe+eJrjOJM5q
QUtDQKXhXObNQhvPzRPXnv6zlydzmRjOjWsJQaOZd4wuGbGOj82wY0DL+TrnSL545rkdTz05mayx
GEBs0oW26Q5DuR8VmCLrStrhg2RIx4SuRKn+qm34E+FVLcQ3mgW2P/U1yE+HXnshxuqQRR1+Azp7
cBmH4f5hbCrxVOeejx8leg5xWXiUNLJMZuaC0TZjP+SS0bbUTxPne/JW+gVUWig1gHJ46k+Cubqn
Z5g1irEdW6dDow5L078YHSwd9+7eK0dWj7HxzRS23Cf9kzovgkM9PcOuDyRLKEiLkZYiyA7I5y/4
OjF1BvKroW6Q5zCazcTT7ErPM6m2zTfcHZucgUmIvZRhreJfSwTwd+BBMHSZO3Pp6YctR/aAaQUj
BXfjsAS6S1UEYWVyenm9vG0ZdOclAOwr9lGfq9bD0pWcrBenO2QEXjH+ZfiYzrtz71XygTklspHx
QplkfjHEbPt5CgfdZE+7SuZcVAnM1UmmYInndPJc3PpY8Bhv8wIxABW3jIuRAKoAoNsj95sMTosM
ur4o0IMyprgzPvyBeZgFS3HLvUh8+lDO6LtAOBPOxleabJsbNz8hPdUangVUeuxBHWVcx06Bb1C+
gAgmGdZh54dDCYT1UnJYb8LcOonIq5jXTEdhHDguo7nFzw36tMeBn4O1l/xPw2IiFX+ETGd4oxIS
tm13IrPl3tO/1Atb1PCkCdMj4+B50EnCzBez5+NDBUVd23cwPSswNwyqu73kqNcVf6I+6O+bvnDh
S+EEWlMHwjWClMNEWuoPWn0mnYbdCKCnZpvNQ1pKTtwAe/d+tRumMXuwMVjQXvtsK1RvarkqhiXy
I9x6/Mcu4xGtAuHb2LF72c6ETUEaCiRXWJruD4j0kipugMB6YzeBE2WyW98v+YdxST+k1xCNYfeM
6Zq7Muszvj8cgCxY+O9hwpm3IKIxWuLN6U7LU8kGbwbtDEJaAv64PxSPNQuWGWdx9iqBiOLJLVse
Io5uZbuV9wobDexEa+7L06lUNg0qs2JBQM+2WZFzpN050Mxcc/8cRIXa6IAAGsWgjKN1up+ShQyH
wU/mSMCrcd7n4QNWA7g2Irf2Y87VcMjurl552FOFV+2ClZFVFci2pD1xb5gbUWyGEZut8DY8FTAs
vBxILhJp0cXaS0aRCI2+I6mP0KVDd7x//WtLksmfSJMLz1Cb+nL174XPIriY//U3/vH2P6fo8i86
PAbR5EdMrfV0yf85RWdtKvxBFP3/ymdYNBobVSbp0xCd2fvPkkSgJFFMypIfM/TpDv/BFN3U/lCS
/OehEzVG5SPDhdCpxn7bkXdNq+WRmbULNd9LIoz8gwIvtvkcP+65HV/xuZHCkW56wLVgDmGtA395
RyiMkY7+pmwcpXUjWff0EhtzwcJ06QO1ruxkZsf0ytQ0H4XuYMZXE1Avdr4ZnxNyujonOCuMpbGS
M+lyZPwZznfqlcMqLuaxNCfqB11jWjrhm78TMnKzMFXZ5AjCZ0QrKkob7o/MkN6dna7r6zPDP6Q5
GIw4Pub+GXx3cx+id9Ke1e4rim0RUMpKc9p1Q3Z96/bpS++K9OGUTi2ugbnP5mox4pUo5mhMs/hW
1yt0CTSFoB/5AyiDFlcFzuV6leI4OTNVHN6HNQLh4dZmT4m644A5ckQpqCJvcPGt6IWPKjEgMmHy
yCMwWL4aGAY1T2TAqMEDxtcUNzxPh9hf+qhH19kX/yYWR4AJ/U3HX5lg79qFqWdQpBzDfCJ/B4QS
fhXjh/7i72sMmkO2oPcZ1o9siRh79XiJd1cGsF68KwobgIxP1y5XNM3ncJt5xPA+CkthupHZIcqo
kRd4imNxRnnB1tJfYYaZTXtS4QDu5kASJb4qjFgEGcSWV5Jw4R9uh8gRsd7b/ghHgsoPuHWCfv3Q
YaGi8rGa75xoBC7vj2gyig64I9tlglX9WgI0c4stcfE5sTD+Ltlki/6FHcNeePdP8ak4cQ2cINgW
V4wVzm2dV5Wq7Z3nWYsw8Vj9nnwABSZdMNdFB2ZOIjluR6rFsVjf581itgyd+liCuiFtGA/TZC6V
HBtX2rlBunJIwdYTI3zBnnh6FalcxyUyKngXCKzg+3OeJwgGtykDIAGh6VpfSt6U/0JYCABS4mSA
2tQb0SWOdqF5PFhpRRg5wS2Iysz5l+FgZFxQS+tPDGF+qKW2GUm/BZfuS7HVXnTTYVBCquhmhNyW
etoHbwH1FXLyS+ZFTuoEtNcsfbj64DMbCC3b+U84O7+xfBZkaB5kR31PwRdbgj2sGnE19eA2n429
6Vyfe0dgZ+9ABR4Zj++Ulb6vXSzskQUlCpZcT3n7iQVQd+prsRw21SdApFW8T727bZ6zxX0eArZ0
c0IRyBxbmYTCYmkFRF+uHoQFTMEdkd1R69ebzg48f//Ypxm4XiTVL+QiYxpcqIsAwDB4ydXjDV0z
1YdFA0JVbenLxOvBfU4lyLndGS5FA08VeaaEk0x1y1natNvSiy60Jm50yJfGcVLSScfWVT/UZ92l
jZlTqjqvRAZtH8dhG/QuHQHbuGhfQh2HYJXasmxzPqFc7iUnR2esnE0c0IGj5U/E0Tb+ykwXIwO7
2wPWDG8o4oY/DZVh+AQtEZ8fwp45I7MOAUcrBi3hpTcdIX+N8lu5Fxs064+P2lhlAUpJ+cPM502/
AP8BPXmtdofyJFroIm2UgfHoEeHj5fvk7tJIQUb5mr2DQRUNBpJEI4wdyagvA4pH7swBb/lSSZtI
d4Rq1T+86r5CAI5GWuI1sDuaBETYPLIJuqyBtlWxhawDKBF4ztGeIF08T8bN2GsXEyEn/Cor3GtY
WX0LR6fhQC61SkJLSXJxO2f6NREAi83gIkp4g+JU8AJMIhYrvXYQRx7LYDfbVk6DeG1wgq3umA6o
fxv5hMPM1Av34YmVZ25Qv56k8QAc356ElcHDEVeV5Ogc/PWOplC6mvdD3l+N8BLetwoLKrjyHSk5
c99Y8mDa2akxKH0HPKhI+vPP9vHdfZnaVplSruvA4sTkFvZjVYEJgunaXeT18FWehq9wg1pR3pLZ
wyTVMopn5URanxAs4lW8ihzIf0D/qw3wQdoXEt6osZMv0UrdWt8S2J3Qhq6Ko7BFoaLWSwN3Wfc0
pDfcMoRKpS8q/k/AP8jxyU1iGOc29I31iWzZ1PJlOzPeIuOktTe1n3nyKxJdTaKtsWNGQrBE9W8m
VUhYDw8yajBpQkh/TTfRwXglA2hN4Utvg5AGdMazQg0I1FcEOckgjfd6Bt1mhTtDWevXtDyw7iRV
QDiku9rLL/gE1CuxXRvEiGfO7X22kxE+IiiUVqp36+0b4QUEXWAgfNgjDtfEqni1DWs3OLu3l9TS
wL0QlLuKdsG6OaUrWlE7xeAKpc5qwBI7zYKTr897IPcS70EID3rBY7M36De4tFnFCRTB4rGPOJPW
x279cLjmLiax4PS/2pMW7TZdYQDYFkD201Xm1uj6LB+ysLYHuVLzy4eiSYoQERkyaQFjkzqNsVLG
zU7u7YzXONhITAFhprXbob4Z2VyGB7rhsETMkPkq0Xc9KXwg8CDaBakTjl9mcCKYyKIyWcfvs81s
Rv9vvBaFaaUXcQuEQUM6ahwOudba/dbX9/R0JqYUhpBYTjt1H6yIqbqRsdz/Zzj3l5kAP/CBv6Fe
/VpeQhuaLGsqE6bf11jqIJZa2j1aACSGp5EZT0Y5ITBxNy9jO81h8tyXJiT8cj6DweTxeswzXP1W
rTqZo7mcOJ2jRkwOAlXidxY/6vS/PDppUpr/3dH9oQI0hGHQ2xlHh6XMkSbHPLI0D7FUb4XH6X30
En7GwDp9m5qP5h9Dv2GzsPj7w/jzQnSKtv31SfoD2F5S1OGuaUm7MEXH8Eo8/+qG144Ph+EZK43P
MmPpeoHt1YY3AFPBeO0gNTwHG8F+x/vJSU5eYLRaVtdw8X5eHppNs9EI/IIV4PrWoZ23gHdI1JSo
OudUdjtOtbqXnTssfHa0Um4hfVFj//3DEqfp4f8+vaYkwzChA2DB9vsXfya27Ew7Htc1Ok8ZRvWG
yg+N/VzAyrorl/FOdiFh2epOz+b5+uFFrnCZPcMMuE2PFC2++/j2n5ID4sW5f4QWbbNEwJqb8Mlk
27VE5DGQFsWfiYw2hom3NaU15RRmDLOXBh8yVPwfw1z9EAybbAfOYyL6fpnTGXyLafM/fUfGCR7p
+zfj7oLzveeTWaJ4QT0vz92TushW/SICsnNA8WulN0hMrOvaNY78cNkDJo5XwFgfiLgTVwve0DaH
58em+6AQKudv7aXcAqz4Tq/pVfVGz6vfSuvku/5LtZewNZJkfmUTRPwFGjbeasQQTPMCVhmYj6je
Hm7o6EvAwjsdttASssGOiAj8BHOhsRGuUOL5Licm9xijdUv5fAP8tfGJ/XtbWh1rLN2eIiGi1RRV
oe/7a2HYZOXlG34zZVf+5PY/l8w6LS2fU8y3TMYn+dd/W1pDh+YjsYEWlf8O4H+2tCBgJdiyukQ3
+2M5/f8tLUtmboUaWWB1LU13+A9aWuiEf+xp/3PsSJJxFXGkQAt/19Oq/n2ctQ9/XOXaAp0vg5X4
gR8Ek+1+BLif2YWnbuC6uySP4LikzBKVJasqcc1oi2vlK7YSSF/nHD1HbfWUw+axwmAWvgScYIAn
eKO+Glk9WWxn0eNnXFwY7Fa0QLdR86oBmEkcrJqve7cUF4/eFmBQQKQ3ORb4Nm5TUCIO7EGt6lLQ
1zITBEfNqY2/SAdkmShy+JabTxmj3sKF7oqWuhY5NwBgoGAFQADkfcvtjGW91rkoJtviiwtJmLN+
njfkGkX4L/IfF5eMvnJRr/15AYdItNFaRfW6vTsj2uOKhqMw5n5/ZNT8OMav2bSukhfh1zhb5+0B
m2yL6xNrHCeo5FT0xzMaupUu2jzqkgd5lN9zOnUi6t2W8ox/aL6SU3SSB/ILmN0+i2u38Je9tg2P
00N35HcMeZnKMtTCi2lxtHG+qboFWjKLI3nw82eY87cyuMeU77RNw03GTam/1gpZAM1r+VlAtNgh
tEJD9qa6bg6Udt0wKyBNZJfcSmAG4F14lUZtBYbFmC0qnXoqPj/oclv33lcXWjna4B7ujOqUkJ+P
vESDZuvvtF384+C1FCiWQnWM3lqC/4PPmx1BSVGc2/3JFEhIQ6dA8XEYj+PxhkbQJlvbE5Zoipl4
1/W8yj9MfxORvNPP8nXYEhATHScQVGRhZLJRAlL4DEgPXuLPdBcfHmftGauPF5+FZzRPS2PfOGDd
oAu+8j5GzWFpkouGjRl3stGO2pRVcQa5/qyt+k2xa5fQz7cIuB7HCt+NQn0xbpzogCrwbsMsWsk/
amLQaExAZrtwWy4mOIroxUtxVci4qSkbU+vl7S23Kc8T2kMK6v7YzYipqp0+eE4wjE5cyFVA7g+W
cLjew/S7lG/D8GK+3gWM0m5ih66i783rCJfRBP5nflWdZ/BUxdh02qd0wdNTxPtoJb0nr6go7vqS
OnfgtWWYtGJyAwAHhL1d4igaoeEpbrCQyS3EFT+/K9+ZCWrYybSt2R+hJcrVXGcaZJLyc4fdkkZH
KVNWsy8yOjs2NWvNhuf+9v4jxnUKKmSt7Q07CUoTohPhQQKCEJ6mNAcSTtVN3q4HJHpvOaqorv6s
YPDZuJbuV4qiGVEDW9IMavLeE5Z0HdZVwdafpJcqgs3jSC+EvOW8D4iZvDy29+X9kDFtidzoJN6S
k7gWb+I7SKNjceFVDOlOYL+cyGJaiYv4VX6vLuHqHL9OnrSQUwv8Yo7VFm+Rw0mo8Eisz+yyBDMY
znXVM5lrOIKx4SMv10gdUKxxPpjuFacrfa498D49hIbrC1b7gplhOMLG8xJazY9kS+IYSjFM0g6B
IqzzGD0t6pwkA7v8akmJZd+NUqHWKQaCcjlIUFX4IdR+0ArDTYF8oCtdMlPGS36UbkW7S1a8EWI0
89VGnFkSDx0hH1s0bXYtNLtXPupnJDWTzpUKvcf+SmjceeBQ9+IClmInuUI3D/tlg5BTtJHIimfa
PhaQ7OtIksJ2z8iqZTjRWf1tfI/24Jxif/pGPvSxvNNqp7j4S1WGD4ATwrRVOjRUd3IEFZHw78bj
d7N/Eg5l46L6xQZ9kF4SllZWFbtKOVfZdijaMtxGP2ApFWR8jALgCoi3Z8gYyQuDtpV9FlaM8Dj0
RCEtcpieSz1a5q3zrSu7NmQ6yuzwqMcHfOpyDskk3vnqMnrtfB/NptvzbpLcGV1N6RHNmUrrmGVj
V6F3seoLdCU8IXa7qlzFwRuvY3Yzvu/3pVGf2ecJj00LRuJsvkWCx9+DlEGacGaZNTCiHTTIFPW2
KjgRT3ux/qkwkAoHO1IlyKw7cKYd+XMPaEoL56W0j0uPnxrClaFpr9d3ZIrBCOfB4e/Ba8mj+4pT
K/+KmBwsAtNB4w/PWoDn1btsgYrEzROLVjKRXoId0sqA2MKDHzjyEVNo+vjM+mmEeGeO1cLJYoHI
qix+VgFVcH/xM1sptkIFvmuPXRRrMzZT3K3EQswElpsNS+EcYx1sUQTjIlDHtyJ5Qyw679RN1iwM
N/2YbED9zGKkrLLNDpdt7Bp4MDJb2AUDQyXRip+F9IwtEXFX4PZbnazsx3kwtoMC7jEGZ2nlR1mx
CM0w5khyBdFOvuTlZKrrvXtEBrV8C6OzryIsdwfj3BguPr2Ectp8MeAi4L+cZS6teVXOe98WuPzd
nVp1NZCYzVKJyLGebQymPfo8fvdBT8FOKDw6VvmA9viuW7C6Y3Xv86mT3J6LsLYUk0PC8ypFri/P
+Zjd3+lR6Vj8Zz75+24dIQMvrZpomRXRRExYZyfmnz4Xw/gt38gf0kp8xgIIIBYx6rirhsVd9JQn
tV4NTBiax1xktbVp4qOx5qUYgvWgLDtyJ3hdqwNhGBEodOg5jMJIAJYaOwGhxpJyfH0wPsyt44wp
KMWMNC+5WEpMYaeDU6ALX6TYVsBUTCHDA3+cjPt2T8XT23cEb9jfZ9MK1X8eLwkrU5Jh7epDOk0K
Bv/KiaUiLg00CSt4GIW6h92Hsba8lUsUvAKdQLEcTyzDHuUTCz5sqWzfBOCAyqp0+bfkGe8XN+Yl
4Q8IJO7jkVXepAsr3BnWKn6dHyCW5+VH8sxdi/Ic6z7fnjwXfDK4Ajgs8sASY0JBuX5ftCReEpHK
iPazm9KTi4VSWUD+QdAZtyG48fNjpEfBuagOOLBYwsm4ST0eA3dNxclPv/t78PUWKzqzta91dtQu
OuKLhrcmB4FnK1JtSB8MlbXL+m47jo+yyFxwxCaXpleSRWh+2VVyn6zyKmk/UrVM20nEtsFZPvP4
ffm1G1+SZ7aYZFS5/95eB3yQQnSFQKOjyPQlyH7+utfBwjjpgn7b6/zJ7X+u71TsLOJPMtGkRPq5
vFN/UaTJty8jIpw2e79xSpq/cIdAiWiPoAWwWvxvpyPzJfqVydTIbSd57j9odMAY/M9oYXrcMos7
yZD5vz9MbqJcQEA6qxk/V3MzUzVL6BA1ZBOqpmNQl2cvg2R+KHXwRD6no1sQyAGc4NMeyk1SEfbS
sdruLkmqLvv41USjWFUHNHMQBtqZ2NjZ9XElSq3BaTXt7mAO1ex8SKGwDcQ6AwUP9dH0xRmKP043
KGadmDECpi4hZSZDc6Wpu5atFaUw17pWeRu6RdZDxGDZRotDBqGN4QS/+iUg0wWbOSGrT/oIrC6W
tuC+clwt0bKKbmO3HlkmVKeEXQWpj1k1rwVX49xl2uVL/mJSXNUdE73xSe6uvWhn3riGKn3J98KX
vu52/qKhSg5B+MVrQq/iZNXRX0iSe6f/kNdB5fmySz2FLkjl1uw1qbBmiwji3VVL7aZdMJl6GgnF
XgTUKHa5m9ySqqvkZxIiGYqVbj8u+wUbH28CzmzHNeU4IHmvOVZPTe9ED1dbtQhSp0WlQbgWtKNI
AMdMvhaOyrP+QcL4IK38kV1Z7ibu3RmoCc7t6g7ZcoAbQ6quuW1X5puwb9xw2ThToxDs4rNmEf/u
KW52nh1nR/FbXMVLci0v5mV2AcrQuO1KYqe3CZfwXOyJ9W1sNJ4rmtcjEsx5ugbBvNMoCylOuNIr
joEBPnOHl6yzZ6zGAOEVLUREbcmmDDRCuphw4eX8Nq/n0z6BtQRpRSxybG1dnGCZL0Cu5Nv7bB3M
kU8xcsNvFIESpelhi4pH6U1waQTI1pLOs/49ZKM0R1iEtd23wuCzmS1UeWmSr9IuBOP6aAlyh9FJ
p1trqwgWvrrK6CV3RjMXmPTo89o4BKyr6eseIfao2DW13eJ+u+x26ICwgU3yJueFMb2tdFhjn2ff
OpHvxcG4X+Jq2z3cbvO2Cxa1nYfXAkFLB8HiLWAdGEhbqO2j5AXpKdSfMEVQjrBJAYAzb54Hfx7T
kFXssFWLv2gnZW/s67m4ar/v+8GtIPrv1/2z2NlXvSPy/I75FkDgMXoltEPdA+2kwZixFM3JN8A2
eyIHhEzVt0L7RLZ96EKuleNF5t0oMd5LnEE8qeAWez5qLcHvFoVdMFgzoFYIURhnqusA0i7GaJ5b
6lrCUrV6i8sWTZy4VTrRVuXt/YH3g+IZQeqi0mySPFi0JGDoSVQKV8N41OHj8CwVKRY4a2a8tC9s
VsOC4TRFi7X8YnxH/tjoJdZtoyMGJ9EpuirWjdb9K7RvlXsDzuN9WIfQu59JG2cGW1sftXXjCaMf
ZsTHhPnApsU2nOnL6YI72uxm3m6z+fC+vrSX6V+5wbS4uJ9eECV/buY3GbawxTKHNpUHrk0Mfanf
NMzKa6r8aTvcvN+prJQ9YuEUvyydPbry+3VAdW4Hx4luti630erhnpRFsc/cZh9z/KAxtuVRW1Nw
DZFrwvVaZ3tl0V7S1+iYvOZbVTmNw4pFckgNFrr3J3gQs2j+uDvRV6BYs7C2Wk40SX1RhXNLncGO
r24uEic4g/am3T72+aXON2n8UaBsjLifaljDo6S0Ft30O2X4C/Efg0xgE/GwyvMPCBLa6REwrI5h
OtKOIgYatxmbZyoeostxsPkiOxiKrRRleuwCk3FoxSO8Ywx2xnm1LJb3ExHkVnMbgSYzstjxuTw/
fqx20y9ya+3snWxxgmsXEPN5A7jA+J9QgU9sYojFhn1/Vbaiaj/eswW2YnpHsonnLUNhbY5EXWLF
/al/Qmk3SlvzwrfCsCP1aUw5w1BWm91aSdeFv1UnUMwLkb8mtc7gNoOVFMdA+eyflehGQSolKMoh
VDjVe7LlETDZIhDpPWdIEtj6MW5OqLAYsMGP4ciatxlf0bmrcqkxE0umaw8Xh3vEKYfkSO++1RgC
J9qtKlFB0seyG/a/+tmCxBzK1rZb1tI66LZFQQbZLLcpAE1AyyA6KuwGa4PW8iF/3YddO0og7aCK
smOseHZGozrKJfvPSQzqBo9qeoOljPxACOg0i9Y9n0uMMoAcm84wfJyKd1ikvNnalFyoZR+hQPM5
l/xryzRRoPLBZSQAmNBMVVAYy/51mWYYwh9UVn92+1/LNGqqXwgsA8xEFSQBaqdS+rVQ+/ElAxOV
PkE0xB9Sql9H0jK+J/YxSLNU4m0gCVIW/vQqT9Nq0m0ZICP//gHC+AeVmkg9+PtS7ddjh6qhovxm
xv2H7ZYslrKvmiGaQbYyD0JYQ2mggxAQq47w+FrilSVxmHcJ7Gy4t3iH2hg9xXuVb2awj2Vox+HL
HecF/8BfUjN0KgqZ09iPVyajDISmb2O0rNnh0a85lXUvXX9kLiS+j+ze/W+mR+h7dGWJQZA5Mxm6
YTdfTlIowsRndqNYI3VH9xU3jk8yChkSOFSVfTBsuBqbT1x+s2wTKztzR743lFniAZdy893DppYf
hV2/G8tA+aqzva8ComUg1rwUHzWKg1eu6QlRJJw5M5fpyUCc7/Weiq/BWVc/nGl+Bwgf9WtunCSB
ue0xBJrIPlru7Ia9fsTyXV03H5U/pxLySaZCCAGdPnZzEgOJ1uDEXTyDqAPfTo1CoGQNNcAxVkhF
VwrCatJd1UUzsupvO7cHpcRlXb1U1QUuY3GsjV2L9vSQVE8apaidpkfiaUv0qymj8M5OurVs7EdO
5iomj34XwrWd1XaM0Uj7wZunSgA2L4IJ4RBgNrgaUPvaf6rF68AiClx5seLyCtAvXHQQEuyut4QL
zk4W2NZ8vptBrlWp6+QMEU+L/5wIxWnJBvqKhfA2XkrFYA/hKyYsR1nQPc8lx2eBLjMS1b3BVVFl
6UAYaalH5hpmw9hqKX3WFKxMb40XbQmAL0k/22ZtDOfqVUI1fEwcuYDoxSTHJ2WHZfshWE4crD2i
CE56/jAv5gF66nlEXMjEADkhkSvd1p9zceCShKpIOj7eaui81X0ueVPYALejYedZqP05Twp0z/i7
i1bEdDQ06oGwpo//wW0xLvD6RXQysVuLjj8lzDv8cJmaBYKq9UAtJPsOb3+fu++AOc7RCB8Z2adI
lrWbOlybgsMJjHXDfXsyl1GrZd1gSpsB/17bHRQmeyZoeoArjbzOZN9T8Sh3TtYvzRs30m/qOilx
IcEstAR4TlyHloJBthOFd+PpNzLomm1U23Ixr2xUilHpvJJG9Ex3xH5V/djCMsZDxu8SFCwwW2wj
yGv4DqLLHVUV84F3vvVxzV4JEBiluUTdckqAEmxYnmjxruEdUfWdM2jNOpdH+xH6KxY+D3OR6q8q
qtxON7i0ByuNN2kfBPOifJzOkXkUNcrobsE4OH49t48tqwuxv6IHY8cSoWZY8nlX951/4jtYAHXx
PHLFRVS5kbAwEK2YXjDCf/8/7s5kOXU167bvcttXJ1QXjdtRTV1jTEeBsZEQCIEKVDz9Hdond1Z/
/hmR3Qw783gbhAUIaX1rzTlmtb9CsSUl5hEk95CkGFo98DNB0do11TrHf5hvW48b9IMMsCtAzKIL
Y50ju3fgsODEI0hGM5162huHO5u19br1rktD8/l+l37EdRDTmzFhs0e8ggt/dWKVBAc+QfusYN5x
630eQ3KuS7T3uNcqT05c9uO9529w12EmUmve+2RcCO5pMqf5fHQu9sqGoYEdvZhOLExxnqN5hAby
VJxnNNaP6XXc7gr08a+F+aGx4EGFok6aBlgaHhMLeC2/qhmyI6Yvjuokrpk5EEz/PKoIZvzoq7p9
U7/Ap3lgn+PFR/Hu1fS5QF9RdoDKEik3p3/RmlBgcTbh/ws8B37/Uxw7DtOhr8grRQyOq04e4xq5
zGuR2OOc4pXa1T6l9m5QYNVutHjzIR7yXLsBPMbQe0j5McPn+DF+eAYpe4t38FoMzwVUj0p8r93u
6LrV5VisPopjboBC8pmdeQopiF8ZcJwxHkFVG/Fv0n2+yCMp9I+EdTvEUUcmKwsxxbbbmCaMmbnH
oJNynEUiLPFxSpW7o46WI+c+q0P1HYDfrDDRME0UbaaY9vusjhENJPD+RioENgIV7eYj5Xh8juMN
S7YGtWYo5adHUDM2JP0MQdhrV2uBgRYBRayMGXNmvGcW1XfxQQ4r6ZcWbcUfwS1RIQWxa30K+Ghx
idhvzHUla3pBCJMjt+ejJ7kqkxLoHXQEzjXTWAtpNc6qTB8VK606RrRZWwh/9nt3cx/tiH8rlLj0
eCNOpbs69irr43Ugz5ZF3OBdKKsZqBAobdt37EvST3XWZ5zMh7CNbtmMn68p6Hlebgx79SI7dyPl
JE5J8rp9V/FqQLchMYkZTj1YZ3KJ21f7+wl3az6VzxrOivRY90uFO0oBb5i0YsSyEZFQMwtxMp7B
D1pHb0zfLw4z1FaMvWJWH3iGmH5ZKEYNc5oeE++eXIod+e9FwLiFg3SwV3DABfxcvjyjXlQ/9yAh
Y83J6B2+/eCDiV5KdjAki/SYHtngPcPtz1tN7m8T9jS874bNrVa+LtEQ3rvcpa9zQ2kMihC6A+Cg
EUMg9asdMMfDoAC52ltY8wHN33Yu2xEDFQ1ks/INd8FklEJ3Rr9+qizakJIJMk8OsajJ5CNJAHqE
xiKz5rk1F5CHBbRKIMURg0LU/Rh5Iaf6DqHLbMZVHaqqB+0hOVhf9018jFdUDBz2awvBbbYrPhHM
rHk3HscnDQbplIZmmHri5LljgZoMM8Edlpjpm7DAq1cu62U06fSAgz2FZDgRLimWJi5ro9eWQcgA
OMwm3XX6jDxxw1iZcXiX7Hrmnmn4vspQtHP7poOAAi+SjMxdedEm1ErPjTKRvlCKZ7vI8OIxvazG
Yz3xmf/ch6z1akFZIa3LWYujFdkhumCwMQw61oynxO92leyLDrjRrzF+cnUb4ideTkwWwKaZMGgT
1E2M0ICrdJwvtf7ABy3dlVLAiELOwxoe45UX9lHoiHBM73FbsqqJSY0o0mQWDT24u+Jatw6nDOPW
CRMn4cGiUHXfQhsmBANo2QaEtMvxoGU6jq5AY/XSufzt2TAV4dqtLZ9Erpq5W76xiRtHlZQ54umM
bGjZ5+u37jxoit2JbCv/m+FLhjaoa0SRyE3yMYf1w/++oJEkJDH/3Hf+H9v/7jsrf/xafBimpqLN
IX/qrwsayLWg8iWYgFAZDHwg3PRbYyP+gX/Vkg3RAugwBCP/dUFDZJbOikofELa/1Df/GTBfH1Rr
/ygaHHYdQBSqHfbQ+idV2+NappKRShSZlHv9jdDciFPQNJm2gL4TCcnv8S5QCT+4ZPrdTP8BlHDE
Bk50N4Oa4xXFmCvv+pF+4go7UqbvkaLSfPPkUw2fjAsVwZwmiUbL4hs3PSxIgpdTfEq3L+M7/xK+
tdTWBpd4aJDEQqLevPxKd82GvcHexHAH6pBCaNT3C5Da/PbVfhpbNrZfYUa4nziPP0QCibrVc1Np
I+bIMpaI2MHWSkam/iny2TBAvONPY/r/3uh0xvogX0W1K6gh0aAxs1Jag6zRIPw7CvlGDSDYchoZ
A8zVQvutClM139+nrG6IimZiDG2l9RvsFU3GhKh1nnrjZPsEDd5FDt6+rPpvwdXfKLpHb4zyEbRv
zntMvJEZQPHhEvlk4p8GHVErLKheJBeyhtHdhx6meM2UA8tFjLLRiSc5aDjsaqv1NLShe3uM4qtN
E4fm6OWpb1cIiUF9+bkYyEdACuXg5cU/izC/pV4kVsfGWosg96hRI4xNTuPDimGL4npHwoE1V6vA
e14AY9RFSO8SUjHQBDQbV3KlbSWAMjUzNwZwN8wrC7Dn15ESIP+1y133sg1GmS3ye9/6Ivasf7pm
Mla+7izhmpBcbcKTay4bo6zCOfyel2TO8+7cwqZfRNhI8JKAq0dZjyoSjy/KbwyxFFTJ/lp67VhM
1mYR1up3ri9e+famz8nRZNGYiqvO2JnSvpkLu0a+jeICt+CNjjLDS96mPhCao8HyGNBwPPr8kViC
Jl62YciZSrwmTryCXZXcZ53BaTm4BZARRFaZzts+AzsWaGyD7FvEMOpnnd3UAV2753v3ZjCOdLpx
p2IVfOrR7OmVCvhdjq5QzynFhLMs4K3BYrMrqsx7xjiMNnm1Ycn7TkPpxi7cpYOgL5+zAhrZMJmf
PVkYyMqpEA+cv2kmNiG9zuz54ki0mVuyiAQ7YbMcRvnMQeIyuwjfqqsvStDBidP4Cj7uMf/IoEkw
aEWoj8iaXCL6A6jFa/eZoe3iMEAThW2Sq1F1/ZLJD6ekkCdiOcnLCReLVvLvxpQJPFbFyHLerTtH
IiQAY3DJU0C3AasRoTlDZdKQvmtUdSPRfS37ZdR+CWDBMJjS+6w/CUM3hODaNuMOyZH6DEDuDuxd
1RHrQ1SOZNltNK8BcE3iGoYZ8stYbAvebSnyFxg6RMFt2UzfHnpevvJR7yjjbHRDo8e5p5I3j8Tg
Y58GtX1pwmQtmQAqaA8jwcqorJxLbe//a1ty+Ai5ltCRUhTYCMDX/21LDlK5zIjx7yen/2L7v1zB
yHUZwq0HZalKgOIvqNBfWnKm9Ico05Kjs4aTUYYu9NcrmGwhBSW4mt+KpqSpf+vIcQtaUy56mmpY
BuT2/+gChlb1ny5gf+45iTMAkxT6cv90AVO1ui2vaWoGMXMzCFffDSIHAB5M1KlxclZjhVdapVNk
+bgwI5rw5+c2uU8VZde/Sr8sSH+cPZbaNBXc+E0yoVXbpaY4RUQGMuRrmnja/Kq5mAonUb3Q8CT2
76D/MOOrh7LyXfTuW9m9mhk0PBRcBG5Ud7+8Lav+/FTDSCQCtrlYLVAAtGeYCM0mQBxWfryAotAA
R4qddsjSMqJRStpkTz7xbquGnSHZ9AAJRXAUAqwAwL2FAYXwS4p5JV+W/QhUmiwCD33TMdeVm8ry
C7LqNC2oNZcp6P0Z1regZah5K3YEjeVU9FVZeXpUb2rAPokIDehdjEDVIc84C2nIKa0bThrjW4ES
1kM7K7B1Za0yBCFxt+0tDDw6JkEfw0N3C/Tbkm/lq94ZJfA598U690YvxAF5/tjUO/5x9RqGxHY5
G3xeSMfIAMdcRPAWOjX0c1J4d7PjK2DLYXnw8+vudeNlRx5x+LWN/pShTGLTdNnwUKrsG7C0I5U0
E1tfPaYo0phkw3HfkRKtfTQEgZ/7sXhWUaEepUmPo2XBM8LNykquH3+gd9dWX4QGrh6bx0Z+Todd
kCbIhm/sHV3XQYDHj/cFMkifnVJZqmL8K3fKl/IBQe6Fb3MjNyPAA6hmTXzxvjThsavOKy5BYI/W
Wx7GY0fF2r15asQgyE1lsHJYXNKPNzE/KOYx4BXuauN8Krtui39/VQu4I+Vptf9Y/zCOS+cM82yy
pqMwo1Bqj1q0rIFH2bF7SWw57MgdnyCTItSWWdn6GRSBxp/zLZdezkeLQC33uXRDP5D9U857Mnvs
0lW/iQ1iHQlZoYch7YjiOgMIKqe5i3762G3jT5TO9NwYEm4ZYXmv9JOpG1/1AumXc189jjc0/JFH
cOcYiZ4/mPQjxxjF/n3GodL4ajPhcmlKrEV/RQfQ500jb8pEOJA3iD0n+RkKxLL8NHZBfoj8EqkY
6eILfsYhxhT7uJRW4oJQy+B1uE1ZstS2ukj3ZNKNblN9oS+EmbG6vul3RIshDfFxemD42wOs6o+3
7W37mppn9XC/j0vmZENbz3+UsLRYKdMrx2YEwr3aa+P3Ptu+RvmWdDfsWEze6deMosIlL7rd5f3Q
KkMeQLAqMQQoKR5e2p6qU9Xurt9wJI16jSaxJ5fhjvMZ4xRZdaiL+aBuSVgECt/S9z5bmEoP+Yi9
oAUdXLfqGZMfTeF9P6CFYTaA3jri1WuMr1fhttYmuX2YixZoIM+VqSglNq3FuvOb1yreyj1lSFLY
Auegh/mESn3qsVXI+9RqiMSje++l8ucwxr3TVeAoILJl/tgnc/GQnuLM0Y1Q9M3O12tWn3Z0Zke5
FqvMvxFBY8G4fZdb4850Gnym/arCk+LUI+vhwbA4Ke81ZwDtHho9v5TVaUxBKi9b043s26dwEacY
UnW/3NZvp6ZDNrRqskW2HLTRCZPFQz1VC/cOisOVDw2t/8MgC85GfGw45ySnLmXESZ4OI2IQpTfe
A/AyoUwX9Jf4rGc4Hik7rRtLnAJp89FXP+by163by2qoGuPUmvYJLSxrpSTjmx5YDT74aULNcvMl
TqPItEZAtaQo1JqADqOF+srL51h0aQbnJSUQExltcKQT7HBXXSx8KSfFI90r2N2fgjG5soPT9xpp
Aq2r6L56beol5hYampkV0F7lNTNO8qTEmIr1Dr3Apk5YNRGJPTAtesG+oBBUJP+lhIrmIEMzeKdp
WWKpvc2u6uLGGbMfY2S7EwXcQuYnzc/0WpkybWNIvkILbaAvYhE4VhwaOIGqQMfk2d+hqJtZaPHe
8myvfoeP/9jWNL6wTTjJDz3ot+CjumN23KREDLsIFjGlYe8cIiLcOAnEzJGEDQGHiKRFPiXg/pVv
Y4TqJzQ/SKlE53hb6CLUlPwxe2049dCChQl6HasMqEa3z+daQxDIqcdyjQruZPCiTb/jYkZV2CFQ
kEe3DzxZE4kC1aKjDAlgpH6lPWdlR1imM3LBZ33vN7Q90FgnpzYh7zfUETAkfP6UgoP90o7uOAj8
l3nIjYkl/1xpcGIe4ygXhakowAqKmgk9HlZgLC+inmJ5fwePQcbgcxAVCiiHPwT558k0vlDX/aYO
If18ZxcII8LitW8XqYbnn7IBWRIqKWC3WBOSfNGb7I1Pcc76VDS3sUSW27Cai7/SkYy1PGqOzDl0
2E8Q3UkMyThjHAeOrjZT1UnRbLSFymiot8aTa3OMiwuNSqgyP03l6xbDcWhNJC1PIY1cr6uyN9Bu
7mMW1nkP53stKCizuU/SEO+up7v3eygpXqUn68wKCTcdzCvYi8cZM4QzgdV8coxB3vlfXAzTyKGx
YogDtxru2L8thhkPiwj7/qEY/p/b/27nGH+IpCcAJ/szOmjoFP0WEhoQNmnN4JgifFAfqNi/2zmK
+YepyCb7g7qPUfRA0/w9nzb/QEOoSjC/5T+1hP+RklD6Z8eU9WvXVZIYdRjh9HWols+n9fURl//v
/0j/t1XL0uiUTgylgtBaahI9FAFrj2UYQqiOrh+J6kXVKd6b0ZuG8Kc+s5Kd/HSM6xGlkEbOFpKV
gMQF7kfks0gyT+JJd98UZzEDH5brnZ/CV7TmxGfLERJW55qjGd9mJdmIC7JzDLwvKueNV7aQATL2
dEeRJJG4QlehWDO/YHTDyLA6d4/5QwI+6Ffn4kyn5y7XgSrXHgmIKj4QFBqWsn7SwEdPVlRBRSta
idcdrq88u2T5dxlTZsxiLqNTxD0OvU7TQy2CLXpyHxMR6JIndJ+2jJjqXV1ylhADppqMNFUAgdYH
4kZCfmB+xpxKuXLoZDX5IupKShIoP0CSToiYYRZn2UiUFw9xQv9KnpeZrRLDG8VuBWf/W5pqtNFN
sn/J7kFglQsHpQ6NqTL6Ig0KUoY0UvxOmjFcZLLIoLFB0accB0C3RmENhIqGjTLFso6MDV6V1271
PV3fFE0knlBoAw8IZ76+hZE1AnOgTHu3mb8XCTkw9UpHlU734T75hVB7kipwB3xq2qDfmgvixeQ2
qx6h6b5mmOZJg8Idmqqkwoel5jwmEehVF1wa273I5Z0JzzBWJ3TJfkRmYBnZGiCWb6FCeg4RU5kt
exkBV5+PzzpelOq4+masU9dnWlPsfr/NKRDNbwtIseIafrWs59zOBZYtM9FbvEedxU5oqvMeQdxG
Wbm1vuAg15/QyRjE0IWpiFXGPNGvVSjHiY/gX8m9Gn/HqrCGW5OPHnodyb7QwOwncQwIB8HJETSx
Tj+eJDbY3afhqaPEUZnSo/F2KtGF6PBArScPZLlnvxeZhtxel8d38qFuzelQfzb+h47xgVYCqIN4
q62s2XVUEgfRr8Vlk9rxe6uJQJQ/K3wipE1Lx5YC9XG5pUfhsYxebseh2UYeYYqUvdaRCWXn0Cdh
XdLab5NFTeGl+9q/3wf5l3UUjuqiPnAfEuPMGDboX4RhGRZY2muqw3riQnujk8Ym1hZtYpCihfSB
+dkxv8BdYCnTReOoHKvIxqiE+7G+QHTI6q7zURNSkrHM9ehOMa5MPFYGP521ve8QvmWL2Acmw+T7
tU+Ws2EGczQvnfekoIPUQUqlzQvlF9MIXxrAH66HvJgBsqjPexB5pvNLHo8ZAgrnOAnSoOGDPuoW
7QV0G/6JaxkynoYBBpfkxdCk81GIEGG/fFM8vII21CQPRYqYBmrjVMj9Pm8/8COQqXxWXy2+yGwX
H8vd0HAceqFOhioi8liMdmYgzMR+CYHilrhCtKRvbstmMBhY9AnEUdXCSRRAGQWkML1nrp6shX4k
MJDqfPXcO4k4ylnHdD7fWJtzYUwV+lmyfr6Nk3L4LT/kPMJcKez20l7qws1Gypi0ddp0rxmBmhbN
PMR0yEHZNDIDKZ7xx7BKD7U7WCGJXGeCWGxc06dok5yqC+9IrQwkjuEZYIHY07eznsO3fHeYt/F2
cyLhl/xg0mDnEOWdQf4201b09PgVd73z9zkXwnFHcHkQjm1hPy/83Bx4BCXycmuhGyOxmZgMm+zP
4qJkAYtgRMycavB+0Cejcck/TYOPoK0KfpqOuscnf5Zvkd/QabwP3Uy+2dfSGBSsxooV94op9Z0W
oIHo0FpeEQQz9RuM9znskMjRPjFrTwZ6BDRyMhPtASyColCK+fxW4dWv0wV+jDcTppzAnHoFAeIp
TYRbUAous7+evK5bfGwPT2VqlR44qcslH7FIu0Jcxpr4Gqeo+q6MwNttE7fwKNifjkZ27FcrbRcR
jqdiGE/zgXmOtIWwkX0qSoiq749J4d0pr9O9jn1UfSCYAFjcvtDMi4EuTd/aRGW5p5OBaQbpnlWh
tIqGPurJGjNa5N3WN83yGbLiPLCcpQWzV1b8Nv4kZ1Oc/7fWVip8MTR/kkHGMiBxfXA+/JtRGeEh
g6n8b7XVv9z+L7WVJA+M8iELhJBHyjeVLX9r/7hJVgbNn6JTetFZ/GttpRp/4J3Av0ELkgzpvzdp
cBNlEDGsmg4s/Zdi8D/Q/oF5+4dO4+9d1wbuh0Vx+c/0j+yGXhHwf7EqXi6jGrxqqR6ysiAOwBqs
RViEYPnlXovJG8myGNB/BFbuQj4ES6gUXt6FYAIJ5RMDQqmql3u7jrgbqD+IgHeGwJgtWYW8DqgJ
Kyb/rNm4EwEeuI2a1f0AeSqwQgKOV3iVck+ecQd2wQr7DYULFiT+LBDCzmFRSaqUFaLzHUc/4rEc
CxOl4MfH+XEe+IgH8ch98pD7Qh2k2Kkdcqpwag3YwRtLSJfsKX2HIYlaaIAYEjkAJ3vEzXDWqI0U
plwrdsuopHnWoV8OEz2sgZCTuaVncwuh/MM4CRPuCJXxhsFxwQbR84tH7zf8LfaWl4dX4gnCqyAe
aCKBp2DV86WeyNoiS0vaMsZDxJYsMYhga79N+HddDLO8SlnK2bIfLvSgZdtvHMAQX8XeJrgKGmUq
BIkQlBA3vomVYhzJbUpQfJonzMzxwjwlJJaMgbPW1xUQW+Kt0pvP1rmxUb1bTmQzNQxuxqddfJas
qSfVknmTSvZXN+fvqB5O4197w2ZXw15o8GEZvOebnqBePwtRFBswuG0ZBgsWOEwF+oiNpqz2svA6
QVjQjnx8dSMCMSlVRE/zBVAfhAdOO9oSAhrMeAyWPZvWbxf3pAq0aEBRpT6XSOcHkBPZz/RGobSJ
iov+AS+2OsjRcZUtUsGRaYBTZEm75xejGGqmW4NdBNOzdQ1vQpDKoUWvYP4Im3ZEw842I7/ONvhn
hMehUHfZGCmeWyyIdpTFFB5qwHTvuXj61kkl1TTg0UDJ4pDvCk+9DjZVYhv372RLwnkreg3DVEtl
jboGbcvOJdcRDhtFCQxGkU2QPjcgY+3sMeR2gYZVi3Hfeu1ad8G6dt8QcXHFIg97uTwrGLg5F48H
AVYwRwk/HESTNlVzPMh+cJ8WtDERsUxS1Lj3EZlfJE3hRG0WsF3boI+m5HBZP/hR8aZqHrhcSLSg
TDSaisauIwZLmfFneUaEl9URTwOX5FyH8WpbLQWIfRUGIm/3zWvG7twnL3o825g1BLLdz7f5wfMF
ZEs7Ouy+eVqtODbwrSu+vL1qCEZotaNP84S9Ps3PWHoHihOGBz/dpm4b0rydatN2wztzPz+4gpYw
hRfHY7+9DQcJ7qb7mVL+WqxHsW2P9GvIkqccm4rPN/F13GaWAXbiGtsSr69zRhOiT7FdyWgWjQr9
TevXCq5raUF/rcnGHeKiraZOq9LtpyqLjnJvQjUIm+XVk9SJcvfYfW20qsRZ+vDm1SOglqvjgL6D
6BuIn6IF/VQ6qdJ8ILocHiduf5WhRSPmHGmg+XQcZudyKvpvrIx88jOnaydDd9Y80yk1bWV8nxOy
giTxutQu9zW91WzJh3VU81WAq3UGvVPsjBXP9Jn4FWMJEP+Ml6IbDoF6SaMJQemgnm2BSSHnYk7C
KP3u8ete9K9crVU+OMCvZ/xmwPYC933sgXT5WJVjTj8W22Kc3d2LNRuXRgDFl0OKQ6hJjm1AXgA5
bqDqfQs/plsYtK+c4UZz9hhibaba7vXZLIa4NKLS2jmO1qDQ3Qzb15T94Q43fSdIYX+Ef4hrOskm
QHQrwLo5+F98tYpbLxMsqOpMNeaPw1PI7PuBnO0eD6wD0JgKBHcNSziHBSjAcJSUXeLSS+YFVKFM
IjKkj00PtfNJuH7u1Sv+3R4oNoPV5z7NJ+LBgkbcbDjmYQGbIR26M7vOR2HgHJNjF/Jjy/SIyxMv
U+XA8JJdE7lVNdf9Yi5OCU1atvv3nvdozJg205jKXvV1Qvi3iOQ0job+9m17n6uHt8fUfn1b8t6d
ePG+IR1LOHzO2Mxzl5eVwONJgSIRjoFVf/Dfl9+mMy5PVIZ/Xqf+W4sptEaGqkmq/otvI/Kff1tM
gZ4VucPfiql/uf3vRpX2ByNWBsGySPAMzae/FVOG9gdlGxQrSaeewhtB9+u3kcL6w9Cp64ACAbli
o7+NbXG8GrIGWhf0PlNmHvY/aVTREPuHYur3rssGPhIkV0iZ/rFRlYvX6/v11NuQtox82+TYOD31
FubN6WGWPi6i+/ZpBRErRa2fK/pZhqtwbdB9Yk2oDnckIZhMJ2x259jcipen7FoU+aeazrnlqPu2
8jKgDIydmJiJoRxkIGHGDfnTLAlV5qT2M/F9U93UZnB7z1LWp2tzWSzjyXMpTfspIS3MhFiHvJ1n
z4J+cyfQmBPf0D8RZupFvdytkalswVHSGyhPLz6blyJzjIMgjI04yOIwqiFi5Xgc0OFF3wLXctQm
iXzqGALwq+b+YXQfKpRyda9ihcjmMs9mEHP7PR0fvF4zbf74kJfa+vkR79i2mtQEOea+sVY/i9vq
/YV+k1w6kfycWYdp8wOjwFz/fJAJ9vkOM2Aj/EQLZxdj41rD1OQeE/4jSSSb4f+1uWfkMky9DTjT
jNYDDFpfenrr6w90zfYx4sEYb5Nfjom1AMZDUgupHWtMe8/e49RtHvoOa8IhHvi5tGvklFSddUHe
Chi6qpykb1LltlcryKuFWoTVK+jeWE65yK6acnSzRtEbFiytnn0tfN8/k9rTtD2p0DOARThB3fdH
RbONOmz9ss7NFttMCuIlg3IQA6DwDc5WqCAdeQq+AXxpM1JVR1hjYHESyfuTASLcmEfMif15D4Mx
u4OLdHhsyX7ZF9tqW8+bebSngd/aBaOeXfmDYzhaPvLQutGkrAg5wZn2/nlLHJHcuVklgtN/PNGO
ohX7ud0DjTnkvviWiI/B1YeIVVhwjCTfL7sakZC971E3nQtUW05uvGwxhyPwJV04Y27TNZTMkzGu
+F+2fG2tcTEXxuKUGhuuAopYcdpAJ7aTieKJtM3g3TgJKaPLap6GFWfpfCm683yZLe/rZnpb5jzi
FQAR8mo7XiL0WQ3jUJzEmZcBUB2y9Hy5GpdxUDHmBwZDa2L7PNHxGEeKEy8TYxKdcROQcnbq4qC/
QLJDi6Yd6GHQJqCFqqPDTqr1TcR4QUbRV8cgRL9OW3GhKhTNjyYof6RoxM2/hGf05l6TryvTf9QK
VLRE+s1SHxl6WM6SjxwhFk3FkgLWZhR529J4MR6T96VgMmthfYdm7/A57ZspVe7Noknp1PTPaE8D
PwVQpDhIw4oJuCj4mHSF6flxETwmk4FIS1Qkzt5iTnopl/r3iovdHUIIuJCJHuoCbaKJBblYYgxW
tDaY9Y35wb9eizv64PwwuHW5c1JMX/oI+BifYNTqk4QCQD/FBxSK8eE5jhq/pix9+QzksbHCs+Tj
To/UQ6f8DkA/AsiPVlA5CKQb/l8LjXZGfl/PC7RTjVlKjYE28GNQpYtouNHNg/6ndrWlHzmkKw0T
gsKEphxMqNcIyd/jEF9YgQmrJ2AWmkmAVjD4+k9SMZ9Eq0PERBg2GI9ohgykpaETiKhtsBmh4Obl
BtY5mLxJY+KLy3PxGDNDfPkvhgCdqQ5FQUf9hTcqu2qTGKWkDN7sXuBlMDZVV4TyM6LPRXaBvmsP
Zn3zhIUCYqbCRoqjzRiXAzvMmOQW7up3EI0Nn/qNdY7u5JcX5rUw6XxzzVxrG0HZqAccLTjKq+QY
T8JlMT7giEa8qYQ97fbUMZb0bLrHSP3AdVDEl7yfVnSBGvhH+Zca8t69WtQT5gchuvkgwY+M74aF
Q+UX0RR589Wn7Sk+x91Hrc2614blabL9r604RCLjMFfSDVFEyUD1zJDqf1c6M0xSucPfVRz/avvf
7RvJ/INqBkChAcriV4Hw1/YNN5EQZED10H/f9LviUP+QFJKBYPuZqNIoPP42GlP/wFpKwh7w/D/L
kf+k4mAfhtnX30md/7LviNIY3pkE2PGn/n42prw0U0zT9DFPSbq2ifjwopUeMMhgCXJqsYHNtTMs
dD7yexXTQ+9UidtdiqmwsIpRQxd2PPTFG4+NLbrN6BOVgeD52r/2RMdKYLYv3GuYsWyLKZvwU3eB
1Umm64QZuE47nFqAVZuroz0AhHwqEEXYCjQPxvl03eOgzNirhLPZi7/Gn6dRz58adhX5AhgPjVM2
DrBtd4lDAXoWEtq322NidsyAPskUvHiAjXzMydJevGz/4cuelTkYPAyZuRUb24nq1Hv58kCxwBO9
D3tJ45XXIRA2t/1t3567jCiKUXVoJbcBFD3lM0tjZMUUIh1ZZ3hKLlJt4HQ3D/nWh9K7meZySuc3
FafTMApglzam9ydR8L4FHtJi9OPzn4xbXw+eU5W52wiNxtAwt2fJFpVEUTG/drnBKjB4T434VF/6
3pVwSeBMwgH3XhYlZ6v3cpBhCZXd7GrOGnbL+MofVN5w+27vFS5T9fNZ2aKKIsdO0DnMjC9x1o6q
EVPKK5oocCC24A3cvLMy06Ho+bi7NtIZDqsMdelVTQWC09lRYWPxpOWVuNJv9gxkVUpHosUbORuC
NLnc318h/+bbmgxU6fdCIJzAHjHlY39xgXjd5TC8xfH6tS+Y2Fx4k7HUch0snWhJRI9XAfhOYCnC
GfJ7KgrergaiK0H03wINaDysvxyRz42UraSw/YUDt/XRM6L3waWF4VkcFKH5He9gAa7B1NEhuruw
n2c4I5Xw3U+VSTam73Spe3gZvDSGQ8YxWiyL/L+anCcnwtIyfPEwIw7NSeJnQR4kfurnAe/uhPfY
u7sPn3kj77rsSeQFDD/f+bp6MFJgRjKP4QIMMY+vgREBdYIvLvo2TQUQycx/xi3iqid2HcXhsuAQ
k2N39gbjCSMkugcY3CCRO4NcjakOouPsm4KEL4ZvDmKX4SLNZjiF+IoHqRqDJ8G9ss1AsqYE5n4x
FzXThjXoIKBEO/2ihcSrzE89PReEicjpYA+wg3/uLrlvbLbaDk/0NlaYKD5d3EbBiyPVgXLiMpG1
MeOizYTve28OtNp4j24eKAgLsd2knt3GL/Aw6aaVnME8BLwyHnKqEHdJS7mPyPFjNpryR1nP5CIX
ZuydVoWo8s7YqkkCvFtmWSIG6rw3niJQF3hpZxVuMA1RJJTM2Gl5SqatqzYiaJm5G+5YVjLAyhhS
lLisGKRmDxf33VLHroYXg5AkxrLzX3Acy7TbjUK7iQEiXmVKUpMKf0BkIjJ9Ms/FvIrpHMLN05WI
ayfIOvsSY3qGUAifiMZN+gwO2tN6V+CdY5SJrU3FmTF8s0N83mnIos65PcZXw0/Kz4R4bLq0IJGr
JVPjmN5SPCHdYXQNyzkfmo6qO/0WDs3+uY2CZs9y6TzkA9wr73WiNieQAQjpVqeH5picAqdRcN9m
89fpzRCNpUc9zuaSX4baEpD9iEye4Hop6oCz98045KcDVS1nXYZop3SZsmJ7BPIFtmZnt1dbvuQn
68wyQEUCOY0pGDDBMZOl5QquFWa2wKkNQdy4Hea4PAtmwwPErxqniZMd4qkyq8YRjZzWe3qURFAw
OLjoCbpLQrlD3TU8nY/TUSPiQKEebJHnYTZP/UjwdHVbMI4STtFU4nCfxTM0ZsHL5b3RCBliRcRD
h1F4ncajwlNwg5MlMHp7VlBPzYM+Augj8wH5GghGbEldhH/fmCMWEuCNP8PIBxXvDCifGhgoRtDR
0wOrzE/X6bTk81C7b6pCI8Byth36cB1V4t2eFt7wMVHtAIbovBvOSu3XM5TkUfO5pBJzzkBxEWlG
dAgfE7qi3RIzOIpkba0uoYWuERmAeU02FOucDx4LNL3KpAeeFLmog2m5iqMBVXS3eVo05lpfOzZL
ZZafEXvirciYdR7b8cdjz3IdgmllOoxkMxqOKCalsRLgcuA51D4O3rAPzKm0NsUJ2kfTmArzxxeE
xBXn+RMbqdCrZs9LR9CxzYPX9LW7c3LSF5/M3YWfaizs9I25aMwR64z7LRRmfdAt0y+lc6sItiKu
z6+BYyltNb8YGYcGft+YU7Y+Jo7bJV31R5mIxf/n7sy6G0W3NP1XetU9pwEx1uqqCzEPmmXL8g1L
nhAIEEIghH59P0RmVkbEyY7sc3tWOiIdtkYE37f3fqegO+I+MhW8gXiFORxk6JHxGNhVulAOMSBE
/vNcP8N9xSEHn58SXYsSSAAKu3ZXzi549/jZKiEZZJ0+0aAeWRyIe8OChQM5xyUpCZAWFfPavW8p
oi0ZWoSXL64X2N4J5kkaHv6eFsAgDjzVK0jQ5c08D++NSuIogpXpY9U4Glrk3q7mV4Ul0fQmofKu
VlHFsR3PORzpnm8O412wdY/+4Y4FpD2hTwdJKhjE31cV6pJ0PDHu3nGHtrLJgsvLY1VFddRE2Sdj
As1OvRs6IXWll97w3obyByydAck+QQWcfzZA+URYSmRshleuC2neRGW+TLZXZutygKOLxCnEyP9Z
8jjZo9QF7kIZjG3XjKHvsGm8aib6Chpup7Ho3uIWSXe5aL1uKTkml8Z5q7j9lmmJS3KGq8WjVoY+
dnrdVpBsgj5GXTNOL2mG+ZhEW4wZUDrd2BAd5gM/L1606+1D1kKcf864DF+b07uh5LmjDvvKTNcC
wbmjqqZuEcIQM0hDxuyUUebjiUTA0Six9YyocGS/pm3TA2NezEbZp7irZ2JEXjAhC6BKES2d37Dr
JYiBJUeliUyis8uqiZBX9IFPcC8aH6Xx6hnxQPORSp251RN0ST+3DGfwBFwBh5UUGA4JctE3HoYj
r/F4i8b4DoRBXrJWl4VVYUCK1+g0c/tI2Ge2iKC2dCFBR0PU77LN7VNBNEAn205z58hgVvObFZuO
EhdOHmqSRYSfvBPhNlJ48LREUUDXQax0f9J27UwI0k3tIcOmL1aiI0xwMUoI3NvrQe58bRKHfh4h
Pg/YLW4rklUd9veZitKPAIhu+rH56mSHdwxDvXusdTIZbWPdA7swN7DMmJS1JYGSkUEMxWhh6vZ+
mtjljmBpTo8hOobym7AXgj5KcW/CcOsJwoE2V5fqMt0Mb2f46fB/4maN75krMB3cnTcnF495Tw3U
YKSoC3jLC7a8q1ZwOl/bFZ2vX83Shb4Hl93IuzE8h/eCK5JqA6hMBdeMRSA1D4K9gq56fFosLXC/
gFgFTBrh94lOHn4sylwNdu1l4jxmFXFsKNvb9rVOrYvp9oy8z2RokW8XPxSwmBjJdfuVH2CN6Ktv
S/KhOkDINl6yj/uBsUe3veLAwqiI8K2xuec8A4eAaUtpsOo3IGCZYzV5Z3XXN8TeKQTaHqZGMGzK
d8goLkarBa1+u225jrY5QOOS133R7V7kGut9HXdhc2tcIzpqBqQ5Ykje3MjwQK4/1mTCst/1byKu
dQkjfPziJr6UYo9GTZXUbr9LF+gOOoivXDb8zwQjUxCg7JUqaOKHy5QtWeWmR5fT3JA/fpmKDKGW
AESvuvpHd/14yRiksiF7hgUFjfYDpnAamZqTnxaPzi8vkewxfGGxtR7vJUQkc6G+C3DJOg6Jhr2r
KB+q2wxaiBz1DilCCvLG+XnCeC/C4yCDV8hOwmfDByr4/7bdvoLyyhg9LdGGESJAgsCvun1FxGj/
h27/r+7/e7dvqP/AGpP5AVpo8nlHGsgfojD1HwZzANNUieDTRHMku/7R7Bv/kMURXSAsjwhd5F9/
NvvGPyQADtgfKvzaMdf3X2r2RYNX/n2z//tLl1WZeF7wCuCKH5r9c6H2Xa3V+ACXctC1BUGezC+l
/U3B0YSEKIViA+kkCqdMnGmnUEx28MCRFFVMcd9LdlUYHkRWMF5GL4PNXix91DW1RmvDqVLp/e2B
WSzI7+FOOQJyuwReWCmUqHjGb+CI3jind9xAj817bqdvt+PVGYOCBMgD2sSVWqbDCZIniJlkiLwy
6JNvNkzYrzqF223DfOUrL0joZewJ24zq8YitIvGXN/tM4t5XH44GnfRhX9jukBX8Wr80LwrcSFdb
n75ySgK6txvTfZb9QRtZmraYAmq8F+1lOlmI2nxATi1nS/MBuQ2zJeUi25PHB4zJnjGl0EVtx7ac
l4rjqv4Jtp1xtoz7Hj/8Bg1YM3m74YKc4YfIT/piLjKXO7EEFXN8QDHrqXRWRRi2LNP68lRgO0W3
scGdsOXVx007vd58bU8tdE6tMVSLuwxTKMvmVPBpy1HziZMo0azHnXxvBU0I1CuZjaKwzhwbRvzk
lzA3wUK4oPKto/x5fOCgelByJpdA1v1mU9m9xwK4pSeCnhuMXuZSIB/u9B7SQmJIQPgo5Z1+o++W
HTXqZ8yA8ZOBa+wz4YfAebrj23RQo9tSO5horS3Rgymddyspe2o/MNm63x1iafmSTwzDqZ2tR/1y
H82P4c6g5L4Rq2t8CjtmNPBEfCgQNwPjS1+CLYHKnc1AgOUQNhsTt5Lrq0laoKYydbWKKEGOQwYu
KmLTdFK09drdLpu5cqj315Uy0nTvWzXbPjr04TyYm3k3naiz4Wapz49XwgDIl2GYRB6BFJT7yaHf
qmfPIIQFdrE7ORxFay4nFAL7GBUbzYF0flgSTRUWlUcL+5OWELncwdmkYrg8cdq7A2As0Ewsar79
uGK0p07vr5cRWSdWli9wd2ig3DARbL6/oKgwH1t14mnxhEmVuG3Du+gNl0C9QD+fGgDzbK6vg/fY
EGLfN1aSrfp2dYL8RC+eLh8V1FwZPgUmowAdUPMori84TGO6tBn1X1foIANn0tREr81QBuLGF9ok
BCnIkcTWv35cPk778wf3zODA0B82XD2zTJwnBCMuZbcZxw02Z5F0pGd7hxjSvSsbaYXV6kZcDCNP
xHzSWkvAZl2yk4mjP/XMBXDiGvuhImIKU0R9PcXcnDn1NL/Z0mfypjMCWtDNXxZX0cbuJ8Hip+le
kx3d9lNiulpERlbrNa8gMa7uV2T7bKTXuozEADKKcn3qU0Z3JxOLHqmxSaw+5ZBnwgIr+0YNL5Ul
YpsOJmLOL14ZSl1UHeNr7enxOdJjKcAh223sPJYZ6xWB/i69pPMqxhksxjfuQoSFbcsem3A2BKp2
KJXP0dhEOIxUoswuKFcPTFWccUxD1bfAjLPz4Q4ZUNUZh3yqlV3VmXv5xid6IdURxe1tBTgHKCfa
3fahUcNwgmGANPmcfOKctCrJDn5rKH6BSCbTcKyjS7ugXEq+VW6jWwnjPMjdmYVfPn8Me6rPe0KC
nAHWuz5N66d64qu416qVDxZawOSER8XaYuc7eg8TchE2pceIY6Nre9DiJjy9N+HkZm7UMkGbKJJx
9ICpdsf86hyajME61sWQhXAlvxYvbeUKV1vOZxxDWkJ8JvRtbqkf2vwaEWviH8OGREN0Ty4hU1Ab
hPAYCaHiTqBrV/NsiPAP+r3nuMYqve57ts3n10ByjlEedUvDzSMkl47mmuH9uVM/5aNjQAsWZvhq
KfiaGdZJZ6Lz7d2OhGg8VRnL6U7iqswbLrT3nduj5JNfSMKL+xi1/7wOwcAX+ar2Kk+wC1Le8K+8
Y5mBBe9zQxOLawUBdBRoF49vutssUS1ySD3dIb4NIlLvJosOwd1Oud8JWtllnOhp0Jpxw2TkmsdQ
jJvexl7zAZ2YExF288nvro50tC6MEHoM+jYDWiQknDonyfVNpa4fYo4GhlWk3IGxGQSv3IPj14lx
sivB4MPqd1qQ0cYlxFTjVUA5cQzSx3POan7DukdZ3Puljg+oMBsMBt7GGxdaaw+Q08fBM+oC7OLG
dEr1CZ9b8gEIQwH8I1TLCCrJ40UNiqPDgixtel6+CG85BXCasdSlCPjt7zP6EEjPh4nXYuQLRS34
bWjCnKENjbiIhuXZ1D2tUYOBUbJ+y/wcoZ9wGbHztSRM86fj6gILaIjNyruc+EAeUGtOm2SNtq+Z
WI+cQzWdPJULJbG4gmTAMdvAGWiyRCA40MuY+8YdQlA+LJlQ7L1yI2mZxxh1B4aHoG93xATMTat5
j6kfcskhvGhjQDzzFtVRQoax2kHAB+0L+26iF+ngcSzaGg2A4ZPCtbs3kM65YnhLQpUVS/BlnKh9
WgHAtqx24IVJ/e2K7Dq6kAEJsnvbGvivGUctNHEOx155xqISlpEZC/GRTk6oiOJ2zWSBpHcS18qH
OSFu5bJNT0HSkxMSiLo96DY8QsoCFM6j9uDkktoa3Z5kX4lwnfDx7V3VGCfjedGQ64jzKhZEl3GZ
4dsZXmMj2VxyCswrEQLep8LquD6uizkkKDVUMYQog1zYcSJ58nYkInpMvGyIUWp/OKtOJ5yn45/r
sKb8gj0V3JnvI2zCiRDZt63aApZVLBZPZIqdo2MAATx9E6I8JpZvkcwIWxD8OkYgiRyzwHSLRZaJ
mWAVQ0jPJ0pY8UXMJPgeeXUqU+qF+thw8NrrY2EBNKZzwpEbYBkscWejawxyAjJ2oXGhe4JzC5/O
6UdKFS/sZaK+GwkpBHxKPRObMY3D1af9V/81fIlfV3bjI5k99o2/G7sKCmYG2Jmwe1QYkDjlxe9J
Du/f0KFmVGqAzyqDog19dovKZfNv2/iIqm5i6C/rkNQl2FUj++kXMCfdBjf4Aeb85/v/AXOOVPSx
hZkYqg7he/S8+J6lDqcK9Z1M5jdE9j87H1jqhgy5XQd6hHL1vQJwJLBPDEXX/tUcAXSIPzY9v79t
Eao7aWlYOo1N0Xfqv6GsFSNLktuCjArmPJ9wA4zCQeYmGB44Iqm4bccStmJcfnmmFRgzn/lfSizx
3W6hOlCywnueFh+v4kF5PhHDaDyfIlLvW7e28QToSAUJi0BupjfdV8KyWFyZM9+9AS6vMZw9vSB5
XAxI2D5OpZfkhL4lt6gKyIXC464x4hojRbCDdpNFk7jduud5SeIOem6vg2vKDPzhS+/4KBGrBky0
UmYXp7WRCuHBCN8VqLM81AGurnETH7fm4kGc8IU9hUaoBuc391Lxxkb0QGY8xI88avAzR/7Bmp17
+nKcVTBD2GFQiORl4gsY/2Nl+MlfpgS/YcpkZBynTSgyBMQsBpSofNFFF/9Ks8JcDEyt32oEcY2r
G8DNnYwbYUoDdBpinqHbKYYr5V5JqtMn3wrYZAiHtPDrIJO9e/EqJ5sTGQYqQT+YstVLQI4TQ5C2
of/BMmNfdWGfzGuSnLPDg/AiUl8uRZgOnpYcncQjsPrEwH2kd1cHAZYzpBT/enUBRoyTryNYmh+X
3TM30+RQR/FIXcs0/TJHNt2XGx79junfDXzO8Ms5XqoVXcZpQm439ngjcY7RqajdCEhnDVbRqyE2
bIjhydeYcxm55Qt3L6cFpMe4h5Lg88b7iBRscXrq5mpvjVAW9X6OQ4glC9hOOgCspZedrZbwGPUV
qxS+SZZ6QsKbqU/LJ712Tk+8pbN1758nWkhVGRSEDdjqxeNBuKEBdX03fis5ch6pfAI7/Wzf3o4L
EST1WdKI6FMUW5gfXe78oM4SpjxPObr8OoQu3UN+e3R5DvaSsReeCmthXXoEl/NaYMnNQLshye5b
gijZtrBjhRBPPUmhTfx2Hf6WAsb3yZKfHTe36PZm7CsMoME1A97mpAr4SkgGu0Y8As8Pbaz0atK9
GMLBK+R4CMSankjKYpvCLdS4Oumyec7nFeANin4OKp29vLpq705CJSWCoUKvlW10UJpbzNOlOTiq
RFihrb1zZ1wxPLRI9eP1eoVTZ2kv9eFavGLlyhiRhsm4R3kX40+h+Q9HEw7XYCSGCStzZSBeI5c3
xvMDHykbzriD/VeKxSkNT4n9ab8DLSFXIBxIrTmFpE0Ir1LpSehE0Kd90WkjRDMfM5GeGYeHmOwm
/u7dcY55c+ZAL1PGHtaYq3CGFQWey4h78Icdzv1DJFKAUOkz2YcksYK9/8TUlTKB3t4a+8zSRlrG
H9nGh4e3Du8NttLh8M1qdTTnhAAenwMIajyLERi2kjpHgAzeDY34DaPnhgWt9SgkCTyCOWZrLzi1
F+XYp94ATTAkCOkSVWR9D8gYIPVB2MeFj59EHmKcwGTRFzz5RUZ6yOiyZnhP4bAB4AnSGZDWEFKZ
26eTd6pdESrT6hhmG95gZLI3s6wY71Ayz2QblD259b70DJKDx6N3x0rf0nBXSK1ujGgc/TETsv6s
EMnCSHAXCfB6e8yexgN4iRuAgAUtKdCI3WIISqOi77m6pNmDgwRV6uRZw2Y4YXbDfGU0ihtL9Al3
iie8nxMR3hlkSGnWmVyFwCHSdY5MdLA1wsQCEJrwdvIfITVUwKWuAQ/i+r0ANRuWNFVtlFFFfBLJ
Vl5t2HSASVPhQ+IimdssnhFu+HAutYW6wl70Q/0UBo/yGJrsVDooKviope3b7ivLI5wWML475fOe
pvvoaO+6J1KAVyxsuI5isE33JDm0LCl1ExFWXMxAFdBhT/GDhBbSOjTTvuHSkEWGc/HNyiWvi2C0
qEIvE4hrlaB7eT7Z3pdYHihn51so1L9t1TPSyTV429C2sdwX+e5XVY80Tll/qHr+6v6/Vz1wxkd7
Lehd+BtoxLFSWfzhe8CvyI5FY6eKVFrfmOa/z3vxqhThjGu8LJm57sgZ/x/fA/MfWB4wPCb36Jst
5r9EJ5/oI3frO27X7y8d4eDogmaSG/tj5ZM3mtZJWX73JQVFVQk4bxxfJkUsA3DoN4wD5g/Fuick
8pxKYljlA6yoemnQC8CNuqSuork1inU1eROVVbHvjOgBD3M7lGGVQSb0cbJV2N8wI7fqDxgNUAsy
60LuJXfX1Lt12+Lzyi3Bkr9NFgEmDVtonXqZIQ+EOQIJGqYGM1Ys847v8EIe63yX72A7oQAusfYw
owuaphQfr2VGYlHmZTrBMK/CoSVN6AN681uJ8hTbmBlTTvPVHCNCjI3wmmwIUsSVaysywME+oWmi
e/fc5KtUWZ74ui4yZXlsl6a80LpVclwuBbJNGXqKwPgp3uhv/OYI9gVl1dq94zQoL+Tq6d5xIEe2
JzM+huRsGQ+eFkj+aN2+jvPRG6qBcnNJl2JFKHQzO77exJd6gGK/FDH11JnvDiDjaSAjdue13hKn
KZ3+PScgZwtSk7zUcxwg1kOM7RhjobLDhpJgANt8li7TtF+Cp7cYKZ+maUvWjN3yLNJpSV8vnXtX
LChkHn7TohBiasxC/C0WBjRddm9GjEj+eOhfdPZsOEJAobByx/SilNZsWVd285Wz4mOb8njnAYVX
luarXX0pgFEYqTRec14TCqLRJDZyVECIqSVX/WD+zAnz6Lbi7QVnIZVsAqzpoa3qmLBbgvtYdmVw
g58AdSWo273MBj89M0TaylgPfVz0PSAgR+2tw9l/TevJ44vrElHZtB/shCEgP2shgexOpP+NAxJA
LCRNCmrJ7aQi0A/S80KnfywDRUeO2VlIAac1xXFvkaBCmNf4HSCGTKBCQurt9IJ9VOlQK0oMu5+L
OzExbBRYM2GDQNEhQ5V7A7+GkVUhIIAaxHZNkow1oqB3jB6mVyc727zrBpa97mY7APJxyHj2Jx8X
v2ptQLsyOubjYdCljYo5a1KFOGXkFtQ9E8enWJ6X0TnSHHFOGsSJig7cVbQ4BBhoiHyDGeylgw5F
/o7N41u1yhH69gsp8/6dF3NiTmQSVkDKRMixv9YGIYn+sYVlRfyn+/+xmONJbCgwdMXfelH9T/AO
T2Jd1HCiAYtDAP19Gt5oPAxBF38Z05AUBYOd/1nM+RWrO7sODzpyeP9F8G7cTH5azHnpEnnfIr00
avCfFvPJoy7NpmhawDJOH3xi3YsjfWD8u8BwnPC1cg1NzM18wZlm3oV6DKcuY/QJFHbtUnlO6KUe
bqpHaGtGImztqrjoStN6OSpsaXIJIlvDrJVn12cGLaWdAP5gvOHUOzWl8bHM9XFx9RAFutX2Aa3p
/obrxBOqmWtv1X4PZEAtMzOsPqJHDYpbTGG1AILAR4LoFyR66hfSDBdGUomA6Nl8Mgdga6gqJBCR
LosrRAWhkdcBC3mNn9nWINZUjmp4BZ99RPQRm41fhN3bZG/CkncuTLmvWHkzDqvDeNf6KDgYo8P0
xzHBbG0M0JBjTzUH71UCOtQ9BElqaiwanNz6rkZY/raj/q+qK+F2VO1oGSSNWYQ/7rTjeSUr2EtJ
Jm5G40783YyhOBXKQ63rljSUQBkcE3LEpY6M0j4zhkQNdX/MK7ik+at9d2nYoaOmhLnADSbmdED1
Pv44Fg/3Tbm6v2XwspovDHZcIiEIIyMuj3X5pchstuny6uLebFDJA1fiJJTR6IYXiBF7aT1y8+iR
sC9Tn5MIJZKoPg8U9vC17psjPbX2cU28o68/48dPl32KL2zGYqCmLwkfFI0c2/OAjeJmCI6v7ej8
YhTwo0yL3PAI9h+boUhDvX0wbpugfmTs+DVZEdylO8o0POJYSHOTYlH7JNhAptvHR3paSSNkWAZ/
d8h/NB4YtXI/HvKftHJDejm3mckhP33J+G3Dej7PqHaHsHghfOzi3F1KnrDFkfOzFK1KsVKYkjiH
QiJ3HlHzlsQNiCWdOXjMWmNqsB/tmTUL0VO9EWdImL3ewSrOJqTQP8+4RS8Rp4g9EdkM0BuZepK/
PFXh51K9X9kqkK9MQuurjNQAozx+1zjyxT7TfXDLy1Z6HmXaCphJDnsJIpaNMUHMYbTGHQM1ymCf
caepwCSmzbtuC9h/f4yjzQKClOA9QXKE+UQQMMwlxjB/cw5P/u54UpZ+fwpP9OtZvGrj8ZzOFoQO
3vFTbKcy13i6Smj1joQjzuUNGnYg7MbZQ/aZHT+HN9gkS5W2Q0fxegv6yeLXH7Txz5rIHz/nn8d3
TTXI3Y3XpW6SWR4nn9L+sSgkewAUfwH8n2xgUg2rIniMHPENNN56h7oqQD83/t9WGd08b+vFGCYT
KuQ7zgCE6X0Z93ut4qW5B7qXj+sHrO4HVgJ0yYM9fmLw0XKnmBlrNejId4H6RGi4r72OlIWzPVlW
Hh5M3v2VS4yxwq2ed3EZsJThZYmOOa7C2xOMRz9Zl7vk8OujIv/dgjPKOr5bcFRVTS5pjx8l2gzJ
vQWPoPMkI4QS3ZO1foKHiCUZuoY1UPAlTqZdUEJbQ3+VjyWhQBXtG86vX5M0+cst6rtV8KctSs40
rU+Hcwvn27rj5cNgH1uli1WMAnm4TO2Cdd7GFj+8fBVxOb+uUyQCePkihdSjtFv31FDTnDie4CbH
sh5hSQHvoizmHbOus91DJUexjWCPNgWsZXN6ZVx1YghYBzievzy2F8yhENWl/mlOzOqqXZZQs50z
USro8o1FGkxU9w7ghZAA71OPOOg5JPzTU1FziPR1Z6PtO7XMAFpGI3AoIHHn4GVu1c6ZCdyYyb3T
ReVv7dku3qrEulJqxgTgbFkDr3H4hH/+2wfarAykeKZBbOkDYvnOb9jC+rAYM5Au5U07LVRrjCmC
golf/I1BFmA12cdWthl5Z2RRA1WaH9Bk/uYT0seL+Ff71HhafXfamIksFLXJaaMybYHf3bptkLKM
HSTIz/PjPl9ihJUcrTZQ42GWAyXBNWeuHHA5oAIwXcntWGLJjY+69X0rPiBEuMoXcuLEU928siYu
MI6wwDcr0CjTiQJTnqo9ltH1st5mmcW0XVsdg8nAZziKQiZzL52BXDfMjd80AEeRfSmbAu768p6f
wwBOem7Zf7KL3CJpzRAEQDSU5jjtjfPXqRKMuUIXrDWA1VrvtmK2ddn2MbZNdufjhGQlL7JNVCGQ
1ZHKYFvMzhcH0Kr1Jvisc6km62wh9eMEN5lzcRQwUmFPFGLAQDCfpx+Pg/SApgKhx1XiDpLtJYhx
eGDGeFqKt2n2McSXD5wD/BtY2h7/44XmJM4xhLr7NnohMMwLsXzGZYxh/KKlABE+Pn79yX7zMv+L
T5a5wpiXrPHnx09Wvp6V4yBSHrbDkogEWq+zA+aK/3edxbgKTiBvfiSN1YXVyVWG4IFDGVT0zpns
xV1BhOPoh40gIM6VtXF3CnhUvoiOAF/AMyf0UaYvwpUH0cCN4dzdhUYxBLUe3PUnnegkA+jB8Bqb
7upICIAEEojTMguAQkxGjhNXHh4Zw9KB6sQ0iCoeMJgT+tghkAl1DfniRnzVJAP5+DOyNesBv7ux
qGsVokXDk488J2HhjXt1BJ7YPKhL/WXTTxtskc8zedaKuFk3JuL21egkBEcoZQnUcPFbpde5houq
XW4OAvXJbYvh97W1RCNQKqRoherpdvJpPFb3BTgLBTJhcds//5PBbzAZKhizQ2RaIIkxl6AxBpth
vwBjP2kKzBbauLqhKntpL75MjHRnkaeubnsSLvyPvJvxOguSh8UDHJOL0zv9c5uhw/8sKiu9r4/J
K9nKTmVGJ8TVz1jsictROWE6J4asR1xuCsFinu5P8CLfqFGzuC2UJ5fzz0roIz8EqA0Y79zxCmxu
pk+ZAlFEPduoIRigdOhDgE6wFbRTCPSAEGA7y8Q2Yig8teLiMCNjPgSvR50Vz/FjjqbgBtWpmi9L
D+fkUTGUrxnhW3qE5foCJ0DivuAHMTQebPArpC/Ty5LoNWKZXHyX71LYv8POKqfD4p23qcV4ZFR8
1lbAq/Ga5WWOrh2ucvFJsaxu8WVCeVhhectZw7F9LFECeSQiWlzZVlch3ijJQUimK1/WreqdxREr
zj68IYlRp3Jv50vd3dKW7LIVn783wSpmp8OYOW4+oe5D4u9d/GFF7NGxQoO/j62LHGSfI1J+fpHE
kEHU6h05cmx6IiweFYa9hR8eY2A4/Yi/spWAOk16BZahdufdgOZR3lVfE4wGUfb4Z6/xhwVoXayL
SMi6x0uyFSBDkQVBSYEN9OLweQUYsEx6KtwJ0H9Uh2s88GTHwyNEpsBuMgZYt745N63dObPnSyRX
EuKRM/fz9PktSpY4Ba0uxBqOcvGNCKVlsAt8eff6/GR1ewz9kMqXewMWu/YmfZ4/+u3kAk5hyR02
pVPhSXgmVLqKhvHSm6b3F5yQiqjLCN+A1dXEUs8UjSBuCnrwc0TKJ0d9Q9JvqdpWUEJNH/VZzdlu
awcUAFcmRuPyoshDoZnDaLuvdkCnS1aS9vlcrJXHF5ebtW9h1pjOxQKWQSVfPmnZJunXOCpF56cM
GtwV/doIlMlQUAE+oeuQzle5O14TdEics9kqN3yGV/vAHPDzXX/CTkgvPEyaMhaZ9wzEBZSDagNK
47TVbFhZAr5OWB+xh83j2kklm07IaQqb8zrPyTyeScnLSUfAfp4NjILI6FrwrOcEndsNqC2azB7z
O7p1qC/kNdP7TBHIg1nBxNL5D+5ROHnl6mGdGf/V8TlqG+19BKnYxeCHO4KxI3uLxyfTqj+53RUY
i3609yZl9FhfMdfGg4vuDBJQiYElqebZUokV4kPsEpaiyWjw1r/yvirF1W+YYcCl0A+6TCDjnSsw
jbPWuxIEE1ySRQ1EiYmB0sNop9Ms0bsg1NpjaMtmSYtzqH3WjX113innV/n82k2W0MGGi63n4FbT
4aV/FyYengIT3R36UcWFhM7iqIlBPdiV7Msco3pz/MrP9ugtuCui6kvcwPrrzbWyfYiOOZllN8xS
bcqkMcX9Ht5CzpWqczUzoKBBRH9JOOtscoItAiaEwr8vJ6J7xyUfKuSKGolDwdtGBAWDZoOhprg+
vXWII6CSEGMMKLi4LyARw4iUPtrK0sDXoTYG476PosMnIN0diD8JpIUySz5lTwTk3wDjDh5DxQkb
D3vQ4GEZfq/IjklBtVtIP9MhwJzAoajxUZgaXx3poPQU4ooWcsWO07pQU0UAFnluOFEGLIdC5LlE
ZsczOP0a8xM3nWfP2lP1zu7+yiQZx6nCaSdTffshTpNsel3gwDX9EC2eIPH0hTxA4HX1xqGLuYY3
JsMflffVzgDdlrDo6O6wVyHgFRNcbwhlLxem9fvpmXC594R4OHgzy0s0TJmtj0ihDrGmuU0vX5OF
urlSubriVzl94X2mQPQh1Ti8K2H7caOHZasmWHXiDHl4Rxi1wRipHAe42a5KnRRr0Dt4LzTCfBrJ
a0RYG4Knu8HKxP0ZA+3eSs82csNm2hPDxI59Dccjg13JFgpPytw1x5SY7hb4jPR60WkoCacfDaiw
1d4ibn48PvOZfTDLffTeSYgTMaxT0twt7NNzRlT9VNecAfMn68TulE5X2U7g1WLXhq8nB1HHAt8h
7VqCSRwmh8lk3SAPrPxLdPUHv4/ui7r1JEzRgMhTBw64qnERwbmeKmthjC4VCRqAuzBAY/Kiaxlo
l+jXtdhf92YTGddFXIFUVfupDbp1E7W6qhU021CVLU2zr8zsxFAbyWnTHrOPcflvI29Zqe6I0nKl
JH5nH8CQbe3vmrKf2C+/jUm+ezE/VfzGWdHTSUNPNniTDRfY/eWIbx8GaW9D7qXhabX2RiVtfFkM
Ufc3R8IYi85/aje+e3JoQd+3G3chOcrduaQodcvpQrqhciGzEiHXDUDYOj5G354EO2dE9KfQhIBu
J49bfMrmQ+4IZCVPAjJmet2h6sCPIGvDTHgbAGQhlo1anWn9oqzoMssv1AatYqOemaBQijiJEN9P
j1u8IXemPXjNy2T69USVAtIvc9UgdQWHZxPzBh31D4mTSCUhNoy8F0G82jfIjPtOLq1G2nR9DMRw
F2A9co5mu1+fLMp4CH51iMbP77uOLD9f73LbcLIMmIHUC0JscgPZKCJjGh7spxVL++whFKjB9RN2
57jjG1sErzg7f9vQaWWJ1cFdBXohZB8we8AhrP8cPSh3vU9A5ucD4OHJhBuwPp0sqEeaRMwXTLjC
+/V7kdS/+bz1ccb03ZsRzFNSdBNcbpVV4j3iOl0qT/VCWOfwQVEvj+lit52xx/3cNN3iEt75jGEx
A8XtIHHihwOoZtjgMc8SGy89NKOKNVYAiBPGFnSdxMnHvaUV5R1tr5QnVMTzU3wkkobZz/INLwS/
hR0Mz8/CVR12izIBya+wfdKwfmFnZp5H7M5UQt5AhHAjTlGhUsV7o7LW6ZZkeW3az8tmQlG8ShmQ
046zL4DYO3Y53WYr4Hz7DutKmZk+Arp1ihRA9LV5A0kKCAo/oDmLFtEQyrqEHBZdImk5+Hevi9iD
UGtKjKDHpFkkLjBIRX7DzBTJHBbCdrUCbkJPJuxz1SZDFbqiij8fXlNYSkP9aX4b+f3v9/t/pp/n
5W9n2fWbu+v7uR6aLD22P/3zv7dnrI/K/zPe539u898//pO7/P6QNlkuP/zDqdqsHVZ4dQ/rz2tX
tH9YyY63/P/95e8cw+1Qf/7Xf9Tna3tAq/Lx+TMKr2JoO8ENjohHDFhYxv7f3EXm8yo3+Pz26oKP
//qPb9Pin+//J/DDQk0yAVzEkbr4I/DDAm4yaP4t5Gv81Z8ovo7h7xjlNaYKfGM8/p5eMGJCWLcA
JGmqTMQBAP8fh+WHz+TPz+hHbMH8i7Ear10cFWCaAs3ypwmoPjzS9KHcrz7TTvh+RNOAaWRfyUzz
YL8Gk0UtxZUU1+/DKm/87M14vTxPXqAlHi8rmLUYBgQDM54vAszBjNgVb+/KivX0NMdb3kWg+nrx
74uxrgh6S3POO3UcPWmmc87DPKbqWJ19KgSMHDdqv4MCr3mCHBeyjWsKSsZD8lwv6Lykt5pQHP+s
TMtXs/aLq1cRAXU5OVfPfCtcod+JHnbtxCHR+zKUCyGu9E6LBgKeOsvdUmPw6lyg7R1QHThw3jcF
E76CoSFVZDa9vRjebXvbnvwZmXfTknZiW64MEnasO/oeiVs9k+eH2oq/jK9XkppZQGmfmsWVPpB+
0Bamr2/bji6XXej/UnceObKkWXbeC+eWMC0G5MDdzN1cy/AQE0OoZ1prG3EHBLgVTnrCPRR31J+9
qkRnvuouoIAeNJGRmfFehCsTv7j3nO9QqkPKLC/LYFOdrOf6zWdbSQSXhm09tvmq0d+5vPhLI+/9
4+6rqN5N7V3W161oq89G75LFoxPQ/EQlsVw8kaNs0D5evU8ONSV8H8eIvS+UKeDAJpwOIBELcQNo
DcndtG6oxAAq01cOtZbr9EifkzWr39VAKiLAhdGRyNu2D7vLBVnRYAP9ImvpAqkSWQBlK9J9XU9f
h58irQCSkWjnr9iiMdVBwLoi8SZ/WMCq5NOHbl1AwrwNs9xRnznO5jyDak86C8BbB13oLVhnyy9u
cyy+lo2rz1ib0C1w34Col/fWBEOHRiHxCqPj4QG8I6FMZ8ZGEDqpaUv+WtxGy57UtJWSr3S0U468
LszNyDxtIylAOBgvn/XaqVfW1aopseu2vhc4f8B38bvilJixv+w3Wwp+b9byupLXFpSRF/z7iJso
5rDDXyLkVwgZhS1Us54llo7Um1UZX5jZMHdMaBEyTD5cAqwI1C0X5hMlu6XgBFRjYK9M383pni9B
68nZMsUPHTtta7+lMbUmE34K0vUa3/V2UB30L19EKwn3koIZlDLyjrRlepe2xE+9oolZXljsUuHb
V6v0Y1qt4vWKNSsNvU3KUx0E53SI1na1ebg3iY2FEy7f+8UWYQUxZe/hmmE/214eygmnBwlAz6iS
rWbpTU8WU17VOBU1OhSJNTZ0x8vDU38NiHRWj8gmO9c8w7qhljH8MDxcMOYmLvb1nKj2Zp3Y7ugc
nneUnpcDm45vGsEc4wH+AIU4pj1MxSRlrEnmOcW7IV7Wb+B5NALDD/J77H4YLsefm6f/tmiddPaJ
g+v4b4SLQLWhmuYEK+4LJHDlN7ESGckEoIL24VFCBfkC7PYw15TJm4svggMqD8zkc3OrjxTlH/UB
o803ziVgHIT6XWgwQiB73jL1nuun67pYPJk4/IHx48/vHv1edZksl+NeRNYZbkBa7OLLzDVqltpz
ADnWhLsDMOoxENWdMTaxwgQdlMJZ490yAiV2g/HSkeC1nDzS8ZK7icBbRESjrGISb9mpbOStdYqP
xRck6zUWrudIz2fPpUWynbfRrpTQJsmZXB6E+1HCJJdczewo+do+8wZHTWxyVBhlGociCGUUBEvj
a80GhoVieTPUg4KIO5V2vfcdqP5KYi/CzF91z2AwWyZ+YiM+EsUF3NHsqJaWE1Y8Oq2Sa4SLiLhc
grqNsxCfrG6bs18ptxCVTiRB7Uhq2OL+c/qfNCIqgm7NmchJ6BtcVkvP9VP7lL6RDkhkIRAmOIG7
cNfgoFFWDCqyY6xUh9cBDKi5qBoxzXGKK0hEy3odw7nuARHig0J2uQpgBDjGBEjGoSImFOueXjVL
yI3lUGGjEnjmf3/9YiVFmybviHJ5zoi1QOITrGLaa18aSGHQx9sutxEmNMO+Z9HE83B825V3R11J
mkuG5wwMd+F0jBZ55OT9ktdKuodVLYkE5mQQbLIXREduNzDBeoq7dt7Y9bVgwWfus92nvsfLT1Gr
pUXpyhjSQHFwmo0FNHZc74xLd4RmNaap11AlCIf58cZLQilGEmvLrat+qQyIrA/ZtB4ncVnKz/yJ
gocIy4Y/s3peGQ6+uv6V399QQvusDN6tuoEUdT8nkFcsmBUURj8k1NUyzbnVzCqtBUpax1haFa5y
VQjl4sOUZFuxF79D/ch2CRtorHoF0h+AZwhOf6a9yF/KEcmbvDGcYte/UhHGMXTUyZQs3NHfG68C
JjW2UcFmBhhgwZNZmVIgZ41KAS29BhhfAydoKQw1qN6kc9g9MmnVwE+K56yzPFppJDGWriJUB2yT
6cvz+5CcRzakNKP1dacfvRKp9DJOTnzp0jVRCARZ49Qs4G5Fr1pxxcqGMK24uMN4UYi3vfdUeLwv
S1wmgiPDrZphqycWuJiGRNpBH+GqWBO+ckhv+of5Q4ipy4wXCgj5+FFKx2L8KFSk50DKuaOeo3Ln
0aA/Bt9IXoVVB3JLAblMutEdL1b3smu3/gfysNKbU3UhPFzNHKKIsNaojiHTtej99PtxH5IZogEe
UZaJQy5Y9S2pC97wENxSSJRzqfuYn4QVUXZ0cExngFevr3PhNRteCaz39dOkLJTHsA2lK1/JxdQP
8apaz2l+E2Mv1LbhPlG/M5GHL9QPP1qlvc5sPivY/Y1X34Th3hDfeSqRD9+8yTbJXWYepVFq9wzy
4hUbxPNfn6fCxElgJYEI+4lhmAhXdrXZmS+oMOGmrbc15B0Jco98olVINrPTfYssPl7DE3X6cc3I
TFPymC2wq+bYNLATuk9QRPEvf6UfT/QY6W4ulddizbyW2xarLprDobW6pKsBrEkIiVLJluwzEZev
PVrkQFPylfak72Z0S73TFapZyFpATzLW2rHPYP3jC/DKngntS4E8knwnB/0q41g7jG5+Et35r4Sz
/uHPC5a7eNQ2MRTZxqbt1j6DZVlN34R3ugJEeHqrq5qda0b5z03kVaAvGYP2P/cD/19vfd6/0jCj
zN1U4Wfzx92Loik6a/7/eL/zl//9l3/5f//zL//nL//yl//Ld//r33nw75sd7Td5xk3Cuv6rLJkG
8e+ICuU33TBUg73VnEP8J0SFBcSS/Zcows1GtSxSpPg9qk3/jWdTTNEgTkQmBOSfQlRA3Py1HMLL
KwSW6ArvQvy7vQ4eqTzPR19yTXPMuJw6NjAVzi6CqsZyH2KmHzLvbcxMjRQh0w+exBaiDLCLHNay
3x6VHHCuVXXKSjM8CXWtoYFMHn0gTXqW3PNszIC/qmTFe83d67yBRKm2fBeVIq6o7IaV/1RXQvaQ
G304F2nvodGVhepL8zK0CYFv7dVx0N4zsUxAycq19q4UOr+EMMx6NHoufMeDMTzFkH+Hb2sGfUfb
sFb7Y5AbSH3ZiPhDtBOjuDDXeudljJeqj+bTF1r12DYyilQ5yImZVbWC9VOQQZI3oQEYJWWdOg2Z
Pw1ZGY5SNSR2FQfmG9ozk4TNpjM5LLksu9LQ+/uoAL3ZEoGM3UQmMMwz+x5kVyniuq/jDzWdsp3f
U/vWzIn8ikqNX6qozjDUePiGsOUh2lD6hyxH4zXNNcnfqHVLpkWRFmfPmkSDBOVABWrcCa9NjTSt
rYfhKRDrgPyWaIbiTF1pPIo67NCR6YNgOVM1BSzVI0+ExmP5MLONSaV3VIYKqF0BLee9Kk31vS3U
YK6f98Wr6qsmASGSdB96ZT7KscSxCHJLuluxRrt3lHvp7odNztqWPEtWUkpCS556p3Ss4bG2FA5r
tDxKkSWpY2qdBHQnsLJ0KVQljfA+a/OdVCVYW35+m0gR59UrdISIZZvxe2OQ8hhNGWNjX2RD8Spb
EwJGrUm9R6SauMy0Vjf3TadS2k8Cf6KRM2jWw8xjpUXZ5aHcbgUWiJXZ4TOzKlW64wvgY6RtF657
I2+n9dBYykYJGu29GJKyXquNWYWLaqgnUrxGXn9MJdoPvgRfNVInPhD5iTxPWakRztsJfbZgjryB
XipZEBt+xNFNO694Tfo0ZXL0uji1tbFSItscDKJcTSPX5aPXJXhl68YTsbcXXYjvN4+IsItgM4Xx
xJ/VYX7aIC8rfPRRhOYhF7IOWacuiPxANTOeftDnD29ODTyJSY45glU/8DdTaSgbVcf5NwwBp2Wq
m+JV98l0VoWCD+G1sng2w07f/3xF3WhjdJCCrmz6ROLaLDt5xhv2PjDyKm6gp6mab9hqL3dYnCtJ
fRfHsTZJYh3QUotV8VrK0kQjRBsq1w8jTb34UUsDXSmDfBMqYUWPWW8VGNlyyPP7SsLHGlPT3Ade
oj+rTTQKj5/v0kym1neTUQ1ZC0oab1YrdK4ygUSmIzpc5vkkrpUMb2jPeY4xRk23po9zJv1kPqUI
jedjEo1ifWxGKwfkVEMsqxDZHa0xxP5pWj7GUiGfgLTmAheElZYwCPqEEcqIyspVU1EaV2FZJFBf
Na7ISBfma0qS58BrTTChkrYdmilDSgc0iEVMndiIsfo3ljy59aT3V7E3h3MXjcWrwpUGsjxvqbUk
QZYSyqdaxb6hNZwXGq54TRZKlopybZF9nPngsKvaOOqiQTXZGq0HJ1MnT5lS2jUKxgY+a1UXr43a
1qyKI3m4dVzF66gHpTJBN16Kna+RDtbUn5GgsCJNmHQeiZUMN1MXZvZuxYUtV33Fh+EA7HVRFfh0
aQwLY8ppoSybviL1UbMyNGQcMqwNAwZft5cs47MsIrpYUpbTZ1W9XmBwqGN14/uRivNwPr7jEMCg
NwxGkLbMO14w7U+9pKmO2vmy7wiNwtKo9PCfp5VakKcWKus8MYMAldLoXzKEq9eky4kF6eKELqIR
B/KTlU8Gtaxq/FaNFLZe1cBA6EzpK9GM6WH67WCsRIbAfVnp4bdSDv291TSkMmmW0nRL0OWEwlMV
CdUjkFX8FWXcYMazzHA9StTw5UFI9tJA+yqxhmwlmunoZL44fYejH3MH9AmGSq032AxExkitbfKU
1zGO6l3Te0aJUQWsTTtV8SGFPm1rfc+GwhsaGeq3Nxl7zS+PlV6l35pmEWc6mVWXsBYux23WDOD6
euEqpUTkoNGRFLpuZldL+yRmNL9MqhLg5LDWTacPq6mDXVOXcUHeH3ioWGhJCOgQ5zT0VLJQKNqr
lGUvit9LmCisegKO2Iao9uJMlJ+8QskffZBUt6Sn/K915XWUY5/+ZC1dPQq8t8xo0GK1Q2OeStXE
MWkkSA78QHzx5X7YqZ7JklvWn9t6lNf5oOXQZ/sst7g/iqRwu2qYb/zeHQpcTW3BLqz2abalBZwI
SO3ECOTwB0avbMRLHeQklMmG6CRRRfpNpFQ0IbomKBBCiRlrbC/o37xioAMvqS30UjFt29QdyyQB
GiypidMp5cyBEpu7nMXmayhb9JHiUBFPbaRSbROFYtPpCld1r8C1YHrf9UnbHhtZfOsrE7JsPWED
lfqh0JdG5jX7WqfK1amWfBstQd2NQyRdYklvfnTqUL2Nlp+X70OD5+cS6pWHurKa4o2fxPSGyupF
HifvEgQS/kw9xphlSsO+ayR2QIj8O0Ovtm2tCKeqanSnlhUfpaqRfidNjxlgCiPH00b5EoVN92qG
umf7aaCfrcLSiOfufTa9WYCbWNSM4mgIXnwQvVLO7KAVhYsa55ptqG3vcLgMWh36gAA6zd7CtlGX
Wl48eW0hbmOxejRMiU4QcZ3WEQJ22SevMKr3wqipL33vKyn3HK1fyauxLQtBsKt91T8pZg7M2WDP
3fbslQz8OoEoQbE08mJQ931A46Sjdr+UA1VJbL+QW3AXIykgKpeKGAb7tDfxSCbSsxep9J8Sfe7B
5OC7+yam7pIktlSgQarlQnWCQScOV7HYtfkqPolMZwonoUARh4UsF8rF9FX9bFpVc8srlR54lVHn
qCM4JTE9fsFoukNexSjeWv9JF0tpl1WYeiRlgNqczeiQJk1vYZR3iPxZfqzkTEI1KCdRjTZ/IAu2
0QFYjHUQnFGFUL1SxPEuVlW3G2tFfBYqHtjpfk6yk0GOyFCHtd2k1kVpxG5dZG3AH2W12CnpVF4D
LQWeNmZ177R5hiAy6HNp26qgu8JQF+3K0zdmE5n7PPbHJ7FOPCgiafsI2uAl8ggO1zTJZEExdPC1
UZIujHpomHFrVFBFOriDCA1HtQJzpbc656GpInbCaSpaSCiNVgfuEgcad0KKMr8YtHKlhi2zYxLg
BCyNNFkXvWo+CosP3hVDdfOinLCEofTw+IoSquWoDiGk4+81QTqKQyWhnNOpuFdRQBV49Otdro60
/cRgbHdDpearXpYHZcVjhoORDoGJr0HrvqKy1X+YSdBTEdC1yQ2sJvksDANHbWVBeJ+XVkVaU+/u
xnIxqVKaL5M00p1QKAtIsZh7zdZsD30hybY3Jg2EsbKzY8OQd3GUdsepNgvlifltzhtOlKBbptYA
rasho6OOtfzapoOvXxNLUKalJhBl1TVkC5tZr37Ekiz6K0vPqFp1ImvBWJfik88k63fJsM/iunbG
NraGZVSb3qVmGUCaclEw8o6K/2KkHfK8SYlYY6nWq99K+XXy+qhYpH5AzbwdCXPTtGOZBSWCm7KE
S5Zr7VbJk2Y3SCW9yiwczpLW1PeAhLSyL3eFOQ12acnlKa3z+lNntFx3TUkUWaehEfbNBwu1fmXU
YF6MSr1E3YhrXuviOKb4k/rJtg4mLBShNaHg7dWqoOiTZNTrUlmfrq0iFh9DnCa0Ti0ZI2ORpQmF
j5YDonjTPm4rIf0cu6E+C9Y4nYRgqqhKF6HWfphNcS/aMYtRpoWt6pFrJDC4bbxBp8ahGNdcSp4L
JRmCXZaUhrdXMvG96a3iMGgs5EKTawHCWOhxnqMxdsw4CoyrJaua+BymfIdHr4oz75wXdbnSkG9W
At2Won+eAjUHmlGZvnH25aI8M/ttmpQZtHf/sKP/W1/wj33AX5uA1kxJUdm0m5oqsk//RUoRs1jy
9FrMXW2ct05aGLFMbKWElfs/fqFfBQk/X8ii0WiyDVZk/ZcXMisW80SZ5G4SJNo7+9SUwnpWslbj
NKhApU22WX4+sB6dGHBf/9lXJx0Vk5tuqlAyYWL+WUFQCCO+6nHI3Soq5Lve96YdluHIUiKp3HwQ
eFW9MVgPCn3KCv4fv7g027T+KMawRFOcO6x0dY1ZRv3LZ+8jTfByr8rdWip49q73W/VgxKV8z6Ka
HZQq6Xz4Th3zXeMXLFfEKoPvWGe+kaB8G6T7P35Dv3pfLFGBVWrR98ZXRk7IL+/Ht/p2lH02M0ZV
QQJQKD9oYSDfp9GovyAj/s0K+idBwB8vMo2G9i8HgJBZU8PVbogq68NfVORJ0I3weurczdLK2jcB
+7Wa2fg9Fho0vXLefgYJ/sSj35mtArxcV7xxWUtCkB5AtidMd4zmjl5manVKq47Cu6BPxbaSJYss
zMZyujjnSlKnzGOtnur1l+iLikUVR22mm6wLHnjEIaaL3bbsLYpIA2DV9XSRCLQlAqyRpJ5MDV1X
1De4wQUVeXNgl+57GlohxWcDGjNN3FNDKV77ZKy/GCeyH+bUZTfF8tnGNWXN7+uyWLyKKXy3vc+G
WJgnTJFdtSR4l0moWzqVEbvFtenniHr5xeqk5oWkr6tA0pGmSmb++rMAkupUrX+e9P+E2uSfRBqH
8LPK6/xH82e1xp/lHv9j/Z0f39Pv+tdf+pPg47+EwgNDL1wqjLaSDpgWg+sfbpVZTvI3Ocf8af77
f5MNdoN/LHNq6r/z+N+LnmTwsLekmmjMNlyZi/5vNU/D/I0ba3bTgt3l1efh5m8CDwViLwVIlCS4
bUVDlbkVfq95gvk1gVPxQ7hWc1jgPyXwsMy/u81/fnTEJ7IJ70o0ftGABYEwdIYSt24DQ6DZ9Edl
IirKnleg9MSXkr7x/JMYHcrXAYnuXQxtpKWWm6e77BMbLKoODB/ims5A94kYAL0bfbdtAMpOsa05
zjjSMJ6b1hL1ZCcf88RGtNnR3lO3/IacugS7uVNwhOb6oMpWExFIs4AggqO+DY/B3TjRk4FLT0Mx
IjQQAAmxnIMtOm9vgA13suPvEhz5zSPSH6bOXmNnZG9T/M57m77kI5pTGjzdq7SZzsa+EtYDBNOV
jkjiebqxYCa1C5jwPmuwSz7o6/CJugXhLH6yoZelTzB+b0ODPjsiXqChlEmAp1PS8ivYcDhg3ZDU
g+HVX8oWSz7yuRGzWbFUrWXOmxwJEeodGvbzEcOjyWqYaqW1lN+NlUYTVUYassuvyRceJVAYe+xQ
vLz1OUObEBKMTvpIHzKIYUjI3RzGw74VeuLslVkEgH02SCJAVrWPwUZkKhZOnbx0xr7pL6ALBXS7
oLl7Jz5VeJtc0fWEnSrRs7JxhyHtstCNzRCbtFuFxdai14rzK2LOcwAuhLaMmmKAPVamBzOLN7M7
CcbOR26tKjDf/JDv2DWqrEJosBU0A0nXfu4/IHr1GA/bD+oEJSI3UmogSwHrYkcFZQNvCZ6LL+2L
UzMTGlJsMj9UVmtYuMkSafZ8/K25ju7CSThBzVKd/keO6IPts+PTU+I35b1HZuRyjkLiWnBpriI9
oZLBz5QKVVKLV/JhnToqsIvyQZHOp15O2Dw2S387+1lmhc8cMIEbc2HuNQQDniuS3+CIm/ErePbX
47kb7YneMNeDC7+X2giS72LBV7Wj1b/8btzOZZ/Ok/nbWaMQrXBw0sUmgGVdrwtKYqQgH7K9hg2A
Oj8xwY7Rwmbmg2gnvCC0/zvbv0q45/Wtue2szejUg/2WnCkJHY3P+jGZm/yd3vU+P8oP8b36+mih
X8zS4wwUcb/VuJTodEI+As7EZgqahmy/a8v+9ES62o1QgMR5ApbhhC/VlQg59upUEA5GuDWalbfj
rZ2iDW3wz+FT8Z1KRThjHvIfPglXwwrpucz6lb7pGlQl3wgV3dylQCQitKiLSNxQf1Nu+K3aLZrs
BepzSN1ECWGKw77sjMbK9+Y/aXdZdFISVQpMEU4RPDpUst0SAe14FY9ReOxepy+xWhqKjRpFscFZ
DOfxqrSQR+5gLHgWY8/PUYXNNI85msCslvkuWqIUt+5cUTJV+YNwl6haLYWv8gNlxuLt5fCCgqdd
PGgJw8bA47O39uNVPkLp2CtkN+qbOEGGvZrkZXcutzpO+UV7wVy9pQ0jTTJ3rIcIVy9XWd8/JeBD
9367f1OzW5/uYgirquD25VnJN7W/xGXYUG9dgmPTjYsyIutHjRMccspb5lqNlrG0gNIckI13yy7m
c0l/GGq18qHqa58bfc/igDVf4V/gzgb6Cmt8o1ygDkwAmR6GuFGQn1uJO4Y2ZTsPrKa4IB1wJ33x
TScQ0GVDwDMaW9jHH8pGPsbPw2fJwEZbYCMQm4A2neeXPqZddtM+jL38xooS+dEh4SP29E72Iwq0
6RgYbvgwn80P/aP5nomg+MjYnpJR2VOGAWsyXzMNqOLSifbEptEXQn6FhHqpbcAvAOyzE+XZEtac
HNMpIoRsNokSUkb04IbxYPyIT/2F6AHDOlXjTogJaKbTLcE47Ogft26lRa6P9j9dfLm7L2Wxs3f2
5fJAvrrjZH59PR6PXb/YfdHs3V2S5WX3gkxNsxP4gf3C3c30lXb5ABm9EFsg2JukX7cMuP210So2
hETFQoHVgPydCFFUmc3wcKxGVAt6yS8B9Ek+xjPVpfIJqxtdsJyDy9Bz9zf1xjwZJJnCtlBJT0dc
xX+PsxhF2mm74cvYTXcmIIKW/KuMfT98rz7RDyJ26cgVYZSrqGoHS3wX5Wj31izZDabzTFLEF0BA
rdPYDFNib1Mj40t6UWpnWtEviO7qFrnkPoYl2OE07h9RuvLW3loVXSZK4UXxnsThHc2hvMTDhLAG
S/OAug3Hz1r4bGClLfEZ1i6JdPo1nByrYbiZgbSDXQXcLK2DkZtRUp/QcH80ghsE+DB405IjmneJ
tNn+Mki7C9MD7q1lEtsjV18ZvaL3yBZFd8pvN/Bx2/hUHEYuzHE7IrNfB0gCeQCvgCaAnj2k5lO6
Ut2fSkXg8ysqOLwiCZ5zmWQ5HQjSaJYMW8Nh/ml5k77154nf+cabckneqqf4FN+w46Ci8NBZohdU
cIEpixKtQH/v8daCP6uXRX8P0C3QtzVeJWPP7Ab9SCa7HK1IxVthMOdx2oBd+y4DZQzHvXn1HJer
6esLH+KxNBZiuvlJNEvVQ6hsTGuXxNe0Q44BRN8eTFShWFNQIXp0YYzkqaGW3gH/XxgrJV0R4D4Z
Xx/8uHg1v/Xvctsm57zca7sc8WVEHMdZEPHKixRtUUeBfROpaoklLlNXj50JbY6MXgzkfUAng8qP
nb8xyHT+HimYNbpkNA3Mfh3tifro9wdWDf4xGFGtGHSsbkNNWulcNXVVacObSHQHFHF1fns71IsP
ysx2jV/VrRXKdzsFRn32njE3j43dBYdaAR+ADdCyMbLNbPXEJjeJrhqV4guASUYO7lZwQj5+TG53
1EQmNb1T/UoxJf+MuUTc4Jp9et+RhuwQ7eCtP3WPgf3rpzA4ZyAFKCBfC1hQ/WrKzoaBb3UREY38
XfKk30ONywcH48a/+N9g+IWH5kQf6hxKIGJTZzBZl5HT63sqODrmlYWoOnvv0/oxoDLGZPco1aWM
b0G20eV4n7pkq826pIZFShT0DfK3pguVssSn1LoQSFM7NmcCIjhAKQm5Im/m4ksHFERxdiCuTHqJ
Cth9rOAQPiMBpq+Iu69uTgLGWRrVdDr6pdpvZ5If/TPx5/cWKQY2+2ZxaX6h9EJqZhTPbYeecQI0
uEw+aMeDPGG1xnqrWFvTrNr7xku+T54RuomvAqWzbNUZC+1qYRTF+CcSHcBVyZB1RtfVk1aFN7ft
F1wqqeEkz633lSuQCnj6a12fkmf9y3B4QuXKsyfP5r59nY7jSTmIVN0XyiXG6LLAGEkAL3ZVFt2K
dI+hXMs4VKI9UEnzRq1y/Bz4FzpOvo83+ik4ok+8pBvvpL5k794nnVjjR/gVf4E37IEdcJSZ16bF
XBAdbACpDltivqupjouuWR2Sa3kPMeQkbsjKzTHqFZIpfhog310gmEoT9FJH4wc9Ulhnss0XD+dJ
ZpT3aJsvgwN1WgW3Xu5fzROBbHvrYFzw6EYPzIQHaV3hd53tkMqh/JyQ//hO+Qkp0nwn/yv4MVya
xD6PJ+kNkIKWrDNXvFUFIcorrIQGZ2Y4YerMXGMpfEsT5uEaLy6CAbfGXykhFrW7bbxXby2Mb5YF
djMRkOCOn9QaRVKIHukecKcC2noFw3MmCVw4v1jV7JTh6MDB5sd6s9ZvykU8SRflbcQYX6JrXaFH
SI/pi05ys4OpFFPSWUVtGi+ejSf6bC/TWjukLxpez0/ryccT+co/3HDIExX7g8rC/oAvV7pTR+iv
yNIFBoNN6hYr+UnbzZiKbJVuZ4FldspOZe/42i3HvVe4/HcT6OuxPxjETR2S+BSMj1TlhELrJCvp
W3lGy9mDayCf8Oc38bZ+Ny7ZTcJGhgX5VNzmUemjfhsP7Rph/GU8rHAJs5QySB6NFIdIlYzdJAJO
egH0y+cv1LQnspd3zU1xs9Um3aaXWTYav9XfyQ1b7tuwyNf+W/fMCIAAhXsdm6K/iA/G0bh2czrc
TxS/uET/fWa5he0Tw+w1XNbE9uE7XI2nDC7dG8pCFYs1p3s8aQ4qDFS8UDzfsIsucbr6e9yxMKBU
4eK5fr2V3gboBOuJmJAnHk/K4EQOHxcMiSLj4oyBW3h6pqPGV/EjReRSuSJklgJhcUct+wCJQ8DC
XIxOzyp+H270Rah/iLf8UyX5cmw3g3rAqIwU363A47r6PfIIWKD3xwdQjizBdihLTcXOST5kFmC7
5M80UEZnIiSBze0IS0XXQNFJuPadk8II2pFm4G5Z4d+hZbUrFHzoeVmU8JjuAhQK6DCAT3tytPJc
sBJKnhD0t7B10qd+44HDah41CeEoZTjmFkO2LdRPwehq1nLiXoYH90VICDcnPJLX0VunTDvcnnq6
Ks/aY6swVXf1lyIfxns1hcu8uQS8Wd/beOWr7AuL2rj2485IbVG2O5qELFbWabZByvfS1CtxZXJD
w9HtnHJfPNRPEwqebWlEhEJpxWaW71WLyHPM/uMKsuI2OGpr/y4cMKitpvoDHPwmSW29cskUEMZl
Ny4qA33+IkYm8tnjeP3Ufrx6L+/eizUHi9ts65x6I6xrkk+rI8NWD137KjLLAMveJtKGv2Iokpnl
GNDSM/gNzgKyzuQan8N15ErGbnikZ82/1NaG7iySae9YLXBQZiyCGdPK+9aKmIIzRwUnRgsrWcwv
IqxnTm62IxZy8RmuOU+QBdl7bwxIg9YaPzhMGAjDRF6AmxaO/B0KKYY7xDgc1vuQPEuQ0Tb8Y+sg
1g4SHv5jwLTnzPvcHuiDsiBihNU4ITboFmeGoAWGxGNtzPIMADBe1s24Efe81rneaNg6CC+0q3Xk
qLuKpDfWxhPaI1K+HG65Bn9J8xPR/A03uZCW1c44irXTxG6ZrKQKS/iKrxZNQ1Nymk1HPoGV/Hlv
MOYBI1JPJaSNh0Gaw2iB2rVrQmQJrPgZAxFhYn7PHmm7Dqm4oKhl0165cfTEYDmlTkowGWWYbiG+
mBD/e7BzriC+YaBIl9J7+lpxjsDryHZLLsyCVCj2nGv5YA5cektY0AyExopNZ8VAvWAdVC2yidOp
bSMmuy1PzQVirKelw14N9e7MJHt9L66JqxMnYj0UZgOXiMNsFY12dy2UQ5Y9CausvfxnFVz/K1ZJ
JWCuQPFFGb2lIdPB+I91ofLsXPu1Svp3j/+9Smr8RjKaTtdHM0gq+4ky/L1MavxmmZaiwdYHWvsT
ZfiHMqlKoIDCTzX6Ewa11X+rksqUXelX8WYRbEj/VJWUp/y1NUFmAS9DJ4TGkGnIv3SGtC7VVBVd
pWvprPz842B0T0Zs/Ct3Z5bjyJVt2RGZYH3zS5qx7xunu/8YvAm3vu/tr6ZRo3h/NY2sGdUyKeJl
SFBmQUB+PAgKhBDuTidpJO8995y9117oqm7HYrgdDGMjGsVRcat8FnvduNBRvnQTg5kZdu1jeiiF
Q+hpd09D6DzUB5nRTQEXMWy3JiGbWXwaK3EaRWD4yZaNCnYem0vtlrbod/TVmDl3pXjqu3BRAY/p
ELtk1T0wQctV8ibGUNUF/S7zp27ahP0zjXnZg1LIKjj+PftY7V8Lnc/xKBbiw7Dcd70I43ku+W9q
4/M4SYJVJHchG4RieFChnvOa7d96ScH16yqpSlLyXJCy7RQ5jxEVX+1ZJH5TE6gkq1sDKZcU0amb
HEoRg5QmrV0Tg5vZfPaWv+Z+HnnRIjBVCYQaKhA1gYfgipHpvO+rV8tVFokHdSuRQKL2fYe43PXa
ueui2E5KrHu9XCyjgCkrstD3OGRHH2FwJIb2HNXBUeFYmPXFkcHiXWu1dZ7rM78HgK2oA+kAJsOh
gWVGReSWThKJJDQiW4lR2VnRXsBYFKtIrwSkV6hLWujbIkSsMed8gEJMa+KDGp8L3AgFcfFDmZzG
On3XSSgXGcoTfqYdLL/f6b3IupNu1QFtvN7BtiBVrpkMN4QkJTnJVnJ80BUfMKD+PMr7VOjAQnHU
FqLSSXs2C19/bbV+DfDzOKogiwAuVuqTPOF78y5YSfnAUq+MHAeRSvmlxhKvsrBlnPt4Na+B/hWG
+k2SWEazWS7UWGh8p49koAn0jEWT9kJPo2sbJs/wRh1Dw8Xsgjav9lqn7BreZKXHwS0al6n5pejG
wo2SQ17SHhlZ1iNMG+Mk2c/wqk+dUbOyIa4ZB4+mZRqsshEhYaZYdL2TlW5m18Qv9gYzbW84mAFl
vGHizC7KnZ60DprqZymma90WuLRpG1gZC38bHYxRf61cynehwhpELmpcPKO3IySVnqLkRq+FDwcG
pU6ClnNQn2qcKL2bXrMRoR7+S8OX93knb3K0cp6+SoxoHabeKuSxSb4BVYRTpdpF59YMACL1wcfo
Dj02Im0uyT6mgP7ApJfdgSqSrkSgd7ZlNIg3YFvm8cqMb2HCRlYIr8XwIQSbSjWIRXsXWQUstX4y
1XveFsuG/cM3rQVumRyeoWrslaqBWU0klISMteAORFgxPs5wmj5ym+2GqDwLpXVQG/EaaneyIY9G
VS+aOiQlKz/kdWb9NnH+D8z6/udtPaS/MA+T5QlPDnrXYIH+11sPUZPTCv6zBftPbv996zGVXyRM
CZgPfnMeTLvI962HbyFYnLDtTKMVpnf80h8WbHlirJtIIrBFT9sPE8MfFmz5l2mYyBBf/W3qJ/2V
CR2zvT/sPb8+dJH0HOPXu/t1b/qJa+C2RY2MQLbWjH1C2a5hoDLYYO3JA3+Lpg5NKVoZp24B8RYf
LAc6ufdEx2TbUtjUwmaQN689Ew0Y/clc/lLxBZF1wrsv/5D56Hav8l5BLibCeVl62MY4IvE/WqV0
OCp/Lw2PJvtCEuiXtwS5puIeWwX7GAgswHP4f8ozkSa5xoP4FLFeqcDprGg5VisS5AX9o3kKLp0T
37SG3w7N6ysDJkTfGGMtaYzS1VRpldJ1NN4SXN/I4ovYFl/5i8mcdGUM6beP9Fmt3hrjqrs7i+jc
YJWEG+8rG1YqrO3kGOqrAk8lA8ZyYa0wXdpPoNyA255dSV8Nw75qmfsV3OraGqmjy69dvTOleicO
bw3etzh6i0MAtCmNtgp+BOo5fHcyYHkKYkOqiJ9BOEl8xFyYpS06/6qyk5WYM3F7yz8R0WF35YdP
8N5ngAhf1CeahPUNNM+2YZFVdxYFLN5ySnWutctmPqc0Xacv5Ul+qz+bQ0OiywxuobsRcMB6K25p
uxtIvQeZu6T74yhkwzfjuio+yZ+qVFsrjfM+OyhMQtV4Y80U33m18b8+D5Mx9WBuynV+K0FXpO6a
wO6jznOqQ670Cnixt+DxtbmNuASvGw1w/clneOKDtayZOcCuInaQDHrblT/E+MVjOBTbfn9sxQ0d
CVolBW12GDnFWvfu9E9KGEbizWsfBWZvvghHA1jz5wA8XrSFJwsyBtPilfXmSbsGD3VrPugyytDW
0qemmb4pPHEj1bbeaIUA+yuNOedR6xu4PP6MryzUPfRhZtTDHu3oceCUMlwZeOFB3g7UEuXGzdf5
xu0OZB8GbPZsUMA0PVvhvfKRb9pzZiwly+lfW6B+98w/8UTgS9HjHC+ErU/H1BdcmzzUnDdCOA/5
GBE51ycY2lZwvvRVvOVZS6/dacJU7Q26bzm3GWtynHnWMJFN4xhjkaPfx6Q0KZ6tNxo5XADxyjXh
cnETuqORgugO9+lcXLdka4o2b1qQUEielQml5ssw9cCtc8nZGc0H2aTUJb2+xmZtKotYfCLqRGm/
Ze6TL17qeqvB/FAWo75OglUeQtqfRVB+pgYUvCGqEhoU7lcQMXR20OSm+TpCsSnddMAFjPDsYr6g
a+f47HP4AenzrPpyB3tLvHK3g3AuG9mGSEarm+Dah+ndC1zw2ZlXixeOP/INWIr8qd/oVmgH+aRd
vLt6Qmt6Upjh0MfFD/MukTj1rZUckJqmTV79Xj61s28iqvyH/AkIDIMs1FJ6au3W46KzN2ZnhTc2
C9U1ei6ISU1e4GA+WV8KLVy4cOVTw0EXkyN52NW8aOds18860h7+cFqexZQaGypA7augSyHslfzQ
KrfkZhl2JeyN8qPX05X+PLHAsVVkON8xIijF0n2q1K3iLlqFKzIcjpa4UzDaywcv+gpIO2yu7lOh
2yqv5LCSbtKNmaHpr93gGpUXRpfPlThXKggVgsisdcFR16ArXsk7H5kr4AJ6K0lyTKzNeFffGWfI
T8AJ3VWcL+umWTdIMa1N6qSbelzGjvchk05bzqGLFgtsDrH40k2wKicImKZ2r/zbUrcTlg3YhcPb
XZ4lH7Ux71u7X/LxUe4+X8OcPi+YzDoarrR+FsKhwIbOTJpQnTLepTriBYuGOzjvrEWmT5GcDKuY
tyvDv4UCHOGoQBRl2FHxgsCNrTQ4iJ290cz5dGpOd9EV4hGLDkqAbDMg1nCEdUUG07xYZY9wXz0G
rPSgvXQkBy8emDBwZWSMISS9FU/9s3g27+JFvgifnUg4610BavdUQ7v4emNI/NBoZfjOW2d/1LNv
2fxYSF8iPTA//0hgYnJWKBogf5DbHVxkHfbQubXEt7lSGCVNTwZUH29Ts95uGg+0O63VgllXPo+N
BckQc+K8bC05GY5yGS9EpinLakfHzDi6z6wUFT2gR1Gs8nm3alZUz+rW+KxKDFfMTdCVbAZXfUgI
shmA6vpphG4Cdiu7VdmT+eqbSxFB6ehukNcsyJ4aU1hn+SZ+E4kkoVW24h276d8oqJn+8pYd34Qv
4oUDRO8z4Uv4Cl7KbFl4h44En4Y7LWxwxOJSfE0KmL7ClmcR4tONgcwySVMUZ6KNsh4xyW2VEy8d
bIdAPONzmrHBA0tjTt3m73q1lFNGHdnrkOx8S4aFt7YAHx2b+bSd9ticL16wVuMlZ7JIXpHFuDV3
EiEtNA9PXeNcTb6Ca478VJom4JQ2vZMLjkXPRjzhwUurhWHYkI5zyJTBXKQXx6KIiIJZ6MmdJTca
jSULq4XDb56ycZeMwNu/b19FpFIkGpHsHQXzELE8VKD/uri1iAmi8fJTcftnt/9e3FKF/kLdrGua
Zpi6pMgUl9+L21+/ZZFiYVp0cgijp4L9IT+Tf5kSJzTEj78p1n50VeQppgKBrCXKE7ZI+yuFLcSi
3xe23x82kjttsqLi8OX7PxW2Yiy6hi96yh4YVizMFcCCCwPElQgfDF3BbE8Y4Mh+MqKsfpdWzZ5T
Ku7/7pRY5jxk53x3TSeJTxxpk82gP7JxI1MCPdx9TsTXVkNEPFNf4mquv1V5uahFe4DP0pkOfIu0
vnpBfpHYQzkZF0xQXSkHnbUWo2XzkajDXnkoZbTMXA7xEzqIdoxNnuKs+dbc0yNHU+GR2iqDlWTj
4fqzOnHfOIFCxKm+Unoiuaetn01VDWzqC+iXBl4LpkgYXN/8h8/GJ6/p/9v6jSZ/AjiDzy26KbRS
qCvYEmE/fyvCZd9/lA+mn3SCPXrx8B4wr134Z8ic9J6+yxBZJsqDeFKBhuiQatuzfhNP4MFhGfRM
Ig1HPk0BzvGj01jYzu7Boo5pV91pEJZLiDSkaDBZCb5pmFH4b4Rs9irPI9x7M+gZhCpgkw+XCnsO
7Mc9HNqLAOxEfim37s29Td1s+eTt44d4Ug7ymgHGMl9NzzIhz3mwI7Qfm0JYXwA0GJzfL/GDaWXH
tHWRGnSDThELCJyL9+ElfA8f+i3TIMk2L8ORHW/WnepNs7DuYESX0pKh5U47J7va0ZYglLOZvID3
OkuA64WLcJHNs7uJmxmB+Jync+F68ntlgB3CG5XXieKuzectr2U8r6dpDQUCeFOTJtgSno2wL7Bo
NdN3pxmfcC+e/S9vt5ymSlBiM8bW0GkQNDFzo4usE5L8yNQTsw7/fbxQ0F0/EG58JMijokU+EAW1
o8MxODFEkSWNEyICSKEEKhVi+xRu5atYrKT34q4zTne3PRPBosReaDPdp7nXLdCr0OH3VxpTzvyr
MWc0bNLXHhrFQhZm5UNfI0ZjvBw+oMQy/Vom1qx6jqopjHCvHrWG3zy1Y+ZtdZHBDgfB3QiwJSxK
x9jrSAqPpaNHC4nA7HOwNvYa14Y5lpffGJ9iyJmotCEzTial+dzYD8Zaym30ExrxjNe+ZPLywoQd
2ZlB0J/rqIRKlaDNn3wytKizqwuZfyMobEZv+T7acT/Bmi9Ns1Nr+kaGsI8T6N14FeDanKv0yMP2
LnBo8xsPrwB+rF9T2CPEH149LIcHhiEabG5zgah7Q1FD2d8QYaEzN3Du2rcAFHfPqKZd0sfiRIZJ
1porIs6wJ9M9CrzMpEDNyjeGq8ohfKcNxIfvyO9kFjSsi0Vzas/pJt/I9P29RYiofJgn7jZ6wXNU
gfjDoEykEoX+dP/1ayHj/bRbqE734hqvSPZEonGHG/gaHfV8I3kb4aXs5y6+uoJPDj/p+O/Uq7hL
oLB463Fjgu1PtE1pgGt9QW3r1/b4lCvXMI2cleajg5+1+3rilRxz9Jhli97gGm7Q3NR7M3uOZBhb
CxONkL8HGJCixvG3HnGRc4PCHLGJg85OnliBulNtimQS9HZnTtTQOJFJpTv3TVjx5SC/5sESNaH4
CjcVj869WNRMOrfdp0RzykAHi58HTYLs30Z0EJshHOd6/RRRnG59hL5rae29Kx1Z98xbtsnWNqBc
3oSberA+/aXr5PFnJXCLGWyT+Ex4GM+g/5YsOnO6NOh8CGNMPmnzebmJjg1bpsMpnVeByErSJgc7
n20IeLmadPDaWYamgMLNjjD0mfCuq2X8bILw4qxONzH1ADr7R+VT+uzFrw7hIFVRLm67/iKRNcOh
VwEH+9kFayxpaytjeq1vSbPgxEc/eN4N825TwaYFUgK9pBpWlXyktCq0GcWR9zXROGFG37nICZKC
iI4CP1xCwtGp9SImt2OB23pnunM53nt2t6rim/oOk7EERkSQAbLFYF1xQpTxyDL859XIgZxEMRcC
KomAx4+FN814Xf8GFdG/xI5IJFv92/HSP/73P/4L4Mj/+cd//d//9XM19P2G3+sfS6ViIXxQoyOn
Yt1iDvTf9Y9In07DcIPbh7mTqv3U3KMS+VHy6KQiivQTqXgYT+nqX2rmwUz8Q82DrUgREfBPLUcT
YMkfah7AH2Ycer2+TeR8MolCd4T/JHUDccNNJeR1MTPk0WWDjBIlcw8wQyREtZpIa9gea1iR1zgr
RAExR6VjFIZUi83QXZluI+nzRmk1jCTgQXLCJKaR2QIjTAIBpMYWjvp0kI0OZU0l6KwcoDPYo1u1
qD4irzvXakC6ryQLxlz1af3HqmUNi4ruRi6Pw1Uwx1HaMUYKkP5ZEhCSmWzJIbABqazEHRrOWMMQ
KJZg3EpsoKuY2U9xCjHoXsvCRWgej0QVllXRMEku2zDf6mnpu042WM8CEJqMuxj00emtWA6WmCHh
CikDxnUlC8xjVKT6S2EYnS1YWfcatGp4GrXaWGTNgC6i9MuamYQMoDVTfHRddQYvLBqTeB02sf+q
V1rxLFcKcbxSFlgfmWV+xD1jCbFEIwugYljzl7tvGwBDgRagrKRUd+qQPn6viNNkQrGKc0PyYjcH
/AAErvNQg6m5wUwtazKaDqqr4y2UtHaVCmNyaqSmeur9hEjicgAqNRrD2arkYSNYABZmQ4Dbfua6
dNv8OAw+eT9o5zBq6T20mSwc/SQ1l72GsKHKemnXuXV68xH4LUezgb86qpzyes/HAWjW8l7VWvkh
ZHGlzvRCVo6Z6jW2lcfZPDEMY90G0riNa21obTyKjSPJaeMIfitTcVIRKJ0yrmI17IkbdIvxVSC3
fGEGaMuLoBjXqi+PH2IiG2sfb9p1FAf30AhFtssEr0mW6igMOLNHveUo3Lcqdn80nN//X0eyiqxQ
0MitRGopJkbAStdaalpuwrzyunSTuFUXZ7ZRu0VIbVMKF1OQTLoBLbyBbnRE35XEj//U2P3v7HPC
Em8AqSC/EJzSZEpiOfw3J00iBH8/Rvmz2/84acrSL+q0yuITZb3FN/jPlXb6Fl/ijicguSr+ZHQy
f9EkzH5M+H87VKIY+LHyYpwCxsTgQzQV1SJ08a+cNlEL/GHl/fWpswmIiAkMGY/p70+bVuj2gVkL
3RHnbtyS5+rdYDPQiuffYvWpVfvaIvoVQWh34PyYMEi0VoG8yqyXrrxijgFAM2tWI9rNUC1mECCy
QWVCUNuRzAIUznG4gCG76Qf6XuCVIbodvAfl1wSIBI67k8/dptukO5WgkY7S4U3eyJtIBxca3+Sv
5ilKrskhNFeWua4RoV68S3jLgb+a5+RJP2vHeGdc5WUNnlQAPZc/57Z5H/R1OKzoxXCAeNW+pRv0
PIvsWGHVOdd3dNe4eDh7ZvM0WpbaodGOsjSPNbsfNlm2jiOeCuK6mW7MOBSal+JRwbKnleaTTj8T
dgjcCGif9Sfvod9BVi4zpEYoaRAloDjiHwZBRJNVrKEpuu8Jg+xUNM4za6vY7QnsgD5nThI7rMfm
k1bf6ny2eBfaTXfpxUVH4PZTjOLIXVswItCMdkuqoVeoB+1W6xYB4VgtPVV6rBIW2JmsbiabWPAe
GMRFLRDxS+mNMbcOOXag9qzFJ2rY3HibTAlOu6g2ZN6M5r4b9jpHFP2C86i5M5hQUUffSm+HZqOR
nhODyplBknM7FkvtUaF4heDQf6FzssM1U1/3K5LapZxfdLoN7bGJcf8PywSkU9wtfACt85qzhY+5
k8CBWdHTV28iu7srq5u2UrZMn2YGQkxk1fcMiqYCMTN7pePBSZBz6nl89O9miJQUdNNs3HpnWArH
+Dhkc2WLj2h4Uhsb8XdmnARS/4anag9x80Dzji7Jhr9iezz2pUNt3xNQUTarrneQ31lbtWT4AlWD
Lj+bgu058YIHDIOSiKzkKQDE8VGRCs9LKc8RjUTby4d6RZAKmTh+cgG0NnsvARMKxGtAIofRbriF
MhGF88JB6N3z3JT39Oj1ayTqFlBjLipRGeJM0PdclpogwqNiLZo7X+KqWojrBNw9SErhp3JdSIvr
+FAtkjM/0Avz9Jjll2A4F3QHU14pj6df7ZupuQM/hvg1Gi/XdmWlz41m83pxkTXun5/NT7dqmbxq
j/xqyouumy2ijbAYGPgsJC6SAU5UeKLPaHZ7bUIxbae7IBCkn/HKxYv06A7LYhkvUNsD/le2sX2z
DiL8iHE3kpX0jecHMCJy2umZag/RXzXBN5kko2zO7wDmzN/xgreHyPlmkV6FS3Ofnh7vy+lFstDJ
9rMbd6LsAFL3PLfsVVlFG2XLuIYHItGMoU9E2An45bOsO6OyJzeZtn+PYPuaIxF/Y47ALChAaX7I
Prza5ovTDM5doIxgcAPFis/wG9r0/jKiI9XQQSMwXK8BJ39kH0QYyTdIr/LaXTB0Q2TcX2hHMbgD
1bWjsYsYOuqIKZt/BHtxSpCxrDmY5CceEa0TpmFM/fTj9Hu7E72QYOm5q/HQnaoXT9zybbMUZ1pK
GAeJUGh3LFQjGD3f0hUcVPnGtG84Mu4Sr/G2eqlFDoALjYfwwRQOAdVW36n2kkyXFUOwnokHvkHm
cuKaseCOhx7tq/iNdprbPJjBhfKKgdqoknE855LI+vrX0RwPUxCe3JohXvBND7Ft9Xs/WIHZlPKL
+c73wEV4DWKe6qS3hzKaydsEDwmmAsvRUoTJ6koYUAciN9aYLcY8HqyF2rXkzat0ji8/C5HT4+jK
CG2QCS09aMxNhHlv7cqlKbzIsmMUb9xMh7DilkvBX9VjPp3/satNOQ/ceQEFqG8HGmJ2Q2ptv0qV
RT6iB5opEy4JX8Nx/KbmtkqbzSC3GUfLTN+O+6Che3cf4mMDmoguTXANNPUmASI7B9k+F2nqJR3Y
FHKuUwUzApAG1/BQgk6L43+qcvqfpxqZOPgI9qYzIYpFTNb/rtyRaUjzAz811tU/uf33csfQf0GQ
IVv07GXAk9okDfkhWOTIaOoTqxLZIVJB7XfljmFRBHGYJKkX7/bvyh0dMQkACuO3m/0lliUH09+X
O98fugRGAsikpct/KHcqtTB11yghsfUe6Q5oYDUd0b0KkTKQ4B9bsnutRnb2KMFGiqkwdKNZpgs3
zRscDc9U1kZOJtfLkFl0BfkiGOHvST1Z9j7wffce0oGv9cTmwDKXQpFvKXaQQc0sc6oT8KpZB0eJ
lcpTzi10G7nu5mVh2Wr1mUjnpvBueYrwtsWdlsJBseDMaOpwEni0wYBD1mSQnwuLKEFBwYxVAq1Z
jxVTxdBlIjgKx8oLt25S22B0zlGWLYOGeNre0UdlBFszrlLXX2ulgItTNTB6ouBPlIWp0uZV/C/J
Ndm09OBFVfKEj6dE8knHOUiGWJUeOJY+x8pklJl8N5SJBvYjjWO2Hu80o5pTA9wKBSBy16DBNnny
Bf5AIDl5VduGTxSyHuH0dlf5kL2kEV48sTt38qNGUJYob70MNm78KNy7HBC4p2zr4lSaJTbDJtuE
YGYICC35eXZn5A8RTrOcAybNvpUJvb9piO9ti4WFN3PorXs8Bk6mXMDCzYvxPS1OvYpldngx6d2X
3gNxGzLVyC5VnMEo6MThUBlQ3gi7Mo3iknNezyEtC6618gN8fZm3lkL55qdkDIzqxcLIGWWoQyZ8
e0O1GloOspDUyHe8kx2trS+Z5s/0AQM9e4SXIh0csJVh7GnMRxr7c3U4pIkx/9uuQjSZdJMFglnb
NDMz/3+HLmsa0v20Cv3Z7X86dE1IXF2RFRmEg/nTeI9Dl8WxyhBFBSka48V/jvesX0yILlN8CE0M
0RBZu34cuiz6ZXTETLgTSKf/0oBPmw6LPwNdvj/w6QRnWTRwRB7CzwO+oG76TLJC/ahkJWOlQgUO
AUtoZ5j4mxs9bea5ybRl0CwnMCyw7BmS/SzH4d4Xz4FIzjx4ysoALIBVQyVRWxtp7EwgY5nBv5Rh
NK9zDg6tNwEno/UYmdT/2XrIsErHICgZ6uGcQHe+oB13ly0qbPgqmyL9HLqjYNWOj5RA8d+E9Dx0
Z1/U56ZPUiOgX59utUpiVQxNNs47XG0kz5VU25iFJPxXHSAGZNlNXzipFjpRn2xKsgm08E32BeRH
1iLqmGVa49KrpddBJM97QtSR7BeEGykXHbEP3w2WwzZ+TfHo0iDO/XuEBdETz61hbWrpXSSnQ9DW
YTHsVOk5bypbGi9yRXywUi5KkVx2cwy2mYm+QdA5QZETXPcMShRVZ4iaUzXEpYkAIjwF1gQK3NHz
8QKa5ubNLd9d+S13y5uuuXhICruLhnvSGzepxZrT6IdsQOXqGc2SNhZHiFDdKXWFpxscw9i5MyWT
zymyiwEsjVEXC7mttqIkzjPQ7YlOJAnESKSBCadii1z6QobAifu7hW9bq/QDC0zYDKey0TFTgkaD
zu4UCO05c5esWKfT69dp6OYqwuCqb7JREWmYOFqzSk0fCZAyz5fNhrw7xX/u6Yy2mPEy8cUrjVXv
SRzFarQMwzoa3rquxZJEnCKxo0nkEi8r730qc8VzN3Fb8q6ULzF5km0cMwa9VM2Hh9ZiGAaIasmq
EcaVzjraGo9WQG2eEEDXfbTNzgVYEfDWG5Ke5/3p+0ggyagrGRFmAE+6QCSioZpbUgsti/ehgWBD
lXeJNa6U8tQMKH3yhTKEtprC4A8frk/UX4BqEWswDNOS2WVZXjLrfXTyc9MhrG/f3IVWE4Ps06l8
BCSR+dIuxAY80qE0G6Q+QobbnylFIeP5H765fbdIVBUjN/uPqZ0K7T10KXMxK7p82TNwxqAail3h
rXOTU2H0ChS1BO5Cc0tMwn04UjaFwU4hzrXU3baD7KRJsJYMVyFfql00VXrWzegoklpSEr2QRMG6
Yy8oCZzAO8h7jx33SYhSUq+x8DaQDZVUJ+0wVstFO7i9HcSK4UAtRo5qCW8uiTy+mjolqnRzlI75
mM5rtZ1wdzOoyAsFN5Km+KAsIDf0McKANFniK2ABtOMK5b5gJMe099ZD163lJt41zFWLwCR7PXUq
EzXqMOn4Edhl9TowCAwgsyTHvNcmAGgLZIVuvTbM8aAzlXID4SziiY99eQaGbG6p8O3zS4F0RxX7
W9TgMg0pzZVuJmn9UyX4Tuy/BMmwNyr2Y97cnoo11Hqi333V6vpQNr2t9PJRyuJ9i54qB8IRisOq
VCDqFPlCk7uzlkd2CB1Qy2a0cpddyHwO6agYlXsf0a2mEdUgkUqThXaUQM4hZSQUgccm/rPX+ItW
fO5lEiQ8KFhx6NSsQCUj+xZxjpLhmIx8B+Io3Jp8laoGIh+kZ1R9KkuKqXjzxCcE+daNllMV5SH1
qJJA5oGXm7uayjpKhJ5Vt58KrQo5rk5pz5OUYZeaYZ44NN4QTtb5w4BQNqvN9EkFcWtbFnxxQ6AP
pIpXkalYNRLG2pAvhknVz/1t26pfmgc7IB1ORjEspDHe+8wGwhqwsdAs3XI4CPrVD4JjEcpng4RW
qwgvCXS9uko+K4N3aYYIUOZkaJI3PwJFICBrN3RPQQ5kRMBmlnHx6K54x0DVKv4FXkbNjrlmOLrF
oK+SpF0du3uqV1sXq+e48pdlkqx7LrWqpvdmrGy2lkUX44ofBgJSpCI58qxXAbQBqURB5QXbAnBZ
TuMs9JVr0iFYFZABl8ZBSDkXRljngEG6abqGWFnMvaI7VhHXPGY8HQvFc6d5x9yIFgJrvov+SwoU
yt3NmForAa7zTJFx0ZfRKqj7537Qb1zOndRor5pnHU3oAXXwASIEQhF05mwkvj6cDwMTa1ccHd/s
55IvLJMIlreOvi5ArFll6R647MwlxYomqF4cTHP80DlxhjjlVdJcimFOnTgiEpQwlIK/27Y+8MFG
XTBeWmke0+kyHGih9sFV1ARUXiKC8EYgQITArkBXYQn4dzNCG8eQ3IzMZVwqS7lqsWB8aJSTQiht
o1b+9retDFVT58BHv3xiK3JM/ffnUwaiJuPCnyrDP7v9j/OpQmrC9Ot/HVr+njum/GLIzO6o8VR+
pzgdQv/pamAoCQJRkWRDnWrE/64MVTRhOo/U5FHgxJu+9ReC5aCU/742/P7QZShm0EQ5Sv9hECq0
o1v0Yyav2hj2ORQIHwq4qHkkeGMdJYNXMm4DNnSVRnyGUMDKUWDIxLfUxK+6zU6sA86rIV65tK0P
CcFKQ6MsKqJ9W9KxSgtZNW7XvNyXXnEuxJzzLQZmPblHQF3aon42AtICsnLRhO0qNBl5aXYruNuE
NRYGhlNyeOxZGsjsVbR4ZcRGOSNsYdnqtJcltb0YiU7ci+CutDh1mjtMb+VczP0sd0bLWJuGtYwG
d+2lCuYA5DFmShBkw+8VFTJxSyZ7EXglgTMosjeYFB2efo+FQWV9zKpy04etLYvWSSgHYsZjPp1n
sVdwMr0VY+UMbuQoI7Yl1atOyNLe4lL8GEQ2H8lYya565MB/0brwHJXVtZCpTsbc/dYNKJwqwZYy
6CDRrs05e7OGUwby1fYlpFEODSxI0mXukqUWQLwgM8Zt6+0IKsiTipUXEVcnWRtcZnYvfQolknHQ
tL3e4x5J5yat79S000bcu1V/T2SsC0WyzgeOw5UOwq0PsFxrBV1FMxsm7Cv8bnNHKsfDyOh9C8q5
bw+yhhIi6IRDmblbzUj2ouEN+4l82gjSRmlQFDVFYgejt5GEDwsPldUo+ZvXx/eKIOomDvdSQ3uv
pjKr1GvWU7caMKrNEVhDPwRo+S5ibz176sJssErqgE+YN9DA2BN4paXGpWCrBvMTxGjjw5MmX2og
EWE579m3RbSJoueddFyOqRmtIoO6PxaUCWAxvItatfTrnRJiFaY471zSAdFcB4R+iONS6Wg4VqeC
EnWAAyNo/aXzEOW4SN3lPtgpmbcNKhmnCUJc68Ehe1OiI7JCmiOFAYCoNNdBHSyL5J5h7BQS/00M
AKsFfQAHRRh2jSfST1UaJI00AVI555rFZ10ZF744bPVO3Mi4qc3nvMv2JVVapWwb40kNtXWJ/Gxo
yKej1oxGPCGYSKvUd5Tu1RCRlzWExOvtU4tUWVWiXWniTsVEyccWRgzKZrdWntlEyVdPNx2UjZQB
hkuxFBFy8P+4O6/lxrFs234RKuDNK2FI0HujF4RESQAIQxIg7NefgazK6qw+fTqiIu7DjYpUZ2eJ
IkUDYO+11pxjxvKDCMESAFUf7UztuQhNEvbQy5QkxrYUTFi2dWTyJPmlLFc8cqxxBEjhx42N0cvs
ofGXHcY+Kgr5ksY1Qw5o/UrbaCOInttaFY51tQ4zwMSvm+RI1UcvQN+tWvKw6KQCw4BszrposfVj
OdJSV0F9GX9oOuqlGuoAXBhdQVCY6rtXLlbsFhU+CD5pq06Ooia34yzsvh4JkL5blOBKV2JXbxVS
0G71w+d5LLSQnYmSKhs2mvsAfhMX5skzsqZ6HTKmkaTxP3eZM8jnoUuqDPJmJsQGfYL/e+oMW1P9
t2XuP9z/j2XONH8TmeXiv9N0tDzEs/7ZhuUmFjGWOcx7oobmhrXs5zIn/Uarl10gyE+INshw/rXM
SSxzInJsHIGErw7N27+xzLGYDtDaX6m+P5770GcxJUWX6Ln8tQcCJJ6wCJ2EA3BpnnlA81XXM8x2
UDPLqYDKj63dMERFdw+cMWW+ekPsgYof/0V+pklHmesl3YhRXXy8dyvzrUBo6Ny6dYFuYxeRDLEL
3hobNd9C2FF84+a1XEpRLT4Oo+durel+lc2aYi7eiLmHrn14XJl3If+g4DYAdbsVTIg3efsQiL1s
L48GmezoZo0k0kuvmAkIXOeR2jXhWo62b46dTbT1GHNBs2GdppSruLx6cjoG+DkLjnE3kQf5du6I
2Tq1pvxHccFUs+If3Zv51S0T82SI82rDNxSn1EbGPlo8AjrG3DM6YWvgTH8NURtIgXmbMrLj9zFa
wXPc+e0+ZvEoj827OlbH8pLygnjsZJm9c9Z+8y6FqE4VlyH1YPI4I92TF3gcMUC0BoPzInQKHGgP
uk4bup1CPlLfzNTF5NJipGTuO0xpNMaNid1qDnUF5PeVPItITpZPOpIU2kG8jFFOFOXDwxL5SuZZ
4mfSwsB+nD9J0A4bx3xRjOT4I7gug+ooPp/y3e24EAqKfWcUWp8sYqgJFDWxvfD7fNN9Tvhzs5VP
wukRL/ry1uhOXFKMIXnGw2E5/CMnxKehhVIg2S7QTRcOX69if1tHa+kSGaBSHIKhRTsnYnCrkrxE
Pog1IucNIvrp7g4f6n2DipfwoWw2uEaGg4j4TzYS6owDo8Db19nF+XU1dvU1PhJOSAbWM4BFueEq
TKpmkqyfi+ogfOh2SfBENF8ZE5I/x4jGvrSSTFqIxSs5m7PE0xqin/XA4HfRYldFU1GfGuMdoS0W
yqlwzJQtDK4iHGvJm0Zsr7QOtUtcz5mZTgq/9glHzezHXqYpzctfDXDVUFirY4Cs3kK6UiBmxxRW
DOiXTbis3Hy+iN/zeeW2t7kVutW3dOU0WvECGNrx09V3009u1fjJBvNJptdIPAihK2cuDx9nTrvD
rm33BLgAbfFxfbayjQsW30uNDnqUXoMQUI8jaJMXLjndL3AUGiuMYHfms2TCz/JLKu2qbnEX3Rt8
oIdfkhdJYx2qDikzNWy0uc8bgYGMkpqv27nd8Wteut8bFHeubq+6pbTvfWNize7TR+AFxwQ2HJ+w
q1Gy30/164D/ptZhq8yzM8Ne9PGABvQ1bjaeaLvDH4jWoi2mvLERjtpJjs6b868afRC2ymLnhci5
Qed8DhNhP5630y5fSWMmFh6M3YKcyLm4s94SXxsn+94N7aXM1cjGOoTYOrtGsymsLgdazao769BU
N+3H62RsiYWdhKJd7/llv2d8wIIcC/2m461q3XwStsusniFOQmsyYY6Csnc+9M/CEsgM7gMibs/S
ogsUoBlcN5ZNMMeKx/EqvwkkFaNWTng3EIM40Gcv6TWZNbqDms3IeEXRqKZrhj4eRSLz9Yv09DBb
kjLCnOUxmEt5LnzDescBwBdj83YrHIUv9u0YK0Ev4ENG3CtugFXWxX1QlOMhteJpLk75Bz5R0e+X
pZc9fc19WlNFLW0137fkGtpX9n03m+YDM+kHhXq/JCXA1ecBrLAC4DHtsmVXrFLDHLPv3cYlxuva
2N2yAsxP4G+/SPfkOTEIl5aMuIV30i2tel5v9fCtyKeD/ZWwYOXQ7fqFORnMr5hcX2ntdiUJjiSG
vseYy7J1xvVTwTQYTLCxMm+/wzJdkFnjqR7oNMIq9jhLg5WOF47Z9h1sEdc7MjpRCah7OD1zXlaM
OpNdLMuR3XYu6B5O1GKmfxa9033JB7Q6wpkrWnO04BzmnnLyTZYMjquP2zXeiBc4XNUVBNazcGIZ
ulx/m8CD+wjW1YFOVbqii7YV1xiGWVPO6TdcuXqqwtcNxxhQnuPn152ZH7zMHkgXvUmosz4b8M2+
xjKK75ZMcQwWLJCZoxSj4KwdJZKxMPZ8QwlCnPWEX4aQuz2RGcF5nF4sYgPYMw5URhgUo7sdLrrV
41tDy012rsnq064ARb4CTi9kEP2Ux4m2ylFaMBB7XgTKsZrgIpjCdKHxOjsNE/xypW0xrPYbAEhh
MMrpXe5IB1h0C+ChnAMiiClcKRlBxsVJ9tVdIMOO/2HKwRnjlp68ooChPm2uN9qOb88zpgga0SY1
wRUc6pgG4agCEnnzHs+5edK9up9mL1vUV/kGaQC1A7qEvrUByBjJGCm9fgo4iRaEv46pcwndC+7+
zuTCcIogaU71j/wtf8M8kk4JFupZ1e6+ohMlhEYs8+ovHkFEhO60Xx18E8zBybh5kFearORTcehl
z9p1PeNbtGTiR7ZDVgbCtj30X+VqAHVWK+P9fim2oc3RO5Vca4pQA9vKwNhSWLE86SJdAnBUyUCE
NV1KDRX/s/s83cZo8SGlDNTpS0g/Gxbo5nZMJWJyVDhdYT1WaQLCD213zJ9laHeOoGL5YZtvLRJ/
jlTL67BxAtA4myM2+P7l3cQAMthSunloc5CAvSoGYyxNSNir/Y6NDNSbcjpsWBaDcG3Akoff0s7w
HUFwgq/03H+2a22PoWFkzM2Do+xYDr1mGhzMbo6STtXGJk6b7oyG/4khtoZA+hwr6/IB49bgcGGK
s2bs1NSy91Bufg2niifkpgdBclpPHQeL4E1/g7KsLui1cL6RkDXQEIIv85DDLFZGOvwSqNsz9kPU
qDo/VDB6agw76Oa6Rl66eLrxXk2LZFY0i9p0+XqEyPmcOD+bGFhIwd7xgfXUljI81HGVLV7akk4y
X4+vAh7f3X5UTq7bmCaEtXAbCwQe905MujegujEjXsgyzGsuyptwkIgP0pnkUHalU8zJm3psTqzI
fuWzfNiKNp6gdkh/MAMP/G3olMwGhjd28Y8teUS8loqEuYAIDSa/MP7/W8ljychI/tLZ+0/3/znz
xdJJx4zMU7piPwqbP0uewdJJtJeo6sRSmtavlgZF+c1SEaQQQ6Aj0TXVX5Qn3CTKRNH9mcv6d0oe
4jr+WvH88dQxnTL0lkTlB8/kF1unoN9jTby9hAXlQUFC1khmf232NmdbX+DShsxHwdCuOfGohjjp
wsg2acm/hks+CtFV+4lylB1Xkb634tw8FnMz5kLPzgngRj96IAHj+uuzsUIaeh+3n3ShUJDyN6lo
bM/4bk9SEsSgo6TD0V4jFe2W/PdAwSJv0Caig/xhEByfSBMgK9UzFS/n8PAqlA22bXaWzerPFFPU
XNrHMybMn5FdbWscngbR3zbPkifSLcVFcbnTBr9Afxad9jOj/7WJnj63YC6zoENN+PXtZ73OJjxw
vTJxXfA2QOasymiUY9eEZ8qOJ77HbnCgFOJLXhgQ7fbCEUXfc/SmeQI2oWjZ3Bvn+SQTtIDQiXDU
OJJ8yDMzvH6r3YECzATS1pe5cYlvTsMWyzH3dFKwbekVWTZTMpkkbSoLQyeJ9hAU9T0E2kYZqZ9D
nri6f0yKjtmQFxpHlHwhqJPOafULshQ2OCgD+bKgBAhfCmsUTGA2BzFWTQnoPlsObhWehl3WszsX
Ocaae7DADOf4BsaJAbYK2mP4Er+lhMU08KS3wGPfpCnn8qJTi7JpYW/Fvct0+5AnWKnihumK3Yiz
QM3H0Cgz/1UR2TW+fSQ2dvIL7OHH7FXMcE7M0hOXLRs/wyo5E+R5sxwSuswZDvNq9fQg4E9b8Mqj
l21OkmxlfdWb9o0bi6kF74pdxQ/UxGsTAywG9cpGCo8oPeThLxOrMeLC50hh4L8KZsEMUAFkp9EA
UJTcxun8gRFqavaw9cLZ8dWaOygJnvImcqCs2QrGNtuwZd5At2DXrq9wxSsO7wHvsjlPePD3Ak8w
NZRzZWP6jteU4dKwjUtnKpDStYG0kqORD3iRT66/I2qHnSz3/BrtWoIh7WKTF+/lLpG38VUUnIxy
UjBoYWLmGZmoFJG/Cjavk1dbYMzv6zfYhvdLdmn22aXaw33RWEdJK1THTcZ4nvnxKHjrrxGSYvYU
UXqMDDZOk9SV2EALYjLJkotmDfHmt441KZVnhrDtyFQgvnXVzaA+JOrkhvAI0gj47wVrTzl9hdCL
ljfp3Hx8t+coH1AOIsbiHd2A4x1ieTHP5+LGmqhLYQ0obUHzITgE4Cv34OdRX9ghyUdcRB4c2GST
qInpDqaWYiS+Ue1/6qSQ3YrHuTp+52Pt89HYbMTsjtQPGHtuGsQDHSErtkSUaOGhSLdIp2nA1M9J
8PXZjNgjUGvQQsDgA5RAezIv53PkwNagpo44GIZ3E0LngvvxLMS3u9WMSvNUr7ksPDu0niDsPWUE
53l0U8aIMnlqPMFmw86Dlg52S/Yf8gL0ERZLaUeQXitsuhvS7mte+WoDxi6b6QfxLdJ/hKekdn7V
Au81NC+UUXtfaMZKggfRfgCDuJ1zmhkm0Bonv/5jF9shX0dC5GkyTCKiTJL/q6tFUsTBWfiXMdr/
vv8fiy0yT1XGzEL7jiVywDT8udhyE0JNTQTagJeGp/DLGE2hK8lojTvo0Bp+GF7+EFgxRmPip8lg
K1mNf6zDf6O/CMvyr4vtHy+d5ygRE8RL/zeJVVC1ZV4G+LpbfYuVuKFhIZonsoEnyqPY6ilUHa0C
/vtEVKN1dtyUfnkPVZRE6YfchiRWdS+WXq6BprkSRFCFKYdTX5P9G2YVnuPH3WnjxktSi2KruOfU
1o9cv7vFLfJesuCFlrGLEGz0HXoCgqB9jSOSZFwMMqH9eOYHM2WLT7bZcw0kU3bvnFZ9LUZMfzVO
LvEZTh9hAOEbQYWiFKiry/h0k5NpS+wrnTzOYJq8u9bi3MpvTTMmQ/HUkZSVx9m5soTrPVKosfPJ
4x57iR5Nnx1wKcwQN/K/HnO4afOiosmaGvsa9dEL/5181wQ3CFByySXG8vuq6V4LtQKkLRrfD/Xx
Hufk+wwLQKQvSNxCIl+RIZRXzRzsGyohBQx7iUUjQf1d6wAnEoI8y9D80iCfSyjK61s/i/pkrXTK
RFefNED6R+hILTvpRNzIIrv5V0fOp1I64l1gEk6ErnMzwATcQi5tFTW00IvFtTKw/ReWdc6EQHCj
vH1+RC9KqjbLjveb9FHV9TZOVB3hruGnsu6U5MCqTTmtZe2QBXnkZLK2T2VIFPd8qSYaibgIxET4
NLlMVVTe7SQNPVHsiahUsFeXJeKl4FYzpsLpOHvkr7daaQNA2AVuyu42M4YCsWP9awzfKlNHbtbB
qxxV5NuCspSuVpJFWEH6pJrjtXQi5AhGr3xY4NOinG6g/qgTu3wJJ3QCbgqlOp7fSW1QoeinbbI3
H59NMyRE6R4+AFNkEWkhVd9IAczmMrV6kUqfZorpP6mPbIDDqYJcBRW2o6eRq7HfzPTHGFncIrwT
HwXSPLytNHlxixPyeCPmcLAvimYd99JIE1P/3ugbAjuh6ZEznJ+AVLr/2MsorkCILwOHZbiYSQST
/beaRdOkYef/y2X0P93/j8uoBWMR1buOpoDosh9TlZ9qeW6C1GsOLMXB4zdAZf4c06i/4U0VqWe4
XKrc+K+aReUmibg2tPIEpQ1X379VswwDpl+nNH88dclEKPvjcQfb9i81iyGonHM3Q5tBeIIm+JI+
86uhzdsVyWYqZCs9v97qXdEEbCPoSM7izJc+HxpIiXlyCF1JmFGV5NH6kW6NXFtEuiuaDtlnD5GE
gNrJpN2rvNDiRX5Ufw5lzHN2X2Cspa8pMe2YJzOay8V9c2NXA26MioRy6EEgkOhxjRhayIB7fWnf
vRWr3GnoF84euy5xkmlUjcj+nQ7wMWnP1f9OFzaGTtgjr/eU8PiUV7/f/VFNKgbcAdt/L5nVL349
JQktWJKPeKoOv92a6bb8hUltCoLBw7v0HOerdCfNkJsxwJc9ZvUS2zou7IODC+TqGxY0Yl1aAP5F
Q5OE072bpn7jniUSaiRHf08mOFx8FatjuOz7tbUyHCZGnuIpE7aK6LMInl0Ex4qpShPaRInRTRdo
MOTQ3frRC7IDgSzis96pDglcVrM2VUblgPYtX0jPEe0HYyzeAeBNu3BCl7F+uOBgbTheXjEAGb6x
GiFvrdHoLylLfPLux7pvbBFm2dAvDwwPHDSIRH89QY4M0JE7Vq5VP22nIDrG0puySGfpjI4fUseU
hqndd4vuhpbQGR6C/y4v2ltJ5C/XcaO5lr31cPEQvUEiAuN1huPvCJRJwbyYZWB4Bn77c0zaAb62
flyzEywdOo66p+9jaR7TQb+58PJEQBOKyugEwSDZe/prVhYLtPalNW4aG3v99C6VXrDPwdibk67E
QQ/58jUtTPJR912AIfzKd0ujdcJ9r0Hh02dsLUmqt9AO62due4XFOfPvpl+Qj3bL7GcUTaxNgquL
FquMQ2MRSA6tXP7OM1qfdogaILJTmNWwCvAelK6sulrvB3gGFTsI3X4qLCrKWwAduqO4VEjWVzBT
58k5d0kGpxYRZftBA+nQoXOu0AzgwSIrcPSkdYQWDq8DrXwOkNtJe2yTcyVsoi0EsUfuFHx+Xw+m
RepocrtNDcHwigZ5hpm33l14TvNg2SPmpM3HI59gglhf/Zuou6Y5UulvCo4GPKdz6bhW18KlECyg
+Lzfn6vb7fxoP6J2Wz6mbE30aG70vPbJnUW+fTldtmhOya5dPLZQ4khMOlY+jA7Ut/B7PnLqnp6D
7xKf6GkQn23x94aN+9pcBVeZzrvp8VXpe3btOmTsJwc/tU06RmpIQhzlztPRD+wNaIbwN7v8fifo
x06dMe/oRY+f4HuSuSCAkUsRX9Vr+HG+X/N9BQG0J1E7JzJ5QnQU+B1i+a6nY1UZ85D6gXs3G94T
kZSRbgIgPyV9yu93lBBUQTXbqVV6vj2x1/iVOIX0R0tGDliT2RylrkUoVje2AGfVlHEHMt44RWjf
83hjflw0cHasKGH6golAOR7qEgNeDECWJ+ra+o3ah2/wY1wKzXjCXJYahxcxlECqNOWVim/85qBZ
8RQGBOEw+NaYPhsRGMYr/+i2RMglhK0Ek8xywoKeKEmJr+GTble9/P8s/fT/O2+bCCTfAF4yNPR0
umzWfxVVGAoqu39brf/3/X+u1sZvFDXqIPL7i3DQMn6jkTmoEAkmRc+APeTnUk1gKb0+aCU0OyVd
BOX/p6KCm1BmyCzW6CpEkHJ/SziIYuLfsXG/v3BVknR6izoOl7+u1Y9n0N7M4BXPlFXk5yr8EODw
HlVHS8ntE5RJTiSQ5Bcs78KpSEMrHEP96lH7sU8m5O37ftT6dbhMffRG/tCP1zcK7vrf/4RHeVOc
6+vrqr9JBH2PXtfkW2EsDusdQQEXvNChumE8fpYkRwVi/M1f2iqfo5720/ltLq1Ecii6Df17QAD3
mbrtjFHLXIo+3st5qTAc0Q0yEdCXEterT33ZX6y9vLXm9Dw8ZOwEfiufdW7LW7Fz+ErZG9MJI76P
84E4GDcaPyc4s/bR+H56ngLbdAtpFvbQ8sBhmnOEjkSbxRA3/eIS5g5mgwbwKbVH5LFNn2LW71pU
9aT+6SPOWaWYcjni5Gb/8fQVzrpmUzCFyLk0FR4KFXodNCXLwf1vYItw4DR3Yy5qXGqgFA1tkNuC
S8eguZi26bZiDvZxn7wu4lLJSXhyEWiIoi14NRk2nQOUqqSnyMKPHvPA/XCrRwgfvQeDTIxxrTvr
IXTtekjC4v5xbux+1bGeFO4sVvHMLrn+qfk1v94heQ7XUZbkHT0caym41HUOySk+uTW7bMNgOF+J
X3draO2+2Eo5+cVQkaCPopOK8oRi8UDOWrTPBc25G54BK3liNlvAD4qx6rP5jbi7akJzmL5tcGTv
ROPZ6GeKNmfODcIAtAGQbIv+nkEhjfLUzRmHUKeiu/cSWpChR1vo3vnNNiiWwX0XPnZRvesQ03d+
1brd3e0phbE30qIWmNmD5i+ZVQkETA5vdIxyO84xl0MMFnFlrkmw9um7MuWt8TmlZTD4tE/sb9J2
m9hfWuYiNe3Az5Emb4arqqCq4qLMQ6joAdNm1thW4t2/SRlkTkn3lYeF7Cn60H77ZUDeQomC0+NB
xU+2T/K+KNeV7HfYIbMVi45evrPuVNooV2w0FE06YK2fvUuOGwl2gNPiMQ517w3znzET3XLUj9rR
GkpPXtvPDc5tZcH7LAJihpvlFrSzBbg0537HEQDNAYLBC17Z09iJy2EwEPuFF3PI0gDjgOQNYc0i
tRf4BBKG2hlIrDwb27RsVhTWBzr37Le39Vp1y5xIz5DjR2SguOO95ja0mXyir/uiXlsBvMUnWwcm
5ew7olO/HRCEylZewyVix6b67BKX8SFeGFt6s9tbyxnkhplHBs/jXbKtMQQLhzPLqfgbb9FA43vo
1towvpuuHI6Yzlg228jO3OYNOWq9GygQCGzqNcdHbG1568toTb+7zqc56hFYiXSQ90Lo8f8GrHG8
UMYoJS6P/+uRkDxYU5EdRjN67VG5xHzJsE6fi598jgrZcbQn3ND8ttTpg2aJEm/kvRkehSMJY+GY
y07l01eO8wOlPAfQnTyGJ83Koa8iZ3DpnOHh0sduzWhBYi+BbsmaJQhfiNfVyYwECEQWHQ5/np4A
WO/u0o3hdo4TNjF7mtXqvkOPEvFW3N+4i6JtNA3gAQlEzVm5LaBu87P0v2EPIw9qBWkkfnIuiO/h
jELBoKmJfWMm6y6PylMDx/ukQbsdoNRb4tjwvBrvueFFbBktJ1+2S+srZLQDC/DpdMrQtUflNQa1
p+RXCEajshmr2rxZhSruOAl+8yH0qVI8+ALRACmeSWuutUjA6ZXXs8Fq29CHcs0W2ZrD+IKck/2T
WdVzKyZ2vgnuExo3tCTuVYODAzvZALIzT7HEVn8XIg45DDISRGtQJ86wyUmfgMtXrdG67Q2TPbjp
EMRFDzq5lJ/drn171I5EymIrAcndRfk0mLzYflGEMC7GX+ZHT5tsq8cRFCQeHjaHFoKMG5HAPbmZ
eHZgKCJr8PVqrEZYoLjiQ5gfKbggs4xpD7C7lwfo+CWLdqvOdPQx+AFlPkhaPox3xjGgPllddeam
bSbsrsEOyEjgjHZRpC74rYDLfT6zzEUM2OPmGuvQEQEd0ve37x5qAZIVPYk0LU4AO5hAvHDiz3Ty
2BTj25txczQm/9lHe2Ejyzh4Eq4yk4ccGQ74Vr89Z0sqC4Qoo1ScCwRYNmPddPp5McfwXE3J2plb
exZKqXa1tWygkrZvhIs/XXFazOVv62wB20i6aUIE2DT3mjGnVbnVvM5tvaH/iEfsHC6pQr12Tv7O
MZxRIM6fxxcro6ftSgiU3xke7s3rSsOfrFw0CpDxHRkT3qjDQUcvMnYjQhxn7UKcxKu4d6KFNe9X
GorL+7E8wkjlA1o/TTDzo/I93qa+qTviGC3FGqdgfIJQzbYA8Taq/Ie4DuE0TrmOE4+nIsZ6Q8I8
Yjw6JQ13hJnBFXibIvYQLAdD4nE0ViCqLaKvipngzTaaKT03P6IIenixY8FSQex3O4RON8tWdy+d
lLprHOv3F8FjFUzoEdWYx6FEziYMRdVj0ANahBzFe+SW6H1kcld5wTPchN/Di28GBYY40iccXIQV
Z/wSHOA2JfZIsksHpROIJwQbrLGvERjM3eMobEjRijTvMXoflppJPoU5HtpcHe8+Ai8fiiiH5KiY
5qPT1z6bYkhycBwUH7jRbK4a3IbMzCa/EWXPfUTV7gB2nYf74QJLqp/LCGWeI+kwrwKRcDdf2aBz
mKGu5p7R7O4V9jfDKG8IO4sdnn6H2INRsOlU89Yd2gC9fZtxoeASP3qMIZnYVcdwBtHlJyxgcsMf
HG/69B7bCJ5GbFw20G85K8loHTUu8S8Tws5Gdz4ePqDR22L1Qat7xKSSaFbivesz+00WQhwEHl49
Fy0rRJ0hgO27mVHVTTRH8g3n81sbnidR1IyFhgdTlyU3D9er0IZj5CYqMPWCl9BNqlO0iMZAau1g
Ee3ZsJJ0vimukJ8cYkv3CrmwPlC04ZjhN9l80MS7RS4VNRRUCaomG5I15enoSmqg6JfOuHJosHrI
CLftsl60XxTZIl0ch3xJdUrKnzzJx+UsWgQu4lg7c2j7lzEUVjLXnj7qGmkcXLO9Mb3vb6xK08rn
CIKEMzDzxcghpojLl2N61le1QlSUVYsg/ecqPzA2yeagIAc3iS5dHsqT/1vsLinaMNL5pYv6n+7/
cxil/UbthUqDRi0TJH7Dv4ZR2m/ww3UarJKl/gEW+Sl2p/eKQwGzl2X8SLj5pYvKnIonOsDXwH3z
l/y3uqjKvyHW/njqQ1KahLJeM4Zh1S9dVLUuVKHUSshA/VFuR6bKiFNPetZip8ylzYMx7sJn4sta
C0OR+TmMMTIs0NDZyod2Km2kt/gh2YG39TQQlql4Ii0NwzqF2FxbV+WsxLhUjHOVBHm3ObU4KiO2
lkg9Z/q2YRSvAOxhlTCpKdBXjvGHvEq2OCcheK+U/e1Fdtc1JQfUOGfiJOqQOMG39FhEhc9C/Q5j
j53QrVjE6kod0FiUcQvF2Vof1dIci1MAXx6IN0fQM4wwO6NnZG7Q1FtmFspt8loLk1lzsHtZvfea
l082W6xKPHoHjnPZuPqaEA5gWIty89rHW4Odq0zw95inL12E+YsCVmwY2XMaGnTHQqbN5hGIy6il
SjUi5mPomXEhGWTC1IS/mjlz/M7RdK6Q2pSpXlhPdCVfPNnrPqj6NG2at3OJOhmjKH4mbM664BNK
4DSSfokTwulH5bkBJIyOlt0Dynlr+eKy2TYOqZrHB1VjDEYSrV38QjLnvuAs1FCmzUOsbcEW5V9h
NTa7pVXO9Yj5NomrhYfniL/NEGbuNW53Qb6KfWss9f6DCi3ZqSmyENvYtFQcx9uyZdpTzuvOVfKZ
GKg0wQmtfCBPk8Y89utxFDHtmD5earxr9/KMDDB5LlCZtfe11IBkrsZ1P+GL+/O3Nm5t8aqNAZVI
Dlmg6TFpTw2hIOK1wRz0HdyImltbIKxDvDtzbsQ032iZ8+yZ04fvr29+jJ8QFq/yg+dZRVt++Bks
qgLNCnsy2qU8Qw3dmwDaD8tPPuN7WpiNeQCRlv0tmaigBY6vxjE2QjnnhaNZ5QnzdtAp5TnxsLwp
cMd51fpKG/NdGFwb4YGuTwxYzUlRZyETcR2wAu9CAcIwfGHGAHYeTQVn0PEldrwTLsK6OaWHYFt9
GJdgGx20i741t/qSDsOTMyIF206WjD4tekDQkLzQebLfAAQtuZ/ljANTGmWuHE+zD+szj9mBwToF
aYDRnepx9IoAry1gObQLMMX19s622H5sEUFooKV2ILYSWKUJ3ZVRGyHPVllGFwYK7blSXR+YEDaC
L+xFXMmNXaTZSKFhETpm7+/NaRxuhBQGwkiLuDyMXOLf1rgHXPDLaObvDPJKV7l236RNRb33JH48
+K6EyTauttVRJxopvbS+fFAqdqej4lOat3OCAFLU8utQuVgESItD5/0VrVMU5sU9nd7Jf6slnN2f
KnU3i2n+nrVIHAmAERuuAwLLJbPQkuPmQaY6rRorXhcwyJpDeNvfOV6UVHRu2jqjuVR9JzGHOGwF
DWnTp4xJe1bLozKd1lL2Zai6K5VuQ3gfgeq98S0rT3D1jH3QW7O1KL10H80Qi8qFY5oJ4csRZMGv
At+1Q5eor1Lf2Fs5oSMvyOHwFCWG0aqA40bJrYWFAmvNT6bPGe38B0/f8lM03CiO2BuIq/6okvMl
HHTmyuMXMd3Gay5pRLlMn5znzcHgimvxv+KdbJ+Xcsnid1VEcBQtnpoLuIp2AZGH/duDENZAJ7OK
vBTp3epvTklVk/lJDCReOuTtmPgoM1kEr3VCzu4j36ph7r6ECel2JNYOwABbyO1/6jx1kGYM6GkD
tQeNz4G28992AtCBBg/0v3YC//H+f+wEwJmxqFsQyyRNUVCZ8tA/Yz24aYjzQF8CWBXkNYaznzsB
zHKWLusiyB/S9H444n7KUrhJ0kz0LCr5roB7jL+zE0BZykr/L9fbz6eOs11lrqsqw0v/dSdQFC+2
IrpcbXIoMFBNBgdPRmnGaW0gjz8/n5TOLs1ZTLZ0ButRh28ETQiNjln4picfkukJKLfcCOUZO3fI
Oidyq0oY9EhKZ/VeOlvXqEYh57KooYxWC1td3KlNVegYNFlRR3cnXR1HtzFXH2GCLVYOXJHqWhuJ
U2OCNdekWeL22QqUu1Cd0op98yTyX16JkYjiik0EW/d58NXv4CDTbaLnlJ7ZccNKxv5Gw6kw6Gwi
orA17HdfeejjCDPh/3/m69qXXdXNJqqbe8YkdRiJEE/B4I8/NrWiXQjDFRoxvMgeaM8/MexdBNSQ
NP/o/FIRBBSb0aFvRjKXmRfM+mjcX4y94mv7AeqnUy2Gp3al410Lv+UFTrb4+3V9uqz2jMXe2qu6
6a/WzlhpqW2i/Hmvoy3/pF6BG2askNR47VWjhR75wuSBMWwXzRnQCI8znbcc759BfxahPMCzgSoa
iu+06rgUIJt9LdIzbWFhxvSyc5iFE41sTfCYIYi8ZjMmRGh99QMfyzBdenhYmKJrL1I5iSUmMDJJ
CAZ7TbJpdFVbmmJeo3i3wsVEJS7kA4fCa67i1KGkBwDb7m5XGSOu170huyV6S5uHsDl0mpJzDR75
IMaFmY3SN8mPYc3eiaAtGcdk3G7buHSK9FIpZ02+3mms1uuSgW1/kYppQnSWo1UnjEO3xFMP5vvt
nBCMupJoOWdrWrdIehnE0/VNku8MEX6KSScw1wZiS75JtGuLXDCySzi1IfYwHkjydB2tMMN6RvS5
l+Flkd3bpfki0P1Ax84D8zKB67IwJvW62ka5J3kxw4HPoWPMKj8M4uHljiM+J5YrQ3DIdw/e0iut
YZ4N7UxeL3Y09fHBq0OWZtfrOKCMheyunFP90O4GebPHDOSofoH7Myhehz80G7DlLHR4oT+sSXTx
CIeloYfxqn/hbZTglqIq7qM938nlSfcZBD4elQZ+Fb93VlgkcnAwIlsVMfdVTAX7Zl0p60QY0y+z
ErL6PLnX8I2uRT+ca68jMtr/4e68lhu3tq77RHQhh1tkMGdRumEptAiQyER++n/Ax/07nPO5yrcu
udrdihQJ7L3XWnOOiXCML6DXh2K0edWWxZMctrfHLJQ6AiKJqGLLvdtGuiT0hb0nHHhC1gjL8GNJ
m2Qhrm/PTanaipXjC7uvGeID/FlzrCVhJ41Odflx1YOsPJMUTzKl+fwsEhDlFnHGQCTArHQc9WdQ
X4iemk63Or22iGmibcjrOiANxur53riQUBPjicBBItqEfxEQz/mHf3PDI3FGkwvAiaQrTtm0e1E+
pGyjnLUn01bjqTuKFo+mXo9th4WstYzEI5suZVo+Bsvu5pNxjmeXeuIxNz6lLSHn+b57JzGwQY/2
1a3vzEG+1c+CAAouD9a69K1hZRIsCF8qs6KX4kX7AtlyjV2i9yTCb2kX3R0DQXDx8oD6v+r8u2iJ
yAxoUhO7RVwJlyj695mVHLJN6lcB9rxTC3k4cwoPR6MnrLRzFRLJObq6ad1iZFZWQ3OFs/tl1EmP
pK8v0WRFypEtRUDB3uzQLoujctaDJ8YpljlsZHhLBEtifjPvD/VX/zX7QL5m1ut9tFHQGGZICzxJ
/pY6PC5kFZfSWso52wgGMMV5IYXCMc937fWS80yis63jnXhdNpVbZsdnvxXliw6s5nI1AH0AkOXq
6Hfjvn/rsHYhHemiN5JZKH4Q5EIKGcdT+Tocnlhx5K1EzbQYoje+jvlHvqKNmzC1GDjOepCdUnpP
6qno2FJI4EvSBXl5vS8S4XQG1uoYHxV31Y0tAWZVtI/24qpgaIYFr/e1oPWfG1QMfrtSgtS7uxK2
mHpV+enmKtoiuMouHKHKutSRIUelEFKUJ5+qOY4fRzrcFLy7mHt5hpdT859FkoP/VBjY9zFsLsPs
1zye+7B5EW5k+Yggo8dg1C5c6qX69UiB0Tr3+iNVON+lflyFg/F+xQoqraPcyetXCYWCDlsM1dEi
6Zez+65tvDqfJ+wohD0yGpmCh512WREzemR/+qhmtrqMtkIFacXJLnkQrfRXMglPEQom2oL0kexu
TUVP6sQKHAXTAjr9+qlhmSJl5z3eKkuQTsLH9SMJuBOwzMHoROyIplOiLxyvBzT83PKF/+NGsqI2
Lw2wkCzEIUgp5BKZL9n5GrqkMboq+A1u4S9mS8X9dBVW5ToNHjtzjbrxIvUH6VJyqc7m2mzeGjYp
c/nR/FGvhhfpRVw9Xh9HBCqPyLnTDscuCGwoVAjv/O7rdzldPG97Xm+T4ZuAGCtHr2U1/ctYfoqD
Jc9KVI/OtyAjQuo4a99+mNloNU45e+0VyiI0O+RJIgQCoK4Nz12nPhPQoXIwXjnag+a68WTNoyn4
Ln29CvNLlm+kEvFY+iP/vqEKZ4TG3BczGecVJrvXblKDEtvLLhlWd5eSvi+vrFWFr8zmFYViSzCl
YNppdy6HgW70pjfOHAf6dqdwCJdI3JNvuv2oNHaATz7bbh8Yz7TKv2nclOMSUiH53rxEYAgFp+Ed
oF6kJmX+i7UAeIeyeFzD5JKYe0qJeyD/a0/rqoL2D7gRSm8T+5Qo63/ftzNwNv3xtP4/v/73vp2C
/EI3DFVXkE9MEsefrGDEEaqoSojSQfWibOCg/PO0Lvyi4aWCfUMjjTJC/kPfTkBSQQ1gopzE7DV9
w38gIscl9hf542+/O6WKDEoUkt1fVOTFTVFn4MPEQNw8mZ7w5qxMC73SNsbcX3GcFZeI0xYPMC4c
CmnP2f2xM6d/JIUluZzh+2OzbsNqm7yKnM/Ii7XqY7HlTk7RdhsU4r7g8tdWsaPWFbcJ8BwGSsd8
QSqTM/NorM05yHLNbwyYYXg+mvm4wTPBiR29peDjU1rVXuU86bEzuqXjLn+yRiu0khL7tmZczx7z
9jibotXNjRW1tDP17KdW/Jexv59oNjg3xwyJBG7dqVsyVIcZyZ13V8MYRTbTmlO8CmH3Svs88clp
R9vVBQzwGYNMbwVN9pSA3RNiNXB1nvSCw1L4GIJslfnNQkOg2Yblo/Ifz/NYu/ftbW9uRNMq3fFB
Vh/Lo/gREVM8z9qVKp3TeqlJgUQA223fqYxn8FMO/nj7jsGQ02QSOS/MVrN74xDcreRr/bP3YE20
rUUyxOjKpIDHiPFgV+kuWX/N6222bsu3jkyae2vrzFJgJqDGZLhiBAmhEOvHnjcEl8vxdRbRjPwe
w6FfUh+Beqq3z3hDLX9LVtP6gvern+tziUaAMhyAtUrXjydbfVXGTP7nOry/QqTxeRnhjGc7Mxon
sWvemduCjFitYFiNegSMOUeNBMCVnhRBwWCgTA/kHI0yukkmEB379vAoFqJXl5uMcQq1m7owBotp
NUQNDxv1iK7bGt5l77aQUNYyGYfxSToybV3sUy6dqqmgK7+nZI3a01bCLkKBU3socHYlGRDT9fJ0
FfzlbgZ3ABp7dOy4oiehjJaQtRXlywcjlgGgPLtasxJILlyPH+VqfIEvRm7y8yx8qxRMiVeQ8vgZ
r6W5MAc8wtvtXFy03uVqVd4Q/yy7uboZP8Fhy+yxj6DlycOcs0tCnhqmSbQ4Wy92x4UY8M08khHW
0lniMWB5z5afny+a1Xntt8isbNtyNjUcAw0C07LU5ie71eJXScLeyAjrtbKn3cpBr2b7h35R1EVV
kQjHM0m+uOjcZxR8BmhsLCgbLSabbtUvHidlJ82fzK5oyFJTi+qmz8OOqpWgX6AKYHO/03djJ17y
80isK4Guhk88xrv+adAapVUn5AumTyBM1PV1WSyKoJ0Lh6dXflb0z+NAOhJ3qZ+0ZfQ9ZTlzszHf
mkMc1dFtYJi+OYgKGz91Ta8/kneu2VwKVuQYjroW10VwLd+fpMc22m0xxLgUOB8ZbYka1cr7zu0k
70HfjdEqfWP0LL9G+0GrUj3QXbOSBwtLorOaKmhFQAQrMftStStutq/l4CFelQ4x181e1IlUpg72
AXvnyXYo4RKDc2P01UIi4NCP8R+jH1lSRWAWc0VdP08FMF8IiqId79iyU0qywnn+GHcEZc3e2KZ5
RJ0SNMwlMGLp3pMWhcCictNOplssZkCKpaDMJjWBg3uGS018iz4ktFxoK7A9TuPQTCdmvN/Jb9BI
q++GkADd0T6j/WOb7WFkCi4ehWsECOTcx/yQBC4xtIDsG3RAP9iECpSfd16k7f2lWMQ+05Ctvr5+
SdsqqIIplROgBdi89RZz99Jc9XbtkjKpbe7n6Czu5FX3Gn2U6JZejGP2QR9UYVHfUqmQAOooR+Gr
47CHbmPG63dpLip6NxbhBIuGdzdsQL8F6VffoL7TmfciFrah++gYmht2D0w9LJwGhaVNkZa8g4R3
5NKmUwlGcmoG2Mww8mNB2XymcsOYmO2FZbUmOAwl6OScJ3eFlWzeIedDS945jInr7xwuJbI07liM
NCR5MqKksKXUWihHuaLWpOas50jAXeS+hFfwVHEYZBqtJw6gBX3VzgtXOvS7do4Im4jRikzM54WY
r+Gzu/Aj8uX9XUNPiP71kgJlkFCECx59TevhwFHw44P+qtBpb7LgydoCnIksQnqs1MyqSwUrvvE8
3Li4N3mIeGp9X6t+SeFXrKYH8TZ7lyNPCbF/ZuvWrd1ielskH6ov+9fD/awdRkzK/KbMOebmCgAN
r1TDqIZH8TlcahcJshetoRd9Nhzp67mo46u04uMT8A6ys0k+Ep2fF/nttoygFQ02xJVhA5lnoxyQ
lRcRqOo5fpobdwYhtWU4I4GeGimd6hXxW9o0t32v8j24yFsoSA8bZ1FiWB73cDW1c5pVYVgpuFoH
NL7xqtPywHYcfzatK+guQ76bwsUDnWf3eAaty8E9eTd3Nfo61st+EW2uvund4TQ0+9x2u+k19rXL
bKd8viImV3fKRt5RLIX6KWOINwBegZOSrmtrIhQgeKNizC/Dhhd1qa6mXzY6A9Q4PyFDbwwALjgJ
IsRnp7LbkpOpVidk9Qz4Uaf/iFEybgjboMBmwMJ7y03q0blnYvlByiRFYaP52Q7szMsjvB5uEso2
VE1OvoTfqO6uh0a2mRIM4zZf9ikKkRXvH+ec0+2Hzxxocd+ASFp1q3KXb6OgWJdHld20PT8lOEN2
fORFQ+YwZK9mYTP1qb657gxEHqJDJsjAdBLwEeMk7y4yv0FLL9D8p88gAa36ZL2h+C5PSBXmub03
c4dCv+t2fbM12rDtzoa6n0U2sgz+Mza9zSSMNgYXJcchOhVkDipYAV9qaTG8oASI5uCHGTeZ3E64
/Lw+Wxh4yQA5+Azc4JJoB7zn3myFyBFBnLatyhdTPPEyh5pqN22YiLSoHAnvbGcTEtwurioXm8ML
7LVtOATGUrt9peIeaHhNncLSNmKv96THqRS33PI5zMC55HVLfU7cnBkqEGskk8HFM7xWu5k/YrF+
R7Ew3eg8LVW+ZjTYYdQ31zw51xuYHaTqtopQhOglq2+4NM7X2MNQcCvo+64U0S4JaOK65kRwOzyF
fZmusm5VSZ7ALgp4pBYuSfQjFfb3x6JAwfA81CkSE1A3OTtB1YW5sI95qgpP0d5SdYMEjDmd0n9J
s0VEsJaxTPpd9VhLbPbda/Fge+4Fnlmp/3qy8+UxZ2YavAntYXtS+UaTFX2jSIHeHIfIk4lvxI3w
ijblTpd3erm1XZ7PB/1YygQfHvonQuTzAyQUzQbh31yjga0VCJKb0lWQGEy0v/9bWwHBVqDS+n2i
Qo3231//s0Yzf9F0mRJQhVT4n+iD/1+jEZeAtJ2P/GegIvJTf6vRZO0XCjQB8QQF42/l228TFT4k
YJFDVcHsh2j3fzZRwc/7p4nKz4cu4vHFCAedcNJe/EFb8RhuatlGyhjEBhvLQJdX/XEbOJbcnpas
JwR+obAlKFx7uGpfE2h0f7tnctAZySllSJmXIvHNcTgkhiO1yEhBVC66Il4/K47fze5eY4CUG7hb
Vzt+mhutIta7yTaqjt/XUPbNBN5+NgIqxRz32SxGNHm3MtZ+qIyuKQNY5+ZpUnPZPsWwBtxmiu89
V3yZN971+XzVyRYtc/GsqZNGUuzJGY7Yo+neVfJchYFeIXc1xL1G9Okd701KXLSYb7OaEcqD6io5
xeALh35L6EP15D5BI9Bx4GulJjBSXKkRE+dnoW5vDUvprWBr0PKDJBKgzO72jG5BH9dvEcLpGidr
L2yfw+M8q79K5v0PBqaJqVhaTfedckCjilOl+zJ6jneUknSrItx5ghEOnHRHxJiykC9FqbPba+KJ
eYGYnc5bVO4i6XDtOVnW9eirqrq44r7Tcwy2Mrl8GkPS8p6th5u2vok8nQnzVgPboa3zMyF2B7gQ
rRIGeqNWa9FcmFfZcPv+as1yhhfAy1jEE5o5kuKM2TQqKollk29hq72KYMOHRvJaQd3EVX5qGkoQ
MYNfR6GrtKcq0yJUKNHSjNAOi9IpfTCdbauroxcRMgCSnBWR6YAy2km81Hs018hoS05Yyih+tsZD
8wQJuU7fqO+qTnKnOiO9maCOtoaDWOKmRsPw/BbatSrf5+29sdUUd3eDufs649QmrTuzsnnaXEU9
z26zH3mLjETlbP9IXgs5nucyueQaW/H17mlCzWMd3TstgScH38rca+ngioJrDnciOPLj486An3yi
emr7IjAYr8O2o41uXPOFVK11ieawzsBm8BMVmUWHdpZXT4fOpSBsrkfY6sm+zlNbfMysRiJz9gpg
5vnaFADPlfQeNN3DTVSOho+wHaUAHztdY/0kK2JQdgcp7n3s8IuojcM23Rb3OVmGkuwMUa3YPGTa
73c8IyBfriiDk5VA9BEObzakPr6oHKTKIjk3faKGbU0hWZZruRcZebXOv3VYzvJoksMsIS+gAcUa
rPzt0g5ZSfzL0v4/vv7n0m78ohuKMBHPST/9EyNWN0jxQjI3YWJ/a6T9XNoV6RdTnWxLv6JjJX7a
z1E5HxAVRtt8U0X6NVjnHzTfZJU23h9G5T9/cfYQOrmTD3rqzf1hYZ/VjVG3w1CHswUeGHilOoF2
nGeMlfRWyPscJ/FLxKgARmt8wQU/+KjqZviIRRom84GAwDc8cX0ZQPm0sYa6xir/Ji9rM2W8aydG
k8OaoSDe3+wzaXZydmTKaz59xrqPHsqgJ6k7vgGGPWgogFzSzSh4WP54xxh/lPlLJZx5Dx6glDJ7
ssiYjkq7nsHINXgIR0gm2DPk2+lXD5HwVjgya1sZNMFhYMTPMErHCIpJtXvnDzgHNIeyLSLt5XUu
kSPPMCKkMcitvxfehXe9ZprqlWIgMICCo3ezTE7NNwtLdZ45+uj1in2XOXw5cXBbqF5i0LeyAOcm
2HxkZj0+GiyAmfigPxjHggmi/7jHoqMun1KIl0U8zhQI61sFuRLBLhUQ95Aniamq8R49OTO/M2OO
0SH5OJFj5IAXRsE9qiagdsxLoibMCCXq6WI0eCnxprCm+mlAPZIMtkBu4Xz2pu6Mw+Qh5nwvYpMg
7JCybvGIfZZlTtWV5EZO0XimTenoYS9Sb6Lftp8NgDUZ4l3CcCDEotHFj1VuiFT79FJwAtg9/gxa
HDZqq2adGHt6fMkR6+6Y+g9aWrG5oVJ/A0EUY88FL7Ma37Txm9OmhSXBCDKRNmb+8mQFg6YQCQ5t
h+rOEcJaw6pl3QYAn85sg1XsKu07/Vw057h+TWYXSA79vkUXDf2nasFF9Tc09q42ID8wXyL0cjTL
2Dx0acBmC+7oBnOqPgpHIEwyPrLW1saFea7mWHLvMgO8d/PHLGVG7ipLFcRP94WegB2HMdyEQkfH
kQMz7FD0hRo1THt/4YhPr0HdYfWYBnlujno6c3Hs8vndpqvcEYf1vLafZcDHFa+h7XNnBj36mJm6
evXgKdtQ/tV+vyIZkakg6Zp+veoCNgh0BfpGiV3ZdBl51WXYl8QJQUtG1ncl0XZAXDLi0Kisicc5
8cHVFuAd6D8D2iIW3Om21OpzZO7/tSs4oYaSIBlMJEj6UoAy/O0ABTqe8Se5E3iI//7631ZwQwDl
DbBbUCZCBfAPRi+/DVCmD6G2xgNrKKqOEIoP/XY4l9RfTJg4qilxNmd/N5lq/LaGTx+axEnAwdlI
UFD9k/mJok3jkd/VTj8fOeIpcjPYw5S/qJ3q67PWZVl+EugASWpXd6DmLYKcZpsHIgtG6qmHzQlg
1mA3NoYgG6Fl+yqGnJIc/XiDwLqfeklqiD9kLwOPerm9dGRpuYw9nOLzOefmYBQS3Vz813pBVw6h
QG2jLcTTtJ2FFUhlmmwbSfaV07DGuA3rmhXYehRuWs7xyIHi0w8z3Hbu4/S8OY8e7IHIgLQEiofb
dBmJXMdPGNWZ5t8y+BPkdznQgYw5v0mNpc58KU8KnE7qdVZHbgPnSNuzUfGsHaTmXTB3lXqQQ2l9
Tq2NCgrGFt6G+XV1P0JxUKlHrlbyiqnBnVgQip8sDZugKZ9msuSmcHK7iwTibTZPjdxJFX5wdNQ1
N8N/iYzXSwjN7i8m0d3EGYACa876ZTgb32weoF9EYGOpFSCgDmMykcA9fJsUK+LmKs+T2zZjHJXG
Fwn6F7xhTvBXEfCG+5HNnFEv3Fpzi8bqMTs96f7hDDM83fuA1/dIyciyxGVEh3Mj6z8MIj5Kf2gc
/fL04CQTKmHXIAgEwBnyZTvFi1TVPgN7VKULPd0Kh25/YxBxHNfJAmbzDZtXAiZAXD/vVvc6e58Y
f/ppehs2UCqkdIMYAKXDZDyrrbz2O3FZFdN7StAAtLuE6G3ck6tbpF/JQiDKNyN5GPLc7Nzzhe2B
T2v097raC2FSAQhAGmVTaanyhQc2IDI64Lf7QrYqCNhrHls6MS+d1wtz85R8xyFNYWQTrjGbD7Th
cakdq/GtPs+cLmgwF6+Mdf6CrUnHAVVfsNF031Xk4GAkfMhKz/cQ3RkSVT0EPucYC8WUoeShiUJa
IysLsXVuYXEmemJfErTltetsfhN+9OkaIBvnnX6tRuGN38YR5/S3x/nVYPRGolhOJ7lBbLZUFsoC
SjtqkNFt3aeDv266aq+WesLMC7uw31OSYnGcvZvv9TvNplJ2u01OnnZhD/tU2CndxlyUDJWebuUw
hE8Fv5pH6SIVOxuZCYnXFNL1DmAEj2XWw0uh4HKKYUU/sffji0xO6eOzf4P6h0ZtxzbK3nNAO+7x
F5gE82F6D9YpWIHGotnc6VzafNussH+FN9u1/fjkY+1bDtljrlJIY/mlHI7s2aKOERSJuA/Cjrac
iU6MUU0PHo5QzW/+4D+JI2F2ec6JWhexi92+r70FHRuxdLPhbLhrNrWtBd1BPNW7zNUCHkmBgy+k
ON+WW8371+5NHNY1lTE5ElfUqJo0Hef/78YR/IIpSPOPjaP/8fU/9yaUs4bIXiKzO2GhmbpDP/cm
EijYgKZzPQUDs/3f9yaFcE6oRhof09ifjInb9rO+EH8xDDgLABOoCfjIP+MlAHr48+702+8uA4yV
J8GAyu/+xwIjfqiVLnaEicXlB1h1jqw1gjMxuCU/TOXjkX4xs6J8IKGB4zMne/z8EAIgHCIpQ20I
MBmGHBpcJ8NjTcf1Bz5/SokLRvfrud0y99yNB7IEudcyF/utW835FiYYxOxSoJf9NdYi+8Q9Ph6M
EwEM/Bi+BViSq8c+weeKaHLQ0wqcyBgCJD71RJ/vKIX4TPg/EnLTjEqImSbX+yK7UL0I3Ajshzxc
7mNWECp9OtibZi6tjNPgF58sG9ppAiobOEgJulixwhvvBZwelvYMn4PDE9F/aRzUdzN6tN8XZrQZ
1RMjqCdDjuxSc3sCFGLH4w0JI95BTB8OykfcdZ/jpvLQE83lowGd5pUGFs/q9aycRjKabDaOET6a
Q1/gscAXj16UYz62HH4oD4D0GND+C6SffBFoWop/yZ4USSwr2Vk6astxrRzF/bi/LsV98tLUDlBU
vrakx4Xf0r4iSyQFFcs1KRujRUXDT0KaCYkNicbdMlFMmAEJGLyIbDnQGpDlspQ5T0IxMRN/8tyl
BJFWqLOnRVt6K/fpnq2K3QKGfQiRoFru7rbmEovqK/uSU3KNrLTcE3kZ2+2hk612A0WCFIk5cCe3
2hoJVFvCurgsFNNOyDW2NS4mCf3Bi4z0Fri9mW6Bll69JA4ZIh2Z45CtgeS4DmEQIMy8rMkusJuG
Zj82UiNg6WS97HnS6PcNIV/LLIg5Z605fPfRePEjsAHKQnX5J5piYvpgJkApkGzm0fd+wzQ6esPU
PfpIWbf1nCYYnzG1woBGHfxKZ9JATcfjDp73VbKp6Teu8Gnw8vVhu5WX9dcN+m+8eOuPz/1zL52L
bb5f5ftxOakT0HusiyUalwalTBsq7qSD5NlHrqwuh7frOfeRB9slPadW8IBGuICNESqLnvKuoGPm
RDjBJdovyk2uySy8nqlW4Uqg9eX9aXAHWWG8xxTcKHV1q9mLHqLlzCl9oGKAFLig+GzUwo/FY10h
X5VswINUSnT+ljwQnrcx5P2g8EyHCperjdL5xKsEhZjLCaK/eOT/vGaC7Fev2jvfHhUyF0DN4xWP
8rL/4vrituG7jlqY++2WK60kkQADqIAQ4QEPQbrD5BX80ecY8iQqsERVeUdVbfO3cKwtoq66ubZm
ECNkyNfvS/0T1jig1o2qfWu9o2m0PF+VXdVMok6uv4g0TATxvI49NxK+nYyp/nuF/+ml2KODBpqF
InHDWQThs7Eq6TJjRF/xr/zmTIDe6a3diSuuomiZCJykpuAHrjvhiyfs3uxoYrDg8VrwZ/LJNaOP
zzlnlOcrP654Qfa9T084ELC/5U+vczmmuMacJnI4XRAcCde8YBw3mDNzvTbIkzMk7Nb9bvucQPqM
kFpaBlSeMLBw2B5r7vswelGfVr3vfUxZwOnBqK3N3TO0AcWTO6BcXnUfE53/KlxmK3UHm4WjD/3e
7w4I7DddbWbehK1h3WmDh28scTqee9va0tm0xbea1xg8Iucav1jLBG6ZMwdIlrTWkvcJclb6hThR
qyU7ofCg5f+ATOJqzK01DrJVhwcP4MZaOypH6A4GBLvMI1OBtcxXjki2ObRKgpctQKccpS/eURAx
ifyb8+y419PgdneQV3uduTeWExs0pdltpdfghjkiYnQbANy043iN1JunS0bSAHyCbD807IUvfVWI
ob56nSdxofCYa54AC5W4jg6aBGdMF/ginLviy8KJrr8U+1IofeHbEqUgui6MJhQB5VwX96Dcpq+T
qVo+p6/VKgnUc7mVnKEOHoVVfiWV/Y6Kuw7x9T/NoDVtUP18ImbyJgT9zRsjSnOwmExma32ueFGA
cz5EG4mli6Nmi/htuuxoMrD5YG0JGoo6rBOHSaVWebnL0ko7iq2LYx0rMFsccBq2I95D5w46NRDs
T/XUHXofzbOSHeOSfcIx0rVWhHAGOs2qLzdPDcuFeqTLJ6xvLxwSC3QUd3t7VT645qjhskDPPntY
NS7lxoMP0TWSsE5+cHw1jK92z78fF54a4hiI+gky7O8b9cSB1NiDgZZH8ggCfXznGaJxZoJMsvmd
iByhAwj6kIcKVoUdG3Y3oiWOANQ3yY9EC56rCEsFrFApMLJPPAdV5kKacNhad/VrgZiPkFycIwAT
WbDwkg8hnAs0WblLoEFSAgUIpx1fYAVhD5ITX5wS3wBve7yc9Rk+GGWuBAeGowE05usPHkvBD9JO
vCO7XH9oJ+mt2wlv03lCgKLA6YSYlnHF0XosvSmrBqjOnZiqbAJe033kF2Nh0NHP94zrv3mq5SPe
v3JRCtYMSc9msDjG310Cjfze7w4Kqyis7oCWWUoXjd1L+sqp07tujroEpUzBVdrwUlknnAnQDRCi
sRId0p5VCEd9d2CuRcuNZhXvJ6iDR1JQeCrEPU6fKSOSNmDVRwu9JnPRMtgqWUjoddL69PhxRmRf
ijtiKyb25FMUoG2pNDOW6T3ks2RGd9CGEMhfBN0bhOkvquzQVqgyW2xcCmj+rBGk3T7FL+m5FTuf
y4JHVIHOYKpsfdbstNwQqApcOgCstN0s5JEZZGCA89POOD8ogCeFd2tpHkQMw56XIzIxJyF8xH2a
xAGeEJwjYZm9YakYOK1xcCScJHEocy5c4ChHCoswdC5lHTNTwtA7QNWdKD6/zzVzcc/WRFmSloSX
Cs3N8LQfxdd1V4zrdLbNtZ323u3RMVNYlYVFwiQujCv15OTBmO16d7QnP4Y4kROsZEIPITcE5cKL
wC3W7rpN7d99+tZjh6eRIrO1SpT22vFe1T45odUNPYhNgS1MJwuER0FxWz0SoCrl1DVnq76etTj4
9aCoLhV389EfUCtqxFLpVtyFpr7TbwD9ZotEkLk9fRleDfSj1ikRQSKYCuhOslhMmT3V/Dp+wyuG
1aHiHxhE2hPLFu74ocDl9Dm0BzKlnszxQBRrMYisebstdxxQrZbFud9JRG/OPIVjWGR9Dgy6jsno
IMhEdjNDos4Z7jT7YQDnQyJ5gX2PkwHA7YnX4jZ21q12Qb+w6OcQAltfiI4KrtFywR0JS4knhbuE
1557BxwhH1LRu2Jd61GhWsQ0Z9fPik/iKUydljx4CxCxlYDKkQAJpgd2ClaaFMmRnQcgdWYB+P2j
GE4v/jiZwWbXsCe1inwbpHCE+MysrrLRizLEYInpN3yEpjfrPzymIVCzoxlIbzySKRPF2Efy/lpL
eE9jTqC0tlhVgbRyZkVeF9BQm7OK6/60IOgsMhGN2Nt1QrMPO5bd6w8+MbkMGOXi1GcRZtIBtbh/
pX1mYOMrbDQh5Klw9H94HGenL0FHRUUEvudfXC4zjJNkLKIayHMTfMTflcvwHgSGWn8ql//7638f
xhkGgzUUHKB7/6iEN3Gg4pf9Yx39UwkPwWLiWhiaOUU2giD8vViGYIHKgoKZHrCsydTR/2AY99dG
7q9DSGZ+BpmRNAl+pRj+qVS+65nadX0T6o0OTEXXP7A0f10JHgQXejNpywkzGL41yDYZ3GyjiRB7
m3nfyBTRzApSLcHQWt0vmrHNhj6UlQFfEz0hsa2Z86pAdkfUTz1n/b5U50oaQ7LuMYuJJpKHVjPX
Itns5PJ5SZ++90qKuadg5EMXgVkH02bhli9ntYr3KH7Eu6bFbzg6wp3uH6h3W+O0NmDNGyKyDzg5
Xpt2bz5qqvpIGyxdv7u3TECANuhb2PXH+3QMEPqXJlVem2au0PyUYxyLWB8sbWAzJWP+Fs7yeNyR
sI5Thjn2Uk/vuMoNVoF/7+0BcpoxMoMI+j0UIvLfTjok2k5/uT3+x9f/vD24C3CCANtXBeE/8aM/
u0k6H5pcJ/SNDJRI5hRF8LsMCYc5OVCGOUX7/MrQ/q2bBH2TNG9N/kMP6h/cIBL4zb90k/7z2EWM
KQYiLIbmf+4mPVohLvu66gKWe+waPcUPbX3+G5DSudIuwiKMQObh1aJzIxnGFzf1pJDBlrDUEUAD
yK0YhEyfz/nmNiBo8/UY1dBcIib5cTCg1KI7jenD+zHF66VGjYhW+Y1PbT+lwlYxeDSn6DqvZ57k
6+Ly4XLQQkk+EvBGxBty+UlTTkKMa7rCVl4r8AxH6jsr+qBfDn+rCin3CIZsYYGEid9Y8UsO4445
8U5YE/O1EubRUeNk4cXUe/Ii2fSLFLPfaxXoi7zDyIHs0xJI/iHlA6NuYm0RWGPByznHUBRBYHo4
cGsCLbijYU6CKQwNTvNcnotz8+0WStur0xIZp13PxeF5gtPtCK6ukGdZIheuXIpUKk8MlDdLwqi7
H4MHYEkZe+h9q8BRfKRO1E4evsQfO3uHw6WxztOwn1KE5jAWdbZK9VBfWm+YX4Qr525X2YkJRKmB
aQKHVTZXoBIOMai8FM9asOLVjNZBmD8c9WVkJLPrUdqTkFP7ZAMasNfCukX+Ay/rFSSYYm8+4CYf
hq9Ppr1btVuiebKxVVjvVyv9UmDQjbb5fY9XzxBgpaNYL8niupT38l4rEKaGURY2opeQ44MOHtU0
inimJ62fbZ9rpMkB8c9Hj8RYgNmcVLfbH/GPFBAwvwlOeLftbKbY7ZluB90vLO2kxdVLXAqzDfYS
DCTDWUEJuhTOxVcVE7l+FIiGZ2QfPLNz8aoHdPSd4jg6El7pxm1cydfepktuCWKZziTTkXiy+/db
ZgZvM6gA8ZlrMAI9cx4qD+ciZZ0TtD+GBdSSF+REnCHSFywSfe8DXSHmDgCP6OUfrOoEEMycqLQQ
lo6PhQjIJQ4lH98jhysKJidZan7rjAjiv7vzc815yyDpT19HdI1gpN1dCn2XvhcVk8QxbTpU8y3c
qgFj6ND/eswW132yKlZ3ZOn9SlkKMNToLpj5KRapOEGigymLkItT9sPl8Wq7XUFbTyE8vgCK9Z7h
bVszcSFQCZMAmUqcKOGjdJAVL4QmFbt8A14MHE3sTeWbZeybBSahjtNp59ftwgx4BD8yGA8XapSB
9hwX8noGRZ0Gk3x4jNirnEbhdttCxwTGUDtxsruukxV4mFfwk8RJCPiJ8dpA14ZDJu25FwHRGO4z
uMHWy+nCfDBnWl/nzPUeC/nR4Id52gxLnNKOvLuzjxyssqS5/j/uzmvJdfPcti90oEIOtwTBnFOH
GxQ7IeeMp98Dy9KWbO3jKt+6pLJkSd3NJoEfX5hzTAaEjsQndernOfcc5pQnlCVIfvEtE1cq9S+6
RoF09QyxO8vHuHZ8jGb+fGIxkYVMj4W/FjjkZ/eILlDhRnmG5Ur/iU+SPFPJxdzVNz5eO8FINfGI
MHvTPJE44ZTBvDl42/6WvqFAIQsyf/vHJJFh4kdEpwnrwvc+SRKj4VxNE7rWZv7GyHaangXLSacy
MnlcWPw84PcUHAlzDrTAZLcvyhOKl4bTZngyJPPFa6rtQndNmhflASYW9aG1s4XWLuFR+WB2D/rD
aKdXwYCnQFzMq4Ky0f0KFVCIQ2eMS1TJXH/A2veDg5i9KOJCio6leq+aeXgcX+A5RfsQVMyz3qQv
PlxA/EmHOpjr2bLUHTA6tktjiDUJ2TsZaCeSCyDTMnI65aQRUEtM806ymqhu5jKD03GXXYpDD6mH
A/i1e6AtuXDPWp/K62SV828iF1lHcJWN2MW/mefuhzBrMoRZ/MrWAY0k/xwbrHU0EyfCqSRcYQlZ
5aqvHDE7FflDGk9a+C4mDn4eoQaYZ7Ifp1YC/DRP8jnX7wxHt81pyeqhWbGRqDbcETQzeJ57AOk2
mk/AHCuGTQIEkKkzGtb8t3w2qb80kRQyxGeJzRSLVDrrSA9zZOJ8aHeou9cKSz2wnwQ9z9UtbOld
xsCcqDVwT5gm5jot6Jtqo2tiYuwx+7Lx//MGFOkycA8ubH9+SozcHKIGxNtZbtHpeAuJnzh4i3Fe
f2kL2WEn+FGTnBAhgx/t4LsF/I4zqDFgnGAvr9RZ3pwGILGKuyVHwJ1oDtgjyFxbxDJUgA60KIMG
DuCxPrVZttJEO1Tfa/zfCIziW6rsNIW8F3RK9b2JZoa2tl5AC/SCPQEtuKu/W6RRK7o73SGwGiB1
wT1rXuJvgaulW7nYEbmTTg2XVKIwHROhtgAIYWFkmyxl8Ei3a8/JMMl/NLgPHKE5KfmLHH6oIq0q
OqLuLVkSfnocfuRx5aY/zYPj5LW/cWCW1TJgTMT9H6wGZdnCfhoeOBF9IjRqztotzpLI7kJHbCGB
Bto5J1enwSh+CYV5WV9a9rs/xaf8ZfForSHJz8XyvW2rX88k4ZWsXmPfb7phUb2KV+Zs6B2KaMHd
ttXXPQQyu/uOHOEjZScb2vnJ/zKsuwugEa4NdDRr45ODQCA0nDVaTfihMEF7sJkyt4fMpeOvI0DA
4qw3kQRPs9WkP/jaZkwfg4KnXn4L9u2L2c2w5dEFgEDpd8nSz3TAtNYOXzmRvDJzRcPJrJnClYO8
9Jt5edqtXRMBxjyQZmo7E+X5qC3gjzE0DSXHYH835HdgIS57BaGeVRf/zRTZXcjmHAf5NmRCiR38
RT356qpkrdHfjZ8yuVo8CncyXNF0I28lkwU8YytV2AN99IRNheloY0HTqZxMe4mNzQhPl8cCNxcn
ATsmDdu5jUEN4S8DJ4u13hnSwxvREOQ+aOauYaOY2YP+Do6WZkPhKn2q1/BFOcC0kIBCuyDCVyFd
CTLiAtAO0N1v8FRFNLc+uBlSKiDC2LHdz9gxVHwHZjUgDeYgK9aWilXTW+Vf1kcULT15ISlrMg8z
f99B72Dkpm7cZXJIEMvMZINxwhyzLFkZFeeRCAiQIZCtEb7Q2EQ6JMactXz/2bJZaaZbWsFGhM0Z
Aqp/Z0CawNZNHhQY7HHgF6IoUSZhvA0Tu/a3MbMPtPmXYFUcXMRmSAx/TGkdvhUWP2Jt+U4cXjJl
I/DYrD55ZpX5cdLGqzw+qryea8qJrAUGJ5ZwTkGdxtO0FTgJU0iBZeIMdzHDQ0Gzv8LvvAOHMrvW
ItmMRzddF/KG81Qf3oVrIy3HEM4u9wPHnKjypfwum46nqmauZPns1R8VbNtQZWz5pfQv0EaBwiCk
ia7U4u0CzbUpnsNuyxXukXUvbLT43VLXUXxQspVK0t6SYTzY5KCuyIZ/Diw+QibBdUh8lT4RqrVi
K4kMS5dB5VDI+Dh9BZATdjfNdHwOUr9HVBJybSEgkZYCaL3iJqFk8faD1M90wj/KjOVzMBfbD4RJ
IteqcWkRyIOyJbISmgxYNSzoMsBIBj9BaYdvhniowOfrPx1wssT+9QlTbQnHSjhhlk6e2mu+Dnic
VyvM0llzXGfN3H0LArZyG6FGnrLz28XobjlVCsMRMsfInDy/qua+6ReaPveRPHZoYE8wCmXrKRXj
3oXIbAKMm8iBm0B1LLZ1vwIz2Q0VPG3hh3yUuZMJqLAWWcctC5fVetOBuuF5xvAk75KCo3efD7uR
OTYzuSpemNaMVBwddIe8LEcnqNZNiU6SMPtbxjhLnGtMvBeCjOid4oTSjwhMUI4zv37PWKyOYEvq
YU+4NY8xkt0nEvDGQlPJ9BlM7zbam+Hs2+X6DENuA+aFLJo/FLaA2i6fZLK8W710L+kjtNIG5yEM
jmBMCAqmhDXHg74yg/dSWQjDrWdrT9aN9gT1IhFFAJ02BfrOmBULAlYqpZjZHcECDMeFucqaV7sL
ul1dAapUS3XVsgePt1cpmve//lRA2DbzXGNEzxIx1eZ15BAoydcVDiTQWF4oHW4+IndouCzZMTVS
WxJIk4267oBd47tmXgjTB1/rTPsOjGW4Dbc+OS3ywlgqm27brKy1CyaAmlV5q1bMBuW9utf3AgRn
7yDInm3mEcrruUw5S9/L36GUxajAO6uyJuN3+e7v7kv7Hr12XzqP+fJNkN4DZXbHw1ryfsazt2Hn
8ukam4mENQXxsEKBP4jn2BZKYPKeeywYdBfElJF8J+4D5aF+isMCzAmOPmWYcXGEl/CSEr5d2MbP
+MBeuEWjNFPYJtXvHr04jCLAvj1x4KWyzY6kfuvWQv/gbQxophacvAbvZTQnV3xrvnj+rgfliHhJ
P8Qb/ppRf4fffJf+3kV2zj4AxA8eQkRcGAeBBue0HBuWGQTHmbMYYrg4w8DIAWun7/pLvAmdZF4u
pc7JjpH25MfLq2gBJd2tbGBQ5Z6uo9ftsScddpEkZ50qnodqZA+R3cYnPCNGzmfpeGCpmE6xlGFU
3695QQGBNc2W/7fM3/n98mh6zwk5Nwi/2Nf3+nuq7Tn5PTDUs/I73xOUTfY1ZV+6h9cifsQdQNJj
vm+HpRpgY7V5KfgCxVV4rgQbbjR9hcO3DTeNRvP4zVsWOqSlQ448ZhRPm9yWATzzLJ53/OobXpC6
9YsF1/XK3JIKP+m6QGHK5myYQmfdbfLZns1Fx/AfdfVM3k1LRnnX3YQNGypWGdgLvzpSrGbAbHgo
LJI3aEU3qD7Ao+h1Sep6646+MYNPQdo3pRP7U8VJGOx/04my2tOeHmtOLi45AeHgjEAa7XDV3Z5u
cay+FIeO5SN50x6sT2/VKeRSIf543h2Lt4L9yLivz+U53/DCWeGbM/cF1PyZO3W8T287zN4jNiZ+
IqI76btNPoXOKW3+UAA1baqrvs39NXd5HC+5jyPGMsK8AZ51j8ebgCCGCguktawvGw5+Okqbn1G/
55PAhCIh3mav8lU67+Sjfp3lwyyilXnobKWcaM36e5ms//FHsVM27rHaucfpDjgI53DkuHD4uNMz
UvT+zt/hql50L5XIT2EDOrNYAkhX8pR/zZh4WG/BtWrKhcPC3HcbXnOyKI7qtjhyDmVHDJZ3mu0E
0cW23nOtoblEmWDn7wmaSxoi9DFMQ+7VNd2M93aJlm9LZMrcL5nuTARvDMJ2e8Dew7vvr/TFszgd
uN/Lg8dwA/R6ehna2Ubw9yXaovDiU1bzDwYmsW9AOuXEzi/dWnnyrEH6SXN2i946wEW29ORTW6k7
f8vPoIOZ2cUX/77yCJulJ+YpIWM9yGf38qKveNbNkgX3/T46ciPz+1yjRfjO3ZfPafeJ+Dz7DmQh
jix+n5eOB9MapeK7AodpzohHBaDUFZgsZjpH6XtNIsqvb2Nha3P33FfyC4cI35GJcxmdEsovFaLa
qdVxvs97Chv+CB/dYvhsKU0VW2Jak88yBP9c+/gF+D8MiDqQ+gYBBrNg+sfhbKT2noSiXGb8xrik
n+ZnS76YT65yDs9V3uTGa0345ejUj11y6x15cZho9uJcckiL2RWLu74trp2AEojbkgySZexs+r12
V6blLEv7hH74FK/C1WTfH3bZKTn1j+hkLZ/xwf3s5vprBqB4OpixDax1Xoo8Yzm8wFPyy2YA4mwF
CfnXedhys1w9sI3TR8+EfEF3MKOtPOvbZMFtxDX/XzsXF6cFjSQC/jYRGsrKv7fnIn0UGR7/ZW30
f33973NxnLe/GUzF0dj/g1z6pwNg+leWAj5Vh7f+C4b651wce5dqsR4y8JX9UmD+7+JIMX/Dr6sC
ZEISamGpVf+TxRHj738ei//+0nHnqpNBgXCqfx6LG10hZyI6z11bp8EqtbLh5LP+QjHAZZ/U+kZV
aYArF8RikTANiJkNNAMTJsQenbbsBlREvtc4kmYs3drYCfJPS87iWJzHxHAkieRBpBcYQmeG2q3F
PD90kvUcIp7ZjTbxU/X0LeZQCf3uQ6kL1REDOphCNN4tJZ8mM6Qx5E+h4Cat6r0AIC0ppPsgeqT3
YDhIiE2SGchK9UwqIUUoGONVDeEd7duYzfGFTpFGUMTKYtXV1ksaCFs9lJk8ZWsvRqthbfl1ZzmL
VLFm2gFKLVUYKspR/Cq4jBBTeZ5bq96759iHTVWCUOFl8N7JaK8qpGql01dwocboQ48AvTfXkody
Pgk1Oeq6wnd8NzzHMi2eKmFBwLPQ9bfR9YnZBXUJOkDxLhm7uFnjUigUVm2PZXHIeu8icDqJ1keX
fqqJ8ewEr9ka3tQ0Bx/k326Vob15PphnAIuVm6Al9Za9hYkrYkzWpOqrhu5UShpMGgaDtUSj11QF
CiiLXzMuM1TmPRIcyVrnneeYrX7Ka/oGS0AHi/MpoGsXrZLxbYqYRKMzH959FJS13iOccItZqAt3
kRpfrHrUk7RtiCfVCOyA6Gs7PVcdvaGaJxqvddmNMJTLXcpAryi3chddhaqvTqXXurR5eyG/Z2Oj
78laBv4XD0o7kzJxo4Vpv/6vPZQmQhoyaqz9Fhg1NsTcmf9/6TdCbpH/4C+H0v/19X8u6zhVWLqZ
iqSp/2wstX5jwY3YmgWZYrLqZo32xzYbPjNQZJ0zazo12Gz/76E0qcIt8y8Igv9gVSeZHIl/dSX9
/sJFkAbTsfkPosBfjKWS6hthU8jlukzd+MmivwAirgXRCSI5naTyxV2gPNz+DD10CoaKg21KQdwp
sM9SLI8oMEUiO7uC1a8rI2UNsFGI7yGrFZk1ceebMF/K+mYwrqmI6Cyka+EP20rX3wYvXwjtyAOf
KXNJX6YP+dKgBJRi9dEotF/0kpYHEwZSG6FDcSquLLrlbGigpQESKuUKHnDrb0ehuFeoauQC4lnF
tENzKR4JBPZ20gBKR2oJolZFczkmtE3sEsOx3hQabDrDp7F1O4aipKIZA8l7ZYLliAkrqISjEST9
LJGbfVpjdy9voVQRZYNkdugi9F7drhxzxHmyse6ZrsYIHTOe7UTwZu1FDwqqJggoiZkrtqEDWonr
mk5LC4xjJ5jYuxANITIqeoTK6cFjmmq63nIwtLmC5xvHoiBeQ9q+vEa9BGyrGKzXur27xn5kzjyO
H4bvLgdh1apvmrAbeM2m+iGKiMgpaV2LYpHlXVtrYKt81bNh95HSAGlL1n3IBea4r5DPRBZFNPNl
TWnfcyHRnECH21aP1koiNNuuunSn6C0CRBVwvR/t5SZ3xhR209AwTUym49swo1vfCu1CdMlXF6BR
i44ZZl+RVzrulEvgxTleelYyWe1/ZUD9es8br2KgUAqHlHZWbrwx3cnPxKyTgjfwdiWp4TRo14Q2
Ohm98aaEP4m+9hSNB8P/M7KgVTzPr9bJUJL7imnUJaXqUTF6G6bnpjpZvtIMAeFPoDAf5PukzU+m
gdyujIsi54soQ6quZ4//5hNPQSNAIUJVA9rx36t3VIQD/2zE5OD429f/fuKZ0m8y+TPwUST5X6z0
/CtOWLyfHG7W7xqEP048aardcNn/6Zj/i9kFyKVMeiniBVycmv4flWGTfuhfzrzppU+cFij3mqT8
izqha6pWTCqVSw25FzHwV8Ul4NEzmg+DCqhqQakL9Mogr0H7EKQd4nAJm9DxM01fKqF4kxV108ul
Xbvypou0QwfxMBEYsiUgkLlTgJnTMLnswiHy+KJ4s7ypk5Nf6jqy9VzeRLL/WheIBzVX9xd+hLlu
MHdjhrAuSo9G+pWn/jpTdqncOAOKvSZor0WP8c5l4y5FbKGHoCIK2sXahnSPjWGSqHaKfMEIDTHj
1UYkJRpzoyJekrmnFTEdooVUGJkYGdh17y664dKT0PL64NNdDT6UAugjLqVVYHkATiqdOSVDNNDH
u7QiqKFrMnSwqBp7L34J8uqZxj5oao7cWag1OLyjl4pt1MxTac3cXYfts/O36kjvV8zkSnrrhEVe
hRsSGAVZ26IEN3twKk3IFDwgelQzk48wPNV98KUqDO9ITE67lYLNrYxQFKh4I2CPgqb5KmH8xQqc
NDLLqA0b/Pt1bq7EljFjiyNocMDtMFRfJah89Sgl7jJcCmSh4iYItPGll+pnUZaLUXBXciTfI3Iq
Qb0uDMYEjJhiwZyLSG67tCvmvf7R0n6LylboYXdZZBNrs14PNrUvrX2sdR4OyoEstDCk29NwDSbh
ugajNTBlLBVKMT+Kx/UY60sDhmKPLXyQwBiY8LXYJ/hZvw376uK5yWsvMGZKPoLoXgCBMYwCbSlT
lB5Gaf0iFuI+EvxlLEwG0sz+Lz641CnVWDFMfHHKROz4d6UaNmuNkuefSrW/f/2fpdoE16BKAy1C
tzeJp/5w6Ym/QRsxDEmSYCtxGvJN/9BVGb/xKiRtahR/HWp/uvQUA2+fZkF2Mmh5UQoq/8nBJf9N
echxza8+8X5lHY+7PlFC/lKsNakRlmLQ66vcHZd6f9erh2wi6y3TvW9Z7Mt8dMp57xDcRB7o2G9U
lPJiiashjeaS4Db2yFgRMnsQRAWtyqK99tRnWa0sErdY+uhdRbMYnCAmMhZRfU6c2H5IpdZuynBt
KPW75o/CPiqTXaECO1VFA+9QMKJcLxyVgXnD+l8wwVfKyyDqGAcuLDnauZ6/SDzkNi4aDkY7bcDU
SlGOg4hIwI02KMV2AgZaLvsjRcqqsLaquLXidy7/MDAwKrE662kcpX4pINqfSh2VAe7AzDNB5Q16
EFbOLBQSllHaPinTVWQeI/0oYgJRo2lK2p7i7FD5O5fioqCL7sbVUBEwWmAGsrAwYmMR4BOPujEv
ug5l8PcoN8uyFo9YET3NuLs5aaMD+fEixW4u/gjBpVTuA8t5KdTILDcuVL/rUBAPPAM2ejgcDBPV
lGbK+CwA2THdLpu7V8uY5ot4hpn4TKzsXExRdoisRlSGgCrwLfFSkferlJDmyo53aTcSmSAW9apT
qrmKYKLD3j4gNI2ZwYUFWxMvuAnhAMH+tUpiJ0STEPs160pkFp2xilw8kuSkpSexDeYtobDuqM6V
7kd2UcXAiS/HAv8Q3uPMXeaavFAhJLXWPixIrCVl2ReaZRyY2HR0Os6nR+8e4I9oOe28VLUVBG0J
kgYlVJ3AVdZp6X0JvLK8dZdmK5LiHDZqu6nb/DmI9NbZorYOMUVclHc3HzNREQjrIJPXaq7drBDz
kdGUC6lGg9AEC7V1/L5h8mm8JG2xblgZphLRb0EPDYuprmw4XuF99exsrZg5MrKBwCRti912poVO
AABQAFrlDb4jx/I6Ch+iZkig9lATJrTiT02/hq377LEf1b2ykLnm/fE5low/8bHG0mtOSkSdtUtZ
5eHelztRIKMYPM+wl1EZiKX0Io/6ZhBZLJsamTKqkO7aEvFJzaMnCwP2mKawH8sSdVyUhnYnCXMx
NleFEJwHHUs2xNIowv9f+7usDReRwMqun1YDoQYhQtP74kwwq7RX6GqyuD80SPqj5B7KWNgC0KuZ
JDtFI+7TkYw01esSNuZJvE/x8f0XPyJApTM3JPWeZCPGjP/2EaGYyt+6+b9//R+1LRNBFYe4jpZc
mf7Kc+CPRwTSW7CApjjNEcx/8Ef+eEQQfI/6XLPIXkT0PhWkfypvVb6ZJUoUuOIv1fp/0M6rfy9t
f71yZRo4ADsxtMnm/ZcnRDi6TSSqMMNkOd4PIHom4TEZY+JaZuFSpNIxyMadnqGjEEfjHrbySvIN
SJa5SP1XGTSHwzYshJNcmlsTyoWld3bRM/YiiBkHhqmvsghn6vDM2XQrLmI6Kca9FetbWatezT6/
FI17y6LxmDCojDtxEsThRxnSjjqRtbFemuu4Izi4hUFdGdq2SNjQuZdoOqcbtFT1V9jFCy+ApkBK
nkeerqsP+PKuXkyki4y8R64+Bk04qIoC15vsV25VGNCrUin2BDrYOiF1gVzuOaI7cdq/yihP9Vzn
1sYGyNK9BMiXB0MJeOWpp+grgnhjShI1ZuAyScvv3QhRYWw2TTIAdc7ueam/xhnCAiEkTz1gB5Gj
XJARqUbDEiiinQfvRiU7A16xFn0aUG0BO2OkHs3waaDSqtVgbXqkgcvuN58OXGXceLl4HREIiem4
yCXiERXIST6b+MqDdmqWXbgV0uHdJG0iFJ7DmN2pCfDjjvNUT3dad/aAhAOLYgET1KfRA/9UMgtu
QExoH2YZ24HKo0th19bAAfPvpaZT/W56NTzwTh2S/sMFAFV2Sy1fppLvtCjbgnafikj9UXgijSvV
ZqOJkKw5b+JwUZctoHfC6MeCBGDfX/rVPgzMnaAQ7Z6wVwGuCE9RIdYNsA3weLHsTponnJouPwdJ
scNLNU+RvoiDf9Rlf1tbzTyu4rugqeW+HUUw5jorcDxbmrvR5WjedNW8wZxeVyHCpmmQ4C+EkeDx
vFs0CGwLdJGaa3227skTrwWy3lpU12JrQhtxEcpVbIezNDzKWOMlX5hzzc4lAAJmlR1K13t0TfCW
Vd5n2kjvstZgK0XGA85+QL2TgttlCnGK0UoJqsyhS0g40qWxGveRrwPiAw6l10ym/Y3I2icL7pmJ
nplltTxuW2AEIbRFjeSB8FXJLwHznLg5VSgZ4rJ1epIyVai4jJPmMiFLmTIuZOYhFUG5QXKI3K+u
+8h5OxhAy3249NW1giq2jX489ZGDfE3UCxGDh1H30UV3qJ78fDQBeCrfUo4+Ro22VTsBzZFIVV4n
UAuEqKjJRE26kHmyIj67BnJ8hD5V1wpgafldo0CB1bmpxXsOnlDLnirkEbHQ8I7f5erNxJ9VehAS
Gn0Cs4P4EWre1wJojbYLBpAqNS4Y5Kj+t5zSCCYmEDYzRejH554Uwdkk3C2lvBCEEJkdzZvU7SOz
AzPZjnNLyDF4dm1/M+hlwfXrA+P0lrFiXEA00wJ8/TEU5VpCWFSzxFW2qU6ypJXzxm2k5mfoLrG6
Lpp+3zTHQWPHLl17Q7Sb4BFkH2OPt4UAQ3EAZdaxYZVeKTVh2QiElrF1BoIjYsId0Zu0UG2sip9t
4WkfwFYyjnOt8lBv+9xWW5BuAwL4ErCkz8iuvZZ64gwMr3J9p4frDqVR2fBimYBGFZCl8cNLTgBU
lx28vY4kiPiIsWgW6cEjHOpz4bvI+JK6YdmZh9qn1l7l3uc29Le6oDtx5Dpl7DlBqIq2Z07+Woth
Xl8oLwrYUsFnt8lQ0G/Dz17QH6UY7/0qvwMVSRGgce/kSbCt/fzml9ZaHKwtBqUFG49NNZHJ2owi
UxzzByXuopje/7Bd15W4Ha3uq+vzl77I1j0YtGaYyK4hq2pNJ60iZ+4qtg8rZQ2UDopqRxYAD6F/
yweRGBwNUp+LjMrPITXr5UNJ/XPthhw24a4SoUYYuAoq7RmG+TbxrZ3UdMieXWWZRugpaojjegQR
fVTxfVjzzMLcOlmBDZHEAAu/aYSET0z2rUAKH8Ir0elABghxeAwprfWgcxrgClxQGwl1ZkzIRDNm
1wHbfS9FrZ0BjO7Ea91M1ERskmGYnU3erkzJXEK/RrI1R3+rpR3qkVDYtQ3PMbxbsYLTvzFp+UMt
3kWeev8vLrDovQmFBmpGDg4GJ6qgf7MuwQFEHfJPPfjfv/6PHtz8TREBIRNBCYdHFhUWH78XWHA4
6cxF6DSqpIgg22h//xgeir9pOgwbXFaqrE+75f+tsFTxN5UcHL7uD0znf9KDS+yF/3V6+Ou1Tytc
tjb4Cf+lxLIGSD2NJ0DUdQk6x55U8ug1jiLEBRF9pLhSrHvz0E06cVs7MqZqUBTwQCIajmYNcyx5
Iw8o3jxK0C8RHzMDRzz3fMSpTnRto+0VLQbrSG0KMOGnZFNaGNoMhKSC4vBIMLSLFgCArz9DNUWS
wSO+LJZtT3BwOytxrGsZDSgCxLlHD4Izf5Jvz9r4luDo6787QuyKjUVQRX5pvtVuP5KaiCAFmRvW
KJqgb83YZ+BuFmJvZ2cPe5Nxra7St76NnfIdr88K62Ghr8S78OF/JjA10GEvUOPiTyrX7U7fRBcX
8RsvZl3njiE9qWeAtSenGoIk/XsKLVpcAkcczzRR4af+JOXQLr94NGiYgtBVfMG38vcamE5ml5+9
P5d/RNYG2fSn4Jhzg/Q//DSuHV0SzvJn8+QHBpfsyYoHrw7P1E26a5xQk+ZFfYIEKjEmPMjPPcjp
8pbf9J8yuqe7wXjVyjkcu+iACvaRIlnOtuAxf9KlR8O2ipfW2jhpJ21NPvi8WkFepw2jRMPlH/Lv
cGjapIGvMoRflM17Md33+4At2AjXI2tXQbjkf/Ott0klJ0WGdoCSfxc+lfLcCk98JMWzBw33Uz1y
9kbDjNOLCNSRcFECOCWLJ6mNRHyE2EGh1gChuIsb6il3z3+VojiUN+Y5xLD+YHyNWlX8wcNCdpfx
Ci4CxQyK+lNxqG/9Olp1h3EdbcV9scHWRCHfr+srj/LqvXm3ttoOAeeOYIB1vS5vxcGaLaILtXo1
vUaT1/VsMGI0AijPWTA6nrHl70s0RgGLo3jRMhJlhUQE0b4jxwD1NDq4taLsomaXNDsl2hkR5/6x
EcHsILYpb5qwb4xtz0xqr4rr5iG6h8Q7UwogbOaBcOLnJNJeRnN6ivYQBYO7UFx1gCjeRjsADYGR
wHVUvx/4lBZIlsHGCbMcU5K9YANXeEuB3O/i08L5zcwLttzIThDfD8EQ9YydXKu9G/IjL/Zlven1
TxdHbL+RXDtDUoxEHj2//koyjz7FLS26n+jQz1vePrCNGUVJxV0sIQTLRTxOc/TvH6Z81sy1qIH+
33oXlWd9TaTerqp3mbwJxmMRXxnbKD73hTBTrasnrvVlKM8F1fHJrBgcwprIncdoVCC6NcnExE00
ouYy5146F3zHjdaKuK38RU5+OzlTqIoQXYAVmMkZmDpupclMkxZzr5yMNNBkHZX0vA3OygT9Gka+
gojG11RaaFy94a0rr1G1jcmf0pZ4wATQNCW3nnIQ2d3RTYAqaElXIoKFnQZjqFnCuQKuIjM3FLLV
MTwPcArxkmnxVndJzArvxnQ7oMO05Y9JFGk9akZ/WsPFZlrZuS5XefqmSkQWQOoRNgoaqYA5TRmh
liUJXmjhEnTGQU3mXUP6pHisyf8Cl3UU4JV8ZKQ2INkA0Yt9rjjKT+/QYeVA+uEHjOR5Yr80EqIT
VrMhGq/agXsk8InLwnWIVwOA30fJvlKIEesqrKihqhHx/iorp7ac7WhkD/51yDiPk/FnyL85TSyV
RWeEpl9gagZtvs0/PyfQAm/x0sJx2D/aZdzT53GtbRFaKxwBdAmn7DY6nMPEVijJFVBDB1eQZwal
Bzp8a6klVyNgQqvkDjkYDG/NNe5NvCN8bhiF7rTKonAmeog9fPNqnEXFpmXFST4bpJyAR3Y9i1an
FLuE0hprBz8quhGY8tYggtdfR2NOm1m01hzThXl1saDkN0vYRcqXKLBo2ii5ivcR/vlqEj6/6tcB
fBgcC3PW3s0t81VSNlicboy9iT+wSWZ6csxdZ4znAqd/sAZflHooGWV05M36GZ2UH2MTnbQfqkF6
hkNEUI0L1mgCMhVQ2ZEBfOqv0pJRVQ0p7Ct9sQi36r/qU49xBuPBuGAEGry1wR43qKih8Fnk3iuu
JcSvhn9GyYgGkNvfrgM7vLif7qe2YZAdsebmgzDmurJjAthclJ8ieKaHPv+O45VBkjkbdmmvFrfG
A9wZvaTyZoSfXO9yZLTMPQWfNmnuN5cw+6m8ZQEg/9goj5Ck8oNmXQfCmTkSJEc4YB3h1FCJKcFs
mzsuAnqmfcOikamkNcebtkToSf3JN6RiLxCIQ4EFsBfdo4fLJRKenmojH2x5YB2g8Zf8Loi59Vde
kmreiSIZ12mHWw2d98cvaTmZZfG+WfWEQSGoppzYqVf9U/9kLUQAu2RXxJ+eaSDAnISpo20ijg4d
2XoMWi/bxuCKhy8uEg+d6HFQdoG5EvSt7xFK042Hhi7IYLACD0dm+q05lvASSnsMqQdXwZbh6OLJ
NNcVnsbuWUOuM9dk1ZacokY4e2uVW8sZr31hMlCI1ZI39Qiyf93DwF8leHXbt+A06dbHY3qZKP52
fs7t0AmNU30v8lVDqqtuI+H2oJvcmoBI0xZzp7VW8p8WZZWh0EAK69ykBLqPkGsYOJMDFdSrOt+G
8t6oFt7AsV6dtdGuGJhTRvVP64fQq/ZBJszCzd/caBeB2H/0j1jZ1CGpyMx3pv7hU2Gw7Ku3KUZG
Dp4wnOTyhnKjNOfjU25n+AO/lKeJww34HjkHyypdB+48nU6alcSy4lK2O0167+rpTsSkbm+xCZo2
1Zxdf5p7S72kw6Ke/w9357XduLlt6Vfpca433MihR59zQUTmqEDdYCgiEYlE5NP3h7LruMre7W7f
epRKVZJIEBQJ4F9rzfnN2tpUnxUtf/EJw4BbutnjdGnHT7Ksg/ShfUvrh+IRkqyOiS6ajH/p6GG6
SQrfDF1DYAlTwQAmk26EyhYusI/SUmHUGWP4i3ycjf0TpcqhXk68wWGbrlSfRDkRMgRJdh1Br8vC
2mKCIe3uZfSvTtR6crFA8NVAynlKuQbBTzuCOTHmLd6UMMDQeD/q8J2GzURLmoqc0/14Z8vxnGI8
aQ73G7X21opw4tGhcOLFBVvekYSc+AVVy1gFaoWdnWFCWdDL4fjiQjPBIqJbvgan/Yn0m5CP5K2H
3fphsG5YSDZeqB0HMjKQJUMH4FK8pYgUylYNOt+WZ+iCkd0ZHzcSgxABm7ZJey9Xlvdls7TECUme
RYu+n9031ovwgkni+tiubmC4JvEMJTawqZP2KnG6BjRHxBK4rvsXJ0YwQqqDHWfVYC46CdDV4Awt
smPF3j8K52/Fzv98H/5X9FnufkU83751bd/LarwmUdz84cv/OpU5H/97us9/3+a/fv6Su/y2SQfu
7E9fsDRMmnHffl7Hw+etvTTfW8TTLf9/f/hb/XXi6vWf/1GVt+YV0s7H5x/qMkOdhovMVg1Jlkiz
+fZUf32m04P9tpHNa85GJEua4kZ/quv+fP/vdZ32i6izwUn4ijjk96JO+2Uq5hicQskwTKgWPxZ1
InAZdFmI4wDNqBA0vrfNLajd1Iai/NtA9m/hTxWNevVnRci3/RaZ77ILZCxMP/+hbW4lyc2wWrMP
5PtajWJfSUoPUUDMD2ZDwvK/DjmoTb8R+uW9uPmNefdp9dwwvsSXcYNOzWiwXoADyjaSAQ5pVxSZ
zUxQ2aSHSgms1itZutLpLuymmJsC5DHccN1c7wL8VLSzmrdEnVn0yvYi8mCW3HjYyf1rKYTMhMSv
OAsGVJvDPZDCJ8katn1Elh4N6KWAnzAtr25CjM4nlYaxSI98G/lTghXqiFiXr8jhLtdkjpkzBU4W
+oPPLA4Y8dUPEtSwChOsc8U/0orPF5mlzJ5OejH79nNmtVMWySea5KdWXpaf3OD+dhdnRB1yx1sG
NDN8JAPzyiiwUNk9RL0PCTJcl6SgSzmnfiXMsnDeIIOqdndC4asyJY6W0qE0Cpsm201fMbDG1Qts
bGmyKAY/W88kBC3jRN4C2zlKKDDcYc9jWYvrGAAMBVG9giEIyM4LTYjQZ2gE0mY8S6Idv+nTcDS0
bxONTZlpQ4YY0ae9ZVGhjm88XjnxXmGR0BN0LVvZ9GfpUCwR1aJqDNDtjLtqmZGj9RGKHiQ3bmsB
w9rdN+aqAKqtuTfPsBMgnYAYGPGyZJgAgYorhn4aSDw9sGPyGsuwzP0YpdzEJ3mcSGIQBeUmwIoz
CL54W/NTCIl14srdcwr9UbUvLFpXGZUwVwbeJG4D7A2XYkfwUTk9nPSqDM7A5KNf1cbZuhyS0L7v
kjdLcTpUdhADWsgDhrP/QPdHrZCaLoUqo4t+Jpz7pyhfRyTWt1uBnjBnUTBbuGFIBJFs60yOLPyz
cQnZy0u8yh+Dyk8XRKQHEV/F+4R7RnNacyREUIAs+cQl4JN/ugTYo026GaPipjzwuahei4cxEHYj
jvon4cy9BOq6lQiSDIfmJE9f4AdMqxV3R2mdWdQ2MxZlckl61azArFP4eCYeqk86y7vomDkVtpXx
4tXhujwZI2F4dhd3CzowH04Ryh6go6MqLNvYcv7hZ3DO4drEyaKD9v86g6uc6v50Bv/5/r+fwWWE
ymySEzInZvOHzpz2C8phA3meIWvc4IfOnMKZWqMtxzkcF8VPWK7pR+hsSFTTTKwZKnKb7xe2n66q
v19l/0fR5rsyKZrbf/6HLk/qlx8CFhAxcvHS2BC9SaSCk2Dxx5N4kabhBbHVEGQK47zSr9++4QRZ
5Y8jviDrsb4eIeyaOrSEe71dm/baSe+8ZdyRaKpND4JiVj6w2q/X1VHzzEV3xR/o4QZv5YXxjEU/
OciL7vn+fDndV6qdHNI50WhUOAhm0RWbGseeP7oGRCDTl+9bmgA0dVRcQa/RsjyE/WsU1AfddOCE
zKSn8YHwx9kzZjNXdVv/DsnBqJ6hIS/0xeBgA19I9GWyoH3p15y7YNfr9L11d8oEsF6VZ3OEjwDX
slmA1i9iAHtQL6oVGdHCUaYLJDmX3EeFV82eMrsJdIOq81irG05vxrS8hVUQnjPZ01n694igSY+g
yfCmXY/hztIXOnGRbwQ0nvXOhcRgJ7OEEO+hmV/CuRzv+eCwb+Y3aTpfKtWxb0/8J1a2eXPWlBdO
tcAvy+YsYQbUFvyHEzQKiLbArYGBYSfABsImESoODR2zdRMQKDWZ4UkqOjf5KYnfqWI5iYs7/lUg
noAiIfgtMAjoEZehSFws4JNas/lxqABRlBPUJBselFM+01eDOC/O7f25312AP+8qV/Jbb/dE+xMz
5Zk7ufrLxU/X/ZITE+7M0oHeit3Z8qtZAYsI2I3syCTI6EENNxTu4YzyYlZjA1OflQVjSndktTnB
X4WF5AKTdck8DS4b0ePsvyd5IJwVryqOxVf1PTpVQU5Ipkh2AfZMB88jnldwolwTwCHdWQsLfu8U
yxWA78XkYKO8Mz0iRckfpRHEDXOv8486OEeqEVtwUHi5D8oHndkH7fES9HOcgSvRaVc98RTAeXbj
vN2aT+nCIF8zXnCapzRGb6n5qMVW4ESO8lu9bbfV3ni5vkxu3k+6zPITjlea0TBPrbPgCOd0cSlt
rDT93TF4i5yrz+QYHYV5tk2OCU7ZiM/hRuAxMJrs5KX+JC7tFDus+nZ/wH3bfHaf14fLp3G+n7lK
rSYcenMWAL/fFkJwW+RLrLbwLs64qS/CTJmDDCoD/UD0qRc9Ns/4d22s1nb+qCq+ORWscNWlo/5A
FVMbuDgf7ztYQLzzqIWwzNKFfxLRmS0zwZGXaD/9cmc+R7yvTgn62SMIhX33OPFBLd9YaAv9/fp4
/wKs7KW8B65Eh8JEnoUHa9e/1U9whjZsW98goCU7kRCiluJTR8FqD+99bKO/urdTNcWeddQwZ+U0
HvK38q1dRl7uufVuWOOQXUM6e2D+bDO3hN2quNUe5MMGnPIhdxT2RWOvMtlhSAlYtVxZe31bPWYf
t3n2MbxKj/hEjcvMLsCTkUblm8H4JT1r75x7BNPvv8K9ABknPU2dZBrKwjv8gvpV/xqNJSrU2x0E
WNxu62ohE2fP6YuZQLeOZXLtZ4K0VMgazTZatFDSR6U/YZemNueVSweS5g+d5JTSQkwDozzpNVPR
97rd8H4obA6BL1n9EG/PWX2a3tFE1hPnC8lbtxUWWPHAwHJWIBCYFHjo5BzYgjIaKFZLMEfArl7S
Zd7MULS2gYp3icIZ4zGO5X9wBWZw/ZJIB4LeN6mI1L+8fqvoX/8wWfs39/8uXVJ+ma6/rAygdaq/
Bk18ly4phN+Z09jtWzjFN4HS98ma9ItqydP1WVJkBcMmj/dbEYYRiVEd0z92luoMhdPfuX5L5jQ4
+/H6/W3XJ2kra4jJI/qHwVpWVb3aKMiD5Ii2F/Ui7Rmr9NvitrnTtiIkvGeeM4QWgb3goNX4Fdl4
7UaA/hWlS+iy9pQ32sjgGtSgGs4laXi69jH6eFi086wp1pLUZE6YNRu1R9inmc28TQ1jYeV4IWOV
wyEvQjQcKrO8pGX1W5r+7WbAL7htrijDrVT9artXuaDdO656UlVK6RIHd6QHWl+/CgVGfl1bh52K
fMCKklVrXeFkqe32UssbwaT7dAlb73KXx6c0YvDXSPrhIrc3e1Q1pOo54r9OmN00JXPUCzjuS589
j3Efi3haBvRTY/7a6wYK8MlH2WXdMhekV1Wl/x2hqLFR8bsmkiI8DaWDeOn+KknjY9mn8iqilPVV
NBVElHpZo+NdLKayCIhNYciceuP7m4j9ENNg4htR9VDkzORvjLsJz1NhQF0dw9BXVdhsM5ZIaWHM
o+uIKQCMSKyNCzxk7s1smPZxFdT7zxTIyG0AD1zc11qs+iN8RIK826FZhhJWqKFkRK+bLLqSBlhy
w0jfzFvW8AlyIwKUVINZpBvetV0oP+i8BLV57kIUkyIvqGvlBL5JwAGLRg9y+UMTKiJUwX6FOjs6
avevLBnLXZUYrmZkx0zgBEjk7EwCqtq0WNES8UJm821cmtqXXo23QBfhUumXogvGTJM5G96Df92G
rgiRypnzTlMvm5tJkSk2UHqusT1gKUXtKT6Ew+5fTVamVUJQy1y5MH0YKcybsd6nIxf/GyPQfyn1
tYjNtjfnUYulftC8SIh3akHdWu7/de85vq4ld09bc6AxDw8/Z6J87ebhMG7T65VEirIv5/1AP6KM
3oUWht4/tsZBo2uwxBenigL5ovLX8k4LeSWNox9qnH93/9/OkTS9foFpLHMWQtSA0P/3GoeTMuxh
WlSaDFvY1CRcQ9/lnQgTSCTlHPkn9QEOckxWOrKE6dz7jWX8N2ocA+Hqj6fIac9JIcVMQIsOW4HO
E/uxxNFiS73VA+LKSijp+ff6Jo2ISSiI2EhF4zlCzg6A50UWl7HBFVy9s0a6EjYQRsyFSuIlcEtq
1AQDpkWxCYaYs00ZmuIu1hVPtOw6piN6xUb5GN1I9dXALeay3Dznqkw5PkZS5ehhDquLjGl0XL36
ot3qdZYs0kxiZgEbg9xhu1GtN9KZlbkxFrD97kMjr29NzUCBvkWroyo37zJZAVFF3AykquQ+Cuu4
iZ8VKKlKhR2yYfVH/mXfLUbWE11NJr2cM9C8lv1i6MZtWcWZU451utBCERIb9zD8SHmQ02KVWaTk
jMkDbonRHlhvFBqDqWxgZkKAV0vffmw30uXtVmWsjup9L8vPykX7R6OKDZXAq4maLcKQ/uaY+Qs5
DxZpDosfDqip8v7j/X9vGkwOZ9Q8rFRwDxs/dX5ZdBholZXftNS/H1AW6xGZrgEtBUtRvvUTfu/8
Qi9Gy4Mp+ls3+W91fmk1/3xE/bbrugwXApi3KP+haXA34ybU+xvX+qFKYRHjvQ+fLfjbVS66kuZn
WD4EYadJ5mclAn2/TgLfa3x7RfTUQZWj+Zeh1+mHuUlBIuuRbSmHFm1EdYMJPNw9rkP0Xpn8DVk/
M0q5E91YrkKMqkDxQ/mkJa8aOSzycPEVhhxF7xXhNu0fFdw2aS/bt7ghpKPa4Edxu/qykQRlLRme
2iVnq4vgG4YEyc1b6/6cgglrWyqMThDt/NIcTNTJlbm+xJ2fNXhe46+uOpkyYzWswvrONEG5kCKR
fEyujk7Td32uOtfbcEyJpJay80h91dzvhAkOR1O/eICa8ibbqQ0LerlIH8RRfM2FO4Mb63gb7n1Q
1k2E6AX4kJ6ZETGuAylWxQSeaJTPPB0zyLxXXL3RVX34V1iUeW1gNwoGLQkuar7pxti3xHnTFIse
Zu2oI8nOQdDRItBzerMNBFPU4nGIcBH2ARaQWXJ7yCgdcET6N6asdzh7Vk3BPHEeu8tBZcL5LyUa
5VoeiG2vQzA0ivpcE7/YXUSQhAyW8sUwgpwK15bxyPjCTe+G+4+9tk69M0lmQmPCGCAN7q/7hypC
vD9OgP58/+/1h4QJApYKY5sf5j84gun/yeSsUklM1l76kT+UHvIEipEtBeDCT0R/Sg/akLQbLfPX
5uHfKT2+yRF/vK5+e9ZskKmXwsmKKdTP19VuMO6NXgz3Oe4pq9YcZuOSuR6xGO2EAPfv0KwHxN35
GNyMY/iJb9YmjiSX0eNjbTe7lzx9vjzLRNDp99EhGYMNKNcFG+BmpF7XkrSU1wxZw9J0iM7ph4IE
LXx2I9dtVtPKgcw8k3UxkdpTYgWansHDwtP7I6TrcZMt8wDsQAujl/y06twfuh1mVr4moup6zkdn
uk3FhEV2xTWr7o/rOXwkFMyYUrtqQmUepdN9zr7KwIgf2RRbQah/5kdTche1lVOdFUdbYVXlEe7E
lI0vqssNMddKp2ypkkVXnWtyZDbcgSC2GrnTvttG+TzuF+mAvKwdXLKyERNuLmR7MDSJHhQDJxVq
G8vmISwI5tzgTsJRud4qTiT6UcfQO10QQkXVAjbA8viKfZr2xPwcPsxXvo+MjcmN1+34hyyuPOC7
1g7sIN9BR9yRrCJPWx0+JOZvjOHQHHjqJ6MTmm3JvpOegCinLP5DL92WPnUHCTWr3tzV11WSfd2v
C8XYWu2Rz+24Voad3m/FfPrM06oMcoaCEI+4c3sEyVUr+BGFt1Q8tpEX1V7fbUt6GCjCr7v6gACL
HPBsbd0/ysNAvublMLFqr7ZOxC8vgZB60kryMFJclhLCyRfy7jjltFPQnKzP5RMhLuTiMDmHJHvo
JWaAdsikSaJAm+kr65WvCabT8h0Br+SoySfOk8rF7RHkkKJmELF3RFjf3FRkOkbi3e+mFz/p0ibb
QsiBMxgvBwyH9F+t2fgB5R0tw45/+l0RsB8AxFVHX+FojiKXoDx9paz1lTjvrnb5DrOTvPHVeHX9
4SDCmV+zV9yDu+uEzLIGg/UvzIrgOs7Z/D1+QnzNx7DnFgTq5u/YNdfTXxJvbuWej25KUSX2m+m7
SwZOSIjs1ZVprfnawyIbPGiVDSO/q9vYCEn4SgpXEOYgDLH7int/iakHsWHUDnfqyzX4zeO3bCeP
b10XpLVyOH9O0n04YyvtAVAJyU+fWr6hyYSF3x/zFRYRwqX6o37zyXB6D5dsgBgoYoq6vTwj0Deg
g4ZiQfF40NrjEaeMIWQn/RaE8rw/0W0NMvRLzOs8PqvE0Tr8hhsLVQONuuN13+xrsgZRvTj1Nnda
eq4k7+ysR25FS9lJgxaWm+m9GmCe7kDFLkF5fri/kCy1ZE942JL3OCKM5/tLpAeDn7/zVbiE9LQs
PQhmA5NagM5r3TXa4BZ8i3QUb4hyjdcJKXDvyKy9rkb8/xdkD7h1EzclnslRHoV6Jzq5tBGdBAhb
M29o6vMyG4dB94jbO4mdj/JKkjI3Oxv06cqP1xgZpUToLXo1JEcHUuRp383FlUSkGUt9B4dpI9r6
qiCjxxGum5qDs4tPCXSWE95lJqzifAIJL3FLrK6ElJ3zdu9P78MCJ4l4FB4zAYi2hHL5ZlsQcNve
Zyb6kJ8XKWeXcin0bHZ2xiiTVpym9aXWIgE+XXPqgPV4WPZ7jfjNfFku86V4UD4QLiZv2od6+NBo
nCCAVHd8Vna56YWMdYdqdgsK8rxaj9+eeuU0BAFgxjojQ+jJp3/uWsBC429SA5OqMzXl/rrOhuih
cdn8sSz4N/f/XhYYxJQwrTP0KRQXBwGriO8qfzzzOtW0zqpAm8Qivy8IGBiKRN3ySKThTuU29/q9
LEDgrxD9873M+BtlNmPSP84Sf911njmrIUPERvrzgiAZ7mar1pUUDAEpabO69rRladj6JwwyCQfU
IvmyAuwgZPql/Ekeb+765ur+4AHxnaHL9qt5T3Q5gB5X8RSPZSmoZ3wyQberztcz/K6x/KiR9wYJ
sHZHtENI9lAw4mF5iR00Vs1z+GK0s5A8rZm0jR5vnACoPJyrFz5cPSY4jnbEqqa89wCM9niDhtnw
VH5KgRJoASAMrui6/XbdYfNumBgw/kmUE/YaWBmpnaynBBRmjvPbhnq9s6udV4X+m9G4RQOYYjbn
hK2vuMJoEA6B0CmHStxz5elJcoDnyhlu2HL4u5zf7xvkV6/jjqtBSyTQimlef75PoZJBbqu9zyhu
mlue+D4brVIPcxRTyVh0EEQA9FBn2SLfj5lv5UDDA1YMNB7peGkN6FB4clgNgwYDOkt2wU5cNMHk
gURztXWmn1RcQAD7Tje91y6f27VFCfTC/6oqQCxgs6l833/y3QQdnuynq8fG6220Yb5JtmW+JIow
yJ6iN4B0HqSrmYbulFd49PGVyuaTiBTX6fcWDgnitDvgcXa0UdfEm3vX9+xL3lxIL4ZnPmuZySBE
53KJH3YmPU/X4MjX3hnNoiV/0Yi2mQmO3u5CY/ZlXtYW5lmz9qOtoRCSXDo3WspPWn/SOowj098B
dRF6ovKVgZTcIoMmE0JBWikwvoGyVWPLAsei0nmpiAlfUIjJEglqy7aY35Zd56KuGYxVeGAibG0l
T5gZASHOIdY9vy+cYT6u870MMRnpzaIXAgWxqzIflhD3iTJdWB4aS08LDEDiS9AlbeaiIrp0nmDj
F3QIalgQhuJkD3fJLfUddqxl5JLs5yVu6ZMdwLqt9pnCrwvPgHb7QjrN9Nrb1fbm3x5IlZTeLl7m
JkvRvTuDE/rcfma+QDv5so7hHlPsCqj1I8NitJ/La1AswwAqbIXXRCtmKqRvKJuL4qgEl60W8LCB
Ca0djdZc81o/X9Trcn1KXNpTi9q/BxeH6nNx82NnWKIxFaaJtvtGXLpLSAC4imBYhT74FtRKdzD1
S36Nfu5Gy+xgocGk9zQ+kqoxzeUtz/Li9yJ6yJaXd9TsyfLiXKY0jDcDE3XQritErdvuOCXw0gnm
AyAhh2TlvREk3G5CFAMuEixKAI49Zs1OvuDAOIXy8hIy8dvLmSsSBUPAPPWFzy82SCGp1S+Z3wXx
8dY6hvUam2/yQnlvyi3Ggqxa3Ze9MEmTBbcgsaa3zV2kzhj5EyLQFXOafnxOQJGuJdMDb0AKWXcW
hhU0AcHYW82mmg8OgmdVQFL5KWyKEHCqNPW5Z9TIkVAuLjQAee90wf3CGq0LitXt/iyrvP7FPn6p
e4wolBnNxHitAPTu+3Ir9aRpVizrtjr+GxIZHiUo8daOs/4M/azButDSliQJa5KPRZltCwdLewnP
5k44NE/1BtYzXgh5VjzqWzSb09x+PXrSIjLn5UjMny2grc+Ol56o4k8ES5+AnKMjoqPywyJJAVOv
NcNb0NAHfMr7INrHTmNVGxgZiLSPKkdl7g8XaxGV1lrnkBJKp9JfUnqEtB3Cy1sHHRp7Urps3ojU
tWq/qRZXknqKOTdryiD2Sl+jyuPsHaPiQ9B02Sem272RxlQG+DrzdaqBiRKW8TFTZ6N3NZzi9bwC
lUxcLJWhf3tO7N1OntNayTzA5+oM+wL5VAtxCTZ8XOIu2PVPAZP3Ppgifsh51K/wXZwO7QHLGJKd
8CkgkFu1c4W1FVI0HAqSnwDc9K7u+N57wD84F7rlO2ZsRAraYzXNinbX/lCUAc+/Bai9E74G5J+t
p2JoqTYkcPu95SdIExH1F9m8QhSN3eQDpvfEhj6Whp9jKsnJcqd1RQSW5PTQSrhSFUH+7FcI1FmJ
Cj4idGGBdsGlLdVqaxGNhbq6oogjw4ZNxW7hM3Sr7GI/UDMtJCKL9JMw6eiFrSk7O0AiM1Um+t1O
pE1FsI03IuZQT+xFvVh8AQs3+kC/+qDEL/vqReBkNszBMF8UcoVWkoIa4XbUSjtMzyiUQ+EsXTbD
FLnRLjPZVvhtu+IsczhCS1slLkOTns3wpFSedeIVIV9zoTrWQ48YMHnIWGbzlS3Yvn6M5uKUp+xr
vsSfmwd9ZoOem97gcXyreGogV0cuPA5HGw8AXfyT4ffQ2xefWR5U/QGhCSoFhuwA16d9mIyAKVcl
IobcPiDQySNJgfqAjdW8BBthx0YgDec7yX2d7jmpR9j27jaH2jODLFp61vxqI5xeoWVgPj8lI3Gh
nk3KBuAofrKF/AyKWiH3GF2Je8XJx3vG02w1mDJtVdQPJAQQ1LMjQYRdSryg4Aop+wqvfWEHlf3K
W1efnSeYMSlNVCp+7KaIGab9Eea8lMmx3OITwZgw/WZQZPP68aBIVz7FpRykCy6AbgkouQ0KyihI
Ch8DKQO5k2/TReG2c4DR7t2vHX0metHO2nO42+jY7eYhc5QHBP6rjp3k13DW2fGJK08Q6hmV4eyI
YoF3VemU3vSqjtMzfEDcym/3aj/Y6n2zQtXj66hE33dPkj17NaePaM67fvZUsMvRzpxNIiz/FccJ
oEVxlpOvfAR0Ps6vs83qCU3Q02bzBQFo1s++pscTFgRcIPzJmzXPEoHHtD+JA14bPcTDtD+KXc1e
MbHPYNfjTwOhwJ8RhZDlR7ue47hxWw+b58Kg4qTwJgrnWaQm5Cl6JkjvBYHNnkBEBKp7Ok6z/tnw
J6B47GYc7QruNmN/dTEI2ChnyT7R55LP+ddNl3fyXFVQ6a/TAUiKDCbFi0svGvS++BZx3Tsm/K74
fTkWNHsXf012BvnYzlGmeqtsXjwiZUJ5lHvXh8jrA36XZIYpvByyN8migvKoEhC8brfkXWs5vwc4
aTNjXr/R1YKKTU0umctX3Bu82T1iMXFPAbtzOJjn4vNteGq+khXXAMLE8AupZ+HQ1rMLr8hCsA23
dm5eyJ9kdQ9dxefVsbFGgV6n98x7SrrMbvNbxeuPrtX56nm9HyjNvyYjEpgQUmdaJ5uPz/DBOYim
o2XSkyL38sHP8aSmA4E3vmcLfvranEmXJQO41U8kqAxbk5Y173k0xKB2QS2FMyx04Y3WWePdOOF1
qwyJcMKZb66AYGdlPhvMWcrIFpHwY3yCKEXuYGqR+Oa1PF4YcPCjnUkQJ6Vrckbi4kBZar6kik36
Hot1rcMYiqnRbQ88ttHMI4vL8TaNeUfOGYRBKs29lq0n+GRV6YX/Eull0uJTH+QHBOAfEmd6kwh4
ZGeDe2E9CuSKV8o3jhoWFYqTDOoUVcVaZmpvUzwIZ2S25vCIWgclbzSHlBK/JKi6KmRT6+myM/0l
qon1fGDtkBYIyHdq3+Ian/oiqmMW0RyCnLQIgSMm/ql8wtHcCHhBbcaBIY0myfsW/R7XL9drjlr3
MVPXWDoE/9rPPhrMs2/3Xan60i5/6s41VxFr1SVEMgXlMnuDgzqHgXQlZY6LzwpPYiPMZdFmiFgS
ZO4Pmp13GWgTCNEIARzi9XSXjaIxxO15SntMYkgPbe4Slm6B0hlp9UY8TE0BwohHKvynrHLlQ/4k
cXi8dQgyKiTYfgcNKnV4VmbLfH4yQBJPlySeCfz5rb8tR0LpaFGlPqqmy4MFH/GBVOrxKUEBjZtR
ned4pzsP/VPiIEVDGF02S4FeMtq360onC91N7dTHizPAO3NwcCIdIyq5ch41Z3IV9f/gpsM3D4io
WgzhIbnrIqPG//ssEvWw9IcBxL+5//cBhI7VBJGRJssWmiY2/99NB1Nngq9Y6I5+A4z+3nRA5QQx
nmkkQmX51/Dg700HfgSoQFUJeBX1ie1s/J0phPXHUeSvew6+wFAUxA0m+/DjcP+mon6uo65axKxL
pSxa9hfcYjlQN7MvcbrmWmku9UTkQiEIyAEHg+ThphfekzrepBZJHTVWq9AwT2LGFEI2WzoRRYkw
GNavGVMAIhQyasKJO6I/cCoWQDiAglwrr7uda4HKqEWc31PJmMT8QUPGjh/PldTaXnUZX/UFR9pF
TLeKhGtB4bSNtTWl1E3jc1USd9qNmnuVlekyZSlzJTdWsjZSXCYQBWKAI6iI4aZHN9N0o5EVcEn0
FcAq3vsXa5kZYFdMhXC23HqLxKWZdAiZ6msHLNVIfTxEu8jIFukFO+dV7dAKx/H8PtlNm1V2IaL9
bi0SnNRNme6k4eb0shDhqVZjzBaLOLeAqLZltkAXBM0Qo506Miy5f2aN5BlXSvvWgMBiXirDuSr/
5MOPGRzHh6Qy6uRNrf/l4cfRafzx8Pvz/b8ffkhhVGPSNX73ev1++AH9gOph0sKbmoHfVAK/DwEt
iMAYxGS8Xn8EoZOAzLEiM3OEiyn9LbqmpEl/OgC/7TvqBgVnmUjD8+cDMI0FrQBCJKJLHv120S9A
Kg72vXKao/7JdCtu9yYhixmTM2Zzsd0xmBA/VTLF+M6Ng4uRW39QXy/npnU1NXYs85DUDzqFA02M
ilJ0YVXPV2FvPmLTH9P1XZ93CN/Fk54E03zubdxoqxC99bQ9cXGtZiOO+HpZVn4eAMOxcJY7NUjZ
YV52NozZg6HshJ6QpPYjuy4jfd8YjyNda7EYHH5kKmvNgbpL0/DqfXtCHgltc30vLi4ACJAOu1Pd
L3kvwyommXRw7o17VW38ofQqVbeUt0P5wp7zHDWcNjgtT6aO45ncBFt4xRZPj7/vfUXxIagXY8A4
S3gMybhJF1GPsce5vGvVs/56P2mrPNBfmyng8HpmkUNCsWizXBqZ6V83TPauBDAvW4VcaOxxXvx6
X6zc65fm6xd8rVvjtipr0+69nlC4EcoZLN53VVu1TBSazsEPVkeO6vD4Bv5yIh28aaY2p1cZp3b+
TOPxemHS5iiogKaei9p4PHjzgZDCflHtaMkGZmuPxL6elhfz1Kb3GSWSYl6g3+PkqxJVc1JSbcNk
UJJZ5expVyE0EldD8Z6rb+XNnzIgyrvivxEmc3FKZf3OOAzWpoZtzXQOh9qG0OjqtuG9dIRLl5tY
tdfQNbIphDLQbYEeyQICWc+MipBWhIoui80sUCZHsXtbjAfxhdEyLbA66Lb3eRnilv+Qb7MOvAzv
JknMHV4aKT6NO+FRvZ0vy7xfXPtV6E0dim6aIlb9SsOUdqKapljfhJ50UOL1XSTkzGS11BWujJdx
IdAkQRFv+SwPXydLLWiD4o050ZycR3QxZ9qQA/Bn2bcAgSR2dRC+rhvZiRHcw+Q6SLgl4Edvs1Xr
DSQH3YkRwobjDXgbWLkXiT2SJsgjfdFfiD7Cdwz5vfah0f8+CJIvDwAKnHJOfMZsbAOhII4QaQsj
SjKNiDoemzVyX2MTSYTXkYRoR6vEmPOv6ux4O7nC57jtsGDw8gufajONTMnTPoFUGFvmjUuZh44J
85Jm1oPROVxQb5FTvtNVI1batZTnHDZC4dEAl+e8f+hc387jFtcgfAUbUoOyvmOHiKL5zcDFnj6G
iS3Qt1ZfhfYYx4qvQ88HWHXvce9TmVTLqhOA8JNTKjxGr/KC8dOK1415V3I9MO2dgLQ77JO8R3lK
fBgPDQrPaNXW03iYgADmrowEFspaPhoPEWNZ8UNzDYoAzIM0UAL4tQbKFfbhpJDx9CRt8mSjn5TN
rbDvId3jw+VMBcGUts2DaPOWGcCCQQHYfJhu3J3G18E6DAlIcOLWZxZDxMQgKiEQtICDQFiO/Yo8
TPQE0uk2A64hK75quVr0ittwz5XW3Ou+XD1aEpaqDSmSHKzCMcdo3z8zqZ8YtjkIv/2NRa/G8JaQ
Ltqwo5cLLuAa5flbHPNFxY85LKt5fPdGweUU9my0ZDV4dF8z3jITfobva88q0SmzcK8utHfj/3B3
XsuNW1m4fqFDF3K4RWTOpCjdoJQaRI5E4NOfD217psc1Z0751mWV3BLFBAJ7r/WvPzB1qa3NbPck
GPMd9SKg3kOdHtfcbep1zSwFaQTPgb2J/olLTXPtXaLjjkW61Mnt/GQWb37y9CX52TjNLjqJHAo8
d3yiCrb4sAzrcK4CQU3uDRbJ0rgylV80hYg5mX1YmuZJ70Qv0411ZzRhc7T6MjltS+6q8qwL4scZ
gK4zpiU0lQ+7vLsDkiaFsRICy8e5EStialrHLNBLoVeKiMjM3rVzUxIB81FFJIQRj5kPR90mXsFk
ud0DSOT6y7OwySgzv+tDekiXSg7t3Jo9Pvqn185OGuAH6dZ8HaOv+GhghWMNuZ9DPKYBX1CzYb62
0JkTMYeHR3ITcTUf6WxfFAJhP4kX1fG32OYrllVWipgTwZwuo+AJ+vb0Z08OPGOeO9GRoL4zvy2c
EXalr/dkYs2+mmFZijYgalnMuUyKb0wR3eYdTYrqieQTRxbIPHB0xZCAQ1bDZSdgGMOVuychfd2K
x3L1rXwpX4mtfIU+tDtE1ZxppJlFPmbBX8FacXSXmb4rLaRF4D23uv30P0lkvY07lFuHvQH6ySWj
Wp8Y4zYeP3Klh+vZpflkMYAxsFP4f3N7UXbygU5t0d9eyJ49pVdj93DC8/2dJLlgBzeUhYJDJFnR
PjuzeOk/QEoQ5UxWlQzE4dK14+UJjR5xTrfuF9tpdG6g8jHIBrsUHrZZhARMCYZPrZijrmEDL0HG
ZFpwEhBlV9W89hB8wHFFIjN2Xtrt6sGavDFh++EDjS47i14jjbmCoxtrjfkL8zQ++tKrl0AgZron
d4/wp0D/MRir6lUUv7RLWxweqdMNXlWe7r3NCmMdUEIASWJe1HpqvYR1JLyZwx4BQ/aS4lAcvQw+
2ru9tMakW1lHgHIDWiP+PrGGt+QTtssu8NhF034tpK/WcGTJ3X92lr84n5G5PVbljnyRgeETNCbV
+Tgny8UitBYLf+HfP/zITi3ftZc2K/pWNbbpuOsfvqDO29QPbwI+piEGGNpOYSaKIxPZtd0mm1wy
F+JjPc7wodkOItLrdYK7dFkBVcVHNYQv8wTZaWsfqj2JNQvMsAbVJadaAxOYtx+he99lFyoBByN0
Wz2qW31bfgQYbjPeZ2eOwAQ1zibdVc6RrTn5vF2Wo50jV6ekoBTrvohgL18pXZAovg2LHd7pdsi+
XAZWwnWMcQibMGOnyfzFkt618YLCXbk2x6jA0Mmpwz1i9t8j2NGdr59r6V356oVvLq7UdFgZU3M/
dGyUj0Xoo5d8xgf98UWCLHj4nk1BLRIk6MtS8YDy0cJnjDUiZjHDrluaF2QYhr6TjM3seaggzeg7
yiBtDdkluUGmHskppfyBLAR+hjABqL0+iN+MOE8sPZFkByJHCojZwrCEcxMLDzjX5ZvxQe9WYA1H
z4jzKiSdfmd+R4k3niDj6BGhy/M8v0YDlqy+jvztqA7WeMohJnXOeN/m42L2PAfMwWs3vODcpTBy
xeqImYKr3vFpwYptid1I46RUkw+cYvGqcUT2FfUgoJGDmf6APtMdDGEdQymCXaTxXjc8/bUkyXPC
AbOArFNEpWa/U5WPygtMjL7dmFnfJxYgTxq6mQNRCLpM/6Ve4BJxDC7wuvAFmSE0MR2ePV4tu20u
2M1eC5ivWhrWMT5U0PdxATdnRX3pkjtmPxikqGxWrhWzcAUeH0182y2OLE4P7dLrHxTzslnxpK/h
Wt1UM09/+pknrKDN3ONrMYlGq8UkxLEySPEP40W6vwD6aPGGiHntGHzLSH8TS0EuM0GPw068v6U3
5S25prdy8Ibd9Ht2lQLCLBe4fOsIpSVeFIvR3WNZOhiZXgH4nHQBHrlNWTUd2AjFtCHG52T7toG+
xH9QEfrjrD9r44kXgJqyr9etfJwxlOVUH4UlvMTysTCiOS8iAVLdFZPprGeQq/NZwKQnPXyDu+tz
l8TLTn9vU0zh36vuMyPag1RzprdR4yjZPrC/8DjkRSoFGj/Oq+fdjnjnvE0MbthQAjyGMkvpnHvr
w5QszaWGUHrYYSqnlToNFf3/RXkjTtVq3NaT/FWF1VnrxWvswryJ4mO48Aj8aoXtzuCTjWFXc2yg
PUIp3UleOjEziF23ca7xhGWw0Q7UHdPUNKN6vaVrbROvzfkDCWqxYlxnf63ARxx1gTDR1zH+01+b
l+CITZodbLXtHex4esLZ2nCrFTJsT/8pZp3NZ1RL4q5fGm+9rZ+wm70Gb5RvsrkJmCmSxErklR1e
5RPkAcik2O48K/jm3vRp4jkL+MDR7/Y6eGcU1KuaDUFUCbquYx9ba6l5N++Vpb9fchDoCOKED1dN
Nd0OWtkWkJ1/lsDgO8M43odjUc3VSwi0ehtPYXd6iFhtTAy5Fr0yVxWsNNuc/7M5TSYA20RdVic5
zf+CFydg4T/TJ5WJGPSX+/+Bb+hwmjR4SwQLAUlMuoZ/4RvcBHZhmKoJyfgv/gjG5I8gTEFvmqkT
68Hz/clp4iYRgFPAlQZM8G/6I6jyFGv0q77y95cukiUHu1tUpb9IHbpIatV7pQvzAMlypeBfuEg0
i3q3ZpXFe8xGYPCASzTqTirtGTlXLw1VdHoOjwFNBoaMSBwXI37spYtHyG6aSN6Xkz9IaTPtsaAm
bs3v5LOVtoq+je97GgfoEfQKbnE0MDWI9+qteI/P4q24VldpSSMg3sYf5mf1Hh1Fb3AI7oE3Ijqk
OzuZmzsAlHTjvT8snut8L3vDOt7Xi4J+M5i23GqLc3JqVcfZrcIJQLOkH9HkPEpCe7ce8LMcdpJu
C4fgIp7EU39oXw2AS/YV3aL/YdVF98jClIsn1NusrtJGaSEOfDYBGnMvrVDfWdKbvEvXwUZYFlfs
IDWBP7/xvYNdMT+RlnuYzFFCj7SIySzUQdbMFZa8oD9oRsK6mejiHkkHz8p1a28MYYxNfpvagnrR
4HX4wzQt4zmnX6FswcchXXTgNSSAnNPbo72k5pcZLGb3NaUNLGp1veu37Vc2WxnkMMV78zV0UI+y
qLBoEqL5XAlvOq6e9RoCsst8pnhTdfKkLGzbzeeKBb65vwAxQD8DwYLVbeL+bKnrcTv9BwoDP1s8
KxcZsjaY1fAVrQConguaVW7kC7IGBGeAqXu2YC/E5hQfHuhjoALX2SqhamJIwgwtvQGSIAN3Pnh8
zdkjPev3AxnJ1DujehC5KyM01eVM8gxGvSKi+og0DJ/bn3jTci8QmH5b6z5dMq+er1qiHN5mJq73
GGQ6zxNzlAFDIlhG8JGg2XjJG3Sgj/7SX+D6HCAcOfhfe8IGf6IVms9VMkc/vBBg/OT7588mrbPe
MIs0KnugKpOJaJ63pILZ91c6PfYpC/4Pboerj/x1R9Tza7IaN+pcXU1E8Lfx8rgky9R7XHTckOaP
Cz5Hq2h513x4P54EVwEjCIpcyrlNL2+acQOOh9WqIwGhUWBK59l1OGYVPkWv4AuCh+4F1EGtVsHj
BeiIo9FX8+Z1OPLD7JvZMeTUJ8p7E2N8Jv8ww38OSP14O8vcOnPQw+hPEg7IhbliBCnmP7TP5uGr
7ZGUvmG2xxeVWOwnliQ0LTgDejAWhh9DMs9pqmurEPb9ZKGm321SByuqbIvfKsOJR+xc7fNpB7s7
VO0RlocfEK1yKK/j6OW5PxCPIB30HAPHdilWwrc+uvgrHoJ4nS3aAcsCaRmq7sMx5G+F0Oe0uk4J
VyOWhwz6FRAp9Tmf/gfPBCe9xhviVRI4muhKxkEqMBEqTO+pbqvHwzfLdX0h273eKB9k0mBrxKWA
gVGhzJmwGqWbqLtB24/aJtM2z3glxjqGDtgiYS0nFuv0gm3dDgZe8WFCYso+JHyBy6WRYYq/nHKx
edQ3nISSU0Hgd/7WUfZ8o+bGXSK/3DFeJ5hW+EfPB2DgArXLJIai4wFz/x/jOQi+0/zuV04w0t2/
3v/f8wECSBWAdzQ/P/H8f+2fBsRf9r/p0ZDV/Z668ud8QPhNZbcl8FkibvA/TOIm52+SWqHwoun5
aS73d8Zz8I//sn/+fOkEuAo6w0DEx3+ZzxWDHgztYPSgThkKXIxA1PsKH2vTHSnCygPmBPme5MkJ
AfLazK4kHxjIm7EhOs9mQjmq9/DYQ+DEWS59wy04uaOd5VTmxvJLHxj0lV+JfutCvw398v5OET8T
HQmH4R+y4Yufk1ckkQqLUFtFMR6ZvhgeRcYOjdUkp16eAxZBirx/yqcgmlOzI0Gaakw0SD3wiO7P
5kYFbwIeaUvI8SFdrMTaVfyiQfbn9Qe2u2uTQ6y8PGW6NH1X1ccG7l3qThtM/xal31gedKz0EFRK
tCKbctiSj4XDJBaozOAo9nmMrlvRx/D7bEZU0zlGBI9f64vREfrgqOep2zEJBt01ywAHIYD32pNP
srELNKegsieTtHeiZDnjvY2QJZ1Hh+11yT4x2npqN/GiuFKndPocurSWLBtIqhieeBtBQ7tx7t1Z
tcFzSa/OBd05fGZ39mkkcynYmngYaMc7hT+LnIpNgSWlhI3ZRb3XMzbRRcn4n9UXDSdKqqkbIsdg
CfgvE/J6eWzim4Da0rgvUA2xvSGCouMYPhL2vXkGSIwGKZuzg04KJ4gjJEBCRyptXcDPzgqFM8qj
4MpUIdUuxL2QqsGfER8/eGzKMXSueca+XS+TFOY2zzqNT57kW5NF89Xw+U2I4lQHCBvpDJAbU8Lc
0XHbz6WOWvWncof9GG62uCWexEE3dJwRoIbCBCeJiFmNnTUbnIH0pXHDtNUOAVY7PgFYldt2rm8F
BrGjLVckWAb4jq8Z7Ahoap4rcL80biy8Sb1UEqhrYKZNqqQaW17E2TS653Ctf6sXgACEFKcH3Q3c
eATicNuT7iS+5fWxgu1g6UdsF9hXinDihmUSWVh0arXn7XDCIkkYxwcvd8W3CI0osxO3iHywjorV
O594HuV9R1Cv+0k3AxFy7/N6sOkRwY3c7FZB8SEfAjkPJnEPXGXQ4tTLQh35BVor+f4iEXLZ5tcK
R2zebfqKUInaBakT3xNtzjEN17yEpy8IV0mGP+5nj8XPogWJGv5YSOGtx8wjNYcQb23wNG3OVBAY
HLfF6Z3w2XBaMLij8EXSRqDd4TnXIX1ve9fwlaXOW0bIlXuQoVeUNX1HADcjqQy7XhI+J5lM3Pzg
rbbauROW6GDQeR2bvVLelFV2Ki+z16EaobE4eXoYcV4uztkZT1PBY8vW6fph9SHkLSdeIiOn1tbf
AhEDRDuSoIj22U0Y1xrbHYQ4Bfzdho65Ztzl398JWkqTOXfiBCg+7y8qLXtzn9fs9XQmLp8Y6rSG
IRIzkRibasibJVIqRFItIAZEseRHv+NooGPSPEFd14KLrKvb4ut6FKCm8j626TE+plsqhS0fPV9Y
Q2uGT7HKArWtr4iLFpAZzyWgzSe1EJALrxAOMcLfrxDV0F6tJ5mPVR/7RZm9iwsVezHswWAkpZ5e
vpXRRtM3MSrkZsVSF8/T4DsQMDVx6YYhH69Cdn1NeY21c7VHe3np2wUWIYLxWsD330bPVbqSutUz
uzJOw3w/SY6x7Beyg1YTC1k6Z4GiXWfpdsLK6clVmniL4mCrKBhaSm37/vRNqr4KLqqxkQ7ks881
E7YCuNrMjNzhOp5F4KtmJ022TDmp0jLhS15Xr9MVhpXpYByKEnpeRdTbHRjdTpQLKH+bWGqPBxiu
NR50b2zva6xTXhB4nXRSF/BFfPrNzEmugeLlb9AjDOLtTlLxEtfz1kN0Ksq3f2zDT2Cmok3qYZLZ
VI3Akv9pqKSDCrCt/1Kw/Lf7/1GwmOpveCHS1NOdG7KErvlfBQs3mZM1EmlvovJ76fGnqlnWiIlT
eSGoiuSfcuh/N/zcRC0DqQGjhN8Fz39DxYRO+j8Llp8vHVABK18wC8wNeH2/EopSfZTCMXgYS1lb
BMm33vgVxGmw5CK/Cm+ECQKzjr45R98C6Ic2eEOzeA9dvDTM+3r8acs2O9SeOYceqV3kcw0KKW2G
3Wxl4oELB1y1ci5u4dwYLxHgVqOfnvc3lTX8Rg8YtF5I94SQGqSQDvuBxTI/TxLr+7pEYgn8K3iM
FGlFmX2zaP5OkxhO45YccLB2+qXHQW7P6D3yaMISIFTwl8zGjXddcNLwk7bQCHcGdG8gsp96Z+Na
v7IQw1WIogUvsGbiZdMpOiM4BWUNyWuahGJHuwb9rn++Tj+E+NqTIfe8DDsqGVx5irK3URNCvXgu
vLA8QbPEentq3xCHj9vh6864GnjUZBcm0dmE/7/gBxTMbP8qHqds9M8FUunN1D7LDm9SXXMTc4SM
xAc7hehMgGPoqeuZcXzcmalmc5gJXbth49eUZXBFai3js0DjmGWovzk0Sk+oEUnsvIDnoqYX5f4T
M2Had4avpHhppAUtOruK2TjcnSM1bvmmuP2RWgX3iWBhEmt9aBBaNw5HffwKEuaCKN3hnSDH1lhz
Zbf9GitPQa6C17bLhhYRbLIJvsUzB3sSlkMb8XkV9SsFjA6o8KpGbv3a7SnWrhwE6h4+LLTVyYoh
8VQ9IUUDQEBbLUT0kMWJw0Q9E1wnbTvVDdDDG9Tad3p99KADaU5Tzhi2Gh3etBtGxwS5nkp+azEv
0n3dg3PiS+IkL2YWlRcviIhpqdkuNdBRQOO18CWdCRzQXXwvX36yQNJVPiclhO2NyZA074YPba1f
gCE0RogK9zpRTvFUD3kvoLymWKF86fcjM8fObqRtC+0Ut3J1+k6JIdU7Y8ANmCFEly8NjuvznUqM
Bp1WPvfkaTCpUzsjvuZxmPCPX5+x4PMc1WMOHEBxw+OOX4ipdRunKw4SRwALTZf7ML1JBT+fi0z7
NddsvemNLvhnh04EHFxztYBgOFBk4iV44tZ4qcwlUlt4HnM2ynrHQeA+CCVqRhaUUvZkTJ14SJ1F
6s23YcsG3h0Y18T6Cdm0iRBZZscHSwZTBrkgXPal07eNvB+UlfmtKgwZl5MYGoL/JDuQ0SGcmKsA
fU1VAD8RdXdSL4ryIWb7O6BBMGmowZ7V5LubjphLqRBVC35ZdStDcKanRJzdjRuGRbyoRveTG6Pj
btXa/JshCc6N8mZAqH0nlhB9HIIh5fFCqiqPzTynvZ8HxODhJ4XIHZeD+sjoSfdgJg4+Jo0Osx1R
nJtQ7WVX5zDBCqotZAIvGvBPPs2FVChENdRKj/GSjxY/dXlBRJXYvMjcxY/6+cYBY2BUjlBtIFmC
ZLjqRf9GUg2sgBYDc2XTAVrnb3mT/Y7js+p33On5hoCgcC48YI0WGkC+1qY/ZAQFR55aBE6OOedD
4PQZELdzoHgwXqlAPlDtFuZSb72kriigUW5PpdR0lDYDIJ7scTB4Qu7PcX5u+Bh/wv9EJfcH2q5O
+GZhz4ctCNtmtpIheeTLf+zu/xOulw2skKEWmhgf/k+4AuBB+E+rsP92/z/hfu03gwmCqv2B9v8S
Fq5rv5kwePEtgmz8MyX2X54mSJhFcAzohUAdP7XK/979ATkIPZN1HpHQcPjGfweu0MW/whUT3C8b
oCX4SE6IzSRx/nw/RnmIe7L4f+71QyrFahDmTWXra3z+jN4ZCDpJl6D+yI4UsldsbZLoIaGF91Qd
zHo+VJsmmUcdWhK8hItXHeueYzecCsKXTMg4adgdiowtmHCj9CTjUJ+8GypL0Q26kzc8bHgEtJCH
B5suWRRxYlikI87q+QbE05IEdv2SlEssXQXO4WRZC/sxmcf1psTVGFLuzC1bNyhbNgxPWxrLaJQ9
A98EiB2IpOWDRHDKTazxT9CsVLHLxy2B8bTHn1W0oZ18EGUDGX+eX+qLMJdeEqc6kT16a2QHyRk2
AsgSMlZDS3brI/5NuKqrV0r8dB5hOEJqD0oMhCHoedC6TBoiZD6TUbC+MLbtjefky1jqdyed7Zp3
QlMlOoDI6q+J8NbWZ4NYpyW/ReuAoxK/M3TmGxqZZNMs9uGOqD1U/F2zhbh42DECg4va2gxTyQOo
8aW0hNSpTUveNe7jbt+Ytupg9RTzAkk0Dm0J030+tMeIfDXaQCsjkcxS4Azg3oGMidgT+HYsM5Bi
sKi1u3myCZzEH0Clq42MBDX3JmX4hMvj/+JVS1hjK3WVLWOn8cnTRI5L2qv9dBCKHh9gxujbiaL9
cWc7POgf8qryYxTVEz4hYkwdrThccxBvL9v0jD4FW93WBcF11h3tKi06orDnJ9LhyQ8Rd8XYkWZI
apw+cVF9P/n9K4txA1pGreMgCm0Oz0W7RxN8GFbDC0mPGY7wT6cmKwnPahTp++4FUTRhBS1KW8LY
CK/EsZ/49w65yU5EqQKRqiZFIH7hyOQreRMtxEO3hLm4l/Ytgs3KNl9ypterId1ITA0QqrETrYVX
agZzY749bpN8Ujr30D5iW394JvIoCs9jdOEPy5cR7sBrj1YDyZ0b+eVLvUJRhmCtXTafU+nwPI6v
Tzbfxm7xX5lDQJnn8wp16zfexZdg0a7gLXlQD2PSh34UN+XMVj0w+YFa2KAJWkPWCKFyTFkFwzI8
m+xm9KOHHDFyAQ+xfzXOHMwMZsxWQn6THZviQqSPSbZx5SeG7iTJR2t4Wo/Yl+OXHGZ48KRktVoN
GPcpPCh7ZYGZdkrcWUxKnUvumfGqMWKg7YT5FNpEPkSHGPaeK3be8KGD37+gy8q7ff8sXqqU8l8J
1wMu5eyup5CAB9y4WnUXuarqF2QbKNFpqulVX0GRWvZO9limj4/u2tnp0axIEhLrdSFrpyQtrBD7
YH0uqjcJOZI+JQsXIaj+d6YSMnMna+x+LJ6JnaqG1YBW6mELtxBDcIF6JjZvCr19hwVOtdaNW0p2
8EREDaBejUshKSo7+0KmGGN43Nt8R8gEsNnbYYJch2iBy/gywRCMJBR8k7FXRKSXSKsmK8mxwKV4
nEfQsgrc0O8m2UQh6GYAyScy0WfVc71pVgmnOetOGs4FRmexqxwlVEamsxQ37bH6Ss7yUvCQQB5n
OZcyurvmIo/7WqTi6sp5EkCOjjXSxMB6XsEpnm9Sbukqa88w2KWfLiNHAikcXtuLqm6jGCnenViy
lT4uR8RpQAOYuD5jOGTrjlDd2H8YXtHYauyYuY2OCVcTTOUCl2CRfX5pNVvg3HC70ReiVzzvvnG7
Nh4/9D1arvtF+lEJvA0nKn48TFCkmQktqFOxlrHS1rAlaNuf4FSp99xLx0k2ZX7pXzok9QIlu3Pv
O0SneryiytKWav02hdM/bVVfq69f6kLg1U9CrREAQ4KWaj3L4xjlbrVQdIs+b66mDKVgW85WTeny
Oxwrgo+i94pT5onf4yn7YkJIkiTmL3JwyvYyVg7o9jtfJhGSaCUf0z5u1lmRG9imhHTthLvbbtP+
6KIDT9bvDVFDdAjzZkGec8qqly0jqnBe9hGhco9bBQPAV6KmjHrzWNwR/CoPi3QyWKy8gQQDCQ0C
vyW/1sNSqk5F5eMDNuLAsOV1yGA9TMZf+PkfXW7Jk3RLBfUwKXP+P+WWMdEvfgFbpnLrr/f/s9yC
QkE5g5kkBtF4wv2aPqH/hiWrIAJyGJMNtU4l9Md0aCq3NJ1HxZwGnRa+rr+WW9hdaoop4iPH43LT
3wBbIGX8BW3547VjPwOHg9GYNtVjv9RbQ162kqqEEkYST8dY1udiO7vBEp9LNsKK/j1YqsYcKi9f
WBqMV5xfjjNj0QLafiVHYr5Gq5OgPEeDUyPCXxBKMV0qDszn9Byo3th43C56obwklZMv2cuGS7kw
b/wmbHB9nwJQYTLn1DFX8QafALEI7NSCjE47PvwAsYW96iDQjKXVIOcWmwD5WOhgH/x2zVyGeRRT
qRlIEFg8Xgj5sW6WFeMn1YrXTutA8U7wkP8M+0N00Y+EsrJ7GJ7SQxx2BwJ8XFV0+/5gQOYgu/Xu
ireYOQuhGfI66B1em3rjn/QyXm36TyKGTKtdR5HNqIeMN8orXiDmYOnEEed1E3MKENtQ7kA6O4Bp
Hsjq46DcBt7Q7jmfye/R2yO5Fhu5scsWwHRKXDVc0omeT6ewsSzJ0bTryxEDlOAAEw4zTDd7j3ls
fEaoWKcPwTgQozbxv2CO0JzB6sWQwI6DI8IfjEnkO6yUYQ05DxW1aGOoMcvncecpDx+RAkVP/gKn
UXrVIJ+2lshywPH7yXNUj+Q7Sq8ULu1LdrnviksIwPIyfAz0flam2cMqS9wgdmasl8YhLR3240tx
OQd4inkWM4ZFWFntKvHxGvmWjup5CksQd5U7LhVf87P37N38HKE7J2so8kSHoijhdJmKUtj1qdcg
9Qt9+PH9D4Vm8SZMnr5gAHaOnR/jbhO6vdcDwrD3pUxLJgJKC8U0/Kg3+bL9rj7oZc0vA95ZKFya
zLo+9w1FNcmX71Oy/UHUHTjRV/rc7IsowHAvP5iatb2tEhAOs7TUSAzFdQ5eizuJwuO3SHmHhKc+
sFORrkTz6v79k2RPATvf5xLL1Cc7hepEQPEqo5TwNQU4ZHLaKjbWf0riJ9myi4/J4HCW1+sZg5Zg
PsMUeI18cXZLjikxCEwHm9GvKouz4vFNIUqGp9S70TCnvHhAgvxGKFGNflGgQILzqtkY2zSbbDky
oMOQnA0ccjfTQ7rv1BJGlxNSrElPd4lnv3GwzU9YO2S5YEdqPbbxawiHBvkBlj7RNQsTbEIOkuAL
d2IdyAjBggELExf3A96EiCnQmY25w9LIfBCxi2sS5BcRpyRSUOC3GH3JxPNd5iLB6RC4y0aUAoVC
W4zhlwJHWad4ZlGYfv/aU8Lqqk9wM87PVfylUs4Gjt4AJ9nV5CLzQJxpxUR+wOj9KGbz4omuSIY7
hEnEiAbpTIRpcFN/pEfmSIjGmAtGe3ZY09eo/VfvSA1OsLuWOf0bPguhl1+VVyY2ae+k19kh+Mzl
Q6a61RrHiIePykUgWo/TbI2Uh8o13JfsxaEfca09HcTsOAO9cfCLS6btKe6GDhLkcpTWd9VD1oX4
suTq0x1jlzz8fvSS0E/LL9EkKaMF7mhqR7gpzQ2aSkJSqt1rt4rMXZ7nOKjU1hn2VvR4aGLgHnXN
vsM5gImmnxAO74TPLSlleekQUoYTDO0RHv2xTSVNqSzqB+1c4FGAsPwj3FAYS7lNd0v7tKlhe7XW
8Z4wgrXJRCsUy2CCjveEchz0y9PcPF/ynYxpZrcgprF+fqCOys54FOFclPkV/VSocbLW3cPLocSa
/WeX+72E4d5cRsph6ej07462UBb3xkYkwokAVfoVi+qeLAC7K/2etWVOdwCNylg/XsEZGXXCHsds
b/JeZBL8QozwWncFLjZYMPSKTk7qj/Q6eU7Uq/RD2MtHpBWKa67ut2rZUYJavd9iwxlxb4wsoLLT
b7VgvsUHqQoNRuDgunL7cJT6LdjzbVHXK9of9HOYbEzisGQxLMVD9rDzKwO+JTyZF6BGpyBafDfv
0bk89nVj1+hmRBNiM/sby8tsWU1NyWMjrhp/9gECioO+ge0H5pkrBe5162GCmIy9xQ8zDfmCacUb
c08ZSDH2PGPuhUICGYxX7eCsl1h8QFU04LjJrUNYZzRbYVWAfQ60vJnizBbhSc3ey+G14mWjAdTc
S4DsuLGQy2heCky2lt3+LELio4kyHGltUgvuULLRt8EqTDxEWDKW5fADi42WvjKt3bYnQFbycXEp
e0nctlo2oc0FzdoyrKbQdYUTndP8SB/MMh/sWcpfNT6BljBwPlQ+RuaozATeMDxvtVW1riJaKVYj
N+sXBXT7ez0ZuqFa4KphW0gY29jw8YhmeQtLr0ggvqEm29238LvKa4Q6D5AHQTOPQWC1sUhnbvo+
qsfZ3mhuXP4JbjzYTtGlsudc2F+yzf10393ZJCdno4Km0c1gG57D3q25KGOME3xOBpWydmbhaYSX
030rL81DsMsbL95GZ6h4tCLa7TGl1ojYfREQhMWY4swNw2NBA4pBTp5ulHQz/ZPHwqyycxnYr5B7
OMwu/JnT4PGIqdW2Wiv1Ak4ZnLDonL+zikBLeEjWwPoL7EFZ0DuasYB+FsCf76zyCu0cqZt1f+9+
zEYUO8zPsT3hVCz9H5F3X3LizqLYSk6EbqjJ1lRfhHnGaRagllB3obEUwrWZf/TVUpU8FUCDzYCN
vx1s+F30XN03WgitXcGHoe1S8cFgflsstKfTIR+qsHSzk13Zu22yx+/lklWuRrIihk+9OyfdLr4j
17AydScoi/x7CsArNaqK2SJCwRE4P0PxYgYos5DkeME8k6JnrEHLlOymKIuaxK9urwq3Ai7ozG6K
xUiPxOAeydic1q0XjrK2F4nPe6Ohg5no36ERPRzhBcQZuyMN59X7N+OjWMU8yGD41dg5Z5Bh/aD1
DXOrD5y+Aea3Z5iee3TE3Mr3PvJiyPEmIeOYKI1L/pgHSX/S7EJ8U/DppWbD+CLdGBL7asUQ3QpZ
TxO7/xg//rmND6Q2nLMJgBBBhDVh6k7+364V5N2JkK9/bXz+y/3/aHywplBlhtc/IWEVG85/DZm5
Ba0+QQ2/BPr82fcojKbpbOimSPz5vSX6k1Wu/EYPBSbMUPiP+fPf6HvMvyRSYMU/vXFYdrzriRk3
dUW/dD19PKiCWOpcvN+GVJD7VTVBZFW9uR8zzsRelT9htx86wXzrc+mMLiSUSUlDC9KyIN3l6kuE
UDGbQa+8P0f3YQI81L2ME2svbu8YzoWCysKLS1aJlIZ5CPYOikHKA3ztahbO++grT05RxgKgl24o
dk4CKUSaBW6OR3+cb5oCnC/cZRn6eW3e5JS3WrpKZotm1vpGDU87iOtVdd9XRvahB9UyfqL0MMtd
rLTju9r2r+WgVfC4msQVhWGvPBl0q7MRM8laOFYwvGMlXrdBiNd3hvq6pHA0HvEDRAkmtVSTAGMS
963qLGhPSaEmiNWVIPa1g31AEOcvqVCAakUb8xGfyhTFsxGifKlT5aUdQ+rVe626dU6CTgiVd8Co
F+ZdFHPw8uEiRUlPsjzSQl6dnMdk0QXohWCh3EUl/8yf/fgPztIycXLQJEznFQ12BoSM/3VRwrv4
q5f9f7n/L2iEipUMYVo/maq/XJVoPSCjigbXGFfnT9XGv9AICCMAEVjry+rvEpF/oxHqb6qkY2fP
FatI2M38rSyt/6L1+PnWJ7UJ/BeWiEkL8stl2ZZiHQ1ag9Oa/GGmzX1R9oGywNDWyjIMm5Mw7+0R
JrtCvS2MzX4WZt9yX290tqc72tB8MqMXQxRG7wm3ypAolfSjQl1ZJxhLB/JRFB6+iKFVRs8Y59Sl
koF5rb6Rg6fHef7DTOrPrkvX45guQ2mdt5e7NjeC2hYfmJspiMseNJQ9eq1GmA8Dem01WiuPwH2m
iVvqzVGPf6gqrgv4VT3zT7M01+WIJWQyfAqzFhoYTn5MSHXpsRL1ftW2z5zyB5eDRsP7lTkbPLMh
xjBCUoHWUXzUGSVlIiO8Ldi6yMDZzyIqzQftcNjku7DpkJliJN/5+vOBVEuC9DaIc0PFZ+b/cnde
SY6b6badypkAOuDNK0EYep+GL4hkGgCEIQxhR38XStJtSeeEIvq1oypUqbRMGvyf2XvtNouZ3bTP
dVUYjjmgQg1XQto4d7mBTSBFfiw90Z3J16yHDPggloNWJZBx4hcMdtEM9BqZ9q15yKpxlSutQxib
EyMBMFj69LQVudxdUk3gG8KzzohAK9XTKAwHsgq2vVV+ylE0Vb9F5hi1SDXJNZXl1xPiLbDShtLC
eGhOy9xofBCmNZo70qTmsdLQ4liPn8AANicwaame8GEVt7XYYzee2mqbB49zgoa4x20r5RJbcUor
qmNhSJ1CyYhX1nZal7ptkzD5fB7ap/5aFAB6y2z/fJKxmFvCzmjCj7q7xKGJxgCTrsCNllsSAGVj
enBwqD1ZJUROaSrrumcHUCzqB2x3i0TjOySOxKCA3KmPFhQPRDlBcyQ9/BgseVGODIJTyWWz63c6
AYmS7oYt5rqc2NNMiZ0xlPcNHZ9BQwSh3I0G036Oqiv0qGdlhkClzFyfZllBfxu+JdYaj3GJsFca
b4GwyB6IHWTzRa4/W4OhD7bqwqzmqhku0vuHGESrQmZtFOwHBSwMe6wyqlzZTBeVOhLapriAnBaN
geEElXNfv9TUpjy1fOVJL10ab7mReIY01WFIT3VageBFzJWNysMfaqFTtMZcvTOezzEaBwksV0xA
OutZQiFM9CoWi8sWTqot5bKjP2VkB8Hr3ZBIM0NNftdnQfZ0VWnI0X4SQVvojLisvHh5Vvrg1S33
RU6Y76yU6S+sRPbaqs0++tQACG+OR7lvyEkrV6H0aImDE1xZrFbyvV4WFPICfPQiSA/GI9/d2xci
bbpZJNSgX9mBKNXlXj73em985RTng1DvxEA851nzXqvWsk/U9z6A39EF6zQTd3Ue0fG0dDLhwBQl
1Q3/HmIqzyNpkgPDgdQVSvKG24iWSh7ajzSyNmFlbsMY+zwKJ4ZUYjutvR6xm1Y19I8s2GVh/ho/
7teiVzZFIhaHZ1EDGe5wfVpsgO7mDIqGz+BA9DlKnafSLsfh+bTvuhi7cdms1JqI6ZzedFAep1wT
IPnGGMqURNgIASdskTFzbXk1PFVcwbrJsOipPj/jAj1wKX2JERIzIc5mgUy+9XNkiSsCbRmTB+2+
LiGF6pON0TLYHaPwFodBAsdEmGIE82N9/37EXGwzixFfnHcL89Gt7ylLpFG19mJYBm7ZCT+SSsxI
V6+VEtZQIp31+5eSqwutboxZ1j2hOWaaV8jVhMoC3mwIvJTCBO8QPW5fMM4STN9o+4Wk1MZMUWDd
D3m50a1sZXElyzqRskNeSwLePV3bdWXIeuxOanCF8X9ov7SoPVm5nG3UaqTg0Przszb3VifgOGLE
zYHGkmmInCFPCVYWgCh0AAyaOv9qmrcG9O+Qs71L032ege8TmPRKZeQIIneVKpisjbpGtpOqcYVk
cIuO8VKCJvoeCq5FbNL0UjwLCVKCOKM0DHJHyON91MvaXLc+E6X/jpuSK6LEsZY/UDGGSYJIrEYe
07fCR/O0gmVYpJ9hIL89VPMy6vcpNajTHB0WS1drYDBwEnY1S+LE2tdtd6zkZCsLPOONldqTsKah
IlPZwqXmfTPlNy6k5yNymxBO5l2zsEhaBcIeZl7spGueWnmn3sYAjZRh4N3lDNJh0JT601Hu4jZj
khBIX+kIrV3PQYlQ/QkyZN06LT1FPYdcIscOQT/gEKssf6KBsCMdOhKCRzl/voQy8JEWoEDRjm9J
3eE6Q5nV9SIkFf0zIje5zZmyDAnXcrlPmAuly8e92YetcW4jJipVxN65leuvuFSPolRFSzU0V1bJ
QDAr+nOGHWtIQhTt1ZIkJy7bqKWgylaRp5mseZMUnmEizpX2kdnaNGzLurek1yCGQPZuRtRG+ubR
jr7I1S8X672VV25uJm96I6x7PFg9QTl96Yam/qqg5qzTY9ZPRBOF8UM/8kA0L/+9LeQvNRCLqAl1
Jk7S4H+sVmkJ/ypUZv9EtfnXr/93tapQUxJvRDX8Gyjtf/6dtsCm7lfUofirt/yjgaSK5TNVOrrf
Os8/2ZL5EL0jbSepb/pkJf6PFmdkyFKL/tWXPN1wVdIRUUtQGcEy/rlWLYRE64Jn0fmdN8HdGy9x
avjtxS7f4csnTMeXMWnS5szELUeBucEds2FTZQCydzpWHqqHh4nRG2EN7WtC1MIRE5I/AT+so3UM
LwNkmg3aEWA1gf30rW274o9Ptjlzj3fNXDbZPkX0h5LHCHYPpD8J54PmYWXN9vJa1V9MF1m9epPR
DBj76CLtxW1AjMwO1Bruff1inZXFFGwtHp5v1Es7PXA2pMIT9W1rIIFD9weNBbRTcUu6kOj8yrlW
FsmrtGeEfJ9pX8lNPBrn+FXcdofhGL5OlFLUmpRc2GaoW7fq8QFzILyFrzAOVsa7bJwEX/R65ai0
pW0Cp1OdOxbeyg8zPMXcO8g7qG7RkbSzjPnbtkSCqyO3mOlLMElMpJ+NJ7AVk/N9J16HF4Pg6Fn3
kdbz6hxCnJ9jZeN6k74z1JtzvjjEJ+J2SLi5tuka8NvPmcnVT/UyhXrVtt6Ud+VdQ5ISYLp0Hs3R
+gTfqn2V4J6z1+yx1K8Y0y5onWTDHsjC9kL2bRqV+cS7wC9G+JUasA7ktHLQh/PfHE+POOnQ76so
A8OMOJn4pQHnl51/NstpI4TAWzuHld2eY1/82N3fxQ/44l/PeG7A02WYrDs58tMa4y8zhz1DeqBv
JFk9nDsBWGxS2Ea80sdEG5waiERaJ73PGwqNOX9jxD/KvNCo9/GwFSxyMHg5qOjDn/BHhieEehqr
EbalC3bAJ1vJ2qne2s9hSTB4i4iVeWzmEXyhOvW42OS1Q4WiHvSClmZn8JSjG6mpJebmlb0mP31x
37EjhBZvrhn9ph8BRbQ5Cw9sNCHd3d27m5L9aY/65jkfbH5M/j6obtjN2dKyZXt+Bpcg9WLVbZW9
1dLozdjHSRDKp4NjAtwDIEGBllsQ52FAe6xno9vAdmGFLhpP9Z0V5YeRrtVkbrYOfRE7lwvLQq/V
nDs7BPN4C9YlL8T0fsPZzpPL6650aUa0hmtTb+KHAxsLB/+XAFfgDB1HR6MynsCHRXcO/nmhfMri
0rzwoCfpt5AwZdygsVX15didhV72GkPx+mGNGm1OkAGnWVm4jKgfHtVfu6pu8SUXZyriLuikj2WC
Epc5OhtWX92HGw1uFOqpYmUCat+bZ8vu3ikE3iFLbdF5o3OcSG8q+j5rRqmtMtn2LOB70Xv6dErl
va4kB9YptfeVcARhi7m7jPA0fkTqTy3tLJO9IDu2sIiWY4TNj4U8G/qSmsNFAAeYatH639nmKM3Q
wM1ZRmyINcHViVffDs7yPljLi0/9bDiV/338/g7mEw+bFAH7GDqkqi21tf5S7Ovt9crycn5Gfu/H
s+yanvpbe2Ouu08u6nt4gV105Ne9FK9KOL0FUOeY3gwn3KBIW02bI9aFE9qo4o74NufP1TfhECgC
kw3CutXdnZBIbBII6mhvbMySy9Hacp8WN+oJVkh3uPRo92wSyabNdvHKEntL2CLfvCCJAwJXManY
1tWKC8nFcgTn6X/re/k8/Xbc88/ZJ7QwNG9gBhwTuNJz9fSRo5FXjVefvQZBFj1iPF4a3vTbA2p1
I5foq/lISMt9zsqMt3mLLJHp3+nP9F6e/azI7/PzYvRHf0oXQY7If8NfCR9T6shxelfIHaFtxXdS
aRjekUSFlO6hg9Iz4GcuOA3Qzps4JacUNLYLsAdDmkR9icuMZxULm1Dw+3wRbgKAZrjxJmo3q14/
QKTIIha2GRk1oGIIMThAAU9W9QZoE2qG4E5lyVhyJp4kOIgNUs9vpJXfJeAblnLQNIEJPWgUbXKu
bFpdHoFL5CIAOPLoODyNuc+/EJYdc5cBJBpB2IVo3zsgf8w13bhfxupcOhKEAbXNOIzpvLjbe/QX
HUbMM4vrx/UB6IBJ5e15EvWJUc6qjZwzMLnDehETUsCNyQ6pG8kOthGRVAMEHQ4yDhuelCO6sBwc
Ik2caP680fGFy8cmY2fLmqbyqidEDG6ncbeH3iNtlNtmqJskh4703LGYblcA6opgz65MPI1sVD35
qxR8MmMK+RI6cbhgk1W8kmOCE3RKI2HTRU/My0NCXUwGzrq7O6x8sS4g/lpP53jPK5uW2v1F0F/v
axd15HKBam2f8YoS7Ia7x6F85hHilWY5n+oJ2tBl3H6a58/C4SLh7D/lPT3rnrNsR1u9V08Vq0hO
7nP9Lp6APwIIsKVjwp4U4sFRgOQ2p3Wc1YDyYLbb6j6/FStuDtEPwby6wUmefVt25dTzej59Fdee
c+Hop3iNaHlO5PgR9ad1zMhRn2VTxlG4TL6n/V3AVz7sem15rHyjYwxQTlua7Iq3xjBtjLd6NZeQ
QCcL3khGV6RrL/Zh5taIHXLHDHa6sHxKmyhFqG23L6Fq5yRsoOpAPaPayg+ZHZDJvjTT5j4tbbbK
VOqJuH00y9LEmmyXmT0ZRtF7/DiauOANiHZ8d/5LgxdwxpH1Y6z4nIGXxE8CfD5ZZ7++geyy8xd3
iL9RdXAr+ZK+xjbBvMOxPL6xSDjLHFlPtOHLsabwac36cWac0r4ke77u148N4mMIti33mmJHcBNS
lekWGUturvZDqHX166ffj3Lk6CEyxenWDXNcEh/D3FhWpJQ81BdEwTEI/X5NO0hB86Z/Cpv852Fc
AHdycvIUiQ9Pmatn6rI6AOplXbDs4uqRruwXSFF4mIucEADhtScZaMoDsTNYTIsnlOuER81Q411V
vHDymjeTmnOFmTh3tGuULuU3CLV4SaIP7no1zbfK48U8MYywPPN+EehTQ0o+uXKzjGwBNeEmjjSu
yyhdRCyb4Y2B5iZIa3wJVr13GRZ4XNA1ruIpfWn+8HWIcQjlT+3IEfei8WMjCDrt8vGuEyZ2hrJm
TwEXbEkuIbLqd4D32oJRw5w8DWcKayAP8bExfY2UxNSWLHwpfQLR8wMjUl+t2fzOs+ja7PDNpOl8
Eois7qt6n7xj9932L3eGHS/DXMQJtR54KW7ZXQSKrcjIWJGEiO5j0U8ij+LjweUdKSaCn+Cxi1Ad
4cJFp8I4SIjs5JxCdmOvYSuXVJ8zEYtm7RWDPh5wddaxNyefpHGDrYBgOydx8FBkHMzla+MnWPfK
YvkIOKcXCqt9Erwv1jvCS35VKmJGY9NfLsRcCk5RuND28hYE8mzU90LzHp+oJYghFtmchwvkqFjc
yVTZICSjYW5dcgvm5gb9rEoeaee0Fxa87IqLb0JXvPj1v7f/nKwisiUDm1JY5OFa/af+U1VAf/9t
hfm/v/6PFaZCbh90DvNXg6rIf9Jumsq/JHy5ummpmiJNP/P3BhR4Bw0hLesUBECTOW0wft9g8iHe
D4WLfMBf683/TLkJ+P9vDehvv7nI92JRYtCG/rUB7VKxD9QwFBfdAaIih7bGM0Y6/epMmAVvngjl
amwD4Obdp4sGyYOs2fF3WX1CbqOuHhcwOKI9Orn7GSmI0u6b5rEKinV2DS71khn/rgc6Q+JEN/qV
xwol7Rwtcdu3XkF0slGUiexmzeHOIUs0bZUWJvYU3aHlSA10xQzzgQOAFC+o6RmYtsqse7xO5Lju
LVCXzXJYdpQcyez0gj3PNWYfoEbbtUVzjJPsgOgJffRXU+8bLvMRUJG68PSLiIAF9f6seu8g2jWf
hvENkl9EUWhwts3Uc8LOFbQBlTTCKDwJeBMEQVjybcN6H68ypPDybnye4XvXc77UeB4yX+pei8aW
PaSG41cn74p386V4H89Sg5yE4CZbRy/ylmzFYfZmfCJyNb0MjWvkmT/DixA5GryQQ819at0GNpuz
mn5/hxRdvpyf+JA/ImTyZ8ZH/FVDtxSdwGTyNAMX5vLnlB1qkt/GV1RouhdvgZrNSfvlcKsoam9D
C/V2xszVOlLwkouWeBxl5rn0zPeABQDv2BTZGkqymLNr9bQAIlmneJWI7bSEeh5MpPLJQePiUe6/
sB6LHKjhbuIiB8vnnjsEOOm7HmIitvWPoZ5JrZ3ly/q+YZZPB3B3xTn2yxW7BZi6d/HCPVwrs/Go
V0hrtlkA1cDX14VfNYQIKVfxq+qPE7SbBOJoX0w3/q2DsOFI6irIz4/PJgQR44g0R/BUIPiS1zjy
lKTHDueYfUkyEyijYtL68lPZOarsMux4RK99tRQ3w3V6AhRMLt91vhqSzNawFtPYICNaDY2cHUmv
WHqBk4Bnwdys2s8v3YTW6Css5zHNvhYn6fw8tWd9tGkhc0j09kiE9QzXCrBfHN83ruj3N53fRkB/
tTVJckL8iMYMI3H6ntfzcKWsea82wBpNdlq2kWj7ZhQpvq64OVD2cokppNxk16630Q7a0vYIRMSr
vaFH6UfOGiMKYL8uOt+Zbu+kmeJXu8fhvstgu6KHI4epYhLzitXWNofl42p2vqT6id/zNE/dHsGQ
QFk8Qpx7VA1FKRxPYxlRVBaywxKRnmJKHrwZeKL19/iA0Auq7g7jAdOQZtuEC9xL5AJ+jliTefno
TvCBre1TRJUjzNXvES2sRoxigfc9mGu0VwhrTGxTzGMbjiUMxKzOLhMOWUfFkzhmxSymcAO5mTcY
FJJ0NVxQfPuNx8yfKGu0ZnfFiYLFGEDxWsM0D/w2JVFz/kzn1kUGyBKuUdUxBO5ntWA/qUwgSZKY
CA0EwztCs9RGKTh8y1CET8Zt+O7LZbbs9Q3uqGr4Ekhn/GGPJpuqbW0ShVDq1x6J80NBe85ZLs7N
x627DzNT31rDT3WiYHAHWjsFk2Dl6lh/SRdKUD7y6/MQ1ocU5obl9NEWia+i3PKotWdD76sjYbvo
K97C9QPleS2thYQeSopmnwqMW/OxEWuObrjtOHFX3GRa3uALVatxLBbakSTTb6INMQipO0bd2tbE
QYI7ywuEg6WuVEqF7M5z5a2ix5O4uOdkR2Ur4/J4003sLSAzyA/6xYBv76fAbRL3zt5EzHCTraxh
0/UuN+m5RAP4rfvhG7o8Y6f1i5AgB1tf8YxluEKkFR+/Ij4RdyXc+5P+BOCz1aG3Je4onst5xF7b
sFssN+qbxjij1G6fHm3yIl0+vXbjU/KwCPlUvnvjVUj3FEgxPr5+ETevzWm8KBeeRX6GixtHIi2W
vbx8FLP31rlg7gY6q68uy2Gex379tPlseYIpK4HgJD9lXcwZt2V3P/6ZBoaDx77Vm/7gfd88nOkt
weeVw/t/+wjeIN7TEILx259o3XC+TKRUfSNAVxX8+1rdDAd90yyj9fRR0avcaD19J3XDmUjSBFTF
6YPNUt3om95iLhotnvNiMynPblR+BtYgIgDcel689MGPCSr/gmaNXZfmSUzgvHQjod2cs5ontWuQ
7Pf8peJPdr4fs724ltfDoqauJX1sWHQLa9mt0226tQ7mTt+9AkSSX0EG2gYu/pXxNY0uQdd/BOJa
a68WCVfFNQSsEsWr2ppjvXoOqOBeNWjAs4DnanupohPRm2znjE26LPVdoPpiD5+yXJIN+PR4Wg8/
Jj9NvvXOIB0ldSaVH+N3cyrdYqmuubz7lT8NP35xggM/8EcPKM9jVTWaPX6ZsMGnnLqH21K085NO
bf+OLlCwO5QNpurfc8M+gZPJD3K7xQmmrp6k5Z00iGCz6gi4JiPVLJ9HJXGNKG7DaBU2js1H6rkS
b2pwtDjCkLcG4eq55UOJjt+1xJ/3Uh35QPIuRl4XeKx9G2mrhlvc+NGKr2HOeTG8dLSVZe8kZ7jn
dJaomVluY76SXj6kj+xd+1jKc+QQsX8yiSCvT80eZb+jfTcobIlUYLrBK7O3WWHyCDUnq+Oj9Sl4
ra5T9mJK0iUzQf5mPKerK6fFRffh7EXEIXwql36jfWOuhwpl8WxTU29FoLm8G1BLYBxD9mVaNitB
KT9PtBI0Jck3lMz8UyLLfQn9WS7bOQ4MDlrx52Gtwpu8YbYcoCsQVzwPxOO4b0Cdj/vkxthXP8aw
6TnGmHpd2PbBCEKqOekbZs9v9MWEADa8xi+IjyXO4Hn91aJz0c45sXCkh+uu8KOPELDsAE9Pui5J
brO7s0PIUM0E+gWBSb9NuDnr+yqFmD3P6VM4XF+gBNB+Qa64VPbEr+DX6tyeqGjWbr0tfaPb7H/1
SiKcx9uz3ySA0nZNvlG4C9tNu9Fv9SldShaYLnfgBZSR/bDivuwBWl3T+3c52OFrxrddUQgh7OAv
bllvql5rKBjKp3pFe6KcGMRDlmcQhh/kM62XVQoPDf6QXWuzcAqbTi3CpjXM2jNkIgo5eeWCflI5
SRhlS45LIGsb8VA8Sf1clqeOq8GDMnqlQpV071QBkS08oR+XTu++JD/BpRO94o1FiSsL2kw88I1Y
rVxlfW6WNyPBxJjaXPt45qDMyzfcKybVspNy9fQYFweJzV1UlOzvfav6UEj4UGciqZJ+Of4M4tfz
8HBlTNyhTb70PN3WMnQpQtnemmAuEuiY2KU5kzn8Z5OQXFj99/Z7uOJo8ji/scDp9Hz/KFmVcdf9
Lenp//j6P/aNExoBLRvyLFnGCKfTUP2xbwSNIGsaWjwJduQv190fHR9evb/QH6dm8A/N6mTjo00k
n8lQDdSm/1HSE6zjvzV8v266amnTthQlmPE3EnIQZ2M/DgKC8KMm08kxLHDk/gMp0H7qQeAKszn7
6F70H/0nxv/5EnhP/dhbHq5+gjzoX2RURjLetVRATAHvVwIB8nyTKM+mmBFMdDVi8ZUBqvE4hh5m
PezFzcsd9+pnfk5HNyM5R1mPyUUHevATEIqGFU622UDqS8ZLvNhKbhITtmrDG53o89ksbdgkPCeD
IUnXy3aym5AKxUarYWWPcZmcDulENbPGWbaYYgbQsghrdWt8IfyIPEpK/sWXsxaPpp2txpN5eX5G
wI0VOCcHsihrygHZQ8m+eX7yw62BfEQKrQqlVuKpgF3OPfSYAbDYORh3IU3o5DZjEjlwjHI5VJSX
jhFQdCaWGjVV80JAElertW7ayeTZkgTGMB785qgl14lfVGMSilxWXBTnwQk5MPmfYBt93TOX8rBX
X0Z5IkFgweMRsd66F+48la/+/S8WSU8IPaP246amgSX9tl7E1Vca0nIwmyactrX1n8GAqHuUue6m
0rWPstmVr+CG8SuOmM0i6BfWWz6s+P/m52GDj9aIbHntUAmVTQpLuiOZlnoEOoXxpvJb581btlUY
ejZrYzg1HW5JcubZTqugLDmh4D/0aNXkGctpVPJA6vZAifbDPl8RbBEKBJZkiWuhoFsGfh4vWqZu
FYpp8j7t2kWzhzXiuyKR5UB/oFxDWLsXeWdd7j/lW4AlDE6XLYjLEhMaq7dsNVWsfOMCVSREZZq/
hDSk5sLHUTsjWNPhclLMkJaE2QjZFSScb36U1MM6BBdowd9xjcuntuGRAUkgnqZxKSFE8Zo9Gdqq
fE/l2rOxZdfJMXBAoMazo7Dl+CLGF1X+bkzMdAzMDXQeRD0ZmykVuXzjO/D7Mx7+aLkWB3Z0u9/a
jGyBuXoGB00K2f0k1B93jQUkRxOFPVQ9cQmasQyu3ENMQY3J6cS7+yP/pitWKk8OrLVhayk2zyXz
3I+pOCdhtZ0/Ner8Nn5VqHeNRRk6AppsaMeU8HPuSNrG7srH4jVd0gxW8YQo48DcPcKj1c5Ji+G+
CIsNb2i9U36K0oxFBv9nXKwL7IXPetjraLbZibo8MuW8Ut0a5uSGT8ybSz/4krXnUeOWGGAh2xP3
WC6QBUGHQU9OegcdGp/bVimiHVfZcPP0k7yL45m60w4mPOsZdjX+WxQvJJvzxvApXOvPeE1YVaFN
HRDcTVqhx2f5iXfox7ga1+KHT9q0wyzEOVaBddaWg5tuk7P0WI3BSRl3kbGq5XnMuvxNIaNkH5+z
hVO8lOspH5JgIGzByK2w5+xRzuXiBkvNwHZ0J2RezAXNiRmXs4iQlkpk61iO5DfhALcNyxSGFtKX
5z7UgFX7jWxi3jJfuIXjVz/l21PhbDmxsZSdkp04FSMpNO7JYbaIomVUuITDD8XSEo4hrQUiDZ6s
lIH9TLzdacFgSuAUOz0JBb5iipSaeasBtb61CU5im5/mNhgKT+WupEPKl8VSuZQu1TBMabc5m4g5
0tmWslVcb0NbJ067I34DexrRxbr/9J6esJxCtrsFxi/jY6rIYTwmb0ns5Tm4apsEERnBEyvjneov
q6vxsJUJKBMU9ILSpVh2u5jx9MpcPVzdF012Hp5Ch+2yG/PBaK1Nt1uU+8eXljth4PVs2TTuTmKG
CTWe9mM0hf2BOBcaVp7XSurQPc6pcmGil+vemerx9kpxDB5iKpYl2kDTbw9M+bhpw1l3P8hhWX5I
jv4rxXlK9smXlS3OpmRqeaau4bOBr/wZaPjPABxYam0SbtPd/6A/myueIBNphw5tgerlTChbsifU
TTZAkc1E1vcy8W9BdcClKgyzRLW75DKiFUjzo/AVXcrXO7UboeZsbSUXhPFW25vb2tcRrtw9bQEV
AUjEbzkZ/V68Bh/P3CXrFkg8oRfVZ/WmX9E/qIfyh8jf5gf45QvJXQLrFrQTPDUnx7KxE07Sp34I
P6zTU7EDKOqzimsegmXcqz9kbXC+fILNCbAEkjwDRYtLA630VP2C95e+KqD1wHhvdzuk4nsF7yti
SXT0bb3i7jecOH1Lbc18uXv6cGwllzzjx2uP4pgtEMneNAyFYzL53OuKLy3KGlQHLD2/1PBBht/o
EROQ4z/SyWDRBTOYFR5zN1oBVv4zRd0zGJ+3MRdTljwJy8/OBzxy7c6sdpY49PChq7UDnj1QKRyM
ucTst/HYLCX6y10iqgB9xDxD/IGWYJyLPXiziTgSEpUqciEH6FJeFGOtdl9Mtml65tEBYEnxHR0K
00k78tsN5L83Y4+WyXpviHOeBmWoeTbSDgIRqp7Gjy78AGvOXecz/LjGbr2yzrQ7+//e2hiu57Ra
kHRFYiMyBfv+g52LrA/973au//31f+xCWF7wULC+mOR6gL7+f2lssvEgCkRWVdDiIhwL1hR/qPHA
iRqGhm1MQbmss0H5d2ms/Yvv8R84uBRpwoD+WX/32y+rTfo7U7JE42/rj7HEETIUwUisEH060m+p
VjHLR1clAzfXmNY478cYTXmzqjGl1ppxrsiiZ6HjhGnn1lX1NtxxiEpYiEuV1DFp2aWxnel3Gjbr
aNxh2zbQJfQESnaNAQF//51TSrxZsuUUIrm9k2MfLjIa8n3DC5H9tZoyY42GcCcH8crKlbkpGv1M
fsJnYMOo1SGR9ew/a2ZuQyw6DdjggtjAIiEgPmLHcDdN4ONM3cxrDuwsChGXP94IQFn3XeFb/etD
KaF5YqMtYEQEK+1Jz6kAnkFRomtvHYwt0cx9IePd4bvad/ADKTIgKitkxHNENaJrMYuNum0hQDEq
TiprzzL9LJJr+1w1492XiTiuy3Bfc9LXKuZxSsuB8vhp/DzySvFyCwuDLrw0jYAoUR0Y5lLu6AYu
A1GE5pMPoEKsitPnwcJVD6RbjLyCfGPZVlR5Y0qPhRboN4kyr6YmgqwtNtFB1Us3VRmtDSrzDQbb
rYTTWzbfW3w/g9X4Shvj5qi8dpTZ2shktcbrQpLfpP6OOU0mLZqxxq3HI3OP3bz2pZIReLiVOAtl
AadKqH0YFdw0Pb9VSckOoIfepSneEJD9mOeOOhIcZ5qMghInMXov6zS/rZ/e+JA8i7n3M5XY74qr
pCTfwnwgO3OErnzVjdpN7oYbRe0tNmSnBfj4EMOTUmsYAIOWIbgILrpjGtWWWHqFbvOUcOvWan3J
cuQwRWU4coUWne1aEyp+2gireEjgoSSQpYIEFUAfjIs6YM6IyDoEtDjRtMtKXIY9OoNMQEiWI7sf
JUivwgL3CP+fn3pF3OcSFXvR8AAi9bl/qg8urVaIxSMB31a+tSYoiMaaC6EkzqXoZ3zupbBeRJq+
SIE599KHzjjYYH3UJizBjNjJ7iYOpkUVspTSLGpV6F4GD1r5IEk3TGdxDWDLpIcQiGtKUB1pSgua
uxTeSwXzdTJsK4tz0GIBI/YZKvd6O4gwKE2swQxOoVg00buKeGQIxlPZM0ephq0yklOZMGHrgSY0
0sejMXvveTf2YSy/6l34KWfjIoORqqukgpbU8KWvFPeX/iJFwkoKIE+E3SzrBeZ6QsJJrW4qfBEp
ZVk6wJwGSNA/GBUiCPqoeo5ANa1uWU0srnQPvC6W9nVenYLh6Y9yMVcNlaw7FoK9vjCkVVoGLFNJ
TzDRdiCYt/owW49KoRD2o/HIZN2RkLDOlKkSEw434bHVcpTCpC5k5oepvGRsa+6ICHC9sC+53DWo
BpomkmCc/3cTmVTSpVQdYzJnyz8bk9m0T7OSPxuTp1HJ377+31MeHX8hcvXf0zX+MuWBpwR2U0JS
8Psp98dRZv2L0ZBIBoiG8wgN+Z+OMj4ErRIolKz9/qH/4FzD7DyZHP98sP122w2V/b6hQsP+mzdZ
HvC1VLEkTlG2Ve2EnCoHXvHmFaVs9iMeTIw/Bxl9eb0k9+qbRtCXNw+fuGxCs3Xn4Vtrtui2vBXW
FmMUaW+dEWxvH6uprJ0i48Tj8531x3X6CgSwO8GXD6VTOvJB8I1Tivh7Bu6soAUZnGJtlGTkxtt8
YYL5UeGEzPuV2dnRLndZZ6GQydED9rf+Ne4nYqJ+CDbhtliPbr6o1vULvM5N72fntWQ/FlP7ph28
3lZnLeFHMO6dDJ0sO0YCvk/pqRu8+PBIvDJaluEiPkiv7EK1+X13Pz020CD5aG7OUBJLq6p0sHLw
uWP8/khYN3pNf5hUlcKOwUiHsLt2mEEx4Uh0d2SJlrElOCu4Iw85wJKz0HhlssixrsQXlNMXJkax
U0MwnJPjxJ4PwA5q77XkKzfJNzhA2O5t0EPyO4/AI1M3ZW0PhNJhIAGfxHD7c+JbLkKH7simMZsS
ljbGTbvlwBs1f0oFo7Xj313mqI6k+f+Pu/NabhzLsuivzAcMMuDNKw1I0FuJ0gtCFt57fP0sVFf2
ZFXNdES9VmR3ZUZKZEIkeO+55+y9NmPqsCAvTL5Xr4zQj9JaWhdf3sY7W9IS5fC8X2erbI9gAKEo
XA7+UZSbs5hXLe0OqrYY7u4+neaX3BZo3CBm1gjHxCWIoeBgfGgTrCi6TP05Js0HeoFXBJ1rf25+
JUttXeFXIC5pxYCdZ+85fV2nd9Uu802/hqwBqfEO+ek8bkkYOEavSDV5fVbNPl4Y79m5Okdby5Z2
6pym4aG+4Q4IluIb2v0B/S5Q7eaMQvpOTkp7dfs53BHSTJhaa+vibD2XTAVY/efhR7ZpSQmrcOpQ
jEC+Yg1ctuk+JP/PsgG6xNNM1n/qIpuACS1bQpNBzYFxzAdJIzX25CSCfYoZSd+NqQCPaANDNHzU
FITKonkNgrVL0/w+7F0O38tsk4Iou1vPzPGNbfGa21CcZOYmx25lbPsrloPyRhuNJI05gg4fCe+a
V5Q3r+KVws3onbmZ/a+C14b/I/OI+rlxATCKn2qGwPVFO6dPYEXER0j+4XzWBGAAjm7pSKv0ia7r
Mf8GIlCwtStnzJB6A8XG0c4tSb6eky+f2cjp8kgH5ZBvVefiocRGKY6eOdiXW/fmrSLGVBMCDVgM
CbCQt10gquYu+wA2riEYZDcjMF2+oRwn2ResKbr2YVGuVQc6EGYqBNjhAWQQzwqEEuE4HhOH4T7q
WVD0EHWS2aV/RxUcHuOruXLP0FQRYIHWZDsHCJZNL3n4LH4mj+ZDzuGkzC0Qq+mxg406KxADsAxc
Uf+DDlv4vGWLAOXDIG01ZHHMVSKH/qnd0euga4rRogYeuoyyBUY/41aEaEBmLikZ2TL/IJ1jg3Zg
/y+DzdGyhwNoexjwZXEDsS7L5zJ9Iri1u3VOR9p7v8xBN2loHUV+SRuLrPoR3apsC6tDqPDp6MR5
1F4bJIUUHdzE8sFdM3tc+da52EevzT17xaYGERMV49pzJgQT5KgPQDXiI30aN/0chj9ON/S43PJX
0KlH67VF7x5t+HL6TVDYOAfTPVs+tyaqQ5FnpWdLZFlnzeDOWEwAVQMCDn/mGzrU0KvkA1mPSr3w
RDvDSZwI4SjVH0+izybLNUVUR5Kn9znpa9cV/tOc9lXrL5rPADAuj+gqhxSjxth49Z67oVxCkD0A
ks0y2gKUIA5JNFE3iwFOdc/NQ1mRM3KeIOzpirWTaWa8aesD0F1AL74drIR8VVc73bKpU+mIVcfk
qlfzTl0p2twtIOVNvgBZ4GSyYNE+pvB8GeeLM/3qk2u0yKpNwGSLhhkrXG5PBC6naG1Ym/QCRobL
8DS1S7ELD1rxwXskY1lVsUDM43GTPIP0ZJgp0cHosONVypuM5tm7GsWHbsHXO4RvZb0j6eGMdfCw
tM4yrbBtgLaAeJi5nE+Bu+Tx+gbTRn0bskNggipWJWDMc4aAZdN+gakAeXaynOS5e4Yttg6OeULX
42tcNiXLpdJtDcm2PqGSzgbcWsbMZcQfzwmKWGsOnFSRYSivqzNFqxqL7WfsuHf9PboorBjaRwbc
joGIqtlxswnklUd/v/AetODdg/odPY3kUBRrHYFVjsOJl2VH5d7V3/KlDokPZMBKUCXEVv2jQ8+d
OZlD+Qvf2H2aejuOUiHu5q3m3WmQBxAG2zkMCTX1eaIUoVrvHL67cmEU0XKaWR4Bh0xvCwR4TKnT
DXNG/7mgIw6EwHdAvG/MNQ9BJU5zHBkfHoFwnrwXW+DJsxC/CZYhhSziR4szPYaYSLK6+E227YZ/
GhT/WX3OjgnS3nHPJDxNTlhjM92Bkx3mc3OrsxAsqqNyJ+h1DZ9enWf+FnGOB0Q+/TJQQwSnilF1
kG0+LXHr0SKLo3eJDi191PacRu+CuK3x/IIyjPafbuLwv9K9QGQwPnXj1rSfZv0tvVjCioNUozj0
yWR2McnmO9CebxtI2tWxw1t7b+/czfWXYu78V197ThEfRjdAQUPygGIkNoiG70E0p5Prn+nlvtL5
Ta4xPcxjuLn+g7tKCmExsmJQFesqstf/3FWSKVv/WIubf338z1rchCxCZ0djmvtbiOwvtTgpsgw5
ZZWukS7xH570Zy1u/lANSKVU4eIE8Zm+9HPiav4g4Y9aXKeVMIXPqn+nx0T9/qdS/F+XjpsUpa8B
6WSayP7CI1EsuRm9ftTWAC5IPeu2vZlh9IeMoHTMS/Xs2fXddRnHy6YgI7UUlWfTEDmcxl/tAN+u
T1pbF4k7iAlCETs2aZ8NvkeKodAQNt47sYXqUG9jCc2jkC0b3X0JpYI4liAH0Uvag24cTV18RAmp
j6r0RXsO14pZPekVdnKtij4CU991A+w9mg89KSRGNqISbQtcM12+So3P1vNpGPvzLGDYEujfkp9d
m3oKJiNzTg1PiluCnNAeceYxjTCozY1grvsG6U8KM6pCozUSLQ1KkCzH18j0JZSDqzzkA9KXZTdS
xpPFoyXoM8FJ++VIzkl0qM14X7QyQMBMODYq7JE80dGoNTtT7K+GmmDyAQhiUdQW3S4HTypq/rtq
ePlMy/gZc6tEZWr6Z6m1Xui9rKroReuqexa2NxkQvye8px6VJj10sciuuoZ2J+nWWk8SrWDly9ic
0CwUol5qj6awqxQ8n7GwG2RaWY2C6sQtL3okvmj5+FHR/U6TftnLvFaGD3uG0D6dM3xAgpZo3rP4
1uafSnFPo+Eujd6iNOLaLtpgr8ntThb7jeY/jB6sSTccKxpKBScAtQOSGVQ+nBABzjwDa11bNGN2
C9pyG0mEqyTxVa7OniBvRobcecaOynkvMIEwCS+uVjlDzqibdLrGl89mYGAgHOR7b0KsVF2Y+iqH
I4XBrKTMFL36kDPvO4Za6Zcsxi3QuF4d7bIgEyUJ96bGQEuW3LPZRHfaHfDiugZZZ9Czu+bZTuqb
az0pfnLTwgmRnfE2I/QFFFGjIOuS4NLU3iYpxheT00PACUZX15mGHSsM163r4XIsx7VnGiT1WLs+
yPDSNEwNoUXc+ja6jSSDD7r3FPn9tROA/PbBEMI7bRdMrSIFCbDhKbP/zgSPGL82Z9KVqIhwpWPb
CcceBWhVd4uOlyeikRmXywEhlsqsQgIwY7rfpfaZKjnYoIE27DhrXVygU/slZ8rTUIH12zpFcyWU
ewkLClgPJVlH6nurCM+Km62LMLuFLXU0cPMELbccE0xItR9m0a6v3+X4KHYplARv5Y3k7grNXlBQ
ePfSP9l4IWO7mH4ZCqhqdQJH/wd2HJqVP28Lf338z2GDRRAJVgmGCZalSjRy/j1tsJhDQLwyVeX3
r7Bj/NwW1B/8HdQ4HqGIOlvV/24LfEkSyTzBIcIf2Mf+zrbwG5n7Dx0ac7p0dgTFYgdSJH2iy/2y
LQSFKJoteSmO6D7H2mepfgP37RB3WYvXCrFuneaIvxfw1Gb6uKpJIoyijRRlzmjuIQwtxeoNBaCX
dCu/Oevj3SdMuexWAav4N4obELFKuOtT89CUnwAboSDySeXgi5P9s32R4jdqs5x4z4+KYktB4434
jIFh09gM8zhTUVwyuBjOAarM6o2Ci9s5AAxrOJLxFsl3FfPjQQ/3uCtwvW2o39AaxByNZrvybdJo
XgxGEZf6jWjkamcgAVUX2YTjXAZvRK/4Mi1jLKNzmkMfYruXoXaGB6aXKFXyWSFS7hJOsNXThSqf
1OpLaXF+L8VwP2l9JH87jigeJByKta1VK2sLJ4TcLyDC7RHJ/ZS2RZRzMGVwYVvoLgSPoWdZB9ZF
vg3gRqHolMa6D/BXVN/C+CZ24FtBgdm0xLuKEXhsexCY+MbirR4QymfHOHo1E2ET1w9zEnK8MHA8
+leqvbMQkv+A5ALXsbfqzyWmc+K/wPmQaMqPMTD4LS+CfCnrvYXJmQNjeZDZPE9J9jzKjDDmQnOd
gsPwcpN1/kZq2ugQpMaVS+MW+DOdkIsCCtWWpjy4VncEDaDnEzlwPN+Y3lz5lbFVuGkQikLRUxaa
67CREkOxVvytjoGh23UYOFSUxxh72y1t52U+IV43erCxtpkxl+tPUsoIWwOSuycBXrrquMWk8Sk+
KuTDZMWzhfb/BRk2Ft87/Ewbczo9M3pcwYbWltgs0qMNtuKsrbNNQkAKCeaf4Ut2OYLZglmQiY9A
wlsA+Mrs3ZOMuMB6Y/BfJuWiYpQtm19uxUJbTLFjrpatu9i8kAuiSyy0sUC7Y+XS228pzW8cRIUn
iSwxrz1I/bsiEpC+LuuvXq5OJj7/Mvoe2x6V6sqwiDhrx+4xGB0tueDcWR3DFeOt8sWnsc/P48FX
EZ9pZytlFCwBG9Q9jnh8NgqHJOE4jVdS2H+Az1UqemLM7sq5r47rKSWQu5wwLdLFjICwVw3FrLbG
WwjmxYoJM37LFqa78xA4JX12diN2WYhcWak/hG1pfUbtHWwkElI6ookjJDt9wjCT+cvZh8xhbS3i
iJajGXrr6bdCe5OhZC2ajUYqT7dF0UuTBDHxKyJi6Ssw9jXmT2MfvhZXkrw885WjcHYsX3mhw2V0
hVO+5WWh0SvsZAYz4cwKFsqVuELkv5NbchNwpg0OpBWDFgE9FsI3mqnIaj+RshpXurc3AuIhhT8x
i9p1m3wB92dbPX93W8LBNZ6PrsvBcvzNZMQUFyJSVDjBq8CGdbtVDygJpBdhlz2zynjfpHM66qpe
RIfokDs4zg/KR+pUSw1eBjg73gMOyTUwVn3Dh+SF2gBIOB8k0E5I0zF/MttZpo/o2V9xq5yNW7XG
UenQ4/Z38j567uaotxeW7YKKJzAEe2MHCt+ft6d+ZzBypTcXrccdRioMDUQddq/ysjjom2L5JJzI
ztjjidwXa/mAce0wLMVpTR2W0kKfD1/lUVrQ0gOsD+nu3j6ab3ia40drk624007UYeZ8PBKM8daO
h3rRQD+hUbDoEc+H+45m7JLJGFlAcwqEJz5k9nayJ+Tc9wNYAE6MReTO3OC5yJnqzV08b6V0FQnt
mDeYb1XwtSvXRPRTbqDRr9HFHNqD9oSnapOdyoOSAopZjE+ogKKXnm+AUNieaU5I+8JGoacSR0cX
h/bigfqcm2Im7+tXLo/7tzsxDQ3KZeHvknJD0CshzWh+LG0R5cjxMCKNT7l5KsQdw7kBhx39vJhk
x4q/xpUKvhxQtKE8vAgOOyv6gc7eCIlt1mrbDNXKQ9lnR2jwS09mPSGRZl+9qNKzZzxFESHBNOsB
guJIbl+jgr7NEuEzoTCy49GQpeVEVkFPb5OoRConNwBrtmpZaroZP2JNeOKV5JnzSGYsp5duOWH2
8ovlbyTpwX/nDRYG5hS13dr1h/kqxzcj+DL2yAON1/RbiVaJDuaChj8wkX185gg0qgD01kPOa7NI
X834pjEXLnJQqjP0V/pz3b90xOngn9KPfJdcLIWBztdOzxwZi5WxqJbZIdxJjnpm7iJd+2NT33ON
FOtpDtN/uKBMsqfiKUW59Z2TZBR6Xz4CFz57NR8NCGmLkKXRDJkDfLc3RUNSxhkS7GOy9yLumHNd
o8nlOIUYFXIW7rtbcZjyqYrNsM/OoNmfiy/6sCCCwmuxl+jYJ6Rb4jCKP5KSkAwC87glisFhr+eW
4M/khsp7eQ9XT4a5Elzb4SXjOjApIMbqopcMsewA+5B3XaBdn7RwmQMICIc2Qxhoj58QuDxklqV+
l/dj8E5WamlLupME3V4iWFmLLiLWlBIpQjCqz/AQ2Zm497BKK/oVAAkJw6J7Bk5ImzBUuyUH9HPX
HcbCbnJ1mSrdQqzRqumsMLrzj+2oiKTa6ohoZEkHZkytSKX6/5fOGm2OP5bO/9fjfy+dLRljsmiJ
YJL/5Uv+XcDO36sq40lJtkyTZsqvlmV5IjWLUxow8X9/qJtV+YfClcqGSrAfansERX9ntClz2b/W
zb9ftyrKOqNdBEp/yvYbxTyRumbMt7UksAS9RD3jsyqETMTShsPX1De9+lmDSWaVq91+pVhvPjiA
ukAWnu7SRFuXskuzAUNeWDhihHjaxCOad8x91Pdh8hDxyR9VpwlqVMMu9fBGZV7iBsZr65qa7Vti
vM6b7mWIrr5yHBDvhj1gAt1bVw2wdFKwrXhyvwAhIqD5LqlyZGO0Hjd6GDoIO15L0X/xMlLcBCJI
BeHmdqAPAuY4hUn/fGw05KvsgcBPPGjKAVWvkbKcF6l6qN2TxfGTD9SIV7sVnzR0wxYAgoBszgqD
05Ss4fZfOXLDiV2KGskb9ZTUW6BzJ2IXyvBRjJDM64QCP4CYXAPGF61lqhrbSNWPGsIOO84T6prs
EFljgxkTaaRiRidRfS8L9q3AR93SPIlG4DqkpLY6oDzpGunCw1dJFFRT14WwwhyOozNtiWQnpZR2
kNVKYoX1RY8jWWXCYgKLd+cdkCGf0VB4TBUkOWXeL3+500//Gnr/VwqnLAvSesp3nDwXf7llkADw
WaH/RpDSdEv9ctSq0FMonuLm2yCP5PPEjY6kKZ43BLJvtMusxezkaZQ/iUboXiW8xGrLAUGe5zmb
PP5tLOyKRizsKs3ZOzxa+uOqwwudD88G0TgeokohJLIkN5/byVgeywkO6zpXTTLcyHdpkt4pCFDx
EDJrl6ROQNvglI3DlU+SfSCejAalSG81wSpSxocsIYtNKEdHrD9D6X9lkGKVCgVk6YcSDE9z30qA
Cg1G6b0bw7yv1jLnIZ1K261eNCZgWc9toRtYTT0Asi0pK/tILBda3K+ylFa5H1e8yyVA8b5bt226
VZtDi2fCjcfn1qKCqVNsroAJEzVfq2A4UnnyBOancpAccwgH+kA9+AoFrW2lQSrb6gFW29jEfATU
IraYO3jgTrP2qxkA2HXG2ujSRxD7GQmJtiGJhxa9tVbWhFeK3jdc86XIoUtUwkeFBSRH7eaidzLV
cu2WyLtBNWVUskN59qds4fAs9t+pzkhaIStHL1aCxEwZpWfK+MUZBEB1cfMlKMVpyLGX6ilqId8X
GPRm/KkaIoSmW08JI6KGO3qbo47S1/VOSXm2Im4QnxNu7PZ0pAp1YfRrU+kXfd4dBiihIlShVsJw
oec7NWwcrQkL7gHTwkxraUelyqmFw54jl+AZc7FqFkYc8ipyecuxN7J1WpkWmBt93JhREjiuOYjb
AmrqcigBHP9jtzQIjnRE6LxPiWXTLvOfhwSTsOVPQ4K/Pv7nkGAik0uYvf69r/27GwS0HGC5yCJM
R+Z3x9bPbpD1Y1ozJhLk9IU/urIAj0twIifVDtf7tzgc9Lr+uEL9/pNLIoAO1TDEaa/+dYWKjMEt
44IZQasgxU8h9LvyS2dSwErQ6Cgn/X5cGdgBiv6jU6Zk0IMCWbwdmp2C73MoMXd7H6PXntoaboUs
HMOcD72A8l0xib+Nqb3EZg1kjma7IMxGPnZdkJ0qqAdly5yzmOYM1qxQTcfP67VXVZ8FLWCUwvCW
Jcp12U47MnFQ9WODiXRvn/auownWKi9ppru9A/egDDhE6tmrmLSE3MMTGbHhuyxSmkA7JLMOEnqL
lCaUSGs16NBbtn20VdvwaqbkA4UujF4t+wYqkiPJY/kRVyxNxM6a0XHQpJdeRmkkS8tIC8SZN4bP
Xl3dFQvaGD//iJk1H6dIAkYZCrlVF1fQZ7mKnD1T5gI9GsHzwbPm8JLHWUYIQU7VMBQy5QI863Tr
ht52QI3baYhksfQkiBEyjasNdTh2NcNNOGBVx3xamYdjtbRYyhQcVUnwKQ/KMcniFQOctZpL97DZ
mNghVNefJyoYogGuI3npuUAMMdpAOagOfVIvJE+LnHhopE3sv/QSUnizVzGaVP5CiWEGD817TjZM
HaurpkIMidrVNxijdiROKZwj2aaekbBhoPd025SWiXarcd9qaEJil6NQd4ABFEsccdoKdXO4Un39
SymZtvAq7umx9UXDSEdhxFuHtLbb3IfocrbcQ5agRimZabAjF02/Dkp3rnH2b7zKnUeVthotmmyy
tvID7y5j4/Kldhtq58rUhbmQQyxpNWzHuhIcx8q9a2G+62rz5mXYANqKpD2F7GAVG34d78ogPo0G
x8suKZDA8o8UrtMqw1VQkh4v4LgVXCgt1CBeA+ZtGMKtSYpPxis1DtQXKUNlU+ruciV3s7rv9kWX
fMgVY+g8eCtoionJyYhwjQ3+hx/UgBe1aQ93KkvcWRGoiHIddf1OhJ8Mp/sYmNE26oSFoWOFTjV/
KaWoY4fe2Cmev5dcrOuRj9mnoiVjkBgUNt99iTMFf7+RolxCE6Mp9Zzje2TkGmzjLN/HPtA/NX+0
nBZ7ob4OGomqaJOppW+ikcw77HdKWM2pX+euT41mFnO1OCrKQVHMeSMiLvLzfuu6BvE/NXUBWWXJ
cKl7qGbjsMrrHFKxO1cHfMuN5FToSBsJ+oxMXI1XSQuxQ6BruTA+iPQ0Hz22Yzkgfz5o2eVUoQPE
wcQtUIh/RZbMhwa9eRYIxDg1BfgxSyZSq6fjAxjNo2xMkvjSZLmtCUch6w9l3S6L4Z4pCeQUyzZr
ml6EciESMt4KwuIBOfQKvYzMaDnhRjCwyncPtXgBhbYvVY6RRKEG41IIXJt+tl1wYyQmkybUTdC+
mm3m4wAaTiNHwLRfdSJhzlq0KdJqk1SMFkfS/yTB+Axi8SDWPT0NKBO50MNh/aQgOeCCJS6VjyNS
gzKolhKON2/Ib3E8rasvUR4xM+XADLVMNtDRSwQsCyelkLeDOK6CktlRVox2xPd4iABTiGNq+xmI
5TGQsk3WyLP/7oK+rrsWAIanRI8RV5lBrlLsi0jR6nWoL+IxdRpfuZTBeEs11Cw1cQswK8r1P3e7
Z9BCsg8ZOtN4Hj/2f9zuFeJ+/uzC/uvjfw5/9B+GoliSITPI//2k+vshluQgS7QkVdIIGmDsND3p
z+1e+aESXY/bRMHAjbaXL/3UBCg/ZEufclQUHsEo/28Nf2Rlcln/QZ7726VzJp9cJyaS4D/u90YI
CltolcQJav8g1dq3nGdMYNJCp3cF0CihNQtTSgK9ZATwL3rgiLA1W/+pFaQrVoODrhCa13vLlqWj
UEC6Iyst0KdKiN2DsF4UvW3kzdp1cTp0MjGKmBjmRh04xNM7QyMDYkpRzQmeowvKTq7x8FWAoNiC
U6W8jf7aKIdl38obnVTymoq27i3GGEiEgYjKUbuMGNrECt1Zc2+OIG0lRGqgqnNklaJpu5zGMxhZ
g6LSQYzPgvytuU/4LPbjwJ7HeFuv2yt7Yzoo25ozjNISvTYSxibzM8QsxRoOMP65FJmYZbJjS0ND
XDrkvTRGkgbRyhP8N3dsnJFo4khJ1wZjmi4NLpTt2JXTRQTxmp1jkZA/Eg3onsymusitu2/4J1J1
Sod1Ae5Y2yFtviukCSm0kQz5fWA6FWaQ0KMPIESk1jE9b7NrTvPfGmFiUP4nDCUaE2t2FWDBhgut
e/LFGy+9om5KHUGcsI818FiduvTEAC60EW0zkerfYv0XZroKnrOb0iP0qzGSJqiIdi8Y7BwDy6MF
AaWhfEgDaaVIqI31jA6nHsA6SSTCoDDhhjkII1VaNjA7xfrDio0a84p569J4GRZgi/ocdZXJZKe2
FrpaAIq2vLnqWnbZovMYrXi8JcK4VOJ4b/KEctOz9Sp22N2bCoBPG59Dv7tOxVclpstBN8FNcxaN
mo1bwq7KHa/yN021LxLzUuWAeTKE4xbXPXCJPprCaBICCo3TjS9F5Nut7CggoIMAh2xmVzKCWdqm
KXNOT7kE6EV7uhm+KdoCOAEzUDaYGzY6QwqBbFSrYG6ZtWsdT3JOh5jsit0QUy4NBfwhSbDLcLBN
1yl7HMo2TqA3zzUFHM7FWmOel6AazDn8Ynh35FJ+8rpkYaavDWU49LITxpmDz7rvJQ/Dbf/BVAwG
5SanoOkYZE5hbrRR/v+OItPrP3UU1f/j8T+PX6it0DmhuOJ+VUFZ/O8w3jB/TJnWNCih43P8meRR
P9dj8weqLpqNpFdzHvzDMN78gUuRJR7RgGFyCPt767H1l/PXbz+6pksSx06u509NRaUYdaEPDYaI
g7+LhHibIwkeaXsbIu41/Nm9LNh+Z9jQLpAAtU7tfrQo70U1fEp78aPWg3lv0l4IBf3dK751rLR9
C4g5H+cjc7lUCQEjIbv1TLrjUXPJhfdyGqi2fJiJ75Wa9pL71sJSKU0ya5/BHDRkb9GRjsIqKM1b
PoW+6e47Mt5HFE2G+GbJxHRm8fOQpG+y6x3VOr0YTejQPZoJxDOP2PR7udiPEQ6MUboKer4fZeHh
We6KtetTioAi6AwzMnOhqj42wORBBF05C7ozleGiHIzdKOy1RF9inlzIXndqdWVG6MlczLCGvfqG
vOUMNZfFpU8zqBFSZt6GA1FUDj6MZimhw/I7rMx1shfLfCsXDG1MgAsCB638mBfSQtJA/PgQpsMv
b0BzD2eI5bBFHp1NKyaYMc2dSzVFZSasYtO/lSGkj3qV1QMUOHVdd+d8hKGfnBt6K8O+LUm1VjSn
g5xhmP1ZbYm0qhCONuImrT4suPjt4M6rrrmrId3I6mbg7YvQV8gTnCOEI013KCHT0hQo4apDw0hX
6xDTq+FGEvAyaHjYCfg1Smpos8w2CoposW2eJCtY4cPZGlXhVA2HNEZ8bZk5Ls7MyBPBz5MA1Ja7
kq/13cXDYxCCJWvf8qTGPl/fRVh3avysxVy0v9M1hHZesCQIWdVSpze8VYEZVUzEraVmml0qS7mi
bs/bwyC89RUiWV5VQcsPbd6yaHMQ7VgYBR1HQZWEhxj9uJ75EHrbdaR/9CGwIA/01QBTQzeiz1rI
yECBdZAn6qoY8XlrGd5TfeY31p6D+bzvrV0Hfy7xXoYKY4x7bfqe901wutraldORx88++iReWzro
v6LXPpJ6cBK1e4Sy/zRyOg4RUJnVVycChgvT90qmaqCKhs3YwrCMM5LJ2xCygtLjqlDAHbbcnZpy
GzifukzgGs4RARA8lXNe7g+71uieBukkyBi2SQgojVXCCDqI4mcpRe7hnVHiEdCQP6vN21CAzxx8
W5XgO4jvSQO9Av11Mn7VZExH2NarIn1V9C6x9VTZJVEIXAoSjFGfXMBjYch4M8sHFHbRi6FW+UwA
W93SlDTTdg78oGN71b18G3fmZmzzu2CYa3Pc6U3X4i2hTSx2/SLn8EHq2TaGi0Najsd9GG0wmaxz
D24UmpvKyM+Gda3UkVlrd7ImOfU/+HwgUqGrqqJbpLQQxkJT7D/tR3Ti/tgOxAP358f/3I8MJlw8
o64Yv4XCTJ29n5Qm4wdxiOwCzAuoofHy/bof0ZuzJMtgt/jdpf7zfGD+4DtBNCHo4lgj86i/M+RC
jvbnA8Jv1z6ZAeXJmahOI41fRhalG3TSkLUirjwCqpAFpzv099kBb7byMWklDLRZ34JkszaN9Sas
1kK4o1hfaRghGgTzsvwySv0sQbHZJIvwFpNIAl/jBsMyUTb+p/+ZnpqD+tZcgm1/Q3IlL6dfIuMi
YtWGGefTFB6usaXrI8wGeSWivTkm2K1eXn/LSlHn4C5BE43U63idpH15K2buN84tyPtqspDTlUkP
hn4Dfvipec80ZeZt4xcUGDfiLeYP62gcpaMvLZg9px/5AoFI328+qdTlA/ZERCY5xTpYIboVq0f0
lDrSo30AVTP34lydN+feJOB3Jm2xy1e5PY67aOOjTpFt+iD1I3Ra23uLQVXhhJHRz9gDAKhjhPpq
Zg6zfgd2bdHvanhOpHYEW/XpVXgUs2N0MdOVTKY1XdAZniu7dHp5RhJ3YgNOCk/0RxzW86Mxs47S
h8Hv7UM+d3MQkmfwKNDvkrWXr8DIH/IT2iwiS805gScGJfsNxN6xeMNZKKGpgUKBhxxVWjAvaaRW
TlJ8graIT4jhyltINdG9RTjxrPatfBKtO5F5hwRjGW05KvZ5z/Cd4AJGFjJK4IKkBJAs9IQXiryE
HpycFewzGDs6h50jDe36mjMJaV6rbtlAxpVtDHtlYNNoaY8Ri6iefND6mOyPWDCh9KjBZSAyu1yP
pq2aD73fs0MvmU3WxHrNe21Vmbtq2GjjosjfwuEzLldJ/gYy9zW7ExwRS/zUhIKPaw01mP9pfMTO
MFf3gq3gehlW4c4gggexRfc2vCmL92hbHgd8jMVrfOzXCNiu+L22yjrZKOyqc+05Rm5nXdJngvoc
0UEMgpM6fZW3yI32hLitYPre4vW4RDc512fx7COYo8yY6/hwDkip0OYZsEqbD+FuABCi+HcRfp2D
HZMzrOki1u7SxlcHe4gwBhvvZjCL3+SH+qifyBlABYEZq5EXLnEFWJ+WxS7ZcVjElIephawEd52v
OeUcyjU4guSkwjoO1/T3rrwtlHOFsRQ4YSX+Agj2IjnesRXZ+paDEKFC4kJYBSdpPs7xtq4UCFLa
XuEXTWOmy+0p2uYvKWlEsM0WzQFlqP6UvgTchTPJWgMqrl4hp9jKtpiaCLMEDyvq9PgI4H9yvZ7l
cCvO3z8R+5OVsM6ew2skb9t37Jl7nwJMQhC0KNA6xrbUgS2bm/CgICd+G/qi8pba3rq3G/Gq7+Sb
8JavGX1xUDNBa3LTc+7m95m7Ho7Fg2Egr7i5qqWNEDxXOnkRBK/Mvxhrgpom5mTb7dJ0C2ahUJdm
sIMCRfkEVapANH5jRHbzAeuyYqxQlNdM7N5zY4Yvs2Ew8NIx48D1yLp351qhRTV2Za7i7GAhoVHm
O5WUgwZKE28bLi/hAlLN4Axt42IKn1ykbOohahZ2RP6LT8Y5qSP0Ky/lu/mpnuJ35VLxNpCjo54w
Mwqz6M6jSxxr4UnIFrW7+B/uzmTJcSzbrv+iOUroG9nTGxAg2DfuJL2bwLxF3/cYSXOZRprqMyTT
Z1T9kRaiMpSRUWX5lGaaKC2zosLTgww6Cdx7zzl7r02rpdhyfySwnU6UzB04RVuNl9nJZKm6kNIS
QTZzpjcEUGR0uTw72fEdUVrRzo9J75zpzeoiNZdXYlZSWgtgaYhHelPP1SNHdu1AtxArJYZK7yN7
NK/R43i2XolGXoiiGzw2vCMAeRbyh3jm3TEMd4WJEixx8TgnA3EUMdAbAo50LBYWNQILhIJw3b1x
K1rG7MqkYYP4HJ5GCWKoeTOdMz8CUTAG5ri3t9Im5i5KiKsGw7OAfECDJN74z829iTWOUsRk0rEI
jvmmF4i5neweoenrRGYCg1d+NpPXZd2MQ/5Us1bic0Qu6fkrFI7BqzoLwY6a8szZOHX7yfWYmxRH
uZ+ACdPRYVKFj3lPB97eKsNBgOImLwCB8XFry3IzvDbHfnObXjL4aNyyyW66l47yc7cWWAg33lpZ
RSyxfPAhQzHVbZZ6LzEaV6/WSVxZe8yn4FLEhbjOVsJHz3VFbPyLvuaHELb1mROnXYGvxwt8SE94
uSrmbJfwyXpokDZjWewAYslrCLnmIYCpuVdOhnwsxat0qZ6si7oN1yfevW3LrkHSxabe0ufWNBuu
akIAA8ihhhPv87d9zTtgiR8pGbbaKf0a78WX4al4D8Bxuu1y2DPosWd5Z4u2MNl7nzUbmQUvfO0/
4vSjh649d+aSGA8TjaCd3Y3rO8PB52ft9fuctvW5pT11TATh3HYW94qT0JpBGC5372Ej2LPxc7zD
Kjir4MqluOovUGu1z+Ew3fJTdpeeus9vljXmNGaxhalEP7/SHvXQxaPXvSP3LnsAuIz/TUKfVKm+
MztyrXbwzce7nBugcDpqB87D2ipPXeVO0HbjG3Go5SUB1Ei0KvgstiRAyJx+97obcI0sbr1L9sij
fgSrt1CAgBWLL2MzLhJshdy/y15ZM4th5qdcjY38SPdJfUteWiAF56GnJFwFtKcMVGe0fBbClXe/
AxwwbNSt5k9fZVAc+2xlDe26Jzb2yQS538NOudVAzoCx5/bMlFV3QGAP1Q04y6W4BXfhRXgWnv0T
Lw/WjnAWzuJjfIl4i4hLvTPf5nIIaAF7Eh03NIszfZb/QOrkCYXjTkafG20hUp3Gt/BCiMd5tot6
R+PZW860MOGq3+vAFfJd+sh41dawMsJMXIzcDL7ju75LxAf/KsIi7FxoWPWjde7XwiZ04xNWKpI9
EAMfwhNPfuAqi8DC9PaU75NDS5iHBsXhz104oEKj1/Qt1kP63cEC3S7x58ECh++fHv9r4cDz0rYn
AP27BO7XwkGiSlE1yfhFSPBj4YCb0DKRwBn4/xhM/DpYwL2Ipg5Oh6ngOxGtP2Q2pOD4J3WDIlI0
iYbGhEP/iftRJ2jmBr8X1x4LorVKjymwpWdpTyyv9m5c5JVgcLdsFeOmt7c0vkzjcVLvxUEgNfVF
pjm7VsUVJr8KLNpRuCcr8pG4qQO7x5x7y7IVoWXtbQ3cPUooRgER1ytdAXJi9QWRMpzm9sZXiA0h
dRDKQ5w07zyZDB562rPbCqib8CWSaqu5WkyiEJ1iT0MggHAN+Wl2PXBgXiEU5pxdvloLDt4v4T2/
Gk8BUVDxJp+W/Coh0NaWdbZM2EeSZD9oBGHY5HMhAl8l0FP3/atLwNa6gSkhP7B2rGfKRKAA2SCU
QbdBoi6xQ2MpID/DmQsfyUE3DGTSLd3uBcy5G22zA0NugfodV8i0qz7E14KiqdlgSytDe1wiuI1U
LIk2s42n+sGiR00GCu9DFTjjl3Wi7lDe9bv0AZqpq2q4GAiHQGHlVEjb+3QpSlu+Ru/wpSAW19hY
xLvqW5KHspNgdIifY8mOP7ssroTE4ZcAnq4699BTNCYsqDN2QHGzR3AW5Ey76kU0NgIFF234PrGH
mii0Y7gnGx1SSrVUL4Au3hEXJ181R2AwqkSopc/JRLzUozfv+E1+zmOgsaxE4XtRuL12wmj6vjBu
xm2VPqVP+VP5Hn2lzeo9SM9R+kku+Q1V+hyE7Ko8r2WdcVTOEmWLk7mDg+FGqIY9/yM84makL9Sc
kIAtLI7ZCYoHG20IAXiUcWjPJZssivxAOh+TLALqin0yBwwDhMD9ASEjOmmeIz3GyE/opZKHJS8x
n9Q30FQSZnub/1cmIDCLQLavJ5T+pxm5QXNn2a4QFRwmwB6UPa0TmVsOb/ypqQKi372Y62hxC3bb
anGTlpiFNh6RYsQOc0h64KVNtrF69q/dF2QOaoNV8fVID3Cjn8Jrd66f1JMf3kzzpEAkqe9V9nEX
jCx8BVhN/a4lmt3gmOg21cI49MUh5nQMfNG8ZOlSuUu+CmmrIZ94GJuVCkWWnMZVTsz6qliS2oV1
BTkd7nwH7WJrB73DM9VPcoSLkyO6tlMXjM/Hdd5fpDsKNQUMJBcbCA/dSb0t34u2NRgwXgXfmksV
axRWnbcsnTC8EfjV5qbNpst2RRJYqi5HEthyxA4UBSkKVWiv2kFV7kXAuwzDIHVyXNfDZRm7MbSQ
NygOur5B5Em31dsrBw3a/pqChYT38klbov4JvuT8ZQTNmzjFSLTLQLZVSSuBYBLqlBlzC9uW0z/P
IV8HLlwSefgh7sv0hOAJyxot0o1HvI9VOkbkpIH6AIxSgyI0QoZd+dUqV/jceaNwXKZlY7NT05HE
iMJ2CLHSJB7l2dqgIYhOhorRyF2T/BkvPbwU6IVsA+8Cvo2adHqkCUsjhHZg4K7xjqV557t1exQJ
D+cldJ+T8MkTY3rWop3lTNrZmi27EajMc4wQ5rN8rCWb9C7/Qqvz9tXu/NcKXtBrdmW5KulgdHBF
9zQfwG7UxbkR8EXb/n0pLMt6IEuWmshuPmPSCGHnqkcYGcvk6ounKdwVPh0HTAIsr5IL0IJ8GI4G
xV0fPI4w8YPwuZncEgiv4ujkbB7CL2Wh4b1x9JcnprUrcQsCytjW6iaSXSBwcG2SwxfHBn7P2xnE
SyLAa/JtT0a39qPTt3fNu68f811AMk656vWtal75zwRXmEfL4axJZsU86vtE7anfm/dyZENmGRz9
XgiGTfVhOIHw59U2aCKHCgSMaNSNGTOg/m7vEk2Bwkb+A3vsnz3+lyPIzMpk+CYRVjZnllmzcfS7
toFvGYoE1J5Z72yW/bV3KesI9HmQyVED9YIucjD4pXfJt2ZMGNpJi4xsVVfNP9K7/Act4y8vnZ9I
ETURZ8LPrcssToPaMNqV+NVZN718DYibxcCW+uiuGfjm47pVa6ZhH5FyH7VgZWQCV1H2wU2x6D+g
Z3Ki7tIJd0BGBGEub/CnxOI1ILqV1FCIs7AFB5IQnBTGHp2uJreWMsMfyWRS9aFUq4IGpj/RmKN4
Ko3nUYQQdkGftBGjNdFU0ZMZbBCixztvWm36znFn3+24bqTFtBmT5Rt50k/jsV+9IVAghsl8FaDQ
xESK2NUznu8drtLhw/PdDqeUfEph6NPsUzOnekZTxhcpIauvtWj39yd+1W11OXzEGBYWwweeTv7V
bdyhrbyZiJlVVuSGyfZ4FFno6bGaius9lOK2cCl/6RFAx9rPntZhY7l+ZPdH6epx/Dgm7Saf24yR
sCKL65W/dv6LxuNImvx9vSiUBX+63AbCim/xlfeAuZQn5FdGa/78W7yib64SLolMRi23Kp45zZHe
JRLFZCMQWBvzb/kh+ba8NJNNjvv0TdsjtOAPkvmEXmDRH70H3kjGH/NL4Di5wbDafXRnADr4CVeQ
azh0MVB1q+emXfLojxizbLN7l8qEcRO5rxE+PfEQyuvsylPQu4Izhlql8s7JzjPoneCAC/3JBdzE
uXfegOR0L+vLFp2ICN6tuDSiXc/9hlLDmMQimS81xCLp+jyMRJoBpV8YiEPAAVNOrap1uIJwwGAR
QhOfFBll1kea6BdMChUYdGkfcEiMWjeID7WWHtXYIwttH2UQsTk4sJVla+lFeDXGbl0yuMnJV0Fj
LuShGz7pN+kwrMwd7XNe37My3Wk3dTjX0qJhpGrXFxW+xCJ9TzRARAhsnIpgSrT/3p7LdzH/L8W4
S1xPy8VoHLXbwE3g2yE9CaXcoYDjC9C0/GvC+A7nMSH/G3greUAr3Pkwot7hF4n6MoxdYNk8nt58
RQUABkIicRymeMwJ/ZK+qxzvnnkMs25f/ApL1BHsSY50IALat6cXxlxgwZnJYv3u7ukeOp7MaHVN
ynq1TD02ZbhkD5m/FLzYwRc7Ke8PGLp9IF6DrcWrmo4Crafoxi47Nn/iSRYIGENlkdfgGGNgMn93
N2BxN38Wtv/j478XpAye2GEsSdLJKWFM9sMky/oLwjJNYiOYFRYAlH8sSOEt69Iv3/hR2I6wAu4z
GwgCOTYESMx/YJDF1OynevTvP7nMD64A/ZHkWQj3wxwra1stZhA9X/TWVak8jsNagcU7KFuoWn64
j02BgULPkaTFSR561k4XvaeqnLB0qNotxt/vd/iLO667VoG9mxvLWoQ0ZxbhedC4UZvAB4VTHpqW
qPZBPTDWO0kt/HwjG4/10KwAygJJR5A2ecYmwkxlkbXeDOc0I9iYrA5VnWfQyGp9NK2KTv4FMl2p
Vmy1M1GGi+TExyLnYrCPqbWZwAy0AwdGCIASmtPmuWzepyFyhym7Zf5gFwNu2Yk7ZogvY2CsJ0Ny
Ko56mWI+hGPo9GXqGmRCM/IHf2OFYLSqdK0L9dYAJt94roqPVGyIyiVKMjEITmZO0XEujJH39QBP
sviAm8uWTUKUaAEHxOqlmF5SJj8j477RUjdSobhG8xkm+qM14GCTj5H2pdaMQobBW/px4YSyAI0X
DUPfP0diuhvHdpdFCJtxHOfKyvL1nYJKGVLYSu0ORpvuMjU8NJbpGKnw4bcjYmmRACrZrTNlzTvs
Zjkzh5B3y+o4c5ryRvey3UB6rqX0B0EuQzqJ5bMOizhMUWC3l1QpsTN3BHIXNXViJ+1qDvYQaZh2
GsVGKbrHkDO5lUCMS3V0GcLcEMMo5pvlcRIIyYqscyxB39PUvdIpz74sEC9n6ogRJfVtanWVVit1
MzZH9kOfWAFhBDzh7b2gXBWdeUoRxS+Uqn4YWqw9mXjvS+2RcxfyBu++RfFiV8K0GdCtGIJ+0Fmn
R5gUMqXYIBIE1UT11ktqV2aYl8UeBQqupsZfZqW6FnRmETR61RYN8PjuCYwvQoGBkGVeM+Q5i6lj
FKvm/c0os3u17VcenkE7qtvPJDALuBYwCvtC3lRhh+xYvRcoTYze3GdAQcaCsdmo6K/YJ/yqv+Z6
8tYA9NSs8rXwlmOLQz++AAw5j/Olasz+4UR0lRy3d03xaESA/dMwwx+Jt1nj2q28q1Xpl6oDS1hk
xqpt5ZVMlJ3kw13UmFu0ibCegsDJDIFBQfopSc2igoppxnvgUco26pzSjaRnRX8pEEwI2A8701yJ
CDaKqd4WE5MDqCW9HNuxBuXKG45jL99aUkyMW4kUoy6FszpZRw86KJKZuUgK6FbB6zMSykdtKY6e
G2UwRivZift3U6uJGNGcSQ02wkgTBncH4satQNDGwE7eiPLaCDhuNq91dxaZtKo1fnsLmmEWktmc
DRUq/bYGUiswkArY4/7EHVPskXiuTOQGcNpQ8v2e1AIU23yo/6FcIU/qHx7/vVxhF5qp/6gFUdfN
Yuxfy5UZeqwaiqZiJaZWQsT3f6R/4l80FWU4guu/h2X9Wq4o4l8U4D1UQLi50EbwWv/ADgUO6Kcd
6u8vHaAPwQQoDfWfypVAz/VJ841oEzf6RldTY1n6/q5Lw5tGjeFXpNGbHfwAbDv1Z0UTqRK051zM
gmOnwArLGJtqoVOZDHC98Lkq6KSK2EYpXNSqWhtJvu/EgEA+bqZ+TNZjTBupTcInsx/XVlK9x62H
ex6zBsDOQqLt01Byj6iwAoMYC/OjFt/mi1caNo3IzARNa1j2a9rMhDWJTIdIoR+ZthhJvGPBc2ND
3VRVtpwiY19b/rJFgpxiYrJaRn9i5PYxoFqpdvSI/hsMnjE5CRipFaYrFmFRY7DpKbj61HQLFOVe
hIdanWgmDaRppHdy3DgaP0mYzfGmszcscjMD9chUJUujf07KgH1HYVxrQmp/6FNEwPT6gKm5cgLq
nbYUoSs4juxu3sG07CCV10DeaQmT1mkbFdAg6PoK92Xc038sl53l5gZ1A/wXRrhDoWwN8xVuktNM
+tyW8nmf0SCScDCrYCptbyngQ+HAW2rterCAZoAGlJRBLpZ+Zjo5m0uVgq3NT7opXHQcRmLlvZq0
j0fvo05UMHZ8PvJmpFXEcmIbgjFn4TAN77dtp7taRwStbDhJEx47rB8swo2CfKRPNmpAjaHfxt5a
mBM2rIY6hXRNAal5VR0q/NmtgIpRPYkGvelU2Izp/WiEmyGhtoD9QdOzI1FSNMDR4FfvQ1fCD9RY
nq2nFYBr8DO4wpSmdiSoD4XmljomYoR3hrgs8ahGrIjGAGEmqTcZRwlf5CSuZBtmHczdFMDIot3J
MKHHWf1B82cUQdDCdM1zp8shVZuvMRE0VVs4bfY+YF62RnkXmsCEc9hQtQ7GAVinb7iNuZVCQhV1
9j3UrXqkrPxY5/Sh7dvJ2E75xzRK7qhgM8evJibT3mSExWGF+6FyCF+OY/LoaVIq2cFjs+q+Df3Z
eRLmX4A0fE+GSVVXEI3b3jFIzojJvQLyb+HfzlUsUdx2ui6/00l3RK7TojzrBGRyftHEEvxJZfeU
+qW/hZ23yLuOkidbVl226sml63FeTYDdMPstMyJs5OHgg1TE47hW29l49VUlgDbo2MqdslU9byWR
XNszWWPvUBWadljGRPTmihpw4pEv9QyfDS9DX19iGeK5TIk2pE5XJG5T0DYzq0dlVA69ZKE9JwfN
b+2GfI50DO/Mid4E0QxdOLzkMmciiN5xnK07M3Rb7ZNABscaOKRotXKNE/PVaiZA2/JACLOOMkAi
Rymq/K04IdIPxl1GOz8WydytFWaed71Znmn8IOnIQOjqeCjqp0ihGPabdR0p57TnmKy1+n0fV+8+
0l0U9DHpmR6qRVlBczN5M7Dx0IfbiDwNP4NCnXRuTDJ4roL7SyFMcc5OvsTSOyUdlkUCIKboq0+l
vZ4uK607egFLWo9hOj32/TtOBKcX52POuNXpfMZDspS0ixRwAZHiZhVfSvEa0DIYcPZlOF/idtMa
8bLiare49sN3L8B1kQebrDonpkihjPdC5r0VcUCiOBpkg2ARYy8nJsBKY6Up1VZAUyqBF9EnAVQC
fogid4gaWVmMUEof+Vkq3jU+IyS1dXUsJyVxbVhPhyLH0FmeDUr8kr7QkO4k6SFVR1dIBjvssZCD
uClaUJVgKIAg0iGJ9yE2biXv72IJ7PoAMFvHFNERuWU9CAOBeqg+Oq4Rq1bpqxJRlEIdtxIHXq1m
kbEH7SbRGYFzxhGTeOORHG5Bm4mB0TRGjFkz3sdBD8zWFpu12MJHW7RoE4wElQq/RZKeGxj0p3rj
S6Mbj58KI+8oDF2xYCn3m5LUQQuWSwlUWRSEDZ774+C1tll1yQqHBh6fftyJIhIPNUwEYpb86M88
SZbwZym0TC1YKP8Wn3COe/h5kvyPj/9euNN1BTCLf+Cb0+w3hTvuNaxhDJkl3GimJf5wLtL/QhlN
F3e2nH97zHcBKv3dudvK6HkeMDOk/iOnIiStP5+Kvr1wDHREUpBgo3H++rFubycvba1J5GYw1W7m
6flUTlIqsSyAXlUKL9mr6ZA9iGIJRdobGZM2agbKNWeOULPviGaJHKJPq5hBS6rte1kHIqKH7a4p
oV/SLaB5pW+tTN2kE0TxNF036JA0jE1ccT0DLW5c/xkbrdJTtKJb0VcBm9qgDovCWyfKzSs/YtQZ
if+uYxCYLFilsU6+NrVKcZ/X43KqPhNspFFBoh6rHTOmYInVS9A2eYfVinG2YDbETks76CLwZjlt
DCCtAEVnBRFx1ki9Ty3hJ1u1Q8WhM3CNFEfIvHWgigvQs1cdXdGklERAT9JSnpQtSc2nsh+AX6Tl
XvSGiywL1jr0SMEb2WhyFiDVKPCDJFnmGLnvCEPr1ChktXGbadKXyLBOyqcVMAhXNUbdQ6GSuHkU
XDy/XIbTvHQ0VmeAtFNQ6unWtSgqtyxyIqXalQa0gqWqWeByWnqUbZRZAduFHhMgkLRA6Qdlr3jy
mx4ET3UXbPuMAfLYwizXddCynHQSKU1A2AqH0SIpXqnPWgnV16J9G671HqyTbPUfieBB4TPNrTaI
J3aAknX8I2zUh9hEpeSp9Z0gQHqcK3Va/7U6fCpCuFMk2ivlUImIxsbnolEIa2rGU6MXnARHRuas
+Yu87h4VmalaWWUA/1M6xKV4nhiRKlTiQlF/pKm+y1uYdRb8O9Uyb/rkP4jyxEzXv/qDuaxL/SMj
CLQ0rF0TaZ91h1Q0MSU4jIhmwvaFUnxXg2/hYKCIQEPq62S1h44hoFQIThNnZ9knlIPPOvCHDUKR
ZlHHGvrYPoR2kJwzxLr+NG10vY9BJmP4ngJtLzbtc+ArbMpa1lymtOjs///rydcPugROWDdV+N78
WBLKELl/V3bz1//+t//yt/8q/PW//fV//vV//O0//e0///V//ZPHf18sFUy7MkUkwhZi4H6zWGos
fBa0blkkG/k3TCrpLwotTtQ4kMdZxVTW5u+rJWBwnk4U+Y6oUvv9IfsYi/LPqyWTLmMGjCAKMsCb
/9TllLlYU6XVyL3vaNPYJJwRZOnnVbwLPKb0g1iV3cXXam+bi2HQctrLmrugELp0FUfSGNsV2y/h
wbGFR9fj4vZaIIlyMRegvqcSm9HVIvi7jJkOZki0ZkJ/9GOOTY40et51kDPtSc+610Qi/JGnunal
p8Fizqe7urKuecEoKMmKGKKFnngkqEjMQyolmg7Uhwx1zMiU7ms9BwQBX+DJiiWODYIQyvdZhkeF
k3izzFPWKRB/c5FjCEu0TsMRsCXViCBJ9x7WsmVaCxZW2orxcJErA9OsdKo2fhfBmlOHuHhVOqlZ
Tn0NGlVFtvLtjeJsA4PbCN74/FFsCzWP7qWu2mhxNZmr2auBMDXF6BsjtzEUUBhgQnpyXeWsYMnQ
U6gDj100lYSyciZ8MtJmOugFAkgGqNM6hbyFUayuNp3Q8rdLtDwXWSSMbh1C9QCDgsEgaCzia9Uw
ZFDZ1/ipq8hkU5ALX3huW0W7mE3EUU1vFWlfmaAjVr0mJQ9jnBim0wFdeKqwjEFcHESeLUmD4WQW
SJ2moMfyq5TeFmh18CEk9XAsCJZafXt99fyquLKrER66WG3kpOHDyFKqR1r3We+KVZvRiwPqkZvF
BOOLN7k2x2aZTR0UJ/zc8t43pZZ43LaBW7TXZQ7Iay+R4ol4iKZS3EAziHVVJgWkSeRNHOmEPN5O
ar7pKhWXRxN1rdsgnH2a+2DUeMVoAqOMYZy2Tcq1YBbxNmprnLY5QzmrrrUQtaWmXfJ0Sh4qQSGp
pajGJwBs9d7MFOsaTZ3pBopc6U6Zlgo7W+vvvFINHqORQWRijdoOSAhcGj2KyftstNDucn7IaNIw
GExyna00pHIwVUvqU92i3B2iYnqeMsKdTLW2VkkiK1+9rvSF7VXwHgj7mIbA8eWIqZcVidjq44Qp
ICs7/UB6PHIv26rS8Qkz0MyNaNnAqLz3Ums8hBP9fiWPQ2dqRO+Q6iluss7vzRXOQ+wfSaA8JK0J
H9IcyDuM9YAD+9CECN1jSawvTU552CTtPtXEx8xkG7PHruzBrrYTHusuTg6p702o9CVdd0MTSA0N
H4KKxJiwXQ9P7iJszeo0TQlEHn1K72pB0d1+HNMzlHQJ6kpm0XQg1Tk1IKZPBiZ12VKnbaDOiQGx
3JNfgt/8NgALJKtlhGfnVZhEOIm0tD3RS2VyhqTJ6L3YzZpu4CjS0JYQvWiy274WwL4o9aFVrOg0
mEq8y4ReOzeaTxZh0GG0Fo2ayGg/TQCvmIJFvK5Vhq3TD6Lx1E1CePAkyX8fqyiia5hvqpGPfios
qJl4rHqy2XO29DFS9MwWeczrVFrc9EJUDUTkAJu5lBYFyrLvkMq0wdwZF+Jsug0ao/spKudeW1Ft
J7HIHwSskSu5NER5qYwCs9fKL0QBjsDE2aNLQMbKAU5zpeU8xa2soShqyexxOl0fd71X5HewlFDT
8vMrG9VjcrMp0tygIzb51bb1ItpVo94SytSbMUaOTIPAKZZta0+BgRPXyIrKrhI5uOqGTyk7JBxx
5SqNdl0Tkb3bVaT0iWQ9hPSGihpnTzesApGgZRIWyLaiP1GFo7zJvdI45mMrXOM4YfFvZZyiVj9E
RPxmCUnfkzlV58qE+m1kHZ2rnsVc1jtWpVpvvedvK0sZN94XvYZ4m3DwdmRpksS/30WFzqI1TKxR
Fc08RxdEllW6Px2rxsgOU+V6hsuC5Rmrs0zwsN/L95I2/0VNUA1OJnNkBgQQT9TWfTc7eQUrO7Lt
M1Sr4nx08hyMfd1m06FimPj/zDf/PvyHd5yWVegHzb8ewvcqr/Ov5l/+/W/++7/85qvVZ358TT/r
n//Qbx5T/+u3b/ufufPavP7mi2XWhM14135W4/1n3SbN94bz/Cf/b7/5S7/8Ohaf//HfFXndvCZ2
/vH546FHY/owR+DK2BbR4sj0pH+vDy8rIDf/zcd/P0LpfyEmkE68JCqzX/5Hy6MO3ATBEAZK0eDE
9INsSKHelERkxpoo8Xo4Yf16hqJKhY2G2IhDz+zdl/9QxTn/Jb9Fosw/um6hmJrVSIiXf1tximlE
lTr2GTkLr0UnhQcpUxQ3GT3xsxnD7H4YHoYythZN1ayYSp0bvRnWBT3oWAtQIEN+Wwbaa0F3Rp+x
hXjrC2jSIVqbcth6BZPnUmsfZMN6kNVecBS20lWkdu3epx1skHWkNcc2dAzlRYsf4w7PBNkdjB9D
Ht6ZCFBCQkxqX1n0bbkbfOFT7tuDolaXXg1vlVe/5aWxa4evNLXuuzG022hc5nV1V6ZY88c5qe5U
R65K1FqLrNfH1uf5I6vDJfWe6yZ0FBXr5exNMUrXJOiD21UQsSkdyLdZZoGBC7Det0J3FAqWS2+j
Jh3VbP9ooTCazdlN+WnSQqtK9q7OX1nSKo0ACnhrM0N3RPkrq64emU5DIpZZvOl04irULl6yser8
FCrjPWWrUI1OmBUomSw5dYzhWUjxCXYgIs0CRctomuQGluImp8M7lTVo6Yi88r64sBkuPYEkL86t
pXeU/QaqC2Jvc/jzigC/3c2AhsihIGyCQuN3p2p0j/Sfu0fcEj89/oe7mRxRcBXa39mE3JfffQjc
zeQnmaLBVI4i7Ke7WaXYEbFUm8jzVJaX7xURd7POPQ6LiOtpzuf+Q3czU+t/cjsz1yNJg4EiURtz
yfSD8GOEf8nM28vWKUT2Kw4AHQE8J2MmBgS/54vkyXtF8Fc8cUzxv3oNI+OCqYdYzb9yc8ykc4x8
LzxgvFMuzVN2BSUh4U0EP0HgJdCHd3E13lWu/hI8S2/Grn4wLrDNp+fhWfpgoNxi78NXyWZ8Dzo+
JnsUr2K0GHy4qS7ZQfrBu+sfknfDf6E6iiAcQS+qVwpZaQcmD+VLdsL/J0dOQYgkqJ3cpXOe3tpD
fd99ZCcjgO6rOgFQBqZrR3x/hNIri+BdL9wCsUC3pMWbE89n6/Iupo+knpAiSM0cTulrHM0WyiNp
pJ9WhHUsP9AbieITBDw8ujIqcFRa73S8Lklx8GFx5yjFof+R1xCZZ0EEQcbgcGE+Sp/6o/7YfdJT
6pjo4MkgzLR1OAb68py7p741eNqK8jVjqIfuRj+owCwIS3RpF3efXfZmWWQwEBCZ7zm30E8L1Y31
UW9NvAg1Hr4HwWqQsE8rnSY1UdyJA6fJd6BwYAasHIJlUalYFz910Pad+BANXutieuoJm0UiLPsg
M2je8eJpYafBKcoh8nMpgL1yYvr8mwpR4nYkMrHc5tsK7t4jEePjJ1rsRxzMO/wP/afyKFWkY4B7
XjA2/CbmX8RbbN8pLPsl5tXBnla+t+4M17KbnbfBcJnQlZoNJ2ekcdap2FdoIJYBMiFntKcNcC3d
Rt5I3ChHem8bfaSDo/FEDnAg7Ul5Ek7aU7WX3DDecPH6+sIj8hVjx5zDbJMdVV2LwJlcccRLp6/0
cYlSgVgT/z44J1dQD/jGicUK8bF422EfruN1t4l33flx4e+nO/HUbOWLsdTnCE1MjJatX8VnQloJ
FhL3/SG/gU8qdpy5NeLN9XXrCHyVIZRAbzkEi/IFW/9gKygt4nqZqvfEWLyRCGU3jxHe7c84fcg8
ojVW+CJodI2f4q00nnQ+k/GaOaO1TZet8q4Y2w4r6fyuziMyjoYpgRDaQX8u5nATJKKH7ESEiFNb
W32TMV3Mt4KdyyvyqoJD2e4hBHh2N2yNRfOuXLvnwjAc7Vw+IivH6xf5tHbXXCfSicSzKr3p9UdE
cxL07dK7cjOZH0lyY2Sb35W4X1obGwxMKbeXDpnxoFWnCh9wv6qtXVuswjmegOJY1q9xABkRl8kz
nU+usMN0qXxHPYhYLkLQvgu2N5tJOPnacQRgbam+iC/Sh3w0iDQWV0i/XAacNmLQXYQ5VMzdgIE2
ktRpnV1gW92IKuD9qe/Qztrmw9tLt2G+ulDtl/LI21SjD4sMx3wmYZdhDuZgsawflHJrbsmzORUU
C08A+ffSNt70T+I7/V0n3jRLBuhb2qquRp7IRn2nqsM1Tuo8/8wudYJ5MMeLm7nAv6VSeSloB5j7
yKhWI7crTW/mkeazwNhSPXZv8WeBJxNmM4jG/srXt36i9brRmxPQRyTRHPZpp5vFLb3Nvq3oHdMx
Bn3c+Sw84AAAwbb/m7sza24VzbL2X+no66aCQQi46Btm0DzLvlHYss0sIUBi+PX9kJVZmZXVXV/U
5VdxTubxINka4OXde6/1rNW9XTx15ym7QwKbITOlE3EzwIaG663y1Ofyfoh5bE9vJLrABjeTbjaG
ycpUcY1tOM3d/gaJQOspi+xy+BTrt9zu492LB51t9L2yRK40WSTMwEkdXrSXUCOR7kr4PG0cs3jV
ZtdaZbbDkHKrCJfDFi55zO5l4jvxa5/jbUOAHLFG/VywYvUdT/xG47Yf+pWodfFlkiDP4TsnfOID
dI3itRBLyd7y1FvYNzZyIwDOEQ1pu3jaTI0fwBIin23ftkWlhoThRgJOYCx4ZcWa6AIvmhsHTE79
+nGNalaX87BJrLSfd6asrlnLhW8c1RfJJeGUDkdUvQP/lrS9KASX8p1ZsAmrwbCV9O12W7xINM2B
XJOe5LVPkH5sNHnEYe4Uo7c5+haeaM7JII7N6V6QV5wPYpyZRky5jGHVro5VgYSkZpPq3sBto9st
pj5h5wxsl5W4lW7RTHw56CSN6uVUsQua1HwNGFG9+7nLf4QYREYDR+DyfMvxancnDOE3YTZVwWLc
MLh7yQEFizdEb2LkIwW0+jj1sgIl3dQXUT5kMEoTyX0BPWW2bPrSgeuQgdf3aZbf/Y5rD85ZjxO1
28CvN+WLpyufIqwCsHt0kfACQ9l1J8b499HsYK0TKcqSHvul6DybGW1P8jeoEUzZF2c5xFEXMtzN
9OnrE8NhZDOB16br3nQusA+kaFOmvVzyOu/mKAegKGd9djFv24I594rYHeM7VU2OL6KAFbPPbf3Q
rQoWntxpfazBxlpXF/kEmq9dhulCSp2LvNb4fcVtAWunZyF8YWA8iHyQ2QlRF2j0XfmdaCof3Taz
gzsqIII9A66szQKhr6NLpKrfd/L0bumf9+kqguQPjuU7otWDF/myn3yKfmw2ByZjIUpRmo1IvLP7
saLYnHoUBa8HF11+3r1dY7AmGZaRdhxN0EVYzeM9RqYm7MvkmN4+hgKi4aewxzo47fk+WH4liLgk
RV+YQWxJWQo+mxqhXsXafILQg8ZQi/hC3vZ3m9aKREKqqwTqvt+2oTguNWx5bP6iuG1w5QfE4mE8
gkUDZSFbJ73htd3RqNITHTi1Df+rSXSg8sntzuyNDQHOI3WdYuyiwdSBcF09N691JHpAJQnTWQLq
jbBmvqWJrf/oIZoahCloULIsMIjjVt1uNKcazKzOAJHHC272kXzUeCFf5+ZcnS+HYdduGP59XVg6
UGuCZPc0W9wy2l9MFvImDrDg+4C4As1WVADzlrq+eZvJUtyKW8NPrWPl3h286AGvCzlDCzE0SAzC
UYjtXbWlAMMSzRaTftH9hoXNE/a5brdzkndy2WtvqZWsW14DyC8eD3XfcmkB2apbTOdrIQS/Ap1A
kDxKHe+DOz1fsHZG22AK+AWnloPIcTiio6CXwjec1xE/IYRZEe2HbhmqqakMpSxFCquWJzCyFVLO
dywwkG1xgg+Oqlv3i6mzj7X6eYTK2FLrf99R/Mhdwh5NKSGL6gQ5+T9tjTASEhEa0mykcRN8/fd/
0i7+x/v/WkwZY64JJRq9EeIhKFV+19DzLVXTJ4T+GX8bPP1KJ5xM8GGR3Qdo9hd4rc7v+7WY4lv4
v+jmIClEXkNSy79UTI1msT+2Rn596BoK/ikNIrznf19LpcW0ynKGNTP1AkA9e0hTZpnNUuNgIydW
SJbl5NghJLrow0J4pR/EDZhJL67v8YsO3o5o04o9ODGB/aSAstMx24mfsR/l2TcJCYte7Z0o/TSE
/BBXwT2f1VzK5OZ6BwhyZxUS+42mJMu4br7oBH5EIltMoRVDkXCeac70U/tu8IkktW62BlGlEtQ7
+LIySCFpqnnIqL2OOTwOzISlC5X6g/55nD+di8iqCXBdw+tccYXHuSMUn1mUzWGuuZfhnVA6GOoO
F8Hnnctk4ssycdWwDoRM9kvt+xWnfl5qXl1jiFR1psfvBv5VY9pBFteCQY4RWzUWOw0UgGk+N9jD
6NPejwQEfGm8Rm8O+/vl3h+510QTR6ViiXJsar4xQ5S/1nHC39J+LWSHSv5uMtC26PEr5Sh1mt0z
VTdyxb49OXUHPPJGztneZE5ZFvunEIHQyMb9B2mkdlRkL94vcD611pAe0poKe9asu82xPHiPOvqE
wjps07bHf9rW93XWl9OQNiFZWXX2Q9bsARx97zUxGRjTOCfdUCvWvaC9iYO8qLr2rYuj8+U5hbYt
X///nzv/k/6pPJ6rXPKmY7OTM/mfIOOUqYiu5Q+LxNix+fP9f++4oNSh4UqD9K92mj92XFR0PHCs
J1NmlKNn5m86ZkBzYBgQVLP6YNQZ9UG/dVy0v9CiERWDXCQaNqr0L82gJXqxf79K/PrYVdjWyJX4
waMV5w8dF71TK+EeTx8+8zD/IathSeLA6LjREzkkB4mJKp7jQg4T8LeLy0HaUZr1hZODjgoi3+AT
Rz0/HTLLfGYU6J5ZZvoRVjMm3D3D/DwaiSchF3JFdbqLqbn38Eb703zNksX1Yt895WR8PkIGMy5r
0py6GbjPINuqW4MlYkcQSv5zk/nyUf6JqSrCaNZ6ik/h0QCz2SFcoWhvPbCgrgDI5qc+1h+PbbtI
wsnbU7UYwNF9wWFod0BhQDaKy8ElaeJLXDy5TbpLQrdwXlTetTMopOwpq/Yn2uohVfM0BF3B1T4B
5TTuQ3jeqebfKj8lOJMJy3VSWueBYbZO27M/RaLfKHNMOxNhnSpzjXjjWf6llG88of6HKoUmFVUm
eWRluSCuJqbatehksaHot0WMGXF7q3vaSc7lPZ/nc5lUGRDMCynCh23jZa8Lp784d5x7V5QlEFrR
BtIeI2nxcnj21gNswQ98IBrEZ2V1m4thtHwcjaUBbH9EW21pSDenl194VCI91M7s3RigOZX2vWb/
0BIe9yzo6ez5gTTg6AKMMLB6oaDgomcSq0GDTPbh4JdM6GLfTVFzh7XhUw+khE59Comt7qUgTZ0Y
Dwwed6JX7XhW1MvodNTm7ebu6FaK/S938jGVe4Uqmk9frPaMi/hx/YJWHFw/rLriOx9qsjXTWIlj
K51HR/1029xXFeqZT9lnX39fFat8Q4eQEhCB8LN3+Bj10t2c9DSXLovog7o+DS4LgxYiBENgBXR1
2ANXZnbkw+6aHSns7SNgH0fdZT/iZvI+rHr+/wwVcyD2z/DFzbB6hpU7WSi7fiOOTQeDKxmVBZ+2
fGNYJT/COgIBZZfP1e1uxTTl1CXRSPzVn8t6unhOF3XlUaxI3R5cinit2SGq2VFUV9nqgvk/W2HW
R3iGW7IJ7+URMyfycNp5M32Bti3tTiTwHqDX8qeyZSIp0zndEnIuTFTky3h/C3DSmO+aWxBredzt
Nl/S7rxYvDer/QOQBh3AA/NPmzBIjjfjG1So5nb7donx0jZ8ivy36TGZoY59g7qoFvhFZ7dozaFi
xXYpH+TcWKgZ5tNu6lLittPafo55MvOLeC4ODwLYcbgWi8fdSkh7nLfUm3mxqFuuk45anZ6Tkx6H
NBJIPOeWg7+ln5BlXJ+3EkQ1UnVP9PjkgwTsDVz6x2StLh+HauJPM/KGo10ltb5CNjxtB5HI2GGw
qxflMM6xGtLxYuC1dOUNiuDVLDqORQCaNA4fw5c/8IhNjpOg5JGEU/s1k9c3Eiiz5JDrbIe2PL68
mZW/xKL47FAemYPHcPw8oSXqJ2jPnrY0CR7W+NvobXHYXY4Dr6hCQaAnoDWINkvLcF+pq5TzJAho
jAQD23KYFMpBYKA/efCmpdMwBbzw7Aq36HRP+QEOKMY2k6Z8acgbGU7jxx34xZXdvoOGl0hwGlMo
/Mx4ezGr2tV1JP8mf6kI8uWFTiCwZgpL2mze84Kt7GG1tW9kPhrydHDe+E925af3kO18qaguKTLc
BP3LnUdoEqWszW4kaMjjjVtlzm9wpuI6BZPzMxR2cxTd1s72ROOpoW5eroCOg9Z+vMxowvDarIgS
2efLOBt/mOahYXTvc31FxglzJ5l6hJE2V4Ez6BN9V9uao6qmsCjmT8XqSGTxbhIJr+RXwbPsYVDR
kJOPpuN8CIV3Y42Qw4JcMBpzhG/E7+VhiH6mz2U5duQBzTQsaYU3ZqoclM+BZDBAJSeaoBg66ALL
uLlvMTuwEVRilrqFLkMKX07vdj+9K7r0U5wnGA0mUx+In1kXgmR/o/+WP6DBmOC59rSFxibcZQeQ
/yjFVsNi2FuIrFk14MTxqH+5xdO+7ID/J+ZFcLPcJWp0AxAFp04im5fd+KeVj6gsyI/HzkLMKZ+S
W3zX/PtjMxSOVLmv+zKmdaxy+yHEdFNS1nnpMR78+Jj/wN3BgBJMkDyZWmYK9PNoVvCCOTdxI6C6
hms3AJEsWhPQXwUClRW3cvKZiPKTZrC55rMnnRcoZVjU58J3NO820Vx6H8mM8q7iSkFaklXTxRo2
j2u34SeSVNKJznTu0V2ozJrR5fivSqvagroCgEUOGEdYjWbSwaLJ8qQrBMTMAkQIsLJ/0+dNGM1f
4WSVH+MP+Zp/GJuKl+WobiYrUoWoSDUroh5uMZBYz2hbfWuA6qg+SvpeBu0eskCnvJESDhwUsZw7
Co5CwsiHeeFOph6W8U0CtAhBLIHDBqgZNCE+ha/UO/wizBBmD8IvgvOyAn7DIV9RXY/R0ItJ+32T
Z3Hrx6+AHPMiW9wICnhZMaAf2gHsIBj1YKBiKHPQ4FPWM4FQDLIewrNmH+BH5tQwH2ViAQGMsZU6
+Ub2sysiJFqhJDs8g8sMiUmx6n09GlPTUbON01ncLnj7GQcxv0XbSrgLl8IZTdqZQIjv7HnSgdXR
ZYJFeoeCJdKUsRrrMWIFH0xelIepK0H5CujVcEY0i8cqDaNVekhWUDDaTwqQS7+dxG5JyMTFfgKy
ax0aSLVlCL6UekRr0MOKIVTprkLY45FJsMBisixDBUSSk5AcvWpnsAalN8PY8ogFOrt0ndqFfOKy
NSyK63OXh8bEvn0nbk9ihnl7L5g50fx/Iy2j3QugvBwCdYdFGoIW2oXJlUua9lxFsVkdmGFfTq/M
aTqr/9TWSmMXn3SIRADaM/Z7oTy/f10UFhCGxMT2aaS8P92WuZukitAks5fL01I7mpa5XQ+cTP/e
xQoDV9JkjAl4APH/VaxM8QH8uVj50/1/L1YUdaoyPaaixSEpcs/fx8Mg6hjx4hLAMUBT4e+KFVGf
MMtFCgIrxvjDeJhiBfOm8bca518yXUqkSvwvxQqcbYofmVoN3+nfFyvowaQ4K2MCOpADftxb+0mo
E7bqsxgKO5FcJjY3JFA+YKymdtXNnnIoTmc1GznIZlwLQCnhRQ4Gt5q30PDt8zQNNCZhHxB2PxjK
1ZwT7sumyWp1zP1qR2ODOr8cHo4MDKlELtez8gds/sor4tSI+TQusjOf9x7ruqPsxq9udWaqzGhW
zD9Kd/LdepNvEXcjk2Jp9dSBLpce0iiwS8B1zArAtNWGLVnqJEc70nm4IEM9KtcBp3XLtv+yQIJZ
B1p6aJKteOfpWBGCXzNa9lauWI/qaZXM6F7Xdi54Ot5l5f5hBFJqa5KraE78rWCB7EJg1iNFVCCR
xpxAyWa4XAmzSbsn6Bk6LXNomStz6cmO6huP8FEs0+EnRwyHMuSBJBIAmsmo0VSYzMxGLoKyIysW
ZmYb8irBL3VeVFDaqv7B/mjK4XDWrhBzLOVMRYe5vlOO7WVHJVQIKFys+tS9HH3idSkD3V15Y44h
HeTXlxJplvZVMUJ9HcliMOmr6BbdXHnZpJ9wL2c31o4ZnACxArLAaMB8vaGL655OGWF6W9e8RU1k
oxfFAxcz3g5AjkgPe6BeYu4Z657wOuGuehTfSAoQ6TGSekBe8O8/MkdVYqrEs6cBsTLWyLMpSovZ
xBaj54S4PZPOzI0x5MPsdmhmrYxiKNcX0wFzHXlDoDctWkBg0DqrWY3T6RL/AAQAe/rN8B5LCq3v
loAf8Cwmabo3exyeOhj/5O+xK30vnRuF6LhZYmhhSV/GjqN28pNsYWSZl/V9UbqumphswI/MTpgy
PsJylWsrQgFwJQr5XAd0uHksGPwJ+kZskZ221GRTJcSrmJXWfam4T3FFsewDwZM+lRQwNEnmCeu4
aJj5KVu87v5Em1Mlq7Cv5eDm6lEgXOx20b8L6SKJOamu7BsjygJhHlPjYeFBhiSvS9CyxV3c3KaH
7jW1HvzIZiZsQS8xdUY7/rJaqE0KL8cFpTrGSYrMpwbg2bDQQtM5hKs+tQ1rYo9/cL26EYzewRv3
Jhjk9uAT8ttGFff1u/hd7R6WdmK2L00oxxeVtpiqOwBDzDReiT09NsSBYGbjegTJPWObdW3wMrqt
KX/S33ithNIWub7H3Vp+vheK2x6e3lO1ZQw8WH9cDnWUScqZYbXGxa07IOx6SVZNnTSeBHvqHGqF
yNzuOaJcpql883WK8w0aApO7u0mxVYcTY+wdzVBGlFCsJ5F/t7bdiXtRXHRmgAF1hCkxWnOrmjwq
MysPW+Pmb3H/Vqfqs5kxJyzljxZgcexGB6m7wjHg8K4HzRtid/Sce8CSrv07byhlxuGzq7GahASC
xmdFQBrBuDMzuQKfeO+xiHLorvKHz7e4OaY/tQzSK1/HhKtXHzqlt1e93cs2rAneDBgP8fAMexIk
luQxgg5lV3EUB31YhkEbVwzDcLxbQTtXQ9VreZ8S7tbNaMeUpT34lE3MyC9YeAUu6RwNt9P0q31j
wCwclQWWxEDz2rk4Vz4uXPMdwsPCx3y6wum8Gjbscj1QgtpC36UfDD4aUgFkEwiv2V6ziSO8FwHz
zuBu8xplNtzJfHNzlhfT2Awhh8sd/iaHkbrAUmEr1t1l85J8iYMNn252n+XzHoENwQdk44TiEm9D
xVLGhmSL6mAB7D9U5tNjta6XiDGA7yWo7JbpXFobAVQZQlksXL9+YYdtEG85zTrEHnt4xYHgGWij
+UdjrmlJDqFjs9uinob5wXhr5Fn1fRcs8SSs6xP5UjQN1tnNZGdVhQyDbPgac8JyNPKjB3OyJ8+Z
DKvJFyqKz/JkJt/asvQf9tQc4dY6zFV7OksdpP4+XHyDNAM8dPQ3HPDTfuHKJkXPZUcNAbJzukuP
+RGeUlj3brwEauLc7erQzvJF/Sm9yUu6OKuXTbvL8C4bIXK0nSEBXePyNyNFOuB5wzmd+g8qXpfp
6T5dCryF6iKlkw94vvrRNvVcgkjMfNy7bNmoEgZasWOzBZsCx2J2LrssnfNkEbfHcoCMPpwei3JH
5RZeAj2QA0oZCpna7d3eFsHciyRv26SwuQQ1OsKmPN73iCHo3eylMAkiL1k809lkPQlUBxpawNwt
X7YuZgMcWY6+Zhl1XjSgKi9ZoUsAwy+Fo+1NoIL7uLv9LIcZtyANyOrtIuisk5cEY32om9Fa8SZ2
55On4kuz+wLgerEwHNjgFrt8F1hlZ+5gvfKwOgLqnNo1HJTfGad+xW6XoWbzlflgJBkIN453WSnk
BZCTm80HdvUTXz9FZ9b8eec1i8tSCfSDuFR5ifPvLDbtEoxsjzYJyKlXfjb+xTcWDtWrwmV0BVWf
eII96hhbZxv+cbMxFcxGSVAUlE4XgnNdaQeVSjsL5m+yC+/BbE3Bpfc2A7K4pmLzX4uG6AAK+jkF
KtLYMPMeHrHulv5RhEn48qG5YE229HXja5bqMZIM8UrAG11Oz2JiVh9SiC4hIK1zK78J2yysduk1
cV6+SrBBegSW8Apvfv8mbTnXK3/61p26E0vm7nl4HnIUQimeZI8C30RaEaBpcYclyJpZc5rybt5m
Q+donfPsljoFQjuwd+hXQrcSXye5WD0je5rQTwUE2GcmhZdiQQsbk4kZKk+VnXhR1tMUxQ0BHVr7
jv1hssMfCZFmusoem7byYxqxlKLteroHm2/UAwZ08nqbApL7ZT794ulr4Oe+6samoKW8HTR0D5nX
VN9JPHuIO7wd9HGfRJ9aKkzPkkpZs8YGzutOXETNYT69MvltcAI94ZVne8Qj6AQuu7iI4ajuiroG
A3v7SB/HiWKVbcZhhBVH5j1R2f/FuTWp46CL07BCLJFBPVWBYlgSg1+AqIMJd8PiK/s7oyaa36Ax
UFmJsZO9vPhGL9eO/WfQz43BEZE63Gy9pXP3kxGfAZSKZwv7Y1+ZjzfkweCLJaBwOgMuL6s9FRjg
6F4w41AYVzqZAVsL4vNmIhj0b+JY5t7Xz45oracVfSVfzQeLwRelsJH7qZ+KTtW4XeNmb1x6u4c7
enmmQUGDaPCEzH4gE9AsLKDSoVvcd1AWXqzdTNkO0RUHLpmPBIeEGaCF7+EbMQTlIuPB7oDCY4XL
rF0JhK4AsydcQEXqiBn/u95Ri76+mwhQBb1NdIX2WHdirgXXylxupb6cJpkVEpkhtRUrbLjua4Vd
yVFmYBc1IJ5Qz4VQ9frd7fxcGWyCISE83Ey28Ep1hyYndoFQ4p4d79Rv6nDS+2x4b9Be6ZMVkV1X
jtKu2l10vZxECaFeMhdXnB3H5zmb34i5r4dAVmdxmlt4Ql+qTZVPcKFVdZboV4eS6tyjN5QFtea3
CL1aQqJZCqTry65/phtie4DzHZG4KsM6orChxUY3mmzGBPWWXxyjfNzS82W+STQOvcWRUGkb0U7L
1goqLdj8TAAIAKihnpB+Q09u8nJfEaMTSMjDvOys2/uFfR/yvbDY+WD8cYFZ9EGylRFQrpirBE0q
+jNkgchUvV2+od7wEMCb6Dd76xw7cYj1JNrxAcm/JEKiCi9Qr/M6Sm3A8ZTt/n0rdhTXRMZqOo54
OKqKTO38f48XQZ9O/zRe/F/u/2vFrk/+wiRwjH/HBTEGITLj/43qOoGFZKADxxb4ZxwAQgOoSr/7
OqjzfxsvYpmlvJ8A8mOk+UuY7W+ulfVfk2gxvOCSwe/y6+f/gct9fcd5Wv/3f8JH+1PB/teHjqoJ
ky2EQPVPem7ctT2upLvgZ2q9IZ5KJzC7jNwSOFAkAtVuNOjcNSnUqHupPoSGUuZBjnMZn4fnbYbF
6Wd6092XUCxFoCXku1P9HEV6j8KDI77tMj/XYFrjCrwYyLxuW6atfoaPe4gd5ImOnKYQq9+a9r2o
9tNa8bE9spcMJ5GwbfqbO1T0G5krip8iO5sx8yJN92Jy1sqSkkVw+/sPtjqrZvZVdX0wFQjomCp7
uSFCdfi5X9hKP0k5JMJFaoltl4RDHUVBr1ZmL4obCWRRGb2LOuEeFTDz1/BD0H2U9W5S1qtHjC+O
CW9idbHYWeRL2EoVe6WIGCEfgSsXjK9W3+tbDoKPRCjWNVwFc9qUgqNH9CvTiYgarmJzrjTvWUQp
3uS8nMr9/Hr1NJwHRiHVrCIYRRu2ubpPQaOLrRFOYslRDdZzWYOOTymtJo2LmTBDax9vE/nulnpx
7fvq8dUXLM/oq+USxmtykc1/49NYxR4xnXIgMyeXf7FC/d+nMTwNifP8j403/R/v/1vjDRwnfTVM
FpyTvyLNfmu8kfQATUPFLAUMFCkTZ9hvQafqXzQiTn/JlBvFR7+dwnwZlzppcwpCogmZ1f+SjEie
jAqAP6ZO//VxI0egxTcBRvqnc7jA5Knolfj0OzdtwttjIWYhVyNyCsRQB9nKXLt4fVS0qbLMztQe
+SloDyrloG/tG+L4/DJLKGmq3n3+XJgncLXiwsX9s+n5AZQC5KFKoUoLDy98HkjynB+fgL6cCzto
Q5eZsR/e4oVSAwvyO9VS2AnQ9kGt9Akz+K15uyPQo/KBEi3RkxL8yo7nTOfM6pzMJHviTK3q7REC
JQYj/N7tRs1h4cdWC0K58PESrDWXm1ngJYP79n6z0R2m6/a4SLZlAeOG1EZ/gKMfs5oEHRpiGVpj
V0MlvNnCrnaEXfcyzPEpygDQDJn6Fk03RGNuCnZCZFB+FxdcxUEkLS9bQ13r3GxtvLE/eX5CZXuu
Y2IlOLMj02fY66WeFgCMJN6Y9r+vBEwjM1Pdg2ZjU1UyD6H9pJiby0ePajE6NQAwkC4CLZw9/Pts
/EgNVFux7xLAwsSTv+KT9rz58Ql5LS0W+vpf+CfK7iT0yy4pkFf6kE143Nrq+ZOHKEuFgOiccvei
xpBBaQnEbZylN4GJCPzPzKGO1q7gT1XDFCSbiJCreiZ4Aw99MA5UJQjxDkL6mBmLl22fx3z/ON6P
xTE7vs6U1+Y4pDUEAJVkgydAVuFvtnYq280ZgwCR4phvZbu93jP3qXynDNhi4qcvlkGg1M2LQ/KY
AmYMhtv3zmXDHh1F/WPTBEaFsNXDXjDIdBPDXAteNCd59T8E4suYaryu+ZkXs+qXN7iPl3WhKON9
Lz+XAV0b7ShTWuuIQVRruDI4NiKCEd0LiHA7F5FzuVW5EB+ftHu7c/1x/0md6fsY0beuQw5oep34
i7Trc/CH1eOznhEeO1euyXvNVDxjAxU50idto9QGMPZOk4SAimhD95XhPpfDED/PoVgIK1G3boFy
Lgb6MmZ9xLmb7vUFASE6AgdS5gRHRnky5MRhUbw43A497zwiaNHmK5ighFXrcNTe9rzw6/RLOF/Q
hJmDXS8brBXmU0da89qjA3dEp14C2Gn2FYknJKBg7r543bybv+bZ9kWrdlkFjw8SS4QrB3FBBoWN
8Yh+F3Q5BrBrVMWp/fpEVsKXuxn/Zgc+ohh7nS74J7uQRDOweVHIhSx2s6klkAQg+BH8PCpw3aE/
BvaZiRU9lgxVyUbh+pWt62wmtoHYe2OCH15tJIIkn0FakR04ny7b1gs08NzZqyXETvsl2qCk7zR1
SY7B6EUccNCsm3UZzwBeiFZUAO+0lQKwuBMnHL1OPwAQc6aCkxPPWOw6GesNzxxmiXlVSy9ygl63
zpRHr5AfNvEMh8Oh2SPJsEjEMDlaQvJDaBCofrfTfNoE/t3TA2OZeR2YsCCikGzX8QmiKD3lB1l9
WmfL837/Is2QpBnv5RVu7Ah27uXew5cQDdsEUI0nr2GziTYLdyfbcDysKXsUg8svlh4vvdOeXPZv
pLjBR3vc5hrtM8Gb2uNnFKvktT2ddjSrmXylE86TEVn+8r8vjCCCiJTB292uaYJKpHJACgm4IRIK
Bup05KRlt81nCg4ES9wpC6ar8Q/Rcawl7wJ+KYYGxOdak91EMrV3iba4lRdOfOTTCUmbDHaZ+Jrx
MZk/qX+1d02zutRvYkvatFdY6YTL8d3KmXOTYPRyeMWcMbmZBYX1YoCcm+spCYzjoJn+r3k6JQFH
NOfT++PchONEeaD5RR22798MR2FG6SA50S0dEGWYq26a76ijJI5Rur3D4iYw7Ibvjle1Jd2X6Qo9
NYspA3lFkllfRxidceyWNGF4gz1alxbPmPJNeTcO0VxHCXKlyveMh9vdaOk01OcevGdb6ZxIcCc0
Ji6+dtAV568TeexwvHCYcG+39fjjeoJIard2oe6u6msTcm7Rq6hoFUFKp18meU8iXxjO85/knZix
hAb9tATzj7YYuxP9tb/e/PrtcZ3sGnNCDA833EjeFBXYGXnNjaAzXvaOThiMjYBRkSvQ7ATpueGE
diBeeqJbz5FWuYJXmlooWdEbXUMOXp4qdyWRkjd+2SyZSgfFF1L5LEKPwWo5pE7VfaS3whuYbtj5
1CVv2hxAubjkM8GbE9HyHScs1wyTHkuk6jlrZbxACQJCNPliSA5YUKcFy0Dqsec+TMujepHrZ402
7HMbfaXI26tFJiw0THCusKmfnmIsIyEU6vkEB3xi3W9DwDxaLBc9k4RB2t/JAxCZiffLRgoN43SZ
+iVBgFXAodkjg9tUDhUArSTav7KxKLlyrZi2GOPhWRXOZPU8336UDc0p451uVl35tx+BeKmKEZP9
ynagniRjeY9tEFzmbrPZ0SeD9+GJZljYtxB79ey1BZP59lpW5pPMnYI+b0Kr8Fjvwcmw7OJmoadw
Vg93+xB2To9BY+x4oP65MDVwOw+ZXzCOJHxxqwQiWpZPYY7/Kjk9/Jpien+fYUC9f9I7JTPlEb9N
FH+Cy8DEiuHBkZQcUvLqWfH5OKntOJ7vL3ZDKpWP5P8H7/dHITka2mBoE/ymWeJOfBRfyL5B/k+Q
ThBkaHGt3Bln1nnjXB+xTCAt/kRRl+0eM7h9WlCpttb6I/7Sxce+BffC0UGDBBi/87q7mxiRGyar
z/QwvN06T1o/cf9B2aLJSGf98+nDulBSrznUK1IEnl/1BTrpKBeQ5cND/JQAO18mC32J+0N5maqb
faYN3nG66ATyFeTIUvaU+/F1ryyL44kVULU+WBaeL0s5xr44V2kVdkTKCAF9unKyKG8+IfHr55Da
yjYDpoXMgpSPwRRt6cMx52/LZfnLaVfRnOQcC8zHPFqrIduakKxcUgOLxP7eEtmxBms2UXGC3nH6
vk0DdXvZ14EsLpnOHCcuT0U5vpbPtXJoaOPmNNVvpnLQ4iDMWMufJ/FlT5Y/xWnz9OtPUsplVFqu
VnsZUbb6ZEH7zUr3DSbCdEHSsfBlfBUIaUST/49/Md++3ApH61fDjg4OEetMgibeElfrB5DMDT1G
BxMdDckutSq/QC2mQJzZolAkip5z5kUTa3znSmmHiFJT58y6oIh0iEjzryml6oKNzeLfuoKTSQUX
JShTkBn/eSMG+JdIqfOnCu7P9/+9ggN5CKYarIVBFs6EMu23Cg6UNewvTUUI8Qu08e8qOGwedGfw
j5Aq/gvl+vcqDoQkj1Kn4Bpx1f9aFYee/B+rOB47wGyaMAjOxT+hGduovMnDPWp9zAlUf2OxdK8Z
WrvT71Jx2vf0Ki5KycR0FzKqzq85M3Qaq7sK7+EvE+/XTmj5JsPDRASnbBY+N0dUfXFfRKAclJzg
tJyEsNLqdu07uTqrR6j50Edb7xECi+cb3EGvD5jQaNwzkVR9VMCX3EOs+WjnCH5u15yRPRbejoTq
OR5RjcqCCXgVOwZ6R9W9aDZUmnpLgPh7otuFyKjCu3BRvHmP9uM1ENjMgIkRcnFmX6LCqWB3YgKc
/unglM2hBjW2GJDrIv8Pd+ex5LjVZet3ueNGBbwZ3AkB0NskmW6CSAvvPZ6+P0iq/iW1WhGaKlRS
KTPJBEAS5+y99jIby63Ws4LWvzfr8D6Q9I112Uf/yFG7fdW4VjUXg4m3IDb0u8CQdVGLa75UvSN+
Yjw+Vy7eihhhMqsiewfz0MZacaWdjCvc4oVxDR+HD2tY+qQpL/MLVpM3b5uc+bWvzaa1bEteJOeG
8HXvYDZv/VZVl9DQhwxLg4pM1COqU2avIpHflO7tKrnhMaxZmwYL4+jWq1TNiS1PBy/cFEjKJPNb
k49+3jjEq8dHI3jrp9coShypvPlNZYdEwsfiPtSYYdGUluNC3RaoVvs3tXlPNLaIInKg7csjiRUY
i7O0rTzvGPhneAg5bRuFXFkuJIyLGRhIjHIwKxDjtYC7gPY5tyo+Y/PslEWDraO+Rp0XQFkh5cvD
Odyz/Scr2MlOei5v4p5YaW8pQzkxVvFHHG2nT9p57ZMNsRQXHtDeS/BaTvsWHl30oidXAhKbwIlm
BiI0Nxv/gEFyFEqgxLaYP1Pfw7wHRBCegoYNcFkALQR3Rnv0VSuRysiG/NGoGMfVqGE9rLWg/nj3
AGJ44xQOraV8AbzrNs3Gf/gFRO/dbCOcslu1Sc4l4ZV0AnJpgI6proeDt8BMt5s5LTiOTUuqThlg
vF3lKSYBGkjCBdp5LG2DvX4oPtRX9RWikDq42fOgPLSoJYtqD0+ozj80/Q7v/hCHT9i6D4yvOieD
1B3Y2szun20TBnrY8Ri6pDLu+q8SUqSJb+TiJN1O1Tlck8h2HvYWZ0dntdGholM5EVU3XRFmlA9Y
JfQP7esERDr/i87KZWTqlwvk0uX0nGfuLKv8rm7dbbgKT/kFFlB5R1nRPRkRbI63KFyyKUbv1fCA
jR/BT6KCszEclsWEBpmAxvigldeMFm0iOBiuITRC5WgQO4dhcssWtGCy+g372DDthpRf2UUQeZD9
TejmA2Fzi/RCmhKKkPFg4GcGCtngriAnawWO1mxuziS+83fmHm2C3xHR5zQK0fS4j9nJLGHelR1z
xumBQCa2yJB5efIgmoeiWK3qEkrEZOcWn81lQQdCHmewspiAdc+jcBQfeYUC+cx/J5VE9JAZ7xqG
FrY3irmIOwco2rLpEkSX9tFAurLPTSf6lOBUIPD47h9ZBiSax1nwIm4YsWveLiKmEOElIKyJJwY8
DtXHHhkdKKRp72bui7UHS8LiFvqlAaByjZmj8hd/lOQbigst1kyQfc2fiQ7AAoBuigq1jV7z2m1n
NrV3jSRbFAioWEK9Icm9swWkns2jT/f3VsACgpCj7fU33iyp4V6H4gRNPam/FdHN8WvV9oay0iA8
DA/T8M7AHT9pvvTqlyjdjJ8mCVD81mPGiz5jddEl8+GwZkudKI52E7NAG+VOjblpALmHwc2p8RWi
RMtnzMrazwBaO1X6S/pRZsggFq24NKaLSSrJJ90XQ7zBsuFhNQ+ltE8lZ4RgBv1Ks3Pa+Pa14XMP
cpGesGiIg6PxOF4F0ip3Suw0w0EaTjkyn4twOEJ+F8drqNoRMEWBMhHuD0L28piRCaPuB2VL6whN
PV/lZ0mGvaKba2s76cwY2019e0NRCIcO870zlvDLurNhyK7lvbe07rS4C158XnakejV2CyYeduwP
45LORIgIFvOe+o8QlrNykD810Y2e1FtsQ7mC6hO6ydKcdJzI8SzZ5c+wtvX8omSPJRYDJLmuFONa
x8szZR2EAFLPP4yOKxJPGjmMiVM+M+GlxdOvwXiawz1PEY0eHQwpm3w72QG9MJkmIQI2dwKfULCz
ZbZsV1gysM0GdvV5qrlmisd1/dAf88oWPTpnHTAQakVmm7c8clXe18KFul2YDlzjYAdp0ZZxz/Gw
RTBKuyKwQLjyP+nZKuHJLKoHce9BhOFe0Zf6st0oj9VxeEs/pYt+jff4KxzIE21StO10V/qpI6p3
JsprI4QvutEs3vYeSoJLNG1q+dHPT81bDoBlAs2yvlKCk9ALbucXYKfqt8yniWIC21JEA5TIrzlz
yXjR4i3D+Hudt7bHG2QpmIR6yba5pQ84z525M61ntKswdhoij/RF1S2iCuMteCCEvyU7ze3PaCnz
j/TZGmhVj3Tv06pLnIbDAMN85AORNna2Jq7sDGqg9fgCHelta+qPb6hOrbZnXt5BwMYoZqZFLuBx
YDhMPuap/azUbfkiDUx4F+bkvJQBLCsOD8tN/o7Y2ySGPQ2FD470vU6ZHmGqtYBaokK1Zn6bzB+y
c/ocsJuPDhw5LbJ5o6QIuvy8XoPbaK8ISAuUFxBC6Rcjm701h162AlXE+gKLiQrEpocgghlA8p6t
Q82uE0xBnSre6iJWQVsA4SfLRnVnAyS5ol3svQPEVxYKD0CBjD/Q0Q0KtoEdcuWvfTwMXq33SNuo
HS4hMAkWARjYgJPksbspAOadY656ggUR5+QrrPHj1gFVytbzqsIe5+9wLrlAAQDqVJ76FYWjn22j
uQ6Knmf3Hu0pvkROeYhO6Qqefxe6uvU8NsEq0HA18jaYz07hEsJdrjktvEvkSuip5Bd1dNVokyn7
fLLBRskJcDGjCB9CPgv12/xvt29xhXH9B+oHCXvdDciuJe87c9MkSz//giPi5UftQ8K1xy/O07N6
y4WNfitQZyyCHCIb8gKQSqE9+75tvqhuRzHQMQsfD+1rmBAP3GMuBB7A48zmQC7jETUvkwEclZ6T
5hErCzwoBflAT0oxBOJDWkBzGKJL73ihQ5Qg6y6roTMnPDbwg/nbOJECGZJiAD+Y1YeJ/kgJyUb4
CMWXqsrcsMXiHIdRy7oqV0m4tHiLGmctGl8qmG3Bwf0VXiYAzLgAk9BhKwQDcuDqMnqnqdk3ICNS
6MhvzP5YtLxN4FgPmH6n3Rq+H1SX3GDcdx7HZ/3s7bNd8GjMt3D/DLACGiAuh7ccnhRBWrB5R+xT
kFx4HyXsLRvnlK23xm8FIpdmSxgloTGJQfzglrby3vL6eUVgf9ODs7zxltIKG+Ct9G0+e8/KFuEX
U6XH5EFVbUhoi5nkhbj5yXrI7xCUZd3uUtQwGIHUuBW77FwBshz0MKUd4pDeP3TJNsGmqLlIrhk9
dBGJZXa/6zc4pRMTvh+wbRkfW5NmYzWQh4N9b7ks6xUQTfMwPbIX3FL1y4Ov9IGz3TJZBf0L+gtF
7LkJ3+WCuOszCeLBdnzP+o3gdB2pnzakxNgWHvPsLgER03ukyrrLn8QzRqW24A7oVKlyvqyH8FDt
QCyqyCYpmOnLuu9X2le8xNll2cMJFGzzSUdhCdbqV3fM2pFr83YFD6jAkqO2DSkkRW6yfD02Zyw8
YkT9Xu+5scxkQYqjZcrYyoLmFtmytxv0AL/zs1Rz+6ggw8K68wKnJQfrK+edCuIj3oX9OyCwwyz4
DRq57rI+QXF1G+SWFq49XDoRdPnCZA4QPozTsfRXiDS9lpmSrdLPYQTLvqE9QoPqWJEXJUMw4EME
nXxStN3ooxF0hXsFprvKQCBL6G/Rkb36qGz9GypBJ1ogKoZSy4YT9rANHQy+mpfsI2QzGtNdAQr0
LKwZfjwiOvah+xOZhJzuxHDoppHSbLe3jrDunUIv+ALORNhZHr81fvYiE2JkGelWDlwdwVdgiXYC
DR5OP/NJPA+mxdCjz7sMj/G5IKlnIWzHPR++ueaC51buy31nTyOqMH2GI6klHEBX3mzOU8Np5quJ
YO2jCETl6O8SmJfIVLNdA53uo95a6+nKR2yCGYR/8H7CTOYzfsKbngFeLZ6bFMo85bR2AUHKRqjs
+Lww/yc0HpJz9SaTZ+vtcItim6+Tl8S4Vs1dAajMtp5w4c9YOZ+kgPgQkXjZhpEI05VnbIdklVX+
Iq1OBdxtAS/KrREdc0it1DTjvhhXWb+GICShl7titSY9jy4rY1M59I3r9IIi0FjRp3vFMiwf9K9G
f5zYXdcRI4Ngg1OCeIedT8z3iDaydCeTnKBFCOO9vbJTsxhWOsYSrDZ0EhUWYHCbgxLa0mOKYzH4
O6siy0e3LZrLa5hiFL0ctZcTNUr2wr6jEzCi5mSmLksLB+hFzOBIeUYcTPfUks60qqR9xjTt1Qy/
vNzGbZKyKKWpQTDtvA77ca7IWf7ZS8892MHiAHRQPpaPLPT+sYv2oriILs0hd/J2rVCXQXpj7uA2
xsqb3pAaVBb1gjN+94LmFqwZRv1i4GuEF9AYrGGvjcXTEL+nKXOHcNdT5GIYwduoghczl7SVTfeS
aNdIM08e7ncj0hDLiJdfI1roBnvL6SwJSETAPvyVwbzjieMvalYdcEV7rkKhqi74dAZu6VF7IG2r
i4WwQlJWEPoA4biDEwo+g0MUcPIVK4sV5DjoegRVhLBziStQZwM1gz8vGrq8dYhjF5Hg3Zf0Mp01
h+jD9XiRL8ISmYN5oDYHDqY3Z6oaL7slIpeRtETiDkntjux6YrItLNrxwxwGu8qph8K9Rquc7Msl
ZBkjXxVztbSqscGemSP8O5lOnNyx2FJzOnkKSnIrUZfEjqwdShiRonKqvR3nZj6oTJxV3kKnCrZG
s2xPJDyyT0ZrQaUfwCKAK6eOEFb+u5Hu/72YJYF1MsQRAEAVBwn8N3+51F8pWLOR8G8A5exU/P//
36yN4gG/xyz/4vk/MUvjBwGvWHrCOIHy9XvymEGe62ypa8AhIVLmD26g0Et0AyhRR4PFf0UoZ//B
LDUTgRgmxIYObqka/4R5wrn/CbL89dR1qGjgtZqo/cmaQqjDOm6yEbUXrv9uVtdEBWv6Ps36A27p
gHCZ8eFljGtKfT9SA4ZS8e4pjOipPxQCitNZVmsKjGR1bS1B5hSY95i4PQYJGseyzt1QMtaVXCWs
y3SjPo2uEZqoLeaMvXuVsKdS6Q+Yck50FBLV2hhU9BdOhxGk4aODEJ66htH8LhIf27h/7ecVJ7FW
UgaZVcdN7rHOmfeEJWPnIHckxXs08B2ocwTFWU+5XSTlLvWwJmZvVcXuGuIDBbHopWrkW0023dT3
F4z8U3i61jED9ooZxhP6uksw2m2x2g4Rr1aMIgZFe/HI5xoqbdNPoj0JcFNH1gcyHlwlNk+GptHP
WY28kA0IYyLT/jDLsFYACBXwHtTUdSmWX3Lm4ztW4t1mWq3T5jKb9zAtEw8xcZZbNPOYjHUjtou9
UBCmQ5VZhRKFt1yezKEl6SfGAc7s8DxTMslakSyP658GdlfDO8ky5M+lR1HS+zQsg4AWF8V6VEJA
jiN9M5Yp+pIu0ZHrIj9I2vYktJ+NPO67Ad1Z+yyLyaNJnBxguyNHGXK3ED188qnytrUksbYl2XXK
nfwI6LUk8E35t19pxbOvMXQuSLySH72OtzB+sQLv3BKSqqNkj4aPCtfT2nxpPJxPSBdicwXOTAGH
2lo4VCk1zFAhiGFdlFoBy3mtcAuYlKTBge5auCQKpQpWAHhRMXRRI2qfrr1qxuQIxrQsDQkdvA9R
QEFnYanJJmlnvVUJ4wTCqJtlyUPaByVmsyNiEn388I3i0AbanMBF1enJD1ZMj+Zn4lqR9UdZx4wg
S+B8hE32NhbeTu2gCItMf7jXoR/dKrbi3hIOgRCcq7GoXF+Rr2LYXgo9u6jDrldSlm/vdQywz8ib
e15GO6NlJuan2wYpfa7AROjLTYhcpS61Lysg9RGsySzY7KLmqqUfVkpyTlx8FSpkIk1X5xOXz2Xu
v0mjmjjk57lym50GL5DxVNWfzMTIVrqif7Zmw1RqXuf7qXwnqgReNHtYIPmrUrhUZoS9i4bbHtK/
VMxdo2te01bl0PVBk+lBUoR7vaIRBde5iWc+jdjX4Fkpe9R0RuM2XfoaFcDC/zVmSpwE2GivrZQF
4ClNmuUkp0+d9yqb59nesEfKHaLrixpoZTqGkdivyE1xsIp2Ocg1vC0qjG4EwSnTbY0d1r93I8KS
GfIyNGOSwZkhGczG/ob+iCP0n4dn//v5P1nM4g/NZMfATU0i2+yXRNefLGaR3QZus4mNvIxF0TxX
+w/9UWWYp/w6b/vFfu0/+xAe94zikCQzQ4Ov+Y/2oZl+/UcC5C9nTrq5Ziizmxrn8HuLJL2uxDFU
JnFd0uHpMTMGaVpK9ac/iYCW0tbLlPdMsbZGzLhccKjPgThilAXkoTkNUakeMdwmaOSkwIAZ8MJM
sCGaausoxhD/IoX1pLY+y2ko3VFHWRvJOTPzKfvQ6nYv+1RCWP2NPnq19N2rNlLXJFhi0wsr3TLJ
yY/RtXrr+yyt6PpCfrcBzKX6VHmW3j0NQUeJN+hrs4vgP1WCsoonNP20HIllstRm2UsNCFthyCJX
6oOQFZtyUpeB4uP0CEiI3KA0upOSHMzysWbmbJXE3VTyU1pF7lhmM+lsOw6wBPRnJG7BdIgxxJCD
0TEth1yUaal1xTEyp6da7L+tMdtJtYhgyegf9Ng6iHMD4897bqVgkqQ9tHXyKqeiQ9gWfojIT/1p
V6TR12BlS6sxLunwkY+qowveo1UvGzMlvpbJl6lDy4oYD4Q+2LvEqtMz61RjdWUAEIOPBHrMCw3Q
VpXtrcqqZVMycTOg6ojMtmo5vXjkPlqj/yi34jbu2LorWY/tbgB4keVoXQ8AhV6wDhjqiV15r7Vq
P3rRUQSLmCh3u4KEIrECvrVQ9sRWag/GLseUKgIjiZsKyJUOxYNKJ/Tb0cNTS21fRK3YT83O6ioN
KJ5NskQ2rog5UsfeVTrFFdpk1c2ra/BEohlJcunzjCkk9TqtX0m8WMliS8eOu07seeei7tG9oMPB
yXMo6ddzM3YFQ3E6xYMhwGRzGp40plAxJuoNaT1JwFAvrFc1I60a6CW0MJ+l3xB7DYgDfKFr113w
wSuxMosGa78XcjlrSD0Zzawo6HhGrYUJ0EfziZXKb5Uoh5dxjkLVLY4uG65Vg1wkaziWFbUNFYL6
qjTKOk9frch3ZdW/hVH3nvTxsSuqg1FQENTRRpcazElgrdArVd6LNnPpY+SQAXur3xFDkNwS+VIS
ptmB4wzhzZwtS8mpLxRYstqqzmNQlQzyXAOG3OM5IjBurlSMvT2ikCICSkvmJD2cPmHYRyqpWyEd
Z6bvurJ5M3PScJEa1U1y9ItqMYeWkJlc6pB8AoGhiV+4irFOrZd/747A4kCVz9IMQ0FH3fG3rYlC
WcnC+ofW5H8//+eOIP2AuK4quqLCnYCqAZX+544g/dAsEt0sMgyMP+4IMjR6DPxIKcA985cUg/9p
TfiRTttCHgmKFDw29X+0JUjyn9kUv166hAgAz1A2oT95a+oiZU6cEcgVmIQpiz3Fwskf14K4Tfy7
MlCgGpNdSzc11Bb1CADoYyRB5ED02hbXqlyPprqtwXsgjhTP49jywcxfYlFZJbK/U1neu1Fp94kB
3iQxJZ0K3NKxhdPDm4GOY5pAoRKtcfWcWXFmfhYDtIAm0VZhJm+HSoQottW7g2Q2GyQHjLjJBInG
8G0aClyPYunFrMedZlX3tr8XKZ7KZbKcxBqxeBbqoQqmc8+VkglLe9I97HYMicF5rNgkWZFNl2ya
wENd3XfbuYnCYRLJGDMERcG/IEWyOKX+czTWCJSDrapP3VEZomCVjOWzVmOnngnPvYKAvc6IUMYU
PZRUt+31M2FOI9SOYU7kJHG8ZaLKLJURRAxHOWSn6godMBf0ADw+bYhvmkOzY3NYtbQYi1C22HIh
OE+Rdp4Cijt5U8pKBFeYiAYGSmGJyv49SXL8Mu6Umc4kJ0sjmGyzwbFDjU20ltbeU7D6s/JraMkt
jkvLMei/+tonz4SoKHeQX0kdv5cSs4V/753PbYauRNZVi9wPira/rQVVtG+UTL+/8//i+T/vfJXo
IIlb2JIUiEq/ByUQuwEtKJImivKsa5ntaX7WgtYP8Aj6LbJI5DlviPXiZzFozXIYsAiZE6YUVMx/
UgxK4lzs/V4N8+upQx4zYW4pKNv+WAyWUtwaeh7rG/IASrVI8aClFNHoOwcdM/iox92xU4OeWAEm
evR2pRm52lAcRVjrUaZSyOleb4+9cbYmWceu5j5q3q2qh/buF+O1nAAuzIMUGMS9RXR8uJ9I1Tky
hGmfjbOlu1R/R1V+nwSY5qU2Mzi9XZlBh6JxWQAxdks5DOCXB1rgkku2GMnS60cTSQ1K56Aw33yy
a71YO9JIPZC28lBY+KZkTfxU1kOw08Oq3hP6vrSK9w4LcCMFT4Q3FEfhqpvgI8qfU1jd4xC5Qcke
PCbikQS27iXNWYOQ89aktqZq+mSmBFHW8XArMzxbklB4K/XCCYLk1rB44i2FC6+P8wQuB34lbktT
uEyEgeu6+iDXBFlE8a7Iy6URNw+xSWJaEax0z/8sDRPOugcbvmJgHontvphINFpoLGALxahrZpPM
Zf6rjwYPJKjSMVTJrgZ8UWEiZsH3Eea0pfuvvXlFrKdlSZHwFtJEPJ5M9q7/u5GzZOK9/nDz/tXz
f7t5QQp/yCZ7FruwNEOKbPi/bdvzjzQkoIhU8ddVscD+z82r/JhvdIWOEQ0cj+G+/nnzKj80kTRe
EEUkd4r6D29e/U+I4m+nDqIJrdI0DYmK5fedXO1Ho9R4pDXGclEwztBrjDZ9K4a5Xup9j7FHh5sj
s4gw8zpb1HxmjjDBclyY0JP2vrQecB+pYE9KuLb7heOTC9AY1xIZ/8RA0e/IZe/eWbW2mPGEOLQA
KOE5ZO3UwsNbEj9AGgHpJRCv0kzC8BmAFRImuiEaLB1DS2FpQMOm3XRTPHbo4mQxZx1A7QrpN45w
B3XLEj699t023xQmCx8boU6dXZCE8rOvm70Pn6QXqhfZ8Ji5XKSSuXlQ41cg0zdBX9SsYaNrY49w
i/awppZOmmNMfFBp9I7WTf3SGjqSN+ZS+atR8Jfs5wJCXEdCSgCKp32r7RxeT7CGUD9XdbYfGrJi
gnTVjT3eU62+6ANxJSrY10Zfba5tx2gltdBH+gvAkb5XO//cp/UlE3t5kUr+w2AY76pPHlkYq19h
4T1MUHp4vRdBwIhRFh7NoIHvxEEqeXhR6pDBP8QAycNiixxsJTRpeEUAJ/luFTuzeySV1m6wPdB0
OhKvR7vRwVXtLgVBEGl4U5kMN1i45IJ8ieRuN+OGYvtUZ/CjmrnGF9M3Fic8hdXs5pvyecAjLzXh
VYZHghNXPkxCX6ZKkZ9zipEg7DHMVG41vWgc1CvL8CuSHKKqZCmL30eJXgaEyrCcfFIfVK+gASn1
WLo0lcj8VzzKHZxBskU/xLYHi/TGF3USNvkQxrd/7SLF5IFNnKWAm9TCXt8E+/+/FylwqT9Ttf/i
+T8rDOUH1vgarnSqLjFVmcuIn72FMvtuS5Yo0njMOBTrw28Vhir/0C1j5oRjpv9Hl7v5R7KMbT+9
EKlthvZPCgwUtX8uMLhylLbcvHDCWaU5vd+vUZOZZ7mnKjBREjf7GC/jStjBkJau2PvkMLMTG5vt
pZ98OU691YJX/7sfXLKxgB0q7zVlgMAXo7gNKwOb2w1PFT3sPxBjbFUMNga0JUdc5KWrJtvJ8zT/
xWPGwe0vGjJTBtenaliGvzyTg6Wj3V+yZwP4v9zwdW8+iYPLtDQ2IP4YV03fABikCXcukDRzRGsr
UXPL+LekdNKOzDKx8iwXK2fxlePyYATlxKxQLZXjOnsOMLf+nq6dfs8+ysIW5I8y3XGgULxwUKWZ
DaNnXzck/TRMvAKQAN2SxCB6LX2d4za5KquH/sJF8PgiXnLRBVbfKSxodJqFw1X3F04LecYA2/CC
8z8uINreJwxuB7c23fUPWGg9nE7qdtleZExHv6SFsaaaSj56giJZo23U9EvxYO1OELll+4QxnKsi
wre1vXQTEOjv+e601nBk2rblUr13p/FIUisyF/GAV/i40faRtWW8XhfvPJQ3aa1CBkSV6KSJk67N
rwIk61D5d44nkt5o85VgLugfWwiC9CRZ6SB4fR0am0eYX3wXvlDqansOyln3pzFxlWBfQPXdkHil
uhyG7IZXjmkteTKsHvXuParuuwW+BzWfa+5eOUReGAvOjZcD/AOpNHOXD4K+LmCJBN0PWH7VCKXj
caOGWw+XVjMgkqyt7CC7c2jFEQ8A5eQUwxKIno11d6XTgtNL3pq8GS286jqnehmP4qHBo884dY0t
ULAegk9Y2R25cMMe3dkW61tomM7wGS0nnQshytcuCLgbD7LlRs9ca2JBvuJ8uZDh01gv60U5uCg+
df6BefhlrN+tJfjZcE0+uN7xWJylYP8eOXwh4r+j7RvFtZb8BmzXupOlrRkkcbW4+fmjna7JcjIJ
plrp023aWDuQt3QkDML2fJug2xMfAn5ofvGmC8X8Cjf5gUvuzgapf2QqL6XX+kWFyYH8AGu15m6p
GAQG9yd/n2vv4jVk7K5iiIiBovQqXrHi9d2GOUlMrPhuPNO7FrtqHWJClSofFnrDqH6QzXUKjw7t
c7gKSpKvobpABg13JawxPLoY3rvSQnH83Wg6ECxj8Vt4FJSlb55kuCeHTESKiAvWdrrAQHgW7vCM
h+34gSMEnBZsgJZE4LnlfmYiiDD+cHIGVFgY9teXfK3hZ+lXjM82xqt80tGV7U0PzBhpP7bBMMWZ
mXLy/l73UPauc+UBhcVoW28tvAxk7BXTTUc5eMv+3LIO3Lx6la2tN0QYe5XQ7KMBvdodIV8sG93h
dxRQIWV7/GwwwcJlOC03fB8nYvk25sx0XcNuYepAs4mXU+6qsMj2Vrjuz8IXZEjIzCvKJciTlGP8
eoLfiZ9DBuJgJ2kjoMRdLX3W9zUcvJEYPfGkHEbctPzNBC+vdJ7O549EhO55XX/f76yZv/zDFBER
WuJSNzjYpV2qS/eKmMIRsLElKPFVZTH76K9KsImaOySgpnPijxkjXReDq0P9WirmGS5OjRf4eIA7
Wi4xrGugx3W7FIvDDAMqTNXETWMrd283HYAyTtodbQTMaQze9qA1GNobhC5t4ZIKsHS9JfRqorhh
DkGxXmr3UXG1e3dpkYcmsHKWkXjjQ/gMOZqdYjm9MpOdH8gvsb6wOjKUpfVFhWewMt22irvl0G6y
Nh5rlIzMLPyMkLIzEpRTdoBbu6rsZqXvpHvm6jvlPh1my19ObnidDtrdR+wowdrB/3S+Ap9BOmS6
S+ft+dbwagrOeB0IroyXPIondqv+Cnuqzg+h+DiRBUhuCtx17EluxTZFB+CEV8hSLBrh/LkonQa+
4dtRXuBi9u0vL4iRHWXxyBXztnQrfU1slMs2ibH7hSPEH7PObV0FT/Pb5mP4LmCDZPMK8EsJmxNr
WKUL7Z6JXDUjSDhLzfxTXu/hgHTXsPm/X8/II4elP+rk0Sz4xQwnVOSE5DHmF+NLuaOJcjOXb8kL
44vBylohA2d+GTiauean48bcjfKHxL7HTvnBNXOVPJ4TYtTdrabDDHPxAnvv07SVvjzZ9d6Ly70r
97QRs0/TJecUBxYB0smhcDkqxgslsxqMpOn4r7wtmBryQv17S0QGkrMhMfUYbsjUZH8LP+N4rP0J
fv6L5/8sEaUfkmHoBFiD/8wYFy3yzxJR+kFMjDR7ITOrMJD7/U+JqGj8CJsWUG1Jp6yUqVl/9rEa
hSUWL2DlCpNOS1P+SY0oUVL+EYT69dTxheH3keDyy89/F9qiBXKve1Eqr+EFR8mpEnyaHdiTiYKm
g1gxc4yhGTS2zxCIhHhYAvpeiXHyKcPm5pNFDzGbKUkSkM2KsU/WMzVX1Q3zItgegqMZPRQvDIOB
/l8rDyoZpDW9oLHU94ZwGiH2Kvoh6z+1Ah3DgB1+UpLMp/fu2LALpWia4/pVwtpCbjpMDno3kJh8
WYp2FFS4hxD5RIwGNIxcrBx3tvJlqGZZ2UdStQSP9q6YyLdKLg5ypeAHLm+74DrU0GSni5CI69rH
az8mtLWfXCvNHRXtd8selKJppokTBO7o0lxparMM0vxaaoj1Gfdh4yKtSiigaZy7AUEfyE9iM3Nz
pqgpswMoH76ENsJkOWpWSoviGpzLN5pnIWXbsZDNJBM0ILG7G5VMFPjkGtjQt3688+mn47p0hkBd
aREEkNZS8bxnG7L6g1rVn3joUHIqEg4yrxbalZ7GsUmjfS1cSt/bChYUWkZm7fQQ1xB7NGMlSVK3
bC0Q5w6xwJirj/loomupjlMjraa8eWkkBmUdFqk1bsPMBwJtLwsYwIQZgoaeebHhdsQmTtAkI9Qn
OiS9mnLSqL4EHPo8PUdBk+ILnDlTHd1jX7mk9fABTOlG6ItEWV40Ovv0YG1UY1glKmVd3b+LkDOt
vlp1xvAwJKFdVJDUlSDHCGKlqq3bwUhNVQwGVExiiy5aBh7ovqwdc38g4S41k+xf3Nbi4cQ9A/6l
s3KIQGV/19bOeUx0f78Hzv/i+b+tWQYQOEi7rKPtlbRfFp+fS5b4gxXLMsHAGaghMv5PV6vIQOpA
ciiQiZMyDAW0++eSJf8wAeroRIHtfgXi/+T89rdOcCwAf1qzfj31mTOIOxV4HwDg7/vaRB8CIFo5
W5OAROJcS7zmgJ1xTNgHGLkbRKdK3VT6QVJTPmzr2twHyuRGMNi0ZC/63xnRQzhLZKTMIDHZAYDv
+PDnjzHSR0pi6G5Q5sdlDde2T13+aBTIxgZ7eBZB8wActYI3ZL5CI1cpqKAQ2aw5Z5+qmYczposd
PHfRUTWvjK0wg5awHmlepb5zEYcG/dnSTn1Q3GDEpz1lxTbWNgSLW6iZUyjKLpHh06dyg30hoX0Q
MG/bJKnNYVCFSit0qxn+Vyg7Kcc8F5TORgdtDjaTJ/2L5ZUuRLwErS1foICjGYKWNR18+prOKT5M
XHUeEnqVJj5i+iC9iMeZxK5u41snB1fT1ZSFGvY7SVgxzSNsU2hbJ2LyjuCNoM7PgBapwrahspPI
FUhBZtXFwnnZCJt0Z/TQ6FCPBUu+LR+tHe2R+cUTXqzagd7YnUnnxJBnQhmy8N8HQhmw/b7p8kY6
RZuCtoEe9ZuVuxiXONfV2yn4TKKzBIr36UlvubH1/JNF4jFCaeGz6G55+d/cnddy8+i1bZ8ILuRw
S4BgzhQl8QaliJwznv4MtN17t312+dQ+l/bfVimSEAXg+9Zac4559NcVEpri5FFHakRlGsYqpQEq
hsgNkxZv3rXE59SVtaNgABrCYNaAupOfOAeXbp8G7i8E99MxHwQJUzoURfVbJ8VuaCHvyI5qB0zw
magu4BgBU0BxUXSoMkEROn5NbKG4sFjN0vdcehQgpXOcL161xMDAW6JJGtWNflv3bI0bayBky4GF
4o9oyNcylhob799o528j21EKCBOxt/FEn1hKRLZ0yIBYXfE9rIpluM9iytQ3BAQa6tDgZcWRaE8e
vjeEvQEDLF68JFhIcQZ2zifHxLbQmrZzvaH9oOaDfwEA3uGZIrK98D4+U39JDYltsrbHJ5J8/Kpa
786PLn+XAQWDdAB2zaYYHE2h8Sdf8mOEvIQ2+hLlSRWqkBSF3vEUha9waXbCsl2pXH6z+0uU4JHY
ZbMK6n00Lsp6GwRspHHKdyxlh9kBsVeRNr5B0ngOF6xzPEvD9piSkaeRb/lXBy5gUTq4QPyNeCKx
0WtfuJICFoIGztJSjneafoizcSXpOHaXhZRtBxPqITz6XfuDktVytdeqO3r+Db47n27Jiwxy29Dw
gJG2gOnEQMhvpKvYbHd8ne9N3ACrrzlcwjDcIaDyhrsqCL+Fv9ey8WwIzRqElNAGm0zblCuMUda+
Tme+6y+PqKiNI8TeWUTrVB883gbJScHMqbhd75qoYJITiV5fNC6CYe6kcH2c5HJXVhTRxma4G/XB
HByhxnZM9TA4LU5UNAiOtE+CY6U4buA/IKy5JL+Sw44FeudJm7zczRunIojXJG4ZIFKT99D7ESrs
4a/eN3M7Cb0zulOrE1bzFHsYP8Umvw6wdELMh4XExagWhLBoh5EiMe3eo/5RtniCMYTpm7BaMicL
b+sW7dl1/FY32DaYhSsITrnN2QOc+2zBqGEbblssDtUqoOdyzF6VqywfQXE3FvTq2kGLYDTXkZzn
mUC9lN9KxgaJA1hBZpOEk1dVvzzrkFcbMraDbDUS64LnMSlQgr73+Sk4omhVeqdNLpZ69MslMWnZ
z/iKsyrEnQDBZVHFy/AkfoY3cT1wOA5w0CaHV/8Y17VgJ5eBO0C/nPol+c7IwqKlAkN3aXFa4Lod
Dtn2D0BPt9IUIt83yjD/7oayEyN3oG/wqQzkXqxxwanr0Be5pFLOdP+rPmnDoVlZHMKFK00aNnm9
Egq3710PvLHFFnMljCu1WqX6agjWGdz37gitLl/XKnMgPrHJ1XXVb2ZfjV2Ys93MzzcGtDmWh7VM
aoKfUK3NedReZR7bcV9iqIh5xCRejgHxiRg1GTMALTb3wnuIj+x9pkq7/JljulTduWUyQe9CYvyA
eP3X0M9SfJbMpamRF2eHAeAf7hGak8qfWr/mU6DM+Fv++pvkt3yrIUxF0pbbD2S60um2swbq5Yt4
KpAaSxLnQe3j7nsGD2UVPMwbd064BXSIcK2SfpU8hCf195yC9aRbhHJ7n997N3VUkxeRJ1ZfE4zd
MzBa1RFyQD4k++I4gT/llrQmDmLEAOMQV5aDemqWbUjLAkoCZOqcO8ohmMY15hvHN73zPtJrx+oI
eaztVnUhRDJCIi6Q13rHFDz6mYTr0B1SyY5fCWkWXPMlH+0pvzeEhvsUxRCw+teJMogokn1DEAl0
QHjGfiMe8nIZKdy0aYHA5ggEJ7iIvKLquh3xr6lrr0c2wh9GB4XPZLm2w3w99XaPBt7bme1P5G/r
ctUra63HcgZ/byeor2puMvOiX4SLGnBY94LfBSKEExurIibJb0pU51aRKws2ilr9QquDXkOe3YNL
dAm2BKBEPhSRXRRuOdfT8fuXvzLnQ0ZXxXoM5+AS3wr7MtY2nMtv9ZhTXt3BIrIM2fRCaYt+llto
ZDUbjJB4+68EMO0ubH4C7RhgTQYLVTjJNlqWJ57+2Z6QyE2zgTuD0+DNhrdM/2OKRQZd8yGsKiC0
HzRJcf3h0Td35mdL853WqjS/cOze5WWEwhNuNCxwrRAYvd1lAr9+sC5yJ53Treir4G7zdqTTEyWV
byR8p9ZTHq5ltdCf2b7ae6twnUHdGE5l69bQEfWVRcZmszfJHAiPTXzuhnv05JUBa1V6LHpgnPgo
PkXP4hBSvBRf5Bq8xpPTvupYv15Td2DbBvZhSQxfdgi5tMpFKUETgGWVc/+T5gSutHsQvGmXO23D
VmkTwdwb17GTAthD9o3zqr8Hu2Q9rMw1gC7WLFrwrLHBoniiROVRSCjcqPo2IMCK2ha8E4qufI02
kjOFjAV76NaGgon6q95J5bPNHaasZPdQFnPuL+sdcs2JOIKQsAe6u2tA5FaxUN45QFhf9evshWLt
eeXfZ/IfzWdC9DcLbGZ2LVqff6tMmGFL/6xMUClV/vXn/+zoiH9DhMTMHwXC3H6Za6D/Lo+YMqrU
ZPL/VR7RtoG9q4JNkkRk6LRt/qs8Qoz0/w/KVkwe6Z9kRX8/dE2be0coJdW54/OXjk5eVgjtVGL/
iqBYZ8E6iowaqEyQxY5VE77kh+O73KRuaYZfvk6aw5QfmwkPKl/g8sru2hxGnUbcZfRNp+wNsz7x
c50zZpXniNnWYJko4vEt08z1UDIymMZy2U4FUSmsBdE+Z4tlTcRE5dxBaaAH9WW0zhIXkjXCT+ul
tQn+w9NfO6Hdi6yc/ffQM0LBlpTlW8VKX4dA+spgSHd0kIK0ehHTWSFEgMGYFEuJfAB43G90KV5k
I3xv4DXGXQgbSKHE03X5oOYZvNl2W0ivWJsDp7LkVZEIr73RHnwR8W+tCktfrZdBkJ31iZStlrDF
KufOHbQWDZ0Wk3nE2tUF9Hr8Jnire+iMDYPHvK1f9MmirBHVz4B4nM6LW3Z/31HfvWRaNGymwHpp
UYQLAZQUr0DGMVbqJRK0s5jnK4mwA8ULVrDLoe82+V4K5YnYWvGYTDlDmQSxJdsAzEFRH22JpXD8
QD3HKixMEKOpydqb/IhCB6KhQ8BUtGvR9F6tRttJKiPNqncqhk79QHqrGrwb0JEGOiyZJi1DRb83
We0KVg86q3o0U79SecyerUhfYz0ghXjEOel19N7GhP4QXCI4PE0HR1VBIxUSSFAF1JPi8C2U8Xdt
kNyqd/vI8w4pJi1fnSEXUX/LPcZfErskzHFQ0AdM4FmjfQUGU4ugtlZ1450F/T4pHR0/xYBnoVSO
Yd1S4VOKxH3RC++52bidqDm5KDutEl79uNwRy84r9jVNmaMHIfYxjRVOJrJGA5oQWxNe+Ztq+gyQ
uNv6tx6hV8wIs2jzA1BymLAjGs7zmNLTghRchL96r21k60KmvWNoo2vl26HYqZqxxv13iyONBRLh
avmpC9/oU4fB7ZQVhZk4l5IkXVTkrxoVjlMqbyxfBvEgUbGt1A5xP4Mt6a31vlOVPVDJDo6+Ya/o
ywQ0i/nwYvizkXYSrepKUxBOj3ZSvbMKurKpQA5aH82EAz3Akjv+ZrGxqADt+kO6ntLsFhtjQesi
vYoVcUiG7HRqu9bL8ZoTVSzL/WeQ3nLlpfTllSzIWNyR0St7Sc4fnOAYmrOBPEgDEH4vQ1rLl0nf
rPtQtz3lEbPkDgClExQzfbq2POUQG0fLh0Ymy0sT5lrNVdXCoy2UteVTxNAh0ZlyD+G+Zu/W6COJ
0rBLin3DV8KwdQTlJZv2TaATGp+i5lVRJJYrmWFfx8oX0YVpjDdVPXI3RmwAGyvTHm1N2Iwe7VOV
zbncvpgJxmxZr65YK4NllPb0JMBBmLjoVKlRofXQQW5DDDPmIYqt11jpoPj6FdlXtBI6b7pJ+bfJ
6DMPGwwz7Tqm8dKAO8swBEwErBkDFgu38gH/UHHrZvmu0Z2VyS8LSIOyQvjeCXIJQ6W0xrVnmB+8
1kuDzd4kQUeVj6PMMWX6WuDeJiWvCCw3YZ0GxGOpv6JPsJaoOMb0UP6g7lZOJ+xKUt5SNgMhV6iW
PRM2nrEVk9mK6b5WH5Oog9vpgbKgmzpJY68j82wPqp+PiykVXD1vt9lAPRVPn2bx7mXscP6DxzfU
9zSxya4Qwdgj5v93rVAV5T69yb+2Qlko//Xn/1zs1b+phohw8B++5nlG8+dir/6NqQ5dTR3BFcs+
y+x/S4gVeqdQHMEjYmoQ/7LWWwx2EAaRYkGehqhY/zsWo8aB//NaPx85JH+Oj8fif/+81jeln7Vt
rsgbbUabW9qnAIVEKbO7noGlrpUrnqptABO8iM29JxEgzwoJbnZqCXhlVyCISy0z6Q+8tdj5vRYj
SvYqYz1OQ9ySkfERWflaw68EehIWUhVeq5yWYyT+5hpavtxisowl1FZb/7MfQYboSXuzWv8iYFOq
FOzIUTVkazWOUcQVF2v8itnIpyE3/S4U7kUNY85Mr2YcvQYmukSlZRsLVr0EDwbzxzCxS8UA7hRK
Fw2mXnhUEE6g0htgi1lXk4nDWMGIapdTkq/xPzl6HX22Gm4KBuhm8k7OEJ0610r0VWLcsa2RPdns
C0hsIYNQcyc1lGfG52RuJqYl/SBBm++Cq+jFKx08Qu9vWxhmcTzcsI0BqQdJaeS7rGr2GrGIY9q4
KgYgFU9D1rl5zUjFq+0keFW7wWGitS+6flWONJXa7mgmMEyIWg4z7Vj1ubzQPdXuZKDVbJJ6UXn6
Rb5N6T3jm1xE0AYFTzzytz9iKqBCSZmq5OFvncRQl2TzGhfVBx40R6kYHo+E23NvqCOSPyJfXFpK
8xajihnDaC94VAYJ/agKl1FCj6YhlJs2QNEOqyqmGVGUgr62Otk4lWbGMF9iz5QE2B9qvwi3tdwJ
mySYht1/7B1GRJxvqGztsYFSUVBS/Ls7DLv5+Rv+cof5n37+H3cYnAR/Y/Q8+5dm2bIy21L/cYeZ
v8Rch1oCfgIGAYsv/XmLQR3N9c7UFtjr36fA/1VOGDMklvsSX9bRO/KA/4tpiz4XQn+9xfxx6NwC
FVXWKJO4D/7zLWaKDXiPtZqflLrZqGNy9YdPJSVYfWqJRbDsvL6mDRtCbD8Al/WSuV00MA54lmG9
1WX8OexJi/ZYVcJl6GOytYqfcoaqlLOAgYyObtgmKNAUlLYdxpzIoEnAMMS41801SDVHVuDsDyTy
QmSPs/A2RPqFDUFYItUZu88elGdfTfRtnAZHeYvRZwgCt5KKVdGCn2JDlfXypWy++pENG2AGsQz3
ITpgnTLBSw3GGUiuaaXFDJFDDHmi3yNRbPNtnXTUABDmmleZJlVL+zGDeNTWqEYUZEn9c1JlKvjB
FgL2dngjZFcaOJywA0h+5N67rizrNjXtVh/BLhOxU/OL+NAude8l874GjVl37W28FJa1uPHoTwse
XP0wdsxaWMXlb0jAdrMvvYciPnI5dXE+LaZq36a4/ZHYiCP8hco2R3+djtkapF6lfwH2sKNxHxGv
Mvz4SNCVhDalQMhRbUmHuvdIkV9VQH00XEgy2RsJpB0kaPUUbeQGLTkR23FY7FX2Iojfdz7RtKMc
XwP1UcrdygJ/UUid41P4pHj7a/oYOlbeIkMKBm+xb6QtdfCGDd4uilCPdQedrpc03z/zYqW1323U
nzW0BVK3N9KfqNEvsUeLRJGJlESSBbTK8eViHRZXefKXZcPQLAxeBx+Nkpyu9NhbD957wS6xlOk+
NQPRkAI4fu6aWNoWckvUySjSuEn3uhTD2J07Uil8oboD9tOKwcmwkvyBOYUshrwMN5pc6XYmjdOO
OqZxqKB3ZazfO0VcqGbAKrePamYX9XAIIOJMxnQz1OY7reNDAqlINj9azz8wgb31BQwwyKScTJIV
LGKy1YFWCvlAUMRnk54rVPpZeS5G/agTq9AEpmNS7nWdhJn6o2hOk/fBBIMoKXSWSMe112h6yWfV
qohaANm6qjdMmCQ3o1GlqzHj8XiVpwfKRm1Q7Uq/5aBOi4yIEAk3OJqejKTgEfhC1AVsYFlJ6GZR
t/TgPEAKknJ3NMzXJmh2jVYB30PaVwFTC9kgRxO2PW3wH8r0xUS1lR9haa6L/lnoK72FDBYrb2of
Haeuee2j3k303G1zyuWoPGqQjoRyWljyXSJIM8N+a6ApGcdrGYH06CVc4eamgJs5DQe1RS6SntXw
VPA3kkKmHTq5XWrmVh7NfmObFrLbZ8Uy78DYcaqqI+Mbxhm1LC0bobRHqvD2IE33VsYp6eGZOOKn
tHtGc0XZrjwcyV4xHgaLpZeMmckAEok0wySiS5rMnRh+FUO+bBsu/5ohVkqh2zXe1cs7u9aUl8IU
043YMyiS5rTqZ97CdDO9lsSikBRkC6ncmJ6wAMB0BROjmumv1g7Vug6NOezlHsYUFdhBlp7OQjzV
Gv1dshFaRBTGTIxU/HOgzAMjzaIBjAhao5msldG6MKtTHuaXrqtvJgJnrep/wmn8Zm6zihPGZBB3
sZuvPMINPF86Wo0rAPnNRwUnFJPqWe1B68MOmAoVWbMcxPkSx5QALpKSiVv2YeyERQS4lJldCkXF
R547H2xpLTN2iV3xKfIpv4nOoczsM6r7X0lrf6aMq0DWrpME3XhgdJzfPbPizq6sFBQrhUJhqhKO
aZmrHDOGxeCyk6pVwT1QBN4lcDLjM3cbiWQ/Lvn21tQo/8Bk6T5RHWL6osQdSY+ooiXuYap5MHt5
1dVMEdt7ivA6bm5jcQry0DWweMyImuEqs00Lyqgk4SU+FIhIvVFdeWUPy3kX+VAiNUIQauZKiPJS
QdgqebvUtQ5AJSdS+iwLHHD1RSnylxjPRVnmTkKPX1DjtxRD6Ei8MTPzqN8MMtmQ/XdVlW9xQO9d
EoxHnLPZw1pfkGwQWODr6izAXO/qItnhiabYMXYl7Hl0jAs84l3+EHzjlXywTVmle2voN6OOIF2u
clgKYu2GZXgMc5OU8OhFyvtNCGCti9EJydXFonWutdrVrAYW2kqzC8UEgEyolCQJm6oTgCkLw2s1
79d1vzEBJNbJQglXCtErEQDCPv7OLG4Dw9z1jhEH45j7aNjvMiJfmfG4FqECl5N1GifjbimBPRKk
0Qn0IyL0+wDcgwlObSftI6br1YRQALtgqO1EIV57nYJYCAmngTmpEiMCN0DhloRiw7PHDQV10E/l
6isEdZGlw1oL80OVcpl18oTLULdWMv4iippV1TcfHtdD7TEmImjUgr8QRdK1mGNFTD/59PrJ56Ir
9y1ocCdJ7oPy1UtXpSC2fGiOrXgZFJHFJ9yFiXFotfYL/+CxBnTrp/PyLknHoKHSEPoK1ry4Ucl0
7jvxOxyJ7qkA2AM7Mnly1H3bsBQPoJWg0s7hEcC+EWam/tNjQQrgyBsFjME2kX/0Cca975SWcFfo
3OsaQNS0cLMBWI0x7ZM4vZXKc4TiVuvJ5T92Nw17hS0yzC/cKXhnpP+X3FIWqa3/spv+n37+z3od
yAs9L4VHtwwa4dpfHDki8XfYjP+L8/KX3bT2N7yJs9hyPqK/78H/1C7NfXt5Dk2QFU354wH/F7tp
CbXUP2+n/37sjBcM5EuwleS5ov9Ld17K9CBGYAl8SfuVhZsknEBOwWD5LrmHECSdusDyfeKedZbh
xVxEEiIwLsdltRG3aWjj65KDg1bPAQJcZNGZcPquOvBRS7/zSGNrL/4S3gVIC3IHoQABV4ZNYpxX
75VqzU5uWy8HV11NX8ObcYof1o2gto11Kh/eJSUT9i69QfHlnpFtAF12C9O66UxxlykJVxs8//0v
rsGGkG0gkt2CURual9L2Lvoqg+Bb7fn6o0WJuUD0CUmtfHAn+eU7sw2VgVMTuIY/QwYFQ3Atn4yP
1T686luou49qk16bDalHe+TRa3/XYw5MNsRfw/ezfcPtj0Af+dWcwG6vFlFP6/rKytVtVLs9Fqf8
ijGIILKJUDLm/gzhF+KDR3NyHrXVcYeYW5Mn0rfzoDC5x8dZVfWBvOQa3a2v+RO0BjbRWd/2D8XN
j+Z22Htb1yzhay7lR/aN6zF49xB9rFVb5jjELQ8O1PkoLrNvYQEavj4G7zzpd4xnEMX9d37113Ad
wBpnZ0t2vK0qr5Rxl9UEGd3EB1sxU7jF6kVWGOQyanCzs/crPujuLv11cU/OxT2+1h/Gm/AVXq2v
9tHIzJXdwSHlLDjrhqPKWxKpB6fZR82yh2OqvQVnvik0dom5LlF4GLuJPez8ifaR0foh1i61rS/h
Kz2G1/6R3Z+1eNJ/eVNTfq29jdH9MC9Q4eLaKbp30JmkArsKZ1vNmIRPiP5WjRxRuQUuHW9YEUkG
5lnfmuwfJ2WtGvvmVe94csGNhWCTlMd4uvVxteu6r9R4VgMyE/56AnhKxr+59pp4ro4AC0YZWFv4
zykajd0AM5U6jk2az1B9IUDio4lO6I2A/h9nFZzgewEAm6AD9hxoabbM6Zf1BaVQvg3Xz8RpVzPP
vB0W6aUmUhL7+mJmvGF4CQDjf2qfyF0zWt3kryEfPG14WiOB9edENyu+h+Sg2qN64w7epIeWhDnA
2cCllc+abr/n0NdGH1TbLNoVDlOsB5/FKZLt/oUEVqKxGexueW7rNSBfwjX7ZcfCeCgv5aW71bax
o/1O4roR2825v3an/lq9m4/+mjNkP6eireybs7Qf7vVVc8moAFDLWUZDX/xAF+2naLvcT/r5vAdf
9UHetsu7UbeVpY2ZrPXTrB0uEQFSpyY/mGjpNbMhNspPKEKuShJadqSWQFmxkYm3Ltfo0FRlRsh3
BK9HpAqku5pfNJYeiM3aOYhae47lRu9u8s3kQZzsghaGkKt4wyYBeHKDFQoWFcK/O74kGn/wX1HY
pcUeJNIAe14HuoquoiOjMeheII/LHd4HAqGiiTjti4TpbSW+mSf/7qH16UzbumAi4kr9EJiit3Y5
7IpHvyO2cRmi2kGBtCiOit07ojvnk6GX2Wq/uBwYKljbdkNkuSPM8GcbetRCdX3m81DpHWYDvM2O
8RnNcfJSJ5e8PdrKlh3cAghDQN4YNHjy06NNLSCp2BWENEA1Bm6dH+U/3uHMBJ/umSvKCxRKTBL5
sNLcutiy4xLf+K6WJIZ7fB9dNJ/OsESIcsyuwpZdXPESsqNzY+UhAFYHdI7GoYebb2Ia4mG63/xV
Pw7v5a55Di8q4oKAF2nWhBBlv50fDZizPfyapxCavuFMbKI3HEdw5HmIhSsJhZtFgiBjX8az5yKH
D7U1bb283NJ2wR9uOYLT2Fj99nL3Iyrv2rtgkgZBz5CLqQbrrL0TjwkCHUVBWrMXPptXlDO68QcP
lukhagR1YfN/iiJ/lhMtEJegWyoXIqKonF6CHWyjZ0aAS20j6+lAYuEtf4GH7bSNQ98iIFs1fTWG
Nz1z6ls9/o6IlE7lyRjveXYJiVoEil3D5UWTKRrbxGKgFi8r8sgxXCaInGRX1FcSON845tyogU8u
dNRGLj3SPUkXsDND0m8W7Vu6ES7w0+/NR7kRVjUbNXkRoWAUN7J3slbRMXokj+QjOibHcR/skLVI
H0hFqP3ibxzcAkuhyrs2NRlU5yPR9LumO3hL75gcynW/Tla/Gdzb3xBrxIkS9kDK3E7cBVtxF13S
k7iQ1/mNMFuYaAvzdXppnv2tP0FZ3BsP8O6RaDdXstYexuMIFexcphDaOmDvpB2c03aXI9pUiisJ
8ka8EudTm81wjVYVoCCBIvL8IW8h/QbGUnBBeGDPDfBauTNChMS4pXogZJSNq/mCODnaNxBCT95L
9dZ86U96+UzZLWMF+zL/KQ/pk3oAGTH/ddoLQZghQdGrwFFAYkKrGkCNq+eKrJZj/ILbXXUQADao
eHGBhvYzw0eY2ugFt5XJ+Nv1XP8nInkFKZjFwFpzM8elP7Iyz73kGm86fXST8fJCcvADzPLseFmz
gE/WChGMUNDgWoD9VIKl4cbLTUnqp3Hsckd+l4ph8RN4FI8ntvoEGozNifQDCtjITU7STmHHgLn2
Ft6yn+zgYz+zNlxoV7TDZ05k72peqWY1AwsFJrYFvRTKYGCkuQQhgeHDa/CivZOgW9IOQQDEGm9e
KhHE6rgdQbVS4LQNU0cHPWRE3uzkgN6jF3GBtY2szEdVbTBfiDeJsIbo5non4YK6eonXeaERnljv
9Tf97b36MKhpQhupl7lIkGDYE4YXEv7ImTRQoR9oosivDZ5J9UYekM/i7ARn8Rd8BMRWiczjj/zB
Nkp5S+7maiJLoKSDyqXJiuQorpGTw4vGavyKJBD78SGEhAK2/CQTKTNewXeDZV0gc1JJwBGV3P7P
rUcARiqQgPB9mdBBtH9fj8CDnUHFf61H/oef/7MeMf4GIGCeDtJY/3v58Gd33+RLOq17FDokYav6
X+xfKvAAvBQM9fS/Vx1UMf+oR/iSSP8WHiVYFIqW/+UAkWjwf6lH/n7s4pwbx8PJ8r94KRiLd1VV
p+qWsAjcR9zjuWKpt13N2yRYiHdt/17+tLKLDUD2f3mLRhBOumorPae/K3fr/EXfDEiIF/niTUfF
iIqfbioKB1uwHEi3LksJ+Wpstv3kVcGOQH/aCK8x//IjtQ9sv+S7uld3JMl7OGXF2fCP2NRVxQ2f
hMQx4yOx5ZkuFXNr7KL9dKKf/qLsiSeas7aHDbslqoFwN2wihZ3ZYrTsQGSBXakP9aP6VrgimKZb
c5ovv1qGVax2wIXYGjODkH1nGY5unn/00XnebpFC7Y4fAtuTuW+CGWvRP9Ijm2U20twd+iXk/+Xk
ZpvJVVxhcXie3Mi5n9ynuqV9fxJR8di0RrdzDLC5zY/e6sAUkyaV2ziTy8q0kBZuucCfvJRc/6pu
4bcVR7JH5kemz+UiVFg8a75LIpRJWDzV3+hMk41CqX7Uj/mF6/bpMTiTAMkmg018/pHcFaJHvIt1
KlBCDg5h2os5iurJ35PbRrn4JMNr8eRD7OmLN6iRC4NjeNJZ5huSjbF4BpAEmC04bGA5LqwmJgVd
yyHREOeAcGMsaGzbKGL4XUa747PzTwN1Wc4HR9lpW39835u2CFYPUsb/+OjzVNqfOPeXEp+nSY8k
rXYiJ7V/DHTDheqeV4SHnBZnBqN70jZXDYvMz2YzLa7L1iHK11j+YC90/MV1tdor9lJdXIHwL64/
PMTAOz/c8hbnfbvfrzbIuxYDH0TH/epMDPYitdVi0aX4HmBgLeQT2Eqyp2P7J1l8ZYsv/OKL/bu3
+GDtqZxzttvvyw0pqhs06eFexrH+Yy3P532xeFdZcRx+7NU/jwTDzkbv2rXs1Cb6m1xkc1Pt1I2x
DFf0t5G0vjZraku7uDFwR6LBVvxHQYMEmWDUASpkxMTaczLYLTv5zVN7Denlt2AYbLlfkOXTdayU
OZkqvMtvNPECzGHR/MLVjstogRRq2qEPGmYo9CIEqcWKvSMhZFnaUDvLF7bcya1eJQQBZqye4fx5
4hPFb3wIm+JU8ud5FYN1+RSpicAR2ToInFu+jb644GA8k9U43LpTTnbCLgZt0R/rq/oRplgc7Jqh
Xwacy0F8JDApps0cQivdozI4hzvEMrTbST1vf9Fe46uilUA6xK9/9a/a27Mv7TIm7WSbcBEjmSV5
6DDB3LzOp5u4JeWQQyWqcDEnkjuhgQ//rDOIisj/e/j83qGG2BkJ7ZIZUnRoM3cgIs7VdhXivK0C
REKmBcBJrLPh8LbxevRdyyWtfiv+5Fvm62vLjdcW3Yd9ynU0dwLoodBhCWk4cIIvoVkc+zmQ58DL
dypX0W14jaRPokVC/Nf4T3nVP2PUSqu5YU6zfLj34zZ+JqcYisgq3sr9oTxI68gl+2f4bBAfKAjD
F8EpvMzJUwcESpyMvi2xGjfWzdr15S7gngRLqmaSRqR3891Bn79l456Yc0LQw5gAEhRLThW6QYiL
5NUkcaRze8JbGf7cuslJX4yxReZwEPsOlCphPO/DusG9RZj6GtdAx4nEup+7WHA7PEEHTlIe2XOI
htLRDxEOPv9nLeGVo0NX85eqWKbSzmC0sEH2yRncMfr0tDMp7QjSkJdzdzLXmcJTrRrkB+O7UOwF
f6m44ke1YSngHo4r9iPC+3uBVM9peiXO8LcjfPnInX3HC0tRsBn9i7lVmeLw1EuFxsWamMr0eKCX
ZYo2YS3eM/9lmkGPZDXaBjc4mklMgvwrd0DaIwTRXy0Efzvu2HRa+MtOczuovXbfuGvYsyoxlTlF
OtlfhatoKyVfYwKbUJ8SQJK9WaE7vkwbSunMHQHAUNEHrqosGGbT1NjwWy65geSE3xTb8AdO7lCt
cPUNN13dKtNOn61mrCDw6riCiHAk6OUX71rDiU8UiogK50OeWPPYqXluth4MUsHEe/Pu2QJZGUF/
MncvEHCX/c1kqUvwe9gvt9vt9/sbBBb/wrecFIu3EgoysRlrj9qN/MclHwnsHdciVJFdwNgNWTrs
gGI2fJF8Jy2oqDqfuhFpYrQlwFBcowuk8Q2Aig/8JSLGC9D3Te/qIDuYzi1fcC0Tyun2GL3eeDx5
ZhBMB1gE8ReF+lZdizeAHMoTTDPdgpoR5Sp1kmX4Fu2IqQHzt7bWwwliDkcmHQjtY6zG+Ry/tWAT
wku19ax1ozCBXv3BSlBU5ovvKjoYec6La+/SY/ooz8cUBvyHQRCYgirGhU4xrNIvfEkNar1pEXKD
RHi4YBqRfvEtyEz7vcTaeyrfqy3foL10+bK7BlCymLlzaYek32znkY09XTmyNPyMRqc/yZiGiAVZ
BvAgnF8cAugACdTuLikX40MMl0gFYmXB2JrL8qVXHDAPBHdazFUdi35eseJLHA2f7L/5FsQ86rQj
upvfOlu+UH7RsVoOK46Cl8IUkZ3a/Cd7m0lZSWxF0v0InoasFYAni/6UO4G1C8lR4FG5CO+ma4IP
1RftOdphgDaSjddt64raUbyX7ynqgRWSUOXOa6GvMYVYP5xLbgkcyP4/3J3Xctvotq1f5dS+Rxdy
OFX7hgCYSTGIEqUblKyAnDOe/nyw27vTOr2rb7vs1cuWmQngn/+cY3wDrod0kGEDYfM4MTVPVuKG
+D1tcDr/Ebh9Uh0R0PZ8AJXNd1xAq4C+cciwEi1c2dpMzG796jnFcfVo6Yv8pbn0G8ndBusKg8tj
rn+2m4AQxPSDA49QT+0F1odM5gz+GtYk2CTMuVmw+gXkEMzftswBzkTN5XAiEX6VnNklL8ZvpB59
WarD7/E5XIb4MezIZWp7TlwZN+PozNwAW+PL/RhhGPGh83n2D+p+dlfc8Ma3iGVRry0Kg/rUzSeM
qYhF0Ia151o58QC542t2tLhVixuf55IDvDkKpNrzLRJW2J2hnHCDzFgO2jmHV3LmqKgqBGJ2teUI
4vjzdvHdJFSGbKVXPT0OFb7+VSFdvc+8fVLMz7j5LPptCp48/mqkD0gfb+qNJTAktI5YuG4fgjLK
gGG19iB9eJ9Bb8/niSbNTJcRmyXCB2iaBGiwc9dvucuAsyvXghAtntjOj50DQMsL12QLDSV6+3W1
hOnGMcZQfStr+/FaE0kLecWPJhybHFscUkXwKBFysUmRS/NtGG/ajfOztXPX5Oh4JelDQX/tokiW
eFugwNMext5B2EkKymiyuVzEBQjTrTUEsAIxHlwnNDndnHxlhmv+q9YzI6slMDe519uQZRzi061a
dgV38p95nAQrULtG/xbWR1AJPCZJTDw42VzJfbzwiQU6M+KZMYbhl9n5989FLJedhAvBAeA1PCDf
xancrvl0/Gf9Jh+q5bgCUiYf6q2xb23Sfmz6nHPPg/hgi+6zi++39v/NYlhNniN+GFVJkAFAXv6d
VA3E5l/EsH+9/6+bWaJ8ZjONDP+WrB7FYCv5q1INYgBmfGV+NuU7sATF60+lmsY/8YJg5MHlhGrH
wOu32Rqbbv7F4EF/SGj/yWxtfuG/V6oxVOOdm6AL0AETBvN9q/u70ZqpFwohdXK9ziHpu0lC79Lo
RmYdcfCWjwPjhY8agYouE1qTaOt+khu7KYftIMPYUYt1irrTq7ma55tcOCEWwks7khkMzl3t8DGY
9NkGlJi+zvi8qIXgmsEP8PuYIDLTbT3zoxmzV714NErQV+U7iTLYUFJCkrOlGoSfsYXJJla8ez8S
J0rhrXUpM/0eTsGboZF+Q2O0sCosi+MGfP7B7LgAJgTUGYCt8X2lhI0Zg0zUdoQQPaZ6m+SacIas
dXJV/jaEDWaZlS80PLLqN4u2khF+qEy02tJ/qxT2BAZJsWX5ggPlcQxZT3MzxONHgV7iJ66mFxEx
f4UI1yObmmZjcUzkuzAS5CXm2NeHSxX6+xTpjk4NJqIBiz2KBLxsAxHdct46ZaVcYGOHIe32VKW7
RVVlxmdxNDYCUTyRxiTTVA5J8yHGwrfae1cguemz6LTTOMWj8jIWWD6xWA/WyM4169V/r+p0Jleq
QGIYlKM9nVHWf3cqE6cyN2/+0Jf66/1/9qXoMCFbV0QkKD8n3j917covsmRKMD5kZOp/7EvJSFWx
vMG0tHQm2TB0f57LkCsVfRa0g/9QiR3S/hGWCDrSn87lH28dIr6CMp8zm7f++zH5UBtZI/eGtykc
ov0QGyaf0rU1n0v4XNIH+CsLo8VLmn4k90Z8QnRROGAaJ/ET4iNZiUmJDGodMuxKnAm4Hn0K1KcP
hcPiKr5Cdqx1R9hpldtuoRdAnNMW/g4sH3fq22MFyh21195aM1bkEXD5gFhL7sJO9/bi9BJgdynw
fkPNFEQnFTF7Zq7xyS1LFyGZ7oyr6WF4qLcz5PI8v5w7t6/TnXzwv+BN8mP65lRs2WIHFJN1CzZl
u+3P4oqfytTaUP9Ch9C66h1rS8KJsc4J6ZvBbdwA1/BueCDckPGHlT1CfqQ8SMd1SpWuroFgSlcI
nmQGwuNkGec98XYQ/9CecadrU3LNseNqkUHsLN3hISZvXN+A5ETkgj4c5wxqPQRmoBHD0YZOCKaQ
zwFRr6ksZ34HySUm6YAOv5N39tM0CMRD9YK6DOYjRqLyOwdSTaktJ/QCFx4idZn52PJtKZEOz6OG
3KcFtUSfEaikGq4j/UbwmfnJcGd8tRjyf0veeV6ey6/wHBwGVLRsjG1rZy2HamsVmxwVD3pKkCww
KxO2SInTr9ozXyKSs/n18Cd+w15sQOa1M/uyhqLpjhORIqus24Fs5D4+sLVbDjUQTEk8HwLpGnOw
euNlQcFsz9oeLiSvGCdZe4YXyb26aqvbGkC69ChEy+g+HhFJvcYkWzL4TCyymp+V4FnoH0AIdobd
4c4gfNJ8Jh4BKiHN02QnfOYknJeOv4f2aHgz/NBS7kZ6AnWoTC+YLXvirwf6KgsYjMzy2HdJr/Jj
OSxLn8aTQKCmIzzRedFcf89t6ZDE0p4n5LaI3zLUgiC6OC3GNc/An1nrKmJ1qksqfvFXXgjsQk4m
W/jkyd9JrjlGVHB4lT8gNrDRow1GrNjOINVhzmBOH+rkwi3hi2R8Kb7LaxQ++xM/IrmdXKzeIPaa
f8rfpyMS0nIpqTtelXgtqksvffDmuZ3m8iJUfTM/On7TPR+t7S1N44Hnwqp4GS7jFcQgCJZ2YXwy
m6YKR+m89prSLuLPoJoDUM0CxazDthSb4XL7NvuuNbs85c68c7rDDOR8RAcMFJBDnWBpu1XYTjRn
j/GLVNgRkFIdDveI1qB/aB9E7RZQAHBEOfVDqG+gEhCp7UyHhp11sub5o532Nl7ZtNvNWRtQbiIW
neGFw6qEYQAJxwUguIOyJ7GTn3GP+fKWLuFk7cwdD/kO5uamAxLkK7Bzpzmzgdc5mwleXuVLturR
K1FHZ3Y3a29JzvSpPw2XzmY6z2bqQOd6ziyFTTtd/TuSXrZQPMX8P5knKrbDQfusmfOe+yuoQUCG
46ZR7oAMoUUG6S4VP8M7+yhAC9n3vsG84+ACSuMgMK5gCTOXaRL9RLiGd+mgEi41AyF9J4VQ4lps
N+p0Ad+FplBFyKfmgH3Z5Osd5kzX/BcPjb7zniFw4fGCG/i/1tnq7AL7/eL8H+7/s842CK6QGRvp
xo9Sm0L3Z6HN0IhEzNnVTo2Ls4x182ehrSJiEzU8IZTbONp/zwxUmScpcwAO3jNJIXPzn1hCLPUv
/K0Zdc1r0EAUYjIRoSH+fnHW6xq2dSnGa6Gxe3VJvagbVM6A37Vdk9i67lSAgu6kMkj6WmGYylXL
lc8MtbldRSnYMdYkmtb1s524Ig5Y+iwrOvDfoC5B0yqzDzHccKeROD053CjSvifrO7oG45FbfH/s
CIsDU4xgQRAEmvUFzyxmx6jfNe+S7zT+Ja2W/Va78pdkr54JU+7wfuAIc7yDuqIaZje+FLc87Gj7
R8YZCN7Jdn7MNvpqVrF552zOrj8o93m8AZdO3UaPAhvM1oY08aA+0SomtfaDxq0sH/QnHMXdxpQ2
WoBb7OhJrzhBCe3K2GA7TejwcXxgxGjp+vhLdCKXeF19TN6qe0HqPpzEC34F/5vMaQ+hByaisTRr
ZiULrXW1R4EF/lCnG36kPXrYlzN7xA+H1jZf0yFId628FohCl9pz+JxE3ypxR0gXl1ynTdla52tl
A5ErIsT8mziQyyM/6/kzNP1C2PD4mUaOGAAvznJ2FMzaVsa+3pq3eluQjWYXLMjVJUY+Ia7QNC86
ZsZf45nUL1PdmYmrIWLjMisSP0IH8sYtSvbziWM2sJpW2X3kIsS7f6dWETwYMo76yo+mB1/Yi+Mm
CF9JQFkQcaKKPB9i9ZYN13yPnUK0ke6E5pFgrzlGfF0p7zwrSgbcIeOMXPtq7nAHcAlea4ZU1tU/
qitsHW/S3TsXe/+C9HChbv3L4MzyuGJTbfon9UtZElzmR4/pczkY62hVrg0HEKy2uDMWm7iptOQA
cDTHPGqn8rnedegFVsFjslFXor98vd+L/bCcf0EKYaLFR0yDO+Azq5/Ni4ZWRjlpJxUA3MV4RG6P
FkB4/BAeIZ0Fn8lNetE2OvgvxzsGtLoEp/42U3s+6csC1WyhcG1ZvdbZEWhkhlhnCo3FhGUn1Lfo
Lr1zXqBqrJ5qT98g3afRPJNc3VY9gzQwg4OFdCkmgiL/BJIIoTzP3Fh5iYMDc6UEESMyJfE0202s
jTHsW+0kHKU1WjZonQZArIUPuuHChGzlzVPc+uZtfHXBSFdG8V+44rDKarvZZV+kzB3NjYGxkDj4
HTEG2KvBf9HIOyAN7Rf9sNUb58fPrWPB9GHnf4Y3H0HZYQJb9q2e7qQ59MK69beMEPj+eNopF5YC
lACxc3WSEdBWCJ/pCp/nhr9qnp2RQj05Y+dyJwXBPr6ET27FDIN7mKfUjp577TR0M1d41e1MjBVw
hBW0ac/pfOzASCL5ycWQn/pbZHCaQoCFbUHaTBfS/Cr1EwQvXi+clXxvxt9aE5Q5zeA31CbqqaMP
2G0Ub8e7Gwp38mxTs7lhUtvVt249SkvzxHsPp7uIlxVVz4XxFqSJz27tf7KJxjTTLy4R+tR8KzPS
KPRtDUGm/0Asw5+bTXI6oMFE99vsB9n5Iekwiekd6o3Xv6WMx9NL9uEz6I7XKgByEFOrFK5SvLfc
ge/Bg8Z6GKMPvXVUmgB7bneR7tG+iB+yh4SRWFZuqxjpY6SvwsoRCYsAR7FCoBNFm2HbwWoPb0oK
OHxPmFbRO7m8D089qqpOhdTEaCMh9w9PAz1rAZnWsiw3NZokUWLCKsof43vwJt+lL+0LndskQWSb
vxsffSGqm1O0LG0cPHb2NeCmT0HaSedQfe/YDqCXwzK4j8BNlY45HAtXoG19gJj3DnEqM6+58DqE
GywM/qaGcLcCrofITSRWkkRJZM0rddHxGBw/rn9ol8KtxthA5Mpow7qnUr3N8PEc6t0q+uJSCdGK
A2N+6nopD0ty/LqriPcYhDtzlRtHxiuuD97mQtlqr8D8oi8Z+oHPa06+eBVgrxKQGdaWuzMhYsJ+
B/+gXhEkXdvswssoKxdPvk8HmGkLPWMMttMCz1dV2n3HSoaYCOvGa80s2JiVRa71OrK8eC4MwWbm
QFGK9y1opdrmpY6kwhNHOEG6OsS0W43vcyQTgQXId0zPTvIt8JDNLhiGisHJnM9VRBarLjv6BLTP
LrmUp+QySul/9ZRLIG3nn/LBKwafAcJOZZ0ty9W0DhykuQzLn721gG4RXe1d5poPX85t3yE5wWWf
2HuwC/4yuHSnZb+Q0g8Nqh+zuRkGTpmLpSh8z6ZzWEJGEskxTR+ZE2Z8D9M2GsBkcCLCVqBYDd+N
kqAZROFQ4ugEzbSk9gozHPUD+zPjYUJjAQTFd1i5QIrkDrckMou4VGxfBgd5BmjrYSbN6HAOOUqb
8xr0dukZ0KfAur3kVCdrqvbhlZfAdIvueM7qdN5W8gbC1GMOkZFLI1rZBV6feS5EbSw6t5b6GLYb
WLZzvgSlB477uTiblPHlFXgOY7iZ98d4eoNMb9RXcuFYpJ6y6AaL7MyPOZAgQPBqGbrAFXXKq8H0
v1jjqOp1tHzzQxzMb0j7psHmfmw6HpBh8dsDpQGTTQbObidsE7BZ1cU6FrngLYtXI1hjvfdE3Dso
WHiRzQFXIKk623+vggvpFpxs8uLpJGkSCKa/65TJ9Lb+hHv6D/f/rRinRU5T668ECMMgrUWn623J
0BworamTfyvG6cFLMzqC/6DW+l3XW/0FMRh+J0XC/DJX6v+kGKfx9qdO2Y+XTqCwTu1P2f8nAZea
+rKax1m8xmm2wkH9rIWQ8itAKUOAFUo5VgJQU+GbCe1RME40dk9Sg6t6KheBx7woyPe1R+8EmorM
aMcfKicAnCmTiD3pid34DAcLtK4+1+RKfJI179JSuMXlQQDbE0ZoEHs6zsZYP3hpsSEHijNYFG6z
jzWx1FkENu79+lsmc8hmPVP6VFW4dGfaljBynHUQfsZbPYF+E/Q5ULEd77m6UjOFuWC39CON9IdC
d+sGDXqYul4Gyw/QA9QLJ+ZBCNvaEijroTjrYafq5a3z1FvZq3bPaTxgpSnZkKTRrJgwz/GI9TB6
KiLxEOpAaCgVGpkPJcIJrBKO0z5kqDAbJARGyJUBNFCZ1espoutmmU9yWa3GVHeMJtoVcrPOdeFL
VGZehe8tVal1phpWZmA9KL3pqh5z8gSjQFJOiKvwABvCTauynWcFjwZxdMXQwULitA9nQy99J/qb
SnWwENJ7FnoxBQ2sFMAYxjjBzLqm+y8D8gq1VcTEHNen3aAtSCP0ngC48ccIbbQSJtUZKnicfSPe
qj7ddgwTxxIXcm9ciqFnUtbhGaZvKZcfOhO53LtOVKsTcFUAVQy7JfTccugRAc3024LyK8flXaIt
gGN/A4TWiS3pARgqgXnFqkmstRjqrt9w2ROjyZ1EmmFWt87aboXi0s1ozUVNc037NwQXfNWaWwr+
Cp+rmyDCjSmLq3gp0+8BaOWGwJ0EMjYl9l7tpFAP65tED1nTwq0FoynH+9D5xnqy0msxjDuLluSY
DGtlvIx1uvZYbPUhBhaEWE3cNVKzlXHBKBpqrHZuCbfXTsIA1Zwr9TZK4TbJz32kY1owL3LLTqB/
aoWrp2q2J9S2HH42HsVanx5gIDjh1L5PIYU+NhXTUFhtE2hoiAQLdLWYwl0lJUWGSKi9EfjXyIse
esyFbhtpaABiOmlxIWPE0gitsVhzRcAbYUiFlGrDZEOMQ3s8FBEd25pC2sj3Fe+7Dz3sRZ0w2lmN
jKXs6dN0/tpieek7ZYuEvemC7djoM5v9DCfJ0aDae5oyLGM/P2cjUEWpI8OJoNX4PsUQCEo060n0
YqRPjUb/JxKXXVufxFJo8TGLCAR1GXeD3m3jodsXEsnfjd7sw2GnxCNemqlZt0F9ScTShSmy6jxr
U+TWc6YjkI9y2lNd5S3KbjwTeXYvShHlEP0mgo7TBb7U8mDGQ7pSUduoqrBIlJvq+9HKN9RgWQK5
b/V2zqy9y2pLsndFKmu9a2c9nOerDlx5EbRm9Y7L/5RW412nN5yV4UukX1OJsS+FnlzFjMlbhmlR
9aoVyi7nDB8DZZuK1V5qhE9ruvVpclWMfDWY6ikZQs67nqJl5HADlgDKloanpKOZUnQxWIZjLx6A
SrBvziJ23DpQ+lzJ9kUlLVVVftNMwa3J8GWTpnyQ5QdstEfMJ49hahOHfkp8wqIKX+ZUDjEBKxWB
ATEbEdCeshSM4FNNvudqHPpVEWGBtlptreY44ix5Sz73svXTU1aHygIU3a4JK3zESUN8ujeGi2kC
FpGmwZ04q3UQ0jcA9cN2ZiZtFdYt7Xq2/VZ1q/HdtpTLaQP9uwpWrUVtAaf0oY5eCbxMyS2oYdo2
7SqRkLkBHbabwpJg7YrLXIXfkYmiuP73VhemSmykaIqKOuPm8ZX+fXWhi3Tlft/q+w/3/zmHk36R
GdvNY3HLEI3v/byfczi4MBpcNQoFUTR+9PN+VhfaLwzfOPzoO5qGSfLm/8zhSA5BUE5nEPQlWCv6
dP+kuoCl/6fq4sdLJ2cAjbop4p/9Y6svb2O9r8naXPtK/jTBtg/VelPgbauH+BiI/D8Nrd6XN4KW
rvqSCRAAj5ZRryLnxDfSo1LMo5qLm5mmLvVgmzvsNMqIyOzT7w4YB7955cYSh70iJOdK6FeTgDeq
iZdmKL+ZCQ4GoTwLLT260tuipmfGp5+V5Er6rFMQQkTYdRQbrgejw8dDWWluKKYuVRdM3WSFuJ2Q
J7j4ETkisvagl8GFlFhbQKaXJry4oHBIuJza6BZalUses+t7NGwiDQ2bRujFgJmGnowizQFcgEUK
tOJcvwcaDskKF5PqrYvmQCCKW4khBqTBLZLHOQEEBa9XlQ+W2uPxxQrbqSndHrNbebgYW5Vk3ji5
9sAg3LCOHyolOde+RgqPsO1qQH6B5c8BjiAl8J2nqDjr/FsA+bzU8RZiMvWKQy55n1aofpLUgZIA
66WK1q7U62cLjyqZlWm1rzRk3D78x+TWdc9WyNTGGq9J1a185ZucfYwAiYfhqmjkCguHTtDWHYEB
aYTltQLkrHfLwuJpcbgZd8krHDGttvQuDDaiaX0zxZ1VQ4aCMZC+FHzSUdwf8/Q5MiS3avYjO6+I
XbQYxiyyyKmVVQ3CpBHDd9mPH+tZcIoWSifly0Ma2GlORR3iQT2Pgp4YwtjNMoLQRnZ9kza91cG+
D95STX/JLO2t7/RTloWObmW2GaaxS6SBCzBvEYTKS1QEw0IAiDawxOc6aXBiu2yBGo5tT+GUFKt6
KA7U5utwqqglwPGgKobEtNTbaaUm9TIgaBTcpXjosnabNsxZc3x3feDo7ZfOLLgW3kZjWqr5ex3C
xWEHLhBn54Xy1W/7TdMipzCpKWLryWJTbmWVM6F/stij9sU9pKZLrEeNZBM/Jv4LiHLbSw6mh4yJ
8DhEjuC3RzLHRhZaKXhUudS3bCChkPtwy0s12dQNrrrGP8Riv+914Khg3FsZ6TAa5agI7Za3w/Ct
Lt9lqkldZUxZWptQzzYUIBB+pnHlCXg2fWSquUUfAO9ogBVWQPvikdTs9dqxYF4m47r1Z2FrC28G
FlhU7zMWpLqtcMqFLqUZCQWZSqVFvyNI6OaaWM0F8+5ZHi7SeMOuCuOmUqyHJNvqWGt1/JUCOxNR
hh2PjizAGzFBErXAnypK5FjQHGYhTNK8i5lxr3QTbVxLL0AZOWa6d1HblLygyQvWDeIQk4Uryvlq
E9VfySIHb0V8R4f0sSNXrGMcDhpKComIk7QV1yoayqFL4MOxINvGS1E0V+q+NeXXOOtWVPJzBb+q
DcaRho98EdQc+kxhzD+qVkndJqVXMBXjfqhhbCv0/bKodopyJybxR+F96/CGD7H2aor9oYm4SADF
NEM6FOOIj9Woxa84+wS8MZB7QUXqvyXoaASjfvBL1W48NHxGtczp7ZsKGImk2oRevAGj606sywJi
5cLr71MfupMyh5y1YP+US2mUbkZjMZMF+vfhA+wBp+8HqACkZqLtyaR7DUTERHeXYWJts1uBmtko
1EU4jttM8A5VS5+6pjeq8/YsOViaKZSdgWGFx3hZLc5ToqzkDIwpXjXdQtwoEaxHPLYN4HJjdp1t
6Oyr6KxQPD5GZbILa/VSF/p59J4jlAmSeRTrxyRaG8mOqyjsrnVPGqOIq41ZaxOg2ErOwdjwJW+m
QnX+xaWGKEo0BpDlmDNH2mBo+DdhtXQdqEX+UGr89f6/lRqaQbIsljOR0OzvfrPfSg3dxG6GTc2a
s2rn0eGvpYZKFYIWR2QSCWbSIBPof0qN+Z9kGBbfbWjfM8r+gXqPpLU/VxrzK+c56HCAxUAT+MdK
Q8jl3JPrYtqoT6SRZPAKFkG/xYASEKfVMXkGl0TuS61zPYgYkjnsSrCWQDXTMOuMtBYW4yr+Yr8i
V5TfC+2dLGRF+UjMm8gidGaQNZkHFbR1fh7ETz1ZCWg5EOdK1RYtK6uLutP7u9c+e0v5Gjz5rzmx
fnagUSkcZ4tI/ulvI+8VVmPhev6SB0DZI4fnmQbdsaFprC+/+8AVwOb6Ugt4s+UvCV29OOt+Uc+i
9EHcKr4yQWurfUbAbvqBEkc+iMcPZUPW6ot6mQ1lXGnhTonLEhCefESKQ6bQZ4xIeZ1ZCE9APmt7
OVlZtFf77Ryeqcqdi3aDBZjtO1Gzw2x8YDww5+wozpi7obzmJ/xBCo4IcD4w9+37lbbHI6ugoyAz
Nt4JLEIywI+MtonLg/BftD4aLqRiZVgEXfqg8ds1jCmUHIg+rDc+rOHM3/N3s4OAfGIJVcni1DJH
dRomd3YKp9NDH9Vi93khfbN+6UsuIYhAxod+vjk3xY2OqxhfGNoQLqPpHgEMMv+joW69ZcjFDWU8
QWRQ5U6mt0HQ4ulPDFebQ9xdiV4SV3VCoBhhHagV3ZlGiGTigoBlfNAgG++7hqkmis6WmQ8pRjTj
99xC9W/ZOpLXw0X4RK/DQ9JsF80Dr1F4ytk6l5uKjFqHpFCk8zx/SOApjloaLXNeKAGjinLndY8f
Em+dtYI3IgevFf0ANNUHf5+teV94BQiJ620jZeeOOY6qje61zyCWQNNliA0mcMweNRSfqJs3q+mI
hKbBltdvlaP4Enh7Wt1MF7z8kPLemmcFZOcXw5hVIOzo9RVlxGIfLjW/pSNf7DaiVTqfuvUEdlnu
7fBQ7fpiQWwwEijUTJxSWfKiP2l6xARadIf9sKflxuFGh+H7rwyuCnZ8O3bnX8ly/jVPBHAyrYLl
sMbxtOl23Xp2uzEra3aMuMJDs2NodjIu/s24GEf+/OJ/WkfWI3lYydKSKWB8EJio7WMQVcSgrCeG
Lk7lRgn5sS0+N4hP08xwXPgW+nw7QDM6qm/++CQViO32Y38qyr1VHVnIw2CngcdSbZHFnt3qEZYd
J/6bOj7nAWeQPfSO3xJlJW2r1CVmyGAoHcwqgkeFqCV45U6+oYBmUpQ8Sath62/8DaON+u5vSCsR
37sv72qdh228aVxCo9zwVEMN0LbJG+r5PZBDT7ER7dbzH+kb4QVE4DrZRb0k8l4i7o9owDNe7id4
iythpdjABnbdERcEDa7xsboImQug0iPjApXdG6Eh3CJDPqTZL+bi2YTyMLne4lY/EGZlh9jBlvlp
eBO2Fhc2GxYhMAIU/fI8DfHfU8ZuFBjPXKWSUwdOhxpqXFQ6KcSwfTuMP+eZRGBt0Lutxp28xrkE
T6LBfqPBf8DaTjjuOJB9e8q/yenCdD23XZQ75aRaTsN1yB1ehheZVO0bJxgXgGQ+88cHzlc0XJwA
+TtyMMRtCMrmDFzl1VsWVOKcwUyJ+CfOOE43H2bLgz3GD3SHIkw4HG3Ua6j/AG2tjOmudYiCl+k3
x3/2bl2zxnGrWchB6K/sKCkDYdmaxw6c7XoAFRBcwukhEHNkdm9cUpEz9ohKkHnwJm8COg7fgMlO
SlgAdYDucx581A3HoRTyKaXQDyPHGMnfWeA1eqkOOh3Q3FEEWrXBDWXBA5ISc8GneMNrRw99oXwy
Z/HTJS6TDK/Jh7zegQzoXUYvNp3KxCLTDSUaiT+Zm0ipXTEJ43sxgfFvGRrp0kUa0Jp0hbSVOtcg
qe0WsbfIUBCA3DRxNXQnprlPGpVgdIGoYtkU5PKTWah2cVJGaaFNGBlbIH5BxyCSASOXFWmVxa/K
O3lpyFa8/EguXP/Vkms32Ogi26vdqFuBzQ+xBQgebLuaHgMCbWXCGBZwO0hWmxC5c1HnIwiYvuLN
Rd/2wtWWq5yMDkCFHGDXqGMra8sqhcIU5wvSVsSyQvvMS0dBmoOIKew4/QgkViQXIW6ZPVGkOkTI
O/IRRWtzA8Psk2KXsIxyBYruj8V19K9jf9B9sqoIlWOdBzrH+sRyEwkr2OqwoU8BvfnWjdfmm5/A
/WtYydg8Me3Ukm8mAs0I4kJyqITMDjxX7nYrdQ3sFc3euWQpgLS+SY7H7fH6NWab6Gbi/CRb7NM4
cTkHIJOt/CVTSQ73miCXek4G2pTP5CrtMItuAoKjwiXcle8yO5R+ixbzU/gCUF45ocM3nLw5ErxC
JzD4tJSFvipdjFwbYZZ7xIy8G4eInxZTWL0TPgZ2ERf2HegE55Me5+FJ2UiE5eU7JJEnx9qj15lw
5j1Ze/kICf+kXkwXmQjpMN2T9NL09ggXH+PSEn3IwuzZZ7o9LxtE5b+4TiZMV1RkRQGybv7vLTlz
bpH9oU7+6/1/1snyL7S6FABtv+br0hL7WSfLvyCaNxG3iTOwYTbA/NaRQ/1OTS0ZM0TCmGN+f3O5
zM+FVo+NFw02OA//oE6W9b/Uyd9fOfM+/l/mM/iTMr6OglFKRQk9lCc+GjolqEq2eYUcR00e+zZc
qnT4y65wZDZSPbLYmOlwzKLRjDLVC2GRsNPHEgl6JrsMk5ZDjd8tVO8KvWU5bpcyvBC5H2FkTSsS
YdBQUESJ023qdeQve62osUl62qNfGQv69TNm5FSYSKPZdqO1MMj/sJCsNEC+mNYExDVy5vc9TBty
1qV0oxjDqx/mq5nrXEFqngTplMP5zLDZWjnjorADcmIpT0IkvBc1mCAh2wxmvPHna2DcTDsli9FS
VDA6FZEiMVnFuXhuy9FpgMZGpfeYtWiURNJsTNlfdeKzHrFcmdO2ZL5RIiAW0TFUEpiGSd50JCt5
JhZSBO/4dFv1oNFWbH2Qc2U+7bUG2X5QIeVo4TtPCZfKvVSCQuvn8PFmU0Wdy4BxKVuUMu16RLQT
AmzQoV1kMde2VjKWWIjWaUSj79HTwdjoSASpI+ghvBRaSR7WIVM+JC2BxlVhGIhCN4yxu4vap6h6
0JcDZ+q6j5bGSg4kxwtpHfQCIJ9vAUPGBIn9nHii+vrG07xdl1gMOlnoxvJJns6KAD9LJPWOdpBd
SkCXs2p4Yuib25OcPzPaQRaJ2q1652t3o1x+FBRiIcHhy8R0NNqmiFghZ29z5hNrNw1oiz27L1tm
RHRMF701rIoJcTqhmIWsbFLKsrn7VsmUcWrnPyRJcqsmA1I08nTyvAIGL1qNKn6ynLhtLl0wfub0
7bSACURXvoT4ANtB4XBJ8D8ASbEJJ6b/VYAGkmInT43PtMJYHbBDRLVhRTRK4Dv3ArUzJwL6gEXg
64y0rw36lpyFMrXUpdzk27h/MqLY7VWmmpa6UCgdGT691xXog8GbGbmRSmWiLqP6niGsS9GrErTj
KhU6yfI25f22xBKc++TMkjE2Km4EBHjQiovmq0dBaB+I/94YfNilJ3womUKg33Qw5XgViuOprq2d
KorPrdne+LebnhYky6YwN4hDXpDXdNTHAENoEVYMdiz9UGf9ZSiklTLULx6xTYqKrRhPhRpZeNuS
mQ68lNNhJ8bKJa8HZ0wkhO7CWxOoTkfJ0nUGpK3AETVOcREyHaHJ1C0v/941w+LyqxmkfzBRwcSk
0WH4//dWSEyehx2/XzP+w/1/XTPwP85jGBD+rACsHRb3/HXNmMOUJYPgL0lRfgxyfls0yEU2GNEY
UH4YhYvSb70V0pSB/2gEmBnqD0flP1k0pLl3kiejn2ebj//+L558fucy0xFDMuixGH+a4pCzlZc6
MRC4hDDv5uo+FZs3VfvyZ2Ub5qBMWwXtVkhI3Ko4B8ZPT/2YhmsuflMrVhDth7Loffi//md++vHE
/4e54YmA8Kb+7//6c6bAj9ejqzSVTD4zwKp/7PUwSxKyzDLStYY4vMRqmJj+Xo2eGmXr498GcK62
gt1p8evvvsL/8MQs0H/9HPR5OjZP3PCy/vF5xVwdxihSU9bOBi0kHBLlS/KV5d8/C9Oxv38e80+Z
CVJcS4naKOlajutDUyvsPB7Qy7u6Ui/1/8fdeS03jmXb9ocuKuDNK2HpnSRKfEFIKQkECEd44OvP
QFbX6cruPn2jXitKlamUaEC3sddac47JklRjvSdv5K0aASrMTGQIo+Z9I/QgYYEdqBcdbcCDwVpN
HteshzVgBDSXrgcloHfPJuPmKoptQ3i5GeDRtFN5UzEQ3T1t+DCRrJqIPiMoGrhcZeKWlNsIKh8e
kfzdCzSrSrgIZLRNNGhv40eNtlbAcJ03/SGMmT1FZdCY5cKoP9U7EY9m5Vgs90k4eW0+7MlD6NR3
Ymn2iXWKewlvTSRuipH127jJMOC610KcSXRM2UROpskmjoGzVfqdToQxQzqk1zsB912K0jBHRKen
Jpi7iNFASZd5CJ1JxqKiBmmtPvUcXFBFawngR6giN36ELPxjPH2pBopopSR4+gaCss2/mjseeWXT
SsGI+fcRmPo6QretVXTkVTrb1qG80Zaj+QKXJbc4VTDXQtzDiT0kwYX8siy4PVYjgA0Je4+UnGQ6
MByoPJYsvuaiJzd5QMBOoMWiTWh5tFOggLYyOacjdlimsEYyBQxoiIRXBSiKwkcZbSD2izY+NPFe
zqj5DW/ETlhFchBBYi3EVSSJQa+jjp3aE6bu1ywa1jUw1XGqIViI7UbWmUkJ/brQZsaHmJ8qofjI
RhoUBoWBYMhepIRLiSifoobygJ5G7AmXQn6Zh9FRHwvmjqFyiaX0Q8uoP9uCfqggznMXMa4dm11f
rFuLnHeSwobtjlKqa2nJF5MI72aydZMUAoVdmTNpuAmA+QtgZKZjqD5lwCMyCaPS9G0B4kc+sZg0
JyKpL2upXgnS7ItLzI6kMblxfXd/SAh/31JVId72GoU0SbMfDXzdMt1ZqICEt+4+bZTooudUtJZt
tp+JZe61qFg+UHHn8QejQgTZ0HfuZz16H9C2FPq1kcnBZlzXIvouxXWL5JXDJDn23A4rDi9Rv3Nz
m6Er7d+r/imWX8Q7mlvrJRLYPEDZQ7ImVNcbIlBy3RP21klpsW+Ml3/bkyXkakzHNOPZsxAh8/9h
4hk6NdEvJ8v/dP1/nCwt/TeLekjm1Kb9LKRYhf9xsrQMjEqcFhhGUH0xpOfE8EeFJVGWsWZTfWkq
rmjlTydL6Td8x4rBlww3b07E/AsVFj7oX1fvfxy6xOmBB48w41/OloUklN3AR2MVj7CODUFzk7q6
LZVRReweb4beXKZhyzabUW9pdqeuJvqhv9+u4vjY11EDphMtQEGnQLyBekqyx3MfhQs+5Cx8eDDu
YGcTaB4izvz+/i0kvFflSOKzM4ivfHgPSAm2AuXKUAnuoN+XGbJ9ZR69h1pna2mDPa+QvHKaPDEf
ngV5uKbk2DY6XBKTZViuku0jsV5lU8TcgOxcIRl80Drk+/XtELXNWyKCbgPwJ/Qpq6l6+4FC6mMo
YLVk4impM7Ci4rSalMnNumJXtMKLmhZfUgOqNxXJdLD8h3ASyAnOuodPyKTgqgbomNKEuI9fcgb2
qybYMHInSR8RXEusYS6r2kcp3A1UlTf12YjTdai/Gvd7HrRkZvW0gfOKWI5H2iFWTLt39mftPhmG
+JUzEGHWVipLKoHlhCT20wXF2FqUQuyZHSNp5H7j5FbSi2i2i06TxKcEqoOdoyNDFtaw8RFTGGgD
tm+lDC+iSVsy7U2eR3BZSVQdH3fSMTRG8l4XBlGbUFPS1GyF/CylJoPi+EBmAl2qZivF4rEus02J
stSK0tXUwDxt0lPD33Tr7Brhaq+hHBNCetaJQIOeeJQAvau10avJ+39Wfru1o5A0K41iI7TOuUXj
6Nnsth1jblER3EeH0RqymqXLgSIgt90MSOYf1qG6fxbiwxaavUolODc7M7y/c7TxPR7dQeU8R8tV
nHL7b7twsbf82RZCCU5yHzs92jf/dZc/5+f+usv/t+v/0RkSf5Nopsi6pDGjJPTvnwuXSSiwpGky
v0e4wM7yT60hiJ2sd9as0KY79LNr9EdrSAYByi5/3oqyiZwpB39l4ZL/tTX0+0PXkIQZhkLwIEvk
n32ZbddKuRznIBZhcCXysOVweVMZ67r3hgYPWc1GLFHxPAmcLbHXyx1N2KjEYY34EbjYGEde3W1E
PCh5zjpWUO6sEdzTTIqtQ9eT2NFIX7EIgJg01u98lMmrYq1TjCT2aUy57DI3cSQdInmAQziIL2Ot
vUc9vYGUusJCSWAI68aMVxLZ3zWbqjL0Sz33mzsmydaEcNcZUKgo8PmY2YRu+X2tgn7n2npmjhga
NXNxI9DmNUPtYiV0WyVZAF5dTCH7aHXsTqp0071O6yao7M2bmXbHh5l6ffLRQGW55QKqo+Rk1UhF
G9Juhp3YaE9WQ82ct5+aQX0vK06RJ0/qA/cbOwfiK7zHwNbudvtowK44UpXttAc9jlycmILBLjE0
HaVZnM8a9W3YFB9NLfrRIHmaoaHlaMhZVMyVMOlXuYSgXLXbXhxgp0SfKUGHN9LSdQJ/J5kJK+3k
cZqjcaqlmSPsSmtQwkjxhwhT//3H3YpPBnwJkmuVRrOrfH+LSpIcU7jwCaJjGacq5wOEFMW4IuVq
PzL7laJw9/ddDygw2WtoBq3ieVcxCyb+23qAYePX9eA/XP9PVT+4YLwhoJYQfc7+jz9X/XSIKVX/
8ZH/YxuDS5slYO4I/G4owTv9x2qAS1uxkD7MKOLfBRp/YTWgv/zrNgZoyvzAUYmqaJvm9erX1UBJ
lUJKrUcdUH/5kUSPjhzPLjzeZUTCSicvEJICF8+04E48hcxb3+ix/BsRkZk3lT27JO+yTvKrYjmK
CPsQgfYmns7plIto95Te70kkqeE0IoZnLGc1uS9xEuxS7blnF5CoJQbAePnIzpQyrkgdpBeMMSIQ
DELlZuDIcWqC35B05t+3u/8o78daVn5Y5JV2Rfdco3RedAyPmvaiFJDZmJUfGnVkuon9I60A6kGC
MxTOkR1mjKQ2AJuhcaNU1YsFQvzvPEZI1gkrcUoY6ZR0bUeV2kR4g8Bk3x/GR9+aQZ+nm6S4RzBP
D/GoOeQFIz5cik0Cijgp2RrcfeIhGd100pMiUhIbXXsalfgQJVLIPqp/zaRioK4EkYiMEp33UUKi
xzzqQXyek4+55cTCMsuaCx3VHerXRWrlR2IGl6YcrqeYXPEb3vJcqF7rG0YSCqJW7MjSyOVrp+3N
Ot2IKfqFerLFibltmNOaVVmlAJUItE0RryiJmzX4TwquQSt2sMSTSeoe2NTLw/oym/E8FdpeUGqa
iCmdzy78junf3ynCh+4cFTCohCXV5ksTRyi6SGtIBmb/IzRlLarRhtyNi3RHVognnwSS6lvq1b3a
M2zTK0rOJk/gvTFxfTSBOM2nEPVGmM0QHWUUYtXYXKZHtbHU6pASsM5qt6cf/SI03aoZdvf4/VG8
d9W8ScJaCYECWZiwlNpYXd4S/MVQqUWjO+UV9tM7nQmqdm/UDEw1FWbUgsaDVmzuTflp4P3QKvj0
5Pn12pocQyWEq9zET2WSnNKQAACzeYoGWl5qtopTQCcdPYx+G+NIvYWqq6fqC4JR9e+7f5LYE2gS
exkFZ9vMkWNZ+b/XS5Tr8wDqT/un/3T9Pwo/8zdJNdgnWbOiTPkpW/+j8DN/owfK8sfm5ecOiprr
HyumrLO1AuY2Ryb9PpH73xWTX8ksoyzZ1AIUq+y6/sKKCcTq1xXz56GLTPEga2ARBIH164rZPNLa
EvJJWxanBwBgzPdON3kpjJzxAllf/WbRZL6Du0R7leXVmAFO+jGSQN/gD219uX9mcUJZ/qhJlLGe
CRrO9dPQvGLjN33ZxIOxm0j4EEYPen9222qvBPh0pJmchD1xY/J3OZ67OgjlYyzLTsraVFVEYyJi
eDw1m0rGsE1AYvNapddUPzWDtZA1L0GKnDlxesHq/3jXYZcDcEEnh9tPWPGVzMzuNN3cKPUYPI3P
4zvA2qZ25MKHR5GLZ+2xj9Y3RteiLYXJQqm394DcpeqzzR1pU7WeFLKcnsY3M3/WsKio8lZ+v2mb
LAvyT2UDkmld7jPQyfG63VH96C6DvEWzVG/Hoj/VDdqLpWxXS8N5rJN2W4wfOiOzI+jXFzFbGege
Jk/oXk3pmofLWESq9UQjKXqsU93FcjM9GZ7+kr7ln5r3QUR1GWCt3qCsE8tFBb3Ymf8LN/iQewDG
+eoefgqFe+9tCeVdBFfZjSSP7/mJVTDiIqVCdw61sLxbpHb8kGNfyAFYOtNtb7Yu35dkIS949Cgl
0KI33xZIVnc28Jy4sqF7Yki6NOIF8d0io53cGE9qvvow0NugjJ8wCTCFfOSbUfhxV3b4llhnubY/
WI68hDIIh0Py5qq89C2ULoanLrndsbyava9UdrkeiUlEgXNKLimo4AOhdpgYEpcf58aThfKnJvUv
QeA9/7TCooRZ0uP+s96Wl8gN+ZtjI9mnRBXt5yq5hPQ/vTS05ZZ53vx7Rq3cG/et3KRF/6bfhUWE
CEhA++9ynaJB6M6TzHPHffEYzTYYsqUREu5DkmC/SQmk4Hi4U45TRCJd9XR7XT2S7XJ4bPiVBiT+
LTLIDkFsHNGa1bW13mrODaS1dCLgsBE+CBunJWG5xqCtZChPpfWV13sUR/0m4RiTD8ErgknwO+mx
KHuGV6vsvg3lZZwHRutKJVLsBZe9483IacW+SLHP91P7ZG00hwl2uyAfMYI50yMo59iNCkIE4IJu
Rgw36VJBo/imvGMozYSPFIVkTVd6eSdM6MAF0mjfh37NWX6RZAvYuYBk2Rqhkazgr9hIUlByKe+8
IepupZiOmXl3FbykOv9WecfqwWVjqLSM2zs7JHtYIhOXK6FrwrhNbMuhQXKXBS1nQQjvNStL7PRP
/MG9c7NKtuKS4Ho5LuOpSGxLOkufmjPy1m8/H9pKSe/bkc8mR3oDNN1B/EKndcsWOx5M39ld5GWt
Ox8089WlABydd4E5zE9Sib6sfomap7Zx3BpN1X5cPO/KxeZy+EIwvy5F2sPty0jY0GWxOJwAQ/Pf
tVgw0XbBcBOyvHycps4+LU9P+ydPQVD/dKP1euDZydVVtZg+UQehHxqP6lbeSsvGYY76UEmk2gGS
AjljeqGgrPMQe+JTqL1o8Va9+RG25PrQnmtzgcNw2Brvyvgs698lIVVRc7QO/QXGzLlGeYfZRTxH
2YbXhye6UJwGaw8xKgvhMH4IacCBNMh0KVU/chQ52VIDK8n7pkUyCDrFxrYizv/QEe9gMlCWPC1r
4Dvzbx5kS99eRB4UC6MD1geQbW7XyZELchWeyhCNKVqJE3IemR3wfJMD7J7KrvpFvQJIcpXOJnYo
ljNtVfTECBmKdyPX7RSrPq9DfCEcrf9xV31rwz95dSH08dwUgbUB2+5BAPYED8KDJy2Lte7yVi/W
CHRryrqT3m90w5PIuGLQzxu7DsBz4XnF/wksiPfH37jco0FDX4xwFPIcZ3XQf9u+zAPZX/vWbCP+
7fp/tH8o3XTZQHJvSARCijo7o39sX0wV+iWcSnYi2Gd+orf+We+hnTdkNErMnX9vDP1R7ym/Wajq
kb3L8k/r319rW2vz/PqX6ebvhz7fnjofn/Qv25ei13RatyVrcupWniSh/1g+NNB42mv9/fiiGqgd
FlzrvRyv7eNYbCTsRfGy1FBpezIn5vK5sXCcTSdcyWnnZebGUEk+dpt03+yzh9eYqyTfShcUIlVZ
MUx+GnsXjTE4FmBa++K1P3C6oJENh6b5KGz83LMSxDU+qrN14TTRKciL0zV2fHtaWotXGXoPJu9W
37Apm5NW0mhN4GWzoffUfNwhiyAXZWIW+42xaILRo8IBHM167CJWut17r5D3GpsyPmlF5MG+ZY0b
IXLaje7Wp7J/lcTzKPttGtSPXZSuaZ2jxA9psJxzojHuLnl9xofyAfwEyv1qWj+2yXn6QGpJwMGJ
OZbBmbnwMl8A64gOhj2B6aTxvihAWdn8RASrhH1sWS5vnQdFCd3REyQmYY9aJ9xSdJupr2QbQXD4
Ggxfd+WT5sCzAqp7J8HrQRjhcFt8gLYE7hPcXfUWSPKlhyoF+1BljZpI8IDakggby/DCwTGQm8uA
1Lw5oviOdAmpcUWMZr5X1pQ/9OpoL0V2DlkKx4R1LI7VeQ5C1NboqreoczzhIm4NsJ3Q5J1ic9s1
6cJ9w4nccTC7edorIFVyRviBXnIyX6sb8lqmuJFPUAB0FLzVV8LMHmeCw5HHrizYNYBlyGgvntnn
lPBIrX4TC+AU5w0mxVv6poVHw2AvkiMEtTsK4IbsrLh/x9p5QfxT1v5aVwl9RF6Ow4KgTNjj9Rzz
rTeHXN5NxfV2ixxtozypnJ2Wpj2QrNyzUNO3VPhn/AGEQXdRUJ546uYVXdw5lRd9W0H8DZOM0pSI
M8IklD2ZXKjJAyRcrav7s9gGF4T9au07p/0Oj9EOoMWGV08/GvtxFW7zjeyjN9q/ykcZwOu6BPL6
E0rrDzBe4495eS7WJBzt2E0RNdCQ6YBNwzJP0w2S7LBv5B1QOCYPwgaqhCe/DyRsQu1hiym70qZb
3uwr6iP5kCbAleZoYGIeT1YmrhQcWNXeIJa+9LldeCKH6chuNweOeYd7CzqTQIlxK2CW4KPNKfsR
nTT8Abj/nIqU8wxB34KZvPSEs+J2t4XSHS63PZt8xEJTgTI/BriRHqV2J+yIhMDfTr+SBMGdNj2H
5Ws5fDwYg5QzyAKjiQ6Ln7i4mVyRLwy6zAuYE+QSnsed+t6Sq5o84R+xjG+sJpm8D0lDUDyJKmEE
5bGyHuswXDLBig3cKfXtqf8yfKvwuctwvdq5vnjOhIU/iXYZhJsb/GrUvqfYz5F6w4ltVJu+iJ5t
lOaOQ9Qju0l4F94fZFTZBuRuXVj1LCuTnbal02U+udc27om4dunwOgqLC+6/Bs0vNMHI7VQPWJmM
1gz6wCrbqm84KUzhU1AxHDFDGlU8nvCnGUrtRZT12TX/bJD+BlowraPjg4AYjSSZEmmVp8OMxYzg
8e7wpUBnaSPz2Svs5ROf7WV9IhynCRdIvYTKnnUVJxFJb7TSVQfIwECXfcsbnZgWngp1QZXWOKBq
XdTPtMhdpBo5r0owHgH01QjeHoFe2uMx/u7e1pA9CDw6sLlqcTjdYd/pR257hQ78cFXFoDZtRvbU
Gig4ez4pO56srbWrLrzauh2BP3wlaur6Qe2zGK/77pC/CSW5tsQOQ0AsdmSIs1OKHXzd9MsneI3O
tGmeZqMgrRL8m3NA1vjSEaETn8iaJYaqtXPLtwhkAUL3Qlm7pDlIOp1HJC0BtZJHzDD+gNeEltIL
yFXSsbpuUb8DOQMxoFm+yKhxQeufotXi0Cy+n4Ol5mCfKyv6sncZXQK9Yys6o2QGsmieRjf5JDSm
otLdEYVjMjygAT7X6dyN9ko6IbkRaOqpwBX0jXxUOQYK7mKhj6TX0FInWXTJry0cQg7d84yKeV/Y
3n2VHXHCONW+26vPCZWd256wq7D7/xSX0m4UvWGiZKPe9SQneWN5vgfdk7kqw2d2ZNq+XJqGw6bt
Xc3PJkNii2QahBEhD3PATe2MK45gfmrJSA5jlxvCQJUF+ialZny6XfhsoCLCNHnzxCWOpvVPaxNm
rI31PJcgDhNqKSDNiRNxi83gPMM+dCQ1i/b6OD7AQlvrUL6OkuwO5eBOF1wyA/QJV1prweP02CWf
Dz7EJNNivHdmXGLjrJkRAUAZFiaf+K3uoyp+mV9fIuIWKnDM+eXgFbDRiiTE40QBZz9PY+dJE8Su
H9eGInmn4+7N7diXec4OKWIYJcgON94+L9Qrig2AMCgOScDYovergPD5fNmsTUevPdVOJTAZBBo2
SICYbXiT5C+YSPmh4S+sbHc3XmCdjYI/qFvLrVGKcl97WHQUJ75xBC3g8bpIN8kdPyPzu8fOgcML
t7+NY62Jlzds47lueWl1JOCYTx6+Indfs2SigUIKxX80VniQc7FD5L1NYBo8asjUONl4hX4cHrcD
L4g2v1zC+2S7VN1bXhjsZ8q04HySB+NB/OwPODP43nD7g9CA9Z0N2W/FD15T9LrDaQ5nnQPIDJv0
eaeI/Vbe9Yd0rfLEttD99ZtrrWhRCivUxYsk6Jf9Hl0SL0oA4AzmIwyPXfxDwcToRoPX3jhFO2T0
CLht6j2qsYl4tNd6X1ILfhZUbUt5Iz7Jzvg0l7pUhztKr1hZmN67uinKxYxBC7hwxP4qWWnPOJbu
P+AA95/d0aydNECQk8k70lXmrBoCb4haIeS+s7HwEplD1kz2A8s0XqcZnExLTKYZQHRboG7GJSa9
bLHCQ8MlgMbuy9V0HXxpa65Jt3XHxuY+vMHXLHu6krjS0jxadEfji3yZB/oHngDYEx1ytwVUAQm8
BHM7G0IxMTexc3/FonHojgTE8FNA7AT+NKDieASkiRwfb6bpRec5ZTciojVH/vV8i5a56eZ3V8Ap
V9J9WeW6jU4XbZknoB/iNz2ZuxBRE7v9uNOGUB18HZm+inmTr+v140Ij7ylrFkNvHw3wLFujO5IZ
KmCUctq18dZT6QPCmm8jfc633Dub6mcTB9JbQrzo7fmh4HSy+cKaEkrPPTzLi/LmKG/6LvGTKKgD
bUmV7IZ4X4sPaKJ0oMCJvlmfioZkacHOfr4+H9tl3Hm4n3Y3stwkW+f7hHs0oqC/lA+WxUXpl/64
COYIKKJ3bAYw7t2Z7o6Ci6Z0osa+O6UPiCpfYMy/JFfxcr5dCeThrBA6Fg4uD2m0BnfojQek6it+
FNIA49xwd43yme8jKth9+pV+Zcmeyxi9XU+Q5Be5n7CWPteEapmuqQQPlKayxy8w8GDm5NlISCVz
0udE9szS1X+GqrbNIt1aB/7iRrTCM5Tzo1xxVWZUua/1WO/s3OfuOY6ABNbwZBzAqC4Ytmpvjw/z
ZO54Drf67lOj6VgHeAB9rDk333QdxOsssmS9BtlliNdsHt2OmoWG1WdDvXFgSFxFr6mE8idJHdnT
ABo3tYdw3oJgWy2kcNfWlFWuBa1D87Tcr+5LiyH2Avzw4Ezpim9lj9yRRSr74CYeurwgSLh6n6/w
hgqw2+XlKR3eyvodmUl3Oyf4LIhAy7ZI+11ADnc1kAADS65QbBjKoHpUsg8lQr3m6pMD6AmHUomN
T9tVIm9Q3AokUik8N5J+YWfNwo0YaPJpFDY7o9zk2s7ABSJRXCE0zGlJrO7AU4oCfiWbfhRBfIpp
ksKPNBY1c+jZy5y4PdRgNkNUt7ZyyMV1TLcDl1ixa2pXx83JlksUQrsTtkT6tRpadNci3h7rlzwP
Zk5jtUluL5oAU8gbIphGTrpNu/3EZmporizKSD9BQgTFm9r6urWfJYiVp8VLuPEJ7SN1zczfWgEU
ZTOxAGTSvcjd6nkozkJ5ug2kA5kb8cMSAsR7IE6E/qlKDsV0Mmg0GRuxdHk33OX3ew0Bnbk6rc32
pSuoPuBGT2xd6zv+sZYj593K6YzGPYxl9/V6n+jYCb4abWs2+Aio5MvAyZBg35i8XFmdILz4Veoq
Q6A+WA0WsylNCJQMwUGlrkRKnr9x90WBXsBghWm7hHrdZMLyfw+P6L7Myug/DY9Q5v/b9f/ZfUHP
I+ogE5m4/zI8ovvCtIZMXFVHTP4rFJ0eC+0YY04tUXSQ6wz3/9l+MWmU6OKcrKIj9ftLUHREkbOo
+88i+5/Hrpko7X8CIWcG5S/qm5BftcYUBi16lENXs8u6t6SjFovRrXX2uPdyjWgP1J8X8nEJd2qG
1JkChcH8Qv9+sO8oDyOisptTksGrM0ZaxMFEDi4Lyrvm9bljqLYVLro9rn3Mt4N7I9JHQ39TAg25
e925v6pf+rQqbxsRdzowHHi7nNYWJotKuOF3BHMJDjWhuO39+1rbTEvdVukc2+o7AyCm2QJuIs51
dh67Y2yz6g8/SJVlJ1Qvh8Ors90+RHveH8WnlKpMcsAXBf0clhtxBli8aguSpXPbcebIlRjimOgr
m/B9OJDQ9Vi1x+QV1jVVU+sztV8b23gzHbXtcERHg4PY3NBxcgmAXVdBFYRP/bwILx67ml3+I7uk
B3HOiGwDoV+Uul09INPZYiCukQ9mtG+QMnKKbzk516zrjzVt1CDdgGqjQ77pVwjWD4ayiU884xFb
mRPnFgryV+I8hEu119apV7Gvbtb9V3Uet9OSiJJdfsB5g8pa9SU2gwTdo5LQOPUhSNL4u8u84oZD
1K6eLMvvsXoSW07f4NAffqD0WbI1/tDfqnXsw31lzx4tifh2BfbDbDZ5Cu624nn91liHV3jQVoSs
gT129qJmLoOId4sz11PxTi2Fy7cHQfgeHiWFDZdt5msqj8WtfjIfiKXMx/p+exUnVyekmGlavbxn
q3BFc6t97Vg/Td291+OiTDeTsEfkNVkMc57JbzVX4ov4AvolAvLzYb5ZDKwWMe/FE+r8S3RFZlhs
49Vju1Qu+P4qjNuOdsm9cs+QHug06bbQDS5UIAxFeeU24irfFC9Uc/D4Urg3dFl4+gHVbFAritHW
2os91WXx0tKSvD21Bi8CygtnBu/fZBe4ZsJ67qKsQgUCwjw5F18T4ZKL6BgPNuGn7NeJZWf34Ear
x/e6mJYonc79CnQXDjxplWz4/BnsDCNX20e7aGftq43yGp+SgwlimwJJKdGC2GTsQCOsdlnjpHhq
GVllym7KloXqtAAYUbOzpVNgfS00KocKnggPJn43Mx/ZhL6uv+/vDucyRh2b2yHPbP54YvbLmyLv
PwlUFSGgD75qbFC55/13LCPqoqt6kIZPyvxyb12Mdb4fv7T1RFOWCD/aqGwEgCUxnXO/KoN5IzGN
S+GKN52pq9178bL7jtmGpHC0Oz4CIm/4n7u0aI+bmY88U1FXA+LNM/3aEpF6nT6mD+KPkM8/82yB
TaLtIy6W/IWoJUKzsocUOr/AkAXkddy7vN7zT2yCzfjisrTx+EG0suh6/Ly99XRJ9lCRuLXHdviI
jzXJJOv4Or9sn8/QwRs3fpo4k4/I93F3f0g2QA9kvd74agE2e+dtq2Dgzhz+JWOGBmBeIyN0K3H7
GIm/hDTNgrehqDLtW/kZVoFpgXZI3sVqmS2beX6+775NyXnEC77CcddNQQMcYFqmWN4qTz+bEZYQ
yOwLHZIHCqMzwI27sYRb3bFrOdOBBq4tLcQlOA7YHZQtq8nXY/fGkGjGl9yYrkIpeIPGEQmLQjr3
hEnSgRZ5j3/+tPUwdulfuRg1HWV8LPvmYyNNX3Tm6P68qS5GlFMBvrk7DPOskR6tTB/I6ZrtRzF8
1KLdH3SN9vpKYiRNRq/5FB5oebJag5ZRNtVbV+0nciwDxWPXRwNyttTTutSIcGx5PvfJUvXl1eRJ
sAG6ZRzcA4M2jxaSo7hpd/I7kZJXHYgAUQBk1FA62HzAVzJ7u1o+Q63Lw7VOyT2sp+Bn54rTwD2Q
XZ0ymO2bzfrjpN4URLwzOupzne6DvKQjn9DKAp5SnrNXoBfXyp1W2XLifQ//oQX99zr+UPdQ5ftw
Rdv7qvj6WbJHj7YdDhtX2BmmZ0ASj76S3eASvR2+iuIOeNbuHWGTCz6FhE+NGOLhUBHP69LLWPBB
Jb6blyBqnLzfTLuy9Ftk3s0z5SJZrzXoTECAczoW5d/DA/J9441GsggnIHSpvM0WP8tJ0mKzHxUq
hy1VKLiVw9xTydd5wIucruUnZo/6JT3qF9rb3bO8LqBwFOfGl4P8mgwzOWOr3f0W1eq12Bfn4YvK
CZLmbfJFKGiL4Ss/yuvySlWlX+Sge+6em60c6B+VX+wl0vBcsDVeumJoT+IBybxflQ8aPF2BkkhW
qNEJgMiv5VX/GAV7RoNyPN0zdwwSvNjzD/jJV/6abzpZdc+UGqT1+R3ZQsU+cflH5s2Mj8d5LvDm
7++e/pGuhq/bEDRbgoC5XY4D+oaK9Rv/Mpz0c37Nj/NNaK1T+fii5TXscZ4AHib3Vez5eaHv9crH
U2pWwFWpxJf6hVJDsPnR8JVyKMPXcOfq5TUorxycq1/4nEE+L87cR10GAMvnp2L+j2fpmolEH9MM
pc5bDRpCDmd+AHevtOdLjVwRPIifrJpnAmGOJWo3SlhxLQaln1zve/FyWwFpyOcfwla7IAzc59tx
XSIVdghR9oVDTLN7GfDdm3AQ3vKv2y2gzBfeyq+I4CcnPufP8RnMYP4l0PBZjh/8MPJuANovUESW
QuJQ/HIPo7CeL+7lWzoGY7KHUTY3CjxulVqU8ySbti/hjUvO9zsXzMD7D9xgkG9JCAuQNYKbLMOX
Ul6PAfxk3R5rm5sU1J/3gPeSk4Fu04bgSmu6DzG4ya/44XKT3GVsebRUuJQ/rmkiXHgQ92w7iouf
fYwYj92Bm+SB5+OqpJfPLRXebWDi7wvJmuqdL46Uw3nmSSmWN23XX3jcsYfaLj0KQsAzxc2NHzck
Ezz2+SZ5ZLxbZ/9KuRqtp55XBGMDmMJ62T1OXFpcy+t0lZGu+/DqZfWu3m3LiRwia1EaNCDvz5jy
AEGLK/VI3g7/i6ua3C47x+No5899IDj9+ntuI5SuQXQHHZvQpknAV7izluGJDkH6TKVvvU3qLnl+
xF7kWAdq7wu1PyU/v0Sy4oUuZW+7xqLeXhRwB7ziWM5XtnWgmQBXhu1gUKyFNxA4W+ttbsVshSXN
CTzc2P4j3jUcQ/sRGnMfog8iJzobmNsQr8I6/iCXWMAvOZ9deVZ5ZXnTnfHAMBGxm7t/cx+cuQP+
aLZ8egncRibecC7F7e7oQebRgEOTMT0rA6+KXZ8tPI7rfHVbhJfuqgbNtfHDC7594r95MuFrGnen
JlxA+er8jKYMgRSBGhTeHL392Ocror298sgn/QqFk48KH+HEpWVAstIi2/NHAUzvS63xbEKwSa4j
B1x+geq7Y1nXnPIZzsq5/xAOZ965acs9ui3uOBJ/iKOhMRLw3D3+xtWrYeAN1nRqV9Ky0A/8V6k4
3DvxX6Ti/+H6f1SvRAXoyBLU+WYl/uCaf2gHjN8wa1AKE6ZFlpho/VP6SKgm1SkBufhNpJ95Yf9b
vc6/IouTclg1Z1weTrm/IH00xH8Vi/9+6KoMx4+jJPjz1+I1ShrFbBoWkeg7VDyAPwRHggIa9vJ2
9K1AfwYIBPpH3ZKmyZdUbE3LNSkIgNKAYMqsucIj1zJ9BRtEGPx5OheIEPrjHHlJIcjVuR3ON9na
BFA0HrmRVlxhk2DCdkcPuf0f7s4syXXtzM5z8Ttk9E2EXQ8EQLDvk5nJFwSzQ98SAAHMxXOocNjz
0JD84Uoq3XtVobIq/GLFOXGazOQ5TDYbe69/rW85FG4W4qWeM8viFxirlHJTAK1M58iqpP1OWBsP
T3+h3dmAHFI50PR65WBoG91yu5Lx9S9l1YEjg/0iwsqpl139li8Rb4PoUhNdpyd+6i9TJzVnJ+sE
pJQ70VSZnfY7/14qX1woURp12wDjQ5r0w3/3of5Bvi3sek8V9d4wb0Nga7JbHPeXjP5PDtksdHa8
DEzbvIkexYLqMnLIcdjki212xzBSebfOaqRSWw2oXIRhzxGnIOzFjrx0TKb+XJvVmSTYzaF76xqv
extqWrRwsk8Ttlu5x5duVCuQ/0woMOXhZcbnRTPX7Hns3gU49BRiocsVdvSdvmI3ZSwSKJ8FezHh
Zt0yN+bcRAfK7BvJ38tflVPSkQsBPv4WmJ+C8Z5E1169WW6NCmhbbrzXL8xtxg9ai1SvQr23VhL7
uTWPfNDOeXEUaxTpi7gT1rCj/ATU7gxeB0MvKpV2GqcLNqxzckP+W8kVF6OVgeHMUemUcAN5ASyX
mbZlLWRmo+XsQ1S8St7rd4t2gTVja0bEwy91kyIFaNGx0C+dcqA73L9bgAYHBnxMlAH0H5ly+3c+
16ftDJcUTi6XixXLYuFwp+lPdsIFqBW3dcI7fTwcaezBwWFCJ3zwXFnfrI3O+fj1dT0W7uDxXNUk
Dr7EG99h8CM/viE8K941m22ZWYc4YvBXzeoDqHw4eJl51TfqfqbdhoP8DmUuNFaSSoEEmgXmy00v
OjxhDHRbckZMkEHVpvvxo902Z+JFyCjYMvba8Bk3a0z36vNdfC4TNl7P5dA6abcb1POTcDKboX3E
9SXMjn5xIospso1tj8zSazxgBUPBV9NatOKc0nrj7vsee9pF+Pp4j+wJTKg7nHP8OQQVeIWRDXyF
g026LtfMocJXdr76RlyWA/mnVb5gZ81ki7kZuizXdr4WRwJjLsKWNYNxbG1LboHZAM8/IF2GWF8J
DyMNee/CHXyidX90a5ixNNC5Y7ylCXRcgzZhspWuexHMMkEIttoWhxH+hZStd83WbmEcaxcNyuEO
cCV/f4A5ABrZuuwP16Oy5ZDF4cwYXzh5cC4zSxpyGTSPQAxPoF+eXi9Pd4ufBqZhtr3mTyJ4ubzg
PGc1V05qYrNVZ7vPAwWyd+43/yDNg9Nx5gkXXPBiFI8Jy0N1hisy0HdGr1nlFsaFWXhVzzVv8eTc
C5sMlDQzluO4jhEPpNfoSGLlRcI59Ngqa2XxQNbS1sN2QF4LOVGNy3EpkcV/YhLa4VmAcsnBpWEf
xEGKsc716+eHoct5dTZQVqSUevC95fTlPAg2MQzpSsHmyGTOXWB18Wf3mqzn06bW6IU3FYYimNK0
C7BgSks+gMVEf6HChXWxnpsvoAhMTIWsINVaZaMS7jJyvrtnsQ3aIz/H6PjkFbrBxQpVhvfqYzVM
yzGrKbYV6Ut/iYFGXljPg37PfxMvm25tyZT0fT45mL0koscKqz7uw8laZOvJrsj4hLJBYSMdoDQv
wq1+WkP+ZZQ5daMabt97whdjr8c6vSFY2LxRDCf81g4KAHfXXD3WRyY3J7+lAHHGQvQxVeWJC2ET
esL8HVg4W9IcC3yAij9sM0yYHcsIrrItc0aGf8xg62AyXkvzf2oJfhK1aSsgMCHLk+L99yT4iUf2
ewn+97f/yyYGl6OGiI5ZUSNQNnUL/NsmBgkeAZ6gK8WlovWb/CuxtollwzZFVHBPTvubv0jw6h9I
W0gE3pDGiVwAwPkHNjFsVNik/E6B567TSgppR5VkhW/91wq8KoidWYaGsLBwniWZ08fmQlW0daCb
Thh8Evq6Z/lqtJpl0a3BS5XrXt1VobaWcvMzw+sjipRoPKoy9nKAaXpcoGKBT4w+Q5+CzBIhrE3g
aU54kLSzxeTYhji5HtbVkNdBEfy09Teck5nefPpZYZsx1iXitmZ3rzv5O+XS/RzVec7rVS1OYWOy
BlYnJQgpbDmL0SGLfhou6r2ivZdSOLfyxVNNjkT4bJMtheVXV5M600Kh+tsbxBDu1mMuKXg/HuW8
0Tvq4Xyvrt+M9BBxMXqSdwjYagFG36uonmNNQqIIaSIQBVtu8Hk+cQWVqrTt5fr00IrPpwhrHif9
Q34bGpP8C07SSt42XNYeILiw5c2jHuv2ACDZ0mx9oFrzqbykVU3Y6iy30kZ6lnDl1aXkQ5B9ppte
apiMpmuzqan1NNdy9d4P8os5sKGpWAVzMskZp6WW1heEYMunqwmvJwXONBI0FffTWJvqw5MeWywf
/YDvj7yDQGF2lz/JkGSv1lh9hBX7oCht9LnxMF6mSLOcmbtHyjSF/okKG8JYW7ROxZ99QzZMwB3H
f0oI04HfH+lRa2t+vkjoVRJ0BDOw86wmiuYavuVazU8/vtLpkAcct7b6E5Nhnyz9mD7MpHJqM/3s
sfmB8u8FiCy5ssl0eQMdL7daW9STnaWMtqTslar1agkGHGJuPnz2yJ9ahnBo3ZTInFO7cpaZXyjk
XpRmXdKeDT5oprQoMSZIONqgLDl4ITa5q6ToWurWUmJLYeXlO7ykeMgdUb/GUANkfcdb0X4Ol96H
gdpG6x4tDrI6FbaGYwLPdhTtbCD/j6ZwV9TgziRYIiVT49YZG/ZAY4342j1Oj9xwAtSzWmX/KwjL
VM6gJZHUrl+LgsFUweNfdvNK5Q2Vq5sEtFsiwOdR8us4Mq0ofbFk5n9U63CvNHs9jl+HolzI6qfS
CINTj/3xqc2VZtwYZXaWod8N2XpsefMowFT7ZCW02pE7YJcigGqzmTr82r3ApKKAw6dueRw4bqOL
x2L29U+92nNatcggs94xc/27aT0WYOlvV/vf3/5Xqz0VdpNFXdWmBjvW7b8cWdU/qFTtcYkx/4Zp
pvzBJHbMoRQGgar+buA6pZ4Z4BIr/FNc+h9Y7SVoLH+73HPfddzzsGomRs1vl/unkqdWluX+otG8
mlFdsYRqSAmMNPsAwCvfcGIynxxcfdU5gw0NZBOxyCAcz2sKfkfecTMxgfRLTUk9LKCTJ8h5Nm5s
YxHqy1ya0bVirDEoew9cgOr3sGXc+FKtggVmwZW8eiOLRuM8IrM2K51+H4TTwWg8t/agrjmTdJwX
25m1aAzveazYRD9mykU8GfCWnR6D6GL8quctMwXK2+dEUjmyqlv5aG79rbFvf8bk9ky4NMzwKDNN
UxDJMJy+g7cW3+tow8A3puLWlxiGUdSOg8duvpmJlt/oaxidrINBqYMIfNbcYRIaWfwlt8VHeCoW
Uj4H6xsotwAz8HeT3nuCb+P6yiayJUCn3DRoDLrDEsTdpplSdTBxPDj8Y/radirVvktVv+cCIaaL
de3jbXeMnzQg80DIW+XCzpN9pH9ne4iSAHV/PFsL5TKeQ506+X6PVED9Q5QtuQaEgcuDJKzHc0IB
sdMfQGoup8bm3gkPxCSn+uanm5yKnejeRhptg6n9ltF1/R6/TT+MNUcmfqDdOXiMxPBd6JYIWgEG
+zu5GwU7GzWDIRtQr+530P/j4mKIPzyqwlnNKAWZ4f+WVzhQmKxdTNNODxLDDvuWc1LH4lZCZrBr
3Pv7XDr3AIK/i/Mkn+JnYg4zrFLVxvNhroy3fImpFNlCjY4g1lJA8s9N2brTDH5yhuPG1Ga6eaIo
lAMIwQeIylj5edAZqrew54F/o5t0hodgQRHGmWx3WrwmOXa6XN53vJZ1twwPdXhozG9FdxEzMou4
z1bt7Of4LoUYPV9DDhSSuUVSd9mzyHv6cV2egTeU2ZqhOeKsYOOHnqJxC6d0ts6cAzT24Vv6Vn6C
v5K2PBHpW/6JzlJ+Dqs3uGw2XXW1082f/Fq5oseFcaQOFwvAedxbRAmM9ROVwH3eELoJOXx3EdZG
JToKd5D5nDzF6INtSId2tIzcJYMEf/kpZ4BGNmHwwjPJNDxAHHF9aPtTxAlCWr/jXtH2XXLpHmbc
Md65/bx+uGxhGifYoS17WmoDx69wJdHy5CbyOpPns/Ac7pckOPbCLq4dCVvRZk3FL+k6Vzhbe2Gv
r/Df4rwvmp8E8jLWV8oS8L++5wZPad0tx2Ku/uD+Vvhmo5ihHE/6LPsu6DNgdwQ+tJn7Efu0SYZg
7saYjCEufStMbMJ1hiFpzxONCDCfTtEr0XlcJPSIzqN7CGqPOnspsE74G33Ba4X86KdKJT0N7z+1
vx0YvAH3c/Rt/eZ/P1ZlPv9oWhckUp9tnqeQuyAw7Erfgh+R531baASCbeXif0frZD3NGc1Z27sB
8tYbw8hn6oZvEiDrZMav08ib3VbqdLVLN0S3H4zd9MUMk4wt4+OCOveF8D11N8jkZ9YYa8UlL1Xr
zknZsIevFBqtw/yTMz/qQSdPn+QATpBiM3qlCyvCxbQ1w8UOYtZ+DbxhDr2NwWO8LcG92phcVdoA
SzzPyFtZeV627wnSeHpG9+A+stmW8osYb5uGqjwmB8GW6iz/iGVAGuYsthqPdPfJIxRUtvQ2EAuk
Ev1JT3M3Cy+w9G5IdTEay/iR8NVyPaceJMeH5vi0eCwKDLjB/pKeSSn0X61CUeUsljzdgDqQzrXj
8BktFU8BXR/NrG2QzotiFkoebcsP09P3wpbvPrnk0VQM4EkncdmsVOMlGQ+zqT/BsP/MLp96t/1r
W+AgdQNsNuRnyHh8PHcEit0cQ+2UDAF4nlDkwfD6AFD4wtkASNVCfuAkzxYKhnrdTtYB5lMShe/Z
vYCtMcwNfxulqxBqZO6N5keebMQfrOzlsoW8DlFjqajf+Nt7uZ9Vogq20caYIL7AvZiHjnnATtEi
X+Qfy4LkUFvO/cEL35SNvsJ+iLO9POg/mDaiFXWgBBqxRlffwarwsq1w8pciA+LxguCG/iZw8Cas
xECXH76j7PI1DDPGDgW1B9dJH2qXZrjGC4xzmJM5pxQJn9NW2mIaTjbtnCn/w+lX/Kbure1zrs80
L782Lt4Q6lfd53zG7Jx27amcmpzGJSRh1MwjwmzbwsP8i8v2xTwIZBjiMyrMqvJEOPrkaTqC58q8
XHKR8qIdfpe58pZ+DO9cY10awcorJ6LZ4dC3ON2rn+QqRLS9ec3JkmadtR/fsrssgPx1eByUT2pD
frLB9Xu3wDxTgMuYCS1vExaga/neHXh3Ns0WS1aA4PjpLz5QQBfGDp4bnTAWSWuvR+aBMrI0+hPB
l2UAMKNf+0tiZaRJmnVCSYfORXXJUZSJF7ewTtrigQ/E5RXlsG0n/+7F0FJcJSYkzzgfd/5kKGFT
TvJDxkvAv0xstDwTMhJ3JgUeuNLn12SRixVvemSu4WC9yOdo074px5jADPyURXxXSE1ABg5t4/Yq
0IeiOlivFs1i2S1OmV15wa1Wt0JLXuS5yXOsAaK7VbCkv/XmQq54K9vBAm06fJ/3wAWIS7/jNlvT
kTvZzj66MzpNLdvDS0uVORNTtL75FHZT9/1K84plu2k38ULadqd2yahrzuDTGRg+x6vszHrkGdhY
1/jWD/UO1+2QzoPLJwEeXBjk0x8owfNB+lIRqfX37snoQSAd7bZc4ARq6ADMYKCzH99LCj0tJlvF
fCm+9yTDHCLiNkm21/yI/5lSNdBYYrkQdJJNjl+5jOxa0eHcXwGItnV9rwoc5Vy8cd/St/iLabVl
yNZT8W2+dlvGcFPsuk3u57LZiP4W6HKI/L2wsC/jUPp+bhOSEfgPmPi/cdZq7tEX7O/QyTyUz+nl
wokm2n7zsgFsEL7S523HTk8izm5ezfd+MUWEPnrMhDR12eOrv/SX4GiWyAQ+JCsCLo65NJdTBdGC
N+l7cCzQpuN9csQjNFvmc2WdrbJVW23Y3YrbbNGBYiA2ks7kH/+Qbc2DtVNwYZ+adTgPVpHLV7uK
I96paYyn63ZrPwCv73H3aK9aQj9MdPP3xlE7Ci+DTIpoEXVnfHHyQV2mH8pJJpF/0KespI75jTGS
HXBdKt+fu/RdyWz5XpGXIR7GBc2YW0M7C3cDZpEc1QVN+XOqmAF7gO3Icij0I7uNHwjKoZ1+fD8a
Rzyc+pO21S/mslnoh56o1oxm1ul1pWBj0V6zI6amYqXa0zpa4umjAoMHO3hRvyw38fjacB+e2Rw4
9NoR/yznXDYX46Y88OYhgk4oacptxstot/V/8Priivxod9WpvBgsDQ8XQ/Sq3Og/FnlKxHmyQgmv
GzIiFM5t8Sxuki0ChbJoXlV8BaKdv5a8ybMXXlQUJqeLWuzWObdC4yGOQ1XdBh91HS+VG7QGsSYw
ZEAHmaurZEtPZFN5BGlkAcvFhHY41VAYoGWAomXeDxHYqxqPJbTC4RefZ4ZLw9tuZ/zo0Dfu2aXd
8I64RO/ZV/1RBF4jHNQa5WITl27wMqpeDZ/JhyfuNuNpTBNvrF7xrT2fHNsvTTuHGxRITsnYO8XA
anpmggcRt5/Q3eGazaunsG9CXhzRXZOCpf851d5k0Ex6+X20qdudYd6Kin2KCL0Uy8tG0jDrUblI
MW5hfDQgn8DbMtSB9ECbDFNq8VWV6C3BGO4aIWMHz0+PeQkE+VyWm6Dmc/0RHswiAj+seTg++XIV
k8ICf2p68H+UOdExn2vZrWJGpr6O/FMeeyWm5ypj99p+IU28xbodcRJI6VCZlfjP1YcTlrb2rS/8
NW79yhnO06HGoJkE8EMwu1eHhgv31BdzF37I4xiVncAeYLOOKQ0r6Zf2MyHwfpQf3P5Zg49t8XSq
Zc53rWyG+qiMtzh97QWXXj6p3GUX1d/3Li8KD4NbyckNE5TOxZFAGYMYcgT4bjkpEhlgo0HHUOTQ
vV2SjeaqLC0DcQ7ioHjXXpI3dHAxv3QEdhTe3U14mbI34koiC1La0aeBPYVS6cT2X1kh+xdKpMil
thwYwN0mGIQUajbxI+XH6ixiaSiKNxa26mxM85FxN3yxx6Pyi79IXN/9TbmmsovpA73oLoEam8Zr
m4WcUqWHEywf/VzpcGrR0mLTCYVEP5tWWnaO/MyZX2HVYXwXOTAStIu0jD4gK3AejUp3COcTP2Sj
D86D8BhMqV1vuPrOdwVlR+algKjKJt/xXzFIUAPDNKM9Q+stSAwZ3+LFFB3SRT0tbnftOn72b92b
KK2SK8eDHPPztlaY505HCGWvc8Ae9/7LcLQWQ++mb4bkqI8DlRdRLBGdWwXJUeHc/JrGLM+S7UPA
4IzP5ZABLpofQR+VTTQjsBk5EiriDdoQKaRfDIyaFE7ZK80BTzK010BZRq+kklWZ3XQ1p0hjwjwY
s+BD3Ik7a+F/q1vxGG6Ca7jkArrU9uGS9tl7upl+VC6lDLNrawsLDILe8cu3g73CyZdQFq5K7Hjf
2ZwtOMHwDvfIZCzj9HOuGWiKr1xLzxz0OPHhyKEkfUnP+qz+LD+Zi3Mm53w3fnGUn87N/9zKGfMK
XaMomTqACTX89+YkeCz+Zk4CSv83t/+VcqYqhqIaiHLTNIRb/ko5Uw0CDCImCyDgOv/rX0gRRBV0
YyoQ0BSoFJLBdOMvcxI+JUr8ayJNN38KOPwDypk1pTB+PyfhrsNEBEwpW39TB9CkminlOSZQYO/+
1tI/JIwbIOJ/xPbezQtmAwP8CPKOs+Tqxwts6Um8JCFjwad7OqqHs4tjtaSi3LDrciiiQGeproW8
ShivG44K4Z7gF0B7jnEBDv1fPiSlc8NYKM2KQhOfQDkqkYw9nDHNVBni4naIAAzgEoWjSTICsDpS
OQFRsMVPR/nMQ6dO52Hgxa3XKWCQqX6mKIMiFmLcBHlt3uUgf7s3KtgZO+DGIPEfXVOi/vhHcKDQ
P83enU3qjw6bRb1JRHewEKJ6cE/G2oWZKt5Cf0GrFbqU2nxxiIdu7+O+99EhaMBC0POD/RSO/fbv
0w8cD8EHQgpLgXxKY4ckGSC8xnDzbpH3KxHigfBFlK8lJxW7PcspRrca+jPmllnyam363FasU5Av
JrJSjSl7q1prODKtttJaN6WWmQF1xAbtYbwXcKbaRT5RP220mYImHXFuRS4KYqm6HU9FN8lukwmH
urnUGSbqKmlskuG5tc3fiLg5oTf59HRz1t2eR4Eavgq/sB02YK4cKidH9tX00xuudICuYIGAmlLz
cOLX/FmJP7R8DoMI3WT6ILAALMi7quBKz+C8eW+4X7SpGaz20xmloaiyXuUoSWhFwTCT9hEJuoXo
tSvtjGMkXIpHnpQHyKRb9HSevouF3791b0/C2a1dtjbYEl4/JI237Cb6eXBnziMjLG5TzM+ta537
N45jJe7iqzbsGmSKq3WOzRd/Wyo2yJ96Xpte9cOugAh+YTo1czOCNMY8WQTommTKH47msp5Pl62Z
4hUb9l6r8NwvfAfLs9PQEAltyqs/fMdfmod+EZ/hXa85u+NhyRZoRjh7QNDjWvf6NToEfp3kJLqc
+A/jkidJvJXOdfAKd/zCSIr1iEcdKhLmIA8791qAJrGm9vI2AZIAd7ATnJGwxVjDHwo+WSxQ/FDp
KPncVm7lTgLcc0ViYaMf9aO8Kq4WEftm04eIpB0sx9CJdvmSDyJ52uZROL/1c+ssvdVvPE1tafse
8RJaio4cuW2ZO9p8qddEdPdcWhbqPWF7yX5B3vmcxt7hS/YnfBril3QTupU10tMgOfWhX8ou9m4C
NDQUn5KdTiRCeZM+i6tO0p9WuROAkpX1lh5uj+owF878FefplgiNfvCxwy9O0Yu5TF4El8QJMEqY
FOzbCXxU34Q7CEyQn3pNXqLv+tUidvjuf3EkCOJ1C4sJZxB8s5N1AmFhHpJtEV/7BZWUsYdVk939
PHsptvwTmNSmU1O0woAzzjuYCixDJfLABlBBhTeBJSs7S8omvdQdByATmjnHjcRGrYALKc7T8txi
PH8R95hVcIQ85527w4yxY69FloW35+NClKZipcIErP48/N2j5QH4UF6HLdAOCbiW4kUIARMAUHCM
94pn5j1/qT2Ojuy21/3jHpZe10IDGF7GD2utr8JLN0cpNRTBoT966tR4H8lbUTJ3aq/Aff0jmRPe
CCs2MolTYcATbGolyN8YVDYHdHdw1PaA7MwfL4yrSZ1EN7SEG+i8anerYHQIe4Mky40wSnDUMPrf
4AbEjf04UtWK+ybkrGXc4zcr9l/CeJzF7VKQD2bE2ateNGvBzTzOuA9zySFDfrgUSsv9a5ew45ky
Kemdy8gm48e4sm7R8jHsMvgPKOFIL+NS25ZPZ5CcCdeBaQWR1Jw0OD6CsyrBbDRBFmvNpUgstZZJ
umimD9DewOnLqJ12tPlAAjmBFBUQfWs5uPyR0lXgnpHtNu4D7v5ShfqzDZAqaPOad7YFIhBMD0wC
iucPA1WQSwVtXXYkiTqpT8hvDw9cdWORfp30scrru/kUgpmN0IooY3cNO8TEg0jIonU2Y3c62rGB
74dNeFI/NfnYbhiYE0VYa8U3RaByCEbQqyJHhSALnQTtkWMRp1QqKHfQ8JbdSpbwA+rEWmgT5TFE
huFxEG4IxnM6JV3QftOuzqtv+hr4XYcqMUelHHf5awv5f22SiIe0YltIx1+UmFFRgG+eNXr3Lbj0
udD7gTSOmO8JzGDYq+K0/kq2CbOemX+Gn7gYaWNETIm4gM6N7fDpn3WelxaR5rFXdoW0rlHpGRpc
gBqsh10v28/v4kXY1WuDHmGoIx/ja44eAHUIloTLrT5ZKRCxYBkyzMU9MMuErdmfH/jZUHCIMoc2
ZfVMoztjBvkowoW34+BEaDo47OKFWW1TfycWe5ND6ichoZZQmODSm86500AWVzHKiwyoyAil+U+j
v5H18rluxMjN4AJTwsghqMTPop9YiZtGkp1ScLt7iAzcNxs9Y37Scflr3gZmeVKCSzpzBF4paMPl
eLNQpSuSdXl5iKtrq52Sfq0zWdgTMBqsfVIxN/oCA/w+yNdIO/n+aoyXHKsfgSccLarCfoledQFi
ZpesmoGo4j6lvjHzsnqhDUs6N/3KKeJNxg5IX/NESPKxhugrz+i0fVw48ao47Jnk+PgX7DbR0E4X
5eiK0Uk2l2G6wkLAqxobl4l+eNDYdFSEwawHZlM0yvBUDK8j6AiyfwEL9S7w6WvDsAlyaWZwLqA9
DedHRVcnYF2KjYd5Yf3z+qRwMWHwhhJngt+H2/b39/8GBm3247+KKv97t//z/p+CE03RKCAgckwa
2PiV2ZtPQaWDHadpEwP8l0/9df8v4QOXDCC44i8YuV/v/5ncY7six/yf8En9vmr9z3cdQJxEScB0
1Pjt4NzQ/KxMDAKKT7ICsQJVqAoJwsnRVWA6qb5K0cOjdCnSx6VvaG6jXxhYRLyQi3OIvFvL2qvx
JPTVuNnQll6qBGtNVJdBweVV77XbMyKuBcErF9hHqWBvjMBVqRsIA+bd9b7omYH5bTcP8Zn40AoH
TCyGRRQ69vd+FO5GuOSPQHNNkRrDzloGjyYG6qZw3gjdINNnQpMdDL+2Kw6/Y7YOep/bRDvpkR0l
TIZRqVozw3+ufD+aSUYIz/SrLkZ0Iprb62yT0+T6AAiU+/uwEew6TBeBukotxTMfXlhsQ7oHRP+E
Wd9RwTkaKAsNm300BD/RvH48aeFJimExiS8+IotqnhvhJSm3ITajGriSbLgZLciF+ilod52wpfQE
ZsEhCOtvc5HfQ0K+wXUge9Prn7hZHe1EALTM4dqYM62D/NZU96dBghZJImEI9NDfVcg1ePPsnvmO
rlbXVGIHV5wLk52iGAovUdCzHxqK9C49cIll7LaCiK1KBvQLY2svkx4O2UAKaI6m7rS9v37S5+RK
XAjNsHUE8kM5l+4km+cSNBQhX2j+1BBdrfO0QAK+9pOZuBJPpSA5vgEhru5JusGyiBVAIOFZnf4L
gxrGnh4Zv1k8isFNZXWtJ+FaKNikD/5+yPVXU8PcrrxUZbHVk2YRBeq7LMrbBJ0lgX1U4VQYW4vL
xKDMgm7e9OprFlKfQPuEIdUXTesXVZQg03YbK6WTK5cbMEg8KuhbcsxObG/UhOt0uXFNKJ0CUV6/
h2wMt0Wj70ycHGxkqBPAbsBsa/HSh8eqDwF8fj6zEfBDbP//r4rcv7IIrf7RYF5sfr2w0ZCg/N3c
yx//xx//9x//5x//9Y//64//+u/c8M9rIDDMP4gUR7HWmbwsf+0VlWTCJX9e9KYYi2iA6SR0AnWc
sMtfFz2NT2lwH/9T5lDcUL8VPUSWuem/kYn24BlC+fjtohc2at/ldalsDf9hXIenquFnk9iZaGOK
OB9mSL99WaxI4qAMFxKlG+IYPNynDsKxlR/VRvPFVn7TwnGqPEjrcF31nUIKoazIMLa1OlyVTu3e
miSjmiAYRgTwgY2l1ZkdVoqGI3avh3nntc9BOrWg+N/zzoeIUlu8Pk0hf6LtjTUx3sqvCXtnKt6C
OmYrUCcdxD+UeDgp3MVZGcaQHoOgUNmdDkp/UIcBXnDYm08YPao0tvTDx+JH3Ka4W9IhSb4qQ6gI
/msdILhn1u99v+B4WgU+33tWZrAi4j4iIl0MtQoQUWr7EmeMzGe5PJTyqjWD4YBVthpw2ucay3E2
9MLK5A6SBPFHrH9FlWXKUTbL4mipcXAa46TbVymshthIOY2HGZcA/1F0XvysDchkaQ6gTS3GgHWw
Ie9rtklOLrLum3KrJPJLU5aNMdIh54tFUy18SYtaL/PlQDEwiOZJMDfqSKQQATdlnQP4zs1+pxhj
ljMqGDphqT6kAkdhGVQhoUEQ8jlYp8hMhbR/fdBI81BOXULlQA3cFW6DFvldT0ddp1o+C3jEal4W
QU3mzizxXbT0/tDLqAnhdJmSBoGqqEJ6PMm1NIrMg9l2RrN5iALn8KASdaNYiI+nxFSBCwzOVvXR
TS8cA5pBH9PpLvQxJ8kk058pAOimbUtxJw0ZSax6Vj8e3XNEf3vKz4f0FvihLI/vfZQOeQ2nqGoy
iNSUOqf+8f/VWkW752dRDnUUhM2/bKPPungUP81/+6+/+fh/+83fvO9id8++H7//ot/c5vEvv3ya
5lDn3tx/8xc3b6JmOLbf9XD6frRp8xfVc/rK/9tP/nnTdhnK7//+X8ri0dw5+Xx9/3rpoiBVk7g8
8RvWcQPP/H9ADWZh+w9v/1cxGDaNhWHeNFUDtZl16a9iMI1RmOlZjv6kBv/buqgof5g+ThMB5S36
n6qm/ioGU65JSwJUG9zzbDT/EdO8xM7ztwvjn7/3yV8py5Im/t5GmQpRV1KbYwGvf+GEDQQKX7Tb
vNcr+hNtOYX0COoUQgKZJdB0PsSQgbAGVSFA2Uy7uMPKxlMAwH1Gy53P2J+2z3fj89LgYdEIF0Xr
AhgWZqSdhEwFEdMy0JdsKbgGbLzE/Zah5KxfiOGZihj+yDjVGj4ZonbdnL7OzAvnJsRggskwStNz
fJ4wvThU4nk8D2YXotpu5Kbz7GYYq9RJrM2IR+1bW2STawJuJLQcV3bHTf411VtFsFrklDa+WXaK
vxAGoe8878Uu/aLZJTVO+okz4tw6QHiRnhdixPE3b34TYQygKvsKtE2AT+Ad/CtGnkt3kC5M6/j7
+IuJJ3XoK9gQymEs+/yUH5wd8ZwuirtFQEubBNIWaOpIZHmHmwP7n8S0/cZURljXmFUQsGGI2aQu
jw833WRr7QtTAfKkl9PJHdyzp2NShLnRETjs7mIgeeyiBT4pk+KnT9EVr89dd4G5c21vMXtK+JfN
zGRQtgidJaoYGlnEEz3DQAQTEkkYSfyqvMVfVB6Y0RuMyhCaIiDZO8yfTxza8j1aE5iI623MGvcn
D0y6AYuISMucCvbK5K0cEG9xqaJMTta8x89ktOvnuiekmODXw4/yFjzvIaKrvPLjJUJpiADAeNPy
TIrE2af8yXnZICQwAL10G7QdjuW+Xb0WrwZI/tlRaPE1zY76iidBuHDVIrSOX9DCoKCB5sM378bp
4agdpOesGl2132BKJXK/RsYnfMivyPfPVe+/1St1E68N2Zo+8lihlrd25Qq8uoM5tOLpK7H8niid
cSWn2wxuvowvyKj75IfvWgGIxEhAOVgXK6ecfBa9QvhteOg7x7o8Fu06TPG4Po/TkFPNDnW3lvSl
iNySyAu8sE8RK6P6IWOKneyuXNnlLcp9SYbWqRjt0jYmLeNqH2I9PQG9TaK9vrP8/8PdmSw3jm1Z
9lfKclwIQ98MsgZEw74VSZGawCRKAgiibwl8fS24R7xo8mWYPbMcVD1zuVxyiSTYXZx7zt5rz5iE
TEASOFHBhmQBcgAMQv8avDQQj0anFYg4UEfDRDs/N2hLg1dA17LTBWdpPSguKmWGgJxYPJrMWHFH
b2bujN+Ns0Fa+a6xsk8YECYyf8rFidk3f+zTqE5Gh8ojGYlTWqL9i0AeouAwYXFQpFpfP+Spt5MB
4ePY7ZlHcJOmlznCmf0CgkFxyQC58280qDCUYFnMAqcsV/3U/8K7ShuMKGDQkRbetWrBZoaCQT8x
LWVKCax1+dxVC4hSsJyWxlmz4xldysl1JFGL9GNjN1/Q3pCdxQKhmXYC8yEe+33pRPS1vsHusWe0
JYy5biIveFaX5lRCFCfuUAUzMoKYy5+OZqq0HbA6J0uei1UEioKEBMyBTDnmRYiGpnyRPoD8kpi3
9s86bwlponziSZCc+DJou3r/HCaLhGHrQP6Q0xzK2hUO0Xbs9YtAoMftM8IV2HvvI2/LYATRbCA8
boaVmi4vxhbTmj3QlJGcIb2q0sLPmb5Mim82rYJ682PHcqvIpXGWvmqbHCE40Sae4gAC879BCaH5
PCQzabIN1uRg1RPkN3xk7fwJW7c950gBl4M2zNUDWmvoH8iVbVS4PS8I9vfJgajODYJQbcVkgw//
zCdt1TZIQ+0hWZlnJI2UHVN80fp5DHKSGYGhdf9QwiVK5xCm1wfW3QxM9Y6W22fMwnJDZFnh8A6v
0K6D1xBNyqfh1ccKtfqtqHZbMlpgxLod0M6zlNjpLv9UkT4gr/XGJRUpvnxCBbU1ZvJpFEnKbjHG
ukz6zxGv1e1IYj7BDJdBVQhHRLD9tFqYw/7erbYtsTQ09osPAl9SaLofoc24Ywu5N1kZfKUSVnMM
Qd04qOwmHx8f4z+jOrPiCd96eCB//LGQYh55lNGnH+EGOGP15/qevmIBJexLHE5pynO7tEDPSi8l
U5qhuCij/FM8e+yJzRnTzTJkmjqpb8zisvCYAI1u59JKrLYJnehPnoQrYkbhDCDsGR6/ZNR6ZMvA
uJEJ0prceWLiZZlP1SP3HBxRlXrPQ9zbEILLifBl2DLI9Ji1Y4KNrX9ujMLja+OEzTSdDYfmOsrK
dIJnUhy/A89u5BqlHbSz+9S8TzUyE6eoeoDArhRGVwmCa7vbpNf02uPxWZL6jHoVH4VtTIezteh3
BnZjTLus+DtjxkBgls8wGD3Ye/efI0zJxTaF133HoHUHr9hysOPi9w22/Wca3Mg2Q7XuqxOzZTDp
+PURpJKAsMGhGMATLjODM7w43Kkur26etB8Yc4t/eBZyVqkA2elkOj4JqjOydcWXqTzHifc5fguh
lZsn2Nu9kf7G+cu+xbSmDfhTWIN5/HAPK1MuNJ9MYfVOYZkjc0bkfJrZC72a2rBnQZsid0lv4Voe
z889c6PCMYl8W1mARBjZdHbx4d/Q7KDjgZ4pzszLYxdWk+JoLKzv57tyHt6x0+2ipb9s93Cn31iA
1o3Eoo3ME6QXglDJrSNyfh7PaQa0lrWgWQftvELmhSUbPzQddAwBLHb+GPJDNg+aOQ6YdZR2h0nK
GmIfbTLsmxukWppJ0r4eM9+hyE4Yq8TxJOUEKx9BeROzkopzHGkKWv3OIf4gmKSof9bK9Ilu+Ft/
eaxkKJdkmUyKGy8ptPqMC1Jjgl3ryuHwkmloH90hZu3ymWS+Zg+PUo9nN7eWfTsv8SWUtnBGKsTh
8dv3ABC1B19Lxn5cTZkv8D/wmA3LZfkXj+3eCry+cB7D50MdiMQiismh3vAsOEeBXWX7wpPeOlJ0
mmwPCjR5PlnSowRDzZq232ib6D+BZH+kW8DXKPocdLV2Brq6XeZuqi2jj5X4kl2SC7UEXuuT8S6t
u21xRbhU2y62TuTzDTRkBaEW0CiIUS0WSPbmm5fU5fwH35gh/azb+stoAqV4M9KOpXVy85fUaqMu
lSvIEf2/8cuQjE1kOKfFyJ3ivDlZLBzr7C+lte7PF9zT2iaVy5Mh5TDQRVp2ag8YsRdc82JhlRti
+d6yZmafum2j8ehfeaEy8SckkZMvR43fmaHyBOoX+3Ds6RDvG/DRKw1TAqVAAiZ5ox5vmrErsnVM
vsGTmDwBVYfiCFSlB+SCykbbjF+LtjmsovLQ7husc8HD472Q+G8+rx+9uzxiHsWDYe9GEz5/l75X
XaXNK+DqQJQ/rPcmPtwel27Le0PGkB5StwTtS8LzNJKW5XBpmgffIo555EenLv0Mhzt1etzGe23O
+peaB1ufmd6Cnw9vjwtwLrCG/Kpxmg4bw55KG5n3B6IFYnB25vHHcaMrSfxD/DG+sHhnjOAKDUgf
WAAohXbpMrZzW3ecOWa7fMM0RP3sDE6V0yZYyJnXoWpg1vVYDz5QC+hQJxSEL/qq36UfiCoyBs0s
LcPEGr2UDLyzSyG4pKkZgAbt6trvdvKnD4munOUjwnGpHRpCJxy0e1TQN502xFJfnu40jvDZk0u2
V2zr4RgqGsGJVr5j86jfdH1Klxrm1pP+Zb+v39APY4dHbjyygDBH8H3kioCM3RHeRZys+IHk5aMH
W3R/ActjGiTZT4yxro2DhXIV5BdqXy3lveNGwSI8UR4qk2qp4nuNyETiV5tZQ3wCJCqkayCpyA2a
QM2aRYtyXa8BBi3oyi4XKPPw/QDmHL57FVSD3vHb26YFN+6DodqMK98Jvj4AKVt7wzHL6zBankJA
3jD1Vs9p9akSg+0UOy18C7WPrnOCg1G5DwP5zLf8TUcGwfOxL75TAqw4RRIGph1U+VgjYoBnsDBA
LSCL6zDxL+TBUfNFUb+0ePguUepkmAisjyxBw0EiSTfqIDEtmDChw1EN2E4zCmVg9pv2jaWj5Kyz
R9dC3yKmKmxp7i+gK1uMxre8CSROHFNWv67Cp+tK2CIQw0h0f2NbGOzv9AuB5AgcU2fmKzV0wZDP
gQLN6p2NvaRJsiqH2SP2cumlqnYhItM31EVZd9+SpnVpdhUqnYvGm5sHhR3BjSKWuhaojH76n+rP
/L/XVCGPiBxq/P3ghmQYu3/bVlZEnPt/bqr8k8v/1lRRfmGupimGSavGwmrKJX9rqii/oKFDJEc3
A6LAj37L7xM2i0GeNXZhZC7xe0MFdC8mWl3V+DQCCn7rM+1+0gVoUdHXokP16/f/K22SXXZP6+o/
/wOk01/6KT8PG4Orzl1SVX2kFNzeD3dS6P/zP6T/fZeSTunMpzaLyWRP0k2NpNkSKfQIqWD7odx0
9VhmqDUeu6xHgp7uE+QuLN/BoWxwftDykIRrFFUzlXOfxuDZ8AVbMSoVazqinTBYpoSoFg+AX3k7
zLt7+zYMvPCUdyOPnPDOa7GNd+ZTn7UEeKSCCU5D8yoSb3oL1kcuEHdK6n3VOJhn111ZMhFCVKK9
6HfKnB5KOIGvVVGvhlxflj3irfJDzQ9KgiIgp3Ero5HQ8D3SGe2YwFEdCJvGoDxL9RGsBKQJMMWy
yoHDBkZ3eKo5WDTGDqRVKjNzMDZ4k5ZNzo7n/lxYdb0oqwem/4BFpQddWpjNsmB6KJrtIpOpJMaR
YMu0O9cpeoyRc9KuTItuTYcGJR1kJH2QyGHFi2OvPCzstq6hQ91B0Pm0e3rlK1QlT+5BB5c+dwgp
N/vErnrrk89Cf+tUlBgmqSgdLLRh/Ui4+a5ZKNJznlmxJyUiSwJKN2F4E61TFaKy0X2W82RW+q4O
XHAwt772LSPDeUoE0T3aaYwDVVEXGm2dxmzOWjCesfN9nsNSb6i3Q1q8WU4pOTwWnUjtotULo44d
f1w8grca2g3pwSIA01S9H0y/OmiyNS/MdfosiHDOCBmFIzh0tl7AbU9d3PRcgHJGW3c1EGjzSYhU
8d6Kmpda8JtrBNq5QFrpm1QLi3vQz+S+vlmCPAvqYPqMQUDHzSIyk6WPgi3F2KCTAxWYKC5MY60k
SCmUMtukMd10M4jIhSE5KyLqvR0OwECAyRWyYwSvolQvo6SfDU0xFwzrQi97XVk42Ko69wYfeld7
X8damE60HFlLWAnfSlOtxEcwFaOjTlpYTLWbttucvU8vql4iZgul1DZiezbKXV8Y0xC650OJaR0R
X6TF7w/t7vp3/ZMeP009pdkIReAq+XcAaDTmhHG35Fk0KLOnBKRIHhbRI3OVFKFTIcanTrV2Foao
pEB0UyV2HsMzA+RBo8+Y//su3OiQ8dOPRn2mZbSYWeH+RhotiX9FyPyTy/++cGuIIkRDHcUMP5Py
fl+4Gf+ZhqSxdv9chn+bEiryL0zdeCGZXPNPTsw/Fm8Z9jvx7izsFs10Ivb+lcWbgeNfFm9uQDe1
8RDGQag6nrP+uHhHDHqGIoqIcUoAa+Sp/cD/wtiF4Xm4TqK1imWsZPcmCGshGzwRob3EfB+TW57u
OhRXuvRSCJjDAjYa8jG6s8ohOioKChrxO9NgRSWzqsOsfkeFCBFTpE9kEd6jahONHO+OLLxQYZIN
VU3WmJdRxT7GyeST8NBuBJEv0yzZyFhLBx0FGvYXDEAPk5YLSQt9dRxoxZbP9E1Vy9StQ4H+RAUf
i2Ll+VHeazevk40q9DQ3QW1nSA8lZdZlgqOr9OYfleU0wXeLx6nTd408H8icMJ5YBehtxpSDGNur
aSvS1nsKy9YISANBhhiU8iYnlaujK9WVrhxeeqMiPmFJuLeWz2ryY4FjDi05LkOQz9NnttdEMC1l
vLF4KEROtmKBeXRgU8Yib/tEV2n0MwJALGGF6E4f3DsaEbOS7Lx+ujL5EU/1FJdUv6EHYWWu9CJ7
rYBFRuoG+pzhRxQ8V5KofqhYTAoqQTmJXpVYv/Rt1m2MstyEYTercfdqIrkf4qASKSyw9y+jT2aL
cLCbfHa3ECs85yUisWfvvzKABH6qxjOjTbH3qxC2zR7LiOrDQSiI6YO7qkcMH8p2gLelc+IUaNZ2
4FKiaFNW2kbHxBR3xiJJi2WDC8mosYzEtyhoaSCD/0R7a+XBmyncNZTwYze6i4B71m+pUXOyl8Sp
qIwm5ixSnX/b5YkCzhTHRE0d/ohEkjiagf9+eQJfovxZufXPLv/r8mTJv8jj1cLPGtUCP8Z8vy5P
/IhqkuxyqjokBBpV4j+WJ+0XSbdYvCB8UvBReP5eW6q/wElhWQN8QqD6yP38Sy35d7Uls8g/L0+/
HrqmcJAqrFLrL7Wl8uy1uIqlZGGNU28R9T4o9cz3jNicwo162CJN7qgf20G8mZd6EM6bXL+YKitT
1IbYrx5rI+rfn8y1cqwE1R0vc/ikC0xThgSih+IJheKqOEvbQXktY7IfxmLgQ38cjVa2KwtFTXUX
rHVZzNLanz7rwbsHI8CypgPL5rUmS6xo5a2WqgdNbx9LQ2H11LVhJvkotnL9JIL+6Ss6p3rcr4WI
5nUxMISQ4tfmgY1LroxVkOmSLdzJ2n0g7ImL7JAQP1jK7N6zl6jPNwbu+hJ4L+d6kYBrXQrAOBS9
pxqpK92Z+0DC7ftlIfQrE5s7CQ/0eJqdhMMkCwl+69sD/eoQSVYv2nfQSGLe4aWg59dj8n3kFt8o
SxI9tiVdwNxStnH3LB0Cc76K8qGg/7a+VOLLFOdRVHOZkOHmrlG53GlgZhGNzKfihr6Okby7iVq1
TwKMkazU53tNH9Kv+tHaP5j1UY1CZorsefPhiaCL3t09G946HAxD+R4I2SL0KpShNNLTQHUT4icD
nvD4XJIi0qY6OmPyN3QasQ0iX19fFOR76A1SVCueIukyOU+ZKkFP2qXQ7uchgAN6X0UitnqLPryp
PFC+oMr3tanJKhaITFQV+dLq1TJ6FtuOjfvQkgRafOVP2pCgRTHo5c3KAJAdhB+CKbtdzIQ4Yz/R
QWhQe4D8reHdM31SSgyTYTTm3fCuiuFZj6ozVCnmLpeMqV9gme9yZe7LQtogD9sFFSoz37iZKm7a
Equw3y01VMRBTQFZc6/vmISKfGuaMyMb1pKk2c/kQZbX/RqkZysQ1o3JdDPH9aHB3IpVcMd6sUlQ
xKc1pyH4taRTVaA+8p1St7PQpFkSfwi5tDIg8wckTt+1cobQBUUQUnTICU3L1Fn1N6ZfeI+qXETi
qQmkWe5TYdbhhvP0RMHUHFriXDamTT3AKPjOBH0pJJUXJLfH4+kaPApqD0S/Ztqn5MswIZoyUggd
Ezyx6Sj/P9V42JsPcTEkWBC156iZJNSLXrhYtdOcFkXSfymaOVNSkkZrTtkJ8smaODh8RAqklUEr
Eh6GXf4QztbzeVICgVC1+7QJA99p5IUk5IVzH5Da3zFcSXAj0R0ugixb1QWuY7kksyKCAPps8L9j
gA+tkYKEJ6BpGBT0Uu1UaIU03DtFBy0ydO/WoVVSsOjS1eDF7lvr+iGqq9JnYKar310Q1Bf2aYPB
y8JPAlgweYu0Xpgnnfa0KwkTypC+JxH7po5RUU/EcKE+bY14kiROjl2pnsp8ET0hJDxuYi9SlNwZ
NSluqqvbQA4XAgRwSbmaUuVZZku6K11j7GW9YGziHiklB0m3qbHj0bcWYyXpm94ukkjIJv+2p80f
ql9RlLAfIijBSfi3VT19Es5V/0Xw/JfL/3baHFXNMqdEzITEP/1R7Ifg2VB/51ePbZffujEy8dds
Mf6Y2vRbR4YfQW+kIcS21vhXuZAEbf/5rDneczo7JswyVWSvMG5X/ljUpzrKsXuhPxcG5MI1vYHn
tiLmtIT4G66AHjGj4LXNPJB5wcV46bEuCeSVdWdrhdcOA3IeuWy2Q0C0zuM1Mlxjy4BWpGJvRvsa
+gLVaxbmqVnQFe/2UFRV2gYr9KTPcfD+nH+M4U50as5wF9A5zRr9iJBO3CQMeOZQoEZ1IfNuCB7C
0lniLaOdAR85QjsnFhSnk3ZXpQuoMB1j2X5jvrc7qAVz2gvpjQYsw3PGqxX6kRe+q9MRQ4bkoduL
/eRcEgwFRGQH6D4jswdGGbRUmuwTiGNc6geNy1gxP0Xrs4blNANexv+P6oEYFRADY1zDfPRTDHmE
giP7YPwprD5bxt3BxFiZ9j2y66uw5CLccNrMgRLBdBhD4IYXjWlTBbzb4tN2rLRpw3qI/VJbPyU9
WoTc0QF2yNpeFuiMBLTMxfOwZZ/EzukTZUDWO6oKog0M4ohhQSyj4t0HmqBMljHkcGaHcJpym/M0
4+zhM7wyVnfy3R1kiWpvq0lI75jBOWMTGwQQVMd5wmMnanvVSXqHKXUyu0MVIRoXA5Boh6QBHsdf
lY7RrX0JL9mC4K2ZuCYedyBdcoBmAc2LDzYBoHrujo5F5u4MCkE5Y6x55eRXbq0qR6YXOj0cJrAR
xxM+Q4ODiojaZlAOB/v5STQzNwpFhstzLIBkpCNwDFK53pFMcSWAwVTicZjIc4pSEJmCWCkWGVAD
FFOfvKIO/YZb5UpLANQ7g9P1fNybGFPacSNmY/uYPefbAJbCmRszcEN5BNQ4sfQSN7NCd0plVyye
nyQvvpvv/hndFzQah2s3v9RvOnIM/SH+ZOwzyRhjvI8RNkU0/kHXpWvZ8Lk8fnxo/rzfMEKZYhmU
j1PrFCMIAoDOyWEG9xikM+MKfjN3KXcQ2dKSNyr65yNEWl+Bk0oJ+yYpukE4UBLdMiGmgmQbHk/T
U6BOR24qMdmFKXJk/sVFU5khUHRheMsg2u6u0avu3MbcMBVMRqKOABL6YfLuVlNwOPAsxiE3kx7O
kFBePUBOlmWTyUUwtzKJeA6w2CoUesthIylrRmDhCLzW4H9gIy4m5LamMLEYiZeic8xgEy3LV+0A
xgucTzadjimumjsgi6KSveOyNKcjgsgkeX4yyrruG38fHkHOwQ7BgZmvpA+lsvFTToM9fsXsIE19
CDCCW5VOzICiJ8qWT08TrAjTDrurMexMaPwZ3/4FbpWjADB/Z1r8Ix81WJXWkvlg/6keR2grGrgJ
DclynR032fFJ37OdPM/36ABa4omH7r158DrPl3E8S5qLscikHYasjoc1r268BnHy2R1ErWJDTtQu
fjraKKVpVvjXMBhFMDnfpe+ysLG66YpdyOxz1+wPpmq2TcEaxcNb3Z0y8yPYoXUyYLMei5Wct3Y0
uDGBPhem53zaUcwJ+UbtX8rnKTKdoJ3qZEOeaUSUw3jIUv7VmbPyBxGjB/r2zpg9O3Ikev9yp8mq
LMRqfv8EtUFq1lz2yNusCW88chejYpduCESlKMZelU79SbyRyCuZq4yeHK0n3WRen9XYo29JkRIe
Wprjnnq56je+whUO4Ch0y4TCY5JUM3+rjASySTJvYf6N7mGCZheZsJCkKV/X8h6PGvPbcGNMieYl
Pgxf2yaGe45dlPCtuTkR9nWCxXEmXu7H+1HUDiY3U6wGEqu4Q7f0HesiqFdirXoPaeLcIIWJzg7s
LCbewDT2DJ6bnRDOFz5knmU/j9PXcNmXjYcpY8kqLQIxwVPJyo2X/pxauIJLPA95X8zuMv7QZ5mz
J5InwwtCNTBRLVGf4MOnZV95BZIM3f23Lo0oECQJIS7zHPqIf9tRoDTCwfAXL9hfL/97aUSnU9MM
3TChcTN5+sekaiyNRlEwNqKxafADxP1bbaTgfaAFK/4kQfz40R9qIwXPFvUW5ApY1/9Sw9P8MY36
AzP7Z20EdAKPxljCGWPt9IdpVYN9MvJ767mokLMg15QJhdenlcHGFogAGtD+G8dxStG/oWdoi/FL
cS7Oj3eTwDVkdkeg/gt1Ee1wZYU7Yct6N8B5mIwedKB8FCDh/ZAV7JHYGC8rHOuFnVYIiBx5gYoy
Gvl9/jDjYi0DBzbvjW1MYDL239kke8dNDdrnqPYT3WAg7GmXtJqPsmMCrx3mKyWMUJK6mynbTZzB
0S7apaALVLvDreQ+rak/1RfsJfWF/m2KcyZnhcyA7UWjW3DmAiHzH+TKdsrq95jn2hea0xYiANl0
FzSpmTyFeJb6p0B4KcXNXdw+DsU763vxjn4V1qcPvOi+Kc4p4llW4kMGZMU6PcP3MqAQHLDmV+cs
39B1AF2dMkRBwwpa8Mbeknz6nPjxDYeCHOMpO4/D06nFDX1jRIRPR7Zr9LfM8AGtdcG+XfnGRatm
cb9sfBbvT+7keMeag3XhoGuQeee37iyD2GPpYan9RAAVhdMSRTYx8+diM8KtGBBuZZZg9TGHXz4Q
e/LZn9nkPrIpFwhdI3SJd+MyXNgq18khgbtKGyYRiHMYPNR6T1a7uXyO7049N1kpKbdEOtPyDq1q
Cwvtgt+92Wgtn4pDAKsOBddnVU2A4LTzpka/5mTqglYDsYuFIwOgmvu7wA231cP1O7e/Rqhct0DA
iH2UmPUXtIDcopgor826JDPRWhLAQdRudIUsK77RBqNyRQpdX40VTFP0rJlrIZsGKNva+lmimT6R
nGoj6545uLIJ2SxQpqotOYSdMsccwJiAInECtL6wyqgCaDqhqM7mGNVRmmbH6qh6lY2H3n64EEM8
kcAoynnk6LTQXMQ6lm1ek6cNoy18j88IuSFC/PzzNf5T8xeCIbo+aUN1ILyrR2lDuXIcDn0zY/9N
LYJ0Cp0cIhtqFFL2yLF4Iy3mLY0WIvl0ZB23i0hbqs8Nbm4fudjEhGlAS344kRMRefBYop7MiInm
bSludN0db4OMjxkRyZ8a24eJTNHGHA5HiS28TzlqU3EQ4Q0bBF8p2KWrCUxQcYPApXEUqURXudF9
3hgEv0ADpY57HqpRnDTazD9r2ROuJIJ1PFcQCPIpapmE+mikNHJ9SL1EWACUCcmSSIagQIqFAlBD
YtnMkAUr5G3M+0+qLu4Jd6OTGOu+dOJXLU4FJnbptroFyLoDt2I9AgLL6ZOYF9RV6QHbdoXcyVZA
J8GwA4W00poTIEn5W6NCpMhni9G6DCsreZUYswhsu7QXBS+r0P8YwirvmWAentKiJC0wOCCgq7FH
o9dfiAjo6CXwXh08nQY8WWSEkinRNKE6PrGP4ySL+AmZLADAq75XjRHqpPFgIyppXIKN3MDTX1/b
fvLKTFG8hBvO6fqN+kiyoXadm5W2SEk9pIlywUa+YqR+rjfJlcjDDbq05NaZ69qmHZe6mDNFjyG1
BApg0Zvrpphl1oL/UH0P+Zk5O6lYEJgF7/m/x0VaI6oi2hsx26g+qw8/sG87yqkAcSQeWKJyUCiq
d0gCzgO5aeCJ84pGZDPT8VyJzaxK3k8sgmBQSteqVIpZSA8AQHnVty/siOzGgYJhfj3s0OM9w8sB
6ivj2F62mxGUvSs8bv857V9GcONMJo3RmDC3giA/rIsrGm1+DPCHGqag5cQ/dn8Eb4zBned1I7np
oWb9w35AXM/92hwRqm1QUU6iJXQHLsm9rsmjUpdw8OF9cSvcALyzbvtsnRImGGNgYfyCz/wcXD0g
DBsqNUA0C3MR4BgUmSjZUe31LwSzolDkT/tEwk4VzdiK30EWxC32Ntf+uHDAINYs3u0zrqkqYPeN
Vzm8aSeUe1xeO/ErHBdfcoGfH9opuekzbC3WRFrzdLCF89LYQV1ajDJ6S/HuzZxHrH/ptlzi58Gi
U/SXHBcf9Mql+pMrzQqnU1weNyrAvJ/zP2RaYvXlBcJWf+F/CUteh/7XMr3EF2japLawEgI1X4MN
RuR5Gz0FvG23pLuteOUKy25/JxIT4T1sp21B70OcopIHgQSvfJ/1tsBXi3p0BLzEl7P/RZek4YQf
jVfN7ts8xRf+Gd0UPMjvKGP9Lw4lg5y+0E9s/HmHYHjg0d1D16Dtjzl8NLcQsAXwuh3369BwYHTD
pwaT5PJU1fJcX4Yuu9nDc1N4wzpzwqU8vk7if+ti1Bi9WAygKAF1ulZ/W4yiM2JI9Odi9L9c/rdi
1PgFX65FlffDU/ZH2ZRlMPlSGW/JDOd/rVN/K0aZvhsWKi6A/jTPmKf9Pt7iRyquNobE0uhEg3T2
L4y3LGmcrv+5GOXQTY5h9A3LfPy5GDUqvVRzI+sXGCOt17Hx8mDjPxmnqad+vUU8D3STZcfDmkAv
DIstr6/DD7H+Ob2SP7Jqj+mn5mmeChXHE/VJvqs2BnWSPqHRDCDQn3ckzlZ0s+my0GPJKvxb9Fak
I98w8O4O9FgYsdKQwRCkcYact5/aCrua5dGPGbsn3Cr9JH76/BwbO+ALNnRa+s14bchKGCFzSr2D
9UFuNELCaQ/xn8mMxhI9IX41bPao3FW6Rk58U4d9v6HRMoJf6f9wXFwQaVHq3WWaSxjYaLsQGwxe
WjpyPaMsnlZTiJvA8MR1v/HPPBKEL9XzB8YlfW7Zwlf/WSGiNk6FE35rb4M4VTE6gVudx9++MfWh
/Vy0dcQMxpxmZLjTIbRpTMY2A+b7D5yoDPOocu6r6tKAEys9TpPGm6Y71tPlCijWbbrsceLyXwIL
wYzTdbtAQ26dkHVhAUxVrxb3/baDOi6Bz/muruInLmj4MIjKcaj0kYuUVrzCiCXol6pIOHc768Tp
X4cGzLJy41oCxX6s2sV9TnV76S/td8duYLCv3a3IINmKcB0IzKY86gh1YKUTKaOiRRaMclAI7a74
2VHUIJpGK83YbcySoyHAjMXNma+P8n+ob6+5rC0qDSKscfe0jXYY/yS2ikRYZpAHS+cUfAVfaQVC
wC6Zm5zKV/lqbOAJOQCPPlAku/7qzogK1wZgB8c6hd+PFZr6pnvp8ZZJzh3PFY4JtgQ/KjfhHC/D
1wdJueK7BiyMIKxuhUik0pig2lh7ItODlU5A7DSmTuyuNSpAuoEbObje6cgocx/tGy09lCTyTPYn
PWFy79ImfB02MHis9+xGFUZBBkIGuMSwEYCR758v6imgO3cS1+I6G00RxCOe0nw0+lQHqTzcDP2K
69sQ5/ES3leMfH421mjXsbqjEap64ffP3GxVccUXqndClMQrXAoNco8r81Qr/ayOZqI+k/VZWq2k
/WNlrPvYrS4kqT1WwTyY6y+SMN7gAIkVdW2/UVQPFeCbWE+t+1zeAoqqKefH4sxtQEMZc+iz9H+V
fU5S83d3q6sDj63VvRWSM07f1AJxNLk5Vinbd2Ne3F7FbbvQ3kY5GA6/0eXQXcBPWHtzi7rQ1G5a
9pkbkKQdTVj5JAOgGueE/OPZQQZfYr1iTj7jIZRwbOFOoSuopM4YMQbzlHJlwb98N1ZetF5RAm4K
htn4MmD6M7slqdnjxxjlsRy0GzLbZoEtrqrjJj1s2IN4PruKdKMtni7SN0xsD0Rz+UqM6Fizpym8
pj7lt/vZf0sA6l+kLe10WvEEGm6sLymENyLhzSHnWCA2xJrdz5Aa0+KNFniFP0LHdOe/AfZnYJCB
HfVX4VZONsql9W+NAAX1wWAO7LHoaCfqDjwGHkVGP0/xuHowBGbNXHIBml8fn/X78yyyI2Iqwi9C
8ZrIwFxE/1JLTqCh6aldi6ASBrF68gJcFQgube9lQjrytX+NkEkinZJtONr+wy4xslxiersshZ9C
P8nAu1g0wGiikQNSHJVh+zjm+oS+34OVJy5m+bOmuqsGwaZKKpbVbGDFh4Uyy8ZIX+778AlfsJ8W
7Y3SA8ZgRojcmBwBJfzhZa42IbqxvjKcSG9ADo0V9ZKsTRIqJnIegVHtNWPLYCOiJELqzjikn4In
3C/FvbSVtlBMKq6Dv1uSGeC9fRsTwFXn+AThUrngYaXlgVqSXfxwn1TvJAQslEt1jo79931z39Ai
2V/iubjo9vQ8SAWrm33J8JZYjnDFzY55k5iAs+uJx4/XhOohF0+TLScIxrljFiXFE1sLsjO1BCmT
NzSgAOl3H54Y8bS9/0U1xsSDcNaUUq0/LIddtrRWBf+iqrdW1krwiN5zNTJVIdS6z+3YJmTaVHFI
lIbpjW95uZH36tdet5cLj410tbBmgqeAnmXX7quL+pqPj16HgwyKW7SIhSlbII6FMfK476Z0/WrS
c9GP4SZMaKwZJSAPPkj2S38QMFRyuR8mW4JmCif45olKYIqy6eF0gaGVs9CIhRzDB8/0WF5zoMYq
7zJhjnnp8ZrhAO0PPDl8jM9R7YlPV5ilF2rPqJjzTHNTBfzvcjF2BFqHuREHxaEx7eJh5s6iOnF4
su8OX43HjtfZFpb0IoCm86q5s+ZSK5OsxnApc+HzHiB1QlsAr9uBIhZW0dTKJzP9UH1oV+PavMan
dB289K9sfhOB6FibzzUSjvXDJLMbbeAkYGSGXYNoickAo+NTOLbC5M5pjxP4p+7KG0DOY/oODzfV
NHkxPJdj+g45t8vx0EnL4WCZB/JgDp8NsznsZy7fc/w/ysXRDfC7YP2nyOgf+Ia/fPt/qG34+P+A
0gAfVwSCa9FRVdCR/m2bFnGpSDPzD5Wxirjzr5f/tTI2lV904FsmI2e4XQhTqXH/oEuF4vtT9KUY
fx5g06BVTFFWKVV/iMV+b9KasH01pLOAGn786F+oi2WoZH8ujH8eOccgmZpCn1YZZat/6NIGqY7O
OfLlmUnRAjq0cJXtGRCv7z691ovntdO4g8dJBHwAOQQ2E236cRMU4QA6+YJF6v506JIip2LZ4oPk
FBqSLREtmgeNlyEVsTOhWxXSVLmYpAwktu88JVdl2k38cTHpi8mAPHwSh1d24Ef6V6zoIM3bbYgM
DZb6tln3XxC/OlTjbPFwa23povxf7s4jyXEt3e970Vi4AW8GmpAAQYImaTKZZoJIC+89RlqJNqHQ
UFpDa0f64Zp3u/u91xEdoVFHV9etyqykxznf+duHj7di9cbCuYLygztaEXUuUndusJD538pjEsMB
B88KI62wKwdPlHej9aXCwRl3jox8ezyTMda+sjhvaDbcWkhZ9U39mKS7GjqTpVc+1kB31hrI9ACy
WhPISn7PcbTpFHWlTc85nwTJUF3nj8Jn+DXc0/NsI506qKR4kauzkhndKC4+Jx/SWTrLJ+OwUCMS
le+enp8DDJevOKr2xk7bKWf16hsklznMv5hhDUeFp4/BHOM1DO2reWWxIGLX2gnnn3zNqR1z1xI7
P92qV/WQbhdsx3hH518SwnUeHhSH0Hh7PuaY46xqNRIBSXU8fkHEtPje0/ElpijY2i/H59P8pdMR
w/njue+2BqZbyj/QKBcOS5m0MyK74CSzm1wCeHEgLV0g43UfdXcWDlZD1nzxbQa9OzE/4mnlhsS3
bLyyfyA+YKXBoXGERhcVVHVArDjguSsneLr6NucHTN4EJECBDy6quD2rLYsWm0dC8kP6ouSP8PID
25L5Xg4MPNGFW9R5SthLyMrlkOTS26v6LlEJeK4WE2Hygtfz6Jm8KBPmS1RXoG/z1xKLAIq7XSqs
KA9oTjx15SjVVJXVizqLIiMBEEOBbSNshL2N5ZuXanxI7GRDKrpzA5d0AO7dYDN8CLuO7Fg+C+m6
oohyRTXbk0VEgCvsqJ3N3Zw/RJSnmbDi25ywusVLXgcnneErRzS0F3gc2V3CMio/DKvt151pg8HL
35gUpUPKt2ey6VEUcEILn+GBaftdwFDFxhgLNsqajeF/8X23ZAKPX1lP6Ke49rUDZcVgvyYTnd6/
iRx5kRDbkv4KQGoyTSpHGPPItUhcDTcp/+vcyuvPGLP5BUy9KTAuEvNLXyNi8E/pQX+6E0it2RTv
qrDemL0v0mN35Z8qBxM1hXwfN3j08FSmO8IVlkRtX9gGHjirW2s7gYGpuiTi2X8AtySbaZGZ7RYw
XlUesYcg9Ru3wXW5pCYHtx4YOl1X45VNbP2xMOEEsSwyl6W5DcY7zdwiIajSbp+bZdRaoWTXR3fu
v1UvQp4ZDZyKZGzZ74p2tm39ctwkiAnPCSSDLa5RyqhUyIx1sIbRQJZ6FWNbVImROnJWgzWRYUkO
b0Xh+uNTGmBJIXkZHqetSNWigKDeR8exv+vVmjQTs9lkNDXAPZymu/FiUe/zHoA1dieWxmeB2QhG
nZkp+FBWQ4s/s97TZE629TZQPEJpYVhE4ltx+cEXwQfVnScIXqNcYIoIoF0CS8g7ZoWjcwggjH5o
ylpGAFzUJBSErKe9KK5qfd2eevOgFtusdtXpoHcnWi+ih/BN9u3yu3yqNyRBRCvGSesG8i2ubpBW
3HH+yJeEz+IdngkuCT4OZg4RTvgofRqtqwGFbidSYey0YJksnvWTqewoTeDogrxElJwxXDVvzZu2
bdbVhRSL/gu1rsmCzuh0oR3mKCPjK8gTduNNtd6AFXvNAnjQbIbE/hYlyAgps3OC4dUQV9n3Ul1z
FM/mF8VrVun0W47J6lk8q+f62ar3ObwIV0DnqLuG8/C7/BCB+AI5U+5a4CUFKAm24rBSrtM5fVbP
EUnPLbfLjRFPFmyn4iDKsT1LjoQoarH98l/r2n7M6YvMaY9oQuS7K2Qi1sk66QxYlj31jiQ5IXMi
z9uJiBdBxsKVi+mXHpWP4K1xEVs4IZnQTvcU4AtdP9KzvedNYUhcp59G72rLZzrZpuylBz4vM1uk
9VFbcPFAlav4sZnXxYljTv4Ie1cfwHKbjU9A70uBfONifRoPGbvJ/JnyhFJk2U6nEFKD6xZWZemC
JCnM8TG+/nBJGtBPCHL2YbvWh50oc2VuLUjJrXLF9VC4tAOnN4vL+DxWN/+RuDfy6IDcQbE26JaR
BqCO9CrcE0SoIDdzNd9RrYdJdagya6Beew9FCKzNpv5Bsqm41Uv3qp3U1/zD/WS93PKSBg5ZZ0uB
zvRNLppXPJGTxHoNxMxt3igRQ3TduMAGBnG0IE+qUz9g6qM8d1A2WF6qi18RkoMXDJyO05r8RKOr
zYdK2gb76YlCNzg/d17K/byeVftMTug+crQtHS77mh7Dlf49zJ7AM3mo3PpWPvQP+QM9ngMrqltc
cpLYqfXz0pvgcB2vE+7S5cJ28GSg0n6jmPeW25Csa4UklsSjI4kOIDYeUkMIXjqayLiceMPLvFG2
oHfIn4he2TaXEnnZnnp2gpK6S0AnEllK56VAT783p5JslsrzPba84/CU3zTWdrqP9kSx8ChoxLmZ
u/Lm70AFuC/pOb4Z15Q0Yc2ON9JH+zx+hEQTdE/KPnOaJ2CiATCfT2rxFN6odfLJ278FR//MRZQ+
UORxErKlLiz4tq7GdUmNMXda4RFH3iG+7S/10jhIQdiHQAVA8QRIVI64NO3cRw41SXtq3Vp+JHIp
Ptrlq+/qKbtg9dlWNsdoXO/ZMfsuuSaO5V6H1Dw/NqvHR/qmLOKyVZvrAW80fGC/VgnFtLGw5E+s
WOyZ6KPzJ4RfGE/WGJHY2eotH81sPV4F1ko2n2vgdZ3dkwNCZQwx7tMuWp+7zWDH24gdevH2E0ak
mGy78DsTyhtyDlvSIkg8aVfMoCvje36a9mX4FRG5vZaPQr9eNuqB0+O2TR3UAavOxhTjzN2mfAZI
tZWL5JXvYEamrW4CTrFXeaNxPlvHP8BChJI6jS15yJLSdvM+8fNIYFDazEuGybRO3yNzIIARJHLS
Uebkz9mRxz9f9d3C1DbjPU5sfrEuL4T9Jq9WrenQjaR0Dzjp8RMmtHAl9YZVmHYBLis5cLT5yDF2
M32GMedRj/zRN17FH5/eNYIEdmCBFFCQJo4SFF0Xe8Kp/6mYVO1MxspDkjltUCsQr3h64Pfpc9hI
XvsTPBbUhhGevuqd7PFX+RIKJvIqffE8oYTfVcz3tW25zODzz2CnqSe3XoZczBM3Ha/1YEeP6JCa
A9kt3MpIUMKCNombYle+W258rd8ND0EQ3t+YJPEfaM8u2J/CLZz3rjyl1/hqvsib8f6K7ksFySPr
rfOIWke+ZcGYwcPvhEuoA+JonnBJTyjIHcFtds2OgjNoPH3TnnR6goBQ194JUJhOP+pHN0tVDVFY
382NbYmhrSO0qbSBuJGB7jvy7B9wNtduezSfq43iDDvLqx6RcmUo8g/AZy/GfdrxQ4xXbz0x+Ov+
aBVrfBtZg+xxk3uN9BlQmWen/J/sBZGiICbqDQEM8bG+xluysJDQUR5V28QPrWKw7Mpy5c4l1vfH
csNt8hifsunWw4Ei77/mexrjDgCmQL3DmU86eLIKZ+4aKux0vkx541VkFqQV7Z1Ejo74sHzTt5xU
up1oHsUv3CCaLbRE0avaHkBt1vNbTa6EwyyI9v0Hg0CzC848GM1TXzR6F/g4fPgbInKpK0RCwLXn
HyzaCXoKEWcXUH/akiO/RonodB09m6jX+PQvWShcWVwyFKeRnJe5mrlhFOEmDC4eCrFgT7bPh7OL
s9xYfX+yBnFtRLKNPSAsqNi0zWwXERfxkT2DV2hfE1hUsDIeta/oY3xNnmcA40eTYYpCU0h5i/SU
BXM0VY9C2qXIArxt0R6Hj/HgATCC5nMaQsDBbkKyMlOKU1BX3K5b0FHZXrCvcAu0vMVlGIUbzaZF
mPwUIrvEDYTiO98g/G/w+EVdFtpDcuOR1Y1YL4DhivdxIPCn3Co//R3DzFfx2HKEcJaP4PhOWdW6
OLcnoKGnJYREJISlewQtj16le2qtsxaUesXMzyWAwjI/iWRQf0G5u0ga7Oihj3cS8m7abnCftz8l
mustozhr+C7eNK5kV0iOcG+zy3Q0Nhbr9tm4UlZHwoXXegEJWyzrjMX0IbItb80f9iG7c5GPpGiv
2dQSFyYAQYLhkmnkkGRU2GK/ZQia99lbTDJNaVdrbb9b8gs5gd8ZRY/TPeeLZnEYtyyBu+FViy7t
NqPqAn2ftictYJv/qiQ+pDBF9Mc57B89/LvCR4AANro1kTgKFyMgbYP9HkiYQliv1yiK1NjcypVz
OJxee8dxXpE8ohZKmSPea95pjgVt9BKr3sCakt9Lmq+pZVf3EEEZkVrdt7ke3b4+gSULXmjaxk/x
RQL3U4/a8GqQ2cGxsPLmo7/XeG+iV8Ej3d5OPn6F2/iUSQw3qmuGD4W/5nMnM5Tvqu1AFd22Ikpr
paBcNtklAM3WACEGgwrYrXwEAEBSvrRwiVdO8Lvko9qHHP5CIAPdQZzOEgTZvvSWwZ9rT9oTUgJI
/0i6IXTe1vWB7y6dZgpICmk2gfVVR1siG8yP1CvflpwFrqAnf7YzUlTgr+V98jAm++yhPlK+EFH/
sY2J47q3HroJ/mlq87vR25BrMFraGy8/FEPSOFPAEWf9XCEMVjFG2QF6TDYEAAAW1E3POOs70rtq
LK68RyMgp+ScpnaduSRQOUL79em+BvWOXxjwwrV2qbp1y/DKhbooWcpv8iGGZ1N0aBZgTGUj1amL
yeidQxC8GZt+ZenOhKDLR2gm3Xo+ke0xfel6W6ENQlp+JW+ooaqrwiVG7xFXIL02P5RCcREsDTxU
ypBRR4LhCwcR4zOlw09yJVqVb0v4Y22XnM1uvDcCXS00Oa3Ko4x4Zzpqi2gDOcW6eSyv6FD8T7LX
i7NP7SyDioV0eGV46sbyhJIjfOopAyRJcgO6hVNg9gxPALzi278q9qn+ikzKiy0dDwsuHPkfqgLw
my7c+Z/Y53/4879jn5KM3QbIUUQCSgqLrgIu/o59kqL9C2ikyK4kqfhxJNSrv6sCVLQEpm7ioF9Q
SSoU/lQF8C0RxBRgVNNUfPuy/M+oAn4ztf6pCvj9oS/3wbPGxrPAvn8NfrZKb9ZtOXa4RqWfSpkT
DCZkfhYDy4RiBdtSzzjKQ4rlJjBJ3pD6Q1/G9BL4+pNRigPVLsGr1m/7YKE/0GXXyYNSLKAfyGib
ca7Qaf/0wScHg1qVmxQKzijQggyTaomQLcJtgJaqExmN3ZcuZZuZyYHGCGwU46oB6J8XTIVObTL+
c/0+wCKVBPgN20r1nUBo13QX2EFMjdNCVLWAs8KtVGZPoRrcb+2yIWGoXXAcDA9jqHi6BNQR3jpy
OmaLkXFGil6Kj2VCfR/bVj7kbunjVR8rDRMeO0YgX0IG1FHcBUPxGhQC+ssh5fB7KXEjarhvzGlV
NgXReqxLtDOq3Vs/0L5yilApxTDElB6rUXY0AuA8aD22qGSx2LZfckb2FqEB21GxvEwPuLT14MG0
ilNRf41Niuyr386BZo9Ndi01ZdXN9DirV4PioC4nowyncUp9Q2TKdt3p+yYJL1nnEzlj3MssY4Rg
+JxmhFfIEKuQLaaLkRRUAipN5VYY+1b+GDKWlJYZurS15GkYj7gcHRWVQEUcn2581UDOIu02Il06
BuHDqDHTcnSFAvusTMNiAukYGuknn/0PUVU2hRXtRWwlFfupMD3UhfiR6+GFWPhyWmpVu53cXyJG
7bo1jhlHHDJ3dg2Z7D3j4IBUOou8PH4VTJCXkryGkdOURuZw1x/yhlKYVPnWlP5m9YhMOvnKe3ay
SqrDh8xuqbajBiLNAxK2rLtlLiK87wR7kPKakkemU3SFENdMO1vKnwVL2lfdLeUzHh8FIODK34yc
r/MJoeOsvKl01ESSYY9UlA/jUlUDI5U8pXKPm4IcLvqZpNdUBlpVoZXnbBOklWNN9w5V7CzzaRmD
71K+KGr6VrMfSiq9Vk0d7UiPR9PZbqsuPOnsgw1O11ms1xIVkkB3dcvgpD/3/Xfa+oeK5iK11h4D
YXi2Rp2PNCktAfvd0JbtKqPiLi7QL8SNcgqS+GxMsjcl4y6V2VZV9AvtR0KkV2ABk0XjVvdncuR4
LAXJZOTgkGGn23GQb0oMtNGsnfKxferq+qlrlzJ1qp4oNTN2hiEXq6gJP2e9Tx0B5jxQw2ffat6i
SmGWqPGrymtDzbqL33HI7euQHDQlz48EwqReK8qkleL3JpdND+2Y2KJ61PXfuLa/odr+JhtK+lsn
4rKUUUMgo99figh0ZdF2/fVSNk5lKElm3l6KmleUDtw8sWef4s+xXyflhzHj9TDN+6wweWlT6o2j
ABv6GAI7KtQFWBeajwrCm/wg3rXwqvVX1cBeC7R5H03h2zeUda+QESkzjpNMP5LWapoPdamuNBr3
iij2ZpFapDLYh35wkBTCKrRReMmS6DC2Ef7a9ma0OVL2+l2ojQ+tJ2IPrCwTRdckO1+PaldnLGvI
D1g1FHGFBmQmgUoFyoXcxwEpKQTaFeOTVmJI04SPvE89iplM7d4U2l0SIVxUpWXtxsDXnn0GI8Xs
HCPrPirdeM9Ft0rEbV9bkN/NNiyQCqfWV4bl188rTlTtq6n1imNlPEeU9GoWbJMO2YhQbUIh4DML
95I067qLQCwVDxgwGgEJ5h7guL60CWZ4664PMcRJwaGT3NvK2qS0SIUCOeXo3+CmUi9qsYWCI4pM
ixHSABWPTwBLPjG+KCPnOIVi2mijwOxr3EmMFZuCtIG5PS1IzEYVGvSIEdBltOpnHwYvBQVm+s5v
iPGiHCG4DD3Q3UQ6n4b8UvMPQn1vlJBFnTGt4dJmIEvp5xbfQ5pZ6Cm3zB+TaLqZnikvzegySKRt
xHG5Gaadj2BTP3ThmzStVWtjlndayyWIjjZzev3MlbhWEWQ2rz4GadLscumwRCjpwq7Aw5dl53Ay
H/Py3uTmkyUq5xh5A3aMsOM1IKMpUzCQja5eoTRQ45XQJ4+q2BNIiencLoxYvaqFsSvbSlsLmvig
1R0OyHL9X9MoKodQ8FvSzajERWjvE+7QWO2TIA/7Fj2EaGRv0khGpmKwPvtF7EQShIsyuz4Iuii5
oqBujAJVrvlsxiT5/asOfxqSTSSZkoHIklWD9JN/OPwpZKL8rST0P/r5P4hv9RfmN0lDxcloRagI
N/0H8U12icrUpTIY/hGy96cklP4qU6GUCUGprBnw1X9S39iWKKpSFzsV7bf/lD9JXvj1v5aE/v7Q
1aVbg4A+nv7frphJLsSDZeY6WT3CinIUt2+IglDrjUgfvMpJc0yk5zmgoU5MH4Y6hH4xgfllHyEJ
+rhcv5D2tSqFDM0l5zSd/qZe//QRV4b9c9o3XFuQxyKpnaynrFyryfftgHOTr6VchKLTQOVY0K1J
jLofnLHUeqcJ+RpV1g1BGl3xmbadN6BHCaa7Rth1jaaFgq3PQQ+IYVjQUnCCEmW1L+1nMpZlYn6G
Xke9JmxTjbFPJoS/g4yvXkO0b4NGmTzHyYak9056iCPFbmidNbVdBGIucDaMKN0tqNnSyHTNgeQl
Ysh7HIsBBmogJDZjcgcnkvyrtSxYECDDVRrlTYOkhCFgrah3U0h3cSbs2lh/lYm0MggPrbN0lxlE
jQeBPYoZzo/Znul7V8RnAcVpPvLaKMBrQbHp5PJxjDFcj5zo9YJ1V9uEyeSMkbI1ZjaXDrxBA+4N
ETyG0cakO6Gh37HWE7eSOjQA8N8G5B0WSSNme2ey4ZStinhiJ57ICG3CSFgO33JTsj58FSjD/Drd
huDVtdox5eOJGVXCkMEvjX0+vhSLmMY8+9NRAdC2xGcZ2CPIYnfoHvV010toy7MnK0PRi6FSIeKq
RZUmky4lIBMWoOpEZJehhYZeVxH2c9uztas5IUyDyZNn+RuY1QIEB3kVrEMl+TLG+SzrPApNGW6B
wYkktE5Eye0M5u/E13GeCkDHJu/3Lkn0U5OAe8tz+qAow6b0Mf1ISfcs6r6btWgFe2Kqxxjyq/uR
JcBYQRlyL6/Da60VT6YcwfepUO35TF9K1z4HDNZzOfkEeR2GgfgfoWvdbFKfZJSjfYkUudYyu9R/
RMyfjRy4pIvsZ/lbzPF/RW4ooQmICe4RjzUyjanxf7qh6x5ngeZ01foRoiUUNx027RRKay48Qt/R
NpW1PlBl2RCO385b0Rp/qvanUin0nTGG6JcBo7fJcW3fFqCAgpU8zhabCbSYNlQvMyJHz1KzWwiv
UPS0NMRkj0xkq4CWoN6VC9ORicJUk/J9KF+KrMWALa4isX6gAGfVlOlxbgJbWC5LkGsVLNAkvnLg
g59Le33sjj1oOhIaAnjh8moTjl44htKxRfFC0s+/8A5i6qpoItVnI1GI1fjH0qllVf9r+IAd6N//
/B87iPgLOwe5WIuFVNRlFvA/NhDpF1rGJfL0aFjnbCX+iR7I1i+ImBST8zymARb2PzcQviXhl11C
XGnA+fWn/gntFC7bv99Afn3k7FL4E7AxUJfzNyN3IWdTPesBTSPHmNQHwjfpYV1VE3FMLs0lVuvy
1wEo827dCILqlbXBokWPjLmmIaKnlIH88nXwjsnOP1KnxV+rxKNsfFoj8XZaOz+MVOFCWxGILx+S
e3KX4rcJMzg+VSJN0SrfNPm7mrf8cHbvy0ctZ6NqSbxy+aIy7Lmn1Hyi1Fe6pP7RQLW5g6maNvPn
bK1K3Dn8YwuFO+U7rUX+zWPaWra6JwTT6rAZQRvfVO0l9o9L+8pAZ+P4xsMu44PqUkWiJ7emOIWt
N3ARJoYdZHbwrrpJcMzA0BlRGyd4T+7ji0KUxG7c+GiRMBO+83jgmlSm3D0PQ/bPU+bs43opM4jZ
gjkcYxfjYcmdjPHcAt2kZQQNgn8k3wBKacer5RBwOH8ud2fd9Iv2EKeEMG38Y/BOncqN+5Afg2QL
axZetQe9OfB+8JqH2ifxKv5RvwTv3KGgf/DaD/Gzvzxi9aJexk/en+jev6guP3YRAjs3tgaHwMBp
CUbgjofl7ePPFqPp8gKS4HKw+Wrj6Lzr8DmQQ0S7fqa8RwAsqPR/mh/VlT41PGOerm5kjVaOcWft
0mOs0QvIeoOQSeniI0midrF6IbnmXg02j6h/yaLISUT9bkGKonsbrU2oqScDscWk3CiNkLN7jbmw
q3fSXtBcieVOCaQvo4dSRppRZ7o3DI60zS7d0/BNa1qnE/IVFvfMOJvJYrHIbF2CHykar2VC6A37
uc1/ZgpytM/yTvXw1K3Jwg3dZu9fp23pWqzom+IAEfrAzgX5GCfQyJCRoyddYpuvtQ5SAf+WL/kD
pCPACMDyErIAkMVvDstoJd+Ni27s+MW/X4KGN8NGfcj34ic35d8am+RaWl+4K9PVprV1nL3hhTOt
fNfVK5gH9aCkBdMFXdQ77cLPAHWLn9zW8BLfydN+5nEJb0Hr0ZQbNC/oFrgthfjKn0F1BArs81cT
hbLv0fBdr9K78Bbt0jsPEvIV64nL4ZB+4zcO0pwGGSpWmD07ZT1snoHFZ6/+aezhRX1IYXL5YM+7
zuR12fPAuDWe9/DC/fOoLHVTRKtox60sLK1n3mSqRV7YUnlwSxYFz4Gv8IBSZB436i5mT6y3A2pp
u+yfUk7ivGjUUH/ym4wvByACOg+uW4PHddA3vPENssdfuKdy5gcjJHG8PRzcsPe91ZMzYWhZ1RMU
QAInyHPhZrQLwyavhnlbtjT62rvDsBEIxUTOGDg8WP0hvnPD6nR65qYogkJ56ZwVesohWbHNdBtC
yHaz23rKcSnH+KQfmiyW+crgodp4ed7zvSQ6Q7cV3sttsnapsC+3NHxELr6TGoGAcpXP+i44GieC
BYfVtQNTc3x8EUuHBblI6/JjhFRZVqeNQeQ6jez8HY/qlda76Bh8gzhKxqon9cW3uQH+IEd36jqz
9oEbCOl7j936o3xG+FA+y2c6SWyyfs/yLnDzfUoHgb9VjufSiQ76uJGTDZn7uHeOoAawHUyBq+dg
hyQA6YPbwsVLngYTarjZrjm09/BavsdXzUtP7TuhIRDIgmt4yXk4ZOfF3pB9WZ5EaxMoE9eRM6jr
5jzhnP/V/iliOUMXJNizZrfAiZcsX6GVQeu9CASGY4kuhfFRXKH71kWcsSuTP8N1h7s8dZRFucba
IlNXSjGE/zIANAcPme/lmBzBLfG1I1TQH/r0lIMDczpuVRyVWiMyau7yi8+BnnK1lYD5XX8wEndY
yKj2qOlrf3m5baOzK+09Jul4Uzzwd5UCK9PhAeSXho9aacOjj9VKfg7iDVmKI6m1g9MnTs1nA1wN
dCBZPcHDqYxhJzgtqMPgRmqaimVjPozgJpvwkgc7Mr8Rt4sfIWknPPVFARFf+sGpj9IRohRqjZIx
vE+kwKwHdZti/lWe0OzRqoiwZGGAcJpIxboe18ZZgTIT1hPD/Yfo2+kb/7odnNl0eGzluG4A+HSX
pGgekkRxPayuvCmXRgQe1QI7Pqm1tNaGHSc0oBTJZCNeL/ZR/tPJpMOuBzRrPBRqyTGfNP8C495/
XuOqkg7y6zj7Gzq5NCb+zgctlYz/7b/85X/83//+l//1l//5l//zl//916Oe/NsP/sENSfovYAIA
AASx/Rpg+m/TnSSrv5CuT4LbMh3+hhz8wQ3pv8g6R3XL+jPl+Xd4QJWYFi116QXQVfA0oIx/YrpT
5OX4/yc3RFshcS26ocnwXcjtoar+drpLmm5Ohs6KznFiKTAJiiTysa+DRH+w/FJlWgC5QvqXinm9
8X2L4u3V0Ef6OvEJAsa5pSwbq5EsZ6Q2SlrlGv7WD6qZvZAQbpIg9yj7nMyfOReHc5tW4ldGWijL
mdHkkbmupZBLX+4kTqB8SuXEpJrCUgMnC6uYTrBc+lGCPCRQo6nMD0EmPmTUzcAzErVCEhEgY22N
9KqZg+8GczHbipUSNJJEBSo9RScioZJrNHpzWtbk3yuq8GSIwgfx/iEtz2CIuUKfoh720S6a5/gw
Jmq0M3qtextirgpVLC1M/fAb19owEzamYpzOfTf7lg1FlaFhKnnGK7ObUTpREoBZWwzptvUp+umj
gGt70D8iEMunptfD+KTJo2A3UWk8RLWoYsmKxpCOeX3SMOiHCDB9a7SoHRPbiDAArW0XNUI5kVIC
cS6IQCmrafSDm6EqwJ2URHMMn3j4u4hU/f08jOOLGkWS5urqwmflSu9YesKxEuyYyiyj1UELjUgp
n6d6pMoqqGKCGow+84QmJ29K0ExGvswnld9MBmZ5JVX5SMRzhEjVGMNmtmOtIWdLT42JeLup0s88
E5m0sKTPRnKuQwoJxQ7dhFhjlRDi8MeoicgPg4ghKgJ9GAIF0UkVdXZXhMalmtURx32I0IVY/eKS
6Bm+tEJdjuaVdBE08r3zniHPV40JEKvW9K+hBMMZuWhOhizN5SqcigzsKpgsU9pUuVAeVMJYp6OY
d6JBO0qiDszSlpY3punwQqglnswwL88qNRDFbs4jCQ5MiSZW3NCMdLqEyDo9DH6SI58OcyKGKMKF
ACb0DqOrcumagPdqlnrjlpV5NBA+PVrlPa17hBpawUY0hZZO6IYYFkBG40i2nC4T0urFhV9bB70M
wq+sMiaUd6mBfyA1pwxnpxYF6GPMkQAOwYwOfd6Ge93Ph3c5C3UOIA25EVOZZ9NuDKbFEl3I8A1C
qovhdopTudhaRGyjlpWmloSRGfp0K9aZwcIeRedonMhTDas+RK9c+wi+Ct9ESquUU4T8IC4wFZek
jfaHeY5QFsgCCroi5N1kVMt6cjhyocbaIORWcNZzMQJOyrrMOI5zNpzSRiMPK2FvDQMlmPjEqQgS
Y6M0CWUzImJqi7Sn9ddHvqNhGWKMS83hRSYU122tsQo8EKzrPLYxSH0nfAqzlXNNCTqBcaYWT9qp
LZRm3rRVmNGr1E3Fy+gXInVoUxc+zrMpF67ql3Xu8kX4XUsgTm3LSjTd1Moai52s6W1FCEUq624q
hvKwM2Jf2SlFycwsqE9ap1PkFmnNfOsTuS+3QxJKxa6GF7RNetsJiWtEypBi+aLS8pBzvrNiJLIB
q5nWMfAkExPZPCqmFwvmlNjmIIzjYZSGgkCHhshX7glEi0YKJ5UCX1hHvFfFJihxucmzqlyEchL7
jdKFZF5Ysbwv9Jw50owFyxGiMgttNRylR/o0IltUUpn3OaFw/aOujPg9FlvhSanT/rURR5inulBV
rjWVgA+BCgcnk3Rc7nUAo5FyEuMsFzZBvecfqASfUXOfrjRZLxES6eachZ7aCBoxIBOJqAhg4ylV
ezJu9RDUTwds0vQa3DHvy34rVLUCYdNmQ8CkoWWdeizysmOoy/30UZoC5U4d87PKR5j5qBkXu3Eu
ylvdHDgiaRF+2NafEImH1c6wcoPUnrmVnVTQ/AA0cxhxJjTqKc1kdARZbWRUktXI4eZ21mPXrArl
pWrHl2Ace2tF+8dMPFHkc3Dpe7ElObePgbao6ZZO8yQ11ywuYlIK2L+CizT2PjaKWE0nJIGZYrSG
Fq9VwQ98r2pYNU6qmUib/1/IF9PGv9kM//VaoolPW3QyBLmTkqEtkpf/PHhekSXl72mYf//zf4Bo
0i+svZRtSNpv6Rvc9J8oGryxpGois8lvjRm/j1kgZbqBYdG0YGJ09e9ANJV5jdxb5jPdWALk/okx
SzL+bsxa4D9ZNnBdGhRk80ce3l/z1iwdsHmKzIQSqbcyQmLtt7In5y39EV4T3OKK7ATBcsuJVh3R
crp8UlfqPD7hjtwvzMnYbXqEC0ZVbVqUOoF6K8h+Bi1phOcwvaa6FblRj02w/dblITqoaa3j7Bhh
C3N5l4rctt5EqKO7iFORMQ1rnJfRV4hSXJrUgzVwprOufshZXzxmFScfnE6xSoTRLHmhxKkFrLgf
CuoNK9kj5OQ+sUSFcfxBD8SP7MuXtroJqnpSlWfqIjzeDoAezu50QaSacUgLFnsNiW/T7yOMUT2y
Nkvj7DgjGTWfWiAAqTlIcelq3bVSVDcSQfgYC7TpbUDd3/mys+zNbfA4Td0mm5MHqyKPoiRzqzMR
CrNJYYDRSMJLV4l80tqznBEtBOotZ83h/3F3XsuNm1u3fSK4kMMtCYI5iaRE6QaliJwznv4MaLt/
d3v79ylXnYtTLvfurZZEEgSBL6w155gZm7pETQ9mTDXJjNator5lksVqCJ+DBsgYvV7gsZEtpqBm
UyUKxPfsPD3J4kDDOWEz5FqMgHarP9VAsUdgA9aAHwpda19vUykiwHAscGT3KCOVZp6bw6IBm9Xk
feg0DKRX14fl1is1svcgNtZBXA12JHdLV6b7UgtJ9lSbQMoKpYWIZY0tk7qOsjhINxIqqRBcmE6y
VSeTvmSmmwHgZ1BTXBDJUdPH9zDWjkYyLno3XlPCvilx38Hq6uqdVjfJ0uwGkAGRHsyTAmMqyoOB
OEuF8khIB8E26NhDiWno6UmPUQR3XsUQWI3gAvrI15dlWKOGjt0nJa18ttlKf0g6HT5SNjcQAETl
aP+/GiD//4tpAwaumgZdXMzN8C8tBq3/fVRTTUllcPhDWajROP6vx/8Y1ZSplI8O8HeDNHig/xnV
JmGhBXBSVMhq+2VYUwnhIAUIqQypW+gKJy/2j93jlM9BG8MUTQVP9D9sLlP//3X3+PuhE9xBQgfj
5Pfu8v2PqDbkMpmPGtBde4+x8mB52F1uIhsdFGzWBmsrOIH4HpF7Xdzz/hDffXTCRHrrt258To3X
sL3wpzIcWAiFcfFx8GorcCeCCRGNsEYuNBgi8xTwuB2Jk8d4IM6qeElwmmwL01HVJasGgBZPKJQQ
QVPQgL2glkAbSgekzxZW68G8Tegu8zaZvmW8fsljvMagdt9PeW4UpSlejWtEucFr86Wfp9B4fy0u
IXm9mxACi5XM2HcHlBETuxk5KQQd7IVwyymR4xjJPnVGMY80e7Aw+QGOZGbeY4qX7owlNo/Vmi0V
6PFafqQfuQr/c4b3rcAHdWfnWrOrpTGBse09vYKDDFbSjtZrNKWYR4cYEK20NLF36zPtXbmjJu7t
+Gq8u9rEqS2buUflGou0BQZ6BXohcBfaVONaWBq6biXZWeVz7pvkqM50yamf/lN01E/0DDGiJ5/e
y2R24pS/1B/QDxULhDcl3drRwHLkTDIb8TV7oH78IYorL1tmWD7HS18vDEyWV3g1tKfzY205GlSd
aFa8iHtp527cJVsmcJnxc3uVdt528u/y9uu9LK18xJ7X+Fm4M6AAzuUt+dgJeruZsIFzlYY7Y15q
K3TiAUnivxXBgc66vbINIKzOBg1hZWQnN1KO/OaUCSv5mWw63hBuDPYPvb/wYOLJtn/pt/2Wb2yz
fb+avo68Od7SYultnPFpXOE4S3EH7BPNHlcj5jQQno634U3OfbvfJvyee+pXDxj5l+t2tTbX5jNR
0UAkNwH4ygfrIVm2PDGB3Qck5PWbcMCkx+P8I4/ef7825k96+xtplc3H2THA/QYTdvnW7SuYVeqi
lmaT9/fb/4sZCEJmca4g5+HYq/bSCoPEttoX8+glPTaf1T49ilRr59KKRseL3znFPjxiPj77DoWM
uXkiVXVZbx9Qp/LR4VYTn0cLcncAXBvfIhmsSTcvKFRch2flYF6Js7ZsmYY6WbEwpWj6Q2WyqB9L
6cogqTa0G9XmydA3wKB10IVyitkHYMHjay6pdus7yd6kG7IaZ6Z6CIvJPkroRK8ts71wQFBKVsDS
XFO2prLdSgseTcFjeujKO4MtlbdBxyn0j8lkX+X75Vv5RJWBY2Ep4+cLyV208QrRf09WbTiu9Lsv
L4X6LQheM+GVr/nD189R8FoUS//WzYo3vZm75BuPL1b9JurvnvFulO+J8BqCzx1AtCyzV6v55OGV
bOs9BZNX2XwjsFRlzt5q6+hJmd9uNDgwW3FDYp2j0UdO8xYVJU3OJ4A+0jPy3A/cPXwNlsS6Kidc
HnjJjOJjrN6H6Gbee/GlFl/c4NXNn/PmrRmfZOE1Juvaekv9vU4fDzuWM5gH6vntUti8qngLgq8S
pT+kV5A11lzDVdNwTaJ3mMhG74NgD2vDxD1K3UeenkFaeM8Yy+KH9CFeURhH908Ia4S0YOZG5yhb
CQAIKyRu+IfS4h6xhBM82Ejd2UuO/OHVpPGcgULCvPRNgwy36SJNN10q/Isn9O/FugobWhMVi4yz
v60Ds02ZmM8/T+h/8fgfEzodfXY+Bqxo9RuF8sceRSEqkDoxWYDTfoMm+x+bFBVqicpOREFK9f2o
32fzqdNvMvdPca3UKFUK1v9gk0Kh+k+z+fdxT0/0LTwztD/5BIROHMYRAcBS1GnmsGScwTNskCUW
H7IS3ynallj+mKuzujgEZvoBtFu1IRcpgrQOBrRkfoSFUhzA3NfiNe5924f5pujmomloaIQuHLuK
USjTyi8V2oYxFssmbdGOGeHdlPKN78kXw9OLmUFnD/nJekTnKGNekYu3vjJhwcmbKowAhkQNtYr2
WFR0z1NXvldsZAzrFuTx3FCai1X00Uyt8quZiXephP4ZFeh8hxMyMGrNZHF4JTry1yjWTxmxiQ9W
46/7ID3BG6z0zlaBMRWmSEtmHffic1rhRQ2gDRuyf3DlHiSJh8aT8kW5HHKRcptb5BUqGfgRIWKz
1leBT+TXUizLhRRgzlEK/9a7Jynr1zpeAoX8JymiyBgYQJkU2w3z+dA9d8Yn+WRkGIVMjuc8JjhB
v8TiawKQpCQusTGkOTVuW5JeLATL7AFkEFApnD8DxiNRTHYdIX4DvZ2M1Rz4OaAD8KdFh4Qcryhb
yQphmfSYdsOmrbtzNGnIO5y+XGHM16189kLYuxHkxGqBMBDt6CjOGy1buWZWzyQJuZcZydXKUqOV
2gpzg6QkYYz7RcOexLMAGSLeQwNiKs8lUCwK0cuUUEL2OWzFHtxW56CgQ2mX2OgWXW6uJLpTZUMC
baAA2m4OSpUzy8O4CTpoET3EAMvTCH6FVI6YPRKSkxKQWz8W+0xmPZAAvenM9zDybmyNj0nCR6EI
zZNbaTtNFxZdn+xlRO98RB9jpDuF4J4LtYltMyycsH5TK21vyfdSaE8dzEV96PZh+JnDlMoiJBS5
i2AL4Tdoz00Lta93TWS4dKvL+FD28T7whKc+f7NwFojpuWe1ltIKN/or5VRnVMBkkaYeyelJ1+Fu
+GZVXhTUc0kTXMOh2Yoge6uGgGyjQDJsoBCBRZ2D7iNsy5Rvo/CSY8WQ/AEIAgZGAM1WQ3MxUBYq
GsNCCQ4xSzpZLSlK9535UpTB1W8gwAdIBwZ9G/XE0olJY528gOAwuKGEnJNN0tH/+Lfu11DkGuyY
KPZIOgMq1Zi/Hd4JHxTZP/0xvP/l438f3qdEgqnAI06xBAZZBX9UofiRabBdY0T8Mx9WnX40qYcV
YlM1spY4oB/7NX7E2G6YChtMTaKL+E9GeFVjYvqp2/fj0CWCplQ2awi6fi1DBegOvSFMlJ1BNLKb
wvOrpGVUfRTxo0iLvcRe7Bq+07HK1oN9RMpMQjGg0bA0B/LZ7fFOsUEpYCds6vLsxqt23A1Zu5I0
8dCUWMJFeM2otg5R+SHWDwlR0tlzrFBjysPDiMipyj+JuinMXehz7+ImDvt5U2bHQsdmHuMvRj3Q
ZncRBL2yjKNbNaAjGM0Qpv5LWcCKh9KKWUlAtpkgR8Ef0+fjUqQS5IEhGSwY2xC1Y9D7ySVAhIEx
EumPce+QH8mNHTDwRAjKoqsLGRSZo67l8z50t/6JjZm5wb62UBesxKlrW9tQC1bxNhSXHfcvu1L3
nq8q86sBr9UtRf+k2ioee7GYUYCPRgzTo7hLt4YJSAK8hoxbFKapoEAmR7nvhYvJGKJ5LPp9R3Xf
9Z2unAyCrMStLB+CksS++EEVcOEl64FBUGhGBAcREdXwWSs8+A3L9J7hEFTQocdxZ1AG1Hdh8xGH
sIbELevLkFjneQ7O6gNjWPbcHtSdPFGZVuJ6ApY2KcrjA1gls1r6T/0ZMzjICuJuwF2x/JsDm09X
nrgdasxShyp+KPwTP4NeL9QOX6OUlfG/1shh0onvyVd0oxIBiOzEOLUe1ImJj3ufP/LVT9Z4+yE0
8TugmggA6h/KzcSkzOTD5PHQEOmhBdkFDWamI4teIr89Ev0+2jMkb7OyB9HhkOQrBzDRAcK9Fi+H
D7E8GhYM331hfYSEaI24n4zUlsm/XkzVN0KEPkQmXDBhJTJ0KmqnOHvSxhurgDFZbZJ31rr9sofe
bVMNtCGFT0Dz9oyTeYZIDIwv2uhFhN572bGHVfZC95DzQSmnQXrK9BuH3IZ7egaEScIFeyieAbbD
YIBFlO2ZR126fpsyfhioMLjeUUCTEjn0NUMLL/wWSmUfPwfJB7hC0YDq5X5aJManzhAQ8yHM3Nf2
NTiN845a4wqeYW7zVHFzTiQ8OWAMo3dCcfHy6LM6zB2gMf0Jc/BkuKE4wWqJTccKVDk7GNzZ6a0C
Cds/KNx7LbT5fqHZojjHFUDqlDkrlPNwsYbnDJAC+aBnXV/m1EfaifoQJ4f2pT7rK+VmroJ76e4w
1rD2i59zY85yZdqUQF5riIMi36R3uEwnSqj36L4awQKOgY9Wce6TXwWQkuMVzlQoVNh4Kmh7pNEr
eKigyGrqka2u2aids+zJ/WzxqhsXjprlmovQHDZUdoZKWqBJayasCOsFIOjeYhLyU/mQuNItdI9e
fwTAyeK02UTV11RQ2vB6+TvfNOOlanCHzbwvJJzT/6PKBPTM2Z3LL/5OTlbqiyZ+UU0REY5amzC8
xenRwMtTFcta+DADTP7hv3bKpERJJRFph6JJika0ufj3U6aCWPjnKfMvH/9jR2T8Zk6zEbRHma6Q
PO18fmyKTGzQ9EoQR/9n60P184dAhjBhKI7Tnke0ft4SUftUUceIFq1lOOiTseYfbIkkZerL/CSP
+f2NI6WA9a6JdIt+nTBDRS1oH3f0aIpiEZcs5EfMKYNkfYjBgyz2KThFUnd0BaWmrFYrI3eBrkoS
HEYB9V3+kUojntVzE0Ioq9zhRqIwgFNWtbruaANqFTblrz3d3wBiIHYZ+ED1qU0vCXw+0AceFG+z
4QrdNkhDR2FV1A8Rki5e35rotRnKgpZ8bvh5Oq1PI8EkLcE9sHzDJS0FMrYs7HQZRUJAKs8uUHCT
mo3mNH5IRNawKry9yqDqq0Hz4Vr4ALEUAMDVpJUxFGZky6W0a/JicIhvGuzEiJBtbIlVN3M4bK7+
MdDwRXHmQVXs4TgOHUJdl2JUJjp4o2Zh/WV1b20OfTv/jKV7IR5KfT/qW6V1XGwjmfCo1qgFTNbE
PnWbMF0WsbbEwbPP4cnRp52l4hFuCe49VgajDACnhHuIET1VjrTdDwJhkCGlKktwItEx0a3VEsdS
rjRj0wgYmBheBE2jPAn+m7QvVtDUasZIXUf1QPs9uclCvRUxQ5SJipI5VGborvZDM5J614fkPmBD
hOAy6h9VIJqnf+uyGY2aQdoo9gD2/Gx3dJ3qwf/e5uBm/nXZ/JeP/zEGqL+xMkbPRiy5JJvW5HP4
MQaov6miShuWfobMK/5+/yvib/pEcaC9gcFtyjn9nyUzP1JV2iIW/ADIDKLxTwaAKV/81wHgP++a
9jHdZQOn39TY/anDYbY99i6raldNH+H5zsVbUmNyCwk0GEx1hucQS5lMKcC1DqblPqpJAmjc8G4d
MQRRVq2UFrDemK8L8VEKjH0Ot0QkjMqN54hsZLn8ND31qxGoQKcVhFmF3Mm667+0olhLQOoCEegr
i0+X8HA33rsGoYSjP3EUXZK54cxljbUwR9btADEp25z7MT3EUgwnwWLZLOpkpbRNhIjH65y+Y743
pmElS516CA99EQ5LLei3FdwAtXts+1Mv0dQTB7DsJaixpuvOQijvFEM6SMRmaqYL7ArzXl8eC5Fw
iQClGnHqkVIvPe9LD72T5lY7mpgOr78wCE0VVRS3RXQq6WNoxAbotHBEfzECtEvSWz5SbDFYRtDG
lK2Hgpp0QZ5sa+rLgixZkfITMl6zWrUDJU75lLRXIsc3rUyTx08oTPP2CmisCWMSSRc1fVhACDNL
ok4jPdGfdpQymvlUQUIQfDKseyGDnaS1+IAfI/4Zi8k8RGDGID9JdDaafOzD59JQlkJIZJvFoEg2
ek3AmNU8jGgdfRcwS9mi4163ajNX9XjmddY8pPkrNeZG79HHFHvPQ8+bOCb+5BJMqp6629CEZBh6
K7dAhFtlOKJNNDNlRMLyxccslkfYB9idN1SALelYRqYjMxzhJ5MwW1fTRVZDqOIcste36wD+oB5g
DqetpWC4i+ce7Sk9nwuEOHr5mkbkapAxL3T+qg0+R0yTrnuz/GuQ0AU2WR8KmjMK1bkYTn16D2QS
NBqq3rRXalTOffyh5RdLuvuBZwflIgA1EAQqY+8WxMqc8sjMKk6BfxRpxfQ12xHhKxFn7VreqyUW
Fw173Ajz00VvJdFhxqChmh0rwZhV51INCToTncISZm28s6I3MZX2QVVTLHlvQDhEgsd2gbaEEVcf
IwqrQAAhmjBPpBpl+M4fQTlwQrxqhzhhkZYN1T5C2YnIUBT2AMG7ACG5lKV9ZIxzqXltY5nUtNrW
OuKczIp1emOVTl1hY+ooI6aPfDJzKSW3vt/LZHDk9FNyylJTwcuPr1F9F1vi8KKn1NgNpUqJvnsM
wJZ1LjzE5lIp7sGjPzKq5luYZNFCkKh4taTcBUO+/BdPGshxVLQ3uNhwzVHj/vtJg4L7rwtHYOJ/
fvyPSQN+js7tZ8nIl6mZTLPDj0mDLJ5vYQ9yZ/g63zE9f0wc2jSfsJTleRFYs1D9vdYyTRx0si2T
3jmtdXra/2Tm4FF/njm+Dx1Tn8zkxSr2TzNHi3+vSMWRCLUSsEB2sMzl+K6ey7v3NWhsQ4gzFp8p
zZIyeKOJy1ao7cm9WFhI4MzjwE6lEJ4kc61HK4Q+iniSxFPA2GNN4cAULpxef/CttUdUmp/RghaS
TWqtLNw9wT43H1RcKn32oiAW8plsUprplETZU7c7ASdowD5cd9oPsputuwbJMqHZDR+nifpFYkWO
gRYmwVEDKxibbUCrvUOOg4tlboC6DrmfH7UCFCVTkVDgKZ+X5M4SJQE7EBRYgQ35xZWofx5Js4yI
zgnBXjbLmn7pknQ4GLZTbPM6NckoJqsldOEWwBbamfJ84n9tEulzgKFKEf6dmxGeDeE6/iPzrbuI
dilDCM02f95/Ef+KQBVZkPAED9JgerlgWcL/M+X1GLcn0GIUD9Sru/vsVVhuLCeB8QATdcMFJRTI
oTSHV+ExTGfSGwTZYMKdChMoNZpwpONMqjn1hFs+Qu+lg1xF72G5HLdmuJS9TdWd263rfhKvLKPe
3krYApdWfcKzQ++URuYgK3NaoPqpY7wdhA/+WIeyeMKzAwstm/c4j2yQMgG2GMTvdI17WsztFsE5
1fZFZK2UR4sC3JV6F83HD0y5ChBVKnXsIPy5cB7lc7BhhF3EF0WaG5hCjvx3Gbf/6cjHDs3hcceC
JZ94r8WNlGi4HPERl131SeNeqTnSWYpw9ay88Sjc/Vsvx4s+b5+sENT9nJYu/XCwfe2be6rxvYgs
ktFHzj69Ymae2u0nnu05EvIJSQyrm1Ld05T4wzkwHpCZ6etgT/s4AI0061T7M3/L39I35YEer8jH
8SRAYn1qMUQBTLVNG4vUxF4cpVfJRvFVO0hF4bwgh2CSH+flc4LmAlfBwtinOOr8eMvHWBMM365B
FdPgzy/C0/DCNCppm06be/v4TYXaR8tgYdyOwqw6MKf2xVGgTu+A5yARHKf3hzQ6Gd0t21uq145V
gUQL66CrNoYZ+tJYtPI38Mj6JaHdTacZtOBoMzdIXAxIYyljuDaiOaytS1BOWr7Ilq22JEEb+BMB
22Dg997aepGZpmxYd4GDnR7cSdo9erwbpjlGgxetjR1LnFXDVcWdBNvQcnJhmwOBznb+RRNnafUU
ooYwkQWPG2kAZI6Rntw5cEj0VXAykHVnlcsqPhlPI3P0AZzwSNqz+kLNL1Ae0GiE4islwIzaJFVI
OSWYxH1XdZQjxFJqi6pZKZDWQRUSXIfbTV6BQcAkkCcgt2bpVt+58DOf09VE8hyOMqdtKr3poI1t
a04NEWMtAuqDC4e+LrdArEkbt6qZcuAO1681t9sUCh4uaD8TbMON7HYgzG1/4XKTYUkiuSULny3t
MFhnUnao416iY7pkmLvADwS2eY7P6psn2uWSv/puAael1eyuoFznVvPkQpsRs4IEuPg4FBS1lpAH
+dcERAXb/SlFS34sWg4WrJFicbHBnDbydfhR39Q31MnJMdafpGYyrbFcV7M1r1DAv42W5Q3BN0Cu
M/6o1t/gDaHVXn42yd6Nz3gPhDXlqfTmT1/DuqVU1n0hX6+7Vbr3KbbyaUZc0ehc7Bwor7EJcnvY
BiQJvqXAKStAResItmy3Do6iRsIOrbk1vxM4YOyFeWnucv2EX0W0rukSqbK+5zETUgD2NLVvpDUL
Xr1b+BH4qHVOs09d5dkc4WAuO7wovrHpMU8xfFZ/Fl18eLeTJ48OXPyCB6+efGc40XCb6U/Zsewn
O6UdLibzcfKKURfz88TmnqH+uBRf2hEn9+RRZg3V30d3owk4k7PtdthEl66ixDocyEtquKgrnVpF
vlKNTRnZUCB7PgUTk023ogGPwnApyFsFMDYONFrTuzZ3Ri4NRUNU3+2F/korY4aVLUGd4dB8e5FA
izUlyOj2UH+Wt+8cU+nMqpMYNeNFPlZ2+Eh21VO98Nw93AeGchhXm8x9DuGQmYRAElpazDhXNX5I
ObljSOTMmxqi8G3ebbPHdH3Xv7ongDsY1Ns77vUlNNYFPTbVfJE+S/1CMNNlRJaSO+bU3tgJ3Zor
ixrHyI0+bChrznqMNpp0F7x1OeU0MXDshFsfbDQCb77cm7DCa5HvuwkMmQ/PY/NC0lMk7nxQoOEF
XlD97rbQixxRt2NvEZmXknJnsAvVRagw8860C/Iy9FPIvd56CVMv/zO0V70/dukpMy8sjl1CCeCo
mwTJRk5YrtrkefpW7DMd0FoRrI0AkxNUNilnjaNsRNtcVcf6hSuB22e6ntHUvekP9Cq3CfjPrF4A
0GtO7TLfp3thne6bp3BfbKmkKiR7dFt/L52awTa4aqsL8OXqRDBItPAT166Lh4FrGvWMsSZNth7W
pIRNsmKFUDD2lfFChI+90db/4uWyqQOoZKVsIc8kDOxv66wKYlMWvX+0JqmF/PfjfyyXEcij+0Sd
Kv2HM/FHa9KUfgN5RAtSRxJCj/Fn8Yn52yTWn0CV35AJlYbiD/GJ+Ru61Ek8z7Keius/qrNQTvnz
avn7yEVakrx1GV7mr3WWRB3zHlEBq8PcvGcV/HcvP5VVIaNmJlthDIGPR41GcoxrxNyHxlkkBVEz
SN5tSLEhISEmEC15lkNzVQSfpbiR5coZGnGdVydtFBw/rg+D6p3rPL0lPsxVRlJfbR5CkcGk8Lyd
z55yxAA75MG+GLNTUbmvgTgspAQZCAw9nxdICGjOYSdiQHoEk8OquxedNIfeokG7CPpzzvjZue3W
QLNa6Gx7c5ql+ZeVmEtKFnikhy1mGuSNdhv5oMsox5bJbdAzRxzwVkOKaUGOm+XNZVQ3wgfVh+yv
uSXp5ZRNtPrYsH82qUh6eOQWWpHZRSs6kdQxdcMjJkYZ88yBRpdsgFOi8ZK7t4GKBOwaoqYfhPjI
RnwZ02+pWoXFHf1UQx532MG2nbHUyoJYUPUp7/O9lLhOKNEKlRObOvNVCQSyEYWWAKRY08ZVDY62
1upD4BbLxO+2FqE3gMtecQOChXZJD0zAMVahQLcwj1CfjJqbbQQANniY9H0hgwsdMlvXXvJcXyty
ZcuRYKds3sGgYceZMkWWWd6Bv44XUu+dcA/cULQ4XjIsvBHirwfZHZ61HmurrB+3UX34Vw8cJnJv
sq1EpA1UPv9+n40C7b8Gjj8//qeBA0wZ0jNRpPz7S3FWmnbMGuYaU5o4Mz8VaGVGB3TtqMKh136P
OD8PHAw1Uy15wqZR2v1HmgZe6L9HDg4dd4+sW6jvrWkf/nOFtvd8AQ22iaEPWjiRF64+6zISmKKE
6bdSw5WQ36uqR6QkW424T0vzWGMjExXj0Prxe8H+S6uh6FvhPdFYrpIxreKm943mExPKXMMdJpnJ
MvBcTA/sF4Sq3zGY5FxzBtdexzWoFMhVuSazbGR+VJ2Ua1Xmmo25dnOu4YFIKTYFI8XYcjCJ0BZs
lSu+4Mo3tBdBSu2S+0HT95403R/idKt4jfdgWfXkGemI7EnYpbQ0Zi33EMIz7QLzXIWUA6nHhSMR
suUJVZHdSDAaZARilnAciCMNCHEB8B/V+q52n5UWsEHF4tajLZvq1sawIgQfT7Jf6QTjGE7DSn7U
ym0eSqxUgWtwO+KwnEWF7IygRlvQCPJHwYqnyM8WpMVAowgXQHcck0MarpLxUQTmY5aGneiPqvqe
u5eQRSB9p8883iKS2DTaqs4v6GHV7tnlExuIS2TzDO5tqrkOCkm+wNLK+NEI4JYPEQHxe9xJ7B1h
+bQEmlnXceLKZ/FeKgC25NrKVaB+mXvFatZd1J7R5+0zjYPSO23pCsnWZ+GZlY2tS8lXqIpORWHb
z/JdM+Vw4gFeWa0PaKjKn3pBvcpu4NRmJ7HTDmGm1UBSrGsxVmcdqeHos/UYEeyhSnvw2OqFQXVM
Pey1pl5os3/tAMSdTsfF0rnpDQq+aGL/bgAihG9ywP20cvmrx/8+AEnS5GeRacGKqqVw/3OD/17o
m36kmJM8FjCVSIuIJ/1R6FPgLsg0gBUGGI00bMpvPwp9WGc0FjrWpKxSvsEL/6BHbE2aqZ9axL8f
OcJcE1sfQ+Gf6ny+GXYFADV/r+TaIZAXXZg9a+GbVlS2ScFDiKx+nPlF05/VqZthmDe11wtCs9gG
SqXdqxYrfR2tkNTdjTRCZJot2pF6RB4SQaaNGZlm8VmDHpXQYtCQYQaxly+STsOKJpevNbibJktr
e9TZaxbzvh1fxgJxUOIyKPVw9/pmncAGUXXfX3mFYDlZ2FIZSZqCvk0RLMSmfpG7vkH/le5CDeGj
lw2vZsL20M31yG7lZC2l5W4gqlixql1Dx8pEyilkhLshvejzZONX3J7mDlMvKJYxxb8X5eCVPAbU
Lg2fRhToMXwq19+JrUvur7XxVN0JAD5lFoWTOBdIHyxZO5V7LRQl2823FY4+IQMprjYlvyfFDBWD
Ybp7l26sXafLtkw2SquxwdfcpZhi/K86FdkMRvKZJw0PfqEktqy1dJ97EobrQjy7OhKZf+1dyv7A
ELlKVcTtE3r0/1aOR3bxy136V4//Y5kAtFSabgIZ4ePP1XhWCdy40PNk8RefGmsE7kJkGuwuvtcP
3L1/bC5UuA0YejVuX0SR/0jGgfjy13v09+NGhciPNFYxf1ojlIXUun6jGkvEP4OKLQyBr7DVb/I+
t3NS+HJ8TM+kW1ncs59k3CMNWgCVmweXAYPIuXi1jhCijCXTPB1Aq1uyn87JzymO9T47RpfowmI0
/ERI8aI+lWRREpYyrOt2W4uPabHWXIeEXZRNvCzCcvklfUcUxlcqjV1S0GiXLcQZX03fQ9qk30xs
J1PC8njEb3XsiSZM39X9sEQzlrNisSfh1HO/JpNXyYjzIJkSKRS6KPczvaOQolN9aTbVpoUbXrGp
r7aUmsQNGZZTFG58RY/VEzsTL8cLL0fiL+GgTKMOT9sf+YsnM76lVv2Rx0xniaxBJ4GMZk96NW7i
F/02HtluyC8Iu7wvYWuJNlKr+nlqeKJmJjKYlBEyd3N7PHJ4+bv7KWzdz55IQKIwLgYribN+E1W0
F3v+wSvG8RSR/R11HN9rRiOPF+NHj5N/jzPFERNf0vPWeIaUsDhhW23GC7/JEXtf6Tv9PIfsy2O1
kfcZJ5HzNMVAc5KEnbUqnY5YnbOwNW9UK8YjfUqgMEdiON1PQrC/U52nNxcE62yBVI93AVGKeJTi
+7SgAHsnRRyZWmlt+Jszbc0U0k4W/ZGPlYPl85UuZF/ytBy1eMC6wA6GoEg0evEC/oL7yVvszsaO
N+t+coI5bv7wlqQcW9xlvHCE3z/rznRyqmXF5SJesUVyLG535BHfgeVTZjXCITbE9CnftfZS9Izr
uLa4lDcj5WWL0EJ0/lCmjuWl45zOSTi69VQvZ+URANgKl9Eq22SbZHVFv2Cs2mP5/OaFc6fGOkYZ
LZxHlt1/lMYy2kaxnTzAhrtPq59ZfYGpAmyV4ttZeGNXKd7IT7ERyvA62Wa4aSv503qiSp0DiMxh
BW3HYY9WVFsULAQjX0at91mFn555MrQ1eFw8hAIubVrD5P/YdDIcc528QEI80j0mEbNaRjjjsM01
e3SsrE8PU/G5ekZjinKJwjbfq6g/qzbL4FNC84Bjt+SHLF/S+iL1rr7WOJpO+gd5vDOJQDxcmWXw
Zunralg5JGFCXkuv1cFwuoe4nnMWp7NlvVnSg7EtRuCyqI1YuHvsZmfocR1aPdN/y3BhkiMMZFi4
UhmzQccvoBmiUNq0wtUqNkQQEVNezOj14LdeEIV2AtIv+5f6wjKSpgtISxW2usPfAvAtLm2RZs5Y
LkWa5arddLMaa50gL66esqvls5UQoEhGTP3AHN+6l+FOwqkwV08KwZjo+xP0qxovN6+mFN+MrszM
P5RfzXO6zfOL6yh7yner56cpCct3YAXb3orChB2v1eU9XMvz7EGxwfQ5rk0M2kFbUEHlSrZNcmWo
ti/Z3KyGS7nprplNIXzOGmUdHVruds22bGrLZ/c11yfBJ4t0sre3zbU81JNblaqBXM+lB4KYlCVJ
gvF7+TyuDUYmNhjoAMR53aG0PHPxuY8aZy1h7TA3X4uNcgAyf9Dn6iJjNbRD0ZUtuoP5igDHcipO
aTV7I39321+E2fCCegbzMFXnM2kiJJruxg30v7gAoJZ8FVguk0VATN8EwZtivqRD8V6xCYncbA7u
hSGInFAyhavZO9woNM1BetPqx5FWAXm09EI884v3UQU7LDcqw5y3oKWTf4G6hpxQVAv/lSXS0ji7
XB0Iz9FkXMsYXd9Gm1igi7yYu8c2Xap3OrZkliF6oH404nO8FGTGIYijTfpYgrTmTj14lY30TaL9
Ea2EaJUC9n8kO664Qb/L5sh3g/Ma4eBLEtnBhubs1eFCZvwBLkSnFA/199/Dp/rJrc+T6/dYOfeL
wRZxMWub6fy4s0pbKF/As/tivhgiesMbbcPvEpU32JlOc2Z0ntND/trsUmMrQLscyfRFnGy6Ryn7
miLDjAGghN0+NsIebZ7y5SVOP5186mrTW0Octwq7q0Inlqbjm/VshIuCnsr/4e5MkhvHszR/IqRh
HrYYOY8iRXEDkygJJDEQIGbs+iB9h+ptn6L6Rv2Dh0eFR1Z2loVZL7rTwtNTLhIgCBL4v/e9b6js
+0HBXFDr7W5lyvajxGcHgwMysoqerHcPR26zeIlfhG2I2aPsymO+HNFbbTdHZUZuXs+lQM9NuAto
UDwJn9Nc8KxoWdSBgolFFDAabwmaad0CK2kWDR2HG717vTO4uz23z5KcQLHHUtKxth1haMOk64EA
3UqfG4RKrXof2osbr0mYZQNUkrW2JnYWmy8ZI6RXnPOWhTrZd/1MkHHs09zrOV5f3xeMhWQR+egw
y7+uZ3gl/Hb7hLSNWGwi1fAWiboXP7KAO/6/bC1KOUjhZ4ACASFbMm3aP+sYoRyOmNavHeM/2P73
jlHENwElJdTg3wggf9gmIOb5m0xGBXXgT+OE/+gYVViIP5kfbGhwOD+LUR4QcUqAhjz6HIwezX+F
GAI2/udi9OcbH3eHEgit0NhQ/gJYVXczEm5qUywNbPdw6LACnEAeN3V6Fy5qc3fzRN/fk5sb6fK7
rA9+dtXm9TBv1GgellRrNaPR8PqupB9pMvBFvOINhdHW0uiaXW0NaM0NZLzyMMUUxk/lfpcZ5Zo7
mxcPBr605kxhfPTERi7Hkdy+sYQYZE3gv6ko3r3SL/f2to3wb3Eepf6iFqpdmcqpwuxAIu3eAhRp
y/eb0bv6jWqlaqdqnHyDojhVztA4saiOdFy3pFjeZwIM3KHZIjri3o21ehonfkPfJ8f5PnoetL6b
94YeKOW8hG0QVf08NaPXsO4+BX1mXhlK3lQSk3CP30qtSp644utDSsEgSEGlEnhqENqodMSPSFhR
JZhPKbU8qaUi2kaWQdlyQ+aPjf+mbZFUi1agPebZNQ+esteVvtYF5R2HzHKeErzB0qE2WwnzB+Nu
d3Xvi8ysQ3xSK+mtHeb6iIO3ONZ1h94oHIW4HFEg/IeF0six8ZLsIcRsF6flIkrcjOzeSgUyEgNV
iOd59yFkfRT0xXOjmrsqEsYIuXia5oj8m/viNibtho9zKsjbujLmD0W3S16FdCuSuK7iHPTzNORH
7anFe2R/AnjBFc5AkU/vyWtXnqvyWCahU8G064zWVmukEGDugi5DM4U+B/cxK2s7Mju3SF6svvSe
CNQF+DbKvC0GX8otvzApvrIs0HBTuLa9R/Z8EBodUevto7STNt5KoUF475BBQz1kgBmVbtQYQaL+
GaFXaBOtXFNrVt3+mWHZVTeQnoRpE5nQOCwIfaGu2/joudr9BcL8VGrE1b0lt4H8GFO+L6H7G4TD
Wg64DbGu9cM1cVqU0PB0lRtipfjQvix9Hynf6HCBDOCpWH1QwSq4Yu9TJa0jYJPaxFT02IcYV3K7
SzSqkIu3UimhCDrIZujdRLT6uRgIzWgBCzOmFzH+raCCSNjBVoxba+pH5f0pb82ioA7QN5b40tNo
yK9QN908wiro2vnG3ZpDD1xkUjIzTbyG/v+/lf+f3VJlxnf/7P797/8dr9T/gWPqv/2v//bv//Pf
/+3XWzmWYOPGP2/elsY0UoXC/RuxW/0lUAUp/t9EzWDCgVTyt1v0T7RPVbhFA+exoABA8oH+gfap
4l+6W/+9/T1mOZpIeB/sb1HRNQ7sz3drjPIEEdiqWSjpAE68JLwYBIRERRXudLZojJva5+gjARi+
rrVg4k9yi9sXzXzSXwxVuE9SM0RXx+Evn9JdX8vPUl90d8a/fGUxDZfL5NpQXj4FKsFbfVLLNF09
TaO4A7xhDG1V5m0ld6bixNqTO1zeDLKXS1f03b2mrKoo1SA30NGLjZlu4ljMNlXb1jsr06EEYWgZ
H599285U4QlS2D317CQWbXisWThkRO4PawcdIN095eqom/EAQULqAgMVyQZIe9iJkMl3XaTQPlgc
/hBWpBS3SjWLc6hpUMphw+gSeXLA7Mi2Y+4v9e3evRtGWhCy9Ahxyx70blMUTGJ1Q7++FmlcYw75
QKuiRI3sI1YBENCK607r9LvXiCo0XkHMusUzauWFWZSHNLmhpQQPNgDqG3p2UcmHl6yqMdaWuo+4
656wjJq4hIPW3BbFLaMIYzBLfFk2YA1Q8Bkekviersy2ufpCdcXfPCUwEeNQJSL9xUTTlsUmKE4o
3DYys42JkETrNoZBbtw7Usau2AKWMEonYvtoF901oyLG1m11lVLdJCyq7fd9VdR+3NHkkc8kr81n
V0LBLrKlUYjtQi2zfgISprzfVQUbUEuq9ropY4mdxvhUZ3KOp/TzKtP+5mq9HKSCxkgyGIqGSbYV
KlHZV71avSmWnHz3cim+yAyLXT3usnVaasJKuRlQ7MXqxLmCNVl0mcUU20xPypN4cMnMyXqviP5o
s3gIWlETSOF6dp9FW5Zrqcofi3sH68lSGgxu7nxxMGkULOuiKPcaqOvJuMUmyAaieZdcCT7RMxyu
y4aVjpUCO/wwRekqPhrfLBmlY0313siNOWcZuAW4EOcr3KcjNKgQ7gV5qB3MJztgKMEiWVuw7gtM
LTHAjjAFEBs9+bpn0X0j5uBJtzga1rF2x5LoroXCxXwo5tgflpggFa0+emYb2CxlTLBeCIi7zm4x
TZeShiTjCAlJq4zwX5/dvVvoVix6V7Wslzcj597/yAsC4oVoeMO3V2beRezhPMeC9QUugrY2KX6e
Zh4FTWNkmxuJSTu5ucperCn41dXNGEYkSSjrtUdRA/JXnebqZWUAuuGg0tos6+FUud/DqWxJePj3
95LpfSGprP4dw3pbx4L1yG0k3/RZMkyyqBC9pk417ybk4pIVLENL2zDON4obLt/XHouDKI3Wz6uK
eU2hK+fkljDD49ruXsvwCseyM+t+r+uxQpORJQLMNuk60fQwndVDA+aQCkYbOo1QaA3MhV5cY4Aq
SQzdszhdCbEZHQ0pK7B01h+ESKhFEXInuQFhDOnjM5EYEtu1nnZLZTBS2rRYu8ER6xvhGDVlaXl3
/ENCJxGizsWoASnJcM8YHnZdMeYRmXm3lRNRen2WYYZ9VS4/88JP9IcmdksJL8buxgfHZIK0pWeD
rMxyorbXCaTqxLoU9yGpNb1+iIwUDKRSrnUzeRQpVzuwl1wiq8NCL+0YdTRy3O6f9y4yLxSQ4TVj
nJuIrXZIm3tbGJ6Za0LsC3Vd3T+hWufwAk0+ouf7/61F/F/Z55NZPJXaqNsE99fp8f5pa4coQOEJ
v7R2/2j738cMCL+gAGKlMBYJv3nb/c765yEDJiBDBlFkbGCxUv8sD5g0SBbaLiaUGoYP9HD/0dyN
D1FTKDyksNCz2V8pF5Cr/bm5+3noTBj4D63sOOb8tbm7PtVQ1btMCcCYQ8KnSV827o8TjipxUkwy
MAYQ39IDWPYkHbYw9y63NiHc1l7Riwupvk6uzJzDZwijZ5+1CMcjV2da8Hzjhy6SffBocdXvWvC+
ekne/GjUyHABfKGc4TrjER4I8C3tzYMEt8fps2Mvvjw0Gw36jVnd8+qanrKPcTsHFZIegPesdaDF
90kdzzDEAw11m8c6JxhMfhF7m/4r4k5Zu/fYIYDemN355S33O/w532vj5heK97zR9K3v/Xa4zgqD
IHV1EysBpTRES9lgAUVmRQBZyzRjBPpjNl7KSyBxIG98bDpWEJb9rxYl/+04fIKn4wbzhTqqs+uZ
uG1xRCCju+kaD6ZjgoFDWDtZQUNxneV7pcUeT/hI9LVgbes+sVF4uiTOu3d9qUKRrYtF5WLs0K+k
fNq31AVrnRSZ0PRwWiMYntDZl9tOdI61DV7n1vBbibP3Mow2yX15kWf5gkChmTCpZ9YEsJ+f6NiO
UrQzl53P5+j2B6K/fRy5XFRdtuXh4IVfWYfXIDu6IL2PbzYJ8bNwEvo9thHgyPIn3qbhIp8w5IRg
nn5JE4TtQOwSPhNu9yqBB38xq+xz37J84HXskK1XRTkk8Ghlf433Pd2a8KZekSYP9tOit42hDe9p
k8LP+k0i5kZ4TK3cYyzKaoB/++fGMpwpKDYNvL9+Ji+5te2JUkmIoaF8wReIkZbWomkiPtgUvOgJ
hbWMg0dk2QInhS9aOv5w+wql+4GjjEwPlm3LR7HCPXaTHG+LV8oovCVaW1IdAycNOeAWjl4w8y3I
u/ljlbiDyj+wciQdT2KSFh9ScjIDMnDRJeYecwWyUWz14bTLal84rPBIPuxPfBDiObjgg5yY7wfj
aqYL/SsmeXY80RYxeDJBe24h8nEfcOCWcTEjOhcXWzvFk5CI3EPoIsVm4f2uFs3CoISm7Vte9aCn
9S7QXiSIIEgo0k+PYYWqsQDOe2enMe47V21a5LsKo6tlf5v1nyTNPeV1FORoHCxvNXsjqW90wLAA
4wHx7ZfCYbVCS1AKU7Hwmu6NmBFBJv7Qz6/yURYvcbu5JiS5zJMrVGxiaeE6k4QSK87lWW5EpoqO
nlevWr+IKjDRtZA2mOvVgZjjkt2UCFiEY7vu93FMNqCLmQYEli5QMzvDyhbXSDu+cJmknS9cp9RT
xLBStQVQIyETE7DiMi982qA/bNkF7ecACc+p16URYFwxY6eYaLB94efPhXZ44C7kDyGCb1+UHZ5k
cGJt1tIOMGc+/q1gx+2F8/jCrtnxaKfxnD2Y3+lTGS9Iwm2HswCzfMnLFL7EGG1t3Ca5wfMyjyO6
FdPxPfSQF9znDPLhsvCBK6jQOArt0O9riI8TtQyq62uSHa/PXXoxJ13h94WEC4mDUQtWH3HnV7hI
FG58Gpb4fvgYZXCo2qFej64j7NCc8BwMISA9X3i1zONg40vhP9xxosP3XEkCThbHEs77vUI5Y/84
m8O5XieEieMZdZ8pnBAcRnjVQ3oZXUPu8/SS3klg5lxax6stLUd3keesO5tz8cX4grIvO3eimfiC
c2fCp6+AFerdTvC5iJJlqHTS81O75uTcTghXYn7BX+JLd+bth+ydN7pvtuMx/nApGXeScb7ZGy4m
TG/37Jq3Hl84Kk77cGZGA3ZNlhL+J7z/xklm4kTmzSSTWbNyio335JrlTm3fd/WiQ1/p6Kds9W58
x58w0Ce6X+3qjTmpnOes32NZxRFzKhuQx0W/51PmdTiIuJ5qDWwTXwJ9tDnBP/5/5GKRdMP3h7Hf
gR/F54xNDuS437BZ4W0+Yec68nPGd0J84UilcYP/W6XX/3MOwmSvkPOqmADTYwLLf0X7VgD7/q5e
+s/b/1EvyWB4EDIgQ4lAGH+Qp0zxbyAmkiyOlO9fNZKy9jfgcRUq5ci2+o3W+Tsvg4dUg7IONtZP
g6u/QJ0aw2r+xJ36+cZ1wHrVGI2xAOp/rZZawerpC6Iq6M9EG3Ezx7IlOUElgIXgjpP1jiF/H4jn
Hl8Il8E6D2EuA0sCMgAWv9z6DuJZPA97aAq5m10yjLDHATwlBb/heWXTgZI6MDAoPNotxddjZFZA
aYhcLHmMMmjxxGGuTYSsl52sSXJqtzyVP7WDGpyWdy6X7+WMjfDsgfWwZzNZOfE6I9eAR5dza1L/
Rl0YaQ8gomxaeMIczch2RIr4p7TH7K/FhVg+K9xfqEFOiYRJuydMAOJ5jNl+et/HvG/xi988MDCu
iWiltHpL+KfuNutuX0m2McwZXzPjtPxuL8mYcrv1dphiakU8+/ONYX2NydsBqT5PY6zPFBPfjGlK
9cPPA9czBAzi81xxKVseQXuOxeiUHSRu2XnhmLPHvsIj87PR+ZgNdKcNYIqjh3PUQ3jMXILgtvcT
noXHYhYe2wCEotnUW0hX45HkvvSSXK6xjyasY+V0mOYO0/G1p8O0WasH2B8vJlosTNcTj781Eecv
bw2YywLen82vcf848njdnl2yIXF++ABzVNASmOs+lsyPswLvVhs7V84MJ6NfcfCcHfbFNqkXp3Nt
UW/HnOAdz4PjIJcI1F0w/rifIBQoAwMt5FLql88UAHyiYZr78CBGeKayrUTnipOW4fTrfo3CLYNp
IdhBELwu3t7ebhtlpqAtn2OGhq+W/IKiz4NmS9qa/EJ9t6Zqno4KObIKjyjo0J9eMMhK5tJs9NvS
MlecJvOMUpD6Kk54IPStd6y1ANiCaIHUbvwzEdin9d7toE6Q9dHtIDpg+viOlXTjyi/6QgsujRNN
Y2M6bDUPDkQrEB77luBptRDe5SmvwyaMrJ8Q6FwcdxMC4WIHFgPvLSxd5tuMuYUjTzIOI4ti2u2G
VZBNyjeDY+IYeFJJdjspzXyDc5sNyrdhheMYMj+7/xRFn51Vs9A3OBHjwVrvnKxNMmdHM3F/c5Dr
2dGimuVeSZTezQnG86R5FlMtIBTElv2al+GtYVL7honU6m6/rxaOJ7zcnIvhYP874bwPO7CFQPOo
uaBXJPaCSECn91tXCBRHQksIfXJ1nYvwL8gUdesF9hMLpfww10aAeQ6D7uYI9dvvXdXHGMERFz0l
URfgloCRVReQw/ZcVNvuzOIL/hefKCnyGSv4marplIwFC8FErFAdj2Eu1xQ+hRO4Fgt4OC+fns7O
qsbV672m+EKHQRf/up34i2Sm+NQFqUshkxYuizPLHOu1hvzbl1UMmTfMxKEG3BzhfdjR0JRv+QQW
5fyKvq9Ag+g9O49DiC8Pg2wIUpB9vL74kgPdOG10gHbih3Mx9GtzGVsUHNQzFIHUPbgpdD5Dj5o4
ROvM4hzOzQlFSnx6iLa2MTah/G4OronTeDSL61UqzO+6Y20MuKtuyBfzxmH9y67Io+8TSyN4P/TD
UeT0TxEMYAiTgcMvCMY/2v73FRnAQdclAkfAIv7kWmDiWkBSCSRqAt5+jJl/xy/G8cYo3QJTQRb2
22L9+3Ba/htjdKiXIiKI0c/gr6kpqDb+vCT/OHIRHc0IpIis/+P0+pfpNEFuj4I0Em2mFh+43zcC
nUj6+XRLMRC5dUYmGW2OiIp2GqWeTM1Je7RoYdrljmhtug6nqJlYu+22a6A30mpi6wRlB1tSV95l
nnV1yXXN8EvFn8/cDWH5zu0cVF3hPp29PcnD4B5ZupHlDjds8/sVzCeG08dhKmeYBbKcuR/5m6jO
ahEXVJ89VRv+MvEcvjEkhP3i0H5GEDVfBP7XF3NlAeM5sm/yOiSI/G43Y5/oGOZnu+PHcgffM7nc
UVBbjCs2VhhQP+BdCyTx8I6xnYJby45EPHnzg1L0xlVe7m93/9H6D98kfG1b+TjlKuSyDcsySFxo
cOdx1dXJb/W5qHwKh9EKD2EElqznOvRylVYHRagWHa/W2uSRUaXA42d2pK4AjVoYVZBknOJsfZRb
Jgrme7RQMxfKVDdA5YEPBQy7MbkrMzhxxTOmt88GzXzilU/SPm3zHQ4Vrl+skWBLKeP6+KvQcU1Y
IBb/gNY3L2Ywr6gaFFK4xpVxPM3vLKLEzL9Zc8kd1+NhyvK/qjbppNlgOKMeRChXVPULXM3fOJfd
lEU5pQPnzLPW42EGWIHvwbiPG68xTHn243KRzsJXDTOALsLZhJMhUOn1w4m81pby+mmiPd3cFghk
gsbpN8POfMETwDZW6tvtKx0F+OE0HsXWWOV+kDUS67jJM6+BUuXe148HuBQD/3OIr3kcRB1/z6OY
IKp+dsU3jARO1CtzcHvQmQ5A+a2bPA44589Qbk/NjbWyVsbuttR2+rSaoCpUSGNdVfM4qCaYOk3x
1V/mmCtIXgMhfirAqt/ruFTE2A+zA4YlKiDfD3v8IgLF4V/4BbTdjG+rtniOvGJhjLKbSC/aot1l
1033yVnh60xphNaX/9JJAUvuBzmuX/H58HzMOhYUat2UGIzbvNnwIfIZdYpnIKzxShGltMfpxueI
rwQfAsUaWkOkM9h8KNoCrsWEHT0Mf5jecO4xcJJ+4Wn6cIjbBV8NaiIz8s13jg7qHb9jU/7Ec45a
VDxzoS8E+IRJFdqqJTmPtKRu6nZhDOBVAiFlfoItA3544ImGW7zHBiZSvv6AquKgQiCKZignNRQr
ZcHP9XWZpY7k30PedyDxhc1XjAiYjz0bOItYAzkPxMun/vjYFbvsrYWISOnHCaCSla4v5nVOtTSI
KJ8ptSmVqjwQLMe+ohG6BUU9xYXgXsnr+52qw1wMqxBPTdEfe+ZeB4DxhurYhSczPVwN3DxSu97k
M4zkQE2l5XCOwGWVdAXG0JHVexrOCtaX9PfKATRFn6hcRvsRBSsw9gRcocUumjm/oIs1JNw4AE0A
WljZacLr2utW+JyKnnVjuOtGGKdALcGOgUouRBxhK9zhuISbQDua2lhOoThLPOglvjixBEqD2B8O
hW9keywus4c3UOJ0R9SO5LXuhMxDzTRFJ5Uu4oW4ppBcyJ8kcgdUY9Rtc2OVU+vVF3RkHbHTlJzi
1Hq/o5hXYBsFyJa8JDphDioSa1zMu8yPhBNel+nVN5fEGbnI1RyALdsCaUvhv+leO8138Zvk4TuN
uzjhJh22he7d4kbtD/E0vzkP1VHLqQRel8yaO2VL/i2I0ysTpDT6UKaY+OlX2jlrks5ppIqNxWdv
um3lWYYrzPopdmN3qkByh7Mxk/n63uJ4ha0I8pCXFJvRBVHSDaFRs6KhW1o+jIvZAaumPnYo7dVL
6g8TyXqocgo6V1W/te9yTqq5Q7CoDfxC6ZfsWmmDb33zflVnhhyY0bxqPh7lcraiiiynWWnL2LhK
m3s+L15IijoV03jTHO875XnJalaYS/xyixc5bP0KlQ1zKsG76zZ5wEFw2xwEMLUqdbFuNflePIiM
9DClEeilJJcxude6BMZs0miOePf5DiExPwK/nsjbVjEtEMuZsh0LWDoVTFGyD+ihfoR73IMFaSMs
kyPmjdMM5Sv00s7BYXghLNWLeMI2pYZ67phQsOwQdBZnCdV+WZ8Jf6xdPB6DxsMGwIbmtKqnqk/s
/GrwnAMtoHOQeTGIqjPFwYN4Hr2IEFhXaPeAPwetsRPdqfsFdeBYEu4ibgRY7RSOgK7yBpNSJMSc
Gtvgm8U1PHpBO4/pWHH3fuW1Phln3OVVOoBuFy2U5QiAFyfy04NXzoCnBUw4MUvHY4jAb/xvjsSH
2mrkpjUsMlivcwMTdJDgdWK4gRB6khk65rq+7tTsTYoxd8X8zYGRvJMCOqDla/4tW3Z2XGgz+GUL
7q+QYVeSh7+vD6c0X+HeDv2yxQEdcRDdub4UZy2k5y0k/bkxLT/us9jtVqpPCo7mDQS6B9fJqgkw
waOJwPsWKYPW+U9Sx9d39AR0GJUN6+y5a2Vc0yacnNrNET7CKXjHrOKlCANddbKdRbgGFwyU7O/b
wwYzzuYhbNKj2fnmg8kMWGz4Clz/fFyuqUcyqrIVh831HVobfFSNRO7svaCriYnSrhWW75Gwu4g3
+apQHSSPU3nRv4CkDWd9grlug9zy7oB+8LMOpQOdBsxmFATMgNAfZJfom7GK8oLQ4mQeujWyFkQL
wCy7YQ+g0u8IZgA4kZcKXHBQaSKYbh8UQ6lFlYGSY9wzrfcOWQxec6U7fIbv2icxidjsWaOmpHsg
VIFd9iaeO+QE0G4PSnTIjffsAkuFA0lOPOvavHZPj50BsaRYPM3D5ZWzyr/gyfijbiS6T7JLDgwk
npkVjYMjXleYPz7QsADzeog16LcAX7DakJfJaVSaZNz20ESA5vTBfWoemE1c5PPD+4HPsDlv7CYG
ksLwbcqgrJxZ8oUZ1PZBnwwN5ATbYDx2a4KCQ5jXs/ArHxEl3gQbc2wZMhbeKOhTux01MN36uoi+
OcDz8NkHw1ra377JC1DP0hrgZz9ItrTv03nBbYDC4Dzu1ViPO7xNLeRGNxcqgPYir66B7g2KnQt2
/NFDKtgom44hisagfvw7f/h460mV2+Gzl9uhp6/4GpN9pWaEvjoyPu0fDbTq+Wdm4HA6kalvF9yy
nMcEmdBG93hhDpszxHstZyYRMVth8S/b3v3AHYkrM37ktmF6wZT2n3iZKuCzf2rv/tH2v7d3Iu2d
BqtXtCRF/G0K/ceAWoZIRmLj6C43Ar5/DKh1cmGYk+OxLP2W2fbHgFoj8FtjpM1BKDp8Ye2vDahH
SPUXuerPQ4fSZomaQpv5dwPqtBBirEzjKshd7gZ8Kfogvu8ZAudOdkJ5Sj+BmCr6Bn3kKxtiuB4M
AC8J1wpd3ALf7JgLiBvGhM24IgAuoWNx3fCDbKxQMKHSZLl7Lvgd1+ETQ6UTvxDm2YmBL8/68UXk
Qa4oXu05ArPFeCPgmfqBByuMfkYFFaho3pEtCBXMlc/tlgA2Yc7lFCB7UolQGo8VBY9ID9piCbSF
sMzgFjbSCLmmdvEtzKNvXie1Nq3uio1bFYjnuHS5EapUhOn6QfrYQl02GwVRehsoGSMjeUeUOYwr
h2MX7/l7Iu1HqJM7oJOIx6ewNQkW1urXdich7Xhr24wxh/PxHE3635/Xs5gEmdx4RsvIadtu5WXh
cUDtjlZMckWvfL9X3jOaP3ayp7jGnNQCWVpKBKppbmqPGiv6HXOSvzIznQCnKRj+zQ69/U35PdWm
V3t2neSEUyU2CNlr5x0wm8+R6E0VYS1icXl3ieAeIlwxAhnPEmC7VbGLJqrDvNiGHWSze/5r7C/K
Q1uZGH48K2aqh9DGTT0dtHcUTV2dj3TyodB4jEAsTkk0scM09BsEuV64YG4936BkwqKQdXFxfc0n
OjU3vWi/ko0oEGpIym7F5K8h7EGcJSG7FAJdmlTDHE4VGqnSC5kd3X31K/byfXyOxCDNPPOL09yf
6XObNS0S/U0IHimdVdmJoFoSICDuKwzmDDyTPDDJG0I6P+d82ggdAVqBa8/YswBF3ibWO0jktrKH
rbKk+gVpTU/ZBNMHBC+FX7ign3jskWi8a1ATz4QjO8MD5ceThSM7azf0M+byQhbMJZlHmJlQUU54
k4JC/EHRrR7FFBh0n9ymrXhUEs8IFzyFg2kl2+SCcDb9+gfMPHqlJfNhlXDlnHF6vXYAy92O5wyr
mDJ7qnkjjvq48NiIIGcsFwDI4y750gEec1wckOY9LkC9+/TEzkBqOWAOjHfOjnguWCr5RjR6tIk7
5sTIvgCZMWXjQ7rAniDrXbCVJaFutrgfVgZ9ARDy41Jcxp1BGORQsLodAn6xLU7hRFxDxwZczhku
0BIs7++q225+oNEkTZDtINw9gqxJgXMCttUXnEgiG4xlfWq+USf1s+JiHGANkgyAAQPw6+oBUZw3
y+Th2fs1d5Fh1u5b/f1p4VPl3XpbX0K6v02uFeKdafVmwJRlNbQ+bx/XiqRHYZoH9YQxjGbXnmWf
BQb1NCon/CEQvc3V0b+KAXC9HpYYWeEDmdmkFxBbEM51pGv1mpktY+mQgWV3ZoY8p5ur16Cy5hxx
/e0Efsqs9nbiH6j4Cn9YUlhVW2pybo+0aBmjSp6TMcAGKPbBeEej5Fm1HYuvLih8dsX0+HZSDvkM
sDjzBstjwsyV8ZwNw9YYtrx+xdwicksudl4YH50Ts1KBOZX/YEzC0DjzQKZ5L7eT8RXOjS+g55zX
IBCJKXcmzuhDgaABlbHm5S3sHzj52dYXr7CkKUVqH42TX0gmyG6fna8fuJNH3+Owinh2aqvWIReO
ARMYezHl7toHyE056icUoh/F05EwhTN365yS77rgPpudmFW12yOrBAh24gzLen1oArR+4/idppgx
ueKBV1db/h0XINT8W7I8zhCDYigxJw4RIxXL0zW0IZyhaktgBr9kMN6um+DhqqSnJAB/9j0dIe34
wklgym3apka4HXA9J56Tks9+wO8kQpC2+8WE/fwvXseQAUfNgJsOgqf/qo5htf8Fpv6tGPjz9r/U
MQbwL7PZ/xDn/1LHjD5DkPAYVxu4CfypjsGIA5cgvDgs0OxfiHbUMcyZx7LH+DmJ/iuj4x+j4f9U
x0AJpXizSGb4e6Kd9hh0Ez5rFUACTkgnUeyGcM5nPylBOa+LcgY5G3GMEzpb2mi+oz4LOq2lSpIz
rDLDIRH2Ijr3hRxYvroUJjQMcIYXw17PxkkzPZM1ib4JVsUwQKT8IFWHi+MHJw0dvmtNwnQF1Fo7
abuo3pJTyKqa2wNYa7sgDkUMIuS3XENI62kk+uENQTdDZ3Wp7AXE74l7BF4zD63TUSAhenpneJwR
qWzTZUFNBbNYck2ijr/fFhYTnueO2TEIDHWMH9PIX8RAxgLHpXmiBKLCoVai8JFG/X58dajfujX8
Px6gJmto/6wNqnY6GebXFpfeY36PQOIll/KFpkmmaTuaB2JjxwIq+lZewOjPYw2WODVvgvppELbI
9+l4fUox88CM+jKshQkZrEtgZxqtwr+yy3aLhD76pkwc3QrwWYDOB/QT+sOo+ueZHCbrOVLLtbrM
L9mJB3mj508DOBrqyPT2fXxgv8BhU7HViNZwHeBd86mGX5SGBFpCA6CPpJOjxFKvY+yoMkm3z030
uHkQ2517I08MbhUsmyLu6RsWd4eprjFB4b2+QSlaACtavk5fqPOWqUT7LX3zdcH0uHtCzZ8ll+SB
V/6qf2yFr2Ru3kisC8ptfYiWuN+zalJmjKPeiPM3rszCu+mmJMfeUU9X+7tR2T7ZQM4uhpZnY3Uo
qfPc27AcP+2FQRiNwNS0Bet3Id64+tT8lCmocpKaCs5ZM2cNmjNmWTL11hXfmhfhgpYX/7WvTsTH
Npn3T084UsxQxfAC0Q1Tco8pLISAbiV8ja8pOsIXtUis7EDVf0Q+PbGkmKmMn3Gxo14gn4SvFXRH
FosLJY5NlaS6xoFK6XFhMwoSoImrg60684DfZvHx3JqDHBczJu0ylSKQ5dLSJoIJeF1QrFwkbty4
woAVAW+LC8bSQbPhXShwTa8QBLARwB4BkwDL4yC4+5/4SXFrhtpQQBUYCQkoNpjLtkYWoIx/mCIg
ucaloA0+mrW4ZH594Rg37SaKOBccdTUbh9acmfQ0rDacEuksTikPOQ1jCcTEnBoNfp4GydQBk2II
XfpjQfYYZd7yC/WgdNYxkWBuzLSCLYUvijxVnxJdRTHHjJ8RLfNw6jPhSKkftxRSgESrcfcUQsqS
8zSsGqRo+iiz57wLX5w94wDTIPS7Lf/HZwNLgIsVroXDkfGZUAcaSTCWcbxu//ngrvFYEtVleWOm
iUHWIS/CJj92J0AXdPiUOU7K2BI4945315ovYBqeGdRDPsD3lCkdE1+sI6hVrQ0T+bPmwW/gNTjs
H8/iHXNkjQPIn57Y5Q17CSCxBXWdla4CnvO48KVcdHzxKegYW085SOk84sg8nZPDGSnfmG0zW2Yp
po7Cd4SapV7jvWXaSTqXqYhUjJndqOAW7FL6GMMLfLv4xHBanzRj/OxD2FpDIPDnBhBPzQZbLWNA
TW2QnniEYXazBUPdXtN5E/A6EAWptAzsrikEsFMlt3ak0llfY4Uwp2qj3CrNJWWbAfyuHSycGCun
O8eXFroZnciCXVMS6pMWOiCj8YePUdL/5u5MllvFtnX9LqevDOqicTqIQgjVlWV3CFu2UQEIgUT1
9OebypW59tq5776R3YzM8JItgSYIMcf8x18A/jPOBkYwxmhOqUWnfZstHkZYLyn/njw+1pc2AD+7
p86iZDlCg2vfxioXCC4OnuIwAMZP8ATg0r5bU6BwUoya4uUfXpmQdEsvG2Lb/08CAMJCpfCXyuTX
7X9WJtQPENrwCSVtESban35gUNpg+cPnlzA4wjpYoiv/hwRAICwGChLiH81nyuJPhIWnJEtGPKjT
mDcU+W8Z/zOE/4SwEEkD1APARKTArx30W8+gS72+MznZ5lxHjSrSzpg/+Vde21zDR4EGCkju5tMR
4fvd+oVrmDPRvIUcCalc4CVQ9It2xh+SfIalzRv1jQApgUXFT80nuGxqbZ/tCGoFKGd0nnUx9fdr
XsBEqWDVQvnerzHfobk1JpUmg2BGM7tkSu3XZ3mSH67diK2IVzx2i9Jnaid0zl6ke0Afdq1Mzcmt
XFE4MA7qgpPmdwH/gqIgI3xjS17EEVRjqpfDgPsOLslnbsuwYNcKgwIcrV30zzMAHg0bQ4fagNcr
bzgclaLO4kzA4atdSjSqEEZT+tQEh/66RNVADSExDZgB8//zVVDxKGgQVjzgxlPQ2SMGw9lil+me
N+UNOL7Spy5pFwohu6geMEDqppyv+IsNOASI8VXAJwOIRd3BcUHz47vtUW/wfk+ASQpY8DBPPXfY
zwFTzgOYSqjoMQ6iXhILpnYu3obSgZGne04IY3wMMbzfclYgFV7PYxNuFEcsgud4azArIPIhOkW8
ZIcxIfJ0haf04ckswZ/Dr9dETiL2YI9MRXQ+pTFONjTc4daN4dJZX/rE+jrvBcmN5aFnR9Y7xlW2
n3RD+rsYqsDq46zQ0ccIEooQ+YI6rYRlT38SbcNBsmk10/Bnb9vzXjTmcfL2s5E5st4fy0tEP595
2PbLV3h6HtO7CKmnGPYoligoyQamImmgQ0Xs7ryHfchrznt+sSN2Vc9pUMMm/OzeullPRCTTwq6e
yxsTfgDkuz78EBM+TkehNOXFzPMhx1LZY815oWHz3lfODMDKxc9781WPsNIf30enu3v+iCmPujON
3cfrzRjZafAwA8K7Jp2ooCqwg9Z4b9cJuUD3YSyQBS4uv8G+up0X4A5AXMOSGWR/+j52Y5a+ZDS+
qXPaB1yqypSvTAQk78e01/BSt51TC98srgLwkgLhzKiCSpWQTUpIgSjnuNcDHQF3MOVfs3ltbEhp
E6ZE+YhnIdJJcLMpOuCsbTUXiMncHizo4K0HsAMjMKG3Lr/JsOvpfjAnYTQ1512RxjF6VAlP9Kib
G5Pf27YsKgKeaZdUfXPKOtAeJu4N/1DG3sJ+RlVCQUIdBGx1oAiICaUbsW9eIRiJvAWlAJVFH4hZ
Hfxn2a7YJo1A1NgxPMfbCJhJTPYQ3d6ofKhWGT8PRbEjCgGGl8gT9km5wXhf2CfVyi2bi/pxL1P3
pBEFjvjtFlJO8DwoE1O8aDxT/ooTQc1ClUQ5w7cCEoJArXhjthp88SLxEGkCJ+di4Bnhmh5/NLfy
G48Lr/s8DSmbBFImSISMU3w2DAfTnzmFcDyhBNZcDuhwreGNUrT0MyqhftbNNVdUYEcNt0ExLnPL
B2FuM3UlGIpWLP7MIWHQn3j91WNbc1sg1EWPgM0YYHji8fh8FDUb548c1S2HyV8FRdKnGoNs4GcX
n49NCjkK9oU2mtjM6R3WLnA4JE5KEnnarc0vqwjHhkILU9Q5VDksgPgqc2nCcrg4Y6n/1ipR7EiP
F5sIr9TjleAimC5xG6RKnUrt4vkncqPRZDnZARoDACthdVQuxfiE8oE6phgLBqMxMkbFGIojTIMW
MUcqyjV9ewH2ojgCPumnQlthfrFHLgPxTzNnJJf9GBQNYiFV03IrXnLZw12kzEErskS2IAQTDFee
KuzC/NqC+5A5SCAo2A+UicXVB8UBg6IgqgOGIwpEMj1Sjz8IJUbOcEfb9g25RDJkaMaI+D0ALgAe
8mPEqXliRgzFBNRCbbEGy2LoLVsDsmHlsOV9royiXoIgcSoec0pFCBsdr+ynV6FVYAOeULf/1BoM
KqEEI1AjeohcTQmbnf9KYrSpVKikftZg/3H7HzUYwXpUWhRNuqw8PeMRJPxAh8RTqioSpmWVJOwn
p/8PlwbzN/FnkdyHLFRoFv6swTTzNxpjmiwy9lB3iqf+BjoERvWryc6PsYMMmQwPF9h/VxZ0jZIa
Fv6qywuWXpRD8eWr81DB7TPByxtA0se4Bvcz2c8fPsSldNPGCJsdbFZZSYi1zqkfpvRQKQOay5iW
E9G0fN/Kj4RJB8xp8JLtCr43R0/5Pl1GN6JB4yk9W76Wu3wbB6cVOTNNBUXNsbkSR8aK6RVK10iD
vZx5+Ic4+qGow+P2KTocPSIaR8NB2I0uVzhc3MzVRYGpK81bNaTEALECNSkgLAKox1q0wQpnBoeM
Ou98C3FibOcMUvTNlaUpulzM4vi7zjovDvqJ7N4XDzWQP/CnqFmLPn0va/8YVvAOXJIePlBSLhTs
WVKnnygLw9UWpyk2cKMsOPqnN/mj2ubrx/S6hN9PrULmCxWI5sUJpnnNCnNqrDNZ6NuCgglZbYGJ
LcGnGfS3+pPyiVFCIShpk4hyKP4q6wgighweP3F66R/jBNP+IR/HWBlad+4s2Gd6Mrwfw+92WUM7
jwisHv6ZeGWe+cZ3DvXBoF0RxMfp4920g+K8QrN4m3U7K3Pt/fEY9DN+XGdnehyWC6uzOtwxulFc
DYVhPeT9HkrAg7KL7H26qOEiQVjD+UxxL0VkSSPeQpNGUKaqV5xxyL9hoQ9+ILjuqCXvpp/FJ8c+
4S3zBeueXp1OqfYYkLn4qt13eN5QHT3aDxHteHyz6O5fKY4eohEKUXIG3FS6KDmiDhiwg+dUruDj
4cYAuSayCfgS0oUvPngqTJQwhG2vkJlA2+kByU58SDJ10RW3b1ANLBElSjzvsYxaOFwNCJ3q7K/O
W7wzhkKwcX8F9xtEXEBcI7RjAUT2N5AjKFWhRLPMKRZn1ZXhO/b+jRzagpgk8V/6SsheHdq47bx+
6D62TrcVfsQJOd0RF8ttheFE5kjeif7LrFpxihKMVBNixKJ027wcrQnBAKG9MM5DBI6PCMsmfQFb
4Tg9qaOiDU6QGh7T7OX2hr+xO78tpRkcDnpfSKWBljAVAS1Nj46tB+k6a4cq7bzoFsgvtySEiFT7
NQunm4eKx4YqN73RNz558TWw3uE+JkRHocZ2spFBwuNUeztNe6QLlwduzCEYm/VV8lmShEQww62B
QqUM9bf8+7zTl/3Smlgqx7mAIVwvZJf6mm8epMsNO5ZviDr2YuHBrL2GvbU+h8Kt8jS+ftmWDzu1
jVK8+MzISLBSHnZjzFurdx2SIFxjCJea170BYcZfrDtyFy+hUzI5LyvFK7dr5eUy76LBYrCIZ/Hs
ODVW1wgAE5nR78LjZpxO8ok5N4IBLCnMXNWJQaXgpyFmGv457P3T7g5YenPebKFjDjJkLcUcIHha
ANZZ/ftjdYr6anq7+3U9bIR34gdfaexlvlpivvroGtym1c0JOQTv8lYFjy+jXRJoj9g2OLtqdPFY
mHlkfnqPAAtRft4X9ZxlwwJpz0T367CfxOPBldbWyKr8e6TwWWzvH/3HQ5yZbKu9xhsNCYuxvk7U
MQS/xekTjz5IZIaTbSCT0YfaQHLWTsIP8YaIGcJbPCpG+spGE1IBwi3FkoQbp73Q7gULLt9Oh2Sc
EyAWN8PL+HpbmvFLpn3iADiYymDe3il87I87Zd0u+1Xz2r2qsH2t0HIvU/rREfGg83pExJiLm40T
qEuomxsqOaBCkuVFn3IJFPg7FHemmIaQ2L/ndlQWkITREwk4zUV2s5FCA/mGFC76MbVjChszH9GT
laEgqQ77gqf6Wnt0USFCU4e2q2YBbRXsjT11n7ySdjpu2zPpSPFtJLui+l4I21MinrYsHbjRKGhl
1MWxmkm9oEmwFslH90qgntyqWHqkiOUfnonNppAeSZ8ojQmBe9E9XQ3w0EFbnBLrxX+Ce3oEBlXj
PRxaivbCjppFHjWv6iyZmjNjARd2arGMRuxkhOUoj3I66v2MWpjyvQFfhSYMJ5fRi2iQd2Mjr+JJ
GWmL8uX+Qvrs5YtFx7gfdwcE8IPtfQynGPLlUNPplXYLk/Y2jRnDtb/omcKllVHtgngwlwX0Ubv1
aRA088QYmeC2NF4HwG+oWHJva3+1AY1ZyGjPOhgVLKUj3LKhFaUeKUoJbRHoLV5yUG/kgU1otcrt
1MZsdZu57bRl8eN1rNm2+dv6iAjNsaf28jIYHzvWfVi+1SdgaO8ERN26lWdO6P14D0/DhfbsQhjP
nOSL9FuE7bRa7hgbPMgxyENNJlnwvHsUiAWdpD8MQv4lSKDDbEDZJlTGhMQhNWR8czuEzUVqqr3A
H8lYpYSfBj05Ld0Ed8hjdG/cBzYy6hJOTO1rL1uvq9z7K8mtJRyMxG33ADYgpfPOGbbjLh0a82qi
D8ugfr3v1bUCx9brRsnwEnbEq6Wac3RmhzyyFlZYjDQHV14ZYigGaBsEUQOXU0Y8Q9qGeKg48g2O
37yetlBGYOvcfBCXEuYA7O3qrXnh7k4QsSSTARip+ix5ROfjmoDY9uoNYYX2J9pYroKY3yo3NslO
zaTOXU49hjSwTTEG8quFNOHj+tzqF9cgo4xeMd2MCw1xOnBf5TJTUWSO84zZsZjUcPwaOG3CItqL
6dlQYGTI+7FwnranpZFO4iM9Za+epuMrTYkIqgFLgo80GZYzKSYozsAzS41KBJRvZMFaVaim49Mi
2/SWi40e84aUThqZ0OQRfsX8b9WO3LrmTpvYEoG2p3ECvwkqLLgvfaL+K4Y2Sxzj+x3ww8OZv/bK
JrQqmlWA/8ue6bzsnYcoOHAZCtCNJKxWr1NbYcoNzlzt/RCn2RV8TZI5xHV+DHLLVaHdZkP1XR+q
31jrWY4ZaBgP5QE+ppjsYGrhW6A39bvaeSdsrnh8nT2u86ryMACqDtdJzoWIvzQ3crjTlGb2tI89
WwqIIapjrBhwN3LxgygxEiLhGYEjy09fUKPVd8s/M4OPG66aRx7dwbEeUAdNTH3TIPG7j28AsCH8
iA+LfuqAzqh7xq3XSbmL8V/sYa/jbAvn5f59gVaE+4U+wwFkw0rtn7r60kVvXRGOM7ABZcBl/b8m
YrBSUqV/XX39x+1/IuCaATZO/10xMdAXDfifvXkdyJ1wHYzrBMnwX3rz+m+6hIKMpRmJXmwNbv1T
1q2RJgYbkkB1HRRc+zurL5Rif0XAOXQVMzfGIvJvf0XAVeJkjNS+0/p6XHdxQn9bNHKHLEoUnJTL
681n0bZXJCg8heAAIt8tIJ+lKuxnfWfg4s7650pb+ZwkhGdGA32eXPsJfpTVeVphp6UWStCwnshA
/I55cJl/HwNhq34hW09ZxCdKWxlnEBxyjHGSpcEVSuyJgD7K/Uv2eTqv28ENG5fioKLmUQ1PxoWl
5kkRIQQfGjf2fG8w1J7IUZk7+J3nqnGM0IE+MS3wckwTOosKLv6rN6BUKR8jKxMYNwA0BX/LHqAR
gDBr6v5C6KqWDoa7IruHMpmJXwW88Fr+ZFkqBOMGG3qQDKAa2IJNzC6qcYXHw50nuwDMGYYkqybs
9yncWY9Cd4Cr/PTtB/fu10g4WCTQqocjCZMA7g4SVRzwYe+A1HjA4yy8KPypWBkh2QMRO2RFlpJ3
xNqCFr0kzOv5hZ8JxQJ4jEgaApgn3xzrT5Yr7IkVKD0LG1I2XYI9pGt1w2CMLdB2Ne4kz9pSfPdr
FjY4xeQHxsqIc/OdNyvhEpizJyFCsLMQMaverVrQNYDJJ4zxdXrOOJdf/EyL8FKW0vAKuckxcCFC
pbeosI4H5z4L0RN4srF7asP1yenyLciLLDk4eAiZLLFRMQFV7dR2gY1NHyKY0qA1FtclcLW8ofks
EHhAaNZZcA3PJB1LLoHdDgaxFJQg2GyRjUDgAdHZA853zw3RxX2cHN9Z0bjxrXESJHfqvYYSnPMI
EjtOhs7QOlSKEyKUuIYdxvWT4+oCZ69cJndP/u7sLTqEOF2k34np541jbs4TLA7Dsy+pqC1havjz
+ducRjOkTyYgZkXMVoYsOPhkOP/1dSm6EPExnGvZD5UY4P1xIm+aFctvDNMZPhvpE4iT2rbKYTFw
wuyBC9Y/sMQR4ehvK6uTtBGKflUs4redGSYh/DCSj2/BLTiB+PMJuncVvku+52LkYqOr/1jWn/Qs
4h1niX11s/M+OY8519jnwNeq3+SNtu3DeR9y7vgceJvyFV7ELpEQdg2lp0Spe4TEMJ9Qj64t6J05
mcnlSCVWi6A6h+IUsiIVbvd5o7fdAiqDtiprDNsf+wFAKp0wEveelEkb2IJF7hTjGdl5AYw905gi
buLuJjVznleMIF7CELg9RvoAe3u3JzdPoDr9edrSzloEKhz5OyTl9/S8f6DMgqxq2jSAiBvWopyW
V7sykX6eXIV0Ou4lGAk9QrrVO527QNuxFysOWT9JX2hOKeZR2hvah1ghmOsq93lmwdDqSpw/IaUn
nRHuRcONhN0eT8DTPN2uEkaALWQSj+rjxr77t5YzevJUVD7qlGUGa5CYmx2PGOQg8QGd4QAUpoZ+
Shu3hBw/sGtWBpg8Nfg8xl5aV6Gy7oUs3x7GfXSA5uFL3CQr84KTJJfG951Ww+DeBVQxNYgXQnpZ
GSuGIcRV9/d2d3pNXrsNZRCwsm4jv6NPFVMFhgOoz31+MIqRdPbp1dcrPH1QvZQe1JICdT6+75Pr
a3751j2+47PevIa302Va+Un40g67PaKddidRqHJDllvCH24KqyASIUxvUDyGwwcFzKlBdVjCeh4E
YGr4vSuHRAEQd5KYKFZuBDelnjfcYDXKi0LDFoDr5rvb28trWLPzjHUWI07NdVzdZkfoQ5L18BNc
Ay+KB6SErbCqluFDF/p8bjXHGYLeU84NJKc7MQi6rh5n5eofW7jgxEIrHFadTLP8GdD3PFQMC5Ov
q/t+f/+BEc/es6///R9ceiVw5Z+wMVv8dfs/ChdKECTq9Npp0qs6gV0/Cxcd9z4a+hZq+2db/2fh
ItTvQvsAk+BHiNCfhYuG+p2/swlm6ipfWfXvFC6Y+v5auPwYOoFDNlxFbHMYxL+K39PsXtaDXqdj
TObkBjRT9GYxJUEVgP7WIPoFVfGZ8ND5qQRKxNmqm8IBPD42jTRUlDn5QDfyOw0i8zquSgsCt40j
lwmFq0E0UaE6p+GKtgxGlAJDH17N5sGaEvgP/fRxx6xQPioI23jTuMWLChsNXuzdJS28ZoGhkrrp
WKBs0wEsaW5qZChchljFkQXxuAp0zOYtJOdGNeCZL0cifljr4eJyxHUU5xPmQ5qy50d4lTwA2mY1
0IYD+s1CwK2UJvAioCMN55uxKc4DR6y0isDmBQkZhnHH3Sd9R3bfaZCmFOo5SL/UCdyhyAiTWM2y
THT1m1fMW/TqFgAuiw1H/zg2PlBdh6Un/mdlkJNQDtmSBO/jqNYDKxlRhCFaBI6P61F+HRk1TlsB
nU4QFOxZLnCJmh5LckdfnS0/kxG0+wZOUmWUEDWuzC4KkjcSs9MrkdV30qilLdOJWpLSzd3ihKIR
P1ZHn5me2oFU0BUfKjr6e1c5e+RtkKVWT60jLYGAJPbBsB7F+dBSXwpjjJSb17AsjT9P0/Y85AOx
PkUj2lVn6Uf3qrGaLtDcdoXQ9Smfj9fCdq8ghFdyL4jnfr3QiLI5XSUnEFz21iJG7LApgVaGs2v6
PsBnINlVuB3eN0S1g/+c7NW9PrQ7/ds7F2skDOS1U09cUstpXLVYPJC9y51TDBa329ToZqdqb3VI
NLOvi/2ua75eb69WOKBE64ckcciVn5FcgpDkNsxtGHeu/m6yQsNqCRvePiAV00omMhcJ1mvV9Q0z
LrtCPFPs0/STpp2S+Xcbq65XmJXSBhiGRmD+Jo1w6h0NiI9ztEnhFvanPqi8BM+9pLn6XZPenKbD
JCboPwfRLot2gP8UoFSpKAyVqWCgjhQuek8O+3XKdDBSkB6xKh4E8Dp5Jm1n9uMl3cNTp44W7NJ8
SM2o4XjA1YiBM/d50C/gIHaJIBnOG8Z7qscrqVigcVTWC1W6Kr/kB6vfnvOtsYWNCk9D0GPZKzXu
zVwDwoq+iiF2zw5A50+ScO7kqUYJGXG34uXxF2pBnlCmiMoFBfYxpBwHUeeVcAjsdlGmK1P7uJzH
+Ewp1VdchPfhDGI1c5SXa/QYDBfXMxqkaiEGGJU90xfeADDFcio6aYLxzJb+qqCj2SwP3AutBnzu
drI8bvpFs9c4RspWlOjE+jn2ssLIYoRh317thtK6Vijh+kDYtPlw78AUYmXVBr+T6krYv01wVFcU
64U95hD6Vx7C/LGjf+wkJ8HBElo7zTa5yzNnsRj+fysA8Vz5t0nuP23/R29UNn9D/mfBSTcJ2sNA
7c9JDqc1gklMlueE5mq0JX8qAFXlN1OHcI9z7JODRgP0j9W5eIqmqSWG/ENS+Dd6o7jC/DrJ/Ri6
bhqYbgMQ/LujfSkDlJ+1kji5pYz2t51l/fR2HJ5PBEuKPoAosToPjpY8PtKiOoeRTbo2prXqPNmJ
/86TY0gE3JJ2S7qX19VYkOMfY1H0o+B+709egfwaOjx6D1Is3c/rB7pVCYqSsD4d6p/STOhmy/19
X6PcGRAgZJphhlmUhU+lc54kWIBddwP8DvfaeVxC8NcOZJZIy7s50oKcu7SsDs0DfY8qDyzQ24N8
BWInxYtk3kW2Uk/OGSua6FiFFo5eWEVBR+hxq3GrXalO4nStQ5fDZNGh1+udL6Z/h9oZDzN8sFP/
UvsWxPA8vF1CCbK0NFNmSRypaJnzu3feWjNrNpgUpkd4N87+9mYwGWz0xXkLbW4K59Xtoi4qppd5
MSwCzLGBJvPxY43TIwKkBV/S7RZOAwZQjvkF1QHIGoHXHCGS/XW2BXPhvjw1INtxJH59x3Qq5LaN
RIjvNUwKiKmrZm2+m1+67d18Y0ofx092p13KDGa6Fwv0G+M4Zufh45u24KTfJySh88w1wvz3bBz4
tcTjFAnx9I5I/kJrp1OC0233aGgQvvPnG7FKt+FVcN0+ddvp8PhBaJUCHziDdTJ7QJR6r/c91GNi
vkkvljoSmvoRLKDOL8uwtQKqiTzFnS3SraDtfCPz+MjKR5DTAIJQZy2MdpSXLNbHduoaa0T/JIYD
XKadc9szn2f47yXuMZ819vgO1ptjNsf69Shq+C2ENezUnIwbsvHeWFsKFda/D3U6qMd3BBg4hZTz
B77Drr5A0R7V06rZV3bjpLTgI3hd7WtF4PPNKVidrc1Iw12ovNIiMSb4ksEvl2f9irkvbE50Q4DN
mfvCx2uNCz7kKmFkoMzbcbOXDnj2GCBGrDqdDN/+mjn6AvtxBoQMCWqmhP2qXUpzC7paGWgaxVBC
yUE+QEMEG4qB6dlXRxwZ6VtkHaoyBZPf0RX4eHwPZHJSJpz6mrCuwzXDD0W0/Pg/ez+SuAzohB7s
o8A/WA3PCuskm4XTdTSgaIxyeyO9Dk4+tkh48STBkRIT/+NNcplBqxJqQAqZ04juLxdwD7PMHCbB
45XOEIyqOh+zzh3saHHntmtMKEzUKQwpOg0cZz5yEBdKaymkvURNw/+cMfsd5R+7ZpXKapmfLOXL
TBQ0rFh/7xb9/ncec1awkeuFdkExPLrmqAmlEECFXQippCBtsRSWPqmk6KwpG0YBkgAQ/cno4PH3
M4bG/+z6BqfjqXBk2xOFNXgHtLsc5SpYAzCPgT1LQRH7zmDZTRKg9FzB+KJdz1/sdzheVF+MtF2x
jsxHHAo4BFmK9PlFp59+kN8sdO+A0B5YwmEA0qcseRj8LOQZPcJXVtfr6pXFPNtXrwz59wPmOHkD
mmTs/vcj51ceI6kEkqNS4jvOF1qebmGxCwfflu8X9U/NfdLy7/y0hWs9HfOW9s6ZaoqjwwLObqcA
EETE1SzVihkTOjQsa4QXB5AcWuphtmD1QWFD2f95jf0qB+R3LO4MHW3ZD+j4g9Am0MhFJgj7Kk3d
5tOC+gIqSky36H+wyMfmReNaZt0PQwDvwt65beJ9Qkeovw1nRMDhaYFJmEN43LlFzvhJio+GEVDp
dgp+jMNB5xBeR7rcZWGO7aCj8YPZzoKXsGZCFvXIht0EQfAJ0uyzA1M718/BN+8sn4bvF7AgLtfN
hUJbG+oJPK8tlxrYaljjYUyt9I+tW+gq4FavAPsTc2NqwPj/rW6hq2D8RfH3l+3/WJzjXPAjPefX
/F5I9WLhTXjuk84lzBJ+kuqpcVh768J5X+Lhn0WLYpCmRvljaYSyYKNn/a2VOc4EvxYtP46bJgmN
Bdk0hIP/v67MtTZNr9adWMVr7uEkZSHW72aPc8Maz9OKRaF9D3RkF+WyP60wk+IlHYY3u+xCsH3x
VZHyeccxI9e94wKH+AQskRemly3eU4MDP+zUz+ATtcLMKt1oyvitGUDhdipfJ9Xk7hpGCG0XdY78
0oDe3/ThjemE9X5anoNHjIpNZhpN/fLo9RLWZrQzloXbQMiq97qrBUZQEwJK/Ady7+Hb1dmbQrSM
4n/XDKOK9ZzlDIgaw2gNvy/ltEb/tESBhooKVneHdxir8HhMJEs85h+WtqG2u4zkielXq8sIL4EJ
1quvsLBloF3b95MSBhFrdTrYnxRm5Suo7gYPvQqPN+6R5GUCzwqYWJiIAdQKS7B4B9LBz9v4aZ/H
ZvUiyUIwkAyGOENpVDz7XZAQNs9w1YPwFQFH2z60FiBmXwW4dPU4xMUPjnszBgkGQ+E9hbUvWIO8
iXe8HmpUvQBMKYQ5yuyE1xRtD2o5qM27NsTRDH4OFANSuHzWSCytMUaBWc59uNGi8ukNxrtxUhj6
47iBfz6wR2IDbNIY9LUTQwYEh8cTUhd0MxPrNQ24A5WjGtAnQPuulfNixP0c2gXTAgCuTnEJUlrB
hMhAEyKFI/GaNfNEGl0b7AEgOggqryZiQA1g4Q03c+YsXoAZa+5yrSgbbv1Mm/jqecyZKenPQxb4
QmpPBWEcZ3HhoO0YUsnNmfVov7rdIkXnj604unMA90+Y5sfvCwUv/XEX7rn8dvyG+eIdY09Qly8O
FO4Ku1gYyXwTnsAzEw1jGLzfxTScj5QNu4aphmYRmvlTKQY5g3k2byaDHfpCpqMpLntzeXnD1MO/
TMwpUg+gLHjORozZrdccDGRSsPrfDIeqTF0moTQXb7tNJvBbBONZeN+2qww5yxbeXmghi5rXLAe+
DeZBMfaKltVExoV4PYBswYfrMwkKphpo+QbntttxwVTKJ3GLKBauj5B6Aa0bTJm32F9092keMa+D
kwx2aaRs+uMGFgtmBxRikFXgGWDUdr2NhteF+Q47+mmrikP7cOjBma6CkkVMykWTsex/uovhGm+N
4D5Xr8leKcIbUzqcjyAdISg75UODJpC7hkTPl4GsXialb9wJmk85njSsPzgambBhQ+vQBqDM45Cg
XeLSC+EZwzQJ47Yc0orw3TfoUfoxq30+LNqAk1M7gwyt05Js5uOziaXYUv9C9PIo4lVNJ1TRJb9B
ooG3CtDH+UhsI8z6nszCtF5nXRs2Sxo/oBAS4HmRzdV8A8iQtvShki0YCTAED3AlmoJ3IGe4k/GF
YkAWzveI4pjfByWm2iTxJNy31PvuFL/1TRGq+HSQFDgI45m9+MfOpyC+BItqhoZlD7nwKMT+23xq
ICFjivsV7P7L9n/Mp+ZvQv2mmSyyTaRlCrv+o0tvPh3WVVM3/sTB/+BIy79BGNAkSUOH9gMi+NGl
1+TfdLADlUlaJIfSkPk7YDe4+69T6o9DV+nQo8iXCcj5dUpN++RyupZSM7YSGfqXe80icoHv5lvG
qtCEEELP8RTFsoTPXsRdGuXPCe+x2nls79C1pvIaxsi4P5whLAL2fuRzVqk3QuvCZGqEbaSOkBwl
CfoK15yi1YCuho+J7SvZTKnfujdUWfSYhXcWBGFz0u3KI57dyqJi5hLtyQ9WMil6OdaFl4BRJDMZ
0gtB0kN1BOBdXsPUwGtlyTcA7I4DAK5773qILDBTuyWpyA+Sw6cV7Bjuwxn7PNOdpDfO98wAD0Sa
RT+b7jjfp9JlL/gbYfwO55uwe0IkBE+ZL2o51swZA4WQisj/C1MhDYVaNWZbYwsICR7Iews7eR/Z
P7oyMu1x10JUKo0RudHVx+0Fq7klRIcncIhvUrqnS668layLF0eUJNjlVmMs6bYYHhUH0DkOCOov
5mZVcMP2Gdov5FT8Qtao13j6gUmcERbEnk54i3sdgWIyRIaEbRuqZWkcQRvgVhB/IVS7LtkHv9CT
Dzh8Gu403sc0559EAvRPAgyEoM0EUwVNwKovEyJ5lGakxMNX8u/QI4B0tC8amjD6EFpM6AjTF6cm
QMYlTVlo4XtUSF/cwG16EUs6xHTMoRSLpjs27KLRjEn89UBEOJbeMiu/04gmS1ozZ6MxEhoaBDvZ
hCYrswrGPL0DPVJM0KN+ZvUbDeMQSITnE8s5Aas6BF33CLJZH5S43WFz2hICD12AVHGLfKBlpfGJ
DXEiukS8GW1/GBw443MdxacxwxNXptpwj7xBsiDUYoYJKia8KQQRpksb0TSye3VqoJ1D73ed6tU7
M5/mDqaopFFz3XS8+TzkWqL1iRBJxY9JCIqMScqrhP0vam32+0Y6DcwGfOUX5gmOYYCurNR9af/A
v1Idsn+k+H05zFDc7XtqmmSnHSOh1pohw0a4hRwLIRMKp6JcIXtD2mXkm+tB1B1oC2m1Y1aLjA4v
2WzUbdswx/IRIg3km2NIb/pQWy9645Nbo1tOgZpmdp8Y4959+yh8zXvaHLRrZEr5eVzBmaO/jXSr
C1N7IXrhdXodYiSuN3PzC4ObaeoFAeOw67cSC/3osrwiLOLKXDVv6o2AezqykMze2yUdf9UbfCFQ
N1sKx8Udejv+UZgeIEo38FkQ1Fp1X6HtYglOBUVokjDcZ7vwh4L+no+h65AMU46tKkCShtYupomN
G7eDfI3mUIPZ/DV+MxsIGHgHsyOuoTXnk/IIQRuSNGDyMcxcXsuT4kHnyhma/XOOQMiaIgqj8lph
tnkTxgt076tsztGzmhdqPgIrc0VyBmAIjOBGSDzKrwYaBp5M3CnOaybY5iG7WkUPSTKEJwAiu1NI
U2uehensQZIKKnRrSjfg5aDnhxr6DYCRsMXUHMq/O3ZcK9j3NPXxkjAp43on2V5IxgnwZJaymTTt
Ll/V0mi8ej0w3uuLf/kG54OCJ67iiOS8URyovilNIA2gX72FHMPv0jUuWw4VTR0HBgKiPS9kSRbK
NY170nrQeak1tIhh+LTcdI5kMsEPSMFgxBvcIisbZpQ1+JLhOcIdrcX1qwgx4dEE07pfGkcUm21Q
jo/QQjlHRCkb8lBOowYEIS5EtE1xfGmS7S2EDDS84MKpPF4IupEmd6jwqFlHpPBQ+HYjXqpuaUXR
xLn75jqvhGEaGX6zznTiITAF8WWvCmycz5M8EfeFFcK6VDgL9dPTPjvgN3TIDlyf8FyW9yVCONTP
zEMBKUL0aqiEVHI0kY5hm4T2OtzSF2mDfooYja+dcBnKDmjTiFPiG/vcGQk6U8Rwlz3jpAem8wb8
+uCu1WcLQIkR8s4p1FaieXBZ4iIgjBHnqYg9ouWj5AKZvbqXQxtcuDWLWKUcDITsnlxED0BcbubN
HNOkuYwAj0qyGLMNejlGifqQXFhcKNapN9ZpCkePgSvtqS45S9BPRxBfOQ6GRuSRcCvgF4ikGIDx
mYzOSP62YPIqUSaUjHj84lEJEYsJinOqHF/6dYehH/ZZdLXYQYO9C0rYfNOv6Zzhy/kUU6O35nmm
Gz538cC5SzvmDQTqyHaYNfkbCmqmKKbLvJ3xDsGNjTvIuN6A60K81+n2wVSUbxBC42eDoBs8j9C7
2tX5NjwclNHtHGPS5zvFXywUp28+UmSs+EhdQyo5ANJFjgjP5uEhCuctf59qnyy3p8RambakoLEb
YwT5m89H3SL5yz10jcKbAgtrzKk4O9zyfLp0WP8ENKHHtQ87FvXC/IOYEMRWBLYR3X0X/tkDvMSI
TfWei+HT8oTMIYq/xNROqcL0z7QqOn7ZjP4iGd3dqMU8DCKfc7fHNASZotF5YxVhbMWL8Ye5C+Mt
ynKUH5zNuF924VUkN2CBxUVzOTDeAnIe39ua7CwuVgKypDGHgsUFhmsJfeIXLk/49jf8QAjZdc0V
q867IBUPbt82tKKu9BUVo9jHpsYC6bKvAzZAWArOR7uRK13fNmuuuZuwqOBbcdpXZMkteSSjyqoj
xsFFzk+6j7yI/gJ+HHwbkhageKI4/9iVwRNxMsCtaLtBpiUF4r+tDATS9isN5j9t/8fKAEQNcg2h
Eaw74ORav4QykfOgihwoRYO++6tHKMrI/+PuzJoTR7c1/Vc6+p5qTWiIOH0uQBLzZIyNuVHYGCMG
CaEBDb++n4Uzq5xZdWp33mbs2lU2ICFkpG+td70DSk7tO+/3B7CtzaslrwHEDarxrwwIVQ78J4tQ
pW2KdSnaToOwKXn+awREU+unIk6KHtK4xg3fz3MF0/ELVdSgDhAgeJnN13ubXXtF4pGsgOieiduB
KYHm6oBwncd7TsEVOcZhWA2SQRurhOuDngzC9cl8CZi2RPETSE2hDWJqaPp0IXi2M7RKE98/aH0K
dsp29fH2fnnwk2sfI6YjONABewlSn7AQ9+vw0VyxAK65PwibdUSi5BO+XNsTcweff8XFgGvSvI6U
KaV9Es4D2A+PkFY4Fm5AJFigf1Y7AWXpzaLn5qZw1rv2phyak4k6wx16gU0XdzLUm/H2vM64T0DN
o1Y/nYdhNSU9ExsGEzolMjNk61S1UxQ1Vcq8gvkDbj2P/AwMBKoxchyZCtTvQEzNtPWKdaOw1tCr
d0FFJN4GIIkaCJgN+iWhQuEzITmPWwfK4MHtaIrPkEXIgQXFMD9iwy++7m2Eh/f5ClthTmBQUglp
EI18+Mw6KfIawKHzKHzGlIlMjJwXALYI3iLQEQiX3l4AZQEpFX2UjWA7B5fxCqWExPkURZ+DbqYU
4bwUNuExxMWSreWzUSfyIcHDFMWnUOOFrScIlwzfGAc9q1PmaPYYGEog1BciiABziO4j6uhzb+R1
gOxwgtAUlRiEt54o/Gt9zh0NS/8iFlMl8V6ah8/gPhpyqyeZGbFXKjhCcsoxn5xBDTzJy6FHYceL
OQaZ1hj44sPuMR8xCk16nF/yGlOOXfbCCcI+6zriBYy6thwLmCIYU0HJr7tzjofRFhTR4OAJQBX0
+fvxCUAIOf7ziNcjA6WG55xirQ7DlJNN0/tdBuag/hSLTqtZ1e8cYI96F5eFDm4mAr+1jUKGVaYG
IdoC+MGdX04ABRl/LdE68YgMe0xK69wPCCm0XuGCEP3DUpAvMK/c4Th021yaDzQ7MQuMMq42iKm4
cavRFFU9AyW7T00GcrbMsEeFYEvcGSMpGuDKLYJB8e60X06cXv6mxKUA90FQbdUM+w8u2YenpnwY
phi548i4AMNq8+VY0VUeC/6SpWtRSa4DfVIpu5zLAIp7BWrtXbKPQptRQNSOhmU5NvZzGkKYZvTD
OIhj5nbn+rBa0rGyyCY9l/kUbuosfy4e1Z6YeHPJauIPUy6CV9hCNSbdcOtZU9mCBh26uYubHwcE
KyeP8bQk8uTT+5uHLcHOsCYgSelI18xuIBMpGy582O4+OIbL7qHUH8no7OOlM0HcguUKxyA3lLp3
TyWQvDmH+g834uO4HGIq3sPcdJB5Wu88TtGBlYLcdu4imSFmNnT03D9yX6ADCO6Ur0U8BM4g2bZc
1A8cjLxXCQt7zdHRocNk4uA5F8GOQR9Hzx+Ta1GoS3zYYFdAzqkX+O1lGBxv0Ap3cEJP0QiAj+AW
zsuwCdy1RnzSCyz8J5i4DBv8eI0f1bTGBr4cmH5XcQnF6kdziLx8aE4gmXq1+Qg8QMVya+wu3CrV
OcwL7oqWlDBXT4s61pycL1gFOHAyFcRpa0IRgHuWNr2iAwp74er3rgQsrCbhrRLMxPDpP1UCP/go
iJKHmduP2/9VCcg4CzPNb/TVHysBw9B127Fht1Ij/Dh2wwfccgiR0u5eml8rASaDbGQq4IPojn5p
7KY5f1fyyKFjsoVBFxajUuN8LQXqVnzM0vhQQLbstzSbK4RSnTkLMDT5FywWuP4oEwVim1stCQDC
exO1xhAmXOorGIZjb1ViU3X39Y63XMdcK6hKoPWj0+RGpT+wFtOJnAg7ZXLAzAPFmfhmK6T53O2W
0hnVdoYWACsqtMiKRDLSg7Dss4vWiM2FlMflcXeXbJbU2ietzyXPRUY4Lk2OX+TS73AlSCcEvJE6
At5x/wjHIbf4R4p67itcvyJiARcIxhwl7QZlRkWiAL+gi+HSxKMW/jheEiNG7h/mME4JUGHl+Cg9
bCSibj6OpoyPRsUTXKSgt9d6JhjRALOFbGBcn4Ke6iv24nCCZc5AwLUxCehmARIc3mWt9i+90+40
vY3DFx0BKFERpBydX4pp4zIo4ZesdxoaYf906gzy5wNwP6P6Nf86qUws7WZGqYHQ25ja3rsWLFXU
FU37PUJmIDHfWFFcuiSJTPdDG+4h4L8eYM4HeGI+hQwGIhkQZBcP2AHMjsEaYxtYrSyf2AKxwO/H
9XusPFLmxJdnfkgcqMqWj9hBtaYKB0s9g6yihJ9aDkBGWsZlXh1KP2aCwRKZC8pVzrUG94Jj4mtn
+wEohVrhkLZd5l2sySieTWvmROBDOk3/AauXamIq0gkvjsNifOtFs5OrOIsAWz+9PPkMgs9zlr5r
uGF9jD7MijSaTZxTAiRruptD0yJQGYPi9gp0iEi+thggVg9MrljCMGmg5jvQj7rl4y2dNznrPFXo
ia0w24lykmkJcqBr7iXsJGQFRADpBmjXVnWde3wPTubwt70pGow0HNXA/oVgOrSD+r8SEUiMlS7j
h8HJ37f/flMkCE9EiiTvfcbdfTH4s/8w8Hbh/gYhEvmAtCbfByfGH6IbQAcggxys/7hffh+c8JQG
nR/7Yc2UsFv7V/oj3v1rdyQfnDsyzjc2kbUQMn+6JR6vWXIxbIJ8tE18vHUO0VOaZTKOjPzT7MvK
Mf90M/5fcRHNL4c4z/7v/7bMn+6/n2dZZ+qDINKAfyGChS+tWNg4UXKyitYwJxgvgp7fMqfQ4A7Y
WkiggApgCfB7kYENaqRM44LSnPfWqb2lSuW64wpDplRPsRYpCBmjYIau5OXjy3lYvp4gFen4ja3S
5RnJV7q2aHcgjeWNq7U65NNn4SoA897h6uEwEu3H5JCjyZOS+KJ3r+t6XgXdmsiB48iA6KTA+hYf
gopehF8PPXt8qd4gBcAtkMA5yRZo4C3cHlGGo0brGI3ZS+EAfThba40A61DPTZCIdBitc4N25+GA
8B4hWD8ZMMTBaqKe5J5Ja4ePV1erOjj4vzePZf6Eh4+DspxcsITnoQKiSujaMOXsgZX6+8f9QBuk
o2iS9dpYAGcPiZ/4xSSetUcXfO9QPGChF66NtPY4Z6Tica4wr22lU+58Ir3S54cX4sPUV3OLsP0U
5GJU0CuXqSq+/sG6Hc1bITlwSMPpSHhgv88ZpnQsAx0W8H+KQhOjlC7YC2NZCScvZ1efHPHTGr8r
/OsKWPOC6boR6vu4PYy053M6Ohw9U/GdrLPloabE7m7QutWd+uX4HIztoq/MlXn4ZjOUp6t8qhb1
7DYMoK4xs/Fa3bxPsKGLiYHf8hyPbtDj7jcs3NolXQ4tvsL/Wl7LS/v7CdD8sNgyud8eP7hXi65u
fiiZmqEKBXwCPZeODBgZwD3EkIIOlGk88jJOkDnGVfnFYtqXWLOE9p6EO3gWN3yFJvpIWWn0W3A5
Riwqt/lFm2WQTurpRpIegjVBjiEKjr65B9s/vOA7CAKXP9TqSDu/p4mX982BwUBRO56Rcow0ouVU
M+paNZ7SRI1FrWm7MieJjqyY+UYadmHcncEEQ2Vkrbjd75EfF0n53o6neWDMsVjAH3rqnJ/3eXvQ
DuaXcWPBPjy6dVj7R31QwWG9uAh257wvJBOWj2LCd4vvtPbSnkJ6PPlXDQbbOv0o0oFm98wO4Vyk
eKlPAULY0L19xKV7Gyqz59LFQBOKcqe2xfq+e35S8YQknREIlaUFKimUym5JvY4pxSrdFISgdYzH
M1ihjWDlcvav7e31qBBV0mvdiE3AywnQIjQ7xQGLg9Mmavzj5eNcR0g59AY3cvSZgIRmOtO0qVq/
wVNUZokXn5YkhMtg9qbwzXrirgH/yQyGavBcRV40oBmIujePocnoemPU1NXm2iBH7jEstzfaBLDN
DbcRpigXdBmrao/JeBvrT1etN6KqCCAgMehbWzdYH0/mZP9hxFvQ8ogVe80XHvlDDuXwRezYdxJB
RPWW30jODB9LWA2Ug3oLxV8/PkIlvrkIOixEMVLpFSICRT+Osthc2QhRGPVQqDVLsBj6SJAf3fTM
/P0uJ6EXw8MTCTRJaRg0IQf1WuZTAqcDAQRtV/NOjQjGj6UjOTFPGsUr0+QFJh51grhKFB3s7Uzu
WzRIMN10RmGP7K6edeipMME9DM1dWlOQXUt9ZnxKB9u75EPGFJes+071h0nKELJHFzwaN2BQ3HLW
bILRyusOSXqIttC4UXfAzyVWDP/toHOF8dEpgPqZhmBLLH1ctGVrZ3d9kQmBOjmKazJN2YHpAOjt
PNT6nFiI4fYoGMmL6iXYvTXFseGAqVd1fsjyLTSxBHn4sXsuelrslbWH4gWndz4TrXoXmUjxfno+
9rJ+++XI/QYr0pfaGDSXcb4n8ZVvPWbX3OW7iGAgV/l0t/DJe7dFSl1+jYG4qMXhizEFYRJdzaKU
ZLWDMkkvzMo6ypBBPF+rJ8Y3EwLWgvnRO7kh4+rqmI3L9zge6jZdb4tOndMpIegjSnua6Svjfc/S
tnynkKTvj8vCfr7GT/yKfpzvxYh63+oxf0dsU9co3BmfK6Q6VuRc8CWi1++TUsZAnYKa4aWyAbiT
Uf6lFrv5FCzD6eNgAUjCQrhEwrDh+2IgtfX5ghhkifDN4UgQ89OMm48FcAbifAAIIs2scq2e0Lyj
opMG4ZmHjvYHSqb8BVXS9WL0+EraCHAv8HQzaKzVGXPSw6LWMWTET9vIxyIyhZje3mfvNDdRs4dt
Zna1IPx9+Tf0xjSptLcYUwCE/0efaFrRH8rIf9r+exkJyg58reDDTPEnFeFf/BueopsHLf+E37+U
kVr7D4sKEfXrJ5Ku/FVGylMwc2i7gdpN+vZfcslo/2RRKLCAfPQ2jhwa7iDK33Q41V67XfWCmiQE
siYwD1Ult4wFX9iGjoxf8SbmOgC50YzRjVEvCwNDsTYrE3yGMdM5CbbjnlQTnQdw5MIw4fknYLdi
eInemVSp1z7UMuZyXD4Ud3tjTe/MlDB1LdgkM3sFTQQ3ZayW2TeXCfOqQzy3ozlzNvamTVojnruS
srXZf4BoKXiykuvXBkgXyc89G0a0PHyEZMuu74GCgHMMHDF6bqSDT7aYVFADUWIFT9wjrn1IFnBK
mJ0tGtx3bpByGPzNdNfenTBly7ESWgoDSHeZyRkrbA3gYqBVtbEwFh6J+A5C0Lh7IJ/wvMYxGwuR
DZQLaBDAE+pjDBjIvJKFB3BhT+wDoAOT3Cc2ub+xBVxheHdaCg0flFLYp/KIHGXamfG2xzUjwbfj
WjyXE6ngYMba6GIlgRrvQ90HcWZIx65vc/KqVlEfN2bdr5btsTMiAnnNURErshIPZQgx/BY88V/C
mJ3R3QwZN6J3mL72HjM43pNhCB+YUA7MrfddfKDXeCOz1C2hA24p/TlxETN7PqMz4uXlA8dY9oit
XuMk5wdXcZbkT9MX82V2Y/V5nveTkOfbjMPnjBgexdiEANgxVrakedk7nOHGUZ9jheo1KRb8WSiY
tEfnlTKaOt/NPUNmFgx4RBhxGCjL83GI0IM/EFRdnNLifmtHvd/alXPGBC5UCvIQREKhLXOv8EG1
WzvtURx4ecyEytu9Mt5FjAEhFl9bDBkuW8qWFyyjnnkAHIADoAOAsbCndfATRaIZIDWI3zFFwiSn
aiLh66GeKQPYsVShDERaTxIHzK7oGoaMEnbMS5GNVAtKNTFk+wzO4Iu990jcwMwRRwSuIpadXYL5
uZv0W6D0sHWHVGWXbX4cUjb2wD/4lX+oenAeBn6N+XTiCCeHwLJhT2LMHkg9xz1wL8kQ9qB6wCYa
EkgPO7hBer6fEL6VsF6fK+oALFRY0+1ROlxhOYAJ787anbbMXmkLKmKfYEOgBiMMwZXcAguPM2vX
bA5rUwKTbgvcg+WHYMSAOBZjYMbHLDkjqgNm3qctE1x2BKuCsW61KZftleRHnQG3Vvf58ml7WzQT
4hQyCGAMrRerZnLaMo7G3OGwTrr97koeJoS2nImPcFsUqeArEtgA5EJqwsLZYfULV2G4J7u0Dzta
5g3MHfgc6+g+feBDJIu+ScO2xYHNM/rRywqvtkq83eAWT8olIVvRCCoD5hLVhnysCcef4POmr6iR
mo3iIk+OYWoxCsBDHA3dEGZESrRaIZswzeZNTaFB3P1/ewzKb9HUtHEabiaQLOwRp4VpBpHfExR+
7HIiMV4g2Z2ULCpCrH5bzEaVPAVdmK4mY20qdNa2/1n0ChghGMoXzOaftv+22DpoXnVbgVNK9BNo
0BdLKp7SNB0tCD5YXxZaVK1YAItDVJulFjSH5fkbXsNTPKaQUPmnu/AvzLPR0P6I2Hw7bAnQNPEY
1hV5/guIYh7SNLHzVjVUTknlqszOWi1Cri1CXFsErzFuM51snJWrQLkNWxU+OOEwOkIfNUa6hWXm
GdWF7R01yIXmzMzyXs0nE2nWprba2JVSkDPqd4saB4S8tZ8kNVBQbnWMPFgb+kTbJyC1wdtBu/WO
l+PcZGHNU8trzDifWsURs7fWuaeo6wsJx2Vx7p6Ti4vLcDfUjUFYkibFVE45nOpOXg7yIML5MozD
xT7R7L6iZs+FA/1epZ/QTwMzNt5lch9pAp+T2W7tW0Rbop3IlEF+oywADW7rJm3ypZdXLTfMbe/C
qNGyMRioi+jtiM+LqcELUrNVmKU4n+aTG6cmtydFTRBDjj+ncWa9i9sjFSWak4cOQ3A4O21tHKD8
bBejS4VbMNnOxzyfROcDXFAF9UTLxM+osNxSPGWlRb14OdLfot3ylEhzjzr9b9Mixnn/nOTYcdb6
wAy4HZ2dTWwj+8kLp5uqQeDuDzhelDHur3UCQVMd7ZXbNGvRxhSnFghYxgAvvT4EZsyiblqB61w0
5rvJoaPGuZ+exU4mT15OmR357dzwIiNZaCUyt8Qg/JNzH6rThGByVXmyyvL9Cji/jzZHGrfwcvHa
GokRaYv27gAR17BX1zwLXMWMWCnwPC2r1+YMeQGrh34WEnoBebZ7TGjY2+UNMhAeyS3SKPNsY4Q5
/KnQJLtesrWVBtVSMj5wOmMt+UQS/8+nK8s3KDG7XyXbS1Knh32Y//Trfz9eIv75L9nmz9f894+/
ssm3XYrRyw+/eHF+yOtFsUvrh11WnPPvl6S88v/3yW93k8c6wTomuWT5K75e77sf7jL3uhgjmDuQ
izrdAPP8n+9SOneWHyn5/7T9l5ZAbWvtNnC1DpcfIPhPSj4tgUlmC8Z5Ji3D/anvKrf2H7bOVI37
B1573Dj/vFFJR+AAyuLAx9OWov9ScsxnZt1PmXaqxkxPIGrJyftJ5JbYZYp4rGbMNQT9jKE8Bpja
dVrQrynP6VUb9R2idqTBR60AATpcrNT/zQyuOEMsGmMuBaw17JXdpfK9v4TG15ho4WOR9CougIHO
pNp/Ix2jG68ZVW8o2rFcXsse+LLyja4HTOJglWMKTqG52H/QfmsbaaoxCyBEnYoZcz5JeAl28Nzo
KsLxPTibn6Qr4LASl6zfpQoyge9fM+O42ITugQg6yXDjeICI4MRnQ57nMJnYE1wmqb70EZLE54Ct
8AYci8zoQ2JqlF6zLNBIEwgjhwwBP71P2MGKya+HoiqW1nwI+HefR1j3oMrTDTHQMjH68h4hYyNb
o455gB5NY6A+YrxMaWz1T5TbtcDq6MjhijteBYIuvmu8yljRNKQv1VI8cugvKJKvkqaCcRwNDZsf
YUcTyEKiwc7EFoFEDNTfukf70MALJQ4E7SwJakw8KUUGUtDD4PfeWAbYkcSjqfDnqcRjVHi0GLRF
UMZhPsJuhW7EEG5DeU5tXyygQ6GwwJWaNmxCJ0B38pq+zKolRuF4rvN29qvVR+XA4ywSJkG6HPj7
bQapMpRdGJ+Ra+0x1AyO5jY7b/WxSufDKYGk2q2n5y3QZsbxseq9Jj4NSvlQLCJxxuND0lCIxRs9
HJ9/y7EVCzkvnCvai9OIN5F4moKMNz5x1E+ROFBB4wlDzuHuOkSKRzlNk0DJvmsd+sfDwECghGk9
36IxT9FYwKcPkFN0kFvitLSVkh3+LjK1+h09FWEg5PPCnWaeOA/6W6na+ehkfiAPTqjTtbJr+DCU
qNVz7vjo+Xk7CnRI+SN1c0XBMdLRYS5IMYGlI9W7hQkt/Ot3jS8GFDS478PT7Zkn0Ic5cMolDGXD
Mxxm4syzF/oRgr36sKGiNRwoSXRBHMCRE9q2hWxOo0O3AAm+BnaWBBTtkfQ4iX5jJ3Q38LmwQabP
npt8aSWJz3ndCwFqx3gSUjn7580NFmRyeG9LrU56/C1rrGI7ZP0gieCjoSDgcIkFFqXBRYp/gEWo
P/jMXs4v+EPgOQkZ1NYesnCDte4eoXsFKDm2mY/ulY8bdbyzK659e7+5MHUfqtQWVPUwRBVta+ZH
oEi6FOQro/YKTrOEsZZCUs+H5fyG3TXW3SFhJ9GaYoV2DMrqAJq5O5ZgHPpB5gVMP9BCiIj+TttC
Z0YzzvoJ1L5se/wUwf0ueBd1FaPYI97eN0bX5W2VT9oIxtvD01z/aDyy5sYh4LvZaTxsdTv77utl
jkqcOQuhS31W5BNaOXhLa5oQDcC1mEF/5Tyo1vOeRuZzGzEebne5N/Bf4Nmrz9yjeYRpy5Zk09n9
aqo85g/FHO9drxzI/03f9MO+4raG0+bVOXMuOxWBAYM9lgs+NALuyvxTzB1UC0867uH9Y5/82yl3
gAGB35sSa3ahF6ZrtZ7bfLVpdohWqOEKWubAsV4D5ufJ9jhi1uByx4WrngzJVflte5P7qq0oiskK
y2RXNf/Tqi8snC+9yT9t/9eqr5o6gB1GcbjvyPj366qvKCo43PeJ8p/zZNZ2ZtamAeMHCx9pXL51
JzwhaKWGRx5rNBPaX5LhGY6McH9a9BXs5pw2LCDLsbSfFn39mu/rqlDQlxCIRjJzt4FxxaJ87efR
DOkZVqyskgBDklommZxLED0bZRH+YYLiaRtwO+xs8Eh/OrOkQ7AnY85eSVptMRy58WGsDB1Mmu1u
223nyDp6yERZcPn5rhJw+uoSoG2To6DD6ZsLJILw1qp8ZIG5NdCRrQ31pWwpQWYgevsPp0+gbLzG
OZZjigUprGaA90tKlD0BBIRIiAEqJTRsWzG55Qj5x0pmgSLEuwNFisyTEGMzUYxW7chvfIv0iYDs
C8EB21H3OLf2U7xFPe0l2b9wy3NWsFb16QGt9hBlT7iJ+3MIrt2om3xEDy0cTnBGJ2Xa2/ercfma
7kdtP3pAequ5WeWmj0QSrKOH43s+2DNlImIbSCfDocbnldBNIClxfbYIvShtN3whE0M6goN7wyKv
Y3QbV/7PU1cGIw8824yz6ZGhsKxad+kRBvsed2/u6IBi1ByJb3bfZBE+rmX0LTDmBrs8/pCESGzP
W1Z/2ra7V6ohPnrUEucti7gyuQ7hVbFughqCD1KyvN3mygQvV5LUgBunrAU8yCJcvUvhQhgrXEaG
OkPavIcLgouJYK17IMeMBA1szXATEEi13uAusGUZYemmRKmhYGkP9vWB6ogXJr7Pu/PDfTHnX2cW
r8Mybi3IjWNBDwanKTQneAA6srRehp/cIIgfP3fEXkoEJMCHQFfnKwqruL/d9/DefG8eWKSRot/T
7VmCZfGW7LM2y7Q9ae0aa4muh0WzNlfH45KkL27DSOLqgQygHU+SyRAIVh56LQT1xKlhqIZWQuLt
hYCrT2DdIsKjIrL6VDFUGwCmOJtsb7MiGFfJPLwgV1f62Kt0akpExxwFc5tt2j09OnY31fo2u96g
ymqzoiEoAvE/FiOAThAhYd1yWyfEwQMBA6NlAUnEsKQek8EyDbnrw58Y4AbPgKx2kynvsjH62sh8
09A1Tg6z9OEi4kkSKZBeJNCuRNihQxiTCHSgvwvQm4meiN+PnGRETZCPDrdRBqjQqu66DT9uXiKr
d9rCoIJjx/rFi6Ot7MEhOrWNoxTHi6MUPFDy1YHmyiVFQI+6gA9B0DpKk5qMeIDFy4S9Z+isutDA
8V0GbNx316Oi847DU2cY9+BRPZbLJpqycTlDYB+U0+i+sibkrkZEp3hLyKGd6SsVFogk1QV7ZPGF
jGW6AIvggzwQVmr3kOC7z0q8vIn26bdd2BRHOEc2IygH11NxhPu3drat6NqP7ew/bf8ddNP/MB0T
MA+65/fO9JvC3NEZY9GS4suCsltWsD8XNmTkMJh0NOlkY0mvCxz2bWmTpxQWSKGkGqbJavQrRCnD
+Im99HnoYnfn0FnTHgMnfgXewsjSMuUQ5qOb+n7KPtJbp3GhwWDYHWNJ/FydXzDu0I23M/NYHgqe
ChhOaG6xjpvDVWKw8YRFKowcl3mL/IZJN1SaqC8v9rHPrKEDtDMXmZjUZFh3kcjE/Rer6zGNVEUz
RBblpnqPYP3QRombCmSoPOlcwWRKJkLlE0OoR8nSJBXsks3RnmCMSjM1kD6HCY5n7xicSOL1aQHM
J0q1zy7tNuf9ONLmkSM1riNMVfDBJtLTQTR/m0eYhGD9YTKrcnyeo7VU9N7VQpriE5fzzu+gguya
exlG1PDAKbHJ5TFo4iBgYkoulCzX3N3mR0ghr+VUd8nQnO0ZCb7JrApifTUXaip9uNEpemxhU1cb
DkN/DNHPxQC/F93FwJXlwtzZr5DUy17OedyTzgMdYID/DByOmkm4oXvqBiHP/ZQQsYH4HvXCCQcc
JB9q9Wbu0pccdcSME2i/QkVjtckvGIaBa7ZPfVtpCTuoKa4eIhXmNmcI5fXhzZqiBEZvceqMO53n
8XgadFZnD+mZYc1sBAAY5yo9GYLAjJABx2mNLTQWo1cEOuqMoUrmpDO6NzWQmuH2XM/jBoJTvl+2
5RHrzBSzzzHkpw9i2lmHLzF/MSykme3E0XuCl9xWOkGEsJvrFkc5fHlohA/EhnU0yJy4zX1YG0zn
cD8pIYuR3rrVFzhqmliiU09wcmvPosFb12s83vC7SnEWAn7pXMft3pEct2fCOZoTv7MwNLbSySK/
5HaX4Vg6tvtGYK+aS86X7Ukc9Tt757KEVa9ObF85Yukzyc4vIboS7vvH4/C2AIgGbfSZfBxOeNsq
H3S1o/i25K8M9w+FfUo9hYXncX9dXgk3DfCQNUzCqLCv1yZQnpPqNJb0gQz+xpW1RSFhl50n6Lol
uwDCNYYh5QJXVCgOR+UjtU7dU/VwhQd4ygM0OZIBYLQXWmP78B/a+yfJoNfdVCfnChoEvj1r/Ocy
s6N8aN18zhfP8Np+7U2i17PVd1SOsaP64EwVBsh1x1FdfY1qWPNCj6BsjBtkwtNuVnB5wWBnOanz
ffKzGS05Q3g3Gp+Q4TQ0caAPUhtQnjpDJR0XRC1si0RcV7/1XpRk2MZB8nlBRGGce/cJNBatEDhE
3grXW4QPYDAb1MXC14ZHkxhZV4FlyJdOuDnV/Uxb+5lxoPx5+30XKKY19DmMhHC9Znhj/+sC5SCE
/HEqJH6iP2//bYGCYYF3GGmQuKHa6udS822Bkqd0zYBIwTJj2gKqfoNbdZYu3YSwgcMZWsf7KOnb
+sRTbXIqVUZDxHiLPvJX1idSTX7ovL4dOOxaDMx4O+WnziuKgmMeZbUxifZR+VG3W7gdKdR1Wnhh
yHC1l0GTQBvIbm2/uIXMSqzM8sPm6vg2kU43zKCdpjW43pj56hhrVv3bKf/YX6cXPe6VmNdd0/PE
VqDrsRLkYcsPQC7QjVVRvrxm+wKNEq5ARZkduPqcp8vlxsSHiCIEXqYy0Yr9rsgiAu/PMNQLEoeb
3eWC5j7Gvj9oDS7XkF4kfUDkfgndksOLMxWZ0SnEr/o0TXV4eddNYhUIGg4qdvtpDuGuORxx+3Nw
bGpCY240UTh0YtRudeREkyCxn37by+ATQJBYeUdjjknN9m91GmMHMe/9GwDx4/Z/ARBcBJj+4rFz
zzbli/bdCUj5Az47Uh5KJL7VjEj/vA4EgNCgBSkqsMjdQejPOk3mDhgCwwr/xnb/pbmDXGs/IxBc
nI5NZr3O5SZYx9cyrZVQflzsKO/Fh/INlWSuQvkwtMhNSphrSis6YtKpmg+3Ou0HTQPtLwygGN/M
LfOJc7A5lof31IG4ijlHesXSujxhFqHo3VvA1aSeLsjUtGAUgv4FxeyA7kJBFRcXFE43e7C3Hxzy
uer24EgOxGof2kPzsDSbha5fRsF+H/ZyhEdhYWLawVoMfGs+3YJ8UN40hiNNtziX5A6iVCZC4OQa
5bKln24YqlNeBQYOF8dbOinPcNMJTRpkSnP1s5s9U64FZnxpdX20z4fkgZ6zLnHdi5XCPx0068b0
5HIitjQtIRZp9YyoCCiNl5blNvtjizQuYtxPQT8Oj9jHKK3L9He+cBiZ3QdgFtJ0snb//cKhC/r5
wvnb9n9dOCoDN5YmWTw+V4m/LhzSHrg22lwDNj9+uXDMP1RTRBosI3eE7q8GB1dKQrk4WNtmaiec
hF9ZQByF1uynK0cO3RQ3TlYTnLl+vHKaMA8t46jACKhhytmrxIW1h83SAl5ra8QAirGUNsFEu4aW
DBKWDfcf4HLMtHgJCB1oBGJ1pZe6ozuRbwWYJqJRmXMxccNvigGQIGzxNl7j4rZmjgbohvQEkyqg
jg9mXbxEm6CDRyW/SLYOejdqJXA8kp/AEiFb43CFxZZQ8mRUqE1gFaZ3AJvhyqIm1Il6E8ZUNJdX
VD6VJm8Nl7aaIxhl78qmsXr4L/Zb8ISgeK2TakppJuM1YB7CoNihHF82ZIIIbIk5BlmGy7uP1V09
7PQZDVazYMeID/N7TkaMfxaAlXeiKQHb9Bj7ZWKhwQsodqntMdAawbO+P9RnhAl6ePhwlV6rr3da
WtcE6R82S04Mp9UZQtJlcom+l4/KMUEzb5b7I+eRjyYURrKIlw7JVt16EaouICWYKq/HnXBS8P9S
pLXJtllCmNx/8DcBdUWzPFEhuuHIAitcFIdySAKZcopx+trKKeVZc4UHiSLjUdiUKFLEdGdsQHzD
mwovcBDTY5e+DTwKife+88hcT9vP4thvjLf4NopSvCOFFvjGlEepPEF60T4j+6183t6gjpekKquP
NcCddNjD51IyUCfnu3F0PkPQssHPR9DDmG6XGZ2NT1axKB+YTCoTwRp1N/FBCwWUFO+F6xD8L2pe
wBzhIG7t12rpjJh6vh3oI+5jPFptwjUhP+6VHighM8EjeTsHWo4ZbloSvBrpDzRZZndAtIiwM6ng
oxlf9nJ1ZQqMsiblcdrSlaXQf7k4qQzV0bUbLc4+MsVnRBydbFLvnDc04XyEdCb/84tNPXFGkYe4
lPcQH1Mmtu+QGGGYURzBCL1HWzFwhDQJjtZCbIpihFRZOnxpw6W/52jphZuBpFDLFFUCd2nmG9gz
vWpJi2u/XocN3THN+50LObZfifiVbG26mXpqeOyJZvvG29OLP1ZL8AKBDaB28kDIcWCYNXfwMC0W
WCi4TO2E77fHXYAfq0U5Z4yoTxhWVtgRqJu2h9QRfqBMw6qFARx37lbSleHHMrhscZiVKaI+sVZY
Riz4UVRM7ILW1RyzXT2T4FSxxtpaq8TDU0CGqOYYFiKDpXfsRWMXkSZTxEW0RlXCLaTqAJPK0DSB
CdOBlAjvkt2pm9ZOGfAIxwlJkn9Ha4y4IeyT/oaKfsXokT2xeXEbtXbQfThUBffJ+5hzhh1Zn6Nl
pk3YhPbIDjH4IrzMY0flnOEmvThdOC9gVsgckDMwlR3YiIlkfpr0cNG63JaCBoMM4F/AdIBPy3PN
FGVpBqjTeuK8KAP4m+AIGLCqvBk/kXJ9xrq7fm972iPDx88kLMa+Em8F2kzalZe9YC/3ziCVyWPT
Yw+cmVW0xmN0hWkEFqMckolWStRS9/cDcWE6iXcGVK0Db5q98Dpr1XrFUuI84tkAnw6IrYdeCc7c
euKTiscbslc+KDvD1YHzGgj2wW9i6pERtEu0734s9hz7cdPL/Lm2HLdJwArgjjKKHYRPnCdf/L9A
3deHMWFeHnqXSeKR2rWoFoFfzzh26Bg+WOppm4uaBLajsxO9CCDuaY2lFa0tluF0sPIvfkI/MsIq
YhVtMT8VN58RwllGizEyCyatPIVgbQP7mHlCD1RYdzwNlQmbI5Rle2Q6O4KKlmDD9OggEOAUuAhx
BPfdJ8N6yabObhUhWasxFMq7INrYWC1praEX455FRP2MbQ9reQFb9dlz1cPglEgUprWHdTosCXZF
9IbaSbQkQyBlgpz5BZ4pFNMZJC0EUIADTGR74AW4OCyY76JTY6hAokDX7sNoZZCMoxPmclcQaND8
Ha8TLm0xY1fQXjHRwgCMf24bWKECfK8QrHRWpOiAtQcECHMTB4QBYFcejbFCKN6QIXQ9EDQc/y/s
kPLFUbzNcBQeQtTljeGOwn/lrwBzftigWYGBYnWB8jlfwta9wIbFhgp2NucXpmkz4ejSoZB+OTsY
5wkEzslm97yCI+RnXiEofazwMk1xV1gKMpnp88dhguL9tuUkbE3SUbBNtfBEsMhm+ddy0qJt+xGO
+Kftv+PlJng5r6fXos2Tqu3PPswxwcsxZYJ75Wh/wyPAxHkU/B7+6NdRMHiEAh+M8S3KYtGY/FIf
Zv5scv7t0AE3MH+FUmYA2n9txG7HMD60T1E9ND8qPAmbrnbtnt8NLJj9oBdmbgPnOn2yHFw8Cbzo
q1ww3bw1NPt5r1TnECVyE0zT9FsYMZ0fcN/vsOp3ilczv3SbMKJCQveGoFaZ5oi7kkO5Sh71XjQ+
gs530sEFHgPLbMZUt98QXDlVTgNUunbk8pgTuuGteyMApVniC6V1eVFhkp0+5vl0UDZelIwuUytk
EeymA/7LRigicPbnDip7LV45bPNjTyxhL3ooXoNexRD72LU/tqY7542SR6VaXabx3ID8eomXKjWR
VtKlZYRAxF54nbX5xE03RT98BGyF7IOzYC99RssPc/4lVTom4Wjdg9FRr+i5OjiRk45+8KNe4J6z
rm5hS9dpY0erdBOyzDP84V5JhoCv4yGbFb9mrn7vbPj/j7vz6G4Wzdr1fznjQy8yYnAmAiSUo4M8
YdmyTRBRgAi//rseV9dXoft0r5rWavdbtoUQwoJn73vfgfv4N2Itpo/6qcQj8lsXt2mxeNwkXJ+R
Rucv95XtAQEFZ/USPnXtRVZmTLxa3BNxp5KmhN7jBNG4YzlnfUaFkGwwVLKrFfbigOsIs/d8h8XQ
eKRsoZr4xCA9Q2rG3ZgUDyzn1U+5XcjdtH7tCa5YY6J6zl8m5+RjXq72k7V+nqxv7YFceDNapQgC
1at83xE9qVLoda/YGpFsKZD4IBCW2fgrsbqNccWyfzRIh6fmYxjQzGzb6WsUqdrcqAjNEOQcsjSw
SRhcVjV+QdvOkscK2V5YE6PyxBZK8MoKjgdX91oWLzLKh5DkHuytWAvbS31JVyU8oTm+SsGaxfQF
5eaeJMlte5nDDrLfRZgHvkvhjHPDygxBikIB19c36Uk/SU/hIl6Ha6H6MI01R4HQWNCP1B3b4lHF
GxMVhPSsZL2wdeC9yItuX7bZnLnRlfXcIBNTGLTjNRp7HLV6xlmq2+PbgWbiMD7Vu/yg+/2TiAuX
fVw18e51GrQOAbaVPpcL81CvITbdQ5u1KXbNU+Ld581chrgUfOioRprDnQL1y3iSihO4+hc2wbGH
lyNmjyxnLC7ie+nQkFDMRIs40B3UI/xdB80j0Z4VDc4WI1yxkiyBogfNZVknQ53n8ztbm9lfKBVZ
9x4H1pX4deLzYr1Y1Jkkd+J5jXAUEk8RJuW79i4ihGrlU8OiEpchlh9cIR9v4avUb4zekbhUuRzR
s3j3Q79RxnkuNuBY2XCTrRSA82hueolDQtMi2mQvEMNXGf/DXcVf4Rgs0welr4A8NHHkecwygE9I
UDdrir2iEObS2DE/yKU5XRCb0AjREWGigvkj0+QDdyNWUmRMO37E+KmneSJUmbbmzNPuGLYI4xd+
TUsYfCEHxb8FViu9LHQTxKHDAoUlW4oZRS3opOOnqZdTphRI4J6kFcNmfFpumF6VnWCudphrvaow
MjBvZ2KGtQF92PvPITm4ufHrpFtiRAmCBVEVOFYRlFoOHFOYnoBHOm9mKi2KVrumzse/E14sZTx/
W3pCjlvCHRJHKWKX8MHiqNgdB8ZohQ2DdzKXxfgbvfHDnTzhS4VHDTtljAKFhq3ZFY2qvmGu4fI2
mXcgaGYEA8bMCVkZZ3lrnJUFtiTQds4aFecCGGw+8aqPybb10037EtO5u/JLibp2agxzbeJxIEDW
2em2S5bl07CSLgDUimNcAi/a1KvAIa/980EeRIe3pquU079tnUHhIJuAQYhMcPTQGTT8N9iKQuSP
eO+/PP832EoFsgVPNAWiK/DU36FWBoFzkMaETeOfUSsmMOTFqwZeS2hifoN7zX8Qv2KxT+yeDAPU
96+gVsBnlBF/ZJxx5NDgLBJYLeA4gWpd349xHuJBovzf7FZmkZmMzXxcV1tjCztGJk5ogSH3Oy6L
RJ43C91JLkPsqM+wpAJW7dEJljzuJZfmrG+rrc1HS3XRmWMQHF2aBZvZ6NzWRTizIVtmjgGhazuu
U4XJ95yrNP0wxZX3WEyWw/sYMRcMjyFWHfr8gUWhMuPzLZuHmMxIQld91DaPc4XFGnNk1dc+yVmJ
X4qVOrg3xev0TeU/W9K8JTlEwh/9WBdLBoLJZpItovBzwjMWxUu97LVtd3vt77Jjts8a/wkmpRsk
9uVTymcVAWuyY31SN20GTAYu1rkPt7jbZ4ofMY1vZuqzDOWTNnYdQ8XDIfwjeFbOyfV+qRHcCvZ2
LAAexuuAFcyKdz/J4dDAHSCdGOs1Lsq1/gTv4CY0myA0BjvhMTK3Sc9uwapmbNMeoCpAfeBHPFKA
LgRzCwu2DfJT2OjanG1uq24OG6w7GoLXwC+Yjgv+tr2E3j75ElQzQc5G907EFzN1CBA16tD0yo44
ODuYg+/wNJheP1Rijln12u3DtV+lKWpVg/upIEQADAEUkSa+wpoTpppBqgx09afHZEPmskCUCN05
8NpQy1EHozHFnVPEpOMDUQluPO99zRvlETYqBYwkM/H3wVVSb8bjls/zbqsPbGcgtuOKP++OnBtO
Cmxxtobzzvfw0Ag2F5gWZ+zt5+zJnPHhjS1+aF5k3fCWNZf3w8+MuNHPwlLj9PmcJhzI+HtABUOn
yymq2RlztgNvjt0zsF7HKxj4+L5gTL6dPEcdIl2BIk00zimkObgpU7HQY/4YQuSlD5SYjTOE82wK
mqwc8EWhZrzoTjsnfjd6YWl1YLxjv9GqW1V5wWmDGiSYUaqwCvrqgkprkq2r3AHlEEgIxuQAJ4u9
fAIOukaJH32XyQmAhGoFpdQorDJvde1Q1tH13pfeA26dMCxvlupwm4fze4cthWMcsekQXGuvvXSX
Dp4IyMh7i50qhJoRNC8uE69jPyY+3CS7tneC5l2wnQCbEg+GZv4Vn4bpbfZ46qIp1tzUExBRs6u0
LI/VgkHN+kb9Dpw4kwQ2ZLyV38l7Q0RjeCDtbWNSE5O0s6/8fo8IZacfYJruxqspXJu1RednUFdn
UD2S6XYy7R0dBh51mO1B75xhqoPzZW++wAugVmKIj4nHRvA6KGp2AMwUHHj+8BmAiGbN5YC4JGGS
DSZB723KohCimW4AZPncwFj7SYKjkqRIpz4SkBeQVAazvD5hCDdV/cdwSOIlVjH2zQs4bz1OytXp
5lYJ6QFOKh65zezWtfho0UIQatzTLkH0OGcoc+sdgKdfLpWnE58PEBFQlhvqVAAW+nXqKGE+ehPi
VtHiFxtY9cAq+DD3HPvMolKALDM1nsBW3oTAlrcCyNKdMACBNucUnKT4NcHFWkAWyobXgNwHcRC/
MTtdQHVPkR7gdDZL/fqzO4cOr7KHVVLRsvkyvs/HFhjS1Z4DGBU0U+GMlJz2bDyrRKK7MtTaD50b
3lk/KnsMfAdfpzXAgmfaT1wY7tIyvjRbpAKAXLFjfXF2AaHaXbdDFHxfLmF3GqiUUx9iITR7AdBw
PPMfvfLs6XTyD6bq39OtAU2yXWK6eQyh2a/v0tT0msY1oE1+SmtlL2MrRc+HvEg/qsf78NTGHpg+
USJOxd9wQa1+TOcTC9bxyvi8IUHAX36PY144malHjOm92te3+tH+1PbVSh9c+6zs79q2od0bp8pe
PWrSgldjlfLHC8c04Y/hBsfsg1+qmILQBmu72weZiYl7+zA+RdE7cfRt/JG9JOtVcKdGiuYcJsvL
93eHgd94UW2XXyh747MlHFIMF+diz3enCBzeprGofJYx/chu99G88v+2VRXG1TqjZPJ0GdshpfvP
6A2zZvWPw8B/9/xfqyoF7zcbURy+az8Yze9o/DxkW5apY7KhA/DoDNh/tYVTSLUT4znwHl0AOL+V
VbAdFZQGsFPAmX7oL3+lrDKNPw0D/3noQhmA7Qjw1Z/oJLlulmHRtv2iv2ItpGMe23r6nHBKLsPv
lLG4cTQwSDLn6rJ+vtWzztOXJe7Y+dkm0QGX1+Vk3qyta4NnVC1IVG3mynx6iavbPmZMCJD0edKy
hSxvTjuaMYNID6e159nEUa7ysgRy0dbVsKoCZDM1ftkto0LakRp+l7WOJt90J/Q5eCMFA3UZMlau
hZ8v905LkEzd8ZM2iZiKkn9okfiBdmj85B9+xb9o935+9bMJ8r+rjPoHmzIOBoPetv+Qb98GyriU
nsVyNdIsJ1/YXHZA+kTGQjErOBQOAaNNvHZ9QsmutbqTzQue3ORq0Uyxfy2yvJxFCyYbpk00jLRM
tu1HBLSM70Il4IzrO6JkeRbOv6BIongb17bphQHqQxa9cngOFN+etbXuPMJnJj9Z4cm4+6gFmak8
cVIQVz8jJfbHmBe90tS03HiLcyhLEQy50Ew3OJ+6bHETRj7FW1oc5PoLq7nElYxlZXmoEDBrwwYj
WFedc1SgUo4fpYKuaxnNTBJMoLSnTFgIVzN3/XdwVZ6F12RIabEdTK/emS8pejZ4Ojc4kX6+RVu5
tDf6rrrWl5uD+xcAlwk+xW2fSdpXzyyIuNrduLq/TD6BUKrrcDXm8bmLp8H19qk9J6uGyOEHJqWn
nlgz2W3IGWnnxWJyEgYZpR/Pgapwr9ankLMTdBNPkqOCcwdO8zLZa/pugh853KJmGiIlM1y2CnAd
t8RXaDqytZZJOkw/QiYXL/ETwpQ9hQiyd8ZmZ+1NPdWv+q7FYJ3E2hrDMXLvZ5P7s2R96w7Rfy6M
jRl5BbNxmVf4xYOj4el6xrccJ27pOWI4OLyXxnOGIaAV42ORYreMySLn3/YDJBlU+pyM0E3qeQTq
Hi8t1SuqdYfsAxamflWvt4WyNHdYc67HpXZInu03JqE6Sb0isbdlqAbYdhiZZqEdlBfp6srnzN8r
R8MrfU12yBHSPymiRl4mQ+Gavkoz01NZawJHIld5WgszREZcTH3N9eSMDn6RHegN1vkaRDDcJB/y
XkUgRtoj9acOwOox8q0VP8Y7F7qpJ74tvDtOy1vrKPEHeryYxXvdXcb6xVCOZb/XgoXkywx98xRO
KgGJb2JmV1zDNW52VxiTGJwAeN00fKnTd5ILKIeOnIKD8WQwxIDaqOB/qjJ6eGDKYcW+JXnpLJ0l
5pwxrCVPA+NFxofR1TElZ/7be1SkI9dfSBzNTt0BvvFthTVXfPNKrFkdAmCpMBn94bvOVY7BNxfZ
TP5QBVw1vCnV1d6Hp/gUHbKdusrRDA4Ayij12oWFa6t0IBTZrDYKdUznpJtyk76ZmBldsmiP6/zA
tQj0leSQCSahu2eiN0GrCZDY3XfZdYmfoqM4t3NTrE3rQFVb8fHcbzXnnXerjBTsA+m31K6YYf5g
Z+BtxKHQc9huzYdopuKup7qqi4vhTAOIskDUypqBNjPQTxzVuKnhc17gXIbluv2MAfp0P0FrHUHC
e0LdcHMJ+UZc1R1AinKNouZwz5fBKhSCwsz95vPIzU/4Mx3ak5nMwqtGbAeqnqUADOVV9xLiW9S6
LQ3FOTpi4+hlZ5W/LZ+eGRztZ0qvO6NEZcG/JemDBOGSvtts5bW61hSEiPay2HfrpJhDOepHD1z/
NfL5FK5/kTcyMPv7Vhus+bDWmLygnLPhroG0/P+tAkwcQNjgdxgOQ6Z/ef6v1QbpfSjy0G6oP04B
gjT3K4gj0vuYUQmpBp4BPwOhX6sN9R+CkQSl9TfPsbpom+j//R9d/YcgwGJpa8JOwvNL/SvVBpxX
DuD3KM4vxy6KDjxdBN/pT8Oi6JH2ct9aA46SUGEg7oAgqhv4Onm1UIQjAAAny/+MBfEKHckgn+7W
7yC//KjuSxeuTQA5PdZnyKVQY5t+F5FJTlMkbr4kEAi0EhOvkKkGn334OVBPhHc2SC4T6Stui1h6
XiSQY4jXYLUwsXEro2Gz1uCovJCw6Wcp4dLmls3uD1gzIoAFOf2lxUMkjZofs07iK3ktsSGyh06Q
baDPcBjSDE3k7HFB2Tje5yztKSW+FLiDTvMW4rUB5dyBQ8STeTfkZXL0k/HA5R8z6MHafwKkjMsa
gkOhokb5pqm+Pr4/atZUIsmmMuFXVb60H0tsyotuTYGEljGynlWz247DCEjtNVelP1Wyg8YDhk15
wXf3JzmXukLN0AkDanePjDgRH72v/qZ4ReMo5WzcW+fipH88GFMbrkn/aZDyuYjivWQuVHD4iQhW
UPQPq/XYhYFgOwzrmWWsgZGxoaRPOeCquYWVIulEEdbrCrawSNvg3DJlXlQQFlzSVDESX8+5+QlN
DMhNMDfMZ93D22ae+4xpBgQsIq3WsO/zBNVJhMEAoo+q39hV5cCZaA/cdJmPgPUwSiA2REdYCOGk
QVkzZXnmixBb7v0Ec9x/ZkIKll08p01ZORvBkygRAozkuy04HBGfIUJdWTex1XbYBZrM6w+VqDoM
4xOOie3tthxKzmx+DgAKunpbdvNR2xCRgTNBPZ7H/Fw+VtrtiR7eMC/ctJfvCM5SKDQcx3A/dI8Z
KwYT+GimyUjYWEmLZ1tekmdSPq6MlcYt2ghBQiDDvXiTn6wlkB6jHNl5HEhDKlWhNxqLt7A/Ws1z
aa/qC9O4Lri2YnSFl1uHup8l7yeXpcPWgDJlxcIbitz66BW/ZXSWSCvRZ1IabepNRkKUz0Jk58+Z
/D0OG0gqwirMekKzOHxO8cxFGaqLNVT+FBwUvHid1jWOj5XdwljbMGaQCtSFaPo7n6Bgg8tz7Kd2
8bx/oPBwJLyBvjTFKeWZHJBwTxHAZ1zX5iFwPmcRB0vbL9CalicdMhRrmnc7QqQyuq29sm6XNJmm
k03xBrRHUiMgnOnesD/wzd7HByN3awcNJXPCuD0jCglIKRP+bZQgTAU5hZwDEUkjPfO+RiC65r4G
5WL+KH+SHIMTAtccusmHk9Tf0GcgW7hYl+ERv7yjbCH/6ilYaXAcIKoAboi51VYYnA44psK0QFuI
pSkTsZwkChV45HG8vTIDo4qh3KiwRla2fJgmwTn1qr2gkMwYcXSrwZcWRJQUiwo3NKSXLaXzZGoP
c/0+l5a4kk7vcwRQqzve8emSq/JejaA/qyyZ9V9D6cY5hYnTYBVwm7ML80WuqCMcAGTT4b/8xB4V
jw1MXQiXI6/T5GsvPbN/BROln5e79wiJnTsGpq8hjLTOk5FVc2cjxdomimsq42qoruwGvcpMwRuw
m3XkjCEQjqbZwXjJd9qqwDvXwDBipviaICnVEW4b7/InFKvh86f2gwulUGMXr9javaJcsp8UYpmt
DYKft+QZj9R0Kr+Wz/E53eqvIHv3d4PODs3RvnmGMjAvn6VN/hycjMOPxumgUhZL7EN6msu7loG3
/aTBQfqhpVWQqmBsJa8PWNr+8DnsMZc+qudwzSgYzG6fEfCJN/a9A6Fiw9VXzm31rBxJGcGYWjtq
W4XJgHnARnivHeXLcKEsHuhr5tq2xAmQBcfkpWyHRkY4lD8ELsp0l8wd/LeZaIMyX/iOTx9XpeWZ
7niMPsBelaO61z9bgOpPXkHLpo/AmQDrcANjNzmRadOwEl+TvXQ0u+kNZ1uauC/yCGhiDtFsVJwQ
6zlYU1/1Vw7r9CvD84+xKora+KtmPOznp/Zplu/qzWRY1k/aB1ZWTDzRe0mojqfZBjuKj2xDNISf
za3S6/2GRbQi9ap5kbYBU/+PZHQbX7H4FfjgB+WvNv0yjrZ3X/H5/bgqYFYeb4YV7IvIxzxxAIbt
d+4ThTTP9l2z4eYa2keuQEhvlONQ0Gx8xKGfwdODXUfVbkZvDMxRxQt+PrGCPqxAHEjg10Hew4wL
MgNZkwzT8dyZGm/G22NZX6tXmwU88SfWfPxItafwMDlF2Xw8RFdw+cY56olbFVNlzuwdYhw6bd0U
OUhDoLh4mnd7BjhTkHQA6trlBenhUPJx4TLTbhi2ekWCyRdzYKfvrlW+LumbSJj/FH7lwwUbc5Dy
c/RSX6Rn6ct6kk8wJTfzns8g6x9iOGc8TFCzvY64MU8fy+g+w+7lTcC10BBIKaKQ1mb5snAjBqVR
TxOpIBr36gA4pHs1s85r98huEtoYRh3Yu3CbhgkH/oppogQd9T7Af3F7qmx1ruMy8v1QoJEQvdNP
yfrKr9QRAvqAA92tCQ1Z6TdrkVQL8A2qgsARRQWjXcbIfD0zGxaz8MZlQG3l3H9S7xl3y9MqyZ94
Png2YSXyG25M0A2ElzVzYCAGLdpSIuGozEyaIXC2zW7flC1D9FJZJ14ag+VM2CJzIFRAlE0MWXxi
RwaI3QzYC+Y9DI7VxB0zkn7wri54Cy+9TkzhMq7wAN0PpYcMPEq2WvEkgYVyUNVbKorBOPBE3aE6
UC/ov78kn+Yk5la5j08xJwC7z9GN5SPd3G2fP3UAuJKfD/MunuWtW68QUzjM36esaJjKOFghMzNC
N0pjjhgQk+MlVkuUM849PWbtipF5o+JDPkXpSYQka/sPrVb18GQnYviu4t2+15B/EHnKNB/flYMQ
AUJ8nGFxwSnHqoKfKCqVE38aSZjWG0DcsGLACJadqzjN+/ickD2m+D2QhgjPWsbX8iBoHcMqn9uk
mydPEiNLjvalhI0ir8u/b2gHMiIFxR3h4TrOJYqh/WdunQos+od+6d89/5/9khCc0xHhlyIYdog2
fuuXbP0fGCprOi9MYhG//1XoZwLoyoyh9V9sWcRD/2yWNHSDODXSeYkIJAMVx19plghL+mOv9Mtx
C5dp+i/B4BOP/27irRn3aGwq5o1hbtMt5LOHlOziNthWUnN3s+arzmCNm5i/jx0TytqtGTUPJRgX
3CxN7121skAOdPXu9OgLFLd8MPDuLRIEyoMBezPuI3h61su9lmZW//CqOPALG2iA5SfNh1eT2yJK
EbfDbwSfQ26NT1WdrU0db8nhER4T5VAxGKwCDKiYQUcP1rgKz/eQUDZd6xlmzm51s2z64jWLIf/H
lEqV5Ad3NEp554VK49pdskB1NS3lEuKavVX6ybp8AANXRrFBmUhDWKaLIrJfGiNfSg1k9urhPgwS
HgOWcaV+rwx9YZcwmVHvPopg2ijSc9c/2+HVjDbaI8c7johfM7xEHXVJecVg0TUCxNOJGGRl38GE
sZIJQBMRF1l9NwW5RcXoZH3Ghf6ujJde2pqtjXtT9hyOCSxt21g8GuzC1GYTIx2uVMOV0TtO0wSh
NSDgPY6Yq/Wa9hHK2bzMFSxpy22oPEwy4aVPaci+xgEeURIUKN+BjTCrasd9nsG+HnIv6+GrPS7a
ZG/E1yr97pN9aA5LHV10nKWbh3krkHg//PHB/XIyzuRsqLxMw436Zvuj3Lk3LDYrufEqI3H7XCJQ
iUpm7BaGxTC0fBQEKb5F3FWH/DXJTsak3NusLtaDRMCkXGPI6SRZMh+YtNmsyJq9Hu5QpZRyndb5
PH2kH/2Eltt8bFTxbmxSJfX23ShYpTpM15Jri+FMkJFhpdrQHdqPOC7IMk4WoBNOHkFbQHaICFrf
hOrgDSTyWaDFNn9zOz0rdyamRSGf2jh8aesvKZNOXUsUU/sVDRjesBaWqQEP0GTxqV5T6kX9Bpk9
qDOnTuOvwQzB/u5no7VeScHep6Rg39XBj2oa5qRdW5m+rsE179JLp5LW4Y5o57qumxW25Fn9ZNFR
DMn30KmTGEqmcg7uCZiccNm2Fyl8BpDnsbwt617zCasBmI9SwsCx99MWVTJhWKpfkxvwLxBw9cBD
2EzmcYCiXZe99vFWNxHFikI2NWkDakmbyhINtKo/jtHkUGrffXE/aNa3wbz4EX50jDNILpjr2EVY
QQ8A/hQzlihv3Wy0Yf1Tj41p40oBTgqMtdOAeczdcFXJXto3mLRGjI4FINB8fahUdfh+KV1J1vBb
SLpC3q/T+y6ChUsuJ3az0zjgFGhvtUExOsTuSBfASqlXhKmXmVfjcZoOCIgfRCgadul2GstdUx7y
RsG1cPJaGe2BOF+IgOalT0httODNWHRaKZrFMYCYG16Rc08nVg8Ycscsubf2oW4uZeFigeFTbDIe
tmovyHIohibf2BIpYWFxjghrtRPzU4ur7V0P36mRvJ8AkdRsqSpHbhDVhCGIwZJegUPLt9tM5lS3
WQOoSXmWFA9qOq26KGUDzzRzO0ZZSoIXvDmcCCTy5Lvi3iJKg+rmds1t3diPdRdGuO8kGVKL26xX
9ak5KmuNy/Au47KQjtJqbOOtlFiuZN2Wt7jYPkZYAxn0EDnxbzaHVRpe3U6W6tispVZyLH28OXig
vqWKvC2616K2uRAM65oFpKID/igaQPyzyjBNwuYplOjiaIcyHTuqvgcJ71cj7vfyeqiPNq/LvGcu
JbQs3EQJqlWNVR1Jjix3jmq3xyh9H2lrkp35gNmivFuK4prIq5tmX0obu6imePdmhMSDVzCPz/Vm
GuVrQ6UGlj8ie2cqE1fFCy+pt7gnz9poXI5UMfjFNrdg38vGJjOSjyiczAPL8h53CYv5lcKdLe6P
fVy/FEKPM75o4XOcD1hAbIKsnclh5hbFGjnZo4fLOMZTmRLJuJ9yA0Ne2wkJaqviZdiBQgBrN1jv
pmHkDdKDW8ht0wa60/Xnh6ldcxg0QVa4is3ULY1nGsRQux0YYjEDMvTlLRfC3kUpN8uwxAg3pUAb
m90AEXdpQFx4gOzb+AdOFkEIQFWheyrhHSYaRFgVAK+GY6J9d0a3qu4W9N/BRjOcEnZavKh16+oh
5whidkSwlSlf6rZ2EnElJ7JrtEAVPaI96n2onfeFrPGJt+C3ho9tFqxNExPOgdbUJhMhP0o10jzZ
8iQCUUya/9tGLp6qVhbCPFSYUjy3EryPalzGCrLkMxYX0H8GunOziN4yS0LUy+sF4SxQpLkkT47m
A+SuirxbY60mNehD179kOXW2XqbytAUDu9d3hl6PaGeV9KEFFiFqYzz1Heeuk4l5svBjkw2nlODy
TIpZVOlOaLynkGsKTJuHul0GNc2XbZKXJGkHFXZCaBkLFAfugFNMAgOWvvPGNfgo7UN9R/2M/LGA
zTXJ+1VR8ZdVm2lt4D/WZkudSUZhPI4Nt5zmdvciBZQMIxRTZg4TlJcwQhh04zPbxW7ejB9Wqc1i
I5gXaUYX/JhribVQM6Ys4yTclyEDWJPaowiZpCnwfROqbINbqWJSbVvJQtK7rRF/2EmzTepuk5nd
wu7V5T3uXZs7nQo+m9D4PVhX9QjtF5k8ijqv9Hfzrh1S9DljpwOKTZSBokeVZUaiz218Ow6Tj8SA
HmLA/Ic/fU8LdIWy6H8YzmjpIdTp2YY++KhAW+90Lxnu2DrZppa1Khsa+z7G8bNBl6De5zcJYLOj
sMkwfgnjCP8ZWrZyFlfX262dx0Bx5jFVzanETBajJWxAqdqiO90LTpYqTrk1uGcSOrkJomHcPANA
KgsGXCEXCatikdcLC/2CRkZVNNnX5qpRU0Dxh1+341yRJ51r9uohyoihMPpNNNg76NLfQzniGd2L
qu7BXZPZfsQ02DQ1x+Ku1dHo54zSlJyBqWnenbhBhtinG8sePmT1Bsu40WYRMOatpbaQs3Y93oI3
xahcrbB2amWAS0vZrCQ1W+lNMoGLZV5LECyV21JTB4ZJbXfAFd0vhsIpQnndlRPuk/V+aCcnNRr9
ANxYj8OdOWGxTsJT2ksRqq9LHQTgtHTrSnJqO5jV9JKi7W8KLMvMlzZiOl0LhOvOLqPFfYCgL9kL
Q+4ZIoerFhA2sPxBguoXQVcG9RzjfqoxLRthSY4Ry/Wyvm+UEkNbgOU6S9Z3GUtz2fK7zFx12KVF
WM/1jZswJxwEDj+QqTS5ncoGylzBcBPP7yRVN5ry2LbZU6LLZOGt/7ZjMkF1Fr4pMq2UDtvlvzlq
Y3b9h7bv3z3/1zEZttl/luH/OibjIYNJF80XrwnLhl7yn52fKto7OlFbsw1IyJCk/7fz4yFIOoit
cOX8mbz9Ja6z+eOe+SeusyGMZJj9CRMB40+kHCuJo7YrQoia3ASxPArKD6ZRgDq58bhyD8XXK3VF
Il0NptEd9Scthr/FJ4iw9Zm0hhhWziWYJy9gqjYezJhKiKmIa50hwpyx1DzDoMGFCIoriTI1Bryu
iJ8eT0zL0DGY73YMQ0093oZpe1RwMoPX05FgjRJjVnzEw46qext4ySbfyD7s/aacgQAD+g33Xe7j
qocaXEzFXllGKwxvXaZnzPqCL16k8JWzYi4Qvf/I7Lk7Mm4jg5qHwlfl1O9ArBEdcEg/Ubk6aJAL
yiLsBYgRif1WyBAAaXhid8B0qYXDyrefyok9/OQRiRxreQvzg/93h/GTsQLSeTgmXvClnGH5NsHP
2yRiGrAKbAx77xVzR7AbDQdnKMJv7BwiD0cirZj1tR4eAbyOhCWcCHJDS00ILRyW8kOt3zlM+W1Y
atd4ixWBI09hQpo+9TRbwg36cd4tUbmTnc0OwdBEdndAEr1gLZPjgy01TsNgchwIrOfVTxYODKR3
TDhh1ECn1lCMg0OJNMrJV9rPUIEzY5mJzwAscZsV23vsgOah+OEgie7YhwWNcsxVQFZX1MOMVpby
BpYwkw9uPJwBkO035OiJIFqLFGSU5PbMiNb3S5FhRpd5k/ePFNK4SNrhY4aJ+4KDaQ+8IM+A4/zj
Ntc4tWCIg6QxBcXGM3jmwwklmUMX2nPU6Hi5kdK0Jg4IB0xBHedjzA55EZHywwYwsLv5sJVxw3Iw
7U5dTsO4EKvGQiegCJjzGaIBeUK8afgpbHTHAZtnZ35suxTtKxztco1fCDI0z+NxTdiSKmdbXvN0
WjmcKIeF1u+x5YOwDptdTOyEMF8YfkJ1Bse335mQRbOKeSbcT+jgqKxBjAlrI90yd/Qz0MioM3CD
//Mgzrnjs8i0F/5NSPbUk+HRDAJ9D59I2aAGUWL2RzYl6wcRFWM0Lg8MRWNP6Me+xHO6pSBOr2UW
bfBvNHAM2rh66ku37/Zg9DDKf+J5mnOLjwVXb38UqZWQcwAURaIx6jZUgGIIaq7FDNLX3dvCwGOX
MV23QzsNLaw7MdCKfQLvdlhwqhLl/FT4V6Mng/qLrlcowkizST0D0SCjJB9yCbMtbbNvgWBQ/gmA
P1PAvHkzSAiP6Nx5YWbrFN+QvGGlO7wV6RlJHiero9NSfQ6SgaMQrnOKhAgvWvFmKM5kZPCCHJ67
jNlh6FC7OdUGr7Psavrwj+EeD6cfHTgsGDRjM9ZnDpKjNThSKpsDUm2LnAc0yOjPEGoTBqTW2FCj
RYOmXBBUSMLxjzS7FfxfkV70I2Hr35QNsuyrkHbzPoXOzFSPysb6EpNV3j/YOzsi1Mf6okgYTjC1
c49DuiHPOqDehmEMKcBGsq6k27z3Oe8R1omzuLv7mJ7bABqAXgktfY/zSeByzPJeEuLB0k+9fl4w
6VmH89yaot/MV4BceFs5zIkM6PrzADYcsBOnKpg77WfqVzMU2rSsDAaGRR7yzgyn3+ay97ctB3TW
Yx0mimlgnKMCvv5H5ROpwwq+nn9gzfzr838tBxBEY4djo2Q2zZ+E5t9YMzyEY5Wlq6YFEvujivqN
NQNlWFNtUGK0zz8Y8W+sGUOD5GJTDRDOMVH/EhCMNdAfgeBf3jrsG0KQKPJxAPojEJwXdpikYyTB
p3fLa/j9PMxLMfYJv1msOhgC+avts3QL3so3i6E8h0iTX+GzkDEx7hj1PHAqfGUwAReOlWwpRhRQ
WDrr1AFA9NY7HJd8S2IFc8/miVB2kgEYM8JuVzfsBW4OPyaS8MyBecPXeFJI1SHznkeHA3ybbhAL
J69dDT7UHvqcjukk9Nq8eiWqD5aPaIehyD+xWQBwueY14gTtxLhjr1DRJMLa1kR1YI/D4zWLMQk2
J/aIYBEhos8R8NVC5Mlf81f4QW6UOa/Igidf44JYCkjyGyyr33fNHi3iuo/d8tIee2TF791RBMex
Enxg99ieHjvW3P6EggdOIV3BY3XH7AOj4JT2b4Hz6gkdj+Eju2FV7E+oYL7Q9qgMKkPh3sLaYjrs
AW7BDIHQhyCL4NG4iV5JwLOX4AjtgSXWok1cGIbgKUiTJeYr1q57S6+snoq8xkF7ZDa64RhYkhmW
GazQLOqWH1onkY3BOtrNNTd37xf0S+YXxjHQZLiP8i4tn//wCpRGQAEySRw9z6GCQFtFBim2FDvL
Hxc8BfpQD+GveTLWHH6JHPoUxEsYIDzGpuKdkY9tzVlzbZGEwRePcMQYbkNZ2SC1JgRFhPQZ5UKP
l/cLZufCJJy7/we/rZYiQpBlFwMO9pV5P4s3fjWviFFo9d8xsz5wQKD2X1Qr6J26I2eO//anYdt/
Nj+RI4UlNmaYa2F1Q53AH0pYB4nUEOoYXMUxxTbRlJP8kfn8JUi4dSbjnAgkEVfI4//D3XktOW4t
UfZX5gMuFPDmlaD3pvwLolzDe4+vn3VK3Vet1h1N6FUhRXU5kiCLwMmTuffa/Ct4QNZa17B6AQGn
dgjB6ObvykuBduvxPG31GTSUQaBK5DmjZig3mr5ztCc+wSPEFIPgDHkjCCiMqJ30TCo1sgLxF0f/
QihHx2lWL+PyiXWagmDgSybacG++1kQeCTbnxay2UGWYP1DDdGTq6dS5H+OJATh3yqrP6skGmY95
qQskDr+M9YfDkTdMxb1lmZ74IRScWMQuENE3HItxDUtc+hT5f4Ru1q/KeEDN4AyzswDv8EggZ7FY
kzR1aS5MIQX7W5kuDFNZtrT7DCW+STAHS9i4YW3FIcOa5pmvLTom9YrkhRDjVLqYxhpjkCC3qCyx
VAvcAcIXIKQgP7h/qNpSKDzfFg6eZZ9hNL9Azo6Fjyl80plvVuBU8hRHJANUzMM2dwN+XHC8cT6J
pZTVV/xgPbzkLLPaPWskoeK24IB3F1GSMPTuVt7O+hQZwgXRGmSbaMvhhUw83qwi2E+fvnEXGHoW
OBMWXJMogUHtgsXCy7Li04yh7QDy7jC98KTw+xBDMpzjd1FJUA+RBjistHuS/3x6g5TpCPxuKHwo
LQjm42vtHgtTxil8GsK1AZBn19GnyQ/UTjwWrZ+uP/EbgFUghNsxViN49PckZpnrlnbYsKYvg2md
UD9UDiTBiJtweN1LCHYQBxKK6pKXgMZhOm9P5prMFDKc/7Wruthm24oIkoXfTbzV32thNboBf97k
/6/b/5jtymBOMCV/57H+abYr/0Z5ANxVt0nDYFL7h/NGM7DXQJN1AK2YZA7iWv7veFf/zXEoLIBh
6kBn/yHHVeR3/KyE/X7kGhwWkjzI4vpFCatNaZeR/2Fv6raFimIb8WmwerATOoK8TioZManbsmcR
jsZ35s3w3hxMo4u+kNpTJ5fZptb1LUaTDupy372UubMJJLq6FjGBhlx91l2M3QMdfY1gyZg6OE5K
r81Mn7R7hZ5ijpixy/Rjgz8EyUxTFw+6Zjz6QXuU0v7Q0bOPImXjSONdwQwjHm0Lva2OIAVnoKea
u0zDSFbkNPkiJO2akyxVu/PdPIV+UsooMRKmdXXRMEdMvI+qcNzGVpaKhhvRTFHrDU+l46k4YMLy
PpeScRH42CAmRB9Wl99bnUYEpoFw1gxy6NEYXGVmMFJfIQIxDahkUzcSDE/3YiySc9pE17bKt55V
SK4uJ7CrugH0i9yQfStZj5MnkZ8uZ+2DVxbC/5lp1Tc9NCbT/deefaix6ZJZdM54RyMct/6+pgYx
+4vv7X/c/kdNrf8GshIerSwwBbCJfvK96b9RFPN93tM/+Jh/1NQaInScbQYNv6/C+cfZhxKdYlpY
5Uxcel/B2D+y/M6/t85+Tw70P/PvX/+frE3PeZg1gg8gSuafOmzfnzkoA/GkKOJ/oQmoTWf6vqKR
wmbQlCiCpToVH1XYLsKkOaZmCVYGSqCz97sqfyHthr5OEhVrNdiHerr5esf8KeXw54NB0v/r0djw
qZF5WOQtwFgQkN6flR6GMbalNxYEcSUlLMypvUS58ZKL6mLUt2NXreMuMWkUKPs+w/XrO/7TZMNm
zCxXDvM3x5iu5iD2ifE0zM2iApqcBTFTVuk6BM4hLkyRPTkbM2JCnWyX1peMflypTJlr9OY5Di9G
U00zTwkLN05vgeJ8qzJaRVbAhCBLE2afTkNigQSYycTepWswF6rB1jelplwasuHroTgGob22o/ZR
9VMGLw6yEE/1TPbv0VtZFsN7H6n1Qu06TMneqM7s3LdmfZZfS73cyCL20lkOBSOgukREUTeLzAHy
kDfzUfXZtTPzaKdZa0urXMyHB3QqXjpTBhhoU3+f8Hu2X+5SPVuVTLBHyi1tOmYkDXTqAF36EHQf
GpNRBs0Sk07JQvaHRi/DnhPoeyVEg6IrezEcCde99tIDk0ERW61VJt15OJf6eDUUINNUBMhTFMN2
kBJGwzEazchI6+VQxdRrWbtlpAQVwJMD8LtE3DS3Ou7wXR8q+00jbzOXl453p7fUgWW7r9Nq68u4
Dzr6TEN+cnxr5dTBo92oACTZQvCKs3yC6alRPpShssx1i0jB4a5p47nq69+8kAm15SWUQ+3w0cow
q1J7XDghbO2Q3kigbVGaLAvDZiBGi3TsyamxB7Smjf851g4pfpF2CaNz4x11QgDa5KjQ0vWNYxP0
8z5EXENNiLsJQ7LZ5mS90Q6LunWmHoeqw51fbHlPgr44tspNngiJPuUKOzrvsbXPTV+8JUM7M8xr
zp6n0vZVdmnzZ9NB2DCdmihbePAAUN3l5yS9cAKuJuAcRcy0Lq4UZ2Xn7TyVi2bBO3M3WBgx9Si+
2kMHA8dfBnYkDpYocfWhLzOmQ7F61evIbUuV7kyykrzwrVdrnb8HJZtZw9HygDJikOPPrimDG/L+
Tltn0dhY3pXmzKBek197AABK1aDd6VYxWK8+lL4FGnylNn8wPW1v5d0s9ovlqPjkDZT3KROk3vDj
RSQiX1MTndUQsMYwujWYEXrDaC9Tsa7XOr4xJbNh6aRYWIIkdDumxjNZTxEnGlO7HmRrVhXqvRn6
V3vMUUw5VX0uUPP2KphQzYsXVc6cvA3ROg1G+zhU6YuSvyUWGuVapo8uN8tWb9iO19tkUNGV2LvE
9zcsevVBLgiwtxyaXYWezLvYQPdUN/Aih6siAyHlCqJHiySm7zR1SsfLEttubxE1HqFa1TEQtGs5
yJcSO/vRfI/N14CY9IqrZzCXBHP10CGOly1X0Z+6gJRDk90ZhAl7QM7vONFClUmyMhFwliXydHoa
ZAbRzvXldp9X/qc8YmqB5dJb47cwkIQmTIW4FtSolXtG/1M/koPrF5RHRm6s5bEh0CnTcMvZAAW6
gfbxqL+MPblhPX6b/8C+tv1JIR09MbhsFUpFt9engDcq526EougrOZPzEYBEtOqHCT9f76bmmYE0
+BXi5POtUp1L/LRTcETFsE6qDvfq62Qys/OAvVn14OY9q0PKAbTscUfz1HXBUXcAvBnSq9b5hDW3
MtiiCkkMmGJNVxZhfG8wze1LKiqkZb6aLpVEm4+osmZFj+s1y3eRvS5Kae8wAbLUrSmHm6YkCbmH
mYpjG5smRcyQDvthfM/07p3Ikji7b6Z0no3N2hzRdHTFOlfTjeU/IHkL+m3noOkxV70UbI1m543r
tJfnXRA8GmwuswCMQaaQ1IXrCua4kkZrxtzzqldnXXmTQ6i+5tmjVwNjncjyasO2OdAISgqMuUay
G8PU18D5sLKOCPXhjejqhZPiDyqcU5bXK997aWquxU6zqetoazKAkoWKXUENoOMOKYJt01vnEAeW
0jOM9XWCr6OdL2kHdXzzbIhuWbiKku6+IiqZrhcb8JJ4Al9Fvyg79GdH9GG6gtLb7lY9b9escOa9
aiw9OkqpFu1lxw9mSaGQFFpkD2GposBFB+hGMitrmTz7rbesFFLpsDolBYEunkyqTKa8DdmtrnZN
ihfCPmeSQRtlWjR5uC9oV4zq1q+RA8ldsCrgtSsBb/lMRXIcY1oKK2NrScO+iepTjjLNThzctdHC
QtVjOlwxHXdM1Z75mrI0ysZzuyTctVp9h+R38Idvge7tlbp9QIyy65X+xlVj00jBc9fmmzCBp5ji
fB7LAie62p0DrvsWypsNTkDVrSoaS8mQvUxx/EwwxRbt3dIPGLnQuWmkEPU7DI0QSXuToB/PpSfy
p2emLb1H/rjvLXmnWGzH68+adlNPsArajirRrDVKBmtqNtP4VsC3tzx1bku4BsIGuiJNyYqsFKwK
Sb6rkbD44bcRHwBvnTI+BQzthc5wiDZo67jYmCSVGnmqo5AoHxWw6rMuVOeholRv3oBGswgRBgkJ
Vg7j0Uyza2Io20obkLzTNRh6XEReSN2SF+bsP7k0xs6gT+G275PU9UadhBZEo6TWSP0xYOxeoE+X
69dUsdb2KOoVpBIBxm41f0nlGvazuuHKhpnJt87/5l2BrdIJ12R62NAn/l5vTYlv/mVX8Jfb/9gV
2L9R+INKJcrrS1lNWf5j8O78Jouxu0OrXf0ikP138K7Lv3E1VNh3f6/8/xi88yPdUajRkYiDzeeT
fyK5Zqf/ayFO5hlEDk2lGhdm2F8k12rf+0M3JsPWYhGyNNxnvretDcAM4wcRTjB88k0VCHUt3hWk
WsHaHmowUcQQ9fVeS+q5aaVurxAoxKKStoNrmdJboGlLvVylVraPZJ2+lxle8mRfT+Bi9PY0atVG
UQsGPnW8y+rnVtL2hY08hv0wsM3Yp/MWInlN78JAfhtk+OJjlphzuSPlUSv6N0+D5eMEUXqMyghN
kV5mPmLxQlonqWRjQIKERqfEn1UNyqhQ5zuKdwhJra8QbD50zMbaRaz29PusR22EqhE38xzd31KN
u3LBgE/Wh2llGWF5V6TpRmKcr0R5/YBIAuRQG3WLKiKAt4Qycp1q5Aa9M0brrGPVhg0AcCJsUY55
E2wnhR5faq5GY2h3nUTgp+pTzKsJXCIF38+YofqKppVXbD0CviykxFPy8B+/9B21aWJAFezPQJhN
Q5jOw8bZtI5+nGr7pelzEqD8Q4lGqFUtep481RiWSWYRLpgvmTL+a89oEdKiGzJ7atMyxduaptb/
23GO6UH+lRr419v/OKPpsuls56HY/J4Ew7n544yWEcXwIwVnucYMTEzs/pDSYGswbTbfTNf+NDtD
SsOQz4IjzMZcTOP+UVCt+etG//tTp8HGFUQnyfCXNluBOnw0vKpb6cmmDw9A8t6mqpvVSKcT+TPV
n5kQtRSCCohApAImItwsXKjlPiJpkiwA7Unpj4qxqRkcR4w0Up86q7hqabkstz4LJOKLEaqm5otB
ygJQ2TPoWpmBrocVE1tRLjFEEew2KKpH64tN2yfXfmmeSmemIhExLzVYXOt+RMhNq/0+C0+GaVyE
0JjdgQpBn7sJrBTsRxrUi9WzIlGr4m4En3ZWn0Oqeagus9VCW+1nq9k5aB96kgpvypZTf1o31DnK
kRagtjKVR37yDky/Ja6AcFjCzmZvb/QRFuUKE+c63WrrN1RHC7RzW5GpznCaKb2zIJ/vMXqc2ENl
Sw0y7N7bV+tqB1DY/mjWMupYV3225Vnwhj+w7Lc+oZsNI24N4xq5BdIzwTTiG5RoiPnSC75StQfK
PDelmdwt9N7lkzSUVma3SdCUTvUwb3LmEQhFWulaR2dvWOnREVbBzDsrIvNeSJeSx3Rc+e0cM2MD
eaYHo+xQVxb3CuA5u6PN/hjM43sl26iEda94PeAqy/7aQFf9luibwmPIfuUmAT+tnGdhvvzkgzV6
i4aU3IoqsluCssecoKIGpo6cEbjtL8tnxgja0n+CCkJ3H9buMHCJXcqPtBbyEt0PkMVVab6009yJ
VhIK1pmsuKrCjsiVxi2XOiN3vbeKma2L1qABA7nmQWTzIRX1iyC3vqT2Z9N85HPVfGjMZ5JKWUr6
kxAt2ndhLc8wPXuk+oSQ2r34UArLPaYaD6cIJJZom9NOsWGCddtJWes6Farrq/saxIrISTRgENbC
KV7U3kLFm9+rR0sTxk3ToDyUNTK7tpmDs/3Zo73TypI8c/zirupl9vYZ9TmsspSeTUnCEMGHcHOh
AMAzerPGfFkiZrXL1rWzc5KRdI7KNhiehBoKpQ6Umh3HXdnOLhsyND8Nksnk6KyxMxIAs/MWGe7n
+BZt+3W/Q4o2qces35YVOcQUfBjiVA+hS0dFT5tr3nxQuuXhpT/647wtdyq2OkL6sFXiainZW4Yr
fe9U4ivTW+kdAKm96j1Vyk1aYnZEVhacyn7fBOfA3ENF8RVM99MS1W+QXkl+gRWhzQMWRJTj5pqx
dbUk0oZUqFfYTRgmwayh9ML2KQbZjuDCyUf/EcVZu1U2do0R0sAo1JDQvPTCkxMRKbWW9U1fQHrY
xwRQ00tKcf358/SBPlKVLCXnFOXPqbSApcVH1Zp3c39yYScE1RwK6MU3VuWwVxEogYs7oY7jRcLf
VUNFUpddDKaK/Wtrz/w3x1oY+twgC0t9hDU6Sk8ycuyMltUMDfmoXqXSzT8iKBvlnHHe8Km5w0Pn
MJBdu4ywmgujv7E7Jjg1QFvjJUfT7Q5YgahOxjtzfCiYHM5k9j/MiJW5vtaYbBEDcSqQigGddnIQ
hcmWdGHyhW/ZC0b3aKsE63iOQr1aeZwTO/EL5a3mPwATDvOFi3JvrvPlsMJST8JCe9b3zbU51mc2
INfpNf+Q9wI1oz3wRr26JrgctIbr7hjt7KWbkJQwrKYXgn3wkkOJzkTIJ8wusjNTLDz8dSAEzfiu
kd7V3xJzI+UvXfJqp276XHfbivYJ29dyBwO6IIJaO/cX5Htiuwi3IK+/javhXMxRAqKFYz+BFgPp
MFGsN4hgwxEtUfotyGoMeZuHf3HFoSpg75i/sfqLdRyX5N9WHBrFwU9qHcYSf7n9HxUHAzqdzcB3
CybFzE8Vh82AjkLnK3pOgHP+qDi0r9Bhdh7cEF3tf+d6VByaalFxgDBmHqBp/7DiEHuEn0YL3w8d
ao9i2owfxVP/uZmfxp7eODISfUwgtLYazUO8tyQIiUBd5CPaXtBjcHWifITGSysOnUzwSCI5ahOk
DygUQ8YS3hIwb17g+Cb+deMj0yFPyHtA7NidYmeOgNFRr+ORu0WAwXXwZTyic+SWaIPHNTevaEyj
tfAeuNgr1hG0K/pBTVtZ070F4eE1fUI8iBQPSeMC5CzNft7PdAbsz+CJnlXwjjUtIALosY5nb/09
a8pQzNV2TrPS38RbaZp76i5MjmnybnIOMMuf0XG7Mx5Z44uTthbIlvvyAgOuvLSr9qW+IMX5tD/l
Q2jNTjxLFDveA8eKCDQDF1VdcS/exhX0Clc7NXMmBduE9PZqj8eyImF4o9HAewOfgMsrhDawKt4I
gwSycYXcQTqO0ayrj3qanTQsQtRZIClegeHxxJzdm74gZh3tjBO7FrxdyrwKIYnj1s9AUoar9Ao4
Zf1OdM/Zcn+Hy9ARFIh+JIwWwCH0oBgLhgsvHbpN+YZgJNmlxjjr5U+kH7F2HaZnKz22vOK8lgYf
LZclmR+3ygdJAMg2kVBC48WsGC/Z/0Bqh4ghqC9A23byTZ+PJxIEXH9jHIxDm7h2Odfb2URcy1O8
b5fMVJ+Uy6rbGi9IUVfBNw/FZ04xx6GZe9p/PDRyzS2OGkpN9CF40IONg4Rbu4fLS3krNL0V0VVI
PFFQnqZNhiTXA7sDfTjeoZxpL6d0jc94UmEBEihEF06a8SRQ/x45fp67eSHN17zj0c7ZDM3pRJQB
GtdlBnyQoCP+5PLSvJM3/PNFHY5J0aF/eOVyLBSdzgMEsi2cum0p+DiINtClFETq1Cegu5DJ7gnY
RWPJ0pS+V9tkjWSFpPqW/5xvhB4+jdRrbnK1ttkVpPZm3ETA24ZDAjUle8n7ZfZSgkZjm4k+fHkP
3+xAVg2cljQ9ISQd9F0IEbWwbhKU8JlymFC3ETQksd/cYRGxhADUxcCcjOvm0n9YdIL2k7cXVBj0
KeTkcasOBck9/fFkre/tpeH2G9z9e7EiNUcXLprykF2za3knz4ujCrFn9iqtnr1Z92A/+R/RNT5L
q37f7x2Yas52nA+vzrf8zAKMjounGuzUfXdsrvcd6tScnvrOuEdxg2aVBOrKVQ7xOyIS1FKfiGMQ
mmQLOoQQ9XkfqaixT1KPKmZCShu92TOcaL5r3Ksj4P91s0CKnK35oxJWTTFNQRrs0LqaAJBAXH/2
p/HGBp0e4zzhPkzJ/UIJZ5doIZImoEI9Jpfm0PR4NfHAucklvTUHAFc3+028/t4biSov9ykimuHg
P6XzrzghJnlsvdAlhhv1QE4cnmfQiN4XVhPJvUIi1LV4koDjAnh/xBcgMhG0u9qcs6pKsDadAV8g
fwiTk7DTzlaIrXzcSERkKuFbtRR5g7pHfQ4gTHHCMxPKGyVaXcDORRA8YhegqbqEpNXjB8A2gK9g
6hW3JCAC9QC50v2FoeHMOmEqOHVL7AcIu072gpdkw6gIC+K/dhFHmSLzHwIBBvmmqlh/C15Alyrg
sT8t4v/r9t8Xccf4zUFQi6TV/DUjk1AjVmebBgB6BHS5QjnwQx6goNuhDQjDDg0OfQN+9ENyq/ym
WqrGXeo0OUS74Z80Aukh/nkR/37o4q4s+AAE3f55ETcdXa99VVMxfrl1BR8+dM4Ww4UM1kgLoYVx
LsAPor7nyaYKd73Wo1bsx0PBdO8ue7csMswY0skLu1kG9XFQHs0JXPljabGxWKRfDBIMFeMR/wJG
BEgIWguHrUQ6tjFfAb3K6TkJzl51FPGAjIa4SnliLeOjx7KIFQSFJntglI+VdInaizldCnydMF+N
iwfalb7GyCzx7ekpVWlJVq5+6CgJVNeazfvpmTMMMw1Jm1cz/sSgkbnCwN/M4duwhCHnQyJ7pVxg
0YKXxVonreAoqXdKvAyQrBriIfP6jD0gSa5ZcOYpwZj7/SPWXYSrHRAqjN1iBWYE9mDqdBSoh0R7
oVxhqmc1C/fyjSsXk6T8vZyzwuGYncHqGk/Ke6msOliy2pvwp/pb5wlDovFcr+Ur4zZYbK24kr0r
isgw6Z6FGEKelTv5muPYsZrHxN46zhKwgNJ/+ovglJnkLuBwcBaC5sfxU0RFzDsBkkrqS+6/IzUt
dmDD8vdwIzSfdFjYfjCyIqiIIoDNf+NyKVsjgV4SZLJq5JVH2CiRoAwXAXPu/J219Lbettqk1+wu
PaJQvevPuDfGc8r1GNHukW4yd6fPbbQK3jcLXHhV7wxHYmlsIJA7IoQH8E/jJgu+GmaYObSDM13Q
kaI5JasxhEWwJn4JBhH2kFd9nuzgvbEwjx9M9fGe8Fz4/QHIGQUje21RG9TP8gYMmrkQYYAi7vAL
dzcdQRq9UgKB+feljYMEhNqEIQk2mPGj4TWiJyzNalwy9XMjv/pnRZCqzI0CWGjWrFkfXGtRrRlj
8kcl4huk3R6gktix9TfdW04viD5ZqmC8dheROQQ0Nd1zXiyJrqMOwLl9wKUh1lSWNWHYR1jKspRl
D9U2fqpk3o8pG0D8KS9hSdDdsIp20yFAedEiX0HMOSFpAYA6rNRZCyH5SqNGcNsaIjPETYfjsErf
46cb1g1K3YGVyF4Lp8uwgnhvoWTYSUQ93EU7HpUVHTL8lUX/deDXRGah9QnJrQKHhOeTivmTkqTa
O5/CJDKIQ35SkVVQoYhkPkICJ+PCATQXuFKWj8mGTkP8nr5jlyYx74IqNkLDDT2uv9X5BZ9NNyxE
1BItIAxvn9wXkQPDil8XUYQsyUQ+tyKYie9wfG1OKvucz80xQY6xoOXAvl9CASMGBPmUzBDjJ8jz
IyaKw9zvwpNUECQEXaNe1fhSNKbehbNtyd99SGdPKI8h+T/vvvWz9S0Y14XMdW4v5PbLf+2CJ7Zu
aMt0FhZ2iQqb1//PrlXIVX9a8P7X7f/YtSImVTGvGPDgyez7SQ9Hn1xVMZ2qbD91/U9p6sCGbF0o
4RB42kL29t8Fj12rruoKDlVVZWbFcviPFjzR4f9118r9o69lHdeMr6X8511rJXm6XUU1u1ackvS0
BRzMDDK3VjdhU4ntIeuW5KxTlh1yv54UcO703ZzyLu/WbDszNohsZtN8Vr7n78Odoiys9HnCuC85
L2z1kG6pCdTC5Fnbo1tlB5KuWRK6CjCoxhoZqwumyVsSarAuAngG2cJWt8LTN13ad+NupPN1iY7D
pSUEhz7sQ7kvHuSncp/MiF7Zaqt2mX1jRcUBqON0GDGjXcnhveFDI2/KEtZKpB/Astnx8KVMA/tZ
eDu0AMMly5bKjnHCxshzUr8MnmwhcYl+mObMT0UIsvzabawlY8GMVhjUMWne68+qx9I6zNOrt7Xl
k6w/V8FqLI8awe7TUneyeYmXddUee7jP7IQwEMCSA8yYprRhPaIAWSClfh1agoMntozOA+WzxUU7
mnLSZTch1/IOC/ClWNeQAhFmdVgDI+wMeA0CtWCFc5P0A0dF3QKuUYZ1NbwhoZM/7Dv1TBc3201X
poj1cyjR1j50ujc3KBCW8iiS7pm4gRZRmFbu2R9xmeGSw9VShnHJ+IPkMWPN5S5951+Y1cQSrYx7
5ZC+0xXkGolpH58L84FPtnbhDaweCa1c1rjoc1fAM9GvlXD13dHmNlz5SaCjjc6lnYsbMxc2b4vh
aCnr/mO86098SbgHrxx2P36AVQ8UuLcT7TzC5GwRMjqsOEzh66NnrmIWZIWpTAj8s/idQ2lc4T1w
t2TAwlwbuK8EG11/QoBvYw/AfcJV+kXEtUL9E8Y+nm0F6tN5EPGqMRRETIVcw7sLqSGyeA5cb3ky
3PjSWUevvRHsylHwkRvgJL0lIihl5G3lJHC51z0KB8SZM4aN/E5Pa3ECE1oRIMcCI7JTIpAWPC7m
BKgUlGhPwittffJjAQ3lqL/WLra/7SkNMR/wWfm1heaJMSDiAFkseAxeeuG3wBZNs5qUPZZDEvdA
+Dzxp2tPYEjvv46l2nJDbuLt+FtwxGx5Ez7wsnHAfORV4LG5Kx4IyyjIJY+0F4wK1T5sVbSAAG3V
bhHzeW3dJuUj9b29pUDqXI70WMNU2kJvbezS/RcvGgxHYVkjGXAUdh7iGv23rU6DS/+fFo2/3v6n
RQPKigbRGwICgLqf5BIsGpDr2DxhM8Q+obFU/dHqBETg2DJrAouY/qdOJ8IfuHQ/WqT/qNOJIuLX
NePryFUb3YaBmtv5ZZM0Zl5ijx1UrJApZbdV7torqlDzVV9ETwHWdVrskFD0bdBu+L8l0B6xtZnf
KJft8OkNzhV2spZRJz52DGTwlJUQQ3eH7429DaOoiv46qbsz1Dtir8S1mX9BN8Jw1IgG+QwmRn5U
QNZshMOfOzmAsHkC9og6eRaFMPOfEw6Iyy3+cL9m/9EuZOagpAxJb1zuMamX2BjwKi5sYtN6EbkV
Fqvf/x/9kzTrzsOG/Z/WgZO+TBtWw+7MloYDKNXN8KGS5PFKOL34XAnYAGD5I06OBDA72fDD4pmH
Vu4wx73aDxq+6GTDpZpHxpJ4R3QqBINpx9MqnjWcfnzSENHe0EPD6M7dFAhlXQkS+G7ihVx0m26D
nm1bHqe5sbS3NDE3BXfyIP5rH5xhV8prmeEZC+cljTfEMhwb6DTsuhz5dVNwnYy6kahuR90gL6lO
Xl6uao02jIppXBT73rWU2LaUFSXpCGKKvDi7u0sAH+Q7e1xWHhprBtFNeJ0o44HydJshV4g3W8Uo
6VSfvUm0UNDXGi0q+rmeswFFW2Whx04+QozjJuLsRyVfhzEDKx11DLAs/1Ni++alt9ZxZnRtcQDC
ZaZr25xQCJbG3CteR8hj9WNUgImZs4mx7ROcNvbCtulaVxrCfXBuaLp+WPfF0a4FGZRxTwdHd+F3
6+qWoN1DEx9sJHLV3OAU0MmGHA+dOCIfjYnbu0gPVKk2aFJDP8BBiokQSs3C2BUnZR1vSxymLpZW
ALoH6Tg85ofoFp1Ga29E3ONkvKSH9JNdwiLu7sJPQlVYfiKWdLfey0touYy9AdYcoiWMKOkh/CDe
ctWgIlwX9oz4jpCBsOfKn7W9aDBhIt139oq3Gh2alq+KfRcf+mEbRct+mhVkwqxAwVJ8dayvC6tY
Nezr1ceE1WeWxU9ZDpMJhe+sBO1TTXj2DxOA94uvLfODd/ZZZX11TmWmnsOVFj0W62iJ9Vx1y2YB
P3fNppOT+aIarhfFy5pWPPTDZ8bhLc+AfXBREBejfjiX4Fi9aEznra10h3TwxoarflNhaE3ngN7l
kWfEYJmzM81u6j0He4SEV6irTOJKALf8wFvbrjdZN2cD4hFFrq6sZDv5XxsfmMWf2riorPkwzhJp
P0CYRNp+HygumXBP0YNJRdA9xc3CIgeH0mLasWe2F2l39KFt3GyE3XfR0RLP2CZtFgTfHKdT9AbC
6VhdRnkWATcsZ1vtIf5QbKbCDEKxVQAthwDxJn0r8SihlGJcTQrY5NJ4Log/UuZWgkcLR2aVzFL6
E/wEzW33qr0kk2vuISgzokBuEVUffTDvyVN6d+SF7lybem82B+z/IcinAvZjYPBmhIecPg/fmCQo
/T1EpaVdbPVpvub1zIplE5+5lOnrFrztMi8Q1jKIxLC698a9Z1/4MbpZtf/Wd2d73Cs5p+XezqlN
LvxON9xNNLCMU0W76Ka0J77HvdfNrljxVeZyE3Hf3dnkhHQuAw318Dm+kSUMRzBcIidAsIodK9ha
KZgJAayAY5ZhKx8uNcP6ghcSeQY2Y7YFsJFcrZ33S3CFq2DYQJyy/E1fLqT+MPQLLBueeYBN3kfP
yUtzKFa8sGv/kRl6EH2YJZbq+D3rD3l6qJD8x3BMZtW9+qa/sbcAfv3iA2CiZRDt4smN7a0Jm2td
nkJMs6QyWgfHdGOEHMqnOTHnMVcoTyqqdtQ3vkqUNBSYgFCWYjkY88y0mRHB5ZBcp1/XDv5RV1uP
NKmzA4fpMxgyjiFkOp4UvHRhrTCbHW8Mk7eeKUFKn9mA08c7Pg7xfKruh8+0X2K4GFJ4q+1cc0ZX
XbcK2TjzOorIsNySmFDi25Fa3lCtG8JxR32C75j+vryz9JmKlxyCirrQ39pmp5YrSBrxPDdOqjyT
0dVsK5hS9a04jG8N43vzqj3r1/SxMyBsARxdQczpL9odU2naYfJxOtFzp92l3YEJSKurhdqXWpce
VnKlSzCicxXEG4Ksqj2Ysca19oV5T9iWSnnHrIFwTRpf9wYhh92NW0JvhuVsIq44SDs1Xce0Mi7y
sXdBf2VzgsDEvdGx5xFIgZDW/IPPgCDkFXShcUVv3txM8hK3v7ZohGYFWXq9KpE4Od6meU53/+by
EYSE2MrbBhpX9vl/Xz5+Kdz+XD7+5fY/ykf1q3vAaNvASKqhwPtjUq7+BrJRN9FsUzr+PCe3cc3S
d6fx79hoBcVtvrfYVYuePSG/SHcp9UQ9+k86Djh8/1I9igNnTg7lC4kAHfs/zcnV0AutuA6R5Byi
jaPMg7t6W9c4cA7INeQX9QDBHEoUbxtEGzraM50aqo5IQpvF13p2aLCwrofMhcLNez4EGIESC6UQ
9IIngpSQkrMhGxbSjvcvb7t6xzlCw1cEuhCpxPc2AkPnzHNa8ucQnpBgCrVXroZujzzoebrV5h0F
39ecOtwZe8oNpgEkjtzRLKCroM2JOsGRJtKxxyvvYi79xI88W6AnMldrDuOV9zknF+cG/XdONU5P
1EBc0cm+yd5FC+8mhgmgO3gGkNaTJ45rEOduHG2dNcAvqFOcidJSsL/e1QOtmQtPg5M6eZpu4glt
i3m1BHY4rhiGcWUG4kUMuLwih1SGBA0Ri1MPXsLDRBUqC5aU6YLF+Jg21LBU0yIqV7kLdzxLsEkM
I6i/z/0V6dhrd0bQ5bi6gyyBFKkvbMMH0CVRLVPjm6+8DPZryO87y0AwmL4oHIw0IHzxSN5DIWBS
bAEIAibiRewHqIbp0UwU0dq+O1MgM6UgAFib07YxXxVe5K8qmDsW6ClGHyL4lvD1DSXz/+XuzJYT
x7Z1/UJHK9Q3t+pF34N9o8DGFgiEQAg1PP3+pqvyVNVaO9aOuq1IZ6aNQQghNMf4x9/cEq6RZQBF
AcwGhIpCum6j5nAeOkTKkPgmJiQ3rjwYclrCk4oMPk6cQFmxcZ4K5Afg5QKJwhilG+7bFaNuCemB
KQ1YE485i2mP6TELYdvGqF2IDGCCeoIPlBSQrt8/lJU4SQgGHvcUZJAjoEOevemUvQl78m0gsE1R
PKLa4pJKWnzp8cU9nK0Er/IZGXE7bsfhqgNpmeNW4qFIC18j3es39uC9gs6MFmXwUl39AjUT07TV
mbcM87V9FqcDZfScvBL2kYL+x7yrwtSao55umhlHlkJLhDQrq3bBS+i1iFclmhvebd4H2gkOvTFy
MEcpYnuPIAjHGA/v3S4RLltYa6wc8L1YvEo4GXwWVHxVoGgMnwuOONOdTI15r0XH9cmHhqmUXMQc
W4Qe7g1KOkoaxgPZWpaYOwSl50z0WbY+jc9jCnQpOH1p1IMUzOymFfR5pDaiwmaYgGPsGNZ5ejAW
1dAJWno9sK7KA9EqiNig35MSWCyvBdogPKRgFMAV+AQihy4ArtFOO48kXKJ6b4E2xv1j8aQvbA6l
i+/yqiJG90Ao8mvBdKsijnfXQHw7pPGWYDxQ85m8/Dp+3IYIchIaHmkiBbyxnggJ1P2oZmLEWAqr
jxtU0mxuJxQ64lzloKFI2XMqUWdnnyqjaYichDtmIxglmpooE8ubKYvS19jj1rx6GLVr3Yf+kKMS
5mVNpE15PKQ4n6YnkpBV8NNX89nAOOFY4+1HjI/iMYWGelbTHLlocPNzlM/PUyorc9tho4mZVDk/
P/kka159Qg1ULlNMZB4pWNs1OEl5KGEOCBJnIJk/olv7OIu8SnfAIBO8CS6DYfr2awigRAbXXp6I
P08+OARw9Yt+cWSqgJGuiYqU3tlppyq9CzRqZcvoJB8y+ABCujM5YDKRMhu6yN55KX9cOw+UkWpV
RvYbnEKTsXobN9B0yZf56LfnJYQCX3YHyzVGzCsicujolIkIfISOA/gZopR6QGfdi/yW7uRVE4ge
mAo8048bQGEjeYqyy1NsgSDnOIa3PitYo0COQN3hkzWcP2bV4Ko+vdnP9p5j3c8nxwUIYfpV+N4R
zmcN3QUqgJjBFIie0vG3+F85v9uciDJtlk92xPc7ln5Ti/HcAq/sMswzChsu3xgC2gH//5OLFg2z
LE1XRSWAP9b/UbQwsv93zOs/Hv9H0WJCHMRN85ff1i9yn0q2nWWb2GMJNRDxuH8gXmTbydzgoJyH
NqgLEcAfRQuhtpbhUOn8eHYqf69oEZDWX8h9ithxMSbhD2QEoeT/3C9O10y4DPw/rbqVdYumgHVY
HbM4P4Rv5RVgupxTI7+WBIUxWScUjpuhDf/QSVj4pWE3/al/068+osBmmR+aa6oTYWsJn/iM96Ko
YkR+ZxW2njWtQyXBXEsRzluPARVBL2g04GGXHTZfN/862t0Dtspp6MTE3GFCC6lbxfYr/eIJ2Fz6
RUkk+C1UIBoP4+Hpnp18DBiCUyDgnv3FU4ocO/7DrhOCzvNnRr7GrsuJ2Sm8QG+fJN6u7VNMKAwe
Yq8llQnyHzbBBsrrhucgYsGlDhJ7Tg2DxViAhwHRe/D4XD5jovqZ8+QEwozZIDvHD+L3vA6eled+
Ef4140a+zPXTu+wIQR+w0n+bazGNei0hX/C7nw3xwhxC+dhT+V1+r8LsGzU8gXzyO/UaTynKoR5r
siH1nyJejagfXgnlDrWNKDyoVEb3CfUEvx2yhhOCl4j5D+0ommYyd5m9P+cO4x1oUofuIMoY4Tup
r6s3+0uYR+rM9tFAuTXWpuFPdSiGSspKWTUHYZwpKqhXgujQFptsF6dqoZ7mosRgirFHxcrqStmB
G6UCkw6vrVqacweetTswuWLjuFkdxPbgZczKBRZIPhnohDPX/uuTJAj+fwYkxRDwmnq5BzFdHDk6
aDNoDrgyYlv6hZDePbkX/x69htRORK3JEDpgCrxAe7jZe0Ql+4DkhT2ELgpVgwqIugFGJt9QH3jV
Gy8OWzIwMVZ5ZcUxACDjhf/G/mAYiBUaLwugTBh7mR4lgignKUZibLwaymUcQfsJ1Zyw8MTq9K1L
IKPjswV3AwKDiKX7CaxjXoOwDIHYUCbtDW5dt4DLwC2wHpA39AdCctMduVKccgxvYpp+Bhe8WjE3
g6tRDyBRinDcc4ubYnQLznH7VnozkFOyCwxoJ4S9Ke8YLb6GZk81fBKVQBd9Im1DXd8t4C883oSt
F8Mb/sMTtJ2xEgm+xc9+wH4k8qudOXu+Y7+wBhPmnq/JzwP5JIUdHlKIKkzVQ77tzeoB7wK/xAuT
fWLvSKRSj5NWm8F3MeoNJgo4YWoPwbDkidjB/kCG1o2dUXkdzXEFn9QcCa7pAWU54XS80HrAQuns
pQ2sG77TOLHRVcc8zdVnFZ0R4AFBA/TXQ8gRjIqjb701wYtGYHT6gktToRX2U/ee2C6LcXD3P3Ej
Q45zRbEo2CIypFR2DyPRIc0RP1M1lUEnER2MjdypCuDnZztERUiZkkvvYy8a2lD7+exgVXF/U0/u
ccLHe9mOjt3iDJNi3MLXoXuJjK+nim+ae55eI6zAkv4T8Bg4AnET41sdyWJQ459p+gpl0BkLhejW
xcaXxqgAKZF1SRh+tbZ7PMXKF1EW+gdGQ9eBbgM3TJ6c7yB8TGXrY1ytla9nYn/CrVwhTkwfnmpE
t7W9OE+LYbk/bY5JPs6WcERranqQjQ8oK6hfUv8GZXZZ45MG2sQFqsMHD61CGxdbDW3Sskcw5DIS
mMmxHlO1mK5IbIaQGkkhpc4gHcNcjnuy/Y4Il3WdgaMdwgwO1YfX2YGtfpDKBwcDIaRJVjr6bMpM
ao3Uw4lgniEm3RHU96BCFqxIVJz3b8gb8l7ZOVMbgQLglZsuGIZYAzw5cEeWw2pjnAaMbsn1aMig
eXCBOZwBCUHYZQg55cK+zBt1+EjfLAxgueaKJYLh3ZOYxRcT439yppSQF6g6wUpE3hv/x9CO4ZYQ
L/4JdYEf+B+P/72AIVMKgiK+R4iRfyEov5cw/ArBo3AQN5Ea/CZ7/EVtNMBdTBAZbL+pVpBf//8S
Rsd3zKauAZIx0UQq1t/K4DUFa/PPJczvu65iOoa/Oi/s3/QJjt3olzYrLIr8EqFjCH8PRl93j1lE
br6jf3AZp/MWlUor5YRIkf1SohA0mbnRL+LrjEs2NqKUEngINea6AKuQwTSUJU4L2HPDTnjyiSH2
gIVJH7LllI/UjvtTF0EErkJpeIfyR/lN3Oun7ZDr5nOFLJj3ERgylPEbQFeVknf69ITP9quaAhM+
Hk2SQ7uwSpZ6HoyCZ0ONIlzRmk8W+qHh82O9Y77QLDEULYsh1RhPdIHzTV7dCd4fxttfwKG1JaJ9
2Rtefjsvz99Zzihf4DSEdJ4SiRm66RvJXFlSCUEUjig3uinuq4jyYtY5UAonFN+JVU+sbRhGc8l8
Lljvac+ReNebpoZcfmCpB0hBBlp51BaARtWbmC+Je5uYV7LA4rgx4QJq7xU+mZQdLKj95Ieogpkm
Ky/vS3AfXFaMT29vFCQrbTTVRl3STrokNPfIHEADRNHwY1saK9j+4G3NciuQDgqWdyEN4WLOuo3D
NCKNCdVOM+Np4VeQAYZ90e7HjZynQ4KHFpGDc98BjEGZYbdZBFjMU6VlfcPAeMipQR3DwwBKHBxB
8dpkzkldh4t6hgd4EYOx8Djukcl4Gfm40/vASOwCvWkzI0CveuP3lBTGiHeajQlEBqdQxqzEe2R+
P+Gw4F+ae8ICVXiQCmTK3rBLPIhiyfRAMqgyIOJxWuAlzTpLbYJh6yvhlpsMmCFfP/tJu8gJrHkz
r2MJjpFqj9NMkVy7L/ZFzpFAf3HU3jGTCQpcXxJ5ymJPJnF5yTxWWGfP2kyGKFyoNcm3zAsVpmvf
ZIgyZIQShKEKEAUsVyieCGJF8KzuK+9HNsQZNEGS6v5AGxQ/6hLpKVwfWdaxLr94t2ohMdQw5mS2
+c/wFtwC3de03Y3K5hpjM5ZA4MSKFNAc49s1CIjT7G9ScL1vlHPcBNgmNVLAzMhMbP7Uw4ahnTSh
sAsfwjtVnZ6vG7uDfLrv5IEFRzdf9torviEjKqGwyMNzs2Rp51WqK17ZU5tBNeXlQP/EaFyYksvK
9iKvMCN4myHmEBbmKtxRyKzVtNjxEmR0yeWOgaM8TeMbvubufdfhg7OUp5RolCSiKKJSGykT1iIg
xBEvanYb5lsr0A/qQV/pK3VF6XONpTHVXC6TqYkfusZ74dL1U1sRn3oM01AYnNemzw4k1poCB8t2
QFfq/wShdQvSY47sBO0M/mSz420p/NxTSkZeEK/GTMmgBaUQpB/G3yfMAJvPE8YO61M3yXu8SKt6
jW8o3gdoLeEQTCWfyAUGt+dPmDGqr3Yzm1Bn7L4Ff+a8g9EDOejxvON6KihGjI7qDSnBDPoMLfcw
YW3eL9hU2Si9SFkBI7kUw+4dwqlgYWsBecDYgMKvqhP0k1t9iN0SAJGJ05SByxDkzh8msBbCa2Jv
IUO9rEf8xMdkfRxzgUb3dRxJsbBxZvgCEbQXDSerf1Qh1FlxueNaDNrczrma0YHeg/OmIqqZrsqJ
6Yjo5MzFRn43680RUYg6ARo3hJZEJt6tcdm4o35yqcl8vJhZDhhEEr5GB0eaOpd7jKL1kOyqi0/o
Jb2Yub5ykWTqzUUfj2dtoWVr+jqg7RR+Lra56I0ycV3u9aEBewmFFPJjYk8nQrdCRsLPsnPZ0Thy
P1YgAkp5Oi7n7D5DgHvYMTS/CM0HzfULzY/MQGlEIQORSrLxBgtr0pPodQ4qn2YwztgGqvxnQzOM
bQguYe4jjEUZu/w3OhKjl79UNhgmaP/++F/QjPIvG3aqiVc64VIIO6mJfoEzyr8cPFEBWjTBgfoZ
G/2iIzFRsjRQInis3EFVqUd+gTP8SmZPEVMwjPq7EyW4sv85UhL7bgovRQ03RSZUf0FnyMhs9GMt
W5Fu+hbdyEVB/Zg0yqjM4+y5lvsEoIMPcgOAGeNSRrbRvfd6cvhG1+LtisF5ve/u2Ivz8dLv4bNP
yt4DgCkJT2j8PAv4kRyhopte+hk26Ko8oHp5YNmMATZ24VXAR+K6e01v/g3uCH2TF8Ih8qWlOpBY
fpkL0HkzMxhq8SPiM+Sfg+eiBSrvR+oxViBzMNbOkrzfrEycVQi5TUmgEyMNuE1W6eYHbXQKWmib
yKy/jqye7iOyYvybbuFLMEwagNd3eUxM3qycH7ETdBMRGP1ukYo4e8y17WnOgGtDzPygXdTL57pR
g4c65LFHWrOpETvha9hs64+k9PLXJwwF7eNOxcIgoBUklfY8POEqVUWnwan0skCJy/FpYCfqW5oc
Gcwhn3atRRMrW4zqUF+I/YnyJTSjr4zCiSR4wNv4xo4HlYR57C5Vw5ZjZfhFSazIBHs+G1MLJAV4
RqorgAUJjKZPd/0RDd0hVUXbeCNUxfCRZ3q9ywLk8v4FdPg+xIwo9QhdpiHjmsEFiWEg1xSuhSMA
pwByu6tQUBBEooqhCCsBDdGIKQZCW0oYxkk2Dm0MeQxsMRT+wjT6AqoxkJtxYECR4IdZAtWh6glQ
XJD6waqpGHOyQa4xUILONf+lbKEXyyznmoBHELc6BAk2+G7yPqo/WyiYfPcl5dQ9/qiJV1YXvGec
j4jcyiKlBIt7hdeFVve5TSe0iZJ4Okziwktiwq/AkUcE7DTS3PYIyIvyL+kIpOLb3j3owleoetlW
Qtf4DTAhc30fsobT2VvrjvNIKG4osOSAsBskwQg/xiR+XGMQhp5YVgVWDqoY4AndLv1ruS2eiQrw
WLGqAWFw+6XFt4BZDhUuQH8/s17Udgg+8vFrQv7HD7KjEXN3CroH7FImRLxThOj86FFYnAEcOF7k
0asc2YiiCw2Lk01FzgjDBJ6u/EQvNALViV7Rg5j3bqBEHW0vsZeD10AaS+P6+06a8lwQv8VNSqRF
SpQlzzBLxAPQok6JQZmdRViKtMdMfQLcZjFrkryjOCPD81z7YXadgqNfRIVHOCMFLvJbBdeVU5Qe
MGqjAstTCM2PwbnWQ86Brp8ul0d3KU47TrcxTvH+090V7nADhsJNFEBkdVM3u4dD7w4gamA+f3Hf
9vvB8vtwwLHSVUf5/IgtfdCSTP2IDd/hXcNNIkgDJ2njayQl5VJ1X97LA2JEE9tzG6Uwmd2yh2bD
ZxTk8QnwUNbsBboj7ocbOs8vJuD4Lbql+747zOPletL6TXBj0NK682G8XPJ/y6PFX8lfV+5ksh70
buaTHOiJD89zePGGw8PyezifHw7zzXB+mPdM2U9h6urT1FU8OXz4RvTybFj3E7bQ+3Z4874Rk7ri
BzV8LDE1H1Z8Jo+RuuBM8/S4jpZ4qbh7qPRJMdIG2oCuIIQZFvLAgq+pjD8EuOMUSCfE1HeWD7AE
PegRwOcApCy4RJRqkbeG0RK9Ju2nPNJBYRjkxEAukR0Vk8rnnTgLhS5zLSEmVolMQZQXaUCM9cB0
3yqOGqku1COusj8OL2yQBIiYDselq/C4CI6LVU/sSwUPOx+IipFgcjlwIuKsKu810KeYVPqXySM5
xgQiewiFyCCH71S9P5avwIqKRIv60f3tuUKw2oyPg+dWklyj9aTRKTxRV2re5O7L0+on/0WQBcls
dUfIrKlP+aC4G3FC4S6Te3bQ86Yq3ohJaRo3jNHpqCIo4QlTTpdZugtONzGDFiWakagCdZqbgTID
NFxInGffavz6Mrx96sK0MxmNtr4TQQH3ugAXzxsXoYdP6NXQiNqQ+EYx1MVS0iMv7DpxyIkkOJZ2
hioMCfXjQwqNGX5HI2sAfWiSb1TBSQ/PMzXcV+4xeAWVq8bOdz9iw85AGVgBYRlT+wjVKtQr//gK
nkfcfjzzEfD1+rYq90rEMtG8fDJ3/c6ap9MW3TNPf14Zc8m7R8epNbFH2vi4ccYQh9i++aEOYRVG
euhEx0kdtEIuEVzqUQM6cbnSc3nQRXObZe9MRgW8DwX/IMiezUe3lSYPDAw+FleorKj5dXx+WBtP
d9cCddg6E2tB9C+rAylH9tujCwtnnHGBwaXgJ7jhYt98xtRnKe4BEAhHtoI61t+kHrrkEYjx7Rzh
TtC4t226qoZVnI3Zs+1ZCasYp5c3CxDYy7f66jL8MkfmiO5kVMMQdD/FhJPrLj1Xgu4RPBh8WXSO
dGk/PQ+EQgYJG4GZK+9cLPnmQHeEVu/c0gFBHyNrqZ2ZI3FFn2hjHk539GL2LG0etD7czAJFu4qX
tLSna6JN0jSiJmqkbHucCGjW2JKK4aTPA7WxaEEvAclQzZA+xzkK4FVWP5GdI1uFt026GxS8HeL8
QGjYyGYQsVI0TVNxnWehQpTIhvqDcHXwmfXLCQA8dkzy0A7yKI/MiZM4XPTENQe03qcj8+T4FmFY
BHoEowY/GD3Ge2hgxiLkCYAqhq0aF7Nj/ApST5npEyLTPGhmIWQPMIueYRVcISAOaMYo957LR7j9
UYIUDLutLzqFQtCBsA/inKeRo8+jtUIgIaQe/ZJbHOTvr7HzhaKDCyimkFzATB8NDD2jMm6nNIDi
w8BpLkKgCDJFu4hdE+QDNDETkiWcn3E8z0WMx7CZI6kphCKlX3QzGDvYn2LgcBZTM3oiQUYa0EHx
E2t4jd+CFthn+KQLcuR04TtzRFRzSd8RSbILqB2RKd5kIf1AVaJMzffiG/fenqI0As0ePQfy++kY
PgpXnVCnjM7bYbFFOjg0koKZBOm6kjuPWxf/ZNwCPOvNILwv9zLbPYU3O5A53xgHgMFvL+/mB9nX
4PGA4cwkz6TJ+hJ7RLbyli/KKb4yoDCfupfOUENg8v4qxzRrqraDpMRIUx2r77RzLcqvJLVc/n+e
wivMZvJPY4e3e5wd3QvYmeySJ51NL1+g3hkalXt0hZDpXSBd89l7tBAXpO/8OXWa4HiC24t3N/m/
XFM8O3qF1yRfZYAvZYzbpHeUd0/zPQsdi4K9XUGZuKy/kfxmqa/MrJX8/qzXz2pxNbBpwwHg/RgM
eMsGKcUQyk5jXXxiEvHJewtUyc5XYvTZ/SQTjUWXOhXHGPI5jEnmkltuYvQK8kgnu4Z/Bv1R/r59
gpwZ2ZpjcQMNhS9J99qg30S2w0XRTOBW8jswTjpd+R2YlNuoTumz6dppoG/lPRR/4VdydGntaSbY
OOQuyxI8lADM8mdWzI3sY8lZlH6Bql524ilFoIno1O/ga1BX4GwwyPzn8iqB58Hg4VPKKDl1BQHN
f+2DdZrlv/TB/9vj/+iDNWE6SioYbgTA5380wVghohpVUAI5iDz/xFCw/6Xp2B3IgPzg+Dzyz02w
auJbAP3TtlTO1b8lyvnp7/8M7/++3+Qa4GQEK0L+N1olo4nmWt00BmgXxGH92R5esapqYQ29Ndhf
1BLW+UlG55mOgFdRFNDOpRc03bEKRvlGeMYbiyFULHWmTUxfAt6GGjgBrYn0pBoaE2uimKhkCPVw
s7e2Ds7KDDCSToQPj2Dgh6hBNHXtGFwVEGFAe1P4jGE/NFK/lRBcNciCB5rIZlt6xZi/ZNrH6ew4
a4M00mhdECoKYFzxP2j/QM3R34jwR6hsoOn0T+C+zObB0vnezkLQXxhpIlwSIFpEZSL87GPIcNzJ
IWMLZH2VbiCsCRPGezEjQeqFFFoLMnnQHWqQ8BoIXghvXp/FpsnQf6p70/ZrvFiKNzo3KqhHeIut
RX5nRFi3PtoXgH8+/VesC9gSRolnapGtfsc9ztM778nIlRkbu7684hK45AJXyHOICt49Jg3Fv6Ew
4NM9g46K5TsYH3J5CCXpiG4gNEY/6Lbg5Dkh38JS/Q2JF5TIdiEYfIhaT7zU6k284kxEiTK4f4lu
WeDxTohqSQugafJoMbERzpOg+xD22GmxDZmhgQQQQCNbvdHQivRODqbwAiridEPmmHjgH0xIwQ7k
bkD1YtDAL+Fc0o7P+A7mFpxIHJW4O++EHoim2fQ+Pl5J9YaYR5AC2NlWGyPmZRRSjy/TzoRxyBTi
XokBAC4SPDdECDbJNwLxt2CQcgZwFw4uLXQz46fzEEcLZihsbMIzPfsxo4luWYvfcTcORsANH92h
n+gMWNoFTX231NdOWBFAgKDJRlJ0HpJkRojrso2hOl5SSAexY7/GGbbxT2h0Z9kQ2HINVEDR1R7P
k5KLs/a4jyq92vVG5Tqv/a3HI/oU5kHhC7efnKKXymCXLs2pNT6PxPB9Gzz8lj8YaSTqCGXYBjVl
clmYO2NQUb0D8gLmRtDltvxLN0SXMVHxIgIfJmXEfa0dm9wL70Fxf/Yw+nHu7rPdIOy44t3RhlQe
OPTIOHKV8YOIHCXImVLRDZgIhogCD8qGhhVDfk/7kiUvJ6VKHVsoP2+IPdyzE9+NuJSQ/DBjYhS+
QC3T0nQWfncN5MZLjx9W/Sk7SW+hSTPdJ6QA3ScuwwZBnvbUU/hWSVH99ppZiYwHE5oiVTTnk5MG
bpSUddSg8PkktMIpOAvuc6MnbCh6ZlFefRJlQsIxSRww+9rjxCgmDpSH8Q15+LpZsynCIBbV3dO+
tU296N5vUf/wFPiPA+LGRyDT6/IZmAzeO19bV3OcwPuVMj7tGI7jWXhJR69iow/1mPDz7PUpfwDS
N7ZPRDBrZVAACRHLBitT9u079VK6JbUEu3UQnAzd+U9JefvkI3wPKdyE+riBxflMCHgFAQC+M2FQ
3OldDP9xqEz3tn+sKBkFj+EYP7a2l46LifaEZiSTwFx+PAbPQFuyKcz8ffSNu/rqBzSIpe5lSMDR
0ddZKD/820LGW61E4O3jru+gZltevtuZtigJ/WB6kWLZ6jLZSThiA2WTV5ysPiQCvRibnRlW56jW
oPMQdU/Ywyu64uNvTm6QjM4+J48wlHgr4LOcGWXq8+uiGiA7ac9eKUTarvFzj4z4W4Z0pE75HX6f
j5mRXwe317rWIqyUj4W7z4ldgsXNYBB92Fd50NY5WsEmxeci95HcREWI22g/vKz5aD0eQ0w0x0hZ
FF9ZElI5MhGOYfu2B1MFh71iNrmz7PV1ZJabro4ezkSeA/2ne4XPcxO0hFSHyM9eHuSZ67DZKdOi
OBj+MbJ8bBmbjQX/SYAn2DnuOtDWtaV6yjLTI7gSwkfuETR0tvwRDQPHD8vSF8Y0ySX3r5hVAvV9
XhgxH0EZ1Fd8SS7E4ZFIE/XBLalWd9uv6J/DIVJuwcADEX70YEATeVBzhbF8ivDqs3srPu70NuWW
fyc9I6DcV1hJj29q78uTKtTkMIV3okZ5Ig9Ok2LSJPr+Q6g5s4XGgaliG40g0syRtsy2ypv0dgMB
/irQ5x1FjYlLeFNHsOvollhohKGs/9wauKCOr1Z8HNnM6yC5JNX4us5uvjVTrt6tdZV7/MR05gyb
sLIS1FrFVmmxsIx1ljhwRmtVKeQ4ojSAY+ym7zmklSIqLT/b37+flJ3M73HWsR4qdD7Ehmd5/U/m
u9oakwoFMyyHkkr5r05YWNsb1Hd/ooswVPmPx/8qJuV/qfiNQGs1iaClBPxTPUlMneaYGhZcP4b4
Kr/6NVSx/oW3pi7DJGGPCI2i1Pw1VLH+hS8VZpdwSfDREqOYvxGU9RN49+d68rddZ7cg5PJUeHn/
daYCI+WU3ap7HxXZCdcHy7fyZqTaRFgIuKV4L9/hZmC5Vr+1gL1GA/TiHyUx+FeKdWXtjdfEpvCk
UmlmSE6mRr2q6rFBXUUCuGLg0hRXTPFSQCpqCdwKqFCaaTtxQiRBTPWF1qEObeYZ1HwGZjoUbkcY
JMVQmap9fL53QSksjC8nLJXfwQHEsNFctWqCuW9jW/P7Y0aPSCsFhETydEuh8IBXS75p9PQq9Rox
o9Qp6erss1DrGfdhunjvfXONGfNCG93Ht+BJXnMzhLcYockkyfq7Gzz9JyPtUd1vTw5FIKITyk3z
+0QFQ3kFe7Kb6aw3XOgrYlI1XglTHz8bKHGxML3TgPvAk0wHlMVCFqPe3TIi52t8ht5gMCHi6PA9
ku4IfuW0Hx9DLrSv0QNAS4N3CuQFi49BTsZ9GB6I7cOTkNBMoUxOUlDsrPC6QTp1H8hnrkj23PYS
3CSknbcR3p7WfXDPkpLGHR3FVYxA3Hz/PJLAMtDvhHfiXqa5yse16oPUJ8el6eHs65MKuJOG9uY3
dmgZ72AV9yDliseVX6Ua9pnWtPlMawhmGTI1OrnvQzyb/Y90lkz9YZX7w/EJuxHv9PQXSFwllltS
sjYPdPtrDdUUuR1d5NQMzm9e9o4CBsvlk5ttHQ15hKhAz5Dd0vFtaqFyprE4v4MD9BTWi/61kwLt
Ix04U9YSu4hBvJDjrGROSFY3ED8FPoK1Md9Sn6rmhgD4WyoSqJWZ+6Hifz3gDx7RRUSEq+t81MLj
Nw0oIjBE8wxiP73LW9l55/h0cSXEZ4vyy1wxhuB6+vgi8gTfrHJvpzFxJUU+eu1ZjaF5/viLZ/Ag
MaMijvfDTDGJOvmXyq+XaR6Jmnkg1q62dBXlA5Sy3TjaqKZJMSJZ+tZSRL/h3UA8yoyGUFGEMEnB
pOc6Yh/y6Q1gt2SJ1LzjjfgpdkxM1168ZASg0uqZQdiFFTBapdKmkMlOCUqMS+wZaVwnfKMySNqj
4yOCovRAN2vDgy6DniBh6Ceda2Jh2xs+5E/7GOubcsMQcnTaMpn/xg7n5OZwGcFt67grCQwaX5E1
nSCB8CIsDekIQOuceWB+44Q5r8pu3PdvqT2kSj/DJL3Iw/tz8ewecWuyiIf9Cc5jBZH4jPoU8o8E
K0p/vPc0KXk3QyZ3uTLiWDMelZ7YuxiD0/lTRwB71ONskLO+lecwvYaRdYuMjgjMx0rt/FMZ4NTf
QatUdniCLlDwq+fg0XlmFjfY1xuM3/xbNTyWQITOMEsPegUuZgUwSTJn4ZRb67oxAdNoKviEaNXH
OaPUBBUdK6QnXU/ntVrODeo/gP0WEn5hYzMg+3mdupoDjErI0Fexe9F/QOMFiu36WxLlPS6YC5Ud
OvdBvkAGYJ5cSTX9Z4s1KUTfHAvUy+6pptMSCV/Y+48E+khjzblS4vWia96bRlU+onINsxkK9j68
NxNgIFvCZu2p370iLOMUwlvtPj/A/sqP2tNItb2uz9R10HveSecjQUoOTyvc7RyO5tMnIo4+oNuj
0tf7EN+h63Fek4BLeTWIz6FCRNMaQ3vqEKDqt/tweMaygIKJLm2YXXc27T4RX3B0jdY9zq9jDRcb
CPw1M7egSgfyhwy319dvkSp7rwwyMu1vs7pXHRoBybefTBB944Vje/iErA6eUOnLR5zZq5vuH9aV
TXjAPNWD0wOLJKxNFWFRl94AbHH3dQrYY+yNr2AKXEheJyGhJuNP6XfF6lV+X5wWu7VBPpGUZHlr
A+v8eeRa/mVr8fL5+jAOjycuvtc4f03kd2b5J2yTDP8OZZugQgTlGDkuM3NqQsTPliVaIYZ8GBO0
XFKErLwe39vZ8uVJ8wKfCNrE/t66hRSq+GNZg9u8jhT2HQYkAiLPwEUK0FSE6NkjooGzNUnCqhlh
nK7UfNZPrlbzKViz/bSK+be4hrbkPSRK+2VRD6uOkdVYjgmCLbGCTSH2fKuKm2e781w+DmSCTjHs
gS0jS7foSpmf5VDWhdUAdvRKVvhn/etufLfmd6Fs6xL0mmtqj1Pcq4Af5FJio7VKHonmSQPGvdJr
r/L6GZVfuPAlqY47/eJ2ZFPdvvm+7AnCMZiaZXzaCk8/ATMTlBXaQMyqNpBQ3fOSQpOr6skNia1P
6nT2SAfavNcD6YjmZIG9jneauccGfPXlTnJ6KmQqsNgv7v6lzek/lbW2bu50hUbr40OSIws2XV3x
mbDk3eqZg0mHaju7c5Jn+ER7VNScjM19cae7vdecs6YSnqqovw04UeVtR9bsXMGF4zyr7+gOPvMT
GrF2esIYGP73ie5ai1tjbGWD5zUpCPDwKZnJyUHartDUlFzzJRtguCAjk6W7a5jQQknClOxFzAJO
iQQdehn6gWfWcUKnfqebb//Y+llGfi7DiKaMVVWixqz/qhcTNkp/1Yv9b4//vX4GbEXKDh4rs2md
UOY/PJLEr5CVY+gHIPtbZf17+azpWO4p0Kzhf8saDCT25/fymV/JlqVgtUcGLXIyiu6/UT4TXEt5
/CfB2O97rqDAh9ypQzn/a/l8bg1Jli8lQkI9TL+qELT/onkQpY+jF+YoCNwlEtl8amb5ewN8b+sD
/cFQ72wlWmK5RDg5OKvLEPax/BrglpFti/a9X+RDYV4qdF8/tL4fRTs9KvQ+NsLARp6wUSb7FKLh
b4o0PBuYEFAdq2NuoLGEIsMUCkI2G2F602tjtFf3hJtPkLSfKL4ogJhpwM6GtAcMhuqsmGrQlBlW
XD+ZQlAo87KEKgj80UT4JJjQT20MawmmMSEtN/p/1gLjx1bnlW0QHRsGqt5bRDNA/AcGdJoxh/TJ
5POJZGEB0AEZhOJTSIDyxpPJJCS4sWVpNXGsyY2b+1JvntIQTCJk6PDUj8nthkPS4zqw6pWQqSPt
J4ekcpF7o2oCoxQU5oW5p3EHzEZUwUgV79MNF7XLxq6F8qjcYXyON8dxeHzCtxbkbmMEQZqv5wIC
Fg+koTE+mpPw5BeQJtZOOXNCr54hrCYRNHyAWgv/ACHE/uY94NhhBZx+MUUadFMJfJejryAAAV4O
1BUkmW6BvAcOq1Yf4LyeQBldLHaZ2AJoOoR84emyB8k9cBxbfO822CZCCa4mpyEuv63BkMn9OM/r
VXaCSu7E+EHBd9230HcATpHdNzPwcsGt5hCgf3e8dgbzRk6gNdfdxyXf3ampJ6RGNmrCpFid6hJW
u7hmMYy9LWE3wQzmneBe8H6ZRp+8TzJCV8o7zGJn3x/YWXhDZAucnAUE4XIL67ktW4oYaDvXGIUS
vsvi9Tj78iks4fsqgF5tn4IHg9ufb24gslHqR5+whyJH7KEO6r46s3Zy2sDwQoHMDxwZ/uWLc0TQ
kyoONZbw+8uQ9xD+ULcwRDrS1eP3v51BPIJv+OJpeRlMpI9b/uGdZ0Kus+LVIfQkcXPuHbftTPj+
85sTLCD2W13h738STCROxuOWQb2CaCj9YWdzS25xprI3vDQeAw3qf7g7r+24rW3b/tCFG3J4LaBy
TiySL2gMInLO+PrTIUvbso/Pvs2vbpJlicUqolBYWGvNOUYfYP15wQmTb71Zb6iW+Qkj+EaqQNve
v/F9WJsXuLo5xEkVdeFF0GVN7jcwwyx3KGcrp99fkZ/MYbEm4zPi7HNxcl50WPskng/772eTPzxv
jmTvkWJuX9cbyO7L5Xc9lfjJueUTQ0BnvXGmT/T7EQnw6eNOPeBJmy78/oKi3EOFgOiaIxpofbMW
hXFL/xNgI5Rb/onShViZlfXGq1FrpBctlR8axOvRbqo1n0uPjfVKNKyxLThtz8yGbNCaM1wbxJOy
jcoApmX9FVGPgp8zLxCcXK3R5o0h/xEXxpMHuJ2FvKgBx8KJvaRqRtHLAP0GcjFCrw+msaGMyFFE
u0zB3V/bd8QAOGv3qIRhRNLNn42vfHt7lvY1yQwAdn38U3t3O/XOryPR3Vva5hN7GNYjMHrKoDW/
PH2VfNDOdyFQuttyo+6649QC5s1vtPsdTz3PwhwOhFGiybTiW2mm2ToZXwsKyHyZo4CPWZ8BT9F5
3Uwu+ztFBvqzz8J2NAGB0+h137iZguFFwzyQeXXjNooyGpyJUN8wx/BPbtnAVQmr4bmagUVN2PI3
bhx6+0rHF1s+NxC02cI2xY5Lj6wHjZIgwXueutF0Q2iXETDmrqffnV1gDjNnsb/CvroyDyEddWKp
+2FTD5sm2dNzEB9u8iwriLTxbo6uXUQ2GgCBdnwxz9FPs3sbd7JE7W8ZK0sTtH+8affY4tp+ppA3
kL2bD3Vl93v3vd/rqwmcSSWSsvG601aUwjdsQlr3I9xDH8HxzATTwCZAGRMsMTzTJOQ9QTjBFzvs
eVy/98c0IKbJxv6DR5mKCPVZ+CUThBL0MlYfCEL4lPbayxZwi3Tl9dNmjZ+H+Q99OrZlcKbekbM9
tdSYDXktzi28/3LxxFjIl4TgToZrNThX5gNX0IAG0rcugv7E2c/AzKHc2g5LGu5Z9mDOjJ/BtuAS
4oU6/wbabrD/tSs33PQa9UWiV0ECU2uU/7ucXMOl9qfK5989/2flk4Ub0CPFgiIAIAAs5R+ddOM3
Q5xSAKmLohjXNdxwP5dueOhYS7Kgg6XMKk38wyin4LxjUaeiKUdvrnLI/2Tp9j3e4Nel2++HblrK
5A9UqXNOS7uPP7z+hVUXGguOHB8JRZGmbm5e7FMKEOuPVhbZvOS5P8ddiERbcn3aGW0okMPMzCPW
5zBzrybbhzyUMWo0paMMzSqVjG1KWyCjTTwIcFWJPRO9uyAM1GDekKgEwXPfP1JNwJ+8Q4QukR08
DtlXYNQvdWx+WsQnG8J71l88/a5yHTch/eoajjL5c2QT2BXbMhaiVFZ8KlQh5UbXWAVCuq1qcVkQ
bCr6xlmT3AU7fsquyRo7Vu3lQJgsiCNRFsAkJrlUk2EnkxGakCAw0hatWviQRmGHiFcGZzTQuKog
Ys1knUf0nPTG8Yp+XfvqQsijjUXE7xCJqyJ4EgIeFpGEDd5WGpEaxVGwF908noWKOSulTWxAC5Hu
ZX003HZm+KYjIhqqhvcqPlqUoDppl9P3yjtwcvmn2ZzCQr02xKG38SEoEeLiuGGBaLq1o2UtkUoK
NRHzHvmcD8U8prR0FJ8E1fIjq7EpUo01TIdbthc8GQPecR/VGSHgbFHjRZ+bi9SQwbitMqN86kLu
YsRY+z2rkyzR7Ehm1xnLLAys1jFVJhx8yibKTK0en0cD8bXhnk2JCJrUB3SphotQxpVsZIB2ZNad
dcmcKXIj9yNPnKmsaUOkX64OHicV1Y2m6k9NH085zcdGYCU7htRfJJEZhBAlv4OoiTQqkLZVx4Ki
bZaSGB94IsXEVN+1VU1VRmueSZ5964P+2MlDshGmJL5/7d0LNK5pYoSBG4LuhXvJf+3b6CoY2z/d
vf7u+T/uXpaKogfwiaXThpnMvH/cvXgIhLykasbvxJFf+jYKKcdIfXSUSd+1PuQV/2fjyUOSJZF3
gn3ldwfwP9h4SmSU/GXn+ft716ZtJ/A3VedG+evty7DqUZB0gIku8fFfyYF0wWGW67uGjeheyNEY
UxnKT9EWdjml7/ZZOep38ULrVPs0hHXd2R38VwSxHzQvsY5+QZSlmlM8BWA+58FT/ZF+IMKUruMR
00RkXodzf4oeXXUABEhMvc6KGooVa663lMLbKfHPATtZkD8498J1i5U31ewY6qytf9Mz+tPats8N
ZxLLUTidBB/BFs9ueco/vW0M5ZPKoUBacLEK3mPhbfSdGrHiRFZiyUg7RyPLaOVTVqRro234Z7ki
T4jtyMzb65/aJX1A5kStmxg7Qd0LCD4IOP7SnmU6BhkyH2tG2zPmnroRFsZnVNlug+5ZWEw0E0zF
5VrwqBHPBlCdz9aHfxKe9Zgwlpm3Zb8IKBZzxqKU53RmHMlpesf9okKfkwRS76on6tfdV4g0nUA4
1EJO9tVPOQ4kOtjWseFFVpguaW8IdOQ3FMxF48ErOlhOFzRecMkgPLhOCMlgIzagfO3ecjKUUjjf
jLnEosh/p+Lo+ictv/aXj48U3Ik1zkwyZNCQw5xHzDzB2lGdhDYdYuPGfu2mvTQP7yq8+Odyz54e
yS3SprW16XbFOj7EB/OY7fSjiqxF2U9qYwVVmHf37vWDBeE2uWf3+Bpf82PFyx4hWDXBqr0m8y61
5XuQTzor+V6dA9ybrL438FZeO2uufuNf+JSNlbG1tnz6xay9apFNC6Ul++WOcYm6A3/7RuKcSG3B
wbbEaQ2dmLMwNR3JWpWoNH5mS+kRHoslRqMJaxKdC9RF0TlBwtDbg24TVxfm69HYj/pyofc2FWSE
aVttJe4nkRFHCNhtsObdq3yHjX+9sc++V6/fM+/oQcW04WgYcPdVHsojghfxKj3GR7Gnz+K9hsds
iSkKE5aL7Bkm9Lfom3Bot1BIrQPi8miJ+jm602cKvsm4VzLbMKZvddfJ3ncWlEq7s2BMNq7jwj/2
K+88fn/x6DU9itHBChaG6zTR0rxKGu4LFEc7d2XMUZ4D7vX25XYiq+Ha3fb8Cjbh0WjoYTyiTXrE
YbaK5t4m1VbCwa/nULmlm7gf8DUzN6Ee4jMninbcdXc6RT0NNjJY4YAtomW7osySPyZDMRBSOzn7
H6U3bxdS4chnhU9MRSwyXaPyN2R4S83ks6MhqLKIwdfOCcZDhQx7Tyrgt/7aXym6TIF/lGAojFDY
YLVEahH1E5lQ1Qd7SyhfWDDWbFjlGxM9m2Z2sOxw9R37Zcj5a0zBJ+1iXWADzIcFjSa8DDzOFT2c
pANPibfxVjqQsgM3Ds0inmGnpR2DJQ8h1vQ90oGHwFtPDc2DimE62fe8WQMCSnMiLxRMwc2Y6yfx
03/nh1YoHYHImTuOqWgg1nCA4+U0BQVOGe0nUJSGAhkOfXuh2MMJ2O8GCxoV4EOE6eoNCTwIGUKS
o01vTxAz7lXirGsoNOBldnCK0yl+a15EtM4rsuUO+YJ9OSUR9PekMP7yFw6gO5XJ7ISBin4ENeen
8VK9DCckmaS4NxZnSTpM/0kX8QVwHRw8aTl9ZbyoN+VSPiJsUYXFZt9dDCdKP3cDTae5ogaC+TB2
8CJQG4AgwmUFCGkr2BMYJpMmH/tDxFb/mT7IT2a7rd5Sbm+n7oPixMjqh7aOIzuktC/0E0N6OoNT
rLBhp9vhU+WjJQSKcg7vQFyP/o0F6It2/v4vTtcHiyneFi/FPzCiBZN32114xF7Qv98SMg2gj6F2
GS/iJ71a4e17grW+ExQcEP6D0zR9QrTQ1h/1DL/8beDpKQ168Me8JwIIp5/MmT5QIloTc/Q2vRL/
rRvO3vQ5cDnkcxowSAlY42rKvsak3i/7g7JOfPaM8H+yd6E/D+CMWavB8zZ3pbyIaX2J47A20ODw
jG5mcNNFQRMiLMCkR1WwdzBpuR8Vpr38W4JBAL9pMf2OX+NXs57BSIaUrDZoA1pqVkv8TzJOkwEk
NoGNdi1v0uCRU8+iE06BAsDyU/EmfoG/o8IifnHf5ddw4lxz1sYLVxlEIvYDnS2a38riSYgIFbW7
DxhTzzP5mjwzVqi68c0fw8nG/IS+jqgLvbWbk/U0kp9MaXdGCtLUKlpgasB7MBa4ZD4DTIAUBc1L
vwyaFagelSoMNRnx1h9KLuHAFtIHuD2+yLdG2JPiN1KalGWfzY03IrJRjYHSNEh2upX4+tCwEe5B
piJUfvGNUUb1Kl3F1UEbZ/w1ENZlt+PLOilR2wkeYKwzcWaRIoD1jUrFe2wrL5myQm7Bjl6/BABv
Kjt7aOuGR3Mqs/PiUS/51W++5IiZOl3rEmccQBS3WnDmFz1z9NAO7xZTIiZahhe4kYCE1eWUwAWm
PvjoIDKqMbJVAM6zCKz2Na1OrnTgwAhODCigst+7lAGe3ZlB9f1ppHTtbyX/XHxmxlHWdkZ5cg8V
rUn2auNbq78o8kFMHVzIOR8DFUfHe6cu7wvr8ZUnh1ypclUhtYpQCd/c8S1BMUG6oSFeS3yXVIUV
wUmUfTaWOG2o1IIvUF1yW+gtGzE5cycWd8p+vI0Aw3oQZxTDEd6iqEE0Yzm8BMsDWOdEv+2IpvOR
lqBJY5GWrXQkO/QWdGxyN/4wD7BribCO/AXPwrMCxBax3g5VDd9ev1SbmF2QAVaadSF60xeAcJ/J
ttoo6K4pza4BDkCVWVHhqqFuTF+rSEb+hLmL70NYum8N55KiZoMq52tEf45YZsEXJoJ0tuIw+5O2
DppFiydUWMIZeOLngtfl6DjLdskxG5R0bYEaMitDOglbiJUi/t+GufwsbOmjcBcYrvTTNdrKQNvd
KWLuxiYb4Tn3pDnFW4OshzI4y8gNjjFtA+hS1+bUJDuu/u7T3WoUhymfX9SdShdg3UJng1q9Tzsb
H+AUp2VcJVgiT9Er1Tzg21NBb0UVS0BN29A8sUdhwZ6vypdjt/EAqTdrKd0p+AA5CxHijIUrvv1r
N2U0wZCTGbqqYJ/AmIFA7b8RCkiI/EtJ6W+e/7OkpP9myZR/DIUEq8mewfbqpznDAMukKeRv/QiP
pBH3s6Sk/kY0tKiYSPtASMrTTumPbqCmsW2k1PRzl/dPNmXiX7qBP966Kuk0HelyToEuv+7JhEhr
jK4YqrXZvVfpOJeM/lpIq9a1vLnZt6RFWY3oRK25FajmdsSVWGVkl2PthNjXGkqjnVU/5SySrH6n
lO40fK0M/UaesvUZxBB8dhXYblA/PJUbuRTSfTYji/q+kO1kIzy3hXvsEW71lRXMysybh0oW7htB
0a5eZLmOX/r30tc3AkvxJNREvPda8+pJ907LTolaseMBgmBl0UUTBlg6TeaEDQoFr/+Kk+aeiMBu
y26vYglXiG51md6svufGQP2jquO511vYuijRRjjdivyZTojRaqe8BSgjFGs9zyU6/MJKplPmsnJp
I7YUjWULYqIsExPvV9zuLCX8oK9q2FXArqlo80vSLXVpcrox2wY9rtI02pl1NS6lgZC8UUZLu8ys
Qxcg4PaGq0FkbmS+lGG9bNINKPRFW3oXoWoAS13C1ndGFd0htZZwpcv5uzDI+fLfO2ChkdGyp5CA
SJVq8JRo/n8jRaYx9pcB+zfP/zlg6dDTaCf8ThX1qU7yx2g14LxKliGpikbhi4H8Y7Sqym+MR5W2
EEOdqrT0x2jlIV1VaeiTeoQcgPH1jwrAU237TwXg78ctm1MphzL092C+X0erGwZiEDHjbrq2o4kU
DC3ariy5mH3YsfWLD76bXrzKWloBk0BaXswx/tJLjwT2pTIePVQ9JaPbGPEVUKPw82QqF6OaY64K
qQqr9VIo+00tUEmUC9uYupdS8BLnkeIEssIkHhiv5TgiuWFFoAcsBtuqnSN4WEhUNSL0jGWqoYC5
lxq9ChkHTlzRnUPNUxOJFmCL1fCP+EhOZXObNWQlB6eRyCNpWlz6TFiwo1QiR0P2Sp2+yH11B+M7
EHFm1GWeoAWbxPKQ31SpOiHJM7N9MhyLYCubbH3YymoEXKOvDEdn7NEDaL36SP1bEi/EIlyM4/NE
kI6Z1r1YQqxOqIfphHKwESz/rih0TX1j7J2in4ifc5dSSiN9NC7rlEB2Bk28yoKyGBNj1sqo9PrG
3VXCvaKP3IyrWlUWhRsoy66kBhK3AUIs1Z2nGlJWtUjPrqgdxn4du40TpcbgDL7ZgHnzxo2hdG+t
SOReNEgnk5rsPAvTfPXvHd6IUkyFYU1zh+EEJ/m/DW8F7M+fxTmTqOWvz/9jeEMFwvioG5r8Q6b+
ywhHt/7j6ywI/jPAUeAQv2ky68qG+F2D8+t0bDAoUflQKSX4S/tHERTWX8f37wdOAIbJm5+6TX+e
jUOpG42u1zus9zXIcMGd61lpvUhG8TRKqWlrarzQG8o/glvcBT04502BclGtt75rCluCx5N5ncNX
0aRspqQNIneyiWko7UoYRLGFoZmMGYk6v44oMhqFlTZ6aKCfQ/Et6N9Di2uT+lJguMtCXursDSQR
xqy1SgGtR6jXNaNx+Cu69sptbp0W5w5qgTaMVqGiLbSaeBlStjJJZVcX3YI++0iKYu27rjhPDFoT
rnv20uzQRMXcK/zPQGm+2pCiZ9x3DG2YHKQQZcTteNxeBEXqHLJy6lkxogFRRomFN/jGOK3R6hr8
yAGJctgYt1InElCU3VPUUNAxImpnhs+NpAMfxlIg8GHDKP5kcJd7Sho0neNefVbaiN12VK4jv7g3
Bvuy3BT/vaMOJhZ4Lqwi9DJFZivpv0viZCIA/9ya+Jvn/xh1k+5NAj0qGVOSrcqA+c+8Oj2k0A2g
saGgxptapD/nVbqnU+o5/hZ6CRLT8S+aOB5ijJDGjp+EVoL8jwikvMvJM/KrKO73Y8ekQuItTmkR
t8yvE6unGMFQFIq+V2R95ktP6jIaPRQxFCYXYLC9rwBjErZfRpvWgD1kSy7XOzcbgXFVjyqkZud1
Do6ltN1EGjFDqMbIxdLym+fWi+SpR2H3PNTSUojMZz21aHVoC5wOUjobhDn9kDjaGcVerbKXyD24
lEug8KY7qgoeM1k3ecfgSa0KVFNycxLV43h1cwoubbge5XCRxy8j6ase0VaS3fi7DgZXgTXmIL9K
10zDDaKvrNVYFjM9pvZKBaysbO1C+Tekyi3Z/rWt7QbGervJscLGOyJDcHPg7vvKn/NnnCz0WQxk
6K80QBHTywbL+q0ETlycFQAeqdEQ3kWj9ywuzfv4AXr4q3gyNar9IFZmzXW4qkjDs89wa3ybVBrZ
0UTY0r/CuMlIfZ5DPx6WxZMB5QXWOBFQ21AhajWZW6irCdAD6II8OxrhFRxDD6BWfwU+Vlyqi/o0
9XA22rF4iy7Vobi0O5GVS7zgceEZtXt5amV6pLPiTf2ilar5jlWRCLhoYDS4s66wm/HYkOCF9HtH
xLBMqbD7GoncFS8WqsgkmkfEjiktxkhE1jWY4vGRaAqoMRbx3uoVqOGi3XXzctfMg7f+Od21i476
AX5NcDih/fkJD8tuVu4h3nsLgBDrXnbGXXnDdTPgQfdPzZPyXDz1vjM85af4xsWwLndQZHbJhc9b
89/TU3GwHsU92oTPEkmOT+ia2mbDsWvk5IUOuLZ5+CjBfAebYonbmlDG9BRdhJgjc1NCLGfWh3eJ
3uIRW85mQO+nONkZmXDKZ3omSm+mCrN+C5h9pax6KB1zyQlP1CVmYNppw3Wb/INsNKRvAKCXnS2/
sraCk1/M9b075R5h7l9PEZA4GejpIDpsd73TOtW8hHzmt2t/F4IJ494+o6zosJMZDm7kFBuaatmm
+6bh/ntXsmdjinwha8Z2N/oGlXbkQKDDN8KMWCAjh/8bHWJ1ldEVuQqbgiz65oXSK8vU2nwgR7PJ
KGmmeugu7Kmi14sGaQBloJS1ZmLXEYZH6ZG3H1DNqe0HUC6HA00zu2jo5FQ2x7ZgpPo3eR5Ss4fO
7vgL3RGvHT5eFPQwP5JoOdDm0Q4pWGtW09YZ+dVBromlnvXCQzFt5GiqP2/fpLl2J4YFH2SfJIza
5ksltLhoJXtKJolwMYUuGUt0lYByIRtcooKnvre02H9erOhZb/Zt5mTqwczBuqFTE4WNf2EniSc6
q9ZGsM/Ea6xuKu/kFkS1b9x3dupGzME8mP2yZsWVilI0u5nb6igS3TKlXRNeP1SrXN3WZzXq5glt
D8dTZsvUlSlEcnf5LM5ROADoyz6aCu/WEXkgILJ+HgTE1yBxq8Rx4fYnt5vUdFbQLaJvLrA0elO3
fka7ietnj/ZBobSIzn8G3Mg9AT26hk4BuD/fBCQGYsMCZb5gRb6KXmljMfcSN+Dcxvf1OvvmRxPb
jzZW/54tqQcssuW4qiAk8S3KFvLI1E/Ce0ZdeVXYXCHwU2bBuOSxbA2TjjLcLDkz0W8bkIbVvtkn
5+gskT1Q2e/HI5Dl+V6cm0DuEFstwZVZQOs5yuhmLWH5fjTYu27qBxqxDOoL2d64oD9aUp7OgKmO
wU69WnfYSH30Jb2SRzGshiNHvAhFFU/auowBao0XWZkb7s6kj1I4rIKgpbfOTmNlT7NqEj7y9/Ah
f/bcdmidrPlDGKmeLuJ3/i+SX0H/mN8v8ieiyq1I+gI0AqTLQ0wAlAcNCDct10X6UaL167nkb5XN
nZgAGxSLrxg3BiufozkEtZdli9YuhAU2AlubAxOAsoSCVNn3XG79eazvPrXBBbg6hhwJi91SCEir
NFd8E4+g8gsvHRjBcHKRUC7MGe8ER3iLqU+XnsR43ZQH34Atg2CazeIsXJcOJZyVjs4XQ6TTTWY2
+GfCEkB85whnyk2L4kjvoZrjpJzHWEfILcQatCrqmRDOw3NqX8WNX9P4jp6Eq3bUz+FaXnrpttZW
pWw3S3SepCSKvU1ZSNl2e+JMLYxEPYYsg34h5x0BFM4pT3+Y0VN61d6n3i0kgvf8qhLNOId3x22P
GRGs5UymTTVThO8cDgr9CLan4CwvuA77qn4xBRk8ZP7I5xJOocoRIgwW+IxcdqBxsE6bZKNawUkD
mMgeOVZDJLtzH0UAmmJ641F1pMMvUmrleq034VvhVKiLwxa8Wexuc5EGBTrMc2+dXB+pp51+EXBt
+08fKqrtEEQRoeGwxKADzFN/3ffSdowPqmBTViNAbEhOMhdXIqBhFEeK1vFHN9W7lwV2plLBe7pU
qWF1NXb/YQpAlecFlBRLJWTABOImcV1pzspvXvWtVIBioB0jzaaCVGNSI0jRLyBDkD2GQ20LwByC
fiHSyfeHDV0A5BSDmNkV6w5a10L1Guq0xelsDzsuEpiTsLpVZPaIEmJ/lx2wTPGLzJGShGFjYqVo
O/7gSqEjK83WU0gIglIYcd8p7NCdqo3ELh/kSf7dFz7fWitWGbgItuen62p1Pj85z0/P2Ww/2I7z
hD/hWZ/3R3kPZRilZvzsvun3auNMUK7py8OF/sLEQwoOwxJdR/qsvlqsjtCrc/FgKaCovqRCwI8b
lsIWrhGyS6jr3/NqasJlkNPyP+jswwWlK00MXoSyuz6pbdFvQtIaVhMIiaC7qZM1/c7RnOYO/8TY
joiUhheyU9S1CHZJkVlCYVj0AMW4YJlo3rtHx+RDHKq4ShaEQRzU3SQm1lf9vrRtf1Zwe7v6Z4CG
83pJzjx2XfEWE0zfTgwF2ngTImy4Eq1OO3ORy0e8UOiuZinRfRaJ7XCYjDe+iV4Y/zbhrO2bk3af
VLPYygrrhvUt0Ddh9xIFL21D23BCO3dOvLMKazEYDNk9p0XjBqnucaaxSiKc55ndJkoI58pAZi8H
Rw0qA0G2JH9RGqVpkmn7f29JA5+6Pll/ZJOUB0ORKR/+3xVLhYICW/9f/PoY+P/X83+WNEysQzLR
V6ZpULpkM/WfzZVp/oYj39R1RZkUqub00M8Wg/gb1Qyd/DELYxE6L8odP1sM4m86Me5UM9mXwYBS
/hH/STamosUve6sfh67xpjUisTiWP++tJLkL+6GZoq7lkZBsmtEktfhmuqhw97m56BRGtlGSh5We
vBi1tAm27ZoNLXJ2JuIIk7EewoRhjadkNmZBbh60RcsnX/wghdmLKCIqF0H8VImhjelYDFiTFSCx
Iq4S+X3AS1SBPlPY8QiqtkoMivRu+OSl6m6oCsCc/vAuWiBrzIzIE79npVFtjHZteDvJr1DYol9g
2Vsx62SCMIsVWmku+EplWY3xpUa5FMXjKnDzc++7t1bkVfy8JJJCPokak22QMh8FNW0BOS2hDFlN
vckt6oVFelFCbrKxIyDCSYehP2hBtvGG3rODVgkP8O2K4rNsJuGPxjs13H1bK3SkaSJKOdYoo3vR
vJzExihDyVSQ2l0IebfKTO8RKUjnPXmIlg2LzkbcFWGHoktqTnmpUscdDfB04bwd0XBUyQIRVB8L
0IPGh6mk97R88mQmt9DMmbULgK9DTIGWCqdcxTXtIByNIgT4sC52Jh7tmvZoBoxnlHSiNZjWTbYc
gsQyJhAgOxntG1XQ3RiAnMFmrqXXCpiHOsKqNc0DIlZm68ADvORGSIOIaUrCdhFwGnqfnG70DoU6
z5jOC3QBmYz6vtOchiV4hZxJfCT9o9dJ+cClOjDjNf1jJO20RDjctC8WN9VQavm49Jll5NuixIlR
vmL7auA/YvPWQxGfA7D6+hi7SL903pnWLpRJGdxE1IADO8vP5aDucpH2MGECHdQxbTskJBSFO81T
CG96q/yrob72Cg6UaN8oOE9iGjXJiwahx+++RZnKe3pKQd3E+sZwq3lm0reCMzCOxTILWThCgVKo
6TOal7qZL42SfbVGQnSmhGsBq1cu+/MU690QP7whWaC+dCwJ8UDwKOAltB4YM42V7OBuMzPAWN0V
Bz2CJTjIpERKkHK0jpfvtWpjemSUYOhu1WwuJB5EtoJ+PDDqFH+UOcy8DsCnoB3zWLXDNFkOEu+h
ptphAV1QPOnUtiRuSCWunmbRUPY3kkcx9I8wCS5VYX3izlVF9ckNzYuWBwrL0pwwiy7YZhIb2k5+
0tNq8f/G3OwkzRS8ddyxhsgll5WT6G3zhB2t/8Ld5CxjfB064yLW4y2TScZURFvpurVWaTZ0E1sI
KV38a6cU0aLuxS2dWzS5fwaE+f82pWh0of/cBPu75/+YUixmAOYglLqmpqq/cwN/VMl5CEsp/S9+
KtXqX5GCqoy5dUo8nJiDTHNTL/nHlMJDTE/kCxEzpE0miX9mhJi65r9OKb8fOjMbKmrmNZKq/zyl
RIj3pTpqyUDO/UUYFEvDLE3oR6FEpkqFAEqXL0mY146nD64jFnAxipBvaGjuuk0u2aaatSslbT/N
zIKbGoVLq/fXSk4mV9DtRM/L7LLUHqXcqo4ZZ8sa1xrV7EVhEbopZqs0D1bq8Oi84G6GFLPYLXbl
spk0tu21bDJW66Y0C1jzJwmlws6g7xw6UFTPKXCwVGIbGIWGU3tA3aihRyT+lg0N6VIWV1EvrfU2
W9RJ/jSI6aFRg1syQHovNnIF3SOnFOVaIMV0DidY1oG2kUVM7SVAhtIq14HWXWMMBUWIclFLVmnf
k69jhETZhOq3Su7vmQk8jL1RZspHuRvnxdgxNZCT58brIGMhCr65sDsRedFoyLBUKkSOHQzgfBPK
uHi5Tzb9IWrZVGiAP0pybabUxeCa5mzftHjt99ZOGvxPfZBgJPY47Qxw7HHUB0AnemfoURmVySp0
1bVWy7gQRSJUe93/ippxnmlFMfMCPIYGXLZCRLrWJKd/7Thn/UT5W6KjRXgG3Wfz/7N05M7316Xj
/3r+z6Wj9htmJ5VBbig6ORW/Lh213+h3/cl1/p+lI7mnEscksuBUCSIj/uvnOFdkXhDNCq+IT/17
aNg/UKfQGPjzOP/x1unfk12m69Cj/jzOzaox8iCxzFUMi83N1mWNC1LqUaPHGJAA8yDVjEFGdEFj
LgPTDxcIBlh2BR+Bnr4XPbxd2ZVgYgy7VHP3AZqp3sxv6F1sYyifhgAOncQsbKCbl4bMMf2vUfd3
Ygj6PWqJbbHmUkfUY+gtE+T7bkWH2TBoCgAgihOQOepX3OjoI91NH9frQJedADQMhWI8xrBx5FgC
Z8pKrDYgUSRy+pL32S5WzWcTdIc1areRFVpa6y9WASszcsunQCJsUBZxTL9lOgE9FBlDbJgj3EYT
gL1ULfWyBEpTgMeQTHAsIztJJbgJsrys4uEmFM051QqcP/7BGtK3opSQHxqvkRAQrgDCTZc2musv
zDBemBlAlrZgcRC2UE7UIlxGoP80rbxUgPH0BrdABSge0FWrKwshBrgEpNnU+oWipasKQktCalQx
+l+1Yu1139oGLZIZeWGxCq7Kq47nqw5gzEibDPIQ98FFnLno6inlINxR63EnadBwoAOO5GSVQ/yu
KNUW/UAiVEdPYnm1LFnbpca2TvZ5ocO7CJdj2RKFSECG3s0ZNsvcRzRrGsY5sLZynK/TrmZjiyIJ
W6pFNqo7ducgi8RFaG6EDM+JlhuvOfZ8S/bbrZIle0msiQWyio1ZVPrMBTbvp/JdRDLUyuFrqZm7
Bk2fJXlky/eDuzASaV6Fl0QW1p5s7tyyXhehdwgjiDG6uLZImS40lIeN8CoG1bH2+rkhkLDhNRyR
4B36EhCuliyNBBgRgiBYZ6C4zQWT2qkwBLbRHbJ9LSm59YLDNXstwemWPeSe0++HRBOlLnkrCZfq
xL21hHchEREwQ+bDGbTrLYrinl/AyQ7FRYMmtdeGtcvKvUiGrRJKc1lZpiAbNMNpPW2r9ODagZLn
aARFal2iGZyUbopHcfuXzNBPQpVTfp22KW6QElruCosESkRYC2v2V8ukbBaudAqyYsWEic6zc3RK
SpFQrjNy4wuzPAojBnPeSje030zdXafsAQtoKxrw1oy4JErp1S2Qq3kssTGMOjiR6lkpiRKF3ZLy
EIlV46fhEXNdWGtJBBpm3GuiuNXus/Um/UpevCfhNdGveZmivJ1a5/VMlft5YxIOmN0Cw9gL42sM
lCnts7vAo6MCdNyITw0yyUw4d6G08rwpaw1+wYigPnmM0nAz8SdZWf2ptLQQVGkn6OGqq8FJsvER
Ah3qJWXQoiUnAlO5GYYwDElW01gnm+7JjY+1TpesU6esN9RmtMtdsggiGgw5Jns1dBDdNICkYvpr
OEkXhoDPokaGHSos15WbaSI8y1Cmq1XT7Ud/znK6AoN6UI10HrX/w92ZLTduplv2VTrqHm6MP4CO
OH1BEhzAmZp1g9CUmOcZT98LaWc57aquc3zrqIrIlFOUKIr48Q17r31qy51Zs+Qu+aoWBHOFrFzz
M8QUZAYSkyCblU+SnVmytdG07rV3sov7el42tLhjFA4yk2U/ex6T8U2VnSKvuU0jQIEJRACq1aIx
sBKIRZ7mb2kwPftGsA3brGQc/K3H4CkX+5ECXwu7bctou6pKUlNvATgvXeAy6hmV6gE8WH+jKJgo
2vhY5WSRJvHGHEk6GfpVoKkbrQJe0YdFskzDnCiOvP8o66L88GI2I40ntpHOzC4EANS/haJgtBXu
BWxIS+merJSqSPU5BKYqPnsNu77QfI88FcNktTdHnR4SoFiQvGkygRG6cZtKZqpGo78HftMSuZRr
Rz+Ngc8y7h5DHTdWxDYncgTcoSizACxIlyrY+TLqcUjwdhM7Jb+WVWFAH1LlK73vl2cPd1OmXAJK
ITlHeZC1T0EabALA/37HxaKNa64KiGum9xWbgIisJw2lugiRy+OJlAmjbb1jGnwaI8Yr8gWVUxaV
xD/z37OcC47xYPgc9K8dG1w1eQs037WLXSwOtcmaNfRYtRqnhqZb8r1j7H2IWt/5Zsn5+KXm5NGy
bqyrhNuJva51YynrzSERwDiN8jMLwPpjdTPb8etvW2mRoQ7snNLFQg6L09uk3Pj/D+kYZP1LR/Wv
j/+9o0K2h2DRFN9lwBYdy+8dlaCNgrNOVWVRqf+kgLB+oZ+a8Z5M6WZwJk/ox5DO+uW7YJkG6LuO
iS/4FyotxBt/rLR++9HRL5oM6hj//UkAUfUx3unG7FzTqFNmZ1HjKGVRfdTx5PZ9U2IRYbI2qozh
NeMzj5rHdCpOWWBNK9/zg1VZkkcW6tBmK4B/tVoiKhAlhq8gu/ZTgmoXRFY970zMEhaPrGxqLb8U
DVuFsWGVESW9vBBxCwlDr6+D5peceTFrviRhWZqEBnM0D2NbV2FIjP0VT/PN1IJ1gzQo7qH9abWW
suoILoM/sP7KG2LLWFL3k2idXmKPXvRMGGwr5FCrXFjzppyS1GFmm6bryVRS+4duiqtllGfuEIXs
RxovwPqZ70ZYZZJctCulTZ2pPYUoaVaJxrE4TeTb12rmpF21LUQCVfNB9VEyZd5KZymSpvpaC/EF
9MB9KyFWXdmvFf5u2PJromBsVZV5PY0NfpXqkb2K0YK7WWWKVSEs3yk5S4fO2+QlQ9O+HUn3mm0E
Y7+OovGel43bqc6WHieJZYXBRUlk2VHFdA5DBZOGnR81PQqcEj/9fV8Fa9s3mdzIFmvUsU6gNcPi
UYu9bkQrKVAIdhK4bWW6uyimWpuUbpf68rWRDaI5NG05lfHFA7RaDtPZJIbao0fMS16FS1g1jkw2
WFKP8q4z2ImFLc9ZYb02hCSY+Hdxni/LHp6OgkPL73ZWp+0a+1Fqsl1G8osWfhjUzFIJNK83XYE1
RzJOlt4783Srb/2DrMCW5ihUsnNswZJv3yJZWhkqaoKq5oYU3KKBzFVB2hlqr1KHw9paW1NB9BX0
0kqmAPL7p1H2t1Oqn9K8yBi7dtnZCpFlRD2wpW2lMJ6GcICpCs9bEdpHT76M3OK8ivtAlva8Qin5
M/rNV5SvcZqkRZjzhq+8pW6bS6z1m1F+R05PeOY21FwlVNepjNwnlFZ/20MVMaZiq6qFJR1mBSqu
/yzmRHrG0fPz5uPfPP5H+zpLxyiLWZZojJswqf/zULXMX3QIayA3NPm7lJuT88fmQ6DJpn9lckSD
anwXef84VMUvHLfILknqsHi8bP+lQ/W7XPPnzcevT33WjWpUbhCQ/9S+pjrdp1FqO996VpPGGQLC
eSazJFuF2k/MJY81Wk9KEz4MWbAdSnnTjAim1V7fJqNAV2a267pjnGwY/rtWqflSzVjtBog7Ai19
EXa9HxJNgzdJoFOWLJF+P3mNhRxLQvrQhteJKfVQTo++bV4nxAlFjT6CBW+WdCjXPjWbgEi5XAlJ
OUcpNNu6W034kSZFwSxRHUciaSKDZsAcX5E97+vBgCBLoWKKCuhVWV5K27zonDMgESNfO7cx29sC
Aq2FegCPMsFVHmuJKoVByIHYpsU6z78JS4Z09V6lDbKviElVS8YUnLaZ0RpCvC1RFHWecovj97Ft
1hXxqaNlbIY+WadwS4NuWBt4tHKskBT6MACGlTpiG1aml5gBWs93iyzpfihdIx8wTBfrOpweDaFD
I7GBWkJDxRAbGsVDNiQnxoCrCj7UlCvnQBhHHx35LM9JjGklU5AOerlvJP7sUlTkpHcSUuzFT1r4
6HtipRj5uqpsZyw/g/YoQrEQaFcreMZpsg3Dc4Dmvo7Lm2G8e6rijMq4z2TuZGlr9K40JZBi1WQ7
hqyUjWIMD5k6pciecOeLprqGDSP/XEcbaNLaBSx8p3DWqFk2WhFx84d5+SMe/fggcXeQI8fIszOa
RckPXwWC/E4G8bLTJG/dqQ8mHsHK3KtY9EK72votWrasRd+Ixy4eErKj8bsY8rEYyDCJv1lReUyJ
iY5sxAZK+t4C1gxKRoyD68uw2NOG36UMg+QpHsgGCGffDMd2hSyjKlsdcG90Y3Jf6JjhtfpTkgnm
q9SQDtlHaaI4ZktSlNWd4+luCtCgsLWQBVYhv9oovXcJIRGGpF/s6QM2RmKeOosj2x6XLSq9bvgW
V+VOLkYnmAcgurRTTPHS1J0rASwoQ8sVpUKGXa3tJ9E9eiiMFBmFFyDWXgto9dgowU3pYERVOSiA
9Cuqq0uKG73RFPxAM9cYiGtK94jZTyHrHUpXd5+X14xFlGo8hsPft1DmkGQ7oCKFt1HEU7v+50IZ
zTwn889n+r95/I8z3fpFFfOuAjzKPECcQUs/BPpEFuF8YQ/OCQ37aa6hf1hwCAKWVUpX9uCA7Q37
p9WDwqIb9T4WPCJ/ZzDKXznTMe78sVD+7UdXqZN13dTVmc/ys1JYrXPdEIE8uUZ4wP16TSuUpvd5
fRvsIxxNs1wFaD36u4Bkwfk/tNfuU+MdQ6AMKWvxtym8zkZkPvRvBmvuhTjivIFbrWcnLV63rgeA
U1128Zrkj/EqbaFBr4LDiEAI4AE1NLKPg/VAEoK95R/R3FOocV5h617a2wBE/aHxV4B9SZ4o4rXe
wdYlAQNg+N6AYyGt90hTXa4dwoPDkwVR8mpI12ipH5U7g72hfeFbEY/REjg5OEg7CoMrfwUyaYG9
jRvUeraojVt41khSoMipiJ7ulHP1IW0ZH+XYw13l3Hxw9UTWBktPDxRqIAWmm30Ew2dIJnCwAs2w
jFbU47A6dQRt+hJj3SpDRgsJsQazXyMURdNTMSQqVjiQVcaSHwiMGCtYX/yptdtC2tEkoFHFgLsk
AJegJtXhn0qiU8UqRaBbApuErMnWcA73IceoO2v12zybZcXMceXt2LEe+hsJPkm4GU/8y/BJtFGK
hRu+ByiMccsrILRn+G8RmLePXnanOzBuI/j7Q1bu0oQ0UmOB8kcMGRwZlxyRptsjH6JlKiEKiFv7
VD+RI/oQkvDT7st3mPI+MGkohynmYromWOvc00dKXr4LGc74lZMVQqE5NmAzq21nne0jw7LtnCwy
/2/Gv9trrd7o/rkViHXhAQdqsDNxCyIm9M8FepthN9wgMcFlnMPnpS/mrBZPMwBgtWAGvdcZossb
+Zzp602AbQSdmXwND/64K8OjwlbbeuIdJ2S3rA5e6MwCcdBeqXEyqgPL7bjZHLTXYlxqr91yMpce
mXvf6nW7rhx9Qc/4nB7mWFzzqi+DJTdtLgBkXvBk9HBb0rt1S+ihJDBNO3RfQzrQUXHbhdda806p
l+d0e57ZrdZbzMh0jeCRCW1Iuuq1gJkhcLlA7QDgQUyUQwmQvMANkpf1zQfRM9yPJ+ZjCXOzRn4U
Dw03fi4Ifimhuu3qFyKfVNvpLvyOxzl8iguT/Cq2AtuKAEEN/7rTm+i1+MVAN4xm88hq2sHlhCqJ
FpZkIPAbJ3gHH1zG062EoO1o2hGkh+pkkCKmB7K9CqIVuF+1uG+WTeM2tQNPa00WxVoj+sR8SlFq
t1+xi1Kxj9gnHn0QPCjv0r3dYP3/CL+RAj5YkK0XLbkBULUrh4srt5/at4CExQAt+hoVBak13kNw
IPMgnhNswAht86s+LQtmcUN1pkVdaKuepE7nwn0/C3eXvC0c+U5n3okaoeB9vtQXaOsBVPDG+GiQ
la86akkJ1JntIly1kpc5+oDoU8Dx4OnRuxLFSSLyFzmNLt9mJK5iNVy9R+i3HD2PKpFmYjeTaq/8
GrIV01kwp8izbyVQ7DvpgSKxX8sf8y7zMb6Hhv44vDWnYF+hjicBEdwSrP6RH2fpnRU3OEnHp/7j
Eh+yb1mwTJ/7l4rXHvHQmB1SfRUmB9qzeeWRMtdaKuom/QSLhi6mitw+PSNIoaJGyppdbPME3hQX
sk21NNsvPm3vkFBeI1rX9x+Cbp6obgIbH0zYOpj/xUpDig83yFwGDFTjxYc0Hnt/9aG9Cg7ea39p
XC6kACVwjV+EAxK+BdcY/epv8am8Tew3VVlN+KrQa0PM+JxyJ4EJkFCSxN94jiiGk6u6VfcmpUWk
VnsEfjOyzT5Ac5O9+5qVS3r0lGV6Rn1r98fkSo8u21cDIJUWr7re6b741KFYV8PyLqJce59ahg1A
PNxsmIG3yR6dT38Rh/LQchV+z2QdL4BqiWgFD4jEJj2aTGRZWlvw++SGPTbdLucSUtAc2ifTj6P5
FQeb5D2v2VixyPVfjWGbr1vjEKOtMh8risOAyICea9Ov77PbLCrJ9cfOeBWXYlrmOzHcVY/i2f+E
uFxqJCzrz6yYgM11UFfy4C0rl4PqWpdKRve6t1beVtl0y0u7DjcXBqpO7G8juiPUYDg/lf0gU0bv
upG3gLrCCmbb3M+u6GX4O1EjJGkEDMgXg/dN/ZDyS5PvVR2XteS2+CJQdHULtXXzdN12WFMJTgu2
405sm6umL9ozmVgkpcxhKbdeXSVYYdbWgjE4dTY07PYeVSbDCLTNMKARVuNNB1uEJIZ3y8X6YLJt
TttxrXNft8kjYOnd0hJUpHmAVsmwB6S4eA4D8SfOJL+W9TX+lDZs5V3uN9xpSq5alimvGhe905Pc
px6r+XZQu1TF3Fpac4k+VmCVwIPywr6KV9snq3MDXG1Gh9QXZmfcn5tdjJVVO0b75la+MJoy3zKZ
ddzC68/2lmwmrCnMtJcApRfqysN5u5kerPfqygs1vXbaBdfQDDiNbf6GvFfG9AoxCT7w/EU4MUv5
ngP0k6PUpKtCdjXX0nvc8oSFPoSIBIYTIaHqK94kVrcx7+DskYg0tyIv/B/z9PV/fwz/x//KL7/2
1fX3IedHXoxV6OOB/OOH//c+T/n/98f883N+/RL//JCH/PYlV2/N2x8+cHjbNuO1/arG21fdJs2P
ier8mf/Tf/ytzr0fi6//+keR180b0PJPeoGf61/sndjCcbeR34S47L9Z6RMb+kerHTOVf3n8j/pZ
/IIeRjDcQMCjAjHlkT/q59mE9+s0ZHbU/j4OoYJHPkToEzX9dwLEj3GIgdZHIWDJ0mXwGPOi/8cr
8odfx++/nv+F1P2SswKs/+sfhvYn1c73Z82gBikS343m4U8zZoZ6daZHhP8Euv6YZP45bOy7op8e
0qhxeeI7vbyZ3Uj3eC3iYOuJaz1ZdyVBGiMLjTGIiYAx7pEmEw9BALOWb1u/+dIVv1zKjbZNixQf
hKpzxUd4EaRmx+ZtVbfx2zjUJ7UbCUkZIHNSbie9+TZF6qess2FXFVij08FOpHM1aa/M/9jA5K4F
o0hmSplVp9GQly1xHFWi3I2RWI+av8pleRbt4ToIoEuHuHoqbdHo+SqcMIBoAH3NMwPqpUfKuEGQ
QzMMR6O7Fh6uI0Qejhi7N72rDOgs011ci/tGrS6DZ1IZ9Yvau/VG8CqxXIcXtGQZzh3BlvetXd0U
77mOsN3m5A0Df61GwihmoGKyk2qynjMmQUl1LOrqnDGdZgT7nJIuk4ERG/HiVB4ZIjLZ9eoNC/ud
pezSvD6kGXLHHhHoJJ9GvLpV/6FjHPYr4yWpxD7N7wul/hbFdBeSMS69hLl2A3DD9++z6lPpUTGl
uAntDw2DgT9MTtHaAr2rsW6yDCYO5v+qK13NrLClqM6k4Lg3PU5d/aQlHns1lqH2zZyUYzzcew19
epfvUihzvbI1fOHU3G889QRRlCUB2dBSct9bj1k4O89MPCAscAM8veVT3dd7oddPekTjwulnd5Mz
0OdXGZhq62yMb838Ee40dVvEXw1fu1IjFn098hGaqUEjp25sc+AJxHZY462XjsZQfmX6dPBaLD1a
vBQ51mllVyjmdkQ6mzIVr7lbBGM5LQxm0gnqr7h5leVhH3HryMaWZizol0zYD40sHgLmY1X9lsff
WkI7AvVVnW+56r7sR5ka/KwF3I7DbFMipUC9w/KgB68oEHiJtzqRNlr7NSYmZdmwyEgZiToDCAOb
jllQhQWmzNkl994u154whWM4nVZ10pZEEDxLwcZPDCdpqfqNCp8jomSpmPKbp2mfajmjiIprlr8M
pRP2U+52eQ9GsFEo8LKB9Y/loTSTqL+9kUQYbXKsHpOhYt5an+VtAlet93AHUbTU+l7TGxIVfKf3
4J/HlIq29yhBQWTcg8SBiVaWrdIufPAUba/SUlrdTcUDOdnJ60iNEiOsNsN+E6k6Tkuo2rbFj87e
3dQwl5ASpng0mQPYroRcn1ELF2GR1cvKA8FdfaX912A+18MzmsBlq04gs+9kfSu30rLSO8Itg5dR
fZCsWZ8X4GwHIRio546EWk0UqyYy9hF0ZaFG27zRVo0wdxYxX6pJeVlQcCXheuyfch2bG+LsICMh
gfagM6hBqAFV4OXSaLM6Ztvrp9IuSZSt6OxTgRgZrdbGRP6ntcnJTyrXb5QnvzY/JZz1nW6t02Y4
DgWMvNJ/H3TtpCT6JfaaziH/eee32dHEt1MVvZtiYC0DQu1aCPJWvtZoYxgbHlUr3qQCYKgwnQw1
S6aiJzFqncSZD8P0lwYZrUmFQWuOjlBKgmqa4+AhRDcKtn8DhFWlvzcYwhVEWkRq+eb3EsJ4O8eT
5H/G7annTa1Dae/xgwYDlvyVRMWL/NAZOuvW0s6h+tsExknRqnsFY7ABfdOTim6h6YnrFdmxSgyS
qjLbWsbgsxexKS9L65pnFjQy6inA2GAZ5WbZ1UiT5ASQpGw/JLOCvgkusq+Vi7owl6koV+YI0VQC
hpfLydKMKWZqcdc00plp+Brv/3Ic3xPk3GVbugqANdFNn8IPa5JVE1eepn0u42lM4DxbBfsf0geC
YWF342sUecAVOcLT0bHKb03G1SBFeysMPTb1TNiDmim3HL7PGpJSrp8mrb23EMmnnfoGfkFbpppN
I5Xqe1kKz11Gpkr64AfwDeAawFw+xnKw0ZTqlJVgYmPiNjp9qXkq1aWbZc8agWSuD8akaHCdxpK5
bKvkJHXiSR/0zkkwfUVAvSojugxds5cL/VOKk2cGmG4IUzotX9qkXot+PZHAmUfltbQBPSK0rjt1
lfOtvM7bas1LbHrLhsyghFG8Gc/oTbTrFZb1Lj1CCctz3JQG4av5sbC6DXq7bUoX02pbq8BAF5r0
yzctCM9mRdRUi2XcX5f4ClA/uXHUrkSfHTGtl1yxDB9wBR3KhiNFq4tPgH1N9Cy18iUEfg2sr46T
FWvyZVhL27on42Jedaa8JcOzNvWnEAHHUq96ZvrQ+ub1LivmgIlZox9CAi4AsnSFpzl/56pyli8g
sDYEazEKre8/6q/181zC/laCnt5SSlPNlOd92R+r0n95/O9VpaGCPQOPYEAyg7jye1XJOs2EmI9y
AHLCjGn4ubTUGdfSNPJ8fqtFf5SWgpBRnbrzn2Lxv1JaItD401QWRgw/uqxogo0f7qmZ7/ATGb8r
rb4zq2HcxU3br83ukqiT8ZQ03oYanJFABQNRTfdtUTySSbyVUI4uMo7vKIEjqdfP9ggsskOBlZoV
WSBhcdHA9vi9vbFC2LBmna96Bgo1QXXazERWCCFjTmKn0AdRZZXRtNcmyixdkOIbSechPcaqm+vy
N+4tx7ypD4Va0G4FQeYg5qvhBRaLJGXBFGC8bocQjemTLQlOBLQIeMmTdG0qwCO5wizzqaSjLXWo
nHnHDTcXy7FsVk1T3UdZdSAcE7ekJTm1iOeAkPn6ZlalSq4g6lhbZtGzGr/mWXQTqmgXQs0lWtbs
yE7rKmNtRegt3Xm56SSE45gjSzNCoK3hSrMAqe3DZ6Zi6dE1zo2vegT0LmnAEQn08xjR06+3t1ob
D3KBVTEDhFnTdFPkfrS8jm2HvKzqTnDPlmpQzKxBz0kb7eIJ6VllelPbzEsz75IU0DB6Jt0GuYF6
7ZQ5vTvZ9ik5L41GzodNTnyE6FL11I0pv8sNKr1hOrb+e5J3n6GpvJRxOziiI/BcQalSjlXLPf8Q
RD2qipJfmd8ZT3p6iKRbZ9TNJlDtdBWlNZpM9prIzi9F2T6Miu1iU1TFZ6EUeLpe+87axob/WEYJ
Xw6hOpr60bdOpvUtMa5TTg5AhajRPEnBfVuZbov/WaEdLxL7qUhw7TbGe+rVhMZJW/R7qOQ0x57q
R3VEeOyRAll17b02pw8MpIwiDnxoJLNxR7ux11MQlNsOs5sbkDS2NFXv8e98tqGtUmVT4Q+2+mzm
/4M0C6XBn6RZc+/558f/fraBpVHpTlB+kanx89lm/qKqmsb6SgWL82tv/KNtNn7BOqnjgQFRw4Pm
jvrH2WagIiAhGeHW990Yqq2/0DabKvL9n80uvz51heWWSSuOtuhPbXMi13IXmPnAWIt3Vt50R7vQ
iVSbZJyGFazlSrsTUukMBUkNnbGNBZb4SGXzH5AsEczLJEu/jUp6NxrtfZobrkD9iPsOw12vMksV
T22WetvMs95klVSdwpiIrx0q/CLxyei7C+yV1zwN3Nhkxq1HKsDr2HJbiWhIjN2q/FnCGwAZiZ89
BjYv3hs1e/frgFE3E3o1dbz8KjF2beXskFMnBgrs9CG9K6Nm7XGaaJ6/LXL/MMnmnZqyuIpCUodS
Y90jc2ZlPrm5KnYlOYvhxI7bhkqMyoHTSRVMn6eCVOXK6UKCyOY+YMxA+KTKza60bTsMTh+cupz1
CTOrSq2OFg1go+8lXZrPqbfebw+dscwj5vQKEghDjG9xhcnHIw8sCi9ISTdlHrh63y8HsLMKPBlJ
kLlyJ7KSaXTZjU+apGivRpgd0P7s24rDGufBqq3TfSW5+dBDxS94Tl10rj1OQalIb90gbU1ozbIg
7qOv2QIozUhXANEvYrLcBD0m6sSONq0oHSuxN9ho70Pb3mHJuhqt7Ybq2PSLnsFb5ZHsqpPyGxun
omj1ZTwEp8Ik/FKJv6xcAQMy2hX5sh1yBuw4CkBq9oVa9MJ1Acjdip8EzO1ZbQDfPbN13AAo2rqj
qhduniUXw6NjzavyCw+qtYa1p0WofxGW2aG406bqgOHwoSOrdQotZ3Zo0GOvIKntY6RQOiH1Rftp
9tlV5kel1ivk+CttCT8ONcz/VfhRekQ2IYHLNXWnyfY6Sml07M1AYm1AJLCv+9z9Shy5LaifsFPu
/VQ7dLZ3P80Ej6LdeMM3C/5R5usvccEKn5wcQA/DuG5QXkl18taY0b2Xv0pENId5NedIDBpj34cG
v6gSPI12Dd+/t3dBjWYgtwAbNT0rr+6xgi6i82qXXURpTEj4sjZ2pW09NuwwuMkwrp1v80x/iC6Q
GbWqfrPwaWx8o8B2WWwLAya0rqMk0wChFJZTjYywkYrtqsnfdULdS5FwvfbVZNBOp7/tJDAVSCwi
Km/0vEsMMI4+px7LkDlsa5dwK/BVc1eP7drk85Wy45s0OqkS0bQJ4n4fh4gd7bt6wDpm1WsdmaHv
kUxOk9thSpCr8kXCvxvWA8sNlkkqGo9cvHOjYajlrQBf8Z4lQFCklx5LmpUkKVaL5IlgF9DozVOK
MY1+ybprOu8WR4DGu2gDHdIpFSBCPfSgQnMQIRqR7IZIlSnayJPAkJBTGrT1W4Lhpjd9x1Shj7Dj
oamDbx2czPIuxanG3ZBB4HD2wZ8YBKl6YU3YXsGAxyCSrY4wangstXkLErdclWQPYFTwWrFNu22i
KjTx/TLLH00qFBk+Q6kbQG21R86LLcLRXcJrOyg27TFwl4KmpDN6EiqZxWP0kXIdukcvuK0bOrlu
MnQMCg3EIoY0urztl2Fq7Cql4tVmkC+zAm9ib1VLnLNhfN9qxK2iLiHz6EFoJJ9JvCrozC4x6e2t
J9983uUqydhp0jkFEsucHXMUv/SxxDX6laLI90Pfacfn2Cf8Qhirvu+dyfMfgtz/pkMA3PeiRd4e
hYe2Rww2ReCAQMrXd4XmHxLjQe4hHkH2nHi57Fgmc6OA05XEu1qStwpPWUl7J5tG8vRYJHegVzID
RAqRYigfM7txusxjtcKEpfadQpNdzreC9QwrULZ4tuJt+8rf2Crp7QqkjVECFVNtqARxBhXB2SxA
Ztom1d7cwocBM9KCrr6yrjGvZa0p9iKf2/5Ox8/kBcVRnycCA8cuPh0elAGOL+5D4xTWbPH8aWFX
WAkKhaxR3N/5s93P+bU3M7sprFIiw99Zw5dgvqGkMMF8WCfVeGdANcVU8jw12X3cxt9oLZUq2eTo
8jVATQMU9N4GaSHLKwMYcaaPb8WI7lnC6/UWCdNtmDT14xf3kN2gD2Q2QyiZ0MsxqfEqe9+pJ1+r
HvUqWNVxDR+fwQYGnzHGJZVMrifGXUtYYAv91LesQ+N1R3NQrpBQFwJfgNKnRNEnN5H1pynleePv
lxgJs9or/a6Eza1D96lfZDOFqmLguGfGrJwspV2FNubn3rgrm+ZtKKOdhj0+sjiofdZZRSduGq6g
ILVeTCu/Nvp93hAOEEiHZFKQW6j+SQLevGgkHPZhyUrIntV6JkY2K+i2asNES5lgQ+Uvnkm05OR/
qX6yr6yKMjbaj2DoODZxWiRhxeRPLGU94asN5DYq7bXPFVDkufJqS825z9BD1wyChmmTFA1N2Czr
4LrPFfN9LFM2yIS41/myB62mzw5QuxTrnKVTOQTvKfOmQWMm03vPU53urHa6zkLepAnspQHfnnuo
USsPnbaRyu4+kOBDsRCzMW9Egf9EfX4wCKHk9yLotJJ4BJbWfwvDyMltMpxH3sAVihEFcIR4z1nR
RwJnLx0Gdhfu7yedyshCzmEDV6fJw6T74HfEuYjp6Pd3/dS6cZXtkKFDodC+9djuG6k/tEHvjLm2
inoFFYC1kQ3vlFb6XRbbnF9leGqYNvKNGc5aK2V21eVEzxI51n5O2ER6C0p7oJ9U61thgDEjBJV7
e5F8JOR0+KylU8PcDcaA2jFl/EPGNyiC1NyYAjoNGLch9xDZ68lpQtOjGuNDpjX7kjvZYEVc4l1E
VvyAEkPjJiHuhU9GxKCT9iJMcPDyyexYA3qbxCc3RCnvgiYHJNW0tM1iJZkaHW/tBJ19tDtM1bm0
haN7tQ2IMoqFyKh+ChgLa1396XOYa7G0DUuVzQgQI096LxP9pVMLNoqtiZzQnI1HqeT4/WcoNe2m
mAam+ukxq+tLYT+3CHMmZFVXuxherIpVSzwx22N72s8Zu1UFO3HcN4pCBAPbY0o6uFkW1qKiV93I
D1eyTDzRRHprOd3rlGoe6mGi3gppYdghCgurOCZp5xpSgoFnthc0PkqEaHR/ajl+23/9vO9S/l3d
TqwWAxNEcujSZnPrTzMJVQmNevC0fqe+8ZvnYicFpTmGdy3Vwulv3cmpTIWwu0AZJYb6P2ILmFJZ
fMIfp1Tiz4//vZNjS4iHS2bmZP5x94my21LwEZsUkGxcfzbZiF+QGgIJV3V6ORut+u+dnGBjSgeI
wBHBH1/3L3VyGp/+L50cT50RGU8ON888f/v5HVErSqMIz+x3Y1+4ql1E9A91Op1y3+Aos0t5ZyrG
Pcg/yQxcA3lEA7oSCXe3qKP0rFr6M2DjfiV36iELDGkzWAGDJPjWreg+c0yAfl0fIzvdd9z/0bKV
NfClvJHXQQfKtx7zTSbYsHiowoJiLxRSSSVa21Wv31lGR1+V7JLRP4imQQiDFkUt0AaZeNMAK5gb
lVTduLffRN67VtufTJPYK1F5GfwdUz72mfiKPGIyRsvRQu+urq5BbCxkz9uHnjL7CP1kPQLl6QpY
3exhzcRVzYFcVfol3WPe3oVz+EgAUUS0ETe/ONvgDxkcncF9VxNP3c7xYtYbAmtlqaFq0Ye7aEyW
cuhvNDakgSkOeSadDZuM4q56QWe9AMvwnKHFivLkQSvLrTXK52FI3aH0rp5tfXVc/8qwK6mwq2zC
/8sOp9bTh9Cv2SWULgkE5IJJSCr9MXpLNfk1tm9KiUEaNXIbW86QJYQkAJwZQulGowYrEqFK+tT0
00ofO/ijnnr27HoTJ9G9lhmupd4ARFwa4Q8Ln7sOsc9YZKW6OfvTQBKThfWymmk79fAklTVbyMjN
ocaaPrWVqZXPSSEtjRoHsWlqFIbRmskjSreh9raV1SxB1TxyI6FlMuKb1k4v/ui5itT8P+7Oazty
K8u2P9SoAW9e4QLhI0gG3QsGXQIB793X3wlV6Uqtqu4e9VpDKSrFTJJhgHPO3nutuTaR1ZMIJYVv
+NqodZOc54Wlld6a4Rjj3e8n9CS5rMleXxLeaS3zVzpHw6lQpT2DI08ds03dVKdEzMk6s7AU6dE1
S9qfQZOYbjb6pauBX2oyk8UiJwHPMLepVSOPRdg9FU9qgyxtLnkTy7LllGlysBgF61b3zcd9VC5l
ScstGa5Zqx+1hRzxpDiwMh+GikqFxITBHqsSbn33BoTu2RRfUynS3Xnof01LdJ1rGYHWQrGjCjPV
tBo3FyXMNkUy/gqVjs4ux58kz4NaVTfVOG3bVNkVaXWQa646MQOCM1b6Q140qHQSRy7T89haZL+k
6ZNxv3tRF+jo5e+avJmwQMvZ6NbsyPokuCqs0v6Qyda3ZjWyTaP6PSHtPJ82SQJIP5Se8ckGsvpK
yarFbLnhXd1rsuDrHTvkYOWBUmqjTyKoLMuPMon3ksL51LIezQyjPIWjtZR2SuVTh4vXi2ytA6lo
920spC9JnbwVCV0N7ZnBmAN/7CiLOo8NltAsfedd92wNvOeFxI/iPR/MS9/DQiq0q7GOsMruUZ0Y
qydcOkZUEDDGIX3U5/4jinHo30Uc4kgNU4rkK1Nwu03Pq8EhLFFOCKE7ilC7mC6hQkji0pUjJKVp
ebbMci8UHOsiPHq5CuT3P3XDw0cq0jtElI6xSMTHuXYK/2dXKbBrmW3jjw3vX379PzY8SZb/BkuH
TiMjH3o16672D7EP3+Vv2KKYSNMuBaCx5nr+LpYH7SFrCl+FI0lat6P/v+GpAEHwtZITqgIG4fv9
WxuetE5d/vA/rY/chPVjiZKKjh6ON1qkP+93U4fIKtOq9Go08YGxHhqT+6MWCg8hnQJJPPT3b2XY
9EAomuVajNYV26djAMoq73gwFAYxkRb86dX8F6cyjGf/9KDWt4PHtJKKaFP8pZ0qmTEIHFVKrnTF
TvgFA0MLN1L5mMUVwhbGMoDYYDYiRS2WrZVjdrFSBKwj4Wwqkr+Y45s2v0wMIjjk4NZPd4sKbDn/
aRE/tPN3bb6NVCL9QP+U5EQ5P47t9J0r2BhpX+XWDe29IURnbWkCtRl2Q0ePCm2M/GssdbtHe2Lo
z0J/J94iPo0RmAttbOkaAISgT2gr1fwamtFrGopbsREXhxagk9afY2cApxvjAgJ/V26wAZXGRc9Z
sicm8oMkLQ5yBPbjsbhpafvUyOu3HkynMMXSnQjAoJ+l+ENZfKhG9aIJnw3j+4X5kZijfOobT2ri
nFk+IV+T8F6goZZWDN8BXkMRNgR6bvLp02g3FAzkZZndVoA4gA6daob1pHZoWnth/2ipu0lAFJsP
QPQmcb5OolfTZlIF5dDUg51zVnCkuIdWgFihXdp9PmKuhwfoSJM1+J2hell8ybrBFqBODlnA5MSh
eXVLmidEWd4cPnaglZB10VphuTQLx0qMZ9XKykdGLwnbehXtiSDqd8SmOHUksenNnDZaR0X7mVqb
nhFaCu/ZxJzchmhuvwYOsigp08Rr8NNPJWTruxgo6Pt70hYEJvhwOkhIQ3bWt/x+dpnowyYhh6B2
FMK9DL04ae3rsNy3pTZd1+3C/KW1ll8Jv+T7VldnvzFisAd7vfkRwTYYFZIUaUFyljhWnSH1jJ41
aIRUirl4LXoSJ8kdBRQXK+ovo0nc9L4V9V/VuObJpZt4bqF6lJcsIpA2KozVTYXKvaOpmJnGqRnR
ENzjficUud+h6LIY9wmFZzDqXyhEZ4LdyJXh1ZEXWmDmw3JXN9EImLdS1a0sTfsMGZsujnSahmgX
C1exsG4aNfhDnn/FhuKvOJwRz3DFYEJXUmQ8FvML9AEJLPTmONzNN33RPTqXh5IGoV3dEWhpi58W
bD9Uhd4Cc7GCVIcS6qM1VSxdnFJwkoVm7HI+2c79e6jmn9mAq1tEXpsvvm6wC006IiJThhkDB88u
szZySmyYdmvhhxkbDyEKrWBtvwzFZhJJmrBIQle/6uEnTeHVWgpX13bsqfPbHvqelH6G+L9BEzlC
nrD1817QwVmw14RPodp/RkxjG7g2/6n7m7bOp6AaKEzIcFiZ6v9l8GU3+vP+9i+//o+CjqEbetZV
PPDf7L2Uc5TU2HiprZW/O39/H8zpREMQZYZedc2H+M0l9sdgzkTIajFK0y18xpbx7wzm5HV3/dP2
9vsDxylMgDZGOGMt9/5U4Ktj3WWqPEK3z4RL2D7clYwYTu2pXRo/VW4mMQ+znMvUEyg6a/p7hgLe
QGcokhilo2HRv0/xGi2rccibnUJvnnu4C2WTPC4pikezJyYwiwuaL8ChZMDNTyBQObThFpV95j8k
Q1TEFeTjQzPGWxVGTEMopCVUby3BhCInZdz8Wys2N3NDnGo5b+OCnANRu9YpWdh663ak6DLxOdQK
qPu4f2wt9DpxP/t9U7FypUlgTIS0agsAn+xaWQjk7+Mu1JRtpqECYO03tHIfT89SKwdpMsbOIuLT
ScPM1YZdZ8nnMZw+y5Qkx7A4aPjtWRifQ6Cg0/TcypFH4X2ak+NopP4Qk60ZF5ktW+EupyCTe9Y0
wpYspAQTa4M+fpqR9h7Nxms00tlcZPxXwrMQR05YTZ5cN0xORLvXU/RetIuQ5a1TFcPERJ2aodv0
aKHifNiA2nsYF8xGCdOagsFSUR/kYbUUgTQoRIgSIGBjmvvhfTi1CZaEhm0Iak2e5XvGtKm7ULx1
jfmozJOfYT8uUtKTq/kFAgga2xb5f7TIvmY0W1p3XomySV+rkn6KHuM7GvsMjxtsLA1xcDG0vtlD
PurboQ8mNIyLmR2nnLP8RARdTGv3vpApPtbJt3rv0fJN2HmXOAPpOWfHIWUqEEcgDczyPevjDS2O
hajzXHNVWaFozlG1pVjxcubcm0kyFkeRIoDbMwAxo1Qvok5IQCHPXzLBJaoMI13bmh0+W7MRPAv2
jRl3jUOn8iU0+mex7jy5gGjN5q8grKv0QywnTVA2OXyI9tQwe1Sr8hCLwrDJNXFfmN9GuJuNyuWK
IgavnCnFOvWsdrQr2FB4tUOZdwrQ5SkrgetHGr4zc8PC/bqIcHQX0/4vAA3NvPQAKULz/pwpcuhk
5Zs+wvJF6VoB7p7bJyND2Zs/qCJ6N8FX2ReqIXsVjds84mVRqG+SmBIqKpwBVfBilRuOlxjaVO8/
eu1mIaS5BV8aaf7/IatAffHPzbi/fv0fa7eqrBDA39foP4g3JpIxTuCapcDDXrtqfyLesHpzWcKn
0XD6Urv8YeRVUFzwGC041r8FBVG2/BuyCrwN/7x6iyjQdERPOkbjvxYnDDG1ZLDkcauEZ90o1qM5
Jicu7SE+jyXaVjMkj0XvT4uK34YTmt1I0XGlHSNzukX1k4bXT0JrKdIJqpSPO1j5tmGgXFaAkFFg
Mf3aS2rvq3CaJg1mJ0QXxpikg5QAVh7N6QmNs2ua6DRG4WqpIy0X1FU00mvwJUZXO1mENmJhhAt0
fxJUGvREWmg04nVMRffqxUjJs9cS/WnCeqW2LO9ywvAzei/bZivoJXOD6rnJJzzucXYeQWb1ESxq
wq+cqsudAq3nMJNKHSJnRZiGGQQSFbzBEg/exKCCjoqWmB8AzVcS2S4bhqeswDVFGqCgfs/Cg4yG
uBmjI+wpMRZe0RN4xYqNQHSCVo4KiNmyg35Xvq9RevenTGgCyyKsnTKr6hK/MB7aSTlF0rs6zEch
Sj7TMNwxayvk/tCo4eOqgFXJNhxbrA5VxdAonvxKpMrorX1pzU+SFR71pTiabRpMmXGUGp6gnvxk
0adIewqeBfwu8oOGazTPXhOTPoxYuZOmRwnUm2OQODQwuOuX1Srxyap7uZM6Bg0BnKmKuOtk9Fuz
1Z0irTcK9NSpdCqdKKjuLKw8VoSsjpx/lWm7KxAXJMQVzVrQZdrb2GW8yDhJuy9peOQwcWjNCScE
InsKTWlKXBwyII+bXS1Ngdmvo3FaKyIGkHk4MjKnNXSXpGvVppuFxKD7/KpMBFXEO2lCI5L2Qc1A
MefKoG/s6UyBpvpdX3atgbKP2NRmUbZ91tsGxI8uHlyppIkmNQyYmZkQpFxFxKtn1g6PJ10lVHMI
idbmLLgDlsegl9JbNeWBGU5nsT8rq6aNaKGFUAJrPam79+KsiK/3pfK6cLHTETx7wwWnfQrSEetB
WpruhL2h0peTQOZHVByLPvRNjZqqEgYkzi9ab3htoR1aqXvlTo0dBrVxp3m5DrQ8SvFVf08NtnfG
v/qddG/y48tnXf81EK416O0+q/QO8gkgjyrxMuQmFD6PffveJKQ7C/cvNRu+1CaAFvrSdPK5ST90
UIg0pJlBrcBCBTaJZR6rmAp+HbPP5K6EiFhkYqpjgIjyU42vdnpNxcpuJlgt92Wy0YZs6JuddJQz
rXyiy0jD3cSpMHh6zsGurvzB5FKdEi8nRVPPCKMc4ARl09bSQGWaVJ1l81ZX5aWuq8d0RBRZvqTp
Q94C59OXvV51XtYhNlBSL8FsOK6UDoFjSKMdNZ1AdsmdrfJxrNAsCVez93KREJ2aJA7I+D3dxSwF
U456yAqvQFKP8P1JAirlczXhK86t6Fcmte0vK0HpUUZH6Y7TV4y9fK69EgufdJdusYnUCYtOK4mv
ywwtKjZg6C8zbkOc1L2u0TzQT7Gp0efWDqJGdBK+Cl0PPSmMTqY+EW8Bqr9sdoY0PMetBU8j5oxh
LZwehWMTWv765/d+wHY/MiANidkZAP7dzfN/7FYM5I2uHO8GKDaWb+N/T4igzBL/uyfwX339721C
SfobNRLbu65JJvBuNvHf24T8kSFLFunP5pq+9yf1tir+jQ4g1AyJLfLvLN/fFY78ESQni72dbdOk
yPq3OEmKsk5C/+gTar89dBYYGW746oiU/tKSq2et6fS0TE5FOW2slK0TrUwnjec4w2vCuL9ycrF/
Cvvuje8RbpqS20Ypwl9TYfir0kpBl6jjaSGwbR9iXpbB2g91c5GtfcXI2eBGlsQInkbZ7iszCbI6
3AiVvBGn8ajGpm+J2XfYjYdREHZS3uyUaZ6pWAanSQFJKvWpwNeloCKn23IMiR2Y82dzqAPRErz7
MJ60XNzHbN4FODS1T36l8oBhcLYRzXgIYG6Y/RhEaEheMpTa+WtmspQ3xCmh5oDGzRHA0sZtomdH
lSJNFeurgXEOaSOHAYHhHZnPsnworTxzpWYXi6BBY0t/aapiy8jDluvZjye4G8t0jIGNZnWxrad7
ELfLNjd4JuNMJw9HGTPFWAWGRjBM1SoXgz+fhWwjo/gq+zOoG+DhrWYvZofcHfM0wxWM8XAC2uEr
J0mzGhY/tp7RO7EYtl8SQiisum7EiJET3VFPole6yxddMC7wOv0J0kExST4jMCZWpM0nPb7kNjAj
zEQAnUqOMUUmYU2rPuXpTesgmBO8sEk5fQnycNQn7TkEXxKHucNeheDkwLvskR2yMSWyqtZICcnv
gSPU+UeKxy2GqSug1Td7CcaVpEIVZi3KBTtlElnII4K3TXOXySrS9Qtk5Nw2kuELz+SqZ4S6hNKs
mVqOZqqCZg7R5NQheMklTnqIGYCTaONe6+D4pYujx9O+FuJdr/Xoi9AGFn4unZRB2lNjI2GYPdzB
B6vhKTLMTKKdnuANzD8FwgZjppUS6m9o6uOHrksxooV7txksIH3CUtCbS9jUBwEvjnDRDIhfOWGC
cvGrFRsU78WTZQ4nccYTV8ESS06TCS9kUqtLSxxFl2Gfka9DdZILY5MTH45HLaooQYf4mFPuMk/7
TDmqDcyIS1k9inHnyzT5OJcHwpJ7LYiS9t5tkylC+UO5RItUjki0smJivnLHUtObhMg2g9dQlD31
quZZ+eJpyf1YaTpH2sjJQCAaPejWxCuk8NSjgVE7kyka2nyVIRwM+1p+aClEV+2YhC1Kw70VyyUE
q4cm/RVP2KqzK6bFBKGjmTuVYQThWvgKQ1CK5rHB9hmJ0ybMnkIpPTPiWiwkJnpRXBinP1QxSVZK
fxlLFFbgeGWzvHtdnT9WU/TO5cHPVYWTVSIeiU3gIooybYRYOAtVMM5YT88tTU0D7OqYI6Wbw/4q
SswjgK1QNzu6Fj/h/TyITNqUsOE0PCEbPOnm41hTzWe4l+AxpKLJkX6TlOyB5RHpD/68Z9qvn6jV
Tkt8jTgoZBz7h/Gp7yu3NkmhzB/zqH1nsnLNtcmyFUHlfF5JTNcq0Ue99YQF0i8xVM1EpSSx7AvA
IvSIHJPu5z9271xbkKKE54m8aIxGyv8ehYH5XKLi/GPE9lsn769f/0cZi71JEgFe8SP+rvP/x95J
GWsgYwE8SKL0unXS//ujCSkpKkWubP2WhKFQ/P7ehKTCFVmtmdlR5q4V8r9TxmJzWodof9o8//Hc
FS4J+Fbk6P6lCznEaJimxJy2WKRpZ2ebe3trOkf9QestFi6RQ6pudxo4mb0Ve1PuZMtjmwXMgMtq
b+7Amtu4273iUDwi3DQkp709NYyfkZfOOzxLT/wOh2GLEbln3EtSra9atd3LlYOVHIm7frPcZANa
QoFk48RHZat9yydag3P1WKDUE30Z7MVtvFbjhkB4aCyL4gHmqSsIfsGsM3rZI2jbIohhhnzQ2pcE
jQs8jFzl4Sq+loduT2ShNbxWRedtpNCd+w3xn8wPKSpt9h5fIvmT2ZgDlv2iD6g79sNVDYiOHm46
Pn2UzyVyNxgjduKJNqLffdeWQVqio3FFh7kWgk0CbznrZk8WbPHa6S6hcdGYl9whJNp9tI0/6tIW
q1tD4L0AdXVis74TO5TJjkg27H2brIraZddcwsldjdU2wxRwTHTX0v34kO7zgJk8S6PqIZZ5T/f4
eOMvPkgoUXZGkDXeuJFsXFPvUuKPywYDv4vY2Z+PuVfvrD0CXXIJt8N53IBDyoOuQlSmQ1fqqb+g
u5CzeyLLr7rwftcPmNGlQ4SLwpme+PxBOnAm6ga3fJZ31VZ7TdihD/ov5Su8coh4nVx9J3xxKrJb
/rLohZv8ASUu2BMHDFfK+A4Aoj+91uI6dDKGJ9kEJ0I+F/aC1tW8oSEUz5824oGohVO9XWguyuSV
GjttJ7pxoPv9Fmq1C4Jol1zlffp4h4IEcM+uX/IX5U1mn36wtsJl/qyOzbHZDEfCkqQjRLItjdRd
fwANm53aLaZzwCaFJ9u39Y3M/WQ371e+bODLwNXsJMQ750xuhXGfJzkRohvxJiiudJi2pm4Pl/mo
7dtNDgdkmDcqJprwVGzuZx4P9uxHjGXCcX6tIeUIV2ZESXRVMUvjGfmAS+Qx6TsOxgazGm4Wx2gN
TA9k6UpBUyVXczzGM4QZC0DWsDmKm5ggTMBP11gOd3cjJwj9l0YmFlmXdWs8xGwFd8CTakJXd4JA
Y13FN4qnal8Fy4PEP+iYyoKTBnnHdvkaxvBmbYg0VGOWTa6M3tvWewb76KqfmcdFsWcQRbpF0FuQ
KKsysUXnsZ9fpXRHNdug/Z1bj79Ij51MU+UaP08740hvyVFtkJTgjZgwAMh4Ud0mAHXlEc9yCp+a
ffUS3cD0QEWvRJtphuCRCtN88qF7MdF/2PefwR1/QBxZsU+9vrpRer/Ip4PanC3lmAXRdRovDNYj
8Rh1TH8T8tX4axcOzBEwo2IrlW93soPnNBjgga362QcZlMeyv78zTml+Jc+bYQenioDECz2rqYdg
j+bsgUcz4ztOb+HKyALrhLq382F3VPNnUgZid0bjA0KE8TI9+zsvdLf+Sn/Sn+aFL25eBA9rBbcw
g+J7bdMD4WkqqNcfjFcOf0qL6tabPbTloI7pFsHv+cqPOBoHyZmC/JbTEcquKR6ExNaTTexPQXpL
j+RmsQKcshdsH4eRHt9sv4R4Wbxccu+H5YpO/kZTjIg7HOyQWAnKkO2QtygvNgjfyufyuTqYV4LG
ow8rcvfmu3lUr6siyqGNHvFiQwbtkq/kSFCaxwMzugwUsrmhQdcT1PxhIZBtOBQG0n6wiFL2tZXB
4GrlC22jIPtqDZh/ymNykM7zrv6V08hsbKFnCXbplAnqw52AEwYstvGoUQDQOeK72uK1ep2v+k0+
EvzjmA46Li/Z1Axm7MwhsowcUG11ONmWwifim/5gegRcHoxDz/KDSD/oIdtdyWsI5n3sxV7jyEGx
C/fJnuUoyK75OU7d+1mevjEOACbS3OamyH7BmIFgDj+Z/fFnDcRzm0cjGMgI4UB/41VESJKr7HMb
ecbED48geS9Gj8SS1XkJ/Ov+MOB+j7t9LGBUx+UjU8n4+NN4z/mlX0xA1HazLz7172ijIk221XhP
jitSCooXborx7SuDLC3wTWyKGRWliGBHP4ToHruXab++8eVtscufdfvMr2sQcXnNdz4y70A7qB/Y
R/X29I14CmKvew/38kP+Kb8bT3hqR/pcb83h/sskQJRU6Cuot+YVlNuNqhUWTr0em1k4gDTselJX
wGjwc1N7YKFUg8XYtZWf1Dtme7gt6mPRHEtjwNRPC2lDxzn9obVDXQ0xx7m/KFtl2wba9tv6pljs
Aw1bDfOtwQ8fosIWX+IrCb/d6/AFf+qpWyttB/4EbSjpoj0h/SbgXN1o53UnkXcqLpfZA1En1nb5
riBN+Fh4dzXX+GyPC+4m584xQtsMd78ksuQ63+gRE72BPDX2jQXRnS0/qo/J87KrnqPLVCMpddk9
lF+ki741nwN3U3yOz8u+3gCD+SyhnoDIOtdHO9qxje+7oAsK3pxif0G+b6FnGHY9drZht4SoI+xY
9KfWVQ6y16yIQNljE2gu+rOmOqBnPgvd4+rJ1V1/ikRHn1z1WXKRQJ7YUvkEf0bFYxCzbvmF6wPa
8svreii4eziadnT2g4pE+YxDTGCYt1q4oK28L2d9M7jWmXv5nm7Ct3LDovCz+qyAg3DNRD8jQ0DD
hgOSkrQ11ZtObpyL1p3K8kB+LmkNvexH7+mN6/LJAjuY7TP75cUE2HdC2yCHR3ALR+VqHKGQRrbu
Gt79CPcDJ8K+lvdhson68/SS37iAdksgTM+IRrPH7Ly+ZtX43C6vQ9B80jxlcQ/3l0thv2EV8Hp3
gnJoQefMHaRYvE92FxjMQCH8RdulfZA2DFN9/meTdCd529lfG+RHP/mt4556kORbNR9wFYSXaBeq
bknC7rAerAR1W7LpaTS9bd7BmRT1FHupTxLzwGUxpm5/5JohvllG65tyw73g98Di/lhel+hgvDTS
Q8SBj9yPQ+1U5wLuJeHkyHZ+9RtQiu98ys9/e2PaY+ZCnn5JsWdvBfFBeZksf44DqcSWw/fkxw+E
/P7k7+kuv2K8BH7h1sfMpyO5q49LwG18nPYpYemf3QsY0R/0MnvzKTqKF65aC1fLm/SgNZS4JCCR
+fMqyi+E5DYGPRV3vDs69f2b+GGta5Id7tqTkjvih+hVF+zi6nPeXDhiDZv5o9su7uwNh+Gw+N1B
e20OnJhoj9/t5ZW1OJwd/cp/czaF3uOOa4JaWj/eH3qv+ZHGR3FTIkJyJ5VpJsb7ExodHX8n2GSv
u/vkJhC2jFprj9iaT+XH4cUqXbapcMtBd/jU9J3OfZ27iIW548ALTJSnLgLdNHHZY+l7jxcSzDtu
blTW4BCZCUFXndev+WhO4tP9tWelzU5mucrmYBBZH+Slc7zgUJIAXX6WmaOXp2bZgjXIDJfjB0is
6KkzwL9sokt0uV/mQ/7WPCDvIgsFKgNgF+mnOXb3HzV8C/tTcUw2baBsl4t6HHUXJClt9ep1AmRw
697aHZV8g/SKev6EhYXWXJ2wggA98JgKmKJTjA7gBmy4F+WZqZOQ2V4SQG14u1H6i67s5iCunBvd
jT1RP35jJ0EEDo+tEKU2nUMnQeuzAinv3+Yr17jyq5bdmVD47eLksTegNENrtJ7BRn+20GzY/StR
WI+0qXgNaPc9HiZ0RR0dKw5r45ei7e9bZTlOO17T2HQYgzOGE1/NM23EcCfkx/LYwZrp3RAx7uDA
pqAluUN2z6jPM12MK4V7oTUJMpHb8rc9HUE/IjyXdPvPmitO5Bi4J1nrML/p28mA2udUL/km8iJC
z1N4u7QPdUiG2tUUfXWLkA4ib+jSseeeh2HooNM/yg0JEpyInNS5EEeROAjcABr8JJ+IN1LDCw98
uNwBf2KpAQ1rw768tG/j5Us55q/T9dLtikDzpof5cu/cIij2GmuJRXYryFTzEG0Q5/MCq6ZdkO+9
iT3MwambeL868JaOvF/PBY3DauGvudS1X/ulq31Yzx81nwCi8FxF9m24Ugi4iGpG25Ht/k1iSSKr
kQfEq8NP+qIvXOy5T397rQyW7GT0we9fWQnyd4Pk15fMV17aY/E4E3C1y/z+p8Wt5vS34rx+5ppf
KYFI++E1qSPnSXvpeLK3J76ee8y0rZYk+dqRAjEO2o32woo5/hjGTk29RfbyK4TZmnHbge+llFsI
+Hevnxz+rz9qn7wL1JmhjaRly2FSwZT6Ai7iGo4BDy1FJ+koQfH4pPMjNowfA342JAtV3s8994/t
I1+jKcnDbV0eXP+jfYLmfFTnzeDn7yr3BF6t5+FLO1eAlTlB2P4nAggnupbH+mebnHGhTYMvlO6w
Z2kABPvV2b2fvvOz4IjVNn6q1MmPQMoe2cH2k+SkRKInjlB5lhIAA2ZRuXGYFiRvmg/lD3+bQPra
9LbyGLCYbjirHiGxEc+ivhZ09x3B5fiHKkVxuKo/UBz2A5Vl0Ao3NIC68ZBFT+JBeo7exkN6QSR5
ql++v6/pk/zaPCtMq+ENgYylVKjBp3Bv8mSmvYTpIoQ0nMm79NVY61RWUXmXbQGMeL2D6ePEK4rW
5Mgp1TA8qJ1qmzrdsgMg9Z4eFILlj8Q6GUeYzV/LJvRDf7z0it1eCgVLnD10/rglGG9d5Z60Z/SA
kgd4YbpUUWebDgipnk54LHzpGRD+q2Yz+yUBrqEesSlYQNHZLUIgVzQDpfVJtu4ACKCX8U6s7qxc
MZ1fx/TBmWaiN3J8GXZqkNRUglfNUWDGEjgjWnvMqk3h9HKg4OhRL0el8IXv+wsIv95XngZGBX6+
L74av901vvQIL/qGe52JgG08Ae2OD8rjyv5WgXaXXucLPhn2z9PrdGGX3k4bM2hX1bWvY3hBAnlu
mpU/2868wB9JulWwWThRt2WUkSkbHhNay1P/Pah7C4fl9fkZdDVTjQqPHjk4NtkuXEBQUcezcg/K
2tVunVOvJf10widwwCmpfYC2IsFAdqHHbXlVa8VtLzv5cOepSETEcJ9rH6lil2+KFKB3Gh5MhJwX
5qG7/EJKywNYBKc/aDvpl9XYiK7KbXRRODCnB2PDh1PXfaJrGHskvbZXKoeRlj0GjfTd2CCrSk4r
72HEvr2TDHcyHQWdBuSrtamUnNaQ5i2/M7/6Q/6kINR6aE5x4DQPiNPs/jI/zVvjmaLE5tS6UU7y
xfyeiI20GXLuf+CsPesna5tt1AeZUGo7PhpbAjrcbCNc7j51zzHzBgruQxYkAYaOwuUFUDwmHTLK
2SeZHSgLQq7jQ7zXQ4KPeOLyoWqc8i3hnOp3D+i+0U2ZvvKBBhq64zYL5IN66C9I6h/BEtlY18PP
oT5Aq152Mse7Y3smGnFuN/OjuRd5/PMW+csze6L0XHKO1n0xx4XlxDykeG/6HCHfkTAw9t5Fr3nj
TQhb3hUL+IaPmJF+eh8Ig/PMWCDTnPmBNz0+1ZbLL65TFIjJfX9/WUZwgBcRzfFOweu8X76hbDOx
oVdPouxjsss8TiBByeeGB57QDg70zgxqX9/r+2yX7KrN/FIco0fySkLD7lmioKI5pA6y8De26hdA
Gs9pdmCGIFPPhNFWvPRvw07+IiVwDXq3wyVk+sBRm5FaucWPj/BQm94bljlG9davWLB7p6NHtlyE
5dKNexKdXAB4mxK4OPM5BmKevKeyeCcqor+Q0+5AJuTN2jcowc/G5CR7krbd/En0FScJ4BS5xNpf
+Hcb2vX2fhE2qi956yFj7V5Zqt04sTdSAFcOjvRTsq/95krraLnxz/F2O32E9sfuMRBcdBPHynnE
x23rVGp25t1uH6cPjzp7Y54Hb3SBNu2AGaGoYaUZPApkd/aZGtiaw01sn05ssXx+dEf37a2yTyj6
bBZje65eAHDkn/GPaDeeUPiAR9F3cCkpPP55i9mASdpeD5hd7oCA8kBvcupMqBjO3Yaq87a+b8ut
iLd8rtiVPjmFLqVyWzi8sg4G7gYqjFN96pdBCUg6DMlcVgIkI/cjS+kYIFviiqCJCAUi5UHdIt8c
vhvBHWiiJdvUcK/fwhMGvCxALIvUBvIs+3xZcBoANlO/wRqRrSDPD8bd0ZyPjqM8FjJbe+6cljMS
dhMXDinYPhVAoJ8FKndb/81FVr9pH+ITmONgOJI+Vp5lEglkpwRyD7ybLBgVHcV6zcRXUbRxMRS3
pnd5jJD8j/kZYGgg6P5wktFxGr64wv0CPjL2xbPAU3uUbjAZnOKqkSTJk0yd4r2j1Tt6qQ/QpbiG
DRvpd3fUercZzrsBhqn0gI0v2TUbOprB3c+O9J8vaIP7/8fdeS03jqVd9oUGFfBmLkmABOhEUl43
CFl47/H0s5Cd2ZWZf/01UbcVnV1OIkWng3O+vffa+/Be5GUkFso85DPiF+Xbx4EdEovEjneU91bc
ANWw89cBMjoAl6MvC1c8RnlAEP7ZhyM7i9qq43pZj09LoABH22q2jdXgABNZpqiO6obkA4tsWyQ4
qlbyS7+ZN7Nm2Z0WOHn5Es0YRvjUjdtJw2mSSgzXy/uKl6izZd73/j9JnX8nz3mp9oPovKD3LEv5
e++GQm3I7/rT/7z9D/1JI8ZF1QjVgJaCdQOrxQ/vhqlBp1Lxxau0m3z3Sv7Qn7gV+Cmq2wk2f09C
/9Cf1D8gAy5WT5OU19Iq+E/0JzS23+Wnbw9dMrlPZDVZXWyWP5ngrURKArkVmW0beAtTJuLsByvy
iuJQPXb9l5pTJqQXu3G8hFP7UvZPOM0UzshUmy8uw4Oq+7bG6K4PnptGfQxNTiMD53H91Az6J9IW
hbeyQ5zLBehk52AHJvoPZEbmvansEjUgTEKkdLgIE84FjXhJKt2LwitJU3rgG1cIpFttHOEtsCjX
MDfZovapwTKPLJSKPR0XBI2kojvLWvmVCIwPS842wIMSeRsyhpHS1M4qSuWzYpfPwEYUqMRE7nYk
M9dz/x7OwhMmSI4p5T4JWaU68KAtye3Kqu9SlfV0rCc3ERcJKrLsXK2/4PhkAQJO/dzTJFONxqWW
2OZg7xjwDshWcaNHr/OQOUIf71DR69itKzx94qYt6bP3GbOh5mkUE4Cjdqehe6mpSg8VNjKTccyK
FGY/x58BxQAX3DopFYK3dFhbx8BqCDKdZBWOMbjovKSeSrRwxuj9oxQgnrGuirGxGQMBy1nn6owL
eqXn3bprY/QR7CObmBGXleOqCH2Mgr1xoD6eaC1uN5rBpHbgFA6Z1GRyLfteKJWbLmem2Tc004o6
R+UW3lbHWVLu6AJEPRHN1O315A52ExSv+Jx27dMQi5+GmXiVRLN1clU7wdGtO2mSzwV4rLirvoQY
bSW5SVXyY015jAkMtBFcXopvg8qCYUUPgFk80fC1/dcK49DiFElTiLqYxFcI6SAO/032VAae8Isw
/le3/6+pzPhDx4itGn9WLv3XVGZgKsOnzQpkKks135/CuPIHmVMMw4vVa1HU/8yeKnxpATdI4rKM
fov7/AN/tyH9ls75/tDlxUhO/pQOvl8XpkoxpkAUmuAUngcnO6Hg0IQp3syUgs2bSnQxe+R3DZGB
jxeUUYbzDUMGUJNu9zm/hbf9bBeQjRlBAEbZ+3cKXT7DKrsPOc3RRDx6OIqEbsehNHNU5blP7k0T
usqhTe7J8ARXCZvtoXhlZ3qSd8INpAZkG5maplf+TqH7Q4FnQ3o2L7NGcwS99fAQaE/YigYRlXUw
O1kCwsaW0heRr4e2yqCJI0t9EW6KV3DvWGqZ1jt9t0Xy8RB9KuBUOiNrd67uLEZ2+GVkUEZekG8l
FS8SkAJGrMjW68Z32LJRVxIwjrURnW15PTmtrbH07HB5VQ/8JHSupNkowtGCoZPfxYzOk6vfsmUv
T8m1PQjBtg/QH6P71Auy1k0ApsWM2HIntra1/0p+BfgdcLxgtI+QJVbdQ9yvzEsArEf7aK2tWJ4Y
JgSO+Uap2wo2AmNtg4n62wLiYw9V8xOlWdw1PJjhYYxe89b1v/TloTVeGG4NqjMaXmWZDIhwMu+t
W8b1zF0Gze5KTOxzuE4r2Rmki6A+RPWGZxcxNTT9x4o8K2dItGieSr9hMtC8VdNKfKnvxb38Ovpb
A8fqBvc/HS07/VQ+0f7kr4qvvADffZUYFZO9pYgOmOnn5DtIh0dapGMRrIYH/2aZvAjo9e05Q0L9
MJsnaULXg2aH8mYc6pyBjWoT6VEUqhan3svNu8EiW/qYbNWz4NTJZQRUB68pM0/Q4hgfQw5quKCw
xe5RkShk5EjJfholqh8P5Rt8AhOtJ/UQEM7iYfm/8oC7iyEuBYgM/6BekW61NbrBzwEiRLy9wjzq
m3V4O7qoZaG5CkDCAeLhHUjOBBRsviJxcLStC7WLUSPu/Rv/ZhaPHPYgJzJeQRdJX2F3kCFOHxFB
sNfxp4MyQuwpvFsUkESgstYhb+AsIglFX3dkAviQ+xyXY3TbZxXvFRY9TPs6/upqhbxMHXwRv0MT
TD51XqXhErxwqJ4py4mANK0REzQmV7PNn+BF4gET8FyPq+V/2fo8rj77FTix9aIUKy8DqLg4cVN6
1oYnJtloGbCSogsCwb473mj7fDMerP2wzRzZ4arnBXuDXfXdS7QUkBlP1ju/WQzV9QF/FmcgpIun
xvDE8QST0Ld2Kf4KrrwMvaf4YCLIJq5UPjDQ9VGLRZgmU/sUBhctqle6+tlhfjaeKuEod/hicOzv
IKNH+HZWA8dGbUlWLOBe7oWdBB+XBKXK8Deg2yhtkVJPPTTnpr4LKzyBT2Q2TEDuDwo9Yj49Sbgz
UUZIjUHVwKz/umicnDwZ7DN9Erg+fgbzBnlNQbbtSF575euEf8baRucsW68Z6fOvDQe/aDWEzqLA
IYX788kn2iZ9JeUNNgi+zPcuXzPpPbYL0Hr0EGyM4V4bOFLzoag+onN8ja/9Q3qtPLS98qa6S6/k
rZzhEF/5aN3Vrz4qJM+Z87L5zo9T9feWn8VcfZnfYLsjrmiTw65JQ7+jdjHCiUirrBSDGMGKth0M
5YbDxtBIHP1p1pCXpMtjTLv5U2eXmPEzx0D5hqrSOsaXyLiNLYkbSDgNbP8U2USkNz5DfYqoARDw
bfPjt/k+E66Mj/uzn64tgHX2sIm8oLZhrYYPTXC4JQzIHiQyV6DP809eb50D6YpzYTY+MIEnhM7I
g4iA2xCNfGGB5g2tn5j7L6xIZnMWsSA7WubT1noGlsZxdxK58lCh6STaTV1cuePyM6LFrqdFzE7q
LfcPm66kMg8DUuAlHNIgRzL6QhbOt7JOr85aONfyXrTuYDcKyzfV+rnAzSFOh4hlEAtJm70Nj4G1
GXA8TUR7mAW4w96CVnkUvHxN//ENu1tjld53qEY3AU8lEtuddQbMoKmnhW9zHlxVcRWV8ZXlzcqt
XDp1ie+rc4N+IyERt3YoBmuTq4airYUPXEEh/PhjKrhCR1OstC/etPO/dh+2BNkUQzdJHRNOJmv3
9/higwbMX/Zhf3X7HwdECRAxWCsCJ+LSxCmxxfthUJT/UMD14BnkjMbGaiGP/DggEsFbrJLfY9U/
zobEquGoSyJbRrjtQLX/ydmQBPjvZ8NvzxrnJCVHxMP1xff/09lQDoQ6yutJcCcgcfKAfU1Vda9g
LJfNySZCBzDZHcCTOhVQ2yOkXxl371TK62zC2tYYd2bfrYeB8ZyJHq2a58roXQyyx5ne9qbNVgPF
B6uGFbCX0Tx0kAiYeF28l25QowXWJnu+CGQC+CMwS089waOG4YafDadqgnzOXQ/49Dv64cOBG03G
Fafw3peoMbN8aDpPZqbtOwZXVckIv2SPkvCrYEY3aha5HamfTNRfAlU/DMiAqb4s8+xJEvGuE5qz
NOaPpj/AJlqcW+ZmGDBKKxohG5o71f4e9OpBzFwApvjBmtUwDQs8HqIHhRViDzZLeYQWweFWiljf
i6eaa95AGWamdE7cmcc+f46VfhMu9EZjxFFRhB/NhFsp5s54PGNS7AIdiTtQgSdE19aX92U3bipT
XUm4K61gsmXBmazyQE2SYavqYMd+eBNUCHIWTgSIr0HQkGVY0uuKFt4UOka5aGn0GU5jOcq83paG
wqPIJAWqwh/2Ucm8moy3njaluiCCmoyBoCGQSUxeUiWkl5FzwyXx48mjg2Jx+EjsrfsWa2lgBTVI
iPRrysGacVXbjiZmkjZnaseRLphmb+xoGKzpefI9v9FcCQPhxHyqwumqh8gXLMGTwtbKEOJNAqvB
DzT2vIHVk7nvbPAV167eCQnFLRWIq4AAlM8S5YveYj9Xu7N/gufB6lZp4dZsloi+f6FcALEvEPYm
2xMlmZ60Udy1C/vSYNRHzFInITFpr0NEAqyMPvXwmoz0NxtvWcmOMxSrLy1Dkmp8VmijPsMHxgin
oswrAo1Wl3AcqcQZOFcQ86JwGj6U7RdYbmsNIf2sIsap6n2vp3aMLExRSYxuO6N/dljHsKZDWbqU
qPcyE8kM0Pd7qFHwprW2msquNNC0mT7q3ejG/uxB6rbL4S5PlEum9G4/Uq7VWM+wvbLbWqg+DIoD
o1Kz0/E0jq+9+KUiXib3WXDAsQtvhsqhaJ+PVFSLvkW2hQcgG8pRZ4PlM0qZfe3DKCc4Ywj1ba0+
ygZ6V/nQT7GjtBVpNAuHDew6Hvf0FhrzRqppYAWfao7lwQcymeCGqof7vMeWOChbhL5tzhFfJPQX
1zXPcRHxpdjF6aW2V0lzjXTc01I5wLfqgozfraW6cjPhKhm5xLUladzGfyLfdpNOJPHIl2Nlm2Z2
jXV9k2DkSkYdLSoa0J8g5wpB84iJZhKwYJjwJKlfMGhp2NUcEzQsdBHf07dUPwwIzmVNewH0bXPY
aJXI/sIAoOsZWbExg0ctsMDF6KAqxz00QDeg3re0An5XgFPHD4kWuWlr2hlvUFGDgECk8HE80jCD
DSlcjWWylQky5MXWxM7Zim6Bzd+CZCuNhJFpbzioef+cLXWiUQe1XTc2g6xehYw2WrKmofNvvdzS
fm7BOVvw/EA5KJPXufD972MPku/iL/PYv7z998utpTKPFcGLgJmU+CFLYO775ZYvqYxcmatSi23p
jFf/e7mFq7VEB7ghMTuVq+GfeQC+xH+QDca1loWHn6jAPxh7yOqvY48fD51JisI8GrzVck3+6Zob
NEMf60MQHbIi2HQw2Yg4VdEu16pDbMn7YkYW9gePQosNk2PW7yLBjRCw0OnpWYni6ywWDalhkVWR
ImsfDaebzG3btBzDRRXEswAoF/zbinnebRTQfNkOKS1eT8YSyzbqrQ4lS++kbV7pb03DN0+R46fC
qRogM9Rmiguoeahy1a4S02ZC48gj4nuCGGpFjGmDbJ/EyLlN2ngKm2uLuxQLkHq47YF1+xh58G3P
yWuN3bhWjoGsnzMBuFPVDc9+pthpJ6+FkFPMVHz5Qr0Ji6J2WjcEs56H+1wUP+VketW6V0HRLjSO
PAGnmJ00qwoA10wmsW9rySVCM4rTRLPLZK5ObVC2kA2BYlcN56Ausmif9VXGP1RPjRxcDeGmm7Pu
pgAw1cYgz7h4vMcRk+keD2qSdXslxXsimcVHKXPB9MWUJBFqW5BgTycOeMlHgMmZUKPecuas0QgJ
7rMOS6DCubqBD2fykSQ7y9euFLdt2iZ4a1tl32ZMYhri01lZRke9gjyoAxIArSzTLJv0rFDsctqi
f9Zb2lYGjvKrybhbug5UbZ6OiUI9aagB8aalSwsuk3hNfEbkDGmZfq9H6OVacBNKdJVwMWsgDmSB
TAHoEkoj0DTclsHFYC0LtVXBXReY/OhIY7pCMGKSZI9otI2FDZCoK42ElhPK5Diy9eK9mTYs258T
aYcwPfEwvUJK3VTIL5He7kqCE2aMTJ/MXOdVGtQa+WbWGrfhYuMWRXo35/jBcJ0ZvkxEa/KvET3H
RXWblxyDE97OUpMtRgqYmpu6fYCfvspNkiJiYPdLDp0cm2uN/l1ZqyrVEI8lKc68waAmR7q6NSk2
C1XzpgSJ3FEVXo/piEtE+Jj0vZAEnEHD5KiYQbANxe4QkmEWBzAIgrrxxyO/eFt/xuzDBXvQx0vB
kGOs1b2qtpuA0F4bYqgSkpvSNPFFCRzyJvzBdKaHdY5xNPAfLN6OtMHwLAYRheTZicCm8GhleJZw
VdfUfKVurT3+W9f4JbMls7qJIAYBlFosfH+3xiumpPyal/6r2/84Ull/AOc1NF3X4DYuIa3/rvGm
9Qf0QFU2OHF9m2z/NNpe5Dh+ChcHi3OPshAXf5yrtD/A11gcgohvLYu8+k/WeFjBnAZ/y3zx3LnO
cBEyRAmAy2+LfBjodZqnDHfZmUpP2nvu0XLKCHNHNHkt3I4bcgMZ3h79goG/fZLh3HwZdFy810/l
E97y+UbFwYEtoHMHojfK3Yj8j4PAuoa1yUTu4Fd7/EfNCM/No7xAhqu3BSD6TJsn2s6GMmBMvq86
lw0AJ82qgsMnngRosRDWoxwcG6Y1f0Bas8UCu1qmr9R15lj0Ou2qE931xDqG++kEu/QsfpUYPA03
YHzl9Un5ZB7UO3+DZ888QM6b8QsyRD1kwzrYlnvBh3s/TKsriyc21Sp25LMebRmozYwjyHOUj5ax
wayonaZnAcshDQtvePXx7U+iwlYdyRBJG+Lt7NSYaqkeFBjkf5DUmk4DK3C57c/9DarU0X+YThzP
NDJpkQNEcYZg57w1FBmsyNZxBRzNI3+d73I4G+RnLX+V89+xY6/5+oLsUnex/67zK2/B77ADUH7+
qitwYEZ7/wGmsLZKGFTh0SXkrCcsYhdKmd+FjWbr4NHdklPErBGHXjeBV923lZMFa3yF9bDhjGxq
9htu9DrD4CDXjoGCgb0I/Mk+7xzN51HUOKjsiIg8E06SYu15OgVe4OmvhQjaas34ap/sERXLDDTX
LuTFS6drNDN79sitc79v4nN0JPhjnQzINEySZrurPugyrL3WGw94sa/Ym0nFr/q76VVPV/4XhmfT
Hl7F0WY+jNc9w7IOC2Y1vcbP5Tlm8y6vJgbVHv+YhoywVpG1T5R8pfL23413pcS81YbTjjFSrrio
ndAD2m4XXIFTe/NGwYqPrXCLo+OK2DBIUEw2jJZlFl6t9Xoa2bSDYofWVSUaQy/gYhzZkkAcz7zW
M9mtlqDddXqRLae7NLyp4COnl/SdmG9/g/fFzhyua/mqWWtu9UKC4wKwDdu69Mh0QUxOjXbKhXXH
IxXoO3CjFwbKKbonHNFtaW3Rabh8i19MAXh4avFJCu2O/TpZ4KZizXdiyNZMYdONiEeVLySAd5T1
vIzpTc+4LVvc/Hz63/3IsV4HgjSv0gulINLkmTz2aR0pMCuvkfreVZtha+2XB0ymEpzq7G/4/MFs
eWiuCXLVg3To/a22IVDdr8eM8qQVbxFFbaOJlm4vcPA7fX4x/Bsq0KTpkYbTBDfauUjdqTsE7oCk
XK6gj/PLr2/KMzoRPSdAj2wL6BmyMBrGo+R7c2RXBdqOkHj5iW1d583Q63Ksv50TCJ4w36Mp31bp
WltclgmOTIB0gWP1FDZiMNYcf7PVHNXG3zxfLQzHMp8Y1plX2h6IjdsBZ7TF0MvgNLVsHZ0p8ox7
GdORljrsD4SVcpKusu9qFGqsuoEGg+VPttafkVqMaxLvm9611mXp8HXzrsf2QqqdsfnhrN61kx1q
OyO3+6mAtsTrszKxtgXLsqM7/ofmKEczhN4J1MSezh15PFq0Ygfa8TvfLrxWlKA8+Jt3399UtljZ
6i2usj56LFl0ec4Y/hQAbJyV3YStnOSg6HQ8qU/C64Lj22hAgnSvYtbityXeFsOaO2fQGq8TAQaF
h4bDrZuWiAdDqeZGybzS5cHHb/5BPCN+vWuYUdflPeSnLWyGO+uVNU97wI3PUPqk7WtMXoB4Ipue
E8hKexNT+bOQ1atIW9ONNGGM2vNMeV1zFzs5qz7i2Cvsnlk5Tsp5lD2Kvj55GKyuEBP4w3KaP/Jg
nme6/7Cgz1B17viwH/y9abFkvYh3FocP2vZY9zqvVY7avUkGB2nQlqmYh1Ij6k4xIBSdhKUad13v
UlfDWLjvaQWlPvmJyQvlSg8Fw2g4d/d1vc7eq+dQ3OrOdC0rL3k0bMqM5s4pNpk9GxtNdKQrYccz
zvJ3LLzSKdhyx0xJ6h24i28OssmL9/faK21UyL6rUWKQt1IPeYE11J4ld7DcmKWIcB0hvE1NKhrj
l/Gaait/LyIf6XeCuW8xYCb5Rozs7gOHGd9rbjBtSszyvdxpr1gHSb7J3uIMk70q3IdE22bctqNN
by+dYqBMIdMDrbct6Qa3hfEZPbbiHsdk4q9x8lIA4M7RNhVW2TMvVKnzYVt1H+U1BL79zZtqrihW
TdfZYdwJ9+QKDaCLTvfMp9Z6jazVIF9ZYdww3sFhzVObR4eJ8lTvhjutWItPbJbBGjwuzvl88oh1
hAVxP4aMZ8K5l8Quj8kB8D8G5ah1wQZn056egC3iZRDsA+FmdvlB0NDC48hidlt4i+MW2yqcqfZN
NT2hfxUZCxUr+tqEC+ObrSiu5Fg+a6VKOwec/8qOxO0sbiraxw6ZjcPwYn3yTvWX7gyjyCYAuEFm
EFwJ4qp6ssYt07H42O2bvfasPFv2Pt6ajn5CcP8WQuwIIkJNY4ui3JZPHHnZ4cQH/KbRQcYLH9P1
9aYhK1L8nLjMaGGGZHZGPS6nzPK8YfsRk3vdoqlPdM6xYQptpHTBWvnhGoNceORPk3uqvzegjmBA
ZT3ZTI8qPlTzUCIaCwimF4GbI2aFr5nFsLQ9sNfx5Pi+OVTy4jI2i2cpcRGyutCuEceLvcENyPMe
/avWe5Tldo/p/Zy+9bDFngf3K9/271QDWOYNhSZlzaAuPyug6HyMPbbl+wg/JgT2AkkHbFUxA/Pc
LyiJ5tbweWLitSb3o86MKdF5B/WmSu6q+pbeuV74sBCGSQcV2rFYhqmQq+OI3rE5sQFrDcCZTMjS
vQpRZXCtHqmTPYDdPJrG6l974JAkEZFF0RjPaTLgo/+PhoMbjl35T5CJv7r9j6GSSM8IJj/uU/6t
uMQS/1Cw98kijhhZlwyJU8UPDUf+Q+bfFRETDqMlhj1/Hjj4kigrHBD4OieRfzZUkrRfh0pAmb49
9eXMQQ2KKCoApH4eKmU57T3Y7ihNCDD6ZaOrZuJHllrvbYiLL4tjPDBIOSt5JFLQGaRGOzJlSiGV
DJP1fmMt7Q1NRBQoFYlhK/d6WRK/nZg9M3LPDa52eG3QeAJG5JH40vRfQWHYAvtq2hubKLEcv4k9
a7Ymp5hTG26pgrRcG3YWdcIdfG9INsq0jYeOvugvtUuuuhZ5GgA7WT2H+X1p8TBlzZ2lyY5rqqZi
zj+0sx3rRv/waWHTuIY19VsVYxZsTLc3vppmcIpQX+voBhm4Gpk8g06oNkeGNvLSiemajgo2U8Zw
lKzS0cDFx0SORZPfdcI2S+cPkMXG8qLhzsewTy2L9ilCEojKCczAJk4vWBVonuRKxEVnIU+5LWSb
WQyfpR62bVtp2SqrrGtfUP8995iqISqOxkbv5UcLDyKHtkbSb6m33RZBt2a0fehbxSkNhPtR39Xa
kibIL+p0MlDDZ0C3cn6bkjXJxTcroh0w/mgMsXTMqnTD4iyoNxY7KoP06Kz42U6IldMkmuzgx+Le
GmcnMO/HlFx8dQ6pS8oVuianRPAfpA7YhIFr3CLnnuGFzzsXQPMVwPlDXsRXBqDYDStzX8psYvX7
gl2SHz3/a5cSdamCEJdB8HKIFxXxb+fTmHQ1frV/Wkr+6vY/ZhfqH0yXAbqK3O83xfeHGIwlGE+c
aIJt+z5n/rGQqAp2PW6D607/UeH9fXLBlzTGFSxKGmiZ5Xb/aHJh/kZ6+/7AKQsXGZFDelsGGz9N
p8XcCH1NaOpdFqNNMd+JnUQXZbdtqogdtai4o2lyWLTyD5l+7k9lAG6gCZdl2LEtO1Sktgwmd4DF
7jTGbR3Nl6TKtvT0rn1ff+a0PqgTl2O6u7Hl5DURJF/adYOqvxk6l1C1glFgEbDTzDndC1qZ3zSK
XNlm1nphS6lzG8QHcRCecyXcCkw16bah9X56NC2QTb6uXvomyt26GDBf7afgNFXjtqdPoMkgwqWG
I0ztFS3O1oR1W2Y3PetUmW3b9GRp2W0vliOVKmlxLfQwxS1VODLMi5TRbPLqAy1uNCickrYKhXCj
T/Fu+eehvQUXvQ0yTkyKtNbRDSVmlCrFhjKUUvOpGlo2AdEe3l0Tv2ftvUCveJREhFMMNDj6r9mZ
pEJ3igV8yGIv5oTUDOzUmYVRJpJF14rRyccupN+ziDl/L6FhuKNOE+uCSysEU5OKkESUDW5WVqEt
YYscYFaKRA8l0/DxNetI3KZe4D3qOhMOjtFuzCmXPBE54VOV8fmNUP1xedFfnglPjHA5axawro0C
8+K7TPUUNk6OIM0kfZpRVyLtqZdEw/en9sq0iWiJ84yEoH0uCRoD0TbdxAkLZgYuQkxTpwn8iP08
HyiBz7praaJ56alUTakymPKg8yDDvwOUvuR+Q6avdweFIlWr0dbxiEOFOsslkzTSltAH1iXGPWFP
fHYoUm7DV1OoU2deSJrW8vFrBT90FAP/AphtUEea2F/+Tyn3ljKE8PlMX6awdDiaZmHPMXau+XkQ
iT0zaFMHYyvl3Lg27VabHyqs4qoCPl2pPWvi8CJJq66fVtk03RbNv1bBY7orQelS2Nco7KOIP7Dj
+N8VPFVkU/brCvkXt/9zhYR2SQ0AxW66gvD6k2FGZSGEBa2b6reOuJ8NMybNOAQ8GO2yUkLD+2mz
ZTLdxWaD5Rm0JRBN6Z+skf8Z3v4C9Pr21PFrk+3AuLOs/T+vkdTPSm0fpBPVU8OLH0qiTW6H2QBy
nzMYBVlUfSp2UYf4EfSQNoAo9oj+bWV6I+A5BSxIVQ14BOXbEbMa/fETwSI/CiHctHsTBA0Jt6TH
DGcOqhtWDI9CYwg4YZuMFfow3fH3bRqinDEyjuTeCUutPsRZYNrcZ87pppGwyOESHNA3LprBEUJX
OCv6lrZuUyuhfEW99UUaS0sZKT5sbvuBvd9U7K25Cm66IX0c6Fhp29ArLXcYklVp9I9KNu6VmTJN
1eLkyT6SdJiq+Jt0eKIJwlNHaIMyukwBoGL4CDmttVZkywaUFHL22gTkSGC+KonxUW6Z5ZhZTU7c
lHZBmu5qOq27MroPNfG8LMppGHq5Ur4PFLv4uCKBp4ztvRzDMKOuJamxj/Y0GifTptHrjZyfhuYz
px9NU1+zEbtOeTV7A30rZJLlH2s13oj4vyuJlprpoUh8R+GxGT0HXAIhVpl4A5FulerRqHs38xkT
MIMi/8GkArAyNU8gW1u3I8MVQIhUvxjpy1BYTlCfR/wOUY29jlM28h9zPJUkOmGv6KMxP0W1Qw8a
4Avvo/ie12Mj+tFF7M958SV2iHsTVwwjpMOaTalBL7kWHjmKb1p6EiTcSAE25rD4CsXywMZtaQOz
G+XN6oiZoprNQ71uOgAv0cqCgJb4wiYXmyOtsuu8qr3Y1FZlzEwBpOm21419o3t+JJ+VVtskA+tg
WOwaRFtV1hG+5muOCBbRLGCrdQUCW6GGUDDXtd8Rj2fUiSG5y5mHkPFNce+Icb7RQ8PrckxXI/CR
tMOOz1x6jLYip/mOmQBK8CqsyQBPkq2Q1Q0ZM4IXV5vUUcznaYidCXir2mzFwGfodg8jiaGO4WmV
I0rjumHvXQgyRuxQd6zW8kaRbCADXr2l4SXUqisIy7WR1I5CC7eig4mLzLc2FnizfGz5nSY4FVn8
3tddQwTnXlwTjRe7ISUNb5APWf3UyJikwto4CXN7P0ZwBxj2FLq0tgjUldEAxsevjpo2XOpR3lsG
zm4ItWuuKXbZR59kbV4D3dqmYuMW3O1M/A6s83qc5PsKbqhC6bFRWZcpZTDZxzOO0sRTMSTZfWw+
GsrkWAOKu288xUJzSFpstWLa4k+2QGNPBgpB1lGvJxZ46KyqOGsRxYfipKF9UgVi0qyHizZAvUlL
R8wTsHntVg6jnUVOUlQpnaQ5Lt+22ikjFRm15IfAaCvmU9LOD0ELmWFMwMacg06CWK+xdIBdt8Mg
vekS86zqPZid6lrG6l1npjdVLN/CTmTiIp7bUr9o9VuW06GOrh6rgW2V885odcx/d0MvgsLOt/7U
odxK63L+UtJlbKeRjC/fQj1yY2W4rZIYwPm89lVkej2zA+IaFWQqLrmrWInXJb0S2AcDV5/AjJXD
sEmjvDlVgryV04xXZFJu4/JgWEezeq/gnKW19Kjmqlv28UYu02dZKJhx07b5HlATMvjyQZ5BJVjv
k6W7lkGJwEzANodEpt/VLfpv0d2XfeYKEadDXTtm430cVihl2q0ZzcdBUR/9sL8poMz0ylMN3ltL
K3BGHEHZ8xkMc2ptdtRUd1Ujv5ZmehConFa1+0mLb+vB3+oZz7ZoTiKFMJbAiZS0SVgn2Ctybh8/
zqF+9OEeNQbON6AbsnwUO5+Jl7ptaHImpdcgHUoGu9fbsoZK4w/YD6qbykA9qI1E/s8A6H38v8Fn
gVIwBUX+S0vub6OF5UIvkQaic47kDznG304EViolSWboDE9vEVmSJYPv1Nv2CPNtE/6Lk1sAuSkA
gK9NagsquPm3R0Rajn61MHFo+5+3/zFtYr/CjkqyZF3Wf3UMW+xyTM6NWJXBhZMN5d36Pm1SpT9E
HVK3YTCq+pbQ+u+0CRw4YrxKdosGKI1H/Y8sTJxh2OD8tAH6/tDBp3KIVdHLf5s25X6ll8aQBgep
C4kxWDA5lgNEmRb+tqxit2LuXpjF0VAEZrcx+QmjI2fSvUZkJ9LOdCPrKZnUt9LI90WuapumSuuj
JqtjBdUZwtEEu34f1Qk6n0kFNejh/FEu40MIQvmp9Ht2XNyqFEmAl3hQJ/1qxNDCsL9j1LH1YLDH
EdVmzBwRVKk0Cbu8JLHQUhwUEuRW4k1lBTd5x+XfrOMrDbFu1I6PRhrAPysiYAAD1xJdMo8hXcav
gm+JRwMpUFc74pHV+KZU4akvLU41MZ6/OPAPfpR0XtqkoRM0SoUAjRkm8ukZVVlTY5xQZd1gvQwy
wtx6bzHZNbxJGfaKpVBxVPdejyQ3AKOWSsxASa3CoqMUQDSsbYtEqhMYUPm7aHAwY9zjFBlSWR92
2kHO8mtIFG5x/0RMj7vxKw/gg4sttOJircJg3zaioh1mRZf+H3dnkhxJkm3XvXBMS7G+GXDifQsH
4AACwMQEQADW952q7oE74Fa4h88d8VhkZlU2/yclhbMUKYnKQMDdzM3d1fS9d++524mCxopaECZQ
WvvwXgTJQxRbL32HydPRqyeMscvcNB+tkJCrjewFhoRAfU0yV//kcocdLF84ksmIR8NJ/pdiFlSG
s7bwtw0h/8+P/3e5g+EAAyhrCevrj0SdX1tC9IowiNNlocE8r79UQr/2lr2fAoO1Zxa7wDimsvnX
t93C92miraSBZdGxRj35d8odnuv333YcovNLJ9ObM6HU0/9wA2hQduuRaQx7SdNzqToCmK288bCp
5Esw6CsjJgrEvO8ph7HC4xmvUJ4Ioh/d6UEv5YdB2WBQNhTakx3iyqo0ti27aBq+AjxRfoiPR4/O
HUqFyOeGhQDDZCvRxO9FYN4k5bcmMI4If3EvmQiQmyXPcS9rYGcwV3XvBmwruD1rV4T+odRvBaST
JlEHIyneFWlhyXBXqOCRmNXV2Mh3HZlgjuO6zEG7IjqYRAqOtdmwTWOehD1H4FEU2nHyyYLP2oOI
LhUD4EQBb8reh+ichcxVk/xWtwqidJydkxTULfrZsG5d2iCd8aC3xl7BJQoytTfd8Dxl+UZzGezH
hn/yO7lzMTAkfXNPC/5JBA28CBvuDmkr16Jx3v0RL6bbMIvN22EReQBNWqhgJME4IaPA8ptCoqy6
76mOBprwHL7OKn+p6LgtR6ZPVuSBxbLCb076mMyzPJ/oooglrCQYrT9GQmNI2bDTcoS3ZMd8F9ru
LtK8k9TSk8q8b5Ek2iaihmPlAkbKZHFgo2znm9hPvpq5bHMZcjbWN62qCGdEK91F8IlM+V5q5YsG
PCOrsbW3Zot+Q2cs7sunRiMcIjnU43dy2ICiAoFK9tnA9D2pQV7m8zupAabCXOKSbWcn9a2I+qud
UuEV9OBiRoZmhdUksr91zCy65gbElW0qWFKqLXcTdlFVxxsrNneVEy9jnVF1i/Z9DJ07vSzvpV7v
KoHVzQufTD7ACgNGoPd713+ykMmHMj/VA9EJZrAphgz9BYRWMdnLUQYonoqbLv4k/4m0bAmIACPe
RLhyhhEkN8+D1W0tS3vT0MmLoVlFtbvp5oyYFjkldgM7eFCRzWa8zW8L0W5UTjyo+V1rGR+ynW6r
mJ7VOF9VIEzalsTYY2DmpOm8ka65zZ1858P5k0z/hgm0YKZOlUc2ka+du67em5CNe5+KMk2Rzzdn
I7rpwqdp8Lg3sD+2JJTvtlyZVkLUlb9Gjb2YQFpPqXE0HMpptSHnbTcN766AXtMVK02bAKjFVz+Q
u8h9nsibQHKvonUKV4rkwRORivQrhm9+SQ3equLokwJYhD2QCE6Qtwk6rxLao6aBneXLbZnqRZ9A
/BLrHVXVbWngRasyeRayAF+W1YxOKVJcRwc0FdvPI9vrFnqjjo6WIXzzKoriVi/6NzvWH4X0i5UT
q0ORKKIouK3arCV2LdhTlzs7a6A4y4d+nqG62qXWq10+CCQy7LSJ/sFxoIvN2LV3Ztus+ypjhi5X
uUp9bpo6nGeqMDtP7wnAecuE/mIFsbHVdT4LkSNffY94kUTRLMi/jJiKz7eoRtDgcKPGZdlM4K0M
G6B7HS/1Jt+bZJAMXYdgalq3ZvhYK3+LCeHWm9wnBOC4pMkb5HBHVRH5zWwpHkAvedGrappd7fAx
0wv8NLQMjKzeFhH9z6DMTtiXjGXZah/oAjdaqD13FEAdkT2O1h6bEfSG1+6U3gTL0VXfs4CAJejz
S6dHFoE70q7653QI9n7lVnxziWAVE35RTc+fkip61qyaTy8AKjPGTw73wmeu7o18ZMj7sBcNSwrG
5lo71lnF2wuuO9KWkQxWBo2SvuswmpApq8uLPRUbAi23XRyfA89emcVwGAdA3WZ8W5cEQdgVrRTZ
dG+ZjgDNJ0ZpKUiqZn427cs62HdwRoKmRo1LV1bVT1oEGdEIz9EUQ8WcN00YtmvL37oUTpgt1mXk
nwtitlyDNQov9RBKhIjVosn1c51qe4fWcz5oMKO4NKmx1zwUi2XFYZm9ecqnRdXDfwebMxBBiep7
fj27AJu6N4GZQqOvd7C3Z2mi4d+J5KkailuZveCqenDq6KQM79Ca8XGULhLGibzg9JsxTaAZCfYl
v6q39Ysuvvqh241Vu894Mi/Kr6XWPMn4JY1xvBos7ZPzNNK/8SnzHRsCijVBl4dDmLKjDQMEI9Z4
Sk2SOIto1WB5jvrgmETVqk+cxzAwz3PCcFwF5yo4uD7KhiYPNpFus8A8+GZxIEwaAufFLx6Nvng1
xEufGIfKrJY5vQxsZ0ma3g55eieH6cGokdu5ATK/7MmTNsD3+iPqBm6q8WtbemszL280DF5O7G5K
B4++42250psG7qscbno4sWYsnzpAmo6ZwjZlxonKzArkkxPJ/YAiMwN0p7OSo14XUbVpmnhZjRpN
NO/iwblLE22fadWWrlW1bpRYekCJNdm+YeRkzGI0UKfbYmOG4wl309LXgo0SUA9kMiIoBIqpzOau
Z6mIoMOzUnQJ/RI3psvAbBYnG01PJzhnTQ893fKZWJuPIrQxmKPrYxp3hH3LTRElpBDcCIN8Vdf2
NnXkKknQw6sbBj/WEqfaTNuDQkZIoSmDo1FBlDNdcW7CkAmPrx//uZPUOcCe1+7OTXmLeRP71L+Y
ExiES/5h4/znx/974+xg78G16qOv+P0slTkBu18gSmizHaYJjDl/3TgHPzGM4L3zaVRRuyP1/pcK
3P+JAR1VMiU0+V7snP/OxvmHnOS3ZTKdk/mls2v2dCx2nMnv5wS64t7f8tHej4rw4PHT6dkpqOaW
qRUgMvIwSGWv+xffehjn5IAiXMYB/ALct073YjWnsTFPKiLxxrjzEHs51LPngtYpVKZ5VHCrQJfa
mvsSIa/2hquyu32INHSEz5aOPgIHGKdsnPQRfZBuJDeBNxyKESRAdoxjVIRl163c2QOa2zcpplvy
vtmh6LuQj/EYta84lZY4UN59Um0KbSZHknag+xvHB9/bfHO6TeqQzjDOrr9c2wYeorzCtD4qzz6O
iJdUm2yZzs0Bys8kUm3KFpBoRzZE7S6Kol76fEtc4nyaB9KUd3alr3rX2ViQHSrWvQBcYOttfeJz
anu86p6zaOpyNUV3vlEvovHiyxe7I2YBYKlj0d/GYqex9IfVtszRi8b2yXNY/jMHIb3zrEIf4YoP
j+nN89jz5/ZSTPC0DXAzbIcL+KzIXwJQ6qHlbe3y3urufSfdpUCRmPRuBMo/szH3scI8ZVqr1L32
0v9eaTryCzfcEEu1ZFBNl7pf0Qs9GJ22nQQdcB+doHGxxo+G38zaZhOzf25quQ6pu7hRGTdpqAsK
EXNhyHoVinbdpN2XR1Jw4g20BAHYKMILLJRs5JPUaMYyXIiFiQK21Z+cZLyr3eimIohTjcO60aaN
6dnboAru68FYh5Vx9VS0r7wXbRIHpQdPkYk8MrOOLsm6Mo6OExFW5DuQIGklXCTn1cHqVeAlRioq
awJRjD6bK6WdAqUXMe5AihcGGd6xZh/kzTeFnN0y+3MYThtXYwsJ6dqAuFGF3Pbjc0yaolcv85gG
cwQchE9tjLBPxc5GxIeUfVdf3RbpQ+ziK5IG0Lr6n5syyPCSfTiLEGQmmg3g4/5yvQTiRAfwd42G
Pz/+1/XS/0mnGWChY0P7xrP/2zTj/4QAw+Vw86L326EqCUqoTqBBma7/C9zuV8uMS2+CtdWb56Dz
8vu3ugz2n4QnP79uluwfgjg6mL9fLLOojdsqSX3SfoOl7U89lZ/vcyO36gWesXWH65xJEolJ9lZ0
DPrSxLnaeMiaYNZxbdTwMFI2ES/qVrdd4T/1Vrb34P2a1si2jP123lrvYy2PpQRVjf+vLS56dAKm
qPz7GiVGlxwSqW17pGnDk93eFF2+zOBlmIm388f4JuqYSLWKZ2yTc+B8VS4sb+yTYf29gCHiWch2
tfuwRWcxmJdoRAfuS4zd7lddZPcjTcfI0u+6lHlbQTcv1R0gRvE1RUM84RG3pHlqbDDmgzilfvXV
wFty5kAozX5IIddEbCnhBbBT/qy6Crndu0oZ1yloPbYKvnql1SsnNLdZAgnJhNYj+4YSkt0k8+fQ
VAepTXA5NfZ0bDMvhqk2Tn2pwGHF1vQYFt5e1SfZ9IfYRz7moJ3usIDgkURwHk02CmR20Ldp/2G6
o46lNFkO+nQRNQGnCF5jw2KGIeu7kC5krWBkARANhm7V4jdSpkNplG9xvQKwwYozgB5lWqgX1rq1
PkoL4nkhNn1og6lDZ4J8m5bjxXauhg9AGiOIh8/bZHUVsCyd+nVw3L1b6m91N5HSZK1Z9y8m4VrF
aF8lQJqBAscu+hcCnpSbH8JQe8r6ntGrQ6REvuw9c+lRdKiwXvn5bT19b+WxxVeltWCV/HIT5wnc
B1YzLCTWZKyc9mEqvYVVVKsh5+boP5Qk0SGFDEoCCogCwj0aUiG6Q0/RkLJoD1w0BFZLu8FLmrl9
vEk0YTxWig/VaODYiTtAgrWhf7gqecd5j3WmHhHyGH14GBqZbdqsfUu1MbujwiIBxfflqoeqNTRC
XxVOR6hVgBHIN6duGeHHHxvCEElg8CzvywL1ReP7ITHQJ6a2dTJNuhgZXxPn2pj5XcQ9IwZNlbbW
kxiHizMqcqxHYIk9nFfywxpcjMbIsG0GkY6if+KzfttrzmeXaddUQTCyCvbfA/ZVYM3gKzLCVWzz
3Ano2QQgmL1+6evAX3V5e1fYrzGAwiInxrdPDo4L/y9H2EnTo7PhbfjBwQgH3E4GhPP+xp/7MGl6
iC0SaJjLt7TCSadGTBltnVadPM2/uCVTNEfmVGHv4Zw1Sn4qhpa8e8p8CMMwTd77IbwkXditzI4y
2YoIIMQeF9VrCT/DaSoih7TPXpEI4OF4TjX01s1w6Ph7UwltW5Q2zSb2V7OPII12zVAkWyvt8S2Y
t1rBQJgppVdXl2bmRIxO+xgCcV1a3bRT9fd8Vpg3Cb3GuCgfJsfjnd7b2rAx0NQPuOvILknq6dSV
7tUYMwIi4LUZCX0tD3NJjDs6czdeRuOtmJEWLvNXdOu0K/vR/14Pc6QB9jEmf2EYrRSVTKv3R62w
dtX0ERUlVVvs3HeZuJnC4tU16Ry4VvYxVdx6cQ0jNAkMTkbDpBqotzAPaHYhj0M28N1srO99J+8E
0LC61Z7DNvme0ITa6ln1bErNISG6OWaOsYzr7Jvv0niLKii/Rt9vO7pncWPQWElxU4GpDu34oofe
3vIp18XEihBa5AwbLYYI2W8dMw6WqfQnZvRnUX2b+gD+qIluFo5lP56K/DPH0hWWDh0la+sj1tUs
rk4+0UHSiJd0yieRm4tuCGhbdSdhKRplOWoQ1T9MyOZyWgdeFBxkAA5CA2wmNQEb31yH2aqHTl+L
8WFym0fX6LYCWNwUfbVuvkVYvBi6ClIcZ9Z8xKLeTi6f9LgHl+Xx7st57cuefUt9ubD6mv7TiT9Z
5N/Z8DmLpNM8fJXE0Ns4ieLRzlY+XGMnp0G3o9mCvYqLW1YG7VEiIyJqx8DZlI11T6fyoY07fqJV
EG382ONa0siw+2NhVUyR1TGqxoeeHbJX8mbH2soW972xiYyEuTOMuBDclJV3a90ZDqkCIdD55oXe
ztYCsGIpfamGlyIMX0GTrqNAvjuF+c2WziGIMJOITycob3wv3qrg08K8UF+Hfuek2LeCx8AQqzb+
FvdMsgI4y11RZf/c6a/t0WDwdAYiqOCgWLjswv6irGVuwoz0t9u0/+Txv27TrJ9MSE2ejgIXfwDs
4H/v06yfKHO9gHG8S54kVeq/yloblBSSOCZPOtu1nx/1q0SYfyJ205+nRT+0cebfKWvZFf5hHvTz
qWNa4PwgWpl/gEYZba05ox1re+i6PrF3zFCRlz2ar3OyAZQhVKSavgqw5VJ6rlBXyW354ZLrhkon
flUXI36FK2mih1tF4pKIi/+IC2GmBKAoSMnJIc2EG+v8xKRXRl/6K8JRKc+6enFMlF8Mfu5Uu1ba
XXdAZ1FmG//Ryl8k9lz0pGh60fOwUfTcNyFu3XjvUlO/1s1uglfnLNylzNfiasQn/cwv9iii1HZi
QLpE1aEfuP8BVmcywsmfi6CBG7FqK6QYGzc8qau4mHhWl+XHOB5xUpClwIli0zZfC56ar4bYRDiF
8624yDvOphCX3nvjP7gMGrnDG/21YIRwVdd6xU/DV/tMX38ZfZHRuXMf1UWK9fwfXBvs3AdxQcpH
dBg5nPOvc+TwszsSwrc1z5RT4ScXRH81cW3uOex8evyU6x7s+P+OCLb5/ZDb9sdpcpFvJmxYw5Kd
GtO7JeetrpwVTI85eax/IQFuqomaAEO3wH6B1Rnd8i785G3Ikv3s0JBLccmfoy/+wyQc/lnbWQtS
gXglYsE58+7xRnKVvfbAX+18y1vDKxCXQNzyMixrzZ8Nk4UmWc6P5nlIVtPErXFtN9WaU9Z2bCAB
n8q7kKX/sQHICktnk30ZEXDB4wRwAW8odxuoUP1yxpMm36qckAXsbdhEQlKFjyllNwrvk71+Nx7y
ckkCZ7sMNu9iNY0rn5ivr/aFsrZ9QV/wwLRhgBHIZmhR7qyzeyqeiWIeggO9mI/gDUH8wQgqdNAw
m92Vwuy2UDY2O7owiwZG632Q7Pxu69vvQqyjk36dbpsPeFMK5yfpAtW586Jd9ZwstexLYqtgt1Sf
zSsZXe26+4jRnh9CkBk7xIoX7bN4xmO7LcFeLPJjbG+SYDFQcB+6lwGrza3ervV9NXIMwoC2KfR/
aXwn7xpahb7njxyjDOr87zr8MRLCN+VFgFHcphvjHbl48hrP7+gh1O7BdSJrwhicM5Ab4pqzCTdO
yNgFSbUBz2OkqeOuOTyuWHencCBaG6hadDpG/WBA4g0ORL7yZzifo7csnYWBsOw8u9JB3GNT4ZcQ
PS69x+CNjCpxvw134p5fTA8dn+5LTx6GXFreDU/fIsFEHE4DY8XziHuu/tTsSN5Ewsk/o8lmI0e+
Ete5bu/FvRV/awuaWMtyp1fn6bZ4Doobk8nu0cu3nI72ZNlHFzbKfX/wHhkMLfjH/sBJibtUv2ub
d4PR0VA7pIrv0Nx3PtyopbhTd7xxWBcQnCx4e2q+vdgzOXma1RQgePibjX7N7U29rj6iU71GaYqr
eR1/eUtGeOxaFtXHB1sUk1HWovh4zD4g+LRiLV5dLij6MSA4i+HCTjcAxrhLnulxDxco29myImQF
IoF5/yNFYp6j+7fZeJTsOM8/HmGb9/yP+K0IEBqDiuM4rg7ilWAK3LkTuryleB1fGQTcjVuOjzEJ
+zdxFBwp5s1BVXaxMFpeUmcRIfq9Ul2PzcZgbb2itiO5YnD3/jGWGF6Zh11qea4PsXdtqMtO80/V
1npMggOHth6pSHiAu7MeiaQJ/QUvY9xOVyzGVDsf/ICVE34ch+Y68LPBWvN4XqVJOOGdE+85o3nK
hU5yGzT3vKLswz/yu4+o8e+YlopX2DG8JA40XbOP7EOAEVhLEmp4BY/T1UUCdKlWcLxIvxBbWOWL
kT/xzKKk9n/WwP0zkw4MCCZgV8BYoc9CrfKXGxMMPn/S5f/p8b9uTFy0Z+QLEGTtz8zw325MaAah
7YBwiRKOymfuLf3ab3eJMzA9hCpoRzAqzpjvf7eQMJnRisI4gknStf+WLt+w/+hd8n+8dNfEcUmf
y5xf2W91+bZe+1T0BGo4VfvYTYa7QB8DzGhKV5EO9Qk9QCsuUUHcbcPUpjuHtr7o2FDYTbthSLTK
6WE0DTv5xFw64d5GD2I09tZyARQn9T6Cs1JKhdE6fJg6xnM+wJRAMvdJq5VFCzotb4LOvjZetZER
YXcDGc+TV1J9oTstzQnXIs5pHUpKxGDRBdw1lxotTQdHPiVD+eURPAz9aGE12tprbYb49PFzegPS
wKFtVevIyUFykhFUwM1b1CWr4sSwEA37g5ECpSwmstfabpNjTzRZM9MUBoRDGoBhXEv0EUEDx8Fz
oqWHdnQheWiRJatCp0fTIOsuh3if2m26DawYE7SK7ZtBxQRo1Rqze3fY6UTxaZF1NMp6WmW58c0D
wukXBSWrNKuN1qXtd8Ojk1JANVGCVxc6DT5Rv+DeGBinNAV9oABeTtFtbN3EYXHJJrB4bTW8uWnu
3+RZMCuE8ltXmvCji/GELMp4mLhPCpMqRzjaWdPL+1JPwSta8P1yowLVVFs3o63vk6L6ql06YG0v
Zxr1sKC/+dHFwcpjVXYgVgmaEqkPnqx5LqzmXkzy0GX9U9ElUL6CpFtF0WODDEe43UpkgbZMO+tN
YVfgrKBehPmqi7J94A7/hNSCt+9FUq6Srm+Tj/63BQyCMJsO7X9d8vzH//o///M//vd/8pBfFhOX
ZcFiwMD31PmxZvBl/UX15iFk9RGWBvNq8XOf+pe1xPZm/C1WSEqQn8FP/1pL8EFiGfLQtlKSMEQM
vL9T5LBc/X5yByGQYaXOSmphuXT/sJLIgAKrl5raVSHw1bUjz37680ziv9RV//kQrKWzoi6g1MPQ
/YdDhBOqJzqEajeGFgQ1eo+Se7r7+ZuLjhjuj+rt/9dR5n//eIO7E3X/478Z/x0hi8BRwlG88rUD
8So+e2f5/3eIP5SDXlLZZTVyiEHdefqdhDWj3v/6ELOb/Y/vCN9yvO1MKPhkGNxKfv9Culyr04ge
587RypYJo6tP60RHl+FhH9g5YZbfW3pBtGY+hAer0wcyhS2xdlNhbKUYp21St+2TGSscmonqCEfv
vTvTYRy6ikcxnYLWJf84bPWV1RO5aIxheE10ExOFVwzpg8yocb3UA1TjsiclTvWVztwqxQu7zitj
3A1pS7e+icmiCnAmZpoXn/O6BrzRDOTAJzMqvR3Sfazn3lH3lQvgxStxYzsyPuuNRpIajjI4IeAW
Y+rrYx8VDDQzwQZUDdlwGoICTE/PX+M6Npep13y4ZuGRz0IT3dcaKm1PYbQ1u5OdmThZSmnfMVcw
ttrg5QBU2pSWOIrpfDDsTZf5lLaiNs6+jso6tWzw/KYY7y2v50kyvz95Kp29/L7JhFd2bB9Di+9D
ypYuqob4LkzH6SPoC8pcZQ0dTFz0hB66mq2WqM+pdMPnuB64tRVBrh5dvBTWalIkx7ZCQw7S2f2X
1tgMskWa90+Bmfi0kN0e/+6o80TzBXZs41xJx+wXRc+42JWOuyrqsD8xb6WhmNhRsQ6dktki55ct
6Wnhws9T7SaN7M++A5kyyX74nirxaCvzMygD50WY3PwIq0me+wzppy4bLklL13JbTvan6isU2PHU
KNIdGcqmOTTmhROq/mkAHEg5z3kgxCGYOHC6J4K1PcTYjXcs/CGm9JmwlTktEczdFJPKYKaEe1jg
Atu6Bf3qEwdsmlhEANtFmJxJpvCFZGeicj86ONI2wR8gYEpN5r1NQyLkVPjZLnXS8ZpVarj2dcgv
twEpzJkPlxjIPJP9PMwO+BPoEM9elzEI7As3MoqRxjJCyI61uYJe4d30RFik+9R0i02dNwliuCYx
cF21oXFvD2F0J6NEv6blkMGqRfd3MXPwLnEU6VuD6vA99FBa8CnRwhtzCqpwmcWexzDLABuehqF9
kXFLOgH6UUSZESLBum1OjeYZ90YB2sANavc21Cxt29WxdesZIIsn23kKi0bd9V4M6Fc4o77DVejC
5WnBmQ4DSEcsXXH43gtUeAHapn5habOIC4vAl51m/pcWhYTJaUyCWhpm7zEb0XU0NDZpvpgy1lrX
0yipgvl6hHrmEkshvudNx5XsRkqKOKr1ndEZclcgwj7lUWQ/6CJTaEJ9yFqWhr/c98p260z29Oyj
NHotQ4fUuYKImjExc3dlDwJmBBhN2F624VPydf2hKYbiZrDE9NZaFhmBQxRchKGshzzoJV2dztfW
ojGc42RG8tYaM7WJ6ta/TZO2fJPxbDeTUtyKNO5vRNdgOxeeRCUdOMestoiMmTmitezday0tvMpK
ql0zabCjHN3kAI0xL165GfZ3rdLnVo8eggQsYSquEt8iWyScgEcnOOkWcV7F16Yd0++OIpDLGFmE
Mq2AFhsazkrgUdnUElFgX00AnLuaXRJ3FZv+td0c88kleT6umvhBmQUcmmjMeU4njF36QXjPTa8k
QssZowfTqBhDZrI5OqmJjcEJE3RtDPIouIsUTSI7BsgfKWnpdhTsnS6oiCbD7FDrEcrYOIM6V7oW
nwnfQrnKLqFf67Jt91qrkz4aNwCNwjhk7xwOaGtMPUfpF/ZcB1Ep4CelL27LnOp/ambnW8VwLa9s
fxunuCx7VoHXJAnUuhqJ5unNdPz09FJtzAgzilka5XaqEtJNfC2t3zqi9t57Dzc8yLMk/OqCIX+S
nZgugaFnhx+/bpaucy1iu91LERUmpEBvukwqFZfOlyRp+Vkl13yGFVcXzrRtRDC/fhwyUTXQX7ez
IbtLM2Cek/f6e5b13TdP9N1qdGJ+1W4tbZ0krjyXNehCs4voEJQifEntuHoak4LeUjCUW8dR4TpR
lBApahW6UqijdTFkB5ddN6l2/cz88LNFNKTgmsJM36XAA1g8W2iRvc7lKwGCr1sjAF+bifFsaD14
VWlUJLGTDURga21YpF5YMMkY/CDrZVSO6oYksAFgvlK7vqw5YV24ahckGUMv0enPfTequwRBEzm6
hY/gvPbLLepY3KyqHjgs/urwIBS8CaMlh7jyGu2hTlzmfZrgrWf+YiCGxpk/wK3/Hhj8dpYjzCla
1yEioAqIW0fjZDYReZVNqPlbdqPt3qq17GkKkmBbgkC+Bo2rrR27JeG37wk9z2B+tfPNrguAnGmp
J24n19PWlgGYpQo6i1g1V9xarbTfjAKEfckImMaYzXyTT/SSLn2/Lmy9/Ey5h8MZ07uHLnPVEx+k
iIa0Fl16FLjXMi0gASNh2iZtXW791nKfezak6E8TMzzlUxlJBMplsDVDOqQ9Ipw7penj51iG2mPh
1eFS9X1qrHzN/eV9ynDrfEmdkxW2NW10uzZunCTXHqIwY5EBjX8A6zGsNUckL+XQ+XdBNYqNpg/O
N2uQ9rex1exvqVPLG+5ULtM8RkwSSPJKq+1454W0MxWhEfcVc010ECUBeJklbn5c9R6G/qrqfJ8G
vE5Wcllx4+vSo9NWhFpXcbUsBzUtKz6IG+FU+tFrCI4pg7TfF3Km4jSFsRStbvMl9gJ5GEyZX0Lf
iPZGEUvioOfPsvINdRdoNlh2SpSj8hNx43UlQU/5HBJo9yjHHKfMLsAbi70rhfsMiWvc9qFuM6hI
uBnqyubtV406Z12lzkaDhiOaAosUJ2YILIGGcR9ryXubSXHDoiD3Zh2WF68laympHJrksqvlky4q
x1mUCg+zGmS3gdUdnPJAwoLLvPRiZbG2GSwzO9gDCRXppGhyexNAwZa2YuN13Lq9uOy3XlNptNBV
QW/ANFowxT7q8jX3pnEftJGihKa8P099Diux9MrqYajgCg0sOOyBSq9D2G/2zKEVlL4Bol4U5+os
J6MmP8edaIwbGpFhWak9dLpetZTrIztm2+rgmrBs6FHHV7N34PerLnHoKY8NrLZ6xDVslPmTPvBx
KmrFtjpIjHc9suXZLppuZU+T/i5p/tCvTyrsM3YXHuKOLya6A/OgGHXetRlZ6+5kS+KvZIsexgRi
axE40CyKwB0ZGowz3hyos7rTXQgnC80iC2oZ8pcHW2uI7w7w256GnlTzkF+9TS2DqItKNTTNjdTe
JrqFidYP3e3UJNv5FV28WOBTCpz4xlCJCcwxKa6mwCRe+Wm5xieCyMep8FhbjjRfZSl9+q5lc7Xg
mECrTLRjFI63Qy29RWUjSJ5S7dNvem+Duv/ZIr1ykacyPPEyMnCuFSunE3XtxvdbgFR5ZG7DMAFD
xb7kaIdOS+xIAxmCHWJ8qAmTW/axvDXrpFpmnVt8eKX20SnnIszO2iB+n1O2jWbP8NdElZ48TFWM
m93Xoh2r1ZYLAcFAx2YQhQWY38x/1kqrBWluVQBNO0Io/SlCImiBJND9nvwgp7bXuVfzesvaQWA0
mK7Nil2eRR2e65KJMayJErxkXiVAugisUyqNXyPckbtMGOhd5CDGNUkf1bWm6QirMdJxOBZo3ePU
rW/LMqufkeejacLz8NJp9fCBoMq9ekZri1Xuo+IYRknEdRJkWzuPSaWOIcesqqixb0kYU7cpvORr
HSXZeiwGjymTaMEOKtddC68N8fKgfMkDlW7GBnSD1PPkEKWGRErUN+/B7ELB4kFycZY7gFOnKrIY
fviDyLJjV76zvTdehFv6cMCGXl+2WIDuxv/L3ZktN45k2fZf+h1lmAez7n4ACBKkKEqUqCleYFJI
wjzP+Pq7EFlpFcFQSR3X+uHatUzLqhgdg8P9+Dn7rF3FtUC7Sjdc+zOu0+1ET0cshM26NTs+xSyj
7YYEEC5tNf0o3Wr0tReVVq3B6cOZBgepjY85bRXrLprqJ70mvqISFsqHybTapyQNDdoA6F/zJ4Om
iSrvlHtx2SF1KSttMTRDb8xzvIMjU70Ms6Z9yFtF88a2GnAtC3pkmVPyvVXxe0Fdxcstuta/7o0y
e82AgtHdIanPTRMXMp9IaeykRFb3dUtiXRc4YNtTn6MvjRq1cyehVe8U6A5u4msUJKIeOVshTG9J
b5iPcmHkLmIi0wmCFFFYA9k07rNpYVHMbIVhFlKzEEZg0VPNShanqGJLuO8YWkARTtltdxOnilUR
glsdJHMVNOWMnC47CWn0OOYtXb2s8sjOREQRUHSA+ZQPtUJuMtFTvNAotVfouoiMN4WlZ6eCvtV9
OwPprGufUMoNsskPFJBKpdlRcmxodvM4LunC29Sm1MeGWttKHc1crYBcmHOnueEUM+BWFPl3qSK0
ezbF9JpQMX4eJaW4iyvyf2VXjjQsCBqi08ivomTTF5oP8jkhpFGFFjCbIlFsbIpo/JbUOoi8rh7i
XS93b8FgIhIhvbMfLTO/UIhsv+elSHXZN0jKCslhLvqUDhtFSJEUGpUz8Kr2SV8OlGersj2oshkc
YoIhFFpp3LhAxqrLOtB9p6lj+Ybv/7XNEYig/qBduDMoVit+O++soumuE5Ekgxqk4f1Y04EgToYE
EjnzjyRCixdFKL+hPRm+qdN4O3cylHpDD/uVkA/SJq5mVvZSUADsdil9Xgbp5DCs6htNTJGZY8kL
1qPDwKaneKwx4z3BLNRNGOrGXk70icWl7gwogxZn01gOXrSJmmPOSogOW8AhPBiNE0cd9pPAyr6h
LISUEVgP6qgOF2IpgW5IdHlVjVV7q0bqq5Ga9RVgk+kFh5V+3ScDTUmNMsWXiACHTV9jimAVprmp
gphGC8HioSi+8WD0oXqKaKVZxx3YDvoNMU/IiammUF+6obRNSz/gNWeQexbkBKnirO/omGkQL7Y6
3eq5/1zQpOmkNc5SQqXEB330kXdrAqcYuSa6HRsN/WE/kG+eIXzXsnDMMkhkrTnROBkJ+rVRYVag
xzqQqbBXKFLDXy/iAfe1LgoWP4vuKtfGEPlPgly1jK0cH/rZF7qnOAcCGCbNJmO5dftSKVdzO4pH
3+90Lx1wskKbWWymXklvW1ZcuxuBGlpWL27qtDsFHXY0I10QOyWgzaod6m8AQQwvDiiLDgSCOxZS
CuwIf5D/6cZuUDN6A4MqIf4t8veujXuqv21JL3tcPlEB7SqOAFWYvBQ0E4oXUtlBCx78eEW2BN+r
oJFPnSyM4OtpVrYOUVoHGLLn1eLJWheltq7ykQ4dM6ytQz7V6SnPFsmANlmbMIJ8XpLCOuly8zaO
SETEeaEKV0q9E+fhu6FxatBSOXMIqjgkVXBjZgmL+SyyFiCz5AmyHO/4/rVHI9Pvs4DYWPULPJqJ
g1akO743ctStCnHC4iFmf52GgaY+/dngCDLG816rxSMxlE7mjDSR0JnSd9VKkY8WmuLqlUIiJcnr
q8CXvN4S/PdQV7RrTRTkYzNa79WoCvcBn96dLBt1uNKaooK5U4/+qkEjZAu5VmxEa+xcOapwumpx
rzBzMgCfJ0J/z4LKFo0Oi47HWkx6z3KtOmq3vBfM2htU8ne9QDKOBlrmZLXhPJ79pcf6n6eozWU0
WnYoJpKSUs9yrsaojcRJdBNiTa3ZNL+hbcuM0U0DBBKf39hveWqGkuCh4nxOwztL36/pXbHR8Sob
JW4sNIPTGKtsGXEvXYr0kP1VzP23d3UuX4KawVDI1pHBU6m0zp6hlNCzkioMldd5t09SHEFRMRJy
MnkRdIzZpuiZXH9+f+DSJIU8HL3+54NqkS9Bookab0p4ijIgUFuvSdlxJlW/uD80YL/WLrg/Pmia
mAwVhKV+9igTFv+5LIUabU2oQGryhZjFzYy3iUxGMyX9cV1OEhnEdA4vu3Qcvxh/mRV/FSK2r//1
H4DhlvEVqsEW0JPfq7BToJahmFDgNDOBBHzODerVcPf581xu4nwQhX4y+gSWWtFSVP65rjFKbBet
Jdde25K6NYaQKCIwFP+QyuLszZM84pxhjS7mC/X686E/mj+QfhfcJsUbaSmD/Ty0pamjFMhKvSRJ
JrdUNPpw4iURbKCzrGBrEIFNYeu7nw/70aePdwmxOW8W0DB1/Z+HVRpLL4yIYQ2coSDR9ncLyYkW
bWatZTB/Px/uow9SYY2BdWHSj6KcPeCgrkRJMCeGa1rtVMnVhsP/6Fa+IX6xyvxAiv72LiFgoF3E
25IX+uudWTPV1R/vUp+74XvzY25imvc6tsxNoUmlS1LKcOXNWXzG0J5k0kAq/vPb/WjSomnQDQDS
cFZ/+2gMpZ2HQKyxOQnUo9YVZPMDltjPR/noofIKl/IV3YnyjyLXT9U4ldbSTs1Yen6sAn2Mi5Nq
TUDl1Lj84v19dEPqD5wIQGxKjMul/DRUMuJRNaUDC+qAhB+Q6TeoE98+v52vxjhbSSOtlXU2ajgH
NH/Ner1Rzez4+RAfTg7mn7T0ci7Mx/PJYcXmUMtt7ZXErpdBJ8o7ucgplPVD9BgKrDBV3otXQU2Z
pVTQfpg+YqbPL+L3T+8H5RGVOlRcUhfLc/jpWapa2SlCYVU4FNew54tWdwYpqfZA8PA5gFy9+ny8
358r4xl45BFHyWCZz769imOVOZVK5WX5SICiT0cjlIwvQonf56JCDV2TNFK7Mrqes0GsQGrnOvkB
PoJM3ZQAP4oStUVMLePz2/lgJG7C1NAfS/jWGmfTxGqiaJ4ms/BY2jA0EpoLZTJOZR3ffz7OB68J
Io4sSsiyWbnUZeH+6TXpCPAVq8bxZY5Et06fBTN14gSr5MrffT6S/PseC4Lrp6HO9lhyVLqf6QzV
9TS5wJsL7GwwWpocrKUFs89neG/EYxr1j3pVqWT3xbryn+B9CW47y1jBU/3dyA1pNCCYJMAzfAB2
mhmXu1YZBWyjwhnBHudAtcIypguoFnGugioitzGaxh77z6HoyGBPHU4TpNlicHVgbz6/URRY5/ss
Ozh1PZjyGgzV880uTWdBsfKOZ9qELeZmuXiQevNm0vXoOZs7Y9elNEbUqf9Uj0lAywouJMlIc5ae
uZFGZVaqSkR/3R0db6h2dRSbRXZTDkDUfRJL9BDQ2ZcM5BsjKDt+HSsyzWZ41dS9bMA3F/DIVQvV
o7YNTbQ1ZTzuMJUihWfsExUtQ5wgQBpZr1cWLjSzgV2xSiRh8bSWthdrbsQXwx/yLzatD+YahCVU
9Rp7FiH/2Vzzs74i+ph4Lgu1saencctbh2oU1zEQT18ZvM/fxO8Bj6LQtqtq9G4CcTsPeKpC7fuh
zArPMlt1S74VKEQA/k9Xynbjm0G7D0m9ntTICv6CDfzbePmDz5doDnne0jP6+5mjDjBlDTs9x0x5
mh57fZC+AUWWTpqkx29/fJMIPFiNFqA6xdmzhZa6KOfNqcu9rK+pivQSRTwqQc1KiPN6qzfAPZ2G
AvtkDzJJ+88H/+A+iasUnVr40iArn+00RhJ0pJ3y3Gv8ItpUQ34KxgCpR4yB4Z+OtJiMa5KBwojW
Hu1sQSQH1ASFFKcefg4PeEwOK9lE9F6nivLH05RwA8EUwihOH7ASfl0Sy6YouqDvUnQF8GVnBHw0
UF3hcq2vSTy9/vltKdwYDTESVeTzbSuI0jJXESt6yGoUTygn9JbDRE2nQVfZfPEMf/8AYUoT2hAa
ADSUz7evCm1IqAOQ8mbaY0OMF6vZfI1H5RQM+hcxyPIt/xqfMhTHUp1bY83XznZKuJ4RdtcIMZQS
ai25UqvQAMakEEbmvN+RpvwqGv14RItQ1FoEcAvK+uedTFBLwyyWEcEV7xKrfC4m6aTUIBW6cOGI
dfL+z18dgTduhUQdjHg2I7WGc0frG4kndN1uSntPVZOrSBe/GOb3wIbuJMxJkA5jdAA1/Nf76k1x
jCL+aq8XZOEkGLm6LUd2xM9v5velklEkkWADLB5y5bNJPwrymMcxVj61QkaLTI+Txt27kevHuGop
qJuzo0C6/nxQ+fedklFZOAxNW6gk55+an82Ak+mOA2wPYHdIraU7AWvay9GiSj/nFLFpLqVbUSjU
ZCHF4vCTNyKOcWMVLAi6dD0QFs2TVt1YXZLAESsJDpawoCpk7QJZHD1C8gCsrW20L67+wxcD25UZ
JwFTOX8xSBLClMpG6pGdziF9WfEO2Ei7/fwZ/b7C8ojQVZJSonXst5Azg3Kn5wGEkrxdmmmK3hMT
6WQa7VdRywcfrGbpxLasQ0A6zyaAZqRKXlZ40stjqSBk8cPtqAP++vxuPlqBkKyThjM5lPPsfp3M
M+AKSENCgngIP7beYJsata51mwaHKLyQ/3h74syITJQtQ8VL6PyEaraR3iO4Sjg7+q/Ls6sj/ZjV
/sPnd/XRxwMZRzeQ8XMwOJ/GY5Pk0lzw8aSRRv/JJFFiwzKeYkuxrgPN/D6kZbwlW9h8sVV9tOah
iMVIgM3390MPqVMxVNQ+8YJAvmpz4XmOg3UZ35fxfMty/cVoH014jj34g6tLK8P500y5R0PHQcPD
PDjZZDRBHgc5FlafP0zpoznCQzRktiMFmfPZump18thppNw9sxvE+ygUkcijOLb9WFngmY0x3MU4
Tjtd0fZX1ZQnBy01lE1ooumcJzA5WhCXK6nyOzeFSLkOuy7+6nQrffjkaRRZvkwF/MfZ51L7jagN
WcZuM6qUCaBGSC0Nb6jKmm1kmA/dSHbCKEOKGLkS3ScDYAjfKr4BZXRmvcQIesjULVkkC1AOGnkr
5D4+f5AfPEdq2oSgNMSSXDzfEFODa4hGwu0hn1/LWQLlUCKm9FP0K9Pz52N98DikHxpjbUnUEnX/
+l3L0iSKqtkS2vsSfXSiDG1BfG6mNPcMK49dUuXtFxHGBx+dJFGxI6Jhx/otrd/j6jrWsBG9IdYe
wwiinoxqhzpGTUedPFV3VT1UK9QYvffn9ypJZDHJSBEgnq+UqmAhNzQbTFLRh1b6UJOVTo9k4+FT
JMH9ZAKq+HzEj94kIRtpAFni9Ksuj+KnQzrfytA2YFs8QcROeFraDPNcabFwtTIv0zlIfz7eB3sO
N0gMpbCxESyefYGZX6thVPBoxz6gcqHWw0qsCjCpKGL/b4ayRIvObAJG83wTLQ01arOcI5pkFfk1
WPiFx97qF1EnSV8sXx/NUYUPaulDWDL9Z3O0RxKXz2QGvCbrTl2Ih61WndKG9xcF1dHs8vbPdx8W
CIhpmgRa+Ie5ys+vTRqptcnNnHuzDEBPNIabGpZjSR7gi4E+WJhJqYsaxiqEIVhy/zo/ynlAAeZz
BEwD7SEYx405V6cvpoTC33EW0P8yxtmcsIQ4iVVI3h6Cfgm7p6jcNVqj3cidjlNjOuCZHYj4Uw81
pFk9Du6KoQb+olGr7WChkfzrUEPmEZVeFcS4QPe9O4D68SKlxctUVcOjbAWjk0+9/+SXYr7JGsRZ
nG4nBxmsT/OjSZFCpD1dk2q0ujHl+5vZyhBb5VKTrIusqTdiX8H7HZCOXsWpSHRYRCBOkqi+CkcQ
DVLd0ECrIdHslTC77IW698zEOkVF0jg84WSdkSuq7RChoIc4EXTbMJeu34UaYuFk2OPQFzlDFHfr
zx/vR3OTXdyQmCcKdYqzualXTdVOOnMTmfBzNbbPZlheqZDgoee4vgCR7fPxPvrCibkJ9kjfUxA6
G08LJ9AZwYQ1bhUuOafDIGPm0uZfBK+/p/xUcqUUtohNFiz/2TDqmIRKPVq5h4j8WJZRjWbQ/F4l
dxShLxGkOJ0mfwvq/Isjk/LxuGRpeaIcrs8DMqvMqqwcNHIixTQ/gqemS6hWhSONLmKK+YTFGQcb
Qt9tE2xb0xyRoNDlLOSV3G81VP5aPIBqEDthLbUqdDuEoUy4ckO9kwq2Fb9oEnzAYUQKmACKW1mt
pJN7Mei+k/xbOVEbx5w12urbGCZAO5eggLkeACrlGz0f0nVspvOmHIdqTUcXP5/NmhM2bewagiHf
VwpsuT9/4zpwPByiSDPgoPnrGhGJjZbl+GV4Yvs8UY60p0HcJHgyfTGzPlqLfhrnPDDqyz5LC2vI
PVNLRScn3+BkYeh+fjMfbYi6AkBEk6m3YWz1682IlVwWlVrnHkUn6IQQ/jiMPxQJnJywmb5oOvtw
MPKVnFksutvOw169ZjHKU74VIdQzTqLzplfLNQpQtNTYD3x+Zx8tBDppf3YLWvZ+C37TaVL0GBWV
V8f1UW4M3ZH8CVZD/dZGaBZw9Pl8vHNbCirPy+mBI/+SJqXCf/Yo56ZMeb7EafGYhnR5ydLOnOsB
EDNuOYUihICiq9YZS0u5gWMcelNAUwOoc3x0AjNZW4U63Rm0BNGe4Qfq/MXz+Gih4j0vIFDyt7jF
/vqmh9FvhCQkzBmq8k2xgvtQ7m9TBR3J58/hw3EMuriJKAGQngcHTS9MYYkeD9ZmWpLNaZ9z0G+r
oqu/2Eg/CltJTiHaEJf/GGffoTJYdHCgvfRaekbCBonrkB9hrOxiU7pKi+qEAe0XiYqPJvBPQ54H
rPGspmj0cJGEZbkJugIqe4q4HSvVov/izPHDM/c8TOBESpGM8JGz8Nm5qB1MFU9DI2OZkadvbVi+
D5GlO30qmQ7pW4jYpRA5AFNzN6qWXgNBWpSZuPM0Vt88qCRVHvzKbLxOpmOBrjb6jMK2vg1mC25b
Dj4m8xtzPRqDeW9qrJq2noMEzwTsnuZkSW0W8rs4yLSzFOZqLMVvcdEdkOKUbkvIF5k9fkqTErld
Nsm3JaJrNntZ+2I2ffQVW0unLikO5u15ATZNy6bJ6U8AazZv53aW7FZUH7RSuyBn+tBG0/DFgB+9
4qUzC6GMQbL1/LGXsRRMFcGQF1WWgC6uq0uY+YOJswG+SDjboUn//IP5oZ04e9MoZmRucPE//S13
FwhTSpU0zTzMmSwnHDr9Vg1xisuVSbsIizS9L+XMBOuKcvJHu4AZtul91s0tbqextRGGAeX65xf1
wXMn2FhaoLGc5jhxdlCydEj3raykXmJhCBjWk36Zh4SNU1w0D3EtzR66yJfPx5Q+SGKiSiDrs6za
xm9n32DUZtx1+KIbrFTJAAAVQpCqrBu/buD76sB+dA3lJCAVK6hDZ6ImQ+eFKq0+vxDlgzVs6QtH
jgENlUKb/OtaKSKN0LM2yuhbjpUFz4NYMFLS+Yi2OtcueDLGto1RI9Nihe19ShJZEjLqqFEd9teD
MojrafLFx1Al8JbbWXwkLM434cCUomMqWSPq0zZI8t8mxNgs2b2r6nHoohXGSEfIWy/UK2PBTRrw
Fi7kIlFuEyUfr/hsaUKb+BAeQhNMTSoaT2I3JV8czD+6fypg9KAbS4X+PHFEui1Om1bh/tNkvA2R
pXmjPkYPkYTx7OfP+qOhEF6jNaAbnW3jbNek6FRV2bItWYUSrsrKXLr5xjLZWWEaPHw+1o/3dv6l
LdlfhdMr2+D58T8X9LQbYA7gz6aBaWkpGNPsNavSxi8L4D9Gii9FIfrX7SgPB1kWgqPcCgBhlbTc
lLlY/xVK/i+QXaiPfi/KqY6CsP3vy+h7DVT1vf3P5W/+18//5y8/2rwVh+fsrTn/Tb/8mea/f/wy
5mur5/b5lx+4eRu107F7q6ebt4b2nf9e/v5//s7/6S/+kzJ3msq3//qPsmja59QpXt9+JjEs5q0K
b5vPnJfAG19Sgv8e5bBw21ko3n5c3T81fr//+b8hMcY/yLeoCtaoSOT+4tD97WYEvUFkZFXVOduT
5CVe+BsSY/wDnTlyOu0veIPOL/0NiVncjLjiJfn9TwTx34/l+q+ZxRP96zH988e/uNmZS1Dyywz8
cemEX8tCT7lj2X5+SkDBPPfZdpflQ6ofJpJAvgz9ZKIpOkR9ttiYzM1Gi7uVpScow4XLOpyvzHkc
V/Sokx0Vnget9x06FnZJfCXBQxGVGsBKbxwxE3kyI3jqRnjociw7jO6mlhbYZnCZG/0mr8areUi/
5WHyAGn2MWwAPHYVyK88h/udaa6Pl0NRB9tBuKDPY9NDcLFmel5Z/+h8u0qF1tVFUOsStrGwblZF
+5KLqeQMbdAcLIwRm0jcNoJsiy2ssqSK1PUIFsUezPaEyru3x9Dc5nh3SjkHDWPKXgcsRWwahoGp
AB/PJBBzQgtsV0WabgtaV7t6a9G62tWvEFU2XZzol2L2qg+9PQndQ11gLTQnwHWyHFZTPNvRAAx8
bjFAy7WVMrTiKg+lV53UHC1qRQEFLbxj16c9c/4WBdEO103kLeOzTm8x1HkopVWt27UfhLB2aNDR
/dep6wUPH9P2MS90wUkGcF4RZ1G07bZW9Sdz7layMkOOasfoKlNGDB1TBa5ftZKt+qhmCW6JkbAu
5rK1+1wsTrk2xQepzm8Vta3XmPVEHEkecDyxtPo6IxKgxSlA85/u6a07WAnN4Ubt0hmIZbmk7HH9
adCgleFwtBr6H1pY9rO/DWTrYDbd3kpktGj1cRqzfi1gai5ElImxwRP61vYDvH6rKeYE0nOyjpTr
Ps4wmBE1rzCHpa2lLq/ivnsre1N241kq95rR0SDd+zfqGJmwiQ3VRf697aZJpCnSuA9F+caaEstL
0gwzAGlFZ4x6b9XppYln3VADN5OB3YZ0sAkcK+nh2tHtAj1HwooSSCgY4z7JMWcl+ypiD9d01Q3F
kBdAQxtSDX9tbf8LS+7/e+sk7g2slSL1alLWGMKSSfz36yQtk4vFw8/r5Ad//l/rJNZYKND/Bbn5
e5kE085I/Jpo6Tr69H8tkyp+cEsJlZ5KShPoY1i3/4Z8qv9QwX4SMpmLskT7Q4vHDyify60vwn8T
DinXchaBNdVUKeCXhR1oRP/+SlY2wAKHFMKSDbxYwwWIb70/tjCbiq5cy12DF+PBSg13wt2h/Z6a
xS4UXgtaLAJcGQTTLquVsY57B9ek6aJKBvwaEdxjb5XdGtvKq9eCN+x+EB8BSIqH+alpICA+4Msz
3FtX4cn85t8Z+ja6D09YO516LmXEIAaOhbyVlEtQjVD7ZPrSpPXIAneigcZlwX313/Lv8+tc7yKa
ShLaVwBNTuOLIWHK8Z1G66J5z/O7ur+YeoB52P/6NHh7sv849yWf44WsHcVvkbgJAfNpJKTR6yqr
+gfdMu+OXAYHbXvK+5Xkv4z4iPGYwKHMbmdeNL25Ft1OPVq14KZtcAk5WArtZrbJLxNNi/QStgBT
D8G3AIOg+EqlytqSjMPJzo7usHpgHdC8ML0yXiSv2CSb1qs9cSvD0Yxt/dV/jd7Gl/kihoChrOcX
dgTDDbXZxs34ZmkXanBEcrJLf6s/+crBfMLC2Q88eO10r6lPDAJ6gd9GuyBHVP+1o2sofUmGU75c
EkYa6+kgu/NeJDG910uY9TZWJkrq1sZtkGNQQhbQmXaDZheTrVzNBmVAQGW+G9eryFjN36v3WL6f
dqF5x0+G4IhdhfThFmwIlTcby7DYqZHujzRVY47rik/TUxA5/Up0RPqJSrZRTNJY7lXVTjU373E1
YxKCQ1hjZVkqGK5t4NOAVJZ3+sa6soCr404o7+tpbYHgZH8IXOypjWCVUPiZnHiv3Q5s3nTMeYG2
IFzZ8HjpdfC9hLgKuHXId8P85Lf3cgaJ1NPhlL7QVQmwDBrb8J12QNy18G5xG5CiPRwPigXrFvNR
356yFRzvwR3X6TY4BLNjAKV/MHC+tuzlZ6Tv0XOC1Uh7owFv4+J0tud2c6lgs7mzon0/HaZ6nS73
hsj5WpP3/Eu3ZNptYutO3ZVbHkq5rQwTtMk2Nz0RManpafVxTPbGYzU7lYV7oQaxwrXcAoj55K/4
LvODuK4Pyq7Yyo/jZEuQIxZKrBNc54f8UDs06rn8nsfwYB31x5mjVLYC1wbEEjPma8Vtn3lFRCej
6eBd5dNj9kynsHQcd8Xev1V2NIeth720Q4iqfjdCR5psegFLeC3fpCPQz50OBBcV7Ctd0ZJ1q+Ni
1+4idLESsYFj3ZUUt1dW+q4Je+1SxS3Pzi+wdz+xFdVevwNzsoA+o61xTO+NS/EKpsHBOshbwJwY
pN6S7V8BnV3JF/Gu3YTubWg/Ccf+vdo/iWsUsodpZa5pernR19V2WM+7ftesfRtYtj06qX2YbDqG
nXk9rjLbdJUtoE9b54b8qz6k+9VpAvy3vCy8q2k561Cq2vV9flNtpzXICrdZSwcEuZfd9+4xfm93
UC695kmUbOGZi7excrSVjbpK7drFG96rLpON4ZK6vsKHdp040SWslIxi06V+Ja9Nrmt0VBsy/sq4
jN+tu/GG57DvntRtsik2s1042Dw6tevfVvtxp2y6NfxVx19bTn0RbTi4O+FqvChd6L6Xyka/jbbF
47hQTcN3kLLdU3Bp3Sg3aJN40is6dS/HI+w/d3QZ1E52mGs5+UWzlq8wvrvVXP2E3+QBccSqdxWn
2HZreuecyH0zHPshceLVS+HAxd9wfvPmzdPsoo+34bjeZA5k6E3vTde51zvViqv29BW0f9dc+fvh
et7Mu26VOC8QCB0udyfegr21wTI6eMotXNetdNBP2iFxTK4z25QXoA0LVs2VynRdrhdbAEfn12Zb
dRon2+in5inZ63vwig/pA3aXjd0DhXlQb7EDdonxuPJqoz+NNHe+dutqdc0FHRL+3L46YeoDxBba
gNPb8Srmeaor7mNTrUa+j5y7wkPMjXajpxzyC9+L9uFBt5sVuA/HcAX+iVeNXTmWy8qwNtzoztzq
/Nmen7FcINPrYe17+j7Z+NuCVfx6ecXShgficAVb8TrYRJejJ/BjkvK7nrURAONLtFG3ys143DA/
VlybF1yWXu4tc2Tztjx7Z0+8duIaHIuRbrCv5B3qr0yYk4yHJrOOIHgrPhGZMoO0G+MgX7fMG5AC
LrtbbKtbwTm9zDZvLOJRn94IUVe9zf9EzveH2Zkd+9p5tr+/3QjO9+ub05a3RIOz/fB2s0WmfcG+
UT4kG8EZL0AjOtWler0An/hJBaDia2/YhssbtU+9h/uyY4frcCVxXRfsgF0ML9Zpx30OcwQHgNUU
Q3BYm0BCdAdAL4n4CSOoGdi/jQ+ktzwTw9VGNyovYW8sX+IBwMVOcTP4aDbLRNexWr774oUZbYRp
lYw7q7rtoxOucdaldRirzaCurOQSZ02cSavYnfK9KGwN/0KpNlXiIrXY4Ge36VYnwc7X6VryVEdZ
zft2O7kXGSuFYX+z7MeXwG7W4zF8KB/kJ307PkQ71tmVYEfeuJedybm6YW7s+x3NaU7iBLvicrzQ
r4M3DP6Su/alfGE3JXVqTCu6RzlPsg+zufonfy/zxWKSl07uXrjsXUxseFm4dq5K+3A72a+vGKhC
8k63pEu2j1goMtrgtKuWqIeaDsxu/XLaWB6M9bWwNlbyTeq869OKtM7RZ7d1MBLh/zcX7NIb49ok
xnjoLiaP0Rmk2U/rW2F1nTigw5y39ePNZvO0Ox4H+3azeRgd67JbB1s+WNZocwWmhFe73+P/4CxL
hOSwZNt3pf20rK6Hu8E+dvar8Qp9YbCrC9PB/Jqrr1zMJVZsJaJTtYdaZUu040vfhfDtyKthn97E
B7hfTnkhiE4kePn8EgheaJ58YctDkwl9EE+29jUsDW8T3LXF6m2/sRz92mTqCjwti2d2vb1ZXxa2
cLU+2eXL29UlrQHECoUdnmBUO9rqHg9jO3D9FRNzw1q+UXbtfVk5DUfP4gKTsGEVnUgM2hzMTwmf
3Oz0LlsKq6FoP9PUfkiuR9fY9O4ud3Ln/ZCdxBXVD7bb5Dq55nDFMjJvmhWn+E10re3EVYSPGF3y
quOnVANkYfccehJJZqBDbyPcO8tky8BWnHqAXb6B5pAxettA7IbnHLrhLr0LrnhKaw7bKy9aBav3
99v3wX5/D7/ld/nmtnTyTe4cHef2/d47HL2jG7rxUXzAstaGTv3GoT4+xrvb447ZBFfCJn1hlzvp
DitNm9DkKltz8B4eJ8URnmTDloxrELnDOsRBI0lOsD/gYfyIkstbgDFFe+Oba9pDjO6S3tZoXQ6u
AsIW+xms1XmR0vbOf4CQG0GsNY+NAsrnKt1i2hnU6/yxVmih3vXxCgZek22T+iJ8A/bhVnyCse25
m/1+9+P2Lh4vjo67d9NNvDEPS6+Lx7HCtN8rwSlMVBErWbiIyzXiOO7Wqzcl7CUHv9LsNj3Wd/Wl
6nERRnTbbhIOG8GajAZ7d8LSHPB9FSuKhGsjW9X3QrorfFuMbng/JcrhZ2OTNFtkUKOLnmlbV6+x
vBEbN+s2dArH4iXExyFws3iPgGSJObT5qp4hSTmJ8BQa1/z31ohWtKmzLEdXnX8Spesg4B5Gioyb
/lkoD01va5Pt+lfJdk7xRHjo4wftWGF5LK02FU8iIXyKWAKvVMExk+GqBw/4bFxZ+8g8tfFK9kE0
3ivsU5PtQ6vZYe6rbMMNLbjWytrBxb6NwTTezeU6HO3wTQTmcBkE17qM7gs6TetJ0vWs7oXmKucA
0NjDs/CYSdsh9fxdHAE+sQ1Aa9HlUL1P5godjAvNa+vXx4gsuLFOu/2wr4Njwt8SXsKbJ68AFSlh
U0Jhwsa3r4gO/atiS7SpHEc6faT+NaQxIHi11G/z7Daw3bEATKPvQ1ZfcatF6easVIWLsVDgu1rt
RvVav5SPoWyX+0ynrZljH7CRFGjvqngZip1k3k/V7RjNe7m9/nGO//8yZbEkWJEjkzLVkIaRNf0s
ZaEuDQ2/piw++PP/SlnIaFBkJNWoepBv81f/nbMw/kEjC+VmSLZka3/O6/4f7s5ruXFs27JfhAp4
8wpLJ5Ii5V8QcgnvPb6+B7NOxqms7r436rVCaUUjEgT2XmuuaSDEG6AcYM03cIKb/oLrIva9feka
Ufb/0LD3p0PA33Bd3rdGf6kwuOL9/47rtnKkih0jaXRYnF7rl7gqh2xmdBAppS3URNGmBYVb2x+L
3ui3+D3tBHBPULAcxtDNYye/KiEbnI5xkIFh1lTqGCO1wITxpi/0ndavuifpJ/jRHiI/KyULCWEU
fbD+oml5aTc9HhhKn56rqPuRxNVlFnDS07Q7sRIK8ja6jSqRlECEeJNGATTISzJEThrXr1ox5/eL
mpPOIcWEATfmbiwykrXvzMEtCdpYrCPQb0moRk4KRIjXnoVVuYCtViQbh7i3Ln2JQ5qutU5W1bJd
jt2TEa46HhrRcUaQ5yS8cXEqT4JhbuKOdJOpJztkWrRTFsbyw6iaDoYfvko23mQsbzNmxItFgVtq
z8Lc3oWFvBHHFcPbFl5cdsQF5qCTkCwJkj8CkUp9ZatYbxhzSPZTWL1jzGantbntKzzUV+uyaHGQ
zoLiQjV2tJR+Cr9FN7Sg1KgGWHb1Os+dtekV9VJX4dN4wzajtttiqat5VV+bvrRG19yYodoT1nWw
1kTxUNx964NMit2oFhs1ojPNaTtxMTvD4OscfKIu+KTFpDxgOAIAG6XjDrszR7eIv8J7hIwR2bWA
bNVZOFpAuDpQLvqO9wZol0Pq1Fj0dNqhHzTdlvH6xUZvwzV1rICG8SC5lDesGI+vs0RWvAnss8he
iRwRiOiWNIVk2Jxxex8/py4nLhuszET7mc/eWtU7ZfowIevhweQOPdHb6roLzXaHlpaUzxmDrWgk
FirZDAMHta2LQ43jDykzB7zZKJjKIYhudm3Y6bWZ9kNvop3MRspBLm0RR94sWq9rpXtlOF/Ios2D
sMw0W8jpDMS+O8jr8r5o0TNUhm3cYZ2Sm2e5n0gVGYCZyuWohelBKvIL5MQ7NCw5J3h5U36+tvpw
c7pK71ZgY0dKhHO1KosTNzcrAmxcJZSis7FJlmPXzs6CvDgTheuykjE6fefNMSHFMLUiv6lOSGgz
PhdDIwyrYf8ynhW9tcOscrCQsNHKY0rpyx0+PbAqMFqoZ2xP5jYYqRulXHzuivogaDBt0Q66tTB8
dKUwnIn/u2iD8Z2O2mkoex/eEEZiel3yYqgVjSpeXCRzcHQfzME8Kess4mpv4uSIP6CdxuPjgvgl
LIePPCFCIx2bj2pmWjm0p7wJ71eNA24+GlGg6JRGQmvYDRZNUhZgp7HBjGgTt+oGwzn6ESl5HISW
NGw0vWL/gnOPvu8k7TuXE6/TVPbO/JgMcrBk8l02dkHZLo9Flb92YnIWVwO+XhM/il0lAoJohH6H
mN2XYU2UDk65y/oqGYOL5dZxrAW0Q2CyxRTdjWnpRzKm/G0+n3krvAUzdZZGF0nbM8/CpF6tpTgt
PVFIHdQXR6yMc6XUBA9EDzNRPkVnPijhUzQKr+iYXlIWEAIHEb1vayw2ekRM5vIVrYCJmG+pxqsh
kVXZil/1EhbuWGHIg4eVV8b5M5FwuTKunt62UYDF9XmpHqT8tJgEwia4yhHsjWsjL9tcL2NT4Nya
Xs2ifNbJZlGGwxi/dvO+GgtHBj6e0BoXiehK44+5eWf7c1u585AavUtL402KfIzBaadIso0R3WG+
LljXGdNGi1/h0WxmEUcHVe7crDBtpcyIW+79MSUSSFScIRLfsNPJsvBNq/Yr0LI2Z2QWEA4V6W6l
Gi+LMV5CqxewScyJmulVgaVSbW2Sfk+ZjLI9ijdZXV6Z2DvYPl+6ODtIenEyheGzGPaIr3awtp86
1t0h6xZ30CeFBUZ3m+znokNXDRy6mJ1ht30X6LJcY1E8kZhJyHIcLwG2ZCQ9kL9scY2sXfceYnXc
D/VpEENSiEa/M8Ur2yBwJ52EIh1CRczdZdF9LNo+9CLcGhJkounCAkS4g/4aY8mIVzAEwOW+Tsuv
usItPV5EA38hcVMuXGyFKW/MaKAHwjWKT0q5m6QR106hoqWAZnxgApr7iwnKRaZ9TwTWQIAEjNT6
q0vX0htn62JVArKRiIJuFUm+I4mBiz78GCJMl7LRUm9ZfjjV5d33zd1taJfj0FKnrmboGyFIYoW+
2tX6zHTaynquJzIgSxl9nKhsR4pAaZn9XtuM8nRXlobmh2jn7USQNaz7dWGv623k6GlH8tA67rHJ
ZPGBSa0b0Ye09nQ3gkB+vHyfWRTTAymGYRvEEldZUhETGzPxW4zaNprMHbPioEQWmaKFEqCCZaGa
os+ViMIRd984rffEc3hdQZ5FGAAmq8hT8sb7F9eihK/DGPvT2OU2S/ofa1EkF9zhr+Mz2Al/f/yv
WlT+4xaccCtwEVv8LDl/laLyHxrf0kh/17Gu+WsUjSr+cUsPYGXHsRoNHTOyX9UoN6Hx1RRI1nAz
kfD8ozRjxoN/ZxnwynULUiSUBn6ifJMg/IVlgGfdiBWCMG2XnkVwSntf1h+KGc3nGrECMBQX17dK
WQ8w/oyrKr3NSeM2VrIfxHuVfHAGx8QW5yXYdyN683gU0kc1qxDOtg+LrviVMmxXpZM9ZVIfBSxk
1ILTcai1F4PpfFFsyki9mMLziHnmkFKY1BipeB2MXyzSWlef9ZdcDHelvF0RbtmlklNa6vDB+2Hf
mGPtrbMkOlmzBlbZjI44ln6pmrhEii84VumYR1HvdADRClvWFDqWOH90Axms4TTSiJMOJ09YeBkz
iEC0i4uvsdP8Tjr3w+PK1m2uKh7OoNIGsww9Q2NoTEzK108xXnx5IshMhpnjwOKQnCjrPod++uIm
YubDg7jajTGzGMIuGAZvwhnQbnXcdMOekVC5vGQlxYJYUZ6E6lkZzWdLF7dhKn9g478vMInyBHM+
JnPakl1bkPSqnVnqsDs0++00a6BpKcWOpkcnXClf0qp6L6BY9BmGG/lWH76bekIBs363OJgW0DSL
OX6pp/aQFuTHovCzaLYtk7WTKT9F3FBuYUd7qIM8uYjcPtTetKHw5Cr+Qqbqt/Lo0bewo+4w/gvg
sAXpgoMUeTiY5EP6a8UNQSGeHvVfVVuVtjqs116ed+kyBBpufMjCmenhDtu350apbajMniYQ8Uc5
J2Yw2vqLFFaPatm9F3V1iRUo+hXIVsdEM6pcjB/tieZ6iqpj3Ia6jc2Tf2M7dEvsD9n6o6YtEEDq
0qF0q8x4LwixKzL2JXWM/WLNrhpQxoT5K1WqR3j3ecTtdDLDIIwSN47lS4VhL0EqMXQWgr3ksTjP
fb3XKkJn85d0KIKhBSu62byr2vioVIlfptMmb/ovfGJ+5OUti9ii9DFw1lA0pquFeF/KJq3P/Kyx
A+aRele1+WluCpKNP1MaGpvIkzv88xM7sRTye7/icdn0axVEjbJXJg6OXtM/NeWhl7VzyJ4uzeG2
6OpTkjabvMxdJW0jX4w1pzNqDy7ieS6Po/CAbHMjRzpDQLnFyiZ/r+UZtbeQn8R8pMzjLEHR7quV
+q7ENU7QrUt1ui8q/cnKhA/sYO4qY3YKeT/H006LZ4/coUtZUjIKNbFwBTyREMonc0+hplpnzfoI
KexjSzhFcuSsWgIXdICmlzhWFj0b5G3Ujf6WLP1WoQbJFPUp5uwqc4o4S3tqdZz/des1CSNCpmpD
3pWjodh9asCs6Xs9UNXuRG7I10oiAPkA7+JkWJzoonmuJeJiCX5VIN8M4iu5G/u2FTZjLO5jIyUs
RUCbaifKY6R9aTWOmamcEByBt/C0rO6wmLR5qR0u43ZoDLuOaOMG5njys9m5VXq/EincXI3eB1Yj
9Y7Aq3rmJMLSyUsH7d60okCdZEJplbukmj+SRv4UiMbGN9tusx8ZpphKIzEe2IuhGWgl6OOAVScF
82DFtNE7s9uTuZI3wNVRybg33yk9NGqZ97ug/qLvfrCk8aBjLsrZbdqNHF3rSd1okLXwld52kAkU
7G/rbNzkagd19NIpn7P5oiT3TQqmltR4/CZHqeR0S9prT2kyT+Y1JuPSJI1K6BkYNZ30pz7u3wlF
gQaZGuq3m/gSnfz/sv3j//j37f//evyv7Z+0JwmGOCoWmCm/swyJzwX+woOEXReC321r/sUytP7g
Bl4LWBTVw08C4i80yvrjVkrcpI3sYXD9/9H+/ydJ/Tc06udbRyeMHPTnS/x9/xeleZKbVlm2NdhJ
jGuYqJWxa87hp5kxrWf3a5MPdSwYiw/r2yJYd5Qt5E9nbgzff1oaglOeQ2vfjmxHa4/O83FZmhdR
TQ90MjtFSzM/SSDhAZjguCRHjwhFO2di55asOHMrgTggoPRqOIhqCxSjE6spwZbJfhDP46R6bzdi
56Mt+54wiZwm8YFNoAWy6R76wvKHod7mqZgEtTo9QjR3hAkwKP+Q0sZHc/qUxut9FeXPChHZI7Ha
BE6bqZ/FhasU61nhgh/qCwX8p5a+93ILC+Gh4yLSM3GbSSEgBs4pG01nTFtqV4z/e8DwzGmLa6nD
jUnJqRa72enlegTK6DGr7I7RKHnhmLvZkrp5R5bFsL2BUvqzaQ1gP6kz6upZix9GqeLn0Eyt32pR
EBIu9h8xO6ejJBsTg8Ze6JxkbF9xA/6OB0aofbJVikxzLYWSo63nsxyxbrF4pMUPKdHwL4+1ndI2
sJ7maVOq5BQPRXpcV+W5U8tgUCP4G1rqRVP6XDUvsUY+zkCHhvuHAv9kYCnVwqfERIQUVgKDzTVK
PEVng2S+WdMLNcoIApKwBHnRLLvUMzqJPsSYAosFvRoGBvBMplnn1iq9kDg+/Jc+pAJhyU8D9BKr
eiagtQX4El9aAwfrApGIE439tQ1peculFl1cFp+0mYT6JQoKFWwmm2+uZbGmPmk6PvbjK/p0MvYs
V46KQ9dUe4s4BwJl8CpPz2u0+uW0BuS7bMXScmCy6gWZhcm0SSBpCsPLrCkDeRRyjrkBjSvm0I1r
xofsRrlUnqK13ics7/V410EZKjAYsMUVTi0kOKfrzYMUJ7qnDbBCcCeyi9R8H4X7pX8MC6a6jdZC
sLLY6QkqSOP7NRvYY8fxO8vEwmVP9/LSGnbkAz4p4fCQdcVntYrwKgat+VOZ8G9cfyEKoluSDf5m
NUR/B5Hw/89etLD/gQv9l/br//X4/6y/LOl/YArG8sxK+ddBwM8byCa/0SXRutFN/Xf1VYn1w2/X
QJxngtDflI6/Vl9uotHD2ZSWjg5N/kcJ5ZDKf+++/vPCkY+jVkcHp9+6s790X8glVsQzS3EsbJGU
ocDiVHAS1RaOzN6ZLVZuB3Ehsr/gzR50jyudJSX19jDGzhNQw4O1IfPlXgGokU85nJNHRfdW0Q/f
FyJjHJ3KlGhk2n+SsW9x2+G7tQGFXbvXRHxXoZ0oZ+4gHgdc+iV7PgFOk8dd7Llr63c7YpjmE4CZ
OxgOEQ4bvPovS7BAa8TwZ68/JoOPQTaPrF2IiFS881l8Y1bKM5PsUEACupBvcYhwwVi95R1HqJsp
lPakLPuKwBqQeOGaf8mrk5Hzc/vSIP5IzNLA91ySnj18R4uastupxz3tVPiUvpSIPsgzN78F4ZbF
TqB4Cs08PtYDmW82/RPEn+VLI31afrDexy/y0gVSxserbjmh/BaXj0vlSeT1jjvIkYMdyZvxTPS2
xZFRPyr5pB0ExFviLoKEacpv42k5ThcWElfrbtHbyxckqGy8Ll9hfBDqj+VL6ewVkhd/1QWVGOHX
oV9uzsKT7soP4haES93NF+E96t3bXUmFXs5tdx5e5Yd6OpzFr+mc19cbf0plbiPCcXRH0ele14sa
75ezfkjEvfCuH7hzvmdbCuHVCE/rBUQzfubZ3ydw5M1n7xH1zSGoQLpXjuN6AR23IyK6Qwg9sNWO
TI9Pa+OPooexOOTu4tPclN5ynU6dERSf4329K7121/iY9MZw72KymKvIbXeMcKbWg2LPPx/b3e15
NPzFnTmgybmud/VOPeQengQkJVtPycvtmcKCBOSOE/Wt+CSDKdwnQjDem5vlSobyfDQ30wlw2NzM
Qbgns2+vkJWMB9KLPgVifBR8IOBbOvTtIeN9J9mVtTM3BVgwbMHiNJ83y6VNbTKld+tbyeOyF+1R
59kI/Pazl9LTHMWrztHr+3TIvrzsSwjUxKYOiSFMJXav2/UR9O3P7w1EeMF7I+dDZZRr5/CjHo7j
O7sst69PI4yrg3XgOsyela161FFFcjkJdu6gUP9myq+nEEb2BDKItnbu0Anw9a9G03SkcCL+MJS9
BDH/T8s5yRTK3ye7jG7/9vhf5bT8B6IcqOX4daPAoWT/72RX/gPrAUpssDgZ4Y7Fqv3fcppKmgqb
nQU/jZ8g3K8F3foJwukY87Ej3Fyd/kkaq6zd4LLfy2leOv67yMmxqkG18/uCTpORYdA3j1uJyq7h
ZLMTSf7R4o6b4SKD3+upqyVfzQvieV6GgViCnmuryR9I0LDBiU+CRc8/LYE8tUFTptsllq4DkQOV
AR0I4pnURE4FcwL7X3uVuSYWYiGi6mCm4pX4ME8eUF7C783a8i5l7Fpra5DjGBmYDCphtwD0mHAi
/KJqLr3QBrKYkOEA1z0qCCEBA+leR5E1fRGow2P1h7ha57IXoa1KfZCo6Xa29N2sK65QEXieYVwq
1VetT57jTLCJyfLNW3UPC3pZEcKq0JBQ1yyCEdp6yYTKylhbov5x6SnbEnVn5pmXDdp+7SxfZ4Y8
ipLbqcOWPM6tsHSENPYA7iQN2kkaP2Om+DyQSJkvx0RMD1P+3ENMr6FpdEK+lVJUuDoCY1ny2mge
3Lxl+mjo7VcKS49E3nczF904UffZ/IoJRdAQmUSqwonePNf6fUl0TZfBk8b0b9kRmwiuYsa7MnEJ
hfskdeCkpAWszraCLPMd5+OzMpNRGJuww8UHc6xO6hS9Zu1MAyK033NqGH6R+VlhMGEClmfcrIDz
iB3LT2fca5N0RzQGGh1xH2rqIDnZsCFsqNyoGWNXcdqaNdtUsXR2hX97UvhtNQ2nUY0CWSD8YxiZ
utciNMKciLEiPUfV5BkDY4byKIWdF1WpuwoaKqQUEeNHGhNON2svIj2D0X0scYq1kNLw8Cx3hnYs
T2HoI9m9SgMMIiZCRizv8zbdEzQEfRIWlTI8ElcUjDphGWVWHMPRmN1eLTw1Np6t4hrr/WnNkuOs
FmCg0sTeDPutVYiqlWc598dB+8qqt1G5ue1O4dGyausO98hhWxXaXQhjSY2YL0Gyafs7Tcd1OFzg
XqO9sNbRjlZMa6tGeKxgnEVCNdNsmIbfthUZHibyJkn2S1jlph5Bq8wd+Bd2OEzgOPNzZUokGBiJ
T3wb3+XsTeTpvRi+Bqmz4/FhbdETfYwrzKV0k5h3/QSxRw/drDqvpB91HRL6ZRuNZ2shyEjeahPY
TvNpLC+xmMa+atXbDmGaKs5BtWrHCv+cYMFmJfqXYyootNHrqgZLq/i/bALohH6r6VnGKc1/f/x/
NwELSSSGHRZGM3/SeH7NVIBb2DwMbjF4BvW29fyK5BZvek/cyyD3oCA2NW76zyZwm6nwNHgGY0FL
L6Lr/2QTMH5qnn/fBHjp9DIKLxLa0q21+GtVHzLqbjtIBluLCTCEdtyQDn5d2aQ6vpQF7b0N6NqR
33xfKHdF6wB3TAH3pXC3tAOV+ko6S/wgV17F+D9xR7ByYtQGrqCNfKc/rl/R83TrFxx8mXQ0CURI
bPjGQmQedDwLXXigiX6dBK2LHYRdQPmVUFMGyB+hFih2VWz7V/moH0tK2b20xyviy/AJtjy9qTtk
JonTn8Xep8CczhN0S37XlsufCHaGabfycw7LWZwumr+Prc3YUPksbuys7svdeiVAx6FclPo7LB8o
Ev3G40009XWc8N2+wJfhkcneT/b9mRk1OLGDSku2HMgA0zHZG/760PHeRS/ZW77U0fFA5gzoBpBb
UrPXNlRrH8iWVC5o88w4SLuM7P6LlKcScexmuBBuyVRqik7E6gBfmG79yjMbPoFDxwYdCdpCYq2d
4ZLxvckuX3n8UrrDxfD7s+IqBzCUbJ8Pnv6U4arhY7GAhGcr7XFM7S6DEvDxqQ7Lu7zF57Kzh0t/
qF/n7XCpYdvDaLJ59fo7t5hPli/YyoGo4cRFQ8BrzTERpwQ/cy/+yfvXn2gdeFetA3sCgQ4JhSPa
BAG9huLyqfDzeAss+cK+HLyo3PHkE0yEwuYp1HdM/i+85tBWCNxz/WyTbWLnRAjgtfhMnrsIkMau
XsUH2Z2Pg6NsNb5IxXo0j/Fds6/2DQzsJRD5Gv10O/pqIO7qgx6UWzNAoebeKb7ia77kShxGADZU
DEz63H47u/UDs7ON6K3cpriGb/lRcCNauEnPWRvMl3wPBuVLgWrTMR6S7bqzo+1NeXLTTZiH4kV8
uBXqqQ1lxnB0J3c1ojl1+zQdI859yL6ir7Nhcj5ke/OJj4mTgaMOZW6jHZJ9xjkkeyJtVXI7Gabj
+qAcTIi72OdS3RMLbg9P0rpfjkighgtHH6cCTrYTtmMdr6ziPSE8SA7yNTl0vnpd77tPQjqjdmO2
Hrks3Sch2X5C8UUe4Sd8ILBHQXf1webXGHq5RBr1TRZUmYhYfk7jt0XzAmEmDuGSeHN6XdqXCh4u
4gsLsXSQsEkYXr96aR009U0OxP4L5BU60SEfkfRZftzbLfwouskLxUGsvjGw55PQ75Vjb9iZ4UkX
C4aM6HX0euLtFxcm9RdzkEGxz/jLZzDvhdtBRV3iqegHoA8CUHrdsO0UG6uYnx0mV7SCvhBGeyy6
g/VF82lp95mGvCR+NkmlnD8yfj7SHZTY4paLqvJMmlDosly8kJwQEEmetVsOM/oLz4Q8HkMes8d3
qwwwBZUYnIanwXWSByNA6HYvJ2gyIK3bKdITJD0B4sNDA+/OwUTmbkQtgrSb4z6dDD50oQpIuG1K
X99Uvr53pKDa5j9MA60L7sIotpDcpD7tJoy1+iUSnzJNdYgCdGrDkW7SRQOeIGpl3yRg6xylnCgt
Kb274csgXwiBCcx4QOk0B99g9YFH+KbnJJ7y7kFvCfdkTjUjmlx/LPFhShD70G7mHhn1UDeO5p64
NXdSSG8+UKM8NtCz/XAP85z1er0Cx97wGFbYngN+GJzBASOxNuKxWVxQEyAXVsUbULMECOVZvns+
m501OoAr4Tv/Z83vE7yDfFcgu3pXWpdaCOCy697CusUa4ejKXSrYgyMNXu2iFrVczJRk0QtJCObB
r9EHLXJtQd/0+S77BW6W8T56jp6XC+tCsR/BzV0rPhqH+VTNF55c2A+9DS9d3aDkdpS3AKHSCVp0
9mB+NttjaCevyjtpMPtdutM/NmpvZ9fUQyl6mq4yfzL5uws/8u9Ud35YbgP6fRezXJ/zu/K7Qnvh
5IMrnY2GSTw5jv/mHlkVCb66eVViHEO7+j/2yDTJfxNsU9z8/fG/yiPpDxxy6WcVPLX+0wj/Ko+k
P1TKMZFIKKoSumfa11/lkfQH9GbszimOcHP5G+UEfffPH3fzXcEz/J+UR7yMmyL79/ro9mQaPBa8
5Ci9/1YfTeIkNKpAg6M6p4/Efnh4iOwpAJ0JjI3qFd76oGJXZOvvqic9sN4D+aFpZUtmm3xFOOZN
QelK/O+jsT/eBJQ6N7WO6FSoZGTngysQ1FJ0iukwkTdLZDHKbHP4jPYzmNRF6h+m/mm4rDiaR7C1
HC70VPBj+UsvWhfZRxl5UA50cbeekiIw9EfduGowPSSeRoA9x3oFTZrUV8AzkXW6iP3lIl6MB406
zTPixhPz+rMRnYmaJX6Z7jrH+NCeE0YoUPCuunoNk6+cqPfiTm0PKgPyLHnufUG4p4xKnqvySFBv
krJP+U955nPZ6o+5YMdsXnoWHrvpHi/5raA6UoEIjLDqvVG6MlHV42cy2Uzt7fhDPutfMusOtdYZ
xNH4kVIhAk0eh+NH6TZoHmNUepoH12wfofrtXi3sQOQ3HQZgwb6pWRs1cf/UGeLPgcQJ3Zwd7aSN
tR/Phh8tm+4udPNn3j9RqVeNfNU2eszjc929mu9R9Zwi00YWERJ23UEPrJ2G5LpHCcZjx7xohqBs
t59xZUNBnnfsq0vQwkB8Z8qthdm2OC7jRYsQiVRfilvUjj7bISMx9QOPdOkWS7uqZG1qCIQbttDY
Oob7/hHLD0noniOxDXLyXcgmOqYI182KuOIbgSIQ1b3YMPhJYFrayXyq3cGZRI/E0mw/lw/Nrubs
mmPE23Z1j+wbrybVD99Q8X+GCpq0yDXUjzpXHGBnnqHnFBpsGRVbS5E7/vytBmqQbwdPepl+8IzH
9aAcrD3zIM7fxKK05PCZl7XBz3V9bF+JeJYequ6sE1lMgnZicPAxbDGZfyVoDimqpwsea3beFE4H
M6tF3S7bza4HJl3tVFh/3km6zl/JfOFCWcaVkdaeR0oP7auSuOu2KXdh+8Ni0IptyI27KdhZiOKo
DpBxH4vF1R0ToRZgamSvW0rUDqB9RQna0qJ7uRp5Y6I7cnykGH8A2Wf41p6m/k5PPHN00ksBzrDa
cgZMsmMfZQ5nlZ+Bg6xsNtHNFR9pQ6yAmxvOTjnK2LvYPeg6ylR9gz0A89AGo4XZN6ugnTs3LZ1p
9spP1cM8r6yely9xC7A9cyWzYyJTq6CkezNyNicKMABjP/RJjUUQJznqS7MVgnSTb3pHNk4xsbBC
SmegKh4kidxyQ1+H1CISIz4XB7nZ88NoKoT+vgw/K/1hHkfgEicNHVNxv5dX+Rw+CcXjHB/55AiH
zepAMX6EBsUoGxl80EHcU4VNJO9SFTP34Io7qq9zjco2qhyVA81xVu0ZYtBMZPWyw0llFJGWmq8G
O7gXQRLfxIlvKs8wtxSMTVVO/O1q3HNLvzcuyWP9YRzDr/pZPVOwvEr0KQArEpnL9qwGKFcpYLg0
1WDByzR6BfNJEALSqV2oYpNDw6X9WdT3oIrCY7rYpfVstQfhkQ+ph7RTwKE7IW1PKE7MI2VVg5cq
FjUI6zeJ8fTTsKLxxdbjCFLPCo0ft1xLKCl8bFr5hbRsdMxrKD2VKT5jTuK2Hqx0DKwRzZ6aM0qH
ARX9lrHrjkkNTCpHkh6GxU8f6U43hod12QVn34YBdGfLX2eJWQ+NLloFemC4LRD2PEV05vgUMhKi
YE/28Yeob28Qf++weLv5Rntc0YHY0u6mmZcC6T7aZofR6VF53tSdoqsg1kw+4rvumVzffcOl3wWw
a7YgT5AUP5V02z8hHzhIiNNnb7yTkXfPHvSc1Vm2nEob+UNPXtkZ7knJuOtRkJJJTNOpeyruQoeV
LHYdUriTnRss3VyJETlaAfMtehLv15N6t56UB8ZxRhcyDuFaWRR31u5zjeE9Im6JDYCTnhMycfmV
UeClAQqVA4hhUHmT07oQytIDgSfByB7ZBbL+uoh8IJtm2YbfxlftVta+YZWlXjdYZc7VWcRkB+aA
PWxz6bSomP4+QaC3EbuEPwcc4MDAejKq05Y8n/k+FbCKeonRs6bH5CE8NbgKiC+JsJN2CTLPm3zt
JcOGocakYPVWT/JUX3PIcsZ+QeOrdzCXlK6LhcEHO8CGcY0w+/E2PzScdQQu39w3dhGh8vJ99aNl
wVdz1xxUSHLBUgQKdGavVz2jD4p0a9FapZlTDZvUcoHohD7f4GApa4fshe1t4Zo1130s1/4gH5mu
aQ3puG8MvsLRYaMupCveTpxSjKnWx+nU+NJdS5i6/spzTSfrKdxnL42PioDBEQ/aF8lt5pSEMciy
W5v9aRYBsEPEoqoTzXDH9tqBrcm8tPAb5I4tjHTwfc558WBZt3UpA4TYNtEnLyGfuddZlp4rP5n9
DIuN8olh2ljTyYSfMqwRtZ8cQbHL73h2WpXBFqIQ1e7vzP10Sy54sp64mhxTflw2qGDlD3Bl05Zd
0oWFY/KqvYu9g+hp/K5iW52+iVtG0XUd7xpOaDY6xLYwPDhF0f66LWrfMjDcL8NVtrrX+vMZ0cR6
zV8kBf8wzkSdNvJ9ZG5IKdQ6+IVw6clftJM4GLRchf7tqIZbBpQMJ1PI5hsFRgQuNsJTN2wSkqwL
IRheTQ1TEAxi2Fe08IWPJIZYc47lDX8vhGd7WnRqb9/kY0S4dZqPmsU/mG/XdqRvwn3zWik2L/uk
0BHKh2XLNcJtpQcJD2VQucP7rL90DG09FZYRzhjnZVtGgN1uqIIg4K28Tfd8nqm9a3fpvvF//ogk
9Sw8BLyWA2g9LVfrabxYHOFOhwVjA7WBM1n7MAwYHhaPeFjyblXH+uZEudmKOLyoCcphkHZndd3L
fu+sMGU/GaJq9wIkQsHuKAdxMwu09/Ei2psfg40dAE5on7FgpxoePtpLptto31tq1AEPto0yOcyk
f4JYbLXiffIDt3XWJCQV/4e781pu3Eyj7QsduJDDLSJzEJVvUIrIAAEiP/1Z6GmP2zNzfMq3Lrtd
7VZLokgC/xf2XpudJ5SEDVAXac3vUFiG9ZZNO7AfeUVfWA278YQVlu28BOG1M/yKPi7ViN6gNo6I
qgFUJLbggy8FV3Hqjlzib7mO3Z57QB2ZLtv/Cc9C9ySsQceFiK7b0Y2HdY/+PydiXnANABrqgYLX
vl03XT+sWGp21ROSbqYF9uMnKLj/Y95MqVM0lRJesdPpXWwOTfcZITJkTFJi/RM6yxlF/6hxOkTH
mz0qbvTW+ziSA83eogc41F7jqkHnVY8PF3n/HL4yCsM8Nm7OSktVxgWita7MmIj3zDpz1ZXpP3xz
bRNrad+8KZBeQGKumj2euRozMbfX24rf3d6pDy7i4aYG6GP5/wXawzksOTW3rMkt3kfuOe/GuvJu
h8HL1ybwC4u6/iU73N6GIEMVwBoFvAcMoMLNC6c8NZ+yc6weDUJXn2fZVek/gBUtIIXJM8GueMJK
vgsn9+Yld5BWryfcSuO6WTPHmntP5psSuue1CCgkLsKQe2HhymC0XY1ZKCBdPbzHzO07JliVeCX7
dOB5YC2O+c3q8v39+X0WXLFc32irqyPRR3fJJ0cO2YNKtM89eZX56ZfyIpVOHGRATTo/3mN+2k/b
aSuv2mBZo/M+LoedpgQWmmLrTU9ctAqi6CMFnpEs4P33gWE5PdQSzGLFSmEFTmUVb/ty0yv0KZXd
skjnjPvHtuxAzmidVUNBXgYwkub9r1p2IJBLT/+rSul/fP7Plt3CJAIsmm0GVy3Eczrs3w3LfIim
nO0IMFJVYavwy1rb/I1NByZLAkOwcGB3/vdGQzF/Y2RAM7903wRUsAf5D/bkX7Eof3ylXzv2nz86
K3TM02y1TX70XzcaddxXVzGKlI0wWJtoyE7XroSBg4dxB8Rrb6BUNLXXum9c1pOmLVX1dGhw7aeW
/CXrisSbCRROMdJ9deN+FoovNb6e1WpO1wQmbvS6hqV0zSv6PGXVyOVaJEJOnI5tiIZQkzaVhSi7
RKJRMBhfLKXwYLTIuhvNcp1PHYKnaarOGXhFq+D60oXEFmEM2kQl2z2OWKErnKngxt5Do6afrnyi
3461TnaNekvIqoxTxszW84AzmBEIEIV0+pL68EKvt5XM4q5Va/rtUjLtTk0wZka313KWuwCe9l1+
NV77cHjW86bZhiRoeASD3JwIiPoa/rHlD83UO9HMZBuMHmPJgsonZDOe1y7670FfV/N3f21Bhaff
OSPkcPGwGt2yXUWolGro4KWUGil77PrpMg1Qn6BcVDrcnfQGCYVhY33djGp8mkppb94EtpHKJs7O
qlreZb3Gi1Iv/o5pl0Uf2lSvpCS5s6LrCUeyV5jF2UrOPe5dzjlMfdv8WpAXIpX2YDRrNcNrPC+d
d+YTC722xvizGm6vVXtGHJzachQdMUQjrnSNxvBuKTv+m4I383ZviT09fcRYuNkVleLmV9VRyZBq
UNkITW0T07ISGGYj2nDDWcAnZ9w1VdC35lHQBL/F6pPLMQaZCGscmpwCJ3w3aaB7CLPA3VrJ/aYc
ej/L78qsdoryXi9TtlfMldPHDO9eLXTRakyHQz/cvLGeL2aeY3FhqiTLj/PEeJ0Seooog0P8EW30
OebI62jc0tja6vl8ErSBk1wu3UlHdZq3YH8PUZmtq25jKVdHRBbRV6G/vFnLUN8qjYHPs0ebOm0S
VYZ5bn51JMlOGoCtpMEhpEsOF85JiVXc2mlQmPpTPWkk1ebntDsMHEDCZ15fg1th7bCgoiJmYhSt
uuseNamN69Hu59BOGb23IXbURvdnCu2ySldhj+N0JBXLeIthZyhpgtBWDK6t6irI5JRitEstuqsa
yS6NxWegdisD32jHLg7CnTfkE4c0y0o6w7zt3hgvkl2aX+qIynBkENNb2aZqGlDUU+pVubhPa455
mK89BhUCme2u5Rw2EUXEtVPB1JtaBIg1cKR/7InBBlok6oFIU537M+KjvzwxuLuL/zXk/a/P/33I
K//GSQHIAg42N40f7M3fh7zKb/gMRNECWm38697/7yGv+JvxIziR0+bHp/2C5RR/U3WV+/vPxTkY
979xYqAU+a8Z7/LQQXvAbV7Mj/+RSWAZ+Tz01SytFYuVVkHBewMT2WNWx0fe9ONmQl+RZ/OaDAGl
9pTm5qdyBa3yvrniLU/24S1f1WbxHmoMWPAPO/GoUx2/jIXsqdGwZVGix/REqgYwY56uT62ccIk0
Yra7zYMcNLemdLB5hwGWOwBYpYkMpkj34g2reBFBXtKtbKfeGj9RpNcine5qvU/Z9xRYpmqI+rXb
C6Y3YIt8q8aDIcYbqwVnF3+oVP26uNiD1X3UMs2qmlMZft70YoPrHTlSpHHfbwonTaJZZqOm6oEh
UKQp5Wq4Ai0cMg+EBYb5p9ySz0X3LZsbCeOaRawShaVGhk2jdMdBK+55NW3+LrMeJFzqgOoHH4cT
y8hyGohjnflExJaT6/U6pVo1Jukp0hs/ujLEMpgMF+x0reiZU+dhbKODyAaQmEI3FEmcBgpPryEJ
h2somDxxjM9udz2BajzpvVxyR9jWlvJ8K9voXlTJCAejwe69JxlUAq4x5Q9TeC/fljBJzGf5ru+O
adoEhvRqyrNvzKQ/ASkJL2ZWn246OpuK0aICSHAAxRhVcMQy6QaBrBcLT5C062MZx3dFZ7ILg8Zg
q5OhEtBrHQyhSL1rmHMj619S5p51Zto5rDzjKyrO+ZA4sX4Z5TQou5dUu297BoqD5iYhfnCxNAL1
aqYfhI8z34yxtgw1L1lZyW3mhu26EkdcULK8bpbvooqFFZh1kW/kCbBZ2iLI0K8GwrjxjiApxVM6
cJbaUdRf8kF0R6K+a8aoi12sJl/7qNWysM/G1M0i/T6+heKeFLKdklb4Jmper43eC4GIc0Jh7Gb1
OUabLNTuAaC8j/F0nCeLrYZ5d1VAPZvXhpUuXLnsthLL2xfkCzsq4TyPra/FKHWxJVpgbg3pKatp
IsYZHsaDPlyvnoVyN+oxPtSfSFEmd0Rt1pk9YmkcIAe1687q1agD41oJ93U8p77cQA4X1BRhRrIu
NNYkEhvvRJf7u6HMKf1bnK+5Gsq+kFnCpS2WNYhZuGENuO8WTsGtZOmSKsYnlkbVHaUbL65YXOZk
YCZAJyWNTP56YytNm2riFVTbwxz2MGBV7CLxu4RftQL+oPXjUmQQrG7YLe8xVa+RdOTnrhTceubC
74m7YZSqjOsbfWGMNYUckV1ICi3AqqvgDsY1sbMr3LUYn0s8Ezw13gCba0lUeV2cm+50e5viJ7EW
7qIOB0v3NN5eCgQtFu+Z7RTSquuZsQ7VjLc1NtKaWCqzObQ31clCNrvqqY5zb+rjddtbq5IAvaO5
TNwNisryZ6TWP9LCoZOiJhoSeHRLIQfir486Ghz1z5pfQpD/6/N/HnWIx34TDfS81Ll4Mn6sSn8e
dcuHJJVlIqrfHw66P/aZCk4NTkGSKpEhcx7+CnRSfuM0JtyXB/sv7/3fOepw8y2i3l/2mf967OjR
FOhRRHxbi8vjFxfHFAnQi2ItO8Qy9wOW9qD8yjXAMqqiW+1gN6qAuHWQLhyAYMKHwbT9s1lrhJkx
YL75k4jo0G1ar5fdCqiw7ArAzlRcZk5GDwB6Mwra1ptqR/8mn/zKSHt2YuQIDL6SZQbxnXH1JUT1
eKh4kby0n0lhszRS3/oTc2JEpIx5/CsDdEZpuAvue1D0XgntDz3LfRkiryJs0sEIyshiBCwDIrgG
HOLh0i/wMpvXQN2EQT77lbHNhjdqQTspPU51CaBk4kzfetC7QrrLDm3sZdcvxtr8pBLO2OuhtwId
3BRfprLn2woeml5tGSH60yP5dzVTq+LQ7lRAvXCWSsJE5dvZWIrnN1PZNGFQ3433+uN8cwWIgy8I
sJSdgciJnxDs1SrZoqsyfHrCjjMtfWyeEFI3TyCjS/iciJu6d3D88kgoznKae/F9I2wEIN2v4JrY
pEnPRbUtqJiH77nBw/Hcj5cxe72hJRM24bxOyuDWv9XtO3U8krzCM8/TNwSDDKwdFCzwjLfVWQ+w
snH+ItxaxeubBx18X+7mZ3mjbiTfspv1wLc2jnpwA6B/KNf1Y+9iCnEV5FWSP/sTJGmNEX9hb8WN
wSoboNNudKODvJl9jIs7yTc30SpZqezE45cRYJhrBulaDBRUHPo+e8SbDDNSLtwY3gHzXM2vvjUC
Gtli2PFeIw+ncJHw7Uw7eTY5hFeSCwjIZ6Vms3Vmb42XjfX5skgv7PPl7bD5fn7uYYniOLcZ4NX2
8ysmIXjXxcF4ZnGPknkz2+/A1Je34vQ47mZ35J/wfN0tv1Le+97kJIebuNY+5M3Nu3kIoZiEtu7E
d6Xc+QA+gkBw8pZHIaM395M3mJuPgLttC8Q6GD1WqYW97xnJ8YbE6XlbFbAtl2rixIDZ4wn+XhRp
6OjfBk9ifzI4IYsW4nVqO/kyXzBR8W/xBWR8ZTIO3cbs3d9Jd2Bqekz9/OZYxKC2/BlrujiD8WUn
jEVbZNZrgb2yumKdz29CwY7OffGsdzjqkyNc8gadoO6wBXBL93osj7eH5DU6s8P0WPARvQkxiPKK
+XDAwj3xUj/1+UAVjNsUsCyNHARf/ceGXXWjdYcnZiPdqYjb2LXL66KHsKsdGKzvBgkG7UL6zc6l
jxJZxpjZuj8UYYCKKjfiOyEN6h/Nz6ba6GtJObI33LM9RBeB2VRCXel2HZfnMcc9jmRgxuFos+tF
5+SPq2JvnpLyjlVMFW3UlxiAr+yyNlot4/nGAcvJP8UFoEN5bpE4USMfJI/giIOG3r70sMioVpCa
lEMIpFAIOeWd8ogdaIU2nU8UnywwmLbxIiQfDKK7bbq/OqsYEVX5bOykNZJEm10inNXWh3IUsAFy
YVbQVCJFB/QprsStfPSkM8WQKtn9ZuGPEIbi3PwcIgQVk88amo0EhUW5xQk1yAfhEUTdfGqUxdRT
1l8abNNkrY9+OrhMqDv5qUwcsdlbjD2xRkQBuFjsXqFki5Kd7GZU/q5ar+Zl9ZgxE6jcBHwcmn7p
mJG/gn7NVbRgRliOewHeqK09dV8abzRm027TPwjloUCv2nhKzh0d4Z2jmJBGbCC6uV3cIwAbuFmh
IqO9d/JLckbNCRH8SF3umhiMhntzzWvEfOQQPyFOR7xnEp/2wlLm9uO3bMT5zeJ1Q4u4w+u2Jr2Q
gcZtWdog6+Pj7L+w+SW5nXKlsCSO/Cl/4ZkaTtjD+BflFto0BCJr/jOcxrP11qBo7c6hn2/Huyjy
JtFvIdgDAZcZip9YvkO/5OtfUcfRcEDD4z3R3AHlM59mdL2+LiE05osjk6NMQ27C87mWXjGlteaT
8FgVxzq/q8HChqvhRD0L/897eFhcXO150dVdNVRyJMrsbhvxNX8eWoZxeAZZ4LbUzIxh1pHzNnte
dW8ZsJhWNFZoyhCZGWsmWVYwevXJRONzxGnOzcK43NgAmDzKFXkKyJhvtuLvz3m8StVDnp6AsxT5
XunX1/hT1kBTfCw81zHQ+nXdXKg0ZWiAnMcB90e6Pe8qfE3KSuJge1Qpkb2Xp6flKmZ0CfQcIWSE
mvOoqDbbCnDG48unyt3yqUPS0TjETaTw5UynxRDiLpW/x74ntN+URzJ1jNJPopO0x+gj4Jyeoavr
PkPDonavLOK9JFyruzjdq5WHEqiQT+j62HRh2yasEroXET7bDIzDyfyIkATDsYNV/tbFHjfL66m+
VOE5MnbqaczWAkbwgvscyMjA2KT1YVkpdc62INuAr78ZX5sFV51vEiaxqVuIB4VFAJaLB9SWn2Tw
AGtkwwfqtHQSesYFxfbJ2FS4TwNqchjJ9X2GnMU2vks2S/VBF/Y55GtohzEViX4HtZblMwY8/qiR
gV/b1n3Tr8UbZj+8KUPlsq9Jg5HTVQGjt1lJ7I7LGO8fw+HdywRG2wrqtbHRvrn1sNjbia6Fd8QK
QAvG6Icd3XycMWkLB1GvXd1nk5edDEKQ7tK7Ybd8Xn7Xvi38aKqv95KoC3/YJk0wpMcSWEuxT1C3
cIB4E4+w40KdrPvo6i6Rh8Kp3A+izf8l/MFDciyRNZZ74aVE+WqXqg2Ks8SHMqwE4bukAR/W8FGQ
r5l2dOTbPKF//S6DyCW8bXifFjJwyUGF9gs5pzdsh1XEzcZhuvHCTZN3IP+1XpbvyCk03AsvA3/3
5Z87UMN2TdgckV3IJpdm4P8D6iCr9k8rGPV/fP7vAzVlSe9a0mbxK0LcWGIM/xio4SvEOEJUukyX
r/6xglGl35hOYxHHqMJW6Iff5HdTCR9ibyKKos4WhsTnv2UVB/6x5H390mX8fOyYGGGFieoPf+Ov
XUY2qUKvt3Bju+K73IVYpiPrReVAnQ0nY0XCFC00BIQT8KoChgNz+lA+gy53eqb3X4sOALRfZEPi
jm1MvKy/Zc7nfKM3QQbuG+UCO0dIzB6X+IkKC4kwghOZKjOnyXAeAXJz++KuEEeb3Il8i61s8/B9
PlOvqYFW7xsZlZYL/ociMFvNXJuRKymeqF/MgW0uBgKsAo4FVn1wlpozY20bOp/5Hv27/ThQ804s
xi0qQzj6qDvnNU40Jiv2/vl5qUoh9v34nDYN2vJNNpAWp1+sfIctm0/44JvN4e0Az33yW+/pxTs8
PFy+P02HGsBt2PAaO+OkUAKiWkE2VAQoVUbCfKYTaS9Mt9pmRXFZB5rqSiPqC/t6B+IcsA9sc9gh
QFw3zEfOw6Z4G8a3PH4zyUprvZoIm9hTc5s2KOUOTOQL0iq0j7PNWCyh8or9m+pXAHA5KdwE9M/j
eMze2W8sArGtTv0t2JxEYepEF7yWD9Y633db5STsytNIEX3IVkiKtreH+QnRaH6ZHmBx3Q81GnyH
hJk2dmd2Lzcvv5/2C58dAiOqN6fYV0H1MEQrSmKsmiblLR0i8w8/fSHZR3lC46hzjtHQmJNN3stK
uAjbqUCs/alLSGm5c0nzlS2N05l+tDgSkGFwR7MZLkLmv1G4fGXm/Wxt4P4aiN81AJoAOoOKCqTC
68rBEJiDy1cHyDWq6NuDjMeLxOyp7D3W8I3moh+/TXfdj9d+Ad5b77QXvNYKr3XqVE+P24nAk8mj
yXAku3JIFtlW+1tAgoMt0K/07ug39F0pvpYb4QQUtJoTAhcWbWhcMIILmuj5zNxyuMtQ8Vj6IyrH
RejYOr3iWf7VHwIpw1owtNgKem2LMSSyvzIsEInmICNq3mV0gPpuPM9iEPEQv6lt0MZqmelVleU1
Ja4XY6VsWc6QgXSsNihkO08Qd2G+htHFKJJwhwLvAhdHWTOjytB56goFBIUQP2vuGsforftWPkRW
MNuZbA5CQrySAKrlZ5ZstDhOhfr268Nyupcycus9ErrGMXpHtTw4WwnP0XpQ9mICiQapJoOrKxXB
ACQPEAEPV98hzZSLHcJJfTdz2Uw48Ju74iW/C585CqligvAjvYPwjjem2lPKNebTtM7u+0iCuRNE
e+FQ8e5qkYAA9bVNyoavVNKd6JA8llyuXhKAR3F7p/9uKHhQqjxTgqoulSmyI+lzuIsdM1yzuaXz
+6QcrbsVazG60lXTELpD5CDWT9VYMpMiL/FyXhg9WmShBnYm6IH+0iYjPKRFSMDF8htAeD6OOpxJ
2WppxIYAigM/7O2Fl+qsXvRL+ii8ZtzkHhEY70QCePRduZVP/JPayV5yjGDpCzpf8+LrxdrSp92c
0ucK9bgdEAJiwYXHfWYrBkoxBKRAeNzBQnc8SXaa3SHwWVSOTpo7yGZmhVBEMiHOGmEKW8AVKJaH
nPtXHz2YCktKl2Hk3GzYd5JGASb70D417+rL9b3dCt5db5+I4/EJivhCjmHn7vI+WF73mCiR2C3I
1EndpW2tHXzkPEcg7b4qx1CPNG0RBikuK+VDXUoh2cGdZuaBPJ/zfgubTfau97PfEWclUieKaDZl
/awJgcwd27jnZjW/PAq75U6Z2Y+Y2c7arjsXq3kte90dOqDuYCE+trEFdsxi5t55543Ehfui7Bvo
PZEnPNJK5JPDQhsid+uowzHCGp7wS89IZFpNryoLj2ss0qEEzQtU73T05cyWQh9ldH+CP12LG560
6ZB/WNoqTDZco3y0qVd8DCtemDvpMxft1eeilsaTGa/rTfrMZ8lkezQbHnLvZltV8Rn5K2h0eCCU
8HSkbm043XmWnXoT99tiFT6Gj/G7hcCLfCPG9E/imqSVQ7mKdtYbqpgQnW/9zBuJtxGPAm9QQB+j
ebQROYv7VfTcvjZBGOJyjKeTsk4DOisCKnTrNbQlR1r6UxcYHBAQUH7mEz1TuUhtmeL7WrnJveFS
LJ0qEmMkrSMmGfaphterQdoeopYWHVGgpm3CBA62j/yV+n/qzsmA3nm8U7jt0n76sN0e5m39QPPo
RZ60jCHISGDBgsZ5OIFBwTv/OZOdSQen6eyAz9wSlgQmozgMwpmbQNgQqha/0tXxhp0feEkVJTD5
Q7rAweenBpzMLXZ5SqZPfnh+jupD2wpf2UV+KjLnO8NUZE+rdFOA8V4Vx0oPAGClIAiYvj9T5d4D
oDUdwrBR6n/QRkdsiFNwkdwcQNENOXuaSxw+zbc72vJRwy9uV89zwALhLn4aXsx7+nsBjeQ5es6v
LKC95JnzGFPWTImCjIm6hktqXyGH4866VmxSRGPBL8T5EA2jY4hfxVja0Xcv2TqK8A28qu6Y8PYY
7R/WrsDcKnMwGs5HB92Ft9X8otLsyPzKplOPMIzKJ5MRkBWfCXaQ7tK3jriPHuQlgk4nVSiA/3zP
LfXADHR5j3AZmDFGxvpD2ytni6gsZqiBeZye88f0MX5UcT9OR3ICmWNMax3oPpo73b1WyLbEnYYr
o2E+lz2nWx7VLXL596nhgHgg0FlC8v4Qp6RX4apTXpFq62gheR5BPMOo9jC98YNFRJiujGSTtg/t
uQ/0ldpdTPFTF5CaYBme9iK2BS7QwxT6eBBK5ZlgFVSeEn3y8qUgs/jiku2+sG6Q//MIDNpf4VyQ
QJfspNfpWNXr9kpNsQYYYJJeWByFLyK7KqaNH7zOOUenINHY4BNgpWTd3uQBCjRCgE7kmn4dGTDo
BEld9FswXcT7Et1oMfollSw6oX47qlt+KlN06+f56iwhVaX9dNstiT0h7Z70hseue5p5yiZ9bWLJ
4zTjvrDRHsbejcVAxr8nFSdznF0m2ekm+7AUv4ZQV/N02mlV+ClDke7GTPMaAOhgmZcUawwOXn+a
FZfqJe/WqvN+hOfMAA8leML2jrd6jOun2oYHphiciOL3sKZXFh3GE1f5qFSvKg5kxHgy80SnfamK
rfGlPPCabvhxbhyjl1ZdkhvBKBEiedsaazKCkKNXl/I87pszkB3CBnwQbavFLiffeCYOhpld5i6I
EVQPbxo39Cxd307Wd0lwSXgsSGTi8Da9pluNeyXfzslGjqC2vhbdJe9djgLZYgrYzHbcumCuMeXa
eKKi2L/OiFlfEKoOZ2OH+rS7nYSICKMAVbq5IuMn4BXIi23xASsoHu8gpI0BunvtAeGuKn88NOIG
noe01x7Ee2m/6Kn7ANf3wvWpfXYDH7yVx0Da1z4/PpzS8oqe1qBCuc5nMT4qJdXdJL/dcCVpnRiE
2V4Q1v/YzlaE82yQBWJJP6QZ2kJD+H8j0OA/Sn+Wivyvz//Z2Vrqb7oGRxq/30/+zb87Wz60mAEJ
r19S1Ym1/mV/Zv5GbiteQEA8LLUUi6XX78wcPoRWBbWiuDAq0ST+nf0ZfIU/N7Y/HzrNt84uT16+
3J/XZ8YAwa2UObwxuV/YV8hnDQoMvWYZpPSUVPkfxbdZ+9hkWQuIG961W9hbWwkYAGlPAGXSy7+K
MDhkO+moHK1LuYsO1x0Zm8Kl81pXPev7bmM+cKXfNnX5iEdiNvfi622DDngDy4/RIQSEt/cCpi22
Hu/GsuPTfJQ92WPvxKarXEpfdmrDoTnh0NcfWUBZPYbE8FHZLcJFa3GSkVWZUra/z+v+RElyR9iH
037GDgvupl2TuNq3q3apzlZgZSbyECl3t7e7BTOggjvgx7ZRTr40L9YWE9cXhgTJbi/Gtrk0x26v
rbo9HBmEEQqc5asP3T/mnplsqk0KWNEDoXjLsY8xKT3ALXs1Wz/mnqtpO3YOw2by5nXB/JKqzvJR
ZocdIZH6PcJGRlQ8fsU4pgzqiVlcXxm9+d0jTwf12fv9jOkPj1heHOXkjASjTAJsENa81cL1tfSp
z4ojHYl2Q4Nw1sw7nku+TIj3akEKodkmatvFVHYPWo3yogWYVk7sGz6k21sGlwIpPup/weY4nPDM
34nrmSH4M75GjVqcefZwohJDrAz+rIbV5QUt/i81euSv7azoSI3CkDkZNkxoyb1a8aXyrfDIH4NQ
g9XzJB3MnXkfkfk3Mqq0aISTBwXezWDThJS1A+2oEDapuC47BvSxN67uZ2L1YAFd1Ad2C3xrNDT0
UQQDy6ulu+JOWcPl57DHGcdAux9B7iAMire0OJhQcNFTT+m7KnzthoApOiiguXfnA2UVaYrXVbm9
rq4rdc2SdL14of71KwkSUhazBxiifR2ErcveSrDX0etIhPkayjjDdeMVGSzw5upTc6gehm5Lkpyr
FafqgyJ86fcSbzjh4hoxfVPC4FG3zFMouIJ5wmzBHR5JN/i2fFpROeBbZxRvfWHPgPJEZBr3/9zr
CCYdPexI3Lrb88KIq1xqLioxFjeTuVG3SCuW0osCDUsOroiKHQOVzZqdzL3yljM9dzX4bvOrTKBx
7syUaxzEoOBq+cCXFqtXOfSXLzwGw5GzB4sPB1CGWR9hYX/uzz+8PuGWfPorWkvUnfEO8ttgLkw6
WHQqn21kbv2yVDntWecBiayoaPz9/Nx/5a9LWfo+PV1re3oangR454g+jsKp4wxf2BdoMFk3mM4S
vnx1r25as42mtRQDzLirJZ+w8vAFB6ZHIOBhKfMZ6zIpS/wmWHZiiwFNw1nWrVFkrbBR2Q8yztYT
L7t8j9mw3eTbKODlANhER+Kyeym3C2ypW3Y3mOqG0/TJc+hHz92FAiwGi6QspiEVPPbzrC0vAE96
7Sfyoa0847E7CWyzPPD5n0g6LVgw7EhG9LMeFa4SPbA5YZQQ0yD7FdfA01Ri/4AneNDTfaYxzOPG
uSBk5GNTPqTC+mo83nArkbN6HxcALagmIRJuhK21mgGy0lSO7+GVZm/PsJvrmpE6QY3hG2nDSba3
pEt09YZmmy1UMhW5touGyJ60jUnBEPxjj3K4b6qGBAZQKANhRZX/ckhtgDHiQPzFJ/C/Pv/3oxy5
y0IustCa4J1nYP3HUW7+JiM65KRUxYUzvehdflr7Zf03WUMMY+qwBkyNKcq/j3I+JCLRNMHiSSYC
G2Scf0P1+UPo8suI+ucj5yEgqzHhuf4H/U6wphgsscb9LGw/dCl+FRR4WnkEJsJYz9G0Vegrullj
d0TEeoOiEp0wtoevQiJnQCckk3iVUSWa3BS+m5A9lJZpoPvjQ1Oko01wxwQVOcjq7CuZ96UZacFU
GzBjOkD3ZSkfZKFe0phy+C5zm5DRg126CXetop/0hgPQUE+tin+HhSzIZaIKr24uSWgLHqpCIp98
upnMDts69yuq1vT6KWWdb1k1iu8XpY+abZsau0odnFoeGCQ224p6DnkgAnlUnQhc4qR7RMuesM9V
mBQZc/c5ccXNdyVbUqFmgjb0sOVV5IrI3TWvC9VXrYXrlxsg7rHkhlraskhKAGe2alCmdeiKghi7
tcYttFAOlZgcuoERtx5d5Gtm+ap8fayE60OhWcwpymetIHAjqy/EnawKk8qmLxl6c+qls7zr2umf
W2MvcmwuSoVKW5cwseh/eWEiK1P4C79cmP/r83/fHsmksnDF4/pZLjD91+2R/JssE0doyCAh/3XJ
/oHcWHTaCNGUH5feUn3/sTziqlzIxNDURW2hcfyd6/I/BGo/HzgiOhZcgDe0pQL/RaAmpJYe5XIn
ra1W9dWWIbQclzsQM7IVA8ZLcvqxRhjQcXBENfiMw/sBG6RRcarPVewmavce51m/qqqMWWzJ6W6t
tDp5ujJxGKTnDirF+K5yXjVGdxLNHg3GA+/hYwsf0VIIK0mcUmCJPBMfqg79Sh51LK1mSr1+AweL
DvhtKMrvFoFzMUluE/pxzLypYY7bhC+DSUZGIpEqDS3ZSeXi8co73RdUZjbzTR7WeshUuq38fv6I
evQwcp+gDjd6DIQpQVIx4Hd7HjMES12H9kiopwe5XYU6EYWiL+J/UziW8/l2zpaEphRVwYzzQpyF
ddVAArHS+1YAqNPNpcRjmM5KN1XksMkbPRY/rObK5HxI4yDPWQXlk/w9kHkmTOxn6oaQirAorDNe
23/sifjj/ScDuyazTRKX1KK/am658LQ/N7f/6/P/uPD4istWGNLgQq3hrf/72pYLjz2pZBCwhGWP
a+/fJyJrW9XUZEnk1OOU4tr89crjD0Hy8KnY5whm+jtXHgfpn5vbnw+dxCgOZ0MmYOnPl56KU01M
B01aL8gnBtEbYk6G+B4wFAPwcGclfpjqbqGKgdFQfoPNnu17411vX8mcK1gEgYUQ7PNgpw/dfHe1
iAKqn4TWnaOVRcVqd0+lI28g6tuza24UVmUjRqujxL4EOaO/qOtmV3VkYHU9rDo4qD7dIXJJjXGf
8SRlL2W8q3JPkT7C6n2aXhIdQVsGhA8jkIbGcm2uYVHwxqcXUVNXT10rdMan8Sny5vfkVXnqHoaH
+tyCyVYRC2LxWvf9c1dsEn10xnNZfKbphb6OQ9/TuL4zpmhXhoEq/ceWRRMtWPiY3+6iForpZyRu
6WNMiuaQXxOXJs5hDFhsucrxDjNqhbpWZjeC150EYhQgG0lgkfhgCGg0HPFBGfxbsoalM0auudck
G9aHmH+FRA+1T3WFId6yK+gVm24TYtEXNLcNOKiLNcRpT1o3KCaZht02iu3GcN2etZWx0laFN+0T
oBbdpQOP66jo9lCdtcx5ydy5OsKTcHX7C8/BvgIh016wwdO49xdtRT/PRLvZheo2vu6b/8vdeSw5
jmVb9lfaetwogxaDnpAAtVYuJjCX0Frj63shUkZWvWrLaVpFZXg4NQlenHvO3mt/TFsLD4IEE3DE
O4HTMoJ75MopDpZ0YxfpsTEd5QatEbOMA1C9W5XRMu5NmOo0Ao+RugJYi/iE7Yw6upDS5t37JBXp
cZyLcrIO+34mEUjwillsISerSj5mtBrAhNF6dDva3xM0EJ6bnZW8qqBbtLC/rWzdWiN4t3M2yeQI
B48viang7z/VxiPRABUGyw6Ra801+Bezo1eJOaFxTQnloyvjfsn70picb7NOO8jel5auSwSH2ZqA
SbM7K+ERlWWxrPKFMZCJSpddeAzBdQgAhX9gcDE5Ms0F2l3qKYOhFLsYz1GCtWReU/PQp8h3yDbn
cpmtffnUsglDoOM+SpdcUSbs9hgcK3amISePrQUznqpLZH7K6L246RzD6k5hnp/ReSfZIqavIRVz
Mb8JaATlcmLVznhCp/QdrbT/WUyKaETb0aHIT119CYqHR28gXEgdIe+kh9Xv+CxoqNOa+IGGMJCh
QrCEW3Xiu9POg4pwXVo5CZh1SPNjxsYI53VXfzbhnjF0fZbqG/0riGtIuYbLeCJK6J0xtSC8g6ZJ
eL1dcTOsPd0vQqzrpwiVQ+L4BHco80B/H7WZyKTDBfBu3iPrWKuITmvADzSUivLZy2+QDTXXSU10
XrNxgDe45moWwkYqS+TLpU2Ct1JdKncTGSv/TT/61UKIf5VWMsyw9t6pWnvybEyAKc0aj2zfmXXm
UbX0QP8fHaBIj2Gm7eEXih/CneZH6Qw7/J/LLpslO2LBCW+tkWOldNH0VYCmA3A/nTGJCOyDfm3Z
3WZrP8NSSWTUTkq3VvpZJsvRepIZffBtIZENhCLo+kvaLGiraJYtYLE9+cLWfEkBi5AQ19EPL0gk
R0QBttFb5gBLyueqoj+kQzxKHzViaIhOD0oPhdjapXLuTtODdAsdxiaqCxnr+8B0ch9xWBro48Iz
CnuAfTajQdOuVzqCuZyBX0ps7lHcsRPRGNC0L0K77rsb4GZrmc6Mc7QmPo+MJrLEydEZh9k9iW5Z
dNvsaDAVWc8dpsyv0Hk993NMcT0aetQw991SUcEQSLMdTLEn80m2xYWwhNfQ6gsLI3+27OC3tLMA
CishjwF5pHPle3oIA/eM0wrEFzB0cp+QxTboxRgNY87OlgKDGCJEbyPknR6I11p99qALMqZNnBJ6
+MD6bgNiDBGNg4sin2twOGRiZLzMwEiU2Emo2oVFPENeuySf5iwNs/xNfh4+gnU7rmLhpBrrSLvw
xscJQ5BNb851AaW0vkWOns/JT1jUbG+Y0MCIpaDCsho7IaErVePwD3mRHamLGN5aDjMopN8Luh00
ibQ7uy/tPsUC9Ifx1eXjIBZ3+RXg9GVMpPiOlhzS9GG8aXd2O1fYuZzEHAXYLJJbEu2HOadX+iK0
SUpOtcmRs674OhDRqTD0yu2On5q5IX90w97zSR+CEGtNp+bxOiw5U/en8Voxb9p2R3UnrI0vGDGQ
FI0FIlMNogxNq2QlZFeeGb0zJjcGg4wlsQAL0oJpdjUnml7anFdBs027myvAbKBMVjKzN2nPdOWQ
8noIPeArQEeMOQmk2BX3X7wwCqvnYG/Qp5x5zAn2smbCNb42p2muMvm77brkS4VqdnwNtwzN+mXP
wjrjraS1loG0W3Ar4v4+eHx+Sd4DDE36fazjLDkyoYhwWaxLpQ4bhW8YxLOBRNZ5XW+8g3GMHuIG
CGx0lbBlS7fQvCe0RCet5s5UFzp91uJbO6rncA2c2wl3rCTH8Qi3jWl4hoDpgx8HuHLKxQsBAMzk
V++bcwa/Ne/YWjhG8zk2jxYFykf6nK3QpDhIrdP5J4Ip7TSpTekdelsMhi05eNT7cOs/MuPo1tFc
AxEKbi33T//oaloSNUpTRdYoKxW2jf/zqEglh+Hn/tJUkv719r9V0xIZCsAoAUZMisWfRJDSv1Ae
8ls6T6DuYUf+VE1bBpMiCVM4PMepK/XHPlbVDdVi12nJ9IToSv2NfSw71X+vpina2Riz05ap06fL
/7SRTYBLFKLecCq+abAaF92jt8XqTeF0OF6BZSchYCPkYCwIcAjpuuLoOGjFOfkaODJ99O7YBfJl
Z8zFV+WqvwornWG9Q82HGlAUbLOm4AQC4y8iN1uK+ZJFg4WLIofFZGB7yNGXTasKX6XSRojEgS3v
5dd6WbOOHNEAiRuYLvmEYZyNwnKEnYfPvjz6AXVB+YJ+5mQqS5GQkvQRt1fxtS1W+l2EtgtHaoE9
RvuQnmtzDfexI/mE9LDOXITxu0UaKi2mte8tlVvzJG6q7KBSjtkNUqnAnMNLiHcaYCc0WDX4fpsI
CCU7uqm7K4lWqG03CHeMfJjFDAf+A/WPdwPmn7YDkkxb+BTw9JjpaDvpNq5VB7gmhica+G8SNpep
th8O5tt07f6TGRmZOYyIukv/CVkZLCCuJOjNOqlkM4Xhk8q4B2EcV1G5LX9BG5NBCyLAty2mKmCb
UUlCaMSgpkJ27j+n57RKVgyRsBowNpNugD4R/jDC0nZlfQP3nNwnrRsB30DhJKiesHOMiYAcYbFi
gP/ZqbYOVbB1zG4mXFx0n0dKLrYpq5TSIeYMhidD+Aq+NKZ56Ypzzpp65kNzmMFwLsbS9iq9Z9Ol
NRqAd3jBhPDgPofwvChX/hN9uS2ANX2u1GR8zjRjtq6reT1AhZhJ8lr3DwyCdk/Jc+auUEdMRgh1
MTAh4Yk+C9ibJmKhgHXph4SHh0xXiULtAIGNbIaCYDLMFXADsQs4eHckxmYig7J8oDJl1W3IzyHg
9ML+CTsIezI1myMIzZ+CvXDp33U6Ev4yOJs3nosWApp4GZdg9wbVzr/Nax6usmqDA2GyoyxiB3/r
w3qtPir/5O08Pm5oVgyP8PPCBjplAN04uph2PlMBVsGOyRc9SlxpWD+EtetvFQSzM+5ruvi5gEDP
qO8r/T4J6JsaXB9TYcyp/R1UBaM9BH/o56jlMmPSjvBPriSlJ4Ev4jWmMvgM7tprDu1imOtXb6cg
aW7mSeWInhPxHtHi3RTNHAtz8tx8GMZ8us2Rd4a7Sb8RE8lrnk6wztQRUX9EFuY1h0Bqi1fSj2zj
ldbrzDzWOHw/xA/I0tZdeZ3+X724N9+fXiu+H/9b/RRIipsNzzwTNZvJz9IBClL1YhyEO3KdZpZv
0wN/ld0kimmUqZIq4jkvLRwc+rp9bAvDng+uzTYKElkMFZjvkPTfS4R8iNHIS/IWns1UDTBbMztH
s/P39ersdoeDOLuW++jYvWMkiL889qCrhi0+Q6cZ6ADcVJAKxmvCq5pjK3EdGYWuLN+b7tGtSI9H
/xzZ6aZeijPBjrlczB13rr3AWbbjZbz0qFBbB7vCnavjvgqdoJ6XxgkZb5YuNrE+L0gSWLIxYgmU
7RJjCkTvgR+mv7NTfBHtN37Ln3yyMc3FxURXzGdvm9X5engBdTVXNtqysYdFtovWIxdyzZJrYBKa
veRI45CLzMH6zszZy/3Al5//TYqe/KCj0FY2HTKbT2ZflbXK8jVUu4x8wWmDQ7ltdyikULLkLM8A
Eab9boSfnQoTXw9G8Vf3Hj2AVOmUOKygzaP79g7qucjt8stgMzGuM/TyFMbMKpNFuhEKyKTKq147
FZs1xW7qdQQSjiDcdXkQd8UtP+SXgZ3Tg0FmyXcW5dKb9hhuBFit+2Xs1EuGgBssSCvkSohviJ7a
SwDNyw2vID+DNt36zrDqnuJXl4bHncn5E2PJfXasTvVBX7UPDuEK+qwyZ4sEVwLpFbssxKgazG/b
QIlPu3bFOU3i5EbxZANp6WkRfHjvwTthI8U2oijNHVBtayhMe21drfy98c9t79MvtyhbmHQBRIF8
8t8lNMSL/FVC8x9u/2tdRM3xr0mdQwcPTcwvDpDfLOhcZE2ILUwjujFpaH6vixSypSwQLbjdgXRR
GP3R358ugsyF6kbS6AtObcO/URdJ1H4/F0a/vnYYFBrTR8qwvxRGldzUkivnDKeGORROfLooKMWN
taKQiFCNognWHWbFEAnZDJsjlTh46RwFOrpsonyCFbseBr3ARfmhflE5cVYHma7Z13jlsBs/84+s
vHRnepaUP8ybuW1UvHNlggHZvQAnLC0eT8xg83Ev/BngbV5/bLzkSfns0GnBDtKf9HsL6npXbEb2
fMfwiNW1XaIqNvVFLC4mr0C6gVza6680nDAFBKw/byJ0VaoTpNpETEmrULpWNQqOPbEqBb2PJtoU
SOwL1NbwQdhmZQQGiesBe1hJTdUcoi2FwxxiaPSq3mk5EOmGVmNu7hMuijbRWWSS8aZzTmvfSIQe
3opLfpogjbwLmwbvtnwWl2xbmI/r9wKv9lq4YrgeHpit9XFyMdOKmoVAKjHXodhHDaQzPJnr54z7
3JKzAfsfLUa61jflTSeZheV2nn5V/BoMYgI80FphWTD5C9b/Lr3xkEvAySdrVYdstIJHaawwO5iw
ZexcsvsGyaijUU8RKcDzLg7qIz/Jd/R0oMF/KaumUkrGjbMB+xygv3uIOpVe+kIDyys/XLbKkGV3
jeRg3AtYYA94PHzgpO1cY3dOt3pAZegUnd2CNoRZiLoJqQxTk2GW0X5A+u7ODMwbhD/AweUEIM8a
dpcAUlFOvtX8CytvvdH6jacSz2WHdxo4FGw44WbwGvEH30KIMvUaPZSCrxbUWG/j0tQyWlPb9XL3
opprEda5t88oEJEy9rPl5bRbpj9MPsNCIu6W0zWD4taZ7Hz+pXfxHDrZ0mBjiT/JhNU6D/PVgClG
EYja0ddBeC0XHLd04zXjiOKD9gBVeHPm4MwjIsnqB0c/yoozXwwOY1rN/DFQlfIuc0wXsBcL2vB7
bPDf5ltQ0WD6ouRUDCh3yxTxjkEHCDSazunvqQwWCqfkQ7An0n0GSxp9yj088nSCDclZ8+KRr1Mq
6moZbVu73cmPHmF7U9C/wSECcvyd0bbCDh5oj60hnWVI/lRv9Zs5Ta4mg7lMn4E6vV3H1z5bBU61
N6R59Srd4pfyhpFn+AYwRDEX7Opnc99986UqxnlwEZqlLK4gQNB7R0d6ys40sYPWlu+KgIQtPhnb
wIn2xOKaL96XfAIEq5I4uZBWxSbZa4fxMJLpQRnAewHM/DjVRZypnBLnuokYi1e7LyENzIyn9JOi
E2cX3WHtGYzBtr6it73zms/hArfFfI2TYVuU7A+KjeqoTnk1cic6S6ubLyEspj81Q8DEbs46KMms
giDAPgOXhHTHQgF+XFvmR9xFDtK0/ua/iCDel0ppAyag3x1M3ISHtksXTcSqgtrMwatT4tkHdNc5
yaNexOvogOWA+Jkj03k2PN3Bt9V+w8fqjs8tHyBKMkgIdAsDhXSQ6V3pTSjeIFajV7FzLBQyi0Vx
9233U12X71jqNVi53jJ8zbJ1/xi/a4DJCKyCk/7hajDwNn19Knnfmccw9Yej7s95RRqdHVLvV3zy
9da7T0f8e0TheH3PNqjyPsXHXv42kcVjukD0jPME/d8ww09s0EZ6dsmheat37rJeg82GlcgripyK
93W0Bydfj4vgEIA9dZevgAVPBZqz9sNHDcyeGJpCeiPT1HrDDYOUGE07r4GRCwI9BGXsQBAwKfAe
SBJF4oQcjgmN5D4Pn1gIqhd95xkProHmjPKeW2Io4IfJXIF4jlujiNKwkk/bOqxJwtuQ7blncd28
EMQjMskiN8g/oAlsp2hSsPjVW0pMkGqhedPOerlJtDlwZe6swkSO5cs6kVO90LXdl4gQPsBHMWOM
i+av9W9ZTOOI5p83SfFyC2gJOyluhKIQqXqC+BjYBB9Q9oFRIuo28IvZ2nBpTaOUNoEnzZhNDSfM
LVNIgjtu2c4h3GI4hXBR3yEC5K3gjjFccEVuhdcKU8UkXMSpDxw5XfDcsNKLN/ZXk8KRR+HNNEAj
h8C50CfyMrgq98unz7uGXHFAJZau2JCI6/7MpKKw2VOR3sv+plgnV6OdDAESe6Yjzgj11p2C2RF6
BCrZFTb1curJW5ht4E7QyJ7zn3omf8aE7/AiONb02yxkF4v4jAiFFZYQ3jQ+KJkPlHftx1s7MqdD
Vikmu+40fQ7GvL/wrjDz6i8cBLxx8ZZXqjmsRhAFqhf4GvQ7SENNJyS2fOsv/MN64+ULb+AHuHdM
P9wytXgHhCXvNlyI9fQ/rjd88l4gjRwvvCGNclLRoXIQIuisgiX3WPie7RIbNW0Yx0P01cq8vbzv
8RaPSAm0AIvLQeDru8X0tQRADhQeaaNARMTkcUNHqPjr6BpNsj4Eklwjov+5B/KcnGp53QAqb56m
5KHo2F4gstNXzQd8hHQnz2jdKVZamy6qtkM12QXv9Hnbc8GHgtsDahggCW4wNbCJXZKmTu9cBIMe
27RaEc9bX+w1uB69XHJy2SViukVPSb4umuXnKFrQ3Y0+pP342h3p/d6Ha3/ER0ZBRrUGlLqML5x9
St6CZFjlsMn15CAlu4GbhfqKVtT4qbDbiB2uxUUIoGl9Rfm1bCcUPM608dqdKdTSDy5izsS8lH9x
/fSDB9py+sOnwEOJh+HSktng70jHoBAENl3CHpieCDO9mJoPn0QQrOVBW0w4R06dlCTtFkWi/OFD
4lAWBELGAEyOdHtNyG3JiXvyiUdppjOnfqfidHN55j2BeL6mzGH4Bf36cEP3TIUGfpZfueWPX1oo
iK2pfexdDbtZqRdiV6gJ6dFVG4wL3waGyPCrwzFBoAGslhx5NBCdvSvMk8nFIl2VL59D/wpMYDk5
XVil5voWnaiCjRdBq88sqtmOwNaRjfJBGv1qLC5Vfwqxc2mwS+/SPYcgngE8o5G02DCxEUXbA50R
IWheeMI5gkkRMw/jTrD1G0uZ0cJ45BP7J7ekVRFbPhIPDeijOEn8/1tLWlZ/pn/Rkv632//RksYX
IBNnK+L5/7Pi0ZxyjtBVSSLSkkn58Yd5AX0HvyPk0aCdPemxsBT80ZEGPobNX6WJ/UMx8nd2Xrj8
f954/frMiY/H/z9hPqfL/9SRtga3sjS37MCh5IdAim5yBeVRjF+zJtllnnjV+rraDtimtZiyssek
LCg98o1mEl6F4kaBzH7ATVTWcbpW5Jc4HPdhbuw1a9wMFZhJDYM+pyfLDfeNZCLTVRrPqeOJXwcQ
LCuexoL2gNRyLJuDIyc04zLXOhTmTiqOSSYse0sAYhORmZI6VlztGmvAPydXSN5l8UxOKrMa/aOC
TzzPKyOgmJjETw3qMCyKsYYqWXqv5VG00+g70KVL2fqRHeLvHl0PCvFayjCWJyR+K9BLmufAxGcW
i8tGomfE2LIUKThpqLVNexOhCuXVI4k/jFR8L0tG8b6lzzAG2lheZhlCyCgk2HdwbbfqH009BXPD
KAMS5mKYS4ccPxkuR798HYlMCVhKLKTYQz+rZXQP0lcNlTDrgO6wTbSiS6vqs4Ktil7sNZ8VE/SQ
TriH7oi+i3vjW6nA7E+rmm2NuxRQQqVAUmTL2Bq0d2oVRH35kZTNNddvBTEvFj2osAdw0rQrvYU0
VSXde61Wc9U0u5uuKiTcWTvVr6l3ektaF4lCCzw8j9xtQxByYHxqXmDXebVOK84mJVJ4ZeHnTsqS
57MvYjGtw+iF1b2skiUhXg191Y42nXFNWhqJZrb3xVydFWnnpGO/zXHbWobhYu4SYmJkljkg5bIh
1T1pjiW81ZkiWnZKga4wdlNUDCAgCMzWXw5BctENutNeupPEAr+pTI3ICVvvla2prXTpqotXIznF
0HzcbwUUgTFgATGIDDbZYQcSwcyYi8cCCz0J9SRnqAnH8/8ZgsKV3dQkG6AHPxClRBkUNfUslM7R
X7Uu4SaMmXUZdYIxfPyTF016SeBM0KGRgQZQ/v+zaGqsLX+Ro/719n8smqx7uo55i0Hdn1TiJjpV
WVUtAwU57S7W6t+7VdOaKekTht5SRZVh3c9rJnHmqMMptnm21t/SxMGt/7c1c3rh9MVMlSfHSv3z
mslEUxCtlERlsdjCUGGZJM+cw6ErzFkoSusB00IHS1FR2bBr59KnFM7QR4M/2WlyM7D9Bk/Kd8wW
euBCqs5W079F6cnHzZoOrxqHNLFqe5SIb7VBplMCzt1xu+hcdlE5D+hwexHbDKxUMtVZlOZPRuvm
czVW16IbHQboeipg9UEqln7tzWvpEepfmgzcyizeuiSgsMY6T5j0rE5H7V3UBiAB6oABImWjWDTB
s9YZ16jxHkEGlRDTZrtIVGilZi8rp8Ko/K0poBsTJVJWM4toN5lNZbSpB1zqkUlyHVvj3n1SXQhL
geTXqzGrCidt/JUoBwDHc2+dhWzBJjlIs6qliszMMN36gliBZMNc0qG/qKtDn32lijLtcUq18A7m
0KNewoSdiHSiVOWjYJuUVRjextQJq+aTz8xaDB0S2jxKcOCipp6NJqOqEdWrGet0bAx1LZdkH4Wu
9CQ012CkCaGXCfUvEP/3LMp2ijgNH6HK9Oyi1dyp2+dc8KVN34vM/7QB9qDVEOdmNksrTo9Dxrac
KDeLeGL2oyqLDogoVjn0L9YhdncYdNWqZfsQRfVSYwzWmN5+OteRXL4R2FlVHQQttS+Z7kKGWQ4D
TXv2c95GUFA/Bv06Rj5khhqkpXFAVawP8AGF+CvVoIyJ6hN5JUYa43IWjZyxBCejRG/RKfSjtDCM
hqNlulQSBE4dtT5tGgLM9mOfob1JaD2xorYuP8hh2q7gDvMMON/5ShjZbdtrayUix9cXNRzTWtBv
SFJQVnIW+06hopNw22rX5foiLaueUQSuYkTWMwWRozuoy5wDVmuMZB6LYr9Sx0LZtlYu7rNcdu1/
7NqJ0wMUE7J67DMiiFeRxep/LjhNPDG05f+0dv6n2//e6zcgQamskiyfmF9Vbvl7r5/EDY2QTNZQ
a3LZ/LF6KjpTABY0kRGEpKhThPhvFScXIfJX0CL/LvP/G71+1uqfV89fn/qkguCUIfFwP6+eil8p
vtGkyk6OE1d4y0SRZmow5G+RWTKFE0faB2NDi1yRaYqCT19GSg+VQIozoqsz2GuyhSs9bSxO/qZ7
ziPFJ2jDzw9yTyuqy6V20wpqQXdUe08g+8/9wBpoF7S3tKOnorrk4Q7ZW16ph9xM62PtuxXdXWyK
nY+0sknHzw40NhNMzV/ofsYgs6wXshVmS7+oGBXo6ZufCfE6l2AWiJGfeJs8SMN9Io/eq6j0h8pq
8NJ4IziTvqX/KVrMt1UjBQpfFytBhMuGJNydx0INfyJo9IfkCfQmTcou2QCYEFn521j330KNIq8Y
opPfYKCZiZR3z4U7YkiXs9zRikJfFS1nGk+JyLVLSrSVnj596dJth1xkKUTJSmto4yeut1a9Fi1t
+J6nEtTMvj6ELYqKfhxBzGjGW4Rl2i47CyiuClzXArpEPELO7K78FPMI0Ul+K0cBrWFcb2qrPJkV
OWEdVBWVTHWpAxxsERhS6ea8S4W30JI6hriUXGEhquWsMlTypHN1Y5RJAdk82HlJvLbok8MZx26U
MynP9d1QwREmqGQrjukpVvNtEYmfVThsSo2BY1wqtIBrJVhIJjvoBs2vFMF4GoyN242lXcX9mi0K
gciMVusMKV1aSvE8MduTJSOnCdnQSGprOi5nG6UEiFWiuExVgy1H8lp2PW1JmQZcpF9j2A/CMM3d
s25R1mwuzFDxID2AHZTiVda0GqlEIsyMwIvcq9zDhlJTAkH7IDNXhi+k54LIkgXJorRN81ZHe+Yq
3+oYo9UY/SmZhEW2VGpC4lQCQhu9v7HJJC9uUNVNS3TAvPHqm1UW/aJzw2qtCcad7y8NhFak26Z1
dxDzZ7ZnEXPYYmAsoWmfiReTDRqgXihdRhOy4CIrB+fkGaA3DV87ZjLzj0IhqlGpfNK4uyshBp9N
DOikifptlPskLblU6G5qaHjdBFsHLIq2fx56+RPhGTtDYoMmFOegkmiGVE4ahUsymFaxKR6LRsNh
UmFz89xaRK+tAgXqezqITQ5GkjduhvewmGVS39ixjHtXNUN91sgx/ku9NwB/qYQHFAq4Q6mHyeNq
H4EK3M0bw4c7AdhlRKJhHJxKIW6Xg0XUpWK4X+lQ8kZHpPikzN+GaNiVBh4BQwlVW2bmiANIW4lK
EtljArhD5ejIi5IAKrmHo0NKgOflIts0ka+MhzRCk6xDXbCniUqBALhYeS8JyXFjiUOs4ePUfBe+
l19hBo5a3rCi+6pBSrLbh+PcmNpSnE6sEvyeKpAQ8vCNMTqNCkgqmfDFCzkDQFMz0rKmuNsxpH5y
9ZzmZC1v6sQc7SJo9fkYZRutAkTcRvAwoQ+wt8V2XEveRxK5u8HIPzzLQkxgoK4IgDe1orTVVH9t
aPV3HXU31ywA2jTZxR+6G0/imViNY9uW1zDq7+XYMEZrxrPiJRsp7hzBILpLBEDfeoQNhGYGZLZ7
FqXkfTSSfVemr4PHHM2klEkr5lCma5dx8Gk2IUm3zNwKIb1auczmi8armECBCRguCnKlbmpZjG11
moGRIoBMTS8L9rQUpEZNbDprQZeM1KkkFjB6IbrAKkwUGk15tHKs2AM1kigp2ZLQglkXsGpQGqZ9
f+v8XmMC6N3bUsW2LrZ2SDtinmsJLQwZOkFkQiRXBgawAfp/AL9tKMyDRNpoOXJuzcv2nSbe2ji7
j7GJOEdliYjBfmZWdCyrepkKdWn3cnEx9YSOfS7Sqgez1IkjYbGiLRfhrSOlRraoslUTCGpFsoBa
Wge+9A8rwAIdKu+ckJdZ2LzWSrnV4jGiDq6PGkG3sOQiWHh0ZqUUtgkyxAwyHSu+FpFeZOl8s0Xd
X7uhuxSbbl9n7V5VlW1ddSetwXnQxtWhSgjr1FsT7UVsXqqyffd88dgq0t2N0BNVvmO6NCg8C/mS
wGmsI/CtabR1b+qOb8n3oNLPao0oLO9YwFLyKUDtecQ4CbNcoMlrDsHNb/xmQ9XwnGUa8RqFW/Dx
cgD7uvoVBNkiGZR54cVHTWhXrsrgQPDZ1CvsdRIyId6TEVJ87PehY+pttNQlKN6KBryplGjFajBr
s9R/jP7U5U7okIQ+3BxZo9ujFRXBoRqJGH2oF3N1zF78uiXpUssPZc9dxIR3eTJnAK/LX4YKDZyP
Xd4NMm2rJyEBvn3nVE14FNj23xsheNd6jlo507Cleyw5ZYuxiM7YMQwMmkvKkxu7BM5pxrMRF7xA
ucdqUGNZlQo66QZQLJdqhV3KXUtTSPR968qlE9eCQoxH4NLmj00MsMo/1ysnTs1ODUuoLMr0E5Fy
/LfK1kKPQhH658r2P9z+t8pWMv71o6AlUM7Cfaxx179VtlPGAsk/kkGIwy+ut9/c44qC8FfGhjox
ZH5pmP5e2Sr/ol0wNQVQufBM5b/lUv2REfFnwumvL53jRdF5fob2F69cZ+aplod+eGDKMGEbbxPg
gOFFdw5gCR3xXSJjuTHEqDa4M/BQTTJ+Lko/4mdmJOIrqtxpcBFec9v9YhuXT3AYQk+PYPBFuyp3
JY7zyvbwiBcIOJ+zZF3uQVdan3WBmG7tPZER9uV9j1ekvdUmx0GzYEiC9reT1yhZSvMLBGa7bJUT
g5apJyfehiWPgU9q+3gwG3XcL3UPzpDvItcXtu4XUS6ezRNHRnNk3sF8hAFNiaZ3cilMT2nBFRmg
uF/dmQfE90Cs66SQhWaIStcCriLdjOfhAMVF3AfVd32ytpNMFlMX+cXDOiDnhiLxGTkt6BrsdCP+
IQxoRIC7D5A0nDTIF1/TAUW8i+I3WuUL00Nm+0Nga9kUjxBj2Oej+jXfJuxfNYlwjef2KN3MN+6Q
f7TzCj/N23CYMDeApXgDN8CyxOAMaSbbA70Bd6jPqZZ36BhKB8gMDz0A0HBn3XJS9kbb4cB8agvQ
FXk/xmLUfAyD3Yd06z9zYgyY97tM6ZNhTeJ5guKUFNnJaMc4kvMXU1fhwZyTwWUAZ2aWoHL6ZBxp
vcF6t3BvbGeAZZg/08HkB371y1yS/zLZhr6HitOawoEZV6sb4SF8dScm1P1FIN3FAP2GzBPlq3iF
M8Nt6o18S1cGDhJolDScM/Ju04FH+3EPQfHMxDf7UG3QLhMo/dhf+kt3YkDMdFKVp3klolCBuCUY
gAylEwKkQIXyriVHlMjZxwSowYlszcHZ8Gv2LfqO8WjxifrQLklZBi8DpFp/9slNhHzEkJIDe63P
tCWoPMffMs8syx3P1ASGynmPlDn0RxRvAEggAPBbkH28HbxvP+6c6TCbOx6QJKNXBuR1OdFAefSJ
WYNo5CX74EJG2Tw9RAA8uSxYMq1/Y17MuJd74m6mOS8EUcbazH4Z2faXxH3tTkAg+Qd3NHxyJV4r
u0RuLevrUj66oC8ZtDNqxkyF/RN+LD108n10WDj8yB9Zd7KP4ZOLhPydt46P6M6QGWAOOpoTZEsM
VdBBmZC7i+aEMJdUZQSVDBjBjGl3RBftMZhLDCTnA6w20L14jxi8zHq0+2DS+ykjejC+IQ7ycZrI
ah3CDsw7wxT/jVGf+JUHawvBAOBSoqs5a1v+WgswNfLVBBWNVSh+xm5IIwggejpft+nttZ70bsRq
zFgqRhJsM9DdoOXKC8C4I4sSdP4377tgrn6MqVHRx6X7+tBIT4AI6fbNNsMnXEY3eUnVdvbSFowp
Mc35hh0OSwupCYbEArwTvUoG4YAwvRmuL4K4SYTidA25ZTW6O+64PRvFfEhvaPC4okGss/GVo9yO
7HiD/YqXiDW4dCKNsfdqq2D3IyoRMXobTaR9n1kuQlphS1rUnVfLGqTgEKCHShL1/MeC9jDCnRks
5Pf0WSScBJZnYVAUPZcfCupzVGhsQWPl0ngbMKVzhl0RxvcEcj/5MMsG76lZvVVzpsvhfiyPSK4S
2ZyxpEGvBNYK736aIGPXQp2Y282wB9XHFDjBeUpAwMGcb6uCT9SuMvQ/jBvWLXtqlFkKIENu2KC8
YDL1kX4IWzy4ErsRnFQ4tBRnuGKS6pf1vDlKnyQCd7uGoKdtxaEw5w+3hBfJoTIlI3wSSN622Zmh
CQmk7KvIpH5qste2ERgib+CZqqiv840FrDkUl/Fst3OcAxaveEs8D9IPsE6sOdULyhh0KBjHzqje
T2h2eaoJthGGPTBOQeqy9ErmZDoTqH9xKo9bBZDw1dCdPxUCp1+oK/8rbYA6BWld/d//LU1Yl38/
nVqGTmargnr1r40iRu51nEynU9NycKaAq50+dzrFAE45PuVJm4jacDte9Xu10eBrIaJn7L9gybz0
1/0efMLGso7saEqIZEBskRECzbIQMvYLRX2X6Lk/WOmR12yNlf7Fp4uyi3namY0k3M4XThw5Z67u
gqLrhfMRJwMCKtIFEC3auZzXaEvxfa9YK0U6+ghIWI8fPqJN45gOa0QUEnxMEFVbYTcg1LCCK4e5
uyWOA330BNrdDLYy94hGYInBFTCpdEaKzQUApm6HiCl2wF5NyCgAK1dZeiK+fM/yKL3yICyhsArz
OcHbmcMpF084KRXSlOqDBxn2RRxuoJG19GhhcNnSGo/O/+PuzHIkR7PsvBe9M8F5ELr7wYy0eXbz
8YXwkfM887G1C+2jgYYAaQ3ZO9JHr4hKj8iqkhLoBylRWZnh4ebmNDPy53/vPec7Xn+s04XP5AHk
2ckaz8wnWPJDchGKY3FMH/z958f4Z8wAoyPJHnDaQNKclCT4Cl/OWPu5fv62Tz08J+///F9UhNo/
qwB+//PfB1rqL2xBVaiHusr0HpbRX7eupvqLwpDLsCxF0lXxUyHwDbCCypoBEywkHk/48ue065sM
gG/JdKxMyijFnKxuf4hhSAbYj9faX146ozNLpgNMoiOv7KsMIO+7onPNQF63UU3sMZxVK+wuitBB
gp50beWl7aOHWL+rBfJcvZEqq2kCO3OHF1Vaixo8N0/Bvon7lJt51rwUWmenerST8oFitfEYAqT7
MANy6rUnos3ARnDtGDshJVQ5Cl+6gGG8J0urzCLjAmxAWvnzzjS3sVQ/mGLFzVoJFw2KVhGjELB7
i8lXVcEV93aykpHPhQInvOiJMDO9GzEIbNesaBDgldEfK43GMkTdRtWWIX51AdIpIOigdHwj2ytW
srCKS43erKjipRmoJ6kPN3ldXLQSHaxQ64yTiA5cWv520K6Rt6oU7OQB5jysHG15jhVCa7eKfsuc
pCfGh7RntbOWoHzuele6BL3kmH2IXyJLNlqo0btedZWOysqV0ncvCj3eCrpQO0Edumd6KtEs1eID
Td2eUXe9HnJMuGa4VEO2utCl//+/Qp/fkoBUqaoug9f6a32ID5NT9++PSn7977/+r1//J//7t1//
x3/866//zr//23/86++f4dt1aWAYJa6cGFpZ+R7A962kNCgOYYoy+aApxuU5zZO/g4+YQmsqjggE
ERwPf/jrsEQVwY5aOsNpKEUS1+cfMkag6fn5uuT65pqUWZAMJkXyT9elJg9IdrIAclHqSQjYA4js
Y2rNtbp+GPToxRTJy8izsaap1LMbD/Vq1vdDtDHpiyPnM69ma0YbIa6jfd8QcmpyozAEHWtEqdBN
ZPdihC0b50btSVRNx4WqTINTj22UbxbkC1iIzCy9sdjsy+fcbUWsGS4Eb9UkBbZgA+dJ/E7BE5EA
S0ByRbEQ7TCqHtrYujYat8Uiz7hXa+GLLuQTk5eHRxJ+iQyRyjpvywfJBB04ai0dtpFMrsQ17oRO
vISK9NKW/Hpdyx/iLPjIvBrbZGagFNLls+SbjIJSXo+OisQRy+JBlxDf1bR+Z93ExUi9Ckd9QqOu
FYx1ifXAS8khdCvempZ2rVfT1BvD6EOOcA/qU3xuZpYVUYI8adzyFqiRd8tL4G1AxZ8EVWW7JY9q
RY6hzVXQTK7MjdeXM5r4Zb5AthvbOrns8zZSz53Z1M70k6HqmrPAAm4wyuzpvIG3gGR22Nq1NJ69
LD5bQ9w6ccWvjAlap4lbcPgdlNSm4ICUXI+oc4kwqlD/ukZjknyYfgxpka0KpZRJSBsighkGmcSd
2Ht1Y2TVdWldLVGs4V2xH6zEELArPTH4Wcj+MpHOVxlaFT1iN9oVlu7Oc4GAxJwB3KozefeUil/a
acbalITr50kSFAMBHGSx27nBeSANyjlpTYob0bp2ptTO5Yh/JSJtz4CD8sJIXWNawF8bNiQqeEm/
MawaTnU+nUU1j0WJd2COAAUzq2THaNkH6S6V+ChzYjUxY5FE0w6czx+9RVgUN0STzAKUrKrBZz/y
VehSJ7WSkOKwM6u50YKyhVfVQ6zOTXr/+bgXi8pCjgRVZPq8E48qro05reqO1+v5nDKGxU2BrFSW
Yd2MN6LkfXCRT5O+qQj1OTtNgx/NpmvBK+rhNvb5UjfDF27sfP69Zc6IEYdsx9tlqMZ1GPnku4Lr
xDA6d9OZybj3Da4Oy6gejIgn1A0+YbPhZDK5Gj/fjDTnougEHop4gcllJ6NSNgpC5CvuJy4nbRyB
OxlSS7okFXpPGWrXrCsHZO11ni8ImJWdMspEOynJfy1EnNSd51dbsxL6pYdAbacULlCvmlTnyOCi
HDplF3RE3qdNxlmW8s2+S6O9KXOhKiILAUorvLaDB5uU60SM2+Dc+hoE/ukECcdxJUqNTBZKbNpN
Rm8oa8KM5jAft+oTuE4vOl32pCZD+Jwuw4jNwednKyS8fMFNd6jQpiWEUyDNCxC+He/N51k+GhFx
nXlpLStPjdCDxdZCV/zY7gRO588TYDrDucTPgTqmS2VgGbNarm91tMbV58dcNx1mhJLTqI9k4klD
yX3OA01YMb8J5qPA70obSVi5lsLqpQUvwcAfOin68CKOz1K4ekSBqzlRagvkvuRuRMRpOyMQ+4PW
Q8bvwhfBQ8YnGN2UaSRHTmxwRTSjCCZJ4zrNRk1iUuOTsaJzkqWJku6EyuK3pyxfRpg8pxWLgzSm
s6BX2WHEFWScnieTOvJRKgWuUI1IvyxpGjExIYpTr0yU/i2BhUFCuGCmKY4QeyyKnsTixjzCFoyI
QJRGPvtoqJajlEKcqFlMchUxkVbwst2WQ+gaqhEukQzQIitYYsCF/lybZKuXnc+Ltg10kCsecCqp
9k9aySlRaupZHqjy9Sl3W6uxikUhKuOh6PNFpTPUirIYoEkhprteV/tDY0QfdHN5awaugM/3mi1o
ZEcJT4nK0gIYq0eOitAUwq/GEggYb2bEgnuSpRGmTFawK3OLjwLtnpE0CCZdjR5CwHqiCjGz4LJ8
NUUBd4YgoQcqID5lJM1Fgn8SuuZgZCRmK53pbYagJ6FNiKsYKEAziI4cdXAJ0l7QG3hC41OkxaCJ
dXYEVIWmhDtpHMvwRQ4zck7z0CIRSZSvmkcaSmV2ebhnItZsgk7kI1REl+w615NUkkpEimg/C+qT
76GbwpQuxZ6xQCHDLGNgogCyxCorZ1T9XJrrRSFscrd5Fuose6us9lUNxIy4bKWP4IYrAjopUxhH
fDAWO+M6LWEBJ1HP6K8UCgVxfMk1H6rtpL4nhJ6Wj7u3umwEqqCkHQlMsm8a69RSK+zRw1gLD4On
ootovDbeub4FEKAsY+JwkBoUwUFrdZm8Jzl1hUvasH3wDf36ZVf2N6r739UbmFAxuypYXUV0KspP
rfLYEuRRzcD+G8EwLMvR/wgibi5KapIMlCmcVpOuIOBM/8e/93dy5+n3qhIKGB01FMKbH+sca1Dl
warzZiV1n4sd16ASRG9pRzhnn0cf//i3TULALzxZFRcv+BBdQo+DwBoe/Y+/bew8QQ1GdvvxwAky
7QSsyBXAbFfiX17Xf0KZ/dr/19csH8rA8+t/2QevZVZlH/U/Tc/829//0w9fLd+zqcatfn7QDz9T
/cvnt733bCqNf/jCSeugHs7Nezlc3qsmrr/rhaZH/t9+81uxfR1yiu08q+rneJ69vX/dyrMHRz8k
M7lB6DSB9ycl5t+vDVTts4f0Zdj0t37+t4qdj0/Diwz8BXv0tP3/VhlQsYNHNvAJ0JkyfxChUpYr
iKiwb1MCkKw3ia++VOxEbwM2lmRZRIv6hyoDzN7TJfLDyTW9dpHTSpyolJbKAX4t2YMwSbo4xQaE
q3dcPBEtbc3jV1KETHr6eNe6t/EGmtro0sqH5Y7YnuBt2b0RhfvQWtYhQRh0GRnDashgYEjQr8VU
jAHTxdAM6jRHEAB9hFjttVXOL/y/mWYzM+1Qr5hRy4hItxY2Q/hjrGTh5FVG+klUivtUfCBTEYe5
TNyceG4XhSMvJyq5hVnY2CXb8QQAgHAQTJCPGSm+xfSPoNDBdBCMetVceJMeW2GG0gCuUgSR7EV6
Cxhubc053YYLGaKsdRpgQ6CmMKZOOrS89fAYvqBeQlZbbkGK5w5okdvgtguX7VYm8NaY5S9AIVmB
k9CG/fYG22PsHW8H5iRiYoDVbh0Tc8zdtnnUAUwABQvUvWxt2amq0iqvHwOPQ+37LfPqbLa3tw9b
dX+3VSYr65NsEtYw4pPCRgZSHWgeyUbug+wZl6R7LatjiA/OMx4jWK6bSIX8zE7J0s5Zz4RmVuFA
7oVnmSSyS1t9IEQpSRHqyIDJ7sP5OKkJ2Fqoc7N8l596SBHUHb75bmEaZrMrJVtPu+jNmt0o5kSy
HjSQa3jcGE6t6YI/I0We5VCdhRYx6EZ95mZUMIkayHtfZSMBX9grrtAlBePiCuI7kgEfT1WnAHl3
n0vrBBmtScNr1R9EbyW18SKRF2hvLNgVRXMG7AYJg/ndqcInYiw67s6gysIVdBUJzyg0ih4lM8ZU
xSnWHd0YS2N0Id9Uj+FwSe/NU3xDi6jUlx35ozid07URHBGpreR8K8ODM+YJAIw11dRqXA0mIbLc
NJ+Gk3Tu0616Ix36aI9GFsBd1c1B6vQDSApzN6pLLIVa73TC0ziu+/DGlMmImcLc2S8RrhEJTsyG
3Rmsg2USDu+tTGuYkVQUWPo5/ETUQeErDCR8zdqX8rXUoXnZI61RWko4F28dM6C92p9rcln1jSLf
Yh2WB8rL2YAIgiAAbs/8njvlKB0ptmmr32g3EDCfx4fijnj6B46Ff4aPdO0dxtdqmKX4RYh7rOeu
CNcTp/pAgTs9Feo+DW0S/6lRpQVMuuahjlFZmDEGS1dFukE6l7jieu+BWWHkFqNDbv19Z1t7P3Fa
toKxUCw9xpbFQhnWeDDLcDXIzKFL0AIBexLEK8d74QkuTl69pKQhPPjP1jm9S++sM1DEgc2RwTOZ
8wKoMhHYOwCXTNmCYBsi+zDxOc8ztO8jHJMr55CxcJl1hLP3FHYyGx3Jw5jC5WqMUzoTqEQNNadF
dJs2x1Cu91hdGR53K6u6kVY6KvqsgxAAWNVjc6sD9ZPQdmzl4NSSaH4VT7nwkIZztlrBThl3xayl
tqZccWYklDf74T3ZcCo3du3PiidllR+xrAg1dtRVEnwk49IHb7osntJFecNfm9ESVXd+XEQbeX4N
X33wqIBxOGHQrczFfj68t8fqDIErcRCbkFEoLnr6+BTKthZdJswUO/8BWiBNhYBjnuWP/driI3jj
reguTJ9p7gf2eA2jxUSbwvoiIjUzqXbnGWZ6zI0OR3Qu9hYxbxANr/mCpDjoV2j+rkARyIenumpf
Qb/edjjiXzOncDRbd1h2L54Ibvc20Ak+OAOHad9ivDlvve5ouyDcVMwtAML7B7b47ma6LfjL7uBt
0YtHCRirxSK0JabbgfvAZ7hotR2rV/tWMGHG7sOsXZ0DFlWAYjoZOCgSSx6ry8jNe8Y02pWh4bdP
07SWTCT0MPIKFyzjWWzZIi+YyEPAGP0hYvIw2HJ9piYgEnResBiP9GchAUr75JXRYL9PzwBZ4fuU
+4aSyfYd+b4x6bDMmptyM6VIPI/qRsHBC1fvCEpQtoEqSlzldJ0U2qUrwhy8heouxyeVTg5DOtzN
EI26cevh5yLuhc/FWCiWQwWvtiT2rc1VfcFXS/71I6fj6FTgh5uLsJzrpM+S+aQz3AEQOROv2aN1
5/rLpmzsVn6iBzRAuFU3XrBkZrzlC3NBiqJL9/acymtebvcm1Yu85HLZVqzJzSseiuJxZNQJhQDP
6l3xGG5lErUc8Rpuw625SF67G8bCC+U9I/JMXojGhrIqfhrf3RcyNqx3AJK+fFTrMy9PsRBz1IR5
TPAk8yU7zus9hNlV8NoO5/Kp3+Pn1b0TGUQHM7o0aBreelRnzGKxENeX5qovklNyQlc42P3ojKPT
WOtsXFTXYV2Ot1gzikdeb9ohMfW3HG06F55pB4LamuX+nLR4Ef9sM0tQedzo9+SfWMvskfcle+Qt
43Xp0TPP05eHCRYJQ5JvaXOgnUx3cXsvjcYu0aXd9+/5E/Xggri0+YpcoRn/v2clnPtPUTrzN3zP
pqxcFDe81Gh2MyDNGq5euAjPRYfXwHsvOu5y6Zow6hxpCAgqXMYBNFqaDyufdak4PAftvFTPbu14
4kIx7SmwpcUzAeGXq35aUssliCuUffxKjDzZjVYQTwP3ruFOuywWPclEli2mid1x28QfQbYtygeM
9CYB9/wx5banxNxaJ2xBs6LULi5kn6nyJoW6hE54LtPCtF1v2RHLl8yNZ1Y495ne7EJG95ESB8O5
WSKEoLc4A9RCX2OS0hhcgVBC32Cl0EEYQPDx9+hd0QgxnoeMrDOWxJGz2KQcD6co73J1xdjowafF
cjHLVvJBuSbaJoaXgoaEOnktHtDA4TFkodp6Ly0aVYBenBfltoff9AKapW6uDagAKHBvXrSHN4L0
j97EgZ/nB0feXPN9YCYtQ8C0wGiss1UKnYdy3REtcnz32okf5r0C6gMi0/3kVylXpuIxwUizdMc0
t5ljEwFlONNvE8s2ZfBuMKv7o4bPvLAJcQERnC0HZW9ou/5oOivm0P3xDsfnqzLbopnqT9irgZ5e
0lf3eVgyFOb5+Xcz11UUuultvWzezAnM1b0xJy3zJ413djZtSmUQpUlZAtA6SHsdW6UlHJKT8jQs
erp/i4Qgn+6mX7JMiNfDJkiWQ/bakOG6ZOJq+7ceziYXwcn8syT5Tyjk/h+svuBwUkkrlLgqY5J/
LPVDrmcg2Puh+vr9z/9WfWGXBn2Pl4//fA5ffqu+FEhWpFFosqxir2Nk8n0uI/4yHRA1mWwhhP1M
Yvut+kKVqJAto4oqphtJ/yO2aeZDPxdfHDojWyIBVKYyeAt/LL6apM8tL7TUtaVH+SHqx2k+2Wcz
Q8uQYktsDGiyNZ1Ig8z1CTJO+72lFueI/iTy5ADgwabyUEL7Pbw+P9GdWnXXotTbWG/pmkW2ym15
0s3qfbswOuAhnbSVRwl+lOmbs8oMHhPBOyUoAf0shE+iBfvRUJ5rzTwmfnLn5qSTG+yMpAo9LKPS
rjIdposbEVeAKQv+PvYvmKIdTOaJLcKVmgBcDq2aHVMH3LEhGcDVCAQcCIvSkyGBL7mHMV4q+yAO
0ovRkP4yBJ64V2s66LEuzI2uX0SFdE49iC49I2JbE7KjGhG+Wzc4rj2mtCJ8/FgjU5uI2NQ70rK6
q2rzDd285EhKNW0HI2Fe6ZgorZLhbhDVjLfAWAzGsQeEV6dp8ZiQzxupIQYVvRiTFUkbbAfzYjlt
IBXmK6rRzaMu3gde/or/amnpLasZ0ZsW4hH27VLkQ4YfLvRa54SHXEeXXVJ/3xo+KMyP1NKuKE0n
4oK8kViWNQH0jEZzihuuPhQHensAiwLVLA+xUd/FPXWx25Q7xbXeBAEFh6qWhp0X7U1N6KhcRc1K
o4s376zEO0ZttSJQ4VgN0dqi6dsVsrH0TK8iK50EMuT3FvsOq1nqIvvIMiGiqs96eS00CEaDfSDy
Po/S05BYB0aGtgtYi44pBDOKGsLfKyZABUmsLrmjeBaXQVLto9h49qOBSPQunEzwJAkG8VQEpXi2
67gmRTcdDqHlRrM/7VrG1UzOBgmTMme3iAziH2o/pnAsHvBlLftbP/9tLbMMpMkSFj/syTSHtGnB
+raW8S3U0tNypoNe4AG/zZgVeRokE09pYsb7S+zO96VM/uWz4WMxm7ZwECp/zM0sswh/7SN9O3JR
Nul3iTD9eGE/9JECoRdTIxkJl7EwObUv8ig4tblvpzhyxPmCTOjeMJOFNyFszqVxwdAxS0AsuD7Y
Iv+p0NzbXkZgRgclT1i65EA8MwQR51pgEBsbd4QajysL3GuJU3WIWiT3b3mjQTFv1r3l38pAa4Ge
0RbF05YwVKUcdzNmWyYg4ZQkOXLTqa0V8teRxkpsjCOV7rCq3+L52MYosdnJE3fY2qryoAUghfUn
yfMOQhFYW0Z4uAwCUGHMIy8iZGKfGEZD3ZVapISsK6g788oRoMuKlBmSoK/llBCPu1TBJLGVKG00
9rXCKY8OCTw2T/aBSlB9iapdJZToWlJsPIPCrC8HoojJ9hvZKpUyWSKBCCqh2MUe+dYRcYK1CpfM
99etVe2sCLiLHzil6d1nerHIRGIgcPStmN2rWJxVoj1JNpS6+w6/X1squ8YAGYS5kUS2bOuN2SHW
q30Ob7zIEMASB1YxmSHKCMWY0PU3nf6YyfmtmlFadxPZ4E97cQM5oY0LEoBeMWopTf0/tIk18fcb
lZ9//vtGZVKJIMxChSHCJfi8gr9vVDAeTGsJcIRv6bRfNyrsHyCbsx6Y6EtQiXxpE0+6LiJ9FAwU
0/7mj2xU8Df8eHV/e+m6NslUWISMn67uqo9KxY+AV6vjkpntsEzKC2c6Jvq2ISUcYXAzR+3rvjdT
9oD4hCQ1QnO8iR+AM/EF93b0luOUT6sT0AiOkz/V4p0OS4+tNtQl9P78LbNfNKHocdnS7/kGelYX
I2WxAtvUUIxhHZCVB3lvEO2AENXaCO7aLLa4E0x1U22YBFEOVBtouFthZWK8w8YFnSW7jx94Xo6Q
R4btjTky02SzD79JQ8BJyECxSl+j/qIGZx4nPqFx5FBGyOR8CbcTTeyo4T7tXzhO/RYrBP9QW6Dj
VUFqfxJDEeeWO6K8cD3qtwHL2KBu0bUG9FuSCxWFDXWxO+ePnbrJuweT1haMXBSg+nt27vb4RinX
Ev3KlHDVavGdV7AfWLV54KilBoAF26tDtawMq0H6EI/+h3iDGXNkKDiBzrB2PabV1lNu2ALRvh6Y
iz/DcouNTdGtg24FiJAOPW7GrHXKZgHa2ryW92Zt5+YVQ6qL0wDDswneDOED7gw9dcTJPY0RlZZU
zBzyQUX6Bh40QwCHwXrWf/K/CSdxC6prAkGFVblS6Vphz6MFh9uq21XEFJJJAhpcUJYKVVl4blAE
W6mtgEMopjKSojdZ0kPPE/Uo+9a971KdFrjLSluJCzwB7InjWe/0AqgXRxPXbbPTCVwTaAomxaNZ
efSUb2lXaxIFKwttqSyp6uc6USobAZ9aG9CPyGg/LUsk1EPg+OyDko3p0r06hbStoouWoa1mwDmx
+QrrokvHIKgPOhA5etmL8kTnPp74PWDdCGYmWDQUabOpB51J9z5fCcUWWYyuO4ay7E79lG1iI3og
P7y9MCjeBKeiZRzP4KBcaQcY4cmKRmcEzjJeB6uwW9IPE5l/4wEQFwRH0bdsNz3ejXHR9Mcx2glw
d+i4QVpj3Q6qN4UGH13KKtyj+1smmrthliEeYgk9JaQ8EzXu1bXo7mPC6KmyvVdKfHoLItDOYWqu
zblbsJlW4LBLjaMryZomQpHpsCTvfe9O9/yNliWM7A9W+yDS4q0RKI/wMwLbEAt80enEqa3lx6Kr
SX++q/Ob6TO2YEwjEic/p6BvgAy0vgrSIQLu6HMv7Gz6hA22jqrdxfU7kQPEtKTcbRGZ5AwAJhyo
OG5IUubXxDT/y3nP2ImSmtZ3eSfJR59tedJcA7VaestM3PLnPFnzSZLOnsMNPdOXKuQVU/uyHW5h
MgXHgdbbR3ZKHjuGATRU7nwa/Gw7LN1RGMbAtbfmzZvVA7u4Mwn7Q4e0BAO5UsjxubOWXFtXbMCp
LVbcGHduS3jRuvcWGNix6NHSdcz4OQhfIhCx0ry2OBHOnfU20LznfEiENebKHI+58VwjkljEh5qe
l7bwIJPQHie0079T9pjIL5ZbPgmt3bwma2WjP4gtOnDGS7A2h3LvDgZKGK4ZtkvaWx+tFS6QZB4t
Z2pOutRS6G87fMzxLbdwhYa5tK7euAym3kS4pLXo0y7vT665YcHOzx7dI2HuvXb0t6DLTG1Rn319
hLIGuTrFgS1vE+GxgYLvJntoJ6bIA84m5P9iZ2Vz954XVA00NPWlRzCLdTa6NWtAe6tuo2qJvAK/
u0HEl7R6HVioAj5DZ3iPK4Kx5jS0E0A17xBhk3lVd2jf7A4+VssS4I7i0cNE6z0k1toMLgqa+5ik
33gTCASTEfFQeuD987v4gYZPa5j7wt+FLmhb7cyVg4fdVrvQPt/KtrWhw0l4kIr/XdxRWomP6X18
PzLn3Nb0HVnKbJNVBYYCIUM2p+bsEZHWjJYsXpVlWyzqMyIMO4/YzA3tIo+c4Gjq19I/sUzTLeOe
seA/o/l+10DRB0zI9dWDeR8hxcNfPZXo42copOR1f43gKMzz7XSzuw9tz2n2/Y1HZU5WHfTkvLYF
BpR6YW7GRSctaeyyDzWlA/08mnIZzd25uuPU5mzt3LU8g0d6oe/L6Zo9VorNefzZLjXuptOfr2mu
L1jhaAJy7fTggWwNLsOMHvWC87vtLpSI9H0/v77jGsyW1RvPlxfb5mROXW/LJAMExPsAVZkcdJrP
dOGh+9DrhP/5Bs6y3XAwNMHNBf3shiX12Jz4PfyxvSiOwhBz9BbacxcQuTVTnqNHpnXenJiot2Fh
0ifWPiwmyTll/JT6EJ2KZqM2EDyX4aXbkVZ2aq49VbwJCA1kxzrxj1Nc0bSY9fjiuBwDpzAvimK3
jyKmRPdVzmiCyukmEdmrOgKjTXQhC4++ZWcs6ILymbSoAYcLrVZOnhyaq3/1CSaP9nq8L8Q/s9nW
IkCHXadKF0pCkTixVv6+/gG5+SSQ+FK1Ml7+3c9/r1rNX2i96XgPJnIWMZP85Peq1fyFgpRdqwUb
ni3vFBb73bGg/oKqZ/oeflrEGV/1D+ovmHApMbHwIohBsfBHNrbGT+qHb0dO89HAuzBpsX+sWuWy
AUBVc3cyY2XRGTSU/dTsF6MV57aIJ08anmhmzdwK9nsCpS8XgB2Z4JgFkc7TONxJlFTcT9Krnim3
ZW3sYDWq9wUyJJh8w7hqkwZIfAdsmeBGTdayp1QKYHfoPtFhjWsOPLd3AxME1+bEDTGarkd+5a1G
3z3gC1gr6p3JBDlSRgApFVOpTV59YC0V1fZUZ+yMqgHpcpGuq8G3e2QQQg23JpUWMvPmCVNaig/c
zk3cF83BMzEtSpHpO4Bj0qXEhDjTB/22q9xpW2TxqsZcYyI75i5ONJWRh8E7odd0490G6AU6UbJI
6jEJHtA/jwQWtk9e2Zq7P29VOKn4NEmFM0eyE34fir6/f/FQienUVl8uHtrIv/v571Wh9ovJKW78
NTjqi3gImhLnKyHOkjZR6r5cPHgHpg6RhtVN1aWfxUMW9Rvxq7Si/3AOFa/xp6rwL4cO2Q6rOq/i
8/tfqJ+FKoXY6LE8xmH5xjjUNfEQ5x7SZy9fFmPhxI2y7TCmzCV/BLPerLX6rCAvra3RLuuHPojV
O85EttSDYc06yIkXFRsDVQsEZ02/tQBI4Af11bUaFtIhlftHI6enqglFuzJoBTtaiKm51yVGqzns
NKUZQkxszOJ01IiGKDiCeWrU0WYqY/qPpoutzXMx/LItSMVF4VXXOF7DcHNV47mIg7WiAZuXcOsG
uqO7DLvNIgxmZikcu9HcRx5lj9FsfJUblLxqClo0I7Y9L0kOXXoHM23ulvJNFz6zwVvUgnFHwW/D
0grotZNtF3TreuRG1qkLl1IvFqdJeiHbgijtg5GGuZuY/qrWNZWtu3gp4glKZ0JSjzfQSJgdZivR
f5a4JKW+X0cqiXQZuxgPFgCJQwoebMNtt10Y9uhIcZSa6nJEskly9FxJLaCTWOXJhy8RbccjUV5x
+mFY7qaIw7UZsliFJNxYw5w1A1UKGijqsIRy1ui6VeYVTqe8yT21i6asmqQ8UZpt9Zqsh8i0p3dC
d+l0i6B0ehc4zloQi7PmZgz7Mkj0LDdErsmkzopIvoQUwHgOOaYd5XYrRajzm3jbJeJGHsyT2gl/
Yv8gVxVWPdYTGk0a9kB6Lf9oQZFUbmo/LSg///z3BUVnsoWKlHmYSen3ecv93mbSf5HJYJlGaTDl
fg5woadtmAApVZYO2shf20yQjllMaBABiuPu/l2j+U28i7wTTSjqzm9ff7XqQpn6/XrCkXPfZ4+h
sYT9PA7zvNisdc/bWK8o1/fiNIjNX3u0Xiraj1li2OgCGd9gxwsRRL3iXU4Yk5OAHBP5Sb/nBvyX
vwteRKgKJytcWuviRdgx/GBkDVpIfCrEZT71eaBgUV+9BSDcVmYL6dunmwVbqsxnR2kH7K04EOQh
J7a6kaOV19NJ0mc6Gcr5myycogxxWYPVHvDlPAGqWM26auEniwDh0RipbBtuyI9HCKl5+A7OpntD
zEQT3zfSXinPfvPgFSfdPehg/y0QGcrOK+8COD1KcAHSYzxYzVx41UFLOPqt+EQYwWo81vC/GZ/P
PmgLOUhalpqd2+peuvF3ZEGe/d14DHfCyl8DEjrHBF6bS2+RIpcUdqTP8/dZuYhv9f30AHFZLkpb
3oMJ6adQUDNYNQ7BNvLe+8DuT0JIqVGXuE/pq7on94Z5OaZgeDlTBmBLplwo7ejnuelrEfPm8Qie
RH7SqXNhE5Dx5WDHkPfduT+SthaQyYQ4BWoJXTCI6dYJohpcEnJ1sLjT0qOHOCWW0ol5r/hIP/Eg
XemQ3plsDQX115rWmYQSzpNBotFdM6ljK9QWiNuRrQ7LzryP1EVItke7BR4fPwjbAn0obcNw050t
d0E1Tno2kajiktfMQ0g5oZOn+U9e8cJrgjwCTZ7zg+iyLZFrA9mjs6F3+PtPiAF/Ie+nWWhj6/EU
nEhbMFsNS2HLMdApTB94sHmrwSPdCIit0H7gRTsiJ9hbdBYhteg2XCks6HyrO4OJ5xmnpmkG0Z1X
Ij7RhJyOTMSYAkSU5qi1IWSIFiMviYOlBzksSRCNmbwtpiMvCeDpxXdShujLn3H+g4mAcRisORDe
fNeZIommoxvO0k3Bm3tH3sL8jRi0+Z02ewBcuBvm2gzUEaKMM58oYofCwfzNf4czUosDn4NsHAzj
aLBN5Ayokq1LBbvlDeGIOSCSldj+8cqAusCG8xfKlbdFv+VjFt0Hi4sIXYn5weNh1vPisN4T3bbV
A7pTtAnfGogRIBdI/cI0CKZCmin6Wu+gY8ymEBpO71a8YyLKi+BzYTcA4f+W11ku+BfnzzQsnXVz
vsClMeMveDOOQPmhRNh8fJ/YGz59hCVAFZKttdJmzEKJT9lTHM74YsEysSNxkf9x8s3d+cf0Xjaz
OxPz+2ei2p2wwuaDHpCe6g7fP9MQ8iGVpa5uwnQegtQAaMGEqV4AgEFjhxzvJscdRl9nzo+5dwYW
JoeHAndJFxVpazQJ3uoT5rTyMVnl5AoguVvSBXbvgvKSxhfL+ABFY5iXIVmpDs81AoIxn3lYOKc/
ecSYpo1bEl5UcDwtiEcbPQ/T5cAZ6jcQfcTvTSmSYGemmEj2UcS40Vzl9awQIM3VW+SD0Wqkk3Ci
pdjDWBuCF6V6plMIMCAnmwn9UUqA6JNxUe3OWIp0p0/GLZJRxJbKnoAWNjzuCiz7cXjjK2s+QnWB
jrkGwwJuYMoyhGGCbk+uoQPOrIPnrgqySiAUGlPmiGd+iGvF3clTTxMRGThycBElXHNtxmDO/QtS
BZoE9JU63YDzwLPUGMspmYSIFfDfdw0NdoJlUAH6B3GNP44JOZkd0CXA80Dc9OxOwlk+HXHmPgnv
MFQg0BBhcttf4i2ZLfoOUSG/nhKPh40H4lMMzm18einGGLJJVvz+REQWAajileOGniMdeGrNJRKE
h/1v7s5ruW0sW8NPhCnkcEsSYM4KFG9QSgaIQOT49Ofbcnvsdk/1qb7tGlePLYoSiLD3WutPZK8u
6jWEwXHH0akP3YEXc1CHT46xwOdGu5ibYqbNbw6bCgbpe0VfQ2okbYnYHU/O4FKwPL3j4TiFehvA
WKY14wz43k1JRcqRthW92o7Dw4sGRxrOXJbuo+obRNlpWZ4w4zESV1y266iv+WH414QwHzQIlGnf
M6wGaCQBNXnBdObLSYZ8GAwhWKA67GjeSU2fVSLMksuEM3J6URizMrMUDhKEhyYnkkvgppFYsxYG
Q+OreEPP9+SSwvPK0x2ASuDaHKMo4iPyTyjvlKBc8+jGvuhfnVcMbQ6yNTeXEnM00l2g7Kovoe5x
mjmpaAOe2iR/rWNrGUpAtwVUKA0fa727mE03isuvNEAZfnP2IRdXH6z7/bU5FC/CzkS39h2gDMOk
JzKnySCEQ+aRBhjMpkQ+h84hkh9Ga/fvbU1tWj2M7W3EJ2g7TOGA/jeVpMX058+V5P94/89KUhSD
uM0yiPmjJvxZSRrQpnTHxAADT3dRLv6Y6zi0pphnyybCyt/oCPZ/GATh0Y/cxQQ5/WeKd8IIfysl
vx86UYhCWQ8M+pusJU0sLSgwD1/6zmDOo4/cfI1oT8oAsJBg9i7xt2lYUre0+b5uEK5F0czpAL60
KJ8V2b7jXtZunzKRun4+G7XbysktRiTgYP2z2liL2npMsNvCWViwlIpd2z9Y2mffszwy2c1u5KBX
az8vcUq6pDkmvcZUqZE8D5YXmNlJK1mBYdY0zW7IPwwDX0H9pLSfTMOwSv3Ak3vbBR9DZUA7fpTg
NGvlw624Le4KvuiwKttPnRCEosjOjU4KagXBXZ6Hd3+XMc0v8/vcH+AaIzU++WzEWRhv0sI4J4z5
+xtVZ2BSy/gz2FuyXiizpGG4H5JlEai3GMfyZkpfslFzZz6GIbtn540VhLKEMBqDsLDCAesZByBY
sIKgAkLzMXAt+kWoYARlNOsGyUDcMjgyyGUq0YVgyKV6GAPgEI63TtRNM53jzMsOo1PqHVMmZiPf
jeNJvecfBYbfHVZSUeDJSPLtHOdYX9iEp2cjNY9x9SQhM4qJUrI1drSuOrXWtdeLS07fr8fZMjQh
/N7WMlJAiFGu3PskT50THycOzd7dClaom5StpFu+lG0cPtgDu3waMEjI4PMy8bZCjIdPVojeIAWt
uPuvKVaaVQ9rpRu8oIZwX6rNXDGCSdeaS2vIZmlBlEZ0rUwdhIiV2H4v9feyvs11sFNjgGBitG7a
WFtTpLsqbt+gG00+ZWYNYxyBHNZuRGD1KAdvDOhgV9c4oAKZUz2bneZZgljLWU5pz4fUnGkYZ1pa
htwUz1vc5w+NWRyTynfxdt5CwqKcagqRUVFcA9veFVaEgJ/QX5wwY793m3LY2KRkj0KRGlizQi23
Ocw9xUI0GabHWh6RaiO/Mkr/1GH4OaoUTrilJQ0jR60ENKvT9NCWPSxe/T69ddm1vyNwUGpl3wWm
v8RFepwa7TVqRvfWvyXY/0pR8QkT6dhz9UJq/kRCXxGMl97KnvObT/4JOuznNK+wPYAM7FOShtm+
bxUgQrgFQaqtBzn85JfvJTPAI8XJTzZFZVKiX6mh7WuSvSzqx1hNH1Sn21oZSX5yHb46apaxy44w
esJTkqj7KoqeO5VivtHAxctQelBuVUeWlfMvTi8Scwc8R2RYr5po9f+fuYP6O73lf7z/524BrYXp
tsKQENuiX1AAm5EE0AADTChzf4wkfu4WGHAw72OVECNO8a4f5DXnP8wwsE+Wf7zy25zh7+YObAi/
bRbfjxxujiWGD47AP37lrvW4oEt+qUvLdsbCRus+l4gUpAdj8oeMJ9jGxIer3Yx/c+tR74VRsE0j
pl0XuC0tU60yh7Q1vtDw2DDdsT3emmTbgb7t0yd769Of44/Xyp/Ogla7foETV6yUBzWBEYvi3cPI
ki5A9jdGNdfrp+7kD9Ngd1NXeryC7FXXpA8+Y9De2FM2M21jY67RuwkeDagBz0p06AFu7TUShVyd
pwlxn/mrglp/7qdgwtUhWETL46CmE0gd9M/5kh4V17fxI3sWqkl/gYgdygsjxXQNd3QqcuyTd2Mj
qMnY29UCtp8q1byS3dFcGqTrcuiF5dGpCHofPB3oYwG+gNOoOfL16MKnkMZvav3BK8GAlxPchvRg
fokKUyg4HrnxjYYhUTS1l3pHxeiZNo5nLTvcVFeEBo+cN2+Ee+KXO+zICVadJM3ylj1L9oQvPn05
aMpQ7QkDdcdQhm504fTx+2iIXoL87LX1tsAXj9BJ4t/YuK1X3tprLuZ5qIveu5NkkI7KiFfz+D6c
PR31JD6n77UHPg2dE05tirWneUoQZ8jpoj0gfDKftFl9CNbXXuDKGGjT3ZXr8r4Y/FU2HkbaZuYZ
ZKljOvhNu4bPKBYp7NtKGEKOTFWTO+qlahpru/DNOdXWbZE+0ojU3QbrTcw90/bclpEhTDFFS8Zl
q0X/NsyGK+2mn3zkyseXkZz9CW1ZnH6qbsJQl92B/ide9vKKTgGf5inNDwGC74PyQd9CwZ2kKHde
bky4UpEFqcPNyiLIzFd2xGEvEhCrl+GD9oZwleUAp+qtn9ItiKbJJ/NtEpKNhSttX9NANdkRT0q6
M9v3rEfR/dBe3TbWNt6Y+81zNXup3XiprNKlRYLtSFI6McCwxFq3QRBDQZStkudgaz8ML3e2zwhS
9oIj4wdigEdKZbqXnjpFpGpypJgN0nGMOzw56QQJPrzN8NPshFmpy+E6r/iKQplWoYNggoGzzopP
ezMXugLZ/KlDq+GQfhqIw0ZA5RYME4ScbHKzyOyak+irYyi9Mn3XT5gDeIWzujknn9EUrQ8Gr+mC
57Rq17GF/elM2Sm7Cj2HAlj4KM6M4VxgbWwR/3PlfXUKkZzyUS/3zpOYKVKHCVv9aahduzspjSVi
FqS0K2VrJUvkgS/M1G0PjgZCtOIFhVfoQGXhtcEk0NNFZGUv2pNEMbPHqGUfrSmnokmJr2XC+7ol
VrFLnbitSXDpzuN13MIrg7I2L6eJm68YHEH8nFNC3oolOGaHdfvMSHdQaXITm01kmy5RkW3vQqLh
kIBOeDvjkk9sA+mlAodVI4J1RhDWjNhGIXqTxjm/A/NAvlTLK3+tipDB4eyvhQKPwGOvXjBGoH2L
5TXxL7k6S6VZtMK8rGRimwRLOb27nY6YZ8M9lcWemV+ymU7zm0zxOIjxRXnsr0RE9vNCOnLUBXHL
e3/NofMa/75foPaBaFjCd7gi/3glfBDR3bpionZ/z98ZODEauyFtGPdG8IjbJDMmWHtfA091G26G
Y7IBgyKP92hfo41+Zc6Er2EzgcbnZJ7EuYbxYiKpInXizHS0sfC78sQkFoLBonDJhzzm76UnX+sX
ypA4EgNJwR10iZdkdEb2YzYs+AtzXL44iPhI5ptJseRILO7MYXxRztZymEOGFDYiFG5ikErxxkSP
Wa55fy+t1+r+xCjVYlhGnqSZHoZkzkq3DlKXGWNULCO2reo1CecM4WTZLYVJZe0V5eb76nw3H8V8
CMaUMenPjqe7IxpN4mkJfsWVGIdlTOkYMetvQb8vIe0wstHfnIWUX0LtnVEp8zsGjniK2qwEDOim
d1hjwEerbDA3jF+b6mC6b5yZTn9LiP3Mlwl2xeiAsUGOJlW1RvhhvHTPzmVAlS7yOwa3ixe9TQ4v
gRS24bU3ZnEF+Ni8p92ZJcvGnbH9Gu9Ji+43fIyltbggS2kZyRerO1atp3Pj35f6wOecld+GPbOn
7qCHa3lZMNWaYyRM2PXEf9Pj6X019ssbD+sEjN9cS50bXLg+E3Qkj4DzxJkqGGP6r1a9RVqtMZV5
vuX6R7isbUymApMAzhR3aY3EPUkOpn3oLCqKV1Rj7Rc9KCDQyOZn2Iv+SiyAMnu/Td8dwq8/9WW+
tmefRKETY+zP+oXWfdj9vFSmQ7C4Q4DaUrhW3ZGgb/Tw4bAJzKnWhhOI86wqYfIZcXrjArM2HFIx
6USh8eowH2VcRhQiH1lbhvOPZEoQictgd45n8Ukv5mOwiuBg8Yui929GN40eq2frEG2jbbiNptbM
WI4v6HZRUe/U2SPFygQqO6cHzeOdBqpGN4lych1e66ONt2i6DJbvSNP55cwMZy/V5paRSc24LLNY
gmeNp63URFDbyo3OHImpYClMQ8ddaZ2Z70mfuFWjvZuyW9xcBqJ7GX3sQ30QXtjsyJRODMgk8uzx
t3lKCM811ynrx/0aOJBXvbsN52LRNZ9K++B8BPakW3drqdljCD1eyZllCWPt4y/JAk+101BPWTvm
1ievi3jTEtvawd42eARN4stwHs4sH/H79zWFpQ6qF7amtrzJihmmN1QTvZd5d5hhiGdYh9N3oToN
SJP4HK/J4t87TaJKNnGjV1ULN12bqvxvp0kmvv1/nib9j/f/0h8IlhCcBQM/0j/p9ARkSaoovAXR
HYge4Gd7gDeKCH/STFjuX9YqP9sDmBiyytH+CD79J/2BibTmV23LF0UDFgbiFkOQ/7/6h194DokS
WzKzgGDFggu2IFZv32OXADLCKT/dsfUA1GDezEJPzUAMMVbT7AWs9AA2IDvqlnUUP3ydalEXiAc4
D5RzvpH+QXDgpea5O4KeCXBomPufrLb3d/MxubAtgEiADzHFCbeSYLoDvLGxQcA3iy8shqcOrj0V
stzxU1nn4Ct9ApjpeFksu2HL5sL3x+GUP/kFkrYneu8LmIzg4DOCp3l+gdQo4w/+BqzDgQffYkrV
YgEMgzE/+dfAYzD4ieXIcRNf8EsEfFUs5cIzVEGe5/OUSEiwhwbao3agJAN28T/T9EM4/rOjYUQo
kBuAuQSchtOlhNcx2wKK8dOkB2k9zNlzRFJAAKKYUaTjb0CxTnVL0VusvkryG9bk+BDjrr6gYr8N
YB01ge3a3FrkN6FyFMgLYEr/QeUOUsI7seUvOfHE+RQeq3gsPBGIBSeYuppR+A+7cYnR945fw5d1
9w1zbXoVkuVSJg7TTl8bAMrlSYHDiRSRfoOfwzcD7rC98lu0GSiMteA/HBFvolsDv6MpehkxZiC9
jh/Cu+GPLfmleIRYO/vVH+cV29KSo+Xgi1X/wbcNvNDuR+T12I6b/AB6Ec5Ch0KaOnUSUkDSmH3/
x7DTH41Nu+dHjmusGfpTcyRmgAaMTqE9cK2JMANb6j84Huk4hs9AFEC8kH4PAs2oXtQHauiweFOu
isNBUGFPXocZExFPn7QTlPHQVJPZGyU+Fe65mQ1e7RYzRmOPuKqPJ30SL5F9bhYV/rPrASesu/jT
ZY+hxl+WEObXbFBgC8kaA2pCEA75ul5IUMosNAucDH9pOALhejGfqlNAIEJ5UN0rph83PhBl/H3d
nwZ1hwuEEhHuQ7jEpBwWEwUcEchkKmyuATQCkti46gv5RlfOZknlXHLvcLLIhMBhwwN3n1fzEBwU
iayCO6T/EHnZFJ7AuV7YM30ZzDXItrUARsLn8E3S7IX9pOE0AZP/SABCM8nmWBm5xm5A907NzecL
JhNtly+ikzLFqmAZ7cLd/Sl4qL8lw1UlzYlYK3Z2/6zvAbbcGxsoAVZe7tJEzXVs7PNF0E07wt0h
MLnYFcou6WTY/78MDxB+GdzeS2r+wgumQTdh1hbMsT92sUxw4W3P+4m4OKFnL+9v4ZPg+39q4mFw
KLExzME5ajr6bhTXMyta+L1HL/pcvRtEFICAufEj3HHPBNG8Nu8OLQtqVhTzBM9M2bexE46+0cg0
7+S6m/ANLuW30PBMZZZt7taMjj1tptbV2Cqcm+wCoHYcPuQP86F7oRke6LJlhGTg6dR3XqqdI4Pw
YAtP0qlPqg3M6zeSLA946py07fM4r1e3jbp3rqBgNF6QuDxyjbwMv3VXutJH0Dty430zoCpO1Esu
L/pkVW1GZR5gDLJLG4JJT37sNZULrz5YOlNs0Tr3pnq9PJF25SK9OMOW+XH5zbzgkv4wPJTHFFZE
1xxIk18Nm3wkyMmr0qnzLX0JIAV7G5S/xEvvFcjT6SzwcqwxiJ5YVEt1hpsTPinUTkBNzX68Yoyh
bkbMiMKddowJEyX86WKnmxoR0kvEM5cSM/atupSuAaa769cY/p1I0owR/5fLprb29dR6yl+d0vOd
fXwutxlkDPjsx5HkEh4cSj79gXb3AX6mIpPX0LxQtgtwUqHtIeQhnKHLkFglT775br/rZCqsyyWT
fBwz+TPku2Kcwtwmcqyd1bOC9uhpOFUHLBaeAjzfqQGNJ1M4WSAW2PVPxTLZCRb84GlzBAo1LlPK
yrliubrFE4aPp24w60DOHYMLyCwT+UHCRAKnTO0JKx9bZP/NuG942KpL+C3RPUtfV1zecc79RfbT
bZNj5bS5Va6D1seCbfetHVBToQ+fOt3MvmQPDApnnbMkuSkdPcSb3J2Bg9HVNuxTeIEMr2cqzQO/
+Qjah7lL6Iral2E9YCCUDGcBlYDtuVrRNZHqtsnfEYEJMVdmndvOdCP7WUUYM6cLVtX3GwhxMZGD
x5IcHXpaq9vTE4zaJSZ36mpW87p3jcci45fRKpersfCGMxUnapM55WJ97PZQ8h9RVfYu7R3+ECP7
I05A/STvPbZE/7agKsj5acv+A9LCOmMMI1RyueAczhw6wYi2u4F0kMJXmfrjkX7aXLBNQ1lhO2fH
D8I9pQIMj+SSdJOS6QNrxlVkFgzzDOee+qA81LjwkGAhfi9uzuGBb6RRiWucZISmAYIG1QA/y0GV
I4lt1/HY89iH7++UKXxmW1QkUGTAHGKmEY+Qj9BBqDuxA07qzRVgdppDf7gw6oTr06h7tm++n89r
KLguH0wsbhf4t4xbHxYNi9ttUa6otCmprSzmLKao/wgVeSTQgE6/eFBnpBLU6HyQ5sMWoAKKAtGR
xRdAaeubvQiv2YxLwHCEr3JxCEP4N1fgcHARmDOklk2AVUDNv8Fzqaf/QjX+y/t/VuBQic0v5PU7
UPwTzSUdAOo+puEGjoTCneOPAlzH9RxgDkjIMWTFIX3gv/N5XoKcbEIaJMNKIY5A+yfEwC9/xd8K
cHHgcKxRGmjU/L85YDpGK1sdDAH4Rhu9DJEf9pl9lYNzU0YdXnJ5psyMXmGQY6MXwm1Ym1Y5T3Oi
tMciU5JNIzM9l/Lh2+iH4QLMlpvJ1LdlLyPRDL0eE3C0263MDmZri6yKpgGSazGh2iVtsU+aeOWz
IX5FvN71bcPkXVWJfmuiG0rHYK21PlEDRFdb1NGozPuCDV8n2zXQyTS5QWwp7q5iqw9KSIRh2aev
pL/1rpxH6rtll89SlDAGGzrmCEmhLYHHtZOhBA/KqBNzSIdL56znqE4rohPF2LzoZ1X7dq9lCiIt
dc3AXimDgq9MmO/7XEk/JEU++lG59oeB8rFAJKXJzaFqSf/O+7cOPvW88mtzWmBbS9aQfMfSr+1R
Eyma1GJgbeLJo9/du0qiGCDjbFB6T42I1nV6O4Vz2ahPMjhAENSXW5Ww+AUo5jI9RKclJazObcB4
ItSwQ0xeyN3ETwLjv/jeHuP6OQGu6CQxnd/kugO9ssBYHGHhS54tjfRzaAycQKh2jHN4MydllRxT
Ij9jWTtYALWzdCTytI07gFCogqnKJG7Mn8JUmhbl3qosL5ZKSDb9pA46OFf9NKvDiZrrbtAyixXp
k4qEj0bUI3rMF3kL4U36JBCh4kaa3gtKsyDI5jnQREHMd5ymAtWpMRoO0Wk96BraCqockbowDa0n
X87gu8vekNU+6xhcJF9d+z4WgRJKqq42aCQq6qwkvuGRUVJh36F4swC2UvbiF9o+9q8620nIz8Kc
fVfeq3M5+Cca4qeqN48tsQ+dCoeuDs43zDXkyOZTE+fU7NJ0P+RlMR0DRrcdhe8Nv7+0cbAmsc9q
0KtERVAW1gqrZ6vQxg3gK6SAYmSXmtygWbLPYt10GwwmNTQoU61o4FzVj0pbz5KK2O9BGh4jbcSz
D5sYRceKuQIZuWUohhNFpeRyJMo9ekb0jkmTb3ofZqNUqfO4Rsyi3ftu0jp6O/NVxIRaJHEf9H3D
/ZNL5X4Yhn2WJkASqyD7d+d4KwY6D5g0uoIgwPp7A1pbxLv8abSCIexf3v/Hwq4oCmHd7BgYJ5ki
m5BF+o+lXbxkwbc2RQTFHy/9WNrl/+gIsAyH3BjLMHAb+bm0y//RdMGrAcbFvFYBJv4HsxXzN+j1
68iZ7xCXwyGaDHP+DL0WuTn4qFXi3RhSP2t9vU7TddEQ8xbnyqQfrAtWx0/yrWtWZtINxSQWqTBd
8S0J1Z1p0RwXx04qJ1FUyFiy3ZFeO2XoKfKtnmOpHM5iNe9eyeed3ips9HEdTNM3K8L7I1iNJTNm
cs1IDQBRHdwshtHWYpAkAY6Q78Q6N8QxgXNSdRFxAkExAi5CbQnt7qiq+iPA5r6F8BCO+muXF0tH
yb26skmJSQtbhP4iqQZiHBbVPRVtELrO1odg6UQH5Q6OhiPerJdh84kAaqU6NLazvoMxFnQSeQ+V
Fq7+v5qQQFA15QUKKFuHU/b/EBK4kf/0VDC2+8v7f5Q7wjEHow0kSw4PnPNrkJL1H0acXHZH5d3f
M5Z+PBU8ShAYqGi+Kw/Fu/6YOFLwGIwv8QbTfsgn/sFT4fxVCCGO3HYQgTDzVETR9SshoWDuGXds
KCttgJTg3x4LhTvS7GCU02LruFHU9Ujap6657dgtZGxBIfPoEczoaqsGqxKZbhzPw+6+k2JInl3N
ToqInSUIfHsoZ0XrTAiBGVA1SFEw9wOcEVIHbFRLGDX5eb6tNP851NPnns0DjtMsgbFqd/djlNRL
XRF5Rbip2kdVyR/vCaG64GyxQsVfqB2Wicir+WAUOtaykDwy0+NppGFRCmsU8IinYi9YV3AeDCDc
cEFKxrYObE/BIlJBpkAEMN9E73EvNyrOQLM4fFeTXYQrKn4YJFLM7r7vsZ7M0qQBuad/M0MSQny5
X9yCdjr4dy8oFz15MwXu2xNDvWJbjAdYw7NtxzKv1h0ZG06DKKEbtGXRGtVGk8lSLHW0T3J7iFvy
F8py3uIgNE+0chn0+b/3WcTkXuhxKOhllMIU9X8rEXYYu3PL/iJK+l/v/+8OJfJ42YZ4GH90GP/d
ocjj1XFzQ2PLr1TNX6ikOOYQgaLjyiS2py9K0Y/pvzDTYfjPWzRT1ox/aNLHA/zn8f8fx872qVts
d5r9e/dRVkKA2ZPLUk5xk0WU70wzVA+0qOMcav6TSi+MZOaFoTDjaHpqkQfLfFmFCY1bKd07XEUA
O4IWsiNTSr5D3g47Xu4P+btQyTAfqFYDSPonJS3jfDvEZH0L7MqInrk5oAGDAhp785G2nf/nFb6L
sTyCC6J3mSggIIgJIGTizNE4HrPA7sShEmh5r3ZMEW3g5k39ajNLOQwoLwBA860UzbpF+Cl96KcC
O3UcDBiRRy9+OlNaYfneLrFnBSdE8dPE20Ha0Nt3Z+ORsYL9mN6WPkMSlcYhWgDrFeUpLmZCZwOl
BqU9g3oZx2KM/FDGmIyr+byOJ3g3jGaZUXLK7pD5+dn+E+eSefdRd5UHPooY6rrUmfojDiw7zhZf
EGD2O2m/ifkozuMLc3Cm7Fp/QPNgiGGGDUy68T8Z/UArzBb9PrZh2+ukpnIgC3lpbrgWiCnmsKuC
aYxlMlctn5gv5oafpTxoM2J9p6x+/HiOlF8pFBfA7EtkG1xDn8kEXRhsJG3m96guuh3OPhB0xpO5
GUAfZBvSF5oIGeDUh+8jJtSEYaJEYNLen4S6ARLRksyW3TsiCSx+1x2KJDjvI0maEHIxSGDUkbVr
QYKQOZOT4ANosg4fsExM3k0xV9LwocazJGFuPOA0o7jxuxgIhgOsFZ1RfbAZd93Bef0SV8jnHydA
nAIumrptt+Nngi5c28rn4AiH8swnLl9wr+AGtV81dCuQMhEGQJERn6Z6vUPCyOWpKW+syTCVFjpi
N53I1I1erPN27fVLOFHARtgxgSXpj2Uw77JPYGDSVjnhO2AHPrAmSHNnvuB7kAYWPecM8ISnRIAp
w46zzTkPi2Wh7sXlFVbVxQp+CEcngWTwIvcF30oZBnr8/b9cT5Gqyb8hCUEE4vS29aOV7pLogpxE
4OO8BEOHv5mb/kQSrz4LuZ4v2EUCgAg8G5kKc/6Ts9Phe2zICxZQ+ycylCw8KNYO+s9Nww/oBuWM
A2CfhbgHtuJ4t27D50UBxJ0M2gD4klLRocvhS0BMGOHgPLvrT9CUICQZBYA+dwA0KfZS5xUulaZd
OA/DtuYc8UudYE+KMjdLvoA7RBKrm666x/KsN7OH8j4x3trCterJAP1iX1A24lIDA8ecF9P7GX6d
qXr5GSskEac2gYI4abbl+TZhsgggCKXlWkFcmMRu1BDOsCddpzpG78MVrEpcesQ0RBg4+NqNc86K
wm0KyxG0ArEL14yY4NscfpjpcrpGFDckx+7lJSANpCw+nUnGqHI1N/B9xE/iU/dHPiFXXnriZf4a
t2f+Er5qW4WIWPK5Cm0ChUrxsaJDYCJzztGPIM3hahnc24K95Yhg5fv0vlYfpFfm37iE6/S70AYn
6nI8KciTwmfIV6702kI3QXoE5WjOaJzzODwRhKBKG8fIZ5PucMf3CAyKx12gL9wV/OEC+90lAWmB
FT9NbsSofd1IfCqdqhy5j5TfvAH3MGWG+KldVR5D7Rv+mRfrGDzcHhLwu/RURgVne+k8Dtkxldej
D/8f8TnWhu5gcFfuomzVwuCb6t5G32S0NZPQ1dcNdAiveMmkI8QFJ/BWjEgLnJpGMIdhMkwEqQPi
n18vTK/E516eYkB0l6cixplhgej39zJ2yDKhrysoWGq5QkwOldBf39N1r69lDBzO5Fzd3fqYzQoP
9kO54jQNZxxVrFc8ntuTv4aYtICs3TT8fyE/acWaMSsUMmtHIoj1mREkjDwKsSVksWue7Bp7ku7r
+TS/Pvlb5b0b0LVP0/ucKIeIw0qZRfRnaW/OFWAQN5JWFf46UCf2hISYa2xQJ4Myh0bL1zRtijyJ
QAleuHWPY3yNrvVcS3e6duHPd6IUfwn7GP2rgcwscZMdD9e7slW3Q1O4sjplTA0pZomT1Xgcq1cD
zuO94xyY/gam4LSXjlyJbjN+iP/FF07CLfY6MrNZMJkmk3adkQDNkhuYwG1w5KDxSNBA+jnsmRW7
CqbQjNxNEQpNND0kLM0Fgr8TYGHtwBmkI3C4tOarggOAsawQIQ5HIHN29O54e08ZwH+RThjwW68C
MmBxB3yAMcRHxcdbHM85m5VfVDxTpG7DRVobUMDYuSfZA0QUTJMMsqnZVuMJyxXlh8DoAU+R/Iud
FmAgA/5P/AxDa8bxIAbdkW0S5FJ8I779/u3MfnUqVkOHMnVYIHMuJtnYLoSWcwU4AmAP+8wU/Dk+
9M05gNqbIq6ZD6RgcgZRIHYFXweYkVW4ReooUHNKjegi8u61DaFdX+pGFmUWcx+OLH/72nHFes5e
zhp23zEBY9h4MOJPIIKJ5tKCZDNRTYATLKDvPD0CxpZsT59y6X5+fyBBJYHU+K3KjI26OT35hSAb
w/hkgelZmllCWFpR9Q0f7MhULC6cwFR+UK/yVd2iT/2yIgRNuW+orG5wOd3vJRTOn9yH5B6CtiCY
Y3/f6I/jkgMG6qfs4Iv+U/nCYI3l3X/C0QHLuQQSAKNCwHjlgYIPdigbA3/YzuQt/7EelGXpVStu
EwwQ4UbU8MP5PVxDpMPcR5X9zP3CcdzfkwtMDXLXJKK7BcTCxQIcI9Oi4Ji5JnxBXAOOHCn2sORE
AaYM52ZfIKdIvgnkDSM8u5s0ske2bcAJUwDHIUCzYD1uXuAwtUdlq2xxCob0NOMwuqN2aAklYWNk
OWR9Zb3jDxpDkRzA3+QzvFUoju/oLdm8zM04bGmF9tFJncRbhRNvHrHuZyfDvq0tCfScdtAew52N
kf4wJZRePJcBj1DiOugvpendlfCQuB3xR44vZLfp9keDR1QMbj8DeKJSw5cRhhaCaD4qdBQYpjwu
HVStwNT56QSvHDlSaGQm7EQd80aO6zW7PyUdv4AwOHxx0oX0yQdir/isXljexePIxsQgye4XRgVt
1JXq5bjjErargOJgRQHkL4z6CW7rdyIsaQUBongeH0hxPHzkbAM3Ue/wYJSetvT9aYBrJJk3LCEw
UfMVZ4W57BSeJz7whCjcXazDTtzqhcc1n7Bisc7EF+ORtRF6K48vBDv5yuflPuBBk+ei+IcdtH4q
PdC2HfclZ8JZ4ElP3lCGDhubgTMniVuU7+deydxoTbubfWBABmWXCFevheifw3IrV6E8N+EJ8cB4
gtaXuDhmTlM8HmHfP1BSBlt8LbXDjmoIdKTFmuwkn5cTJm9zeLjYoczYQlWCi0QQkh7CT7cX6UwV
7FsWLNjieIbDCeBAGF65NANsGKzG4itQ5ybMEOCY7pMLkVGEO1zwAQi0K6xVvozcQICJaEG5uNae
oZj/ycLTH4Jv3O3yFSSRFy1KHEhS6rZa9QcU6xTCnzjYchpXydYio0BbVi5y5mxZEx5lGtvAI+px
EtLFII8P/73O0wy78IC2UFAyoaKd/v/YeUhx/tSg/6/3/xiWYUNkMY9CGwcGp37R336ig8yisaIB
B/xqw5mI/RyWgQ4aBrliKIUUoT39oz9nVsb02BHzBCxH4BL+MxN9ATP+Dg4KyqCYECBhJcCN139h
5/mGGgS3qs1WVUP6TUKN5Pt7nVjxvKY5K4uz1EezvAtnRsOzcW9oXEZWJOs1opgu4eNGVHIgU+69
zq56g2JSanCpl4ppqJA70VT9ps1SL+naF0PHITSPtxVuciExndT/yvutcijQdJl9VJ7lxKAyjgei
77CDjLBuVPVJVl2T3jnIRT2XYpzBOrPdBfKrhNkGfb5THvUgPBkBJl2JPWwKvz/ZmmTQQZvzKmQG
BWwTz0s17KZNzvOXWeOI32QEQuOqpvVuyOZnU9UfQ2LRUo0khBhZu3CsPHKrJIR1XGMaqPuBV/jg
cUYdSm5/r1Cw+k9Gxc5uBW9xDdVaKz+yel6ipNCCVVDrbuZvqratpraMmQWSCmVYmQMxU/0YzB1m
71aM3S023lJ+UAxIJmbvrCoUhTcl8e6ESau35L3qnWUik7ElFQdd2nTjq5O9MYZ8ye75vDcXisRR
GiwuMbb5N2zqZSRHjOmHTJnnbMM3CWWQny5N6626ETKToQMKLHNm3aw3vfe5qhiRDpqyv2t4bPfn
sItFTgAnO1jLeEp+Qej/ylwNsSKA3KOEZh5n6MJt5+/YAgzY/7oi/Pb+HysC7mNM1rCbN0BsGM7z
zp8rAnCNSpSiipzbUX/xov/+3Iuh3R/K8J8+QmJ8bhJbjlM9ZtbI8P6RGb3z28Duay2zFFLXLdYt
VicBOv2yIsTDHWIwGRqrStVQAdh1I0NOQvkWSPm3zpfDj6TFULnoe2um3CRoYoy+3b7AE2hkQnH/
FkkPcv+a3J4yjpZMozZw81v3kVYl27Cfr1NfpxtXyWmVKZ2wOyFvsPEzfaKFQzutHHxsHbAqqWVD
bWe3wMHLulX3yZiv7jLtK/FHgvUemB9FyNQodS4M+je2f5+q8jcfrk/YR3NVCdeqLabnME4tr1J1
V4+hmfFQ6K2+r3RrHQfNkiRiwo9CY+5o2VuO4Dyu67Oea2urS9dhYMwsTdqhY5/cb/4i6a0XXYWB
c1dr3IZUj+n2vmvGWc7QrEte7DTzEttfakFKJqJf7M0CDzVfp0K34GJFAzmGdQiTocHgMx4H9OyZ
81AV/8fdeSy3jabh+l7OetCFHBZnQ4BgDqKouEHJooycM67+PJDtsT3dM6d621VqtcwIgiTwf29M
D6FFN3UZHPs0EN6TTPsyWcSTjeng/GO/gaRLmrqmoV8nIY9PocXn8L9/A0m5lLjBr6D5X9z/+zfQ
Uv/Q+BopFIj+m6X6/g3kqhn1JvvvW47XfOb9fk6mV1QmqUtGs0PZzH9GA0JAk5TAl5bvDWfsv0Pr
mrPW/9eT8reXTjEqsD4JEXBZv38FZSVRp8jsQHSIVCHniHJr8Y50odEOzfukOFTA3XfNu4I2zFsO
BBLTqbfWx83kA6k6QU46F3eQmHbu4q95tUDRQxzYe7+tnJrSx7334D3I48ZC6noimvgTES+cWSg/
3bPOngewDGSdgQd7E05YJ+ezStTtGlGcQP8na1GgrOrk4Wk6YduNZRDjdo1GbjZeGvPAxpajl5Pr
j6jcUCuFn4ycd69x8euAdLAQCB1mR64cKbNhbAs3xBIfcrJ13EyYBz1MAPns+kKC7YZfBcB8XpaN
f8CmKAacYPaZeTRJuCTYowdUUTHLp+meB2VjEfdrBILzwG22Jc2HyRL0G0SfOkDGXHqV1xqOyE3Q
bgBHDTe8YwbV8Ri7zZlbKQRWo9YLL+DmnGvn0XZGrIH6LNyMJeOrZosQgtRyk8XS4cf8MqV7bV+T
9gtFztyLZDPY6W/xtrT9LZXs4MKe453Fl3BV7Ixl2eyNazf7mOfMI23fr5iLSH98ka7zZMw2defu
nK6NeWieNkC5YOnI9xHMgwpoe/5m4JYJgndoH91I10FxzEfm6u6sv3EN96L0EAsZdYAcMXmJLN7m
Pwu0j7CbpDij9r2nkoDX7T2ma9gAruV3vKNC8c1wuc/sY8ZPdgLJBzpobtHz7H8DU54NxNULz0E4
A6WIz2DZ3AYF/sfo7cG22dt46JRgp0KEaHsetQ/vqnIdndsLFM+08R4Ll5GTWHeWI5HNDsaPfGiV
Q4H9Ll9l+DzDlXQFRAAzsahEVBiwFpAHuKB5fhZqnrnj7sKz8I7qCI9XYyxyouwD9nd9lB9Rw4cH
SXCZ7Ymm0haP8gqn7cwhAcMCaON4ux/8c026cneMtwnt519AncF3pTWJc5twRXq8SZGoRd6OHZwR
UvmX+M2gM7QEq+G0ENvim/GcXOtsZdFg6PcbcSICqbfD3O6+iKighm2I8Ld1A4ksTXVV9nfBfbyt
X8sLYgkKirr9l4B3w1buRZs5/VLaG84z+UpDFj+zqM7QkkMRufWhXHlOgwR+PzrpjajtAEn2sqU9
bxgW0brdCCtCzxe0yi/Na2zDcZs3ClxOseb4C++c2+MAF0WPVebgg7fxxCxZjhIRqK8Gp9ojcXeN
+/JrT3XEyT9Cao+PdGa64eLcl5tJgb/JHg38Ol9JvwYSBTR4RuNeOvQpWK8mQtjXnPMZyEnilnOD
BbgG+dsLjWy+Q/Co3muH6S5HzgxsIr2GxuOYvIEu0DkATg3mwttBfMrTzOzwJ6kwvfcOXjEdOfx1
r2H2INUfwCrsmnd8Q65+Or8zkU/KgbcSEAUq5M2ApRLewDlAVIRHfOBg4OKKCV0kyrsCM599x69k
heTLsN+Cb2RrUp94tuFCsFSyA/o4A501W+uNNKsArx54e07f38UjDori2dt4kzdgwmceCMhmGJY5
WPJlmtO5+IuoKVgDlM3VUkz3/M3NAMHLdvZT8hugYMPDjPmBck5uTyyrDJ7d38DPB+GIqoVOKOA8
7UNdV68p8kjy2+iop6aR9jKySPHSRWDsLPrHlFB95TzghnJr6QZggbwwpytxesXjrA9ckwEU+Xh6
Sy6tML2ufSL6pit6a//ReDM+8Bj7YDQPb8flKqrxrkOmudkax0MDmEuA62svO9lFd7G+rKajdLFw
rO7qd1kjlRHC0aih0ezxmuHPaXD4AQCrmC6v/q6BNrSp9A2Me4DgFhgQLeK4BlIhuxksBNdyZS1A
n1EOdTiTPHAQrNw6nYXUNBy0rbGlGmgR3YWnsF71OKnjo9SXtjycZX1iKUgfBqExHIzu8uaKZrMD
EV8gU3fqB1VFXAnqru+6O/1oHgv5lWm2CK5YoJP6PEvWjxgyk4WBEnXtLd4etnNjp9c+gP421doL
6UECdIJZZWsXhNvdN05ImJ2MbQ21NRp0ZweWv82ePyMSjX33gq0aSR5HKZT1N0TrxrlYyeVqjfaJ
yAPvYrxEH8YLAPEmOSC3xU6uUxdsJw+csj9V99BbkVN+iSU7/zJCngqL9InZEhHIF+U2nHMDQEhf
/lPXgHT2WAoBqWSYow+atUzoIv77GhB18yzq/rkG/Mv7/1gDKn8oqJS+reSAYVjn/VgCKqiRkEDM
wV+ftklWXz9gGe0PABztM6magOhfdROqxlRHLhcQEh1eOCqNv7MElOYh8Jcl4PctB//RJIRRIhjR
70vAQZ1SIxk4zYVIcMFZBPI1tE1SuDrd3CTDj9tJgjufnM5scAJp5ZfOk1e9Em3q7EulSVhPSmVb
anxdyR5uLQsE1D8JCHVRNqrQHRzmqxiQuq27pSwMJsYG5Vw0dXHIWdFZMXJpDQa6zjYl2VIlJcYx
cObwXMGDZJdi4LMf78fmXuKvSr3rBBzzkl1LXyqcL6Ev27KxjqarPLH2pOqg18nzM1vWgpcwOLIQ
zDNXZEnnWxul4tvOySdDZCE6gvxVpDZQ3qfTO5GmVhFi38B2PeCAid5RwizL2Lcjk7D1YVyPk3gd
oubRy8unpJ22ysDRgfCkDwqHKGJNuzGkNNW/S0NJW0hNsCGI/tz68ps1GBSPNdKLMbG21EkRNHO6
I7ORXg0pfSoS3ZHJuRAELGTET7XFuhdo3wYpAyz26Q30K2osNHiqmKS9oDYcwdMepjG6D7sEJkLg
DChWo0nX05DaYoqEORte9LJZFrnWriujyVGFUC4W964qf8mMfG1lFy85DdKtIUSmAMISstUEkEZq
QU9PikHmQJ7QjxI4pbnK4+mUZB1kH37+rKEwKWivWqTiXqnf/6kHDI2ZSTMQLiEjxNlMwhFf6/9+
wECRpP2HyeMv7v8DttH+QMH1s1Vh/kb+gG20PyyOFIxt3+P8OEz9GBpNDjMUJMxZTJ8lDj+1wIrJ
wUSkDoxjHGjLfHD7G6pH7Ca/HTF+vHQOPqBAlmx+4jq/4DaR5luDIJL2blSUQge69iKFlbyRc5qP
TBNHgNbL4yKSBW3T9MSv+F0XLOM4w4IqNpXTjP7BS9IlYdZ3jZ++CznkaiyX1kLRGA30APokKVvq
RkIw1W5c9woqmphAszbvDn5NG7Om0wwUeHbpVQc5VNcibLOcvOUymRTte2+YC79GJSVr43uYbuNR
hNdQIP7IB4ynCI0xDLffXxBmbpKB9chbrgR3eouLQEBjHD/Jao2tC71yXGdOLfm0b2lMaixi6fgS
Wgr79IdWIS2l8ZdpZPkoJApeUGmuJ+FD8aM7uWzSJSU3B6kvxBXp6gNOvHXVojuoxv5LFI/nTFUQ
b03SphhhbkKyb+oZYDUjYTmh16hT9MmeeuwVfdtXJWKeKnhE30a3kUmAykAoXHEsJOPFDAoGTNWE
3KvJwNfGu9mTtGAxEk+zvbgyD6p0DPKWGJ22km10rOvIZ5sDFtjGkMS2Vb4IWXwzCJs2OrcNKHBT
A/2pryBQ+67ZEcy/GGT1VFrZNSZH0Wslp06DNZl2NjWqN0vrHW3E9Nco6hnY7l6WhTmHCeVprtrl
SC985R+aEfqpK/WHPLK2cYlGD6yKGAtjHeTCKsfPIwTTNR6wN/TJc8w841PfHWuJ7yhWt2/Haddl
YPpmdap5+6cufW8MbdV43SLFSCkbpPpFA3Ti1TPSh9ZCjuafhWnAK2LV8Wmoq9ci+yfXIgIwqzKQ
r4kFDK32/+eABfr06wpn/tb/6f4/D1gYyGRk3IROYPz69YBFXr1kUFcDxo0y/HN18eOAZeFQmAtp
wLJkDl2z5eE79QQARsP0LGM1aGllYfK3qCfl84CUJ6OfZ5vb//0/PzZd1DDkGfMSD1vGr0BzVyi5
gZOKabuueiZyf5xnAzE7RT4BV0q+T4kexOwS7YMGfZHgHQyJ7HHtkgjmcWj4ak75bHslj12ZXClk
7OqJcqliWy99d/SeByl5NINsXUYk9BrWqeCLJ4ZwqxFwcUuSEhqgAFlgQ0u9SMdzXIyOEEZLuauX
SdythI7biiMVGk/4QPfawPJ/lOhN00iPDG0l4YstKN4544sdthxbR+QlJFlmNSUdUUf7nulMY7Ps
gmxFJ3HiWqM5rfSklJYTq6Eys42WQJ3eAgA3pdTVtN57Ia1xo0TtshD9V46+z0Nl7Ur6mhckvzYv
Y9g89f3AqKGQidpW2O2maLy3MgmdoXCIS8P2p4DRLL43Qy89FTl5qrWKlFVfp/5kWwGFglFyErA0
B7W/47B+6pClhIgS1KC2jRRDfUbAnIU6fTDuk8xceLRjSHK7FuNjN6mEfB1FjHWFQiMseiyBdV4g
aU5I9xzTk6xmG114aBLmygL1E6hCMWGjEhtHI44mZZqTcPQNGbKTAvGBOC6HT2UmorvmocCaJeTg
FtoAEaCtuji8molIhF0g70KFQu22IHKm7MVzGvgbX+WMoQQyc93QpUT/IE92BTmT5zqNdlp7lkG8
TXTIA1W+UGE7q+11d0qak6IO4qLyyPVndkviflOj7ScGZJ3WT3pHr1mMqN1N5GiVMn2TjCqMvTug
jhQm67GioBtPfqyQgp0Pzd5TY5rjWFG3bbIWjHAb9GCJHjisNTVnywIdMQm9EoRNjRpGmegwQYwm
EQY7xRgTyDxTAwnBG/V4RvPkk78hr6QsOVvJozSMqMTa5BQHJSBvKt8VQe3WqGkHs78Hqbal7N1K
+13Yhh8jZV2JGp2CqFhFSI6ox1lYSrMaQ0iWZC9GKekU4bQMuuGsZynnS96lKuvR4GnqfY2uqYA9
jfoBk44hukXpe47kd+ithuqidLCdWgBDm1tM11204jSylrzO7XwFTVFHxznrVkVGhJcB1OJ49Pro
EpnVQdSGg6ZTbkZig4LcZYiDVUZ8L8vVta5PaxnHv9gg3ijJRaziN2HwrmpA/BqxwGpWrDEgyMVD
D6A7WCgEa5WoO3kViqipks6JDMUO6molE55SpMkhiCXXSuVLWhIMa6nOJAGejN2utdI7KRXRPiCP
LJ6nmMjCZD2W/Sbr0FPmVPfF22ms3VTVzjTC3Km02FKi4OVOBJ2rB/GyyNrVRDprkBFvHq8rEYAv
GlZjNthZ8Fp13TIsXytfs1USCAJVeqkyCl4qIoTRefcdK3dP8p71QNlqofLOOuAYNMomFArJ7jrp
JrX+OrEoH1ABFP2QMqDXRPqIK+vONAHbct5K38fXpdLloMRuQFsPcVpZ5HpTbWcQXWpTo2QTkBIJ
6NgGDTZgL1aqO/Jtj3t1E+rYNjIZUX1+1pkPHaOkKrCCRxjNp2KKXEVSXd6FezUL0Csl4rZs/F0l
zeHINfZhjpkhH7+AyLmBQIUyBN8p1YES5Uq/1r2JefixGhQgvV04EQWTI+wehO7i5ywj60q7V6Xh
rtTfpljaTTQS+mJ4681hq9MB0novslijaep79t040Hiq4qcP8nu9LfzDv/Q+zYcoF4xNyCpJwZoZ
k7/SRGsOrDCGengdE0S6/9zRx0BgQqUbVLWG/YmR4n+PPiwNfl9J/MX9f64kZBFEYzasz5ITTvy/
jD6aSrITPpPvWpV/jz5UaYlUaJm0K4tYsT4XGT9XEqbySbCzFd/Sp/7O6CP/WcTCS8cNqZB/RWK7
xvz160pCMiJDzauc1Au1yHdBll9Magx1IYdBUlGediaxqIlYcIZKb+gjPJoec+JrzOQgxx9+jQSu
94Z13g+6mwTZ9CgO6rC2xFY7JzL+Xb2Sj4oP8DKq7SnhGLj0aIlDerm18k7GHV3Hy0ZRgDizFo67
8U++8Jp224zIy9BsDkP5RSYpptNzpB5I4xr9i6ol9SEIqwApnyjRUzL1S2y9hiMLnuSkcdC9SkWp
rFpde0WRbyhVtlTHDAVYF7iNHs6u6W2Xh6eoHPLVkA3nGjlZJesoODPjLbcSvCwc6SIjOSTVWcl7
eMDIaql3Tn1/3XTee6Vj5CciNVU3El64POnzozfonJWGAQlslpNIEkUFJywj2rbR+GSZ02HuG8s5
VCzaIX7ujXY3atHdqOgCca7ycdQjqLhowDs9pDFBXapCnHkQLStwY6WVJFePyOsOBRieNLdNn8qh
qKc1TAJlZYFD5CSVESWTfY4pVfyqV+JaoY3SDGuH6smJxsGnFmUoBSI6q8VgqBwd3rML4jOfWoK3
y3odiadsUBLgK4oo/rGHg7m4gIU1sdGGCNUtzd+J/46EcDtUI79Ap0jL/nz/74eDT1e0yagyzy3k
acwjwnck5NMVPbeta1yPmmyGNX8MFjPgSpclSAmddwp+z5+DBVepFpbg2cI9t1L+LQELOO3vSMj3
TUfWxhMx5fxJwVJTACBVCYt8a0l8DAtlf5wD1BBPfrbfIErN3pXsio1glojyqeOH1QOKYwutKngb
alHkleIrtyCwBbJ5y9mV9SmyZG4a7JNnmGuYcghmBK/1LFSu5mA2F/oZnjtfzqR4tdjxX1nMjLj4
OpxQtKPXv5upcOHuW8ydV3AKswsy20iWkV+jkczfxoY4F4MngXPsLFDHFnrmSVvEnP0d0XnUM7uI
Pj9jeebQN3xGK54OyXwrbtHWf+qh0cGyKejP0cJ+lkjxSsaR5nc2gKpv1GpbtvOT7c/eW1i3bWuz
t7iei601jiR+eFZAn8ot55eD5JrmeBK26TIiqCakfkeZI1uJYaXnCtE5Wyi+siuMFQJtYeegSSXT
Z46QpSreRlXgUBxvtU9o/tkF5PQhY0fJzZK6XrGfeKX8sPcRFnAsmtXWiHOhEbmAXUfG04ewq7eJ
dSu2vh0s7u9usHkqhXnQSTkWQTacfZ3HX8mr/Wy7p5cI1RKygmRpvM8BeYgMPtP0snfaCClfIkGP
OK4MvBhoBXH7UVGW2bsPlI4NTnDmR1uSIeQd2E4kt3On0jc1A3F+OARYNJJzvWY7cUEQT47pgj0j
CqNrtE9XWO/Zl2es4JUxE0ZQ59WnnaC/zFFrOwK4sKGseuMIoy8vxYP5xngK7U4eWehYu2EO/65e
6gdGBuh3Gm7giNHUc+X8Q9ImnsY39PUnSPT+Ys0uRo1a1FKEeo9aR+ONyN8xCyFKxvdD7apL1nbx
5UM/d2v9TMJaiPYAFH097JSaW7kNovRXY028lrKHTYPFD3fpOEshxrN+zjwVUgtTn2ZXkIb6nkg1
ixy7MzQq/CmVNNSLPfB8oGS0CuHfvPZnEOuArjZirLYq898OSTx+Jv7Fxaiyxt635bk0hwKeqphd
aPreSFZop4VHMuOv+KF4lOYw3vp5T614dOENm1lRrJBtwa3CpdYvyY7zHIYxccP1cc+m6Xui6mjd
wJQoUPNMJVG/xYSYyMd4iZ8SV2P7MhLjeBVtbxWcCZJc6dv8mB8Fzy6ubnXNL+XC33WbbjM/ELY1
hAiWeYGmX8nLdFYQhL1NHPUYruTbRClJuIu0LTFl1NPDO/AbZrp94VmkmyDCZfOqEdP70t7IPjyC
gwOC3upjd9eRf+XtzJ3/ruMMxNjI3kMv3q1QphNoXRcMVRvk/EQ/oRqnbwikzlyT4k3St/BIijgi
Tf3M6269d0Z4603fk2+LB27eHzd9/45z0eWS2a3HVmvsYOGRLdSWn/Ywng1yfD0oB2xfvIsQ61gw
N8Iju9Hc80tb+g/yZt4oVvWz45MmKN4xLsCcyUlWoCVvjfuOd4piFHbpDgoewh4ziUGCLR70bWjj
GiSAV75yFQy8wlof5+jeW/NsbAqPNRss5/R0Hll1PreFV8C1ZOk7PAgPTvAigC3xMHv+3TUPWqU6
fKKyd0m7o2VpsBM0T/AiyeIzp489LmdXhPrDkttbs95gvHHoxLyFr1Rbcls+oWwGV8zx55Rpz11T
jDPylfhy643KKH54jWzFN3PkdDx/xiMLisuO5OJpg6+PKj5EBGSlk4EI+z9/glEPwfWzz3HL8ap4
53kx7AfsgRy68fKgTuB2sx6ATUK6YM0WDOGRuKAlyWU0tpMkjtmBJvJs2d60R+ktP0Oi7duNt1CJ
FK43xXF06Ig5R5eCvnrTVoHJWDBdqJ2ijr174/o9BjF+I7lYKo/95ijv57jz8Zp8Ru/hqAifMath
TUooMhec8R5/W0Z+0iokPIy/0m6H6ICbFHQokPaMOUVemEg9DMxdpJqbOy7GRYeEbE49p0vloD1o
Dzg2siVZwPwfH0p3xwOAL4tPw8pcY16xPrzdvMtS5zMmDlsNSdL0kM03mm1SNtno/B/b3ed/5F8u
8w07IyXLGOvECXEDIYAgdrRsdTjNMHU5pFW18wXSYM+vwtux9Wwb0fDkEM9mD6yRbEm1tT6SZXzi
xaJT+zwrJJws/7mpBAh9IbAxJ+jmzEGhhPxfK0TV+CTTfpLr2l/d/8fAqM8NI7Mm8zMZ5xdyncYS
SHdFhaIiEOLbUPiDXBeRMQM6i1BbIuDyr6YH8Q+ZiBvaUhkbTR1o+m9RZeaMLP+KPH975RrJPQoi
AJpzf58Xq3JgRDGbZCsZl3yQLkZTP8cRWegt+jhma1dOJ6qhahrXov69LuWI3qTIO/ipGMCTU7eg
6zCuVsHXr/D79tGYAunOLNSRQ2+rm2hoJJQmVopWysxfdSUleQCvpyKTEm6KwqHT0k00ml/1PLnV
NTZuTdnkE9Y/o0IZBx3HsjJ26w7sS0yXFRR7xmokCq5yfhf62Vuk090o9AR3qm2/rDuC2mGvHSk7
+GRJxXqCP6mQkeAwU5G7ZporQVMEG47spERkpGspvJAFiiuYJCUmyyr5aKlDtz11vCsH9D6x1eU2
PCvT5NSRIGv1p7EJX2OKamDHADkbco+H+FypwbUO5XpdZajB0oo8UKLEvRZisbZLIB/kQAX9jipf
SllBKiP48ZtEmlhu3VTsG0X3PiUnExXPaIIykfvVSGc/IGJhijYtNIWTi8bNCpt9nNKOEFvHSH+x
em1ZWzgz0Aya/TKqqm2sy4dsKFfwII/xdEPJvcIfXM+O2mQlmcVzKMFUApy48zj60o2C7NAPFjo5
mBYWgMHRZYjFNo+eG9Haqk3oCmY83dWhhiyQhj2icLpVqyoRU2uv4mdPtL04YhzPs/LBS6JsFxqz
aWWucSo97Wko4CHGKH8t56DHHhGUBtCcv2pFup4kjcZEK9qJs+fkX2o4WWSk+OlWbAPgPMR5qkwE
HyGSWpM5QxfeSQJsJME6S7MsbbGLReSDCCGQwYsKYchuV2BARziQfBlwFvM25FG5MOWEopsI9xtF
LPW4/tcgZUYWDEO6lXNl409YJK1mM0uxPK+6/lNHZZX8Lsbd2WalkxhEhvr/RM6QJP3Owf3l/f89
KkPyM9fKPCrz6GcC+79HZfTkhJWRAWli3OBw+u9RWdX/MDjOgZAB5SEQ+IWD4yoOkfi1VAVVwd+V
Gcn/kZX0Y9NRDCCfN/4sGlBFXymyQGR5BbUWFdVtkOk58afcNuoB/WwYRK7QTzrWRdObtlEbSrdJ
78tboFWEtRQ+yoDGQPip0BEhjR4ktmcQFtlYbj0YhiuZcbtutQA1bdd3i0YFGor05j5Tyd9tsaAs
21G7SxVBosrY4sBbNMZ1bPRVO+J8nKzCczkfvEyQ94kqsIDpgud4ErNNMQDaNxMmUYXEZH0ycaYO
zSuP4W1p8Dui1ULsq+YdfBUAVx1IX2vJVB/0ZjxZ4sSyi2q/5diJTF9BEyCK1ceASAJVwmaq+XdT
1GbXWlTpnIipJR4qU3RTM8RaXJV4quA+EG3WZfw4lv6maEXpXc081LF6dwrb3qR9wWRJmWsKCqsM
t31pIBUv1Pqcjwjq44Tkv8o7FQb+qzAxPuRJx76iV+Yioou7mjOhxI84OfqjyiCdLmsYJLjL9BRL
09Gc/LdCynaql3lOFIjVUU27DzENCuI0A1cY9JOhxLeySlfxpNzqajo0E0EKU/owDNleVwlQNowt
eZPHmACYIOfEo+v4RMWS4BDAejIXi72nTODppD/6lOg0kS32CZGFI4NwFAVhu5OlJN1KEaXdbdRF
BEumaKGJQFIfRUVmFJAGeVrlhR+y2hZWRcNFopK3xPzjLo7mtCtOgvLok/tZ9BR9y7iTw6aTndLz
zsQ0LqV8IBeoxfs8ieJEhlZBjmjZKLQXVka7RJOFyrrt4mvhGQEwQBMPdhc2yaVWvZZsAmFSVlPZ
b1NJJc/E7wm6KYRpUUikd7dD9Rh7HfpKGDoVe54w5Ru1CCn+rVXSvYQiIe9XZa1aF/5+9KnqXKgG
WRKVWVzGKdJto5Qe1LKRX1OJQ77ImZacjg5LVPDFL3gzRbG3i6oInDSIjlJmXcqs4F3VNON+8mSD
zrIiJMMDkVlXFkSsFw+qSHLLpOC+b+eZLVubJoQdDspiYWhle8tHxMBZFe6TOo/IBmKNASrTLPs6
201dYS4lf3D80B93ydQkbitjPPJ1wa3M6SM2QH9lyckk1K2FjORW3wRG9qp7UQyjJIg0NHamttPN
6DWQxGc9ByAoy6Ckxq1qnH4kw0IQFOMcJMHS0mn5JDg8D/wrUWD3WpW/en5xCUPNlTqilHo9PKlW
uDCCBmBIMwkNqa+GMUkEjKRf/a6hALN/8QIfPbNuYcqWfSJTmhtsM2JqD6s55RQUhvrBUy1LV732
CXJNBBLBxX5yhGGM7MyUb4VXPKRtMTgya/xWjDpH8atukZmkLoVhR1hozwwdW9MlhYhbqEOxDjWo
3ARzPrxk6Vhj0D5a0bQj5sykgohPJtazfOGNng8GCH1flRUAeBtTflqnxlL2cgVuEDxGmJJoGaEs
2ASlnjpNJImo2BPpAtTq3Q9xgTKhnhPZ4FkpZQ7Vcp+rMclyAXoFVDn5P3fwEDXLoKcW07NsolST
rP8JTTN2/EdX4l/d/5fz7QxIw1L9QJJ/QtNI8QwTLYzMop+TBkPBT2ja1ExF+QZZ/6rqVZQ/uAeL
A3ya6GvnM/HfIKqISPx98Pi25SDygNJ062JA+4/Bo/YNU/DChPQPzjs1Yg1awbNFe6e/YYY6oxog
G4SALXIxLCqM+CepDSSE4LehhmPGAQEIcUTRHkTWBJanAyBhXqz412fm11w7qO3nXCdS1niGdKnN
bpzu3BNzFu/INcMIZJmYcj5NTdgr8fKgpp2zvWhaf+Zx5g4PTloXjqhODWK0J2mMiBJH6I/Rs4uJ
yIEeXqpLCwePdKWHlTsDbMY7jt5EgFkutSOkOvXH4Z5rYLsEMHWAT2xDSEvwUBwjJ8CowDOy7dRr
YATHsSQ9cbX5xj+oDqbpw3KBSItV9WKYrduStzBd+xXPWZ+peRf6Yd4R/THctcd4LS8lp9t422Yj
PGsulWSAeN0+u9JqIbynaBKI56J3j5ZG7HQjMCCc8aKWj9UT2AvxYkV9ruRTq5yJFRsu9UtVn8lp
UqiMAJv6BH0Agrg7mM4MHe3S4UheErjXG9cLj+ONGoq34Q4Ujg6MyD6nz6mwAqQCBEvXabtJAFgX
nyAcz/d5q4w6dXLH8OiAs1GGck9hAYcw3OnvZH7h8MBnZ3u3/gVsiS2QrzOc1NhUtfB84nr2v6Ys
oEhlAjoiu+zK/8YbLyXcAZbN4WHtHQ/ND88cCysAUpAnfuiwAEujXH1uw4oi+52wKpAo4mBo8PjE
FCkCCx0QLvDYLriCmIHagWGBwzKj3Xj13Is4DPpfkDUAIoN8z9cTNk8eVQTScrDupO3cXRhvokdC
nzgLKdFaRj+gk0CyQJsKE3pAZaWv5rMDaVzBk6LssvJSIMcBtpGxtFDD9aR9xA6fPZfalXF2aBF1
/0b603p6aF5lusKQ0vh2cYeCytKcYVhLA3tRXxGjh+XXxpJ4qGx9h/xFR0e0uJeGTYMF5mF284YQ
Ek5vsIKsZIfO4kVr0lnK7Hsyj/mTRbOnox/TL7Ll7NIn+SJTKFIv6N6jrZkqYUJWaIEYHfk4nIkV
KC1HJAG07fcaGKDNJcNZw/+REF/E+o+ra/yOlIw8kS11ljboNvGkOdxUu1qE4NV2wiIXOB5ued0d
8/O05LrmJQp3VCfvVMJEAJZfNNFlJcDTdy94MdkGNgaDSFsfpY20EZn56EbNRJ5Cf+Xcple292at
YW4UIvfwI4M8HqUXzfnsLNIJXRAW0ka7IqNTbsGKUFK/QdBuDyxdRofwEGHjcWY2+NQ7DUem8Vh8
tCh2R+Ibn+oYSABipwdSWArtVaFYO8/WTk5OS0NUNpanmc8hYSn/51KwQGYSqkcEmjrtXcxa/1vb
STgop4PfALY/3/8HwCb/AW7F+QOQzfzmQ/mhRZf/YM4k6Z85VZ9Z3Z8MrCpjbGEYFX/0gWFs+S7I
4Cq2ltxekzkYxSjk7N84zwHD/H6e+/bKee3EiqiyTp7B7+c5BGfov4Pc21TW1sN9SEzds/g6rqDM
ttONVEsCaVlM7enBgOfjRrPTg2PEW5nuoDj17pV7TfdgXnCQIw0iRNDPDZRm9m7I7wQN8YiVGwcW
qUd81qEP6y0MKswhsV4ihmVhJx+g9PghTYzfEHOKeeA3ZY3QquR88QTUcOkPwhpmuE53PGJv3NeU
3Ds8IffiOYkNrVA5Uq3HOm5+WokbDAbzmzunmVVL+bXNHtVDY7xNJ8E4kQbWzeE9VXqS7iEJ/a/Q
xsSIudM91K/3Ib/CNk4nXpY4Hpir5o0lqxv5ZQC7ywXcvHiHAeY5+D1XmCBqJOqKW8Eu+l+n+wTE
/vnz9dZ2OyCxH9dtfiQSaGsOdvDMYoKSrmqPGJFgyYSpJemRxzocvcK7THTD3VxTTO2B3V60bltQ
F0RLu7Uv0IxFboXMNBAcFY+o4ka3IcXC6U4mEWZwfKsaGajojMmyHWA5SnXHyoEu93mZckKY0inL
sn5jQYM0nFp3Ml7sL5z4xQMuI8vtL6Ql+sa9jHRRDu/ZvzCs+LY93neLIrgg3GcdhSxe98quhRWm
8UWknCUTYWhm1rrF3n7PO8abWbnSPYGZDvvnkwx3/a9WvfrMfyI/ifC/hzjcwD3TEGO5uuKmdJVH
HXReenwPFyfM1p7kKhQl6rafOAH7YyIzBQ3jYtxinOevwymwtfaehNoUUSpLL/oUcB1WS4mVB3gJ
dCyrkQb2Rr4yh2/eKWkifpGTLWdz9avxbC0K8RidvZEorFUur+RkC/IxpvdyeTOUveRyGaMKPyTC
NPJCxdIrI86ExV4U8oI8GZkPjDb/iKDCoMygmCu82vWlGF2NpeAJeSolw8apyB4bWFDjIR9cIf4w
hzMMKUSrlp4bzJRoHGC9UD7ASc5m1DUsFI3H89LgQMGYvuemkIUzl4vV6ZW1A1FXvIpkF0w8BaMR
ayJIrzlhcoSyIhCUckqWPtxktKVX3Jcuyxq4QOVgvdXUfdLofBHvmbF4GuMBjjK0eSKevD9jw/h/
3J3ZcvJm1rZP5T8BUpqHXTSLGWxs2KFssCUQkkASGjj673rcnU7S6cpf2U3Zr1+bUUigZ6173QMG
1m6BrRtlSDIlMHmZvjHg3vLwbEXGg1VYVjYDIWSCmxRn7z1EUF6EHTPL0Xlb8km2PbwHC16cIZ3O
vS/PmBmd30mxfW0I3fwJ1MVsy94+BZ/Ue1JX4XBo59sBeJkmEWO6CapZdhNbSFlDNSiVsw4Hx3rM
ZjNHhTPOy1VadkijsRZeNliiMqRmP/C6a6LKFxeCXa8Bexu9MHtJvD5hOzvlwuecLGfeGexQZt/l
0UTgzNMIh9mG8wu11GhLAUVhRQ3VU8CQEc2kEoORS8yjsRUlJxv0xWwe24HNKc/3JCD9sOdZMGLV
1XcOy5ApXpVPeEKyQ4l1IzK0WlPp8Z7gmOKgWx7tK5NfeSYmZqsLhMx7eH4HiQcTB5JkfIcAjb3x
zOddiRFZ9v7c93tuLDPLExZoBJKNSQ5YNDhaHqY2OsMVIE3LvfkQwrxFeTxa6a+l+5pOuprU0BYf
vOH23inHBE5FhT8rMz0EjmOVGNpVRQp8YbjdptswZVx1m+w4THDLVHAVfXp9714K90PeXvAlGwn9
81gJiRuLnzPEuwzN9Q/eB12K7s8ZQuuzxgnD4Znsc5xQ3nNsGUaeR4H00pHjzHmXOpDBIA5yxNj4
vItIojL0sEjfOPbG8PRfwQIoSS2m7f9U7BvU2YaDR5kCNGxKjNf+shfH/sTkBn+sUf50/19rFJWY
AOBtpG82pQDylv/QxCz1F0USwhPVwIPlp63+tRcXRQrTQVxffrVF+32RAhTwWwP/96aA9Nt/KlLE
phMUQFYHr/zn+t8J5myja5osr0a4BMT94qfESKfdqqsY3nsqUaHwpOBE3VxRMBA+PRAKSiDZjear
7Srk4HfPeBUR1tQIZZCOmM+Nk965bNKbCyH7Gaav+m5U+uF3GK7CyeT9kh0JICOl3YjqmCWfpV71
WMsRcD0X+aUWVUoFuwCXSCF9PwtaVI7Lf4SlxqRpJ2yMRpjeu7IvpjCkqB7+Rek6EJkqsYawPpPp
+I0li/iFcoVLYAFJmDdOeA2snNQkFDcNRRk1xSAqKtZQBW4ajYLHw0MY4ya0agSjsSJzDzaBu2JB
CEuL+z1HK+uVSooLNOutJlwbW8I71DVuymXsnidEqJ8M02GNRyHUjOuatqcLcGWR5k9apsI3z26l
Ij92IHR1BAf46gt3/6FTsX5j0PTaLu4xRhD5ErsmQFGkaQADYAlVMXKl2+dDfX/iuVDDgqG+qISL
KTOvZMD5MRIxoDiReo+VJYoRxpHkk+76TVO88BiFHcOnYiEvypWKEU3z2m8gaJXDDLIWuhQe83Bf
5wa4iBlijsmlIBGUQZDst2XvJUzc2CmTHG+UtPfBonXkuMMMes/8yhmepSSZAR107UREs+NiGZv5
Up1hN3GdLLG4ulZiGT3f3xt6cQtfbWgi0KumZ9aIJYM4/1hM6PKHE4am8wSre7da35fyB/bwOMGc
nYOCYwojin0Xqdts10XNfHTFBUTthTmy3LupFp8PUQF9CMLU07gH93s0InUUr2cMNQlBxSAH6+Dn
MGt77K+glAhwxGQ1oHxotn2cPzHbVfcqHCdSj/BuIP+uPLKc4OfALfnJ6tybDg8n+DIqoayBtAEm
oYwmjgIi5Svn85lOdY9/CQG3y5tvTzhSjxVJr4EB3NT7D22ShdfjiLkSL3Yv2Z7SLS7v9fhFedW+
mg0TD6d2qsVn4fPlDq+1SCJ1hq9R4pWln8dlbE58boOFrj0R4FW7ROwychE/8Ij1asBpBGrMGMTJ
nlhfuM8Af+H7FzQLZEk337e+eHd0gfBsXwzzw7Y9tSfyPZ3MMT0DOIGapPZHX7wg6oE3eQ8C74y+
WMbv8FTG9VH8R/3F690vj0ipxilMx9GWkbF/kfFIZQ+N0K0YERWVOeOS3SPi7ehSxeTsMOrVdFzj
rIY9xwiz1KdD/QF7KpYDHESCPsalE58NRhpY93NqcRE5qG+W31PMdJsHrERCQRBRetWqO/iPAzbn
bzfUHyXQIEbth9AgBvY0yuc4psNzspJXCGBDJLCqtprSvMyV0cr+aIqtKFm84UStwWvlAHMhJE5Q
J0NxSBLl8tsQNmSYTGofdRDRxhBYVzKG1u4NP3OREMDN+1W35BakgN8FD4zSh5uJNxl1oXCjxRH2
xkqeuyzafb4spNjAsMl58gT5ojIZRE2oCVp3ewLbd87uK9DOuBhP+VCxPsP82evWMoc3q6wNjjIj
qgyYSFCHCgojTGXVn4qlWTUkTXLag5p2J7bRmphft5hA80SQmqgfFJZ8SgXuR3Fw6OaoyZoVipiv
mnMCL/JKeZId+Y0gW6hKsIU4Q1pXYQvdStt7sa2kLUHSdB+0r1wi7Ulyfm6U/ZYTK70sF/GNR6sy
U687+kxaFiymOdlhzbLkFGlw7hL8WLq9u4k/dmO8Pvfml6jHMNJtVtSzJQ0G8Qa4uUJ9Inj5ne1O
FiUr0T+6ToEVwXReIT79/4+loIP5U53y3/f/rU6hCiGeRBNZRiIj/VcohSgUksFEdMq/2Ei/EpWU
XzAuhKqEcB9xLbPz35coCnCMJiFGEapWbCP/Bo4CXYpn/yNTidEDvqhslsJ8HlDnj0BKYdzb2ki0
JB4CVJLKIFJNaId5R1EroP47X8KGIhfC3ZSCAuiEVR+Ig18wVgSJ4ELQBoqZwkBe7oGWJC52xjPK
ggGBJ9XCpHi/CQdz0lZvRxGaLn72C97KxTvIhzSHxHw4eBUkX4dlXlDIU4TmuG4N0Y15PFC+92Ak
IX8ncRpdXuyN1C9ufFroMQ9e8d4ZsNtlVHeiPuBDQQ9q7ZQR7hdqRKUD1vgg5mNlXb2+G987t9Vx
xBqFOYWWy33lTTo1Ztoe57i48ZNtstU3Z5g8G3OjLi5TN42UlbpRNzKICwFPbH3lA3ny9YixL49T
7JAJU1EIvkZlg7Hdk0+m+KeJPHjqMIQzsRyNOP3g49jjdveIR3SHjsEZhEYYt/NrACwBt5ZwYduj
dqMWBIw4X7/Yp1DKId5zLfdgn1A50ZuGD4d6ipMTn93UAekSIAY7nth4Kk1WIgkEAlwolaf3as1l
uKxTbYGJcKf8sqHgAp/6wvCc6qvp5zwP2gLXDlNrcQMAcyxAlCukc4AY7E3Ud1EZlbML7IB8Aqvn
CTpyL9+u57XsgzQIjzE/CXX+Kc59ns+rqHi8ECbzpubRsIMVfpaxEBkr+IgpIX2ed1RwhXbsifxC
SgOpMuAgvc5qicu0PFanuLgt61W9lqfX3TlkZO6Tktt9PF3FScLq5XK6vRjfFGWgHwRYnzFuabwR
0ZtYznyjwk6CG1nOo5gkA3nAFnOryU5xczkByhN10gWMcoK9FeDD75Fv70Jlg9uKXdSi9+9b8yiu
cZV48Jppaxxb6zNhThO0Lnb2/hWDawy+Mj9hwbWc21SLJce6hjZ5PcqEiXR1YpU2tvDC2zHlCTSs
8JPo+YynBccyqrg8y2+M6KC4jjbn2gj71C/1IrBQfJ6Xens0YG70yKrmnUsAuDNCIs0KRULlITwa
0wr9wgNd5GRooydIgd57reyZF5Al3iMWQupcd2/tV/uWVm+Mv/RhelHg/14wtWHCBCbvEEp656bd
GOtgJhU0GwnGdtBS9GH96GNiU+s2tA6ErkiFM86J6OkD6RGm1cTeQ6Q/FjhcBZY9HgXcB2jmVXmQ
O02GdxuzLkPOxXmdpVGk2Dx4s3HjZAqHrOTw+0lB8Df5LBBZnsP0yfZQZGBBvzEnSAHU+OlSJ4fn
2SHMLAgGrkQiNZP2cfqM8BjhjXfLvAMHXrWWzYr1FfwFNIFCAXa5FFXh7e3BagdiERnhLYbkHiiL
HlJ6hzHhxHJzJxf5H53bubeP3YdCtIegJxPAMVpB8IWlDsKSCSdaQssPx0u6CJKGycq7MX3IJ+J0
hj2TRAT8lCH09gJ+IZeGw1sVIiinPyU4vJOJMWVa6iC4gDLDxJIJaz8m1iEhaZ4IbEpBQjhw31sA
+nK+WoL5AvdpDggiGsFRRuEbgAbJTPXfaSHO+YlDS48FKEz7oyH2C7vVhBMO+CutGv1U+YZYR5x8
hFUhXWPlQ8rAEl+NTmQSTGzXXPI2D7b5eAL/3inH2bx34TnQZ/zIPvY0QxmDytCeiLYScxNq1NqO
AaQYyy371UP1H/t20YiMbNeKs7B9eU7v8+uSNSDI5+kSKtMWcPGGX8GGH/V38iGllLNlIhQiTCuL
hz8itcV2MZWcygzIkvA8goCiRF1yuiYUkIyNPpMvk08P7xni6r4yavFxuknhCH09P+l9qVCzVbbH
6qjOXPOtmF4iM+wjRIYNjO9bgD/cATMmX23H1xNmVbdDMHjQylfy8ZHzqRjXH8PHKHcQmVQv9uKi
cAIYjZH6Xf1qqn3riG5W+gLMPtYcku3ibN5E6VIFDjXD4RvWBh9JJe7f+/fDa/Wef19fbi8jyEJg
14wRwTMXbHrqQogMIbURlBXLE/LuL/4AYj8idcGBWop35hkswDekyeF0iGAiLUZoWiIz9YcRB9t/
YmBwjasPjKswRR1DG1lmh/Fczt0eVjsK79rTPtv7WJpkmzNf3RsfittMmqRx81WssB0MCt76VHsz
info6v0cQr2jTZVp4yiuMr0kuOitza1KcQ5C/tUzvd7qWwv23FqbVrE1IcGCQfUei6p+r76Kr/xY
xQRfxF46cZq5/JEY3uiJZECaytt8mZ3kp5eb6/4j2QlRQDMXaRVDpCfUzeQGzhh1F459dgBSwYAL
t4qvIRJORoKjiE8RE1/sF3WQW/Yf++EEj8axHVY6tDRZMHKki4eBmNAZdNEFmQFbFzC7eIHxik9q
3DFNZhp5GJegl+P+vFJaJ2HM+MKzMTTwn/vHEkvEw4Su6CeTRndLe6LUokb3ulO7tvycUS1i3oiM
4kryzI8hiklpCIW8oTtwRnTQSBg+gK35dOhQsGJ46TRU8owjvQyW72kUGzBovUvImk7cxDXs57zm
Kyzorb0FhWHZWUsvj+VjafnMXwKBhaJ1kGd3kqh+sMP8eBnTNlCfo50LiG8gCIQOQ6CkD8KDMx81
T+va1pKeAzONfik1jlBNMOm4i/x1zoQapoYbZBWw19ou0O+0p6zkgNfiYyxtlBcj3Rsm4VDJ8bEB
Zm33JnaP1BAXeQoQ1FXTulpLM4ort8Qdl92kRhrSvHnqlWSnpdU0AW3vRFwMIWfkWdTKWzJ9TC8e
fZb5JXMGIV2DPIxoxYwfcFZ/reZ17tBWLYyNvJJbFyhfWnYdYh+WhGSaLVEGTq/zG4FVxFoBemyB
7rXiJTj2wXNWX3eizZq3+/xIm3d+7wPRVk2sEFPIf2qzQnfC2BVckxYB0y/Iun8JqmKl8idC8Z/v
/+9mRZbVX7g9lCTy6UVoBG3OfwjFGnmPGtPWX8W3/yE4wRrmVG1CXzJMUxF9zm8dC1epGo+nEU6B
QNdU/k7H8sNa/l3D8utL57l04W1vSkJ68TtQVUnuWi3fNWXBuogYFEXYe0GoDfFQxQs9xagnTkzA
ZjeSx/CUouYa3IFF++5ivqLCvKfqZFg0EW/Um0PL8NxIe7S4aHfxer6o6xKJBoE+ZxNc5kJr0TYz
U1+fFaQHatScZ+Wwrz6EPIqYwmN2fG6KI3X2o5oinHulEbpdUXXWrCLYTvudowTJtvxWCUBwWpuJ
sFcyoxh8NuxenrCQUbW1vkD60UFXGnzt8ZHkxKYS2oB9V8zlB823bk6qoNM7GnlwwNIGmRMKvvce
PZlG6QCiAA44MiDhI9G4TrXgjFng5uHNtJi0vR3OzumiVebXUZD369Ygq1kl2WYIRrgS5Kwpa8Og
6L41M1yfL9R2T0yHYzKVmmaWUtvFV3Qf1C1NK7s6mAH9gSZ8eCF/4qlmovFgyihLBQQinyOQj8aD
aKC+MnY/8/VEqM+ItxBsLuuDUob9FXUxkTHRYfb4tlb24rASpbqPnVf9Idvk3b7n59n1lO5qzHTc
J0WbX9MSQOINrn47acJqUk0wvmepxQzmhylG1d1El2V6GrzrS2GFTD0JSH8fvBurUHBZyv5leV22
URbm4SPIV8XiurnPsM3ejNbmWl835lgdiNCNh91zPZyM7p19iiyU/YWQYfxU3MtyIboc2aXeQu9q
Wv5obTMGVte38si7Swl7XX1BrzhK4aZSxc37cYpCAlejW07DhbnjFd8j7fX+VRYKNlNnKKcgq7gx
A55GuPn4esfsD32Nlk9vqd/azKvCpXS6fcIjRvJpbu8G+lPnJug6OK6MzHHqWyDDexuy0eKxIEdq
QSVOHBRnV9+ajuYXkMw8xKJJnUozPcQRYsHZ2NMirfXsPGpHk0NkXZZK9in1gXHbF0VYGbMnNQmL
WBK2vMpDNMLlFlnLq6ZsHrR7Bwbm8/oSJLqwq3rvH3Q9lD4spu2bwsJDYQvX8Pv+bs+mt+/Rfqyv
9OBpeU99rvcrAuq+ZHBHYbSFkR40Z7GasHZRDehY0Lj3E3bFGGbdNT5KYYf1fIvHuQZty5W/9Vh7
x3+BlO/s9Nzmp3L5eKmX9RIdrwtpDvSL4eOcVZEIqBVLxCgjiSv7Rv0H+ss/EQFVxfxZMzBAvQQe
z6LCvBfUm/5fJEjl0pYK4nJ5L0TMFTchEk6Ai9UUH+NRKmK+uFwMKFmnQO8LHGWYrS+Gh4e1hlt1
4dVynvvksmHdZYuUKiY38LmvKmqr1GRiG4mcKqL+aoFrZ6Qah+DcYKiMVpF9CnGtks5RO9c4w7sk
PhDPBB9kQaCUYoMDEElznZ6va2PoxkxpKqq0u5/1c34RTstEy6JvZ/rA6e71wqTkKUawDCmDw4Sb
XL0DkDlk7a2EDciUzMZiURY7HFCN26yD2cnbu/YuW3tWo0sa07b4iWvydZ+UIfogB3WB2wIuGOqs
zCNIY1wgOGO8KSGwjdApO8qM8/E/dXXWgeaYY2IQSsoDVnea+Zers6VB1f0DlPi/7v+f1VlmNVVl
ln6d7HXYT79bnbmKRBVZg/n8b3Xjr3iiROSyhSGGouCNIfwvfludpV8QDUkaGkUcbgQO+XdWZ1P+
L+HjvzYdDhisNB5Nsv9rda6vZXHNbhXymCvBjAJRhpckwtNA9W4iffj6zpiTtnUGKem5sUMQwB8i
Fdf/WCWMJqzK3QrMESASVwyBRyZ0kpCGBCVgMgTco8bb0+FSfnYrO/zJUVRxsh5NIOVwo27FEo/J
BTch7cwStg3cawQSyaMBEABfEcssBYLRxZ2g7i6Up/DaGH4SAGOeTZmRPcDQBvXKjgAICUMJT0JY
zm0Z8lzhf91Dbd7Wix4R+E7ihIcH3ZdO2b9gWaWz55mYfpJDiTEGqyJMJP5kQypf2gO9vf5kHcK5
Agt8t4Eg8fqQAldgefiaNT4XadiElPhSsC/YNB5D2uOKAZJBHKHIz+DBmF4CSPSnR/pifCQDERJU
K6zKfA9z1Hw8/iXq37UYRO50U730HrZUKL5usWwaDrwzR/PU6XmCbHHN/Mq3fcTlnvKVx0zFFoh0
spU6uS1uiwoCGCkPwFiWsoechb8+SkJBkm5/IiO6dbeudjhFCCr3MxrMuUhkpo4gOFqJmIBSW+BY
oYOGGi+wwkAUiWuuJUdcqE/ho/enw5bl9uH9PMxhW2NaIRKnb7tPwVLnGXlVKnNTyOzkC9q+/AJN
nYgNneQJDFcgEp/ObGM3J7Aie37AutLOM2iw7RRvWsLptrfdxaWsu8eQmEM4Orcx+a2Rmo8JsSDY
7jHLnU6E2I3PMyuiIwdNPKzSF/GvOo/zD3pFj6RXvjIgzuYFFYghA4UMT69J56SKyMsBYAcKswZG
NSxhZlMO4EoBufp+XcO4yeUNocZE9DLBfc6pMBh7ceJHibOomcvjjhh2sJsA0IWhBv+D24Kb8uVN
PYEFmAG4ut87sO/GAcvkuHS+vjCpX+Kp2icIpcaZczxCU+b6PrZwhichAVdZ/+Eb7jkwPSi48KPk
oHUYezFnJI5rfA7OAeied2zGxyvX6lCXxG2SqHUwiobRLSaWDO9DwDOVczypHW0EBklgiey+nEfA
gParssmmSRVlLCkWH2oiUF+bGMyOiWbhamNISvhArDTcVuAvja1FgPiKaSDMd9p/XvvAW6wXsSCi
TCRt5KNsSGY+Q1VeQDDvsbzxL7bLk7FM5qwxBpWGpxbEsVr+NSx3jRNf6Avpm8XE0CS6BLIcEzTI
YgZcenhO0KaEr0K/gnM8I8gZGwqeF8I+WjHBgpdOLL2Ye8ASa8dfAcdrySEiPkb4j0Ca/zG24Nn5
i6TUSFhKHPxlvZMibgZ0wWEWQQw/BCwdownODBLEfZGpnb8zuWWUySt/uKbDCxIh4ILGZn8IIxJh
DLr9sZHIkOm57YqSoSXZs59j9hczpeOtQgNypbC4sr1kMKaTu09xgllk/HPrCo9HyEg/dQZnWI8y
hatJbuX0M6F+IVTY6xbyrF2RZUzBI9AScBjhDgKOwDf7DSKTvSVr1yIrq/BSDYZdF2OIMPA+RpC8
xuGBXDqHB+gxpsiPVFzUH3GDowbumveQp8GhgXh4iA+k7TrYOJCY26qzIZ0Pm/xIJcMz95d//c0W
cgPAISq81bC5TPoAolqQ54vEiQsPhhg8GMGswtrhuee1D5th050o5FCgY7bEpxawk4EwjDpg20E4
7XAOZWLEeZ+TI9+0hz/JvMkbZ1AxdbLZRlesAP/Y6uSHkEUUo64izcdXz/zL6kTDpOuP1cn/uv9v
g06mnBL1BOa+0KF+V50IQhYWXCboAAF0/7rq1+qEaaeOk7qNdxdoBpaiv1UnP4NQS7YUuOiCWf63
fLswXwcb+IMtA1w0tgCxgHj9P5l7v8cOMjTFuDHU5C0qge73U92/c2r6eKzPNEnWfS2n04akW43P
N5HRYFwoX15xvB3QGpkjV4d+mUaQeJ7RrZzRGGIlh1IJX9Hnd7uoAIOrhdQSboWNbMJK8qAdIQ25
H5YDFsLGMNZUmq8Uo6q7p5VHqbqOYWCcv3vaN4CIO66blW8RwSDpz01TvjyKpSLTx8r6prsMtHQa
jQA/16NiGRy0DuZLC7UE9hRkFqTBvjm5x0LbRO/CarjI+LOEDgnjaGwi8xJjBmycMNf6gLO945d+
A9hxwcAqUIhjSCO1DmqE/vaeWRUDDVZKgrgdoZkawwHj01Qw3NBmxqw52oIhAp4hvrEpZhj2JJQL
uAANbxbqkFfIYqf5Ao99OOW2+9aP+hE7PYZ0DAp0ko1o0R9PR5hZ5JitjC8nPPlyooG/MdnBUr6e
X1W3baI+WSra6mp4fINUY5Z06IVnFKlSGB9xErjjTYrCsgeWZAh8W5ba5P7DlSUw5wi7pG/oXOGq
mg5nZkxycFm7+0isUklImA7aJwvFIeTUjyKpCOEZ1zsmSlq6V+uP9P6JQh0FTsxFF8gWma+8kBPU
C67LkWnRLT/xZJf7J499zU/8cjc/VNLHqf3uoY4xEqglgwXBnzWmDFRgYy3YHIZKt+z7Oin7OTVA
7T/ngs80hehS76Ds2Ge8rsQVu34VXCf4FMGzZvoGBeYgmNIYPUHnMZJXPJrMgLmbDOuUPGvuDskZ
QlbicyHEH5Mob0FzZgmBsYwOPB07nMRX53drgjEOI+dQEFhYW/FMvnp3OmIq01skxgDknR/blRh0
HfXX7GgB2T8WnPX3P8yXHxY0NwbKPkKCtsIfZi+A2CxWxtjz3H36X4sVWWDaOUOAS8IEW4S6DwY5
Iw70WSiFLExfqKl6MVJjVedQQAZiN/3rm13E3ldpx8+gY+JCYBaNAR0LKPuWv4d7KElf/AIrnF2d
YemINKALCu2dccNq2N3CJCCnKSomxjSZXsl8fCIp0Jkmrl5BH5JFDcVqiMwPbUoVr/AB8CXylA4w
0+FoNQBd7G4WfY51L8VAWVCf7Q927g8XjaMOF+pHqybv4eb1a/ujPPIGYt3nHQNF+7FQ2+Wo+1ba
xr+X4JMM51DpitwPBqmUkIfNwCyqXNqmg9ysXpDw2gQw0Gh4BBkZ0bE0elG/HhATxyKTJDp83lY9
o2WAEyKPmmwsf6m9kz23XIhzMfU92rMK8+Vs/H2b3b44c5ijMW+IT7VzoFbjHpyMMdiEM6Dik1WG
cjaX3soDrDWiquE4Zk6hu1rra09XYqA6Q7ENsdFJGZZCmnotbf+yzxYNNQLxYPEl3nC+UyYNJcLi
GouAqQKQgS6lZSvWZk9doeEA5oN7Qh0z4w4LtnHae7n7GFxtjlUnJ5Z+eX6T1hJakbfyU2FKCZL5
lbX+FaMI7Otm2nOdqR92ErdHexQq9+AMIGZkMwxciKXtlDApQs2clwevhPeaeHq+I/KlPZoAW1gX
OwceB+4d/VflXaajsHMssCrj+mUDSD1zuBgX+7XD+sS9twAaYEUrIM5Fs5PQ4ElzaX5+U+bmVJnn
kwM9BulNL+UEQVsF/LazX566k7/ln+xVRQsOCNjubza2eHhsMdGCpWtgQ4Y4kqtvHviZBSCXhId8
jOANZ8GEI90Qm+1k+axPA2FgN7WeTs34344k6A07FfSG0hw1KUWP3zAWtjcjEpworhgAUQ7xcfIq
wp+2t+/qe5d+sLYAOObteDdaHY5Q5qbd9MDMvmNgd1vXSwZ0oky7aVRdwjKrD3TYnufd/eXjNu63
PcY2JG1xFob/gTa2Gk+rDoYLbDJqdXuafZa2zBkZFz5p/I+tpTACBTkxcT/lHzYDAlj5Kw9U3Fj+
iPT8j/v/B+mRfhFxL9RM2GdhZPUbuR0Wl5jDKGjMVexXVZur/l1LqRRMlHUUdTC6cEZWflPgcRWl
F5wySRVhvpR/fwfpgYX2x1rq3y9dg9ZPcBZjHcrI39dSaq3h3arY0tQuIvJKYHEkaZxI7/2EKTbn
l2kTac7IvyBkCi8dJgZjrCt0R17KOz42JJAR9VnBBjdCsw6KI/V5D9Zyj2jQ6egTewlX4pPPIbxI
XERZmaCMyG+UK/gIIlhFd96t+Ut0kJPRlgbs8CRFKXrS0JPDF+mHiFjOdmkeoh6nedha6F9oxqfV
Dozj7OrKsV3WklMjrOFEosU1VJWrvOFmV3jKeqgVrgIEUY/BNIAmEr80fSvxP4U8XgW5wC5zhFpe
qNNFEubggk6ghP8J1OTpBLNi2IufaMpJpMwQs/lPrCh3mSu7qY+5ZXzfosqCXEzW3RwO1LZZDuj2
u3kOqYFkTNhKPHJ/El/ZRONB2NJuzSYN3EQEjfI8qPm3hHAeYByJrpkkFRR2TL1dKkCh8RePyC7t
T7YPTyWl9BOElGGPpJ1MT68Aq2HDcUyP4DDg6l7tKPmsD26Cc63QGgubTkLBqDWbpY7yX4R2KuIf
Z8E9P6rdD/4jwKN2Cf8lD6sdz2R99KcfHwG2mVuB71Q7Iihjfge14QBwkFEGQvcSLw7Lqqja+cYH
myS41qA+QFGWSBr9AX2yCTAR+aXAAdVu2KtQ7pHyq4JSxePo0/70jBZsvXi9PAsDCr8/gSAgvIuo
Y8maNMdZCNuBgQ6bwhZA5uGeYreeyWhM5zy4OAQZVO97jCcB9GwiPlLn4T08Lb5FsMEiXvwrj00i
KbvkgY9pkGokoqFrRil/S6IrpEODqQBIyyyzy1i9OBrxANaKILUM3oGhKT6WNAxzhp1GzaeVK0F1
Xrd25uWVqx2zF+XUQfLKNjIlwjlvHYv0ov6tr2DvP15bgxrQostQiL2AFHDxpGvAtmRJ83Z5uvK1
mwx9LDedk2qETbS7EulSWzHGUT7OswT9532Lhn54JsRlfBSQZRoKnehK34x1f4nVLoljb2n+fulP
VYPxo0z2kuZ2LSDCikpp2Egv9N4lBLU8atTwVk9qaI32d7fWkq2dLDisGmgc9XjDIMa51I6+Zg9k
6vycxLnGgcomfJw46NzjFcHjtTulykddThPFT9IwNfeFvcruH4cbt0JubsR4oqAnLOrpAaXlW2cR
X2SOk/zlGl96sgym2idzEmts1U6+GbTwQFLjHa6I15ROKE1ay0tXaaxQyDTUQ+7tVTn7xA7dFa/N
vB5+Wv2mWtMCuhr6dPv+WpdRbu7hC94ysdSVuA5hjVuGFxHAEFINUfBiQHNmbDMrgoLo07CYXes9
dSIV4ucFFxvrCdWJ+BLDSTN3EKRrZ7QbRJOhvFBHosTYUE6dFe9mLPlZ8cYYWgyXqSgJ09PQ1lve
9TbtcQcglbULDR4gaQ1IsYPHVeK+UBkBDQNeUyI+7ivtMT+LjgsS58WpRe2Yhp1LRgwIGq0KZLIi
HESKAmrPkrLvAXsvnyeYeo5h9lEtJ93cHuKujHAHzDZS60sHBpp++ZirBUcw0M/Lm8JO6q7Tw/kR
nA3e2/PuTU/ii77RtNdHn0ZmtnzmN1ftQnaiQeWKy8/wZq1r2TvMr+9qZBIV5log07d4YCDYca52
MlrqET3gWNMhy4A7UqNVHnuxJfDFCHrDqfqXvllcLpMu9Sm2LukWpwOLE4bCZ3YzSK/Dw7+0s4Jg
nOBAtFdkMd8iNGS06zLiT6jQush44/U88ZtdoI8Ny0X/2qzoPICCKhrFD2bjJYMtcHbMDFBSY0U1
R7ON/Drj4F8WTSdyESXZyRWkyYgnjdkNN464SbHoIiDx/lo2k6KbdQCueHff7uNrL26r1Tymy9so
XWWbIhPjNK0Zl5mT3tZFRvDicYQjw74bQbT2LQmCpMMrLzdWvlI50J4t3JACOcGigiMKAVVy6zcs
zBCcy+saUkN2XZTqZ6G8m6Vj8zRXj8JUdy3vHvIecsrPetKujXX9mb4aUKWqfc+SQp+kjkcvBy+d
EalIIRrZU7wbmt3hi7TgoF9AE0atNsmfgbCcnrM8J9/ICYyw5DPUXfBwzMen5wwGlumPJmdyuWUT
UM89dSzxyvOz195saWLKvn5xTZWRMQrjmJbVN9G+hSOXtGY6Eg2fy4X1WPLXmExJDKLDZjuE31Xw
fo1OJ9stXq+vSu2gxUBjvLBmkMinB+9Gdkd8wwgjQwMHKNo5/+DqU8W/zhZRoiR4Ap/9JZKHsEH7
YxYhFJ8/3f/f1act/6KCDkoMBSH7/ABv/+/fLCCuMokRMySM+VUFTg81769IHleZtv2Hq371f5B/
0fHJp1pUSFH9u7oFhJz/XX3+bDqmaDqvXvqZaP6++szOj+ezzu10opXlp3H2u97Ep6CDGvMETfOa
c3r4lMtnHR8e331RoXGU8iK+J7j1P6wa7B2lmwrTrhm2CQEerUQI+PVEBMhRbu9IflQZrrJFrM+B
7lj4PnPGfNTRqJA/a3xMx0aighiWQ7rKJaI7TakP+85eaiMCDtvlw0Zt9SDU6aJULvkzQaE0xE9k
kH5MkfIxUno+D9ir1AfwHGV2GWFtb2XrHNJi3u4kKVmaZ9aFhCmqdSnPPrxnIj1vIOZ87EtHfprw
QG8YrmqkjFS9dQ/rQ5UgwL8Rk910RGyUTdcuLIVAQBsTOyuNDZN45/tdnMQqtkCHWmmZB+dx/byd
C/cMaj9KEveuJKQVt+Xo9XBWQx37RM0wNsNVA6qRmMGeO1cb2Y58aHb363121aSNKuvTVD8E1zIn
bfgGXai+f+gqZttP+6XE7v5ZTYqbjDzD3A+9HZTyKT2UeDsf9joKe7XQ/Et2sBeqNBAnH6r18SFP
LWt/NnCcSWe66KCre3DtIe6WZ1fRSPV4uLUOdxIbcQgVBysYbAiB6vL8xNmIJrvhrrr0WkO4wnwS
3WYWNe2yqChMtMZVtSZMVFycNBmZ9uugIZg7F/PRJV1m7dy2sa0538e2WTv97fPeB+1jo7SQRRpj
djXP6PBT4q4fWAU+EHQUQVNiUtN85g1U15FCp1Pxqg7Se6GeYS4/zPBgfEntm3mhjz7kFEPye3F9
4ok9xU4vKs4ntRo8veMxDyn+cufXriPwFSZ/it1QL38/qpPS23Q/kuRnFg7WEPDvCkgSJlg3uiO1
aiOjf8LpQAqYlYs0vS3/j7szSW4cy7r0ipAGPPRT9q1IUaIkagJzdej7HrMa1EZqBTWpfeS/o/qe
IiLDIzLzL4thpaWbp4fEBiRBvPvuPec7Zplue+WqmqvU1S/6lBCNOy3D5s31w3UbNRDT6zk7yR1p
lGfXok8o1BETQoll09SnyxRHGD2nYhkV1IbmRyrSOfmfCh0BnY5XeUzpYFB/h6jpkmof6TU7O82a
DeZ93b0X0w2kQNK5a8cbilXk01gewVmW/rujj1T0D46RboKR6in2kO0Gt3xiqtTeSFeDybsglkmb
oLyroAtqbVtFIEbK0eXDdKPszhCwRbSC+oBKJoOSHHqvklU1alAFkPO0nIt9Rz0QV896tTfKEv6m
f81JfXMq56pKTq6vEGAWWDNTNkCD61g52xxjZ9LqbFM7yp+eEKrsztXMnVoSQ57lC9U2gUo060pJ
sEPc+hFkGEhpOrmhyjbWkXF3xWeU+7u63sRu+Wnk9TwMfWwXFbV9Y6500eyURoM8THEeomnSw63e
fMRhiN+WrYo+Fph+DIT+gqZjWq4rJrqpmVE46tG4hJL6w7Cm9l7vCVYYdcptawK0mdgwFE1rowgK
76A01mXsvAV+vx9UuLx2byzyxsP5RFJYYCWvps6QOK+rL1dxrnYai5m5VdMhPLdG9a6DI953iNwt
IFlGFZKsZjwX2GM8mzasqB4bIz4kWRQsshgqQs4esK+38OiOaFIQeOGGKFrzWKdevMlj92DpRTVX
3egpqLx53ceEeyT3lTRKkbAzjn3zHgMIbiqo6XgTlY5eczo2W6vCkhEryJHCDqxay1yPfT4OJivE
bzMQNN9Brg8oi6z0qFig/lV0fBZvhk6ascZGw8KAM+IDSpEbIuAHtT0b1XAXJi1dBLZW+pvHxNwC
Q2sZJBjUNcZ6lPxc6n2tvAyWd9CB9WTjLfVzchmBBumMRb0ftso0dDTmlufsROvviDucjdC0CSj6
z22DMRKUzSYWeBfSg6lbNKT+fRuMkaLzx0LkX93/95GiALeoMYVksPiHQoSRomTK/+6gpPz5rRCh
1wWDypSH40qAFeXDb4WIIBRZEw7ILFLF0En9pVBkwSv700Txu81mq0S2I3225e9/UiODSFd7R2m8
rdrErL9OBfu7oHsr9HjTlGwfA1PUZ7d2poT0wZVqNzSKTCbU3fPkNouhjlJc/KVJG/Wz7VWMSNo2
HbPMnU/RJON1/df/2Pr2e9JMmUn+LKnY/y9stjyt/thd/Vf3//20gsZNJuyvGQGCe/5a33Ja8VPy
pfhIyYuSirifTisdi7ANOVv/pmZzxv1+WsmTEU0+/VUq8r/YXTX/VN/+euiaSuAexPB/ytrujSJx
q2FUtiww7Mdoq+3jUFsCvjCOGG+xgPnZHc7vesdVMXXPjneY8nscG2KOAsmqf4CU1h74ZzHcSU36
wtFfQjkGXmjbYDxjQ+3w5u1wwN4jhEccx7IbHH5RTEgLWeDO2fRB85TEkdOIWBwXKuwMC+tZToXI
AAXhHYeBLRWsFtZ0NswG81ImL7/p8EGECBDb6ic93u9YLOsqXpFm4FoVyOJQsDEhxmAabt2NcaQX
zB+Cq7g1IUiJZHXxAjlOleRvjglLMt5XjoCjbHPEgMNqUu7rHb1hp4tXBN92ZDaGEiloSe5RBG1f
cpluWo8Ae+YLtPjFW05wpuKflGJL79C4Zt2+hNqTLYpwTevP+pGxhdfye7vi7SPQjhm6C/aJ5iZt
xNN3BpIFVgUO27s4uhuNXon0NuO2xUTDQeLAvWdSDvqEdw54CsYC7LccIvI9bkfAFe7mg3zbWwka
+3ZA49pLly12vgXLKAAJ84Bu55OimrbwGypE80C/8q07ocuraRfDR5NE1RfG+k+QJvAWymE99k30
CkKK42CunLhRvG/v1aN6HO8AnqKwRj3MZPcTLd1SAi2iFxrsCPVemSWNr0j7pEsRlMZNNpqBcL6A
Mp/jC1whgVCPAe3SF/PgwnhFR056Cw3bcgf7hJOLz4OXVq2kthJz7yZ58b8crmXyQ5KJrYl+Qcc4
9NWMc5YXyztjXT+8Hwzr6WGMcuSn0vQ/1vvgSllpn71LtCmRdNc4rqodH/iKuoCqfs7cmS3Q8Nqg
cAfVwP4NixqEKLe8xC/AokZgTAgWDpD7mC1sSU/89jUXi3bO/3ZILwnpqnfKBpqGuWBrtitphkN5
5aSgR40s8mgt7UW2sFcxuJd0FqDrwh6R7hg7ELjmza1luvef2Zqh1+APXo/p5F0VBFQFrxPq3hxV
Br4MtKwn77VC+QCGhrNXOiMpo/BbIEq7rxq6l3sFiOyCpJ9D+AMb7sG6t0/DS7Q14YfMu5d8nNH4
cPFiY5nPzJEC7gmRKE0pvgWcPjt0tFi+pW4UDzfQHr7B/Meo4uBlnr7iRONiwNtdvLO/bSWZJ2O6
knxy2jGbfQGaC9aOn3KRCI0VLybhFu+Qifgw+VbjL9XoxMn784GBBapW0AXhtRygLMKfQSUHWlhf
du4O5xhXByBDHI945b6cFJyKwwPMXsYf4+up51siCS2cqSVgF3HhD4oTqV6Bs5NgfHXO/Joz0N7o
4gKoiOEFTthy150Q3kQv05Zz/vsefA+HB/VoI2HntP0+qZP3t+GD05gskXKLGsOzT+E87WfvjvGG
+hA2nBRdCgmYta/fOFqQKTDSwg2zfA5nyX0gjTCupt5+4dKhfOJS4+IxfqQvCDTe1zwEt1Y+E/Ks
6boRuXsYT++oR7jISC7f+MHN+DecdztZoxsYLsDfYOFeeWiUIvIuiFVQcnCfZieSm7lMu4eG7CrB
juda35CEGA5KQ24v5R+IRvwlzDhQPn1+n22SPQc/3COQLACycbEHi5BBebMOKCxhwKTqF2FR0FTQ
sPACanggS35Mqcvv8RdsqJ+VT14GWz31AbKwu+RR6N7zTOWwkuKJ9IyukVsgdOBZJf7thOCBx+Hg
6Vsjv+Bn/N6+8mvUGuEcNq8d09COIFKZJJxTyB98MIskeHFV6B76s2BSkx/Vh+ke6dKcPjRCDSkJ
BXSX3vEG84y5e/FQYLhs9oL2GjG2co29saDa39Y3bogZGoqNP57d6X64r/ByAFr8VlBiJuRNlhic
J54EAQzwPJ/UOHhIHN7avnJXBBg4kuKVfDkQrHg/UIsgz0E0k0W7bNPiPpRSDmwve1B6yR5V7ruB
pBKxEApCf/FuytdcAw+8NTtsGny2Ah8lzH3kOEh9QNsgMVIfZOhXvKbEA9rIO8hp0rGDpd/OO629
EgXWr3k3OUXWfHQ8Ok+IGIm7oTfixgOoHH6KZAQSEgYedIufnAdoNzPcLFs6v8S0tRamESk1F6eO
KUe1y9xyZjHU15ZCJ1IbZnMJVgZnJuJO+4x3pFgUR7yoBldJGYBzdIf+HEMifOhbbNrTopqGC0wc
hAADF+prcw0uBqnlBzKu6nXZrY0V8gJTORVyEFfsC+MpVO/z6Vtoqr9kBjwpI7xU6//oWGRJtJXB
UfRCpd/jvw13kVUqN/gT4O7P9/+9SmXKLwzTNAxDBpr+7sWkSmXKb9oWisbfcl9+3/wgCzD4LTJM
yldZ2/5cpZqoAqQbkwcWf8mLyYv7p92PfOn0lWUb1qJY/ePuJ+viVnOziJYH1iPO7vBAOUTN14K0
9L8k4GQfDidWFxBGXiI9h/ff+ZjTibXD+2S5iNHZUDlRNmIMRMUrXmX1KTkuBJSK17GhOlDXEYpA
tZHmSipVWDQ0FQF+H1moWJ8oM+HGMVrA6yDoWgmGMt3Cc5cwVFzS1sH+gmkhkxBAwjQWa9YwXfLv
WLuoL79ZtxPXo+HMusnD7RtbonurBX99r3qwdnsqGQ4KZSdfA2NFTW4Ida7lRx5gOrVzvhQU07wD
WWEiirpjKeaQGgm7aV1kDit+K6YbJmt+TAX8ywthUeZYWH4xhpA+ijD6BPgucBDoE4FCzYwQ2ljx
WlhcQcLwGBmUBwoc7kj8al5d5Hu2oQWoTjcyZaXj5ErByZudph+988yaTq3Pk8kSgHdskG87r8mY
bg1MrEWzOH7z9yib9dliwIOG0zO5gbDhLfXlYWUvFBvck90EB8Ej8QTv4pVfag+gUFjY2FEwmGE3
cqb4yPic+NQ7+4fqPIOIWTpXPn95QqBkhHrDY1BWcDfvMwPW5gFGkPQbWTiimP0iI94vbQJZty70
mnHzTVXmfYE3ZAav+RKmINsYi8Yb+yBOA+4DDrAE7qtseCfHdfaCg3StcEmyq36mcts5DXFkWPdJ
9eSDh0CGJfTgPC18GF1rkyX6UHsHVHGP7fVt5BLI8kMlXnNZ1HwEf+3D8JDkR4/LJhqBgiVYZ8S1
LI8FO/uFc/bCOToJnLssh7yJXITNVbVlRM6FGeQLF2nFP1MKaY8CX2ix7aROfYsJwJeAfO0VpSaL
RfDFf7CoEq15ZF1hCWWNkLBb1h+WB+SjNjpPueTyUVN6oQxhnUnPKt0xFja0LxhIKvIfWei4Cctg
w39kSFqX1B4YD9bSn+DL8oa1nr9Z1FndQhAVrE4sN9QsM56VRZG/WSOFc6QeyTb8/zvPxirL0XFM
wHivhfpoLBCzskTxGCzpoGXvWcd5Mu2V+oQD4BFY0sxl4p4pxbg38QPWltvwU0I6gSU9spIyIKBK
cGWFoRl7/k72VCw8zHjy9XevXrMeGxIFyI++n5uoS8K8uXDUa46Ofyuf1Hv8ee/PcmW+8F4lFEPL
76DQ6Y7fhNqB25U0il02ZYTsvrMIg6Nhu3OVhYGk3PoSjbgzoeMyo+FdoiKSqZmUKdRq9pW3i1er
U/8Wsnji6LkNn4X7g/eZAgIpyXfKqImhx76+E74Zy0oIRPceMTCH+FJbV46Mh3V/8EOeUdU++Jtj
w6Zy7ZgW8B6jDc7veU7eUB4X/jHkGBIznWMv42151voW83mZ9JAC5ia8e9934kXwYuqbxDNzKAhT
7fV3vih1ShHt6tvkPCd73s8BwsmisR8KfO687+AiiwJTDeUb0y4GL0vOjDo9JRXIvLE4TJdKXXPC
NWuKKPN1PB0a3jfxkL+nLyXvdyJFzYV7js03aqPe3dEt7zj0cqZh+0Jhi5QV/eqVmAREhtKhcvT2
wfcOzQ22PiduIQsO9KzHQN2F9rrCYIQHxz7hG2ey45wj9mQqrxwIngGi4sUOdz1KTII/rG3XvTpy
G9OIhZecelh4vAgayIgzwpfxAeDHsUnPms7uMWj0reUymGL2DmoPiidCi3w1iQYKB+WSQWUlLv/Z
PTbkgOLbAcqq9d8qGKkZ/qRg/G5U/en+v1UvBAUYmqrSucMPC7TuDz02fKoUTS4EB5pt0ijye/Vi
mHCCqWsMyLnoFH+uXgx6bIR0/gNN8RfYdzTR/rl6Id0ALy3jbA5HRyv5c+9WCasyUz1YpqI+VAqS
6eym29uC7MPyq5jOSmAeLG0HaiE5xM7cIRn3gQCSOSmeC9sn02VpnmrtPokORdFv1QRh15RtQwSI
pgM0jv8WbbocdwLIPCu2W9AEUr+0nDAPY//0Ue+tXXTWg0UHrH1YMBgd6o3xBSmbEcZOeWd61h2S
6jEcFmaFYg7NtvIuviLCpDvlWKR8V17s5iU6uwMuKwhkM3KcXzQmM49KwgMyMHpP74wvawdWwYMB
jDDpVVWWjXUhP6rEDBZb8Ex3ANQ6MRspsOburMSIAMpfWyjvrbppn3hybum20qVhmSuBZe49j7fh
RXmvy4/AfeMGiXrXBkfMHG67bp9isU7tvWOyT52PyS68iHQxBcsB+PdFAB5QlqwPwB5oIb4nHhKc
NYenvIcXJm40EMDVj8/8hOfLHtunAleBu+Y/omlVQNeXB5Os4HrwguJwvmif+iX/TFLYsYA+aLTs
GjEjd11e1rhocvGShkcsmL/g0BvyzJZcMKVlETL6BY8eE+VH6c2Qm16ibYwFKHTpwEcSfWFt5kHY
lMmLtozrUZ78g02g/FP6om7ZnxFA/r3e0kz4ZOPHxZd15Hv3Jzmo8tIJ5ZVNbDNjBeMCj4MEvyNL
gXhky8oKQBSOvOijQCW46MzWGoA7m/HvwHJgv68sdNxTebKvLKrTnfIJcaDZ1Sv6GXFwxYiykUu9
ftSPLIzM35N9+pJtiqXsVtAcYC8bLjrWWwwkC1ZsFkPtlZcmHqF7cXgskSyIrGbq1phRPUgrovba
c07JvPP6xv8ne06NLe8Qy5w8muZqX/E9gg0GSKG/EG4tl2IWR2ORvrDqTGssowAtMFLc1IeGtZRZ
h3x6VnIKBNp4FD9s7nmERu6R5XFTtshNOjtyNrz0dZR7WeCEbH9ZodnN3xCxZdIQI80hPMs9ax+m
TL6ZfGbgpG+8FI5XkC0ImJaOIxDlrezCcDh4OLit8skBJaTlwlIdlqpBoSZtrVcOJUCqwSukE8A/
KaP4mzLhUizh4M4eFrSVZj/ulgfm4DMcNoJvIhrGkkJ2l6eHJ7V9ximZrs3xhpBNOI85Pg7Dvo/W
DgAlyqHLSMbVY/g20iuN0a+VL1H3nJUvlL6EcJjBtiw34FctxtQwa6d4xBAD7qnY6RAf1uzp6WvG
eG5if9ESQ8u/wpcepES4ASjLWsbPIT30D/6wit8lH8n+5EGT6uBsPPNaBiqN8mVrvJnhQwfyIlpW
6+TemRWzK3AJ+1Od8bEs8agqn9/x65yHvEHpy/jB8P3zl/qJc4IeAUxxCgKOPaqxtElTLP0brOkm
fS3InZtUyhot9mTZOkCe2HYr5JE+1fceq4uyCBeYFPiDywElXYA9ir9B6MRzJHSoulSG16jmSqnw
+uWWaojeAYcCAkckdfyeu/LVWIcnUoihwcXL/tnz5ug1ks/+uVdJv53X2tzhk3uLcLvV8wjTB8lR
+cJ0n/hPx1lZzqpt/nMntSp5eJLNIENhdZRYcuH995NasFFyy/9Ts+Jf3f/X5R4g7t8sS2BJcCRD
n6jbf4zU5K9wXOL+ZJDLnFR6GX5d7nWXTG46B7RFLIwJzGP/sdzzKyASjs6PBXnazNT+imHhu83y
86j2z4duU1j8vNynXVmPymDgAEg0VK4es4cyK3dBPaCWGPfC5MpKfYjOyUbvPg3oILBGleAJEqY/
XbAdjcyam6QxC+tgCCZkXXWywoT9kR/OGnVw1lMCFM8xWWcdhNeDd29JbXUaDKes4US0qmqfpGRU
CHSmSWf3cy8jn2L0TwMXeb1UP3IERsuic62lr2KniGxiY5KOcC3VJbHFaEvcepV7TNxxlns8oEZ4
R/JmOnRcgxEPZ3kX+wCQehi9VrHynbfcGA9JYcGhp23Q69u0q3ZlY2IRrBeDd2hopGPWcFmMrMFA
hD7swtpe9Qh1e+u1ry+thsxYgVaddVG5NEMbn5AzruxU7A2+nFUK+yeH2moR1plikGCeMKKtiQdn
G3jM4RII75oKsTFW90Ayy3Cd6iMbrzAihM01HpKWdk2vUIxXYBMnHOn8GZ6N7li66K8gaVZvEB3T
7CN0u2N/D79i5doXksFXHvo5TwgI5hFG3RwAZLA1zffQM9hb0LakvdCY9APEi8aLryn0KxJCbO9s
xMFcVcalAdivtKxLQoCah68wEmJDDPZKnaJ1o/glg5XhnCvGLDKneJGV8DXL7Nxx8gzKeFcGDhFm
cLSJB57FGjv3fJjbrXPyE/841TCO0tUQ0kbqNPipbrSx0+oVZUK26OPggbYEexWpseeEdMrsoPgT
I38fCkp9Z4cIwogvT8Usr6b4oZDBguGdmuhPhqI/RBWEEaMTezXKrJWv194aufW0Lzp1YzY9fZtm
XGomSn17CD4EF9P//7c3Pz6Q6C3CuqnC9+bnSxawHIONx7+/yP39f/39//zX//z7//6v//Ev7vbr
tc2l2wrLBqcVE36sXlJP8qtcAHjP31DCCtQpGi51equ/X9usv5FPxq8EGyTZpqXx+2sjVphgfGjr
kpWGXZ7Nzl/C7rBXkZ3Wn5zt6GNMWsWQxNlx0acVcq/zkw5FbRSlK/NcZcAiqudOMYgSTMZ3ZxDJ
3aQp5TJQkMaRChtf7J6csrroXiy+0g9FrjyUalXv2pGSuXTs6WjkrbIdPd3ymKgjiiReWqGvYFPh
WzmmZsMhDnlmmsInK9M2R/3eMMIYzybKRM3eTlrliDvXmNT8WielQG6mxFOuE2rWFMXRKSoVMZna
9RN+1djtGjKIPS+OaOVNvmrTGeirqrwmTtYw9rWzNNF2gTtA1yyF5zYkp6kG6jwkqcWuMfwQh3mU
xcSczwYxjvRV0mjSdnY+CuxVPgnahG9puTlvDI9LNBTD0dy2YW6qGGfG0I4evVFRWgh2dtyBOc/N
/EeUec6Hb0W+vZhEPchZS5CrHbKC2g7Vh2GqiKNuOARwokMu9qyI5LG0FnpkL9LwpPeNbdYrsr+j
DvtKNDoLJ482aMlwbWUhTe0k05tNpAzOsics7zZ2pgEBFwtMWIdww5KCD6uNjqXI8J6I/gkRsL6O
Glw/Wur6m7j3gwm3gh88h0PY++SMh1vbGY65Ue2Dvm2fa59tRJvUZz0dAnSSHXbUzrfemwEtYNX2
tykya6QY7jwe9K0/xE9D10D5c7Vox8Yd5nVO/KUXtw+T00LXmZSUyHTxpOhZPjPtAhafHXDBFxnL
jnvppvDJSsQX2pBmP9UQ0dzYv5sCpr1p29zytN6lHQGOcRMWCzuE9jNxdavHwqIPpWqrqpzOgU90
Zyzip0JVQopdJV/GxI5bYWYdU2vyzr2bW7NaHYizaFugrLpHN7VFVNhBomYJPYlItxZd1w1zX/OQ
d/RdcPDapDo6TS+W8LrUrZ2H4SobJprdCp34qS6dt7AV3TrtzPDNCcqBKPYRbGBpKhe/GDE5R/6n
p3v5yVSaB7MJyXNJRzSgBWtfFhYh8X7wE9tQBaKYjyYp7Ga7aiBvbLku4FmphLvyUxNRYqCwp7f6
z9yM8U8FTb4gyp5Ub7+FFOsN4VuuG/m8M7OUmSLbK1dNaxIvARTVGUuYOcGwNdWOFB4FW64jhkfN
BKhdJfGTknjbacp6AArUymajPJujp0KpG6JdUJoYiQsj/NJbs3pt0dpGmrRD9fTQ6q60yAAf1fiQ
Ms7ZW1bDN76tAADpxqR85Y2V6bPOcTSsQ4Sv00WOugldTjpgw47V9jJqHVLJxIiLs6WKFKymV4V3
BdrzlZ6HztKzPaTUWtJGj7UF8K9Rtclfh1Eudlnrw34Y9YZn48SKcSshCW2TEiWF13XnqI810BCc
Fr7byUJrGMaPsuCiuvRtY9y1TUiTuunH3iXqlY+GiFULv3fJ0caIXPvmSyvLHjoFzoCVRbRJ8DVG
tct3rXfLiVKvLPo7dII0UE3OFrgFRjCttC6Fppy56boPJXuzVMRaFTmvLO639hhZzJByrhJDD1ZC
9ZWlqdPg0YuJiW4BOdlzZS4cXgMa6dPLQH7nkx0ixEoi5QdfqWfMByrK5ThfpmWza5QS+6wqaEAl
ItpnSvjh1ciJQ1GETyniZ5oZhRkeRTUy/Upb/IuTlmrnMvWuZSKowuDDuofCSPKdRhNCt/Xu0LVh
cTF0GPOxUds/RApt0keVPJ9St2LG4Qd8jftBiKWXAxwbkxHtkSeZn15TL/ymae6SOpCNq5AER0XF
WSa/tbHhWffp1OkrrzSxSJZJsLaT7pwERrgMx3rTa2oAqrRh6lI6kwOV3srue328ZW2Op7ZL3fdK
1Pf2YOAsrWMdvb/TvFhjBBFcpTsl9G5rJBrU51bTkU5oRfPl5QZIE6VR9mMLONvpWmLmVYDDRY5m
d/Rx5XqGxvXAweraO/FpUtTuOIYuc5GxtRdhNgAhqdkMdjae/8YQPmkrYFvUXjhzN4oAH2jVelQQ
RDl6c3RbrlqTPuLNJXhsrjZDtm1iA5hLX5kzX+svrTPRz3LyeJkb1La8NuIYkCUrY+luK7UDAKAN
6ozpbfo+Fnm3VBVmZ62GoK6oiQ+O0pzeF7FhNfm8QK10Jx4XpUFrqG7Krau4PlyB4mso7Wsa2gyY
3L5dqTUd837EWqIYBtkOGckBbZsOOyUuP7p4OiaN1+61AUDk1JvlPBF2xuzNUA9i4IPN1DFa9WED
AIV94UbB+YNdBEp/l2XkG/gxzFmH19zGEUOUFCOBWVqv06SOjPVsDd8hoch5HO/NAnWBNuJC8HQA
L8XIWJNzgH4PiazzPkahYbFjGgoYmAWPGk8u17JoNGHZ5hrxUl3EpT92/be00CAuJE119mLhzYNO
q+96w+lY3AXDItW/5Zr5VUgtfRMmq8SkYOhwl6UVeSBpXJdPicNDTZVBWFo7NF9VS4cqqjF6YidE
SVb3wTk3k+jeFXmxVR0xHbq44W2w49c2pQPFxTTnqk1XwxlzFoxGfwhDnKudD902GghNbtnhvYms
EfhmxnzbGqmF3dAe55kLuKKOpvQgNNEzaJuMeaePb3VAKkWHnHnWuxxDH8TxUnVL56lWxXSO9Rph
Vza5JoZOuyULuY8LDr9r4ujG1z4Gmt3j8S1tk/tiiXmoWm9rJQMek8T179s66c9m40U3O7Ie2Fr3
cLl8PBF5vdFbx9fZM0XF0qw93uggDHDZmhBjB9OirdY4S2PygLOWte3zSXf9uJhK+D2h1bka7hrx
YWYD7I+RzxlShZafOm1qNuo02Bt7MJ3XPq7VW6sO71HhEQag6kq07Lqg20RFo5/M1OqW2hQN9MrU
AlO0SfvKFZ2LH8aEt1So6QUnlXnBPIH1nqumQokhCjwURp181ZXu4HipI5/P1FYZ8452Za2LQjP5
ymQWhuCqdieUfJAHYDrrSFhGhHaNil1IJdsLscRb5pe7pA+8aRHltJdKX/+AUmE+ZFYo3jU/Av8/
MY9ADRW2xJP1OaCUMA6ilvn3OLyriUPqVN7WD1OPgtDj4nnsAiwfbmadJyvbe7nd2IuO5YA8cGWK
OJ2tzoYPYKfzQNT2yWXT+WwWlXHU2hCRYdon7Jt1dHR5gQ+nKu10mTd6fql0DBbzkbfibogFEijV
Yz5uN0ULoqZymnTRDfV4ypwwWftaRT6c3TcrDSbnsuC41k1lkbtuRl66Lu0Eekov4meWuPYl6Qe4
slED1Ciyw61q9lS8Xmnt8IDg0AiV2kMoaPXJky/CaNx3CiJMdwqqnasIvhCB2pMoECbuTpQVrpF0
YHo2GESoWJ2vLie1ru6baWieVbzOH2aBQdypAernUdScDD+orrluVkgD6jzCbgUNIE7NAHxhUE5P
btWkdIFNs+4ffY0r7Jx9Egk9k1vgoTCSYuyWYcT3YY8bIE2XjpdY195zJuvFjxU0S50zsLI6rQGG
pquGhmm2NRB1HBvWnaXHwY3GiqVQrLQPyZSNRAkFmXJMsiG8ebhpVpXnEGpCCF1CjlimYt2JfPzH
Rqw46Ap6xKgenZuOm26GlMtrlboPfUptXGdl+5aleIGUgLg+q5l8ehqUpEnWlYwZ0i591IIeeQlK
mXXvpPEhyutyNaZNsMh98twKZUpAWFWFueq1rL9PDBNvkDkBgom6MF52kdYe0mxq6bSDfm5tyb4q
dG+8OHZU4Vv2g8EktGRQSysmmtcSFAv0PZC5OPRihSjqD8rN0MHPG9tlbzzkjW/FNZexMXfsqt5E
bpCSexONHbSMwcB6XUdwXKYiq+AlYgIsBicZKJ0sfdMElvksnDDFM9P7hb2pYr6Lb6SDeyCJIo/B
edfhlOMUrqKlcPx+YYm2gz6k2D1Xn6bKD12jFJu2drXLUEpyoFYq68m0mHo1o7Ir+wrSFOck5jo9
JCPalPmDrf2VVrnxrmaxMc2qsGqiNUnRj3XseuFN04x2nhpuf2z4PqJNmCYTwbvjfOZO4W+sNqUE
1xrSMsuwsp+mCAxISBqrsXRrAO+1qKcfKoX1vh8R6yTsj3O7QMDKw+4mUTb3DKaLF7x36aXv8X9N
RYhwPDWKhRlo8JK0ICUDM64xcqse1UEZo0GMOw2wUJTfGUaZLnSO8VpTRS6bYcDJkWnR0metozgv
R0ZhVbNsE3urFBCScjbul8YPaTHGqvhhGoOxSeOqIH6OK1OSF0C7wjxYh76OPjU3nYMepshY4jro
3xJX6daJME76ELgfaladOo5kVjWMyQshxk2pkXYZty05C2xpAdW5Rr/kvIEI5g7M/MeY/Q0nJclI
URiQdJHiOk9Yxr1BiV9ranr0mUBJldBDj9uzkmS9lYFbSBqc2TTR5kak6yDBsYRnrq2cGn0aL0Uf
bNohTo5D3NI+9TMd6XePozEZg+CzKCzj6HlhyIW2BIKUMxWMay78bQEbIEEiPFW4aKu46Vh0+vE+
aFT3rhv8eBllzNxiK0STmQABU+s834WqdnYcQEeYuIYcUqf/o7azaJHlY4NEQCudu1gpScdL1Xip
JXQHo8TVbz545Zne1xmZQGGQ3pSivpU6ctagc9aGOWjqLC+6D3VgYXVCFaF8ClJJY+OJkNsEFTBk
4M3GWKf7YPtIr6fkB36kYNnxaZFxM7wUDpsI31mMU/mRRXCPo06eb60KWKXJ4hwtkb6E/UMYd+h6
iOdq80dcD7BkfBUbgD5qKl7PIUqWFX7A1jeG8pBbUcbZAjhcU2N0NJURHhLfj8/0H1QU98bQOsuu
ULu7uqHejtROLErZ/hmcuti6ZZksp74j4SdygKZlbNGiJurIQoNT0CuluI8alM8AnN+bYGhIFsWa
iDHZ3tHXQvSDQRGfXskCrMQ7YafIOuIAPnhYvrFfoxQbsxCk1xSl26wtyA/zu3p87hqIWfR7iGZL
vSdKKYixZTm3q8aGKqD383LAtdznwdbrpxK+TqtU9JvbV1crj7026sjwxVOmcMmLOoPYNqty5r2p
O8/BoGGbLKsMACiqZ9F65uOUg8SgYSv22UhmnZLdmsKuN2MdPFSW9qVzJV31I9VR5hfZQ5CLmx5o
yVbvMuOjNklPVf1KXxRK+jQwlfgqilSZpBfcgllQ4MxVhqIlItpKL87YICzK/Qg7Y+F4r53axtgV
u66iQTH2l1LTGEQnjodBmQZEvzJrYwwp/lONPc5gruNWdy8ZFyzmmrqZQ+/qPJswyCpoFL4JEJrV
uNoJgCf9FPoDWx1vwUdV2Mc4MotTZxkU1loMdUZMuINmlpiS7P9ydx67kWTpfn+Vi7tWtOKEj4t7
Z5GZkT6Z9ExyE2CRrPDex0pvoL0eQktBgCA9Qz+SfofdNV1dY6QBZjGYmQI7XfiIcz7zN17vpKLx
OjUsrwCsOjte8FWSO1+1QLs1YKiSukTh3i3VZD+ZTK5CH978pOyqTaIk6CVaHWqDdpwhBDzSaEQ3
TVHFY82URD0fLkqnyVpgmaPk53Y2MjFWL58JorxI4LhlEgkHjcaQYI11j/pT0W3tvnoJnHk/csMv
0wirlyRQTr4LeGhOzcqLK3tfCiTyBj2xPTux0n1pUv6rXPp+OaE+jResXn2jOtZBf+PGzbuaRdzx
/mQCrcpvKqPMVxRm7F1uwGm1lTbckLtQQJwz5TxoxlMkjAaDKAXyTY0gdJDqn43KwIuKTGzHmOSs
NuH4522AYXDRYmuXmO/l4Ls3naJShvOHaBni/pEEgspZO+lrO0EXOm4hk5o9ys6OmayscRpoanfF
8GE2dn/H2IcjqGUCslMrKCgVxShVxEDDFeOU1o5CnSWSMjBqkmxdKz8Zbdos/Vk3upUWDW7n2YFA
Vz9Ww2RfMT8Kdy7WSTSVr40oimeJloFUrszzW6KF/rgUU6K8FlZWn+GqKtuYCQ+ehm2PWyeJMWZN
SJHgNELhHRHlqRUj8PRsmr4QZ/FoBWX2GsXCOReD7mNZHHZvSmR9DWoxgS4LlWZfUYa+mUfDh/hs
I1ZdRurw4Ixmd61poYFF/OhgETvYWbGhCpqFC7fVkeqYXWst8L7DZiABNFJqUY6eMVCzdVSC3jJU
X7kSUY2UlclksI38/n4K6F+Tct9VflCsg2pqtzwHk2fVDQJCrvM4OMBGyzDX7gIVQckm1FGebvzX
bMwxtM18Z4nYrBaBf88SpOE1ghrIy5RWq7YPD8QQ7bgO4Bov6zjCFcXIGX8WVquWeFv4wyiLRFiO
DdTCiGkySyASNGNDpg9FaS5tq6gf69KoDlXl4J0VFrarLjqVGt9UxqgsMS48W8Xo6ldDZKr3PStA
Fqvq5qcuaVNUsGyfohEFaih2+dSc9K7sjjZ3TwWZaGgRt8wBgpZlWa+YsFz0n+EbV9S6cG3V2gyE
YSsjIUaZ5yyxEC2qQ7hrCez+bemExaJSxoqgFeR6Dt89RfDb0cc7sysxAMzVhKYgaZjDlVDcx1Rr
gnczDOJglQd+MK6oqU23U9Ijdq/zoHlzNU4RAT2J96gxRROCZuWq18uvA+G1R4vgZlII6+fGUvdl
YuGaV0J5COAc3oxBrz3FMRH4yjQYsOfaFDA0CjBAadUjEGTWzKeMZcV1Oiv9E/jdbq+HFXWZbHad
Uz0p7VNSKqgwZgNdztIRLslro980pmPfuopP+lIL3z0oSqgBtIiSfds4/Z2m6RRDR63jKS1yhlUo
W06uETOG4Soym5iHcjCYsbqBquBCr90gvqLCjy2a69Z6eoiFNuE9aQ0mVzqLPb+tg3g1Js31HDRG
vLCmUvN0ylD36myjhWQwVOZpOH1NcXx59kVDoDZbrbOi0lFfha5LrzWIowpRTbNYDwqzblAYTGbc
UqgecJ7VAGOVUhkcdUFp9FD7o73rB7X1ysZKjqXIUQNIbKEei7kYHto4b0dG2Qh5IAU7Mqs2fIaT
Vrkpk6q8MqfB2WahCLymn8vN0KgGjjwJd4lSD+3JSTP9QvUWl71iKO9V4rtjXVQDCAmif8qZNlUa
JbydwhghMjdAqoxexjIom+zUte6b0gvhMThhBR2a7UqZZnFyex4NPdZCL6r0XREC5MxHa9wNk9nv
LcWeB5BOiOu2ZB0dEeOSenO9b0K3Oym1nRwdy/2SO6Pwen9S17EzvQYTDGnNAO3lOzFlReGjtVfV
06MSIfRn1yJEL0EaHnOjb8K+bGjLT9ouaQpqNkWSTxqFtnkV6iNqHxBuF61ZEMuqM0p3qTEtSRXm
7VSP1sxE1uDOZhfUgYWLGFVuan16O5phtJpCJpvYTADMJnOfHBW7Wg0m7RtqrIJIowjXInHmhVsg
5JvMfK76N40+TuehzakD98mj22gXHdmYlankXmToGBvF46ub18DwAhoewxACLFZSDARspVhrIjG2
g5FtjCC+nZ2SVAGiCM5PCKgFwXzWwwjQeFw9lU0VX1tBt/UV+tdV1W762ehflJE2iKYrFx35HHra
RMhjpUSbsmeiHp3uNXPj6mboqpuu0FDRUAuHqV3IRDBMlTNAEnylVQ18Uq5qR6NX3g3F7k6FlmPo
wfi/iGiDUehxjUs7mEDLsvHYl+W4q9Pq6e/VcH4b/+2tKKc6CsL2D6forS6a4mv77//5d5//++/e
bT6Kq9fso/nxR79bpvnD59fBR7F6bV9/98bL26idbrqPerr9aLq0/YZBlb/8//3yV0zN/VR+/Me/
lkXTvqLG9f7xfQcaeg8YWIQ/XUCyKDXh0fLX2thAc3/A6vy55b+D5rq2YeMhp9Iw/kTd/EZ/BymD
fw1/UHJyJSr2O2iuxOvCHsLh5lNB9Fs/29B+MoDQMtwaKvshsb7fTsv1L21qziiXgRP66/t/Ia69
LqK8bf7jXx0hsTjftbN/3XXKeLbpIPriSPHR79rZ3P/lwIPpU6GpEfdeo4/UH4dH+OXKOXwP3ytr
gaVX6NmXEL7RFVks/2xEl/0lAisulhUIBCMU/tx/MZTteODD7MSXmGXJxBXLlJ72WrGirt0T1ztr
F1NGJD3xakSiDl/UYsnbBNXLL6xMLl0sKeiPT9kHsBvFX/Iq8UL0fU7xudgUeLktCQrB8EVEosT8
AFzXKQbyUFjJsCtEJj+/N+BGrPgwCpDLWUYk5EIu+ssv41XgEeXPB7lemhX9OgJHV2xsMHXovud3
+rZaKlSFyM6lI3S3hAUUwwmHNyNZQnT6GOIeIJtDw6ZDL+78D+1FJpnpBo4wpCfAeBu6g+voIBnm
qDV+gVCyzG5oY3s6OvEWGEHjC6TaGtigYj5gzoytXbhzPrJtfEnfQowf7rCJTekCYgpeeyo+KvU+
vkwvKbTFPZ/LV0kq2TDDxhjOEHghLH+owBoLuLGcIHorNU4RQBTVDaQP+Al6+NQ7T9TfSHBW8Rfr
flaX0XWLgYYLpdK0b0rmCd25t6lWTc9pu0EftHu6NvpjZ+wTEFvwzsKliZfF0l5cTi9cBP6/uKdZ
AK1iegfvCsFFeZQYR3Cq07t+0u7bPRBTcKqyT0iOewd0t8P5BO7SEk6MKxG6MDfWkoICINR+0O7T
A2hH+BagiiXDYzpLFBheI6bXwBvFKk5IFCmBDALv/Ixjg4NDmxmIpCv/2UtW9AuPhrlMXenArySi
lp0ApwrCGMaPy0E3CF6xm6wCKCz7BpyWSgl7ik34ESIu+u86kAaKWlu6fZ90FBDNv6Bd2R6vp3fx
AqAMWgcbJ4oAxwl9hNeskE0Ub59nIQ4/9fDvJLgYpst0ZgOU9OSOkkv7W+C7OxaIQMNCRmGb7Pt0
BlUAdFj54H3pwUUmrGSajSVcGKMaybTmKGGi8BK6tJxCVqycbfNZDbWPnt4CgOk8QWz5ZTEOlJ3P
LqYHUFi9s47jzfROzJpd0L8fb4FM2w9gqTmbrLPqJDcaULPpcaxwqvsaUPZ4+2YQ4y7AbbfwgLR7
fgMulfXDSGZ/kFiFiHLPnn7+XIKLXzlP7iub+fzYfW0lTwYMMsuQVP+yv8Cr1/wsPfAzPmRrWJ5h
yXqbbyW2HMLSdOawoB+fsfrRT80zrgKYmKYbrJsh5S/eojUe1F7D14vuDv2552rtH4o1+u0ovEcX
UHZ3rfSxbnJlhX4YkF+4xpi6VMjyU17yceJ1H0H7AnuPv2ZiXCnduDS27ZJ0B8F+Zws4uMOMtnEo
rqwN7dZuiEEiEBwLKe8/bvQHt/aUbUSuFeLFq62eZ7q96ibKvMqbz1Dm0LKAd2lIr6xyNWHKA2yZ
IaReS1sVSMqMKDAMGYLgDjKKwFGE2Y/x9wdMw/BIRVWS/k8IRiI2sOcz6Z4BaRB9XAS1yM8kY3Ok
70QLMF3BNYZLACNa9zBNQLz3CEeRJxCfsAKphnfnwXqAswz3EDY6TyLYijWxHXxRGm7JGs7fhPW4
B6FTmjmgogG3lNENqB9/GQPDYyOZhuyLuOMTyes8IDESqDfsutQN2VMahdWIEkm1pmevnVAIZCSt
j9MNm8THk0xEDp3S10+OscC1WTlbMYk1GUCkFiZ2oW+QBI30He5mIN4xMkBZgfPH4nAXWbP1ABd0
2vT2BjYkW+bU8VOUWlhRz+iRX8YzeADkU5QDjWE9faY2C82Sn2q/sBu1E4ouQMTVl2mDmAiHyzXJ
ERfBtQzcN/0YiQXnzsFSJ59OmCpgWT6hq0/lV3FNaeLA7PYx3OXe57Mtie1CwSr9k4BG2D1xt2Hy
nnQkz3Sus/uwQZZwb2jjQqGAqSKGFWRrifC8i29DL1lna8qp6Xt7bI/5TrqIX9pVfAxPhtQ4qVCB
H2zUThfullGYdmiAfrxHwzHnghWrLFqbYk05wkHXkwESrNhR2pMXB+0q+CJF9T/vHcCyIOPhi/qM
QG3urrXEPZeA9bkeQscrlc7Con92j6hH3Jorc6UcqwO82ngTnoovxRfzGsjUU/jQbbN+TRsADzqq
W/8E8Me/EEKSzhDkaTjlqvQFIYT/VSQkcASVQOw7uPefW/7XEBJi10+6bSGUJLGPJgju7yCR6k/4
9BIMShq6MAA3fgshdWRADVV3VYJFqcslo8tfIZF8ZQgZ61kq1jyW5fwtEaQQPwhz/brnmqMJFMks
UA6/jyB9H6JjmZTOPm9kscC8tLmza9Bl7lUQspHxhZrJYu4gnwh1A07tYMOZTpXqKhd44mWQsK26
95rEv8mc/G6o5vs87x66TFz6uTtZjrXU7RSKZe4/6EGPLUaH8TYqCaPv39hDh2c2nrmWazYEe1m3
DxP7IRTJA+V+baEAO1xXCIdr0ehcSeb/UzH7+OhmqbWfmjK9pmdA48R9LlpFMngif92MV2WjZPc9
z3lrWc9lDnQHy/USEWsHZmYJSKqt8jWVnhsQcwtLGW+iNv5iMkYYHS1o1byN6MpVlZdp+7p4jpUP
ssG+2U8WDEmL1osuNsJHgBSJRjcbaVIX+9o09hCm0XHsrkLn6yiRCURzgAVKB46UZp9pyaxQUF2o
mPeIEdd242q25HyZTA9tdklo+CRQtowQScOyWSlmf8yH8BZc6SoKDsDF9q0ZQo06ZClE2D4FNYcM
Cg6qf68U8h8z7+MhkTZauFVRmv1/5X1/KijB/f675b/lffpPwgSszJP5R2mI3/I+DXQzzMrfVCO+
y/vwmnB5zDUeXPcHSibSFPhNgKiThqT23/LUWtqfEZRg14XGLc+4xcZ+/9SW44ScrpUraOAtdWtn
YGp08T8UvEMBvlZboX4UGD2jJtBDOO9XqBlRD3xhCg0J/l6K6sshUXHSsyEEP003TPD5xT6KO+IB
tBukhAFCE+gzIEJQ6rfMpHvd3qAvkeTEontmXHHHgrh23zD1o7eAMAE7glgZQQxfuKA7UFWi80gA
BImTNw4iZlR1Txa2BtXK/0iB+y1KyAnza3pke8gy8NfwjzhcpB/q/Cx1lqpLqL8RHBDJ8JcogEPh
BdEKsQpRxniX4cSz015xByLPQrat0C9Y1/QJpGqa84RTVP0+iEFqAIFSAnQ12ufw0t/h04kYGdhO
fw82+BodOJcqK5FNTiMSBRmLbIucSyz4J9UZFGsXRy/6HeIW47jusBV0rhsbwTCExc7GAypi/TmE
GFfcsBkB756ex5ZdGu+Y6gkLDVIGzhfnyQwe+Ug2n2uPzQzgcb/SNEXM9TSbO7JSu1+qUixopBmw
S5uVulGHM3pIFi6KO4aER9SdyMKdWMpBaC+1FLCSchotfuZjvxhkn1TdtHspMTDQmby+Jvy+lux5
Mi0SGpiQkk5ItB9QkLQ8gAaNFEYg0acJXQ2LwMdgzOuUja56+cEh+YqWb6hEyVADMJJ9FTjJyuQd
HMzFTK6V0N0j+7DsM4JAjd+u2JCPQVa7H9HVT984R+Ndc1OuuSAcGkoRys0U3TnBGZ8PamnDLany
cIucW7PpbnA7wLSj5hjxPlrTy+rISRP4aSuK7pm1CrjRoq15tLcYzHFpuxviZxCJLrRI5LCQfZUO
I5hS3cL1lxlWerjGBQs87AqXSY6cv+Q/A+Bd8lBkJGyZ/8AalfYoHCAJGhXV7MLJM3PErsmHyCCx
OIP+aoCI2+DTIJ2toIRyuDhlTcsSWpG1IyNkPCefIQ0lr+I1LxTi1aPMxz71ElrMhJhnYP+PLzLn
kH5hmIkVZBx88IIFJcotm9wjhPVkXkIEa873w92MKSMEpgXi8Qi+Un08zSdnG10wJ9vCOZpPkBv5
bYdtt45ZF1ZiUvFl0bMJekaovVGS2cRIw5VkSLmHSeQluAx3+sP4Qon1Uu7Lvcq5t3ZSrf4BaIeN
z1G577DBZPliJfdGZmLEwqw+upB39dIYoGB32pvkUtPfppe8kVB4NFpQcEDWg72b7so9GRhBNmv0
D/Avo4tGMqddD9ueE+9s+w3nQ10gMCAQokHEDtl7bEEu5Ar2R3Shs6k/WBdvueeVIhX9OYHFaS8t
L6PsjCMmmiuor6H08VB0XkxORW9Ri7y+4CT2D+XLcGfvxZYLVVPtWbjmqt1099l1IhbYMHgG8Fsq
DFwtmjT0QD/sD/aDLIHblxzzRqDLsiZg2UapFNWTJ9jZspCDjd4CQ1V8xaY7uNe4fJJm4uXZnZ1t
d+bL4BLvg6XkfJKR406M4DpSZBG0cpnbm167lwpazTPPIbcHYiFj/sidOZ0xZFXa93paSTEz0G7G
yn7ILmQl3CO3n5UG+NFk2do9y3HPwa/GxkRSqqkDkYgxWsvknOyJLymDkN9ToHmmCqDuJHeaigL3
Ly5z/7zsTimTKoA6Ur5F5BjpJ6bPv0x8kpE2P/gu3P9zy/8WOcjC76dy/++UHIyfADMJZn/UV00D
ydQ/xvoGpCmN3APSFIAn87M8/U2HSkr3kgigr2r/7dROzfwh2P9lv22yHArlSFk4P4QNQkmFpUXE
km7kfzUD23KAdxYAmknX2xF0Ts7orbdq5pm9nb+PAnxVMAcvRR8jQaBO+yYptl3dUVmaMaFq9g7F
f9ob92HP3FvEFEMxVoFJslVLlIkggWy7KpoXTawcQz1cN42Nhp477JM0XYdjvg71HOcac+2HM2Y5
E0rjojboDvtttgTg6W9zBlUgRnPvzG+WU+P1poLxUSF9A2WsQNBseqcJ9gDuctJprVzqSevRSIXJ
OUIRTfKDEqE8U6JIOVrYOFIPnwFn9eJ1YtYrupdspNIWdogJUOqB0fZczw3l8D6mZJEn0zaVsMzB
Wtm5QPy0oxwAGBLRALcmVxiSm3Qov7RlDHKkmf1V3erZzopv9YLHtuQD8PtMH09ueG/WiIWC/gYO
v3Cbcpv6M+ZKb1WvIt5+66ZyVnefJYOycnIvyALa7zGYuBaMTEuHvlvbZD7hgJxWvUpCfw8Wjqkq
QzBz6qulb+JarlSJ56AKkGb2VtVxQqyaEp2o3H6YJlqsockF7yu6lHEDF6By0PK0ulOZmxuHiVlp
gffxZZH090G3UyCk1U2EuOEHgLGvE7wOK1J2rqHhdgSOU1iqN5LNtKYKar1BNoaeJaCweHqIgmPX
+Pu+JQ6YTk0FAQiLpKhKbmMpBtQ9OcoupdnYt19zoeyDUr1NbKKIsm7URRs7z27V3beZ/2a5/Tvg
GszTJ/8qDvRHzX7UBsbnGlKrgVJZdDea6prnHdWCNHtx1frOdwEiGZW/4dhfteI5wr/KNjtCl4mU
kPKTw6kICD2UPnjkpr3Nc6tb5mJaj/O57z3HflfoHte+ujanaO00OHEXUHJje10MV8DLiFtrjKHG
pRs668AHFQBYlRz60DXg0cRIbIxQUEP0C4PEARpYdsoLuoJh/jbbb3N5U09Ip/g1iIFLDrou0gqu
7ZrW5TEpZfuxDEDscrHhitArxpYBUEM5nDSkTZyS4EigyVDTrC7VA13TZdghHOcXDs0LGir/abDs
uTGylKc8IPyw7XrbTBBs7d72nM7f2HgHtQE+QQbhXmKuPsdGmf391pT6pUn1x47iD2//cF9k/PvH
aRz+ZdIrQzIFj7889v/833/+Hz//b0iv//Vffv5v/Oe//Px/fv5fP/9P+dH3M4L+y3p+nQNsh+IN
hRXLYuL4RVfwt+SRIospmaffFAe/8fvNn5AMEmgO6tR2mA2+K/houBg6qmlDN/mcHv4mc2fT/YEC
i7wANQz8nVmnhe67+kPFp4u0JAfIU2zH3haDhzI/0EK4Le4mzCvYX7kGXCYH+XjjRvrcU3yBUz1Y
Y7Hq09DBRkXvxH2M7cmT1SCbV1haftc3lv+CnsJ4Xc76gM/LMJsE8eAYIecJ8xApGIPYSQ71exgT
CzdWZQRJEurY9hydVAmvElEo1E3ppu67GcsUrwIEAqoZ8wOxTDorHFdzH+dfmwzGFmpuk7FOlMY4
hyIerxkOjaVSjPAk1ErR97U/SVqLZYJvVfSQ5jwUAeLhYrJOmlLjftNqvr7rMl3fD7Oj79wxUnNv
BGbzrGbsFOI2fvvBVkS/qI2cOo7f5Y3O41dhVmJb6eS5k6nvRj+3MKmAcpF4kTKY24ip1/b0Wc2+
Rlzwremb47WVm1BPxRz577Nl0ttLxNA8lbNis1727MkozeYpH9Tk1k3U8RqKY3geOj+/LxunOLdN
3U+HsRoD3GY7jbTaD23G7hTGr49ISFUwQYalcwOUePIqq+RExsIHLK/qEQm6EY/2zYzny4sIHLT4
0gLHU2ZtVaD+aOPf6KYDI5CD5LI527uxzMpzIir3mjEsCo+x4ZrbhvO37ovKPaZWVFEIDIdj2Lna
egz7LEMQKC/uhKicG8XgbomTMFu6k2NuMxEAHPZrPAOLBPO8iaujpJGxGzu7QGax6pW72cgmz7Jj
sTeaAZRrmmCmF+Ho2Wxh07YcMwpleg54dpiz6rkGh/FUqpOhL925MpGaCMzmXSiZ49WQRS3gaJN7
wyBK5jMZ7p0GKuJm1GcCBnesMeUxe/1F88cGhelUMTUIysrw6sxoVyWNcFGp0m1MgCc12BsjZbut
b1ctto+weqdN5HfKUfOVflgOAHs9HTkLjIoa3Y3bXWgmJvnzUHa3NuWhhJhndK9LRxFoGNaW9cAk
Y5zCRlGHgGaGgSqCE8cFnriWqGd9E4yTipOlEsdDOZElpkm9ncyocJ6rvuiZn100r8LS0n2ujzIg
dOHqXSWB6ii2AD2cNcAtRa3AlbTKTt2lVTVhx1s2Lrp9/K+GgaepNGoC5Q78HODMxD9Rz8WbsG+b
p7DKrnxXJ6Xtssh9i3EpAeGj6VlhMEdnKpmJDZ78wdRRnAGSSPdjbmd0pZhXVYu3ra6mu2oOhseo
BU6ouGFxauKwYqZqb+MOza0oLSHy2rEmnAUlz+HRsvzA2vJ4K/d5oPtkkDXJbmfq1FFQEihXCGBU
QCFHZCHbT/Bdzj5s8SiBeNZ3WoeW+YhEOLymXdGpULLc/LbAwq6Nsa+PYcotXacY90MUgxAdo9Qz
WmADVTFuBsVQ3s2ZkSZlLq78eTM6It5MkYYEcNnaV81E+WYGeWsHA8Dk2HwUdY2JO9ShxTx1xRn0
2S3sS6hN9cxla9yQEi+17T716e2VFjFW3iyb2MwPKnDKj3iyr9RZ85+rOhnwwapS6Fa9c457LHCg
GEC0TZv+WnRI+FeFgjNxhFoJXjZXUeVMG0ykKOCFTbqeBPnrqLCUSCYK53WNgjGwqufCt00Q0fZ5
LmsIcgixAxrtl4le1JvKz2tsZhX1VNf+cLYagoWoKb64jLabPBKOF/kTUTs0kmXuQ3ovhIZmaFGg
E9X3yj7OIoGo/tQvOpuUINLgv4owWib2hAWsi2tT2hb10xBXw1bNgvYh7uqWG2NQNkE9fu1qGo1A
5DAIrQdx3wvNf9ETE63G0Q8NgmYDY1nF0cAGWMWQbPXMMA95FWFw6tZKtCgxtdqUXWJQf1RohSuK
jZxm6G6imakpzppo05oGDeTemu2rCQkS/BqSOYo9p4raW7ep/Ee3Mnlkzcz3SMDCK0CT1Ze8kGC1
eYySS2mn+K93PdKZkeass6bFhWvuy2fAzeoT7ExU4XqKZMWQz1e5oxWHCdztNtMz5wZmc35qrFHB
Jz14tIMqQ/iWMHYdNLN1VWu+oH06tomgkhEHRzfJHBc8q+SfthFty0SDXonMCsQtY4BqaLaS4q4J
/UrH+GkxI45Dc7TMo41dgJO3SzvZK3UAUa4M8GNUOopXpdo8ccdJkdVuKA+qXt9afoylwNyqV3qc
5Cun5Ux3KbeBMazVEdvAUYTGVtNqf9E3hrKrMTD6wLM4++iyOkOeW89wzMIXCVVfw5r2uc2MvYwn
nFgsM6LoEnb9begmzjtQucCDg+ocK197UdzuaxTlwQUlJCo3U05hzTAfcsNU4CPR7MH4BTC8YJyb
p8p/CGqql3r84lvdm6NV2F4WBtVFf+6xn5suUz+5qzYttBXh7GtFD2TR62DjwzHxaqGVH4GPIEYS
K8UKpaQYI9cOUS1tnjBpsHxxnTYW+uwN+Rptq6s8aPNjNtedl7X4eS20oMcNfgjroaSUlKGfOrU4
KGbNexeHCNCtCKWIL6JZpyqk9+nWFtjImqD+sD+Tg2tiSjqGXuGNadRS9UshGcv96BVRmXtFs7A3
Hyr1JdTsaAvV3/6oRX3b9eKrn4FgqPG4chX7GVUQjG1ImuFJqfbenfz5WKqSY6BXz0Uwl+vZ7fZD
niDIEZal1+dVQk+r13FdnTKYGeXOlOLtsUXZapgwoOKeR3rBEmsBIXSjxS3YBTXe1H1a7osWiNIc
NmsxhxgZ9OayC+P5vUXUZdnqXXEHD6pfRs3MufbpdaH7l/eeaWFuOeUNmj0dVly14rz5gXYRsPif
1crUz7prI1vkmDeVaLmvzDcs0QRqj13jlWGENHreF4eu0j7sDFmnWrzD5a3CVccuLUXeDFun9Knj
GiWGwxW2Er1jhVjmDfatUIA9hekQr1WixzN0D/+69um9cdGLtN5EoXoVTg36ETayRmDzAVmFo0bt
PxZXehk/jGC5b/0x7DYlSHPwC4iG3HZhV5AOYyXfWxyd9HplSj8qlQRIWPNjG2MXQLBZifwMpZXG
wuAetLL4akbBttKydBEq6tkfmvOM3UsaAoerG2gIZfZSpzQ+5ma8H4DLlqI9t0p+IloDZGShDAEN
fYTW2iXEgB0UkZjH3HRS/EtNPTIxtJaSR3nsOEcro8sZwkzWJtsEfpBk87VW44z690rdfgcM/aeD
j4LFdGnCS2kOW3bV/lpCSDHwB3dQSnN/svy3YiBFP5u2tIC3Ipv5FqiBb5mgQdHPoX0H5gAiyOdX
39qI+k9SjZ7dgV9ta7z+Y+9flgqFhXWSEA5VQQ0Ywg9w0b8GHxWfzf3fwUc/d93Uycw0uY+yzfgd
fBRTTLuNtLHcJ2p7nU0yomwQeVadnRR+cRIKGEuSLmXVmO10CJgB36axx0471tQtrKErCCS4f4Tq
seZ7Jm8q47WqHHIoaIhq5kup9E3BzVz0IbDQNrKuumB4aeYpXnaTgi81/XQFmRFfnZd6F26rwUd6
NDVg6/cWuDmbAcAP62WRt8jGo2Kslc95AWnDt9A7dNAXWhV9eOsSq9Ie0inNNzi66POOWdtYdlJU
vprg7VblJe/m9aRRigpLNUQfH8HIELmXPKKFJHbQBBdu7frXppvjjp094AUxb5P8MXEGbRsUWOjl
9t6gnaqFzJz1mYj8LPU2FBhYoX6Y9WxvxhX4rXZbR517EH6N94rkYrf3+phtytK8FKJZ9Yq41kv3
GXs4lHWcMzCG66YImrUWl+PdmFV4tHbz4IVF4CX2a6rUL7Y+mBcGFgI60+PMH/MZ/QmC9KMpdXfC
PkIP329uYn9WTzPJ874JhMLYXLqnVtPNj6AIYy+MM0yFDTGtIKsPOFcx0tnIcPpvWtyfY6da1rMd
7sPB7U+imZqVqKhfQpXG3jpqtwoQ71Uq8nbjVs8J6myQw2m5lojJjlaAS2C38ms48ZlBN2VK25dh
EsM2qAFHROSl57/XUPUPCFOg0kKLngqO6yDMYP1VbBEQdgnR+V2z4U+X/218gYsE3oCKEXUF5zu5
NQeRSYQrddtBuBmmuRSV/ja+aD/ZQBgoAulCVU3c/34bX7SfGN407bsV/i3jC1UwBpAfBhhIRo6B
yyAIK0eTtajvBhgbN9IBbmO2x2gpynZgARDRMeCG0DR199iXYTlF2J8Ai3PBslgDPhc4Rmgn/wMs
wJBhR0pc1yj1XaCBAK7ECZWibYMT+aoHV+rrOMU8i+a+gLmUzSC2EVvjJ2/0Jn3sqjCMbZxuDdGQ
YgymTT4g6OEcoaquNFK15n6ky07iOj+gAZEA6yGs3IRoRK5AF2qXAvXjeDFcU35PbzOwksWxuYfU
rmxcfS1oS5PFg0SmD4qcLuhS9KqAmjq0MP138wmV21257Q/zAf+kK9JMKlLRRn3hIYFpyOPnPDCc
WLfDoTj7B+zf3PIZKl4oblF0oUH5Uqv+xmXsbHDBAa+sX9xmYb13eNA+t+6uguKo4XSwTChWLLVP
/KSoXcRm1pzaHCF7T8/ve3yEsKfIJdo9O2gQYveUipfkf8BC/fLL2Dwrfb90QZ9bKP/T3Ac3oodX
xthurf5FiKcuhzq+EdYOnCuIA8CotfooLxpvCrqUb7h3dDcIdfFmKrt1x3BeR4yLH6hsuUqzyCRO
21oWFMra7sGADBYsSMOtTYBOLb4/07Cq9/qCOhSZQoclrroeKVW48yHLyGFO08E0VuYzmkkYBbVI
oHypAJLukUE++bf2tXWlXQFZ8YChNNoZhAg/C74Oe/EOht+Lp2szO2ej1IZ69dNyJXyqXsMZmKqi
Hg2CWVTtE4RsboZwUT/MFI2qcpWiU07vRUd4bYfpBRjPV+WNUmCKW66XKjspUgSQ3kse852BVNSR
hGHRtiXAgguEKk/cYwkHcQK3qGP7/H+5O7PkxtEsS2+oGYZ5eCUxkKA4iKIG1wtMoiTM84xV1BJ6
EdUPvYtaUn/wjKjy8MjytDSrh7ZM8/CUSyIBguA/3HvOdyjRCxeihUI2sTLdB0t5Va/a0b+kG6zZ
hKfh+g5cobZAh2nmoqD2H0CHuoLT7DJrhXxT3bFc1V67rw4/JCRRJjFITbckswUVup09oz5+JQVt
ugj3lT247Ulk5biGSbJqbDZwgHNkHLYb/5GUmefkhAjCbY/Rt3hrWk9UyDCCPyBLc8pT9dh9ylv1
GSBo92bw7lDqODXbDBM1UL+NWTirnbCntrOLee9kK9oSZLjPT+mORCZP26B6uRM8Pi9ucUo9chJc
fNPhxqy3hLWJ5SH5it7j1wlth+0fcZvfV28+6v21f786seuVLvM5eh7e801iyXTP/QcRCqyTnGma
DHZGu3LYJOwLT8ar4hKUl1UbEXq76SSv8x673jG5VwElKwT2tbsa/vpLKWEKP1E3w+u9ehAfIkfY
Ysa94CZNX+HU6r1NNyZ7Fy7ao38QPMnrnvx74bHaNIcCvDzrm/pF3a3ufNNSA3ktHOt8Q+3pNGhr
5M3QGjtWLetS9egXTd0uVlwpd8rQAUdF2PM4Qa6gnrVhA1VTpqjcAB3kGlSdfsTdPMRW2a5TcaPF
dvIpxVYEiRmya+8Ae6SgGQyLIwZTS+QtFhkX3gxd2LbYqVhtxg31I2y273qEpH3ffOYnNovNoXlM
H9jUdKE3ADlQttOwTV6FYdeEHjbdEuDHI64fb1CPHTEUCqsc4FPooEcg0+vk1aFfy742vMOOI3OY
xI1JZ/WGmqIxesQ1wphSHIje6AMKZUXgYnUgIwNbB4IiRJiIa5BSq9m5iqGbW4L4zPfR/avtR4Y6
R0aKM7DzHsC0E9+BCOiC+AahwuKjACJPkFEOgZpBWT5gVVgsDLmFTIdAlNzjX/68FwOQXPgqyD0M
nurm3PKZ6PkPh9ImAuYjW8h8eEai5yNw1uPiY6nCs/mmKx4WDV4DJ8iv+I6w05aAmeU4FiPpym1z
Dzm94snNckrSlaMx9vIyUG+Ai7J99a4TkO/E4mY5KvYSerg8CJuoucDB+U+1+QTzCs23KH+MCbhr
CYJZpB1nHxavxYuVrsv14p/REkoyfczHWNqGwpvEuKvZa04D0O+SbkN3dUq/mTRisYfUInh22QE8
rt1B87vi7EDS84KvqeetEa9qmNISPcXDmo258Sa3V4EfnWnhw5Aad7H4wBDrB44c2Vgj628VBqLw
uOo9v/7KtsYbH6I9CEN++V2jHmHBzxO15RhAUi0ZcXpEK/luuKDY4is53FPyyB95toCA8rE+RRIJ
kTwzUYWyla7c4Z6ZZwqfAdJuKHDpjUs693ICNJ9cOt7+esYhEVnXfh1xJV3i4nbZgcj0TV0AwbTz
yFltmKE4FjNH6db1RdfXFbms70iCa5UomsDVZddQzq3wIT0kCPhqW3/VTpODD3hLNPVBvefrdeTi
T/EEZ3AaB3/ZRuNOCRcHzCYGVo/OzyX6AHfSrcFp0T1OujudwmeSDjFNnJIdxX8c6MbD0NjD5DA1
wVijnumoF/B32FfaC6N2+xUBtsKD9JRdp2xTdC+xufFP6oGj1+/ls3RuOCu0RmQ9Msc42Tk4yxQB
ujvxS0y2+bzxbys326VPgr5NJbhK1mj3tnKSbi3lITe4YjOoml1ynSdk/u+w+QzoX0CbYHDQLHNr
EiPcntY8VcRorbpiZrOiCs7I+66Ex+7EIzYHpEu5BsZS+SppzYUdjmsYKon5KEHKprIrC6+1lNlK
TzRTs62EapO3NYT4HZ+WBlOxph8CvQbdfeo/JQpuDTS+TShfUfwtuUgmMyQ5sUvEpH5vmg6e/PUi
I4AAKoreiORQf4+mZwlUTGNB0lhnTLUnM7OMFzPaSTSNortReZGCJSnVLs4iO8N2PyRfZfkYaJ5/
ZJpFNmC8s2bT68+0dVT0bNoaaxtawF12ZYlJVXXXbsU9w+XL8lFZ3t4Zloeya/e86VsFoQq+RdRQ
VHKV9bO4uWMZZyvb0k37b7N/ZMV0DJglBDJywv0gOO19fD+sfaSxJLCBKB+PxGqJSbaWBgyHw6tR
OYOX30k4Z6hmnrCvjDAszXXR77X5SwvvCmcRifX3yU1rXN9Yc86p1QA1eCws85OFLYKGwpoepgfS
WdeP0JrE5NOY93q6gw6mtVtjOx+QyL2+ZiSYfjDbbEhRXR97O9kRW5wvhHKtvYYmqrQz4cCLEyTT
MqdAUjavNrnh7xTqwSUNqJuYXxMkOv5Agf1sfircI4vtiENG9zLBGEkCY8MbMlQL0w7Oz5nd/Rrl
75KvsKm1R+i/4KWP8wOSVqP6H6tA/f+4rZNlRRXZeAG0Fvnyl2UjVDF/toxQNvrL4//Y1qm/LVow
VQcITGH5u1bsj7KR9htGjQWnKf2lbCT9BhAF4YAqQesgsv2HshHbOgwTuoGIDFkCP/6nykZLAeqn
XR2nzgswRU5ENhYt24+7uqRKJrUdgs6j9ww3aZUprHMYp9Wez3sjy9weYcRtGMMrq2rtI5Xl+740
XvUepn8v6e2lGSi+t2UvncNVQDOgDYD1art6bOpzYEBlClhZDZF8l4kzzXqTGoyiEfEsFjj2qihy
NVk4lH2p3ctCfxp8+qm1BNtNr/LBbgRf2wRtzw0aMWYjx2u3Izo3O5oHAzn82DG3hAaDGdQmPyyM
10hu3DmZlwzFMrqEFfFFvOlHLQMavKLCQjVFJ8+bZGw52cxj6Jqx4dE7t/yiffCJBQxk1BHwC3Jt
gNMCYAcBbiFWH3TUUDW1wVMDzF9GJebrxk5j/8381a0XacAiNAUXlQ3UugU2msWQnpq4uRNaeJhT
futhaPRfUXKmC+ToMwnfLM3nbvHE1GfVT86hQkzgt6Az7TwsdzJAY39vEghW9dnGDyrG5XxtklMK
SjjaiunW93e5xiqBEXGVe438JU60LATCmP1WfwPuO25aQzivxHFyutDfyP4ICbXxRnpZ0wTARdWq
VyOVIsT9KbTwLDyHkYosrTOeorndiQNUp1q0s4CEIyV4G4Y7CJJYHeN1aBxrVrAGI8oMz88IVzbu
H9R4jpg9qGh1h/FAX3DeFgIsvWwGbDImyjGN9Gs1mq8TXg03D/FKFunYX+Eqal3xVAz/wsY1YPvc
LYv9RdJlEQ7CL4vXFKFFhqkfikt/7/G/j0ILy9/UNFGkHmQqJhWj/yxe8yOcYsANKGdJjGNL3emP
4hLGNTRMVHsWJsJSdfpDysoPlqo1RSoKVjpn8s+MQYhV/zwG/X7ikoqEiVeOqPanMSj1tVXShs0+
6VtqSMfcDzciGU7sz8s13bjafO0DNnb4fAXhJFXYPdHjnWQrxoFMhDyiQJYpLGRJnaTOMD7QrWd7
vyLwSIUKbfORkF+gsNGMMw7YTGSrmw6UJljlLjmVxeu80+bHOHFgH3Q2D1uZWzgrLJchMWBAMCg1
Ld4GgfBUK9DZ2G944njlsl4nWoX0eGrH6hYDQ39W75L9AhFVvBPPwgLc+Fz6vNt2cLtluV2w+Nok
yOct/rGYG6CgP7HO7+QDL+BE4jfymqfplXU3L5wO+Dnb5pR3nkznHfVqS+iz8i5bqnTjKcLufgkp
jlnp3qsRmntIbbPFWXXhNRgv2E/EayfYFDB0JxUfOGIlnbTW4RrQrSZ8CYxbmiI4FcrtShYB0+61
b5H0pRdumRNbnp/yFd3BjUw5ZmGK6ufqQcboigfgNbFSb+RsXQkFuofgcjOpF3nA0IeY2BHkTfkQ
kzboYaPxNHawVkNiyj5otrX53NyABVmyhsrpUMfsvdZsITvlNtOVNijqtJ55DCTK6KROob6I11O1
OIKSLbxTKz1DyLYhvyL8svod4QHYdtcRhYtd4c7Pfm93AyQhD01xaKu6Neau6qXzRneL0MY4SGv5
0UjZUi+FQXYAmNPZe5lENTm4K/oe4y62JMfQnjBkoNNdjBEY+ew52/InCwWqUrZ4gJUDOlSqPcjQ
if86fGBg8HB0OKjVoDut42yfUlKDcoq1IluqmKwMsR7woOSG5YGlYofSmPjf4BGPQQ2gXrgOJ76H
CX5U9ul2IPaUFa/8YkgXFoYtKZ4q/pTdIodDjN0e+CZWaJ7QcChf6m/igYUoZ8SKFPo9z8RPeSWz
eh/kj2aAL6UnGYz42e300HX28FESe/OholaWHWyNAyHZrBVD88xFqOs7ThI6LnItMmexPY3nZnU/
qvde8qLju/9eKS10t7/399ELv5vdOAk2JQE0b/IwiabEymFseYL5lSofV3UMQWK9TDKyw4NpnLPR
yRcrk2zj7SkO0njGR7PGai8zkfaSYdNZZedqa+0HZWbqojN4D4qjRQA1UXYMxWNHyrqYwqZM2Rkv
PY64755qXFm4ykZ9ugM8OTaxUyr4r+oLJPd1/0adOvcoPQbCW9Pf+IKVdhSj2hDWIfHj8H0odO5Z
IvcD6Ubfus1+tWdBoyXq7V+288EEQM8DlwUtDQ3BqfxLgybGB4H2wJ8mp78+/o/JCRO0pjPqM9Gw
+mYG/K/JSfxNAwUkIXCVtcVN8cPkJP0GeweWo0xo5mIX/qHzIf6GLtYks0rApqkyP/0z05O0OEh+
XCL//tJFpk7snizGf1oid6HeIKbKGNcJSuL6QBdoznHa4oU86BIyk2pyW7mS91J788d3pccT1HRu
NcJOlP3ZlnuCBSJ6BPLMjje7qzJqrkPZb2oKogheTlXHeJFNjT0NKAKMz1glIIOeiKotwPTwERPH
NhkfqxHpXhHvzED04MJbWi0/JNJLWElOqRYbhGR2UZwNTFA9VsdIK8n7LldWpkt2MUpHub3vBqBm
JKOAI+8l3FeUD0ifcYIOOwRZWZngSD5AzOBbiqwXW6Ru+pYKFgEULlgRQd73yO3bitZwiP1bhHmZ
6qmD5jYWXn2sYnNM2WHFnCe8S+RxBYAypaUeNGl7PWwn3GTq6FXI9Rct0JSX61Y0Ueth5ct2FWDt
nswWhW4NGsNt4NcU6VAY0xrJSEpoczbCfObHLsQgmQ77WhqJHyQmCoXOOusJ3ZLMqkX0I+061P8x
9paVhuJPCSs09UXDWNZIikuNUTYwWiRJThBDqpUbrhg5HwkKvBr1BkKXYi/G/gPZKC+RGg13iMyg
6QRLBozkpWlPgRBIUM6lxPfaBTGH5CSHrSlRupeJ08J/mHyUw1UwGqdkCZ21D73ozbPwQWQR65TE
8mFya93sNurw1nSNk/TzN8jC9lzDEUoV9knwOl9qFeUoS2KIyBRv6uSUttDUO7nYyxqmwfy2giwY
lA0LBRraDdI3HWRzMpTHUFagx1Pdop2BUQ2cGkSpU4AZpUSJB414LebyoxGXtqHlFSZbrMSSDc92
MyiP7OLQdWarF3JiT21O5CX7mRDKXqbdp9pAv+Iwa9+YgjAzPAqlQHmW7OFoV64U0HqTp4WZI8QH
5pqxXVx9ZnE/xLld9fT1SppD3eTWWJAjf92a2UvGe1VOzb3Ce1fVOuA6HXnSdhTyiS3ck9FBvI9A
/+VOXwa7WqsehbTZarPynHTbdlXfDKHc1zG4J4GGfoG7h0FeFFGqloupjkZEE3ZWdwVwv0nhRKrA
rwDw8aJgrmu1NegHJdz3Soy6M9GtTqo3Axo26SMtsb+w6Wrq4wr9ZlFlbgQzzh/Fg1A13e5fdi4A
PCHSa6ZasNjqFfHXljsc9AJFhx/mgr/3+D/mAvwRbH3oZ/8Xbu33conJgC9LbItw5LNN+b4f+X2j
Igu/4Y9DeiNrOvQ0ffHC/b5V4Uci2xqD6CFZR2rzz5ZLvgck/9AF//3cKRXJBnMPT/znvUrayU0C
g7XfaaIr0OWOd3FHlvceOmHavIzSnVHfpVR9A/elwZFks/IGkEnKi/DF/e9nFlJQWpdwomW6jaGL
L0K/QphEZ0aBnvhbbKatNfikOeGTJsbbUi5Gvf+YozOaGCHjg7thZb4vRpA08XWEzIk8v/Vihqfi
zRgsTsqcHD7B3comA4CQY/WFtpwYuOZN71yYksWMbPdAfnGoPJFATESyT18wfV4ij4t9b1I+uWvE
Jd2YVtsIF9IpNGzpJ1+3Mvij1QcPqt5GqxG2E0oT+GGrQ97a08qm67xEJhNt1a+r8CDAIHPaO8WL
ja1Y4JBbh/5aIXpjtkkv5jt8TQ2FSse4j9Jn1YAdZifH9i7E90fTsoJd99wIuwKsSJTskqMv4ngi
RcqmToGoLrR44GHKLJ65ekuvohMhYebJ/SX8OTsa09owNoC1oaa9ZZeGgolnhnZ+pv07WwvHOJoe
lZIdFMynY/5hpOv6WrCng6VMHDNeSq7p939KkqtLFg2bASH3aFEPzjxl3hDPl7dbIpz49fEu/hjv
KOigHAfVhzJwyaGOlU31xiWiEnUebM5YrC3eLRqk8pV+7pC7q1OObYGOuM0F4VX3gbtcFhnp4dbQ
9sVbHV1AU67OwpeMC//WPcERJ8OHC2DemqckPKRXvfW4BNxfo/k4+icZO/Jbcgy4cdbNk+LVd5z2
7AxML5b8Ep7l6lrDLTc2/C4H59e7Yh8ku648y90muHDzEIx9K8mZFA9qt5md5gmqt/CVcbew26DJ
T45ZBW6Yeg+KDptT5Z88jPPnm8GlD63kKHzFza5447COwwMSSuWI0qa1/MJfLBKW18kjOYN4deDk
eWphI3xxrtypN54tOXLB+CtaK55ibIjI5gpJ6wBVrgXiIb8esJYanuZJ3//uYIKl2/gD8hwz8Jmm
bnWcbCTzkLvL62Qr3XtgsppYo6pgz3aZ73yP3+DO0L540wyeBuYiNw03M8cUNpxJ8YbLr7bQHFRP
dN6D49Kv51J3m+gtAFrsKS4VyLuXEiPoQ/KknkaMhRZ/0KSgNaCJEO/818nrHUHdUyZU7iELppaw
umNiIpPQt4OnASCsVdSO8Yo2tciYcNYK4IubAUIA2/d0jLvNgOqMVyHdJcFBPwksQxwffkW3EZbY
zHX3xRmZp86eX4gGRMF+62y+0FwaGbJiF0856GuneOLs/Wlj3AP6Lp4Er9Kx6q9pb5L8sucPsKxW
tPryUHzNoPhYJD35r+2L/lDMO/VEiA/nxZ8USS76h/xkoEF53o83jVeEeIFgJNawi8aC4Kj+ZXRW
Dw0DktfZ4g2P/xvqPsFbPQTHbEV6FgEpxIJ6mXCgSxVLsP5g+TqcKC5KhkvuOuJfua25P/hkmLd8
h5iILHlu6UPRoOh3+An3TG9NuTsV+4HMgO+/iZeosGBjGoCPnikeaLTi2fdTM9qP5jdoWtkh7470
5ftnuXLF+sGkcsTfmD2e2/dS3FAJoX2PmwEk5vjM8HAfsYOlnR6jTRiq9fDIUitXdwXsjOjbqJJX
s66CnSDto/vWdJZ0LHpaw5fsf8vYEidHWVjT5Kepn78sf63F50K1YovflVl1EHkRrhE7vKvv5QkT
wENmQzfb9yegKADWNuND/Y10iqcpPrzrjTVcrmYDy2VpDVP2EtR7xVbvlEcYHP1ZMTf8REjdvj30
gDrpjYevtH6NYNM/MIyOcN7WirJG7S7vjcSugD52VkXPikosqIRNydp+emJJWLIBsFNi34jITqzu
kL3yWgD1Au7X3wuy0jEZF9uhdLpPUmsn0i8e8wdah9UhaAGezfkaOwWdQtywgb4NpCesg6RsqYCQ
1wOtqw/BPCjatikPfv+My02CSz7sy3hL41cEXRENa+lWIWUK1jTR0pF2hDZ6jfDQYsBa5DzCE61+
CB/dSQ20DfEr65lNllgcQKjZkg1q2Cp3+TU+k/20rtbvio1d+JPi2N+qbbO2Gy7fhTV72tmhfFGp
OoB3WZ4ELH4vfiBpQydV2FQkQNo1gFjCR8AQxhE2j0ihBh3SaKeNp6CEMQHMC1Q6mH+ARNERFZW9
pnjqvG/6fTcu1Ei/g7xznCkiUiDCXi3bGd4X9TG7iQu9dFfSHKG1Pq4pyIiyKwRPgn/LVtjUqElY
ME+Mz4RylhFZBci52RVRjzVosuq6tPzrFOoIpAqa/YKFMiEz2Q59J1MGoEeGhyq4dYNHlUtkNEO2
4HfPVL2mE6KHhSvhbxFmTB+koS5qC8EtJ4tMDGDmCbqvt9Wb0W/yrf6YQpJe8CrzRbv6dyV9WXY3
+lE7Jy5pJXsTATCZKGuRat9gTdYbQxG4juH0XYsX0R8FBYIQlipV8iKS7MbrBSZCXUw8rGZW18Bk
oeavFx4pP5V4k2u8UffT8FJyUMqOdK/vEt8ld3U+08ZAtQXmkiZvtJ3BYoD3uB/uwSa1VPYKy+Na
ckAKbZUEiPwMdEPZJ+FZne8pksG0JP9yP6JtcWrqet02NK3ujEKEvgwfrhh2hy3qsC3HC/P3hirZ
Rj1idE0p4Ln0y916CxgAeKlkT+hN2o8SBeBG9d2a97R0xeFl1R/TFnDtm6Fce6br1SYkK3outuq4
2gj1en4BSkAEGyFX6zB0JgqYHU0t/U7vjhemMBr8811SXATRUdgrHztS6yeu7OAsb4fBvu4qIbN5
fibD1OIDfoleuNJcXcp1+bT7BiBh+aetkNbjssypPbQKEUya5qF154OGULBWEIItomJyarbUCuVq
r3C1SYxptSvJuinWCsXjU8ZdEscPt17a0Vbb5Npjlj/x6UHRTUzAjo3w0+SiH+nTL8o48DmRbVGm
k8RnFEAF2VXxdMjCxpX26b5Z1BAXDhYj6eb6rCyfBRlqRuHVsE1EcigJ7Kb5Vo82Nt1u2LdMiOaB
uzieTz7FWx8cyqVTi23ZfxbdQel2AqqZbnTINFrFz0F19eM7aT4SJWJpyqmfPBQI2GfKoy55VXyJ
w3uVAm591sUTwQ7cN0Z2RBj5RO2PFbkT2iS8uRRHUxuZlVttkUf6nxm3R/vIL0vyC+QqVT8tQsr4
BSHBshX3d7hMKBrq4T4i5/s+XsAawB3WMkDI+/pVTbfUvJVb+iYbG9UgucEmEYEb1WfNwboGwU+3
QYqSOmTKYG2Lj4hq98pdd4IZdGjvhw/lLvqWnaOzGW6ia/9EL+4cGlbQu/TvBKZN0u5u4r161D78
u/le9so38a156PL1igYAuQIo3Gz/OXzN4pMZ26mbA8GZrW33njwEywfMyDb96wwL573/JEUhfs1O
uZt+6nQ+mAMBTTOXrVhMuXjlLuk298bHunTQ3aGN1FBcZBepsXlZamblRwJglciRV/YU2FiU1c90
RAGIgucrvYSp3cIOg4yQ8tbbksg6eD0Bqg09lUbp7PSGtUoWGJAMUjOlsPAQF1+xuJVgzBKsBs1I
tFXZymNEbY6EfOtR2hO8nqEjQzj81o4bPkeF+BAC6kNm1uSOwnqRnIx1MM2W2BPgGT1QH6fo3kEO
imfUr/tYc0JxRwgGq8CLXjL80XStLWFJ9QLMZRvxpfqQ+BgTYBdZULsQby7iJepdxGuQ8XqITisc
zpqX8PFiSKEc3n2sRj6Z2becBA83poD2qaOkPwntOv+cxM3KMlCOJg/ZQ30/7ZpzQuoEwQazra0X
YZOPCG/yPUI3t1VQWsGh3JY2oQ9u5pHtyhxO5MGukcCYHJbh2qcOVupsHh3GAIrupCGFe9Nr38by
Uxd28pLlgoxs3tQMpTL3rVyc89zLmU3ldDcidWuIGC7l6aEd3TD0pNjAj4qPlwiH/6ULpMWgSyCr
NDk2n7vmUZ2tsXlAg4hAMfJ2TPzr5jOsvMjm62m8133eVcMeNLSN/C6LpCIBOI2CefnDaoKko86K
PCk51pWto25lq1dt2skpmAHm5CYnN3+170eiV+6xUqwRrViSK7Po6aRroe3Tzg2Or4f3K9Uxljba
YeHD5ONnrb+asxUAACYvdzZYHH7Ee/FQWOonSiRHJLOehd244aUhg0Kzmawp3xkFVSWL8BbhmThI
vlTmW0wHTiR+zLhLTpwBKUu1epy2hpJuUrambCBBUCbsXvm/AphXhBpdXZMqht04Cdz6XwHp+N8S
OSSoGRTsf0Hk+N8gOP599R//9h//FxLH/4HE8e8/Fop+f/zvpSFdpJIjkN4kayaOKmxW/9km4EeG
idtrgTH+bI/gESJGL0PEDKFJf+ph0z+g2IRzgm//E9aIv1E2fqgJKahmljYE1issH4JMjelPGpqq
Dro6M03qzXrDuDmFxYOZSC1qSsPM7EhSX4as7w/pirJz3JUvaaCivB70o1R0SIGzOUysEp/uvdln
+TnthCf8qAE7rLSKnUIZDGvuVvKuFrFjKtNKd+JphOEHtLBM+2XlLJ7JZa7fTDk7UKE4yKvB9dvS
t9p66QMOC3+xZ0Ts6+irE7romHEd6QnTIMBaW62FFSkeoyoN5BHP+8IUzprIzGvWw1sxDixIk9qe
lAn+cht9NSlRs5kcTLZeGEddxnwf6YjYgvzLTHKyy3p8mUyYStShZE4O3TSfFQI3hYDfqmN2YWH0
hieftmo139Q28dJevBW69lJN0M5SMszrLJSf/YpEpNogsUdo4Lc3IJbylXEUW2T5ffqmC7PoCMFw
EeqE1qF4bjMUkEqSfsUlSUhNQOStnOL3lTOMKF0A4LofYCHJw8UgnWVDVDfV5NS8DX5iuotxOgim
PWjoYjenKercgX2ZIAgbRWWECjvkrcl41cLpMpQKLMvEC8b0ra7iN5gPRz2Ua4ZspQFJkHjk63wV
7XRWUt6rSW6dyiwrpLeJNysMsGOLUSCXgphyNRdKCjFs+2oNHAoeiB0lJo4EGCv7lqhXDCrLtQyz
t06chrUwAedrB1RKy7FKcnzIo57PpNycWwmFQYig2oDSseqFfakXKyr74Zec8muqGB0SRipgGSpD
ncnaMOIVFsr0NPutj9+fTXxkyisraThQHxkoxU1lvqvV2Cum+akGw7QO1fGaQWYYpxzOTFi3qKai
t7wfTMoN480o5n0vBRF2POLQk0p/iUbh3ajkkzlEaHUHEdteu53Vrt5WyH5AfmyjqGy5UeVtkPEe
rQRa86Qgsuns5r1WTAQ0Dryf4NZkz9S5EzDAt8gYlrmeLWAeiDdTHloQYVBAkZ55ot5fq7q7KmP6
lQn0pQVszqhKxqvs0yNKorZ0UqkwMZOvkJmIlAy/X3cx1470IqEV5jDcFfVYklbitMvjeJ3rcNS5
FWXtJdLraauN3I7Iqo6ltCpfY39lbvQ4xBaw8vt7WeO2S8eAPKxKAeFgEupY6VPvMSH3uyYjn27s
V6tTEsIareaSZdaqnBwhpLWUhRUoj1Uq31qxeZ36WrsTwU4F3DVFVClWjVs8tsyskkHwzMObr8MI
YXEmsVOPlQqPY+4/EVOvkV+qNCYdFykiHtk/KnnyWssT/AgglWOoTVhiIgwLqH0rZSREowaBhCGA
VQDrjZaqiV4dgfmc84LgbfgaT8VKDDZNp1Lv7dS3MZ/qW55L4GZXMbsHDfM7MfEswAg9y5b8VKKj
/bPYUi8Icm5/YoNvhVigYK8WkUFPpXiURJLbYZFxFj5rUW7Dysc3P0qKcaK927mjxE03JfqLvsJu
KlXDzu/rr9VQ7xUt8X6Ye85/G69/TGD5WQlpGKZECBw0boKqsfIuP//B3xbBUejiga6h0lOOAMbC
1sQYj5FaHWZf1Na/PtqiafrznIHyc2kjgARURLCEfz4amaRdrk16vg0WnFIuki2ZsrDRZAb0Xx9p
6Uj8dCTa48SVS4Igodf66UiDrgNj8MtiK7XJm+kzGi7DcSwO4IabdVOg8gOS+utj0nz/6zENJnAY
yUS66z9dy0DO4ak1fr6dWpUNQdNfCzJ2sTwQ77Si0Le83jSd93XD6PbrQ8tocf96bBMHNHBEFc/2
Tx2aMgmGOZ6MfNtkhFrGRWacJ5/KBsPFPi7iZCuY421oxt5Jhr734PjxuTVxS9ThdAsBiwb5vO8C
9iCzrG5NMyNXr6vJ+h32g8bwbWigCRNk2VURH0BGOZnaX8aMco0aQtkYlWMHi2gzFoXpqmpRfguA
gW0Ug+Hh16/079xCMmwyWl9keIGd/OmNlYhQzQpJybeh1DhKIZwFcz6Dwqj+wRVdWNd/uaILpx7n
qaFwK/10Rc1BNMiwXO5VcnJ3zTieJzFSbIEsNVSyZmzBfTi0pKLdp/101pEr3IcBcygBGF9Vz7i8
LFVi6DYI9MZ9QBT32hy668rUjnKNSdNguFdLPBdBEGroJqTxJVABNCE7LanET9G+E+rmkifj01gz
7XdSpHhtZGTsLdpiD6Xqy4/QTORJyrtIFqM7ruIvv5ifjKBz5rZh8i7lbTixH2JLuAkyED9yOe4T
nQqc1M1nfaLkI0k8t2msXmsVibwussb69Rv2d0YYYHFAw4B26pL6c8LTTMRTpazkfDvT1F+WEyMj
m1pKGl1+efvrY7HQ/st7RuOVeCqU4qb6XXP5w2hWS/D2iXrLt2rSXyABeFnxjwbM75+kn0YWFOgS
8nH+NmkFcw4/HCMKK0IdBSHfFkTgOU0E4Fnx59sy0sNXQRRT+14iKVsS1o9Eioa2nqfeavSfmzh+
p4dKEE0GoMdIY3nbx0ziocnoVE7ZQRSDr1lDAKf7UQK3k6C6WJXRCApzc5dGmt0b5aPR8m0NRM+O
iFnaDkT/0fjHz1mZsO+kGpmKbFaS24348gQp+lJzbsEqSpAmJHBeAjohWswCVYTcrYolm0hMP73Q
XoqcMD9Fnv9mifgTTvHHGWbxEfz8pvBekG0Gbx7Zkir9+YLlUtmOxZTlaLfZKPRhFm2itmMFDwbk
QIw69iaWW8gfjGOmokzxmxp5tZid2ph72aeDttJyPND+TOFME9ElhsLLEJdUnAV9RjOEE7WjEEIm
MAVPehhqzUhUwoiz9Hh6EqThNkPljKh+jDKrQ7PiBder0U1C4WliIbYu/RB9bDq4ZjlcAlVb8pO4
PxX4retG66kGr5TYyvwUBI06P5ll3R9+feP+nQ8Jc8byPxHMBtaIP1+jIaj0tB36fDsYILtnth/6
wOkowkIoCP7BO0L7/q9vicEszLAmoiD4y2eyUuRJlpQu39ZSk+NbaArL8GPPZ6YyRd4fIichSk1s
kHqJYSqOWQEG6UFLWAB2BVKTIjf/H3fnseS4lmXZf+k5nkGLQU+gSICadD2BuYQgQEKrr6+FqPcs
I7Oyqi2te9CW9jwzItxJOgWAe+45e68Njb7oK8/ScR2keUNvZzI/mqu0FQCC5VbROAkpm6RnE8Ko
lM1nkc3nMZ82hbEsxhxmsXJ9j4alSkXVmkF+qFBkZeNddihXvR6Kqt/ykf7aXs7qiFVX44ZWfQ11
oeUe5dAz0uzoZMxtEozmePy1CYpu0LSG9noPb93wkLZsJM1rzDy3YqunzcNDTeyvDVfPtpT+Qb5K
R8ISQ0WhWpNgQKQwc93lL0LBd6J+OSDLDoE/XCRvOY2aUSNIfnjQ42UDoV0FzifaQXlFtSRG2W6s
rqZrlNy6FrSXivxmLGhRtbW08bNuUTnApsOKlO5ShT0L3EaWjFx9yZL+PBCXQntKW/e3IhT6LIQW
WGGn5gRu2zxkU7yCRIgsIKax3nB26EO7yyXtLWkG/OSStu+b3lXkekIlPKwgJKaroarvG5PKPm/x
pdVkoP4fjtx/cnpT62joJJGyq4r4D+tkPilZJatasW6M6fPW9OcGEz71BW+exmm91F+/ttr31pL8
1qLS+3XO3+gvovwDb5Jxt6rAc9vS2rSulmv2tYIcqmXUjBSHRKyxA2MsgTjq0yu8qRisbHXL489K
yK1dWTPGnmPWxXZOrO2Na7kzG8peFrjGZO301CuUW2KtlI4upnSbY/qAubmAXNgYsh4mcMucLKbM
NjKgvT1X0Fpuz7XJltTq8l3fdWdV69LVPWf0ldZXxa0GvP3JAES0wIAoCfRf79On3kC4qsv2bLA7
WF9hxfQsImwyuwdFH49LNd+Sc/+f6+viF/u/5NX+O0OPfulTKSdExEiEDBFC9NthuwR0/qm9WhJA
//f/ohIQuaT+Jsf6Z/f/S46F/lYyTHBClJiorxZh1V9yLOkPljCKCy7SlIYwMP/mG0HERZaRgpdD
xFcmLjupvzlH2A5AS9J5mgyCkFf9C503Nmd/f/X+86nLmmZCfeKsQ5X8ewUi5IS9UgHgp1C9rCMK
105vP+l7uRVnwG7ulXk2s5HJY9iWZI9ieCUlfCMnyNSZMD5AU0YfMfzAEkBY0W7LLe6PC9/N7of4
xpQRj/Ain+iyAMGEPgejAiTE3qVIU9Am4SW/bdAx4CavdpW4U+9HMsIGN7m/8mNuSIp1JJ1o2vG7
uWuZ+3xJn9f34onWNaQ4HqKRVqP2qd73EVKQ/VXzjcOOe6dyyIsBDaSv9FWJHumTSlU4IP0BGyE6
tFiaJ8lHpSJ8Ks2axll21GhjybY8k1FuK7jbf0rwaYsuqSnRPQSzqxubVt0WRQgel2hsmZEGsIDN
fQowwmASn97IavxUPfO7Jc9FsYcVaYmvBdt9hEMh4NhR8TT6my84ZO7Q2enWaGv1kXE6ZpiXYo2X
5rpBvxo95Z9wThIGmzFYUrs7md/mu7okuxwyRoYBM+PCmXRbfuL55UdYtTs1t7MvHV5DHQxPt4db
4egTmi4EbOJ9Myrbuwh3RUeAxliEUJSHMuAP7SV/aBmWOoPHrWXNH937+/29ekKMpCcs3aAokofi
qdzykS+JxDvoGPG7iPlijYbMwyW0yldWwChslR6uLkjxHQx7MjgIGbQ1ZwjaPaMdAVvHIAeIIe1e
Pbcv3fUiGYF6AgDC0gZVYyqQPeA8ciO8L780UQBblRjepMczsqPH9hO23BU9GVM4yAwn5SPHPoF7
+XHs9kvMKssRaIs12hzF5OJq5wFHDZYKBE+qp6/4psq7N/ukuARmALeZCFInQzX4Oki24RxxxRg2
+ShkngyoYCkzeNrpWnjCV3PbWI58JGoTT8ZH9HCks7W2o3X+QyVQufAlwTF0r0edUdmS9wk2AgXs
0WLa7RFdI3rWC4M9hw/pvk9AQHh37PccZD5rDRj8yL9WonN7Rr4xv3WvYG36TSl9NsVava9SlSgX
tMf90fAVv9j3stcedaeJXnBoWeJ5xq5iYDO6IGjR8ZZraLUYbSdHjima1osPQ+NzXeADaLEQpomM
y0M+117H0/VjhuZKIK0A1SB+UoYzlq8lmyWQiMOsfRieOD8QsUjaqsdF4t6dxE89VNEq1iH75reQ
K9b1K1Ps6yYjcqBneB8AEkbtPPJm3WAdCJjGIB7kZ3plyDZ4KY19YH2v6Z6RJPCquIhNcLeeFXcO
VB5u2kdP/fG6KdaKu/yLE2KzWNRwm/EtmO+uSazJWem+NSIU2Dln7nkyvCk638gyN5uDnm6irzLa
3EQ7OiaHZtetiNoZGWz3ZGevNd6uUCK001YfVuVG2VFg0mzEhED6PIRYksBJccgchOGkDfAFk17D
3U6vvA+S3rfOrbI2NcSXbpdttHY/qS7/FNRVLmzMATyoHQmn1ALXoQbR9VJijU9QaoPw7Y8gixwp
2WBZW+xvv9gU7fhRoUFJmn2VrtBRE3MiupLyUnxGNB+t4cAQFE+Q0ZIqu5QBRX1b5AjDUcrWioiz
wbnBV0M+q8jIToNrvBmPqnzoT0CJ+OpqdIM9jAWTl4QwJwVYGT2ADZALOKJhkW0HiEQFDNWUG1rB
aDn5BBd0lWgbLMRJ984mSFVs+7gk6WCHYh4vBIknuASK7u9Iau3hq3rNTQ+gtTI/0rHxzGOx4yNA
7oGQz20rG/YKhgCShGyGxbVt0HPP91aHrLR12RHJyMOZq+MR2km7gjcjNgn1SZve5q1AbIiAwDfX
yC+s72gz0cf1lKOwRAg542PPuV4S14jIhQ7V/TNtQobVzSufQurJD7f15y+iCpNZFDh8qfEj0BMI
IyTIMAJFwfNFjQdkBB2PtJcg+a5yTkm+x5ea7NlfEs1DdhE/n74avIjWBmoLv4PH4JLBiYOyTNum
8rMafU7yfjxHMHqdlrSxXxo3nHfr4uVzwFClP3JFOcJOQQDEGaRvkzQgfSYZ3mgfGo70xkNa7+P4
8eeliMvNmmRcPrg9VyEAMsiJ5n1OpsaWfxuOGPCyulduwJ+RtR5HADa2uMie12KEc45a3s37VbTq
haDcFpdxyRdKX34dQLyraRdMAcP4kUvdzUNicj+q8EYwiSH8bFwVtnGgvCfrbF19JcqqtZzidQhi
3kZ73Geb/oz6iPXSbh64zUZmo9ncd0gkADMb88r6FkidTezhkhSbGxlKVMoawDE86wYSCZP8oBI5
DTzZLU69oPniUFoUAXz8nOCNP3syHX3PoICARd56g2yX3YeOilZ2rR8RrwNAp9nR+1WBVJOkYwe/
3LHjvcACsa2Ls9qyLnPoSxqKcT1/afAGVXhsRJXMpswbTv2BEJLWuwG9vSMPQgED+7+L2HFBQsrX
HbkUVD2thztbnVwUOmNrgSJ02rdYrjYQVvDXVNDOFEbzli+AWfbm91lYn1p69w3OpezUkdSN0V0U
C3ZQfBg5YxnUTuIthFvuZWHfjLCxtgWk1X5eKeNuRC7sqtJD68bvebXLJn+ALvRdmCFxjjfFX7N1
O9wPhNJ63Q8Tw0WxmfuWvE3kjZZt4PzqE2rKAJ0q0Wxe+81JTH/xptrpBWo4F2akJH4zO+bq9iV8
NRt9j4Hfbdb3j+RReOBaoHK9Op2EIL4I9+1gnn7Vyv8Pdhj/30EtqI1/2eLYigIexaxN7f7fj+I1
+R+Dkf7Z/f/aFoh/0FEUFcWizb50T/5uW7DsgPkepj0MeMuP/rKTcy8ymiz2BJTrNJLZHv+1LRDx
+YF5WKwi/3qkomz9123B8tJ1CBm4NNia/ENjMhFLQ56V2AwF9fs24g6+Td1phoHutRBvepUr+ixP
u9sysOrhaDqWoWSIrQsQwWg3BU09p1L82BTXn5qZKOZSnWkmIRNDC98+F8m2QF85dNJbN41SINxK
g93CUkFF+rZVst2yL3LEgsCGqzAUdg/H3JYKLTCMa+feZQFlUTGm66JmAeuupdvKaEoHuNGaEtGr
a0wUulMpQqpqg1aS8DRBMY2pv4f+LqyyRD1kOYnbVvYIX1Bg8oZa3tQAtA0QhWQDCmCizvP3Va0/
79cGkjXhSqbWfE8t+5UuxbE7SkxJlWN7HS5yqz0KwrSpZ9bQWX+49+JDLpkt5G0EAhFTv3stEqAY
H7tbjSBZUC66yrXDYvpr5h/Slf7KeB7ydSWxNBYob8qNoUXu1NWb6YrYvDLs2VLf8zL2zFlAo5x4
/ZCcTGaPcmOgxzEvncYSWcyD25JHM8Y5cjHzOEj6MRMMzNxcIG903VoupK0B9tSawbxedbSebGXg
l9fNddPnr3fAIEZxYlRBPBvkEdP4EIkRCuPkLqFMy4JkAS7dmotS1wdtki7gRy5DDkRrmp4HM4cv
UD/0jYHAbsbWR5e+qpAW1wqrdBRtNfRnJuSja5msI4vBc0H6lbVwY+fOvco/CdTqMqXE4OFOt4n1
BZb7h46HvAVdNs3pjnyWD1FUSpZ3xuBZp4OhxXPXM3QELqL1KfJYsqRllNYR4nel9+vmbht5Gt71
xjEiTBYjUjdBCyYoWtfY4qXhSIlmH1wD2wbzCmdJClMWrpp2uVm+pKJ4vDWZo4wJg5KJfKbUtzTN
vQNssfN4CSBp470xT7DNhouain5SolyBhO5GLYTABJ9F0T2KMRu5u07il4RKGmO0yGOmdezoQAUy
JLdFPG2vhRFqyvsM2Ulnv4sXcC9T1ZdodKn4r+oSkKnYfQnNRZpvMSje9iXry3BOmLvEMgmLprEf
MjWMjG/Yq+lGuY1FyGmprxoxhNU0RvIqizIq/pSzqrSq45ULm50lI06SWgQ5aSRkF0e5H0+gUaTs
WRTa480CRJzUJhttTFKThAfevJ1mI3q0Rmwik0o8Kp6TtsDeo+yNoYL8aVmeUZVIc4x1YSKixE4+
4NJoJUyrAm4uXRs8gVrFij8MdJRi1QFPmO2KHiOynSicRzYPYuE2Y7pX+oTtNVq1m+QJpeakRgFO
stiU1XsFNhjWrkz2Ks6oJNoaZQM/39z3RedctYiF7poxceu+G4FlUBPWhJh//9uuafQITVYPhdUH
vx+Cr//ZhY4m5O9bXf/s/n+uaabxB2QU1dQWs6CIGZ014y9Qk0k/y0JhIuJqX6yHLFx/rWnyHxjj
DZUxvs48h1/4tzUNhhOrkIQrEf3IsuD9K60u9R+WtD+fOTQhLIyM8Zce3u+dLpRcdVFpZBw1prJW
wGpTJsJnfpCr67DR0UyqRsOmXzZrlrvawscMsHfd5rrI4CLQKLHnTHuRswht0RzUxegioIY6F/e2
1Kd+1sacGTneEFJkr9km7kiw4EJgT43+oDXis0D0ZaGsOu1ckAFeS7tl93vTkAQZsZsr3Yc41RDw
VXT/6SnjOkSKdg0K2+jq1WyMxlfTqmBU/m0PXREEPOJEpIhUOIscgyPlvy/HTEQh3OD3Lu0/uf+f
hy5DrT+owgwGsTwskDFasX8eusuPLGAMoMf+E5LAUf3XoUtgPR3dJTrzv6CjibnXyMw2dCST4r9s
mgXhw8H526D412sHGSHTR7Y0iWfy9wdvV0UVYX1Vvo/K/n0gZLHzGGLRTcHOROdlDtBuswXaksH8
itNsS2KMi/I2S44LWgfgH82GeljRWFkjKyfQ0hnOS+58wJaYTTB6MLR0Dwd8Lyy53brDZ+fez0L3
wlVVMs4Ge2vYAkhRfjlaLdKXVmqIIlxl4PTU9mG8qa/vKvbF3qn2yVfBnLU60W1U/Dbog3ijOyXi
X7txeA4HbU2EcX9gQPfC4uDdXIleUu5fPfRznp+50nN6it+iIDlcK7t4jF7HD4q3/lgVH9klu1Qr
5Tk/TKG4GkKwJvgJbp+TuiGDyiEl+tIUK2D1OkTHO3kqeKL2jRezvmZIn7OgMkwiBQ+3oPdfxn5V
A/iJN2TBpGuGQ5gogLWgXHbwqj3dSKI9wBG+nnUEWXvj+mgBnK4utFCyPrDQlUEeAqZNV8NgA+3H
mz5g7rflPYhhdAa16kzvAr2/+3d+iDRHbNHbv9SGP5/EQHoDSWGJW8u39KcSPBxCEPhreFCOQEH5
VKGG3pwjkFIcLnERUC8AVjyxovJS4TvT2tRsUr9VryRcm2AX+bOnMVh4iyzVJ3/y5tJ55gegnTC/
5WAJNnzg2YtU6P6EoXqWA8ll6D/tP5YGGz/j9y8tKUaM6xlqE2aI/YRwbTlOaFbF5zuNjtkp1gfd
OXx8+Ad63FCSuMuBAG+AMTQcDnHKSC0Npj0PlhoAO3y1opVHZ5CjkXEcRCeK/O61lg/ZjX7BK4Tb
1AEKRQp2PGylMhjap7nY1pnPc2ZTgIgPfLGPqUh4KmmoyA8tqAmaAMS0DOYKAXn5hFIvVC94cE8d
Tj71scT2N34VZLM62QjHlY070l+7CnFjrXlrY/HhAwJUFcoY2gSbPmMD8On+qRHR8JD+0GaGq+ST
7KOxK9e8DlcsXqLPeAMw1x5f6KhhicPVjPI09+SKQWQ4X0Cae0yOfWDFT/cn6UX75PTAO44t1zjQ
pIL73ANGtcCU2O0L2HMS2LTYNX+ZUWd/6bTHZ5ryQbXHuBEaHMqYgRBgiPaguR8EPzltCF6ibOiD
qVR8D8OxHLasOjSdDZaodfZsiJ7IlBbXF9Dcd1as5hXaZWesAPCyVbitu/uJDHSNYHkLAiurHe60
ia5g99oWHMK0CTCxtCiRbCKXwRzTa1LZCHzweIPxJOAaM5Vjct3xC+N0oyputFmMEjuOHABUYa68
afpradFd9W9r4dt6pzEX1WEae6nkioHWuyQ83z+pDWmn3SZXo6ULibBlw7Zcgfj71O4QK3D8aUCR
w5hWY+dnRcDRSmcuY1vBu1b5VRUIloc9bylFOT/aVZuFZRZWV5+QT8Dz5EVwnGBaFYqvcSIH7tRV
LytdOFUQ910jXw3cKO6fdSvybI5BGnMj89iFika7jxuNJ+Y7D7yFJJdz09uaK2BErOoG78phPI3n
ytVgqSq7yN9ycNLaFBun1B0qd0HFP7jJplXE5Vml5/yU3R3CsNkL9b6OWwfxwy1ITPZMn/fsoFcr
Ep4K5T0zvTvcddjCyX7AjJzZ8aV77iI3ue7NZhPBYcQVSEoeEUc6ljfmxD53RrTArsRQLq2KD1a3
46NwwgBlvXbPguRf/XeUr96Ek1rYJd9IK/Krh/68pZePNJpNFxsbBxQJIKrCCrEL0UXUsP5uALuy
McGWw/qANAAz2BY0M87Gwobf3CnHoRyQGpHLbYtfEC4XVHvZHK35PYPdhRP9ouyUHe1m0SdleziS
9QGR+XE8kygFw0WwW/OZw4/Y+GXmwg5Y9ATWFMbf1UZ+aF7x48CLlmEYQOVPKczubwxXBlqYa6x0
HAfjiTFNwjQC52W8QkCcxyxy5cWsoFnSdUd6ku0Mtk8qkcdcXhGoHGiw02RlzsPghVMDF4sswJHA
ZQNldnkzrPJMl22+ftVk/8p2u4o+xopuLbKnck2y3/WALowO5brypt5VMcwQ5V5DoGXwhV8tclU1
mDDQeVDzrQG+AVMpd0oc7ZNL5QODFzVk3KabiATCGFNzYDGMrAO2nkLizd1D/NHQjYvtR0jDoF/6
09L6vn5qjzB9m49rBfEbIfmmdUbURQlIooWINq6wAEq7icuhK73fv0y3+7Q8GvEMZhzV5b9fMwpa
0uvbh/4lBoiq1RYNjFeLQTMcecWY3AZ9NdwGezE7RNJ3zo7ddCIJGgM5B/qHOa3TOZDTwMxCqw6D
pF2VV1/eSRdIwBkuZAc9OZg9Qu5EV19Lj/1b7l2i58wLaZiWJ/HqaKyO1VYh8xhUG8xfQG3jvg4Z
opWOUL7MCEvxhqvQH1oCRW0llELzRftp3/sn9aV+0j+jg1Db9ZMUQuxoZM5HL04QUZLS5+IikBfa
s36wTuILNbmeO/y/2dm8EO0E9JwD+UVapauWQZZy4mfTC3jpl+x8De6Bzp84CXOvC6xVRdBAe07W
ID+38H4csHYbUvzW1itW6pruwpd8Lsn9sVyV6UvGeMxp031Kso6Ap9+50n/6ylZGsPggr65o6+sU
aA9pN6M9Pt4ei0N66J6tIz7MvRGQxX2u02OHaookIUfGSX80Auk1EdbaK0EPrV0/JuG8m3f1WXGE
yZ6ZqsDmcDt8vDbQIoZEJ2teq5+8AS27eNNRVvXPGPZcaJziQYdwkNqv3Vat6VI7yaamDUyjw9Pc
+Zithuec02PHNf+72dASyAlEU13RoBSx0wO5AHTnKRtiv7TnH/mF9wgU1HnbHNszc0SKjd5PhU0y
hXTd7mWI3PT2Tf8m+ya5i+wIpLTjoUIePO5ZK3VmxcYhLWVH6zadTrHDKZCSecH558ghI0LIT/A+
iNJcSSUhHpriP9VOwrTGqjxM3goNJd1L3dQde1d8qEPQd+a6ujEsuAb0xycyNZkIwB9YmvN2MoRU
MJicsaUScwEub74IGxpmrKk05o46EUl23K2BqOb9BZe6tRbfmlDYdE4TDifZprSrPRzQHNqKA12/
d2UYM/U2jT6v9tNlHaZXvySW3cWYxKiTMIDlBN2U4kPCgRriQ69FJwSpYTPHJ8OB9sVqcptgcklN
4W8kKi7H21YJi8A43Z6K7TUotoyX3M6ndAix64PFV5kiswZZdGeGVX1LGPzgiSfaiCL9dv25wyNh
X/l6Wyt77axyyX6O2M0yCWEQj9FVOGX7fJ8ZCJS84aNWbW0Kh1De3z805aL0dP6NBwGaGMVE5k1n
/nrbkiZRd45qEAmFhsItSnyiVmiKk6tIz434ACmwgeFCX4r3boJP31mdS9NRyl+JUsmGgEeh0CQd
jlAkrLnn+OmKFAMPulrheWSwmK1kWCWVzy+I5senmjGsITjXl/QeNgz3rtL7HK1NUsZv6zxzjS5o
KCFuhtfDPW6hoCBAwCjC3+7XF07DsSXSRtlb4mBrAJHLVTKuODX1ubWRrLXfUfeVGNG/M6EbPdFi
y6BdKwFyMtni/ve7Z7auEhvd33bPS/vkH+//W+NHBzGIkN7gNr8PM8yl8WOoTCQQUv/Z3flr96z8
8cu6YYqy+J8mwr81fvgR+m4DUTTb+GU88q80fmhv/f3m+c+nTtMLsT8KLHXxWvymso4HoY3ypsGF
L4I9uExnVjjI750Yiu/xx3S+W0fRoiXKxaqGwUCkDuUCFy2Z0AQmwLSDLPlzCfkxjMNIXMMNJDYb
ygHnv3pDedQyobxSxTxF5Ye0a/E0GO81dWy+BD6w9xabdx3Wzcf1pTVWhD+Un9xAe6R63Wmy06BR
kUmcAK+r4ExbsTdPHOq7PLCa1RJD9Hb7rHLX6p65igFEFeqf4evuQxnhv9w5sa9Cs8RUc9OCKAwq
5pYOWxPzsdyaq/xlZCTarEuXLCBYHOQCxYi3qH3TAEYH4xXgDxj3wXjiHYPEgW9nyaPSH3mP2NPx
/3xBt+dmvDqauFAGuC8Xc5gfd4+fcHkVGvfGFaNiVSCe2PL0R+KtFkI+V07ZWZASlujywuWdsHni
t41HMCHcDtQoey/KD3Qn0z75pYdYmCypZz5dN2xbqUbO/ddwBsqyhHHAqGVv4Snu3Vi2yHQyHoc3
IfOz2L3xXNn7apt7OOyUTe7DMF+KLX2VuIlTMF1/7p6yF8rC9tBAxpnXmuiSDdvCR3EO0WOyJcam
C+W3aS9WGzJ8xSfM2TC2/OFJgzhlYe6nXl50cEPt62+ttUOrbGjhJNi4ylrNT6VxzRNWts0ephj/
9e7OsBcJ0oY3kf86KqTl7RXPXMPwh9Gf5t/LT3gg27Inj8JzK22RmThQbB5iL/aIsfDinf7VBrKH
2MtXlXDeokrzybm6HRdpAsXMOX+eKUw2aoAVdkVgjQPb3NV8ailYNm6BGmnPh+4Ya9oIjVO9NW/W
x82X7AONgjcu4zyB9EdItrAinOsadOyheTOTi/BBc8a/J0GZH2rQTs+NfXOP2+nQUlInP2ywGt9e
xUFD1I9dub0TrXlD+dtzRRvp+ZM+xyHeLnm9K5XvHolr4o6V+ylfyO7xa+RGj/xUPAhTME5O50sY
HuyZk3Ol07uCHdV4XfpIsg/3ZBmn4AtJKuRLj13maKxAlSudQGvwPIVtWgKuoRuywXymXvIfDdJQ
gIPeeuxJpRcWEgu+gXnZdzSvmNPDwdtBbfTQC3Awoa9yaQN51So5JD4lZrC0FVCrMD4CAkdcieX0
NkKwAGEJJHjIL7z0YtsvwUYtxTZbI6X9EqXneU+RwG6G35dBAmYry+NScKdu3vwU0gV9GSSaTHmr
iw0ykEnkTEPzQfFaGMG9CYHW5Ju5WPbxiQqn3s7EEy4GdCTsUhGLmO65MOndndWH8WwL9Ra0QkbW
SrG6G8g5YKrwy8thNeyXjB4pJv+59tTkbSFzK4jNXpTkmUkne3TNY69r+CnlesHwcKELETvvaybI
51A69+ue5JS17iSiz8SmRcqGPahdf+tBb0cutKf1uJE2OEvcZoV9BcAMnUjFRe85et3bDTVhdRp2
uVseFuyZl0w2Ood51YelF29jBU+RU3oIGHbgIBYm83ujUNUZT1fo/+Tuxj6xHYnItNAmeiQQwu5B
QpHm3L/K8yh4seroBVl0GAOAU6Jh+YkO84/J8ZwALfG6zrkB+4HcY63A0nnqIQ4qwR+O0BD2FgAf
ikha9pyPxyGz8w92pI38jECjkuj+jaGMhIpPXKsu6mu7zuAtnGpS3clU/haes/FYIXoEyS9Sug0U
HT/WXjFsGiYivZaD4XV0Ab4kEbYtUh0+Go4g5G+uae7UsqCpn9mfWD9jNiNsaIvoTTwYt+No7q1E
deA3raUtU7TcTzq7gSbjcYhbw1uWyDYyNjCp0onB4y1k9OfVV7SIZAl1lyaoHeJj+rBl61r5+R4a
UDWsoFk74WQ7QnDzRDgP3DghOwGAtdI+ievqlcoagh76Lnb8fA7jouCpXg2uu/Pm+qJYzpKqkp5k
bWu8Ew8nPhSfxN7hEHfFN4b1tnVnjWAZTIsvQlGW4pnV6rokAIvQbqWvEWSYUkHTxvM3rbrQXBvv
Mnwh8SFFshhxLV915vPACsueeloWWvrMue782846kH0busZIjIAS4kuoxv6nao06SWKO91u19s/u
/5f0xPhDBthgUgiSjaL+HpNp8SOoEBIqeDy84D4ppP6s1pRlFreARdGrA41eKKB/SU/40fJcTSYz
pqEzW/yXsgws8x+qtT+fOqkJPDme6TIQ/L1aK4RsnnGazuxRkm0MoMExjYsiUOvTs+5RUXyNB0s4
EfRhjKSueXm9TtniT0dz9O6RN9KkWU279mZDZhtIjVfX2WHeJP7C1+o38YmO2c760DZ+c1K2aDiQ
yEI0O1YG+fVO88684oGtY0qeH7sUWtwVzkpQBQtEH3s3nZM22kSuScxI9Uhb8dSdhZfrOVohIPHF
0GidjGdN7dG9xxtta3J3LdAruz+2D+QC2Om++5lA/XHG0A1VvRf9lL5HK8X/uLkk5z5HQPV963rK
DrdDdRqD6zk7Si/pzNZ/XytOhSr7YNKNuu3Z65IO993VUAxtCresdSXA+wsA/rlpirOZYIuH+o+7
xL9HjvUlcWK90qBs6DbJsysAcgFyjIi1tI0H+SyfpaCFvI2yzJbPYHUerQHD0kygsEukieUaUIr6
L5oU+nkclo4mQgjDG3uvZmUFOkACTLQgBKFFJl99eSDlvkGW4JWfkxayYvGVL6GJ0/TFVad01QwM
q0IsJFdiqlT5JEhbfAWI/sWfkXzJ0r6KnlQgp1wN5bc4ugBfqbCImahfo6U6gFDa/Shg/DtS5jy0
4YPhWrdDJvgQsWX5cRRi+94dzYY+WBKakiut4pV87NeF7IM3Jsq5vhEOTzZkdCh5c1WTJVLyJBa1
xAhbCkDJi+9bY5EWSD7LuHm5Y5BgToPSOPFAlEs57XGvgTqbPZT5LruiynfILwfoFw/MrbpvmabX
L63+9IRXq4SzSlqEdRE+IW8upM99nzvimxFkj+2j8a1U9v2QXppnCNVorF+qHwiTyqeWoyNxrwgw
ZydjCUBg2W/gUDOjMFDR9is92udHpNNDIMaOtp6DeI3v4U06cnUWtpwwF7H2R+inqQ3ygOXwdUm3
TA73txgpYbpm0HUe0l/YxfqCKwySYfMNzxHFiXnb6kf+rM2TRol6YuUJpLN61I8WCxry1+XGVh9O
39e3/CCRMoL2hm8SlIhka82aebvkPk1uJ3GXMxGnx46Cgf9R4NrFKil2zPZiBOdac8kOdbEr9GM6
vMYVDOlNUoYqMkVoWuZtCYi8MXFA6QnA6NXST2Lmse9nbb5doCSASuJ9H3bDbmwZevUHZljjhaA2
coraCx9Eh/eNe4JZNIgQwTwmOXhENLwAkK15f5PHvDGd4r5Bm0XaBvmJDhwlZhi0XpYm/2E6AGVn
wtAzJFN9IXJQe9+/aZAGvHeF5vK6sSfAgzQ+ICr5vMdv0zdRkjBqzGw1U02VYX4QJGd4LEG50dNh
gHddt3xc9/1A1KZ1GH5qVO5E+wQwd2db0b+YTs5B6UOMLA+FJ9C4pMe6Y/e1EhxyjAS6Q8ITh7iO
MugDT4TycQ3FuwObpnqc13OPeByB+3UhPKUhM9Vd8Sj0DH+ccQOWI/4WGYh0xzu0y4Dr2Vl9qln6
2Y+pT9mRlvXLnUg+Dj/7xtgX1TJOiV8E13QPZ5ytUUZ0IdOryWGalWL4CeO9ueopla2V+N6nnrVp
VkC5lk9JbA/xN9fw5hFop7MUiu2x/RoDaaux8+mDkf0J5Qqz4O7xyrusvgPTvL8ZH5IJM9e7HWKP
/My3YneNHS7tE7q61f07HdfEJ6apBHIz4NLdJvsljXviyJPYS7+ACl6T5TYUhyVySTwV07HPv5P0
WXkrXhpemuXB7tc53TgVumUaxCeeb8bTcOQ4q0uHSUS+XP0WoiOTL7TfZFNSMXNByAxmGk+9/tCh
5loyMG+Ryn2nr5qRIpOPEZAguwEh9tGQkPy5cAHpEqpuk59vawYfBhfYzXCMjSdmJ83r9BXRLMSY
80gq7RtNxHEltX5/hue5pzLDz01sSHchGeqtRxUfQfbDjOrfmD8QmofTQqKxCYiwFWk+YuhGR0+L
s+RwXWo6sGRiWAPZs9ulyEoxb4U0RWnEL7fI3X7VLukqIF+Y6mGMRNuMIB+KmM2v6U/cmSeTGT5h
61SKPHDxSYtTYSNPzI66QfENiJLFlO9zHx6zP83EyrpG8YTwD8EWwm9oR1/zTgS/x7PDFPVEdi9A
RXTkssMrbE88rPZY+TGCP54yaS08PRJemHAAn+SHKSsAcAEWZGHJkTE54sldIUWGEUi0lXbhuJJd
2Z2C7vjrWQ+HZTrJs19e4UTkNO2N6J1eCqGuBKOU6RLnl1jnFN1ZcjTnR4Zjzo0OEKMlepiq070y
7BqJr/bi4D+4O7Mdx62sS79KvwAN8hyOtxI1DyEp5rwhIiIzOM8z7/ot+lG60UA/Q/Ub9ccsZzld
rirAQN/8RhoBp9OhpBTS5j57r/UtKqf5kGxzV+nQRp8m6/zIc7e3Srl4jIAekig0kQ15ZvEIwJeF
BqilRbprIEVza7pWxho6k/5RHjt72TOGz5bXJ+T7RDi3u+GucOFwzj8ZdD4dqUNbh51aI0/jvWds
x6/ypN5pV3xQR+VL86lVi9gm83dV2UAWwWG9d/EqzRbxfczWr9oEK7QJWL7xJZDQwxxbQ4Bhr/mZ
st8gUucJO167696MaRNwAhZfwK1AeNowtHf7Zb3CXTzOmOamcBWVmYKzzgGL29fK9WFgLQvtngBT
WKORv4JQUObPEUPlEyFuK3tB8maTut0qyFbWBs8w/3SriOiYZGF/aJ/BTfv055Xvrt6Za/6fYfdf
v9X/t5Q3+tzZ6Pzvp7F/+x/A3f733/4neLf/87f/9X//+8+t/q/f/NsolkAxATPmuwj857BEh8gx
/J22REjniL8j/n+MYgV/ZNLbk0QA7UXVOUz8oP+bvzjmLOj7gYz7U6NYiHH/NIq1yRJAfKjOKW2G
tGb54c/NfWiGeoT7OiBATwP53hecHI2IdJOitDD+oAVnWdlGDrapkv0Gnv3QW6qdbQCBrJu83FZa
yiLcxj5NHIile/gw8wmWg6oO11bqqb7RImtUrrETVc9lhgiWu4JEKDV6JJUgk6i7Y9KntOWJZ7Ss
DFMV0qqXt+bRiUw6V8IYp92kTY2OIGaGXCWWrFadFiFbln3u7esaDdZCt5Xy3YlG68NOWHU1Nn2u
P6kS/mmRNGiVSaY0XM3vdXF0RBO4NSLcUw+TaZF2LSR9oXDs1bjVj0lHRrNhauE9GZHjdQjU5lz5
Ir2lkTLMH44czFZkD75BE6LijTKj4pYYRbfh4VmLTTkKiN4kMq2owoMWINMNRaUsAsTcNK2GuRR1
gKil6QEUuIPhlWu9sRh1OLFYhLJKMO8O5orBwxe/G4s77OczflrKSyuiatflONwCjXBKEweLkZnW
Shkx8A6Fklwk/BcyV/ubofb10kiSirXxYAUfpieKjW7lODytDAlOmiLuMofyNvvxedmD0Cdrq9bP
fZAhDm/aqT2q/aoUOUbeoko/o8501l2sj+vaCInuraz6Jkznw/DYNJJbz95UCUroJXwJjOnZ0dEX
VNYcv50Y+67PU1QNTnYfVbW8ycEZDrKw+ktYq+W1iIP3SMjgzcjNHr//cEhUAzVKW9FFCW7RlVko
1y4f0vukYtcMFqc+CxkHoBAikrI5nlUkoZyVIQZjn4c13QpAHL0Ww3kMa+IUYAGyFuZKlYGOUe08
/2GyLdjOiV2KdknWhMPDRlG1UotCO8igVPej2n5N+P/v/FZPrlaX0ZKOg+fcrNAorrbAjzVVHu1W
4U/TGQwOR82iY66pDsS2KW12UwXvaMtsm6OIdf0wArDnWKOvNd72p3yQ02tXWcTcKU0T7PUIZlkB
769cSNnpbhljQ2gj1GdK2R5M6TCJDMxTB30B94FJLHqZYyK0o0HZymzGJta8B5k1joy2PY4k7Nqe
yHlZB/V0s0OaH8866B2tM937y9i30SWQFYDX5ImQTceFhHTTSjVZZXbxUReWxV0pfxolwq5E1F9S
q0ISGIqGCXqIt0nvgV7NP6nxq+J7xABq6OanVn3WW4yA3ejQXPXkaPSz8txrkSJEqv5KMazvREGT
o9QVuSGxj/C/rPUn3VT65RAx+IWCoS4UCes/UvaWF6B+CMVrh1Vg1XIj3iRWKXZRvZ+a8NikDVbK
ZlqMWUjIIrt3tKSMYPXUTQdGdH2POSDuI4xvcVTfbE8m18I2/F0X8TKDHpQ7HEHDNR2SaZM1sXCL
okDeG4Ne1SvOUJXsd9Woe7HbazWLE715arVRob8YjXOva/Qk88FX79X7LFJ02tJSq0QEn6uX6bHP
Dfyh9nsOJ29lmpPzEMmxWOsiixeBHXqXUdrhnRHUb5le6DujBIAxhdqbWXQcn4JKbb7UFU9ZTQO6
gCIRBz/JiCISAIkL1SfPLdUTONcBZ03KLkg/6l2SV3m+tDISF1scq51HfQZz0RzDcRi/OOMA+zYN
1fK+rIb7TGUUQopSepenAdiUzkna4uIbnraTRQ/eusAVVWAU7Gg5pijfFXHn4VrNGjjyRYb5NrI+
i1xl/ACyct0HNnxtw9aQHylmYy8KM0uZdejg84hWzFsjoqEPTWWtTcG0tgUWhTEoBz7iWdEnQ/sU
JGOt6duxy5p9mqnBjJJWyo9YiQhrCPSI8Mch6AXJ55Wds5SAwraNWzuajoNeIRMMsxwvjMdHJO55
6+2qpjNeai2s9sFEINmiAYH23vDuD5daW7J70xTPomM1C+tWJootABzgr8kRwO/L0VMQE0YYO5D7
7kagLndB0ib3thIxW646xdoEsccb15n64LWwIVh2QocbEPrB2yxURl1oV7ja/RFOgS8rZBAEWsEN
mfrW23WFzedDdhzOJFHY14LS/pnFOjtzqYv+1HR1fRkhBqquZY7sWybMGog/jFYibRqm9ln1JJaL
Sg1fuSf7SIbS9lTLKb3zOgNP5hCAww4STyIiiDsyCZLpnKrWDlRg8i1NOcsamQOxIAwkRtTW6JKV
7+jhzsi7XUq1Xdb0D6M7JpWNwcPjVQQXFNhPbTcax8Ssk69KpEbePm2FwEpdhP0VyKn5xH2EM9ww
+et2HBF05ZZVeEst1gIIpeEwfMRh6HB46HxSQEktuwxWyWQ6HQOF3EKTs4yQafUajR5JE5is2Gx4
DeIH4aTTzmnL+KvelPGt6Jlk1AngoHDKvF1M6rmrxQEf1iJvyruplCyGcZnaOMjqEJTByLj1VCRB
/2r0Y//NswPCgnW9W8N0cQiD9x2Oh0M5KvtKizrI+XPjL+tK+dDVsb4bqwxspVTsettaY1FtLULv
vjj+kNl4obx2V2iN7N0ojMpx4Vhp9FzaoY52L5fNLdI9QBfKIMszDqNkx2cujDatUDnrjvrAVCoO
OLtZlfrqOY2HhSdUY1JhOsXYtIke3jynUDelHK1l1rbIeUtbjzaU58heGBpxyjIW1nHsG9z0AW5n
s9BVd+xaTK6CN5yVFNNysCt9VaoGMIlIsCMLMkdfaHVx1Vrc9jUcoGOidC2bH6Kj3cGKil1t6Yyf
0iSrXuMqamahX1sThzDUOax/UWSrRndGuN1ROX0zaaBOntoXrJnNd90PnEcryNK33K/ztYQGmriU
eA+mSBcD6+oBAj1ExjCquxDr5cmZdOtLB+FrWwQFwwThG4RujPCs3q2+Cg6Np8knpwlwcNmpHFhd
Vh0r0FzkW98e+Nd4amNAFxKmrR17+JEHEWhvndMJpi9EOPu611wNpwHvHg1CfW0nGsiVr/Yt7yV1
PjhmlvYVwloZrbzU9BXAoZH3EjpN9jhOjYlENwuGQ1sT+NYBD4dNVEHmSC0Z7yI/vqhTG76UmXX2
2ZvkQdotO1tZ9XYLrGNsnKveOOq5tXSCBJ3UCsk0LUivTegNbdaCm9KksWD81envjjXNkLK88J8y
fcRzHaW9riw0Mm1ZuNbs7J3ER0nfiAkj9uTtRISxfNKNxp0KybxGVdujhoTRbKv0WxAJtNdha1rf
zChkDtPVpNLEZlM9+oblvZt67q27XJ0HC7ozIZyt9PYUiCHe+bRZNdh2Q2UGX/kR+YqxHn0tVAfY
Ha6cbFEoQUJpkf0p98rgOfGG5CE01GCjhri7Ks1rj1UxoJ7F3mgfYrjSS1+lR0x7uKwTeIE1Qo92
a4ew2xZAhOMXXI4cpgOvZ1QWhEbjrQqQguQdTKy/FEZ2valrR55hchR6GH54U0gCcNg0W7Be3dp3
ZLYrE1+6Ip6eC8jS7VITWvXmy9K6yLJUvmlqWP1/O+L+pVFNpkZqN1nahFw7uJNnLc+/PzjPxp3f
L8bYbv3h+/9hAuKsy0oMGRP4sdmm9pMJiM0Y7E5B76hhZBNsv34sxvRf+O8Yr4UJmEz73WJM/wVA
IW5twxTCMHDE/RkZk9Bng9rPHqC/X7pq4P7BXGdq8+LsJxmTonk+7LUxOEM8agImzIORnpSa5XPd
jesEILnRKS96KvGKxBj+E4UIk6C2LnodoPZQPkxRJttqgpPbE+UcGy9Z5jsnmlxUyOVJxOo7xMsN
WUAGOWPBUXjjISyJlCkiLG4zm3kk+ywiX8AsdprxqJOt4tuodUX8EIcdU8AA6ISSow1HWimys5Fq
6PXvwg4vyyxDzVYDp94UFT8c4n3Qm6tg6q5du0nStN1HNHWBX16DoBwZgBZddAvTOthE/raN1Evo
V2t1YgFRdtnBNlsCoyhJZ9bOb1GoHzlELFIOuYYVHoVDVjG+5sa0yNtg1BxNxXmMJ39flQYzP5U5
Na4Dw7p3sjKDQCIvDTfEriLb3LEXHkmdkBIf1eotaPRNbLH88NGDpjFDvW2XiK0B+43MLPsKtjNA
R2Vu7BSuUc4EcQJDXXvLyXCeIx9eDwwMawSpUPCcZBS4vJNcq6o6YjCD/qnNEJdFkfDXRj29gjC/
Qrp94wa3oDhug4rUdKVfR5Py3pUaZ+D6OuSqBauF6jQic6etQ+5bknUS98y1h4mhLsaUCFF/Or5H
ifnoOF669iqIRNbYs7LSq6cBMZPnIajvE2q5uhcV1d1BNGaG68AiB0cfENqS7HypADPWNLGRQ9Nt
YxdJBzGnCJ0L4roLC1S+uhPKcPVZlUa0BElcnThBzad4biCoojwEW6lG9bXgVRmGtjDk16oa35qe
RLiKt3F28yeNmJj0s+fmMJWPZswoWxvJX/Q6lJ9a2K8L5Ztohn1P5OtB1zmi86YN4tha9U19wy+5
HIfgqDnZFcRZtyqLol/m+sCNvOjep0y9FOJLNDEXKJNyWPZZ3UJEN5KXlgDIEcfmDfA+RNvyvas1
Eut9ViMzmFupoAOkL2HlYIzmjMFoaLKSIz0lmI5h56XpkZsxjcBL40wvKU7mpmzXg9ruRhODB1Pp
tLCPmqx2Vlwra5n7u8zu2CT71S5MhqOlkdgb9fASvB0teYGC1eGU1sn2pDcZThb9OAQf//XHokVe
N28Jmp1vP481IcObpoO7chY/GBpoPmQA/77QM0qcLZM/KSD+1ff/GJI6vyCoAPjszMnWc3bFf/vh
U3YYhOrCZjypSonulMf8MSNFk0r8Kexhm7b0eyT2jxmpjoXZUk05kys1fVZO/Lk6/0ej8vzMsUOD
AdEwo/5TnW+YwbWloXp7PxI3zWPNzSToa8lAbZE4NMfGoH7MB54sFs/z6WOJiidtojvZq0fFJLAe
YhcxahWDFNs8VX5+yD25Uv1Ll+e7ruZ4BWnV3pTg7lRvOoZB44422TgVK+7yYZKYGr0jfGiNbV+M
o0CRLeiLeO1NPiI3b6eR2xQpFw0zhGNMywbPRgSMygz6s1Nvy/gjad9CRRyjztv22otTaCeplhzu
ZvSMOuz1HkcAkBtcf1Y+uZ1dcZTCHGWFZ7+xDioQBxQNIKV7r9ta5BFHDnYZyOCdTeBY7rxWkuQG
TyLx75kMigD9a7AHcvXhmWXoTv2n7l+YkaysJH4rG3kxe1wJ+Khy/1M3knMtiC9rRLCpPZZp+pRd
w0LZRwVWBHYZNpGbRlKv+4bsKg8EkPcV+y8+ow9dvmniWvj7jFXsEGyqJj03KStVhjoMWfWUFvG+
D3wONmQBJG5g+qu4qjhGEIkz1pLbXjztPTyBOSONWDW3pnEcs/fYaI519alMb2GCPk9rnzX1WETV
tcETM+qfVorFzlJOFhkRqQC5Vjl3Uy82Omvy8c0wqPN3o6I85KU8d7k4apa346DoMrMm7dz6mk7k
EDRoThXU83a3DdHBAH1x0xj1aGZgxAybpwRTBkQahK4xnTk0B0isyyk1mcmLr21qPnn6HNFamcdW
otdrkYT406tR3or8WSF7oBzJPJmG7YhDpENKWE6Tqw4HJVKeWraMpZlecnL8+mBt+He9M0+jywdb
NXfzXcFhXLk0tGyTc5VV/9IqsDxyyVbUuBr2TVEi1DevufpYFxsyxSOfa22CdceZrTSZUKS+8Tkq
d+iVM1y83LFi5ITqqkqlRa6CzdYQgWpqTekyRQVg11Cu2e2JoSDl0lmbUWttp0GXj00yC11nohOe
SJWdsRoXb3Y6fow1P/WuhToSs7JFclCag6vUn21/l6Fi0Vhik/YdjNKBiD5c/spVm92TTrerC4lX
fRZ3/YeqrSMp++eq/Yfv/61qo0xDDAeN6bvKjBvCb2Xb1qjjrJvYU2nEFP1Wto2ZPIFwTWqWyXrA
4Lt+IJP0X2wYGFI1hSbJoXb+lG6Nedzv23NuOPOlg7KYEbIQk3hmP7fng2MofmonBfLj2q1ZkMTm
eOMYiOA6U1403zyr/qzm1FmL6+LSmNUNwvxWzYsrM/lHWEeEAku3HbyXSGmvIZlbk5rjKy21DeFE
OP6SigA3DSUOYtIQf2lEuljjtItgPIg6firZZdi28piqoXQZoyyDEU1n+GIS5ioEfkswhqMOOSgx
v1oqsqE0PeUjFDHCQIJALpPJgje5jZCGaf50aYsBly5Slo61Ga1JK+DkxUQTRsq7l+RPXvRUFJc8
qx9F3mycur4n3MXtJxqtlozFZGK41MxRzT0mh6gqtkbZv1YRzbvMP7oS2E2PVaiZPuiC9v2cRP9W
EA4XhQ8Rmpapjo9qrD1qE6D5atzERrQ05FOaYv5i2hXZ6c3pDFeyFEvyg2fti/F9ijUigXESlv3s
6G8gnmpEmObPUxpeIp2pvFHFe0evd/CduGlwS4D1fIoNuXFgwyWTeo5A/6H4A80hArTRyVc4VHji
mEixD5zmJAZl0C4adbqzge9Pb8ghV12895pmbSA6qYKXDNSf0JfReAvFS2o9hYpPcBULd8ZIYfOY
VPcxMNVQRw8ynBJZLatBB+nQpbvcASiXOS2ycJNAP3aDmeNny8pgz0AEEfb0qFfzVTfZS7uSKcY0
H4hnbr07ZncwDWWtWoAvw8BNgzFeDeWEVpAw0zD0mRf6oIZ8nwmNmlgkdLCPW8Gfz3YW9hzMkt6y
6h/SVj1wouPybeQICUPYsSWfXbMDzIBjoz74IXjqiZE5GJOjVQFAClsSFGvCRjl11Pf+gPOY+BDe
/Jw7Fp7JGDZPi/YYRl3+OgIlaH07RE1j4/u9L+tXQguWuag2VsvKqcq3CFyM/Nni4TDf/GXLqOrQ
n+JjmpfxhEKAjv7PZfSP5Lk/fv+vZRQZABAe0nLmKkXRm2vlr2WUP2Iya/3Ox/Vb9zuH+wC+pr39
rh74rYzKX0BnE22iOw4N65+ecsxl8ucpx9+fumThoFm02SYF++cyqgpRlsyrq0PlxEQfo1U3nFPE
GBXVYlOz3e3ZWtpbZzzO9+MsUpeBxIXYL9PMuNeFc8g1fE2m0a7DANtHxyeBxdrQarxvHTclPiMv
Xxs53FX6g8wQjubxxTPVS6dHjKpDB++CH63HzFyT8YS/VZ0ebX9ylpapY0Y31nZobdBOg5E0ijXF
ey10bxnkxtrsu50gnzFXu10mjcdWBqdJm2Ehtp4TpV3thD4r+1R15wPJLPzqoGZlvlStCABG/qgK
pGgFew6ViCk+AEHfP5eypsmOvjTeriINK5aniomol2M0sHUuEBFTNKZLnul9owC8zaNw1XofRrPT
fW2h4oGSK61Usnc97tb22Ak3CPP7OrHvYnbRcZsSDu73GQ+gHgZuWaHW73TSYTtvjuQUd45noOAM
O9aEc7x88uRJlr+y2ozBo+lXLvnLc54F0bM6YwNAZb3H5OaVA9RlxBGrY+KFRJJfYnu8T+H16sR0
od/NvnQyPsbE4cYZ0ZUGvWS1auQbu9F5x3HxzeYUednzII3nyswvgNvLpW9g/bBwtpU5vu2mXRZz
jNqgMmypoQTWa/YH1Tog+NVRlY1pk4EbTm6pFocAJmuKBKQrTbAt8aNXi/vSmraxkmjLSW2hkkbp
IfWWTQycOwH3zAvLsG1tK7gVMPCZGUooH1ZpUTSLJrMes1EcoomfTdA6y7pUdh1wMRoNdlIwE5oe
Qq+ysj00GIGJqi390ifWLpnkA+PmhXCuvPWXYnyqQFJr5DcHiO6M4JsYazcM7F2i1JdpsBk6nQhc
WzrBvRiJ3CW+e8SPbd9JkMmARNhRrkwOi4A04BMnL0KQdciVG1iGDI4cSt8tVIfk8c5YFAI4hmbv
JparhKYdELEQt11LemQxsLkvH0VoIm1Ou6cSY0xZqs/9nCIz8sNJaPojxcw3nRMgyWjYHvj6nRMX
5z7GAGeIiOPNqNxPvfWaa8HKmXgRwi6X29pAMd87eXn+C5fy770nUCnNRJfF6Po/l3ImEr/riInk
nHvX333/b6VcOEyDVdNi9sBm9LdBBqXctFSDs5OmWzrF/idqlf4L/TB3cB4WzwZjlt9KObNs0yJa
yWGMLU2mL39ukDH7an9Xyr9fusojOdzHtLnX/7mUK9OY57YgpmXEoG0gnUqm6rESKDdzZVxPRvDW
t+QOYgHDO+GpcteX+lfHQyTY6WzjZHhqCGLBPpH6Z0XkNyErtwztdYn/oUG3bss7BXXLYKp7jrfM
6MLeVSRM6Xg2+2p2hc10WAQU3Sog8jMnflofV91ovg0suyzMYCw6tx5AnsRb04s/aY71Ln2k1M2A
PDpt5KrTu9YdzPECxY0QdkJ2rbeOljAK7Q8vevY44o8UBnZSXO9rXtw3mX+1w765RiBqvOGQd8qb
6k/7VGGZXQUjTtVJrAstvY6j8WYH1QvoN7pnWJVQpI0B/boz7RUWw248W92m+FGrDYxr06mOIFpm
GbI4rwbQTPxuSdnPURsH2VEk97HXHmIEGTUr4KTIDpknXUI42YZB/+B2UBYJL4jcZ2a0HGR7K1nO
+gLqCndVS2KV8EuiGphNatD+O2TltXPf+y8MVZDXMQX1VXT2TMz3Ha5+bStDy9VyjS32tGiVi8Us
QjrKeuhlMSBUQhd9nFB4lLSADeFIwgKH01qzbGhy9vFYaMsoDG9WjZkYrtjSsIroWA3TchTtxbMw
WZh2izHZxlaScBwfYvFoyW+JJl7ytttI54uOKSbKumVNhdYDqFYs4qP2mynSlWqzCgiT8Gs6vMT+
+GkrsHEsJVrGQgNLQXZ3F0LRD5uHLCRgZpRPKKSumoH7z/ChY1r5TvaxSzwPQmNnYYGmrsi1c2gM
Wm8p+tvYY5plaCFZRVfjiEwl2zUmM5f8m1bGjyWByMZwX6TJprF33JMuYRDES083452ojJmuQV/c
hjv4o1kaL5MUcZJTxggzKpuwm1QlRWvg6ECL09ZK7HYDSsCwJhuC2Ql3/Z7fcuBkkysLMsntmCyj
LrzFpn+ymsdCbkaDWA213xs2qFk06BPraiRZGaaRCA87+Rc7duIvdkmqQ9DC/G59wLpxrklgg7qK
8QPmGQruYbQ4nDV7sytxVQ5wcmxVu9SWtkcodIrTb7UEc5Lai9z2l0EJ3LOKnW3Jc8pa/y9b9oEU
qgyuHcS21vwVOMJ/KvtQnSXbvt/G1//y+38t+5rAi+cwsoCnQJKzNj/0rx0804xfBMwEpLU654fv
8t8fHbyJtw9MIdWYeYfKNf1W9s1f+L2UqrT5Qi/15wYhxu81vj8uHciEzl/niPkG83PZT+gD2qnS
smtaGMHN931rXWXTlTXbJ9qZL6NQ7/jk46aeGhfQMBa9kP2NbM9akS5trDh+vIkbtO3FoBIYabkx
+TAVUvZCR4ZEZAkKdhVCivOSAVpP0+eQRixFSRPU5c5JomVST19M8Lx4v9Z6wPqqG4iyXI3tsNRK
THEOYQVD7/Y4u3vrbsw0lLMPqSUokfirUMwdtci82kVzZ/bhOsvwNDk9JjVbuxYOmPysGxvSZhzK
H64qv1IC3Ij5LeZw/Gnm6X1d6i9dWWz8EH1WZB4C33gtx0fFmtaMnv3eYD+lwmKfQ6S4WzREWozh
Ksr6FXzdndfAXta6tRgflHZc+sr4nAKiU/W9wUC+gD7GOKBD41oEuJkV82NAOcxbYdU5jEOpd7U8
lF68GRL4fh2+4IJClvKckDnOtTxWQ9djHjrgbOsA6apxtQiL9jNSy2fdL+47cvD0soKhFtqugJfk
dfdZqyzGHHPbdGhSpKz1I5G+NLLj0coJeYVv1Tje2ZHmDpH23tBGNyevRTLHycb+EEoVazp3VRyZ
dgnbBTqztPxVRemyvVsKsDdaxXm91LxnOeLmDkloGQVDgWGbpP7G7F5RDwWmSmQ8QQzFtDGZvseQ
1sITU8ilyDFI5MamGt7jBqOZbr+FTJUjiR1I6Ve1Rhy0ECtJ7HExesuyOdUdZg2mc76/A3O+DAnn
iCdvqQQE2/QcZ4zg3gS9n85tQxbszWBHMjpW/GsiHwdxGTTuB8QfjVN0k733lWn7uhDFPhuDtZeP
bpTcK/BhNW83xMAH+3POjiLotI3TCN5rezu8jZmNpKYcVwbKQFH3rtYgdwX/QcrkJY3jByW/iA5M
pv5oR+gD49A/FmarErZYmmuHdYpfJmQ0iA9ETHBIimgdIqcz2D+GWvfQx9eh1R8d5jjZFEGK0nYm
qy2G3rVjP6EBt7ZEZQ8uWvW7KYoS1Y2ZSqEW9nV84R74uEzeJyEQoahneURpIVmX8F/E+E5z6VJ/
+virtvRzgUMgYtBEWyohi3T2/7G2W0L8DqXzL7//p9pugUcGpDOn/uqz0OQftZ2ybxD6BWPnj0Nu
Ru7zAEbTua65gP9jyG38Iuf7geWwgkI6Atn2z8SFmVz5Ty39r5dOEgJ/i27yzPibfq7tQ6oPYazl
4VXe9ehDP7wTMUtiT1DgS/QQXBA8HM29/dkOriD4XV22EbORNW0Kix0wkumcSORDkNcWWrtwNIR+
i/QNF+sQuMZwMF7siuqKKmuRPgViwV9haeBoFsgiZ5wMqer+oQg24ZN+zT/DJ/sLM+lSu9bdow0N
lQhuMIcYEPI7mPKBsyEkwPV23oWUqIPZX4c5mocz+zq4i9acvLfYSb//Ig5yO7nJxXnR4S2zwDrG
5y/63r/RhrmoKKEGrYujdafcDy+YTveMte/9c/g262Jg88C8n/2P/JPz+/zJvtJHE4NGCJW6bz/h
wEzrfuXAlo23NY5U7YEApCVXuBSP/l6FWjIHH80AErHC5SgX5hsylaX9dncHUQO26+6OXSlpYbBx
yHSkti4YIJPSslJPFIQrZlAYaR8YXeurSZOxyCDAMH/apPt+PDg3EnzG7Kbpd6ZOeswpcdYSYc6V
2UzcbvqX8ePZ+mKc6leIKrhRSLRm2lG/tKvPT54b+sPZBAYEhbMGWuqFfybfzfH2PVEDLagimCu4
NkGDzBjimNk12+gtJGJvDTgWG91kksLiuwh2fc31Fc0FYqo2p4IyySGsd41NAQSYkQZ6SlCx0IzX
GGNJSOP5fX/CY7nmFYNE027YBezLTXSPaGY9AB9JT87Z/3bjKU/Dka+2+437gf9t/rH7eF39/bQF
Zb/Ay3viVImft9k3C0ifNaldTMCiWW67UO+b+lIqnCnEEnnAuY8uJuMcsgOis/0R+Ke82hn4H+5j
7eagBanFO+Sl7m4UR3z8Hx7dyyOj/P1nBy1mDYRO+TayZv3Alr2FTLqRJ+XpQ3JXDV1TrtFmuokb
udwqSCGTZ3UH7G6j34F9iRXC2RhoDpA/nHw1k0QwiEiyufYgWaW1HqNHwpOszavco1Pi1xucTZgp
9glT6aQf8KVOZ7avmFbzYY1yd3QLlNTsJlbfn7bzBnqTvKDM4RqDaaV9GvtgTfY1aKwtWEj30izA
QW6nW/Q8426Mlb77ADTjFitAOgXZb0e+cCxl1AfHDuQcD59tbWBv8RrILMcVeDf8FlM8OUfYkktX
3RFtoVy5tOGa9Mc5nQkyTAUuDxqt9I61JIMJPI/6tfuevVaxN/B2UYATfGG6IVwk7avK3TxYWjAO
1A0vUDucffqZJe5bn8PpBm+2/CLP+Jgzt6jP0H3QyH1B5MkrDvEz25Ky1JiH7jPh3NVADC0Zf4nK
tV/6Y79r7+x3r4ZIyYPwwvGMxjuSPtTwPUm/4mMGdVWdJv2owExpzCvCowbs08S7NUrksuZybpO6
4s2uPdREeJkrS24i9a1wYDhDZ1I3av9gPRb5R1q9WDbas2MZsIoKnicIKOlR5wiNKBi+zdnyF8q5
OeBfOYaLCXN9vKm25q7a+nxGeDmAF0HBFQQz0Jcc8lfMqeNR4XyM9cp+VbV1JTbj0Xi0UxiRuGP2
3R5DM+5V+WWbiHXGjIIybFNNdiZMKNktxGv4SPO8Ca/6t3Q7Y6Jvyv/j7jyWHLe2bfsrN14fCnjT
uB3CEPRkJtN2EOmK8N5//RsoqY5KOufohroKlUqlykwSBMGNtdeac0wQhvFaSA+C6QWwhLBVq5uR
xBbxKKbb0sRZHR9Hxc/W7dOcwPHqilWRvhvx1YDsBZ42wbC3WDhW7WHaYQjA0ieVD1XglF/lpb70
xhG+7HCPFJjgLH9xkBJbDU0CWHG/Bi/D1DJYjL7sad2v9foOD+womWg82JUyR9M5Y9HqYz/a0HAd
ugi+6U2bNyoYbMISTWoUXR+YgZFXL+zUKHgloSp9yUREhdlRXmzDPG2wm5uvvDlTxmJ9HVE9nkjE
QknDAQyfsNnwEBMphV7yTlfWOUelHEzazEgqUsT22BZBqvERpcyrjPv5Xn6VL2Oc+zF4bu5uCFZa
R4jQmoAtA5OQrUuJOw/tEWtrIdxTM6BDzygaBMWZ8BQF5b3UuSAxgF7SvghcKcAOYl+o2G7OWHjA
cBrzEhMKUNyJQBwi8S6kBSEA3liX01apX8F4qkv4LeE1qFuOxKpVO5o4PcyxwqmyFR7jSXnlVRDE
iGwRDsflNrlz5dQCS5YH9wALVGMyPgGRvbGeze3wqG6JByxOxqqStzqU5wnV6LASBS+q10liY1g0
ybJaTML8SjdtcCApFKU3bRDumMh9hFN0TI7Q0Q1/umvew7MEk+3bqwXso8JMRAcGmsqqPAf5mRu9
1HGP5GjQAz3Wht9NbpkQvYMktDrM+Us5PCU11GOF0eYmy9ZxAnaANz3aiCJWSGeuNrghx+N86jDy
b1tPKA4szRvh9mhhi16mLPYUPyPyR0MOtIJrVPA70wvVFUlXN8Gmi2EMm6lmhOMIOLi5BSe4SPDT
b/q1+i5scAQVdvc+v+jQxgyH0TPJmZxE1QX8Qqs7k7cNVlZsewCf4H1Tr4CJjTzta/ikpk61a/dZ
P8hPw84Ceaqus3qnv/bWYUTPhIu69hR4UK/J6jOFHivkNtpbpFrhthvOEqlKWNPi6WVOz/XoqzuF
bR1r8o0gpFUSeWicLrzfNXtqRhKpA62BwkkgxHjbnOgg/nPLdYtQEhlbtEqDQ9UpoP+qXNegGNHQ
+LkV8x9+/vcOvEWNDqWJaSX68H8V65ZMt0VRNLreNIB0EsR+V6TovzDWJdIEraDE4Fb7qf+u/0Lb
xiDbi69oIgSkv1OsLzLB37vvPIWF+pzaXyHTYpklcwg/l+r5EORxkwvBjg9vMwCoeI6jXzdtf0iL
/p+8Q5qFwa753//3fz3Fslv4SZHeJVqXNWkQ7JSi/sq62K11FdpQ/uvF9l+f5s+bjuWVKGh4llkG
9Kk/CyKZ8TZDFvFKIlVYt3JxmCiQfnqTz7+elv/rlSgixC1CQEQaZ0tP66dXYjU4Tc3OBC7TAvzn
/qlahypKt3/9LAtD9d/eE1JueTW8yWhMl4nJT08z025tR/R5hCVKJ1NMr6TNMACZp1WT3F4ZA+3G
stVXXUq6qFwio6hVeZsgzggT0dGi4u2vj+c/vX8/HY76p1etNI3UkDfCiR30q96IOwG3p6Ll679+
msXU/1dX4mJs+OlVa7epHo2M909NfPMcFXYyefqp7g9/+2kAkXFe6UNYcMOWw/jpaVLkP21iycFO
Z/CfzjvDcntCMhVfKhv3r5/qu9fiTy/JMDB9LIkxugnd9o/Pxc3cDBoDGJFhnbAHhmAdrfnjJkGV
kkFaYrCwlZIV3ITqyCUVrVrMqR0ua4uvtr3z14djLFPEP59i1jh98YbIrDrGny6sKjX4RzXMnYRD
7yVMXuMA7RfjZYM7pGYCEc9w8ivkpCgQwRQ4hZXbjMs8B+XnDcoztdgNronityqoK4E51HSDRS0q
q2LQnstecMgJdwXzijUX6s3oV638qCxW0xuOD6wpNKSUiVpRH+tNaYbYO2QqA5PANaVdp00VYcq2
CJ5IghdcgGzmrVq0s0WBhDctIkJF706G1exZyJ6r7jaRRcFQzJA/2v5brpyt6aMxQR8FcHOZ4nff
Bo12IKl6rXHCPbKZdTJRSmfSNUpIJhaQ2wpEFVM/23VAGC9AUBrCQmhgqX+uLXJJsmjd0CzWE2nb
CczmKNhKXdvNc+BO8zouBzDhNyZ3dBcnhK/jU9VlsHZOWPB3hfxykx9ClA5ID7SJXWSLpvlbDwWq
l3Ua2rkzRHDx1b0lzjvVfBZjtNdjq6mKLYs14gboD0jOKin+KkiZ1iUCpfCETHSs+x6OWneSjfoj
iEjNHQuTjF16qraJ+cztGLp6VleCXJE4t0p7ycTq0NXJR1khhpk19qATWLyy7lxzSF6YC62H5S+K
QDqWEhW5qLH51jcdzFjsDhAyDUcFFqXVLzpGRXnUwM7sBgoJHIm+NugOKYlI0AHWVI/5xMaBDFYM
21uccEkHPFVW8GAnsHGNCBRrPK4C+ckKGk9j3xFGXpc96RkBLMPNNqh/8fnHqnFpTdmuaxKv8lr3
EgQtUD8IbFDBP+n4rJsW72mB8EduLwHxHkZG6k047mvlrWvItMk93arsCUmyht0QwmjAhqeGWN4n
ChFeGQ6XsgPPK9ijADoYjm920UUvxqU70caGNC9k26iBz9vvY3F0Szq/RU/TW+63SMbvxubNUjYy
5lrZYMegABdMqOSGtW5M9pzLdzLyy2YzJPQUtGOSazAlBoIAu6Mp7eQ0OJgA2PoIN2AIZwjChnpK
5uK5nLWWHD/IYyFkKqtbK0q45lxdEvUYl/VDNI/XWZcfg/o1Vt9vXYKYuV/daEHVN16dgaToVomX
MZecNq6Iq8nV/YAfakAV2t4O85DcdVL52Ubs2+YriA3TBJnFy2qAic68u5YFjYwd49jpK93YhgQs
YdDwaOoB9Rj3Qv6gzOQ1WSk54INzMx8FMgSYdDDasI2KNKZ4FxUQhRM/Y4qpgmQUaJ9bXpDvIyaq
cvI4lERTWTiap42paLshYH4zL88CvmLQz0HSYU1WfWPq9nFyACp56IdpVfdsdLV3pQckrZ0Zbsj6
QGiouJart2Q5ydkNmlfKTJL3pBEVu4yET6NcN1b9WgQ0oSriY3glEAaT+aADjc0GaT+m1r5jU12w
5jS7KjFgx4E35eKXa+JHC1QAIb77OGBgMN6OFRsrtMIrXZkZ1Qp+ZK0xbm7S0b1pAhp/TzP2Wv9u
wUIzlLtS3pUjYDkDFq6Et5YrbAy+VRrm75v+JMFFGUTQqE2zkmJ5XXHMqIO9Qv/Em7+pOsj3nXF/
6+SL0r/E7cN8u0EHyUCI9eEBF38N5uHKNBjo/mdaQGVWYqfMydKUyk2XPI4zDKwi2JkD27LAJXLT
lujiRySPYCFmoATYIgrJZaR1wN6oyYAvVTdC70mwV2e6kCzj0e08iyZ0Zahu7FOZ7zvqFHtK/NxL
2a6pDpZpOi1Xq6bgaMU6QbsWJpXanAi8c8QSyFZU7RmAAuaYt6ZRoufgxpFMLIrGPDx03A+COXME
+SIPl9iCEkGOcqjXjGwamesJJRGkvlaSnyKus4HxXn4jk8R6piTy+U8Qh5tMf5Yz86GG1BFJOG7N
ZtMJAEDFk4qLIJoYA4lttQtipGPo+WVCTWLw3VJ2iNEGx8gMFGmbSc9x94w8f6UXvdeGlj9M79UI
QyAVOOlsQTWuTIN8Lsoxbk54jmk+Z6sKl74uyrYa5Gs9p12JqT2jzaIwMrvheZ/4l7MX8QzgpOlE
yAeZ20nV+zM+DC1ylmDPlKjXydKc21ych4w0jW4euWFoXlgQTQBPYq6C11qqN+3YvsRRBqCTbOkq
lZ46S/6aZdwmeidcjEb4ug2mH4rjxNxydkNMdJEOhbyivwrbMN8tm5/VpDVXiJV3eQ6Cw4qTFZX1
vJuUZD2oKbiJPFgX0FpKTvHYNt9GrrQIaCGGiU8FnF/JxOoWhH7SRqcp6Y+3SnAnysIx53QpRrS7
gbljxBrAxps7M/VlxnoonpP0sY9QkJlW9SyY4YMa99VhaD+rgZQbiwtOeuxarxsyF3EjbGcmt+Qe
CrASNJJJ6gG8m3boELhDFU7qe1XrfbX4ZjUqekGazmz8ZQMtCvK6+iTSF44pkdGGMOE7LSO7FMQH
Obs1twx6RK0FjJixBBd6dBuApHHpxXcNhO4FXMAQVO4drDSrxtLWmpxuQZo4WjqAQOF9DguA4qof
JvkpnF8RP9qNLhwq8oAGtKfdtEBYMQ2qHHFxaXVUenUnI6vvGHZERv7WoOmWcaWUMAXuww7USCtf
u4IVMondbjAfdAGhyHSotckbSy/pHlth+WSC3EPGqpXAksCkRX7TDF4Fxk6GNwiYImut915+nRkh
Nzd9J8usyAvmhQ9bS65khCVLnse3nEmnEN0LBprtWQGHHpzD4qHGO1TmoPOjXRcTu3QK1Q8JJpJg
cH4DdIRRSStkZm1kVRcuEzlQGoKOJv6oOKtNADqHjqeeU2CMg9vm9whKSQzJECdeTaHe9lwCtUgA
u/aawL2aCz7aRrjp9XssZn4Fa4RWVWa9Z6G1Zd3jeUq6ULwBwSG0Iq+fQfiAHWnVEl0RzTKm+XL7
3MwganneGjGkHMzrVHwE7iMUXHk8nBgG2wQ9ugRqj/wGu4jeJhpSUR5DE1tyWCyawejacxHaomlX
yVWsia9f1uxpsHOR5SzZKyxvRU9Pjmt6QtPTXMUM1e9EFbNQX6ubnXHdWz3vGEhZdFdRuF7OjFme
TAmxEjXqWOzy/K1Ejxbm3IIB4aJPM2E/KYyB+0cYI4bOmH30iuyVZgJanP3Ucvh0SAXMIKjWCOTZ
TpSDoXaJQhjDpeXNjKGKWHBpShrDq5QdETSsIu2hZktTRfV0qeOu2hJ/DW9+GspfN/b/zJR2CZUj
jRZZXHomDEJ/2js5b+3bb72c41v2RQeDsS17td/bO2Cw//3nf7R3mLji6l9SU5ipLg/82yyW9g4Q
PXiIEr/92vj5IbPBVMS90oBo82eUnoq60mB8hMJGVXX5b/qNjD9uqn8ctohghx08274/9V7SqKwx
r4TaTg+CLyUQTexAcD9iszvnrXFfJybrVFafbirNz2zq8S5SACvM8MI0vorGi6yGH1moveYTyU0T
pXCrWORPFenbqNyAblXm/WjO26RsCj9vYz+cm8qXa+lctICgmp7EtNrY5RNSAsEyo4PW9uK7PkBn
Npju5JTpWnPHMRGjOFe30zxr53DqDwj65t1Yg0sVCTeJyL/VWH/UHh2aUq6nfm2iV+ejIj0ieXN0
HY7uSJSe3pxSpdgJKSv5pJub2BrXev3YdukaKaGjGaS1ZRlZHPVbliMjkqr9AIama60Bw1PBxIrl
g5kVGZLvrc6Csex+QusgyI39/YL6R352DHqUOuozka7a0pKkrfDf7Xr4Pqw/qNQWV/a//fwPJYOk
80ngk0nsM7Y8vNT/+vRIkvELnzkNUYL8m8z4h8taUX7Ryc1lj7/o50h85qr+za7Hl/gk0t/RFRG3
9yJp/htKBkX7Yyvux6HzgBK2bg1Oxx87OGPXZzObWv2A+98R429LglegwIkUD0OvQdTtVwllgyZE
32S0CsYgfhqNAf13KK5NIExuQgtFpIRjvIqfQchcLGKnuAQmrwiRV/fAuqXpW1S1HuvLAR/bCrvJ
Az6Ex1jFBTBI2UeA/HaHFYKivnkaIR5byxAyhLUqIzgA15Diom1JurUEW0/H57x4CGThWipft7h0
a24zQV8shAZbgDCbMtiotN6bhWStVvHWiAjBIGQtiht3rskoJOpEARwRLU46yO33aUbHdkZvVZZO
Udz1WCTmkS28IkIa7qzrzF3TFGDL9pEdyd1avqVOoNBBkUCNNKTBonpu+Czpt57K9zGtycMU38wY
Q4PFrjl8NIwK+gGqCd1E/6tb9tCyZWxC46A07XMAuXHMMor+ycLEYJhb7Df3CpPoRmenijaBfHjL
ic13HIv3MU20MT8O1M+1Mu4q9lUy5guFWAm5uBeiyM5uvUNOnBNExN8Gx47YkHQWfBn0SDzj1Ebu
EChPLNz2LTApCxhP5dK+lNkDT9p0zBQS/8LGDZpqjY1hlQ+KR0rBNp7RVCelBs1StZn32Wr3XlbJ
aeyUV4PH0/YRYyATiYpKsZ1C4Q7oFSg8cxJey+glYWysGvfVMPiB1R+R0vlJshMnHTEywOBEuZ9B
MyliuZ/oTawM5HxkGufGSm+nj1DFBQk2Pn2Jc8mmR7WTesajyODge0TjmxXiaaanlzMbz9LxJWyO
YuSLZr8PmP3Dc8JOVN2ZcgQvMdg0isYWJzxOWUM4nLI3O7YSYgD8KNYy+OR1vlWDm29w/GVOYHMn
UCXHxySudmwouC2slaS93KRvbUGapUxnIgbIuMgQixNuAydr7wFWsaFSNp2kMIhSgXdKXhMT1Itv
qewP2iztBABqo4BeoIoJSjXvGvOgFV+VVxfK1bw9RES0qwjdjPSzpEOpx51dUHcDPQWRYewV7VTn
Z4EuOU51xSIuwZR9MTJXCRsSLXg0rHMebQXEnEH7mqBG6FSvTrHb7vTumCevbJxoslnpsU3uG/FO
aN6y7BKkLz2chag5Wozx8p7kKTCF46u6hD6gbzD9jnDiyUIoua37u1Glq9tvdWvXZddOh+QJS7/b
I+c7QMzCcaDYdMbQfRqPeaafzIEGSYjQPqN/MMX0KpmSz8WWpvhWkMaTqDGJBqI5WcQ17QPBnsPh
zjCmfR0KvInLMUj5uTXFlSyqJtIGAx+ENGlORNLATUt2arQdUtJGOR2Ew0Qhmozhxmc0C57TkWxk
MAbsxdlsSy/CAMe2V+jHtTWM59kcHdVAatXUNPkyfZs1CbniWH+CinIhM4GVhtFjNeXgzY3jhHkj
6mrlZR4scZ0rwpPc0QrooIN+dVOylqgjzqNe4adv+0FypylJT//c2+tSWuqGzpxHlETj+0Tiv99e
KU2X292fS9M//fyP0lT5RUKFh9ccER7zxZ+LU+WX5U7OLY2BAMLuZSz5e3XKeEvXTe68hN3z1X/d
XqlOaT5blJMLS+W7Pvxv3F6lpXL4aSDxa3n63UvK6BHair645X8axgyWFGsJVoedIZjC6hYax6g6
KzG9AIIeplvIzL56jfNGc/uMmwXn7gD6CKUELN91y3CASq1yMiUptkk4CvjbZDDuDdrlIpYZ74Nb
gCm3XJz1EsCmgD6PBZyV4rQeFelRKYl/Z9faaso+l0po8jfEf6CkwhHXtQa6t9W5y7IcYlEjvcLc
adGFMaotFpc43o6ggDIs6fKli0lfyK/RVF2isbxo4S7C6jeFE7Iabn2mkLqJUdmYOG++WhvzuQqf
wbSSosKrxZIUc3sEbJEJ0sbE9LKKB9nJTV+xcCJJElrFAF9d6iLREkgUZhlNgubuJkvvBNi7cn5b
4pczXxAP0W3am0bjZwYenWj2EiJZmqanr0FCRYr1o1NHrN6eUc3Dm6WDOrqRj6NIDzWo19VEz9Iq
sg30eRpmc/gB93pbcdNIzXmfR/G7JdJASzkpoogqkluQNMr0I9vECVIFqEuxEaN0poaguM5QvCXN
8CG3bePNVTPaYawRaYA69N3gR+ORdDtN2WnEecFsObLZnyjuA3vsZfylVpS7lVCAV4rcQRpRqS0u
gWc1SpzKAhplcQspUsORESp2qR7aQ90/ytOT2CavDSwzsItpDCEGK9VQViurRrRZDcZHixnTKztL
vVdTdfOPXXVYaUwN0QGJTAvvHU/HXxX1BhtiVoGfVp3/9PM/Vh0IecpSqCFSYE37w6pj4CtHhIyq
QWWTayE0/rHqEBC1bAJYcTAbMpfFVvivop4vLZtXZAq/LmJ/Z82BtfTHRee3I1cwuKiQ/FBE/3HR
qYIpFyzYFVu0spnfHesSD4JTepofWivpvtnmHwRUBtyqNosA66LcHhb6O0GYJWpJhcr3TiLv1zqL
a8G3/NaTNhTL6fOMkk1086G3C9eivQgcmb4PnaSFUsBgRfRMeBM1hag730OeBv1AKzDb0FEcg49i
2C9xmIDoCTm3YDJck1J/LlBRrs3xMKrvKA47r84qfww8fXJRFasXyx9fFltvbCsb6ZTvyz2AcJc1
w4l2yj7Z9efhrr+qNhULARr9OtLPSxLKqjZXpDUMGC2+urthWutEPROOoq/MCz/4ZOyqbbHNLsJd
/F7uoq/b1+3VeFqGQ+9Ku7KeuldmxnS5xo38mF+ZjWkfeXlCtVVfBxB6gL4bB/CzRBK19E0MzuiB
ySlivh4Vx96btp0rbw0ON9zUXrHTXX739QPqMVshYyjz9e3oaY7hGGfzzrSJKHZacjJHh4xBe4l3
EdzgKr8IboHUl3SYvXYq3MrXj9W7eiffxXvlZK5vuxZdtbz+RNJVO5Mt2idcLTTpVj3RFZpj2uqh
/MDVicqSmkmqVtWTcg+QSb8I99O3Il1h6TMNIi5E21wjk1rGAKv8vPxfvGk5bumFvI7c1q7KFaYf
MirzoXAV0lLtG4RBUsfSu4lY4wCXW8VtTcv2JKAGFnT4Y+mk/RPZ6DOLbi/viMI2CJ2anZkwDLRj
TwBWTG2dJo7JXLK0pUPtWuvbB4gnouLrw4gvCZCBLUcus211+rpl+/iLGPBduIaT2+awTFfNrvO7
nbAxGdI/pQ/Kxtibh3Qv3MuEd5DhrT9YPjx/R3BSV3SqfbGRvcILXGVTuCnXUb/PzxaG0088MV69
yTcoYe3AxerkIgm2ATCTn4IEn5jt1JY24lEjsXIXH+KH4R2uJM1lErCO4dp0Cz4jgKi2yF/vZPvQ
O41buMOCT14LsgNviU1b/BndpVe48FyE4rQyngm+inRQAG5G5JH4jfAghlMEhu2D9fAm7bU96vhL
e8peo4v0jveK7j5zdZKAWnbBNKIpZInTuaqP6gPuy2m0J3pCko0LhqiS70wApLjvcOjhzj617/n7
uGxnmXX7uIE7kn25weHzjImTWksIm3s2BKhFqWKXiCQesjwRt/We7MzHeV/cYQ1j1kIq+dv0mJ+L
O2Wv7MOX6q4+K3vL+65LP+SnaBtt41NxYETnankNkBGzki2RcjQ7g24XAN0LJucYtFZsLfi9PCk+
25vmVWRCM674bGWu+QX9MKjuNGaWeci28Qve7fRQEgVnvIudU2sbBvUi7OaSaamj+e1J2rNNuuZX
7TlSrmHjFwhY1ygQg5oxl1PDYTy/ii5DFxfeAek8kj2C+GHoRsIjYmnFDqH8Gm6B2FPFcOUropeo
XjJvqmTLBCVM9tCSA8FtLLvCC1GtlOzAxKF8GSL2vE55jbInkig0Is5gzlUi+VDEhTL34vV6QCVN
FiQoC71kl2RgAUW0bBVMEVt1GdG2xJ75UA08rs1VIeqs2tMrewxDdtHL0BVI2UOwItPIgJ8Q+8Ww
1Tta+Nve9PRlH41SwqH1hxMKBlkN/K21E92BZTZZNGc2Uukgrq1P1UV1i63wNHzdtHsuJpK7bghH
3+mvZ+g3yOYx7+v4iZxZ9eYGNweKmvg573RCgJNhpbqSdhkkYnkyAnpcXG3ZsFoYRZs893okuXyY
eSFrQ3JrUrXYuDvxDOXTFs/hExL0dhvSLBnP0ydC/o/cj+x8x1yHPg8S04XDDBfzi1ykk/VGZdWb
T+fAYVzjM9Jl5kK7ZUUnZ3mIhOG14eUw1NCXENpn2fMR+T/Rh/0iW+/zLfvdiTc9j3FJeqpHBqhb
r+u17Ofb9HDzhl25hovhqj65BmvLCQl8Ylfpyzu0r7rkiB/ZXj+F0hpbfT5vmJBFe+PQqp7VO0T7
6tdE44LmXcJyXdV25RKKhkWGbOAVY25MGdk6sbH+Sowwl+AufzqS1OwRqKJvuCdjenEsvHkE2HNa
e/1qzQ+GneL6CO1RJA/FiWQ/oN0hH83HyFjcI8jqkZg08nGJvC3LdXGDbvKYcPutDU++Wpl/m87n
eja9srKZvXf7DFnGGLsDO+nJu7VueqR29bJNmLtkJ1R7YgDpeugrbb1v3YFEGfQB5AMiyP1k9iyc
1YDkbq8lQ8PwrcxFsVNmjjo+TamHgWCGIbUSLgU68tVsy885ObSEQ20BazGGczIkA4ZzO98adMTA
jij8D1Z7J6ZecCoIIiYSHGrKxljTOquRQKdMwE6xcpWfg8bNmZ+vp+r6gsejRE4jv7BJsov6YiAG
wD8ZH6vQ7YCAC08JzoznYnM7M4l8S3N3+Q9mvZE1e/bq0YGYGNLPOMVE4hkAUU61TRYMCXjFIcIL
Adp+OacmkwE0Xatz9UGUMUEW3P54F4/NfnCU7eBYj+1lws9wOwWWr2Tn6b560R6sL+kwctMuXMTz
GbxDi10ZjBVjc/OsjbxjYMjQm9Ma5K+L0mAtHd6UK1YJJOgJghua9acxIE6ccziv2KrYjFg24BhR
CJXje02Fb+ogBNYcKXNAdPzDabrXkOWPa1D9QMPpFR3kFYBfW+Mj8Iobwvpi4keLlVgBG/mQ7ifM
i+dV+4IihDF8orySPOnclDduwnN/MMKjwftIHkzzpAx2t4Pho8RHudkZ5UP3jvL6MDxBRYgfh+Ue
izY8EljgQJgfxJZmoJOXbyGUR8z/mOYpB1n0YFIMG+760f30hJu/fADAmzhsWySwaYxTXDnypqfp
KbyUha1Oe0bMrbyju1vLXjy4UNfkaR95Baoc4EI8C/tBn4fMik10qhNX7r3oHv7RoVw2acwhYUra
CEJyGQK5RywQDaD0iwiEloko9CDqBF8ZVnPsAJupnoQrAXnI6ScqU3FFqOSZzq91tT6FvXLWNspZ
vUveCUWofO72A4Fg5Wpkl0Wy8fLW+JpTPPGF+YW/UY9YTgpPP6p3/9hd1jI2FOnYaMuehi2P+Jcm
0AXk+u9jxz///I9dFqhZGZasaCLnXOaL7Jd+DB4XCq2x9HCYI+LXXRpGv/d2ll3WDwjX97bPb6MT
ejsLJsDCUQoCAMX53wrxMqyld/O7+PV7b4dDZ98GQYyN1neV80+9nSIzydOYMjQIyGvpJiLL1DvH
fFQgViSPU9TZwWAHVFn5CiNI6yjjmlb/XL8GS9ZQexps6uFNAUfkQp2gkjLJRp8L3HQpTLibk0Yf
epeH4STvM2VlPvWkzW9NxphCjOkDQc6KPJvhHv3opNq3/FpP8nlGomLC/pZK5vryjDIGe6oVuJrc
HtiTGW+65RoQtPB/trrpNRnowTCG8oox0xKoMY+qdsaO3TrdsSPJPHRleyDCj5av4eilTbyXOT3n
6XOSat5t20ugtJ0y5uNRUdn3LGrYe2YnY8jJqtr2n1H+1t9nLhZ3zFn9NudGY5wUb3Kpt37d7jjo
P23KCbd91m4EmnudtB25OVmrDlcfXhVtlX3LvjFoqdhaYqFn9BFT0OFPvd1pJ+0evqHHyNSffMHh
3/PwNDzd7v2OlUvq3eBI3HqPznWldC/CJ5wsTbMzceUTQYY56Kl5kkFniV5Di7m2yQaOv2gB9wH6
0eQa1U83dSP1G1NdQ3TUzp83Z/BZFXfRfXSvYggbNvk6Xw8+6PLeHTB3Hdhp2yXlRIuizKl7x4Bx
4gjb4Zq8iMEqO1traz02n43wPh9zHsk6C5vBV6mEdGfmooje1G121+SutCeIobs0b+w7k9m24LBy
3/xWfMP0M7Zr/MPBl1Utqc9t6fbDM6Y+RXA0T3anY9sexIwk9lOExQY7rbobFTeZfK17CmBPNG94
SxNymXMneBw/iTV5VxzLG+5QFA130WSPn9MR72nwOKAQ8lldQc++SVfFQR1rh+BgRIcfs+gwsD3o
SeDgx7iDBo/JDgSwW+nLo63nbJ9YzoQ/LHVn/JkprT23G12ytyxmKn790p+plefNUCx/19cu307U
EN/LH+p+V1rbxnzKB653T2IjgW2TYmg5GMaJy5iA5FhaG6plj/fsLjj4wm2FS5SPKx63zj3i1ir5
FDxygHwV0A9K5+W1T6/0zpLdvFnSV0NbxPFbLAfHUUSW03bLH5YXdeQxqL2UyOVJKcX4WLYs/1fO
XOfzYLKy5hyJi0M37kjbc/pu+TnpujwQWUU5Xuf+HO2iuzC3+3PmB5yt8ZNKcFNtSQS1vxtlKVqp
vay3IX1rfSRbNtL4h35cav5QRSHYb2/1iuLWYAClHD74EycCnyllrtJ8yddRdI35gVxV/KNxtunl
DbGsYP6mTypnvlsUPcpEanZMowIYeGPFr/EuzAhXetf3oPzNYEPvVVHWHErM2Wv6nfRKrQ0qokR1
8DiUoh2loWe49Cl9fW+oW+pXinqYPvye7qhz7mBayLS1m+6U6xfJ2qHN1KWlUMn0B7LuCXltXpJq
wyNyTK27bB84oNwH99puc/9jhd76DJRNfKQbWsbI0Ww8shyXCXTEL9Ud2sb5gopqji4jAVwuNtKZ
K+v7L2yUkBtIXiXicyTaj2DgfifMV4o86UCLIbSgPp0bIm1TB9415ZRMAZW7MBThhXi38Rjyxo+u
apw48zHv5GVJZkX2TTy27khgsNH/Itjf9pcgWHUM1nbDib8gQpVfOhQmvq3jyqkMeznPqPDQgy2P
xDfNh2lD7gP7DBPP5bi2vvoL/Oj7sn9SFHdCed0/gf2sCZTFE+il1SaW9kF2fLTqbY3NN/a19CXJ
j9xqoKoYlY+2jROD4h/3MDZf/OXahYvCgtaMrwF39ak64GNdFLmF+/GVVM9f3UudfNNXL8RpUTbf
T5+cZFbFZrn20p2+n49yjkMXmzL7Nc49PS5miSj4pvuc7QfAXfbcns62EbrzIgDrNJethvJN2QIK
x/4K9BSZi/Da8bwXJo/JdZgTzs/OjDJvYIEZ7faC6DOCcrjm7tU7962dOZhMeS8egtVLyW6iZE8y
2/vZ1lf07L7/w66OS9vTd6pfeFVrA8+ax4Ne+vxBRKiL6ZwIh8AZJFtVT93w2Sk+xV0f3PXm45Qc
BOtbTu5qvB5y3xK67aeskVcICSpKD934IVf384vhtG7pJufuWbtM3iKJFvWZliipYi3mfGCUotH6
uDwYW0yo9ee9BN5XarEeJjoQ+ZwBKy7J9P9zd95IkqNpmr5Qow2cqA4ncE7CgyowDwbOOcSRVt6T
rNkqq8yeoeZG+yC6syszu7raarQty0jmDHCQ/2Mv8XZWilk68tieSXG6GWQZ4Z27QgY1Z7s0fprI
KV867Wi6BkzMXZsvJfeBCsJv8WVeePnfKDp/ShjOlEvKxuSySt6H3cHvduzJJeWfYDi/8f5fc0kA
DTr+RLLCTPCLbfhrLimjpj0ZyBoScLQpQf01l2RsoDNhRFL7q8v/ayZpgPmR/tG01/8ICIfM8Tcy
STLdaQ+B7gHE+bFh7+M9O5pDqW9NLg7tUkn7oGm3YrinRKxBE4+0QkX01UNSrKvu7rQruvvhs9gj
3HzAQrHGWv2cr6y1taZPbxdba1c/4/xmk/w9AIC9HYp3tH6Khd69jYIMcmRWv4kv6E5jH3pwB+zB
FoqJR8J8sEqQZMTBnRncLbuDbxPTaEUksKX9ayBeCcQyN076YH6lENpM2+HZmZiPxvjZGQew67Sv
BFBlUzbiLuV4BaB3XLfmnsbHlCcGaHwQvQmqZnlgOnHmccxdBmUZlwsgJgZLgDKF2liZKSTBhMap
cxI3a96Ki6hNDwVzTiIsMeSEKd4FqYzuQgQHSbIlShcGeUzebivb/OCz2QMyDjFxGF/iCIAM59RM
6RQcAPd9eSRFIkHgberI9r6SAWWeU0SvK/1q3opN9+K/0cXhRh8oajf08dZWu8Sr9JX/0wLMzuXR
2ObLym6PhpM46XN3iJ+njqnwNDyght+uDJ8G4d5zQPY8HMWH4lJd0mfyDxKFHABgsOUY07FDQkGg
OZi/WhWSCfTZH6xlGqy+Dpf58ErWNSUg03PhG4kY6/K7fCXKs4I38oGIjoFP9UwuwKoOAEZogDTx
8U0+m7KB6rOsTi7d1AZv60xd+cqLKD12dMl6/bmeyVeaaRF+a+JSfNeiGdTqNZmqMZc+aSHFEG7q
xbOG3YVwGiS+tXv0qacTnF/KM6Q3s79zj1Z7A50T4LyHNsSj+VyFpyx80OCNWYcVc2tf2KUtDSB/
3gkqKr5cAhKkj6A+IaSO2s0zAhCRtwrlczQefGJOW1/i9FPvbPrTEyZt8rjZ5PpGDxf0rYcQNMwC
pSuFrgVAq3qOCoYw/ZMXgj/y7pFK8Auy0FkVLviTnuua3GpWE1UWvY3mBIx1fdGApKeVj+u6ThZE
+9b1cTZVJ5d2FzzNTYnpHCNPlTYrOp8pkPDOqT9AiuuS7S9c5Z6fgeZa7zMEWhaRna+Uc7QL1s2T
siKYbTx55uJAjnIb4iu0/pGEkFbpAxGzpNP6JkOGU2yC6K3YBde2uwcGXVXr2jvLYNcXxbq+9Q/V
urj2D/g37VJ6SbfkPSbLvCGOtSvJ49AKm7cHfI+kiYQyKy/mMnkuTohl0kGSWzsFErd0t+0ZUwe+
Z3es7fvJnt7UH4L2Dh/55K17l+Hm09BCN0Mk+eneCUo4zyf13I0ugSstZT1d4AYbbhF5zz/wqR/3
Apq32pW8R6T1rqywyph9FHPG+TPF9jgeRucACO/9R9m718b7hmqlveOR8YVdmeNRAWPuie3wYX7y
XjwnwtyXHYPUKK/nGYhEkLwMWWCcaLv+1D8T1XFJRruXqeE6km/ubUyXPsIM+pMhOmG0tq6dXi/L
oNq0nf3n7cpoTKYR5DIRzJXBs0wc4H+NuEESa1JW/272Lf7G+/8eSSVZQluRGE3jwxJlZWq9/D2S
fj0FZ19VAOt8YcX/EUkVcwJ9Q8DHd10iwk1iiN8ArTwFLoboaxFsv3o5f2D6jf/bT7H0a9cn5A/C
viB7tJ8QNyP0vEFpi/5oZnYpnBGvZeFUx/v2RI2Wv1kWuh5zS3NQhfOR1VnE8oGqlXumWdBhHwqK
YnW84XCGyCgYwjFf+09+Mbci23/q74aXLty3J91OnBYTZ6Lf3wKUiP0tmEJIoCsdk0sCG0Fm9LeT
LpR5s5bBVl1AiJ0K5WTh98vhAHmioKJB+4pJzfCS0gZpy034RLzKlzFz23V7VO8n7tZTQa01M6jC
ianNmeHZhkAjMhjWYV3yBEEXDzOq2qa6qfeldz9FaPPRopoikk3OQTjbYt1jp88F2x9nCoKniC46
TbMb8V6+hj34EQPELt3k2gFOKrQzmHQ4Ks+ISB2rIapV23Y9elvTzfEtwHzMwQW2tJzcXYuL7p4K
F26H5JTvLUq09VJ9kFAdo4+BSoc70z8FIErNBllJgJp9vDTMVYybEjajMjM5/ck64sx6to4s4Xt0
uK8VrCJsAebupkU+rVrKAhBkJAkyNv6GlYaEWBVljlIsxXJh4tdhrtp85WvSuU2Sa6G97phxjlSc
xHhxI1GXcYCjMLFLE4bXfKie5HA3oMg5QkzD4UcMdwZdCMz5oJ+J+yw7elCVoN9iX4w6y0x/q5g3
fEr1TtkEDII3aN5K/l5k7J8yEq0ZF8MGjmPHMJ54isKIx+Bcpwf+KVorbWNszPI8xo9Vs3FhEXL4
n7KrDJ8KOSFhrzWXHi4jfLCnuDjVt+B9wMBpNu9cpl17HztX6vWFRwdAXAtQxT7lZXTy3iO5sPGd
kKplRIFVrYlbeoAuPsJO8x7fzVl7CbpZxmpe20yBX/JNfY6eKJOnmUFCWekt+EFbqnoWHnJr5s0e
S22WPQ3v44q2niPekWWgYSVfxfVbvBXvGsblmFoM6ENAydkwW9E+8xH5HLuRkeRdxYf4oDBbVp/M
t/HzIHn9glkN7r8d8mlVbMcNfKt6xzxnjTmvrdYbD0xpgOruioGOrl14aTy+SDB9c2QqDcBReDJz
IoQNhkrMiExeQoDL03rOmInH4D4kcx43Zox9MDe4Exyq6Uy8ZuEmaMCc20BHals6MTpDgAeo1RCf
CzApLAoguwZxo1nvWXXo0/sUOHrDqBagsqGccgtpITsOtlwhBj5UM+8x2fbHs6EvUtepm7V4hdae
vxrp1ZLfIKh157Zw3O6oMqR/6/YVjDA6Z8o+o3IuLErI5RhfkjG23RvACTdxEswV+Ci9f60c1cQP
K7WUeSc7ITenKxmzsVvV6MQNxrLaMDVV9uOxrZ97VGzEO6SufaB8+fzPG+OmAszEagjZGXgS/wbf
hf4uMjI/xLjfeP+3GAczA7F2Ihb8iB8YTxNnA/ekCXCK0xJq9ATWvxeLE2dDhx1lAgujwvshxCmA
Sg2iMUi0yc3D/EOCNqBQf45xX7sOeBW8mIFGvTyhTr+bPBhYbptj7rJuPDaHigYOHvT5rDqEz5Cn
K8qLCZwxNWDVRc4kzW7viGDdS2WL92lJRZO1JFbWEtgGk+kCncUGEFXkQLjftOt6XV+7G/yNeu2u
mltCqnXQN7Se212+1p6ig/aU3UwaFvUCuUpXODUo5qHZ8Bleg4N5pisJlKmdRzeGHtlDcEMVkiKj
QUzxKQ5mAlN8xs+UBHjxrdSX6HMCFTHUaDb9kfb3OX5C/IvFaAN66Wn65T0kn/2b+7J1X+AuAFtq
PlXfpqjw9OmHRb0DyoQtBxh+7qFrD2MFF6P3goC6btfiDdNP4CGYpKBvCbJ2yz8rMB+n8l198Eq7
vfK/zmI6gST7TJhFDtiV+Dl9XubPBE4KM/Aa9RGQSjMN87OzBRYHwA2Nm23YLdNj91HixvGC1Abq
6oS0CbXTHpszVe87MDL1FqBnN+M06aMtecyFt3EwJwq3xBAqpwlz5XmzJcYuvEbgEAVgkoYDMVe6
Dof+vUSQeWOk+2wz7K10D6qW6bR5K5lPHsiOIUxmIszqqYltPkhX+khv7AX7O9wXL2DaZKaw7JU2
h9+iYTC4QtS/g9qQz6XX2lpWxeya0FGbcEUS+Q4A1pm2RZqR+XGBUPGsPfbnFFnESX1PuTBrIC1w
rzS75GvWrBrrmIFzX6cnrhQdJ3jUMdemhpLJvHow0EPDCemggUorT1TsgHM5P/UO/h28BRPaJ+p+
t76cj0hYmA4scHdVIycazbVJjszmWHD0gDCeapB+FPbIhILdkzghk9jfzGUm9tathn2xoQSnow9C
eAsq59Cug+00YpJ2FVd44JTX7FJey2t8AovV1gD1Vgoy8Dtz84XN4oqREIeEbnRFklsWHQ/e0oVe
AaAeV3RGYI7OdMriXZFs6mvtHUL5pC1r1R539TV/5zY8MDFjPzkXOhin+tQDFSxP0y+B7RcXfh34
+0AD4FCvzY3nxKfmpvmQkYEVMnJjp8jOLsMDm23XBZ+Y8ab4WV60a/U2Xvt386O/S+fDHpWVM35q
Z+tVeC3OxXnYD/vqrMyLDfc0FB5HQTdVQka1X3vTUdipduDkJ/GhvvJNymt+xawAetAoz4Q340l7
oh9agUFDQUJm6h4jOKPYANLixAb/8bnP9Nlc/+QN7CqTt/dOR5VhxmHgoLZrFMt3PYdb24GNPDTn
9mhtuV/86RLMwVcBrjtyQeL/uOq4zrqleF/ZICwXlIKTxql0VRfKjjtF2vFB1Rz/oJsE6fjBSOzI
oaQHhT0Pn8PnFn/FA2g6tbBhoQNtlymfP7nvlYyr5IyBBFojdiTtGd6xFPRz46ljbkZrlUkrmqaj
LT5M1wEw+gfxVlyag7KrLtxndfbCN+doRQ7EcE4jML4H7ke+JJf1he2puE2s+JwQqOloq6bNZY6y
LwoEmCzYrD7RAUd6Y8aBLMDDfOobLmjwJ1+Avn4eAZ/rd/vk4jnovVzTk/8MrZrleivfII7QaISz
A9yDxWI4tCdr2x6lWXuHJ81wT+fJeM1eAmUrRihnz5p9smmo6ovZksNZWYvOX/tvwws6igkLQH2S
OA/ttb2yAHK+dyww4oPnDNMl3z3EyVK2qwbC9z34VgHJgXUlr6b7Vp4b/mLgAOXVXFzw7b1tYysc
+umA5LCuGczYVAXqp1tgUfEOR697QwyiWlr3xqHHUW5VXKE6pXTuVsmztK3uq2e9mdWv5mQ0sYxP
ycJb4CpSNsuqf9T5KpZhD/BkywevmMRcFilFUQtAbnK0ixZda2tn8c6TDi67zLw3hQuA9kkZrQeB
odL7GDux+JJdI/7nB8h8cuh78nDUKfxXuRTWZWEjGJETbF5L1ISWlbD35VVavHugNo+oVyTXnlRz
gfJCGD+28gZegNLeFGlF1irkD2aLR7JeOmjzyteShDTUl+T+J0/Yw8SdRaeULYaXvCntUdqDbqIH
yoJ1pdWTrPlynL45xF4b2URxLjGI4mcVAej1YebOfI+5BRIA5OArX1wnawEpCkxLUvcuq5wCU7nE
BvJkrJje4Qnqg7D6Qk2pT+FBYczNvSjPJRPswbxXnlExT0yHLh3Q6ghyRbpSiPG0mkA2xXPzqNOY
xNP2jpIjmInYPqOXMTOxcDkk62oXHtQnZdNz0k9putDAKTU7ChlDuar5czxhsctkA4mj7NcZHrmc
43uNwTI9tWuyZTLuQnVW56icenfDa/0hOzkY7GJZ4NvxflBuFRf7JRaPQ+XAlaCCGXIwWQBsGyBW
8QEtpFUHnlc7WfnMG0EVLyyqu27WpGudKWq4VQjl6mHCKDkVrLEQaYK3Rj322HBBgCZCOIqEZ6yN
1ZV/z1DfRGFpQQUVrrJHZvpQ8lghSAGkbQ0Kgy9fh/PMBOwO0EdILk2/y4V3yb3wgAxrD1ilNxPz
BZqtmsCHV7QM9y4PoQg8bNDgacIjjg2O9hE0ErIK9V2HzvN1tJ+ZGzHM6hj4vAEWq4BjGDfk0Gbd
u4eMKkyZhY5Vzsy4gkJ2vNfuqFxLiG334gHAPCgtvjaVTCCs7mEh8npMYLYoXfGAj6F39GR5iLmK
01Szqfdod+mU292Kjl1ChdKcodQsDGkCzLMW1I5JRVhnd827Xz8M1xD4JqZW0yBubrqr6sR7GGXW
6CeBcYsiwtlWwZkBvFmxnmao/s5QlogqMR+dlCS2vQqXtNy16hbpWKvdAUDjeO3Bny/LJR5htnk/
rIwd+qgLMO0TOlre63/qgZZKQws2ogrxGuF58vh/3YajqhApJ75vwwFX+vn9vw60sNFiXvV3GxPj
O1UGzE90w6Clpn0ZqlBtfKtRJgQUblgajTgd/+5JBv9bG+4LHMVMzTLo3/3tqT/QhpOnUdxP4Ch2
HaVwC5E+Chhzev67EsXSq16NjdTYYmzaTWAeg4AGNMlWjqzkqE6hlILNdAMzIIs+84YMkrHThJfY
dqAdoy3kkNkkj+C7Dh533CLMJJbSUlkiRwsaPqJlF7oOjJIUtF7EnTM9gj58h1i7y3oTDDHvZfIu
096YMSaR/C0f78mOVZ9pDPbvYUgnzN9W47PPGFsafLwTgaOSfWKuOhPvmeOjf4KnNjmnM13f2aLa
UN3L/NdcSwFgrVMWbQfxqSRfFaNDAcUmeBb9jSRHDP1XhsiqyWQlWqFWAup5yygGyAaTmgjBYgf4
hY/1keswfyeVDqcxDWLd08MJylgOoNz+wjgna9bgOhj1W4EzSYLLTqA7vI1X8Y7A/ASsgQIhmwK/
wcuAf/SXdEAUyZGvY7ZwEZRJN/qOj9QWHcpyfEv6/CwpgHWtD5SeI+kOg8nmBGxUnoes6tO9P+OJ
koOZ0gf17hmGWB/j3gPrOYB7KbIzvEQdLBqckyeBE9IiHFAFSBFvNajsiz6nI8O0joVCSd9M5k7R
E0iQgBQzZvtIK9lCd5EhzZ7qkoRkgolMUAOMGpXV9Ebf/KyNlUJLtFjj0tQXDv8AaCHoD1wSPIK6
0qw1VkhRx1wBvu7Qg+Fhfngf6s4ysBBzD5KGAfxsAmT9WVslkwYuvLNptD3BFE1smf/NOqTQUPh1
HfrN93+3DgHCNFSNhUPHa4kV5dfBOt5H6AibyLwyev9+sK79lYWGJooOrlPBZJ3V4dtonadYLSRD
1U1ZlwxYeX9gHQKH+sM69G3XmeHL+LJME4sf16GydOs4EhpzW6IDw10OJeXDYL4pMUoii2baTD2t
AGVEa4HJISR+mhRav3TDuyQBB7/MPlm2SHyeJrukJX8YqBHqqxhnO3nFVY59g1PtB5zOTLFyEEhi
wWjqFwEmTr3N77LBCXtyIV2lOD556lLYdudyGT+hwo0rqdWfhC20tmipjs+1ft+hT2Ft+nLBLL5E
NLudjzCjnGwhH9LiKep3NRgAaCvmzCCjWQSLeFntmw8YNaBM82JR7L1NcQ9SDhZpmK1HBp7dHtmX
e3qbge8U5i7GwSDp8UiNTtWH5ATnGqF6SPKPGaN1zEDiZWEj9WV/NQCmAgSy0KrigWgRz6ffw32y
AV+Dxz1tEXPWywtftjHtgVuTzulH81K4wmssMtfG0oUTRfG99jAWydewiQ+4cIfvtPYp0FxKcND2
b4j7TVU4KpbU+t5Wf8hojrJjJ2proG7GBN0jxU4exicQkW681gNHXcTvdLheaOYcK1wU8nVFN9ho
HiP9gNjNyqdiE7PWUUBwbnrHX3qdaIfiRfHjRTZNQV15451HS3XGzJGq7M71841RwuVqipXoOZkp
OEbxGCFfOsb7UoKfV6g7RdA2rrFIQYRauIuT3rFKXhr382phDJt4+Wc/QwlrhkIqNUWqveBqRW/q
GPbuQtQYyzQcFPDkJXVxPAC7QmUAnPPWQm0V+Ypkb6AdpD5q9HT6V0s9ajTGvI0n5rOJ91HEF32H
oCQIWMzFWcwFb0mDnmDCKg8KD7BffwHl547bCfHHuCueW95xQJcXd7HStm6EBgKHOidVB1h3m9Ul
vKalvBbXGCqk1jYhzQztt16/8nFEq+Y55XbA3Aoe81NCoCAO8Sd+eoveW4LtmJgJY/KgC/eifNkA
qfIQzD1kymL017o5QwkV6bLxaluUqg2SSgbsOnpw1ky7Nz6gUjALzulqwbAcHHl2u7+BWSk+8B9E
niK8yPQHwfRKj6DdUoQ0KUxRn3PIvIsKndJVBKFFOckhEZ5BWUCEKfG1wtFCz/p5EwErlhameE++
XUqK3T02OoDV7FxBnIujNz+aR6oj1JAO8fLm/qBRhlgDycMx4TrzgBtb6JxYXrlES61nv/EznrHG
3hmaXdbHLDyqY/9Zh/jxeptcU04xU8LQdsl+XaAz6OBh96P1G9Ad6l2tPboWfZdqhkXWzNIOFh5c
MlR/X976+kloHTFEIuNBEZw2W3bFYy1c+u7aUHFkYCoctZFn4qOXhEvD/8jM2Wf36F7OVGJmgdQv
M55ohWGzqt2DfJRcLM0epfgw6clpd0AVgmU9rGB8dMFRpzRDJYdeZch1BRsD/uSfODTSSycC6aDN
0KcA7PW7oRF29s+q+P/8/m+hUUfECXaCKvHXRBMnqH4LjfpfyY3Jv9GD0icm+HcpOgRynQm6JYsg
1iaWwq+hkQ+U4bRjuvUVTmXtj4RGXeKTvkvRCY1fu64yR4Ajz17+RBNHknZE1yqWdwKyMU2JKTZw
KdfT3weIOoPkH/w+dNLozdVYsKJyXDRqLcCMrbT80HQ1RFxhFZuow9aVJK8LXYtXIo5qIvyyUrqX
e09e1yVxy0MgQlaaap3VlPcsUtgeSg9SmAGbqspPQZmUtTNvldb5Xm/6d38E6J3GK7U7jkISzAbc
kCTrJY/VCxLGj7EhIfZURZ9t7HnPo6C/V1XsL0oFs6GiIsCnqYwXRuCOc6swoEhEsf+W5CKgpawA
HkdfWwIeL/kC2a6l5mvVV6b6oo1piGRlPJwrUSjgA6wyF6i6TgQQeqE4+VrUrkD1YgQHtKjvs1VR
Q30vCfm5iBuM/CbhNO0F6p02YsSB5HNZKXeVfMkRauxoVtR+LpHmwncSw3WkfqRtt0uBpkEu7YR7
ve+XaE2AsnlrKnUhxxpLNTqYBFcxjvcSTq5WFuDDgUqIKO0UJLHlHnolTBA3+oxN99QC1ULEKe+d
XpD3Su8I5kJFxtR3TSdNHwrhxcr1JdKfxGyQwkUNDZ8gh0AvGsdlaEKeclzzRQvQCa8gkMrEZKWk
KFMIl3S+UtnFBnCjpt1Hmlo7EwO+AtfitPZWpUJXJxUBle1UxthtmO0zBR6s8lxo4qrkeygBzAk5
eh1FAyE82j2RcVIM0Y7KhvWOIjDNGeT7Zy8a7MaDmdVLTh5DWkxeehzJovA20BGzmCoMarGIZJPq
MVlkkr40EsPJ6LaiVbSKkmuMBVQPuK7qx6XrQupOPfDewLukxpEha7qeP1eTfT7WuyGBjz1SG97k
TANJxFxI2weJQeh4aoPc9kYZFBMCfsZrVxhXv5dXUmFxWt2VzpmvmZpoosjY3zzXsbZIqn30NRED
6dYnl7FGOOQLON0Bz0CnLCfCx5G2lJBZrzoGIigLDUg1DbJg++VnP3YLE5ZLZJSfZg4dTb0KyafV
vIcCJJ+RUhcx3gpI/OjvwjhYRFJ5L9O+qVSKRC4OOXbEJsW8HUEDhA/q1tiIdIFUITnVdYleDJ3i
8VNEMapzx31E+tKle1OA9p31myhD9CyrL9AQsRIlHdPZv/hkMPqSUus0aDIiV4jAtjOxqudFKqOd
tq896VTk5yDTLgmMmqypF2MAVB6V6Dx+K7wDAnewkNSHusq2k6yxqhjvRcZgB8cWIYPPpLs1wPZ1
yohfaF+kEY0nkZCmoJ6uVzjrgEwbkXMu4Eq7aXGsQ/JRHXEDl8lA5eImWqxFoWOSz9koB1jv4kGN
op1A437MkOz2MYNrtWTdYCIkCugka7tWK2ZZbuwtP1ogsb6v3Q6VMnzFhgoNGyyZMTnKzeQ5QhSM
uy+YdSOia0+x1G2sMaIX72E4QwezCOo1wj0zXDJOPcOLBGm0eip6+34eSo2davmlE0kjqmTeCua+
VwSSekT6sW/S5KdGe4uHZyPCcVjI1lZK6pyVTsSkdAgRa1Xq177YipkEQ52/+xRuBsW08ZaiXpPB
VEwAx4AgTw1rKdAuTwAkAlgq2u0Qj8uOTm2WgEusbUvt1/WgX9D2f9Q84DJ0NFIg9LUyH8X2uakC
EP3jvKU908hgSQHj5aixmsGA3h2SsyHgdg87rRDFvB4ef9bR/HThwkx7idBAr+dLs+xhcuhP5TRc
wgG2x3bQNCFLjq1dBh9m+tLVBdJarm2azb7AEQwqIdyYTcDl0VnVVpjQtQl+zsjPpg1OPdKy8++V
/qWnJRAaPnYgxkai600hJnML1G58KFF4CPpPUat3DQw208Lbqb1FqrauE8KYuwpN5ZQkxj5xzyiL
9QkD6BIhE/pIEaNTSzq2LKkYVm9VEUUKBi/muNI0tHRHi0qqnHv9soZIYIl0Uv1om3nByhMMZL1f
BRYAyftQEeZJW4A5FVcSdNUaXVGJ7tYIKouJcN8M2wi5N86WgphQzVkyunbHrW1j9Ktw4LMkPTVM
7fThGIlvrshsNghPAjyHgjQ4lnBLZ0bb70ki3jrUkShbLFR8B03b1rj/lgEcr2KVNq+VDuA6E0pb
gyfWDXcN7Z28BhFU7lTguPh9GdgAgMG7GxC875TX1s1nEbrh2L3Mi4hX0u7p6n1UIbCOj0WvtNif
3iUeJWFrMbFHzahi6Cy6jIpc0keqU3+0EOAbOdmofHArCx2ZL/PQ2DfXrYBeYQ113V+PA17deCB3
HDJEBrAXXkYYDrcx7G9lk5KFItYNZydYjh6I1PSqWxlCycBdawT4BqfMgp0aUjRsVC1aBbK/jqkG
DdpRcdgx4IhPCtFDyQtHjXboNFGJ4yKJ9kY1IJIHMELvhhdjiPegNmw3FbdDY+479EvQ3LL/Mko1
Rq5uIO80SpkoXLv9E92tUAcggZNgY33UiXr48hr/i5TKXtqqmQJmDvc5C/VsNF+S0Vt6GoICWgPx
8VkUpOVfWivSQi9DWVBxQQrg6MNhZBApIQowOZx7SoBvr/+nbUhpCBVrkxUT7FxFVSAN/y4+Faav
SHv714bUb77/W9at/lWk3YTzDUBQSB3f4VMt9a80oRQaQWi8qpoy8Uu+gXdECMUmik7giEzFmESJ
vzWkZOuvQHawEUcXWP6Se/ojWTd4oB+y7m+7LgJZonlPX+4nfGoxlL1SjYOyNq1F0Acm2G+gGXFY
YXwUg4YvXIxjpFtvmaA1xqIGHJrgljXrub4tfaBtVVQvGIRsBaG+xpK/UQxloYfeJs7RrmAZl5vA
qUdwgCYInbIanbx5zIsEKIfg7hJUGgNY/uS8D90kEUErzCzCJ9r1OEKaKFEaMOpFk8l/Ffckk34l
2LHbPnijeqiSKFgPibj25X6lGPWiMomvlp4CoIRsMPYwpipBADmYrmQhfRjq61DJZDRJtFDzQ1gA
KnKNatmKlk36pQFe1RGcSUKAimF5HiAlp/KAi1awSULcEhWAnVV3iHJl35I5KMykDfhZqr+QAMPT
+cmBhOol/GHAg7RSNgPWNEVTrqU4m3vtgPmg2NiqBkgkit/UaDMmCKvJwrbKhoeqLNcdhj+0BBl0
42mYFG86+jRWwyzcjd4KvKTtppdWCaGi8fKta8QXOZGOnZjji2k3gIXIKzHGROdEDCXMR3Ka0RN4
BonnNCxQ5xAeOjlbDRaehK5/NBE1khn3ZlZ7rODyVD4Bcax7yL1o4Jbacy4ffdF7FhQmbRB7DItV
2UDBNsubuagLUDeXMV4SY4YpXneBauf5YA7o0WM509lhlC/dRHC6ITrGURcsMjMvl5HrL8wICvXY
x05Dm/hYFSB9e5FaRFYS1DxfBIzL5yXZap4NmJMLaJz0u6gN9FveD/2rmmcbyr1qh+8O0/yqQ1sk
Bdai0pzMIgTojcTHXbAurFWEKF9cmne1Fb018N8lHTehsmQKLBWCuTLK8uJFowQlBf3RbCUydBj0
SjmTRNh4KKSYLGHskEW+I6NaOM9iBBxkqq4UQ661Tm3HTLNY9T3IUK1D7aPP1x5uJ+hnMBzPIeZG
HQ2VOBe1U9m2NGMxQu7FahcztTASJv1mlUsvUa9qMDQ9ppMmaMwInRBDhtGelsK8G40Fw6RNPYRQ
lF91oKTAxiaKX+3BxzDrQ2ek8Kga9w5lwJ2GBnErFe/FqPVc5rSJPdgsY4QVDv3kQoZ3IkmDeiql
YZNj3exi1bQSc4BkHgNuiXRRy/1D0Mev6WidNY/kPK+RDQpOVhzivdAJp79IYqi0pZqqpLrqckxR
/udGkGXhFtOb+/+/c3N7T/CJCqq6DN7q78OAgrLd77Zrfvmfv/yv//ofv/yfX/7zl//9X//xy//9
5T9/4+1/jxsSQt2WhIz3ZJ02DUAJSf/gNSBZrxA4mLcSh76RAy0CDeIP2NdpujqFk3+EDFUD70lD
CQYCMwcVzYk/EjLYxA9tGo2gRIpA6EI8Qyak8fx3k9QxG4tGqBr9nJA0ASkP+uZcxhWXSt8RCr7r
Z53+2QDwx+ikMjKeQqeFp5sFtULWfhqXeNo0tfVr9Yzkbv5MXSZfh7oFHBDUJVZJspg/e6Kh3iwW
bOe/sWmSARH+p6FzUH/8noEQSX2dSSpN+Z5NW6WAcd3QGf3CaHSkB5DtRa1HLOFKVe4IKOz3N/9z
N4wBFh4H0iQnwrjsq+/2/WGWaVCk6I4r5zgRkJqmMK4Ja3Uz5psgmzbXJ6a5+/1tylwjP51bNsql
gt+lxLBL+elwp3nqElos+azJqXxNyU3WcqKPxdKQLeuB8GaSwCtsvJGaslr5dVO/6zn2yrGA/YJd
6LTtcwP5aacSSs9djOOo3hisgUVztVaUtm3uDmglYkQCujSXEqBCcaoof2v4/ktnyp+HbNOx00nm
NEiyEgzWnwwUzc5Umh755LPUCFwrDbqjfdxEPa3lXqIjM2TbPtKq998/ej+yZqdrla1aXLHgqtmw
9dMFowuozfZaKZ1DqZWuqTAGK/p9/qcIneU8SGN/0dRcoglhTXw+vwlWv7/9f74xDRDoCmkjAAdU
an46ea1lpVER9dJZF/T+Ekw3zGA1/clrC+nw+5uSfuNCgW7MnWWKbFCbtHC+vzrdwahTUWyksxpY
/UXI/TRatoFEIHAVpXrvI1W9taI+3Z1ikti50XGzCBgUnsLIF/7N6f6tLw72ndUSNDvp5U9fXFaF
zCpEVzw3dcFNohrQN3dynYj4HqWR9d+4SaZMnvuSX4Ym/9SnlvJQDASllc9lVZvzdPBRH1M97GYa
Q8y2eL+oa6Wlw1QU2GfhUz5Kh6S1eiZRoUR6IoUjhhl621+8QuuBG4uyuauj1lpItd6ffL8FoJIO
IXeZZqY9bR5fbOLlvzmBv7G8GDLnT5QIFRZX7I8nMIw9tzEHS0I7IkRFYSQXcr6um75O8ueyTEiz
zY51b+AAJkilL7zg/3F3XjuWI0m2/SImqAUwmAeSR2sRkRHxQoRKaq359bMYVdldWbdu3dtAPwwa
lcjKEOccCqe7udm2tacEScUI4qUYU8QtYayWyWrqp6QiQhXrD7MSh+vfH+dfHSY9fSbwWg6W7OWv
hykMgMx1T5Uu2mRwQb4us1RUxbMEH/9ektj/f4zseQX9ZQrUaTZEJIBKiO5/lDt/+sS08eVIxCvt
0hcYm2hNqr161jD/pUTo+kRlOFeKjlbVCz2voiIeBZnd96N1C9s4pNE0G5sPJe8Y6SIzgCjwEIRs
u/bqPCa+LlHNqqFT8Q+sfd0Z+W5Ek7AXhFDd4C4pHaexzXd/fxk5gz+fFmfCfQYirsr0O5p/GrST
GVtGGY7+JWdRdqxihMUUGUJ0KpVkbNZZF9CgGhkdAbKsCfiahx086aUV+CFlYd4bqtNQIEXHX4Du
9cbAHMoXmnXAjkmCLOiPCvhGjSKHqEwWykRixYdCSLENE408r+zeH+fGR8sIqJrKc/IzInRfsARg
HhZHNFyrZpFd2qwB4VOn0R57OeC1kWeUrplXVDQKORGepNGIAd+OybsY15KbEAcEtjxOU8HxdcHH
qOWjTrgcEMJh3JZj0qGlqCqVqDiX+ILQ7gfeADV3XmPdawQm/QSGgba2zUjguIpnGDfLKunULiM/
RvIld2Vnp5pfzUw8C2dMvZHNt1JgX+Fkad3E62mYGtgtbatWG7kcQ2Hj0Sa0l/2WJpiiQ3JAjHMb
+44srKF2fnURekXC4Etr4CiUtRyj9Ar8ojgbfppUDunKAKvAqLce/aBl2Y0ZIxgz8sjpOQDNMg16
f0FoADpLashxprmmvdaWSpiQmcw2hIBMxF3BKlDjxEcq2aAihUdIJjhm7WFJP0hRAp02NmIQn54U
SHQ+TFkrGsVW8cVoPOhKXu6FwTKlpT/mKRS9IhzMjeqHwbGLrebdzGKUzb4csH8Io8q1lNQ/VrKK
8tKibFXmND2I4vQk1Wa4lcGNuyZxwNvY5HROhmW9IsEBjmFS8pfUqmnhQcpA23QRfDBQhk+fnO4M
RPczV2y5PUjnmmxV+QWpZcnoHAYWJrgzy3DAhGwUSICbefOhlkhHBg1p7V3QzBAec2bWsbrNssRK
70bn5Wz1hwBLMQOfu9REqN2M+POShEVR5Mn8X5J7WSucWA0FlDjhKIyI0c1YsoonIeh0hcONowzA
cTmm5lIQ5+CH3dY1j2fBXyZ0+U70TYIhZnD1tcTGFdRY0iP6Tn0veRiEmjs2eg2Lwjhi4NgZFvOK
RcVoFY6MSjswJRZTNSt5D0syCqxiMR50dGnipoZRLjiiWMFysXqGV+bX3Pq4Y8oOVf/SGmzgnWnU
1VdP63uqfyLxapOYzEZpr70OuK+RA5DBfU2ButFbnYlHZR4y1NRapFWARr/kCTXhXCi8/ViSOLTZ
ceQ7wjrvsdU7043HNN/FWSzfS1GbfynHz7NpOuZnpjMqQIlqwXGTpIbv+NPAOVG9ko5YcPGNyYhz
Om00Lk4ls1LbDQZStV0F5NPbjGQ8InGOyi9Ta28Z+XCVNZ1FPRSYUb/mSGI4c+9pLKJGVFZrLzfr
j9KaLyXIeele1y3//DratG3J4SqlOpxzwk5oQFo4nsuvWCROdLU6ZWlcAdHppGM7cUc6lchwlHua
lqTJWshyNF7bkO2GkkTyPfJkludmKHp3nKPHUebaS+nISfFI8klx0NUfVJ+GazT/q6vGAgFKRPQp
xp32aiasotYcHhUJq21p+eVzFKdEv0NYj9evQGGKy2zcDlECFWwgvo/qhFtbcjCDbEYfqpIYXAsy
mZu8FGjVDXik9dwTj3WVxPmeYcS9k+ejzfKShaemiFN7HJGIWzvQ0ry0FpoUF89ey26dbgdZqBYe
ZedXvZ4w3OxyHXREWVccecdrOorUPQ60pVDhMPAV4LRzqBJPUfPx2+ZHmUOfMbIiCLbaiEunKsS4
vhqF3qqHXhvNfZBq6mtgKBUol6niAAt5QOtqkjWKgINI3lsiBHx49vUISdT3h2U3VHMYxMpDxqa/
mGpffyRWzT0qPJPgji8tX2IBzjBADdx83qrEAQJ0aZQIDMi7bvA76Y9ZrRgbTidHsi/ooORaOvUE
vNaogrVhte57VtxmHp5alkhH0Y9YmWK15Z2jjnAVm5exPRS9LwTrNPDYA0p6xqhtg8lUqCpxj2RP
YwA3KpZsdMKZ1uPQhQZgGpNEWFOK4UqRLcZIEiTaa5D2XNOhSDn/r0kgTpThOoYZVyWJQ2uvj5qy
KS2esEKfPz7tsZCK5qc+aSQaACXMSS2fu0q4X65LT+GuhnJtugkLOdehJwS1stB7FIIRQsXo66+V
2fC8ign6QTlEn+D6Gk98VdUcyddIVIdIqnd9yBSgScToWBMnTD6qX/r12Ro83CHMfL5BUakyNZEL
K9dpJVmPYTOhpG7YjmJlpTcERbLZEgPJvZ/eRjHSXpUokmgrN9kDWBHbEHUwpXuvVFxkRR4lyjpe
RN1nDK3iWSdlhtZP6ofz1xmyEhEj1+SSadiswtXXhnfqheJ5khQeUZ8tasjUPaPINenelnwzn6kO
YOWI0iaz5z59RYxfy+Y4iYyoIhGUjWIGnPukFdY+k00BVJ6culXbspOZr1pVdAMFo15KJreaDyfQ
OYs49NTXom14XrPAt/ZJnPFYkTn3XEOZlGVbJ5Jpa7XPdETtM3Rk1WR2DOpKw3uIIQ/rPPag3IWe
rtBMBDRtDLUkXWhWm2jXoeozmlZ6lZKZUInaqzrMMwu/bT1mg8i2lWb1Dd5n1MNAivbJNu10Xp20
gVzeJFHu58R4zIWe5sUljL7mvkGOBODMEpM8oYg/b8nVhv1KkDImvi7Ab3PRvHHvcHB5/ppYK99g
xfkaux52Cr49NEW1Riw3vlUsQ5ev8anKLUVNEgGrLivV+GBQeaZnTGyrNaWxbhv4Y2X+PiDSPjV/
FEaHO2laddVaiEgbJmOhvfo0Md+/RgUSBh6KWMYPXVfhDEllJh0jbc42kLkOc0fPMom2PS1jJhqn
WAA/KJOEqLSIPkX8edlV9SmjL6w0sHhqz89GAqHKZe8pHSWVU2DISXct0PMegJ7Pk2V4JSuMISvK
Mi8YNG2UM9sroXTCy2O6sFNnUFNEw2+p6Zm0v2ZANW7i1M09wOOUfoV5+W4irpJi9Dw28wJE+dhX
oP4UXcOkkPtVRzuOYFpMV/ipozhqGx4zBTIIUt9iHK7pqFbkWtmqPVrDSOCn+Zx3O3Y4JfQyOic3
Uit4AhWx0HTrJBO9a9N2WXCS6kjMNxnT6LESO45CMxs+wQ9zRrsoeVN1b7SWIMQXYutR7AuElcUw
n69h9WdUfMaNakN6AlT2HgieAGArolSelGheKmb2PvajH75CjdSQS89WdLbUTpdTKVcGlscoLFiR
xpDGxgZbHLis0ag/xtHIdQ4Lbmiu9dOwAv6kLEVQdSiSSuSbQTekm7AoooOi1pLksGrOBVh5WGML
lI1OUhTZwcsVrIYHbLaXujwwGRJkgpOv5cZcDEPdYJUzT/4YhfskIq0gIKZq1ZwdTJIlGyGXycKQ
s6EFMvF64eZHMrenSgv+Li2Ji6Ro03AmA9jbptJXaHPnyb/siHHSOaQrA3O4xn5DhDeUgtOWPc/M
vFGOE2bZXrFmCmpQZp6NjGE4e5NBsknOiQ9Ur+dIh6/FxAuYtyctzOPPnBiT1cUqrEU0r+GSEHmP
nokBEiXsebJDbFJskyRCZlA1zGm5PhjejnxatTaC3MI4GvxrX1jS0R8061ESmvpDnkbT1dFxbdiD
cV8zXWb9rCIWtzb1ma2ovcn3jk+mKZApEu9pJkeLBXMxlhnPRDLHm4Vnmfu0gozoegXpq57equc4
QUiRN8x7Vckj1CQMntAT4q2Qa3SkzTPzNOWsQOztqJGgTvlUO12kca5oeeIaQaSPNC6tvfBbhFGS
IxFYmdM4M9WNYSC+2rBhG5p1zf7GNtu2WuVN3S4TVZYxOawb7VWkQHOHu0DKTrOYlcjzcEmMSGDZ
8DyZnUSqs7Do3ajfAzLW7lQayqbQBp6HyZ+ng6+QWRPTH7qPhwFZslRc+nFq0Po2NvKSTw7uQdUO
D0OgT/tAHcOHop1VNTwhzM7sdmC3J3IL7ExPcR0f1UI4VwKaXmzUrcxcKDgfYpCtCe9toWgfkdVO
n2gBOzxNhppwezZHJK4CwV7U4l4iKFuh0eqfVA4XGr3nJfTrl5ToFmU+lFtNGcJjaBSm60d6+D0t
Gv+G+qgbsNeiQhXD21iNJtaIllJ4D4FgxO95+SVDysSwJlLOLBzkM4EdK50oQCiNRqT5rbI6/fkr
rfBvgDmSqn3Pi7EK/aD570P4XuV1/qP5r/md//n9//rlq9VnPpsB13/+pV9eU//314/9z9zFQ/iX
LxD2hc14aT+r8fpZt0nzs09j/s3/3x/+XtW/jwWuxJTqmtfEyT8+/1inAaYxV/QpysPkQOpCT9kf
kjHzh/3+Jr9bG2PbRmH/8+voNh94Hf/V63+qBZDUkne30PVCBSf9/4f2Ff0bDEoEbiSmEACArfpn
6Qeeh2nIILAM5Atz693P5hV+MBeFMHvD7Q1Hun+JC0kW+5ck0s8Dh02JhxqT7axl+GPWtxlEVQ/N
NqFp42UK5j9JvMyM13rr/yDGycStUa86SvgjHqH7lnZOPVlld/kwptc4WSX5Ye5q860zrORQvEs6
1cwt/GHogiy9F0KZNTJfWHxZt0vAQwEDL2y1ewFAqGnU5xfacNbk97mFTi53NFeUVIljaxf3+7La
Q8KC7UhjBqgr/sCsWkM/nlvwrsl7kVwF+Vo3D3n3Dnyxaw4jnC041IAcBfOKqQasYY5cpCf1Khkn
5smZCQmBetwAyaIb8KjC7CL1ALRx+kJadWc+tMgvSXKF0cxPtD26v7TaS94T5WBqJB99/WxZ+ZeB
LX1hgb6eW8j8h7xsHcFaz0dfKDZv2J2hPV07NL0gDM+cbjs9e/nN8laALrsPy/gBGlIPNtBmQ7sp
wFbaLKY7QK5WRj29eEufBijJYQt7PNmWyj2allq8j9t+6Sfewiw/5syCn6/CYoeDOXYoEm0QR514
uFmo4mYUVTcVlFU0wJMt4oW5m2JXaGdC7njX6FxhI38u3WKB/4EjPivqyqQx+Cp/KC/6zbjobGEX
/geNcSS8bGHbHbfWp7iP1sZW2zbybMsxLsO7AYUwDu3vAhICgpsvjNLYoqi0IQ+RwdGxRZHf5szY
VnxDlxRtu1V/30ogJvbCaqFsg2NSPGaPdJ/TINk9pgCBn8SneK9cMIlYlncO03vftwSMlSu/4+IR
XasjHXsLeV19Zqv45i8zdCcMjzfjOVqUy+7qP2uGS4gAVKt5NFbtU7uUVgB3rZUZ7fVmZUAboys+
3JPAKXNbYaAkDt3rN4BeA41RNs549oRrzabZtu/KJd0bl3yTV4csdJBfc0R0hNqty5WGlSgupWgD
QFXGOWc/vZZ3GX2l7MZ3+Sl5pJkDPZ8Cqvw1h88i7tgYAi8MHKjH6ZOGUZWLRoyklwQ0nLQLokd/
W9F6+tCsq3W2Vg7iKd0PbG/TFW4q2mWh3+SGTftKO0SPKuqAS/SoXKZLgWANdki/r58J+8dz/xx8
p8PmA+1gpB00dVV8R1OefhLopS/WG46+n+NnfLnnD+lD9ZaJtjW6ZBJdEkyCIxOnTtqWqEuVbmJz
sBxSvqNIWrVysHeSyduO9h5msakuMCqcjVOyVZQtUk7oGt8TDXAF4mMr2gSQGy75XnhRaX6yZWNV
TJuqsrua55E0GW6GTkOcdBI/BFzfsArqNvqmxUYF2pDnnGPNMZFG6JcAIgwGcW701uGiil6fW0u0
WtnDDy70UnpUnzLT8TcmjWf4Ct/Ud/2kPtHOQuO/vntW3xFbziMatiY4n2t6J1tcb9IPEuHGZ3Mp
b9GFhoT8jUwHGs9hRSa16hax56KOzVbBBfotzS9yuWhetAcF4OYrcZJ8wPkAfZ6AXvIaA3MnTbZO
ECC+6zXRgGsWTw3goGdQmPozEa896Xcun253i6OVfCjQHYRVf6anAUcXR77L93ZTSetWeIipOSBZ
LnB3ofmqQVDzrO/psZVjpzqixmfEj9mm3tFG67sxp1liNoW0qXvqYBnl4sV80AOQYKQd8OKcIQWA
qg268awLCEuU2NtL2S4LAO9wFI4S2pln71h6boCSMLIfcYWPGXNRvmQjHjc210Q/WvcOs4OzsmnA
sLh8MmyDiOAYFzNcmY4yBgQG+79VMFyQZ2HZ0unn4sHAdUuC9Qex3o149zk5CLC7pOls6A6tb7jW
BnukzRRhUdAJVwUOQ08yHa0nOt9VmaPJIWh0aCjqY0ctDwjB4ORJQ7oABjutje51tv5RP8Vl8Vog
srcX4VnR6LCcXXmYq374TO8/+r1gOmxUUIZZCL8LSK2a+NIka01q7VKdf9SmL5WBVwG9JgPHjmcS
6We7Tp3cs4HPIajnzen/87nL6MuKRyZ8UXK9ckO+kW4Mk9TyFB5ykMFH6XV26PrgNhKwvQJOhVx3
ku0tVFsHcXMOSqHYNIfyll0a2pCTFT7i/EwWsbcCS2KD8mj4JpTbXfg0Zy8uOi5fMXUKGzepwdHU
CLvPhY4XRPQhAWiS6LsEEN/YA0bfpZ0A818oDz7EmdkVYZECiK/AX80t7KMDBSJ5CiP2iN8pE4ov
fKsTH/NFTm+qeRptbXZVHE6dch4v6srQ9kpXMOvRwEleEdcDhqVFl8Eye6dXeuZrWHQ9wOFAKwak
l9zRZTpVS2YbBgmCpDR6+neFqP8L48qv4jVYUpEgUJHVv40rQakqxF+/xJX/5+t/xpXGN0K2mb5q
/kMc9LP3y/immoqGmEiZC8LirBv6qULVoKRiDUpDFg3QUO34vJ+UVA0inUmkahgWjaLzj36G27+r
eojU/696DfY1f44s50MnruWcDMJe8U96AkvqObjMC3bjWE1LAfyxNO2BOSxq6YfgM2DUqy4QEfIE
0tuzVVvN8WWaCiCCCXHuevBGJbC8kXkRsubYzXMto3F6rIZ0h9KW1kKQJzg1DpO47rHoShQXx2HM
syD6+zjizWyXCCIailA/8xdFs81J/Hg50QLdCTrBqIBuRWP313Q4T7RYYkJKZM+N325ZUoHqMcsM
+2VYPfZR+NTpwUPji66vVjt2miexo9exTgfcEgvJTC9ULQdbqWPagprW9SbT0dNyK0rfadJce0Ej
b2oWiqw175FuraocSAGEqZYkmDf27OrunocWvg2jXTZ9iMlDmVwyPCoa2rcsKFUB2W3qY3TH1L3o
kmE+EpJ2Wh3jOaMcgt6qKtLJeb6gjuyGKt0AtOE4GorABQIzd5imvZFazTmGvu62jIyTV/YHcmNu
oPpXXQxqdkyQRf4NG8n/bU/p3KZIyRhBGgVByrho9P5+94fC4o9P6V++/udTan6jFIAAgWwtmb5f
OjShEvM9WdcUeAka2Zl/PKWo+9C5ybBN5l2h/Ifdn/aNMrKuWQAMdE2et2t/eib/9hmd956/KCO+
TlyfAS8GQhucAX7d/U2ISLQBA9V9KOBZ5g39jcxS6ZChWofFIwXcIwJJdVu0Yb3pqC9tRt1Sz0ON
gDzLI3y80yBfki4T9vRmZBshJrijAo9dmtpn2rotyMjFfRk/6cko4vFX4eRKbKfq0jVp5QAdbBsR
fcfhnp2ucDQVPd6Y8vSp1mNEc3c9HEOqmQbIlEEcDlJmbIl2ok02ocZN0R1vKpMQIg8t2UW6mENS
UbFiFSqcmnLqjbQB+d33MQACE2UFFa9mlVWJsC3DWlr1EXV+P6A434vwG5Okwu0Imrg04pBQwElk
RVe/54Mh75Ow3mveEP/ocQg3vObkmTUJrXEhabvcslaC8T0s7prQUSmH+DCG5joWyQ6RX4RgkA/F
3uPBTQecDUx1SPFJb86FRw2Baley8FIA0h45ZqdqJ28bDcoAfcwPB0fsm506Tc/QsAERDPOTTe8d
96eP5EWSKw+DASxGQ7qzoT8bIy06gxZ6EdE2RkqO8uECmQX8+QaS8rCnxWtdioLpCiM+raISgOVF
4d7J5muXDwKeQ0Vd0h9Yhougr1tMJP3CBx0YCrd4wjnzP3V+0ETNFFGizR50Gr5urI5/Nz/ABVdY
C/+4iv/F63+fHyhTfGNpnBdp48s2hFf+QxMMBp2owWRqApr0pf79uYob3+gfAUurQnwFE2sgj/u5
ihss8CSGRPSKMhgm7V+Cmxi/aox+nvmcZwJzjoZnFg3+URmsR6MXyCMcchpHwm4aX/RoGt2yGd/l
sU3OjdXIt0CVL13TNXRmDHh1l8ekj3+UAnRHYYIJ5MsQSnPMPQfRjfPXVgBY5NMBVk4wQ3sLOGIZ
Hjt09D0EkQzHiSq/UzF4KaP2UIfFbWqOQf+qex/QzsYA147xxSxekAW6Ud2sRlwZg65ahhPRdjP7
gBGf1rTnVfIi1x/F4LUVZVuqzinswUwlQ9UvBNoc1HGkvWoyMU1AyEX0qmf5VjPm4qeF0UY+wr4I
dWEXJdGwUr2iXfqdSq7kIV12jWwcs4S2isKI6Mucmjqq4AqBbxMoLVGjUoRrxWVbUUQUvv+nPjcz
lwcsGcufRS8UGljt79dVFK6M438+N3/5+p/PjWh+08ilIi7TSWriuvPP54YfoaQHcYCmHbqARYj7
U1CvfWNBQ0bMd/VZ8M6rfuZVCYxpv2LBU1hV+ee/lFedV/c/La2/nTtZXxndv0HE/euTg3olFYSs
HI59vO2hLmaRK9BXWkCgqaDfiXR4ZGS1GuMxMmPbGI98JUQvChZC2CmexGmjdRDw1Gud5s8oUmw1
nN78hD2e4QPb0HeIdxw1w60NvdmbV++HpzQ0HgyrvcwggvB1KPC6qvUrQbMVPJokX6yC3vSktvvZ
fBEQAy54oHzxp64v3c3YDTdrZ3Xb/kqGliyr/hk9ma8FidnZZ2evLduVtCMrI1GsDi8Bzhmt9640
W6hkxSaFD2vheOjuXCQOraPZvdMuMKqjZjaK9sTEoGYkfvIDZFR+MiwL8TNM171C2fYdNvSp+6Ar
MsXS3FEXmO2NrTts5AMhc+TB6N2l8Q+veAsphs78Zsqmrbi11LdmOQh8TRZGxfgOt7LqmjyxlV1M
NzNcw0KS03VB5mHT0DtJ0621nXn+21SBh4ap39y6fWmah0C2CxO4M5nBWb8Ud68VeYB4P5Ku2Ktb
uuZXEz3IuBrI2/C1ItVL5R+GMkD4J3IwryMcl5tO47xf2XTMYHUnAvmn5X6pc+H4kjQOykgaqjFH
zGmVymiP22FDSJb5rRadYZOULrlzWlEXPV1T+UsWPY0khnBU/Eooc0u4YTAHBLIRG9qwB5R2oGMx
FXqonsfZQzBbFqWr7aE6v2Ca0ANUaleJm28zkpO8Vn8lQT77GHVsQtZN8EL6ifwy/DL5QJagw0ia
PsAVGYH+UpMFXaje08Q2iFLbfP386EbSgMSltchxt0NUh57S+zQtLOkewOGn43qHuSK7KvXh1JKG
PeGOSLxD+p6jJu2uQ8LqnPH4NikUc1cYGk46NOThNHzAf71geEEBAd9qevlo3r5/GV+fcGHqVwpb
x+6sLuBI24GjOlwLy7OFNX11YKqMFSbGS/zjFrP5HV473OaOLBu6rOXLtGnOfDDuUicKBP1quPFY
rY0d78Sn8EbLMNri7hgBy8uWI1lHp4DPeusTN5PcXZu4xRNVEMkFED5elJt0ojmY/9QtvlgucG0s
NXhc7cjlpS7jdAE1IDyOGGDVnH9HUlF4I6eavHn7pnDgYpTk4qD8JAiWKFG78Bq6YT90PJ+1/b1Y
FOqykhJi6PdqYz1Ny3pFdtU+THzO8nQK7XvufH7Oxt8WidPZZOg7aR/btBeFfXwfoMFKh/apJ9+t
rOx22S7FE4qHh1SxbPFDpx//OJ47/A5o9A7OjMCYprpl3N4tJJQy1YhjMbo+S3bv3bNd+5wWL1N9
pG95aGpb/ciGauW1F1n+nqjF0peWpK+FzGVOSDXIT6G4w/EJVJQK65i8sL6jg00+wM4w6ydTfTO9
E8ZHvb79lHOASYQLiAiYFFQvXQvBd9Qdi85Wz1S+oWSQe6aZGkeRdQvJCXNwkCogAmzoWBUQjtXg
OcLVH7aI7sJdgtPfW1be0mj2Z9Kfv7LYYQTDA8EDlmCucpG5vRocUzRLDtbp/TqNj/RRqvRTYiZU
MjUYblgeSnlfk7lWNgJ82GI7XcOzaXfOzdneAvtWfRYPPVA3LIIAcBwEV8DPypY2RuhKISbo6wF7
s9QmlAYj2z3I6UEpqDjY7T0/a9mukrbxfoq2snzss308bM1sr57hLU7iglb8vF6AaQFMWS8wvuTa
Ti2IGKpl0aodt+1neiluqu/IpV0evM2o4sQVPErA0N7lj0G/aGCffmDEjh1IeDfjZWsdEluCbjEd
tLmcA7E3eB3UJTn3Ojp20kN/7sXPCQfy4GFA5gQexU68XXgodkm/9+RbGJ/Vj7y9KDAZrQPXiVIA
HMhpQF1IStftws0Xx2VLIl+FZ9+CamU2VOx80V+YL/omJs8Jx9vaGRq3WnDl+rUg0ppOkVO4gWCD
wSB6OoCtLbwXcDDtOlloD+NGBj3ybGzpGQ1RqDH0lvAYBbhm2bUYicGW8hs5IIzMZJp+wWI6WNW+
K8NMihxvGlLGJ49WjTmTqqlbv72E7SaUbpDYazd97678Wq6QLb3zj+klqq4TXcuADz61h2qLkyaG
Jr5lQ57sLv1tKx3qU7dKtiEyBMd8U5foVWBYArhYVZdedqDY9vkBqEWUodDbKOUOs6og2pK+71Yp
GHnKg05AQnmVu+1GdB0TS1BAIy/0Il7CAWL0JTO/Q6pE0yoddFxv80X3MhxKwc2f8H8nO/uQn5pV
s+IoFr6+pncrjJe/mY1WJgyuFSwO0sfNC8aXzSol21xv9Kf0zdtRK6j35QZi9gIRyHe8xoxw3Z/A
73YXtDaklM70TbsUKzKcRzqXRxA/rlYCk2HTUty8cHlveAaunWBtvk8gALf5LTkOC305Ww5Tl116
b2m1wBDVbL/XN+6g56U2TqaqtwxGUEI24pcte0l1l11GO3bJAGAz472LUKtn93oqPDvlIX6XHrzd
sBqigyfupxcAY+ONA6zEbbbgopLFfskW/anYmjs4ZYJDycLp4QO53ef0WVwUXo2zGsjQHqQE0lHG
AXdkvA2H4YB3veORhnerwZlTCQeqQKAe1jRBpLuyXYw77VNZaKdhGZxN7ygoTnBHOuIZ9BoFSObc
nIaeFc4rFa4zOAoLK5rQceakhEJJhHlMgh8bOerVhC3j1y7FhkMbrNJpp6XbjNjnLHlnAY+ga4Q+
CKSItGOumtqP/rmzKFSu/VUd2St/9SDuqyNcWSFbqcJ2Ejc6Tnb6NZ6W1iowdoh/AdEg+2NKbP9j
d+PsCgzC/TmMJ1yHYab/7W6c8P9XssNfvv7nrkISv5FNZ7sCOYFk3RzU/9yNSxLCC/SdmKzIv0FD
/7GrML6RN2THIYJc+F3h8XNXAWoNZQm4B/SGEGfYAf0L+TpdnDuV/ukH//PQ2aCw70EC8rVd/8N2
PPBGdVR9Iz9JQho8SFrW3vRgMPRtOtOemkxlTNfykx4AHCzj7FZMUkFrZsUOeVrlabIuu+g7J0gR
tciPuWGWdkUjixzUmykD/WWF3b7MKaSbyWvMRBrU02MkDG4QAC7rq3KdDKTVwzxiWFvTAhAXPEDT
+AE23wIqD8emH4tXoexf24BdTomYFQU4YsoesHhDwr4ctOUk+a8+ddhwyBraTWQXFepBleKXSo9e
qkE7TxHCo077EUr6oRmyvUyfFXWBENYoVGeJVBmLQrzzh65ceIWKoN2oDtWgPqty8BRL9XueR3u2
X6vUVNaA1jBxomEjMqhyD9JjnaFzGIeD3JtkA7V13lG5y2m1X1ieOi59ETU54LGT1NH3UCI73PV1
Hi3yms2BIA44TNWJvywjL4M78OHnMIL9vHZSqz0lIFeApnfU2nhzFdXWqrRMp818yaYLrXLUOqRf
rC1WgjV9b2lZc3s9QyxT//Al7Nkr3VtPrXUT0ZQ7jdh9Gh4Ml1QqwC0NxHZedjJqqorkbZKznEFy
FWlpWoRi/qA1/ieewJIje59+3/A1jhopvU35VMTrIgYmZqQapDYTC4Lcc/KGMGCiVbGQdmQd3dSn
MJKMuKAq4dkzQNKjz/YPvvBSdPFeTfQfSZmf4HoAwUzCg+BjMRnHUexoYnmIVSNcRYlwCzSkKUka
RviZFfHILS69Z0mZKqe1klsddK4q40RQxvGioUC1TAfhpST968S+p93FUgM9lzaasq4aAYJ04EVP
YVFh8AzSZFGO0tkzgxa+qz6BnmaqTRsFY5gcSUZuyfE9D/z4oeitqxCKp7xRP3wV+IfIaBCS7Elv
E2ORmlBsM8KYQISbSqsRvg4JZrSi1Dq5pa3o3pep3KAQMjvGS5pte5GFvMtPteJJdtFUu4C5OJAn
NBQGkY4QbDOjOKZ6vOz57aoQFmaqr0MJQrQfZxAm8OiY8ieUiNvQwntMyjeaz35ehPqXS3D3x3BP
ZuDJaKmLB8NJo51KMMF6KhL716SYrnKcP5EnwzQUu4bC1LbDWD1Ose6MSbBTx+A90YW7L5SLLAGa
kXvrlN5EGX4RyAGMyP6Hu/Nabt3KuvULNbqQwy0RCGaJpOINSqIk5Jzx9Oejf++23dXVp/rWJZe9
vSWKAAisNeeYI9zdczuvKRnjj6Z5yjpVdoADjg0Dq3wEfKg1mMGtyVUoa14URa9WhsufppbHKbG2
HVkcVTvtMb25GnpE0I4gPQjhxI9m4H0haJkYPMoiTVS/tDshan+Mxbz8BpfJcfqWDdWXXgiCh/2Y
TLCCuAuxaeqnsKD9Vd/B4JxkSrYawVKJnlFj9V9ZChhv1ApjhXA/mSg3lgyk3pxB4ILe+obeqnEL
a7OXR3FJBHAPHA6/SCyJQ1sp+ZSuR2k4K4r1qXb6OcjqnAUABKYEzdCrwdZn0i2UaMK5RpWROcMb
D5SGBSZ97GQoA1kQ4T9jiRZQRoAi2Mj2cmy9BuV8birt1qTKQWlYZCN1dDmb3q8A8SdxDHDRpe6x
svCRu6DwkYodGLQNngFReDdMCkK9sXtEY3XEhQr7+BKXXCT1i52K4KK1XELGyljGq9I0V4tCTk+H
+s7umaq4eGHt605oPG3RPVHPBU8ykw3oWOsYTfsYQORedQJxhWO0/GRy92VO5rqWmsuStz9izbVL
jOAYLOFDvHD9qkbaqzqu0kmidpuqxGxFniwiFZB8usgW12Ipe9ocX2SNxSdcesIXhnS3VDpYqDXv
08S4AlwH9jSn1UNhDccsl3fhAjtuzsh07cYRg7eSuh5ZjqtnBLVYUu0qcABp6Z+G0UAD2BfkBpPS
Fda7USyOEIfBOzhr3iW7RaUU7hfF2HUzlkEViM4UxTczibeTkY+gKMsP9l4sV90A9ykmWlIxL6oQ
4AyGsfYEEznJIfAQJpgTOMTd7cYStaCQuX2vr/U4wf4E9XaODY/Vi2shSq6WgvVvC4F6JWm5Vyl4
3LcGESqYog1p7Suh8JwRYHVXmkUSl6XL6T2WhaAe1fBRAm2CQfdmbDFjAWfHNHhmoOaCDztGnB9Q
FDzHPcylBlaFukTw40YNcHyMA+zhSOha+twz8+alGhGfyHBhyuE4ihbpMmUHQ9Ay3qx62vRz2q/C
QYbrZG7Et6CrEmecWYFTtupJmNl37xgC3IuupznShfg8Bu8SaVyVXgL2AJ4F7GPdOPHesdluOxQp
rshqgnm05vRZv0tUwU+W7poMkC1bWTijJIO7LLgJS7diVPuhyJ7kuPge5IoA5dhTK+Oxz1mSUuvY
JRrdHdwhIe2fzbD4GKblS2rYLy3lhZn8SSVwp64BpUYVpuAgVh8Q9u1mCTw+9auoDRsWq2tVGpco
rMGczOYTG7onxPeXFpPEFL1xvOQEiVgnraYnMNKV3pMIZYGdDczAw3DRVi1xLRkWeEI/MxgILwgb
RVKhx3WTU5qYgdRxz9wXIpyvDL3k6AFUyxnMJZ/3CmakghE+Ir1WfHMEg1DazK+SJnL/0TbyYnWF
VZ1mUS6P1JEW7UASO6VIQAGCp2NqkbEgPllNuJXRwzXB5MHhgABhqJB3xnEnl+oNfu+BCuE4D4Rx
msOrlMZvuPERKZuY37h57JE+EgU1Ye1GsYdWIxZFd8CZSkFsoXRyYedjA4GRtHP+a7DRZQgo8+GC
3OJJN41NrS7uCIInKa/dFB2NZthACYEAWEFeExvF+Nv2ENRHsGAgfEN4UYgooeT/7xM9fuTPk4n/
+PpfPQQTPRoU+gfiT+6sAoYev3oIvsUYjUhFJol8/062/jXRM/9p/jZlUxXGJb+NH35NJgg21nSM
C8Q7PxsLZYg2/0MP8X+Dhz96iF+HrkmMJehaMLv462BCMIswaGZtOWmDboeJIW+NKXpWNWoWfUhw
VKuuQhD/aAXjh1p/WKp4M0kSuBo2ppiNmj1AU1SVuOsLrPNQUUiZM9rZrQWW6Dn/wnD5HA2ZuVfm
pHxZUvOMkC1yy1Q3L5VUhUSB6NIaF4iveoBi0ynSY2kZxyhJz0kjH8XJsD46o8/cEUcLwj7y4U3i
qWhL7VmYxcApcM+0EWx/FQlBwgP3siRGwqYgvgvckD57jKzs2Edq47IwY28ca6/0bbbYfjBtdZo5
ID7ZxKRVb84Sym8G+gt+s/O4GxLg2AJdvYsNafidWSDGSVvdOdcXY3xNsL4FIx8zs/sQEsxodfNt
Ur/rqcnfozT5HhVHyot+pbXEOJVxF3i5xgBBqadPlEGwpBk3LM1eK0d0ed06EBq/69IPHHouSvad
dLGjNViqqYDK2F3DNVdjt65yYZe2am3/o2sLdehVVTzFcNwbi3SG3DTuRHlB25vKYJcwW1ZNAzdX
qZtjWOO/mkkwZUVlfuqDNLSnJQPJHSmcpL0RD5skWu7cCffvOqC8PwPoLjChkiUizDWoOP9tGWA2
eB8Y/jGg/I+v/30ZsHigRRRNqozLCePzu9fUr2VAFMk3l0mW/Z2dxwrx+zIgm/8kyolCmtWBQR+L
yL8GlDIog3xv+X9jKzGhNP6nZcDk1P4EJfx+6Nrd9guOEYjH3XDpT1BCY7aImOhut7U2PipdnB7n
xZgB6hKrGC4lCxvzJlUuIXsvRvEpF7VgrSZBCHdtO46Lmwd5l3pZYBbaC7JwkKlmbnSWiagb9PnL
Mqf+ntjdLLTsypR9zCljR5HxXhtjs+cpE4pbd87H0fD0odZjUlJrrdlmIe2ADDYeYnkQ+8ZsQW6x
Sokuph8G/HLb8DpPxlkc08dYg/QKoQW5RDP1/pTfjSimuzGtKadruoDoOStSnEtKlW4tjUrlIC1i
vg7Q8vuzSCrsZNxmq8CeEDeTYcS6iuzd1p/vvVRjEMZp4mRwqbJUIpsh0p22pibUlAamIjXETQrz
/KnVOssfTMI8hUZlHpVxinMPD0pCx4GNifKa9hjlGg1WWaoRjj7t7dui51iIz9lP1GN+WQ1F6cbB
JEMiDjO/xBbTGVprQbKYebE0iN6UOmaWXopxrtdWMALQRxc0pdh5yDOhDsNTJwGTg0Ph/xcQCCeZ
BMhpWfGYTvHBTJdzVKWiHWqU5sk0xDiNIAepdOpfmRKuGcj2UKVXHbsMPj7lnt4dick5MwSgUkNP
233B4Xsx5uZY+zLUiuTsGZ+M77TubpNotislrOhjRMpXZZwVktdFRMtycyppKzxxShAV1OK3OaMs
KjTYoK0h+7NBCIcRKn7b16g/u4lgcg2pzWjQqBV99irGfYSMbsLaPZIykIFoSkeU0nq6NqdwpiXB
1DvqEOCZck42nwjcHfVGY9nSgq/jbObnNmQAVEb4+czEFZqtSrR4YRzVpELGKMT4MQnIqle4aXO3
dwOyFENJnDhJpu9aNNa6HjGUyoKvURJLJ5sFbC3HBnDGGoGsMswcm/wuz4NVj5dqPiOppfraazgz
rOKl1215bOlq4SPYcT0jSGDLxWNOckBbpOMYpMcQLymwo4HInL/rMvwbrCkbOnAnhKW7be//hydC
ZsWfl+H/+Ppf1RiwLSHWCPas31R0v5ZgSYaXqcFMRvj3Oy3zF0cEvZ6KedO9NtJVSCR/MKRV/Z+U
3HjHQLrGUfh+nP9DJcaS/Zcl+NdhK6oE99JUtd8oJH9aglUMxBQtierTpPZrra8uBiO4kOaqWZpz
qZ7G/qOWjOtY4QqO35iKmmPB6g5wrQ8JfVdwyS1IryNaQ0TQMBHjVIuzozBUEGbT75KnnpbbqIO1
oBC9yEPdRt9ZIe/LIDoq0ZklmsxFrLY101F4dMrCuEpdtO9FJohjvg0sFoqhvN4bdqSNq3GCr4Wz
Nmmg81sq5Ps87j4FuXIFlB1jpaynsnD7WeKB0xlILZizmJFj9PJzmRgwHKPHrjbOmMTisDU/CTNK
8q5pvUW7t+iW04MsS5gVD/3s6pHsmx1+GlkC4JtqCn12iREBqkQRZDJ/GHEXz1PhfZCUUwOwM6bq
LdOse6u6NkrjhMKbUTOAa6JD1BBAtq5RGfzgl4UybUSCJSZeyBIyRJgQGKhRCjmhO2YCRngouzOE
bKY3GjQF+AFVuCYQR5xTB7X5mpGmJ+aVp2rhk2hAWGAYh/mFXU/J2pJelFRww773ZHiupfoqmUyu
BY1BcdafJMyrMIRd49zNdLneFNpN6UUoZoSjoBnrNN0W5+EiYgWcAKtZVbpTgLYmK11nqejmhHqU
bewuwXSfN5szS07+Y4avQfoMIOIgxoxlTkUiSFNOiAgkuz0kHbkj5AoyeJVJ4H5rwMCVNJCBLP7I
jXwWikX7bCygvm5GGJ47IkdiRSjRsKnJQryBlPB5MAo7K1WvzZRbTMY2pHwjZokVSvAKWFi2KmTY
nifrFGArFRQ4wUQ5hxquDtU+TpRrCqRTB66WkOvJvbWajPaqd15fYtKhPAyCxIwfdnBeMq9VrxE5
XaGU+SOvYjaxkmUYSGH/0ECZNVp9q1Kb1DkS7BA7YUx3nGm+NNTDeqvaiqyM8Hnu6V+Za2oMIwWQ
Hb22FeEL7z0PSMhNTWa4ivxUybMXEABwEJQT964mps7UB6cs2OTlA8DFak5hyOTU9YG0aS3dxk2I
CR89gBzAPGHsX0Y4BegIdWaS2o3VaCALxEK3B4qH/GioNyF8KzSvGCc7gzc54KqiF9bdPuItNDO0
dExSQquwS7JAYtKDiWaRF56exGxSjLLZ3zqlRZlQFPagPc8Sg9pJ8zX9g9dGcHLlaWsQ7sAxekYL
FiwjEkgh+BgnWZrsxhJwZuMuitWbDGuhV3NqCnZnyFlhUznKglsWsJjN760xbogGyaswwCcUl/5G
jThYffpMaxlKUxvYeqvZMhLMWn/BmXYtEL49whZGz1Q4Wp61DgIgoYzPxcK9nOfObJIKY6qPqhJs
EcxLjNQ/yzh51pp1FISOXDUbWJIMqizCY97bpbvIDVgX0SJrqWqIPgP0CPn/egML9RXHWKNGt8X+
nEb9jiBNXKdNDqbexLPhGCyLtdgVZywTDHZ7WFU6FZwiBjfqPYJfmBtIeuQggHDrvlMZh4zM7pd9
ES5+BGsD71XQLWkdmdZNbeUvmq5NJc7Wql7Mp7SLXpamfBCj7A1vAMyRTQbInXIhYIG3n/am0bhz
kx/T3vAlJh+4odu1Njhd3WxA+lbh3P1Ys/URpuozkp5NnuMuJTXJl4hbk6WWL0rMOBnqh6p9AyHY
41hdJmY73Sz5guB2IyRaiAFBprwa0rCu5HFvRKYbEukuA33d0yDmKgASi8ljI41PSIlVEasXtYz8
VpqIDNQhmDC2Hx9a46YwwTKXehNEbQU/hmSEOvaMSbaX/tZG4jaGVTgnhleTSCbDrmnm1O1VA7hS
2gz4uPdp6wUQbAaZK7wEdjIjHwW/7I0euXV0FVTZr4LUqZlgVJXmKX2NgPZ4B1mrwXCmvDq1zOZq
1SStaFerOs1rhP81J9qpTxMhwRLSzNyKGawn/j8sXVCVIVWrEy4tqIyRLetn0C5bVPOLhTIXyYE3
V7othASwKzLW8H9fcIu6gkZVBiFEV3KPx/3/BI5ZhvQXcOs/vv5f5ZQIuIXqzAJnsO5asT+6Wiot
zDWx9dSoZ1AkUO38Kqm0fzKuZg6MoyvAI+/2azyOnIWfxeEW+Qt//z9UUxhI/3s1dT9rajlwU10G
X/u3hjYOZFFJMCU6qsG+1UjXzJXZHRHWZ0IeDHBK45HooqbFPcOsJYUBedj+QLa7YYh5DjMyRowU
XmHQ99o5smg0oolEk7Fh8pCQCdUv8j4wzNcZi5NDOg+beWIeQo+61Wf0GhlUzzEZUWT0RL3UqR8y
YRvrLIHcg6g8bBBixXL1VKlkfpfTsLQPYYdoOAfAHVbpJGCWmZBPX0fFvkmJQO9rPzBCtl0pU21Z
XjaqDr1t0UrpOc6ecvMUSq8GS6itBtJLnTbVieEWge4pzZwl9RQdRTySK4VuTpfmXdyiCx07uXct
6q5QEXe9JHzkmU7ZU5FKGOocX4tLIua+xLdjI9Bj4oMMNy3Zmin82kV+T/r+WkTpWp86JnJ1fxIL
GjQ88QQ2MeGz0UbYNnhnPGuTRl2F3ohdbSbdRBmm92omf5Fsqs5kSjfgRk0tSTBo2KgHtcK/ygju
s5BZ6hn6i2JCw9hJzmgB8mEP5JTtsJmCZI1bHpHGOVnJpboewtiLRw0SQLk19PGpjJpDl05PasgQ
hBnHt1mBholKrqwSNf4QZOMZ+d42koxqNfKrd0InOz0T8W5MMK6ETcYePxcdyp1Bp8vH7EZb8dFp
q6nFyYtHzuQDMotTYjCeVsfQT3suYGrCL0vQEFPHF45qkekZFeusgWA2lG/zZD6PmNo85pJIKr2g
ZLbVabCvS/1tKJA0SOWnMqp3jluXwvNJ8EGwsqukyQcsHEsqkvSJGca4mgJhF+AstQpGaFhpUzBK
KL7CmholWmo0kNpFAQ00R4x+pzglfoLB1Rwar+C7jb0ItLgzu3PdBg9tVL2TH3BYBG2TB4yWFHkI
bUOZ8KIx+gUVePIhQze4Ryb/YxSnigZZCuC1ar4ijqcxnVE4i29y3D2p5YyxbA0BWH3WWvHx79vF
6iI8f+g+EJOQ0bI+/jcwEXwPac6fwETV/A+v/7XsyvI/keTSsP6LRvQvMJFvoS8Q6UksooehBv2x
7IIY8goORkN7cZ83/LHwohDW6GQtGQBUvkeo/09rLySnf1t878cuWgbIJQIFi0X9r2hiCggnNbVW
wyqcLmq+G7dmOAkrTe+Y2LEmaH6cSg914X6CE2E/axsV4V4P5RkLz4bhbeTIJNbBV72Z77gqrhan
I0DJxI+2GTHwCg/mRm9UHmXzHg9H/YOVhzYmFKrCqtNNb2jQ0waO1R3VwZeC0G3IRCMsdyucdan4
/g7FyK8mEnYjw0kJkIPc4cV1aeOyUIvSSjSemTvLIwMEE3Sr+4F9q9VARONeovzPlh3TaLXBRIo4
RIgPqLPOYwI90cHpgTRjFmY/OQVvwVf4NISraraN996rb/D6CCDEeRAlIoQtLfdFMtYJm1TXvUA5
bBsSzci+uADe+dNGfV40dxA+DP2WH2N/PiL1e1FxVdEqV9pVnuwOsHWhBmE9ecX9pcbIpHclYzV8
loe6JnAZtGzVPsY0tq1Tb2NjJXyGOODWt0J9VSb3br2gHymLE/EZ7YBQ6owgCU6Wp7eAFonTsntj
3tdS+zJ21fuYfUCCjrcMDVUMFR6kO3fnIGif/VQ4wytbZranXdNxBJny9yE4BfOm1rbiTAaLtCrW
A2TpgD3Y/UqhoLUbkfpOc2XSFTXraaDCv2fLOLI9fqjPyU3bkRW91d+iT/M68Kf5Sf9mLZIlmPBt
bEP2CPBhILLPrdedZEu7+ow+fLhkp+YzXBE3iegF7vYNVdp1BJL0Q+x5tjjBhcpFiE8BQ3snlpFN
vKfDSfLL8aTS8jlRZhdvQb7NiaGEV7+s1viTLvra+sQaRXysb/JJe6/cZd0RSWzY2PaO7n2DTh/6
8GfZTSzqTfQGoceKPD7RxgTWSB9D9WiOq5EgMbnEic2G+jk2TLPwqfCz+FqNN0NZ3++3wB92VeDg
6KCPjwQXlvGzNju6vr+XBPH8GnanTtjF8q41XJzkgR72UwXOGW9QuZbKWeyvjfRhlS8SrjSBbSmn
QH3oWhv/ubf8kIYXQyR/id40q8kMfm65i0bfbJ6MjuGx9NpyNdTVws8kJpTfTXIStv0VoR4kkbf6
IfHlvbofT/CBle/m3fzUX8Dc1XKTJl7c2cGn6tOLD+8L5jPHZMXTmWA5xC2v24o7PKa4JrmL5jD1
62hKCBIkJbNegVilw4NF6cH5Fisbwh0uI/7dbXZlwCnGRAVPEQ+N+weWcD1MYRLIN0uNjZLXb8Bf
QHc+qiNQQwuhzJGeJZfQWJfmF1IyxCASoYd1e8m23WH4Tk/NAYUHYr1tRDDfJb0s6gUrovSifpLr
Jvq5V56gd8Fzrh77S32KJjez3OpR3TG6Xw9PnLD8CdNJHzwyBpMtxoo70JV6ZYvmClOood5TBL1j
f4n/ePDS2Ogl1sku8UPcWkhad+sNYqJnGJKwwHXI/bmtzFgTSbCYs7OxRSHlSG75MByB5hzTHyB6
c1lXl/KUeqmHyZRbrav1vEveQXEKzZm4icWV+Jmn9jJvcRuYP3FC2ixbyF3PrQMD2WtcaW1erIN4
My/LlgmuDSvopl8WVqaMW351/zHYK662JvYIKydSX5CRDO7olJvZkb3FFdbkaaEpOBrbxZU9YHzP
WCdH6xHPJCulyK3cudyWn7jJ1MaKOhuUoNrCiQri1Qctow0/xVkOzVZ7SlbT2vRxbdpJhzv7vXCR
YN0YltjDGSK6HRkrGs3CZS/g7/j3toRfn/lUH5Ait+I1hWcNJueT5Z35jFG7xuZ7g+giHZgvPMgY
dO27yZ3xgFgvxhFCvxV63WNn2PDZ+Ueqdx3e7rsG/dd4ghi/sr5Nn9sNlv+07k+lQz0Ki13nKPuT
6UMi7yV8nO4M9ukdjwjY/Aaf55a/ooCEi7frT9N6vJi7GX75Ez/Mu0zZOkUBgl33+92cdXv/bcJk
jyf47bFvQVt6X7J1/JrfwFhUkJ/MZnN8hNuY3pj4Do/sOE+Q9BlhTUdOkIObN6SSc2DElOo+Ryqt
0leY7VydzOHb/FCwa/tViyPU032+/I5+YbzM+qbMzuay6x9QC9xfFK/b3i0vcOljYa3FDiBWE0S2
aKTMvLgP68AesSckhVJV2Bbntd4fC8WmpJyOLQD0y3wu/a6w754uNa5DOVyq+etSs+sRHJfsmtLT
yRMwPKUD87PVzMnlx3gBQAaYfgje8ZFDyLuWK1u6RPsUBZcHGzMgRBU9i9Y5I408cBINAOlawkrZ
9LvMFpzmUJ/i14hl19O+vixkvz4b+OcECfk+/vb4Q96thKumPojqunxJ6zUYoX5Mu1VMdqWrb5tN
eiZ96xW3+jWRcyl6FLzG1PuBZRtExwkw+Y9yG3/YVNVtt682imdug+29vE6bVcHCVq7JTq3OBlqc
VmHCQyECrWdVsHRRI+9YXmGZMZT0x+m9/Bm3+uGuFMtec9lXroFlt1sdgAxykxN8LxeIuNwbN3a/
7UBgcbJdAMbSlfzO/nO75wYwY6tshf1TcpgIPomPxW1ek3S2kTb5bnnAv5yrhMxxOs3n5atywh/9
CUeeyhF4O3zRd9JDdDA2eKL1L6OfHfpd6PW70Sdju6fbAEZejSt4mlflAZf4/cwmbh6Wm3B5bX+w
zbyi2rT5TB320lW5ele8+xcpsoa8Ks+wxo/RQ3RVbsV+ueHwtRlt6bSckETuxHP64rR+vQOr0jbG
l+kuD8ZePphPywma6bjtt8Q2uOFPi8TnXXwU1/J63OYr8iS24RFWuDHu0ufwwzwoJ268k+VH++5t
edCu1n5mP3MTOzbZdlYW+nAS2VY58q2X9FMhMRATFk96sL6EvXyGhh4QVPo1YVZ4lB7UY+2XvrTp
t+NWu2T74ZWuTn7M9tEe9ilSOG1VvDaevE72KE32bf/RIUF9NN/RAWJttgp/8KllPOI3rHFnBQss
/aje36R8uV9n5c14gFV5Dk/FIfuunsJLEtrC2zD68646wA7+xg5j5KCByzG5Kg4jn8VvX7vsEHrZ
OnCtTWDXL+UngbRvMjqYxDHPOqp3nozEDXGcFjTbeBv9Yl2sZz/2iCJfpw67k1169w1PQY+TYz4Y
O7onOwrrq8wKUXrmLvdqzV+eSgfJkafZH4p7l90A1q1RsbyC/Z1Fr98nx/QKo9iu99jeeOwktnDI
nlXBU09SQEHKpY8/Q255DMV2PFpjsLPiB+p7KMVsso/pm0i8X43F79dgHY21sW6O6j54Yb9Vs79t
R0jAG1gZX1j0QjBBV/5f6SWMP0U6tD/RS/7T63/vCE3jn0BwFoCbKt/zxO5t3++zTdP8p3jP+dIV
CGNgYndu2y8gjl4RdOzOISF95y7M/6MjpMOEp6KYFmSY/5PG/w9oHFy3vzSEv04d/yf4auZ9WvrX
hrBWyRgTu2lBKBtsYz94xgdz+kpnlsBCuhT5CeVwZn1B6Q0+EBR3sCZii1WdXgbHv/gzdmUC3Z1w
3EfGocSYUN6UlGVfXQ9s9EMMIjpCFWXgfZN0UKvjLq4uT+Yz06SQeY+Kg74/IgQvttrn3ZQU/fXk
isZxJkUePYrkYrf2Hp7l0RaTWzXvrWJjCj8o7N1YvUAKIJyBR5bHUviRB9d8k5NjMu/D/t5EkGHa
DNBDkd+Kp8x7wa0NWvrgj/b9S3y/K9QZvPAvNrDawXWN3VbYWf49vTHDcN6H+oo2GlV029i4uSvd
V1nYYnOq2gfdCVpnZq8W1vOX8Cy13yxGFqWWC7++jq6d+B3SuoU/XIlEOc/rWX9bLvPgKFdsSMGV
eqpv6kT0asnYIBZH/IxRjhG7Kqrrtep+IrRWXX5F8zZ9UaY7S4PlFb2Q/o2y/EBv2LZ2TaApoluX
eafiRE7HEPLLEhzJ42DcPGO45i4UQ0eOTCKheHYsWpfcv9ucsiOWeu/QYXbihU7UQg6DBWyFs3x2
58918rHXr7jSydrjskGdnfu80OOdIEtvmjcE+3Vuq/VueBhgryKS17UaJy4Xoay0hj/vKm7pVMal
7w4ZBj8sq51XzAeqO6tM3dk6T9RTqJAdBrGPOAudYmaPN/ESzU7R7E0f7jWb8chG17iMP/JbI9oI
DSkl49flnZKR0hHaU2D5FGb3ChJS3b72hLw4dcy1r8ILS/8Kgseuf9T2nDuafCXwuHXTXTQdEbfH
7U8pozhHaqvvk8SeRbgx+IPTH9nZrsoRhzvzV/v2YLjEajQEkGMtQDu/nb4wD3/mgvxIe+xJlhwj
Q6f7zNf12txT+zvoqbz8sTiFLl+PwcP0InEoH9EXU/Ejuqhw9/m5bJZN7nM9GarzCATPPAr88fc7
6Dcj3fHMZW2LbbrD26F7mE4YJiwjmU02ea1qsTU/JLN0dKjC67r302gzh/Z4UNlqiFPdz47qJSij
wwf1FanxyXoUDsIh3+Ny6b2buRO9BemG/IoqJLkVHyXEJ4YnXyeu+Ljmw2KsQ5XK4M+7l/rzheo+
2I3hDQGPF996hmzHN7agHx2KTEGL47RBt8EFJi4iDAQoz5zmDU9gIBzk6ue28HhiJMRZz1iiqVcs
VbG6EDUb/drw29hZWZk+FeqWaaSLMBjLw+x1pKoaH+f19CDs5rXlY3lwarf3L8ow726BgMNhh0sD
RxnlO8rv+YKstShfYuRFzJnxz1/j6opwU98L9Hnaqu+2OAho+6zwksad3hJahfE1eyPFl1D7LRPb
9mBWe9Acz/CaatU/YkAAt6Ks1igmcl+DeYGGxJtZpY58f3gAPaiU1fSl8dnj5XhN8k0o7gKvQGmw
Knxs61CP8Azgy8r5VxWHMj/Q/To0VDhaoLR+X965xuSDjKjO7fQWvnbkI63zS/KO/91z3tRwRzDr
aN/uHxH3j7HS8J81QI61PSlFNm5VEGep7Ywjq43NIxyZP5Z/79KQKmHuc/d24DxaWzygo0tuEHev
jIHRGnjGDtdSv7W2Rv6w8Ok9RUgBeQo6/cqylqBJ4ZcrF1x/YuKh1a3s1p8s6/o0UzxH69IXdtMp
oPYU11h7dMMu+K4mL3yZTqrkS4Odao+MA5HnqHZduvBnx6NB3o3ifI7HZRPCBkFXTzZCvDafFWc+
mh/dA3MhHlxt31Q2hqrE+hgra3lC6oxBwnKccOSAmCe6XJBquHFpLfwREp67vF5H+WaQN3zWROYh
JUjEdchaw7DzeZI3YeCXsMO4H3RtT7GVnUEy1EBe6WBUaf94h9dYBvCzQENCnxVtQxm/rsiBOBlk
h+IQUsgTSEA/JT/ViwpAWjhktoX6YXypwh85OTXjBhSDpp/hdYXYYxV7/OexzB8teUd8cOoguCdc
YvjGqBZAZTRXWBQ1YB5speoqAD085J64mg4d+IIpQH7ZoD8jX4AnpdGvvz2I2pMpn6f1ABOm2XLj
lB7d5URzOZ7w1tAGZNiF29nVDBzj3TM00OyteDQO3G3gQUjF85vpS90X0Zw0zPHrduIxJJoCvxJ0
fJqTBt5U72lqa+ZeiPRNv6dynA4o/1swtGWbX9NrfC2e5ZspeNO6MC7JLvNNj8a/2wQ7IKUnsAAW
kP7K06l/Uk4PK4nInNc8O9cijrT3LvcODzwW9nY88fyuktWITzOPw31BoOvncc5vTzqrsYaEi7Zi
JMTqSAfPo7OFbwBmcLcI4IHHufWNwGckF/SZ0YG5VLKuX8xjrJ6ig2zQRyXr6BuBEQ/N8Mi3K2M/
wEda1XctEU6U20LFIYQzm18hMgrlE4LLIjnSL9cvylvawu62w+yA/Z6FsPOB/loqPgxlxa/Sz7yu
So6tSQuPwB5rEORVDha9IYU56GLl5qhYWpxN7PzTulrX/CX/VGlR9HP5Yn1B2lHDlS/iAb3u/dbH
tILDRJfDW7IdOLwnPwLtqv7sPzPbx4j3LXtapN18DXZd1NsxzaNlOpLykuvbVgSg5was8ZCWmfPX
mC2Pk3Yr8IRdUo/Lw7EJXxw3v57z1tW1hrq/95Q3jpUD+btOhn4rhinEDaZC+Eta+Fb9t8kQfYD0
V/+4ex/w76//ow9g4q5gAmf8ph/5E838txaB4psm4f9xdx7LjWPZun6VGz1nXzjCDM4EHqA3MtQE
QVFKECQBggAI9/T326o21XUq+kZPO0qVKYlJC2Dvtf71Gx2rqx/ryX/2AXjO6Xg1SoxrULMzzvn7
SJ4+QNG4SYevyGDpP5wMQaj/340Arx1HR9mcGtAD/tAI1L2eteZgDvG4q+ARhvq5cBgas2X0XyWI
eIGxy34KpvxiIFXCzQaoUnGmROJ9X7O4vq3roIZxdlV9Bl021vwMZjx+ml4OeTx8Pz7Osq1poP35
Bg5MSiSBa32q4StnZR2zXVW9z07+uLk8O9ZAeRYhqCCx4BJSK7cPV3v4OUYVldfkK+6DddC5CahY
/PFrYqzABspTXTo96QXv5zmMwoFwALxtwqm56GWbL6CcXjyEqPRBOCYnw7fIpDTecrGCmFEh3Knu
lx0OKdOBspEyHnbwdDmsNDem6ssG9+LLIrQAT6RmnYdM3R3DU3TvkZ7YtKolwkzK/ZTWSQoAi3Bb
4hlL6Vehh9ripodcqN0HXs3U/pNNqUS34nWKoQ8We1IMO/O1mNojCximGgRKoX9khOLi2YOAftW4
uugZQKSAoFCO/ypOr/zw268GHN7pVmwcsYaFmthIZXD9B8/Kg0Jdayh0NsJoCyXR2bbCqWjY6A6o
gRTyqSjry3ZGgMNUf22SU6qEEjsn2kReEj5NYKT5V9LGJCo8qdp4uRBUwVkpNwc6l0mAkxTFCC1g
+YRr6F0uiyOV4Y+x2IinOi5bULZsQhOCO3qjoBvx/FhqLh+b2INdBSN5a3vbDS/DB/0fHmLUHs3+
jg6SygR3KQH7dECvvoxwdzUJccHm8A/LPNS82v6kttGdMaICE+U0ZDLiIgCcJj4mW9pLpof5PHMl
OzYa/3Tv7LKIWvNwY5VkTpfi/7Mwj9mMfoCanUNsQ1W0t9v1iaBWav0ilKLaPx3mR22uLqflrrXX
TT6jhnt7O0iFY30n5fuT2qYElASEHMV52ENHv2JO7xfvysLlzDWJM2xdnSlF7mozxK9xFXe43Chn
0WLQcFwnkS30gCEWBmvpiz5DigyPawn4D/NEw6YI4pcEQkBoYCS46W3oxZHR0hQ298WVvuwsbRJG
nLdvGokc6JdNR7RrlKpbLsok23EdC1cyK+x3qz3GYFb6To3Waww1mEbWMVDzXVucIZCABe5TNWpp
8i0/A9mWIKs4kzX8Gp3CCb+3zL8PQZpGPZvvC+5Dl91F2o5olIiPKOzLLt1cYA6a9hg8vlO8krGQ
kXYnktfoqTgRHh9ov9M01rgz4RGWN5aeub48mHOl8UCow1sp2QoqNSlnvgXfVzSJGaNgZwojMORQ
hacLkC0GeeTdcflZMVkfeMrJu4T8K7ZJ81syMVVSVLcGyMQNhvSKS0z38fPRUkcWYX2ggCSCoejm
1+IFZ//GXtO7CtcBUW86ObNUyi39wVDsepmV47is5yj6fykn6XR5ndzcZNf/goBckywx2egnpr/S
ez8e79KvMymVEXOCKo7pSCmClH06rEsGAfN+y7GcQJd72rZONIM/3Ja4+HtFwbHuI3z1JEzszrEG
FcbsNxWxGGkEU8m4PiKUFdbkwBpK+juy52bXUWXGBYhrSuKFPI2sz+Gl2j029Qfc5EW7GiPs2I6l
Kj66s3SUgETVIIVZLXHK0uIpO+sFYil5cW503lFwtxQEVB0BaurW1mVfB+BnsGIpXkpZiQ0nqAmr
IrGQiZd7TCU8eT6xZReU/r0DGqcTtuFre8ATbXhdXIMsMLxnyUkTdZAKnDFAUBi/1RhcTRZ9Atww
r+pDEprzMiwiLJh2Y2GXFYsTB3dcXvotdxYRsM5zR9iDl74rJUOWVbW5eTUCfAqbyLnhVoJT3+BM
V1d7MkvbnRhhqbfA+B52iq2+TFKSCVwx+RRLL0ABD0Wvik+Q7rIQt9qMipkac9pDEY7SOb4IlNSx
vLiTBmC9Unpy9tUHlivuuk18w+PzJHU2o68Ut9yOVRlI0ZrODLU+i8NIVxjgKM7BTm2BJUiSD89Z
5fifOAL0hCTdrIuQU/U2m3oBdylCTmDN5Tm6tSb6RGWfoYz5mhyLl2ftTC5eF05cWFTulf8kMVcC
XJncood/b2dDsRdhsXQAFrLN91r6ZjI1LrC4Qg3wlfn1Kj8xGMNeddEJvyVTzOa6lbygOn9h0La7
Qp8Iaf20Na+AcVlfBgz6OIVLYA8/+4S2C2STKzh50bAOnIuV3w8h7azhVCJCK5s/8dWQUTFg8nAY
5K9c+jXFrOwM0j649xNUc/qPUYqn9THHQGFSspARKoK1Fa9BXmALJQZ87cb6/hmRFYwIPXnB9mN8
5yfeWLdrNxwynKO4nsaPKZZUHV6CD5/jWVbztvdMYfIG2xtyqRhUVrFCIEPMlO7nDnwwZUzbM+Nw
Gt/y4vrOEableucTWjHlm75wz+s7wz6eTLTm7SZ7xwwNm0sUR5DofDHyxGeKbUh/MSk3rj54KPaF
+guAHS53mDsU+yG4W2uofIMU34cQ5Vy/6sy3GZUJq62uvpcn2VwAhhbvpfvIZ4P5ptVHbpI+KB6K
fmkQCs0tGC7Y+Jx4lBDs2fgaFuqW7f5eL2ss3xZTME00eGRDCDF9/CS6pnEsBLKEIrtAjFcGvaaj
sutacHAnMzahjOnAEwe1Fa97QnKji6yBa+YqbZjwnbM5z4EupcKgIk5y7B0Y6sivuSGAWwqn92ec
vvJpGbyqW2Rw3i4IemQKOIVZD4HQHbDGNLl+Pqje+tWNEfOgu2ALDxw13fNcVcH7OlvnbCVZKF9N
Zth1UcLhZlk2Fx9QAKOEX0PAs8FQm7L0ie1UYUC8mtLHlTFdN9riIfOT59rgAtzWb30amiRhwJZk
ToafyGVFZVJ+qKXffByt7x7HRzXG0OLK+odEzdZHX14xJuIFI3VUFrd3gVBQWlxgZAcNimIsHwEK
nhu+uTgyhmOGz7h8KnFZx8jDsjd1L38B1B3Hr//uHklF3W7haK1M/z/sOXokHavqP8xKsIf/l/v/
rkeSdQWZL1rXH7XXP2clGGnTBeED8A8O8u9mJbRsMs7fSITNfzHhl/8qBi4qfzD3gOv2Hwnyeaw/
6ZCEl5ki4w+GEpehzO+VuL1+rzD16siIjjIMeG3CKMJmrQIx4uzkoDid5L7+2u+pQSTvPsKVOM9W
N8nvqjUyMNXFFQX8cqu9Kpjj9W69xUhHOU6YrK9xVUklLKCofJXXepnOMNvutiBkZyif4wxwseyC
54bcFsqcMgAATF51cDXb8oH8x8bJQ0Kj+eeOKHsdZjgmGD08WQfve7+ZZyA83eJxWZRg8SMJ4q4E
OLZUvObrqS4Y3rTVyrzv6HegR9Oa6SF486f57ash3V7feBcIErlP7A6RQr1NyG393nKZpmEHFEJJ
39IhUviWSO/FLNFjRaFrEYk1X9jH0m8Av5PldlOWhs9YQnuhYejOb6CqJNDJe+YRLegpVqxk1y+f
W7oT6VuSvlUkoMjtechiXw5hMYTdQ/xJNcdGxb55733gjTT1QC8pgDW4FvsMa076SUJhYcUM4do6
Um3RW3EnvqGC1rDFZP85yQ+y3vc/rw+pw5y2DlSXcDF9Pi6buAgTfwqdTMIjmHqR3Rlc3TvxQJSo
ccLPiU88GK+jidndI8ORSSZy1MI9NN6ppUptwcQXLL3CKZcEPR6cutyaPZKP4b5IcdOVvxLlxKQJ
++Csru3c8JkAcUDJ1aMVu4bPDbW8QcXLSIf2EwQXEhzLI9MZnc217oL8pDGj/ill4Gu0b/S8NyQc
P1Bvu85m3TZDDSJi+XAepqPR9vJSWk+3VuVY5C7BIB5BwMQ2Ld0OVMp3w5/O+y9ei+5KCz5UGiHl
u0aqjZjMhdQnY1zjTGs8h3ApgurzDuCL9RTsxszNC5D9iLg/hlYDLrUfuKwMYTqHANdcf6kPf6g8
DKZrf/giMeV+orlhhAAkmZ7EPuoloHl90C/ZzMH2pFnm6zUjLZupB10z9BaxN4sXi+eUB6UO52bj
pZQiEhZs/a3scQT2qmNC0zYtXKVxeEb5g+PJlzwsGvZj5hKrno08nsAjnXGWyB8ULZeeYLOph5Ms
kj884bCGMJZTMEVwRjSDApJAMcaYhnINyzDOIJxUHylKGp+nYHgkRdxnjRTyk+i+a/CgYtjQoGiI
49iR+u9brF0OF9WHUInoa4Pan5GgX9GZVUF1W+OTRJTGxHmApxAmAbaC3OaFUmTY5U+b1GVmX5RH
6RmJFTlXrpUR0tWeru/YCBFahZlYQ7zgyGnPpf+RnzFelWZUHHycF/vlqDry67GC5lRu+gWlYwBL
bnMFk64CWlKqP1HTMaZZ9N/Nd5tGOAALFNW5KwxnkdLZ8Gj4Ois+s6apRhJeYHWOW37DPjIJgUxw
QmWLDChSz7pjrVOWJ04rrg/E+0z8yEUUzTRMSOtYXn+l2LsGp5SJgxRl0DRPt5nBxcInyuXF0VDe
zptkGkCmA6qxn6xRPLdHvBhcOkB1aYZ9cXz5qC0fyFxWZlm7xGbuoXgjPJYu5EczcRvdqc5hK9iD
Q77AUYuwgY3yBo8QX1Ep1JFW8qhx+33f4a4GT7P4AJGH7PVWbPj/g0/gvgNOurowABfPkJKli/RP
rN8SHoue6RvIfvp0KapnxZFfK2HzUpfhhXotHMQDWT4iBFSdnBWSuId8d+Tmowom3SIm1kAlpm7W
LJTZfXfxOE5gA+bb4w03oDcZps7P15TiQ/aJHUax+gUa9w3ADTasb9WDvlVSW9vC8Ui3k7k1iZSn
b0XTrxp/08rJ3rK3VrXHryG4TMDRnRtjqNOIpRIW3xbBK5H6BQHp4sDK5k/dq71qEuU32XmE/L6a
3WfZG7ydDCdcnpKVwzEdApndqoNec0NWP+eehD9dE2dc84e0fU7jIYB3BgOGf/8ITQdlCM7aNJV3
wf/JcW2xpc0IGVfcUYHtxJkbUkJKWwgDIO6ZO5H8RPKM+dSVvy4Xj1rLsOUIC/xIjaauMaeq1T0T
jI55nZ1jrsAIanu7wE5b34p5XeHb4EMgYiKHUDOcGq9GJF5/d9k8nTxxlCX3NB1RG9f/5SC3iDrQ
CBGjPPr3UWcUcMafgNx/uP8/CzgDEBud2v+K0AXkNoDHcUZSTBGwJoqr34HcyPcBuE0Cc380Dr8H
uUGqNUvR/17c/QdkF8xe/6SCk2VoPvwvdPyQcX5fwV0yDGBut+sQ00tNZvrLT4UCmijwOjfNoo7t
mxv4C0AMrrB/luelSM+jHylOijYbNsN2wBWQbAhxJ7ouOhhulwmQ3GbMi6jaygO7LR0bFyrF4Aj2
dSy/0lk6Aw1dJt0WhE4wRRyGntM5Rv+wbcIx6r/ESJciQffyDxiOXTR5LzsfiEeWt9rUrcFhXx5P
K1CBMmb4gVI77llem9TGhBwkoQjxLMvUBZVjDhrZnmcXsiFeFVUUjLeTgQmnjs6JKtHLNuVJsP0a
X1lUvg9+gwdphqFxuzKwHyLjnGVZiiiPpp4+z9/hAWA7FwGVgeK4+Rwhl+QyNWW7ArXme7gdONZ/
WUc2WLALQm1XvCjjBcSNCih9ub01pWCy3OqDSr7SQ1RjxSVOZebSrtG8Toto/OzbeJrYxdo6dUXQ
/brNIWF+FYBDFvDNETxdJUmzCHQwBAac/Uz27/R0K+v6zSepXnzqkefGglBE0WNmjlof9TkvjJcE
rsfcvHgVZeKBTZtPi32GMXEnf1XKqt9KqNJ9kcnBHkQ56Ke43U0g1uP6zFu3zs4FCm4aYh5LsCrD
Z3fSbDownOmGrAa9WvZfoP9s08Y4U5wTUQtsvbspxA2f5FBlD/LDQysR9SglD7kczKvFL/YGjpa9
M7FB1vjElWaRNHtCKAZ1bTjngYgnDPDtS7O2cEG5IuFntat/YdIKlIjeeaLFVb3u1idIw1A+YRgC
a40f/AX+BT0aspWHA84kKDwwDGkviAWU5+/FAGPqFtXVaiKH/LJf5ieGECT9oXOHmt99MZQF4gdG
4yATMqWEeJRm5zWMDMYB4Fsfz3WDHzjcZ5JEwUooVYyjGT58kxfxQ9VBuJ+fzhZ0xgFSvWlurdeL
nDnMkaHvsH3/QCzwnXk0KNVEWkGEET7wZpiAWU0ynvxxMI4UdtIesrgKNx9M53rbKrjwU7Vmmzt2
BNPNAI7erW7hsFsKVjbFm4BdC8/61uY9Ij27lNAp3F0eQ9q3Gxl7oXfo6H2AdT0mGLwAkhPAyAQy
ZEVaOL0tz6SVBf2L/iaqOEo50s9ceP3O8CY1OOFPDpm7O8NKq6kkmOvHEuHJWvjYXd301AZxHzwO
gumpEDJ8/9JQ5LP/JXhhOLLTvGZr/emU0FtO18TGcx/hFBnP+IHevx5fvI3IJCKDWk+M6LvVFOtG
rzhleUQWaHFqDrjVD5AhQEU5sxke8HWZAVN+8SYenFLTPlRap9uwPNEm8CUmPiSdYi9SiDVr3BUn
Pbx/6h/cNtjyTt8kCy14pYpjQCPSRp3zvF+BP/Vs4Vko7PxnEPI0NeAnvpoDC56yIM1DWVCzw+q7
BSBRyMe7DemlGARcfUhbYMF5WDwjvh13XK4gZMST8wWuBMJ7Q/9BM6ZAfNnxDqEgXOAqZbh9ek/d
47C70H8O4HbnOWHmQ2DsWiJHzqt7CADH11A5Ne6qjCzy2aSF12zMNd/6Ggu/ji3cH/97d3fEigyh
VZnAMbZZkgL/7QibeELpX6msf3b/v+3uDIb/CuoDzCIhPRehpf+AZ8RNxJxhoaaomiqE43/b21Xt
rzL3UDBcB/NRAGj+McAWN+HuyOsU0YT/aZATT/ave/tvLxzjNUshxIlZudj7f2fS87D0c6c+jdtS
3sEVh9HZYuy8YSvn0tEWnP6gEhLcfYazH2z5XBj6C/iE9PHbVs7PIg4DAFJ8R4/P2ENi6Mouzy/4
4pqooIp2G/Z6cN1xJ3ho1A0+/5LrCyyVS4oRJ/flG56/dNEQWGtue4oLUACeaAVygFVlkWQhV824
4xJi4o0dB1+MqHloszjR3WuL8r2LW4vIIiXQNpf5ZY7Bxs8EVH/hsW/vYL4dbizSB/csxdoAgIoK
SAgXuOJ+ChTxLuGgnZSHT22RzSgyogH3OPteOs9NywT7OuOnbgktl++WRADxDwi1WDMpFIK4WgzA
uyVkYKqSSRtXh0ZdT8cZTFIx8iXCCPCGwmJYXmfdEpAK7qkI50GuNx/YHrfNGmhH0NUAgKh1wLKA
eXhkqh6meIXPU68xYt+SzWbNSqyFDo0dXF4h6h2zxpWXlSVya65MoYp4WKflx8D41X4enpgHUeag
jc+C+3Pfb8GwgsnodPsb/3y67tooXajLDiUka+nDNdJZuSZxmQkxY3LdQW3oPOwFuUC2jDTcrYPC
tXwV62gHkaNX4VpOCkXr00diQnC4O1DaojZEt+qlwdQbVsNXOs8cfMqC+kDIe9u8kBRFITReFgBU
tQJqxRB/nQqraHyu0ZCKQZYEjPAULe7V+mIdz99Br9JJRO1Bu3wT4+Z1SryE6eZgWwsmgEiF5kio
rNfiTbl4A8Y47WZkcczWcj+/6pQA6AwntoG8othe1d20ZN13LpRv3+nLI6je9LX19I3txIGpkJKk
AifJyV5wPlftK6CjjQhgUZBfb42bhielZoKFMJCKIuAzNuvnis9PP8/r+4ZC4fEIrW8lfenrY9W8
wOzNjCNTk0aKCWgZdnwLEUtlkBJwpnOWntUtc5OChHUi0W0SUS45GyKSpEghEaz32mHBNOaCUuIR
Tcx1Mvttz/sZS/F0nUkkiGp5z7VIWB8oCQqPQqSOGZYE8D8HMfBgT2rvG64j3BTQjlS+6UjLr+zT
dDBIRovjgmlBIphBsljBMmERgCOpzXiBrAtMPAjVWghGCEoeMY14MhJ0XgfxBrrNuGOvUcXlnHxD
RhEkEiwEIXYQMsZtDCioRL7uIY3lbOLnM17ZEorCxH2G/9XzAdI3NfYBvPgJ7/u3HnG0l+a/qOt/
EyT84f7/bC8xckePjwzexLxE/+cGJDhUlsgRJHGEBu8P7SWh1iq7AhZxP3vTPxlUTBpU1VBlpPCy
IHP9B80l29qfSSkQ/zMhgMMlkaX9rztQXWfS5S4LZqQST8EKoZgvZuwOxWmi1EFSA85ZW+v5xhIr
72GqZBDhfdEmMrH0JSbkUyJ+BNosReNSYM5I72bDGgo8EHa3nrzCcgCd1Tzo/zN1PmK3iSKYzHfS
13AC+REouOpeSt5v7+IsbV1C4jb3gQ4Lcx8Kf8Mdmak+kHAMzbKCqz0w5y9AMlf4eLUuxm0V2Dsy
C79+bdPTFEjFkfeCHGP5yPZpVfE6afxMCiDlw0eiuHsA0eKS1dmm4ibwSV9xkltSAh6ShbEyVue9
uXm83o/pFrepfRoO3mPJRIKkHtBGYoXOzCDDPAuQZrLQM9Yl8Cef30BURzgfxKD1Swa3CFIFdI9O
Wd0l5Ddhe2rNmMyy4CTfcI5EVhVXo8YIBIiLe6o4bqlUnVyyK0j17Dg1LXEe6k+m22iNk5OerhKW
OLYkjkaaRwazjaeDrRuaNmYphxHClOStT6jI01faWDBKy4HWzQI/fNF2M7vmuJQ2A3+2WDZIJdL6
qKSV76vV7RnK88s7rAjx4doMNwi1A6NdQMKRW+bSRMLBXEX5B1aG8xWeWL60KJ9v9cNnf7Jm+FBd
WPreuqfwK9gJUg0S4pA/ZC1KFnTAdu1Jm7RGGCfy9c7djDqlQIi5I7eS2LtAD54jRC4bYhmTz0CK
z/tsaZxu+9tejwc0O1UkeUk8zlUflWiojY5SeNe3+0wFZBcu+1GtBcq26jm7Rrs/TOZIDr4U9aMB
xWORw+CLxY8FdZCIPcdqbIgu2NBQ3lwvgpHPacI6+3GbBEkKRYtVWn+QODG/sIBfJiiOLdeVSSq8
Qz661aASN+iF+ZyqajkZZ7Wy0qhbiJubuEAv3YbqhsYF2FW2qWpEUSfmAtDEYPPHSFRYokW9x3J9
Z6qcPhMfLh91FH82A8GbQ8R3VFYGcVy2OeO+vAFyHlZCGSKny3L93HbLYcH1NRvZK6E8xXK4hxwX
5AtzPcHVzsbxwckifVe/j7EaMPOgp8VkjYhAbTUueQs2wWbePUjjiqJhbYCufrbAyN/FajrTjkoO
TA6pN7rfv6v76jbPBk/faPFjZDzGHO8zs2Wy0mZ3WLrA2S/tZ/tWgDikYSl7yZzkl4Xx2LW4JTwF
ISotmiir3vlX8XX3LN5xNiWikdkW5UZ9vBibS+IYmqMf0/nkFeKbuQd9YGACHM+sAk7KuKR5hEHP
eU3hkl8ZzlDWMKH5maoImgpYAZfSyP6PzoB4lh2kq6aaI+2/b4CEpEjciXVmnQVbjqqbeRi+FvK2
pnSejfskTkan3Rlvt4v/YOIx4OJqAYVrL1ayV2f+B6oIJzfBP8QieZWOzQTDcqYCLb7ajL3u5vwM
ATANkxiNlAXlAdSOG9Nf1Nr1gBKEJUiPHsUyTe0bw5JhUxwyyvVHLB2pZS9llHpbGVLfx4OFYW0+
7HLV7+pADvtQfiN7ezke5QBFGLMHNPLrO1IU5n3PUxOPAXM/TPTuH23pdH7+rtknzS29JDznQTes
oXgjNEFd3QTj5qz5XP6dvMO6F/QN/uLYMi11DF+yOH52VsSrpPQfG0apHN36BWqc+klmHu4Q5B9H
t+s+4anBpiE2IBYVrLoWGhYeRiBl9O1e/Z1/PPEF5/4xPCuGwgqOf3aWomeytaN0hHQFPyG1P5kr
j/60DSwoRdLNTlQY+BOsxfv31KEIA0hp0xVjo3aZ53Msf8/4OJLuh2dSWO8IiEON4pyVaNgTXWBS
okNM80wzeqKPmMutCyR4P1Gvci6J1bnpgfteJt+TYHQsCGFS9Di73Nat+5jwDE9fYTVid24GXvFu
fFPD/ehaHnhi2U8asB95Ssv6sjR0D/vUhp0gC+ho6Gdg25ASXa+rbbOVPeEhecj3VlD/REVOY4ZR
74l9Dq14iG7hk+S/q3vbaGTcsIjPBjyIGQnmq+eqREAfF8+pwyYhfYysOckrQErjDsyqJHv61r61
kFp4WJGDhW2EkvnW5WLXw2va+fFdcy71/HkOFcm/Q/yh29nBLwqhWyk6disRXotMFKmYUbOxdyl7
NgwmhMhPcpTdmfGKDrFna29i9hukcVx1XbMQAOggdhUaiiIsNWh0GGiNaPxDYo3QWczVyQpZWduE
j229HP0i8yTdt+aMWEBIXOY35DWRiusYc9MZ6ATFnjdFX7UXpNhuUe6GbyxXDpyTlBqMlcfoucGi
kOerQHtQZdAWEYx5xbMZA0KveYQTlmAU5N1SRGUTvcNwLrfNVz4Lk8RbAkcDmjJV4Ypjo5SZyh/7
r2yGgvETJiqdYmYIWRJ7HGYw2lGdV2vldYrkAxuNlhE9Ljb2A5jqHjyZC7fOgCeMJjgP0rHePpfa
sbNYrspDQlYmLPN2VW+kF4iML4+NOo1uvmCR3z+Mt+6Gc2kApU5dRMGV9iXhnU9e1Q3vi3UNOgAQ
qqq+j8vJEXYoeDQfPCsZUiYxjgz5Xa8uyD4FQjOVE/q+ghapmN1mbOoYt7D5LynIqIV4K+VB5QpE
E/r0DLbCXlqKBr3/bCebxr9FepAEWI3Iu0d89eoFWj4ye61xlnvApq6gNdb5quIJHwcTmI8L8ldz
JzPIbt9/6+orF9H9rmpnlf8DU0ZmCD/PYioZg4YyCBf2GBhXY3DrE4QJrQ8ol0Z39ThA/gNugNH7
66EGZTa3IFKHw7Ga+NU7H7VckSWbjUhIravT7ya7VAXJu8OZ9buHrb4p55jpoeGmpm8q8OrwkaPm
MWFYJxPUk8h3McdkaouzK92WuUxc3Hs2D2yUqlUNLY1PusIwbgEfPkUVOUe+qnnVuto3wk/Y4VP5
gs6QsoJjGomRtup0V1/bPYi/syvpMLCjE4k6rOl7bxoKJU6ROsaYfZLMNah/LLSQe9GV5u8Sc9ox
ohaLEmxhp6EGp9XZ5TvCFbBwCiCCPgvVveLXcztJK6b42uzKQBkZEH4qy5fKXpb2vEAETISNc2Id
x6PIU/ZU3mD95hHQnjoN/OEAG6Xb5uwOlLrNl+o+n+Gn6nKH89MXlR4iPlSRbJiPLJgcJ+Nm8tpt
UfzhJOFQY3K6tGswk4V+/PB7N7db4MiekUeBhBefKAsBlPsw3ge4lSsacGjxAK+D03xjUKF9pkjV
PARiLtc3xFZGnaQ8f2CghziOQAuby1iH1iOGS5nbUrBw1U2TSMQxG/YIzsI/UAohckWmi9J1qxzw
6aPJbxhsiy6eVUB4QyHl2E9O1ntFPZ78aiOya7bPLXpNFKwUf5JjHqsDkWfeY2q3F6RXMKGvpX+N
Lzu2q/v3ZBld3LuzzzzskNm12rcUQjqvasY16l0571k+7L1vhI9gz8ZE4PJ1MfFQl6GXuAbbq9PG
uJJyJUKAhiOu7LRdv5F2T7+kwiq9A049HgxKV+YwmadsDemDiNkZbBcajqXhsDTZmBIyMSGx9xkx
HYA6SgfBh7ZFRIsDF2vzibTl1Xxab03/Wq26fQf30OLJYETc/YTWSnPhJLBkWMdxmfhw1Bl2XSOK
MFtSfwi+jFkQLa6piLBzcjhNLeoarskETTv5xQEMFujN+VJAOrCfkBO2NQTEMkDdSvnEyQKnn3IP
qsOFHQ2aFpygQ1e8JHdgrexNODbqO3FOXvmosBVj9q0+a0Ec5xrPTkPpwTguELdH1D9AlXwDFH/W
RVUMwqckcypkKuyJbksaQFxfQQi+Ow1VFNYQ6ODvJ2QUD7E1dYysEtaW7vyREF7dudA/vi/5ZwWB
vbjOJNm55ot8fKPTWTb10cyXCP9g3tJLAQ+NbSj1BprrHuBkw7CEpHFsbupg/IBCnVuNzYI6gG4t
ZW12dwAYHfhN1C2YnQUZrkZpdI6nN7c7abvza4lCdqd+CAII+4D3QJTzos/1edcFyOpZwRv7bW7P
ReFpxnW97A9G4/aUPGjlriswQOaNB4hJNTkHkPBL07GYdiFH/XQarimXEV0kO54R63bjGS8Aalbh
Mteb3iOBYfmI3arHbYW63CwQu4JHUU7G2BxVtMjQxu9w0jCSidEaPiXfDIU4+siN3JkUZOx8+uu3
9c1JROkFi/qLBrXdogOhNADNEhMynHxAVDFtLxBO83D8TX330i+7FWAYE7NkxlTsYjN5Gz8EzVza
E8NbGkg4PcJpYGfPXxiIcFwZYlmwXj1EFKxwtF7NhlotfcLVPr9RjA1fJROQxgeIZG8blwgsQtam
VwNpLvV79YnBsxQP8ht+XqO6q6v5WfrVwqtLX2iEbhyyZ8MUfNKv63z2jJnpzHhjJWjdrsFn9IRn
GM5QDiCgxXtOZjwti1ARZuYvTiu/qLZgnbcZFPgbCyiTSXjcdIMNB4/RHTsZGEE3HmquGQVrMvo9
5/pR7J7Bkyr2neC4qaNpMfQ4mI1H84hYHKyBtcvFH2qtLBgY0fGBinPGN4WPY4IF+wQQbgDtJbQk
0l+EgUoyy09PKiCsa1bQ1sliNpZ5Lw4CMdmMPx2OKkZRYqy24XZ2F+8g3PsXxLMhxiEtz56+qtk7
bKfhkFXeNPW5Y/ffO0USY6GfMRLOxAou1kIs+H//Do65x+b4N0bv8ph//89fDEPVCMD9Hcn3z+7/
NxDPwkpYZTY1xYRVQ3AorE3+ZojCTaR8YRhs/dihmL+fI2FnrJK9IMZO+G8SAfSXv3NEVOmvYIE8
lKT9nTX891e6/i1Oq/7Dz/+neObre1Y09f/8hbEUKN3vYrf+9tJBBjFsgTYsiCq/nyOZaTYOT6k6
x3WJndqzc6v7075lLx2phMqTi/mxG9MZLIQM4U0PLiArGcTVg9w/6VyoXJGw5NYJ00unNjilZrX6
hLcnjS4++hc0uU1SLe4amTN5+cukgxopLNVMszWM57J6/HzeZETj1sdzuH+qJdpwqcLZ4b05C4Jw
Mi/KvdazcHbUKOeersOy25J2UIZGQMwvaS4A3zjnjfLZPZckJRhE8twbLFo0FgFY1m4lCbd5Cas4
A4eDhzV4SXZ2u7Srw6c5umM/2ZOLEt6w0UrPlt+1A0/MaH5yuD5iTeTd02yeVfaM5tdV2/RKFt8U
siEsFCht5ss6lsLlhBGIMjOIK3o0sDIrEKt75RVnwzEzxW5TiGtPr9TKkNjhMD8fJPQJE2wvS/0c
3UHf+LAqBJBlysV9i9LJXDtHSc29LRrUbocdmnWuorvZhIWSMkqfmg64mrBi/tVg5ww0lcZGohV+
X1/EnBydDhKX69k6e5jpK/6tvWOud78fzDO7BkJQeoYnpmQkIWPksy9u/YvU9O5Qqxw0K7wUZ+K6
8tS7Kzm7LacB/qXGfT7gqFv3rzddBmY70yymWvtrOqX6U1L3gqAxby5zpbxEl5HBhE5Spe4nproY
edIyvXr37pQ9c9egw9HHMsIDcnXWavd6pXCXWEWnOvhQbY4aOQHSBWHjWSJPNkvP16WZ19AZLkW9
SInsdAu5kEmh0D+47m6hdSvwvKp0SiO57XnPchXoJl7tCeVF3v8aFEpDOjuixbwOWKzUOjzXutuq
udEbXkHlJvibnfk7mzaLKxbVdnMuqH7MYjcZz7SGCcZrpVZc3wxrnF+GnkkJn+7Vl89mfE2Kt0Qe
k4OhT3CEHM5JcG7NEecgEiD7u7XIjc6p6SPNsvEw1nfvlbVM7mf/qtJXJgxZJCRzz/5N5KpOW8Ue
G90dH7dPwlI/n+mymcqxobEVZLNKq0T3kjCGGozLvrK6YiXlGrOZifz/uDuv7catLYt+ETyQwysB
AswUSVHpBUORAIhA5PD1PY/KblfZt28Pv7pvdbkSJYgCztln77XmEvrNgkOSNo+MCieYQ+MxhzJh
kdFK4gS5c4O6alNgOySvSU5KxWfhCUq6yR2MFE63vNPrdcioJ90ql32XgWJTqZ10+TV3qhdjap7z
WvE7W/rU2+rZJijuaiULY7LxmV4a+s+0xwjui+ZkVuUb8vA+8snxLyoDt6zzU4ZRRpHvHISrBW64
nnNXFGLG1G6urbWvSV3OdDbKuPqwnOcbIhGFHk3y1HKW1shFMUYe6JgXJVG0V8z+6CQmkQvSxoix
ebJUGejYxoc6oggfu/mlCpeNXSzKS7bTxscK/KPZpf4lfHfSdB2FX3Jb+4OFXYeMkFrZTG28clKw
g/QZCtamIjaWeq0EVZ88q+aXPcpbskBeorEJ6izrgKlKO9O0aXnbCIny7OZVrQUeoV70ie6rViOS
Uiy1W/5rZ2OySLPE548cQsEEz9b637ZVxzAZSf28rf6n1/++rZJF9RsaCkWBLk1mnKX8ua2KvwKj
A1pAAyXwC1+AyEpTVi3oAdhkBNv/J3kGaZYKvhn+yjAI04YH8Jdt9L9tq39VXn5fOWhrBdgZQHTG
bb/uqnFdxc7NaKd9d+XUWuJHBe8fl59KP3xq0HiHqcZ5jDJTK51lfr15NicfTDguY8YLK/v1q7rS
ZrjqJDATc0Ja46ie87jdh/Er2QqfMfu93/ecKplu5QNSAuV2tHLGbpewZUnZjKy/PYqOQnbmeqPW
a6WT7sIelWF5U4NWZxqcKmftMh0hpaHzKjtvvMBaT0TW5qUxFiYpdZfbqK6uqVx61Y28x7YO6c3G
DPQvmuqldTLPSfitlM+puZ1uUkY923DzN4EycKLgiapZ7wmJzcmYtNT2LdOYH/RpFvoK0WfwN3lu
oOHEZFRWIqzSKT770nyOB0aGxqzp7VmlJPGCk0unthx3eVN1t0EA1pDGcutLlo2aw+JVTWdWa66s
nrOH2tcOUlXGOgrrk2tNqBosM7CLiumg+WRemk2VXO6qprTdn+7W30urn0spUST+XEn9+J47olpD
rSPqs1+/50PZGI155Xve689tCRssrkssz/Vblq7axDIp7KPV5KhHfaiYHtxU2D6si26UtU9N/JZe
rn49fSlKuvrXrhg/yIKAP2yKZVtlRfjpe/C3QpxpuvNrIf6fXv/nNN22TT4mH9QQsi2e/T/IhEzT
xR+SosB4nAWLZehPsbYo3Rm1y1juvpeFPwpxHSKJWHv+tOn9kxUDOsqvt8/vl85tg4gNfdg3ufAn
QRcbxzCUY8OwzYfz9Nosy53fLC+LvY5iltyO9f66iNfQ2V3dheFG/xGDGd0vYHmOK8TGkPpoSqsL
5d5nBNsfq2falZRk/B1mKA3x4Iye2IOQIDEBtl8j8QF+/H2eHvk1lLvcb+6qZwFmW4eB4/9AKwhv
Hh+aVpm05hgdcQ0CzoF48lutyDTrFgeM3xEi9gdmj5iCi0fzzHmVvypvwdDOARfWRMC1C+seti4/
ZM95AE+8r7H3yIxG7XkGRovhfs+hF9BDQ9j5onhsaVgtyi8jDugWMYs17ju8gdT1OZgJF1FYjVuJ
gT9KZULKZ8nGIWR906+SjbKPlsYJVMgNi7/2JJ1S1OXb4UO5LSySqxmofsRzK2Mi53Wqd1vWrE1y
urKAPx0ZSlccnukjNgRj8MlmyLotXGFyyEHdWOmYTJjR0M4iXOllso+yUruhAYxkYc55cYRrG2Uc
EIxyVkne+Bmhmq+B6ruycJX7NhRuFHY6U9ceFgIDWOTu+gIYRckKnG87BrD6IrwGA/794smyVmkX
uRVYAmfjdD5kAhx0eTW3HiXwTjFDXt/GTJ4v+4S8Pl+jvyBjwCEfwEPtlUOmwDwkedqiW2a7EZy5
vrGjbX80fMPPjiEItqD6GJi6c3LjoIEZmCQUdT7CnEKGShinO7KL4P5ierIWtXJ3Z9qb8hPWfIoV
pueIUgW6tGjGTWpu8ypQZBKFg2JYqmf611NgTi4aO/nzraE+T/wIAdLBWjsimqwBS/PKDDZryY8n
T08mKIkmjnvJqRyxJeFuhGgmZGUMb8MFm8/tqGHlE3J8JrsoyZjXOq/8UX/H1CN1PAQNxeW9Ufcw
6WAIHlWsjozbM8bu4kgIFu0wyx1kdojMGc9P+tqCHsvkHo3FPpOQuKWixyRmIuHSueyvCkeIdpkj
kkcjQR+IcwqN1Gmn7NBXaNqL/kFczHZ8lgDqISDQjo0ehO2ywZvERGWdPobETHeu7r9CL1+1S5qT
gYCro/E+Rsf8tdw4h+ty9DleLknqVKvF6Pe+ETRfjLVpQPH14f6hdVw89fFG3tN4m12XMOr0JaQS
5GT0hhmbnsZF13rqYwzpmjzsNef4iiFL+zhtTWJkGIciW7/Q+6txafEIRjn8Z86E2x5iOOI35xMd
ej4Ha70egKmAQvWVV21YgjjlEcVaZbg8n2PAcw/8LvwciPX7VmpDKuw84/LQutfZA+37oUJ5Sq+W
tiqzHDdjCgv5DK0cne3Q+ipVEkbfx2YrJHgQ6UHm0MpKR5p8mEt1c94wLq1pxdIhJdMbJWEptvp4
PoqV7gLKzFlHt5NazCbwCQAUuAtSQHF0GhcoCGPxy0gOBNrdXpzP/fLKqrKBTf5qPw0UII/OHcBj
T/KyfXqAZIkVDezCBtdIUL/dWEsvkOBm0bp9F3w545y93zB8CgITix5rjzl/QFL7yWiemg2d3IjO
CQDCnDeFt0bdohIBKYEs5vqlpMFl2JEeTD8w9BF4M9ACYXZAPTJ7fgwfx9PNIUk83zuYNDbwtrHJ
DISpCdkmgST81n5FWCPMMyvYscMHy3AHwzG6ZyhtG2iiimrT0EI9x18Mr9QDuRl3IdpAVCRCPesc
QzgWMEuLEa+Fz6RZqPW0bQso20OG6fdutKTPjoLYoGChg9ijOxBdxXUbii/j+mTznvJuliDveDuI
GFno2R0DPDQrGqYLNJCNi3HIQYkR3NAxXOSvmvfbXErNZQcfHHpivmRvyjiIwW7c8xWMyGDtV764
6zpbvF3BETEvWvTHbyQnt1rGuZBu7VP+Ds2ezvKT84mYiyoQAFN30sld3CJ/Cj9bBfnL+koYgTTN
UxoVOQpgFoZN2YMHZT24bLSDY3oIMdLZjd54aT/CA81dvMXgRy4NGnwSDm6HKHq8rTplAViD/rep
uwYu36MFIRE74aUJ5/Ej7V2OyaH0Vgjdp3i/SIlGaIARat0u2rkdqFjG11wl15eAFGd6xVAE4ATg
z+5gIIA+VysmMiCqL3ib7rglijlhWhBu+coOCNZEwxmGIQ53xD/IgYSw4olvZG0hxRCIUTIqQfbX
X7Fzh26Ep8zhcc77eTJ4EtBwk44zBkxbcRcXyQs5+eZPTkRzqqb3ML+RegdFu5zrb/mLTqSEs0Aj
xI9ECBD4Pl6HI7aFJLiRFr/h/ZUWko/USPL/tdUo5R1FKKBsKj9sgXRw/2s1StYQbdqf2sL/6fV/
tIX13xBo6rJNofuX86uj/2ZbVKMygdG/pwP/4S6wyQxGZmqZjiwo2fYvx1cADvwPUDaobGE8+CfH
VyHd/Kkp/H3hCsdhTs+WBSFcNI1/qkUvKWi8RK6u60scUhBJHFdixhQXHVll07wZOklCEcln5o07
K86HmO2eA+fV0dz0Gt7F0+u1QahsgCy5XZb1lSh0tbu9mSpMVQsASh/mH506IrlrGJhkJUGnjJHz
eFeM1D0sHOU1WXJtxbp2KJli2bkdlFFalCoOpoQJD1bbJq32loMjEP57hhIsyxt/yuAFSIlfNx9E
aS9Cx9qWbcp/y+femic1LLgOTn9USSAhU5RlRVxRalRyuzXk2C+1/ajsIlvZE017aVTQn3Sew2Ri
t+8isnYot0rD8hIjXV9usshilVs/sQF9ToV2zslLZy7V0uOWKl+KxyKYbjUVnzG9K3GjIGgDBUjg
2U4fhiX7B2mmQxAyqnXNYhzJQWZAlRRXWnc2MsbE6hEHlU4q+sbV5l/7GIJBscm0lgUVEkbl/9NG
EodCnoufHsP/9Po/DoX2b8IYa5HKKI59okH1x5mQfhA4ep5NRbYFUoXT/J9nwr/Gbf90JlR5ME1C
wzUDRTRtqX/wGBJ69utz+OPKwcMwDELmDafy1+dQMomxjrNOBeukr7LkulIMnrzWlpdO+TRK15Qm
St+iituE5sk0l2FzuDTcY03MAKNLv27TbVdMvi6xNdSGfjAzW0V/qvjTYJcLQfEzGnmRtlrohvm4
ytXKU2qmvBc6UdYAMaGBYhQNreZK7VOSrrVhIMboykmgMxbSda3eUuIBE57SG/ozNZHcQpVVL7M5
TcKj7m8V7ryi9zKJoW556TAAJlO0coYRKcXlxsQfRExhNSGpGXhurHSK51qZc8TTLmJoyuZn3o6d
maV+oyLNVhhNmdGnEdftQqozilkpbHdm/NASi913Cekp0Za1FQRBoTbpc2O3nl2VZyNJMe2n15PW
K6V3Ha0sGDPnS6/HrynkbHPLYI5b5iEtbqXbt3AAFcZP6aA9pMDociIUnZx2tPE85J+6MbmtiWCO
45xiYu+1Xy/oyeseXY6GH3gyPcccXZ1QDHWd3j7LnMyfpWIeShV0ClstOPXr6nbbZNeTwgQl1Jcq
gJIL5sM7W7pvsmbROo6XgBmTqNgLaVlKnpnmdzf5YJC9Ylsjc6duZrdgtOTPNESDqca1hvlXXnNO
ZBxG1idzOfVN1nCqypLyqhKHPO/Cwg7s8EKYmGMdGFcBTsi7dy0vqM2lYNCNrwLh05Qbb5jeif6y
q31hA8ouOQynWrRuOmfe5xHK8jZcXBt0KcqZ/twknFCdPbPCU8MhRLpuRmZxHWZaGzJgCNctZm+Y
OmAUOok0s+56XTi032KuSZX3RUlQTgIlE0405xcrtheShkH6+qYiFUfGoXRREBoXwDVoim8o6QrT
TNw2oqsodyOCoMarHRVCyEmG58qcTT10iMVy1aSZAPu3MEvOF3ojnatburflTZuvenzIhEScelSz
Ago5JYY/SnBkWBC2Uv/0L15sWbtwlBAWaTKXxnvyX2seWVF/7dmLNtZfX//HYkubjZgPlYWMNdqi
rvpztRUdOAc8A0PwH2bLP1dbuvka+AYb7yTjku9X/eFoUX6z+XyWramyJkhY/2CtpTL461r7feEy
0IbvBJK/2lnyxEzLZizHFXnw1YY8RQkfXTcjrzHaUDegpSWvIT0zSJzUmYooKvOkIoUhPh9Ob/Ag
A7oyaHjDaR4qWxA8cgmLlWbMzaUJDkCHkZ7gKU5BjLVeQT0vR/OE9AjaSNoqag4Geli0UejRmKZC
+IAP/A55hi5JG3AcnwNAskmWnlaKGVw4uRHBu3bO5c2YxbRNEIWMp/gpXdufMJOm/N5+he+U3Gvt
Y1p6+BHDKUAfT9ewPb6NL1giG8Qu5G2UXo/VYDWoJJDP5QHFtXq28DLTK8T32PQBPw8f/RGfYztu
r2s8Mjzv5fBGW1HzjA1iPB07JX9mhbAq3T0LhQie8K5rYYYEjXMPLBhxOaRdXmJf/HHHcZB/qQBs
QIGnedW7rQrH9oGWliQEv24fdGMbCClqv0PUD+Ng3CHnP01L5X74IGChUncTJ1gC4/hAw5JP3eX3
IrCAHA/E8zfgLh70mJphH00PKAPFKSsew2qX0koYihculy2Kd0ODpTy8ocjht6AODvJSWD29b90h
n0Ewsj6yBaaZK+Yl/v1bna++XUwcx/ujdnmgH8ExdhRawnwdPaKN/oGYYodK6Y7Ir+Cm6CaRnIKi
Uqs/ya60mdmo9GN7NkcyV+ASkwJwhxbN3OCQBDjEKHNuqgAl1HvQB6g+tS2ie8mZC70+DWLUvFsg
YWAXGLiiKiR9Dj4HboETGl9jJ30Oh+ireKc9FoZ0Cxeor/nn1Mb8Ajblw/Uyh2N5c4E7FYQAhpvb
vJl1SNueLDd7Ehgo8VrQVfFlLp/MDdrp8uoLBbWLmlQBxvWRr61dvpgO1nncF0/GVt7HGx2viLVl
WdbpXpCdCFiymFkHoTugT+ddXsK722P0RgXD54Ik1TorLq4fSA4Wek1S3OEZdCX5ZggmZuHG9iQX
NK4ZzeslyX8PtND2huZLwyJMfAqcfJ7ORY8H3RVitZb7meN4J0Ch1er6TgLeqfQX3YFWAAx+6WDz
xbLxHM2F9Wm3J6IEqHQQ9rEHAicmY/6FYbg1eI32ZNIewi06CCb15WnaIhKTXNpm9NUm3pVW/Mxl
i7wCfpPHK/PmyWSY7qFa9Uy2ANV6HR9MJ2KBY5NrrrsXxI3YG+YKpHo/x83MYxXgTiODBIGZuaHP
2YjvEt9crxmhivFmm4QTaPNmi+yuCkBS3bZ1RppFzFxwASuqKdH8Ny/0+SjvuHYwWs3hPV/wnTXR
U0+8ANwQA4A5iIYzDzguJy59i7iBVpR8j0+Od8B6RdmHpSjbjPf4X9E54wNH65hhnJmTr0AMBz0g
QNgBfR0ahsYZ6yvgcQ9XOOYkLEzI0Rditi8WyfHQH8BvTifhMP12jvMzWM/8afo8MdE7yTAlQGj7
gNvcaPvBc+8V69Sin8MD/kJ5oKTrCVcKr029spoXPm5Yogtp8YnPHA87zHF8sXzTm5uFXIOb5VBa
wXgUrAQifU4wQenV4XXlhFX5dDbooZC9To9SxSdGaWhPvip59f7iiWw0dS0YIfPqeP0YqOw209e1
DZpRSGpT4mRash3UNZTwGQQ1KHnYC5HbgL7j6t7pmlJhfd+B9HPGExMNDqhb3t0SceOskB8yZ6Wg
mT2hN0fWRzhauMmYer7X2ls4bSZMHCv7TUNEimfn3KGpNB0/AT0NCtq4+RpugzPf62CcFXtwKUT+
DDT8P+23iZsKcOoJgRG3mLmGn7pnQT7HTxSZLsPc7/+PizU4KuXJ2Rvv5Sx71YyjVB4cRIbW6Ju3
HZaZhkpS8LKgZY24jGlaybQP4wUuevpwvKHmma2PNDYCoLjjubWjKXIh1WPkx6EmY8jLMV5cVB8U
Bi/iH6lbh2dRkT+5B/CuEcQNzB48wB70ahhuDPlhKJ9at4VKz/0+W1f4qoKUuyl6HA8N5pjv+6Zl
VXsaYF2vwk+uDwMbP4efjH0UTSBnzTP6+e10ijZFjCsFsBc96+ChcRNmx5yt56vFxQOsTe0ayoFy
rj7zi5syMkvv1PDQxafJYfUgBpSeWuz22aqQ7vW38P+bCmPS/bmV8ns99GdZIf7+p1YKnaWcavo2
gguDS1iQEcTj8tgd27uKdBacg7gVsjt6gv/qkhNkKSNZYFgav/rvbTZZk39ts4m3+K+v/7PkpJ4z
UXc6lmb+8En/ccAHsSoD7tINRvW/g1T/OOALAYmIIEeeKUgdolD9qeS0GBML6pcQbP6DihPJ5t9v
Da5bUW2bi6CMFaf/n26NpiqGMi6cYYUpGEc/tnx+AX0YTOQ3HBmhNqfj72Y4yyvDBlbc7z+ArQER
w6Q6IR0qdObf41gAwuEOMMyL4eVPPLrDfjrxDwV/2dqx+LEmMqrAs09MAws0brXz7d08kwXzJJjF
5HbBlFl8AwEQWPOYI4Eicoq1W1orKYJFDz5x/s4qL9KoePrh/JNTtc+f+Jfl9QtoJcpzPlpiLghg
IA+DbQszGsUMDYWv6cQXUFPLQXG1X7O5qMC2+jx9r3FPVmzRLDYQwfgArOj6GZ4hx3eGfVwnx3z+
xGfwrQlf9nu8LkkC+0Z5tEfoHe8Z46HGV+qgqebUzZLNh+7u+A8fdDiNu7CcAYf//sQRrMgtkwji
FM7dHUSPk+8nT0T7+fjLbYDzHgU9P7eE9u54Bf++FpBZLURojdSbEpaiGYOz/Rk+lOy7VMRsQ1xp
mj6Li+NjqxBS4G2hfyfWjvCHOY4WLBAPziueubpbs63ze0FSxYlKepYcwOZnGKwd6+fo8Z0+/LeF
jrw2Zp8Ww03eEQaQ1IHD0SGYMNpEMKcRzpB1jJuzfh6OAEDZ9fnH+DEQNPJr5pT8dtwHQaXCJsW/
SNKGp9pbQSKF7MpkasMfD0f8PdW4JPIKvOuGzyHKVyJHpjU/65fz+MHI1cI+y2VyhMGxZICR9agk
+ztxqnFxSBCzxKLLOHXwjTPIp4U9XUCrBpdsH8sP4Y2sZDAZB1CtPg7EYTaft9UKAhLiXjcdl9fi
YJxJlz7IkJTgNTEh6zwhYGcjB+ZlfZIvrAHaYE9F9X5GDcvUTzt3h5F5CRgvUSGUcLA4Xr2UPlei
UZ0xsUJdj5QXdwO1HFseDwD3J9MVKDU8Wg/c7zwCnhbt7HTOt0ybtTOimaIZSdc2ltVZlqxM4bAD
A+VDN7h5LcRtdQt/wz63MNi1J8Y6DP6saAfs42RaQVhs8znNhohkqGSRLpRty+SZ73wMdAQrMnhY
tsDaw2nDH8E9GLeodEtNzJPJSNuP+/JdgFlBlGOW7+6nRb5HKXCHAiETdwdXwxScMO41feM1dboP
3qv0rU9qXMaUN8a3NklUMRMzho68N2RNYakjYG14IRwrIPIdKLyoRvoTPHxn3hx4S0vedZDj3DaW
y1uL83KHcONfux8BbwLdZMi0etDDQ2pky/6/3QAODc1fRUj/6fW/70dwJBnhQPMwdZja3/Du37cj
NIzEo/J/QqD43dD43w6IpuITQF0mq8yEfpCj/tiO+CtAkbKpCNmQ2JTUf7IjKXRCf92Sflw6u6Wt
iVxYxRDMj5+2pESIoDL68FtsgdXeJD/LTsSM2nzRIDBKa3VVv7avg/LZrxRlYyQFnqFnnXZn6I14
CadzB3enVZcKJ/OU+aGNcxKJxFEpDzcFDob6fJH6+fQEL6T4yuYAIGkio7V/pa0g1t7KLSPSmJKt
8sIpOOUZzFc4wNAzDVeCVVGds0l0iVCz2KY7KCFBZwB5kQnFb5PI87KWIOvg1w2f8b5fOOBkyTyz
vAdaFvPOZ6i0Kgx/sIObjZxyZm9LBq7sRAEti+6uDzDoYDPsj2xMuQsnivWbZRzaQWrCHXLwy7o8
quhFSDOK7mK4hIx+CQVgO0H6RJq2j8GQQSvzZtut67mgJZCv+Ky8sNTnb2S/YOHUltK8W19W04Lu
+cXT1pwfIxBIHHqvgblsm2fe0zvMjPZd3j8QCNNhcuKl9I4uNHaRO2ymTbgERumOybxrYFShO971
HSeeRUi4GjjqYVVpd4QNkm1BOFXIroVKC2b4J/TaXoA9OS3xxk9LCvkVwEeMb6irNtWzGM3z1cz7
IzsZZiXRwtHPdEccHx2Bcl/1AfIwuh38EW8a1PVvJ7QZezQpvvccth3WKd1j31GjXcvuxLeVFY8d
i3cQoQ52B4fPwa7KpxCwFYe9nQ9XfZNE70G9C2kAjRWdfYJkze9PI3y11TOXgGtVK1ZFNs1ECG87
z7QAx7/p1kSwfjR4sriK/o6uClshb7q8hBtpwJuXIHusIVFxMVwhEYn85XDki5sjTfquCFDXX85h
5vnYifnwBnqhh3Z3XWgb5b6UMYUG1Bz26yTeGctZCAg4bWX8Ei5NIftTP2cqyLEbe7LtMciwYWOI
NFz1cld/OA+cNBofR5rgLLXyCkja8wRSrT9QPsERxD5HZ5FjXIBQ7K0+11sYDxqG0UXuVyfnceSc
i9zt2dxwD44IRuLZ/u0eY+bsMvskH4zugWgwcvrnOX2AJHOMXfCuXQCRFREDeCvCvZLjJV2GK27P
/C6584vX6H572WXp7PJAEDpgc6Q89MGO0pv4H+FUkWvReixXop0nb+M1GkD0UtFu/jzfve7CWfyR
fQAlKCEEwNJZTvNkES1WSO2bnQad1RsJvXl4ZWLR3MdADHNv4Em+H+7rI+hivrfTjB/dx566rrvj
DhSxuwQGwZdGwEJTaHDHbcw7SE4pN7KMN95Y99r6Up8nM8icufTWvpSo8XS/VPek+ZYQTwwysVi8
SkRz6+FEK1EoqOIWEnwDQ5b3BigemjP+wz2RAqWcdvyCe0LEJjmMhIMC9icLBmMN/BgO0fSRhzdD
eW01MohWtrUsWlemNnsQJ+FQzGmW6aPDpNjFButihoUOi/ODHhicmWUJ9jVsPJXzsGjAzHGxCCOL
6MzgyFUFsSFErAVOtPQ1kodmNkqfHY1EnhYE1x33Cr0jVp2zpa8w7ydZQFU88U1Z4G/HED+cSGWF
7cBEZjvuWng2PH8i26vg57c3BC/yvWLtqO6YMaOr9iZB6eDuUO9F0cETyWcyN/LJ0kSwJXEF+Oi/
0zTBfSMWnDvaPFGwdS4Mb7Lmqr7oXhTqnMP1o3AA9Ir3DumdADjhQ9vwWHOGj1bqpr8vqXWQ9fj5
3FwTxNLuC8zV+2RwFToaKmpVT38vzcwrUx9pZWQ9hR2Xd2zyVVbrfpMuZeyjtwGTCK033aF13ku+
bByjfp4bnPO31l2ErjUtXo2YZXyjPUjcaw9t4lqvkYFF7PKiZXd9p4qDPqM3SEv3xYdhYgbiHfN7
Bj5nmknUUNWK6JjmQMlE5Ugf5X1CPzospnKDv38PmYCmDoZiAhOQhwXlM1RWrKl97OFYTWT3PNbU
xIxJZ2pgAQ+yOTpN+wrjsG/sk6VKB4LIGu0Y5nP1BX4CaiVMnU1QXhg33VPMiiPZU0UWFLfZnpYe
rPnpEJVPNXrLiCY/MQfSmmMd6rLICdC10nVhB8PVNbKWtK4h2niZ5TUq1jGutP0AQY5v6bbq17G+
LK6YxsOTqT04eD6pVNPgmi0lK8ifcBdcJc851V/JnIFHAbZmqxyUg7Yt31Ny1qoVzV9ul7MqnZGn
rodtvgKH58Yn6Q5Xr/SMU3mtbgkwc8zFuO6nzSi0YCVy2kMNiKDF//YJEqUu7zE7NK99fJc9U91O
bnOg0RrfvI46wlzLgXEvEp+NcWWw9ibDouRbMz5ObsTcmK4zWH0MfCCQniZllVpenHA+bJ81WGKE
iDZQSwjawkj4zqBmWo0+gk32SzH7BhJbAq+iQQaHStsywZ6hjSIs0dmqxcNQrNfeOrocIs3V7ksU
YKv4rZxzQTKnHJpMzgKe/VLiMV5byw7BlE/rNd86y/bNTlxYr16J8Heg6agIKpV6TF1rqTxfHo0T
QKpN6gSCUaXtOU0H5TqzGX3M7J3zLHm6PJPZmrzus10Xi4rnP0z2mbbQnieTZNQLAIK3Yn3b5sSs
NxsZZYiyHe8jsCLcbjBvuD84+yIZL78qO2iOcGNQKKJa0zSCkNAwbiq65MOZfCAmOsvO1wNa8jPm
wEGMyc99e3oiH6oObBgr8OmJBnCdpV26Cehorb6TpE9E1yGsK5RjLmbOZMkyaWETpBhw82aVpr6D
5EwL0i5IoLH4E5NfrnLWu6MLvn6FNwP0Fr8cXXG+4o3xEj7bGrc0x7eUCIoZ8sxxGb5rePdGI1hI
iv9RdQs1gTeAo93eC7JO7L42Oxg0FcOBD5mAKoevFIC0HXuJQ4JYWG+vHSYsryUfGI9/ry3K673U
HGFRzPt4xg/s8FSrqJkW+hH7nEqYpvlivsiBsynXoXvjKoGeYGBj5XygMPyKM0/BZ03jTltSUqwB
PBIfIdzU3QPjOo1A7D35I6pHc4CDdKBydkYW8Jh0o6dN2P/Bp2k4VdWlkW1uDYSjYTPWKKsvq1L+
9x6vxMQWo5XOCBjNjSbjtPovxyt6dyrnr1/kPH9//c/tPuQ/KHbwciCe+9Xjgb+XeTVutB/T4v/V
8yi/kW9Ej1DV8Y79eNWf7T4Ai/hRVObF6IQ0/R+dr0Tj8C/NYPGlM+fWZEbsAsH4y/EKR+W1VCcT
8nulE1eHUkd3rmjaafgUl9W1Mg4RNmGzqV7KlEFpLm+aiQa9zn6eN/nStpBqUEpgXppJzGobh1GX
furA2atDz9HAChdaS6LatVI2oyPkyo7k273CsUOiy60CujNgimIZVViEatSd+rZSSH/sVYYIo2kv
y5TitUXGNtaHdLjgs7pQQeGRKFpyVq4GQDNaP1pym5usMF1jfPVq8dmU4V1k0+kY1XnKZtWO7Mky
8PqSg4IZsk9igM7Scy3FzH6mdptWG1LgpqmdXwA2IlHxdava6yxpw83+0nInSBhdNnqxlssbJcjk
jr15p2oDGdNyu7lS7ei31q1sFhZNWlccq4akdDUMce2VB9shvwxN4UzTm4WcaZQNhH9iGb/SKNGy
tY3AZJRQVyvTS6jWvl2mS9vu3WYafSlSQD5SIUQ7NbPnemUGsUGOq8LcqCGVLXanetODVRtg79Yv
Q9V6OsYFI+nd+Jo99D35jFYb6HXjO1XsVvJHVB9VY3+5rBFczvtspxirSenErFoW6fX3FRCZ8djq
ve2G3TaPHBQD5nvKJCbikp2Ias1uyv5Udyhd7CKbd22bAs1tqt3Ua+m8LZpmMWZof8dJmdc0wJpM
ad0+jD216P7VKw1KPLoYMB0UVoX/R79LGjRL0a8rzd9e/+dKwxRAF9HRLGeMLn5aaWCDG3xaVg0H
e6rQAP600piQwVmBaOagsKFd80cnR2cRQpcG6lUHJqtw1f9opfmeHfyk4BUzEcvUMKAy4WDyofxF
OViOtW1KhTJw6KT2Vs43bZNUPIylPcGWj2/9xszrXZdWXtYqe5UMtAYVXlFYFmKyCXS/NLhXxWgJ
uMGQ0MQYteQnGdxOWupzM+NRpJS2t1VIeE61UTscAjFShmQulcmTJANbarRldcVNEIXK8nZlAgkY
TZE4LYCUccBNoTCgEa6jdUZNMiyvzdgvw1x9jhywBlflS6sn2i60viUmAcOIHM7MQ+oQ2HTYuWWj
xMb+BNVifbWU/diouau2UGkavyPLbUhSO+gVCStaGO8BEjBLuNIxsJKD2da661SV19VomnsUF9aN
dn2T6NYsqaHDDXZC3hSnPIdQGT9qdMO7NJf3zOEUaQDrnqiGdE75pqFsZBZQGQykkXSfzBYZ0Nrt
Y4HcuEmhXKZCxRyDMW0y+TmT7xRCaM28gTWzDE3pDUPZNWJEH+WkjmXKLXYLKK8tf5xO0UnNy8sO
6eXzzQaYOmuROSul/qgygw7r9YBQMq4WE0e2SI+8vND6j8TikMzY51rux0jaO0OxSw22ikyzCXcZ
rpvY1gnX7SuXO5vv/ZdNryB14s2QZA96wrqe9+pK7s3GbZNOD+y+WZt9D8dAq5Z6Iapqgpoa+3Fg
KBW3+rntPOCbV1wfgobUMKJt7WSmtt3GoI8dBfRYffuCcxAT9MWWSNCmguM8o1Vfif5YGx99Zh5M
oyVduaR3d7vS/5BCJgzxqrqSGmfXi6waDubVuq8taxlbyqlOkRKyP2xSkhOUjClSKeLQw6sQotKy
Y6/71zauRWUlCiox0RTLi2C5/N+NazEVZeL463r3t9f/ud5RA+lEFoki6Bsr/dMcFTstDllb9JP5
1S/LnWyKOkzn71Vd/XW5o88trAoKGUqUg/9kuUMJ/vfCSsyF6YIjvtZlEQPxc996MMpwMOpLTzsN
DC4ov6ST7wWGCRcUm2xNS/e6ZqbHWoUybNxNjXtlmAMakywW9s1Mm7fRY1y2qIHWxIcbtyf6jJ29
5QZrD4IPktNDiESQRwVvYs5sMSqXifV6UwYvQfeHnS51GTLdOgVmpMspHS0Ev8ClwyiUXibqsYg4
AjQqiHv8G/hJHszRq7CKry8j4tMDTKzkGi7JrEGgQx6NwElt+wjEJb1orkOfM95kpdJZzOf8GOyV
/qmXs2IKBjPAu2ksWq6ThzdoTtXJak4yggfEJmgVVzx5dNpYtdRXHVRcCuHMkyukvI3fKlj8mM1q
ork0fqiACEU/yDXwIQ8e9iKQw9ll29GSuy17+g05a3hw2aXFHndRyYCJAtWdUOPmgdYGA+UQi/5s
iLy6dNvMM1Fy0UgCkkkbB5feQJfuhJNJKbZ0oM1PLrFYjcP/cHceSZJj2XreCjeAIrSgPePA3eFa
q4jwCSwktNZYxVsKjTNOuIZaEj9kV7Iyq551s8zegFbWadUR4QruDtx7zn9+MRHerCdlmR1INVmo
4Ll4ekqb5BKenBATNQy7k1WcbvDXcGI7fpWgqTXKVyJLU6eIppoKYxNroBky5AoYHbxMwx/zKBso
tSbFU/GUPQ3GBOPLp+RNfEmeWE7DYBY96de8Helmw1n80FE+nkdvNga0JG4SM3T19SWYoAtDTsOt
HMX+RLL7Yt1Sm5LzTeSGhOedxdg0g0k9nIKIkeU3VVdLc6jPIJnB8ej20r3cxsK6+ipjkUAHJKou
CBCAbsc/BHRg+tilT41+RjJgOEXeiOAsfKaUi1l2u3wuYH2OazCb3DKce+tkpwzPqoKB0SpeNXal
zX3rVjLQsCbKWjaW/rWQ1wIz2X4er7pw2WvnYG+u8IKZ4mI8lrdh8MxpJe7abyJjnP9X6UN7IykZ
htcTOUkAupfYNjb1qd2TmGWDILc8Kl1ghfZC+sRduMurMmBsMFU/IgLQyVvY4gOMn4y/MsgncB7Y
/pw7b96/mFtzy6gaA0JAV7YZ+N84Qvhsl5gdY/AwB8TIAbMSxVsB9ofJnesHZSX2cmwexRbeAqgN
JwtOkD2+hpiwMjYgQpagL2sj28qMo6O5tp2FwMm4dhbGM3bRS4ibe5+pK2wklI/sr1hFzEdMN2of
bMXJkpgzmvc5I3+1PRjo0CEOWgz3nYUmnzMuhM69ZXPIsswo8GWa5fAWPaYBqLvleB+h0cNadhTW
B6gl+24ZPLsL5uSwf40bb5X0q2T8RtsjuV/Y18n6yriRk/XSMAaobebw/swBC2a8y1DYn46f3BTL
6TDH+4ks7nm/G/ZEtuLQyGdnEVYBkt1/pO8jVQD1KuZzByM+qsWaUfIixWXT2VJMoENA8g9Ahwsf
Xk/g5nh7wpBLd8KnjNMxp13/wYMYD2DE+apPY/ttWOU7Rs7ijmVv1JzCgiUSFa6Siz4DU9P2zA2j
UT8mo6P5k8+UpZLhKrKYjKzAztkC1gGCMLM/YcGBbhlUOIEwoC1RFJPc6x4wY14wlOE9QCmwXt85
X0gvv+f1cszGhBvBqTki89SI0B0ii8j4/oNfGHgsOFxYCvqWORInEO8MI0A+Fj4smKzARzidYA6E
wPZMLYV8fJyYk8dEXbvhkwCd5mbpMX4H12gzhg/wQZMqaxw0O36G8gApVjlzjvIlFDAb4E8O32x3
OTOYpFuz9ghxA9oFulGUpNZI6GaCnytMFDgkwuMeFJLEF3xgRmiN53hKzBgRARMoCHgcY8IZvys3
rmci6QHMNnwiBIEwc+8vTOABz+JN94CnAO2B3yE0wIWoTuSPEiR/m3LD+NcIgJovlxp7Yvp4h7Jj
8QUPJLeON+tLmlvjk3ECrwkXYNhBmwTZbk5xDgkiHH0eK77z6CMT1yOpgpshY3AjZo/or1esMvSu
WECWGGNTbi+5N8yNkbAqgb19+y1g1wTeGgNr4bXyKhxwYvMc5QU6QWwsRhouStjoY9hJlPhossN3
VODz+sD5MTxw5BT8tWESriZP7HW1aCd+s+GhzD0Uf3oLQSHROFcPH2v9a0wFmOMdaRws+Z1Folgk
QLQX/eF/wTod6YfeE9s7REibeHjehWQw8byIm2LdnMZ74Ct5HIyFuICc6HyOvtFBfsaFDZKu81YZ
LZqeOYITg6iF21DPqiAbaYyobGAX0nWzPtQrSZk5n8GqIDvA3YgEqjD26vHtnbCD1/t87y4F/Mk7
78j+BscE67XsHJNum64MMv4C+C3v4TuZDvArmA5pMxFNOPyaV52JQovdwV7YiLwFaxlvsnrl3QD5
kViz5kXPfAt8Q8UaTsyTALFac9flqB68q4gYbXwWvGX3OaappgeVCFNcvi1cbakEWNPEO1JqCw0z
WvwdKQVyhKsEdvFs+FB9gTMM5aRg3KzAyJpqsOg7O/hyDs29vLLwJRWp3nNGIsE6zseI1mjNUAJb
0LRYd92yLxe5yRV5NXMbEEvEEqKwy3VivOrxnoF9wQrUW+AkSPzdco8/CG4B6IpRGA/mLjljywm7
ZuNIlELmaPWJwo2xHB7woTxGzhBs8bct48Ux1QV6Ifpg3GXwE/qn/BNdQ/zyUxn/Hz3+tzLekn9R
RjMbYmBwvzJ+lztyg0oxbkJ2+SMbEtOsUXeDAhHJjvQTaMFN4KKyAmahfwssVf5KFQ9K8nMV/9uB
j/IhyDE4dP0BHjWkGoAgddQ1ArZZk3kb0YNalxODV9M8Gx86EAI3HxWs2YAWZw0yPD6diQhC1pkF
1ivOouwjBqg4JyN4UToTonqATUW7EJRu3ZcGlGccyjWJ9tR8TS0P2pgTblWTiW/eT3onMNnKejwh
LOpLv2n2ao6JrmweCgK4FYkqtwvAMH0P38TqIXfVNmu1haxqk8FJLmluLVSRSroXpbMWaE9yqs6U
SnbwD2yWKnunU4h2jqJBVfJVPoYVpwkTZ1aN3NpSndhZ0SI6MJEmxPZADomGTSHcEEGVeGfYHgDh
apXth8cqa6cBsx6AkJmpGFdBISNaIujad2RkH8WlxB1PBtLddTULZVFzIfvyRTaLT7kEgmijpWB1
gy0mtQp9UG+ZuBqvQYCVsiZ0Jwk0RxUupoJ/CVcvQs6XbKiOuJRvyD9Bhsf4JU+vRaQuBqm0DdHZ
5YWhIMgM6lXuEPo4OHeMHKdxw0QEgHtwskPfMBL3AhbsxH0alIOsFDA8cCVIasyymsOQydnMz+Fh
eho+KJ60j6B8Kr22qYXWnWV9sDW0dl801ZNQhtfII7NZt3osjWt93pbJtoClNE28QsRmDMAolJOH
bxoZFn/snZrZMbpVipPQ5gFYejMuXOWqk6T7EBWMsAvvyxLFixQCpSdhuW1EY/O3XYW+IYhchACW
+OUx/PgXQkBt7Ml/BhN04w+P/w4mEKyoYy1AfOJvwuvfhYDmL7IInc0ENJBBUH8GTw3sD6DbYdRH
gPIINPw+pjG4O3CCiIOvqVl/CU0gDuvPcMJ47NggQIgzZISgP8MJvmkFvogz7tr3V4yMIUuzfZFd
EO+pRu6woRU6LZss0HGXjiBEI3OAxkObr2w96CcY7esIkuziBdUbcIGHlWki77+RlrFfMT2cLv0B
linFExfXS3dx7ihkmP5ScQBI4lwXdR3BGUTWNOh1USBSVmEwo3gPzPSBFjiw0c4adjaV0cgHD+cc
QzEXH/qtHhOJaJ/EBccejRNi5xPidnIlh9nueU6OHTo3pqOTAhlR1NOtKDt3iw1mR6ywPnkZhzbb
BpOXNWIaUrB4AZIXtWzU0cB8hfzND52xUO/aXBAOlbEoxLtEyCsvWYwRj8yP4ZzsnA3djUyBSHAN
4XWsQ8yk8n5pCgpeKgxNKLOxsaKYiGYezBE6rHgTiziGIysGHkBPR6eA2feCN0c1xh2g8AZjUGp3
GPUj0NaT5+SCHIS/I/XhFZL42udvoYinP3Vjmp56cQ1HHqyFLyQmetpLCDWGrI1lmoMFO+l/EOra
aAV4k5FyERLsAuyNpVgLdbB6F0+y/xTP6yO2qhtZxmQKdvZBHDZFvBR9u1JY8S8DDLkXOBx8M3X4
xWiL7J7uIO+6kWnMp8cXIQmnWFzwJhyQA2zLAviTHqUZ5Z55K6DmdUigYW50E8j+vFG+NsCrco0/
Tr86AFKR3ITKDROyB6KfiMCe6lbgd58vh4jq6qSOZPT8jQ+4RLQ/RC/ZmtBZsxZIpD+VGProRHTC
IgF24UeM5sagvwbJXZnc224M+KTqp9Hj87K7YzZzn0JU1sFzd6whvi26dtGO1kbY8Lvpe1ucI+yb
ha1zqylmb0O3h+HSXOp+WXBa8mX0i/GAugxX+em3YAf9xhcJFsbQ03hKH0I1Wcnwsr0Jypv1tb/J
n82lPHnP0PPXjMa8bp7NwUU0yBHdcWBSAJERdSdlZnysT4hae7KqN6K/ZFOvT+UJTODZUSfVoeZA
Q0KUpsYOFqp06qinJy4WJTjFJnsFynls1xLHAZVtzmww2Nfki6cTRWQk92Y8TP/BNLTrpwgax7gC
7hiaC20XJBv+yB05BGkmnXBFhrxQ2vrFrR8BIOJn+ehvZF+V5wrL33zbZCj5t0azz4RZIs6yQ6ND
oT/UtwEulrI3hhmwVgi8TUg0IRUO0TNTZKMgA1C2gAZocelM6exC3LJgZtMVQu2pcSISoc2PXFQa
XkK+kVJa9Jy0ZVxspIMatgg986VYskQR4ymcu6V3ScETJs6LcNbbSbg7VxAsxnyKqTnDr4wvmtbB
1j90sL9zeGs2CCzJs5DeYCCaFwyUCltadNOS5pdMtDW9qTtpWEiuzlU9mphtQtJ4tRaNrS3GGAJk
ZXxwUN23mTc3AM44XPFg6PS20ETRum7dnfpMUNKVyepcWUiLZk1SDTEJ3hfKxwYK4L2Kl8orsfDy
Yuw9915qp+HZGAgdIqdpxncA0iNNoPwj9dRX7QVTLKk4J0yxurv70bzGz6UAAxgVJJZa7eM95bzU
7ADqj9Mdw86OQAavzEKceE+U2pAvc3tHThwKA64gOI7W2ngLR+7VLDlwlgK8Xlfn8+I8WWA1THdP
lkVE70pw+qRZVptig0fhVp/Bz7fm2csbAetzAQKp+KrNgxdImAi9KebkO7FGMov2RL6Xew0n/oZA
oCCDiMidy727STHk67bdFubvNDiWw9T1IY5hyTeJrv65tf1zvA/Pj26bXdVpvmdIVu6B08gc4kUK
37aG+TyVDiU+W+lCpCkmVmFaXZOjNo+O4Ag+Elny4F7x15JwhaSJtfQ715DmByBfKGI+lFl3eYN7
q236fhqYCzFYNoDb7zKl3n2wdiUEVNSOiIov0TbuJ25/aM1L59ryKQAoJB2PtC7YRxOL8o6Xjqnq
av3N7/E3R1epzdTorssPf9P6z8RowzYGgI/A2Bp82j/rhXQWtZkzSgNzG1+I6RheS54YJFQZdzYs
/GDeHjC1WgBewGJ0lvLBQkEFjlGwte28O861hEriB2jNMHLj4iOHsbQJqtzCGtODB5Xe3Ff0tVLM
dbYXSJfqh0QPIUcNwNZMfHaDetbLW2GXiLntCPPEnMbqOSu3IutwuhrWes3Zd2jWSJ/xzbRLkAcw
4Y5LIpYJ+jCmLtO2cBuJK/XAmC5HqngJaBkI9IEjl8+IVUsjjlyrbkfxInyigzb7cKGyXIJqwT/V
OG8DX0KnDYiSiVfogRVaHPBdMvZcf8TBBtAMlTHBSEnfmIRPwr1tHxMHMkXJts490ndwMb+vNjit
zg3CvBb0ElMGbFyOmt2dBbZgfvRNNn3O8ISqg0xlnjDatIhc3FsKdn2GzakSEiigPCoXcUdgPHe7
AHdJ+Lsr3hNrlGZDcMd8WH0D6FT11RjJF1xE1DCE1iq4EkSbTgaRYn9DVdQxZumIsm8PkCjh5SHg
gZ78Qv5HzNp2Br1qDzE5G2xPqS1i0bYzXtEi14dR1s1UBNyE2/hvf5GRKb3oyxsP8Bf8kbuBYbXx
lrsBPYztYzFFk9st+I0XEK+J3TM6oV4h3pcgkuGB4hlYpDoxdIEBf6tIAkIO4EIgTWfprF+hlWHc
AhceXIvEIdzxeFbrM5+3H+YSAAygvi3QJmOY2PS7/CUBy3Q25PiCimLzMmJkzAvwiSvs5gSPNFuH
z7xvoHxIeXtMOuF2UgLMpR3ICh57YXzguSGC+gi34fdMAX/hcwbWjPXfulPqIKmjPqKwwMsA7zYU
efyR8hPgB3d+48IuzQ4PCiPvQJoE7jmqCNmmuxEyS7ChH074n85BzpzmASaHbf3sb93ooB9VDY0u
RzXUEZX4Z1NTTf0ZbhkbpT8+/vdGByRD+e7xNgpGf/CXov3BD8XSmNcy//xpbAoVDRwGLSx+V3Q6
PzY6jG25QVawZoG19tdYImP4yB/4aOOh01Jhb6xI5Nn/3OdYhtCqQhEOa0NjHSvxHyNYse70iTF4
GwCkZJUVbCEeW6dSqdNY/FKH7FlysBOmuNNzdSbBIGmtUiAul7QI34f14EXmwSFywxAMZUmow2cr
YlCeYUOoUliLFN1xmxA57pjMd4CPITNN0qqnQIpWLe6wcsHyEFgfYrWSxN5OIYnL+Wgh/IFo6T0i
LG5ktvmoczS1Yv2Oy4dOwaNBZ8W6yZaHYIFb3SwDB9H0xo6kCiGR/OwZgkC8kLEOISRnvn6OymML
OwLsZyKymGilvnIt8vi40CWXtkiWFlrPNCxmsgQK70pAnkzeSlbORpoJ7dmP0dbDk8HNES61JeJT
0N6jUAJ0p8igjOhbxPWxCBZLCEZxUPDiNLq3tu2WlX71y/ZU9OJTGKsfg6Zduwzn84aquYEzgcg2
kA+Cj8FjzSctip8SDseKw4Si9MuFAVYFD6OScdJ1C/LSVZxHA096JCFUbqnVbDGIwWLQEFD/G/La
z9R5kT41fNSmQ/xcvKxY4SVSWYCtbLeS9mHaPmHZSUM6ZIRqNrZERkugm1AqDn1+wSvoEebpB5jl
xq/jTZ6Jz0W00GPPn2t9dVfV1sAbL5dnrYAIGc4O+0m61aLgWDi1TLRoDZsXkQ/sAp+2NX9KWxgm
evOqY0jdxw/REV86apWsz3AF9Gm6EwdHEi0ploKu44+pX6WY4/3h4j3+gxD1X37Iv+FS+tMFoH3D
KSRRt0bbxJ94A4ZWBJEmR1wAk+Pf23adJByF1Y/VBeH7v1gCAWj+hPX88fHfl0DjF11WdNXSLEMC
SPoh/4gQc2AcWYWo9g1X/hnrsSSgaFBwcs5BYn5W4Fs6doDSPx6ECeZfEOGjafzzGcChI6+EfInJ
3ugt8CNzRKj90tPapFvTBDDAoVHXb4RTwtn4IpALcw/L7g7c4Elb/rMDVFjSlgNHAP3oN3VHR0t/
DwjE1TyniT7AQEFjOOo02JV5dDoq9/Ub8nzggAMqkHJtkjwW0UeSzTdu4gvjoz1V+rKhlb9k3d78
1LZzEGugaLTohGAzMF1k89H41xwztY2SPERm1hAHEEuhnLpUR8Jwk/SZrhjPIoyTJnT07PWdeC/m
oBEgRxwYDPwRsnpjNYfUhSCk/vLNqULdrk5M6TmpN3LLKG8rFmT2TctT7C9VWkcUlI8W9gUD/Jf2
tf0Sv/Sv+kzgb7twN8YUfyPxA3zl2WF6Kk/crQ/Fboqt+UxXJw0Gdqfk4K9x95iZM312lB4qqvSB
4TsB79DliSEknRLRpEtyHVmJkwKxo7qiq5z5O0wRnqy9gN/0RHKgQONfPamW1VI703AtC5ou82rh
XaSuPkf5G20z89D0GT+QefaVL8ZUnkm28OdYz1Wf8hOh0aREvOj+XNx4drVITlFLvnO2ZOYrYf5E
L43h+LTaEGONVoRsY6ghWCVH1MoUzgOY2aiwI//vTFVOCLYxRZ1FB4I9tjhHg8+sHV4BT9Odxcto
z4Vn6Fq+NuMsnJHytwdRITOw/jYBZ66s2fTwyoOQEKQuYyD1Afk+dSh0GFoX/BpGI7IJg0o9s/16
bxyJ58DjMF3l237ORGN8GMKiTygi/jcBd4AdDgpw4uAOBeLb0bCZ6eywy0KW1YkYXl8xAmK71vbY
CMZgOMkkuQmL7CaKE/T0o81Q/+SAJO4vLijOxj8o+Lu73We0cBCJSIxDkUflc0bXYFq2+DcoHF8/
Yj9hAFEV/nv148L3LTDmhw3nTwkVv/77r//r1//96//89X/8Bw/7PpMTR74wcDOqgB8KREtndQQC
1+Xffe+++5Mov2iA5JSVuP3+AQkXfxnhehiAoOHYh6JA+AurIw4sP6+OoPCkmSis4CpzPqjLlL4/
ro59XFVNgiUjRl1xtxGCMpu1oRyeOwUdTpyQU9s6lYptQKRBwQl7J9wrSly8BIGOW5RjlMJRcg0W
HC/rm6OqVM49HGRH3eR+1717lR+4qzRX8tF/tFYYmneDCyENvNbpIuPea1V7qouMS7EAInDWXmBG
H03TY5md1+bd61IuXaY3JnG0piRDtkm7eFop7cqzVH/VaNiBBZ4CMUJPLA2GUazoH6akR5+JaKzc
KMLXwuqap8rP1XPoCPUwq5uM1GJliA+u0OzCqPa4DBJ/xHCU/FV13Oapc3OQnL70vgRFoTW0XC0n
6aEzjgTQWQTf92inAs3tdoNRQGy1CrX/MmJBOKVJQE1oNLG7bwSZNFs1M5AalCaUmjZV8CHzAmBX
os8kuCxt7b0OmZssI90piSB2vBepV1ysK83YXJQ4N9OJxnp0wXDTO9QahJe0Tt2l30aspoNlrjVZ
bTB06jIF0WesX2LPHfzFkHgRwoneg9KXSjL51V6YSJR+amp99JLYUcmahSFiwdXUG90qxsAAwvBq
J8RitZR0LOvSVIcL3uHdMjTA+kFPu4tNs7lX+9Ty505j1OfGiFHT9V66DAWxfPMEx2St8mNo5Oqg
Z5c8aqs1NjyjbWzHh0MwF16gWRIdJMMx4FK7Q3Dw9R65rasZzXNUi/1Er9XK3EheCsTuDT1jEsc1
rDVhUChj3LgN7KhMikPioR33O59KWdGRmqttR7azyFW+roKY4lz3OvdoVtlXybPUS7Each80TEm/
WjeM1InSDhhO+epQvSeFopMT7ZjR3am7YNUoSW4PVh8oqyyhhM1QHxz1tmhmKeqYuSUojBMDJVcI
OrKITOx8CayjKt3gnouh0zWnQTB9zCOlQaiqhSE1AHu94R1jGbVx9MG3K7fwAePC57PtCE8URuip
6FN/L+pG7OzdMoenJiGhldSqeWk1DPfNXpJvrslrOBDPgmi4qCWgXJsokjatJKlBoJtAuBBSvGwS
rtBpg1fFuq9UPG7ikGDVQEGSjSybpD5MExKpQJ6kQmMTs3iaVxL8VA9qrWDgjO13FvESrkKYSCht
5Moi1xUBBml36llUx9hSkXiCTHWmvcjIuxNBgvQu53Ovuw5oqlF7h2SSgjNQTXI4MFraAw+XWA0r
hYO6PRiqtRwXEFSC3lgpndVua2XwZ20eh4tcq2v26HjIN3qZkzEQ1PG5lxLM2PxUB4MOkuosWOVp
8LgwwzT4GkzlJgksA5EZfpgFY/lAB/NK/aC8CrUc7aMWKmaZ5HSWnSZdCjVk1TJjDBysUsUtT0e0
7IQQcoLWpSmSYeA0dXjEYfduqRBQ3YELW0iVZVC5Z11P0AqmEmBbDt7CMLEBgIG7viwGPSamTx8/
7bSF2aeANza9tTJSlfzNSMd7Rg7ks57VxHxEQ2j3aqGtsE2NbR0wgeRptcSt3ArhEXQBrSnu4k9K
pKrPRqwFMy+k8+oyz1sbdWVccXevN1mro+y03JI1xUhZO+DPOcK7OHRpxpXvDgdCFvnkEjc4Dg1r
Y+hmmCUOqrqsBYs4HQmmgO2WLoWkPIDoJiLFX0lQmeuH+T6uG3ilRYzzTCG/0mb1k9r1m3nnjCYK
Vl7ZRK+IlNZ8KKc28kK8SBVYirob8WkjJOFCNQXLeveJGOUzVxo/50sgKtRzhGTra155CEqz/WhE
DeOMJBwWcSWLtmhmyQzVRj0vSjN+xlvNPHqVi72ky9f/HJjaXNZqYa+FCN6kpoY7GrniVbbk6Kvs
1erFkFz1YuRdcspxHbF7KRfnUabWu2aozFUgqiWxJKEQ2popRyy6nl9ffBXzCdMrFViKnNLIbNtt
J+fJzpSyctkJ2oi8a3i6VXnNVdX2F1eKMWaMBcnfV42FiNdymm2pRXAevTFOPCjDWaqaLJmRe5Cs
Mlj6juAfhbA2zEnYmGDJrPkzJahkiB2VN6zFiKlKHAZkrMuRc/OSATpbnGmMn3zZh2UnND6SnLBc
lrKT47chdW9xVYcIJ7LhqjTQ0jG1Nwiij3zmOEZe3nK3lbeD57TboU2h8ka6GHC+5d5Z02vpIrsN
BpxpkOHygknuVO8r7ynLsxKfDb07emXqQP8dV3t29O7VC/PoqniqQXqLLjF9aUkOEmVUfAFnJeLH
6lTVfRkc3EKRqupZzHUrlCe93kqhiK+5GyXLtDMK/wmAzIHRXqV6zU4UimZwGFIPhXGi1OMUD9C/
V5oOOzGxGz7MqtEhkfUkQRc+S7BHO0hDUbQOaj4MZVsxvqKQIaQ7bF2bk5SMcI9RbJ0k0UnJ+mqm
Jca6dgUIhTravf8sTPS9+2/vadYX5JhW/33nvxdpmX5V//Zff/r7v/302+IzHdOIyz/e6afHEFk4
/u5+pmNl+tMvdgKG0p/qz6I/4zsRVd/LxPGe/683/sb3uPYZschZWlav0TT9+Pyx1gVRJa7CAFyE
QsLPGPn/s4JZF6k1/+Xjf8AWLIwDpVH6McpSfhDhGb8YqoSMSdYRoEiazpN+r55xjdZ1/J2wYCIM
blTa/cAjQYFH+hqY7TeHv7+ELajyH/hs/3jriPpQF8ORsxTg3x+rZxcb/LJ0UkR4z16zUKxFtQiR
2ZNSNTWnmnszmweA6BSVyEeT7nR1TdY4dP/Iv1eBbaR40QAQbAW08kzpIaCso3U4t2amXaBKwRca
1YL0QRkUPeMs02O6pCOvUqZiR/qEtPXbWdrbUT2NSrsplvVXHK69lS5u9frSPXpIydjnmpNsTV4x
LSdb/1oZsTnYnC4ZzQaWvZ1IrKJxE3HwPI1bt2hLV7BNCPgdjPq3QLFlpkLSAVpcbKs3JDD6NJur
doztHXcZLYJY+jAKVebMT3HSYb1vHpj8aR7sqrm7A1cYH0QRwACbMYd5VG/DCtI//+MF1HWC9CDc
MHUbMKPOxqfjOUA9eLoY80DMmvgFvviSuwCJOHcoA/IIAp8gCwSMry7atru4IDFEtq95ZekKhYKk
O3QxsHWYv2/4zzh+DB3mkDx/vx//mp/FHY8qy328NJYtAQv52QNr8abKDIII2AdHAwEEO1cmSwOA
Dwx6aBUYgkPOII+zhhRuyu8Wb9eGKQ6ewA3ouLtTtBllgOpbV934KyoT7H9xSBQm2eip5wJIAA6Y
K4aq4qeRvAM80P6wzo3ORcYtXsnXGIsbeeXMoezyDN25G0ddDGU/rNcRkmA7hSQjwimHjY6QZYRa
GNJZry0BSgYzsgmik/NiJKmT2Cd9RHj40HPArkcdsObh33wA0Rn+g5XPu4ELCQjCMbPlLXgq/sGq
t16P/QFKvZC9CeEnmDJQxvhEnE+cmQsYDAAdUPCz8Isjla+ajcqBnLHXxMZ22afq5MuOFpbZUgNO
WqQW4loVqXqwIl9zhuK/MunlKSRkKmBW+DXBVBWxggexYWxJhNZN9kY33d6omCEKw6KXzy0hS94K
EE9geEdyE4Ph2liNTiDxHBOIih9etGk8C+dfDK5n/eRk2vcPMsUIOFOuKMpn9dq8dfA/OEG+yjX8
I15n8BFpbFqmeAYiLv7PK48yw0S48Qz64PL3l28+wPCBAmQMuFm2xaQBm4EZBXYIHQaDTDOtJhID
3oKAKUgHce6ueuOSvUfPFF/tgSklaWO840t7YfyINbSxUG4mtkAlO34+4eiYkkIIg5sz0qs9aSZG
zywO/1m71P+fWwtaQHwevqET/4qiCGr8563lD4//fWvRgIUtnPC07/EvvwsedRnW9W/URWIHftxZ
4C0zR1TJDB13nZ92FixlxyAbSZW+OT9833B/m1L8s3hh1RyZ0H+Qd1vM36Brj7sYqP3PO0tUdpqj
5Qo5Y1N4c+WaSTBT4bEjJk9uR8GG5SthZhToK5iCjIqBowe8dTDBY4IEs6zCzWXcMyCEqeUrtHwQ
bPhzwN/M1iwM97AR/YRqCMoNfB09Ux/zGrAG+a2eqiMyLmxmIOIQErBUwD39QpM+2p3xFx40XNoT
9wZvBleH0sggGn6ZCqsheh5Gi27IZxwx5Jp3Do1/8M5OHBVcNf7ME0DN2Jdr90m5FnMkC+xc2Pnb
WBugV7jTFSBIxIh1y/ixxNWqWCERuYT3fox5wfbfrgTCdHfIbdCy1TTz4sR/VJuYCd2Ekjdbkuv0
poKqCjCvJ8abtEx36S2ddptwFy4wO59c37zp4bqi0F544TT+pK72T9khu5QnDF1v4g1U+zRsKglm
yASuMdy2B9S28gZnyD0Fh/DmXeAhx5887S7flbt6oS1xjMCSDJ2Vc9eW4VrjdiSaLP4nIZ4U1SR7
gyd5JpR0Gi+6zcpd++t0MdKxHCwDUYLmi3hHqNQyXVDDrsFGbLKu2CiVeUihfo7UqSTPdrvnx/zt
CiL+9LK+Mcxzd87VOGswnHeCHQIrQyUFJXHoKaYyw1FcxZ+6jfZUHNhw3mCxhzOjXD9v7vfH4zB3
J+fP7eLlRS/XBJRqT/1n/iBqZdddlG0NLP6NebSt992KJE+Ueek6Xre3+jbGjr5Rw+Af9FI9VW+8
vVI41wKTgwkfWWCOAaiKNC21p6a7S2806g4efdAV/bl/Sm9mv0ggdcEtsdRs3B7xVMQQubrh9eFc
hJKJ5SR6wqh9uwcCxJ0YSW++muSURhQv8VGwa0y6ZviBZUvNXoB9z9GjHDWbU6CGt4UV/xhSxJYL
I+2DnXlA+vkNjh/leHM2UnbJE4h+/Czc2yMbp7/DaBfFX4sGT3qwKfMLWzu7Kj8ze0BqxqkV40s0
smreGY5Db4Er5pJjaH0SAvgawaT8KF94hvKFB8vXLN1BbeRHtlNNn4BTAvtX4PbeChFWLN7T0aKf
ITlyMDI0Mcn8rJPrCPY/q1BrET2NMDzw3ITtQ55ATnJna9E46NqS0g4LemfDneXuSBIlW2t9HCDV
8jC2LPZYWq6L6m0TapY9uy5KVQIKUR43JyH4QtpJVMYDtumWhYENS9gw9ULAy39ZULrF33nfMegP
VIDx0ShW/hcCHZZ7luefqfF/evz3fcf6BWGOprFV/N+Z6Pd9xyLxfrQ1UpgIjMMCup3vLY34Czx1
wnMgyBMLOE4RvjPjxV90QxRR1khYDhm4G/2VeQCmtH/eeMZDl77NS7FvGHfUH1ua2vB9I8wdbFRj
bByWOv436/KU4x48w6BxCF6slswJEj2zpY5hNzQKpM2TAFUj8jKMMqPsvcctsR0rGSXeAzTNJOlJ
V9oZpp/YGCJVZaTWofalHGW0KLO8oeqvdvgh5l47RwEMb5c4ME7teJ81F7d9jBvGUh5NuXmFAa89
m+fHFvHIViQ+GNCyPfEjTHNYKWw1svLcQSeDCM9clDZEUZ4Z623QIK7r9AzPw+JawrmuQOl6LUo7
vJdMSNlmCpmWiBw0gB2o98FTHKxw+KhKm2qvL8ZdKMT11fYi8sMWlbkAouAWKZqqUNqKiZGdSpsQ
Z8zE6Croo6pjKULrppPgb7xT5z7+D6Y6QTM+0L61BBqTIa1zD9DUKx7mGxwuw5480DkaA6/lITyu
++CXQLp04twchYnE8WSjNHESfFTbYY61u50uvHm4wB3FEVs7tANit4n/vSrGvIHkPUEDTxI4r8k/
wHS5viHZF0GIWFjCpUkWEIoeeVY4h/Zr5r/Ka/wXPxJ1mgxzo6Ip7JKdZDLkhSYo2ao2/ZSWEQv8
ZwmrUxcPSbPotlQnsbDted5l8JClKThtmy7LjMyJZcloF0dGbVoEG9N90c/aUVsJ15Yoar5STLlx
rg6waJhbZPPgn7nqjgwhhg/Nn6VwRNPyq1d2jspQFhcpBtD4E9TzLJkaPqknc/xD0iWGVyj21Z1z
N1/bYIdii280SyfOTcESjg9/g4DYO7Lc9qv/w915LEluJdv2X974og1aDN4kIELr1BNYqoLWGl9/
F6rZt0h2W5txSjOKqsiIDAUcHHffe23jHe+95MXFY6ldCioBCgXIV/VhXIfPFE3Z6DW4St9U7drm
3tB/kkqh4PmwXIRAbLjQRKUPpos9HIn7dBp+bJ72xcJqpHtaBJ74CSl2ekMHVH7lr+bTdDI87cAx
Va0AIZITkVOhLtd1/MCgeDPS2IE3LGecMxKXBKXhhD97uHEyUBsviUWz4kgRUAi++izjJ7pt0E/c
DkD55xXmbm4UlTUxUKVyOXfxcX6YwOb6S8gw9hRrgR/DYI6PebchfY/76cV9/CIPbdKuBPOBZub0
XAq8JSdJQ1rfkMxGrtGV5072WL4G/4V7+E+8hOIRtu9PbMaek7LivAWRbi1addAK4YpCEgw61WDu
+N6l4SXnj+RBd+l7Hr+AEYb9icma1DgKUv4mA8PcmsFTWIELtReGK9CaMX75tFB6ZxC9sEF7kQoO
y2XmdTRzTxX3IkKAyRmGlXZDA6Ulx/K5i53xR3dgO6A1+/5ZLDxKbGmvcLFXEGG2yCecfB8d0cQf
+4/gVpxkd4krII7oWeyPwUBsvOtfpOFJ6S5lYy/yAxmVMUXzWT4bV/NsB5foMhzkQ3tDtNpJz1rv
qunRivc9O806uUgJfQk4sDdt2ATxa3aPjGPsjt89kSmCrTPws/tkN71MbGxuOv1zzOjKFk2xdhuE
FWBo9q77MvKYQa5uNRL9ak2nWX3ES3Imi+Fcb3ynWEN/nvd6YRdvjVixe4I1QQWvR67GAZBt5PqM
Vynb+v5Wvdc/TIftrhutYQy5fNwLwxUR9qV5ZZcisXCDeuYbmPIjrgQ4LnaOZBbrCNulPPtC98D4
VYdsseDrUSm3tEGibaLYTIH87FXGcp5AWGaQZIgaTf502xbXqOb9bXRTvrM/qdtLTYfaDb6mYC13
tnmfie7ezbv0KYRc+T69dJ7wyFJdsQ7As4ACtBWpzm95tmW3RSZWTq3g6ueeQ3YlrKkO2LjUtspx
wZrs5E+EsAle1G5DddVpnAZUCLGtgdwf4AwBfwRBBOOyJ0Dya8QIndsVlnKcRkdFs/WbiM4aM8ap
6zzty6Tj7MJuZPYkvGaIVQQvqz1cnMEHRHBjJVz9TzlaVQ/NQ/XVsz989J9R6S2erhXffPkd3IcP
47VTNvpNOCjbfACMt5oJpp+1vZC7jePTbZDGYwB1cmetcJ4C8aUBYKRH1mMrxOPSnGQAv/IDQVZC
dag/Q44MSHQIPPDMsndjA/iO3f+WQ9WQnvGXd6R84mXvzOdq47vxd37E8FWStMXMqnGb4CaQFmSe
8YFjJK1eervfzTCTC8lBHZJqqA7Lu45Jk+NQVGgrragaKGwQBrGej/YYaJsxp/FTbkZ1U5pkhtnj
pmAls3FGyCb5jc/KKX3WUoc5IfMdPCinknfrcDjrr23kxbIriTzegdkS88m+l9A9nfCJdRbtnxve
o6uyIVYJFE0y2817+hXtyQTJPeKZ8pV12lI5WOD+0O6ULiid6sXKHZNFA+Jr8S4XnnCyfLvn3NBt
OQbft+/NVX5Pzx3XNNOOP7j4jco58DEdcCKET/Ez7gUWM45xrEP+m8DVhPKDb/isEwFS5ACA6/iY
ffbZCf5WwivhklGfAntwXKb5kxee2Mmw8XeUbjhq4226AJyAuTbqr2b5IDA0HRquPbtGrB8s4YGY
kr4+RxBhjOwRsrhcfijWBkbJVTNXw7HjQM9zYk1uDVub3APIwa6lo5nJ4q4HXn9RNshuHfNiPgwl
ussdESEB1Gn2HHLALoaaHy+RDJ/YmhUMK17KGVJyUPoaKeHEiIJtiGMHuxIc6YnBKgDvZVXu92TD
9bvmU8COBklGu4kv8UyNvu+Q0CYDbYTaib5aAgvx4M57g++18eb3AogDzMczCAik/5Ri6WnUT3Am
maURT95YntxfxGI7QXKl6rNzUuXg8RQI4+MPI8BydBr2iaPuqUtE9SPFOiAWbzpNVuDLkrImfGzM
1NOsXRdoGlp5QdpIXPz5E/czOCHN8aMdX1IBpSmWoNcCSt0+rdmFRHvBeEqLx4kWbfSQxk6Cyn+v
U86zHKnHaLplyrmgRZD5dlA4TUjK/TkkwMA80hP5qd9DyUdDA7QceVcf8a7FanFkOxOdU1wn5JtQ
xMm0G9C7hR7EyCDf+iXIWzk8C6yh7Q9/4tfWGzm5xo+acTB9O4GOjNKKBrtkdx/pI4RYC495A+cc
+e2qW5Ex+CxdEhq5hBOAuC+rlyW03XLGi3Vwnq46g7ZlN7tmGtlN27HfT8S8hDYM7fJFfRuuwbNK
Azg7QJECvL4ntdpXj0Hk0RodlvVQLHb6iWTswVixulRAAPMdjaCy2ma+GyKNwQ2W7Kx7GDp+Crvn
Yo7GxlcUjBAQzbOvwZF2sXiU8cmx5x33BSKcdx1X0lNz8ffa9/zNqLdrnutwkye4krw4uIfJyu89
bifrjPA88zn4jD4RSqTWj79xaYkaVpLxHOtUbMy0KOX+ixmByRd61T+Ulv/++F+lJSMoXSbx6ufY
S6S0+11pSWtSxlPwW5jqr9ISMARua30JBPln3fmrtpTxajPON/9pRRD1v0Z/MP6kNUOttrx15GYW
RE1LNP9UWsa+WmRpFZi7bCaCrhtT/znEmQOftaFkI29KQa1fj3ipSsuPbaEppLWujKk7GyQwDQk7
enMwIjeTG3MlSv7MESmDvhrD8otts0LGxqbs+p7+PEVJEj1NYboW/Sljl/WmqSEewOQgGvIzAEXW
IsF8GbJSBxVJ8FEiw2ZrvWBSgTiqtRuWLMhJwpZd6AbY9Vb+xUhf/coTfx3TybUrVgk4A+GuGP2n
rtIbuvugkK+BJjbHVsdYV+Nl7JMJ219fEMgozI+JPJxbk9fUNvh6SBqQpBG3clC6ocEWRZyEjS5O
F16IXfbSOWXFs8KmdEvdr1iKY3XrB+Fhkpl/FzAphnCnWsMuFe55Sp1TqIInBOStosHyC8uWs5D2
VPI1UG8qHQWQCek/yfL3BLWthguaIf8t5DcXev5WD4OLVDtf8dXcplyX2AvMzUo0+eCD5KXSFaci
2tW33lqpvlcTXVEyrHv2DKpx9rWocyzBP7RGuYK6ScY9iJ+ZIY4YrNHerBAn7EZg+P640czXTr/1
dbnW+iB1J8FHSBM/mE3iCjkFkJDigU7ZISPvY4cx4ChLU+VH2/dHH00MUQZwgkFoMjNj5zZvS/iU
GBn0BEYkNkPQSzGNRR2TaeDr6XYUqFDlt9l8GlN1W8flWRGG71iF2CYmb0aub3L8EQ0r2dhbFyWd
MQrL7sRyRVvIlbIELZAYFDP4Hw2vcBY0ToArLdPdOVIOSgCFgxSSZi4vVl6h5RICPXD/Bw8SOsFK
MHeVoTlNhwl8Jiq17/JNk1iPf+vVD8IG03fsJKwH5n8HWKLWZ+L+p9Xvz4//1+oHxQYtgIlrwGRg
gjr296sfoxlD0eTfGN906/7VWIOXg26BWY7Ej3/6rf6vs8bqB2MTdsS/eBR/qbOGBu7PIx10u4Ar
UdqavHOWwj921prJNJQ6HjXGj+z9CAoj8LS1VYRX3WMU0XXYmMZ9JKMiAI8ieKRCMWo5qiwmG58I
sJqkovOUn7CeQ4SZ8svA8ANDYA2W8dS365bcCCbUWLUx655KY0vzqCPGjty5Ar85/TyXu3fu7KkM
Ruln03ki728sPOLSx/B5udCvWI6RIuSfILHAMzCl+WdHmNkRWsRVyRB9PqrWhRczQtEipymovZwA
z15YUSK0Erqddo0rONwyXo1+CLSaiSCmuyQdmpzTeXEyMu2R1ybzXP+tYA0Vf4y00Jf+WsrIk7Sb
9Ae/ILhVLLLCRqOo9gzFNeuDuFYJZbWr6HligJytm5xokFW3q9wq3sQH5R4eaFuW7brGGFF/1gyv
6EWRbaUR0cp6dp0DEg7t+oUU0RkvsUNn4gevbay2obHlOYRNIb4G+Kw7ZgwVEyWeJzUA6qLfoOiW
oVfypht3sS2x8MXD3X/PYlsvnKByN1jkJB1ijx1qVz4iXpqMfIy42zNLrXgtXypCnyBjZHuLATdq
PmsXfORhY/MNRicdXoI9s+tkFAQG8SyOZ4K5qA5pELZfdPsmy9bohwSAT2cK5BrFvvRmXoLvZJ1T
stGTfU0/4mcVPID1KN+NN4rpHhnDp/BoPYp39SGmSvP9Tfoh3fQH4oMIAMH2L8DrxLJNxjEO0wmx
wDKooEqgCqkYf2WPAoxmIiTxjYmtN25NGpf5LpicTlmH0ZruEMI/9Vv8ru/KM7QDqbFjT4k8Cr7k
LbvW5+o63klPol8kFW8yYNFuqw7JigixirqVqohkKPpfgB3oembSnQ5GLZ/pD9OB4B++CeNxwEI9
nQ3elnLUju2uIo/yMzO24lkkBQbIc20gXnMJgUpoVDTMzscJsOv4ZOHlS8Gtg3x3FzyA8LQEgOsH
fmwwrK/xKTOnqfZMeFoQsLQ7qMQUdY/rGjp9PjkMcuhsWe+Ymo3AU+/tD2ktvBNEZWfArgknFE+6
Z62zbRtttR36PbyB9uAlD92BS4pUrHEOyivhiD27x3JomHyKD4QKwg2EmeJKuG7gThKYDB9i2gzC
NSC6Cf3G4pfGurFax0/ivXTjE+EwO/igwzl2OQZdhDKI9Fbiucxcf2NZtrryz2Zn97QYqJKZhzHF
fQAq/Xmy3ox1y72IRTw0n5ZrOpXd7jCbbMn/3nGhrQ5k+Gxw7kTb9QPtgMBW97V9mm0RDz0dl8mT
dsF2TY7Pdr6qK2P9Kr9I194dXbVfyd66obvsjCTlrCClKE7q28W0bTgTZ4zs/pOhHWsKtgbgXg7E
dEV6EpjMf367+oFPF3M7072JJeU6wnW8MGsLDrAsGa4tj4A1xxe3qE/EO5bIEFW5tctgXHQMkldA
HSV1TyeBRzUQ8RYJDI1HXTsw2OM27OxLVBYTO/lBpJvXgn3kFYxLOBgoDpp7Oh9Z+DQwbmjWPIBv
nLh1AJM8BKUMzUyGd5SLID18rwZcWi9TygVWhVZocsdsbd5NFk6Nd28d+ZQboqTGaeF52/ps2uTH
XfhKy2tfuUawB4bKwc/y4tBvQ8ZV9avRDXemM3KEPnHOtk/ZNjwBJjpUny2clxJH0xGj6rU6ZP0K
qjuwWTKyURW1bI3a4GDB0D5+0l5nwkGrn6+ZxHdroVyCDyX9idkq/8m9HnQMOIDxFqwtdlEMFW6M
PJP+DrSMiQzlefDGxcKa96nj0RKmhV5CesDnhaX03sENYnAd76PHnrgsbU0WjzyfasE1P+M3sMky
Oe3SuwK9Zlu9jDvWnaOyK7blzP7607ilkV0J7xMzg5COLSCGld4Tv9WvgLaXX4VyKN9HdqLM7wFn
mLTroA6vwZ0fJqTtOyH2LHkbPw8cBMx0URbcJ+u2IHIEsClkNJV02iCerXp9ldbP7RO95DpzMtlp
ivOsLUFBZn01So6i++wiwyZyrIA0v6bZoZOzoYNNgmKDfUA5aNCSGFZ98nLSU+fwlShrtrR8K1wZ
dckJT9wvzpwg9fTPnNOkNlCB6zAj50sAemI6mZUjqR40GtZfRFawOt2YPTD85PlCP4rf0cyXVrqG
xal7gVvROcVD66o41FjygJvAbHXUlfppHBuvovPCQbw3rhpBcbOt7OiaCuKxOQQXECerdkc0iAPO
ie9fRzO4nn+MbvTFuRk61m5wrHXwGhPVxqfqnE7GlfYWf4WA6kiuZg8H6xq+U3Sd0HBwICaXYvvZ
25/oeDcM5nf6OWGtRMINU2InvlhsDeCzcNWYVuaLMrxLLCUncJ467U4utfMqvsUn9VO4Jq1LUCP9
wYQZkL6TYid+JI3dCb9lyTVvtFKrfDsk10g959olVe5a6wyl25le8VxsBA/wrHHCMQLnCl7SIO5+
Mq4QqKQv7EhqaKREFCMz2feA/WnHHBFhoVgBsUkLCSyC/w0ZdEEMO4aBYTP/5CEC7z0igwo1RrQF
nmBtljx00s0/CYCFwMXMO6KPrX7wi+TjFD4vEhcmPhCrxDcAljwQw6gB3QKGEreL6p6mUczKLB6Q
yDCGLLI9QhtuXNQ6FrlCzNV1JKAGBegNw2bI1Ym7YTclUorPG6XO5CAjNwZm98v0amCGx1rTh5/6
Ua/t+dKgcTZgrLDNwDWkI4dnlwWTdl4ZByphppzpS+EKHpjtxzZiYBU9YzodhbVpK1+6i2HIdBt1
LVoOfcGRfiuXj9Il6I0/MDNTtsVeG3acPLP1TUOsbs7qqWAwiZQCpYOjbelOyeBnWNbVC2OiYa11
vI1VJ9p/2yJGxGdm4TbSEIhRBGrmf23hMMeX2en/roj5T4//rYghHvYfKroyGHdM4P9QxCw/sjSK
GOTQyk9T4K8ihp9Y6M7wdy9MUdCav1o4EnZBcwldVxEpqJb8l/JjedAfa5jfXjqlkkmaOb2kP8nS
RB9TVm4O1Wkoi684UxWod5PAADf9TEnKNMNwZOKTr9u5/xAMmdzrrNzKk7qRov6g6PPO958zQX5S
4uCYWbBoaFLADlLawlFyoqW17qkVofLE5SErile/nzeGMfnAgyNmSow8cpMJcybb+WAsSW8BGpwS
F0ckRUc1VXYjnEfPZ4UtDea8eUAHvuXqB49ihcuMGA21v1pNTft6mL5lZdj0pUlv2sprsvraYJOW
JjuvwBzox6MS1vT52oSVYUfzUJH9Rw1hCI7RzleBZhtDWboxJqFyQSPv4ip/jgPqBDVs7ok1XAVm
dJbcYJouCSio8CgMwC4BYbxWvL3AT/dSkj9IVv84KL6TpRMpibGxCcErTEpCBluLgE/vaZtLTDrq
Gq0xbV2lMGHDUb81xJDZWQjKcsgy0xHk4m5KuNetZVuQaVtxSl6FPr/RL6QLwZvUs4PYBDX3TM5+
ajqpTO1ZcWGuRYUBidDuOiaIsU6fozM7fRXh5EEiBC9pSuVdlrMw5Wm8qPoyTx/TwS7FHmJYGUar
0ieDevJ9uj2mPzpjF54NdehtOUxvXcQKbs6RlxvhugyrH8GinRVE2s6Zz28r0u8gK3uvDKdLp1of
ReFvkly8ZMbwIy+0p1GyFjRgghkbMthQK8quSxmQajJPPETlIzbM9WiiyrMsOKtdw/oO0qQO3jKi
5ogk1mmIm+nDSO61IpOYUg7vajHveKX7wOxPnOMcBck24JBedWH37kuklOQpmVulgeue73Rf4S8X
0gd1HGNM6uxSJNkHhtaOzVMeEYVVpAXZtyGb57KqPmSRwNWwa85yy2AmyGrdFuLqVFqVSpUccISU
/UscUaakZKitagX7pFL9yGOEni3z5BC0FSYwwuZMp9b1wu0H4egLnFp+pzrG3LxLOdp/tTd3lkVc
cxgckpCIPEmGbgU9vAyAP+MJgxZvHIK2lVdVy+y0biJ0ITIxepEQ7/MCJMisqfQY+gCLqyGgA5Gw
A2+irEU1yvA9zKPm2kVMCfWq8I+mTy0tdHWG3NNkaLvka8hN8qOX5OiShKO8gqOTbcIpbA61JGiA
qyxhVZiz8FYvvsYErV+WJDd8at2ml4JtKnARbPx2djDsutVUbnsOqJrgVTFnplqapKAGgvjoT8Q7
jiMH1pAw35i0aiVJxS5oVEcb2aOm5ay/cLY54gjMUtB2UR8b+4iKdlH+Ui3mI6HPEi1nVdMPbTPn
twJmCSMp6WsOMkSz0nytutD0xKH3N7nZ6k8QxFDXQJo9F7WKjzgADiDpKw3lRF2C8RsxHkJtqQ5m
ABiwZyYd0O4d4mbdF+3zYEns1skWgk02t4EXG9ZRUYy7qJquNuA3tpJyO0b5mgQiXFjtNWf+P6nc
RlfZ7+Z9JOZbHS+ZJrQPfWUxsJkp/xrblBMn7UzYN5WdjdWx18RviyBNcdbPbcLev8nfNKK2UzZO
hjnAoPT1Qx7pWDoqTt3epLmALHrhaHFI50KYbmT0u1GjnUUrvapz4xZ4tQxcC2zeplk7+AzzQiHB
c5gVATKSoCW7vkcZJs7h5Iw1sUxxQoIlXplDUqg+qVJBll5HkuC2gD6fzYoPqE7a7miNfuhorDWP
QYKdQx7ylzRgsCWpMz638WsKQyInK8M6dXn6beBoFMMGXXKLe1976v36JLE5w68+2LIwn9s8eW9q
K3HyFGVF5EuuMvjeUBKQa/hbjHkGn1INmF8VrpHeyiTbKhcriZ7NZNh3hvERZ7FizxgDN2pqxQ5N
S2foyw5eEIEijZniohzWifbet+pKUMInLolPRs/3IhEvJfXhLhySIxfjQ9RktxJPT5oz7A8qitgB
i+PGGIqbpS/EyhYBSmHI2FImgVo/EH/8jzzFiVq0A0DAkQ3sFAIqrEz0HGEvqLfIGlzfQmWa0J1r
53fFxPWjmcDVmOtGRbuzEtQ5gTnuMOhuNWKD56z3FMKgYP2lbjBW4nViGuz7s6NOpUA8YEnWcyyM
6yGpjkponP622zcORJrPmqLpMLi0RWT/863+stH9tldb3Hf////pkvmn7dt/evyvHrTMFk0BNIM1
31oGZv83gTOXRrMoGmzSNENkD/dr+wYfggeIS1iSKcs0sX9t38R/iAZkdhDsFr/Z5FF/wVUAkeeP
27ffXvqSakd0HJOuP03g6nTu52GcawA1E6Tx5kZNQzM5gv2a7Nn2o09bBFEoWV5RlrHv+ckZzvYg
aIhi/c42VvliecS2oBcL0fIRIxCt8XepLqfvG14tf618DvAI6EdhycfwlZ51rFdD+MzpG2CZoa3z
0B4W/dgFTvuYP1jecFNQLwFNXHJY6BOiYYT+QD4CrEpuIRfeojT/6R57txpHOwTieri1bImKK8+t
HUiAGW5LhFK/TwZs9HQVGddw+Q9wClsXXiu3qY+tcEVF5yOnWPJZFtQOT0aHlSoUFR7nU39Heokw
hadM9ijV1wRjk5sMjKdzmX2ho+M1ytlFPC4TNd+LWCanba4/Klj+iHpDG2958YhcAz3eJkMK/sYT
85i6W/F+8PUFZ/NbWkxyEu5ZdIPVbjpNb7wJxpd8WLweBB/mO517ImqeEAWezKf+zP2oCS/SQ3cl
QtuWwDwv+ThLZDty0eVH6qNu84FIDzwSsdV23koPmcv3xLPwX8SnarVnQkoaFT483mq20Q6I/1AN
DrfpxEf9M5w937BBR/j3JF7yvf+QfoiAam7WCXkdlkFwAvkTsMdB2LadV3THdviMiP6phzW/9pz+
6Hf0zGih5fSCHvpn5EPooL6TGlULL5qPot6eTSLTnfYrtINNe1B3nQtf+wD5DNk5k4QC8fq2u7bG
uUvXsnlB7yr3V5pG9QfyJQv8AioWZFnyeaLgrvZF8VCIjdcmm3JRrNG3Jn4GF9pFIJEcE8xxR6J4
L7rDdnpQ3OZi4rtAOHvoHkI2KqJ9Yne+bNAH7GXpBuuXke6TT0a50Qv2NEcKt/yWot+bMsa8g+pA
4aULrTiflr0i5amgg/JaabbhfovCOja9zAf7vSjUAttub0Yg3TOfHIy1Kt91nMyG9N7432Z2k190
ioZLxShRQvgBNHVxl8ExpcEBHZeGpsf/UfyXOx+ScTJ6hWOA8jDWhL8wbhjJwtvQy6BfgfQ57a5i
VNnyMf8UBCdm2YdLkR3oNDDA6bno+Vt8b4Se3JtdyK+ZSNfJ458db9WR6QKYm8hrx626adfqfv6u
sxNJLUYW2uqhrOwGgIE3al6fkeN9wo9GcnP1rElvEQIneexoNiPqIrlor4YntFKP4V5YZw/VQUWc
5PgH2oZHS9koe685xi/SomBSZsSfSK7k7RwfpeN0Vx7TvQ9xu3iuonXGtMbnYsff6M4uc3N0ntGV
3u6Fb0rOEXRGG5nuR+9Yyj4fP8zFR+tqLBPr2DojKOZuBltv9ESpNG7qkl0u/2ZATiX/gHyH1C4Z
V8ZjmvwY7nm2x1bhBPpG2Gvn9IU1kc03jSVECuKb5ozNq+ktTww9BHYU2UrZgccMwZNCsxafXnMy
UAcmTISmjUADFhMhdKdgMUDSMkyRmrIv7ciupsNkJLKbV1v5qDzwPDR0+LJ1HBrZnsOMGQa+kuVw
nPLMK0mlkbY0rvToKvovMe+AswTxLu+1pAFGE+qxTm/I6nir8nG+M7Tjy5dwGKEF5eS70KRCyETc
p93KJxRjhPHqm7iI3L55D0hpoydGgFpyRZkt8fKTMnEroXKTv7Pj0GQ6LbMPZ4CMuEH8r70dNgf/
Js/598f/a3Ng/GNp3zCclpgoL7uDX5sDzOyAQkV16SZRkvyeFSqiwTEgiC7GEPYqvJ5fzg96ULCj
/tnYkf4iJ29xl/zRcbi8ct6QtFhT2KD8iZOXZm0Zzx06sb5uAY/nF8KOb4bUbv1Bd6KEqZv4Jk3w
68PkVNZoOWg6lF1HEocSkw86RgmAmgwTAXo5U8lITsi9INEcfXIHXHu6lB5SNL6wa4hIJWkvEWH+
iBc1MA6xv3BlpPvcDfvJt5xJzU8Z2DotiL3YP2tMY/pac0ohkKFMiHYpnHIkNDqnPaiiWzId235a
RQgUk6WtSgBz/FFaZJWQmKZbqS1O4oUmzKqpCHDyk/OMPiha4B+S1F3qHL2poG6jjNKotZ6ysTyE
8d3o7q382DIX6qpzz6W+ri6FHtNCmDdkzz4LuvFhWNeWUZcE4iXTekcNpgNs01tBsllE/SyFJ4XL
DVb1XOlR16CBDVyLeAEhh29EcFPO+GEq9kEu7jrdvGoRH3xH/uQ0TztxEQ01Ag2itN8zn+mjCI10
TfPfYgZBRi8t5yHrKMHJVAr80mb9HaJ7pYZuQlYdUBLHMmZ7NpPLpJQXodN3ORNnf+PDMx5F47Ua
G3tCZtvjG4xJaSXZoDA1J+r0DyWh584DlKq9gWm5BK1gN0a46zv8+qV4H7hfyeJasbFRp+dIRIhr
7SGOwPhGx5Sl8clIw2vh4/uEvT1BLEkmhEH1SZSOYt67hp56VkeeuZ7YMstdLaJZ4PJH8KQJ0l+h
WQ23Zy0L0rsw+M9ot1aqYEAn8nRkuHNm2hYiBvZxFf3w0pwuVsE+SLUwrg/S3qjju54BkB/BJ6km
Xo2SERTXnLLEz8Px0zU4NYjy1qJymwJhiZicit3djEkzHgb4PZ0EttHIHHOgkaVJu0pCu5/ExPF1
D009XGViBsloPee5cGjK4FNjV0WozpOI2ktv57OWCjvTIMAwRRih12RK6sVVGOt1D8K94RLahTej
8N1EIuar1k8xCTwJO9O0Iqc0rm+KRCpZ9wlBillQTczBWJ0q+U2PE1eiTF/6XO0UH0cFyOQsCpdq
UrahgmJb3pYa+ZwkEod1tR4CCXE3JIWmztzKlH+kYufoCEJnjUFgIOOw5eoyzVe5QVFW6J5fk/9V
3pX6YRyPIYzMutqbQMpLxKhGtCd6ntAeZP+0VoScsVP+pDVrlcNtih99k71dhIXdROcqR9uqPkDG
WHV55ErNu99xweo/e1D/lvrByehQyzc5xEjcNzUBaAC3AyJHCCJTVGwr1B6TWKw05sMMSyirbGYd
ec6Ou3soy/CkCcFLr7wQQuR1ouCZ+edAnUFchjgvEoBeYj6HAiR/TIlXAbLALpRcE7/80WM1qImu
rirsNh3vzwqel42BSTer63bGNLhiXTo6qfRCjDGLJSctp60acPe/bc3MlQcvoKyLZO+QNWUunvj/
olqVgbf+ceTxHx7/22XRYkLBvIOSmIujov301P+mWuVHIFcW7sty2ftNsaVYjEEsRhloqMge/j05
lh8B2qZlRlzZz2T2vzTs0JYn+f0V8bc3TaoxUW0cYUvJ/nsrZK41RiIWvUaEDXJvawGZENBS5TtB
BegyBk9T/641LlChc0x71diOD1z6dpMreW302NWr9mU+s+djN9ns9Ec4YdAfxjX2guAlvQ6b5qP4
MJxZYpcq7nPpEJbXNnBFUkwUvMArohbwUFalm7A8YQQsXS6TgnONqnEll9TSjMypEHBeRuiO3Np+
YvcPQnE6We2VhirCGiJgNpR5lOpm/cPCVUZCMsXgh8q+cykGuUJRMZ+Tco2xkr155FKlckvKDPGL
/4Q2gkuKZirG4Va/QnnBl7AQXygfZZcldzHAtU88T8OS/UGdV8onCmaZv+m2+Z6nN56KR+fmN2LS
I3ekxl1K92GNa4kxxHb8ai+Y1HCaZScSlBSEGzQRwIjAm8LrsrI82gr8JdnnxBnFDGaQVoCTdbGx
DTd0vu/U/iRzRJQ0q/TTf6IYtzy+pHnLbcvb2XPLYp8LT9JDrlxIgVUOi7ih22CLy5oLf+AVnXku
jHzKccR9kgaf52jPexH82NM1gdEpMPKJICi4kOzS5/A5EPcMVkwf/yRdkAnOK/XMkp+6qC46TGok
v/Y2Ghbdkuwg2yub8DzurRM2qUGzp8tiK4u2UvuY38yQmHiXWonEE8oe4zGSiIumzHKa+CIGV55H
RjgHRge6jUZ0r+6KjSsZtihRXbyOzb6mABPdnG6neFHkrfGmrA3SGJpDFzFL+kTDkPlveGxDEl16
Ssb1biz37A4WHwiqFtQtqPuw7iEaAT1TReR1Etm4rpZ/Tjcj39CH5FVXtPM1G+fMiAKOhBzs476L
rpX6dfGqBbvQE3CIYg1YBe4DVTTOxEN/iC/hpd6OjoWlz2MiTlgwrkAzcov2lVgL65EJQ5mf/OIY
FJjxk/0HjaVIf0j2vk6WQbMmNjaQnLb9ylMqNX3TQD+TGYA5frnFthJbGI1WynW6mGwnllxY6mb+
PxJVvBqP2nepebSIOyHFXrZpFXyJ59HW40N4ipoNWeDGxoQ4lgWkV55xz6vNuvVfVONdAuWlSF8y
LAZoRA6b34RNLKq5iRNtPVU7BL9Zek7OTcwX5tSgiSunAlEG8FJ7nNQPcfA6ehqrbNiH+R6Fh7SN
lWsRDwsSEKtdznSf9ozwkMBprlN4OuA0sqdR8VLJRHn2MhERO+C2w9xYhZmXihxj3bA1tZHjpBu/
/Hp+KF+KybF6W7wFyTHsHyTluQJPrYDIcXF9/i9357HkOJZt2X/pcSMMWgz6DQhJTTrpdLpPYHQF
RRAgFAF8fS9EZlaKl/XactZWFl4VkXRqgrjnnrP32lKQ4BwsjqA0ZDQGTiqD4pjK0+tcXSTQUZ9l
Ol4Ph+HOcjygHsA/Y6zkt+qcnbKLYG1TeaZTgH/+jONSnwxCsFD/2LfWDt/CqyNIsY3hj4oKL7H2
AVS/OFUcVmttK+9pQ+/hX9/ppeV2QmQo/YknTJp7GgnraN5ibH2N18Jnyk71i4lEzjH4hjx1ax05
V0pUARGHaLvNPfr8z5azr5dl41BkEIwYgyk4mO+GznR2PhHrA2UWnUvHBETZeuok0FyrwfDeMS7C
cJz2NFDy+T2og5isQ1Jb8+1oENRzGFGPEd9BK4qZpsPmOQmB15MMQgMGegKbdPJG1Koj2GxOZZAa
b/+xhQDrIOMhFliqXnnaKSNy/veFAFfS/gyS/7vb/1YI6JARaMrjRPmr9mFCJU8PaVqoIBR5aoP/
qxyQf7A1VsgTRBUBiEH6vXmuyFN4qcp2G8W1+FNM8Q+a52gm/lwO/PrUVWCqxKVOzOY/lwPwVTv1
1jweC2NqFlP4smrQb536w5M9H88bG8qJntZ/sr1kqEz/xS4oK8PTT+c0F4LN2UyL8mMhnNhu3rax
BD5dWSYoH2eGMcOP92TebEBZ7yh9acnfFTawIA8QxloXwurtxxNiWiVehmYGfGtlQf1w409pRVAf
OVNrTHR0iWYN33HGl4d8LS2rbb1Jrs6tcsPSa7+iff4lvbBB2iEqsDbRvnhjdM6PAJrM7WfAizeI
RMHRhLBxOO3YfB9gvYe6HRo7wImUDmglh7VFHy4naYLGUSsuKuOCmvwRH4VwvtSfi4BcGhJCVkif
1zTxWbffp8Y0iywFQLI0EU6v65kyNaEtr9nl1pIGPuwcxaHNni1JI4cWYHyzWOcBZQVj125iKUye
+fFICaOsKGVo1leVa16XpeJiljTIg+/nyfKxUVYxe6xN9anrMx6Bj4seuUspMpDItaCm6XYTy61w
p1kDjmCU2a/Rl7WRDbd6r15k+u/2V+pEkC0QuzEVuc9Qpvqmz+bAntKqiNmavSMQdFKHuZoDdceG
PPMmPPekVE+Za92yWPcT1ccm0m6BxZLg88wu7GTxWJPWt44Wgt0E+hwje+ITwMIdQSgPqIW8ZJa4
Y0AKB2ig0IGN7yG+dLGOu82pOMpeMW8dHyZqYGy6JYZ4sPtwfzZSUDO4gQe4E11wGPypebxpNU4l
25xncIV4ePd6gGAU2Xzg7D1Tr2Dcw0cMeOA+G1fNSvKSQAJOMAbhfALxR/5IJhuKhRkOesYB0ht0
HkbDAH76abMMJWPSKwvZ7F6AMJylF1ZactMoJsRXyYQKSEtxKpHAe2BbwifPXYH9KMB1kCCP3Zfc
PnSVjEDhiDD8DoHoYyPlOzKRdhIkzbEdor74yoTZboQrTG3xlvSgjsSdzMiDiuY1+0L/XgvU6JNq
WkEWE66TZpFV81LEc+4yrmDOLoEdwnP6sG/vJCXigwdlRyFTBmXA9ndslnCaWMV0n8RbD/3vIqTT
cyx4fxB74sU4sh6e+o/mw6JRzNfTWIrPyjJzrx5eIz4x3l+/Iyi7dPl/mTzCplzkzwSy6AgRUkIt
5YU2fPBreZ6brhQMk8gpc4s1eoD+Wz7TarfGYMyCm+DSc5fPBKqIV6//jiD4l7vsSNhxkztpeGhb
BC9sSze1uCORD1XmrDrdxLnFcGiYoX0l7s6WFlWxBLvCT3Vyw1fYkbn5rj0Ywa/ryEdMrLBU0y1q
zrf7Kd2Ys8F7OK1zm702rqa/olQVrJ28Ej80bWnpjpV/VTT+K1LhADKe04u61dyMMLeFzoqMr7t0
649R4hkEF4o56q3Y0XmUlGU9LTeVjlhcPQ0PO3zVJw5Lb0cRUp1hETfLURGdONzwoshUE1t7pSwU
mw930bnZPAbmJ89o8OkzZNFzsjiWDJnwBMxHNKKnW7XCt63kOzrzIJ+urmzwImTW9k0ooCpzKoSY
jYcY0wbdK02NeSJBHL3PfD0QvWFuLhX3juO79zu/8CpfDg6ZEy+GgFG9ffPpyhAw8ViKwRDYmZd5
qZt7OOwAaxoHBgLDoWRG5PDoKoIn5DTwS/BUON3TpBcWHY19DUObO9Y+Rw/aQ/jS8BC4VPhzXYhB
tZ6yKr4Tb5gNAR5jZqdn+C+ziuIVEwW2Rtsa/HGh+QgqKoif3jhs+cfNcLoR/QwtoOsUEy1/t+wX
VpER+ppPFJntk4+t7dHDSRulcB87BmTW5mmHHRyLx2PHFwxFOyd9zm8oRzkBJL5ErWrq3xrdJkV1
KVMbk63T+e7dX59D0HCRI+xrCCccFCsJhkN4uF7uMXRj27R8fM7oyPLaNnY62RNREZCu9q4+iapP
v5epjIVTIdn0JOAB8w8Jp/Mbwx2BNb5Lrw1h1zabYWXzAH4Qe3U/YF4HRWJUCNr9/KV4oUwL83k2
vssYnjHSSc/KjSlg/SC901PAyfAoooK/b07HStqpGwnvNCbynbyRn6T59Le16nfiJm2c4QkFK3Jd
ec2Qh100kxJC1JDoKmREJfPBH/zwsS1upyg9QHy5nu/dBzINNd/J5C2l4jeTN0LWYOKZL0iO4doN
U/QpCyGVZKk/Ew1rbLgAWTKbcvTFTOJQeNAxcNT1L3mp/ZYOqvyGsJlq/e5C3EO3551Ok29JQXs7
jbTg7qNEs5FzibdThXxamuBcNON4+IQTvOGhBOY+lXhjqgvmPyzPlA8xHwcsaJfDAiafckSWMBsP
V6wQB5ppJUQdMV1jJtnzmqN6M5prhka8BSjk6DhIn0rr6qKLbi4nszOfq/HWNLy76uM6AfbBpq2z
Mz6bEC9BmRPk6g89K/0LMdz+f2xlPGkrJF2TyZKmiyVJUw7Sv6+MdRnT4Z9aZH93+98mR+YPWl3T
aAgGGFKQaTz0u7FbQqFimExsVOmX9KU/NMoo0ZHp/l2jjHmTSgmrIzn5p9AwKGN/rox/eep05HhN
KFlgav6lMh6utdYZAj7ANKZmamAb0Xq4cbBZJKuCjrHwUZTPZDEsUl4OztxHHNSa9tabHG6tNpcg
khuPbC5A3oFwYIq0kBlRBbda3xUivbAatZlbFjKiAHGmonntSmVZmUw0MFjPdWEq8h7kLKnNpssK
gVwIt6ye7irm357l5X4HS+GURLciQFFEMAhXX5M+GWfZakS2qlGem1h0rFh5USIaxDUW6giayP1x
FqWvvEjdst5Z5AFHogV/kqXokbKiT6mhZee2IHA0jFhyNILKTb2skGyxxD0tWaHbWQDLunxePm44
abBpSd2hszKoQ3pExa5iSasEmcHM7bNr73h1buqn0kSvj6aKAgizCvkERYScRIOKE2tahFjv824e
ijAO5NiE8XEli5WplD/UT2HIcINmUAKhq5IY/r6MLUxCuvXK251CoBOSdaxnC4nEUt43sQ83144z
WdNuh+gVe3uVv1YZ5gW6IKUZ4hKqngxqxxG3JZOwqN+bxiW/FzDXH9YsDT9LdhbDUHkdZc2tHL2H
DNn4iiUOckQ0UBEI16+rsteVD5GMZIv5jlIcbmmzu+fCznykR97I/ZXoo9GM/Vtt0sdQXlqDMZcW
dWjg8rvkP27ip1p0zxWFxFgxX7qa1s1rxGiYwdsHkMjwaqCKZOjR6x+c5TSmN9jFxooSsgfP1VlM
b4p9OQZyCLia8TziT4lJRKyfW5ygYs8IKlbKZ4TW2MqkjdTx0Xeh3bR3F+2pawyIC8XH3mipV5td
K0jeaGIwSa+netJREvX+GZvmolIi0kaLGYIkLYzOZMZshKHHQyEsb/F9W15fVbiUMVOTe+Hfrq93
i8peORMsgkx23SQ7YlfTmGGbOik2xbT0siieW1LvyO2LHDUTNtnEt6iVLWvk9Pmyl2rXbRMABGlz
Kjh6HEN5NjiuuV/I5LZ8jYMR0eIET6Z/WkifFgvYNDmdAh4H7buu4g/6zXq21q0HXzh0JdiNGr6l
pBoA0cy7ZR9e32qTYAbcvXdeqSq/jrLpdTdQMHeJUn0UXXJa7DLJndp8LuJmNt4j99qHs1HQZkb0
WrMMEXwwi0XTs5i/0rprrZjlTGHpmCvKV/ogIhY7FiLdEOdsHtFTlcDf1AYDSWZj450BHSCT2zqN
9pp1jvAaPNKro5WFnwrl96BjRehvj685kTaokHIFzwwvMqLNFncfmVldMP/o+rfIdvVeUuVg/YVG
pRrmpjK0B5sR/WlMw3HeQLRR2/smYUEVe7q0WXFWpmwt7JsqsAKsX5ifgEyUmurcle+rUHw1nDJi
WeAQnNyrNKajg8iUDYPDzJKaF8mKGaH21CpZ9GkJKTNNuTHtzsJrEBrsfKxwn6Zo+w293hpytYtq
stusonbUsF6mDLYWqpkn72hi4qC/9iPaYsQgGXkt403DuIALTaj8nBEtXl09er+WjF11SfKRsn+V
bKMqZvJj+wKnIPMNRlrzrtfYWVm/pi3+mjGw+wVQ/AvI+OO3PIO//Od/HYucn//vYwtEggoYEpHe
CgWa+ACNntK/X6+NKarwT+v1393+t06W8YNlV9GheU460z+NtAxoK5KFrH/CGPyiEP1tvdZ+oggs
EQnob0GKv0o9FO0HrS0iEUVyBlCnYPD5B50sdZpb/YEt/eszJ/cLVAJvgfEXpQewuq5Emi0syE1J
XLl+qC71n9iVS/WuLB5WuxYyNFqVsY9zvpqGln3rfQIljZN+eC7YcEHsY7JCQpdHOpIvGfdp76Mn
WJ5VbfyucKWRFx8mpLyrKAZCQ3/MBK3u/fQuafZ16L5HoyD0PDqO19fy2vM/xjdGXILkYq+nJBAA
6DagAq0HO6sYe40i7Z7/2NqSj15iPMoxMGVhcOD8j8eqRZHIKPOPjrO/uf2vx6okyz8sDlUapbpO
G1Wjdvu1tpRk5YcyITgUyLK/6pJ/PVZV9YeoMhIVNUTJcIxkeqW/yZKUH6ZEmrApgw1iEEvo5z85
Vo2/Os5+PnXGuTLJInxrpKn2/Lg8kVVU/5//Jf3vELdW1fJ92tV3AjHHeGW0JjssafNoQ21WindY
oFNoOEmS+FbuVkezpCIWXiXmSqhuy7Hex9pHw2TQejjg6U5GeV1gEGhuhh/HGcBDKW8dtWTK8IgW
15KOn2VkNvkxe1Fon5oClWE10m8ivUq6tsuknEZFWfHOZPiloouRZ6+dWjg5TS09l8hNznxC1n1l
LBytlg8ik1UrZ8MEPPvRr2sEvnUz1LO7ED11V/AQ8q5jziDWwBfqeqdaWNZqFVcGPvZa9u/3r8Gk
LUelIHG1RgBlGV7MZPRbPAtNPbjVGF8ezUefxmSmibizrk6SCjhKM8nBF+hmeN/EOFmOkrDS7/RO
bvhOuwdNogEStdmuNdKdaoqnOtcWUc/cEfKXgnr7wd5ueOSLsiIfuMdOHHXgzqSVWETAZOPHe2YJ
GyH5Jn5pqrGILpIDOb25WXr3wpvgVUgpNGoGEbP3mB2oQFpjP+LiyMK3qImfe6Q65G8tysg1KAFB
9d0y27IEhreRW8rFanjIjKkLRsEmmWYibq3ITZvUExDKz3RGollWfozkp0aIxFQs7yWNt1pdqMpZ
sLJDXtB1q4GNh1UOtY2GnKabUCcMGmy6p9X07ZV3RCt2XwOPva/0DCdySR8ZiRrYEvMpSR6ynVrp
Wwi01kpkr7JA1Iqz7poe74owq67RwapGSOJqEBEtlQrVWi0QSxfouGqaQzSGEm6PPfKj4DWYqJ2M
dKMbpt8UtJMMhrNZzNQb47NYM2r/CPMEXY7lRRDp7zm9yeG2LSf+gLm/FgadO2Xdlipdvo6ZOPVx
2ap+Tc0nh3ROR4AsbBGu9CMBHpYZLemaQ976wqnFoFs3HFFkfCpDFB3IvL+S1lK3qyljK8neG617
Q0b7cpOETZzx3Sla8YT+yrsJKsoquqP6FWICYRiPnEcZV1pXAcJCJdV6sU71eb8j25pYIOpnN44G
wbhBA+gir4YvkqdtYuvoKZyrTAnkvnaqpDlBLDUAbQ549HJG9aISvugyHcBOXQxtNxtCNiGKAawQ
977Q4qDX++JZ13svR5nkGeX7DZ5in7yjCdEcBv45gA8LG5Qqiouhzt5Slf5L8UYOnx2BBoi1WnCE
NjyLSW/Lmf6a3ut5JE05YtE8UrOldltKhqA8iXcaGgqMhp6YR0IUrUUz0vItbm5L/7kR7k+sUH7b
bOui95tk22YYpzHsOQpFb1dW9k0GblKDwVDwzY/qUgy/rQeIlSqXdua1Dm4GQGathaZdZK+5Mg5u
KQmXRnywUx5QdFDT5neEwGrCUKVJLlXBuxD10CfVYZ1xjLcGsyQxAUkp2KnGt7m7+3o+njoIlCMl
OYZ9AWF7c6vJAQuMCIL1dafCuamEZiv01spMs23XpDjwPq3Huz4awKrR1xNfriUH0ex82SjXiCEd
E3tXTEuS6DVfg2sQyXkwdL2vMQTvjW5Ztcqh7QSYomgA9ckzqHWedfMNMMPtSpMPUgQec/3gZHhj
OnDNdOQcrSNfEWfTSc4o0UlwoxWVXUYRCEqCG424F4oSqD63nm9ruwyv2EBuTiNWq65BptCEjiGu
mpQP/Ro5ekZMjm5ytkHvD5AENtQsshZxwmk7vBJAjpE1ERd3TASmCO1TMZZxcUrqyM5vmElUlAyD
16TE7tKqJVvdEmPG/GO8yPLPKNFnjUa3zdoJVnm+Me02WSC6/N3SDwNtBimGPIbKXxNW4MF8VTQf
mHzTpXwPeW+1b5F2/KP1hYGTUwyPBC+GPA3SEvhvU1cDKvBo1OsqU33UkY5ISKic359ZeX1NGOda
VnlJYnlqC2g4iQ4qPKcsZkKHI5DkN45Y2RYw1MqpF4baawY0STcJeEtXqojZRoi5e2SwWh0frWsF
cQiqqxWvdXHRAHtubtvwjmjuP7esstCPyRRWugaMnwKIqunfbwF0aiGKkz+WVX9z+9+2AMi2p36c
aPz33F9+RX6vLv53Gpli/qDE41amKEMKY3Pyr7KKX8HiR1gHw5FgAqqif1JWGX8dZpMXML10QtI0
cRqaa38dZjdCFoWmwZAshrLVLtR1d5+3pP+yJ+za3XVVsjYFsrArY3bubhTTZVgNwi4jvIpK59rN
TPl4PXZQtM4daKJunoWORMTVvFmF/uDiO7TRKRMWVnoAQ9f1z4mkwXRR5nfiSfN+mVDePGVZ+1cC
xGMPnXOgGm4CBHbWoLh7y9CwNTvjnCBWoimwSXesc+I3bSY32Qjb21xeSB+qL/u166QrJMYAziCE
tQuGv3Z9uh7Z5MYhIOQFJ2/Wv7E511pBC2p2FS5kdZLa1i4sc94qR4nwFWGBxkMnBYCzyHmSK0Wy
H2aBuki5j7vNxVip+T0/SF1N/3oU9I+GgFOwOlyFiykNxemfuU5zjN4JGfJI4+ngffCYXHI9Npaf
scZD862O3IwfrsXNHgKLoW3gxOAlchGBa/wjVm2FbRpI49jhHu6XUnPvF5D2frqT7S0gGVxgjMyD
ek/B95V3zn3fviENoPNDLoP4rN9nHWOn+8zjQjRDHX3V5/tCC0qPTr5rXjIGp0+GJxY+8nKjm0mr
UPf0HlSznQWGJzCM9hM/fek+NND1jIpGHPb8HS1vO0hp1M9a7kmOygwasLxTQibXUUFMccS1Uz81
O/kC9OjnXSu5pxY+j0GlWj+ppxYoPv91ex27hcq1rJyjg6tKTrJMRS8WPS4RcnAOXhZ0CUMOv428
RqfROIP3dUx903QGMlX8GEv9SbxIqyr0ecbRUlqNK+kJfjFytVT17yVxBIf2sYgLZ7SWIsf49gil
0imeu/fmxYC1jhHhqIAWk7faftU6QP534axonOKxyEmsYRJ9W9Hlafsz5CRWBBIXMljHu2aZ+Mqm
fjWeSZUobXOrLOo5TbT0HQDnp06bZpKE2+83r/4Z62POWTSDjkV+VpLCBJaHoTGV6OBw7+qxkPpl
ZEAEXIsRYyDClxGxWYx95yoOHiJRCQ1eSjjZEPvPf/45buqduKJT1yD7GJnpvj1gY5IGsax5yxL7
GqSBxpSSte6ke4+jjJTzGC8RuWunxzwNlFO3waTQbLgGF7Kdr7gXhCaoLDAOcmXuWDspAMzqWRrI
ROiN9nXCIsykS7eJ4LpdQOctGBQ7j2P+ytHjwZm5OQRkR9z6+gwRb99vzIAvSTSz4w2a89vGMO12
1Z1yDHP0AWuo1LOUo27RrqJPftdJ6xL+wgzM6NFY8M/oMxQWYgJ2SIxdF0XlJ8YKT/Z6zke8iZAg
aE4mtuzlR8FHpMkddyduRwsSqf8uDVyTJ1Z/8hSgvjP1ZSzBC+K1pkvNzl7rHYY8Ow6U5CAgqzDn
GEJ8WXZ6txIOQD9jYROeDXS7T0SQb7oL5oDr020j+MCsqgvMKI7W2IatYO0139ze+foCixPeJnZW
byv+9dTBldqHB2ufz/UP+ZwdIWP5xdyNn5IdgzW/XV2fGvBVIOJwMGYrsEokjY+gmEqyKxCtSXMe
bRHZz/Dit+wyOwWAiHPf4gEZMpvkSS0AeHVPnirOVbC0GPAvuivEJhuelbBXOD3+FAf8fJImG6aJ
IXebNUB25VM7eINXZG9cynPnp+ou6d0uT1nxmkS+VnmIM7J5ermd+odzJ9V7EW98rpfNuUk+57fi
Ga5UvCHflQE+D6J/MPU4sYnsDcd6hV3NTBG/O0b9pCAC16lSX38y0FClPjQi+alq0Dh6pHmQfJm3
n7l4gc99bZyKWUbjCKse89AyBF3mTNhsoE8U4/gX+xX7UklaMtrv32Stciy0RwAtMjbXyi1C7+hZ
AVNRq3yAbn0vlmHxMghn+CVDYuv5zEKqDGUpcx+0nNhtUHgKePRteI6G6U5s/323Lvf/0VWSoktT
nqrBqJEZ5P+jSoIx9Ncq6a+3/71KUgxZtmhCqspENvqd2WqJP+i96xQ6smqIk2H+d8kfVRIDVmor
yijMctOtfmuUUiVxT6apkAprWf+w+SSJf43hm8oknvv01DDuk1jxl+7TlHv7qKyB+sh/EPwD14U+
DT9R7lToSSxGfLPReO/bSSSEz1KAOXa1lfONmZktmfMcimLxNaFAqVuqVWU9V6sRNxPjiY4Igpm6
6BwTHp+bW5yDhUWCv2ubbeIcO86ykBex7EicmAiYSSN/GINcX+p7KbqksdM1gjNki+SOYAS9VnTR
b8sbLSLpo4ufrs0CM9aNbVfrwupAnzuavorRgC+saZNjlKTzKEUhPy/RkcFF9a+KbVzqlshYnl64
vHuazT8qujOTtRao5RMxNm8G2a/baas8a8eZ7MMOAMJTxzYjSMvw7+6IPGbF8iruC64Qo1zSERrg
MudMw2YY7QLNu2JmHIwtpHnmRRmu2Nwpfv7UAJDutjG9OZD47CtVUOz0DtUQ/OVEI/gBPdSsd67W
vGQnXXxXgzW7HUO/mtOSAPdmPl/3WGglDHazJREC28n2PBFP1jjhtzVpgtGFlfzSk7lmJ5dmQLK5
CIdtVCx5twY3u3C5iAbrXK6ybbnS/Vzz+E2EMovpZ47f0eYQSC7CwdzTJTs385QzvuRQdxFeRwvx
u1ydz8yP3eaD6MaBUrSKnvgbf4gQ0NwG65p/q8m8JZ4DlcZbyjphgPb2+w/zTd3fGSL715USPPzS
e/iT1WFY495IsTQwln089Z/aSr/0JPGpF/xYDq+fNJj5dqoC3zEpYnUYiJ7SVpM349IjXUdqieIy
paXJXxNswQCroNswYsLTXbS39Qx5JptFFKx646HTjPI5WqDQNlbWSt4UKZKstcbqthLRO97jw2Au
0wYjBcob0C04AKbK8a3aXXW3Ays6buIXCKnm8obiP5qq/bkVYMFbTFU6B+DqsWg8VQodHfdE7+Do
IwCrqLCHNHPJk7wcmSiZDS/ZfVnW3yG0B9qDjCwJgmHID4aB1inClABPDepMurUo6UC3DhGYMf/q
3ZA3Ssv2zFTbQJ15UvZNNSMHBynWIecQf6udG3vyD/3CJP8WTzlaDzgCKExrh8KWhkJFbxGE1VEH
voSGD05wvBIjT5BQZhamj3psbrSnfC1YGB9acoDn6hGoLZG/SgOcJx19g6SD/DUDIsHbGct6oJZr
aKU41kem/EK0jXIlmJ7WfGDCASkQprLuYueY97fJZ7d3p7wdYBoRjh0YGOR4VXxkqs3XkPdAldHW
of1XCPhRUM4uWhye7tTtaiYKAO0fcjEvdAfse/ApgXp3RoDyTFIlM5DbVXYu0SSjTrgGlG9TiaUt
rhfm0vqWpdcLg/4J8SYMiGadEIoyQMhVj5xalteXKMifmnk3r584lgTDFr7uCqc/j1G0Wfl6dCqz
cJ6KM/hIMINbzD/RCR+MTMmOHo4xZCCil6bqJ84GghxMVeyzueBPmNKqhZbfu71fIjWiX/7YijCt
QdnYPeGVzaxfMqJ6Be+AqQaBW05uG6+Aq6yFebhJadC+quWicSvTRh6SPpH1LsPClaEo5iiYo2dL
pOT9GkQ2Bf0u1dHxe/rDiz6MPujMXbUnTrEg2JiQuMq91zgcZsZbw8ex7hbCc8g5663TMF/M+Ijk
Q34uX5KVCT1lbT1rb6CUMbMeOMZu3yCLTvohPllvjw8OtZeSS5K5yg1n/B9EK4ZkW20NQXexSlbR
XFtHq3GPLzeQ3gB/YQySNuywd4zL21cN4V7io7UadspG2sifZUBMzRytoQOhw2sWpDl5mjupi2v+
jGj+rOf0Wz2M+2R15dGgf690krlBLTNhY77mlX4B9OxIyZWcy4X1dgOHiXmGz7p97URbPWjpS3gY
NDcu/Dp8fmU4wm2nNesZkBM7e7jA4rlYkTUy0CVmkQmk/U5bZ5x/8TwRsPYJjrdV+FvlM0iHU2h/
SnOiBTT8J4qbLzK3031t2frR1UeHjIDai50vtsGzj6/dh+ZWy5x7bx/ueHWM9dTwpUU86IiGAfhh
dm1gMQTFcfBasMO9nSByng8wO2esMNCM8ctARn4fgvRLDu1xAhNTbOP9KYDr0glnnxG20x5BJlEH
ke6XqX1axVIzbZUmwzE/dnyL6BJ806I+t9MObXbDXvSd7cpNubFQpl4sruFU9wPq7e6iejqyHUYi
bOBoGvPNrWypfya/2k3dPWiYWeS1wYAYgXho8A27lP4yoCgGCZotP6meulE9oOZ+BfJBCHLv+/sx
26c+kUbFM4cNNqd6I6w4JUu7sngGNguIe3uP3aghwsFTFaCwQLrolvIl5NvPD57aBLFHfcabY4I4
T3gfPhH4yespGhgdbWLfbhsO30RyXu56QNeZA/8mBZeNcorsYieS4g0K/p3tAeJvwOpPxrx+SYix
XgpOG+wNx3TvAeMpFzSOHwVs3INuPrhvnDlZDRuHLjB41SLAF3HUN8Kn8GnMOSRQa28iL3aHWTx7
7vyaFX06tdsmz6Gaq2zxnJrP8FgcFR3YdbXoN+qKXSgt6WHOSW6JP58d59pcclblz3UhLysf0s4y
8h4BUePzkR4Sa9bjpFoc0VwEtcMpEe7G8+Iboc0IQLW1nfzUVEQKd4Q5IrWG/HpKTinCTIhBt6XZ
UrEsCBnmB5fYPJ7n+VdHHXC6PpYaHXq/QAoPW0v7XKrVslL4dg03qOxE9PSu/iZtsQ9JeBnkWmEg
iKYocR/Cg8YTXXllcNS9oThqs9Nw1S1lyh79gfYzI5/nUFbPUhK5MePMUfw5QksXoA/ygxJTinWH
ptveD8p9Vr3hAf/P3ZPgGJ6AppOQglA6eBr/054ENKpMJ/WPndu/uf2/BuIStiGZJivILe7b/F1s
KcnSD5CvNIxN9Rcdxu97EuOHTKbrpCjBfoxlmVv9tifhV+yaCFVl+4TH+B9Mw3kaTLv/KN345XkD
6GArwlB+Crn44zS8TZW2AyFZb9PYVyVfmot7XfW0Q/khLLPv/uM6t+gu3deV6VNTR5foYpkXUp2O
D9c405nLyBfz1Oc7cYD4UjQUzcdu9hXhcpkTRCAusEQYuDd1B5BAoINaGl6LfOZJR/Mr7TcPdQkq
Kg/QYvDPBo1IvOy2sLvw7LxjbqLc0XE4fwLDsjxgNLvbqwGaS3G4KrgLjnlXvzQ7wmNb7DxkBySk
a+Gxm3I0Mffg+nzcvXc2F1yvnxEoq1+AvCOQ2ozUpFPfbSJsZS8E9dkNbRx6rb2fQ9cmGzCfi7F3
7f0IsbgEAsNuh6cOfbgWBiZ3zQSygVUBF9blRFriawoYFzKUNT6L+6FX7YfufUxvSuJXmF4EF9EZ
fzry6Qo7xN8x2XwYP5MJNNPemQ/vHsZmApFR01/pb2sv2X58IWqc3jUp3mLqGKE9OVOA4Kee9HLb
5vtiQc/xPN6ON0epfd5tHGLJIQsQwwE1D8CUO6EveTSHYeZ+07vONxYrqobbapZqpAZtI/D76fE2
OtfOa975r+a9UbfJV4Tw3nrSQlszj8KGy4fUH2/z5j1b8x8lT3cpuPiEc9t64gkm6Yekvem9jx05
he4VUzip2/xx7PXF0GxvIS6ZGaWhsUfgSPRHO6cCaWCeMX083JaZ/dVhkIqdOe+gax6UfXwSnqeS
hkCCZtEssEDHG0wGw/a6fFB8tLCbqNx0YJIOnFL84UdKBHRpI/sLgiWn+O1d6CnrWwDK9GpDe0gZ
A4oeVxHjt3HDTbjiZKmm2MGuXOHNxL12IeUHh7UaLw3Ol1S1U2z38EnK982xLga5DZgbeh5cI2uB
ZTE5Z2dpTVuz8ETa2uWbuZJFD8dz+hL5O+CUAXNomm13UInYlH95DjFVDnUCmQXNLGS/QkuJBZ5U
UZ4cJhDF3byClrrZ+RkLON8rXNuzaSvGlZhwTwYQHHPUypHHggBrjV7hLYAZpVPI0367YLh9zK8M
4seTWRIDntjhe0YwpysSxmKgawbnNQMrbM5LhuUCHzl5H6yaIcFSr+W7QlM6dWbm5+09s/FoaU/R
um3XSDrwZr2aR8M13PR9Qv7zXYeBMz41s48ywNjNu8Wrx6T+ePhU7FiyIfyiHcbkTdsXAwr72Ff+
JpsV85aG5YYWxVTbg+O6GriWp6wEKkZoYoSgG67q/PxM+MDjl/7pY6pTQ6/4aHSCF7DmaDT6sPy4
w+fwWVpLTjLsVT91dhkNXpaZueIAA4nMuzbFQo/EFHA0POz4hcZ891HSS7ScFO7cY8ETS8GCeAIe
xXIrdrON8I1LGAqReugm7xhWtJwQBsnvtf/L3Xk1qW5mbfsPfXIph1MUyLmhG05UTQeBkATK4dd/
19OePePxvOUqn7r2trs3QQghHq11rzugxNJ9BGoyEaITuw2aMSka9V7BiJk/WKY0qH4gnkG8zEdW
58LkeIMYq9xmkTWOGbdjWNiNbvnEnhezYhbOhYqZdI7amWB0c8pktyJdB3EHUufwQJe7NVBxpN/p
d4YwEzYpQ+WghGK9pFiCpHHQSfQBToII/YI57+tWorNmaRpOJuyZ0cNrttWO8FTJQ0C+L0ioHwvB
EqpljIjQh+86c2QGAMHXpR6o9iQzg8eLWXiKO/iJn0/zYE9e2t0rsyWgsM64ePR4QGZF2gzWIOtB
IkwVP5ys5dKRLHQ0jUrqliAcss+syFP2yjT0MdxeSxsm1sCiMIJIYs4R+13UyxMeqYSC2r69yNkE
u/roGuQTa0qwc36hIAR2vaDONq5zY+p8Pi4lQahD5SEcXXDAxhmLGGZDrqIE+Fp0J3WHCTLPNVcl
YC52ZIuMj0Pz62m5CNf0uVccjGb3hTZWvhksYFPnbD6bk/Rir2oaPliyoLTZkuGkMTL9OuRdElgZ
Tw3P3kHqlbkWyKNwF8/0OTSu2HemMSZ+BLOG70/gpG8Dh3/jU16l32bv2svsDQ/+/BXarvzasJQT
iXYL6jlbdgcEPS6masqUNmdFOCySO1SU+2TJh2dopBNPoleuMlk7ss/DB3Zsm5iV9yv5ygkY6Lcg
UqQn4QwAKnYIGYxMyKPFoWMuTZOl9al8YmQ5xZ5vgeurugOTTg7RmitigOp9k86lDgGbvDNOHL/n
V0q1/0U1vQz7ybCHEX8nURMk+9RPUJVtnaPzTe5Gcp/KXjLr5/v8wm61CMH2mA0wjYw8GyOsE1zM
gj5OcQnC5Y1Lk2RqBHijd80o2kmIOuGbMcNdFG8dydnrfn7tlvA6xiwUXvwyBMlUHDRpwjlcTyhv
mR4TizxPFr1LkT2NyRn2jSDoqq1z9bV6K/XtKYtoo26bIrpn3j+3fEWPjtMrJAAYkpbJzP+vylc4
xDK48x/L1//j+b/KV0X9DQ8QXZXBrFVTEeTeX3xO7kKgQwFr6yh1dFHZ/uIea7ALiCVDSK86iImU
P6jouQvaqYzuiIABkHD971SwaPb/VMH+vuuarsI3NQUF+78rWDhiigFN/rYEqBUZp4ACWNhg6Twr
AlLdZTL5ILHvshReFQ7VP/kf4bDlYVXBya6Hi0Ha1q+sgKesnspnZ24UM7BfkAUeg1yPrWGzho5v
2KfH5A1kuIEQlfjCNJEHoZxDp0Yo2CZ544cQ9TFoxQuXpYvzdvIQIe8o6eD8JG9YP5TdRZqz/X5s
dyP27ccgAqI9hhvOhH9b5Zi/7fbhzLmJZ6HI6x7L2HCHPRvsZV6YdUNCashL8/sGtw5ekqgOMs/G
D7FD2O+qZwTz4gn508262OMp/Ja8/SgPyxkCQ44VO0tuSfLGy5I5wh7h7I+bI3hAy3eVfU/oa3nz
T2/Yh9AS5myFdAVX0CEggs719+L0FAU9RQa4Mf+nMFdeyneMbgMhukcZLLvGoqa+eedhxUng/SCN
17nUzBzcZtsQgemIohe4uK2ODkwnxLvYBfOQWBqDWOo+cV6s8C/dp2AYXPFFlfAoAIrGAEgg07QH
O1BMY/Fja4s0/wcmtQYxVGgJki+9Cy8R07D/bARvH7oLsUn2ClEPzUQ7bjYVXpbFiFdnAzgqYIaG
Vxc2dHNeHwvdIyYBeKN62OBOkPkLrgn39kRrj5rNz+849bbsRHjEySkVcDmIOP/HdxfFDdl0I7Kj
Jlfk6vkcpBrngnSE628KyPrkjuKE69AH0DYoPdsRe4Df8DWnTeH5kGdz6GfJSbxXJ+jPwo937czF
QXmSOsebebxRuFINmQvKSI2saE6GQBRW82GFvDKJ31DkEn/F7zwQ9Rn4cqGuKUkpsngcwKv6QkFF
bS0xYxUORB9hQJEJ5MpzuK3cUJiJdO4BMFd9sadMx1+GHU/nfipQcKQgmzDo33BJfC9Pygw7fZ9H
U8viko/LFU7JPzWsdORJKlWc+qKLOpxb+8+ba1DKVWS4idu7Hc8yFsNqYBAif4Zz5GlglGHgvPOE
ZP64brrdEL6x2/j5DCvDZyNgyxR4bN0jjO6Mm8tbt7Pw1dmYUywdwMtui+ttippHfaGCi3Bl5DXZ
nKQFKPkQ+xucDzI2x26CGMFyn5SY3/zvA5te+bHFhdHwzegQCuuFfCo/aC+4zdzgt7CpSD5nXz50
aSLt1GYZM3nrJpq+Rncl7aJ26twMCKD5rOZcxmL58nuq3SvNDUDuTzuCY20gfbn7h3fHbq47l08M
YDGcHuHc7tXVUuFc2wGiLewD31qx9FxFnCKLWUzIG1/TWFkgAS4C9Zxg9HOghER2DE6KmwZmyM4E
W44ReUdzrt0yhBFKQUK5Z/aEEHihVJ+Rxj7LZs0SX6dRGqRILScmEQGKi1TS5cviRS6rkK8GcmCN
24AYKz5wjiS+r8PZJq/Llj170mMn4IfzHtVhEVzzS+zM27X1Rb1UhecU+2yLMZpUjtnVUmQXYWA2
Lh9bQxFpaawjpmeHY2ZT6+w5fo5eh34ZGhMeLwHlzZBWq0uk8d2YZsY4YGBVmB66+GKWTJKJMxbC
eZehpZTDVpyC603wi+QIwt7YEgV+3VrvcGypvODAWO5wriD1f5WaR1vFwl4KNR21NXL8ZovnLm+s
zj2l8ehBSooczrRzLIKeYvfpwm/G3aeHFz+ywR9b3siAVfg4DbqTfM6hhlq87bZYh/KCDbX7BlHW
7P4mvyBGPMBfXWV+uxaYpHHgc7YnJMMrSwAHw+W95cGde+RPlfCn4P5m89F0yOktov7mPz3gSylt
SXjMg+FMQc8G7m+FLBy9YocEA4+PV8dmhX428fEPSK13my8PoADNCJ10GR3YO+E1R5qY1/VAj/rs
OWu29qTZwep+Ls2JCSc8mFnvnHdgu+zAP7i+AiDDZ5eoVVnXbe2vE5pMKA3/Q+z8n+f/h7IAD9PU
HUDHfxkT/qu8grEA5QCsUfkd5/t3bYV6G+aEjr0/DopCFfYfaND+zdIprSyTHALQRerAv4EOUt39
ubYSb1vHAZEwb6KeFLyX/ogOGqmaq3lSEgmNE+2Nmc/t9sCnpV5FcP0d3a2Alrro+jWkxXvWKBdY
Fm6Tv+Rqt3aKF1WnMBEnJGPMyjwlwlIM5bPTqePG6hcGlB7O9QIrMav8jJrtHTVz3uL6HQPFqKew
THDk/g7xyIUEH2R17IfDd5ZYyfIWZ+MiUUE22k3udHATtcvzab00TCEb5/VZVPO7U55K6rG+uS0e
8oMhE6N3jHGncsLlDwpAreREeF4UA+ZFg73uwnlWvq6ns7iEzlkbbmck2G2z7DDQTE96FvdkGj3m
wxNrDh35BwjgwGUslnwtToKii0PECzoJKXuSvkimtTYKkINgmktXczXI0aR1XhWjn/aqgoWDkpAl
SMNd6BMZBPGRwVxUDffG17osyknFwctkgMIIYqkGfr/SEAvctYEwpGhRqHSNCIkjk6QT5n+tNYsK
wDhUvvrto9Cei5ixe+0cZbSZdV9N9ftjVrQOUAuxBkq46297VcfRqc7JuEZrAhGkuG3KKJInOTkf
twhqNzIiJB/tcYAo24EM9/GrMuhe8lB2ljpTm+OVBV4u8baBdl5gh2tTsXTDymkGSFNNvyuj9mAx
ISEOuNOn9xySh54SbooIL34eInrIpn9VbjAHHpPE6Jhw0BYPm2t7u9Th+0CcuR17urDok557+X5f
GTFRvyJpDnHI03jTrogqFKfcZOrFwYhGJVjcuKlnGWn8ncNyqyfcy0LP/JYZ7pM1We0fE8MwtsgY
Gjwl09t9ZWIQnMFjKRjI58N92xU4BOUKTLdckCWV60LRATClzivVwzNeZtqqKb/u2tnO1yXgm2U8
Z0lTfpY3a+LU3zlpvnmWrq4OpLRsb6Dpf2TYIBvvV4kkQnpfNSDjzFfwzzHu8waJ/vBUPdlUfOhJ
E+z50XLc66mQLsdd7/NF52vy2YPBpAVY6yOTjmzF1KBhiOTBYnF9wHyNsGgHuZLK6L6+JsWmaLug
QgQUmkulfimH8uvKYbdSCMWZHNQNkzO5u9xSPlsb28Akmv6TV3e0q6rF4i5buNLaLIN/QdtnZAJj
7b+6Z9S+f3r+r9Vd+00lmBvuPb25o+gy14VfyztiSMY3GA5jw/Ev1tmv7pkJD3JIR8a7Qqexl/9A
27d+Q7lJLDk9vqmwxb9F22d7Ygn/4wDI+dl37Ol1lCo00X9qn+9DnSZtUsO+RONVtfMo/dbWOQ2r
T5c7fGJ3hUeZPT4zMniaC+eGdApAp57erkFtuWV21GySAig+zQPmL4XIElAwNeS7DWxH1py+sn3s
d2zf8mgPmciomZeoq14bkxWC6RXWt33mgWTTD/EXqRpIOVrfuyeXIrykVKeJ86Th0qCbzyshHZzH
9ldRLWnMYL448/rh87h2py0u9Ft2u2tXcT09049aOqOGnvDTAdnjvOWFa5/bBPMllflmjHBHOzHM
nt8n9rH6HF7s7BVbXvaQGGmRJK2erfRAcwp/aSbo790I22t6twTbGphRdA0e8wv6EYYPNdnNpJDO
UlfE2mFv9oa0FE7AO7W5ZPiCnK76mJBieNvuVMGN4mDE9QTOFB0gzSI9LP6x/NXVs3i7zSc7opEH
hp/PljYaU90Cb79qC2vHvL3RCKvKBJM74a5G3zLlzYc31NQzknYeMJropHiMjI2P6d+h88tLdhMa
zTCNtCUHl/2udz9P45kN9rT4iuCTKfpndoXH6tFaHt5pfJ1Nf+5XEBGUHUs/scA9VLLyG18DjHCx
QKHRxbxEiKqxIqOXRDWm0XwrqNKg5UiYBq2JrtBhSkGz35FJ0o3zIL2NpfkgmhwyRCBUoDki++JG
wCgWuDRlNAP0Z321tJhaceBFKwucv2KmQAIZv3Si9WSEwDoJkl9ZAXyh4foSP/c0qcOq/2xpETHs
x4aKDVmHHpIM3Jhp+IKP1bI8MYCANyT64ZXoDRcJ53ol3GF5G1r1GVaEmjvRmjGGstI/8aDoT8SL
7BhntMyWUKzTgxbPMY1tjSGU6bMR+ZNuiAcwysD5Fr99OPjQwd+J/sIInQQWbMSc4xWwNkZnJ2JV
EnYb8EWZ3sIJO8pzmWtdsb096unidj3i5AfXEr3Vs1oOfPGmiCh8mdOYOYb5YZtMiCjrYXrhyJVX
qi+boCIRL2e96Ugm1CkfFdMvZzj0m2sdEHvnnmQvxsEvLGAa/tzDcdO0pfDSZYrkkKV+va5lbcNU
hL8Gwx6Lk48wpGOrb6zdPfpSH8GA8CPTlmJykKzyRXIsmKhOQKqqEYzLufOazrI9dBiPXrcj6yB2
Wy5ryycgi6eMZbjw1QROGgLdiLz5/ZOkOR/dhXXuzHN+RljizB/bbI+PJYNGplD2iazDaMtwynzh
5AgLn0P7AMy7we5hHjp5zPSDerjNhgmOFALiKD+6HY8xlqHmQ0xRdmhR+G5P+7WyrBA+wPMLFyTY
XxcQ6KB9l6efnzChRnDs6ckRVBBdThC1J+NMiTbZNXBPpsAdiT+ILflzZWiknjkXlPPjg2jPt/pD
Ohtb+SM7CgLcB9Z5HSRUOD+Y2yZu9f1AcVCPUshdLCcMk8XBdmMCX6pPMIfw5kvc0W+smf42PD+r
Y/oyAD2O7p8WMiHohle319yG6sFFsiDGMUGW4+mW+c0qP9mvBdPys+L3wuyPA/0d7xS/cqslJXJx
IC1gXMwIESTLsCGQOZzrkxQEcDIoy/IlJpucBSxmzeaUv/akVNuQj7cKo3Fq3pA8+GHGeSLLBG/e
gkFbMjeNtXMBE4p46esqql90jKFDvr4tcuIoFjIXOP63cWMw8uF0s64mU3MUFBsvh18jBipglW+Q
DOvWa6vRJArgFW0AR4nIMexupi4BHHFV69aRKWH2MsdWIo3frlyFyCgCldT8ypLnMrUnXThGuzbu
fEGzaI/JgJUJki9pb/bM7jwlaMvgOb3t+nDfpoTnjM14akbL1r9qC4gPnLYwEIVBkdfjE4yyCk9s
6mOBikFdLNasE0bp3XoPT3MW7rYlNRZ+35TAvDMIXb2FaXuQD4rktgfntd4mpz6ZPm9zQNc6ptZk
ZSF0Wls2oJjaIlQQ43NR4UKVylv7QGXKu67lmcR7lea8GZ6nLtutpnnyGfM1/ABqn8jBAuR3hmBG
OUZC44GgpF1ISF+gIrbIzW4JeAz8WTfX8HQhdHHHSaNZnmkNweP63viptlANOMIAa3gRZH5Z+QzM
QW3YSNnPNSwgwexcXEA/kdcMI2dmAv7YSJHdCBSQIgB2XOpJM6w5ihK1tNtzQeWr9R7Ct9u1mgfa
cntDaW1FboHjgXd7Q/ROHa3bo+Z8aCFwX7ov2ElicVFY07ZcAUi77NrdoD2BdKwoyLIZ2AVXgwZD
ho5xPGNMjLz0mxtfxIoKQjMCOmWmNXFm2GAvHIidTwwP43nYjeFJkP4qQ+ziez6KamzTJ9kDdsas
qzcsXYaIZoJl6AkmAzgYj8lHCcIgQifwJ+DbyGydGcIIyK21+cJtOYvDwyMbuf0oJOFao6SAKsn1
K3tlGen39wupmu0WUIh2Fgfoz/hgx670YmhY9Gyqo0Z0ykzYVQalvEHMcq00Fq6DBklz6Hx7gZy9
id361L493+UaOiXAmIiYv23Ab6rzcM6ob0CNqjNYkbnJvnKhnQLSMXUXYZTF1aOa8mnIL3kQw5xL
3HcOTubj4ldbQSvK/ClTBAo6ziSUK/xiUg91fhV9kOeElxKu9VzvSq7fxcqZlCWcBVSGCkkENDtQ
QRYPAlYxeRhzloIsFXzIOGjuytoH8mKU8MosA6e/fszkgXEETDPO5S7QXpgwWEaBw8HOrgUJA/PT
+O2mnRmEJIoC34fORYinR1WyYxfT+3fOKJ8Vco7vNoxtKP1TZdrvnnyvpXntGjdAwGHNGjlGBjBn
M9lH8lYEPEVEtA/XM0ghiwZZZkxKnmSmk8y15NMnaG9ZnTAw5B7zYB5u1BadL8A8fJdZiKlk9g/8
B5lAvybtTIYhbqerVEjKUVbwtrMPAkO6tb7s1l4R+Xw/+6154EeCi/+s38pnNsPvA0mAePtzkWeB
ql1+52jES2le/YhIn0gAQFD87IMYeMk8VurqPuo2ALr3555Dx72/f1RMmqgPMbOMZ4nzScqbTuSD
1W0YLfHh4bJYwSeAv2eNtejAjApbSOn5JtK9DtEr77rbsG/MeIY97/PpcQBzj1EBB44bW5wmOR5Z
kMezGCM7Uo2VGarc8FUpZ1rkKfvoO2Gc8QLC0csukfHaZwtfJ0E9ho7sPmz+wd2iroKICQGTqWC7
KECzv+gWTUP+s3zpf5//q1s0aQlt20KnxCQXOPA/VEEcyy0gAJ2M0X/jhL+6RUf4POGZyJBW+2kl
/4MHOr8RgyIrBKwQA4oX+t9iC6oKe/7fzeLPrtPFihGy4Qh9+x/xwLosLINEoRqmwbWdlsb1fGsI
AZB6HfZbSRkYNhmaPGycQitJt606tImf6FxWSYEKtBTv4krJlRmFu3kdUNkmnFkigmWc4zvYl5gd
jqRYAhjJbb57DMLiiKvN09RIMcFgu1HSlJMUBwuk8ggRS5LA4sCxGAheLS+v7zSVVpCY1Uchf9gx
gdVVdAvsIqa4iQw0hxWlD5uX4KflOvIOS8mWWZ2V40jDBtgKHb+JWnPRhH2Rw2qDHxti1YYz3KhP
X0Irfw07w5ev61SFPH7TR0WuzB0Hl9fr3h4InawGtM75LMcKPU+2BSpay3xOLPWrrlES3HTqySdB
LwUJVaXEuGGtl9VS60JXVuFBahPZ0oN7z/VFNzlm0RYXOS912DY5ZVclIIJodL19k2juRuY55JJk
dohEjY9B2hslZanwgldDX7KGnrmhNCHaGvUCPJgWprIycGlH0R5rxTTMbYP4rQgCWp+/5x3+KNkV
Ov4tkd0htvx0aHc1eOGtV76cLsXd4RFOowdCNVy+sUGunlXwMMd2jODEHhmVPb4jj0ltMEjiSbCB
mFYDhiNt5JHz7tYDcGIcYU3XdkROSXG7KGL2KE0/5UQ/Sr3M4cpedAl9uhHfWJXu0ojzDIgBH+qh
fSOsfIZjmG/kxpys9e80tP1bay8ibAIhyeerIZFWso2ZgJ52CjCYLW+6jlL1GXNdxFBlX1fNLu+k
yc06OdeYGM+712RoBWTS3FLsf6r4AUHFSQhHxGGjVOGi3mzKApQhdxvCvtRoeFWn80YKx/eibtyn
7tDaPUlbDIv5zbn7w0P1JVX1neZR+lgHXd3/Zw+4p1xDcmSzUNsZZj6pHfDz1hpLrbZ5dpyaNOnJ
fSacfYRflavElds9YfrU4A1KdSnsV8d5eMqAUt8eyaK1+yevvDpjCFAqU4ZNbQus6i9WXutn/fov
nA6fiz89/9fKKxz2TGA4DRtblXnHH4SjOOzZCrMfUipkg7gKXvXXykvMosp4xPk9HUokJv6BpI1L
LpYbGou5+XcnMfBY/mflFbsOSxyyDSJR+0/2Go+0SuUwkoo5KYZ0B6iYdUgD6Lae4wzeMacSFQSp
ZFzeubtA4gKTC4/MSUEEBIYNq3SeXidxnXpZ7rcsOAmJn7arqYvo0m1A+ypaUXUphsj5251RqMXU
7xbvqcyoQaR5b7/azTkLz0/rXapfa/eWX3QcQWfKPuRVpHk543W1l26TTshYsGCuzODiYFPWMLtG
vwKqRNpz4JDXAkCUe3a7JisBqnO/ujZ7woOJT1jZ75AsMPsVbOgxCMMaHje8btKG/eLEYwnMoo55
LLHrCel+DwCGyUdp4b7E5gUPA0Scx0Cjlp5Tcg9lYxseE2fGsgjVZKWobr3Sv8odFmqAgJSXJ+7J
IngX7a5fEefQfbKvvFD3qaMzHKb2O9R0p4T2ISgY6hoJfeAMc7ZLvjohfD43E6GMtNUHm3sGjxI2
zlRwQCB2QPYQuBlIGAlaIkTCq1fKolugSKyPaFLT/IhilxVgeLPW+jZbxAttr58x/KZUHPak5TnV
tO22985VLp3itt51p1WLWprpj7Uccqy2HVR0uYLM8jEoLLUNAxbMhhQ96G/AijS5TBd0PFmcMZVb
Q8tjeFdkafcVY7z04XaU9f3iilw9jGbhVcNZljzOCCwSUiqHD9odc3SRtMEwBbgDhskoXofS7rp+
fAnyush6KF3o6+0YJFIESGeTxxs0ZcA1CLsmBA54JjpLaup2R9IdomVy0biyjHDCEm4YcIM5HSxB
DM6CEEqAM2zNxYPM3nsAGifCnQD/wBSrhqOQB6BjpaB4IpOZEX1CiAlUYfQtVBRAb+2mX5Pt6bw7
78CRm8eH857M0zce0n9K28eHuUjzKWzhcpNYoIjyFPQHpncMU5bvEhwQWktz0e0UY8vEX54WaPOu
RPw4MzAnduJn5wD8gPoEz4UfHWwZwX3ZQ4ve6pxfJx5Gqgn6wusLTh2JKogxMM8HbEKmDN4hjEBS
/8DrxtkIkjmxQfk0JJXE6MFcZ1mM09T0RjeQuA2fwGPZf0Jr4Z1nE3PBQ6E9R188vt20G8FNx1Dd
XrYK9BnwO7b2vH9zaNgTeRrDOItn0QIjKfYUblCZewXRVjDPnXeBc0Ji3RXW/j5dJPMa4+PbwnKj
L8AcYkbgCKP0JqnoM4PMAX9iOHNqYXFDQ0JKzUJVCDn/qAlyhl4Li6JdJ7jOZ7g6EPxQuRlsjWYH
zka1lZ9w66DPBh+ovni24IpAVaCnr1zYCLcPfurBg+CVeT98DddpseUSD2RgRmf5OcUH2ZzfI8/B
GvGjG5NdnQfQIK7ymN3D/htiOgGwo/udXblxLOf9HnbMElILVA7nK+acomGWX0zziLcwTAyIIQhD
YVs4gpTCrwb904jAhwdMVY8o56qZ86/hSfmZT++9j0kYfm9dA+1MHk49adrtoozdrFozLx5Ji5C3
j88DGQ7E3dCVJa6qz+O37tM8QstPRp79jeXOfWUrY5sBwjFdJZvsswUZjWEHl5f6EsO9W2fq1iym
K0FpEWKJOwl6MHzJrRT+GIusHmPyzcfXX+ATtzCXmQ9MdJSXrNEtJnG89XZ9lThpnV2q1z707FwG
I3kBPy4CqDY6Quq57QhvVtGzPllmwF14lykG5G0ohqNMx7+sSp5kzfaZo35DoMexzgD13DuQ4xSa
Oc/DOMNiFzrGhjj1LJU9ZGU0zf2SXlUVsQNEv/b3eDqAAKC3AxcvXI5LT+mYNkbzz61gFEKlNGi0
cDpo5UQ+8l9VMBjfm//dO/5fz/9XBaPIkHHx5ldM5c+9o7gLNgZ1yH9cMX5VMMpvgj+Laz97pdDX
Utz8kpmhTTMZDjrY+Zs/RN2/wyXB5fVPzePv+05thQjNElxdXuqPzaOUmZ1hXetsHq3ewnATlppv
3Q5KktO5LeuHa8wli+FXdXPrjIFJDNAtV0d52dFgXjQQvz7bZWuWrWkSjh93/GFQ5SoiLif+ZliU
Sx9G4eqg9q9Ir9dkjbQfjx5HK2ohmCaKRYL0rLu7WS9d1DYNaB5Tvk9v7ZcmUdlD6Fhcs639DHC+
toZFjCkPJuJhHHtcQAhYf24wj7Bx0GBGp7n1c9NJtCSjkDQcgFZliZ2Wjbn44PNPbsTfK7LmqbKM
6kV9jDpPK0gGqkZ3xF/XnxCsx7k8AzGXlE1Il3X/NhkW0USvx0D9rbmCN4YVvZ+frbmO/ipyabRV
wyv2csRgtGY+sS6HWdbbvn0fD7B7RwMChHSk+qh9tlygyKZ2ukBZP9/UM2oDRCLmWd42UgC+Mzyw
RJIAC/HcQExCUYmJRjx19k2AIjWOs2WOr5lBnpFuQRZ1q3LO3zj0bAwsm4kjoFj9rFtUXfh/HJti
r8ceIdrWSGo+Q8/ZtY93Xd/EOY4++HLOZWbHDMVAni1MRrRAvzvJyHrFslIfMC3P2k2x79flG4mL
L+1HS29/gYFjUjVidcKV+FS/MTZpeq6KRWfvZSV25cgNFzZkSmPE47E5rrBjC3frIg66nmdiC4/Y
yQFktkZJ6d7ufvSTUlXYI+adNFOUlVeoFeQN1Nr42UrBgKfGOl3ZM0NkVjEtAHEfQ96dPH6Ux/04
XmTY2D2nfDDkglmTZi+9xvW+bppJfLsu8AcSn1Y9zgIixxhZk1gaUSgHOo1m3gJk6q4KZo4Rg3Cx
szNCVqJXvn9Bvh2q+7QZzoqEZSUEl6E/3U7PDmn7VSaT83Y/MhAYiAxTwD7LYlHiSIyUxThgJyQB
bhC2PrZvyM20hqRlzs5JyCwdxTusklwnHmqraHjSm83iJoWQjrelfiXMRxmFEFQL9EpBP8HYvx0+
0IPI+tSJj7G5aS8hsDTVeJNi+eQ+ahVMlPH0e2+/PGRQFNhP7iCNrKm94x/S5/WrvBiUB/kI1cay
fC2Jy5iS5LxzvBrHXKKamHu2kD47MnkKlDYSXl22H9eehb6x5UVGItGCDywfRSCo5GpgVMpXnzhS
kFumctgPEMZBGvUdk1mX32VGUa2HkJ+YsCGe1kgZXbSabsKn1/KTFxwnh3BVzssJmvc5YbjTeBmu
wH3G/eS+ly/Pr+wgRDEO2jDik+RJ7ON9JXKZKJZn/WhfuM7xwb+vvsSDMAWgNob/iS3PSB/f3xnG
rmu/9/G2QKuHD4mH/NwrpiI7reUPSFVl4nDWMwRkxXpSvaMHNFZ3SACX58HESmQSI5GRGg7EWi/2
MaG/BA7h+plNtdi7EzMGPfOEhgea2MXYkCMRw3USMUYtktcfE4Am/GQQVmpr29xGTz/vFnfxHW2m
bb/TssV12UiEVvKkp04g5Vw5Fbdj8zRXd1MZx49oUzQTm7yAaZm/onbnw8yZuZKhsrFO8cE5OaeE
IyTxUzrxwUgnagJAmxvt1hkJFycN2gr5Vb4Uh/hcLJ/jBHR+Xx2qJekcZ77EWEI45yol9YCi4b7H
SGCrr/V1fLT3BqLQcG+vxR9nmy9u0DCoxWePTrmoeTWFl02hXEEt6TuS5exxB7CUqe+PNg5qo/GH
Epl9tJO5BqSk+Kb+5bFlXW2V4PEI+i+Yu8ts3zDBvK+cwbMqmLwuicedTZISkA+rfbRIH1S95qut
PKbFnlGyDk0fE7TR9U0/yICCEGLFd2XUH6DRrZ3Lo5tmyosFAcaa6vTe4QYSWcVFKoW40iexhzXz
KCt3BYyPS4O7HbTFlRXPJEgXWraxUEJDMgQIZdSZkgjIzaUU6PtuVmP5G08w//HJm3/TETObk4ET
l3shMjKyqqsxq1ulJHOiy5i1kQ6yULbJd/JdBz1pEqPwkm1l4d9WjG3QKLCttMe8Zw5JL9a4Fl45
zc5o+VQgSZYMLCI9m/Q8cadmvmokErKZZEaUfQoPuVnibs5iBRv5Dvj3wWReOhrdqeeC63GTe1dd
i0/d13CuzX3maS5YGBM76SXbcnpgf6LwD0+xNhPF8J5nHhf7xgNv3REvwV4iXZHc4QvnuX0aNAeu
bB2be6yHr8e6O2RbFGgsn3u3O3Rfycy+DF9N5MJysXE8GvGZXXgTMjPwfI/+je8uk/k7A16cAR2x
Uz+Ga/k+mbGjbm2feSz7kczcfM8Dmg47ttRTJ7o4PtLdh//O6bF+nvP9g/+LP4zPO5d3zW6ar/ke
qxCZQbAfHa9TBtH3Eg+vEP16IGyrlvayQHXIypp+05EDBIYzcfvM2GfmpfqAHKjdCacWFQdmvE1w
h3UjvLLMM8ZXj0n1wdWZZzfVOMJejpYfK4iI1+IFSaW9HaU11+uqoqeexva4T76tTrwwflA3Yshk
jdlhOk501j513KPOxIV5gZiRkN1KCqJj/TjiKIEmsBRTqFFczviFpF5UfMSQNB8665ooCgodargm
BX1B6z528inP5vXZjD4zECx/VB8qFuIkkttMj+OZHE9aZthcrbf8j11kL6x8KqoNc8I7jqCH3H+2
wLflhjMZHiwzHsAvPJJ3ghuGsdezlQnKH8jiliuu5lKg/rxPDkedosOfGWyThZeB3b766HHhgqa+
bAJ1y01QK7kKkkB2hAhUcsQj9OLhzD6nMJL2FcxXejkeYiGGZsnAfzT1mw/eUheRXzZhC/zO30Tf
9fa+NOZLDmD6/EBw+7uTB48AAU+/u3J2Oz4K5DXewIkWZdtk1nbIDczX3sRA6Fa55n3NCapwGSMI
mJXmudAvT05jG7eYUbGsvpLzdRtv1Qu6z779Fl4dqt8nWwkNr/PiSNi1h96dCzEBAI3PNDlxsYMm
7MbYtMn2xlyULUH770bVA9VoFe2v/1x6vkIHw9BMMOJl2aaN+UtgmGHYnwic/9fzfwHD9m+6wwiP
QBeElT8TtH8TOIU3IIkrOhx8fJR1EdD2r7ZKdX4DaobTr6t4IZv89++2irs0eiDElLJuk5xi/Z2u
ylL/RN/8154DWtOrkZGh/KmpCrunYURX9TmLVrB70VujEHTNcW3SZVkjKIAmBAbX+Hi+vVHsFxBB
PIfvz0lSvOKaeMOblm+TaPzUuNazILhEL8jx9HF01uaYORQ6odtjnksbUMqngBct795hKuSsq/uZ
JG+cNTg3qeoi7/MTNZVXA9tEl5a0UwRnVvDA58p4ycC9omM/l1eaOoIGn0yeL84ak714dxtG8jFC
Ffmcd9jz4cxnBtEkV6b/n7vzWm7c3Lbuu5zrAxdyOFX/DUGAmWJUukEpAiByDk//D8jddru3t6v6
1uV2WxZFCCCJL6w155jFpJyiPj1LTnDRxnZR7DWX79D9jmfZ3l/W0IEQw2/LVbmKDxks5xAFRDxD
+3MxHmEda4/BobqP9tX9DbaE9h6QLrqHn5i8KICRYeXDlnd4SMKM7Qp3xb05OMAUsfqPdqTPWqwN
4UROpjAI8GlCJjvqJ8FW6+Ddeiwv5nr6R8NTM4PBNlPt/LAboelS6lbtENSx+lIwVsIYBmwIwCej
MYRTL1PX9aEa8X3LJzYgiwJju3LAE7jPXvXTe7y47Sh1zX2M6T56UQT4qKJYd87JipuWtk4Hr9RY
CdvYfkdvYIcSxaaJgoTFABTJg0xNsrP7rSTPJZmMprUqLp99fh+vpA5rYmN+wt7oDmRBwGOZWMIQ
HVhC7sdlan4oqx4xoP6UIN3MoBrOcwfFKCvJDNqqI98mG2qOoKKGw5I4qiM7EaAmSjrUjKXLlM/z
wJLpo9uxX2WBRdcvOSZMsSkbNJs4XL+fgSFOdslV2EcI1z4CdQWHS6Ds6F/Vg3jQL6QTv0FNhYgs
PqFQdCyHGKFV/pC/+se3t8O0tmatzC46AaqCWgPF3/jaYMignhYb61s+j9NZduWXjctiwoFJr8pr
tdNqWhqIlZAnpnfKpqZp+apslGW1QIkyj5yKOna30JYUtVI3vxs+hMqOjtG6WJBhuShgLfP37rIK
Z69QAr9wNOw9Z6zEZp57gFbNGfFRqE4YtNbdy+B4C2/R3Ien+GK9VfcUBZI9n079BhKieteUZ2nP
LkbdxexB+Zf4ON3ungjjs6mGZzHnQ2aYmDOrOxOkDSfJMt00KSwdbwtpZ5ZvuGuX6txfxPZcOyCI
4ffrB7k9iMZWQ/rCziDd6vHJyJyZar2XzTu5dhF6v/x2FJQdlXcDzyMmFrOwx1MirMh/1TkeWOph
rskrgXDrQ23Nx27bheIcAvbJBFacXsvmvjPuAcnJwcHTSWRZS6KdIwYs0Bl3ixGJER8GaTnGK4NU
OtpUyiJKOIhT4nvFUNotiEeWG3gkIDbWt+UtdqRrUnMpnCvP0oOF1c8LbMOHNn0oDjj7ILQoi9tm
WI216yXubbxq/kW/1M/hW/8MYXSD9HEBLHEiKAjzbtksm1ffJUpj2S3NE0En82QzHKP7dLXzjuEd
eyZAvcrT7eOFQ4KjxuG4Xte22Nqm2+4527Bb5Jlj3KOzAhGypdoCAHlF7//MJfOav8I/4RJgLJ6l
dX6fQTc/6K4pz87eRnpZq96iRx3q340731Ze6pPFzo9QC2SpOmPOLHviFXzR7GGVPV2N+wFQ45yg
D5SqrjyvT2C9ulV90tPnFl17eTA19rpghb2Z3e7Jmqm8ldHPAWyXFN/5D/0MLgfZp+niW6pmayNE
NL4tBRFc5Eqe8xt1+AlOAS5hOsrE8I6X3UXdTq8sKr+FWM05heniefNU1eYMeFIxgTtXjbdKnjhv
H/UtSa6GT2vmGWZ6gvAesR4oJuTnqet7tiqvbjcngorup0vpINBNwUIkCutko12GE9UrcEcr6Rwk
LwY0j42pX8z2LStxNLJNfvdQl56Gcmp/Dca/t0oMHcHEZEJ6iGhJMLkmWMM/9blN9We34X8+/48q
sch6BgmGjkfw28LkO81BlH4DT0Z4Bb/+a63zx3KGrAgZhyL1aqrLvzez/6gS0wLHvYglZqoei7+o
MLL+A+bwdeYcjmgM1jOTXebHGnFZqE3kJ4MHs76UlZ1kVEwdMobAdCsEJQUYvzGieRZXxhGZFB5v
TYkcnlM9K2FLtNFIpwPDJBrojAwmf7TKOe17AKGRuPRqfdx5giWsVJLSN/6Ia08fJSxVuSgIBG33
1lxt+55ltpJiPGCqk0uxWcuVoCZzxawKhcWQTtNWDtCuZhEuK8uKLd8WzEZcmBq5P7ZCPho4qFvI
St7o77DfiUcrHqSdV0eAAxNIYDcEdQa6Fg/9U5nRVKtFmfoQgQKd32hbtfZjR6wbJp4oMhhb06mb
PWHmpY6VhHKjYBy2eqNQyKgKZLImKUZqqWLYHyMtPWqFbj3301dhEcQvnhCWAbzzoUbtlLNNNyrc
F2LhH9Ms1Z+7Rg6cLCr0RS7DhvaGcFgIsV4cI4+GkxiFcD+ltF50mbYcaniQvjB5FsX0vSI4ctak
ab+NRw8rXWCgikz7gGqcyZmv9V6l1hPpxlsWpOzVS/+V2GFqAaU/MtKYJTIBqYqS50a43ax/8d2O
nXiSnpCbqGD1/cpo+e93+zQoMBz8qGr5m+f/cbdrv4m4i9nvoF6Bb/hDFp9IBOTX7/vahHBn/3G3
q+TJTChAoiEly5RVmUbOt54QD+GBxsYm0r6C9wIp/Rf8xRjguJ1/NJ/9dOrWT6qWtA/VxLvJwpY1
pUqNPghOLQZ/Y58fMrAPpZsY1BuMxxgU6yPdz4byEB2WKYuoRUatUgiwMbHH2KvgTeFDuCcwTO/t
7oWfMp/1k6TOBxrnhGFILlHG2iqgXU1EjDInEk6jCQLwHBa43gDMGs5CS/I6yLV8aryW+BZS12pW
xatMURd1OWFH6VQdGXu46AtxsBXIcrVN2WUkrgS1jeG5YjvPo36dKgHwJbxv+/Du80zFznwvj8E6
vd52LG62OjJ4tMljjq7DJ44O2xi8E/6bK+hdUJekFDCLtWqLk1GrD19JI+NR/AlITWQzc8rULZ/a
97p6siz8rFukKxM7RHWGyfcWbWSEQPsQu5yDEse7N4xPtCpKawNH5HHIJt4beo3uZL5U6P1WHPiV
H0SmwiHGkeU/bDodR9SF4ityAgAZPkSKE1IMpAfoMjCtKMhxEBIf3voj+gjF2HcHEQ/anFGSP3wJ
1gzIs7eF2rbN+SrnH23PwLvje6lNZG8gzvSVAXXqoh7S1yCLXXNu7Gt8KYesnbjPAWty1hMLc56+
xtERH5CI/qBd8Yctg7+UAjekai45QU5K4PSHvgjLMoE0X/waxYZTFVfYc7CRoRxBimIUG3Loxr2u
bbk04R43WTbP5iLKhtQxkQ2kTubiSOj3JZnFDooVy4nYBhmEpkTGPReVh4C8LDsf5sYSDuHGpMKM
GEnPzqBkksmQx5sBVhylU1tOb5RKthYfyhkZkabioi+KNsBpwg28x6aiYBs6PAf8eYAXZJ0tVHtE
3cHQusOk5KTv+QHjYv40hvTtQVkcVPwExqTNv9Qp/R1bCVm61Xh35k28wPaHlB7O2S0+JQCEMooB
BJCA/lgCm6lpl6kAfYpVBjYkXknBRgm2nChn1z0jnJG8Rwx7B82xgB3iDFGec5DpbtUA5DxO6EN5
ldLK4ZouaCtB9anse6ZNIqt/4up2voEAAhbM2wGj1wqlxQc+vDsEMBQAqidTftPNHTqU4q2jdbSC
cuwR74PQTKYX6r+ZARIZ9qVsx5QT2BVOiKfyTiGBOIQcGv5MK6/ESQMT5GeBHUqd7QvAy8N7oV+Z
k5UhtmkR6i/jq7RG7FH3jg/JCQpUf5A9V0r2DROQsSiNfTkB9tdjMRHyTr2xl7EtIXox3UnG8pSD
82byevRh7T5qV+rgfNv4sD4gcYiTxaWkN8uBHSb2DY9ek7dMv6b11LbGyDnvuPHYCApoLvBhcCgN
U9GOp/Jw9CgALtggThmfR2PPd0rQHnA/+F1oqOJJzNKdIz6BvBYk2AoQO5es3BFwpF9eySQ7wonk
p2r7ymlx3nwiP7hQ60O7QvhL3iDqb77wJhyC3zw+Z3OZ7jFP4PrDxwalC+7YD3nW3NXeNkaEM8gA
rx4nkMr4lJfbPiai4TnCemhl5wlSEqf3SJBQyohuvBQv3qY9ZVhMqCAl3DQFwBR+QblGCAT8cqDF
O/c29XFYtcc+c/ilvMlcH1qbAK0VrFJ3pHm7tMo9tJKesgIysAXh3Zw0r6uMgPCje8/5H4IVeK05
/XAOvuVWHXpMgryUvFIlisXMUdAhtcKRcEg4NMZZqm34V4k1j6PPiEyWWbVGaDd73lVs2l8fKRhP
xCulXONWAbPlfWCSsLo7MCoxZXFjlQlYN05FaEshdnuytNxGxqW1iEnmwOGbbuRjNsvY781pjSgH
2DtFddBB7WCA8bHUYYNxWJ8FNqW0wKbnZ9AeoTXWO5ikFfZyazxrDfFh97KHv9NOiG6wDeLLClx4
MyJh2QHjMTFjB3ph4bDYjUWYQyJ058vXLuHfGa0tshBh/2EpkomCxvjnxBiTcu1fl0hgnX9+/rcl
Er4KljrUVUWEwWCWf0yM0YmFQQkMgkXRp33YD0skCbydwhlRGp5S9aQ/DfqqhBsDlwZ2DNz2kv6L
Bn1l2vH8uET6/dTZV4GPZlumTaqatz/jimkM97FmpdrGqgLTHflAGBlIidbwYWaUAD4G/6zrLA6k
VrpTQJ+RRwQ9oix7JxIK5zbNZaqwKw0G6VBGpSUfmdLxU0f1KdWcvqMHlrms492YrpA5mIvcm+p5
rbAozY+EZnCRBztBrc6qVQp2HRUHcv6CZTMoqqOmZJUoeRrbWaHQ2SKAHso6vrJMk8uZr0pL1Q+o
J4wR/ksWEUZGjnwpjy1rO8DuI9gxHASpmW6LjqSXXiqT4yjMs5A+fyYPp2Ew1qYBkz5rtHCdK0O4
VDsxQ8iIi1SVCqpXse/jHi+7ta+Ot4WWoaBrayFgoscqOeQBY7+uPYtV5K/ZrDF9q8kxNVJge3mP
AUJhUUZIltH6a3KFZhWe9ZfUpDEUWLrn5o2AQX+k8lu3CmWUvrjIMk3v1E9zEuSKYZ1qJAHi5ciW
GfsspzfCS18bI4YxpjwzTuOTnxVrifcnEnB9y/RHW5ZQo6CcDdqIuVKto068HxJjU5gsIzyFVY/w
EaZlhrSBAorh52cYaBpEOgp0XfWgxqG+CjyRmBMzxy2SidPUHFZLCOcEgnTSpOAF1eNJslME8quR
1wuBJuW11iY5DvXhGOLJ/JbrsySvjM9/86hi0KGhGKIZkqGjf/u61Lf+//yPbP5Sv3zbZe1fko//
9z+6iY/q51HlP57/fVQB4EExRDNEVVH5e9pdfcd+GL/RD6JdI4u6qCECpATyrWukQtrE86UYeMoQ
+ksaY8H3jRc6PUnHSyCi0vtygP3Kxouj/ceoMp06tgYVRpSlqz+NKpkgdkKdtsG2b1QCkYju3GZF
LxHvG/vofa303VJQmerdAJF86BMn14ljkqGFIPspbi9euRKjkZk3Fk3XG9pLSAFwwMsUmRYDRrQt
s+SsJW9FceaDtvVuOE5zmD1pfeF9QA5uFgtV7s27oWW31I35fcWAJWQ6pDKTCjnuS6LV9WehS971
GGqyrIOIr+LAMUYU+aqHqAdRcRGmRyMyVl3SFY9KckP8g+490Tvr3h/6lRTrMmXVYwf9o86QDN3K
AimT3soNS8UmeWzb8G3UcLr6aSBDfQgTTqSplKWSS+WDlHDamldmj41RAcXt9SkzJFaaxKmUYZ3V
p0ZHNh9/aP67AMbJHPpl0IZPFa3cqPewZ2CQEDuK33RwlI5QxopeUgH83AvmPSL8kZZ0k1u2kgZg
jQy+Dpd5GiBQgwyh8DsoQBWabZnBbVfpdbcs+ig7Jh65XeZI0PnYshuNx5Fx4197FzPLyuYUlSBO
rVZu0n9MbjBE7sq/3MV/9/zvdzGFEG43faIC4eX5cv58v4t5CHkuYNvfW8Lf5bTibyLtYsPi7v59
zfDHHazwkIgTiNvue3n1F0ondJj/egd/O23wbCxMsAuZWEV/XBfkhWT2oxWnKwkCOk0rE3AFcQtY
J1bigkXnrV4oZ99z1Jai5nw4FsTSk8FCRvRaZIuALxguTYwnYB2bd/mbkR3V9H4QL+UcZW0BG+M5
pFIwLJJ0L7Wb0NyzlQy2rGnNYVfzOU4fIylD9UWfAdDzsGjW/CTdxnIbB1eTrlu7wTZ/H3qOidGE
L6dVMK5uCXolJ2qyZeAo0W2p7uBYE6xdDEtcTMIGd7L30h0BzOIzbt5lWiYDPmpPWdB7SEgkUw4m
fe0kuNMuHoa5hj3/Ke4fdf2iXGBO8DT+TptLhulddKSHSgXHO1cJDJh4Q95nu62Y8KulJO5zVhEI
X7CZp8gs60O4MR5H9vwGib90XnuyxG1vp6QA4LGpPgbJRY8Wlw7ZnZvTT1VnQeL6bQQ0A+bCQ8gP
inSuSYIUyH3R1aMnPcvFy6heWzDwt2MsbpRtf+E64mYzSKuR4nbbLKp62ybbEuVyh81igLZH3mv+
WlYw0+LKYcwZKQY3hMv6MEhdohq8cFE0O5Miys6c+EJyvPTiZdidcrLrnnIkKYhMbvhgagfgiGTn
L5D4pEPXzobH/uhdZLZuS2I6H6tLfUVZWX4oH9kTktyFetfOGJWCYkE+6RyUBBoCLBGEX85uFx8B
qri0SJbraUaRPGh+mvfRWobjQWY8kWcn5UTghW2ROKzPGm9mTuEKroawyDGfQnxpEXkR1Xz8bF/0
6qiYGJoQTz3SO0UyizCR3GBlhtnWJOkmpdGrGTPjBBmeCN4LrUpMPhYAH+xNqLuNG/3rdJlcFawQ
GGjJW4tI8zBdX3YJo0j1EM8qHqvZkG2ZGBqqCWZ25Y9W3jZdTY2vBTiE8OBZqz7lZolBR14hUwR+
I1zjTwB7ORwYignpk3mm+kXJgp7paBCd4AgDzqUPo38T2O9Sg9QmtUKbLCRqTNZJXAEqH9zeOvfG
XM7uHqwFbwCS1GxTR/WerbBZd08xotYEjXsVU/QzY5GdIxtaU3wngC1BnYeXqFy34TH00QFBD76r
IMb8e/eAEo4C0WQLKH+1m6hA/9NqDa/8T6u1v3v+93Fe+Y26+7S+MqUJdPnjHnDit/3onWCY/XOs
n6LTp7L9tH5k8/jjWE8AKXGjFpV9lcL7L0HajJ/L5L+fukoRn8RUmfDQnzGcwy2SyjKRVhSYKXBQ
aiDKJkTeA+abuoq86ctH4M52N9jsorJPkJHtTD1hWwL3j7LUThxxx+1//KKXw4bQ1Fc/XDHWhisQ
vVsjnIdQFtM3ChKBh5VHWN622qx1ySw/60fE44/UROASx06+E1zBvUJIp/xtv0zVLfGGZ8I0JsJI
ca34MJcM15A3sYnC8nQpzhACX19iYiswuy0rxQKtTdlF2DDeYxr1NYWcMiI6nYlS7H3E3rNMfRx0
OR5WCvHgSQosX7BGOihXz6l0nio/mudS6DFwwC94KqonUgSYZSLoHg7YcoAYGZL2R35mwujwcygd
GS/eALd3R54MynzDtfJaom8ZESmJtAfmwylbAh/BYxdMUA+yeDIH6kkFlwcWD4mWlJQtEHARA0Ki
upbiWMqpJqtb2krYTFuW0i5lJUpRe3Eh7iGITMcw9tDnJz6ezSE4OBclLMEaeR/qo8bwS7nKah44
ZWywE919m+ULSsXx3cRY9+6Bebsg4qCck2mhHMZRm4r4yrx8UnjbQX/PWLCSHLid/qGWLKDW1++T
fAGXiBCllroVbN+n9qCY64uHzXbYM0m0G+DoNAjghILMO1XpGmjcXUG0kczDXGW3SJbT4YdnCtz3
k7PWJpsJkyee2anZUD7p63BDsRsDLKhuTim8PQ57oitpSGggt3S0zcwLKJQDktKt94haeZnyXNB5
uHTJLcI9Sw/iw8vOSn/ws3q6rvjt9qil+GyJER1X/BxJUYfSWFCjTpbCKE/ujdzlcx9Fn4JGiwSc
6wS1M9xX2YFFdF+dZIBofBiBrw9zwHqsdVZW/jgV6Tn7Kfkpd5mH3y3XfIHzjlt4wraLO7pKuauB
U5oRY08RmmYQTDxxF20sFxnIETRee1B5YVhSQalfTSlSXrnne8neu6fl0r+/aluK/qRQgZj35SV9
FaZ1rD2881SgYU57XF3UbS1o+/vpuPIVwbh0c2lgR7apza2H8oKtENZnwNueHnOSxGdNv/QyuxjR
kb7yY9DRun4ZR09mBmbWGRD2pVSIFTe4n5Ys2srjOv1ti9H3WNZnuX7WjHUJIMy3JWMd1c+rngh0
DkYkOeouBV8MzeSU9RmfW3MV53tT+bCoBfc1tmxyVOmtdZt0uGvMVXrrKOa/j9017V5KsHPiyn8v
u5MPsFQ7l+DyCSSJJ4WvBYh+2ZA6Em99/UOBYhVfFTJ8osuAXrlicTG6PtI7IosM7WiCS8seZe89
Fm6roclmHkSkyHsPk6dC+kzAVXVzjwVbfQXX+zxMimV0dhtk6UjJhXWB73QClBnzYfiMFF6FzwQZ
WIdVoC+p6Zf3A0m8Uf8wgqWKsDx6KJ18pyRSa1o/zgEIomNKJHdkl+jpHItqdmirgHn4/NBtQaRv
IHyMEhhOFd4bxDqB+KT20JHI945PgbRLxIPUbCtjEVdXK3sx4Em0CBO3wN/qau6h1W9Zt45Nvk5c
032S0BN552iL0u6QkRXsEpxWO5g40R3GMxtpoPdFXCfC1LC3WJ7ngC8XpM9oGb0crNxEiKGc813+
1rfyJWqOCMPpAVSQuzQb4ea824SuuMzcEui8gxNc+XwZZp/JBuQFOPQWnDis8sVTsjLP8Qv4kPUR
bNHnJxgQeZVR0hfd2nm5gmLnWCx0wUQFwGxFY6V1O9kiBmKyiaMzGvH9oh6Sky0W6sFLHzIWb6AG
F90dvPh41dPw14p7GDBIAU3N9sSDhWJbXkv5IWxxN+OIV8tl4r0MBEwPITPZRAOmCt8Pr438oaT3
mrKM9OXtEwsJ7S47vPgHqFrBsrdImabFoWhnbcIETm0VTMkQz6eLqz9I9GGwhfwiep29zmdHbUXk
ZZTNscO4k1q2+ISTt6qfRBkPlH4kGtfcVTg9IrbW+lWjr5yVTJ8+pC3lLY9okh5rf66LlwinbPg6
rIC0T62ViTrC3Py/QchqYQyYrFkqMgRZJ6NFMVLarH2JdKi9nSDYqrRqvcVYX4ap1KofMYvAVy3o
Wpxq3jyQMGsoAtqSnlWrLLK7ZK6BrVec5A0jdlxscFxbRM27SE9GW3eN/jo2ryUmZkg63TYnj/Ss
/HsLe5S0NOp5JnHtukWRbarO/3dFxVSn/2th7++e/+dSEX+tSJ9AZ/8/mVn/LOwpv001f5Qcqvgd
IfJ9qSj/pis8SeS0pG8w92+FPUUmDYfvIriQRFUFsv5LhT11IjD90C74duqUHFkqsij9Wkr+0C7Q
NbWN4twI1mUtg2wsvBMYRdWPVnXg71TSVoqS2MLuEvQSwy4V79CojlSkN16XX+L8WIhuKcWvigFo
5tZg60vww1WPOm1rXan3Sq3NM8tlCVI/1OlQk42rz8X+tgq4tUGWr0JTISV19PehwcY2JfEtCO9G
9J4KQQp9BwAqYDs4NkAQQVeM+NRUGpeVfk7DFs6Suo67cx8w05iHsNTcXDmIFdzVOoH9bhCLQt86
GlydC1Fybk1w5LckIxlFm2nqfS71m3oaT2J8G0CtjZZuXo8AVX+NM+VuqKKH2Bseg7HQXU3PKkYl
E9FSrLYhg2ORLHhNXS1S92ESYJyvYxGTG504xIiy1K1Hz9zdUginScJ+Mh5POfFwmStkklsCZxIE
Zdmz6S1VD81jVsN+Gm+CXcnSvEByEIsrkLzxvEuCtYR1rS7rTzUbLn6gfGYMpmKIsL1RepdnIuXS
zfNw0+5pFDBQCPKuKETHbOVDUCivfq2uMs9/GLKYrDmp3Ok3HhjMYwqvyGY1mUk6W/hNCemhyiZA
qKa/6cJw0NtqEclUJv3so2rOdfw+qHdxvbQSkg2DhJRbfzsIjHV5mN8lgFP/xWVFAqqmnCpgQ0C4
4fj88xjyxej+QZXFnu0/nv99DKGW/3vaqzT1Kb9XFCn+69TjVXaiUxbtD30BxggGFphwVPq++pA/
7DRl4EQMRgaUt692wq8FPpg/dRu/nbUOcxyhGftaftOPVUWlsFTt5o/aahRHApvZBwh8oGDk23LY
kkCqLsY43ctdqcyaXHJkLBdlJ2RIHiqm5ag8xAJKGesG3RSXQZg0WFWlmRjGz4NmrYR8yav9RKdS
nJUCGdHaSHR0UdhJgtskJK4kiJatzn7LlK4BALm8i1iisnM1CWFmCAojnUFF3ql5tLv1YsAe81MW
UltUg7tb1b4mpgqDw7jqI803Q9lKevwes/DxqVMqBbslZtcbXnnL+Bz9dpsWOMfyeC8nhCtl5spL
bwu0oShO0zfdo/Mnysu4SJ6jwTwlxe1kReNzJLRnojycCohIeSb3u+8rR43jvRC17GZ3cq1OzlwG
q7wlgzAaon2NG4cbG/fBkC/NtMdJIq6bohjwvfOCZq2TmuiQ8gmW56kNe1ffJtmAJV8JQ70rLJRu
SJNagqwbdguB2lCGokxn6JugZtXeInuS9Wuc1suuUa+9D8R0zDBFlJU5N9Vnow/AN8f0Ic2WkgDs
KCHsn8O6sgdJjo5qOOlj0l0iY7+JghDBa6exxOx3EVVV4g/Epoqfzby4RGq0zNU+m5XEJfaWM5jB
a91qj4j/N7ExUalNwJJqqi1Grfs0/YyqaLArOq3YVlkkY+OuXoCZ5UXtaBp1WrjKDx30vF5BojpU
5lbq4+NNTNY9l5eKwzUJahi6Pa9NeStebkOWzjMdu3xFJmetjQevJ4Q1iaA8Z8EOSt0yq27LkryD
Vq32WqY+DL4FarRCmG5+NDUT1wC3x/i0dAZnPfZdWVQpoRiLKOjtmO5y2e4iP18FGj7IoKsWQ56j
ET4qYfhpwrLz0zqiSsu01sKlb9lujJjwSp8Q0Erbe1G1yRubSHflKOXWi+aNB0ka9oq3EWTJNm/+
xhtRusignKVmKSLG0xU+ARXmELGll11iRWClyevRzAvMJLKSfibFsKskwnQV4dAIkWrf/HiZGlCa
fV3OqAWxG4wyYjHkYEnzEJO86fitv7Hk26fmSU9mbaKm9wk0lh4zQ1+Z/nCNTa7A9DLw5c1jppFu
jKSrN9lqFdqHkGjbWy3UwCOqt8TrD11unLSajpWgq49R2B5DK2HnpJ/4180rEfwVnhmiShpjEWiA
hm/qOYmqpSqYT0R9jGtVa9pPobzrmpNIwKSU9TOyDeZCmXvsJ99LTSVzIyxV+389rRST0Kv0lSZq
DZ6Fj0iwFqE5PDBknqxQr2f/2hmJZHJLQsVCu0s1NaqS/yiCMVD4M3j/MCP93fN/mJFkFq7UVqel
81/a1RNVhigKVq4qh/zqSX9f1aq/8fMUPg0WvFMr7M92taLS7EIdg33h99XwL7kcZW2adn5Y1X47
dYWQSQIeDSCYf52W0kjkEx/K/joyyhUtY3fM62ePyUexwMdlrF4Dgf1jnD9IaXkSu9tWzq2calLP
ehKRb6/ZteW/3GTz2pUlbDoF9R+i99tMBs+JBhrYb5O7lp6ye4wzqMnIfQ0gCAKax1BkrJBZSO5S
WZkbDUw2VJ1ed0M5qO/kGHTTBDqKgkXSJrAKCI4r2fiNwVTuHxZe6EHLq/29l+DXiYOV3LGXFcCS
Z027DIYKZQcANmO0nuShnHv07JS42WedBBA8al+Q8i9z1nfCmFKDEK2F6lGgGwyQ3Eg4Qt4FoiUF
P5s1sqfZXS0eSyGVnLwVr2oxUTLiU1jh5R4DV4upkI7oRQfRTGwvHIN107LqlErSvXkRFuIYNCdN
2ldcgywU0MyTjRhm60gzYHbk2zTxlqEgAJnwl7QmHT3vSUv0tF2UY9L0UzhxIoQCAhXwKvb9SlRa
zJpmeZ9I4DOlmGJbKoNoOEvyi9E0dtneq+q2wAiRDGdPfSBkD6CnkzdUpbNx3oFRjaRoV2NwLKLn
ejg1yacJBcigx0d0gEEYb1YTUq5uxeDe6rcKgW4WZZcaqga6Jx3EairMROVY5mu9vw4g9aKGJXP4
WgfWvMZ8agxEarDZqODftE10NQqQC7KSXBMKmNKQrJUBVj+F65peY9AUj0JhJFsf8fxTWcONTVJm
Y7NiylIDpt8RfAlcl+AYhkRuJiwFjBjjGwWFraJmQCLICQ6hqJToxj25OfRq8ZgW2SLOAsLWIjAA
VZU+BV270Ak9CQ3Gcp9WoVrd+YpHJFCx9HH0l5EFNQ7YhEbtuhYvIv08LWXn0bz1sE2Z2dbKZAun
FDeitRrSe8kYXhJqWKEmiQ9WEZYfIqWs5xoVyM0JKcYVvrgr5Y1YaWQQGBkNUgvpfTHOQ7mdZzRH
NV7nrP0ousBOTRP+PbLS7prFxjwQ0D0pyXmwdoKX27quLjHntezl5JHXsihnwtiQkj0QRKrHbkWx
XhHDDxYT7BybXYCTsGCWMC1sqd7t/ebd5mn4rPjJq9iHbhtqbkKBVQqSbVxyy/97JwAd2RA80QnH
xZisTKPkfy9rfNk3/joB/M3zv00AkjS5QVScHZijvkQNf+xLpofwj2iWhsriS+v4ZwdMn8KN2Cpg
jP9KN6KM8r2swUPcNgQUydiw8MIrv1LWoEjy0wTw+6lrlFAmXwrFjb9OAGUn51nKznkfhSsAdBOn
GaaucoJqZ1YvfIeo3qi/a/t9TgMG+lK4iqVtba2LKSQz0ijC76TS6fBrLiTUwh5aQ5T320Fcc6zS
nzf6fCyWHIUw8okzjS7A6cQ1IqPWmIDpjX6hVUW3qCeUXHmkg8PPIOWlsYQLcsER4K+P5/FcfWUH
6ysp2U5ZDjwOsD1945lUBwvKhcVcVDfhBKGnsUV3iIRfukMwWqm9cky+GM/A8zk2vaepb2U+QBxE
3cw3OZH48ZZeawkgPBxS88O8N++JhHex526pQOoAORGXD7Pw5C3iS70NDuqaZDmLQs9oE6QJJKxj
23DJLXCTq3CvW/tQN2epDFfJUSGB9Q/IqxW2KrN0NQ7uIC1ywsfn1nI5weOTTbAIFhlfmzY2i02A
2Xc2Op3maJ9CvRW3VmGbcEx84a6vrv1hPE+emOfuSL+vovAsftIg41UY4yfJnPKLIc1yxXADxWfp
zLV9cQnpC5KZjKEGTCHvAy98RppmvFCCZ2vJ81CH8PN8m/crppzU2CZNOQIveYcsh8HaMme0Y7pT
se7fA1CylKhrWwAXdCy/zBrFunsG65O70YlOaiausc0U87vb1I7q3+O3Bgzk3e1OvcrhkT9J9sCE
TnATfSwaOzhl2ItGmHZXcnLA9g4CfOmm+lW60KabukTENfsTA1fD6IKe5kQTqj6MK/pU/lrZGkt0
qN2ChA6AuB3QW+KWPAAvYLPJYaLBRN8N00W6TsMFbbB9Zj6gcc1HLC/J/+fuvJbjxpZt+0XogDev
MIXyhiw6vSBISoT3Hl9/BrSvolu7j4l9HzvEVisoVbEMaq1cmXOOuZtmxln3pfxWoT3oCAe1Pxhg
MR6SjpEj19uAUcOGBCNxNxT7NvaFZ0wbdOaJ/p3Qs1uuAttUPvPPMLGsyUDv00MSrUnBeFssR+5W
WKl5BIeUH7EUWu/FAZbrYGzGq3lMGU7I0ksC3bu9hkeulyzBkY7JqiOUdYPq1IhvtfSIW6Tsbwla
iTuPAvYq4gZ3vmCABsb5ZDHzRZXio8LruS53yfP8qV/GTQESDpcFX7d+3kj74jm8v5iXSN7Pr8lj
ssGq40zrf4fS5xWDM/YIgj3Y8duwTZ/CK+io4SuO3DmFNj66afKNeo7kX/gBi+rXAx5jd9oWTKsR
7lyI5CZ1tfXNo/GEkykTb8IP/EuC8gpPNipgpz6OLBJ8G8IBID4qIA/H6ZPxhLnaJWPoG4MZ4RlY
VcCdFPcieexzuBhf8nAoP7XgmGdOUn+sdIVUPEQvo/mD1ygKCCe2iEoWd/2bBnG4OfJqqawNkBUI
Yx73g61htKYTkrJZuqV8BKzO3GUJvIQkMbgGYKf0epdXp4UIyc0SX8ZhWwoUZG/MQUqQgFvotk/S
SXvKttpTXIAvY2wgYyBq7fH78FBAYmWvvfM3yQF7hkqbV8cTTlIPNvLhAfM4IxQSQQ66tVWPASYU
PBcBXUFe9WFPjlfbXCbF5+5icGhYzzBXnBCa129AJ5z4apHl3G0wwHPMxKihNedF8YGbkxWSgn5c
zSABuI8tDhKCVPTXjEOhuk9wqYjdXWK8sbzHkG7zA4LmyR8ehht5MnnEjXC6BAeWECveTw9wcYcb
ZhNsNcKy2kIc/TXsb/xhuIWORa2Ad6Z6Gi/cmqQZwql8bU0MJoVMi7f/3DoCKygZEwrAc+YOeG5p
Qv7PdYQhEUP4ex3x39z+10FS/gMBjSRTNPw8Ea4K5l/9TUQ2SFfWCQmptvJPVvqfB0kQOgaW9P/3
l2gdf9UR6h/MUkSFPf9fjlP1P6kjOC/+Wx3xr4fOwMVCRaRr+tr//Mt4BAVv3U60nfY1KUEDPcsh
N7+1tcaVtNRPikU6prJb9Ae9aYkYlwF84vbijKP3iy/md6VlsRRJAZqf4/i5CZ6b/IKu359AP6bz
l1XNBHAC4pQFO+FwWcSfZkN6abYQxDBerQ58R4zAQAGmRuSrqRBJ1DrlFO7CEVgbK1fH9rJ0IdgS
TjT3EfWaGVyKrpE2bQiMqw1dLAnRq6KN8nYWeugs2dzsKlnuvMHKb/o0HmkvbRlA+lUzOwLbcZ8z
pWAiLskHVbq3FphCjk8S1q6yw7SZqA56hqYJ/CjddLSk0LW6mD/amsk8JFKkkHL9EdfZWVGSzWi8
pT0ZWkyG8602S2y5rGDFoWHhmDmtVQRIDRFVEltZAXi9VFnzUyCs6lc7in40YrcgTN0ywAFqHA3r
dpvj25tjFEctlDqzaF1jwqMwKeUpz02nLttjo0rjMerL71kD/Udi/WYCG5rLQ4l+oKusy1joPSP5
arOkuV+YMF7Y+LLAOnXwWvv2XUNPE6L5IZfW7svsK+ZMF5uvQQrCnFPH0H0V88EAX5KPMDeSj8hq
9hYM8kxk+yA/vUgZ6sNBCbUebl91mxflUdXupMN+W0RUhOEtGa99Mu2aBQbfDKhcyfYDQEpF+ZGp
xHbLBenyoVNq6rYclVNW69dKR7FTqMxm4oj2n66hXhSgbRA8n5teS6CXRLpiUaeOpHW3VO08SWsP
skmYIUlbVYR3jx5GLQ8XsX0KBWmvZPify+SQsu6pOvzKXkYACQZJt/bdLL/0WHPaUYWDVoEMQXFQ
LrQjT5MkoFSZiZuCy8f1ljExb6PogdmiPVTCQQTDH0tvBVLVOng0zC/0B6eWnONQeeOsvaWNz17e
6pdOwpfbKdtMa8m4y62jIQp3C1myLHyrJhI3qUE7+PMamXmVrHAxQ6hv36YWbGPlx7rgZCkYHn6O
SuIzOPSTVRCdl0zHccU4CMVqZTWcUUAIEk+23qg0HueY/QfMEY2TvGw3I+SSrBxoctCkVnOgEDEN
FdNuJPFYtbqPycquxOeadg7jlsieNMAomAMmJd1nargVwMzpb3AzONTSijXE7SK+DNVAwMB4KiZo
cuDZe3jbqEm+xQmkwCBMzjKwPI3eZkrxB5xBhxMYjzVq59ZppCl0cEp8RVO+y9sRwDlH4TWWDAbo
IL/SQHPEwLpKCWytFdlK3kuW7sAv4UwHajgwhq2mmKJVGz4yDehR+hTEtac1aJAEjfTK0jWiiV6H
Bcm/wVMxbASRClyWUjoRFTip1tjOcXlNFp6RVevTtkvTlS+Yf5MCzFpAlQ1Z+F4WIPXCYxw8qjJb
8eoixmdRNdGGnYSzDUsSpgWdZaII2q2R0OPv0n6Dg19BES5cQiO4lkb3qofRrtIBd1nkYyFFz3Mn
62EaaZqdt707jBm1KwTlaJ8C3xRTqIxgiqGO9ZLohUiZI3RPAYQ+i2ZWlTebRm6dKASMU7+JUujk
wnwsS2zlQvYhRKgRa/01qpEoZ3DDOtEnQOl7MdE776nshHI4LOqPeHq16sssV1tsbigWuQhCBY1d
5Go6OQJoYUTUgkGKFf1G/8Umw0UO+DfGRQFjxXiAQqZG+EOfBCXbQKDOt2Q0Dg11bAVheRiB/LYi
usdRoaRmjNrk0bFG5FSBh9R79M7FXpuqjREdjGF+GgZaUsaPhfgzhuPsGLl+qQXJG1gMtRmrGSZm
Y0xfq4Uoo2Q4sDM6TclpS0zvVUhyKT+Pfn2aJqNdzSep0jjx1l4xQ6XEY6MK+TZmuNKI35riSbI8
MSO4Lz8leXes5JMeWrZVfY4xgWkKn8BuI/DWs05iTwuBt/XmQe1/6Mku1Xe59jqb+7qKSQfB+F07
nXrs1MewfK4givXyR9XfJeHSg7HPi5cIbV+ld0S0fQ5ghkj2E+S3TL8OMxmT4Mc6rSN+fFMCjJsM
MGwUh30EfB/xi5SRc6oBJm3bY6rIb0VD1BoRdhIfpSg21rBvfMBSG+xnpjBdk9zBqXiVYHHcF79V
Jd7aRfS52ucqZgQpvcWKufknF3imvOpMVrkJspN1yvy/FHiyvHJBfp8U/O32fxZ4Mr4xOvC0YtZg
agqsXwUeo2hiqVTUNKtXdv2hf9Z30IHIr9EwmomIoune/FnfAVb8/x4U/DTz/NukgIeur90xkZ6U
uLqB/lrgqVkhsy232T7hYNUb4U1CuDo0u4muKTZ0xfRH6zxnUOTQSuuTu5ZpTWLaSiKdkuXcGFsV
ICtlAklkHeUCN9Uwi07mU4nE7tDskETimzGWi7KN3OBonU1XtYUTTReXtR+oyLl0PizbvLX2R+1/
yKhzTwQLO/Re16Mq30RXrd2V78ngKXbnjp4Efy6ERW/DzHEImfcghDDdc9kCHNEDln0wdzg+XcnF
Ce5E+CuWvfiJNs4u+E50zyKX7dFFU+sFoB81hLmiN7mda4IMLb5ZLihYp1iFvB5dIbIkzvVDc1m2
wyHp7PhUnsZTt1s2zUbZ0Wo+DKWD1NCbneQ6esPr6Gkbzp8bEk0wS9iy07nq5LEaQbvWyw0ZE7Zm
iw+A3zmZ5wS5OtKWQMEdHpjo0ELBK3hyGHWnbc2T69xpYzW74o7Y2i5fkqenN92GBQFmON7Aj7Rn
T2833TE844F31gdkXWFIb9RNPQDehvlvJz7JRR7ivdwpdtUxO+Jz2Vq73O0eYB87gF333UY/KzYK
QgS8rU2hm2wBOMB4g554Gzblc+/h6/Fi9HPTs4dWyFXPNeqiW7FrcucEL5PYckJTSNg12fQ22R5m
1IN6kn0dvqA9HLMdsNedtYM31291r9sUkavY7QuTVofy/w7mwwGcT28Exag7ZRuZ0MS8+zAUYA0J
MFfFKa+MAELxXTMurQxksrgP8XF1YIMAIOoST5bqDcEeBO9KnDF9rbobADcjj4qhqe8B8MvSRjoR
dMfaeB14bvK+XbyeL/VeSrtQ2hbdjq8KM4oOWcAm3FN9q+jfVTQX0GUyNHk2WvYGiTSc73p95akV
12Dfm69FxwQhI4tXI6PE2vXvLTmvz7HlqPX6ZUDQ7iYqfE4Z2FPi0F7VYtz6+0J6eLeprt09PCAG
eSv4haQjxnjm47/qz80VdIuMMM1p7iGT/A6nNKE850q4EK8wQYkMqquUkbsOwdBNd9mzcmPecjRO
dKyYFJjKFQF0OKLZH3HN4OOULzmK0vrMPi5qRMRg1CSHCAcYAxWcpGh5OxV1lZp6cvlohORPbSJO
c/UJhSrxPsRuvwpMylyB6xkCefNMVg9OA5ATW5JvfYDv0ojWwiYGtedc8tbbX7fYRaDtEgztypvZ
JezBVXxw3Za9rhieaS/OuAl33X66UeUvZ/NYfLSjU6yQGp+23Y8lZDDFZuhwLXwSXkw7zG8/OSrt
6ZMQqE0NJP1URjO2v0xO4/UbqPJeenqIIGs7DwVptT7vTXCPfcZgjkaPibnbZ/YVgWthLucqZ3XX
HSCqHsiI37AyiaeVUcr7hOK7ua6mAn5BtYw2O+EhfKJk9Q3H8CDi7NvP1uXx3z35lejWIPTIpf2S
L8oJ9R3use0qwNXoqhOCnbuL0yOUvaS7aa8BRgRz6TQvaAxzFoPcERy/2aq7Yjtf1tsi+bGelvOV
NvxuxtHAh5RCk1c1tMWr8gD7Zxs/mW+cg194OyGzNR+szxJC2mHbqi4RD/Ib4TaOhfxknybnXT35
5eS3iUecFGUa1BYE/rObvPAKk2CMEuc0bIMd7UE/9UkzJCy9Ijo+PPGjDoKjvMJ9hSmPCmkTPqj7
8KE7Ytlg1ZKdFd9v7ps7A7SJXI5mp++lDd8C69kcw4fkrvuEPfqshI/xu/TZf4VncR+fq2NwS8+n
8CG6xg8m9xPBptX37EDHgeyv+jwdRZbUbodj5LjGSExYKVbsEpQA3tv96AOgvwFuHJ+0j/YpvZl5
DvIT64s3+NWtuOkv3Y9OtdfMgraz+y2/QTnht8MtfqxOmJw9ergumZR7GZgkoJJN5ime8sypQIQO
visesofynp3bY/Fu3MwLsMvdwgvTHJpts419eVcdshfpIXn52dwcKRRpcYJh8Vo3O4jX0G834qV8
na/qXbyCtV/fEIdALJXrfmHNRMtEh2FEUtnaPv8D14MgvH9LXsSK91l1pYfssJw1X+eirTyUzO5E
AhjGgq1FGjLcqYNyAjTuTprdusVXINnVF+vXp/iKS2B92JCIuTIJwIjHc6x61ZfIdvgxBPQcOMS6
A22LW2O43Tqc9I5l7zNrXvbWDbDvnQH6JrDP9Bdt6OpnhZnH3vCHrwZ0MLsZdSoyzNIGAAxnl3b1
LTpbN6wUuzw96gxGGjeKTkR1KPvlS4IG024V8joB5ZCYvmdAhfvFVj+zd2LXFr5FB4EdYLYTVG7c
PVNmpGi35ou1xtZ8pkdH6zR/ljQyZi961i/LzeT5k+BAv9w2TiohCUR84kYsoSDvBUhViY3LYPdO
+9vm07lGYW/kT6K7brWreQGd+9ghrIoW9bpkCJ7A+lAc1rscHI4ipMhNXsYl0JIsD0ptY/mWz4a+
o5UL0R+vqSftJT/60HkJqIEecqLcnVUN5YFfVO0th5gC2v0zc5dyN2/E1/7nncqbdXtufoL8U7cZ
T+LHvMXSC5WVANe98SPE2XkPbLBZPrfYT5CO+HwDP8KJOXNxUZjsOMQ17+kVn2rygAmClcW8GCcS
vjZQ2VwdFcdL7iN62slvIYeCD/W6XrThSfMqLl2gXF5+NHwMTazL1bk6p9d2Z/kAorT9vEFYB68V
INI5PnV4R/nIuCR8Pgg+pphre6z5xfWwDy7iRvADu8alMe/0jbWXnMnDqesZJ+ObAfcnc9Gfraug
zltOO5snLtGozjcldgq0e9uOn53zEUvOOYO10A/v0UN/1PbtsedWDe8EkwMvBy2cPXKmdx5Wlm+x
1U7arTxyOe7bXXPuzjFjS/YXNiRnvRUP30s+5J30IF7le/7KOv0aPWtcoPWxP6ob0cXq4ZSP9aW9
zLt5N+6ireUn5/IonIybdNO+rTwu6UG9xk/Di8AKmVAUzF61o8jdDMQdjv58qh77E/t7zaf5ZTik
T/pO3SlnyLfsZ7wX+3TXPCt7jcVF3Uieemyv/b14SM7Nc3nUbvqjcSL172HlNbN05z/ib/G35DHa
RJuON0p6GK8Diz1LTPjUfKDYnOyKIznNpafwW/Q4vBjsAvqu2sa8RCgl+RX8LPyCQ7kpqcXKHXXz
XvPTHe29fXyMj8nXdJPOuI695lBtUU3sjFvAPm749W7CUIMt3Y3h2bVs0+KG77rSWXXJlnXLXXmf
nqU9L9CteNeTo9A/lxNnTOjK69NNj+mx5JowL+0xOQ/P6X14xotMKNVm3owbcvp2ig9Uz173OPX7
8iDfxUf5UbwoN+O0+IYXUfumILL78xrtRMlGEQ8Vyhu2ghewFpLF9/Mr2C1bQNYEQeV7nFx72evY
boh2dPrn/jnwlU19xnK+yffVRXopn3I/ctU3+Mcr8toGviY8ryvmyLxodGcKE2Hf3zvZZy5bw/gR
PDoHCTlJJQj1L9pzXnyvnmWiIQBQyayo6mcduayRLSFQuSsx7ibDAej5gISXCeyGYzxbMJAw1pvk
oaU3KZ2eBtkvJlf7Ih23XDbTc64y4nXGI0DyDSwtv+KDYdpgO3hM6V3/JIGSn6fWVMWFG5OtRNav
A8ZYXBskiF5tDM4StT5dgk8QwwVS/wrbkF1fIqTHugNUGvMBmZM6JFO7IzC6QOAzI01ivJaPNsM1
uTuN14ZwYevQ91uUi3boLw/z9yugVoe2UwPz5gpnxOcwCAnJZaFZvDLfnHns2lcHyQc76/yYBvYU
nUaDI8281QgRdkv47N81N6QZ7X5fUeybQb+GJJXQPbsSE0jYBmEYhGc5BPK9hZev9oP6zh131R7V
ix+6Aaku1Ky8YbPma3c6JhJ1Kmv4D+D5WuJzX/QpzRY0IHXRYQl/IO/cjlj2+FwFF9OyR/wU1Fe8
g6YTXstd9d7llNWORatmfploAjFQJdUithPY70Xz2TxLbEtmcKL7yI7dO7zh0kgOmS0TfUaxPeJ5
O1i5/2K0R8U3QT4HvT0tJzG0ziRXlEi1lBm32vgYyke53U9ExMM2D6C8AWIkZrVxa7zvwHY7fnCz
VSbBHqPKKS3gl2s9zXu6MKcGAN4ShqoeND5oBcow3KRz4SERaNwy7a5jd2xDCadd4afVVRxdq9kW
9Q2ttswSiQe0d4hSCbgIjHfgwGRqfp8mDG0ysasAKwLzvNQ7+BZtDNm3cC2eBfNq/Y7P6g16hG8N
e+IwMzu4CZ8cidyZvWobDEc0fZuRmBOMxRwZxXoTkY95/RixvxZv4rv8LD5n342ziEoQW2rJeV8U
tnLiB9/lt+ojo6QnK8HWzkVny8N2EK9EBhivUrfv0HFI2cZCGC75KkXhyLvzmbcbAcJU4fO0x3Sr
fSLGXvMU3sNzgjYa6sYXlIUotgV07Ux5dUAeNLUYUxA5gseTcyBDG75oTzB5p8PNCVDdd0f4NTw7
hc3yi7lKjWGTQ10HE3PNW+vfo+/yl/zFY+OLGAe+xplqy53zFXi3fEIOtodXE5zCclJ4GJr+kexi
jWf0ehgbbH/KJhhUV6YW6m3eEQ2yyM9TKQLF2cmOI5WYsQWaWn+J0l4MoOTZ3ZO87aD8hc64Aw7q
vAk+iyebaPTevwrfYoIoWI857Nw6r/OCx8ELv6+q38LkNaarvZ/OMgLHwEsLEQXmNq3dPHzC59d/
oa47KFX4WZPtk+sHOLCSfKw7yPTbmtGSbL101QkPDCihEV/vYakPOcTXZ/Uoo/czt9PJ0Nz4VT5a
P4rgFahgxrUyMAnvna3riFsuVzdCzPgV/JBPC/mmIO3bNyCC0wN6ard7w5jei7jD8XLPOgBICic0
7QqE59v8yDgaed92T3OTgfhwxiB51pzCQ7PtFdQIzd7AhbsOyxsF1mgEctp8ULyovc7RgXuSjS/y
4gZI8CKDQ0CbAYGmE09BuXaEGWPpEtzpm8b5lbwbkcrJjeSL8d5fcX4+N/mWn/tP7nuiU8PzJ8sy
YKufVL7/re+p/n2w/bfb/+p7iis2HSi7YirK31BABuJoC8cOGMF/iad/NT61P4BrSasZDx30b5hA
RcMtSJcUYTVWRZ0p+38y2JZ/kpJ/V0ivD51HIeswz4kr/73vaU5qUhRKFe9D2ZzOhTlhBF3Z6LxQ
oL0NoszmTPcTGfFpkGUYJ3DRhYaRbeKqPRksSoJu3LL4W9vHumtYdXSdEULbS5UKrpYIdPaNLr1O
GeUPpKzZL2l9VclgnYJZEFloGW0r66ej6Uvf0Ig8qWGWBKM5+mIC8WC0LKokhGZTId3SMnhqzBvy
WBJxWVzJyGh0OhvZ87Tk+1ZuSY+jkVpj5Q2sHFZL3DxaDSkRQ3gRI7V0Fks71Ar6qsLSbTPeNXyw
tbJ8UNaRXsm2lj8VGqEn4msrfwhy7cpggxMdvOgof0yEagspOcICJlzVukSB4sSl/KIPfOrwsFim
O6nNq4isJdbR49a1LcWdl+p3uWtgozfuUCkEWtJ+onhNYo7F4YJokH7h1G4KC9t+wry/I/jFLAc3
ERu3YBzuwof3NUF90MPlVKMJnPM89JQ0dAZd3Whds+15u1JAQwvMQjPDg79c+1Q7L1m7TYvkNEZN
6RT91ZgLZj5p/yQoTP2FiWlhE7haah1LbTpKyuOQMwcpgf7M/cnIcEYuQb1PZJR2saCHB0VbHufY
TZKOxaJF5geqhwvrVEFw63tIF4383OahK8YT1mdCOCkK0z5iJEazJ/sSoSGPs/wmDidRN79ZwXCu
RK0lvbB+EUzpmi5Mxlp2imSs3maFJz41g3oLe3TFnahstMa8TuO9NT4bdXT1jDOYHp8ndbhkE2Iu
9UvDTF5U2bUXu53SD7CBIhDPHQGMJsLgINw0VoJpXjgYCTommApSd9UjTF4YiEhTtaSbXBRObJGd
qDHJJAJPU1hy29RlTmRLOkAPsXK7oHOkRYJGgr+zWTsMeKQ6pmXywKUcltF3iWN9nUHc7yANQI5O
loqQbmufQlcIxf5728pOSCCLjtZL0B/n7DkfUFt0mPvJ7QrNwsvRw/VR+zwMAazhtPJGQTyMSbxP
yPYSGnpy0SrOMlQHr8GmLu5BtcDwxyFUyu9BnjdrTGsI3MmLYE4aSBy7Gyz+DUkCq4xhv0QcEHVZ
O48R8ep6ID5J6POi5EtuemfEFZUgLbfThfOGPtJKwTOQp4AxmgrQn1iW5V4p6n3PB2YeTU8Fwhfm
5jmyElrYImzjTOwPsOC9HC19I5i80OIG8ISESwB8nvk5K2n1mfXLq5CVLznTZEdQNMIBu2wbxrcq
Gq4hvx0LfXSmHjVFVs5en2fiXpjKzUg5IwUdxeD8SPN7VG5TW17SvGOc349T4P2TtzFpNeOA+0H4
hPP0fzf6yH/nUmL++bfb/9rGlD8AXqqahs0S787PyLJf47vVzQPSlnRmbdWYW38hHel/4E3HBisa
qyXWWFVTv+Z3GoIv8qz/og7/T6h28r/FmXHnko71FBzvauCHhPn7NtaMjDRxBs6r/HnmBGhyGprz
ap8lzJvR4ErFeGHGiOTP7DyyQFAepoN4H8Nl3htDEdyDYfkBGCADzjw8RuQ4FyHz/Tx+ShE6GkXp
Bvg4Woq9oj+PrGphyrRcGX+klM9lt+3VkBFMaUQwxr0qjfEE1Ym27wxNsk1hftNC9Yfey25TdF/C
RNyZnO8GrSTaWZvlV3JCPrQ8oQPX0WUf0AeMaXEJc0buXUwFL4nBW1pGfmdWzGSMx2aR9wE6zK7d
ZU39UNUmBwKOVePeUMZHY4r5NIvCNZEJJW7Tb6UYrBRdsh4n9KYhvqXyMGu8Qj1So7QE9xfC9B8O
oNUE2hu9xS7toiwwN61qJJtVw4WyAlb4qH+UAmsS6n1a7WnoK1lyq42ep2Xth6ZBHFP6U5Ie8cJ7
1WzZ2UB46YiXXY8Ag2K3HLPNrK2Hb/OljFU/HxNO8rqvN/1JhzuQiESAzt12whUCuHMJCCFIkc1R
DccaIaGGtitFGC8LEyjtTVuY6Y9gOnrBL2NK47EIwMYkR1FonvB8RnjjHxMTgXD61RjGh9LLF5kj
mTCKZ3mqR6caO1+3hBMZKge8xd8l1FFaggKYgVB/GoNQ86I+P0YlbTtzTo+GwBIXBdm3IQSzgXZU
MUY0xMV0xbE/X5VB/D6Gym2Je064Ehg4g6xZO8oijnQTLmFNdgd12qlQvU2gzOO0bK2CQ0pg+omR
DVdrQE8sdMqOCsGtpqsZHMPMfBii+IgkBMEFkjLE8AQJiCWNfvQcIe2x4rBEyDew6098AiBQmRhk
4Y6nPVISiY+FbdRUQ3JMS18wCN3Ulhvm6+vYk1qgIXkRFFD+yhKephnnraHsBZWRhvgUmqdijgO3
EXR+onnTy4WhkSU/Lqo6HNBAVV6ioeJC2LmLUmy/Qk9hIr/Hnb6JimJb9g1jvQbVLN6y5sti2KCn
9UmrNWqWcK8X38W2QDqEYllezl1rcvg13q1xQpcibsIlvYZm8NDLVcM+gIaKtD8EecIo3JNhYc7I
m6Jh+JWKZ72TrxIpsmpbQMuyDkurPIpi8H3q4XMpjDnwUhlWC/hl4qXKm64kO/BE6LXdob7DTPUI
4tkVTM2vEMdZ0cYE4FfOBG/Gsaq8DZHCDtYP3SFul3tNzlgzLq/qpDy1Ru6baAR6dE0hKX6zNtN2
0I8lJJy0yjwBNbVV0ME3fSkqnYHqd5wKn0J0l8xkCJr4CL1INHw1q1buA6tFSHYII8kpLo+LCHmM
vq35KeTTYVSJI6zQdeGbKyKmqSnxOgrimrjYBmJxFHnPK5lsBfIeDJOifZx5YSNobg0dgzLWHqdK
dP7J26MogTsAQIzAY3Ul/Xyq/wO22cChhJz4d3XL327/a3tU/6CeQTqiqAABgcly139uj3zTNE1V
RvC2Mpr/lLfgdVI1VDRwIhQ2VuMv8mV2znWrtSTu8z9Ox2KHZvv7/ZTHQ19PjOzvogEO+vftcSoE
hLpZSRMeZycuPrs2Eh/5tEOIiBB+dTWG9Bisx0NLKxB4zVlfq0XamBHpkCoT62H1Smj51jSqly4d
/Kw4qYvsZkLkxNWuCsWdJeU3lRn+snRsgBGRC0xqw69SGjdqxT7X9a62mD/Gqts3hnWcpbVKv6QI
TfHlsllMxGZn26nDzjBLaGxosXYk8kwrrFQfURLGcMjoS4X58KLmd4lGVDfqWDlboGjFmn74Xszj
A6KmYytau5LJe8OxrhLVey+i5pTVj6XQnhIhR/6QqL6FcjZZeedRpJ1a5SGU03Lf8QEMS+VNFVS4
atNjOLTIEL2cUXtKsIgafzUEBck6uNHcFqzKrxQacagPAUKvoVdELj9Uq0+YBrccYqtSwiciePrh
M8neO2y3WV3e9T48h9Xgl6roF5r4QP4yWmKiWQRNy7Z9EJ5lYn8VGTTdUAYO97dr2ZeXCKqiLj9o
DUmVlA+x3p8U+kCcNP0IgV0RKA9RqB4rmA9akJpsPhlil4Fg6+qj0m7qQpxXvmzH5jrCuNF0XzZY
icLX1uT9NpofKlI4I1A+RVXehkO1rUnzCmriVRYGaANgqpHkWjq5sq3SqVPXlT9vJ/xszPxV8Akq
cmSxP4s1nTIDlKAEK0AZOVHJnHazk2IFZ4X2tlVd2rk+GILpzi0pAdmnEqAnCnEMTx/dRCsraexk
qR1tEEiDXfTdrCGqDA9tSuK0uDOZCedoMPuWCOjKPC5DjdtGZ0ITEyDQMJqU64MQvI4iGhDEoWUg
HUQsjJ9D/iZYypVz4uDoqjHuAhkDVBjscK8zzqj207BLrYNivSsxpIxc9nqBlx+/MhXetGnqvjwU
CbMNFUdeqbCpM32u534jmmyEbXLM6bFKcXMyweEglfkulAZTAXQdxHBIyUs6BttpRvOzpK//4FWY
xhHkU7g0UKKU/6vXRqvt31fhv9/+1ypMa4zgDZY5aWXb/HUR5rSBQRmglyLi3VBFDiK/Wm0/zyiw
9k0ON/K/os5+nVH0P0QJu4u40sCgFSj/kYfk72vwzwdOp08yML5C8/59De4itVUlrTL3KXl6A6J4
hDf5qL2ngiZs1NLEYxlpreBa41bFsO2NcXqKs3MRqYz4cW+lSfY0QG6sWYazSA89cyR/fBz9YKTe
T1i/M07zQmT4Ws9EW1rjJgpcCqPaJr6cmcKPFI82f/L+sRcfKGBTo9+qGSufXfy/4Ewap8nfSoD/
7va/Lj79j3UX11C3WgoQmr8C3vQ/iHtZywMLYxGX5l9OyMofIodgDt1rOB4tlz8PyPIf4Jx0DdEs
mQ8/Q2T+gwOyRA7n7yXAvx66JRO3YNAF5mr+/fKb9aVL8zJc9v8aFLGoDcjOLvGXYaOj4gK612s6
kWbZ4j5H0gKKmyHgN4gYtwp26vp3nRu/z054njatV6FKPU2b9Fm7ZCJGUEJdgVXY7da6d6Md+cWq
p7Qeo1v6kuyGV44rYutwRk5uQWh/DfNetjZ0X5va62f/Xj6Jp2UH8ciNdoythOGl9Qz79CE8oHGz
wb6wc61aoAAxAHZEW9/3X0mwdYnQizHmZQz01h36MatwZlredMFXPV1ZpoMYow/jLE8+zY8NWwR6
mh2OYEKUQPKClu8AdZ8qCqHGNQBjPlsXnD+eeRP/i7vzWm5cy7LtF6EDAGFfYemtaF8YEiXBkoR3
X98DeW5FmdvRHfVakXnyKFMkBYAgsPZac46ZTHMCuOZS4RCCjr2rZXG+v98kc6UedI0125k5Y/dQ
D+Lufrz/VFdCwCqbSC+9A+ntHMmrqoWdTIoTSPU5AMbF64FzpbganyppwZ9sWWI6xXU0FNhYJobD
68LcCAgsYlV9LX0UV+X4ug4OfMzcik4K5QcpVOCDrfvNuFUXRn3KbSCW+SHf5BuxVNJ3dI7Oz/N3
/0Qzar2/mCbGfhGv9RfzW7rO1n1vbmsJmgIppZaIvZT9/8kAMuTcoafKNJu3wU27yWhcgr1KjpRx
kDYaWBJSDZ3sInT2a96tgstwrHbFXC5A+MWHUqEn52grcVf2duXphWvmU01zxmnkVOmn2k3KnerB
29qkNlCHkRId8ZzdcMDNHgySy//Y47iKPX1JRLi8pvEfkDdvbaqN1n2F8VcU282MlaouW6DePxsF
/5jh4o0Xb/cfaMiJ9Xrcf7IH1aQwfV3C5evCvJff79/mwi+v85SdedA39xVy1amG3KZb9wcsozLy
L9SgVbcGcdJJy37X7oqLOdtNPswLfvUZS8BhWhl+ujSnxAIMRQtBdlcXX122A/YkberezgQvu7CX
rY02lwiuxXCQV6A5P/PMjhbNtvmuUE7yttMQTRackJs48rOruiQvsU4/X+0Shp+bj6ZrNKlF5scc
GHP/+k0X5TUnU3Yz+Eg1Cfkrr8g/6mWHdoS3z26sFFPRoKBfqV5z+QOkK/mCGLJ7SCXdl0riY3Cj
c8wK0K6f8yb0ZdS4lzqJVsHbZWbOFw2D/bx6eZW8BBSD61r/qOKl8hmDh8VxF/7JOE9coMcnrHsj
rhkMM/RmaE/MsSckQEM3VpfSh2LTRhg0wp2cnAQ6PLoY0pPeAaZMwiGedJ7Xr41wZo4xk9pn36/q
J5sqgmhk6UDOoSfNSpduNEoOfMM/RjTlt3iDfw39YDjAMgAGzp98kJkI0+EgFE+eakcRez/3tfch
+J189D4vzMthZdGO72LPyaTxAYWxzZPSi7gu52OqN3KS5Bx9KXvGG1DlGlfIrPKc+vUUEX0JLnet
b8PV+0ufcZ1AwhH6J7ZNni2i50y8qZGTOXxSh0O3ya4bKtoVDXINt/79FLe+8qN7xg8B8djGwP/v
87Ukb2uAzPh81BMQAM4BkrP00hmP4UDDnStCwIrF6/1mSwKnjpHRMT5Hq3+/hgWAlhOGAH5/45O/
cbTDBTmMLcd30e4R7gMPGNFBs/IhH0pvssJCD3MoMxc6XAcfr772EdmRXUKnRDGJ+Pc+NT+VDyNy
xG8CGJAaI01+M39Hku0TzAiHb7zeoo7BZ73Esv+aAoZGJ5dfykvm1pf+YRz03l7mvYdsIpnFyVRD
KZ/b/Kn6wkp+6DsBWVp8YlXUPqRdMEuW1TzgP1Sh3Z5wVazwCG0Q3tIfi3AHOCoeJbjAJPRlB/mb
KwhmJARSk94pANZZ8lbc9tt2CzUZKAEJkMNII3gK/tA4zFmGPXomgBoWt4p0QWoDul9xhByrrhIu
yPKs+WHhAtKwDq5gxueFx4TPWf8dovJ6zcViDJwcH8QKJ8Xwf+j2HC/+gdUf8ZHD+jXVCTAFaBCj
xRIsDo7iIEd134+R+swNla7pAyMTpEM6qDaPChE1PDQZsXi7JUcUogLyohzojovENee9Sn8VLj6F
ZUiWfmtNKzyVl/TXPI6q6W43rEkytFv2mbaPttQix2gv7JFxn/UbDREgMgp5yksp2CsIaFeXlIN8
v/9mL0kxnUx8wtPYA18GQb+UVuJMPKTcX2pEFGjyUJuZKEXVHTMo3qWLkNkiuntw+uZaVS/0tsbo
sEs1TCk3hdvLei6fy8lO2bwndoLUYaYd8ou4yS/KAfoRFKLyIYzmPytaBjOhoYfsAVIoyRE7luVc
En1UtsVXCavjgdhl/r74HGDhc9gby/jcmIiPFiRh3CMn8HXC2rbltlqb83ZZfTIhk+MlfVKktrG+
qJfwobhuBR/vpXGITxpRuciEfpRl9ymdWGeDIo0U+yX7w2AL4FIt5ZJ9CjsWb+/4WHANH6TcfkXb
Uaw6oDZj6olEbTSU4L520ULPueqO6OzzHSVQeIxosStWer4v+635ydudP9RbQ8UODmyZY9j10aX6
GYK1WQ3KgGJhm+5r5IHIjd94IJG3z7i1oyZkqev/PCCr2KOsFoG01ZzoJ3jQtKVRMMtG9N7rhGGY
J1TQLnjK9DEK9Z++gDgXTeIHSjnLDq2DOJUXzwO4ajvxIg/OyVXdllMS3dxvzQ1nlYdcxgWUgssn
8+GfoycJ7Ks5H6Whuo9e+TlLZvRnnK1gv+14AwvjSMvZl/xzYNMnd0iZJUNhWHFO839kbmvNO44C
4jkdhLfDXRwlLIklZL6ee2fEh6culHIMMh4uHGvBxW0kNvgE4iKavEpz4k35XPIpR7i6aK98NNG1
1rxIZl05/muJDWTgatdfKRmevXWQrTkIbPvpfP51bHDeo2jV0L6GTnOuzjhTkFw29rVye5TEf947
l/sMG89r+MY++LM1LQpjblz2KHxuXDakvYyqZwTkVJe5LZFRMJqV7rH1R5SerAzn6RMc6zLrnMZe
snujvsTwbD0q68FtxPqkJeJDkVg0K6CLlU8EACcSuGQsF4PPFMVLobLfN/Il+YjXwM4cc/7XYyZ+
ZMuHAA1o6yW856bfO0w+1sOKtNRpPM32Lvihj3yG2mwurEBC+t08v0i3hxGKsL75cI0/Bk07LQnC
DOzsiE7ffq3fLCq30klc5gyfrPtzlimOwXUsdghjpPrj3oZ/GIomifXwcxzOHn41frwo9ng0k+1w
0i41idm9hVRQx6hBtXVnf0bdMR/anN+CZ94SNE18oIin4Xo3m9gKJ0a56VZaBkDFLjpLYAjx3ZxM
BNXvZevV3DBUCqdFWm0JFyI7B8aZRAAOHJ5bfUlmMqp3PZmGKKoxJGNsM50n+3+9usZjNHjqi2rA
FGxBmkdzEHznW8bV9TbgKgavh9xDDoO262o3FMZgj+EbZ6j6YY6/HFPyNNILVb8uUV9xLbLSH+XN
rcZitSKajpz5kN4ckp+iM06d53mCTJ45lfV7v9shSxHl0PzczzB1XCDXmxJsauYM4awz3TdhWRoE
G7vhs6xZIa46xFS1EyeOKkxrwxOg/tSzF3+C14kRQBK45SaSS7uIDcdLLlF6o3+ZmdvAmT432Sr8
wf6+/I9dnzPGpYWugsEVFSLkMbH/ry16hZ77P63P/6fn/219DqhM1iXw6+P4+p869Op/kYKmmIaK
5Aop1D82h+gbEXaoGONGEaGj/dMAG6rYGKyoSjrdIzb131if89P+eXn+Z8uJEaJzMFKcVZVOwD/6
T81XV2apmkzmpirYTB7xgHPj6Qd6QqEzgjeMMTWtTX+7V7NNxfhDlLp9QR5nGSCifCncuKTzxDgF
xXeoMrfKAjxPRh8+SiZ4c0Dqpm/EIbJvw207zamfr2uFUeVpcmciLeBO0dSQHhU0ky8lnz4n4r4W
GzjND7DH3EhNjQ7pc1MLIlYwtqTQW9HR8mZFoO15os8lQUAna5BMUgBU48VfTzqmBJ2pmjsE+VRq
D73e+AMypr4ELkhokJnYr4J5WJNSyqAuq35MmK0p4n81iKaNUd+CJwi1VDoEXeFHmTw2uVDYNw+G
WtNQJbSBBLWkwn3WvTHCq1AZ5GlUdJ4RS1RxT64ZMagwk7GzeHoHb3JPDab+vKy2l3CsGscupKP8
xiuLHDfNgxX8Clsx05sZSzAPGORL5Dk8z+8a4wmozYjue4PwU032poQoPS228jA40J79RF/md4H8
iy8TB8cwXnIBckTvRcQiXwnqdVCHUEbSdZCQM0tQ+5CEN6PjdqRyAUWZRf94XtbDSdYrpuMMEsTe
gT1/vSOre+MulkLUwu8OKWj+JI4yW8Vyy/2FR0Nimd9j8SMgmgT96bMnb9YsHy1RThkL5YhQJ6NZ
SNE56QcbpibypfxwD0W3VIbdG0KqrQis4YB306hQpYuuyBsNlRf4pfooahRA3FyCfqu/mOkr8WZM
m8367yEm3rJFEdz0jeC0xAcQNSfmO+TgpI0oKhrTiHyYWr4xjLUUfUwIp7iPKUkZwfcvbRpUOQqE
k1T/qGLuxPdkaXA2SiS3FJOXi1Ar6I5xta6ImlfN9CvDea1yFb9X2blH0iYp3aGg5K5riuzqAJnU
E2PJUdTWjyRm58+fu0IhQlqA+azXgvaaPcXq6z2hMTU8fS027fYFSfIezVQ5X02iZK/EHbfG/PqW
yePriDeQSFJpcEETjazlClqmVRuETtirx3CM+GwU0CwxI+6UG0oPde55K2QGYiG+z4KVXtd5ufhZ
tuZc7/iYESovJpu7Fk1N9VX/vDTK/yR90BYEtMFSEAD4fEB/Bt0G2YnerFuqfrgUs3vYw8nuEi9U
63PHgierEavpmKyqSY879B4t8igaB8PhWnjFm+4JthWNYfmK7YypjCqr80gVf+J7Hrq5pH28AyLy
Kn0vhD3l+aSkFKxZ7uHVIWJYiivZM7pmN6Ip0tc8QS0YmCJTPTWD8POaeEzIWOyhbru/85QxYkSu
lFxsyvTnyVJMfaurd/rmg9D4ecanroQ9bSTRJn7RN6AF2AprM9n3zXsh3SU/aFqCZEsRjY6UhiSV
Thh2p9dcBFlXoFFRTX0lF+HKHO6zZLgDgdNXr6bat3lG2HJWkDRV8/EuSseoZV81icXJk5QcVdTW
CqvcOjhmDCSslDe6Ips6wjERRQNXD9KnyUQevHcifLV3LKYvPOZ3hNz3cP+WDFdo35be1o5J60jq
Nwp3+lbRG0dr02uQRbGvRcK3jt+DBU9ezcRBo2ICOThB54eD8B4zqhsvUne/D07tC8l8t5NzYRom
bqVXqtPd6593qSKPo1wbZIR2GCEorDQVX2QXnmrevi4zz3GtzZKiAZpmNmvpzRWHdzwjvIKD5g65
7OvjvULGWGKYMQR3vBVFitsWFWotC6CKjD71S4V2b1yndtppq45RIk6HYihY7xZOb6DoJ9WaNGi8
3yxmkqedi9G0hLpTvr5VSkH5VdhBSyd3YGF5/1S6lVinTgP1rzbdeys5BYJcHWW7bILFB7kz6db3
VF4I7XkivOcm7PF4FCgq9SyLvp9vJCq96mQ6EIA76KOBHMr+ppXritM2Ms81n28x5XiawP9FDba7
yVvBCqSR3aFmNRP1idubEwI0xwxedaojb38XX2JW2SHYynudz4vsasTGPKRcBQO6TujHPL9ISkdY
DHFOo3hkna+KBPPQPm6y0iUr3H3lgiUU+UYgRer+fLmTIfLUN2J5WPnJ2HQK0JVK2U7vf/scJRXg
rjrZCNicyGrCp/MNVsvLGEf/x9Zw46CBagbmONo2EGwGjJD/RUw/aib+qYb7n57/txpO+y+dJEeR
3Ok/I5Yx6uJvMgvGLwgKGaspiO3ZBHTsf5vwAZCjVJNGASMaQdQUfx+yMH5BS488Ee37vy2z4Gf9
cxH3/zZ9nDRqaCFV+V/E9OE7qs1miAdQit7zFHxeKrp/zxP6oACzOOojbh6hAwdE2wX8jTZT6onD
jEGCRC4Zs5Ua6fCveQB/sYpYgh2iE84e5jAiMTWHZJhykRgwz4CgiM/vX2XHLOf9W7q4iXuruug0
kXBJgbbon+gbplhqTImmtgNnSkud9y9/S5eN5Eg6cg1L3hkrEaVFQBlhC53HJz8FbwHQVp9xsYAj
AYQrJlTLWN1F8BeFQyMZMhF/gsq4vCbjkwidXcazmEXd67VJl8xYLSTD7Vzc9RRkXG7INVBc7BHs
QM8wiOVVhLuajrRT06zHbJyitrOSk7Hi7+zqIDn6Icf7V3jvYXq/MZuh+050NvFuYDGKJXsv93YI
vY5+E62mlHrJGiqfXdcQMASOmTv8SGXHK8MFITWxdI0bm8qRa7x4BpHB03bSIwFzklv6Vs9WHR7g
bCVD+8hOIsSNV/Bpwn4UKlubI0arfOY+khOP2BV1o2IxgC3KGyXSpVVcDn1ziQwi0KPGm8jFlPdX
VC8v3vo49VoSz+8SXFdMEUAtT8zVlJ5ug2J3JK0ZZCDK13qfICyw6Anzm4awAZ0CV7mCr79WqNe9
yZ+GQulltEsKWoPlJ4LO8hqxDFY0d6SwzuhMnuG00gUUPmFH3Buvzt3urzuS0mxp7cY7CV+/SsjS
ikEM0462sM3CZUyDwlJtzuxwf4guk2Mj717ZNsIna66MQ+21xTTRp7yyuIjyHd1BpIjqboIzkdtb
kHpoL+wWtKAl3IreLZL5yGMl/G37p8uFYh07K+Xawgg2G6yoU9LjaX7mXlZb+hQhZU7am+A8d8Bz
KS2rCVMDLZzFF0IQY3Iqa+44NKYzhOzT/tZDTR5jJDNAVgsyK6WP0c5BR5VcxlAFjbHk2yb4UxLU
zCkHk6hE+vCIiNjIvfbJVzyM5wiKjTJnmPEQBhQRVfpwxCSQ1dPuu/nuvktEh9/MLfjBUbucROzt
hi3q1+h+aSt4JjMot933gVd9wwN6R5dUXSYBwwQ7o+m2Vj5V8pH4MIKFs14ZFs2T/GlIM6mxlcg2
DByDxgmzSHY1vX4dXzgBBvLgomm9u3d22YD1cyai097yublgraRP4wsFuPfW192Bb+d47+l77+4n
nhlRQkKi4VQlvRqvgsteMVbgOGTyWjHtr/BlM0tkCLSXPzfVd4GP49p8EKe4RlzESeTBYgmBGpOM
0KBDcrPvO4COdbnGr+91HyRelXuaPnRrlvXliV9bBUXwXLZL1dd9/Dt4QmEVKFzFsOB/8n/16aYw
Md6b/iJehJXGipFwOdAJl9H/DpNgsjun/eiMX1M+9ZDEXtZ59G7TzeY3bXzxW5zRMDfUJUtZfEWs
UFX3iVB5qy1paSMNpl3PKd9/058HK0z3+zUVPpl8lFfxm9K5/04X7MlU+fhrVIbtMj3HX9zhZflc
6eQPTPknSDKFsrK0b5VPj/6hu6SGbdW5CZPE+MhJyAEPYHAOM1W29p01ns5QhOelYr39ZPcMbES5
wwIJ1qaZVrORXRL5wUpzZHHBDwhAELEWdXSXYQb4irO0HzK/vb4WjDmC0Y9cX9ttt2fk4tIPq1kx
5EwainFd7zBAYO3wimj2w/l9P5gzTCmt+M3BaiVyL5khtyRyM5wZwQsf8Vd77a/GR7CidA9WNKuv
YDE+UigOkbkn8hHaVOlwOOEHcwjpusd2fLdbgGl7erKJ7jI6nHAa2VTR4veLsWKHV4bSDwZMuDCU
r8mNFVdc7t+XLrPTBalffx1pPNQaFCJP/gA+OV6TuLz8eY+YRsDswL2fgk9hZMHwRhY93mGWMQwp
mj3d5NiOoOmwxQKT8oAIyoqMV+yQlLyEZhiyVWAT+s32+XdA49hWP3vkf1Ylz1iLt5s3133yYJoH
LRDW3NU3KF8DMjHyM3Rk1uQ5F/vFnWPdOcbk1KdePqwJhZCTm+kP7WdafMMyKgZrHi4qMBSAyfsZ
Y8nhBmIYAT4+qJqIdypytkgyFu2sD9fS5KIh2JNL50j9rnmG7MD4GwMyYErCQxe3oTgli5EZCeg/
dhZ6Ot3Zj4k9gI0i6+3NVrrqaULg7Aeavy20bezmXGPNYCOcBtJ8MdJ9j78e8of52X+D1C6vA/wB
aYCUSU26HkYp34zhG4MZ7qQVflRLWTLaPr3WSujQKY2+Y+yjuO1lXynHLxo8X4A/LlezsJ5sv7Ho
ooMc0sPWgnylqoHdUbpG5ZUzkatPYyf1ZKb1w5pxLJR5uSPhIXaVI3PON43lwlVxtKW8f/kbn6Cy
eLkcKo4SKRvtUlsQdWrh51rWdmyLZ8Hpp2QCum9MzOgyRzEpoOvinThBMw+BAWjYj4nlrA0MyRPu
q2/YnYc78SNaHTthsKn25olfP/U2mxveUTq+8OQTAd04kwkX6Xz6mqcuWV+PIjrkDIBlY17G++yt
Of/RxTjUZNEUVdB65O38X8X4qEr7B83zWNH+6/P/XoyrZMup0KBRnf5VVv+9GNcQLaHx+3uz9W/F
OKBnkn2wvKIPHVGDlPB/k9uNDGgaQ+ZfrVZV+7c6qhISqf+/GtcIUhdV9N50fCf/Uo3rA+0C4tPa
uVGau+4JPS316A7mExefnyFlXvdeFeY8e+hRuSR8W33fyu7LUDNH0mZFPY013BmWg1eETG5jBUsN
cZCx7kCuvkOiGsPsRutJB/OARDiu8OVV1erJaLoKhosRCp8TJYar1m6TRZ4jN7Dwifq9p40jQJhH
rXNmmDR+NeKMCFxzIJRR2sDHG0VPb5v0MZsp/DyZx87dSZjQUV2AzZNdeH6n1peWJVCo1zaYYrVz
wRMcE3eY5itixP0KzCCjqyVqGZeoTJvngb8Hy/ITuAxSeO2c15ZtquKLiCZHtl5LsoR4dcECh2wl
bjBvvoYvqBn83LtDD9p7eepZAqH/Jg475Pk0NC0Tut+mW9xngo0N0prcxiLVpOBjejYdd4MuGbtE
2ACdbLh6T7faFJsXSJKcfeVh4Gzu7HrokUDGgyfT9pow81bdHpNrZsuBWxt+XswM+DkFDl2VsLjk
UCC2Oud0OFOjdcqJPTKMGBQ5wS5fvYsZZl96U/U8P7K1frWQtw10CaIuIJ6t5I15rBjWQx8ksf0S
/zZzDRrMOAqPlnjrcVrSU8UyYqXSCP5XtsHx9WfwK5wAvm3CT2meL6EOMYbjkssNWL2ZKyKM5+qq
27dXaS/OGNPyPsPlYLCsMqyFL8ftEnTgy/4dr4CyM855R6bPOAAWGaRiZ7bGKSJUeuaI62M1hg7r
/ic0A/z/qg3TAmqODDkOWBUjTPFClo7TnagCHf7hLBHny6HgFRVreSXo2zqS8Mt3+N74LvhnYk39
cvmeGda1sR/8df2HRqO4dbyk+cg5iJL58V427kgNauxx7CjcRpAOfUtv3NvCFTeq+0jZQFBWYQRO
BHGZ31/UHdHy+kq98f7jyrKS+z48G8t3a6tPEHjUQ/cP8VpMkU6T59CBmYpsaqnB2jMAnkWr5EfY
G8DWqLI4iWAtgaDrFsa2WRSLaBWtqkUz7RaJ34K9FKyOaaYDk82GdT5qHRA0RCbFkHbQNjBSdjrF
qVjO5cSrK//NQQWFKXJnAeuAvIGuoGPAuGTwXNrPn+cRZNzZcCI4UTB3EClYlUAhOJcGIp+cRrQm
Gd5eoDMO9OXm/PTv2zvCGKo8kbpNPExu4xiZdhz9b8rXhvN9nE2jJWSiPP7ip7iaPfJ7CNdwE/rC
rB2ZgYAREcaPhr3/KRZjuSk/7Uqmm8id0GNS89yibIG0pWd8xl5bFn1qWY7EO11yZMl/kmCLlI/Y
BIVcXpt02fCgbYtpt3/fpwm8EJiSXOZGez22ZEIE6Tc6d37iIoENioDF+qFp5Y24QPiBbPnPhup9
bfjV0phXM+6/85xRbuOVGsFNVpzYTGZeX/pRPigfeN32kPKUq0L5NjgT3eKQRkgTUBEYVv4zK4/1
UT+/b+9dv0pgKcNL1JfS9L5NfoxrdIwo+4FIJatgnm6Kgz5lXeiWYK0Sv5jK30AIt5w5AtMSJ6Tp
tlFYFMccfXK2qOspzigZgyk9OkYJwjo8BLf3UToHO9zDtM9ZMmWeglpthOPd84HyVkunCp4uzHsf
L8FWhWt26I/90TyrC3U6meKkWGjhtEQLMFnQRTkXm+pQkwXBBdrSv/SvnD0pd9WmX6FAGphCTSmd
/yhtQMpF8MXGP/oNSgQqoZK5fFMsxYnDYgRiJkKqoLVJPOGjQda8DSyST0DoEk0PUccaOXGRMOdv
oJOEZJ7XvrDTIlbspdcYduMuMxhws3iwpd7iy+BJFqlNLHCJNq8hE2wGpide8x2+3/2On/N8Ofyy
YcDkukP28iPZQYcAKZx2EcQYGE3dYtAWoqfS0a1AVOnB6onOyoIHBgL8AvMnuW8CpnGCS8E8Ws5p
YzQunYHI9DV9mlPkSaDt7ZfgshUCQeepB2uoEc5cmryeiPcWXtuEat7tfnlNbpLcSEKXn83ThR1b
KqMc26CQRfejPe75jn1ObgFnCq/JD+Vh0UeXTGFJctmHLtOCi4MqxY/j9Rq3OPG44gTLiJdFyjKR
+HHPctr93rkYgEvdSboDY/3SyHPyNjkavTEbkinPMntkjbbuQ0OHvueGVMrwuu4bXouHGSXMfb8h
cRpmUjus2TMOFOJQw2YfFABe0IdCV3vwevyoMIUCePcAYQBveGNEsaAt5YH/+uR12U1+tsG7Pu74
Q9jxfsJj4iV5qcmcfQEPOL7KeAS5xkJDe/k1fHGkTSp8CFaVHN1dceLp5uzupqvyjKVGlzzSsgNs
/p6kOOlKvyLvKFFfi5Y87EXxKyJXoj23U/P68pUWxliOrloaXFXYa+G1HpyyX2oNUqVmoc61dNWK
KCvdF1TFERApSqPyAQYfsmBmgoxw+Ied/KXQsfJgm9ohcKps2TgvTEhYDi3Q5YMxm1x0DL8QMbEe
d/g5w/Ey1eQfYIv4ujwVrIpo5IAHKz2O7vMTP+ZAWQG9nPkmopJPvsd05rViW7o4W4pTptXS7E7b
q39gI5oz8uJA8PanxzKbSwEqEPRFyBFF6+W//H4qwFdNvNiVF8OR7FwaAMDxbubNOBgHc8dZAa6M
j4+w40R5cidsaK713ptNovlVLYqX/Z6+pykzE7qsxFUhFP3ieIfMCZkD6MQreFLtStxIh5kmgUBY
FxM7H0d+dkFbIbDiH/0q0oFBDLSNV+hshGvNQPdpnVCYIDdHBT02cHubWUIK/wsvM/FNrwVRDhDd
c2RLzCU4mSdQDvm8gErh/mPhYO1ofLC2QUJENqHkioY3XJG5jDcLuJAPajhGeePLIWjiSvmHPEsy
A2J70jGyB6PXhPKMVsRg9XuMU6jEzFk/xSpG4QBMfS7MP9/ovXhjbSgYnshNJ7HGkNpjcgipW15+
vNJnkTSWMTyioKphaE/tkq1H5VcBAem+5iGO7gjLGuwZeWf+onYZTvvtSb0MXgXDWfYJtoQT/fLD
ubjoIeXCLvU6ZGVPQNSBU9uhjyRGnZXTuy3MitVr16zI/mAF2QO1ipfMgh1eYNYuXqt6wSfcrkFJ
FZfq0e4Y2biBw9ZzFmQ2OrXPz7EEw87NJ9jgbxS6CNJ+I+c7HRXx+Tn/knTXWAvfk+tAZDUCV/M0
AeFfGuj+iR8I6PXZycBqdVtpxeOVkUZgbuU3zO45btsgXHbZe/2fvbxEq8OQR2RJDiDi/5j1qKzB
/nV5+S/P//vyErMKPpbRkvVPXi79vxiv6HxjoqkyEhyWfX9fXPLvKHaYwKBS+JfFpS4Sko7CRgQc
P6Io/g25jiRK4+LxHxy1fxbGOIjwERnjwEkbgwf/IRBIFPqkitN7Ny9GQfqoUCcfz2noYx5h9Lwu
r+aA/YJQQXH+ZrHRYRAYId3HJz29zHzkvS29cxADQIIOYbB/TeBy1Sx4hKk5JWpwRl7dTPAEj956
gG3eVaLvEue64Fas6RT3Pk+pMr8nlwYqcGnTOcnX77V6KT9ll1vbYvigUz9XF8PsyfrxuXu6HXDf
n/hgLkAE9z+mJx5zDLCEmZmeuiiPjFAX9X6kCz+nw/K9fu6b5eCMVGPNn5gg8CYPYHNtaKuUR7W1
6jA7TCrWjwFVJHMVcUwLfEGTCe03uNZmBnPI+9ow9Hg6WH4Z7IzOmjvaY7CW1QF2Z7nC1Jb/qF/S
V+LSjLdAvs+GSzqDOrBs5+1cWKQrVJyLEiEeqHwBSY+lbrkseN1mcsBB5JdPhrJOOlP82n19FLNo
mgLqo/Z1wyXUjuWEW+Z9ra11Lhul28+NlXnQdlwzhwv79DTsuDtU8AGZgReFQ/FbeOVvy4uCAmZD
6hO9ZMIKubq/Xd7lAuMNR1yyTtpzG6RWqXuNg/6HcU4+33Ss4dOv6Eh/eFxaT3waTyJCy22x7JyB
96w7sOLdsODzxqXP0yUrff7ycPoB2YprQoe9DkfHoTvU+3bsyVvVN8CcuqMAzbnSa/4TC81ZoZC3
Jrmv3u04mzcV+lWDBYnWkZl0NpoZXwQA7lihDNZDsx7hBpTvOvkpf8f+50fLZRq5uR+tFb+f348c
qB6IPMwDS/bpEILIBz0xyz7CK6nu73W15KasTn4x+74+so9RZbIFvWlzeBpKyd8e6iKepM/hom4Q
CMWAjlULRI9cWPojY8E3zykRyIcnC+WqfUJw5IS9+3xn8uDdMGDjGzfmjAgmC0u7teNN78+Zdf9B
zWni1F1Vl+BTOOiP8pNu7Xd8LYy9Dlt7lm0nXjEbHIIqZ+lMfZDIjtWD2ynZnjvdAqjN1PRi0OpE
98RKqgZE+BA2GfPKbGkeCnoi43vI+94AdQ9JGQCz2CyTqfKjehNWQcAR+RdOcO3GlAyGBfNEsVlq
6DsEj16Coh31HmSgJR66HYL/Uoa4X+xVrgJo6LJolo9zHxxgR5oXIlcDjgxy8EewFBkDOZn40fCx
wSFF8cHywpwjpxBOiPpZ2mEN5yjCZebAZ8/Fn4RBhH2WpK9zUi7JgGKdca3GMVtFq5ZOeY0DBEkz
bXdmHzwgf27II+QL7A6T+7LqZ7Sm3g/mBmrqw+MG7e0Rt0AiAhJZ2vUkBY6RPMBTbZiMZpecGTSI
hZuoX4qjUPEK2RfdWDwgE+W+DsZdMyU7EViQ4bqrM9PJYjrd6lf+EA8sQJUQRIlpLlrtOPh4GJ4b
fnTMYlY/TlbiIVgyI8B/79+NlVHMhed2IFEzn0Fww+VX7DMQlj3FsnWfwg9OiBdzcojX5Zwc1GCP
kIVxVKvPJKqloVwCF01Z8TKqpBOR/SobjcEl9ACizP6ERlIqaskosbqkuDKotFKb88FFWceQLVuW
kBzfTh8kC418Rzc+RR98TqeIfQBNM+nY0jBqGa0jrDTyaZcyQR//OUAZxxLiiHyN//eUN4d34Eqa
w2OjZUqvMOX/o9VB3PCY+xTeI1pqZjmBy7fyR/yb0hPCkMZSfTIqikkjQBlJq8F+xZdEP7F6/Ms3
cm8v4mw8gOGm3ZoTr+WEZSw57EhIFOoH4CHCp7K3K5Y+wwMCK8xvELEEe5QLyCbdtd2hbqqAg++b
Cc6VpVAibMLbM7B04Aw6lqTJRltpqw2LlulqMQs+FZ8J/uVJrBcmzdwtVvJCXhTQqhNo0eoqmEm7
BHn3iEceWE1N5qAGOHRkch7M8bu+knh9Q8oFa0FqXTx8BOxGIbGuzBJaXKWbfuLOgfVNUr/hva+n
89DclhTKeOLy1ADiRMDGhXqLIOwaZd6+0q7DLfhv7s5kR3Iszc6vIvSeKc4DoO6F2zybm5tPsSE8
3D14Oc+8JFeC1Pve6ym0EdCQ0HqGrDfSx8jIygivrpQS6EWrkBGO9LCJxuHy3v8/5zsOvrKMRcSX
aIZBTd6ah+ypwbP54i37N4kAzdpjPrP2S3rA1VvybC0DmptcOiCJZ/xwlngdH+RRTlYrRLYM0d6O
V4wbjFm4rigcjBvi4Sm6zbl/riHGMQYzr175u2o75UrKU3r3Zb2+xR3FZJgdbWxy7tf6ESk5IoHn
xrgB+jJoDmyae61lGZHZ+8Lb2sUdldYATcgufNSPBthsuW+HeQ6WmGRcFF7mypGrrPikvT0k9p4j
JZaDymJ6NVxEtIC0RxmbN+xxMyGSpwSxU8I57zBcWKwYcxHNW8BvOCYw7+FaajcOevIHhlGApDjk
uHdht4MV1TyzACFEuINPx0KDkrPBrRSjXH8a74AKFczE6e8wlcE+x6pD3mIwTZ5MYmvx8MrtsIop
NCWTpe6r/bLe1tvKuKHrwkfwPIODP70u55uydmcQ4okvFfEmBKmU6+SJs4F/JabLmN6AE4AFK71c
1HX3eP5i9Yq3T+IlmqMpU5S5shsYrP13th4LINsEdVfZkbnsLPuzcR3PFoLUyfVqpjdvdoCTz6Im
Zh7jEZR+vnQAr9r53KB9FpFKfqO8sVZjQeQu0kemVyzXGNDPkzXQW/vvDmsMImScm3zXPaNS3BDZ
txzfcFoOq///5/ovb2kIR7tuqvC1+WG6bnm/2z76+b/9/N9//l8///Of/vHn//2n//zzv/B///SX
r/82v9c0mDno7pmOA12FocFbf2sfEfn0k6nimAfUQHNJM5l7f5vhm/qEZCBib/IHfAsD/a19ZBFN
yvyf7hK6fE/7QzP8D/N7mkY2caS2izRUJQlrWtl8P79vRiMvyrYFiSoZmDvpM4DkRuTEWFNld2sr
1kBUVJfFC1WNueIJrLyPzbqfSJJZ+fjdOun8y7LiP2Rtes7DrKn//u+0aTXx3Wpj2hp6dxCEaOGZ
MKGmrf1utQFpuYg90XZHvcxIIYnHzL9pnZzJdt/RimW9b7bPTlco6KpStyHMO6rQovgjgYsY4p3s
zWsa9cR7iHauJ4l2P1pAN1eDbfnv2qBo/fL3t1j/IIX7usVEs4LMg1Q7JX592OLQERzboTkavRXQ
oe9H6BV4H4xl4wzTimjouRRDx6fd4diYe4gtNFZpVw3I1bq8eRN9XVPcVgo0qE2It6lJhQoiq7KY
IQR5JM5x61Hw8wRWRjSDD7Uod3EirX4R1oqN8F906S+X6y8IqH/lOPzlYWDVqUI4gw0FKvHrl/7u
MDiDEkilSGrI3b6HpQBtIUOezqlRZG1/ln3l3RW+ljz9/s6czrXvjz7EEDqlDimynIv8mDbru4+1
1D4wizrIwPOO2lGLRXvMkCeFri8efv+TPrRMJzaJM7lvCPrFC/NVRfn9JxWZOYxlJfKjCzfppZR5
laz8xkXVEBdioZYtJV9DHaCQRETJpv+3k+YjpopvqcPD0E3DtG1Ghw+nOdCKUARZGh6dMrZe0qiF
jpJM22CNab2wK2RDg8qhX8mklBTz4tx5bxKv3khvwPppG8yeDBnl8SxysvTeqMgLJQJ7GN4LpQOd
qIwpHUAvNytuljbshN/fe9pfHijILgwb6FDxvTgmY9r3u0+1WyuzLF85aGRyvoRVwy1DU+KGwqox
DFmwlSKMPweuV+z7sUTYkJs9ZkCtc740zjiSrSoClhV51L2HleG8dVYhnO3vbyR62I+nE0UTTiL6
+oytXJ20/L/fSrtyQ7USDSZxsyx8sMWNJ8ZV3/SGt2w60hyqvkTvmQ4Wky4hwD9o2arWq2KVmAXu
nqRML3iVUGo7iQweZZSS51I3Deubsri369id+2VGoloeTYLRxkCM5kd1hp9BqTHqMNUIAg2XvTL6
VAz0TsAVsIGP6VFwDobM6NGhOuWx8UuyKFIFhX/H7VoLB32SsrYEcqvSjfaJsNxnX23NrbBdmrtB
jxFP0vtl3ZqQIaq4FYVXObikZ0gUhmPUvxY1VpFWVSjFyhTRkl+X7cb0df1aCk3GK99RWHCNIvY/
e4ZaUZVFEf6pTR2qGEUN0y/Pio1Weslb2BU2172Rxneh5/eoSkv8G5UPQndgP6w08qlPpUz7hSmr
cqlpvdYtEnKucTzJwJ1SXHGHp7VBoZEoYuErEyVKgyXKrUYn9EulleA2TvLUp6rY6ZVX3FlGY61a
L1J0unLp+AJuE4q02kfjsosBByp9T/xAncgvdVAURLXpDT3uLNC7YNk3Uc7FISWd9Q5zYpWTy5o0
Buh3nnrDDagiJgVemEPfKYpI//FBqDmwoccbsyHTzWiULF1VNtIAsx3UW2nQewjrilVyxJnULI1G
evWqN5x+b8fjmPi3rSwbyAVDmAwZvjRf6Pr4XEuld1Jx41UM5fmrPqRRYxCc2LRtoR6buEnjfuuF
5bjqvLbxoVSH4IojPcnvVEcx4CYaeHhajgFqzFL1KKaIFD1l5vvcD5skluXCjmUAayVpNP8kSqp3
OSAKR4r50Cdes7frxuCMkn6u1XLWci9c2oqI/FPHpWOTYeMW8JM1I67TJcvwChVYyc3LX/QdpgrF
B76LshjmojnLa4DLM+G1Eklu4iS0MX1mBUsrCyg7uKM1Ncn02KS9ISo8ch1p1RjbQyVNF3kQul+U
toN2OVdzvVmFptu6R0sBSrbNDAd6bDTDGFiOw7qmrFnRe8Htly78uhsx+VZ1hkc6sVOEVXWdFjNL
H/DLOr2F4aMKy1CB5Wfqj0qRoqpGPU9di7+qckoiFT1i22TZY5SmHr2/ymswzYjGvoxtYxjLSMmB
opK7XTNzdwQYyZVfdUV2x83Y2EbBOLXXC7ZgkTdJMC5crUc650ZDIQ8pvkN/oXCpVHNf01pWBpDt
5oFvBC0rho7Did+J+Uk2Rsb4nsSGZ+NUbgi8MoZUlBtNDU1Q0E5sE6AclwZ9ZTCkY+tDgFNkVXjn
yJ8CyI2whO+bwk0nb9pPyBUqYLayuZ5TLLRBjPlGhJqkr++ZmLKm591oHhYrTp8AcmYvQwXtaB+i
XM6GfMAEzHWkH7UxC0dUaJ2pwBNJpN4e7cIb8jlZts3BavEtroLaiXmBlxrsLT8UGvpaLcnEthzS
BEKStMZwpzVBczUj3Xqxen+S3mmcvMs26x1jUdsjtp201UjOSYwyRmePQzjUwvI5kZKZRRRE3V1t
2fJzUQlj3Tky8BdubKmIdVyf97GSPOohLHTacewLw7ytG0u7ao3CM6St1O6s0Qanp22bgvepel2X
m8wJav0UKo73kKlgyqkzRGW9cpKaKIl+MBt3ppaSYyNkxoblNYPujjsYfRFX5exOGSWruat5fb5p
as/Xz1HVxvFFdzPPhKQayfbQ9LCBSX4b+rMVKzZLe5ny0TnWJep2etqMKzV2pi8/bbpkfGK7ipR0
JSvjW7Slxa4ScR7jsYw7Lp0ioVB0m1UOl3zVMisIeIwxVW8ycSo1c6gyeltC5XDLCnJvSsIzi2m1
pVTWT9ELi6ErIVvye13O+EYMIL2nTfPkJksffN3wtm4XhnSLhBVzXgyB/SIzg83oq2i4GE2v1ruA
aW60y4ssju5c7harOlO1Y+kF5bOp6iByhSlCfQt63Wt3vsiDbj5UTglrwhlgQ+js1pnqlMNrnMTW
uW9rNV+X8AHjR2mnAQ1JX0m/DKM3jSEwl2mf2pprLEJ9oL9f2Kn3qKh+ukxlEeBbMBnmhkqKS5g3
NWk8cWTNLb3S6dgllsntSOgEe0RKFywSPeMyGRXf8DZmlmvle8qATDlc45TCDsyIDchXYY/23UhK
VmPJcqdVrW7PfC9piC0VoI2ZepfRp8rrvKsyME3fjl5TaW9NneHoTRH7dUTB6bxVn2ok7JkysINN
wWGR1OA8eznmXdeAGHaSu6ijl+E69dpM+85aj9Lm4MSqVo9kMcd5fsjs3twrjWrmC1FmabcLBlmI
mWvVqbgyE6nfVMDJ5KQg3eto3tYUzD3ZudTh/KG8S4JSC5+wyhku/WhmYMN90RgKurSy9quFcJQ4
2Cp+IT+LQKXrh7/ajjehp2rA5BV/XFVtWVOrGltO0lBvIuPcx8loHVO7SJKbsuhU+4A9w+xnA7Ob
ekF6EUdNuhky+mp0gKm4dZ3g7zdofneJ7lar0S05+2Ozh2w1+AM0NJ9k+fJRWoN2jUTFucadznvg
XE/rc+ZlGgOsXnjR0k2FTQO4fdbdVgKKiePOubf0bDLJWEFjHkwfh++l9GvsHEPAGQ2dzeBosnAY
+n1oNHG+d6pCGGe9x1W38fvc43v1vRIc4kqBWpLWPmMGs7G2OSSJz/YTUh4sa+HGYi57ldRNFLU4
BW3bwXPiC+fwdVb6H39YWtVfW26veTHgshTNh1//AWsCf/7T9Jo/P+fHV/zDAfFuXudfmt991uo9
P76k7/XHJ/3wznz6t62bvzQvP/yyyJqwGW7b92q4vNdt0vzaKpye+f/64Lc+53Uo3v/+74q8bl6o
o729/1AQmbqI6FxVHdgszijTYCr+u145C+/ah/7px9f/1j8FOcxChOWqNUVns0D/TZ4LLp+uJVHX
xgdiP145nckLDGNbZ53rsdT8tb4yoQpN2J3QExh4HO2PBc9MGM/vF7W/fHXKNAiIDT7ta4P1u0Wt
3nhdLlpBuqYrtq5NiQBoWOD2ZGTch+JIlMzZd5h5acTLqNZ+NNqLoNfQ+oCyWrBq4hrH2H8Q9Plg
AJiZigYlJpktxiR7MOSiLGg0EvqS0ENAHozWyX5MDGPN3QZ8rziQWTAuirTeQhBcdo57IAN+yfx+
OZqw+bSRaulgbTrE6TmqjZKIbHAd8fiamt08FBfN3VvuvYslOqXaTyzCnTfEK8P1ZkoNf0+RJaHh
5cFz41niK7ewHdjoZKd0KCrNGjVqTGCmokAOd3ed7VIMDtYN5WDLPyeGFs6yJsiRd8zRWTPfKx6M
OJnHlJ9cnLWBfR5LDVtEgu4s1hcJWQMzLz8miX0AKpkTaTdrRuQ1BQkDmuPjlx1ZZ32x3HLhGHQN
C/xEzIVM+BH2GK80A5ehch9DKFf86JC2iOgS+WY6Yi0D66GWB4Nadu4w1AR78kXuR61glfPu9ucy
RJvW3kI0yKxqIxkvOxoMoUo+TPnes0ICAn+fxQqQlqU5oKvV4vQCHvnauhrDITtFK/VdHiNS7InL
zFauNHreJy/OWnKn6/nawSKWel/qUl/mLX6c+sEH7aa7FxFvpcThBNj9phjZAZ0KXq9Jjyr/YOXK
MU3IJTXcU8T9sk6TbULaoWB5o1VrzXz0JbZB2BncqZnes3zBy6MrJgA0N15rqbWJtRcWuPOSWFBC
/5I707yLbEa/5gDRf64TY1BRus6ameoFLNrvDHxEXSYXKd3wIZkxN1qZ4ZM7APhxmAh7nMzcB7GX
YDts5KW2EGJbQJSY+RmkMzQqZa2rpTM5dlc5aWZh8mXEYVcE2FsimoJetpVq/zdgZvirFWgNWwE1
o78+RFKC/h8//8uf/suf/uvP/5P//vn70fLbi7+Nj672k4dHGfiqY1tfwavfRkfX+4lFODwYxj9G
Z20acn/Vl3hg3mGyq8BcbSqAKvWdX0dHm5wvyK+eRbnaBhj9x/QlH6qnlHiBDusUxQ2WPohMPlRP
DdsQlTv6aPCJukHfxeV3K7VgXBoyY5lYOsRtqJ8jRdIFL03UsVHuepcu75p15aTdyii1cqU2ofqN
9//Dbfr7SrSlTzWs74qRbBpfzlLJWrF1U1O/ui6+G7f72hqsWHftjUN1Kj95XqyeIIS3bIPi05TW
2vwu1ACoAzL14QkitFCKDhF077X+m5uR41VzcyqJpR2c1HkcCyU4DqKUzcwUtfacChahsDS6YlyO
nQ0lPLEiXT2lteVCRzbtRnHXMvbp+6txhrBQS6QZY8A0nbi6F0MXrPNeSSM586ykvLh+nQxz06kn
YHtMTIlbtRqN1iFaUK29lm4rKrK7pGucR81u772c2A4KNghBvUQnabiVUfk5HVL1YvoGit/OrArU
xyJniGMx1mvLztcRgTZGTmcq7AYmiFHLMiYr6zllCNJHKv+h94OJPTFW2zKItFXbGvVrqIrq5KVW
P7ejeqcF+RavUn11shB0rdcPK6dum51PjNW2V2CshA61WciEEdo60xhIqBFLJYzi4ka0Wn5RTO9Z
NWjBK2GNdwrYjHjSfb/A6Nha8qAEuXI7trHXg/YamLKGHfHkznintgEa7AFVJSv4DMWLtDXwbbFi
fq5qjHBegYGtB1yEIdRQQ/uiunFx6UL836lP89jqRkdgbam0+GBkdOHvo6AS2M6V8DSOZHIMvr6k
WiOvg4oeJhNGtuHGQFx9Qr4i8XAEaGmVTYisoQILyhxt3RuIOp3Ro5s6qtiY1SLfkIEquVcE9i17
vdy5dlwtCU1Rt4HG6o10P1APmpqQ95mpyVPRaPU1x632pZSACjCyKcUdc/rxaGR6v2c547wFjrDJ
SWzKRVry7SsSvGbJ0FULnSWVzfq1M5djKWnpkMElXmJO+xv83cDuONMQHQTyojqdPFILRkYr63aR
mCiH0doSDaaM2Y0uQ4Mv1MDlb1J6n+pI87cKBad0lUI7lV0MMncsTfvJ4k2w0ycKECUPZ6AntRc9
wACaRlSv9TIAXJsKnAs9XnUTqIucNVFkP9f6AMTDdwTd584GYpxLYxCzsXEySKK5jj7ewTYAJq1M
HZ3ad4kPnSYDcKGAss2NXfvK1eprrOymkqCd6itt5xUwXBY9+3HTOSPmyxQyyz6I7WzXC8neM1vc
wSZIjKjuxDIZdAtrgOubr6k0JWrqRFbXURbZ3ks82CbFWMa4CyN/aeSeP9PdcLq6hFua2MdNH46e
nRjJnCmhvHUycDIrJ85hnjTVvSfk+NnpkIb4sjY3no3ENbQHj6mNpuRHRkJJOsuAyKdw7UG9SYMx
0+ZxWOGzCGQGniivK+dT5juA2ayyQhubg6bvjkZaUK7QRhgvqeciLNa6RqT7IXcaHVF4h4AtsHN6
Twwi6O19NzmRFIhOpgsDHdSNKW9tqhf4ODLR9Vgt6uRkcmGspO4KDER5lyvLqtZwJxbVaB9thoNd
KjxEPa2fUHNosvIStkaTowTRCQEtZblXyianm2WU6il0o/zq5DppuFobgjLNedzmHCWtmsrWthut
6iB1Ic6hLuN7qifZ1bUaEJJDi4y9kDHmzJzB16rj+DUKKN6iLggziHZGZVOAHBLlqTCCkTZ5WXoX
3ZAuGTlqingsKCq7Wppq6r1Xo1FuB4o+z4Er4CcMWnfRGjr4fQ4GT7EVNDxtLtaqHlEhaEph7oTX
AXKWXUW5Oqcp72u2uNVY/jzm5GldnIH6wLqu6uBsmiaQhG5o4mSmO6L+lA8qOaSmhs52VQ0EN/p2
G7+I0mOya2l9d2jclCibgHI+kinDBY4RE5h4UvpGAbrX1XxcEjTdF8Z37+IpQi5Lx64/2YrHRwSe
Ou5NxuYlJeRoU8X4WUtJrBRjQ7+htes/dXGn8YOTjnGeizw2AHrTcoJo0I6Ccqqa6miRrRIzS2B5
eHEGHam8Wmu49Kkm+tgpynbXYEj8etjWiit2qVohH2sRdOsdcuNa2K+RobJ4d81iFgM8egi1pthE
heOg7BETSDV91cva40SECHfqSQMB3cSQYyX7YHD9VxLvNp7TIvOyYHIHWkr0rZoViwI+13GwcuKE
cqXgBWOvnzIudNyGoSuPVks8kK63+jwV9PTaih+hqyqfIhmXt5Vu9DvTKk2UbIXInrFqdq+dkdS7
mGyZeZUSHzbNSz4nCnV7ztKv6DInZOiInM5dUPRFZkmVh96Ka1Q7lj89E3Gm3PBN6hHZTjsoAymQ
aYWAaaiUMJ/3I/AmO2qI0C7tMv5sNk4wkX2mJlBgBrqP2VwZqNEmExnIFY58yWo3oU4Uh8SDtJ1a
PYe1iB+YwnG4xItiRt1JUU0AU6p9F/e+tYqiNEgRrVUO1c5aGIc6lDaiDyZeJz/OzA1TrBywhE/m
TatQ82xUjpevRngNFCPKPhkWWjpFDbs3XZsa/rZP4cehZHNwyxoXJsMZVxGwvlkwdjqd6lBlFp+4
Dep7aPzxC63W51pBF0atxzBnMvIKAiZ9xbnhqlOm5mDvk52e+JJ065z2mhRqc6R9NtwSrxfe9UmH
mciuNYPyUqIry7auL4FHf4ZJkXUQVi7mfc4ltg9Zultzj955DawqNMh5Sc1g4SVEofvR4LzKqC8/
ux4lLApVCmQys0bUaxiUDhdplHuLQRsbUGeyGjduROPkxsvJs2pSdcQdEiatftMro0MBMoq6famN
aBIl40g0qzLThv/qRdWjHtEqv6WZkqLM5aZ/y1U7TkQKx0SYlif2tosq7gRmSHuNjGb2JwQJX/jc
Wk3mX3liuHd9T38pLx0aFWY02Du3ihlohWcURI7bSXSoxBBjoPSd9BgRXPtQ6V550QzpfCp9N0J+
G7B6isNYeTU1X9mSzldmq7KuegwgQaoaN0IbuWWUjmhXYVpo6MwCkW7dIvRORAQWX7xMBdWRqKQb
FW6UoMnLO9wXRovUrm9LYTQ7m954bv+b0Z5+KI39DRbDaPprUyAyCwyITL+30nMQDiEP+FAM+/j6
74phyBoIrjJscji+rul+LYZhJzBM7dfUrl9XepMXnaLQlKX5MRWGh1gF4nigAfwV/flHdEau8WE9
9dVIMHGyplgax4Js9WM3Xsv9wXLCaNgqI/1e8zYSu24SXpN2oCdbDWDfS0Ygrr4lP4ng1xETVDEz
8lPtPBX1RmvE0jEvvQv0/qRaS/xXAx4BSguqjRUVp5T92ubvxhMuv7NXr7u98zTglBo/hRfi3wu6
WzfRVXeJtnxwnyttpmUbahKWtojfMb4GlCvGeQ+86gxPQl3We/dmtnBv9ov9lMMez2gTX9yzu1Ep
JjGHgqm/ildkXhHZ7u/cOW1x6+ieIdP/gjyao9GGFU2ZnroKysvTZ+3mSimaFvFNv0bXs03vw3uD
t3lXtxYt2GgGeh5+nHl4T0a8U+NniVoZdecFJDx1k2yjWFv32vkz9824+NcKwau8yRUWxBSktiqy
0D3gGP6MF/1q7+HFYNxEVStD4CZZvqyf9xBXimQ+6aMREAOWD+fiM09y4OwvSudhwquMR+3Y39hX
Cksk6GzkE1xQ8jvxS2bmylAXngdC31+KR/ME1V1denzecQqvtB+gxQN5YZqjb6yJPO+9kHRLOsE8
LJ8S6PPtAp6NvQe8gpMcuQpvhZq7fmZr4Y+s9CuiX17Ogx3h8c+8WYODgJrgcjyOR0D9C6ClzNYv
pECMF95RedEBFryJR74O/vSCR6gssZQCmUJbjzEWuSj+NMK4ME9rNIYA29dLPka9gyszrnBroK+8
YwV2XxUz/vRkiwYLNT/gNGafVHTOmaQwodLmygPESOVBv7IHOxaLsECKghUAApwbdOnJTp6HE6vm
lb33lxwFh5kqYCYU7tm6peyabenKwEMzaEMtz165rJeDtx3VLQLxrlq6qwKvR7pDbA8iCC07tVzi
AxCmV7DX04UXrkOY6HyTYG/OO1Cp4Uo8+hDNW9jiykuy41e4Nw2m/xeehVjAw0aNSn02ZORpEjqg
PLCfhrML9nyCBTkzfw8Kx76q52JtHD11cVGVVZStGxIYonFOAYONWIC6IWhD4ZwAn+Vs1BPZAN6s
x88uz9PH60QrLEIF9o26GQk7ICsA9T2fFiwTlgAlAuERL+1NoO46qsHEDfCLlx5HwheQ8Sf03I2V
vx5Ow6nbBpvpL5Lak3lK9xNroPmi4fIBu5nc7OnS1nTPaMrif0/3CEJApNdzgAjQDII9h9Tld3YH
YSJLDtnra3BzvSZz0rLniMVvaxib994D7BvKohcV/EJwKD5za5suazkznUVjby+6tuQX+4zbm643
jcyJkDBDLGJubMzzxbrY6ZtirW+ytXgM7bUkHZpviXhdeWBncQZzaAJtzxEIukdOE+e+29ZLtIsk
BSDZ29RyR6QAoQTFrF42YALqJWcVU1zOFHfPFcvJy0UCvIg/mByoVIz6hmmRk65zZWWK43hpODPm
8txfugBNyswzt44EBU61ON1zEjr36p16569fa47EhH/vbyXRFryxCeFqxhHmuniHTI6gM2uXmX2b
Sx7iU4c35QGDN5QeAODKg03o3Ndzezw693yjZlsoe4YDAvTIQSAkz4ruVCwA7nuXrmX4WfVBfPjW
Olvcj+htqONVvA+J3OldvKSrQFdya5BFo8/QNiF4RgoJZQ/K1YycEf+lPU9R1zf9aZqDOWI3+vil
d/kIiTjd2zCKxrtI2WDiZWUy60NCBbGxogB39nb/WTMQT+/Wb0iqedQinD2xMRtc+1NkXOqtbO5b
zkzU3P54X4gz4izwnze8qvdfm+cUyDSXh7gOgQZYPV/g7L6q2/lTMdc/qZ/UVc/otA2w978Pq92t
j/1kFiQNubST4px3GUldCh7RlScverrWqtMv0vDhMilsUugaAFPxXFHDaJamdct6iYLF3kVRAxF6
qdRzb02Za7LjsrGNi1hk2RvnGFgyKyx1iZQd7juqcDVfsOMwGPCTXwuydKAS29cHJ3gw2AX1HKIL
m9QCCXrSSPWhSROjwyeKOcX5NK8wlQ3I/6/52r7XjEXy5K2tM0LVfBKcG9cM6vQakbq3Zn9M+nNj
RDOeL5TlpPsXK/I1FhZpCyTYQGrie0HsRscmb/CNIaxnFNu0NzoT+yVegR2BVN6SLbCt6qkI5nN2
czwAafDOTXsoh01INQvZw9wuhs2Y4heonTV7h52F59eVuKjtPXL+7Al5SjUrjHwfSLGqCyw8C7PX
zv9Wzdl/lx1VpoZowymeo8NUmSP+9XaBg1GU0vuHSeTH138/ieT5rLhstJO0SX/rqE6TSCaMqJ4R
Oxt0FX7rGeg/2ROnniRXNO36FCL4556B/pNlTOZRqvzuH1esf9R1TjPJaVaM8p0PI1vxg0y4bwYt
EBPHV6Ftdilalsc6RLJUnlXOUSfZop2/qRrOSoO0HuFly9ZAaLAN03LYZva1jYCSZv4aecVcjadC
k+0eSgV4kbuEOv9cZ+khFO221ab8alJJ+5xOgw3XIfnCgVhhQ9wqYX8QtbV2m+Kq28wUMmfAZlFw
2mphDJ6i7M2rV3DD6hX5aZJUkKceZOZaFPhYMjYu0Nu9DoUsN/ZG4nzyHOidZQXr4rUbyoVH1b3V
74b8rmiPCaERTQ4Q0srXI1KRujiZIWols183yT3KcWTm+cEwqaETcVQYcx/WqdnK5yphUIKHpuLy
a6NZ3areLlJfKK+BVxOffQsVVN0y8etPIq0WY6LN3NZc+n1VryJ92Hbg5Gpazbp/oEI0UwrCyzBV
xsu6pDpFpa1E+hlS7sTcmYhnVyFqAk5z0rpzytkjZR+Xe7lKwQbUpyafwjZaqgKjixyoax7shCkx
WaKhKm/a4ctYnGNnqkVhknmmermkTf+QiE0ZirWs5UJa8VMeE6whS2WmCrWc+VYGitpboy18UTTs
MdVGcwLcSfDv3XtVaS9q7WxouN+avnJWiqnHAmEnKe4z90lHoWp2zfBUtdaXmmU5MPDhTPQ3N27l
HObqQ6xGvyi/vwkszr/0jz7oPT78+lfkH/8+RxjbRUJF70vF+c5l9nsjjD6ZOT6OMB9e/9sIY6OE
NJDeT0YW+pK/jTCgj+n6kUOKYoLF8SSN/22tyjhmodZwUc2zkP2uKzkNPp5JkDMLS9MytD+IVPug
b/86wqD+0HTbcjWcMVPb8rveX2gXdUjtUW6bRl6tKjtHUdYi4rpmiXprN1e3GMHx36sJPhSrQEel
e8oiK6IjVglkcK55bVNwf2O4LsiF8z2jYQ6nzDPzlYsA0NzSc6tTW2O2Etea9ZIXEESI4S1pnwbx
lqTJCVnKUa1fQlleO+6Ndao8xeZz3MAWB5oo+hQrOR69stRnWM8G6Kx65tpfxth6Dco6XiVd1Wxo
mqHkPJuV9wDSMgH0mvf7HvaSJl+CDj87n26vuJaXU0MzNz/7EuiWWS6s4daow/mInzAQ92P9biv5
rI8QrT9mIwyS9pqkxzKiQ+Q+Idib6Q2e4vKsa8lMdts4tKhnQdJAMJYb0M89lMP+iN1aM+64v6wj
9Au5LZ8wOK1sFdOvT+ISKk2qkMYnaXuHnLl+2zBF7Jul1wD2Z9pHo3pGamMTDUsvi+Z18Yi4a2HB
UxFlBGm5oKmhKrdFrB8S21m6Yz1nvy6GqX0noqXSUhvu67tykFuqHRcueOCNeP10a4e6zLlJk0ni
qb0KB7EbeuQGK6bvB/NaiRd/u9MMEN/AJxB8etzWoVT8fq2KOcEH4da/8vpfBwELJQEtS5OYbUph
P6YYWzbaA7CLDlxDgI5/HgN07ydHxy9DvYqQGm62fNw3ZQIP2ZNVyWNgoHlv6vofqVchjfix/699
3XIMUJAf0ZUhkvpxDPBtNNF+kHmbdmYexpOyNk5Ip7bRBssCGXL5Toft4xBhRpMhwZ+1DMWhh2j1
ik3DWoD+8TNSxfT/w92ZJTmOpdl5Q0Ia5uEVM+eZTvcXmLvTnQAIEsQM8E07kGklbaYHDSZpDakd
6UNkZldUtrpkZdYPUll4RjDpJAGQIO69/3/Od1z8y7f3dD9SI34UqjpPOZnZbjCdPNpBXxm+dX0m
gF9YcRda/nluE4ADn+y67ORpdTQ+zQDiEGcxXrhseIkGvp6+DL0MxPcnr5mQIbLntZ40RZ9OdVRO
vBr3X5fGp/EJuKgQPOm5TG8ozkIeRGC9ThzFlv1lizJomb3EhF/od5TRFh07osC4CqKUHIfZlQUd
sxnsLdsSRka8vun2+LOsaAL0hyjQhKmElogV7QnRsnbqXRbQ2P6ZONx2JMtGBpSFdq6aDNQBj7gt
b+A7OCR6Dp/p+kEMbvjQvAZhgez2EK7mImW7eyA1Acecv49vFweTyW7+LqzUKYrm4rHmTeDOWjnK
ugkRC2vEc9nTuuZdHzzz/s2b/swqp4xWVr8zrm90cHJxUs71zr1wIHQOyzkvSfhtZgU4vnhnaHkC
QeDt4mPlc+R9wdcglAB3WaBthRUfanUsjjzsiTvrm1eyANLDgtZnRgEjQFzcJ/eJiGsZd8CkvgSc
Emhj6XZAgBrqObtwzaZtP+NTvbL8Kog0dNl6q3/qQbzmWNirB1ZnPgXEtNcORP146iTKnh3hVQZ5
wxwJ8taerV62nRdt+PzYrYKyJYF3Ymhd3zgWdn4QXnifeAIH3Xkgtpdc8dgBXpBjZLvVse5n5VxY
SVRQr1s0JhuWpuo0WebvbIoNDIVLDUWBF0EtjP58/tkAJJiMEXTcAUcg3+SfN3I5Ai0gCpKfegy8
hAIBeABGRJ3xtRgTIrkTGARc5+biXqopEa9vmYey3xuVuFXJiafgWdYGTFZUgsVj1b4IsRRg1Lqd
73SN5YvoSZt7TD1EvAb6Lpno6rY2QbvhuG/BlzyQdvMy6Zai5Rg7OEKwDcqUqkh9riwID9WW0BwU
aVZ2pHHWC2nxfLueake5LTv2RsXLE4x+93Rmhhl/0tmtoT0V9Et5rs5TYv3SGeF+y8c0mnUruV/j
yDMCqaBWJ9Ke3bWbCy1PbgzgVPmEvXbDXwld5EDxSsNB2xj2AT6Wr8JvMX6DteTXKt8FawoS4PYZ
P+CAxS93jzuGXU9E8PW7FKcQmbHkjkI+2zhmIT1G2WU64qCgGKN90U6mYQlGlYIWYsyp6NKSe+BN
Scj/y8/PxFGgsEOPJCIRGI0CYPP2qvsM19jHlOG9SNzy7qYM8Y3HI7tJt68t8gaWjPxUKbxYnQoC
hG7QLstyy52HNCS4sTpztmfgtPBLmT72jsYrpwPeMmAJAB9cjiJ+6yjhwHh+BkBoAR/Q1k5OdTR/
LnLoP7shtqVDNf5T7eq36OXmQ9Cg3EhKM6v+lynixzc5rHbqjMjHIJxeCH9+62kAU0sCf5YAobMm
1ivklanxak2KFwtf+zx/ST7iIJ9RDfLKf+x5+yilA0oss0r+v7aXfoju/jRv//Pz/xiyCR8RR7He
z4O1/oulYKRlso5j+68Ga2VkIGuaZMkI6YhJ+Vlkza/oBY2xKWTJI8T++ybsujqu+X9S6/3WXWK+
oI1ULOPHvODnGXvdXsuqyhPyOuYj6QXTtBjWLUEaXL5zYVfn0dS6HoxLgOoFa4wFy6ZzB+CMJFTQ
E2kIAyIXosQvS+j6weRr00PCeK5a+PBLHtehAfO6t15wq6dJj0f0mFPGFw/TB9iRo0S42FZtvuR7
2EP1SfFX+eiOIeQZ6vn2ziWdNDN6VtXxstVOghLWwsxsPRQdD4+fUrnBObXvkxJK7BKKEHo4So3Q
mdx0wmvYKkQdxpbTWw5ieNDtjBPeXizenr5hn5STisjCQ01FbgcL8TmALsqoQkhJ2L7Zp8EZCYbq
lIk0Lw3QdqpNMhw6oKYm5lQ4Kb7s+MNI0PNgjU5AlE6f4fNDkpyaIalYNBiMR2aOQbXUgYAzBXdr
g9RwFw1fRJu3DsyqNXu6dDxkfk3xboGSHIn2grQhjQSU1gioJ4K72ysT6baNF+YSyuN9YrmZQy/K
SZYd45snHtu5hLuQSQLmVKYUhL7U7skCvAUrJfc6CWRXtmYWITNTgtkFMHjwG4/EmcYDP0QlYUue
y1qGGMbMDCGGtQJr4+uqX+VLkRit2EsZzolK2SdiOBL7gB89PULDB695F5k9SHdbgqIBR8lhELy+
N5rvsmN83ubYxzPs2YgFJPN1V3gsD9nuMHg1j88g2nusTbSVMcvfnjRpJMhhY1DdQ5o3UxIDgsEZ
SFmpXWINFtVMWcdBEcaBNb98XGA8cwV0HjMS6UNjqU9U4LGQYDECXN6qRQIWCHJlTEyZnfojq5rC
idfB6LV8uioIqzkBS3FWDLArPcsICuQHDxOSbXhNJ7I05caFPgVoYBiG8bodoWY27ET74UAPbJib
TiEUkiebQstxyZkL4bTkoRASdRrob0CzwIAhSWs/eeXLfaYPYeHFZlDkx9Kyy8dCgXAVQzOjFhM2
EM0s8G7SBFQAZ5UcPtfWPJ8B2+cPUGOBN1tF/bCt980yOj4nWliulDDzlZnZARflPOFkqVMMuivx
EdTxkWK1l0QOrEnAWaG2v3zAr/R6iChSBwvFpqNsw79i362798TuNmO+OR6Ary74mPzbrHMKjw++
ODJrYzrbcQ04ZSDF6UErvvWc1WcCdqC3tacxvab6lj57H9hkzecHiBWaqekwN8RU/D1StqJdN86z
UOVGm2QJmonIPs485lJHcSqQsAZ6trTlh4OaSQwa+GPdBnvdnkaRKy+f6yKc5ZwB1n5WzG4fMadD
NYscd4O1plnTMKg+zCXIHa8K9a263Fh7Y5/Pjv2ruLx8RF8yeN13OgIllTkkmEbw3D13Y1sdZg2s
Gu6OvnS2SFuC3sJzx333T8rz/CGByFbslV9sS4Mgbetk8TXTccTebMyMLo3xZv7QPVN7vb8iZ7RV
B2lMkGJ3wHmmY0BJU2qbFP9mKWjZeuzY0qaifZVyuPt6SvuW+gQYLlF6oZFk6Xj8AMUbYz75zTpL
gJvO5EqPESZp9V1WxGXAAaOf7PIAmmgkZxB4riQbOmf0EA3wpgKXYBobV4Ia72MHlO6qmHzQm+QZ
FWobWmakplRjvEg5Br/zkPoRpLcJjUq8/DwJN0rtEw8vTkgFGbfg81s6xTKJE5cfiRwcgHj+rXdH
WMcg0jfjeeBKSY555RnYTCBrb5/bH21kwlnYlD6HL8Zu/miByjFOHnrea8N5EFJyAe/MJOu735ln
ja8zJYxl+mJL9KupthKzRpSR5jSv7J+iBGIXsIPDmj0fW9hcVTDcDy6Pqy6fNP840OEML8EdezHv
4vj/mrbhTaWzzCvliIhJgMfh/mAOdD9wBOzh2JKmd/0jQ0Y4qrb1o1U9pVfJq/dbOrH01bccOB9T
9SpO+IcGIH+P7wXt+XeOL9kguv2N51zesAiNjXW40Gs+ZUQFY0aLcJTejMNzSXMwoc32Sgs0Grvd
/ZZXojfOh4vp/vMeYoDfK9lYtGIPOFDreeC944cDrV45VJrI+px+p/VOG3dsMUOwYJBlC5xakNLE
H83/flv5n7zCb/urgFtysdOe2WL82BGh0/LlKwk3mJhN4Qhgnczdc0P7mu6wuicppSfz53LNVgln
/6fxpu4eZTcdvT0ogW0B9spcTkbKZMuctJlXul9IocCFGpuvil6vwghvMO5/tucoIRkMDPF7BMmR
BgAQLqQ46YJ8gn7JGw9voasXzWttl7CbgFFFn5wkHBvp9sJllTcTdA6EwyCcfH5Jh8dbtqkPtx3x
kUSSw1gHzg6p+OKYol2+Xd3R+zV9Lu5A8pmMI55F1LKs39GTXPfVvP2mQ67vpEBe9Ru+gI0RcOrC
5z8pwP71XXdi0yuo+PsxfJw480m7iT5GmVk2aw8JHyaWL2bXBMJvaNWmXrVTDv2yXebrOLyurxG6
StvaSADOBO9K9BEwdVar7zL5RmR7Hw3d1r7aN03H80VWGG+Li7hOfBGnBfDJSe7xUXdjs/RxKk/5
t7HTqqkMZ5AK6FqYG24VpsHFb2Z3Eq7vdrnId+VmDEPvg/cs5FBva5VV8bGSubg5j2MykVfkEq3V
033LL7DGJnFQKwEBkkk8b3bdathrBxXUI7E6lzFFu1727zySnycMt2++mZmN1jOCWTeKfopJf7wk
rvV9IZUe5FAFotwbJulM+5GJXQc1UDgXUTGsYPHj/hUt48O46DhHHmZTmNRhZfoSCaoGpLQLHI7X
DH/xukYnCL/6ZcScMuSOU4b7/LKkt8O0VGTpabhM3Rg+Rkpl+1kR5sbECSiXzSDxWoTm1lx2s3hz
XdWHdMrmI86mN53AmdzNwmpdbkU32zbNMuGKRL4cGTnVUtBY6LL4xnLgNoM/GOETuHo66Te0vDxw
nVDFs132rr3Cen7GIO7QbMjeYEzjjAN8q79uq2yTbeQQD7afj3/cxxTsDKvZPrg472lINtDcmj6W
3Zw09WR926uneHt/t2CbX/YEYX12p+xYm15CxAVrvR0zX6oKyufzU180U2lShBDLSBygmO3FIWGf
h/u0DGKvA63czHg/L/dJ2gfXFykJusY/D/X3o3PCDgRHVcIpI4TYG8YGPOocAj1E6hbJkuLG0zrI
02yC6cMBd+HQJ4ehnAJivrg45KZyWAaZV/gZG2BygUB23XIHmL/guoqnwoRMPWakIEBoXfMJkFN3
h8JqMdVopspO22F040/J8LckyFA6dcw6aTm5jI0ZWhrTpR9QkVUi+YM3Ts0T2IIIsF1iAuFBF0xi
4iDyONVdIqpWnEvZ2/PriuVAnKszSXfSDeR4YOYFql10UGiZJoi4bHUhbkCWkukHy5Qg2+84X/Un
buXfRBYeOph00oRroYsBRCBNY5ItLqs7XygI5l6xMzoOMZvqNOdGDrVHQNHs4ncfzSwL9G3+wlzR
pn4PZLqzz0w+kAPMRrYibKkBdW9ACmFy7AAAl77mcsZbk8RPoFjDp/O5GoHHtogfcTGV+vFmXJob
nVO9sPwB8cGJvZVWFccfT+rPaHGhhHjZGqcrKSZ1eOUWlJKg8Z6fzC4Lr5o+EEJoLmUALhm3F/Js
n9BkAJHuuhkRTi+xl20IFlmVG4urjE221p0cte/B1Ryw4J76QY2AYwN5rbnmEvFImNXuKHA3d8YO
YusdtUE6r92WQ9HAV9os8IxzMUsPLEcexXjJCssDhg/v6gKXmKQ0XgOF8Kpux8TySw7zmIIr1klf
eKUyUuxUqjtLc6kyaMLgYQU0F5hrPk5M/NPJZXkr4Mssouek+lZWyIPgezNzZbaHb3J9PzwWQyjP
uLwEykFB4ZW4PVdSrgfPl+KxUpx3PezpYzrlZhRD0tZMKJQ9LQ+c+TsOAhPQZs5aiMmvI4puibGY
8l4YkU8Zb9plFiaf0lfFUlCeZRsEJXzN9DB/xazD5/1drBMyhF81ikfJtFnHs3QG5H2tIR63SfF6
4B3BjmEDJ0vRj28qJMQE6oDeN33OEqJPAOY//gF6I/+qTXPEX/3Nruiv//HXf/r1v/76P3/977/+
FziB/+nnBunvT/69tILeAty3Qr8BTqAIRIJ2xO/KXUmS+BWdEDySpvqj9vJ7R1TVoASK9EOoh/zA
h0PA+r0booq/gL3C9E6BRRzbqH9XgeVPNk1MkBrNn9H0SctdtZQ/90KaTko0nDvL5na+VKSqZB8/
NYt/b4v/bLf8U/nmX2yAts7P5ZuyV7Lbo2cDSPHt2MT+br0n7TKhHnk7/+1NaX9q7BCEa5q0iGUF
kLsGl/FPntNBqqRMy1RpkWrZIKaIjgQ6YPpgW6Z8LbS3Ku0v5mecR2YtBuJDrgQWfJk2JPepqIjF
5XbOi9w0LmjnQf+y2I7KC5d3k6hzPCZ4vuZNqVaCOhP1x3OSVVYalXszJZyPllIe7Qc82KmcaNOq
TqV1WuRjziy+FwzW8h1aE5YSrbZxuQkMK12rWLWrZbcivu4KS0Ys6ujqvTVyl52AA4pJTCbItZGn
pfRIDnCfuKxHBavDJxbNzr+1SYaw1Ki11NV6/bk0pavWvQk51fEr9gAIHjUcVQp8qrJSBePxnKVw
0oRdJwqJSjB0e4ks4cFkNK37CH5OmVTBv1U/9B/bBoDjme+0KiOwkNHD/+3W6ljU/PnygaLrXz7/
jzqt9ousgDjEqQ3mcLQD/PPFxNJ+GdFeqC80aq8yGq5/7q1SrlWwOvHCpqjI7NJfeqv8igYwcg1L
5xEWSQV/T2+VQII/V2t/7DqXLlXDp0PZ9q+/7qlZ0faP8nyq375RXDndQG6wX6prtFoEgDTy4t6e
quo4mAT/zB/yumIs8hUSp7JJT5exBinmg4LJgV84ejFDEEjpQ9mbB0t0NRlBIfew2lB06LbOKJDc
CDOsdGgykTRWxu63sgmKRKBfGnToQ8vCk7n0idfrVyNn7E2YRSpzHjLTYwPEvgZIe6w+8T95sk9e
xC0MYwEt5P7e2dJZR2s9I8REzcboH3HJZkB1ta74Vk2fu+ykH6Kv7DRid7PTSAfGQIbw8blLxID9
6ldUypbsg8DKtveG7TDeiwrSVHnGU9hcWUZfCNR2iT2pzBc0oa34xXNJ/qXDSCbyhcBR1xzrel06
EuZbX7j6EP47Ypb0mcVy9Lm6JaicOzeBlNSxNDAABc6J7KZ0yYzWMiY3+tkkYqteawaVgdu62Izp
0OrgVN9N+kINGn1HrbCee1LzpX5Ir5JFOxRvwzsrd4puTUHMV9E7yge3nmVQfBMQfp9fj3XlVaS4
nRIpwCzbEHL0Qiy1Cq3ubkMIyolpoJakreph+qjdiEpDvuyGBA6F7md1cEtPFySjoK0xTucLAQL4
xe1vK+qSyTeuaJiLZb7PaZfSSha/etMu7vTdJAIjfgQL3MvJaBnWXMp5JprWzjXMAyvTC03spYjj
BKWHp8lzkbbyA0tkF2b9XpgML7fo9Wraj6+cj3uXxWHdYbo/Jv4tedjiML+iQ3tMSb8ZwvuBaaEZ
AuzW36Lek6Q5pT/mtFHeztqrr1Mdldodn9CAUQPYUI4E2r2bRAD5VTlPRRRokL1LI0iFYKD8cTOX
tGAlEltppqb5abjSjwZF5WuSUxTIG21xRXQuFaFU9W/SLnEeOTX3yB/O5MAZ0cRMdiWL2erLomfB
8rHDUPC0jfZbFUIshtGEf+lwqJOU2aO1T/2koWLjkn+GuCbIpyUGFureEyvznmNUunO5H3HmtCY4
M0w85e56+6jB8l2mZvRdv6Sp4mbG05bYUcLabsL2Qf+drYJ7GdKg1hbssi75JnzKNzPsVnpIF7QH
3vTc5/RcmllpeQTxwiPLvPRTPRTxC592FWFM7auZRg6QUbHXLV8O4u2w8LxH3TQy6Sz0VFh2lJuE
G7k36S5CSfUkSbsaQfQCunhuECp3vR+o0mDJGHaCPtbZhHfKZ7WNx56iIaVHqlXYUqhE4YGwqfNh
CMGUspaWw1p8jfYwCDzY/zxESRcYNxKdxW+zMauAmhc3kBfcZlJKxjpg+3Xas5T+vhhHKlO8jWa9
H0tdVCO9DJ67HEqEPFD7vIejn6ScYy55LsdaKn2OhsqaxnuApcV0BpOYoNlg0UCn2E739f4qEDtU
LIxqTlrXppZeRc6PZzjXQZ6TwlK41pbyamm50uCSbpwry6QNla2pVwHTTxsQYnvUUlY6rFUlCy2q
80C2Tf2MdNtiYqjEh96XUuHH39d8b/Lru0gZ177wSY5NGWGDLgoiIN8YHMzxXKQ05180EOW6xvUL
m8W5ZLlsYk1YZeQf7Ks15NWh3khUOJ+zYXK5O+2SXjbLFLrqEZoYXK/b691nI5JF6PGjGex22/BN
v+wBIth0q+W5dkQO1lhcL3zp7k6jGk4CclfKpFSyYMhkBbYNXw1ZCgkGxGT4A94Dy8ekfFNwAkxl
UkUqT98R7M2MBwb7faVDDKWxB5KSzjnBID2Rfi8NQD+DvnTJEkuOyLeQSDvFl9JvetlP/Dp3xJfE
HbSARfSDMmtYp54RhZh0cMG7cPUQNojTeJ2pLgWvJuNCRRY0wHzveiLLE1OFa02o6W9rCte0QqhO
GK4ENegQxWWYvWnaS9dTt0JQnytrXOv2v1MeV601KtxhGK3QYlTL0prxEf/wHhmHm9fWC8VlEphj
o6iCligqMrwVj4B0gl/jHnxtFdxmrL9d0YkCFcvB+U6/EqWyPuEGzoaa0/lEB58EavPldnFl2aEu
bhyqV85JFeuJl7x2Z+sLnQQNKoMTxf23mgL+v6iLRRTGashAHm8iRf/b8zZdlP88bzP+xfP/mLch
r2fRNgrcfvTLf563Gb9A9tCQqUnKKKEXmZz9RRcLKJ6FDOAfAxGszILn91Xg2IFnsieZTAENxKz6
37UK1MYZ4J+67OOuQ/4xTZNl6biln5dpV7gwXXHLn9Nua81WACjqTwMXz4AkyzH4ylAQGRWViKto
Kal0LChmnVuE3LQN8MmlWOJHLARoAMccIWiOgcby4Yi6q46BCPcTs7iri6Ms+lQonz/Iinhv1/p7
dhqYwD13EnqbnGEO94dhrAjFiMXvhrFNDwVxfkl3JQU8inVZkBBjmJHuTew7jU5N/cBrotVOpM6w
qdAQG1y9PhNUwRSKJhlGnPEJ6/unCFUG9CZyrnfz60lx7xVnebYrphSZ5uWrSYqx5bTrjvY/U6Eu
6HfanO9Zu05o7i5BqlQiZDG7XSWzLoAILDGIkpAjncXnj68n4RBHoKnMZNT2jXGqYaawv9K1nCnx
bFQAAw60CeRgP+7xWryFDN5DfS7kFa/Km+4/yMQQffaEEBCNBo0nYCQllbRcWu20Xot4Oef9RP2u
SseqXMm9cFznG2G7JKzY/cbqveIA3YRgumj0U6ql134U9EdEao30ufuXDDIZ2ecSHfp6LRf4BGnO
7UcD5tibY0xkZJRa17C8BPLEeywlbhvvGdHGyQLzSJTO5B5FE7pIrb5/VGsuJFp9piFBOiiDtMWA
zCNULu+M0bhCuUWrrVuT4aMELWm3EcnKD+9ur1/WX9uvi/2YMcm5nfDc7fU5oZbvaJWfS6jOJF28
idit8jfaKzQ9cK2JMGDHvl+QyaGOGY10eULlkXzpr3X/gRXzle6hyvWMWF1adDpqBFuf6GsqbC/5
ZUpTiF745Xw5jwVFdJX0brsg6nq8GHYiBFwfp8nFufYnRWR34mpZIQyg/yNSzuyQhaSnfCq8XCDg
4e5zSMN9G5uHh9qj48XKnanKJcBJGb/gPiX0SNw1r4Wrj64/JgHCF+lKjNif5n2v0Y853T1pQRMj
YsxIdphOjS8Bud1taT4m15OUBekQohFLikmDF1NYkKfThnQ4x2abcJA2DRZTO36HmdCc+mk0TjUS
i1H8jCWT67p5Fs+01jQWO/JLJyC8iN+0x0fRziDl9XFYVSez9a1F+V2Tm3i4DwsvDcG4M0E2ZfvG
OOJRN89sdcPCIStda9dV+66cX5oNyA26dzGzunvIigh3NoN+4/EleCAAKG7+ZVWgY/Cq1eWUU0M+
oBHLwpp3/LFgUGfKJyeuSag05rJ4DhOunJoM/Y4ghapPn9JvCF+B5a34h8I3RRddXe/pYeY1u2JF
mXKXbTD0Bv3X1S1W0Ue3y7zHNAu7XYXer95kFOKfRDetyWMR36Kv6IvgGOEJ0WX0stEIRCG/w7lT
ehyDvBjh9ufLh3JGkXAlGsquUkekTM50Z94YG5E4Rlr1wh5NDVXgh1e8yMqEJlA0bM9Kcswu06Yi
4Bu2lKMPbknfeXBv+LcxdtJhSO36FWEGjXrT8oSaBBbq1i/okkqfRQ6LUq6tsbK9mj7mHrJmMEFD
VOK6UTsx89sZy1z2koeyKOQA8ATeP7maRV8kz5T4Tl2MglY8+8cerzGHoDMDPgrRgGLE3/Cx6NI4
tP61Hs4YzSU/P/8v47UiST/VUpgK/F60tYxfVEqM2OdwqeGhMynN/jReq9Qfqb6Q/zD66H4er4k+
kfG0iX9UZ/5Asv6Vt+jylf8fiqoMzH+KQEAWN+67xHQCOiqHMA7oPxlZzLatb7VuMGAHw6JyjLCE
4ogxjrH6CpzLi1Q7/swzkoecrLHFAzl87Y6/5MOKR89Il/ZGnCdyr3IKnTxzBXOayp9GDcos9aOO
EYOJJLB198G3F7b5nCXCtMgCIwQvr/eOfEgwNpOvUISSdkgLt9u2RO4N77dlqXn1DWao3b2zNHFl
z2QTl5nhs8rUe3siqoy8coPJ1GNGnISAIsT3gQBVtE9QLHE1zwWaWbFbQVC90VMP6trrAQYM9i1x
aBXGN59tXMRVkZFMf7nhObFVDScIaeFB86Tlb1unUfjVzgcy4tgZhfA/1WmojN5egBh370Ue1JN6
ckF3dl8jzSBz6pi+5ne2htoNrUGcIaUptlDp7BtzBP3rYYVtFDAeaG0gv1dwFMbnPM7kcfHTT6TI
lkjnmj8S9sy7I2u62UTMpWR3w5Zrnf7cs5AmLe7INCC/T5kU0FTfcw8jbVE6DTMv3CqEIHA17Se6
w0hflx5svxohbhc0osej4l0/IybdIZJ8IsWz8lVcqHnAMy7VdyFyHrRngYHOsEEOMamhecmbzgjG
DZiwho8c6MZVb16e20nLoEyfbC/Y9/P17rYRlm0PpimFOIrnj3USCsi5X8kLsPs9U4p3nmn5IAG4
ss3Ew0ojBpOsx+WVsHBmBx/CNvZNNgUYeo4uxoOe8AH7hjz0iJVvQkY7uY9wFAh3JAN5rW2GdRSP
QXYWEojIE4sJWXXE0CVzGK20u9IQfTlTGKYFwpe4k96GFdIVameszN8jn8KFhYIaXXVgUii0Md2P
3IdsRnShgm5Ztesdha5ZtYymiTFOb/LPUR7EtZUmrXPH6i9i9r8EBnOT+wzC63NrzpEGfaQEsqmL
qD+B/tirLKc1mu45s77WvHqKvtEhdcgk1X8Nr4o27Rs/2rMU15lGYGpeG3yWKRIxRgy7UwAxxB8o
bYa1PEGy8wpHAQ0PswFmC2CFTvlnSRIDy1rOWVakjIiEMStO/JyAzWzIprtSU0TqJxCcNsf6gBc7
BN77SGhijmUDino374lQsWb5rK6sxZOcN94wWEdTweiAqRACTF2pQcfPILZDx0/BJHksiBlqp7zN
QuZRoqNDmuweX3HvFCusnSnKO4nptnQJTfCL/uMIfwC6yby20Yi4mggSfpof6hmcgxO7XiXzm7lq
FiAZrLf6enVINeI1kRoWJ+mkPQKo7ZDbPZl6pfWekV2JSPe5VjiKkt4qujOdafe3ymA6/r85LK+T
fF5+F4PPbS194dfCojsRi2DrMKZKuN88IDvKpKDiqehf8mLTyEcB/eGwTIc3tBKKtOmslZK+aIzh
i3qwFew9/JNjskGDKX+xA5K0MW6BrpybyqufoSK98lwUN+wQPIq2PaiUAe6YamCLA6fgl0k9beS5
EXH6CuMj7xIEcpd7o/tKu3kpmJt8neqzgQdJU3XJfILJQ/6iACxBYYfyc85d/Cvd52gGSkeY316y
5Ph85XbaTmjB+swnmIMk9fImeQ/JV7fUZPNopkys/QXRkHmsBb5xrrq8t9iP9p2y4j5JXfMY08mu
H+Mdhkfw9zrO/TZZG/HnQbZ3u2966Lkx7dcPJARCzVz/aFEA7zYmWC560hQxYOcgr3VVbVE0S8Fa
4pTZKFPRJ2XiTrDB3hrtgiGMCLjM2TFvvFbBUYMURied3imVo6Wen2RV5le8lF721VJcFupVn3Ki
oIw2/VgfE+b52+CLjsDpSoFdT4OM2rF5mZbdt3Hxr6fnm0iuKwZDZEj3z6IjckYJTMK+9ZkcXn2C
fAqQx4S7+HJ31Ch/sjGDVwkklN3EJaIKaWqbhJ5Ud7oXCloRpDJhK0joI7TWq2B3LmJEAA1MMccs
AiN1rdcW0W/rSi9PP1k+G0cew/9cdMLaJxpv7dNakdAKprHYNwJf8kkiTgRO2sRGCpAJU7D+6STa
pOR+F58xhg4YzDjM7t+atlXRbwlrSvTKqYJqhOur8qTMR2UaX+e6kz8CCwoDoabFBF6GNtefh6Lj
Gkjs/B7lZ8jaVpiVBA2+dxttznVhqxaz7CQvSAXUdO+ibHV/CCo+Waa04rJfI4ul0h7eZvJW3I6C
CKsJM8OjBA+Cc0CYxwBxG8cYsKFmGLHWcfrXGbNW6cypxRICzAySIjh6Ngtn/rBuvYW3UPZEBlTe
3BcQL0EHGNdWXptQ4nK2rI0D+bkaemGq4xoeD2mHu+6H4EScNtOxCsCkVz9kmUOu6Cp6/5G2yCSY
A8m8boO6lXIAaV1+QpwLynCs/y3LfnFJM4RCGoAmhrkfifI0YahvtQTGDhNzGZMpLLqJRtYp9fWR
hUKptXvYVOOBARFti3zegyHHoqklorddPg+JguhOI9VyE28yqhZvGcV5ZUG4ozwpfWbZ0Dguqi+/
jTp78CQuI2HnIfOwqcl6tVO8ls5UglrV0tPa3lwqJWMK5eA+4YMgviHwC4gp7yJHMyZR0is66UHd
BMURuSnCcwVxSBy5YlABJGkcujbodxkFVP/yLYTyghwhnsiSoeeTH0EaqF6Y9ResC/rVqOGxWOqM
uA4L1Mio/W1PiJQR5eCTGGU36PM8ZSeEo756/G/ccRYdCKFIYOGaY9AgsvvXgbkAFybK5CBxXp6v
xiRyqIKGyFdmKAcLQoNRqY2R9GfiLtFcGa6AC0fecgHjisZVKkbnyqWKf6uwmHGDy1gxixfKq7rV
l6ZDSwgNdefpaPI5Wfm/84xRyT5Q5J723rvHMng0I6MMI2PLoSkTbx4HMcw2+a7YlUHuow9Gr3zf
4I1Dw3VkFMahgGcR4RnMhuI44F9ombQ9fSwRs004Xb7io7AZf320s4jH8UBeZBfZniPbwI5Wj0O8
Ka4OIWtI7GkJyZITP3wh9y/55Jb4fQ5XybkRMn6z//9fXP2rGhi8O9Q3//UF1a//gYjM/4YM5n/8
+p9//af/9e9/Xlv99tzfF1PwyGkuI3+xLBUk+I8K5x+LKfUXWCQWDm8VnxEGJPQpfyym9F8wOSHD
wfwv09k2WN39UfwkyIHesjbiyn/zEf89TWvN/JNuBEMwPwpKHJZTGns6imR+WkshEpaJhWvUiZaZ
nLCagC3uXrfBM4r7KUks5LsIObWKvOuGs5ZXDJlXFeEwldRum+eNiKz0AaoLlvPiqqkMmvdI2etk
xyHEf+h33JGqsYyzttoOaZvsAYFnwbVpk8ntoktv+SMyvSw10imxFV49VMVHS35Z2BP/xlc6JZTR
rprH81N80JZMogt++ai/yruySq5T657dZ5GB3bBRWKf09X0BRzNxCBdj6ZTe4qnUVqQTJTe8+jdB
Zz0mXIwpwGgwlVHGxeRhZoTWsMIbqssomtN7edMLjbU0kqu4kIZEXAzKwKqizZXClw3qU1IuX05j
DtWSaJq11OvNIpKl/VMkYUrS6a7cC9Vi0Cgeyje5gWNU3aA7ptTeqbzeynptDZIKG48QKRbS9IzK
LGkCLRMf565jI0pJpahIyiy4N/n1UKgp4UR9pqbB48b0w6pqCFpqh4rtf3N3XkuOW9m2/SJ0wJtX
EgC9SyaZ5gWRrgAQILz/+jN2ltSS6nbohiLOw70dqkiloQEd9tprzTmmNWJmUtT2Kbfj4NC0UX9q
8nj6cMZ+fM6qVjuFiT2yH7hVe1O7DSca8ewhVTX2y8BoN/JgAkfX2sHtstDyiy7tFpaS8DDCYWBQ
n6VLEhFEUqPefkoOp7rKGOeaU2zULMQbCfmrjVN5loDYdWsj2N2TAoKdLa1Ssi7csMynJ72rykVZ
dsaP0GFprG9NvGlMvQeR4AQr9R7dj8pkTarvSLdkDdo8kDxturWbQh9v13CMnRerxG9xA1+xDgqz
PxddXz46gR4zrzTlXU+CHkLcSoufgkavt7dWhD3keoH3DLcenphcXhpDCiQ6STXtNI1WvAtDfUJD
bEF7h59iPWRxwd4va0qbTDyNkPg+lo9OxXslDxsTte2kpx/tMBT7wDTT5Ti02sZsCmyuhRm/tLYV
o7GIlH0WFsbpDuF2OZCftZelTtuoPYCbqs3DA3km9eNt0sQgvE5Xd6ldFZmgUziZYe/VslBfMlDo
uzLUyTNS0mJ5u6U6m9akTv1ej4xDWvQbNep13o5lxXig8doobN6i1kZ9PQ6J4qlFYL2VWv9llAP7
vbFAXjISh5GDafUtkvHc0crUq6YnH2OvFeFcCnX1xaI5m3fadK3rYlxMciaf8sjE0zuQbLg2pJoR
BdQTmXJDYVTfS2b5RhbT7QjvF5MXMiDnIw7saJF1XAlESEoOtIwnV5MqT+6S++YW8iL2mobRuU3J
i9PT+9nS6uadzBUKkyZRHps8WxHvYq6BZS8ywB/zybSQHsTpLTnRskofjIAm59g3azOY8P4l9xxJ
TEvtwMmSEF8nXlmEj/ljrJWuVYMjCrLhxshe1r8m/D1zLcHzPQGeZY8PdseSpeFiZQV8DfWe4/Yu
LHYYUaK6pakUR6kasO0hxCmrzoZHx2yiueFOq3t5Z9tOuijTUxcE3bMU9LmbMLE63eRQW2aKjfoj
7eVun8ld9aE1I0dClUb+BwMDhTZnlyqthAlas58bayxpOMgTRvGecF0vm8bwMNV5sgCMTY7dCGF0
XnWDiQla6lFpAwNos6nGVpO3MIkcp7uE0wjAM02cgv5XiIFKqjF+OQXuubAoKWgyylxFkZ5valLZ
szBk1hSnDiNyk8aJU2UmVXyMeqWXV6lM+z+Xb+VMvSX5e2pGzKTzyDkZd3Ij6toYKDdCqTnFAttt
WRggs6J+M28WlnLZsI8y6ZYNhhtN3nd2jkwguE+47+3U9O4g5K8gieX9pEfRU2Xr7J2n7tWZGnPJ
ijjNR6D0+zrU4eB1/Q2YI7i7ZpQcSh69OjYoCnc3uS+vUhCn+zq5Fx6CmNBXnDx0J7J8PaMutaeE
yDpM8TzKKrBzPxpu6tdkhe2uN5ziTddKsbi0k/4c3dP40qhKh9EkThxfuzkhXbQo8fIxJPpMCSL2
yTEncYfNXBeWw1kG38wcywClODaFVw+qvbERZd7cIc2jg2ahp9ISbBOOpBvg8+V2Woyh1i5IhmhW
iTMVl7QNFrFSIMceg+mYdJruFV1Hy2Rs5In5mUTkrBFi8SxzbARdqJKQECavfakmbi/gEJ3Cchvz
Ed/UgQr2UrEHNu1l5bwkJk6ce9bLgCuqgAZGHEHIVt2RQepxam/SRwEbCT2STVMltOqDEmfpytAl
9GJ6WJ/SsbcvYW8HviKX8jnqYsQHnRVI83GUTB8ceLWvxvI9q6fxQ55aTv9tRVrRLB30kPjQXiGM
3sbqUaNNy2SV5lhWxaQwtHlv3AlwzFqZXWMSy2y8ZZJCbrdb+NgaFCIEb5Q4qzK0oacyLFNU6Xyk
Z0NhJczG6gozPYHT5Q+nKsC3phHpzUMvAc2+e+hU78eO5M5lY8AOrYDPcq6lgidzrX1PGvPFiKM3
OWh/WOn0YufDQ6ZMgKSJOeD+yAiqIJ15VRk/EtZQrMnttSAUJeo1ufXZB2Cn4akKuGKXEcz4ZsZj
UyXrglhDuV0XZV12zSI1h3Iyd5RaGf0AAjZlg/C/vNE9M8e+M6gYc9p+aO1j2ZSjyV44+NHGYPCX
adfzwkljpFKIdxPc2ZwJ3UjVs7hHRb6Li1LKXwgSulN7OWzShyDxy2QMoV1L9F/qHiALRV5CCsmY
rdsqtl6IeSlfZQvV0DEYsENZkaFUjwR2RcECFG86oZCo+ykHvYqG9tMmr1u6GGVAp1mJOugWuRQn
+aq0YsRDkjwuKodsrc6sn2oL0Uw1hBhzRl7JJtSfBkntl2ZcgI64N+2eSw6+k1qUk2m0jit920K/
Ym8uMYRKQlYZyepQ1tCIyibSNiJTtdasINI5kuJwO1gA28JMYfIchSUN9cpYkx4ya6K4f9MTZ1xX
jgnIW5fahZINuI5aUW5pk9pC3IdcH8erJPATi7FUBxZ+aaeaDqnfjhc15Or5GDDbm6LavZVSuJr0
sFm1QRCsq7sao2oK0RyxS5ctpdhGgYmxObTK11ajCWcTzUp8Txf7t4b+PZG/gVfFKRbuQC8YsUVY
MhpyAecGL/OyRWUN+V69Lww5kH+QukEZTRZJjFEXWTzqSjszUT3KbWbVH60uUrMvQalTccwJkIyZ
P/5v7cD+uxXJTItgPInNDSD8/6uyRRXjpl8nZb9c/49JGVAtxQIj95uF4fetnfUvFMAGQmSwDfqv
czKHgCqIDhoBfj93fb9v7QRZQoVDiQBH/d4R/pOt3U+e21/pEeKBM7BDhg2U3RLs8j9t7QqTuIKU
PMx1siRhpX6oF8oDIwnmMqrxYiLv67f9Ig+en9Fi1LpN640GkD68qzsjvDYvw+HWnZnR0o2iEWNe
6EehroLRal7oxWALOtFoO8FvXAjEarVmr4fuWEPrgsGA3JRDsk59Y1McMpcT9O7uDef3b12JHJ96
baeA/I32423XNLuf+g/1VTnTrhgXaIxf6XKxejP6vVcIolG0kLZKJ/OrsN7aOf1AALZIog3rQL9K
Yz2c5dlVoFcZmjA2GOfDURwVzAQeAHP2eMnh02SrnHU27Pl94Z6un4Yfj26yYY6PKBMLbB09Yppn
gDTZDlwjFHvyVb8fmT7fxFC6KyA6Du/mxUTuUflZu9pRxdWWr1dhgyJF9yblafjkWUDQXK6T/Mlg
yjS69A9DjNvWj5ymXD6uHEZlbrUCFtV/t3H0dXtt30xme9lqfEkjv8JLjUnPmQdL55Tt39AnBAfD
g3W1rmAXXBiK4aJ1WRt5vmd4pXfdU7Ep3fvXLWjdm0FECg1DR1pp47RCJcrcZdrzha/IaJFlJj0D
MgJHTKHfwJre0cmd9oglMUeDQ9JcdJpMYOd4fZGXIlwO1/WWG5DvWyjQ0hWXdgK1OR6EZRxiNPbw
aW+iQDFdWBzuzUVOM8Nq7k6raSXpKKKehDpIXwvlU7IRQ0C4vZj2hc6oeukflEdkUWRWvPFzC/oH
KZC4qO7pHoJ315zTckCFVDGQ647DytkwkAqu9nXcx5aY+PUP2JYpnofPZMNvenQzPMnMIaG3yx7v
L/MNgBPWZDzeQJEdopAeq0hGogQjn/dn4rWL+2k0XLX3Yn6CDoBhrb0wG67FfYtzOaM/CUI+SH3z
2IjRGZr5BX0H5DgjVn6MjsOqOrFTGqZL3S8yZ1PApCZSEHUtnzuyLqNzY0N8IgrSAHw2h++OLdvh
kKj9AyyOcxJgfbYIK2fRXJurtdDW4NJnT09P7PjAP6FtChn/mUwYeVmGc8Wodk4Dnqc7nwduANLf
4WIhGPL78/RgbuUVGiYOEeC1VAfIXbfx8G5fea54MNVL94koLLgOZxDSXrkIvbvg/+8KKPPLbhP5
0zL2Uv/uMa51kKBZfuxApF0iutLcdz5yc0qoubjPGkWSvhbYfd4J+mNzbPeV6TF0VWmvtgwy7Kik
h15ma15mmCe8xHzTNW9B8BpaKMViUP8jNll5md+qnWldBTurtXRgLUCRbvThr9IifYjQ2uy9t0Zd
NG+Yo0si9eSlTVsBsNM0k6tHtV6BgGzBtXSL2lmh5ykZ6Nbk2r1jkTYx45ISDsiA2gwP7rrXzflo
MWst97mMycHhI6/wfneHN6gBCPXqE0VvJc+7U3I/RIgGQrftFLaKlLnTo9mexYQGqHxwd7yEcPGU
OLjt+AlRoD9LROlx0N1HUDw7V7J80Gk5uJi3t8hv44VZHWoBo54jxjWtZnZptWNLVMCzXRRAtsZz
hThKOONzBgCDb4B8pSFPZfUVduexmaOeakY2olx5F9EkiBbjtl/xMxRy/iEjAgXGAbQH7KXqQaBE
AqRgSK/M5koGFFKbOrtyemXqAnsDoY38iqrGbJZ4Nh1lxcMvwgO9Y4byS81D0+youwF/tYuVXwDF
lraPdjl/6bptGazCY0VunK7jq5xFUyys5raEig9OuPVV9O918lYjHIJ2eWRfcWeSg6gwOlUPI5UY
U09aT9fgK/xBDTU+IOI/hE+csjnHMvtgvMCSwGBXggEiPwLmQlr2YL3xBBk6jLPLDQn7LvjqTwJk
jvSp8a1eoLlhpnOdoX7hRjbsu1EPEUk3Y1B0cx6E1gjUPbMrpsClz5wJyRH/uFyKt/kVIXFDFkPp
Ax43og03pzK2x+sAem4GT5xFpTAvoubLQIl/rz9MAN4KlxsWoxoXhqly38qt9L9WyP0/pyuWTSRB
+KsQ4VOCyHz/d211cFrWX3VK/+n6v1VfdMH/JUPMpML6tbUu/oSEyTKp9xUhjfq9r67/i30QBjUE
x98xyHTDfy++cKqKHjgZM+pv7rJ/IFJCgUVx9afi67fjVjGD0aZnwys0TH8qvqZ8yFN7uqf7nule
fxL0/xkgj6MYeIHupw6hCOEfrp/pfKerqs7VHV+caEtAvXiLyYvOEqUVFijxplsAv+LcxE/YLwX+
5gfv9HipYsXKPYZArT+Uyy4/UXopfH+gqEnRyTg5Rifh+uCHPQuZGdesGQjp1XQxabg0vO4oGcv+
YVqhpjgIPSNl2HhCPx9tmT8OHtwt9kNDt2GBPXFr2TNqPYohMbRjTr2LqXWMfXOvlrXxRKuzLy/3
cEV7JDsom/up3slf45f0xFqFcue+qYbad/wQyMp72m3saIUgGZFQJvuxtrvHz4NxkNVNOWyNY00M
gqvBDJBL02/xc9bdlYYPEIp6KXefOgpOlb9M98yNduZeYBFClpXbAH7pvtS9uxdcERf79pt66ffD
p7F1NiicrW7OUoQsy+T//d5itKsQ24G5gpLTRVO2hz/lSbPDuKdECa58ETXI8MkFNJInWGCRSu4c
n+fxk7WwPeFRIP6651Xav/OM3p7vy2g+lj43StBHN+e5PSNzUc8qMQynbgZScIIEE91Xw0PPOoqm
aFaQKVDcN+YWrw75FluUx0S7wBk7i2ya+mU8UE2oaJbjeBuvSBkZP5mkIIwdP+sX2iZ82QwPqIAv
OpibwB8eQpGawYpC1gbXI1+G9wkwH8Oj5hPi5NYrsbuBqryOn+OnKGTQSflQirIlv2W6y6xgBSNo
Vr9wd5h4yHHkGLig4amPFpBMQe/phkP9MaDZpTYB8vrsXGrfEi4Mtx6Pxg5bhXjKLs0aPVOEwQbt
+Nq5TCe+5ypooJyLQmyL+H9HtYVijaNVXqlvOByOA3W17kpf/M/cgjwKfXOL5Bc/GGZ9fzykG75J
N2iQeUgyI5UaqhC1abZ03nSsUjxEtMi00s7D2qQm/dE+p3SFiKnYTOsO7Nxs3CT+BOaljvbxRQaA
QWyLxYIU7Arj3H1Z2pq3eh9tZGN1Ia/Pbjc37bndZuv60xznSDfUJ2D9seRqrRtCigNxM8xFZme1
0BLPxh/GR7KEMF+F8xD0Q8xI6G4uLBBhuxZtPVFAHl4dl6EXLBJkwPIj8t8lmLxTJWiZiKbJe2Id
R+vVHgWMknWLUT4JpZEQFeNcEt4zezntulNzQj/CyMobqPhEc3/eHkD+3T+6hUKnhXf4a+KsqW2e
0Y2oshtZM3MTJ342rpjz+APEi2ZuL2vxmCsYIQ4LMWGSwRapAh97PKQ17Zc1LRa00Gy2xtOG1ROH
AuqFcYdr0pEWnL3823/vksc8Fbw80lRVlWXVYIb3d0ueZcn6L1aa/3D93xsOBnNhna08mHkoCKwr
f0hzjX+xcNHjAO1MXoWMKeb3VQ+GtEPHQXUA3uuK+Ou/Vz3+RKfJkG1T+4228I9aDg4P7c+r3m8P
HaA23WTWPeeXafLYt0Sk3tNgxTLl1ItoMje61ru0x2DT4PuX19UIDu0yxEzbhv0gf4U0625nvCzo
xAsXTgpBUZxvJZ8tCpwv9J8zlkiMzz9VJvZFtfbUaLQHctTu2QceYZ3GMEI0TC/NnHei/Mr7cjq3
OJQR80Rb/MvcQvrMUBV6LxpDSOt4k3k31+v7bS2JXBjunGsiz3lWzpR/dBZYo7lp8m8YK+T4uOfy
uOMtb9+P3HX6zO8w1LHcCqHMrviQNtwUSmGPa4fpF0cYbQPNV87y63Dgkj+N2p6GqgU61PnmiGQZ
TASS+jEuWtoCdvbBs5GzEaz5KL4K1YtQ6ocXR3/HIZ2PS9GP4Jb6Ew+DJ4O6kwaJUMSMp3HBRcQi
fRCVwkmCWXhqShrxHo+Xps240GiS8IJwPeUsLOT8iMLm2ynOs8EnmjvjGviP+JrdD43JYIwzlrgn
/spTVPk8i/yCx2xtlXwn7pHoNX5BldKdqRcw5IlqJH3mmuZFdGdIA0LjigLJv0GLxF4J2whcjcUW
yw9eK8hQi3Rrc4gcP46PedH594Vzn7Hjm3dP9rCudyZjleoMNLKasFZ5DTG1zSxVrKWjvsndzsCP
3G1UaSmH62F6GCPEWO5t3BKBF7nDrMiXXLVBlEuwiJcD0ut8bp8Lm9ZWzx7U4qIFgSsZr0XsmyA7
TWiV3I1RLnTdHZZkXcG+gh4KBugrudGGyYa52c/YP6QnbC9Yd9vwy/Huu7u4QvJ134nfceMSI7Xk
S3ogCu+2APH+hjiY1siBK3NvA4QLEDri/mBejN1uRW5qnRk+FiP4GEq661p4pIrXOmwv3uNcDFlz
X0lwNY4fdSv7kQByz6pAwA3VcBkMiyGA9PbOMxesZEk8Pf7MAL9E79ycDSrytNWwZN7t6QeuJaE1
DVyy/WA0zwwDe5bvoOUdJbrS8OkOPIK2fwxziYXyPiOYOH8LH9gGw0FXsAzzu5Cidnk7F+kuM8Rr
Fuc4q2d6T/sn2anNIcNPvtM7z1pkb+95e8jnyVrZ8CDEvZdPcrjk2LgSRxDyxKKjVluAr7yAPIR0
RGU67/vHYGzdKvYdi8TSOa+KcqNCqxgE5S4XC7//KJ581bl27za3H8D7RHYeOY+Yq4OVxpGW0L/7
UxxIq1g8HphvvMlEf+s66fUK2Xa3MjlH7IOV9MDvuV0Oi/ddDPStPfIQJPWN5zpBug2lhEcX+d2b
uGLkSnvaMPyXfPGkd7sRyPbivqMP8xV3iLn87qnWn3hoPTvTYcG7KHK/X9jCS26UCry4QQAZwuoo
DVo38kd9z4WsaxztIz4PDjKwDE1sAnYSSH1Yo1Z+ZG/fQo9MbtBhzSvo7mp9IwAHuG+1TgA5BJsc
14PTH/AcTdmHaALhfI1ua2M6haDbGGOOu4lE+TmVA1VETkmCXb8VhUSf79CHzO+CYWbt8cxWpjs8
UG/RGlQfqaUoJ/mXOu5Pc5pO64BPHNzL4eHIpG9JMVadCmcDlxI9Dw2uSvXz0rtlD1K8KMcHxJLu
sGcY1EBOW0vJEtXiFM4vTHV4TNLRoGDRvJ4JSDO/kYE+zCXdlQsXslkDCPXu5T5/mO21uTWyCPDu
Kmbl9vY2zae1yLSk8vIpslufc+di9AfPWiO5WFbrYdcshHo28pIDeIboVXpxdLdnlJPPMXa4S2k7
vZh7AfGt3wP4dBC5BQ2M/+6uuSzxczHAXxEwPG7bVUgVlruhuSIfvT3K/CZaTtdWoprk7yGWL4oi
7q8r/NsauJZJvMhrfgDVhuKyWoeEE954J9CbFFXhsLdqv2UhQ+wgd3NjZbnyU84CMC7scat3PnKC
rHV7ALQ6nuzeqzi38Bi8YsGdbMxNsc4pIAEgusSk82D62Q+aNgE+q9FLVE/Nl/rkJgerx1d1B7kW
XKrniuQjlIVIcaF0UTDLYC6HtzQibnHwdA6kIhN7nWJGqfXKLW5QAPb3CGpQEy+NL3tZER+4j+8H
6O5Be85pPk/MiM1V7lKT0tKiz2RcsJJxPkL1FR8s16Ix3SK3vz85j5Zre8oRFNqj85g8qQ8GX1Ht
xu8VHRsfk7nh3tDrNi5The/ySnQ+/jAQ/ZJO9MuP/7+EFYkmggOZijGRZskWNdXfVZLUfDL11p9G
V//p+v9unlj/cixhotb+Sj7/7qqQqGvDxfmOMaIf83v3RPuXyCAhvsQEzoWmgOrz9+4Jf1IsjtbA
Pi4r/9SS/WsY2m8HjskLMzqVtEyf5s/dk8QYbVWRJaKHKAoxEUECpg9HPUGdxfaIOY9MFclYql5L
Gyohyp2WKocCbUB1TdSgmz2rrz8+KyyUPkOkcGQ/+1pFRyHAQYxCaZdZb6O+UUs23QeNpn1360Q7
kNoxA/1LneYsqWNg7yyZDKzvJ2V5x9wBkWc2NbNZjoWXdecSvFT1XHpg2UO/kFw09Y21o1Iv9WdI
ICA6YRabuf1CGK/ZrWLYiDfQJBFYHuvEChjiNEF7vFM6ThHs1S+sJLvm3T4S4ls/d+/hFU9582yT
1BitopXQY0tb9aQdjHOqzTUallAe+XMM/4aEkHF5g9kd9guOZvSs/LGnr9SiuG8wFOEkEVfKK5+f
bGue4mr+oBiL4ll4VU/2Tj1xZyF5HQuurCW+BWDkEMinydmJ6+se7GfqN/I6cKvSljp3KU1z1yp8
5IzNLpoWTuJxikXlyHRsWt/i9Z0F7ZJLrh4/gQMz4yc41z+4zyEURydFl05B4odmbW6+hj+ycjVq
O14XXue+8kpMEbLgMnQnxz6i8aSf4nPuhBqCkHngB5YyLkRMRYM9zEfxidoGlmzuRjzuRLhHqeYp
joMvtrAAV9hsA3rAnP+FQIEXl+KUX/OLTmJ5Fq1fgNJzAiQhSAS0m1uYF/CvP4IvjawHJ4W+jW9D
bC64qaDn1HfkXcltloAo2CCH9wHTgsXMalpZy0i+tt2rnZ0lxx8vRUkkqfaatLs7VgRO1zCRaGng
khJSBpdQ5IxOASe/8SHrP9uocO3ylcTaIeA7t2ioeBDt6Kvwi2Cq+03m0VHL78xjgQbvJQszz+4e
9aCkCMA9HF+Q4NB652uIU8R+0VlADROriCKL4k2jqmXUsLDe4weV/lpMzDRo4G7ROwwmsGiJpyMG
OHlbDHNjMa2dfUXeDbs1OpTrfsMCzlhmZT9ExZXph/Ke7yibagnMeTtrbJ+7UKiwVupKfaSNQ3SJ
R9Lsqto4e1uiQG7ohlmnaRKy99eYUPrRU+5eUX5Ad8XWSaZLtcmfys7Hm0J99AQ3xNwVF+zAFK2Y
jJlIgs+s9RUUIHfUveqHifUAodjMOBknblD+CM7ilxmE2Dls2GlaiW+B5auPt/KDNg8mqS4/Sq91
+JbZc23RePctrF31R6vBQHC1RQSod85tG3wgIrfEzgL8aSbt0iua5DBy45Vx0g/qSlm0PtTOQ7JN
aTiSCON3a1T9Bt2nB0PZRFSR0OOpfF3rBagWFiPg9ApgT0ZMxmVczX/avuXskb1GErxGzlGy6fNU
AHRgfMm+Ks81vKCzjLftrDyAfZFc5lAVn4wejd8s/UoprsEOULMMFz4ohAGTaQqZXn29nuxpY7/L
yzNnQHYtuE+BcwpgLF50vOOrYg8zWJE8+xm80ePAjaPpAXwDcuv9Lm1uKqYh5RitnZsHW5WtF6c5
Vne5qojlncVuv5SolCsCTOA7LP9rl2qaMbJuAlT8JpOg6/9b+wBNH9E6+dNS/Z+u/0fTh7XYRMjx
R2fnd50JTR9aN3SbEHowCLG5198Wa9H0AZ4is2IraPGJO/v3Yi2aPkxjqCrwHthgT/5Jz8cwxSTj
T5OOn0fOYIe8FGRcsvGLG7uPbSdoUp2dMG/IcgmAoDVdeh/SJlK2tA8EdI4hHF0dqXhWiMMdwRNw
AuZEqu6+mxME9uLpZ05Cw4Ir0Oxh0FiB+55PB0Yig3SSWalJANuk2gMDS4YinNtFf6IES+7BoANj
d+YC5qW1n0T3If0WqXA3H98tEWQj7JXvh0kWZ34Oa3woPlryTsUST/tm8DlA0bmgaZE+57c1zSGx
cIiwke/6gtMhnRXuI9hyA3RvOCxxwJxef9APGq25tcXfxW8L7lHdWdswOlwZM5ragsSChlsrxCd7
5n4STsbmngYUcxZOFmuxODV0VHk2aPtehlagGkqGP/RUlW2Ht5x5w4/wh3ZRzsojN8E/GkeayCWG
FUNUco7N98Ti5Sy12XU6Ozio2GbRn+E5FC0izhbfyxYHal7oZInOEJwINwtdG6Iyez2ALj68pVtP
eCAwcB9BBXINvv8edCDWicV2eW5Op/hGDhyNM0xa2QfzfRguvU4dsq0T20s2GRCJ7r6N+nV3DLIn
O+m8Fq0MeoPEfFSjxovroxw/J2hzeRnODfGzZbXPXjLEyy/Bir3J0j5SNhneKvmiVWIUeEI+9IHI
yhmtjnre7qS9oaYcWDyXaMOlOzl954/OHBwwGgjLq/M3+8UJZ+zQ6xWGTbb4qZYuJxpzpS0tRVuH
RgmrFe0iugid85LqLL50Xbg/zVzLRMd+tyIGSfOaJ3yT+26TqcZHIG41+bq1++5dBsBlw5ZzlWyl
acsbtxBRPdHRGPMtMrR53KOLpduShuzlWn1jx/RrCGkV7cHG/fgeZLCdvj8zsEHm4xue4TlsrPgf
0WcULuAAmJxkS+X1Bsl4EeSz9MGOvPsx+ZyuTIgg5LPbVRc9Inse3RWZQ/moqkCuXKkhGjta9KnO
wNyDS9KkSy6fSnt2r3yf4Zckew5NRfseQY7DRCAdpnZrO+gpyV+B4edxgQSTduAscn3LFTSWfZUJ
wWN99x0Hjox2KkgpmARfnpsMWH5A5huZ55TzPSFdgToz/QYrkUsiGAw0O5jhxR4JyS3p1RoxhEcX
TB7kl9be8bv7Bylk5wY4fu5S3tF5mFK47Jm8Dnk7Ejp2qgYRJFasGU9szOXNdJnFTLhxdsYl+bhr
0L48leguwXWHIuszWSGoK9hQKGoXisEbnMddrdBaWxTr7sSP4PSbOSOXCyOPU8dvyTKivWDQrZHc
KCQzlPq1eb0xFaHRRbXp3eH8zZvX4iQVfhat7KfpEn40ryU10Xjq2RwQZ9At+NHSZxpYw0vKgO4J
Ex+zlFdzOWZkuWhf9qZbaMPMXKKXRRGaWWd7q1u0QwBgS6AojlL6SWULubx4v+P4py2jzpB81Pku
IwaFuLbmRJNM85nrCJrO8PpdIys7ezOe+R2W1g1+d7bR/Qlk5+ZOIaCs8JuTdD4dMT3ac5sonAGZ
xkJv/aYXvEvlBYM2FdcyKTwuon0mTwQP40ug79L+985yZBAjtqXrqDIJ9EJC+rdgbAcj3V9nOf/p
+v/egdsCWsu2+Y/g39+WdbEHB4cG/gxu2k8h6O/LusZGW+yz2f7CVOH6f92DkxKMxY99/c/t+T9R
MPxKWfl56BwGQDQDlauYGv15D640UVLqo5TuEbJ43yN/xhuscCyELNgszqxXLCzDgZ0P/3Lv/qbu
xH/Okg06gCEWCfF1OheIc1h8WNwO/I8lidW7+EBiCTUWYQPzCBYysZbBCDgwy2DPz4xjxAM0Z/DA
YsfdaI/6Dnxg8GULIapQiCJxeObP2YcjLOLBFzedPmcfcILkhfAji9Uu+AKHfyo+uAAZTtixBbP2
G0OLBxvx5COfMs5cj/LTcIBCxN6fSU7xkQhq2bTq96q2QFQI3QVh3h5wWWn5495+M7a3D/wXa/3S
HaGZ9A965hY+S2r3iVhgWNkLaCEsn8EVedn+HbYZ0KzH4bMoyRSzMTfT0ohd5RH2meSy0nJNVljm
YxrerxmCgeDaHRGMxBshj7QWyO4cbgJV5BcXQatBkg0qVyhIrg5flVtgAW2Qzu75Vqge0b/G74hP
2fRveQAJpmaAcVvlsTv6PKZbNufmvlFeAm07T31lg/YdPAQ7JRSF+QzsQ//c/AiHM+NwIBPBmU0V
1AnomiSwfBjUPM95Pqt+ZGSp4RDrXVxT4X1eNO+QgqVp2YONBLPv9K7+jPOhJqBuW24TUhVOyUqL
5k/jc7Lq/d6PV8UP9TK+ml/AMp+g8xx7OrJ759R4L41Xux16AbZSPrTGRbcZb3taJGkMnBNaVydY
CvcV9yhEk+Gxd1M6wxp5jqqbRUBSGpikewJ33j+i959BP6qnuFANfLbBvuaHy5gLjMfB2RyhdGo7
ne0WoM1HJPkIied1+gZ7pbpz3wB3PuzDNOecOPMUz3gju4C2kTy7KzMCFA5G4t1O+lN6IuYzDHa3
cGecCFrW0EoujBNZzr0P4+UHe8eKnekwh9hpHlh6n50NiySaNB41NhSAEZs2nDe6X7Eo6cvyIHZ8
3WWJK8BRffS4uyHbkOQSEPUyII3TQbtiZj1LO2lnGZRpM2arpjOrI1eGPi15t8lT/ehh311f0Mv4
xg9YPfP4k/ybz2LvrBEi8YwV6FNBFLJoM4mY9ysECdv6U2TFlD6C5S/mAa/diXV0YE1lwyq0icmw
Z6/avNADSZ8FvcAhWI2eHAWqMHqwgjF/JcJrw7mC8lTdUYnKr5ur0I/TNBHnDtRHNFYycU7gEqJe
PbAjQGkUfLERoC7gHm3Eh8OCVdCYT8EW0SI0YdiMmNwA4CTPxqU/9Ad61v3Bpk1/m13GzfqcPNPC
Jp3zdP9A7DLv3qrZheLkyiAAicMIaa5ec09IH8cFtBso1sNBNP2EnH08tQyJe5Jjd9+iyGr937ut
JcHBNlS2iiIM02Ql+LsONAvSL+sfgoD/4/p/bGvpL+s6OZmyLrKyWcn+2NbqaBUM0zLVbwnfH1oG
TWbRZI/tYID/NjX8ScEnY7owxEZUNk2dwAnjn+xrsQL/sq/9eeg63Hgd3SIujr+uf2paSnJx76QV
0Sen8aQcJLpVLBJsPuiC8ga/8oXklXZahcrCcXaFvWiDoxp4KshEps8wwmUIDNeI0xQfyfp9Gs4a
IzyRwEh2kH1SnqNH++QczJN5ks7BLt0S/LvlDujJ0p4db8sIMo8CLR7lVwE7EFZ880x3Ftgo2J3r
hiEw//STRaBKOudCsC0YxBTpfMw+8Un156ASHCwgyExd78NrYQImMzbE3/RrI3R1uPChZ+8aKL/R
ql/zwy1YG5GskKIA+ZEy8KquOVVux8vA+bxkVMzRpQfVppKuFFfVmV+xNWk3/HncjfuacJwZ9LLb
J1hl+UeyD/eDP/j6SR04F4I2v0xAnFXn6X+4O48kWY5rTW+ljfOAhRYDTlJrWVlqElYytNYxeyvo
3k9v4r0d9ecFgleABA3Dhl1YoURmhnY/fn5lUItrtDHJKfVJZ2JlTHNaZa1jpgdibDwiIe0lgnHk
1rNUv/jqB+srt34pI06Mfa2AfGGODPPsU6JD36MSaI9HSPcz+6OSp/DLaY/6j92zSzv+yI7L+WUM
nEWasVlEteg8dl1CZhGVQWiNcysHQn9qerQPWymCtn7rsBWXd36JK3m6aA7hSd0M4144Qy6jS3bI
T456YRVLRaABgqYPZfVET1e7tNYk6zj/2FzN5Cci87bGQT/hMVRupWGGXHIgUCuctDlXsZjS5DWb
J41wJoCF3ihnqAtYzsKq3ISzYhkv4lmz9LnlqrlFrpvg+1vP3jq82xrXgpmYo9lrz5i7VPXSaYkn
W+SgIQ4tPdrRqmDhIRlldlHsSQUP5DY+FP26pvX9ml+7m4Ez9CxHkwJTQkh3Jg2vfEBtGTx33apM
9lXDyV9Z9hmlRypNlYfYWXQDlIIJMtxjdhu3WTYNWdd8ZB/JB1rP/hWB9NplYP5QQTi39YNzifbJ
ngY2AAcaZQ1wX5kO/VIC7ca5v57R8TZxz7vLe2x6CF2P4mAvl/lW2LAFcydZqB4243ihvRugpQrm
lwQnPWc3KAzBTT+pp3TbBOadS6SYD8d0sFdemaxo3EaqQkdXJyFgQuO3s249sECwDnZptXsgc4sZ
OTnTvNxE5+AcHsctR3Nrty5YbnlI3kvpkF7y9qIT0s70d4iATZBCYSK968/5vVPf5KtbxHPPWg9H
b1fMWvpWVCjHQuEFrXynyZsaw8582p38Bz6C9XKRTivs0dZq3s34RiO56M4GoG/A4CV4j2DrIcHS
b5bgQlIG4iM2L5jRNZpgO4tu2SLDJq7X7IkOVLWznrH3MQ7NG6ZTgBuLfoOp9zAFAJdZcuI8U6xt
/IGFE5C7gqq50Z47THDU6WngmVRABGYtvqBYCc3UIx2KXZ2X0yt5TM0UOsp0eMvdU64DOED/DGhc
PwMLR7S3lTO3pMaTS9lHPK27iT/ZLDvqMXNOk0WzSFKsFouptrIeUAUkGCSRhG2dstZcuTlpvsa6
TzVc/tDuPMQzb66gNMlFLbwqfWch6j7c/+a01eboSd6HJ9zqcYOtFhTIb6p0xgUkxkkAjYiNocIq
iWn4vSZM/jikTfBSeCNCZtr2++QtRZvU4zY6cT5cstmy7JAcYRUQHbVRign41WBPgLDGD2gV9mv6
zPNuEkdHRwLmEpbpqfj66zfRTC7mfBufx1P3xj9lljCQErgYrAECji5DL+5cEXZM2WNE6z469gaX
eVGYxyTdNzi/ZlNouAXhNJP+w2WpkB3ZAP9lR/Oh3WfHem8+lEt9a76qKwFOzu1XXAxA0MJ4q2Ea
YszG9pjjwyYwthoHtaXvzMcIi1TSw4jNBYSzsE3IL60MSQwb/EljLtmgQajVSiSM2ZgYADK9Z0d9
xfvyOcmNnDQKQoYAPnIvWAu8zYiWHTzVcsnOqVjQmhFVaEI1lojWYrqvukXar61mpgE9qNPWv2ok
VFsn+1Ud7jtz6WsL0ECEXBrWXduxm3uQ7B7KftLe6qWuzvuP8aMfaGfOO5s2Sxxv2WjVnXQGlEdx
IBFpgNKMo7SipV6w52yLDfFtaTFIcStd+2hWEYSBPB3XT23rgUVSIHdzWL023kY6ANi101eVs7BF
JMcjX8uP6KpSstsYOL0MyV7pVpghWTRgXuUtSYSQd81X/j2Ec1Wd1xA5zl00Zd+59iTETviBwDSM
k6+kpnWLUlvkpBADlU56EV9GuUlfWrRlWvcRr3r1IGHFDPHWdNel+QSXZ7h6XTnRd5Szv1oCF0/w
P5YpbOeZiwk3Y54ooQVLsNp0Z6JdSuht7o4ONyoTmR4XKiUcqJ33Fu3mvD/+lUtTWLA0QgyQEaEb
+Q+Iiy6kJ98jLtBsf37/t9JUxxJeN+n7oDunSv2+NMXECEWLSlFI+0U4M31DXHgDpeK3NPl/sCMA
XAyL/DPot/wZnORPGdYTdvS7ylTsuVDTyFTIjqicv+/MhJJUa1Et29h5YlMxgw2Gh+oFQBoIIrBx
qMWGFt/ruybZsqRCA9UXs4wmX+GcWHQZ+pRmdxsADzzBlIug972L7vfU29K1iORp/tRcanLzqqfK
ffTpPeOXiI+qcJP3PrGq60n6wedN1bdIQ0BMPMi00DFQFKSbCJ2rv+0w3wH/xYwgbc7QQnNnIzAQ
wmuGVQ/58+hs22P42FyqS3FwP7HKPbQETlLpotqglVE+vaLTiFnIfqEvdJeUK6tEeSmBBkEIxtuv
faJRM7MzBnpsCREu5K86P0TbsmBAl3eZ4aC7XOZCs2y+lPZ7d2D5SS+pJrXU2ql7PhTq7wKb8yUe
uc4jOfKqvKrSeaOdbWDQZocfb8lZ2hnkXvon9VOUs9U9kkM4ATt7WeqfIu8U6Y2C/HkGt4Q2LdoI
b2nPvA9UdEAhW3s5zGOdiQhpA0LJBX0lWjRIDSlSW3nRPben9tpdGLNnwmkQ6if/hNqEZs6zRpYR
9cIBf5qcL/AIqaGipYPDMNdSv1Pv6EvRJqL8pdlE7eD2J+qJ9xjGZ4wNyNh++Bi9tbjiKR80gPQb
HftVtoxdAlrXaIfmKoxkhd5St9TchetBSV1jrghrIFSmS/Upf8Ve5tAoWxmWylJCgOygIVq1Kxxu
XXM2uMa6gHDZhDOM5v2eQBH8SXyUTNhw9suPljYJQH2KpQxWrJP8gQ8e3IiAGdjhejDlx0C71iuX
uhlDYCgKevCGp72oL/1sBZ0gkj5xL9VWzqUtOG4KTEpL2BPBB/QFDaJH1L7qT3wPecJzrdmladda
Zx5xl5nkMNwsJv5Ee3LjK5kpa/6GJLlaMiMvs6V/7NBAiNh5ZVJNoaMuiI+Mcetz8yVq1HxR7gxt
5ZHeSm/NuetXveASFx9F282thBACCEApeZRY9LnN3D1K55JlQozfXnRIbnyPTlTKsCGbZshGEWhi
IhZT4y8MKL1fGZRyveFeXfrbOe0x/qZZsyCZFjjQ3/v+3oLUg++zM2lYS0oPRXSH4bpF1StcqzAT
xb+zeXAkKB1zq52b6Vod3ophh+mnt3CzGf/HUhDAX9j9JJM5Rm/rIriMxrANUZWyCzK9SB467+w0
i6J5NKiIlEVVQahkUUtkujLFrGuXo7B1UVS/ditf3cKWZC/iW9Uuulc2wa98cqW4HHMMR53TKt4D
LE65G4kMZnCZsBQiWospOTzny2t0hVJJiCtwUW4T2SpJfHCIA9xH9+qc2OtPB0oD8JxE9FR6A0Rz
L90r+cmyMqPdaB69jTP3lhhGGRTUdvnY2EsJ4Yw/xY81I2BmCq/UhDiEOK2kKOMPdTLnF/qxeWz9
qfNs7au3ZDj0G/iWlBw1jIn0bD/IMDKzac5KmsjhQxMuMC6ZVeMsc+5MY895RkFvkGvTzExM/atV
YE46dYMTU4tBsrXyqAoxZb0Z4RJDVUJXDTDMJ+sOSqNKRpa5d1+HiOC2KWGv5QepZbr56FKffdGv
4HdipgJEe3DPNnR2livN0pNX5ChLHaQnFm7Wm0u4qj1X209v1m1jvE+Fsyy7BvWD88WVVrq77gFP
WL858tOwkk7pDd6oj5Eb4aYPbJewZ/GP+vfmr8NdET4OVyXhgZ7hOid95HMdpRGJ4nTdJFgs+lGQ
Ykib2NX2tIt2fTLrmuVQ3GXr+t7hyKupDcXenRnDmw1JGkcI1nQSVBrRl03nHqOjSY0P5RnWf4an
wjQep91Mal+8zpmFijEXdgj9exUe8R2Hzz0Tdx2Y2GbExbbCVBwajk0Ah70uknCaQjXRZ4a3iW+E
MN0k7RoTDVVO++dWRzs/Ln0+zkHXDgk1RS3B+Loh6IoMh3QO0jf0J3grtC1DCLiFhZSKJuUMuwqp
Wna8k4kN7YjwXG1B8EL5jveIbCPKRXvbJ8mRd4EBlkS5fK7Ij5rGU+pFYI+WjDjiMkdICgwjuGZQ
3ZNYBBVPa8mS0f2592nZHLmM4/Qp/9K1C3UKREUdzeK7v4/33bbcx/DvkJ6jHpv0/ZRvqNtlnDpJ
nZn6BQHrT6YyxcXZYTFGwxcsxt7DWx4IWVmz0k9Onb23jZVx+0uXhNgG4qHyVbbJyh+idZaFx+bv
SsKf3/+tJBT8ViRN8HBpM5q0JL91K9kgWi8hRqZN+F0oAoWfpWP96Vj0I2lo2mzvW01oOlSgkGwp
DYlLUP5Mt5J27O9rQnZd2ImyLfbzp5ow0UhTDVzTWsMwAAbrD0iH0OfgVyQv4beg0IF0MioTOofF
rD+OR5iwjWiB5+Bnwzl9g9TCQLWkDa9pc6gZDOA9cFh/pPCStrgSo9oqSJCkYc9rsrm6x9T4jV8h
CsCJEIGV/Cw/U+MBqGFSQInG8zVeqQ+ptHgT/2HbsohK4a+MWApXb0AkX9B1BJYHqMfHCsGhIN5U
0GIgsIiASzZ7FDYzX3J6JPfUuP0RWcMXcbPEueUKWUiAefXTANcG5I/PiR8dhIpAiSuE/zWlIkrm
Z3BGqEU88RCNjtrVfCY3sSW+0XCO/ULe6MtqPtOX3fS+XczA6BBmjcd7qkxcGASmyKGO2RkAlIJT
fqaHES04OHs8W4ws9p7Skm6sI1RWAk7gRRy34ALxHXvHbmNwcjVvkIPcBfks2gKK8l7apm9C53aj
PraJhDiyk+ozOARoJd/CQAUHEQDJlc9l7feFi9QtkD4H+qUJr5XJa4x+S5sLJ5N8YWABOMOKfiEs
d/KFhQYcTBEXMlatZ8pPQeVJAQ61nUL6Q3Lp7rt7503+fMzJO1hHMnyWaYVRs/GYHJzH9EQ/eEHu
00EMrATOICNTL4CPBqzPO3TPNkDNSoENlUzCx1coRe59+AiqiVshRCJeMKLlQENmLYtN/069mtMU
VDDLKSGKUmqYsyjZpu2WH/lsXF9Any7mCyrspY9qd1ps+HB7vGMrxg61eCydlXKT0wLSN2pqiK2X
DK51/BTm2rap3z17q+OxPo5ouHtzzRHzVR/P0vhemFfDXMba64LeVr9X5zQgc3uBlVdKuY0+cNPS
zHx31PGAgtlPQqYgdWZlDyo9ecXsb+rpJDg9n4OJvTnsRy05d9RKDbYiKs1KdTto4SLrJYwi5igx
DwPdNd1vCHjFI8hUJyMNX+IfYu1O03VO5yLPnHPV6PtMkY+GM/MJlce9D4Om4qg3s/zKemhqb9or
+uJlsSS8o72Ln7JNvS3lGwAX5hfmAXFPjg9Ic6WngBxFAnI4RW/tOU3v4YK2Z6jUxD0hzIEV7QqZ
doveRcwul1Cex9ucdE9rHoZni+zIuFmo7+jFyWuQXgprZer1XAFzRoZBbsUZkh8PFyurRMg32E9y
jGxwATYLKwy+VLjjYWigvTlzvXrhhsb6ZMTSdjyrV62d0SqVrSUtSNTJAp8j14D2urDMMT4cD9MT
WMwrC14srFhvaqN82qRzfdc/U86jUIb6zbyc17eyvkn+WtCG4AlpRCy8tiiU0SQ6mzjZkt8IwQhD
Kn9X61vMVIqFUk2EbChkrcsC4GSisXa3G9RQjITXasPuMij9hedNTM+YNgyaGkxfpPt8HeqviprZ
S/3yj77J4SX5+PvfLAL7mH1+aKX8/v2/zZsWrQ8DJ2vBVRHNkt8mTesXeC8yBJdvYc6/9VHMXzQN
qivJf1/UmG8MF9X8BQ6ORScHlYkKNcf6M3Mmr/6RuKqIvdagy2AKxxfRQPq+jZIFuhGWqaOue1xu
7y1wtd6/LzNj7Uh0X80Ed1THQnhwsmP1XGIiTSnu7x0gCscG9K884KARmUdbNth1KOpNNwm1kh0k
VdI8LaQ53SLwgic9UFF6dQ3df/3BK1xlGXhgbSFcs859iHQZ/AZvV9Vfp824yTISBY1W3kp2pV8w
VpG3gVtC+MB33JrpCRFxy2gIQpfh0/c3tpHgyRFZ5Hzkhg93YEwfU1vVDtqIV4PRVpugnTuKDAK0
zzpMxdoaaLFyjbcQMofd02KErdY0lKsS1gO4GKT1pUuWGOfed7Y1wVO37WEqprpzabBrZfi3tp4S
vZslctR4q/RQQN00Nv66Mi1AbupBIdASNuoauVh/+PhYX8XbD4/P79//2+Ojo6sCTBWVp8DIv3+C
jF+IOoclZnxVlt/bx4uy08FVHoK3whMNGeyHstPC+gb7QRwKvzRcf4IkpmhCiPU9+fvr0Pk0HAQw
JOBDf3yG0roe7SFFMNNH2Sbs8dtoQPQyBnfTdYlR0aepMS5sS1oaUbHoorSfl8otDvyVCbJgJXBK
jJsa38sky+ludtBaa2/hwhV0UCh1+5A0OIskBf0H14GySY6VqWCbp+NJ7U1xQ1iWg7xpwxy2bVff
YokPbVjj5e59Svpt6cY7YOQ8pqeVHvo034QVGZd3Za4u8XZn8YnZVsoy/M0NCQ0qCE8qmktHWGCp
+TsraBc6zac0WAZpM3cqQsITYotNFBYOOueMtbL7KbfJ1eslGMresgMPx3yIxwp4rw2nvs6yT8se
ZZI/Le2Q2R0W+jXq+RxGnVJszZLMiIZqaujSdZKU59LYu2VMq0wajWURQfwJU7gyEJ5131wbWgMp
Lj/GeoniCi9ynexueUS3nEmLNo7ts+Y5G9MbD4rRP41GhKTMBcQYSyQnboLQV+lJ+/DNi2Tg3z7W
azlBM9yZC3eUWQlU42OkyK9qL8Ywq3MmUeQ2a/iBOnkgzlVxkehWeroIQxPGGC7epg9g5T6pDeqU
TiSOBEm3ldQ6WmYVPeDBte/+wpMqT7ViKkxV4lkz/5g6ymJU+xeL0Z/e/9uoIB59WTcgwehCFfrj
YlSBA8qQhAmHqTF0fI9PEJsHrRN6DHF8upjvvluMmhrcGcF0ReGp/DmA4l8uRhWDNF1djDSyw2L5
+5m1DeIiDYucQBVkZL+K7ICzWM+IOBeWkASyPKaR0OQlJFPDIIXXXMygibGI+pJ1FmgrhjOWbvSX
PvgrayiR+KNc+TRoWjPWfzfsQEW2DFjEXm2F+4W0Hc6/MkrTtxaUTX6eiWUhBI/2ymdgldHMeaq/
3DnTR5Zq+Rt7wCqUrypLUBaHEFNZwbofvIlFF17sb/wogAZcbxbqM4LB9I0vVIy3ZvMlEAVg4UhY
kdXWC19ZeJeILKAKkEcIx4xP/1XRAlcVeX090pecoJIJ0H9gOVfMjB1LILy6WCwJySnKCXJtx3LD
espF/fmAj5T7aOWPrKRYciX4eL2xfjRLTJ7EctlODnhx5DPSX7LJMwtcSP3XFJ48bW3A1skp6w9E
82LgQ4MK0xLcTPH4QGlJKjCsmw2k2fSR3j9LNHbCpxM/6q/taXju391xGW8htcj9GWghgr8uL6Ji
7QfrBA6ANUUzjitAe1JSaWY4sBebNSvepsrmRvyUwBeBdrCi8AiB99eEF80hF9HRNvDnqiahuQ+8
K6wSD+4F7gbP8VVZxUdlpWy1h+YGDzKehfJM2Mcivt1EpK0yEE6lB/lWH4d9jqtXzuqQuDjQEuL5
0J6Ej8qdjhFDMWH/9ywg96yfnyFo+KTHb1H8ct5gKSIjYDmKthVi7QuLaLG+9nezMxki06zcNf6D
sdOn+jR8KlVcvmD6A5z4jI5KjEG5YOe6Ezue1CQqInP4rDFZGBfdCzr5tJ3iJ7V3nGUJk8vGafdU
67ssvab1CujGbie5v0wcjBvRQrB0EdBbskIoE787+aMV+QsYASzPQ9gHLYsrkJ1aOje+MufPvQ/5
BQfubI9bm4l+ghtcg1SJtSwXgZDEJ2lEdEjmJD8npElX41PCiIzLlDYjUTlJtl7yzp2hzwsIy2A9
bClGAw1DuHzCIY6788IlBH1z8GeLVmLpqc5x80YPuE5P2Ha5k+d+1+5KkJRZdCFncvTn1qP+2d1H
l/xOW9gbezMSOgnQqBwJc4snGarR/G6IJ11+CKCh2lNlYS/TtfPW+rPh01SWY4avyceQbZ3s6ECv
exjodkcpeJv8GUTrfVjPMQ8lTB5UDRbxvfoJeat44UvtLGOSMf25ZK+7Yhqe1sD696+XWKc5Sg/b
O8ebSvnwlHtDS6Zlx/N0tI2L35EubT6mnFyn41xLB7naJzks5JeINLGWRiun1YXimqqbPvPAUdN9
iMtvSGu87Xaq8uIb3a7OrEOT3xWeO/UlYnY7deZG9lqTuXG9/NCVOFVy6zlwKhRgeqhKtbuhdTkL
cCIp9M3gpFulKnaEHD658AiWWnnSlKPME70Y7kK8X+3ZIF/hBbTNWyzjhz6VaU4EGTAFsZ8v8l06
3izi5KDbPA2Iaz6Vewxe80Ny6oEwp6DCBH+A2va0ejgou5k69as7HbUdy+DIZK+2zXANMEdV9r00
ly5jMqM9oXNdkPmQVeoLDZAOX/szHCcxZws73DudpJV2GuWT9lC8V+/tQb4zKzwv1WRVL3qF/GJ3
5TXvKUqquxY/zxc3AWzFi5lfcIutrWCmM1pxK09FHJXQ11gf9SUDG0hBnYZrGoVbCBSUcK35BMGY
VIf2TNDdrNwQoEErob2YGKukpRB4YzrREUe26NwFfXc6aswO9Oc6OgcOilwe8EOT7WP6U5geVgjM
wkWnIQu6K4oVZOBxSQMA7RDeqi8505DAkhESPmOAQo8QJ4tuCSmIkDUUU8KiNLam3TtlJ8JbzDHC
ifdEhDcWrs6dzYOM70ZxH7SfcvFQPXTde3jD494AGu7AcCngKnligW3habdK990qhznJPsrkJuCE
NWk/YJ8U8Gb6dRNhf3N26y1wkf4KrbzunyToU4M0zUiEmcMwNw+VscZxvlxa9pwUiVl2xabkGM7D
TYcJB84hf+HlmGwLygbkYVZMlDuwQ/5oOQbPmGrn+27Gv3r/PwovqqpfLGoyGMiUUqZufyOGiD8h
nlcMZDn0E2hR/LPw0sgAwwee0C4qsi9P0n8WXuJPwmUD5IAgY9xb/lThBQPkx+XYP3Zdo8DTdPzn
xP59X3h5Kmph4mSsXQZBuLderK9mvTG1hz3NY5toVvrhAFGOdz/6lDw05WnFi6Y0QhhIEeJfKtQy
yEoxPGOahOjBj3j7Ua5QwDFV0tvOr7SrkfwKRe+Au7NyxXLMMVHK1fuKrHSYuvC/ZFzLkPiM62jr
YNJxoQ1NL1fGbls9NurapiXZv8vGuc+TqTwaGwVvsb2JjZG1tF90+F00LnsCxCJtB9CA97pXHTyP
hNBs35h3zOKUcg2Ym2i6+ztpQcQw/qhYQQnDblQwtCQFdTeMFwEJ9u2bkj0PBWF5K1uyFu49RtbD
wXcRUm6jtp6J18HkbYNXfPH5poBkYRBDudXnfBbzbIx+Pg4fMaL8MkPy/XGlZs/VU+O+WeMNA0oH
I6fleOhOuHHiU4mg86VSDxhUIjfAY+G9MaCo5vOuWBnF1sL0HQ8EbZlW6jHH2o3ElUijy5tgwcam
+3O9Ud/KYdW4z2Z8SfBz79RVDe7KfD4czB1BwNKH9EHf+FkWVvv64xte35k+SYnMjKaweiFGNo86
rac351ZTCmTdBJrGXpiza6uifUaueyrXNVhzdFC6+/azEYIeYHQ0y5A8IRbvSfnEL5QJCqLo2bUv
cs0MAVVNNFWfVDK+bHuPqWTAkK1LJf7aE97eoeyRG9wEEDXCv0C06HgckyBlm/A8kxV0BLfFkDaS
Jpk3GeDMAFzgJmDe1atkH0BWwvZTJUUHD9Iiw4ComAVTTnC9UZb4mrNMmLgSJv2Mw8mxT08ptXsE
h6U5j2vISglnDxBsaxo7LlABnWh7N3ykOYmnk+xcwuHsp9AzKE0re669ipCCZF581EzSa3dh14KF
q951J3TX7ip3gI1n5bPM0H0yqF7hLQTNoe5W8so/58YsGJt9yhrjrVSP/fONGdtOplD66MY3FJ7P
8pt3Sg/aJaeWNub2Ll+BjGAPvlb28credkfmNDy6xyncxWm47ZfEpRybowHZEA78zt2r4FI4I5oz
AT2nS0wlTuZBeYoe5Atz73AZjyafI7xA98xHCazrbNZnG0zaLprIdF5xOA33HC15f4JORktn7hY2
I/6JzxGn7cgcm7wRQwNc98wMC4aMq4qdr2t5o+xlElY7bKIAFF+Kp3ArtDjKvrsqN76+O5B4Fu7W
+bA+xA7cuBeYuvVgjoeX/8wRYlnzhpKXOTbFdaS+T+dWd2TqdrdWveAtEqcC3qS6ZuZVtGUUe1MH
w4l928+jR0B7fIqB71t5DlsSATH3WUXxcW4vQuFa8bg/fRmfyZQT+BJN8OGPywvdfrtCCU2c9J1R
c1rZFp/qq6vkzael+YE/N4aty5E9rDqidWtIOFjcPDKqsRYccRv6whS1BQMg456dkAVrzhp4oPyZ
NSIvFg6odJ4gnN9G4agI7sHaCq0gojdQSsBLMWAGaz4a0tPSYp0XC+8Z4f8MOW8QzgfjdVjyd9SS
GH3xBMEn4JZ+1oMR4E/EaPjOhfUKHLq+jaaAjQC6jKrjle2z1AI8BezNZ3xh73g37qwsddM3PgvP
xvG9Pyr+M6/KsgdIgPFj0b6BA1MkVV+oYrUE1cVIGrxYOCWIhfEUR7hD9PDXbtqgRkLx6hiGpQnM
4N+ngDLTW0zzP7dyf3r/b00bWrn4dNCs1bDX+lnvJNpEEBeUrw7vb0AIbVwkV6TLECPjMHNTp3zX
sCFchs4KHh72n60bbHCY33VxRasG9qpKiWIIwul3ZuWp2/du6sObaZVEXzjBeKYZSUgF4KbZV6s2
lDGr9rHKChV/lieLKKo2SW9tTBD0poLZ1CXDIhnNQ0DEQR3cxUb3YbsOouBAg1eeUL0qLtNwPE/d
+KkjzdpHiJSZGXCKBjlIxYGZXmEumoaeRvswpI/Yi4aiJlqLlvtk0WlU6ThGovVY04NURTPSpyup
ivZkLBqVqmhZaqJ5GdPFLOhmZo7/WnZZsFCNjqI/bF58B7WKFDULs9duMl4exQhDVdNek5I1Y9zH
WxrLFzIUkb6YOHflWDb1KHtPEdNbFsPFJFYhYJ9a0h9nFb+07PrBkvD98duEDESdfpHpy0+KjNY+
tcMVuYvNjDzMYZMqtMIkAjQ4x///P2H/PlsXFvQfPVX//X/++//+z//+n/8S+brfP1xU2AJ2fKnq
v/9NQgLP40Q5C36o4bzzTT2oWOovOqiHzEPMgwwl5p+FuKV8iQdpjSJKpElqfKPjGPzJEGY5MIcE
gUbT/wy0CHnn+wdK7I6iAlWyVBDqQfSKPz5QttVylRtiJ315zMPPOBldDfvITpWKelbXISKJMPYg
GFeDFifTqhoM46134zwFHDCyQl3kks7yndQyiV5O6rgyKh47jvz+VsqJhAC21HNzNBHf9F4rEbTZ
Fno71eJmoD4MwoaqEtJ8bsHZlnOpu/l144q0vcar7Zk+OIFaTMYGyhIJNl5Q4MkWhIZTEltJ9K67
SNuwyjHsqHwX3dd3l/P0Kzr0v9KG2S5I6+rvf1O4bN8NNxCiGLdUheFGMVn14K3w49nJKjCcuhqN
Dx74lr4COYR+jGccMaLR3vEMh0325BImnwUIyXBHE9xh11S/KTmeVOm8/leS2w+ekN/v0k8da3YJ
lj1rN3K56KYLfPnHXbJCtU+yqvTeCVY0on2uB160GfWmqIKlL5kBJjYJUYqIXyI/F+zSsM8j2kdy
nkUvWV8NRTGxGkMKN7HcVrI/H11vbDAx6bkUc1Ayf7z3S1NE5ppjVJiHcQRq8bE00StKPdmrGsv5
lYHwbw9KLPa+YXOkOHKSEStg+43GFp3AT9ic60d9IEVx+iF30gD1JQ2k7II5dzae/viC/qhHEBsi
WE3HrNHATpIsNHG9v5s+BgA6ZzR79x0OgIo3RB67oNo0N8h86cnD1I9dlRm01QbTiCWiQRXPai9R
YKTh5x/vyY8T2dee4H+BCtkQK3RMs37cE0XzBtnpQ/O9rezSPBj5EKKmLBMJ+G3jVeZomP/hJIsb
48eTzGCiKw4mXEg7GJJ+3KJKeiaRfob63iteFegf6hBbPpGbOaqMjZcV4rDjwWwaZ/7Hh6r8/lgd
8FiAV2gbjHLyT2c9zDIl6lo1ea9i3UisVeC46S1Wax7maW15rpcfe2d0iezKAgJeUfG2fjTeh5WV
w7Qi99Tt3Ykcklx0BtCjocAMlqrxLmq90mbd2ek6mR5/vNO/uyVpgdgMvMK93uKe+WmfJcWTrCy2
tLe4KUqkK8WQS8I0xx7dofsPV+b32xJmZOI/Ffk6bio/XhmtjKvSCaPqjYqgsWH6W7HdXlxVCrgl
/viwfncTGDbJMQDu3AnQVn4e0BQnstVexRErJRiUk1tKThR+tsogGbhkJGamzdykzeig//F2ld8f
o8MBUrnJkFlUisgfj9GVFLnPS0N6HQ2mzHGKnUwgVAJ27pcyC6pYreIVj0lEo9+PvR5npLIsKcwS
qVfbuyAZhZm2b/dj/UrkZkgAbmqqw9ZIBr2yZ3+8t1zpnx4WdhDSrbjw6Lbolv10+Q2vy8ukKbNX
3w5UHsXQHurxVJk9FL7JOMje0C6dKq9Myiw34P6oUl1nMkjNYWCwdCLdG964lkn4aVbCQIDpT4/G
DnKpnoWfvw7AupszuhDB6RGy6jmY02FJZkVc9DauK65OWtYm03CqKS1XxE9cMURLle+zQXXogdFd
P6fpOg6ihJgU/ehyLtQw1Bjk5TEwi3Ch6oXBHVsAJ/Sn3NTDBLuyRgkUFrluNZ64oR3jMQ1Snrhy
zEL2kbxfh0YBAbjKY1RlOSqMxuzj8X6sNatFylOY7aUK+Q3K+zTkmZj4vkmO0Ez1+45NJ5ofgFaF
Wi4JiMLmMyDRymGIZ/PgpyZhMRVRsLzSVAKXlwSmVZE0YrS9X5/rzkqYzIaiDxmCq1IPvWEeeg6b
loLO4eWj1omtSd6QmwfNiYLiidBUo125elsE+1hPbRi2SoX/iF9IQ7Np+qbnXuptVzzLQRsow9Zu
K5/JUnZrMWcWtqsyiOR2UVdwRPU0j6LVPw7ACGufQ03xSsRsXZZdiRNqyCm3X9V7YsCME0uWaM1U
rsn/AisfkAFUeRSWv31GkRcEjFOQE+8Lg8rOuh5UbDQ4B40WDGy6z30G4kHLOCbv17OqR1HHmTPs
vOEFXYfR0SaNywbxj+I7YouaZFG1DbkrsKB8sAoOj6FL3C6ZUzNraVGWctOErhkml7Q2MstahBpJ
G4hpjVDlmWpTx+Gu8dQy5pqxKuEDoYIrrrWovTqytY2k9wGKnaRvxUKpb0O2D3XIVtyrHYPh06ez
Gjvu1q6ZtlEw9cZU1G6h0mv8bTCpFjmI0MnNfl9obpt680wqxXW31JZRYF6OWsvBZKor7t9SK3R+
8myt0NqNU7U6n5INmc6j0IQYPodc+dpiNC5JLWaXBo6eX3ZNKPZFd3yNsDyYBTyCg11E3CnaCPdh
1eKJye6FSWCLus1t5Sg4VJD4jMeg0flh6miDxW6FuiPOcdEmnMGm7xpO52hb4p6LKQH1VVj3OufH
k01xi4rSur3L7ZSvhWLHPMBWWDM2UDqOVBl6F/CcD+Xw/5g7r924tW5LPxFPMwegcS6qWDmolC3d
EJIlM3Mxp6fvb9n++7fk09p9gL5obAPe5QokV5hrhjHHmKXxiFIcsaQyarmlTU/+aK2aGjNhNfiN
dPqUmtHfOXGqMwqRcMpm2vaj2iT5qc/oMDVWVd3U3N+MLyZXtRHHNUzQCHZr1nZ0M2usKUnfeZEV
w7SgkdWXlinKomRe26oCJ7IXlsgXpVNIqYq1nUV+2KvlfLGmaWT5uw3ALBNGgyGboAKYBmGfbcvq
QQREaptV6tIOEiO+EloUB+Sbk07OcBH3k6qtdfYyXCRxo2bxBFNO1YqGVqWmUYZDGjQO9xgoDXNT
mW4srJeioS6fLQtEh0Nx6+WEocVZNMIb3aWtxuYAXL0WmJtVS8V4qlDO6oRHsxl++9gj02S3EY15
SWeFZOhSzKz9fR4shRwixnbimb1kTGeU0etojKLwmIqo05xzO3qNXDxxIk2K0w6UI9bInMt1qXZj
wxoKjLhKw4OYxcx7ld53tXaeLQNT2VQFo+TnKfNBG4GqaF11bgZbx+QmVAiZpQLQCWeBmHIp3uhV
qrSCnRTGxurEZdDSTtWWA58khKl4r60DaZdSgFrjtdcm0iOMzC7EPJXmaDN+baRgHXpGkb2g6W3D
guqr2piElGuvJuvgTiEr3c2amRuPRqXj0qaWjdw/5pLjqJ9Kh1M+D6ySneeamTxk27arWI6jbcVC
4VCuJ+zD5EYKjWnqVFNzxERZ5ras2oJHckUtIJfOdemtqMqQTt9ztyIa+R2HYPXl4AyiMoS3SWus
Ks1wUTIYyq5L5rkGj+0aoV8FQxGsTBV+EQgqRh4+Fhz+dGxNAw2R8A8PCqMk8shhYyfdjDuNmGEn
R/D3ss7jQb43mcJg4c7xKB1nWyjS3DeKy6GlKaxK5Lac2quHBV5vqLI/lTBm55puQOIMzSzNKc96
jNn1Gy+tW8Q3Zm2yn5ViyOpbNR+zO4pYXsIaQnq9QkG47NO1Lfqu/F7mnDFoe+UK9EzcKczlRRlX
zwBf7Rlx70Jkb2aSzfVNLuy8fhlmLRuuZk+h13RQslYcSsMaYDVxk8KzKFeYhtl062Gw3P5cV1Ew
0k6YqzkUIRnH6ipwW/o1K+aoxsiPbgUfYlT0tQlEZUx76aTO9QCUwXSmTAc7VCtT+0RGrzNv7ayd
TEQxKzMd6V3M9CkQi9Lj+WV/doDAOKzgKrvRmbNhnlE7zWa1Xgf6PIjDyOYg69qmp4FSZbnuPScE
sYGDNt+FiR6BFHTsFhmLaepcMJGtDn2KhoWbFnbYNh5oS91Bjw7IF6Q3VhZuHd1o/Uqow3wIvEJF
F2nQIn0dlKNGm2zrZPBzgvSxlEuZity875qqTsRGLZ0Jag5PqON4N7aj0Z6Upi0gt1fMZn5oC1b1
wqptu76fnT4s6GNobacuSV1bIZwIau9QpPDGOUsRJmyTcT0LU7Y7eKkwoERy6rmp3FctT9ziLdJL
0Y9+ardT9e4lltGRGHdKgVSd0VitummDorJcv0tVK7M3Qa6k9hkuRSVNN71d4tZG75FbGC0ixcJN
O134mtVOM/qlRmso4bnWeZjk8tv7VqcssLWbIcwFkvdkBOWBWuZGXlr3w2SVpemXwVCjcSpUNcRH
mXrHwhsL1IENU4+T9DULpU7woGpj7OWx4mFI2NyVK93HmgOc7RCZtrRwOZ1nmJJYmQItQIw5G+jY
48HKwYX+I5TZQiuqeo4eiy4TTpm2sEJ93kyOw2+uO0tI789uUhk5OIk2c7eT2eeZt+mqPLa/WUVT
cCtaqTiptwmVllxD2VUWZtJqGjx7N1UYJZg2LLzgQcV3UyApHUpsWeLG8tAIlCEYOMPzxlJhYSvs
mTZrU89wiQoYDLApeZerPCh+iUu+ybLyWhrEPNM5owfXMHFNhslrGaCycOTJ6VbDyJ3WYeRw7c6Z
HYEGl2lVvCcCb+TH1EQE7KXGEjX333iJtJMp9Kd8RE80jzsqgrLR6hev9qS/6gU91kZvu9p+HYaq
EGtbT5ziGIqk51hsy1L6UkXpSJcl8lo5Rq0o7Fb70Smkpj1/yLS+A3+hFeQN4HoJRsbWU2uL4ceG
T9JF+pnusZtcnlK/TzBTE4xjiiwwFs32Bnn3mhEoDGQZmoknNlOcE3RkncLAYmYSeQddo0Qsn3+N
xFyxhejMN2Y8UqeI+EWRt3aOipBWTCCkcIjkUozpFCRmycfA+pbVGrmnX9PIgalpD4R/XXvnVsHI
ExtJoTFHXdM7GtTJYdoP0WUeEjXwnnr6AJJ0G5V2mA87OpAgVppBkPJU2lzK5FNNr0Ic7Uq1kE6F
2iYxLvigTzImdu2KxZKTr9NGSWBcOy1VJR0vJdQD6c33oqxra6uWYdO7l7mNdBEf7cABRbydZlPu
A8OoVR61T3Ey77LGlFukyiuZ8AIRygeC3pSOGi0SuIeVJheYEXQ0p8Ob62T42WCp5eka9T3qU8tO
DDiqS8Mo8QJto5b+ZmvL9RhAa4ZnrTICyY9gdgpe8O/y03gl9XwZMtfhuNQi7gv9o8iRrmFqd6F0
5o1S3u2v7ZG2FvOSdYNgUusGw4cSwGj04XPvDmFcg+JxUhrD84q1kNHNhk+QoPluyrWbFbpXnPJB
C8EQhFnjat2eH8ghJ8gGMTG3ndLnXKuYax5BLftY5mAA7Se+1wtCPvSv4/qFJhLaySDp6kqqJcSW
pnE0B62lUz6wdNZZruoyCExKi4hN1UY5IY3p4V4SeDLP7WTN9AIPOvET2Jhp7DejblTpSx9pI4MS
/PJ8mlDt8TUa4dY8bTx6KY7B74jYnQsPx2AMQ5Xoqwgrg1chMQvsp4qijN+Nvqvmi6r0KpIEURkR
jvRRHULU4Nql0d3Zc2ZAoaMMGuOvRJ4Muh3blV5YPWoyyHe8WjryYSlYH0EThMxam5PQpWbtKrNH
c2VvFfgoniXmB0ZdWtxZq4h5d5VTQtMt4weWk21xeVJ7wSxNZYlNloTK1tiCw3RGlv5Wc7WIUCV1
8aN+bb2iz6RrlSm5RzV6qkQGsqDt+0YujGKQaTElMCa5JB3VHYor1RzHAlRLOMuI2/KUloEcNEdu
caLlsDzZdmrivE5DEm6CqBi7a3t05mbndqNGeb/RiSk42BQT/8AY2x7TaWep4Gc8s62xVUlVSE9U
L3Ss+HL4FTWOaZiyS6uk1zBSOPwdbK0k5MDweGEvo8BfgUUWzPKmxTwOUwglpj3F5aJ1ZyJes3cT
FjpBksrqB8RYMKWx1slb74qRkxDsJN0B7UoZCzM9OSXJET44T6woCnLSYLVMo4LIbdrEMQ0dStzM
VAYio0hfDDHKCH36ZTm8sZGObq6lclV+nTX6L3JGLpKVsDrSWYTO8qeckTvSNRF42fA6BrDewOoV
KVlk+Yo5VRm0d13N8/7DJT9n1UhT0QVnmTKdp9Ofpn/Mqk1lUbhqa7evlj3I6s2vpZG5isxVfv10
f18KXBg+riELRq6hfkpS6lFYzj3ZidfYDKR9EjQT9DiFGGts19fX+pkN/DNXrZGmdjTDQifUsP+u
SjWq1mRDlhqvo5F3BDJdlNMmsLTgKGAbRnWucRbOtsBodIVpNSRR+qxys2XZ6sTdZCFkZcMj5JW2
55dl/l37KOpQhgiFYzWcCY5dDbz6+vb/GirZZI9ji4I34bguta7+rDKMdZC34eBYL22sjdwHB5QM
CzlcCaG+vtRfa46WKUCEaF3QfYXe6qdZwY2K9QIH6sWLXHputsHkJsODNjtyi9hBOPzjkvtcQkGs
XJPFfotrWpSsP12xrhrDDakVvJT0C/Pr7chmu3Qxlv0m1D15ZgUe/j7OxMTr90x31PoKa5dbu6+f
/fMwUzW1LJmdp0wq+0g+3clQtGM/eKHxTE6C0HGKIrJUbuHIcP7rK30eZd2CqZVCLOwHVNiNz8nr
FMfQNbREe+4K4aB7VWYyNI8RU+CQj3TpNX59wY8NnxRoLMpgNKVIzTO2+OcV1CbujDGZ6ue6oE4E
zY4RSDOHUZyY16CuMsipojicIm/ppFbEyfj1DUjisA/VIlwtQ4cmHpQoGFHL+GxZzDDKtNIpnqtI
naRmk27MMC1WBbiEzS+3pa8j6RqjByPt9++kuGK1MuWV223BuQDFkhycPLFkiofU/8QuFqZnEC3M
mVtwJDTpIMBAuUarIDwaa2mLtXYGSx6W/dQJMGJRoLLxAUxTQ0/Q2epIHmlDPaKP2aek6GiJTmO9
3cWUll2YcFJF+lZN30i3S6l1hyimiSt5nNtljG/jNIY84suyLrkt51eCvsG1x2qmqS6dJrhRfnp8
uiad5SDJEyyJ2oQD4++GSU1mUu8BO5FkKVLSsl8P/18LzjHpcKYTixZn4++l3RFZRIo6T08iqgx8
1rBsZQjkza30AH6nrL++pNwtf5pcaWrhDKFG44IFoMn4o9Gi5jS1VeMOT15Iqxi0+bFnpyfZkJzK
zgOVO4AC1+sIokYtkE6hkuXybr6+jc9PTkM1bViaans8tsT5fLyNwq6KgbmMnlJB+nMf53Wb3+vp
oNdHvWnPX1/s8yJH+BnoFJkiG2gzSOxPi9zW1DCOyqZ57qsymR+sxJHLIklK6Vl9fSn905bm112Q
2K4K6wnngqF+erBwGNUsK3r9vmggxPPp27DbEJY1kv/WIU4GTocFBe+cvxwSNqzLEWq9B4I1q3YX
JWldUjCEPLJ+Xw5Ghh+qzaZ01OOQCCVyMALfI5FEMq01KjIN4La2YBP2ri3TxGlOdeSuVzSDh1NS
i7MoDBVZKdL6XNprAoJ0rHaKgh3N4B9WQ/P09SB8Gm/GwMOuAN2iAmn8XQi2rLD1crsb7+l8lSdz
IChVQL8+CCLnry8l5SX+XM9yTjFeNoALm2MR9NnHhTSIkpyqZgZ3ril+XquzSJ2mfSVd/Q5Tjwn6
VXvPAOkwCsVYyCzp71d138kMgTKoDK5lOjKfSSxYYun0HEp7BFbRtVXmY8NWBU0cl3lKJ5fRETCt
0iIgPI5njFq//l34o1oki0hKlujsndlVZ97rRS4nfLYSrqL8rMQ7v1ITvUYGlAZlKK6ZyUTDaxno
6MLwIwJTxzKx/LuExo5k7SbUPDj3goAsBzBOLR9IgXw9pO7H6aNdwAQ1oCJnCeLQUOE9+DikFU/Q
u2oZgM00nG8wElj6Wqc8urVTtzTJ8UftOjRRKJjcGOa+0gyKba6n2UMfxioy6m5XUDQN6UNRJprO
6Mmt7gPi1+aSjQ2cZ5Hb69vYS67h+VC/96UJgtauFdhAqOXYV70ViEOkxs2JEymaidYj+FSVJjEe
Z+rIaNnVQwLsOYPGHVkvK31QZqUlOMhGZFobr76YnEo0c2aKcXKmGhLqcqpW1MSzhwhowj7LdKoE
SdmSzhMppNvLVsuewQFYh2kM6YTr5krVfKOsnTud8/mljIRmLYLajkhhhA28N0lR3A2O0T3EhhGB
g1IVKGwU8nZPKd3Tb5lS1re22TS4RUG3TUb42ygTTOUSfJI9LkdUDZVFZ+b9PivEqh28noRNlCSP
nWvbZM0DaLDboRZ3c9KREjM1hUZPRTGXqq1em+1ET/TUNs+aM5v3UWfB8zPayOo4Tbwy4yk+fL0i
/loQuF8SnYanQj3oL/BYZzWeSM06f6uKgnjOyEogiLmhgQf7+kI/cQn/Pp1kpwqX0KnHe54m208+
Lb1Rz1O9B67ypg2CpWToWNGFIA6A9jLKnJtCz4ObuAkUSVlpeUix9mUMp0wMcfSYtaChwLDZV7UN
3LhQKueeY6jBfeiy9iHPOdP1tpBsNq1mXqu0sv/IOwNEOlnL616f9EcvIXyjFU1TYStPwysj95he
xcltkhopJSpt8Mg31d70logQeHzVwToRWuqLOrbGciau+m+5CD9H5Ofo46aZkJZ8hjIJUm9OBfs8
JDjqePH0oEhXdgYlB1tGte+/Hv+PxvTXxWCDAAynAw3mkh93fjCbuNW1V7zZqpODzxrVO60gt73I
8/TUm0ZH7B2K/JryrJP+gy/8CYTHxX/CfQ25AAzO6M8ugaY4zWi60/xmdnKVRbERbQyRZNtxHl8K
zcueDMUb/U4PKXpUtWJvzWKiUePrIZDMMX8cKNyGI8GaEg+iARxD8eHjGGhpkFM+iJy3sKNwQDoN
yueRbirPb6iStH5v5uPWyduxgyG9zKn2iHwryFud+tKGDzRzQsTLtNDcGvNE4qwOvOc8Jp8OQ7Zy
iqfCOU4GrAlGbtyRA82uhMLqhJ2igg1+bkfKLologqVTes4NbmMv1oMZw/CUxGfDoQ0qJVO8jUNB
I7LVZq0vgqZ7nbKou4dPJ71WCpcDwh61YW3o7YDabh2Hd0Pm0SQUVSoPEI2aB1w4pATgJFVCIYQz
8da0FPcYR5P5qJHVDiANTa3fFET/RwCgHLsP25uxRbAZH9QmmqXl/+PYdqSEmXcneKti0zorlZE8
lLExTX5aFSotP8QS/2BRtI/A15/TiW9AiKNBJACS9lP0qKl6Vuccne9JmZh70mbQQgbdBAFbOdN9
qWI0kMQJ67fSULOHOBzbYxx76rXSI2j29dL6e4U7CGMCywIcZevOX5kjQ6fWlo5D+g53CTS93uAl
r+AIJupSRfEumf7e5qYLdnahvE59QrvNZPeQ5vzDbfwXQwLnM46ZATbSJPr8OAtgcZq8mR04UnN7
gj+0iaaLPXeRVPpAQEKde++uqotuPdkRJD4eOhSRW/cl4h+zdvcPN/NfLAmoX8hesjgBxn3GhM55
N/RiTJP30FHt28rWmhs9gxjZIXV44Ijpzl1WtfvSLPJdNhraqUUJiSRu1o6X2IlcIK/F0B9jpTN+
gM2uUPWq4vT267u0/zYKBAkYXx2CGzDUn2GcNGtbjRsySeFIaYiMiwieRT1HPUrLyEdXqp6Sm4IK
iT58iyyvn0S2xXghRkiGy0NERCh55NfCdr7FbdbLpD3Fj0KBvym142ZbGcZ4trso3IWWE5oLQTPp
sGgmjZaksFRz1BM0FwHvfLbKjcKCXidpq5w8Wyp1k4RSjj+ncRoHHJHEist1OOB3LYUWp8ecAj2x
gJFLleIqQx+5HxKq75SrH6yepAJeZHPb6mOxi/LMQBDKAeiEDaHQB82n2lwMLy4olgPxHKlFUxFs
7YzOqAbUymkovaZBqKu0QUS7utB2wIqGeqPaof7Y1iL+1hVD+wPSqZgkXZ8gWfP17KAP+9ms2JJj
hC0OZpqg8tOC7vNgyr3K7N7JelfhPaeb1SzJJE6LrlH7s273tDsOzWy7vltb4kc0qw7NToFeQjPt
iObB8rLwqDpDeq/XJiwKHafAuk7qjM0QJrT3VZR7f931//hgDJufXEbfBZFkHEbtp5f/SW2NP/9T
fud/f+bjN/7zFH8H9SJ+tF9+avMuJBda8/lDH36Zq/++O0mh9uHFqmjjFhmp93q6eW84b/7FwSQ/
+X/75u++o7uphJStFE37QhX17f3PlgmZvwNwiROrkj3XqfSRGPi6n8n4x+//0c8E7Ji2JAmXByKC
qfkXuZv1H3Q40ZVBVErn0ieSfMviC1hXm40NZPXPniaTvDRRpS0jP4t84L+G5fLrVPs1n+G7+P36
T0T/L/P+79Pv96PjV6nQcskf1D/a3azogjExcnsn2X3TNKQjcA78woW5t22uHDiOzeFBYidLlIcG
QjzAXHCWqIZyNsbw4pKiu/ZoR87bY2IBrayEe0sB/9go5CoVOMcby4FZbadXkwnkBP0+FBqiqH/s
yyQ6mrV+n4zQO5UqGmqZ8WQZ/XjjSMaArNynDj3ORUH/bISnS7CTHy36ZMNoolsq6RdjhgRiNy3D
xnqaivC6aEz4NQ37IgzaDzMFHpLMEUsYmSI/p/F8PzXeFj8GBnkngvI8FvuZOqCS0n4FldYNnBQH
KzFOE0zeUTEvU1ok7XaGOpOWQR3hDK26C2NvxSV29fjapbRM5dPeo/16FO9j9KjF0MY7Q0ZHymsl
nr3e2A6RWIRkBENKT051jNm4eRUuLb322wD+V/Z8M5vfAtqjRyKBJkUU65sVwCxSPY2G+kORjOf2
QDkxu+3yBjEZ0mOjexPWwdkqtCUNKzeB566icN7Yxrte5ShZIXhY4yCDzllT9twLFRuaVkcnBUoo
iqWdfq8jetq96CU3EVtMU9/Oh/KhiulC10qkcUIVrlTgaxulRIm6ScdDqirjw9TBNmPHrutj8XVf
nV5Bxv4/M0H/n9oNbAf7m3S1+jWHAnGk5Jn62AeJ3fn4/X/ZDes/yHVA7Qj8m24bKl9/2g2Dg8WT
pbd/6W78uxdSBqkgoOj80iwKgh/sBoboT5Ll/47dsOWt/+E2/zYc9MyQrcJAYTg/Gg4XbDQpk8jh
YD2pz6UaLoJYylZAMVV+T47TPtmVx2Jn7m0Ib+JteEgP2Xdobpti7z6gGnPJnuo3qTIJGHRnIB6R
n4ONJL4Z1YuZPrLVonW4F6f5UfKV0Mgc+VClw4hzCm+Mb1UXXSxxFUenCgonscjnpaIpSPn4JmIM
yn2tvqr181Bp+xIut6XyrT8OG+e7U9FKCaBQ3dpuhybVNxo/biDonyZ48gVCRdTeSXU9qQl7gGTs
uTkgKqqeLG2DLpHjWzUSQZCvlzFK5wgG2QfMRN1D8jNc4z0Tde/DdoSF8hAl6P34EP2uEpo8l2Py
XaufvN7Z1HBUmaOfPXXW3QgnDpKf6hI0XZftbG2Hg+mnkPpeBU/BsFSVH+G1kdy72W3erJ3vypXz
ffRzcXD6RXKbpqv+sY4tH3j3Gi8Ews01KgxBed/Ga/J8r80S3FdcFNtMOleoXOwCEFAupFnjY04z
tW/62gYRjBc9uVeYAEm2C7St9Q7uE9cbbWfTDPcMVgc9gLqEhUjL1jB2JlnnK1fqvllZPpyBZ0c7
FEtjuAvQWBDrtn3CAmJCPTTEt4rhK2uCKZOS/krr7jSeY19nOmR+MBqItTacIN2Py6OhbL3WD87w
9IdXNpoYkNcv+jdRL6NiCVvgGK8ab9mgP+WawJTilUw3CAw/fED1BZMX7M2H4Ec8+faDdjQBqSED
hPCA79JdXx0yYAN8ITXj9dj4HrQ3b07O0bDInjgKTgiomQ/lkzv6MG8gvI6/eISAQX1hiiIVhZNV
nu3ETTLDD7XQjll+ryFSC1t0eLBHGjBQdV04+TrATQWTvWibna5uOJpqnqZZms+Mnf4i9s680G6s
s35xbuL7nP/C6+Q23ner3kcGkb/zh85dVghgd0t9WhTtty4Ilm4EbhCmKeUy/WAGFG/B6C+5hcwG
XH/OkEFbRLcaXGwRHjVkSNpSH+66ultBUZRepLBF120axAle02kPAbOTnVptWascu8g/Ldxdu7UN
gEv7NNmUj/G9d0blHR35NvAjKbYRAOI/Bz2w+CPNL9W050+jQvmwVROkSNyLvbN9B5axfidgKpsP
NYceCJN8cSOWAp1GpVwhB6ju2noVwBY0SrUQJzqtBuiXLkirD8PSfHKfRFsvlQCCjDcregob0p9g
fzeq+ZhzgK5iE1b/RfEab/RdcWgX05X33KDBFi/gVl3XWxRfDsrNOMOVvXZxUW77VTCS6BxeGB+E
b5XTLN4zdScFeFGeLFKIqTYoh3ibKocfBa8GLOTC6Fd9mK7KmEg3FGz21nwy10Nyow9U/yufTGl/
NR8j+M32w3mGJwPJrT1J0JfQW5oP9kN7Ja6dg4WsA1Ro+RpRvvxZpH4CIi67TlxeNc9hvIdeQ8AA
afkFq/QQrthWj+lp3LYQGD0bpT/Ne+PQpJsOKjcowTn5UXDm/L4bTrRKt9Nbry6iwA8u+TWslGbq
xyFcz5tw2hiP1bRhGCqxJKridgiERhg4FoiiwYZ3gDqvo1HzmTnAwIK4axcDrOj1BrNR3XcnzV20
3WpdRzCfBDmcI/4AtZixbHf1Zci3XrpEelcANxMgU5dioMdgy9O0JXB/0K7L4hYP0u1PJJrXht+d
ydtgoS1zpSIghJYwuc8ALUlWxWt2hViMEGv4gZPb4qobUaPMnrxv4qa5tiFpKeAF3GjaqkpXzmO3
me/0BwcRGNguvI0VsZZWs7sYdxMwVU4bIOUQ68DqsHCfI0hbrGO+HZ6dR6TvgISx8bfNqb5yoG2L
IYHTJb+ct85XSg2jxhkdYwR1yJUlsz93zQIlvzpYVuwD0HbD0j6iVxm+2xfsLdsiuKu3+sWDqLCR
ZF+oltxAIeKbMAkVb7ivcAixsZLbaZDX1oulbizd79Vd9TYdvc0KlWPEms2dCrytXDnFrnjVQlas
Z667lCWz1M7lY/sYXYFy85Tl8GxsEV7c5vcWBFu0Asc/5Yu/57vc3dXREhHDyFznA6O/YFl01pkN
aidw+q1GsoW3604c8RPJS+JulrlURipfvRsMQOKurWeUkRVtD5px1617aGOKrWSzucCWsQtP7TY+
uTsFSOK1dXZW6k6/Gr672iJ5QePavB0uyK6W22Y9YRBzPyVIoHurOZvddnrqDMRovNxvHyQEeIk2
CiTwznWMluPwhPKnstR3ph+T3Frozm5EuRj9TubyMJIWvJ232IJ8U295wuwArcny8t3c2bv2AOUa
Upft2d45q521qvxwZ22O7lV0E16svbjT9QWWRdm8TGtr063HGwXuMGfp3adHrIWodwqCod9qOCaz
HyU6Uqfhojz0ZPxahAgXyovyXiA/1x+GcR1AWMnRV8MXBjoU5ZEFBIIM82D6bsvZsmTpxtR5DvEG
zhrYDEFgsU7kP2mU7qmT+neZvmKjbTBeGp6Au4YtVxuPGrksqM7mRXFQb5Xebwb2vxUckunKyndM
EZW9tl5MkAPqTzmqh6vyAVGkKvLRnDnpbyW/5Syw2+n7/LrDegnkOctHG9aHguTAs3Oeb4iUKt9R
97WzdvppkYApfE/FMiiWZBz5Hx2eK+iFhmWRLAf6pOiooDcv3s2IL/1ojhly2PVD8WBeSc6Ia+sa
Dt51x/b9XkJJVOGEnKej2cB2uQw0H/lQpVw6mW9PZ5TQMat8IATivyK+wrCuVL85JsAAF9a1lq/c
ivrZYrpA9qRf8EToqk+WRgOvEvwRm/Ic8VWodfob44dgwl10HLfFS3hXvkC1F78hWTnLNxxWoUmX
jo97hj0P4erjbig+4V6wU97Qy1IkMfCih0Lu2Xzs7+1Dc5mO+Z2x1/bm1bxXrsOLs48v80pda/t4
Z520fCO40+gGqKX5LXlRrwaUivKdOjCSiMjQ0X4TIiLwkOQbG6WgwZfqM8FtOW/dW4iChqtyH3oL
KH1aGED7g/C7K8ZgJtaDhgj2Q7pZrttNOW9UNBPLeZ/tq1v3Fd1E+9GwfCP1g0eTyiaO5rJCjeTQ
Q9Djdo/e1oNNSirwECqiBN77MZ6wfDho+uZnVJDg0Ylh7bufISS7RizAMdZ8qkBsedFfj9UahYIG
jUkofpx3IslUCoBDRwRZX1+t4Q3ie9G09d5dKM5TqIrqveGhBERpk8cq9/yMe+DiJOG5qIt8QNet
cDkVf3427qFcvIcSEgEhdys1Pbq9fkJ8b7rGfU/NtXarP7ehZKnVnXN5RLtkRchQUxNdETSoz1r2
NG3se+iA8Pjh+JnrlQnjml4RT0uKtAFqER9+IGJ7Y6i39DJCJHQ9XsEXBNssVD/NPtpk3ySvz7r4
xm8E7zqhCfex1PeSGDfbEHQ/2ffKAVZcfrJ94l6avXIoyHbsaDAzaCmhnI5BRad2g17miqfHHq/w
4jf2yvGvEdvcyBGHrDE/YBQWP6TAkeSz9fEWl+De8NZ22Bgc+4dZfXi+uqo1ekZ92GPR+wjyM4RH
yUlsUUTJ4519bxCefBPqHbxC4Q/7HqZZdFHAX6DmwhOhGAM3rn2PRgQfGGD7bfZS+6XZz7e8N0vG
Xoje3PvwzDc95FAYajnAJ5iXEIvhsyyiVbmf7yPPn0/MjpQbgylcPifawRN7XXvvmpf6KYXdgn7B
FTEKIzrfcsFu2y1hbSKqYy7U52Yv/08qQZytYN2r796Wa0n2YmIddjMihzRwbFgrzRFRp33TLcIJ
AjIK7xu4l1wp34JODD9cwTaZPTXFA7PAHfMnNNc8KW/xW6RXumk3XJdH5ZBU337SR0Fetu+YxeI6
ifeuC1wYdy1PF159T96KTpEQy5E9sHsgInMQpSLk6Rbw2XL/CDBy/4yqlj7UU4a8NHYiPOqvI/xx
5VF9VLeJxO0vyR7X9yUi3itK9+mtFLfVV16cbDT9gERgtC+HVX3Pt8Dc54izLdPb9MrUll6DgjZ8
s2tRfFMRYhuX/KMd+FW14jf0n0q5PTyWrdTL5VKpd01uC0NFO8drRDHXJE1tzxDGrenFBOO96sSu
Kv1wPtrDDxAafkNX0Tzeqc3tjJ/t7ES8gXfYjlfq2ziLMyX3xTCVG46MPv1hXrgimmrKslJwtl0U
/gokHrtxoeHt4dpPOUTzOm0OPCXU0rBn6fOTWa0722fxjxb+JGIlSPfEVrn4tQYh1bLRiCSk/cHf
07W6UTfDMjjl/OihuaddBlKwc4vLXzrPBhAG+acaVgYi2Gyk2+ZdVPQSXQVuTm8nNIgrdWM+uzYf
aw4WNu45fkA6luuNjrVpjHwTUQVSl3API9TuIsweK0/5LSkpvT8rqZ9+t/4Xd+eRHEmapucL0ctc
i62r0BGIgMbGDYlEutbaV3MEHoU7ckOeoXkjPp5VOSWmuodlNouZts62SksgEAIRv3/fKz+pmqEi
eHylEQ/2RdEcS3OWaZ98zrzQF120OziL5FGsr7kdbQh54OlqG7rg4kvuFntheYgOyl5MBkd+yMZr
Pt0b4YnslDl8x8LhGvAmb+1WMw8VT2Ew3Ohda/zXmizEB51KNZI67ML5iqd1N2/V7bjm0ApYF4/m
i/WN7NXiHB/Hyh7J0yYuyng2vxQqyw215t2VuLQtHY/fcehf8PHfwbv/isz//6H3/+mgMxGdH/A2
8BbMOuEca/j534fcTXSc4Eu/gc7+7PY/Qo8k5SfiVcg1Ma2VSRR/hdwlSf1JV0lXAK1DJq2smaa/
QGcKaLyqryDeyvihbvsVcleIM0X+AUROxhiAPDDfX4HOrN+r8TC1fX/qaB1FDUmB9UdmSI+VUK+6
XjzptdQJ2z7LKACHgvoil0uh79JyfCF7mM+CsRAFPtfxJpHV8SOvgNHHPsOlVWgdG0CaCHed0amb
EnnwmsC8pu9EIRcNjp5sYLPNNQGKTlJ92jiPU10fVaN8TAvrIPfqfEMxM3jLoi9XlOLWKRd02RcS
oWQryMdk2oYSG7eYYiyk0mqFsRlsME/KpRd26gjkFiJONQg3o1L2LSY/LCKFOVlQpWYWMSmmdp1E
g90tppMiyZtLmIRsqdgcXYoUMMzRl24iU09iWxWqmwKmw5SQPiZ6jNMzBj6UwiMRGLSFT/HgBlXG
UpaxbUSD7sottZSSUERuOwcNi0N8lDC1kSU4tq7WBd1WrI3BN8y4/lJGBJwWgTBw3UO+scjlY96s
YF7L5okGMvPUuk92ojZrfiMWuTM11k5Kw2gDD1k5ugnalxYKiNOMUi+4MxktA0g/G6n0pU7V92Bq
6UgqZJxJozqdjYC4VJwtiMoUqAErT/ed1T8twiLS+A4QpnbqacxDUiF1irgbigYoeB+9jlQIZ+oA
cEh9Gd/NisbdSujmbZtLDbFYCpnIUfkWCy1V8hOJ46UgfKRinrtNNr6ibXsO08kLM+lRbOR3tIkw
ExIO7EpjSJiRVOS17EL3U/whSxAzskyy0pLcZrVOd52gAVAEibmVkQTscozVbjpZ56SPrLMlx54l
VNdAHqpLPIx+0ul+WfO6JERnkHvdkOGvzxDI4sRia62tt3MqXTGpso3qRUzY6xjtW6UH0FEghZKo
uIyRPtKKWS3uMASNW0nBPrb67TLIz4Oi1N+iajyqwni2RumDFg6BsSgBtiuIeLeqTN8hR3/EzX3u
lyX3hkra1GF4iYQAdLAUWt5DVqNP8ua/jZKA8gOr9Uk0w/KMDDwkfoDETkVE4xc0g3WKDKHaFlgF
fV6Gd2PJ/6kLw1fSgWY1Ca8BmUn/XrajhSzhNwfzyqX+8fY/OA2yn0kpgQY1zbUI59c0OsEi9hGl
FeoPFT0fAc+cvr9yGipiM5FQHhHe8w9cKOwDR6iqWhTDQZj+tYP53zIaa1U4PwabCXKzVRXym4Cu
kloY8g5Ulc6XN2PcDyscncoE1YITKMlW1u41C+8R59WiswKwm1e65mVB6/RszQLANUb8A6ZjLynv
f3O5+xOeljTGP3lw66ugIhlHgiit1pjfPLi6TvO+60QQGaNOnKrRcI+Td2FEd6Fh7JF9eGv4m6Bf
g0m7rfgVidN+Lyjg/6Q1GixAMocLNYbBpVk+teS5SCh89gUQ6Tp85jzc67W4a+Nwm3dnKX1I+2ij
88ECmt/ix86LXZhthLnxIhFhFMTI8BoYzLnlgVDq1by7FZbmEOjUdFQ3fXkbgR4y9CeEX9jdckK0
g6XvEERkK3W+oJiEbV/C4nkyHwd6Fk3lOIVUUYh0dswsspJ+KoJ8QzLUrkitEeRf9rTqPqvHs0iK
fh4Yn+qIeBxvOmOnMXE6ln4LQ20GNdFxJ5xAbzUp/WGKVrp+Jk/TyVLJMQfyOpslPEnDptPWMm7w
ZdypKtkkauZP8zdVokWSyXPQA4QkhFznXiJc5wS14QTjUJNsdG3Ul0n8KKXPujkGabKbdfxgcr6r
6i2TtARsqtN8O9J3XG2Gorw09XAcmvaznWCRUP2fGPvT1KAqMtLyD0Wd23Oh3Ui0cUJQGS6Xp1a4
5PF+qkMFT3/3Pshx9ylVxTEqvrbMygRq0j7QUXXYS7jKq20FATwKG8wSsYlJhV2OBbeh9zCgkr7p
jbMSk8XLthSHX8KEGqlrK3/FE+xGpTUyQQu9b0EFiKgK6aTxBqE6NSUNj9+wl15k9PhUQAbN1zGk
j212SejcI5zyzeAkdsMm5pfUtlW/VRvzS1J8kiwA5hO4OXsC7HzppWzTywrAdIadxoojZapjUPIx
yS8NdPhcp2BIJBovwptewmzhhN+P9WXMEgRXoLTyFfu2E6jHPLfOmPGAOElDzUnuMglHBm1UKVF9
b/thQySbowOSBhIC3ZIvazp1D+VgAbMscyDaSmHouj3UGGgsHbIGY87w9Z92CF9dLlhd6DPSSAMk
a+jfOev1Pwzhf3b7H2c9M7imo/uHH+Y05dz6lb9WfoK7ZvLDn0g031qj9Juz/vuXUMXwBiJMj1v9
muWLQMdaD2cCKHGBmn/prFf+MIT/8tDxxXA5wue2pgb/9jwV9b4whEmRd+FcBMdq+Jiz8a4TiKZn
XYyh0hIVSC3qnXoBcCR/Gn3ipjQCrAf5FoeBh+dzZ3SanVFQIUBLY00oISuLMkJDEr83RkxSkdRu
KprXZ1OvPSQzey2BCCl6d4wvYqCctT7xgjCHU5qIBG+gN/KRlCY2RLoW4Ry6jzg3bDyPzqIbLMb3
aX6nmE85n7AG2FXMP60YlAB6q6oA7NTHeam+VSY0cCrMNpEOe2kQZE9KDTDWtDgJVm+LuXrQw9mf
0+JVz4qtCvor5MtthouQ+PQJJfRJRpd5MFzUOP/CfPnZqrFTr/I0hcAFtxCQkBhBtkkqWONOOVaN
ct8G54rX+hSUwI4kxUTjaSrQmgyFYXidpfkS1TZdlZCnqpO+khR9hdyQHaUZ1RzpdKTdBUl50Ptx
R+rpo0GBysAhEhHi3aT9EbBYrU16poheF2fO7FhTiq8zsHXf3OO/pUlqw8ycC5WFEqATwAUUryPR
B/vG1ONmz0OaxpFJ+uU69QnUjYyEAIW6AUlCIXlAd6QgQMex5lgjFDGMJIYmu1p07FIE5CgivwSr
5hgdv/0THxiypjJnaXys16xLg0/N39/aUaetJY+/Gw7/7e1/HBjGun+TlbaaT5G9yWjwfgjljJ80
USNbDU82i7m4Frn9GA71n0REdCzRBucJml1kMj8ODO0npNXEgnPL7yeG9VcODJ7hHwew7w+dsHOF
/V3lTn9/YLBBk91EAtVOyrWHRu888l8ONQjVbEBwAzuVDYINGhvGqfaM4ZDHDwnlhlT9zNROE4+E
OqbEUweLgXfIXYbaEUwY9/Req/UDQlRniCnSCrpnplBCAsAsK9lT5sVFoO4RoeRahfVmxgZAWwGE
BembpV9TUif4qEVVcFDiHEN66tV5eKwb2aVFEm78seKDIFWE7lTTUVz6a1Y/Zy1NTcaAdEZiS8rN
W19kJI+8lSBvjEjPZolsZui8sCUocK6gwCOtc6ZacnJgvIFyIByCDYXQnJ+EQMgoY+jNqhavndHr
CP12QEHnGENM5FUFXm6Gu4KEI7md3iJMBLXQXTqQyGl6Rfdrl5n8wcEDXpp6Be0hRT+iWlbPqYUu
ZnwIBxqH+kyyw4Y7IaNKF9+UWn3EsftM2MO9LgbEk1eHQMm2dWq5g3aPhBwBBOkOZJMrc+SS23jf
SNN+TDp36mcvmD+ETnQbCflNbbhZHh2qPnLNMbpOlmIhNaEKizKGsUQ6EzcPmfCawKktLVE+gP+B
Oa/yZs4YUeeU6vEEgXHZRgqNGvQv/Tw8Cxq8yBBR2DWDlEzy5Jr15OWB6Jti7JF96SukKKd194Ha
fWZvSH2y565DP4EfFqzUKmzdWG8GS7sNQUxWTwddX+Hx6g76Mp4KHnbbMkaW4S7Tb6BgoyMv/cNM
FwhgitsRU4QyaNXJMxs1uyUzrpYIZkONSCQ0k2OJwBwDxKZ0D9QCAJ11rwZvb3vqqhy3tBJ/leXU
maL6pU6lc60NrhkYR0TdvIIhp2G764f3vp5Ifyo+Z7HfDCXHpszYbCWSNyatK4zhDtJ56WqSe5bW
J3ux9SM135M/TJDlV3AYu8vPGSUOpjWjAqlMu+w6f9DUzVgM7jD1dGPWyLdBJ9R2X2mp3zL15cni
EBR4iwLrXVCKfS5bu6KFTLawX5c0J6ZcP4tQuKu7uxzEZoDLomhzk5iKTYD2xtTD09JnTlAh8hLi
c9kA+aa5+NoOuiNBOc/8rqfO3K/ucUGgOZHGl6WqGaBjQsnETaxKl9hIXHnq3vK8gGunzhyWuyGB
S3zWx09Fm/1WVh/beDpaKGpFys2S8KYFXwqTxnT2N5OEliz7HFAPNYcaPCnR9fuoeIRfICrV6ytv
WkncsiEfipUCMcUQiMmmzAW6D5l4ecp6K7+HvXpL1JOICqCkAmYTSeF4L2usdajb2kZ6VvV2zRe7
T4YlPoIikbs5UXT/OQfy5yRigO/qEykXNKxrSEZnmghyvwwRMVjPFf+McJVsI7j2qYSLLuTBQ916
Z1SwynoyEZaputpSQK6MvGPqvSHQ1NWTUNfeyJ7p50sTQkKpupebYbxNBaAh3PxdZ1xy2MTOihAC
0x4Ak9ss9WsC90kymxu20n4M02Oltb5Qz9eqvqql+mRExrVpIOrCEQpAveo1bGoqHQf5M2+HPZ5K
Pjn63lh1waJ1SBCuRs14FaqY4yh3NOAku7eyTdouYK6BJj2Lpf6G0F7atxZr0igIDHZ5RREjnskY
v93YzHZqoF6Ypbcymc/E97HiF9oW59smHYAFimyxtlUAh9+kmcEMol9EWT/2ArxMrfppFx5NVRag
RaKnKdEjv+noeYsr2rBVup7yR6NBMZUWh7hCXJJO+4nMvNxA3NZm0o1x+BZBWExZ8tjKmxFpSx8P
u0I6CiYCh2p+rJV0Yw3RRVgeKywV5AKQmckAk1u2bvptH35VsEWUaSOe8+RUVXXsm+Fdn3e+Dtey
KG+hCcEojk+9zmfaAueQtgEnoaqsNVLw9PK2Dlmzq/6x5i5wnrX5Y5YJX+sF5kVNqlutwS7WsMdW
MgOKZts5nbL9ohh7OJPnsvd7CrXNjSC1ByzgjLIDIx5BzFV3meuHIdPeFijnIp1upv5ByCfl9I1T
K7umZzIFa8153OGU586KxKYZdT8VBYhm4gfxcqcU5atQJps8RTuqIEx4LqwGEy4XZ5KQSjtWZWce
vgWSfBViIqIS2rjnhYiiiSbVDB1XpDKNx++lRlkebhbMtF9L2gLCWtuITbzhrX+Rk3gTzIhZ6M8Q
2KArTjYMUC+j2bt5RGeP8Q3nzKm1ln3Yjw722I00FQ+YW5qNTBlmEdR+u1DfoRdIZXnM7eDMQrEh
xOxsFtJLa2W7mkRQQn93c0If1hI4ciAdE0M+ku6Z2mBj39ijkNHBzDUov5LonmAyVu7J1TKGgUY7
dhyXtZAfhD7exjJZSCodVZzqnUUzj2F5AfSYKDQHcep/Nmf+l6ac/n6nBhUw/2hg/dt//7//8rf/
9bf/+bf/87f//bf/8dvJVfp+y19GVbbZn9YFlfI4A2coaOW/jqorwQSAyUppkIn0u1FVMX4S11sR
Lkqyxs8D7i+jqkKthmyCjRoEHLGM/qXVFlfs7ydVkUgeHpdlEmDB48Es8vtJNa8N3hupPh6luCJ8
lSyGkcA/Mj41vRQPZTWYco5J2OiWfpPKeZaLzx12E4nogCpv2UHVDv3PmsMkexmGo4plyRiKujLv
Y8JHW52SsqQgJcupxomSGU4LSJOisHBJCONIFhbmfDkf+BCT0jG09tL1RVedimxOCsD+GP+9RaP4
UQsSxmYhH8RdEuvzaVaD4CFR6gqbtP4itOWwGcvBCB1xQoWtJdUxWcMOc6zrXKJgsB8iPV4KJ456
VEwkBsNl4wm0vJFkidHNQPqIL8306bakA22glYzNC7P7cIrFiMFZjlYrajP0aCORhYscRNOQbQiu
zEyXsl70GXlYG2eLvDcitWeR4jlBoLtNr+Zu0zUpCgNhDbuLcjXlOtBAjCwNiKpBdmtvF2oSTE4+
sEjLWlC8kvJLuKZOXuoG7XLnRm2LnCysZnlyyCTG85LSJ5Ro9fDSNer8FCwleXpNWFfTjnyvicyK
RuOJqoHYyy8k+9XHUZOyTSvrKGUkyDw9rJALtVJzHIG/Khfr5+ixT6FwjtNR2+mE9z5xUk9HTLiI
MkgRAo2N2gZAbeCt7gpKP4vXWk89uROKfKN0GYx1qU0o3wBB7LhN0LFqQz5wtdPVpnTFXl1P3CHf
1mUQudSs9KBy48gg0yWlk4fyQO663Im80GFVac6arvXNCGLxfdGk0E+1JiapNogRmBTq/J7DGsu+
1dAU2pcTFYoFOlQCUFeRTKLbgUg4BaxY2G2zIQpFV26YJvK5wYKNL7QhshqZAfFBvGmkSUKyHGa1
Pw/h5BFtaF0mra42ddCQo1qr4T7CR2rYpZKnxNMqiA+0qM++ipCguy5IZFR4XP+Jygne+DQ0xEgQ
vvmFkgIJ/X/bDekm7Gr5Icjifjc2ueHLGUEBlGIH7b2pDh8iUdDuMJMLFBCZmzMvoLfBnghqPYck
mjshvotjrpP/kEaa+coKLG+Ihqf2ScPWijtiwIbQyjRzuG1QP2hq1pxr4ju+ZF0euH0dzk896R/b
YAn4CAqCSHNqJSykOldCe5nLielUS5LR7soE3oLE88DR2nTNewzKRz2sETIKFvJTKw6fuzpDzWF2
QXZL1UpGa58CYHc524fJ+9CgosnW1FS8kspKCy3ZtxaCFxVLqAniGhyqCjFvr3XVpckDy291Mfss
pHTe1VZbrqtEggZvtrgkdh8J4dquMoOyaGZMpnmGHbVU5Xci+p61rNGcIg3x1VuDbDToSDBDh7Tj
VnVU9frd2ApByN1SRdwz9v1HwTG/M0T+s1kgAUoI8fsOmICufldG/ANkB9cxF73fIjt/cvsfyI5O
nxS0nilJwMzYqn+D7Og/IbcwiJqSVrznF1BHEdFbwDzST0te0eot+ldQhy/pRHCsCJS8XuBwJf0F
KYYp/REF/vlR47cHdYLt/GOqTEJWQjtTJrFPHkiZxF8kXLisdcK+5c3aI1cegVTBTE3R4YvGh/JS
IWD+KJTjspxJ2x44B74ludOFm2E6YEJCsMSugVZe2AdYVbxU3VSUUp91VgTxsPQ7OOqUUndhk+fb
5utk6bYF4xFtKt2LD5V5K0sPx0A73hLaZ+xDaZMMzbrtR6PTjftDFJ+T4mjIZ2UnhQ+DX7kNi7Iv
blKTtmPktjeaDp1olxzFq3pNn8T9aBJqareoNb9UbwsKOdSQhsvjw5JiJjv5W3qun6bpMGDpacvD
yLa544mU1bnSEVwUHiw9/8QzhXQKqJKnkAN/yoveQHmi5KQh5MhfFMxYhcfP5HVsKHbyT8lD8sCP
rB2D0k87zfb81Jiag5cF8ip2xqf2feFlm5/zwgurz6x6tZhyjZdM+7o0boAVXNgTtc+5lt3RjesX
LvL1o/iGgjCzbhRJtrZ4jp+HV/FmHPPDcl8dce3oHnjCfFt7Hqdb0PkoCtGLtmiJQ1dzW/CNEwcJ
Om9792Col6hyI1+9s94v86m6JO5D+XiLfF4NkYAVe/iSf6Y934GcM2eMcmAU94hk7cm+gfgTosol
YVe1Wz1jNLJbIobMndkdzYTFnXcPK+mCtYjZ3+FFre3gNXdiL3Lx0Nj5+9SvDpDbxT+dhg6B6/y1
SB0guPrUj5SUfuQKPtH4Nd7nAHnI7J6Xg1Hts/vETUMnQo5o2sSf2NQROmtduG/Zkg+w2G/ivfRl
2XKTepP49UZ6zqgtmVo7HU+1fIiMPbHHgfUUljcsZBYa+8fgFUfYo5A4QVxsk16nB2L1CeEIm7hC
GKSW76bnCcOJb175kU7xFHoDwo35OFSs/QcLBa2GHQSwq7iLpC8ETmxG1m9E01zE2It02snLI+oM
zGqINfV9Nvav+B4WDH9krCUHHbPOHbxBGyPIvY3HAgSRF5xXF4X54MnhPjA883le30HDE6Vu5FI5
eo9Q0h+FnXxXo66fAM0qcSMrHt3CTfZpEe+lHtSlppT3FCwdjQOBLT3Wa3r+Falkhpr+ozdVXFpQ
EyTFD9AKHlOGimKydINd2qHrkbFpzcmdlJH+6sG4sFg7beqRGxDUvVfg53jjtlgYxHvxVeONhlRx
s2w69DwOWvfqCTeWn9610abHjLYV7RgYxA75Lp/e+D18SuSkx2VfM5S9mB/kF01PBV5kjCiAWtzD
cJXke733m9JfI4a4ghteKTnGndUyTqW117aOAH4cfbZwuKvFjEEu5vhg7JuyL3PBO0LDjsd3M5Cf
jFelu8h1c0lT7j16peLKT9ucDus13WugtPfBnP3R5y2pXPOj/AJayNhsN4647U7Tados3ivi/iNu
jXKHraMlxt+TjPthn+5Qkvo13ZhOdTOy59B5jF3kYujjvcIpfazLqiMf69ey3kLyRPOpZ5egA2HX
70S/spunESvnsfczvHX3CZ8gHyijdQfsWM5Cya31KVjHxvmm3VGEbOz6crvC4VS17pKH6C65y29x
c2fsEhirnUE1MkepMez67Ri8KspBzVVPd7utQIuFg0dGPOChINTXaTzMIWTHu7x/B0yMt2EbbiZH
fqneq8UxX5Jz56lG4lMzEGpbmjo5TLvToj+r1uSp91aBO+At3t0ZVvVE8j/ir5dOO+nInRmJe4wH
C/tEznv1wQy/jA3xG84EtBCS6qZ5YePqtoTeFtSZy4FOeggWQs/YZOk9v8tDvIfp2yVvvIBs9Bwc
WNsOSAOdlKiY8FghJ9Yv02f3bSrPnEHIDspLqH6NZSwcI1ci0S5585PfNXjpRnWf8bLqLyLS3q96
2DjAEaoP4uhqm4/JGV2TemdWJ9vwwD1cXi2747cs1Y7oTzhwQuh+2xvvtNPU+9K5mG3hhJ9rMR1r
b/r8NmsfX7i7vmAdHqIptPH3OIhuz23k6hedEuXYzlaLhP6WTDj6Q6oXw81YX2ecJZlvwPCfB9NB
jaHWD5jk2Q2zcKOy2Hn0CdpfEcI5tKufl3Svv0rVXWReivIhtZ7leasjwxVfLfNCM0acc5Pqw7qz
1GprLC+st4pZvQDTbZiRayP0ZbQ9YbNJuMpF+OXw62YZpqnIjTSvIUF/kO3paPimg2bkKcrecMSu
zuO+utPExh4PmupGphfqvBFBFgFYxC/NiDbNOOL35Y/IZwogSRi2GSoOaiSNZ3VWqereSurPWZL/
pVGYv5O1Adn+na9Dn2sSoQus8I8QGcSxIoPhbwbNP7v9D1xGMlcOkVJD7Wf4hR/9C4WIyOEnWTTZ
d1mhqDxcIZsf0yZKBVMjXmutFUIMQKDGDwpR4Usr7chuR4EwQmLlr0ybSCv+AMx8f+prvCkyMxnN
2h8iYcwlS8iVH9NzcVSvI6f+k9jeEvko4HpqceVp+JNLvpg+GR2WxPYwlB4f9Sc+9xOALKUUIe/A
6axImFeZYca9/Ia4NDS5SH0q6kcv7UWQzeZFtJ4b9aN5YfEbb9PXXvTExdaO8XisMT5CA5Ima6ue
+R5pjrqRN4LwZpYlXdqrqQKFwli4vfPdAfLdxnOtGL5ah4uzk7mpJ9Vec6n32rG8iU/JXftUwQB+
mJWjNC8GzhTJraVXeXqLg+ex8ZcLlpwV8LGTF+3r9CrwiSo9ncAKTyFLzyEUT802Fs3zKIA487D+
SDZOJMxLuIh0+50DgiLyd6yvDgMktggnfE5e8Nm8o231RlyNsPuXjgS9DlfiCweKjFCBl+ye/2rt
RnE5nhEa0+9OhcfdF2O77LpL61Aunt9FnWspLrBEXHnV8VML3eaUDFvjuOz4Qe0VwkGikHjedonX
DDT+XZbJVyTf2s6bISDv8Sabd6G4oe5ZwL+CcYarTk0NmptmBAcc36oBkpiBL4POIRNQsmPcVj7j
Kf+VT1PjFS/Z+r/Ux7c0b1rzmZ9hPk7kqLEWYPkpPkoP6xICtpfpwvcbPCN9x/fjqBmv/FmgDDwi
DIKXuUWOyOuTBYqtglUbzmhyWYP4ULmaFM78lh4w/y8iP/cm5ttKfJqTUwsxawdP+RafOvYlvMZ3
xjY9BKETPC07RGKrR3a8Wb6Ok5RfpD/e0u0XxM2O4pLpQJG9pxy/v8T8PvDh8m2T37zm1oH0lMnW
He602mhI4LzgKT0su+FCPj1axSfhqTiATi/ntvBxYH7W2S1PfVHBPOwQMgpBzELhFZabHRJq3pFs
3OnHEEtP6GWWm8Jl01typwe+8BTlbFZeOdF/xcSR2B/KaYMGBFMufX/LGUegH9YvaV84YcybwuZO
9ONmvMOfgZVGHtboxleK2+gtWL+2ekqtw3DH0xrugqfI4XPD4+fJ8kIIbpjgweGvZOxhBgX42PRd
5YnSs0y3qOXWLsKXwJ9F+sg86K9AxOyb8PtW3LHeFluenukn26Xzad0CzrMz1Q7vxy/C6zfahk7F
JvbVwU/v4ViK0Ilxdnt69LaJqnvztRVuHdkyXHaxHGI8zJ6mZZsdVNIJGD09Ez88nv+H1UBpxm5l
HbB+xsqNu4wQMarROa5fJv01S16C/lmM3oLugZdZfhjv8hekCjVX6xGbLSZDWz+K9z2vT2LPX0Nc
om4+3Ac4uXY4CEu/3kXWnYyJGUcTfb68ysERH6AQ7Za3Bu9p7Qvbjv2USb29N77JmILACPcD5l3h
JbpTT9ojKivzsc3wDi6n9duXe84DkggxGfHmcvhc2/DHb8FhdctYPTbG2seVbU+boua5exgXlWyz
3lOy05jUDXeGfiZE6yp+lS/qYdUYPAqkZLBAusWyUSvXolKidxVY4RNbMW4xVBD3EJ7ZsimuimpD
f15CoEo+NVsOQ/5FwpZc28QIdZPdYYw6lICOgrN8DvN1eiSQ7JD7j91VeXxMDkyk2+zER6pbjUZU
xNqFginJJzDXfIGTmSHmWYXsyTP2cEPj0dibL9m67Zyz2/TEqxSTh2B8q87TU/2Q31XYa8ejtUf1
5djFrX2ozuXd9K5y3j6VdxUfxhplmF2g4b17Xw2z0uQqT7gPsN2ifUi23Xk4mz4Q/EwgXNZ9nc7d
8ii7ibGO6CwP0labXKkkVB1fsrtIu/KreMQuW96Jbm5tC/OgkrkyPyKqMuADxwfuqijcrPP/o0C3
/3TOJZLc0F+jRdTI0Sa9RwWd+odImfoHgfyf3P5XpAwlkyzBKP2QLP0YYCxANG0NQSYJyNJROqGM
/DHArJgY+Jq1BverzD4MTD+IJfEnJiERHojo6zWp9S8NMD9Xevw2LOznh66AFPIAZQKIfs8smfMg
TYMUZXv38EJISYxOvia4lqgfzXXB17aUZ6NOPvAnmTdGuNWwUc97IkyS7gVsCFUTzRjDjH5jy5+W
hVIkOaa0mWhM6Urdsd3RIESIyc4iGWG3lL5FhMDN9MzzwCxDvcN7iogBT2BITo0jYTptPKyeXDuH
V+tYb6NH6VV5Ne76L8nD/A14hnggKaa7Z8W0gg3L5EbzMSdh5kfZYEuiD7Gw1WI3P0QsUpVbfVZk
YXA1JTGMi3TFrmbHixPJ6CPs6EGbnqUX6UWzbMwv5lXmIi34w0sy+8Hb2NhGT/OE/SJghvd14De2
98znX5roJln2/N5jEA88/RpysBgXdg152Rm45XP4Zl8n/eAiFwfpQ/pYXtpvUvXQl+dBjVkwDmMX
OzLe9ciBC4ZyAmMc3LT1QcgIiplNhz9Remw4/sJL4SSyi/jRrkuSRaJL7ClEGVjG1tyo+778FOVr
+S7rh4HDG2yu2y07OmtxFbighfw4VT8Ix+DaKU8SDnS8ZnPxjW1GuOepZDFmJVc/hU+ATpnT75/I
99nMtydWzBkMho27sq2vzeCV7UGEXPlCsaFpkBoDeeOpBEvLpPc7yGo4cYlH2Qtuu1V24nk+a4NT
ZO9qeOEv87lS7Ivu9FcGqcrvr8b2UklME+bkZAoRbF6J/gzhzbWQnVThGueTSoImRKOduWGhtJWJ
89vYY90kRcUg7oZuN5in1omJb5jUbYnaqcMEy1luh7YP9kdLrj2AzeEhpu60WVN0tlhY+4hLwbap
XE2EyjzgjuKb1PQJg6scErsTu7p86DDAZvfplY19m12Idzl1xtvI44+2kbZTtecRAzA3UqYnAuVk
b0w9RbQB/LJ7qNlGBa5z1tK0crcqYKv3NNpq1sMcfiOczciu8eTMfhoiuf1qND4mvtvsyYxbrf2l
uV+eEz++AkF6nb4ZQ2f+1GBu8e/P5DNN6xPXy1tvErniU12YtL7+ofaoYC0YM1Ow3Ar7tSVeauUo
whH5+Y4gkwubq36wrsKpu+Xhu9ojpIW1YjnAw6WsTldiDNb/I2aD/xw3ZbtdGC5LYM4ijx6Ea9Zy
tZz96B6EETPhPtitjNN+OgCUY7U+y/70jUAeqLuiOg8H4lJGcqREG+QGD71NQuiRdNX3AMhh2HBh
rGRKvv4fd2ey3Dp6bel3qbHpQN8MaoKOYN9TlCYMiToCQPQA0T59fch0lp32jXvDETWocB6FpCRF
ggSBH3uvvRqrR54gH0ZOSrT+W0aejwLXEbD7DoQbjPxO0qPT4LEySBYPMord/ZFBtD5ClWiqjQxz
58UZESxbanS9+C6KPYNCbM/Z4kJ8rfPF4Bj1zI61TXSKFT48iJTWs4PNtxTe8CKkQRms0B34xNfo
jM1DukBdgqcQqEUo+OoEoQieCj8PuBxBCpj2IjpJo/MMbKW2c8N6/ao2/FZLbhrbwS6Z29m6dK/S
fMBYZ8O6GmxRwjumI9S2EHnPbjPbZ5fuxxQdzTxlklWsNyxJZJY5eJjthOculi+5iuoCWij+Qqeg
DjDkSop1HNu8+Ffns6qWFO5DZIUWjlspOM06DV3lEVONpW5xhVgH+gYCNct+ss9sckySl/q8A669
ppLzwkmj5Q/w2+DzGl9r2EbBSV5W5fQY5bXEIYpUI7h/C4aStnoNSdOdK56wxkJRWjevhQb4V6N/
9EjCxMNmKayb9fCoPdxknPgboMwyrMrl5SzxbbDFReAp/nBiZ7m1g8HSGfcTd00HeO25gUHk4EHg
tCESHhP7eZjWMVZt+X3mmO/16gfekifb1VXbrTM6SHtYSJ6Mw420gx1OAzba4s/rqs71AlzLPCg3
UHcnWz2dbDeuemvPcs4WpNOb4WOPP/+eOcNvoNzdCs7lovQyIEhHWipz2UrmgnWproNTej9EkgNS
Yq9ECzDsmZFjoW0168SvqOL1ff7W+cvprSKfcli6a4gCT1dtSayJCNXGIgUSQH8Xf0LtUJDFmN/y
0ulOOU4l6mYs2SHymvPVbo/iRlslsqf5mMlscfjC4wFbAcGPXhSmKT4Mzak+BbJb2Sff+d14/z8R
bMIGcUJ9+K7h3A93HNjnv6nVoHX/GWz6rx7/R62m/xXdIflaOnlhk8j87yQgE7468BbEIANzxz+N
NiX9rwSxIHc3fiP66JPi5g++Oo/CvBHJOncrEqDTvwM24f/8Z7Dp95eOLaXJHhChCvLO/lHgIsmR
QYLmTF/c8x4DlcCAlxNLSFC0/rOSpHnSq/omLddyDkRaOVI/czpRPRRFuLqPqwg3IOIpnaJaxJKJ
YdBeAMPGvtjS69xL8s8srfZafrfa1od8axGm5xYBViBCLB+epkkqn/8aDykaqzvll8C12cD+Riu/
SE+cTLPfiiSBFCvd6lqex5nhkNTudChB1A4fjBBSHJYPebIwlcQJBQ07BXbp+ygMZ0loNO8ZDkwr
cpU1Vcav1Ai/5JYeWxw8cuP9V/Jihb3D9DO6wavMgGsc7BwrL8FDDB3CuByEXnnPPFN5QHyxRi6T
nfKRMZAMonMc5teqoyMsKX1azTjDbNImwbncS+g+FV+4B3uCIn28OPfolnfKOH7X1WAwYSOs1PAi
7I3MsUsXvdaWi9q8P6GDVAKRVPmd0MxriV6IqGegBlXazpQfgt9xMFzWopLboW4uXuEHMvx11UaP
MPI6RXfy/v7T6vq+rx59FC86U3yQ8bxOYGw5tR6zdIsd3OJAo0yJMllZ1m34WXXrri8MN5o10NMj
Q97P+v5jZhTFOU5eCxMvvD40d3GvvJOzXjnECmCWkoI6opmGrQLcuNTv8XaE07MXChO2o6ml+0ZO
buxS+45Qb/tUlEM/1rbK2IyIodLt+lTwCCelZotfT0+CcOlWIu5rZR1Hm7YzZ580+BFp466gaLru
/Md2kjAIp0gH2ihZBAnHdeK/W51MwGtWiz9B4f/6+D+gcElCUA2H4m/d4j/YxxI58Ff6VomFi6CG
3ygUf3SSivJXhHoTDwTBgIpE7+9qmukuSVL5PBQ6VFgc/xZHERnOn1env711liWeSZGQHv55dUrK
QAmjvNP30gcumVI617P3dsTDjtzNkZUjW5Rq487kyJp+clb1pEeLE9VBc+MnNAHrRdLQPNDPanYm
h2UPVhpfpd7tpE0WuYPhVBzgz/mExmhbcYFmQTzN0DmMlvQ8aO4YuMUiwh3Jig+Y1Wen+pALNkgt
5ohd6KlYu+m0XSgTHODT4tY/aCQ7Eq/FOSyyuLQjzYoxC525yNroxTp4EohSP8PIxZRzwN91Nk9g
O5rN23A85G/VBpWAlXZeO2/Hs2r4P1WwrKq5GXlM+NzJQKPbqNCEE+WSpOeXtsyMc9pSVFnPH6Zs
7eBS98d0Srgr6X47SdIZDp9UlmpdwfgM86neA16uigN9JCQUMb7I+jdM1Qmq1HIbpMgRvmMc5z67
fbLi1D+CR/Ja0Hx8a5/3a7tX15Nc+J0n0yLfCHbPfhv0x4plA6NqsqcOmAPV0eKFduKDGjVyn2Nn
3UEeERuL31rxVYfnVzdXYMaDLkPFaDskym5pOuHTrWG/06YbeIfdShwvCFRydLzqXvg2aUC8z8BJ
ELFsGblHX0gkMsMy1wYg8hxZkNfMdT+yuo8OIPm1Vz5ru2qskgF+rW5F8UulNRQGK/9W/GoenACH
c/iIEPVXBJeZRBjf91176XK47+xSf8DstrRLYyL1kNuCislggv+Zb8dmOWxx2ayB6TRLOPL+ACDE
5HIfAAwwHMPnyX56xtONLvQwcEvyRaL4o/WlXJAhYwWK31/R7mmChCXSZAmr1Hhf4ieVA3jYAR2q
6kxefffywq1Ss2uCUx3vK8Fp080Th6a+20dMAALw1A5F+36mbQRilyRX1zbtc5fadXcus2Mb7XRp
0dqv4asKPOHO2PEmeaPq6SLWnzOrh5JQgI8yErD65ay5JB2hhz9zrXLN+Cej84fyaqvNVZw8JDE1
7N2YMYA2YrUo0QFFgpXUa3XwG3OTYbLKheFeLWRh3qffvNGJt6pDMjyJuAAH7pjte+G9Ig/o/qZH
C3OwzY/JLBEzM8YHZWX3ttiQazWSXzxZ5HXG/CXM9fqnRHUk+Ym2zEFpQ2b17HlLrJbVjv3c0yWn
X8qTbVq4u8rzGfOr3LsrTmJYdP36zAmJ9dVQ1Gyamko8olEAC1llbrSfoYnb4neCWdTC9PVTokrI
7VGT164+W2KyW8h2kWGItlFjgR5rDgJ1feKOZ0B7wJZOfY7erB8soXZe5amZZYjbbka5fNYFFN16
VbKP8Qu9Ny4yIiG8hlhCxBzDtWwDyTNSkiFcOJi9tY7wNDDHnV2VO9VDaMHAIPV61STMeegKcoyu
mKFU7/TU95QZ/ypKLlPgY7ga8AKyWwTBpj1lDGHki2qmOxoha4glOZVlw7hidPhdHSWH5wysC89T
lKtGc81rhwFu5ryaR8k8A/pEQvlhs5HSGG7PGlTkfYYtP7a8bQAngwfHnKrjSoiPUTev95q0hzKU
Yk1jV5wjKmyzjCINxziYPzjP3gCRdVy1v++gENhhRG6/5TXgVodpK1BYAli3qpa84fbAnXHs/X4f
Fr+Th0Bhj+nevDLr4yN0E5xjFVp+9SJINiaGBfPH4tHA5XmeFBx8EGhBzLD6xhXUlVgvVenHBC+y
5GIz1Ovh7iIpQ6uNTz9aTJkQpsEyQBGGRWXsnu1bxetRXxts79LkV42QBOU/fBrmAzhTk2UW351B
2cVC5uW5j7l10vlM7ItgkQPHwGFg1qAkzApwkW13g0Tm56/nM3BFhHQMCaJHdRxrRmmfBqHi3mw5
+QQ9xZjgdEvHLaxVzrgQGCEGgevZkkxtgIycjlJj2onO6On2oodRU8evqG7sZwsmNcfYT9HtpzGP
x0U0bsRqMrIzMVts3SF4z2e9XaKkxCi2WxrN3coe43fVe6pwna3Ub56o3/+FsO4wHYTA2GOsmchW
ZJ2PWCzZb+vtNuis8di8c2xN//zWn7ge0ZwStWMqNnzX7/3RxEnyHUl7mZ9SwX2KIkf0/LeJJQnb
kFZ4Ty8aUBb7+1xaK4otu5f/d2zc/+8GA9Q0AlFSePZP3Abzf6DQovUQaNn+XM79y+P/sZwjBkAj
bBgywm+F2R/Mhqmco2UkshVyA3l40Bf+NhhQVBQnxALhcwbXQpEmz5i/NZuUc+QDkHlCADKjAU2X
/p1mk6ryX8q56aWjB4flO/Erpqiix+cxyoL6f/8v8S+ppotP5NvBoeXiCOsfrnne+2Nsj2g6D/pb
NXPKcW7izYJ9qepniBQO5ipPIH7a4eP5aF/wy3djcNFf5zE7C9lDvS+KirRRE8/HcI3vWP4GlZME
TJHB8LNbahhz4uCpI9nw+ttsxXAeuhWQ/hWi50T61D+FD/6oWXLbMGy6w/0XUwnNrye6gVot62qd
PeRpcpACad9/MTfn1jJd8VXrJ6xGsR6YFgouoq0D0UJl/rDhV+xX78g9Gm3y7PxtGu/2O+2SlX67
a3dd01gpZaQfwQaowCopNS9SdDA9fGpZjks/MPfIQhjYJ9+I88yVqPqMyRWUWyu850tL+cTrpt6k
0Y3LoZbPI8FN8xPW2y9PNI7I0G3kn8z208lcYWlypSghUtTWS59G57PP/igsssHh/DVtbtCR3GAu
iSKxfte4Ar2AIyNOalxRZY2IV3DdDk9WZ6jQ+j1m9Om+Mq5mc8TDMJtsYTEeMWnGCFrZK+9PdfO8
OwiJky91y7x3ra3Ho6hv2Y4sk9xAxe7J6+656Rfi3TvjgAlFo91H5irzxO7GoJwClJk+l/BuHUaL
ZJX50F7xm4YCoLoXBsjdbvzAQ9x9rroot5qdvtQ/00e/lazExxx5xWAaH+tYtetyGlIHa22HK5GK
Fn2jHut39kL4Zqb+7FNbT+P/uMQgOuJtqHD8ZKd6Z0zOl6z/iOyMcQGtxXSqbk6RXL1XXHk8Air4
lEpphyY9g/CcAjZDYHhhEwzpUAt2L3mv1w4HKDQAauX+e/ioSt9gBsGB1GBjHM2Nl8cTxKv+BCeF
rkLpqV2ft9eJK+th9oWcghNlErD2Vuz2oM1L2Teo3+Jd4rQUvvdz8vRwFb8zo3iO38TyEKt6y7S5
7DcbuqEYhpqV4G88SzcjM/ZEt7VkPL0A+RWEqAJ/X+OUqe+HkieFo7Iqqy36wXX0MjwRTU+16Ne9
bc1bSjO8v0PVi+F41194YGZXFLEOBTAIaHAWbmC/sDKLa3TOPjlUYn7gn8qkAEQ9+Bb4XCbnVWYC
E7nz6TOFjhqXkiUCxK+gD4PNSMG+1tya8ASMS0ZroMs4StR64XxS6zB4Hu1M80b5UM524R0iEW9M
WPDJJUvwfg0uMQbQ9YLfGQVgdWVUjjFbFuIm7J2RuZS2kpp5MdGkpGUO3JDhGT93w9qrYBDsEAGd
ce/EfemOeR35EXAOvLzZPg2EkSwh9ngct8MDo+3e7PAqZ+vIeRQ8XPf5u+wO4TbJH5mPTgxlqBe0
DniRgXn9HR+XDWqwjv5iJyR2CWWB2VmDwfgt5Inu7p24gADaY3ejhJYe6Mjvu/6HQUF0t/gy8Q/l
0JSctD6wC6LvtJ1/pqMXHtF8D4wWpg/A2AkPxe2ng60/gQ8PW1qxeIWlISsM3HA/r/el7tGDQbt5
PjmkDcIqVDeX8LvWps2A+ufVpsfZ6v5Q+OQ8rCeeYPlnxZu91pLHR5mNE8OWU+1nvNLMpna35mOJ
7vOJC/COg7QIWDfQe8x7ec55ixm6AG8LrtaLNCF78ramxaSBKMXEwWnQyK3wYaD3JetjXN+N72e3
lpXXvBUaV9J3cvzrhWPtcI6VgRDjBYVSIYbHtr9EZzwBR0RB9osqKSyoiW/FFkE49hF5DQBpFfJG
iByltcVNkp85BjkGdATprfX6zPfytd6r1249OHCf5+In7t+vwwl+ysZcpF7J7Ca2jTdiW1yIu5Y4
j2wyWm2m1FeE8nBOnstsw8jkvoUkSk3mo7Vf1KvGly1E+4HV0MgbXujDh9AwhaRRZLARI0igg4rs
4VwvgvfkWBzhXyi37pYuuN/v6gUvU10aDA+ic3WF+YH7JBSWVDzMIBy/oxTp0Iio1Y7rHPaaI9M0
Vz3DVjmnby8MNk0oSppk5wSIzDAcx6wRbtjDkPxR2VdPNyjn5Uo/G8+DvHjSZL4XN1SRlbylzZ54
bYTUQ7ijLNwrgl2Da/B0W+nYy5jkkFQwbfo74zg+3EmM/bqXKyQW47e4EI7RF6bqfjjHZmB+t6G1
bo0j+rtkYzwZpiL2mnd+A/t8RwRO63CFtEsXZo9ww98ZH2VlWy9TwIuHtul3pf+cMyJbmIFneJdp
12XNe/5mMDlJNmpmkzFvNB4dd56NjuS1/TyxOyxEyBCCvJ6tu7v9/RK9QYaWj/wdwXe4MQtLl7dS
qXnaiFt8JnqzddbPDTeLrlnrm/fvEZ23MIy2VNpJCx0gHX0NlIkhZevW+VI5ygsZikG1attDLV7w
Ep2txXcSyf6Ck2krEZseHnBp0rfG/mWe4843sBhbdvNkL8TY5dkgVGHtiFCJt5JtuD2j99afRqQz
BolMlRacZLi7T29XoQPApG2vrCB9RdZf1JcRMzZOw8MTdc39nLXfAqEXPSbbseLgShwzIMotvmP+
nCm2cVaPerrIgeYlQZvP4jXpmCHvb6QNdFmFOyjXEURJub8YyJQE/34Lkek74RL6KKtacmw/6+eR
9ZTzk79/5nM4G7HoFu2h6p1iywUlCLa5wulzr37PX/8PHRsp+BwpqNDASaHigLv+d2Mj9Z8qeWYv
//L4P8ZGUJRN9N+gsKo8Vev/MDaCooysTtKwMWJeBTz7fyt5SfurxPxq6ir0v8ne/qjkuUsktBbq
j67AKpa0fysPEKvjP1fyf3vpIL38hiBd+qdYryacZWqHbnUBjvoI17h9ky/NJQ3s6+6iK+OyD8LB
Fe9AyLSCDdptwAV8qCzz9CoP422yvb8xo4YtQ+2ERE4wbNxrzcckDYOUgtaLWee4FX4Qigk/zRWR
mGndxXlwjLc5LjGDO/lQXpmQaNghkfQChhPM+U5Pj29RcMTTMv2EQ91CxzGYV7zWJDAFqVUf62Ow
Aj8ijYnvsmK3C8UWHcmNff6/M+20sonPhsbw8jJeX072QZcsCrfZjmRzoQtpiXPKkKHs+XuK7wbJ
VOo3oh9jpuOUx2ofVyjhMWjbB9JH5Idxg+YID51tfWypsnhja2DD2cQ8sJUrKV/xdmZEaKgWSrrM
NPdl+r+FUAn265snl+9WaYWURPv+zA82akQbGZ1QsuBpW2wcAyuMP4fhkoRfcBCpmNBSMxlv173J
QuRoYGrU9vWVPSDPLnoNhOjquJc5gstjG0QOLhZvIFTZyoTlAm+5Rn3hNLMFun3+t3vHkFMvTrgq
i0e+1ay+0YoAYAGcoILievf5LuzjDn0M0efMsfG9WZApkDsSmh3czQUMPfwnF4c1MFbAupX5PNEs
W/b1dpa7MG7Fo7B/we7YF4MPScbClWNqV0Dkj+HXHRKxnSloBr37epQgvazSp1uqdj7Da4NnZdO0
GWd5m8UbKaJOdwtf3o71FlY11jw+8fRPgAnr+SZvBSRRliktUJza+csBogyLtzyj6sWXBnqAgKcb
KAfGy073LlDFW9o5ILdlPMZTCsrUWCSrQZxeoUGzSQmAguwX6Sy/Ml/GkQjf6bN+IWhxPb0BuiNa
pPo9WdXvtGNcyfks1pTfT/kDGEU5G+sqXbBrnvr5+VVy133afboLojTM5sIM/b3DeyQFRcsuCkmM
+ENxH195+AjkLXfzR+KxZ2CKniS8CsxwC9RRuOjxRn9/9D3cs7eMM+83fjp8WoVOrbyJuLLHR+wK
7BhToQTGh/wMF8hrpBcRmADi6Ii2+GAayFWp9BpX/hxF0Oh9u23bdYBnfbDrxZ3YrlUBxGoNG7yd
q3Sj8NiAegyKqe/m+5URJ0ddY8+GSybPMTEkVpOeE0PWhXrFRIJd7SXBToGsU654TYTEtfMZXRMb
hXfabgPtag6Xes8zTU/9FNys2qb6LzYVCvY99VR4qheeU1Ls2RImK0jeJ1vpjRUPSbiQGdOHn/qC
uOW2J9l2oi+tVc1jJxjtje0EKQjh/HXUOHM/cSPgz+5creESzdUJXr0D1RufzTKDZl3hOP4pnlTC
avDrkvygWiGZT7tHDo0f2t5ONI8NJq3qEixOzTyUDdEbc4tZxATDje92PnwByUVf+arNsDOfq2dm
Vfxh8EU8IF8rGaNUlgfZPD6fLo/sJDo/Shwqn2VYwj8G02sWMT3xWe/m5fAln1+cQ9Ast9DrmE3F
X/GbuZ555OrJC+h0XuvVLpRKh0wYd1rwEMU5sbXS17wCXnSWfhYvB0NjMO/oeldhoBhoGXxKqvwt
/QJs2EN4zi+qti46u2FNCc1mGeTLvlkgKnaTubjDMzyfKbg0ekpld8/DU97OGml7Ve30HTmnzUEs
eBAA+/BaRdv6eWAfsQcoVLZFZzEIZ9zQZ16sM7P7j533whwGhjN18DgBS2tYuf99WYHk6E8A4X/1
+D/Kioly8ofs6Z/NEzUmuhKzZtxl/uS2ipge42ecZxjrqti/wjj5o6rgLkXVoSFroIoyrhP/1rgX
ZPGfy4rf3zrDXuRUqqaqE1vlHwBCSAUp6qiuZBSFMM5rPmWmY5HwYd7SY+B/hN+McbC9ow5GZN/g
bujzncKAG5pruBd+WsnRkFfflB8YKVsdkqpY+G2BoiL60VdXJgTBT/HQ13A3F/GbtGV2CD3UArHh
C+vnoPVahZhbq3zTOG2EXS85siea85AOPj7Kamg/m0X1lvaLmqEHQGN3QCguCQBL1ogAPbyFN6YU
9UeIFeE4lyX0Hjezfot6Px6XRIvghjH8AshZNRtukFdgnIgL3WgqIKgoKEq2lXaMYdbRjkTyQYGz
S5iBdBLCXXJHycR7aBrm2+pwYhe1hv/ch6QQ4c6I9/X7ZET30wGUAIpReY3o61P0AT9F7eR0Cbgw
1qjdcdZ3RbTZ0UqSyfzFee+1qupbmm3SKvLvZCVvMaOsdbKMSTTxZydlCwLKsInB30srL3H1mtfl
isjNOJ2P6te0tUWynFg8ADlYUM5pZdvSzwe/6O6n9EnL30iwTF1GXuC5yiXbl0spXZb1L8RlKYM3
wWu4QhvEm6oeRkTWbAVu6xDrCAtEmAc8wxQuhIhjdYe0M5G7o58SkccjumqHkSBy1Ag0YKR8WvKD
nFDyGaVJwtbuZ6fos1j3XhQ4JW4+fs8QkdphKkiZ7ULQTnERIkvio1O5SrhgYsdbB+pWSOtBZ1VH
bfeNI27MFrQvHec0M6EYsksO0c5HLJ+uCQh7CIjB59b7fbcOMKO0hMeTkCMGXniRbfIlQ5FVv9ih
cvdwDNway9fCWBJyyL9i31AYNkfjqn0yM30QFsoM5kvs96YEaLor8oMi01OTs4TxDOVtIrU70GHy
3/PBbgcA48iHOD8LLmqyqxXTjRqBkWCAN01qBR+h81KtEpDa3AniT3Lfgzjt2wD5Oiqe2n1BR//o
HvxoQ5tgXCRlA1j3NCcXYdzfCNSV5YnYzneccAoHl4ChIS1umq2C3Wi/7kAa0Dev+XFmEc6Acuw8
wymtcouX+AOkOWkAX09fMZf5DbBvoBpWC+Z4cM0L4TCUv91IVQMa//oUdfu1NPBRLjbGSlsJwz7I
diC8ykk8iKi7OirHFYw0mYBdK1r3PYzOZIlTarbMlhHM75n9reY2NN8U/K0HOt0XSxOg5Z7sGmZ7
GMsRHiV7irDWBOBBh6wyzW8PxTLND0zCc32eO8MkUDYgh6YBOVFW+njZ7dzwKAiw1aRgJrxsUy0z
ArPyKf+MYWTbOumDkw1UdGP4L2WF+KnbPfm7Hoqx3e0u7YEni29U1URqE9XFNgHGwMziR7OPb6VH
fJqVufdVh1UrwwQM8Ryi12bl9PSF5oSDzTRUvaQPg9Gv/ToAgtOZJNDhdhK+TV6zk+q5Us+JWwPC
vjw5mP3pH092YVTOv/YAbg+kJbjySHwhfLxsNRX71DZr5buiojjqNrdyL74mKKpJHBRANnemi9K+
ZKMqJAdH/9CwWQ6cni1ofnkTSWpET4BbHpCevDF7Eu/uHm4BswkDTG/j9u7V7zBJDhho/FYRm/h5
oskjYe6+AJVvX5f+2B9Lc8kXngw1OwrlhKtzMxaXx2BNiiLqDfRw98UU8NgLy8fwDXUAfB9ZGuU1
hyBFeM18JX9r9DlzjG7fsw7zXrs9+H8ZOExcMNgExi/edYGiny7KTv3hA6Eeg6Su/lTXoPJZNKd7
q/Dn/WzNL111VWxIjqLDaJNzbtIlThFtyU5YMKVQsQLzhVNtWiO6qWzFyaWHuEQzSToBWbfpol0w
Jz8yGDcf6g08ClgI0L25MlVaDMuNsZHwX5ExAcOG8Gp83D/ER/y5UW+8fWKfrQI9HhjqZ5vazaf2
I/2Aby6TRcPCSfXs3pmHZXd7XDOOTg+6ukOdDqOu1zd9uE7Rt6FzUC8vDvUQwjXq3HbffXSyl3H2
zy7JYO2nJE+pdNRNu6zMN9prCPSwZR6zah3hpu3Hxicf/VjYfLr1oy3s/KaVTOXaU7k0V8JG2KQE
pVF4nsGcdxTsWeNni6mbrr5lGtFtfsz2Jq86c4fRbbCxya1BmhcKBe0cj8QZlbcPOKarv7IRJe6C
24g+kL1kPzoQbsL3bJ8fy6PqTUslGsVVt+2/RQgRxNot4B+V47vKMHCBUlmFg0GO44a+mB64Qy7q
5Oh+Q1QBNE/nai8CqGmWOsU0y6QArHYdLxjLUG90EmQO9OManTaRvAKQPHs1AABYBwy+15iYLvJt
2Nr4ExssMhZkk7liscQD6Cu7+iYfmmFb4blQjIwjYN2vZzBXmMcjQIINw+5h6edcLprPeJ3XLni/
TJQdA5PBGge/yrbYeyjaRf4gtS2tl8aCoBrySrHL7HVbVSG9I2c4QATol+Qbb+J1R9UDVRe208Nq
Hq2tbsrb7KJYhkSAqXBCXHrbj4f+IKW7/CaI0DR93Hkl4ohIgb3yU6OBJWaxodXmfXSiM9ApECzL
lYInFZ0ZpmAs59Dyb6VCaYGoegiYMVK92yqOH8bp5Y7cb+mHeIHqhIN7B43BPCDWmkZB7Q+5fYt4
gdsKdrtBNa0XtQcz+CO/kfqhrTkteWvEKPPj+aUxfMFRxZomiAYxTtbLJ4I9k32UJ11nP2sbv97q
bWbP7Mqg/ZkDxOCD42dwkoHrrfLwAjBwuNSyvjMbk7/U5mT8QpqLvhtkhqvONwPUnARqH0IbEYMl
U1TJNT3Vb4YN90PEuV/JbxLPtHlb6EimhzssnPsIqWZ+4vdOPbBuKGAnFCDeuCjexwVDFVYQtoGW
/HlrT2ye6fVIlfA2++J1RZoDd+5FmBEEQWaRIvnKw5akciIvxHO7H89kJXNct/upBIhTC9mZ3YEb
0MtiEoqXKjyU9bBBEH36ihJHukRI4Fc6OuxhK9zpu9dESUrQnlQWgR2HxAqsBOEIAqe7F5YLRpbD
dqQCJjtWhzUDHQf/nqUgz79SP3koJMYyc/JgjiyQMUNzfOPaxQUH9w21/UgGX9B3+q9CWL5aPLCn
WM/2IFTLlMs5gdT3D3WcEkRTLibVWu92qPHn9Hp6YBesGh9CcBm4hFRLw0et/xo2gkbUCgmghbQr
S79uANzhsKA32cSPAEPa5g2nV/xmSUUlPpPXwfV6/OAh5q/oFgpzg5jUkk6UxFT9s9thXI2OflPm
SGv5Tb4oM2hMy9zj2ljZqQObvN9wQPabUlhDwYNRlR269AwhZ6bv1WQr/kK0Ky0bfIok0p2W0ghO
kGlOAAvnaLLyFemDlKjxF/Lflo8T6T5Dyo5wyh0sZuIjNy10xXI5Tq6vIJ9ywT3s4a+75BaHtt9Q
lADDo7aA+E1lgtBYe0MtNy9PHFMxx9QiRvidg5I5huInS25TEcdr256IVwiZsFHfSH+1Y6cZ1/wf
4iGk1F4D+d5LoUi0H53iFyiXEdG/li9qH5ybzEPNiOUr9mRUaQyIGbBRv3tFjxs8OaQWaMzgE1S5
KS5CsUTTiCiouKTQMAwrPomou07ZR+gmh0kdyKpmd4WTfTAHhSIuYOwwl1aMBAiTgH9HDC0ZihuF
WmLa5Z721pwStznhAPQxnNVP9TPCsYKTl5heAm9v2KInLo+YVNJ8DOWJD7+00EsbMEOnrRnc+as0
LO0r3WUfkh89vaFE42+z0eSMJbGIcgbg7YSOhdgith7xYAFEF2UzyhYeofr9ryWMtfL0dF9zYjXG
C8+Cshs5jIAqba2eqvnkRQZHYUkUaD+Nf6bX8pS9dpMdUH1nh3wnvE4ZbcYpjJaEh/JHmuSOqE83
xpcZU38jLbV4NM9bgXrZ2BnCmaA7URfRNUgsxun0MZhI2rRO83yVv5nf8D8m2titQFXhanx+r+Ta
YrUYPKAZQlg8SNMH9kLQz6px0dQFH9zYuZDKXt27H6sUl26E/U3lrHCSf9LSUcC6DPWJIO9A0i3s
oKZUojd9H170DIs54LUVbGNwZuLh62Ox7wtLXijbb6KbtnS5Bl5Xb3e375dDfHg95+F4U+6rWsbj
GTf2q0nt5Zdf6t7EK0rdYCwlo0Z6f7b/wZMfcIrJHQadtajz3/8kGNIYt/wjh2uCaP758X+HaAwF
b19yzH6ncAGB/I3DZU7mNKbA+EaDQMWc50/iboGsjcnSF16ZYKh/53BJ5l91JkXY/U6oiv5vJuJg
QvxPk5/fX7pgKLDyTcQDDL3+EaIppHicGbKSL81QPfcxxEiNBMD3cfZ5T78TtPBOJ9BYg+e9aoba
pJ/Xac6INV7Bw8Y5Qcg7RyhgIijJ89FnHNlYW4dxgTYQXnTS4B9HAkVCG9mLXe1lubkc0ITgGsO5
J3SzXTASH54Id1hhBNBYmMxaWRG9y4BB2aROiowM65WAQabRKrfQfKELWIb9NF6nXxeL8isrnosM
jEcVkPP0Mu5hhlZf4BjkojTDNS89yGaNM76iE+H9Iik54FrSX8KwQ19wdzqIuWNyapJzWOXvRQO9
PAS+Nw2w07GdC2rt4uVb0+7dNa56NDRyW3wU4vFJfFUqM3Amvgc7BqFLHMMI8BdehUa21srBfbXq
j0EAZzwJknTaLdxm3xPcFEghuCYV0C30cDV6MlkZItJAGGmM1WeW18G+arOPSsn24otoCYXFAqc5
U/8/3J3JkqNotq3f5Y4PafTN4E5EJ9RLLrlLPsG8BSRAgOif/n5EVVZGRp2bZml2BsfKItPdI9Q4
Qgj2v/da38pZpd9ezSr1ojg6qeWDdcsE9UEVWgDx213v4uERX5H+j8SSWVFg5ulceQxPWvdp3Pt9
x9D4ziKqljEaKotBEr5j9AM6EyBjWAvR4qoPThXi9yWnPlRuQdYisUEyo4fGm3W/XXSh5CypFW5s
ih/5VXjKCsnP79iSk9AhzwUEMTkUj/gkW+NcHuDBivFKGd/KNJ4DFHYKOInlFORzleb5TXmrlHB+
p3S9c74f9HCZ9mhU42wyzxda5kXKQo7w4WcsycxhYYX399bqpqo4/cxg+DeWOBfv7UKv1EWJ9piE
H/+udJ+JqJOzkrVQAjnf1ldkM58yaCCGBiPtsEetBVpzupkxI0GWexBSXYMWSK/ogHjhzqixQLk6
NG+Ab7H41s9KlByEu+T1FRMqGNAPDGXmjVMpHcwEhXWl0LoXH89N+eD6UKR+KeQr2Zwj5E/0s1Eh
cuoFcW7SzUxb5SQXuSP18akeee/lmupHvIEue4TtTir0RRuzeBlwWEv3+XCPjkIs+beoXdxLFOjU
13Q+dIULgSQ5I83G/PqY4zSDjvdQbW0oX0RB9QFZU3Ti1rjVfkSb6X7V7KKmdnukK6kQcJ6OcyG9
rshO8gemHaLaYH1jgCe8xeR2xGEDjdG8groWj5maP3UC0YH3HsZA/a6z+pSa8f3BOldIalYdA42b
VnQSWiU3VXntTdZpbULBlNGXC+ftQz5UrNiLiqMH1chdGv2uA9TCvAF4xJ3lBEGEfAqIWCm/zXYM
OrN66UoO/PxbpZl1v8vgAUtbEeB8o0aOr/Xsyuq7sp5MsNqQJkwNyXWP9XZEuqHJl6uItoKgJ1Gx
8IPLXoyvuk6HhZ6zxJMQRqtp4Rc0mfXXRjFPCkukSrQoNv1OL4mO6ljkcAbLYIZzdglM896ta0mF
F6isjLCbJ2LnDh1sRxLCuvGukY2TxCZiqUiIWF49qPuKVs1mWaSdsOMtkqj1JUG3R8FwKnDaGZrI
yPwoH9TnzOG641hoK2OMVYKtOCPW2ug8it09lBdxGq7Jd+QqrbAjFCpFhSkhIQpCrb/qMmacjNPz
VQFxE4kxTO9iVJeyhVWK2DVSynC7NAVKsHYl3BIGnYlfITC0bsAHac9zZLSAvu+Fzty76eFSG/Z/
9LCGmQnTD7QVms4Z9a+HNYb6i3WYy+mvj/+jEjA0MOaSjMaDa/4k2f69EjB+ww6HHZB0rWlYM1kC
/8C8yIrOxpAuADvuZzU30xqJAgAgC0Zf8Yeo5G9QkdGU/HslwKZTUFBUwERWf6kECNSti1zT0FMd
e8Y0+nc5ASqBiA5eW62JFHD07zjzWo3LGjTvmdJxJSwuwwNV5aqJ9rFyB1AHHqIh45EGi6pcLAiO
CXKmat89J2SuZ09jCtg3PMUIs7JNhoYv8iGHq5nDQzg3ZrLPbxVSbxDcq7gJy2c8WRkaq7XwgVkL
450MNaK4pDeV+cEehsxIc8M4TyR7edZkT11INpxyyW6BdjbO9YqkzEC0admFm+Y525h+83zbTK0W
l8cyekJWkheXHl7Va3ibd4JrpR6/L3witq+SZJ9/SaDKNIvOFcQdw5tcfRZhNeBFHpYN7IhkluCQ
7tGeuArKAmYyUbmJ1GMFOzQlAfp9KOEXMKZBazl6fBb1BdKualkt6/lX/h4rU1uE4Kl38pY5WaCF
nt2/WnEWUnC1Xp+Q1YrliFhNG+XxK6ze2MnKmXAIry7DXCZJnirMKGwI8lQMOqLOzY/JAdfW6iWV
KO3tr1vBssN+IL7OA7KqBeAU7EjOEq5GdwL1BhoTfrMtuLlkJ186rWIwmMvbGrlcBFuCryDSAPMc
qpoVr8OdoXYIh9uav4O91UxvlE/gPkyKCMnV24Dom5dsLYMTI4Hzi7+BEwWZdYWt2855PrWbZT6m
J9tCxDiLvqbtuAy1owfqTjuALTvKO3k3Cc3DlfnjfzmQg9DLlxP0LTvTeyZ7RlyoiUP/GdV7zACN
UTwjdwWE8kyu180FRpnTXHQWStV2xwAFWkd/7ohEQPirryTk7ZAf3mUIqUfxkr+UiDJeihd1Yvka
B+vAN+tQRnM2MDlV6Zn9qysvFW1eQMxrfXcdHWtTvbMj2bkNqyyQHaFD6wBJo+pEXyBNeB9IUE1O
HLTdTN+Zu/yxtA644dp59cKjhpaB2iLGTsB4n8nL3bst26W54x0XeJtDsHMeakMkmt591U/XwKmz
x3+N9+jBVxPK03kNzsLb4GuYnPpZTGi7N3ipW8QzQnX88LoEVwNkmf4pjbOPa0X/sQI0Tv/5RveV
zw5812hVz3bdLn7BMET3TjqgFRLGmR4kfv6Sv3MppVuf1+xWeorshdnNL96JWu9mic8B9WUWM4gm
65F3kbbY+3BBXLNsLvkSkSpN/SScW37m5f79qX6FZ1QQ7nXkSLqxr5gKtGjF1Z0kobpfJMmOWmGY
W73olOW5RuevYlhYPFb9pvQ0Gx8DUMjrElWSfQvMmy1MmsZYod3DeM/PN71r8stHt4MzQhAwi4TB
SelimmeUyIIr0e+YY7lHbc2d+mc00FyVQbQhzm2fU05HiLSHpcDEbPQ62SmalfYNxo0BaNWsos+u
nd1hV58HmRCehfgIkutBwIKJ/YK9mkJGGV3oCGyDkT0V6VyNp79qzYHtQ/MNmea2074FziIJxkpH
f8yT3U3Y/tg2y7SnV3EL7pqr98tSI6XdS3Busm0NPJvKUdKFgCBl9GSP8WnLcAnThTm/XQ/3I68+
xoQ2yeRHkWXa3FjoMUwSXh6mjsyRLf9uBWyMwczv+7Yj2Y7QlL2ULm4qHbu5gTvC3NBfGHs/pB1g
OTpaX8W0cf26j/SsNRcL2DcT2V2oM6kPndGEo/3SzR6Fqx+EoHzXD4/SVy7xdXf1h8K9+uWLJMyE
z2apXGf6xjp2L/QywunlLMONEQifSbPjJkKh7vWsfBfBK44OOJnHHJ4W0+nWG2zJC+/fAgobmvXX
nRFc13RBLs178/J4iZqdwOCx3jSl30kug/5E3WKs41XEX9OVB6+MfgjBXJQYy1/4JeiNtQt/SZF+
A0DVghrKIarrZhGetCf9tUayjPPWF/0KgPX0Zzhoxy6bYU8OwUceELRUXs1ws589i+JiFPbiK+2z
BTYiTEYNTOmKk/OSygsZe+SqDGnO06KN24bgmtoMvOm6XBf8x0OGvYIlmLtUH9LT+GTN2eUrWt9z
4yg3n7rb73Rk3DOMj6EH/bOWPh8LoFmEJCJsW8act+kQRXPjSsody9ugnDdLNPT6OTvmm6uM7dcJ
D3BsjJ2x0w/qhtEJisi98oRfVhT9bKkdcfwifh6YFaL1YQn2Xn9hZ2EtvdX35r58FrZw7Zlsa15/
JAxngVr8VJ3rc4efyoEdYXKOWYiFW7rNd7OQ1/LmamuOvom/Yh8F/TLadnw1N+XyvpTAjZlvebm2
ttaWEx/0r+gddRMGTSHbghwU1VUtN+y4Y11/SK7QrJJiFmJqCP1HPc8+x7fCAoeGNoE4afeG95RD
3jwDs77ivNkp5Sa3bFbXuDhMxhd4QsmrZK04G1040BB4itkGBBw/NBggLgV/t3wJvqxkg5Qy5vH4
CtFJ5PA+tu4IFnu6TfTAnbvpBm+VOziKPTh8xFzVk/j/OkcFBVDRzV3WnOnUNce70DPKJ9/BFjnb
TezX4SC+/sdW1BTEdJUQQOky8if01X+JuzCsH7kfP/sj/5vH/7OilkQJUjO9NdCEMAp/0BH/WVFP
N/GPSK4AaEjyjyf9vaLW0GJrMoQesBYyZfUfvTWFm0jkMmBz/IPv87dyRvQfOIufwIn/fOn4MCFh
KDpS7T/31h6K0uLe7KVl6HduWM10xmT4IpSVRE5Ivboyqbkvc+ppy0+PFKP8A3zEa7Ht3FGR7PRo
Go52JgLKvdPmICQiD3qnfEv20SB8VYUZpMewS1zijdG7iAPsZskjC5HszkCJHeN6Qi2tmAEqanKZ
3IKL17Sun8U7auXOJUnd44pHc8Jpniktdoy11dzPYWog3dbh1HeM8ETbQq1ELEKj0OKnnhZGEuwK
xoAvAs2kR3MoY6wfOxHHJLWzOamuCYWYyUgT6Y1ofJjo+gS8bkIybnwQPcbm2pk5Eb/utmFLqMmJ
loAyx9Sye6Na5g435cKGT2krH3cBHoDzEG1tpdsIgPCKmvb4ivKjodluVwsmWDntAhr+QD4CvvKf
Yc0AJlaML1PbSqnJuYCX9Lopu2YD9dk9RfvIO6HPZIpYs3kzBK+jATNalMO2th1NP0Zoo9h9uKDH
kX0L7dMt3wGqtURHJNeTgT79QAUGoug/N/YzGDbETV3vcqquvJ4tkzfdvtsXCbpuwlNnzUJHLRU5
8kBaICa6WWY9KR/0Jh5TWuAWefx5JFwkMEDunV+bCVuZSzsdoIZJPYbNCS+XzJt0O+RH8NrxK37E
YU4ImS+Rr8AUlM7JFHvN/sQpeE0p0XODMyAz98RVKXZW4QJrd0P4g7jMY69tvH5w1KOa+Fy1yESN
n3HMsZwobyMOHwRnTr9HmT0QQNCsUZHIFKK612AdZLFBSiMGMt8gnSwf3hF69c2z4dJdq657pNtG
vtCPRbUcD8Kb2C1yqkQk2BX+EiQCXOSv8EXodqGPFTjkHHE9cZl1LL5y9KCT+PAFfIvvrQ+tMKcY
ZKDcRM6wVZ+uHc+COn7OCJ3pNfFiaBhUxS2NgJTxGVa7rPFDRG7fueY9AFsSjOznpi3w3soQXKAO
ds5dPaTfgvEkmmv1/iqoCw0ieIaZiFEVJdsMrkGINKj7/KEVQoITLqENoz8CC8eVm8EXrOMFiDt1
xci00wOkO4iHCpYkroIHZyWtOxxILsZkkNt6cF32fr+R1s2u296BTymsHW1mrCWZGVwuJPZuO2nj
gSWwhi3nDFMLhCALyuNWDnSq8xrMixyAljk3nR+2kwCdH+QjKBcMuOMGCPYAJCGANxF5oJ/5Ch/b
IuSNiiLatmy0zCiafS5NFmUbbIYY8J3/OkQ8oQczfCdtigdnhq18TJfpNpp9JX6sTk8C0TrUn/lB
eUUq0dugoC88A/K16cbPWt4KMK0LH6R2ia0B9U5+Gh4X1lrvDzt0Hpeq8HmOdJkE7XN/4G793rD4
jfmSsB4sumwXdx4C6xl1i33qXRoJQ8Bn2w6XzH3ZvT/0UDD0mGby6WlLDJ7LsaONL9rIvqb36X51
lWzHbLosnel9uJHZusg+ZBpmtChtngllGKcNzl9+a2yKakVDHy0Vj8ULGunzK/KnJbCKKaVi2xNo
AWsjApSvrTQc1eCG+KwNNvnQYm3zTgnJ00P8YgY+bXK7t76IkeEWNgizKGcfcldtNUT6OFlN+7ub
ZUzdGXQPIYZhu6k4czKdZ2MrfMKiw2C83cdQW1qHR02jddsEo5jtGJpP6jW2tBrglsxs64uN468U
/jSydadw1GwnIYRcg7gopnNSznEEtAuRCepKXj27D8Vl41nxCs0lBYk1x+Zz49xFWBJxgaFHWYqY
wJuecNHY+OclxWmVHU9BjDDC1WIFf7OdRveybLMR3VbKneXzM1759FyjipwYb0vxtecigNI1QRo6
xZ14fCUxnaHGUTk12/+qhr4wGmUA+FlmtldfYpaGIj7mqV4iktadakemmG7lXZnqvg0G2eM9IDJm
UF/5MOfI+Y+to6hoxKklKUF7ntLUpoCMv3CnwRL8VUb+74//uY6Cbq1oCqxEajQ6fz/XUQxFZcAV
kx5cQiz+ex2lQC6kwBIhVNBMZHN+x08rvykkeCgi1GoIFaTA/R3KhEo5hmR4iO558Pl//w85tz+2
21Dpc5KtoSi/aMijOi2BqNxrFr41MK5iRFQQN9VXn7yTZqjCGvJqYmEerfkm3kZG+oOmoPct2g0D
OVSM+0Ia9vWNHF3yTWtYReQohZw08q6ay4bgTgekJ2XDLpya5bFRbLU+T2ZSG2HhzTidVrfZFc9y
fV0rYkkmVYHDrXk89Hf9Lr1LGtcgMdSr50fEavcWxdnZbMRt1I5+pfHhymO/Iu3XV8mNtDWrWgqm
SsRwzECUuPjr/1iM4f86cIokwg0h6FJX+CIamvzXvggLZtkvQ/d/f/zvrfZpRv6vzJcf7fTfO+3W
b9BSREUXjWnSPx2b/zqeZcwPmCZEXVaQAHDE/3FEyxzRP+E7devvHNEYOH89pKctZ6lDILCksTb4
hZsSq2S5lixMFsNzerkt8fiHzynIaBbHyuyIajV8RlqWzTsakDj7YwLpyUEJgIBTVSOGtHskYRaC
SR7J99scaoHbBsx003AmfpNaSB0BfAxx0KtYPBupTT1MVZ1t7kjVzUV6IZaWO+wYuYmpOynX4g1f
NfojLZlpBIAoq2EDXOA+BLplQ7OI4K9TNKQu8jPoJnEDQ2oG2AQtEbxtbJrPkTyX4qWgAkUOBPEJ
oR46OvMtO6hv6lsybS2D6qh4QtSGfg2l3CQzdQingfmNcaM4AzjgN7IHENfxAzANbRVSGuTsp7vL
x5yn7z+5BZkosr/+CdYIm4UUrhU9ft1tHnYHlOoI81DoRdYyqg7stysG/hsyVfRy3STNK5p5+/mY
Tbfk9jvtgS8IGU+6Hb9A3RvidpMIH2VI69yKHAAo48Mpw36RhMY+TJzQojxM6IBH8ose5sti6HwK
Hspz+soPwR8NT4WY1FzkZMQc7vOUZWWyj9SVGqDEMyGDUYzFlAxl45HLMbsJwUMTXh5yP6+1hzkr
RUTZ2L3V2BsrWwvlQxgjfSWZYmqkIoS+gtEekXwJb1Z9I7djlApb0GcPDo1ypRFtXnNlj64OXB44
PFenzMhOLvaGwewh1bzUb5b6xqBsIGWowGq3BOkeqzZLnDk82CQwXxvz6aEtU7ouitlvBCnb14In
UgqWzvhBUFAMRC023lkdlffPBx3lD2RLvHMfHZUO2v4uITfW/FLrzwq8citudYbcVUxxtk5esmXH
krIl8IMahdaYIK5YcNIuG4ANJFsk8mHIsRrknObH1w5oBOCCuVZ9n5T8wzCxXzTITttFu0BLSwMb
mgyq3clL7OgfDeDIGD/e9hYTKThrsLqsK7SbhYkEE8/wTGOModmRZPcMwyUa2MgvULS8NCwmUeXb
E627no2oWpG2APKDEals2v0gpgtlPNEiq9edGrmUTDeWcBRUHZtZ6KcpnfJMFUSi2JZ6i+UZsKKW
NRJYB8XlfiwLE23Rs2EeMFoARDY35YLfQcJGeLGEZ5TQXzOerPtXheYUw8VBhXJunAVhR+bYYMxk
VBPjXJJWar/NkxXBKR4tNJ+/QbhUjsXHQKAb9lhKLfgILiZhm+GIE7dPyVzxDCJFz+kR/a2Njho+
DLJaYxt+WXOYRyymbE4Xceep2ktaurkKAX9dnsb5fV3huA7GysHRTV7xBgGhFuPMOKBGrAmKmVSM
6Wv7hX4DIdwwI70ORaSIz3SG9jARLj0KxXB0Ks0RH0+65kc9Uk3ULwg0sIz71H7RnJ1PuzldN+8F
4oDwIMonY1qk75V2DZKDRGlw2SaWbcnu5iksxq8rcyMn8hpGXevuncQJT03XsnVJT+lXiJ4YaXrX
bNKbKzgpwdJ3z7qYKS7rz7Y4qXhzx3NUPUExroyVDm3iNh6Qwz3eLYfPuUqu4d2L0WXvmrnW+1Oj
FVYb45jHkq8jMVIvIVUpLUP0T5Ab6HSmAmtxjsylFSRevMh9cWqmIgFcRp7hXP0pcgaev2BHUCA5
VDhX86rG+xsJdR2po1A1Xh4Pu++O35L60tSzFHa/GvyX1OeCauWatWj1IwxdoIXwhZW1YJBp4DSH
99v+yDnBixYs3ft57EnzwoPR2Q/45Rm1aY520h8+CxkcKIQ1V6v/4AoajgYBbDJXVvho8tSu+6sK
2hKpAH7qRFLq/tvj/1VBg2qYAA6qrkLz5hf8VEGT4QIaTVEonlXjx9j/9wpa+o2yR1cspEUTdncq
rn+voaXfptE+z0kTcXqc8XcqDuRKv1YcPzZ9kh4QeGzJxlRk/2TEvMJdtu59o7McJCjpScQdsngs
Wo8RBqhKhiy+ucDzGFxre2Dg6TY+xNQLLgrYThfBCtpoc6UVv0jmESZuD9nRqitcQd31yssNgwgx
Z1PjP7i7+/TcLAGocUYMLddCqROAaER0NKvVQ5OgfL7Pamj2KWgkgJZMnJ+f1aXC9Tdd9sVhrE7X
oPXy7X1cpPdz+VowoRRo5UDX3sdT8geMx1eZhangyWTNOCVKMQR6hY3HbTwnhHFYGxJWsAHWTlYf
ageqAoJAG9H71orcBAjQSnginwULIHRh7IU6on8T450nj/NO8kf6hqlHY+7a+M33/e2BFWTWkd5B
OWWeeFRhbdvh6uHQQ4aeL2/hWt8Kr8U4V0LX4iqpevV9Q95lTUpmYDmRs3f2nwz34E8Mi3Q1EEmj
aI1fdiCH8b6afhpEw6sGz2wWPg7GdsjcRFyjJ7oJO5IeNo/bPCk2I5oIzVMwX8l7GoWoidAJT7au
iuxYJmfK5Y60j6FFzlU7uApvhv5BW7Ymb2dkPOKmx3olfGTRWXnM/yGLyI/RIUK2scMXSLSIbkd7
C/eAua/VoFWn4OJWYsWCCFsaJynULKKJzYC3nMKDUaEdtUmlgGdwY40HkyCCbFj09zlLoFnIPJwr
mHJCj0Vz1xJn2lzD1EhCwVQp3nDX0yhIcK7Uy/tJyJg3Ix8Qvo3qCdEB+FN0Z9GiHh0eDxu9dFvk
n2ghLNxY6AZkL7r5d5njZRGzGCycnmGYG73eT1PRtc/wAL9glJThQDgZK8TrcrobM+rbzOvfwfFO
N93sO6FDun3/ihnwmHAyeAXNNurt2PIikoVwpgrzSHPC7thLP7YUcfx7rG3b6oXfz1Nm2XuGM5hh
PS+2dM1WtHmGlufi365TQ5YJ4bJXg/D6kcngBxb3LrjRXEXkMb6z0RZY25cMdT44OC4CCEEIKsuD
+AkdyA7JRCJ7U/z01hRmabFQ+VFY6r1v0kR/MZlBKuUL5/hSOOgTDmqGEgTRRd3s0JM7KCz825oV
vz+iHSXvFnj2+yTIOMW8p2W3L8kQDjU7HT6mm5qdebHguRVgfQNGBUKy5aklRqgFF2OKbkAXefCI
P0OHDo/la8NMW5Czw4BdgaBFV9zZnN7wY9swQjAE3L1xPa5pco2vzXZBXw4u15pijgaXoWCObPfT
vKz3aOlxhcpRL/CPmuXSQ8Ojwr1okXEPunGYHGk5mXPskvTKpnYbXbN/3MpN2CtVxwiUfib/MIjc
PWLKv+6e+SJSTG/rNeaLiCYcSTrR6qGeIkS387J+0vDT+pXP/NvJEExAYOAPrjZMM/2mOjyOJK1t
aKyNYG+IMV+1eN145hTu0wzZQLKLD4QET6rc1KvkPdHYTDA8Ol+kcdLC902Efz6trz3T1/ik7Yhp
fhm24VwYqDOXSvkhLYTQpTClrS7F9gv+XXQd1mJ0qw1kV5LdEDrMFVdxTa/3CYOmlnPpLopHEvku
ytv9U/gG3MQG1W/AnaAEgkrjfckymL/QA90yYNAZYDn6BvxWQs9yIcLVz/cA2AfZvjOF6OlL+z2c
xYfbhOvMDIw9dPOg7wgyGdFAvxXf+MECY91ajop8mtzkxmMcUDDBLw5NAAH9UDGYr9FsT/+BdmG1
ZtJEB/67GPfGWt72Pxx2eLHWP6xlPYsF9IYE2Q0zhbOqgyphAv4tkl2yiz7Rbzw/glK1NzDoRmVR
ZC/9W8R1Z6aDA8LMdxQZBmdeBu/CZivQNSDyQFUhCW6FAntjnm9rSwyIQhxp6XBgTiNb3i24cDya
NJheDLJii6WLZVLpk14xCl9StIisixXmNkHafbdPYLQNyvwB86JkGiPI8TwsajDwXBIQgHRIZAj4
vZeY1bvj7bqFdc33ihMCM33nlu3lHMVpTp4lH2COeKU63YwS10cxkeiKkZOnvLyhdJXugp8/7hEG
2RWpzv+xhRm9QpQkE3UKe4Ksin9NyCBdRfxza/O/e/y/CjNouBRQKC+hek0Mjp8KM6a9WCz06eHU
blMH8/fCjC4RUC4ajxqNzGmM/Edhxk3QdZllm5w6edjfQmTw6/5cmP2y6Qi2/1yY6WWLBjsvYB3B
EiKFjTBvVmY3ydeaGcT9lNKH+cCa0NA8RRLlQMa9ZdO6OhYwM7DkAK0g4mccginfxHhSqgVrQC6Y
oP5Sl1UleFwa9Awuae7DFxDCQJh0Kkioi2ybVQeum0nALHN8yj94PAtYgNus+rxuz2Wi3/JsrM+h
RfxY3QrL9IxwxerJAF2RfAtuymDwQjzUipoPYyajTVQur9BykUKQlcQIgYHD3RWW8utjwWoYaCuT
qTn/SIXY7TW8m1CH4GBv2KSMwBdeGyvSplqJGxPCTDMPN7wGk2EADRE3uj4Z2ipPo2kbEmtX3/ey
tmfb2AM3a1deeJnsI14vG05wQZhB96cuYtZ8nVP0shrnBhl7fuRUTGp17P6v+Yd56vbRS+VF3+2F
55qHX2w4v5ZdADGYxw0+a/QPfU8qOPoe9tf0Kxf5mT3N6rmSN2dM35Z/4yrRzYSd3VNNiGf0XQ6W
lu/bNve1yLsz2NBkdg9an4cPVFh8Zed3e6LduIWkOdyAr/K6QfZEHU4P5IYILVDXSnRaMtyNXrIB
+Ak0w6WK0nRqmbAbuymcQTS8DFQl9sP4qCr+tKdbzrraqug3evtqJvPW8HnTcFMj0gnfoD1SruNw
JVORQv1rfGJUrcwMT38rLiooVU9x4EB0JVc0fMY0JuwIfDvlJgzwi/l2owyZKStsqlP/0QI74o9B
+EyTjrVnCkf1UDEe410rvPSDRl+xa2lf0rsTLWAh4HBtbc5hYRfn4UQXwYebdRo22ZweoLZqdxXy
L/b/EbDywRqX2CPpb8Ct/MSfMD27SIg1rdH+05oIqHQA6Ymab/hjaYgiEaA1yb0ZLKdYVGY/PO3o
5ba4ZHlBPLe4NvYaThASDxghMhlmDIUuoiFaV1tmrD1s9KbHMX7pMDdZb8LzZINwo1NH32aX0BCC
5BZiXlBhKSOzeIoCul6KtcM5hCTVqnDhy3Mxx3+JuGtpnEKZ4BCSIHZltyi6Vctu1mkxMKKzm8v1
3cS8SdXjMgB8YQaNUlV4nnU7Zd2qLq0cJhcgyAY++MHoiyj9O+wCGeFuNP+AO0fP4ifz4ErePi7D
ljHyCCMBFC9NrI47oxS9x7sEytQDRZxGm/MHQIEJ7gWlLM8DuQFDEL83E8nyoV8ZORDN2oEwW5oS
eEEdhvTIOMla5uE8P7cKz/cP9hs/YTUivHnah0fDHWltcuebjy+ctNkZs2kx4DZ+RO+YU+Sdke+y
VnQYaPMdajO/Awr0hTulSyS8irZ/XKbfyzoDExPYB44SMDJhAEoiCudsMq8NBnRKfgRD9LfHRZWR
5iEf6PeF+7GrF60NtReH0Az9BgU9s2rplf1DILSR7Hkdk9CVuTUj8o5oBVeVXmC4CRPmIjuzGYRJ
g6Dgh/jl7jU7CtFuaz2LR8WF9nq/QKPG0F3N6n174NpO4aoShgCSGJX2Rl0xBE624xpfs/VVesNT
PUnCxCMl64V7UOvyGObBzRZHNN+Bd7yCBdnePpBpcHKmlveYQ9/OTL3H19MkEMDWO2UwX7kFoQuD
4XAJqSR3b+fUNR8OkgR4aRMEhYk1hWK1gJA8BEq55J0C803xY/l1wtE4a/1xnGWmNydqSwCzR6Sh
JX7p8hnQI/1k82E/YZ3WEWg7qe4obxjRz7AvIN9QqV2MeNtdPqhfT8IrwgpT5VQ+K89oL2q6yAn5
i64KJQ+GQTd1nigk9dl9BYmZ5ECqpmrz2EknHLxTrOJX8pSu0zVNNevq4BfDMwS9fbRL0l/+o6sg
VSW4jZaQIeo/1GT///YUVZD854ThqZT49fE/V0GSRpSw9buu7Y8BL1UQwC9N16lq0Mn9NBCzfkM8
p2vo93TaR8QT/6kKYhjLCG0a3pE18Lfwo5Ik/gIK++e20zejtjINTcUb83N/Su8fJmbGOFxVHzFg
ppgm8En2n823681j6GW+QT9IJsgLYeKGx4SMH1VchZzS+OCJ3hYYhAXrZi3D13T4o63MN0hUDKW0
h898SPSFuerelj8IUn3yrq3SeKc4zIpoow6KL4FtYHalUmDYTMUI3fC4hGBDE12+84/DplHWouKr
LpOjCQzPGYrJEtMkNkxXFyKqPIzq8pxH8HPc7C2WgEjiYSWCPn7+se0M3djMzIXYd0JwPU3AdHd6
EUvyZ+VtIwd8hSZRewzMuLLhE5slIP3Ng2rZjKua67q43GWSYn1u7Q68Gh7dHUCEv94OXq8HVBf8
GfhTO0yxw9qTgeL4EKYpFchL8KjbEAGnPyQibTmniVBfmvp0bZ8oNEeTUQTXCaoS9BgUVmHC9URx
yTvI+42ZbSit0Hwwz0DoMT6plImDXwP5D9odQVqZ234ykYsYSpzYWuaWDzhZIFbVNwmaocbIx+cK
z2ukMFHKXR8jL5Y34xO1TOZSlVLkPBgQzcG9aqsMBByNRmFPJRR+KU8jiFb9dH+s8rPDWzIHYSQH
fWryVnUHchvgR9nCC5NRphkb6pQI8j5JVAFhuex35opcNrg6cV1Jl5ztiSCo1+NGcWCjnkmtirlC
b6m7KEPDL3A0vGE8U/jMqwEixFvCOw7Af6etYg6PGBI4BxTHD28AZQ+7KdDhlVzPSXUg+oCOCjob
jxs5BrQV3xXO47PyQFGyw8mC8BvzMLii+zWZ958cCdzuiWuIc9gTTxFBDD02Fa5SIctpWXe5TKvH
lmmTqruNsuMCCY8ptxyEVPzQH7rdPZ+uqbxCMUAow+kfdRiXTKN+xkrQBFz60JBRCPAPyMqAnk60
pk9pw+V23OgrrqulMl3lrTeuy+kSz4zhIo9ACfiCoEt6fPEkWrlE7oWqrJ5Tv4COhIQqb7gBRFWy
5zsuoyn3yyYagku3mK2oGXJrCXB9um89FRJcz6diBfnp8Zbt0o/hlf83MFqGNXNePl0xZBXUkxR5
EYwjgnAYObPb/3HQC+bnGE8pZNRxEZctPihNfLR4AyQnXIQLgTi2odw9NtKKsgyfSGs3U2KEeBKJ
QtM0oKBnoV0Y1K+JnM0GlYauwydIceDFJL4KOyNMvrPxGD9FOHAjmcYkqazUCLxwyg+KYszEPLLL
dmVCg5D2XUu70Kpnyrx6F0lBrDbDZ0e+j6m9ptYyNZ7yxy6RntqeCg9FIygycWpqASsLi3O1SBjV
yOXEIMtMjt4z4kAG7HyEEQ5WhT1FZEBJtTkGBg24G0RB0LEcBXq8bJg+Q5X9FJ6Fr/7A3t1IB9oT
8k54jfz2hWkhIET8ocyOsSWENk53zEVqcWrfzUu2NnfVe+gkayKyqW7lnbYB0rMhDNPXnXzO19WI
OHT0h238PFywlD097sce6tKiBR81yQErBumsa+i0FKkTevKxIHVjKhNTMKlQdaGAIe0C24YdK5xr
a/Bfi+7jtsrHQH7SSS74Vl7B6q7HwxTV0VyKwaGNJH7OotrRrmt4YOxyvhr84SfpdWBVA7UFKao+
HzzxsXioM07XzV5lPJvt72a7xO6/MhGZtv+PuzNbTl3L0vWrnAcoMoR63YJa+t7YNwqMbYGEOiSh
5unPN9fOnbVXVkVW5G3Gcjq9bQOy0Jwa4x9/Q0iXvEpetc0ObX6/cPXhFN4/78zZ7uZPEmR0hRSi
fLeToRcTLWBcCLYHaYuaoIeNyjCaWgpvuOci14+AkJ2xatftGiSy6D5NYKnKlnFiK1MHjiCIZgsI
OXwodzKxiYGa4lyWdyuWKgO7iH4d8zWmmhllqwgGu0s/bO2UnU0AMXejRli30DIZCJvtZIsyDPG3
gltQwiwQq3cqx5tB5DLMJcbcIcoQqvYsdesYlL52kc13JXb2BBLj7edwsCEjctzRmAiDJNZH81zW
Qo7FJnADvl+z08EfUIntxENH4g8J6vobrx4t/kpuoOFcZOETiQNWRffPSI+v3CK0A4knq7EAXLVg
vNHu9NA4bNodXVs1A55QEL6zH0RX6ubMF1EuVeUmFOHYpGyBdkF02/1rO8Pkz8GdaGm+ldjmxDMV
3UmNEVlBavtUmtdLrGHm6vwxS11cn+YkYRHAYLrlFzE4cNYReOE4hjUwcCzG/je/2LWBlTnSomQo
SjiDNcO5svzC6Hf32rXYK076Pcxa4GhwZKffp9wJATqa2Xh9C8zlY/FYqNsWXjV5cEtljdfL8wpY
saZFBj2J3iB2Q1DB6PhHWYfL5NRDAc4W3fkR2Nra2jOswVXg9pqkJ3HzRSaF8BtnFYQ3GAuM3aw9
qFhQW4chX4xfSxJE3DDGctKXmWmjj2nmI0i5iKDG05K3/ztcxcctyYhTs9/BUs0Xir6AuvA4/oB4
fBfl5PHROif4EmNn/A47ALcfxuT1aPcwFwbz8uUNKThh9bndY6WqmAy5XicSrAOpAWK4r+VPRtfh
MRSpaNxYARFIysQDZKB5gyfUDp9y81Og+tlU5uHFw6Nm04Rz5at7vys+UQewM5/tZMukY4RZzaaX
HMAgTij2oUm0DGMfsRVZmdHuselEpkG3yHcSO0+1z/DosCsEPGR60GTBccFZCoLdlL4ndkYBkyOP
rnxYCYdtaV1A/KFVodWZMyO3IvpnJJmOFNr9nGk6UyeSEGTEgx2z8yDH+7AE5jbv78XNT8LDPd0S
3q6+3DQnZ0IN8tIpZcAx9x4eOtPRyiOmSB3zmLmCWrMoXGgLVvr5vPkvfI+tbRcFxQOAm2Y/Croc
BGObvFZj3v7eqyx3aAND3fOY1Jw8v/F9Uxl64Zkdr3khOh3pU/pM9uS967mfcrREJCrlsXLG186l
/cItZcxdcdS2NocUgRIddeKPS8foHt6NG1xzB4uJgqxwVUVdSeNP9e4m3bcinWVpUiwVDEOK47gN
OIJ7OWuS9ejLwgD9M5fvU0tfVPJjOrwb9n92T0VMgiIMjy3g2n/JMRQ9FY3JX0b+v/qSf3r8P3oq
VZgvI+uh7ZJgp/6VNEvOmo4RAL3R+A8C7F+QZXBuTYGBiNmQBDn2rz2VYSqGauqi/xNypn9n5A90
Tsv0F97s3w8dwwDLwB2A4/i9pXqNstZKKstcKONGXz56pKhQCMsE8tU4GN+Q61pY4o1bTEEYq2wV
oC6NwEIJ3helGy59KdNp7QU5VhkjtRvVD/SksabOi3ycfpn5Pkn0ZdIDmkX3Rw0jSU2WzaAwGBz5
iTLqtlbx4AUMiTSEQdkMaPzTkWz3sMteRd1NipEOjS7CmEs/UMq87jrkHkxNBKwTPTr/jp0LwRc/
IwhI6qOkIxwHA3rDnIpHR8n/qsEq9dKTi76cj0oSevJk0Rcw39pEQ3yemCwx49vsS4Tt1StodXUx
IhjRD0vlddIGM9/JaXQp7s8b/sHGRzrggB/L3UzBh2jySCWmnxpZOGRKVY1f6GOy1Pr00uCRew/z
WZhjLLpKLcM2BUvMgGkUpt4tLvwRu0AlityOFJ0CjIPR1LOs5y/OcFhZi9TCqbFBa2V1aJ7ZXJ6H
UfE6PRPZHxEF+4qbddGEd4fWvNuaaUJJoT/bbdZnDPVpA5WG29NoZII2V2a/LUYWSm78KLOhA9Ya
hWhuVSCZPlt2HbcI64rfF6YVM/1hLbL7y76h8O+iLwMJTWuFdhSBEIbRGmd3diFPSkuvLiPia+7O
XTkWFGLqq/MUVV8YZBCZDTKJNkY79PAtqvAQr4Y7HbsC+TnG01QTvAlsWRuUFfVnrgxcXlwFTfFV
lVuebJXqw/yF+HhUfjbGbfsqB6ILLHWDnzSa/i5HDcTMWPPCYvPMxwwel3eSJ9ptnH8MAjrs8IDR
T237/oSFcFdKr4qxDoyYQ2ajaf0cfKtJfqQCXC4LpXlYVJfXE0qpnFOEZtpJRgncVDLOnfAiN2pF
0oBsODgFDftIQasjR/KllLLLiFgARSJE59m7KfI3A/LlUD0QbsfvCuIXxO8NetlMVdz6FX6kpnER
8vGW8WtYGHYU41Qtfd9K1e+6JiXKSfg5hNlb/mA4XsAiGyudrz+zTUYhOXBlqD1GzP+lxfyBOBBZ
izhNd2ONbvrGKX2mD2yieNfL3v9P3czZGCUdmhS7I4Qozfw/ADLLlOTfXNr+18f/uZkTnC4jLmA3
stTfvVmYG8Lf4rkYO7KT/oru+fuYUMW2BYkDQBg8rbFhQQv/k7/Fj6CX6zIObrIswtX/raTNMU4v
v+3mfx67JOI+seiH3P77bv7InqUkRc9myySOQR0LqACG0t7MhMS8cvIMD6VnfmXYhcAYn48ZrqQ+
xGOldGSCtPf586i3y2e76RN7JDFsU78Auml3bTWfQpUG+qrYuvm8albShXENJNxAOuGeiPuxwjZk
RwXQGpzai/Fctq1HB0HKoIoTt+V+lcU0A9+5zcVgMvTx2C0O7cU6395v78+NRG+O/9F8YBRJiWhN
89e1xot4njqjCeaK0Ml0qOBgIPrCurDhVO83bQYEjU34D54uOpL2aeKPKz/Z8Un9qTLH7CehF1Nc
5itrL5PNRUSYo/6EHg41OYo64RrTf1eX6pLVTkpEz31SXfCfkzMPe3w4o36Rund0p6afo+deEYsO
8MELv4HDgPvwmdFRfAb507+7vaXO2g2YhmluQiFiNPzxoZRmgCwGuify0iDJI0Vb0MiFbpMJyVzz
TufOPKXbAbAAH4BiaAuyjcQYK03n/YqzcsCg1qZ3xaQLyZaX9JwIjGE3t8TVp+BNHEV4kitczMVk
a6CHvk85c8AndJGRh5gv6gE4p7jIVTNMK21j8sFti8jyUXoEKE0kMpWRqDK9CWog9s3dZbwIDgLO
lfrhCVRVKGs584S+36Z/0Ow/+c8nzD9uRRuAxSWCmDnRgW7k5B4MU8hWFnLR3MWDJujm3Zx8x9l9
FrvIvbyKqMrKM96IrJsbTAVBtBjGJfNPbhX8vfIUwIy/J8Uql8r2nT9blQkqcshv2NS1jbuFn/sj
0hAsfz5ycZAGj5Q+LF93Ri7dcDBaEHjnECBpY1IRhI6Br0P5Fi+xfyg/obqJsLlfsXcEztsa5vcI
0NxmhkWDjZdrAMluxnzHZUNeN064DbfaOVkVQb0oAgbFJCIecBLSZ1x5KHCNM9LlmzptTlgDbrRz
tFPOtFMSL76NDx28nfPtMKLEPheLAu48JxDLP8OnnA+hAq7RIWdBtMOn9zTGVCj0ngE/D0ChCGiS
cB0u3tEsELwCsLtjholcbtqCzXLdMRpfdYHM+pAdeHj4jmtuONNcXMt9EeL50TuKi9LvEG+Um5Mq
M/yY8MnYidcoAsHnHNxkVZVT6UemQmGKWS6hD/Y/Qh2ie6Ynz+4rshk8Y32/ELIwQ5PkxQG8yj9O
UG03Dlg1v5YFgyseYHriND2QV4RzU911InWTnUdYNzLjqbMgfgJbgTwJDySqu2JSvT6kdg3xDxt7
MptmanlCc1sfh7UUn/XqGs1ljzvnGyVgr81SBfsKcvSIvMl9mczx2gVRjs+3qbQkYL0A9+ESfNjz
3mMy7UNu0AsQWsqMp5OPj9lolRGFdyP80Im6taycwYp7Yi1eZH+G34005QO0iMH4bdF7LAcLxnVI
ABYmzfe3eHxKrLcbso9bc5B0yAvYEydkBkx1oG8IDwbCxPs81LZYXEBa2DXPufGdOXgdvzxMdl7z
iGgqywEvgHrAF6Dtlk/wjXlMx0GIlZZrTbRrvnsFdXB7j5Yt/ACRShU7fBQ3ouhRSR6V23x8AHhm
nN2+bDZLZECslGELap7ZLE9hTc2VFGGZ76aIsOFJTNesMFBTNC8vEjFNY/2Spl4HdEWVkq6sObtZ
a5VUbWtAbIQ+OLyLjHoCfqqt9dynPfJ4Y4K4iCuQFDCAZSKBUWRsQwwh7Rai5lmMEoarhVcy0nrU
RLjWg2/0GG5B3BQXFlltysOVx1wm5YmIiQSnz+ApkzehKT+jNb/Xm0Q9ugUqAYyvat/q+XMWUnGs
60nnB7FdkcHb7ohshqCwxY6RYNWnmwx2WzLzhlrywOMR80u7EYT9qxngbFVUi2fhibm2kZiMUb7H
xTZ+ggINYITZ9FGvHtj1ySZ02wWEzDwhG3aPib+FW6UZaECJkN40VRgxxS6uQ/QTnLOEDAoKTSzW
Hz/QJVVCMHC0GR9qAA4OxML/mdy1EcL8dqGaYpL9Gn64pwzY5GfvPAHJz92+BNgYH5BPsQubMnH1
k8dzWcGb4EaE5xh+DXgWOG2xoAdajfbRDpsydgTWUvXx1Dyyv17+aBWkXuwO/oM3v/WsOeHDwwEv
abucdj5MNzLRhvB8jwkCAE0IXUyR0CclXmmeYsjEFJmzJ8xnYS7p9qRtL3R8GRavLfZenvyWkkAy
b5gFv8cf+icC30u2e5YbhWzeTJ7f+ouFNdOtB3nWHNP05XhH6K5qIQC/8XaSHpFv6h/zOkxfl772
e2BhTPhZvXbtIdFfljlS3icFBqMPLm7uV7Y57EJsXTbSYzzBjbGDS34f6Em+u8LFXjtHaZ+fNaGc
QEJD0ve1Y1xfrjFXRWqknXCtIoL4sQP+I0izPKQp6vTPNNCvMPbuQeQlXjTL3IK5Hple+IW1bryi
QSsX7bU9dz8CGHpuK7itHvzV6d2OZ+E8ZaO6s6iwgsaPKVCbmfJ4qxb3YQU3k6VhxYF43M3OVvlX
vdLn4tTdGWLn059kNC2mzZvkjwKTJud+svKpOoc2sO+W8Pvu116ytddiZiFGuTtyHZSQ341i3kYr
eJvR12OHvw3bVjVaY9bUpXssOOkiMJspZe6+qU28bYy7nAZBqpq+Rs5t97hoxHzhoaccRHte7xaK
fIBNOVirULveVkMc5DXW0azEkTtS3QK/EVLC2MEgijGPwCNjz1dcHmTFFKkzYBQ9fg/l78HaRzKs
MkdXv260bCMjnWJLsuqAQi0BiuM/ldX281RW/ticvo/o7+nDiVI8JxcY7JfyJ8Yl+6nu8FUCZv2A
my8aXa+f3S/5if14QWt4kBav6lRuxNWif6No6vdwehmG3HqCYLgJTJiSQIwg6ETChhj+g6AGRzae
aZ1TGR4QMp70MRBg0P3g9WlcYGXqh6efbCG5MoBk/VFCTZDHOXlsR5411ZJ01ldv7UzYOuVONUPx
5FsLYTF180YLfWcEhs0FatcM5TBLQHD+JGf4RjyTtdGmereBg2w1bzD4J8w0GdO05hJmp/2FvQck
K+JhPFQNXuvfZmjPbN2/SYfufpWGz6FilAb72IaVIsaEJkxWum3rUjY+AAHGJFA3WhJ+x4S3snD4
1FsfGbZ3EwYfjiA6A5tbJzjOIQ7o0Py4wzIEBePndGhH5hKcupcHa51Ra77Euh9uNXK5GTJ9jjpm
T+OSTElhedhTBhrR+eJgRMwsZYoRkj7Ba+V1bD/DLBhtMq+5uy2RWdnEH22iNWOK2GsgwWeB0R4y
bADeMhZ2Nt3fiZa9OSCR4p8N+4e/HwjUBfX2AXls8jGbfUsZcmQdvD7CN2HcjwHcLC0FG+h6/TUL
hIfDFl541PK3yavoHNlYk0fQeRcMHchImKnmhD9cO1on1k/S+LpfG96wpwGiph3eR3OIgDACy2oD
t81ibKIfwer5Orty96XOlWZMqfG5v1p+7XZriG6jeYs+hYhjnmfYQ1v0GHoLPpxw4hIMvKdbwY+r
Zk8oiipRqIKZB3WROXeDeO9x5nRgT1bYw7r39CPGXDxKPE5U2RbzYwzDPPEd7tS+xdxd/EP9wv9O
KMCUTVVtmJ9DH2QGn115caRgW76O3qqZ7hgL5TByjUX9PmKk3nvpXOEWAn6+B59BHthusR7DywHm
4MjlSf5ToQAN93Oh4aJTxx1qTI9Nu/wvuDIaxgW/47r/y+P/hALGmEqZNNjoxP+wZf9vxjA/4oHA
EJLwqRpr4At/MoaVv+HKgJIbTBffA4gs/4ACFH6E1J0WXvgnyNq/g+qOodf8BgT8+ZcT2zdWLVPG
ZOF3IKDLa02TmyJayh8QJpTsAFmWYphVkTuFHaluI8ij93gWn+FFws1oplBOqdNlZm58RPDUlBse
k0ybYhy6cZthPthsYLryHBA9+g8fPtwI6FLUsbKxEkYitk6LSlKESxkCzRcKbfXkx1N+7w86bYxr
J2Uq9ik4J0+aDds2I8hiBrODxYhZjKDkUh1LH+igCBZ2+MR3WAGsUX6pmaLwugfdGlpvatkImkhn
mvCU+jGJaW2zqwqd+coLaNEJqgaroFuH+JDQyP5i6obfkJ35kj2Cw/7lSsLLQSjhN/l27z3OvBiD
Kl54jCZp2DdTDgC7FA6An/DBH8OxchYaQSGWPngkTw8nJmZ8+OuBEGZgzvDxB0EGtIN9BGbgmW9V
M+jGvCQcXX7KE0HTbZ8L0ZULFxYouJBvlhwHjO43uXWelQdE03oYQWCs/ZNKa1yzevyxqBBTIIkK
YAKRQ4WwbSYn0DS9B3XYaFPAargWDkBw+gUSQYoWhNFh1RaCehkTKwo0VG2oYGF+wtHoqEMp7lU6
bu5vNyhLNGNwnjT9BFkJaAZyFMQlPnDqHq/pfW4Ljpg+Zv9QdlGJa0C1oVbbjpaDhxMRUgxm8bmy
gyfKl0SEwfOAqMkL8lII0kA/xkQngXsIniu5t/fj7a15b97vgjwKY0U+/EJTOFRuBoKasoU0C4cF
/jqsGFcKoJXCYYVCIAWjk3GE5AA7lT8uv+bp+s6dWVgH0aNAOOCXfhEgcDuChjoZfcPuwSgG4gKI
DnytgN9qN5wjeBmYiVlTfpuzA//9doAbk7UL3I4s3IbgNp85Imb1miNIAQzwGUFm2Mo6KpTryuWW
nc3Vw7CDzcLMjsPhp9YFe6qaZ84XmgNR+Buo5zH/RS2F7PRcvTa0NAJYWQHtwF+hAZPAXaALZTP4
X2p9ym6LcprPYKbK62GlwjYunGhB84ExKtSV+EelYFOWBi3ehUJv1W8wKsES9+n37+omWgp71tof
TXui3jnn8dRYKTtlpR9wVb/j3PY2rG6fBFcvjRUWsVY0qWF+CI3dMVkGaLparJQ+X5v+g7BYzU7n
+EHWIwL9kCuWvvJe4Hey0vg/X97FR6ta5813hU4dgg/k6XbRrTXWqrQLp9177rdcasMG0Q4iaWJf
42m3Gb76baSvWIdjxOWdCqwk3gNwMvzkDJrx3C7mZJ6ZzaHI7bgmEio/ovKcwZF6IyzIplwBvzvt
SjamZCIDjJ8xxqAXW7P+O+y1bNxd3Dh4BPRU98mB/ig+g13pF7hn/Msv0UrbG8z6H571qcylxGnh
wkgT+dv8BuuvJuSygTBSf/sYwwTDfJAm4Kf8U/x0pvn4BnjxGd/bKZdn5nP1vaZ4/UN+ws+e/4JY
DKsCog7g6hdLkcKu22a+cbwvWNJwZsaevreW6ro9hw05R7Z8la63y/NHfHfsiX/DVvvA1gCPM954
PnC93ct7dd/hcqDvq7OxtD7MvQJB+KM567V3c7A3wMCBusOLKcVEddWsM8ErHhMziAsVhaYyHRzR
6ESblHSACbsC/y7tAtNalwpuy666lDnfx1cOpjjJ2ajzaZZgiOX0slPhc0Gt2zqaCk0jws/Oy5HJ
ZTMuATwdRJWLRz2ucULqh/uZTjKhdCAAHnsABz/+gmQv3sh1q9GsEjPm0efHtGsTxkVO9ynknsF4
+4Zxx4Tzs0BC6Sab3lXxzEinMB1sFf4IltbTFUacpV1PrAsjbZeTDz9ShGUdsO6dHL7p1Yn1JvfQ
Y1GyTQA+L2js83N0n3jtlUS0hgbBvKgErVHUM0LhNraurvLeOpJQqSzlA2/rY67BZGB3wBePluY9
frt9gi6pB/YxeIJr3uaBuDaSmx0oLSJmjVcnj9OpzneC9Yhpmkl7uNGnYZXNx/yvmCsrssvfHrgh
Pz7Vr8dbiysyYth342gd5X388/jJfuKTuh5m7Tl9oFZzGNbfLo2dQTbDl/msr3Uu6KAGf9k8U0eH
vnlsXPFi/KWvyS+al7wxdtJo8mSI+GaCwkrnG+0SVtKChC8DtVLyTh+fMvHc3JQbH7s7NgX43Jyd
gQD2/Fxwc4AgRpd2PmBYO099SgAYIFsWLNMwzgySNRtNTyrNONkdJ50wUy4XWFeYhlMLoDmZfElb
iumgW/US9/+xO2CHGDsmcfT8LTAopniiqFiVjVySmw6UDtlzTcBgu6ol/FgcgXi5yuL1hUtfCn8x
czMCuDGPhgpG68l+pgZPmGl6IL2PoLtjb4HJ3LcKaqRC0dwY6I/bacq5Q9e7z4+ozJH5zlDgllCD
SJUTK5qWNyPFUvZj8hrIL5+kEATxKlv0zCSkH9UehKBCKv16pqP2i7jmaEyiwIi4BeIzfYg4wXJl
jznYaNLEq5H5HuFCUU7qN/39xX5C9O+Ud6M7mp/hJ6FhSwku0yQNMZSwSQK7z7rkK9KOeT0l1XSI
8KPyntOOKe2kWgueU8J7wRreh2/KMOOr10cH92qm0zbqpJjWD2dA2DIjDq3CKf2xFqCeXzy+aBsh
z7xIuXFyDCtqtyCpTdvqo0+sBjN5TcMoJAicdQcyZsoU54yy4P0hAX/gtHJv/Ee1gUMD+weCFAzF
J2w4a9rrzgsNATS7aDNi0LJpIUgi5eHWnFEdkqPe7MuvciMtkvd+Mb2/twGR4JMV5m+ukCvo89pj
veAOR/ArpCeQqcprGD79DGSml5/ItjOC/6bybrQYU5p45Vzf3Zah0/iS3U/qRTMvmWt8Gu/WJlsW
z3MMRysOwmVL0i9v+7KfgVdrExUX6+m8cl6usbeVNejherxWGRzcFupStFFYcwsFLmzOxzWZF7qT
4z+TuDB/cC2AG72lJITeTP0ohFCCi6whCRK2NDpaaexORBlJOYwMi3oQCAKdRuaUBmIL7djvkzNk
t1/9HAnCK+zzjk+XIlJe/npiCszcQjqG2wJrIJlQroui8qu48qTIuEYA2gjKLGpcylFeDsWpy6/y
YLBfWLRbi35TMLdZaDT9XNOAOf74D80eTSAH/0uTx0N5VfThvDxyMkUcN8Y0YCdOt0bnFX7zm/pR
R+lGp8C3e/u/ikSyssiimwjdIV6OLolvnsascGiuC66DCWQ974m20H90LmOK18b8Hi+eh3BGSqJP
xbvmOaMfeQkhQ7TifYBUjjJefWC3agPO8zfirc1ZtTG3nqC1hrqIPJprrN/D56QGqjygtXm0IKxx
wrXJSkvmBrfqctd5FpVquoJgzBbdbv5zu12hj9UkmVgOVSbvw0KI8S+6XVhMvxuXCCrQPz/+z25X
Qv6B5oTEExNzEBXS0f/7h/WfRj4ZgWC4+1mWOhbcqT8H39LfmIZzJESGGX9X1f5pXIJoBD0JEWoW
gpF/s93FD+2ful1x5PS5/Mm00LpG9/ybLiS7Z3rfvtRwAdxuj210iZC/q6JYjuVJNrJxABtAdkNw
QZf5qmUhxnB+jTTNy3AoXFSR3rfU+ZYKR9Avn9McAxMUXZ7REveZaOL6zH0WFJpJlovdMQDWwcyc
ODsOe9pLWuxfC3fY04XKS6SrRBaK4Q4fYr1iS9mhlBXOlbhwCg1teGH3AAjq/So7oS+FuEumELPO
nm6ANcoD+dxuSb6E1Mx/fLS44VuBivkYEgJPxegTcBtTYD7/IFrbt1N5q3/Mx2hz2T9Y49mVllUM
UIeAsREKlPGB+Y+IHh0OOKoBNGKWsWASPevJJVlptRPN60Md3P06YLyTM4CncwdUVmyVMDTmPYmP
YmJpzV/7zKXmnSv8a5bjeU1yIQ5P5aT51j6TWbF/7q23dikGuNUUbWa3Z1YshlU7ptKVHJgP9/UE
Mxc6zvR11aM1TY8YNgXhXHipA+c5qPzkDXlKAVYVJGj4+uFW7OEkXRmjJ1hhwTmOEB9WFNV6/MWY
qqq/x0ENQ5k2GrZyC2uZMJSIlGzEsZzOcnAYrNRHpmIlpIG7I6szYGCDISvKENxthjlTVSqNzoJe
S9dWM17W6TshM5ALCqe6h1udwLEG4pC5hed+1s/iLU0p8O4AJ7utj6eu9NneoLgO+zuqZwJBwCQg
PeQOGfNqC2PVXPK2qMaK6WT7S2BNjjsipKkodHZEHFfQxG8tdH+bpOpHdM0xDN7QemFGq0yU6JQI
KzwkQIzuBrBaZD5UZgyOXl/9CkfjYBRycawY4BEJb30+4IiPfWHQdXPTZRiIaJXQrufqhp86oloy
nGyOhtgHZk3DDz7TqdImj7xqUm/Ucs5VadSHXhj/tRHOCI9ZuaxcTahADEa3ikMvbYhum4eOTryF
LmR1a9iG8GC/X/WSQjleokMFXeASJ1wEzhMRvuXpkyuikFe87/S78BiA+dvqna6e/puMWjFpFNdr
46hClSOA8RPtdLejePZF2Q8iXE8MaVbCBJnAgqiHHYsb3S8Xmxh0tuf7/HalYAvPNFu03Er91SD8
9hn8QfXnEdCmMAvsVygRctDmeC5Z91/R6oE57zGME4mzYE72KGCSUywZnr2YGuC9gg9LJIByCq32
8Y6sU0E7/etEWM5EtTffFN6U1NFkd71uFot3APR+KgCKO5OU87BDiFGL6ZTdb4yjcRy13+QpJS9i
zcefSUteGHlpw7LlDnjDegimcN75xU5zyLlZZ6ljeSa3f6rTSV25BnsAveVHWfgYGz+dp7FvCE25
YV9WS5eBGk3bJtmxhuDvoIuuG4ci/6lNaHL68wvKNzEVLy5Q89Ixhxq13TRBmdlMmRuV2MNoTiSt
DHySQmVaZ56JYW/wumAhh+yzx2nctEdczkBheL8xUUKwLuqH9WWczgzok8fhg/NYtV7ZOG1w82/f
LxFhj40L36YqQqnasDbRwLK4rG++tr5HD5AKMDPURrxxDUZ4LT7AQ0cyPEnhl5wjloAWbsqyW9Ug
/Pd9OzEuHvMW+BDSgoEiG8OTGur9flVQC+zx10GgNLBbGpZzewsHBDOeBeOPDv3GKhWCGZXGzqG9
ax7vep2zF/uEoSJxxcsZNlVFMQf/e2C6v23utLKy2wJmYEu+y2KP/78te2gGSBJPr9fx7YXnoIz5
I6uTaGPmJ/SX+CGR0gNfCgXGXXgVaBGNyA95WQk8nEXdTsFTg9hhYFm8N48Pi2k2vvy8tVj0BCU0
pC8ZB6aFKS9CpqonPMbNbfxR7dluLqRZZBRJe/lt1E59eWBJTdDR7pSTiT3VImPazTt4hnnlcRXn
CRRKzPFJyHn4VOAgKt8hNElYG7MnimUyNgrM9SbMgZ+pfT/cdhmi5fF3s6lX2oyxXnpzkPze6KhX
aEAY8HKjKKer4YTrTUs32B3beja6TRGTHDJnpE0KArpWWeEdjUcQI/IeNvGNg+q0+d10089WddS1
Er6VVOsmjPk1eeopHgry5H5ACLjRTsAIzJLsHxCYBWQ1r+tXsXa14MXqz8/bQKxg1P6glQBSYjPY
as0z+OpRnc3v9eq+fhVukxcAFuLG+NNL1+HmR3vouq8gejQEZ10o19EZjJqr/JryDLh/N+ygw1x3
i5X8tFPD8PAzwgwRzIRWhcMxyEanXHJuho2vZNm7WsI066B4j+LEN/R170LwmTjhvAuvkv6etbMy
+VGea+Kt7eErGSMkiZwomxNzqXZOZ4gh00Obplgw4mcB0PGJdKaYPF7+LfLHrwP1gKqN2FkSkd6D
s//Yjna6NOu3PRiMpZO1WJpYjT0XplH5vRD202YbVBc995kNvOH/5NIYubCkUW0S2UdS3r8eBEm/
KsjfCf7/4/H/KI1h8cOxNnCmEQzOMU/9l9JYwo4aiikDGvTPv5XGfN9QCdT9g0j636JpVfqbitkM
IytF+3uU37+R14cD4D/z+387cuufJNPjWG8enZzQMBdPbll3V21E/LObJ1CVDUWD7XKTvdsI1O02
doy0Zk5UIn8JIY7fBhg5uUkkQNHAtXg8i7NuFsXhAbWiky179DDXikKcbVatSNwNyl5b5k/n0Raf
T+tdrl4ztWajzkZstD02o5BdYrV6Xos+JLEkhJNpYJCZppu2l/bWC2BZylEsbyJ2+L5l6q+N3tPu
s2hUsmFrBv0Agki5oDbcn4RSYLGgYZxtV3JfPSfKCG2R9DD1i3bfPgdtMvByGTVTbaYMsQhqJ14q
77/V2yuGV9GChhhspEkXIxsi6wVKFByeIofXqLZuAXffyFPGxrGXyHDom+Q/eI5KfyUucByxMaPG
Wv7/WD6/FsHvy+d/PP4fy0f7GyNSLAfEshSjz9+XD17zf18hoqn7c4yKcbes0XPS8eHNJGjTfzKq
FetvOlRrWktzbCgiJfPfGaRCF/8fy0ccOetgDKlcHovV/VfHAWmQQqRauomHzRnIE7+hAldcGrz0
BVHpQp0pxmVCdI/DDUV33WKtNoGwShEKPTGy7KfQg9+xAR4Q7ybVRr3va4WBT4UEcEVVa/i/fsO8
3NGZ8k2dm9EwETWqnVH9pxPxTIonnKuZQOEtDNaMtTxTOUwOZp+uDDEIVbnlphTKzEwqJmjMqrAh
EDJzbnxeOR3Pkw8CmSvTabPveHDhPbdwqat9BlsIkAcg5lf7CW6+UXxSPkrfuhDEQUHaRsR+JVP1
cRlXF6p8KV+OTJS1CWobjykqRApQJ1uZjPb0pP3PcE5P+Y+x1wHC1jo0vSj9olsJ5Y88Ax7v6QLG
KGdxJIcpQcOtCbTw1ArrZ6ZOjcNmQ1luzRnjwHSmCWedMlYAg/+svmMEIaDab0hTnp/FJ6Os8DDe
tZsY3TJ9CkJwjTC0+kTf/EHbTaNFMUpnagCFcfuUPhj4ZltstD9ar11KxxTgcYqPS7+G5l7hYCqG
bkPAKQ5PT0HMHoki0VN1QUhpqU0fAeATbJEJWkWJ6FH83fBvY35OWrkpLHVGF3AFktLgFrqqo6PL
14W0vzSmvE9WESi20LFXcRt0OzTzNDLMQiEnKchoCa3sv2CP398lxI0+gmIFTooBlshFsMyWmTOe
XjTGA1dU2z6DB4TT+jt8mJc6xziIYRkdDsplS/j/MsnU2zMKf6bBdyfzkaXfp8k0nWaTzWNyfSM5
yBZ+5Oj5Ryeq3Opd5oKb0ybgHPyE4tnOmg65DfiEEJbTM1jDhWeSgupxqQsvDX1YOcxj6cm4VmSf
i1Bc4D66ogu/bWDfk803V2Lip9i4Cmm/nVyfy9R+zmrMH+/n1xYfx2PnAYzSWq6tW1BAladCw0rd
JWGFMBXsG03/OctZRxPMcjpB7EKfG2Garb9jm2NMdU5+59CnwSTovOEjvQ5LnMzluz18dLQV9QFl
s8wEOF2hsDeFtPc5s2hChg/seRhEhW5szZ9wgGCSgqQuaUjIehHzKVgNDP7n2pGmhK+Q2ifdigN5
bdE5HYHSx8vy/bVNr68d5K5pNcahkjgfPuAn9Xt6hBvwJUfM82WwtIDbSZCnoWYmT24Q9O25bD98
EPtdR+wPZDJYWjj68EQ8kuMRlDfGah/mHE4X5yCCWsefNYU4xp+BMJYoHJB70Y0IRB4bE9Tppmuc
juROMnXDDcj65gemy6dw/pz9f+7Oo7lxA93a/+WuP7iQw+JuSII5U6QoblCKyDnj138P5GlPt2fK
t7x1uWvGbokSSILAG855TshAn98xsjF5QhwHLxovNK9hsQYzUE1BBvEG4LLl+Q+P/kJJzGs8ooe+
I3LAv+3adMejeA2AXu4IGOfnWcWeP/wOvrc9OOK2HoFoTKZfnM+CKX0+wulq/SkCD5E8MTZjQM3n
UoDYxWdShfzxFEVIN3GHvPPNPIRLEh/fpqUYGDkj6Duq6ExyIt/CH/zXF+blo+wkQqiXzUBvvPNf
pXFJkxsf9nEQLtDLCjNY5zx4ZAtQdDNuoT3l2YlPEk5xJnmM46X4n4u6/jZ/ajp5MaIEeprb3F9P
jPEo/aqPoi5Q//T4P+7rlMUSKTGm9Tvp+ueJMV8yDUMao+5MUR2riX/f2BFUyRr5Y787rLgd/3ti
bEoSkipcVvzaMcXvb5TFpvxfbuw/HTo5Hr/e2CNdyKKsKSxQAJMMqsfdV07CkezTpTs6eiwWM5yF
nGC6jcSHFcepJIxvHgmI9MQHSAO+OnwQZtCPJ9KIE2Qt/2DV/s70lUEdYigC81hhTFH+VNErwQa/
K48a4YRoifOfTwH3JFflRHfeBxpL8cEt1Qk/R9GS+qxx2XxfdGBJCM18PgXqR4UCdqax8+lhpTD6
ofIFnFWX4Jl3AVGBqJpIwgDHwL1w4vkz0WawC8oEUYkKGBKqhT5xvlSkvuVyIK7Oj9F1T0gRYISs
bAgJ9mAJvGAYa1j+nwnwc7S5qyw8BkTDwjefPdxVCppiHJ/cIBkuVCf/jAdG8mYSkAWZOcpTMI4K
42V9ji15nOupKNC73VOavyrqst6l1taPFqm4/kYbnYetdujezR3jpY1JDCZKzsmOMmIzboy12Qns
4AwHxkbcE86XmlPuD+8RFzdYYQNhWwu3nNQ3jgBdfbmvcJqBfdio6cZiggX7TF4IKrbYYV+Ej0DG
hyN+gQySb4WA2LjHc7QAL44NJ0AbUdykeq3qEzQ3mAnmSM8zYYqyvaN3yCfxOsecb4f6CQICi0JG
1vpr9IIHhyIPxh8gmOogsQNn12fiqev3MgAndDOoKaJZVZbQVxANWeVnWD9JDsmFJJzcx2tXTH/O
jm048JbmPVvB/lSvhwYpmPPJWTgOYTkKZ8VaDaOLisyavLG9yUUMYcWcDkWELW7MopQB6B3Bi74T
4GdHE3lfPgN7MNiHYCU7GtsgHwX2TK3K5+Sav+XPMiveyfCiPLm30XJ8kozlnX4vPKc3orsvm4FX
jNk3hQIn1N06uOfgiPYsJgtlMfKjABStleWwKp7kV+cmPDvyvDEnBE0P6UogQ2MTP7Tn8pRw74FE
gcFPiqftK28c71rWTPp4ZjEm8aZsAnqgm+80fI1LZAw9op36K0FfgTV1ru7NeRXJRLwMmLHKuXVv
tpU6tTYKYbNWPQ25C+fTSjhImt2SRC/PfGGvf9U3ItmN9xb673vw5JE8U8xBv5PWSF5LgsOqmEeY
vcyV6O4yC8TvNSlORg+jmaDhMbSW3f2nQLQwu5esbWwSAodnTBYlq0aeTbEoPyHyyli4H9Vh5D0R
L0M27QP7DFXuqsMvAJmISnl05Y0Tbd0YoYtjvh2YCpYWofXhSluRDrRkPMx0GsjMhOrru+q2Xo/v
aNZyPg7pO+q97i1ZDuqmoItIkbSjzM96RkJMI1cawTzFyGXsRmoh6oX+YMLfkx6oE6DufcuMIH+M
Aj8kaQthnKGLH8kSasaKcTRfB+6YjemJyN+UXa8cHWfFmZvRjQC/TEYFOhP+8oWCkoE1/5UT+BdM
gQYmcJUo8ui09/CWwVGC7Yqm/UF6gOLpPxxta6jrtIYmYkuEFW05bP5IeyIEqUcZLbI+pq4WbnnE
bJvvZX0AaIonlWw0Gxmbcw9JhUREBYtKiCm748l7iDHD80ZFHxUlAiWkbHzSWC8h4a8+kOThj4rK
r2jTHsexPvNAwkNXNESasmgJMWyrHVAkfi3hO088TxV5YH+ER2XwN0CFStyuus0z53ViCcIHmM8t
2vwebqYzZ0kgLowp0XvYYSfDDl0E42c09GghqKQYG4aEC0xxg8lUXJSs+Ty8azkCSMRyaJgcQh+p
2Ty4HDLD2DUXGmIYiVK4U3HF75SIwISozagaqfX4ifmc+nFHlUqxNyr6Gyin6NaOHUqPMXpwLKVJ
eUaOwp6cB/JtA/3pNXzvsUqtuULf3XsDrOrZ1FZBM2MeHtn8j/PMESB5UVmFfCG2GMULWwEMK34y
1DgE1yDX1FayCVRsIfRPtbkWAadfAU0d0FspG709Qs5WNl238uG8UX7m3EehqkfGMyoOYYZ4JaI8
Q9ayTOfVIokWLpX73R9dGoWxB2XKFbrZROiHkel+Uhr7F1XEJ8ff1Acqeocp9aN7kJnMt6oboFiH
Yq0YzwjY2gvFOwxhuJhl9TRe3YQ5Q5scTOvCv/AKbhEwc2bb0bI+wJ9EBT9JuSnHxFNwD9zgG+Gf
jJf/+eW1XY53m1Gc77RzFyBQES+5xvKWyUygz/kLv1VdRyigATeZ9Fhj7qIU2e1H559690ZJn9gG
oAt/Mb61IhT2f+6gVZcYkwCYJKtNEplhMs75Cw0CbMhf09rE//L4HxWlRNmo8YNNZj9jmOBPFaXE
EImSkq+OE5+fJ0Wkqoh8NyZ7U4MXaaKT/1FQ6r9JHJ8xsiQl6Xvy9DcKSvz+FMu/kFR+P3RZg9jC
gRBm/WtFqZaup4dujo501MJRMnLXGtIT5moGkzoTFvDUll1PZzdrORzi2709yQ/0cKiCdoK3ZWfc
UheN8Zwo8VP7lj9/dzFIZdDVDRcB3whbfXbNuJN0UK90Z6CgH1Fz6U/CRbq4X/wqCtbuMG67Ufke
kveP/JlNYf2MTglqN3I9JOoj5dFaQoBW6Nc5TDoq/3Vzy+oVn2eghiiMXiAqqtxeXH5Y0Vy6QxnN
hHKhiZ88CRzi5ZoaBZE7X78Twca+F8r0+DxGt7hqYz/3wfJidgeoiO7A22TKaGxH1MyiR113H9Lo
fp1iU/1mIzo35mc6/2BXpfjmD8MSjO5MUYqX9ow4gAezGg/iA19ojjwUIKZza88Juu0zKun2zB3Y
xwTLupivjibXMThuznyOeLjug//HJgvwU2Ch2PHQ4kV66j4Yosk2+g6UCtzu+KaGJBRMBWg6Ebbt
cc3KqM24v2SjOR76gflavPAsEGt4pLgpM+Z3PLX2HFgf/DRc/MTAo3lCpeTOpafi5ZtKiAL5RKuw
RQIyRW91NGb1kl3fBk0A+ulmjvGW3G3ec+SSzawHydny96T9TYHmzPHjz+oJrh4e661K27pEuAXy
0elu40uzFRTBn0zNEEWWjAbhb04FplI5ZgbmA4DJZgoiivBZMtli4yFmKHVgOOgUX5r5wfSN6VQd
L03Sq2AdGs9M2tJHceHVYSKIyNi58W6hGGk+6CT8DTZoNoJ7fSEWkxq4JwLNhSTOOWmdTxof0mGL
OXI1zaEyh4/M+uod+8IlXBOKAsi7m7AaPy7e/SmC9YN+8F4tbxozBuE+Q7P0yoDsPswDdqRk7WAh
9oJrV95Z8GOYUpiuvnCu0TqZX+5S765WAS9vNybJ4qw7qgfCafT2VUGNgNNx7+/ikGs+Y1Ic+5Rw
XbQrnxKPMe2y6sx9E5886bxiL0GKsXDTtWcx25K/EMEMi2QfCNmb8m5ybtgWouYxB+3QZU8lHvkL
ZVipArzB8dlFhBu5KzFd1fRAkedOLrXXzd1SmorGuszJ1J4J2BbG5Wr7ZqngCkGqm/uvsUkcpYW4
izfjvaaYfuutbaMloO8EcsKVT2M0Y3ogZshDBrAfByGA4WkZ94WPQj5cM5meqGL/1MrJMnbKExce
14QX2i9r9ru4Clo8ck+iSWaa52/NhjqeGtz4VPtsVZOEp7VvMHjpnhAqShL9Z69TtxfA0Zp9/oYo
gFjyxkNlObpa7NZKPipdeA/NcO6kFDf7nmKlIIePIKmlj7pS90I28xPVrvpwEY3YW+3s1QvhglSp
5nRbiL2dizve2piT6FX1AEvh9l0Z5mIo7eEutgSAD+QEHcPki5c+pv8ELeARlHfmEU1+Gt8PY1aO
WpT8vaQV4SuuYAsXvtCT6ATprwNvL/jXsn+07k6NbWM4jq9gM4qlSmnBC8o3cggck/JOz+wLvEdL
vbcL1A6C3RQzqZ6aHBoaS3IQrSt/6bLELu9p9eZY+2bYD+nBcHZ8STMYKy8yYZ2nnz5xgwWd8jIf
DhGuHJylOHGVbaRsE8+WNDjgD35migH1pidfJNEP9dR19vgm0arCLUES2o+fz66Y8b8DXZFJrvxB
5hXA/qJT5E1pfHUw4MPB0m5RQEzQOpcuCaxBpNS4G2RYS0y72wWjXACQ6UlCWQzvVGJj8OzqkDuR
rRMbONMEUk1q6Ec6E/hU3g7ssj13F8XSwonLWYOnsiiBnqcKrIoQp1g9dbxmXqFgumQIQ2SP0wj3
PZTO4OFnGF8GwH8ooS9xsUo58vfBOSJdiGnZkhcUEIjW8xJBML5iAQnekkPy/Rq6wLR/r++OtTM0
XFDLrJ3l/EraXlYZPeWynQxLk/sNES1rHlN7VzfXpjkJR5yoTENq6EcGaAxzDubJysIJZH7syvxc
EUYzGDHkKswLaDWx5nww+KRKFswZ+EeVc5hlue0irIin0B8Uaa3neHeM1UjqyuUv8Z2wLr0dDRXo
+GM88Uhov8q7fPG+yJrG+lPQJ7IbkIjy9rdKS9BD/NGivVFGXR4DbHMXWmcovC3agEm76D66J6Yk
NIiSxiwlP+pfUTwfkFLtq1VyHHk69T7kjiTb3Pm4LaFMXBqb/ETIGtiUZN5exXChGOsQHsEpVBHJ
lPfo5mlzSBu9++pVWw/sFZ5t8dh3l5p8L3EVILs4ytHcLDnlBZsYpYJ2kE5sPamdtWi8TlJ6KB3g
LeTq48g0Q/xO7qi8Kuk1jMmwoHc890dON1+dFkTXjKoI9O07A3gqWCrUT9as119gr2xUNSMQcZb7
Z09c4gDXS1tbJHyKXjPnIs6R0lU3dL2EnNOkMGlmQl3wMhZAAuw13t1uT79Ur3At9xdpNzJV60N1
itRsVFrRO7xXpzRfBpv8xTP4abbqoHuYNGcNATPjeGE1thYj/Z5hNEP49oD1ub94eFjMZ9m9MvFm
RP2dK0WrdMVTtKOPYIJdbplREzchfRAqhUyF2T//MjxEkmpXylVf1rVdrEe7GHsieni65UZcsxZR
0Swy4NHiI8199ftlnLv71zKcX9fXwX6Nj9lrPycxgY3Rud25tjNDo6yxRlFnOEywrPCJJJti/864
bd4fVAwnigWWU0DSxnjm5C3jd9XcwZYur/jazHKRvnPqYdxXbPGA8fFWN8Tjrmn++Ro9PAur9sic
f4Vnns3J+I88I51y0z/JdIykHLGK/FLaGbs7W1qnq4H4I//YAbicNa92vhW3pMaPHROGT1BnuMVZ
SojFmnXK8GgWfIFFCa8jy5nmlMQb0LbM/K1Pmp+qH7O71G8WCrsVtnX+tDoliMXEpzG4oiTnj1Pq
AVS2YfWhXb2TQ2PHW8UPwX/Og0V2LtqSRhpYirn07+M3p0+cD6A60FPN2exka45iN5474FbR1ofv
GN1PwZm1Bu8lP6O/0F3iZFgXaxrpq/eQUdaOuw2KcDo9cc0ZgnqQ+/K9zGFjkIe7DuINzTW/fdx2
0DSK4w8al3CMPwiyp6kXdbtcrdUtVwfYAj1Hw1nGmbfrL1j2yd1RvS2rIp51f2GHo+C7n+JM58eM
XgkUPgueGLqyluSHmhOuOTULh9YxscdGPp0HG/pLfqT4RPoa9Fs6ye8XhZca3z7Nf7fw77zeHDcb
GJ4pe6X+ol3hzoTHb6DGSZ4Yn7gGHtjXeQTa++ROJY/SeNQeY5v45/alpmIiqUEBxMKBuAIJBflf
9KXj9/150/Efj//Rl4r0parKboTG8xv99ouCgRUIvnMDmziChX9LGFD56KIiyji+vyOl/tWUjuIf
2G3I2Q3ru5dV/s6WQxX/3JN+P214oTJ3wdEVMNrE31/PfuKW//s/0v8bhJh7ee15u5jiVg5cGsGq
p12rOu0lkY2Ku2cULSO5gbKW6/e4HkpyybIP2atgmCtDPSsjNg6FoGHVMlPlre3rYKsBlUJFNKAm
qgEtRmhjIjQyOhMQc9TMoJ2JRxFNLUdvloHJzNc1XBvaYdA6hAL1ttZkZnq0G0Y7K0qRveaH6uTz
jhDO1DkYAUCXrH34mPiMhcrNqpfMadKwQ8F33efl2pMb7ggBwycfcEcABdE/yq3+xGo6BGgiajr5
KLg7WyFgU5EyOoyK6pzkXKElf9774k0Ga+y6R2uQYGSoz5bQvfZNs5YLkkwbh0xBojyHgk3BpiBy
uHUiO/TJmGMHXGsvsZMS7AxC+RC4JMw5xEUAvovqnVi7n0ETrixVXrgB7GmwOBbuyTwr17xiNpVb
ra0qajarYM1QxHctCx++DBMC/ng5PPU+hJIa1YAkjU0wLmuFxISd6CkkqsM2DcqJ51yhTX5aarqU
lPwjllWMlYmZbdVIO2SKNzMKXbKDnFwJWawXRu6cndoXVoZVbiFXrVxsMybUFrMCXUYswiASjnqX
w+yYKdwswp6nx+2vOMkWFDNHTp9SuEeFpKy8NDAnhuR1U0EyyddCGN7G57B32f2ox6jvD21x6vv3
DpJ21O39XGR3HBbXOBmMNScFFtlQOAyCeWya1yg4hCxSivxZH3t6WHG1Sn3JIDvp8N6aL1lJOASe
ZU/bpDjFJedsueq062WKXwx4GSUWSdw6XJQBXA52mEnJuD1s+pmvA1hhsQAkc5pLGbkbsrtpMOdK
8Gd7kSRX41HEjPGU9lprVKadii9ODmYF2vlajzeBCJ7TQIGjsJLQwW60Mk6jdl6WwqxV8X+1F5MI
TrcP14bH+q4Jdy1Fa6p1X6b+lYca9oJ+3VvJohSthdGBFEMtlwnFixPoR4XDk+rW1lmw+AEw8Owu
qp8q/1XI7qx3X5zwoKvSNHC2nhSgvECxbuxEZhry4KzcAMqLevW8IoVEpyQN8V2wpUzipuAkuRrj
YiehUAuVm5LVd8mdi+0zJKEaQuOgRXMjgF3l00Uz0gmd1k5aQpA6QrILfWJmhNM+ipRwBPG1qBif
E79tFKzR4AOVgTe3Erzm2rB09Gan5x1ufgwyYbeO0MMGcbeoXBb9IOYj0VkXTNTTwDuWPFYAgphm
q1JHMF7QQQ/SS+4Hb72vUyFsrKy6yw0T/ww9PhHCvUcEdhXbaX7ukSXjzQh1nTjRNyGo7WhMYKCZ
kw5SaNKs60zM4wViRU79udKPyr0H0F4cFtc0rRdmeC4qatq2nudmNguCZBmaBEWU2lRuQAe4W3Z6
UsgOLsVwMnRgsKgewWzXmrcQo8DmPX8vNGFm+Zw8VbUNTPOUi6DLkhyoI/KvFOwL2vgQjLhQvuWO
N3PrU2PtjRz1UXH2Bsy1xtlIgWqI7E90Gj1aa+Lqq7OGzr/ifc2US4PpIvRIwyqPQr3RayRWMYG+
PukWfhjfa7F/NFn4HHLbYHdoMaDDGmBxzdQT40keJLuv2AUrdUAoW3HUQmEVccYbhbozzFElT4CS
IW9SjQ1HBfVDF9BPFLGwz4xhoVhpu2l0LV5LSnZPc2n1z64TLFMhw5tEbeX/VDrqI5n7V6UjqJlf
H/9TnWBw59FEGOPIIn7x0Km/ITHl70SSt7G3IVb4t4cOYgx0bglRxGi84/f9u1ZQVIDlZDXBmflW
Qf6dAbY6zqd/JYH/cujj8f1cK5SSUmutngrb2sIJCkR2UinyUsIxMZB8JBbmRiv7Ly2u95kI8Epl
zuzRDQrbNj5q6oesbAZWuQo8h5oi3TfNRTUM8P+4HqhitMnrz/HTXKQ47GscOhE6rEJZp2VyTwpm
tYFgLvOC5jD1Hm4MhamQmFe1DKF61Y4bPik6/vSiNA+dKGqzouOelgvtVxNHQKfyYFFoRMq068Gh
lY7FXalBA2gbYprqoyJw1UgjXLWmnaXWjJS4OuET0U0cY5NwV2+rkV9OsCzNnFBqdqhuxK7aEHm1
dCFSODE9p2VedDnEeyLhjqsl2Cd1cgtZRgWPIonptFlH5qQEaDV4tDjBCU48UnXyou9psGNldkXe
X9U77lao2ew2Rf8UB/66ZvE5vBptx9SUHZa/hSe/yDXCybl+db0HLCcvNsiwAUIBNJeRQgSe+pKX
4jIciFQmxCFmhi8SeRSwkG5luBU1ZvTaaiceS/7CqFnGcWEW577Q2EOXrUxhlJskAdxEH7UoVYWi
s5EfrLVp8d6ZJiP4xmDqF3Czj9qUdreIgOoq3T5IVGmlDpqJoUAVqM4Ui407C+lSxaOTOt30H3zx
AMjPXggTLQ0EpT1a/L9oMiS8sX+6ePzn43+6eMiGbvBB/0Mz9YfLQKWVUImZ/V1oNXYuP+RU5m+K
JYsIoXV1lHhptAc/tl/mb7ImYVnAz2uaIuu0v9NooAL/88Xj10M3xkbkp0ajUs24L5gIbVWmoa0m
HdBnb8WmR4ismzO1jI+6gWo2Eexc6OeRrmNVq9YWMA1ZAbyngaQyJy4ifz5c2w6Vf5jEi9yJZhSS
ThbXE6Pr3jxvFZc6Jq4B/WKyzFTnmDQn370W+Hkcz1z2srBvCya7Wk+iC/FKloszqE29W+GiVaRK
UkCo1viZ2oJtUSoKc8/p20uZ+JgZfKj997IrT0rYcpetdXa8OpTT78V9sBDZUJgDRHdBHWxRp7Yk
9CCCBdKbqa31ePAjEkq9kky0j8ATZkZP1kv85MQwd/vXGl5M2rV7JVBYA6YnwyyWYtwBGUBQ4MYh
AIvASS9lIJFGk9fOufR9by1oEf6qdJiUGqrtyOmujsHqWsBFFGj3qJMYpDlbC7FjLOBjTNvvmW2m
ayXeV4NQ1/rcJYhrOipCNVxIijMxQ0K8ZNYDmTOChoykvAsVOHBffa5cbaMHx3ogN7evwGrE9K5Y
N8BaegmWTYFVFxpnqy4OWv1pYiJUOp8x61eGTUxw6lsN4zVxpE8njxcG1yA1qD41osgbnl7pWsGt
ska0RAvhxQUAAr6XaJKmjzZhwVQ3soSJwdaIXAJ5VuiNsRG8HgVH5fe8MA4T87odo7zq9GhkOOn0
ij3A4PrsFXDltk1577CU9omzTj0NhU8yNR0gCVa152V8GKkWXrlP4I1jOZMI6p1y79pnDrPO4SKq
ULRCkaE1cOgQop7v2pXEW1ZbT5XqPg+BuXGlfBZE2Kt1gYWSkl1cvbODypy3MZ2MHEUfgqZWWyv4
cDxxF6ne2z/4UqjoBsJS0UKwKev4o/7yUij/56XwPx//06VQZ83Pjzdh6qtjsfTHpRAdgPyvTb/x
07BFIsIbNwjeFTJOfp/D/CiiJIK/NQ0lqqEqkAOo5/5OEWX8x3Xw+7gNUVFMVQPrz0H8ch1UBmPQ
eidASOU+gqQpp0Xrm3vZoSawmo5NRB2Xu5y5ReQmu6r/LKj8TZcLXuOuYpIOJ2bgpVhwWXGXTXZO
lHRbD3xaIB8cs8bxV46IgVLzUVeGqAJF2ZwZCmqZsEYB6gZ2E8I8U8PnRlWvnQOglzEIjiagRY41
c9PoM1cp3jJ3FUYgLlMXN2ihXMXK3xSDADxei669KNhRKIu2GkGcNvyt06MCTFMRgJTXIxrorRjs
8WCwiKlsx2Lkw2zUAa891IC29BB6XZxOA91Ed42cJliGMbOeJti4lbvoawBSfk6goAx3uXVcWGqV
RYs7cAmgwYuBDnV011EN979Ml6LUgL7GbRPkqLZ0TCudYiwQEbN79admI+H5uDUGitfhrWgU+lAs
Aaa1NykXDc+fBExKxcjg4r/Vmp3vXFPvXWuHXadHa1VxWFhn56J5KsSSna8nQlntlpxixiTQtYPA
zWIiK8F+aMznvAp2RclStmsyOy/ypaaGK9VMr1an79PKjvybXij3tqi+sg4yb10ki4QWUeYVrPSp
QNftKThB5SoAf++4RMyojHsHUSNo0znUprRvlZLYv3qh9OXKQ6ZqBtpNbVoUeOkJh+EUDTeOOJq8
RrsrNNZafxUN1BYVB4ZwH5RRKb6ZPRfq3GpsTxQWcd1c88G7DMTeRQPng5mduqIuZmYensP2WQ+j
WdtRTw8EQKT1E/fwD9UXmGqIT0m2jZr2YYx3B0VEozbgN48rVdxkg7f5517cNAMrmMUnDp0P6qH/
4+KmKH+u8/7L439c3BA5jQqmsamT/mUZ/XFxG0VOCpY3TeYax2WG/u1Hkyj/piuEV2E0/fM8WfoN
KAtierpKjVSUv2eHU7Q/94i/H/kYgPV9nTUoYH++vEWoBriDJuZeyrvnQEgwiLnt0FxkI21mDTCO
cBM4wS1KopFbr2frIRt5ur4IMiOTdlnTz5syW7kqYInOSYOlFOqka8gFURuNWc9d0pEY3wo9H/QY
cZ0bTMoqUedG2O6coZCWqcY0FOEsD55WZpBPhYY179ANl6iHNShJ+VbLmQk6ESk8shE8Kz3uqXrQ
b5lTb0s1R0oEKDy1wrMulMhZO4QaSfwWBwkcu4Q7PlQRA14gA003Gma9PIyrxKjmmpKgSilG7aQc
QA8xKZKEKF9KbkvqjuYwIWudbtfqsIrzZGtmFevtZK0QnVVlMvVBQP6q1b+1Iea6qr6pYjJsFSNB
exNLwqyQVUiKcXIuXVwpHE23bCSTz2wJjtU3/BcCxh5prLLPFo5lmLNXjvEcNdPY7c9Bm8O0a/V2
4upgEqWjV5orw8jmQekHO0uO0I/4yhR/+KZrDdsNH5XJfriZqw1jR08DIiMFwl7ohne5VB5Jp6yC
QV02crHoWwIihK6EXC/CqQ6TYt7qdbAa3Obe6YadyQmBl167TfL6oFUVrGRJd+CPIHpLJf+W9wjs
rdD0bMGAmhaEeAizLpbpf00xOhlDdkuo2vNh8Ow6UE3moRJDTUUWXLsemn6rtZguNUtaRaW25lXK
8L5X8D8tIGMpo3x2hZY0jw04DkrVg6lBdZpkYAmKSFWxJIEeHTK5eFSxdI+t/Br19bxqWSe7SIUS
/6PnUj3lI8QDzJJJYuWqq84vFmbgXqg+gXorOTD+on7DVFwAvcdKryo71Q32qRPf5CrpFpKEhrcZ
SkwUcMEcK0bUZBQg3/Ts2SiibYHYgUBFUB25Kc0Lx38l982x5RitLd01+H5ROntWR+xx5cy0Sl31
JjSfhq2jn/YTnmt5GyTmu0PQrJ1BWQdVaesIAKSE4D4TEgC5aN4qpyBDt0VeqkeShmx9aEFw4qQs
loXThmvet0frKYgqSlaHvkoCu+wZh7AUwFgaUripcu8prj27lZqTJvYrxr4jqi+YqJnE9ELKXlPH
/KodVpodu0yFD+CmVktj4mjeUqyTY8bAeuIkEtA6GiDZ7xHXtfpS7QIwgH5wiEJgdE1AuliKtEzX
FJwUo1XblCu/w69WxvFrJ7sRDD5TQq6TFuB8whp/RWWAKHaqs+XU7IBr3mchyL1xIIOEqk6rL6Zr
pMZL/VNVm0E0Uwzvpkc5Kaj9PDOEMWO6bl2YbX4C4rUtvWmH23lRFyFLZhduqkS3xHWPbW+GYtyF
Ih5ZK9NnTuLFHooI9gmtZNihFFR2YwAGHW2sZTdw95TNbC7mXX2t+zxdeXIbzwwpBWuj6yczC7OZ
UWq3oEPzLRaBi+g5JbymdV2yiSVlYZneO4QsO29rZi0sxNImB6+hVCv2E6jOzOxDk9uTXuLeMSMG
vFHLRsrJdWdNuF0zafOEmW91rAx9Ucl+SwR0Z878WBUnw9hIS4M2YHEIwK60T2JV3PRWenME+S0v
mkeSKsWiDcqnVEvvrc+iTDXljSBYe7GWT23qGliHcBhoZn2NTHLYXN2YBRIcoQ4dDu57zgRRHBZ5
0IK8bN4zd1gIWruOPRfZu8K/aAAajbpaDBYwiixxV64S6uSQqpESu//YWRH6YIU7PPdm5sC6zNTo
rxskRkq/zIr+6+P/qCH03wzaHP6xDAPmBY/8o4YwfhtZbT9886Od/UcNof+mqbIqivjrJNFgn/3H
rEjVfqORGRfoKo6+7y/9jR7p29L/06D5x6EzYJd1GSqG+adZUZoWzC2j2DsOQqSz8vP1GUcGQ7L2
CoRuwzCte4xO5C4bu072nxiMPbIyuoq9e/TydG6xOJ23hlgB+io8GqZok3VFeEkM6W2IvDfLo2wo
fPGc0U54Hf4vZh44L4xkk7Sli3E383u0ZDCnyxBZSa0N3jyJy5ZFkEEYWuWsytjbBxVx4xXitURS
cWCkymwYulWmqqtW6T7KLrjWhXONAIOZmss1rjMnnohjynSCYqFRMWglgqeopKtqypTEZJzaVpmc
2xy6WR0/OgG7Wd35KfcnNZzF3HkwFw+UYOS0ddvCZZpeJyYXVJfiKo4FpDKqxVZZqwnvpUm7mKKK
cZ0Cqhx6BMnhPhELFdFdwI4z62dFSip54fYCeiYcdpXYvDgIXFzBe5K1UFqWscZ4p81cINIRSZME
GkJzciSqCJmuTBabmrtIe5NoUaYd9/OwMHAoFwx2ol4fi6gahkEY24GW7lWpvFZunr9nhoj/Djyt
J0AciGv0zHnHxhMZZ2dZfHNtvcUexCjLHA1/DdHHYWrgT+dNy8NsbcnCyQ1R/BViM7OMbtapxsll
xjZR1bFG6MizqbWeYLsInXHjrKx4BIZ2xpGmierIm8pWXc6qQMOIRwxQGCpc7PP21JnZ2syACWSp
CXISDFnhYSQezL3n9ougKuaN6m4y30XMWjHQETWXQsG7J5E/d7wUPqdyVlG9x1K7iczCYD0yDnsE
IBDBrLFi7i6GyC4eiJSfu+UyCmJtV/SAj/UKyWEm2wpE2KKu1jIK2qh31waIVVr/VSNDbBraol6E
HS5KUS2nfYS/rSf/pDXhD4slXh0zJ93FZEGDxVMv0VwPLvkxmodgXhHnvRQYrD8KBVN3DfCMijL2
oL359dyLhfCg9u1ZcrpnrUNHpzBVTJrqpRIRLLvmQG8dFAdFHoRl7KMAdzo/RsLuXnTLQFMs+zot
dM60XwzLKVvLfK5yRwEVnKqkfKn/n7vzWm4c3bL0q0z0PWrgzUT0XJAg6D0pSrpByMIbwgNPPx+U
nVmZWd0VU7cVRydLEh0IEb/Ze61vkbYSZgKqQrhbkVTOg8JE18hSsBAL8SkZavGU6mXLCoIA2Uhu
d36MksOrVfW9TnAiDVU3bRMFlV9RPlhy0yALCM+09O9zo49D2wilfdFK8zqtyo0S5ceIUObaJM5D
AwFR6u5TVlnPVU7lwGvp3tSS9BrckWzXlQT8Hll8Rt14OsR4UuNWSI5Go38YbXAn2Vm6qh0ImzST
sPYFwRnAzatJZ3+Rp81Z6CPwDZL6lBZa62SlTk5R4eOnbA19WmfpY1flz0ojjvrEvMZHikC7IKCm
bysRCR/7H9XXkK74EXWF2FRwgPUdrPAQiFvWJLckbP/N22iUUZokaipebw0nzt+3S5iXmCN/7rWO
yqrfHv/TFEgE50/mnp+mQGZHRSFcWcX6I37Njt+nQOUPnWWiYY7zoCHL+p/uc5WbUGtZpi5976T8
gylQksde6s+91q9Dl2W0X8SUisy6v+6jIyHqMzVJhr3vvckRcHnKRSVzTxUfKy8xnLCvZr5Keasr
oaeUC2pDe+qYe0sipjKUxYWYtxuxwC1OkV4kLc3K7N4f4YTmHBASF7Wb408UEujYQ22CE4Vy5EsK
tvYIo0gWE4br6s9Z9C6XJ5KYQUQ5JoO/YqKRjzYlNLchrtD/yuiuwO+zaVN1Yo0GfZ/3CJyFbJmK
ZDKnxCd6aFwj9VXVQ2p34tEfrKcecHtIcFgRF+QRdZ/FgHqYDUoJSjSxNiSCluJaapKN6ZbOoJaz
yMQ8ElT1Qogt0h7MmI5leQH1KZeanQ/Wkhlpr47VQx2jUzKiMijX5aGHETR9DsvPkH5OCm4lx9HO
hU3ZD+l/XeZzRfKWZe8eex8vA03OGg3ToKA0ycJ05ymDk5SqYzJtNpZMPUzdprXxrDb67q6vk/Ss
ZAXEtbI4q+qbkQQ7zwNdIsNo60rrwcstQI0FEP1wG7kKVTrSFOo0fNEHPLlGQFu1DY4iq/h2uOcI
lXWhnfyLy2ZcWiDP1FHLAKJJ/dslL9fmeIdfrve/Pv7H9U6nUzdx3hlf1sCxB/pjyWv+odIFpT36
1QGVWG1+b48qcCggWIAoVjVEFONq+Ht7lJtknSGJl2QhPSo3/8n1LsljYeyXC348dqp3lPZYVNG1
+PWC9/JcjxLdjEdzYLTu3gEg8YX/zHKafbsD6TuN7zZLzGU7f9Wfh/2YRQrHZIErZIYXdvqOVeII
Fbw9wu9dxm/mB58uCLfq9PX1Vdm0O1JUpv0zHrYEBE+87t/fmql88TYEvQBp1Tfdsjs3h2g9tvb3
/NPvvmx3Y44sfrXuHTYoDx4fjxIajXc5Pn+tbPm+Bmg0clpLNO8b4EgcOZo9YgYx+6U8lF9++eAI
CIaFxR0UQloYZbAGfkRrHEHWI+kt5DIUT8FasRMyffMndfZKEM27ZJMa814fw0farMXTZT+sX3kA
FKbmQC9wRN9+sZh44q8jQCcyZzXCct4OCcxdGN94TR6adXp/79VkTr1C2Y7uDDKMxBnOC6Tx/Fjn
nAd79JUf5uUThnCdJfYEjzgUpVOLUW391kqj1T0a4UUpAb1QWh+gH2EUBygHTwHFeY5/D8g076w9
mS/lSKVFv0YoQbBmJCYTGYayyt8EpG88EWcSMlV7sLtNt4kP5ic1x8/OlseUYXcuOcAZH5/ji4tD
Amm6E5VOmdjUGfqeRsSUsdrYG/hE2QbQobQreAMm/p1yxvqz3NZbeAt+NV2212RV7OnILjAwHFne
gjPyrjlmmeeGdgBUVbgC2D5IlWCQuwH/JbulvGHeSG7GJjEdpL1Uilx/UsyFS7dUNmY21dZArLql
viqeME+ORAvLIQdY3EgXy8GPiQcSACccWURC7dyHmK/OunfzhfPhPlQHxefPRWgx8UB2DAC6VNeE
cbA8tqUL3PZoom8CYFRjjnN78Obdkb9ZgXj9jOIUh6o5xQUIaWJA3mnDlUVUEg/Lij+reO73xrU7
5hCiMUyEztihnUA0mbH4npswN++bbrUBHjvHpn9QJ/O73U1vtVM7fMantRMHyxbS5n0ZhwuRjFEo
ZVugBeJeuCJY6K3tEC6IPFTClfQsPQ/ZzcLZYn640s284L/6UHbenI4buZHaydsGW30pTI0TURPW
LrgG27yaqE/FqwIwgYhhNNPac1mj1xns4nWsLQ2296G45M1PiN2Qbo3pBFcmjmCLRZMcDn4XTotq
ElzZKXCnCJeW4115ImlMQqkW+oFU1HUsTYub92EugdzyUi6hmSAEPpp1tG3WwslsFgZUqXKa88e+
mU/WiVvm0ZasD9qLfNLFifvOHrGFpowbA3n1k3LK1+ZFfQ/dKdTEO7mm52FHerhyvabHlYfjshot
OECT9El+Aga1PhO9MO2XpYqIeJJCim2oZUbNNMMINknerfu0xXjVTyj+zvOHOrz62BD7mAtiVTvD
XIQ43T7JyzmncxN5p2Y1BxpRfdY2ySkCVmKyfN1ZBQCBVMREsqOVtNYfTYn6bj3Flqao7HgwWQNf
sZthicst/xTDZyJRyi30VQ3xCExiopxxUUnzsndcb2buS8yONgap1G+nWkLGoah8mNbEVWcGVWJS
DSaBfsppwYHsDXeYx2RjMUyfNveNday/nmNI18ift8Kzdmwm8bnqPqTyRBevq1GqTDp9WlzFReJP
wiMdkOIaQeQNn8XX4Nzf+lu7bm/x1josarYYE+MQbilLLthv6/uaT2fxWc2s7eh+szf5bERc4+gz
N96cdiw8XEwgHpu9pBnHtJj9db6rhS3bi8KaImU1DqOKo19Qbuu4E5gFdlDHWnhSb+pCX6M73QJF
0FP8vZGTY0255Dv3MWbzO7MpQkxEDDnA7fCxmAvsYCr0nkt3ihlMyMvCIgbykKzHF6BvExBnPuLW
KX/sYZo/qAZaDNeO4kt/E55qLgEqHqEdzi14xvMQ5Qzm4dKJ3odZdog5jpxyBly+FYagg4tKBDN5
vKjYwM2BjMDDa9JV/Bwfz8TqcuSYcVajB+D9kC/8W27hpoU9+FLl5/GbwE4ec1yos/lmOIXEpS6j
JQzeeGJ6M9hFq2QfneMpx7Bmzwj7uMoZ30h7mUNxF29y8JRTudTn6Eqaa7I/p0f9VvO5Z9V51Bfp
CoQGDA99QUsJYZzxwgbQDsd4k/oEN4kwk8lnuuWpmmhuyevIqfzPfC6xRScfKT+CCI9noTfF1Os/
64MdaUuwTK+smn1ALPmihY3R7LzwCaPAJBKc9g6pJfTIewKnwle1IntmhbdgKk3RGwGH8ZYyCULe
xr/Rzp7ls2gDmxooB+t2tPntwuw+YuPgT9TXe8cQIsEIar+s48NZJbxg5ALAqgK6NqKnPiUOECoV
e3xQA/KUMtczkdfzBIfttIfCeMYNsVk/6NuIetnKUvCz0kSy76qTTATOEuSBbu99YjYiIWGMYJfv
YzwfrMxOJ8gyO3qomaAYUb7GoTdyGPUr+Zgi4p/0CpMA+gDcNjht6RtITXlEGiJWpuFGd4/bUNtM
UVeP8XnpG2g3SlAEODBCOuDfCBYhiUecV/cla6qYaeOYxmyYJsOevYRSrMC9YUsX1lCW6L4ZO6I6
b1ilHOxQbsXY9BUrqM7x2uOPApPur0NtSgr3ixHY7otN/OeuQbL2JDTgEqghIGzNYBg8E1x4L071
tEYlBEivsdNHIv3IJcTTydDyiIaDu/BQN7WNTSwQq21jiiu4JiYtTap8/COAaHA/hDXPQuwnwnls
Z1d3bTwUfHOH6Xd3RkqJ8WLiQgQNU6zwcfF+9StG4OimLCOUGYyuJBOA4ScGp4dqQhwvtkYYMlgZ
42ATb5GFyFvM28N7uSKPgA/lCP67envjKZ6HWxDqc+xvhy7/N29KNINevqZoCCWxSClsD/5Gs4mQ
krr4L5uSvz7+x6YE+AhteYsHiUR0jg37H5sS/Q9cXtS+/yr4ptKAW4vOgE6V/lueynetkvLHiKGl
qA9X/KvV/482JV+Iu1/2JBoMPvGr5m+iTP+9Dt832L0qPQFPUezuYS85XseYEXK6JoOksgWQwJH3
uZwvygbDs6aRL6YW/ayxnmU8Ijk82tB4Uv3PsowWdSxCjlLO7IAu4ADG+wluu7grcNseiXloilup
P1W5gW6JCsQQm/O8F5wU8GOdd2R4DU7sPw0ubJI7LWmGCAiQZVSeJV+cAAjt4pNO0NY9Y00Dk7aE
rmWagEVMGXC/N8sRD3QtkW2CvtFr9v9FvBeKXRbfxN50ogC6VvOpQglgH4i4tAhRbq87/OYSbbyq
NQ7BYDqe1/AIdl5BNxci1qfDvBWquRX5byiimwUlXhgduuVEVGhTYR3GxjLQGtvM9WAZZVSkKfVp
w9wXFdI91ftDbIUZChwqoTJFAE+Evz25t+KSY3CMdiXnKUarCG5dvYZ9CGUioxxv7f1EPA4jQQzI
KWegFxEk1OTWJIwlugbWq7/mLGm0AvPonfmy7yiJWnZpfmTaTcPTJZq3RJz54+G62ViAZxVJ3mP5
4lqLOsO/shE0w/4XVyJoZ8EoMmmRURpgR/73F70hUr/79aL/y+N/uuipLcoIslU6NcpYbvjpolfo
d1EJ+KbT+VOoPZYX0XDrlqhpkqGNMp3vlYjxJgqEEtJFnCNYQ/6RIxTJz++FiK+3TtVRxbuiq2ON
5WcFj2TRZwhU0tHRFdDMGNjIS0a2UEh3eytHJDUYHb1yGnLQXr54PQm5QZBuuuAVbDUqCbg8+Rnv
X4rJzWadOCOcdtCXPqrCKRel+8AzFgAEzsHJACuzBGVAADeO73P4VgE4cB9MEFymLdnVIcJJBien
ZWs4EHxDXXJCtK0tVg8+QWu2tggd0vRWBLGsmP4mki056ZKOEGhL4NYiD9AvFi22ebuzHHaszSUl
hn3C4VBqL85xuwgDG3ziKS3mdfTgttNYXWI1jNpldCw/2ju5PXZwf5E1gnEdROnWK/XGTMYNNo0h
8ZJKY6xc2G1cVVu0nGKzNVEpGrOB2CBY1Twf2xji7lm1sSej+UNRNDSd4j6XITQ3zgQGIvwj5BJL
IIiBcZOvmCn7a4WHHBIbHJ/yGRaHBeCZSPVrylC38LwpX9GHcGrhjcm7MFtlaPnMMXOyo6RSL2QB
jTmCTioiE5e6J/rBtVjNxb2MzJoxAsrMTjsV/Ss+m7FPNREP6D/NFWDhj/LY7JVNd8EBmj9Za0Kc
Fve5sotf30oaLaSI032sdmpzsU4wuSmWdreGUMK9GM6qRdJsB3dtYbR7raSp7K3k9KRI5BRKT77T
rWsYR2wU2Nxv2MS6VLPakGJRRLeIhfoa8ZPqwdtuSWayTQIKgYHwf1Cpma3CFKKL4js5ZxCVExu9
YA6WxBlqR8s7m0mgUJaKcakM1076R5Qik8GbcIZ02yUfsJ1iRilQvh5AfTm4Xlp/zUI47OlcRnP8
eXWPMxaLzQhuNhcJ5RwUOTrUngndTMrNi7KeVeKqmwMlQAWxweBP4RulC1Wf5hiBvOEUT9kd5foF
/gFsCOKzY9qiM37HsGp8gLQw9QcdhyQuYWAFQP8sm5doRCz+0tZcWJ5TSzcWZ/yefEeFV44eoV/P
8f2rwCz8TfSGjojlXmZDFMDkDxMbFIUQsFMC0gxUIEGO9AWJbt/5L/1icBfQBzkEtm5GAI3mwMNg
NIcjZhp+IP1e+AHm2iVzJ6RENknOOUFWYPY45xuEIfQP3vqzMAdv3ZysDx+s/Ns4S9Qz0d9dOWMj
Nro58Zb5qvybJ8x553A1OEu8Pk7YRQiLMtmx/qyuHLt2LTs6jXAmyk9P82bQxlwP+or4olxkNq+E
KqJW9h2TYojPNlDw1yZjiYGPnARxEcAzZ5/TkDn+Zni853PoqOwu0jcoZBDRsoVevROWQuo0odr7
fFzHs5gmSM28Aj+DoIsBlEUHu4VFY9OgJnCQ2y2b9O1Hdhr3WXMnYhsoGyQFa8pLs+qvxkV+88i6
fHhn7U4QRQlrqrTWBtE5OCX4dXDzqaHuKWbS/hv3VYbl3DV8KUM7GZryVBgPSrX9j3Fx+b/fuv/j
fWSHb2ux8quwTIxXXwSeX/324/+9ZAlfX4/5cZ9vT/HjRx7yX09pv1Qvv/wwS6ugghj7UfQnUN9x
9b2KPd7z//fG/5r6Ln3+8Z//kWdl9cLm8/3jtynRQmAvETTPShKLkkot/X9eR6OdVaiA/zKl/vXx
P6ZUC7rf6I2Ei8BcPU6OP6ZU6w/adF+iFLiAzGXfS/vIaCEvMKGi2VJ/WUUrKtw/fAmmzOz8D+v6
X0f9e12ft42mBnsm/iv5t7p+rg95wlqg2Hk6UODV0L8VAN10SmZ7Cuped+KLzaFysMwT4XcUr6HE
gUUjsGFd7Nst2VjTGLhPtEr38Zndq7GhKDteEcWI7cV8jjDGEm0Ae/IWesBqLfGp/0rqjOsjSDTN
2HNPw1/DdviimctbaheI8Cd8zlFnUdK2yLG21xCLzuUqaTdmm68FlaCpQjhF5SfbbXlLiC+TfbvL
Y1C+mGhARjPVD/oscLWZdPmG1Mtm2QyjYRo5/bE9svUcv0hxYJfekTtm6VPf/ITw3kj9Ln4UqedX
TyOWXbfZXhvaBm0vm14261QijPaRm2LrHfg7kYjmcGXHbqpj+mkSPnIhcxlSqOCxANoH4vzkpdRK
0/qQOeqClNxVfCy2xbX6SM7xc3Tm+y0lt2O1TZ+zc3ZuPnAzXfXX8SfCkVDHUioFDxWwDhHMmRVe
Ff1NqgF2TpP6VAszuLGTzg4+K7uxmTLs9qGj1Hl/weXP4kQhvnvW+HZw0oRVnagAWW7wgit5MkLt
PpoFAYFzGEmRj5+1wZ7puA1DyyQgWtzb01zA5wZSFmgvQQmU5kl6dfw38SpCfiMO2Lv1284yJsJr
+Vw+F/v7c77PjuneqCa5zxLiflVeg+cI6xMafxPl49QVsMeiDWXWm2h0Y4QxYJhVRLPmH70l/26K
haKjOr7tWFmNid0IhcnqnSYoTj9oCbB4CqhaTRtQMoAZoPiLfM6AfNDUHV9ngFqBhyMiGI64YDtj
K9fPPQLc5Bk+Bm5SCN1VJxxUanJmx+flWO+w10TQz+2133J2CWiH7uYusfBDeGSJaAFsohDPykDn
YzVc/Cln1zFXNIeAIAKFJHpzjvALKHALMOsk6zNj99FQp3awo5L4fD8N5ESamNGIO7DzcWZbHzYk
WqiEYEMIMyUygKb1o36ONsO8WZWOSoFQhJkAZWQrXMvH2lTsCqGKpQDLfKmfdPjL8hIuWM2cxZ9K
80EVeRtE3bCDCdtI5YW4vNvQTGxsh84wuwKD3ydvrByY6DMbXpmNaGzeddP8OT022/JcnyEGsqSg
GDZyfY2XmBCLMQLDmErPIIrHlL4cHRbsuQk8YnDF+mZEDI/4Yn2T1EtaUK6jwZVdExsxxakYwbAl
Y0G7km2R0Uuz6/jkVpe3N0vjKU5xfLoTvVHTBPTWY37nwPJaB9dO+ZqUPHGWSWfTZa86JUKPPoNO
falYpAsLNuKqmhxYTRpMhDQkkcmOe3baYPd6SaQcJ0TfSGy/yTDBknwnJ4oczr58KjiFfk+wiAK5
pNmDkqZ+725gJyeRQ81YfCcmuF3BtoInTVmX4jEvT2GZVtw3YrNCH5D1RR2/sIYm6fedbHRHJ/aP
1x9O3H9s5PFnob+ULOnhAYQOt9gPwW5p1QMHy0mDLTNVLzC0gorWnnoRHngcj28P3HtHuskB4zkO
QgPbAfp+YjTqpX+r+dxjmhFYJUzJSxlD1WipkqzKpadM0nZj0BQcK73D7ut1eRleV71wFun0g6Io
ppKypd8Iezwd36z1MmaocE18esJSL/YqfhpOGDesOTGcAOrXAR8vDp0n5B3N08VIriHN8ttfhtvp
SFrENY5E7mTfv/Ma4KdRNgynat1C5S64mPlE3hs7ZzsvuzLdnHrnUdkQk0134nU6ZRvVR2h0wgdH
B4SWfcFEefaySYpkzCe0Z2LRWSGKmWJzNv4Lj4/ehZAehBj/gHbjCja0fRvNW/R7Ii1pG7QPWyRd
R3g2RSefOiHTBY3IjiUgOug9Vsk6OdAh1Opb3EVLgS4XvyPvpvGuqK5JGjPESwBUj4pOpAubXnkL
sgtpjKzbnURnJK8FltVvIqO9V52zVp+wYBdkdhngmzO6sL2fjxJMNkHdTtDBKibNqZKw7tO6IRQ1
kmdlF6HfJG/d4c9BKhitLYCpuQ06N8dFMDn6q+ajwh0R8JKAxCb+h8wHvD/JaE2e6FMstXAS31mx
TiNEnMfug0DB5lmIl6z70amyC2Bt2u452lk1j2x/Nv5PIBfUWrq7Sli09/mAM+NW3ujrjHz99lVY
RueI3kNyFhf5XLDdqWFjZtvpqP4XLgncjsmFzZaV1oNjaWQT353aY0xRYY3Q9RfEcekprK0F07v7
MjazxqVAyId2NpzNkzmWuit5592KZt2fKO72c6bW8b/qOj94/j6aEOKpnIxx5WAmu47glitrAplP
ENjWAJwonn6mVqr3vrugTEyoRfpGlrjax9OWNiDyg4v7Ij/Lz/2RpcdY3ZafzStpNo/EFMypy9NV
p8hOzXDMDed9jAEY5k654IMYi9ztcV2RRz7sK6deRZ8VqB1we/cJWwc06ysActL2ayPV7aJHTjL7
Cd1dsoFRoO7Sp2Jdg2WumHThliqdtKUDw3/NBT4J4Lndgffbs7dzqtThxVlP8G44jcR0EDzDg8s5
b55GB+NBNxPdR3KbWQHR2pgTLTO8f3GU2yO7AGthucus3cSP7geLL7D2tPZzeg+57YVnF7YnCxqW
Ju2Rf8Ck3vJ5v/Cf+8VnOj0zhqwhLrk0Na7SQdVXvjljpdNwfcXXoHvXTSe8Tyi6t+gREfPyLf2S
Pd+EVBm28TZKMju+Wof6xu8oWRAqIKGotOubd1bxlFxpFwLc5wJcuFQCb6iNzTugzolg+9kJTea/
uHyvS9jrCEqUNXEs6Fl/W8lj9zAS0n7edvw3j/+x7TDQFCEqUpEByUQysqP5se0wqMRT22Mv8l8h
cz82HgiH8OKhH6ShwIZFpXL4p6YIvgAVOY3H8aQc6/fd2C9bwT+3hv8rZezMAlSt//kfCJh+q+R9
O3RMy/QYJAnb86+VPGB3WhWXhrD1xMBpmB4MFfltl461FvXFTbupbzCDR+iJqUuhcWjvly5nTTkE
L9IQrDoDcxWNMHOs+ivwjBHeOnlouhOvRBqARB3FNXxoDURWfUeC1wu7gaqgBn9NUph1dirSlIC9
RSaxTMqJbYA3WwUXE+BSZmROKm4FvE2NoC6MXMUXloq2kYnX0keb2MsU6U1+qgPClV2FtqCXvrSh
1009s2RU0FgehMECdtisBOlaJcw31X0aKnR7y36BhnoS5BnBHgMLx5oCnuw/+W4wq2tpkwefA2ti
zWx2efMkYwazUt8RMnHp5QJFE/p4YdguarY5TQATeEyq9MMNfQwsgQHaXcgrRRfPJSpKUs+w10Sb
WHMnOZLhu+fPVLk4DSZw2lhBNmlhVXBJpRDNgwyObWKEojCRdPJZ2ic1idYBo2GL6EKLDBYX+IG9
l0rsoNONMpmGYqj6JiSPeKcnVZbZXUquKyrHzldJqic5OmNqD5XIQWp+URCSTSLqIE31cA/KC+Yo
yv+MH8OA8BE3j8mqI1mq+nOjoiVKBNLNXhKT7MLK+gigcTReS5gnUAj60PVjre7bgSKmcAB75kig
L1opPql5QN5xT7fd1ZbsEjdqJzlGF+2UZF8hdMgatgRhc8317FHLWjZmrp33wRIfLFFdarXMBkb6
Wlq2LWWo0c2u1ntNPenKaFzHqJ3CzVTvxL+EOBc+K/OxzS4jmkYtz9XdA3r83FkkYaAc8uWDr54U
/T1JNm1Oe5fBkf6LStkNA+JsAERb3Pfe/a2KCAyOpozAj+QtdeZBVMcWNU5ANNfp2UtJYMn0aRjT
hz7lxdWldGMZ8qSm/MkTDD2yt4Ul33qztxXlUCNmybOLKM/JhQgpYrpkQZlw1oZigmVzoqT8Xeit
wN+2srWHQKUKaJPJMW3iuwHqOVmJOCxcWTv8e0tCJrwqDdW0CSUEt+HYCvmfS0KmKsq/lYT+m8f/
GJulP3BeyzqN27GG8+fAjN9ZxqSkQ71B0DnGPXwXd4v4m2jvYrXSSTGl3/tjYB6hm2jFEXtqgEFR
e/6jFgti1t8G5q/jxmQ1tlZ5SeO3mlChFIZfpFK8068SupAehVUgsBMR41kiVEshyU6S39uZW6wh
RbMQ1zO8TcVUR57Ssx5XIRdnVH3YhOlduwkJ6a5r6pt6ZRuwqpI62HgiG/yinnUDPHGlTI5Znzh3
o94GircdehlNRbjv5E/aF1munmLPOHSNR8vgpZP8l8Tfqt2lpAkEa2LSFeHa7z4a/C+6vteRVRkR
VRuaQYr+UZX1g3UHJgyBM+nZD30R6XSqv8Ii6CDte9YsGaBZFPWqtvyLKxs3vSzKaQabpi6StWEi
27r7TqAXB9d6SZm0Zl4VLEPpRfZQLVgjeJhwYpZ5igq5vIbggG+31q8qSyC967ZDc8dlzDWnTnO9
3mMPBZYBDr6XM3xf/VtMnnvttrFdNJ4PH91157J2soBD4A6ZlQnmDcw892HR0WGQ+mOQw3oH7d7F
5yAiorWz2E05ndWQq75P0s62tEPWUOxI7weGVieqLn6A7gaEQ2Uik49A9vvlyZW0h9JMT5UooTXL
5+qdXVCsP93bbhPJ+TUn9SdWKsoyqC/lKlmIVbduk1zfGHc8T4NPxabya5b0Mq63IpCAdemzrrIc
ycNaHvbM3XmfQmmWogAGG8xyDuG96uTVEPYECnhwqpWO1a1seLZWt4Hzbx5qZHTasgKXg2WgpVMi
/tuhRuUOPy8DUSX8/vifhhok4iz3dOlb8OBPo438hyQbqkUozdd4g8Dj+2gDcYaGrYwcHdW3AtL3
59EG1TldYJ0g5W+wv3+wDJS0cTT5WcXxdeik3zDYKcSJj0Pezw1di7CMQtfUfBc3t7hRHvM8Iwwk
uqMaswbFkRJmrbLbqQK/HjxvpFw2w+gztHPVmGfBJVB1DGvGB0aObOKXz5q1t8TXe1QtWg9hH1hJ
oZn76lxozQ3czIWawVvFWokamhKTvq375xI9JXA7SgajCK0gREuwu6FnaOvYklYvXkkeBFU/wX0I
dELv2b7U7GcjrurcugpQsdwNEcCsImpbzd5jpN84kKVrYFTveruINAS3tTop+FNMxYQdXSVxzABx
PcNwevdNzZGwJam36tp41elBt4oqY6aJPlApCuHZsYyyV73SPgewXaLGlZx0mFDuBjBV0UfslkX5
XtP2Ln5qiWJmk1FNqbGHBRU5C/uB5pP4itmDxN8cnI5IBTSkW0tZxYRV0FD2je/XFCDx3eJu4NbZ
yZJEk/Z2b8kOtaKMLpEUw2b1rr3WjfmB0bj6xdjOuXTFsesH5bDW6rUPy7M0dmKONVxKcmTUKS3o
lm5i0xQzL5eyvZWWyVsqBeTTyLvYFde6PqzgmG1lVywArPK0aX8/SzS/WIoeXIi9dtHLOO40Vp1+
RI0rSLUKHu4oRytdJPBCcbwX0TuKkvrqB/AA6yqTVm0fMeYAH/o3DywarBNiMCRzXByMc/3fDizj
HX4dWP7y+J8GFjhCkFnYJBqyrv3EsZIkPGrGiP0czeG/8UDRlI2ule96kJ8HFkDjIhthQxdxaWNn
+QcDC56UvwwsHPo4mMqI1PiW4/t5YMmHMrCSPI52LWkrp+LJCR/1YIGSozmXDViG0cCCB2R/pwhH
xZY2LrW+xSuZgc1aumQUuPspNX6Chst5RamnWI2P3fMo6oL4UIJ51G5IdeJuaeoodo6fE9fqE24T
7Cnt3HyJ1mQboDn74Fc4DehC5U8YI/z1V1IUkuh+SXZhsy6eon5BJBMvhyaFBoNOoRLzA0Sjc3B0
l2aLQ2vaLMx39cAiSji5T/ctPAxUmShrL6O/RGtpOs0pW5LYXqEpPgG7erZwrynT9tNhymWdZOdL
lHH4OdCvmdSPezt/QkpBdEeMkkWdMsVfcVV/xHRDPqKrgcXnOLxqOGYX6rXUL7wF3ghn434iZFU1
CTqYBDt3bCO5q/CpPnFe1Kt0EbfIvGkdMShSeS5FeZJaNimQWLop5VOgtyhwDTh8in5J0Zs6dWgd
xttjW75QNyaOkfahcabeTmqHRJrd5atGzZON8d5InWtjjHAkkpKhwOomhCnylNzMN2ONeZdQxuxO
Aoy9/p1f80XZmq/RVoQAnPsAGfvqEvDLMXNCXvb3RSeuKFmTqlgTbs4rdidxSTme76hti2d9A6jn
WZTfYMBM7sKRtoh4ycsD5V5dJxRogoG9alkcThMiHqRZ87BiFybfrGh8c8RfcowsidGvWS+cHV7f
I+cSUnzCPnlKfkbmvXEX3q/0nL9SxYdxTNeHZsNwYn13+nbg8EKGXU2gFmXFDjOQ8AGIowbsx2J7
z7mlN4NNiCx1GXRjjrICsNlj7T2Py78U6HhSn/FiwzAqyPpjHC+JoiUse8QOTVR05CyHCWu0ZmG7
J5ZMtOt2571FlLJZbDeg2taavrOyqfRh3vR1OBv/11zPZOfor3Qpxx8R8qB7J/0zmFmf7mQM58DA
+aBiGppgfJjKE0IuZuqGDPO7Q91iVEci+sUegJaksVsCiy9J6jAFsegc1Sun5hSuqxM5E3ZISvhV
JY2DW/M3pBnA8p81TGX0jpWLuMvQNFINrcnZBr35SCBdNhuroEy5VHox5Hd7Wr0UQVFVfBWWaeaQ
SNIv6AMfUHgj7mjzaYPAAzkJ1zNaD2Pan6iouh9dPaNgW2VHDc1/NnPzV1rPZrAYG8JciVuemKeM
H3ktNX0jrjV8JL6b3TyVWIKokIMiDqcmbi0qquBgGJMDdyVxjPb4V3UWPhF3Gs68pN48e8KGB4rP
4X2J4tvfpm9Uh3khAEVkMn99W64QRPNFBbtCbVKShTfzN6FqU1BGcsIXVe1HLratFcx0CuQymb4b
Ksz6lYt3QMpOlZljzd+o8NTjM9Gm/vfOlWgi0ScbZE5YbHpRV/7dXIlT8y+qyr8+/vtcKcsj0kQ1
xumNouvPW35uIjOcKrAMRHKsB/y5CJf/4FDIY5TRPGKztv6sxaoy+NtR8v1tw//PZCDyKG75ZQ3+
7Z1T7ZB5Tp0Z89epMsPermX3CrOiYcIMackpoMWomuUhUGg3hfr9WBohGc7+eqCsZ/jEXtTaAn4P
OcB0XV0COoiOlTIuJRqQbrTsyerw64XeXKTYmgXI2O6QngrUdtrC85Nbh0dNi2ypuKU4YpKumvtd
ZLd0FGDLz/3CR5V1SwrzlisPbocfwh/Dd5Wp1XVrUQzOqlwudcggdQ0MJGjnhUysRQnK4jhotGyF
Y6lLIOjZc3YrRD/oEOmRVu1Spm93z0o8c/E0Ma8gz+Z5zDwPRsi1hHkZFLT52Wbf6Rj22LSVir36
s8+StwiGI7+ahBrmuMBwcp+kuJbInJR8DZVwHlQWRlYdgv5Du1d2eu82KWHHFkvgPj+5mgaig4Af
KEeSwiyR19vSeG2IAqsYVxUrWpQkHEboWARje6fa2njFIpObsSBdCbif5EJdZggzW8UYpk2kXuIO
gbYiKLu00Em/ZWSrCIA0RaLSJS0i9ZrANUsplkN8FL2Et3XMsn7bouPwo2ZZNGzKe+LD/x9359Wk
uLWu4V+kXcrhFgVEhiZ0uFF1090ghCSEsn79eRZzbI9nu7zLt7a7ZqYBiaW01hfeUKAbYaPw2Niu
ojqTBBPvRHRKWbYZ1cgA1mrlL+op8pXuS6eqkgozhIF7pdQC1g6feNyNKXtIVn/I1e/Yuvi1rLO0
9zXiXWmA0OpEr9/1AW7fDSlMgOiJZGyulrVRol7ZxJemRmq9PMgXfdaekoVkJPis3UHna7qvauWr
yaR+KRadEqE1d5tXpmhFN4AOFQ3zi/dCvtDzTT2V0ngJNahMFKqcwyaHTqgy++UbHekyN8c5Gw1d
mI0337QJZBpnXuabi7zpqaBmoCpKmY69pY0vbbGKmkNnIYTlRKGR6jcs6SQTrqG8OV2Dfoho1r6n
16ZgtpVpNzbgIsCXFAoyLdKuuJd7HavttACbr1yC6go956bNkhpXjDha1Ma4GfQ3mZcknrObekeq
rkZbbaO2EohXDEiLGRYWfZY/tafjCY6BUTbLhKghHaplZ/cjND8+EP941vuPLnLc7najzpSsS0kj
1Gu9f+8kLoqXNNTQxtBhsVNP+btJnKKtzaT654Tnv7b/bRInq/lVjfz3hpr6H1k26Lb9QZX5rZKC
URJlHdO2f2u2/ZzwICJF2RaRYdKTf1i3hfbzyyz+49BZSODfUEkwf4HGn1q5TuRTli3Pc2UL1+w8
199uL+j8J9/m4oLHzFgdm4tzNLW2+tRQ5tVtAfoin1ohobvh3rMA4gtVOfNgBDmV0lH8lB8SIBh4
cc2NAEO/wR5dbqGEdyFpA5KK5vd9x6fn4ACD7hkcBMzcSb6wQm1uTtG0PiPXPU5j9xS2gNO0cTNR
M6+RvAak1ACnxLdxXqLRHeRPw472k5VZXnJz4eG3QZyDHoNlpo9OmGffEPPz2jHlD7KQwvCk3LPM
KWKDqhRGL+XlqaIgkU76oA86N5mznIxQAHqGvlJga+KeMTWz5nQ7aLF553rtwOEFuAjvbluOr6NW
XaYvJwBX/Qqf9ADr+fM3XEYEDRZRaLmQSeEJ4PHQLxPY8sjYemQaRReUAUbjbrKvT6EC3H6peYDk
fB5TXXW7zemC5dkNLF3Q1qH2je93aU7AhxGwU4C+uhwdBwWKrhNmjPD74e9fa9r/i74GRRAY/qmc
gg7ijSfQjMqSAjBWSamXVaNSkP9tclHZBnehrckmzuWSVEbdGddxW75K7aqkyfmJscU6/oLMt62P
6paUoeo+IB6N9J1Q27ztImJdPHjeo4ABWBTFyH5SZXtzZrLyDFQKSypbnhkRsy5RNMjKyXWGqADp
lxAZ4C/sBPtPsF5EnUCtSFKkU9CuSePUnYCBlR4ZFfV1WgGora+Rk4qNESYwl6MWJlOc9gLdt6ey
3zPt0gxDnPmNZPtEPgyMgmicKheZGNn1Vv2iIu5z03E5rjPpQAbrkpiRW2owNgTLt/mWenfANfUy
d0gqrE3ll5QEC8CbECqDkz1p8qVjvOSoByueGlBswl+9oY5Nlc0CMmSTx0GbigP5Q37ucbEDmqRW
rql/QI9oa58TDavYSiqX48ICcUIvDphrf8aNKqgRT+CsmPQDloT00Zf8VqgryQnJ++3x7O4duuur
CVbUcdsNcNIbIvqzfJqcw93F08JV4qNMM6C8/Uk6WtShfjqo+CLDEO5XLNrlK7cOPxTZFWuJB2Pm
AQtTrpILT4w0lRFlIXjdSFwU3ePcA19jtFxPLgYXSDqQM0qH+rVdFZj1ndxpsQZQhLEgKB7Zj6tL
gDUmrOYOMD4ZMupmIOVBJHXWkrautYQ+cM5cKOHh2UewGWQfpAZX/I/1k9uumk2zAeICVJ+MH4Re
B/MYWH6FcGKWoZIKIAX4S79V4g3280BjcBfEJBBCA9B8xNNAG97K0Wg+f319X+630+335pumT+YD
0Mf6VJ/FL/AHGFIwdb6gD/BGsyWFOgnpVJjAgGTIqfTLVUBpCuxle5wKfDRHSMuir6YOuTZVPYn0
qYbAxEkkhUCCMPkiXewAGztr8PVkc9mRzMkoeJYB+g60dD32IbLB0CG7MsPc7wXoiX9dJYHQAYlP
Bsm2QilzTEaFdrDgDJ+GBfkoKhkTZw53Fq5vHgpTdPZGgsaGGkkX+GcqydwvAJgEwJhx6Ve/nDqh
sbVUwSIGQwzmxwQpJS9JB6/uI1kkSTwB53+D+Dy7tFONmSX5LvKEI82OVgckEjCUNIMzMAONzJCn
UIzVxXkOG4DRdSusIxbqZVFQw2YPYB/jEMwWOSjvWnMD/jGu7LULoQCSv0kXeQQmm2y23cBRYJf3
LuhWvCTtgCB1mHXz6HyD2NpTkgmzI1thxU5GzT44oKIXNo7MH5xCoBIiSSZ75kzdA/7JDx7yYMUY
BH7cFWBenh9ehd0kjwENa081IEnQX9EX4ht7lN9e8azw+qd0Ji+loAhrGtfPyYe6IVLXl/fKSz70
JSqrFmDUj2hZWCN1GT/DFAbSzeb/9vjI0agKK6ZCXvn38RFSmn8VH/1p+5/iI+IfpME0w0Zs8098
YUInmd6OaGCDHhKSnj/FR7B3IQsLq5cftlK/8YUJnRAxMnApshxT0CP+QT0Yi4W/DI8YoIiTEMcV
SfBPFi8op3WXSk+yJYEOGEOA/ii+oMqDDMj4vJMRfbh53HcwFZiapGP9XmMnAI8fTYnXYSehIdNN
aEaJG3X4HLaQ+L9gCeDSPdGVabkXri1zADnliELPhCdydCFNUTPfCoh8IDtIZ7gSGiDus29FR2uu
I0F0sJcEG1SZcL07IsjvZZNiiUJ3uXbOS6pfoRA64jkY1inDowfzWQMshFESpNLLBeIe5LN6cvM4
Hjv5ohjlMDuBtfRQznXxbyqZEEyq3x8xMiuH6HADgY6swkHHew2Rovtr2nsFcm3SuADWnYaXeoKC
k4gG+WIngEmhEMlg3ji7HuFF9gg9Naz3Qj0HHuS7UC16rzcfDyGnPSQniq8TJ0hDY07/v0QP6tKy
G11g5SfJDI7vo7iN9iA06UAlIFwTUlEW1mhV+S0qZLN0GVBT14TQDpqgrhhNMiP+WQTx9CH+RHEz
wHBxLb5omPRLwqNeFPDpJRlzYjTdJ1b6oQQFGZT9EJ4+OQFsDtMle0Xkt5ORWQtRfgK/xNno3xBE
QlnERQbkNDMHP5oWSx0BOa8jMMLCft3A7V53cy6gXQbe9dNC5QdwJEgmWty3ERt3W0vIF42sEEJB
hegcszoF/690aYWXFzoE5xdhhs0CnxI2ifiXWgDAR35T9+jmWWFGkryHaVlQyyYlhHlgUtuHC/dG
mJhxzCqfDjl9mDAe0HJ+YuR0EEKOFG97LkQy41IAwqASKK4DehbRSDlz6uhkEJpwSdUUv9AZ15S7
wAkonAyEFwDa4SichQIWLNn2CWF70YkYJlw5tmnXhBbo0wIBcfmDyjlwepBaRBoEm+ZcOiTFRDqA
vrfE+0SfIpC1CECkgymq1uqO97IQNZ4db5yfRTV9RiDCbvmhMk/cAqCcbdkfDUfCHbFj4PitAIYT
TN6RyIJBzqdl2gU0BR4hru6163Y9LEUYjIh8O4J3KPy+wdVTHS9fz8/9SlAWorAa9fhUn+YiwgeZ
TdTaPVXmzpxHQVQ/85XEzuylfJUn1ObZhYpuDMElbI8KgR2P3UmHZipvr7Mruug8jJvyOIwBpJ+/
I66iwuHefGfPQVmos7uEXxypGBujOrVQFjQNvLw8YQu+DWAyrADF3FoFEjIoTO3NNkhZsDs3x6M7
2qDTimkAIkH+PT3Yw+GOkIv2hR1t3y5L500pnvZ5IAQ3sBKnrZqVa0DHUDmYaWIo/h7/hG8Bx3FK
VZ34CnYoXA/gyYRbreanpC1wdpD8GcO8hAIKeOTWs4MQe2neKeSDASkmRQFmhLU0m0KvjKHeYH0d
WO9nUBt86032Abz4lXvCyv7Tun9J9GiLGfUqPtXEL5fZNH/F21zKx/0kQQO4ISTMZB+AGZZJwvIj
C8yIMghaJmHunWf1Z0okPYyqp1wOOuDLQuPHBGzosZd6resuu7ADlQa6jm6PPQRU9O5LzX1vYlfL
/OQzK/F0wWzJjcvF6VWnzQCYcuJM653i17tiTUkxbJbG4TxDmoBvyPz8tYKRhacnJNH7NH7R9sOC
yzHTvjqYCCNzVlHX54bZ6LMBaCBSZHQ4pECSNpmxowp3Sp7yaFzl48H28k/pW3ufXqcEWvN8RuBX
vBnWu3VfQUiARJT4mJTc3pKg+UICHTrsCMWWKYHmcB6vVFOE2hccwsY0HgjxUMevPm8e4Ra//HuD
FUiTwFoorIB7ptf8PxB4hqz+go7+i+1/D1ao2FDpRrlVITKh8fxnWIxi2lhoUkv5AYH+/2BFQ8zA
oNmNJgoVJrB2fyisirfwitIJY4RAIoX8fxKtGOqv3evH0GX0WtGbVAFxc2R/ilZMPa1UAMQLneX7
EUJzJ9Sg6EO6QtGwwfyDxIQkoiZXiyi0kFWQ9vSDTtzxxuQtrMR0m/YziwIrHugZOtakqUzwyhx+
VaC9DIG9KH19QcCd6aCD1SUQMHAlK2C4qIF3Kaocn+jdkfVgnKhsM3NvdGsWXIKhpcnajwWQ57jU
GeDIDekcfTzI8sjrmdADDqzJ0SmwTyu2IXYAhVpNjEALcMC7TTQqUvHZZ/KHnNdzRAsVzxQy8HF/
FP8LLt53dPUud6wAxM+NnH2DXaRZfiTvFfIj6jyrx6gNKqWfV3MVJaaxA2ls3CIm5CL0CApZOjDR
hkg9bLUZ1Bg/83AmorkuQgihcyiNPgYvHkad4bPUR9OYJrjuoyonVkDya+QTX805CxHTNpUTFr/H
xO68o1x1G8cu657z2JlhzDnL13gcxTQPqS6vZREsiQCuzKYdoZwDpQgFQlbUhrWpnbZPwADOyETx
by7K9Xi/wtWMIZz1E76KvjffxqIoXBZQouwE/4xXCrLWi0vxiZWKsXRPpPbyZFjSEoZkRCKNZB/5
3OE6o2ahEPPk6Uq7EfvJovVO6YDFlAoBjC7MPjlCSgQqJjhlPL6DBijXfEKdsCtxnGj8pXO60Rw8
38woUHNjuUexAEupHQujfp+yWrPOty+C8uiAyh9JC92DoyeN+0/GSiUMZL1octsxWtWzqyOa/LAE
YbdBWmu4K4gp5AAD8ZyjgRj33ixjbYSle4hJtmXPLjPe0HzrnVXAPq2168TWXQ2DcZ12Je30IG3H
/DRP1n3dT5xDvVYchAA0f0olizpEilKAID3pYRqoYba5TLGQmsaYmBfoWgXV/jJNvIqP2AHOM36N
HEDy0vMnmga5B0fTVXzMib333pPG12U9R3Du6X7AL90exWs5QCmNPpB2HRnX0fvpVYJ2RhMGla8s
oJGdZGJ8NR7S+JXjhQH1yGeZY/lL87dTjHeGh9BhdRiGvVoBIUcOY9aNMS/ZSziO2QCmKMyQjfTp
nLA/PQrhBmNzAVM7wxVsqA55M4uPLF36Wazr7Yr5oFkjLSAzY5Qjihok1AnVqW6kaP6Ndhst6l3t
xu+WymRy8xAAo8Jw+iY3Z1qRKBqrb+be/IZFFZE5gJM7SoveA+1R7dFG42Nk7XiAtJteIFsSeaMv
qAyc9zNtJIXm/h6U1A0ArJHZQ5tCqZJuugLlCNLRBtWC5bCi9zx7URcUTVDuGxCtwOaQwDkeF9oE
/8y8GBfmFJ8jCZG6+OaVz/XNl0l+mkn+bH3mxbZ4zp+qySk8N35P1IjiWO5hj23tSP2jkjJA/IEd
eCB54PFQeDQXqECd6gCKeKcA2Qv/zcup0OpG3YDliyaw8/eAdoPu8p9zf0Cav27/+3IK4kvHzlCW
8fciv2bL33sjYN1VnYYMrWzjR4L/x3KqKwbqxibANGEcTVngD7LRo04gy5gvQmQwzX+ynLJ2/5L8
/xi6AcsIKCxQ/V9Qpqqu5dalb6U5JSl+utWjuHR9YVGNvqDu34N+LApUIa8DHaGOCAiEJZUHhIog
VMEDtzl6d9MrVE0qX0TFmAAxl9VClI4dsBEAECpf6eoeUAZ0Qh4BoSUo7nSk/Hj+apctAZ5kx35D
mIcEgSV2ziNSU1Uw99eX7AiUg1yMfVHaY8fU2egqPp4hyKA8SXxePGW5bw88T4ye2hp5/uOredwY
VPRVTtkx2I6g3VA9uzlT6Tyn6MwB8au6YI7g4/IbI+FMcLzlFLC4zpPL90oz3qZkyAN7fWFv4nR5
kBS/GIQo+vHNDIHtyykHTV2QCLZD1iH3+XY+w3T2GHTH3LDj8IetCSmeiiFigBQ8VZJsMYuU00O3
YkfsUnwf9FKwTlqQHYt0Zu5RfECMkJPIt6Os+IMVynzjePdAmuHZLVAwDyWGh+4ip1ZdpDhHoaYi
DtqkVMhnmas8kPONtHHUY+47dI3uBDBkfYsU9y5r/OMCRBxSDX1c1Fk5P8Mq94mj5LduRQl2RoZs
ztBmjw6PqoiOm7hrU95Z6j6KANT7S7j3OHFTSqE6FBql16ztQ5SiNzWqk7FtBHDK6g3lF1hnZshk
ywln/BwEGKHCUxCF4JQ4IbcIWsOIw0OpTlclGi8jfzluXNTIXXMyoY1AyEEtX0Wwl6gBqQoUhuQx
UYQD+cu1RhblZE4hRyFEpeQ5MZ/4OAY1sSdCiDNU8iPrOk2TGWp491cCRNLZkJLJsFNY90uhi/1o
c1FaqNUJFRkAjvUT1Rtw/fEHRQVqJjTwqK8QA17qTQ0nnRCP9yhB8Kr9znocsmpdjx1xo6S7aEly
R4Ev2wLheAjdcJxOOOQLQ//IHaRnrq/ym617d6jTNIjSfn2WCRTL50pfOEIX+WIEoJXTr/jrPkPx
Op0RIMkTQqaMFQc3LmLOcwvMj0iyeyLEIL7ANxnsMvIAxCjUBngHWvkjCmH5XDrv11mEhh59K6Ii
Unx6Ko+iAkEOkETKIEv+NSwpTdAZsMbQ7Fm30bwbRoRe0gEVIRFmxULpQSAEKRgQUf2IECNaYexX
vG2GhtAJYFft2pxnYQ+jn6oGe2WTFPXgB6gR0r5OCo9Yt6iEyGh6s23JbTGM7t3HsCSYY0QcB7Ed
HwS9KDCS5WvsyttbIy7nsHwgAPs1W0mHH5f7EZ0RfqELXiMzzeaAJBnnA3fI7UClQhciAPyIjTh5
Mntl/5yHCj0FIR6AAvqjLIL9HLuTA1qOAaORhRQAx6WLXbZrdoaA0wPtKYHw8yjXMEICS+5iCojv
lgPJHtAOQWC77jbtmigILwaCSAiDPGgQhj6FrAQvoA2LTEHjxe6j5iQG/S5vnXdedZCtNUQczMf4
EiJZ6kCo28J+vDMStCjEG+JaQ9unK4ikMn/f/TrgYn3EaHUjIf74vwBsCrwisHzxJxvIk26j0VwT
x8Z+OUlIi2zbNb/2n+a8fOUyiaOmGUxfI/kCiik82TzCcU4+KFaLfffb4e1OwNkt79Nmg36B6E0l
Lzm4Vo+6i7EXQaW8s0NU607eHZEuArkoGtVgTsf91vmiNIJGHA0zsReqNhURIJ9E4oqu1hasYxFQ
HxBQSX1GY2alRCQ8U6FcBU9xhOwXe3r8RrsNSMtD6osNlAU4e6EBxh4QABgGHmBKHXq3Zlda5qVH
AEmT3OMbu7Hz1SJUPLxRfzxoe+ZxrG4YOgO7UqChHtQti6D9VKksVVzSL2XBXxzHNYT6lNLA69lJ
PGfPJKQc1pOybTeXfgQgZXHHZ5pCF6GqSVHVYwOTVHFGZMuYitfkBWmxkjgfnYLQDvJX1ZPn+eft
SUY55VBO6nm+QyV3Gq+rA81E6z5C/fG0LiY6oIZ4VL0vk88Tddj1eSbPL2G/u4oz7dWa/y+P9RBb
Fawi4Iwq3Y6/Af5TsvurWO/P2/8U69l0eHQAiTCWHv5oP8d60IkcYkGZb/1J0Er7DyUTokeoSKKm
Ihwu/gj1IFeqGFz/ZnHxT0I9vuyvQj1hMEtYaar/JWl1MTqYxkUlzWXkdfY9IYrjIubACl+nk4E0
WRrVI83cR9yUFJMJNLY26Wt0BfxMOk+yubbW5Ux7VdGWe5Yo5imT/onATIREhDjYefZjGrjmvpyy
A1QnxIuqyL34IapqN59UZ9J0QmAxElLnbkENlDk3XbMUdvIX/VpCAHVBLFmiB0s1B3EK+k/Xl/Qy
7aTNtRABHVnUWf4WrdUGJvSavijeGk5gv+Mab9XPNfgS0P7EqT6ylc7the4KiyH6lYjt3LGXIKmK
JpQzjBB6wNyhtzygiEORyAV7wEpYIS03td9p8NAHEQQJIXToEwXcR/dX0TLR9wVN/mpRXhZAMljW
Ly9UkeA4WOFbF/s5PIfXcxbchkMjqioUQQgc2ifiBvaN9wWxxDHLN1KKdNPoQvHpvU1DHc7VDDvv
fkk8gYuGCKhEEXTJuAghKBoRW3BAVJEow1BVaTGqEI0jmj6EKrxPKHR2PofJx3XFBqLDo+wINehk
8aYgjxczpMCe2D27ZMB0NoBgErDxdvfJC1eMDFCmfKf1QezWLps1Yox097bNXPX7N/vAbvkqm5CP
GOkOR2KYKDtecQI25RiFBYg4p8kG4ge6YxwOHBMiIf68pitGAp8Dzai4d2k0cXbL4bWU3Ysog5n4
SrB/IqnYEs0zIOwGo43R2GaJ/6Id5oBzKhaibwUvZJbMqBn9CDU173FB+cCKsI/NRYlvSfTTPnEI
wtQDXJJ3PXNyc9yGZ3RmYvn70khj21pVpTO5VCaBRzToAFwHzDxpZRRXql0LG82suxJTJ1irdAiQ
TwE8K/R9iHhog3wxo9MiSORD5p+caQztLtCGcUmmElyiudFNcExNUYczRtYXrgusSWGUiC6Ew6fM
CasD3Y1WFT2NeqV90flohcjUJj6qnBxEY+7zbqwJaUvNXsNiNcFhoGDDqoc06pZFSxt29Va/TfAJ
iLlL8XTDTzxsChAAlyd89JqNRcVQon01VxbnBgDEqKs+Lw71o0Jbo3cv1hXjvdS8fqKXC3V+TkMQ
xercPi3RSdN8Dr5iKUKpALdl/sTagIIp14wOGVUoCnHAgK67DvS9+lFBKxvhrqdTRuvWrfRRg/2o
9s1DZqenZp98d0WgWyuaJ7RQbNbP+AVMWQr5RKziDTyENz0KqDHdCZ/YWUGcWUyUq2jWcD4exZ4U
oELHxXgCNMOZiWZGuxrexPpbo4QkGj0Gg3BTZdSMW9m7bYYv81mf9ZcgN7Ad0Hwtp5bmScpYUgKl
/Ze3ESjak/YL0hkYhP+xFhr/tRYC0/zz9j+thQ6lFIHiVH9gFH6ueyCVjE2bxZ9CrPF3zMOjjQAq
1NJY+H4Q9n9aDMEnsIBayD/SSUDv5Z+AHsxfQQ+ijWAhG2MJIRhdFZiMn9sIcW4MDZjQ8wIEJBUM
1kHBCnkHGHR1RW0j25Gbn75pNLH0UGwgJGaxKqfYFvD4M+nC8bJinyIClY5uRerOGieAVosbkxyp
P1kd6Tt4JRJotroirSQsAVizwFKQ694DVsd+CS4a32Jmaia8fvlQZNb1aQWiE/DyJ3M1y5jup7cx
hXEcmcSEzwQmFooo3zIMEGxzoxHZNjMq2V9VLVgkYMtB6aPRPUzOLuuGmDQpwSczmhGskuoNIBog
KyBqQD7EnC2WD/Hp6GDqU4F/OEtjvtkKimm1tiDe6VOmcV4k/2UyZykTVXxNDAUdaHQvmzXz7u2V
N4T0n1gEWEqBL9jv3X1Fg4XOB0kzkz3VAHRfL6IVT1bfLhmwSKtlH1ci0aT/YJygLXSXQ1N2IhEX
WtR05qs1M/qpOTafj7m9X54s2Eh05lkiOFksVWLViz3dTxyGRQ37vuKY+AiN/DRk1xWScFjAst/z
jPE+QBeMHpOYUuTKZ5fVj5Mx4cqNPmwl1IBePJFlUUIwRuaipUdSoaRDMIBCMZgLj5VOfE8RsvVA
SEHBO/YpbVFvAi2Lv+dZmif2it4CrkYYrIq2TmpNsmwty7abFFjKksrcZfcUPRUImti7G/eUhLvs
XV+Y8TIrxokUArEsqhX63tNB00C9wAqTUTUhYjllYVUCiKfkPVXG+kS82MYwM2ym4K87+vjRdy4B
/DDcJG2WQ7VGp/dqdxTYfD2bRxA5YJ97kuxmH84BdOah2dwsmGPJyw2BTtIcaMXIt0EJAbeGYXrA
JI7a5Jb5GyHjZkNuwqy7Io3Cw3ZDmZ3cd9VvSeoqF4k1pnLHQlQuxC8z9q+wyZDIRCyZKhldZPGb
6G0vu7H17so7WFbkXCZMbdtLXitQQPQYTDr67a4nnSaDph02A3FJaogs10hx7dEz4ozjOLiPk+N0
n26bDekcWeYj57Khj3GrwQ04itEZe/r8qC4DsURsUSyEY14QCsuPHxah4Y31ha3p6kPqQ5Dj2I0Z
qArnYkomSnIdBVruWgCpATHNKPIgckcRnxrRCLAAUEHJY++cI3uYkbOxC8Sa2QNgAlsdtdBmBpEZ
TskXVzQrhjdj/zhVfFCfO1/Olyo+ClSU05cXHhuL8isJ7wmFDI/jcb7QTuOI6JYcBxyowHaIAYN0
XikL5orhlRRSIByQp+ZdjowEWELtUqymXCyC5ub1PDb94fVTW0u7FFXzhTPBdphg6SP7SmlzzvD+
liUEQEY0URhpvujtBWMQFEQZuSARxXDZ+MmzoFzvGyXsXy8fEGvmcePfQ8Q4uN9G/YWCaCCNEV8z
g/e9cDKhT0uGIe0sr3guwuUS5STuS8iZdKNKmKDnSYZI2zCjY5Mg54iiHILjzG2etRiKkfnc7Iev
fct8vbHxUMFuiKOqwxTM+TgVkc19ynFy3jmHFvp0L+32kcv3W+5Dzgs7j2bJC1/Qb5GRHujxUuA1
TnvKsQ8LPlqhlylVVXIQs5hRhARXWQQK+npTSskIdQLRvINiZ+pY8zgc6OMFNISkGRM+BUyizvjQ
bqoz3NQA9SzgzoVw70QunH0S4TJhlHCimH+iI6zF2r86TyA/I7QQ9rd60uIPRg9zd/PUE+rl3F5y
CVrsJrsyFaF/dcouA03EwtUy+U8z/0fKDtvw1/bMf23/e5gCX1BgGQwEpSGiiEbL7yk7LEPh6iAj
Badp2Ln/HKaAvVTp+aD1ppmaaJr8kbMbBBVANlHt0GQ4jf8kTME09r9ydjF0OkF0enRAn7+0Z6xW
lS64S/OQhoM1pgdJKI3GmiDCdvRGSLO5WS+grc4qteS7iH1d1B+5iYcVzlDModx60Zy78YQyGPez
CTmengbtPr18H7Z0FK4vdFCEZxFNADJIGG9fhELl9PqiL4h2SCXGlkV3kp4KnRKCFnSiaQQQ7oi+
hzOlN/qj2dNvjPYenmLMJkmARC+Dz5y+1QWl7XZDnl9OIdrmaY5U80ZSj3jKPkQYiZAIuoi0MoTa
Z3wHh0GbAwg4CNQNtF+fJiydH4oTolcU68GtmFinPUOp7khiHGk6PZjMhFyO/sHwGA++8CZV8G6V
vdCfJeTC01nagAyhDsHnFWmUFRN5XHOgwqvJO9B6mJvCzN2lGUwEqNno722AlVgUBhUbodgvWMvK
luYTuyeAY0gwhmm8oG1g7gG6cyWyo5DfZBxEgtjvfImZZB99cZbZjPHyzVyKA9Nw5PiI3SvKp30d
OywrkL03p+97uiLypPEVw1oUTdmGyHR2uoTIb6brqxnKbxSfg6T44DA4bw5Crdh5hWzBYUdf6oL2
DecOWdAWpzjOf43tjjLianAjiF6WaC3sCFcwADXKGuGWETGZAGW8XRuFLHknTMP6sTRj6KUvAh+Y
nNOr/J3bJ/isXMhsrr6lxQddKDMVrqcMkE04A/6jKPD/JYb4MiXiIq9/wE5Jy3MySWK0ywtaTJDo
H1hbolZi0A/8KqjeVMroo5sk1Fv4jRyymFVrih2Eq3n3wT8IebFVbdbCuZIqAfsieGXzRLfwsBsr
b1Ex+lCRRAT+5oQq7ZxjsVeYiutylO9jBkmPj34L2i2wlZpPBy8UyiMMRTh/JvwP+Qstc2FymoCy
QI8Wh/QwoQTWVAtZe0TgP4pMaAM8dcLqlRgSNfjsvObtYSLCQRDDlE9SQlZAqYEiqhEgfJ0ZR0dp
gOq+4edHHeYKjYJ3CusUFNTzW0Qqm/FgoPFbvoKrBMiimhM6OhxV6dmYZJxpGWLVFM1T4iV5SqeB
jZFVXtPgeBW2i90TBX/KScgdzIGX0PWgidASe7j5i7Sg3j/FiG1XQmXzRccGBR36piyXRTAsy+s5
SF/skr6NQiH95h6lYWNomCidnx16jyeaITQ4AFLR16IjMHsgXaj2t2twMORDNHqEDvP1SnNPtX3L
ZehEvd3TTSQWtw91d5HH9CToKjFsWhiJwA4JQg6NGJBExSSaKQsiGUoCRAPIelEcILaJASGmR+IB
Y39anFTuYoJ2+jM1cWUQzQkVkWIGDjnR8W9dYnHCmSL44DeV7727cHPCeCFbfn3BzGmkcM/k09Pn
DXxEdJKRfxTATsw4zCDTiXy32m2WHDNcchwX6Qg7H2khwE93bBDaG0+GL5E4EdbTLEtnwxRJaNwD
QYogNIFZKeGqYbmXfK0ZMxh3qwzw1MPzjbgZpdsL4gx8hPgleRne4OhQ2UJRe0pYJ/oNKuF07hG0
iCC62hAmEgESXbYQeFB4sFaE47yTK6JWYof9BCKxq+AUOa6eLjwFMU3SieqMNWQLkffA4rKljGW7
ORiugpgSsnqAjeeNOuarmrp3dLfnAItMgtKpAtOPiBriSO3aOAvejs4XBnUL+T41aBhy73G/cY3V
bMdV7T+votOFH9dcNJvgAdJPFc0rSQiIoLBBA6tEvRm9cC45rcBtK9Hhol2UvoiWGNAqQMYCqyUA
0bTWuBO5HwA708zjH9UdnW6hpk7gxT01E11AoGXcZZJoMPIFpzkIaOxin3heBDg6VOh+3O6ogZD7
3OeZMCVnYBrHqsy7Tf9JB1R8m/RFh/HaznkVWXZuQ8MHf8VX8kQ89MRVyq1zZ0Djza3UafYe707r
5sDpkaY2ichA94ruFC03qJvXJ+5L7XIeISJSnZ4TlqK77CeaF0dj7Z14M9V8eSTposOU5X7yGr/e
bURFggKAneQztZe7fluusDlYtTIH59po0Oybf7HXCHGTiRyEgYUHmg+PBsrf9Wbw2ftzoPcX2/8e
6On/MdGP1IHNOLrCXz8FejoQHQudSOzCQcoKZd/fcDioU+goPzgoThIGYlHyR6Cn/gdWM34nMlQh
JCjo2/yDepT1q9ibGDkBroPqpTh0jTH8XI7qHaeXlSi/L7Rbqx7UrnabxvHbDtx4IddgPDPtcG2o
mdQdPdQqh9Or7cyiuY6j+5n7q22hoqojpVHclNZLdQXqj5dDeZfGp+vg5pFyuJwP54wMd2ecIaCc
dPda9ZPhPuyIO4+dkbSzm3Rf1GWmg+2ug/SagWxAQ/eEA6rDw6urOIlad31+qgkDmtsqUdFQEmq9
XQpnRgZy2l2kZa2oY0duUb5OE3COt/FZrXdt105Orcmcg0e0Xd7CuBEzt5ziPwBvz2ryUdEjrOGk
XtufiCzBIRSOtmqsEvR3NXcyZ5vQ/U/qf3EaZCNxiuckcilCDxGK2t9Wa7kpf0mD/mL7354O2fyP
gcALKDUETX70J39Lg3iLEq/BV8qPG/2np8P4Dyw42GsyhnOiq0he9lsapAvtFh5m1cCO7kF5+wdP
ByDxX9KgH0OnMAxGTdNtVaRJP1HU7o3sSGqhl/PahNmtXwBIJ5V3oYal5eknYo2jKxRGlVj4og4w
SO9HrbfGGbqqNe7dnTM/5dsIb4Mu6te0BvoByXorkV+V4uZHqu2VEgaNNsz+q4kmqSmNCZoRXrlA
YNACI3HAduoObShNCKXcxhf25liTVEO0TLcXUX9d9Kn5MtiwqusONM65J/ZyaJxWKT0au17HxYDy
f7OJTmuJOpBm3/wKhOatRAiJaf9upVCV8r3dUf/r4a8lKvCowcZa95QGWX9/kTRpq1WIlkoStbfs
uYtPdyB2yQVn9VrJBlZ81A1ZtwZdDwawvkMhY4gWR+lUUS6APLIMO/vCkeA3ZTB05IOWpLsOE57+
ckaQQOkus+xU0q81A6MB/GNXvsQ57Atr0gzgOiw4Wk5+QYqf+OhU2Qv0Fb+o/pNYAJQtsCbBVU9P
inkb2xtkxV21buFPKfokvsheXLJCx1nqp0WNFmv0YRYqPgGnIMnR6VYbjrTXgYkYEh1f3O0UDe/l
e3VZXR0qblJuoex6wZrI8K/X1DVt1GnkVdmclqaqbpMbIcvQ+Jqsj5XWGVfoiJhXJbhmy0RGOdF0
sml+v8zrSm9G8vkyw7MC6BSKYTbE88tpV+nFc3sG2Hs65ZDeY5pHpfZhKUBxm9sxGpqxY3plCnbY
obx0zsDj5100l53zF4zKrVRJziQ/3SrXcvQOi7vUja1uHhtQ+6X7jcyZeEG5lxRr38zrXo/6+YVQ
He0Lr4leKis9jZUYLlCsFBWJu1RwWw1Z6vaXDF8z0HK3u16NG6udxSUi6ZYcGvnZt5U78+oV1+QU
X3X9mi1udOS0vqCpnEeXxVnKj4l52j9mkX+ldZktpizdVGwVmRGqQswafxNOiOX/z+HEX2z/04T5
f9ydx3bjWLZt/+W1L3LAm8brEI6eFCnKdTAUMgAI7wl8/Z1QVERFZJk7sptVOcKJFEEKONhn77Xm
0mVV4o5NUWGoMuOjXxZMU2d5ZsDEEkzb6p/lhEZu8FxOzL7ef3zpx4Kp/SFLSH6NeWEndOyvFBPS
XJb8hq36fuCUFLN6RFS/ukq/LJd5XzWFVl87aM5MClTxEOThqtHI1i5ll6ZWvBAMUjzMBE+uzHVZ
a80+Z6gADHoTR/Vn1OZ+CW+eapWet8LZm6UJa2m9lhuG89g1LGVTiNd12dFALbj8crV2CMUNl9NE
YIpeihuRwYg5vmXh6notoe6zPQxC3CxW7GRoJbXuYFrDUhNv7Xocp5dWHZw4Ht6uFgHFMv2KqAnX
ZYDozzJlp8rmLoBylAOdnodVwrrv0ZvVgYYwtvtgcXTGqWJWT2kyTpM9xINnzFVSUGpvelvsuETH
pVabL0QO5YmyFAOYcAIGTGKaYjH0iWJYVRajjhgBYNM/GDcYX6M4uSrd+PzWbW8Rc20xt16Ttltq
tOW8QD5dw2AbVfgF2LGOlbKuWZshS0R8KkXRsXfh78VkrUOR5OOWsZmEJ7ftH8ZRWUu01LNB9bSQ
XkcI7mss9l2Lj6h50FRzKTOYjtSEEXxYEOBOVmpwrRZFDZUSHu/Q588zv1WhhXNNEgMxYbq/3gJ0
etcV3Cx7klrEn0SVYAXJ7+pG86wGkHZAEmPAB5y0Iv0/dZtFsmuCGIYYzo8RRQg4X8AyhC0j75U7
uidN+Tzq2k4YlXFhCqSlpyEDplG+IrfTpdg14WmSp1OM0n0mkQqmZ0h7CvGgl4KykEgUStpwU0ps
lVkMyzonroVdZaskG8XK0hs4wtt4c3iPlR1NdfJ6C4vlME9TswoV5DLIp6WC/eN/0jwoO2Wqum2n
AEWgxdYo8r01MIViR90xL/s7r3PQ8Ig+ZLHR8ef9H2N8ViW63L+hnYiy+NPzf65zCm5AFcC+zrT+
uzrt5zqn/EHNw9UGJk6cQxf/uc6xoaLVwbDewqP3Pb/xxzpHfiPFHE5AC/DTjPn/Syvdv/TH4Snw
tolzAZw7OyH/1B/vEzMx6qxXNmzUUrcvjf5JiKvIcIQmfgg7Yls1Pb2zpPJO7YcBm28+vIctaSJp
ogCJCa+5249A67hUkI0LdJUSWdDsSB/hUI+J+ETmABSiqpt8tdRguukJXttb/J608EL6orkvcnln
WvImb8O90GLRoiFomle/C24AKOcYvykd/LYa1tcyk+1AGiUSW8j4u3Ftqhhz5QBHXtBrk61jFSEy
qoGzMhJuLuqT5ptdp5qLYEzKTZcm4ZwUPNpGWREIrOwA+eZkuLezEjs+xHrXk61UkS0uHmvTuBhB
cBIVKha1JeplaK39bC3UIl1d9HnuDoWA9aoepYWYXx/rRDoXpqHejXW+GcQBw16lvSbxuBUJgzdN
RLAZhvO0ZBKnli9aQ1GYjnRgxQZdOmuuag1bK5m8QeqWpalwtYfVNyvS6HNMzbJQsks9TPA9G0pP
fIpinH2Mae6ZQsJWVLDe27CCR4d2gfDjNpNwEFxvGyJjHvtM24DQF1E8TAKFXkOXvg3otjDbDDXz
veI7CokiL5Dy+UqPTXHKX5QQ/1s3LgTuSZogeFlcfkZdq4heHIi6dx1yFfXXJL0qwcR00BS0Q2rA
HB1EAeaRObatShxsUL1XrWT5vQmoVADr+JTGRrdpjFYiYwWIsqN0rVYTMVhYE5WZFnM+NUQ6p/V1
3LLpf4PwvUnjgXnD/1yDQhslPv1NNcpvtdSBWLgOWCo5hZf9ZBHgE5DuFbV3pkxEipovw6YGLotb
MWAJ1lm9NwZni42oxYmUDsme8Wq2VeRPZS39fTfG7FpBxQGK+y4nQjv0X+s8dtG/55H8u+f/sv5R
hpvz8FE1v0/6fq5/7HGxdMkGwU/sWH+VMdEbkrFOU3npoPs1i7ryx/o38/D4n4EAlyVrftZf2Riz
xv5a6HHkuiiSkSVJrLJE6f5pX2zlXdLFYiVtQoo0iE0k4RWBtWnqdml2tw4R0O11tKZjXemsTONw
7OSYHFSj3Bf9P4Rvv2Ua/xpcJc1j1j8dDcdA+AFlMTgbgnP5+i9lZzIpnSGVJmkYTXwwFLGjLDFk
b8ilysbKLi9KIwWsAqJI6T4iBZEB9SvEFiVMF3mC0KSWruJz0Y0xI7REstOIbU6nm6CmxKBYNmOF
BCFtG+8W5MS+NqFlnccKPlTNsMgsg/y+1NR8I47KJCJHvUqPV2vu18ZV7ajXARdGE1eWG0aeOMjU
kEIqhMTkNt+adkj8qUqYjgg4cQXCnraxlBXl1uzGcd81VpasqiaFh5VKt+EuuGpvsWaiLon0SIam
paghAqXYQgstVeRSikk/+2puVU32YXskaSh1ItWifLomevysyGoB3xy/aC0qV2dUEvH9pmRPQdXl
OoMR9Y1qsqOXYAXnACGAVwpxvh+SvPFS1WwPla72S2uQX26COqdwX3tUTYKxVvXAtLXQkG1NCp3+
RmmaSfEcOze+XzsJr1U6muuxru9K7nB3Rl1szVjzKimpPqWa7nVq9Y9hHjid0SXLoGsGzKQR4I9e
Xmr6lOqL1mBAVPVmsdHqob3LdeMGk7Asnzo5yrjdoS/qNQXWh7AVkoI5UFVqW1EIGVl0FuQKvExp
nHe7gYAwRthvlg5drcs0EiyH9hRqNTuSIc78Nm0p+M3ALYiPduJweBCENHdLNaqeO/mWLi2RLCs1
J/CrvV2fQ0E2gbqAtwrLzIPWpy1Hs9IwsLfAY6UsaEno0qO5pUqBrA5jzxC9MjPhUQ6tIHKGzAIL
JObKoCwqOUAHfBslKVj9fWvKuQs4ay0JClC4qude4n/eO0O9mi/2X2vKf/P8H2uqRLY32ksoW+yT
v/fbf6ypfEklRo8WvYzYYa4Of7bi9T94ESogduksdwYhCD/XVJ2scEQahsk3+75I/4U1VfuzI/b7
kc8MDGIaZvbW76tYr2eTFAmCuu8iye4tUpC7HiFFn7AZ7VLSV0yaR1MsobJWRvLAlRUXWuRrV6x+
oBINA9SS+pnhczTMj8LiLL1NbgrS2Ehdse7dpIctSOxApqef+g2UwFUw2ZDnqenLRoGiQGeoPiaZ
DISe7p3RkcKWF7d+leQoLK34AtgxrI4MNJh5hbHsR6X5YFQ3IE2D9klRZPkdlwL67HDmn1+tZy0b
o/vY6qx7s0jQpNYk6yVTkJ4GHZrWbezXlSaBtAj+vjWECE6N1jK7Fo24N5ENyn8730nukLggfj3f
/83zf57vFAqGrrJZMlWsN3M18PN81/4QZbrrFBfKP8hwP0ZPOs11Ffk0kymL5vuvGiONKEpTl38q
q//C2f4vg6ev46YjpeGEQow9X1a/3rNbfRKHpIS9LGPmIX05caXRZHCNLVqjmWyariRD81KVuLo3
o1vLzF4dHq4h4yEmylcA+dDJxr55NcdQ9AFSbxnRS+FKlMvWTci+uVlSw7R1DMlZR2htxojhzGl4
j8sKmfVgRbtqADU3JZOTGmnL8F+VEOgCoBNGOh+9NK4biWgNPAU3RKRWz9lqEoZNEbKQVOC2MVqm
mKInRNOvxRYwpD6jIi7afdUJ0E/r+LFI62CfGcZWUCNckp2v1QDC9Oh9soBbpHWzvVUVEDNumCBY
2W4NKfTuiV4SClUtBUQbEYo9kKkGSaoXdPtvfF/gMqGnjo3tq/g0aSX85/uCyab8T70G7V+f//M6
sf7Q53YBeny4CHPMzT+vE+sPplMaY1aSc75Pb39cJ9Yfc//19yYD/8Ytgp+UBneRa/kvzWaZaf3Z
LPD9oHFJIBXkvvAV1fVLYRteC/maykV7yFA5wKxq/QZqbrijPkkme/JIlwKFV67abQumsL1XMjsE
e3OPkL9YtHB84fUoNqcPwXjgADB/y4AKSDpGLnEPE8s1XTGCneBNoJTp6uUezM5HhZDmkZxKRqw8
Vfbbp2tnF+MiI13vpXiI9+ZuZmpdV6mMQnmRUURvp6fonjvPCHXmDQtTfBo+wxO+PBctCFY0+q6b
/gzgz0FEsZm2+co6ZA8TCniQI2/xw9hshdpFqIbY73ajkFoMoxsQrJw5bWaL6EhSZiSL9H0EW+tQ
8QUBcnUSNWEozRnSuyrzRZ8Drp0Rqmu2yRmlRXsQs1q0QQVnLat6fjQBXoG0tphk7Tp8hrM11qaz
jFwWiVmzrp+Y5rE9lvfYrMoFCFoM+LBS6428N91mGXra1RHh8/c7AX38h3DPlt0VNsEroxMTPr6w
qGsHvku6qleWsB4Ct8l91XBoENSrHPs9sx6xeuvmn0xUPWH14BOGRnBTD9XVzQunRpyPeA3sU97u
GTFl/WqaWy13t8Xx4xof1AAT/aJWDrVssDLgZSC3MXuVSh/nyqJv9t2wbhJEhoAyreazxYVtuIWw
quTHQfKEJAGsgAK9A1Szo+Y03BZg80YsMIuIG/VV2jcEkcqgBQlYtGtjUbROmi9L1Q+2HCADyjZf
ms7UeZGypEyJr35YLYzRsiMnvlCo9MpSv7ry1SGxsW1gKwGDmf9rCoSCdkFiJEpvdTHHKEXn6NB+
M1caBorWYeOoeel936xu8gI2+Ul4C+R1tu9EYiGdkNYMQCgfEnJLToWdwTWHbKufLMRVV/ZhDoaH
R1SQNUOFhbJqn9Mnw4tue6wZKOCwSmK1CNYZsmbQEk9Bux04p4qNAR/3GHbbflv32F7wUajo7u8D
OAXgKes1mS2ij98jBnc4Aypnw+PEBs5a9of0bXwRU3jiqEap8q+Lb7hB8GHI7Tt/Rz6obHF+wo7U
kYOaC1Fd4LRAhAhWsFoAOw8QAJLt7dyW7P8Gw5FHF1RWq+BnXaTbSbCVpfCITWbXzhFXwKWxxYD7
3uA9HE5lv8GsctNXBNhBvMSJoV44BPSEG5Kkul247pex3zwzSYUVMJ16KALTWlk/6x+jRE6dE56u
KdF0duK3j2zQLDCAl1PoN558EGjYZ27VrqU1eRSlaRu+cIqRSsSJU1xW8x5X9rTYY6YTZt/oNMpH
wxUP2l1yXwqbG8wNu1hzAybHKttbBwJFueyiY75iPiA87QjLPGpLNmT1NyYJ6qprnXhFAuk2Bi3G
xhHbC6wiPEpQx1u/eMs3oR/uetFObNlpT7Lz9esWGiO5RaZXn5LnG2NOhi/WKnjKwQ1OHrvZaHLd
DMhh4zFB6MFL1I6yNt8qYZ1kzGkWhZUsbp+DM33KrG79ImUl8wOn3cQX/VjHrnoU9tIGsSkYkJkk
0vnS4i7akvTgWNu7lGwrxL+3o+DN7JNoOx3AfC1RxMCw/rRW6lpeB3fZZENRU0aPqiKVHb1GYOJc
M1vBkVXuo8wLdc+yfAOwPNSkYPJ1fJ8peFEch6wDH/gMxM8G+bK4vvLTjbQNRylpEDUOI6tk/haR
DnPD+6KUxzw9RbYK2zNm/QGI2jzXSvokScUeZw0FTHxFfVkj2Ts1+EwHfhaoIEft1OuOKnyC7xc7
p/6EwgXZkekQjpfen4CEAOF8RLYIW8WDX0AdMpg746JdIgFFL8tCi0NaI5/F6+GTm/uqepT4AnuE
26dlbpgui6SVLZvO7bbJMTyaB/0gH1heKo8GMfhLijHLTW5ej/t7XOo6IdgMzDxa3uypF3v8KyKs
CqAshWfg6cmMdZ8eZcxyd8X2Rh7ZypTs4ozD0iohhvV+CYZh2uH2wawDTcFDNIDIGxwvyAf8dl5X
zJyE2cwBihOdISwI7Dj8jnuDSOun9WWeM/kd6VS8p+Iupgqd9dYouIcFi6Xf7gB1oq/Es2PyLqQd
PZuDibTJnUO04qfc8HCWYGr6CDbVKqxW+2itblmJFygH19Yu2ZZuiN91haAwerVoBG85udHjIlBE
UYwNF/wGnwcm8yXHhOryMr2gwFS34xloAx8aINyKrgNQV5TCBf0oPjnOZ15BXcgH7QUxar1s7XQt
XPZ5iLltIW/aXXHAgPTGjxAvDyvFm7lEICjt5LPC6xV3N+TyNGwQifYvvNNGXNDVw6DT9R4pKbym
sCoLVKeAxbflJf1IL5ELyGaHLTyBouJI5naw7jSknMJ94XEn88dlUPkhpF9hKV19meZ09C63e1P1
eX3pudpoYJ1WCQ8FNsLt1A/caEenPr1uappTgTN2x1Dzp6tbfdOc/hltWrdTT/p+eCx3w4btbsjF
YNN4Z7ypniDJ4e0C/HGXpHdsXOHMbAJleV1fSJN5zK8ON/NZ7OgOAaQ2x3D0/WxNuBe52x3zfn3F
es7d4t10uak579pRGRZVuxdiv+s8JGTDLEaZcfCI3kuJvYYL5sPt2zXy6EXxSd6DXwr8os+Ee6G3
037ZVY894cK5sDTU42gspKN8mt9HPiyujZuwsqpuYJ2D3GcanbRbipnm03whBIQ6oX3mbY05d4cN
XfzoQ0f9Vj9GL5GLIw3zGDYMlPjhQ/yQb/W77rPhFsKVf0gexLv6Td2Nd81a8OS9DN/2XfDe08HW
R0dbsWScFGGBoIlWp3kyjsMmOTSlQw1QnBkex3TxTFd+zHfxub/6CHRh5fMjKge7NHB4+gIFCwi4
0mUwHCXuVXOupcecPicLJLTFZe4HyJxtYTs7AsvF33vPwg78i7RGp/z/8A8B26D+/3VvP5f/f3r+
b3sWTQfewQRS/x3vZhFlbrL9sJixMR5lI/TLnoVWA8w3RgSz4uMXWioNMP5plqsYRK7Nmrq/sLuX
mHL+3pMXvx/7HEQ6e5hoQPy+v5eMtlbLTm4Og+1sdrunGk+9wKW3R92RN8uGmIwbNzuRqmEYAEwA
XKQ4U0QqRzA+ekrYBwYPOTdZgQwFBkB2c8jsulN0bnyoNCMIi4b+QJHAleNnS+N2DtYJKnnBK2Sn
Cf1CdSNljSvCT/AtZg5FsYVrwloI8KYs9y28JCQ1rsx+JzW2fnUir11arrKv6w2Mz1neNDsKE1vZ
98zL0HBf4EQFdg2IZ672bOGjw+G5LdkXtWsROxO7HrYjS7TkOpTvbhlE+0LwgWBXaKhsEl4ar6Ja
AHtdf/LgiWIA6jtX7OBU97fX4h2tfJPBWLTHCMa1PTQgPhYWkR3Xmcx9zbiFb/Wz8EImT8/u6Bzt
KczWAyaCwskccAwbdkvkObJqUOqER/UtPlbxonxlriF9WndYD9cZqj1uzRQl/m0dr5JttQ3vuycZ
RyfuD/DUD1gc2NREKOQDT3hV79PH9FHNPZzHIptEwAWRZ5ERWm6C+5FtJGVu4YLkAqmN6YOn9owl
YNSNLtmWxSo6qZlNnHt5GrfRUltT7DQegM7ehYgpqm4B8SHxlMw3SVWkLAFj1i7CHRkqcEJ8wk9D
m5UcRW9SkndEbUN/hOXevXIP7Rnb+pXhVoPdYCMFciSBrPev52KnPOos43RxokV5puxuSyc93Dbm
0TqllBLs6jgbTtZeXxms6oP9Efrqu8JCuQ+xtIyHcKu8iAfzLKAbWszRNG/6YVrrZ/WMHUDfwuAi
qd6jqHq51Y9GYMcfMvetZsNeTWYH+QxZPOan+SS+1Z8i4TcJLnZfvp2V0W0UGzliwcTMHp6Vk3yc
UDapx0JYDnMOffWY9ctwQHnDxo23Jyxiv10Mb5wwKEfXnZOsUBlYvYOKEDMErdnb6BgTdn0vvPp1
u1fhwR4/Igf1tKu9hsNCQUeQrds9HNT6VFt4U0x8vgQS2KBeBCooeGEOHPjDt2QtsOdoNgUfeZre
NXfmq7Gk87DWTryrgUIfiTciP/u2Ifzt0dhr8Mx28/vQnfqbeIVp70/dcQqc5upk143Iwe8El8tT
WPITSuG3ZiseupGfVU4d6oB2n0XvCsqGq68LUGQ8ofKnJZktTun1wr2uOTfrTja3ETqrxK38Znd1
Yje7ZB/VZRq3hAEiNiele3IQoPe9x2phYuTAjAN/7Fkc7GvgxNeNKkGnW5rCKoBvABoHIN5MwYX6
EXnqSjk1OOYDN3wpmL0vp0e8FeELHT5+Hi3XmZVvUEpySdBlb0i3CahAOcHJ6LGlzisEFgkfk8fj
8Zb5wkVdPHaO9WKepTv1kGz1yokevpPP3sQzG71ji6swdM0zCnuH7TmaCFs9cHUPN0/FjgPBPd9i
hWLjDsU+X3ZeB9EgAJE+DP6N3kRrv2HYtY8CY0xO7yWnb1zuTMIJtxM7nfyz4Zp/SF8LkChchfJa
sc7aOluZjTsif8AbnSNDWBYHUyQxfCW1jsJe5tIuLimkeKKZD7B8EZ3N/vh0aSdPIHd3LEQPwwGK
720v7Sjqoc9jmRp8mLnjmeeRD4tRvgUEFz/hKaPyh9UyHKDMdAcyYmFgu6RtPUNxi0+yTTDTUgDz
TmL7hpADop9LjMtQBrdoQNKF+tiihah9eSNRXix6gtqdzAPNX/vqN/XbFH2S/7Su/ewgb6w1FsQX
BGiu0uY881Z6lUZso48SDwXEC2+y9iNXXIrOkj9T5ETu/J3poM1VtLhEvZe/EMKOviFxsoONufPS
U9hsOvoVZ3kDQvOsRGvylXwOygrPkNpeTWO2vw+4Sk2+36Q9asWJkbE5A2yW0m2hXTfXNRYcHpcd
ENeUBBaQzX595tU0cq6k+UPCYjYj6rSL9TC98EfrQaOI3BXpU0sVjaiQLfIuvTPbjfqYOA2Ks486
ca5udvjMDhT1UrQuziPvOTund+kLfR35m/yoPupL3gtfJ/u4/eBlZZWl5b69tB+8YQN+kStvqNuR
yI0PQ8WnMem0JNYcGp/OxC6qnf/A9osMJNnln6/rXnOsYaU+0lWCtYNR/6by0clLdOcskAmr5xt7
7Ru77HhRTR4SlIny+64QHwkoNR27OQabadf77cvtYg2QqmAWn9q32QFLQY3l00Cufg9+S/VIDRi3
9R75zwsOV8yukP5haHKgRbkk2nmKlnygFJoCp4evERxqk1sprhsP78hWsqeHzCMzlLdF8OSGvWj6
FKYfOF/5ADFC3toLzkbu3/6t3io74iGaN9xeyS6RnHyyrzP436XLd87vOKbpjPX+IBM5TLXMuSu7
7VZ5rh0y/MCtUOz33kxw1UAX4ny9A+6MglTivK538pKfYtof+Pw4u/qBm6TDx9gk9li5/FQ4GfH7
oRad+2FGS7SBneu+eMNpzPf4ikWWlafhrsAH2uXrjphUUEncmtkJcq+9A17GH7Fd4/w3fBhoJEuh
/FyF3GxZSWytfpF34jo8kQselUt9PTzQXAuTgd0HhIHcE94kLDOpRmuivu8qoGP7SMK87BKJPO9y
WOjdco6ZAhWQPlkzKrVwKxc5p7otnoGCy8aJO/sELAJmVmhrHyJvlW6p9FYgVO8EG2mYQ7jsgkYp
PmNWZIhnRzpEB/klMRbKOy3n4pvwbjynpPqAXWBZaRfmiY3SoKxoVovUI/Hi9objAg0HU0fqq2Jh
vgQX/UKv75sY0nCgFdg1dshWBXKIuWVLWtj1ByG52HmuHwa+vXfpOB2NrbhXX8IH+c7csc2KK9pE
Nso5yRFDiMDEqS0xPzWmnbxmD9XnuDZ3LZsoiL3fbs/SM68ikyVn0Nq09ZOyErbavcFHTgt5diKR
/X0ES3fkiNg1mqfuMTyUu/pCk8wuDplHAiu2TJKnj3vs1KbT6ojTiACgMeQoHMr77RVQIqjx5pzC
P+f0aC8cWsadPmCUNBCkEjmEhYWjayjUZuON2+fbwH4uY1soyitOmaD91PfK83WnPbPlM7YzwmOO
8KL0eRJ9Ym29zsadSXpX9tl6xjbyYVjA2+Dwz2TIxYDTnmiyTDh5h+h5KNfw1a5+pONJsOf17pn5
GFs8bFp8BgBhrh84D1lFDM2RSm/ozkLFrKCRndAAHdYUu0o5qo+Re71IHVbQZYEp0YnPNpLw+iM+
C8eE+fL1CF9cuy+foi3CmDK3tXMZL3L6Y+GCLoQODEBfc7fKQ/oDdNjJqzWgvXHOPmnVjhBZfpYm
mT1+HrqsEkm+TFU6Wd5V2mQzvmY/3DCGIGZzARBfad4Hm1AC+FyX0Jqzb3m1SDhJpZ1CS/bB0r3+
riWxTZo3srxXjXrnPsjf2Wzrl4fN3Z0Yexk3kvWd847x1/kbb20habGzhaQlknj9f6AxYFz8mVyO
fvfPz/+5tTWRaTAZ/gGfRIvxc2xtYmSY962yQqYZhoV/bm3VP0RT0TE+/DtPGGlmGhazWauGCPgv
TeW+NuW/qs3E74euseXlO85wkN93tlE7hIauZdlemikGnPkn8ABAqkAREuiEeR+EImyDxrDNV/OD
bOb2vV3N0yw2ubYqrown1deDfZ3Z0Isu9TG86zcMUaxT+1j5q3Gwww+K7Nh/g57LJNthhdpZHu3f
ZCPdBw/GEvwAgwVeUbrHWPHUp88zEYBdxOu4h3AIdouDQN+Bz7jqltEjTmf2j0RTyMAG+QumY26B
cX5JMMMv+QXPs3ovnr/+jFH6dgIW/AaWm7YxecsuxF1AWSXEPYfiE3PzvDUEIYzvGjrZbHaedcCz
g1q+l+8p8XjiPV+fScLphvRT65VnU80iIj7N3GH5nldRduAIaHCTdBHSrOZf0s1svn7/+jMWomEO
t2qeGcQA2uZVOGwrPPBgsACBR+XMQjV/Hwqp+zlwI18igMMx8sThsDMSHoSHfPlFPm6eZys3z58b
yTyaA/kyXvPFKZit4eP7tG/z9bQHCM2h8sHNEGbePf9p7tc7SDcEbGGxoC/Agsz3nhnGM4+Yv4or
fuE49O18JHwPcAO8AMSF+U19HeD4zvsA2fyMHz38QkjP3Gawxq5ASpx7O/E5pwgY9nAJCHYl8erm
chjj+xwEKxOzpezZKqDXXhKLhd6AgSpDkiugyEXS3fFi83sk4BVWyp206w5i8SIkI8bwdTgzsob6
IKrfIgQL6LEPwIsQHNB3zdci2BGYD+FF61/oO4f9OdRnirHxmr/p8FTnUL2ZN0/uLRvfmSpCFYIJ
gtZ6/kaVQKuTsudDv6AdgqQizKmb/BtfnlMm6F3QkZ3Z9jx0OlOPQGydzlQAcEzm51FizaF9QOkv
M5W1tHFggLmfQzxLJ3wUe256oz//n8Ew6KIzs9aPuSyRd7nxCi4mf4Mtw+8T+yN+g6gEJAWOGIkz
lTee0idYKBXvASCeDFWmmOObOFT9AmFmPjj+yqFQSPFkqrjpLL7AQhJfaGswziEet3cAw3A4PETY
jD5vhhfkGMBCrlHEiy/McIG1BB8zeWV+p/ydVIEAqRakFMhZy/n/8yGPPh8hLyO+8LqkAUBqfkpE
HwIg317eAUwhfPcGcp8SbKbvzzSc6QxUZTrPoaF8L95VSypA+kRJy7z566ApPcCwrPnSdAawRxbi
/H6IymFX2SzE/eZ2nIeh80E0c7oVVlVekfQP/ys4YAY8wScBw/FNei5KYmz+zjc1bKOoA2cok8It
Q/qvWixL427zp37tvz7/x01Nlv5AWgK26YfP7uc9bf6KhV0ZQ98/wE0/27UmDmjEJyIdXkP+vV1r
QgFQDORZM/SJ7yz/lXYtInHuWUU6hkW+ev///08j7YN3jkMQzRc6yH9RUItWOpiN0NwOjAw2wx0w
oq+AifxNns9n8ETzDuyOlAB2CDPNZ01EApc05xP4IP6NvZrogCJqWZVYHYA5EYDJqQasR7gdua7Z
x/Fg/gPcRMwDmxmauy/8PsxwZWFTuXCE5uucf5p3hfOVPvqc3FyshDMzFaW0HtsL36EAPD/n+lLy
xtcz1x7fioLOCz9LnjqdxznqgyNeM5KlPl7SZPWsDUneh2ItsaVr7cydcYyMU23zg7Rvadky9rot
9fE10rkbMX2pTuP+Cn1mk4JHO3nKzK8/wjtmbtYc5/QFgFA1bRem7hn7ocuVfKUXMCfcrFvcuBs+
RibxlADT0liKuxLYC4GdaAF4Lk+YmY3jS0eHjVBtY/C6O3K2K+rcBdxlmmA91zPFBUKWRUBgOqtH
uahdNqCoxxbmwwRG+J6vTTeAQPVFrx+gQBPcxQxZW7CiAacmZKOTDzdPtDVSrqhTgHNlxSMbVGvO
O9Hzt06/ZxSFpsaPnXBYE9+svRbHEt4KwzSRkHlIJ0veQQ9XhxkkN4rgsY0u5kv4GEw0wZxioWqL
YY2AhVBnzocG5YBnuvqJ0Y+TvebbjDHyFyGUAzBP2vAU1PuoP/PBDUTJI5Cg/UtK8AheFGEDUw4X
Kva06Q8Qnxoiju8J6eIB7YFOV3NDDFF6Ei3dI+ROD1YpbFKZ5Gj2EF9E6QHkycxlLpUjARzMFfie
M9R5QUfxDSN9/Do9wUV8exo/hQOueNPXOt/0JQ8kKuRNxZPt25aoR0czUTG1DBS+FcRI5LongJZK
T8IrmVq2mJ500avZiNBZNZSdheJCOjNDeJnLiPoAlmg4gqXRuDEZ5+r2bdibD1234luZunuiStlE
j9QpJnKaRRZv4gEKzcnkmGfck4hCBjlBfikb8NvvCFA0mR86aLVsdRtTsGUuDV9lLx/niAVG9JyG
W7hgNkIsrg77QmAWp9rHHMnNTTx3adytzWjL9JhQgR3ozPEMU5KO04d2AXNkfAyHm48JFoQmbvre
v/n5fjwzOoZ4REtsU+4YENMdeVLo+UcLOu5zF9SBkTSnX2nrNePo5Em7ABK6y95mWiV5WbRVFd96
MC0Qz8NB3SoXugPzMX5RlBHVEFS3jJ8oTLBeMI4HMQlLmQIAKPN4hrQZsiHjb/OImmGRC2aZfHf0
wwgjsOGT18BToU6PoBED4hd4xG2BJ4toMiwNjvWQQk9M2ErSXzlR8BTIkkg+JzOBzTi36A0vO6Uu
EgaIilwtgK6IOBhXUN9IXv0gTLPqoULxKN6KEK3mhzGdeOu2PJqD+HoHlceLzukNN3dGSfPI5Ok2
d/G6Y3Usjq+g7RZo0Igo25tv+pv61jnRnpGIzkSfNvLcokWEAunKzu6ftU8ud1/1FHsvrEHgO/2p
P81DdHjTM6wae/0lfpoPCOXB/OOd89356HmbcJvGc0kNSljIU7njCOU5SxQsaOVBqERABfL6peJv
13E5/5j4bXr5yqaYyzzFi1m6HCQSALJjT5XfoFyPZ4PYC5QCFDEvyuVvvsudxZ8gd8CNzP7V/yw6
nXe52EB/G+DOu9zfn/+jIJDYykpYuIw5GOG7ivTXXe4sLVUlhqffvV8/BrjscrF8YeOa7/m/a0+V
P5CoKlgH0JJjhjHVv1QRqP8iPf06dB2fK2wJSJN/2uU2SZxZQ8EuF4yv1Nl6wTK44L/bJna/kflq
x8q90eCPJHZpEa67j6snVguNcRH5enfTvbTVPOJjnPRIvKQ40Y7cFeUmeq9X5Srbt1u2nGvtSXpC
NCQ9iaMb5n5SAWl0hIPAiqxsq4cUgcnrZC10XNmHunFTGIyDo0iLAr98ZNOZjB+lFXF1DDRIrCup
JSzZBrdBIi4ZDtzp2eSuAlCAwJtLaBxzUlZ8XeY0m4TKyT65ddFIZKHgWeEJ37ti18G6Ww/XJ/Qe
QrZlMCJ6PCr7LMYFolRUtbenLHOiyBXO/8vdmS2pim1r+ImooBGEW1rBvte8MUwzBRUVUNqnP9/M
2s2q2jv2ibqtWFlZpr0IzDH+8TfxpNc6dXQrN2UbpqvbRD91JHhejo0fT+KjcI9EjxSqwWsIS/Ab
SD0LOGsz8x7Iw5ufjbFoKTP3bu8EJw4gashq/BpcrxH5WXRFuJhdPs0jyxvdfrekO2mmlPmE9FkD
svO4KNozlvufjof//95e0M5xGctYbLTBJ6mcaBcopOjH2gBTSoB/t6GisCKhZW88+hCJesVci/uM
764jUqXsLN+147tHIjbPQP1m0bFwidmZ5eAFzg+yZ8iOwhecbICLuMxvLjPP+f1PrAqXwpuwXrxs
f4qjt42XHR7WgBVEb1IRgJaA9etznWtwOuzCglpSJDrR1P707nBgoNHjjFZi+CsabQ1M0e4WGA8u
xPke92LELwAFIBFqGrRrs+RtCb8/la7G+spgyhYLToAPw8UIrwfWnmTL5ErS81D057j7Awpmy8pY
ETzNn0a9IyKaJyxhWXF6jeJrdKOCe3+JFIpm2X4Yx8OG7l5fs+IKMznsF8khcJIUE3VtRLiWjTMf
RwcEUOFyiAki0y/mYcd6VhJdygqIFx+jsQfV7OpF4/8MLjT9LZFmU4amr/irvnoNdsHgnY+wHj0P
MJw5NztX4h8iT0avRrK4dL5W5+6Bf7JTkOfZng6uua9MOl9fi0hh9PHfMxkYY9Q5t8ZvcpescRyK
SeOFuaJZ4X+scWlluJLznSbXwS2AGCyM9MwjXuMM4bFpde/KEogFmCJJfDYUyATQTVjP+Dx8F4FK
ntkOxAYbRehMMFSfW+VD4CqQPe9enyg9vGuomIgpwQMZAFn2TPzVv4wvfHaYOqfDlzqJrYUKnotd
cx30YFb4BrbzQEKH4YEZulUMe5fhswYlGsr4YQBDfSkeFmLx1+02y7ayq3hrGMBeMXmFk3x1m5Vv
r8U65DWoR5cfQkWI2Q1OTXBdAWwmaeF07IVw/nBjUtZYaBIQnQPQ9xhmXTCwhmBY+yRCR4zKmNDc
3PdY69lA+G5vqH3Hu9w3sTn0yYoyKsbOx2sWSAbFlbURQRdtSMVyKqfltJh348uJSSAmafHuxT4y
NIZPP4ua8SMS2afvoPtWB+mckVA678HQ28rb60cSJVG2vi2ZNMr3sTzk2oFZzRj78ZuJSs70qAga
vMDrwX35XMrQ25xirfZwT13r0keROlfF5RiiMbBcWHTXkkQ7MmPca+20pG9oJARwFrxRo6vbhCFO
3LnMtrAvuZqcdEr6lniThNUJDhoMeTEtuY6KeWszZQ2SAN8kLonp6+OjWDsXN4fGAyeDAza8cKox
HGYx5sEBtE9zm1PD35n9hQ2FzMqp0vOzHJv/T/HA3f6jePjz438tHkR0Zk9WZUtIu/4IkVuUDia2
Q3C/cPT5F5yg/YYuBhtC2n3UV2gW/61k5CZdZG6DKfwuD/9LxYN4kT/CCeKjA+H3wS5+lJx/gsgv
ilQYbZdOzI+8tREqW3Tsy+5U+Y9R7TR+CmHxDvUaAwrTQY2hvdGm3BhwctakybptkiWXMXW9bfrL
a+tfruGdkyVP1JvLr9F7l59Vji9Y7KZT+XUUb7QlCALN333a0wQ4VsqACCyIrJJAeMYaUI8lEdwO
dpYAEQAouVV5rDQQbcb4AsbEkBrve/qJm4jIeEUukzFOaycwSbyk5yLLkkOHH4GwXQYsu0Bw4qeb
49AMYbgNeZ7DNy+orcAyKrQoXvqqbINRozJId5l7xbCGtLZAQKsCq6j2ZqT511nrYd/lXxZIaNJV
vHgdW68aXb9E+VStXhOylV1tRG5SzwP8R9lJZlEXAmvglujST1di7KCPqhnFgiFSmwh9nAFvsDAB
968uePPCYqfjZkVEwuAz0xsYpCfVFYbCPF7EFBEwvNFHygpkYlIvfhAKoIgpqRU/T8RzAE8IiUQ7
KfYEfogsJNZ6Fotizy99xC9eWaRJ8WYMB8wBXgDU9ykec1zCxq7qu63PxQeLy+y1xxC1948k639i
4qw7DXkks25yqBzIYB3OwP11PWMFabGknSFBpQIA4GeMItIyeUu8i5DYEt4kr4gwg+mLPuLdUhDA
m4EVzwdmQENlooLQb6g/CjygDxuwAUoYIkDQUWBCTYvOic3iw2fxRql4WoPN2vP4VE0oKIkbbcTm
rAkcwRcjnrPBRu2E0Kuf0Yx55ImohbDGo0AS8U+3IdtaFMOMS3xgsi99xKZEFUEOZxdyb4tvQbwP
kkPYXlwhvgCRa8VnogoS4xdRPwjb49/nBUSIM18gTEVMbViYxTwA09gjG0R7YQ3M3EEkGEUyFKt3
JGoZZj0Yy0ITJ/3RGPXoW9unw6YshVCHGoQsdP8NzNFQeOzlECOTb6Kl7sIImMwC+mDSDV8qVD36
W1pGyJUQcmh/62UW3U4ESoELCZkAnShrnjTn7t0HjTkew3PgEREbaPhCp0EC98V5LKyo817hawDV
igSDNBIwRQVDHPBt0n4JK2kSJmFkOqeTPIJJgwrh+KABzn3xjjzmE90HMgEwCIFdNMAX1FMEM4pU
Rn19Ha7hJ8WO4OGT3wtXBD/4MC0WtMbtsgDJQhpHkObP9hPjLIlNyGDshMKB71d2+f3aS5t69qQ+
sdyWoLU9G9UcMaP6RxAp3Aq+K3JdZZdysUDERZLZl7SBys9ojAqpmcsjQs8ZMMXL22GVeFXpvnJP
y44NtB/SRTVz1Jhe8a3U+zuASukOBrCMBg8HWpFTxctctl/Mx+HoQFxKBpVBpgipwSPLGknpxBjU
4KE8LnCf1CyRMbxiqzFVlyQ9at4df/nvDhfnD9lelmz1zIaeoIcV5BbwHEf3sOO2G6f1Y5+DwoVj
S4JJs8Y08v1hSE58unqHh4nUNoR5ij6oBqIxndfLe1PBnWO7jj0luI1Kl8olUm5uGv19sQE87kSC
dp/kROKh9P9N7saF1vjTsOC/PP6X5Z3RMnFT/0WQav6mgAzoP6v+H/IcgQawNsD8Su3pBiZ/NOz/
9H4BGmCMDZUcR0IMCxC4/gVu9082xR9W99/fOfxyRTPxKbD+ZFQQKy+JOXt1m/SgYUOa3mWry+IR
PkJzDiIMv7vZHebFKJkVlQ3J6DWQy8VDqEPxDLB2HS5ykdUu69fpAm7Vx6JpglqIq28L7TbqykgV
3DH/LsG+TuZqOZJeoVqzM2oRU8x89o4/n/RnnXs4I+z0JAfCbFN94W086E/EiZAFN+P0Wi+mips4
U6sKODo3gPt7zusa+rEfOWnv3DuXm1vn4Zr9tMGCs7BzZfpwYgn4V3ulJ03ru3t9e+nqhVo8Gfex
t3qFabaHxg6rip9W9194cy/uk9bT/MatXDOIJ4Qdrxr3I8EZYZHMdIRnxbyyAqSMlrV+YH5yNfDX
a7dXZGd4v8KFPEmn6xdhDbCdKv42Ja/p/I+YXCnVlgDYo3d4X1wGrYdpygSIIhumVPi85Ge+EC2n
wt2sIKGTQU2P9o2eCBXlnUGMx9brRi+EkxV5efZrUjALQIi6/3iv8NpCVPv4qjePWbFKZ1nPsUA4
Rrh9mZ3XICpWQMUV/zaB0ucp/GdG4lrZ61wzMiNxjdD3di4FyVn3xfZrwH1g40J48NmwPw/h80RP
002/6qPuxwOeFfhypbw9HPm968stYbwbdjdS7kK3NuW07FgsuvkCozS3fgaqYbdH9aiBJ71edr54
zB4XT+BLuk9L+fBekzZe9ci+ZIHNbaAkOlYEw1R9/REamdFNkMqu63Yr7QtYnH1jqdy+n+SAu30E
Tc6r81AX4y0wM7NZU0Z8X/0d7ESVb88MihGDgpOcNLZRu+j5ZIcTLu295EHXqPaX3EanxAo3fmWk
bjIEN5AaaJPnk6QI1AU32KxKUOIqPXzhq4XVJcQrhhIZR0uZTztGENj1QsIENIDu6fYbPwlhbwRw
3XrzXnANy1ZonBvfnHc77YTj4R1SpH1/DoHHrB4hBugrzUC+DVKKliP73KtzMLMVfD/2n+rtvbFG
C8Yf9Sb5elJdJrOqDADZppdJxTf3+Zk7oTa4RZ1dEmZ6IYbsNnmEaShK74vpdCc+gjkWONbb7xEn
Bx2zYyJeTuBGwPsMi0ExfF296w/n+jI+uFcXxa9DDeqYkCfike6RGVeONcoN9+3dR8EilxboTath
f3IBd3gP4iAbsNsbCFsVuwQdaFj8+sLDktzVH7LJUWL8/saEyIfRonsVrQF5FFSGzOL92oqs+4zg
iHFPOecS9Zdlv88EIG9w+KUhhvDRx+kYEr+CJy9DJxaw0r3k47hwE45bA6RD0Cm0sdCjguoQ4YIo
+rB6D650syuI7Xk1zqB7MPKB/AHZhhV8pXrsjI6/eA/4DCjvpLG8q0EUT+b0AEY3N7D6ORzN+HiB
+o/6W8WeL3ir+yJdXqVthR3QqcQs8y5F2UZpbav1Jtb8OqnUyJoDc8I1vLd9N413rXQ0paiflL62
Rx6A/HZb7d6QPUnRIijTou8QIQEXpkpUW1dmSra+AeaoHm67ei/ymQTpr4rUKxMsxAz5HPlCRUCD
qJqicpTrZ5Uaa9V4e4P3YtjSbcAwih+EtFc1qKWxrvslZ5gCuc4XSc+vUWcMO8oI40ToTnbbqnDZ
E694gVokx7gdNsiI/SdK4WcgQQp9b7KHl9/ht/Ip7Rou58VB6XKFOYrr1EJP7evDxfcZecKi37gp
6bmIffBTujDMkF0IK3vhUgySdsRIOYYJdfEepNOyw3+1bv+MCSBOX4RMQKs0kSl/8VoN3tIGpn2e
iYc9CBp2CYBojQugxu/q4bUUp6/BBQ0uYXQELQTvY5U7xZEPmnXOO3d60CV5VmhaRJvliKCvk+aM
W4dSuyXxZZw6tu0Wj5y6/n4E0nVzMe3H+uJeYJc/B4XqJzERcXAaaYVCaxRPL0tOIu2Wv7Ey5Mai
jSC9ttukcaQ9f0N/zXp28oFPY8bIdYz+7ibYmckHlEupdm6I/tZX2Nff8GqnaDElUs9Mr+1cnveK
WfPNSybtJ3/IMC3Dy1L8k5Hxgc7wWB6QrS/Tx3h+ttz78LrmWXumD643kICH1knpEo4zKbdItNx0
zPU228bNiUMGdhvq72m6tkIkmTr0qv2TudU5Hfe0QQ/SyBYzMbi2M8ii5lX8QAzicQtEUP35YaJq
lIvnF2KNjhfijvt0LBsR4lIT8gseYhxaAFJvN3k6WuV10oBbb71QR9gDZ0q2BzdpaMbiThwVaBfV
A3YYrr7vh+j/n5/wio0SM1tEpfj/Yw/AoqRxpgVe916fMq/hKjO4sn/fYhXOIjRNvEnI+oaEIkyz
/scgS8Hs/z+wqD8//pdi1RQxrr+niIuE8V/mWORK9KlHcRlCBAje9O85lqqrKslnMhEXyA1/KVZ7
vynAUBTVwhqWHLO/aFQo/Ir+UK2Kjw5IpsJrAZSCqvpHLOp1TbLi1cT5RNllI9btKfjQIl1B199Q
c2rbNgeZtq3Peox32ziP5HH1ZW5aVhEYIvD3mOOos1z2FKJMHwRIzplqJCBHdj7P5x2YJ4B/5mPw
8FYWWjwiaOuNT/4nw7AExIIjk4G85IQEY5Qfxvf1BHpgbgBuBv2Dfbnb0ytEs7ufQ06EnKUms/7N
Z92+VsGhRBRTzLGoS8DtXzRfu+YGTtU5nMUmXGHt4JRij/I42A1DX8bghWuyYqwyBJC5U95d3AYu
kx7OzJgX7J4ba0pWRop4S/fb1tah4J0P8/p8P8qtjaeKxgkPUQ4XdhTr9wkkCdyqY145d0RlSlIQ
fjOj5Ks8xgM8vbFTUQOVjCAtwnhGxF1JdjxURr1NPSlmfLw+gYSDNhds1XaM3+gO8wkK9hsifudm
YAuDIxnSkz7rvVNN8dEwAd2bQUZSmuqUKeyQWX+QGaEBKs/o/ufnPSsXNU4GrAdwR6Cv7OXja1Kt
ngvKwCOlpLx53/1m9Oqt4mSuJ7TrjXtfpGgYahQIrAFf9BfZKp+8zJ12QUsxpx/oyQOJdeLuG+ek
NzIhdJJUFKbMOZMxPi5sW+lUjXrny+vEn081uJDd0Hl8CeKZitC40RbIyBeH73QNiV4+V6PnREZd
1AgDG75D6SSf2zO1mjWV6BE6TmDOe3QIRBVLZpeH9Q76tue4DJJlePVzB1orpWbnM1NE+TC7Uo5O
3nTukwKOQzzBHKc8i4rwftRPOr/JY5DP8lnfqef+Lj+++Ie8Z3NftJt8Im+UmRbeP1WIApze4yln
WqU3eW37LowdD/iyRUFj2HdkX3fAxiYmD9NLoZTAys+RFlJlm9An42yYjZIV7t8lki6fMpxx8CUi
mte5zRGyo8axUfR1jWRfE9ST+j24bvo9hDm55hwaHzeuN+OhDY4Rj3OHtMmJyUmCWztnTkaiU7cG
CZS+m7m1xvjYVpev3WuXbB5IBu/9aZrmAzCXbiw1uHALHKioXEgtDRW0gkGMywUCyiFmPCbeRJRD
zMfc2+knAx3oKOC+AFj5ngrpvWgmz712zL/UUT67okSZ1aEUpJs+LgTsEIydbf4PXaP4apblRy60
s9ggOKCxx26lD64+rptUhKTxYVuGcV5otna5YTVGMJmPifd17hOOJI67XoQuzhfp9hwU7LxV5XxC
5iLPnqj7MtB+tD8AtjGxWsCNCxCw1x4Ch2Zf5LMU+2RfgUcV6hRLHjogrjHJGENHfHsOGGVyM3Ag
pTOpYFinpEO2KeQ0Y2DWOxONdS8G0xI+QDF2Heh2R7egGJjhe3gbV8NqcIBQZZPVmnq1iiMDiWUM
P4EjV/JCnpiOFuZDaaSF1spY5EP8pYcHJw3qYf1JMRFcpjjuD1Xm2UU66ZDmkos4l684cWhE91bu
/eCDLinrgnR48nOZj/1unvH0mbkNU0R88gCFHESji/8IHkE8TYOeggCLYNjbBVWV/frMwQpzO55a
s3bYDtCpDLIAqR6iGoohjyxp+5A8UdsRF49uRGFDuZy3EqZcrylC8P4Tgl/XRQlVHvFdNQNJ5Tnr
P4bqC62WDqu8PrX3RWJCow8KWELKOldwM5nFCU7y3H67fRpSmLZs/QPeMxD3wKIl9sEe4qv+5plC
VmO6fnlFF3ShF2wyAk1eaQImzpvowFDh0hExfWg8zKnR/VX0b+1jBfemiCGr4+7DsrRASPNYxpLP
IDhF0mTBP/Lil3c5RI/ik34+nktEG6aLvPi+yx/NIyqMu5+9Ob/lNMmWS7J4eE8vYVK+dhoKPtkJ
QDoxpUPF4l6mxVjBj5XYLwLKPAhAbHuIAsNswSC4xPtocslsfvIvrKbW1w+mjGj9MA9Jo94wmWdj
4xMtIDpZ820DJr4/4p1F6/tZzhSvhIfVGzzYf4BAl2/K0xgt+hMeFO4ZEWSsFVX4gKoskubq6bay
xv2xivRcm2cb9OkXwofRSp9qWrh2R5/WFDMlg7t831n3yDxQ9IX59vmpz6wveQG/c26sb9seegfQ
I0gbSM7HYjegTw5i5J0/jMZ0jkEL+LHqlnQPmpfgm7Pm7aOsEtpGpGHzixDMcydax406aAfZ9+Pb
wmTnG+Ap5lN+GgVDIG1poBozxvqqm3FIfBS7N3pCuy6Iw1SmbVRH5vwR6iQ33iaXiTFWZtc1e2+S
E3AsDhdrdl/my2z+mDPTRQv3FPUopD7pi6K/dHU8ZVZcRh+xpx6uB7iizK7ifcQ3hzYDAeiaGtha
cUQWyCFQP8DkbgNl+uQIrD9T0F52qnW5OrAl91IOUv/+eJKXylwLFRk347bFcSnZh4UeEhdni7B5
+PordWGtbrC+MSO5bAlonUiri98PkwCh1YSTjiNvs0De9jjiSKBgPp54j6D8pBUI+egh4YXjalee
0x9kAApuE+lQcWZJ+BoaXrwpIOOiwR+b3nOA4GV++LhtwEFaVqjyWK10oAYjkiPodaNuhhvMlnO3
zFGerBMmcO4zwbSmnB5oXOZcfgOYw3p1q/llz+6qgTwurDkCbQLOg2JYDZ/OPbiMMyKhZSSQdn+O
m4LQL0MQnOd7dVSGldePVER2aoVKtw7LL1pm9tZ0rodY2wTFumCSIIh1OMEN+qG0b58u359Lvinh
hJLfd5OAnsyNd6gxZ8YBQ55s0cfRIGFAkU2uC1rPd9/VJPKABtfa7WdCWlFjcPbdjI0BQ5IGFzPn
LRSSNvKzb74WvvL8sz/aMPR8nRG+dac60lmSMzf39CnfDE3MYWFOlFkbyHP86LDnUycGDKDaGX9h
sD9RSlo1djkkjvrKGin7ir4t8/qj3jg73c/uYR1vn9tSfKCQ7/CNeVG9wgqqBno8wio8ad/iLFzD
SSrGnHq+42U2TsdAC+glxygt5/1peW522U5b6ZgUb5+y2JkexMMJgyAZ2kIyt/aEP24f78AYq3CF
QIjwZ2KOm9rqnMUn4pDZFKd2geXgz5uRB4ZfhldPttPv5LtQhtbXa+BiruScH44j2xM9qtjyZzif
A4gi7Ee47I3Svocltf4llR4K17v7dFnRh81EOGDQAj7rLwWxbcz8rEfR3T9Qa2lIIQaMtzTWCvzr
ny7E42u27jAGGJNR0lQD5JouAkeu59YDM+QFgsQS+gkKLnyCHsIe8Amhgd2C8WFH9iuBlA5CRXnC
gVRM3xdidE+5vG6waoPWdPG4RrGebvypqqHC/A/3nO6BY89l2y74Fp9bHqzFpy6ZYSKW1na8/fv2
pYgtRMw1fs8azakh+sD/1Zf2jT+5ev6Xx/+rL+3/BvVAhiKhirmIeOp/Nab93/DShJr5DxXhL27P
TFFQNTJYgQfxw6D4wxTFxG2HLHCSisgX+UuSC/3PFInf37nw9+HN6SR9/7EtPfRzxbxmejJ51/W2
STl2Daph8oQynal82h26QXV9sl61vXWl1so2lQySlS93qqRMwP3lYREb8vX07D2jQsYxxzaIB+nd
17I072ClF8MWcxmzf/HV1HQURh+HRzPOG9baUhLchYsB3TC7oqW6w2FAB/deF88VdtJ0horzulT2
Xf7Wu7WeGTfiJirbqszjW/kqjQ5S0dsEMDUDo5WCC1bqz16OaeCsfZiorw2K+FLCFd4a/p13bQgw
BKgrGiwYpdfnC/7fuzY76K/cYTFl+9Pjf9m1+8JPioRDxUStBLDyy67dx98J2g3hiFjR8qT/xlzQ
8zP+Y9cVexzAyr8GhOz1ONZqFpyiHzbyX1LIQm/6E+Ty+1tXQHEM5MEcR3/ct+W662WP+n6dEJ4l
vB605xgKTbc3cSpsx7Bl5UZQU+EX9AMK53czeUUk/3nI61gZSXlPPcLWzfVDrSGe1hQJo/IJx4DY
vADF3C0zCe3DvfZy8GrqPtwXH/IZIg+3qR8yhpm4GaUeLB/Ec4WPiJBwcgR5+Lah5eO1GwX7CXLS
efk033ELXh+JPSR2HclSE3arDj+EWQWIjJU0nqCU7dLu+mWewQs0n7kX85sRtin8gxLidGEC0+Yy
7DlkQ9Pq9ZzOjbFtA5Vm9CIQidLwk0MAbXHAYZpP7gszqg1oth4ZXPfHsq01BjpBPmk3BoVW5+S9
xrlYuMuQje1Lu6JbAlxgXsoDz2aE2ZIP4ACpml7deoUWmXxnDdbjmcEeQEduuqZruHAVBihEtYze
kIlkS0k1gw7CBfQprexjnfXSBNlVciwoItbx4gSgJOAK1VA39jGBiLTJ0czediR+07Na3fGJstGA
pVKZY0J54NxYGMEBHq0Afo+KHSMynnW8M1tZmUcJzyjy018vSjnKTkZ8IA363LjDLShEv4qK1SA6
OYKJwZtpFvhfku188EUQ+YscWZErTg60q8LKucMsJ48M2JycbrmAK8MF+WVTM4Xvw0nKQipFF6tf
XQVH5xzWG9DWqtYm2QqaDJQOhjvPOuKzqKF1RHNLGDpK5J5GmDjKIbLYwYkH8T08bNpJUke9Ne/9
rUFRBgcUnKqH24NIUnhZdcq89os3DXUHW1la9vuOprIeo85iuLqHapRIAaavfhuVDto2WPO498SQ
YCYNRhizAhJz6SVXFL/c/TaEikQw/OxO1QjTrAvZWrCF7Cl0jqHlt4AEMIQSvmqEY9Ce+ENZKSsu
Qd0yj/XCcIqh+UXCePoeXfA4MKfW14GGQ0ejA/u5CrBuGRUR4pSKtuhwwG0VoY+HxIR6t5kg/uAz
4I0if8GvUleIjSHPo6eGhlQueE/VDE73IfyEzjRBX/NyoUGBiSzgTxngVMW+Xsjjw8Ux77FTyYXT
ZMvSito6UJCfefoW3nXOkA3lLcI5lzvC5yYPGLEx2qL6C+EJEytGn4wMG3jLr1kJtxsgtucx8qbE
34FjPu1aYCjMluHzc9BRWT2ZDOFxtOZzQgXvPqCtp8NKDQ8mAuyRKqOMRT84Ydu4Ev60vdk3zsV9
mzz1xAdUHLWU129xTVk7/MYJjBvieMBymG3vPrPaAcMiJnuMj2wUVAHGV/bqM++5+iSRsbYywndv
WDOAdA2GV9w1r2HoHIYS++1F+wm5A3GqcuEHChwFWalDEU0nyvQjFH99AGH9KIdymDoDZFHY6fiM
oEb5UAacq7+u4TVo2SofmnMdHKoIHTcPue0gTvA8HVDSHF89v/tgQwJm32BJVXNeTRmzRfI9fSjE
HaKQoSUSgweI1E3M0WymTDJ8vmx5ZrqM0faYYrq8odB07873eyB5khd/W5PW996eNdHiwWGRUx/j
DQYiVfmvreWWQ0T4nvRwumx9WNChvq+zFNvMcljUq2cHx4IAZ/zA9XGuOHSeEgwx6/nd5nMr1Jso
vq1qCugdJ6LRA5e3r3yPdG2mf+vf2vfhs5/b+fRWMsUq5nc+zfo9B0V6+jgmlTRoNyOk9v9gsgix
uhu/pvo3YISOmK3/XcBMg+0VwSybZxHYiMFuHOE8Ro0zKCJzmEXtkjRAeA1jXF2535XMx5amAx/Y
qQR85UFoQwJVL7kPijGhvOJbxL/oI0VPZyIyu0ADZ2vDIhdk73qKVQo08ruPDROnjG/sQfEfwiGp
4CzuQpwGocjt9KPqMfv0Dp17X+LY9HFfAmhPsZtCFVI4COYD5FkVlg0EWzPOLaIG2VYp3lITCMXX
7YT2TBabIffr5Y8Er5ymiyJ6+rzNw/CBSeIX3R3s83b59627SAtUdV0WxY9sIJT6f1oKbP3/WHf9
l8f/q+4yfoOSZcG9sn6SAtBM/VJ3yRRWRMEIFTXP8e+6iyx36FCEFWo/5CuTAdU/iVncRLAASivR
VvxEef0FYhZxBIJ59auM++e9051QFGqUf8If5ddQjVKvk9wwW218lWddHBhRhgF2/6ujrNLT6Q1A
QsMQ4m36B+2J1rpgKHrxLwBSut80nOTl+6AFtiyYZMRR93oO0maU46ZnoAVWQ8juxKaHvS51b1Xr
vrestFoM17iHVMNWPbiQXX9KsFY57+90v+8/GBBQZw0JWA9xsXhFyfGSuO3pNuotH+cHcLlr2lYg
sXwdRrhj7vIdw2RyuRx9UQwYbgHj9iJB/UIb63OG5urb6llrkIQtu/Tw2qf4OAhbB4ya+/j4vMeJ
yjvywMJvXy9HolCb5RSOlU8m9bzxn+iacfyvBt+x6ofEHJLXYavnyxBYHdLU3euGl/nbxjrxFoiz
YYUCCYqCbcIPAFDKQ1zhWRDeLBZ0P07jSYjBnoGFm2aGf4TX3aKaEOa78CBFLRXcbw5chAsjwLAE
0ovPco/C0mBDO4eQko7xILWahcA6SO3RaC1dHMOX+few97UPUB1g+A03ODmsMb6/T2KqTC0XXqbI
h5mBNStJDtqToNVi/dGZ2z46YEZOUOA2fWnMREcD8iq9fMzg5hNI/D3Q2kFvjxuidEWTpXswb4b1
N/6KylAHfvMOe2vC91oihRseuL0/rn090JVAiW6hMk+26t4MGREuIJFILClo/D2mCe49sFBxfR5C
RliMPv0aFDFExhMD9Z5gPo0gQ2Hk5gfwcj4TIyoGvdUbLnwxD+xAaYZqf6104wS9/BrPc0UbC4Xz
ndRGqj1HyoKy56qYVkb4foaBPMUkdIQjYzsVv+8nSptUHfTvgyKDaD5v1DDRWT6OVHsMlqxeBJ0c
eRFzA8ECxrvzKnjQKJVybEXYbTMH53l+JMES9usdGnkoIR+6zroWSgJUc2sfzXiJiX66MaZgnXNP
5HJTYg4LphFC0acOqu/s4znln/ue158lnmGK05aRsep7xMOsnHSBu92r50DJ2yhYFkLWCpltzvpM
JmC6MHTd9kfCwQCWNYiRsZaGWKPAqkGv2wEbZ1M40BQXJ2mjjWP8VPnGbq6ygvYPc9z2w3B1D4gr
A2Ov3WLTRDVkmsFrdGUtNwT76RVej08cX/uYp+vz1tcCotXO5BXLp3Z3h6gYgMbrwSXsYEoRwuG/
XGNa8bixNn9jKIbIkM/+wva7wQ31Pup0O0OowVGFFQCHJHJE++VqqVtFyeYlrlCC0q+oI5jY8e2J
rXcL9+IoenvY3jmtKyTSMF5sUqFGLTBtmoYHFF3Z5PhcpQtIOCUOX/Z1cgvFPyxZPxonO2yfWCKU
l/Ul1FF4nA4lL5tDlBSZIJOrCf3P0V8jLeB98bpOFVWROeo7ygSuISK2doYgwXsGJrLQGZF2kz7F
P7PRismTc2Bnvo8PM2xGg2Z7qBEn4lfbEUzkS/P9U4XPZNpvoGwzNC1uOUxH6LkLCtXE8ZravTHQ
aIbXIyOm67FkJMUBRH5XvwvJUoAM1scuvAza1k8kL9N9BRLl/B4WJsY0dKxeqs6b6qhB04cCeOJp
W7+5hryCiVfN5Jm4vVP8GqS5E6+4E7fHq661TXXU7tST3oXsltC1tQAF3r0ekjqhRGzpD/FVaFQa
ifO+B+q0V0K6Ql03Uqf5yRilQwXr22xgrjijv4jToESe3ahwsctFoAeDktmJw/H2jnA+fe4K2Ymo
MyWNzL5iaiHzb5uh1hPKfN1yKLtS7PZRoJ+AyodZj0rQqYW/opQ649uxPkvLJ4Mz2ujHCM4wU2PU
tc2pv8R1b2d8yPMCpjnei5gCWXgwOCqVbj7AJKcvTIIKnOwQ4Oi9Tw5alCHaGGSB6/mNKdEpPpMI
k3o4wmUpwBfh1XaNPR5N1bI6YSgozxG36fRFp/cOy/0lXn8fjeKmmpMXftFbdP3QkAONOmxzQIKB
VSw4HJHUiIOYq3Bg9AHxMaqT5zzzpSXc0G1JFNg9TgAPzczVVldyYKzFPfEfWDdcAd5cGsAeyAD8
OwsrOQV3E4XHW5D+l7czumOyddA2q0iGhR2jW/Ad4gOJc2MlrArzO06StkGD8ED7ICPM36ak0WDw
jyCIPqefjxMUh/4Vpd45lgflcyhInPGyJq3RrrfWvtyiaYCnZoXpuMU6H7uycezXw2d4mCr42dqP
Y8fetVVQ7HD4XDfb+qRTyJ7LHcdzQF7j1JzKO2suzVkLqm7al8fkatx6B4w8kIX03Uy4WnyxO7LD
Qkud8mXj5nhZZpj3OTHrfHhg2/3jPbBCoD+CCmt6Ghbzn9Y+ntZbhkcf8lZleCnsNTGdoo26h7TP
OqdSnBKlQGZSShf8lfKtKFagMmJ/rJ6Tx0wlbaWDEoySmlXuIWMjPUu3mUfYAvAM0d4cTNhGw0gv
Qrw1nHKcW5adwdeFRYshPydphlNpmN0+2tei8WvvSuGAuQglzNWH7Dt4XxFuQWnhJd8h/BKbUa2b
jsa1NGKHMOGHO+9qi4HUoqU7A9hRi//j7jyWHDezNn0vsx4o4M1iNoSj92SaDSItAILwnlc/D1Ij
tbr0R09o25GlUlVWEiRB4PvOOa/7LvEzU5ePlbJKl3BrV/jHVN3EQIFQ05G6O+tT/Fwcum1xtoNh
vGi/ezRw5slagzxYZ2uCXKQXba/tpRuQYeBqe1BxAPKWU2a9NMR04KZCfMs5yz39OExgxnvyHtE0
gg0JawYpC3UrQmvlL5PfZvpkna8tptEogOHX85PJO6vlUSMABfjxaCDpaf1GYL7SnTE6Xudv8FYP
yZXb8tL1Pi9nIqxPnThU9JlXk3qDctbEBPl9yIhE2egx8zu7Au1ERIvzC6orE9wpmInUnTKnphcM
NwI1eU6OReuXd/y51yb7yN0LJDjOAtsOJJJjpjjDWomch/BGbPFMkHOn7p2IQPvIKVo72GgnPNJn
JWKYrwmU9iQI+KR/gFc6zRTmIX1DTjWxPy/e9A/rkCz0ncJm9BhttizhVfzQuKyLq/z8+GZOMDrt
ul+n+2guuTrdnWYjIxomQxQXqP3QbLDA4UmaeJ+Pxz4+D7A/rA43sBeohVtzyzT+lG1uh/xERTij
S4SnrC5zRmiSSvPHnLAabSk/F8rJ4NwLviR86K3pohPz7h7069WwSr/Si7RqL9qq9x8LhjsM2OA7
bbuFwpzm4VULc0lNv5AYhrB2LqCap+/6kWyM+1EiXnwG7QYK5KwmHQmSMhYtSLQSlz+M8+kOIrVE
XeA6AHEU8id3Z7C9+6arLXIc2SRqG+hX0IjUCIGi5t7wJrpj5GI8obi8akvZKxeoJZ6D5zshfagu
zY352n2Yr/e1caoZf6BdRD0wrbAU26/GSdrd1re1MA8u7VLCWap0qWS4ghjUPRcfq3aJqdwG388P
PMuwUsWPc5XP87kGO/Wxl484hq4mfLpjA4aTUtvA6tA9ufL3EENZUfqniT/7Lr4zvEVLJaLud2+Q
6L8azBQwRh5BJ6PDbVlckFZP3wdfhjCbJW6/gmx7v0wurdPnpnNpgbHv25W1MF4gnMCHQUFSzMxt
PcdR1f/v7abBCaZkSvRGGtkQ5tQs/wcUQ5WkX4mjf3/8H920LP+misB/GnTTXxxQpn/iSQ14qCiM
COb7Vzdt/Ia5JsRQ1aC5xwMF6fMf3TT/RLqFCoBHfqqk81r/QTeNb+gvzfTvbx1cZDJZw0CUt/7X
ZjrrVbPuk3HcAQooeDVHaxAvwyfgyWpsCzJLOceLBIwOgxC+Kb9Kp/g7w8uwRWM/5BurOSMf7g/T
12OnbqST+toyqsxnt3W0iFlRW2o8yEuvNVi/6lunUCRYL0nRKszvwU4/JG9Jj+n0lSVROKXXAS4g
2wOr8Vt0Dg6TCiU43M6IP74fXntVUVp/k8/gsUIbz/r37bNaCM/9GyqbtwB08Cq7NAmO5SWrwUPh
55EvtTLItcLkAzqrYKLFcvS3GMdACq0ZjI7MTmGK9FvrmbbzWn3qV8177xb5cRLeCM/GqjhvAr+/
EoNGNlt8ZHc1aYrRQOXX9OEmsS18JKsfnm0v/Oy9ZPmhJvlu34on+pkC1ILyXEA0htUHRFa28uk1
3z+Db5RAJmucqc947YLsABGkT2ye8iRZQqa1FbFdOGafk7CLl1Ossv3Q+R2DfLYli1DAq/zGa94j
nV4bXkOBQBe6sOynam5lhwAPJizp6nQb0JjY9aFcZs6uPGQOf3k1nnBjs/tLe+Gz2cRLmDWHkpHk
V74ZmtkC12nYNC9V4JAgAjGB2bwXechCeBds5Rizv+c2yoHX+gK9Kdulr78fjjCK+oDnk194XgEd
ED23fi0+s88cGAPIBO7tHsKb4hGYBdesQQIOwdT85t80ukMXO501+zRtf8pGzg8igp0Ph+i77k4l
SVNrWtqg5HuMxgc3a2fj6+0213C+ek5iYBWIQAjoFVdrLiLaqAv/knS505bO2K3E03CoIf5T0dIf
h+fST6MLjExjS7SIY2wquEi35cNvUEkzdCUigbwtDmZAazkZeKQE5Zo4gt7vdtYKV9MrVDTwHIbV
EVROHMfjjFwSCMj8RozXsAFUu+mO8vDj0NGxZr88sHPGIiPON7mx4xd/yMji3pur+KOFDWnsTHRw
hyA4SBe5WPSBMYMEyrCW0byxK7lqBQc+6D3dZzCKUYF/8Y34gzkuY4+7a5XrYlmke2tYMEvO3L72
448q3cKVIubsx7p8rgo2U2fE5x62MYiWSVEB7GBELjtQZurz7YiG5iqXB4P7stSOZfKKJTyhUuTL
1HcvYnpsf5NFIMzTycV60Thot518nq5Kxv11OnOg9Ew4FXskvYMmeqh0FZ//Txuf9Il478i8x5Nc
2YMtuDR3PZxsuuslDu/z+4UwMjt6Vd+HL7IBui92vP4pQyvcbOTZhePRThezF1hlPk1gWS8l/8G8
ZRKKg3XgeDBL1pIfrwvkU7U3LGnP4wWyYGp+UnLgdsPAsrsXA4O77PLfu+cxRZUsBSGthjGnoZps
Mf9hz5MJbf7bBPnXx/+x50lMkGVTkfHhQIShTBvbXybIEqlJKqNrxVLhw/xrz1N+g0QAzk8wOENf
fXq+P/Y85Td+XJy2SAszMQw//smeJ2m/iiV+f+vwCkQ0zWSa/yLtje9d11W9onErGoeSyMSHHM7v
FcIgvXYVOQCmJpglxPomaNwIymGgis7dBNXu0SnGxjlvdQalh75BiBvsHrAQ9SZ0uwzuLy2JQo7f
INZ7xBp2CdZIAbDqxuHCANkXQyRrNQksqt7Nu7Cyw5y2LSFUZGAkk5+CEkFogN+XSWAk4QdaACb7
uA27oiE9427udcLTd0aANq/VJVJXJapDmYCKTMOFtyG6oLKwDhLnEcJJsqm29UNf6gGzzzByMqM8
huVIrhIZK5WIX+lNJi71loDUikx0K/VxVttKm/eBvjT7ctOPj/c0oLEdOT2MZOLNw3x71L5VDeWs
y9NtV8M8BwGLaL7MfG/qT1GaO7oWbpL7IqtbcCxZOdQBAJ2a3C55cnOwCdn2BU1umPvJkF2zW+Ml
au/koWXLt2LZ6M+ttNILZIvJnYFegm0ZoRECUtB74+jsi2b8mVvbXmfqSaUiIbOopYE3fuO4jFqM
gx4s41rYaagHijwClstIlTEUaBSXB4tCljHcKj5kUKvgM++lUyhFfoCNkFGO5WkUh3VgTUl5glTN
RCEErTaHnMgtf1CAlKMGg6d+x6qZaebqFmF+xR4iV7qvPMgAikO+h+I5e2BjXjE2S2F/BNIsr7Em
kVT7v3vB0eGpYSmvUfRK/5kqJIsTpvVXqtB01/7y+D8XHOM3WUKkj2v9D/z075AV5kSaYlF+/xCC
/rXgyNMqhWWRrGNbAIzEC/pjwZEJl4O4xeqAquqHYPQPimzp71X29NonNwMMC3jvpv4LVyhXtEi5
N6K2edDiOslRv3YLkRpS2HVEQjtc1EnmdJ0P2uvmCXq/qd7KzwzRK/bA1FfO/UHcCp66XTHCnekY
uo7283PtygeS54i5ZY4XXkfSmj660NVOvS2Vi9spdtOlQeZVOSyCqLZbOLG0hEzW0DqleeX0BVOE
cws2E/rILGbWgF4c7YoJFLO8pW83YRNNcb0TgbmErqu7CsGK2mJgbVmkDNTL7q3MrwolEcQlIKdm
DxnemvG4h/5RKxS/mOajtGiEBcOqpTyXV2b+ZSSMwEl01r2GWoMk3H1uzMJ3nrBIfNg22XurLShj
ksmVUKNwq4m5ZHZYuxJxoo7mEEF7soDiPop1MAowdJlwrQJ0WcQAvQTnYhUzktrcvZFqT1lxCxO+
AzXZixJGz2QBuG2COTKzaqfkYOD4rfPAWBGQQWBoYZMzjI3gRv4ywdtHrzF26aQTRi1yO0YvA5xo
HZHn5MSrON7wWcZz8YKsHNQbhzniPnbFLj/0m7h6UPFyLhnbYyh287JdDzjeOpM/i0Gu3wZw4hlM
EDr6+GUZaPJ9SXbz1z60x0sEjvRKMS08yV/qF92LfJmymAFBQMqaz+JlWMDGF+1qLzc/MjED7mO8
ec+gpWM7SWSIQ4NQdDbOB/qsf6vO4/W+1zCi9PIfuVb2gJ4CjvSpT3NdBFOU8ckxYFSPI6XJRXrr
IARBkbSp3LFnwGXhHjsVmQqVbUHJgjn5uFgMLbTAvzHKkbBY5NuRH6+AtFIRzW7vKbQlj/NAIk/n
0uXUKpHJkqNvGsFrPsiF+MiehbkJextXSKmYoRQPgWUNZCaIAUGivLEPJvI4MajkOXzcug1j62P6
ruyNT4Ktz9qZyfNk/C6simfyQBnVKLv4OnwwbNfJ6KvXzN9DFE4HGfragXoV64GXYlWRFs9ciWEo
vn5O1Z+ixeQIJ5HYxszcRINC3Dpbb5rCTXrvj1hNtW5wxcY5Btdg7PiTko0hNi5IO+Io9C/hHY3T
PF2WtvaUvmoNuBtvd0puiwAVmMlIdvOuBHaVLcZuXgrz2LoSDqfvEdaMN2e6dAWoQfxWMJg5mnuU
OqMvbIM9Edocgl/DE+FtNiLkHbc2eoipB4tflSeFxC/iA3HqHf37LtL98lJuaOZwK715QNxP+QVP
81O4TDfDfEBGYB113ifmBBgSqC/hRV+EGwIhN9oxWAMY9QCf5KCrgh9BfFtPGpdyr1xZPbDknCUv
8Ut1VK7URRFCjc+a5gFzLX1m3OdSsZKu2AayaZKZ1qlu2zvBZsTM8Rq8AjAALSgnMAr1FcvNxp7M
04E2xNfHnpaBb3tvGCzM7i7GvFPaI5cCAyueqD+TGsFUdq+4l3FGlhZN5REFxrZeQX7fQDNDXs7K
NicerNr8Ln+Bv4uHlP39fTrNlycoMJNuByPjSCNMYgGZBGWjTW4fXsLnNn2/E3V10FZjAhOO7s5j
fIujVbPQoYNx+4JaQnkU31RyP6oV0LitbaTD+GEc4rNwSM89c1X0ewuQI3BAvosBmP5MBREOq9oj
dAoRRbvWbhsDqRUaqpdQd0vmsFgVvklXTJHsdC171hIni3E2LFluFgZult2ycqOrttXJE6T7fyKd
suej22pbaIcFnC+Kpr0Cj6CaF/NiZV2rpXVl/r6UJ4pP6VlXqD+4C4C/OtuBSYhCnCQhQCOf6sSX
M+c1vpAlaO6kT5uMFifdmYxk6O5WB6bCq+6ox4RHzqQteVq0xhMvABctNJO4OSOkPCobbdNNqZG7
6K35fppQT1D+p4cvnsTTg95M2xRYMqH2c2rH72nGGrf34JwugtOD9HUB607MJCBATePxmbSErwAK
D9nA5qCnx6EhsgRbMMiehktxu2EuOyOVkVUQXV9y6Z6G9wDaAVsAaUyb+05acQ/6jcv+FJxGeGvt
ApIqX8Esf3hbQJpDsOufFb92JtcwfT0dPlyEC+1QXMF4hMc84fThHcEQ6z6zeOZyYbzyR47IKyQD
TsYBI6KUhXlmkzipKSRPWrdziEAUDR+EAUwnaFuJGcfcDRTfN1ztaDpf8AEW2RO3DS6dVePFOm4Q
UN5W6UfynMAEhSAF/Qn7cvpYgiSrF9iOp/ySyCu8No5J7jHXwQ9nsqnBSsUOfqzdJxsfVKEOiQTw
FOvJwa7FjPDm17jikdsDZRfmC0Z7I7rNatFhyw/WWTOgkSEbciwHKxrkuZNA9+6U9mNFIjz0Q8nT
6XaO+rJZW7P6jRkYzdAM04Ru0cXQVdkpPAXbHHl5X2DDvsYAbNYjIYqw0IxQ16C2eYox+ziI83nl
h4wcvuQV8ZkIrEZm0KRuIZsikXleOY03XJiZzE8h92xgX0nv4lC1q/vYBfEkNwKnqZEwBVkBGp10
7DrDNxbz8btZw7JYBMt6mzDVecV5CTk2P9KTLGNs8VRFjub1XBwntmQ/X/KmGQSe8a8LogVU3TRQ
Z8i7PkJASWqYw11fMCZkux1fydq9QjttplQi8J3M/GqPkzHwqiVR76NpyCsCvZhM7rgCtDWufCAZ
PSATIXOzCssG5lfAzMcdBB31Wuy7BQzpB9gcM5fUHq/Wc3/dFCnjw87Au982wIrqawMq81xf2djX
05e8rNiW38J89YC4AfvlXXrKUYSe0kNJUON7ddpljX1T3ALR1amuL/E09Btf7hCM0Yzt9Pse+T7W
0UDk912THYb0TILD9IuPu8QZnfQZQI3WzxB3AqbH8wAGqMmE9poaT/zOseuHbwh2v4HW7mvE+XhK
MhVJ/M6zDgTNcA5ZN19rVl+QKiCQQ3lJCy+P2A4zUMt83kZfxriueVKGgtRI8IaekkMe2uXApHmm
PbHGcgxt1fo6SBJBFpgMlpM/MU9kAqNCVC3Z5mbwblo0myiNQps7bRBnKQmUN0dVnSxw4NKLvX1X
d/eeq4N1FAONm10Aq8CjRSSohnML+oSF3NL0qppIeLv5+T3R7QflYOKyq7J1Xm6e8l5BgODXt/5D
4cI9b4at1qxYGkdlmBtVsYyZi3Xtx6N6M1GhiOK6Sb6i23NHyPymf0CNVWzhEdijMS4Uwpcl5olN
ojwhK9m30SotTZTEoMpYqMBuzU9N9RaraL272usGwMTOK4vg1FVfSrcbRkyKzZWOtUzaIjdNU4z9
MctOn+Ib8zA4tTVFULktkh6fgubwkDXon8xL22VA6aNqH0a+KntthvNLpHk5Vk5clsPtZI2LSF2E
IqbEwPfDRCV6lbG77Lw779gBPGZxhX4UYKjN2PstvJFfZOFd7BahB7UnIEjVHZvnTtjr+TpoXQm3
sHqemK+3chvxAcEo/gw1mP5zODuyDFkrOPWyY1Q40MxQK/NBQevc3hHvQZIO93hUetImfkk/B1zF
A/JSOWmz5rFEod3bmAQP6PoYgpLcAIYuwRvtF2JjQ8hQ3qQYU2HHRCBwX6RsM8naEuGjOCVvRcJb
wUllV0cpAPnFmKz98BVkeNPvwo97tDBapurKe65mtiTUiGkvWTSX2z2qOIIAC/FZE+YyxPrcuQNg
UM7na3R1CjKhcGHswdYP+rIOD6ayUboXJYCwkLj3Y/x4kuAbEHmdXLE3rAQw9lXIUbF4RkVr7YsN
yF52ycdPjHXIKOxX1n5C5ZDjdR5zFvkJOTNCZmycD+YKXhczej6OwCEZtdqI8+SUXfpVdgF9DU/W
XnBYQyEZBEjv4RTs86fIx8INIuTUwVF7hVdz03lYzC7hVKDvmDBRBVElHhBoFaHMYRUPnQLqNxJi
hkvUrbndEVHbu43sqbi1AnpDAUbtHf0XOyPS0iOfI0Oe0D1ordb/Z5xBxsHfxhm/Pv7PcYb+mwQk
KKkaFseMJnjkn/NT/TdZJuKPWYc5CacYbf6hfFJ+myxgDFGXyEbgPuJRf4wzlN90BryqhE6QmCWR
Scc/GGcYxjSt+IWAy0tnFmuaookIi7f+V8ywTO9SmAqJukkafRFrL/0wL8lFkT465T0oYNbAG9Le
Cm3++LyBpitkvV30jC7BZVcSuAjZkzrCTvAHUSxE4s2TYrJYz+TQbgcEgR6ttPFYB5i5s9XMuxK/
Lv+ObGj0+8Rnz2gEnNfq3hVNV1rdn7tedJugulg7OVvWkFwzSVsY6vtI7EJtnIgbI2uAsCQSfNQA
Is7jhZSERqPOxlZKrthK1MAm9wAJU7UO4wU/jcXxVb+YN5+SrnqP1W2BEBh3ZULqVSybXyJjGbcO
L/7WeTqOYjP2D9ZJFngl9qrEJtFdZLfRTg/94SqWl7+20TJN/BsyJBCTtNkY2aJgDTMi9FH9PBj8
SvNpE++CXYhHylg8IxLCg1p1lvYb2D48Y3IR6Iw3VL7izckEmy0v2LfdS6ZiJ+taGIFA6EMZw1g5
75g05Bi7QASjZYFTYHoGNM58XcJySc4VlI2Q/Agolc30i71Vqk9dvqCvjBEUzII9DWv3LlDDoPRn
WpRBLOUzaxxe5CBNKGDNY54U1uDQrjWnh1NCBHO4yMxZ/sULDl66J/OFfjb8Ul/YMpH2F1CAXeVo
iWzn9v29F+hAh/nEpo3dBxF6frZ7zG+7Ya6CkFFIl8xfiTq3g725510HC+bfiHJWA74kzLYOEp50
BEmtjNq+7UI3Ih9g0DaRE7o0yY4+nCPhhQmPwjye6h+GBese1rhfHPUO5Rkn3OBYPSGdWQSLqcWG
x4yxtLkuCofzjnm1uFTx978x3Y7oy60lwj5IeoRWYJGAURBtaCffWRP75zaXvgszmGuNRckSfGnK
DkULmvqW3GQ75YTersI28UOfUACIudJWXXAyMLvHym6jHM0pX6CZE3CwipcJU7uRD35DM07gUjjl
sAc/Sh5oLwiqckc6Utzma8qd8raNdWWv4MEjddcBZ7BsjpcfOikp8tLextojlib51gj79Cn8Km/+
oPodFKEAayP4O4QAwiynQiYR8ObAAr03K0V/DW5suhQLQbeQVaflWciEVcGviSB2ZRX/XBVGIGfU
goIo03z3p4tw/0SN8lLMpeP4wuktkKKXGi51c4YN1buBu/a4phILHN1w1ZsrBbZsuEfOkTU6Epz4
wS/bTQHGjL2ihmdSYt8LQtyhgIfI7Y9lA7X0Q9rAD74TwwZnUAEiIVOSsgY98GvLDyH9og7DVlGj
WWnQeLER0jnas2wlYbEc4pp2TATYck6x0opThXnOzR4zpnBu7BfmS5u9cRJvgVPpy+iIo7NZHXC0
EF4m4xbBuQfXW/qOA4cA089nz50oR9rmJpMCRoYmFH48BzQWmYlqo2BFiJTohk0GDlCaDwUHp7kc
sXLpD90Ge6L2nSQPuBMrLutv/eOOgZ9t+MJBWQ7f1RVSsFyeBTz5CD9bVFf9I63ntJ8FvldISoeE
ZMflIB+g6Va8OPkcBVsr3PStfyNRgf27FCBHG6ObMqqN8W58Mk/madw9bPD1n9aXTv6MEgCJHx7c
XCQd4zpSRofDYysuoJPT5KtnOI/iJ5kiJGeMnx9IAk2N2NXp0kzKBVz+dcNCezOwNqrkHd/CjYWL
GYRZc+tuJZ+JCyPok9AMvouwsn6pXzhI0h5K/dJOdX40wxIdp03rcUBIKk4+QPwoj5ncNwX6A49s
rZ9YLnM+TZdwPCEl1c4t7GHOBQs+UVYkyhDwhnH2/UEDJG/RdCt3n8tBzM7VEkberV9zfdSoZqNZ
+SJtfg45qaU6rpxJZZd+kKXV7zQt9YT8lIvXSjIhEywAr1gme9xUuAsFh5CwvCOQS7vwwA05YRhn
82pRnApfxU+MiE6JxdyVkRVmPSTSYeESMJ8mu44rjP3uyhF1AcumAIOlGz0KxFR4uaMRr1VlE9fb
60P0gresljwyxngvqoajB28ovx/F8BpDAkYEN9LwYbfWXApEbiQXRtYxLN9/jPuPxEDfIa1mPPMQ
4xXJYjr9F7JRKcyG7i4rGz8J0RitG2zVj7LeN5l3A3XIEHWOCwNWHNajw54+Omg8NMsnVMXkDUjw
DAw8RvVFhptOupCiV5ZDjkVMaFod62pNOoEEd+IkErKoyVhrkaieUbayH09BpxBdW6xdxFaAnkkr
Ln4JyAwVotnZdh9xsskEeq+Ogv3tHryyZfcGXGIVAka4aIATTAGD3Bgbn5vqVT0mwtjkP5wm2X6n
JdslxmH/xUQ2HWkT6JIqqbpskudF5fafQH1K2H8vSv+Hx/9ZlIKxKcRq/D+Xw6ny/LMoNX6jTsV2
0SSiEwoZlecfRan6m4ouTCXiS5MmJhvI3B9FqfqbQiInSn2oZzwYjts/KEollSP9W1H6+0uXMdiY
FHGKPhHdPt6OcRbW/+d/Sf9blOLO6uM+3obFZyNCEGrSuSV+RX38ZEKolnDaMx/GuIrTZ0nOlyaj
CK5grSJoM6O1DRi4ldlZV6FploM3hCisYqM594m6HhMSd1MUnF12VAqoZYqwbAydAKJGp0SzINcI
g3Cqx2JtDvWys7AGRkfVmYxdGBmGmLI0RXcs1ce8EqVdo82HuN7JmI2a4FJSOqwayrNSqN+junNH
QcEl2aKKkXGeuyv7yoqfavoLR0+laWM3F5lBmNED5CxTb1uFXXbUw+cAlwAxLZ/TOL+gjqth3WUU
DvohvGM8YCCiZiAl4U4uNS3BBS95C9tJSCPqPwE/a63dGlGUweERCohKkI0HgJ0aGEm7IUjK0zXr
fahgRmjkjL+jihgo7E/FkTnpLVUZZxr9Z1DhTKZLaO4HlAcmoaG9di5uQDhFSxJY2n132SSmC4N1
x05sGo1X6ozk1CD2hSTrnurHcKofVJatIiIC6ohdu1vivpFJZw1iyqiKLGtFZSBwQ5OQ6/VO7B4+
V6Nfxc0113tYFDICXlMwvnKyOpu2Wg0jIWZZ6z9YJykbUqs5xJhNazB2DUAhEVaBAtBWZAxpS4bV
nbXOqe6SpJr/96L13E7csjodpWLgpCH/Z0qsjMDzbyvJr4//cyWBHiTCaSWnXtLoRzn0X1YSwny4
ljVcPBRRhQLwr5VExNKDtledooCUqSn9YyWZQgHpwA38V+mNUZj+o5VE+x9WEl46yxLNtAmt4BdK
bPsQ8rsYicEmg4o+bELCukZtG/Rv5fJ+RzgwUAePa7kM5l2yDkdxW4ztZtAPlSgIH3eNKJwi0+PF
KDTEwnXk6qFB6EkiEdLzg6axFWS3fGzKxL/XqavjWGy1tLSJV4Oc3yVjJwsDKkXJNsi0SsAgdXoV
wZDnD6Zw48DEfcS7C6ppKPGtFxOvZzG7NGyebZa0Dn4OQJ40tcVAppAq3damQafUBN9JRHnaM3R8
sIbbU+Mp0XhG7mTFYwjKWcpxL2U4qlR7AYvRcHyuIbJoY+ObvQ4Xitkttec4WMcR0DUNjlEjzYPH
RR32+u0kh6TWYJXef2Z6cawMi44HteBwkrFP5Z43QbYRQQnSXMM0q4uYnMWf3X1ZDJad9S9hrdhZ
ySDYVPaF9NzeM/rKeCnGjJYbVsX7jSInUvaNUB+KZjhkN1RT0dDgt1HAEuhjFtpeQQJ4l3nmuCi8
0TKAOWQt3aQSqjjDgm81DQZT1DWxtNBHa1k2+Xk0qUHn+AqyPhlL2OHc/PouUvQX1jKAXU2h5gwJ
TzAaFReRqGGlsKaMZUR8I0L9eDBvZ0kM8qeHqL+3ubKK9eEYyBSh+Bw9+vQyCMCCY+v8Vy8mEOCJ
F4W/w85t/H9mZfhZ/W0x+fXxfy4mlCWUD5rJcX9GYv+2mLAgwOwhLVSWRIuD/msxkRWZkgNqvWLC
y/8Lvx5nZlmCFyRPYoCfhJF/UpbgLPT3uoTXTuEkW4pmaiZL2l/rErVvWAozmbyMnEHPGvSp298/
CuCmT6WHow6yNKnRY4hpEfXu2106yWetudIe1dOaccGQDWAvzbBTVpwSHW9KDKVDerb+NpzMtwFP
hX10t8sl/7oEfCKrJ3exaCHoKkYv1iD+bDx4DMRHAVep5Yo0rUzBqMOySZ8et6Bb3Z7nATbEbKUy
fKxPhui12xv6dXwtlBlp1QzYCMOSzoSCoFFka5dmYApAkUBlysH6zDo3fZrUJGf1iJ5+XTh3/DAw
zxJoHXJXc9AAtvQag+EWOUaLISZ40QGxHjaE6LdudgKojBhzmz6JKH0MXPLqwsWskUM6IzOjF9MN
E0zWibti2H34BClCrjBBhIwvUN1hFb8Z38s0XUu1n9HycO5UEAEjfb/VqxJl31h7Y1DDdyJvqyVo
bMqjgsVh5FiI4C9BcKLUOXXLVK7wB0DBcQZfGzAlthgCzIKlsXo8WVNgl3KMdvm4BDwKlzojNvhZ
B3ASRHjJGTjjFnrxZ1z1BIVWrhHBPsHHJ7INkrlgj2BV1O/xS3OI9oL5XDtaeep0zxoNzJy0yeXU
stAPAshpljPA/c7JSad5v22S6miCiH/hcJKRUYlxMp8f3S6mShjIyMAc526hf2mrxAUrKxhQPJzi
ZBA0Hq9A4DzU8mGyINujilzVl/0RsNkTlxk8tPhowUort8OZ6g7GkIKQuYEIS3O2ve27taYfO6DI
oiOqwtYkJzVtaqbDqv1WQndMQ29a16vnilwrNFGIlSPgtfjSunhfEb6BOFCFvU7jiyFyCc+8Zlo6
fQ5ccTLGqbGNCcIjcjrZQQ5gPatg7vCXlCnGZREywIGgAyj6QcbEdfJZBArlku1AJR0QDvghXF8Q
yB1EtuMsqzYKSRTfgeSjHns0zwrA861dKgxOEKgy0ei3I0hJfWd+dz+PKODbL6t74GPCTfhYavWT
0O9VjHQ7uBtAczHVriR9hOk2SfcDAVwfd2M3ArJWLSs+MZtzHXQOyJOo8gnnZybrTbmuyGdB/+8z
CBOTNrtxJyFeeA524dk6kDbmact4n56zreVDkCcybiJO6Dvmcn64VrhKJvIEFOQf2sToSZDja64w
0Nuz+fETS0H0ae+t7zgIQ3HHPH3R8jxrDHfsbLYl3BZHhwmz3L6pXmgvt5cLUKmXoNsr7PtBBpJX
53cX/3HIIaKz3b4h1HQGN8dCtEPI3jpToqo6k3xUDQyHplTViWdfInCvXATyuBhR5ztMuSfroEPt
TdLzyX4Z0bmN8tE9CjaCEVJSmJ5600B2+poIBlO4H/7YdnvU1i35NxZEm3fya71JQXJz2gtD5fvu
vnvAepimusx1F9ZRfQk+AyL4tuEmWDOjXU0Du8RHs7oKFmjYmQlPX8oqOzW88x0lvTZnQjh5dzMP
Lv1wOcxTP9k0K3WvO4mNQQWGHQS7IgVhGLuqiDiR9/FGfdGO8cU4VquY9wKsTJCfsmG06waEuGA5
xqfcMDNO/cgb5qFLDMyq9HlrHsNr3mLooqzHFwIOHT8N0c/O5qSuQBmCPMAZotVBaZvwaAKQVsGe
sf4x2VTvkAf9cFM8yXvzU12IL9lTcFa2ylE6FuS/qDh4WW/BfNzhC7HE/fjwWPZestD8cj2p83FD
8Nt1u64Xqtcvmi2oy5YbaqZcAepdGAxYChEN505Wx3gfQzABP7eZOjmTnALbUPw4WmdyAKgdiHrO
Ezk2fLSlE8zFBQk3PjkkNrAJp1vY8taZ1HNCOQ28mR8e0vShTD83cRt//zlzL7hUXz40Mx6T+OT3
8gUBYm7h2qYcUeYTrBPzEVoccbIi4HQsJs/ubIVnB74gwxJ9DW+T+wczEjt6m5hB4sfEJMKYGq3+
7/9hzMQXk0jnY7oNq5WF19MxwXOlm0fORMmZ0U4v+Xi85ACiXW9YH5WnAhYDwXUDOb1cNncUqqVf
+vV0+bVfyUGa86lOn6mX+4/5EDjha/CCQTVLPRLSF+HYPPFa5928mQOD8VGHGG+E/vTKSeTghsFw
Gi8ISJB+yymdTm7ntk50vG/bdfMm/dAcDxYBBhjrWv7DlXAPmFaD0UsxgUgX083VQJ1iH7Exu2Vg
a7i6M52z6fxyVjmv06VWYJCO91PhQhpcTFeR5U4/GHPHqmxMvzOvpkA8oGqeQvYeLrMzkvhk3GWZ
42K1VCz73WPTnsJnfJYweWr8ybl8cvloWAIbWyQXFHKSDC1Pcul/SL4ZXJMk5pGvnq9pnSKahov8
9wvdIg9JgF4X4EoWcQLDZc5UxJ9u5+ku5Mvm3l1Z0+vkfvrAloF3KvmVOzlumCeCvzgqYUA+piw/
y07JjFqH7zZdhVgVcvTAiTySmLz4NSVucmI5+tNK0HDfNhCtrOle4+XgFei02My0+HxM69r0Yg0/
5QSLXr0WeSvZdjonxrI8A0PYYO+shP+Xu/NaclXLsugXUYE3rwIE8i5TKeULoXR4CQkQ5ut77Kzu
vqYiuqNeK07evOekkRDCrL3WnGMKnAfhBUjVHv4DHEtF7mQ0jbnGAcYTu5QBGyo2C1uReAgpoGvD
zkQ25wrcOzhpT6DCIj/yARyQ1U781fTuP8HlZQRPVUuZF3bqfvgfiYZuVGwe2gIQdEfLtJxL+YwU
aYo5dSZZi45bcbQ2YGdgUyunho1bwtNy/8nLmTlzgoYq/JQgAuv1wD3SWvbUNl8WIJjuDZQRTq7o
7fkgJzybA7Shu05mZp0uJFh8b44vz6QslLj146xzSFP6uqLKROn2Y3YHCdiec1SuetCyyxrNs0nb
duPrVCrnXRoUksGdfk5r3VQnIlSobnzz+k6ePKDg6tbS1AparneO7MmYv+Rh8jD7z9txmF/dqwsB
HLkO/eBDEX9XN9S2jyyIJIMUzc88O0Tj7k5P2jroiFgYteGyYMbAIhsLp7NsGEqlm2RFPWlwm7Nf
ntKXSYGLo15NaQvfw2cftP2yIELKfn41puoXMkW0emiXep6ExejTdxcysZunJptaJXb2JdgH14VN
kRhPtgiIJ2s/Br2GMo8Gv7gBcmNzbXlJh0+keT53CM/x22RkdDDyRr/ab1ldqurMRlxoekN2uHN8
aL4Z5ijmMXBaIQY0pEJoXqpL5zVHcey1S2uOkHgJ3+gFqeIFla2P0IiDCTMA7P/xva7PzBlS4W5j
dIDrH7djTLGKzlO7espKWRUhIwrcAy92+1ZbIqv0uWMWEmv7nNCCuQI5Q1DyCJkiPIWSR0FzEy3q
DlneTnuNIuYWwpJnvNaVyBPVI2KpQiVaju98XVk998br+K6kOw7EFX+hfbcTExBKVhgpV38uEHOa
n3+SgDXlUgIXAO1pztstunyCSJcs9e5Uxl4DrsoliIv4VIyZyqH8/H1ZGDSFkoetC1GzUU7GLtuA
JghvaI4BCYJJzwsk59TKv41XxjlJ+SWbvhjLGCkgRfc5rPr3tN3JEP6A/+NE7B8+0CwoPSxW5B+Y
von9cxvCGke+BHPb9Lod0oA8m0fdRox4RXQydfKZ6YXH0GHYqytQ4BVpTIBh+kmF7Pg3ank88EVm
KMCLOAuZLTlzxiEPCMQsRoQx+vrJV9EbmDqCKiBLnwxP7qFBbq2zLU78rK2zDU9plwN0LGkOJS9k
k0gL5iOELne76JvDkgkM286JI55sxTOnciDSm8VsxQafWeNPtufZlnTHtRAKEku5w3K9dEIeVQJ1
kCyVjbLJj7WPFWt2enrX2e2i3xbIVNfm7gq0AE7opjmP7yYXblfBhyrelZsHEfC5Y8TKEIkB0+O5
6O+hmDExDeJLpEzjweRKSLwaO3YpLcA3AUql8v/F0zA6dxF7qNqJ/dHt/nObHtCudYt+h6LpTCPM
/6/p8es/+qvf6V9+/09ND0Wmo2EpsunQp6V98ecOKqocKMcaaIHfgcv/ND2ECkghcUqWZVVnRERf
848OqqHRnnEY4WDP+jfjqGz77z2Pf750XrvITWUz2b4/9zwYxNRRZOTOSgffebN2xuf9dj0op5rr
ogXPw6FIrjwH9Vzb2Oh0QfDIWzPoDWJOJX+4/nCjMGoyrD/xqATAwJMXSfFs4LActItSHmbAZ29Y
h4KvxWlxKifMJSFQ/SCRVVDt7iKsDPfVUBw6JuS4f4Thz0vurHPilXK6zsyAli6xDGaQqZ5z3/Gk
9yMNvOk9OmTDoXr6X6I4OyvH9bMI0SDq3NmQ4l3NqYKnemk7gULpnAXE0nDvXSOpv+vuhXugLgIH
OKWf+xSmKlNbkb9D1F95NvG0wzoRjVAaiK5DhoVJK5fbpw/ATv9ROavoZoBMEm6oO0y22FVZB+ki
PkFXXmOc0NoM03UL4IclGHl1xuxe+SOR4FRQhMRPHcwwqLKfs4Y/+Z48Jtl2zQdE3gmmpVLadvWH
pvvyff3Uzcmjh2v6xACiaBMIRQ3y7yOswYqldvVaL5JXm9IF3TXA6vgNLXXRBSzjk3wq3EiLsV48
7g6r+tc7kzJEsyMKnB1KooRUB8gk7zCcWIGhqXbk5dVD33Pg2nbzHXTrO2SoOlc19P40an6ax6z/
VkPQPlPrR/OBgdokVnKE+PVCHs/QiUeaNNeO0HXKs9R7bmM5uM+7d4xVleo2YKbZrtq3C9yuYY1P
bKD3HJbHDt1Q4fWbwbfo4CBr0k+l/EoYAR51G6Ivkp7rq7q6lhvb5xKWq6GyeUShtSRrXLjuaZFw
Ud6XUGbeykgQiKRl5n5p56tcfuVcKkdY188XbXndJk+XYCQFtZX/m9BK6zsdvJ5Lfere5fmNzATr
x74dYA8typBBnOjAFfwn/k/fr/ikW6V/s6/Qz3n164MYqEsGmgLC9ralP9gni1F5o2eH3oAQELF+
RPeAhFdZ1ns06KTCZiZ3M1BzU/p9FYVTYQfW9ROcc4p8KKbjqCo9Hl7KaHwbOnZB0AMlfiI5kGfP
5tW8s/zWJlkNR8lr5vAbb+UmZsHJLdihj1Wp68eVNhEvxSaVBl6c22u+TAaURK3PIhdXDB0i1vvA
pvej5pU+KvU1KuI7t6riC9jRtuvcqznHOeY2b98PlDM0cohxzPilZI0s3nat4mB/onvpqc00MpzS
V3RDoKVZnjmLUt3c7Lc2qL+RZ2Ui8HfSbLQlOIjsNwuYwcnIEgXLAwTmD9DZtrlmFEwevKQu5Xdk
iGDSH0XsIkvEUp1s6/6D+6kaLZMmwIvkHXn9wS1UdzrsDcl/gTEiTHCYAdr6Qgcuk4+JRJ2G3uWa
MhbZmHnjatFUkZflWiVjZxHF0+yU8KZmDJEfG8X0s3bX1GcBUcJ0Zl+eT75EVCv9sGfy3umLqt5G
owR/zjdYKLL46LdP4INSt4nuVBREk0Vm+oK85B57VO9N8VyYy6c8r9icflOeYFNIuAM35gFv1swh
b25lSu4gkZ1+kEQsDl24YGSxr/kOtsd8IZurqlsBCMI6rmSf44/VLJMn9ARr9ox8Dd1WQdjCIvEi
Dguhrseuzqn9xuKZtZW5bVhTU6uDLB9fIML7KDcmcLyLl+ss3Vcv5Z5pMt2GbSOA3g72P/VSbdu1
6n/gu3C7fb4AdO5/sIajWcaabpNdqmN1tDdiOX9dDIRaalDCsKVt+0X6ruB6E6a16uOxkGfOK0s6
NmCfeMWmpg3h+MoaaZv8RWuWvSIOd1a9GMKdVwRly75Fu8VMn+xZywzMfqWrU9wRm47A5yHIFKH+
Kgv5i2l4ENc/BjM2nP3G0sQ7QxfuzEqJk6IY6eoaNC3Sbm5meehcdGP8USqcNATMg/9PtrmR++JE
tWL89R7xvne6m1+DCF2DaMeciJKclDKCd5WbjzYIUVWxYFnRbYk4g/YXk+MpPijtx45GK6rDl6ri
VGVC7fUBxb4dAv/6rWyHQ6bC6cLQamth5hAFA3iWi49kYQNMyJKVibQt3ZvyhcIoP0n3yjPK1FNg
0peI+Y2e6h5rBvYCno6Kn9xZ2AQcgC7HLWFkKeHOqA1c6ceBcwcHdcQ7xT2QCNrnReYGUeLAw3nv
tbHjn5/HCmRl0rF0lklyfFqT83X0gXJyqWt8fwCEyzmqLe18eaXLps1zlFBPN049AnFvNH+gaT7d
yJk1hAGkblaGVy2wIXQT0otzNSLf3CxWCn1Y1ghovspy0xZnUod0FQg2l6eANQh7oP/lVRPrRg8B
Tor+gSaQ1QuLMtanygrrX1NfcAqwkqgQtncwXDd8Yg3DikmlQabXgfEKqZwuPF/BiMX+J0mPj5un
GyFrvV17MHHMCWh357sO/Dxf+RbSxO/+27i5XS4+GlblDFlvLpYDtVmMuZ8z9bnNEPfJH4BKdbyk
Xpxv+uIxNWWdpJMRkt5S6c5P0x2e2/Y2u9mTx2t+kBeOcZ/8R5fQzPthBigAQ1RdpmL9v+RMpvov
yADkUH/9/T+V0LaodTVETYCpRaDqn0poqmfDAtnFrBKd/x9zQ0poS8BSDNOgoLfFb/1RQoMsQXxE
xWtZTHD0f0eEABb7b2NDSmiqeJJPWEMoNhCCv5bQN8sy23unJesaTGRdrYsXmzi4eY6uM+A6OzL9
X/VADwF1WL8Bw5CNkef9tpz2GjdwbHbPifxDmWLDfEzs8AkA5Em+AJ9u0YF0zn1rEv7ecysjDN35
tAPbXMQiSprxDDXJhL/D4KOEZKzS3Xh4l7zVRx1Ws1qe3Yp5VwIeKF6QMNmBbnmMW8TEBTNf4tcs
SmOCJMmFZ/ZTioeqHju5e7Xoktmu/MOzxuXBQDs9RyEKHppmCJ03I4AAUqBEYJseS8Tn0QwBPn40
NLuv+TfibZUkbYjEgKlbl23srgHbWyYr1ZjyMqBYg95QPTZNjIyAi3LO/b4A9t49+5RYP9PhLQlW
vP04FnVI9ZxGZLXK6rzE9NdTa5udACXcIHXX0/pYHwkm5SXKxtSZVdLPUDKW43JpnNJhSTRYny2I
bTYyEmv3TjNXpTee1dkYMITn6Xpwq2VZT25riJ1RsGqPvVfNeBfX4g9byOswTpTnFcg0diFPyhId
XdPF0dwCNS9Rm0oC74m37XRdUsqzexlasafFvrdaV/1hN2dg8ucjopHN8FPN2B/U8PxsynNE8Kv3
xS18vuFVsLcqNoHMNe4B/7oaQUQupuXbyBr20UwHP7i20IuKt5x8XGeYcrSxcQWIbdY4echntkun
I6hBkNr3MfZTtrZZ1kd9NmST7+TAQoCCbvzIX5mDYemOMG1gDZVJhcfd/5yW4CXyF+k6K6lTiCZ7
M/U3cBPY0j+eosFeruL3mGFhcPum6b5A9C+AkcLDjqn2UDNqoc9PR5p2yPstoKRfZdNi07buMlkX
F21+mzmBMWdQxgBxbSO2H300K/YwfXAaFSJwV5qjjb7FrBmxhm5hwnZUM+qOv5ifJrwZLHvYaJd3
J7hqZ1U78u0KlUoxH3/iBvIiA1qWd76cMx1ufBUe8Lw1SQ/2MMXZHN1t8Li7z8dndXlCV2D7KaFW
7Ip4l0zb1sOlj0XSui86kQS8pHHlfDvfdBIP1wPxIYZPvsf4rhLK4N+JflHplTW7ngdyB4PBcBvq
5dqiryRadmW/pmyga9tw4i+QGDPDphqPATxM6+u0mWyx88GrL9Bg8z8J5TXfp/ZwLkbQ7yq/2/J8
GKCvBmJtsKeiKMUHOesPKIFYe+Dfp45iPkcJrMOmM8C2wywYqElr2GqO/zQ4KqblHMqYGDnnPR8u
a7DW05C9Tx/98c4E8WMMlUUV3hAhM2ZlnBqi/W/InaPrqPj2S0c3ehpUH4juGRN9568lbdE7Uzuc
JUnj3nbtu/yKokEsKRJqhn4mqZO296wcxBsrLmJ8kQHNxllKBoZ1uIn2ZXw/kf7zBIKuT29ojdbm
i7Iu8GbSMy/AO3i4MyZ3e2OZUNBEhiaEJ/DnylGqsc8bTJe62xwp8jw/D3ob2gymq3pWKWGlMOJY
IyKIWCjJ9qd2tKpF36wAiUy1iRSytmSFKVEampU1aSkOHtIuri/3WndbVhKQyAC2olqYAUAf3EJZ
yrT5xNJAnw+wPR/flR2jhA/INGGpTrr2tiPPkEDgHd2A46AfQWkrFGdPrp/Xj2KnKKeKk8Ncw1sm
GFCf0rSDvRbQDn5LMtI0WXQ93u9xP63yiWkwuX8njPKABYrmYsKykEApkgYthGcRtAyUB9xwkGVN
aUKa1Rlk3TtHHx/8jSsI4+N5LJPN0aEI8BY7kVbPMnYW77lm3C5Yxmkw0uIFp36UfxQWa0ARocgU
k5NBKjlXU2lTH20xnefawk+O069oTX4KPXGso36YPJlSM2W4urk+QyMrrrDVnBud1c8dzoQZf+U7
/W0JRsZ6zsZ4rogEUoO4AAVm36KP5xoxmNl/duEEdo3EelhDlqAi/T+Fk4UG8m+9x7///p8KJ10k
1yN8M0wdhNtfCieTYBCMhioM1b/Esmn/0JFhoehUCKlXoK3+uXDSNBqFAtJESKKoqf4dwZVCCfYX
HTiFE5tuyjblnQ1a9W9wt7jXqlauLGd1HeR9ZJ0VZTuk0rqoOROVtvsYMyYCN22TjETJpE65GZ49
MiBH1ifSYH2pWrGvVTjLXEIk6dBkZ6yOk1pa2TQSUpVcILMKDdZM43if6RZ646cBLL+STD2IM9LS
NfNZ+UXNzCBLLU++mhNgOsYdTzM0G7uOT/ehP/dmtapkMNLZbV3kEi64PjNINUOIibAlr7uDXIyX
upRLz7BLr7pqrj2aXpU3w+Qpaedna6F6esQzjWwn22CKN9ovQwcjobgmp0JracNhv1czllY5Q0V0
1IebrZzzhjkX3QtcHyW60VhrXp/mZqATN9AGyunYJzojwCK5L1qci9xbADrWGJha/4lgJpWqD+6R
NNcsrUbTlWwK7CJVHhbDOTKRdNAKMQ3KFZk7b6HvHhbBiTdtKUd2S5+p/uh6AONZwXgERRymvYbS
r7pWnMCQ66R68UzGQ9Fev+typPgodr3Rf8SycbBueYmDxLcrS1lG0VixAAMJ7z1bFKr/0esjziUR
eChj+/h/dZWm9a/ro7///p9OcwYCFosuHhvd4l9HDBZnM9mhsiPbqswV4I8RAwME1mr/fSYrfOuP
9REpoKqKVxqvCKJM8986zRlX/Ot5rkAtdixTKMId828LpKy7J1epVaHHoPKIB+8ZfyBajn4ot9Py
TXWLJoTe1c7H8n3I/D1UCCovGIKv9ZR8+wyJA/0NqFbIpEjCLmf2EZtjES8KJD5wB9Zw61NuTvWM
OET5SH+xaOmt1yn5FR6F+fCDwnmUiDSJ1okuVjoy9fulNHGrnRrmDW2gkC6jf4EOrMdNFW0wj63k
ubjnmeLOB3gREuEUzuspWqm7YpZts6/66jNaHqfHJj1SdLRX7/64JJr/IAMgtKJApvQ36Fg928MA
QTfndTSzDJUBBfThVrkZ6MmWAGpGs+YHGNXHitKAZsSjwHnLbMQFjVR9ox9XB8oddyHSjv1mirWL
xv9vjAQg1zJ4eBqNPZIXp/auFMP6pcmi88aiTgfNLrTQJ/sn33OiJ1t9nr1Uswd/nksRx9D9/C5q
4nBcZucGTWK84LF4L+ioAQ6+ToEiHNKdDBGimraMmqEowDJIp5CyKAjzPojp7U6vHr1txI2tOtOP
djFpUPgkZxPKqxT2b08jIBKGvmR29+/5FgAW2BprXr5HXVhYK2PRU0B02+zhG/akIs0Q3C6vn15d
vNH9D0N3tWW3zvFJ3w68/fYtoDSL9wOXV9PV3TEKcPmEajytRygVixElz4tEdBmCCTrECE8dd8Pr
QVSGAvDR+jgQHzQM+Qf5Amy1eRlnyHO/tCUJReQiEWfoD/trAwU6pOVbPpYDNbyxRGrrTHt0/jbv
ZrIcCM67zxDz6uOu1RcPNBRnCzmWS5ogKOR6X5dhRWfO9ror+g8wgoV5hDHTy4ccX7KshKVCWxm4
CjbOWWfs+CUa8TImQhIdiBfSVkwQbKItmQ88zk2KKKgM6egLHV7KeOM5/+ALQjTDH5w+NOTW6gsV
sf4SM7sH+BnQNZxSDBLUwGpjVVlTWF85iw0tcGzMmoQqfV2NHf/s1w69UMKecncEUaQRcknOp8m6
BjckSJcpu4w5mGtd+nVOzBXKHrxG+YwzDu387NITTg08g2jNES5WPQNVjKGpX0e6OxCgIlMMevfU
f8BgLcKWDFLig4AgIfdkUfK4PC7A+mr0j87PbatPOVO7F+OSLbRX55tERzRwz1X/ncIf2ugHdUM4
kiIHzjW8gmvCmPVVvaWrgYMUbR3JUtflE7DrvspXdhuO5cxBipTc5m265rMB4ujc0bTFvJX5A2zG
PrD6JeFQIAMQvZ25w9HJVqfN4+22mrGE1dp1i8cWushG+TDrdxuHMUtZ796t4JDhwS9oIH4UyMni
Q1y/M6UxSRjAtR4ThVLN869yG00u6A7urhD/IF9yhDhIMN2E3Co23Z4eOSdUiKoN2vcVQ/PUbrwu
uFrvY7s2ux3rObaOAz4m/kt96anb8zf5M7kkl+FEuQOzWZm0jghI4u1wJr70SnRzMFpuYL1a7rhu
8PsmbyPOdVF+oANHcUwDZaLTv5cm+rlHwJfSYJ0+tBAITtrtspGIchd5b3eJQ5ZvhJLRmfpy2qCQ
16W2Q6Jszjn1TlyamSGIGFpSX2ubdIwNoIYrDIfJMEL3Qb47kT7H4a2oNiIqollWjS99Jl/JF9VS
UqNQ9hwGI6/DsXrJvqJXtbvk8kaK8HVgvX1463RbpG7OwWF5yPjapcCDFb0Xo7hSZuWTBZH3vORf
0Ql+NwEdhEhMLWT4GIHpxyMp3KKKYb8jpEv3txehHINMTTrDROUHAJTTDxBC2gHJ2YhcNqIljZwI
M5s8E31yxZVA3P/+cQbf/qS6qS601LFTl1OlCOecDSOQSW5H+4Sh3cnmFuVqQXYUKiShfUumtT55
gd8Od9JTf97TyQaWnQuiHlr/xSzQ+pkb/TPa+NjwJ+v5Kw5dL3prN5e5+AK3JmBGGukf9PzjqYSu
W5tXezttwfhN4nO17o/W3Jr3RGJk+1R3c6D0mIHc+KSDhEugu8kTh5N9kQR3xqYWx29Y3oMuJB8s
wDEDL+9LS1blrJ1WfjD+SC2xMpaXbtMzMKQerOckPVXIbVhpLxr3SuU6J76C8zHfMJeSy5WEEhgY
Bpa/lTx5vVyumOCNYULVZynBbabN7zNjfkGuFNwZbm9rRq0TmWgtEyESbCdSJcn4C8y363sTZIgc
SRlxDdop9oL0uAkZeryZfZAt6mcw9zmLNMRYTCbo3kBB11VP9pyfUXxZbBsTyJX2mpqz5p0Jm/n2
/H4ghowYeTrQWz2U1HOmmQuGRdPHTvPTc3N3OcLYSMS5GPoDhWMBCSFCYGyUVZivUGhCqydTkExg
pJnZuiS6Bdmd8/6goQPUHA7JXBwit9l1rf30x5o4tWqvXCIYQE0gL6Rfglr+Zny1IRqvQF8mYXOh
vi9n1i4GS5+8GUholTlihQuQOq7TtJVoZ6AsFEJhmmXLfJaCGHQwWW8xWcDMo2Vy5CR4Iuo95luh
BgeHYE56tp6hrPOeknCnrInCm8GS/Lh9RwhgtX0cjGuLHk48+xTbXRyzCy6G7iX9Kl/4izwdj+VX
/MWM7yB/Zsf7CaH4Ooheijdjb6y5p5O191wkG2NtfxXgErkY6y/XD4ZFCwswBRNi5sV5oPBGvJF8
O5Ve9U3czMva14yJ/FnSSN2Mc/Pztkx/RcgpL0uDIhgd9M/mBzqCNqC3c4J6pi5v534tL2WiCWm5
oLpVVlayGgAtUNUM/p1mYOeRTf2csCfzWU+kGoB/L35lExBDW3AMiNFDOQrY5pJcPcZqAKqMI3jn
q/QeZ9wY6KSkwxEa8TTW26mVpYQmXjGS1C9lgvCTBphW79FRihQCAl7kQ1qgfitJx5qpnBjoNNuT
8pPnkHCH96YjcwpYGdqHxQ0RZGfMOhuj76RDwp2+OHRbyZo13BKXC+4AOrtfI4rtm59DMaSnyVur
fMTOS4bd0FhnrVtu9dhj2I46HmxjF12QfHehZi5rXDhXkgNpWgHzlOjYDXA9XEw8SXcueZof66d+
6cqFhKfRhOViNu00likvp1o2UZSpsb0H9mskFJ0ylzq/W2RUY9zt1/eP4pMhPVQ5+wILImTsN282
WQtkt6qDuzXZkRgd3wPioAYBMkD5tktyX1b8MaIZjJ6WXIZ9+anRbz4Phod7V6BBxy1cgk075zpk
MfIFaiwtVH2DasMjfcm8kz4UljDhmEJn2IdeHGURb6QX0xeVxcd9CE8LDCuFJwLZ+tg3V7g4fkhO
Hw/AZh/kse3Tt6oTug/sSbgNV+yFLxsPUs3i/luL59cWH9M1qL6f1bK9+/X1xCXspgI4rL4jQInb
YmWBr7B8DW7BvqY5nmKHAQLyATYXMWsdPqEgcFvO3MW1c6vMH0lQqydx5LITyM2moSeR4ctyvnUL
ElcwTj5CYtNaX47eriR51Kf0ohSuiIoqPKmfwmSpKmSLWCJR2sQ/eMSLU3PGevZRAEpYgxaC0TNB
+nMP4TmAbA7FBdxc3xfIeGSLvAtSDsHlYJZasJFPADJb3lAAaHxWGVtfw+y5SytfR94ict+825vM
gqSf71iw7CPX8cra7dj3fSBbO45YSM/SyxcZcxEW2Tlb8R+9Xmf9SxIQ0DAI6DZdsP9rnmn93Qcp
hoJ/+/0/rddhmUNXxxrt4F782zxTh46OJlAW7mhWyn+s11nJ85gOvyiGoHzrj/W6iT3SgT6GgpHv
/FumagyX/7pcly0Dw7dFGJJIefjrPNOIH1Jep1KyprusvqO/pbtcz53wl9SJcvRYzyFvGR7aXHmJ
+lYkZaGdRRLbnCvUWNDSwXH2X6xScO2h8xZZ6wMnE6oALoeren+jP3bGvoj0ilmBM8XmaMebZsO6
h7H62lrkOy7UBO49vm48tb6qTix1ZRdIKxtElCedLMx0FfxqaDYeXmlnBRMdbY28iZfGAgB0GTZE
mLtsQ4Em2RFitDZb3aMTfxlnOabFM9Iunh3FlNgEoXaJLfgkOCzzUBgtsX0txeKQn4ax2u4TxFJo
tp5bZ2pfSHw3xFKPZRqPYU2RdWFWu/lFsm3aX9On7poXvmrGPAxrO7ZmWCuPOStGBScn+0NjPcmi
J8Yq2gIvpWN2bLbp4vZwqV5Z2Tbbfja+IGpK1TAPIyXEbspPV88FZtEyVIuAFh4vzv7GFN4fdMym
gL+w1oDh6eozTNutDPLN7fdwg4Csy9OyneGSlE2SXLTgGppLeSbPxr08Y2F83pC+qyzF6h+OxJ2E
n4jdJyY5ibCjgkkd3h9nS5+je4lkj5kV8yxhncOiYCAaRGyT4nupCq8xX3QELjb2ILwXVwxjaACj
Iy8EXyr7Fycra3PKrIboTFYi0HUG/I2Dm16ImqJ7MngqC0XFa8ilKb9NDOVQ3xiwAaDgKQevfi40
wM/ErndoA4PiiJwf7hCjIpRyjJ1Rib1EU3Q/jOjsBfp6VPjRIluw9Nyqy/alWd+2in+57qNTfG4u
YDpVHDKsMOggYJQdUT5WHwoek9F9A5VUY6NDQtW1PlM0nieV2Me1xjr798V6jvudTl56ZW2gSWFg
L3KcEphnHC3xlKAAin6NbEVPaMbbyY8lGjjmK07bydMjgdN3LrwaemPXORM/dmr1a1FA/Ef1yYDw
l8nEZqDvEm+XijCOwhmPLmZhTFzXI4mg7ie4Ij5QII0gtVmpCYty76diuU5rF9rcl5Ksc4TfAHrZ
axfOCw4g+8IUMUIfuEXvxVvc7WnEyIEYm4FOT4PPAXvuU53xwhlPIq7iPZagGnSTtgu2/Y4NZzOK
BXOvbTS9fbK/UQcR0iwdOUZa5QsPLQcdAKsUh1Uu2GzZ7/Fora8hr1Y+iPeIytaFV8UbWiz6PStW
xxUPiE+Dw5ixIMcQ+4S5KCv0qax5vCFXX6I7ZoFWx4IwsFLI8MRQ/BuXqzgX+b7KIjq8UQSyzEtP
WAzgm02RYbEOcJn7cdN9oJpMgnbOAM6ZqIit+Nl2if9jkzog6IoNQ12lCLIwWyqzGIx7gk0mAcc0
SVYdtD2Xk3kHZm+RgFPykCKjDJtjHqg++83vzI5rolluNcDRMTClJtmW3ZJLKuDC1nJzhMM+NHw2
jLSxLNRX/Di54MoES9AWFcA5/RALhiSg7sBAEz+nHSjpcWqdHjPV5wyR33kwBojYGGiFpSEXBi69
XDvEk1g3I8SWYJ0BTLRzDBXKZmeg4tL2D/M1enKpJHJSoqHv2rS5Hj5nCS8f9CLUCBAwWzOU0Y5s
0H5ZJpfKnJlAdYD2DWosdvbs26dr+HLhfxBF5r98IJriGCYmeSKvGOeLxhopVJP9dgtfQfLMELFW
wJIGVRhkd94xsjX2QLFIMGUZhogL2WOBycd/7vpP+5VxrSReRYOU8HFHimyGZJGpK+eyXfIo1WS5
rafUv5N81aV7mO0sEEhvB3ReCQletPjnUw2HdvtqHTvWmbLXrAXBXYb4sa5LF7XCGO9M4LdfzjwJ
65lw8qA3CJOFjZclW9ynfWCGFSjXJngGLHj9Bta6Gsb2fOy4QCCyWGpp4nLpuH8N0TgdNdBECH1Q
yDJtIhykkDcOuu4i79zmSnqaEpCnrT9YV6v4mY+4MKRFt0NtJr/Uwyz6rj6vBE82XMy65rU4cYtN
sOA53AfNPSNe7rUcLOwUrpbUmvVcfYe8NeysrfmK4hBnEb+46TZc7NqNo021V7MO8hMahdgMU5FG
enK+rYtBw4orDyNnULo3Ujru9TpdxP0Gkwj+EYMrNxfmIeDAin+un6QaO6FmIMUVAni288g93rsq
wlcj4vgmHMeMz90eT9Nm4NVEr+PG6+Ync4WVnky/8ocOfeJm7KylCo74B2sMYBau8m70zdFOMiE9
2bmF4+YxkXBEmezFyRPz8jBj9xJNjJFKVMa8WElYwoGtT0yZ9DFjxi5iM7DeYLnhc4OBCxk1AD8S
9VDcm3iLgDXTyHabJ6hdDsRnAFGOvZUV4tf+c6tbRkLUngZQWNWiFDUYNv0f1S1l4N9TNP/19/+3
unX+wY8raOEESwzx3Z+Gzs4/FPFkMoiNf/I6/re61f+hmuT4UDWrFmAOi5r0f6pbKB8OAWA2RhhB
SpP/vWmU/K8xmr/bzuDZYFCsU9r/tbzVS61oFat4rCldGwuV6aVGAOEzxQEDTU8N5Di3aMZN4pIz
IVKHyOuBGqHz0jVmFxWn3K8arBIjFZj2/Ju2LMgGJgpAa7btZTgOAslwNbAjlyy1J+/5XpFoU5pf
6PgUjHnoc/mcco+Fdj7554f+w4PgTLhfDKIjyO2xegeoqt8s72QiLNu1wNI3hEU/XsZlsb2vGZ8J
5ELp3db9chRd1NtkOJIY8yCbBLA9OQOdyLzU54y6BKiefu0nW43eIxWgDDtItiYeY+TNqPju8ox8
3HqGDI8fiIrDI0RWJl8ZQuCwZRS2z9e9dkxvP0jfKrR7dXSQNtKGn48GX0Y5OPwA93GVqJhqJzSH
NIyRjNy1l4oU3NJNBqhuPHM+Y/cpFIIbfd4knvVpRRceoFKJ+NoQFY4aDsnZiNpvohVTZTNOZSFm
NE5Qum8mCraGYC9fqUPYehMocNegZD7wWI1kZSQ+7AgzOvQgFY+q5Ms1mQnM9K9Ion+SYRHjxiUe
oSpFV9o2pt3RZtZB2UC36qP4yD6UNabS+my9xsua1tWTPIXUotLIpna6vANMo4x/fA33SX1SN7Yy
IUOGq0lKIICJ6och/zW8KQd76UhdoPZnYERr6ajsR8fbkNIZqMYZvTxDUJrUnuNj1INt2gyeoc5g
cVJ7fThgX3CGS+t+9JicFQQfToSDmv5kIIzRFdZo8kz8cU0JWHvFRLAdBI6C3iymf0gGiMbP9pbB
IBKzKyp8c1meBOiCAWmgzoiMx+8+BvXZuSQfVxRhFbQLQaMwJ1usKWRylPPh09gJxhOKBIzioo1t
MVwSSwsGGGxAPMuXIqmRggWzvOCg9r4xLwFeiFDm3s/2jET+e6vMA41S4XiwVrVbIDQbQ6C5lL3t
+j7HFEK0AFrOR5DBdu8n3+wDRhio7aRXbUdpiZWRtijwCprk1s5Z1R4FJ8Wpk4XXY4puFFxLcCvd
EZUpO0j3HqG1d3x11u8R2z3n1o7vtOggNg3WcKpZDP+Yr3/IMtmRxh1hed2cVZ5knk/nvtiRSsUr
tj3zzJs0PP3HG4k/cgafABqxQ1aoerDRgVmztkCd7hc8L3VfRAOM9Vb8X9yd13Lj2LWGnwhTyOGW
IEgwZ4nSDUoRgcgZePrzQePx9Ngun5pbV3ep1ZJIgSCw91rrTwQ2EbJEZiVzNZLawaTCrRWtBfwr
WFl2THEDR/8w795HslKa8FryLuYqyuGQ8Tfv4STLV+ko1NWBF0bQB8fa4US9lOtPuj3qO7NmmKbi
E/rYwmUptWnWO70K3CECtOIOzMP6W+XVKkuNP1htVeYyT9F9UrFwAam8i/p28hpQ59iX8B5ySvEP
+f2drhbiNLeaxd8d1zppwIj6k61+oL1eyRI2X9xgMxnxA20WRtXDXPyUVzTzjnjQqM68RfSMGXCO
kJ1wAfBY9ukGNba0RJQEQDVZQEB1VJaTJP+IuImL1l91lIev4xIz5uBBJ+o5MlPPtwR7inJVoZSI
cFfgEG7ynRGyhLs4xFcgxrUSra3wBJ71ZRDBQZNI9AkBkaQuMFiHO2OuCFIc/OVPXs0ias4djFzA
ZxrScLqGeKlig+/2PGH4/nB5IDeRRMvw6lXr0HCHyknfEhnlxFJU9kWkMuzEFBX5Wh+vpfiuDE6M
GTMcPy/gBUS4DNgKEkZWPeVebhEotuDSbtTsJ0IvqvSebtqSlorkQGU+Y/Cahwvh3GO44T+cclIg
HDqI1FmtIpTGSUWt0e5ItGfPwpnjrhENfbUb9VkeF8L3G+EphbwencB9o66dUwuCVtE7L6zl9Cfa
R/uapV0x5rw402A6KNZLS9yZ2rksniIgK/N9hGJc1+8VTkJplS+S8My1ZID/hAlpKWyDha1GN+iy
fnxq3rV2lXLqNGmDL7LkQa7oiB7QuEBbcpT19fCQWAtRdQXEmLOYpIVdVPZ4JD9BgtYoIa8jOeT9
AZGjImMOcP7bpSRkjmNBLkrGx5wITWf6FR7GArkXLHgMtME8+ujTJdZCszecb6BkzrQ1zsNgr7In
LEjbrDTxhXRH7qyP9I2g6ju3trXk6sQvhw4NhA/eiA1a/WOu0p6HSyty607qkWAyAZiE7hC6ftej
I7apl/2uvakbD3cmSkvoyHx82IkJwjgrVSJmSKvE0m7my47gu/mwTDt3mjCbDhA63yLKPiAYh+YO
WAi0SZy1vu0R65eSnAI2OeJKAv36i+ftdRuVWwIBBFHKOE93nFO8qj3P1uAa4Liw4YOAZg6gNiLy
ji3D5rRYJD7TVhNZh78mmspX+T2/xa8cqw6L+ZCeskP+WhzK1/LVe+8sA1Cs9J9DeB3MCG7+R7Iw
N5k0Q0gZ6y5zbI+oJvg1CYiejbwOGgT9bopB4uMRrPujsMC4yf1U18WTuvZOwqHcIqxDrVAwqyJN
b6L2Q6zJ3uD1/0QRFW/xldbsabRuQ74vey6rD+UjfHo8aZfkm2wLJX6hWfaQYSHNz+d1MfcvGu9U
tdB20xRvK1+k03iKv+UDncMheJJO3UfwpF8UtoHoqcFVp7sLr9ZOP+hERHmX+ElglRJ2xsm7yC65
GxVA54EYjjXd3FEC1uIG0tgx35rrTd4a2LaRjvgcZ898LPUrl0Eicz1P4epKzwplJq9xVdngMpUw
vhswpdMMuDk4NrZfw/evrUugVEtzlL/Nkby65f9yP6HLFlnBxPQq2Pqq/31artAf/JXEypD5Xx//
Sz+B6x/0UJPpN7w5yGX/VP9Yv5FCjEZel4i2mHhqv/QTKPlly1SIIGaK/6v6B59j0cDNlIaDI9bN
v0VixSXgX6blvx86TFoTMt3kHPjXdsJKx2xsI6+d9Bu9uI/9iSBFJV7Wd3QYOSEsXvFhHXzzJG4N
aGokQCbjFpMVvL1wmDNn3ll9zrHNAOOOZgg+pisQOSo5Gz71/VpFCMrKOa/CL+mUDU/sgeTPZ+Pc
Hw9S9Kqe1OVovSVP2HLPmgpikPTl8dhe/bAG/Od8R5LmFd17/9pLX3l68J8S86LDXvLWUjNLvttx
OxZo1B2II6Hq+N5j7g/75qMhKkD+tHqng3VVpnu9tkPpqQq3Hz7P2wkfg+dOnJqVlO9oybNvH8N/
REVw8DRrl313oLS9sZKn7KsEZR7yUIyFoArYye1BzsWqbb+t9qvG6YzF8DjtexAFJr+1yatHeA0p
MqkZkfetagll/YCB/kxKVy1qypsiQqbBhtAGUBtjG7wtoNBx4tJtxGVUrQsHLNRTN+orUiVhXxGQ
EJXPcXRoKsg3xTJE24K4oTnybALLK3P6aN5bL1EUzFkrs4j8DbIs2hUmsER2lN68yEAHSYeI1/45
6zFFmz9uxaSr4RkmoRNSnb25HalBOfBVIx61aTNEOfNseLYubdQWZpurNEdeAuUA3yFvCWT4icLA
jPZ5vm6fOSp+oJk2VkQvrK/Kx+RrW50pt2KWfGvOccHw8lEJoAxR14zYmMXiwl+ES3Ul8JQw89Py
w8Rb6jEXIGeN3pzTGxwG6wlV1o1AB8gXHynQoS/sZGOcfQv9MtgLpzKFGIeyMl54hiuPe/UuDE5w
lrrbC2KR6+RoZyzLp/G7IUXbHjHIoWUMz1Sc1VY47flfhkFecFbW5ROqnDo/UmHImMHpm1xwxm81
O3ApcXRvJg72Lhoe/wjUP9pqQ7UNTcaaG81CGOZmPpNfin7ZRU5j4E6mf2bSAv7B+xchl1Nmlex+
5a7YrUv2J3VH5Mc7n9FWBe+lMRurvXQWK7YBdJufRe34TKY6Yct80KF2gMi3hA/uSA5wwDpfBuvo
pp4J691NWXgRYXeRQz8Nm2VJBRsaTpbd5MdbUG2G/JRDgO4ow6ZIS+BTfs0GyFqiHq/nzYYop3DB
rg2KDtFZvfsaRIwYUSxvozFX1sMieNMv1DbFR/USPYsvULCIr8rfNTzjUrc/PcicRV/rI5nDxOqj
uMTk8aVfk3nES3B7PA9nhn+ecSl1t15YW/zFgaXT+pC965wpu2Zg3HM9vLcvwZbAznuyebyTrXMM
FzkkFEowp3cwK9tO7ljp5iwzmiUEjPMSzjt3qlYO/Q0RevbC0JNhJ2kVa/ECxLBP8TonRpY0RGI4
HJl8M9u4qVfxRcFUz5h1L9APhxBSApADcJM2l97MhYzrGdCWzDRFWpkWLHZYbOURi4EBc9DUxcVR
oFcsqQ5YCmXZCX0ceB7vYc1LYOTp9AflIpFFaayqB8B/dcNffCh+hi1itVWsWfQJKyEn9oFpN7cw
ui5GfADpyRM7dvgU7psn72Zt1ddkmEE+eAFbnHg/+Y23j3WyHhAYnfC9kpqV2Hya6ZqBu3Et/EXz
5r9pFxHigeQwJqcYngSSEIkLY97GcOLtRvzEge2AtRGEkvgsLNN9BPUtXZJUhh+U7mbdwn/TA+s0
SGtdqdYDV7VSOcCWa/xgjwW9BrQH7kLphReszbVV5XIJXaj8g5NKoC6je3VfYYwGG4HJyhROs7A+
mSU9u80zdCICxpili9fwo17mO0+iTktWnrHo1WftRRBOZM6jDwPMnENDjo/eul9ZG7i22kq8tRfO
1Z5x71V0hLtsZ/v02uMj6wZrpbjlwzP84Xw/JAxZnOgL685mIzYYe2zNyI536Cd/PgSsYPN0elNk
vFXn3AXtzhVfvfguG7uRzIvn1P5fLoiYZaJnloDR8TuXqXf+24AVev6/FkT/9vhfCiJqGgWvZHQ7
8P6ptX4piHBeV+Ar/VvkmPbbNPCVmbEiiIYswMT3jwEr35IMHSshnm6yWJb/Dt2fsuffCqLp0CWi
zUScmzWF3/Sro1Dm+7KSpxWea4Wb3jHU22anPloE2k0yXwv5fuUf8Ys8KPlrGqCV4lz+EpjeaZti
xKfDqezqVagejJ+suaDeJH1pYiz+6sfzCNdBoGfDju7d+aDaIPVEPpMdgezRb7ENgjsAMFZO7aV9
UOZEA7/r9vTXWhzG1Svo+ZWcCHD/CWDGdmTYd/QfnbIr0LQedeDuZXvEjLmFDID1C8GmCsmh8LDJ
D68nAJ/HPTbalumVsssJGoRhLizB/IG+AP95SqB5HxxDtatZ/2n9YK3+AugbfoEOfwCmd8u0LCGG
Z9fWuwQFJIwnzFOZuPp2/IFJ84NaEKNFxJyCncKtT2X78LAcDHSGr+ykYtGKs8Sh1pfXh7LRg+/K
OGIjIbLrTMvk73+wUSVGPt8aqitZJz4mk5VmckpOkTBHPSUj1O5dC/tHa1G8YpOO3grbGtjYNuVf
YznNa4LbHv+efl62+viC8qCuzS+I8ztxF95GcMxPoXvryp0+QOaS1k1w9tXP0bo8grlCYabT2cNr
Rm8btazK5FWjs+rzj2l0ptgk1S3le/1wt0Eyr7+7kfbRg6n6IJbSLsK3tpymgovm7nmUDcZ7Ub+I
x+FFznHCFPvZNIp9MJ4x8UirGMwp51Daclec5eBo8OawoQCc1bdpYrdgdnR6Jso9tyHDYxUhITth
rwJ7h2jqyaCdxRF61OzBdqfaAtzfeE7G7x3bQFOcrPwAR4sXMdhgVQErivp7wBQPbPkrdTCy6Pyb
J58DcYnd1JV4IhgwpMg3xImftB8TP1e85vJBwb0RQ4vQ9RGjvAI+s8sOaEBaSqfJny8fVvw2hhIT
1rlucLJcE9C14Im6A0rOG/R9Dp+JBV9RbqJx0AkjlnY2qUTqtgA1fNwJHOKYMw8rPJQKcA687eMe
JxskLrZSsPif2lM0uEJ46Q78Lr21hwv6W4Bfjp6ozlxekUS9lHfDklJjg+OeSZCRg+0elkvggwDI
hAbhvafWnxJ7Rgn9rsQ1HFc9RXqWscQTgQzD5BMQj4iiLNkMSz6Nqdu+4juBbPkcNI8MIjocPqlf
8KYDumu75XASeanGpIet1k8SI0cKdhjWLVBdt56CC2IOaWN09wmFLLdjIsI/mXtv2NfpN5+R9LOv
n0SCU0j0nOnMJDNngyM2QxILsBHSEsYvDr+Lov4Lm3OBBgFSR4cFH6hhyw3Es8v2Ynd/ekpILtbm
MEMfkChklaeBf2eP0mcB1uhmWITyUPmcPWNVo5Ob+L+6yeHFgdeFrGmAiZjw6/S+/3WToxP/C4r4
Hx//xyYny+xXGHqY7Fn/wAP/2OT4FsFG5Ir8RBH97H//4Mip2m/ahGcacOH+EZ75xybHt1QTadxk
TaIaJgkHf2eTMyc13i/S1T8OnfwTvPsQyU746K+bnConRuqnj+A0LNWduiNLGy8AQGunW8tLciaX
8lpda/eEcHRm0FjWFWRH+v1cGMi1Y2zvwO2k9RRg0tkN5jzpd7oC4CrrNW29l32Gj+dQXmvmUsGC
VQrOZglTbj0GJJTZZHJYhC6DUNJMOMol2FYAIm6PmubAfcKN2uC8Re7PLP0oF5NbWrTGHxPeBH5H
aNytNUykmLzh6FJiGA7e9sEHbo4NtBX6APzsaPd0OCviq0wom7HnS5P33ZqbomKbYVaXfkAKxCfO
p07naae7i9/CQbrZuBEQ7RkLeRfftexV1k6RyEJACf4ZkwZnLNBWNXRsTDegV4cbavtZiEdauG5O
cFnJQThYG2XrO9USadTcgoZWZrs+nGMU1hdzYct4crwQ9d2TZzgrF+mWzALXtLDeHC/wgR+zvFgV
WKi9cnOT/pjP1ekb4g/B4CrvHhDidshnRWYnJQsHq9fPslOt6aJYi7jN+YTnE195xfiRM194LMgQ
gVpguTw9T8XaxGqVzyGqZE6yofN6UVYwJEFS4RHNE8kOjuNiyj2gL7XIU0gGauMcFcMBQS1rGOsr
9Al5VxIeZ0Gu4FvVmp3DIQKdELcMO1Q8ClbC1mS0MIPFnQMTX5QL3AZ+PS8d6rlUHlAis5B6Xxwz
B8ybrwAqd6fJU1Tc0wbRxIA3LnqQNMr21oW1XddzzjsBSsY12FVutIt2DTqqfQp/EmtRTrA7nJUV
rwOe+li58jp8C1Ywt91sk2EEQR7jMtWOjAbWCoMqIDWhvvrKa7JpyaNonlnmfSAaHSO/JVxLap+O
U4QOewnxjL9wz6yzHs5hc0FwizfFBxxGscZYgAQ8kALaHW/vOcbK3AvXtpsl7z9NIafW+qw25r54
No7Fe3TznAZa9ET1DnbqOVgK22JjzE1HPU8fNdgi1ym2XnuJdubZeFGx3OaZnemB5rl4hlu+z54/
TeeTB7om0RabT3Gfbfz3BDS9XunQKbm9bv5rC1j7gmgTh/vQ0ejNpHuNcSLu90VAFXQbbmxsC7h1
0J4mheGsWMOhAeUccUKbLOzJ8Cy8s4GMs31igIM6wbXO7cYIX7zHE/6MD+3SgbVyYxlQ5b/IVvXk
TXJaGYWTk2Go45k1Jx0N+M8WvzSi2FPXl7bAmxh7WG/9Sb6Mp2lSpixFqDi+LSXFXFc3kuUaJgQx
px2IYcVfH34n6vfJiwQmeL8oHoukWEWRmz0WsPt08jgARRgpbFJjRs6oAcVsypWcPPW7RbXAQD1f
TkRESPtP8QahIm8AtYiyg2AY6i6ObqP+oqJXmEIh8b1L1+WwQnyG40m3hU0Yb2A3Fly31lJnerPU
ud69A5xOamDYtNTWU7oAeZWkT244kxu8dqH/ikSM2nxU6peOvTlfDvhbBFxHnHL+fWwS5IgOqZQT
ORKAXHf9EXMeRnqWjUSTbqD/nKhp5Zon5gJMCGTnlXEgMcQ9ErRZ8pqT2d1LnMZ4BaOyYwRnY+FP
oj0vgh9UDwzbHtbZwq0HCqxWzaoXfrJRjtIe5qJSzT6Y0G34oTC98fNc4YCRXN5wJxnQqS+VvIcP
W1Gll/IBPqO4ghbJ2YBYCdVROQbJaiLRarZOPTpCrrPe0uwZJisugh+yBJEC8tO8A+yqzgkGA7ob
PMmH9HsyYae0pDBR7B+kXb/AgsT1eQfHDjdr+nLWvfZiUaqOxn644LMNw7DG3eDH3vkCMTKAV8EK
PglmJtc2cLD29LhPutHJ8Ea5dYfh4m0KiIY8rQeedRUM3FpmQ2qTVFd0dgbsOczBYGOmWnzmZzhT
2nW5QXwJVqw4k+t1Nn+z1zNnNpstnzsQw/Kc447YRSia36rjID1DqJRFZnID46RnVXc4maDU+ZLL
h+sL9i0ncjhy1jlXwxGzS6N+6pUdIj3G0wxixImiIE6cYH3LT5+tYEUdP71wyndqZopvTg32eWiF
iqkZiJ0E38dlfSJcK3ZgzPXVGzZ0k2l28oGp3KNfwEmYe9MD7uPrMAshFvL6P5TEHT55/6zxDT5s
S0IDo9PPh/ZeRm75LMFLpuv4wOsRd3tEmdX6ce+on6GJX5kosRCbDhcyy6PMuz6vng1CdATWRC5x
VmYiU7iAyBDAuH07vjzR18qP+6evuGKz6DtYrw6ronVlFBlAFZAIDkalNmeGxMQrsgnfoa7YKvBa
2D1abqs9giTkJNX/cAC8Bt9MJ9RKxbxtqln/n2mMqjHT+NVj5T88/p+FqgjdzRKZnIB6AX0BD/2z
UBV/A4QCmsJ4wZysmv+EpzRS46lrAa5I0FP/kpCn/kZEPeUtIXnaZObwN83ppkL01wD43w8dizzm
OqKKP8RfC1WhKh6ZKhRUA33xbYS9q2l7Wb9GXbhMfSwgBQYKAOlKkG1TZjKBUHwGIg61utneZTxZ
lKpbxQI5E7J2zLWLZ0nHuMwPZLlGV2VINIzuzW+vfO9TiYjyfB+U0Uhu+l0Y/W0Hgp0VHoSF0g9T
W5E8KM910++VwrS7ehFV4VESpxI0nWOwKlQpUtXiEta31CTPoMwWA4C5Xqn3iAq0AF8mWuwrKKX5
UIkYpXBxh/nmISJnjTyn6sqFWoSuAkwfEAkclfIiJt6oGiFYxUyVuE2HsrnGFiIxuDBx3MN0g2OP
B3StJ8sxOjcR1KZIWxe65Vq+wvL81miQUEq0AQ+WrdGxjK+yFQ5ezZy3TbaDoC0UMjTrAB4Wp89T
Dl76FSiUWd5OMmjD5W8VgbLifwsGqo+AF1ukInaTSEUYZyUPzL6KPvzs2pK8BqyXo9LcGRHk55c8
pqDJtHTZJk20NTBRykQqKFJBDRUL3+glaseZ0XVuRBPs48M1YNKdo67LI9yB/WxZQ/Yv6rWOf7eP
nT+HIebFMpdUBN63uN1r9ZNJIFFJ3mYs7D2QuEjEy4F5kobGM6Snie5mWjF6RlGo36v+aGIILl9F
AwvVMHSaWl3HqbowwW5MpGxmaSAChDJpBSQoE0w6NIssvVn5d+vDmJQ3XivhRNPPJRVOi/BlgiKZ
0UFuMBiV6emhWirTCFDWYEqjTNZfR+8YyMU16hNcVjWYcth1qZL3XEc4hkjGPDaD3SM2nMGgR/A0
bEwZ0xPGXtMkmWTQSJqTFeZXq2Np4TNRio1+xTc2QgBtIcqeOr+7VXK1iJPXhiIrHmirVANL0p2C
2iWEmzeOS6NFz/IyPHByKMpVXoIaSXi7KXixSjthwEWkp4oh6Esxudz9Z3DsbcZ9oeToRCcnIAkD
ctLb4+4aBfBk2HobIiaj6C0UuR9EImkexkmP1XUJQKEJ+lIr4EFVD9mhw1woGFnzBgsqBePOVD8F
uC+KZEcNnAVt3aOvTAa4h15zFWNv8zDaW6uKl7T70vp62aT6NRZw20K7WfvUCmG8fhgBDtfkxHQZ
b0ft3WtdctOq2mRwDqvU2uIPezCgHjV5AUoRYcGB32vNHA3sNO0OD0SDUmZuDGy3FbFYFsTi5LW+
kkzzWI8SfS3vIbw21UiZ5CiHTD+mXrTCCKibVVoxVxPxqdPhFhHLEIxOnUHFrC4D/J1UOsfoNtJG
/ZTjwWnU/MUkGk2uipmV+a6v3bWIoZk8LL2OnT7EqYA+T5IxwDDe6kaYmzVBONV9tFbmSHqPdi8w
g+tGBe02ivPAB6wI/XXdkyry3HY91oP6jMRZaRq/tvW2lPBaFlHipsgeusCxhmBtDY9PKfkcM/gx
7T7tBu6Ml4R7aibTfsdiu6pac1vp6BGi3hb66DXENLDxBjsrQav6Bm2ThdGmEDp5EQdkzGerUK6d
PNHszGh3cRWsdRVJRV1fWmahGtfwwwNY9A6aebF8ba5gyCnD8ZeFF6NH9IpUuJSvXXHI0bG0vRPQ
zavYBwASCSxUmQ50bILTIT2u1WGRlEh5kCMUJgUiYorm4dmqBp8np2guq92QEL/SkfRkWPM+f++L
ex6+FXRwFW1ELjX3cPJ/J/fGLBZev61YOCsPWt1TW4zbojpaxtHLfTsLCBdpu/njsXuIVPKPbDGK
h1ZHqA9JSVEJHRoxlAGyL1t4u81Vz1H+m+LOwyZVQF/RPCuMvgtVWrSmeOjK5KoCb3sQdqoY+bUU
xfe0OBNPjkl4fUrgxykCzNVBXRkhuqKAhRw2X6RABygMen5fv8hhe84ldgCIaENQbXWlWVQtngqj
4ua4lidevS79tSUoeKSWx8jDoNrUAbmaSppHke5kJrIqnTH+mLrlo+mcWmMmaBkQp3ICzSvD3/ld
u5AHge0Cjrify0fdBAsoxlXMii6aKWXfaDI5SK2PuBhsHToHo4Sx05YyPY3eA5OmGEg39SXREFBH
eWAeAslbByOWjYGySHRy0hMMvYrEj92xaRBu55SJao87qqCop1HXnMisvuSBi0syYA6G9yaDBqyE
oL5dwcCH4QOk/IOZJm9ph0Vqb7jTaVR6+VwwXagCwrPkctGlr/2jsjXjScV+KMNDQngY2xyP1lLn
XUdhVWS7iDBugTCkkQa4VS5IRjIxWhWhDk2OUrUdlWUcSW7Vm04txCtRFBZxn9lGNBFlG2ZWkvIW
CiYUORlTBUE6KLSmfvEuGOoto10saDM9UJYRfbOlr/Fyz0uLJRa5SFTYGYyzttn0urcRuY0nR/4K
mxFpuHBSBRRjVXqoNDxMqqV/wAZW/TZiq4IzkL9WqEeyQV0mMPpkSz5Mq1toYpDUevo+ImIiqbd+
j4uOfH4Y0DHZ1JrhaLJu9BHUQhY0SfVeA5HURlm6ZJJ1I8d81tPX1iIHJij72CvfZKbgoToijYq2
skW7N8pbncQnGRvgNr3LpNB6rDaFkjiRPwlr8DUHTueeZHqSyh+y91ES6Og/0Eqx/1gV603UrR4h
iXt4BluY9mQFbAmW4uABd1c19hkXx1inO7O4BaG5igLMYBM45uJdJeihkKCESnAWEIyLleeW6jZH
2K3K6yw65JIb4dHTt1d2JYx1xa3vD6em7Pc0ZohqH6Z6mu6wsqdOGISYIpIoXXrmNPe+VSvHnqu7
BB6RjWII7XbEl8A3BBQGvDdy2OMYWx//V8fjkMEIfUHiTdY1gKih6/8PKU6bqG1/7Tr+7fF/dB2S
SfStpU55Lb9Puv/sOqZvAf/+6ez2Z9eh/kYnYkC2UOC/8ekvlm8qgTOaAQxMq/KT2v13xuNYu/1b
1zEduqqBgOMyyUH+teswvbYRukjO9kw2J3kv/qkMSnMU3VzmDEQLOPEVabM/2stywVSaqTXDUrx0
P5imn6b5p7GVFAeZGF/sTkAuxMrjsY1QjB/t4xfGzeYro+dp3E0CFE7Rm0Hd6BifTglMAEcMbceL
sJkiQzD2H9NrCI61UgUY7YS6iMBuKkNgY888mPkvaROMKMdwrqAPXZcfD3xPhKuA/Uux8AmWcvkQ
KQ7WGOSksJvFnx0RBbZmYozRhW5w75Ce7fhKoK/EPZo5HHrXQeEG5o4boieapd2qb9FH6wr3BzZr
EFcGGzTXyglosIJlrb7nhQt7sHF88mau1a4jdWMO1ikFMwvocdZkiHAXoTGTrojlGW4BzQbNidGW
V+4nTXrNHv3Vbrszc64WXNj+wcXLCZlm7IWhtTJX1HeaAp0EYlzGfoaxTAxDl2fnL6NLSeaVmm9k
QoE448Dzxq+Rkz2PQaLP5zmSBPMN2BvAnERbZc5v7z/bY+KWL7ijfZYvFK4zfhFTN54mXLLHcSBo
yAG5f//I6sfojv/MMCzmP7xkPgpMKnPmfzimAeuj77f4TeULWvBxhSx/XFFT8PuZ3PWfIOXA7PwP
YTyBLYk7QfeTA3Jg42HNCZtjzlasLVK+lgwAH5tS3hviXLoyaK7EdVe9DXteq2o5HMQ0IoUMx6bP
OMtlGMlTo9Gf3N4IeGlcK7/r4wml6zgzgxUpMQ88SmDLoLMwcDznOhui3chOQJZdEk8xK6SJ4MLs
YYnerDO4PF54iYhBCJ450cj8+SFOXqzfgg4cIxCBjcDeYQ5UXMIRHLwDoRa8r48S0KdFLLU3XN2f
vqhNxIOhelO0rUe2CVNHv1JWXJG54s2Ce4kbFBR+B/0OzViDgEVceOV3HJrug4miEKKePEr+pkNz
lvs8KoC7nBSRfcBrOya2R2/iTdO37tC1ax1zPMgILWx1WVVO1Yh8ISxsa0QeZ2rJ0aplBk4QqlX1
fWhbJCVF38/E0okoX2GSRnEInR4vwAyydI5VoqieBv81GJxJRiRhmMfMl/BC4ctQoZ2n+EI8MJ5J
yy2zYyl45oARxKeu8GW9DZPqnsGz/KnP0XZn8ymbrr4xipt2YPD4x51JX0zH0icMy+sEVtizlwZO
QXFCiO2EjTg4J7dUC1p6ZaxJjypipDWrmE7CM4D5z7ljKtrxrj5i8yzHiotQtH/NxmaZC8grEGmP
rz0ZwxEFY87GnijwFZEWZbuCsJ01cZyY4zOVJogTPRCRnGR9n2TGg0jkxYu5kHbobe9VMNdrNzex
kFfftZuHMNjnvI07qn6TlL9y2BndgdOVv4fJQVDFRdBtCd8Ddttp44k5JZ8wyRxERtXxklltv0TR
i1AZ1ogFtV0meiSb/3yHr3uNNI/PKctXgvM+a8sBry3jCw4EPASxXMNWaDd8e/LZVTdRMknZGf5+
WDSP0A76pXKbUg2Nrylzrp/yh6OzZjdHfLmmYaicTlyKKYqwPXHsa1S23YGjoykhmFD2b5AMrC8y
AWveXp0xMDNejL1u9J4QJbAFRI8Ph67D19ImI3DAEcO3H9T+Di/sR8SdWRMzAr4et9mlflK3/STg
5ShrGwYFZIWWy6E9BRgh4aU2CaCR4LfTBcL76m1+rg0OgvMmq+9cDhav5HeBOFNdOBYNFCXs9fNJ
xY8XP+5Pt+SjWPA7wAIowPip3/kcCER4JXfjjaifDTXYPLly/ZA1ginYuibPkDzE4cKFSL9vXH6u
y/LM9J0gH2UxHRvRhSKd9dZ04VzIH1V2Qm9As8sRoEv+uVgAeGAmxQ7YIBU77TUGZ9PmiWEAYCu7
piKUkBmeSBfUbz/EBz5I4kShwFESNgZQ4P9qtfWDyIuGgrYX0j8ms/8PGcFkHvxrtfUfH/9HtQXj
gDksdDtocz/eO39WW3xLN5gp42KtqtD8KIT+JCPoxkQ5+CX57x+MO1X7Dbqdjv+PJBuqKqnS36m2
EE/8dcj7x7EblISKqCmW9K+OPWGTx6JE5qcpPzDTOhP+ZiE/lJxyZS2ar/iQL9J2w+aWv3R71UZW
bCPbX+JmZWtz06ZDdk0HrHSlzBBoOTDulvW23Rp3+kko2d5Vwl3jGVVyi20HOGt8tMKlyEK96OdV
Zxv6CTmCyyhk5uVE+I2Lmj2HSAvh0C921iV8Ml+9m3QonGCL9RZ/xoW0KFeMJ2ftqr+Gm26Sg8or
9m08ZsQ5bqqChafHxJ/rL5PJKtw5a0N/GEjbKZ7r099I22wfhkeOkhZu22+Hp/Q4OdhWZ8Ob4dPT
D4GNkSw1BGyuDRY0VEXxB3u9/qbbRL0N1Ux90+qVRHzxOBuv/TV9kbYPtzjnn9FL+lntM1LQhifx
Sbi/mmvfrZkq4dhZzaPPXXntt9l53HL0K2mrooAChnQL3PaXPyRBmXIX9uBZmbeHMrbLD1BXpONL
BAqdDYeYIQUeYtmMURVxhwISYvZWqg7gbMKW9wXhI0y7kW33OBcyVxgpjWfxJ6My/haz6ZQ9XCqV
3EBlhysKjDfgWp9IwQpWEwF6DsCtfFXwPnBLdHArJrOMEWZAs5vUbXZENYD0YZXw0S2B55Wt5h9V
m9hjgsGozvlTHkdWyKVwbxdTArK8ZtdcR4wEUH6ZSwSnSwxc7XrrLQeHdpJ3CDKno/Dc1qZYK/Op
GtuhFbVfEaXbkst1iZKKt8MSYA1TxZHGFXvgcE6LPo/zarq8XB0q4XOC24TmRncgXPOpst95d/jD
aonULIf/NpmcwCKgYLE5z83JWlDNmV98gSpy2OtUlzBKNjAWHWszQFdMyHNz+k/yEKlIhz3mT4pH
WUiVOUCD5vLCACOCOwqXO6VoVh2uEpyr+k90MS/Dvp8yXCnPtC38FnEb/rAbYIE58rBr0ieNzMSH
kx+6HbV5Xh0BI4EFlyCUAOTEdeTpE5aLaIrfsnzJkXJNEwzC879TR3d7bct9OSpzHsx54Tfzo1w7
BrcKYy1hGfV7vz9Pxlkx3jNEfPBl881aUPzyKGpqcut4DtF+5wSg3dvwYPNreMXHZ/jkWHKIGSQG
boVy35/7c2i3wRVxtLgU8HVOGAMxZcNmCFMdPkFIhK/fJwJhGZE5X+a/+hYcujtSbkqU+WTvghaF
p/4cgKfkToiEN/ugXCOikDh1V8AwkPPsCm84v7i9DAEAQBwEF8YBqt1mhoIFQJ3Q3Tnw+U/EIX5N
bICkpuDTggGLO2WWE9x5fxzDow/RRP9ABSx/sBeumvn/cXcmzc2i25b+KxU1LjLom8Gd0Kvv2wlh
yTZCgFCDhODX1/M6K/NmU3Fu5DTj+PhzypaEEIL97r3Ws662d6tATQ9VTIuyw1g/lEYndYmAwsFp
VLVhZcWyyvnK8mmnnup51y9s4Llghro+tu/R0MBRfhtCCMEjW/ak2XlcjDXs6070HKrAIsWzX8fp
LtsJ/yhjaZ+YEXwS7+jep0BhUo5vwCeA1yQCWSBrXvzi0k82VEuhs6bIeYNVJVe5PJY+/2WjFf2J
MuOKTyVCHbm/YVpn5E7aMqWb3KcgE2nREFxgYrEKQ29KEnR+rL3nAiBA/Ea3eg7LUB88FipvgAfa
pRXjbYqt24759ehyFcVg5VO7ra/98vgWYdA2GXjC3VoeGfMnA+ooBlLjB/AreditKXnJdcNhP36Z
brK9Lce6PIa+HJW6R9fViawond6GJlb1bCkTJnSEIPUeyNuqmgDeHF7WdwZyE6UPdiUkN4X36kEa
POKocSXRR4/bfPi+ecnxBfoWK+hw9yIJaXovARuEShTgNEZKQl2P+ATpwaOJiu2Trq5XE3X880eY
kE0r1vpmvqcb9SuetfEVYKj2oj3mwxLeRDMQIyy0Olb8fgzfSr85Prc4xcynm8M5JxqHIg7J8ZYf
z2uLDENWW1hbMo4GAuv7uHCQLMik/+hJjIBhai4RFeh8upm7vHqnd7/aAF3Mls+YAX2ixhf6ZUbg
DB2CROkAowS1ls6wm8rz7CCP2wi5KsHs8ydpP5KrkjEqDzLmYOgl5twgMsdl+OKtr6S82x+EW35L
O1n6cLRlJ8e5NKEVn0/zKWAySwqUn3eCGL2QCAir/0OO9m89xAm9CjpxuTzP648Wx0klMMHA6h/H
fGpveQeJ/1S8/BUlaZR9EvWu3DwNUFLHSltwRdlnEau4/kf7orMcPuEFzPUa5gHAyWxZ1miSEUB7
yn3gBHfcSeIVBK+zwL5nuNrLD1XqZREShiRWjL5V9h6Sm44c74jcNixAipZs3jtg1AQiXhfDsK/k
zpYrHhIzer++vVVDWuO8QtZgnisCBzUQxorYcBjGr/WVxDNieIA0ky8Ba4oECajIE44aG1HFsZAY
7S0L3N7OjPY+xibS2mdWF+P1XvNH1w9kciZphey2E02JXvBeZ5/K9FMfAxBW8xV7k7eSFaxkbaVh
ShQYE71G4gJKeoNbKatuZ5uzOlW99rop8Wcbd8YDDtlBDIa15NNE26HOH03Tz6GjJLI6QIb8urNS
yWWCdiF4WE3v3lkYG+jae/Rc6yyd/1vrc7qhNmJZsrUV6mFH/5/EwhrZfX+sz/+/9/+tPlecX0yq
acPAzKtbf0UOUbLrmu5oCJSB/vxen2vmL7iVVYME7r91Q81fLNYS6IRNxwaCqVv/pD53LJ7kzxqM
n5cuzNEKLmW00n/uhl4YVF2S0rbHqlB2wT5s4quRxjc6FvKpWLLKW6ePMXFQJu41VGKiM4caDtCl
0xCAec6gYsLQpDCg5KOMTdbKku7c2cq9p2KLgsEAUyM0dMWzlz2+mzmFbycPT5elJvv2l/590Wg1
DWw8W8amOF7vk5oMttOUxiHFEK05yIzcFRAmj6EHzUqUJD1upEjjltdnO6ZWYZPqJrrvlCXgy3zA
HW6XPtWjNaRkv7LxWf8ON4nWFx0qSpV8oGLy0KK2/nxUmDhoUvJsokDjkShYRCsTmSg1H1gIoqNp
PrYNZ474cpqyE3h6h/4I+gh1kgLLtbuP1+Q5B3aJj8cgmnX/Pu1pJZbuGbEt7b/X9L6j+GEXUtKx
5fQmqed0x2uDFnEpnh6eEbfQw+eZ6BT+OHKaMUJNMRPEUQDpsxniCZqnzpS+G+rVireoSbai+ipj
tomdjzeaLAqeFEFLEor6ayjdiDsHlYLuQlJW7/MSZMyVcSAqOGos3J3Pz/PZU85bBJb3hjIDUjx/
jhxFIY6X6gg3MOhE3irR7nFoALU9Lv20c+nlSAGznPhGo4ilFTD/ZNt8NhPgKgLk8/Lu2KUVzKXy
FuGw/xrU8T2uYytIhhSdZJe94MyDWHBXqfCeFCirKVJgksdyLE2lmdHnEuMVsdDIYdMaE3vOig+a
tUizpX1CH4f2RPPol82AchDxI9I8FHgo7QRyk2NNYy0Y//osxYE6jzoTAE1gnnoEaDytsejncjhR
eV/lNY325qEIR5U64sC5uNqRgphzfligfgYDwTXi4RE2QcP47aXr7M4ixEIASIlLhIeLsM6jIeK9
q5FC61RzZ4XXApgWDhdGgnn/hdCEDqQoip/JliJaJR7p7lkPHFWsxrRYi/N+hg89H81fMfEnXMn6
z+Adkkk+qsP6qAccNtqw65UxWwm1BzVjM+fhCqEJTbY0YUFQqgwikJfQBJMprFEfnpac+G875TWs
puaQMnq4UXhwFCCngNrJar37pQlP1/X9W9qTfndvRnXmX4E8DeypvSvCqzYlWGAAUpR9TAuTa6az
YhfLvWtQAs1B0ohmiHKcmolaPW9cDgFurC4eRbXJuw3TFWUp8Mx2Iuqq1sPkE+fb8siPUACNckzH
tLuFvxqRKA+5nTqSHygRDRp9yogSEt2NRNNOkPPk0/iljQjweKMctUftaezcx9kNj9AJ23gGdRMJ
8i4NcudTGxhFsBtuNgTBp37HOgNOKyBVtokSH1nu8woNxUOqySY20/bOTvEp/X4VbPICiPWkg89C
aoDXwqXjzXKMk9hDwHBZE1UPWvzYA05wyl1ESmJ9WU85ps5A7W90gwH6kEAaPniTBGKUapz3iZOR
VpDgvSgvqys9RhxVl76JoJN3WI0UXu/HW4aA9Ab+f6kG0kh2JqcPa8S7VeqfZwNOFqsI2x2zWubc
Z+4q++t5sgJW2BzocFcNT7C41JA6mjnxY3mOm54SVDt08aJPueIzZCY9Io0p1fl4iU/ShA/V00OR
9Vwbj93V/vZzd61iM6Q7zykRBZc2+vkpvKBQRYbKXUuNHdUvnb56GiDmpcGo1etuz2e2WWCj4nLB
JF00OWm1Ek9JEx7ijI/8l+dSbgBPS0q1QmzKJSiPP41TB1Ecbw6f3pIlpluASkQb3qeveeRYQbis
D7jlNFSe4AboSsgRjVjny4FoO6NY71eXsDy2ZCxE4ihinVSQShG+ItYdbazxWJxK+s2E1IkJfWkh
IdYz3gHR7f1EIqCM9CHntzta2bMrLxl7hM8p3VO2nH5rH5ddbMf42kQMxHNCe5nWbLZFr2sQccgz
smBinWQ4wEN5ObxyvvN6OdpZqonGMIpmDuafPcQ3uvRsNA3bu4VSWqyv6ITzLDwS+4UuOAMFjw3k
hcgZ92ZZ9vK4n7Hi8cUD8rNO67bbs3MaTZAkuZHv8lLsf1x1Aw6QCkARE4XXjCHC8UFnOTBWyujH
GEhXesavOG+P7Af7GFHyhc4Z68ZHGdyrizv75M3kJHIfJl9PFoScVdmdQNg/PsZDcjrHz2oGyvd6
3hbvufOhjDkxs6jDDvic8m+Rf3P+YX+wKIaKmevbC0FMkvwldzsax449QlbS3OePwsc99HreqE4/
8JyAxyx2jSJ2suh5AyISjXsOKx6Ng0dkZZz7LQIMKJrviEEVPfP8o9PWEPu4zPVllMZ1X+ZcYh0e
lv8I1DHg/boKnwNcJ5wRGckx/rsujQVILWwnBaZN6dMcZ4+BINgvTU51zr2v0vUiyfzF547lH0g3
dWuCC3sEfD0L8r98MBHU8s4lAjNB8ugU5lvmRGC+rNkFhkWgAvOiBCjc7POjHSKq0yEUfqLFwZtp
d5yhlc8HY7ctFkL5PGLKjEOddxwnY5JzlJ0G3EAaTvToc725HLk0nV9Mj+U90gucQBfrg9BPxs16
OTV17DTPWaJdpyf7W4ygkcY4WELTf237XZTnOPIE0V5wfFTtf+Dla44QIv9J7PD3+/9W3qvKL3jo
od4jiEa5INNj/11iraBbENngQvLg2H8u7+GMklYJHkj9tcf+v/5f+53KH0Ud7XxTxr4HUPQf8fKN
v3Tff3vplg4m1WCtYf6lvLdPxb3R8uYCdXeYzy/LGyMl9010gwVvhj5C20B7XsjWIDmRbI90bFmd
qOvT10p5jl9q55k5eoFiRlJyyeCfi0lpbFATuwXNcjBjtLE/nlxkgoyB+8scdfFt1OGlBvhDdSaT
vAjqZ4wItKTVmbbzSk77FqPo7f1FzuWThBM3P1Syq7/o0Te9k4UcQu/2JjTwfX28bMm1zTNy7FOy
zPiFiyb6k7Vw3Qiwia2TjOWf9IUMxu48sOqe9MZQUK+vuNmXVb9Me7JByAocYAV3bEqlZ8xJPUAJ
TPgX9O7nacnU/v5ZZiMJ+DFNO7V/JWdscFKRMNQnChquC8kFoqH/ppq5rWp1qdQWeg9AvyIbHexE
gu/7ksfnDwCgMNaLh7THXF6CyVCqMRrn0yNDKzWsUojgaLJoWrYP72ZsXhqpPzQKSBccP+1htrfy
5XlC6jHazdzw0bLlwW0kAXztsK1LJtC4x77K18+r5FKH8I7c3jMy2ngYAEYBJvqWi8jJ5cQqiGzD
7hwjek2mZCUH4EDVOuoMZt+k47olRjzm0u5l3W4va3krWhXn8W3oAGikA4JFDJR2Gb7WVrK4f9Al
W9PusI/m9r6Gi4MpOajQdcE7sb0UngzQEc27fvPYjy2QgGE+1PmpwmVEQ0RlLC0WEknmK3NS+D7x
5sg7Cm2wI2jGL+DnLr1nGt8PqCF/vcH+ZJgYfYGrxLgj09GY0wk7HchfprqhILNAHRETJHiNyky9
4UEJCTvSF8ZoQ9ICTTTyvRSU+z44xWLdAXYNeYOqZ9Tk++dtRo8V9343vZHi04Z1OgrS5UXty3Lu
cfgkkwzCMwio2IKu8gW+JUVq7Jk7lcqFfIFPmQrENcbwIdnNJ+E26mZ3AwlG03/rODgjQSfw802l
9biqEATe+g2923LZBQnLAZE4I/Wem/MXqwkrkomQdyuMinqYibStizmgDzk+tR9C1ncHFSfTphH/
mt3CpnZpM0/CW0Wn+95iMSUSvHz0X6fzsFhfPk4rslvLO9g7KCeOtiFAxTqT1R5ItQ8sRfBSOkZK
PlK98zXkEIUgvK8r/G3eeaYeLozrYX/RRH+ix/ctqBMskfbvUbfCi8EXVE9ACOfQNKOk2j6KSR2Z
Az1e0aVbaOiL8N2uuq8EbAwQq9WFOXfnlyRk0fwmFIcZmwFJ7/IFxwZ4ImYjxhFnfnAdA2GxL33O
MvToP3EwZ4j4qkYPAjGwy37MtDTMoA9m64sO9ooCES8reTp4LztOBsi3B2+qgI2wXlq+brlpyIs/
j3SASQPTgmRmvAK+LCIb2MujC0JfRJbsgdq9fmWL055xA0A0UIr0FQJ1YxmbGiFKjtd4cyUkklVK
urivjKYnVXPcFiLVU/86A3k9MWMCGqSEt/Pyopx91Lg9cIhSr7xtOuYWLFpO7/hV0fi/SSTwMJ88
v5Y2Yu5/ccfNcsTFTVFw/Shcnf6z/lCXbcbGf7ok//3+f7gkOwC5LQGUIeXmT64n9Rdha+LCahiI
DRVEhr9F2Fi/gJfB16RC3xCyRSbwv12S+ZWhqszY9d/u9Q+SpcGY/7Xj9rPpXP9VAq4V2fiL6+lU
Yqd4ZkktqPbd4sVKI7wcuwXiwQfTBLd08IS3JGAhtbghNZT3z77S49LsxOk3/virr+6lAbKKvTC2
o/G6hldq31lxZE74XgjFGZdazKipcKBisc2J2qLnvtOGDwawcG3zURWl/WJCPInfRNeQU2XMLODz
xszswYLYfT18dIG3Mn6OUW44XP5kak+AEpkzhYVxIw2U0KfVM9IDwsli3BBrawslh4RDOm0lwy3i
z3qOE+eDTvThKj5jtPNYHmcIogaowmCINgGBqjTXrLhewGEho4cVLQlVAKi910LzSzjMSMkYridc
WLE0MBNf1VMxvz1FlcCCPi9KTxqYNyKh7DZAq0hEKdln+9dRNQQknYU3LZoq7ykpbS2321bEMDBQ
vbDKmKJ2YxQi5qeZ/I3NVkGsjD3eq/uk/4Y0BpKHaGTIvdO3iDbBJZymgdwTA0bWslIkFtfc2Exp
tYvmkxPU4N6Ak36IqdFc7klrg2i+dFXmrMbBmWHuXGLEdfDi0jchEcDl/J6EEgNYc9hOkpAbhiX0
Y2tF0+YHEc2/+mnA6BMbc+rSlZDpd4CG8dUlVmmi3xyHkTDmEcERYk5Mnih5Fl7D+yIEj+fthKmt
5j9nrwlKBQ+tQfDe0OfgiuPQiIIMvj+tj1xCMWnftu8ZUaJjayUDCr8MCE7ZKeNUZNZF1zgZXgc6
QxWuwxfM6p/Jp/2J7+Cm+y/s+EzJVXUBF08h4UsYeJZGCqghhnUNR2D3ZmRRhfbndaPu6rgeWPP7
4b4BNWHusq/8y6hoOPhwBcPO7EOzznQuCnAHXUI+zV0CFo/dsEtX141CAXe4bGz/OrhstPm1nt6N
ZGTnVIbS8awE+rNnn9Y/9Dr8PGwrBmAalFy9uVQnWdTUvsGcTB5wqTZaSAghkyHqCxhKzPBpLGk9
g7BUfMHc+OaFXKMbNo8nZkLi/I4N4+ezq3/aQyvQl2mUM42+xGgAJzDLw2yo7TEAsDBleZ8ERH5o
M9laGXzGCtLvQr4LHsHqtm0xpu9581nLxRwW7bSdqj2S4UT8aQk+cXClrTY9xRnrdfDJmvc8+yYC
1OC6Ef1TeScgC3xwgkvMNnEEsUK1gNK7XhBEbvSVe4LRFBWHeW+JprhXZlNen738ir4oQN155bGv
IEPbE8o5kIgP4gDcF7x0Qb6G/Mv+wLabY/gjGvY5zHfnmEBM3ZOJYG4HJh+p6bNH+kqD354SDaHA
2cP5W27uhDtxvf58wWfYcFwAozWDbvqeNt7WWspzZ/guF3ro3rX+lYn9ujLWSgDEvy3DN1j8FDuO
+J6wIO7dxyLzRFlrWv9JQqXlJ0F1qKn2R1xSMyonX1qWFI5UAb9e/0HlSm51MMjeApB5ietzoPCG
QZprSdcCpR3WXKcJVnDvBAHo0zPVSt/2LFIOU8wpXNj7YD9aWPGbOxCQZ6iP+cbrkZ4x9Vw3LTcm
DJ8H2XcYIoR3+ecFw6PmOXATpvUYd3N7Cj/LDV4DHhSrlDR8oEqavmlUgQY9YEK5Jd5TxzY5N5JY
0B0YzxKosDtFJKBK4UCZMgJNiDjysgNWE33MNgHDiIA4RafoNrgNqo0dvBlaooAeW/T5wXpI7uOg
keobAYu++5SLbOT3eb+YobYRkX0WD/ralcCaMekEUK8MvzzTmUNXPDQz92WGBE680E7eOMrW8tKg
s4VRiA9OlH8W83dwWyL9QIWg6WOQj+kkDXV90gycnaimRrg88d2cx7YdOrviixjFZPzctBvsnsUX
hV6xSsM0FOmKjZdO+Nch+WfGkOmJq7ONCu+72ZBP7DuN+AvJT4ioruLnIQFjBROJAnzBN4jS6QQa
SLPh2W7S4Dvl/HziP50pD9nE5mOQhrYWOzv+iNFMIx7emRp4qKbEIqc+8EvqX6dHoCL/t6Z8j54D
Y2f1GiiW1G2YxTwbETR0juogCB0PKkmjdxpJw0/IHUxnTxEWGc/2up0yhREBKKcaqGPaSbd4bQYC
ioJfQIOWUu/kvTx+T56eYFBJ8YEpVBkfxJAA8qy/f7h7xjST/ZbsqM5dz+K4n5qr1V1wYLAT4yiQ
BlxmSdo5/Zv7NmD/DAaTsokSkQktldR/ABXqP92XPxeJf7v/70UioCYc8TIP/2t35g99G35F14Yi
kNLUMv5ojbd+ocNPJQiz+Qfc/Kci0cK1Yvw2r6W0/AdFoobK8i9jWV66jlpUMBGF8UWYWI4f8+yS
Pv7rfyv/x3heXqlc2u0EVvAV8TRGC21RQcOgfY9t4FsfJSuGSbcgLQN8WHkZmfKyIctulazkGV0V
fc/NbwSROpNKT2EJjfr/CsA9quxxzTrxRi00qfPdPd+prHG4ZHybIx5NmVRZLB1ktEXlAK/Jt+X0
EyxxoycYN9hMCPq6KLuFlGtX/NWIfI7D96xBV+Ub9aZeAETkC1ofWMSr9/NARbdu1K28ehUTnrZ4
QoYFH2jEy8OFR9tfQfAB5MMQcTyhWkfIpzTg3aMSLYXFjCbmRfMyspf/eKxwhwxfDB3LfuQOgyK4
en3PnaNocL8iLozqe4xEr3vGj2/jkCLHyeInoXA/PplqRJPKjADMwH0s+wUltYiLcsX/eIVPRsQq
kQK+fJkDDHhSwYRV34J0iC4bR+LoZNAlwz/m3WEkxQSqNn1aZRplwIi9dQuy8YOWTc8Y6QvCDheM
1RgZlgPDnSAyUlzQ+ECQWUZ6NWkSaxSOYs7qVSN7YrKI1zgBRRfl5ZHV4OxSkV7N6vQxyZ+uNMMQ
1H0T93AeSzhm4UAzZhCxYnuaOLDl99fvy/fLe8/kz0fjUm81jWcaeJa9S+e/NwZnnUgapbPKTQMy
2d3PRRa2hxREFrGzRdT3dlE0/rYAx15WWEg868vQ3fO4GR7fnuLdZ8nhOjsXgW7vpSawIeV9dc99
zpxDxbRCanUdWTTIOD7oVXV9zM783K0y2AP714gbLcPnry9YkdCvQ88kt4z/eIBMidipNYDq0z1j
CokH4h0YHCJFYLLfu+V9X2QxN5Td+sx7N04OPFFjY14Kr6decZuzbUaPLdKvMQoc3k5z0a1MWheQ
fgkTePcaydcbek3+Y/JvXm1zNjGE/lrXVU4oyFf+44lUhRTy1xPpX+7/xxMpghkTQYpqKT/E1d8b
4EjTwdvTGv/9HPvfq20LEIQBQ09Q6kRu1h9W25z4FAz5JHFpivnP9OeWYMf+Wd8iTqTQXi3TZitY
b//5RFrq2EvSvOgm9kjplYHK8WGsEMe29sYodmq3q5q9fguzc5y/Jyy5mUWxpiYtLuuxGK+Cuw/S
7epLyCvJQcxJbdXRboFFcHFEazVR0e2MhS4Lv5jIZzpxecjjvpJ9qm/5ga+82ZvdrpmV8qy5rE9D
WYZ4J+6kVLPL1ip2zmmfaFv+jO9c9gma4MSONtdnu/jisewi6lA8Gv1OC9pNNkGUXT+9bbctegSA
neAkTbI9wK+sn/etmPzVdTl/De9Dm1keqLfPfKPPqcinsD+AoG2uI7p8FUEUmd2vDZ8qOXaosVNY
b/KeDWKjdXujK3CIaGSvb1xNyDr6lINm/O7Rin8g0kP7c4+zNf779o1ktgSR24yQUvcd/Ndesz7D
9bqh4e9wyRDdt3AonIrFfYEVMbTiKgKDTVx96+Omi0B/6xN0vZ92rycaE0vYssQucuIb+OwI6HwA
oOIOMfWRVTcSvmM0JfKIH8LDcSVSiS5kBAEW8yis2s7lpMop/UU8Fz45u0+qr8vE0aLX4rfGIMv7
qh52Ft49/01Q0uJ9fIUkAtbbYpjsi6E643dl0I4a0Y8IFSO2CBQhHehCuMuZ+UEfWyBaaYr6HLbe
e3rZAkyRwhdNEyLWCcGxPL0cpCzvWJqE9aQFZ3vFcfmSfBr/tPz7/DNrR5MH+45LrV1MOTmG0sYa
1BOuSvLq4t80ro9cWurFk2QUbEwxZ1tc9/3r3U2HiJeb/ZsoV2PQKkNndTtW6HeW7/eEq1P7DnOr
p90OKriEwBgVScBNx26e11E2fPpU5azymN9rgZgm3/va0lwR6T0uBzeEWkM7WDtLlitCZarDXWAt
cKcpI1YuLOx+1jHCmGHQXV9LyqJoPAcwIfx6Jp9IRz2WCX2ZmIRqaMy6vjUSitYOwFo7eeyYftAM
mbG5XElzzSuYcijRUJudPk4f9uT97aDTJ9rp7nOdU1BptgFudLgA5/FroCADQR7Mqm1KN75x06/k
U6MvwvG7Y4qqfrakmOLgk76YEbDIfhwf2+cWOS4zjuLjvi7GKDfH7fBeRdmO5Nf4Mn7Ht4h2yYdU
epgKb3OJANO3bx0LEZmHQxFOrJ9EclAGS4bMNDRQovfY9A4OYztNm4E8aT9tPxk2SGIYCeQjOhpU
+cxcx7CMeqJrgkqh3WVRQoOj7KPzGrx6idACYRTzrYkaqdGNRp7/9Kj0fGtZxbdYCqVQvCPyXsAk
OTR9kB3uqA3UoI5RbpG28Eq8y6HdNbtmOn3s3rOf10uM54RPLTuW5o65oMgQoxeP+fPD1xj74L6f
kXdx85SBwDeTH8MET+Q5i/+lcefb/WvvNNX7at+Mip4etX34CZwDZbZRGugjuJ10IjEc6iOShGmk
0Rzkc3o/0hAcaQt9ry3g2hPL2c7Tw3t6Z77D+3RAcJwiQFZHUEGsYQ2JE+fG8AlXVJoUyzTOYggX
27oP9q8YdJd1k+zz14ZlvBbIt1gvdvKivtJEI0jLLHbp0DR7FFRSM6GL0r2DyoxbeU10HFEPs3sb
cytfjra1C+LydF8qpyC/uelcf0BfwAOgdfwC/wONP3LB7u5J38oEb9OS4a/UWlDSHruW6UyvwJtJ
rw+pgk6HrLMWnb1hG9gsxwnASL3gXLvJaV/dtmyJOeTQK7dsH7gebcSEkcJxVoXoDqKbP0UXlzOT
ctYFLYPMv9N2e0SgC540dcFw0NOTBP1NxCC9XcIHstRvKY5phSFU5qQB6nBqkx18nZEV0BcjGcJH
KrpL3vsNtQ/+n6shHQQ2c/XtTUtOEvKr3HN+bmtzLz82mVupnjl4Zf0kI0GR9b6yavgTAp4ADX8l
hwcTJzL9uNCgewIs8eUAnPiyD8lGHjz579OipjfYhLqEASC/97NjloFiDI1j9fhXr1VZrWkK9ZWK
y8/5n0osXQAO/lxi/e3+fyixVGolXH626uCwo1j6Q4lFKqmBtBu7HoOE/66vDAx+AA7EAERhFfzH
+srAi0dWKcIDG7HzP1qo2oYQEPyJ4Wax3aotggSADcuy0Bf/YaHqpGqjGbYGTNzy6bmnCGYb/2ST
jNn42iu6vKITnqG8d7mPHoUrt8Hl7mtH4FxLAjfAwrR5lM+0OLsNH7Pr9A4MqBUx5E2BR6EdMxih
b068KPl1tJvIHjOVwLzSbfJvaqAfFCbeM8iPuXe7jGtliFyZVhfKAI9ruMIHgo8y2E50o2SE6UBV
4cQObBAEO/i/KIhdUxo3jvdaNrYvr3Fs29GNGDBWzMbitS0/0i4wtsSUJsniMoWWXJqYgrlguzb4
311Nt4r29CtoD+q4YRapI0qtQqC1WVjRmzK7Ochjc6DYEU25Wg8U9TvJNurcmUh4jukyBhkyylxh
UmwO1OfHC88M9gYQO287qrrYNLYStQjyhRz6VrNhByd6+M5Wj7xf+7JHgYNdkpb2mB5lf9Ci6lx3
5C+KvCcpbDyafW+6SOgT7LV5h8xf+1Wi+9X81YX2dwkKiQzoqUOcq0TOCJecc6/5JueUCoLSlzOZ
HGDUT/fts8aEtSL0WIg3eIbTlNBiTlq1+z0rVo07uPqau35ttyPCV+vpcslY+jbaPyKG5ufcEyA4
NZi/YyhkVM3kixIfOkG7IH/VUwSR2PMwzoksoIKQFS6UFkMlLZS/yXAqveZxcBSfaY75XTpb0EeK
Ms5MFugzNZ0A+z9xta88DdYRCseOhjRMgaDKp69ypLQYcRgwe1fkzpAh6DBSdzrojh/hzd+Q3WBH
xU/04zWIAGe40yjqfX3V7j3+mvfoE/j0FeaoN6eVxzjBQ+gWADRzuelL8tLVlHY61zYsgDfTu6B8
9tsnjLccwYdnkXUXEFzAFgK+zegHM34jrpQMAZILYU09vepbBrCjuMbighCBVMXvK8CBs2t+aQeJ
lieTb90/fxeFS1GEzCLhstAlQdbTLI+xUKuhAA6ZDpy5cp9d5CUVhrdTv5a87uoTFC8UOiwOFifw
h8H1MXDGdgtyNmbeckd00lBUNrkvrxRKW9u/kxCcDpJLpGjr6kNShxBl03kKM2N53T32BpqTIMHT
TyGveJ0gPMXIWKAOq9qAGV2LOQaTXM2QP+BkoN8P3T2m5dQx5Zc1Ok87VD1vFMuBXA1aCf+Nr681
/zFrv4xD3rC876dkb/n6UsKIlgHNPxA2hBy3mytzGwcWIUFn3jsmNzdlAKwYwSFiYr7EMOzlPXie
e1BQKu64SkreCXYAeQixDfCCfzCz9ev9JTAHCYm7WeA8EiIbtb5SBnXeN8pIVdEp0oYK9fYcXpyF
CSo3bFnfPbzcmJTK4fr0b29icftXNAC4DDDDrV6Gj4LJr9+z+otF1Tn18sU1Qo8SCc4Cil60ojq6
a47D6Xl+mt/X9/UwXVozY2YvHtsTmkA8YHlYJ8H9GxFBpOyTmNcMSyLfrpB2KqYfRbTFzrcDNOWl
UURMJcuAI8r8YpLIZboaMURS9sBmaU7H8uRxNPbWKO1d2x+pz9AZaVH9TdiqI8gOwTWPQV29W3d4
w/6D8exDPdJR4jcIFlEWfmSnQLljQEyX9bfwJT5ROk5Otvemlkdb0zI9LSMNzSsZiw4RqUwTz41f
6YE2ez2GSM3SNjyvsbphH4aMxal0/+rLZNPSz0OwrrKQOQKgVRePcHo7ppSnNODkyNk/iEPbcRpN
F+DLCORdPQfJ2HnFqW8TNbk54y3Wx8VKQ+l1mTMReDJVBr+AvXvJpyegFWahetE5iPKhKcV3e1Zw
ADjd/BEixNRVSiq9171A2Z51/xHnrrSQDYbuzJU0dEVkhb7eSwm75gejOE8KXpv7w3vJfPhL6iOf
ZLRTeEIUb07NaY2gNr4OZCZ3L+9oYGUgu8piWNp7hIRYxcdr7B4vgzRKR9dBOmKedidIC4Y7llRh
i3j6mGmGuOWYbjW95xRMrtpz1rXaE9redHvpqwN10Mbiqgd4vBjBZPeEMeIVLdLUN5vQWvF+6648
QWJuuCx/8ZtS/udDsmpZ9u3rcaGObsmhevhvQl+7gMna+yPbSd9jBFFZcGMUW0VqelDWjrS40g9l
QcDmldhTPJ2MUtKTYXhiflRcE2dGS4FKd8Nl1ctFlZHtT6l5KGap7Nd45PXYRihXJstLDho5fKco
24lxdeuvG5owv5ihlptRXHLH14jStQrvs4wkE2Nlrdtls1SH9VjmkyJ9d2uGUhBhrO8LG176/+a+
HYYtBfULYQ5Cs0LN+J/6drAe/lZU/vX+vxeVyi/MVgCAKUIs8wOH+L2oVH6xTQ3lKmBiXTb/WFfa
v8hYxFRmI1SXRDzRbftvlQz8Yn7lqFSDBEv9o7pSEZyJvxWWbLtCB9CBh+EYorH3h8LSVu6nRG4f
zaRbmHuNg8ae0FjBpEObIsjX1iRhajFr+7eCYtFNZsrT49+CtDCUKJfee1snfR3dyj1syui6bWZw
rZXPdi7PWNHl4CKhKflYX/HvfDrDq09BE2PNh2US4n69jZ6pd584mwdYnUOq+y6nj0ynxtwUaQSX
AZUKA8yCwBph6sJpdtkV2OeSXnmnA+M3H/eldAI3HikqQHuIjR+3KmqY6ELHdWvWXYckDyw16Chd
33G1v8i+tZFxU7ScIGxE815DKNPhmSOEOcAqWN1ScKpXZZHchR4miZgUdiGP9f68wirHyCBGB0Cv
MKCPL2Bcif/ogkaQEFGTkrQRsaPKD+f4vIGjpdXRIbPBlUCStPtT+Rq3kWBrIGWB3I1qjdkxao5m
yQm5I+NBqT449UpzqdciGuR7nC9IKJx1eZBeYw0QM0ONgN/FhPhM200TJ+OWQTDF8OAxiBk4zZ1P
ptecHLGoQTjlhe6tzwS71pMttAmGQ8O/KpWACf4DTFDGu1zjvd0qO1MfnSK6T2gjzj/TfpCBzzBH
AJPdNk45b5IBs/+s2ObzJ+bjcfV/uTuTJMcV9TpvxRvAC/QEpgQBsO+ZycwJgtmhJ/p2qA144nU4
NPLAEfYarnbkDyU9q3RlS/GmLyrr3qrKjkmi+ZtzvrPPrxMpguLYVi3NYQcES2HKvUJ1ADnQqk4g
1DRjfpjoCNrycL0iubUTp2LdsUFMSzwC2kGuVe8pV9j2Tc+2vrzpX+vWiZtF5jLb/MhuRcFhYuZr
vXpvtamajQGh8W4uhky1PqobSNXiJr3G7/yhY4lBPRyTL8/3QYHBAcV2jKVaeaneWbvxEsP4ggJH
dt0qXE6iLCI+lxTp7Ta/em50nIAWnd3hpLGVxNEltzY+hEO+Eq3Oli0lm1cPSsznMXjbMcB9Ga/A
yu7BJ4smFVFQvMBe6SROSkLVLbqMCDNjm3qRH7NiM87sVnlFQMyh2cLH/Y4+h3f9EQEKQP2Ah9N4
UZMV5jJGUJSySKnpaOgesj3T3uCYGEvMCNbzGp/rFWkgdDvgTojvo9W6hsvpMzZm8XaQX/qVjBlS
vc2mcfH03dKT5F2zd+2j2TU3ciaGdbBSDuIkAEdkHa1ekq3xXt7L+3hg+kSy+TRSYsn+EkQL1A0o
wVvhU+nvg7l4EjGZoQ5r6WZKqFx2pOyNQJoH09qu+S7liUeH0mymYXYCWdfJax9AATnrkr+APiyY
9Eq96/c151BFDhoYfSdEQYEojZuZtOep5K90IAFid6gZcDOrxay2+UPuP5HGX0fs4Ve8ZZg4a6c7
EW3DcJVTlTLS7Q/PzySx4L/osEYmLJxMR4Bbs8PF1zbo3UDKkYSBkRPbrLTg//BhRt3Gslp7n0ji
hgUuUXygxLNx+vJBGE7xkHov/WW2hJS9iDlyM9dbQffflUvf/dSRHYCdU0eSp8gxXYbi1YQIK6+a
Nw8wRGcuvUmLpmUbqaCbwCzOc1x+5OTQx62BykTeSbUMcu7YkOk1e8gCllBWAL3+pnufAUax7j2j
Hx6rYzm7MpSL0C61p57BlNB8xai8GdyVHvBxhPlitRgRSsuE9o7iKecbTmQMGoiyE3B13Wte/oqL
7zProYuQKzP9/mBg3q/bnuAExIvE1AvxqWt3IeDTJxmxdA38AE3mZMJypAHWkp2UsXLgUt6+cWyn
FRWcJoMZ48cnegXtCN4Zkktv5tCuZphwPfFYlVffGZZw0zGaKev4VwAFN5WrwVxX6x8yOPcGOt0z
XMFjaDHJwfd2Q2e8IXlZ+7Rilf/R7sXlRAOXAlxHLZeNORcpDdZguWmNF1ndpQJpcOEhIz3pYeSv
Wb/l6qdUhzK7oU7yDYeyNDJeUmWlysuCdLSGplU/6a0EA6FxvMpW1snIdHcbedCeb/5xcKB7b6FW
vMHBwM8pY1OaozjHtvGJxRPmMHJ9pGO9cmBILbgir249nGf4EUETU+flWIKlh9+vE/LjiICRSePR
tLXOKxUUrtQ4qP0S5iOh5b/NfsKvCAvXDQE8TwvfaEqrFUhvra4emAdHhZW5QrRW+44uf/ZseO6a
ZbpPWo9nFDJPBGmJkylHevg5wUVKB2R66dTtBhzmpJPBVL3slA5Y4ZKTBpexAQkisH3n6ZorM9rX
KmaJ8n3srpq68Paz5KK1U6bhSSyuuKveslX9IuCJe7Qv7Yt3VxFCgXGQXTZ2XBcTAHuLtBcmwSfm
1KdYWs+NfFGAnoBf75G5C8MuA7g/TPdW1nm09WTgjTjM9PaditmMEfTz2sDASK84wQLuwz+91Tkc
nsRPWXgQxnXPmuh1oBbhlmkZcy4483K+bt21vEB0Z+/jLwgaHMQduBHj0z9Gew9e5jzYD1iliy1L
9wWvWbZCrO5K44pWLXo0i9Y2iJ8nEBc4h+zod+lnmz+MkqENcOuJVtItoEq9U6MTumTnoFIAWLuF
v41s8UqCQfgW+Y64wBGCUwJaHIq+xWgzSrJNF9rgCZHdFlQGv/jxqmsSnMRhw48sQakQHY1QZZ01
40LeatbYkUIs7UAFmi+laBX1Di3IROO4FRWEpOBifqfHlHUQUQtr5gFkaq2xAOjLyLRGwndLK2WN
1s/rW8hBdMYc443OQNdhkUtM5tN+tCcoTWW/IJh0RLakVr7LGeIQQ8tVTD3rZ2GRf/8MPDIGK4zf
lqrh/NLcEWBFt/lVLGVigJRF/VYttWOaLavx7IVE26ye/bojEi06RYi7RtZni/KmIsxDRuMEaw5C
qqjY0UEFAmc6zfxFQL+6R1/YE5LNLW+LWAsOnnqWz+OBPNnerj+55kjBAgze+oX7BFfYnwA3+LL4
CKgGNFfDxzDt0nS89/PUcBjByeYCx1PwPhZzkW7X0VbomJcp4lFHdbWLBk3qnVNA3Sn68pmfpMNA
mVdxOq9zBjk08Sf5FGy9m7Bt2HvM1/VtRJ/zoe+lN+iw94gRC/pdgFCzLWpHQD4OQTaOfpqZh4xi
mWvkIbNhvoOwFRzDHuCLZgj0mtaBhj7k65Pukf4+2/5d912GKMMdJzuFFkikN/kP+67JSPDnYf6f
Pv+3vmtKJcT2AHf5F77jX4f50l/wGMgYIyRJ/ud3/XWeP/Vd5sRrntyC/9yS/WvfRSYLSX8k5CrT
OP9v4vWpMo/8383zRXmSS5DzQjTM9P7f2q4hK9RZrswapONRujD78KxhGerzNl6Esuj61EiZQpi4
WK4KSoKZH+9nVJ5SRBoBqRetdw2Ur05m+T3V6uZ3nlyT8toCEs3HL2kKctPgzWkyy3J2k+VZxlU7
k0ZbKXZg9cWGXT6Zg88YqEHP9JUgOgH376BQq6a2p2IEesqYpdwqQ0DNdFnIyHGvV5qpHwtRs1OG
XGGGLBp3b6i1xbyTOLHioAsXvgGQVhlfZ08DwvHzMeTTqKrdeVAGmia+PidiV4LOQyIXhKlcSwyt
V4hcNcdaWgbMY3XG4FLBWFVcz8ZudJQSuRrOKjVP7aC9mE2HBD7sIIowMe7j7/QpKktBop7OqQ9y
T6GJzbYcG7bp3+RmwrcTSTKqKuNXU5lnXb1W+vItMbaiMAQ433M0HYJeEuMRftUNnjzSaNBkfOVq
a8X+Y8wCSA9ysi6Kn8oQLUGeJk14m81zRWaB1ocrMxnILHhBhnM1Zg3BVRk2Rw0ds/huzPpPQ0yR
+eWnvsMMTYctBsbCpwP1PdSnfmusn/BH6wZ0mzouh4DxbFCegpwhrSa6IaNAD/OYqrP05JmkcphZ
VUilXLNx1mLfauoPQ8bcJoFPHWgkVb9grNMQrNBlVsJQv+oMN4iZc2eMR1MRmZ90EqsQ3C/TuQJt
oamcJNTgWl5YqIw+c5FLXhW/lN0914yr3348w8jWUWmHDXdctYoA7A5lttKFVl40krQIfATqnko8
WRCgPsiZTnlm/x0BbZn1KA3Jbo2CUzLAWJJHb24E0Xvj0VpVk8InKcKVX0c8vpibgApXAF9MugxI
GGnD56UU2e5KrR3I0TSph6ahEp9spseseXsK+T58puChxp/CHyimxh5RSVWzmaIIarPG3CTRW12G
dFIc0uo0xzSo7jRpoQ39kxy1lZ6EbG/kGE23V+3EFtFBW+6V5FX1BplZc7ksGYoGFWKcOIAbMPpn
oT42prcM4b9VMwb9nX7NtGtf0y8q0z4Z12ATXfPCdEZa8MpHt1EztJZDeRWXQABAo6QRMgQIJ2Vv
rgqP9JEE6XO8f5pgDASGIHGznlzE5lDZASJIJQlW4RNwJnLtOMs2SbirMffEAnSy4pvOOSw4tasE
W0XDwAOlkFiJq6bCqZoROZQqwTqTlE1cRPuhfG4GPbDH9CLLX+aUq4w9VBnwyzzh+Pm8VvJbksdH
jrhDSNuk+5P/gHrXRH+QD+QolwKDAGVSb3C+Jkn3MVZQ5KJhLBed1Envycg0svbz86wPmNXGqpUZ
sZ0K3clHpEBL4LZBZbfZmzFD/FHO5lohOiZjFLXkGe5aCHSkQ3s60Cz/rLCtLJ/UuIJAVPRHpCCm
IEJlNtBXrwr9c4g2XUaflZDJnQX0m0LU00cUH82QLFWteG0Kb9U/L2NOktQQ3bVncpTpvooiJiJU
rn+ClJVGqj+e3tFQu5dZyci3MuR96EXoHr31M4DdnoMIMWYgfFRHNXZFWS30YOkl/tfgmU4bkvXE
YL/WXw3Im6qvgGt3RMmzFbarwbARM3TxI2A3FYlu0j0iao3RJEQlgX0WBK5aQnCitcN8G8g4cwRv
ISbSxaeMmEX9y1M/J4AP2gBBaY8TCp3yLBn3oYLnRvwg8MhO4fWpBasFeHQ1ytcxJN/aFK0+DN+S
keOqy/atVFwqcQBcqLNsoXKMjWRtNvIAhc8HZC8nX2Oa3XozeKlGEHZCJpVvf9flCeAwuL6KJhHe
pvxnY2GZ+uVP5cmfP/+38oRYY1DCaNmn8S+f+X/HwpgnJ46CwewXxab8m9yA8kTSmVATYyfzyfq/
kXNS0+i6KSq68Yty9rfo4iVF40v9uT7hsTMUpnjSCYv4E9AgayVTD/2gP/hFtOXq1IWzEG1UBoBI
9C6gHCvnvXlRvIPqKvN822vs6Gc0wSeDGxnGZLbwTUly+aNkM+pJaxSOOfI4QXkpHozQ2GDWjCMB
COHgg4WzKh7mXXzp9pW6yfHaREMM7v8hqB9V/IOu4FmsUggbz9lKaB3/6bKer69Vsmzr177dkyur
H8Z7SyeaEx/wZPw2qc+n36mlckeBlISOK3/rMwfXEsOCav3L82EMjY02qUjOeAtr4xU+kUdka2nB
LM1QGSWbfko6BXrK7hOiK8FUZOlejNTFrB6HF4KIoSVLh2luVj53NRwuvOIscsq9gdeHbewZdqu2
7ZGi9dCUPVei0+lQv8/Leo7nnWFKbjfaMciWT5ndd+FW0SZUX7vWLsuLcYQbwSPv2mWd23BhTuVW
uof4Cha6mz64IkuDE+7lNWlxXvURAlvOnm73gwszJt30Jdz7yVrSzrx+oPATcvOOwmLYjjHRSKgX
aEOiU3/rv6tDd4GNtmqgr6ZUDuzBX1A1+Z3LHnaiuhvLyK5dlOkf9Y4BdH77ZT8iR3evHbWjcsQ4
Hr9yhW7fzK12Vc/0YYHDrFhfMzYmMbg/blj5broTY2EhxlJp1ziw1plgp/leOYSzZJEL71hQGVDN
UPb64P6vRbwMk490YFvlodUnvmAzHrPKtKou2SC8gB3gLwRGvlaL3F4Chk9i16ZnipHfhjmJzdbE
FUN8RuqXO9G9mnKuv3PFZ00xxZBMMe5wc1eeZeJ6Y6zpduY1HD+7ZTLgWGo2Uy7ylI+srLINvtwt
vehpNBHXTV8pKBeyDIIdZCsysUlzHM6L+iN8TqOfI+yYFmTojFWBRcmdqteeei1U123UkKK1V8gZ
Fg+i8Ar2WM42ms+LnNhCh7dtDZjak0RLNnGXqjZMoXMC7n56oyyA+BVrAGJXKv7cwGI2/1nyIzHW
hmkKVgrQzw5DJOoRJvFAmwrLgD1tcNsinI3CQzsPLCAiwFiE+CzGgVkokdq/5IkyaOXtgLJ5irCA
x7eWY6ijFJQLqbKTgOzk6U0d7E7f8IZ2cVwmK9RGMjgLbMDwQv/6Rj5ZtCImy3jPftpP472wNUSL
+d27MQR2O/TYPfsmniT4Q/qNGng49wfvO6CZHk7qe/brhbqkP6iDnP6z/yx+jJ128EkTmfd3Fa6W
xX2RbYkGfxN867FknKKY8+ZHXEuf/iNZkTX32Q77tlxWNps0fLg3Dwp5e5++gvPro/acx6f4YZxA
pxxAwHGj/Zx9and1XTymX8FXdORJOk5bjvTMEHE9wvuurx7MXELXrty4pS3I8nO49NYVAzs0Eldh
nh+fXwTFjakzoHUiJYQVL8kg7RycOK/lyAfw4ftqX6+q/fQ1+62/fHIyGOty5S+Dr+DLeV7Vn+5F
/fFcZbpMzu76DxQD9ce8yyA3XqKvae018ogOEbzydkV9zCYgXzKh9cluaLjWGSHQJMJA2m5ZAFxK
I1dlsc175CgysK0iSZyHOwU9+eTmkB9SUk3YPpnRzMiKjqpO5oB95lzcZ07sD1vED7lIGs2AqpVX
ttuqDLqQMtLPWEFwIIAM1XI+vXIgosI44gPvMxUTdMn4RcGNTfNSkVw/UtuFcjj/lOqbwFAnXGMz
0t99gh7RQLvCgPZ5Wgf52iLQd+JXUSJf0qiKtEMY59sYThfBo4uABL7qvVeYHjNN9/Nt2uW4W2Dd
JlZaNPPsux+2HlK03WdLGl7VLHoOpXzdJ6ehX1c8zfoG8Ula3bVT6u2Qowzg5FAMTBKH1zcmu/Nm
wf9gfS0mQTqDQVTnvWBX1aqlHJvLvls+ykcjo8DBtjAPzsbcP6aUxNdgbxxGS3HHdeek234NA3kN
MNoKEZQTp70cz5NiAV8zMZNfGBGr3YxVE/zaXndMxE/HPn0FIacR8KJZ/eim4iueYEPmZbkpwGp/
FLiDS/8gGwDFFonsKN2yhocO6Bt78Sa5DR+dOH+SfM5tztwJLH82DPkWKeQMIr8nLytPKCAQjf1j
a+fg9b7VYl2rWFvTV2MvvqoYRWFtoA6pEB4M29nb81sb1gnSjg89W/SSowA64WllTYLmNiLa7qCg
c2eKgKx1z7JIZrb1bV7ls//KiFATVgVfePgAe4qYrWwWvgmob+GrKx5pqVuoaxvwjerEgquOyK8Y
KYSTlxXFCCtSOCoEyKkb/4BtNHvNORy+/cPsKFyl1bDOSGsH3H+X3cgtPsTNeOtYHO/rnbAiwp5V
VbdJvtMLVtStcuXZGFnuWnxhnocZKatzME3NDG8yOMsJ3QJFQX4N3nkvP14H9vM9N5mf86X8i/HR
v9R7wHWH53t6MY8MRllb7vp7fvXP3brYSLIzBktd2GTETqmAnucEIzJOEY7qma+YRK7JngA3g7rX
9+pSeglZgoDeS5b9CO0HLso2OrcIIh0MYfvy1HROkRyaS91Pio74kN/QaMr5WmUDxvPGTjiLDyJs
0HlzYQT98updGq67d3k7SBbRRZhuLxNoJbLVjbwE5sZUmSi6+RR5zeZ9LjuzNY2e8/Dmkj2FhUf2
pKkSPwTiUTnL8OuUw6JOYRsxV0Xy47LRdXvdYO9EiA/8bGq4Va40L6q/JA7Xoot39I6TA5mQBC6S
2CYDRs6unE99NcLzeTPcQ3w281f2VSqCP0Q7FVqrzjK2uBnfJrcaaHquZUAgJpyDbiPXXHvzNxJ4
A2DlDkMKmWEHJpCJgc0d5Z4UFnsZSXLZxoCIFjUclnQ5YGZybMkS4j3x2Gp8Iq+4W1HxERTMtGI1
yk7QcImzG/CIqrSQ7wWyHroogwBxRPWvKtQC0KH7RmAChczmhagLoKN4IYyvMMNCP3EDyvnt5n9i
l/Ne+90gLLifVeq7YEyr/QdQn+7a1DSWFsbtNvlA8BMHe5Q/MoViDk+6X6EK73fpIrH7fXbExClZ
4QF+Vehw+LDoB2X08XQjrPOcDtZTOM8g8URHn+NPUF/F+MqZG4Ij4YPKm5iv8++g49hHR8fJla+H
+enXKbQgdcGFlf7ADO7HuLxD5yfflVb32n38RM2CNRie7aMWLboPc/UzvE4nggf/dkMQDkHKeTH/
mU7VI381NDe+MOYp5tH7M3dauBgLRn/ZykeuOX1b3vyFnNtPlbm+FfMT8cYoIQONtAQbVBCKRerO
jjN7+Jg+N8BaFK4iAgLIeIQpVSkW1jAOnN4SP2XDRR4pQRK2kMAdEzcCJ1mhAIzQM0p3JdnIFNaN
NvefXwbiJ3bJT8NGFM2qoKTWzhzM+9S8/UFYUj645HKq63iv/mzUn4TkMmXpvSFdzXa5ozmzO2WA
OceUpCAsGNeMZQEkQevSsu2gLr3nKUgWJSjjSRRdHPTXHldqadNvs+ljyIknMsBIRqQbQyRmPsxB
oNsS9WFFAEw1xlQb4iTn5XvNf1NtmY/M5UaSh3dCX+DD+a5MxiVEzxv1pYPn2I7rkIVvZ/uDBwIA
FdhyTPpD0HK9JgYg5IWpbPF1DL7/vlt1NFYzU1NnM1NS/hPnpSbT7/65Vf/T5//WqjMCmJJ90GEh
ufq3tgCR5B2ggwjHiBviu/51k4CFXZ2pMj20gbSKFvp3BRcP0dBwvk/B8NMX/Bss7Ppssqj/yRkw
Q19G7Lmkm0wHmBf8vknIE+CVnUYoM9RON/spkfRgjIKRs8iyvf8I4Ao3FiRgq/fWdEnaoWaQB+CE
kIWFTPgBjRNZbSXWp+CYlyv+pCCKkVz/UYxLboiU/mc+HtJWI7JrDAlF5E74MGsumGvWZT25gAQh
s26E30tukLguo23PJowmgJZsQGGCJqC20JalqW1iMfQXKoJV0so40QvG3lb8YJalmvtAgMNsEvUD
semOjqq/s0jr7/HLtFt4mSEjBVKzUI19BAkUccgXJ5CxM577j4xLbnA1UFV5q9F/GZD9spOGiRSO
SB9Mz8ZGRYxW1L6aavheSt5JnRo4TJkrnhjYULHDo0QE7+M84Kb5IlvGsdOOcrvCuWB7br56VivN
SR87ee0I2aFVts+LhLVJlu8plVDXEDE2H9OZqwzbuGL+7CXTUrkNj3G3e/4kP4Brdip6FexRJEoa
dh0F6CnokQXi6kGEv8U7c1Jey8eetQsIHSc7K942UOZBfYUKQyZ86xJjc2/vSblqxF8cZe6P4146
D81O2nuOtuNO5uT8xKcEfYMFJaco7qhFxpklX+T2dTjwQ0JOJnaWnkQGUUcMU7QijSgvzQXd1r3w
XkOCNtD1mAItczXYqoYXALPeZVgLlxLJkXAZHTo9+UTdc5BW8rlBOixuimqrvCbccmm16ABWOqbU
RbttSYEymBg7SPVr8RIuP1ApMZ3OE3+JsoG76tN/S+XGLdTRLfSbDodwn1zMB1uEZFOLVskimIU/
in52MaChvGW9zrGETRZBoITxViFvzQaWaBV38RBuRyBBCHNttMdOf5beETMiDZCD/VgVth4naw0D
CK5TBO/VA1tm2u2HLx6zuPAmo7JATsyqLSM3zlkBEzeZLAih0rGPEJDXkP1E8vmVK4IbRJfUeG5R
ihNrI77RmBvdJXTxR/h16wrkdaaPWvzom1so0n8Xr2V0Rb0NMZIACVW+mccMliDpKK09Wr0FyzG0
UASvvOvo9qfq7q/4kW19gceNcVr6UYQL6EP+m7hN4MxSjC2o6DblbaEcOu4/c85bqlSWMFhGf400
rIS7/TD/YYWPeYNfa2YVD8m27L3EbdSYozXY4yFe7KcYDpo5SkC6C+o+XqC9iACi2/b0PdEeXP3C
PCm0+SzPae11xoHzHl1DjrQ/mq9968ZRjdc1XkAdt2/rWz7P5/vJpVo/gC5AR4A9QOL201swjig4
BFF+0PsTikHHhAf10mDqbGkQYM9swtyO+ChbxGIZWEQLrMLDrXa7r/At5GzYNCgiq9cK54+mXLp5
stM5Knlc0k8n/AwdKg9vz36iI8rQJWxgzoMDXuPWoKV7smJpbYGC+zsx3xVbFjw8TJ5Xz2Xy1e8f
3NXb3bo4pAvoPO2jWlUrBISUrouOTCKefNYX62GRuyH6HELJR3GtPLHKqsrxiRprll+GN4NBGvGn
lxEzzWvLdiMq2Unib2dHYqLPMFBmPVN3CKm+21vCQ8HBafqIQExeatjmI7NO1X9BGNRR0QqFgM0n
Q/Y9rRS7AOkMvykmJEFbyd27IDzdMYZbCgUqPDW17giC92J2xsE0CT/oagRg0aYQEP5TiJmqv8Ns
XKdkmFJdz65USkL0AgfjWb378V3wnEXekavoi5aviazuLGP4ZokKXwCFl9uw+9MyyxPe6E1Q9GC/
wKXd0FfVwr70fzCkzJDkNioglHAKk17pPyqivytqEWnV3hrxqvhr1oMRGZn0g9KBeGDaeNS5htPJ
tu5hpuS3nO6E/EHBpQ1uegFcclFfDaqw9BLSxXJYrj0Or9vfc82DTsEkxJkgQXg5k3L7P1RPTPuL
f1vz/LvP/73mgSkByEEx0WcYf1pPUNqILCFmxJmov9U8xl/wSMoqbB4eE35IKpW/qieMv0xKC8mU
NDbsGkXa31LzgGn+dzXP9NBlFPW6MhVZcDR+r3kKSe4lv63GgxI7rX/WLkASZhwXqy56NSvgfPGl
d2Yhs9Vv6Wq8MLKrelDBVo5f0qqv+VdDnBzEXMWuQMeHvTXoCKMXLIwZYJEDxIyeAa47eykykPXZ
aRbamXhl/ougSjYE1yB1M9Ydv/wSfBcWGCsMDXRMYPM9VGPSCaNYANaYMYfe4j1Ljk9miZ7Ljdwe
lFNIuuvnoDlDvRVUW5stvdRGTQQCaC4xeSW+yFgx/YamPpIbIS2M56au7sgOkGJQGkVbZZLsatU8
51aocxnVMFnyT9Ofewi1NORMHYQG8EK0rSTXgLGT4Vk08DObQONJudBPjD9dHrMDqwvOMnrm5zHs
J4GVfI0Qp0kul57pM1G1M2yF2g8MHt8PK2m49Tk8ChLhDqa3MlJk99IlpdDKj2x4lmm3lb6yie0+
cSN/XfkOKIJ5I3obqZtNgAtAof41CtV5TynDsDbec3oTNzDuSAkgobBkITPFmhEwtvY2zPz6fQCg
xurG705bjgVRKdKniQWQ2SXTXbpIlYcxbRYWIdkvSNYU/1ZHyKIRFKDmV9Ml4scse1V0ZMbOU3DV
ah4jin/jFrH0CVyGXrQsaB2pIZn6MlE10fMy/oQURYxh+5X91Gg2WZ+wHUeCzrDRas7lW0CeNKrr
V++Banqy8OMRspNt9iOf/Jdp8CFbfexAFHUKu1DeA4+oVyDO/b1pyJ8TN5VqLALKN6JkImMexy4f
XYGbF5bCUkO1ghGDBy7VVgKzJP8k9gTs2ztBPGeAGJ9M0Fkc+bYHU7v0PzWyi8vnTZQPekthfmxy
dxrk7oRgj6LO5AsCPHg2q1Y54uBFbCtUi+TufZvdnYQAo9jMcJIi+b2Ub+GwJBxIx+ClOhKJZ5Ul
DOvnbF4yZOrcUIvsSgYD4HiNLUyamrm2pQbPnw5G1u6cN6Ryv9crdKQtpwOC/R77/ozIr3UpUBci
ai/aj5aVIBTLVbgvt2L38HGhAiMUJ9sjO7K6ngcFORu5VcgbPJf4W1NjFbDEmH6HMXgG6aSSg0BR
4ikzVx+PXohEb6+B2BPJeuQ10yYhN47RSZVtAl0hQak7FzcYFIGl+85H/qY/ALiiUT+g/+5X/ZeQ
3shCCs3FdDyT/HgyRnX+AuxQIlYJrROJelFx8gU7B+Vd30eDvmBJSsQc4gLPAlYFRvEMpOc9DNjj
sV9Cs8CQG1wyuFCspypdcFn181wBFu+gkOrrBvdoDaDTm9mASHhp3ip5pTATie6G/B4RNWmOL2O+
bN5rv30xn5BGsdDi1ZN1EE5E4O0VqpQCeAV+GAK7RVaUNtjP4CBJFs/a9BgQg83Oyp6lplHBG5Ub
uzC/wW2C+mw3vPsj1MGxR6xOmdF0Lm6cdB19lsd4I/YcGPMW24zu1pfCLW4hvAXxK8X7zBWhdyNz
05LXtCQuuoE5JjBU1mEz5AxnkFf3jgwkvrR8whZZWy1nAVXmRhYRjgckWXU6UbSi/z7p2uynvJwi
JS3f+Iln/VxMt7FylipYG0ZOpC2TZY9+j/nnSK4kyBR2sknPFWlTyoe0OfHV8WyG5hmqLN89ky7s
bSGimw8dYT/m2HTru8rO3/ogRFVskfIh+sEhKV54Qlbdm3J+ftRLg/6U56T+0Enqc403058L5+kP
s2whJ0jjNee5HwsrQasNzYeZM2NQQia5ucwbLgtt9whmmxxLcMlvCUyOLKxnmqOXOKltUvhYf7TW
+LRzA0ot7k70ygUgYAz9C0p86dHuy7OXGfPcgDwW3v10q0mHUDlqNXnicim6xuxn2sg2RLtDj2R7
53JNjjaUfqSAjNppKBn+8zqjHpZ2YgDm1OIDugNXFQ2j3zSjYmhJkc+9ZbQqFWnR3H/z1S3VcUni
i++O+T6rVqXPKcidZcZMlUWtsaRsnrG1yYXwwD8o2aZVrr3dVUs2I5KBtBitIB/jkUP0I3SN1dA3
JMZchGz7BBrrFnSiIs5OwUaZXVGvRuia+TeAUnQTjYw7/WmLPq8qO+Ao/37LNLtPQJoTcYXUj4H4
I67tAvZ/aIkeQmO+1ycSoe7VH1+19SDsGZuXIzoaBGxLrhM9XMgRk+XBjJfd8NqynG+Sd9D7vBHe
fZpcwhI8hZf8xTwJJ/UTWf8zXdCVMDGYQZ/D1zyPV+auu+vQV3AHsxl3MUsLTgnzrgRP5RhAUYga
U52h26gHjyQQVpHaXMxICUWP8ATskrN3xfFVTyGkGrTAcj7wV5nDeQ1MJLFDR3sTTLzBl2DP2Pyf
Uf/eRWefzQN4EHVpos6iS4TdyUjURz38EV/kTXJ6rjFbE29k96TuYGjtOux2i2bNvYgJSW7HH1Qu
ns/UMyMEQXszlhRHs5dt5zk+q6V2wYFRywe6bPkKIeG5HL44mnfGRvT4ee4Wo5n8ghUaNTkArGQi
pEiLLLqg2YeWjda6Aa0NnvQt+5ittJV2jX9tTDIbyJd6MnYpd1+6HKRixF4QAhy9ViOePOYsoxgt
GZGWLpE9PHAlIQdHRcfBAU3slOyRfVqflFtzyKS/A3z7g+gLKpMKGeJn/XuVDulEQnrz/6/r//jv
f/yPP/7XH//4T//1v/zx3/74xz/+5x//+5/+4Y9//H98jX+p7U39L6rKTPJfCnHiEv9VeiSqcNvJ
UlGJOp/Jv0IU/2WeSVy5CUl9Yqcw21B+A52oYDyRteozfdIlEX/yN40z6Qr+VNqjytYwvmJIlUzE
Ub9K/9+E0aZYPWvPAzyLRLs9GZqa2qNaaqsUEZs9y5sKv1Yrn5VEJ6YsU0kPbQdSuSUDF2icddch
1tONUsFqloopgjwUmYJ5EfXVM5MIQdBRwsQ1vIVcWaox23VPLZk4qtCQmvjYyezq4s43LCGWofDo
KAm9SkVVkWJsqdSYI79QE/lSo3ye5zkC7FHxiXLu2ur6VExMfrNahU5RJl+iADDDUG5RFv0oOSEH
M685DeZQn6NM17gaagiSlahJz2E0NusspwAbZkFLrEuRxm6rjOEiSp79duh06CQ+utYIjfRaLREc
1hVZIFGcjXjheTr3pS7IPQXFQABg33NnnPUF64tBfA7Lkb09wxTVs3KtmDLRiCxO5HMOsxW0nint
0hhQldeni6g3kRgbNVnmQTwwPDTgpYt5anHAUDo8JQih/nSTRanpxwoxdM863Yy1CnxdE0AXR0wl
vMwDGoC83ellvyc49v9wd17NjaNZmv4rG3O9qIU3GzN9QTh6K1KUbhgSJYEgCO/x6/eBuqs6M2um
Zztib7Yjq5RGJAWCwPedc16XKBJWx2VHTNxjOOQapnNtfztBZJePbazps041mpdESmVItrnliL2S
XtZZ0cui+0hvYUHGl3CTxEWTQCw/JIUSRVi6tKkpXKNHJyFPSx+1MHi1XmIyVSdpOdiilqqMltQq
Z6Si3ft9riTm2gosUXBbM1fGXI8mb4mPKospvkCdb8QJ4tJQUo0NZJ1qLxgVupE+FOIbAtmhhMNR
BaG2NCL0OHepC3FjjgboTFVjMaC+17B3hT5UMgEnrK4LBj/NiqEo8I14hAIWFFGKuoD+QGlKIvqy
pkuGZG5ckkontFK+aPtiyFrKQqtMQ4Esj6JKi3u7u1TYziZ5ahrBRjGGpmk963ITsYdVh6yo9lbZ
y71+bMW6FA9C0+smdCjr/ohJWAziupM9/HTNLuQA9FQTu1UbJn1GvkB5SWrIHKL0nJoZ3rJdPsDE
uSe57MmhdE/tSAgwG5E060IzWZYozfpGON0ijZweeTDiHr5r3K0iSRRNKAD5hzYEI+iay5d98rgx
NWMlyRlVRdntdNGSKF4L917Guy7rxc3QtDr+ZILR4tWdwxqfSFWSzPu7dJumCeG+4WCAn7Vm3R+K
y42yTBGK7jkKH2C0Wq4rr/lNlXEyj4NNfutB4vKQsXpDvaPfpKT1OQBxNYglcoUgpyNIHsM07JNs
q5dFcrK6vMO5KJfGxKP+Do+J8UUxgx9zocsgKM/MDOZuWllRIwZVh9OpIFXEtUq0QVUzjKGjmlIh
S2pusnsTy2pfN0ayzc0s8I1cndwk5MrWvQmgDGUdsY6ZzDxeCIb/Z5Taa/e/ryk8fIia1V9W4bVI
S9rUf/9fP/37v//0N+J+1m9AjL8+6KfnlH/5/nbwmTpv1dtPf3GTKqz6HSrffv9Z1o/qd2xrfOT/
7Tf/NqZ66rPP//i3LC2rt4edfgBf/jy+Ao5DkcNuATonjuDbf71NotgZM7n+m+f/MP7CbEtFOaSp
2DD8NP5CPGTiwaqA+yl8h5na3yE/8r9G9zC2MILKfhx/Gb8BzRmM6pio6XxP/mfGX/8ZNZcBG1Mx
xm8wdzmEn4ZfRnkzslxqAPyQ1hiYKoeviv/D2dn+FT78Hyh8tmmYVFhdo2r6ZR/GCI3TK8u8FzjF
BKX9/FPYA+ryrsrNBuSsFedMx4JkG6teTgFLHsYjWynpk95tMjAD5HuDzm4KQfHQDZ6BKnWTWotu
E5Vf4zRInym3tYIOWjpk1nwoNgKMx5OKyGMoX+ruvZWJLGauPkUoGDgSbLFu3WMErSBbmjKpsIjF
tcBuMEDMrgxVimv4xbxZfb0c9ZXoV1e0eMCL7WgFjQtXV+ElOOMrfw67V5aph/4engKK9w38Nhxq
g9guzjeMvpAQjlxC+4aEF3yyn8gPFOqI3oEFQS7jL/O11dhLvXYeto6WzwLoj70tZszEZ1K3HlC9
l/M7c7tDY/jMugbK3KaHFfJE4gzjmYfgcybKZgwbZPzCzAXNOjyp4ZA5ACAxTQbQSTvnez27HaMi
FEJvIzMycPgqLPCoZ+gQaBkTrq11W/Ky+vGbO8m3B+rruGGdH1g7bYLn4WtigfpwLp/JlRdG+Mvz
OX1pcuo2HB6VOcGmLEPxJEoo6vEOksFKHJXkM3iZ/InTzaHy09EO1Di8iYsq8b6fVmOA9mlaNiM0
uop6rHzcjmttBFb5W4GHQbtsSeV6LXU77ecYq9KyU9jXE3F1w3tJcTMvmmPOsCtX1eJOmt3dk6ZY
5NjwzGwM1icYQa2Ryg9v7HrBhouon3Kw7Y4jOvEWCsPu8ESfSavutSJ7dpw/PHy6XjoIqZzMsZtq
dhJeANFER4QenDImgPxGsra84sRxLqR4CbaEMKj1xzNzwU8rIFGYXB58V5NrlZMpKfrJ1TJ8PhsZ
KTV49lV/lTbMoibMVhGgPpaQW5eX1R2aacLvwsGAfU6DBGSdMdniK/9aupWnLahZn8d3N+bVFi/N
tl8/KSTckuet4IHSwlZaJpw4Po5pvY8w7Ngijp7HpNROlHekXQ1ZXJYHaDwsSvpyx5MjPHrv18Qh
VgfXAeRhMcEH0NNmRFzwASsbXZ6WdHKw5VN6dYofO3wOR85cBiqeL+JiT6Kpndkt7GhAfWDVkR3Q
28xt7GiaMUaEwqwQzw3+eL6R8As1h1m2fGJsxiQNwVxOQbbO822GprByCyTbHm0dRM0ycvDkYO+7
H3p10jOJPJevYFp8ynBgBAh2k9rvV4TErS8+lIF1smUUqNPZUjGuLURyb9lHPkyq0pntZ+/eK4qD
yXmxOH18TQ/2/N7aygdvhGwUNv7gBRMlE6GYtuQWSLu92qvP5B8RSk5EUZnMRW3Xhe8PBGMym3Wa
Y23KFUL5agmFN4TkMqnB4gFdQr8V806A6y4wKN8Eceh2+M48AthXEiaFmHz225ZcVvMiQG7AAMwV
R8U7CgXJ05qAXCRHH/PwOvvq7z+fnt7RFZ2QX3Lwj2IXlx7UhN1whq751c+bs7JhVk/6YPgVw0L7
HJME5J2ySZaY7WA4/xWfyi/WoeCkHIZNOe/3JF4wYWzhsrP4MoWatG85Q/cA06nRHwRfCKjFQIZc
zfWLwRh3GnOrWe/RfLMPJvvP7fZ5y1rSECiF7KAlfHIprKS5xq/06fGOqW9HQ89Q9Fl+ujDKM5FD
HqHgcoicHEYUMDnm3CnWpqzBBPeVCz7XXrejGXQ1uaqO5mK5RZ5Nts/28Rax4+gudd+LOAMwDWmd
Ifka2zBTveMMjuP8xcHihQmpTwDDeaBCv0ifirDUwuc7JVo4oVguVdRdbkI0LoyqV5J+mjnitsd9
qg3ZvIg/M+lJsbqXpOmnKgZdprBsA7e+mqkcIkAZnxijQQFggP6PpZ3K/nSYNLa2EjcQKKVPA7MY
jD2ynY4Yow/2EQZpmxLnavON0CacKJ5iFdegwEvhLt4JmC5AARiVOZmGTZnMB3gqmYxhAR0km5zW
xvQxA75Hkn9/zr4kuCbJIrdnpX+RlrRHwYyDsvppeX5EBwKADsoumNUedgac5ah0hWPyxV/IVUy+
kLlyDro53yHg0aswO6ggNDBjStX9vQ0XSXbljaUnjlnHibONNlJ9RDh4JItSvosmTgL7pBxQEa9y
Qhb13itHce+j2JKbx5HfH15g1dOuQo8mPT7Nyy5FYGOW4c7qZrkxEffNS7+/s0yidkSZD7+lYWmZ
opZwDGdUVRC54MWL1HjJhJla8LG4KeaPEIrkaSSj5vvgmuTKxITnI3t6bG/b+1N+Kk07fBvOONie
8AiYjQBZe0r3yXaYgb3MWfamwSKaDksdxsI2W0LwhxyU0dlMCvK9bNiQXT4RMWf+vBFNQw1CQPa9
n+NOByMSqFu82OSP4gcJ/KNMIuiLvROmTk8yEZtl07/m6rh8aNLhdmfxHamBHbM5kTcax7O09XDo
DYL2X2Dg9F8X1XDJILKJpkl8AVG7P5SNYwX/twp6bBH+498oqq0/Sd7+9Pw/imr5N+ZDpmlSGn87
5f4geKOcZtzzu+T+94La5AnfVS4Keex3R4383/FkyHNjIrBEnCCvZ/4zBbWEUu5P1a5h6Piq4f7L
yI0q/edqVwnEVNJu8bBpCCIR1M90ND3Mtqk+gV43kQnj4F5MoLwQdF6SsH0KkYFfJp3lPUKSRxGV
RXgzm4+ZUTrZS45lLFzpG6Y0uH9IkbtLlakOn16ZSs0UiS54KnYiGLY03SIqvfYLerf5/pjHoqM/
c5tjT71TCWCiw3TKk4I6VyunGZTYS7U0UdhJ2gW3rpfH7bHUYdJcG0Qn5T607Pr0wL1Ew9wL0Mum
kr1LeyN7acpo8YiLWdly04I3wJc2oF/1V916kQvCwvNn6e62Y+DZSgj9onxK14/75ZQiX781n0GG
33806653KIbizc6zUw8Z6Gy+6ithIa/w7thaT+kzZhyfNyAwHFmQtXute+5dC0RMAG7DjtIGJsD9
qj7Gr8q09GM8ukI38cpVdmg/2898rFQneBM9PEwzpkjhPnHMum9IOl6kq8cGO3mXf/SV52RjwglR
FgWLGkDte7bpV9Wh3NX8gsy7tMByh5nisP7jvAZRvgumpr6lOhGgpFGUrhT2mkm4T1HhsKzLbn9U
GX9/wIq7b4cz5iQQFP1uZkS2ttTfqGCtdiu70oUYxXqFxOviWMgLS9h013p126hkB+JXELn16nIi
fqV0ynX28Q0z9qvMBEXxiY5YXT7QuEwvjrFW9hFO9QpKfIIXHy8AGb6BBAVn5pkxfRzgSY6VZOcA
zizoIzzw1clJm9WEUXjKEldSXGnhWp5JrNxQpuJx1X8+ckdZDk+Gal+IWO1s5oFkRgglOj43Wgmj
ey616PHi1BkAIVszi6zm1WvogZNPTOv4eBJ+IPETrjwvQhzC0HY+ma+s1G/GOZzsTckjjvoyg2WQ
+rjmxTZCpws+d9tqMz6PHdsGvsVyiRcanAG46Cp53VK3KV2JTjbIyfHgqbuXOe5b305o8RyUXUP2
EUxeBepEpmhUunh/EgzISY4IuuZst7wZrgR+huAKyruFYSk2CARMX+An5JxmpfUqMnKM5w4PLcHu
uYYg9llui4gu7Xs4YlkyMw1sKtAnlfvhapVzRfAeylYXo60cubJUniyJm9ttW9Q8DkVEvUKHLQDZ
2eLRwMYJ3h8wpunXuJNVhE3oGjinvrFek3QbWxuGUjjcdGQyYJkbVBf7nEOTQ+xRGDDIuCUC7Rlz
5jLxyLncVCt1Wsy1o/KG2FIY52iI3rHLRck0ybcuUfRMl9ETqNN0Q7wvmssxp+gQHqzUG5lan/J7
SgNJCXUYocLPG0tF/m3T+o7njTYm4cXv0laZ5VPtA84XslJXBREr7XBFziNOzZUIjj4Z3sNX0kRe
84BbkzOtoQHAzIvqggPeDaVd4wgOiv8OB2ZR7sRVtCi2AsF3/dv9o6iR7OZ7Zdls5CP3Me74LlAS
nromQRtEhX5FlI+4TyifBcPIkrpurd6Xhc6Ye4oHUVftCYvWrPVdcE0yTpEzWhN4bEnp9YFf3Fb1
8rFGKgZemqo2BiaJqDs3BAYd+CkaVigt4IgaHx5pXZA9YS4yVWTNKycAtJbmIc/ipFJSUXqS7pC4
WuykuCCBNDLKIJqcxOMpJqjgsJz3bC/GHjNj3ZOXI9CMI/ZMot0NvKqA7uYwrb9pcPznAAPmwpze
8GY8t5v6I0FlP7490FMnSxxkUE5FRyA7YKjAwutyNv4ffhixU71VxkIWVjccKnEz6o4XZYk5QoBb
VfEmk9MyqnEgp9y4ArGqZSbt8IiggbnkJmtjLoZvGeRr9GekcwE4NxBb3UGcWpFOZoqI+WPig2Is
pdvKLHb8LDPwm4go5QUvw8+9pze/UnY8KZ/xikpnl4OH8khJ3A6xBbAotan3HQnZOWvwaJRUdYhr
sV1/GCd12a3NqXYcXo3PahfkjvZpcfdhgMGJgTgZpauy2wIuZsC53bbapQTN6g4WZdZj0fgpFsr5
tD+EGD35j5LRwR7WuuVUkLEnxpsE94cOn8wyOFLY/XkifQhSvnYDLsB9ixSvAKp0E8NrD8ZnBEmG
7SRxijl/ZOiLSijJfHi9QJsMBIZXaXWstxK+WRawN6xLGGF2tX+wQqnz+EXQoRnZOrk+IxJO0iZS
vOHtshRs6YQ6fV2suSdcRidbo/SSPWi8NSculLTOfqkNdBdT2Jxl49+/dHGtaxSkcGiJ6yRJE3Zr
8mop8xq3bE/dxEvz4BYUzr2XLisf6tCknXxoTuqOlH3s42/2inZwjCJitAJ5V3Aij/hPzMUgXKHW
gnsB45Z7xO5n6pIzBnJL+oQqOGkBp9VNvf42iQDSh3mfTQ/ms4SH8zHIZtWq+2T50FgpMXzwQL6c
DCezcT1BOZb55sUp01nxWeorpCTis3mH0QVPldG/ic2o+B4lZzxHk26iV5MR8PLzfF742CKyLJAE
DGcZCajsqc8U5shcaiwtF8UrcRjooTYl0O6RmwUTEbJa2w3ltvTBnA9nCVwKe0xiRu7U4wxaLUyR
ce3qeU38U7+7L9VXFXo5zbIHgW0u+qO3Fgkt9BzWUqLWoN5g5hEvRB57J0BFuWZLfUeoEGwuCjYB
4QKyLseq7Lu10l+NA6N3dAeDN+bAlPPM0RwmRMw+LJy9MS2MPIxquuuFRGiwe19cax/GB9mvS2mW
XfGo8yEiC4vwGakg4y+szoABFwumb9E7Y6T4+aLNTbzvziLo3CR8g8O0DVEhsyTMGBbMtQ0um1RC
U4SHLL1Q7pNZ0eAx4uhf1XLwohOP6u1kmbvlXNriXFYwWXgJDjhTP54QR03MFOyfvAMQiX7BnjAf
PhGavT8+H2S2hs85EZqJjV5SftenMOIk99LwQfFPZEMxNkgQPemrlN1yyraxlAjMO3GWV8Mhes6f
4ctwTbIcMlpz8cZlqAJf+IAEaXAJirPTQ7BJN/dd4D38Hvq1UsN//u4cRtgAmOBvE2dwgx/Bhl/+
+penNOa//y+QB4w5LHXU/sgmKME/bJI0QOw/IQ+/Pv+PJgl4ATcQi7g2mpRfY95ESL4/QvC/N0ok
p49MXBGYEmyC1/57o8S3ZNnihTRt5Aj/c8Rb5Emj78cvaiNef3RUUzQMTMxfwAc5i6uqb+VqI7+O
g2uQc1gn4xyZIbN+rG2mrHg0n5m1EVmE/R3dAXfkZ88dzNzeCd5gMTq35eNsTUnzwqAAT8UdhgBX
4o0NO3VPpJAp4wiZNPOp+Dq27aSuGyP9UVxGo3cAP5ZZdzVO67EBFD4eqD/hmUrXQhydAZVx6t7u
mKRnTvAF6MABXj7JJSyW+hErvqFwb8cHywJwA7Nl5v6UyKRCEUXHgsEk1WG8b+tHeRV8Pc68wQTN
6lk/IkuROQreFSMJx9zz3tBTJuMw3cJGkwQ7hLrOcBj/8D175zjxuiLyDpN/GgbA+V3GXL73OQjm
ymNkLUtH6nK4jzPwRr2DFct/NBujQTEOP+NIpIWflo9dDtPVmPE1NTLKSviU+OWji96TgmUKuIL5
2KD5sV9dHAr9DgoBpd1I6Atfy2P0Gr/WR5qsY77LCURrDpJsj/l15qn7iBYl8w/8NDaYa+NUInpq
ddKHo/TEPJr3RrQ87huwADHSZaSvLRT+r2nZ6lUU0EIYq5jf6pVKNEjuUjJzuA/BCd3S7z/Fzu7M
0X24Yn9yPeMZtaOXeK1vEYul23/tzwzP8EhVX1TYMK80+oXRC2F0Q4j2xUyfx+ubNetdvGKgJ7en
5Cl7ajBNKJ7Gx+Mlvm7Xd6y+t8ygZ822g7uKYS+EvxRBU+k3HzWSiT0hdbMUcl4NyCBN8FdGna8w
kq+wUcVeVXEsRo5NusqJfxofRDIg83Nkn1iCu8qSmTfovwFlC+gDhwOKPRuZCexZGrSbE+7bUwDp
T3YqecL+CcdRNxzravomdIRTJTs8iKDAmfoYqdZSM75a8YG/Cc0pNMOYkzs86fk+gdjHKasQi66s
RUE+xZzOe6V/4k2wAdA+l7tqszEWlu6XD745jnn5SrMbySjgeK1mG/jJwlzenwuI2kTeA1bHyOWf
FUgSsKRDR19evBAS+cqw3C0RGEn0xbD/mwLWf5DJFSp7JFf0iDWpZ9nCwLgSUsDk8qG+wCJFmT/F
CXBMApmGo0/V+Adhb24f8PdgsHbqpnquniHqOsERQzf55fKk7YPVZfl4FrfUHNNiYTqEEdkwej0s
wb4/EGmqv1UHGsCbBFN/wpD17tEZTC0vhHQOdW2tFxvE2+ZSeLM4Ix+tsEtDmPdrnGDK1JVRjHhJ
j8tEELgosSxOcQPTX6cJHQ1+eEP9Ry/sfPJLoLSEmn2HnR5PYZovhNMVmiPWPgZZh5yJEoXiEccK
XobI+A/N5VQ8Fpw4gaHHBjV6uxUP7ZYouM2wy9xqLh+Eo3C8naQdpeeMlsdgmZKYM9gNw8XnO0WX
PGkP9YZ6GKBtMg/P8TX3UNj4gFiQRW6zflbZR6rcSe4BsEVMvHEqY01hKTTjNRoFVpBhw+qWknPL
3Jom+cDvYyLiZYX59aT3e0ywu83j3PvgpMqkyp1yLixYo/AxOrIGjoAjqxEynBWGwOdyPhxYe5Mr
r3ULuAg8VkwIzmCAIi4srHDhlKUSaWQ5V3GmESnDyvnIb+IKpVQYQUZccuwblv68ehZvWBlD2vgW
eHWVoJXbIdFuIhuLa+bzyammwEXSaE6x3e2+IFMhEjRe43PJ4BlysS3rxLqhI6dRSDAiRNswDf3U
wbFjrRz/Wv5TmcDBnWjHhEDi1KkPWEbQytUTPDIIwcVG4KBPqZgpiq3WrWw6kmJOZ1LWEw2SNIPh
kdVB332TiYuBjCkTd2QPrjVXvppT/NTT+oxhjZVfHfH14QaiW6+VLTxmnPRanwuJy0le6hd/gG+f
OPDzSfMIWUDe2P08CiWv8dHA+dFGmKHYXxHhA4OSYsoYPXzv8aLj+ajRPmN0m6t20/ntAaFDdOXS
YOP0yszmZF9gShL4hmnfVi1XWAfte32WN4uscSLwEA/UKLtq7CKX2WXRvMqLdmI4fODfsG3H6jV/
PByCU+YlWHGA/+/84m23WxjY7vptzXV2bMN3no59SzmT6L2V5w7/C99ws6n6BD4mfgTCRADOsRxS
gt6SaZw7OQ48HcnUi0s2Cw1f9qQOId/YF1QOMtzbTDRs9AnVUSlfgnCW3+eRyFJNCN4c43zUfBmb
bNJ5BRh5Pg2+0twZXrn6lZzQE+JJLNo+OrjoGl9HAg+mYV5W7MPAffSIIkFziaiajVGCnHb8zdeY
H4HDCSdhlRpv40TrRGTS8WJOZH7h0EAWCkUt9974vzlltkms82S+fvH1yTNmOg4rYP+RTLnNebZE
fgIVxVXDInyR51CnWYk9yP7ebVrPLshi6REvuD7fpgXwJJdd03CCKUy4JhCwcQtQlJibEnMP7HOS
Y7QBDBnnE9zw+U3ksZAV8dJ5QvHWCrYWuXRMnDxsl2XLk3BvISt0VwSUNPQ4U2ERL5DWcm8TFtbO
sZ/SAdIJdZ7USBh2VD/iKzcctRFW3tQV/IEjUFyuHtYFbmx6nwvjQnHUufR0PBQynHOvwvWq8P6V
S3d08pZEuApwA24BlK//gDQEtYja/mfS0J+e/0PpTmwggAQEoF81c9JvhPNJIjxZkTCYkU/0e+k+
Og5LskECvaSoQBA/le6WYcmjxk4f8ZLfiVQ/9VJ/761+ZPOQ6Pynsp3jHrEXCD3fxKVf8A3gFQFT
Qea0NIPYZ3PdSEjTzJUKmIAxE00vjV75opOAnpyrK8yZDI66aRugfUt9BVUFcoEGNIBDP2jgC7gZ
FifUpF/o6KHHFBNsAjQur68SlTEyENxbR4y7OjeKjWaeYfAADM7Xc7DWNgb5pRrotkXfP9bEIIyj
y1r3IpWbNMXigsLSRTBKkslCXlsfMhsLbjFrcU//cK7OmHXvhIXyBOfhxXpCC6S8DC86k+fFzTdt
olAYX5q7GzLVPSFXU/kbQjfBKSfhotqyTcUkf5imAxt2RV5wsqHeIj7VvrMCDTPegrmq5MgfKl/6
vDdOiQEK1uj0KXTd/No2CkMUIJxhJpg+grycKTjj8Dd4SMBBtkkfgqkCw0f0c/AuBztcR2uSizdI
wTX0ZTFnkbyoSZFtLvdZiGYh8OPiFNY0K1RNQwbCQT06uWHbB1JxQQcwC3Q2fpr5jvHBQCQsLz8S
GAF5jCWmquqKCQMVAU0IgfBIgHeXI4EuqpuTK52u8xMxs0xLbuxZSyqLgzKR0IC1zygee59PsjiP
eCsDEl4GrtN51GCwZ/MY3tSBkreb5KLoZWVkm8DTqbJosmkbMGx3ygfKrcskmj+IEDMmZbavVzoz
p3YGdyLmwa3EHPzOMtt/NA9YYzvMABRQGhuoB3HMpqYeyE3TToJlT8MQF8eb8GISzVUzF+G5Kkby
GGMRsNrBJrghbpOprXTdpZJTbww5TyipbPISZCzf7PpFKy7uZfHoncvijrNf/KJefNyU3kLo3gdr
pYUzIPTRlxYnSoCOwAV7okXJDnQxDVNxLHxBoXjPfu7zKZWnYJpPBqeaERMT76n/4QUo2EvDwpn2
22pC2Wg83HHaR2JxBqljqq2MY3q13vqPqzUc/+oeyVZTiqe0nvUflmUjdBpTBzfBssh8drPHIrOw
jxqjCOQPivgpnAy9diuqkiVOrwzd8bW8nylFpeesubLr4WmgkgCNyA8h5rDrUJvrPZJyHOxw+Fp1
YFh8euVoWKTOJgYtD0kyZrfdctYoWpnRZpN3GQEVbXCGPh2HBVoE/mjY7TYh1uQxbzE1I+LbwhfQ
xjxMJ544mM3v7tDZRgaT3G8SsnU27Y3rgFe6z6fqs14tbsriMU8aQJFlBYPwcLk8GR2SVbe9vzA0
LGGu5ROmSvUi7/CKfDYIksR2MNYR9Uxqk7nCNiAFj/HjqtQx+5wmr82xYezPp1AcH5fLcbBu5Hb7
0p0YKAzsrGW64XmlNjN07qWZXg2Q2Zl/PnZdti9NYyJPeVzRP2Vwv479sOTVmmMkOvy9WiHC37Ef
/2vviwSUQWAdnW5Refw3+6KKbOPXffGX5/+wL4oSBv8K5FgLW/0fteTSb+zE0FjZAlW05oTa/n1f
lEzNYv+VtG/on2f9gP1j6g89wTTZUS1GVP/E1sj+/J9sjRaHAIsY41xmZD9vjVpeqNVgqtVmgBt+
7Iw0nZtwQ/QkMr6U+qbS7UhitnkkljTFW/wE5ftrZBIobtD0V9O4xBtdwtdRe1DDqr05r3SK6bYl
wcYoYhDN0MAIRO0A08nnwZx+uIHKZoy0GppniWVNeMxJRcp0mTzsWceu1zHGsZgm5NndkRsACRpi
q02f6nsl4goVtu/RSGoTsJ6ware/oCBVM3CsrkzsCtpeUrDsqsWurCRaq9tjlcVkNZWQQ+8t3IS8
pYvowosTN/xIckZNtTmHleSHpripyQiRG91ROdqG8OmgvKxugvlqxcO7WmvLXI8dAU/a8XedbbYq
mnVaJb6M/3nAsibnyuiPBqW/u3ti3nh5RYx9ps2SBwnW2TLQ33Xaw2iwllE4GuNPcgWcdSjmPb4o
jzt5IDkM2aJx4Qc7kPf3t7LCiFKe5BliUvW9zM2pOHyFwK29QURJqS2k+Hpv3x595sUt2AoQIK5u
7tBelkVL7wxFTFIkr1KzVYsvoaoZTq5dOxF1m4qfWvuph0vtjtcGto2SMbUSUq4yoNohnbXVi46t
ugIQKnh1h+ZYf2l7w5EIH4nq+/ZOztKFrAYL5itZBm3kDcXtWSwQ4bUWtgCkihnwqWTIcyVWGjJ2
hFrBZTTYVadvwtsxsq7BoNCQIfdtpjohfPE5+M5VkW34L7b+gF4YW1NJxQknArbBQhVOnVWhm4Vf
0qg6EoaIcYaAUMKViC5vQIVvgHnxuI5SweXZ0z0AK9PMnfV47h6sp0ELiG4Zi+7WehEtuHX/eAxJ
6nXknNImb/HZn2r0/2L6HhQ3kxEmZcD/rGq1M7XKqDbmqJOJr9QZl/TQUpzcL69qjwH6OiIhuDSI
rRTrf2WAgOWEzG9VptrWGbqzpPyjLgMPsF9W0z8//4/VVPyNFY/B+7f6QOaV/6BRSb+JiqTIuvx7
QMkfiynyA9R54BWy9d1K/LGU8g0RI3HLkuA9MdBX/5ml9Nt//Gdw4Pu4JQ2lICIHyF4/L6WVaoZ6
HyvZhpn3xXIFY0Orik9TSLJqPtOPyVnCFJkQKEqK7/k9VxAPJQhKxMnUrrjWxcYxmb3Xc+ZYK2A8
PKi49vT62AnUVruIiCP5PiU6gNLtNmyp1KlTg2Eaaeec4BLqsHEaYa6UDUhhl64GCMCY0eBCnGyj
N4J9olNv5wTFiQ74waXdZDhL4HlrrmCuC8PCkq/02DaoM2U8xh0zzLVHPGHkkwNSl4jZH3BAdByM
5mLqYsM3AhjM6tJnA/ot4i2yoegWGLGJr8lVPxoMzpQnWbQJrQO0HF1T6d7JxCznyRVAoJsAItCd
U7fj3fTJeYF7z4gNFAHHB34sJyZ16e/p/dN3Bg5IKTja6D7vCpefWotz6O2Xz/EoOxfCP0oCJoFb
jkNgkBCsMXu8bRgNAb5iStZueG2eyanp/UuMhYNr4RA8ag06pn7DYURjRB+AIlA9BoPMFPrd97BR
P0JVXjObrIsl4AUygYd/U/a8WT7CkTN/riivkyvQz6hFEEe9hvgKzGsZWJ1LDMyaBRANx846fhPw
bADP5Wc/W1NmFLxLjp0sCLdf47pRQL+fetEishxSDFkG4VdgR2QQPbwIW+gZdmp4l9MdNHR9OcGj
l576tW63ry3Pw72hQcfcbLfXjOl35RTWQpwRFVeDVXwOROQSdhfTn0lupELt2xnl0gyXArE7SAGb
hWWwz8D5Rl9qB5ACmLPcXoFlNppg8xnLdwcCNIhAsZCis1rP7uJRYLzOfenoCEpxYigy9I5r/i23
PsQ7E374JPggYJ4vW3xu+OUxWpZKD1c4/HmhXeMAKTBLZL/ZKFydUWqLCeroYV9Li24itnTjT8MF
U26IARIB7BMeGKRcz9pEgHcLKq2sFMuBQVwRBKaiaqSVWZn5FM40pLr2s/5EUZAzEyNskO0UuR7V
MlT9fCLRKmcenBpQJX7uhXBHDIG/E5nJZYYmJG9ROlaQo1pk8eNX3jvxnJcXrd6ad4gIIPrb7p3v
EUOB3UeWLgx/IJRtHd6+zSrZtjLdvuk2hZGAO7wyo9d3e1/06zmxc07gBbD5Y7uDIgFNh1Zwqctw
wuBhabqdvYYYs3I9nFOc+2I6T6Ttr+BiPfGIcJVIHfUhF+4CXAaBS+zksdF0MhoZcTxHbruilQ5m
DwfHBvg5XAPOEK+gHXIGMievnTulUu3gx2eZBNKuG9A1vLNwL67RNRGFC8zjdQuzcQmemQp32+RF
eNeBe3PiI9D/Mf2kWtPvi3t/mcSwIBqPE0LGPM7mMIwlUDE/CSk+uPF8IpzwUNQJyi4aW3wDQIr2
4R5vb3r7ILTz04VXnge7LCBA/L4ZVAUjHhwfIODHnx2NuVUuNHXTwDWELtZNcQ8h+UWkcVdHmQd3
NPY7EE89jodDjo98Se+M/GDjzYxhr7Y7+FMGeYnDPmbmCHNfPuaB6Ugyc9xsnsRnUuw3IvCg4sHj
EeD0nIt+VUPBSeio8fxhOGP3B77BVJ1BrQHQaPGdZqfjGDdOO3XQXVezXAakMKa0Y317lSEoXr/N
QpjrknREbWF9MqoltmoOX0cvfR07V59xdbtpVjUfKh9e5LcJS8VEXGAms8l2w3FYTXWs75QjT8Dm
mxGrzTD9zsuQP87IhoNgeM/RDa8cB2kFICU+xKbXZqcumQQsTCa4b5CA6m2DM9C+n5FaP+V9MCi4
g/rqrrkYXvPZPDoDbIh+flsb8Rw+OM+udsJAhFEAsIIjRbrLqJDHl79EtlgQ5OhYjG5vkOf94UG8
JXPsGmEeZgvQGzk/cDUIw2DAzAlQ4i3MClRHw2t0hsd0js7Qle73uRRveZISr9tNBQDJQP987A8g
FJzPI6KHOQdG5qe6MMUl9CAs5Xa85v/h7jyWHMeyLfsvPW6kQYtBT0gQADXppMsJzEU4tNb4+l6I
Sv3K6llOyzIsM9KdpNNJ8N5zz9l77eFLMO14z+/0wO+3/PrVqy4vLze/0+wftMfK+fna824sNz8P
7Zqtr9kx7UlfamcR9Wt2xXY5A7SjRbZXXhvzDuM7Q9XMaGxr3Y0vOmgHxP/3ZRfDCUuUHj2SZ/3x
v/jIvKjfEX+g19DIcZP+swpEJz/mb0Xe/7z/70UeETAWgnhk7xre1qVL/XuVB26B6o8jOnnd4nL4
/a3KU8Vf6B8jv/9VA7LUhr8emfkW8g9U9LJo/Xqvf3BkljiJ//3M/PO505gGi2viEOV3/7MFFTxg
O5haE12m0E9cAjt9icTXMaDn5stQpY4m4z5c4HYhtI4qinT/0F+PVXQPZ4CjhklMmBzcVU4/gFNX
lX4oXioapwqKP1EL8FQTja2Y3UHyhXWRo5hVjc0A66BvNon02smyXWPpIjv9XFTPBuBDP/VCEpaa
5knU4h3BS44ekZIKhaYXTT6Qwa6UezvuQ6ZnEBEGwx2GF6PK6RS/JxWRWk2wLwb6itNbXWk2AXnZ
OsnLo6AjPCjV6EWeWmcWp22sN5cqzD56WdgbRQpjCd325C/YePloBEzfAgvsyxTSFczgHcnZR+aX
u0qFZi6LjzFtNzWAiVnMD3K7M33jsWlhukWks6aYeFI++OiscxZVucwPQq8yyM6/41FMIMQrVyMh
SYAAl17TryWFhDXS0NdeLJqrAzCXuoidmqZsvaxnQnrAt84hl8fQUOosegZdXVXDm941R3qk3+Hy
bHAnDZIS210s4ASLi6MsU/bidBKLcRuIomuEg10p/drP9Vs8uLkJUlhHXTHWh3Z0S46gpcEsvV3c
h4vr/k3tv+GvowZ8FVNzJxe7VAlAs+GSTch3GQx7kC8GiZ1ltPeJjJVHpmsJTxTPYuxXF8AMkCpm
J6jNW5+PXpTMdqljxVA+6/Q0kK+Vh4+q8lwjfS40Y5NSrdQR22ehOCFsAAOnbzBiOkBPXWaHNI/X
mdV6Cx0tZ03rS1xBELBUdZdHLMdNtgYcFkfgffS9r8u7Dv18y2PPaDarwlr5hXZLGf62o3IpRggA
6Dsy0KAxPUYG1TVGkAF9cyp9+eNbMDzN+kevfk/4oGqdQIa4/UyCYT8rX+0c21mItj3SJlsJol3Q
TVu/ipxA6t4jI1S2RC1vRtNot0ZxUDkhdAAiJubQ7WiHqDIlYREcHQRqEF/50hlhJ2wOJsYoRTuV
KBeEUSYrMlv5KIYyRboEungxEw4X9JcGBKrW6ArzcWzfAKbcJyY7nbWZ521QU05ODFFJ0+7SfJPP
Wy0tOBS8VLwvMCZ8YRka3XX5AfznVclsrYT5aZ3nhpOb5j/m4Fdr69k3jI2aCW6iPEcVmq/hUBfk
FUYW8Xp3KzuWytmC6dTJaGkCp2kpL4xjmt6a4TQMFrUOw9rwHd6lrVMxiuIS9m7U3pAzKcAKFg/k
3er7mQ9FN30MyIHwzUhatMsbaL/9y9B1V2WEFoVwnkMAbQy760GuySw/uaMwJGn1B+LUnBHjY4mk
oiRQN2eUfBj6Z9F4DgLSrSJxQyAbnCyE59qHrz0K/Y+w+TTLx97H5H0ts50Q4x1ANK4i70nDw8IH
KQCwL7D3lE0WYqrRv8fQoypcKCPnIdFJw31UJ58xD9EGdhUXbmYJMJJRrlNxN8Vdwiqgqh8qbTkV
sak8oK+IHi3lXeK0nMfVShQHjPh7awHdIz9YmLfJ/FLHx8hi4sa52ZhUOy0fTU5TEhl9nZxskQp3
ImbjY5ucAslWq3OHkqvudgs6rhz21kA4YfxUMYiLPkzyBQheMAsu53gDOYZErzdzzjZDh1rJdzpC
Jqwp8iblW9GPXYU6Pj1ZCxEfmkmuEDhYl1yWyGDzT5OMeLGNUaH+QCYfCbinBuYoOcepWNRdodA3
KgFUWAWUxa+SqF6nMzrHTlVeqymyxxFj7S6CEzapW3iWSnrVlCdfSNYJGeORhixFCzdGsQ0ZX1XT
s5lQKZuf3Uh6u5a7VnavlIdolDc50qWaY381vajjq4G0wkAYNGiPfXkqByfPC68HoMWneqQM7+ED
011LlHITxt8Z55WmHA9GzxhQ4rMp71QpAnV7q1Ab6MhpFhrIt9K/BoREBFhUcj6rUx3aUEONmKK3
hNnMkWZcJoHdbsbQJcyvWRLamgWbdGg8SSbzFdFLN/Kx54SKMUIYj2Z8MKs3MSA5RP0QZn+D+l+X
b6mIwch4TE1+yeCUtrRClB8B+WLI0isP3DiytFNiPEzqQ1jthPE9I3lCwolFdOEoNbRY0OshlwGK
s2eJN5XjyIcuJo6D2c/Q/dCNS9U81A3cXf2YhPdRI4gNh6/2oaRvQ/RV0hYfmOwhjMnD1yR+hDu6
aohKn/qHfv5QdGcIWpAOW5kspIZS1ow/QmwRKQGnBm9/3W2CwDNorUq8a/jOvIyVflS+kuA5g3gU
ma1jqjedHkhsPtTV1eSDMA6dXcg/LPVW6cU+DwFDc9pk2CZwRh62Uf8RWqiV0pOqYliis61OHPZU
pJcM7gZDXM1BTp547ujaWS+/JmtfwQgqKEmsJCVmVnF0EH+zehA4RVeKm0nXOWAcXp8k6ytjzjWQ
GpoXAqPhWxqLzxpd15DJkcHQTA/tiXKmlpftxtbgKZYkxCpn6n+xplehXyoBgWf4krJZYV4fhU9d
PysTEWBFtQqSaRemDJdZ1WJfJLbo1vkfQ//FgU0MXvua9zegmRM/qj4xrtVlTO5xiwwyy/d+xRoT
n3OuuVRAVDhhvonoimHwEXHtCPVnrLx3rPyt0q6DojqmjfScWtYXxOhpILyJgWtU/KggugkthtnI
RLgZQLXiAGBakMpsSxHplC/XPvHCB1KGN2XiTrjzjOmx7p4aJAPMNfQKDL1uQtUmnIaaTWOACCKo
rrZWeDTCz0q++ize3ei0nPeUGELU98wnvWzIq5+dPP6uqItSkXjeCJTJW8B+6jMBlgXX9xH+VG8N
Y0s+kpH6bpgoqSDwzY2C8YWzpvEeYWSIFfj1hIaMaOlowKjfpQ9rANMOF9/crXX6HhYd+qV10tO9
ytqbigNqxMHe4qT09WA7LwEF/aNffZkDdufUixG5hS/WDHo7u4e54CQtQXIt2LtoLcynrDuntUn1
ecun20CR0EoXi1NraXzV2q7padQNeKCZ0WfRkdkXVSlO/rjeKBK0+YKJaulVjGuqhsk6CW0hL7wl
na1KcrroKQZwEUVHHVez4sNnKkgg9N99A63mGfpVO36LWLebo06CaxkdO+uHwDR9ZicUGvGraZ6z
8EEFpRJ+yTEWpv6rtjaBIeM8fau4TKTkYeJTWkykH8/fWfTWYoGZRXUbwxYfRzZcFXX18jmqBro3
710wsteRIU3zbKazqhGLIjZekOWuaOF9pywtT1L7GEjqRhl++JWnLjwRRAP9VLsB0Tb99DJYM/gB
xsq0jgTm/JJ4LPCZIoca6AJiVpNRaLJENzmGpuBTzmWnz8lVsFC0Gp6GSiwMMdA3GPSIvknPI/uI
ONenWIHZSjFU5hwZVAgXybOYv8TEEhkVNE588w1vBvJggTt0FQLRDA7oUluTM9R8CvK2CK5jAIJR
3lpVfR4RGqrwu8J2AD1P6KCxX5aoCdKC/8UXNiI9vZlQWfnRMjjUUDX3pDQHHFt+XvlQKrvCixjb
aYk94ew1jU+hGEkdBviubM3wI2AMpMzXcT6GI6NABByjeRGmczu5KUAM46iQyRAb9TrqaaaGe5Fr
ukyfw+p5AkPVpQY048dSx20kredgX4UXyfz0rXNG/2eWFdeM38XoNWMFM6n82FqaZVBpZSyJZ0nD
3NbeTKF4E9FLqubNQIEAe544pZe6fikNfKXCvBbynghirs34uaXMM4uzSlIeOeN5gqeYmkcWP8gO
TohVXsyZpSeTyKuz09canA9C2cx91/iXcBByHt045sWHTjsBrlpIQFTjqxwJulfdKrdJkXyleuFo
hXSW+UgnYX8OAtK9EfsELAoQB11BMdEmfCXt3rceOY7zQrKX6DKVU75rO8mdox+BgHS/yD2jZX3K
EWiQa8g4NUzobiOT9zUwZmG3y6ZYX/nED8ikZAzpVUnx1kW2iuRCKNmyk5zYbpn+MUlNiRgX23iC
820elDLYjK14VGdeQAkDUYtqIGprejs6vMy5AJbbZU8RnDbm1TYzZHtMgw8jVkjmbN+GhUugURxF
QNYopKf409QDuyYKoamfNF9iklwfe/UcgG5R2i8DrB+ry3oaQehE2HToFmusaGlnOkRTppyDG+Cy
xJv0ji6aB7/YRtW99LGyJU90l3SWML/lgo+ECyZ6V6P5HpQyUaPwpFGDynL+MIzobs38OycJKrcI
NRiG4CgH0FTAldQZyQu4Zksai1pf3JOifO5mhjj9odUjV9Syb6kE9BY0/WUoNfSWqnxTyvKSIHwK
/OdUd0YzOEkUjBVltmXtBshywKZwixwVhLHJBOLzFisvVoodSXLCdGdIL7U5bpRocGMpW4eCF7cH
eZa3eUwOtGfpVG7ptwmC2JDIvKtcKdG3Jbs0bnc1JgxTdHukO7X/xWSOo7J80mU3IjB2EImWt0zP
rPGZEUG1n4P2XRNGAUpc+NyAGFaylsXFLoHuracoPzBLW46FxDGmj/MoP+raj2z0EYiPoSdSAhTE
5WKZUqPdf2v3C+MTAQDYg2RJIidARTnxH0ecBnPQP3e//u39/9T9InKAdAFF0lVR/8uMU/4FBaNq
WoQt0R6TwTT8KhgBUIrRSrGIVmLWuehC/uh+abTMVDr1smRo/4pp+gfdL0Cpf2l+/fbU+a1l4HMS
3bG/Nr8ypvi+iADjankxhkP8I3KzSj/19VRspDt/T/bddYYlnoSOeJIuKaZT0WPEF3xo6UOdOs0e
6ddZtpMa4BfmHyALi9b/hpCfyRGshPFr3J41h8zgAZthObq4AaXXpbZ+FQ7IL028HJ5xiKGMLfJf
aGA/eVyM4hYdMBQ0xP+6zUxOXExa89dwRXXt/2DAxojQf+drjOwYwdFd0NsvgPk/53nzbWL2N11r
9J+tHT0h5eSflCwA2FTf9MbSLRmcT9rZ7h2N+SjUIten10V0Hrwpg2a9vgn5zW+YFBgnMgQU6TwL
7jI93ONdgNyJPOWVFN+vfNgxxEENt+blmhS3bI+YWLKD2j7xcmJMeseR45DiZGBtMd+1AyYeGcoU
2PR5i3kp4RYCw814GQzWuYNZh69i4wGbzpCwk7fp5+IGMt9TcvRwVFg2Q0Ue2hwwAlnL7QORZ72r
X/0n/0kbXnhkLNkMH5evaIfhgaA7p35N9gwfZWgGW06WEIfCPWYdy2dUh3mJfho/jOh1tKSRsTLf
uS0/9Yu/o22kcrBFxT1/RHvpTtq7DB9hBvDMwcNhfsnMEm7VBVI9nRVHXK4a7l6/8iSjPTcaHmiO
EYgdCm75ar6DW7D5edAtIp6M+Z7woNKd9sJh3nImArzvP4mQn/xtwo+dcarDhKAc4fWdt4QfxJQ9
TI9sUPcZ8hkenh9U/3zg6TRveY3GL16V+jXztAOVXLTwynA/LMUnnnf+D5J5sl9eF5B8gMz0dx6a
x0j2/YVAJEe6Dw+G4ej39JnwV/IglZPQrJQHfyvRM0LSKG8/zcN0wbDzTKwAkkb8OjQLOHrmC7d9
VI7CE7YDHBY/bTjCE+4dIrf5fpO+I6DEoYTwP91zt399Gf8SHiDkioDdCe7mj/WeIcBhtPi1mJxy
j+9x03bVvHJPcZtbeywD/CyEmDw4lh4aU+I2RajzxKPTZV4MBtb7gGiLK2uJvOWWYvjGo/J36715
hY01Xmh38MjcA9Z8q98VxcUVhAAz6a6qbb0T2iV+TcVxuNBNWX6I8oDVSL4Pl+EyncVt47jQpDb1
hlQscPZ2eRXfgAfOb8yUCmvHnzzbT6Ij6ttW3C0VKZ3qccU8DW/NdMPCVDgx882j8U6nxMTlB8CA
kG4+h4/YHPx9BNbIrRwOfiw9aDoDG+57mcMt2LfSV1kfeHzsJEulwTszzxsikfy9mfwYsoPwFGPb
MG7NjpAIpf66Y/eyqRnUwVGqA09mujHC4jmmTFYz5lKwEUzP36uH5EVKXYZTfI8fxI9g0BeZKK3J
omNJEnf8YVSW4aK3lr/8/pXE2jH8+td3Rf2MD4J+ZlZAAFtH3a5Pbunq2bz3iS3FH7GBkX4zv47y
rROPFH8fc7dR7sK+w57Nuoa4Yc541735mHwS/HqtNipubtCFAupjZgp0NI4xlChzYTamK7jza+hQ
rEaCE8fkeh+y5Fv2MTVN6l55kV7yTde8TnR31MPiXBGe9XqPZi3vvZyWoxewtqsM40yvv+4Wt5JM
umphQ9HHhYKtB17h8lZE6Vo6+g84kEg9Q+WSnMsjv2Sn7aYbM8j9eOJSO3IvnyiRyeUUjpv8v7W4
WPZxGQe0SN9aZKP/yV/9D/opJl5/KS7+7f1/Ly5QSZkiszVTAm0qGVQQv4/WpF+QSBmKxSHiV+rr
b8WF+gt6JmZnjPmIWDStP9SoqvoLillMHbqGigr5qPVPJFQ81F+Ki1+furQkR/JETMaLfysucjOe
Z1UdL20ZNYxGiB6eoHW0yOoLOk+JRPq7Ogb5Tl3OUn4w/ZwJ1OGs3Q2lu5KsvbYC0C7GcimlDMVG
wUuEKlsJUt+stXGA+NgT4JoHxakXwnMV0YgajQf4tVD6SDiv4n2Za+4kZ5t0VN/qZNrkEYfmTGP2
T6DiPOFwzLKOyXBiVW9yWYBvtS4lp7ZAzzZVMgADeZcWiacGM0MF+qDqN02BXAqPb4AFO2XBpo8e
hKQ+ZT1xLUQV+VmzNUVsXxG8E4PzIESPNEKfJeKnU8XNOD9xOKNHtBxQkVkSmiP1IzAMVbgFCv5W
aWqu2cCMSBgGL88ANAB6bVPoN1F9ljL/OnQAEkp0+V35rLSS5BkJr0JWaCBJfJiYM7aTc8nB0i+a
ncZlQmAtzYgZwLzMaIk+IRqnk57TG4CvQgwFT80eyv7ZnKHHLlkdRj+5lXiSxfJFzoKYGYPhSkyz
fM5lEWyaAilNHyQ3RddtA0pXpW/DhUGhj64+4XMhNjaKRqZVUJKE56hkk47HfhsqwaEw44XVcjUE
8CIG0MtZfQTu65aImMa8PoeAFfqBMyOVh6R8tOAlI5RP/vLK5V8GOKTS+NHLOEX8oMDgu7iYw01I
NkdksqbjhixPRnoV6SNZY/AdhtpO1OvniZibrKuQAAgVLoluYp8LNgqtTp8rImYuIU7ykXPnY0sY
TJMqdj+KvAVS7MpCeBiN3Bv6dts3VKe8ljpRipkOWbCgTqsryy3CS1H4CHI6NotMYtdqOocmN5ip
7l3Qdy1bnI4EaSDDdCrPlUCRQ0uaEWku4jyiOtFIbuFpMCw/VoiPGCrZ86yc/DRGpgdaq/5gIHNq
25RrF+dSKYhXvRKJKxbuoTai0RpOksmuNYKaGpkSSeV7o+BSkKRTJgjHqaS3ESLd8w8d8EJNfZ3o
eQwpcSQEMWmcK8nALinI6z5ylLq7J0q/05VpPFTLeTvzh/DSd2p5qMYYnv3gBqRajzXseTGdaUXK
NMhU1CwdzkAhRY7bYrJIvEmKQIpi/V3a6Y0W3cDknXqN8ZUZMCSSqrdCG9zJJLC7SDyDyWRXdM9t
nnHc1lEhmzNMOhaAnZTTEzFLH3R6XaKRAf++MuXmXkXUOQ2OwmyeXKUYNhFdYjjvazMGQCPgoCnj
F8nqpnuVIXmRBSSVLKZ4TJ1IPf+37kvLyQ/yhaxIwDk0Q9SXxfs/7EsYKdhd/nBJ/Nv7/74vQUc0
dVjjOhJe9ibO07/vSzLheSTd8XCSRSwHm91v+xJ0D409C1WvjABlwSD+LvkwfuGWJDgQhswsF23v
P9mXDBMrxp+kvb89dVQpi6xXN9W/HXpDUao6sZ6qK+rXcCugxHdZTqzi3gz24mtjhKhZTNDv4pqT
UIffBiFufQ3LM8dVdLSH2DpLw74PaTC/cwbW5AMhAMgYHzQOn9KlvFuMLyanku997RELwJxLAtJK
LMQByPgnstnpYQIUAaGMpimRHfox3JYv4nXBcdCvydHtLsuxuMtChG0vTYN2cmcZW52SHjJs/iPS
HPMK1y6Tdym9VTz5GM6Y5J9IjpueSMMN8ltkkVSROnwTI4AerkXM6snbyyIEHv3efumjRxYjmVWc
bmy4xdsXIFpsDrDCBw3JnW1wKqINWE1e2W2fplNIExK1Hfa8jb6S3prItai5T/Ni8qbhiA952KoR
4bgHaJDjunjxEQZSvmOztKG3VsfG7hHZbZjtx9lyTIvGBw6fMx7sVZHvBHXdXpjqQd9Dp+BKMBcZ
JJ0mVnpXcWjXbQkwXo5p3EpcA7gg1G05LA8vnXKs5DPfUSDQxT1aP2O8+MQEat/wYglgJ/XoJ1ik
VrfEKiBkIK2UqYeoLtLR8VnuX9Fgtvq2GI84m7cxLTPcILQgvAhPM6LXxnpRyUjcn2uOrKyZFZKb
Q2dInswJYu4IHJo2gDY4uEecP1CeevKtslZyh5X8gJmB3jIzq7NOnDrT+I3JnPHUPVhO5umEaxUL
hELKl383wwYqJKN8uwxPUD58MPL5SwB2JNIvPuA7AllIqtuqsUvUIwG9dXPTulNFuFm3aEKZEYhI
h6AkLnPS9aK2bItt1tVbpLI8EeZbje7kmRPpq/pgv4ST06lOV7p9eGHRb9MHGpewcgla5NLKnIJ4
xaeE90HdQ0JRCNKDxmkcl+4kfKxlvzuJ8g318QClr7WRp8zto5ZumITRzx/jK0OOvHKzYasnF7b/
HBxKh4reS+3uzZIezJTwSNuynI4Ap0sY2e2hahy/RlNlI/hYyZQCs4rMYg2W8FKB0CNl1xYRKAZ8
6NzRd6uUCdLWdKNky9hG6MhPYRbxbJ3FdfNkupV/MxP0Mps6dOV34CfdFeTk4KZO9mYmXEBYUdZb
bVE4HS2RD4JJtg1WeCqYmUEZ7YzHEp7PadzW+qa+Z7hR2Xd4aYCmjIGLgmEmBc7aKtCR8ezswHwG
ZH4Q5+hSJKHXWQWHCADO7HaQxCSb3Ur40bxmL4byIuvbIDr08rbHwRcbq/HB6N9MfytvObBz3BQr
E9PqHktkbF2ggdA/4MRM+qB+oE5cmgNngamNukJ80jIeaW6iuBJQY6/z4/DRsTKgKR1dhsi8a2Nx
H0SQLcfU9a8QUwOYQpaDg/85f1Qu11R2gtuwH557d7EFDx+xfkkHr9NclMIYljEKC68REK/6sX7E
Jiusa+hvCxAk3txUz9P3jNzg02V2T/yVdESmiRJ0dGk2GLVNwDQYkplnHye3frBThq/oObtbmu7N
D32vQrKYKww8Zyyw/0KYYDWmrcSVxPoCjkVeEZc0g2Fv7qDoLD5AMeOcmfYTU87DcId8hwsVlskD
zRN6FGjH+dGoc5dzPiwOju4c6DnKI3W1GA5lnzVmH5Suy/lkOi6ZDSIcmXwVfFT7ykPBYmz9BwR9
Ibpu2Ys3yo+xciQ+Gi8IhmFe/BTBhgBLdWyuDN6sFTJ++mQwUAGPnQcETYyJJSRN8FpBDo0XonNA
8L4Fz7Q1UxWcwlF29/KOZS5dvUHNRwi0RaiEi2Lz6K/e/dUjAXccKFbRRfsOvjJrq9rU7rwseIMD
3eOxUeG7XBigBulQ1DsA5ZtdfxJVaH/zZjgYC2qBTSWw5bdsdJDu0keoNzQ3wuggvw3r/CUUIDWm
T0bu+h0zhkeCzCLBrYorLA94g6/wPQC1XyCnLF6SbP8IOSMQn3gVJX5cfuw3aKuJOYVkWEkrGcSs
k3rMTMCzzOsU98G8Tz0pXzB/jOCHM1yM0X8xwwN26JAMy9J8ThZfGAytAH+1G+bMnnioEaXJkfdu
uX1PgwgJsaXQK+Lt1n++9Pwe062rvI7sO/NZ/uBZsxYnL7Qx1hBpFmpLTGL2DdCjG++HLd0Sr7uD
AtomX/4LSMr4wdiVC5MzfyAj8DJshd0EvQZaHB/U0dG98b/W9vWzRtJMbekD0FdQ6F38b+XhX9oW
//b+fyoPaT9IOvatpWsh8dB/Lg9F+hkYuZaOiUJv4o/yENUvzDcctMSz6Uuz4zdFsPGLJlM38kiK
jspY+kepbdAz/md5yK8OhU7HlovLdzHZfr4/RKTj/r//I/1f0q30Poi6+ioxgCAmHUrBC5ddZ65F
HCh58khqEqekVcTkArFY9vgT+YuZpgWV9V1njsCwV+UMuU9Ye6FN3SttnUDKRgB6ipodQrEEg0y7
igIv6beT5PTPVBzZVVoZpcdO3/0o3OCK/wLxrLm0SNz2mX9pBJZ2ZARviDTrxrX6g54K9Adrn13x
SUCvgoRLiq3ELNNc9y/GDTDFW3poNhWANvyhfHyLE8Di79mGiIPZSGnv5vu8pUGPK6Jeiq8TW2z0
pAgcfM0fAZjFDcp8PoQpFgOWogQ6+LaId0xezHZyJjr44SogAxd+THZMk7XBk25ARJJ+AtvKxsjZ
omBsbNr3APPQQpEBs7atQ9zBeZJPIl6vzB3haJeg0tQd/jiatdMDxhm7wnO1lZJ1/Wy68vrjA2mJ
DTF5DSlrQ+EdvtCACZ+xuJl7uKnWV499ypWyc11cB/MZHGsqHfzpSeK2yA+DbKMf58QhW1etNXTN
K+ZKibeMKjqAueCC5Iu+rT3UNNZJ8R3sBISShGATIJF6ZrXAvBDq+Ttinx8TTFtoPMwQB78EIsBh
TEEmn39I3jPiPx7aAwt6e4gvilOckE9t0A9uWJJtfLgPAlpsVsWNBDMOyagnrNT18s/CZIg8zQH9
zH3eAq94WO7Km+khO0bIQKvoPeWB59JVOy/0X5NE+Rz6+2jZknjD2FW9dbH9YJxmY/XQX4y9H10M
9cjJyJmoG0nEwCSdk6UwIK37HGUGMONuxp4by1RDxrXptyId9MXTQSd/1WMuRguagFbHwiZtymeu
WEWBxpC4HQwkWsGqnRROZWyi3iuMTRFvdJRpOewxCQofQgwk6+uW6BDfa3nBuwkcr03dku815WgA
KZJu+R4RCP+XDziJ6rN54O+uoF1DkWKCKcaX21CuIXsOz/rM/JDBBTIMApuj8ImbTg1dLS5cTiT+
J//OIV0pOg110m0YS/LS3oPW5hvCu7FckqnC+WyyK2BcEdeKp23cZfdkIBMwY/EdjYIKTdq6sj/Z
UD30fFeEPuM1j7Zz/YCWKHuZGEeiaaKOQ6v52WI2TFZ8YSAsfIQZFtuorqLW1U1k7ZMn/Ihejaf2
pHsBZD1AS/httvUT/6m6dRRvDPOmuCHKyua1EL8bLmHBFYOt+Bo9Ri5piJDcbfHVT52OyEdw1kSH
AL+2Pkbz1gy3qGHbVL3vCPcRpyTmJYZpFwuoX95q2bSVic019xQaUUjojpgNdtPNS7Sqr+TrINzX
/SGzPtPhQ3d8wirM9i54SyyLBsmxjdyXeHvMPtCBr/TexnvzQIG8Z16YxC9UxISFj9u3amUwPUXD
tlpIv359E7agXT1Ej2t906Q2VEwo/cx3LaK0ZTzh9G02C0kMp5wtPo9v85u/R+5g/eiv0LNQVfh7
oVhcP5AkJ6oVbP7QrxLnm6JnhZl0Yx1kOP3wKwFzIc4ig6vT7/wF7yqd4aU57HRrkxVPP/nryV83
nr/m19W21V49XYVD9hwi3xkOmXGfWfhkcrqkr/kGpg0Zr+IO40fhjedYWwfdk9osGVEM8Rp8scyY
q+GgUJKTt6TdIVqdiv2UrdQH4YtS8WRcug9rWFN+71Hi527+I00+qZvTR+t12FOGPeucJxDwnKbK
pbwEA3RVH5CYPSBXXpfDSiQvegOIn3gAPI7HbNfeBrd0mNVSU6rMjDVHcTQnfC04w412emGxXo0Z
kHOX6Tosfeni7wL8xgxkUSV+wQbyEFwtM1r8TcYqtzWP0KJ55Sz2SZUgUdSslxjfwaLfXJWcwQpQ
kaRN2vqwqV+ZgToTs1p13ftuA+9lVV8Y2w5vnGY0T/iAL5TGyJ22HDuNZ+ujeVORzK2Q0Zy6U7+t
Hqb3pIaQLz/Nh+hsLkdvwqkQOaqrunkrpRcdXY9RP0qDV5doKp+SCqUxGefLbYJbejRevxu6uOrF
VM4ZhtFsa5LLIL1z3ia3N9c9jNgSztymPgSh88QwLZT3DaDA5hyi02PF1PSDOtl59JSrK224InEr
fLvb177XM1hT3GL4TKJ74S1XJ7SoCC+nj0rR6RmhGyBJlVOTXCskCloOB8kZuQTC14FGyrRvg+88
ucBl0QYuNnAsTnhYPN7tp3wl0U24po/mx6SDXbL3PABcg47Wsb81yG5bqyJjtZxi2Iv7s9S8hbKj
MW6lF30W5BsrXaDvhK3sWV/jQHSmrTNYVm0MEwiV0D1GpGqs5+FuvU7e5O3xgdSsxTDBmzMzEQsN
cEZniZW29+heLXPEyFUNJyZdu9/gdhFlr8fOQ5JBRh75j//uJihyHkZV/GNBHPhfqlz13zRB/3b/
P1e5iknqIrG+KnKdv1a50h+ZxQbt0T+KXJX2KN42QoipvlUmZn8UuQrE5GVeJyuLVucfFblU2f+z
yEXIpEoqT44y3PhbD7RVhl7UBau8KiKuJVa1Y8DWb9TxReqf/Xki90M9JxhfNqmoP/kygeURHF8y
wjP6D75OA4xyLswqV0eSahY6DmHj3PtoHNtpL1YUT9pbUpzHyGtUjuYI9AMLXXa+H/vkMJuyW0Wn
rsleeqAKKkZec2ASbYBHaJ2eBpppGLshYKo1+vegL9eBbjiK1u3yHJ9LrWn2mPuobFCBpmCihCh8
KcP9xLUtpYtXtTj0Pk8Lz01p+l4ial/wO5m22EYN/oXWa+m2gEtUoLVzslaF+D2xLjTwTPMCW2Ki
1C3YVyp05JBGi5Zsc3S1cUPaDelOjerFnQnFt/VMBvuhtjivBgYT8wxlqsdNILKbtJPXtG/jzGFh
pHj2/U85EM5Zmj3hZAG+wCzC8qaBjggzJL9FrRh3KP8+KMccE3X1KNN7bHUp2hCAW7iVRTBC+1xk
rujLL37XnyZGhHnzxgthl/+fuzNJbhzL1vRWynKOKPRNWb03IAmwp0iKVDeBSZSEvu+xilrKq3HV
InJJ9UHZhNwjLbJiGubuMjklkiAJ3HvOf/6m7zWAO03CT6wad5FSHOsajbcCBNwaKKPb5jxWxqrt
ULKpH2JhK1iq6dQV8bMXAi+NMCt75Tmo2Id04AniyOCLY+kpqe/aAMraqpPrXYNFlcycRWgRGyLk
yFzDESB2e9bkguOBNOfkaEDKacZNKUwZw+lekbq7CHW1j4N8Y8hbMS5YENHtu7yF6Br6EeWlvBSK
ci3qxdrVqJa7fGlQd7iJcf+nXpw0hueYKRp4MJn679MSaY5/uzj9fP/vixPZWJg0/pMD8K0Fh6pI
ew4lUTJ/XJxovuENQJFkyTBEFstfFydd1hnxYzeEbzvh6X9kQPPFp/x5QMORszqhR1YUc6JGfu/A
S0VK62Zwy5OJgULaeURQ4WVrLAet23lQzYP4pqC5i1oSBapn1B3jNq0Brsz6KuSUpOl4cpWnulr7
ZMlU4W3o4mNUdIeC8lo3CS3Qxjkzzb7U5yFnYBoJ6EIgKBAT7eZvXuuRhhQ8VFqzr31MDHTMTRQw
zchde5grRKb5XAqAwWoHD8et90F59sfi4ne6E0kvQTtusuSxkSilVfEYtgJLaDF3G6oboPk0V4n6
QWAhy2hNpQ7jPAZOIigukwURuRqz8n587wfH168GbpRNOpPVbCskCul4+HAVq5TZjOedhk948wED
gnYIZlYbOjE7vUCRFSPs6mn71XTpGYxmJZxpOvEu8Z8i3Aaswd8LVfMyyRQ6tTx6poU8Gd2WOBwT
Gpo2THHxg0Pnr31eijBFWXWVk5HTIiLCkZInASdED1Je12AFBbSZiW94hcyL1FpkjXRQGLCr0CVN
ABLObHC3zF0pbuhU5Nq3Cgl7XXNrjWLX+802HUmUpJ0VtG0AKC10H22EuNkV010fJ7sixUAfHeKg
yqqTVPQuuvFZpw+mSGak+Doq1PjtNkoATSt5OPeD5/jiZzaMK1nbph6JNzmeuC3nhO+jr9U+UUDE
I83qyGYGSbLjja+B4Md2E6vXRCHEg5XNGKFsiB6kkHodpVe1pYIiqCV7aZruvlaaO6v17z0fo8BQ
L6JdKdVIDy15IVcWoxYT0aOODAU5Wt+s8qxbKG3rkDbObAAIVpt54V2caGshxeUnNs9CmKwKeZRm
gZs+lsmaUAKnU/hMw+axk+/E9kmuPDoqjdhhd/7nXg8hJSkas2OSsi2Ko9+bWPObv5lYT5543+//
bT1U5GkMruKlywb/Y7GmECGI4x81IlTsX339VOMXKifVMKgd8cH97lFg/AKvfgI5JxIVy/cfWQ55
eb+t1Sb3XlPlQGCS/UzS7steqqu+r0+aubfcV/wIcC3tyUqoz1FqKywuHQKmIbGz7rWtzVXEDy2H
6NeFThNWIXtgmXL6d4QFr+Eroi0FCVQAz2hm4et+HGI7aW/whWX6GFih0rnc1m/1mrIvXuuvFh1o
1t4k3YaD7E10Y3JpYRaLPDxBxxiLzt/0OSZH8Y3TeRERcGwn2O9gub1OiMik+Xozg+0gbanGqmuh
Tf0z3k+4H6XegnwDj0lquIfwy1RXChZECBfgR8OCeTBs5QggDmVtAIYI6tDAj5bW5fuIqA//Ux2H
qJmyi/kBZrr0pidc3cnf2fjoHWatM2GgLCRPzWfziaNoZ0NtmlUPjDrXXxEGcxDYM3LiFTignW1S
R1tVL5i37DnOZbDJ5gQ7nygkccERDuYx6y5qNw/VNZZKpTjLxRlphsBiyEuAyizbvJSXcoLy0GCs
UYcymV4qi+bEENDAVL2786iZeRVicmjQJjNUxX5ljmxEehtX0qMHtbK+8C4l2a57NtcSLuPeY/2M
x1b9rGBWIjim3d4jICVxoJ6TaizfafXE0ifeYlsfeQ4mxlJzz4BTS43FsJ8YL2qLcw1oym0ylVLO
xrUgYuTBojrDn9WxrqC2c2tO8hiUYQ0TciTFTCQJXSU8V17Ll+oZ2I3hXV6RIFAayEzZk2z5Ar9Z
N+4EGABm9zS8KxxOODviAOuRvDaNMokggFpMQ893wUJ8Z/gXixdRbm1MYj0m5MnOE7e8aBY+0gsw
cg24i7qYvgLJxZCOAFXdNUdDQFSPVw1ePh2M2A4TWJSC4zIiBSWamdYKK0Vc5us5ULWL7Q2zx3GP
bmkJTwh2cUlKFo66w5cNzZSyOo8WTJbJq15BNlbFXZxQkW75nh/xy/CMZc7D3mn9Rziz8XMO0k55
wczLIIzBIC/Z+lBwrh9NxtCO8VqCVh5CcNkzZFcZRGdoHN0/x8NKuzKD4h0BomZoxaFDF1M301DQ
YLBIjEJ9xUmf58f8Kpzl8/sCZef88fnV73btsCekehbserCKDcNCZneoBMa9B/LkH5p3anTroVCO
EAyBqXReB9bKAy93I94X4OvlhhvwolwTGOaqMK3LpbgN7uLc7leXC86KAOrRsibFglSLK9A3bs1Z
ehaeq3vfgEVsE2glI8iFiREuY/mqoQVQ1hW7NJZvCX3LSslwMdmqzyPZZSikbQu9QgYxvgFaM7QX
vCxw4RKao5JvWmGKPUPiO0Emz3p/k1QM43a9Ox5FddmO4E7MPt32mPuZHWB/EkTtm7aGNebDTAlR
kBZvMJ6r7dgvLRgTurtt5Nc0wN5pXUNvqKOtJg1oyhnX/tn3SEi/kzUO9u1sgb+/R9JU/MTqYo/8
4f7f9kjoYgaNCJvvV43/fWwHaqESpqRL+hdv+BuiAc3MYNvUxX/AIN+aBnKemNhZNDnGH2Qbs/P+
q11SkmREU4Ypq5OH0femISoir0zzpj4htIcCCBUSPyhYBl2JyMXp0ofJI+WtB4NlRjKdsqCjztub
j9vVzDyep1CJJaYaj8YJyjDsEWOXMpEpWNYx7Jjxh9HLm1xcYQYp5VJ7lJnF3WE8Bh0n4UQV3onR
1QhJr9bGreGqmbI3yYWmdwH6B4gleZIwV1QyDCzqPfMiDzNvQmjAaVUbhw9lh8KHAYcziXDYLw/s
gm9vqMCRDBkrA2uOQ1TNmCuIKYhwd24nIUx9nJLukUROkiQ0A+7Hl3QAMLy/w/dQvzKqQ2X5FD/l
N/A+w3VqPAHRWYH3Lki5hjKEWoAcurVu6zaMX1IaGBRupsSo4ZTZkCzL/iC/kKmiXBQCGthaoTVR
U29APAVH3YoTw2SiQxxrJxgW7OFQ3Ba4L5r7BV1bBiEiRic1ybF0O3qE/iW/oFco8vnDAy78Plsb
By/dY3Kwx6Mx94/iCz9Mb+mtOxnE9SSz4D4k0E/CMgXd/jEkJijH4+i+tztnt8NIe4NcfgZANUPN
yxoaLAby/ubX18Mz5B4YaOmcAKPlM5uqU7C7iDvpGjnNuNDZHH1nOCOrtrGJPBEj0PPiNuiSd5Lj
rYKVbHtbMpOccjeCwE9vNVNTxnhv5IGY4xVyxVQbzK2P+tQuN0RiLuslQt59zD95iwNCENilNU9k
mDddvVI6aeJijNVzx9gtxzxczY94YJbNSmDbx2hTTg9hRjeK+e3crxfNOB+1W6g1vLF4IszLZlnG
LwnjgmnwmlTgaTQ8ykMLXTHID0m2zUX8QK1Z4u99c5XL/jLMM2wrBQ3AOENXXM9fs3V8tsOzBksi
cqpwvm3WAgj3XNj4Z1o33ufZ1ZsHx6Cd+7xbT/qdhnhvXj/E4szY0IU72a6ccGSilBbFrkBVg1cK
BA+KqGw3FUU6rMl5D59wX26/UklSbIwlihCp+qD0GF8nclNXPYeY34cEMoK7sRUly7C74rkYV0hU
6MCqht044kVcLMahOkRJvGFO0km8k++zG0d2TwlzuflvR3eXAZmjMydVoF3SdIUSQenzihHyvVwy
up6CrKxyEYKYCfVTwG5OnskTDvS9/hwieyxxLMTsD0LXNPo0tj5Btbscw5ZXSszuZbh27T2TS0yX
a2GnENwyrjunpM/EbWoRfzIDhHs0NHav7CMISeCJM4/UeEU7keUk8BEFa1W3mUXqO4aPKYNBxUGq
NRn/+41TcrpvXadqVtB5+rN6MQOmqbNSviOyiQoYJor5OPqP3CZ4d92R2gnK11fyCzRLDLHmxjVd
xVv0xVtI5O8SyY0LcVjyhoeorWyLlrNmxKgHC3eSlPWi3Yq2eMFjS9DJcjL9m6WfetPpmBKFIJDw
1B/F+9wm5fum4kW/hn8eXRCAY4U5YhFBaU3S78mcMUBbCB+Uayu4XHwEe/eClSOJzMRNXLRqmVUY
ZTTuzLB5gZzWcIsw2XJxYTpqS8b7S2adyoLXaFaMoCHJrXLmmPDr/WGmvRwxUqMeHA8QlJCF4XC5
MsYr5aCFXVHaYcw41XKE3MA6Qu4FUwiSF1NEKskOTrk0K6/QyHtpawTb5E2/Tx/kJ2sJYhv3cNPs
8BQtYju6FcaSxKpyjmsrjosuebVE+CQH60MkH+tuwEY6RX5VOMUzJKXh4q8qGGLiGTz2YSCUM7UT
74aJC/GvCagSJjJfYRlMom8S90tuIosuxXEOle8sxAGPJGjkHMQZGSKtb+On45N8zQhTABZKb/K2
XFotlrX5LdahkOVbL539ySsaYEqNogMP6sly/3crGulfVTQ/3v97RSMz94GM/o9pyzcUVFFEQnXw
9J8E2D91/Ui6DEn7m5n/jzDo5E39jb70R8TZkxLrNzCoPIUCcCiADz/DoExFOrms/PpUuIfstcwi
qAXhMMv9fulc/MJ4ihP1mpftOTZgXYB5TRJIQX5B4th9QVgU74oMN5bLDwe0VqbX1Bls5ljQEW8t
UwvRfnoAeFkAzOaT/k1U2gLhSc+KvCtX8fGFCJ0prGUwIdOG7gyMHsNfyPJPVrNR4YSr1xazezva
TPEiwSZ0MKTYw2EqTgSd6zv6OHUxhXlYKDLd22SBLDrwdhHijgcaQNoUgSBj3FRKW8Cpz3/xK3iw
S5bnRUnkVcBQFAiT/LMHb3aO5sdofmtny4+Pj/NX/wJVRV2sPRuRMDa263CxDk7MSpYXb8bfgGE3
zmcE078phDUOoBL2HTEtM5oJWvtiH5z6lX9HAVgqq/ItmFjiwyVkyEzuFDTHhXtoHo1wOzQHExri
OWIkTJTzMW0cdLP6eBqCt7q94SE1cXhZl9QNyxnK2xW9jYNO16gfUNSi22V74G9GvEKwiNwVMAb6
J5yDjixrLFc4PO6C4cjjQw8e5827D50aYCGZf+DxN4uKddVuYZmyebSb/pyvxCOEFtrj1gPfnsFN
ojt1vPkIuSWeK+GejWSSvYAT78YzxxpMeeaogbEqJD4UMTOKXw6FRj5sCI2D1Fwe4IfXezYrPjMt
ONH64zE4AQLGlUf7onTxitLtpBWmEqKXnZylvWsK/vE+OEnsCAPUSwmxKu6sCqhDDPrQ71WQCI3u
rrmHooq5bH8oN82RTr32LxajJ551PuHKH8095j5L8ahemmcFTOPZfwzmGu1d+xxnqKIJNYebNxcf
CVN9iwhK4XRWZwZDMubYByy6BBjWWnfHc9CpTwGF9RJoAuvvlb96VcZ5ejYuJrvwjNE4kr9EBLme
FUQZgDmoawU2bHcxju6BXtPiQjoGTjr3N/kSxvO+XJYv6ipxUgJjUAE61S46Tu+4sDQ2wjI+RJd0
9twt+k/5hl/tw7hRTsqJDEXqqSWDyqX/2ZGtE2Ntiz1bSOglloaA9LM2XSivAXgRCjDKz+VEgkVk
HJOZPuEWZrXQ2/kI0Y79jiYfyWGuXxMKCDy6ZgOe7Rn0PvXlob5JEvoNRm4E7q00TmACZv/mndCB
hombeF3UR9gNLB6QOLTATra6LbM3p+zRKuGiZ7xJ7A4mj3URdgDaxNAQa8umPCDHIPDvwgCQ3JvU
t2Hqr8td9QAp34026in6tCA+mNfqkRI1EN9ayojOdEz9hGsWJjjGfQkpCStJm4YAv3YqE/CgF6Jq
NQuOhR08ccIwVaQysTbSu3iY8uImw/f0qVxQePJPmxGqBdMI0k93cr07yMhC8xgXT1Gw5lW6H5ox
3YZ3BDjZPUbwlNTDMkEXDo/H0VXsIPEvdp1QX+XBEgZRtSD7Gv4ISZFU8bJ26mCqZbDSQ+o3ehei
B3G5IErKZ7UwFp7mpNR1S+z7RgLpcuxz9lhQqMZ9f21f+CiD55r0Cn3r3elb3JTI1qb3BIPEYqq1
lqP/IiClfBEG+E8keD61TAg00tCZqX7i2KOr52oRkN+LWVGzKlnBsARLOB/5FB68N6YeV8juV+DA
T/cqnrR7jdzq2RSG5fQ3K7gK5QqfHQzeM9L4aBNAdswrPH/boBPze5hpVNrd+JxSd6fGa/zUih8i
5aGFXgabDWuFyGCHlKEa5yzyXBUhzRL1PIsvTCJUMIcec3R0kdQlB32Zgp5G4kx7Gvh0yCqPXpFD
DASDndX5G9gfi9Asvow7aeESKbJZ4jgWO5YDae6yzy9EOiGRwdyZ3WbqS4KpQ8loVf68RQ48a4Ya
jFQn8vO/H/UyBPgRtvkX9/9W5EDyUIgsEv8RPvStyJGxuzHI5PuS3DH1+JWIYkG1RvWHFBzdnc6P
foVtIEfLKPhIOTIVSNp/ZLgBPANR/Icq52/HjkgchTgjGIN66jtuE6jV2KSjUp/iVlugoon0C7ow
n4EpfmIUC5K0raBqTq5kLzgbAxlsc05jIiHT5sQ1CD7+nG1LByar5DuhglyPvYyYZgzEo7vA9oZV
Yc2LM1yCDM2SMtyj7p0pj4Z4jlW0Z7Baj8z6xGQGbbR4EO7q3aQ3Eyh8pF3udEtlW+2lbXzHXGAu
PPb3/CScvZiv3jaAmmtuJOelswdb3bje/qVcrQ1iYtkeiQGaw1GNteWorrIpYNQeNaer1sMOwdWx
35dXARwGy6pTv/TxLE+emCmkj/5rTyL0o3DIloE9xQpXTFmA9xs7cNm6UMPNXrW5eGHcSI6nMtc2
fnTqYmKoZVyZr168gIRH8jL1lyk/1RHcGTuZI1ea6+ze8nq4U/ZgyhtYOBsB+cb0R9u4O2+p2ZBb
HXzXcKk5Kcv0wTqFBynZQwySI+qv4U4EgW0Cp3uDyzrO8ecANsBUH6cIMtMWvZ2tW1vajJuBkaXN
pBO/UJ+xsSMhYkHj8VYbJ+juXbEf3H3SbIJj+drbI0s7k+Nl+YbTC9+H81A6ksMtAr414mtcM5Vd
5tVFfHA3WnTNMxZNYa9vSgsj4bJa5C7CR8Y00SprzjlbTUnyOCMSaPhVgAlWtwxgvGP1dYZ7j+nO
Oyq4Hn3LCvgKh8ZXtl5c4+HgznBswVs6s7DTQKwc41mKYaesMGTzk1OUg3wV6DAzsbiX+D2pkE+Z
werpXiYOlLHKJht6pNkEsIMVxUiMbR3b6WBo7jJqWxJV8jddYSv0HkcEzxbeqSUiGoBFk2fuWG4f
YN7z/TRuyhauusiiQ1VcYf2DxJfLoscBlL+P2bx/8+/dY3SN9u22XgX03co5fJPOEvnhk3sM5RrF
GhOXkdjs/oQ76knbWwjn8GV7iz/Ve+sq3ydPVJv88q2gHuo2eX/+6M9Uc95tSRtg+lvMKXkg/006
pFuV0JEJzzEO9Yo1+2quhUOyJzZim3z49/2WY7nqx2ipnfU1k+oz9eMaGR006uEdk1LyEDK2wpeC
VGJt/roLFmTJ3kmM7e90SJIGuMI9w3gKxbGnaNQ7p6G1ZkKCOh6RfH0aALyekkUCURRKpHWIijst
B9wplxWZT/hZE1iBIoByetFh/i/IEBKmWJ05TGs5hiex3+HsN2i3ft7cKJJlj5AOT13l1a5hYPPu
v5373O6Co6oe88m8Gple+BA+1Gz+R+COUNorBZUPnhRLLkLcFYBBdB5N2At7vOYEoiBOGMvghzNq
s5xYYxy6V9ncd3ifltG1fDMOAHbkLbY74CVGuORnHCHNS8OC/XF4LkG4cFit88c8WyiHHLV7t4QS
TqEvvBbwwkmzp5yHbvAK4RNKhZg6lMqMPrvN2CIzUY4ctB/tXSpBqZyX1sJbJv6DiN7rQD1dWlvX
301ztwsNy3CUmSo1dvdM/0DUmiWvOQuAKoWZnDpRcGjlVVxureCk4/s12mm2PAD/TXk80MPM9oW0
oOIJere8j5/GewFImVzfK5QV17GWCSKHC2v3JVs/93Zo+/hAUsvTu77yJbrg8qyjRuGMipgqLbjN
P2ObUT8AOMb6rGGpLB7I53yND9m6LoAutwSfNpRFXFQTKsknkGEfSkjZ3M80uys2WfyCpzWV14In
yyHd+dHaM1cjVk8bpoKz9rU9lOnmiiTnwrsFMLostogQVvG+W30KC5qKLVpGPHqIdtRzQPonaOcY
/lLwAw/hZ8RcrVPskhA2y4aIwleaVpyMIK1z+4ifANw5ztYVz6S/DdICs2OlOntAtWH6UZin9MOP
Dg1eOfKNZRK8Wl40R8SEMRHgqPfmWO/ORSJJpsm6iREDZV9ha/1zPC4RCzrAsuaquWem2Z6YFKPn
05SpacBZ4oPLC+1aPZ8slriJ5seJbggxkTGQizNp/lbI6VJb+hqLMjRFU2ei2eR+MqtdYvv6E4Zl
Ps4LG7rBeMsXvXvSd51yhJ7PCgsyZk4PLeOaxMPyXPFqwK6p3CARAnrzz1hdGmts2FR4KgRmL9mb
4VCzcbPKIn43qfvlQ7IGRBSTOwPmAVsZFyZnIzvWKU+XXXiFOZlm21Enu+qiYvzgz/NiLrPJQaLp
Fnxl5MrZgomuwAfdTwV0ADC/9M0FKlxycc7Ruw/tKJ5NovTk/Sp8Kg+kD6mJw1ixEs8K7IHiUpeL
uCMN5QbXSfSxkcdUf1W5eLc5TCfoAGhRjDsatNIm1muAGu56Dg5kagoaccdZ//CUzehdcAxLwkkc
gN/cLsQNCUB1WurIpc3nNBgkW5H9NSXST3OQGddO9YklLl1dzpT9hHGVhTQiPGTNVYjARZBVQHOH
MaW+W6gYcoCJ8Fokg2OOyqTJ9rVVzbpZAENw6byb/ipltJUBv3gbhO0gQCW2BLM3q753PwtCf9hH
ndo/+xcTcmcy019xHYcJENuKOYXEypYdUKZYMHdZn23BSbYBEQ/YlEDSYB8FZl2JuR1PQ3xE8PWM
wb++KaR582j1m8p/Dj9omM/gsut4qR1dawEDVz1jgsvxBm/Ix1bts/vKtEMkrhXSB/G4qEXSW8Jc
iTEOojSc/djwP/DoKlaEaZnX7rRlLOUthiXH1OMFHjlQQcf7+CnZyvtpxvUa5Pf0wtZKPKDXZRgl
JzBbwf1tMsgQhzC6ppviBHzCDjCxFixYabPm+yx84jmpAXRi2Ur/OCh7UseYclnbOjuhcyVJjZAw
jTE4ofM2B4n1YH6j1Jwyo9En4Yl3399Vm/E9CueA9ws4y7stxefUl5I5C+6RvUjR9AR6/VAqMw6e
22t4fw8SjI0NDaqvr6ZfhYjnrnFdLNYceocVr6o8kThPUOSUjtbMu9P0rhWOfuXnvB73g5utY0Yk
E1b05/Cq8IFggQzbhTZTSTYikc85FdGrssQPl6HAZNdmPFTmh/EivEBx9At4fYQs92AEJ0N6TG4e
5WOPc8PK5Qyb1cpFfWq7V/M24fzTRjaxMcI3E3V1cbQ+SaDgypGXsiM7XIsb5Bh32Y4rDV3XDAc4
5FP1Br85SgY4JHztgw1K3uEB/c7wAOBuYTxBahjcAax31x7d7Lql+HiaKgJtrti6IyybXXSJJ9fW
Rebb1c5aIsBcoKcGqe9PHhODzsHQyTGWjX6bVu/p1KtWJPHZEjlctVPYWNra1SdUZd5CFIFrVuoF
3klrYRe9keQJjFCf62kHPJUOfHDygqoNHzPvCctWRwrUvYzRRXZnahg+zbNthL1wKOCQiOIt3jfq
dCmcrXDBjKcc8RjghER/oWw17/3P3MCaMjoHTZ2IyniW/huuMtzWnxvY39z/WwMra5oEv1ib3Gr+
8p11MFnYwEiYEPqJZffP9tX8hS6a7F/kxbqhQc77tX01f9GRCeNqi4mqCPfgD1GVJ5VEFg9elq7f
/+MvKk+LIkMjwRdZBh6uKofwvXctCjeTEy1kdCwIb3lyktNrZ7RgqtHCp/AgOOLrlLj1/8P7yI5/
e+T/htvVMQvSGrXx1wP+5gl1uBQ6QwFVl+nLvz9hK7SjknuGdGomq+1AgQiVhQvIXGjvRkzOxqsK
p34uhv7eDKgl4CeMvgnwiECSPFlwThbbqr+l3vBYt/IuxTLUqu1CZFwlkE8uvocjPu0Yb4xyfxcL
0UcdJ3uvsc66iAu23q/Vnki/IXwcau2ci18uAWiOAks4e3FL1pfvSA21mmKsCnXK2qkZLRexOv83
b4T883CE4CjOONzlLPyL+CR/FrCMg6Q2iQwGX+MHK6PA9XIEoE9B5zkuKscWowcBqxLUjv6nBes4
66uHoZU3uind5VG0s2LgWlqiJvv0qG57pCkN0bVTAm3Rd7bu5lhw+/MizuZGoG8sNV8PJpAx80Mp
Sx892Tr7dQU1QVo3UPhKlzlAeszxukyVpVu4WGXXd5nAO1kw6zSPaZ4sooLFFf6VG7T3VoVixBVD
qHzjUmYSIUo4jKP3wwzP6Zkl+jhfDfSxjajciZXxWhfGm1a74iwwhpseVOsgK15lwTsEw7pNwm2W
0D/h/zG8eTmKaFBd61MXB1wWVDSBIK/MbUq3Qw8tq1PkWof1XbgJNQ95rfKZybCZEchUqoJpdLJx
E3w/PBR+LiWtJ0NQeJaFT6k/C2kFjzy9hiXJfYh0Of9PTXMtVUCVGg2tipJFVoixUWwh8bCX5xSE
uOJJod1aZO6I7awTKtsLw2UzKpAkpyS78MkrEdrrESWQoqf3TWkOr1aAtxLHK/rCupVe4kE/CyXQ
ftm4ysNY4WRZiMJBs3LbUNqCyNXWjoTm4IpacK1gaeO5a2US1WXq2eTJ5PGr10HbLwgnCUIJ7N5l
1pqC1riNl68VmTwYxjGWMgibdtJYFu1z6klOobaL3HvyqxZvpuTQWjRGmPKF6VYpx4tShhsDC522
S6+DJK9dA/2018JLKykHc4RSYswgpTdHUvfmkJSQHzCm8Qpom4n5VsvB2egh87fsJ62CfXGUOEqE
5abKnteWCxVyghTGBFikbJs+x+VF7jOTenuIq6trVBfLD7A8LGddqb34KUx99UBMEEzz6rGLtZ3Z
DgzBtXvXXArNWU5kx5JJ1sAmv81CCStd+dkcCphFNIy5l191piOKlmwUhdbdCB3ioTHeb6/msFWE
lY+ayECPJZhkfNH8hvVSrpOdhs1+p9+Z4msyMDMytIfaTeeKVszCcnCQA60T4W50vWOldBhF6fwg
bpVnM3EfjLJDNdu2W63E1QVPBtz1DEC5CD4zGF5VPso9uTbu1YQjKRQEO4biacyJgo1xqHFpeAL/
KMAgTbJn1j0yyuEPlGnwGshUenHdb+UmIlE61TaWAu1qSCzwsYgCFc7aWmyStUhEUlQVme2ZOd5e
/lyoG+z+iMFSdcuwkfitsMZXYnHDZkSAkadvoyr4GHUGhhTlkg5eYUIhaguMpeAXxwRo1/CFs8lp
3yWfVifTM8JzxuzajwB5l1aqBRk7Id2qHN+bZKaQCpZB4+4TWzbVE6veVSaSIM9q2zevGpHoMbbc
SbFvifAsiMAYbKWGA4W7lzWvcmkpiKblFBaj07pZTMfLtKIOKwPmNoW3KMubQAr20dgAy8nFvTBU
z17RFndlRKwQ79w8H1VisN91IIqka98K7ZlHIx21dww8kzTlLGKKJHTnXGDUiM0ic4SsejAM8XO0
kJDBs0mFea+im20EWgmGIapMeQ/NNTLyTTYqy0HhJItNmDqx1z8LwgCyWbaPo0xTaboSIa1amW5H
E5nYgB1Ta1WvYTKuhaLeay2WmdV9ZLgXjUw0oYr2IaRYgYG43pqLfETe3gybgto50p/aZq/G+cxT
iE7vphSnbd1ta2AUxT0X8N16pV+0tGSyijFY9A6REu9RFigo5CYDP2tXCuNL3T9WXLu533AKCykg
k/oQ54S51ph21bXdY6QJqL/VO4a9WryN4c6TNt9E0p+ZqwH5EmmiJE6CNV2ZDF9/h6thoWn4sQrU
f3v/f1SBEvaAEE8lkXT7yQEQQsY/xhj8SJUkdGKTF64mKz9xNfBwwU1weugvycivYwwMY6Cm6og7
LKQV5h8ZY/BcP1WCX4eOcteYpik88k/lCBVOXY7j0B7hNuK8zLSRBEHWK3HHHJCmlYa2JvcXG3vj
QB/MHJJOVLsTyMiYcsJpNd1Xmk5/ny9oe7kSxRcImvRGl4bBJKYo7aLNTuP7ZEPP1JIE8mLLNBXV
quDShEq0xzSJxTQjxog1e+PRp4nnTsDlYTssjdUQnDC0F7UTpUan7DW81pUFgxZYqM25O+PrUL+r
5cFPr8nK69knjuLHuHKfmaeExLM4cDjGciEmC6nZxO9Yl68CAbB+L+kP7NnjuoKlj7XdwnyA4Nox
v1HtiKYWu44AmsSJPAF876IKrmuyGg6mtPJxur1gyw4VBGQFT5X26Bkz0q3t+B3SBvK8Lwt8C+l9
p51MXPSDrbdVWViAXOMtzJGRl2HjiSayvxog/eztYonHybxKnY43wgwbG0MuRCSIMEQCCNcq1P02
3fAXlV2Mzh6bfVzr+SWODw4uX3lWBtVi530RNmAnHIejYeerfGXu4u14QJAgTja8K7QLWLWlDI0U
ahR3khozP1J9mxzUxXhmEAFaG29RTAiUjOxKpIms0pzBfzqHoYOBuz6QktOckAd8KSXcceuKC8NO
3JcIJ5B34QF6hoko285twnWxBWO0IyBwniJ4KzKqnkD2mDuQ3HIV4MiGG3PFLR6pMukD0l1w3325
oV5qT9icyZOx2KSK4G4Om6aLy3p3B6ZHW+tAwOHBQ8h09XxajlckMSIV5GaIgmCd04we3CorJrAz
empwfN/g+RXj3M6o5UO5AoYCZEr75KZcsVlzxR2HAbz1daNyHV/GPc7gS321KRztCoK4UWKeF1LS
QGbiIkdWsicveYoi5pXxFSAVXh7HOR3JCvJdsYCJJ+35wgHyUlpwZYzSys3kNj7R83jU7i65Md6D
Kbrpl6Cx+IOBi97j6Y5px6mMz1yItPoAL+A1XHjTZHxqUEIQcwvWSHoTx2eutMxm1DMZQsBMJvRB
xVX3DqMRLqj+Lr1NMMFJVLfwBmAimNEHv4w7HbY3+hpzWVyEAeNftfXX4vjff+j9qi++2C3LhzLw
6B5+/O9/XvA+zpL/Od3nn7/znz/+l7v8/SEXr/XrD/+x0zqoh1PzUQ7nj6qJ63+Q06bf/P/94d/V
Apch//iPv7y+J0FKgFpdBrf6+1Iu0Vn/3tr/1//11//z1//66//m3//963/99p5/X/VN9ZdpbZZU
XZLMrwCVf676pvmLamCFwEr7NbueFuS/D68V7ReRHYitSKRF1o1JKPj3VV8Rf4FCiIhZ03VcH/5g
98/G8q3711QeBV0gRyFi2iD+bU/4ZhQWSrmsVooqrOj+8VeCmzeuGkutLt/emn/R9E8gwq89/9+e
xgDfwBmXMBhZ/mlrGaWKENmxFVbVqErkF00eg41o3lGnsQL//nP9OIz/ei6QDKAFmfgZwqB/Gsbz
WYSV1Souvs0ZGgi9bPe6JikbdRT7Y64ngf9vnlCZ+Jk/vTzc4dm4kVJOUndxavS/vYt9VGmFZGDJ
EgwlzCv3/7F3Jrt9a9l6f5Ugcx6w2SQ3B5lI/0a9rMay7AnhTuzbvbnZjArIOMgkowwyygMEuQlw
EwT1DOe8UX60j6sk2WXdU7iDIKhBVbnciN3m5lrf+pqu0WdNPyTNQWPhaY60aYzu1nLDpY9IDHTh
ssxB1ZvRrfedD4zoG0Ne2jDVpLDlWX8UNRMhnXPU2x/qKevPukhF+IAm0X5c+mxfBbOLWS6JW3Pv
VFdlUUb70ur1a0cHTD8MPTjf1OwinnV2IZIcerKX1Ol+7nCgyRI1bzutwHossXyO8my5SwvR34Vt
cm4Pc7YdQzxth7a0j8gwK84FDbDkW4KhvauG6mHxluZy8Zh1uHbGDmbj7gRdC8/KrDKHQ1OPR3YT
s6EtnbuXhk2o7+Zx66QUvIzC1Wno6IbkFQnzoSy893aZWEdlMDJ27K3xqJtLYAUxRXFAhqDbfFSy
qs6CpZrohZd0wFN0hD3RS3BV5fZvs8KKxmIzpX2oOvIQxwRePrRYf1Znad3mu7AOI77AMescqvWa
NWl7Vf1h6MP2bT4k8k0eFe41Pv30TaOtok+5VGyATtSDhlfumrKI5fa0641cWRbSSz8UuLUj9qtF
eWmTpwkrUCTNWTiMA0zLeryTMxa78Oh7vjYlay9fKM9FlpPY4znX6YTQJp7y+TrtomCrHLt/W4Xg
4s1kw0LDDx3DviaoPvVVlWInmX6ce8JzE0/6p0kkkSQ6i59WW8XNSeu4PO/KankjPNe68upsIUkw
lsT5TE5xHNTGtjZFRkYSo1nrRgSZf4wTvWDcUKstGu3izM6T4VOiAv2hcOa83C7JEtRbS2fRCbdA
bdI4+Njp8nB0xv6iLkE/prD8ZHt02UHBl9JiilkUyetIQVHo4rbcWy088AX3DeCVsYYZJezDKEbb
ELb6NAcBYS6lCUsIbALyME2ESku4LfmK6HubAE5gGHTX8Vi6Z0GqXhGTACYv8W5gafP2TL5rzr1C
uNvcMZ+nKrRoRy19Xrj18kFPULF4sv6Hdiogz0Q1yU6L1tedrwHTtLzuuijbDv5ybw29d+Euqbt1
50VdWCHZK2MUjAQjMbpKnAjJeyWu6rF6E3rApCRf0/6iW0hMOn+sgwyMIzbD0GwCwg2Jwpxl6zJl
UbnZFElV+KTEDjOOg2UXLGdyLOeJdBs7oclKk862MXmxkuWuUKOABDu5g4Jzt1iUKMNsVH5LWINM
GNE7OWG08DpnnW4jB8yNaXOK5a8VFxlCjs4ODiKNUcx+NEsQ3k+WSDBSmgvXP67kqOxNVlqzRCej
MjyzkkpjA12MS3JtCp+/6bWZgRLX9QP+AlVfo84IrER6K/KjUuzSLNMQFhyP/luXZpIECbsmgJrR
8RS5d/kwWv6um6CbfyKRjQeV6lRbJ8XcJkN/U1RxjcOOE6niLZqB4iYyOKT2ds023FShf2RsjXVr
PGNzH3tuDMdvCLwTfzJQ+MbF4EXnW2m097XnnYxu3J05GMUgvLVskIJiRq9VLURhu2mTwALo1t8O
4yC+medh/Bi4WLTQWtTtThQe1ljlxHEHUc+bYijFcavs+iQjdnerqwG9TtXFMS+7HJvTTgjVERwd
kvUVqGZT9lnNWG1VSyh7damYwTetOI7eTT2/6rRV3yzKRmnt19ZAC2TG6mryRPtZINk/40Qy7D5W
G4x2jqplMwRJmW77eWyI2ihxhvaz4D34COfnlcaBeh1WV9ZYhGQsy4pzs4KWP/MtXT24si/vPFtP
r8oiDxZCh6rmJqnSjPRXyghmjk0R4MQTl5t/rQruST13nn3sG9U86KeF3bNScP+5uXhffVbP/9KT
2vD/jWIQNNmzH5Uha7n5exm5XsK/+7e//pdf/4lK8H/9+ufHleDv/+xbKWj/4jsoTDFACH3UIKs1
7O8AwFolOiHhfaH0gsgRNkXNNx6j80sU4qWFtVe4OtSs9cy3UlD+QoljO7T+3wrIb/Xw7zXZ1+r7
x4OZ76oYFLdUooyCHCIKSPVba8VHVUw8Wuxrte8fExtCiqqbL8V1WrYw1oQg6GT21RvQx2XX9tmy
c8YpPpGlbt9Gyp5e+7Vs34ogV29sr1Zvksl2t4/u5w9KyKfoBD5imPnYXD4n6JLJ4rhPzy4aZB87
Y0QwrhENmXl4Xnd2Wp/V/lopdRlJnFFrG6DEphAvVXjuWjQ+LmAZVfmSIt4n7F7i6POsgI1Tt2yD
gf4xTuJ7dgnvkE99Fp0X6Ljp9Fo/PIPxWgMfzEF4OgkIzU7eZ3hn1cuncACHB+KbvZOkTNSWd7Pc
67IfCpD8ZqWYyxaD6iHkyzxW+sxpPfYruxXAFbDb86mKnENhVHWZurPNeNcxzqEtO8jToxMSeDAs
1YxeMaVV9TRuNiYP3LeJrFGFKuDkRcnmNFRk5/RNOVwDsNeQOQQYs6U9WeySLqLyiWLkHV4m7DdW
31tbWYS3w7SQ7CAWIH+I4W190ZN1tLUQ9QBPN545mi2YFoUFEJ0vepixmBkxqklieNYtZQuq0Wm+
r3MJNmSpyDnzxzzGCXDWb0CMgTMzu0RWalMZGgB7GRxJjyxSAmaCPd8W0p2FO8KiDNzuOhosnPhV
hm9pzscTPYVNPlsdApfIdILINHh9tjPeJNGR8ipdT7FM8N/qugDVMz6wt87APL7W4TgcR5KMVXyI
a309ZQMpqY43gqtkgbOydYv1mxFrYudxX2wdayuSxTutp95GH5iAfhOMG+Fm0y/rWIXB+pFvXBe6
pAgYYfj+fZjPcpv6QY2vQT/tFJMSOE0+rB7R6xx/dntydnae97tejz7uJeRrL65MPnWpa3aFne0i
DSuLNzU6BrWrrhd3Ngz9myEntV7mG+nr8H0a6hb/OBvxS9lq0LGeCG/t6gTyUO5ie9kZgceG6Wq1
lzp3KNTkdEISV3zn5e4AN2/FlsvQTz9jIoSJY+NM/gEZrdVnNxRFAy0FhKrDGo6MRSdZM4fM4nuM
Nvog3/Du3aSJlXsXQ5EN8E3yuKJ0cvoqo8zvwroxfNBjzDjzKa4p31pdfKrzNMbdSfdEEtnN+Kko
TOUcEIBVQflp69bY56qL+uy9ycqyPYpqI9xLpXpMixm0HZeQd819MGVJRMSH27xfLE+j4IiGCTqK
01n6Yx0Pq11GpDsYzLoR2VYPfW1h8ybnczM79Xyo7FA728FYC1kAXjNjQGk6jGMsKhWAvLpHvUIt
lLTvRDT2ePhb9aozmP0aUe9Y0BR1SXqZEmJ/1qdj1m4622veqyb0jp1+xq/CmuzmmLjp4poE1HUz
TLn+YslqTOqG8MIdmo4kbTfiaP16bXMa+zd9vDjjtvNVDF3VCPVGZ8FqM5oZzn5KwuWoa6aFMI+x
fativ3k7GhfDr8g3rdmkIy8y3LABe8/BnoYPdt4TyEcn6dsXRC57QPtEg73vVRn5G8KNlt2XrTzi
yoE58wFH7lyyjxaWNhdT5i53pfIs3PsKeD2FIqTCjctlw5fAmd/7w9Db7Yk0mc3/FAmsAtbR7CQg
CI2zjOa+TqYSibJl+fX7YdYVS6df1GnTL8FFpxzO2DSmsXbjoGkghYWbSifd8nKuU4yqgiZjsqgo
e6+GLHEvRdPwYmWxLC97v+wQlSREJ23kbAxsnFATeGx0Suqk1aO2HzkD1m7ViuMaTMZciK7/wuby
ybaqVQ+VyNQjqu2sx+CnRKbtbBoZzOT/pbMkiLULx7eNYzUXaUCltpFBDndO2uI4cSeXvErVfFCO
fk37ExybKMr9vaOj8WoISq/cWIWIzV6mkkrbkfTDB24T4UPt5zGsArs4Tz0DuZ3ZUX2WlmN/6xbD
RF+UDv5H39TBOkFFA9CMiHvdZs0fcHx8xcu8gfpqiBwIlx7pWychInWy9bdy6h2mmqU+Jp93CaEu
xdZtwXdmARmO5o2IGP/DK6xC9zDwFUqpoXHpUmYd1kQb4tLF7meCvMfRHQcTP/ER5MRs+Kry1Jt/
lI9fEMkXsMTV7f9RtfN99fiff/0zaOKff/sTNeT/eFpDfv2332ZItvuLTfUB+ud9Tab6SwmJ+cgv
th9QogBCRTiB/RVNFIQsrparQFRfasuVgfSthAx+WS2+IuY9vg8Saf+hXCpBTfy4TLIlTCYKtQj3
EpKwkBE/LdLsKm3t2FqwyNdxlyOXiiI5D/e9iUQNzG1XIYKIAv1Qmu9DpcEizryorMZtUsFMYmTu
U5e0yYmIYll457VFWR7MlClpYjNqljRhaj8UuSY0p5CZn2VnfkLJQY3D78bDUdwtHOu17ZuxI+Up
GaphSs8cU/nzUhyMEgpoKq11WB/IGoJAKNgaC28k3fCA3s/Yb926j4mnC3Tfzjd5twA1bqVIxvCK
MmNIo8ss09tRRyIuIT+4eOH7Q411UDn0C9q4cKYrP0z8hpfzaxX6rwCf///dfEnmsT99e/7Tr//z
Cxb/33/7D7/96XH/9fVf/v7uhGDqLEnwZ/BuIPVVEPZ7+8UfId3Cz/hr77W+H9+A+OgXOjLepshj
/dlf7JW/vTrA9wxtfRyDkNj/YRXZ6mv0+N2hMfTXGYGgn6P8xFTo6btT5CbNnSXqjmaGavc613VL
Y+EBgEy094dT2BPc1HZENjfuMmKZTjKZjS66ju12l5sMRRfArHMfZ0OFCUNdBFDa7PHzpLEek/zw
QxkzBysT/aqWlgUFqXzHl1eCxGftDqNJBb/BJohninjluIkZfBTfv8n1iP8cDK+LMvdhVcvBhqTd
Key44rzqT6iZCxhoEJytsEyhZPd0IRG5vFMHVBRUcBisyc9XgrCD3KsP2uNwyeLjBrz6uo4ScdKr
7F0edtZ9VlbWbdJhviK6qd4PkZts4fOARAHIXi6TkptqUleGStm31tTUmCt1UvdKYGq8i1Y10uxD
Ks6TWhNCUDy0vccMzY40GcD2osFvaF3dTuO/s3D01LhXgYckKQv1uW6odgcX63NH3gLrnTsxOXbp
VN+wlZB6NwIJlwVNkwsIyH9VZ81MRLps7+NKk3buaARpc/IuCmIm2whDSs+7KubiXecj1gib5mbK
reVtUdb2Bu8bLDpkO+wGGzvPjMkqS/B28uJtHOaorOJgPYXuIPD50VE3eftwCe1Lr7As7I8K0B4V
lXfNPIg7Z/LqvVfD1u+S2NsFDuBUrTV5H3b1oJb2FZaRTMGFdaLF3L1vhNPfAmNh2ZHFyBK8Ft8P
6bYkZfkMGRd5QHPRXc4m7e9FIW8DlTX7ZmLo4Kg5OQvigsBnYg6Poi6Q275EpLu0NJ7CG18nImbv
rhpcqMNknS9E8fDRslfGSkiRfKXBwi+qrEsxf3LTSZKh20H5pJPwLGfaen2N7NdtvGtVwlFRMmZs
4aU4iPDmUK8ZFFclmaummogr7TuvRR/TMvhMsrlhAurTWQCeE1jiTMNpksCBgrpu+a9DMWanogps
KnptNoqpyGGV5dC4fe5ls3PAFmCPTrN9Os7gxLDsYfL5fq4xqK39xdrLnmjUhzkKx/PS7VfnohqP
yDLMPKhtZD+1Ve7c/KNY+pcUS3i+vQS1/e/f/vTbv//1n/7Nr1/qJn75f5jD/vNv//Hx3v/1x3zb
+ylzbHZ8gjIZsn01Ov2294e/OFjCgaN5z6E3T1IcCUoUsDfJhrdGff5185fYorr8YYBh9JoC+keg
txW8egwvAQoSYsxg0WVeCevo2d5PW1o46TzZR8WEpWbywEDscprj41zKTQ09q8rsE7DlLe/TvUPy
Uu6pr8juk9H8Y1p29BxfW09hxdVWf2zhggQ+/fw0jJtbKRP7qOlnQo3E/Ry1Z8oUW4IWkwKlna0R
cUZtUh+IMj5v24QSzhX1dnTfCsP+lxLobDFAXKyDrJE7DcutDZ2LLg1Qfq3+rS2CA4Mfvt1+FBOW
aA1IPKGSVvEuV8RB8ctZCIZk82u1IByGxqes7exHR6Khm0cshPOUbWpQJhsk5MDqlYdTSYFU1avv
ZlkgD3S8oymQ+FIwP3S902QYQ2bay5XQaq0e14Bl65z3Gksn5pBbVZwJCwV2WuN7Va/JupG+CqK3
jmeRrxS+XxRnwJt9EAUeRMqQ+QA+Emm6HeA5manCzKy4nqz4Nu+gqhSq2hrdvuOzZZPGOiBcCk9z
p/6wMODVOZzsAI1zsHAaIxnIGGoiIpqEvS9yMKvZHj/WgkyZYFBnJBzhgwnU1waKgy27rPAuE6xQ
D/+xx/xL9hj4fR7v4N9m9v36X3/vx/6Zfuy/Pd5Xfv+nf8X0+Uk2pD5Q4bXpeoTprw7K7l9y6B+L
OzwaMmwSBPsKfgkudvR/2VhcQRIcG9HKBPyK9/+RjeW7lxq+ofCEQ2/HEqUJfPpSJ+NkL7JthiPX
HRLkjkWErFW4EETF4IEehfBVz4CjochEKTTUR7fs1df96/Ge8owWgQu0IEGZAGX6Qj/4jvXRdckS
mWXS+3HAMTecKxROmVtu5jCrjv6OQ0XSp+IVmFcFz3avHlzQcSpf76luMoxeHQjgKm3RCDrd33FV
q8kFAX5wMrGleHpPF2cqWjYqvS+nKdtP3tJteq2LQz2Fw1fC1N/elJ9+Fr7cQDy7sanwWBT+F8bm
o4nMZPRQlD43MMri6MDM7lXdD8HDZMjVquP8MGwodteR5WFri+br3vA3D84afPxN+v3gkIPWVcy4
6tl16imNY6/Vem81MBYB4wDPHdGd/dEH57usS3ADEbgeTdjTu6mYMyvTkdvZ47/aszZrJJr+1K0S
pLaqqxcuCt7Us4vCG5Z3y0WHxTIR60U/uqN+Z1wvdfSwT+ZgteXtPyPPepAJpG8HC+MgBmX4+QV+
fxtXzzcAGahBwvmurYvTIh+l1wx7SkqfZi0qeVhR88J0bL1NjwoIHhZH4bNNgIUNUuKtr+Kj6xJD
TAnRFXh1rzY5nmWdJURIIeZwCaFj+vLza/rRXXx8tGcPLRB20iV+iQG4Yd4fww5IDIL+Ni+QnUYE
dPVF8eHnh3wmlvK/XCHwUuAT5BCxIJ9tZXNaBHIcee2cNBBAwqK8S2zCqIJmQVLeJPSgHdnDuLxB
ZFafAm3Lk9b3kJbiRWQG7AiHiclNP4btx2nyrOOZCJEDN9bdzdLPjEGIQnCKbnlhY3J+8Pw9WzCl
BV4gLf75ipMqCUjf4TXKxgH5q1hH+gdQGMzWstC+ZQrJd4ukYONx97ZuOYl39kL29+DI9iLUi3eY
tAlh7dL7/eP/N19w/4enxv68vuE+/3n2MuRRGRS4hej9BLHEjVPyovsUlxcZ6K3qEvV6ynAysceA
aJymXOqTqc4xzYorU9CH00EanC0KgftCN+Mi7zlMjeNa4gDjJjPFFyY2brBYx0sxQgYzGhcsvNug
SvTRHTo1604bGR9GXtYd9sIiHMlzM+Dvnui7ZjrRBUD3aKFK0DEmW1Ppn6aieD2MUl0UYvYOZiYT
ux70YjNayNSidUSShQtVJOY4U1zG6OLndZrZmX1OQApt5PxQzN61lhodcpgURzpI9SU/ud79fLV+
/4IgqaQwWAWleDmHzxbrpBJ/8Cny9plKL9B4pIeZtI+dbLodlrjdDgNTr7/jiEzJoYSu/Uj07IhR
PxkZLYXe97C7HSW2pZN8jGpx1ns14a5RcP/z433/bZcrPZUJJBgupc+zjkUlEXOpctD7fEao4sJe
PE4aPCSkSzrlzw/1/TKVPgzZdfofrU3as2WaDOAno2n4CkrjnzYW6QnNOIQv3MAfHgXhA2WKx7D/
+SOrwK0rPXIDrQAKPgPMCFl6l8hXP78YZ+WCPt2puRpUvTAtEG+wbT/dqYvMWpygBWybJqfZNI7K
d8HExDFQdUMGqAopKVj4mEwlJ4RCI1PaN6LIXtqWvB+cBiUMmAgmoA6Mk6en0XWNWDKDhF9MZYj5
SFTu4jHXxErqTB56YhHHTs1Yvbebz2UzhteFzsd94tvmvFoWCFpFE7/wBJ6TLNjiVzXyqkSW0Jr9
5xVHIizLilP8s+pkqJEo+NvIHhA41Lq7iFU7HKbh0L4tfV7lsrPmy6HNoBBmtotSFN/PsC4/l85k
Lgo54dM7kiVruYddptubuR6yg1ZnPum4KcKFubywbP1ScfHjC/hCPqak5/1fn/2jr3Ds9FE1w7jb
i3S+TiAh7oZRJK9TdjFMQMJ8E0P1PKzCQPPF6isGv8t7mYW3qg+IHMUE6nCS2FKndhNdNUvY3Er4
uYsf1yeeTKPd2CbzZixyhDm5Lnd9hkLmhdW5Pvbnq5OBECjA1yt4tjpHXXLCzQwUjHL2JF4irMD9
qd7k2ErorGeTHwCHczxOGJyvZBvxEn3b++HKhPgOHC4xlHv+ujPVFePsD2qfW6km6xyi7QfKKoKA
FVOWyP7UlGZ6E7pO+hGXbT0YGAZY720Kj5xkg1mIa0PX6wNcDsbMIZIvdAei2zjgHhg6Z9qdOJ9n
RsNslYSrYOrg2zkUTit608q8P3KMb59ZvlMeLU3zPjT2TTCvdt7CYYg+Rsp/4Z5/X7rJgG6QWcLK
LqJberpomC2ERZyzIXR5+aaO96GBwGAtmNI3sC1eqBN/sG0H1Ip0ngLZP7qxpwdTJbLnnk1nD47z
EGXolj0HdFpMS/TCkdaf9GwlcSQmkdHqz2c/L+zhqg9tGGOgPffJbeF4yZu8XNaZ2Uw34c8FlmGk
N8qTOHBeIuT/4OuLvYCLswIiAJvC++lF6iTr3Di3mRSG89tYy1dT2F3bIn4oQ/2Bljd44QP1pfb8
7lqJcwJYpOFmHPT0gJGxsLbPWLK04fU1RKQLd469zcpmwA9z+WzHiGKyctokc0txI2R2aFSCFI1q
5ecv8A8XE1NgvizMLmEaPj2TbNDGTw3v7ygbcpfbkFHKmpwMlYPZfpo//PxwP/hoBjaVI94R9N40
+U8PF0Q5POdh4iHP/bQHi48PF+hUL/SIP7y/5GUJVhK39ztmYq6cpHFEq/b0yD3OXRMhbHWOTDCW
1vGocEZIjBg21twxy4hxRQMNwGzFWKfLEry4R/7oHaIe4XKpnKV4/rRhfzM3qe0ee3aRfmhDJgwI
1xN9qTIH878xaILgsBn4AZCEI0g1JuhKf8MAG7541YVpcTha83huUi+JD1ytB2elXahPP382PzhN
yiXsTIIV/fnuBYRNtehWim7vu1l/FRHHCukvjE/zXr//+ZFWx47nyx8dKiR+dpXVWfPpKhhnyPSp
giXkGW1v0yRMdqpfzmczJ4dJ5ViHrarqPXQ1LBsKtIo/P/oPrlNGaKHYzUIqKufZGkwtmUHNQugc
THG/G8RitjC3YXTHOAT/4UNF7NR4dcCUwCXm2caC44Jquz7s9nqJqwfhzeHVUqekKFmB/dLj+8Em
xuMDFqFERJH7vG90cRrIm4HHh0MKLt5Mg28qeIRbvm7LgT2RuyWadH5h+/jBvYxAMoFanMAREEae
PskksWsdpX63n13HHFYIL4DPKxffOFe9cKgvxOXny4ZKg4g55G2M+J9X3LIQzZAsDg9O9KtL1Dxr
8i9SMcIzQzVQHga9cjcBNXl52HlmtHZ0jgNmmxP+FFeV9FlKmQfGeByrubxzW1PiRlkXcsAnowxw
D4i79H0z+tZ5gXJG7ZK0XDUCtQOPvuaSMGcLGiYskfFHLD0925tPv4gNkHGFJMOKHt+ApEid22Ag
3HBTCpQnu9yppmDrRW1KFMOI5OlzkAOWYJRBB5OeIkPy4k2fFX36WpWNMx+XNejaPs2cSmwtu3VO
qmWarL0aCqMu/Koe5LmAPBtfBcop6x3/3xp31dirYjoYRFTUm7owIjmXYY3R4OB7Tb4bMKS5MRaz
5hPYjc2R0xc1WR9JD9EUM427SuGmezANosmPw2RM2kM5YA29m4tsxku1nev+LDe0kxla65axhFJj
hIbK+POE4cIc26eVpWIb3KFqXbLM/LW4yqR035MdBl4SxprYGima/qb1MyvcN1rl8ytYveamzqC5
bmcL+4Vru6lkskXPkgzHFLHTrpNTlO0EFL72AKrPshwqlUf7uucTtS3jFf6z4UYWB53y5es8xeeS
FM0GA1WRIivP29Y/quRwBc67G4zfvolbl3AgS9rXug5GAnfz6chaZUxeF10O5byrO4UZTVhfxyEg
qiChp1jQ2bmiGDdFhFdJMpgTz2AE7bYYNhQBQeuDS8h6Pnm7yvM+Cc8atwyeFOdASGCgRnsbiSzY
iwhDcSpm5LcQGU6VaKcPoe7GjRhmdHGheb90ARIXD8N0M5EHkpV3NpEcgRV0r/yoQt6MEOYV/CMM
8+3MOZVVmZ57I8+DbgHNTRbfTYvn733LucqylKiVeYqP40iQnpcXZMhnjNpLvlEbReLnVVFOWKQL
fZAtM0zepbgsQJemUWBmOE0u4azk008aTis8XHOItqQ6HT0slXiyr2IprisrnbbOSE78svTL4cwE
fYMxkbtfKF2v46Rs39VS2Wd1GsrNrLtgg2CtfwisDn2KNu1GAljv4Tr4x30ZwUNGo3js2Zl7rOYQ
tsBkTpjNk5PXOrvCn+8re+jua7LzQl/cZMN878MV3o52BFA3QLRHh0SuTVHJYzMQEGGsLsaaFH5j
JOMTFaPVD5JGbu1cwL6GpnEg8mjZpPQN1xnhza+6pJfXamDaOHrqTM9xeIDBFGxUq/6suhFBvKez
o0xV1VFdSfMgFEGF2O0uIFyFyXC5Qc7YYe1Ma+7afRJvmyzSCFglXG6XxfOmQlU74bhEH8GnnE0C
Ld34FppJcdGNrLJ8xnxIFg4uLcm8JbyogaGxyFN+gVCfF2Ibf1Uqyq+6RYRdq4pxdmOBpnFZ9Y2W
40EWT5A84nuyxkqvmsgpXIr2yCtKMrwq2eM4MzeMuXFtCHSOYYlEkl/OxrdOgGdtrHSbLjvqe+4U
ltII5RdZmdsUVP+VW+bubVzV2NCPedBv/SjrLpzRlbsmMyNJvvCOT9JMkZCLgQpSs0jjVrTY5WnL
p++jVjLBhh7DscN89DMPqpAKboQp4ocIcB9pa43m9qCFW7dZZjm9Zs5UPfRtjzx+rpTzrobZtKFF
8y+R6rVvEeyNG5Wqea+pl27lLPK3BiskFmOJO7N2u5OloZ/OpnoNsYSjCgq3cn5UCvvdDKyE1Iu6
+zSR3ceuFcWumKzuPuzc7CiH2lcee5PGFXW21RtYemRzhc04boLYr9awKsXLAR0fT2hbFAxjAx87
edc7Hjq/2IRAyMgfdNTvCvqm6qhqG/6+zhJz18VjsmylD3voIErGODtsbAHPu4JGcNzWabmuQQvH
zihPbyBK4v4a9oO7U9xO666GuDYchm0RpaeJu3CqQWHujDsN43kSo9HPZCc3SFexP9BSnolU8FNR
7u2FnQU3Rrt42lDedSdBm6aX+ajad0B37hbgzL9Mel5V/G+rZbcME36OzSSqfRiGCUagrQkPWz/1
L3mJOl4qni4gfHdSQMnE4zRtP/Qm6a/E0ju3KuN+Z3kx75cZ9rBMuamoOedTi6V51fp9+8FfO8zD
OlggeRddnu25s9mRP1X8WGuYXjm96E5aJ4/OFqPaD3pu+3uTcl+XMOw+Nk4CfWwZUm5rBx3/JAGN
gAim1adoVP4lWhQLY88mSi4n6J+4DwVVNX9ack9Ae2rd0RMM1kcnns8cPsvtZowYmlvQsZGl1GlO
TNMwwLDvGtu5bZ0ZPa7fxFjjpigg/aF5FyRBsdFDuuAsai0x4gRJaecPHjlqWnbore14k1iDOe0r
Lp6Y8em1tHL2xSQmIq/lX7c2EVcD9ChchqRP/V9DSbwUXlce90UM6R+2eJFvsmKMT9JK8xdig9VZ
koyl3uRLC7dh4T0HxkJJNc+A1jI06lOYCFJW4rlEZaDXVT6kWGG2uevfZFVq7mBJYOAwNpxk6dvF
tdR9+97L0+DGihbSDNp6TC/noEKLoGDj3pfdMr2SgRrubJSy19n6uN0+lmd+7uAyJAwHKqx5B2Jn
uwcUGemlUNw1maczbvPW/GAvTba3JoE6AtA+xnCFXNkvoqwAi6zrrEFARiE9vY5sJjLoAuCgLTB4
U1zV0vkhRCBKOuqQYnML3qIwmw4s1MKB1aC7RjJdYdJtBfG1gBy/HLSoqObjyhhCztKBlbRYEPs3
AEisNPas9BIxZOMcVs7SvLK8HBDXzCXP2ia02xwHXoM1UqT0QwP7EQNiTGrxUR27BwsPsTuRtOPG
jMr5HJh8GMiPnbordosFV7kcK2WUpCh5e3LsPrtywB47NhAkrbbltgR8ydXexkgLT2hK3tvFLfHX
1Da7WRigUG5ld4WZGMB/57YX2szt2ynHMNjRMrmMAyJxNPo2XCqkd8w+FuHXi+bvuLYS/aaDHGhf
9ZZU7PFNQeh2MzfcPOmF5/TE8a4dYqxA4RKE4KbaI1Mj9uQ7NF/6Iq7aZG/K0hyJoOLR8Nk883qB
55QfJtmrQKh219ZCve5bgxZlSR900vBbqm2xoTWt93/ZO5Pl2LFzOz8RbqBvptlnMtklu0NOEOQh
D3pgb3QbwPzOHWE/icPhsN/i+o38bZZ0VSpHlKy5BipVSOckmZnAxt+s9a0PLyI2xBUlYfMuYRe2
M6FUHB1/b/F5rdhoupsCtIaAvFrNF6tqpzuKEDKA3Dx+tsuEoDIDynXkXo8BR+JkAoaO+5ZMlAFm
sGT+Yw7peMor0fJjC//WVJV1kwZ4hH1nYb1uZsb15Bvitp69+MGP7eYYYdki5TKrlpVVs2yUaHSP
XtafxnkuNxn35rWZqPZcJ0F9SlIEQ5T6lIAR6z9GqO+Rl8pjEdSEITWj8zmWpHlkpsWRFvIPp5Pb
2rcETEP3appy94V620SeMzUfkdJ7pqbfpUyWj5AzA52JQEE65s38Ek4quZh1qnbBJA5+U8pNpIyM
DCfZYLZa3pn/Va8EvePSCBo+JPALCQc9Hc46mGc3XedF0R0Lw3RWY2yYt0Xlil03DCy+LO0onpW6
c0Ow1E6edw+DBNTsqCi5DB0/ZPDi4G4wkawymEZOFMQu9MHIf/a7vjxkWfA8ob/fMy5NqQMp5VaV
Vk02mUqvMzxh60aT/9DofqRmrHZjaJj73rYwF2e48tXIzdiJlIClglFhMs/+FcWF+5K73h4LZrPj
duIAbnK608RHnhmVUfRrLAb7ZRKudRNV0YJqoXIfyf4CGEkNu4M66l1VcVc+Y4wN4AfyLXljN8ld
QF24avs22SbTJL4WVk02sZPALGTOZZDVJalExlQTtSfEDJ4bhPV6EnmLiStdRQui2SHwKehhX7zn
8wRcGhVdX0jyRj3XQLmLt2gx7ZceAtSOW3GXOQvGPLZ6FGTBcFO5XvxUkvybTS6OPI5Aoo3DPruE
ZrtsisoJr7oZ1W5sphj9ymJVOK13WwmPNLJURRZLi3I5znOj4SMGj50qNApuOOgcIpny2zJ30oa0
6aXkvmtr2tISxATEt0aNBKT3+Y/Kdv09NmKN+JganliLYNAwZMZ0F8WOPM8Ms+nqgjEDtdzmxSlS
mXnxYCS0eTAd4hHnXwhlDmcD5PkaIVznNiAKWPCsatXhMh0JYvO7/GBNBllo7Ezpc4hoq4d1lXpw
HgWxTXlQp4CHxt76Mc1ue2zs4MNa/K+4beQbFWv5VnZVw6HVGU9B6Rk7ZxySbR8M1f3sU7GU8ElY
ekc9yT5TnArKIUiIdjVmJ8NplLsZA7MjGrYgFZdDw29uDZVgPqrnoCEFqwMCYIc5IJWhLDmEGsvL
30B+1ve2DKt7P2OOvMpmDtAcC9xn2dnwUrC8fsrYXMTaNnhBiQrg5LV58zAT4qt+tFQ8fG8ZTU6V
+iVPCcPHWihCnijRJF55WjK5W0oLS2DCQPLYxJn9SH1MZ1pUqXtKiqn7rIqm/+yGjiFCN8NEKVxN
NOiWPn4zu9wCENJqM6E7T3ednOI3u2hpwt04MwiVX+LuExgC6Bt7GcEzLoVXP5Ry4mDo0kk1uyDp
x2bnRoqJBgYWLo/UHihwGkLwHlJoEx41ZhO/eZbH34nEVLabAIqJBwDK5DKqnbkvNjiGi2ab42BA
RYpKK6CJmfiheebW3VW2eD19o1mPFtgTocATULzyygs20eboKoafm9SNZmNvzLoE6NmQxiuaqeic
pyZYNL+tKFrL2OdbwkwZ+KRSDvHb2I4pck3s0dhvEw9cwTDwUwfpECigQBu9/fZheqORwLJmPZmt
ISegTAushXgu+olm70TkaDjS74o1syA+esdy6wcP/Vi9L7OccQ/KgowGs5jIV7WYAt3a0sNW23uL
dzW3ffOA2Vgnx7jsW4G/SI1fCDzmIa0wi5xAnrEY9xWsmZRUkX78NfpMZjEAeCK99g0rfSxA7e7r
oa5fKisK7osgkvFaiNB8VKnoZpSmrhXfugNv+mCPJr8jVTm/dVbHfHn+PNUG+7+GmBW+E+5dZv/p
vGEuw6c4Gj1/fqnt7jOje8kIfaMinrux+8ryLicKZ2glC4wImfreLDJ7Inie+2el+DqXQ83876Sy
DjQv1yEVHX54kR+BHTFEadmtYFmUmddyq7s03DyEeX4BajOhW9ThgKzKXqalvE1Hx1xLXUKSv2hr
xrKdYlzHvI9p0Dyxk26BiA7OfZWE0xktU/a8LKl6UjZEgO/Z6r/cTf/AGwh6y2St8idS1P/2H//z
2xr4P/jvP4jc//KX/yZG1fYhYq9I4mJLoikFfwVMeP8GBJQZRYDYRwsX+b/+anFiCPxXVbv5bygf
IMJ6aJWQBtj/lPYU7+Df7QXofZDc82Ims2TG2L6eNv9uHR7ZTR3GTVgenDB5VUU6rfqOA4lt4Y+a
1N4WHlitB0BhZRHDxgh2COZdx4yo18MiynubRMNqPmJaBkRuKe8Y6fES+nSxCfTIqR+j9tccI4ds
9ECq0aMpQw+p2C2bF+N7cKVHWE7JgE2EWQZRuJ62QxJcMEyFd2ohyjLsq6taZcTAjWSeO0rKbWfY
9mbWYzOmW9joq9u5s0nE0aO1nBlbq4dtGG29TRMooHmzGh7tDM51osdzqR7UuUzslB7ddX3y4rsV
UD091gv0gK/Xo75cD/1MPf6z/I6pix4JUtNvXWaEA7PCQQ8NZz0+rJgjAnXRzuBRbVo9ZMz0uLHQ
g0dHjyAFgKG9p8eSrR5QKj2qVC7jEixIn70eY7p6oJnp0SbVzbtNKanndSceGdUOQ46i72RYtfRg
pvlWV0qPSyvmpj3zU8Ytt7EeqA6GnA7CYTg3BY11ifTgtdcjWAQ6uwoLNB6o6lIgfzlnZdhCSGC1
XdDhldetcBK1tYGBrWUtwS/SOt6zsXePTmf0a0DN1MMiGdsH6RjxAxm63pVbzDzcjMprD0nvS44f
kd1AsFA/4ohzE8Vq9DxVRFsRejgwwWkYf6VjBBZLFTQ7CAfuAwWquS4dKorSHkkeccCUBFnOoyoP
xvK5LmrvyivhC5l2ad249fej3yqZlCemaM9MjWDzguziw4s05ReWrlx1tqgxrcWwfpYGgJA0FspV
GdaBXGVloYyV1QBfw6XQXM1sPna2CvK3wKbQ2ExxAkbIZrCb2zzLQyeutlOVNQ9W0ZBxRKrXlasf
BdS9+ZsQMY8G0u14dmXFYu2q3Ji2PRPHu9kbs5uhL7BjDIk7bbus4/tTVQuNVbFm99CBbloZuu8Y
r8pnOEnmRzuAKDAch1yJBCDiAWUkfwbH/R0foLFmQp0tQCTp8RkaofbreUnEE/OwIaN9vrMTLk1v
iOfi4HUjb17OyXwJSpPfsWpM2il/oNTESVKAQeF7EGHJC+KLg/f8jU+aR8B/U1+J15T7b5/5LNrQ
QtL6xlPWaRc8LCiCj7KbWTIxyDDz7q3BEV/eRGMZD424/f7NcmS64W4cLF6+tO3gPlkA5fO88wCw
xGl47056RqZRSaWu2OA3DI9d7ip8vTPLWUgZJFbpjpXVZf8UTBV/sIxz++iNHCIb9Lrz1ow6dIPK
zd++rzS8j/y0Bd3bsLJmGpdvbFToRs2tEhEFD1Uaw04mLc/UbfaLqvVCo6/c4L71EvfYFPF0sSju
Nm1Le2InQ0By18iXOsCjOhmVFkfYsRK7EgbMJykE2U1tNgDJLX++krFlXyDthxclDaKOuCKL1RJ5
8VtkMzBTHvAn7JAAAY0x5CcGM3ToMkmNh2ZB/rjAMHiQcF72Dc667fe3VSmgUVkyd+QiF3FN7C1y
zHWD5eg8B653tmTnxis/xGjKlJ2XHxT73KDULIWFf7AMeg2Z/a1t2WTrLl9uujq9GTGoDkb3OEqK
9pG8wxreRwKvcB2F13ZPGJpK7tLRxIjap4cqb395KrqKHFqTntK4toPL1Dm0Eem+95fnpAV26plT
ePaZ9DNF9rDZkO8l5oZowLq59DzHhpWtBdZWZvkXyqAnyBHWjQ+SZVNYYbLxA+GsrQAZZFbNN9kU
bRRRoF3cnJw6iO+s3phurcnOd9DOWduo0E/3flPkqzAa3e0syMIJWPsexhGPZR8WkmjS1vqEcQFb
xf6S9QgtDPbWFXSPbgtN1zqit/3ZWv2hDr17HpOgAMfBoUBN4lcjsX90RvhzHtCcL3VX7cpRxyTP
NYrgyiEEolvoJ+2W9Dfh+83D4LjuGvvu8lmNHnUbizi9bt+Jfnqo80GcoqBgIkDOg+ctfMFAbHaT
1NwgNReYO6wn2Bb2iur1WEwzqHi8+wfFIbwxIQnieypiHLIDfekCNbJpXqU5sDqsG/M8F2Zwarnw
WWMQSeyN8atpVXJtVMQaWvMvZxYXkYUBRHiGYa6S5lvA9G5jFcVjj7LxfZ7JxuVeh/TjyHBtDrUO
9Yt6bfB35WoEN72ZnLE8JPniUMVC2SAobYNv9EFW3Wc69/HWrMP5hq2qws1BKAH8td4251UNG2m7
jHZ9biz/puTMv+eyaremH1t3zjK7W2UP5CtXcIMORU3YstsBV+8sW3x1nl2Q2UiQZAXb0RHifcBU
vZFhF21ACv4w4wVzdcPTPqKpQBE6/MSj8SpTZ2/OMn5SlkBk7xTjymPQuW5cVsyt6z3FyKDXPreh
JvgnP8Kc53DdOZseNcFZhXTGFAnhpxt44yWg2XoqcJtSQ+A+Z7XozydFMiCjSTsm/DIZyRILBrrn
zoWihi/4i8FZCZKxCgD4dzF7WoPZhO+qXdHxd5PK2c5LT6JUnJME5LKXSlJJZeVogYpowxsxCvVW
m3P5pmzLufF7TCMeFdaq9cmXLLmLOMn7jDEyHDBJMnIVRit/ypPzyM7EOnV2TNxh2i3+jR3JYRcm
sjK5JZJnqFPGrW+1ITAFJqd8iQ2EyzYxtmORD2dEVy5XTA0ctZGeIBl4UTwGp6G5aQCjnVwW/ttY
etU27mT8HCHavDBoyvLt0kmw1H1UGzd9EnpHKoVib5mN3GZTGa8xLTfuNm2nX3Vl2zCtk/5JtZk6
iDSQL74kSrrkLNzQH9LkBqrbGK4gXCZYjkVFFcY42TiZhMevhWXLQ4NgbS1gNLH0mWMWYFbIr1Wi
h3DLj6DDuQevR90WvmFet3Hd7kqnaffSRuc1qCJeUzNcT6znUbLuEzuhIQ6X17xtG0Do9cgmW8kW
pziE/Swl+aBygVU3beHul2a5Bk0471t2WyubdJCdV3bj3VJQ4xVj0/HkGsPbWbH2l3mnWFwWxqvT
RzewDbsvpbka0p/7XST8ZDeUMdECjgSS2mbZBjIFtzjqer3MuPAEbW7rYGJ3EIHs6kzlPTti2k9q
SjadszzMRA9pBhAZfGGY75FK7n16TUg07bYZm+RLTvPe6XnkjbIpt2MGo3wyp+mUjUQgDHkXH5WM
z1kiL27seWRWh/lxXvzpKs6RsbLjMNLC2jLfvUQFp6t1FQyGn2nDT1paYl9UKk/uHT8n9M8eNBOT
N6wJmTCKwWUmiQSdWfzG0Qy+oZoT9e9y9r5hm/k3eHPuYHBOocZxer+xOXluA+qsfA3t7L4Bnulv
NE//G+3J0/CFpvreMKF+Vt/8T3dQD7FmglqaDgpEtwGz4LnXTBh+yAUU/CL8SxY1xhr4GTABTRoF
r5TfykB4H53mkOaaSGp1Vn+tNKU0A1faJjNbOQ+CaTjCMoVL4Z7cb8CpB+qUiY99ZvIiL4nmoNqa
iDqDRsXzFq9kNeTvSnNTs2+Eah3Hp8qAqprkprkuJBmY45hN61jTV4XmsDLDzvaEBzxGmtHqAWtd
wBatmA98BjYUA1dW7Y1vEajXuD/T0iajrYf6On8DYPNvGGzCLOXDZGr4GRReflaaGmuHnXtwoLcc
2zx6MHHXEEJPLQNoduyL4/KNn10Wl5hg1vD3QtNpy9Ysr7u0+kkDmpCLYkswtqrXw5oaVnAG5FZq
2m1vyOoz+Ebgqrjvd0OdjbtWE3IpX4h7ZwVx6WNiVqiBLo4m6sIkBK5rwRY4mdCONoFm706awusP
8HilcOrz8g3plXNf3ha1DDykK1B8UYYA9I0127eyUh4FJrzbb51LQx1QRuEnhmgOjjHxrAtLh/Cl
R9T9umh68PINEh6/ocL+N2B4MFX9WOu9vqc3/OSDNzsYN9M2tMho1joAoRUBjdYGZFolYGm9gP8t
HfBqEkHbPNfkqrDhEkooSvJvmUGtFQdM77T6AEbFtxiB6llrE6bflAqOVi0wLhp/pVrJEGhNQ6vV
DRMyh0LrHTqtfGC8fi7aoaLPQhXhV+Z4B8BdXBytmSi0emLROgpPKypara3ItcqCX+yJxi/eBFHa
ENyHFqP8lmX8a/zz/+VEdtj6/On457/ChPrv/Od//8f/+jsf8m9/8S+jH8uDIGrCMAiYlzL19VHV
/2X0Y/kQ411mkS5wGU8zbP5z9GPb/4YRMrAZ0aAw9JHx/ucoyIJ9YEYUXBCWwMMj8P1nZkGeVkb+
TSLqYugIEZ1jAoboHOLQ/cMoCGtPueReYj90ndBb66Xq5tVoMaJaLyUDZeEiMUizsv0pAlQfaVoY
F0oMAGWuMYt1mUHbLrsJzQiwcbUxfGvdR4aghBjB4Zkmr8NFiQjPGJvsLm8nAcaXwf+xSdE7DK5t
b781B7YBBJ6TWm2+VQwN3JgL4oHlECXgKFPLGL7qhdjzFTJE99bgkXw71WVGDE/Xq/coEfN74KRz
RmXFx7ZOk5Hmty3aZUcfLE/ebIiPwU7z9z5R851RMPFmfzG/gr8jo1QkRUBrvPRfY5sQsSpAECfY
Y++T1GcZbGTZqmGH8aRnP8U/EKk7WoX7h69Ai2T5Vk0Tpbp2qv9+GlctrpsbMdqcpXWio+cM3lbY
U4ugB9Y8VbAte2AJdkVAZyCI1VM2b02QCgXnvDDpIdN83gZM0I/RMozXS+yloAzd5tMCwP5SS6+7
pDPjCS/LSbX0emT9oe7naazDfZKCpB86h0zKsH3qSwcnjlBnpIk26GZ7H6RQ16UvP353q9z99u5+
70DXOQl//6ZdM9AXMJZf03X/HyuAQMObxKaoH4h1il8t/e0nTWP9sGx3ujMCsz0OudMeq1z1Wzel
hlxVRr/sOp4p19MwmR+isPQIxlPTbQLy5aQax3uIZ/5NYv/7AqpoXSWGrW7TwbfOTiKnOy+MnxnJ
2Li2GZgUtRrXfgFLP4PksU+N1tgXbNAJakEkSY4w17TTm+OVuTiftT+cVWtbh36IvQM0Qr1UwEmQ
TURNTZ6ytyazBvY0r6WI8pPrNupnlpJeDFZf/RSc2sdgLttD21sjoYGUpWIcyL1R04WbsrgJRjK+
yw47WeF8muwWECzErd9tipwHMZizipTxcBo2WYYIrWGltDeXlmlFxowmqFmZTzXf0qqvs/y6SvUa
MixtghRr8RVCZkTCgW4Vf4cHx4p1lrWr0647sFbLrsq+N69jBIx3YW2N1x71Sk/jPpTVVqZLfphR
2xJO6yb2xch6Imp7iw/U1qOvJVwOytP3plEs9xUyjRc37eRHxKrw7LpttDaZl938+bXzhzML231o
Q8yjLrYcSC/2N7Drd+NrG51/nIwkpaa9udyj0Kj3htUxS5tUuGmDgWy1SF87YFd/IpdDyAplZF7j
Xko/c9FMN8K345PsTfkSSFdsyrQ092DhfkzoNzdy8KunSvIqxQjVcpWPYJxKvvtzE7PDNsG4bjsv
mbb0qPZlMukSgMvxVufBmK8xdWRrjqt5N2JQ0AdqU9CpC8CmYO7tbcZcndecxummLZrl/vuyFTl6
tCzz5+tWehaYYZBGTRmaP0Kjgu2Muv2lNhZ5wygRcleFvC+Fv1RnH7VZ7GXTwrobpghKvDMMiF/n
BRRUAeqSzDzJwOzPP/5vq8rfziv98WuPPhYlH/4a+wh9a//u41fS6ij3W2RFrYBg1iP9hyIqjYd8
iXgHVm7Ta8vOeMznDHqsN4lIXE9tnU770Mx4vDjcg4yGSgmouhjFezFCHl5FFEbwmqw2fmV4xZvR
k9+jzAZj98+/AVc/Xi0fDShOT210+90bqOGmthZuiEvpgx6bcmu6kSJJdtKP2Tp3NedMLBXnhe1z
xNSpZ2yBEop3k/THK0v5MQKrlixJAijenSmwzr5CyJDaCH52sgzjxzKQrBLTOqEv/fPf/ft5/IcP
3w3g5AEIIHQMoMDf/+7MkTPoxsq7NIOHvEt1XfyLqzkODy0KyWdryRby6zryVYOx3veoG1hw1LV/
DAkTOKH5ztaKyeSx9BSiAdhuj71fIQpRLuitVg717RJ22ZkmZLpTVVSyXe5U9wvoGJOVKHM/iBsY
juayhMiUtVBtQA5b440L2rXIUYNNeuzZo+V7sVGxHowQKRHxBvY2hjGxA16b7ESZTq/ITJd9q8aY
CjwlCr0O6nDd2/b0ZUEoa+HEuhDFOmFbW2Jpo53TFB/ImA5d6tSSBEchjqXL3KsOuNWpCaa771sv
jozksyUFYdz6Bf/jwBTttEytfaGJYmBe5c64ZniUfpqiW3a5mcavXHnjl1tW+gTRH00exCfIK8u1
CzMpQ8PCySe0x3K2q+LRFDYAS1f62Y+gyn86DTILuMPTsVBkX7Z6PGi4NIvoBbqNx1j2Bnogz5I/
vxAoEv/uCcptiFWQmgF/l/ddDv6hbOCsroauGCUoeIswrRmB07T6PptLNTEYwWNBxr3eU6CZTHaU
YuLdRwnNMogzCbBnd4RLHkBuy0t0VgzqkP2aWbEmLZQ49ySpd71kfsWCPzA/ZmWWJIH1/YdNy/81
ZIFrbCLfq0h1TUPkhjXl2PVY9962CsyZ68CtAQxC3iWDprRilAjRUsG2pn/azIsIjihdn5i6W5g9
EBWXcJezPdpMklK4sVAaD+bwibaXI7KosY80aLUma8HCy117CMpMl5z6e0Ug0b90iA0gD7JamewM
7rYzv1iCpFq0hc6K3ycl5y7nhoBqyMWa26Sm+RBTf+LVqzbtOBanhu36YYnK2VgxAJH7heFRc21P
sYsuZCjSZ54D2XNn5PgjF6HIuG+yKn/pWDSw6yiknxxS6haW+Q6nAXIRkX4apAdejFHpAget0Il4
Ch5VXeVvWoTsycpJh37LFoZwXUwnHHkl4Q3mqlM68SPuB61NSDEcrVGDuu6mXKz6MUn67hijgQZC
b+XOR+rEmK0TrOvFlQHuhvInmu9RZDUGeTHS/KjKhnO1lxXGAE52c23UUBMTTxWnmQuBJYBiHWa4
c8rMEf/xD6tZcJrPBKve456I2aoE+XRpqS0PZGlEAIi7Zfll+0V4RHBpbMuhKvxVyHiXDJ52UVt3
HAnI6/wM0jdW3hWoP67CTFJlribclX2EU3zlCRLpUHeVv4JAXWigywxiq4t7HRBHzQCxqG6CoErv
7CpQax4GzDK6aF7uv2+kf8kbHv9BjBoPER4efyJv+C90tjC2/s+//z33GJud/ot/7W8tkFmQrGBZ
QXD16Wb/1t8SnmlTpHngb+hv6CzpGvuU5HGAyBxfpmn7HF6gHWhK/yJ0gIgMQjnCoOzoY42m+J/p
bkEB/uGQ1K+AcQdsFzIk4jP+YLstrFgOHrEzN+hwjGMS15O8qtF04hYIEZkTZzVxpjvsVKEUlg9L
JrzoAyrSV4rH+8ENCscjkdt5hM83vRSBkV3hPZ3Q49ghAkFR+yEI/qWLmo3BaqO/IIdMAHwmSskn
s5axsaoh5jvVVRFl3Z5FVZ7fBGC+2AxSKeyQXNfHKp45A/NBritQ7Zu6Kt0NmApvhzON9jiPhvsC
Lmi7yk0Vn0u2IudusPv97I/yZEet+lwsiLFVzwIj6ghgUE2wN0Um3tqqINvZq3xE1t07adLcoVhb
2KUFdpteLXM6HUzRuDu+KOOmpgtFth2Mu9QMKcPWLZjXEX6/GKxq3HmwP6naMpXfGmlqv4wz+HN2
wBvoKWLdZal5mUFlXPpB1hv8pi8E50RPkzfNdOpwUoUdvUxT6G9HcyaAYKzuaXvlwR1a+4Y4LRo+
du6ky4OOrsZGHT0/za4jo3yPeskmEdvs1kPFfyWrgky1xhg/OkJ7j3PsObuitsqvqsyoI/LQ+tL1
q+QEIkqbsIqvAeDNFhXm9MOzQkXKQ5YnjEXDZC2rMnyzyXDeegF5HFPYvFRZ9SINfnQtBX7OVI04
1Q1vS73dbOF9BGtPBBXJmapme1ay+rNWThZVD8EyYaBHdyqO+op8kmPn79Dvoj5EaFEcWNiT1JAG
AYCyZgw2tcGYeW/Scc7YIidF3nBhJRe3sIq7ee6W21il5jpdXHlOHdvQmRyTx09xGpQggbt385Kq
uTKc7EH5XXn2MA+eU3YE10BoYJeksbpTrWx3dddNP/vQLesVTRUhnIUhfkWY+waOftfaV0Guzmwi
ssPk1d25hzXLOe2r5JNwFYgeAh01aC4wjPMggiuLRrdZZX1g3qBnMVd+Gy2Ev9e2WQNSJEQ6CbEu
wGyFEIKy0MaRU0hGomaQbewkHXdjauPiMSpCyZvKjq7GqmJr3QsX0wGLi3YXqemcSX6pQPri1C1z
95Qw/q3Io7DTXw0SlW0YltEhQDdzbj3j0188ABhpmucrI04QX5NWZ0Nnpmt2dGRLkJvRC7qLYjW2
wZWI0fZUoM7Zw3vmx+hb5c5mRf2zkPFCrUjkxdofU3+vEbUrtsXqR9S4DkOjOIAMEMa7ocfnsq4L
NV81ynD7dYic6hT6hRKbitpzO2NLvcM612wXScKd70Pq6CcHtx1y00uJPH8flmp4xt3T4B+s8Qvn
Mc/EIEqyK0MgE/eqKKzIJ+Qt+Q1LBtqlqINQojDhtOO8tZYxZ4sQz9tMhcvTOEnSZWjNdqlnog6N
Zr6S3o2v07Bu73xfbqw4bB8ZCPmXyBkObe0st4rB+LqZgpM3cFsjoLKnYxZX7LCU39xhLzawHFrd
RERIOD+QCC6uq25kLmTL/A1hvmTcx456UK06hnOWklhrRgE0ZQkamc2YMwnzmvUKm+JG3SeubM9z
LvI1h6d50w183ahZ0nVdZQ6HgozI0VPmcZHWJ5Iy/0a4sj5id7aPVTf4ZMd01Rpluc0AMU72LVys
TZyJRyMQMw5b2+kf2CXOX5UpxJrUOtJDcvZGwSwrJoEWYgkKSyIVMq/YB8MkNlnMQW7aS3+VpcP0
RH6eu5OiTqgMR//aRCWKfomDKIJMs4mxaLw6jZkeZly5a2MqQfC4/WwgC/D8Vx6CywFirfFl5dJY
TSp11nDMhl95TF6F62XNpZPMRgVYFkod8z1ZqmQrLfJp7WYkl2LsyFkT1OyvdBf9ua3KS4f455RG
Pln3bSuuMG30d0vNsktN4XJnWll025E2p7uteCEKx2/3lcvClEVMuOmKcNwMQep+JVrAoILp56DJ
5AVnZrmKC5WuWwTw59Rg3d8IT70I7L9r1xLLBZ5bhAqn8V9BRnBvOL7A3BliO8qK6bpOB4MDK8Gz
4WXuW1GOyPMDmd1Y5BTvF7Ox3lWVuMiJlie2ZPHaVrN98EafCGPTIFCFpKAJL9YSHukvL4tpHake
aA9ax/K3hTnzBde2F22CbLxXokheoJRDjhjgzs5+nd7lZTfXK0Mm6tlMfHmKHBmckjAVISdoHB04
N7FE9Oa5CwznsizD3ZBkuFFKnJH414q1x7XHcMKutAWTZBWf7iWyapIsk/QYhcalQCTFSrhtwNE6
cbLGFB0esskfdknYl1tMj9XaDOMzMuZi3+DUoiDPQ5QPmGiUwNDDDZXuhoq2KOmHfGVPJfbeMK4o
u1uObxWr9zQzxd4YTf9qGbvgpxWU5UfbCePG69r7zqm8B0zcT+bsAlWLSNdTygmObW8s+3AIhq30
gvGpq9Lh5PnVe77k/THN4TvIAir4SLjhYVhKTKGTkXSnjHUl+sXEvXRJ3dwt2jKJzdQbAQbdYxiy
X7F3qTP2BeY1KJjGFyvLSP5cRu9ciSw/2Zm3a5xcUobjfvHd58lQ7srEFb3NaideBclYPkZhIvYD
XrxbDBnWeuoE9lgZf4Vo4dYIldI9Mg5WiyzYDx3YunPquupKeEXyY4w6JOPd2BDGhTuHLI3lF0b6
x7Sq67Vd5MEDkZ3errcKJIl4CFd+7lyPnKpbkVpvccd2rGpc7JWiOZcwPHAmTec5ttynUhboAHEh
bkHqj3s4etEum4r4rR3mae8S4frGMo5NbTQQbT7a4zFQ+bAr/e5NWZwrkVlZO5IswOmxHC2H9N0Y
PMR5EPlXQZgvpyjCc0+sy9XUXwUNQDbwD9V445ZwXWAb4Toxg/IpN/z6gaKquKplyKPes+iLMlWE
+W3T9NYe6J24wZW1q3xH7EOmitc4JgEMTJ6xT3O32pmpnZwDGrJta+fDIWE5iiAFY/Aduo3pmLol
6qJwaDdznnuITNUbcT75Gi+rJ/ZoeJdbgdhxXXitdWoWstG9UE3vQ0h4D+mMuCrjovO9VVGC+V/5
yPw2XrNMP+siFW8+RCmTMve9SqJ4wy/yqxoquctZxzfruTba49yZ4brKC+PAZJCAg0AWFUGtblFf
i+n/sncmO5Ij23b9IbFgbI2ceu8e4dG3OSEiO/atsTFypB/QXID0EW8gQQ8Q9A/1/kiLWXWlzMh6
lbjzN7i4KFSF00k3knbO2XttC9lh5njbcSjoSeCt+ozTzMIRMY+80jzE8G6wqBSz9Jp977ojfGw3
YiPYibDmDTqG5mnmOYCch91mzEThENqG+OqDPFl1Uz6s+g71Hskg0RbqQ7ti69FuISrdunixbYQU
EwqHUC0KVwstPj/1B0hL0YHiPtzKsq/VCrUdbVrVqzXSPLLuxxypVSND+dLEoiUvhQw4fPviVta8
kFYI7lKs2J35SdcyJwAB5LQYrByRY2btwnIGLXHvayKvAC8Oflx9IvthQORblHlQPEgdZ5lzCl0/
yS467QfVwzgNXDWsK5oEolVQslMmxwxHOsTs3JTDusRgsMECnsnNFEflxujCtAOrNekvNdbizyNh
hSv2CO4Lf1N9MHA67yZrqI/oZTQs/AH2GobL5NQPfnNuav7rSnnVq82dR7Zbu+OI8DgC5vQY4q19
AhGSkPJal7TTBDHoifbJPDNn7mCKuSvZew8zJuRVg7jzs5PXxLTNcq4vYEKOWwRv7V1bENyQekRR
GEVd3IqRbAXcnhNao3jsD07eAdym97Nh12dtKqIl0GKrpfWUZAevzZ0tziXrQpQK75RgIJbgoNui
e9Qb15sKGjsGxxNZXQHEHJxnhUmGFlhSo8NSpmGtGpFna8GVu6Nfw7Qs76bX0Q2voxRo54pwT32v
8elthjRKwnXXz+JMOKq1TjulNq2dayTFZJP0uGVqmum8hdF6I+HDVkUPbaVqkmp0kaYPEYGLrx1b
T2omNVxN5RzdF+6siAzmYhOGke4hmFN9uVYBdzIcxhbLkKZH2dfiOKWquQ/DQnQb2Ovpvkc/eqRH
Xd51UQBmoTGbpzZuGY7hV30pq+gppMd26Vi0vlAqCuNgW8vwtgwEWLZBXMigqO/xbqtyE4Z1Kc9Y
lYjLjZs3SW4g+PdZg3s3YjGvfZgOyTqZI1KuBY6h6yyf8udUoNb00zHcM4oxI0YbprWnFOoe0SmM
nwfIB+saDx9mnaje8I3KXdqikdjQ5p8RrXUu0rUG92vX0PrdQDAdP87s+tjxG64iolBPN430iQUp
gzy5ayPcooLkD5SHS+SZ8g1za0kAMgjGk2M8z+kl9KzkWBC7eYWbjQJWeywmYXzM/Wp+jAm4cFee
6XFyaB+rrXCz6TnjUWGx8kexnlM5XxtThZgOnN++s4b8rlz2SfbMuqKj3q3MRgDWszIUZ+x8GccE
1aFMQxPzJ5Qr6s9lI2u67aVrs7lOSrF4umZk+VMzShxm8Hial6ob/eLazFJlg17wKMYak7cAxni6
pOs+9lB1YXT05s/kjInxxgwQQXoxitOkHIzpuSt1rR/m0UDfTLoSBW930wvFFGPb99KS9SqwWz1e
cElaHxBEBMV/bSuzQo74nwpnULGDavZqjvQ+NGTzkOeFfvquC/QXo9tvgQPfjyB8IhGEC2WUXRnd
nUUl8f34pG70mOa2OV5BMnY3RmAR9WIN/CLF0QDaE0YfrMLeD6l1sjN3Zzjtzo3NrS/JJugZnVXd
llPdB3MKhiDZ//2XW+QKP303xjomaDuopO/JuYVJqKIIrfGqrtsrWbNXJPt9+NUA8i8OgnEGpBay
JSHfXwDSRzRF7zBeJRacYP7nGfmulNUfc6r/6Ez+sjMJrei7n/3nVLb/+vv/+f1//P6vv/8L//8v
P2hvnG9/+mdvkvBeyWjkG2+PDqVksfzDdeX/hrgOPi44zSXSyfquOWn+JoGdwquXLqvoG9Puz+ak
LX/DTwwXy7OJHgET6/8zzUnWy4/rCO448SV8WgCZzfMta9HmfDeH7C0VJ3OsjcXdrTdgKPI30giR
4vagU0EKIaKGHqMmBtg9U4R1FjGE9vCvnmcvdPTaBC2+xTA7fJZ06K5nXAYfApFiHo+CDB82f1Vs
dBV26Cbn8kPhokLAEmZdo8MFsp4OrX2mdciAPEsLdrckF3l4P/x7iVPxrtX9cC2Gt6JqUd2oOHvq
kHG/VlkyGOt5yBnfZaLWb7QFCw0u22DoY9gRdiYd8GhFOwHIeUtUefYxNjLetzb5ncQbgrJAZDgl
iN4bjeo8D/rzYs+yd7ggZ7adreVDSa58aa8RxBDyQbCqvW+CBf0B+z6+tFM5+FsgbwkupDInAiQz
surTQkd4rZAEXPVqEuveztUF4VnjJ0qd8pX5JoZPEqqmC/bdze1Up9EbChcLkJpVgf/r8a0U9Rqi
mEC/549XM+75Gx72FbYrn8wsxmOjJFwgya58u9C30KzJXJ66zaSqIzMM2AeA3tdD2SPecKb9aCXy
BrNGYBELU3zSKqdTqAv/hqRAtmVd2t3bEzPCRCm1RZxgH8K5NnOIHpQsbhfJTTrN/YWvR0K5ZmU2
p2HOccKKCPgDe6FGXvqisMp1a0z5k13U/T0gc9rEvQkdCIiZ+ZJAMH3pDOqDenTBJ5SBcTnOaG/R
iXhgTCdnPepwvpwjs3/OSYZv1gv96nIM2+aCnfbwNaC7B2tt6oxso3JKrMEp821NVyslACegViDE
Zzjnhm6XNJY+e2sWR1oELMDdR0nBm80CevMhZW6WL27fpl5ljR0RdRaU5oFne3IX15n9bEVFchvM
LkdDN9Tem0iEd30TOxemlQ4Cg1cVH0iVRVE6odq2uqE5jJM53EVxAZEOyMGrUUbtyRZF8IWOlGx3
nqAPsTLt0U+2uAeDu4BM9pHWQFQZL2lkezexk5DFDOzcIEdWzdknp67sgLxRbAiRmItNgFyKLjFz
N37HDH+Bim+kTtVZmVN8kgx7g61ZjbRow9KhHTZFxYblCiDYbsSC96kQtjf8e7OKnDO5v3215W1f
X6W8LwhiHQvu8hddmikRrfkfga2ZZqeEe+SPFNeqNKOuW+lgmFKPnlCgRX5ZCtpTiHSw6M2HYqTT
Gg6wI+6mcbCnUwxP9NCM3o3pp1BvHDmvbRsSBZyA4F4z3h62Svf5axhSu5p5OOQAlBgdrLPaqmjH
KfcetgUq4Ckxu/USTobtIBFXTl3oy46+/N6B9rBSlcI/Q7Ia6UfEEYGUYilyv9yFimbvKmHa8aiJ
uC0uvb4T6Y1MMNAEG6eee3HvzAotQw4epXSJBWuMw9i3T04ej7dG5i/Eu9Yej3Y7nIao9M4V7/N9
0WUIuXU+7+u+mG6byrdQieX0r3w3ogOp8tuxtemvjqleO1mKq9QO8q1E1Lgh2WUF0SJhmxdfFSn3
R9EtYp7kckhP7KP5JNto9r0Mm22QWK8ee9aVmxqnNLVWPVSiFcI9xceQUakxYD3FjMTgG7bV2uSy
7ECyq+tEOK9BX0cbDKZ0E8bBOKezGVKs87SeevFcmoCTSSrnHpg+t2q46GauYdiJizSxumltBpnY
CRU/6oWZjFn8yZeTPBZ+/QlPBuTUxLoTaI1Qg5OyYLfX3pimN11TvrD/pXqaLiR+wl0hqvshsYtV
oWW3HsVE523Mho1V5gNOel37BxkjLqedllMwqAasQuydG1qsp9ZWF10aRrsJqvvesgeGUWqiy+hY
UqA1zuJTG0nim8k7nl+pMdQ50KOz80Z0kyyjC49f+1JELeG/Rl/eCTBle+KGjUWXxGpiD341tWEa
sn7QwpEVWt820xTcsROnHqBTl99mhh6B97SfZRWLU5ZE5sVcBM3WUOyuYWJpiM9Did8OgNsUPUgk
2Bu0t2QZwIHczmDjAIRF0xVIOTrDg9k+zhlRT4ZLM80Kklu3NRpuiYwe6ADqsWgzEqOKvLgf8jC8
dUG8rRhL4VCoxLSx+ZmCUIAkJKHkLdfhW6xEc2vVcryxdKAvklbZdx54tHugAsW6s72TYkKE0p2l
A5/72VVxs4JfyWCQyO01qgmcVJn8NOpB3fmIBGDz6mmH/jSASyDzr54KyysG6aqfkR12DkKKtlfO
Fc8Y4zLtEklpGxfNHQbZfEOid3ZhS0CMbmjV+0Cr+JOT59xb9ODVWmb9HYswvwoqkd8AaaFOKj25
TbxZMWYUN+C7nU1npQjmZtu+yUHAb4x+qq/d0fzgDq1Hm9rI7osAf4bbSeu5o1LfqdHKTFZGDOeD
fYG3Zmxc7qbEapnsLxiiumWSMXjByVXjhN8u0Uev4xWps9k7GjmY0z90tP+xXf7VdjkgGOFvt8v/
jSC+f/39f/3lhvmPP/7Hhtn/DdMqYTUQChwSK74TqwcOY34KHja9Hih0tq7/b5xv27/BE7cYkPuw
rOCKs8/9c8ds8YGEDTP1QaYpBOEB/8yOeUnf+r66M00TbjhKA3fZmksy+X7cMEN/HXusX+3RLUOw
AmlqmHcibmYcOySlVk3q00qsUSspQ4YPSJdpTBZleDLaBCrlosySOXK9SnjlHv/WsLbAUfMQ8TPj
wa8LtZEwo3iyiS5Ym9yr12aJtjVdtJ+wXvAPI8Xe1ouGjk1HeIYjSCsKZ+yAoRvWtRmJdkRzZ8yH
qim8+77s9S9Kz6W2/q6+5QosdgD00hadDjQS72rvFOXxUA1o39hu6RsPyyaBSUhVgVUv58X3/m6l
/EWx/66e/na8AL6uA63aX9jKP15xyzCFjrKsPo4Gikcd5R8jcHGLFjn5xZHeFUPLkSBVmxIBvBuY
zJR+PNKMSntWYH+O7BHVxkphIAUTzW9EAck9rVVnP8VpePdPn57E5rtkABGJRlfjx4Om0JPHolT5
sfdipsPG8tBX5MK5wH1cpuv//NFc0gT8xfDhkaz149GiwB+TskiZo2Hty85lC/aRToI5QsMNHv7+
WOa7wIjletLx5SDI7APEOe8OphlJxMg/kmMT65w02Ric16ZpimrjtyYARLQf133bm5cjIsIDsyLw
klj9f0WT/nkBLYJh9AgCmDTC1Xc/a24qOcGpScE+wGjaaDUpTOth+BB4NZuqvz/pn9eQKwh+ppIG
ZQHZ5J3apyUsxe5aLz3W5jzfVqj0N53BHVxTYcTMKBI3RSyP0/cXx/2rk5SeCbcTpZH0FmzM94V8
FqVAmjw4P+XYDPVq4Ncc7X6Etpcw/fv7c3x3rMWrQ9cpMOlD8BTEO/HjsZzEGM0hDpJjYjYRG55J
0s8V7XQR4Sd+/PtjLZ/13dPm27FctDJYEKRwANH/eKy06DxcEayheZpHc1OFsjjliT38+er+dwOv
fuLRcE5sChZa/Lflav14nN7LCVqpdMIYFWLJhv4iJ+VMpUVZg6sjThJCzDTFFO1uevBYz4soPv/9
ub5bO8u5mqjEHO5P0sCYY/74HYbJzJIGR/0xJAFiw5SnsVbRTG5qaE/FqYp8kFyePf3ief7tEr67
xBaPIDrBOLEseKPvDht5QzWHkiY3IeDPLdOSEyCq6apOy3jf2jW+/M6oNErvSUdyjfh6Go6jV+rP
NLsbXFlwVU5QIigyhMFAG/0G6TCp8YdK8t/9hf7qe7qCdzuQGeIxiXX58Xtmrh2OszSMA4p67+NE
vnWLWCentxHm3ugdSlCrcjWlhpTAlMfszDiMNrmNFfbYZ5VzEXRBeKSvYl8FhqfkDoVNlYIHCuSw
//tf8udV68Pnt9GoEVRD/sC7rwppkao7H5kWBAI0aAYhK8Ptr7rt3x/n5zuR/i8/mZTU44sf4sdL
khg4C0JDJYReYeQIkkUrXmaVe5Erx73/+2O9f5yzPH06kuTuLHJvcpjendTkK1c5OuVxji19E/nh
sBE5yUtU89mOfT/OCY0cyey1fDWKMtrritDNX30Jd7kTf1yuhHBhZ6RlyQ/tv29Z5m1tWNwZcMH7
sZ2OMrd4mHaBtutj1NfzrWF74qO7eGCIXVnky3UM5jcBuo84o8A+gcM7PAV9P910A+AeRs8pENcG
aSHClayYz3msoO8yNbqbczv8OlD2PvlTPp/nnMEHLpHWu5cNfguLoIGLoRU8cFUxWnfYyb17L67F
oaNUv4xLTCQbZJAGCqFxvp3IYO9XOckv10Ururc8BLwzA847K6OmdRnoMvyKXcKtT2XRgDAthzo8
0HZz1C6VMH1XtmyXPUKVOQTpNZbzFgeh+ansC/txtO26IdruG4wTyfjXfOiccVOg+YqZZqXxmW5T
AU2BR4vZDsnHPubhXZFG95VelG/RdGHbSAilQJQ4JkHUM+/3nP3oCDZDMAHUZ18yGCvTRr76zdj6
d+jVWW/c/REg7Srg8LRIjFvfUjw7herl60xPYKOzIDrL5W+VW/E1JhcpRJOMqP1lkhsPQWVPZ94z
+VPTTOP1t8sbepjurDIWt7XdxEjjZ5nHR+Tdnn2yIGSfsygokKBgPAQ4/u1pBXTkou1mnlA+1MoP
ZZWxIiuhkZvnuTkf+qTm2k0MvLFICBE/oLxwnvtWIDC0CLe4sTNLkmbl8DljnAD662ij0JhIPrYi
QLMZtu0UMTTCrrrCFePe07+zH/1yoM9gWFzbAkfaxzwqrJ3ZVs5b6jbwGrhpcPSEEGlv3dHQtB8y
eEViaPR1MjlDvJGOmXzIvY5HEzXykzkJh3yCZR0WY4U9qU9Hpp8xgNHNrE02MGZB6DPECNaSLLr5
HI2gjBF4Lr6mTg2Y4FwDz/9csM/p48V2lnICaoWRER2/YoFt6e/Ub/G4JHprn9WL+1/ftGGsq0OP
EA3cdWU8eHHGBRORM50jI09PmZ9vg5kmrG4dfQ2Lotl1qTQP0YgasoF4Boa9atH9xwkgmba8GNF2
rhM0sRvPUuJs2uV86hvhHZiThA9RJ7eVs3RrvTI7TxwNgrUrr4tZ7rMEQmcDLGUvktR+9WlAr9Ct
7UU1dYSCAz4Qhp7XFjXf2oQpvgs0bQ+nLRm2c1WtpyAZrpOonE6pGeziuLF3Yx9X6LRshhoGfUVA
EgHQBE4rz8gNQgxB9vCwqIsXslHnOq+tVPaZjvB1qxEJIJTVmwH08poXDgCOJnn0Qq/YTqq2LnLa
+gLw5rruynFPkDLEhRmPazwLbxPUYDqSIL5T8fQRLtpb3Rtqm8Lz2SDPKxfMp3U0hP/SLD0XnPh1
vp60z1utr60Phe2cZpKKAb8kV7GX0ANyvIdhCC+qUkYvXW3N2xiS6CnOCx7AzrJHKqzpykts+0xr
D5A0vhrIT+itCDy6zGQz+SDoilTSTV4eIpH60iBgOExmhRwXPmVIxEBkpyezcioSXI1IXvZuzheq
cgfJEVHD86M7O/ZOjzmirm5AQNuZZnPNRsmJNyPGu00m8erg14oemWWM91NFUBxiDwTPK1gQ0zlD
RLwNC0/unAzReFok7VHnHiKiJiD/MmQXfW4jcee743gnx2na2nPfb5f3j7vSVY0+Nqmb4kZ1dJYl
d1p+dAyHrYBF9uC6ndiLkPTHu7D01Jq0pYRHUTmumNHzRpBRIA91SunTs/42Bdu8HWBXZ9+DIa/X
bW0V10p0TzInv9kcGd46zewDRmMilG46TF3pwicukMmqbFemmXsjCLraebKPnrs0Gi/sXhOJF46n
FIErTXLUjB9sPHHhygXrScIXz8ljGbTxyW7Yt6M58dVhHgoWZsregRIhN27h48ptMbXILVDii6Ib
XqGB+V87R2fIz0oTGWzhymc9zsG8FySt0OAd4apWPfsxbAaHep6DK2003m2LYHFtV1W9NrpGopAa
A5y3JljP2uzbL7Xl+9t6TCcsqfZZFo4ANNwiMnUC85IsoJItTClpTefBbR42eFBDO7Qp/tPYoU3R
mg8G2JG12eXBiR+VFr/bk9QTh9CrEJk7n/Qs1K1kDHTUTQlErUKS4XssAS8tafKDgt2PkhG253co
Rf3EAX+kqhuMRjY9czM9hih6F1dhsrGLAexiaO4H12VhB+XZo32wDovAuokI0zowlbIvg4gpTVvj
oAjdxgSxPFb7XECxymflv/VAg9Y8aJr1oMbEXvtd1SLDRA21j4fSYgDGmGUFRyl6KoW2r3rhV9di
RquFJa7yVjUmrHI7ZcRfM7sb8n2elfKVeAOaOFUTXWjD9SuEL05+nIxg+tJRjl9iw+5vofMjq8JN
OKg1Qzbe6RDhyESoBveKin0h3EhJAWBWp9ycsGYNXX0e0yK/qT23u/aV1ge7gQO/TgL/UOi5PY4+
MuEBcfVFBU34nPalv3eiofi40EyQs9ZB8+xELilKXpp9DdwCoVEt6+pIb5xeEhr+J0kkRMFHb9uG
8OR14EKpXytIV2+idlJGO4bCulKj6eTlCpeogQG1gcLfX6CEBJlUpVt+8WSbFdan0QgQNiNxydDU
2UDPomg6y6CvPkqzHBC3k1HpB7wDQWbNeyIMwg328+7GFIP6mLYZz2x8WAUK4aDNCKYfHJR87mMH
IEyqT6gbfWSfTqnjrzGhbkj1VA5R2OlKyqTO+Np4cXnWbm1dJaPbPxpROHx02sR/jfqgLVfL/DEn
mWb2XV57U5FLbO1lUR4M5qUny0oDIpC8Adu6CaUxKxCY+wNT07QBm8vU1lyzi4quJmuSmy5v6GpY
TXh0q1zbfKtOH5wyFWdnTPINtEfeGcyZp2Kd9z1sQR5OMV62FFSmGY7dyWyZmG46x6p4nE0Itnw7
tfAp4No+uoHmNWLSHWJd5sGCZZyNhwQL2i6A67uteSnsbVF3p3pO+k81tREVBs34ElvD16b1kw+h
tSxlOkriHINtwDBitfrgCTt8mlzLfjOs2sBE14+Xoc8Mwy3nFKcRH6sdHTyCWhygTbnth7B2EraT
Ilg3KnlkYwxsJvSYh2bNnWcDXZqJa5l5vJKrzKIqnoRL5LNAxSwHfIhwwqGZSn/nzFDp25Ihk5OJ
ggSqmHanhBVlliTS+NTYq9IGOwbE/yPhNTG5QdTJjEK7ilflIpY0rF3vjV9Ivg721PLOummtYAfJ
T66zwjtZqsArBWpqVbgLgQyHBCBbA8oUy1mk2ryYXDD3s/k213xwXPX+3pqabEVOSL5nPK/vGw+B
vtX70Rko11ejhrffzHhtvGGwTgmN3a2im3VK2ik/BIL2gKWXUPW67fcQ8MXHrDODFTU+bx02QieG
rQ6ihqQhtKtTl6LT6WVm6n2GGHkFjlKvKaq9TQdCYvQEDFFHewe3RaMqigGiWAMaAAU8L4gqvNGm
EqsuT+ud3ymAb0a1rY1q3ptesqgHgg/tBLG+nWrvoqvpHcyRODL4vmWs+JZ4zq6CsMA+Jbhivgoc
qnkdi/m6x5zcVd4jgIgzj1waRnnSXXjt/DVtoicCnu8kWO2a3fS6THFCiWTczxlNStlhU3OFWs9t
1G8Cw3Qfq8X+JCrrow5MNlZAVzbEwMAEartNYIld2tdkoMkRLKn3qRhQYlsFXW0GU1QE0dj3z7M9
f9Ko7Dw0eLsGi+24noIpesYpHaHqa/3s5LQ1kpRpWiVVYu/NeTs0yQswA3Xou/jSxfTmD/1D4xPz
F6vknqzk+CBHALxtM/QvhkWEuEZGeBioYS77vjUOLXYRbvNJnFw7kS8YXct9UjQgzlWMRT1pPNqj
Y7qUE4CO9L4aTbbQyUJdgB8+X8K5NdpdXOg77PrBZ+HJyTgZdU5DBxaZ8sXeGqzRvuj8AssTczOo
qrnVLp9nNRkkRJrOI40LM+yOUdGxouWY1e2KrqaDwFak6KoRC2N5ytgPHaTdS4h3fYebSRFQ0qzI
elMrT42UnJj81i1A31c/ImVJhR43IEdlxOAis8bT7lNIwZ2pKIsiln2/AT6KxT5aZhpT1YevoKyM
bWg01BgVKNM0mWET8I578ptwOhsYSUB+IETspsYTV6nhQmfrFlNs0UseS6NK7TVeOKoTXHnDl3QG
gJJ6k3kpzGzekeEDp4B4m9eoMGhyR1g970zldlvPbalEonkQH7G8eO65i4el5A06YGmxW6tnaJps
HXLDE/vaxHLP3p6PRtZuIGigQN+4wMl20pTUV6iLPng58YRJu4RtOnF945JalplDeSzrKF3PvPKP
VqZ4kSo7PNmxS1NAUeTjbaBHsExqvh1vqB1jO1Veeww9KBzUCcNeYNl++faf4JBiHO5R9n8DokjX
nQ8WZIA3VXTUYJjD6RL49ng9gvMEDSqWWc9cevdBxsXECuDi7+ua3bdGMRY8xii68jd9Rt84L5Ia
cV8CgdgI+IpFjF8aXES59wpXPVdJxwmAuy+guej5VtF4uSFFznyB5c6vXmYQbMJRt8fWLYle0UvC
E4Lbw5z1AGxqIhVxxHFeMOfDh9ql7GuGuMaBPaWkWBo1tX3f5wRwkdcFKjmZ6YrQvORhgBQXlyEa
gMoZXNChIYB+1j+ogsugiuo3mn8JZPqUjqI/XwRtq9DA5gF4B94daB7KaK52XTaOzmUOA+XKxWx1
UaUzE7LZpXkVztnp27ozQCDshpRfwJ4XXFCbz7dxp/DdD4jU+X5xHX41SrprEJ2c+ZbQea5J3jNl
M/lHfit9VUms9R5Nym/OorNVmuWeqXTHaBu+gpxgNs451BZAj/POc1gBnbNgi4Nh+cA89e4jKzC2
AdlkeI4Q03Sy9je6lOIFVsGM8dNpj7Jc/m3VcbVMOM3IKGw5nQc+COxmG7jI+Q3xEuPRQnLa4R5N
FOs+NtheY20HLvCt8YRgPPw6E755MaTgdeyZD021Ub3RSixttBPW8NhZ2rwMTPKhBsKR3sIYbNEU
xtw6Rswt7Ng9s0lYoaewNqu3TKruGDTasFHxDbkYVm0emncUB5xhaXm0v8IoytgBhwCIgjKxLqlb
2mcAWvwHBeL1U19xmQYFaIa0TXRYyw1rqSz+XMxF/db4CYfWvRpOSNvDY0fLlTwH31Bv8xLxSirZ
bdfwdwGxlxc8fD/2rhrA02CHqrv6E/lXwTpgmLdXQxvCVOfX6bqQm11zB4b9FNCxKIN91w7dNqrg
09i0wM91AXejHd0JWp83mxc5usTr0iby0s2XyISOysfdlDwO98J2aX4wFvU37rIKxprWnIuCY1FB
E1WwQN7b1Qg+/uTJWXyMCON9YxRpVFAh6oDEwtaFp0p1ijqQ52PgcKXQdhgPsAzDrxKWIgbsblmD
rcClgmkhPCWRBX7FR09xMOTCR/IlZR/04OGL71En46Uw9YvC0fBBD/4CXGBD3tJKrSMi3sm6AwCW
ItlSQ3lFekn/kIjR/1wPBFUnlQ5OgxvnE95Z3kxOMjY7fOR4GpCztcchaMLX1FvQLAopEnC+igb3
Jq+Tf3B4/kPv8Au9gyWYRn3XuP5ZHvzf/+2//Nt/Ru3wv3//n4tQ+HuB8J9//KfeQbqLqEEKZgTO
ok4QDLj+VAjL4DfGHC5pJi67Y9Oi+f8nvcAOfpNMGH12uMTtwXdECfH/BcLLvNVEOiEduVD//hm5
wzJd+6HXjk2cmTTqCSTHlvd+0kcCQ9oWcQbsJCJNhlGYU0Kfj6bHwtTDOorcXwXe/zQ4QfRMU1+4
KLkQgLxPUaZ/EOMv9AhQ0Wl7K/Cn41wefyXR/2nYxykt2gWob55jWu8HbZ2r6L+6kAcmzCGIZHVz
m1UtmgLp1FthjPnKVC1JrU1q3Cl8q7+YaSIm+Om6Ql4kE57kQWsh6LyfNvYTj81JdohPvVzTSCOf
krAZcYDY5V9qK25POtUEx8HmpB1W021ZuhmJAUyd59k9DSGcPBVl21nRq2bbZJJt6M8jKb5Wxn+b
VxOZOXZuzMOK7CtemC5ByC485mn62nSQDe3UpyOIjfdAMA1PWomNtfDc5iVMQCsuYwQIf5GJbq9q
bIIN0N3MB9FoAo+x+ly1lMIP1D76prP78IT9v37ziyIRa0VEMLBRzmhA6/eU94RBqlSXl6FJNGcb
EihGEiFs7jgU1Yc4IfAO1Qp/OOokuCQQydoy4w7vgoHu9mZQtaiOXCpyaSLEIeaaLFrH3i8ENp7q
UlnkjZLBNFUTT1lN4p7bzHC/nQD1GW8FQsAkEedVPiD/HuTY4aySFFZezDjH1smBvcu4QeBBDG5v
Nbfs24A19VLvPazRJObOfB27G55SCrInQrm8e34dFH5oNLZ4hPN17+nm04TSch1JgrETiASPcRdW
r72A5QHkoRQHbwy4h0ZecHZXBpce3MBD05BzOPb19Cha/mQSrXr2iJy+DHVEREXUmQ89zarntBvL
S11VwWVR+FyRIG0Q6jrFiPbQwy+GXzKvt6oO0TaXg7WltZbdEVqJhphxCZjhqv3khPxjRJCWvY5S
3N0HmlCK/J++QRPO7ewb3bT3kj4/ImitryZJ4CHaQSoFZZdtCTgdgUqtfAZt85J1ShML3l2Y3UWj
mdG0i5sr1BdgOINo+JIJkAwlHKBdkQvBQ8OsPiS6GZ7CAJJ10Ax8FJzMfV2E/srUnHEwGvVVmC03
u9G410YkBjqPnItHZi+zvbhYD6h8oS/E5fCFKfm0R+bnXEcOv8S3gEynrKcNIApQSowkua4Z21C6
lS4e6jClaavZSjLqDcM7kmqbT7g95zOhl9OjNZInSIc12+Rtk+3oyXWfReqZDwkv1g2SK2oWg2uL
bVkc0n651MsSzbHOfZkIMNvN2QRbtJn5JRyPQFLHZP23QOVe8wiKF0TF19FQ2OiTtriO/K8U4GzD
EqMgq1KFgOZj5X4QtCFeYKj1T5HF2lxZRkYKtaAUcBzAKiRn00OUNTN5l0W5bI10zA/lSaMDFOfU
1zWDguugG91r0sLNhzJR9WvvergwaS9tZ0npBa6g+mAX7kS+jOHea38ZBBgp+y+/HKu3iC1KuU5s
6FNBi/r528n5MTcBKmvjTk912W10AvxyROf8TAs0u5swDjMbibg+ZmeGJ5TdxdobRXLoSIPDgE12
x97F4fypzqG/smozAPIMs5oXjPzBZfp/2TuT3cqRLE0/EQMczIwk0OjFnQfNLpdL2hDyQZznmbvs
XtRL9EM0UCigH6Pijfrjjawq11VAjoh1bTI8kZHOy8HMzvnPP+ijba2VaZVXjTJ9x/zixK4Rq6cu
z/rmW1i14ik0sjT2d501ZWKHtbGWrfHb6dtLRG+exNreasUd8tFxUYph/Gw49DW5aiEvG0SDwDea
8HyDdwV0AkOQKQSuAOgssqs2Z17Q8IUdBPl7jV5rt/BT7zTZXom0SDdOYMvbieZpIW0wYJI6wJK9
K4ATxk82i4gw3mCfmvHnGsrVGmP1dt2K8WvoMJkUXfs9Dkz0aJn/DapCgIRQkV1HWOMF4ux+nchu
AGL1m+8GfpprP6yRb5ceCR+oo7F4dVcG+P8ysaW/8gs/vBJ4Zl+CrXbjEqeUg4qcgxYX5SpM8H1e
FAj091AFMHMgdXWJkFAS4og7/CJNkle/mJhhWXLG8GtB3obI7sbMDtdmqrnHKPCLy1pFPY4tLNgy
wnYdT2rCkNDTQ7zhRZpGp+91oHwSh+huCsJyYF9rBC9a2A91iAe2gW7PqXqpfsSUwd21vvHJSj2X
lsquLwjjtJK1ybP/Vhd9r5aydLVpkU68w4WfNN3OLEIYGQYZBLkHLlOD2OHn0u59EhNBWl0FnEwc
6mr0agzv+nbrk5wC8bcMSXtBwbAIzKFZR5kq7+AsGgujieuND4JAKEGMWtN1hmcHas+it+LhmA0+
xO8kjp9cjajOpRrUiCdrB95kK9o7uBBY13XColK0yluqM+DLVuJ/ULC/6quRTSRAa1OY9aJgXV2K
pC6OzFcnhEW6uTeHAqZ+ELCq6jUNVrnIcr5AUGV5KFQ1fJ56K8LUm1mGU2e7PllZnZYDCKvppcCc
ZW+O6XRfYCbgL43axS9VuvuUfJ2bMLamVee1cwhzgYWcmaR87sRNJIQjMiCzxK1di5jiYDRw16l6
iPcE4pRal661eXTdo49Y4U4aPdoKhZajj/1GeCMSdrfTNmWQEKjop7cJhrhYKun9PgwtwG0c1cg2
9t2HxPENYvb44hFSB3unG7zZTkJc5ljUMETptTtIB86VUU7jYSaLJkzL3YCRv6rSH8IvrwJvsi/c
oTEVhqj9HEYuTckYLogvMUQ09piLMpkJA1Udk8mzntrIHjE4lZgHAIQiqQpGpnvLCLu8H0WapskK
4rdCWx7pHd4tGJkWqVZtWyORT6joSTmY4jC6EAh3vqVWpBhF16LDQdFA2CKf3E7Xd30Qo8zQcxIi
F4SHxhs7kN1X0n/zZUN6PHVBUd4OQ5OsVNlhw+R0aXjEggW1rzfakc3nlwb7yuqqC7esc7GskCUk
CyL+8DQi6qxeRiFp22S3hztiWoqvZkGPzKxxjOd3QwM4l0hRZHEOzWyFSNbZhWsyVHeyovnuMEwk
r7A3SZ/S45oDp2AXfs2SBNhh1Ly7gokqawAaxoXt6QU51HJuO4MwZVhTyOsJN407DQ0LtxtaOIPE
YeysfB1NekqRF2B4MRRfB+SxBaGlvCQDo37clqgK/yi+SkIf7rH9r78XkR05K1NiorEwUjB/3A5w
M6MMVZ8GDIzII6VgzNZmh5VthIHTHr5WdpFUE/40eg0nJe/ZjKsIKV5aMD5ZBbLmcHfTXLvLsEZ4
CE3Lv/ZTKo1MquKKxIH5VxDcbmmzHSoKrnlThuDw2hBJxHCd+A1QjtK4YRvMvluFyruVBq+NUxuu
j/LZiBZpxc9hXD9u8cZtHzA/4d0ZxAxnYO3VuJ2DiI56B58kaMlSO4WL5xRbT0DPKUGec/nr4lZg
N0OyZyyD3ZMviLxOB0K4R9LWUXrk0GNCF+Czh4tBKDHa77ywkn2MX/kv6HDSeN9EwFZ2aBppZiyC
8c7IX7LVoAqMfbUbSvYSpIhFtC5Td9zk0AdIJsPI3A0s+xUWXLeD9eZvNMN8caLiS5/51jqUHFOa
7P1VW6T5ZVeZ4qnDsPIynKz4qOup9WwKgvkuC7/IiDQPAgcI1CAaSIB6Ybg2blNe4c53Q3mtG0Gx
roaUOmG2bOfgBj4erPEoAqqoqiSDLZ/frCla7Y7IePVJA7GA7OTrEnNYgXuKVfNtKwH9uu5z6NAt
Hw4IF7USTQr1oB/zL01w8rNFBceGoflcIw3ZVN5mSTm/S3cul2IKKRd8dCH0UH0SYLFrTDZITEcI
exG1wNqIcajVu6B7mMmVRAJLM3muLLhbBzK97e6i9HqfhxQymNeGusG23I/xQWsLy0swOrCiFqa9
NBsN1Qo3lJkPuSdITi+tIt7bakr8PQpVwqxxjY0xv6iIiNNrZA9LjwAmh2QgKp2jqxNjZic4VLEL
UktV+hxBj78zd+zjakL6Ejq3RTJQQtmwmBYaZlJL2hh9R9fDp+2I+oseUeIDacplLSHfLFO3ANut
KJidQBRfx6iNN1VISFPbcarpcT+h8Gwo5ALsxB+aMHm2qznxYjCKJ6dPCHaocEymmOfZuTGD+MM0
zSIFGWh3VWRaezSRNMsWCW1eTBDg0pFNsm+Ydr8MsH9exIh6tDEJXltkA+/Tapzqhg7AuRhLHaFX
T7OlErLrM9hJePEZyIGHJn9u5po6C9xkSeo9OmMxJQNTHgzKNgYeavuqJvcOwaK14Myyb1Orah90
A0oZmGj+gl8ReLOgsi0MupYVDhCsvAaHlS9mRCNflgnR6mh14S2IIX8hbx3bBaehIvWEwLk2lxNr
pGbEbCwGg/8RCW/5DXsMnkqKtVxNVU5sHgZbWcBeVBYlaIgJS24xuPPWFSDn28iRmABGDuVjT0bl
hdHT3hKLTV4fSqRDONrYOxFSta3YuLaZjgMdqfPdA+6ttFX9GG6dufN2Hcr8NKYvt8n8+YxZ4PTK
1AfH79CZiqdYpTfdYBdfmf/Q5ujSRyEiIHf1uDAYJG0uM8J9bk+/ehAzl8YJcz6MPJnfgdXD/J+X
6kAny0ES97gd4dIoy6HdDFUaqdnhEaOHLqQjnZuGkJT1bBUMorzVs4o3kxNc9f20B+JTlnlzjz0e
Ywtocy426KctZlEAWtwd6UrHyQeyHTpQjdNnCHjNBu5npb4bTl7lPp2mVY/l7anTziw+HyTOqGkN
OlZUr8keH5twlwgOssRRzkXrKUm2Am2Z5hOo0IiSjgKgh0c/Ayj4xo6bGO70EquX18qBazSx3JDC
oYvF13UAg3B8UAO9GOK7shBDynAodqkPOQpbUttvyrYDFMFGmLRyLIeh5XFHuoL2tfQnlmDu9kAf
HjxPWmod0lfLINaN+AQZLBn9OktZMf6QymszVjN1XNex9FZdDTcIy2n2sLh8nCwBQCGbvvzmR3S6
8I3Gzxlal4VnVsle6/gooFOxrdFJMZmaO+R5RLlwajuDLzKF/E2pSZNdTmxxlsHlT32zDS3jcojB
zLKcCE1N137o+pwa59kary9JOaTKWo83f3yaUBo2haAlz3LDu9ONJLsochMLevISLhgz4ydigF0w
fgTLaOcapU+tWYJNhQu637C5awRu5ombP2Osi/m9XrqkFLHP5j1R4YtAQhHXMyyv+zhujXVN2brG
5okWkRkHGXTpTVnN2zChezW85QQkyA1tao244v+O8yZqeQRZ98GMNvYlwyDMj6Pi2XD4JMTU1t/b
kkFIYHj+tQ0BGPLl/P3g2rKjxAQEUtyON6MOp7LCQcS/8Ql9u0v7ju4dWthK2XCpTmeD0QC9Mf0P
rm22fPp9wKsO0ea17WuSo6J3nYvS5QmXI1Ek8I9x8sbzZKmge+8FbcgyUJFxX2B2ughbXqQLMLcf
E52YIcTJFxIftn06v4OAeumpxme52FRTTlHUG+xm8HYexp7ypIjBRfQ8Me+hUrPZso895rVDOqZK
GJPNPj8nKKZrAIsck5GDn+ERGA0AGcSRkItCeUlSKWOJTZkP0F8bisyUhb1tLAv0CXP/DIflLn9O
TA1gsAers0KPEq2hYLEUua8moB6ebafIwXmbHWyeBh07PNtc+F/opka4W+ZsqQB5iO6/Iny0oln+
XNhUS9rU0yp2dcfD1Nnego51FEMJ+qKrrqC2tvjWNCTjA16Pz2YypOE+E7I89EUCeDNvlZbOQ6lw
78QSHk++hFgp0Abok1bpcj4EtKqsyQpUMGuYt9muYdxbpd3+sGfuKKGcMLlKRLOQpSj+mN4VXzF2
p+Qo0YHvcTKjeCzIcYH4+9x1kqeGwMDam07AUulinkGT6FSh2Fo+UpVEBNUNDNsWiZ671C2tDK+Y
67HJ9gz1H/Lcs5buiAN41/LCRyeeLmMTKPP0X08LcySf3lhocO6+STwC79D6iX02NcPNYBLYgEsT
IVB9zoIORXnwbckm00m+bFHYE/HrEm/9Qk1Uwj15yEMdv7ZiyhVMBxqHE0A3U7mESUfQz1XAiPS5
W0ESbbc0cNxxD2E+6netI57gbQSraUbAMVkv1q1k3EVkeOscGo9svJ/mHzd/zAx+Tls5t+wB5TZQ
tdi4neDgTWrhmZCnzXGpZ6TV7ATxdribTq28tlVjrn0yaQ+jYGsLXIrvxmegaft5usbV0toxpn/G
M5neJbPKQ211I4HMRfnYtkJcd6E5fGZLmDa/+LHMT4q3cw8kcmhMEQThBI0/Cv/7T7Yo2LrFdqdZ
9U4LZ8ZrzcB+JF90qRtRcI37Hs86nAtRjNiM+7ipKa2AMmbSZf4SFUCrp5f98Y86TSXe/ihL2mgE
5x9lo8E8q/f9li/ZDf16l6YWxDMXTsCqdtryAq+mbltVbbCie5/Wo2WBTXgtIFtU8HZx4KeTE118
h6NTebBm83oiZPLvRZjYt47yizW7LIWhhsP9omyktvr4l/9Jp4KW+vT20Y/ASzsbd8DRinPf15od
aTjlwXPBbUDuqR7LqKxuYdUyibBKZ9WxJz7XI6cIcTj0hW0j/zl7+e+R5S9HllLwlX/gtf5//v3/
/v6P3//Bf/7L7/+bf/7b7//r93+8HVye/op/Di6V+5trIsQ24LRYtoHA878Gl9ZvUle4pyOCZGYo
f0oVE+Zv83gS3yFbMkQ9qXf+ObnEd9208CJi1mkpjkUmof/zf7xRh9Vn//3n/eZcGeVwBeSJFp4L
XOzdhI30BQU6qhU7J0xeA3rPrebg6x86mJ/99Jj+ZGf7syuZJEihSWLyxabxdq9IMpGJuX/aOebU
Q5konossHxa9F7TLv34lrgGbWbAPvAtK8xvNm6oCqn7TY/Ljtfp13WFxqcrp4S9fiGVqCqT2its6
F7l3dkIvXU1oAjhg4iR+JcLjNeKff+cyEi2yzRt/944aZnB1IIeCnad3167DlHGWXy/jIfwbj45v
FR8A3LiYpZ+0hT9t6H6h40sccEcdAoCLAbEGNHmTpiSLfnFT89Hw8y7Nh4cHAf7mvCfjD++un48O
u0Nf07gELAZzvrxqx7vRHx5IY3ooOug8Hz/Bect/dzELgSE6OI6pcy0+nMuctZkXOzBH0D5qm10E
TQ+Lw/AFHRfUZlFZC0xkm7/+KTpKkCc4K6pRHJ999KrKgWeAMXccMPmnFu8ByN5a/KBF/Onjezyn
BJweKAcfuwLOZ6zqt+traqN2DKkddlpbVjskEuOaeCfv08dX+ZNV7ECZ+M+rzGDbTx/ITLXoNKZ7
O80dJDyl4aFL++yQVX/v0f10pbNHR6ZIkDMZ5wNJ2nFFgvLLhJZq+evl9U6wia0cSnRiymCXzAE9
7woGRp+CLmDXKNIGpFbnC/jHqPss8VhC4cTLqmAKAkS7kXDUlnhFHX7xVE/2BW+/UNdhn+fjtF1B
YNS8XH56rrmXSifNi5Q4exNrZb0jTnAsqHcnkY64NukkgruVsSlhwex0EmpWGDu61Pfk3sPRgDRP
lAQxqQPmORVDwW8nSNuO8JGbTRU2rR2/osqy9v5EcFxhI7FB9UHMnOlSzOQF/8oYeOka6MtkVE+2
oD2U6e1YuSZhGma+l/gAPXcpRXufDnJHqC+zkxHGWR+xpGJMPn3AX2zsFlR3lCgl/VbTBNm6jZNs
3dA5fGq0SBwwJ+6/lR4HjdEofrsyuEok8iPSni5aBjYWvGuiovWvURzg7Yl7DXlDrnhJPW6abFzc
Q8iQvGaomK8aCXMFrM/zcDDGmWEAUm+gvHt0i6XOZC4qQfc1pLDLVOfuppS9E0lXs4QoYULmYH8L
/DBbK8UphHjT2DRQOxFTuIZ1ECmtVUTXeUTLgRlDSpHouIg/yak0v5CPII+Db0TPvpMnD6oHZS1r
q3gqVWp+8bj3YmH34IW4jLcTv6nDzR19gdvgZzSy3QxKgPFgupk81D0CWRrR9BY6YfPs8WiOQVQW
16qNXnWDd9pGyvyCncnrUPfep0ZN+b6fd+egrvPjmMzzjooWjM/XdROM10M13EUIN/ccKs0Smkq4
7fzEWlCJkHKREOsO9w5pNu5JzEx9hDaQj/3sVUG1vELhxkNsE5kxJe2ZHJxWXlL7aOx0z7lAX5et
45CH4LUBFGEBXz4ll+3emebAS5+0h2d3gjiYlhjNEnIZQTdoUM8vsbNWyTZkYllcGmCt7orwi+4x
8ArNXTM8rR0kPqgaFwoU7UKDavrF0TJ5z6QpfTVtpInc47jOmADPtG8ySSA3P+Qs7ntCP/h+JF0r
zG6oOvHCJbwx37QDQHs1FNYC6havoPGGGG0cOux8ofmxhuBBuQ91WbHs5hQxhDScshOeWiAARYcB
eNIXwUOTaX63bZ0senF7U9vAIewulZ3DLwpdlE115w30km73OFVTvJVF22CNrVVmuIkKS05z3Anj
zaqGv7+AbW58ndyi/m5OrC2hMYRckcNef+4w93jyI6it9kgIZQo4TLAFI4wDxLiQgWSPfM2IeRMy
8OPn0jcJxPH8jKFCbS7RG7zSlLtwiBAA80MgxPvpuNLGmh49gEpx5ccuA2s/cbcR1l2L1uL0RfgA
oOzQT0iE0p9wm0TuFxRD8CMrXLnLYgXGrAIo/MJoH4t67LYWdoHVwiV7bT0hrDr0SF9qKFGLUmuY
hxrJ1q38H01bkVpWD5/QT0J16BBTj+EhzRTQqYf8gtPYvg1aFiWD72ENrNZddk3lrv2YdS6cxoPf
acdfHLIOjrpLxPQEZuVPQ9Es0z6u4wUDS0yxm4SPml2RXNoEgkvWRu61RV3LyJBVH7cJUAMacWYn
5K9OFbsbMpNua8xHfyG4bzONXvDFdK4dvLtxDqudW6trjKsc4s59RHzoAYtNrsaG+ty60Dj0ZMxX
Xcbty5oc7EWKjuK6ydr+G+kQ6Af8mj0nELFzayi8koWOYahko6wq9g9F/NjthLf9wkQrvfJsJLwL
0mSdWy+PKxDxlp3sVOyhxSrR46UtBpMRm5hJ/rrquXQFWL0La6eBcmD03wKZ7YuM2BhcNHW+YEhX
VZhcWwX52UFvETPCYPa6LufSPjfzIxnxfEygMS3sZUMsY5unE3ou+JoCfDztuhDmnprYMX7oPbtV
N38jUp+Mq5h886tIDv6mw+eHPY5iZqHhgHwV+XJTg6suu5zAU2lN7IhNPiy7SeWfoTa515PtZajK
SCDkwO2XLW8YM0W9qnY+p8F9V/hzglqWYYzRprd1y96j+ewevcuijzsscTo3bzcWSlbQ8S68sjxT
/+oabXMEfqQkzttrh/iTXa2I242C3N2mrq9dNlV4bWGH8qhFUX09DkFz6UXTl1C3eqg0UOKckQQI
MRmSYDlS6TDgTq8LrfJukvjJxh6b+DPybPw5YaIJP7OeH6pOR2rlkN0W+Cn6Ot0qrsUIH4NjEU8H
Jb5qMkcnbXPooewHYg4DpPsZO2+VsePoqQN5SidBFGo2QOQfm6wSdbGZeAcb2j8kbWqAB+QI4nbG
ZGh3qSlFtWUAtDAZT/SLpnYjRGVJwmYW0WcSTIU0L539reLZ4kZHZAWxD5FDlZI30JVTtUgKK0wZ
yqIogCrSl4SZp+bnOiVkoy8tDFTsRi+YuUCdwJe1XbVGOpoJ0PCQ2+o49iYKCQ6fpGL/S+3euyuZ
8PQMzaIA58CwS4NDH7lWh8lhiqP+AYpPjiuAai1sYmkHKhJi8Jy3X+sxCpyF08Xpj0JC+jFC394P
zHUgPo5uNaOXUgeEH9jXR8eOUVA2VdPc4InnL6pItG7LdM+P1k0RVAJopDU6JtBG/ezEOvETcNE/
9ZE1wG00FOAr9T3Ei8Ieu0OWYLeJbOSrcFokznMa0YgJo8D6b2Mq1hcbR3crcZWc5fgaxDgb51xN
mOOWdWpaizxict0mTrMzS5IBh9J7iQMZr23M9tbmTEgjsROJSWMOeNzin7gA9ddXmTBbbYlqe7pi
ufrffEzO2kVMTCtjGVQtUaJp+3CQurOx/ZT9TSi2b+FTndCwYfzeCzeRq4Ib3sVMCZlfjvJXrizW
uyJ/Logx9pJqZly/6wKLIcTpAsn3LkhTccB1Mn3NrZIn2Dd9jSIRefiwxiSWxxZERnPVKSoLg/iJ
68KgrILA98LBlR0cE7BqNGl1cPqHmJqMrTwKE/pqVkUVM43aRbhbMjE5ZTX7ZLxsrYFOaS3s1Ptk
CV28WAr3t4XLf2yxmrdvYe2x3XrjkDzoYUi40bwHZqQZOct+InTqF13VCXN7U5hjhgcUo+uuBOck
me5tYU5+oi/aWk92INfsvWbfXTZ+i1TKqaiZGsrsq9EiZQ1/Amqs2K3yI5ufPDZWCmvIcH/VN5+b
H9GszKRsmOsARmAPcxv4U6NgE9DOfsDvqVLjodWZMcScL70dvmRJe+eNHPkf9ybvGnU+Bp1OHbul
2VHonD4BA0imPqMGhIAUpJnXehzWlCZZFpyyKPP9x9cz/uzrY+7JIBGRuGU5Z41sVlHsCdK+2VxR
Ay3YMXOMl/F4WUGyf8FiyV3H+HJcK2JRbk5HMKY+htoGZk+mloFNiRcn8iWfym471NQ4H/++d322
a2GfaMJ8na3vkBe8fQHNiIdSETJrdem3t1Lz8yN2Er9ag+8QC64CUGEqy8at1T4HYtqw7TyV5eFO
CSpX5bNrZIVCUQ5G7BOeRF75SBTGFSPZ7vHjGzTnB/z2k6c+AEN3cEnDxvG8F8VeS3RV0gc7Ufe+
x0wZspSGA/Fz2lKXon2V47WrSfcB356HmFAF9L+yR+jYSdJL8ywI582OrJgSTa7F4KKglsPuekfx
CzsB7tj30ptFnJpX0zWefv1/A9e/Aq4NYx6/fAhc/7/f/wWtzb/+O2b8bwDrP/6v/+Esav6G1oOl
jpIGhzyprP8ErF39N4F0wJUCCE0n+wLByH8EhTq/YZCPVgMTCZTxJwO6/wKs8c2fPajoNVk6mPuf
AdQfAdbG2QYI8kSyrYAKhwukEPq5+yQaPfi/SW0cM+bxDc4UeM8Mu0rSq8MJyhRCjGBMcxK/DK2n
6szEHg5WgE6YSCv5QlRZZhoQU6O5QpHYjI8VDP9EREffnI2IYMaxwnDfQFby0/P+EwT8bCfFcIEf
TAoLFDTS2Nk83u4cTt1iBFNN1RFu0nBnBJm2lFRKF2M3BzRqI83pxxfkPHi7lGc/QJ3Rg5Cg+7Pf
4dlpoYVkkGpt7mP17F4gu9SI9Os48LeRgGGKJqIk19OodOiOfemWw7IVnS12uMN33kb6gZHvcbyj
p586krMWmfKAMsxGDTdOFkJJz/FNvQlm2kFiGs20FV6WH6Pa8CqY2hkHtxF7lSJ4CJuuJb7YEEb9
PuNZa6ob7vCNofUyJvnSZEVeYx7hcCkXRMBfV7Y31/3SQ0PbKw1gQPFGqG+bum03HhkGeCEhaKlQ
nZRAdez4lcUJPArNJVu0KYyrygFKWNp+iO85HKSezKn5l+uBSOC7B755b8CywXTIrrm3uoLDqAXj
cOOrnp9BOrUzrC1pFk9m18cT3AWzDK6HIOUX4Xdq7Tlrg+FzhUJqCul7GXGaUWDURzNnLnE1xTi1
bJQ9quLRhNMQHJqq5vvzEU+DaNmyu5uqDN6CRZjjl8IxMOOyzIYnFxKRjQU8nVO+rwrUQsuOlIdp
6SmIiZTvcx510eLbs8Zun7JqmEq4cJoeRcHMIQPUy6tspqpC4Q7JxMnkC95Y3kM70nZ0LW4hEDTw
1FiVoboNwHmwnahLHhKWULwFJZqmfgwQyRQ7MSFZXvMcrXYpw1kxGuJnhehFMgn9RCg1r7UzpWkc
ffy+gsM0vxJ7fjhuGca8v8LKj26pAW+ESaNhn911/WWAFdat5uhwzsGoMGqBIOrAPsPDfl1jzgAZ
BXUDNb6ye3tF1FuyRtrhrxIsamZq8zDeMxFvrjiDaI/SyIPYNckWbUbUyMtx9NWD1tnGVd8VyQ3m
4aRHgE/sgI+FswzNzH7J/Lj7Ulh4XcCb45MNeqbpHXYHzjKI5rI6TTwcVsxBSWiN2Bk8aNg1Nbck
lmtqJTubz6arbB5vHxKLdo1hBdm2tfQJuVimbWnh2zoKJ5gsGneh4faSDry70KJUeB2jsS2e+GMa
vWIFONyFqQ7KoBJitXOfb6SGrdcuaV6Ne2RqvJ4kxpyILM2edws3MQHJtHMSNDqTxYUumkVJtBYx
YrWO19IjHmPDHUUkC0GbbB5waBam2sbQMY4SMQbG9kNNy91FwIaRZw43jDDKXRtMBAVbWcujt/OW
q4BT4b9vsNrcNUpDnovtzhzhlmzEI6phs7qPp0nTHrTWnsqLBkvx6mYcoLlvEqri/vOU0sl9DoWe
xndeF8HBhXFegkda1n5CON4tpjHlWdLW8SwHvacXcF2fB8Ekqtp5iYPsT7CrBIeiRKm4PH3I8aDx
4nJo+tVKkXAFh7GCf7MYepinbOa5eR+2GiIuZlCBehwSpzWvI4/pPZw2g/wR2+oNXMIc4H5ntg/A
K82Php3t+VX0XBkVvNaFbNGcWJ7TxF8qdggjQKUzyeo6J+hQOVQ4mueSeuZr1Rp/df4mCMjRoS5x
7IINUxlXEfYrwxen9cr4h7QzolgX5DP43jrVO9O8Tjl/phJyDNTUvZeZOCQQYqp0fR+YGOyTOzhD
7Fro66jCJmhSoe9cZTgIP8qu9UBSjU925w/9Ep+79jO6Pm0NwyJAxlyQ59qSj2klRACCjYdYW4Rd
vzAscrRXgZ3KHeCL6lH/RaUWgmTT4WwEPXhG6hcRreQZYHtUFI7+UOMQtLRS/VkDbSGLBIJcPJJn
EQb94OyM2PS/JrVn/xh8siWRVWfXTaIucJwsx3WcVMOtym3/WVpdtk45pFYUf9Ydo7fs2RBBujEz
HcTHnlL8HTAFuHF9rJPsgtgR+qk4uQwLP/lsRrVNumPdbCatoQvvhmGJEw6OJmlfXHfJlF5IQIb1
bMh/y7ZePEduG3zqRHLT2/oQbauyJi92JLROp/rcdjiifPJrlXzuU1H7m6rJ0BBwgGFFVE74sbjx
Bkkqlo1lj6lrYgOghJ2V33PoFI+ZTItgFU11tnFCPf8SKDU/2hSSK5MzgjWwNxuuCjVYmIV0xBt4
dv0aVjgeEFQoduYU+Zse4u+V9GtbrAJMgEaUAZQDq9kqA0w0zYkcLsd51mURVxMM5saXxm3k5cVW
H4J2VXGPj/D+AICQuKl9RlPcrcfUbq9KkoQ/uUWgthohKRuJ5clSi7TJ2YyjUlcaJhpHNuxxp2fZ
uO81w91POEzgz1dVywaW9rJsxwhaZ63uu7Cbvut6Eh2xOZ2OVVa5yerjCuWszaE+caDlY8mKyNik
vz4riUZSXxq3asQBwidnmA0NM2Tzpy+AFz1bAwi4BNZSSzv+rAPeDbuPf8C7ahJRObiTfeptyYqa
f+BP7XSZp5YTJdACh6YAUslmaLe3OAWFBiyMUCY/YrJX/eKqZz0kt01klcRTaZZV2/jtvb2q8KbA
DnrpHkqodk8oKNmZisakyPn47s5a6dN14BMp6nWeLuSLt9fBt1e1tet7BwFWzqauVxwaM1tbDh47
1l+/2Dx55nEaEFTObcwNNhHNpwo9kJdNpMrMqj3RFLSQvNaPL/W+kgYbgPBNM6BjWnU+zy8xJiy0
QVcHEtmNq2xma8oeUjxYUH6sbdC3v3w9HIqxvDcwHkBafgZJGE7OvpGk8jCRavXwxxmI6SpHFjHs
lEN1OPJ4P77m+2+EWZzkNnVci02pn10zz0SpDwlii7YNq13fw7ccjD4//o2r2AbsPcUMnM7k7ReS
EMCXeZjJH3DhqnZjCIfWdsa/iJnMy1zSUDokEAJqvJuwq8YyS6lxLyf+hQoZ4sCL/htvSZKHgSEC
3c7sjvD2XuKSAS3uHfJgerC8MQ3inXQjvgRriB3GVVMM3fSLlu799sGezmLmtoTFn84eH9Zv3tgn
Shy03FOPBoxoJqQdpUibAFNlENHNhaonNq+PX9v7hU2qHcQZg7sl3u78Vl0Qd0wapYkYn8Xl5WxT
jYI2M0VQ/z++1J/cIh8HBCdqcDgs53uVjdCWS6UmtOWZKJsa+XGqGVKSMMaGOXdww/zVfHzRP7s/
whcc6G0SUsY5WaxDTGGRp24cEgWZJUshLiS6E2xpdH650E5Y2k94F1+nCzqBiY2wXdt5v9LmyafO
cmZgWsN0joxU4nlj68kdHqzVVY6+n/nFSJk89NR1jN/G+qorEXRumGIJmoucmSHSl+8G/GKqzilj
BO/Eqkh+8Vje73uonUgQhTUFj8k4J5xloexDVIx84SnIKdkecONn46OaMFYwPUxRKes/fhPG+30I
qiGragYkYbudo4E+ofGmxxFz0ByNWndwLPqHBonnd9IpOLGwlpq/9yg0rso2KZ/gh0/Gygrd4a6s
zTLZln47zaaaSC0aZE/BX96bwaThT8JWs3h3JzTzpxNcx+QT/ydWfTo5FN26jJ4Nn3l5nVhZCOFc
/xWM8+7bhFo4rwagHD5RtOJvt5kSI02K/nE64DIkXmqkZUQllhmf6TAPOT5+/H92MXAjC2qSy1Zz
fgpAqHB1v3THw+Az3Y4yzACQyNHlSL2gS/r4Yu9eNXfmEMdh6JjlsJ2dlSVprBlkQ+vjQXmSxpKA
L74sFiJd4scXMs80mRBi2S7nsxtWIyfqeWGSWEE4KGK5OMCroL7R6eEI/XLqJv7sYdVYH4uoAwkR
PuqaoA+YvSWFbVUgyvMxmJfDXRDG4ARaT7PEyA/F12QzRdY1BZQF6kWefTKjHz05j9O2Z2hy02Qo
r9O/uhGTAEl1BWDq4rP/rhIJM8whbIwDD+bEFLlnVnFEYhZufX38y0UPl+IbEAwEgPTezUUg/JtN
N6C7qSAVo2WJuP8yx75RwwvviNPrL/HD+fT6aWME+Wc/NFn6jAKgIZ+/pWxKLaOspDiochA/lDK7
QyU89+EEiCi7BtUppwQ/y2Ewf7HTmeefiJipmlA2La48TyIlMPTPlblIoBnAdsFfGwuMdEK17qgY
px8UEZa5JAvT+YrKNhYrApuN+sr1IURkVuWHO+L54FPgUTve6W0KijjFM15TVvZc17cVfz7JV6pU
1UR48/ff2M2oZfxNfSh3LqwghsWxY+W3MqqZ9M+fV6JxGGzHpjKKQ4d3aL1A9jPcyH4AGqs9RrjH
GOAIFkXZkQfq+AyCL6WuxdUKQ8f0tgdtuCJuW8M1NlQ3+Who0zYnEA7HgAZjCt3GL+ECWFrPlrUt
WxeP06q4aGJ85CCcFRPK4LGcaKCn8IDg9P+zd2Y7kiNpdn4VvQAb3BdA0IXTdw+PPTIz8oaIiMwk
acbFuBi3Sz2RbgT0zYxeofVG+pjVNVNVPehWA3MjQGg0UInMCI9wJ2lm5z/nO1ZMGs3TZEWtjIpP
ig9zr0f7NgcYJc4iVm91YQnEI62swvo2wgRFFDcIpwKOVasYCh0gux/mif8O4FjWJ79GosS4EyXZ
0R8kh5KqWfjbpQn+uvkEcYjyEhXrvqZR3GtZVXiQkqoOIgTl26vBdW6nSJ7S0Jge1bSU2T1eoaK+
kWkz9A8dFpxyi6mHu7u2SiUf6wVTybbVvdXsGUROj9LEcJz6fi0fsQJ03yamrwsKr/CW745faffa
NtYqRY0FHzO5S76QX9178whDLE8KezMTQlu4N8NKOkDRAEixz8EJTntfEQ7eooOgXPVLhhAeljN8
bSyEfEeqpRJ8WaNTnZpJaONpqnNeupGUuW4jk+E9vYCF09l31Th4/aOVG6B5JZdLds9xkfioNQfw
BzDxuadhaOl3IJuxdvCqivymb/MI9yhwpbcCRCfey2DMgxsXSPd4olwYQkA/WZha6rZA0wqV7pbD
VHCE3DAzR2Vk7jy1z1bltQUhWI8LrMowWd8aecva8HMfgGbP1UeaFKkh85nFnQmckC9PEELCBrWt
nn5E/ZLckxXHXPpTgvMKzQ/jZJP17Arbe8uTLEvAPna4s3+5rfzVOGeuka8xAIj1VsHPbBHnZ+vZ
mqyMWSirYkO1GfaGuPU9rqImXKNxWeHxvtrdqpk7otPvWJTHYT9hT7z/ZTRD/9Zb4jnrRiJ12duF
dYDX0xKrEtsiz2+U4PhDrhsF/ufyF/gakTFDuwpuvIB5xEaa+SRAg0qzu+D24TYtlcGkoZhd3lgX
GpuzF5Gd5g9d1fCDWCbayV4VdvdYLVYzfdVT4BiQQQJPyseQ3lZ99abCevaFqNxYw+Kav4cGk4wd
rnHbfZgthQqczeyNHe6/MShZjxkDQJ7NUAu4VlymOZgz3d4JPrMxlz3GTEqRGOUWcCDBrCQJdoGY
R7gHALjtUOvnAlGSUGa1hCgCeM7OpfmzOhaFvA8RyBY9iPGXFf//T0v/4bSUu+Y3e5b/gEzIpPRf
+N//JOLzr//7v//lf/x+Yvrzy3+dmAIgDNfAHnPRNcvwGzZhFPwM65h++HMo+nOY+uvENPoT5D7G
7C7azC8V5b/CCV0HomEEb5PjHcE6vvM/NTGF1Pf7hdyMLE7DdoDMxg9o2j8d8L/ZIzu4BMrercxL
ZRp11mgS8L6xJcGfQIqyJrWTrkOUcXYG1e6BoFrAplTvfJ+mgqx+ueQVA6e5uxLqdKMakzXeuWkp
XBfwNdus7dhZ72lopy/lRMqcgjXv8wAw4Apeqb+nQ8FI9nktPFB8OB8pYuEv48GfInUwRCaPbS+q
SyBI32Itfyja3nk3Rlg7F8ZSEzQs3+7p/gXG9OLIRAc33dIscCZos9J4tkpHfxM/p7h2NzEkgxJK
QHK/zCBUFtlRC9uaDsZyR79i7hwZOmmofVfp5OSmsfYFai/5bJ+gc5V+7NgYkHeqSPIXK5txGTII
W+I2F+isUCbJ9JP+e/JdbZ+6oM8O9iS+FWzQd3mQr9TBJheUoNj2Qdj580wk994XjDKP/BPnCgEn
KYGsESzuK6dvNxiVnV1vGW8TzTKb0BTlCMMhYMUABLVr0ABwT5Ky3SIYNt5u4bz5aJmFdx0iBlNW
rwPrpKOo4fi/RMmnpQyDJ7W2xrT9bIcnUhmOsRWd8oq16opHdECf75eBzOvOcGxo8DjAeA/UsGn0
VJ39qC5gogdMxHU55usWJ2FIPM/jpdd9GsZGqrJdQCHtY1Olbm4ekpQxjbSgTvUtspHdj8eZ/pxq
i4pE+YibNGIfzklydKlb+aIWBwrE0hnLc1QEhbvp0zHIjy61LsWnvA119ZJS4gU9XrPYTsZuhGjV
dQeGJLPZnYi2VzQli8LLrTc4/23KJ0fpgOcV0a7s3NgGVEAZfDLuJjPB1Y9J+4SI/RhmiQ+ZmMoG
KetRxLkHTcml+ZMYetTjryaauikWw8k3nWcDHVuSATJRqGjlCJ7lBHXJs0+pbq/eHIrNQml7kNdr
3UkTk3I9QEdIzoGs9hVb1BfDyB4mDFyblpfZ41buN+QmXqmShLod5Mk+GeYnZPXu1ECL2UHtETdN
aZgn5bly3yeNfY4MZiySfe2uM/DYlnQwnV00pf0Y1vCUink5mQ23pu0X9ks021+rnsqdxkqDjch6
A5OqGPY03/T9GTCqOLE9e2/ZVpzb3E0vDSMKWm5KcwdX6cAcLe5cpfcuZUKSSeM2L40qThsjMnBO
iowK1ey7tzRfyEcACGMMQZbOhDngtuCliC8C0NFzelN5lNcghaoDUeOnPje6jUUH7IZ5QxK7rbDu
+enFRXizQdMTgvsJpweVj6tlO6TkAstjNh4bNRAnYaWEfg34s2nwsXpPjVM8yjC/WayEDao24TUu
z7nfH2qzi85BOj7SHkBCHJI5pK5dCmmqTf0sDgf3pWuaQzhPVwHyDYqNnvatKvrdkCx0lyTuJx+j
8mYE9k9lVPG9cMFQ2NXok7DJ9FNuVNewsaw46onlk/rlIZiHV1dhfxflxEgpjKjTxqn3YALT25VT
WzElHUauLdVZFZ+Hf2ADRI1JFulj2BYfSzDjF7DN6OzzuDzrltHZlDjiNot6QeTcoRwoyK2HNGse
BtHtaB3bhktd3U5w7t+K9WkmdRIoIkmdcVHKdh9zu/HPteqzmA+Mvc2kImzL2RfT6NjX2NOPrC9p
oAo6zip5U2zA68yxxwTzjInN2XU81h96Z1y58n50kiJ4TPz2gXm4uecxQWOKMMYg7qTff+a5orf2
ECTDRjm9uBW2BgHfy/5g8kHtzbrRjLa87NGZpujaTiY2B6OnBaV8BQ9jx8zmMGCX+wqw52YSikLz
qnuEVc7TBRslcU2xB+9FRzatMW+Zm4MkylgdmiQmNQERXPTPBZGEvV0uydMox6symjaerF684G95
8QAtbQpjeOuW6IufwpiD78h1rBWczQLKnT3uwUmcal8cIpty8xBQKL32aXMYw/ajgpW9A4HfHc3e
flZJILmAJROFMiuGi9eM5m1mOY86UjdFl33ypQ3hhjS5WbvzhiftjgTNV7pqmMG6XizXZ6kywvuw
cw5dLqbHiY8Ox/WQQm7zl/CrTFLrS+GF/rZ1Am41g1otaooBrg+7oZFnjsn93hsa+0JbarihtDRn
fh7RhCLnIjxgCl9OWd0feyXOQ57IAyQGSo8jQzGzNOgmkEW8JBF+VazDnA9d7X64Bp8XwBQjvJ3p
c3rIyhUWErTNFQoc7UjjQGOG8LJ3NfluPNr6Zsob1oSxeLHc4VjB8YuGhYVVRKR22v5pQBAlKVd+
DFN1jML5C1WHxW7g98FBUMvY9YL8MsxgkXCt7l2C9nac0gFwO4FugfOU0N+hOY5dvNyjzt5w5k2n
U+eViib1iIwkq43BlFbtQsmTaSid6j41BuzRdQvOp2ddU/Bkj3NNa6xlWWpfaaVvbLg72D1sTjHa
BIfmGC+ZMa7LMzCv2o82RujdjuR6P+HaqO7MVA3T1p0LF+PuvAj9WAkjPEWdXM7T4Ly4k6nejXYw
0mNSYpLYe8HodBunsMZ247o1ZCTWWXs39NFHaQz3VhZgWHfH/rHzqvuxMgxOksZDOWf6juju55U6
vteTX59Bb34OO7d4nnJqEAxcMCiYAxz7ovnK49U9jljX36iGb3cYotqTQ8HLTtRDdvBBfVCKrWRc
Spdfthte10anXWWGxjXFtvSJvBlVjEMX/vA1iEzNPH/jZU7xVofB/BSMVM1IHb460lMx3NzgE0iS
fGskvhmTtxLPwItMjBWoqFEAwN1xSOFN7noT8YGJDchDwCkMwrmv+fFSjjK7UnxTrXyfTSN4jKJq
+Ox0A4VQOrsloeaRQmDJDoSyMK/nrZtxOm7dDcW4xQW3dQ1MRlMY0lXp1bKLYy8TGQNBA7yho/oR
l0QD0izM9AN80fC4BH7z2ViiY93P0zN9sO7einLKPSJYhjfQdb81Mvzg6VwQnfSjLYc5/ZIL6+JX
TnRQEfEb6gbzHWkkFghO2dvehsGTeTY6DKUhNpYLB1uO7TU3wuqWTdF3801JROw41tYEObD5oMrQ
ivVU5HD11GA98YDscI5pp6BJsx8zKnOqFINF6UoWr86oXhtGiJfUn709fUj5pzVgM5O4KMI1YzA7
T2XmWO8oK/67m1fwM5c+jWivIGaDfr5DAJN7m3QbpicCMsQUz4FeDEA6BAwc+y7hoOJw31YtxGlY
YduSnQf5rnxIs5iWMATKS4tZYi/LIX2KDDai1pWNVlyC2Wqj5YTL/RvzLP/QQFOhGlORGIOkg0ul
pi1n8qINi+SBT+3sCbffwAOlfqeuxWZy9dehdwklLYqOPHjcW68gc9RSFE6NVw1D+2eNmaLUILSK
o4PjYJO1gkCGOe6S1rkVmXDwC/ntoVB+eMmzEj9hz+BJ0pY2L9m+GJr2sc0G92Ba77rI2DBhjNiJ
MnlBfio3BY1pieE6BAuV2nZeS8BEJPgL5moXNMVxqbjuStJyGyZsVlwblSL9PdCXMjU8TnJvg5Ny
AFJH4neR2dcx6m+o7432ZshbDDfuhWRDvQOqgEUoLy+jT5BKWCFuuomtISY3qB1poFgTi/pU1+5j
hMvkAFvxo6j0C/YawM0+ZQ8l5xS796DTYIgEcNlvlTvT46K89mq00wDuyLA/MX2jVrgoy5ep71BS
4BuB6DJcplQtLMAak0jGZHVjixqJrVxeyGFijcKwFed1kn+TrbW1pmAhbsZVTjnDht5MgNhTmLwE
VnFDAsy9bV1CqbqpfrD5BT2UdTtLLHWcGdLmIx3wPHbZfil0+dK6It8WZEb3BI+jnUuVJJvu0NvM
higoG+XhMpPc3sPrb279MHk3uzbdRnLCnj/K6aGZ8URGnW/FcxGw67HIUJhK3FbTrG+JzcRl3Yzx
0rWreGLOt4SZzoYV0tLp104cDAMekSgYbxj/fqs5b0BffbXD5S1V/iGwOn3DMXfmzZBYbJZTEsph
hz3tUGQ/jLChacfvTMoihDo2sr1vcgfAbcbjMWvCGBOBuVeK4y2uOucAy/xg156FbCUuMHBYQIVJ
+jR8gf/jbJx8eZsC/ZHolBoeyfVTOw+6vwZ18lIPSw8AqUq/GlTwYqmF/JcvS5w6wc0ShV9CRX4v
iuqDZHHcgHMG6g24amNUJi2CrnoQI7szoxNm3OsF3KoE/0jsjtIpSIz3sEaHcCPptGNJEAm/LitB
gztGZfs5DLtTyxX8dW6z744kP0Eb9LzJHLujvMMlhQtprHwtalHWuzy3yluWLIo3p9op2ODV5DXh
tlcPI/7K42BMzRqPlQeRG2kbKxv4YlyTzXwla4FfDxWUQ45qXkYdFiie2XBiVy2JnGfVwY0qd09f
b3ohqezv20o/z+2CtbqO7qJQi/sqN6wfXt7py5Ll/hlEcnu0i3mtUknmvTe67bNbkcUKW/uNM7y4
UiHDAT817wjlDBCz6vTGQbqLNVb2K9ox7Nxlmg4OZa1bmpjq/QCBfd8z3ti2ecoGoML8RXXaNsVA
SDiZwV3e9ekWbcNgzmUCStf4jJVwdnZWJHc+fuFjUMzvkKqjTWkHuHcL3jE2tddKF9WxFfOJOib8
i+Nwiw+PbUWX4UiV0VdiPPm2CQMMoGWGO1d5FdugdtmOkm/fRYQfuXdSf2K7x6l/79pQLfvJJrWG
mJlB2D6xbzwFZYVluyiHPY8rb8fTfOaj96pdQdxckILhMBU+amG4B47CKC7OJF4HGUXspF1TXlmq
WYVGTgu3cxddqq4KN0oKgJxJ4G20LGMD7XtTW3ZD4pjeNB/z5bGTrhW39LdvsBSal142/bmrnR/N
Ak4cO9RmPVvYS35r8XTfTZAn70XLx1hLwIiRpAqgKMbYwF628elf2kqM3ZfRFfe5jctR1uU19YNP
dRh1B/bXTTwpLn96FfeVZR7SEb2j6D3OMl42rwRevhUOThyQ/felVlgK++uMkL9p6URcQLSiMnDO
sh26KqHAbcY+49eDMwddLsZkzFPZM5NjVhcYw6Xy2LTM55E7NdYrldfUPc9Iz2rhhw/vQyDeYVad
Qre5n7Bgn6gLtrccIS88oj+pZKj2rp52HLW4kpH7436gepC7wbxdLG0fqOBFRllYdBF/sW9bjwR3
T6HQu2XwZQx8t4o46CzV58Y1kE3GcQz3NmIzz85He05nfiMqfKQ/cvIKR2ATHAd7w9wsC2BBFIGt
leTjOYMeRS9P9U6DevQgUoMPMvQOzdhkW6yHywvWivtgiUDRK8sGHWnu+86j4KuluD5mo2zAFw1m
KjMC8Vwm2ffQam67xb7I0H9zLBt5/K23KAHswx/tMCuOuTkRXIvqw66Mto2oYksosSVk9UP1rYwL
Q37NGiPbNesMYE0/S7uuEVVCtJJFROm2qtACMmth20KKWtTivs14QMedbv0Jv69Lp7GmPdBgT09V
Ukrb2jhwKB+aueUfsZLjfAd/bKpmV3VT1W6zPmDA718UIHZy/7EvJoY4kyz0HhUHK06hvQ0Nw0HD
Cj03GqDA0h5cMrrRhqwElXVFwySEp1pP6a7VerS/ZQ2Z1Ikdef9sEL7s9mWI7XPfGnJsY4dZW33x
OSPMPD5sTbbfjawGiCvvkZcoNAdoneaNJgvz3skpkD1R/KhDsfhl7vyfLdwfvte3b+X37r+u3/iD
zQXPuaz/b7//I/Gbv77uKoP/7g+QFPJ+ftDf2/nxe6cLvvQX1NT6L/9v//K/fP/5Xf6hJM+g9x9J
8j/JW39Gkv/zX/7XX/78e0n+55f/KskTRzKxaKwh1pVt9dsQk/Unhl/Atmy8Fr8WBfGff00rOeaf
SClh9Its/IV+4IX/jPb+xwl65K2SO7mngE0KyuUqzP9GeKfUOMz6IUuZJ9IOZq78bEes6RK3iJie
m2nWfkAWaD6URenJb96d/yhuFP7BLoQvwYuI8IVYLZwIJ9UfXh1FuvEk3cunUtAoEqRwaoGQcnvS
SAbroc/MY994ECzI7rAWWsA63c2wds5QaT2/LNDz2ROnK0adJzsc1siaGXLKBCsUQiIFJ7OB8ULJ
drEBs+d6uSR5MGtuT2XvHAJB1yiAw8xPyXN2zihkvv1ZTQIYnal5kwPIbjOH2jGBXeSRmEgA6x8i
ZTiODCdXru7PBpQAp82ZamzeN78CrcqPCVSQJjb15kQ032EWBT4JJOM0Y15mzclctvXHYlapbp8s
WALGOWSjZ7FN5VP6NqRO6u/HKGCDbQ5Jmu9KnU50dUKc8V4zMwIGsDJM++xS9w5GgM3Itnq8b+yA
psUgDcf0domMLNzXcrbSRwriffwmtOBSc5yWhLftDulsS4ug450sd/2XKaDe4MvUSkUvYWPirgHL
7W38OePhmVgd8RZrDKkwh+7hW2kO39dPzIDsVJW+l3TE3Q3BXO9qGLWI1MHcqA2SVfhl0VNv8GAe
px3jb3or/GXb86fVCQA8UzTDbcDOtYulmTrHAr8FRwEQQ2MCd6UtHrB2F4eyLU1g/yFj5Wiv2oES
7wHn3aVlY9K4jaKDWNpcMPS6EtXO69iYo+Rh8OfphfVUfjGzWW6CospihxgOXcPS+25Uk3jE0QOT
J5qaLX3CNMzDKD71YNpf4faz9jEx3eZBW51y2rzPbkLm17KKx4x0/sMwYcvHEZ4GlMA11OiMPnuQ
6jRF8zNo36GlzjPq3r2Vx1vC2N5OHNRPMvWBGI19ecG/11H346LDLnnBphwQcGNY2SGd6ujDp2ui
4FzaivuBaM9bOrADYB8ym7fRHLJG9cIyzlCs+arZrMyHtkMqH2lJ+eTYxbMwlP3qg4RMY+DvHzkA
mk9+yE3lAo3as6twTymna3TyCSi3M35PEuq0FwTMXaRqc6ahJ+3fUBl3YmG8bWWju5FqvAxu5t0V
ACz2zrAAJPDJxB9bBuMnwkD+lQoO63WydXhrBRWNIPZIa6GQUIldCgA16a3njrTfnTN69VE6pXOh
ume6JUXDaC1V3gPgAOsW7o740lSZeOUTLQ7TpJ2LrpfiqKtK3crFLT4UOI4kTto0OOets9w3Xj9w
tsLsSVrGGjaJCgM2Nj2Db8NAuTeoiLqGc+s8RIvpAwrgljgWU5swQQjz/Fxx/r3T6CI3Q+vkn7F0
gKV15tG8KjnkVJjK5lkDNHjKc1+dSWxVO4Oaq1dEVfGpHfz+0ns17ZLo5eJsLsFi760yK+/xTycn
BWro0C9mikcoCvdtM3g/vAFwCgan+fMk4Bqjh54qqUoQ7MmVGBQAeZ2ZtBmuU7QqPdmRusyeOaOs
OuyPXf1NVyOWBVkVRxPn3abyOLRZVgdANK+CvZ2ZE61gfvMO7lRfTNrp94ULoMKv3PFB1Jx+MxnO
x7rVzgMW4fmLhmX0QZpxeOANSe4mXCmfGQRYwFrGcst90m/rchJUnLjiQJm4D6hK1/JF5Zg9+Ni5
WwwKDKNAqm/UO/SHJSwRMabEdHaTP7lAwNv+nmYtAAwDnhYGJEMGBduzfyx2xiTHJLvJpcx5Ct3j
Gar3cAX4da+QK2/t2k6/UKRXHBYvavYT5UbDBhaxefVzScc9TZy3BgO8h3kaNAtFN5MmrVfITzHd
FY1WNFxwo2JVT+FwoDOXMb3d7J2xBJ1VzcmGYMBauOtUV92gGAUOjxpEV3KgGCDsxrWe/JkZW2wC
b4y7xp8/yOFNHFmNkMZ53Qlx7IAYvTOwZLYnqDeeJMbnpra/Ck7up6LzcJq6ef5staJ7TIM+uMUH
hp5GlQEmqVk2L11Fp/PkBQs1ncp4U7VmUmxZ42ORU0bPPLALbqpxnL9B6BdzjGEJ9lHljWcjLYdD
0lnD7dC3ztku7DX70zSfRpg+99NazT5TlHJw8il7YGVTr/7a4x72VfBjxnjEvKXvCF1G6TdEELGy
opHzIByNUFYu89R5W8ihPXrj2hwfGZTIh5akT97siuFNAYopSFmScQUHbOAXydzmU6Ippa9pwzyF
3tpU762l9ZWLF6qLhuZzmFa+v3PrtHx30jQ8VGvlvbaS8DKEFbCRaWlPWRSijEuINbPN+oao1xe3
vWtGdyIsu6u05n6nww59ujbg5fR4XoQrkcyLgAPtUOnPIfg1CE3Iy0wQ6UrbdM6oH1TahTeLEc3f
TUcXeqVEsVzDmUsvxdgbz1nm+a9QPnj0SGY8bL0NQXfa2CvAMHSF7nozrAGLV85tzhiXxxLUORkW
M/XyiRceAiqJ12tizOHJRAaZYCurY+g04ZvEqr43c+eNMEp9NdLKewrRw7H8TM7N2Ecuj8HZvsdI
R61zUl3XD5AQjmMdll7D2KnytTfOvgImEqfUhrLQZlV9X6e28xKE/bCbAgMluam9g+ELtEycwjt8
iTbRsZzi4tpRxILN7iGgdemjz9qip2FJLVs9DtGT5eFLqJrO3pt4m55B6mUuR1bl3sukAZdtD1P0
UKS0T2EhrePRdG7CpB352EvXxEyBSuv60znq7XCH96z5Dr7J7kHXoEYnfRMcmX+puCu6Oa6SubtX
S6Hu5ayaI+xC+zhRbBWDxjbicVyi5ZBYbfCZvYD9PDmRAGfj0YISloZ+LSlO3CdSffGaItgZInpw
bKol+P3Mnn0HqD6wNyOSiugFtB/VGie/smluJUDQJizazfKRq7YEVEohz9nW09arWd5mlCwuTZdT
lZDefcLedE/DbXnRcOgFw+02EFunWdh/YIjQt06qG87e7afKpBSOfK6r4oSJ1YH1rtoPIGoQCjid
GbkVHG1Q7XeBFUysCkH+ygbNR3QWaOrNnBy1EgmDbEmXWWC1ljx5RWrFXNmEBGuFVaF1J+ERkarZ
vg4d6UVOfI9+22abcXHGk2/OZBtBnXOfYFrm4ogC1NUlQwSV9kGaPFbw37CZntipVpR7mOPTYBbp
iynr4sW12QO6eBbcmGlXc6dkH10W6bNbSb3kRCcYVpYUKAF2i5oVDNU6OQEBQTAiWinOosflwUTP
yjVbzKg+cvxMu+8OMMMuIpOJsx63AnDom2QAu41jrKXilwEy0Xnnik4730YNWnAkcxgdaTOds2pc
dikb/y8LQrtw/efUB+Ok7fyWnIHFb+meSxlYX2n7tJFaiiJuEhwVm6Ak6bIM9mk2Agqmx8zZNhrW
vHKWtzaj1y0wHkJappFVB39bEJJHTWdAVPfVeDAdA9oYpK6JI8KFFu5yV4j0hY/F2dP26cYclvXW
KdjcGEVOf0LuXDvPfbU65qLT0FPVRbX4VsoQObIseGPKkXFEiUKBRUttcA9WZwbnDiPAcJ+l1Xxm
7nGXza79yWmJr8bhVJex6Vft3iJ3FS/GRLJeame71DMygFsSgAIas+TCeZ0Ne0L7xBdRggOMEi+4
m/xMxsqv8F5y+b0ZXbAjy588wyXwjwqQ3xkN3bxmZZFvh3R04yVsWea6LD/lKiCG2fVLjMvei2dX
jxtV9+ltRaZ+H0kx33kmv5wIi12+9CXnBNX26JEYPf7+0fBvj6W+je+D0SEcjZDz4e+PpVmCgpHr
MD+JsuNYZ0wUMLZLyFPao97nyTUrTqTspSqWbLj+f//F/xBp4FTq275p22tOywE2/IcXx0zGMGZR
+cmaqNxcREu9QV5kcNsi+fj3X+oPgYb1pagr4v/r6fdvc4I5ZiwfYAMvpWyatrhHZvLhc1p///uv
8zeUqPWFMOZHCA4AUvw/MudlPc+YYYL0pBXSNYEi9+Trn/WXeX/ftJLYxhBlDOZnt3xTK8SJpwrt
GUaSrYdrRnvV7ueP9J8tEF3zj7bu6h/97yWhnzLPv+tF/0/JSEEIlubvcnD+9S//sjo6cXf+wdX5
80v/KiGhH/2J5IGPrr6mWol3/BsHB0AKbdQo+KBuLMJRq9/y312dpmnyV2SDGLNyc/2bsuS6fwJW
BlOHJC5BSKK//4yy5K50+N+mMwjGwWbjBnIcgsQh9/Lvb2KF2k4T6kxrCFMrCwG2ZKhBHsaLvcaX
8zGA2lEhn6eUZazkiSstv0ZcIBB+6xL8RAgZpU3/iZk1E62bDco5O2D/Y6GHYEeZSugyWlbzTc2s
rPicL25zU3eL+U046UR3m5aT3phQCtZC2WFwDrnh1y84zgKckU00DGdG2+14bXlY7jLM9xykme7g
JvTpL+SOjS2d9BvmFzemnlW+AXVCiaOoFnuL4vt10DZkBeYwJ3eYOJnNAhQlCSkk3RlgyD4KuXd2
iEAMClw/y68F8Y0T+83gaLSafve6FAiyeTU9DI1xsIW2t7UdfR7pWztkRtEzBk7r9afC6/F58joV
M7LHhwIDI4ssTuWr4cKyGNjAqtrquhCctwgheWzpKu5a9httx/qRoDBv+OR5l81FW/e5nXtnKJjd
PRWewr+MMP4/eEeof4LWmLTPi6+WE8SKznAvQZtOcidayqvdkWrBQxuqjAbQyR6v9KjQH1msEyjL
Mqs9dqFygI3oZlnvHAWHDYJQmLLUoIMLOhD5/CW2Osuy0YIyqQVzpyhtQQScrBLr1MD2O4IM3DN3
JW32M6MRBGqrbBbYwbGtx64Df8Ow25i+RVWgxI8Iz8OPmX6+0bm1q84rgU7gINj7fb6GaYhxBF8U
3ZHr8TMabqjWlGcf8w1vVCuTjCmvFqecSaCzawv5YFl1uzNzrHNJJse7bsb8s1L8uCwZhW5nJVPQ
OJZ1DoWs6QM1lz2FjPIg6au2cjU99r52KYwzCnubR2zN46Lp03MY9oEbuw7vdmyLMDki2DBDKZzZ
O5WT2e7Z7XZvta2KD7tvLIe1tvOZXDarzhMmIQN7KqdwHHaRde4cDDOukxZsLTCKHN1Kf82EO/Tx
UrvevcE76LFNUOnXtHXNC6zeco9t2TgMjovtlZe7orKpg7VY00NV99Y6+Q7FnWslAUODEPyvtE15
WR1nDI5QCrdERavTMJrebQ4PlZl7X7g35IWWc8Vul3GJyflHZ2/8jLhpTSxUukhv/axj/6td/4YE
OcCeSSZfszaL9kB5hgNDTHcnG1mdtRWoF3JMt9Taeg/rlX2H3mhuA9PBIttY10UwCKJSpI9DR3mc
bJnz8g4o80dtzeZd7cn0S6pyCBCNCzRkAM3XFYxo5txPD0IM8kCCPKFucuUZQ+U9KL+NnlLXQN4E
WXVDScynxTbvKkdgQMZadCOXwWPRb4wjONbxs9fQgbURchoxmjn2K93LSC4avBDLZGE6jz5gCnSa
zvlhwAcv4553Yy8X0Z+gLH+Q0oxwaKOwbQ09N9FGDr77pJxxyvAwDfWHG87pM1aV1ETHbr13vBfU
fmEs5nso44Q8BuMEUNam0dRfjSaWLAn9PA4Bg9KbTeLJqdLwOHk+zWiUPIYbDY9+33upxYWu+/xi
RZl+5rjHHIz357mbmgcua+xK9kxrNxxzTyb/h70z2Y0kS7Pzqwi9t8C9dm26i9bCB7o76ZycDDIY
GwNjsnmebVVLLQRpoZUEaaE3EAQIEEpC6xWy3kifeWSmMiIKmSoIaKiBXlQXqhGk093Nrv3DOd/R
e4PkIICnqnIvvdoAGELCi/dpdPLwTqdeROhCkX9yI6E3qQD8sypxgDjbqbBIxBWSVMn41Ga1d0Cn
P24Sru4HSVRpRkM2mXTyyl8PLZs/EcM3G220wK5bgerFwbti1qHeF2kAkzvskP4P0oo3EBTsFyiK
GkdUOZ+KEd2U5dbDMxIQSkEVF9dmWia4i93xI2mvKBJN1X4JkBVQw1dk+KZhg5/NVO9MpLe3s4z0
bU8M5d2U28WFTFH/m6yRr2AZiwfarjlhtlMn1UVRNMG2KSrxisup3lhjV5xg8ENen+gnYDB1xsqi
N/nCblns8z53X5TZzsZm5tLazhw56xDeoLMigmzY5AUnvzcgiHG93rk2qzlYc0cqGi5pvsU+W155
gx1eFrou7yrJernFSM4nq8PpczTV7YONHjMGruiT5C6mFJuXRG3jj1CXJOFFh7mepm6N/+tzlqGX
pXLVK2WbxTUC1nhNkmB9BCM13KeusWWGo68rRM/RCqFv6BMSZiTXoZDVhi17/D5telLUmrS8dksP
IfggG8ZUBNGfLMJ+973H4KwY/YjBiG8Rr0Uw3m3dl8lzxgjlOfDy+g7xgf9UJn501Y1QbUIWB29l
bU3bUBTxbmIZufWntmLml0MEsni3zEfoSNtDns49Kl+3ews5jjl0ZDX5xmA+s3Zsi8Q7EYq7imWE
2rqeX1zmg4GaK0uG6cqOpyyB7UrSmFdYis+xHd5ZIyoCu0fijKSXJhqV7nwpI+l8NPn9xrrw8+gO
tMTAblbo52m20dVaMw96LxeYF5ugiS6YMTpHNyrLR/Lba8JEMR8nKLO9yNp4w3jsqqK+YJIPW+ef
a+T/y1XrH7ufllUrAUd/+mHNuvzoL2tW/QYurgZnBydy2acOn5v27//O0PYb18WccoY9/loaizeO
pHRejEiUwJiIfi2NFfW0wEnv8g+Ehwnd+ltKY8ZS35XGmk3rgo5A/giNxv6ealJLh+CHKoBHZwtk
feCxnb5dWaDOUDw4Vv8igswFH2cXp6ic8pvForSqPDBs61x38VZyCD/EbTJP29ock9uQcSAhNQZ8
LO3WO85JdQnsXeLriMpqY3sjO8KCwC5UN2D/iNKww6s+HYqjCPBmrQozPYJsTu7cQnm7TOhw51M6
7ayEmes6yAwSymi8d3MU1ge8WM511yzaFnJ/DKpSXMerbCAL1x2L4X1CADMTHmBlaxV2UM6NRapF
HPypqCwQ0ZExjIdOfEiSuXhFh+1dz4nymWSOXsuwCj/vgPfqIvFH53bwRw8nsKNTsV5ChA8LI3uf
1KbxcWAM9cUtOdFVnHsHEkrqz8Fo+tU6zEqq3LDsCEhQ9clqrOEyTignVhMzjGytYvNzLAokwTb0
OOwdCuEqUL6bQOTBVVPOxkf2QfBhYZ9jXp2r/DBF1bueNSHRayagutDr34Zl2z5o3RI8mhpz/WEh
AL5DhpGw6LIR+bF9izu8Axr4hJeDB8HkvTJFxFzb1omLVFLWrxXu5o4V3fDMTAIZT5enH9Kobfd6
jtoLyb7g48w5dIxEfWvMgX2Z1G15WfvzfFX6ab/Obbe5cEevMTc1Qk9CBibaEr7PIHmHzBgHA59S
x2/LjIalr0qvJun6JLBkDm901KiapN8dZWRT6tgi3AEKTx9h+4TPSRsxSWKHrdBMjkWxzViFSJTX
kB0wKSgeu8T2JXiErO66s6hgiV0VilgYCZsznBdQVoAraj00eciYTTF6hIc4fIlwZDAcGxf8RZ5i
IS7jML+LIBmuLPSXx6Au5o09T7Dpay+7LollOZqGkmw8sgEjADs36kHmtcETKS+mw/w+sD5U42CV
7ChthJYpT9oCQN9+LmfcxqjsEL55ubyB46bvA3rS9eAZW/LpUVJP/capqWxT3X8kmDg5iBq9/hDj
ktr0TTchjg7Hq3nGXoNLt83f6iL23xmZExiXWKGqeEsrIj9hvGi6VSiG7tQTmOlv+ymRLy3CAlR0
edXdyy6v3tcY09e6HORrgroejeDUTqcGLpy3J+J6aFa1x+w0MqeGGHXF1sxvCRhddb5UT6oX4RUP
QOsDCktBaCEm3mDt1ixGyyD33seucK8Te5wEO+hEP87YQjBL4O5bonHTPt2w+CguvDDPXrFh67dI
JD4YYig3Tlkr4k6c6bNd1ngKadGKfOt7fv4uDtB0rdM6RsrEPqx+oZOp6UnRxx94ALdLb81kuEXp
cQzNEZFwW9+zqdd0XBH3M7KnCjh+bW09GAHQ/1EMzH3XoNEvo40VanRnQ0vkYiHdS1s0EDhVGHt8
DqwZi67jREN77q4NXYpdT3zwyewNe1dEIhk3hm59CxZ7LV7MJKTusjhMe1OU01rnNEdsYsr0EEyq
usF9wONcF6o91Ty3+WDdLH4mnaOakMm1CismcpKDH4z4fDxjKN8jZ4C4ZgH92BNTEBCAIabm1mpq
42Nhu7SIjYx7NjWTweEyk3hQsIcgcsSy+gvDC6v3hCYMn6s0HF4mK5fXilVDtm2HxpsozabaX2tf
VUx+tZ9sSH7NUIQPPnBFg0QhKcqHIGlKWi89XNVOHUH8TKqNk7uXVjm1RHvkaCPCJmWIG/mHOOHY
LKRV7UaRPbJW6nZNzYw6QvuDWLyG7wdDcspxiVFXAu6aP80U6dm2l061KVSHKKEIe+itglZwFASd
dFdWWjl5izNuKKPn2QgQlE6MrxPxzpsSdkoo49HQtGR4Tk18648s000dO7cyhq85y7Q+OVkqTo50
gzuOxZHBdTIfGDo/IQzMTxWsl1MnG9+kx479pwHG3jsFpwBlPuqByxD+w5NHFguH1MBtRd+X3wni
cu4gGLNGDDLibqPEAq2Bew1RM54TDI0c2zzt1mM2RTedqTvcH27F1qbJsptYC/5cJzEuZJMyfWig
ZnCrI7VaybpxjuBbnVv8kOa1bdParuq59R8sr3YOcZQMj4jnPErvHjmimo3plsidLtu1RlUAxpj8
G12U5QMWP/cQ8MY/0kASRDHV9m5sK3K5/Wp+zxppJFCjMuZ9INMJfd5EP41Rdlu1fgch0+Y86iI5
X9FOuIcwYnOYDfFdlXYgNytT3foFTlkO2YRo2NlfbGLmdT0WQUGYtLWEcXTFXQBVdbd8no91Mcoj
QcdoOCzD3cVkNN8mCeMwRlcDXmY9h5/8FvhsNCKHZeQwAqK2RTtdTmz/782kHnZ60vrQy655qv2C
2HJp93vuJ2fChVvUOAJcjFvNQNAv/IZJbHBLU1B3Slf3gxIZcqBY6TW8V7kN7Yg05iq1bpH2+tez
q8dDw4MRjII53JDj+1EUkf4oG2UWK7uxq3cRHor3YvCTQ1MY5Q7aj0HYb89Rw+UX8pC2UmWvlRDu
RdTHyR3Ws+F96brDJmml82IWkXdrTjl3XrgcmlD4zGg3DwOJR3VtmsVDPul3MHfhnvahF5bwLatO
rkXumSFChUG/REzQHkDfNNWdUzdRs1cuxODV7DiJDdxXVuJoMm/iOaZlLirAyMwqFoM0n3xhztND
XQWbUSsCzVXouBeldtx1CKTVX8fBcD9LE9NpW6dNRrizEb6zS2VHr6bDLb6myxb2th6wEuODchbd
57WUI4umXRGQcNVdcsmaNTa8PmeT9kp780LZOz7jk80/xv1oPmlM2I+yCspLAMaPVe5O20xV2cGt
mCi6HYkkbjGenHR+4QD8Qqrva9w6L243dB/gTFJBWDXG+MbuXlxtxHvH9VJ6q3Q7WJlx5MsBBEKY
JeqVtvqiZptevi2rBDkI9ifmul1EFASbq3tlD8m0xjsVVquyxgX26Dldvc1mc74PGYBBb4Xcnxlf
V0n/vGf4I7nqgkX63T3Df/rLv/7LvzF++nc//bef/udP/+sv/+qn//6XP32jWP36G35updxzd8Tu
CHzEbzop13xjoyE1UY8uSEPwk/9n1WC/AQsmEU8C3LQWReuv/RTxsSD3+edQKSTbAaH+ln7q+y0a
ulV+EVM0T/BXwLL4dtGATH1EaUhSOSRxFH4zUzDTCZ5+8+H8FbXq91vB84uAt0Kzyvv8ATPYFr1R
AqAjcjmBsjO6zQypuHfXiLHar6uxr8Lkv/JSrIN+uzgh3JSMRT4W17aEK+zv4YIFSYJVHKh5P/YR
JOM0YhhrYoIgIJReA+rZPsNctRtn21phZi3+4OV/+DiR5kOK5DiWki/te3gpZmHPHhwTUUY+PJqZ
++yhHPn9D3NZof4W3EUWqElFaLqADckqcb5D1NW1MXXCl9XelsPjaKsnBtvFugNwyoqi+vz7LwYD
8MeXo3mHugmcbIEpfpeRQ5QUshTGqXvUj6SxJ5kkP0ob2WVi+9lligXfOudMETnQkjmlMB9BctNA
rrOkJpeqwam2cs1AAr0iJe+AN5EMq77oNdaQc7ZVw+YkX5mVBHmcUQvW1BQHfDPqgxkPu6BvWrRP
S3hA3QrzaSLpYZGodtmGY1rdhFXHiDNM1KYT0/g0sYQ5MrsegpUy3ZoBWaWzRwdByHM0uQWdATpG
PyjsW7vNk5Njs1frLbyFEMED1JMk0wcZaO0lIotnuV1d9N08H9C2XGPE6S9Uln2x3PRURNZHdjb3
Le0gWxsvuyzF+D5A8MdLxM6WORc0C1gqm6Scq11SLcmFudzYTTx8ZpBfHVxi1EsSmll2sDixzKzb
DsXg3Iy4btGJOf6lGagn15D+ZRxGpMM07mL77uFkGZrQxCbaTDKOEStXwWPrwL/ovGQtdB+ACafk
Hge/36OO9bcxYOlrFjzrLsQR44OAvbJRNSdbpqrttA6GKdAod2PgCVHh6sfKhTYaemhmTQ+GVUn4
AHSZUrIbyse6dt5auWs8h0lf3+YFeJCtByPusZAJS6g66vZC2fS3dQ2yDDRseOVnVX1dpDyMzbxK
LqgLuESyisKsKKZ1POSShq8zL/ooFU9WkZAr1bP8MsLI7F66SIC+WItJHuHdB49RyGw6jwjd8lFO
bcLKWcTG0cK6JtLt6PthfV/OzFGzujn6gFlekBy1jxa+2j0WFnktR+Xss5xrgYIguujafNzlmXoJ
2R6wwYzwP8auGgnIifS9YBCxIyK2vp4Do7hbwgZN+tprdMZlRTOaiot6IFuicOyAsEinJOlstKNd
ra3uCnkUEctz6NxFTBp8X0Eo9FtXIkwMUDYmIQWo/Tz2waWV+RVmnuG+nJK3rOWYk/YxgWuYdq/Q
niQg2Xsm9R0lD0EBcmcqSkH6nHQ/YYo82GVTXU2FWEBegV3cZhPPDa5o9tgECwTiXvnV9Nqg8FrS
BvJjH8TGVRs4JolcGk9RapAGGmdgtdCquZtKVLxakCg8PhoJMA5pcKh+GUKqNDz/xUvafO17gd4F
vj9cjWxSqIM65sDo5ndNL3zufYoRwrVRXvrduM7shJm6kw6XsxnK41LQXfgxiRUFzmJG0FG+cdzw
lUnWs5YM5oK2FaeIbnxv9uo9XJuj4aXBQ1IImg2XTxqL5mVrFcj6/KRegc5pN/7QJ5jyYPk7c3xt
NBVeSwYyG7hxn8DrA4EB6jytPD/oDz7Nx1Ya4h5r6kVLA7CPDbSvBdOF3UzOIPpBp3oLosylOG8G
Y1MSIXrRoRl8bXow+UVYOttmvCAXVT3adqnXuUyQuudu39x1RqkoQYV3iLJBYWUOUUT17LPDEE/a
yrbK+cZPkxYJsl9ObwvppUcOpBnNjEY0ZNovdcE0w9SesRqYE6xBmDPeEuGR/cAu5AHAaJId6CoI
QBKmmcxvmsw7pL35NskQPpu+ZGyCRsyqPZYqLLE3fmJ414GffPYZW9FBNVu3M63XTljlh7hT/W1p
4fwiDZV7jyPBuY2meDzC6E0PBN7We6rRZFMM8/CuGMGihaTAcZKgK5zWqcMNhL11XBbKRvosobIy
65+te0CFDmov5AsyzeJmVdipYr4UtlsHER73iTN+yrKJnqrK2RY0+TpBIvhkk3e5nzQS0nVVpwvO
arTWEHDtbepBnO1m1zqmKhoqmqe5v80az9hj0HGw37kfXaloYntSPDeVb8d48zz3MW1GuQNrlzHw
tSacxhMcycTCyejocI/lgVi3sbP3NpOYWyeSZOMZQfDes7fEvE27dAr5+PtwfCs5uTZYi7wLPqT0
URE4sbaFRCFttIn5YFXO1oET+dxiYnk/9iSyOrUzPze52pBWA3MpLuv6ppNliz0/5spjFLRnTkxu
I7E0Gx6eX/KkMdm21skF9oDmQPbjcOhjxZnxNaIR394S2Ggu4Y3nR/0/WrG/vNCvqqL/T2xn7CFY
aPyOXujnOv4/Usf/+ew8+/NP//BtHX/+Db/KhtSyy4BXqhdoL9X8r1sRKViXIHnDmPZztNavtbxy
+SGKde1Rg5FIYFE0/mJIk2+UibnDQ8Xmwm6DMf6LCe/nWvf34rPs76pPQYLfUvsSjG1z6VIBf1vM
V2hK5iHI42ONfXF6tdA0wPi13NbaCmwCOWfwwONq2kd0p5lxKMwQIsGSPpnvwaOKHW3w9KlGmYvj
VJT2eoynfr4aCeX8zL3obiJY4vVc7XMeHsgsVkk6TNYDAsjZ6+Cxd/BYmk8pDh4eRBO0L3tLhEwc
6lsRGa173xddD36udFrYVA/qHCzvDH0rXuAjptG0HOQ42OqwEHl2GTFKXBMZyoOkRzVAYEow28kY
Hunuq9J7CE13XoBfLJ2IxJV4cik60W1nGGWQRcqth/MsFc9R5bZzt8vL3jOJEBUZrDwy/hKmp6L6
GBpNfeFW5XRnm2nOCHUaYn7UmYz5fZkjNr7+x73NfnuX/ct/Sto9JR16hz++F/89SMY//fTn7+7C
5Wd/6ablG2pP06Mdwc35dQ35827S1W9cdpCWwyj8LNH7TYid/UYs9waqCh4CHskZv96Flvh/QTL+
0Oye5aIocOkO6Hm/789k71S9EEFx6MGKRuskD+xbxRj4Zk6HvzEVgeQFRDaatSrjAAsz6Hfde98I
NmyezA/uEno09xOQdGaHTxOfwBE/2x9hqr/XFvN6kKJNRJMIIynSvjtg6oUrWHqC18uWDK9BlNQB
sB0JYBjB+Oetj2VCjZ58BJ1iPv7mcvgrrf0PnaiNAhDrNqNtBmXLWfmN37YyRDMWDVXWXIP+ydKM
AyiVvXec5Ax7y5/1E4HRf/SWf2i3eVU+LWXBT+daWy6b37p82wb12OC5OP0yOd4llC+fyGUDM60X
MG/wN6PA4XdAxeYhwyvS4SMm/fYFY2FATGhqTRHiF1fuYjycwhbVpqcIkfN75+X3P9bvQxcZmdjn
SQLDJj5c1KbfvuDUSDEH/tjvu2KsCIx3fCDI84yKZuUNFtT7iZn6jZcStuiylzthwcuf8hLCO4TF
ZCaX3G3cE0xKs1vVvd3BjivD5kg1O74DKPcHV4Ht/nAduDYyR+595hKam/27vzdHrk9seNvtbRet
6KNBbrZ/1QQpe42gWFyMVSCHS1mEU8rstbXlI/fgdFoSxfamwPV5GfF8OGArsF8D1dTOKnRSriWW
KQDeZ0/ejKCJwstemMSk4UaVNxnEqAzC15J+0JkNfmqjjkAYTCbhS6U9yhujdglQ6LCYXJXGNJ6g
i4x3fkQhuprrvrA/eL0ChcjTc+y3XlKZ8VWt7PHO4ZRwNhFB2XoP0Np4Bkyoid2uzZpLzo8rhSmj
mUiiJTQrlPIzV+mIOUciQRuxDOneuh/zaTjmIiQzgDXzQPlr4eo4HwQ1uh5cKz00cwPT3p1Oqtoj
7KwqX7rYxN9dC3X4igMf+7588UguuxNkWmdrXUHZWuPH01t4RParVxNs+ZVenfU+GXdhO54MXLeP
dtt5m2iOoHRr26QLmvT44hQtj3KE0khJz5l1nVXzThn5MeVJG/jjOo/8J3A+UNQ7JFyvacfneEZX
+7UlHzvywk6zV+mnoSJF0mFSeYoCUqUrHLDqAhs3GGk9GiRWNL0/nr5eqyHDP+L16A+66ygZqUbi
gtGRZfNmzakvm10zkCq2NuopCS+160fZYQnKzNqVQ8fVbVvcPM9hP+gnr+Q83SBHJGQmwwLgrNgT
WK9F44FGD0pufnSxRz3V+qmkwaHVzSOujDGBj2ExIABbscR+qrIY71jzAQnvHZOPlLu7fBnPiXtB
QcgKE6ZzbCPowUMXxiTWDQDLTtFAHDgaOND358/fGlt2NZ1nbcPEdTd0h2GzrnItbs7/pvVZlmcw
5jk35nBv8F7vQ7ftN0Og9UVXNVzAaIq9jUMkWLlvmtj3r/C8EgffN0MHxmX0NDw+lHwK4awSHWgq
5IY3LROW0l55WWKOD+i9BSouHw1bf5GiXV3Ie4u6FkCaOAyydQleRfMCm7xpoITuJtHFw6YKYGaf
yjK301VY0DCv8rBr/aM56wk/JUiyfjKqnnViM0d3A9ac4bnh42eaAE1915gYmlYzZiuwfj3KM9KZ
UJL1Np9z81gqP9yOi4DDz/V0obFSVovsnXkljCIvVje2t0wK+mHPPGhk8FGMjw4G3HO8CV+7Md1Y
duKA5g/lu0aY1YZRh7PCYSrBeYXtaQgrRjIt7qv3rZWgbg9VMyhAjNF41btGv7c8zJirTiAbX4li
vvHqLvhUNRybTha5l3kUOjelyDXpirM1HWU+ZFhGR6MpEAAH6FXLuf2kGW0RN2V0QbTh4tZ45tsx
hzfeN0jyXdd/UnnT5htpWG8h1Bjo9arXXLpgOpmtWfuKhSGhrO6Sk1iLJUtnSmAah5L/seJcHk88
5riWTRIXyZ42fJ7SM2FKuJYIDZOtflrwhfHCQIBIbvf9eDpHYi1whZvSkuXLBPYkhZg5vI6FFzzF
tsOBWZgJlnkRP8eoKeb1OT3VFw0hTS5BkF6pRYg71s83PEYLJrHkW0aYhhveRnBBtp5nY2abERDO
TSnfZ7VhzIc5tDrvoLIad96a3BJEurVkU+eYSn2AoWM72zpPLlNd+sfBKIM7DIzhIfD0oxuG1VPa
1q9TNi6nfySfmGx0mxhz+Q3DD855u5TRJetm831n+EytUBlgVdeD+8C8LKHJ6YeDrTogjWqoYMOG
0r2y/KL2LnRu5rdjZ47dxYznLAu9clOMDXa4PkOqyjq6QiqQWnbP6NfPbxiTWh9Sqfj3JU+s+q0d
atP/oL0hIu6kKv3iYob5m8IJSzqsc01iHPGWdXx0GcCZGRHyu8n1ELVYOfbHUAl4zy0pXhIGI/tN
v3kBh0UtUra2d1QD7s9E9nytlSYeNGLXzWFhpUFNXG4zIS2OvRtjnPRTnTGm3xip03yCVayP9jkT
JnFmLpqq40ppAuEtJK3lUuoCNEhBWMgbelnO0soxOdNjNttPvclf47ShPjYDXw0wK805mBEYBBho
iRqLcLsHqzBZAgBHFWhwe2VEbqKZcN7Xfb2fwh5DeU9eIhBK2/GOzFSNdewVvHLMwwTFGZa9O6Jm
uZfsgQGQO/EcL2peWPmz9TpPMQf++Qh0ma/VW6gSy6U/CHKa2iH3iM8oB+s4dJ1g+mQTS1q3RvMp
VwlPDqmQLvBkrQjvTXk+NpHNOZ2dIxCmCgn0AqtyqRgm2pvd1z9LnjMaqjCmkvCNJQTERUNwVaVk
1DDHHu/anto3Q3q9lXOKSdFE90bWZDeBer6WYGvVWtS6eBlAWoe3pr2k4URZyXsd+pmXzGtWFSer
KlNctzTLFnPjNAyqJGUeKHrXXQejRXZc0qC5BwMzPZCrY784oeRgnWokX7h2x4juvIuXuFAZPA60
ylAoBfmd1qy8hnPRlQ9pYYjLsguNL21d6V3YDXpc8TdT5UQGubjmiA6CFFXGCetKt/JR1aSwrYJ6
ZFRcuxaxDcEYLZ9oBQEBEhe65HVXeoAXmL63+YO/fKMxboXXuVvCWtKGr9GQFV1Da86iFuxDStiF
qWf74kkak8VajkelOzw4KjK6B8SMuBHW0RAGoXdiPKkdHlWlnrGDekE1RRdTAr5Ovo09quVgNw4t
Pl9pkz8tCnsbCQvCKOz3aNOSz70anMncZYamBnFNQsESqw5vVNb264h06C3/YQyPzesyjeeSlUVY
nQqPkyXpQ+PdaOjo0mhZrfRNyKNn8rI9I3bAMxjHL9JuOE8onU0usHsLV19ZU+Ovq0zdBx5HuoIf
dSFFQB7KLDMUm2N1KHrCI4I2laecIFw2EhwSq7jHAU+sTLtqnSz5Qt4Ivo2+8FEiFghC2qovNtyB
A2jL/EuOkBNk+K0ereHAdU1h0FXiVreluLUz9DC9yNZOM2V7JpzVltrYfxidDvEMD9FNXIXg1C3r
1hKtdQ18JL/n2+a5nI/pJU++jBVEgvIejOjay5xtoNPrLiGRWfFR3QoYPG9Jy+gYWJvqpuhBEa3J
P6eAHKtdqlOm+v2dyuSJyi/fIs4SX7BZ2JdK4f2NgO5pEnEQLJEH4O2NeP6MuY0vxOq4hS/YJQ/h
JutEWlBoGz1bP57AzWoCCcEJEi7bDp5XnIZtXFx1lYlPXYHOuW6SlIs0CzltIqfmipz7BQXnjxga
7qZkiKN1T9m9+f02auk6vl3L0kehR2awIBlBfN/245mONU+8cl/a56IfXxvOap8r8fdf54fuhxCv
JRoQZI3wLBq3b7s14nvaLi5aCEiIVlA3Qqd6rBDWpStrlAu/bGldzsfh77/uD60/r4tXEm8jnalF
p/jt69KSp3hGxnI/xqnz2hpEA2TNSILz4IacXyQnTyfHCRf0U79Uub//6j+s9Xl1bdIVc4PzR5xj
/n7D2kIjx/REOsUeRjJwPHzX5qO3nLpY5Dnt2wB32UqUNW3JUnmbFmqk1flP+Eebj//THdwh3P/N
t7XQ4X6mvi34ub//u5/+M9Pz/0qYyp8W0+1f/u2/+Ok/8F9/+ukffvof55yV//LtKO/8234Z5dlv
6Lwcl6HHIoTBaPDrQN3DUcudhFGFvJLFzM4F+bMPF0cB4n+GMmRjKpMf46d+GairN/xTybWiNJsX
jbH3bxioIxj57q7WEoOT0mS/mR7JeS62ht9Of9zFKoa6LN4DXVjKBb3AqOYmoFA3+1qP27YvRUG4
hxuCUAbxaB2oETWg0Rk9+tocwBZeqHnMkm1hF0G1N9JCghQvmSGJlaCP+JRF1G6TT6IuvAB5w5bM
OrQW2FMstWyWQSWrQx9JTrshTrnNkxSCQQZr9qhR9b/kSztaipl7kDyBpXnMpXeUIeu9r6MLvQQ+
FHngOKuuML1yZ6ZuWG+pNZcfOWdjJXE03ZkVHUCnGL3Qfy5RzW3jjacAIvRTFsnxVMemOvjJEoOm
ytElscrMkwJ0W114l452m0+NJyT4/mXiQOK1sQa+tIS9W/hOJ1jYHckGy9FY6qWXNs2ASD+p5OOy
03h1TfKzisLo9qoP1dt5oOjLFb1vowTVJrBGeROYFe8fh73/FDspvxpR3uJGparHl4iI/lNcR3wC
X0PiMWG9sPc+F541/+x8PGY0n69TsFQxXcAfgIaGv3YAzn0nVIB1yw8ZfXTKCeeVo0fetbVEEXqJ
IiUuFrx3fS4hu0GoG8eCEZ2T9nyjEoouj6yvVT1EsMb9qD+ogqS0fKnkeX4unyc42KU4HjPGIFzX
/H++fqGpCKghUSJTcHXLN3wuIvlKm+adQx7pSDnnM4kYyT3LNmCDkuieoRdvoQA/ivqT4gRQfJPS
fRH3xeeCAJ+i7GvqGAsaw8aZ6dJmVm2G/LRctsTPtdMQnZVmswEUeZi/hD5u8pXoc6bH6XBq58a+
mGCkWWvickifMZv43u2hJMAXqox1KTPzMadmeTm3h4WdcaEno9X5F1QF/KbZN/m/PBv428LlImqF
Gu9C9pzIgdqeq8GsG75ZrVpXbc9dI/P+zromkp1nNnJ7Lj7DpBz2e9ZUK7LX2k8u4QvBVrSlvAnh
tQ0bNLB8wQUzaaSUOqCWT+KSkjuHVMvsXUPX3TJ943qT3JbHAv2otSeoRx2MGL8jjkTF3x3NHeVr
hmuGAQjBAqQhZFwxvuxIqKOwCrY5bCYWXMt1wnCL4dlS53sKCmxmg4TyZMMvw4oX0cTgsEfpTV/d
93p77puB7fpP50v4XFZPScPGebnZF6fgi+/QaQ+q4yMZlizLcxoo0k5yH0NS0S6WCHDAdEvrtaSM
qXWZesvMbJk1fi0CzrdER2e1w8fCh3cuiyrBwcGeq3qZXTqTyi4JInM6Rz5aWCyejGXauCrpm4tV
XAUZPgWXm9MpyLac0f3A1baHHmVNxtsRZN5FzcgXWp1nWogJucAMxU3eJCQugHdnYnfuBicS/8wV
o1tFun2hj0OR6uNcQWxfteck7YIUE3oF2F9wud0mVHfxOVXRqDGob9tg1htBIOiepDlx8bU7rUaD
Xjw0avg7CR+DGutguJibqQu3xHxwhzEt5Q+isxlPmYnh+DQ1I1CEmADlaKpoFTEdnxLN8ezlicEw
Xab8Hhiw1gFFN0TpFlKSQFb32NplxydIq3YqudCxHcGve0mEX+01wpwdphLz8bxucdh++lhCmHs8
NESIWpTYHJFq5g2PScIVZWg04JvUZEbqCxi/l0Hh0hupPEvDy8yPoTyLOdp1lkkn1Q98S2m0xM5G
hFxvJanECpmNxQVOMCZfa92k9qtAhc1YNpeUfd0kH0ncGXCQ1+RmrDLgd0CXGrYF5yT4AXiXA2uy
kjcRjMHHjK1NjdCnXATbeikfwcQXE0CDpUw2ERx8ChLs01Foc3WDT3sEfcC0AGRQfGVh5t3jN2fM
fr7mLRPv6Vq0vGcw8cv132EBvOminhBRWzJoQljOS/SDrFowDaxuoXc1nG+0ht4mDdVyPeqJdMCy
8vQTqEG+yK9HWtxIanzaQC4l22eadoi9Bt14hb6u3pbSkHeWw92Vpgl6lm7g41WUouc7Lus962nI
2xHkY2XX4cX5ZCWyngZ+CL3qSUawwp+GIJiSZ3tYgmRTazmlZD9EO+t/s3cmO3Zj6XZ+Iia42XPK
Q/I00XcKSRNCTSb7dnOzm3luwIBhwMML3AcwDNgGDBiGX6HuG/ljSOnKVJWzquaFgqrJUhNxdM7m
v9e/1rey0f7k7yX3herrB5EpA3Gh+UqOyT8PXbc/DHp9fziDFgURxl35dt5sDrKK+QEhovU6ESwZ
NEyu9mu2njh+zHoORaoYIYKUggFxcNrNv6pR8+CCuQlCFd54v3rYiopwXV653gH0VfqORym9pyP3
uIvV6Hxqyl0iZ1OPr5K2hRw5dDbs4kBE2fnaNvW7NhXDxU8Wpc/BSryWOcQcnpmGQUzuDyKaeKrn
fE07CluUdy8aV0/47E4mYEX6sXohxluWRe0VuOD0MBHAfsndHtGW0tWP/WhEmtH215Lc6GEY3YPu
wqecA1WLWptP47ieZaY6+nx8/EH3pK3aAyG/VxJccYdFLdYc17/vrCkoavcxMSxbf10RhDSeE4Tq
kjPRqZpTFdgGyzEn3BChjbBjyRgajrFRvcQ2Jw2c3ioOpAvrk8CanxFz7qgXskozLhtj8mnv2mKi
LjMFFllJv4g7rxOlT2i68epQTXDyeVsOh1QqUnP0oPhXo2ltd94yuhdZ+Dzm8qXfMx0d3V6zeLHE
BG6OuPVdvpXexTUS3r2CS7CTeYAsvKLjut8tbFxKV13R7qDfsJgiMSk1e/lUWW3xsrr1C52WfXVd
9dJ66EvKpLRRzt7B2gaf2705/SJZJHwmjIoVagZktvEmi3q6dUJvWAd6cwr/pE/9FK7LSA2L1wFA
sCySq4rW1RtvyIr1htfL+VqMXhNvak54jud6lObzi7935pXAWI9uMn9kWXKw88L9DClsfczsFUmZ
Zo3YLN0iMEZ7eJCwixl/Gieyl3r5Al3lWSMKB4tAyhsvz7YHoLX2oXVVHbcUVhwTf8In6udWlPby
ufcVrtrBYTKKZN23N3SSckTRYHGw56yLUuaGi6oHcWHPqZ1sv5Xn0lfWdWuC7uNFa6IJwyw6BQbE
pe+9SKPxBcXR0fBx1+W9RSbJZerUtlLc8RAgTGPBbqeW1jlXRN4eUgolzMZsTgbujqO3PyHMle6x
JfVZG5b8hVFlpn2QmMVDPFk+mAz7QeUUjMGl1R/LofCu27UaX2C1aNdr3UEN0DyXXzczu34epwrb
ZGIYmBCXpociNrbvix33hfZJbJj3N6K4MaBquLOp3epkDg88eV1Ih1asXIpBirasoVG47ietrJGW
dnFPUMJzmIZBxhr9eVQ2ujNwiG1URz0ps4PN2vDA4Z+GG3Zm2vmy8Tw19teOctXIgAuMUq5X+2kl
zis4kU/JAE49TFq5vLdaI2K6HpgEc70J11IvoxFn93PSc6Jw8g91hKeWrUpuuCf0G/NIJ9YaSgOL
nz1Tg3QNWgLramcqSr44SLh99+Fo648UEVUC0F01ELx0+20pHvNEwA8SRb0DbjY5pV85/NM4K1it
sF/tgLxMVLOkWYJjp03N5Dg6mcbBNOTOyQMV+07DBufx2KOcnhiMyMKhI3xYZH2EAam9ySWfixyY
yzuKZKrzBmk5oO6njImabhH0V/5n4UIfMCr9ZU4Xj7c4TcWWdskxfBPVK1VNVIqezvSaLd5tNo3y
de9wuwLBceOUDbIp08BTrQz9PX1fzhDQUJSMl7JHc3yVTqf0c13SL3jRerEZdL+ZhR9jG1P9zLpU
Y3KitsRM7pLRn5lm8bsH+IJb70PSVxzqSVHM3crxvQK5DWzoGVgjC0je9sGoqEwMUkm6NKVIS1fm
B7AoPHX3okSHWiXPTGN3TuyaQOvAP8cVi2Cr2zX70GkwUP5txQxKwot5rZklg4gzWTybchTl9aLv
bonVmMUzEm91qPuZsRzj7ne95P+bxDD3u/FvFTF8bdhFbB9iGorYX2g2LqtFAgB9duocUB08+RgF
AYbO8+AuHNKmbJ7AIXnWeW13xXnBk1ZeJsuYHpU1wQ1/W8LCsWB4J3vAY1qMTNVazkyXWhvTRL5v
g6sEzCORV66e7EJpLtZoPOBJiSZPnwV7gq/fZmS8uMuj2vZLSbN2dMwn+7J2Krblfn+sfMobOG7N
Jj3iVzRSMZD9RhP5K+4V40fhjpfDNWBkUnqMouH/aF/JhNbnK9vCo5nZ/JUY7caS1FP75NUQGn1+
2ybjl5i0p8bYN2lLnfFlrZDXnxbf4dVKTcLBB3vTKAaqLP4rLxb/vsCQSunDZMI1jV0Hm6kugawx
s0g8tSRP60PudlMapdQrnbZ1N6/QL81dEpIYgqrHfPL1j7/Zv2TmCXwb/KD8lvSg+NE1M/lprpl4
tumTm4j7snZVcneL4I8fMAnwLXc1gKJF9p9ozlof+xGFoc+4geftMjzWTf83Xv4dQPEX70bdtMDl
W64peHj+XsnRbGKjiqc9vS5UeMN7YMU+IiS9kwgzvAhvW6PZMORXnCfmuZu4FTRwEqqjgI9J+6vs
9psTy7I/fql+1FVRmGz0LwOdyXBRm35wNRHJQK0e8+KUtD7v3rptzeV1szYl31srLhyqxXyG9pbV
OQUsc8mM+sdfwF/5u7Lwn1p8ITu7wzR+UHbnzBHtZozpyV5w1rBEl2wrlC8S41Zg7Uy5kyXdMTfz
LL0au2RrMHDK5DZtRvHs6UrcEtng8vXHX9VfeVnwl+Gh43ZL8ujHN1BjqqTNoDqdGo0bEoDjJWXH
T50pF5ekOoyA2OpQ1Rt3CG1Ku7/lidpV9N+fXdQ9k1TjBzdVcCO/f7c0q1tCJt54TdYKxYCg6orL
W4IRKfgLyVabDKs5e+Zz6SbaWew71MaC7g3kve+MO8tZp3ILdLrBs9O4C01djy/3lzcjzNyYzCNv
L9c/xem/mdQED/abd9bfIU7/pz/91z/h8t4hkT8I0/vv9F2Y9pGYeXrtT629xdsQLCS+e0zf2JH7
IkI3iBn+PrWJBxx/KS5sNkA6ZkXe1d+Facv+yefYwQWuG98IOf+IMG25v1+I7AnDHe/KkWFgarXe
TOq/FaYxSXbSWVzjesP6kW7HXKbrSGzN0IN6lTcazrCoq9lpB5NHUUSAar59QE5zCHXl4iSnTrtO
+NqjtdfqOGXXTYRnkzdt2pxAE6iL189uSJOJc9WqRnvqqf3YVWRyQ7m3Aw1r52niEsLiFa4HyjJx
JdH1bVDvS2kH2CB3uk3EBhotfPApMcnP+3Ab+DVBZqenMs9uHBweF8OHPZL1ycO89XeLbMP9+A6g
U4pTLzsz8DBlHNzKuQiLIIsq/ZBV+FeFchuqopOHehqKw2A26w2VBvBv6ObgCoavm/bMvpJaxKwl
YmSp7WjvKPgmNY5aYzev/joVkezKPKTtPKLQ4G4oVyviQUB7gzEijro12oQNycKs2fWLGiIcr5TF
JcHzT6tU+SOtxm1YC7Ghqhr+YW7XnSLXTSegg3fD6uvE9sqNtSv1SAxlTDJ6Z0Lysk0EXxh6c60W
WlkqeeF6dpMJhkEG1Udfr+doBCLk1+oEPJIYGVz6YCUpeABfqFOBpTMJFcRPsvUd/Q3rYYIrGAF0
G8MRWFxYrSo9DLbmsFtXn2tJRnJZCClS0nHV4S84mIAk282NtbzqYhtOTwikiJ5JnutBbzsnP/Ev
I5myg1ca5A63RHu3migO3DFt6G6w7kxFqZdh0V6pUUpwNjivn0GbbGcpvCmEIgBnYhE26ByNi8Si
W/SEgJS3Pdb0yoFxgrgU+aL42C2dddVTiIbKQA2ibfahgsBB+2p6ZKHokn3hHlNVWlQW/XMrnXfe
sl0XxuwGKTTAWGu452JizY5uV3/a7OJj0Y/WsWiTASl8Bj9PMunSG/7PFjJuOE6+HfKe2HNBgTPz
lvCG9AEyDQmvlJg9tyG6xNMR/UNsB0tWOph3+4xlU3xcrU0QU5JXi1Z+3lZriRZMQFGRE6qwG1TU
baOEDYQlFY1N0Ydu2lmnbINwaFHWcUDO7MNSDO81OZJfdZcEKomkJqtd+yM5MCtqKfuJnaIe4sQs
Xgay2Dc4O+vY9D6nvtQvS+r2B7tztOfKEqA7FH04oVvl+WM9UdjdSEdHh8jWI3Cn4VlvaMvDRF8+
brjpQym3GwktIQbBOeMDy5x44yYU2tC7omYBMjQamg5OaNgifSvriHkzg8gEAj8bTfJxbuGcBffa
Q55604kVDp0bk3HFXUWFGir9iyLDFCuPblADvePgpP5MByuseN1umaHsQn8BQkXRjCYcPrn9Fo9Z
5x58tbE62crmqaQfGHa80i8CfcQOuF1kLDS0MoucjjJyxA/nQD1fGZm40WK+VHXtkgPmJ2rXDV6q
I21Gt6hBn3PyVwfoVnQX9m4KR2rSQnfj9exYbZxcemggvOi/LEnmgUxs7Us30XRUOOMTdWhnnv7O
xQMFsiMcHh2MuBErnzbKAFkF21w5oYUhk3yr/wVM5WPOjot1wX1Fc0OgF7k4rrn2c21ta1wNwDVH
9zqf+fnSbY6YUHbBomliN9WGA06ZLlx3Z0Pmmh5kovxT38JyTD1kZZKXJ3e38lUlOZjZU+MBW8Aa
GXkLtYrih4OeOsPNarixqo1Pfr/7YqCbQ9+Q9lNiZOmhdv1I0YGo81GD59j/PEk0O3eDuWIPBfnE
CiYrnNQyLipjiqgUwGMxll1I2M074Tm7ayvjo+PI6yK1aJu3l3feLF1ucM54qFbTgUeWN8++P71W
FBqEGMN/hsYD3DAhtTyn1bMh1JVrjcNt5xmXvCUYbbdtxaLHCXCT3lcZ5sDEzLwD8PxfhoGm29yH
CG9vqj1aloIJa69F1M9jdc1qipK3ZfBImgPdrAiOSzP7SK2P/7xadLJUjbjaHLJ1k7H28ehViD4e
f2Kzbc+ox/k9PeeU/fIQWrRkCcqZeCJFJlU8KNsO9Np+2tdjmGT7/Grt5TkdKM8A+aJh06GmEPu/
HmZ173yoyuX9nCh1clfqSpXBvi2tslgZ43xcmkWL2SOhttSTfzdWeKpTl65fy9q/cFrNe5xBI55k
KnsfW/pYI/IS8dLnmLdJcp9Fpr0qn4rGHlqvCbOVs1CpszdtA2dNPkRrkjgnzt/8QlsuIXmNUw4s
FxFvsF84tgyQzZtpxyn6Ew2EHUwfqxPH1C1e5ym3yUp7z+soryR+8AAB9hdT69xL1VTJrj1tgdU5
IrZbly4Kq9YvXsd+raWvGLtqm8QwlSiZ8tbNbD7jIWzGFysfE3LYKHC935wWlny0OUDu8dr5Ha6d
mrbwAh9xUQU9777ao8d48KlbcDNWH3zIsCPa0jz1RptP4uB2jpG8mIpJmezzug4SkJ0tW07vktR2
N+dl0BiJ/WhaNXrQh5Zq8q25DOYkXf9QtDhZ7KApKkxdIOG7YRuGf6a4/r4iP4wQ3Kz/IMX1L5hB
/vdblPJ//du/xxayk9j/57/9h9+N2t9+k189IBY8E9wVJLaISEI7x2zyfdT29J9gAwnhI++TZ3yj
Sn73gEBB4R85LBoNspOErRiQf/WAEAITu6tE4BFhn/uPASe/Obd+exf0XMsivil0wwLr4fyYj6lq
U251p/OAd5tyDZVoczgO1U7NTpbW3zeQwjzAjh3qeB4dGMXI2sMZT7jQ460ncHnIKp3S5l6OlR1m
DEFagGtJURT8pZvG5G52nPWqXoUeWjkbnmDDFA1/UpNUiImV1iWnYgbTTDzTEQc3ewkjwwYVIYhu
Rw0G0jt2p8Nlxc53i/yk44HdtpfE0NjpWLg9osGniDnC2tBDRsO9edJ7nyiAWHT301aYDtFr8jI8
4B3ToZmoo3KPwTQJVdaccjrjf9aESL/McAlvFn7Ne3ttCxXS+mZdZ3WV0BrlSgIDyEGSPiY7RWzW
ZvseOaG6muifucvbbLyZZsklISno5NATmrTbcVoiDzwVwIW0mA42L8phAepIusZhoVbX2FGxeOss
3m3zxRt4mYnko5Sr3bwJZ5I6FwJjDCJ9Ghk+r7yVW+JCAU59P2qmE4/OVj/QqtfeF8ob7jK2qUYw
6YCzsSN12Iy35FDOGZ1f6FjjYUcmwiNM9Wh1HajVFPrRidqwpsJ+P16r1nov7XR8EoTVvaM3JPSv
GxgDcBvC3jjSyW6+W6rSiMneeEfWrMVymCg9ukEhgdZh6iUd2HRF2vYkH10Ha2nkvPkhd2ek3D2S
FmZJd7qvd++knEHSwbW+t9Rey8csYO6CjPogdt8lC9/lbpKFffAxZmrSGw/2m1czw7Vp7v5N5KQE
O3XRPNi7u5PA+yuZEidELy7DdfeANrsbdN19oY5m16cZq6jeivFQlkXxSEGkfqd2R2mye0tTh07r
wvSi2uLZnim9DZM3P6q/W1ML+lNitdtV0Xe/iMTX4vbN0Zrt5lbe5Hjxd8Or3K2vLMjBLAPKgXNt
WEzA9kPLu+3AoHoFxCILaq93QuIt7zfMUcG222uz3Whr75bbeTffpgobrlAY+avdmouAlJ673a5r
V113g43Yv7hsjMMCn2o0iGVix7tbfaee982b/3fZrcDdChFFEYcIizencOdwufF2+/C6G4nBA9Ky
dXSsesVi7CXVksfQdmaGLFtsFlbkYn4zJs/fbMqrRoLoycDcPj/ZTOKYmW12feKdAClfRLpd5FfO
oLsPbIKT7HWxNky+ShQVjTb+HlOq8G/w50/5LWwi49UnO6QHFfGf6TAwIYGJEa1mv4ef0RTneY9v
B1W7EflaMBJYzXFgxTM9TXluzU8jKBP84GmqkYApiYYUH8pyHLYmBG7ZuBu3cGkc1o5C43CSxsLJ
pvI0/VCLPN2b5wWFQVR41dh1udbq0bJugrWgyJd9xpxXSi0ZvzwvwuE8lulpHT3rg2qbefzilj5F
l2RKNp80YKXG9pKPDXG3oEnK0eQ/HJh0YGRtrYHKQRLouSlBaB703jTA/I+DkfDBEss3OtM/VbK/
oZKZBOBxNv7BU/tf96c2//ofcKH/3e+p0N9/8fentUfD7i7t745Ml9/z+5Pa13+CdoUitT/I4f7v
D/E/uzVZAEEWswzdQnjfPZ6/Pqmtn3yS+EDOfLyc/ygaGh3/B9XWM4iw7n1AVKcAQ/gxDu2uA770
2W7O2lRK0R0nOMrFFEGop+9xrHWEq31JM1+P+1qzlv0ain3ViaPQPfW1lQeJncg6MmxX3Mp9Pbrs
i1JnX5mmqQNBaR5MoCDO8r7mNOs50m3zk78vXI199ap8eyZ7xjoWADQtkx0LWhPPkJ03aYiM1R/E
vshlSalwh+k61kWTPe/mLzK2M0oJqsbj6Vas7XsLTwwGTlmf1ZLiZ8idWElif/o46YepyNM7SoW9
U7Pm3K8yk53zJC1OWT4/7ftMqP5oTNp2gVbDppqUgvM5edtfL2+77Bql7KYd1vGlxC5wvRSb/qjm
wQibyn2YlPBvaCvrQ68Gg4Jrnm2qWQKTctUUlnmPl77QhyN+seY05+SW9pV727XuecD8GkPEh+QA
6eGucf1L2pT0wy3lPeQgkgS4AgOxzl5UpYTf1L7mH/auirm39ANnmAVwc5FnJTftlGibuFj09l4q
2XQR7LjtkBETCCVHxw2WMiab3tP2ZpxZPdMhwhqcndR1mtT2ketOjfoI3xIj5fbQTYa8ccFRsvo1
np3d1rBy5ERyLsgNuqV82ErmmBk/SuwQhA61DnOEtdskFH4JPIUfoXFKNE6zOKkJDRFHXvJu8vI2
LorE+erlbNNuFJ7dm5QHcVC9OTQW9IrIq7mF5pnnnVgkDzH5KYaB3d4BwoC96G75wOLhf6ZMbP4F
Gpcfb7twQyUbOzI+N9aDtc6Sy2/RvWQ8Ll68pV0/aQ5yM/daW7/RWtBbnrbf0Wodk0Lu47LoYB4F
3KNAee22lWQ3sJi7lQUj/QveUKZIzbT6E8zT8mFpe2qUG0hARj2QXOlzZ4HujTHskAutdk9KgygS
D4iZ9M4oC1/NtltsHLw2xZvrZlsGM852K47x5srpd4MOJiPmp83HtWNYSqfSxUBuMmfSEmRPUpcU
YJ0Hi7HV95pmn1gMlkEG6/lmcIxPbdW7yXWPsSu76kT16gDifcTAe0w0T2hnmSsrMY4VwlTpBpM/
N/4XwpV9HgGp3u62aZH3Uhle/cVvSIpd0/USNN6oXuxuMe8h5WaDipBVnq1EwqEeFCaGqvEvc+sa
NNEnEvtDlzkdNkCtLkjbrFOKFuuWw4tRzRYIZQrdmpG4luO2ZDyl7UmN6Fhh6HcclLzu9dRtMcUe
jUM+Ik30DxsBz/Ggc9++BdYNHZBiM6PHi22v4qFZfJV8LZJe4s6hQ5QTjqYKS4Pdoton3rl2icW1
plfOx2xZgpTaYy766Bef6V1ZtZPXTHp7ttsKFi34OvpjvgWLkyXDVjuDtSPgSea9FC7r+BaiWorQ
MGIvbHYPQAOd+utq8Sw/cq+ZOoSN3m3CScvpIBxFkvhRY5f8kRuBQlyF+87aTBkByS1WrNJ1SMdH
zj7EqrFMsJIavkRJAaFUmMFECTS1nww1rQNPoM/M8QrrmK2HLXBICAKLi683a5w7sElLbO+eW12v
JmxENq/xwcEN+Qw/w4DnjKXnrUdRP2y1Px+BvDg3jW/15zL3+dwvdhLab+x9Q5l0ZgsjO8Ll8o7t
DulvoPVvqQ8scRB2e73sMP8EySpu5xHCfwUtgQ/VG/lf7SUAY+EYFw/nFKNKsX9WUSBE6uTRgMdI
i+HD6E9uxeXKMZhtD0TTNXbLTXNLGJGKmMl1brkSTh/st34CUgtXK2vPoOrpa8QunR7HAas11agK
mbmW2/qlX/vPPKOG250QEc/sFw/5lOteYOi9/pRuIokJ5XsvrH3kg2VpCQ+HpoIU5cq7dvRIommr
fplIoX3ZSFzcr4kIpeukZ47O5IQ7SX9fuiIPicV6HyYBVopks9GBsO+XK5f65RvLNrwAc1gZdvNa
fMy4gV+o8ZluSbXHo9ZYwTLqXIxGMxMdcTXKiIo12e4dn0qdrPSPsmq6l81tx/PqTIoFesPuBYZP
HxSCy8MmNaLeFb1P+LntIhwWw7vClNlxlTbtEKA6rGH+fGwPlh0YIsc2iVh9360pquKWlZFV+Izl
fAMxLaMTzqnZyjgaN+u9iReSZ6Htd5/A/Yw3wt3EzxPkttgeNzOi7kucHNmbr1TedNwZ2zTssPXG
xO47MsVjdVvqc/9O8Tm8wZsx3GNl9a8JS9KumkFWKrOFdbSZTbclyLYDzCDnRO3Kx96z8uuV9q7X
hDqe2yQRhClIGzMJ1HtHsccmpa1N/VYuWT0ecj7593bhLke0j+GT5zaoA07JkmYbqSPHdscGzHPO
NZWZDyVphCtBa9bnmeRJ0C21jkxLoUOmp6/J0DgkLWrQfg2rG01bzSjHduwFuiCz2CR6ZA1pd2Pn
uX5lanIvnx9SYo5QDUNLZBbEAjG+wF3ClKvobCEpgXfX1+YWrsLiIFuw6DyQN1mpHEgNQJS1B36H
5fa3Knv9W7P9qoaJmusECoSxeMwUmNcJAesFJ8EwlCAfUdTXzH0yMdcReYQSQFvds3Soh3v45zL8
76l+4TwwGK7/YMz/Lz9uvb//ku/D/TeImU7WTgdCY5Dz+38DvhDWTzpbbZ/YIctl3cLe9GcpThc8
MxBV/zzZ78wzXTdZoJOK3Im1/8i6+01i+40ER9ARiQ/3DpEFuEOIUL+3Y7TEi7N29dYbnyAGRVPe
3K1rXDtQOuoa8FC5LLuDPsXYTKGs/CrWNT8uzDB0DDTDaehnMoE7h6PAxhe9xZmydbXvWTJLhqiW
i33ilYE562raTnXtwLR91NwVcydD/eT51ksGOrHuTmxZigC87ATcW68S7c6vram+tEMxSJ/RR7Te
L0DdcW2dZnBGy3Smj0nQMpC4C/Xevuv101M38SI/aQ2TBgERolpRWsysiXgtLZOuVAZOnT+WY6/T
HT4oBp96LG8rFsjaIp4EK+02qevs2LvGZtIz4nCBro3seRtb88Q31dIZorTPc1bnz15hDTgQ66xg
yrMBNQ39maJo7Jhtoj75QgesKwkjBHlJU4LD4H/w2wmfNHCVzTWaSwGc3maDtpUzrafzjAv5CvRa
3Yh9vbbcZmk5aWdWaHsOodTS9Ulbhdr0kFxTkcaJ1dmGezSoNFTHKdHbsT8Rg07EfhKVU1/uAHWq
XW46lv/cfwKq4o16Ov/zTPi7zgT8S7hQ/uBM+M9I9P+HH/+d6/9bevM/7jDzP/23t+zmD8q9+e13
+1W5d39yuTnikgJ2zWmxRzR/Ve6BlNvwcrA74iv7Rj3/9bgAhk58GXMM8Lbfg9ggJQqQaTgGdw8N
H3T/Hzk1IL79qAeY+xIAfx26PSfIj6nhdLXmqinS7CxrnPm02NjMdkYnr0zyPSH1TBj/SiKPjwjr
wVqnwFvyJaegT8ynMgOkECWJcuNh9IcnnzsH1+DKf0c1S3XEMbtTaJW/s0OhRKN9jszkZWafZULg
KlaFSpgPNJo/A9SPyg6s0nbCyaffiSjWcuoT68LbXUFPWNOBT7mXvlCDiANksveCE6fAeTy/o2wj
wTaSyPVlGyf8CDPNF/mkURVhFeohnVtxGVsIMwFI6N00olFtBPMVKZS70DW/BL81miOtka32kCdd
IcNsKebTYOLM3+a1CRZp6q/syKarwtTXZ6C04JUGmd0zwTt94G/7d87KXUZG7eC7RrCMHXdvK8jm
tX5KMxuTh7mgp0v+bwJC4oomypeWCWmfmKcbz1rJOFTjQeuRjVPM0MjBuTU+lV3h3ietAMltmfrC
/oGrDZECxXdcedoGzCDxA4/cYWRwaAbO2lchXzODkhxpBW0ZKwyNsSdZzFdVlt2JYfHaBcRyFCq7
Y4XOTGKsulWFLgTeg2XPFqyidLOuR5RSAjGNM+Iw2sYgqccTd0hWmXItioBKTBFpk4HfplhNcA2y
sfn7sNX15hmnsdA/UMVkh4rvJSqT8V3SMHT78/Cy4iECgqM3H1n8rBeBvQFHlpdxJ4FrjJEE1TRN
H6VFPCGcXPbgxBP626phq8yrXGdu0NWtc5cq6dyXJvBeLXOnD8mQGA+4tIrIRn66pmP759EwU4wE
6+ZESZ+n9xv0pMsCM2ooHOIPnliuK6eEECwcNjmNljwIc3yP7NIc7NEtz5kzJOkVfqlqelh80Gmf
UIUkfSG9omdqEg9O3dlXRdqbTyUNuCGQaHVtS9k7h3Gqecnmrh5ucMh/nMl93mqdoUXGrP8MMu6j
O88t1iy76aHXWiqosFrc8UwRMqyH1ftAskg9bxoMpgI4Q+QAalZc55SqT7ql7IJrc9tUjLTz/DHj
kqmHAgpdF0mtx7RT7p263PWNyHbRV3IsNPrD1G7Ydug4vO5632XhTd3Zw9QZ97MtPmzS/6AP8Ol0
048GV+dJ7js53GbLzfrhOEneMToy2Stps2fsrj/rhkrWoOBqFw2Wp5/sapq8u6zCq0a8O0cfd4xT
ypnzyO9AfsmUGYphfoWndD4vzOPwjmExLAeVytm4kb7c0qOXEFxkRd99qHOtU48DAGC+JLqxNJXc
T6ppIamU7C/IA4Vyvwgr3T9yJ4dAgvDSPxgbesaJRquaThi1Flfo+kUZ5bKDoLygp99IfBGRa7bZ
OaPLN+q7cQ4cV9NCQVLiFdD9agfjdgXYVMOjJrNjCVgblLqhxXZCTsrX1zlu9r7jlE3W+8U2qYAu
+vkKEnxsNWMd7FlkRdzYKgNyMvYDW8USR3A54aWivhWSHbhm8O40O5lb2CqFDgtL/TCJOr2ZJ5tU
gyp2NwbQqrM9esPNoo8aebwwU9WV0ss0hA+H2zZPWy/imlLHRXflrMt7ZAknbAdpnJct2SKbn3VV
2UiBojL7HLC2toBVansDrAxGJPdcOpPHSTX0D6Y/mM9o0CgJ2IjCzBa07KzdtiImJS2jTlWWH7Y9
2WItLnh8S+yIv+kjxJmCIILKFkIB/hAbNmuoZZtuqy1df1EZalgGkCfG0chCk55LdVwS+YWCH/qm
iJYhZzlQ/7Fl0o9Vr9WhxZR2nVfqIw8WbvdYQ07N1s98SskxbMHYzTPGqDofv5BXNiuSxK68Bg/v
x1MqnlKW6CdTqwHY6m5HoYBXHKklrYOMkiJJCjpgme6xFAX2IxrAZMbQ6Gd9dcUhAV1wdmYca8A1
9StnJFvEE9uLJd6Oa+UKH86vm0eLUT0mzgYmW6buce58wOnJkP+C/Kf2SJJnBXXH2TsLStF80+jP
vS/qLShSKrb0XVmjjUJrF4PcEB/Rm6xL89tcR84sSfodwPj6oY0F9bKOfRLPqr9a6rrHbgarz26H
hcbEjghNVXXXNBAydVJ6cx421FF/rM+pPXztffa+qpw/M/qrSBeriNhcwVEfsrM3yPTEfGyGdeLd
TiJ5HKFvg/jBPempyX6YyezHgyZv07V4VLrUHuasuF94XS/Jgho76NVt6tZbvDilz6MxJ4FDfEY6
eCQlZbZkiGnPnfBhDdayvpBdWINZ8bo+9mzPnAu9xSu5ExJ0LerCJoaAwZeF2aibK9szotes0pzG
2/QoS/xue6pz3dfez28LuNx1vS3M970c/LZ9R7eUosIV6I5CrKfOzp9sd3AKNngbowygG+t2wk7I
28oWZmAA4m+59g/1z2tLDUGgKyy1RmtoWdiRUn41O7W81q2+XGDmCJg5jTzSwYYmiUNnQUZYy+lC
McTM0V81vAZTNtIwoG+RqDkxvVJzPq2FV1DqoYrLpFNLTJLErR89AvSXWq9liFMjcl1/jlfDA4Fn
KO0oR6wAcvX6ePZ6AcmNjqugbjhey97kBSpXsjxIGek7a0260IWUFtCKJBk6atM65cNmTaG+2SqY
WyVmLHrmNu8t3ebV0Kk6i0Zj4B4XGP+XvXtbbuO6ugX8LvueKpwah4t9I+pkyZZtxUls37CUyCYA
gsSZBHD3P9h+t/3N7gYFtkglv1aq/lW7dqcqSYUOwV5Ya645xxxjzP12ZLzV9Lb1SvN1dfF8uB+D
n9eDrdlajFvfcjrVhzkM17fb71rj/fbdbHx19t3ZctmX+F20tlfPlaCjH9tYs5vz+eawnLy6Kpa0
1EPjTF5gouqdXy5bv6ExjumVpq3pz8PxylzL0ZRf/6i/n5zPWZK8Nqxu94oiqf/m0B7vbp8rcW6Z
fexXgxidvt/8fTYajV5c6CR/fz0Nr72Z7uuvh+4E83NdvO4aZrbEuN1sTSu4Ybe/vJpcaP93sYrN
/6S7R/bmsnt2/b6377MlkAEtCbn05r7Df2j93QyM6bnS0Yz2S0SEq1eLfe/GwLarTYtn4Gbzq+B9
eNm1SO+owv8B0kayGhStaxzB7YWRqlcmqUCZcS7vmA3tn6+2Red8g0yxOO/1x9c/3izXQyLmqzG7
zGL8w6K4W7wa3V1vmKwNiu/IYg0RvGHf8vN6ttpegbdvZq97gYKjendpntZkrOxk9592F0PkPTn3
Xzv7/uDdRQ8CHED7gMZYavbi4rJ9OfrhulWQmO8Hv25Qcf6+v4Aw9y+LHqDTLOjOrmh9t+rsD6vz
9XTa/61LX3x3zhRlxeV8IA7g4v4wM6ngj45RGDwaJu2P4unk7eTurI393uv/eqtbaEDm6nqA/bbU
qHkB3tSY2WDh7m823Q8oP92XRf/OqG3CkJdXvcno9WhnYEvBNPXdYXB7936/vrz7sNYc4EB+tzuf
4syaR74Yf9zD1pfUXvPeq/Zkvuk/X7QXq5fLzq3Ry3Mmbd2LzfIll8n+q85ta/Cpc9PZfb+g2Xs/
RHT7y+IOJnAunk//5Bex/mV005r9etluzS5f4ESO3s73lxdvJ4NZ621rcbF8NbBf37WWl33DFzZ3
5/yZ59/xWfMBB7g0R93Fyz2Ci9zf7PGiuNjS8G5MKr2aXd+8uusvitcsZm6+27Xk4gsq+F/on7qv
zlqrl+aSYfFcroxyn17fvp9S7LwTJMzbux47LAMNnTVN+Q/dABHGZ0vtuhiDs0dSnp9f3RqMOb8O
3H5FI7OYyFFmJI0SKCPex1f94vDGYIi7l5Pltv/n7WZ+96l/jVjN6WK0++G209l1X92tevNX/x8T
+PcwgZLE9hVMICCA/wqVTE3l+z+n9L0uQednpcyw/0wk6xQQgHs5zJEU0HnGpolt7gg00BuU7k5H
EAA+SAbTw9DDC4ihCPfQIWafWn3AQ6CPMTD8b86LDmTwM3JIJzMqBgX6gyYQFc8XyGGn3RpfbYtx
/50CBxAYHt5FGyRo2CLEcANq/3iCnjyi83zsA6EirRHXotaw3/Zip8KcK2+96Cyui3ddXZQXpafE
YcQspm96yZtLV9D7r3/eQ4yjekGqUutFrYw+2VCqmRmqtqE7fTeYj/sfpyMf0A1xw7q4/VdKwYea
vPKjfNW+64IyatBqGm+vxshO26t2751ZwpSpgyn/pM1BR7BvvNf7zYEB++Bq2n7/b7jePfKWdlJh
NxDyjgZNJOduKYS0zla9d+vOlMXWcKGDqR6NHuslfevXl7SNrNLcNHYg2qlsnryohKNP3OZ29Djy
oUnv3d2874MGi5Um6d20RQZ6uxm4cW+6TB/e4oCQ3+5X41tazXaYhe5Qjs9b4TT09b/oy9cHisUs
gaDJDr4QiU7b3Jlmlxe9d5XJ9Yie6HXLdIHX3/hZ4HxsW1vYxmlsqEsY0Aw43nvH45idS49XqiJ7
92EbfuFff604Cw8PZ5+7G4Cu4Lw2bBUNTe5ks2AMOd/23pkK++e6Q8297Vyf/Ytv87G1E4TaqEHa
FEVT3or31htsiOrfHcJ2aTq8RZob9pUi7UN4CX39jdqxOs1XCiFvR6fCEjYpSJQv7dvDWbv7btqZ
XKE63PrM9sUZG54ZncdvQx7yH6lDHdLJCMuQrOa7S+K4Cu1+Unv/yA42iUbYa8VRNbAhjvLJDr7o
tDsUAle9d7vhpvO2e3UDwlte8IxbnK3tUDPxrl9eXXX08fcHLkIvysNbyDteiyCrN19flMe+ARTq
EXMw3zQTyYd/zBURIQM8Gq/Sp13b6I5J3Za91WL1r6Y1PPZRDCrRozWdup3mjtothqv5arDsvpsY
l/5hNAoDurNZNIeGfd/E19/rYagXvns9AwjMm3SzqJmbH7YYb1BUlgujzNmuc3s6A+zcdDl6HcK9
7vYmrI2+/onthyE4PpJGe8D1E/fdFxxcutPvlS1BDxEWraqlJn/dG97wPlivWKXxVWMZv9YVktjz
NFD50NKHQcL1bmOMxNkNX2McpeUbUr/VmzKC8DIPrc+hwxDggms819+2WVhf/5OLsjn3+UgULn40
toGNaJyFBkLTGVWLaNrbqeTeUtJdvyLTO7yaT/oEMu311RYP5Xq/u+QcPV3NL87n08W+/7Ltl/28
4ml6/XI/nYUT2zWV/PkF7rXR29ebTzsNbrD6+BDmzUwBxy9aq2n79nlR2vmpGXofl2NeYLM+x4PW
1P9tpbVofIX/H/YYl6678FbcwF/fDS973berqQXklz7d/3Q5mZnkQHrLsu6AM3FuHsOy/aa9LtQd
LOJJnK5HrAwYpk0uus8vt5Nu//XsZukzhla6vx7vf1ouCRee9/gzjJ+DLZEJx1Q+VLNtJupSbqx9
40r6b+8W4bW0ueTntF+1+UGU80WuprPlb4OFTsVbZNz9BzqH3U9nnc0ZhzP+DpPf28aj6a0fqGPM
PsSg/9tyNrf3Nlf9j1ea/7oEwOmPe3OXP63bi7ihb2+Lj9f7q84/F4z53lDELT+s+pjixR094WBy
yZRJ/L2lSB0VLlSgCn8QHYJ3vWjmc1E+O+/ueKKVZoD7Xmfy+qLLvLK08jqbd/imldYao7uLwYf1
+vLwt84t7/nK6rHs07Z3q/Wnq+vLTud5v8ug7LC+QOcf4r39bbvY+zZxmLrf8Ym3ytdTxmaHjXVD
GlszGYsb9cZNje7Rn3W1asar6ZtLAjzOVIOBnd1jVLgHKuwPg7fjSEz4Fe2qAQ2taYf123zf372k
wuC9qBptv19OTJfHP2+xnuyHVxvQfwEHmQ8NejfBkOf3IuLl2a1Zz6/XvVvO451dxx9DL04ZWXqI
9+dj52/euuS/cR2DQ8Zn1zwc9qUVy8WchPrFACcE+lMSoto3XXvZYMfR39b85NavsdFoD8/4Ii7a
MeB0A5bnYkbZia56o+V2vsCwMukb2njOEa34eDvnVN4fbxlErW9W5AeYYyvGIIfOm4PRX4MXnct+
7/eb29ubX4aHyf6H2RJKBzI3LnN6NmsP1aCt1dvJbK4vPdv7mPVst9NAPsy3L1rri/4vTCSJ0LB5
b66eD4rp/r3hxa13173xnMjhakTWSqd1vtPXOt/fHPa/XI0M5tuah7h4CzXAELEnx8yr1jc/bxZr
5uvTi+31H/Nitflz2Dugp3UG2/ejfsEcdb+banRvr0Sm8wOxB4ElZTJp6H7xa59JzvoVXlz/n5rQ
CEx8mb6fr1ury1ctM2xx4LaLyYv2dH7z+na+nb8f6VfcYRqux79fdumqcY/A6Krq18ubvTkX+81g
+Xq4vuv/xn5+o6pfHH7XxZ+/pSDTRNnd9Q6/38yWV4rizuF8DdtcvRheFLekEHc3v0+1qTYvbm7H
6xdXrdXgdSSjoJwd17sXq9X12culHDDGn12/wo3ZRGDiIUnK8IFH+5nx3svFd9PVeP1qX2z3f5g+
e/eSZefZz/Tc179Orm55bMIZni9u6NqmxkY8hyN8NLXN+ZgczhhNXVPh3q7ar67V81NTHd/3duOW
8N+94JCFfguOCn/mOelG9D6K5ysg7+U8vvnF3fcy3eEbJK598eLGcAPNxAsfRNt/8aK31R0dzsno
Z5oBL5jE6+Fcz7d/XVz1lyaD3Kxfkf9Cc8atf84G6/mv/Kc6+KXt3av1GZXvdubvYIx0/bNbiUfX
QXj/vt9bmmN52fKNDi470+/NlL35iVHg4idzX2zqM4Yfm4/7CwaYZx0S/ufr8MV4OV9sTMWpXFK1
E/niiLabT5erloDEMK/9S+UtiQLNk3CAF/1yuIX+vGQlsDM5fb6UpcNwWOd0irP5bxft3u6n0qy0
HBmw0YMZ6poU5hHPOj1929XMAWi1d4v166vJRggSjSVmwRM526mjzEiRwvV1UH+5XfQc/e24WL7p
7XrTHePYq8VvC3Nf/GmD2+gjE0/+xh3vUj7HSJ+Mfx7TQNrj9eL6d4DhcPHnfnHbw6kabKAfg836
5c20d/eHOQHLy/Pi6qz4+6h/wWNwPFq/YcoILL7ZXU60ztrT8T/Wt5uP00UBherRaJxf7IWPX2ca
aGd/mRwWSB/DzhjeveJt3jfz+iX9rRnUZ/3Dq/0wuHijy2sy+kHv7q+ay9cf+peLP82q/nXX6bV/
vNp0NpjJs8HsvDPCie1tF51Pl5vx5afDZHL3l8vtwDfnxJPgUiLTWBGVmngxnqB5M1gYvO0XE7YN
u7vZwng9c0VgaYhkDAGZs6ISz/c/UL51P/QPu8nZ89X11VYj17cw1XwL38cb6s2XOGizHwwX7v14
mBxmPy7bve2H68mQ6eW8rZ9yezZ7CZHt/mM+6huJ21/A54qLzsTUpmGX0SuzKzD84W70/Ho5Ey7I
kfhcDntv93e3/7hYnN395W5zefVze7tt/bCC6f9+ddcnNlsZtuSuZIrwfLnvXr4f9faTH1aaXm/P
RnfcGsa3l+uPncnd4t01bZuxw8X2Ha8rLPLeZn29et0W8l7R3uLF79qdzgUvQjyfV+PZTfcXZkeL
N7c33cNfFpPxxfet/fbw82bMLNqE5rvftrPNUvNive5N3u4mu13BObJ1ZtjCxd3w6n1/h037ejTe
rt+ocs++nxrf8FccGbYCZwT7pmWfDVpXyEjDu/d3bvg/27fL9Q9bxhOvdy7CdzfT9fXsxYJBtDZk
W3kxFtxeX/WQbs4XMouz88vbwe3Pl51b8PLN9IJOiFJg9dvVbtNFR5gV3+8mHWEUHWCE8Metmt/1
9Wp7oSM77/ywGewPBTeKZXv4cjgb9ATE9t0f806f++/ojKj/cnHZ+67XW3Zedmf9w5v1djD5sL5u
L/+6be/XfxvO2Gzc7vC4DtMYU0HCxxdjPI7O2nTworu4GzD7Mjj5U+t64x7atPa35yzjJjP6yJ3M
+qBOuZlhWZwXCIc/dlqD3V9bq7szJMeNltGku+y+Gp51VwPi35vi1XI9oMuYdyaj9eutvfvnxWy8
+/uCfe8/2ckPPt31N9TXLeKv9fl61i6on+azwer5xdBAVoZyy8mL1fiwJ/XeLP4sxrvLn9bT665b
brLeEEftOOjO5zdLtIrJcv+8x20XJfpm9ePZ7G76stPqX2xejC5DCnHgQsv0ez4YPy+2vc3w3dXW
BKWz3uD21zGn5+354PIw/bFFPNJ6fqGl++MNA+MNysru7OcxP61zd/a63cPwupvttn/bjfki9f4f
cxKqxV5h9POyBDt/3v6x2n/4gyPp5n5Yavz0p/nkZvPL/Nv+oaNp/OO/qLa/r1RXi/l681GH7dMf
pyBpgSiO/ATeNKsB28l/O6mb7n9t+cc/+etmHzeTzfYTj30jKv2SghwocD6PwnDGbqf+8dmgeIbh
RN1CTFU95aedLNZTy/H1N63W9ev/zJN/fqUo/+7T//5fGMLdbqcNUkIgVTP3h+TaD/Dn8s/7d1ej
232GX4QSSjN2fNvT1QBfPev2KEh5LWW2DrDLltJ9AJBm24SEkLQO/XhNbzs0uzEev+10HUY4u1Bh
g0HtwXjAJVY9m10RYgpghTYczV6nZ6xIymo4I4GAM99y1E6XYWAohJmhPPXrw1N9TDbLgGxNPNnW
VkGwZgEYusaEw9ETChwyxovVpvC2p6sRhwNG1O71i6LcFNDvnDYFZuigr28CgLciWKJpq6EHRUQy
iO//+LanqzFCOe2CoEWm/6Fl+Od8e7OJG+xyMr85vUIciH9vHzR+w+dbozt6xq2bfx3IsHwaB2PE
r05s6Ac0Wz7VB2ZzMFgZDTs9k9E5vvWMfG5VW7WCwf/bd2i3pbHobRnmVW/buENthZjszhtAryCe
zO4O0bKI4dWMSNrmArdikO+3hwnRUm+HUEdK8djBEDTdJ6g6btHjz3MKE+72tqYOe2FtlpgFlLQa
neJZz6t2Sp38aXxgQWPdJSzuqfLJ7IiYnKTvDpXqEdcP47ZP2hTdZx0BQTvu8SMizexpQgy6HU39
eDJbDTdpiA66o3ZEPIa2SavRlT6FM65GUvW2jfQqbtJwOHYUswwVQa6QYor/vaTAGaGC0eiA0Wi1
Do3AGaECDIwbV6ehulI5hQodKBqVDlcKHUGsjLRd0es+o2tr8ayo37aRXw1HzySy+tloJ+XzP5VY
PF2YFpR94oVSRMqZuBrUPAKw+FOnGN72NH7aG4UQhbMxyvIaiRJE4IwsyO72Hqknxe/gNuSmLh+/
rbEaA4koQ/TsAoYgxupYtijWsQhLWgYD+oi+Cjl8DUc0A4YjosoJYKQKKJkVZEF1QkuTfGJO8JIz
RTAh0+oOKWchHm7O+7d9sCmGXO4KkgKdtPLJLnyK7uxI3HPABtrupNVA7+POI4E9VqeNS3UYKQj1
36CoL5vs9gYgQek8cIyNcWil5Z0uE4sbYceiPtgUxbOIJAg89S2S26YoixGFpegf8zFraOkbS7PI
MAL8iAy8fJqrYZkGCkBZePXzzICsCsEJzqCJEahAaUCWvLPAjRWE6zuzsRolgiNSy0yr1aiCdTZl
u+wnKGdATmNOgA9pe4Mo2CHAsjoiOGqOByel/6xHl2Hlj9h3ZtlnlWFE9a68pGlOKlQD5ISKDALh
K59G+Ays0zYknq7L+urTctobNkfJnYuBOG6CpKt15LKADPGeeDxuIKdrFID36no2t9WQafG17Qp+
RhlLyavL7hujqJOixAEGCB3l0zgpsAxsRfluDWXUOzGbvaGmiqAxRBFUuIp9aatRqN4DUu8/XqeN
6AzwgosRs4Hyye2GNSk2uJxdKdcoNJlpq+Ft6VuDOvowfJqzbSQJxwUsoGNAyal4hyvA7rFru3Gt
Dlx5KQFD+BQaIwh/LkdPLxM9VmfEnFKtxcyuEZcqHEfXE705rDTTtkOodtrctOp8K+q903UYqOAw
jd0j9TWT2eHQCtfSQbLvKBPCry7tGgmgz6Ap9mL3CdXparhfLIcSTsqV367oC2Bxkfb1SmII37f3
BPSL3MkITPKU8mnW7YVKdci9xfE5/jynWFF1SByRwZDWK/QeKashVqh7K/Oqh4dDNQIuktlWZzCb
CxThM+ZC0QUU5DSj0oU3YTfALVS5+mGfk6fTUzEYujlI9RBTqt2QWVEWu0FtajfLiIYkIUlnI0pU
ht2GEz6xGjgp+DdD/ag8z0Z01Wk0ZYCdgcoyDdPqtZ8RbeIMs4MrnwbsOxw+E0JEpSPCl1niLYIx
iSaaZDrNh33YqfbutybecVsygBocb9PGauDhsMHSgqCEKZ/cbhF5YUhxOWiplQyvS8otnJQYmUjt
U98izRK1/4zitxILl3snt73BycXlEVlg8HESoS1FWQBCIOXHC3a4atlz7eiv5ZVbIBroK3dlRqMC
FpXYTO2MjHkBgodkrnwaGedIbhFEHK2p6ue55d9xm2iCEuHyRFSTJUUMZ6RQ1khd613hxD24W90m
OFA9AuQs79ZALcT/VlAjFEtIOimZVrd4JrmWrrhey6cRMTBz5Fp9lMmaxJVZ/NQEUI5YEuVUP3Z4
FdG+9TYRMRimysTrflDjpCh2JF4YKb0ity6io60ZzIygJ+2C1yfl3/pm4R6hw/AE7QB1D8dXH6aO
KJntCjCbzk4YY3iHIfg6LWK4JuC6wLtGUaZhNtA4EZc+X7e5FWVcex2OMjdWZaeECoGzL2+DgB9B
zC8DZ0Cg0XYon9yACyVa6NOxlJ1vITRpNYLgqY+uy/JEqGj1AOCVlUpeyUUUZ3o28kQMvigjk0Jm
7Aq/ENr7+AWiKxLJPrC32hSt/JILXQx6EQlQeG/3kkKFXYHaCSod1GfA2z5ILqRaFAG6Inn2D51u
mSff4F7XPcjmIKlwj+Si4H3WO5YjjfgZkO+oFwZBncyYWnGXYizLvtXZYWKUtCt6QE4h2FCYRnYF
BkYDdyBFo9yCRN9x6OHvRf2kEZK2AB1sTSkrT5/7CuPBsShz7m7IZaqfV5+WD7rHW1NlivjMT6ur
TkrLriJIoJL7V/U0sky+XuiB9oS+S/lUATqf1UBOlwXAvGMeWWBbKWlFaAP0O4JvU1UgjXpMlyyU
SjD2TAkoFC44AagW9kUnHM+TVkMFEr1C5fqjqxGYBbxIGTyq0pd8dkU0j5FPHJSCrCW1aepmCAd5
zabqDDQuUmcEk8Go0CNzL7cKRLrDfH8ksZARh9te0q4YURv6Xa1GB1mvUOsp6I016TW35Moq+MOD
+633q1mYlk7okfF76nzRSB/E8AIboWTQxrHJLGCqAiBOgFe1QtD2EkME6RirJ6D245UHyJu6CN5d
i9jyiRCuClCmgxHSIdOVku4N/E03pKnQYOLyad6ioRCxVaxTFUlzyynENkVYKW+ikaWeSYkQuL0E
3rSlR9ZAI9MUKZh6shU8EhczixQxlEQvnad6iA0p1pNWo0t6iq/hZR/Hr0biZhffSc5xf7tkBdxI
NofBiAiNIElVGo0zZDPu5Eihqrdt9Miim6w8j5ukevLCNoN9yn9UWWoe/SBWJWlv9AZOQpTohMfV
87BEjwxL/Wvn1MhOdXNnE0Xlfgx1TbeVa6JaYKCkxA0nRcaGPH2svBp5lunCRu7C2Kkcyye/OrVj
f0Tvyp1C5pGUfcdJEYvvO0Px2x7UqcWzaLxb9jzhmyhSMdT8jTLwSDuT9kbcKcQiw3vxTHM1okvA
wEzArp7MbtiSv0h23jI9bxjgb9pqqFPlXS0Lex8lT/cGnbzSzVr18gqfWjgyrmEf5Ahrw7pNvFoj
+9SWjnbyMSCcLkPk4mETjUtcLVN1ILMJn6VOWdMQHIXjGzZBSeET5780bD7C242rNfQiJWNPr6D8
nGzWAbIXbVNm6VE2QaPSkvEOkAYMAiardkXjGkFKsl/UPp26d5RZqEDQ1snDpmPtAI1OxL1dIzir
cMIYy9c4HNIYFbGIdDw8WeWdcnDXqcJyGMh34m2qGSJ9laBIYR/LtISKaJ8y7K4vkNwwHNimDrIy
gjhXCpommMHbQ/9zE4XENZ7GbeqIdMNIoqRNxubILWCECMA1ynaBiBr9OwnRkluEGRdzAF/6gyNC
V6SBrCVSR5LsEs7wdFBBIMU4IvrISffHiEcSWMQhuQ8ID1aj0D2VceIHVpsms7hJOC1gDIIWILkA
Z6Sthl5yqKTqtaB8frg3lO345Tg+7q3yyWw1ZFkq7OCAu1btkERHGEQ1CIDSqxEp1Otd3G/auxq9
yG0ZsG/ito86Sm3ZTYM7RQrDtXXMIyCeng3smzDMMTopT2qaQt3b952JoewKwldlwt9KTQueBWUv
zKp6mmcDswBxjeVMrnBnUN9L+UpJ50w7G1ILBQgnALyS8mkmWv0g8pGiHIu1qvTLJ/sWM7W3On2+
OCG4TJQE2BsW4oHW9vSk8I4SU0XqcM+JJ7PUAq0X1VtbwE0Ieivj/reLZ7AtlPqwdQSG8mnUZCMg
j3xfYleHz8x4aiEl0h0JRwOQvRZoWtxQeWnUK/OavUPoTShc72HQ6mOyOSIQtrhCsZztCl9VIudC
gaophvr3eC2CcAG9iTSsl9nhwA6S/QFTNPSC8J14m0oqoFRlYlFFzoeXatjMUYLTFtXwTmbodwwy
0ujioeovhCakVSHcjNsjc3GocavFcE2cBs5h9AqYAxxpzrWqMZszYm+E0zXQghsOFnJaqCjVQ/Ip
wfjxS5XTtSuE9WAdWDM7KTh2VGVSY6hCyGfSOGuctILoHyKc6hpppJ+hBeAR4Buo0/DcTopjrL4O
PwfnhFdi9fd9Y/oZe6OP6aXIe3Q1GFyQsEnEpajlk9neCGMcpwX6rU8kh05MxuOykG0fD0pwsU7j
hm67+xsd7Ejxy2w1Aujk1a3ly9JAMysN2aIvE350IwMLOV0GwjI7Blxy7AXklmlFZwTeEIRORTvI
KQnL0UZ32ACFTUgrJq5GQw5BLsuzUd4iwEkcJVEtlc9pN6Aa6JLWV2rzbLhFEBr6xYnFVlYYOHIr
L582nq+/EXOtOrvfHjejvX5kKX4BaUF9gaoQzzqs5jYngL5OuY5paZqvaKFaSDoiwW4NxdRXFLm0
Exwqj2Tg3JpmQUSWWugSgd8YXSStBvDX9x5JfRUXGnEj9oYWTKBp1VHK7BaJxjIkNhCuOO0mcSat
hnpUF5U8ponlCJ9hFaBgr5Ypw45AXKFqVF5nfCgqOPYbA0aJbKlTe4Tf5ePAnd6pCjQc6+hJ1Zsi
t6ZZ3KmuQaL7+MISO6lWw3fP0VAL7tHVYKbEMEBz5PNqZXWZRG8kSpKA+bxEmrpMEh791OBSV6vR
yLfsjah/ZCB1OZsZpBPlahgTC52w4GhrJQWMsDXAc5ZvPb43CjKb0Adk2zvD1x1KPt12qCipJwXA
1YmxTEetXSPtkosH4CnbzRT1jO9R9hyxw6WSyMuBAYvGGi8xiyeexkkB7IRdU7S0q5/nVbxXlFcW
hIFjQKrNgkw5KSiv9LmOSlxNp5dJcF3lHoyljwr28mPywbdcIHwdNDurIUJpigF+MPhY5fX0OL6F
Ix/FMLi52hQZlqvwi8raHciVqCkaCo8xmUt1Uj7NRIOlKXTgniKfWWWCReNiZUuiSAtSZqKdbS8S
CSdEl+zRvYF6QDVPD3tMNLLbG+CXGKPguhvFtPe0XDzofBLM+yS0GT7hWx3Wbkw2qtXKMAnVPApo
iwMIqWpaSu6k6N+z56rrtEZDEdoXia6s63MiklUSKhXXDBX+owWMcZW2GnoieJ4YgnXcaK6GAZAg
+EA1Mt0b+MlUif686IfTMKdcrboE2nMsAo5oVnM13CmWPTLeajWyixtB+UTzL2mpqTrVDsQCJgDd
qa6UJoFr2Ebu80nUK9U/kF0pj+kJgMKjMZVQGyktihYQDRyoAIXLp7E3whQ86Nf3wEZeSWicclcJ
96B+F0YlNUpDu7gaQC3IlizqaRI6CDuEgcrFuSyf6kDmk4SyDHKr2hLxbYWCIilgqEr7PJlinvBj
mwK5D+JXaMLW4TM7NQkwW5OYjkIDSdaVfEQk+PjEn22NH+wNA3pAf0DQem9kthqhJuGtxeCmHHPq
vyftjTDD1j/lFFvtjUZKHmbYeMfR8c8wcJIfw55GrJ40AlN3hQwiBI71t/5lxKAlMeLkaAicXfop
0un30TXYF8kkFew9dDXzUetrpJGMk1GEw61Gf54ccVy7El1gdBR+HYnCAZ5SGviukSCilE/jNpGC
9DTfhaj7n+eVjIO2VJph9hvvkCbtDoetoOvcTwVtoH72hn1IuXKkDWd2t6INBG2EXYwWqCIrTdqt
WwAVodKsoicyysO9EZQdbBjFcVHF6XxyDIw2Hi5OMLPf0p0w6R6RY4S88X4y5GMRI8iVxx5SZreq
DMMIz7A9lieF1CbtNiFhjzKPpug+IpzmGCxuiSxKFWT187xWo8SCS4xOGk5EwOM2ZW/Agg3bEICO
BWtjb5T2B6GmH+ZWqapGUKPV7ZAMCXIiWQfPVfIm/NSVaGMZgs8mbob1cY6bwqBTVkIuwZAcUWvi
SyRtipbJkHJYTsqPFiXaJeEGrEtQpxjZHRG64iggMZeDapWWflbtkpjy95mvdRowQtRN3MTHqS5+
8rlGnBFGHbxeVKyQhzTukuRC40lVrk9WPo1yJNCcUud/TMPz2hVxRkLCzI0AnYJcKA3pi7kbMguI
Tp1eNJKLocTUZ4XbdLVa2cVPJmyWROAPeDbRDcPeCPCUJOFzRDg9I+Kn9W9b9+wqVbPSOVhoCatK
+JcI/OqDb2XrOCKhMYthd+Xz5TUCGGgDxPNsDZTKK0zlwHSYg+GWpKyGrrvKHx/+yGZsrAblFbCH
S0S2qjxMx6BwBdipk5ZmnxNHxK5gY/lEpYrbBNG5N86us9xsLpOgfopnHTyJMIfCLEnZG0YKSC3x
Jo97o3GZRG0mLQ0ydnWUqp2YzWoE5a5FOcDevuQHJO6NngZqp6uFf+w3P6xU1e0RNvrRoyqf/FaD
CVlAMIFUK0qS0k9Tl0n6o0f5uAzLagRTgY4x0yYamXcMiIihuqHESnNYikRDqi1redJLh2W4MCq2
lE91LvM5KeFwwufEF+aPBICm7Y3ol5hzh4pfvW0D4ZKE2jnRc6yr+/xWA8csqHkqVsE0eTWAZPZG
DYx/YSLTeQYuMSHphFKeFfoJyDbYS1tRhRI2dUlYhrgR5M6OKRxP7Y3o12HE1Ccpsz6B3qoWB7iv
y2I/JqukZV9IO3F7Kteq1VCOnabkgexEfVhwCCxv8nwihhUoXc/Zp3Bmw8FKyTSwpE2X9rZPONSx
DgcVYGUM6l2TGSYeo5ZLdhWMLrCdxLwrjIHlcYa1P9wOwT6wW+JerVKM3DZFLAP6hLsuvPVloymb
onQEltwDle8TqtPDgYRgRneBe1yvRmbXiKAOkmWm0465EMmNEq6v0UU2xuzR1fAjsrS4vzPLO10b
rnnnth3g23/ChEyOrT57vHqP4XfCiC2YK5VNh0RiIQm3rUkdku4PZgiu5pg8ckwuvggY2IM2omhS
PpndpqoHbVCorBUhvRYxkgJGDI7VF0IzfvSIRMDgHRGSlurnud0i7jhSkBYbvZgXwuIzaTViAEXZ
n6wrtEZuUQ5pCSM43jXlk9lqtGwKzot6omHmGEc6aTWMKwJuxgCc6rt3WZxeJqXra9mbqevibDKt
WIewigrRR0gtE/PvsE+hh33KFKJslPDN5F1THaLMbhMRI6pKILUvM1mdpxpx3Ng2HVlLzTPSjvjK
NfLYLskufnJ89ffz1KPzZkyWdkbUZlpoEKy6weq3nZ4REUOpgvvRya5PgpiDYoRjp7caVXtSqLAM
+iTAvhqsaW4K062CABlGFNVTflo2AQMbRTWpBQhRkGUkBk5ejowf9JlrJtsjsrw4h4R7dY8ts2vE
qYiRLRxwwdjg8bRCVcLFkUZCfzTQb1wjjohlQI41TKt8sgufAoZRGjF4ySyVRJGi8KkZ1woc9f4k
NAPGwHKRaVU/zy1uOCky8bB5caukTqKO2QtUOzEz8dEUgzcEfav2a6408fKkBBm4Z8hlstTbrCc4
iAV5nAIblwllPJ+AeutUMTufKAp3wEoFVAavLbldwiKbkUzJpi03xyNMhHB8LI7NpQwTDYMHzGuJ
JqsFqbCWb23Bd5keRGJfCAiNgIEk7n9HFC8fV29WWLjqUjFNRkeoKOdK7L2DdIRjgacOGM1Nofce
yZiqpQoo2YVPvBrpp4LCxjYCM2lTCJ/Ir7D1/pd3KrRHMoYgezw7GW2KiuwJ1AnjKeCn5Csl+8Rk
c6OG+d/jZXu0BGSmMROmIv7llmEQTuogYuzobBhnlCg2UrYHGqIEq6+JLwKGrWfQWDSoyiezgDEE
yIJYDB0IFUWqT5u4SZoCT61z7eZJMbjdlSU+fc5AMjopwqavigiI7AXh0WCKpIChPwAHcBRCfxVP
I3zS/2NEW4rjAJvq0/LJMNCM2BO4T+ia8cSTV0N/LHR+9dXZbLo7SYU+YhCkyye3Oi2aJPIf6TMK
KCfw6u/7xgzDZaJG40nDJuWxvVHO64acy7iqn2eWb8H0GYmjEhl7xeUy0UGa22dg7DTNj5N1GA2F
AMcn1j/P7KRoJKqno7MYUkrgfRrMRXzHAg/TtS49VB6nSWjQ2tCG3cLZeUcHMRGxJnoENN6J6Wf0
V/VcEM9rGk5jHQzriLs3bAaqM5LZrmDsQiMUYg/kJX9iGr1PxGDnRZd39MBoon4xgkD7snWsZ7Pr
vUuS9EvM13DBRkKUkoWKGHikuE9PEGFRuMKlWulS372Z7Q31mSS6nBgYDmrkJSmrgd6neRQW6jWW
0cw02uFCFaBrjRhnhmUI+9Zi6K8nWQznk+rv+8a7NTDQkHTFsaueRvwkeW+Hxz3dZmbZuHwQVIkE
iyeh05pWvscZiW/duI9H1wFbx60lPB3BjAxXQ7EQp8M5Zo6edEasRjBT5PdPVGq44i5Vc38zPSNM
dZxfA0WwE8trMSVioM5rNaAXBxjwILkwcjbIGNGwyuxw2KtipqzZRM0ANdJgjLgg6BOLRqh0cRi2
BuPL1dNSiIi2iI4Aqjy6Veo1qjrVST96pTR2g9Ww5dgx36Pgme2JgDs1Q+mlDElOZitRdSvIHYs6
BHy5GgpUXYhOZtUYMCuQLLWzRqI4mSYW6CK7GtUq2tTZhC12GiIod0E8xtscM81qC2aDW7R4uEgi
Itch0sT8rUD6b80mdEZYEga35b7KOF2NkY6qxQ/NdF5nA3VPks1cknoOGTFdzo1Pre9xNCxsbAqa
XpZbGJRxY8eT2aYI8wEwLN9vfyPxR9qsQKZ00WEPy6pqUzRWQ9ykYKJ854NXPpmVH6VmVxc1tLR6
qSaAJSUTMXRA/+Nzr7QRMKQU1kLl95m3kxPsK2C4SqMhIMWCP6YlmiFxtxIRh6vvvlGoBwMYZYv3
QY5HpA/njUIyGcVyRKC9wu+RzPrlEQl3LxjJZ3+InDZFUOO1gGOOD3TPKUlKN60GWq9fGSrxeL5c
DXWHDvuxVMssw0AZcna5xUi0+B+w0UkKGHg54FJ2PHV4bCRaQfIUqqNtlhmKxQHeyxP5szniYJko
vbMrVDPYrpE7nCYVpVWMM4jdUT2ZNUO01YNi4CsSK4KVXIWyb0yxOkxNeSmhwTWLMcMp2AnINauc
opUZblUug3oM9EZYFCTDlFPR6SPzyqnvR5E3YwRHHUAy5nPdS85sNaInhJ0ryoHz1GPJ6BWlRNA3
ajFEYzX0hCLvhpTVHbTMVkOFpB7jZRJzQOm3044ITJOQUTPwKEBsrAag7xkwvKeYr45iNtVYdUaQ
suCxxg8n2vEJFRF7XZT1zfFl4BSZzNwVT8ont8RbR4tVSRjq+yNR1atv6xsDJ6dwInYZ63EKYDN+
Bh/DlCCwQHWNZIbwKhmCN2WaXcnSSgSzdEHAFn21eH1b+O5PL1VWMcAdVIZBZstQHRHYpn6FOzU1
qYhrhKsfDXt1BBqhQm4hbIbDcL1MmaWaVkM/3YwFWjnXKi574qWK9kZ4eqSVNFLNWA0VCAgxT6JF
uRpBRXKdkPODL1JXYxABofBrTs9GLAMZBfFZlhxGvl+88fwrIHteUOnsG41GqCnIuHyacRMDw+Eg
Cq4R0MzS78gtCBti0BQChCsgKe8Mka6VgGt/1qmf7o2oxoyxgesVuUGc6oLo85ZaqH7MC045HGY5
xRhnV8jj8H/wbpCQgGaZQpzhRKBeEvpR1BhLpa2G7jFplgZZnTs0A6cpJGqzoJxkWaK63ZwMuQWW
L5oQflnK3pBbUJAFbaUGaPy20zMSbUOtWV2CPCNGdamGQ0kofFJN+VSqwU0M97LH46fbRP4B5apT
kPxSDOFTJx2Sg/KbmnCxkwpH6fvJVc2TYjXUK+aBZ1aMRN6JgBoGvRKtoPqmHJFAcaLfoX/aOBve
P2phDM/y92dTmgoRdnGg0Pi8VDOJ14ch5cZ1YcPWeXUz7y4FZ+7QmBcYT46Hwp9ljEBkw4k+WrEb
VFr4R080kQPMcmO7q7K8PqKbpddJHIoRJIqlwTdB3gyZBTyoettGiBjx2fIz2zFP548yUsgo3PUS
JJ2rpMs09oarNOq7R1dDMVJOhwoQsXwyS7+rrzKQe9KIsIROSrTsDUSFiD81zbmxN5hAB6lDVpdt
3AiNi2CqZwihTEu0AuDjH8ZT+gmaXtjKg5Yj7y+fzO6USLREDN9VgFrIBmknxYAzBtsAz6ejaJ9V
dDh5lU9+yJbOoVxQ2yw8XdLahtLOsI5vH93Sv2iiSjSkWTyD6gZJhqtRKM8QD7UPUwUBsRoa04Hj
Vd99M27EasQwtcB6cuqs6/SFrAneZtC61Cuxsx5TdJV6LqenlqFsxYAK7n+e12rwj4JP4mopIlIV
mDaFVNuOOEbPLzdF2wwSUHOZgsKPctsb8gsEA37Y4WHST6S3xvRtTqhS2up1mzifyyRC67HLPrJa
ue0NV6EhwaFFTTVcszdCLKUzdnzfL+o01+rDJDWv1RA3WOWYxBacgESnHKuB1UOs/JWTogqi4KqP
ir2T2WqgoWAdkHeUnOUkDBgTRY0jxzwyLZrFK5clbCiVUL13srtaw+enT11eXoaJVg8d47s0EeX5
zfBJthvcPt5V1WWS39WqQQLQEeF1CIaJ4dOmcFEHeNqIFG3jIf1AdVzF1cxukZK7V+IYoqaEMBHY
GgYLSUJ/RLqbmwL2W1pVaSSWT35ng92xFBzW5zXgT2Uk+0bOgbMB46NtfUodIO2Uzjg6Na8zs9Vg
moSdpEPC70KRqUJLWQ29s8jlxeG6ePe2D/oCjMEpbHxYfVIyu0VCJ6lvEdOGySFTZ7XzW6MK0ZI8
cTtprAaLJh196V35ZAaBBiAMc0I9MHWjFV7hKXuDabwz0i9HkB7jwoPVYHXaNfQNyJVXamFTUDnh
5ojvJLlGP6Qsg00xVOJEHvt4Eq7tGrNJjKbJdFOUBi6421E5GUKSRtkyl0ao6Fre6m2bl0nftI2M
TeORJvr9vqAhy0BVSpeaUaCGHZAo/OBsDNFyxGf1SvVkdouUFnOcxbT9ysieqN/n6Cr1JjOr78xG
nUqigzBP24fmmVmo8FfLBEIUyULKf1ah7BtzC44fOtR6kUdDuWYVYsKqGkVGlyfAB52My5QGzswH
iE7adEiZltQiWF/1GWiEitEoViNsieoKNbcsXNgPTVhgCjFnK201cF2pMJUjARc+CBX0VFgXEPAa
0qriczZdZhdGjBEQzQgoYVtpZC1JhTihIXkEwZuhgg6ToNumqZnima2Go80rD7fOWQnDpMSAEV1m
8hDuIU/dpnFTEZnVt21m3SKrEVpl/xbS7RFCeFKmBfwl9Q3pXvV42wcnJXIL3eywESqfzFYD4ZLB
FzUNOruKJBG9CDof0a+Q8TgfI3SY4bSiEVHtnWrt84kb4TdHghhEzyAHpPXOFKpOm8FgRYOdE+xO
AYqpMl+NeDIMGIZi0MgF1VXoS6vXMde0zKAXn7tBjSOi+xBswczORsRNQwuD8yvUce1MixTiJgMk
r/oEnVEk8fN8rSmtBjwLq86/IW+lddlDRuNXmeFS08G/jJv6BBASrfbyyS0JB+8RhqG7ukbUlmkN
1XIMd5hjHYV3zdUonqlEYL+5scF7Uh5D+sKx1IS7ZBl/XKaqXcyW6ktvVqgoWyGs0oPPdFNoG8ak
jYiaHA4Sx/LIvhE43Ej12365GroNvoDsJk6HQ5AWmbsv+IiJwpHybJjMTvFc3pVNBsrIAET1n2qk
zkczE0y4RYBZ7nkpsUswtVwXCVR2jzB+GYLE4GL3S6Znw52hSRbLYEFAcUlpN4JeqNRjJGb5NDWp
nDDcUkGAuv95Tp3kSC24LRiT4j+4SKUZqzkiVDR8LKxw9TSKkIGmIkM/CqbqCGXWEQmnizCmMIBm
qOGXSHWVdtNhBlhar0YjbpbaKl6PMfImM2RPqHAwohsSJi2pCadBZtwyory7/9Yf5N3I8+jAqDh5
OsMHDqelzuUoDHbvr7lvxTkNGLf7Y65P43CYiajiwxKvD0dmNal8yCCNko4URzz1/mA0xzOME8wT
LlphYBpDaeoebTalOdjVoMPS3LnrGjWMKOn+4ALDC0dBUx2NZlKBAK5lFL7JNQE8s/KjBDhjXpco
AZmXa6WsBoCThN/aKmMeuz/CaA7GNUL1yS1gSgFiLkCMOTQoPI1mwaDVUmL9PRUwtdrD+GFwbJVU
i57REXHBY1noh2BmpWrLYHkm70jX2k3wvxdsFLjIsUmSW8CU+dHLYKCGZ280uVPOhk2hDR2Ax+fc
6cEt2jNHIdgXRxlRZpFCpglqBEKqn2yMRF4W2Eb9DfVwDZXPl3k3XASRGMZbPtmthuqJ/M08Pm7L
YWyctDfwWSOnLvkksRzN1cD+DbxbfVqtRnbcG4pcIQ2IFWqi1PAZAYMvQCkziPdtJlpAb/3ZYEhW
q5HZZUK5rnomJ8VI+g9M9zPLEHqJhlbDFg1Ij6jGRBEJBk++cjmy6wG4V8OrlLyWZXlqJ3lAfijH
Ri+5/+4fRFF995iGxfygiisVOpDR1VqNmgm1nVfQP0yJG/KtVlDQUFjv3/bBapCuqogtfN1WzC6K
agqVIzB9qZC+RLIa5Iqe06C/I6zbKNB4pcjFMQRrslp2VTvvJwQZvnnxByaKuLvCQuizQAHVSREX
GntD6gVrP/pAZLY3OMGh0kXpjv7sPkirTEqfnBAxHnG8BpZjnhs+nM87zoHMLiWP9inDtf+IE1/E
DT0iWJkvvbEpOFQqiw1uKp/MrtaA7o2+IC4PkRnSaWq5SpqNYgIkq57GamDukWFyVaiPUGZHBJFf
DkTZo7ZC0SXMTLpMAFuuJBVfnXI3A0YM+UP/FqWrvZFbEiq2IyDy9tUeMJI9eTUkLcHIeaIxYDUE
ayLHOgnNLGDoYg0DA+c8EDkog/SkvYEOL8k8+oF8kZJzj0Vy1WIc5XZEImlGCMFA0RsIUnLSMjgi
eudM256oWjtWIYy2M3Xii1ldlFBkVbrfGsw1X+hbkXBO4KHa82/3l8XpZYKHIH4ayMqPpVz1nLJw
W9hqlGZrhsam7grZSQwrqXlJzerdroiaJNcRCnGpwiJN5AvAXqM97VLlthaDumyyxy9VELBWUjWw
If6JzLJwzCpm4OQiWCja7bKulIhBqRxBB1v28Ut15Ii4suhn6gqt2onZnJQgQ0CeVO8obC0DJtK6
7TqFsbqR1JdPA9mJa0QPV9uyxjqywzKQ+ABcMiSrgtSYGjf68TuiDVU+zbjhtkED0oCub5vMUoxg
gUsGg3yHnJq6GiZX6c7yNr6fm/AwGUfPYQYc0wTqk5RhphFTEKKo5uKRaJfDszK8g3TdG3Afs0pu
KWiw1ZaB/eR3tTrGWgXKaYhwWns1lgE0pGz/XI+ephhWAxMKknZk8uW4KZhK4ZDQVQeikXKZWA3n
IzzjGzzwWIYWAN61VcXVzG4RGYb0CP3ZvR/alsSyXYbBktLeqs+AuNjYFBraoK2ARuPJbjVCDYgZ
EYYc4M9EBhvaSdjF38/SaNypQ81mQke3TGaRIjREYflBPeMG9OenJVq855AsAhmqvvRGs7lUjOCr
wEkyPSKxKTyyC6yURO854K96Q9Q8Av+PbIqejafBf79aedEarUaoZ6K3wa8lLdGyGlgpAkJbJHgQ
KZwNnRik4FwjRYgjaTDJR7xAYpc5UF/YhPTpiXwTHwN5Evu33hO5Xaayob7MQuj3jbnrkgJGrIZe
i9qseTZEEnPCyBzrTZFZ2h2OeDG9y/0B3Iv+WUpOQbaNAM0t4tgYacTNILlq6+NQhjwlnrzyzZrA
RjgTRYg9kQZeILDx3jcWrEZ1Gxh4ENiC2GUfVv3n3ApURwTTNWweIv1OHMojbloMmcWRztcsUMPh
lCXPPfE3w9VwCaJGBAUzmXoQk1LJZMznqTKIxt4YUqIpViB9NTUhs7jB61jsDNdOKZCTkiYqUouE
XKtwNz21GtLv4MF81uVllWFYBLWU5gjHCvV6mtua1YgmA/l2szLDVVL48ZSoK7PMNoVSDI4VNhQa
XYECp10mUWuU3cj6rpBBnOZbpngFPwzLMbNaJM5GOEc5IayT5IRJMGecjSKmrww+i4ZOl0GkCE0R
8nxdwea4Gr5Ilyoac5DbUzKMMlIwi4gx0+XzZdy0VDqp5nmUT25pJ8EAjwpn2w6RciXWIgwJEe01
ZOsj8n+Zu9fdyK7jCsCvIugBBN4vgC0gkJ1YcWQnjmMhP+kZWkNoRBokx/bk6fOtc2HznO6GDFb/
qLYhS+L4sHt37bqsWrVqHVNNd6Pt8CXTvHKzfCuK+ZGOdEWwZRJQKrYhwwAfAzpl28PL0xY35VzD
VfopJRtto91NyaicXtcwIHVWbS9HqFV8RjofT2OVi1/ZNqAIVLPPyFevXBwfBQfAgSicQhMvYr9O
wye1TWBPhoGdE2bOy1qnsRxs1DoDggt1KGcAW6smquWqzPIqcwjLKzKUJJS3nH07V8EcDN5lPkqV
Wj0AM/vEb/TfNsa/cBXMAcKj8TyV7c36ysPliC/LpJFR+9r2WItHQnOisTflleugeqrv7D9tZS/i
KrJ4W8EuTzJsXgkjTkMCgdySPkte6zDCNjItjgv18vNexYjT4PkzqQoQr5+GiwIbAncPL45ndVMo
l2ap2ZRwjWffxnHmpqBeiB8Dt6iYYuSmmFiPavDLd786jSwdBnxOUHjD05AcK5kIYmmYFEsTEwFU
s9KtH19r8FOKocNuTHhKyJol48oIOPhZdkH7EMJqyW/QO5BsIT7N8rarmwIetrpd+iGCj8bTMOEK
GOwd4gAXJwZyU9AvQu/dd1NQc2yzmr1ss2QcMK5sGmXjtDmKlNeIroHyoDqTF13dlAEYNwaJ7NAw
0zBkGkoOYVoCniVMh1UAk/WXZ6XS1TlchSSPXasYHK2mYxZ6Fo5nNnAjn9XScEWJoeBM/O/2nxCu
dBMz/D282tmG7yk+VK1qjE7vvZR3nZJvNW1FWmI8jZX/ZBvXGFEy8g300ynvwt3HSOE2LtUV+qK1
sf+T6KCQQ9dJG09jlZNf40tnbxbEdbSN8V42yruQmKE6AiLEC02nahssDNVz5sqvc3LdZuUsNceN
Rls325CJpmxAj2YfJS/KNuQRRFf2yKVcn2sgXELgZ9ivW2zN6jt3nenSxvaNlbyo2HpKDCFqscvS
JGCGCsgPIxbRyRwCZLi8ClZQCySmhgKfmR7ibcLaGl3B9uWAAaqMpx+3G6uJE3MvbAEW6qqKpkkx
zKWoSKfEcwVxhcKGem4wcSLJs5pOtoEpgoAa2N5CAQhUuZcIAzbXvad810SDc9g5YDC2YYqhmEZW
ElgHYTSBvzhcQ+lZvsIhbBKq1+V7PAYOeloE/awCmcrQmZoELlkdqwkaHjB8TxcNPZ5GhK7+DH/2
KtyT8lA4iebLOWxKAl0KIGfGDa1ryGV7uQOvrcIdobuNU2of8fDqdRpZtOwF54Nn+Nsia4m0kOCc
ZbF7xmpO4KN0QiLM3s1zCqTQPhNQKip1VQnOEUccwylGyqZ3urAKLI1hT+JMcGyXZDmNzJfKwJUQ
9W5iBnNsp2X8q2MI2YOTnqq2Mc9vU4dgq5sk5tMpVSNbEZ0q1ahHFFyxG0EhO1Ota9MEGamgAvBS
tfVKLpJ5KwswSuyu5DQqp5HMO2tTxYnx0+5IwMl72UvdrjgF98ISqCoh9Mk6S+WY/Juehpxt5jqv
WRhZYRXuy6uMtJNRRJaOuWYhDa5qGdQKhBePcLLyFFeXXzG7OKNN8tXuGDLnkA2ZiCK16dTBKMDG
2h8778aVlaqJosabR0/S7IpE/ThFJcg6ZUhRHMXqP8E0OsKbKPE6ivgNYY5zz9Fna2YVp26uTgWu
ACJe0VVE/ZiGhFJ8t1UgSYvZJ3MlP3WyG0VTqR+6mYI93EspeCV+uCOYWCg3ZjDG11ZuYYGa1sNM
++2WeOtSpBhj2uQYXORaGZL1mNwPStZoG572+o7ILaT6WZG4gXk63RRor1APd7kG9l6ZKS6l3zyG
IOJ0T9bHcPVVFPvUH1OK1SvvTm0KzcLJyZBY1hWVjuFMzxgDRVDePSdwrUoRVeWcU23aLIzILSwA
4PqdCQZwtSYD89tOlWfuvCKCqn5+8tspxWhXocoT4fLHAbIUqjWJwjMOg4kBx3an32xjBL8z4d3K
Uxg64znRA4Ydy65MJYqoQmSb0pR5hdUq/U5uQfwX5brZKRi+p46XyXODmRFdq5wCY0AvkDtI24aX
yLyIHjh8DMVu1vHXdEkptI7dBb0b4KbUm8xYrRaTR+YQMHnHY1iXpNArP4y1tLMGnCza4PQpI+da
uxMgTTVM0PPdIB5I0xBR2qnjKU3d2S5GoQQDJxnAZw7m7WLUxbuht6Sc2ZdnOg3N9og8vBhNK3+Z
07A9nkJgsmWwXvE0rt02Ncb0adcJlrAhhsIDpp83SynYhpuCu2itGSXX6kCRimxga84NMGe75TdD
EpyVgtrVp/BnqsfnkBswJ0yvZBukGaPb9tIKWZ2GBIuesALFDobh1QvtHRtDQ3EAleTcimhvFhw6
WKNaL592ZRtDA43Yb1e/AW1gHi6LmzLHvDcqNMowtEI01mfu3jrDwAa+RlcSwcdivl21zh5CE5F/
ZzlGbaBI1qlNn22hU6mxohmklcwEcX7Oxuy2S2zNHXFDTvDsjOqWB9llGuAqNci8WHt1DuGpqVJM
LU9W0a4kg0BZSCb8R3rAuZT8J56vuJre6W5EK+W8hAaZbfQY3WKrsZds0ZFm0Go0xFDKu9wRT7E9
Ye4NrpNxmq4y8Siz9zoHd8QXmAY4cdGMcRfzz3OQlda8Iu8lTiziCEgLzQU8MhlNM54vrjOvfhkG
eJxHlQMujlxyCajuO6Mq1A/BwIxffu3wGm5kF/9pqFaJnemZYXMIXKFUsMI5s2IymgnLxDOwhd+T
jVndXCYngZPlDRq2E+BqEr8OgOYnQC/ik69vRRSfsxwq7clmFhAdW1UpuCViNvoglZhhbF2DgyqS
p872vjiHIzhfWGvGwludQ7ykzFd7n75ahhSK3aAL5xDxwaOVIVingQ6Z9XEzgbXZMRgvjKoRoD4b
KoujQhIqyiHpk0+I/irNpuEWeZh0nXqZA9DGcLp+sTcP17UPpJY8UEDS9xtMbIgTq3NAcr8CipyS
JuxmDhbzXaYfY7pNxVRUlrNvncoeX7snWh7rAAkf4PR25xDBAlCCUB8Vh6J3sE06JHGFxJg1MK6F
l1RvHWVvmfZjM3tAHXUvgO/cQ7ZFla6FhiCxPrzEo618QV6lrLDNrtXnhzJHLi2iSDbMZIawFC0H
WiYa4suE4Krbg2VkBDf13JRrN0uextPQoOC8mEJxEiinAdAgNzUFi1WFldNI6BSpx9SiWSaV00Cr
DrfGthe6JqVc2mnAGpzpzLla+YicBocM+d6cViecP6cRPDuV4gF6QE5D6Z3O6Pjdb2O5UEEtwVme
spffHP1GVlkY7lIg+N/Br70VvXRTSENnTHVn1RnbkMUZk5moBc1OI1Unt2ZpW/jcfOmY/L3xNMLH
c7Lm/Hczr1J8QjfPCaGO7eTRZ7epwQcvihlGntSmx+pS6XhRkzXR+9mZW7CNgeQl2RxvUrOYkgGQ
oFXmHiSd7Ld0UwyAOF5KU3R6h9cqwvIX1kmkx37e0CrOcSuHAICbWMy0+E+CziTSpmixHU1IkoJz
Z2S7WTnmS5QIkVvIfH6U1Eoeg8K15NVlG20C6rHMv3UG0RdSp/RUboj/dBIyDa0fxIgiOzFaBOar
M3C0847wn2lN8669kG08AoV5ZhEuaC1o/xygC+aR0O3Rc67yz8QR8tFhcPSqTofsAmnS1AYuc/R/
qlVJRiUpFG90n15XpyII9qO09Hiyl9FDt4qnSTCM2TLZwDelXIuuOTF5ycraSTgGkAC5+SnJ6mgU
MGfdB7mgxn+tHNEBBoVJXPeknNlomG3b3QD+IbtyJXgKFWp5z6XsStEPwt6wq1Z34wLBST7RMJ2Q
A8kmoFeItrWQQbkYm43g70xCW5djkkwdaAu0p7vR6zQGnqZ91sqn/Mfcw5gEv7EAOdPcOofe7ptA
NyukemUXpkx6wVn2WyDOjapNmA/V7lfAfAkr1fidARSHm6icwdV5T0C3dCKTtQbxL84ueDlfVymM
KkvB5aZHZjHJdTpxcvSVQeMkcVMa2ss2OE50H5R8y6Nzl2uNwewBiPBaNk4Mr22PgdkVv9RVpBa4
B5JPGCH0XZXspYPvk+qvTa91bmGgMvpPZgvGm9Qwt4iWSVq9eBQqpWKKdY4OrPhcV6WOIQQ9pViv
u4EQF3VDRAegUnl00ILPEyQMYOnG9l8nFZmLsmMWoDpBNs2iSDyFbk0ETJASy5pH2eOZGfT0fl4f
Q1DNZC/wmvHWNAsfwzHwk2lupvgo8nWzOIWD0G8cXYArsDqNeAjBe9ND7Ib/k6jAH5QmWr1U5Pkz
ClO6cb07U4sMyznxjN9MHrWXwxiqEGpHDoJYnC0XVYdJFlu6Oa/K2A6m6dPyTxsMuJNtmBAjsplx
aFUp11ZjFVjUxnmytDntXEWRUG7o0snPJ9Po5TdSjJiTMgka3lE46TW8ArcAWofPtBvpTTGSAW/4
SNub4igy9KZYKBOQFKomuXHEp0+7TrQUqrqKKA09Ey1Ewrx3S8mAelbO1ZA97LxwsZK27YwpbkqW
dWVU7cXLdvIbekOh5tmuJlVE36150dNL/HZNw2GZau7CyjZyU2QascJ+CRdzVpkZOzZZiK5XTL+1
YKNLsRfvxT/hXOc70st/Si4MHmONkDQB+yqZxvf3VjCH1ju9YwK8uxmsV1RNMGahHNNUxBjJG6Hf
SCioZUxD8Y6tVAIxdJMB3DyktRjja5WFXoeoplZVvg2vfjclc7cBwOEsIK4a0Hdkm7y7gpiz7zSS
9/tFU+xtdlOG3rpecvZGA2d9korf0Fu/EJ60iaZ6bJWFpreu846yNQtZ98rJs/tdkuGrMrRDQLTW
IMnCNqEp61RG21idBsWbrG6JeEi3Y8gCP34TXcskLE5R0SiCi2DbTIXY+hhgHfIYgXyDA7ZKMSRb
mFXZEOya8xfVK2L2Z5ytHKxilWLQpsUpNsoJORleII9mp2Hls+mgTEUoVGqb2jgMo/rRfNpzRZyG
oAUmnpLxZqgffoRUEJUsU/umb2vBRH8go7vZaLkzmGRkKOQfaW4/j8Gq8bYJvwVlqMnIsQq+V8/l
ePtyRMExa43GA+p3DIzB1SBrfqzaLpoDzlGUtiIjtNNVyEtV9UQzNnhgJ1cBEMeKR8+iM6xSLTaY
bYXABOcS5zChwnmNfprEJqAOOJKGN3WcoWdpoB2hPxtALmXhKtX4RODQZg5gcRq0axX1CqDJsTZr
FyGNoCXJL6xXP0rfqBpUib3zv/NNWPUJ2AY3DSWYUYyGp2F5Cik5oV+6Vaveuc8s6rGUZk/CRUsL
l5GkwVSztPOimZnPvgxRFT+ntlvHTREupRgc5fBaYcHuTwYz0ysYIbBuKYbR4Qyoh5NCRKy6GgG5
GRwimZXTLxzGhd0RLonoNQabsSxuA2IwBd4fpqNKFUzq7RJdwzBwJpBiXZOcW08Fdpfyj0bTrWy/
ViDwm4NwE5ZrLd9CfhY6T53wJnQubCOtNAuoHMZoG6OzbmMbSTSy7NLok3zIF1YLrerRk3QpeYXh
tU5C6TewQSfWs816HGkP0ZC+CfMmZVUCuLTSyMib7dQl2HMarCISduOPr0fguZNtmK7iPM+o0gBb
akMTw2lE0NFtGV8rL5pRG1ifu/ISbDql5EmeYRgD7xC8X9SrTb0KBU5Lf/y0oN6F38hpRGF9Hppo
lna5KWdI7ScET7S4DiCZxcZgy7Cu4cULLU7DUBrTOeW2X06rk20MLXiylIjMJrnpn9T8hq0RgpSM
ZSPnvTgNUlFKQijjVMA0axOE4yjLQHDXSSprGbsptrZpUM4811USis+l4xxpiclvdMs3ohKV9TLk
gGDk9r9UEGH5hqMwOTD1nI9WpxFxOcHXvo5pj0C7lNwaKjpi6IlZllPkilusreYziPdKdHJxU7Kt
LMH8VanfyW+khQTVsFVOJQ/vqdG6FK+6AZkBnrzkyoumBU83XznXbZU0jwESp2bP/culi1Klp9GH
sR4A+XmMFtuQhpSL4Uwpezc+rCSUfhSQAZ0iQGgx7yLDGPliYOju00DcoNtKJGbKRJplGk4DoUhM
xQ3WUxuqb3f4jYSE2AYUPInL7iyUR6G/EVJMy0zD1yii6jgTOY7mXjHToCiFgg8921Ovnate5f84
luNpjLGrT4XCa6oYJBq+0DBuSrGVKCWFMbKU801Z5+Sojwr97AUbT6NZbE0Wyj6UKeYU+b6aUHyW
Jxi2gYNPfmGVaYQIqtmGqd7TNkB/ZCKNVGSHQBxpidblNEheUJDZcxrcE1kMaSr7aNZ1Vp5FrlV/
B8AjFRrf3xv9JwoTBPQi3NoXj/A64zo+plrpxxEF7XUOQ412DREeGkjYdzV7QJNGTkG83ns7pPpa
reC14dXNcwqn8gt/JXwTHaCS5zxB/I2uXzRGdmI7NA8yKEvzoKXnjJwN+TH+Qo/UKrpag5EcOnUN
0M5MAV21W0PlMvdmlHz6Pa3iqXGhM6Hj6Ar6UCN/QvxsEKeSMrMd12iw7TtCTDq6o1U0yzz59Kh2
woG5ToydGqXt5CISZAY0mNjOO2LmP6UbJKOX43SnwznMJLJ6HcOm5CqU7OHgR9ZtifHJ3xTrqB9W
Ng3m0OwYEj8IHxibUoTochSPQa5JSklJs/GIr+NosivBhaFMP2+WVQzRlDlAtphsuCMVVCtDRycK
m7kmWw8POI2o8Euvptf421r5TZFPUxToIJwWZ92t2UEO1MTfCCatbCNr/1LujH6zGf472IZOoj5g
2PNaJUXbyLYM7cmNxvP6NIbFeXOHtaFtZHOwrCK4bHEpUbposGTc5wnjW2NbbopYpVeywQBbIZ7u
cNAcEAzbpeExevk3ViNOg7hEKNKzZ1jFFNVI7IYGd8M7Ikc0bqNrhDNfU5AZMi3ySWQQRge55mTo
GOlrnw6HHp/R7zSSJIaaggMrda7WZgB/sXXeYbe+IwMBECwwa011O42MNShQjWwancpCnor/TN4p
i8CRm+7IdhZu1Jv68jzR289/Mt2ouVOHiButeozrzGZwQGPs9GkX0URNMiDhqrfh1S8LtSFFJ1w7
1FZMm7sqtpFoMuiwvBr0X50G2pz5DXn5+Bp+W6e8CwE27j2dgexiL54GyNC2nVeD/qvTkNql3zhh
OvxKp9gKh40TDZHC8g0XpuQ32AaMLBuOJp7fGsWwfIQEsLbS9Ht6WUX2HoblZ1tV2WMgWqNAD9VY
bsGWx3DigL5udbs0HP9CEk7A4LRMPGAOkRQCpe+h6FyyBjN5Tryp47RpgNhtAgh+d5XaR09G9St5
24SJlas4PknPYcrHpvSu0RXxTQn5Sio5l9yrFEbMl5DGpIopkVqdgtJNMjONKLT5+BA9YIJ5W4lF
ksQiloMmL53QlQVgvv78AXr9nsg59WuGUHghmQZFANBWm+qY8Qk62JGrAzAgwHEK0N26YnjPZ1ic
iMoZfKrqudIcg4ym+bEHzbPmzyph0+4ThtER6VY/iuU8mnZ6aaRIxZEtfQ51d+ZwjacUkZhs5GmZ
VfomdcSMsGcWMUG0klVyjjAfRcecVa6rUfwcP9ZomLLKdtVoVrgKm2l+Z564ZhvXRB9I/sqhl67C
0i45K1x9LtrHX9MmZOR6X3Dl0pvsmyuWoYyC+4XhvaKSvI4cmcg0l8EopmZRM/gfOzns71DAxb2o
rlauiJ6QiUyN+XOPeX0MolN2Nhk/nHT7ulXjMQoSIFG5JQEGUqocQzwFaqYPPHErfNrXp+GKaJKl
bT8hOc2MIrNEVrNKezXRs8q4ZBROI7IR5i02SPbqNMCmEaGZsIluKdZwGk5ET7eu+JvTcOFE570Z
BpcajLcnNiE3yooivX6Qgj74RQ2byJKiCFUhws8o3WvbGNUe1OR45s0wGt1tfULkkOxGz57UosfQ
VsoEzu7+x7VlJKI2ItKmW9QLsboivJbJiFCHtCVqVoFAYHCfyPEej3HxFSwoSPJoNO1qEidBLTDj
gjpC1d4Yj6HkAHYcr4Kq9Nshmc+dL0+3hNOwcrTjcQsojZVrU8TNMYzspjgnxcBtMXtw3q0oI2Oa
vUqD+LE4UoYxVeHRhdnT+JCRXtr8tplGbeY47ejDUjQti2JqcqMI2cgrec6XecOMgCwCyJGpsnMT
mCen3VJOg5AqB+OSwHl/VyR5H1NsVdEY/3gpxZfnEJ8Jw5tpw23qMfzEEEohFhGbkwaM39NbiQQQ
TFREIwSrspQrknQf22QxYSKtDsBuEK0HcgxEwWsbJQju6ZnTFQ+IldcaytTtkV/q9XS7EIMhmL2F
KSTeFZcoR3hQGRcx7fEcthBN9iB1S2Dq5SBzDjperkK+SET/6oUYKDoy9TFZWvXJwacOCnxBFXU8
qH6nIbc8llTSwcnEQiXPZhU2KGSJ5mQUW17C7cB0lmz3O4bseIafIBfLqKrHoLrU9soakby2oua5
AVPjaVMe38pXcpWySkis+qDISBQsiJCJwVP1ufNuyNfooDS9G9p1Zh6uNXOjc1Yyiqz/NDxhvn1C
Jlb4diIolCyQVrNaHJCWCTG9ccWnFcpldVJcAxwMkhjDa+tynKFuyqT8oXZOIlBKRqPYA+3IEm5n
N1WmZxUSkz3suB0WEcCOpS15tTsNk7WGSq2LUWngZ9ZOA7M9yhVZITG8Vuy7zA3qkAJAjpuV4UHs
IuMFvYwGN/pLKYKeWisSNCJUmeG1Krjos6bzk128888bIVW8mwYvoDk73GgsmCutnMaZqsrmJV5n
nWYf42+D67Q8mvkIvRl1oDqD8A83VusQn51+dSE2grP33YqRsCylHfHRPplE1AQRPQj9QEsS4yt2
YKoY2zD62FPVtc4reQdopWszNznaWYVSCY/o3HeZPt1otW8swlmFDI3W7Vx7bflK18bBuzrdaq8Q
cbM7nBCN1jBeTcUqcjv0wUPGGF3hjnOIzAtdwWbmENAaWERT8dJpGOUrHcOxETny5vt2AETqKKHJ
r2qG3ALvTQhq9Oh0ETkqyvpE8imC8Sap9phDQDxlmaSqnz2YUUPNlk1RZi9KbfqYUSrZptlF80pi
gYzczRD0o4zXHxs1yZRP0S9Eu+ZlgecCpTXmNKw64xLaWYC0Qcnjq8HwIBJQ8gjkRUnzRO9rqBy2
8AeGwNjszmxHOI0YSdInRXLUkouyPQkQcnO9zPEc1iWWtEGWwhF3o+YTZaFDHOKl7El7qzi+Qqld
m3AYDBoOQrxZ3gsug0zShR0pze5F0shjFEjj01RFq6rl0kjx5kwZOUYIt2x9DmmduTtTRtHvNFBj
FZp0erIxpuQlItUT64LH7r0dShl05UkArhsAEf2+ADLRVtWhrGVRpyYVaIWCMibT2Eomhx1Cx5kD
aGYVetUqbrKIjBu6WJtRwDHkEvVGZkGeLV8BnruOfmI3rj6uZdpuSMREM4SOos8MRC9NfxFdWceO
I6W3ITiTyd3swbvCKkRzy7YBka/mJS5I37lo+pm7c4kjgJQYC4HollSGSocXrN0XWdkZQH1j0U1e
F99GTnIqRC6DRjYmcZR2LDdzDCiyGbiJMCT2LRc5vL+3H8AZTdTNNPjaMRwRrTe6ga7XzRD0eaEA
whyao9G2omMwtcE50onzdS8NIfRsWuTmCZsZgvJKUQxqwOKygbEoJuEAMD1Em7nLu30OAAkXhQpQ
Xt3yhkxAh5QvUgDSgRCla6HlDbpAVd3jH48RxlzAF+m4PhBtzkEmSXpGDZRFJcVzoH2VZta+bDLE
ObR9W4Oa3Y4hTvDe6sTLCxzHUstCVo3vgbF8sZVAihNRB8MG6XgAiFtkUZlytawQKC+lhxczfXgd
J7JhMNMZJjh6ugdpQ/qaygq5vntbuhZh4NMFxh3cU3JefWUhkoStGwN/6GuaNDOCBpyVQNXcpL5m
dMbVT+M5CJHL4MkqHHmA7I63Q6fe3Db3hvpXsgfuARcxSx8G49/eS+Ac/BJ+tFvTQltaCiGhpLqO
P1djP8RNguYkIzvSadQQ1MIpHvWJlzkAkucRX/T+aEiVDCH1RKQnZp65oLC+EEgP6pdphUW3LGo4
DXpJZ6f0o9h0zU0yh3zQ/b2bK7AEDhIuczP3IJ9B+xA45VGpC2pWQQr2HKjA6e5xk3SXjk6i8Tj+
nj63YzqHLJiJ8l6x2HQOEIcooI7nsJVMRelSWTPk8A1rjEtMBCnEMJSZeb5a6R1RdbNrL0IBvvul
r6ArrcCzT6nh7QAauLiogz5BsZ+DJCYCZafTHqsgrqMak01N2VYzXxHW1nmW6kIjiCEVJ5VEEBxj
RP7NYO/aKqgEmmlsl1ryFRJB8oXQkiCotdvBV0SvCEt3tAqRaOscwONISN2AKecQhR00qWzarI5k
6HbarECPfJ89UDhMuuH+NLsX8ZaIQVbQmiMr7zR3Dsa+rJjYDPOu7UF5p6QJgteIPMkGrAawiOuI
gAbvwNUN7++tgK1z0B7zlY+VRmCH9TkIrwRmjGwMr36nEbIY7mCUJqt9rfR+pVZJuofXup9zfGkq
2nRYu/ozRgF19zVihgBnagnmqQQTHQJxbu8xUGdS4kxto04JZvZaYkbzljKJGklK/WkMCVi5VX4S
KXP/srWz2XUAU54aCIgDN/xe5UiNopR54J6geZ3lcFxyu/m9nIOdn9nwpfqsaiA7hwwCSkPG+7CF
Vl4naBJ0msZVupXh3CLgNnqrdG5TQ5dCBuKwMjso8PjaChnXeNYI+XY1t7sd0kirTeWVsIii7BQS
BIEYZdt8EFvBwu2wIT6lRrtzyHglWOnUeaAJ1eyBLDxI5mjQA51ShGUKofmPqRfr63YOIc8lt9H2
xYOvESoxSm2SMPmOZD2+1qmU5hZeGUiiV9SgUcgnyKDwQKxBzA6Sin84uyQHQV8J72r3OdicGnU6
0Xn0IO28pVXi5DepHcOpModQOY1T27p84VQJ9/Q0choGEPyRdrcjoSKjWmAZxOti1LjUupGYms8Z
rWINT2WfbmY+sTi7eQkMoewhxyOM0tT5UdEedPGc54xDrIEI55DaXNAYk42Gt0PEIzR1YgrBAEEN
loHYE1rPDqvdmRXRXyRngp7tKq5gMtZMy42hZ3bR1CouPpO0gudNLnPLKjKeE/n4Yfa7IV3Gnt/s
2RA+8hHKpwHVh83obA2vdYbJKmhEXqAcNrwdfKZhbBQO6/rK5xAqiGn/dWoZLWz7Z/yadgeAHqI9
DxmgByCrKKUSgicdZawjjxpfq5Qq7kHHI1s355+3wuoAMln6IL6L/1xF3Vl6lInm8cMKlItE22k4
DGHqpFeCaSKX1PHgxA0+S4TKqUSA+sj6bR8Acj40ot2t0GDJbRiZAdVbQXPQ6Dih4N3SjFHK1yBG
wJhECRueRnrh3KOTMOdcC51XGUuCis+rs3cZRfwRRKhdYjnA7saw04yc58veiuTjBFnBwMYm77CV
YIsZRuayh3UIqg2twi4pqrtQCes0ilyRK30uhS1i+97EUtqp+27kfnh1sw0oAm0obT8lRxo0laLD
1LMnWNUSvH4ZMiLNCNrUWmt4DOHBip4EAUy7BpeoITRntgPEA0+1xo60Kvoxxnm68SyHc0h1bK8B
nmgG9UvmYIOGpp5sfcKzt/Jr+4nyI3BWq2sx2gP2sShvoo9WQfkcTFODXvZjEgQT+q2cyTnIe0fN
Tn8lcFGyBz1/ez+to5qc5Va5wR6oYvsjvRLL8V4ABwYOJLSqeA7uBdEkzDRmtXaTanwZ5xhM+k2r
ZNIoa4MiMIXrU6ozzgggYHJD/KYOz5Y52LcNMCej0YsbEXPI/mysKc7B0pyanm+AbKVl9kOOsXFX
8CSbe6ZIb+cmAUVaktmJzr8VwwUI+wgGxzmM57BVdwbQD82ymcDUaA/mDY3bkX2SPdSyKOSPcAoi
nDInS2svQVkmG1b6ucnIa6X3m4QKQboULpyD9k4YhXtya0mli2hXQq8aY7AH4JwJcPLG6XXV0gct
DaAsUYHJP2xVXM6B/8gS5mb+QVaThVzwgXSeiq2dMxV4+hUxr+G14xzIyLiHzXCZND6pnsupoUlh
BdS4ts4hY1yisLC4dgzRuQZR9GIC5ELQaTCjG9lzXYVifWXuwEQf8sfcxtg+B1OkgGuNwOHV7Fpk
BJqkcRT6/W01XGQGnL6WOa3RTa7TKEO/wGH85mzB/Wdh63+Cavf09S9GDOmbD3cf3//6/vnu+e72
6b8+3T5+/sPt06ePzz/7B/Y/4IvbPO7zt+9/+SWKz5eLP/jHz3+9HR89/qH889c373+6u//V3dPz
492751/k3b/64fDPP9w+DG90+r9PH3D7vS9+1/yp5n/5m7vbx5vHdx8+Dz/4PL3N3938dPvLL//l
482fb366+fLVe/eN+DY27+SXXy7e56vo+DMPfvpx9dwz3eHycx/v/u/hfvngQaax/uAfb+6fbp7m
t5ivEcFRlK4++Zubj3d/eXi8v1u869TVB3j2w8eHx5v3D/OT8q7BhHKs8rt+uL+/ffd89+7T8/yw
4eEIIPM/xyrfZh2/uv148/ebx9v5SXmyJSkHOOz5On3x8Jcvvnn4+OmnPy+PXYZ3ACv8V6d+937x
feJARBSveuz/dvvw+MPyLdubkg5/9cm/ceJ3d/NzBvM+BSrP/+LtX+a3728+LAwQgSNVdvUNf/vx
4939w93yRtKhOYD9fXv//u5m5UWwmQ7w/X378PelWWj7y/mqZ/Hbbd8kYTrAffmtd/bp3Y+f57c4
2AUR8QNckv94+HT3tHXMFGQOYBvf3dzdL7yHguUQ4eW7m8fPH2/u378+DvnvIb7C726enm7effj0
dPv8vLBp0gZR4a6ayHd37z7c/XBzPz8p32Q6vge44d/diQVPD88Lyw579wAX5ru7p6f8969/Xfim
COQc6OkPnx7Xjz7IG3+4f175kEzaXM/n/3aH+rvbPz/erLKnKNMd5NF/u1nGLZOlUeSqWt/vbv/+
xW9ufvrr04e7ZVj3/EBLh3j+v98+Pt1+np812DcG5oEe/t3tP+7eLcIYFu4hInpO5n8fHn9cve/Q
s8qH8vD4/OGLb24eH0TK5eVUTx/sF/zq5sf13aflcYCU5Pcf7pYnDig5QOD5/Y8fZSTLqgaoFWSv
euK/f7z94WHpYu37OcBJ/+ft/f3T549/u1mVCUbuTg7wvv/w4eH97RffPm3FNhMOB/gi//vh0x5D
BPIdH+ArHX/BtiHm8QfIB//o9G+fnm4XKYWxwTQHqibzx9t/LKtKs7ppolWf+z/PNx/mp8QXYoaE
21Z97J9uH38S2eYHDU8Wig8Qi/90p7JZmTctwUPY3/c34s79D8/Lq0kIPk3P6ol8f/v0/MXON28p
/QGM7/u7p3cP9093C7eSKc0DXMzvPz/AmH6YD2H4NskZ/GzM3IU0fb2ApH69jZ397B+AgOXB7z7e
3jx+/f8AAAD//w==</cx:binary>
              </cx:geoCache>
            </cx:geography>
          </cx:layoutPr>
          <cx:valueColors>
            <cx:minColor>
              <a:srgbClr val="FF0000"/>
            </cx:minColor>
            <cx:midColor>
              <a:srgbClr val="0070C0"/>
            </cx:midColor>
            <cx:maxColor>
              <a:srgbClr val="00B050"/>
            </cx:maxColor>
          </cx:valueColors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Profit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0" i="0" u="none" strike="noStrike" baseline="0">
              <a:solidFill>
                <a:schemeClr val="bg1"/>
              </a:solidFill>
              <a:latin typeface="Calibri" panose="020F0502020204030204"/>
            </a:rPr>
            <a:t>Profit by State</a:t>
          </a:r>
        </a:p>
      </cx:txPr>
    </cx:title>
    <cx:plotArea>
      <cx:plotAreaRegion>
        <cx:series layoutId="regionMap" uniqueId="{673B1E8C-D4B7-490D-AAAA-0AAEE91D7977}">
          <cx:tx>
            <cx:txData>
              <cx:f/>
              <cx:v>Profit</cx:v>
            </cx:txData>
          </cx:tx>
          <cx:spPr>
            <a:ln>
              <a:solidFill>
                <a:srgbClr val="C0C0C0"/>
              </a:solidFill>
            </a:ln>
          </cx:spPr>
          <cx:dataId val="0"/>
          <cx:layoutPr>
            <cx:regionLabelLayout val="none"/>
            <cx:geography cultureLanguage="ru-RU" cultureRegion="RU" attribution="На платформе Bing">
              <cx:geoCache provider="{E9337A44-BEBE-4D9F-B70C-5C5E7DAFC167}">
                <cx:binary>3H1bcxzJld5fYfDZham8VqVCsxFT3biRBMghSM4MXypAAFP3+72eJK0d64jd9SpkRXgta2Wvww9+
2pjVxTuSZmb/AviP/GV3g4MugKCBwUY4GqtVi11VWZl58pzzne+czP7xSf+jk/jsuHzQJ3Fa/eik
//ihX9f5jz76qDrxz5LjaisJTsqsyr6st06y5KPsyy+Dk7OPTsvjLki9j6hJ+Ecn/nFZn/UP/+LH
aM07y55kJ8d1kKWfNmfl8PysauK6uuHatZceHJ8mQToPqroMTmry8cNnZ2laDXF7nAbHDx+cpXVQ
Dy+G/Ozjh2t3Pnzw0bS9K+9+EKN7dXOKZ7m5ZSsplW2u/sjDB3GWeqvLhmVt2cy2lWWZavFnX7z7
8DjB8+f//fwP59++/en51+d/fvs35789/+r82/Ov3/7dxV3X9XDRv+PT0/KsqjDMxedNLa2NDxPx
ycMHJ1mT1npuPUwznv3H8+/Qj9+jF9/q/qBHf33+hwfn//vtz86/evuzt3/94Pzn59+c/+HtT3DH
n86/fvggqLLZso1Zpufh5dFi4j5aF+Bf/HjyBaZy8s0lGU/n/UOXroj4k/j4zXFyj9JldMuSklNK
rXWx2nLL5iZj1KRLsaoLga3E+vPzP0OU/4z//+b8q4trtxDm5PmJCD95sqkinGVxVh6fZjdN2e00
lNlbStlCmJwuVXSiocQUW4JbNpPs4qUrGf4KSvHn8++w6L+Canx3cfUWUrzSwkSOs6ebKsdPyug4
rY6rmybtlnLksLSws4yId5b0sqVVdIszRYQQK1ssLt59oZIQ5J8W9vVfYNR+enH1FuL8+bSFiTg/
eb6p4vzsrKofvApKL7hX7wndhHUVlk1WZnRqZs0tSZjFlEmWujtV0f8Cef7rQj2/hUz/7sH5L+A8
f3L+u4Uju5sb/XCTE6l/9mpTpf4YKKk5iYabVOWWSmxtCWpRW4qVwAGHLiuxLbaobVkWI2wp8KkS
/2oBl3729i+hygsg8n4g9x6YdKWFiTgff7Gp4pxlaXp2UgcnTX1/EuVkS1iCCMbEte7VAoRiNoWG
XxXldxppQqB/AswErnz7l29/dlPH3ivQa9uZiHX2YlPF+kkZjFl6n6iXb1HFKGTGl552YpUJIVtA
xUJJIRcyB6JaquElT/v1+b8APsEqX1y7pZ+99PxEkp+83lRJ7sdxkGbBPYImhKeEcgJwuxIl4pQ1
e6u2CLclE/YKVE3jmL8HAv7zwpt+d/7HO4GmKy1MxLm/ubHMcRx8mZX3i5isLSo4CAeirjW3hChA
JotahJOl8l7o37ug5ist0Lf/fhHY3JVr+BUw15VWJoKdfbKpevrZceWDvKqz9GJyrzNut0NG3Nri
hDBgYet6o0vNLSEkt02+xMJTo/sLAOD/uNDU38GdwvTe1Lf3uNJr2pgI9bONFer8LD7ujsuzm6bt
diJlass0bUtS9r1xvWx8LbHFpS05Iwhs9d8UIf0S2EjTSL99+7dvf3JTv94jzsnzE1HOtzdVP1+d
lUmW3ifI5VumJSj+DwHomggpkBCVStrsehH+YkGafqP18U7gdvL8RISvNhbUXhD3D7IvH4ATbJI3
98naa07QBOdHGJ/I09oyiaRKspVK4voatP0NwpSfIPr83YPzBbmH//kNaN67UQ03NTaR9Hy2qcq6
A8I3OD2+mOcf7kmpvSWUEISvKAQTnvKyztogCm2LcWqvbpiSSv8LRlezvl+D9b1L+DJ5fiLJnY3F
u58F1UmWVsF9oiK+JWFZBZOr9NnV+MViFNJW75Gl5gN/CqZI21+dZLsbKrrSxkSmn+1vqnbunmUg
fe9RO5FSA4ilNlcrSneqnWyLc84sbq5o/Kl2/vL8/yy08/f4vJvZvdLCRJq7n2yqNPdPj/17TK1x
vgU/aVpgGJboZ8LmEgL1hWpatjmFtj8//6O2rm//w53yamtPT6S3P99U6R1lTe0/mB2XGWii+1RJ
BjTEFKfk+yzLmsPUNQ7QR/B+SzHLC2e94hT+Caq4yr+AGIDn1HlTXUpwF+95U2MTUR9tLCjaT0+D
43uVsdoCZaS4fZEdhVldk7FE4oWAekBJw+JvqrB/D3Hq+hBdn3IXsU6en0hy/3BTlfbwrHvw6Kys
zoYLpfnhCFezusiJAhatFJauC9OC2bVsgdqqpb6qaRTzD2//5u1/Ms61I0RNjwZGN3XuPezCdY1M
xHr4aFPFup9192iBOQW/wKWwOF9q30Q7FdvS2TVJzNX1qQXWDvE7XT12BzleenYivv2NBUJPoxhI
6F5LxVBFZDMOIS4lOI06FTLfpo44rRW/O820gAzQZJ9GRHesGbvSwkScTx9vqjY+vu9aIxsUAbeo
Lttc/JF1A6tsAF+ToBhpxewiQ7pGE+n8yLfIgN6tzmjt6YkQHx9tqhCfZE1Q3TPqMbeUDR8p5YUn
nMiRANkSG6nuFb0wdZT/DfyezkTfHfdcaWEizycbY2N/cE3x5VKetcZuWZONvIuAZlpgEZbaO/Wm
yMvolDhCniU+mkr91tXQ7+/5e7DTrd+wNh8bU7B9cBykZxem8x5wsdhiyI1zccksXw5ypNqiRBIO
rHW94H/99m/vxBCunpuo9sHGJtielmfevSa/wUAwG7lQJlcRy7qdJovkNyw5CrUvlsuKe/gN6IY/
oODzbgnvtacn4nu6sdW8B8GJH3jH98vT2xa3FFJqSwFOmEDUdVrMVIC+q+vTAObX4HL/Cm72dxo4
XYj4OovwHoM6eX4iyoON5ecPjsshPk5Pb5qyW1YtIDeKGl2Y0HUdtOSWZaJO+53XhFddw7wwgouk
2Z91ie757y+u3kaI0xamYpxvKvY9CFCaW2X1fXIKEs5QIQt6sTdtGsPwLaIQkKLQ80JUK5MKXYIA
UZgLYug7vQPs4vptRHm1jakwN5byOziuquMTv6nO6rq6ae5up5ggiVDYh8wYLOl1QamFqlwTwJfZ
Ux/5ax2HQphfvf0r1Fj/FIL92Z1KOd/TzlSwGxPRrA0MW0gPgqrS/8nz4P7EqvcYUpSJvavAndhd
GwWdQlJsX1sx89e5Ti1dnaT+Grth7sLlavc5aWNt8Bj7xvIOWqpZU96nSEEPSQuZFn49P6+3qmGP
i0XoCg1Nky0rcUBZUYVy01K7AQ1BnBfPT0W5sbsOD1D1d69pM1TlwqAKolCPsPibUAnEhHZyQajU
lWTrcEiHJNp7wpPezYOuPT+V4YtNhUKHZ2/K4yq6TySELUooiGeWtdyuYk7SZUptIbQE23uBlKbq
+A9AtP8MVYQXBUl/F2FeaWEizsONpQoOs/LfpmgB+RaG0hKBsHLxN9mkZGFniy1AKsiV0Kdu8x8h
1N/q9KfWT7119IeXLny4yanYZ5urxe3xfRZ1gtNl2P0Aau/7czQuU3uESMAkyNuyl3VjiHbWzLHW
QORH71jSufb0VIivNleI3YO94yTHbpf73BfB2Za0BVIyF1tGJ04VgYyAraaocFg63WmAuqo8+M8Q
6Tfn/6p3vdxpe8T1zUylu7fJ0j0464OTe6wIZHyLU3hawldWdyJaYsotgjS4QjXZVEGXNSm/hlD/
tIhkULR7ccstiIeVUCfNTIV6sMlC/SIro5tm7ta0Azg/yvVhN9dBYOxiQnRqQp9XSZWpo11J5L8u
qnb/dFPH3hPNTBuYCvOLjRXmAjvNj6P7JQax05BLBg1c7VmaEA6IWbEvTW8A/z5pvuZKr8CcX8Kv
QlvvSBXe3NxU2BtLAT/1g3s0xCgR5DgLB4Hr9XgJm2BwBUer8O9z5GtC/s0iFYOqsjso7KVnJ+J7
urHe9LmPc9Ae7Ff3m4zB6RqS2tjgstqOpuxJUgZQiQDxSpzGsPiDv10T4/8AC/F7A6e3/RHFZXfN
y1zXyESwz/c31QgfLaru790IAygxuEwA3WvDV22EKTORwJFTYulSgfwPM7zva2gi2qONNbkvcCQk
zlA8O7tQmutw5u3QEhM4GBBMkrkKQ6dcEw4OZJxRfUTDEk1NYfD/XGjptzr5plHwTT17D1y60sJE
ni82NvH24qy/1xPnCHAQszk2vryT1WXOAbwhAypGkej3h1mtGV9IAuW8d6sBvfTsVH6fb6qpfVkf
+zct+FuqIsSDdCmIhFVJ9oT2XRxjZKH4k8ppyPJPd4Syq+cmAnu5sVz9v8GJgCiTJ9RWyJ8t/eIU
8ODEQND0ArsOrwc8P/wAwCstTMT56pNN1b/PhgxnJnv3p4IoWYCUcEDGe87sRNYFh9oQ0LrmKky5
ePeqFOUXiCz1zpZvFuUkv7u4ep2ffo83vNLCRJqf/f/LHrz/pOR3J1LPj+vj7cVR1pcOS7756mKe
cMj25NFV2LCc2bVq44tJ3z/9+CHlQKPvDsjWTayHG7eua176y3dNnx1X9ccPDSm3lMUYNkShTBs1
TCYMdIcjSD9+CNykDQTwFdhjHIRlwz6kmib5+CFoY4b6UNR1r04bRFZff09Q0MYoQmFFkAVUOBvr
3UHjz7J4QCHruwlb/ftB2iTPsiCtq48fMkRU+fI23Uv9RlSjKhxLSi2QJNjJjusnx8+hN7ib/LuY
hGVKukic2cStG7VNc54b8czM22B8JUSTR8fcKEW1kxZDNfB5TXvh9zMjc803Xlry1JhltI+sR8oX
QzOPlJEWe51K4uogFkluDE4W9SJ/I6I67LM55ioO2cyzLE7OrD4bmuex31vxsW2L3D1hCSvkoSeD
ImdOQoIKXeG5KJOnPjHrLp17sSij3Mk6kSRPiDUU6LKXJGR4TBOWhl8aVZvhmUtSv2aSkHtbmyMw
95Qr5Gv00eiYLiyay3NkkSRofOnbZ26XpWGxVyc85nsxb6vS2hsrrw662RjkOD4tNt2Aujs3v57A
s6+/X1dXMHCWYJqxaU7p65dkNIbMrqQpg9OQRCwKZnXGBPMdpahRhDtl33llPS/92uO+Y3BjzNNn
HWdDRWeEj7Jjj2rpp1XkZFnBSnKI8LzAtZs7iSV8uY8W6goYjt6DpwNxqpfleh97PzCoXzLjVBpl
a9K5N1qeVezENq+Z6aRlLeXrSJhujcj7nUZ+WDb6vVxhbxNQEUX93/S9eTNkVmYw+9QbsOak05p5
XH3uc5emntOFQRM8TV0c8V87vp8BOzk3vx7k4mTYFgA1ToBQXAB7WXpaLonGE21gmL3PTg0rtgo2
E50pxTEUyaj3szGw4sPAIBk5YFExNEdRZZqj7yBBFWNSbtsTJAslNuxh84/e/m6u98S3fDcOB7M8
5bKDyu0MRI4k2hFl11R8O7BdLl+XDaagcCoJmPk6M4e2VNttkJl59wGpoMRgfVoEldicLXAyroRo
2GQ11DIwwyFK3RNXjakod7MiT9xh23CTSg27g132WCI3j59MLJmlURRiUa2oOMYBG9rWJ8BTYyhU
XhtvkP6zEmOvr32tEEmf+Tj9v+lCPvJZkFQDzZ1eUYaJEIHpN0dJLsNhlhqkTI9U4idlOi9EVtLn
SRuk1Zubu6nt6SV7a+FQPJNzE0U2OGYW2jKxJU3n2qVZjP2bvqxLLAKziUzIx+w7JgynL1lrHOU0
KrTS1F2mP4Lcaz4gnyuThQQzdugyE+iTMw7Ttj5ZdkGreqhk9iaNhQEbHsJ6jZ3TDmY9iMfMFbD7
ldfgWPQkFCksapknJRF7thEabeQUPqyttvyDj6fSYIzbx7yP8iz5gFkhUwXDIQ0AzxQbwCkkLOXE
P/WsS3OVjuxN5VJpJNthXeVx86wY6yBPZ10xFOicYSUtrmVDkWTD3I7GwTjq8tzdr1QZh94sGUdz
eJz4RVq7TqpM6dazRphG/FwmyhuTGWWqh0mkRjiQ9JE5qhitRoHbFcUH1JSAEVlbAECP+IkNJU2c
jojTRMTEYmBlpkWbtvlrS2QiFLPcxNb3wnHdRqlyRkbLgGl3h6X1jBuOa83CnOTEtXGp72omi52m
Yx/WIT614ij8AhgRihCKWpMryyLqoypx/Sx/nZfQomKbVZHNDyjx2fCYVc2A6VBuG4+vEr8fBstp
/LIr/BkMfiefe8XoGntlwsPxVWk0lTy0A6kBQs/bJFa7USO0eLKKKSyhobVE+zwvw2h8NcYy6iLH
jGPttALMPgSUpcrHl2zAgcGv7KTvITsmwgEf1Wh6tT3PRcWqHWk1WnZR7wUAGMXi9cr2jKFz7KwP
0UQG8ICeB0aqsUGdiyQ67iuZFvmOakvSHnGWjfWTsozc0onjpKTJzPDcpN/zOJzrF6mduvxVa7YE
i8yyPeCMtkgzQJSbbcPUamL2LWyoxmY+bkmchjBZGswdUo+oPH49kqQqPaenppVXTpeFWbzPmqKD
obj5jVNrRPUWfUrgt5HiVlfeWJVm5XcJ675gY6MXY9dwbf5oZUVw3rIthHzthmzEIuxoU1fegQXD
gnV6czf04dlrSsHwuyTUgq/AKQ+UAyWvm6ORtU1hKJm8Snia1Myps0YYZ1nhF7BGflSlZLt0rSx4
1la2B4uT+yLztj27pm3m4AT2Lm6dmnrF49i15VHPytgenKojsn1e24YZzAox9tljLCLTd0KTu0Hu
cFcSrey+iXWYtT7Qxb4bRrXW/BaVO0/176jkg8OikvXt7s0jnto1G3XtpqZq6OKnOhATrI84kq6f
dkVlvWyb1ASIFWVJAWLbUa9bDpDF93zS9Vi2faQYPrx6gWwNmeslzZqwo+6R20u9pGkRjEm5F+SU
aRNZjJVJdoq4zatgdxRDBK1zu0RjajLYCbTTIgXU6OYh0Ylls4GAbLhNWDVIECTjxFQXLE3GLEzp
S7v2GXSrzj3dgdpgjVbdhR6DRh7QN9fvtYrDVmqTUuYFHI3hE8B40gv9VVZEKKqMVWjxvaCL9TwU
Q5fJQ7focVfgMz3EwUtktRMZVsl2crtsWTUb4C8w3A8MbRIBYGgKhytSVDiDrOHAe+vSqvuIWHGT
DS+Z12pLVZcFltYYj0F2Upt2RFNnqLNifGXRVPvHxMgIBNLLJPaG7TGRpPZ2FDOa7iVQaonp6KyQ
YfWxdoQ1SQNDYYnxLs61dWtgNvcCmncwazUQCV4Y1K6JfyHGIpiKxOOYirq2fKOeibgJoRK+oiH+
tZwfbQp1TepNSHuiozbgAtCVRYWNsNO8AnVJN3I5yMJ40SZWBuuwhLfUt/s2miGy9L30Q2Zh4o70
KzmqqqgJt4Sk4DTwMsMMqDXvrRdVQ7BC6gE7VIJd+H7MDw9znolttzOyvnJkzAZMeNy6KSALjB5m
qSv7uH5mycp2wx235jaMARSyfV6CFocHSAwoft2ncFQrsXlFl2Iq+9hOoSvQIi0OL+q1IIwwIPhQ
Q6ja52aWZOiJiCL4pkjWOk69eba5Yus2EYPXTgBGAueOAQVNIxvAwcrwzH544fuDjF2nbiKWz9zO
dMNDSUdeDtuFX8rcdhSlKvSdsiyC4pEZN6wXTg60YzwuvcTgB27iW2xWdFnvnZhBbO51bsPlPLLS
LD7lYTyWz5NMJviNs5HE3VPeErMf53aYKpHPCuDHqtnpOmG3h2Xhu33myMRMyBNmlkTN07RUZBb2
dVO6TtbbxRg6ftqWvJ95fdRCGdqx7IbY6Q0R8nBHUdLwIxnXA/dmZk+artnNVecTF/jN9er92reA
zGbWGHfjiLAWSzHf76PBbZyiykO50yrLY3ORGP34opMZDV41PPbcOeM1JbMB8Wk2ONKrKzVXAe2i
mSdibw97kep5kZnd+NhVqWnuko74dMczKts3t/MoS/jLQbReZLxUmdn3L/q6Z/WBUdWp8Rwew2pO
RSll+XK0Wi/NnDzLiF99qvoxjnbdAOzGzphxO8kcFWWM+jOrHKvCfkOS0E5PfZpnbT/HUhmKM9XU
XWfOorirSLhXu2kh7DniABHLXTcxInmoiGVE0W4rc1rF/plvp6zGLPeE2SU/GFnWYkmPpKxy/1Mc
NllLcztNeZ5b+41yAz9+koo+KrztsPXqrn3SCdcLgh2XJ10jnrspZcW+DLnv2TtYK5JFTt6OJtx6
XNlBpxzP4LKo575bjuGw33mV4Qe7XZDA28wi1XEY2DYPGvF5ZjRSVPtYHJ3hzjoG2EIOmxyoSzn1
wOxePo2pZeGjXn5pBEGMa6jl4HjdmFW8eDM2haLto1CWuUf3SG/gZ+hmQyiixtrt05AksSN4q/2i
KYwAw/GYgFM57t0B52zOQuEr4T0durzLrWeha4RdvGNFzKD5ftQMym6fypCJQDmFUpqTsMpa+NEr
y3NdY3zMeVxhpoyhgMk+gNUufPHYYG5pxU9IUAQkfhaGXWi7210IQ+BtZwEqkcoZTJbu0tAasUm3
Tc8fgmJu5lFY2vO0Ng2Rfk49muJ9SRgr9bLx7KKYlQi9MbPUbgJ4kBmRvm4E/QdkcYpCaUzP/Qqj
n+U+SZncCf1OzxiL6wgfWeXXxlGaWNrk87b2bGumujrDAhhT4I3dWpUJ7suXQ/VrMWL6ihA/UmPB
l1Qu3hb7BEFmSgItHpJzn4rPSNzreU65CsElGY1RQhRGGtk+PysKBDTFThkEQFqzziaDVcwC2xeN
AQnypmhe1WHaBCnmy/DHbNdvRk76Azu0dJcDSDofjyRWFt7AcKl44xq9XmCyNLTkxWDgu1glemra
luBWuFi76NCHFie0Yoyr8ZQlY8UbEG4+vhN9nsmjSHBXsRnvFAggJ7d8grlYrR53rBSatEJDD86t
h8VkNFg15WyFcZUYhf4Xq0R0wMygNI5WU20sb7+Y5OV9YApodGDRPEEHSGr47ZsokHlQ7gYpGzDo
go74aUnHo8wLzCME4F6mHLEUVDa2NZYaIu+m9PZTogZXOCTy20E+VUmTYZZamsS4hebg2MoZaA63
VU5kDhr0egl+hgg6anlm8UYtZzDLoUGwa8sx+TRAjDbLs1R2ZG9obB2dm0vRLpeHdKMY8yN5gCe2
hRXrwfdy8LFOPVLq1/jcl/hyyArT8l+ORsCb+hFGyvT0LhfS2AwNeolB6lZIUFZ4DkeYMKyuqvZ1
15cTaozdiH9kMcu4tW2YIo3C/RE/odXnu54JEsnc7oImg06r0NPMR9VBvkFr0eINkV6K5VMJIFYM
vmwBdp9W4LJ1g7TVH7z1bHzEqanVIRmF7n/aSM/vXjaxF3vBTurZaNcvGPHYXlQNFqkfs+VaCcJK
1dbuaspV2JboTh+wCI3AA2R4eZgHEfx8S4pRmi+B3EK7neeFUafBzKw8Fy8XoY8fzZjXcQ5uMwZh
AMoGYvKbfSvztDo38K/4LhoaGdo7EcBiPzxiqor7bK/mmZkks1jxOGkdt/JAGxJFGtzv10WFD4BG
ER8mRYP/HpIOvJ0wOwKqqACXHx+2Ue2CFOjKEG8nvpe1r2Tq9ogC3GHUa79TMOXhTs8KCgtjl37c
2NtxAhebbPdG6qpqXyi4qv4LU/Yh7I0XZ1kU7a3o5LCO/TLcafwY8e7JwCsU1u7loY/p2GULnSky
O8aEVW4XueMr5ttZV78sWOd3cq9eDr1XXoUpYnk/RhhR5HWV2JajSWDl6pLr6SN9rlcN+Cq9xJf8
qV1FHWaANFSPtw4Cio8SCxz3FwHYR8MJ4hG8Ms4CjVLlgLIYZHLAclLiDjkQHcO2oqmwrpYky0hE
XLo7TVqULt333GJEG+OSenMRloM1LASPQFG6JELomySIndJZHYOYEI+TSGp9qnkXgIT3IruGqWTS
HeDzqgGWJtxBZKsnrwmYpgpoY0fg4sM49fA4Tj7AKL/oAM9c41HnVmUZHCoWapIya+DuDqzIZbL+
lIPGGtzt3g2Nwd+RXS7iag7qArVVjgUSSL7mHiMIyeEMFYQ/GnzEqGSaaLeRCFcvt5KWBItvOZNh
nYGJZoEZsPZRN4rEtT6NxqYzjkqAabAKY14o+Rr2FuvL6PIRMxByU4/BzVMDxh/hpWap4gB4Fcha
JVmXv5Zq8AvyhvexjA+lLPLB3eE0q2rjyy4gYe9uw6OxWDhVDP7bmNkxscpXYCS7qH5hekXoeTNX
DMzvn3cWsE1xqtqgLegXlWuDmtgto6ZN1MygYxW9GnlDeeY08A49gn1CMmBKyxKqIQ1WeRIqOmvx
pWG1jtUhM9XPVyNZyrLIQxDEM2y6GfSwFuYmjltt/9TgaWsC9K+VN6gSfUe6YO/dkOrvBDEN3DF4
g77RZWAnkm1E7jq3EcRuDlX2gBbdw7EeSL4dQlG1VqpEX1ktWWBKWCKFEjpcWlLw2pwa3qzsh5JZ
DqGlaT9rfMvrMqczUxD2fBhdRfe7ItVa7hmjpgMr5InwwQHL6v1iNLG+uYn8wyF4S93zKECm8fXq
RaJUcGkFlopxtIzY0iAcrcgJ07zhn0ZLgxUticYCGwuxGoy40CRkVcqS83niJUXmOn4hG+OoCUSO
Mdcdsnjto4B6Gsb5vMc7rDbW3WoWCmdkEfyI44pGK3lOdZpxnna9XpOWO9IocIRfpUmy7YcxtHFn
OSHggbXRi3C0DtrlFTHCxz5lsWV/gPiaBPTgcmAfsIIpjJskV2hlv0YOAXw1PfKzTKLXluf10IYu
g5ktDK41KG5BvPhOGxS67x+I7tZjO/16HOyEwxX1yf54/4R+L5s+M7rKAlW1NI0hOGD0AnEANOnm
V00IdGiTiZpovAuUFf5b6rD+Uoaqs6PCdgElL9aIGfVZNityl/OnOAFHr24lfS3UJggh4YyXHCJb
Gceb+7JOIaAqAuvHxo/r2RLpcKxzut4Xt2UU9G3oHWGDMsxYIIjG41WF3zfYHjNA5w/N89UXopYN
xIG0FQW5qCa8YuSXJokT031e9CkchRfB4+9bQwQzt9LsmwdING33fXpHj1CXoAvshbcpjjedEpl9
HHIvrWP5fGUxOn/UpP0g2SDETs8ru90Jc3csP206NoTzpEm1PWclTINRjRz+6AM9Wl/p6BFCKX0q
ILOUQGXKNC02KNPorIEVz+OlUnXAddDxvolc2PXAbgOIwOfNAM1UDM4B0MLwdUfCnBXNOGsLRPY7
ImGZMJ0epmWYwdQXuB364ZLDYGCIJ2fdMp+VL83szYOYihGCw89TmzgIDZQswW8Qra8b+N2ipr3R
HvpVpC3TuABCeSXS5tPBsBuOH6n4f6e6BBIgqEDHL6os6iT1ltv191k90AgOWWwOV26v9/widMwM
ljVzygqHUd3ufaD8ddk7FANnofAr5oB1LpjoNggPl24JIFlLw4pi6EVaFdph3PxCbV8uLVMsCKSf
9KENqEfhYDQnfGY3jH1QjiLas1KjjMTMShKLvZYlFOZDKnj1VRCdjQweCokRZE5NXeLSZGg86e0t
oUgrwI5gHdEiwcfNo1qVYlwaGLhCvGpx7DdOlrFxBtu65EwTeRkr8KvdcqSmX21T0etqhAbnkTTZ
l9WYIoc+yyoP3KpyEndEtOjUwqtJ8hjeGiU43iyLcjA/TygH92A+S1zhedneAGwgskO3DyLSDzOX
IuX0RVUUCcKgMqQ8LbaTuBlpPTMzU1bJ3C4FqLYnrCcZk8/UMp8XSQQj7KmbJqToDyLPbxVKZppW
BgScSIhSjT0EGlaQzGMjzCGKFUCxDDzmO9ESVgCh23AWcmHGlqFG1Jkw3Z2fUJhuhIYaBnQtNQBo
M2ojTkhpgxsAsWRjHbIq1mDOWGKbHMlRaLuZ22QMnKiqEzI6aVWqNJjL3IrDxrmgPAq4Td9ZAZkF
gkJmrcP8joWtnbhVtGCWEFtEkm7ndoZXJhGiivaRiWxF4M3iPsGBNLvg8+MwfskAexU7lEOteL4f
StPQZEDVluBZh2UcprqhYsXcj5oEtCsYGAtZBif0aztzZ0aTeZ2ZOAVD9RB9pgqVW922V0C5ixdi
UO2YvUC+QWe0gAFNKg+zukIS4UWQg2325ihCQjnBjl8WhISzhAB0fjkg9KzsR0L2HX1NRD/U9iFo
Mzf/NFUqjOh2mFaGiUgYx7T29QylXMilb6fZANnOu56O5eCYBpiJdgZoRoQ9G/jgdk8iVdXV6CAd
3QWIppVdIi8a+Ga1y8247t5IM4kGf+5yAO7USaw0KT9PwbwYjWMvU24rW1QgH+7JJ3YCux3upH4s
aQMUvcBZIL41ThzSWjud5dKIF2gwteIIIVupUBGTO21pyoTAknmZhW7QKKJOFxmtegEjntlHeaqM
eCcJhCcc3/O6IzEEIpwPQefuBrxle4HJxv2k7Ns9MBnZc6uUdNYr4R9aQR2b4Izb8oWLRb3HPZFV
DrTPfxOWefy5ZwbZvFfERSwas3oXwS4oJZqKx3Zuvs4iqGPa5fKJ7IJ8bnHfh3RNo9wJrZ5vh1nQ
PB3DuDa3gcrrbXswWYwVK5MTP2+OKOH545Ib3uOkreptUYGCRu2Lt9dmjZr7qrM/tXK/QF4/D06D
qnDnsZ97zsDTdC5cVTyyR5rsDG6KLHCaC46m7SGd8TC1djo0uW8jHntT9lmzi7oH97RQUbwb9SQe
nUGFYscPzewo5+DmnRgUTeUYLPNedv1oH8dGKhDKN8mLzqbBtklr8xE3lR84mWGwJxw03U5ZV9je
EVrupyAPA9Qr1UydEqR6EM+QnDxv/y9lZ7Ybua5t2S8iIIlUQ6BQD2qide+0dzpfCDsztySqIUWJ
FKV/q3+oT6oZZx/cOrsO7r0oIF+MdBOhoMi15hxzKZJNe9DbSKpwHpaX2TEIDtgKynnz9kJns3V5
PKxZIVIumux76yK+nUEg2J9zxGRYKasXtDnt0Gy5w0NUf2dLnA4lEcRcBg4coWThIp+9ox36pEFd
43kJp0JkjfoM5KzvPObKXOckvK1QEd881NqtF49y9j5IO3eG+k0ubUebqMyw+/0K15WO+b5nYYO2
WZOPVU/r74kQX0RtuH/Os1QRiAINfHDfZ6zcptd9DmLK2FLva+cvia2nOg9C3T5sYYqNGC1V4Vba
0wseLtnri/GTOUTaRte4H3wOpfc9XrefgRXigYW4fdxslxLSYtDmtR9cWsabohVLl/FBN8x8bNqj
Jgtgb9dzbjswEF2RtnWsc2Ip+4QzrXIa9eNRQSjIo2BYnn04ds9zsy1d0S1L/TY12/TdeD1E+eSt
L0RotMwlXh8c1wyaG2483+wF89n6xKO56Ytxd/JTDnrPYfIM73iO7pRr7cJnDhPhrCOTFdYE4sLa
kX3OWeLvJPR+B9uBWfxRseTCkgkdqa3vkoyoNu/Djn8agqKmzFCfyTyW8/SUrEl3wEafJAVv9/S0
hKp5AqcDtmNtzFukRn101odHqV3yaah4W9Env+3TsGfHSbMtl9NQ/95wQY7NklpboQzcXhfDY5Eb
NsGx7eolDxrnzgnv9HFCHRrmdTrzNz4u/It6Tb9JI9SX293+22KBly5V0T0DWHAMcFKUk5+WV9SX
JI/X0d0RM3c/9kCNR9qHAmQW5OSHZgsYzjKPHSmQbQY9KO6SUwpjptDzKI9dbM0b2C6K1++iSxiM
9CATOn9Al5ue+NiYU7j1/HUYzH6tZzlVPsWWizZ4aB9GFiwXY9n6NM7CfDNZxn7SzmFziKbNPbBt
wM0DTesxpIu9epOu53b1VEG3ycajSAZWoj0GYQnZg593YsSdEI153qOsecsgnXxMe7Z8w4Ffn3Cz
pfd7SBYwTEl76LmI7+Bwh7RYBt6X2b6NFOvdjIe9JuqpgwT/VHulpwJkSHAwq5w+9GJZjeZ63+8M
Z/YKUKmDOjCobzXd+YA9e/AVTbvsFMLzK5ze2WPmagpl3pBfRERg0O62mO0tL7bBo9YtUwtJO7vr
YurSpQqQye+XvOda3K1E109QWfoHwrbxvV/MJ36mhtDbhu/zgApG2lQ+eC6BX8Y6bC9c6eiHJcKu
Rd+swT1QH/vWRs5NxybqKSt4E6ZXJpTJDjwYRn4ZmkyX8HHZnjv43WXG9yHN5b5wlw9UjA+KwO+/
bmRKca2TYF3M3cQdjJ7Qm3A9j2waHqln5DkdeauLxJtGVQ3X5kXWrRsqWL5bcx3aTrUlMWMMCFGI
kBxTN8/7y5aNxjbHW+kRlHzyqlcdrppa6+7SoSc3fRGmqFyKeLDC3UMtkXNBbVh/W9NdbYUK+uQO
uJ4IyzVEiXhd0Igv73GL7s9gHzF6iRMUTvUIrOjkliS9xJEPRvltp5uIXL75KeD2EmGzC84ZgyNw
nPptNGXj5ti+clJ3EgRO3XOTGyLqvisI4/61paBm8qhh/bPaQrIfVzSasgjSKQruVi79WEQGOv59
2mM7LQHI7aWCsnWR0dIWiPV1l4VsfpaP/UYSvlNc/jHwQwmdZuhulJaO4uFxWZjMlnJLZNJHENhn
hfshg71Z2HCLhoqFtm/uugbubD6MkHmLffHTmNNhg/GTWtmdxpbFqqphFN53LWTSUvrWn2iNp32X
SRY0KSQxacJzVxsNO9LG6ZZHK9zvZImWBxJznxaDFGzOU9ZRSHHQ7N5DTcwvx1GaUKO36KiUCGlV
uyayUYESriGqgDcPFG3N0yZ52QhTKQozm21tX2AnXfANKiAtxopgE5qypGp0r/O4nkLPq25Iw7Sp
dORVHN+HxCX2DWbuIE5yythn7dyPfW/qt7rRP2quY5mjTRheV7AdlciEOQY4PAJsEomB/ZXu136L
+gdDW3twjeGFnvSu8xSYps6HIR5ezdgnpTHJltusZdhf3TL8XGqxH1LVw8arvbiHw5gFRejndSp3
HDbsic8NfU0BEJmyddB6sB6wYHLwcOuvUOnuWU/jnFVzmtZ3sxrVq53mpa6sr504QzWu05wMnp8H
JacyGqf+0E0ifh27IKz40qhrJ2JyH3WeXSMN01LVM8xrjraojCLhPkeb2uPuo6jP8djZfigD7qa5
0mGiHsAPrstZm1XkfF4DX0xdLQuWzE7nPBwEGFIAkfY8J3hz1QaR+3UXeMCmgO89HSX8tdLgplzz
fevMA055HP5t0vVlK1Ff4CWIF5w67cGmPCnsqJt32dbhDyhv/gBohx9VwIdDqlP5RGRgCjckzfdg
HN56CRKsRuN2SCMhP9QaLSqPqVIfNBDmYiMqfC6Ml1nRQhy9CB3hTdcBFO7WuwLNLn2UaEsubg3b
n11D0x+dqMPvXUjXOwfntoz1pM4UkvE7xPeou+1pXudUBtN9IgRF3YrN8bYI2U/W3ZrhbRxup7aP
5i/lMtJWfdLCCIWYrJLzGI+tKmbT+gVe064gFqarDAvaYx/JE9LK+L7Xc/TVNM3S5VGP15DLPm2y
osPvLSB/YU00m47PQ2KjtFwagJwGtVZXXwatlj80uram6DSlwQ8cvKvJOclWdyJLl5SLluTUTnH0
duMGDuHuOpu3G9GPcezll3WZxvGAzvOgrAANpURM72DdmaveAJXkpkZJc+dnq7+6aPFtMUNmdHnr
ev9zWTbcK7gp0adZDRXzl4Nr5XI4cq4apaMXiNQ1kKnW7yjmgY3+xphgJw5D2ixXtqF/ywnKkaXs
xUTiikwDmN9gd/H7Mvf9R6qdL7qZzmUfkCl4sGsavsJdyzioINRwebKsTX9cUVRdsPuNa+WnppEo
5ThKT1AcRD3QZg1JYcWNxNuGINaV0Q4JAxApWEQFa4ZGss4dapfAShm6QnYo0kx1a2NdIbapjVBT
01Hs38fZjt1jpMJ1LtFViA5bGk/UrgsT2rrfjiSI5MgeE0tFlnfh1NLPHtgoGQtHMi/FAYZZ54P7
rlGJ4gW6bc90bvdmmG2R4sCNt7KBf5X1uQXNzbZydJsYuuuWiYgGxWzRgOmn3kEdorkH5s3twVg9
td/rumOqLlfcKrBRkMaho8mdn1SyHGrUauPZNpYMf87T7F1cNeCfhrGKJ3htryKI4L0cNUCpZSzN
xkggn6TVHT4HRoBLWQmSGR6AA+aOt/97IDwNcB1nOW4l142Pv8dwmZrXv8Raom+Gw9LzmzQahcLr
K9J5N+sevMDNB8F9uKe/aiYCnxzBVe+436Zw5u2H1WtDmnzMIHQRdLZCrgmOCGzHy7ttIChkdwsK
Sv8QSB5srLD1bKfuuMPdwqeFI08q+UUzO7qhjPvFbuOVWry9PW8VKIu5APRCB/FKl1i3SZUAVG3p
JbB22hQ4pHZBjYPeoZ4OWmcS+zFZVNmBQrqPAHOhdNccO+bGWxRRGTu2Szpsm4YK66CktgWQKtuv
rKpHz9q+0iuIGw7tYFTZ3Y7SL6sE6RMBF8wJrm0esomzKt12yo7w/YZ3ndn+jYCuWfJIIXyWM4t7
pwJtMvwKxg5VFuj3xnSVSmbelM6AU/H5Hk0wH/fEbv+g7C+8rd0TxFJ3gg7c3qlA0KKLEnsvw20b
Kk0HwFqOwwjWpH+V3K/peUIJl+Z01BvL/bh249EsAShGn+l1RDjHdb/0HogOWysbRJ7gHLXlQvft
ZW7J6lEgkL5CBYoOUUgdx0eTsGUoxZD5L7ILv+k8rNcpfMm6tovLFYPIfxpM6jf5LB1ag3EnDt2I
kWFToZww88k2ced+1cTfFBdU1NFY7F1TH5DTcoIcBhtmgHOiiY+FCJhSFduC+RTOKv3oXc/CuUhF
VKsCgmIbo0NNt/lhyJLAllEQ2+U70AdgE2BYQdkVYDomhwIpjMAVQdx6qNF5DzmbUIffexhuPl9p
l1Zpl/QXUs8KKLuNEa4AW6cHoBvRZucyG2MOS4oszRG5BXwwqa9JTsHWnSbdT7KwEMy+dgALWBuC
P1sSKLzPXR+SUPunDR92ybjIeCXBVvwmgJcgHkpd3xFsw/MPNJdr85zKwdyqLhq1J1QwycWwNG6/
sEXS7Ugdky9qpeIemGT9qzYhrny27h64mrBQRva99blug/Ut87F9Wk3f4C0gxgZ3OB0UdtN0QFih
i/lLCPkwLblU6zmEaNGWK9iYP1bKkCOMu5mdRiYl8EQTv06iVoclGoPviZnDnKfgEBvT7yD0533L
ETnaHpCpjNoysrNDqKsfAcjz1nF3rhMDOm0ed+CgtVg9Xi7vb2gEuuFCj+kWHeAQwWcNKIKFZe2o
w9ZLkHdo80WnwAtpPU8oCsZtvqdW27s6Cl1WBnGt0wNACP1t9ekC6ngZ8S5BA6Q/mGmyOh9QgD9O
5Fbxzpi/MOaoqbc2TzrBgaN0U9uUONAlyCvIJU/7AAUg3xOtk6pzAOxKGgxttU8eP1PHwOmAjQy6
dFT/uc7NWEVi9sW6xNtHit3CXf0yGl32k8te5tgsFn8ujic0BC1UoCFS97QX0TVr+i4FJiS2ITeh
4FdCmuhr69vu4omen8DqyQIMWPSJVIwd4TOkfCvaeJamSFfWbqVdNznnvckWUdmmzXrsv4b2VxlG
W3xYkjV+J6LR/gHKVUchBqhhy3s9hB8tB/GQDwAxHhQIk6BK13hDU8AjpBomEcRDNYSy+dbF3qwF
zk1UdajPy4aaKbtdt+RxpStkaBop8ZD1A/0+gbKoc2f7DzoP6rtZlMqbdoT2CKISoFTtsOR781GT
NahRW3lSEFQe98Yi3jNDd/kx1pacjcRNXZq2Sx8Xu6jLEk/Iepi0u4MukJ6ICLJ3KMZtimVQJ186
2mnlWTC/OLNF5w7PPIgK6bL1Vq0FA9CZERJPOs/ZaabNmJQ7Jyichpb74xhHrn9BWrYtDcSt0mCp
s2Kisa1QvoTXcVMN2MA1/N6IzX/nYglzPdsA0cm4q4asF38CKw5KFrPlLUO5fwyZCL8UCPTvAX4k
zonHhQPy/x2Zm+zew+Q/arfgrsvsJwDl5UnbYBN5tqggxH2wP/GadKhoQjYccR6YEW3GTMssBZyC
n75bp8j8ISF2lJlHozIhU7znvgnVO8l69iobyoaCQdU/az2GsMJAWnaU/tws1H9TdRp6kPnCAdUN
roQHjhTTd3S0atAvhs2KxY+LbCbs8nOW3dgkMyH/DEjAb3KY4DXAcFSPbANKsx3XCFmNqKQq8Etz
DmwzyP0MkHtb3kTr1/hnPDLVnaTKhoUVgplgIWXmYrYabF4daBZ4WuAjJA/bJCgB3oU7ysYs2NrC
dIkJ/NluHipmnkQ+PjA2rtmPZBwXbCqT7nrfYx+LmyAuUeeBUyjJltQ1gBYGxgo4Msp4UFUbstC4
aYCxsxgoaKPV72AiWzqXMDQB6lWzXreugWPZ1h1oIV2LG0SONTjBBqllvQfTs6PZghampT4x5l1l
q3CyhBGboe9DZKj18kFKNVtVziseOhRWgaZ2nr5st7twy/FbdLsVq2IoyfJdN9gZTgIxSckLKNa3
d8KSOuD9sam9S6c/LKn3KM5bkXX4P7DwaeKvZJnRMF/lNos+KXzAs9Qd/ht77u8BEZh/CFDjmb2o
MeFKJwAf/m7OjQF6Duk1/xlIpEj+6XpHSRfDfjJ0qEF7rpkbhyIYmInSPDU9gkh5Dx9lLhY6+vRN
/sPo+q9f19/dZbwsPFotQVwVD6CFeQiv6O8vq403RJPqNv3VKX3LNg1/gR9Dx3ssRKJgl/03RuXf
PfnbX0SMG1fjlh2G5XubQvCvTAZEw2wJkJf4Pfz1F91fVA2NRwNrfk4bZgHBucATRD5aCbPyr4/i
nyMWnv5yRP+aA/BTaSRr6mb5f778n3hsklGz+nP5H7cf+49v+8dAhf/71Tc14N9/+S3/6S/62+/F
n//ny7vNWfjbF/828uE/Gerw8nu2/fKf/OffJj78bSrG3yY+IEsR/cvy+PeZD3hYAUZo/6///W+P
i/nHVIe/fvyfcx3wLAsknTC0O0Z6I8QdjQX911wHdC6YdwaXHfcjnt0XgqH/j8EODIN8ELrFA/1i
xErBumK9wVi+zXbAKGFMHcWzikLMs7zVIvH/z2wHhDbx1v7V5w/gnmXIR9w8cTxcGUTK3xcabTqO
7XEMrmNAVDNZDARISAn7QpzaBTRi1TEK3WOjTpuDJxTqWaIX+tv7Pp0B1LYjpDiUQ37DhqJgtMr9
DwQeGHsPOZi+EgGGrzqL6rfB27Ro6yT+wzG23E/IZz7tK6qPQ6tkXCOCSdL7esV/Fi7xXB8JxJOT
ATd+TaXfT4OPn3uz0C+yMrFdg3ny6FqSaLlzkrPxjXbCpnfzDk+1sH2yWhTVA7W/5L7BrItQIIlE
gWSS+rBv81ru3Yy6ygS0QPTFfqwyXhufAyck9x1t4z2fzJDqQ4fP9rUW/ZAUNBpVV+letG8h7Jwc
DPG4F6aVLjmDq5p/pUZNrwkoxPOcojKPvPzVT3yr2rSFnBFMrcydi6KjjNpvG+Y0PCWwOuQJ30Lv
t1SKoQRW0J5QPC4QcUFrVUtIPn2HniALIPKczQwzdh85rZCH4CiJMqhfO8jsuNoZmV/CoI/voXb6
KlxsGiLqwSd1XXYu3nfg6K86jQUM3C3KzkYslJSw7OL+2s8MQm1qhPzuVtNUBKNAChSvKa6Bdvlk
/XhJuOqvKIJxLe2wtnmUzOKGLG/rFWVSnSEOq5sqbZP9ZRpr1gZHUSNuBbv2loUD9R0t62mT6z6W
aYZzsGDiRsNCYz+hKoy+a+jcQw4lZf/G+7Rn+VKvaXuCRJD1mMqETvsNSQY8vrayIwPpU63o++f5
GFmQMPO5qWO4/shRxG34Wc+7qfHJ9WEexz2vhpkVEZyqhz0WkG4CMVYJH8Nz6/aXrBFJxSGPF12n
VonyFgUoU6j5wLgvgImXOcP5Qig68Thaq34XDjhmpvORpN8wuKQEc39GDv4+3tDI7+uep616YNMO
6TvujgwVxCXtxsOYdPMbKuxnT8M0N/gzh3r3Sz647QOIBATctBUH4bbXoJfzeTJNU+0As++mgQRn
mM3dYRFTdMH4lAXVazhXyNzIfGC+vTDbq8OaqfZK+m0/BxNuzQhC/Bvfoh+w+lFUgqO7QRGkYIt0
B5zoy3KJKZXnuV2/jDL9xbSsvk7Q4st9H26qy3ZUhEOG0/bAoD11HZnKFlosMFjCSa5Rnxd10/yO
9+k74FwJm1ZpNOzBnnNmuqwIWLaW3G71LWyEzqfdYP7J/XVpyZzfer7cRbEoGHrxJ7x6eZXQbQyq
vUWfQ0rtbyjtCOs3FBcHNxtaW4dIGnJ3Y70vJzVN53FFR0j7ly5r7/ZQHLmxQSGj/VubLBB2Z34B
KvsCwec87sPNct6qWuLq19AxM8fewOccs83fy4h4ZGysPwBBWCqHWAg6RPaeUAAv6zjMJeIhv3sW
mDwaoRTJHlMhkBa/zwCGFHxJ5nxaYmyCbXbPMAcBkqz3OWb6hDkwQPaM6nSsBm/GIoUnhbWl55v4
2iTHaB7mgjTcnjLT/9xTdHhwZvglwXZ5sXBbcy+ofGj4Ik8WzEaJuyJ8Bm327ORcEXj72a7GB58x
+dnfdrPOihSNuJzJVeuIvbRwdi9KL02BD8wcNKqrj3SCxI1BOHkf+T8b4DwnuLG2mNupzzGcYCti
IvjFQpqsZmzrzwtddV7vCT93Mn0RiXle3RIcsE1kVyVBDxYzcmt/YF+B5uFS6E6aLqhJIwsrZemW
IyTT+BCoyT4AGGleqPf8HhM+XnZDlpLJ4WOuI7RN3D6i4sYgITTZXuo038f5BTF87C6okIUN5EHS
DjNUiGKfDWsfABLgdJhE8Q8lv5XLt37skkM07OJ17dZ7TSaEV4AsvKVEvsU19LSeuM9559+TOjpH
Nk6wjq0+DH3v8yZaD/NqziqRR2Rl0RfJiT1EYT0d18z8hCcYI4W9z6dgib5pkXZYwJ3KyqHBcIt4
WoOHJqQvluu7fm7ekw6YR9TvsEpvHvmsq4TwH4yvMAZZDBkde6km2RMarOPcSv/i8dENuXY1slPJ
nv3lFvQwF0uw37jVCPyeKHX36eYqN3UXDMRYDrGboqtBbiSfELgDisEVJPqtz4BQ2f3cqOUEZf7i
WiAGAG+QSuBEQ1UnBxxmfQF4PIUMwmAJ/+UzEHxe+aJI9rDtAXtuBob8Q2qm+962BNlppyqNPN2X
9gkDlmPvfDvhTFj7t5C50yjUPaAqHKySY1KUWV4dxLCpTYefzo8nnm3fEfm66XcNHNgOHiqL0/bq
NnoOzRAeWCOyCGnMeH8AR4rIfiwmXUK4Dq8xWKPDRihS+7amHwKoygsNwm6EebqMusq6m/yNoSNP
NXG3UUamSWDtIevUruNpwySNMgxDfRhvuk1Uj6Joo0ifuAX1ISh5a8h6O57XulQJz0kWP6x4hM47
GfvxMahhEJRs61nd5tsu7csoSXbmc7dfwMK8MR/oLwJCF+b9MFrM1ElXOiORd/NIGFObO+GcjSq3
8J8DcU9hk2JGE1uB6MSYxDQSAteLPA9bYx873/4xG2oOFlnKCwiAP7KZ9d/gGV8iEi5ViLcHD66f
fmB7Zac13MTnDfyoEOE0Z4qGABSUa44JvKE8y3RXDB0QiHZ2HzDk5moMMnIPlal713xBsNDN2Z+J
jevSxjoCck/7T5Wl22u6kiTvbPZBO2R8h2xI39N0hzcukqCI0kZ+G+sRmOYKQI2n/ZBTiuEaHlnB
9YAPTEKNpN1hylpsyBwvrzYzNB35S5vua0MY4YXz0f1BZ1fB124e+gBi7eZwZKdSh0ORtYY1xQ7B
ACCd6a/zvquTtJahRhjr+zDqT0snYHLHqa6s5eolGyKYMeAp7DMEyuy0p8n0B9n5SS2b/+bmmh1C
3vK24HvXwotffk1d9hO7c39AtIWXYJjBIMjwmoyUHzU3W4nMaot8S4IDouWwuCLqELCPghHTzWT0
MFLaImgWT3cyBLnXL/N2N7CVn1YV+jJtpp99PYSF9X0bPt3QnVdskDO4C0t7iFj/8JQYxqwd2MA6
HF4zGT8Ax9BrnUA+61ELvgeroaAHsj7zGNy10dehoeFtJE/yBe6nyRHOqXkuGvhbYY+CweKaR/wm
J2AUAwpgd0ktDI4WotFIo0eBRgXOA8IvVlwawCQDKo+iyVpXN8UgwmFtrsau6QH6TA2oAIVoeI9C
qxhG9274fk6i9ZcSSQLwJ93LAZndyoo6OYsRmNbuY57jkDziU7sgyr3k0F2hQyolc8/sD7cwTHTY
4UeMWsD+7BEaMWLC+depU8NGnW9CLzkw0/5El4jlCJa5yxisFQJLD7KR9K1liTn2Oskw4AH4mVya
oehS/rrtzaF3k3kxjWPHIPwCboCCSQqFqI14C2sz5P0UlYIwWiLMoEsIo3nmpLjATB+rdOpP+4h1
NxiIw8gKhIUioy7AMpYZYFRsJ20MdTlx+Qz9PoNB8GPly12CAv8QZLjEA9dvHt55lQYcfEALXDiB
RCrDbAC+hNKwXwiAwRpeYzH16qwUe+HrwI5JTX/2o31Dlx4/kmR/Xgb0KRHU3INfRwbpH6oQPMyc
YszdPQFSeTA7id771cz50g/Dm19mDCiKIMsC62W5DA28ANUXsokJjF6p1F037G8Y7wHzdUZN1yrR
/upMiFBduj/vLVY5Elo5AKohT3wm3tKwv5sayx4M4xiENI1/ovid8w68dCh3VTQEPKhn7tE3c3PY
ezu8IRPSlj2z9WFiI68YQ7ETTRlELyJ7kMzYXLa1G4DzxNNDkomvAANsSt7BmWuA8T1PW0oOHOhg
sfUpqp5Q88dAy4fRb/YhClQxqAlD9GbTIX8abA+R5BeCYRzFnihapM4BguTpeoeYwy91yzCH5CPK
9s9aw/oLZ3uHNhfAiOwOa7+foWy5aifk2Dd/kmyCQ5bMwV04S32aOvMER/U6+gbbYzMBs3NtAJ8O
7a2LDD3SxR0jBYSNSnnN8HAY1AnBJeiytzhtaE7b/dOn9qew9ReCklg/ij7b5T5V4k25fcnRTtU/
CEjmwrL+vLT7XtQ0vdt59j3TqjScqyMYQ5VHNTxzISKZkzEI7xjTz3JFdUZmGSABuc+AsbM6eOiE
Qvx1J082geQPCNzvOBKkwNvFSTCBNtbNYcuy+WxuoZrNNL9pt2KNiHXLGxrNJl9Zv7i8iYePXslB
VW0bDg84smAEeoV0VTErk5aY3zc+r8BtTg5eRgEevTvKltSmgHcfNADjF/0RAXco/Aql0QBweFtt
1p+da9wZVXV35mkzHhkfGTjVvb5CrEsOZrTfNrND+Ff8kWdWPmHcSfhn3M72ujdtctEYanCK+q27
WCW2Q7wy841BHQdDH32ih5f33QiUV9TB477XrnCzqgHWY6QFfDZwOWC5q2n3/kgxfqKUDt2SSxk5
LHi+N6R+gHJ0HI9upKxEyAtN1VRLpPyWuoS2QfKRBo81s1kBAZpWUdOLxyRcwBb221c2WMQEovQz
rXtcMRS196Ptx5OR2zk2Drbf6h7CAZY5gvkAlLr/w96ZJNlxZel5K9qA0653192n7q+PPhAIRGDi
FggA3rfX+1Gl1VSmqgWUtIaUlWRKK1WltkDuSJ8DICsAUmTSTAPJjANaJglE9+L5veec//+/471l
CVSyaUg0bdIiHnyttrEQU1duxoxPr7wRXydNlpwo9+j6CUympIcnI6imKd3FWMmO1I1HpyjTABbV
sOO4Qmn38plfvV1u8yzZpzG+C4Ivt32qWXtaYSYu5pQ+Mrj0qKQtkV1wVXMLjXQLl8zTz0pVuj7W
IWtjhI6NzRXVY6D9qMiRniFpCoAZeXJQmaUH7WpezTolzrqs6U6qMj82S38xI6/4a29hLMmlzum+
xY5RXKctv8Yqk37q4Y7X83wMtFHTfVkl3SbDwH42Wul1YuCNhbFxEUmHEben9tTXTTDVvP3VNO1K
XeyjkXlHDpshqO143vUZWE3CPYafJN2HpapvZNVdzPWc+u0cbpYIE2+I5JYaZhkUWlH6Yxfz4+WM
awABiXjiVIY4eYirvN0uWW1TtMynkScVIwdAFdF3nJG23m4oAN8NTvoucWzcd8311FXTMcFNuqGF
POOIvq/DodxZ/bSl1eKdDAKB+awafZ4GcbnovbF3p5ExysKlC/Hy2GLYnlPt6Kb9dhlkFjSNXhJl
jZfyTWNpjE3GcXR3Rq7fcXbeGtiE+ImGbpvJkc7LHYOopR3sNIF9GnMHE4GNHibjKXZ16jirfFd2
lXeTYvrkNbL3xFPijZzM5bWrW9fO4nWbiQzTxlRix2Tf8a22TSWhflvbyNyZfRqc9A7t84OrN5dq
Mc7IXD6RKt7V+VOnF/u+cz+2A6KvcJN5W+pLGuD13DRpGehpnZL4GD7iJs+CXMvexiTGtg0Rm0DV
Gh4BtLl8cZmVLKkXQYhhFhDrgC85td5irbhGNcVnofpWTkFNDuuq6PHsatT0oBkjLIbjQFM+oPnx
l7jJ6yErfE/UDSrltLoiO8cfG3mG1njWCjuQ6VRQiOHL3DHFiU5cWTYSte403NAwYs+1amn3ljJy
D7ud1R6TvAmvXU61zq+U3toFpXETu/5ERd7dQT8p1K5wlTbvWi0b28DUY0Ztkh4BWbMx+mSXWp7e
4IXkNbLDmplDr83ivHdc653KJifrzkPdU0wsPksHv2ty/zfM5PcfqpU5rb4d3P8/OJLXhWA4/lM8
7+cT+X9k18ufv/+v/POv3//55TD/80f+OIy3vnM912KATULw62G867KgWDfY4+YaeFqJ2v00jGfB
hcCU6ABhJx0rqSF+GsabrCwxUGIJSEj8gkiyv2cY/20Mjs+yRkN1QxiwrH4mMqU60xplWtrB0zSL
6yedl0PvWeruxUvzRdd5yXP+WstCh+DL0ENgGENXco1vcc6LTgoEn712IEuq33Hg0qz3wr0qRgCZ
v6FirXLdi6zd+rUARZpw0UxC1AysvxYX+F0A0OASOcw6N7uQ7XCB6EcuYxHTdS2L5LdSi6b+8x/P
WRHItgDBRuklVoXxRZh5ypTd6IyyD8nchlzsTdWdkxWJcOLjfrfxAYzevSDoauxEj8ODLgQo7l5i
7yz3jR31gT0M1rgWaWjladIevGrS6Pq9VrwryUSeNzy0e2wo3n5c2mRfyNkIAGqUJ/wHxU2ewbHM
GUm8pkIoT9Aj6x1Q2+QynLvk0opgpW7MqIz3c4M7IIkUjC7K9xsDRMMHslfLfZxZ7b1TRxeCAdx2
dPIy6PH1HxbDzC4sixhlQCfU3xiqLz4u5lJdLeaYvjYE8kIpwnxnNzFHcFJQX1bleBBVCPRyabiA
BkE4FUreVo8xmuadqc4cvasucRdBrUCpfxJ5pB1QT3AOtxoTV2pxxuGTF0qUYqN6Vi5UbbkUEymU
Je590YzYW1rX2glltI9Jpnljtpni1lH4k+YRkMejZxv2rM7jsk53TulgoxpD3ufcv3CFfWEW5bu+
derHFADSm7VGuPUQo+OAyYL3PnUhevmQPxwSRcZcZYQSE8a0g4uJQzAQfZdRxtgBIZj8SuS4TAOC
e9W504/92YyZ8N6dF4b7YdLiRV4zQelCisfCDXuVmPptPDGgCKd0vo2ZAmyVLtpH6HWMyCfR7dxB
ajYVsCzet0UR7+Myfp7btN5E0APOImpV3GaLHRdbxYsTl2F+0eTF8gYKsXZjQr09FwukCgoYPcNI
PQhtkyUpwolWgWSQiX2kFLMQtUu1NeckOxdp1L+PlOzeZfqc5tuFqWu51brEO/ESKIBb8rnp8mBk
snRZ5gKnpJO/F+Y0YoqxzkKtm/wsi14zSwCDF9b5XqtdrlXs23hcxpJxhSUCCGDSd+ruLNVaC4Nn
F5HYFm76RDg85C87b82wNze4R2dCMLK5DcfcOJexurancdQZKzkWb22engkLC+hqi6GTPnyYCno4
m5nuBbzD5V0HvT3gN2szLcyyKzw/JMKXrrttbIQIdIlb6B/JtreXB41R96WxxMbWmBd1qTnLsh09
Ob4qS68PIt0bdnNh3ZRj8cYxw8o4JNjGh1UlGuL5uZQJ/Wg49DggZE+eNPdndy0cFzx/mywqMmgy
Rj9n9JaNXM7dMZ+nY+4JkOBBTKJC+KGG5+E+UyPEIH/COzZGvBBVs+nnQaV3aBRu1OU+zBJ3GO+c
uYu3nq6caGPjLmYMFZL89u1GSN/rXJqJcSCm+zBpFgQ1cAIGpmp3VGKT5Nrs7lTKrN2C19SB08nG
JbodMntlrdVMYi5lQ9bEr0iljtcRpmzX9GvZqPjMC7WBHBckHfvRqInqEDkvQyorQIaecZ/2o2bv
MCXbznuH7pWaqkPyOWUzfOj2VVYQK8YjxNjyUbPr7JU3FMm+FSXHcFU49mEQXX7vhGgwAEwM2sex
l+bJngbmEeMyjL1vo1Ts7c7EcG2Ezbk+TfbBQJ9y8PHNTDuKxdPvjLiifVLN+p+dUIav5rkfn6VR
YlYu9bLeEc8wj1VOuNXvaePIN+fWsVaiPOHb8bZd0S/U602ICRR/eXXWWNaqTw6OvqNNrzZ5m2Ap
ZnwZlEqsg7GZKZAWht5bQj0FioNWvloUFETfLrUenxySC7KbVX+wMHmc840kyIOwYrCee8WyAQfF
7AyRsjoSyPOuEBHlU17gymOEO8AiVU5xo42ZQ5gP1BTTP3heMS9GV3wkKJXfm6KbrvMslTARl6J6
FRVxUvsKTV/n8Mhkz3Obbz7d4/+3y7z/o/XiK0fH/0fF4Op8eFHx/LwY/C+s0/27H/7++3/+D2w4
/+v3/5P/+6/Uhn/54R9eVoafP82XytBh/caKBcN6ycVPf0RV8cWm4Tjf6Vgk8JmvJATdWh0cX/Zv
mOzZ8HBjwFijYLQcyR99sWnwR0D2IWV7Ljs9DIM/+tGU8pX1hrUkv1Cyrf6Tr+soIYBNUOwY1FCS
eMXXRQ3E8QzHwSQOkFmCIvrIJX2F4eKYupAEUTeKRJx4v2+9sH/QM7gcJBlevIa/8C2sexd/9i3g
gaKY42c2PP0bC1RFCVy7DJsOVTuLy9B6mJG51JBty4ITzOAe75oej35U+lZOBqmO0r1DeGY7Go+Y
1oMl3pS1RlGzTqMrl9ELGS5Hv2xiGfqWPfg6LaPGGBrMwDOiOX+J04EJN81jqgxUf5zVlsXFPb9W
EATB9PtK2842CfKqW025mTxvxFDO/iK6qkcVUqa5EVkfzGZ5P7uZD4XUBLjrkhekpjEYszPpps5e
bqxOIZkyDSE2emHbiGkmtdFWZeeW1t/kcdlvmdn5huZ1N9J71E1tqyLnaVF8B0WKC1mCF5RMdxog
Dej2fZVvBhrOts9uwRjfpc2I+RH9Y+jqt71niD2JoetIOThly3cLRWeXMgCQY76XyzqU6bhqGEk9
FzhL98S5Zmaz43MJkSCSvTov1Wj7ucC0LBVfbNmRqL6K1kzLH2fMp+VBv7RP6Ys97PNqHhyILx6Q
Xzpk/plu88W22Bcf9mO7KVjcYzHMM2gfdayDtCJfDhWXTpQuU7dfrPv5cqiwANVzbGNFrbPITfJh
Lw8V2iihYw37sUn9PYfKt50S+8Todm3b0U1OPLTCrw+VcNSonUrbPg6ol+HGSJfslnB9eLItawig
Eak3sOeWXQ1df6ePU3hyc8a7mLWn13bp1o+WTNUbYZbqzUox3L54PX/hwPn2vOG7M2D50RrggePc
WY/EF32cR9Yr1Al5HdPBqp7s2JquGxGXq5OEbqxJSEF5tWBEVFeZ9RttK/Shb047PHs2YzAyuGJd
mWJ+c9qFhJDJFiXNMYzCByoRBsljn3gXmddWEh+y7Zwbwi3xhM3SOZssD0tY2iZvp6Vc3jtYb2FA
LrN5AjCpGNj1Odo7h8G2JSd1Q+KungP8HVT/Y9Gd67VJTSRqpE1kOZ9JFSBfa1CsNDJmHnJHH/RA
wIalINMdZ9NjWJ99t4+1hnNKTv6QSuMxcktEbwXleVFudeYQs9m2Vd7fstin3FUwLBg1d6ab7SIo
tzE9QJwGZmKJN1rbasjnzl2P45ttSgsJTIZgdYn6M8G9RRkf/LYyhwPQmDDINELABK97TlpnHPDB
hbhpalqjoABc+VCmboHzXHn6uT2m4Ua2c/cGyzKepETk+OIF3SfRMYwNB9fM5h3ROrmnfk0IKBgj
LBBwa7der6U3QqFDbFIKdGQJIQkmO6LFEETyFkhim+wGIi+zT3hE3k6hG5HHbBqZ+4sVd3d6X8X4
Sp2xP3KF50wZjbK7nRKYpwERTBX6CR7cXaFna10adrCzfVvWura1omWVf1pCpVEEHxrdy+v9tF0Q
A0k5WgcbF5+G0ikRTmz7wUlndxvbsrzOynbaqagxWvJT8cJMFf+iHwGx3okU903bjfb1nBvanuB/
9L6JjWGXiWTndcOw4Un1EFid4nYx5uHTioP0tKRuunHtznmKna4+4Mxath4Q+MOctBz8aDFEi5zU
mGXQDBa8GfZOqL3boWOHZAFPHlu77k2cOAcSPbh4cizrH6xRDFcsHYICnpRO8YElEKvctDSm39gJ
RjoPzwszj2GxTV862Es2PHuv4khLzUum7lgFfOyKtGe4NhJGCQ2gcEKMZthEgL7Dkhax7rL3ZRqH
iYv/L92j4I3vs2wAKjNkcTHEfl3Wg7hQjdcmT0OS53gxysEyrpRqw9PSL+YxF2Y6PMgpiTxYBEb1
hA2vA2Xj9RMJFL3Ruucy7FPSGh4VQCC7ykq2HeKJtq1Cd74YKJxmjJdEcrb9oC3Jq9ms5vkw45np
aRjIaftV2RbRhn4rqldvDgRUfCR26XszVusgGjMGL00Us8y8K8/beIXONMKsnkh/rZ6VGXalNonq
OGcqu2Wjz3oYxvz8Gc7Yq3SBpQRWqlkRlR5frV1/Nsgw9qs2XPRx29gqVD6StXrTJeRm/TYZ+O6n
yFkOTYXrNYGiCezSrh6BNXkEmewBE1w88iBvlegnze/F1L8TaCwCk0Jri0svHM0eQa6unlqVe8QT
tHxhtQBHucdPjvMy7Y1tl5If5mfthsspMZb7XJka8WF4qhhj91OISrJsuAn0+cnu4YzUJzhwgv/J
IgpE3kezHjGlrPRlHB7KCIsDSSmQ1k/93BW8ddpFnVXtIi8bpfMdDxW7KXZj3zGksqAd7BvXyK/m
Mh6mVQdCWwZ0Pt30SWRcEbHjwSJ8kF+1do4Tk5wN5Blco8QqKqczfEGGpTgvSOXAPOA74L1b1Nax
ZO4Li6Np0XUW0w77DZAq5602lOicvDiZF+QRKv+mcuUs/D5mzZQfk5J+rHQSvLGkG9y4Mq380BXW
MTImY5uNqnqn9O41IxZ5HCA82Xu988abnoUC+UbDWzPsXRBPlq+7zNzWOCWWRpsQrt6jssXmEGLO
0ObyPEaxvzMyfD2gBnryKUMpsRyhHOyqMdumRqUtQa7b07mVp9VZGA8xcsGyqvwNGurUuLW9dadW
PzO1vDvC9F8cnzeQBjaEn4sf2ZuJOGEu8PWmcIw1g4p5dd3oBXegc8p5X47mzOk3AFLYcI5HAXY8
azeFHPiqMNWbP8rHv6V8hMdAK/gresWnvvT7v/7wd9SQ/+37v77sSz9/7JcSUhfGd/R9LgqDSetF
Z/pTCakL7zu2XVGiMOj+khH49xJSoGWAKISNRcO6drM/9qU0uuwnpCt1wNg6fJLf05d+WkHzYr4v
2CeHluChkvPlWLL3TZkkirgWEPK1MwKATerhr8Lh1z+0A4b89pSKwoFZlHmuG9MMKna+2eemlxcQ
2Aq25Tmdb1OX1NFpjaJm5kWpUZaDtiDWGol07cjaRO37LO2mcI/F106Sczui5KDG4b+G/QE+M1/r
NQnkscE/EPVFP8Xn+lAQJkRAdR3Nj10NkXiQUDlOEAE5GjNzzJOZlGE4iEejxAkfVLLD7/wqbRbk
jK1r4T2/oczoY+8KaRmvuWfBIytceHmB3Zcgq/IeE87MiJvJH4bFiofzcxX6x4DnN5ovnV/9rz49
/8hz85fv/weznX/7Ru379JE/PTs8IBbETEJUpk66jhr/S/ul62v/ZcnPFFYiOPzRjzMdB7WPj3Kx
Ca3hnJfPDutWISESFadfIoDj/p5Hh/0qX7cYxONsvi/e+4bg+/kZB7bAo68mtHxWItQYzCQu3K7I
S9+1iamcVfXgsmMsbZxu6fcZzP9CvIHZR7YvK+tC3RmYCJaWO8ek9cpb0HmEF5yBjWXuq0SSeZb4
tlJ0dUqBcQJiYrEnj6u09OYDju1RI4oOUbgYjm2fF2ogb0zGt6svynzGbjIMCbKF59bluU0i74R4
Nohjmsj5YrZCJhpmUwMplA+aqob9WA3OuqqFdSp2Wp+nBdHFIp2Yftp2ZtzFMmFomsSMp32vGLls
2MRECW82zcgwd0Gcw6063S6AIJ5EbTD3ZVXtcMHuRQAZRtwxeW6HPiFXYEYi35fTkO+ngRVeG9ur
kqMsosa59CiisSDMAuFD0zAYyHru9hgQBoZB67Y+vMzZoQ7bcZcurUPVrJV8YqLl4USiLxyuCCOU
j90467cj61CHfdWlrDhRCkUgAh6EghLNi6+yot2kdjM8QKaf78OlcmTQRk09UZ2AjAZcgG+U5WGi
Nx7YuNmwXEXP98qQ7dbSsZ3JqG506p32fGRDzAoxhEnJmzTGl52N9lEyb7730nk6JzODDyZJrabb
xaoFKkm1YG1YlzWLm0ZmW4NRd4EhLQ8DSqQJNlaK8SFRaaqhY4Ky8+lu22ojetKnkHkKqsow3sD1
6bGWYDDhaEvXkaIxYK6GOcgLHdW1HegqHz86YSKeFltnWG6vQ4BVRNtCHZ+fCk56Y+e1hb3vq6l+
pZdtfEYEIH+oMIX5oRj0MWDc1x3ygbN8Y7Q4OIq53fRGHG4hb7EfhBiqzptGn/RhG0V5s5sHAD+x
03pXk91QIYZtj/XQijCqhpPjV2aRsRXIpPew4x7RK9WqI6xo49gVMAqZw4ZveRog4LERxnsXFoNO
Haq6IdtHXWPchXnSH0dCXXhq8J/7XhmqV6Tln8WI5WWY3WXD5k1CSDwBybFyarMAnjcNHlYsVz8v
ZG6dsth2H9cZ8n5Q6+DSVlwYG9pB6id0EHOjwuYO43p72bhieZd3RbhhD8Z83yd1cQgXWo5A04SX
4vwnNz7Umrqaq6m8bGxWyOC7T1OiVZj1Axsu0kaPw+q1jJrOHzWvPAIui950CIzkwbqQ1ItVG4HC
t7SHArXvqGpR20ILmcbKxA1+FWafJMo84j401pwsoR6e1TVe1N7u6qu2CL2dkiL/UOrZfETXroJp
xRgP0+ytHfFzKhJrw8qOMbChTR3WLTVBZRlP0zi/YU+CHZR0A9PGGwynzTYE1/k9snqvieteXo8K
DNnaPNvwQto/LscPf0tpaRCwZBT2K7Xlf/7hP/7wn7Tv/+n7/44O8icuyn/5usD88hl+uiXN9cJj
jZhHafVVQPVzhWlKcNNQLxxmYV/fksRaPRDmZO7Irv97hbnekh4rFrjbHPKk1IS/Y0hpr0PIlxUm
uB4LBK5trRR8Dx7/12PAJrVYHcI6zfMWS9X8ZIEIUBzZTsdCXBhm7PQwR4CH8yExK1Vox8qIcUkH
KKDloRpJIUpNze9bk8ow0AQHG0r/sJxNpXQ+NG3ubBJ2rLVLcyi7iIAeiYd8nC1A63D5+pUmQUZE
vc+dksEAO3YAIWwBm6TUhSLROucGcOxAxVh/rh9hIVFMypFw1GP+ucokl8msgRMPpNgJeWEMprUq
Nb6UqCvJgYpVfr64YwNYIPc4vgZudf3zFc8aBu579enud1PLzMWb5HNZwABlLRIUgERxluhJhpNQ
NM+xptqdw66NaxsoqRMsMxiwLS2vtrytS+EkF3+0eX/Ts4jL6NefRZLiP/xpfQg/PYj/6/u/vOz0
2EmzfviPaoH7HdsA1vC4CcT+cxz8S7nq6d/JtX79JEv+WKe+6OnEdzqutPXGtdhh4Ni/64n7du7O
k0ES3OKxxjtPoJbv8OXcvRedG3fc2UcQW8uFKFpIPykxGFQ9b9Y3bDFrn6d+aJ5Bt4SnFyfVL8z8
ib5//bhjGLPpTylaETlX7Pw3X52gdGNntcqORVotF06ULTvNUDxAS1FT7HWxOHQNBYlvsC4TW1Az
M/wfIDadV6SsXi9hD30N+iD3MbI7z6ynz1WL+8eYrsm3Zhv6tfpxqTNYTfCgkp5Vf4kz97hGa2Nr
6t1ywepAceC7xP47ozpkl4gkwwcndekcm4QqqI1ZzeTzIMrbFeQRsFhp2rvjOF2zNAW5xIxnoKFW
eKIg43WT5VSe820yUwzZPPpksqt6R5eRbcpeM49zPyMgytgibXLIPxs19HDptZP7ycExE4B23kNm
jeRu9BxyH2JgVd+26KMJ+0cWa/ZjLLwZWwjOti4+qzozwzAykvYYrxvDwUniRO4YXQKeid1dlTG4
ux0jIXcizwrGVklUCIpBxaG10WJh2kfdWv9mpMceDpaWBUV7Qr0SfOzqcWETGH4XICV4X/TRXUw3
0DOpRwn9sQyFI33y3++KZY6uBmeutpVYciwrztysYK7GfVj6qdPwC0N5GcvG2fe4Jjr+jY1aQ/ts
p81w6RCoUEEmWMiVS1MnoWJUm5F+/aHNb9Zh/r5oC3GhKzffw+ircYOlwZBLnNj45Rurqa+bODN4
w9QOq2h6Bpva7IU3g5yn19i8VzwOKGysdXFg2j0IUFBhH7RySm9dhYOKLXvNBsI55HeW4B07HACP
KRWZP8ZxtUmctjxiZupODAUOhq7n6GZpdjOAXSrpKiInYHHvXtNHiTW+PE7efMcFMoBS9Dz1zq70
8LbIYmczkR8DZyqLraD3O3NEjuZcQ9CJlyQnKyJLv9H0eA/c13uWUUY6tw3b9Hpg3xJsUYzp2ONR
4z1qV/DZqa6dyljyUbMoxQ2rH4HkNKychU19l2q18ShpPaLAsLLnBIXxXro8VNZoWjvM7sw7CX0R
356KY2uOH8JQuU8LudqtV1cCHHgcdU9MdbfpgilSj0fLz+rxbLBi+yqHVLljUa1JfCgK2WcUWdmx
okq4CCtHf8RO5QLlKkF8GrA+geTn8Hhnj/xLxc0Go//KHO3qkIETPBsxOlzmbAw7FFFt39QsObzs
hzp9aMo4feQ3Sus39eYZsnd+6MuyvswWK3+uo06GQdhGzilpzeUai9lA5KchnZvUOpvTatfBb0+L
zTCWQLlmTsmFO7fmjbcIxrAjj8Qhn9qQYLubAOAnlnXVE9c7H8CxvpmUWDWrGVYxuMLkoouz5q7P
+vFVksj6ZGYRLr0p8R7J+qb37SC7s86uPEb5kI9ZF+8sxk4v4uLaFl54rJdp3HesKN+AF3R3bTPY
H+2hbfaYTOY3UwoLlJjusczq4tjZ4UUO6noT9jE2rE9whzI6Gl59NsPZRg3BHZZZ/Xu8jgarqMv8
IKJp8kubLJGuq2GPW4qeJxYTNFjZvKtZBXCGbxOytAXqSJbWeJNWhLJiYPbYO3rzhh2Q80NfJcsz
LcNwwwsSXgGY7t+QT9cD7LGMyVXXbapiSg9jbqX72kolxLO+yl6z6jDf82vnadHGZuc5Wf3e1Mjj
L6xoV8TZBcAsOVl+U7TdNeJmyVquAv0qNVCFXGUbH5eVT+sLCXFtFsR8iOPdYSEcLuKwuAZg5V0a
lRE9MK3J9wskvN3Eyq6BAi0RF1gBxYXXZd6lBlfiZp4GqJK6mr1zmu187+XTVd5gqPV1HtRT30fW
ZiH+XLA3tyPSkenRqWZH9SZyJRyo3iwvevovhkIcNWSBzzRppyejsfRXcgb9EECVCgPVyPk5TscJ
QVBz24Q4Rpoe1AyDCY4GyIk0O3GXeFv8yMbblEDZMVd2vm+sJLnT21TdRk6HVERSFaZ8s8DlnLPm
tSp7jyC0s1wMxCae6qoHYKLr422eVGRdeXqc83Ic5/czedQZ+GxjH8rSHgEHFsM+VPpwOXSteTJy
o9y5SdPcI1eq68kmHTNbw7IHHRXfcLPVj9Lrq3duVzofsaHiPpGscvdZEfqebF66tZKFlGlX78bK
xVY7KXvDcLkjBruaKj1NkWPRMzpYofLhCU64ngeDAYM/kIuWnvLYau5Dxktb2mpMdnaxdrgyzT6W
7Prc4RFv3rgRANotbNHinRlF7r5sQBn3LLM7G9wSsRVt+sgGdgLbGRjh2eB+Q4Ht8svOEt4VmrO6
wDLbbQGWEZuu8KCGnQapwcpIcuewSpGB+jfs8YaGXZN6BmwB8dFX5tjf1JGCm6l58wdh9nnveywx
QwLkNT7Lx05jv7ItH5uk4ujJQA8gs2tpuR7atSR8E4bbTrjVFZQP8zKBLsKxNOBqdNHIkEltd+90
xEd5T4yJGRgeUP5Cj+m1K8d9ygRQRrbuPVkwsy+0qLRfucS0fV1M5vk6d+YYnI1rsNyCjVvlxfoL
PDW5qe+Z1wXDzAoWL22Mix7JF8WqgrIXl5jOIsN87bjdgH+XRR1NU9l7TdJKrF4legEuR2JiagO7
qj6S9Fc3AK6s5y5ugbrrXY0pchy8VzrjvF3ZKMzycavfMQqMLZJUtXWdhc3KkR4m7yaPSmc/xlyy
ozDPoVqP/NoLS8D4ITxsSUToznBZAqo1H+I+MToMm4Skw65xDmAZ6kDlCoZ/OKvresnra+yqzSGN
DeMwwbsKFhvwwDgu3rJna4LzhlrAuGOqkcLARuP46BZa/1hUrr0Ls/rBbnLWiKbejWm0CkdZJTrq
jtFVB4MjL/JTAHOnsW417NiGSgIHET/k0m6W56RuC3bngco/Gf20sSuut5mAJW9Ni7BPmtnXIbXp
Tk+4rHvs1inMFSTIjQm7PwVBYfWXNJoNkbD2vhRtcTVgUWYhNyCFPfdduRusPiO/RmhIw7NwMKrc
vXJ0Z+JWcJJHCjRJFjrF0drM4aGv0xC+SuYZbPdo8Y9Dh9UD3tn59ch4OA5wZ6S274iK8nUgR5AR
RLoFEAfRkkTAUYq5vCKft4r+pmx5c3gAzNol3lpWZuwzwbECFopiGng5eJbOEOOrgQDAa5FV+WsW
srg7NgguVgCEobmqs847WzJJtRLZ4VE4dV/gbEhNKEAVNxhh6vCY9AM5xiky01PaAR8CNKEnYKAj
rzqQiorUB7NIHYX3L2MNIpKJCWg3ZOPTZurc9mTncE3o2E1yDu186TVElGF3R0EXNdMpLsdlG1H4
Pyzkv1NL3kUyGRkpsp4hIY7L3oBTkTn628SxDBKAeR40IaAf3ynkAzxq48jqRxCzY2xuml6DP24u
T208E+rTbtyaqKsXD3KTLzqbDRtiAVVXjnthalYAmTeYaBHOklwvtnkavebXYu76GbQOcZB+Y+YU
N1qeXEEvNS+UbT3qClzHNHQ9zkRo5GxpICVb5LwwBWtj82KlpZpYTirHKk/wXEzIFO4O5Nt8Io5/
Fc+WcW+Ce88Cd6oA3smy3a1g02Bhq3kQZvjzWSxAOg1Uo0O0EIBgaj7OmjERyQXXU3juns0RztUk
4wyjYJldlLz9njTlbKHZhXdFp+Shhv7JpgElLuIiTzZDNFoBGwm45lScHJPacXeMUJegxoPAnqKe
6V7VRZclCyB3HkvIrmzBD5e6+TZZmEGy9q1lAFLj9fn11vDnbSlSDEEivG+ORJxZG8cXdrA4JFiH
cyc5oi3Q1mmTQ3B/cTml7T6TbC4s6UippUqubJH9hvmV3vrlEGqNMRlSGGsoa9VhvW++OE4OGAFL
nRz1qWqfF5YQntdJHl+5mZfd/vrP+c28a/1SmIn5Z+1+mSZ986XYJp6ylKDgS9VGU255RthhWs5R
9eHXv87PLcV8IctBsyVvRhju2zVoGT4YGE1OdOxrEtUxS+OPssfvkJdJd920WeadD14ML2a2iqfa
ieioiSnEV/Bc1+Ya4kS5/fQt/aF3/qbeaSPr/8pEd9U7/wWnwL+hef75hz+9nCFhK+VjfxwhecyJ
cCxKDDjSWNXLnxRPz/pOMj+V0oDQzDjV43334yRJfmfzIVi8PIKHPF4vJkvMhhnG2KvDnVkv66J/
1yzXXac3L4a5us5nEyxpXJ2vTHS/XfTXJI2BYtFb3GQuVAWbdY1tCUxhCePplK/FK4kb6thqLWnZ
Cuac25lFneuuJW+1Fr/9WgaDhwNtjx/hcmHp7Z1EM4kQ+yQ1u7KcyzgfFJ3ekNwVa4mdrcV2EUn9
bVWHLLZO6ccIgW67tTgn2pMepk8Ve/Kpeld9vTyLOtOCBKyJQTIsM179b/bOZEeOLM3Or9LQ3hL3
2mwLbdzdfIoIZ4xkBDcGksmwebg2m60aLW0FAYIAAXoMSTtB0Ct0vZG+61kpMbPUWV37WhRRrGKE
Dzb9wznfaTvgO3B8q5tItwGDRvvQ69/VDppFBkWgX3HynyV271OVlvQSpeFaO1M3GORy02tEdB11
Q7fSFD5ati4eMxSWs/kwG1T4nm5ZpG5elmsfM9aW2pswOA5StzmaWnORRn4vZ9DqEb0QzG96O90e
VYpIBVx4jfVuLQtPft1I+deeqtXtFTM7hEkZKZEwp+i+Wu6iBwfp+M8T69e91Vo5Yloatkq3bura
xc3Xhk63doFu8ibd7gnd+PXSHD7Vuhnsh2R66HWDGOhWEZyM9RDr9pFsmfbiWki5uKeSgA6Ie09U
CA2nbj3hMc47QhG8fTMWI1iOnI+hm1Vbt63ItEjH0q2sQU+Llm3ZWnS5Jt2uHRmAZtKCWkO3wh09
cambY8M3TkCsaZdVjetOt9BKN9MxLHHme31607v2dHB1023q9lteO/HAoB9LANkaoQXN6abRTXu8
0L57ivqGNXdDnAfyxgZdyXMQ2ekdQwJxh4GLKQBWtfRT1NvdbTaI4omdRHMAr2wGOM5rZoeQMRnM
FZb1sC4M2+PYXveL5xHPghfPe6yu84hKjybSzhp1kJ24D/Tgor7OMDI9zhgIGL3A2SmOJLdZN64e
e5SNS3CB76WvSg9FKj0eAQK9Hmc9MhHQGm5MPUZp9UCF3PjuOUMStp3LrjhRI5+aKqJICSrHv0BD
NN8qPaBRelSTStSXWVaAfyn1KGe6DnUof0095hlr1R4NQWulR0DJAEWPOCIGQyaIgC+KWZGjh0bx
0hDFRE98qlVk7z09XFq8iiqGedMyWUyejNg23zy/eq5Ha/3Y6QHVqkdV9XVqNSeknjtGR+xKAIb5
klwnXGCo1Bcyt7J7xsFMwGwmx98QByaHSg/IYj0qAzJVbkfLYDsNB+Am0yO1SQ/XUF67O98uyifP
6noCG/DjbvpcPvfM5VhOQsZjUleRsAtGBqAGUd0M8iw90nOY7bnL1J/daK1OAKuBKzdDDhCbYSBk
hfTkkZK+h5GndmibkB7r8WHTCfv7Oqt6a+XgEVc9Zsz0wJHIy/nFwwLz0JhljVZVTyZbPaRULlEb
BrrhSQ8w1XWWGQR7p89KWngGTqCwmRQUD6MegBrRRFCEHopmejxaMcXvtqiqx0ulx6eWniDgKd2R
pOMdSBCZw7GQg8Fe3fJf++sUtrlOZCc9nK30mHbt6vxgzD2ow2VxGGiPs6vB0Mgq42jBeYPPZbPW
w+DvgmB8idcF4WeRB5CdkD1wm+uY/RKkJW4QNjR3SxWJUErjlTFW66OgZtGdFmDmuANgPW1RzRdG
+gn/pkDhC/odyYDSYJ76a+EmDOTrJHhwCFA4dZ2DEYiQs/4h7Q2G9161dZC2fIGbSpVLAXUvOrfs
qastcRn9Wmz9qGR4YvqFGxIXF3wMeGpckIMnn/Aop7flOn4OVtAtPBHXLfD68QIXLOVUmrLbLnOr
bb8YwW052O098Ch1l4lJfTSitCCnqGzCWnYxKjdoLoyomtDplPUpn0rz6PZ8yjby6z1QEfP76sUD
rXrQfLEtRevPosF+1RX2S2/KkelKmgd7GHnxAVQaIRtLjEZNRsm9lBgLsT04GzCA85MY+OqrxFl3
y9I3YTeb/o1PEZnt5qJOPlheNnGiobUIDNshHlAM62GJreFQkQJ0yoO1eSkGEjkxV4X5Eq33+WjZ
YTOOGK+XXoDsGIzKJs1q3ruqHi9yjM1zIOP886QYQk4mbqlR8rhNucRvughgHnujud7kqg3eaAbT
XVlN4rWIcNxzZ0pOUW/uFtN17lfIM98a2xPnpvdJ0YAw+UGmVXFybJi/eLS7h2KZ/Jd48pHKCiWe
EgTGvJwXwRkka2xvoQW5tIv6WpHs8E2sA7f/oe1BcxazHR9ma5I71g8kLsK6dCphkutRtSmwLjIt
nNLYyErD/co8Fcy4RMuzP8vi58GhENlkgyoYOlg4ulQM/KtOuKQ3c+PlOQaKligSL/LVe0DW2Gks
EnNjz5NxmxJltqAkvB/HKj/2zvDmtLCLudeiSfSHafia9+4bqW5fRDS8e8X65tfzI2wUts/r1PB6
iuk6SRM4QdJneHXNuUk873lscvMj87PqG3CD+RPi8Dcw53TCX2CIIWE6NzGfYjg3CmtJf0AsBYbk
jlILafRmNXPhhIxFWIqjpU5uZ5DSzG/mwb9XvVrc186N3lmfA8UrAPwGbxhmTbAEYCC2US0Ow0LV
c0DMWd+ljTLqt4YbKLVXMO4k2uC9ype4PPtG3sKXz8wdRV5+I+OlAlCaem9gMYERelGc3UdzUtx4
CcScZ9JGkuhQrHmB9mvuJrJmNnHvZD+jq+yMF0dFswOHYIyIgjJI3TspL7V2lSGWQxvUzErc7hM7
pmnTwnvZCWRdmL3tT/ANp6NLY0osYT9c+JfzHmAw5WSRMPm3b7HXQSQAZg3fhazDjyQOGUdqkZdq
TYowwV9x5gliPCVGGhNXWshtXMmFLV+sLlB5nfMKFbFP0umLnQfLuQ1cY8OocDhISGTAj3W5Za0m
Q0LHam9SFjgRqGF3QeIe9Ucia5kWQD08dBBDtkCxH8o16XaZMuLTasf9idRRWtfSTM+9iG9dcEiE
8cnmFmc/+Xmxpz4PllvQ9DvLIVUjHJm+C0IiQNFNpUUdTpHdsCtLch5kjKO2Dof5OKCaA+Bglgdw
RuLdHiLK6CZviK1DxGfJn5G/uv4nHAOV130bbE/lzkukmLb2W6CvKVuRvzdz/xpNAKOJP27m/jO6
HA2r+W9/+g9/+scfW7lffvLPrZwHdIbe3BLYiiXMGRf16K+GZOcnz0eN4//iRtYC1V87ueAnBiNc
2+zvHU+gFPp/qhz4NjZdFxIfx/Q1XuZv6eRk8Ht/HJA+DdGxMSPSHFL6/nYck2djksk1UMeFdfAr
MsmqwRXHKH0z43/fzl5b9vtGLfdFba4643PcAtkJGPKKZk9rVmmDxipfo3QgA6iC2btNAzF9n3vg
8z6/nAc5nUkR9/eVb5D9MBSfsY34oGpSBtIxqsjFEgSrzwF6cb7EFPCq4zxl/VTdzpQylyJzuI79
QaxHTwExJiyqbM+uZDgEQ44ti0fyD+NuLHSB297MimW6WxIWbcxOdsAFA0TLat3mBPM0OtVG2z9W
QWyf6QU/Z54yXtOiNJ5jVbkbG6nEgdtOHDZxwzIOYskHIobYPM7dw4jNCwojHzLik8rEfLDNJd8H
QZ7sFsfCqx1X8JHj/L2hrWCBEhAEVomVdOoGsYGpWLqolVdPRvPBtWaxSb3+ridrdoM26SGV/jPc
izvie6pNMldP6ODl7TzBTClyHH9wwvQf5W29lLe237xGJfk0q+xnqBDx58Al35EHP7NT6yFf8s/K
0Z1pXT/NmbG+5UUldggaEpYZUMAHsYzbNKUI8wIm8FEIIQzFVOTqt0DcvMOvJhvVOnirJz5YuQFh
D0DyU9wFxcd6GcgEmC0ye6ui2RLXZxFGxawbEqvaJILIuLW5h9S3Ek1inIE1qi+1zYOkQddLkA/B
dFurKcLJN0mmm5xj5K/+Bmec+gBOvn21c//Z7dKaEGaoPCz8uLlGBGmtXiCPgXJ9El79l2JtcE2i
hX4hFQ7jQcmUYevFGsCDef6bIRToPZKgrYfeLKxLmaqExFYzYVNEOsIa4gV/sgwJw7VF8rpj3/LY
FT0ySj+C62OBHI64cjAbjekuATXNZnNWwaFVFnVE3Ehyj9OFWBw0b5veH8m/NOU83MTUuMN+ag3n
xbOn9MYuXYEdrR93HdigbZlmBFo5fJf1XmKMbTWnTtxMC1vuU00hjM4665d3nGurcfBbUk7fl8Cb
7goTRhxBRXYeFjxe0YsXMdVyJp/+frv/19zuHYRAfzi7+6/c6v8n+q9/f3X7/C/+228oFL/8/K9a
TGwJeLFt7tImtmfmbv/3pi9N+ycGwoLTHzYVrh4eMn++69tYhABUuDjStATsii771e1j/sTMnLsf
Sq6rn+Fv4pNJXuPH8Z3QhiJTItryLFBooCh+e9OnwyFjehjmCy6yIBwnkr02tQXPGwLvNLK3cZZz
NlMYh0LkPT2yPb7kdkc93gWV+sVbBpXkX2Bi/DYhx9HvhsWuifwUQpKmtv323cCNafIgGUZmGZW8
oBSros3g1ViRWbrUAWsee3jzUFinm7b0e7VVWYvzALK/Z2/hfVQ/B30vPvA7EqD1RSFfVsfw5WFx
nei7XLjG9z8c+f+Pus383Wz/+o5Rk+LWQmQHeu13D007xfjtBkt/sWaE0rAY1+JltCnP9vTllKvj
QogC6iLsyLCrCQJYcmEdyrFFd9eOdf8zhXMntynA0B3R2ty1+zIRYG9bJ4/DuM6S+3wgKZvAxm7n
CRF87BJ1g6CVPJC0M9y7FDhyefjjT/WXhwHPFI9uE1qBRPiuP/QPixn0dDHx30V3qfoo+FjHoAaY
5tEc4+8d5nsUEcFTE8ni9Y9fVp9rP4ySqYi1QBHUm8m5yB/6bf3wso6YY7vp4upS+au8yDwZLng9
tyk5hh//+JV+t3m6vhKTccKYfFY/nrbg/fhKDYvblTCO+uLDofyiJqIyDlHvL8BKCTwRaijWrSUW
v95mljOVf+2k0SfFbz8oJ4oJ+MWyNX3l9y+P+DplJwg/TpfsX8pscL7khX4Pzlp2IYGGZPMIDv1h
KtR1fFp733uSUU5TsNi3s2u1YgseDtJ+5hFqbLWNCdjLX5bvjQGbWxhr6W1x0djtkd3X+mcY5b98
mf7lgaJY5bYBPIfdA0uG3359wh0cGBORcScJN/iStlpWwiy7Z+rAwLqKzwgHchKCoMnMq0r2LiFl
6ZYhiffeAwGrt0uCns6us/E7ui6UkA4N81/RndpIZH/3LbP44CRic8K9latT17s/nE5uywSxTXrr
LkM7GAX+rg+S9TD32jzRgxUj8UWJB1RKzrAhPpkZmaxw9OBjLrQHI8el/NgUDsYMr5jiTxMI5RN7
U1jmOFleXO3lAEQLVfZq8Eh7JLWbKOuqy9TgAFHaCxLHElsICaZYRBBClUcHO82jmcX3NNrWjOHQ
Uxdsls/91Wjias+JTBeTe4M9rOtGTH52W2h/CsYj+5xoz8p6ta9MIkFTyEmXMi/XBpdJe12kdr2s
2fyt6VT/NEDk19uD3oN2pQYG7qb5TO0z5YfIMzDSMKaKvgZXe01aKePzoD03TdMReVhXxLWooPgZ
2Dt4Vnwz+VN6teyM2r1DuYIPRTt6JGChD2oq59CeWrWXV+tPwboo3pK74CskQ7iDys7CJ9QEHxgH
Yx2SkggLHjXmtK20t8jvveJ1LkVyY7ZB8+SQsEvxnRkmVpZy/eK7dRsypsftPqLd2BuEBH4hKnx6
767GpvVqcqquhqdZe58s7YJaYm2IarU3CipieazwQKGU0dYpTFPYqLKrpcqLAAZ5V6MVyqNoa13t
Vy1GrNjWlqzJwp2VXo1aGWdSv7euBq7Z8uZbF99AET0Mk+rLckO6/FK1PydsU831rZtYaNMeBC23
8vqbuZRZT7E29MPQiAsBKmWOiCZV62EMhj46lW0KXywzi/pJeIiIs8VCnTxwDBAtKxHMHK5Ss6Ei
jeYA7Dip0M1ROG6R98joQ4Kc10NvuXgTXchcaJB911t6xxsx4gRAzbNw75IvFH1gYGi58RZ/K2MV
aUEx2ldF2iJhgDcRgHgmbR2WQsCqEnw/7rBt3UWswEBmTBEzbaIhCJGhKtgzrCrXrb863DErkz3P
tkxaA08btXp336VGWYZ1nPrvxjB6qdiJ2uwPqe0jHiWPJo7OlYVIzsm21dypdTl2grtbQtOVeGUY
deOKJKHtqnS/FG65HEXXlc3WMREObD2mKQVCSIWUiMNqfjKacpUU7G6OcywvhfGBuHdSiQYkvJ+y
sgzKkwVVogjzpHcf1wHk3R6/mSlvkinpUJF4Cb7EQ9SOTfXEw9g6k9Ro5vuh4R2EdY8fP/TlvDJH
z5Zmuit9qA+hwaXS7iIph3NrEU21owmKh51XjRzO1OuoT6o1s9bvoDjJm/B5A+WOXKxEnSRWrCMR
hHTKZp4ra5fWKYjrIcoBUExtE9xn0ZTZEF1IWCJYNcOVDQyUzIsmilEJoeVuQrkka31KUjnFYR7Y
CWoO/h10TdTMnD6xBW97Sgmx7ufU+NxCWF+gdXEdmRe5QrMkUGS0Det5KUh+ubgNsnNk0qq/wxPN
IwmgVc4PBISCW/soTWT1RrJ7lZzVUhZwUSZnTW/Q7/TPNvGOX5w5AonhS07e/UB0I+xzd8XkWQ4y
K3eFpfJuCzcmxNmi3opporLI4mx86hx3+togwz+O3hRHoGswWhDlHfF7yJTIYIW3o7ysc2PZD13v
yGcJJRtkNPNUnyXm4rEUMcssPbazabKypf8zP6SGF6DaUvrkzDLVHTxCfNBKLnZPkpXSrtVkqnhj
NdRvecMTLPjIloqzu+QuCZVGBjN+xC6ITE08z/NH06/gF812Ng13/dzr4pNF3b2TG+4c1mwNJkIg
1hWEp1n260Hknv7w+q1P3J94X8CrL/gG+BSDYte0SQjMWbdBjoxs2xRMhB+q1uOSbweqgpj/j3uq
2VfJByXthexWq0kgkyTAIYe70kjIQWaGrOb9LJgehb9QUPg7bEU+ETcQQt91ndxX5Ue67UATP6C3
+MRjc14ssftlqsg03+A7WB6tfhbdTUyZm2FWrvLsyedpcegqAdMtiNWbLUwUwYmdpOa59uNgAGhB
Mu1uaT2FWMlbrAMSlyln+qmWb3mBum4eOmKqFVOG/NOEqbc7lhFR8ssKMyAEmFnQcDMyYJ1kLkm3
ByAcfDJEVO7LqYnVhs5ZhUs7JY9p3Xc3QZlnzs4xWzPmtufYHhJ2M/jYZlDmQgSxXCarEVnBya5q
qb6X3JCRXklOqXDSd+wwcwiM3xMhP4Y8ZCZ1I9vBpMEPiErgSWuNgtJbZZ/bYAyejYUy/QxVvZU/
9x0B0ZsSruB4SieTXzUj+Fy39hS78QnaU8K2hwDa/VqPY09qmFc8ZWOnNr7XHe2SkNbjOsErxQFB
rgyaAfr+uwrJ9K3RE0Aeor0px5t4mRpSzJyuTJ6pRLqfRcBqmf0JUT86qQOSUjCNPkaGaFFPyCtk
+iprFibjZqUCW16a3jICfhnLVdaD5P6ejaiZvuLXZW5BuqPLYjgQ8oFxfbQe2kF1KSovbcNGw5lZ
99DUV+dSug2bbdWMwr2zJY4ZeHvZ1IVT0nDUJr9CnNGuHkwYv+uKkAnQ3O7GAm4mgnDwDRviDWNv
t0QLi0wG2oT2EAUtn7MEfyqXQxp85Fwvu/sqwKa6H8wmIDewTNxpMw8kfAyTD20nH70Xx6zwk09O
3Nt3ODP88VFF8NV5uHNGh01qcTRpHPBVp1afgwhum8S6N2dRkF+DxYLPNc8gCvPWaKZdSb4hTNmq
HPq7Ao0HbWSQx/sOMD0hbLMQp0XZXPcLzHDcUVHi/d1W96+yuHpIjX5o0f6SvafpKdf8VQyu/6QN
rn/6d3/6px9H6b/8hl9H6ZJ5Oaep65m4ykCoUNv/Okq3fvIYlwthAd3HQ6en7D9MVRzGChr+9mfp
068MFVv8xMybATxPaGjtZPj9LbN0W3tlf+zwbLpYOlgBgU96jqYF/rb3oEBBuFWn47GuYknESsqW
iozPrdP3r4ubf/UFI9mmZiJMQx1socxiopjJQkFx32A/8J/90c/PIIHI9BiK29G3OwTNLoOR1oIS
aVCsZLjYmb/ODMRxn9lWKXbsHi3gKMQXNYGBjMkdgi1t/gM5FpReCWu5zPbzUCpv3sSS16QYH7cZ
/F5G+Urssrx7HYuAdWpK7GtTa9xQ9tU1GrEjLJWsIBS3W7gQ7akZ21fpJw1KbqhmGaVlWEbeR2LY
HzNLfh1bXt51mteiTt9ZSMGjrolHY97wIBMgFGbF53GbuQ9Fq15dmQUAxajAJoOPR3qWicKFMfVo
eKe29U+M03uqQb6akeo07kuLUIn83cwNSFMuX2Xtt91OKH5pMfIV2NCy+Qh8DcI/lWnX7Sjq8MCj
yN6OjY1yIjKpCxOT+DEbmHtdsI50FeaQMbcfJn/oQ/2Tmc3YJg3wmqymlqUsfAVNYTHG7+X6ENf4
1pZiDIuOl6Q4dG4cmxE+kzTQpoo3ZDVuvhMrwuKO8j3ytNiirt6XSvFEtFoTEfbCQj5fKNKB2X2L
ChJU+jZ4BkDZh9eRegdiDsgFnQ8lC/NqAXa1zYLuOfKjHGw9/qgrCqxZWYqgXCeqiHs8N0wP84bx
fD1JUrWg2rFVt2s8zgNqs4dy9DHCiOCZG+1I8ckfpXAexpQ3FWe5fUJ3A/onG7od5o357KH2h2yg
z6KefwtP5ZJ2EjxADcbV07sdNwJauPJc3IAeQansOBfO5/c5yNnlY+rZFFP6FfUqx37lb1goYBxK
o9pNvd8BOan5mZJvCbKYvzO9Bp+q6oItcLXX6/EuYx+Zd8Fp1ZP1tI8TThliuzn0OlhycP3iLGT8
zkXOWc1mlBKHs9P3OFWwbBGRqPrlpUj4q+tnXy3JG+HKQ5rQ5Oll4OuC2PG80BSEk+I68bwpOk+A
oe8SBD7bwOtevZxf6HocYX/gZPK5Gq9fRtVwUUwG/7TJy68loQMhlkl1LszOIauGkxYrHYQ4pFmP
JWFUWxOsy2YisYFesyG5uDTNsM1rsStb3KzwbnkPcdLdkEQyH2JGdLeWilJquBV0mcdFifDqNp2A
ECLw4ywDfU2JjxacLYrYWYIbAes22pwlLkJcSu8g9NOHMcEzoy8voHHrUUh4cbMNbWWAb7KpB7R1
ouRw20mQI10X1WFGERCOUl+GOZOw67E1Sj4+kD3M7ezbYskpUDWQ8Cwqg+31LL/6ZeumDQ6IcPKQ
JiHYg0EpdpPBhuh6AugznEv8IbVXFkcLt7Fg5Pq2cYNgjOHQ9cMEKbHlNEKpSXJrJqMvTeoYRwf0
IFp5XqsapHHEJsfdy0m/IoPgEMj8HTWZhdCMq0cYXM2l1Qdbs5LRWbRDdUsDOl+c2cHZm301WNqw
MWS3GOWmXqVwRQyrMI6xw3Vag0i5Xeiw9p7LSVaRQXkL/pJXr7h9eVn5peq4OdBBUWDYhyApYFwa
uIIBnI5bMj/crdcLa0fzT4ys2bWnyWV7SFfo7+a0FCQ4EAVtFDE3RewPYTRx6AwvDw7RYD4kFkL/
FdDhgXrODBt7HLcOBI5tNPIWpkFyFWG6OgKv4g+vsH65NxEfDWFAX7T07yPKPJaZsk/uHYy1u9ax
H8xFx2LAkNw4jNN57EycTGpuGLOkHL+6EDvGCGxbXXu+DF7+jmiJr2bhCrh+19Ac8l1e8isHyXG1
yT8ObZLqdoQRcQvUciWvMKJ7E3HMzq0V9rpIvSuP/7kcspCLnsjZlPuJja1iL9v2my8MJ6wMpkW1
8j6WOL6xvCT3xjRcPFA9kCD8+LykM8Zwo+gKSRTAIkIzn8DXV7MBhX0t1s9YObTNlYqA3GdfdsSb
rm32lZS8eYdMKiBKQpjPToytofPZo94xnBjO6SQ4hJZgDLGJYmkPYSYgpSREWN0nse0SNYKUA2Fr
281QiJa8FyEUlbYLEZ81cusqZZybaPhi9HX9M4a3b0RkQ6mOrTl/95VlrEy2jHXFlhbM07Gv2npP
A0MO+qYlzXLbZC3XfGaPxi7mUbRjDxTdBVO9GvvCqqbuwsjd9yDE2F157Je1N16XGIxvQsZJcRsl
gUWWdVtIKKEYC9OLM7omWcig8I1HfCeoYT33+Yeq7P6XGfU/EPZ9X6fQmP7tv/ndTFXXNbaL/Ir6
V7D00NiSH2eqRWCYq42d9OilC5qeNXlPcx4uVuU/Dy0+NQce3NZOOdP/+HVRuf++ngLjj+4RcZrw
LPG7eoqxt7kEfTMc5XS92XENWiks0oksxLnJ3//41X433/7lUzLhRlkvYcj7v3s14CQG5shqOBYL
J4iuBIIcWXGMjPWXz/V3f8Rf8UcgaRF/3BD8F5as/5v//A8NhPvTf/yHf/5P7Fn/8Z//O73BX2xc
//zbfm0OPDoAwpsCJL1wpm0Nev5zc+CbP6GVIRKArc+vFMVfmwPxk2sJKdDh4JZkH8qp/evK1fsJ
ppuLmMWFXGPqluJvwN+4/l+cXpbLngs5jydZTFhSn+w/LCbixZ6KKouTU1d6w03tV9w7K7PpbpgK
2sRt9qjq8sGSj500NksZQ6lB87UrhJyOOdPVLIyigbtSH7RP3O0YzllF8DH1++KAxTrmyhiC+qae
HbUfUNLmPEUT59RFq0cAcTZE69Yx7IlQE9+BdIuX1t2NAYWo05TzEZn3ufIxWGzaJW5JM/HjF1kx
AduMThvRUmSvwTR9hCUWoZKJOgAd/ajHIMWyT0dD7HpQtA/xVMszemyErzNg+7CPjGLkyR2pR2dR
6S0/AiStFd54aGrjIY2ajBycOZuOraXqu3Vaqs3cWeLT2rbjDX7E5TlqFmu/tF1yDzOXKVTAwIOq
ucq70CzRrKYyK/aQVEY0M9NSPsWJ4+xNa262GU+3nSeUvAlk+lLnrGVjXLR3vr0QBlTgeFai3sXg
bCF+pXb/lDeZd8/QHNM8e1KqI7e1JbjtgU9ccEffBUMUMNgZ7dBsRkgfiyp2vOec4L3eZrFF8rZp
eB6p99YnpobNEQXwrWcv5kEOyYfYX8d+BwbcLnbUziZkWRT5FR2Efdsb7RhtusrtN75LrijSnmMw
Vf2L3S0ZLWO6ytAYzRbg7wKZgcG0w/FwhtvVN499Jt5QlTi7gc8S5lH/MaoWcYaA/LLkC65GGBKf
NVnpLJPGQ9fvJzsn55Ehe2eHATJ+7Gw4mLvRq4s7PyvVhUEv9llGdYm3acra/RAPnXufW0YEVsQb
35AIY8dXdRY6sTvfYqj73ptWjKZyWV2M8Wl8v05Zd54DMBcZiQosQ+fbws2jDc8tOGqVET1Iq3+N
gWrQHXv5KcG7S4ZoT9H6MAdxrb60cdx9RrM9vKfZKB/csnGwAyjrKXdt3MBONdwCxVUkg48lX9nU
lO3dYIrPIBKHC4gMIzQn8d2uys/eNNUdvUmlTmMGU61ISQElDouYRaA4UODiZHheDeAh2RgVoaui
QmNqhqE8Cntwsn3k1lWxLfDnf07ilZJdLojXws5QHRlNWSvBlC9mCAa1DNOqG9kvgrRg5peIW+pk
wktnucAsacz7yZFvaxe8UZluWvbhYeuJEl42lViwtQmabuHRccaI2HQ/OZH/HEfNd2EORPhkXtGE
re3jSynG0f+QsLDcVAEFbIYW9hhzz3nkNwB8t7rk0qn0Bo3CdJplRcBG7drJvB3ibjLvuqBbY2q0
uY3JJ23eSnQIw2PbLx5vqWM5MkT341DpgLEcE8BooV0a3RnRWHBYbCs55fk6qgcT8Hl5HIiaZjUC
++Ymt2g70Cc0VbEBpO1gnkVZ5ll1ckpIpA5Vg47P9QyD6gwJq92yhN306w0gK+rvvksgwxaM1l2T
6KloGUmBXKY9VMd0A5U6f50di1yiTE03fupRhvYlyZaLHBhH2tiQ28x5SOoyB+GVUxZO5Af5NPaQ
N0t1znJr3WF8ALBn4xUfZRnfEWw78Q3QGD2rQjgnB+PyHVlhxkei45OhuMF/Gu9KGv0C33Pth7Nh
lfusuYE982pGMxT7lq3pvEZr6PCvbkggre8k6450gzQegoSqlSl2jja3n3J39LlTterBClrr2XeA
17sksezQWDNFXkgZOEQGlBV8aHn+RprmgFLdmxgvSMrgdvxc5PD+knFI5g2yvXZvan3avI6XYo2X
d1TaiOtGz9sn+P+LjZc2A/Tv7psduWrn0tQQt+xqZLYphlNULsUWcVl7mxbDZx4sMIn6YjxWq8JZ
VEQArDd9M00u/XnafzMrnjYhzXJ3a2vW4BjLpxiBzNEySoBlWMi3beVnh8IjeTBZ22PX+GIjecCG
lUd0mKyM8Wi2lTiJxZO0FXlycid7DqneBZ6oibq+bv191wgTUrYM4Lp5RFmbxWPkrsvWI6TlMDUB
EOyoTbUCfkAtQeXPfox774QTY0fdqkAfynJluZSrHdiF+1bCC6pnc9k6XKJ3SROncB1mnz0/4aWQ
hQPWCqk8L71iwzmom7ksVSjQfOJabOdtXDZTmEG0v2VtSIzYYCendg2+ss/DJuW0P7MgGcIhn76W
JZ2EkAt8+oHHjWyTE9Op+DhMhbUrI/8ywgpinWBdrNJkTjGMzsNkpyWho90lXrLHQXTGw5Rk9zPf
6xlJPcZ3UVxir1z3s5sjCoWe75DdO3bu3sHYsEPVHuOaHodeAwSWFztfrkFfk/2owK+7JA70y3C3
dCKuQ5MnZ7sx0xmjOi3qQjyPPdV0VS66G8FoLGjWJ9KHAuN16gh/QL3koS1IHaZyWLEqKKsYxYrC
Dr1eyuXYOOmTc80TWK/ZAl1e2Jcxl8RO1I5k+oNDg+ECqQLfl2s8AYYW9cGsTSMheaFdP1nNMH8i
H50xk444IJm8O6jFmMg9KL3Z3colH8+CXTe3/oJR5zwmRCXo0ARZcsf02b19WXSkAvVcdh5FMNCI
6MgFn8XGuRSEyhINEjJhnuCh6ogGczAOXT85993iK4APSu6tVqc6lOxV8MFYfEEoZ+d9IuL4o02C
/Y6Wn26ryekt2YXax/SaHCFWxCMTkWDThqfbOuHcb6ybFoxCEvYscHSjvgyMmXhyib3TaS4FW2PI
Ep03IMDIMTgsnazwHvndOJxEsgw3pNwbJ0Pp0AuE/9jTUO4FH6RjgP+t+1WloFtVEJKnvBKKaw3u
DkiMeOucDF3rnIkMzHWrHrOAlQ2CB3hANYv8AxCMed/6wj0CQ5hHXJkz2y7B7o6BRkueByTQ/8Pe
mWTJzWTZeUWog8YMzdQd3nv0LWOCE2REoO8bAzCvuRahBWgoTbSG0o70gZlVhwxS5CmNa5p/MuDo
DM/eu/e7ns90BS4q6BXCiJbkj5k4ka3dyp3VAWJbxd8zQlx6nPx7gC/ERA+MsJc0ES1uw401avml
mOxkSVZy6myd42o+iFjoT8ESThICF4/WYb9kllTTkl/Ssq1eoyHqnlm8543FRTqBmfoqFtfORHc9
Rz/dw9vPUh0fnNekRON1PaSQpgfV03U2YARhR/kVTBOXXTm6sQ1x0heVVNXWW8JY1BLLYn9PaCnA
Ady033NbWllkO1oYzYbsA+sIFoqElwxp2BuxI9GLR839QB/fOQUiwt8WT4NzbnVKM59mQehd0DCF
/DI5z7Sj26dp4e3bIeT9bGHwm6PUDw25h2QZJ4n9xaKHo9atWzVQLR3Wgcz0Lggpnd5NZBDrro6N
V9bTmKaEZmyYQtnPw5CCUEmB2wZbjdw6BEw6hDu6oc12KjrrtjdKa8PcHLPN5KSbVMTezhvzfkO6
33CanUERAh6q29bBV5IUaqRXRqRiicbtdaoVGk4imxETMFm1V5VRNZsau9U6LzGYWJBcNpod2VuT
rvmbWZjjuWrj+ZLxXnVXkVkDKNYpk4+yM9p7r9Cz59CAM+LLKfGOeN+CY4yl+0gKUb11eF6hU4X2
jYURB6IMvCATquVGY26wMhxRbabCMaj9dXuDsKxflw4wLpbmvNgqu5K7JNNgrunU4pWXqXu0ctZW
w/3VVXVyFYfgUZIkHy4T2IcnFonB5wXkZXEGsrwHVj4rbeI12TrVJs0TezMJ0tvX6TDVhCS2vOuN
SE4ME4MNSO6aAqrLvkWpLfEZZJHaxHVvfyBAVW92PkYuc3pvvCAuZrS2qhHlP+SB/9UT+EtPYOEI
sOn+AzThvyO7XgIW/iddgf/x43Dwn//0nw0AV/8X/pIuDWTVglngoq/89waAwy4fp+ISmAAL9zsY
4Z8NAMsAmguig+JYt3STRtd/NAAQai+BVdASkFCBDfHkf6YB8LmHRntBovwEl4Deh5bDpx5ayJx5
dsF+7U2zx6qF6RZlFWQe7yx6CwqlI2GRkC8VFz7smr910j41H1DNLBNQgMP6QiJh8vJz86Guw9kb
5rHbqd4cNs6U20CczAxXd5zvf7g7v2kW/vZQNBFonAg2I59xJI3Fbs3IZbfD8RHvMpOPJPuRasMe
sP5Lf/B3h+JSet87K4x3P7VUZmNM+ZoIXJTjGOMinWufL0q67kanP/z5rBZx6w/i3e8X0OKcBNRM
uK5LqviP3ZuF/pNmkgvoxTQBhslEsMPyMEIZCosAXn+JAWjJOV2jLS7Xfz44z+BvDs6UZHmK+Wh/
Os8OO31gVV23g1hmw4AYScMyRH3+81F+vZrS5LkkCATmiIXW9+dTbAmnbYc66HcNUBJaDWbREusx
1s6wSaocLeufD/dJbs4VlYvFQYdibfKYfB+m/9APk/VgWpHR9TsGrB2CqObdscwPNyxzrC35yQ6I
DfnzEX+9jNI0TRJWmM8L4xerWxAx+XCtsl/85nzHUP9ws7xy8+ejLJfp5yeFo9Av9FxHZ1BiLZf5
h/PCsEnGZ532EPmGaWVp2pkO8tVkwHsadeqrPx/td1fxx6N9umkYK8I6lFm/cwdlrALYseFAyVol
KY4OchRW8H++/vmQ5if3yPc75+JTkTRMwRR/XsomvpFAcnntjMgWV0AzssdQ77GflTP+1TLEl1ff
OmD413Um2jcbpN6xkta+D5tyN/TesAFPhBtYOdW3cbS0w2QLb2VSe9zNzUSuWRQCoq3nvyxMxm/u
v6ULYhdRfNAr/vzEuS1T1bLjNYpVT8NALDnA6C/ksIEjihuvNYgycEvlW1y9jYk1/QXc58jUy60u
Se+wqGNDSnLX+mc65/9TW/8Zjr5cUhyipNzzhoNz+uy9SDyaY7PMOoTq0cYMIunj8BiR6trdpq3D
9mGMLWDiyvYyv8SGfRyLpDmjzh1SvIm46ga9QH7VJqt6KvSVhVTUDwq24IUZTqSjms2lCb/xMDNC
8/Gdw4JxJNY9hrKPPTrRx25wafMiOWUrqTlbyzLj1WA17oZQiGOXNi0iDbpiXSC91ZjJUyTSB/Ra
TKvEZK0mosa2DY5O5r3dVektmWcxO8ZJMKQcQdKe2eIs8YT1sEsKkDyBnD7Sybrt3C6FyBniwLej
7oq/XGz//LT++oK4UlIY8NYLz6YS/Pl1HFsGu1ItN52mmJb2Ec4S/WDE430/BxWbdWLs/j+OiAgR
V/gSGOx9OqLXjAN7tLTbNUFwgB23IRzjm1eIc2MhqUYs+Pzn4/26bpM/w2rDcMPzKH0+za3a0CNo
Luu7XTJlFRxHoQ5hqUBDms30lw/ur28QbSmTKQ72Ch1J9fLff1jbwh5PqcK/tPPcQZ5KrTYOJdus
v1zA3x5F2C5lCvJiruHPR8kJoso7xQXU7EanieZ42h5Js3v95+tm/LqOcTYQp4hOxYTE5+jn46TI
ow2bntJuHI3SRy2fbO2RCEG7pffJkMOhpODBZzKJ9cF9Qn26K0Ua/21ZWhwpP38w8AcCoyOmVDK8
Ep/uH0BPMceD0+4EuCF0KF62Rf/dbYXqYhftxCwOAAvoFOvle1Yq5zbtErWjFTRc5PNMqntaBn+5
A59TU1mP+E04kvCEWx4166fPSig0DTyc1e6KsC8OeiM3ng4xcIZ1dBkAz1lHDqTZDAH0OgOdftVX
8bS2Gbf7gPtKBA/Ze2aMw2Xqgiqe1QsEEXNdx111NxV0QKoulnsZRupYTNklQKK/FRe/PwEAuhbb
amyYi5X/xycVvKjHoENxUaPpNmycatsrET5ErGLrqob0CVJXX+eO3fHFanKSHDGcxM5929jeAZBe
QLhDM2xQXXs35eyU966Y32dShY6WizwElfKEhCvR+FZ02RY7QvWX8shYbvsvj8UPZ/Dp6aQbyw8u
J+zxWhIeg9krjp0cCz9Zpm1xwyLfY5hPEv1AEuaSngvy6c8viPXbJ5NBuC55GUle/fS6E9MoFD6p
dpdoEezVPnPlV8qqa0e0xKZ5+luZDeMT4NHoG469rh+IDCW2w0+tCNVW2G5NvS39xhbOSuFUyFeO
2VfriAPusOYnTLNC430i65Gl0rlzEB5JPcGno3lPRNuAJh+kftakke3nsnxFxQaomQOF4nsUltfK
v1zzX0u3Zd5LhBcVgq2zW/r5oYG34KQBMrtdnWRPRQD7n0RSbYZihTDI+kud+Jtl2+azz85TOPzh
ZTD+4xPaZikcUBadHUHrHx52R77aCMwETpO/HGn5S5+eJI60mFUF0eXMs38+Uh2EfeUEkiepCe9T
wwqfkmxeQvAmdhNyShF967ZGz9kGl/rnR+g3X19SZ0x8xtiMdQrvnw/dhYACg0Qn+s+ZvuC1pLld
3+oi+Mic7itbXtv/8/G+156/nOsy7DdMNtyM/X8+oDdo7RjHPLJsw4vb3qLumQLLX+JJ12Dt3/EY
3JdxNvrhVFHcCKZnQxs2UPHmv5z6bx8myIh8WSyMzZ8/y3HfDTIaeH+VW3a+XjmMkTGJ0TAtCeuM
ko8/n/lvPprwIlFFe2AeiSn/dJNtUPxh3o/c5KlBP1gZwXomH/kve8TfXl+DTgZPEpdXuJ+WhKQ1
wtIQVbtjj9wwXxsjKICJhxAUfp/C77cO8bT4GrNx+DYhuXdAp3CWaad5tv+6Rv7uHaIe4XQXlqz4
fLe7cMDdAp95Nxki+lo5UBeQWIbdVRsbEnekXdr2uuz5A4Cq0YOuBrvOJKh+IE0rcvvoNioI1hdD
ZKEGM7uuN5Yc1fbtz/fmNz+TconII3vp/vzyAhKPPHeVK+ods6bmBhCojazACU5J073++Ui/tilc
22CfTJsCVoD8vIKpqZcwioj9tQZka/htsTk0MzPcKWSWZWjQf/NiR/700hDu9b8sNL85T5S2EGhZ
ZKioPktcIs2NyVq26509BohOBHYbQSo0OhAZ/+cPhRNAOFxNGn4wE35+z+PEaKsa/xHZC0H+IazJ
uZlRLRDMYet/u32/WcS4fbRFKBHxPX/eN5ozPKyy5/ahGwj9AELOHTGF5oavG2bdMRdQw6LpL8vH
b66ltwAiEC3ZhgCR8PMJhqFe4FyW9Q5DFzJtCRY6TnIT9Yz5NyKzJ3/zoafS0Il/xRaPCvrTqumm
ouzD2eDGiUavt/YEqYyUR6EIjs4DtA9205q+TU0OiNsalLZl59iPm3l0rBxypeRRii16jAekQdkj
8hgMXk2Rur2PpciG9xXU0SsoN+0iZRTTIuTO0Ha2RLKA0+GULEwCJTZXj5G8sVWQAqaT1CJvFzOo
mjelaKIE+nZk3Nu9id0zE8xHt4mRj/YGsmhkIocx4vzdTmiWhKuKHUx0GqPGCvwmTpvooc1KYzpk
xTISwzWZiw0ZYsYxn/EJ7do+HdpLmSOfvBBdj1TDbnE7LhhvTWFJa9oUgbvw0sIvsOyFwNaLhcsm
rTLZ9nDq7wYNTf6RuPJybzQp/ApUVGYDhTx+zFvbEhicML4fgKCFyNP7sky3UxpP4SavMA+fk4Ht
JNYJr1LES7aKSCGsY9PolwNG3FOu4WCi75BXpl/lcimuYhi/rw5+L4Jrg26E9I1A846hrAYrsmuT
6VoFznBXxOTWbyYNEcqtXqLq2vRkM/YHithxW7ujF6OjCLF6k907z+u2TbxdgYuj3GTB0v7TCTsH
K9tK9yGJmOuNWV5a61ZE6J+SqpJokfsb+rxbxtnVU1CZ2XOmufptV9jY4gkO3WtTkm2s2rvqkYox
q9uOSOtvA4cmqojwrmJG3ZkiVT4E7nwb9sPRGiaFWr59TVD6AAU3EQwlDF3wor4JS1ObAU8ev6Fx
djZQTeZ4sb0T3lxiNoD8ngB3OrWQ1b46HSYy3NwIuZ3hda5tuR+sJVkT+puMs0cYLRsbJum19PJm
Y+hFjMZJzWtQg8bJzbPoAkc5vE4HAQpj1MdxtuROasZNHAPFwAAaHAJPILRL0p6iAvxQxjfKb1tn
vkmz8VB3omN0isglntOrlO7SqERzTMfR9Gc9rTdjBwA9iYIB7AqwU2VFPrQh9zpwxS0uz3FjKDfa
ImoGcAlVyA9MlEEzpettEGbVC5p0/VxEDjaPrrZ9lCvNh63VxVrr4EG4NKx38J/kockwxDlFMB4s
PTYPLboJcFvDEV7RNpaVwWB5es7xkz4XcbB3pLiL++kZT2+xUbpHo64PnnNbW3SBae4eht6B6afV
eJYlgeWeGxzbwIp9e5HI6Ikg4QN01Uok3uxH7Btu40YbruuwcW/bHgqostpzNwUO7MeFU6oV7y3J
BnvX6uJ93OZY9nN3+BAtvP0pVjMdLmJ6OkQgfVkXkGtWVJoNZuEy9rr7tHSjeWXy8Dzlpm6NvlOz
j+BTziKRhL36gnYuvawVT1ky4fBwU+Og9+GEgbsroVbNLjFbZbkZeSE2gTTl1J7dSYWq/UI6ltPW
5JMEQqX+DCPii2ZYWz0Jsc9rGF6rHSFe5bfRIbdzb6WZ2fu52zjDCsGD4541JvfQgx23CVfZNEjt
SHtWb2nS1viVG64U/NoCCaGbD/cRXf1rM0sIN82LND6ohAm1BBRwaSiTrK94UAgwappxUdzqX209
oJ6kv1ttnFnPThWfvm9d64Y2uv0QIZuSsQU+rbXvxJAGHx7N/R7iqo358bstbJ7c8YE5U/7RVA0u
pylvjRec243PFk1eeShTv2AlVz7O6WnXUS/du8Bivwwtf2fSMmzPnVkfZzIs1vFYiAPYk/aJLtzC
QSNycWFt8CRgaaifI4AQ3+pKpNt01OpnpzbjfUK8YnaAvZ1uY+yiT7LEWQ6QQSnfDmTe+T0Klwwx
gibR0WGQCW1brhPKvQMOagCyC+GeXSkyqJR9U77PK8bDqy4Oh8c6UItnX0JUW3nhIh0vdYFdJWc0
CDo5ypZnUFNH0NLRHcnnGckN+IEJr+kq7RHhPafoLEiiU2jO/FTkZI+DOfbqIgyC8Cp24T2XOl6l
EnPWWUSCv2pV8U7osX03dKacl9F8fbSrKLpCjVG90LozNzTO5FXY8KpuihJRz9yPKSk845L64Djh
FSqjwVlXkhQuXqKal4q7SxO+PqZkrF85OJu+NkPY3IiZAJc25nrHSQp3Gbfzzo24qBopxieNR/Om
kk31VS47zHWBUmLw0zqJ8YDIeC9H6Le2BtHHaER9rHDhneehrb52U9U8DxHXdXac+ltphCD15p4c
GXLg8uAY0o3Y9V7XvnmqlVdirjUFUdoLr0by3CuqbXKB34AeCKxFlaksRGiWMoLpbPBZrnzlJXCj
8SnWYMwicpncvg+wyZS6cV8Zk7yKZRk8VHYUXtqyL19sYjx98OQEopnAVIzVACD5TfZYY8LOrY9T
owd+CGHitDA494SHjw8uITQvRRjE++8uvErXwqseZNyMP1JS/xdgGq+EVWeHJl2QBZ1HE8cnqzk4
RnnH/wGrzQI6VlnnJ3OFrQM9HLlkboHWY6Jpjfy3fXNCIddBMGUHo+mWp7wnJpeZiynv4jwaHkXZ
9c5alfxIJIHprds1pAWi0rzTvBnwdVWo6Gqy84LsaFE0z1k9j9eu3faPOtlYt/Fyu00QxGeJB+q2
FgMHSomaoWO34BE0eMGi5aq5STRd66E2fehzGe+0cYkmpGkf3MJEEIdaj7BsWYq/WM7pLYX0+IDU
vX2bFeyH49zQEt9oeTR9OBVtvjWxZEG5ot+CNgJirSrWtlZizxTJnEPR1+zgVkRsMFYVopnpkA+D
HXHuPEmzVjcsvbbgSWPNioiRS0qDbKS5vNashCbuMGXca711o+FgW6jf117bfZQQIaFl6XmyrnNV
f5AZYDyKEM/2oFrjHY8nwB5evfqG1WL+KM2kata2WZBU1SSyfzdd8CbcM6CRWlVxWWy+5O1OV+jQ
VsDX4OubmXbrdTqrmWMP72Pl1jddUND4r83qshum6ssIHfrG6NzwCqFkvOs8jGB4WWCxtNHiOXd5
vwsCsJ/IjFzC+DS3ZY0v0wWPDlbjg4rauWBPHGyrPmhYxADT0jftrJ6BsOW+zK3bXQZ5Fe6GDIWl
sHNuDZ/Ns4Xxj4RnJ4yvbdFWWwBV7UNToQRfLDZdWPI/tVVV+cFQWV+lF8qtqIBaVAJYBxp3pNOD
Ze8MrteKiabw067hPYR6M90aeTNeU4So1ZKK/mhmoYDVXd4RQ3UBlxnroK7H7GWaxlcwdy5r+j96
Hw1k2lQNh03tK10BrQDIwrphzYzXicm9GHEFXxWTDO7swCwP3hgTrdvFSC6NgmFjDbf0IOPuOExT
5se8mxd6qJozOQFLMk4xrSj1KQE9xn+0UF89kq0PqVOMtykc+beBXG7SegjEmsC3zVZbbwrbwA/Y
idM4JuKJelsHkjWWXz21zJlKwtTpLB9qZLNMyyIK0iEppydCdMJbvYjU1hmrvV1mte+RfBquYjy4
rppf6f/lX9IcuiXfHC6SqYmQhZ4dztohTiVaJ2naHlJNt1ZDoMGWywV2OeAcp8joK58KVV3jqdZJ
VE3au77WbJY6L7ztWw7Sy8C57mE4rGhMA9gnyPvViz37ETJPto9j5xG5Xr6jXRpRB1LKrfKFJFnG
KrqIXRo3pWEeArilXyM9UNvB1fRdh7nOd2OigtTAy9hWEZL3lFZhOE32ieJCPCVC7go5llteJxbg
MmF3GtogKz0kfh9D2ptPYyWMSy/3ZlQLubiv8F6sR2rYrWTtOuVBmz0a0nFu0Hy3WzkA/Ns61IWr
pmvA0hFk8D4zajLXRDTGl3XCYwAGPIwhrRZopKuK2AqRJ+16ROEJSQgM0gxItHdsCnoRJq8JYQPH
UBV7wqyyZCWFBs2UhIlZN586qEFbXsUtdAc0mUz1KMic/jIXMniAm0GZIQb4zI6OIcLt4ltXJ6Aq
zS331E6QTAM92kQyQwhuNfIKt0BZriPloc0vsvkwTeVwYUvC3qjRCOCwhV2A4h4TaEFWhO09AemE
r65gW5ppCa8RM7Thwgu65Dk3hb2TBg14Wmu4dNDC0WjoY2289gKrPk80sxfT8RCTKdCQR+GRA3Er
HRCziTPuA9R1g9umFxl3+dQWgKdaURJ8x4AH23jbnen7Tiu7TfbGqHnPHjNT9jmvTVksXCU5r+sK
XyfQtwjj8tAZz5BsGvKxna/GbL8HTVm/ULFmL1kLqyxpQXI7GdAna+jDTef0+c1kU7FkE8ljK0ik
8zocoXBRDo174DlDfNSsUgl/cPSWGLfUgM5TCLu80lS4YIwmp7yiqYL10nSTsGQMkLEIlQTKveR5
UtyYtZvfADdPUcnj8tklkerestbUvxZtEr3VgY5U09T4gzUqgKNskvIOZ5+rnhsqHu5bzCYHCkjG
V0KzrUNWuXxRvLH6wteSzt2cEVZC05//VAaxeU99zM40zSNxDFOE2nkKULHtW5oI7dTnH6lYDEjt
3AUvepsYXzFP8aUvBcCeth6DFzNt2ISLINa8dTUH7ZsmK1Tr5jx4MGZTWdxl9cjC0EajKrdO2A3l
VniKjkY/RjweERmouIMKkF2R3QNtwq4SvEhD8m+8aswaVMNeKn1R6DxGhTV1qT+0/EowNMil/AKV
lsMmBs0sdFlRtKd4llhxWr0YjGitKsLtthSv/OVZg9B/EIrmpx8Jb9J2xBRTAmCs4pTYTHnnJNJF
4dsNgSxrzFncJW3mU7fOxj54GZohAhrbxwuIIJT5h9n3HLWvLUCUSljeyz8uphy0sF9ZjCexOrc6
yjTHmMkGYD9R7ixPhmurBn23phfEpQeNVtxJ9GPFLosT2j0oC2I2mOmY7iuDLtCVWcvR2HYSOMLU
dOWdVCgquIXMW9dq8QfxHkv6IU2lp8mpRcUw7DAkONEFnvDhY8CtwKtkAgi8sDUjuk+nwSTXBqBX
bnjOTep4NQQELAb3ONDbaY9zGRaa6DnpvTno/Eaqcn51XATcPOwahcb8ryT6jXvCu0vvP5p8+jJc
xUHr+P/PRAi+xexesG4oKuKpHdr3GFYcOaN9A0Oq90D3QnaKzXGdoWam3uV2zvuC/t9RAeVcwvM6
KjoZiSo56HZDE6VhtoIKvo5lw6su2HDzEeb7tc57PUhXBQwPEIEz+NCraLB0wKaUkETUE6yYoQ18
MBLC4+us1I/MpJu9ynsgDqE7YgNO48d5jtSDMvEGf28i/5cU9W9SVOEsSJk/SFH/27/9r0WE+n/+
9d/+909C1H/8w38KUQ0DTSlST8Se+ARtHr3/EKLCifoX07IMufhJXYee77/7UD1kqDqAD5zOVGrk
4v2HDFUY/+J59H+pjKRccLP/KeA7yGAaxz9MyNCkIHTlZy1hAQIM6Se5QWoEdS+dwL7kQdUOBJGO
9YkYC/xrMHMnqtEFYpZaSIx0z87u5riS3ldkg+8RQ9A79PmWXCNBv4dxOj6ljhafGM6MPLBEtQRs
bWw357PfeqVPOPPU3VIvhNDDQqXqB7L9Am0FIy+z8lPqxe1uGIjyuHTQwdYrVWfulj1JcciDiY4w
wR7rnIxzv8gzAT2SXFBat2AzsEbdpMDE0bfrKjhnVlWd2x7E4GQP9dH0GvUGre5F5J37JrxWBzlX
Oju9iquXJk91nJe5zS6kfbWaZAnNZDEAlW420WmeonGvV+jjuVHaZZFoAfsaZ8AS4hoYYRvPDIeG
7kBv5APOjowmlQmU40qLIvMJ7O+i5q185EVkocaRfjuhJbntMLf4DGSeMhl7D6Mcp6uxAK5emd7T
OLr2ZljSn60hvxGJVu9F35iXTZ43h961grWexPE5H0p1kHYUX3ha9up1NQ4U5kobidntVOcQJLJS
G762qRMcpkBa27QwsndiaprNnLjG+yLCrNdu25R7z4zfexRhG8qU8VkaLlaCMMa6UcOFZB+WuS+m
2TOLdxJ8vG75lMf5U61x6KKuGHhECgdoB8DBsopygyAG6my1JC5B1RhA8eSDNHAje/mdM49MmCnM
qsPyRD7Ui3WJApfPc9Bn6R45AFY5UlNQ8MIXIjJkGKydzqZmYm4wqn5lE+J8K1IjvZ6mdr4KVKQT
qY70NbIIKwKCN0qOYpUbtsZiJ5KMfniuWfGdstvsLOmun6PJti5QaSHuiQJ1rZq62RZtO37rSJMq
VsjCu3WfatWHR/cbjIMSxi4njefczLQRRlnQrQRQX65GW4VvEfvJdbZ0vtGuFuGKvBXnZFQeJWTc
OTq8vwmLVuMRXdQUpl6sa3vwMB6ztwf0joSGT69JyyqtJ7ZgTuybYTRssQPT5tJyDbBNbnqnISez
bdVVgl35UJcNhhZQZzU/ilSz6tjOU/sQQk7KVwO0iI+yn8sNCdoegIbUPjdSe7NnrGLg/nEP4zRh
d9JoMIXHmYmsRbNq6yS694RANV0NjXOqAnrfYEajbYau6OsAAGOLLc7+ltbBfJzHnIxae4jsnWrY
rzdGp57hDFvXWho4jM6J/ekhi4TrIlXTqVSa6NauG5RH0olVhftNizYTc5tresvlZq5BVNo2Uhag
vLSjqcdusV/CZ8lU/0j7q6TBXjBQS4JUg/YTxietYh8lyUHF0ulxSqCF0TaawJGR8Ci6VM0wbaBU
JegnybmKlTs/DGMNa0hh8oqkTvkEtIl9jAguIrdorm08kSRSN/cxPrJbz+r3TWHNV6rX1bocnSNj
ByIcEsxQhzjIFZtGu7xm/qbRkzdw/cJQne4IWKsu8nYw700TeiA719rXFpdzrxp1cKc4Cg6F7jlE
MNTkKWBCxpiuX+SOttGLUt2Eom7OU1IlaxZP/ZL9ZYF5rojWUKItFoXa80NL6Ye5Nt6A/NqXlaiL
A/NA85C32NJjo83XbL3MdLnJuwbhqB/E1b3mVBMjKNPq7mYvmt5zvQLZpTnTfkpycUN0WA4Dj8Qe
HHJmtDZime5oqFY+XjFmPubcneKoHx+KTBfbuirCte0O9oVOGbUqSxYiD+mWH9DD+GKVerSfGFut
NeCz2JNJ3fKTVtpf+AjONOU87d0gMmc1ktW7RujbfySBVgLDjMvbtrYNuhn5ihAM/TWc83BTYzEk
i2EYEDS3Gjm7DA6/mHPYnZs8u22JjjxGHuFeVtOQJ7ikisyFLLdqdOdr3Yi9qzZq0nrVwTvYiNBu
drkogVBbo+uDbsYh5ETiHQzzsFHO+K1f4kxS1kxyHVNFDjM7xHOkiXpV4iN7qpiPrYVRzbcInj2/
s0r7C5oK3g3Lrph+uPTl4nS8KKJeY8Ei4Yi2u3hJM2gErgObxQiKgly80nhVOen0pJk8BD1Luqkm
cw+4pcLlpgV0DWNj9AlzA1vmZbezbhyWGTuuNzASGwxw3ODClJ7vxMONqtLwiWgTpBU9xu7JLqLr
JGtBJ2h1qB51tvxHz6qdY+hGlcsKGhDQrSJ6Bp1+bmEM385zf92HMe2ajNEBDd50LXn27pPJzJcZ
xYpXgiA1z6B7SFDswXO123TyeNRUU4LOsbCuMTV09/Fo91ugCtmGqQDBxm5wps5PdyWtzEOgJy4M
XLpMqqLjxQsVbfucNmWIjW9ljhnzLzLezqFsWL5VoF6jWK92GvTJE/1o55tBzuLXhpjQS9k2N62V
yzumnA/6JFAde0F9VgpbddNp887tnX5TS2d4AKHZH2nuvCaYXw9RggACx+IiO5/SfT9nTE0AQ7bH
2Az6jYhDcQt6vryel5kCcxg5oKi7oaNmfqH/qc7s74eIDU8wPBlxrO2zeZDnvIqToxnLLZEJ9Rrl
zxWDysdRA+egMzYEAWCRQw6t595zw2rX06y+omNhLLnTzI/q4N1NQ5bAMIp2buuxk4jabN+i6z5H
QqgTIYPh8+C17KnaofRJUq99gS3tg0nzfZQXBei2xLlLA35CZ6Tdmt9H/yCxLgZW1Q2Jki9BS1sa
rhLzh6o8Z4hcaN1BaggM8ZDVaXGsadNvyOEZdgjNvW08psFL008jItS4eRk1wnAAvWI3Hczh4Kik
32Z2+6LAGODKz41tiPUzFSEJ2n30qvVy8psJDb3jJvPR8xhKp2F2GrsTMQ6CGIEyHy5FhvAJ8R9t
Gd3JHhLNLu4oqtJTUbt86qXBSDBWeNyvSuyFO1Th1SVty21uW9XOHfXmgpECE/hRarsoETlB9mZ4
dpj3bhoz6fdhkMQ0k5mcXdeyGg+RyIzt6PaAPZNErpVQL2DmEvyBjax2ShnzVaWchETwxjiWc1Ns
pavG194N3GwFlpoiJW1tsscArhYL7UMQJD+P3wqIcC82kkudMvc1D73A54d85H1eb5O88ADdF1oD
NF5310TNgzaYG1jPUP/zZGWQj3pRjWZK2B/YKpp5dbSm+fhGK9akZTArPmk2u0Xp6XRF0+SKunfd
xTpRnuyzt3pQ8QVVAYBa1oE1H+GKDACYEIGl6UwnXIgK0AmhXyP0L+0u3CCLaFaUHrDUs/RGMqy0
Vi2e2lMQtOw4C5PNKrf6BSliuDfHAGJD0VckvE1tSkZS35Jcr7V+rbJeoMUOnOc60hdMIPZaBtv6
jVPxQVqpKUyYVXbGN5L3MlKTRhaEwczWFqC1bVDMaC/u3DHoE5wJgxuV3+I+Hxjw50Xm5ffOGKWp
OAbSjdNTN7peea+mgatGb2fUtImwUyrlVdIwssWInxnOsC7YgfvMSFOYsyQr+FoXJB2602l8r5i9
van/y965LMeNpfn9XWZtVBwc3BezyXsmySSZpEhRG4QoSrgDBzi47yb8CPbCEX6JDofD9oTDfoaa
N/IPrG63JI+rp/a9UJUiJCXzgjz4vv814BkyIzhUxlvVJ+otKPmUvTqGE9kXK7NHnAwjkZy63q9v
asXfrrRbvVh886xsanb8RAQrQVBvYIzlPsEyQZGmGsu3JhTmTZWM/tEFmOUbrCuiyzr3cYalW9WN
477ZOU3rpCPP6grTxLB15qC5NEuSXuoWzckoVHEvBgqZoEMmerjjoTvYeesvpwEVdHUlN5XNCCMH
XcBIJdnBbRb3fe7IK1FqwEXRMAIAMW/9PB43jjsVFmmh/DyRqQrHSG8/k9ZI4qJOVAGeZRqU8gpq
6AXv3GVAiLNO8nZ6GZzwNkpxtawEFteHESB706cRPu+WaLybSUVyTXWd3jRWvlTAUGjWAScp/9bn
LkzA5kjNAMpAZmSyP4rTWKTpY+TnFMcwerIz0c05lXP0UDizJnuHN5sGrXRvBC3bl0Ob79kI+6EB
Uxv7rdspAnlTXT+EYSFa0tH5q90cOMdMN+WljQJ0CLVZPzVxY340IXQ+llX0FBaeuLYJWcRfX5Ln
Z0kFJ1cGAt1yL668oFAPkJu63IShKr0bsDz7vozrz97cABqreSQRwYgFsfaIHpJ1Mkc2tAqQ2m2W
T/lzKlT6wU+HcO9LajXJYDXlnlWo/ZA13fDWIw1YK0Bu0KxIbXhG5S5tUr6EY1POq8ZtHazrNfQQ
pu9abrD4DK8EqABmVwZhgU01Tne1tyQSl0GeXBrcyJRBz1CwkGByq30M4tJDYTXg+D7G85xeIy9N
joVFKidwLwvs6HIxCeM196v5A1F2obNCXMaLsyYODUHmD1WtGPK48gexnlNvvjWmat7k6N0hGPr8
QjsFsW4z1xU5B+3KrAXKc5klFE1JGMAkqA5lGpqwI8hA2T+XQdZ0mmuCWQB/S7GAnnO0DfCZ00Gh
EazVH6t28ItbM0u1hTbBZRmrTe4CMMcEMK+72NVigAlw5zdjKsVwZ1LpfHAJcuEBe2N6bstRjY/z
YKTcX42WhbeFXNGWR9xq50lPEYTVjMMVb0njo5SIaqq7LG1WRCj8u8LudWy3xnimQIN4Fa9+zPNi
fPoOBbr7DTz5Ph/P/ElhLXyBNZSaJ2LEsBo4P4tvVT0OaW6Zwxmrn7MxAkk/nKTOhy5lA1VbGH2S
hbXvU3myMmdn2M3Oic2t74U3qpu3uiIQuDf2wZzC0yf7339yPwkJf3tuLs5OtN/Ydn62lhVmX5ci
lMNZqebsKWbF8JD05z/+Q9DNL/1UlM97P78BVJaNLL1EDyQSIx2/XCPfkRSwe/8xf0cm/xYyKYVA
af07yOR//PW/vZvk/yv//6mZzPztH//VJr+UPQY2PIGJfvv7nDznFxfLKuwDNsQlrI7L/C82ea4q
bmFt/I//YIlf8GTZ2OFxUWJakn/IFS9+UiyjyiBZjwcTqFwR2LrL5fudpSyQFXUPlZ8fLD96GbJ4
XLUaqgQfw8fScB8aKl/LRZrmF+ZHWFdz13nTjmTOE3FV/hbhgTxaQzEd9SJyK9mSj8EifGsmQXrL
IoZr+6D5NoUYtasYqVy1iOaMRT6H60VcjHdJ3SKus3Kkf8pPkl1olOO2i7wL9Zb+3TAndCa2xVU5
JAOP1i2qlrom/UvSj7wI+tDdreu+uJ20dLA2cXCmqP+aRQbo6NDZVN7gEWczdI8yCbI180lIcwdz
go2WcFhEhbqNnl2bpVwugkNvkR62iwgxXeSIYhEmmq5GD7aIFVEbsLjkTx0qxm6RM06LsLFA4Vh1
BEX1yHPpEUL+mCxCyGyRRFqLOFLlNSzmIphsFukkQJVmJkbIRWHkW7sILO1FagmAZC+h1Z8lJPei
JDxBZtHLkKClTBex5gzsBdwWMKcg5CxQdLYoOxGC3YaL1LMz6vGgLGSDo1eZl2CRhLaLOBTr4K4I
hvvZbItLhjGP5CmfFLQU002G9iS/aZQVDVvp98tYWmcfQbWSe7xE5FJrgy3HKmHqFfjrQ00U3QMx
ns6VnU3QbkbhNCSIuTXEiErOTZUPH8MARgcvffA0FlZGWkrVoS2rEObFfUAJBffRI5Vf/r03DKzX
uQXXmcveObSWr168JIVES70+fyqzkozvHDGykDk1Huy0kJJmjoY3EqoBkpP+hhgRkzcvkJ2JJAaJ
k5aqZHwOQ2LEK8HCZcwQ6bVfesTpUONDAkpFF5hAfHg1AdXvJLvIJ09CgW7GMCq3eAXCp/diIEDg
YjsWSfVgZpV5ttyxurIXkgpGPv2kVAhpFZgerFqSzeauSI1x26KFvJucnpRr6krKVRcRtqUTzec3
FM2BNiMwDwcAcNPUPmVowsqfJpR4r03nWUfDsjpSe3TLu9pU/J24H+94A4012llaIyAyzEfkbJAE
LQ8Jjjt1G1FG052MuDQd4uqyg6N7Xnw9RdOFTBie4xL2dCHiAhK8clw2IDCFrfJzHpAW07je5k1S
UmZSTCAlhXqJ+f7tE9I5F5c2opxwTLRL/02bPymzTM5sZHB29dyTr2ipr86I5CXsKnX7/sxSAgT8
Xd+ZPHwupXcfzYAgMHEO40EY+/f2uKj3jLb4RtAh8ZckCj7q1Ab/cxlTCCfihb9raTBVtB+4l/MX
8zCVR6fnENmQJDBtBbPtnsEk/fR+pdFUy0+bceR2K3NCUpEwTG99O6huBzBi1FJRigwTDdgTjLJ8
HspFat0WtndP+bh9rLJwvJjQzpumQTgho86zD6rnQ+06u2RnWGxbktToXU7C0Vvrxcm5FAQ0+qY7
XdWhKS8L7HIZaqPYxlyRNKAHTvgpkMyRg1PEKODCkQfqfX6iN1HllLPdPVQzxuzZhZinQT3YV/Sg
bt8/rWIoqoeEVdBf6yws27WJUXxdpbxzk2c712at7XBFDDtYInhGsurYA9deDno9z/wHmfqLjypx
LWtgOJ3OZ13G576e7jpDP/Y1U2TvVJ/KBNFd4U7rwL+RbYf0KLqLe0FtcBsfirT55gzBVWAhmmgh
7UvpXYgJReAQ78mBeooa7W4cMfrXLhpk9K3Odgnskmqq1r5c+BfuY/A0FtEPJqj2BYL2gzZT80z1
mtxkph9tXE9Za9PDoJ0U0zkZg80wEi0Ghm2VXnhnMkLemiMkgl8R1rYafDfeu1VGIHxAHigFlui+
MKQc4LPUuvWzOt4YjflWRiMAvvxal311VceJukrnTm9LWZhHSzpfgNIPpe/cc5skL7LvLKjzKHwx
IvlRG/4XUu4K1hmKunISSzHsgVsaBSmIaHuY6ynE6dfKdauHzrLtNYH88xsYFowyFoHFCLRT7fhQ
pp06BV6GVqmN1w576L5KXKCRugtXKfmlxM6YH9yJxQBe/ZiNU3GkDMg6DBzCG+F3ajuWgNrkcaGY
mdXOqKqXWoAGjGUlrqm29E4NFz4Ca5ewwz58EWZRrwmNX3Xm9I3l46IS3/uaSGR6FPuITx66wo2Z
ZY+kSKWfp8mwtnzXoXOsmoKmrkQjjRb3RCcZSGw/z5wHVp8fonS24NcZQdczArggfKgL/RZPbQic
7k9n/B4DOTMRavF12UpBHuncdNu5l+V1ZbrnnDP/nsuq2Qo3NO9gJ+3tIAm6hI5n58jKTG1sbRBO
Zkr1VTvkw5PSf5yKihVKqc8dFdibGsRuk5r9RxFSACAq7vYBcge86t0X0mNe6hgGa6rDD4OpiP+w
iKJ0kGCC1GB+aWznQ8iWs3b5GiL+KKOPlIrpdamtTYvP6Xrw0ewwJMBbek5/8ZCBfMjoBmaGoCsc
04M7nYY2HMC5ZOiTT9inH1KPTcfWdvFV0+L8FUlffgrID1saNUIcJAaqKdceduSKnYaooC5qbsXZ
C9PqHhIbJ2RcM1lZi3VONf5Z9Wr4VIop/zRI0zq7LXE2DhMWO2zCrsi3iJO8TRC4xqVTr0MsAcHK
HdPoukfNbZ60DM1xFeuZ2pKg7nZ+VBeCr0T01LqjceuaDemLFppOPsRKrMMmMrZ9lnbXntPYXDEl
AewVAB6o4TxwGxy76lxRuHKCtaWnunaWhrg6fAqwk1+QwCXpdtZ1SX9AUBrnNvKdI5NCtjdFVW+T
kW4/alMrexs347eykPKW6M/2w9Akw4H+yfrZrVucI5yFG5QryG+8gWB7WyW0Wc3HrGAKQ+hqnETF
AaZMWR8qrLRrRXAgcvQpRJpv+jytHKeWnb96OvdXugkHMGFD3DRh2RDrXjX7WkI1dEMGn6tIGcU4
hMd+H0kAktyfX9KmqdQmLXs8NkPd0OudmasEXHhX2IJMsyaz93M134xJTAI7qvsVmbBLSZru7+aM
GS9jn+bORS7sBI/+UKca0srKjBerDc5Uveivg5cwgLhTuwuUG+26PFQrw6rpdKKDcNNBdxI5aMlF
Zn3hDlrdlt4IyRx0E3jh4DxZatyPwxhttDU/QKp65zGRNJf4frrHxL13UcGsc7MBM66ir/U4ER7I
LQ8kK9/2SdptRzGOp6Q3NZmrOjzSuHGdRPUFnMLZUJWbHkkPBpZMMdijvjbizNyiPL0EUAqFeeV1
sBJLFFGcm2qfFUMa3VtuWm/4CushwnUw2EQ5B4YRcUuIaoEgJxDRhJaJlOrxCOHgztcOowoFqlGR
OdtJp/1m9JVEidhlY5qvuG931aZwE+yhOurjiTw4H7H0yrXCSh64Gz4j97k3RNDvQHoXVVo3PIS0
m27NaSbHM4WLSnvHvkH79LEmRXE7K/cCbmKs07ml+h1jxSYPnPS29pTzqkeyUVNZzq+mNtubAWZw
l5j91wa4cTs4krRqGPENsIN9ske2H9RF+g4tmrxGE1ZfIkaVLUwGBmfD+wQnGq5qKhc+D200Idhu
bCLGw/BUGAlwfirEOqs1jHKfjPRz+TG3SpVDmdrJXvjBY2C0JMtm9tVsMWijXHrzJDC/XRfN2TWz
dV7ZX2L6TZANJ8Fpima33KbmMvRHqLxeBXrGN0L/UoiZknhugh0PlpvgP0qDB0Huj0Bh0M8Gdp42
O85zSJz/TCrrtY1B6J6Ksfk5J/H0RsfFFxZQuIVK1h3YarvIyMqw2sAKf6mLgru+URdvXk9PNTWX
bUvnYNLvGlM0L4wv7lbC910oMZ7XzEAXK0mdW+pPIg0ok1snEIx6400ENI9dOTy53dBd1Yqmjznv
fbWupza/zcqaqMPZt+JXPGuCUOI0GXeFGXMrEMHSWcRqWDEH5IH/5keCg6OPHPOCHNp/bhtPvcxW
Ub7OMT4RFMSWbXDke0s1oxjKx3JxHDmL9yhcXEiag5GKyfmYLA4ltXiVqsW1lCz+JbPFyeTWi6kJ
Zpj6nhRQESVmxSUUMZSk7waocvFCoStcfFGQqe82KabnxTU1/uahshY/FUK2/lu8eKy8xW3V4G04
wPV8zRYnll48WQh/rwE0SVaOGv/iFqK/ixYPl7W4uSgfZbpdHF7O4vVqFtdXuvi/eGIfWPzCjYcQ
YmekuMTyd8PY3+Gff0s3vWmhR/9d+Oc//PqnX/8Lv/751//xgzDtt3/4F2GaY//iL4WQHkpO9Kgu
Yrc/JySarvgFFTOKtfeKAkDM/wv9SIlkDUswEA3eZ3JbQXD+DAWZ/i8UZTBwSQsbNn/yh/rTfqpu
XurRfYfKZle6OLrJDvwJCiJ0KJ9TJ5IPWi/YvaIWe1pRRVRxO8yRuiob8xOlas0X5WXyMY4z48KI
Me1L25joW0ogNHI94majLnVAiWGu28BAIzX26kULweNwUWIPNvoquUubUaGbQJJ8rGKcWJ2Nsuzd
DSUNMd5xUg+bd39VJafssnS5HoKI0NzYNLqv5WzMDZWYg31rcEtGzpUnOUNPO3wOIjV99qx4Spis
eNvWcdSz/DZZM+/Yg+uTMxnqFTY8/dxGw4SGBi0uyurpZWrIjQ1UlHmsxnP7tW8iky0mt48R8O59
FLvYVIwkWVWoqz8s2E+2+e6q+VeAbGsxev9VHPj+ESz2fT5V1Ii++XNHeTHbKNBCXINzQ52mY3XO
VskRPiCoRkpXLFm3kLSyCO4qT8nrcpC8NOX6FVRSJtgh43Taemh7j8Hc9Tdz6MRnifX5DZ2E8VzW
jr7EE/CEk6TpDWs1gSP+ss+zWPv7KKaUrdNWdev7zYc2t8gIUkieogGBTSz3RJi/pbVbv/7+iw5+
VETyom1BucyCd4Ky2v9PSIkiXSAKBe2/0NThi7l8+lFVwS1Je7wzPIEOL7WaY5EO1FXFzJBIzNp5
p7mnUNM3ileVmQsE4wzjbVTa2WmoLOchnPhdTTDZV6kq8yoy5HAbdy61XlFNdawfPgHJSPIkAUyy
kvooN8vFISkH8hmMxthnyOA2U4V9exYF17TViv5KzNZb6XbXQyPNAyIX5zCRMo7cmYyTZJyy7ehQ
RCbAGlCQv+QUbJ5suxq+JDE1PfRhD18Up/bRm/Lm0LRmT48tY6nqu12bDOOFL2V29nqDL5Mm6Cqz
3gSqZ6xUYePqTUbh35XPjXmdsHt0myTBHlshdt+LmQY5mYDReCVmnrHkU1q1ZZLeFPFikPBz+TyR
m/DVp14dc9nAxr5ynKA+ILQ3d2Ws9QHBf3KVt624ee/W9Uuzv3GYV1oW947+0Tqe08NEDkCwnu1I
XoykHW81WeTXZNUBfc0+VXjO8t00spmqu0E/27GuXwNMDNe23QRrAV72t3iPn5kfFuHARSNomRb5
8jJYkhW+g69Rg2IJ7T3jEhPTfI93rNwbtKQ8TePgbxqPJkYCgLh2mmr+gpEXi32r1bQmVyl+Q5ox
npUrw1PdivrZq221yeNc7GtffRxxlm/qzi0+FDWPkvWNg1e8t9Dc89lfV+Rqr0SLz1U70UjhWiUv
SCQye+VNvNSpQ/FB3AzxxybGwZ7olOVArWD0HdWaW6c15DYBV+cxx348U0Q3379ftirFKZsk7nTT
1JShmaoKv1W5Lz76RqGfA3I3nkvKdCkCTGhIKzAex6jIyuS1FNkeqaJRrGnY6xDNdB22/GnOvG3m
x3DFogYw+/2v7nuIzl/PK0g3kNH38CTXlQsfsXy1v3v7Ufdpxv0Gw2OjXIMd2jNXU1MbD+kc8ArM
VLJr19pA25Qg5HFGFagbGNl43Psi4fZi8R0EGsrr8ORnvfqc9S4S0oDBKGLba8IXwCtezIL8Huuk
M34jtP6/wY//2guwl9srrVPcl7FH//gCyhlS2ySn5ZK71IKOqTmeaxUhWnJD/DC65JwJ64HzQroc
MWVM4yY1h+ozEfHOlTm4IdbPhnY/OVWfrdEzr90Bi1UssSLukFOHj7lXY3KIy4i99Pff/J8bjZY3
3/aQviO5pk6UqNMfnzs48hKHPziXqnMwng5ah9+4mkP/0ODdfjJpAL9JRz3e5l5f7lt8VxAcZeke
fZX0J9IoKLUDmTzmzoCdyauNx9YtsKsNdsucW3fl7ezr5JolZLwbEMbhe9GD/tZzm+AjSuxXHQ6E
58+zj4hvsdB2GPXLvdd76AZTfKrjAnu2uIyfJf76g+FjcqR8mqZGn76LXFvRTiGdeMEATyvy0IdM
4DGC6dIr0dxIOX41I815JQubHmWtpLmdLRXsrCp7NUHRdWyVNVIRpY65De5VenzVmQnGu/evXkgt
E0oRI0bUQDXyXQeKhpi2kReWKADzIrX6NeBR/CaUnncpVa0vXHn9VzsvlhNkeWtSLzyRCT3f2GIx
2dgFJ59a0t/Q6mWPQiGNZEFzk49ekX6xKgxgdRSPx2yQet0s8KBhsyziZNIbB1j2nGIZK//GhcCQ
yCf9w9eQEDNmBhT4OBQYB5c//+5ryFlNiWTW1xd289ZbUzgEj/d+NucEzu8nRJxrL154Ctzc0Y5R
TH12yWiADOJM2kaFPsZG7W3iPM1xgALUEUggkmzdY8Vb1C/lrqVDnq+r6YnXaRD5B47/9lWy8n/t
Es82NtT8Fh5pBT4Kw5Jx7KYvW2eLKGTiOqDfiCwBKw/zXW6GeKQC6n0OPvvThvIi74gH/wOoOxIO
D/ENWlaZ7IPaNe7BQyYyEDrRvaEQ5IjMSoJtKlykozkTLsi3lrD4ZBk5l88V9Un7rLFBOQYx85tR
JvM2sKZnU6lyg+sZfY6Y4mIF8FDug8jmYk2lttf4QbwvpIgVm4b8/1OF7+dAVfpkADzM9X4GPKpu
0GbZONa6LH7iPpA8aYNiktWsEPLgHS3SZw3RANeR1W50iJlbsBlZnAYY2RBDGYFnXox+WAYcXIwn
4Y/cqnThbhoiNqgPiylBhYUpBC+XmNRVXi2WPz00/D5su8U1FROFtPZdbdNXRk/lYxS1Gp2nzV1n
NlPrNbZCYiAj01XZlUEQN+NPMN1HbVIZ2xlE5rXIK87Vti6ILOFkF2ujnE0UoEN2mrgQIAEG6DDD
nmIwR7Idl5ZzMjAnukPu0fmFsCpeOl4aZstDa8BvrrSe52/SzfwjVnADNWKRUb8IvIuYqZmHLR2a
tBNpN0HATsjgCgE7V2FSM2WuRnLfWrotWWdVKDb4TvNvNMBeWKDzZO0wtoZ4bL0SADErzp5XUEKG
3BzFJ9mHKx1M8/37ifp3ecPjpL7+4z98fitIr09gDZMv7Q9rKsgUg9XvyBv+Ex0A//O9BPB///rP
//JP/8o//ou8wfsFrkQSJu9AeWKy4nH/vOMG5i/OkmS5hJoGRL4uyw2746JpsCV/BJFId7jr8WQW
09Rf5A7uL0tsMBFjwbL7CpbmP1ID+J7m+t1RSfQ4JQPs0ggtPIxR78vId0dl4ia4VEwdn8YayhbI
nV46B+bkStUejpZpNG0yi0DMVFYznS3RaUDGve8A1GuuzENjFqST+lVOv8/s2ZRXUDY2rFpqMu6h
gQp7b6beZNxnQdo81xh5nTXxARFNpmFO0FMvdY8guPCpVgmdTq46KnVg/EnJuw5S10PDNzTzkYO5
pZ0urYItommroRKY2Pm1NVSk/ehQAQv6BsN1Onlf3tm/1g+wiM/CoohP5a1eT75DJ50ZDba8DmQb
b3RQuDcDu9iq6LuLJtpl52nSKFfoVenMpcwqeVBpOt2PsWjPTSSLy0Jll1tvrAwc+f4YOavSERGi
9lRdckdB/EZDjfGjmg4R2dgnqZrkCnXZHmS6IZejSqqdU0L4Sh1jT24HOq83o4PJ3G49+ZwH4LyJ
1eQPpiRILIjtTxGJELdONQUbMDTrrpNpc+yryd7EpryL3ZnbaOl6W2MCUR3p4L6zPCM/W+VwcQTS
XSfPiUtRoxd/ISBB7W2PuCzgwuzKLAoSEdyxvvQNgyA15El0ozttn4d4uTshteyuxbCtaWc5h6op
vqW9G+x68rV32uEQjBpPX6QbfHFCoFAzJCfANeIa3zj/wSX+HCAnWTUYsdYqd079UIF8E+HzkDba
ulhjMF5ZyhvuEi3Ih8ni15T8/c9O5Q4btHFXOHCmjYN9fcUIZ0P2KIMWu7F4yJuswNiT67O0spix
CGs//V33TZ62Z2PMunVC9tUHIMQQFkqO54kQp40in21rOjxTgyyGjejD6HH2l3aw3KeIaZ2W1CWu
yzSFjFPKvLLiWpw4599y/j59g3Z+z9CI5xqxTHDxiKm693G6rpj1U1yGhJWdbQPnVqoQzmUkQuwp
8CsvQnJFe27XXsvMtq8mZkbVWLTdcNnfVDREvGB3IoyQu1N8spfmJGKJcmY4q7c3dZYNe/TJ0c6o
uyuXVo6TiN2bvtc1gg+XVru6osPJT0fkpWXec2flGiR3a8JSHaJQYYR/MhC+QX5diEIUu9C7svul
3rwuodi69C62mlsDvMNkSdsEuX1BYplvS1990crzgBiqp2kJz2VA/FR4Tb7Db9xO6yKR1MBhsoFP
vsqnN4NWwFVlksk7d+LZ7gJY5ikID2rojZvBD4Jt2Klokwr7hcNQ30o6PncG5j96RyLnOMHaP9kk
vBBd5lGCGDJPGjA/bmqcPJSpK2z2L6SE1NvOKxpK3RBZUec4t1R4Fm28opN8NSHAKEOU0ijFaKdj
dMGyVmyHQVFUNaTj2kbxefFDK79XvhPRvMjbzDZoHQkxH++LMZ/3ZZsRaKdUs5+z0b2xm56EBWs4
NhMF6ht8VgMVae0TLLJxMOqJJnPbjEu+YJW2BwGxzXAbbGoT+f/dFA5WcY3H+1w0/isTmrN13Tl4
TOGfd3RZUH7nJ+HdZPnJLSTK59JWmFKoBlzNlDC5qncooWhE+0k3vGRSoSgqVbm8ivISp4F0uKRF
lNNNZufIWOP8buLYXcUj511eNWRNeOX0ae4CMkZDzmeIpPY6mcbpUzDR20bCh6gf6gY2XgCNUHde
3FaoTkjBC5Df3kVOiCBAIf3eIyJG05o7PSPGnFZHlfWk8iRlS/K/KoNLm3rfVIVNLZJ47IfYz/FO
+CbcHnljPmBcWVQhbcxFN+IPoL6SxT9xjZ05k8rly7bYTTExCBzuuLbG7inOqSKzDxPz8qkoRdxx
bzHqL5lBkAoIZ0q04xjjPbjNGr9CrlWN/iHr8Hlcj3bj3o9JWT1YTchXJBu49DDk9M5HbSbNKZ6L
SVPwaDmvLVd/sjZJccduZoSeTVqU8i41YYFooSFuTpWkJaKeQmPXBmkZHcK6PU5kSlJz2eUP5DpZ
tFP2pBvGlDIP62Ae4hfl23rbS7s4mEkUf/YB+IIVEWxES0dTa19HVmNiorEVrp95oKGiVwj6B6vv
+xXoKaQTR/u3MrNRIJNfPNy0vdZ3LF61IMxowiPAlKugFh3A1hXJzN2zIPDjc92I5IV7MroqLPk3
8KHFbdg7wTcxxh2hd3loMWpn/bOR5fO5EN6R/R83bmG5b04ZOAygwGIdQTE93Bn5hUen6o80cBV0
hZly2gDPLS7qkHcRP1LsP3X95FCgqvM3IxUpjF4niQF1VTLch7XtPnEfCbYKe+euw8lt4HHxVEiJ
BtDCsUnG8UuGeNvmMIogzrOyvxs9tN0ISmLjLkldTW+AVTQvRORlZysHgOAqbm1vLYNiRlBZZ282
Cxj7DeEYOqc/nqLs8Igvt0DHEfNlVVVb3861RS4DO7o/rSSJicV2koG4YcceXpxhGr6Gflx/Avrv
d6WRouM3oiCiT4LavxNYTX9HqiZ7hqUb44stJn07kcdCLjaJS4fOI57s4BmD+hREI/v5NIfdUZlg
mps0SWsQAVbg59pPbHvlV1Z7SW1EhUTTWDUiBpUf+c6R4NBJAf422RgZeObB1vIa8RIGbWhvy0Rk
NMf3hrPvcju5UIkIFke07LrEmYmUzbdhuq0YX5tj9hhpM+ldT0Nbn8y4dTeussVm6juNSIILjrbW
eU2IvL2tBToJItDaLdGdgb0ytbo3O91uNOv0dW700G0eTOBm9FJ11J7dUEmYl80LlaYL3B512gRU
09XHbEJVuG1JAqmJG6vnr+SUWjehwGRrSffVjuLggwdC/bmiWXdnxaiGqAb0wmI19RkcNMGinIjO
OIlj4gnvJpht71PvNDlSCIVwS0bOTBagNVmv3oAdvg1N6ymAxU9WfmGN+H8aZDplJasDKRT8Npu7
zD+QoDNd/Cys+/UI0vK5D3oygkpHfcKE0N47AdKMdTpK8dLNDJDbSAwd15LQVLfSAPcW1Nhnt2Hh
RsYJYjP8CJtZfoACcfXOAkq46nQ3IZ836I6cG00qAHTokZLPOzF3yce69GjQ7NH3Fj1JO8YWFQ0e
2qkN7u02EOcOMnkTBQVuawc96i1JM8bKN2kUBThx1MppevuVzhJJQjf76RNlgB7u42KA6DQNy6S+
VCeCGKUoOutWzoiG5vAo0xy+w3bazaysfNcJ0V2bGJ3djsrLOJUdCbqd6xFJi8Nu1aN722Ru23yI
CF94ddktd30lYHX5NOdFT2J3N7EcM7geK0MAFTowx0kTpTapm3b6ptAclCs09jDERpxztFjDTQWw
8pyHY/6IDyjei8Qx2A/C7rpRY4DZjKKeq6wpgnUkmBGLITr5M2GyuxJ07eAnQU36royyjxqlN3RW
OICRxomDoEop6W4xf89XmWGq0wB1eM0rzK+lnSRfwjlpkQS3LbGLdb+jerg81nlkbWQ2Pyuw725t
SrP5HOFDvbPqGg+wSJrj37flfxMbHNCL8rvb8n/+l3/Prvzf+fWnX//Xr3/6YVv+7R//ZVv2f0EZ
SlcVNgCbwprvGOHAJsTEw9hC0ZNJrPySjPLnbdmyfhHSl8R/+ETZUSvw121Z8oABCzQrOCe7oDvk
j2zLS/ne97giSSrcdslRcTyHrG/nZ+8K4c9Dh76qOTpliHY/TQ3zIuJ6RhaTqF1Vpz5GSQUkqA0v
fIQfxHZJmevJaBLW1AX+9Kj5vq6EW+4RSfVrSRp9sfL9zHj0FQ2xHpFxybYSbbA24xSJZwmBlC4E
C1FPiHThO7dqAaojGqxviBHFaIf8tEc1TdS9GYlmANg25kNVF+5DV3Z/i2CC5v/pHVg4d0hJiY+L
BJjlz7+DC1LoPVrdAZjHxhzvXHSR9KXBB8m2XV4Xz/u7K+XuNyDieyvTwrF/B0/wjtsQUgK5KFFU
S7T6jz9PGqYYoyxTx8GAVhij/DUiLXIh/JK/8ZN+ZF2d5ScRVG8Cw1A1Y+KY//EnzVChsyb160gg
lN5IFv9VMGHtRe2ePGActfdTnIaXP/zyPPChpQKMRkQ8Wz/+0PT/sHcuu41j6ZZ+IiZ439xTiZIs
yfLdEXZMCDsig/frJjcvo4N+jB70S3Q30Gig+hnqvFF/dGU2KqOqI1HzwhkUDqrCsiWK/Pf61/oW
8PSxrFRxHPwE9oWxnneVaQsPtpfH4udffzXauWkmwFXhoyH98dViGYxpVWZQAvDP5Zeq+6hy7qwR
GLZ8+vlr/dgXs76f5Fl5EXbZEiPHDy82EbhOgNukxzaZCmfrJND8wrYt6zDoLE4qkG1uh26wrkeU
+itEHeiy+On/DCb/jxfQupWDtmKibbEd+uFjRdoSM5iqjGwFiLZwUrPCGR5FT9Ln1PInb/A/XkOe
aVmeba9FTsSHfmAZdXQlOX3nZ8yBy3JfswoPe4NvMNMMBeOzSr2MjTR22j953X/2RwrfAtvr+1L4
azbr77+VeZzBaPPBfFVjq9HU+DRHZxiBbaawDX7+wf7wWqshBkeatFAMuQtiUPjja7m0LFs6kekx
tdo4xFYpSKua3XyOMe0+//y1frjffryWx0KVPb8wXe/HAgfKrn2sB1xDy7yMNMVHojwVqaOt8Oev
8w+hL/4mz/HXsoiPy9X+4980+AU9S/WUsjwgFhSSnuSPcufKhuWKdSJJUzoMJ8hxhHlJGOPvLuPk
8vPf4YdrZ/1bqZ/nRofki+Pox2tHz1aettjWjxEFMCEZ9paW5cWIL5Ezl6caH3EIuX/+E8PAx1v4
dzfY9WVtbkHkXBGiOdP+8HHq2Ec3iAQRXrSRzx1Z8BMcuvmmyark0DkN5veexnpOlvMUiy0bzlkf
R7+avnGEbLE+EV46EcWIrmLTANfBKYtyqMz42yri/7uY/me/p2fybCfJRTsurU5//Ihyz4nGRRjG
FWtr/32eB7fb6raQfESFP/pXHOAasZkzQ6CG1mN+IexPCNjBb3oc8to9M/RHxykNnBtp+Ers4QfV
GTO6FPrw80/yH6/agHoOBwIX6j71Iz/8qoBW+5pDKVloaWLuzTma5FjqVb/7+ev84zeRzQAfmRDk
svmC/HCHTQ3W95GhUjrvcEvIdF3IVnntnQvleo8/f60fb+dcJ1j1BLVb604Vke6HP2oOlKfcKeN2
jvc7jINIh2ZB8Rob4XyPtIw9YQK2ZA2TeDXKKj5MNZ27f/ZLeOs38Y+XKx18eAYl/ZQOv84Pf3PR
NYbNN4NagGHs5qMobG6mvZyc5hgPzXJvOL757q1GE1qX1h1hk0D5TuncQKWnK/2MjTo6yWGY7whi
YrVQbQbDuQWcBpYnL5dLkSjg22zlH5bCib7raSg+BXOxXJaCWDdWjM5/FC2mBpuekbPuTG64qhzt
Bzzb/qOfNOZVj5HtOuHYRgitSQ34R+NyTxm5M2wKip9uS3S9tyIi3bbAzbwoo2EpLKcq+o4nwWtO
VdlCMK50E10taGFqnwmQ3hukgXVGqNGHNlVru28JiszXaiid59FxmpZmyw8WL2La90L37hiWEK0S
svpZcokdvtmux63F6nT6PiTcvGvKKL/HNZoXhCfGRjpoTZBrYyrjAZqJ7x5YjzAMYbxX3wJB7L/K
WvEatCNeXJbCXG98+2M4+rXk5RFODVRxit43HKXF64KTPpxyGV/E+m+VV/NrzB6glzYdWamLtDCe
ZO3MF54zxae2ncfbj7c38nG22VVi3jdOm7B/XihAP7JD9Z2TjRR6yTk9A9jB3dfsxMfdCk323PUL
d6gAaO2Xinp51EZzYqdbFNZyNaQN790MzgMfgmkmT3Bl3M8D/m4DlcGs7lbxhDI7l58zEoa9INGQ
LGhF+t7ROVFtoq6bYyLxeEI3WE+8xyx2nOeg0p29MWze2xLb13sRl/be6mr3LfNaQhF8abDNRACp
773RmPot1aXTnanb6TadXZ2EwrXSL4Xfc2siwokOb6LnOut1WK6rrWDIRtgOCXzhcJksBhgq45c9
sQyuJVH2yyUeIZmDr1vNQ73SOM08A2P9KnWGQ7J6uzL+ALXBLciyXHGB7UwW8G/JGJtXaKdcvVjs
p7suSqb6agCzBe2+Np78JOcNM2N3vsRGkZ3yoNjJxaAIpnOnWwIf7R7l12LPBeutJVZMC0PdsVxP
UtJaXXWms2INrxVp6NvKvFhOtZyG1vSvHOFFT3EvdrU75G+tX+WXmVcDYO+J23IRhzwF0NuSSEJA
yJzXIOBr19BKYNZzv6Ey1QlNY1q2Nme+rUWlwF5O7JZQqUCJ8K7an2Sqb9O4mk+ZJfdJ0jr7cUhq
KFQONSkGFn7SGpJkAn9WkVMbBuqF6nGNId1e44O9576y3HIucZnedhMiNqGHKdSQ17c8cEi5tOmz
H/nIiXhwzgUYVxPu7rbpq/FAjzqxhgUjabKYfigbsjCpTB5UMr8j9rw1g6F2GaG5EPhYtVJ+7aNh
Bi/wbDHba6cptvMU8FQbGvtL6binhd0yW9L0JvFTWmlc/0nr6FxXIn7psdvsEkDCp6QouQG764xU
2vONnzrOpSeGdG9hXiFeCU2KvrPrXLRzQM67ZM0iCRm3dqx+bcGzXM1WjTAPnjZiKxI72cmq3ZoC
ZyMW14NX8AvVBXTRDU3jy7O3uM5+GguQVb0GD4jpsb1lUHKTcMTdFuYCQwymqPgZdXN8nGt6ItmR
gHPcELiYLzmIxFVeE3s3B4mZlWgxU+GDSGol9bcUYTuXLjYfAm8cH8Q4zztnGYbd+vzxNlPdQP9L
m7a8U71YwHKCoTq6hssoYFM9uu1mZhGKPnkWVr7aUraWciuqxg3iH08EEUtx1WQcfQauv7BkzNvD
dXYPA8GaZts1dnmrzP6TKKhvt0bQFG67sGaLC5ZtYY9zKlvx5CUQQJXvqyz37kzE0L0vhvhzn8Xj
2RkmGjGj8ZSB78MuCqvti4PxLCIxgQzN+rszjpXskpPTMrcTskdPXnTJhZkxO3BEKIx78NhiV84d
MBk4o2bZ61cit8H33p1y4FqVhQe59MTnaVzkcjApWsJkOYJVrgfmMSCqV82yyJvJaH1Wo2reOnXd
kJ9vBfynUWJvtaD6NtbQ/drYQbBrxmzG9+lcBAEvOOMd2z1XWteuh1ZKYlscBlHI+yJqMXpGTuRw
+M8SF5mis54Msj1EcQt54kOVj5PH1oGHMBFREJru12kx1b3oDVSDtiKpXAOcCXwuAT+rms0MCfow
srbe+0EPBw/FnIyhqu9w8zibMrKyY5S19mrdS0MHSbXVkXXQnseFLauLj3ywjUpp38V06V15RFOu
ZUy4pmvgw0Zea0FYH+tDAfZ7XywqeBtW+ZcbTbvVakydbdDXHZA5WE+HRFd2gR/YgjelIqRXc3Ju
BjOob80FEhWFLbW/aXA6kQvPjdqlA00XhyKvxCvtJog4dRufJ8MLarA+bnGcDTn/2nMcv2YvMNxT
zgE0CsueVlsjr3imE7umEqXW3g0n9jVGxtY10lZ9KqwZ/5Pum8uYlcVd43v9baCm6cppqYHYpjK4
KqelO44BEEQNOvJcs0W7ZEMVHNxYl+9rZAhYXyPbz27sUaLmZ/l36ZXYNxrR1EfW02hJEEo/CRph
Sn70rmvpTt9Kj5KKrSJO+mY2bkZvlqEA8zZrUC2wCP+1BC1DSjiGM5w3col1hs17SHd5aX8dDQm2
EYAP8SDpkCyO4/ki5FC/C6vSuA2pqA0kz0Byqcth9uYoxOPd31mmVu9Zl3PPxuxUwj+UXR4Dqnfh
lHnPvTlUQn31wbQDtXOrKfme0OkIiEwVAMXdvuKY1BvfWz+pLpPX2Dfp6A3P7KX1u9ulwWs8SLYY
VQWtlgX5Eqwy+1wWAu94VVZXhu/OJ9vO8IyUvsYbboFCyEvwmYEuqBZroWbDgrO2TFHxzWzPIuyL
FlXDbiOWZcXk8Fv105VbZebFHdMiBKnAM4OsBoG/Ausxno+8TjCMZfAorGjsT1ZXNkPYu3bN7WwG
RxU4mU0+Cmv00ZMTjxELdYjrspAr+2AxnlJ8XnsJ1nvX8FA4OGbTn5olHb42nI04YSQFyNqSd6EL
0i+RvV7KKErmJSEbAQ7X7qYr33SiT7NnO2+G3Rg41YbxOgrm+MmrlgyOMj92cif5DM9AE+n0ui9R
46aMk6bctip9ZjAm0RX55ibJ2wffIdm4bmgWbq/UqnNRlZ9Mj8Z3E0aj0Jj9qAkAGSKCvbtQStFV
uAfc3CwpoEuQOwWBTKuikCrgjL2pHLK9dHi8012VUBvGORlfSl/zqFxRcIa9H/zxVxa48sBZ3t22
nS33xOXFNi/9k61KSNDkOTelt8Z84b9CizGIcnI5m9lknWePlovFeltYJmDGGYKDPbf5hpqg4oDH
d3psffCj9hDEF5Kv342Guo12gSTsa22fUoTdnULNOqXdXFxJE3nAnjQm0KYbDhRgmO95b8kNZ3ye
OgxCJ3eo3Z2igIbOvl5dm/2UXefWdMhBE2xgPkxbDtV+2JPTGH0TUIc7+VdehznVLDWx3Rb/PXxP
HhB1dDdZytz0Rdbsg16RqjbqXWPUy8Hy03pTtvJLN1NY0c2Nf+4btIMlNo+UPeHBMt5S393XxBiY
U+RNVSoSmO3rWC63Aw7gvvafSWFcuOUiGBVpf/a75XvWxp/od38QUPUbpmm8MXCezXTEG4FIKXog
3J6ptksXD6E0LO+5XuHOZm2/T9JisCLZFNICRfCu60Npm/tsaKhAFCPsD/9rqeFM2iWq9sYzOBHE
4zB8Xpzl6wRDzIcwtm/xsY7bWc7xZ7NRMcyyLshPbofVa57nDSYf52AtO92mLyQGWMj2ybXXPpuB
Hp7agJbPRKWPVKUnV4I1I/5tPbwYdhfsJiBpV5ozzPUwdOyngOHyNZ/Nk+ek4gU3aXVIy5aGA5Xg
A09bH3l0zNbjBGnC6VCPFiN0ukYbqA9YrrEXGN0+KacHPPHym+ljdjsZTYGgQ+BXBebB1vbonPug
BOi8aRPQJQXxAH6e3ebgBhCdsRfTrNQf47LnihZj3nQbVE0XfKCJO28PChGgc848RFByEMTKh57t
oaKfCJuFRDT11ciRE4T5toOa8xrElKypyOcLyKuyYvCASHaMIhykCHfVHItiLvshhPCBJyledxpz
PUSv5EWNXWS0nDFqeCFZuhAA4Bn3KWij+WKAySVXA2ath/Jj3mQGyJZdvzpPy0FwWxpV5mwhfXM6
gTmuf80WUkaZP7Oss/JlT4UXYQDarV7j0kDkjnHzP1jK63c+S086ThZtvgP09b1Ln+j1yCt7EsmJ
1yisg5rRoaBP9dBY+NqZ7fnRQDuNXVJzQA89EsB7YQnOV6Pff/EL2knTjvGP8oXmzqO0MLd0dcRA
kW0XHvlHO1c8SJUTnZzEQxRQHPIht6IRrJuaj9fTjWvs5trvjpFP1IVzgj4QSyxfPv4n8J/tB9Pn
2P+ROhKwLK7YljZvqsT+uMWBjUoQOOPtCDMD/oa57nqWyn+UOW8ma1gPennf7j+EYgDjrFGmOgiH
HN24KNMGdFkK5seQ/IplgikZQ1d18EtPfa7Tnj+AtouSyNS03CuElztKJK0Xqhz41KucmFg0Tt2x
8yqal6a14A2c4NWSD6TEGhpV4X3zd1E5ET01Hse+VicNNuc5o8TWaDjbD0NB/x51ffCI0gVVBPGS
m8FAH0tk4herXe3B54jo5+D6Jw9wLeu4eUP8SymmyFAUg+Usu05B+CskGQqeHbi1qnip9z3mHPe6
IGh04wHJOtfZwoZs8RCvoiU/fVx3BjmDvSbey/i/ZvK6YrlPeoW5XU+ra5qWs+i7UaGuEZt0l/ti
WN+TYmDLZvH/8llNN7XAv46bitwT3OSLXVnVoV6lODUQYhC4tG6XgmgUNIVl77tcAb27soGgqPAD
i8x/jG1pYMXUMJWwoIe9aIJwqsCBEQhYwNq73VFU639b97xbFjAk9vOOmC+aHwTbopMesFLDfEkg
UAPU62Hjp4rrPjEYr/GPs4j/EJ7AYUbfF7p3zzojw+Ys/FCsffUbUmLFKruy9XOPx+paWtTDabrR
3qKEbOAcJXx1jISvsOsM7CYBcpyixqrfcqH6o2wnw9nMShem3nRFZD1wOOAvrGwf+SuK45wJOCLl
J6vUvubc0n0mpcr/oATNeRpq3iatSHNRtkvl7fqFtVWefCuXsnnD3cJLT4PSJ8Cd0bFHcsV7GBjq
bcG+EVNKeN+3/DtJ6+2Zm+/74ClNBizl6NE3X6m/k1vJMu+gdBedzJ5Pp+8jvuwT38BomCWKRSUP
faf73QoXuDhI4JemJNzSjd5MJN5frHMR29Zt5dB46xVrY0rPyccLK26HB9PxED9YiwYh3ki5HRuk
Oa/xkBQoFSenA0mt24ww2k6+WMz3mC7uN1aRBga6pJEUlnYe0BJOpzgquD9Kl3cqxhjyBDAg+i4A
FmCM6tdrsDNh8IJkjU4pXuGIOWBergyxhhADwbEPRI/+NfA5J0OKtaYXBa/1y6SDNdXAQN4hpTbx
LmGs4MmIm+baUrq6obxoeErNMfjWaHrq03qSJ+1hkiObwJPJTcd2P3sCYqusuAK0bKPXzF/zT6rD
BheKGoE7LJr097Dbv9MBf54OADL483TAX/76P/6p28EN1n/6u9vB/UUgqzvsJjEVIHv9v2hAEPzC
lY/x1EHjZtlh81/9Hg2wfhEeG2PEeDwIf2u8/z0aIH6hbYzWbKzAf0sU/CtmB2CZP2jteCwsfgtg
iJi1Apaaf1y5DJjU0yWZjLX7bQopqSzevIx46WZITa7RBOmKWUzNhEgHkjyoBPgU/KQrL4sfudPW
sqp8R52W/iaoJ7ldIH19kWZGtVwsc1ra+FdlONUR1p1qqb6UHklgsIz2LSwcH2ghxvQLoigh1Twr
wW8oWfjw14JHQY/RQzcN+tbUb2XdYRXCT/+pB6X0WuepNraLLojQ5WYzvdGJUk6bVBlo7IYTgxSc
JFxZ8ssizneN3+bvCeYlEkddSZvWTNEloI85BTzVThifCjmgWk/AbehIWmBud5xBd4hBAie9IzNO
h0HmHFq5FoNOSZRcO5nQwQ6fXgoJsCp8Z5sbef21gSLwWhPLvRnUbG4Hp1DnWKrxa1Dq6pXzBzoi
Hs75zEGzvZ+bLH4jZU4gILPXAX+AHVc2W/rGmSzSYLxZ6Na785y5Bn0YTC27jnIUh2JK85vAKad7
t3CWfTP3IYP9UYiRZsQWd7yuBgLU7nwYGeTuAKahm2VO+XVSHHSdqQzufM+CSd1n/aMzk9NLlVI7
d5ydq2hpLNQRlIuT18cizGY0ANTZNDqyp2hPeimSVTP2CEKlCDHXgVna1bYz5uKTw2H3cXBzDKSD
RXcwFefWSyry6IVhYzo2o0e5Isfz63GxqRqpyDPUALG24xQt10tsDZ+LfG7a7dqNfT1GXXtmvNDf
JdUmPJbmHmVaFfDltVsVu4ZKjyysRgko3QLNfcHF31kbST3aW/sBiKFK0DvEaQnPzOaU9CUju1as
XWAt6nDrxHdVwP30itVU+sDy3vlsIwbfy8Xj1dhPdY8WmJ790Cbu2bIzvNHJUCdXJAAQnmbISXav
26txtvQDTh366qlAfDWquDs5Zil/pY5DdHufLTLuSwfFawfBUz6Qd1nGLfDN2nhhveDfJW6KUVwH
EEA3Ui35V7epHcngAwosNpcylB4Y/7Yk+8bnmMP4UsmdmDJ1UdacnARzrNxZ9dheJ1HlQqCY4zLk
cq2fAqc11/JfJhqj5b+36ti9tJoTK9N02dxkwHJThZ2Yb/nLVFmZSw9hzGqWt2diHQnBTacm/1FX
VtyzHJd6znwKMeRkFteVSTcHyieYzAVKETUzkaZZ8mEetTOfEi/JrtrRv7OCDKeui4jrOOigtAii
HbJQ1DvF1u01igD3W0WEaVQM9CZt88au2VQp73EYPNTSObXYqLjoQAle2RuXVMF1TynRwaULcqNY
wlKmQam9jHS+CxzaTDq+Lw+RmjgUpKDxnqcPlz75DDO7EykQOxm6DRmGR3fBmIOzX/iVd2NbrXE1
Dt0nF+fwvZEHcl2DEAxwSAjouPIv9RoaKNf4QLEGCZqhnO8JZ9iQGogZoODG1K+o4n7kmfxQ/BZH
gOzqyGInAIuEDqkF+i7TjdUmN2XG92MNNpgkHHR2IsbJT3KMFg2WEIQkDeGvsQiPfESWkd2hs3jD
zlHxY9YQxRqnSOgDO0ZrxMJawxZijV2k5C/kGsQA8kqVwhrOyBYLtXy9W8+D+blaIxzRGubI52+d
0md2CMU26k0OgjbKjSVzc8/66Jm1IjkD0iGBmImJkBeBi1bsiDk9mGuUJGJex+1+649ZdteTNmEV
CDp+Pos1hlKa9aNOnXJTTqLfjmtehYpczYi7hliGqQmuRALgiS6RAlo6W7jNQvClTS116hx17tdM
zCwDfbDXnIylZipWXFvgkpd5cupi4WKiG5vlNZmUushpdPf+CLuEy+jsr2kcM2ZtZ34kdCgxPxhe
ZaxsAK4mAOQ380eoR9XwKAIMufftPMsHh9aEJIzTvrjP10yQL7tvok7MU57G1nkpZbszFGjxLcOl
td5mYV5uAi6/JwEGKYR/U+OWIYW0rHkkRsj5hsJ5anG01T0veTxsDc9VMOrSe68zWr4SpJuI3yoC
JCSeqJspH3URRffemodyV6eYV5tz6PAxSSzXYb7mp4opekvWRJW9ZqvsNWWVrnkrf01eUTlYbnvH
P6k1lTUNXDqZYX721sSWt2a3sBxGW5LL0Axz8XXEUf0QENTdLsB994yzcj+Movi+rqpuCLOqNSM2
9i5xsQ7H/w33GOM661PiZG1Stg9AarF8rWkzZ82dedgEDnJSyVf3I5YmOYhtRT48cBEWN7I2izsq
XIHEr4m2dM22WZZ5J0AJhmvK61iuCbgicGRoDGsqbrS+eLrDFmwZ+WO5Zue8NUXX1267Vx/ROm6H
a8xOm/4W91+1nz9ieDiBDtaazDO0L0+eGmeYl+l09HsekVO++EejsPzfPEb/Hpf/ZFzGLOqTbP1J
mPa//ed//PV//vW///X//PUvf28N/u0f/g6LsvxfiG4RosXfyylvnUZ/h0XZ7i8e/qVgxTVhifGx
d/0+Lfu/cIxlhGViBjRlrYP0b9PyR48hoVfhBL4LPxwS+L8QpGUi/uO0bHoubljh2R7D/Moc+MEg
k/NlyEfyVndZLqGTbR2cqzQVxzRXSzR09971W7rA68JkY82jzZLA4nTqb/NI1yPyi0O1ND01CNKq
T/PeeSBKZRTTZy/QBiWBPsZ51qdVzv5u7SVg/2B+o0lrJCwkFMTaLeCOtYVs4Fme0N+BM0Yfaumy
0kja7EQ1rvXdoem+ZpRog3dj7VGY/CA+iRysaV3HxEN6UTzQOhMd0GiWkKcTXULUFdFt4vgD/eE2
fYUU4DYdXbCOS7GvabwHEz0PuA4y9Hu6Hzjl4g1c+yCmtRlCaG/4Ql+PvXPNRq4bAD956D6KJdTa
MaGHJZJhY/O03TnAl0lCDEsfILQXTSjNJAEjDNhap+T0OfG+p2vFhaLpPbvxWAmEdImIWwAUlGPM
6QSQrvCRBSARs1mIJGMJfto+nR+F1/dVyCcxv0RzTTkV+YWBeHMUPwrXiSTjAmEjHjmJPqY8Xc/L
OE0vhAss7+C7k3mMK0fvpJ8DLDStjMoh0fuo1yJ1ms9zN3VbGI9UTVO7XJ4MBQWZ5voAg1QZLcBm
8lFQaFusMZ9sSZlwKZhRS5h5SnWhD+7ztR+QVO/4S5jv7VyXE3lM3N1AcZydWqtVaONLvpPBBB26
tq+o1B32I1NiiB1hCBk/xX27uBMNyUkeh/bc1/f52uwy13gazLK17o2196XS7EoiF5UaRZ1emLGR
ZJD50tB6uVbHJDNBwJyRGh7Xvq2M5tpFFJkvZjWYojmRYx2hEkp6CNka80awM6eOr2ruXCDD9REk
u8WKzkln0mhEHH2aqUvlMrLTAAlvowJ7hWHUYjwJ2cGmzv2AuJ2gpWvxWDYVHgdhTLJB7tOgyb1a
EWKiYo0ybJPJlMa6iYioj3GhPmV11Mlrv4mRo1ryWNusELkg0TuXxrX20lhtAUPVN8oImKOqPjn7
UTW+UfDiM+GocQCUXMHqn+I58baIXBURsMJfG+Ro2qOZEjMOQFE2sdZ2XGKjvzLh2O6rOE3voFtZ
8BwRTWlM6aKSbzYUF8JhzZz2IZ3Sw0hZXKP19cKGrg1pdHe2jAu4VxpdaovSG6NbeP5CjbjzqQHG
l0Rlk7hMSzmCBvbMQ5eLIUxiB3amaa3El2zVHgtDpDcgjwtqGqOI7SfmKb8LqckcX+xU1QfccG18
ck31sEx9hjFwML4ai6z4ThmYXLcB8X7vpq8dGC89z+l+Hw9z/TLBISGpBl0IaSuw64NL6hux1HSp
4pRGRbiGO9H86LbYbY625/ctdT2F7bNZT+zxKDKO707ddN/pW3z2Bj+4dlJPLY86t3VzRZWCVR+7
aJ7CoDEIWCtMQQv48nusGXwfYYkQ182IYm28wawYQNvssExOcMpYzlCGhn1qup6ssT4LR1UL4dMu
P9DqqHaFFUeQ1Pms6n3cUFpi40+5x1Rn6r0zMIL4MrPPtU8xlxNkhtwZ9A8lIdkJ66lZ3DQENm/z
OdMflr13raAX3uyNZ3L4GkzfpLsdhi6X75o76dDI8K6Ulm/0xy6OMQRBplc7P1Fxd+Z/4LL4QDyH
ZW/7GGA2PgEnFoHKoFaIlB/yoLnJZug84YTlf2srn9ij53cxZFTdaGLFHe2hUU82qt/UXjm4l7pq
hoBgWlQ8WVhzPulx+exyCfeIGrjs0f1M+4pCQHHvg2cOYxonmZeS9igkMvWuWnp7VxgeJXk1uNwH
QtLuDbuRQW/KTpTWhRK9+rL04NYPQVs7L20/vUAmoya0h7BshVYaFcFWa7NXDOPZNFzKprRultlS
ABFq4vdsbKb43pp0xFSducW8zFelI3rhZVuXJkiAYgSkgxs2/db+Y1T491T1J1OVhfLHhPGTqeq/
MlP95T//C9Gr/83//a+/n6x++8e/y5AUOgsSL6iKJK7WCem3uSqQv3hsSjBOEZ0IOKAw8vweuZK/
WK69hgBMB9SZtdao/K5CMqchP8IUgcvE1pp/9S/MVdaPZmo86STCiOQ4DmA7+8exikkw6YIlik94
XMDFOxCX7kdK3ffOWPWHtBXI4eZ7ZoxoSK3LFACAVj6QUeqvuLr1wWmt9sAEwD7u797Of5ZMsn9M
DWCG9nyPQiNGTNcyf9RHJ8UCIrcDf51xmvpWcji+DRYcFdzVIy/fWANdBdy43V3a4SqMUW6MBudP
CY8u+hZUlXWvLC9ou10zi1J8XhoDb0nSjv0WUqD1WibEeDt4Kg27O+DC3Psxnpm3CCCBMkLX742A
+2q0hK6Z83QLrWJ0SQzXlGJ3z8msYwyeBsZPntZFC/tAFXPoYmwscVFW8kTbibVKndh3OsnOfEig
08sxcO5YbA/Psm6Kzdi1pd7AOiuQfcesfS8BYYHIdoANa5bx2RaUozlz0OXUywPJTooTvaRFvk/1
DA4qAwFzX62eQPyg5DyjT0xcxqFLl+7Uxpl1GAZHfU3NpLuVpTeFfqbOdHmdGjo7n0SVTneWhNwt
1NBTEJjo02RoI0zFgt6JL8a/aV1nvq7iZG8AR2V6Yfp9wAv4ajqZ2hg8D+twyYvkBQ4c+QBz8MaL
gb52T1AYSoVIZrXD4zddx2J5NIe4uO3mIaWYmHvnRo2+Fe8J57nvnaIsUTaJ2kweRbKot2bqP5hB
3jxotnNMeUF55+lFgK90Oiu/AORQznMWk7WdoHHeLku7c+cIX4MsxqcZgYw5jZjq5DfegQ6wat+I
Hhes1fnDVjmmv2LfrKvJibA4L9LYOItJQ6mJc8td+nFL+Ma/511vz5QadzjEC/MUA4U8kREKTgmG
6jiMKrN4Aa+onmpRZ9/b0QIinQ9G89iqdIESY0/XjjbFt1gk/p5odLtDZ4YNa+t+W8w8+Oy07mnM
TrS7X8D+4fHOm+Qt57IH8ddNzNkIuouKxwdT0LYFlU+fvVENO/LqEhkuKXb0oWJzxWfHH7Qeati3
oaQvmA66NOGSZqKK9qPOsSguoANePH7I1pg4CESBHHaMrNabHWcJ3ZXz/OtaR3FpIVWEwTR1V0Az
WDz0Wea/Kptd6zZCODra2s+6sB6dOWHTDwjjoGvMXRvBtB1s7LYUNjpyW9TMqXIOi7jAXoKoYTx5
k1r9AkbB3hTF+CwbD3DHxPt41BTzYaO2iuSaM12FlYUObMel2Hfr6myXKU1b9Wx7HIOCyP1KWnuk
DrEYu6dlbKprWUjJ27e0+cVjiwKzT9K7G6TrtysJWlLVhRvpg/bBwqEeU0wkGAq9g8hr/5iT05bJ
uLwLvUy7aFTuUdKOsgGLKQGBWBQYcyccXyHEB90GgOxsbkqOiVaYY1Qhbk137IwDtxNfCK7KgSMD
theILVagb1Dm3SP4ODDeNFoLYtq6T8rruRa9TQRS62Md+zXpI24ilPxiJAFIhCViw5nMvkV0H+/9
TuOYXMg2TIBYVHHLk75hwRAwHI/g9419pyzQNE1HC4PP7eBcJrQKQqkpyk9RX7WAyp2+3k3UOVzg
S7bXBi0I+MNWlTpd9WpR2zj3rCF1Q3PVs/0PabtbVW69eN1ltJPkLrXH/JnZpHoKVl2cYCoUmGak
Ov5DNvdUnn/NYkBtm/RDWDeczr9T6VwYLxCpkN6nVYW3PwR58SHOx03nd3t31ey7xWlPc2mNrxQZ
s6lZtX3aZ0DGIvfjbTOogVx3AObHOoDB2j0nko4pMVIQ5Tk1i4PI8pP7NT74udZl+iDmqbSuVKfi
O9d1G3J7c58X+NoT9aWGWfh/2TuTJMmRNDtfhRdACQaFAtiaGWxwM589PMJjA/GYMM8KQIEVL0AR
CpctfQjuyBXPULwRP1hmSmdGNzOlpLe1icoo8TC4wWCA6v/e+165EeA+3EO3KhbRql3gj25h7rPS
usVONCKkWZObAEjwGXPls0qgP69KiDuCamFer8Yf3N8RFoxkwlBFY640Ag4RB+ZyAaXi7LOZaGSX
2zpsVwWGe4M+ZasqAy7E4g8uOu7zfMlz5pGb2azXiexaXETrLtIO3mvvYl0FH2+2V/GnRwdi4Iok
NCqoRYqA1PVjg3aZnEuzM5INytcafPZCnE9fM4fR5eSzi8xb7bwy0W9OJLm8h8BJMFAhTNlIG1yI
bu7ca3ajWcStf3GLSzz7EaoVaGcPYAVN2dSPWCX2UrNqwgbn6t3s1t5B1AZuqmXR9j3QUQSXaRXP
3FVGs+3B3pXJzAS944/UN43P2Sq+dbajz8JtccP2TYI45wbj13EV7HK66HYdaJTDui75UqzCHlep
62yBNKD3iav2N68yYE9reII053Rnx1+lRNdJ0AytHkpaOMwGEC+GHoGznztal3bQXMxXmTGlCNtV
lBRXfXK+apUxgOGIkp1Vw1RXPdPHSPfOFnwVG66K57CKn+kqg7KE4+OiBVlk471hivxpNuVzriP3
kF11VEd0SC7YRZ3b/qq0Muy079mfIxiopP48r5KsWsVZ1Eo+Lyqc0GwNJ6s+OxCKeE0kXXsVd82r
zuutkq/f9tal53bGt2iVhLFyoQ6z7kIpLnyKVzfE2PJ3K/DeesNiaDGTtd/SGtbcZOhb3oZvnSE2
DhOZZEsXCFUrBiH2p2mFr9Urhk2sQDaNE9XZrZgRekJWZNvQ909xMPGwpg/zNiFjhKTMV+yS2tJy
d4ybGTJPIoWL5JbMwhiqjLtoxcShwrRf/KBtsMUsRnDDoJnKdcdx7S5kXxOEbPAV5LEVP+dfSXTB
CqVTVz5dkxaQvbSBi3zjZdl4aa0FT/F0Jdt1V8ody5Puo31l341XDh5IDkBTVzqeyTUQhcEKzRuz
jicBg6aqPeYtSgzx0yih6xZOEGSpwvGf9Qrhq688PrGi+fwu50abBGsPdS2L7LYjPK5Jb3klwp2v
X/HFtk8Ii97nlh6TQy1R+jY5yPOvwopWponXVoe27wD8GHGJyzWxFh4ZLTEzvI+N9QDBOilv4OIG
sM+85gd7TMFozcRT2vhZYa6WdWPTOwMNSxoV1ME06s92LX9ZZP9ze/dX2zu2UNgx/mR799/pVvg/
f6dj4Q8bu1/+2a8bu8D8G6QKdnD+H8wlgfwbPnnJrsrj22Zfqxx+G5c7K3cSwzT8jWD1lrAb+21c
Ts0m2Q0m2zAsr2yOf2RbJ5yfNk8kJcgDORLjSwDPwHGcP5pL5lKpsfJS/8ZsS302sr7ZTbmdP2nH
zb+V1bjAYVAQn+iXhv6UX0FQVyRUttKhIq83HiDmMDxJmnl8EI6KXvMFZezcrnipRKVZfKrblf8U
VUin2/YKo7IiUHS68LDAq+lx6BqHnAg5ABKfmV98G0ewVmM7+K+E4eDME/mEe6X8lYFVrTgsheib
rICscUVlZclKzWKuBEGrWmFawE2K75XpneIC0FYW6PGjSlvxBCKMRMxAoPOHWuFcsTHe5jTV45wH
Sv+2rBAvAbf9o45ZYtlYgn9Qedgw24lduhs77T00kqjlTs9Oj0gW69vFg9uAr07MP7zSMB7rKqMb
h+FzfDdiJDxJ0QB9inufoetUO+JCwUOe4YNfsKgDxElwwcfVsQDhEdKRlrxZs0M5nOOXmPE8F7oZ
eMziebaS5B6xnZDDUMfHdCpitIHAv4FngRW21o2zW0pYI2USL5Q5VklBChsyr2Z1aQ9wHhj7xrtK
1MG3GUWkgcPZeeY2KUaQhkGntnaUtzdDlK9LaPzUG5u15bZodXBeQcBXFik046BhfITVBc189Ian
0SvbI1Pb+pgbZo+BJ/IVRkJ4vluxSPY3xRqw8HzIY4gEj3VQkEUymqq4t2iMNzd+vGT3rJ5rKpNc
b/xUDOxh5SCUD66zpis6WWZNmCpmvMBeLFK7mIKnsOir7r5KVpSSTkF8ObJpd2LSaCoMcNWNykon
2chExw++an70vMpwNNXSpjjMnfrHFOcFz7gJyylL0EV9rToU+yOI8uI1GnR2gqffhqDiM+fUVHJ8
b0AGPMipAyYFv2ofsGL1cOuQaLTqgEegToF3LKqPs1difJEeHxdm3RRcWYuh1MGzxvRpmr3kobSD
2Sq+8enCqN4mZZdybuFQJwa5hKWba/Iu0iuju7hvg11p1Xh2BZmzyZ3go8+W/SH2OQZNZ7usWJ5F
r+NwqhwLqcXCVX2MKmst4oPsBUNTbolWezezEvm+L3OicvRVbOmO2FImglqFUZHgk6jRNZpy2yor
2mfETTcGOw4q0gKKgWKnJEJjndkJUWxvWlRu1uLJFMGxmEz3sjQiAsPcwQI0q/kodct5H7RuSlar
ZIoqv+MKFFVr3hnQU+Wu7wfSOl0U7NNsUTd22ZVhyirgBIh0ugwOpbpTW9IY4A4Dg9dyac+yb4cb
OxvKp9mqiGqmtUQKyir1ZAT945LwxczZVVPK9IEKlo0s/Pybz6R4l0mJ/pZm/Ysx2MUdyHFv21ew
rVLtWs8d8RfyLiUL6QBK3saUwCmjnIpuor7MWW0a/MYhf3BE9RqIjsU6wBtS384xU/GTlFVCFaaV
bSM65rZZao5EIil5O7K1KrcaxYezXU8vpuMkOxMK58mrxRLahRxpis/sJ9msRLhiyUP8Nu7Jc0UZ
SjDqGnNvP9y6TLHCVmf6MpdAXJGsxCevhFuS5NhhdJNgKxqU94I9cTg3kyw0N6meewoKP/fK1I2M
r+bCnohvfrzcm2yVgUXG2QMTrOJ7HuPtqGl1OQ5GQDGXZQQ6jPtYgxBYhq2qzHI70SCxReFq78qB
wlWvK1domI0rFzvQENOspSPi8WzgVVj2ayunw0l5nPCehdHC3IXwTcHZtp2MLyr+heBrihrFOXdG
qJSpVnoL+726pHA377Pen76NJj0GSKsLHh7bDE0fPHomvIFtq19+wsjjPySKHp1tzMf/KSOQabuD
cefmurq3xiEFkBibL3ZgFz/6Wag3z4rFCgmoHts2iVlItua+aCCqjUibp8wUPVWimAJDAkoFN90k
HZ5T4dQ3ftI778gb89EhG3qB/Fjd+lbTH8kUWvd97+ZotFgB+3Kan9ntSB9ZkKyaGgNMLficLuzS
o6OZMHkfsz5nFuhzyyzieyvos2MK8p6Cn8Hz6efzPXbITryjhtPG0a+S5QaiQ7IvcVvSm15EH5IK
qiWdGm7/GedEivJrjOnFZlZzpFWxZcdv6S+lGvLt4jTLizM6YPaizGM0R4yIFX/bf2jjyb4soNwu
DBjow0Ney7je2uTJlYP1TGGJTVlz1lBd3eIwog4w+di0TU8dptQPSV+zc+DG1B55out3QmfFCw3M
9B7Ba9LhNDn51rQZyGVclTdupx7RUfsMa5tjKfXJbOXqC5nlZOXmp5me7YqZqNelH2kgWftjCT8N
PIly08/ulzoZbUTsoQwHS7a72Rk1hcCmXr4RTJVhlM84yCiZ8DaJIzAHdd0UbeJkHg6TWb6gF7eH
lDknXd1sf/koi91QVcUjkqAC0+zdDLHR7FrZ/Yqu+ucq+S9WyQ5OHVaof7JK/h+Uz/9XrCX/G+7c
TzX0v/7jX9fKnrv2jfF6Nn1LYEVWvNxvMojzN4DrWETgHbGHDNaG+n+TQQTj3v+PDMKrOb7pSTAl
ti3/IRnEW4//B/AJXQmeg1mFHkt3JVqtOsnvwGv+KOu6nmPr6PtzxfJhrDF8gEnZLtXcXtLJYUoZ
fZ4p72VA48fJBxOj31aYTn1Ok3i4I7hMqqUboRd4sLrDznO5qc1xc+5w2b3UFY2GPPL9ExmdFzAA
GqLp0L6bTpN36Y6LPv4ABrV6tRVfy6Zc67pH2+i+uVFVn+skDi5wCNz3ymwLfCR27747DZ0xG1uK
4FXJ2qDUz9MfcjpB9PcV8uNlNymq4B3LrbArMU7EOjubzPD9gxyjCoCViNfEiTEIOsNti1KyBC4F
EbRGYQekeZid6HqP6TDMUAcvdvDq9J3V6WKHU8//XORgC869Gn1OC/PfI0XW8SVrMOcNueQBgZEH
qdWfJnfPDRrmfM/UpVyqczylxIP9q9lb5J+6rKf31Yow0KKgbaHpTq+Mk+ensnat+MRTk4LEpmwe
aHg0vQMDDHFCNjbeVA/9YiBZ/SHBNMksNmP1Rz946702fcqM3aOBFqB9tySkaLLIbPdRENP14C1C
2fctDRDt3sBe9XItRR8akTCnLqbmTcTCv8jAsl705KxnObc4F0kdWC9BjkMJG/tkvWBWrPtN0bi8
vHKu+Z9aWXc9LSLD1qP4qceuUNFl5bsjoS4/CSoGAl1LDfdUUYtuMWFxttf/LCyWfZR0SowoNOHw
c/SG8G/w0+bepal082ZTYlJuXVVSE8/8d22swAOgRkEip2B3gDSt3eDVr3Nn2FbUYb5ag8FTovNR
69adjPWC4MbbuD72J68eFrpAA0wFiXLfG120PSldn6h+p3uCZRWrUjzvVn22Y8KF20wsvCGUTl6n
7UR2Vjl+9BvcA/wCk9WyYvXijLNLeqh5o3KAjA75cJDBLpTvDEHBK5AVvFrad3iOp4gizMiMT6oZ
02UT15n6lmVAaym15+9Cry+b1G1H/j/LMEPUBgnFcSONNT8m/IqX13J98/6CDWOz2MCXt92k+X8W
IAUnIUvm7pQLQJHvVfMmY/rshdHwJiKmkw9kq+TlekTQErnej4Z0TlNhcW2242reYr0YvU5drvyt
I1z8+GKyR4qDOku8m/NMR7qIdX2WZte8tXh7xk1LJ/0xpn9UPFL8HoQ5eJ36lDpYRNcBs+NsWzvl
9WOHsN1hLn0f43ghPwqVzcbr9bdk4jjEx2JmgL5l+c8v6zaSq8ywHesu6Ar86kXeM23rJQg6gtlj
uzyrKa/zfV2sH6ltrueHfkGzv1NzUJ8D2dfnuav5ezCnRDBobqCOjWxzegASvLpPypZ14FRwh/Ky
FtWnNK15n7ZN8WNh+C83mTTWa8qykXRi1/DLQz1QOHD2rFIPW/z7equ9XE3Uq9jLsV8kehWZiYcx
m5s3vKnsDcx6sHyu0woACQCy5qL8YVs3Luho1zZabGR2H4QDZCtnO3c9PjfTi85ZMAevfJg44Ijy
WE8Z7d9U3nR986bE0Ed7+nT088hVfMjwBu8XLIpbk2rWxyFV/dcMmi89eDx0Xoug0M++NChJsDsu
bJu5I2+GE3CBx2fw7sqczrylxni1VVNXOMCDK9jDnLJxOerA9Y4T856vbZN5TkhLpe+EIprWZuY+
p7IRcu/JqdbzO5NSee2AfV0kznEya3ZJRJV0YgiP245DgykHKlnEor7sRMMWiag1nWsJfmSeGI9s
9aonWj7WIGaOCRzTYmIjFy/e3pi6+bvwSucm6ih0zUbf+la43vLqx4DB9ia3wEtLcfd3p9XTCzVd
86kpK0A6Gb3YdWp86DKje01sAXSqzdci7MBPD7OFuZB9fHGxNKCBAlTW3vTLGbqEuXxnbZ/zDZiY
zhOQRr8ambmKTclU5W0G+n9WUwTrgx2pdRowcd+WmDh37jSBHYi0siU00cW7uHF7h9hTfnddijfC
BdAp+525nW8qpX12ccYT6gJCiUkTUEdwcGTgXeTczR+xGyUnCAkHVokaqd4ZIUflkDvoct/kxhA9
gInibjLTgZ4azfBkVdUnJ8bGsFXEOuIDWwjn0uQYeT5EjVO/TknRPSPmPyTu2D7NNi6fiU3WU0SY
5blCJ94Ug1b+fYtJ5JhC9g7NODE/xfaEbBH5L0tsy4+kjOxDrV3Kvt2Jegu+H03RHMdOr1/86Uj3
HN14jf3Q93G9kVTnuSFWLpPSArqI6chS5mOf0AysbWxERUaAhnR3x+AZfbAJ2YdX5g6hYwIRocm4
WAK4/94sh6E8zoTFMLRbwKxGp623vjbVC6UH/lsKpxc3QOqY90OGW6o0wcKMhKuZ0jvZZ83j/TwB
zLhjI/YZzlh7SxcZ3Cdr0o2k1CBSl17i8RqxrTzPgSHOMy11j7kl1Y9R6O7zHMR1+66VWYyPuA+j
+Ky6BYw1kJZt03afkImjxySxIvDXebRhKagvo6JqC5D8ZvRkdzP0jnHfdUqGvY35boM543sBpOHS
ruXukTvbj1nKbARzY8RcKJEPQRO493qYYkoHKpzvGzDGzZ1nRGAIo9audslgGo8CNt/Oo6E75HRR
bSykvmnIt35OByW2bt18APpEnsDsiLLVYwi0G9U1M98sOwblkPUXY3bFp2liOMJ3bga5E/UWaX1M
sj0S0b1DIcLt4HVHf5iY93sAfhLTGrhr1o3GgpkgZ4wAcLc26ZBiFzf2wMZkNu6Ig9nAtpJLOfn1
kW7BjxHbXyRpWWIGqAWBVZXvpC6QYBsAG73d4ELVZFYwteA/iUUrN5XkEb4PoESR9LAb59GPhXwA
9qKe605gre+qseb9JAo+FvUfnhpvYQm6m2aIP0iztc4VQtjOchgSAu9i2qXK8jnNahDjGcuPPeHt
lA6zAr8dmzJjMyj2kQQQUX5L4jj73DHnF7PrxvOMgeKj0fEPRxnXt9yBxmMKPoj4dhk8Oopm2Ab6
Dn+1RXN2mPY8JW5ZjFvE6ykk85wyAaR/7WZAJH2kfdLcdRFzMJX5lzqP5w9mX0Q0hpbUVQzJpywq
o63rWj4LCj3GH0agOxuv14onbu/cSAI4R23GNkOvxN/LQfI5qC7DH1CWJq3goPVQmec8cfkmkCIC
pQiwR6QDT8ciIUzXemVxaCbhvzYBb3xsdPccZbW3J8YWZSGPw+noZ+CRAGLmGz/C74t74SmJJPjO
DkzTjjh2f67FLADVsGE9Q3Gr95Nta4daxkBDfdKJjx3GHam0HeQPOpSmMM0lRIMkUMVXFNn2SNiO
eqd1aQWrmk3+CPZ/ERDptkWZyTA12iYEnELUefCH26mx6NKYC7Wdx3YECubZZ0YL493S+43zgedb
fquqwsExU4K7eSA44mz73K2fhlLH8qlg2rlsXYNehhGHBw7ISXzJLduM94GssOegeIJtklZ+T/XI
czwW+lLlZBXnq7Un6/3osWcZcGsXDdafilkHk6yxwhC0eoMwnEIFwi20RNA9sEske+KR88WlBeGu
rRJU5gBSPMZqd7jB0aTO2mrng3/1JLmqf0mm8garwrnxSce29CZizKphFHG3PKB9dzfW6EaHLvZf
WahNdEvBUvA68ZhdjVHumOf5PtNlXNwwJ56sfRosy7yZrqaquqgwWJW2XJ5wGjVfdF5iwOKWV4wb
LMsr13TtKnDIRuYDHadfZxAoD8CmlnsjWbo0jJvUHb4whH6B21Rhiu7SQUT2Adq+Q6BXywOinfdU
W8VH2gJ0cq6K1osuTmW+qyloYCixkMN50Q50N6ZA4ZaMNl8/zxLvCYOOa35MS/6rmyiSrqKHuulb
Gn7JARnF1m2mj0sCykc4nR97D7HdtA88/U6q5Ak6HX+3o/8PfHg/GwQD03OlYNNO+sNkn87u/Pcb
45zFUiR7sz7C/1hr8tKMZeJgoVWe/vxA6wv9AT26HghVjCeC8B0S0X88kN+xmG8LDkSqyX1nn1qW
IdYV1mp8DOK9T322WXG9tlMv3HDf/tGj+0BlSWP7Au0s+Bm83hgzVZMziMYua+wXOQE0SNt0ZilB
dTI2P44qlcd60Jggh2z+/OAWgZ2f3vsvqNnAtjwn+HfvfcpcI8JsXx+x8fDq4xRjTCarYr9UTBnL
HU5Q3jyj9/rMnJTlitlVA3uAKvaKI7Zo6+XPf6GfwjZohg7B+YCAugQtLn7+LBD8h9mO2cx4XSdO
k8P4wU0T+2WZvf5bQMvOX5BnXVywP50AQRgeUctZQdT2lUv7u/ELpoEZK2hfHyssGxeVsF/DjcFl
YCis5HY9fE0KU4i7ePQH59R10onmbU//RnmbuVnB4467eShbcCHgX0frrjTk0txA9g9ex0QFIX0o
XEmCGhvW6qXsv6G1OwFTHKGWZ1saUcdUPu+O6TCwt6BO9r12x0k9M3p3+/2CCjP12wrMs/i8sIkE
p0mhZrmNI9dhgxezAc15TLzQVNK8TVQsfeM+Uf3wl7F6dqiIh/Lc9vw8tcDNm1kKvPYxG2IqjIEY
s6umJAlpqR/6fUB/SH/w47o7zvxgdy/qxpKHLrGkDnvLr9+uA5BSttYvrOp/jjn/Ysy52m/+PEH3
L39fizX+19//509VlL/8w9/sAOJvrh+gy5jcKXlUWEjyv444MS//jQCbjbYvuLuJtTr5N0sALvN/
c3YHgUk/AoMxiZQt/qEyDUv89CVeb2NE5X2+wy7ocfkzJ5tBo19ksZbn0obKsrWlZ007aU0oAdsB
KLJiEUWzDX7qvHTq6I4ZJXpj55oGCeNFMYJ/Lup2pY73vWRjEhoLy5ro6EeM73Hoji4XLuPI5i5P
uIV4e754JRNHxTY0wahoe0ihRDOkiveM6kp5GUXbf83jCVBj6tFXZRseVmw4pQVEfHoPYSaDXJ2f
DX+hJ3aBdQuoNrAYem4QfzKGG1bXm5dKW4W7zUhtGRuvY9l5LHBXtw/YwvPnro2CN1BTDrtpFEYL
RWHMmjMc2wTwxBx8AmEtag4xyyXUOK/TA4svEjHOzEbZqVP/Pm8r+dZ63rQzgnr6nI4Cec1V3r4e
yL7BlcLtk422Rsh0EgM+Nha4Q76UxSkbiuSz7N32k907YCWsOg2+1oH/tdDznW92GUTnnEQUf0S3
4yCd+9RNzSPTWitUmRNsNfwCfsYJ2scBchHls/NsQrAjoLfBcRCUG3wCLA1FJFnLWO54pJ29fBis
oX+lzJeaom4GIbd482OAY/cGFZCFFuoSy9oIdeqYFFn6jevBfcxysLshzl3jPimhWmpXdkcygzRG
YBl9SQiPHRZ/qB/QE73tqEGkbYWv7FvhjvZHo4aCvpGt7dzXYkXUQW+ipwm85phay7lQLg1NrImG
0LKrIaQU295MRqTJFTjLsRCZrtc98PLZmEuQe2lhHNq0XU6C0uGveB+9U8Kz8Hkx5+huMNr6Uhvx
UB6gHM7sBBc5WtZej4xxJTr7r/8LHwDm8y1ZoIZgYGrSANUyywtE1d1kMO6m6gYGwFTUO09FbRbs
KQ0lgG35E+Bd5hvTEtLJbZlfrw/Tf95X/+q+GrCW+t26Y/eu3v/L92vl0d17SUHw3//1//63P2aS
sVus/+TXO6qki9eRriCN7ErfcQPWpr/eUT0Lgo+JZkSxjIeh6ncAHxqBXR9kv4fxiXWkyb32N4+V
w114vUFTCEO2cC0y+geiMz8vWXzP4/7K69AqQXRmVcp+vzCeA5hDal67gKJwDkJ3vkXj/N3p+A/W
3v/+EDwGEMUAQfIrE/j54yEog1gxj8FyHCOH7jV/Y8wVbdff/3NHWX+L3629MG1o7SYcxas+98bn
Wn9X7vY/d4j1UfW7Q3hpLXA0cohhefTMx5md9PLlzw9hkYziVX6/g/B9DPUkzkkxecKy7J9OV18Y
QH1GBtiuUXVfa4pc2GObkx16E4d2I6hG3F7hoBUDsL3eHPa6d3SIQcQ6zHqcDmnTda92whSZwsM+
23XKe6QKdHR3yainS8BkFc5nZ+4cpUdKZqPoGQMuHEWvHLKXOQeK7WVedu7lCCi/BvvrN/BgfDKU
wC6OA1k+bBUJ7aukSHa54SW37J1niDgDE8K0Q0zoBsB+ZuGdTaJOb0aJmWeTuHNya7aGhMRWEOMw
QZwnhgs+JC4HDTCGrlDyNsNloL7xAzVtxS5pEhvNvmW7XHq0hpROSH8zc1Nv4SZq9xeR2+qDrmbx
OPE4PxjQp8Pa6TKAhTg+isES+z73WSHoxrr1YfWGmSP0Rtt6fCJ6yIuAdrt4bFvDmjjrjLm+t24j
UFbHOgMNG9dD8hhl4/SVMdP8OC7OALU1wqrjjcSSjHT5PlUy+pQ0kDZ2Jdj/DxIupQM7xfredQyj
t24v1A+jFfRQ66xQr4HNFnCvme48kpbkhdYTjHp8WwPcVRsaFsA3za4kk8AUE+edQ4RTALaKMAdg
jOtBngD08bA/Z8ZdFovvqscSPc1q+JYt+oNY7O8BZsM3beOQEYORflI5pjFzxvu16ZLWOjAi+b6y
LQPGV+1yzFpmcRk1HRoA6KJemUIyGNf8Hhl6yE3J1uE1NSiULHTrnUsSYLD1pih03I5kFnZoXDV2
do2+74Ku6ZgYwTNFS10w5kkZb4NojkJfzyZIzQKUgAt+/0h6jAPYi9y2baYOdHvnRzZB43NeL8Oz
wiECNTbouTCgqzwWMeZys4jyG59SOLI39RCOgIbu/YDTuWkdJrUlVPadzb3zjuFElp0yW5b7puCB
vNFQYaLt0EXWE1mcmJqN1HzOKgSzDdgc955hZnZI4tg8WKKLvkRYG/E/2kZ0Z08BtPg88UjmE7Sg
ShZk9/2cdPZujme5xTAqbuamay+tgbRjlct4kkEjHyLDMQ7kApwH9KX4Mgn3NSrb5RHoQI/73R3N
I/Ua0j61nUKMHzQWH1ac0RcFI4cQ2VSrjWMMxqGeE/+HyHL/B6Bqte3hx5w7TLtfksC0wnhoBVoU
JbKAZVQA2T1Yz0eEpWpnLfobeihnsh91ARCA1hGrt4jdAoa7UAwpXqCALmE0+/hUHMxDB9+rViFA
TJ98OxrJAbnJI1QA8zji9ZE7MWgAnV46glyHV/7VyvEztiTS7wZHT++d41S31RAH9ySFnBdwnrRD
kKYyQt1a7nmy4/nBGUG8kpjxH9giVu9k6qfHbp71g2bme6f7VqLfAMbEYeie8waeqtW64xZ3jHxu
yLDsFDVPgKFgbm/RsDkAwxVuXoVNaWeHtF5tgEgxy2Kb6+5o8qkJHE7mD5FKVW6Sok5oNB6zb+4i
+yO1qX2YG+TyuTSoIYFyt2/mpj+oegKC1TcMg3mqkMQwRXsuJjSFVc0l/A67Md4wTeQ13SiRuyxg
K0A5yHLDbxujUdfLzUw8/UwYc94WbpS224wEPzyeMgtOPiuGPYEFyag/Dk5uH0A7hQrKzHoNPiZ5
ikdSMnPbwvsGWBuYKjTnrjv9wodNWn/e4/83Qi8a2PTbZhFsKb/lPOh6YbKOv/+BmU/7Bb+U4jY2
5o8FLq9DkpnzVnEX+Ey17hLWo+cdweaM39k7LHub/qjzlX461WlBnJy6pPeemcMX8nH9jKaWAgwO
6LqZe+BGJH9B166wVLuSLuZeKKezptyE5I238mwzfU+rrgpHPwcsyTV8Rc35DILitWNhPSQtHjCS
ZQ9lk2ENFE6nWBHZueo/elr1OyiW/KjoHCNkwj7fXsG8dh/bT/DdgViKpH4d07IEaDBUB9i6UUgc
nfi8sZoEW4Dkpl6xnfXwThxZnXxPQpaIh8zd+VFuHkny5Nw8u/EuAB8PdzbB5NdZQXorcwJUFt6D
YEPvhT7WDE6xP4AVPpH8waRm+kA8sCPrHOlEqmGl3S9HVTX8wqaWyzFgNP5sERb8pNbOlVSsjOVr
MaPb+BVatVxV/mbgsDjCohu9+P3G6kDTEr0wXijAppzNQBQDS8ZOsvYAGg+Mwr9d2a6IqhiqO+me
I2y+4EZ7CgnbmDRRGxn+gdVod3IaI3+dAlKWVdVCFG6lEboA1LY+CaJDfCVBrw+7PiCZZ2RQkScJ
t9mxgKDWQU/kI8LI41Bt/m6VLZ3vDRc4cZ78ZuGK3jIFw10pzOp7xjP8RINL/9LncnnlQoJXkRjx
vcJBQOc5hQxS9DBtu6Y6+PiZPykWpApIpB1diqmCXnFluNqRoR8UngzmSOb4fawi40O5tkIvSmXW
zjfkr59TrnT0Yzb5ZbVwpr0pGuuO0bLxEmPAeyCGRkdAYbNlc3X6Vg29/xjUIwM2sr0fnWEWH8fO
EB8zt5nveFLJfdImxm5OU2MHJRgaeBSBO4iN7ol+3iq0O3bV8B/13fWsK5dxXg3a5N5eUWcVakHQ
9dnZ7WhDaWu2mNWwTNuaC3GPtGqePdoQwirI1KmclRM2wPgAP5uCL7EXzDcDRNz7yMcmRHkPBQrX
a3nxLbAchvBZV/jivACfugPhE4XIgjE6KqnCDQTX/N5ss/JE8bf8FESEQ7GjCBckGQ9DcxF8/AvV
o3lfL7dWC8o6ngKnZEMOndddrBUwTHlRPus7bgrzyW6i6t7rlmWXomhA2+ub+dUkK+VusHlm4YJv
cu9ZOQ3Q+M/hM3rZPQgyElYOGGsxlNDAp4U8tjdBCO8afd96PY9u+p0xmrc1kGHQJV6+YwYSYfCw
KLPm2TSegg4HM3JLjyCuisraVl5Vvwx0yu0HbjisgSqP0Lew1X1LagyAuRzpNwXFPE9U/baRnPYU
dxoz+MrKeOlNEyM56UdWzIL4RjHC8zbjnq+mcpsML83asuiPLex+cEkHxYT81Ry4nMoGxrQTpNaX
a62RKImli2kyv4C6AYWsU/wVhljbv0AGhYB/7JuFepVHOCzejZzEHPpq7nDDwzNhGjM2LYFZSRIL
tZY7XUXv+qMpNd95wymgQEf85QXNAJJHQIT6MigD2zY/+pA5pOfgW7YRA/VMHFLTWU7E4ORhwumy
vqN7L9H2FoxxcmfBC+q3Q1o+2wyAQ1poqnBpEuOg3FrRTo4ejcFt9rFIVO0zJlxq7/LUOONtehgg
C2zgoSUk7YzvfsuMyBJ4Dwa4NgXt6hfeRr5D1ODO6cZ9t/f9bgprgMqHKKIBgrpzhaPA7Sh6a00v
ZIWYUDnx/9g7k1zJlTQ7b6WgOR/YNwNN3OnudL99H3EnRLTsSWNP47A2oInWIdRAEAQJ0Bpe7Ugf
IzOrbvh1XMercQ0ygXz5IsxJGo1m/3/OdyycMLG81aEKr7PWLr45pfKtnemBU1ba6tNYLPu2eo9L
UV85c/I4VjHaJ1eJAlarHTdiWBMtWfoRiTwkWriflBJNBRWmClNzW4fgXhbXj0F0gOp2pOVYNJxz
R3C9OGJNdlXoClmxCfsQ4ZUo42idAWLc2ElORmNlDD01pjR+jfrBCjLKcfNK9tOwmdy5ehCmrSPS
iVQUzIUeX8SpLW7LMhOflCij16zLguK+IFYDOcCDozV48nJXZPt+kPNBT7xsBwiyD5QY6IFfRbV5
a7rNfJtGdvMgUK5vBmj4JHlMTeHbs21vJqfBh9TE8S4HV7od6owjuZonBwgIEmJMV3/1mrm40Gh5
QmjPLa/xxyoyRipP/ZRlF235le299nmyS/dK8/pOXTe6Vd0NdUqNkfbDeBvOstp3oJJ2qRK3W+RL
vIr0lyEdYf+l+97wFH1coF/N2KzH9YA55cbUuvSutLpq2xNu/Nlu2F/BK4j1a+l63WfACc4Bilf5
EkpHDVc1VqpndflC2loh6CS7cTCVZX8RJ655FRdt94LH3wrQqI8HjFvDxajI7FtnpoQGwf+pqA52
4e3giOJ70WIDGmy0asQiVBh84TMcNCpkl00H29Im+Rds+VCanHVbynRS6cwno3SKDUk9Gs1J3LXX
lSJ/ZEgaPumVU27opbtguPJ5S+xauk6HQoJriGdCEeKC7JVemSgwy4aVLM3TIBUofITtqDxevrYH
yamCQEhjpnDp+lErZuhixaOSkzBRUoyOWOVXFG5cv/RIoMg08YJu0EBHAqF9pZJUg7GenTHQNbt4
rLKiuuzmXKcbRBYL+/mCpCN8wnQOeyUw2lFBJ2PS2vkhuxya6YgbQ0My+dwpYGs5d7o7TjEosZQk
fIJr3l3yUcxv2SqmXybNqJ7SOqs/iV5Mzk4oFnET9GmTDNbBAlEEfEo7SenKOxpbYwndCtp41tiY
cvtmTA+D3v+IRpc0Dso7l5PnlhcGO9tvpQCWKPHX+baSXc/VgKSOlnG+6zJEVOQ7VJfZILAFYJzt
rmmWRtcpm6EF+4MugyZtTXSXTdJcg9eE9/87ng6sOXzT4NbiAKZZ2s0H0I/9baZSZDCjPH6emhYF
nqTIrCGbvGvRQH01FPFqpu34iq74Ye5JZts6wNl8BXj6Lq1nVnahGGtetfyBtgfQFJLemntLzdti
TUd4ayO6QYwF5Y1gMhP/eWXuYor5l3oGB3eVNT01XLCRAQjV6Cssl5b0E7BtlqEA/Ygm55GjDt8T
sgZfwwK4qIi8F3MyxwsVZcOOv0UH6Fl3D2Zifndyt7kZqk6STx1C5spGF8C1IdMrz5vH3dDgKfPw
keyAnkxQxiDbcSecF2eIzcdkqCB49AkvbONhGS/ZU8nY9raWYu06I9ZvOYM8syBnN5OY7UNd2/Tr
RgRKAk3kl8pD/Zo3ows9ykivbYjJmJ3hLiEiZHcLp6ZeR8NY3peQOtjhKndFUXT7DkzaXZgo9q1T
qxHkFXSvWjwYP7UIZ1GVjmLT9El0CDG83ZTWFF/mVmY9mCL1SjIJZzyNn9OSsn2ctbuC5XYzCAMU
Qjepd2HY2zi1qHJXXVbt5GDkDx0rLh4tzPmeN0A3y/vHCPjfanJU+2BEldwha3xFg+wEKUS4NYED
04GFVIEl5Q2XbOWcw2jib2yjOmP/W5U/+y4dEj/vxFeDGM/Prdv14BMjMiO/Vmqaqhea6MMLeIap
T7VkZLK1+mOvK5NcKx5ApOskbyJ9XZV1DRC8Qe65rctp5mgWN951KZv8sSy8clVY0tvFyZLLSwnr
0dbbH9PU9SuVOj/JMkZzUOfxm2NxarByQF9sqjgk1WQDzRpBGEXiaYu7MVCQjR94/y2EKPZzQTbW
2gyxVbIrzH3KHd9aHZRfRU8BoybfVzmOQT/ZXxyOIFM6X1qNesceyqZyRplI6V3tm+nl44VZWcbG
rg0KKRkOxSjUgsFTwp+xbVi39Mv0u3byftaTqTxHvHpPuu40sW+1Vb14AqbQxya6sMqtaqd6U7/R
k7r0aYvBvyVe9Ezk8PsqKBK/RUphup7m6seJ3KjI9HJQ3CZAz1SvBoViXCIq5mS94zxenOvcv6u5
LqOhFFBdnM4IRY4qu5M1sU9CEyeriLgVEk9XKFemTR6J3P+4wvuuGu5CxNINUMqWjivkmAeltrag
/KhxYbEbPU6pyScjHbQrtcNr+fFQ79D8v4bC0EAj12PEo3q1hsZf5gZDlegsLrO8ywK7SdlyMnlX
dTQhgB6YXB8Peur6dA1FMnU4iyTmo0GtJKQhChU8kBl3USdVbmU3lOw4k5pnru/IHb5YcDxeaFoY
jqna7/QdGYv/LITSBIWMjXCVh0rK4uam+0ynogk9uL4VUqOCmM/xVZ9j1f34UpdZ8XulnvENkhnQ
2yw9mqNZIyNTxGoWtYFbKBTgSy7Qrsenjwc5FhQtF2noTMzFz4N0Sf99ak4an4vO05ug6yjdOmPM
LiJyjPA619U5mCUO1qHHH1k1bJI/HvrU/EHCZOkqFE9PW3pab/sdnoUkJ9KNZimSSNLkwPlTV6EQ
7CgqwHJSs6yVjLtw8/Gwp159w4SXZvJkQRDQ+no7rNF6dgXyE9lOneYHrRie8HTOQWQzazEE/Ucm
LCIhpEugDLB0Hd3gqKlVjT46w7Wd9Vjr9Y7DP6QbHOBnVhltuWHHEwZVlm5yAmehUY9v6Dz//Vna
cz9+a3/NTRn23zGbTiuFaAUyJEiuAgepfonDpZgEJfM/MGlJ/rAd2zR00z0WRWWO0c1jpDaB4UTm
nQWM6EpELLEfP8NTqwCPcGlfqTQ+fzW53rTKTNKle7Ng6fm1Cgyg2NemJye8Y6k4s+CcegtNlbBx
E7MeLcblp7wZKpv6Eq3kyII61kCxxurVdqvXjy/n3BhHi1pi0aHnQ90Emt6RW9LsTLc4l11/anIw
/6CvMRUt593k8FJ3bPSuCQR716uoV/WDjpiFlJIx+RQrrDCEjamLZxVElgFjxQ0JKPn4Ot+/eoaq
opkjfVD1KF0crWjI6qFgVB7UBFxdKEI6ez1qWX2ZKykZXsIr/Y/He39fGY/wGo991CIaPHr3ao5V
riS+OyjKiQ2KLe8gszlnthLv56JBDx0yJaVdncjLo0G8SOswdOR1gNsYap6oEiw7w6WT0sv4+HJO
jMRFuBagcM0yTOdomnhtksxSIo5naUNVrrQX5Ls8iiZ9/nicE49JcxBiaTwrVi5zWbjfTHmk4pnh
NU4VzIm6afIvipuvU5wLRKcdPh7pPb7ShZX5ZqgjPSs1KnvJYCb0e/Ao3JcmzrvR+VuWB+HqQzk/
YTcodnBDw8avzc71VcRLn22OrJtu1rtNSvd3p7eU0YrGoABemES3WW4qDp1BbFA0xvNVmHMONOvS
wLpPt4hzVbfJdcJlDg6C7eux6qlgy97O15TZoMWBnD1zocjSjtdmvuD09YCVYs1BJfz7PYV1oBge
fsZgbuPuxStK9Vob3Htp28mXYu7xZec5/dOcTDF4ulucFUvIib23bRgRGDnWWo2eUu+fipCDEdRv
6EfFvRhd+MUUlooqqzdtNlJvTMCmhE1qADcc8TQ2AxQMJcW8NZmVGdDbxoHWufqacVKfEp5zmZlo
GSDGh8QxgK7yonE9O9HkE/SSe9wtHf6WN7fqVwci1pmP1om5pnvoEFCwwBnQnaO5FmLNY/chuS8p
FJBBw2rJU5+CKAVfvSLx6JxU+/2GB2epg7wQ9SHi1eMND+nCwzCKArC222F9TKpiU0OmurQN0e1C
N+ouY0qvj6Ajo4uPJ/uJ15fdnLqgal3s2MevbxPJQYl7uwwoc8lPAziA15p+z6Ol2emPj4c6cZEI
PFiNqHXwn+OtI31RzpuyL4NiaOiKgK1tKNfC3CA0utnbbZa465YGO/I4HIV/fZliX2Wg0v0l8dSP
prpDjAhlp7IM2rBKdvVYPkZThNQjlc2Z78n7O2ouixSi8+V4ZR3r0akB4RrDlRMQHv4iZTn6ujsB
bskN4y9PU7YbCKYQRnH6UI9logKEax8NfY6uoB99+LrELKU3uLbtLYWn7x8/vVOXZXBhuoZkHTnH
0RclSnJRmnnNZVmFESgC5zg9RHo6bW5k7Zl7+P4FxH/P1oatAZ5+/fjzVaMNie2+4MoU8zE2lBeC
5r+nk/EYjfaZPcjyLv++P2UojqU2l8aaf6xfB0uUyFJBiGGIfGNQK/UqQAFOPmBMXnK5c/3cbvT0
iNi9kLEtL93x5wU1qFstI9bacMg88aWS2qPRkNTTx3YOqFe//OuPjo33IikmJoRu7+/LvNVy7uhC
JwuUvj/IfAhMM4PxpJ4Z5v3GxlQtlaOhQcIbN3P5/998oQdXnZKEvzoAswWOwIGaKCa+iB9fzPtV
hFEA98N/RpXNvvH3Uci6ngApaVnQGFS0qPSQDtn/dEr7Lq07GuqE4pH8dmaVXFTl72bJsnCAmLA8
VsujUcHqkOUbU0zwLEiTY+5RhitFRmCsR5d+LmlitxJJMuZsk3QiuMSCthfMg47IgX1OH3kLbQoX
hlXfE6mZYTEUbA6WbUFdESeMLM5+8vTRDqKutc78+pMPZsHW0Qwk/fv4wSBJiHM6G3lAdbrcpNJL
D8pEnfPjB3NqgYABspSUcAy/23IWJu64MqryoCQrhdSUIVAz7dF1unO7llOPgqglVJW2DZLv6FFY
Tm6Uoi5ZiCZhIGQJY1DR6rT9+GpOrUDo+CnDIcCn2HE0medU1SewAxniIbKpB4fP1GT1pOO2+dch
Bfn48XCnbh6XhH0Hn5aK2+D3We12iQ1SlldUZuH35d41iX1XNOHLx8OcenkWKruDJJeDwfE0nlqY
c3PFy5MnQE4yqdFiC63vNFuqbRNZ7rcxF+meamF75lN1as37ZYygcHTi0EPpVIUMNBDRAxm5KxWy
kKOtSJ9FOj/wIp4Z7dSE59ijM9k5Wb4rkuVco2OLNgsElqtdYVvO3ainiv/xzdROzRFuogMZR8P3
cXzg93p96jHHZ4urWH1OYrXaArNDj5YaQ05vzhmfUmw/677qhpsas+G1lTvGLnbRdM5SYJONwDtp
dQgVfHTRY/R9eu50q52881BzljfTIMXg6HVpwla1IHrwtZlM2gRd/UXrPBT8htvuE8d9Aa4n1g70
ssu8NJLnbBzafehVrzGKjtkWHRl70DioInkrWyoCJjfX8fGNPHEf6WmzBYXiQ3Hx+IOYO/wGUmOq
YCzn72LWuq0qEFOGOfoV+eXjsU7cDu2XxthaCrXsun9/0XQNwDxeCLb2ofZdpeBAQJP6pZXgr0gF
WQBcdndmh3HipdM0OnbsaPhivdtiD00upyaquLzU+hQnkbLWUe3QxyDlxtBl/VQ3Y+2jxhiCv36t
mkYVk4oUG8TjldLEQpI0LtY8zmrXtT2Sbtrkd1TjAeJk0bMkfPGv79sYcCkDAKTxWMqO7q5Nt7E1
6ypQ1AgAhzagSiiN7m6svSIobA7SH1/hiWWT8dhDYUGkXvvrDX2z5SjCxowT8E8B5nI6F2Yz+mpd
1b6BIvY/MpSHNcu12TD+AsC+3d0IkhM7gBxVoHlVeQvxfV41BF1dJL2mnVm+Ts1Rgxdq8SEslf6j
OTogiStnKgNBW/SPfVwB3qgfMbk0qySq79weOttfv40GpgvdIkeEHeLRY9Mmem16O5fBrM9o/Jzx
vukbX1AHODPQiYWZkrpqGQaVZ2wcy/N887zEPKIACzkC5pH1QpTOzp3rxzPXYvB3HG3ofxtjWW3e
jOEp0FxNkzEQ9Gsr8NHi0GJdv9d7orLCfGy5iypZSmMj/NZOo6dqbIBsW/Rqe/jRFP961JAlFJ/K
hHIHiEbbjK7Mg8TomsNsmvGd7gGELSVZ66FQy13RIs7idCvXyGDDfQwgK5jVabq1tAatLjBN7X72
CsRWpdZC+ynaZqcOuN04QE3RDdRododVAiqXUIKbeHLiHW45uc8tJJqDgVN2ANkQuJn3mFRZu+YO
Z9uCWhHxzggFA8SJuMvGWWzCPrYQC2fjZWUayXpM0n778e09NTdNDXYy84TcveP1065bYIQ2cxOZ
8Jd66r7g7b4xDWVrFCDDFKISPh7v1BvOnpvNHuV7GkJH74IVy7IGNVIG5AYsNafrUc/2Y1ee2by+
b6uZ1EppbFHLpEznHQ1jTlmMT9ID16pmd0IkhNaN7rc6e6IJfYUgZd1b+mvUlGeOTMewZ9p5y7hU
abmjHK6PN2SeKGpyGCxqIpWcP8UwW1duYyp3GF3UfINmhjNObRXhpsuG2s9JxqG5TRgb9r1hb6Hy
t9JR2Rtqr2y1zizXIcJQJpzY0e+kg+2lXy2NNIRxQgqYOXPkex2W5ITIDj/Swgcy6+DLzRbA1i41
s1UH+niT8nv8Lhc/8Hxot9CfIelPY73F0cU/L2ZrHbddunEUR3+uDevcozj1xDFjaw5uehaKxYz7
9v1N1NYqygxyrtp9kXQKV3JUd5kGMuTjmXVqLXozzvHGaBADUGRvLAPAgGDbqTesyRXafDzIqa2N
bTicVnX6bZiIf78YtdZFVZtNGdB0ghto4fxXCbnIiP+IW3nGdHZyMOqVnFmwI7/b9toNi1GZ864o
MXgaMGG7wRRbFKBoqbvkzO07tRDYlP35WmDZe7f5zaU07BQVFdiF5k5vHYJkQ/lS5c2PLkGzENtn
7qR2al4sPW8OsEgInOM+zdyKnPvLPi2d8hiXl64d3LkZ9zq1eL8ylJjMm7pbA28y7hM1JKowwtQQ
VQmg2MjNth6QlydIEbxRbRiZ85n7cfLnsSBSRqJ+S/v69ydNGnurZDHbnLEWPwAHwOoaHnIDHcnH
M+rkOA7QS3aUxLMebw7aQZGxQI8XcBIVVHO6L6VURr/qmzMf0lPbVopTiDbU5b+co/fQGD0cHGgv
gw7PSNwicR3Lu6aySKXQbrCXPxa5d6ZQcWoCvxnyeMOazibwNEstAkLLdmTG/PDMHHG7fWiq4cyZ
wzg1fzmR0iRj+8hZ+Ohc1C3JKvPkFCwzunyF2/VzTDz43LnmrinfRmvCCiEisiJvknrxGijaoswE
Pdd6Q/uCDTp+CWu3DXodxwKuNnxGcdc8wICvfLfMc5KvWnc7OaP77FqsmuDwWwRTSjuRu7WUNiv9
pzrq2Fkq15+E+pqSNIoUR2yIGvmRuMO4KqSRQNaT+oNAdM3HXrfOzKZTd8FbnLqUOJi3xw3YPBct
5HbBzk/Me6IOCXtUzRdLWBfUTEH0y/HMgKce8eLMQijjUGw9vu0i1SJZsxkKktqDLC36RmyBvru+
EYV5uGoXTfrHL8x7QKxropgh61jndeGYefSkI0XmdEnzIrCL2VvHY28/mLG2JPdK6yKu8vxZ6IUL
1hrl5C+7gBsT0l70c7cBJ+LtlJFQgDO34cR9Z7OxWKA9jIHvjryeLV2A2kYeZF4EMKyR9lUZs22U
adW+AJSbyeiLv565ESeKmKgSqPosqzbJEvrvSxSQ0VmEA290O4dIWY3I3CJINbZtCLeEDERjxUxB
OWnlGy9qYiJ/2wznhan5H/8Q48QatvjCkWMADKLRdvRDVKQR0LySAt9yatAaWXwNiZHPd2irS+uC
O+PsuxQ1MhardoGtKRtNIeZ9BcFhuB2NUd1KGaqfYpONt97N6ie2xeUuHplSOKZg60N93CHJ/wGi
YMWSPWxMO403aIVNH1ZvF8R27WymuHd8N7rQAa8+ZEY53fDaYkIj7n5+id3eO+Sq81ntZXbmYH7q
+umA4UF3lg79ceGIcluat53B9efZ9BAjSwsme0peErA424/v9amhEF6jNcCNzmfjaANC06muiRQr
Ag/ihS9qd3HzTSI7eHEevXw81q/ndnT04liw6MMoYtJBPTpHloqd90CWOBwA+IKuQcMYsxcgtF0o
qsEvnVy70Co1vO0mfbzWdSW60zvFA4eVC7hzavO3Xf1/8hvO8BsMenTc+w/w3//jz/8FF+df/vW/
/dOf/x1Ezv/58//96z//+S9vE3P+/nf8A5Fj/4FUjIY4hkEUnGj//g3oQOnuD5SIyGfAPNBjXRqe
/0DkWH/8anO5xlKGhc/970AH/Q+TwxyKrGVbDCHhL0HAkQaydL2ZebRa2WGrKhUgpt/SfP19afPU
Fm5yWCsXJvj5OzA/xWY2sQ0US5yDszSZVWK37lF2EPawxD5oSwAERJ/YhyRL7OQSD2G0KJS1unOD
LFFJjwjTtETRQKSEs4RLZKRMRMIIzIyzSLgEUJgkUYwkUow60RTw7d21khFXQeuc4IqWCAskFfmq
/ZVrQWSa/gAVLV4JoTvkAkTFtUmx9ZFs+HjVOp3py77Jv6skZkiSM8gP/kn3Hx9/2N9JT3b36RKz
UY8WiRsEOBT35HX0h0q49QU5JkOH4ZuYjmEJ7EjzkpQKbI37AsXrJl2CPfB4e8B8APqmuM1tP+J2
gnWlnbbCwBX6w7RkhDjTkhdCxJ6kgkGIiLrEiQirti7Vxg0Itb4XS+SIsYSPFKSQlOFU+OkSTBIB
mNlkS1hJXbvhtlMJMGHCVBt3CTWpl3iTBHxRhHWJzI+uuJiXEBTHUpxDsQSjQFErcEM4YjvBLytx
zywZKtYSp4KW9aG2ytofZfxMWov+NBaWvaeePXwul0CWGOO0r8oFhSTIq4PJWsUJjs9aiTX1AkOl
MT8QKJNl/SYZK1f5luWT5sxkiPXKvO3tlkQjiLTtvFYtpBh43bq6wzQHybw2SvfaIxZQoQhUIz5r
YDaOu0Jvm0B3rGnnFGVJkIdmOjdTsUSgOJ3awe1RirgDcN0aZL1FiXVJHqi6TrUJE5SSzQpnbWKL
lhhYM7tWZIJr1VeKaYpmiOnN3DRXFURuJcaxhjnCsbBMDK3jrcUwlXN5cIhosJvPlR5a982Mnz8j
MwVMcIpcB8pBOt6FXVbsShI6HPCnDm6PcYvXToUzDQ286e69VurSfhrVvlUflEHaLnxjL80Lb60v
cAp9ixDLnSAXZjZ78ulqTEop6i3e+rJfQxHUXipXTHfjVM98MtOy1rd6oqX43hRkOuxXke4ofQsb
OkFj8owlbLFxzA7Wo84upquM8AB3VXo1nsyoJra81sP7Mo8VsWYlqcUK4n38DAEiK66VVOrauiC4
/AZpoD1syXofgRsA6S4xiZXlQaZaHJDByAZgdoxoPbq9fGjC2Ikw+TfTS5YsAFCrto1XAih1P4+K
6KaOZX1j14m76QYBgiLWynHHDyB/nSrEpohqYnTKfA6QCIhbu20InplqxBxOrXGANGUKGZf6e7PX
05TCn2uTbiEchepiy8dvFXWT5WsKWryVqsHl7AZ2/qvUgj6z0oZY38Rq2933g1PeIrqJMIuamMEG
68ZL8dOHuZguABOz6a+VaP78a8H/z2/jmW8jknWXr8MH30bYRkRj/O8//++f5IT/+T/ffhT//of/
PRoD79oinlIpuVJA58v3D8qRR9Y3dW70P6guiBD/t2+i4f2BCordn2cu5a23lCPD+YNXmRIkDUnT
4cRo/BXKEYO//SQyPG3kRT9P04JS2vHOr1SB1hRxBhwo0qx5FQ5meYnmST4VpKRiBrTOoYKWreSb
b/AyIEEcLqc6fvn7rmuHKIJIY1sG00RJSFUG/O/2eA44uZQdjkbBtLb4OyyOD+8OkB1qlqG24imQ
HY7gUZ/qu6xqOD84JrBvZeSFbGkDmXWq3LcjwRpv5sLt3wb6J6w7t9SFuva//hfLOz5FLYUXNrfs
d1ydaz4uFfe9JH9AOl1ARiX4ygkt5zZ3YnAhiAkJJoqbAyFRnKjwCoLMF6ERghoWCdWEFiXSQ4Vs
N1pVoQvvY4STR1Qttl13HrMtPHP+XRzSxEUYuUIuwSQAaEDbaMHXYUuTP6m+Z/dG6mb+jGU3iEG6
Ee1s1we63PUniBtyFw4FjAURaZKuQM3+f0VTcg7UetIe0a2L62ZEmAEOCOqAAU9pJDfwC8zWRMUL
OcifMdTd7VDmw3PekxDdplN5GWpgfXCvQyMcK70k/EClRZwQEqBFKn9wnBLvsq0nfUPVKrz3Bqfo
/KEVarXnVi24TU3lz4YcUIwd0UZcpuq08J2wcD/KSrq+M1XxjYV7kdYFaQm4kHU8qE7S3FX5QKDb
sBgZ046AptZGPTvD3qdYX4y+ESbNIev1+q4tuvCAbHXa2bWW72ukuBvN6IbnVC2G5zqd7Qeejr5B
NapvSt3K1z35aN9kNfI+OFQEkrGUT5g7qs/kcPNkas4kgb0gqJyxwSHfld6lTWZ5QHiV/DniIX8C
5yqfyFtrX2y+05fhFJl7fO3aY5/PnOS7sbycqsq7LAoO/D5MPzNdmQUOV0L1ZhWbDoj6VoQ5YSKD
vuEbmN0LO8YRqkWY2fSq+WaG/M8oQ0RPyBb9uUCZUBuVZl9/m1peZ1fp5M5O+nxfuTxc6YjRn/o0
j33CJhq8v3ab7wXgBqr7VgZ7RZl2ihZm9xEy963txvU1+GDSW7xo+JGppJ2WwCjoL6kqi4ZWvSZT
PTwjCZivvHrgrzJiuRPEuq+0iSv2RkVch9nysiu1daNE6rA2Pa7FNlNv1XlxsQbozFQcSKb5oWWJ
3AE1NG8ikycRIrAmjE5Iv1BIgvUBMnFfyUL74uQk+JD3mqZ+RzBIif04DO9toPHfEGjNV+UYyyed
w+aOPAeM+k2dbZWs7L6rKakwpFiPfrz4ncGzElUc8RwhPHKrlynK7nj4Icmi3854gYGIzzwJ08Zn
yeFB/iRDlhSUyAkPeZt9HmG7HthNkk3p/lR7Tx1W7O3IsWvDQgd1aL0C5IEaibHzOdKZm9iSs2Sn
Qw7wTTN/NUNn+NGxr70GTcuknPRhPcU8KKAj3TasTXEjCsO88brRuullqD2WSSs+95ZdvWLsZrY6
IGQaPaxeDdyWFynMoofJla4AXuJCNSnH6kvkQsmghCIVXIte5v+6ODfmJQC8rdxPUpSdP3FguKKT
2b4IStX3ksQbd0XDkoACggYPU55CuR3VJOgq3YHVEU7JDpJI843COzs1s8h6B/etW3/SEmAYUHWI
0yDHtL7ubOAn+gsNSi2zPw8VUPxvSdObnxNcy1kUcCgpTawIs1JuEKOP/ZWsx9A6wOvvzXu4JRwa
iI150gDnrMkdI/5TI5DFr+vZ3jIPLXXV0bguV9XUsTT15XVfefoK97x3MJXstlNboizV/F6x+muz
EMUWf7V1Nzf0WyxnMq4bK3oIrRC2cG34Kn2wINLneF/o2VOLuGdDrHK/6U35NXGLfmMO/XeCO4q9
UkbfZG/G+3hGM1FqvbisyHHe5NYwrWkidN81mAybKGkvpq4OtzhyNIg2medrsoEd5lgRQr8ouTZn
U14pnhjkugG1YafuQclIyEzyupxXwgvrPdpUnDzKZK7xHFurIsno2xV5/jMSc+fSny4dwGOmXAPF
vJcExG70QvEuUghXV7SxR1zdvLBgUbSLROLl6j032s+0nte6Nqh7tVSGoHCAb4jOcDfVqJBIZ5BL
OJQLBkxFzK8rhXoxWokX9JH2YBScF2lAtJda6Rn5Rufef2vFONpri9It6v6ZZ0hxrhsCcBfO1tbG
1xLG3mXf6vm61NUen4On0Un0IH1a4ZIbF7bfjGrsd5EV8c3jA+5uoS0MqxgkK4B8u75HwqSxo8/a
LcrmmEiNjIQTz51eXWvABGFk00U5LfbbPMs+4+StnLU92XLnJUMyck4Xrk9ULwrMwTTYKRroJTTd
3ZLAYTh7enG66ksWEYBBmdDbleC9ujLzlmiNOYQNpav6Hl1h6xtxzFvVbqIIXW7JAWglO806EPM0
Pc3kcaybhe+DUCMYc98YlOqgNfb8ReSqRUeqmB9FKiqQNa0XTLPl7Ys+lLdJZsz+EPb1ISuEubb1
HEe0nQ2rnPzTTWsa5p1DtYDNwaLMixpoIapwt7UyoEMAtLcaSZXyTc9IPzl2BEpGlePWDCXkAm9Q
tjWkL8wkxV2uKXzLASjuk8SYjBXuAj9SIrJ03Ejb5Qkz3jaqeO8OE1nbY2heVXTHiAwYlfuim9xr
rZ7lgTxaMBBUfWCBkc1X/DAJgsGi51x6E96wtTkuQTE52mqErHG2xJFoe4EioV4nsd1c5EvOTJ86
RM441hI/oy9JNPGvUBpiK9QfArd97ptodydfTdVhP9c1J9xCaXZg6i1o3H2S0CwhGsfsovZbYaS2
eqW15oBKRSM91/qMX17FVZy1YCaqEqWmMpHRtaQ1fK1SrVp3+bjsC0R9hy099zG0lVQkhiK5UMjs
yFbQO1JCC/Ui3uMxay69uiXUgxgtDnZjZSWUIdywJU20sm6kHiYB+Wriqy5cpV03QmbLs1FJf2GL
lKYG3yG0hyD92vLS42jO4iy6724SjgR3jJSZyflp+eDgkJE/qTW7aGyU8F7QmecdyNgmOKEqiE6x
ejZEcUIEbCysmxlE071SCcHlJka87QksB8OBWmJdsMmLfdOeSEIQPQqQeEnr0Wa+zliH6sPfNl91
omuPAFXa70Qgpa6vk+/JPrlYOi6TlJxDE2E/TISst+Bp6hr402Bmfhrr+Z7mdnmZQ0cKTLUd/aIC
uUtEB2lJhdDh0cRWy8fdKyrlvoy8/jnRjegmKthplJYtrqP516/w6k+GsqC/wppKzsqaC/mTzBB3
lXgO2xPyJLRblsHyu0FmFiiLiI5AyzbxYBPpEi5pS3zU4DLtYhJln+NE5dlpteKWa7Vo5C4qbHmh
QovexP0w+tHCTKjYbH3Gi1GsW7lsf3HYfna6KQfZxSXQ/ECcXEzyJ2a8ZDfNYbUp08RbackI9U1a
IVlxFQkQGKtBOp85RJyIDcD45y6afAqqi7Dl93ql1SvYDSQGTupt6Vo6iUg3dQFJu5ITsyLBNeIR
Q/Fz0CUBLa4RbRVN/4KB7AVumIEQhs+UYo2R3+Mauhoa3fxMBaO8SmYju1DVwnjV0aFP2FxFOVzA
13H3IXkgPmH18OcmbmTBIwwiDxCkqhFaROI9+wSqP5d8uOdtORnyAm3d6Dc13pJqebI6YM37IWrs
B8Vy5M/CjVTM7qVpKiujZW7jVme/MVb5vu+ZOHFYsVfikMJ+MMr4l4BR8+gbWHnwN5Y9EpWs+o54
jeVZggDxTdiBn7yClo+pJv+fvTPZrRzJ0vQTMcB52N5Z92p2uVyuDSGfOBtpNA5G7rJ7US/Rq36C
AhoF1KbfIeON+qMistNdcrgQuU4UkBVZUe68JI1m5/znHxjSOUWztXWMSzn0v/O8l5z9Fq0efm/D
fTIbCQowzy4fW4fYwmNXzsFwLuMx4SFlWcJWoDq99ZIiNdd9Qxgg3jIAp+CPmI4ayt1wQ8K+r2PM
JJUkzvEs8OcyOSs4Sjbk5fJ/iCmk4o2JCQQAZQYZfYCzS3Yi7AuFs4lDII87Uku1ZpqLTQy+NqwS
EZEMxeLHn1FTQgUaaz5joriijTFRXFMAqtBVH0xskdb433hr5Rk4d1VRg56gpWAOU7f5NOV9sWuz
Ltv3A6eaWYzzAatSCrlU+P19l5WPQUvdPmur+RiOpUMY5ZQNFPM8u2ixWTnO8zIf81LjFs8Z58zi
g70pyPrdx3DNxTr0uvKs88L6ici++sklB5s6qyTzVmjep0Ok4DUdQHg+SRNjqZFmyy+F+iAqakiN
0w5hjl392C01tUijkvTsbhjX7lzqYYU8ud9Zc1Kd4RJHtSgCZ8WZFdxUTtvfm1Zvb21h10+earM9
4uDp1Fh0LZtWzHx5XW2pD3ZOIy9l2Vx2QYZNTOzq+qmLBcPisKMijV0Xs4/am/lGlNnjt6st/mVn
zvJzvQQvhtUM/E5VvvIIFT/A8ZFH2UjQEJth/0qDgWKPWWE26RGPsSorWz4g0wjPrZH2FiPT6Dyx
mvaYTYE493Fy38OHmPakkXnrOhTDPTQN2qpxyvbh0nnDomguq4K+PMhoTyBMzN9CvtJ5m4Vz85EZ
w/Wgg+ZT13e0OaZH+LBwsdoaU9gzLn+pMJaCZfnV2o0AD0gsZ2HUcBLOJ2csz6zlU9V0shwkxbhp
aFIfPQDJHYZaOVZD8Am2REPTkS5NQ6ZNGqdUu/LGFC1vps45Ap73wEYkhMHQY0+nAsZruhQb9NMO
9jkAWtxdGUynOcF8Ug+gGs/LEAcPNvCE6PCD7o3pwk3oNB01yZvnThu8vlx0sqRM43C3wu6vPMPU
LsMynoOshINx3sekhD63ZQaBv586JCPECLh88M8Aypzh8Fk0NOJjmn5rw3m6mPncxFpPCYcAAZHl
OkxADcxGF7eygZ65ovBgzILiEJY9Vo6yx/0O3z1ecTKa5ZnG8ZQgcUaWpIXzCUL4AvqIl0yWpDC9
ddMb9TbKWYKYbFrjVuBlu2Zmgj0uEU/vOGjMFsABwgfzaJAYzAXlw+ww/Fl53Sg/Y2NibzHFm94L
bLlWsd2WZ8bS1KK2ZVujk4qPzx0ybgvmKlRYza7FnPE3VTZNtpzZ4hyLyz/3zQFumheaWCGaWqJS
ycv8aprzUqYEBq+vrDikpIL8+cfSzICMGpeWnBlVfGtapThvarvYIJ8Lz8NOyYfaAruwVAKWgbRA
nI/I3a4Glwp3nZikPraGrb6gp60fddKGm9aU0fkYsM/WY8ojTD3ZfjaFwwthdmKh5a1ooX3KImKn
ovNlPct22YYRVaoTMXEgQVEWUGsULX886uR0yqD63aUL2jjKfDkFKIwfrZAl4c69+tLLuH4icy65
CvqGdr1d1g/Gajilgf+UPrcTL6jDc1kRRiBTONEVt9U40L27HJM+VNW757PB6oDeehJ+r4hdXPp9
wKvB8NyrIDE8jooxCs9lxBOWU2Hfkcc4rKMKD1ZCOkvSC3jxqZ9bd42Pd2LGKO4Me5DybCpNcY4H
tjj3bIoHslHrbUq99FFByG527VxTFI0Wu5mbDPfTSHnSFOAiZl3ad0Yl2GzZxx5wzmw+Iu+Lj/SN
/voZihk6wKIQ+8ljQmAEYzSADMVu0qwpL4sdMTOskFrjvd5RZFZ82HheOaBPRE6K9WQO9WNpGwCD
I1idQ1bjwe0oWBxfojkF1Nty2LN4nrdZHfA06NinU0vqwwe6qakh6KNa6jil6f5bR1+3NMvvm4Bq
ySCTfFoPauBhmmxv6cB3VEQOp5Y/NNTWDmvNMONbPYJTENVeZWfC9eRxZGDxFCxbJWJSe9sWTnGF
yzjG5H7mgTbgPezIiPMhpVXlm2xBBRGMTRfIylBByqD/SpSh3nf89BVJl3y4WUTxR0hF8wkrS0oO
qWbyOgQfWdZk6RUGxI/D4PHU5sBwzuww5VMZCp5BV5pUocMoH6hKcnfV6wm3PZzMIuqW3ssuRwxz
rdUoKSfqOnbW0TRMm6HnhU8h2r7CBsp8/q/PH+ZU5RwxhtW3n72RM7XhUDkTc6evcc2edlWak3Y8
1nzQmSuPSbCEC8ODSK4QfEL/mr1svmj8mUp4DCYM7ItvvTvX/pZke+5vAegChbMbDty341IFTJoM
0iVWpd/TwHHH41lQ5vhehe7HuU1SDMVAwDsa2W3vBVysqPvw2MWEg/66XF24A82PmLuFygnGUIBN
AOEJy6jhO0p9X5NN3SCvPLgZ4PAaJxfvKvCZ9yYkiB4nl60tjSi+u8TU10GCej1XHn6NFAdJLOhd
hCOPDDCnkxgb+dD3rnuFubZ+z5Yw7974sS/5/ws+v1jaIJ1A5PbKjAkSTBEMhqMORuaQDqKE/25q
6MVMK0+vjJ7GBLSCQtQaaIrwXKa0Aso4FtQ8T3kDtPr8sn/9o55pbT8+QQd6OSQJfhQ6/5f6vgT3
NTvKsE2qKkey0CJnsRbr5fk8GsO+bft0Q/c+byf4OhQ6PSBb3vB2g3Tp5BDO3eYjiwr+ArtB7NVf
mqwMbkI/wTOuw88+NtqaxJTOe1Pk9rNxxx9vP0Bm80rW2dpRUSeJ0R0Sw5bHGEbmgtxTPUryaTDY
XiYRjgw3A3vio5o4RcQo6Av7zvtz9vLvkeUbI0vUMssA8Rcjy//9PKr8v3//r9//9vvf/v7f348s
//zDf44sQ+s3hosBtLs/6Dh/jisj8zfYFLTydriYufCf/5xX+r/xOTFKBIB00Sgs9J5/xF65vzEG
4xODHoyBDhSfvzKvdIOXXy6uX8SxRNgnOD4zy5cypGBqYXEjPqCCKpTV7Icgpr5aVCUjHUHFAAlq
TWCP5zB2p3Wl5LSxlHb2QRIHB1kBYIHxqmprw3+8VNL173RhFljfmvjp4hVOCdI6TPV9/QDTQoJH
YkHwFCXCOrMbk2lQ5I0gLhAygzj40oPdnA2OSvZeJnCBDAsJxR1xN45WPcaNoK3EzLj1ao602nmp
pMgVYQGlY6ofoKKHT6JV1VkPpWNHS7brVRBscLzD2zXPqPzbODyIKSvv7JSWjI0KjAs9oF8/pFYv
9/ZgzEc1MFSFquP7n2J6C5zuqwYXsqpNEhJip+59kXfMHPPZvO0xUtoINoWht6ILM3fkJsRH8bFk
x15FTjEc5qAnbBS/HIhNZrtv4ZAcxsxdF60z3dRNHZy1whY73E1xZ+wH60oEEZVJsfFqXVwbYUxm
V8xJbk1jiEugAmsspPeuNR2xHaVrrrHeds+jXKuzXs0Ge9JsHUEhDOYoeFsWtpzXqZHjHZub9YX0
0yDdytAA34Vge0d6u7tFVRicY33s7fE2r3Y28hL+VjXfNIOtLoLMiFdM+u58XenPU9H7WzXmbJdB
oW7mIuYvmvxy5+OgjaO5nm7dLA8+9bFeN2J6JJ5L7a3GybH1wcUZd4b4fqDB2kHd8AHp/GK6wI4/
v0i8inIFbgvpJbqrtiH5t5ssDcOD8tt2J307A0OmuAnRmC68J8I9pzb6FLZi/JaMU7SbTaHDtYxx
Uee7cW/caVTl+ZQ379Peyt+HGlmrgSGFg8G4Z14YdTGcQmMBnHAlxhg/osvDoEwxuI3DTToX4RHL
bHGFRz2ZvaP1PtWEwGGm7Uq0x3Vxo2tpHEk9Ha7sqo1Orsx8Uj7I6mrXcEqr4NAb+LvsWkUq9yqC
clSs516PRzyFdrmwcaCdKQB3wA4h4wJJRY8rASa8fZjTrkToRMFKTLHGXb7aOCNUuk0uk2CjrCoj
M4QcM8Pw8EZAW5H2AqNb336qn3NTJXkO6akhTZWUnOC2qr09roiWcaay59jVsnNygisGhDjRZ6Yk
koTWmLDWeYltVb0dVp+j5zRXlxwSgY3pe6/RznULubdFNl0Ed26s8m3U0p4kpYiOY01qO57Jqpww
EvKb20YbVT6uISElh8aFhvXeJkC80BsPS9Au3QicnoKjUF6oDMTAuW3Cl/J57tVAQxL7jCXwFk9i
8+OcSmbQZmMkl5Lo6+ADDClbtlvlTdaNgAQXf8ljqUhanRFLm0TNWK7hbs2+fsfK9cgfjioy+6LW
Jc9GDyVdmdkh0SIOezIO4AlMy72aPPVVHfaYVA99S2BoDE3ZvSCaI7qvpoZgTYuOZ4UV6mKdn3Yg
TkKOJF90gYuQ3+mKvR3roTkEkwzEZjBw5V4x34ujrfAKLgnE1ZKvrMm8dJK5rvApL+kCzBEYlL2P
K3ZFHJcrgimAlqsky53VkEWivgoweK8hjkO7crpTUY6eucGrwMCbUQcJCWzCv9IDQe+eO/JfyRnP
V4zgOipGtEF3sPztE4xD1VKpttJcz1U07nPXgfseuXitZZC2Xe3FG68o3W5t9w4jL8tO9yIYwn2d
tsW1sMtzfIehILaWV5/r1EtPcdMQ8Dd2LrU93B8+qiFjttaLHjUD3r3HMCDfxRD58q1CkGOynm0R
ZCNaNAMycUiJR/eN/tVaO6NnrHxDiMsg7evbEJtzhpty+OjlMUlJaLxOCOedVSlba1NoN9l3bTcr
OM59SYem5umznOQnzqj2Eu2ZvxuD2FiDJ4JW2aY0UYdY8U6befjew3L3Buw05nAQICVJoK7qLjSg
tk3mcRBm/Hm2fe+aifBGMe05Y+uMsU7KzIciIO5bkZDwcbCkrlddbDcMHaQ+BXMwk/Jnh1j9agrd
ccofU9uxjh6txKWb6F1nCHelgcjyNf7JFiy7wXHxBInna58AoS1wyl6VonlPUm93NvlDv7eA5PY4
+KISzK0RGy5lAAhAsbzC7IFEgVbbIW3+Yl9sO96maR2xGrn+Ox0RymBbRIYndpxeNxMeXsOcFqSi
RMne5wZ2mDQwY7JGN2VrnN0Hyl+iqwcPV5whxHcQlqb1deixp/C6GbcPCwNfH7D2A3MewOGoxngY
fGOXZw0YtujKy8Ic5X3Pd3jRt117jbQ0Og8DS6yZ3OTnYOK4P5GsfUnkPBnadokb8zzgeeVm55Ob
oumpe/Myjkmf7XPlUwksaFwf1ua6rhzzUpHV2JFQ6IXXXg7TBOZV+0SC0Foqv9g4eu5uWuUtwFQV
+mdVpKKbAr7KyYJ1+2nEoHnV6MrcFlNtnqVm8iFuBdifqEyKhwCnYWMC3beLNoQxaOCuHptbt2XE
62WZeXIMBR+T019uNAOEDS5J0Em01b037B4Xul4lCvAcE99oUeKqgXCftQTQIy8hhIovErtbyyrE
owA/ZN/C1InvPpwdpIl9O3SbOs68J3uhdWg3JRk3QKrB6dYWEdE8gz+lwTuSxvAjK1dJlSXpnfKZ
nvwxHfl3mf9GmY9z6NJZ/6LM/19//+/f/wNm4v/5O6m23xf5f/7RfxT5kOvRZ4OY2JgwQMin0P5n
oe9SJ0cYzXnogFwfet0/yPrhb5gowGzzmUiZaJP+Wei7dA3RYu2EWpnuH7rxXyn0X1qS2Lg1OA79
B6IBbADMl/IXqQ3YEqWCPQ562cn1wFrSh9ZbBhOpKdCu1ulERkBeWMb4PtMYSTGxShuQ2IgDkCgu
YVuUYNisEN+W+zMebniTufkpsaVBkFgsOMWkUJDwvnve16/ZfzyC74EQm4xLZBCLUC5EUAPE8CMQ
Eqp+LNFEticmOfrWSoWx9kaQ0GkITNCkiY/l1xek93p1Sfoh7ChRXYQ+b/OFgMfISqjhfZ2cfD86
r7uApJSSCFWfg5N5PAwyaciD1ZoMh0cZSb3u3SFwD5HfD/HOS8iWOIspnNHhDJjgrUjugwJud0Qc
hSKDwFOLXl+nC0hb2lYHOzwW9SlXizlfkgnKRauIqRdkKyv2S4xnASZHwbM2/EHfljOtv23N3lMn
mlqtcgp6dOdpPCRbGoy82owe5ti4VxoqXMOgJoe9QoXQ75DLTheTD/2vhaNHgIJDdnzrQOiaXCPC
GbAj3agN64LIpSSbki0TG6oKa/nlZuqWsIPSxL6zmEnMqyxQ3BvJCvKjkZKrlvgjP0MTO6iJ7LOb
j/YwEgXg17ZMr9jB+UXRRP73NFupft/CJ0UtLw0AITtPLYUiDKXLJT4KgbHzg8lvHmwQ4PTYsbeD
bhJSvDZg/w+3My3THYahtv7QhJY2Hh2748llCr9MGCO1rs/aBm7lesCNdSZ9gTHuqmwG/m3Tkzq5
JYcMdqSeJXWcgTN/ukzclL+qSV9isA/hJUOwIbynfEzi+37ySUV/LgsZZBCiQqF/g3Kdv9qkHU6g
2ru8Bd/tOvWQQilsDu5sVvQwSNx6ClOHx5IZJeCo9sCN3k0UgPN6WJxqTyhXy/Q4L68kWB5ORGYG
74/IiVMkjcmCrdQR+7xICS7ShPgfIzRh6GApqw/LOD1kVpdZWGS1Ex9hCReMbBU/GINNPdjlFiJc
sik9aS1EED3dgR92l4YXESxZ5YQgAZD2MNnyzruYpsS/Nwa6+HFoymuSrZIne2QoUBtUeOvMFsGT
SIrhQ+OYuWbKyJJNR7DHYRy6cJ3mGB6tK5ITp6OtfY8hcB1E94YvVXdjZ7Phb7whYNkQPsHjHbPK
b6/MTntIIb3EEEh3e+lYJOO4YTo7m5wVaX8eK827Q6jhjt+mfCJsnn+s8m94I+jbrKKczn3kg+s6
YY0oQPd+ndaRdQepl9dTFob0V0Y88m6Z5Jbok0jB/MiT4eMKiGWc90VTj/FOmUajHlTs6Vt40HwI
BnHO+pDZiL73BeD1yYO61tAWoEBJhpxBLbWpvsYpWh56omv0uUPIY0I+W89VfAxVZ0y+lBFt4WXz
XAAtGKb15HadRFrY7V0xz4Zxb/TBLEFWWqO9njSkoF05OWy/c0VH+z5zzaq4jYccxgL8HLmOB8c5
mwcEmKt5qniWLaTRbK3NkRYjihIeRAM14xCXISRpl10lPTYSXvf6eSEX2uDFES/Hd+wPy0fRtUwr
VnpkTs9mXtt3WW9AeQ2RaPkPugx7+yqPwTqZAFpF/TlwRusy9cM8gQpWcU2jSHJNhlnS5o+t1cIC
WBHm1X1x4rArPrTsEBb9fDx77VWNZMcPVzoxaIqCksSzrV0g+V5B18iPSga8865srcucmlN/CPtY
Fl+9QNi2RPMhE+LIzMG2ryrOn5mA855B/lks6FXpy2rfpLKznbldIVMjDtTAbgYOLV0CpITwUqAK
ffCGPl6i0t4F+BaNa6uq+/ewoA00ZirdsDDU2umT9MwpoxiCM/kmqypDEG451kSkbVB5ByIx/cXm
JZdG9iFJ3V7t3Mbz6XLqZooFm0x91jShea+8xl47lflo0BetOsFEqJgE4WLpqMMDuULJp1LFwVed
kCeAVktckaNxDpwkJ5RXrb7BmT559JxBbCsOqQ00K+c2lLF4tNwUjEaYSYzhYUWGRBe011FCmFvQ
FKSMEYZaXmRNUr63cxWsIsQuu9nosH1HbLYWpJ9th2psroZyrs49WJfbnvHxDdt685hHffpucMvr
MTB1vm8lKTe0Vnpl5rXYD1mdvUuUX77HnIzyv0UCdI79orUpCzkfSyMqdgAvdBI4vS7T5YBtb3Dq
Ow6d5kF4VZNu8lkJ4svN+kOKTIFHW0EJwMG+F2sfR7LLxoc5l2RDRRZXoL6BXrSbksnFwV6864h/
tS8JBgvcTWp6gjiliXJgo1p7OElV1fuwlBMO1aVTny2JZbvEs27yuG72Jv38hnCV5oEpaTNySg3+
maDNG7ZTFfSXsnPjdxHQxd5Qc0HSDa4EWCXPIZpn37800k6e2LCnA2Yf09loWBHC/WLcTqolKAyc
Zi37KWcIrvy7IRvmLzTi+SkKo/nUijZ6K9vjxWyIkiiExIRFBJIM+7Xr/VQlbhe1nXtkPM4ZRkwC
RwzLln1OaBJDIVbzp9ZGNfDPppHzkf66RFqknd+NVvgB2MbxPxa7YQQIvfzA74ZTkrYsJMmXEWbX
tIdCwGc2R4dT0DUYRkArrE8x28wbV30hdnm+6iKpRlhj4dz8UgXixjPw5ehFR8lg8iN8c3amprMp
cn59d+D8r+4OTBsLSspNJJkvyr8hhQ6toiQGSF1KnMBsOTQWbounY3asv34xPCCY8VGhI1B68Sgt
NhEjoQo9huUYbeuFg6CYWa+NrI+2v77U60oaYRL0GJoBEzOCly7JMomChphP8o38yboUy2zbw3EE
ZlRXn9RiifGXr8foAutJYsh8hDgvTCCwYWTfKCvvOOs0vv/jDBQkmWRrTyjKIZWR2vDG43y9RkKP
xAsMVLBpsb2X5hq1cKWpS6hpfZ8tUQ1Mp7U1vuVN+9Or4CMQYYbqIb168dLK2B5FnCn/mMB/OEwZ
jAOAurd8O352FRpKIG3mPaz7F1fxO8eWnsG9wJANN34GTQMWyb/wltAEO8jH6HYWLdmP33IhK8lM
H48ZO4YTg9sD72SYUHFtp7izLrtGD/MbLd3r7YM9nS2E2wJp5LI/XlJkQzyNpe8ejTr2Hyz4I8fZ
HChFetyhtgLajr3y1czm9esF+frDxpQhcpDtmJhevlqQeP1m5tyQpFn0fFxxzTbV+UO4mXOIUr++
1E9ukcWB1J4aHAOUl3tVgCyBS1U2JI+FVlBZ9WlWHRoXlwVTLB2cXlbNry/6s/tjaBjixef9xC98
ANV0UsZ9x9KXpDFVrnNWmmG6p9F580N79nn88QyIQCc8PAWDKAhff2lp2IYmn/NxbhW8kNyqPDS4
gVneNsPcXiKlRlIST5TJeqSuG6m11OUgob/vXJigNBe19wQbTn3B6cih6pwRIl+Hhd+8ZU37et+D
G+oES4iS7QPQLN/Zd6eVyLwxg/PNCq8cLpTFMIlybXBc4SrMUssjyvpfvwnr9be72ApTVzoMVTHn
foFaJCV4ScwRczSYtrVEfTr0D8TvQE1vLU6stImX9Z5n1qXsS/kRNs1sbZws0rdS2bIkmq+f5Y4q
CboJJNF08+sf+LNnwk75HATDu3vpCWRKBIdDyFdfzSFFt+nlj1ZiOEec5UUGPcd8C8Z5tTZxnVi+
BqAcliiD7R9fgsyYeBgtkaWDG5OyCRE3X01SsEx1Qzf+67v72cXAjfDnx638dQBSOBPDlkgSjzWG
l9e5QDoFoZguxzMbuqRfX+zVq+bOwsVU0ERazHa2oEnfLa+qMKxGxeZEYLVHY5lkHSuLD5Eu8dcX
sl/wQmxsUB1/Obs9bg5L1BcLmUjuTPtNMHKAt6m6Nunh+rURqg7PRKzn1KnJB5AQN4GLmI5pRThZ
Ezg4QZTLMVhLfZtmBTiBMdIsrZUFP3YO2vZgGj5QFqiXszNJFqA9lwXN8Wgn03Un0KlUf3Ujfvbd
xvmUcw2P5JeVCK4GSPYrpY72jAx1JA7lBCE32yfm9JeLHi7FGnAJlwHSe2XICz3K7gYNS7ElQArm
X879Y1cbbXHhqE9LuPtb+OFyen23Mboca0GIXQr/aXmo1F+8JTFXjiVbzz36UrtfsWAejq0bR/fP
gIgfKFAdOZfe+1pr+40DwH65RFyujLeRD7PEZPCD2v3HxeiWcZe5eJAeLQSD1YzGJ/RxWZ3gjzk2
kuE4/IQmoXA3Q60shctGzRfotEl2sLsJejKZkNOt2VegiHOx4DWS/B/q+r7ln5/Jfm2FdwczQiu7
DrrJYNxZjxmDaOKKc4DL0KlvvFzN9xhqcdwZHAb7qWvJzh7aqVErSJL62hs10JiKC3C/AuAoXmVy
YLYdJliNXpARWbQb0yqqmxG0AceUzthrN/OvSW0wMOsIyKsGxUbGZwaoy4iizRmUq8Drmf+6bXPe
FS4iPIaMZNzUeJ/RQM/ZEXq+tYa76/VMl6xUIm7sJZlbYN/mgKLTmXNR880QJDKjXrBK68vYhgWg
uAGVfx3pZgFD0VKl18Ok+efAkHN95hN8jZdXi9XHAUd5mhIhZ/7tLIM/i88BnoTeReVS18iGby0V
pYeuXCj0c4WVtDTuU6uj4oxUIs30fK7Sa8xdS+JtEzl0N8pRvBC7IftoW1tVU9zWs8l50fadJXcw
ifRtYdrheeL7dXEbNJb6opXJXaCa8+avji8YZ7fSWqCokZTWFSx1/iC37j15UMcwhIcjFMEXyd3z
YdGFgWgg3yPTpCv0zm+QUmzAQUCuujkFCA+ryXe2gxPzN/Z+GlufEOiJM6nz3nin64xLy2Lm1IpM
4QLhpCVGP1diHLzu1sJiRW0Klkt6TbsI2d6aAtRahgG3cxhaRWw77FtjPTcCtrtvL66+M6KAoxAD
La4djFlw7g6xNZ5BykBP1WlryC7rtgTTChuIMHtd0kKubNwFCSDtTd3eWcJrSyQDHgsM2zfiZY2s
5Wx4rgPA7Fl9cO+BGlK/BjeD9IQah2w+TWYdYdb6W9TN8TXKGn39BwTnlT0/xklR+Lu57T1lcZrG
W9WrsTn88VnBJFmIe+y9Y+DkcJOwICdKG+bCnaWtNDuA9oLN253LNt76HqtIhj6NUVp6PFdbLZi5
k6v+05Shl99pGCbXf4xmCOt6ij1nKSSe6QNhHbhPlZUvSGwLPL9qsCE/oIIBgX8+/gK/B2RMwa6C
cw97o3lVmJnOd3AJTXWq0KHP+6oxmDSUk8uDdfGucHZ5ZCfZjRKSH2KZYCe7prQV0b3MwB97HTgG
OsrAK4rbsCZv4MLTJX4HWDi56x7ngulraDDJ2OahtN2byWpAgdOJ2pj8LWsMKs5jxgBpvUpBC1gr
LtMc2CwwqoMPFOaYP608rHUahv/Z0EBaiuO5Aps3Si8/lu3ClSB4dLSgsIs5BBHI3fhYmaYGagMh
70IAMlhVMFGeD+J/T0vfmpYyveRA+eW09D+f6ZD/+ft//P4/oUX+1+//4/e//TA1/eOv+HNq6ke/
gUb4HMweTEjLjDgr/5yaBs5vHicyE7+lTHU955/0SNd+9myhdg04X7Ej5gT+kx7J1NQGRaH2XkiS
9EF/yePsRRnJX22RKBUwl6VH5de9qOwiZ4KY1xjNIczKbymCvD253ZxVoflWq/+zKy1IE8UQ0BxM
6h+P7VKQeLeIyg6hPeNBajaPzXIUjXHav1Gt/uxKiwOcg40OeUHh8u+/q1aTzojntikaMj+Lfh33
5pUaqhxz6/n+uzd//Xpu+5ML0fiQy7m4LZpc68cLDUGJwLCdm8ME674oi2+xkX3L+d//ymUoiCnu
/NfWMATgEaTn6QbqI/hZFGK98oyfFTr7Fx4daxWIjogxarvnjvj7R8dwxa1T7miIq/Zcmz0ioZpT
txX5Gzfl82y+LyFZeJxAS8MKWkGT9uLZBUOFw0jEQZKOY4FryXQ7JfreMqb7ZgCv+PUTfFmvPl+M
mtFfakcK8uXHfHdbBqQuvs2aU2uBmQIEHwc27HhVG9mTGaLlzdzWgYEa//UIBO6SGRnhe4tH7MvP
y29rNKtouw+w7ut3/VIFeZFR3BMC6rzRcCwP7NUD9QKQT4S/uOW96D7nPu85Q6uGOC6Qkapvpi2k
w/jdr5/kz5Y8VO//f5Wlf/vuSS7+U4OB5cnBiLR3slt9z6xFHEX7rz267670Yr8YiyqtsQtigZT9
tPF1/jQzp2X08dbnZS1P5ocnh7YD00iM4UCUsHFYVs9395T0+MGA1xSHjtyGlWdAQe40Vs2j4z7I
LDDIv2uwhkC3vvNa/GOIUHwjfMozXz9XYOsQEJxxg0s25IsVikuhF1Z1Ux2gJNebxhyw8psaRECz
W03bCF+kjRW11k6Coh7MVte4MToRoidXHDGuIlIDhqrehqRLrVucUj4/6/yDPGbgHpjWrg+KbxPs
/TOogsNFE6gY86h5KTUjFB51w//LlMbVFj2wTbnreIdAy+oGArL9oQhsGKRxHj8OFUomJtbeIV5m
kPUkov2Y80kVgfYTFPE9DkRIXtBtSERoXUcwWF+UYov1rnjXGbl7NKN5/CxjDho4F/x23+IquVuf
xlAN+ToNwrTeTm5pfsrheBN3xO8xMIV9qmJuuhi6ZldHSXOF00q96TzsvBBAx5C0rb6MyGLHQ3Lv
x0jopIldSS6xPDDaxlhXJnc3V+ydVR50a9yjbByu2N9S+Chb3+cUEmiqd1h21916IKbi6EKL3BOn
U58ss8N9GxR5D9fWoOsybYajg3fSiZU/JmFd3vsj0nOpnOaj9Cv7Q8y9N6tgRETdVC5Igx8PlMpp
0ETd2nHQJKy071LFGog+79UYelC1VXVDh9A9xjyaU5rL5srv82+mxTvtYZx+qMLsm1Zj/K7zacrw
WOTXK1WfpnIxgWjRpbF8I+rM65w6+hYKhXvGodIxVocAMySls6ISgTgJ4Vocs2ThnLo9RjKJ00RX
uZ+Ib74RWZdWnfMQ+5LABtsYUZA9f3mlSlxA7BjgxeeRYWbKbfZpvp7dFN2EbJI7UCluKQmy4jGa
Nae8HOtN7KW0Vhi61DPD6dYv9xk2Ls2FhQA92tBZDQ9p3EAksK2Bal/AzZnhOYv23Kiz+UNoCO8O
+43qmx2k9ZF7nLYCW5wVJnXy4OZQKms+7jtH1KwfDylftm7xL8O6Mk2Hetdr3AdaQt3gDyzdShfr
wmM82iT1iobeWGPtFN0r2fLZueZsrAeXU3aeohBZZDP0K68ccYwkXSwZ9n0o8qcIe/VdJPiO4Hhj
upZFQ7lXQ6wR2EXDw9zOxd5r+o74FaO1s13eON68nXFXk6tWJWO/gj5BOxk16os9821B1wUxgfis
3g8BCHqSu94pmJguVijmPZysgS1xC8xwaRkzYw0Fxj16aVI8ysQWRx0nAqcFZaO5yL+hVIwwVvMd
UOuZviGppo0xLcOoFH+py6Qg4b5PymifG7yh3uH07R021gXs3nhpFL/LhxaaeIpS4atoIu8gCh/h
vZ/687lr9Q+NmoY9rXvVwvlnIcxjKI7QaL4pfOKgO3WYxFglaEHytevbYJMq/Q4bT/yf/h97Z7Zj
t5Vm6Seiwc2ZfUnyjHFiVEgRihtCCkkcNsfNmVeFBvoF+rpRz1CXBXR1P4Prjfpj2JlpS9l25X0C
iYQNW444POTmP6z1rfHzkC7Zuawc/ORx47DS9tz7dOChhAY073RRjNdjr/xdInnOCdRiWtO48skT
zXql+/O+XNkQJevc9GE5sboMoLhkcGMLbmpORSRnBdSvasj9W5O6Fo4KT70cEO2PYxMHzBiW3ao4
3cqpHw9ie/U3Fp/bKPNPWad5tx5pWp+KufPuzZHVUA3N7JGWyzzPA3cUicnxy+Bvu+BiqaOROJ+d
3a08RqXX+iTQDWTRa6pQQdJx5qSW9O6Fo9B36MUn2+agVIrzwyGJ+H7NZky0Si1R7LbMK2xz8O7j
WiowAQMn2VuxN/iqPRR6OaAWyjnEjKGOHPYMkcLBf8xYa2KsENNrir2pqYoqSPwOJxAj/53Kiluz
6et9Opm4PaDV3HbtVtrXRn1ViIabaWrTIQtKgVnH5epksY/p2MHy8HbqMq382EtPfNXxNwXjdo/Y
TGRuJPO3m9yek/24EDjiThQzKIx7+yZP7H2H2Twca2WENszgQ4tYDXW2UyO45AqtuIOiWXdVyAt3
Ilaz5+QudAa0CW+Dx7FB9OE5gFfjdSjvu4GzR0s4PSafh16OJdfcr4c9I58WZAATETM29M++GPor
PNlFiFf11sN5gKdGHw85SqkDjb923avs1szM8RmlQHe7zGl/HefrU6abE3wxBrTeQn6vtQr7uPrZ
CneiLW8bTcV3hfzotkjiIOR8w66RhFafved5/qBGPTkaXq3t0qRsw143SSxagFTxWkwOHO6fNbse
GOXw0ttw/CctS4sPbcXJizjb/6CXHkQ5XTRbIB7u7F8OWcfqSC7gO9jT/k1ActGx8d6uwnEp5uFI
VIOlDlAxEMCnzRT0nZ9XQDEKDrOcPhMZpJH74KYTXZ4qdhxoTxpUKpVUpYpgDKMfKhozKyHVtL0O
P2tqy4Al3vuuNMrz1JrluQY13ACigCdlFt0QDYKoiAK//Fy7ztUyGXO58vIpFOdfCS/3oWXpSEIa
wy7tYKFsSc+IVzcRLTqN0TujwAGnGzv4LsyQdgAuP+Y25X7rljz1Am+U5VckRrCXssQ9zRjSoEEu
vtos3bYOmWDmXF+8jfoe4ovo77DWIAHMrcFnwOolOXkKqbLwiw5iBMsjuhcmPhLk21y8m3JzBvgo
HHYx1Pdodxp3Gc9Vkcsoa/TPljccmzyH8LSYqOttSPmGw/PFwTHe23auXQuz0qAFuqwaNMtYDjyn
hhnUOTifofD6o9GS3zm38SeZ2kDBme7ujI3SV7uteCZzYL6BVlwDEUmUHjEpHLTQL8z1hsc1eU0K
FyQXM2KNIdPsU91q2imbbd3bu0nJ+WY5HN9WQnVCw2ZNwWSRnxI1fOCjHDY9orfY45+M2M0fitGt
IBbbcH3D0P7QBTYkhWueNchjWpbWeRi78ltttlzBqZ86vQwSi9KqKAouW5qL/mZ0qCyETGEOCsoq
qIafeHFVZ2xMXrQYtDpdtm3AimWwryxGlpdK5QrQAxTnfmQ3H/S4j4/JlqFtznRKO8st43cmi4dP
prOJAX3+7+Bpwr1H0cRxGy8zuWdZlr+8nYFVhVwinNYNk/7H/c6P4QM+dYRHR8UaB0vLW9j9b5qD
bl0T9Ct6ccTOz9lrTON1z7jVJVCLmqmnzL5B0JjCZ2Rud5A++kcOP/uqN/E4ASD6s775u607wRb8
PgxsNu32Nnv4vm9O2FixOiuOqhQfBh3wguT9MrnZp6oYHvC4if0fX4EfGnVuBp1O3bLepFDfC0HA
otllAn/hOLYUpFU8xLysKU2qKq2vNGupf0lXeJ3/W/K1/jtDlR8TmbYf6NosHFktmz+ssypFsWc5
kiRer8W0xolZR1mH6DjKubF6Df2E7LjXSBWY7t5ewROaR+eQGoxJgVNqYSwRfddrOx7mjhrnj6/H
D302+26CfcCB8oRwXb7rFompmxxycxht028fbC2pr9Du/tkz+MPEYtuqI84i5YtUKvf7QcyQobN3
qjo7OhaVq0NmMMHQDjYbjPNJ4MiadUpO5Y6xanz+4w9o/NgPUx8AFsDQgY6EZd/v++FFSGtUxUTy
VYc6HNAOBDkNp99LOVCXdjXj/VsfifWHylo+SH9pv2mNPe36ZbSTsGe1gEY+UapnKTt4JjSHhlrO
kupI8QuyCaXnlzYWcX/SkPMl/xxcf636rF/+ZHBtsg1lRPIHg+v/yaj6X37+j5//78//5z//+28H
1r/+0V8H1q74CQ/9pmTgBsefs02l/zawBhYJQhx1osMrYnMA/cXmY/+0DVEIifsbBeAvA2sDNDn5
LWQz2YyYUUX9Izaf7x4/wj1ZdjNNe7P6YPP57vzzxDisGbDro4coICBaD11O8qfDtB8ePyLX+Ixw
tjb+OkrU3z8C8TC2hkm5dxxywhHJ4UL+483Acis27Xclm7MTHhVWuDWGkl8Q+v/fA3D72n4/j+KH
Y6Pi+OOyISH77iMijSxmU3r+MbF8+npXAUgcZ8HPxVv8kAvwZolfNn7QVZkZ4Q7Nvs5E5jHFUI4J
s3izGCC7OfSjV4QmRp7zILFVdl6OsSgvgJb0i4K4lCTrNfiA+KF0iin6zb31d07xv/shOLp8FIQ6
tcT3aBJdcW6V/eof2xWO22zV677UiHzO3Gl535rgnGMhMQppJcAkoSM9nXxmNXadbExyREJ3ToWw
qt4ANvpIJ+FvlKYREsJp9qE0EWQmHsts6PcLsBzqt42J9Mef4YcyiO8BWdOWXIsa2Hk7J3/76rfM
YWBt6xPRypIWsRv8NDb8B7f+s5f6D+/Y7ScR2MUOxgYv8/0E0sabUzaCn/TG8lveADyO155VD7gN
oNufiYe+e4iwfAnua3x3mwL4x1RBQ3RVVWoFPy/JYOobBjaZgbP5H75+mMyYfm+EF3Tc302kfcVx
ge3cOyoaBPJxMLWYfnaUnff4xz/o7Z37uwnuplFlfuvy4IHw//5QyBNkOBP34NFYwcOtLjC31Oee
WRa+uKU04aqJFNRUXffygdeUdwE+LSOGR/EDZIH1CgtCe09cGtMrZwQc14gMgcAozPWYbCLwuoBz
lXFvvkfDUS2huepAx5J8op96A9bNDUxt4RnZsUP+8TQ5a3b84w/5S+Hzu0/pMdfnaICZtA2K7a00
/M39GDO9womjZhK/TRGUSQ25KYm7k9Yq4n9BwAbgd7/NhdI2qzvZM1Boj0VJWO8omh4EnlI3jcym
za5hRi3C+idhyOzG9hfrxaWZeCLIZKfEZLwTftni0J0KESonBiaiS3+Pm42k1hFrW5pUUEHwzx1k
shekirxwnMmj09s2WgTDPuKkqK94u6THsomNnYk3/qhV/gJWMSt3qUF2V2fW3qOK7fyE9qSMKtGS
bIML5jXlxQOGRSYnohTH26YQUxuMq2tdGLIUB+oi0uRGA9Cx1QyhMzh1EfYiqY9S1fJDD7Ec/DVu
n3LRbnF8L1+WZemw86T9NlYyD3Zs5VgKndQI4eQ5keau1r2dmvojuoryyU1S+a0RKbtJqfsQYXyV
Mp6Zap2ur0rnZ9cDXuKWhjpus9YTg5n5sra+c+sU8HN7L6v8ANfHdDuQy/S5yqlF0SLutNlnvB3L
r5rUvGvsYBp9XUY6jqvOZenwWzuiRZ7in+ZRq27qmImMMcM8B6KotEBzq4Pe5JftekZ1kRNn43ta
QDXWgdw1P9opbhNrTvVTIsvyYsWkCGiF7FE1lPp6IwaI9cEypmAOeb+EeTmRmFD73gl/vPlJxU53
l3OdqlOvD7i73c58lNa+ShvuiBFzD9Y181PNlHQPw1yLzGaG8k1mg3pfLd0Q1nKe+GrmPOjmOjlO
y7BPU/PeiCHKcraNp578iWDBousFKjW+4PcuI+WIhhUDbh5mxKEGfC9iSM3EIZZbBnXPKkPXz42x
eagSy0LFOifvqjy5hnX3ks6Lfkz7Xn+IxcquSzlPSy8/Gbiwogk4KO4Wpiw9iXF7UylxcedhOsOq
8IN6XGf2AaQ/DNicgn7UY5g7WsoRNWyuqSoPrbyerzSPLYXsZqB4YGo+ak268Msg7k0JOA5TadZ1
oPR25OYasSPyGpJ7vFhOFeWQYqMhcYyD6jrtyl7r+kLjooOAthc8l51+P2QdoRPVghck0I28uV1J
sNtSRgTBW4uwTmk1F0dhZrBdax4XR8Pbz0y7xf407IyJTherCMKdPo3xx+XVqxqt5DmPxfBlU+A9
m6OazqXnjSc5+j2MvMa6KFyAjORkHAIiHk+D4PnSFgnGkeDdxMQFhZ/tVGU+pr1IsMjAkpaUwayt
83tr1Ks9SKn0xAgeCGAB0Rq/YgwFaMgOwmmrSzZvslC97AO75m+xH8omYhPRnv0GZp5TD8tBcwDQ
tBttMs5JRWDaO9U3+pIwYGLrhQ0U6pvacJONQXpmlvDmeONOG/pAEMsIiZRPrM5vnDhgi2Q/pTTB
a693T6s/WbdorvWbJdPbIWJQCYJUJyPwq9iYr36hb1GYuXpNXaaXTp25MJ/76lJBdnrU9C1xpW7S
WxioVCcbbrPesNROQn5VFBegndD0MFnFXyIfisQCprbBuaWOBC/DfHan2RCQCwnBdrIIjmg2vHHd
d8QzZHb3ZdXARxY5ltRc8SHZl6zXTlGTLcJ040jwcXNjpmD83Q1du0wsrEP2cPCy642BoSCCwixP
b/0tncRG6rh746NaED8YqzYxIEVr3bj8ftE9oZIDXaowUyKB8PXDOPZ8JOBAYFiI7aJNk7m9IyLO
vhVblMWKTu+A0QigNXbT0HcJcKFWgWQaO35AHanY1HG/ClI6vlEDjx8y6NA7E+fzOV8KYBvUNsZB
6GV7AM3H+ENB7l74AWmkFbx5V4bc/NpLar8Q0QDgHVhq/0A+AH8lkwHUsdFGhJOKZ51VWIdv8uCO
bU1MzKYWoV40r+xZB0vIoSDUYBJg31r7Jm3nUwlQkYDdPN3XZpxuzvNHEWsoQfs+C2w52TtwLHcq
rvwxkClLHEVgQnrg8rvyVVlem17QWbUjd7NNPNtcDUSJgYSMlGmo+OKzmm04WZcOmzsDmfRm/mUE
+vZ6/6fg6k/6VoMegTbyD/rWfyVH8n///G//+T/oXP/j53/7bef66x/+tXP1rZ8snC8uljbB5AjL
z187V4TrP23rfZfiSTdQ6POPfu1cicfin2xjDoxctAB/odCZP1FU0rE6/JDtz3n/SNdKk/r7pg5p
lUkor08/5CJ+oqX4ffGmRulVM2/4s9Vrc2RaBZvmsd/TI3kUH8zSTjaLioqJfrraO6mcQSMzyM6/
kDJscKzObLHXKixLP4sPGgtB9TgsbXHFOyrL71ieqJcRO/JHe2WrnoqkuOqn3IgQm4A0YFJa4lmP
oakzL6KGyzmdm1arP/KCB/SO7Rxt5CIO+O8BFa+p0exJJFH+R6jPpnfEkc/EvW8X53mc5sG7Wwzb
xVCcpRfChHprZzpjVYXs5b3s09hr6TOg26481lRkCTQeQOqX3tbTHuB8UepIJ7HIYfIvp4wtx02R
WtBB9lR3a3NTMy3vCJPtiDqh1Gb5duw7x1TzrqxbXSt5h2PEQ+FuxBigIjkwKr7xjDWGgRUXXM82
yBaAWJjJaU2naBhx/IcCAa/+OhEVMa3kSeKXgXEBnYv6vcrrWOLNV6u2BM5QwRniOdfAJ/S+te3s
vbUlrNjOG2sNWYUmVRPCzjFSovi8fKjX/MsaUzrZMuxLuldqmDojnMKwxuRgyDlWN8RWaSd9qtQd
YvWY7YdmBtNoqSDv0goEE7DOBD/1O6k5LOTMTgciQGjgvWAnvHeoYT+5TS53JFcU4SKXNMrqrqUZ
LuVFwSM91J1VnmhuhoOsRjIm26p2Ak7lYcviCN0hJXiprOrIdNLk1ibyJhzTYo4cCPqR1dsm1TD1
c7f68b0qp/KJI7wH/IrLPli1sbktcue9rMvknq1Rdzelo3tfNHL8mJbeHMHNis+qSed77od6v4x1
9qEA/nuHKmF5YiuwncXDwPvHNeJoEpl74/sy/sCC2TzOqaPdaoQC9UGnNH8/usq8xLQcB8zJ2RoJ
V0kkYa1nQwksnPetI6p33cL+PCjjNJlDGyXVHGalcuewXtb1VCm4hkCiITYOQ9WfpnlVh6mQyQez
qc0rf92YtoKB5aPlC5Y4XqPiPBqkKr6JiayBgPejPQdJzUBFGjWzFHg4d3gDABlO9mPewqcjXhPl
hDm7F7E0SRLkYIVZcalhvB2SxLgS81wfCUcfIIUtfNdD0an7tHCqD4pykjrZbT5TwT1hohgJE/G8
M990uSNYxgrJo/CuV7Z999Tk6bmyUHYnNKLPg7mW5d6fZuM1r5V+pa2VmxOLarrnqZj9vZU3X0e/
jY/C1ttdOksE0LGbA+33hmfdyYunRa7Zkzn1GQmorSefWlqyaJI8YY7Wq4PuQh/0CUTbk9txBduY
NgxZKBIYc7mtiNA+T3PnTxStMoeMUPnarchhCKz2Ci6RiVZ2V+ECOEMRnMHLk8nKXczWKLU9dnBZ
r3WRpWH/J6qnCad4Srfr0geuW6RhQrRMY3fTudb9KiJC3fhgISu/7TX1PlvVu7zR3C+zXUuqZdJZ
SP6hQLJDo1nzR5dd4FWpL/FF760mcPIujtwsOflW516ThtHyaAzduxVmRIQ+pH51BsBpzbTWd2bs
r58RqbBCIYpuJnBkaq6SPLHewz6wQ6ctDCuYSpCg6+on15Yhho89NNyqLhLWDPC1VikEAvRZnQeY
BJ86DExfiwm1eze2F2OIp53tTHOUjoP5bKREvZga6jqIFNNyebO6WtKhhet7Q+OJs1L9BuG5tle1
0ABs6l59L/MOCX3TC39XDLO4GbuMfrSItwlFWk443420nx/qyUI9I5PJfDf2eGAwneADYpGAr+PN
eE2OBOxKDf0Oujr707ChOnykUs6WQcQ5N+iwuhNRxbQDXoqNZbL0X/jZWFK6G5dqdgkSBCMRMwrG
C12WnurSg/7QLCQJ4NSqb7oMwrg/2UTk6PNryzvvQUzOcoKJ0ZE/0SWEzTGxsGXjU8tZ80XrjSz0
vcZ7tWplf6s16wuUPeMi3LHrw6Ul1rXwCTFRqB+yUpPX05x614BH5SXVaycP8vU1pXYMyJKoqdLm
97Wu3hEeq8P4IGy+ijfnDf6NfSaEfdBhKN63QtU7zQGQGrLh6EAQpzeFHJO9NWQxSRFKPGWtbR2Q
M+h7nvfXfK28h9ZAsJDiy38k1I8TJFUNe25Z7hRDjOLaRgkUktAzXtegK44aLBpmSaXTHywh8AvV
QG/YUk532VKrL+3caTraFlHcAiX0PiRObJ35DZfImJqKKUlDzVlIu7wrY83eFwZrNlH1Rqh3+kxk
jZ5dNJW4AVKJ+tAP8xBZw9x/RE6SRoXHuh0q00vfic+IyIBy8nq8jFOZoDwiHPKOmhfwGuEq0Vwy
BVnMufsmzFHuBrEM73KdAQsiqA1P6UlUOCyzTaXF7zLGlDeO7vaHyYcDu3SZuh0TZlG7nH1+Elh0
bKGmUu00DVcqs1JM8NNnpRNX187EdiSTJ7+UUPN2y6rzvXreS+oVX5XMuhNpum6ou3KLGeCvYtv1
ScuxHSZJPTFjeYGdKxNkAfeZuKwYJV79nHSGnmDfQ29XWmB1cXGf94V5Nro82zd93p4GCpLd0DLn
BKjb7V0IYREEO/vAnni8ynAf8RzNQB17oWkkPa99ONMt7kxi7157LLUhvzvEmESEw5I6x4mmI8zs
69VCt1yRXEdz6Rv7Wtivrd7cD6jDAiRB2/gACxfNdsBqmFg7awlSNHNYjVYqjEJ3dlKvb9xG3buY
UP2uPaxTOQSwcJBRpNUDymh5zus12Veq8YLW38ziiOaIpUjPYOqTfWwV12apaeQtM3cpnME/Ehuc
oIFAQiiru0Vl6R62MXyuWoM8Uiz3PgRfOL0SqVrfIJ3EesQAqvYCG3rsoSJMj0PYNW8hqZDU4mvu
I6Ydkqmgi6A9EF9bKFM7G5dUkJVDifGosXmRyZT3gTncT4bwX7NyaXGMcfsRD3h05rG6d7TR42W8
ptAXBxHqfjOcZmCyx7xKGKBmq3cu++W+yOwXSE7v/9lT/Vd2gfAoPAh8f9BT/a9ftoAb8O+7juqX
P/prRyV06ydWwQ5MgU1TzjLwbx2VcH7SLcQIUP1Y16NZ/mtHZfl0VOQD60zcQfc4W6/zl12g9ROC
DfCBQEd4etkj/iNdFd3d77sqnaKCVQb/M5mTIaDeFh2/GYk3KwVBHC8wQ5vGF2GhlRv3OSXzhlG2
XBidSbMi2SwhRWGDbF0T/6qFBYzJL13srXWAysYgGEPfBgnp2pbbres6r6sy/B0bJc+CuNksl5pd
X/GUrVZ7Ic9d/5KbyUyo1yBJ7Wb95W5Jo+NoHjINpZvb965x6lp/HM+zmanpWjVOtUvxGaLVMool
kIsjrzc/YiiGmGnZol30AeQlmmyPdL+8Wo2oXejoBgOIlJESJDLO+hIuOXI8zOCDzcmSWHvfixno
xlPF+NRy0uy6wKl6GorBPWpqUKexLqnUVFbN92OrHYx8YHZs+KR9wTdPtaKHZ5bU22+1rPnTbHdM
lQcIoAO4r9QX+OvyVSghKBLZ10cDc+eZJANTMShB6QO/ucajFq5aLFcR8M1zlfV1EHeZkdlnTkFg
y82UU0zStb9yRcgFQrEWq8fVadYTcK5Os65clcySAS6pxtZE5txBeU1KNORsTMTVWwQLFke3WIRg
AOmsXjmiD+Mk7M1jns0pnu+wk804uFfrMIMiWkOGqMKYdwT4DXmKeChR0JBOopTCH69g0KCOxj0n
MNa/2VFdt2HaaJN1hm/poaO7uCvIopy/+BVt1zc/F923heC2ybwxaBlL+FplLPZOn7l0qjhW3eeG
1swinMgfL2QuyjNu1IYLpWSchksx5KfMgje9U4W8pxpQO52GJYhTOd12TM+CTcnEbTnLOloamSB4
F+LswXYlKFJf9yT1ycO2woVmPj/0zmCRJKYVRpRtuwnWHX1y9jxIzaFlcrVDgybzqMNN6ncFpfQJ
KrPar/7afaqNpng1+laYe18SuROolqO592Ia6oQsIijHnS8I1ehZJphJcc7LLBdHKNkvaW6NfbjW
ln2ncQXtoLaa5CVRlk7BbJV7XAHaYTStKnL5cdeFYzZMbsV8X5EIe0gn6eW3lohdROEeEmjJSunK
EEmLps3oxggqRnUaJ92+ydCEGsCEC+uCNXo9V/GqB2uuL/T66Sd+x3zvEbCyH4rkxkmZLUSD5Vx0
14VNOMv4JVWpv4c/OB6aHAixbGV1HoTbvMeyfUPeqX2/3dm3sej0yN0o804rrlcCJQOyJvrQMxsb
gFdjsNkzG/1bLRb9trZl8pw0GbCr1oKPNiJP6gqHrJvMSQ55PsoDsBwQ+O2m6UaZfCDS03+XWJrN
Us4zLqSHfFhhgFdm3oaQuZ0LzHT70mStdkSSOrF6IxwpyFmjXObMND4SyjvPrPDWOgmmQjcfmFMN
OwEl7ZuGR6Jkgjuke7nm/Qml+StACj9UWYzEWGMu5AdydKx3jUm5HBruWL9a3pI82rmV6AEaY/tz
XyK2q/yu47/RaCd6I3BuMEGDdiAXadKd+ixxgIQe4kgClTF3m1XiHWfbYRdG+p8XDHhy9r2dCG70
oc+uhJ8Oj8zmZVhwfR67ub3ntgZ3bSzEOePlsGXsHzXab7QUZuuePWYXpGxZhfdldqr0zi+8DONZ
XX1hYOtHhQ7jEG0q07vdUltEpeqCuMH8geGsd1oQmEaSu/udIMOyDMS0GEiyzJi57/re03NQrrNN
iey6LXJlYCUBCGbzhcYNX0I6aNE8CStHjOzYH1GS+ZGJyPyhnv0stFw1MbjoSJQ08/raYNYBSMWd
X8FDj7vRMPtvCaGmobRbwl2JQsC6b9DewUW4XUXm347kE94tlV3vRZH0d4ZSzRV6bqDgAnNAiNlA
tvu67pJdx0zrE4ZuFVkzaHB8SLhPlonWJMVnHliiT77NKwF/1Vi5H02jX7Vo5dbarRw5YYrmygnI
pproSDn5vYlNoeuNzjWpCEnIE2nuLZbj75PWb668yU7Pta+au1akTAFbfeTK+unyNVtU/84ekzZH
YBYT8a0v5EGALC3DeAYwKUi1Oa1qWYYQq/vXsszMnZhr9py2UV/PecO2zWzVBWLmdF+42m5YpH/d
wpPLAnfJ0pj0KHq3VBeslYw2fym6kXitrmiu3cZb3ukTiRuBRkL5g0UK7HH0+vlUzzFjNHIUwXuT
mHarxkY+ldiVnghvU3cV6cpkYsXZ1TAD8EsBTr8Xylp29IX5YVHjsotRUhDTVgE/tPi0NRM9Q+9P
FWhugtrc4T1SAhqRzOqqSMts6mTbIgpNT/W7tnMJxHS9uD5XkwY2ntp8ubLzpZToW7eUhtoyuY79
9GzNrh3YI2S9ZS7HNMzbeD2LTDivaCp1LazjKruDojWFTq77T8tqd0fdWnnRe5UOpwG6drZ3Mkak
LrjxR4K96aU0OCsySGIvsyJvmi9DW6t91xAt+U+93H9JL2dsCuc/qZH/fTN6Y/L+l99n3/z6R3+t
kT2qXZ9dg2v8ukD4VSzn2z+528T/jWv9l2WDpbNVQFCtI+GgBIaH99fS2KSe1oEGufwL+j8ce2Ob
3wmFMXWzaMCajJ8RYb39vYRNCQfzG5kbZ7JA5jbAIuCMfWC9JQ40jjV+ZLPrQsq164esWaqbdfI5
/D2Is2HlD/lOcAi/y3ta1p0yZnmbvqUckGJAcDbJB5yT5hnDC3PYt1wEZnzosmuSnEhOkZOLnZAQ
hbGY6ovOhNhFK1BckK3LO7c2vUOp++khpnQ6WG+pDEmpEV3FnuCwZqk6SShBaNOWmLlbx6vDHACs
sC4g6sGd6+lFkszL9AIua2imA04PzeDUICf8oW4tZPIZ85fToH+Wcq0/ubJgoirN2AzU7PU7/gW4
zyOJEjKendspnj2gJw7rYfQZAPQ3nwBiEkN73QaD39yGE93MK++ES1N9TWYjbskkbahy02bAJGaq
B6uzpjOJI2hEGI4uZWjmxlfyaPQwtwHlkl5n4pGBP3yT6FVy1TWr9lo5GEmZRNdwOta2Oi1Z+zz6
c0smlwGTN/XG92nT9+98vwf8X2ir+rzBjp+VJqUfDjZTBQdbwxCslQ9ny6sgocGzCQw9U6fU9qUb
AtdRn9qF4UtoWNOTYzgGF7kqPhdZ3x9RSPV7YWXZ68o5dMl0dautiX2Wqm/OKl7XqyYuxpDt+DY7
8ToDwUa2sFFfaEv4PhP57Gc+wWJcpYH/Wql1e6Mzi6tFuDEu1NLhg6J6CcB+DxeR2ZQ6LIEOmCWK
RzCG6ZPss1SGU9WYRrDMdb0rHZsXNyAzvQlSw+S1S56bPLXKGq4HiwqWPE7dxBorwJCnK3KtIln0
Lpy6isHXarLfBv08fctyY1AhCwZIX1UBLaXJ0+oucxjsW4SsXBJVrxEJr/hzlFdeN1hTL4ZmiiWU
5YSyq7YW6kG7bpIPOF0N9glDYn1misV8WTa2c3BRWW222fK4NitgFeDoSUR4q7gBWevfEzaThpOn
7QguJwByGSNHUdkW/vhKYq086RuxfMo1LY3GDlWEhbDoigQopwNI0lfv/TqPn7XSSbRz3PLC3NGK
iC/tpHdDkOrT8DCuUx3vxkWKj71fxFWYVO1wL0jJeUFcYIR+M4lPUpnsF8alXx46ELjekexjZs3K
82vIz4ii/NKcrSDuSZ4MhliYH8xRT694AVqfifnWSbOzuGlDV63FsUkq7yVHHHwtbaQ3qDCl/7iO
stZoS8mzYDjFxilqSHDae2lVfoI4479nDPhZIwQmcgjwwPLpLF/tRi0QDOiDql3sxdVzngwdvbvK
e5cvq1If6WQUPambNydewP3WWzNxQlzmX1Jj7qOmV/eiw4oetBnPM5bPFoOQsnYeOCQcUORQrOPQ
RbPVZJGV+gMexZ4svlq4Z1vvgI2baY4OybPyQ82SiDwZc3FDDZXKYSRX9sHATHaoM504H83vYws/
itI/GjKl7rI4TEf8qwjDKpqjg9s3xSlZzPaGRQqvc782+wfFe5sL65b5Ew7FdgmoFBicr2wpT3FC
+jtZnFPzMroLcFkLvtkRq1aCCVBfuluLTdhrbbu0iB3iurulXTQOlxXXV63lPrZLyxr3mpe2LxjH
pq9tkU4fF6sS12aX4XfEpOMtlGaLikM/NtvbdPFjGXlGU2K3nWI40hquaqE37xLZNbRe/nSlHJUB
N5dt5FTu2WqWHntjVdz7ZLqz0cziUy45NmthtYdZLx+Tyh4OnZqYrqOkHtnegTIGl72wBu6pK1t9
Xr+sFOnlbkQcFNXmgLu8TkdA9Tqt4LyZPYcrq0CH2IeWIifoieztojourlVJ/dlbpMO2J1Wm6Ptn
lLhdfhvPpIUZfu6weAIlvopC/T/2zmTHcmNbz69y4TkFMtgDtgfk7rNvK7MmREolsQ32/egOPTBs
wPbIgAd+BF83uIYN+BWkN/IXu1T3VJXk0jnwVIOj5qgy997cweCKtf7/++8dWej3juHGt2yLM5DS
fD2O8fRsW2V536C1vR+MLmJslGbR8wROmMh4cp6C0i2nUwLq6tnDj8omRVzYPee+8lbHMnyLa77Z
EfOuxMi5BUVMdiHCMbHNUK+wbfO0C2e5pNeD8Idd47lNRmqxlNeZr/N2nVzbGV1B96EDEMat7jNI
MtrOuYRU79ysVKJXts3RNmjXPnqwvNY5MkubHnF6eJTeY5T8aDKQvsF2PMh9rzUVDLAluvarun5Y
WePHmA/+AwdIzHhLa+8JvyCwOWrW97mVzZgKGw3xqlEsu8xaOE8b/YBiKBqAgdvsR0NqrBccJ9xj
wtQWN212i10DujjC95uoKjqLTTYnM3SNjsxZxBXMgbgitstShsShukU+k+7V9Xxsq9kgoG1tD2wX
7p4ARw0NFe0wWleTfVf4a/Ih6uHsp7OGoadtZjI3bL1fTsvqLnfE0kx7f/H942gM3XMbVeRZG/Z4
4H5ylgD7TxuYtUtWDHYUpk3rsuibPiPbNhxMv7mbTF2mQZeZfohxytgmNpq5rCmsmyGX0dXq+vOx
48HInEpM1wS8/qBXqf+D0ZmiCuzObl7SoUje61OUH7sKgRxgQ40U2JGthuWX8JC2ChLjTF13d+mY
5beRTwlSu+60yXvDeRVV6t2IpeTOS9SmCXBYpLT0J1zfLSLo6qFc/BfiBUC8j4mX1BdN16hmODKD
JISf4b8S5JU/YHzomlunZYh2QEyCNHF1nNwmx8Bo9EtBv4nnmG+UesPEjl4Fqi2fK1+JdXlom3gz
+yZJ12biuLvad9wwgUcfhVk83a3M5jI0WUqTMSh5hl2bdvomzqoNTtm6vW0nwl8JEUCttzpXBhPs
sd8zw0314cSSFW1+cseSvI03jjevlL3zuzzXyh+ycRbPfj+4jwS81SeyGh6b0l220mzk0W3oKJIP
CJOtmu+dYn1lA/yJuNe3rHde3WEavgepTQVhtYTBdfbwig4zOziuV3C2KraTJbVLvhyYZwB9jiXk
uZ/M1eYs39dNngf4VT36ukOKHa5a+jvTnvIlJAg2IRCp9WOIBM7QbuUq1ruEBhjKZ9xLUgv+nDP8
VXMGOu905L8xZ/jPP//3n//h7DtizvDLv/27n/8jf/t7hg//i7yhr0cPH3/bJxuS/Z2F/c3Fq4Bi
Sp2t/mn04DFEEJhzmEhYDj1/k/nCJzGX8x3nHcwUkI9NwY/xU38RdPFHySLCYmx/nGX8y3/+hSmn
++rf/64c5G2Vln33L/6Z+xtiC+gtYcL1QTWGq4kj1pejB1d1x7ihMiLFuaVxeuYJfD2iuEjJHlto
Bv1Y61Xg6W5CjINYcICTg4lN1VkpwUMxOaqnts4y31a4XpqDVlTG1AY1yS16oCdm90GmOBUIl7aO
MEmM68ouYKpYA6Q6AiWb16IG98lUlNn9hHG4CPICt6MklOuSqBy0XSocvNZX8HRjhgM3mErm9Abq
ezJER+NawjJh1lwiFg0GKE/1XhRuQvBgrqkfOZMP8yxdbkXT+8+DSVOd1p8C8fedN9/HMxZAmRrz
fQs78ogaglE7unAXHqEo8+pUoTDwTqBEuw+dR5BJUUq8i+QZQLAoz1EeFq12lC6AMnNFVQhq30KO
IEQMsBUR3SPRsQTjKDpiVWnDwRwT8wncBLGEJviDztTpvzuyM65j0fD5a+wQz+hX4d+yD6kGvI92
gj1z7T5kbcoV+BgBQt/p1YxofwWz2fLHrBl2NRmS9tsSKzcyGh7E/cbEu50KXg2pON2qKCHVcEBC
BZ3En/nUlgLNejnIlyLT+ew4s7EqD5NuXjtWKslBcZNrM+do4UFyDNopna+yKB2PZuWzmaVMEX4N
NnDO1H1JBoqzYV1zhT9+oYUeI9+j+PKfxaC+YZR68y1fade94FJnSjPVCh0yQ7WUG70r8vROk4xm
YRAgn2ItJfzV6wpglcAcuS6cOXiPH5mSEwE0Ns1ogpAQhUueuDXQJf1d63SAEQu5alUwTutPSaSC
X/Sx9J+XYronmdDGdJU4VogIJaKt3WV37mhRjqOR1kIiVsVjabEA54Q0lcqWLPR8toZoh1iK37QS
90rmQAItjXfCIuqV8gT/Av/u9iOrQbRKA+ibPQaxc6ISbDTwngRuqDyEuGPxaXC1NtEozpSduv/g
WirHSVfxTsnUcBPy2OcLrmqP4bnnx6COUC2Vy6nMfPC/uV8QYzOyROluclteVjwyrcMZmKRltHhp
wpq873QdoNFIGgX3ph6juyknyYpBZQ9/dFaNhHLV8CeMap0s8FNfB/UVeWZvHqVNmo9ndPwyuo84
2FDebSluUXePo7+tLaN+bWuq0vMSTjXChJYcnA9CPnjVapFGDmFYEyO5IZwUqfjMeuZpBtU3gXm5
U/auZyJnuXCKIWmGdeGxYAaXPJ+Ch7WiHah8p4IQTo7uXLwF4se+0dk4sDA3r2c2cmPXYCYx0hiP
FqdK4GTgp4K6A58RkMeKb5/MrSJwKsjFq/DSfZHY0xgQcMTH0WEMfcylaihPuR90nQWmAU1gKjdy
faKWELAR3cZ+gR6ChoG2GNkleIqnqvBxzjh8hf05J6GqDZolhea1Xji4XWLeZmdmrtYykyMGfvU3
OrjnAxxRHYwzCWk2WqmNyXChDSDl8HnNuY2n3QqJKiE3MuMOEy2joGA12bGkYMZyv3Qzc+AMPH5K
LuzeZM5yfwZ04OuBQiRxkKeKu2AdKWKJ+uhJDdL1yHjsgfpwBaU139csdDotSd685nrUHFASxnvO
0WRcqQQh3OscT7wka9eHDieXdZiRYR3NlQ8854pvpPmUvZtCaMZjpK9rfYorl0Qps5SEZckI92am
Y2AbLAHedJwApBSpgoqnRBhsiT1lTUVgABSXZ+VrbTvlMqLwJCupNIzHZoDAmtnLxNCslShapV6x
XoyuJ4BD5XxMvuLMSkZf16mKk5LS4P1kEgDLdvTVynENHDvMcFt+vcBm9iHOmRilic3q9nkJpr3+
c5vaRnZhMb84MGLjxHRe85ag3R7qvZKeiUat/4Gu5/WQjiCimZbzOXX1GMHC2fRMpm0AvDr4HRxn
HXmTRWKq9egv6NlQfvrPGspHYH3nLY0MuVRuIISzlPD2tMMx8zpK5easWKoNzbi1HO6uosjxWw0T
l5esYFSp/H9y9KznqYSlG87IjJLdeWclkAR6wJR4zbNB3mj5PMWEDb1DYMg+UVhqlzJGbCgWcuw3
X0WYZANoNCMZBKlR5QdaN/6xrWv1MGh09XCOYnZgv4CVM602G1lB/TCE6KhqMCBJUhoJx4VkObD9
mJg54HtRQijFaYXlo1r9C1l2PUQJN5qRXXepX9ytWUE/MS1cLyQuLX7mUQqCobclX1Gpc9fkShoI
phrMS8IWA9tqEnYWMpVxPlSlfK5ioz350TwA9lyYKFCHICEXFl1NXz2IOqdE6rTE9QXPGO/WKF09
4t4dzV3bmKTYGXA+bJ3Qto65azgyc3pK3cbGU1ZG75tebDVRNZcdrfKw7ZWUK+MeCAZpSG069P1C
5MtQX7iZ38pIJe0hKvL7dzStdnWNlllzXP+2tsYgk+59JCxbf7c4BZnIBI5JJzrSLZLsqgr2BGcR
nZOOlKHW6WjQ00QX73ZMIgOnsbKQhqo8GOe46dQieVqzcnOXn+OooX3vON1PJztLCKvW8CKPgSgx
du0WZyncg8+ybMO4G2gUghvzwXhY64039+6py3wec1CM1DGWmGw5GU80PqorjQnTTarStNE3s3oN
HD5O4jG79zJit/UaPRWtYSRx84igkoxHeCiaPb8BVsieFlc+QSxuisui6ay7JgeZp/UA4UJrbf2d
N5ojoBxywOm/MyuafBGsLLJtY7vpxiMhfLfQEzroYzMy8CRXXHqAu0LLIpJ4gHd15bVJtlxxvZwP
We+VuxXcIc/xVCeIcXry/aze5SkNfTea3mPgI82PdHNydpf7xF7KjVE0YmcCvgpEb7d3nU6Kt+OX
zpY02vkHBCWPGt0/xq9dd+WlyXonVwzclTvIHclj1j7yR/ey9lNri3T8sfEHBDrtOaQdz011BXGa
LQqMO4mXxJPH1A2nQbYGKr5WO9h+1R1zksUvKxNFJxet3I456fCzg/dubhpvq/mACDN2rIAVkt9a
tGFcqk4NXe4NDwH6B9ZY7mJPc44FXb67uDJDE43/QZAYvffUE8Jc6nEzI289oEtN0LUu2mvH3HOT
cYZEGWBj1pNig8Nev4ewhn52Kfon5Cna5SJrBqUazKIENE/rfN+PhU9dIsR6wknU7DOiEl4yyvc4
QDVH9yKTIn/EV+Qd3MnUrnXarCFPXneTexaURpt2DVJRBvCu+6bl8mXWmhxboFuosMe222kuy4be
KP4F9IrDXkeCF9qg5aAKpQgA7YIHUZz0RzS+H+oktraiN3A11nqhdivjuKCgeItaHdljVHXzi1UJ
Mpm0lkow1cvNAjppizTXeYwadhR2/lZu08qAVJgK96B3KIdkAlCtE3hjbRzC0yXTdBfxjgl2bWAj
8VquHXaPe9IxC/LTEQvTa3abdc7u08hAMmVkUml61m6MP7D5x7skw/61gnlD1zLir4gTEL5BRXbc
Hg+fxsbUps7By4fpWcPo7PHYi4TDyd9INm1NvzVLUB6CW73CVpkC6+qn59rx8II7DCx8fII7uuvr
dkh0/jVzGbiKQn+a4tljiQOzs7QT8wkKPzZSEtt+IBMsvowbeY1Jp3un0UO+QHVw5eAZUY2g6EEO
Qn/xp87BZ83ZpT/lTbOk7zqnHnQsaY7fn7TGWMVwYNfyd1Bwh2baZgYu1yDm4BbdROBvqWbHimOI
DdLiNWoKNvUoy6Z6YftedJ+GMIIBc+9mqEFRuxcWquEY6fCEkBoZmPmKEoSnrhiyxQk9zDTxDiKX
Lenh40zd5RUl10a3MRmxegSxjzbtyi1NLQrwcuoUaBEI+hCmTV0sJ91Y5/sFjM4jtShxlc1EWY4x
tv7YL/niMP354dlUZ+PPney+wXkeGaDjeMxC7a/pNu6o161sm+RQO6gTePJRCg6BP024OAI3Nbvy
AQWYZx2XiqfoZqZJlJ9GS4z3gzX6uIPGCYCavlC8W+fHtNFTVZ/zxGJrpZpIY9BSRQQwli4/R8/S
h1e20bCM8KR023m4QoXdf/hYI6dymu+HVR1KygWBFSp9XAtjts636rHylqpwlXLtPDpONhmE68cR
/P/zcoivRrX4TBw8/ZYD0p6OBvTlL1sJiaE1KVm/2t5MbL4STCfg+b1BVV4lffJH1iFhwMIbtYdS
rJzlkG3ztpZ0WB9m3+FqxSbzkNBez4Bci3/kYvHXGdlcvD2fVk2BsCyY2oxDI3030jAqmu2Qj92a
UN14hBm8nhM3SQ/gLIl4csTXTH3y4bMG0O+AQX4D1FIOOJf/EU9Fw9RwGcJ/Ltkc/TjVTM0rDiVU
UmYZyzx0YeLkOEFb6Lx85FqiyZq75k1a+XLf9HQYzqG8aTW397Js/uDyq5n7b1ajblqmMgGaBg/P
L9+RZtMpH3jaHzAZUOw5GuzUnkbSc0djhosAJZQrJ4hxsiB0H+uRU0HJaLjYGy0P0rDranVy4jjy
7UulvvYv7xILphuWUmEKqDpfk6aGJCoQpKXZIap8Vq+sKmJDV2sduhcLp1Ozs6RP0V6VNmlwwZRT
o377DfzOd0VemsH6JHTF5F18Ja+dEseoVtHHB3v2PZy6ZRfja8fvJa6xhCQxZ7Ko3qdmmsQXfR2t
5bZ2uug6Lnvj0dMH49qqkLn9we7xO5eFRraCFjm0/1A5fPl1oTaPKsSI8aHUOCE1eMfirSLW+Rxc
sDL3aE/lZpAEjGw0XO9/QOc5701ffSu8PGnmOEMRcFhfUU3Kxc2Hcly5Jgv5bgd680tNYYZyIuML
SRabtr05eeAT3Eg7GuqU+jFFfLSaWtxYzjLizIJPGCeHXjWa6iaGrn6O5p1KFaJ7/hL/NBb/kbGY
1IVvi+D/E83p/0I3mjwHLMZfGos//vAnY7H9HV+0hZX+L/H2v6p8zgp5G3G8w4rE4ouB+NdWtKUc
x9w0HhBFn/Q4tZA+qeD1v0X1DlPry41B9zj+2IB1mEGaSNK+ZgAW5qDRa0nGS5Nm75igbWHKhFzM
pPpdyktCqK2llkcyCJMfqc2YJ+L7mB5tNWTs1LixkB6Tx5K3f9WqcaRoGUzO5xllr8aV4jy5FLh+
dqQKDS+WGmy25xnnqMadPpSTa6FGoPl5GkoCktjCTOlCe7HN616NTQmWaXY6HlXmsnp526vxKucG
Jq2cMvPndpmmk3WexM5qKKs3HEsGPdHID/Iq/75IPHnfiv7ZUQPdzjMY7aohr9PY6z2z4/ZeJQtT
V6lpatTPW20yKcLo9YYzJUE4Osa8tRLLRUKSN8XjkGbzm+tKjm9dFWFWWp35tmnq7paIw+RdI/Nh
CVEO1hszHsXOT1zjwbWb5N6enWw76ph5A00v50v6S8h5m+5JIqKhnW0IF6Uw0vFQN+v1seyHPNSN
+ft8ntsuwFWF2k8b08sGY1AelJgc36flitZX9cueCh621940JjutT9ZTKy3qoQRx/6YYPVcF28C/
yuhB3AqfWYNWxDdTnmU7N5vzzZpwwu9ABR30qUI3nJTDZakZUAENSRJ1L6flgabfQPfVx5zMOP2G
2rw7LKIpr9xGny5RPi4HajTzLbPM6pT5Rv8A/LCAj5Jr+bYUdZ8rXot3lGgPr1YGkbvGcDFARkV5
B+rZfOgXq3/lYV/8tIhOfxTjkFI9zOWN7Gzt2kxdMoqZiHOtkEw0c+mjrfTki9mm487wMCFha9O3
U5mTxqbb2hZn+4zSpetuDHxKl9ncz6FvjqClGUXgtfU13//BNDP0PU0LNCjQVpNs9blI8q2FjPiu
7JQ/1PGbnnhPSfNWr8adh62eNrD1NorRuzgHwwKuqq+tFtveUOoSzf1KtHoXz7vZINxgO6Jyv6xX
4pKKuPY4YDt0YMo4u8XzVbKm4vUmxxNew92NtB88RG0yiOLO8INmcrCSkk47XJSp47KPYdtKMZCA
BcJqrLJ9XlKoPO/aGXSQ4+f6NrG64YpSjLZDVTfjXavF62tT4EoItKKeL2o7jR99K7dvvMaipK3j
/Ti6KJr0rketggkkt80eIu245mih6d4oBAsRSAn58xun6/Gqd1OpoYzz6KaYWRYdYbe1Rwxdnepb
GdZK9nvD2cxpI/nMNlIjYC7WQxk3+hb5jb1NtZr2RYIvfQ+5nbku4pttmyzNjYxlfNMmltg4jWO+
L9A5Qa7V2vldFyWwemdvWB4YZZtxCPVWA4VuJAeE5PI0rIhMAkkjJgpHrbHHXVkjtye2wDA47kN9
v9ZyL352jbIBp+9ARQqtponYSdJ63ayy+kBzDTfv4Mj5ylxd/KJpbqdQU5ZRe47HjnNABqMuwhsU
w11IjQxpRAaPfDcz6YZ9TLvkjrOg8a7tonII41q0dbMrnArZ5JXBtHFO+eJiOZC2jQQ5ln4YT4uD
ZJB4lE5/iLpFLM5T7ErOob1SIx4qFThbntZadNoa9jQZ5npjjSKfHtpsjvG6xhhDSsIOCn2ynyTx
TY279WqScHfaMPTZh8WtayPf02ht27c/64G/ZlhNdI46eH1jWP3vsMP9zzNkRM2m/+vnoJFff/hz
W5xNUY77TOgQR3hAf6oHDOM74oDgRoLfsr6oBxQhU1f1AEGNDjgQ6tp/qge+A/bqqoVK7wDuqvm3
1AeqKP+sQIUbyXib4gB9M6WBf6Y7f+aJg4OB1DJqputBfogRbyXF959dlt85wn11XP3NCyia4Wcv
0M5mIRmATNde5kDHkMHgv6Xjdeqjiv2D06L9m1IHUoptQto1qb0oe76qthesXAVjb+Mqs8kWxMwm
NUEm6hL4nqAR+L47309JFXm9vtc/3nAVyYPcfrqpM7z6UDWV58Zg6fDW++4+amN9v3jl8CMZV14q
L4ePJjRdGdKKj+Y0D7PRBekcVfS4NP0uU2a2rs8MxlEVHeglixo0a0IZ4LyzF06MjoawEn+w32/s
QjZJ/tAQLDe2oWOVowtPvPLAYqUOz0gUTeLUAuB/AmI9XBRRM6BIHBmtwlxJIZhcuHBfNtQd67Vn
5Pb0HnIY00stlsxye9HSXLct8watFakIWe8n2sNE39oqt+YYRz71G3Snfo6USDX9NeT2z+PEHx0n
QExR3H9j+1DHiX9gC/lvXx0lPv7gp63DwFELohL8JscTTo9/kbUYgsX96fAgODy4JvBXRh1sMAYn
mU86FvYR3XaYo3qYbs/niq90K9/SsXAnfbVd0FtWLwOFCeavQM7y5d2c9BY+7bY2r9yoc5+XybLx
VhkMVO210DdLQmTOBlf8idiwxggqoxm3+hp3W3JLi/0guuYSltwgXuxkza8rlhwC4hkfYCjqhtqD
22tBVmyNL33ObKqPF4qSehEUdaNHTY1Rv9/MTlISrjItxj0zC5QrYzTeMP5gHEH8i3ILrq1LUGvU
TruUrtAB5AdajDYnnsVFqrqnxVVXQZ1QFYdxTAQkkSdoCqxlcZ1dMntTfPAtYx1QSmQkC8EdgT+w
5PmHhoDTmzS2RxlMk5xvInriscJQ8tllLRdmC3Oau8dqaS2MmMaAPZUHPv/V7OxanAh2X26bxG4U
46LktpVymbWTxxtkSB+t5CFRDUjzDnlNdedbWXy/Zvl40zAcqzO36DcTEB1YIl2Fi4H+50H6BS0u
EpFoMaQUv7eIVXP8SVY79/WVmYunvq57d603E6lQfXOIDDsd9jISsenuPWomesAtKfD6Zs5kW+ph
XnrzNVQbWRohhjHtaHVGRXZQHTeJE2ZIrMoy36YeAhMqtrqwOvN+zAmgbVFs1TQB02icr3MmrH60
5dTT+kFdxa3cUTvRFRpUaw32hZZkNLWNRdvh4TOAZdhdb7JFYih0eyaD2phsKCbJzGGKMBkR6WFJ
EW0aqxvVwnHXAwMCe91pc0YmDQ6PqRhPfT8MNUyURWa92QZt16FIIWNqElNnvMTYn8X6SoW2lO2H
fkLFIkG+rWsR3Z3v5T+3vT/c9th9vr3t/fKvf/k32s//4ef/oXR+tFL+8fPCSVCo8/OfRH3md7Aq
GOWyAX5ql/xaOLn2d+j34S3jgKKtJj5rpBgwA9ikFHMfFD6b51/2Qo9wTRV3x3/RLVq3f1MWpvm1
Zwqcgc2zE+6959GPN7yvqg3RtKU0AeMc/BGsVli2JmfIuGrzC1KqSPvS22Z8iO0OILCeJgPiu7K/
A3A1yn2eGUsetrBSZQCUPw1JoCWnYmgZnNYz45qY8BEgHJ2+d/PSJKgHs+WKIJpEJiMxN5iOosdZ
lPaLU45vBU6UmF/1ODaR/dDn1XrXtf4jfpQsLMo6xxfpFFHHeIj+Bo5oQN5s3CU8Ms+47xzSAfq6
Zz4FR9EhmycV92U55aeuxRIOsycNnZofnBysmvSg52viOroN2gnjPiLCays7zf+pE22lc6ebiApH
ubbHeGQ/QSyX12/maPSYKjqf8K8uC84XKl9J+2jd5Hu+/zTUiNHTg8kYOWPm7ertPRjNFdzZ4bjm
mRW65sAPdvaErUhw6COfEz2i/46xSxOHZeHpL1DTIGTWox/awl8PEkcBkZ4dWAONyJXV8CbYI5m2
7Lq098MpxWLAeddv7QBPE9bhqQPfzLx2ULnSsfY6DKb9gIuNPcIZTOOy9TrQmJNtFOiuUFZgcxiM
l5ZgyjTIZyQbQSGT+carC+2nNZn8cDab6JQnc/JBA3B2XXM43J/fX6feFSu7XQIyF9ujKGDSBCXC
oxBkdTnt9HYo93gYRnJ16nWXVlxkTBo96rFxSFC9peIy9rDHwMTq4Y9eEqycJIeoMPL1wPG9NXeJ
7ZIwZ66KOpvxYAlKrcpPq1Udx9YC89tn47Dr01i81Bq1x86oF0/fs1RWJN+SteDVQGWGrgMep5hL
XWen+Fps+wGvfPHcambxkGDNeWnqpLv0StN/zNbR2yWmaJ0NJ1oT8t4QX0QNxq0MVBlgpsW+0Jjt
h56TMYHAWJAS/cSHzFYaOTbCwHJvk4gbYJQGKMBM1AnmrEYFXk7L3rM6f18UwvxpckzCsRk0ywrC
6DrznBCYIXZ+pvfJdV5U/C4fERvIVkfgXLGoJ5Dzj23lEv6Dh+U+kv5yla5THprEx23AwUZX0pEp
2VNQh/ZG7xvk4yXmM4kU+R5qHdLGHLtxsZn7VHr73NC7h76yXuy+GC7h7L/jmbkQOzQ2ypU/rNqK
8KC4knEEJKgzHGeXemuEUxx6CDDD8oRV1xIMpL32hsdPdds5KwFWmunspmWRt3ZqGachBg1tiCbe
Sqj/hxWI7VYAfz0l4GKR74rJDKfCNp9mpqYB2h6PGDDUmMGEgy+wQGKHSIhTFhVehZ2KItgq+iIJ
3IRZoXXqtH1Tm90VtggMNp6ZX9DxsW9RxgiMByP6Ed3t9CHAOULslqf51mVBQPewmWbdfRmx011F
hhH/sLRZhsm2OiIvQWtT+/mmdEz40pnB5IXzD2nroc7PvMG95qbXMjJbDnElG049QKoxVxoJs/YR
4RA0ovUJ6rFO16dJrkezbgkRrKtnzbGXvWhcgLrmgus9gKmoa9uSBJsaOWVvQfYtyYAaStvgVrYn
A1zcpG9Gx1kupohqKpnX7p3P5zfJ8qZ2ONaycruNs8btaYgyiNKLo1LAwU4h11HR5IHeDEO4Ji5C
K7es27AtRPJInJRO17iAXIBYMLsY+wwXwQhCCSCycJAcOXUXEu037xM0oOG0SNJlYOy16SIwhTbu
dUXy5WOeoykNBgFHGEpfZvISRY9Lw1tbijioIC7YhA2z7vUO5wW7UucM0et5Z2nyPvrJRwt+KuBf
bgTgDKyj6i5CKoDcBafTczsBRHY0TKX4z6qRXWPhCdNWTrmfY7ZnWmvC4naYxD3uGV4IFsO8KVHn
mmHBzOlq0id878mk+eU1j+3lumvzatlUZFhskaSvV61n2Bd/1k1/TbeJJoT/V9VN/55T4//++f/8
8q9+/sdf/v7Lyun8Gz5VTmfjOJ14ToyqNvpUNQmqJuwRtCpweZMNxent0xGSoZXu0NpUYVHMrhQ7
6VO/SXxHsAt/nAqIDiZjzP+PfhNZ0S6/yIG+xJHUYxD25QHSYlwe439bD7nCEJkrgBDhxM+fFZW/
03PiI37e1Pr4Ij5HZpWizt9Un+iznlNfjTxofI9nWQ7sb3a7dZO4oxvyfOu3334pjta/eSl8BfTn
LUpR2nxfvlRF0GyTxZQOM+y5IC1SODXCROKmMCNFnPYHabTafl5tiy7UUv3By3/VvlOJ7LCGlFMN
IKFJ1sGXLy+K1bMnRzQQ0qZHId13Xtptvv0J1a/4rEP48SVUMe0zP/SE81WZS5zAMiBobg54HB5n
23yG+VOFA1gx6E3Nj99+MUr4376cJcB2q2k9GBqdhfj5dwcz1nJm6o0DWp3mRDyBQbygD8k3txkB
FKP1ZJ1jCK246XnsmRWMOaB9CMAQudIzYF6HHFnEjFaw7ebHYcIMSKEB7JRdW0Uf0uUnBlE0Rq3Y
Ln7QMso8ov42vxfZtGcK0P9UWqqsa3tdPC+dX/Ns8NmBcbCZ10kzQH9JcnMz6Mv8THuvvQTrM8UB
LWCAilbjy0cHYd27dHErTNOteRfFlX1j92V+7yAbC2D5svPHfXw9jOQFMSSIcIMPDTZHG1DvAJeW
McbVkGkjyGf5k+UW90CCfwBndQcqXQK08uSp1uf3MTpmXiJztiBAZCCp7Td5vTZ7up0E25aAiLts
+hHGUXN0s+SmJrQEDhRMKfCLw5Y5oHM9Ex8U+poTnegJPLsafN4M0H0I1KQO0nH8ERqLT6Zul24W
I8uuV7+JH3vHKkKqoxC+aoyGEjfyPEXjYU2LaJvpc3JVdjDlE4J3I2+ZLuwYDP4W4EzPUWVaYv/I
oGNAelW5/mPj8gBKaF6F+AXQf+pZpl+UtQE2q5zb1nmySld7l+Rje4Pomd/jzbN4rIwcPlebDgd6
ccxt27YHNNjAkYhk015VBT5FUULWxzLJEpENntWqWsIMYxNe+EHs6J/qz4hOiB0cmznUklQMrwNp
AEz59MW41FY3fkwTsD1IpA0g9NLaJI1D0OKUGv5xJfHzEk5qewdru72VbXcZ+Yv52qxe/2gNZn5o
tMS4MmbTOciStYBXMt0NfTnvOTi+JoCVgLsBjNxlrjkfLKTbdzqMhr1G2XO1xlp1S9LCRmD5v4pn
Jn349At91064uSrHZrqZOuigDPSA+9a3hos0ohUSrYlzmwJhiCKzYsjYu0bgG/H7bMgTvLn2u3mM
T5aMVJ9uuquX/AliGdPqMSOPU5bjBfzsPEiTEYjRgBtUiyZjL1SyBBbw4rDI3jradUfuxDmCQo/t
6kYuPDdY0SD+Ai2K9Tv8UstbpzIsCm6ayzHOtIs+JuHCnBG8OgXDOuwDeAxy6qFNoze8GgRgDiu+
pplhpXIzIpWgMassDSqyEgMD+RpxFE0XM5ApLKKkbzgqh4MBbsS9j09TWDqj+mhgHq2SO0yCqk6r
SIxL5XUlQcLxn6uqyphWE03juMkbkI93vgGzJFbJIKnKCBGj+d7le0VzFj+giMSH7XKlzRSJrlUN
IRDLNlgtrd9EKoGk8YwEj152pXVNfQfMp9iUzfqBYI/Og72QQ4yO4vEY4cveGpp+NxN10qvMk0wb
sqACvLBfiaEN48hpnlpDc/Etd5O2qVV2yiAq861TeSqVSlbp5h0xEOajbdd+WOLAKI+lO3a3g1ab
uHN174g20dzrRsKAW015k2TAY2MTjHMdncNdzIicl8rwiks2pPVozPCZmRq/tioXRqiEmAmEQkiG
EeQPPeGQWe4THgCBHHVwMHGM3qiQRnndSe9YjOJJOcACERkQJbz2RDYyvCn4fpsoJ7UmJr4mUjk2
K4E27oCRcNCtmn6qSU4PIhGfsGzuPbYE5yZVuTi+Qx4TeejtAaNuTu27Ti8V+gxQa/gAAt0nc4bg
G24geNKzYu1pxf9l78yV48j29P4qCvnJyH0xNEZlVqFQWFkAQZBOBgg2ct+3c9KUrQjJGGcs6QkU
MiZkzMToGVpvpN8pkvdy6SGnnQkZ90bc7mY3yAKysk7+l+/7fW+NpdPBIK32a2vN3cgqITsa5BiR
3+SUiGFVkg9DEnJvhCs+MnDFbq4Sfwaif4reyx8c4pD3MsgIBur6ksAIW5BVAitnW/okCE0rWUKl
lS0ddsV1Rqjga3uGQS6uQe/ZMyz8/UpKFjF7yc8ZqXj3tPswUlV2UW/aMvRmme3NQkU+qYyjSaUd
NWJy9o5KQHIzg+hULUne+86WFFAyQWTK5VfJSQYnV2SSO4feQ5b3lg9blnUeCjKYr+adTQCTq5KY
RlnY78VMYLfbu+vbgcAmGluim9Ck99eTofKcVLLTqDKeQOgQ64t/LuLh+VIjkAZERyaUq9KheD4u
53NOYlTwKcF3/JTna6ps39Oj/t9tSKpe6Llp0XIjUGeL8fmFo6fx6ZtfbE8V+Ovpt14ef8NvMn5Z
gKiv/Lf+x/9AB/vrWEXmly71ys/WPp/mn//w+/9BSvZP31bwp9/7pYI3XvG8M31KIMP7TIX6UsUH
r1glmzbrl0/EVErSv1bxOrUoi0+XGw8tGdXolypef2UjQ3cCg3zCT9qzL9fhc0H9s0XQDwW2o+Sv
DmNZhqm++31NaMxuN+t6wjTJ15Q/sk6cGwsqx/VaLv6frT95LaQLOteCrQsb3m8LQmagAI98oz4/
meVYfWJ3ZGbxILkCl123Br8oqdWf9029i9hcZ1kGnMZmz/X9WJfRlunhA+X1cLkh5cU2FLPXwZ81
Cts6r8fYtbaW8I37xc3M+69uh88X+mux+w/VrwOQlXEOM2W4Bcb34u5OwzLRDJzsaz+OH6uywndX
GjPGbqW2F/EaPJBh/qsf+YcSn1flamGGUmm1P4hkR9bV/eJ71XlfGeK24Mj8iK8ccXmQ9VDedayc
P/8xf3hBWk34ZdxELl0FbN9v39Nc1wTbd8DOqRY3Fx6bIXaHuA0r39LeW/Hsvvv566ktwrdvqofd
jO6FBpeLC/z32xeUg8EaMhbzfmpEh9fJjQeT0ZtydfuLjbJdgji59svaPvfAJB272akf6hbnoFKb
rzUAwME7jtI0p00PnHrekKo9XPIEFY9o7X9xF6Bx//H7RQvIZ59eiCXI96LNukJBnZNptkcan9j3
2LSd+GJISlSSScMQreoSYzkwYJMlKIzRMe75DMqjhvR7b+qp6x6ywcdULFvnKbEGrA8EhXIvwbbB
vI535lpkKdnrs27ibP5k8Dd1rkNXOHgo2NRiatD6DA+/NFd/1zrYe6Cua/12Un7hVpPiaIyoIuNM
efHXHnviB5+BnQRetYp5i8nIzC96CweoyynhRhnZ7ZC8cQu/zcs0IAm+Z4B2Tp5Gh+XUGyThyORi
p4bxG3epyFTEOzLMq9EOZvu1qOVyWespCnqoX+wY2BrhlFMHQQ9mEdnYPIhbbWEFGhQdlmDgNtir
c7N9t/Z4iN0ZHAhl0YzJurLmW53gmCoMOlKyVCCa0n31zpPf62Qj9CWyymqO8f2jiDtqHb5bZyRv
NFsz5wnbgUnlhX37nduMZDfArUb4f5JkT3bPT8qYgc6StAoq9hrPu5kXymcNUfPplMngrzPXrbeN
e5jz8rj6XfCwdKvzdDITnNwonbU41k42GV6cQChTzYDd7vjpXk0ZOKA+pCZBBliI4WOZN7SrEDLa
d6ac2+FsWGaMHxpOpvQQeHFWnRed1qEpcanypu1oEydyssX4pFsZEXRYbLaVxJO2AdtiPzUKBpEm
LR9+5SYJsBQ+tBRVlNe1sruw1dFCm6bkoj/5uAlLEbdsLAjQnF1SIkM+3e07wUq5ChNU/aqr7XmT
gtSwzqc0x/G6tBgnssUOEBSyNEMaz/W3xQg6Z/LtbVp4XkRFikq4w49zffqaMYZdVqHs4dxY073G
z/o6BQIQLUkQ7KZu4AYG8czgcyyA7g9DHscXBg1CG87DQsZbJ/wAaz5gVXZeyKuIXGF3lF+PdHWt
syEixxR3rVvrQDVjkKLzDliD3MRAoIAdl5mhny/G6M0kvkDDAK8/jJmGVX3Kl6hLNBkf2xaDxSYF
DwE/Ip3G+NJcA/mOGdXycZYawWELZOHsdpGaubA/V+Fi5KvOZwMD7AW3ZoEZF+9OSH4f83BndrjO
w32rwsqE4unFBGPuAotiNYVCzoyEYDM/t64d8gjDeV729KCCZqsR9241NWHaMg9xTU1e207hhoNK
TRt0DHS0V+5mlMK4AaU6Hpe0ow0c2Vy+H+0C2HhqDWwYCIwSF7OnzXuiHUj3m3Qo3hu9QW3UT8nH
buDYZHXiHeosda9bvcaGRkikvET5WfGGCzZ78JiBRtTtOn4MaKeXaNCwFEXc3MHBRo1dR4E9Dyw7
PC9+sHAz47LT7DdjmhDj0XdPteHlQHkJi9538JtmvtDizOn1mVtKFqTlpQa/2HAuA15g9MmmIyZY
nKAajPigiqAJDGP7zmGz81ABNcghufuV4rBCTGCDFD+c4BOtbbTv5FCQPzMXy5No0JLmjqtoH9gw
c03P3+LR54N1okzEOil4mUdqnt8GyigYxHXEY7Rh+lNt1yyvo4EfI9nhGPSdg1Ou8FxX3D/vq17T
1vM1tSf/3Kqw7CnHJd2d1RuAk1zkbR/WZHbI0qwZ8QdtfLlobXLbw1g4T/zg3kvT7qEc+ydZYfnm
FjQe6KamKJ+4TjRcnPMOmbQH6F/m+0lD4xcCfdOv2mDx7ujRCy/K5uXcwRkwR9bSGSGfSw8BStP7
u4Cl0Q0AAjHtVtt8qFK/jRoxoPidK8jBNnJwyG2l7cyMm+L6mtGM/aE0LL6+5YnVv3HSwIw/BP6S
9Rsk83GzW/2GbQoEyMkOC3gxl8hCJi5dRXjMyr7pUXo+jEG79m+81NKjnB8J/X7LikWa8fCuET61
SDvCt7GWDJKyMfO2dgEOxQz0GIeFXSY9loNBokbK/WtNSB4LFaPBU57gx0/0h1jhOwp35aZhsSOO
Q6L7USJU1Cm3MkjIJG2Ma+sEyOhOMWo5oLGHE43CHdPgclh4a8KSiBnlzyXGaeMx29pkLUId1vgg
1DfCIhjZhaBRsZUsOO/7ud/LdOYcJO8evAyeEYA7LInD3G945ZyHCQBQDyBIa/HyrrPQdHqS5zie
Q1a48Wo/rSzRQAKoY9Kjp++JzVAuM7noZXo7LjVJIlO72JfLNCEYOIFlegKUPtYWgVosSXvuCHPt
oOOUPB+HzOGcrthw9ZHsIFJHLKA9KgaUXO7Zp2/LqB0ca12aU0nEmsbjywPpdtGVsCVOWJlxpvat
fPgGBmlW8sCmFXTyZlLAiyvDTcA46H3QvFtMNsQ3pjPzXWdVy8+6zCsvWbMO846YnMqBp4XLbIVx
eZqozebi67PnhYmwXbLIBxDoBOzIu1hrnHduanCwyh5MztL2gtU7vHxMtpOR3C/eyniv0Uv30obg
MXAuesZd2Wikwk6p9jL2XXCWTksgNnzPVDkniIopwNIR+NvzJO+CEVRFr6g+CUvKYtd7NgbORGT4
0vqu4R1HLcpjfWp9+BtM/Mb6LlbvKNmevE1TxR1XDryNmtHRNRCRibOWGWyrZUwTkL49GJrEOcR1
orS8c61Mm+5mVwCHD7MlTVL/yEgkcHlU4U2xkFMl+IR3ssi0xHiT+1TLyZlYRvLNDEccS71Baa/b
JNLFZZVF40JGzYJs9KxiXbswBk/1Q2H3gIUqIj0zLZVb/s/oD7vtoczXljFp2h0bn5OlAP+DgTzI
DhpGvc08pDx6pF/tGesZAFc9bVdO5GMyFXGjWo/Zd3rBhS2HOOyQrCU+R7rVJ9PO0BMj6lej2vRC
EKc1Y3xJxtI41jZHDJNY4Lw5C9ONUVCRjG5VvKBHBaM/NzFg2Abh6tjNTWQ2yMI4FV5quLpaKW8C
YS/n3NcUBlOn3wRjq9+w956jGUeGO8gKcIrTbamNYzz/kzLHEyTLInnZCtu+sfXRvhLmVL/m3ea5
XIvywJOvYuxZAELXLHD+lbtNgvJqKsAyWFyqGx0K0ZuWpD2GZKZ13cwVlgCoDBSQojsrkd9F7nxr
VcaRyq/ewsrUXzArOAfrk+ygAkAJ5a/2FhsXv5avv5E1whtiT3yEd+yvljSqJhVHRUUws2ngCTxs
5DSrEyRVIb8nCI83ohCcOlM7dy3ZtVdDgduT7QWnTeYq6+86x7z3McaW4VYWS462grL7F6246pK+
aY199lzgoRksoCn4YRW0zmYe8MRr9y0eCYp+YkbMDYFW4vjzdu2H7sdnr8WgAuo2ulUat2+7tSBO
xylvxnb/yXI9eR6QGhAPJXoi4FuurVqX03H489f9ofXndZU+zHXpTG06xW9fl5a8BOEv2r3IS/dp
1Kp+Xw0CIMwCf4qEq6qWR9dNOYuh1VPl/vzVf1gl8upKmUaAjss3oSyAX2++QJYyPTHcZr84MQ3I
6vfmPQ6s5oKcZU57LFH8FS88bYmqvKGxfPHa/7vN5L4eyf3d2W/N9VP123CazP1lUvdpNveXX/7/
MrhDOv3Vu6VGg59HfupH+E//8fcf2IR/j3j7nxjj/eff/9e3Y7zTn/R5jBdAGAReoN5MC3e2qZTZ
n8d4Jy+oeq91k+3xt8v4UyQSkxGcH6YSGXKffhnjOa8CXOcAPXUTkzXaxz+1jPe+vefU4hjbictE
C0w9o8bv19fModrBFZ55uVJdJ+tZNiRyZBtp6ptKDlcazfe2rSgbNrNPeOYGF8v6Dpqay64uM/bD
3GqXqJGnrey0apdQTrCZWYerJqn3wHing98Rdm6XgXvRTLV219UwPoEIsg7KfBXhU7l3M6Yqnm2Q
rAELsoUy2q7ZVOq57xKvA9JnNXYmiL56E8yxBTEWfxbfNykOTrInGfbKpYg+II1CrtLFr5e1uxFD
Eyn3/oY8JmPfDejPfOre0Cvdg2Gzn5iKIKLa+Dix1I6mHMVONfd52Fu1vML0AfF9RBE968+phqSn
KwdtC2rD2EElW88wywF/SMwzNNz120DO+XZolZCstLel6G8IIbW3HO/jE5ZU2HgeSXetA7vZqiin
jIoMFK6UDSPGD/ZymLKjR+kZVWRDAtUzUSc2UuWmtPOemJ2bXgY629hi5cmWoWsCp7qx9dYiu8Kx
4P2RGrNgONvMcHgP0HmuUoMmjK7jqNK/tyPY/KCa9q2ttoOlCSubBTCyuESPzFgHhJGzVUjlgzPO
CJlI0tkSYTJGI/EoUSmnJOwdzeWxP32oBlbfQrB7ro3soqWECy2ik5rV22kZijsHMj3hqOB1MkZe
m45EviAODiOrwtAvTNbJa6w9SAvgFL23Q54J6S7WJMTOtJOAHWQlz01EY/fAvLHxGv4cwc2FrCwM
B1i8BkdG6HZUU0RvHJ9KaHKheluuvQ2M/H0rWvui00h7IccxNB1SByeY0xsLyA1ntsdKA4xNiaWw
yLv7ZnAffLESSbx4m4T8m51WgzliTpieeW31tDr5+7wbCXZs4p6mfam3LKC0Q2cGv9lQ/KJxDpyI
e0Ktezbuwi3h98lrWOws7hIkYcBwShI2R/BXZH7aQ6lvjNE5ZypmvJf2arB9Gi6EVnxYpS22gj5r
m2e53Ds1EL2VEEm6LO4FjMBd5CWtvU9XMn3sVIqQfqaLCqN/1IYRWYInYjjcwxwOjezOWO/Z28YK
7J2LAncXW/mbHonNFcOzamf5H5Jg0A8i8brQaV3tHrsUsGq0pHbklVl2rMieDusBSWFepPKMOIP+
HiezH7GnKI4rC4toGNYrVKbljtCphVY7dXcrIJzIQa29rYWKjTc1HYB+v+L+IPQS3EgaTk5hRulo
sfb0cvfcAGsUsied9xA8z0dnNi9A1UyRBqTxzcRqajf5sRWZ4K5CNwmIgydZdaM7DQgNJ9ffELug
b0bNIHZ27lbysVsvDKYVcuZa1HeFZsnbGLrOwRiHxdkAl0nhWWpFunVbf0HIWbnhVOJksGj4d3yr
06WHvIMv1C5r2tWzpnCvgYF9yFir4ayGDjR3uFMnZjORt3I9W8iWtGMlFnVLfxFx6hMS1DgHZW8n
Inm8wzB2DvzBPfjArxW0+Ogy69xC/Gy2KdENm3Up3chm5oVsIXgmmOmYgTiFFnlbTvWInDAzzmSm
/VbZq9yVPXFSo3eZLSr92KvPqPMVr6qud16i9SHNSBtJVTymnuXD4s+euob0osSHKshCfe+paUlZ
eGrJO40hlZfcmqh7yTBF/KAnbn8lTW83VeZT0KnWI0MKOOPLvovNNAkrL9hOUmMLa+QkGHW/zQOu
FG+FMu70OWvnkhQyksGKXV6a87aQgC/lWGA8CSp/T1t/05Tme9cdLgnMzc8HRzz4y+AB8HHHsJSW
SwJHVt8Hwfy2xLkTMXv/Df48cT4xYpQlKe9NY7rw7LG/bn3zkDXoXZymKeF8usAJ+tsyZf4SW6kf
xl330veTjtLFBoq0Ts2ZTVprFONf3nbLWF5in+vPyEomz5JQ332JHogs3veBZLoibblvytq4WF1W
prMpu93olzC/fF6xXtd7rC3Z7UACT27wEGJ+IFCNsnUuyFHf9ZPjkM3p3Ck6KnPILruQ3XCe9DiS
gZyTYgnokE6XxwtmKfddWYjHJZ6mvSe9j81kgltNypTV/7iciZpsXzCiwLaqObgZS8bWiQcLwLbV
N75ctR3N18jYN6zIMsnXBp9VthNdxnwcgc65kWpvp6Al95l8OitrTc7CaTr357XnrMl6LO+xu+f8
zQ4pSqKzROOUI4gC5Q5BFzTFJiGFq+XsEvBjO5KtoNjbLcHvXv52mTMHCYx/L8fhYmDkvoG/92Jp
rXco6zJW6LF1Y7eusXMaz98adqUf/JZ+obF5kq+cqrseBFe0+BJL/ocSMNH4xs7GGHkNALYuqPcC
xqvdksME42F5oDGqPBWY5A45ge7cfZV/w0wnWPB6p5Av+ZAx8XEGa9+ZTTYj2m0Rxr+xJkApSFqk
7Ad82M7QcHoXiHHahTjq2oydo2Ujse7fNbOo1/rQW/PgBWHeqG4Iz0BJ31xuEACvfX91KiL/Vm//
yigEBxtr4U8W5f8dpeu/KH/Q7//8f//LySn5L2he/+s3pfanP+TLxtxGpgpcm6U4hmryPVnEfy61
ff2VY0AZxf1jogk95Sh92Zibr/hXyh/J7h5hqkOB/LnUttizGwoqbvgGCycVF/onNuafmuNvmmdP
+Zg8XN02ak33+xVkWVnDWrU6D3ivLmQ0GU2GPK9UOZGxaIItAFrDCqsKrctuGd0u2LAh7c8Zuxv6
bu2QfYVpqWsBpeBYOlFKEaRtaAynqA+eW1K8bxYXsXslDT2ys0kYm5W5M4lL2jCw3ZJ2tLolNZhm
MZbecnCDpSRjHDokPLz1TCVyP4DO7Q9SSe+hj+mMGdf1TWxqKPNtYN/b/qTXh2zdkQWiVPz6SdFv
nMT9J51/cdL8N67S/+vKCkBhGkdTWu8zb81+wzOUPC/KOiD4PY+ObPIpgtFhX6YnlwEGJXYy0MDA
TEzKiNAoSwK70PICt3R+kzXpeDUr64KhTAyxTrTxplHWBl+ZHHIvyWechFgfhDJBaMoOUVYVEz+m
6CjhlV3C77nMKK2YNKK+1w8kK03bWlksTGW2MAOuvK0MGMsaVLejMmWMyp6hK6NGriwb6cm9ATek
PiC3bpnkYu4oltTbmfT3Y6hCgkjgSfQthlIcIT2SzJxkJP0tG47xcmrsx8FJxjsDDZJ/5vcxzhIT
LjQDHWU4qfvJehBlYe5Yb/pnUHZznClrHF+hVUSEaelFWDUo8B1nHo5gLvx8655GTmr4NKgxlM08
yptvlTs0GhZCWEhyvLUnpEfUiIyx4HFN7ww12oL3K27mIXfCgNmXNvhj6JzGYWowZqkRGSvlmIl1
Xr+GzGJfoWN6y9rOjRDHFRGeCbmr1cBNqtGbqznVfmEapzfGGBawZ46xGtVNamgXq/Fd4ja43yx/
W9k829NJb6L4NPIL1PQvD2JnB52jeAHv92xgT981p6FhquaH3OSsO9RMcVDTRfjIBAuifybZ0bSp
gJ3XDXdbSKF6gTYx3VRqUskG8XGFjb9Z1QQzVbNMR001FzXfTCYmncbErqRU00/4Ycl5qyaiTtm2
V0xqg4MHMBgKC5PT3hAziF81TZ077pvTiFWoaWsrEbpObJyi/DSMbV2aG19NaKWa1RKIYzO3de1K
MsX141JkO0TUC0WWY6w209780+x3+TQJlhpL2juT/cFy51CJMy92QL0aDwYhqvlWd/Lswu117zUg
4Dh9K+yVOepk5KW1qwO1CS7Bd/P6c3aN5Nx8G7Ce1TclG9Y57KmQUP8ajeY8Ious8/OlUVj0slnZ
qgs40nZ91kP4nO/mLLMX7ITZxMg9STSWjAXbt/xdUYz9WkfEOdX4rFNnIBW+dYM1mgdTcLJNWZK8
q4wsKcM8NTLeH62pmIjS1upbgWUnSdntC1VjLtIDXkR57W8ZIo9Fspejb7+bmnoZn70iMAqXtR1+
rnlTTmNzyMYaRcGmjovR4m8uKSwEpzlajdiSZet9XRAaFeqdZRJsO/ZmzAcLtNPfntr/Jnmb56qR
6E+e2v8DIMo/ar//N8go/6we4L//4zcP7E+//8sD23gFxIBBMrgUUjFObpQvEjfUb+g3aCW+aN/+
+rjmdyCLUijQz+aWL5Mx/jiQHyp2XPmB/8SjGooKk9ZvHtVMYi3dpkdmQsaw7TtTR8cWo68Ccs80
j1jXXKbNXVAApQfSHMC3NZ3HpZrnK+BnSCyn9rFMHO1cX7xrs5lKDuc1LaJ2sCscvFVNM6c/sPpJ
4OuXXc6BhkRunTTrvAfUy4pF83ZwNheSF7zrFu/VxhTAQ1hLPQVWdYWx/crSFnjxbRyNvUOY38Lq
upwnf8MS5WXSp+ya5gw9qtcyQasbumTNXzfCMdlN6utFE+i3rjHQ2/bLE3pagemd0t8GV8CG8WUo
cx7TViK3oJCvPUucLbClCE6oX4KivsKUe4yFQ+pONu0AzF+RMnxr5/KCVqQNgWACKc+eKCaaqOnW
Z2dkZT0bz43nPnZy2DUlU5C+Sq23WEH3We/DntTBLDWDYspp/rUxWo/FXD55wGd3erIc9b64Uldg
5GEYIVZ9yVsVD8AkbGeVsomAoCPgUn3QvMz3ibUc/VrAs2XGcd6XwTOFQHBmpPYeMPtFgYb6fFUZ
HyBXuDC6HtpOdjBTcOyiQCKRyuPS2o+pVRwSUT71XY5bz7lmD81W0LWHrc0PtNjZSzPKW7vkvZLW
uOuCFpCzrRy1E86HMaUzNNHFmA0Xykx7NjEOSVBUA+k2K4IxZNPeAL3kWE40dS3T6mky2B3rEiD1
yMGIimjYtjZfoHXr7TLot6MJOitdLwyfeZA26xetR3reXKQvVsmXOUZ2VRTiguLR2cPAcyGe8RM2
tnyAcIdOe3RLGmBLi4qBF5ozP6dmtNfL3skPjVwferuLObzFfaU7kZD1EtZpj6y9yZ5qiLnb0hSA
ytaL2UwyzvE+A+rgPWZC/+B31k2ABSJ0FyaiZGmuDkj/Tsz3a+fsSU5heNhb+4R2DQqezxRsRD0+
TesFqRDpdgEtBqTNsJAmcSeIdRw3nVlZm3bQH+rEeA6sBQumINVvTMqD4c33XT/d26J8qfSc0x3Z
VTRV4t6KjRQDxdjuSpMCenW1NDQQjYWn627U7nUQ2I9NV+c7+MI4sG1vN6rfx89Jlghzg8VyH8GZ
yz2ZKsQsGNi0Ta19D0IvCPHLyKjX4vm1RXpKVIokDpnaOqEksm7feXI+dI0znw/Q887FrKErR423
pa+syGFr5Q6x2nyokNWEplZaz6MxvJdz714aPvha7pomYwbcs6HPowDDdOQV6/IUew16e7hiJat4
u6sfijp+qAQLyGjFAp1tCGwJUaxcE3v3HkT5HCJXYXrIU2+1sqgdZb/tbJGygWXLxWxK9MS9NyOO
ea+7LrX0tm6ILSal+KHR8LkMzCsgtjlPCOz657pG31hrebotXYb9Hkb7dg3cXZVVU2TKJr5lhIkR
oOb2X3PzucHmBs20YvI+66ErTGNneQ3vG2mCyIC4DbuYdkSwq2L96k1nwuSmk4X36GkuYXjdch7P
/Yu29Be2Wxy+evb8gZb2B5Ep2zRaQTo3mjjH+36flsEqQZdVNHt71sBdTt2IiURcZ053tcaGu/n5
q/0giebVAh5oFkZA2/C/l0Szbp9qV3o4m/moR9gzDmZpQb+3ONB//ko/bilVo4p2waRrher5nSFv
8Txh5Via9+ZYPAXK86OO49xYmMajQ2zO+Sd99/PX/HZPhMNQ2T/BXCDFhnfB33lifuWoTKw6SH2Q
d5RnTsoMZb5HlFOGmmXvF80plR3lQG7QRT9wuv38pa3vmEOfXjtQumj6cRSx6np89dpsPZc1B8K1
H6reinKIFLcyhn3AcXGRN3mx1wPxvAxi3hXLPB/yeeBzGzDLBTf4nGIwTer1YkrYhjPK2gfkWIXw
ILemv1wseKrZDNHDFUwK4XVd1W5PLMl8FFXyoDspbGthX0/QbkISZ4MzApDbdwmC5pDtq4x+/pP+
wS1E+iX7QJwAumMqwtPXP6hZZgFKM5vNmTns7AaNQbDewtLofnFFnT+6oiz7mJSw9ONW+u6KBovh
C/4j92pASBgd1a00yFzQmVFQUwd5BL38akyM6nU5y1tv1KvXTCWJul+Tl27mXFalCrb3Aj6BuEi0
gTirZbrXAvfa6uez1Oe4d9BAwTEh6LwTpnhMHFOeVYnZKhUjKex6PxzrQjwIhCJMOzP7wEKwYn45
QkKqs5c4Y8dTFyXvovCbM6HlL3GzPvjoS9aRhkO01h588p6AlCxMqvUUJnbBdLsMzWm99WRnbaD9
GDs0pO97h32MZ1Bj/fwN+4MTBhuEct/iTmCN+90btnpa09mkF+3XhZAYygnByQboCYrKYu1//loU
2t/VpLg3dJ5TTB09JMbqv3/1KehNmRHmIGtiJ2YSpLNDBdDjFy/xBycL0Tqmbau//qiSR5tZjKWu
1/smmFtAKQJ6Rrw+q5OeMbA8G3uIJqa9DzTzeomDdAuz4KCJ+O2Q5x98l6RFkzUqc+Pc2oOp5CEb
cDq1srpi7vOyuou1RYxc7EvLXVG+WUS+kE52WWbuliXwG585y8ZlSHtuS1aLSK2WDTIRrKhs7nZm
b6YbIjzNM7BabEfM7MWpuQW7rLiaRYE/OJGKLUKBatDJOviGa1rycNbHY1Ob6ZbV9Sdewb/K4rf/
4BPLewGDH/e9jm3e/PZNUcRb0ciq3hsljcKcVlmYgfTdmIRxXBkpVyCj3GKL6l9XDhqveOj1DbOL
mzHnXo4L0lvcetot8boghDIaJmX645K3VuTrtNbF7F7Hk8emKnaukVXC+es5iVqoEJGXywfdXJ7X
Qd9kXnZH7AFVVccP3GuCQHD9QVKIbdo4bc+skszUdjkmjjttcraBDOY5+AZ3xj2swT+r4jI4M531
IWj7+dOM+1+9SH/wIeGZof7HGJXu7btrtCQd8oFlrvcL6RmUOGQ2LHw7NoO+uE1+8Y5ge//xc+Lz
FOZYw0Chkh2/fUs625JMg6Z63wOU2RouSgA/zg8xT6rA4P1ZG27JVdIgAfcdN3lOBZiUZHVQAE5N
7G6aGsN3xlJxGzD2w9I/jCQ9+B+GAkfw7N+UAfvSNFAq+LqxIqsdnqt8PYqS2aunHsbcZolVPMWL
qlIB0OSrftVNGF5FY4aUq1uQIf5u5C09tZerLawoc/jCQKl/tZHf0S7zro2ncVOuY3ouEIeemqC4
FixMADwd6mm5z0YaSZ8BcLh2tHrOutz3Y0LSix2Qhjffm4VxS/AYSjSqNcObIqIpJGtcdqwV/waX
DTdkOwFWtvthqz5Gg3Bgqy33bqIaCKfQ+Dwh9C87qiWoMVdYZ/zIa/nqnvFRlzt8xMa4uwwc8Yxf
KVpIQwnZl1xlIHDxLVCK26X9mKfzccEKBG7H2WMsOmA2PqygAqG48AEex/JAUwyUjidLlszcmHw6
3GW8Kg3nfQqJ+FAYzvU8IFY2exmqxkgoUfeCSfbCp7KH//Jookb4xfPY/YOPN7UOpDEkYdxR+nfP
SbaSeWfajDQHTz6zYD8OOs+9mTYrdvhYq/rr1Go3I8SgMaDSO33m63TcyWVYNgDWn2vmWiT/1qSy
oznx597y0NsmxKSZfr0NxCT3pTFoNGgF++3Ezra4U5NnEiqDq7bHLb0iVd+O5Hmzly6p8j0WBhpn
TD7Kh9mi3NJ7qw1dPZtCkQDgLn0q64TGEBJ0arEuzxPKbC+f7kcCEDdIUo49YhuW5eXVPE1H2yHk
ryldsc16qAbdsl4g9CbBEoBMZWgrW1b57A5ru+vb8ejRHSC6ca9nHiI0mdO9hQlIVfOj9+X5+rf1
2C/WY3wWTI7Rnwza/uf3urPPv+XzbM3QkZA5OmMsHaediZjxL8swpmevdHRlEH915F26jfjyq+ma
AT6UsvCvWzAPgKiuW0jY6KH8PzlaOy25vpqsoeakj+B01vk8oVP6XtkJXpf8cOnLq4AkzLUI/aWV
cge9EWNGhbsSDr6KMExIlhsce/hoSJmdiYxbTHZ1v++7BeGjMhvl5ChtT3myqZTOLTKvQbc2DaP1
2KfZW3Tg5vuqcoGFHDVPkq4VTjBEA/tNiie9avfoHOiJk2UGCq+XsXYTVPZcHZo+7wHVMYRs/BeC
xInN2S/0JmI+TzwWBfF57FGMMrrwofu1Mxf5Tqsbj0QDO4WolIDlZGbjOTB3fYJAQ52XJa6vBcqb
VGaiPuKr5CNY2TBJlzK7jqsqPes8cwXnxUD7vq6gTK1jY+35oZg7MCr8APYzu/dzuycCqkrz16Jx
cKP23fkK6n0H0Hh6wkELsWSAGQ/TvMclpyPfCBpIwehixOqZ9SEnEN1Bw7IWizAZw+hzd2F6J9In
E3hxnSYFvE9ELCoIEoKwvNOkMYEGJVg2T3ax3Tqmd2ZmIp3O5k84UbTesYG5oyrmrhCEdutZf9Ui
v6t5Fyp6nGo+P93ofzsTfnUmGLSGPz8Tfv/fKiX7F8HZ4J3Un/NlCO+/cvg1g3kXtfXXsCjfeoXQ
m46DDgcJKyP1L8eE5bxClYpeFLeLa5ucCn89LSARUww7PDO/nDt/YhAPZOi7Yo7AbI4xEOicYwwE
vx91TIAZ6z7PGuhKnrFsA7A7jCnrDB8HiP+dW1PphcQs+K+DzMKjYWZ1ds0WrYlmIkEATGIM4UmW
WW/dIZW3AAHru3lw4/c4zTHcrBYuQY/YzX3bk7awgUbkXGRqfgN1sxHhIgq3ikYYs6iq0ORalwwC
YAyyPeM5C0Xr/7F3ZsmRY2l23oo2gLKLi/kV7vCJzsHJCDIYL7CIYBAzcDFdDG960Aa0BG1Bpkdp
Da0d6XNmlTozqiyru5870yytrDIZ7nQHLv7hnO8QSdCWbdQGWbKG3bLQBrKASmd2Y3n93lcjIn0v
WOxdYfT2fWrmuKvT2N4YDQPDSLSGderipa5CvoIaDLGVyvSo5x6tULO4txLCDHxuGWOarCyLjTSe
XsoqUUdz2epXUfGmoC3Gw09excSjYtcIkeKxZtrvqxYmneeWy2+pyHPMbGNT0GCD72WtfsgEnW1k
raJ6z/jCD0589erWDjG85prFb6vrUKIVhDW+qJXMvg1g3/6FQ6B/qSdRPBJFgVoNH/H9NMb1J9X7
zf3Qd3q5mds5cbY2oXf4FVM2qCzhSzMm6aRlEbmmyr/MBe+rpbqkkDHjuAqFlSGksvPZu6zZqr6a
ie8/xCWtTkixJ8xtjJYZp2A5NTvPr6CZrt5xVpW6L8w2eHD6NEvPOVz4Q8/nt9NNG5zZg7b7NU2v
oYMBGQ4fPqzMqZsnEj/9i8GggTFGSqm6+A6gLopWilBCdpuCnOKFb8coSSyeR6+5L7pWG08rO9zI
9XLzZPfsr8ngG22Kd+n0B+jNA7+zae2sOmu/TxS4r93YyBc0HzZHMbNxd+PAg30zjYosjCEFcMkC
NLjMioXoQtn+RBGbXGaglgmVYccQ2gFHw4S/J1gMaA6xkqkxffOJD8VIZwZnpSwv2Y2LAOkz53V2
iL12WI84cZm2ZPFonCURidNmkl4VWYL8QhIrEVIMx9Rhuxwmkxof4Yk7xTkFzfOgfMO0QpPR8eca
xchtiiST9EDrI0rQ/y1X0P0IGUyA5aAyNvLf8gc/wgiXj2BCrDtEOn/EFUKtIbqw+IgxpDAYyTRE
Cu/vku4j6xC/oTGcho8QxLK9BiJK1ROF6PBXdwXfQ3WNE+NpmTpm6EV861WVvsk0GYspYYtxQOpi
ScsR/Mh/S2OUv2UzJpXw6q0Hd/uzY4mMWG58s+Ka6Bh3ZDsSCJCGgyXKY7sm03M2yGxrBGlzi7+y
jXqK3HwkKRJBM42yl0vTDwuuoWc0FglqOZeEyZo0oX3ToQhDpmJVaiN80iizHFstaTYJuBYM9G9O
zXs4LCIjKEWPctwuwzzfGBiOj83I0mUJ6sdm9c9D3sfHXJs9svZmPk1ZPkYemGp2Tylqv4aNnGEb
b6iroxZt5KaN1z38iRxxqMSZBd/7jsjrp2HtQXEl0x5qrfNsdle+7DiONLtjc4+p7tG0LMnOkFmZ
0dNYJDaaZV1iwvSVy+OdsEp0IPWNqFX/M1+8O7HK+BU0zIQSry2fapfuN9dNvwE3g7av7PWDOcbW
rr0mJ04ZamGbFIKs9WHYYLbapGlf7hazIMfY4KdMBob4ebtGEV+6vjaxxy6l9O5X1d0OUxFvlExZ
Z1hNt2/jutvl4Ctvuy6e7t2+9EOSmL4HnLb7OjP9KIuXeIdDEl1N7PSbBlDqYW3odkqtjVNOZXiz
lOT1jl7ytclkv01MRiOFR0gtmVQNnUvTvUDSmg6iSobPDIQHLozJ2GP8ex87t9wvJOFGQ0e+pTZl
/NUqHPDsyHzto5vbFXQExhDH0WWcgK7fdm5qbIM7PKnoL1RC+LXCRHbyYwaSs2F4l1GlAWJKHk15
hXF4cOyKq8Jdvbulb4m1gbmZ5ZHfZsNj0Lfxc9DiIracKkYlP6ZQ1/z2e90UDcMLGPNflFdWO3Nk
2hZn0t9VZHXvm1WrVwXo/SXoEiMa9Fhvmqle72pfNshQJ+xMeJEvFv/itndn455Z27OHxV9szIDk
p6Rf3TtEE+YcjvNQmCdnzpNzUFR+wBDdaUmTzkZvU0jayrB1s3VrT2ToOLg3N1qa1p0FDg3ZWTp3
oaEI2fSI2kBN7xUno0vKbaeSES3qaDxj3etfuOLqdpuNk7oRVndVRzcXtoHizsph2PuAxtyx5DKw
QSLPst/M162uRDeOOdE2IEd4+U+LNfvPseoY1KcEnOFfiJF7d7a7nGrmqNYmX1oyjZzM/NyQtvOY
BoX/RsRQEilgtOc2ll+NYHzPsjr5QlMGWWoBgt/bzufadgwSh3s4r1aBuRxEMrdSG39OOnvPBuZr
7I4/fNk6+7Wxh3CN4Tdb2fJl0UuwHUqE1Z7XfWsr8F3aEkdI0AUSIql+JrGnwyI3cDj6Vn7QOBKb
jVzxjEDDNB/AdHRR0U/FpTbduzoZ6jM7gDGqBgmKgJiQqxw67SYV9Wa13l39Olh0+rcxTz+xp6SU
or5gXAsH19Lk5powAZEfAMIMrodr4bTXYqb1NwNjn3DmKReldZx9k0XxyZAuC/apFV9T6RH6mfne
T0zpj6M236Hq4XDIYFoY3mtNkNK2dTAoz4XwTsESr3D7RhvtHnC6hGEBmp0TOV0xZ6dSkQbEt/UT
bR3yeamOllaESSEGzl3zczYtxbnkmg8JwDJ3Jv3XXuZDugEEuO90qU7NMD/Za9rvzDWtkT5cyYL5
+kbctr0ZrLF5Yq+HvbVf+azjyloYuNY6wrk/EDjeV7t5xF3cGf6POJFfyPqOX0XrWPdE5pFb6zuX
1hy4rpwflazMY0ZkZqTSTN2omqU9psufXjUBnDbfWIu06XbkLW3Mup8OvqLb6m1lRxlWaSxSbrqn
YvEecfkmROlM+U5QPd7L2osfurg5dXzpTdnts1TcpUtvb0iI5RJlxQ//ZkaKb+Y40FX+eS6Ui+yC
RguVsoMkUtbN45jCc8iZFXmaRG0XXIrNI/1stL27hSD9POTZ/lpstmZ933hDsrGn4Notv9Mkoomu
4FIY4j6e+vu1RCSWDnCKUeDnqvqKcAJRdj9/mvrxQZnD/WDUt1RrmC3clVH8QCe7LITVxUABN0Av
Uww4ZaphiBEfFM6e7Zzr3PfPbtUSVeV2oVw8qIzMwdcH2dXFf5KC/02EMYv2jU7sTyZD/+Nf/tf/
/W90gf/198qrv/7YX5u+wPoLIHVpBWZA3KT3h+mQcP/iWlf4FaOeDxn1v7Z9LgQxol88klRZcbN5
/v9tn3T+QqAlW2IbqO9vXsZ/R9tn2h+2w9+NiZjcOyTYBh4EpGsDKq/r6N8tu7hpDA2sE9pKK7sX
bdhe2JfLD3+W5d1qGm2UGpjoZlZgj97k35Kpq7+4Om+fVIPHUHT9aVzYEF9Bw4hmR+O4xJYb73WT
pw9j3RrfsBTDmnQb0cI1idGpOI5M+ofacxbrYttZISsYg6XpHVez8+UdwhnRfO6JtwceYhRrYwHL
J1rl1lcIMfONIGhkxgcS6KGywzgmtIAM8URw0qup69rPpV8PCBe9mkbohPvHJblSxsEQeamw+11a
2lKdBjvJSg5FchyFCGcy0wOgCflqnrxmkc/2kvTAq1ZUFw6ndzwjHpbe4hzR9TpAMAtWhPmneDEM
5JKmx0hmC4im+ZbXsf+WuHnibaHsk5UcdWkjNJop4s8FvPCOIMuBt9DvC3YUN76w1qslLAClmps8
1qaBe3mn4bLqaG3YxW/9Jj9UCbvwuc7Arpa1NYC0nH3cTb7zumjHDokXT4nPzJ6SssQLNI/5bcsp
dsjl9Jw3GUbOYcpDswowcU4JgYttlaQv2ZzRfy46O4LEuG3s7iaFavHSJ1WNX6t/sKo5xXypA1rk
xP1BcNUEvWN6XXOqQGxUyGGsYzIXz7PGT7pgVjr5vv09wS8UWXExPq3+SKgWzdqeJumZ5W1zjeme
9oBxvJ0v670Mgke9Zs+I5d8bUjtv1r5hTVYkd2vaeptqHF6bqj9VuqkPxZCpLRHk23mtZNijgr1R
SpAegIYrTQgoKGTxrIjbItnIaKKi0j/drHZJG1jjhyloAHKJ2QiD8bqNw25ZcMTubW1TMYOalEjq
t1rreZOYqOjsSafneCy7W3+YZMSIURy9JsuA5K5OCE8g3awkC3/PRqn3lXay737azqeZuUSkWsd4
TNRi42dJfsZW3Nw7xvDEA3x+qqulJA0N7AIxidmhLlw3hILrhlZzzScmx2E3wGs+ci6ku66TwY7E
Vh5dqRHstTv9bJyiOtLNouTm7AhZSGXgWufse2Nd60KnriKSi2EBiaqHH2+BOK3BADurgYtT6BIw
ak9WmZw/mU4twq4sno0yPmKBhKLVs6lyBuPFWdDvW8Wcn9IWDaSBVO7dGp3uK3xOHqAs8orJJrZS
t1hCaYiLM0bG8cYF3AKYqvPbrYVrExWfizBEgx9wsCH6Itl2ueYBB0nHgNEpxkfGKJP3VNqFemCK
XtUomJC+YTlzd1S9fhR7sUcvA3bkU+9Ww2YQ5prss7yRLOXIOdqgD+TVuLAIbmYH+GMsW1gosdYP
iJFMEE1cFkmgSzMEY7y8tYpDNUo8ezmNQ1Yj6pmWKdgPXFogiRdXzJuWdwsDtp+Gd7NtwXomJBrs
3Hkc03cSOQPutQmSGdVAq6Y7lqL9K8PzSZMNaxMvYOpK3KR1UCHs9NUmbQ25h+LEb1awF1pyd++l
DafEzAqyETQODg3CFXZ6pQ20VhQHKyiYBIyU9NcvMwngz16m5rsyNyDoFi9yzQRwrKLBn0w7b7T2
XS5ksSUuISdTInuLe7/bZlJlz1WXQ7pwCSi9ZZOnMaeMq7VdsUQ/MMX63Jay8AEpWUw27LI5mcGA
nszSZ80g7RG9rvEEmMP7JoHXbJMCovdaBWTmjEnKbcxQW0ZxU887Oj9x68bQ1od4oPUbhuGu7NMG
oVtW7wDCLPvuetci+nEv5K5Yu7iF52K0ZQo+R2MlZA2XLf1hMkUKHpXtG8+S1Q/RHdWXyVpe65FV
JvuC4Ecn+4s32+mEF8fSkGuHL+4CkzwT5FNISx/t0vS3BXMhkGOmGpCxQCzKjcG4wTKR7nw9muBU
Vnz2DTybBY4Kk3aT88Bf7rLJL+5XQ+jbJQtIzllG0E31LMO5B0OiPfnBcsPeHNhzKCYJLC7Px1CZ
3R6cHkoMa7iFlUJioIVZFAEbVyK8reNQ2A6e5c4JwQg+jj6O1cJnLtiAQmHw0gSoOee9sbTBEbBW
THs9C0aJQfVjUQ2RbldWymgacIpx/tHQovINkY31n4IsxyLus2duMf1vQeAdsfckFN/qfW69z5DC
mmhFLLQTvcKQu5DAbNgIEtN6xvWIqvNkFO3bNYCCmnO8MUG245O9tp7Sq++RrogzHoMmqsWS76Zs
EKxAsJkbpGyGrSKGjIhYImYS3D2Gz+88FpgFZVVw3rXu13WlhaqR1sGXG77KpihuHBVjASG9Fsrb
tCBWyc0z1wAMvcxON1NRvI9uGexmtX4FwEHuykpzjSbciW/jhmz7UOcc/UWQfGddM2HNHrqHuJDx
JmWgczfZvubhju3KFclrYzrvtJ0/7SErd6VDwaBn+6XqxhQmdQ/Ty+ePWjsbLyX993s32mgBeuTZ
Nodo6PVT+gDUOL8EslFH4cv1DNWQj8Ervo5VzJ5Gc3dxSukXkgZ4YAzWU5aRvqITJlD5jPZ6dLPy
uyREeVMh5zyO8Bd2ufaWTR0Y9Y69e3VGwQE0YFntjbaW730aLyglXC+cAt7DlBYFPvjWf4Yhtz4U
FpZznqYBYq3UG2fiTgrF29dkSr5y2xcDk53ah/Du8LOWWJ66MT4SeDxt2G8nlxEX54MzxPkrlvAn
x3WnTVMmd7Zs+oNFWh5+0zRX6A1jPmgGvPZnRpXTZnZoMJbBj+w1diWGOC+5phmztlrba6avq5mC
J41kAjfXzNn4nkPJMu1em+twEDiBDt7s+F+nohevo5h/5Coe7ldhGYR3k31zyNVggRZyNZPwfK45
WdWgQyAJSIt1wFDbcbgiRPXY+oHziNyyFxtOTYMSQyq5YXNZvved5dvXGzXhO0XF2YSL17l7pUyH
W6ZmDn+g0yVGepQ85pfEekIePm5Q251Z6+ZfegAh3wlUPpVTGq/oHjFht4n1hlPWYRaXyR8mWHVQ
ATBWi9DA8XdUU4NYMCtSXHWzs8w/ROmXW9WM/dM6sS2MOTxvMTqVe7LVH1a3vonpEz34SbKZD+z6
cy5nV3tvceJBUpS9B2TJyV5gV9i35pg5266aysjJEByoRq1MdFoGy81gNY+dZbN1XPgo7uZC+gxc
4wZM1aDGZLt2PpwCtgfLfe3jrU/MLt/F3jTs2EazOeV9oS1zjX3uIDtgGVpmL5xmxQuPuPFLSeDQ
Exml8UHkXnYUzkTFG7fuqa01aQoZ8kPcvfgknhMJQOFGG0sVBmvandCpcUOkYioilZXBicg2Tezs
bBbhbNcKchMevVX03WVY5+FF+Ov4BhtNH/y+wUOW58O9naTd58ZyuoL7ryF90sJTVlQOlimqKwRT
pA40Oe1DP30icwJgA30SCRFroCxkVqVadJTl3A83JABXVYT7y/08xf7qfkkKxjRb7c88Wf3RDrgR
SW0EbkZESmQXtnvnwm971d6E0bPxxqdyrYF19mlt3Jb1nL3GlVPvutgnlqBa55Kxfw08z88TP7Rt
COxhX03Vi4jn+KL5Tw9zxfGKseVpqqiNmb2N3+uqbrDIeSjkhzW56WpK0rLWLVyuSlefkLOguROe
3E+wMc9507c7EgDSbZO05UYZa8keplPObgL3eGEj1nVbZ2WbkyNniXRuEo9Vr6RRybw+wBhNHiQk
y+XR9/KuuZ+TdHa2QTKL1kUK4EGpzN4q5qQL8PxxlGwD3ig3M6Z1YeG1k/3UECJQALMbF2J6ux6/
YApGfiK+e70pZ9vY4A03o3JVdUfkZso5ikqZlPTetQ5DSvgBARMo2dcpUd4BW6Yyv2MOjrfCyOPk
nOlrcDyXcJejDk6mrSvJLt8UBI5z+pC8cdaDgXIA797j3A70AmZr7FfHTbd6WECDTJ06dlyT23Gw
srPKyeCI5ei9V11j/xD1dWreZcys93OlPvVFEGevyDXGTWUHE6NG9yqsXddrBLvv/yT7LTm4ZKkb
ocnaZ9NmnfeMSU9EBAOvIE96WAu97NdvgsL6ZgL1G5b0x42nxL7hjyX7oB0uSmXqSzrb1eM0mc5p
Vdm0kZWttg4sVuCAaWVFhKINIZZJqoO26BnpYZ7vyCS9s+222pL+ZH/uqSIj1hdk+NVmHiU86yjO
2yWaZTdEY+kdGfjqbUPj/jgkWbDrCiG/OfZsH8hlUSGxCS0mQ3gvHibefZZYets1V6JjVrl8vX06
fS8DQ++Jpbq35jR4E3V3r3knmJSEZDcgl0NrlnBPxjE544og7sxEdc9GyW13KpidqGUvgXuBJNrQ
zLM0muIqjVA4p3QjRvG1p6YPm8CrDkYGWcSYeJLUkwtoxS8ZhRnCWDZ2blm7Jrbx8wSecT9Y6/Ko
JqD97Ctv54KBupPURIsmk1FGgPrTn0q59m0cZxkHbZsc4oaQxKLn4B8ViXAlWQxrB2K5wwPDQ2da
LqAfgjs9J0XEws49FG5GTknJplT0DQZHYT74fqXJJ4AEDmgw+QbsI9/WDTANCrvWvyuMttvMlSgi
s4ztMMcG+5pgpUP1cgXgVoCdXw3Vv7aWV+DL8Pe2M5sibJR+E8DFDz6msONSdSWfH15NsKnDiJYR
t+aCkTbERO1u3bX8BkU+jTTfVggq7wtI9Js0gdO9tm8wEb70ub5ebxh4IyJNoNbOlhVhtAduARH6
hBnJ+Vb0M9EcRL9sqJnJKLumNpSEIvDMS+y5PTduXnO19N7eFIW3kZ2dncskKR6YPwixHe159COt
hL7rB+pt2NFy217HP7Pfq2PQtiWxkuh8EACIn1NNi5YTbHio7IGUOqOVl3wA5FCo7seQzsPJq7I8
FOBPT6xUtmm6KNCtLsIg5LonNqT6shZpskvY3tKvUYotNZpCe82rYz0qTVgw1oIXNgx9yLzn1kIy
8Ewp9Skz2nbjdYN3k7roE9p5pXBs0mMMiopZ+2h021qPXwOzxU23WOQSyefa4MjLtQ2914VWDe3Z
f0lnXM0WsaLbQPgaHXvsfFqbAk7tWsibeknPmVG/DsrroUalT51rvpOvRP23UB3Viaqf0kbCrCZF
w9K1/dY7ED5FgmlCGdXz7PnWu1KVscIU8d0hZOpB8T3DxgxXt3okYJL4lCbJ4UErP/6qxcjaY9Ya
P1KwTI8teCr2Zn7MSocBxLRzemTaFP/MzO1ydvYFMO7HmgML1bHlNIQF69gb2Rmkg8GdUEWuKLoT
s/BwWrNkptWJt3xVyrstUJLea9emsDbxCsMqLQBduRKyKMJw5JHRKFJ1h5fUP/I/+FekFL/LRD7a
ecPh4WdgrpUoTovDw9W0ph9xoUZSkIwiiSBBspbwIHM65XxaM6/gVjefOx5Jm9IcFBSA6yxQ1cy1
AyhRnuleUcIDVV5mOldVtL1JesmR4M4dfOW8Adai26+AdU64KIi4yRTrncS4jQMWsGuJDz5vvZMy
9bCbrMKLvMItT8ph/EfgYb8hcgP2El3cJrbbc5foC8jeN1FlXPHx4rD5ry+treotgxnvWNuFBE45
pHt6FwaIa2XcT9J+yUy7vxliA8BO52KBKC2yWoRKoqypTACGNGedM/bkFSSCycXQhKJw3tgOBpeR
WMBDHk8ZsOzla5GweJbDYu08dGPISq3vsaPNp8l3CtwvLN+xyzTTT6f39BNnnwxd1+k2HumIp65l
GCXMfGPGhn1bkv/CnIU41agTRXEI3PrWHsp+E6+WjX8smwIW29hK2DmItDhdM6pMgJ+7IlvUt95s
mterX+UatLWuPwrgFPOGnFzjW+NW3b0nSuOQ88DrQqLQ54Nf5N3ZK2iRMIHl6RZiPPsVO4msalm+
U2dxayWAvMCb+ffNZMW365COP4zMfUd/sChg5EZ/ahlDX9bZjjdO5k31RmVi+uzPzvggZWqvd1f3
CbByr2r2TEErMM+DpQi5wRR3BXh47PuzeasQHnUbdAZqB2UHf6eIjTsT7T80Ch4GBzKxPy2J85kK
wXlqiQPbwXUdDtwHqEm6nlVd4D9PPpQaldbyKRFsmPoUBaHZx9+qGb9kXsU+ZAOJVqG88kpvJklR
cybetw/bQac31BDDvIPi1GDKzdzxZNecP6E7ELFJbhKye4ZEZRpOzMKoaSo4CDXNDeXd1CgIQ27T
PXfKbm/a1vehEDVeIMIR3sh+UTnOR84FePcgA+5YSIlPmj/A3frtuL6MmEZCbuOYoREDasSONehA
a1Qgtbh62o1Q04BYu87Oq1Kq2/LACsIB5jIVE4CE0JQDAINuuFZCnDKvVeF6X+Es+NzaYz4clJ+C
jTXmlqLVJ388TIxSY8Cy5idnVKTA1YJ1WUgb5vNNGMFz+aG+SJM82dZJnMyAcZflcSmwiWwsbrRo
beeFlLiexnuWPKIpQSu11ZZ6BwtRR6wILqSM5mzEXODBaKa2jhrhI2Vxe5kTLV/ynAp8i7QODEXn
mA9925is1FrtP/ZOx/OUs6x5KFdDvxh2Np6stGUuU7HFv+0WY3iBny/uoPMte6lwT9C89talx/T3
GBgx7UsH++LGMFL5fSFS8DT0vgYIcRXyz3LkLkVf2QG4cPxaUjOmqFUIeuOmnHAQb8eJqWBodXgU
7pjwg1NHlmCVWATl4gAzmRy+6SqP4qFL8u1c9A9r0tuoYRdFvCpjqE+C5LNTbnNU1mW6vJeqMl9j
s6dQW90BWTgDJvwoqN7CJM/al9F1mt1k8NRNGpuHGZfUlmYni0TS53tlID4BqFzddPHsHfUkhgjq
ZHFWZg0yusBddW6wZXwe8noApTeDvkXmZG/cDlSjlQ3GRRWtusMO5B+q1EyiXq9qj0fa3liKpDw4
L5gFfNxrX5jeGjzEJvVJUN+du6adduNA9c8402NKY6SP6Dr0xg8SiF7sMjaJ6qvbcQh+GNo0Iw6n
+OCmzrA14FTcYoMijyDHPJS11rFJTf8BrznY/cXRJ9fwsO24RD/ZA13HSMW4Yd7cnfo0GG8JyyjO
ZFN+R1lL3lyMJTP3l2/JUqUbaQOPjf2csaIZV8zKuuWZCPF453VE4SqkwJHBhb5PyXLY6I7c2KIn
amLTFPUiGbQRZ2nN5tZF2BkODiYUQ6zda4Y9bEOrsB6WbsZJ5Znscn2vYQ5sBiXBZI7U5ePsgClZ
Uh42uXNVkxRgPM6G124nh/UNM1aTSqNJdyYanTCA8+8UK/+/iC+9NS/301AzB9bFc9DLL1bCYQ18
I8owvWyZlHwL6s4Ng4SFxwTSZNsbpdhCiG920iywitrAlpOcxAtFq2A7QGcwgMEWWe+tNCMjOm9f
VE9QH0ieQ2zIA4XVsNerrb8aM2sQaRlfLAEOSaxUyDPmlr3SPKjRc3yrgry9TGN7QXJXLiQU+Dza
zWsjmJbGvW8FC7gg1JVtLeQZR/CbbXjjbSPrDmLgbIcZazAGPYH9ZZhYuCfVfNZKzSAF2pf/VDD/
W/AhGE3tP0/H+u/srYm2RcX8P/E3/J9/+d9/2GH/9uN/cziY7l8wlDESdLAmM1NhG/03sq60/+JZ
bLE/3Ap/Uy3bV6gu82F4Ho6LVQ9y7n/5GzrEQQTt4E6DHOLZNgLpfw8+5I+mIZtwLeAkgYnFgd21
hFXyx9312qwtuKORxYIuESTVqP8uHSYy0syntv/6u+X+P/C4/9Gx+fFi+OquJvDAxrP5qwExceYr
mGuwL6mxqNfabiQ8Ph08YzPjRnSlwK1MztW3QOfd4T/w0kiyxTWqCrzxL5bwzCjMeWDOcFmDmZdG
+BZEepkI3/BG1/xkceyxEhWdtDawPlDF/fnL/9FWeP3NUQdIjLeBz0LI/PXlSaQkHx3k0aWsrhFk
vqEHKo1hXBVsyOvLzRVylD9/TflHc+FfX5RLxWYu6ZIy8ouXsVZ1PCYqkBdSG+SnmqyRo2SX2+48
tsbPHwkVdmbx4qM5dv0+HcbhjTjwbF8aLp9D6151gUDK5kOPIC6O1pV0B2KraAiouYV5o1XMiC9b
r4pKokJASM7s1q1/Qhrn3vidl/i3X8O1riJ9vOYCN84fL1F/8oHuwky8mCPVUjFiAp/LsZh3fj+b
n6CLNDfzNVblzz+9PzIE/vqquGVd9qq8cPDLBYOa08tnpzMv+TW/gzlNxqS3Tt9FPlNuXfPNiKo0
79jkIAb4oN7/+ev//Y3pWaZPR+wCFkKG8MuXp4OgLjCpmJffYpauNwwN3/yQ6Na8+/OX+sWF+vG7
WmbAneULXvDvHPbx4g21EKN5sbOABCmq+oK4Wbb4bJms/m0ubPubFu717hRkgyhv4mYxcg9jU8Gs
78/fzT/6xcEZcVriO2Jf+ssvLm2jCVoRi8s4tNwktoes/kzNLXSY1UXwH7hJPI497kv+9v7OqW6q
XGSGpeWFeAx/y9iCxJyPrKjxmhzGCthmPNE3NBoZV3lAEscdeNP5KitDKc7obm1uDJdknoSlbBIx
R0QiXeggMgd8YGmq24k/Necuo/ydp1MA+qvc/flH9gEH+VcF0scX6Em+P4HeCh3grzbivEzi0Uc+
conjnNC11SP45OO6mYdKvXYdEIkS89orDvTg/JGDkmSo6jb9ErQHHO+wdrPCJsplnVamMGYs+reP
dLE/f5//4BS86rcQXoFPAX/1y51s0A1ol3XxBTcEH8jHx2wqIgJMIrs/Edfyz65s+evF5ApA9lcc
CF4YRGK/vmI1JDIn17a/TOTV3DhD5XyLGb7yD4sUnFFY80Nnuczo4ywmMwFeHJLNiUXvUzYWmQoh
rA9vFqjVB1hz2V4Y3ASZZfvUZFwTHx9Rz1PDhRCH5bXXHsrla9KjAQv2SMK2eXfVs/8T2zi/wS9H
Ig9rwfcMn9OWGJ4+jIu/U5ytfhF4bbYkF5DCbPnUsnbb3DPy+9Yq6dRrtoLTJvc0GyDpGKW7yXQV
p7sgTZgpwkywxGaZyeWVOfBjUQ3eTpPgPBxStx9N8CgJcz8jdljkIa5iIS7SySBXBO35VnhN04VT
slwDVwIv7bekAnBn5P1EaHCVugq1MHss21f1BTB0euP3VX6Wld/c6RzHB2qsDjc9zCDji7l4xb3Z
LOUPUfTmFv0SfaJc1lXx/nT6tuDmdU/DktbbbOD5fRKBA/WjtXL10ArQnmxcA5gpdtMTXOOlfhsS
xmOo57EuCTmzYs97CsAMCMzNSeFiJ9YtSVBO0tEtuATFbdxB+t+xLzPVrKt+KA4rmm7UbuNod0eJ
y8M4xiRfnmUyskRTOj4JNwgweWiT7aetk+4CPcNksO0MtcNyVxasx9NEqQcvqUpG34Gdxls/xzOa
4Ot5VgXXiIdyKgndBsVci305iSgNgsgzB1xhVeM435DJUCbUPqcNJSAHsVYE0PXZwo8tXk8kUWwx
ZwFyUzK8B6bonZkUFyNPZpO+T7H3GIWnTlby/9g7k+W6cW1Nv0pFzZlBkASbQU12p63WsizrWJ4w
ZMti3wJsZ/cJqqKepB7xftjKc49TzpDj1PgO0k5b25skAC4srPU3aFBhOdB0V9YchQLTg6ZKKdxk
c3gOfi+9weZQfw+BUYHzcVL7zM7yfoeUWwK03usPPSJO8GDbx8m21y9IoyNHRhNwh+Ydp33dNFSi
OnUW4KJ14CTYfK0iJb80LjL/8KXSZxbK/CMZ4hzMeZrUO3tgerZprNFtTFoJZzsYtyysynYxsavn
GdiKZWFE3ehnr6MWj1940t5bEo/ly7EOFTSFukbV4D4Y48aOWADIrAW7CtsC2Fl68QJTmEILM3b4
HXSAA++/8DIL9S1IUgsUubAQUfvFSkff5XaLnFPX0i1VeMDPlORnRQmTHjwjXRsdNDuBWki0t7yn
LpwCdw8KAHB9hWD+59lSzNgSazaFZcFpZQyM3RYH0ewsW1iVmzQUbKZe3fEddD3ax6hXzKwvViYV
HJa1te0+RHZ8YnnVCW0IVYyE7MwDbxCEq96uCxaHsZzgP2U2+SoegESjCnvGk8Hq5DjqWWHPBv0A
ayfLIw4FXgXduEfMa9Pxhobo9Lp8PdwCbo4TB46YQRI/DFBkAPFVzWVRF859h4IQH2rK6ErrkfhM
OANtUnpRleyE0PxNAiMEp/WMxMcBMZQBFeBUfgglg9M77NQ4FLp8ooc8eENdihAD2CK8grSBL2PQ
zHeO9NnUYS3Ot6cYSQ4XXsWSTTTIu56GVKieO3zpB/QlPHGv1MD/nu62opOW03Dw5tuGtBMHd5kt
t90pFylKyvEfanp36OiN4gYxLwHnn8xwcSZDiQGw5Dj5cjdkHDfcMnfgWTpszxpb+d3JlG9xGHuB
4TZcEd7fHCbAqJ6Bqs53KEKoZwobFC+TnOzTLkbMN0tU56CPq+fW2Ix1UdI95gW8x+2cqeXulCis
eHfjCm/seZyZ/D5XJVPbcTOzE+bPnlvia3Ay5Wvw0r2x6ZVv/Sa2bxSwwuaKZcTcOeZu0Ulk41FN
fzw5d9q5TRLewBrcS1G0j+As2c2XAgrmPsZb5AkFBBiiY4MW3DleRNw5eFgyqAa29HzVWT2tt1OC
Q9ck2hdrrp9fDz8ns54lj4w1mFw8YDkgnHAgRCTWu57QokX7WHpPqPbjuMa2ww22zpyvm9Cqpxxq
h4i/wTrl4vXpFRL4jM+Hce5NGsTOo3f99DH0JmxAI8UctXFIcscfI1Cj/R4aC7GtMUcVmI7ZmVgE
iQGo63Ofmb6BKRqc8zjNJfAV/w4ECqAp9M65W8By/XGa2HFBuZKXA4e+sYGcgIFC9RAF+ZF01Qvz
Zbhup8RKqc2hm4fkSs2qRbkwdPcIFHAzsWQBa7qv/CrCCGhuFtznBe7qe93ZeNydLPdolcqntJoY
U2idPP8pCKAAhYpuVjMqZZHhrbdI97xDJ+uy9c3lq0mHW4iJpGOg6x5zmgiXUcKsku53xy52mVXo
X+EOFKYZh4kUNDKmrCj6zrfzkvhPgFN4XxG/qvBDAJS6SyRvfN8r7uS0EqFWChrsGSFACnL0vQDa
6JLTdkDGozl2pvOwMROUd6jyHZwm7o5VLyKohetMpZvjqILbo0mKnNBQgp0pqT5hYyqfXGMg4lgh
ZwDqV2xN8PruJ9dYXbmOYfQS53FIBf3XPvpJy4veiQmLW/OE7ETkyApc96ZvkEM5HXhXrCIfV+Hy
iiYcUTNCt72ZONLeDx1/SVWfadEmS1uRzMZQy1hJnbbNZbVZUW2JMKkbpjz7Kls0R5zQgkboVLve
eCaeRq1vxzlCs1iUK4wVbif1eYoii72nFuSDi5AkvmRlUc939roAaw7c1T2A9YJJKVVCOMqwL6MK
agysUtVLWqIseZQHEUy4S7MYg+1pDLrjkknahhKlEnk39xMtlhqQrzG2tY1XrIksfDp6qGebY2s5
eNjcNuCsI9wnSxDaPv+6HFKn+ySQSmKJxAUDjTymuIFjaWLf7GA41CSCIE8qkpgjOR2rFZAQa+I0
AK+xyBzcx9whLpjA2icBO85p7dJdYFubNe4+c5At32C2xh9P69Ojf3sGkxSthLrziutgCFkioY1U
Jk6s40WaLPhPvC4IcDrhS4tDx7itehwjrbxGgPNk3uxTSzmtCn8ueClAFmISCXH5THQ1TujSVBsK
ZaHs7de1QHpR1kQiZEWtbdA5FCEQoMK3MDMPZE0Vq4+2FJKs3sTPFhKhfsfZU9wIj0dgyYl7mUJq
3Iky4c0K4o4dJkAJ4NC0LBps2Yj2biY+SBQrPnJSZ1HbaMcPWw3PAYwP75dX6KLawe9ksOlQmu1b
54ySC46GYhAbEMj8xF2mLdVbgkKT9GN86KwQQ896MHebD6jJ7N1u4bqg1ue7V2/ilqPaQ2TMPRNJ
jRkY0EhnYXI8be0Qx0DyHofqdv00ijCbj3oY6/SDUAhEn9eE0RugrNyFDDVXgBDAardFvPb3Wg4k
IYlVRA/21BqnWrAMB16VCc10J/g0hHP1wXElZlAx7qN0a4+y7ADEGnO2qUjyFyy2m01gtC1d8P3F
dmxcXuCZ7RGrY3akJaPVruHyRWQoi/9Q5AvjnLVMaCNhjpxZQ+4e7DqEsZp00NbSca7Os7bNr11P
CbFl16zOOdnPx5qaNoSstq3Bn7rNSzSX5Au+MxMMSTLjTa8ckJHzrLR90ZngfwG2iUJklKbkVIOH
eKqDQ8e51ThUYaiy4WZXxpP1KcnpMG37quXXLhIMkivX+ZYKINrELuRRF7VfnDdGcpzKpHRdGs53
OByR4VGL3w5GnOV0UC4wpryc3IhXNUq7OkaiiNuL14BiE9BVXGTjiTudT5tJnBK30TFpCpgExlaw
iFrsuAOMdQWwrIcY+S7jrWSCnY3yKDqTeUvI08S0Bu+y+JJ6mjFGbfBCjBLvfGojcZPMMsJsU6tn
mJUYQrsw+jmDMa+177B/0iNltVYJ0WoFS3k/cuXtKW5GeUFwjNgwMTVDc8YpTb7ZxlF4VfXAx3Zx
S/lqwgjlsQDIiv0Aca/veIU0vq+w7gGTYFV68A3jZrOuYOa2nO3So0Pn5Yc3+rYCdDzwxmkLtIws
ECqwXjOMDrqhxc5cAW/AiD5Y7eCcA9usjQAVSAqIDGeNVsMBthBY71Bp+WQXq7iHz0DJTkZEJeo8
DEmQYwUPD8nhJFH5bCz+uPj3KRVrILKBe94CCbrp18SEg1PKLFGBwLUVowRgvvYhKSpMW/xFOweu
nN6n/TB/RmV2vUoBfXwG1FnsFG8I0ZnTznpgQzTQCb8CqrV4rXWLGyYCGvEa1eHe7d356CTS+j60
rnzOsWn6AcxnhF4zq4fJmfCwJ69yLnFBtq8ESdlZSXHliyGH4Zsex7StO1R8ob83c3ch3Tm7QaIa
897cz/5RtTr55JPjz9uhKlGuUdI+Q89huYncNv6c4vTwvekWvgl2SabIlOsouV1rixNrieA0PjEa
xN+mj0b/8VSd+W+tmt9p1finAso7LMX/i5nLfxj/xD9NXv7a6Xn95392ekL/j1O9WEiH/vdfdOIj
5w9WNp71kQeW2sjU/Bdb0Qv+sEOXFILakOcEFMn+1e5xIDK6AYUN1GtM/+DfMnZ5W4GLItRuXDpL
RgvHiNn/tZZOhyIt4HH4r1lnX6ErIwVhY10Wwp/uOQP9eyU/c0F4VDR8TAHOFzzYz9zIgqdunbaS
l650cGUbp+wMrjXKLRjzHpOFI8D713tb8Dtdz/MZL/osGOu8KTFGub8qhJa9y6BJ/afcnDFOWauS
Y3b2/qXeFuG4FFNNb4DOhB3YRrXs50frQRsnQyG8y8IcxiEz9kepV2KU7ySEV1A3D0EBQ7qP2X3e
v/TfPCUriV4i2Hr6aW/FoqeuGBfb6r1L5VCfrsPW1ONlzU5HHl39piD/S3uAB2UFAgdHJom6zttq
44xTY4XCh3c5NXT1OAuSmgBjtsmKRx2wbdTU49KLil083C49p2WCoXHqnjGj2tpO/bui/a+Pj+Vs
6PtUdAM/gHv715HPRcqBN4m9y3DyeFz0yE1ptuCX/79rITNHB5YlzMJ5s6CSHOkVRNu8S1dNFBY8
Sz0HyLLfDSa/fn9WzYL5uYofRchaUR2XMrBZWm9bPkjDm31o8C7HOH0BOoaFnUPl/v2L/N3YEYTQ
OOViRKk3q5YKtxdop/QuV1Aal3k4cqoJjW6mIAn/XdvTaHX98kj4tQoHXjRD+Fa7GU9EMa6o9Fzm
DoqRu1MnBfQdaXiJA+Bj2OE6j/oFL6npPC2phg6Lber5+8/8NyvYxyDD2NPyqpps468LJnbQRIn9
wrucQ+1cuEUtLJiS5EitpVihnICqfVE4vb9ZVgR5d6eXV5pWKBHkd63ov5sBzLUi0BnMNM3wv95M
gb3sXEE8ulQjB8hTwjrBYrvkSBPt33/wv7uU77sYZwVsLb803Oc25KwddO5lJhneKDKy2FZpRAtD
n9l//2J/3VsI39DZaCJiQ+JwuV+WbwunFl2k1roAPcRRwbJ6Gk4uFa91omI5ArMLf7OWxV9DsLkk
MODAdn1MWZjgt231tlg9h853dGFDez0DbEfGr3qFtN9kzXeZQq1wfzoWpCFFtCzhlapoI1xinkle
H2Y+Mjwmaz5FkNeaz7JSVkEHzFrpbJv6zPuDJE9b7L/ecqAfPkIuppsNtsNFpOXN9AOwyr25cr0L
PFYrsEFwXpvMxzpRqGKA11AtNBc5NfQNTMa8Xfy94Ms+9lRZqv2SG3Z6jAIykCxcuZ5Xt9LPs1Ow
dF+Ptw7NjHRHikg5RgrOexuRUBA8nX6wSeihJfHPelNSCxb+3U7ljns+OXn3qE37Kkw8ZN5yBhDn
g3y5heNPURH8SvQAsdTC1i2KO3EUSvLV0NAxv6yiFHh42cNT2ECndv2zsu64hqlUnZTsus4oBMAU
B2xKRUncwG5lhbQeZymK9xo/N3Jv/+LUpFM6qSjI96JOLwpkP55pJ3WPuMUgOYBN03InQrIWy9EW
RR/k9rOvYomYsmDFN7HYTBSKHjq4G4+1LvynAlE+Grq5I58WEVEpFzBMNv5IBbeiXvq9XWPnOHZB
d9f7eIjJifNvkCUe6nwqgjMwRZAZt6cypOVy4qG4QfMvpl7hzt58V9I3fFg8Jzs7dcpPPeTTUVWv
DuMTTXFwp1SyPjgjCIU28pink36omHv1XCAxD0DZ1diBqBijt3Dpo4ehhVRF+21BPS+u+ZbKnL9X
zbh5g6n7nnY5QPHhAWAimvOA9Pr8CEcBZOsSAJTfeanv0aKolzW4gC5lSjSUH09VeDt3OAbTVpv3
+PNRPzxVSrsMNjHOZFSqAjDClDNzWIVUBsIFQqYdB/7F6UxpUeiCbOqN9Iqd2SBBXBngmdtr9kW/
gazHCk6WZF+tobhJLTpgu0VW1Gao7FPCCBaP/UYXnJI2okaNGkIqoA5lx3xtqPHQmS0KN60I2Yu0
DkB5LCX78obmGgf91k3W6xWvzmQrMnq56ObJJ9/I5UEQ6zGmk4voPyXu6hxXaFPBzkl872s9jvV9
CHr5GshrueugqogNxQERHkRm9xdZ2aCXWpqegirnGWHTFcaFrWKfMt2KPant0yDbBDJfbkIbZknl
pcCsqyLC8FgqKv70P7ZLvS73BeLM+6FBROiisAHt1qxJCAu2qj9SOwIMnMdDReWg1y+htzbn0gmG
G9wkoOoscw6CfCiITNvVlHcnG89qTIOX9otfFr06KLn43xFHhVWn6/qKnmefHAyiY0KToc12Im9q
VEOG5iZCnw260KrSr4lpxQWNbq/RGPHPaEjEl2LRQXcWqsl/xPcA+ecavjDqss2F61WQU+fJW7/W
ZVfsERpZt7CpmMYQzA8meVP9NW/zQEMSofdb2H1wZpJRtQlmmp87gzXYd+SAGzTkqkMVOhgLpYi4
1TC27gZqf+fgWtrzvEcgaZHD8gN8+YRCSmZ9xOm7+pIVo7dFEQlaRp0ht9ihtgDU/ynQyBKGVLx3
sQMoFS0xcajahi8KLQrRdC6BWMcNIhY9nJKdH9CIwtSviwIXhS1QPkljZr6drsh0wyMGm4vc1dk4
bTz4UHQMyyjeeXDzqY63ivq8Qsy6WWDFV83wGVQ1OPSxVofBuDPUqf29hGH5JSozZ5NFYj4oC5bW
UHIfUayrj+xKeCWthPcr3+smRNZsZjQAjnBFIaK+BfvVIp6lWdSWT0b2dOofWE7OK6FMj2fftBpF
Aqx+SLAdd6aYTrTVz0lvE5CaNRL32LuzZG1NS6uHzpzsw2GW9h6TeUjAuulsmsn05NYtGIAGRDSd
s1PpK1jK/qhVxH4cDhI+Jyy25rLpS/NtYm4RVjkB8oBMGH0n9IutmXOUgtuNcNlIBWdsPV79IZUI
0syoYB5PXai2ZdlumwDRvU1B0e7RwXqefC4dwMm4jdPwzqcK/SaZp2H7srSjZ3qMKIKVgVb7Ovem
H4BTugQagiX/QWMfQn8aqWPZLGhO1nOSDZtS5Ok3NeqnnPrqXnq4921R1+vUF/Drg/UJNU7EiEMn
DW9GymZbH0T6Pp2mDsUXfz3gzNJ+BtIAqwOFzunzKPvqjl7Fi1OiFoHCz4dCO1Sw/BK1LSdCycwb
Wuc50WnyvGbZ9CkZAmaONx5zZgq0uG8maLLippAVy6YrVXCBfBsy/vMEDh09KuI4KqsqmY46mu1L
r2uW605p985HGc/a9BViCxufWciBOtFusmp8ffez0DD4+t77gLxo+aGDIHlXZWG37RuhvgMILuEx
r+43nLTGS+23SCLI2MlQaAldhANTYBTTsE7RpupKwgVGlVCfQu8C3MK3GIj7p0knBYC6Ac3CLJFf
i8nHhrQv04i9soYcQDE7QUdoya77GeVYK5rw7ErHRD1BjGnxDgCvUKP1dSl82wKAobG7gRe3ZAdc
mQfQ6sJx4k3moT+NokDt3vvwV49j7a4Qx9P4yl6G9aNO4ZlHYzI9DqXuhr2tlJddzNk8y23YALbZ
hDGaEjf+TKX7LEoHhXRCbV3lwdp8RrsZ/rJVDKieOFZgFxRIw+lmYod/EWOnroe2Hc9mNsLLOlcV
hMcojSnfC44XKcHtDD0NkdFbNoZtyRiMHxNnnLCUyWMcJBUh77GYNY4uSymv5swhjCIJgBR91471
tHMQQoi3Zd041zpYkLQBSoXSY1gGHgFRIDTjYNdziDBIoylAodfzOvgKpb8e1RBkdwo67udBLOoh
LBHTG2f0xcGk0x7B3BVKDvVvZHXyYOe2UwDzKF5TWFeafUjb+GghlAqH02OobseVc0pdUsveyibO
PgAUmz/b/WRdy0yDqsjczj2EltsHGyCh8oAAgUS5wMkidTawdl+oWM7/aENXf59kHDxPvsaX26bj
i8Qmpgb4YjZlgHRjSAEfXdIu2/UpsKZjoNsXmUKTVjn4gs2aKX3hTjP0l6ZBKjGds27ZeGDRkH+F
HmuhMLd3bD/WsKjJ2ZN1QVMCFI8RtBo8HeJ/h+AF8lnjFxzCGvA1yZp/oEAc2Jhv1OWHGmIA9hbO
bIEgdpm1kgISlN12KufhYUY/CIbpKV//76Lob4qiKMFzMHmnJvp/sLr+36eq6P/7Gff++u/+CXt3
oj9oycAbCQMgnZSO/gl7h/v1B8dFlP85lKIz4AO//VPXPxB/AKDj48DeJCBQc6j7E/ou+RFacPzU
danE4BTw70DfDYb+5+IEt0OrENYTVS2eNnxbDA2DcamqwfZ+pPba5i/g32PXhgriWB2egDp3lgeQ
lZk+qMUtieVqkfL7HJdtfYWmWdM5h9by6AwVXWjBTakjHJ5T6NmIZ37u7crKFxqXrb/6G8SikxE7
RHfsPHQ3S1wpcVHJB+V8wGS55eVKbKLyZyDYQBVKur1gUT2ONehgrojvhmeugugrN3OWy6jfIjJh
hfGhHnOFLg302pgY9tN03r4eSP8H/NbbJqu1+l//823phuNp5BqOKv8h/++8HR1UCATdm1X+aNU0
0p6pMLFEsbL3XLe4jhIZcclZZHX10vl9ttx7BlXebzGr7HmeWkzJ/Pn9W3LM0fhfR2eUQYIgEgA6
ZSgpakRvy54BR5eqUX3yLEpbFteoaiUnU0tyxLPU8jP8bKogA3tkZDzDASDiDNwO+mbbFHiJqqXr
NsHA1n1R2qPC7XKNkxWBhXJmKvaa8+36kPZ+bM17H+yOf7OuBRXzfRV5SnYb+GEDwj3vP9Sboh/F
C7MG6fEjUo9g4UlU/icoZ5wWpAFkSz/sCXDaJ1lnVnOHvXiz3r5/Id6onwePC7muhFHiSwMr53r8
/KcLQWnuopV08tlltoW7b8EXePbGsVXxNLtB7n2YVCOJ44svS0tvW5EE412BAHn+8v6dvKlKmTsx
cvxAcineULl5U4IUuLdigpf7zyNSW/6NRMVIw6isLNDgF0BE0Kj4zSD/tTTlcUWCiScil0UIeeqt
RS5817JoET5/nkWCUtIPByXnFMp7O7AWEg6RPHa5+AMuHe8/qvj1WeH90LfxqbQS5d4W+/KmEcU0
OtWzQm+kCo6oDdSfS0fzMm81ILyk/TBHa2xXV03W1769l2NarA+5CtrW3VQlkYOGNDoz0cc892kc
odRUO+VVAfI0XI7D5HnV7wqUvyxJilaUDAHfC5vT0duSN0abVsCO734vBzyLIPwtrYVb0IhxPB5n
7w/Qr9di4YPS9sHFU8/z31RmQZGpnh62+j7bEcpe6DmUIRa+aKuwJN6/1C+LQKI8F5FEsxLsX3tf
Ai1lShZ2/R1Md8/gQgEq8pdRLLhDNU3lw0yM0UnETOr96556XD+FLYr5xpLJgV0vDAnobdiKLWHP
bS+tb6sEewLKIJAZuVUQtmmPlrULAbiEfu4VwRP0AyBOUCz7Hl+vCsT8eJ9V6wTZD/jCqr8l6JlE
aPb7znIpwZmAFXv/bpnpN4GCGwzkaeIRQfsVMy+R2e+roW++pWFGS2gDEVSvtyhw98zPinr/Mp5F
itLTjeXGGetD1Z7HZoCh6EKwjAovWb4zl1X+4iOMwTeAtcJKDVFqr8lfXgOwF7dEFzkPif9FJRFn
5u1YBQWTPnL0ZnbqXvtswzUNBGYEvJoJ0RbkYS7oLHMZfsQrTs+P62JSiA0yFih47Zw8dwnyYPV9
zKsdrzOufF06ZdSUfC+vfvgTtjhi4yKLsd6yoCP5pQYDg8Ew9FruET5IVA/UpgbxhQZJm8Ovxud+
fVi1G4z3Y9/5453K+Ztpk9Y578QmBYHEnDkpjLluQybMSXCbu61FUInRZuJhGsRI0eoAx45jxUZN
ucMnffx5+EjmB5jynslxTvVHDXefzWzpkETQW9V7OU7XeRJxaQtBAj6+QlfmavjdtPhXgqHoHrsw
k+MxpiiXXZcesJyzSai5vkw7axkuhnmYWUtzGJt3OYPXs1yGIwo2BaJX2uyZXUhJpT+2YafxqmzQ
mkIO4c8HkEhb86g1DVc/39koBTCg0q5ZfmpOTMAsq8C2qn1HuYzfQDosVb5VLXoH//yOru0oIeOY
IbMU5+uwgd7vpqtkDAY0yLn03FJZvljchmdKXkfVo9TEyMmwRS8dYKdGgqEu+wGFepFG5oquFZC1
LS0APOBwS8DJekfoMsulibAwe3GLpmbR5LGfV3c11OMA73LEh1kurczReUZ+L6IKsksc8Lb40c6o
D7xQTxMx1su4k4UcfD0cQL931TwyhvigUDbcSuK9iD+FJd3hfLcClStxBvbrEUBLsoKbCne5mF1+
tsC3Ng+RR8D3rzs3Hutk3+CTwh0HzkgU2PcrUFZUyWhQcSc9+Gb+lISc2caLSI0e39IsjcerAOgK
w0hmXgO9g8rQaG4JjUdzoWnIzb14UYr11hYdZV7Bhe4aK8Vdfd87jn7ocntYDdAk2c7xaBfZjYIX
Jb9kg8cftpG7BNwWpiRmjDu84POXYZ4GhnOFl803laSA3jHX6E8EB3RyzBI1qfV434Y1v3L+LXmB
gxzs6A2pIwClvYc9+3i39MtqgkcKWvwp79zevNJeZL60tz3BTOCIMvAbRW53vA9QNGYUOBm2ajmO
s80B83qkDswXdr2iE7JFA2Awqxr9DmzA2yJahTzOITKFMGHs+yiVWTTuBA0kE5nSEgX2A5WKAwCg
pHUPulgSz0ZGeKXsnYx2u97KZZlZ/qFCPBW9KqTjcF/oFnreN76UY9EjzaYB0m1R/nezDw0ODZQT
yNXNDFNIXFDSdXiXMaXKFL1xyqh9p3GSmEulrOmyiBWOwRDFFXPTeSEguadaCVpWmELkS9J8ogsV
e/VNg5zbHG7xyPOQryMQE272HOTxBoD/j9wlAgzk7fO4geKg02Ps5oNMAJ0VhFn/+zpRjcZuXngL
zxzldPtw1unTOU1RosJWQAS4cUXKLB70L81KRHACf6Jiic26tIdZsYZiN+uK5BKpg5Wfdc449JCZ
pEuoxAGCUdpVBfNRb2YAlUN3QzHZIeTm6LQxSzXEJfYC3EYnvgs+n4mClE6N66CdoV84HmzdIn6D
7Jrq+BlmrSYuFfZYzR8BYJqMMKUcS3hqvdln/HRqER1GRpF3AREOxYIau94F4c7sd4u8DMFHe8ew
VCs3ns7WwKU9QcmzPRAu2Y7GBVd6F/9QEG1qH3ql2WS1HjqW40zZrgGFGvYL8WEJU8v7MNsLJhDQ
RoC8H9sOkmS6h70E/wkBZZOtGNmG5XsVdpxGVm8w5xCivhmcqelcHJgREwsB6SdpPrnW+ZCvK+pi
IWLTuy6e6njv2WgDfgK2ysOjXVUS7Q0rmTsOciQqxgNsnYAXO8fYjMUTZvizwWp5XdZVNpmfwTNx
WbgrmgDcud9A9EGPxQrZtITFqnT3btBH/QSxqkxs3k8ryXhzURKXAVouKayUGwd+MkbKUUEjh06a
WPyv4PnL/pNdzeV95DgR2it9T5vowq8Rlzr4zTi037F36ywAxhV6OsiXBe62qdus+5oRc9dDEeAB
+ezl5drfVUYV52laRTl9WCOEFjZoktEfBGI3tSjJASGGp9N5AEhxmJ1kON70HZI66O9WdiWugMNT
x41DPQoUhnvj2I6nd7fm7MJj7yE6jQ6cSVLXfloAilPjdqINgIpFP0aOGLxPfgk5KNmCei+MiHXp
LHGzaeHdiJh1GicaVWh2snIbrOW0rrsoK1e7P8TOClB05uUYNr4uruFBCQyboiBxd5IEbb1PUNxo
2Ph8jVQXtgPhxvW0I7YL2sPojWJPqqIdTUEjvA5Wqt8mskyOoJT1DoMpDCzjCPbtmZhE6hzidhb0
PjQ9LgSPYldat23RVN7nQXVo3J3ZbbC0mL029jzfz3pGMteiG2TdeZanMFUAilluZO/7/ec1AAxk
vGP8oG/PUAmCvbOxR6gcu2jGfOIszjTYUvxAQkSeo6JxnXQb9KtClVtUeVg/p9gxjPMORZml+xGB
3h7QQgvaJqAhoaS2z3RcdzLcDYUtS/8shtvu38BysoriDL9W0tr0RxrW9DfFtgmLwWl2QiLW6tNP
1q5lKGY8TH77Z/ZtL2XsizvoBg0dhAllWLalFhOYVn5Gw6RtvV0bT30MjcXG5K84LmMgycZie+KF
6fF4Yv2DlMx5DQFxGutviXuUebm70KSPPRs4r0Pq+SbCVdI2GWZmLbGID/lSTgniu65qp/By7RKL
lFSmHYK51zKtcnYZepCJs57RYuU7aQQ1JvsDy2lODphsIQMGmnSsMCceuirzv0gcY7gV0QLqjM7g
V1JraIdOEialUmT2YQGf1DnzHEkWPNnkbhbmXlNLLMvDzGwasTXFyNO4FTDR/Shqf3WPkeeUpES1
wznbOq+GyuZByUvgtiDnWfUmIFalwx4Nc94jNYHOqhmgtg7MzkkbduZO+yQNuPYQrEEDBt2T4Aa2
DeRYvszOm5h3Scmm5/5VlJs4WXhByUecXETcUR23SvRPUY+/MD4e8Ui0cfTQ+99otdQNEO88qK+S
Jh/ZFnWL8I17UbeBSVnSSJsx0k3ta/GC+gSk5N1UinEAvEFT2BZAzLALgKJpQweoronhi0mRTuUe
X1Vml/pzBwNnxjgWjW0qFn40mbsXbmwxkNTc86jBdQrF05cS6QASV0zBzB0MykIZ+PjPkVg7XqHN
0LorGSkcf76xqbSPUGkh8FKGHoSCE0OWAS/izFLNsfwCV5na0+s0smEK8cDxb9D3YRdD7zi4NFGY
o4H2FuJDNVaVqCGvYObi6HEs6CQXxxQbq2o6Bzfpj/crGEqeSqytKT71/TBm6Xlr1yapsHFKIQWf
8FRnUwz9jsVSUa8T8zab6L/i4wZOncTZiU02PzZt38sj4mpqDG9REXOa7Mqnhs79oMRp3gPX7W0e
dSxIMu9L5ZlXpKs6U/ACt8wH4tEziZrAxe1L1gmzwNx4yDrnrHMCunG75HV3TccxYdNEcI1EdYt1
M1mg7/Ym39S+WY9xmedk1jYjkL8Aqa/5A39vPk1W0q+3UxkGbJcCEWD2sDRFmJCCqj8kJpnHW4ab
eX09Ci2Zl3KYGiYViI+rqyt3dsfk6xhOCfB4MFC0TtDkYi2U2wytbt4zr/fM2i1rJ6qvq0kko94l
pQoFIlcaViRJ7dQszO1gjRXXqteeR7DbMTM1GGFS6wgW3XhHwyLrn8YeeAuOAMXQoknL2dJzr7xJ
6KJGZNlhnYEoN4dAepOc2OilmglRXkR6ycGTedaLXJdLF9LmcglOaJnpUDluVzyNqZgZlPg181GJ
PZJrqCbsedpsxs9h2f95Ig7XOiIxmJMEs9Y9kssuf0o4s/R7mLPW/N0dBwwdbGu07S20z5TjyJj2
ibKO4Pzc4R61THewttaENd6thcWUydl9dNYoiczCHPKDqDeJfEIndbyPVZwwa7qioEtbM7RWUA89
RgnkKJFs1gdG3UTcVXScec87+mmTMucHlpMvuTylPdym+NqWmOwf20DOOt3XwczSPwLmSTmqFIiw
f3999eqxNKlVaVVg++Gsgj7tdnoclVkY9WTKYrTaF7MkAzuc6g+2N2OYy4Cs5sQtI0szkJMIzCvO
aTlpr32gf4aJP+XJWYx2+/ARJsaqzumXixL5ZIczBRsb0u64B84aIcgDiIuGr4k8jdnQWd7VJhNF
RoUoDj7kdGqESkWr/bwDa0GQIuEf/K2iIOeU+ygZzSnw9WBRxqu56WZFTxVR7M5fQCDpcOXE641h
zkLnkGSz+qe0rpnSTAzm1gfUIpJqj6tSrPXempFWvA5aiiN8EOm+9Rb0lglYmmm0UIYrFLZgG9/C
WIrOQOrWxZPbIEkd7ZfXyBHhpcIYVqIwq/L9qtHf1IzQDgFyTUMnQHHmTXE5nBtgV7hdfptjbc6Z
RrY7lTvLW7oy2qih53l/c8m3lUPKVAg7SNQdwP+EJE5v6tltXYe29vU36U+me/O6NMoQTd/fPd2v
l8JmmhzXNQ0jWlNvipQOdP51pDrxjX62iU+N77kww2eCNbHr/ZE8VQN/rhYKytQB6idgjV0Qzm/7
LsoWEMzLwv02uxUqAZdDWjmsRKm9lNcwBbPPXrj6zX9yd6a9bVvbGv4rQb9L4DwcoAe4luw4g52k
cZwmXwTFVkSKk8RR1K+/zybpRKRdpc0OUOKwBYrUzia5ufYa3/UulEZBuyzj3RnxtXMguM4hWbwm
CyEqGy4hr9A9rWbuah9xuhYhAnODMmwCTMQVfzr9+I+2iqmMgJihrNEJxzVF/PyoyrBPF3BuVLa5
zH2mMMBqDKUSehjjSgh1+laPZE4n3+1SCqISROvEMHWMG+VrENNul64HQ1B9uahhWbhVD2BJNIL0
dfVDkRuWUFQ+DLzeIP7JmmqPYMTpLtOdNbWCJdOzhY7KafU+vC18NPsfa40215q5r/j7OBM1f14x
BUJJ36DtIvMHiObhNlM1NSFDElVVjhv8QP1trqAeLCt3rX8mJ0HoSMMWWSonBnnq/eCDDndZo12E
t4U2nbuRHBNZ9aMPyuiNnaMz6O0zc//s4CrfhiI09zdEapclzarY2tOfdUD3ZAuuJdLOFHlNKnyk
j/o3zDfOAWVSp5/TmDqRd57qC6HmUIo133WR7kI6Jz2fJjV3Zgcmjannpx+gadw4PoG4WsBZFZCL
Ni08pj7ULLDoh+rWjj9DHFKv43NqWYfgnKyH526et25LmXrCNYa6TejvLik+of2D8CKyYB30XlTt
5kQMKWWPSP3XnOKEXh+ihQMDtjAJWVDBdzB39HziVGe+GuRoa7syhbEs4Y1htLO3UDj4tFdTQ9/M
c7sgeaRW6Z65OmVAiu7cwZnX8hc+pWWYFpNgInyrrASrVdN5DCcDaWTAnXwza+vj29iZLkz8Ftod
HstuE/QZrj1aEwi8cJo2Di1mmFdNFc7yYhMxCuhMAcLE/jvrTUpmUiv3gJ+Y0xOQlj29/Y8EjoYO
6OhMwE6A8B6JdkFkweC/Q/0p8XY6Put6y5DMZO4ecuEBdCnr07cUp6X3wVG1blOjoUMJEqiBjFNz
qvNd5lSf3LUlcoyF71rBFf1dWjC5VjKFJxD4wIIgag98iA8BFls8zenHGL45cHAQ9LQJurw2hfeB
EY2tXVzxLb1PQUL686UfpXn0QQsqLX2tZfkPGqWGGoRZ26ZgGDMsWs7oORkIuaUqsL9ss+xzuaOx
99bc2EIsQP0Kz+r0e2mDI83q0JhBLkavDnZBVwYvtq72SsicBu1DTJuvM1+QvsxhLieNSqTrbyqs
wxkF74j/2CRskMu96J0mWDNpOhdTEUjBEPKI+v220kP8UPVgCEfdXxOheDZK4A5IuSfSWvuJSAM4
OU3wTCd3LJEmDiKqIzcljSi83CQwsUXrNXhu1EoJqRFRlQqh3O4FHLZ+HV6AVV0bV6c3YbDf7IGL
XlE4pwZ0j48KwSZgfTey6Estoo2wzIuEUgWTUKqEyPn0rfSBPItvivKyAFxYmMVHbRFQJJNTVY3F
jWMkzb0Kk9RpUO6Eq1+g6lFBbe09BKTDLjB4RmRJuz+lJQMEaBSpFDbXNGyRzyQW3KLptAjGoerF
JNgUk8PrjKPK4EJ/GwXVczhbCJjOmXVAeOzDp0FY0hX+qBaJItIEJhPOzsFhunXJzPNIfPCDueEu
k6YSb7epCdBzIsc7MT3xJTcqXkt1Bom5+O55yvR3IqO2hMaJRHY31Dywe4sFWQ7Q8CpExckP7K3T
/3y2bcNlpSn0R7omtvARddmON6B7f7u4C0vd/nOTAke/0CiPXlqBszXI8Xv5BQh891XNyJjFfGss
4stIC8LbEtaekilORUzRdK2fuZOaCfOWl+8+LIhfMyC5WenNPKfULpma9S6i1HYn8LV0KaQQWMyo
5VhvSnORvPJoCL7CInli+qBXBvNJttE/Hqgjly8XabUxIQBxFQNqKDO4nRwmOcFBuPeqWeambw2s
EkREEGZc2XVazvNtvTunJh7eMvfaoE1do0qw2eak85KgooSXq+FncADmK/pRBHvBYcdYe32b2jca
9nm59ZgPdbZILY8UxjrLnsNQH9/Aj1Tc+rrOJHBHYWI9xMQmnecFnRfhZJu+t4wswy1aFEzWLTYX
lAnq7Qx8krWf7SsXPCwznsqXoCrP88oFm+14m83HglZAsuaLIoAaO01uDjC8z3E/J2CCJxNjpljK
OyOvlS9anWefAV4bH7zCLGbe3opeBXbmn8Mz7f+gkeeRQAguSkrLeCrUgx656YWZuUlgpNE947CJ
5+hzolch0mFk/oH2bBz+79YJ0SOe0jSAGHCniraxgfbcMw9MK4Gr3KsVczAxy2jRs4Q4wJ9DfmX/
EWvRQvQ6TbZnSmi6W7rsmB/0vPRNiw7MHDQUGDbrTWql7st4srM/YIYA1ZNuy2+jCJuu5XEEzUuu
Gu9oD4y/RgUMdjFZy3elVmsf3Q3h25maqMp2tg7Wb3T6fbyziR1ZJDUCSlQqTTKXSurW98w3yMmw
F+mFujaVpQJ+dnYgrvpHLkKzI83u46aJbukhlCkh9WbvGG1yz1mBXkajS+bcCpMcUvBUsT6c1qZ9
ZdreDF5IwHAMkYXQaWAoFwcDtzp143uagCPwWXvlRo3JbZ9FUXBVGrpgZV8n0TvKszCQn773AITH
zYUbgBuEANBAqQ1dAnViZ3vDqQ/3RiGkDNpp77mebMLL/WG/jCHK/qRP3P280NYUPXa0j14acW3G
89OPYQoR64mgLcCaBngQeiMw4wMHSQ0WEeUDz75fFxQOSKcxYGrvwH06z6iS5PPSiPaXdpTDiuNP
thHVniRiHvfevYK3rszPQns9eXNQ18YlI2pInKUL93ME1bs5S4PJlV/H9utar5/HeqTfkAMN3yQT
pBO28t2+nh3yPWWXTZItZvbWhXNeI/i+gDv+a21t/GvdhseCPhTz0l8n2zcM9Ahz6FyyAjJ6r/hA
n2LwbhI7GAhrr1YXupZXUP+Der+pQtejn20HKVXp7eG1L/M1JQB7s9tQCMEmvmeouvPa92rjo0pW
e3FG0YG5GKc3V+zdcG8Nsgs2Rgqc7LAhtyAlzHe3F/AMGeb1BG7D263PAMQ55GHKtVoRS/zgjmof
+IpU2QKMSYijahCDAI3rh1jQC4VphOlc0cljvCRtNonOFkU9eUWikgEtCkpjrkOSeL+l+fmW6Sf5
a993lXeT0tUvTr/9YwnnWegvxzukKxk+y4F20zVqbcG+ClbwNkMQT5/B5gs4gpq6VByv8Nrt+0Mm
xvDFky91uakg47HKbfQTWwIVAY6ZDjYSUu3BloDFyaKMzrLVIrLqYt60LVqHwgtf+6GV06ZZujfM
uiku6KJigr272H/ynLTcXnoZ/TA/2JMnRILJIWQvEU6AcUNM6CEqqjKBQGm1thXr/c5Ssz9gy5zM
bVKHrzAxxTVjWvOXW5rfX4R7Xb3KYxubYIf5/q0PCyaQ17gqmb9T6F/BZu/MMwcSq/enn7JpVO0L
LkECyldjbDMY6iGMM60iM3PWfKT1ntIQGZdk8TlJD4xZZ6wh9I9MVSU3FSW0+sF+49XzjWeZ7Nfa
n5Phcl2o7iZQRqeJZf/p52EpkvYUP+JJ5l0xZyq73On6/toqPHqITHttnNE4pTG4lD49pnZslahg
8ISTzBzofbbPJwj0xSbIJ1eupZb8QmVPXjefsaadLWZ+gL+9WFf4XTOGXwSvIwr0xAI6jAlMwghj
wEBMZjsvKVffmiVJBbzI7H2uMX/Ui0Id3n0boBM6hELfzCJf+1Z3/ZhiORBPZrbtqQjmVhiuZxDN
bK+qrZvRa+IzLmnG/iXqC9Gmlz5XYK35yGw2/88iZkCu4dMWT6/JhpmAp7/OoDVanHELBKfJEQcz
TVA5EGj4XuvI3RnFiqz3bv0B62ZmjNGkLbSAKu5as8qAmlJ2sBiPnZrJVw/6HhrWmAhZPdftJLs1
3XD9WrGr4IOWGgUVEqzARbpJQw7DemPPGLYG4Wbz1P8z3Rbdi8yX+fK8GSLwrlil9R+rDGuUPQyR
Fz9tUPU3DHbN/bz+p790eqFnq78zvgCqA0M/EplvD9U8zKk1QlKzeXG/+v03Q5vSp4F9IM3YXNiR
MInxFpsfT+jUALlLQO8Q8NMqcrQ7f/X+p1+t3cjTv3Pq0dudeXH/+29AaHjYXvtK80j/4O11MYKB
vAVUaXDJiGvw9uaUjhYy/ZBANhfpnHFtAt0SnHqpTTDUqUn8YZJPeFoENIZXCJSwNrq3F+5qK5d3
+/+sV8lPngCIyslF4v42F0fq+AS4+lTsC3aw+zmW/F+RgbukiHOhiWACjI/7sTSR3f47IjBY4bsW
4BxwxtkCHJIn94BzQlEM55UuFnG1NxyRMoC5p5XOnxcE3Zg2ESDRfvuSSNaxIKgqutAixwerV7NJ
rfYZ0yYoiqw90DnsvCSFr8HbC9IzAztAqNruDqryXzkGy/vIhwo+Iwt4lx8fA9U1pe2BMUXRU+Wm
iaS50K3HIgC9G9kZuFigbmqu0WlEkwf/e8pgsI9HysCeaqZhUaEggy2ugUtA8XoKtYEI5GCYEtfY
JIGMkSt9EBjBBHQOw9BuwnAXXBuVCU4AOGe7CaPbBUYgtaZKQiU6U46DacKn1e7CUBQUMagKfiar
3e4R6UJa8kgz/B2r+NcHgben9g6rFubuWA3YUDmSyXApq7XffnzmkMS1Jvn6mjM1qYSQj376BDgo
Q4duRLot218YnQyATRHQAjkh0Kak/mEhI75ursERcHSa3PGbaC4f6S4A6JD3jVQCIVFEpmr91C64
7hTgCMlzco7N1QYlI9IHqgHgSlIWDGPKiVfI33aGb+AeqKoxtQSPJkm95lYjen860FVZjaA7U/BY
+D6U+JuLBY/1onCPILaFCrLbnzHugiK9C7jIdP+BGuoMP5b/eBcc3CNagQUHZbtL/1bAODBs3zMn
pL5FrlBKLxrKFESeCAq7aOnxLnAbpjB+26bRnQiYGWWtA6TOuIigRZnV2V59WeCcoDhFXbE7EaPz
EvlIjvSJgAKG94PL5bsN7J0Ia0r6CD+Z6LG5RqcXqG2I0ZpSJwLtCMgKAyj4XsU18BRctCcVMKLL
TnGMLqMK/bMjayN1ZcqMMfJl1neJP5YFVyXEFkhrR9B3c43PdxYwNllZIDrUBCsSoILmGngKjsmJ
oH6jE6U01/hOBCz0srtgmNA8iZTZkcQfy4LlTmEeoh4M8qq5RicLAp0qnWDGUuowLcGN3X7rgddk
4zTiTACpbzdhfCcCX0Y6zY52dDkSSELfQtrW1KaA6X5LLY8uioT/RJPVinhLjktKrbOPj2wDGQUI
mxxhOlohGF38BKeNmI8sZSGJnxwBBSGl8u0tj/UBWpEyJAgs4U2Ia3SeM9PTpaMow0IrNjC/ThqG
foIxBYGlk8Bp/bJRBZEg9mWFgOQZpUZGWjxdbwN+S8aFYJVxAs2tRvT+RDOGrJsoQgYaDOh96BLH
g0ILSaspzUf4IF2U3d5wRLugGQwJkZUCfUqrHbV14Fjt1TcL7S7gSJJeHpsU4LsKLks5VUjRnQqK
DoTnSaeAhBovL7JpnZIYnYMous9lpUCnfKCLSQlo/eYanAXbnao0Z4H97nZpfAYBPd1+GokqC8lT
Djxu8nfjf2wW6YIlo8Q2QGvXCMv4NIKw2rInQp/Sg0jU+ABDwec63gWQSDTrUXVhAElzjc46kmcX
0FcpvaCjF2myFhSC7VsOdsERjiS1BsAI7YkZ34kwoP2U3AXcZYgBhI/w9Img9MRPoAqF9rO5xhc0
ENlLp9WMKXJAOt3otN9AFmggnAL6JLZ0RqcRdPhFZZOrOkkU2v5dag6trA+SKLYzFREVzJvdz8co
BfKekoan5DLN7yF5OpAC25xSbKBL7gG2NDqNgIsn0ERSehGcKjIAwepfIHPwlfCaVYyo0qmM5oZj
8poFrkp2F0CgASVnKGF7IAT2c2gjGcCmCJRac43uRJAP1FoBlfOXgCzjC3TYnEFCrQHq2aSYNWt8
ZwEfoc3t/Pz7k0aBNoSi/gP0aOA1i6ITNpgcQydwIzoFdIZ3MOKff3+iBiao0hbUucOiont8CoAq
Cn5zgVFrvYMRWkeaxGV1gTFV6Fnkn6FBALHCIaMvvKtJji50pPAqXX8mnwxMlSwKuePmGhwCHGUL
3wnn6LsjjQUa01FohwrLmUVqB3xlnK3O6g2y62ARbGA5oEL/OUbrb2zVt36YmeeH9+eiacVfZU/1
wvzVLzw0gjz+edcEIjo9BMC994s39XbV3rsFNYg//7cHd2g+9NEPHz58c5/ur3cv+PjWvXs9vNXD
/7z0V+kyvfMgYxONP91jXi8jumn+L1x+WUbLHiq5wWR/f5Lff+s955ES+MHCjGjoryvKc9Lrpj49
lv2FGyS9/MIBzMbL7OERxWdsAdqyK8+Wof81SWO/99Qt7ll67SRM0uV9cvzULYxWfmWaJO9y/67I
e4s37Tuyi89X4bJapqvjldvuKOmVO5z9s+Trs1kSFtGX/ra3KFvZu1yw6/5973uS/hDxs+zKz1dJ
uu4/cgcKlV35kh33/YcnbMRbb8a9yy784n7p9QSwQy5KrxuGfpz4/RPZAsGkl47v/eVAi7SwIumV
k6ovFm3Dl+yyrx7rphYAJL0wCxR3Qd2TixZPIrv066Tws0fb3CJ2ZNe+WvpxT3tQgPwV5uVqyeS8
ZXx/vB0dmED+kbNsecc4wFWe92S664qVXt+/g2Bu2W+0a2vg8ktjC7Ik70l2V1mWXzvLfP7dbnu6
CfSviJJ+xepJkQ6XFiVx6aWTOB/oEDFi3JVf+Xr1JV0OvKeuhCf70Nerctm3W8Tdoh4kv3D17HIZ
bTPP75t11heVll+x/stVmq16mqpDO/2Kxa9We/+uZ8ZY/FdY9OtV9exTkgYPe9DEB1BWqg//Qzj3
P+dkXydp7j2bLdMES9k/nG2tU3pjmhvMl8Hw7LdIZNnl33h+f8fbSoz0skGIR9KParoOO+ml09V6
2MvcYAtkF367iuOsDsvlIEzosFyyy//hJferZy+yR7atzfHKLv8+Kf5CELsS46+5wWNBFMuTnZRd
/obdX0Hy1nMpusyf/Nr7flTZtTfJrvshX3oPby50Speoll32dpVGWLbeypjiX2Awb30im4F4d1U3
2Yf+uMTuMMOqfzQ78JP04qssf/bkw7dZQen1/ewuYeZGz3PT21yb9Np1QvP5uvc12+LW6ZWfyjR9
y0U+zj89cKQ89df6yTXxG3fhapn+9/8BAAD//w==</cx:binary>
              </cx:geoCache>
            </cx:geography>
          </cx:layoutPr>
          <cx:valueColors>
            <cx:minColor>
              <a:srgbClr val="FF0000"/>
            </cx:minColor>
            <cx:maxColor>
              <a:srgbClr val="00B050"/>
            </cx:maxColor>
          </cx:valueColors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ru-RU" sz="900" b="0" i="0" u="none" strike="noStrike" baseline="0">
            <a:solidFill>
              <a:schemeClr val="bg1"/>
            </a:solidFill>
            <a:latin typeface="Calibri" panose="020F050202020403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</cx:chartData>
  <cx:chart>
    <cx:title pos="t" align="ctr" overlay="0"/>
    <cx:plotArea>
      <cx:plotAreaRegion>
        <cx:series layoutId="regionMap" uniqueId="{2676174E-0F21-49EC-A60A-FCC1500201EF}">
          <cx:dataId val="0"/>
          <cx:layoutPr>
            <cx:regionLabelLayout val="none"/>
            <cx:geography viewedRegionType="countryRegion" cultureLanguage="ru-RU" cultureRegion="RU" attribution="На платформе Bing">
              <cx:geoCache provider="{E9337A44-BEBE-4D9F-B70C-5C5E7DAFC167}">
                <cx:binary>zJ1blxzVlee/Sq566RdlkXHLyPBy9VoSkrnKyJIMdr+lpTIqI1WxpJIxfkIC28z4AgLPtA02IAHd
zMxyt0CSkRDID+B5zvoIPZ9kfvtERNY5+5zIyojMUrloG3dWxYmT/7PPvl++feZn3zpzfn18sfez
C+c3L33rzM/WVs5tb7/4rUceuXTm3PqF8aXVCxtnLm5d2vrx9uqZrQuPbP34xxtn1h85e3H80sbm
84/Egyh95My58cXt9Z+t/PO3We359a2nt86Mtze2Nr93ef3iyyfXL10+v31pxu+Cv+q9uHVpe3z+
0a2z62sreT4osv6An5Xe+ub2xvbLp19+kc93/2al94hexntl7zy72r4sC8bFajHI0izOk5Xe+a3N
56vP+0W2OszSNI1GcWF+hvUbvzu+UO/kUO/0D+qPvY2YbYzPnr24fulSr/p39Q3K58ZnL2xsHt24
tH1x48z22oos5XwUr61MPp7c3Hll55XJ3Z0rK70zW5c3twXI58GUX16fPJjcmdye3J18xb+/mny1
8+vJnd7kk52rPHV159e9yZuTLyd35PHJF5O7Kz6U8p3PjM+Do7xr5zc7v9u5wtMPJl+t9DYubT1a
vrDE/vunDLaPuEf7z99WH4C2+sQ6fX00e/3K2XE8mufs9+nl0SAd7E14+/TyIhtk0d5vd09mFtkn
+WqSjobFYKDIPoqj1WIU82XTqKbskuDNHg71Hj1cfzwnwVvPOdS9tiJLOR8JwV+f3ISOIeD+5J3J
faH+yc0lU77ZkUP54ZfOewFc2G3mEq/mWZ4Ph3lU8pDC4TGCdZQUWZLWkDpIT24Axb3JZwaQ39R/
0g51vYbmIOoVu2x0bcVH6b3JF/CiVye3etWyt/l/Aozi9HMHzCiKNEuSpV6X0Wo8jEejYjQU2TMY
cDdsYRHF8eogiYaDUTaqD6o6S9lKl1uz+5xzRRpvzQO5LMiAB8u+LLIR57J8tPNbyOA1ZMr9ye35
xUTjLUlHq4MizgbDdBC6JclodTQaDaNROix/nQcRnnwo1AkEIgzhGA3aQVgoG4I51NNrKOQn7/IH
bwd41gcIzM9EAiNAr4ikndzrmb3cKyWpvnVqq86t8+D+WO6ckco3J/d3fmOE/L0A7DBTNB8lgLS8
tZgTsA+LPBkNBnmIpqN4tYjjPE3y6lDgXSWmDmEf+SGwvW10jC8N/d3deaP+w3lZVUnq4ZXUERz5
YQD+3wP9Lf4RFej25IEQp38JvD3ORv0amP9i5xes9pqs6+N99FhLvKPRahFlKWpyViIKp7B5SDFc
LYYpv4/T8vdZjaMD+ORP7OcLyExUuq50rtZQID977GQA5XcEWcFXJJKPr1oygK4Wp8fRd1tRbDZa
TYtRmiYVEx7EDoJxshoVEGySNnCIv9S6Ldp0RyKdqDUUcvCHO5PPJ7d7Ro0R3eUOCvhNwcv5S1F0
PgPJ+2CKvr3zm8ADmmmoNwcAtlT593g1JgNkwstlGz4BH2tLwMNsNY1TpFwalQzDVR1RZoajaJAM
4l1+ohhGT0Th5BPhlTu/7HYIgSUcZLHouDfORwL2+7ztKocRkI7OdhSqvM0RfdYymppPNcCpGPL+
WUdRlOXxMpWedLA6TPLBaJTXIsC5bv084fejLOPKlfSgLGSzoUO978KyWwlj6znnHNdWZCnnIzna
P0PgQuiBo13IPjbbcE7/vZ3XIaGvzKW6txTVJ85QG1MYVlZB6HI0MRCGUYHqWak+SgZXSGklvwva
eg0HZlB+23D/B8LabsBT7k0+3fnt5F7gOJr+ULOzchVEiWhNrmfCR75pUX0JD9zySEdxki71Esar
SLRsgE0e1BpGyeogzYcJ1kd5CaEgm+uaDR3qHX+i/nhOpcx6TpGCLOV8JJfwQ6EGUZP0MS90Bc0m
nCuIqoe4fAXReW/nqi/TmlxUjbZHnK7mwzhOihTmZWlj+EfSGNwjfE7lT41fqYxV8IiY33m1VIpg
CyhkO2/gdGODNxFy7bWM+Zd1TgDf4eEj/qkcvnSud+rc+EfjzdC57LVxWxR6B2EvrS/hqbaWSDxY
RWlLisEwmYJtnUUf19vqKMqwEZWEqeFSumcr/tewhsL3ycNP+/gaTigm2d8mN3sQAa7XN42JVhoi
6Fz6NqiNzoR479U18O0V6hQbb5QkuevOQJEejfBL4R6c8pwAT8EcFqUKFl7fjXa8xX5ewY3rT8gT
Q96I9sqifrVUrgMHof8ct3gPg1AMFkSWuZnykZHcX/Lxq5O/VXf0vkh0bKnAYVlfb/ZBWW/3WdLT
p8NWzkPTC8XHu1S9MElXB6N4mBZxpbS41NOPsHSjfIizPtKOTdlKF2fY7nOKUIIu5HfFqupzF8Ud
8FcOmENeevjEwOrIpqbX6mvaWkhlkQgpFO2iUsSxby3+GBWr6SgbjAaWl9m+rgVxC4EdIwiLExfV
661vbHgJdRZ/v3I0cDVBhVP4XHQ8zQ2d/dhXrHydBrdeRuN5Atbcyo+AcM8HSTbMK0dL4XpiogRn
7yAf4mqoGVvlgSnJ8NTGmVXQ/AO8D49cBylvSOdQL7SOglT+JIDp++bFEteDmfm4OjtzcYUQHFiv
wfo+Z7UvcCm9yv82/mMN8BMNLKxRq8K1iM2S4Q83b5sGVaMczjEc4EXwgO0ZCr0uHhGRKOJEbe+j
GQwaltGwPjWIBgFc/2RwvYlvwkRLNb16u1PY8nIb3CNbFzc2Xxj7IuHUU2GCfWgiIcbeXKqVkmSr
eALiLCmCrqF+nuP7LDBSCKGYH3w0NosyG8JV8Gj98ZyahPWcOmJZyvlo/6wUswn74CeYqxCy6B2f
ljqITwOthQARJgRAHBdJzbXkldOrlUacQEzUVjxWAWgnS7ZUKuTnWNY5hbWV44ehfuczTubo5efP
jV/+0cZPxud8drb3zu176J2Gs7Zmba1tlT7nkGYwtmKEM8Y6gH6arqZpPMzJGpnGU0IHcc1onp/D
bLvIjhp3bxUH0rWVk0/6QHrPzMRt8oFRt6e2jIbuyMkwF2uUCjFil0AezvtsCpANIL5jxMMgy/D/
mD9ArwwBqIyo8k/aMQwdRFHgPfrM4cd9+NR7Z4L3zJnxhRe3/Gvf3kQjDSkZDAeE4ab+HQs0dJU8
jgZZHKmYB3TSS9KFvO3hJRRUESLP+Uj47Cc71/APvupD2OhrL9/lMNHpIprwDtzTHkfJaG8fn5Lm
e2U6ldlxOl5rnnKSoIZplh/cyweD4Rxvd1nArDwkXA3pMB2JXeNw0wifEHFSwk25ImzYxzCHrm+g
q3VNjmlYw6FjfGrjjZfEdeZ8LORteaP/DcvmDcms07qi2p7NLMzbHVIPLaipvsm17WJtx/fj1YgA
wjBBKzM/rtXYH5F2kaVD+ZuSsyilvALpCayrVizWes5Bbm1FlnI+EjDfwe74wsdvIb+xj3BpMZEU
KTaOz5Zba2MZCm9ejKK8qIL5LriQNSyZ31VOe6FuW5RVGNkesC4Y2887wAqu7TxoH4irDYGPE59/
753C0uAc85G3F35DIkaasA/cQUZCxhzJYvvEzskoW653Lh2uRtkoydNaYcAesBSGvqSqkfZT8CfK
m262cqj33OGaVufUqaznFBHKUs5H5sIbwhTd95dLvvZmIw5jFefTVziCP5PMZp/0Wl/7Pp64Ih/p
aFGUDFeRSqgFwypQW0NYOY7kkMVlZDySsiXJEung4Ghex4F5beXEYeyRAPgPdlM4y8wTcZB/JuGL
/ySKga7vH0lg07Y080D/4fjF9c3eqXVy7EV66uv+xNGw2aDu177mScRzZHK7cnWWDiN5ElkSZXFa
Jb64Ti/Jk8hGQ8RBfSOVXYO5Ew+65UnUz6nTf9h5EjHONCv56CMs3LuQk2TiXfUpoP2tMwGpAve2
zruF2aVxPMqibDenzpazFbQTz/JtJW0bV1Gwnzrh3x7vzfbdMQs70Ik29CkM8irabUBPaW1zZ8lq
kcCUorgKHbiubvJLsmxAjLuyuAVfF7++oc0FQgdRFFpCIffc8QCvehsi+quIiUodEYqCk78hNKXV
7cZQQvl6B+MPqJIJYNs6jNBH0pL+NMgpSip/QM8StdFgSNwGZxA1ABrWEtUAa+1EmIF1FMBPPoXj
KoDxvwnPNxkVVnJxb/J7gBcfPKmDQoo+3oE3zibs99AqH+AU+LWkRpclRqIC/Iq3m48kU/IWB45w
DLx+XiHiMm3LGJIYWWqSOYJH1S8KckejhDqwKuStjKGaBSgfUKfTUmuok3r0qPiInA9Fa/oT2EiG
M/E70SNuczySeUCM2z8c9YLZBzNrYQ17a+8V/AVzPRlExsIXK1TdkGx1RHIT4QjS0Pnx2E95T97i
m5L3g950c/JlfZXm1E7rk1NrOACDL3V2LE9akQ+nenI2nNY6Gr1nvxvWfBqJFq1yGBGGRLkoLXiX
ecN/koxSragOCEgc0+XeJXxlIFwIhjoCUTtFFeV/kbbCd26vhtaQzrGuhtl7JEDqWK7Qd7DgUe16
9lFQlVEyL30Qx061PIisIEEJ7S0blWSq1BDyHQZFFEVEX0ru4pNxTzS1BTKfgTywhEJXtuV8JIzj
Ohig9QunMByD+6OFZ6NXtnyrIzwDy2l4D94/S5zxwFyk1CnNUamprJ1lOYcxTAdzvN3lOLNsG0mV
GA3SdFSngrl+LuNNiKNRQqWQCumarXTJ9ZGvUD7n0HJD4dubRNEQCkhHRKJP2gu5Ec1XcKifCkje
Z0JiS7BrqGfJYCmkUlUc3OXvWD3kWcVJTljX/Ci2UiGsS1Ja6SQNayjkJwdV1gIpuPiLZWlSApdX
1pLmJJcSOh/lVVjSNd+FuZOwEid1WZZy5YJgTwh24mWHtD2IhmXUWZx6ahDj0nM+hc9vvUCbgd5T
Wxe+vn5xk8Cj5vHe7mzZWX4HG+mn6HGwufHNbze/vu4T+oHnr2QpgnhvDj8/m8M8wIYbpaihpabl
6qnGPEjJGCsKxeXMTjh8pXK3OvqGNZwTJm/iWNgsMCaBKVR8pTcR/iTcEEvZJwG1R5sAzBbs8zdf
SHIFpQJSL6wFfmuzALcNUOZpFgX1qX5BNTXZo1EmyQLyE0b9uSdqfXdOW6BCWp5T6Hofier0e5wx
t0S+LD151Mf7unioObe7xncG5v61a+03SzF6c4qLpgV7GLWWfyKj80lOukVle3nW15Qud3Bi7Vzt
Te4KnT/Ac21oDqoXRx8mRKdavtarqxObvF2+vF/KP3WixmQO79u/GOprzL4YN1A1uBj+8XznZNiq
UKrePjq282yOPG+1nWVpnlL6uTdH3qeXp1RNH9jLkxF+o73fPr8wIpkSIyIu+C/nvvZHxepomCfD
uM4DVwE8sxNaC+FnaCWArOfUJZOlnI/kXn0i9x8v9V3/Ji2kbptteELoS+k0IQxYS5327FBi9iRD
gGwpVVxFj0SrIqcSbOqqUk7bCiWcbzDAnVcWZH97rubADurvEaaTjG+qJfsTXBviDJMaB/EC/m3n
14Fzqjbqn9IMfuefwXUxd/qT/1ky/p3X+hhad2QHdyWqKlvyj6aJFbp3wHLPku2DHKLIQYKWloii
9GsgBmicZHUhXk3bZWS1hlHpNl3IX+tw6gAeO/1MAGNBRxQE2glojVttyZYqYZSrdTSdt9auyE0Z
Rnk6mBo0bgYAJY+oBDGZxMqSqbG0Ujs64Wg9rzAkjIS6AGTSLOWveCD3LOxqeEDUjobeKtbbZ0L+
7Pjs1gvnN8YbPvkefEbKQQpTLuKwWKY8w7jCxZ8O4jTsxib2ItU2EYXupfEFDygJr7zjZkOL2ljy
pfw1FH2Gbay/iFGFF/UO6jmtVyoGiCYMN5bbTyJFq9tvvo9Pda3veYqeEOWYSXUdk+s+6hfkViZD
9P+isqKUulDherytumA9p/ELqQsfAxKtCQ18d0MJJgspDRWYVvYBkUaJcogFrFlpa5WBlPXIkG7d
AQOWaYknMj+KJInSHG3N/HACIcrdu4KhFaOtDgCP01413Op8Hj+sLV/0uScvX7yweNmFdw71svoM
WldcRCnFZGmKvbjrBrXOIBoQukVxIOOt/D0ew9AZqCheJ8DVGgrdyb+SCize6Hu+ovCDrz/snTj3
9b3e8f+6z6+1rqAWtgWXB+yJc5d7x1/und56adOn8KYYozK89s8IFYfOcq0hjB4RDQOpcLDOHdUQ
/heLj0iniJs9EEJAYWt1zNZz6mhlKecj4x6S2uKd16RBGP4RSW8IZM8txNzMhhyLSFpLkK5XBjv0
1WrN3vr0n0mjPOc/SnbgOqJ+M6Hr3q5T3L5VFVQLJlY1ruJgTTYjrhV9ZWYmVvnAkVgFdHcR43cl
wcq/Oe1Tq8hdGCY4z2rm78oGqWyI8iSiELa0NhVfqr+7pa92IdZZKeCfkCv1KgYiadfz6NrBP2+v
aXvYHx+fH//0m3/d3Lj8Qhttu9FYHJJviUZTkGE/RdZiDBQZU/RAJ86iqntQQpn99QaLVUaFl1BE
G3PgzkfCM76AS3w5+ZJjwXzvTf4Hl5l4ok/djSH58tUOT5guovnBgQfi4R4H6JHM6Ri6TDuGWDi5
39LktdKnXbva+CqE6pJhxTTVjR/Khg71niL7pNVNt55z6GltRZZyPhIS+wgOJ/r2XZ+qFhJGZhsO
4b2N/vmKuIPEQXS9ZK4+Y20tlXAGDShyIx+PsI91sdNYOrLHUUxnYvOD/86WSRVOc6jFXeCfY1nn
KNZWDp9C29Zia2+d3Vb+fMwlOUocRYRjroE4rTx2fuFj3lrJFqcQZmKc1BE51zcqAVCyXHGzl8iT
0xrGXjm9OgGt1lCofjdQRPbE9uWLP9o4u+7DrdaajS19M4yWgGtbqNqHtclEf2jatdyJvVma2s6y
Qjz5gGRqOf/66L2oa6ANy7JenpKjMcdXd5WGWZlNtClaJe+drtND5XOm4TQGZYRFuRsnsPmM2Qq+
JE8DbUXtjasoej9y2Kdq7802XZuFHT79lyrFu3LbG3+V1hVaq79wY+mPJ1H8kicoaUhjwoRQijj9
yt8rjlF9/w6NCSGEQ6ahoULqoTYmZBMOxjRANGnty8sOQwzGWTHkn6q2xbUvTFe8MjF4yG9CBKqY
XyfyVGsoyMNt8d40zlKpu8MHpwWgWnAm5R7eXt98fmt+Puzefiu+lNHoLhlQukcLFfPj+hKkvkh6
aJIAVP66AdCutlp9163nFZBty3VRA0obwjg7xarYz4Z3mtitt/uHc+DRE+kTOUdBr0sss0RFQgEf
wm+YZ0pS4HpfjWggmUnzSvlRGr/ZSZccWPkG8+fAmlhs5YSSuNht/9YtpPmbr+Fwuz+JniT+FN5q
6oO0OGmv9EcEKyTTtWZ2itsVNGTNsAr4v+AVraDWQdxWPK9hDXVVg93xT48vbIzPXR77yM/gdz6u
N9DuvyQTTPw2AR9Vk/7pkrLF90wjtlw6fO528rQsKshXkl6pIQn7qNhgTwgR22ehvmyNyyhoJbeV
K+R8iklb5rY+hhtpczuAsLc5W6aUX8Eh3t/DLSVrQrqL0q2XigYoWcZoBRA/8FTXiI5Ic2jdLgXM
YmYSs2IMBUWLld4G4BZJSLVyjoMjNy5hW6swO+lSpizfoHzOOdiGdu6VIkVlID07RZGQBBOtRCzE
zswXcSjiz5J8abJqMKglpHvfF2utORqltzkig7FBu83bLaClwQ014fGA9JaQ7CCdzuC2SOltcAl1
CMHS2/fkguy8zs0wpbIa/uZqW/NGB1u1lBYUratuy5b5dM3Pd2OuFqzSMh9PxpCRQQjrAP1OhMd2
bRxU3QG9hoJ0YvXzKd+2n83y5Xo5iDe9XUPfuqNQn6DQiE5jKTHX8sdVo/s5FYkF+hB6URj79+U6
S2OwVnK5Rn36tMb7Q470K0QmerAvPSbyWxnCct+oK1d8bjJd1xYcHpc4vrX5869vBWKuJ44dcOIv
voqDq3djIEy8XG2bgG9O4AARNdX0rAvel4kHWHJxTmms+VHxHbOhQ71nHm9JZdZzir5kKecj42ZH
aZBkNikIW35ai9mMe6t5nzQu/2zJrvaChpW5zHushZCNdcHsNXw8Iwzn6e9tnlphtpDW3bCGA/ja
yuOPBULwp9dfXEfpPvP19c3e2fXeY0yZvbh+EYeBFlgzlHAP6cZFNf9sr40zbAK0jfPcQjli/EEm
HZl0QmaFzLELqye3LizWcnr2Ugrr6oUBoicdEzKEmfoQ4zwveazkwtqM1ANYskDrVTSmrVtNU57H
DLs8HYZnR0iSyJDRKeRoVepCzRXK3MIKl4lKwGklnhrW0DSoXjEboreEp4SqTJoSfFwDwDIBE9zc
Q3FzF1rRR5gTqkwqXGClYWhoii2sB0ZnxGsnaNQait5gH7yCl0jLkTs7r/f+3yu/F5vzpqT+h6jQ
7OczA5EZI9ab/EUUVpkYa9KxefKqqQuCV5plb4mx59Os2tbMIzn6863LP/fNguOHw8K/8TyyfHXI
oEt6YlTiDfFlMwMZv4vdMKjnzvin0osXm6IGvQaWUGcioxs0BTcmJZQrKnF1TYw3cm0kTfaWD1xT
ckIjcLS74BqnNMOtnBWl2jvtgC3tdooIzR9XXZiS/wAVyPzCru3X6oseWEeh9+SRcLud60ZJvUkf
nFfhotC2hjiw9EyqtE0Nb3GPuR4N06qKF+5fciCK6hyZ5Wo7y4og0gZrMIea7NLfLE9KX6azFVRS
FNzmkPZEiIyJnsJ5K0VWWUVmRwsHEhtXUTR5/DGf3GYGEs3CzqUu+aW0dqP0iBYtfTg3cgp2i1Wl
qa11RDEhr0uGxuB8cliidKrFQzka1k3eCpXIXiEgI5paSSfrOYVVcNqT1L5KagDOIX1tF/JHhXCe
vkmj2toNRWYHAUR609TmlCtvMtxQ1FcXdX843UOowmiO7Jcu0M+xrDqZY4cDOU+nxudfGodOZa/8
eJu3esdQrapPoH1uDRDTgI8ZflUkHPFkS3xUVMZxEN1ICCmXKFbFbcKx4A9Kc+wEtFpDE7D69Uxc
nv6vL66f6Z36v9cDvpAm9VTx9P0TMaRsJEvNE8FfjoOWvD+ZK2sdmzjKaa2I6ZEoFc1soZOjnK03
Osr1iS3EcswWHdZeucD/aNQ1+nFrqm/Nd8T9nWeUbg5dche/N+Ya3Tyr7Bp+bRO9lJELDIv5vQNL
KEaybL83b3QAXbbfG0MX4Sh+bzcyGg1IxMmJ8VGGrpEsUXgXu8rk/LRiHBUVk19ePa3we/ZEwDJ7
iz82/ZYRk1L1hd6v6Xa6ns1jPHo8cW5r82fjjT49+H1afPpwWI91VTfLBia/AyfXkPSO2th1rjKk
SovUDKdj1YdJ6Wk1FO+ht/93vheaD8b5Nb6fNK+UqY/GyPx0pyxo5YO/iHYvH0oEpT4VL13ODHsY
nz1L555LOBjNv9dWFn6bOqjD/+IfQudvMvPQJlJ6V05n/QxQSpMcM55/gKxs3Kr5yuEG53njWUoW
Nt3IMjIkSqUbqrfYMkdNyxNCEFbPRJe9MCNM2Iu0D+k2hZwDCiyhUJdaUd5wt6wOkm8vZHIVm/gu
Tg58Ec7fi0NZPSCd+KEfHqsIjjV+KTUDoZathgZfM2QJuekr53xVdYJ8E4dtvSk+F6Fr/9o9RhVO
qzl7FKji5ogRApUzw9XrOciEbgw4pyrzCM1UHZWc1ImN9QWdn9WNCi7kHAOVRvKywOHcKMuHQhVe
jY5P81oHXLGffskp3vHBbe34pDloPKSvOKq9cwGolsSvNyiGDdKAa2m6Kr9Sg92SLVnPK+xIiGWE
oHA9nwStpxQBCv1ppnAUlhWitIemRTJK7eC62VCPN5rDTeJyyFmOirhYpZEeympSRXl0cj8GCL9m
wGjVyFpFzs2G6Cvzg5YkYz2nSEWWcj4qC1dwFYrj9prRHW77VLSQzmt2o66j6SVYXu1lhtXwucdS
nUabDeduIrtgdzR3UHezAmoOa7iVCjf/ss5ZUBL+zHcC51MJ9LKSEskU6sPerrzFO5Lx+f7JDSaW
+yyhtdVNlSC5NTn2RzC0GZGqwBA/khnC6TdsrTeSjhGO07st/IElFNQyOsH5SG7Cm9IgxWQ/BVip
syGbmZZbdijcWUhz2SYP/EPjshRvz5HaprazLHcw3QWzOXj8/Fy2b7LI8RMMGvqcmGEVQ2llVCqu
OkxhdgTFeU7ZVlTXuIpDZWsrXYZVZBCr1Wlj2cMqcLXQj5Cxb1lQXxSPC3U5/HLYOO0j6zhIpX5O
gfSwB6kogKV1Cs08yzxISevWV7i1V4YgWoxXIKdfc0WErvZoZlbk5Nc0EWcgQNWJPAPrKOwf/sgK
hT7WrHj8D3JkBZr8aJoH5Truy5EV6YiEu908qfIoSu9xzQhU7kun01JrqJPa95EV6mAk6NQ0C0Pf
kNZJOn1GqhZM9iMTvQ7BOzqcJDlSpoAHIq/KwJW2XOM+zSrshPj0aYU17QeN+0Db+NO/tzUCsxWf
azQlLLqyzvKfYWvm9JMbxPVXdl26MBViF5iihO/KHxWgqyF5E5dGOblkaYMohHGjL+25robReySg
hlHmZBxXV3xLZPYgCkWv/w690tnXZB6g0GkSPXYqbO02HgeTpqlNpUC1tueUCwzNF38maRKY1iGO
QNNCrHRCmZKq1Yk6nRU0tJ6DqnRjNT8jKq+VtCzm3/3JLXEkhEuZrN0HqN1SUMTX/Dlvl/KOz8T3
4oN/si34VHzFCfGL6Rh25dQqVgs0GCy/SkdpOINP2BTxc9mh5JBCFp0Owl9GMwb/LwKYaZJ8+qmW
JCkTUph+Pkjq3gwuh5Am+gz6YVJbpftiFyvK7Jmb7Bg3bREJLKFoU7Qa5yMhPQqAuJrdJ6So2x5Y
TsP7D2B5zdPicb8sL5z3S7W8pKRpMCISKyF2+XGvpNgNTDuN6NNUuQK8+A4b6hSwnT7nENUBVjax
IcdEE48zvYbEq/aW4foy4yow/K61IWHCu8yNIGYWDMMQ5WXmZSEjE8ofdeEHfYPdYlHewBLqIJYd
5dX4LjvKiypFXqiExquE+4HrQRT7bJTxD54rjWiJRsCwasdH5XaiUwXWUdg+bANNNuYQ9wEbaOLv
GTCejTSHksRdA40bgked8Xd+IVqJcOcgbKfz7Pw2der7GE4OnO/+h5M5xCKVoV2V7HAPkV78WcxY
50Hdm5hfO4pLdVvo7CAaprDWTqdjPa/wxv0j2fdOtrtoyPekkC7kgreWcjQ97/o4q2gV5ekjLTVA
qcvM4iF2McxLfpQGWI6apVLN8yxVEN4Avu51meWVUmtoKC0jo/zLfa3L1OTc9HYNfeu6TMLsDIlk
umkligfapyc5ntQUDBtEBkoCBpeg32UoOSU2RmB4q2j03+eOkNLAf24FtPDfo6n8Vmy+nV/0Jjf4
U5ok7rxiLKQwnXvvm03tMtJWShFu03j+aqkV+dbg8R+2pHozGRJZLe3FzY+reordg0N7UPcHEWmu
2EfAaGnLQQJLKOyXb/cMMt7qSOMF7J5GTwe+OOgal7/kWFpZPrCYVUL0SZ5kJc3DbBSuhibllpOw
bYgO93lbYENrKGRPncBU1ja3eu1swrxWXgnp50f1sscMHm9JkQlDn2i6hfcSJ5wFGZoluSIwClLB
yx/tt6zu8V+qJC4JPeCAMdHxm6IQ4g4n8Z/r28Fv1G5thXE54Ym762wpwENw2LFJcQ8RPfWPRX2D
2cciGSukB/BOPJb+ubR22tGvi7aWKcEXrxCPk0HFyIt6jq92GVXgTV28nch4+rQGd3bxPA4qQwGS
tfaAphxAoal9uvJMQJ/c+OnG2MexyRetfA/7lzAe49k+sK6GEcOv5wiBu/xxVqoPZWdc/5wimsJV
AvqMucwkw6du6O2JItnK4tHnplUU1bWPPsvCjrz5gOv5qpR8wt7LphKad7auQEpl4iqOpDoh0XMk
Zat0SCWzh5xF86PFTvntJWrc7o7uPqdwCgag3zNqFH2+QrdxoRwpQ48Oyv+xm7Gq4W3tMyIlp6BC
Ewtgt5uAJaGkB+0wSshyD3fhM5uDQj8yeqS0NZeoTwdhVNFoYB2F/neeMDPYnE/xGD/+9UcX1tc3
z29sbo43e5fWL29ffuFysDVV4BUOk/SI+mO+1ZdIr9/y3ZA//LcpXNbQf+eJllpBX+Y4MyxeEhun
pGth389hD0XKtOGGVmA1+FNm34XA8fYhnKX/iwMpPnjEjKj60ptf/gIFXUI/zl+Jq/59RLuyhaWZ
AH8ekvfTt83E/MR4++vrgcruJsnkMmMrSootEDMPAEleYWz41W59MlWMDEEqMlwN5kfbAklWTgBe
IAYSXMJBcW1l+baAeavDNRawBR6a4Mdtly9V9kqaLX08SB2oexi6CnghHhIcu0Pig+aHsG15i8qE
DbOhTmm2fJHyOXXUwTTbj424JPoYujILSQ/zBRw64FqbQi650r7u11qA0MqCeAMJm2jIFvMivYAK
S0KLUaQEcgVpyJndin/NWEdB/tT3+wnnqnXkgDfdZkoecszM2NgcX/Yxe+JoS86P0JUZJDGe6vLH
dXCSBxuTyTLElJ7KBUWUPaGuhfJgs8ASCrel5sHK+xw67JQH28joTaE6w3GYBjHFzCJHqVCSps2J
zr+oqWjvJOlOxLn3spoq935iJpEePk+nlj98878vfXPlpW/+z8syREwrKk1p2w+Ny8fI4wMz7xjI
HOV7v90ltFnmXRKv0iM3lvLZ8jK77sZ+gSuBRta7Wp7y8ZgNdREx8kXmFzH4ctFexS674rPCxUSM
bMS52s67NPm1ljBEMWi9Q+5O5rLJbLg6YMxzQti1YqNKdpcAMaX3YZSIVsfY/W2K+Z4M+DA7fxOH
ZXjH9YEQRR/7xvRrQhch6oCf0eccrQtD6fFO6j0nVOfDuieIoIsyCtLJMNdHRyMXiHuBVIQ8Cy2h
QP6XEwGD5h2casxwKW09/640Nlot3+hcBLWUvgqtG63SOxqwUrTkWnNwlK4RTktcMnjPqh+V81nR
6JHnQPZtMeqMO7mL83jmSgrkI88FQJb5F6T+aenn7Wo25cq4nVfwglLXLkW9QsChlPyjx1oqaGI2
MsKQ7NqggiZx1XyEUySD7zmaWcVyjL9esno6uEJqRqLWUKBOPuTrfj653ZuUtgPNks1hcmudvxQL
/TN2YkbiErn/TW8i1/23PvTqfbOBN2v0J1/wVpw+Pqc41hZxyvOGkj8rlcnmxzXUmf8iaUuDaaRE
22kV8HtrT+3UuLmXdUAn2eyZkz7Ce29uNuhlwTPRs53XfMSbtDpXkXFdI7hF8pgZ7yXi+D4sjZk+
9NRFMUl3aqR4pN4zLLq7awRKDyyhkJS6TOcjoegPiXpRgmOYdCD64WxJYcobHRatltIs+uDTQiH6
vdVVpbsvqyAvl+DY3m93aWymsowuRxcIUeZClm8ffwz9BxJ8cpVDTt9z2RCNhFGO2l3k3eccYlpb
kaWcj4S+yGOAuoiuTW6FOgIupi7LVhwSVG/TJNhJYebmDlNxvVhXOstoO8ZoXkRbeePD4HZXYbsc
Sfe3Oae2trJ/CrN3YPuoMMv8eOKEjHqYHpF1gqQ3Sm3ZKC0ajg53PZ73z0R573QY1vMK3skN7gTZ
P/DcW+Zu3J3c65HHbLSQwBX6D/70Ux5BPdv9c3n6nuhFvnC03uxwbA98a2G5pb4kfPp0S22vjx3C
VMcoHSYqP4ORy7jgiB/AlMwP9kuJa+Uelt2hTC9WHmy4bGgVdQTSblsrzN6bZ4Mn+W4SozMROs1o
WsdmRU2m/Sst8aoueq4KgZosc1cJX1XEDDsKoac0z06Eq9ZQyC2gLb9Zo6WRV2+cifvhzY2fjHsv
fP3l+bFPr026spLp+5huwcSTvYW82s6yVAyKFKW9HD81cXjNb6TvzPwqRj/i0pLwmmXhkHafjALs
DFp+1CFtdanNjkLXsRVhNq6iSLN9C1gBzNEfJNx6xWjDRGonX/oU1vpiJ9IVnxa6tIKqDGBHkeiP
YJhM8x4xtGgqpuybXX359t1f5bsd6nmtXhncGxgxK2qayTa4EhYpC6lp5is4MItjjKodgJbE7+UM
JBJPArFHqqBc1klmmjRNwzxLlaSv6UqVf3eiTbWGosyjIXmjHrG5nofYs+sbm9vrvcMXNp7fuuRT
Zesy8Jg6T0I4UeJihZAeRrFU3Tdc5L3t7k7o7b2sFhl7PzETz7qjPmnTKF4oV+hSeLx8ZFv7AigE
iGh2S46EMY538yPog8sv6ETcRIaqSW0nINUaigwnH0mu+c4vQoNL1ZMz0Tt9brx5rndqa7N3euul
Fm1yXcljO1Ao+ypo2sHlDTHJSHgotRVp4pNlT7jcAuFbrlpgCQWcnKXzkVi2VByikL++c81XJRu9
JuXbHF5oLaO1yAP3mDCNYA6FYr/UGbor7q3N7NPLiUIe3DfnKiRzhHXd6zTTV0RroZzcnaShdxOG
MoWZI5z0KZUItvphttJpxitf4R9pxivbca6dxJMYwijKRyg+19pTlEXMQyT3bVqFjYVmuRvQpCmj
we2uJWsR01kLpBaIz4WXcPjV2srfr5Ba43wmPOxd1L3bk89F8mkJ2xicK1/ngGkto3lY68AcrrWc
3jTUceym7FhAinyNKcmiDe5UVAQIVrItO7lvKoK3n3dQAzSTk43C8DfI5/auR6bZgeM/sJ8Drc03
cI7HeX+I2lv7eTgFfBHketZ5Va4e2WeeMX4MuhTHSueu4VXKbytlp2ENdUzBQcaT64YsuPKi7kEg
d+QU+bdR/vQVUJu0dSIP5Ec3ts+Pz29//b9eXD/jq5GtFfRstMoraDfC5DTz42qT1EFEo0FORvNu
MmboFijPSieY1RoKZtsfhB8TbZp8B6Ex5++E16jY6cdYftafa+zVW2diP3ln59d4R29xkqXxbnri
+Kdw4O6hhOYHc4SgWgh2EndwzgyTuOrWpe4h0ySFUhmRVmU5qDQGsyEyn75bS33PYxTu4m4955zz
2oos5XwkR/9nxAy+a1/ILOZXEDQdRle9Z5leBYLpNLtFNQoW0ONcoPo4pmUjnRJqDKvxJrI75Lpi
Iq2uYAWzXsPBd23lsdN4s53PBHMs5MlXVB1wI8mFloFGd/qi6/TRNIyzX984tVH7xpl9+PepNVfD
7SA+7AGRs6nwtmQ7LURpoVTA8sIxghqOvY3/TijvvawD8tpKcFoPTX6/N774T+N/ClE7cR8OghoP
ozaY/vdvmkAQfjBJ/giAvtvwy1pZa1lNbgplHe2f45sO3AdnLzEtdxjvbSq2YqtkQo6iutRFtanp
F+lqxNgzuG5FxzoRVTaE8/VkzRLmZKvmi5TPKVKTpZyP5Iq/xUV+3ZRR3UKFCcYCF2KwZjsOg71u
+nVI4dYtYSjiNfPZQmvbCeOIGAONrerqTdd26jOnF02S2F5d3I0yZGs7FWyaTbZiAg1rOJgzQOH7
ZGM5n1msloIs7AFKuPqTf+c07nPXjW3ZgtFWiOvr3ZrRkt2YkgOGS22Xk1qMtoB8SaSuGw0XBWpD
ANBlZDeWNyG8kgPk2kowu/EDkLwnCnpJ50AciHi/rTMwbT7qU3FwTY15+0xHyShNC2p4ggk5xCf4
nFommahofoKYl90A5DKXEqETESvlWeE8+RAUTcLjf0KtZDg0quy3cJJISeJtcU+Ij5w774s19baZ
2D+zvfHC5X/Y8O2QQeF7yxElVJcVvk0lV2vvt88vxVKMdHo7RUnYkyKj5qnoY3AUw/vMj5JiZkOd
Rs3zRcrnFOUFR82/JTqRT1ULSS6zdUdyXYOUhR8b2dU385H4n0sQXmRuyHhu7IPwtUenpW1olFjV
VDarrUBe6No3rKHA37327zLdQkqwMQjegstQstzIAZTRXv15H4uOJtUGUEx9LeBmMAT/YMJLam7c
ZLq7t8EKKfWZjJ4QQZCBq+WPaxoTl5euaNK2NciOa0zJ1QIp2ux2YsiNq+izwS/FC0iRhMUGnCfH
x5svb21u+FB727O5rwf28RdeWr+07hP96YaJRI3oUqklYw5HUa2x4eaz9Avq8bkNMnWubpmtwgo1
LpKvKQKm2/R1w2YkdcFeQyNrfs0fzDd9/eS58YXNce/Exa2fbmyeASpN2+ptM+E+9cK5rcsXe+Wa
PupNw9WVfNlHoy05wPCeNEtOlynuEsnoHKHteQkgEbGZET6FUaTI0OwBewvyb6VnWc8pcpOlnI/E
PihpxvQYwt0cYJgLyTqzGUfW4cnBv8B7NBdtbZnhsJEhsLhkKiaqLDPaSkrROowgymoMS/dXBdFC
NlnDGg6+jHp5Bpejf00lOH8Ffmq6j9vX1MPr2HnyGH40vrixveVD1tr0ojEqvQrp6gbJ1Xq+xRop
BilGCVZR3VLPI8k+92KheOCIej1/CYXaUycChHqNaSC3kUIPdv6bD2ljQLB8n0OBzkKaCptCgg+P
76XzdOhW21mWmg/5jebIa3BF7x7BfeJAA5TQSgGFoiyC69M2glGUtEHAe1ITpK2Bmg11Y4IjWid4
HI8MwwNhgiPDm87QWmL7ZZjuDYxcpguFplG2ZoNcWgJxTCBLMJEsbNMYm340TKUw1/wox1QFrfji
0ZVnOX7bih9Bfo5lNVvceyOKU7qg/v298Y9e/oY4jr7SB+5/Jg4TL1WbkGldGM9xUbeU0houkTUa
0XGXq4x8Jf/Mhjp13eeLPLQx6bGh5+md2Z8x6cOIMrVdK8u6P2ZaOn7KvO6JpmJoElMQNBZIjgkv
oYThsvvos2lHHC67jz6Nd+l2JqRXlfi6tq0MTccRCXVW5SJwRpvjV7RJjstNRD3XuRX38Z5WYD4b
0CyeWt/qPXP57NYFX62YbsLmPOYdNoTWApr3tJ6XzoAhmHUaYxCUWq17tanWpYcforL6rd/R29Bk
cN5yFyCDCylMlzy4WZHnn4y7GUVZ0mCMK/2uz+Lbj3AWTXexUebm7r+N8d59lLm/hILWJABJvzC6
HvAmwrD/oKPM1aEtc5Q5cwDg0CNGKDvqDSKOYRxp4TVTFWELV34Tf+pfxYHYkYNYz+tDsYZtO7/C
nD6ydfHsT3rPvHDu4salS72jG5e2L26c2fYZi7X6TNZyevz85fWzG6ygOcuBD+oepgfooKFP7MEF
Q3A6zJP9Pb+V1GdoNd7gFP9Q2JVBB2Hi/aTx0N2s/KmpunRomB1B9F6ZaCue37iKQ+UEmg/7BO29
2SZrs7AtMUlTvSneJvHzi3vfJ+/WtWyYO4NkKDHlyqfusgvJ+sQSTQcyi8r8oAXZekf15b97rP54
zrQI6zkFkyzlfFS527C1pLv58lMifJjJOSOC8hrvuj/5wge5ta1J5uegYLA3sYuSUFHebJU5o1SG
kS6FVBWanxpMl0xVDKYTkao1HKCxsKdhZPJQ+PK3+G/oLBS+0LmfN0y+JpFnn8jVO2eTuBWftpbU
bLwpdqQcPPvoZ6d0aW9Pt9rOsvxNdKiYI+V0n15OU7l5Iuot2DiZz6M0pcNAbVAqbxdsfJinI5rE
h++H2dHCbLxxFXVHOjSCBzCHjeOyQS2/KvFBlPMHPodpz8YTeg0Q+IQwSg5ikminlYr9nH6zOCnz
pDbaFRuvvnyHPvB8t0bXhoOcsPH3kFxlzkmATSwUMTFfwAH5A+ANVHu3Zt4ygDyhicOo7mCpeuzL
gLuCRg8JhVYh7l3T1R/47uIuFNndaWqR3DuoPLCOg/PaysMecycbc6A/4DF3tDDAzYdrl9os8+Pq
NLgK0hFh7jrRs1AJ9PWBYa/svE6S9c7v+hNJL/sK8D8yUWea84lRWUvpOVWeFuuqAz1x+FF0R+dD
uU3eBn3Rq/Zri17/xoh2+Sn/CaTQfIdcVfpMKJGiG09YuRrkf5L1PYwpjy7PwHVnySx49KFoiIU6
ZVi2XlmDpTLYW+k8DWs4OK6tNMyCv4H6Ix5+cgx8WNWuZsPqrKQVmfaxSPp34Hsl9F0JQ5fT40Yk
pZ6q6qr1hGfnJ2nPsBGnnrktrIElFKr70LNfNu6wmQV69rvaiUW3pLkMMIWYeaSaHTFuYkTggOZs
YdGJP7uaFNEWTHMc06cVjuLQDcyZ0EGg6eMBUtQk13pMBO0lsaIJN2JI1xLOMl/6KTNoBrRwTrWr
v5JY8BWZ0IU8Jldv5w0zIa8vGRSoP7+a3BSZhmFX2rXd2Wrrt2ik91ggwICvU2/4O4Q6fVZERNzh
fwSLDtXXC5zRbkXIRIpHbrESdheogBkvATNT6yMcWtjSVSOGjLGlT/fYqTCnVqx7Hy2j0TxRO7Wd
ZVlGjNcbZHvbZe71nxmJT2mfMkhwI7lKhBQwpEivYiB5ovKj2ILZSZdejPINyucUgQZ7MVLzbix0
uUl3fEG1kE5tvoLDcSkK5x4bF4ymu9Z6NcnzecGXJeYl75jaKtKHkWgN/W4rp53iKhWw3TsjtuLP
C79NHeL+9WEUunEO6wNhIPvSuJwYb0wLUkThbus66wSN0xC9b8gh1jpy6cmq0VT6U6cTUWsonINV
PafXN8cXXrx8/gxJYVqCquVsHl3dA03xXVQ3wuLAUvurXZbChSD8ixck3bXhS2Rc8JQ7rRN4ag0F
3q4bcK9qEpVLXv25j656XwBdSwJWq/Qn/4m4o2bG948cuPsPvj9Hwtd+CTlidXvLuP16OdUny54Q
MqRDGWIgmPggzCQiaMYkhMqS1IJWNtRlQsjuc4r8g0OoyMonJiA553S58wl8MUErW3F4tyiBVWHL
0gSu1A4xgDivi1oK181Kv6CBcB8mu061fIf9lHiduPz8+VWjsl81ymh7hT2fsZA6CfOygOL9EToI
Y7FDwYY/gJcoyWZfDp/xQBY3LOX0H5kkAaJLxjlpnHSibt+lqh7736jfPgdqnTqBzKRTHMqiGgxd
thvA5sToDFP2QvnWFdh6DYXz904+E0D5HQPMHQEUcsRN3UZmlmgvQ2YytYMfwrjmx3N3MHwzpgdT
5UaCphXR0tIecu3u7gDBwBIKwKW7O8q3OjxhP9wd0qM4HyXklQUTjRlwygRoqXTzYDWoKrHeThUp
2YCuklPA7qoiNBiFAbeY5GGVxE2f9WlYfYXZHMMKTr5vuEwZk/7iH1JHQdWMlzuegGHDGX0wc/KH
zI+RWVPDTWZ5EWCiPqzusaCpRjbURVLvPqeoIyipxSSWFnDwc/+4F5PTshHnTr7Pe6RlwlehKF5r
k1h6MxfxCHWo8ilop7lMHWGaGhOfywPA4HO4XQmUZvbtrmV4DQV80LyavCcXFDzQkOR2hFrQzTKz
PHRZj1OcrudL4dYmmDSzTyjVkWyL0m3jOh/6dFmQTBhaKzZg62XsdELXW0XhG2ou7D3j8CoPvDeN
OvM3cxlInPHBax1kxjPDuGvs+mmgXu7C9P7TQK4gGEoaSxV7ANoQdb6LbtZpCkNFmdbzCrXJDWRE
iykMn4h7taRUXK1wcRnaICp+yykMHvbThUOlKq0781G3gIZDI4p6TpynuGeYRyPKz6YkHcD9yPjS
gnp7iX9oHXUO8icBfRKPPwcvGbmB6H+z3u6ha3KbaxZTRiylQcsfxTHJGTKYxif21vo6mhGqOnY+
0JsflxfjrCkn8VT1V2JMBUDX2k0nZqFUFAX2AhqSSMrPQ25j9cbZjGa6ilb2m7w0rvfdCr7RLIw+
oSQC1SXoLnOmQp2yVKp+00o8IotDmH9ImajcYmPQ1X8yZ5DeKE3YC2oNhflTjx8L0PfHJgJ4Rchw
Lnai3jEbZWtxn7q/fzgc9GlEGuoeSZsQDKsQdct4s5RkYVJrS0XDp+6eqHKLmFXZILCEwnnJ483k
jY769o8+3my+jOn98vThlDowN2PCJV+q8RKj+NHEfzRtR+8K0f6IqeNZZsZaljdCGS9mQ4d632HS
Rismbj2niFuWcj6SnJ7SrPyyP7mGlvSrJdsvZi/OBbgGs/pCMgw+MLJ5SZE9OgzQiCXBUJlyD0tP
xOOVS+gvZgyN8nhVYC1kwDSs4SBN1s/jTzwegP9DBIdoEHd85GdYLj6u1jpaKra2WVA1MFcg3nrq
nysVGfAhleLNA3vkJsGq964T7kLXcyyrkG/qsPn4+EfnfdT33rUtNr2DoL9mua4+habq5maJmTP0
lokWdYKt9Ia1iDqi8VZEX43BKGz8sLOeOYbujsjwEgrdAWlLzkcwlcc2Lp0f/3T97KXeC1sXLlze
9FF2NqUAZds2y6gX85WQAx9tkWF+zhEYc494VvJHSooCbVBQOXctK+vMYWQU7dJEIGHodC0Wylit
2cqh3vHT9cdzqp/Wc84prq3IUs5HIi3+iHNEXF30QTMZVoZ/ay/9Qi4vsyH7/EUwmXeKds2sQ58O
Wru9mLOQSVt5nPjunWKCBcVHNLxj9I78wPhsfT8rOAG60i1QSh5ewsF5beXoqQD0VesUsTalNzUZ
waX/gDw26QX8RihI2NhupdyGDfORjfWzF3/+8plzWy+NfYib2q24pG1ZVkSfaGhB8y7apNRQupQc
I5IZnh6PlN+rosiFRHLDGgrm4088ikjW1DtD7Hq0eWp87vL45a3e2fXe8a2L6+eXMlcrIwOMCZfD
dBSMQDF0tJAiQ2ypKbIukZY0anmtWsnZGjvreYWbVAUSqKSywrTKr9xYr8IaaAgaolx0HHyq4uaa
y0y13myLBg99wqXThX2Sbe31omguk4F3DUlGEbPhELjiL9BcIeoZruAItbaYB5ZQsEu2lfORMOQ/
yTQukMWr6JOysyEFJe+zr7+7kKe84H1olY3fZ1QNJVYkbVUFiKr7tUw0pLsEJYqVwu5jaiDFvwrh
fG7+u33gvyZlbxUHRlD8swnuS2IjIxvDKLMN4bl3TdrwfeNRJlDd+//UnVuXXMWV579KLr14Zi2l
Vt4vD3ooxE0GYQapwfZbIlWjskXJI6naYz8Bwma6wZjb6qHBYIN8m5nFGkmAucMD7vesjzD9Sea3
94mTGbEjTlbGyVNVTHq1uztVJ07kjh37+t97z2l3gvx1D1pZEr3YHEJ4Bg/vXd+5sRdzcnZnRRnB
1+vQz4kG5PrBWPCEL5yMXB4Mh30HgInUnGPovxBf+hU/NbfwBLoX7OwtYEj++I8SZP5Xal9+u/9M
W2UFCGfBS8jZA/ravxmzt7e6oath7vP/9Pe3b+xe/aeYtGfoMpVibBPhODzwMj3vRmsAu0I9u9KE
BPYxQXPQ1yXpC4/xG0ZMCea1xb8jVXz1oRuq03NIfsj6hXnvOOWRAHlsZD7q9gPBJnOlMBwXAQ4r
27KtR9xj5qUMOqNJWLHRJR+F2T6GEIMkTSVbRKbnrkgzSVVmqQh3LnYNc63mr0slOb/4o5b7yzt0
6f0scdeq/jAlwrw9+xctpnXVopbmF55IX7uQzT1zknY7QOK7qJRlzaMn0QQfTOgHJMDynxNMjUCR
ZNCdGiKtJH+wgiX+n4vUMa/QZLSIMekEU/2MaHCPZq+qd/WhPo8hZY8iWGf1QVDEI5KTlT4Wftv/
dSz6HsPJOFbRNyIcNz043hvyxCrRR9nQUNrrTUqfI8ygtae9Uz0SDNxbp/eM6NMN4UMDTcu6mt5z
hiNkqeArOXDSV1jPzLyIz5eRbgIEhHHEXv6KTpofk/IQA48KnBelWc6XysESMfw0nPSimwgEH3Np
+ePni55EGN6IQVGpn7Icz9ormS0GcaKJEnbK1nYdY+FhZAyoGhzwn6SbMhriS0838qXTSwT0Pn3i
4XsSR/A/5KLtvyoXVNq435QbF59HpfdcvDggdnpFS+RsN1rabg4H1F9O4VVP4GlEWyZxMuWwdK99
gedYcm4m8tZha7uG5VrzCl8upXhSWmgDXuJ/PoyZ8PFH0jIplAGeXhgS2JcoNd0cUtaOjKjuCP4Y
Z6P4lFe7iJqVZDLp51pkMmsYNlwmzV+TviUIgDXbnPyBP79Jfd7HMX+aN66mvLeO5crstDnJXNCv
PaYXJaEKhKaH9GPsTiykCXK39M4HjmkutRNLGGILtj34qhC7og6/0LAl9ZMxOYNNGWLyzuC6SwQk
WMzS9Nhj02O6LB2sXI2f01hVZOcYmyMPEAhrtMoJZcpKu4J+G8haAFEuWkGwwpPF7cnoFHYpA1LA
UOvHmP+6oZOth3B5s3jdey7g5tMnZKngK2HwW2L6q8XXNAxVNxLwP2lcpBJhEJHjTU5CwZLv9qi+
oQS2oKW14aQ0nB4OREALgY4PVhC1kOiOZhtFjyvWCAh++sSDApkMvpND+F1hvYlBIXhUV0ZNdE7r
taXFF/+E6I/Fz4q4c0x/svb7L3ACmkrXSm28Zgy7BBAtO/0r9bBjYgQLVHV4BLi/wymNxcbDdPSo
pJ4Xxa3D9auGJwtmQUzku/zP37BsD4xASzcV/ohBd9LP3/25HFEe7jI+B29hlk/kprKj0H1mUzPF
DvonCyTaE4b29shdlaE920ymJL9gHyUQUGsqikhQTHOzRsDsyuu8Qjkd/ML+f2/9xzNvFFn/58XB
CP5aroZE6zV1hWOj7WzEn9E7ItUSN+efpO5E8CN8pRydxdbTT12+NrseG5VVI1JCBeAblUCyJctK
p5iUDALYQ9adJo8j4z+WpDd2WS3uN2sExFRZ76av/Rs+IsahBpXWtCglZSDdMbg9+7+JaW7evJLm
vHoRbjLLWoOoysg0FsjhRVonlG01CvBiVgxAFzBcHXdTwyg7MxN6p/qE4bv8Ucr50A3VmpnAD/nu
zExgM4Fp8AGMJe4dWgnx2sRozyFp+WmXQanl6E7yFZ79RTe/0ZSGaZP+sjmAbxI4OvsKJetKJp63
1/GvpC2kcvO3fobzJgRIJ0RfQSp/yR9/tYky0m0FlF8sK86ivX/Zikhn0NCBp+NliTyqywwapndR
n7WEqoRUbyubboCVYCZMYglD+2Zn0FhmrjWDplKxQLMewmLUL8utQkamNS6Vp1McN25USMuCDgdj
02ox9sHL2pjPwU/4aiPi1OwRIJUUFZJNGIc6kumzPndOwFD0OkxJwm9PkVJyh88gpb52Kiw/yVmK
heRKhkm1d8w/q2twWxIzn4q+TgF2koutpKW/mr3z5+5Lh9OOTOcSmes2nd0cM7GPyVeDwjQLb1Cb
7CbGMy0HKsAxuqE62U35IZXZzfh6bBDI1y0Gcv1wJqqgUAWApZ/w8uCDD8ZI/RGN/VKGi4xDEWps
INrTS5hb0/hEla5yy2JSzSFMVKFvOY0BvIYWvkxiooo0taNTqItdhKLJ8Wb9iSp6JpL503kshpip
iSoXGC15ZcaAyadjN2Cxji99It70V7DSJ3umCsg2Ij/amDkQ5lgilHhjRJfT8DC0fZleEu7d+Z39
f8Ho0gyaZndcBu0VdVLvOGuLlNoHhGAYOSEyeP/FcrE1EbMbv80cjAw6swKk9i9ZeVhz2uRqJz+8
8IXvLRgbwuGQQxGk9hC3KlRItUamTpHaABreBmdInka+JRdTSBxbiOGompxjk2XUrFrIUL7hgThG
umhsI2WJZ1eG9okvd2hWNGSIpn5C0gKN6E3ojcZk0uJTcT3YEBnhWpNWVLJ4zxtCSmPg4j7FYZ9z
3ztzefvS7MqV2eVac1ZCqm49dfnJ2ZWre7F/UzVnpZJRKcxnhiYdFb022p60ng4Ic2JLYJCXAqKI
MJf3/3fSJhMLUoO5dVgUyKW3ghUBwT8mrrW9qOfOHbOtN5JpEwdnnMLzWJl2mZJ2wVVadIE18ZWp
jKan7Iv2deEJ6U5Ots7mVs55zxkGl6WCrySe+QpSk66pEvW1h7cRhE23ERiAb8n10mgBcVV78PnA
DfGZJoyat/i1MVUR0vWoYurBqNfmhDcy+9JLBJQ9feKJRxPEfk3BLM8Ctv0KzX53ETipVf1QbMMn
8T2za5euxrTNxmuAIafhGd56N1nmTOgYI4ZuHzC1ftKcu1ERv+Niu4Yh8vxWEZ0Sb1Si+M/BYmvG
jyX3XdgRhJks56+IHkd8/dDete2fza7stX767ZdXZjH1jz1kPCa6dbBEM950Uzl0Gn93mo5XS70a
HeGWzOcpPOLVjF7COxEJEApU3crJlswEyFJ03nOG/ZLjBWSAhiQlnuF2S2ougdHYSLDqdvxbP0+8
cWPxCgq4K8A4IMLFHcd+8MlMe0lMDhyasXO+jbnmiLZRBrtiDXMIj9/3WHyBV6ShY/opIhU/imYo
ryATtHlhfI/zM9DdU2MYsU8WsvAWNMOw6PtD1ypGy+BllOxYGGbTXpsbs5F+Si9hyPbvz96bUFAC
M/9o/kmqBVUljrB4XcCR3jKWE7OVEa2lur0hNThIEv0YMuKTAdGklDvdypDjbik938NxkMStQPfy
46TVyxi6nn+IXFlM2as/vbZ9vfXA7Mps9wZKwiqcaHO+rVy82yfwg1ev7X77P1vnmfD95C9iVj3/
0DFb0WO6NR+byiEx0Wu0nlkQ2RPqQvhVC3snkIVEGrsYRMTSCw4lEOlHdnRDJ2sgsuWHFM8ZJksi
shFjmJXPMSdCDO3mDXrZjc+E8/iF9rJnW/XMEQEXNewRYCxIKa1sfFr3BbQJoUeLMURJWuPLCzCG
gVEC78ou/XInFq9izuEMcSV7laM3+1dZFw6I+JYL4N2Mr3F2pzkpvIcFBzhAC0b0iEcfyhH/JA5T
gj1Btrws3XsVh/UGovJLlJAZhJRlN5VEXGNdQ1YSTWpBwc5gz/7AXhTiXsSivpFYZ/BAAcsxm48P
xvyW1ccivP1ZcTTxwWSPdYKtR10ECKNwnDUVmlNdEPLDnoAzyxaV6SN6UxEJQg5Jytfn68Q6AUUZ
hna2Lbc9+FboLONaBKkjSf9PFVulUVfqqGOCJ96ymuggtZarWVlyFnslVekThmI8ABTAFWYGMBze
yBCpOuAUaIhG2YF+0sQ2JQG1eN+sEZATan4Dhxkw2RtqoAC1TA3QMsutpqaEM4VVpNjmuf1fyf8n
yVpL1/xqBcayUh04XswoC0W0RAdIZU+6FcjKUiwYH7sWec0alryL6MDvwZd9obbf+tEBvWTfCAbQ
Snjz1tWnQJxhuZKl/bHHBrgLzYY7abpJ4nAi5niouMlpI9xwh8AzpG6d7qRWTptfUJnTDjhC5Net
/d9o2OcFLoXAB/HT4wPeyD/XHxKo+KLDpqBLiQnEFzDbSCKTKC7PuFtmaMOQsiS+aaqEpneEjkL/
bSXZZonvxBIBsYmAEssPvhL6m2y1vVqVTiapdt4YkNUsZe9WtqNJt4epdNMZ0Myy+ISV0e0xvfCG
I2bZjcscVag4HAtDVzlpDLosmRY9HdBOWFckCVKc1jkJwiZwycEDMaXdJn3xFfHug3uz3YszwptX
Zhdjzq0aiWdiiYeHhh3jCTRafIvywj4e9gBOFyygLLeI2cj4Msq3gXGOXEzHxBh1Q3V6tcsPKZ4z
x57s1f4n/BpJ28io8aZ7D+hPCC7aB2KUocTuCF+nCh6rJNjR8cFaNdhmO02FuEH19taIdoR26qqU
YVtagtOxftgdGQlEtTL1WR3ahS8TM4WQcVld2QpuW+SD5kmiqlUMa+aP9JaFA9YSqaWuDCym0Yv5
xzI/5hmdD+m+iOVOvmNMH6/+kGLOoTM+CLp6jrHM+WZnBBAHrhoI4yVB10e3yq/XRdkUlJTnDO2i
r0Q5/lHDFeIDSWH3S9RZqYtnRfdm5kl0BhVvtfq06pKHfO35X1TGY4iA5xhPNG60lKIoUrxhhvGW
jZNMREJvlIbAaylSx74LNWxIj34m9be+GvX+3J7E4hWBErUURole25ldnMWMXKVAK2lKzfKgqNFc
miAeIwucnX5VWIcloy7kQksFQ1AdnCsUEksY0jY+zwdO4K2ByHgPq10KwtB8cklSw+qryparydpn
vIWAcdNqn9qM6ZCQmpSKJ30XOioqeQPzNZO8qSUMeR9NpWyKtv4veTWBtdAEXf0NPqXPXL765NUb
P91JsC1AkqxQDF7hgJ5042EvjHu1aZ/Y73eIFZQY3ZhxlbAuW1+Gc5uehewkRvZbzPloS0HxKl3U
2W7TaAER+bTtwI4rbLnbtCmTSsHbsUe6ahSyFTfE5UW+CYKU8E98evedzzw9kHvdEbC9ibOJTTxN
WqSQn+Mg3eWokOYe8i7zahSXy3ve0p1orVB9//mYwg/s7Vz6yfaVGqg9S9cf7F3ZvkTO7cmr12Ki
ZgP36AXFXPRun7YehaeByeFLci4G9bP8J5Lk7kKUZfKfbBimL5WtNPR5pjDH4hUtwd+BbQnRF4Wv
UrFFPx5adMFtwV8Kh3vrxny9Iiav+/Ll0fw1XkgzoBRPZ0fkKQ8nLY/Nt2hMHZCfCW5T2mhin2C6
JCzB2mV4JbW9uvKAYhDsNREfChF7mRDVotC7uhCPsTmc210eI/23fEASYHmV4THJg6ULRL61C7NL
8kZAS2jdR28EJy9M+IqBmjKti0YVFcq2EAditn4FoQS9+lFhKNcSK4l1zIncf7Yr7X2Db+Hsh2eX
L23vtq5v793Y++leMq2fWHulpThnXAlnJgVdZABiKXP/2bToNp7tIQZchuuEi812mnK0ZSjnsaEK
xjQzP7aXg9ZutskcBtm4x39ob1tcMusQU4EGoKGPZi/+3ep02VCtaP3iueA6nT7xyI9i7bCZoytb
DPTH4VSgkdAoowameZxWoI0UqmiUiHDSZl3jpPQsXsLQtOkIvCVo0xF46Uk6AHXMzI6F6PdtIuJi
dFuktX2Z+LBkLUgCFhghKkivGg1KC8aemzUMYeevi7GElP5Ikce87TAblEaMXPV2q5qzG5SKpc/o
NkJlpW4OrKIBfejol1Ym8Mihpw/As9TzVLIjvve8JfyKGp17ti9epqimjqlvKVyY+o/NLlL0E2vh
KlvfqL3D08JTmS18sDIKwx2rIs5gLCe0AsYmCyN19MCjhT96wutZ4VvDupGTrXt+hMfwumYHJL8u
PcZ/W3LGmpHSlSsZJrgHVRF8pbFT7iPXHr9k0cvrtjQN5f+lLU+sW6Lt+oaZ7ibQHX/VSszKDMi9
AMGyIiJ9InV95qV2GY6jn9AIJhgEergDoFCzngma58PYhWkK+HtAPIY62fC0c9vUnYCqbfXhJK6R
iExspKNjOkvmooj73+UoP4ovX3YYuksfpM4AoLoL7RdZ5GUwmvHL0/4QV7xUOkaoOc7cDMle0N6u
Yc5BkezBdwv/WWM5d1P0X4V0l7fGFMwGshPHp08aveootyo+gVagSIBiWf5RhiglONW2Xs1SCSX1
DfIpoJIGGUTZg3JKpUPNs6svuuJ1ypWsQq2DlaKCgkzHaNnVx7NoqBWXUns07hJZnKKgQRzVoqBZ
w1JwgZXSUmq9hWtipaIHbJbEvHk1/d/l1YCXCWPc1mDoxzEDV6GmQn3nZaK6MvMEZ8cELokjML2n
I6lWE+UpuS6BYKxF+8Q6hv7nL7RlYJglXeLBleS7cPXKzg3+JyZaFXzyyIwWosdroPLNdpoKHQDY
WCd2EHLQKosJdCw1krTmsUzVHsgYxzFIXvq3lNLSv9O6FeylDXP08oNSq1i+ejRmqujNPkvp9gLT
R/tOiHWVAq/lp+I1soCyFdXkiULJwU+7Q+J+ZRWF0SaObhInyLqD3nOGNrJU8JWo20S/+ZiCGxk9
MYVv4U0qFFFMLLFg4+ubbfYQwQYjOJRWLQGdh/Btj3ZnnABeD59uSU+XKnaMVbt5R53D0c5StZqe
BOd3+sThtSERsgTX4ijakEif1DGT/Er3q9OxcTrGrdOhcUquqpA1xnh1zF8Xkuh4YQFzMNSWJj+S
4/y0gIYJ94rJHvyV3KkENvF9QUjKWCZNdSQwbIt3rhZOZL/3wfLGFyYbWtEn+EQJl/SlXchtXz5J
NedyEFj1xfGCF7Wugvd8QEjo+D5ZgY+lV4O4SDGdH2H24dWnZzVSnZa53UoxVY899IEZzdwKkVul
2IoCDOKIr6/I+wINEyR1Lxnyak8ZyoMbRS7QZb+NWtINnWxJm6is4/aeM8csSwVfHY1a0g0FEu4t
YTP+Awgr5oRshSQDIWmLBagx0EfYUWQh6Hs6LQlY6CFHn9qJ1sTzAVG5TpQbqbPxW0pkvinQRMvs
6U1+fLrvqeZnSXnLRLeNm3HHVI+WF3copn9V2tUY0IcXhKR0/fgSYkQrjy8VSBnL8b2c/hbDcZMC
kFTgiBknzJNyqT4TiaRwRxydXolTESe6kHTOYJQN1UkFLp8zFzNplwuoSaZASWb886YtctlKIPrE
pimaP3+FkSIoVMKf8SXMFoJtzHJ6oPWYtBGa5e0Bjbww9YB2u8oCE5LQc085fFlap3IVcwT50O6I
hG+qOSjR99+kMJrZjqOM6+mM8GecdWYnyVOVSK6CjyTL+WCtGzZtCZ/ON4DAdseJJQzl5L3BV6K9
E5hVG+kJthXYvPrWgDsTy9lIZRUE9sjUA9YSDarkIMpz2NBQ4+YA1yKYKnORPMMcJNe4z7Rj+k3L
26KD141w7kfj0G78toB3DtGh1Y0GXIXjIeX2rwgAKRZ12S00GY7coeiCernluXjH1p4QoGD8BH9g
LGpHwgcwg7Nkm/ecIaIsFXwldxJcIm7rnYZVSUxWZ2WiRJ4TiRhTNluJcBPoQArHl+kYTGePshLW
no4GkrNFx/gy0FEIP7I+QKJijYC8p09cmO38fLaboLoHXWCIowA0cN//lkrQmk36IjEmcvWyVjBm
YyKGOIgjmkz3y9qAMG5JGydSCDKmmF3Jx+jtPkbyiC4uhGC0XoHpPfBAJmOnljAUP/dogtraXEQq
XeZ3Yz4PNhSSV94XyIZgIUvSqkrbI9M1zG6YruGLrB8UIC/H/enSx7k0NqIbNmBUL51ozGnrTjhs
w7xZx12xhjnvdW7Yn+nk9dtUBwOzPf/w9e3B2Xt3a7GgZYHsW8XIAwlZoh1ctC1U6u2J4CMAItFp
YhGN80WZI1J+d1RhlaKrqiFosjuq9Cxt2tuIKPzE5e3tKzu7TzWgGpBGfYY6kXNeFoh6qoGSvN4p
ICVIs67RDSXXGTxBLc41axhCnzt75sGErLolEWEU0zf8D/aHtY/NmgmWtTxZhXM4MrEEhmfSqFhq
I5dIBpBd7JnrQuengYYoiSfpx8gl3QpyKUr9ZZ1v5SrmhPO9R6FUIHTewW98DgOBEJtWR4Hwl9ZU
pBuk1kfqVBKWVLZPiRSizS1j0Hi9fkLdLoM48Cdp31z+u7k0jiD5OUn5ves3LZGmS19p1J/4f/MN
SyLik5zBZPisAXnUpp8C2fAR1ZUFgS0Eo0PYg6pslG3htuM9+2K+5LgEDqIW5ybWMbz7/YfSja/+
rGfwnDCeq855cf5ZS9PF0lGSSHJh3Vu5lXijL7v0BwacT15RPBM6Fn3WkqiTmI2EgF+AA/Qrwcd9
yK2gti/xeisEq2AfoS3kYWUIB5KFZ3Jjx10JNQQXcDmM4QFJ+nJkshxqhah5TQjlGBc8aOs/4Vne
1Z8j5S1fEl77WubCSypdfu4/w9nyaxm79p8RVKbgsdZhN7oDwyZUadX+eQnlV1aeakUd9EgoQEOR
1UwkKLY7/I8kb56N7/F95zPhqrRVZqqJTCj32jf5hgXoDXJkOEFV6I1C4tVNRNun7Wn8SVAT4k/G
hkM6kVzIPHtbqpLGR2YyTKmSbhbZTedBhs4QWl7a0f650dPzFFU+vUFf8nK+6NWtnGw9Qewk6/Z5
z5lTkqWCr4owDKcmTWWs4NwIY6ObCMQq0QZafz3XyChHaEbna1jIWGFiXY+A3KDLiiC+0WaONBYG
XIe8do2ArqdP/HjrTILWApYQ9UEjZJEKluIrTOyInueuXtu+cvV6LFqqrO5KhcNczH6HYBYhlMJE
6Mu5LRQOOPjRoDcYRRNMSmJ6lbS1COk9b4hIiFD6MH6GS0IxPWrZjVyuTg2/RxeGm4hvDFWU2eIB
sRnyKnEjeqMnvaVjsh97OphhkL01sqIhG6xCWDLZZtwfjGgyHwIGBG5Oj2AQT31rjcsWsB1AJRUM
nsUP+gP8pw03SFPt4Cuk19aN67OfXZ7tPnXjMhwb36jFTgJtLdv0ZZNdxWql7BFkuDXT3nQEMMxF
iI2cov/OcDSYDroU/OiHK1fQqsQAKiHz3ZriAKL8bVHdaYnH9ZIeuy9jzeLLWWG0kfjXs/RJLNkf
cZ1SmY38+Dt4ciYq0dHEedt6mguJJQxKe2piV2PonqDrRgURJZuaooaAuGQ3GEauFjZOnKWseXIl
a/rrWLbMLoYgSDEZDoiqdkOfQkJ9gPMxfVyoz1gi7ic3MFWt4M/kQoaAVVPV6EGBpwfiENWAWxZT
t0h7i8dGCdxq2pJwk1OS+Vntwp/g/xRsn2vtbAl+9kKm1Q6kEZgvFC+GWy84tE0bOez0gWKwUwwq
O6s1ZM1JYO95Q9f5ARjGx7afvnh5pw6E0QjV89tPzmatM5d3ru799HKsL48dyCiJ7EaBjCL0kTk0
z3e3yAp9ajy7XQwLh/u2yUHdUB0cj/yQ9WNZHyCEE9dmM3EvWwjEPWXCihYSHx1wsb1J+SIf8CJp
PgDChcIssOCLCwV4ZzwhyAW8piD+xAj+gkYYcQLvl75Mxeyv28RFmDkj9iGBzuyiWXdkayxrbuFj
Z38US66DNxeIs4jmnKw06+dnpOo2z29lCi/woqCyelzrZIsK6RXAjFqyR2VL/TTJPfM+zxx0R+Y9
b4iY36jnNSIUic4++e6BHrzP8I/Pdq7NYj4/dq+AsG+v0XiG4OeAK3ZG5aCEEPsAGIhydUmAkc+S
zyDkCt0PRj7m4BEM2d34bYbjDq26RTfq8xOx2kbBQNxWoD4D8ulOOyEgPSe/PQFlT3/A0bRsbGs8
EkfJ+3OHYXrPGVrKUsFXEozS9JhkIRHJFLJYy3kjJRXTmMQ66glTEW3QTK37YEpneEoSJ2X6N4yl
0M6B4hYg+KXI5PL45h9bbPVk9thf5h9LbU62QkotEBD59AkBiwRfCd1/r2LxE0xf7dhi6e5tx1dB
xdtiqXeGWdRZzRh6lFmBRWA6gVoRC7VOupy8KqFR6qsKeYKnZwim9DKRsyxFo3wBzc0aAY3o0fDg
2QcThHtDHRGpl8aJyIzp6Ytj6mUH8DB+ELes5rXF9+42Y1go72BcvG1l6H74/ddOPX7qgVNQIHCd
6tCwYilDSvdXCWrewjSTaPTH8dUP9maYsPCuLjKM7cYvHLDwSzkXORPJ28Y0rvLkjizPAO1Hzepl
Er1DvAtQuAu8jscEKuCxnxm964ApsWIeIXnqCPjyOXvMKUFzyAJ+pPJ2wQmCsJPSIg3FtOevIlFf
iJkh3xmRIQRjmdXgIuZIJZ/WKrVGAEX6Y+OH6LHHsib3rgnFj0VeCX2tL5ctrzAhp5MBNiSdrPQT
ko+MPAkJ/oKeMZG0119u0HO1qGfWsBrP/LMROIbN5I+/Jo6qsaSYQFXYvCMTNtM+kIEmSwGAlk+J
X3XpLV+cYBhPlE7aTGQkQuslPYtTKuLbuqE6k4Dlh6zfQgmHGvH/nICWXlWT8o7+d9PBbv01gfHu
vXhR4xjzRbbcYfrEiD5KAAyTHjnYQ/IJA0FCh/dm2m8r3TaAQKeXMBK/wZG2uuOApk2OtJX56gOI
2MPh0U/oDZFeJhhO7qYimuTY185Gz5JDFWsYis5vaTT6I4Hp3Fbmpfxc/q+E8QRwR4JtAuLZfynx
gBVxq7oCyT0LqH8YXYHajNEaws6DRaOW8BhEETBEHLvWNoEuiZfAdtU6hMQ65iDOP6DtgYJvcZwe
uro7+/l2wlrFiNXu73p8USoilhhSDEOpHlFIbF+rYaswZEemQLoDkhVNKpABfbemwxFeXRLk1h7T
M45619GkjKUbO0o3VCtWzg9ZP1b+Dt7IbUmPSoQ4PuWNwhH6E4I7FrytzTAaqVdJOC/5eoNI7gRI
ISDQpLgjS9XFVhVkfmmP+draEbt2J4DE88E9wmWrCMxWAz0qHqgTyYUj/GPIjOSGeAoPx8mQQJwx
5lY7d0yMWc9JkLIlom1Aw8o/CHV2d9BWVt1AZ6eXsGqgsgqpeDyWRsdebdQdjBpuxt2nyw+3Y9AP
FVB7PD4F7Al4HuPU9WOhtrKTWmJo8Zy5CRF0Q6JzxYQZIOGNiyC24fM+2SPt5qNAYAW6W1WULXvg
8x6OMCOxQ/5vT6enugNQfEyyLWhrnD095djNzdLvFWsYmp+5V1zY4EuhuiTKSV8yCCK/IkZfHFA2
Ws1StsqNPjIlD05h2GhIiha7vUl/ghvoOiqonF0Gd8k5YNqJ/edEpOEA3dDJ1uNbpWSMCti1z9Ds
0qVr29evc4D6v0+f8J4LDvX0CVkq+ErOmXoWwIHa2Knh+6UbCbhArHj3Jnv+2TcLvMGINix0fk16
g21pCgsMqrfIzxpUjyMTKDDBSj4nqVHJOLRkrPjb0ASDlOtnUO9Z16/WG4Lz4XhWbC9xmG7j8UGa
3+EHdOJjkkE3YvU9KyVPGkjWFsxq1MuwqASi4b7zmTkP2iLLnFO6nZU1roF90J7S72yEf4TwLOSj
CdiWxDVpi1oHZNYwR3Bm61yC0nIuz+CMaic0a1SYBVdTO1jJXosqsVhtd5FKgufHgzIOHqJX6Tbd
o6JMfAsndUrpUoSmSrImXMJapE2sY8i7daZNADT4ErH06M6lnXzHMmbl33OvSarEZlyVU1lJWAF8
TEjDIbEDThU3fTDpSYrJmEclLU0wtRYdzRoBuVSIfyqpy8oxEK7XQfnvll/N6qv51axlOfb4w71g
dhpFtvWxj0lXYcI5X8WYyaCuaNEwpbtceJemspE6Yd7lc+ack53yNdranr8Bp4vYbtpK1l8RaHEi
Z9rTQWI8crsS6iBbm7d7OIS0uBCfsZD3CAXPX2wT/FVXcVT2QTSXzRF7wwrjylXMQTyGurOXKKpt
9q9RTEXEPgr1a1GzsXTKrySeIIRgN2kKUXwC8vWpy+8CEZQe+vqpoN4tqjwkiIA0kYhPlqgqaWfW
MJTDtro1fz0W+PO3waBgdEjCuix0WRHOMC9ZTepg6ZjY/4BZnIXXwLIfDhjc1x8OAyqDbxkNiKwb
S9MR5vzOxc1QBivWMUSWVyVI/Mr8Q05XrqyOMcToTQiLSqRBkoULV1mxBtpBGotIeCelcC9kUlnC
39KnbmQkwZT0c2/cIWC3NPwLRnXZtUJ82gRxLV42hpwhc3pgxu+VienbkaKuWXA13wYrWT2bbxlO
To2RAd3u0MmA0I4h6yPQLQI+6cbcjvs2y/q4ozG5F0PWZdbnTzCTjNRZM+dj/twKaPPW1bR/a/9F
7sqHANFqzYI4srBFd8CEnkZzE2T/mDU4Iu4XCLf2mFDWgHml47ErOzI6RHdSKxrIL1g/KfFXNKY0
JZByxOaTEjru6MrVBYTmDRWVn0nTa97aVHP8trRIG+L+9svodwgjbjMQi+AgRYaljDOxIUfrDa2d
ylXMhczvpyJMKdyzoOOr2KZUwIm1SGmExnKtQMu2eWjuATBSktQuwGaaewjHEh3CLu+zGV9FlD98
UZufpRyipw25tAD0S37ubX7w55LRDP5Agm6JjvR/QdZ9rjFXSnVj63KxVV9s6U58Op+7enHvZ/jN
lrZVjQUqvV26nYKmo+UcJ6mfUAnj8Uz6vclkyJRo/eASGQK3dD5I0FY0l8qJJQJKnj7RfLfTwZi3
+iSdv1eIG3SBJCRfSjWTPfZupzA5+So5qPIcomBxXlt6BBTzp8GhlemJ8PxBJtNekwJeOqiZo9et
bJi4qFjDHP73t1IQy1c0KPd5SjesML70jfG9yTayBmCUKMudcDtS96Y9EZwqMokWNsW/G1/B/fKz
j1SeYzro7z1nqCRLBV+VQX+gYRI1+BtsDfJdZtdbg2mjBL+jqKcDCFQg+3mpKAOCBzG5s8MG+LX4
Aj1QNEubxI8aUNYhA7ai5g2OXJt00dkwOXAoOwjOGTXzGipI8i3iU0tuI6MHUoJpzGoxv6xIMsTc
8Ef2dheOoCGIWFYxM2SnFADWdgBu9aSlmn4wUD1m6E9ODfuMlmWISqGzjE1VnoiyqRgqzRRJrr+s
Ob1zW/fGhzC70v4vs2s7Me0P3rVvOETHsVjXWg75dZO4CTTB7oLGd5/gFHpUa/Qng340cKOkk/HS
smyGijUMYZf+5dsUrfwGUfSx1L9/qg0g13Q1BYAjs0kIdFipaX7ASrIDb7m9/7L6FomQSdWgwSNz
LumKsM7QvNCKXNVUhVA6KKuJICIWd9C7om3SU5LP7fUpL9APPqhvV+qGTrYu/LD8OjJz0urRe84w
gywVfCXqUeCIRWVcoqHXRlpRNxKYl1Q6FjI6loDZ6lDmKI9GeJXd0J+UHlsdGl/wbYKayoQSF/wb
Ou2PCGQJwv5aFEb553lUXrVeQOrTJ85euj9BfrkUup/4cpnt+ZcrJq23jhVr9z+WGY0Uh6iDReyP
VfQ4l+wgYE6M4TKvOilpVwQlHQNuFD2rWMOQdCnd6MGCSHuJyow1hZqwPaZgTPUVIi2m+mIVS/Mq
cRaKDw9DSDnpYDgkWS2Ifo/YeJ8UmAKMJl5ZKnrD162O9Dz3Cjez9Ag/KlrAkPkHKd8Dt57+6tLn
J9nx3NuOYVzeFggFs5ClZHaFKc0MqFVhflzPhUpC04heV12dhDAtsUiWe/EtN2siP5aUbLSEIeqP
H01IA/hJmtYjJFG5MW9WAjiLNwZkNUtZslZBOysZFKEwEWkrUyb0g0kZ8imxpxE4ljR+csFm9aMk
6SUMWSUuFnwlOu4WuL5v8AuEsIk4arClA7jVLGXJeuzRka5gM5qMjrS1NIOOLHjyxcEj7r2Db4vk
GnGXMHWSEkp3hICKcsZZYqpyleCwT5/Ij98WYBbPdwdHo4YBozJSjZmzY7e0+UV2A3+0ncQpfaCt
SmeIA1FQjhSrL9vdb350q/x6TdvEe85QR5YKvpLb8Sqhvt803+o6oivWH/VK0jw24QFn23/0Zyc7
wyis0PyjQn4qVQi9sp7EeL4lHx3sQ9Ziz4OXDch/+oS2Bwq+40jwUL+39cvt7V/u/OIXs8uxHjj4
Lb4U05/s6wa7fCTE4JJckABgFsB242Wa2hMRHNVExolRSF1IEGObs8HCBHmde/dxLXM8vURAVzid
5qJibDParvjf2hFKRgVJOgKmDP5eroZ5QMY1YWjymGR3NPnPbm+38Ki1GE8h9e4vXtEZRG5h6zcH
P9SclbGPtp7ambXOEQfZncVe0wMVpv2Rec0yC6xRdUOUk+z7QEztlJnRnoB1HuOcAP8pZKbxmnVD
DB3JDirLDymeC7gAvy0VVH5dI43wUupy0mzdsYfEfqWXPM3X/6o51ef2X2zR8OfLggHhOhbwz1+3
79/VR7Z/3jozu37jSiLTlS8zAZbR5pWuTc5I64aqXJsqD5iMSDas1DmFT+fIuhHQpGINQ+50pkMR
ZNrkQ/v9tqAvNJXWUkgMTVclzOVVORA5bp/OAj7nqKSNyIo3WEmZnTOh/c1wALBA0t36CZ2T/ghv
rycA22W1vW8RlCQ8WAFkaa/1lzWHdWHrnlhq3rPzvWuts0/uth6cXZs9PbueuiIH9eZbeSfiF9hz
qYrkHplcRBM221xe5CIAsfGo7LNgrHD6DI+7GD1dimmLT3iBdUMnW/m2pPyQ4jlz9klb8t9Qgc80
PsZJNx/c1sV77Mlny0SymJMx1cnSpVk/oV/bo+EScwIw3h1Zobt/Ix1dtXaF1A4OplR3E0/cMGeW
sa45l3gr8RWd/6v6OFqIHl/PFbmt+CQQRchNMp1vinMt5lV7Lt9hUFVBCO47n2lfku0iidLp0qKy
+IR6a0DEB+NyUlZHybja1Bk1LDXLIzp4WXNCVTb/+ct730Nkfi8+kYNf4QvM6JAw+Jdr2xvzHZCV
hxGykDFI4xEeteeItBkwOZgC5OlG/ewJW0nEbsMgRdUqhgHygxSycCAA38eR/kauXuwU1AlQyLRf
WoYlQ3ttdAuwgyE3zFkl1qcufnYN3aJEjxQJJVF4oAHNxBl7W36uyBXNIWrNsvWrNspXURhuiJx4
o7092fqGOCpN2XFwTOBCYGZ0U6VTuFM01kkeOyc5iFZmmXn8wMLPDpYI6HwYMDN9a8C8G8DMKuPT
6AhKYElZhRY1uqGP1cSAgCq7qLj4B0vYXFKrPDl42ZiFc2zjiGf/45k3t679RIJGllOPX86jwSdN
hqYJrIo5PBmUTVZD060tg7IISxNPcHW1xqllMGB3UscmXj5nLk9Sbr0jNjHePwB7HP9v+L+wu1I6
foO4gf6U4I4JyON5TLKP5a0xN2TLLfr4UN9P40kBGHs6FbFFG/wucx2d3DIoP0fkh3ee2qwiaMU6
5hDkVQn18aYQvwz8xeSvrAWKSfs+ikjqihJh7Kpuo5ViC49f6qhoPeLoF/p1UsI8obdkORDb1t06
qkgPaTZE3qK0fNdNFRSs7D9vqKmwybKOCkxwTNnz1C8ToZxdu7r3jzWmScgOfM71l4v59tiHSVBV
2Bs3LMUY9YcDQ9Cn+AT3i9ZpoyE+OJmOpfPjeze6IUzX3wlXiv81/6gK/Pg1QH1x0qjv2H9p09GP
Db7Xslz2T4mZ0idH6rI/W1jP4qmHEVj9WT4/hitZrZrtyzIoZtAZMfdztFRKnjiV7r1geGntW8Yj
jDPryP7Imcyb7j1nyC1LBV+JsS3h0Dviz/Ofm6lu1xuZ2jGRBUkjxr2Ej5pAS0vaGqh0R7AzyWtF
3Kffw9YeyH/ppySo6w4h93xjj9BRPfYrA4KTBvx+zKSRL+r7+CkK3lbzgtOil4kcWnsube8/k8SD
hmNk1tGzsUjN9heZ/CCYJJzopMQCH0bFMKOeS8gSBkNKYHnjPrJs65Km3vOGmvNb/OYCCn7gHMHo
T1dUYntvXH0WbtGUhfDwhczgFwIDJp2CaQwNL4JemAx4Ni4RJqU8KTLXNQ1KMnvPWzL/TrD2olFi
AaJafOvb/3P9+izfJoiY+57t3Z3W2StPb+8m0mDHbhIM4PRmHRt0PtHOfqcCOjyhyyPtgSmucaLL
2Ny6oZOtc2dLjljTGvSeM0ctSwVfiY54EwSlaIliQBtMEPuyG7g0uhmriAU+IsFmpljwWnk9/28s
0rK9G6D6UJzWJyMHGgzvGlY6eNgeXSWWbVH8u+YIJ4FvdthcPYUwFjro4GWDszl9IpmXIwr84Owf
t7evbQ4pic4mWNvaSN+ByEPDo57bQFqIOnSi+YrtAXhdSlVHA8dHgkf0OYVG6pJPiw2CLBVYuYrh
g/xAs2wvuHTYeZhk1KAXBmF817LNB8HDEf5UTFxpefkWMGGbwYR4XTnZ2So29+Pzw80F6aMYTWW4
+VMG8zBNuGG5ptsPSCwatihdw1ITCRcTOVugEa4hAUJx0kSPc9GKUdCcuJpTunE63ZHmz/c0UnKn
8I9q8WawguHL+Z/VPHsOzrqtWUIHmqp+RvQNXZMVHV0M9KNdRounP8LoLZBY4tWyHqbfp1TbCeyG
P5DmCXgw6annggJzP9G35+IT0jfHpyKtkbKAcgT/+2CX6ECbtJxpFEjXtcnEDwUY4dFS6REE8HNP
J7GEOZ7mS80nXd4aMP1h5ABwTBDKnREo9YK5w2AaSp5O/9R5u0BKhWAh0fQpTHRXzNpc2urpeM8b
wkrpXcHvWgm36P50U40Z/N7g74Xn9aRh5hf2X+W/Fw/kOykxU7O0Dk3SpdOuYb6zgh1FXRAKkPSV
J9SHOONY9SBES5oWXraT5X78sRbJVzgpUva9Mn55Yfu/be/u1nBTIpK6lWJBcewuChUx3UY7/rbp
odSlxHjMxOMUJkOa2PWnXWlxt8TVBLJMdrS5IVS1SnCR6pQFyMKBwJI+JjovGpUjsQUiDPghKJeX
l1/EJ59tHQH0kutDHc0SAuhdJE1qSSt5qSrWjy0aKCiSbx0tnzO0iwwmkUtvQAMcf0TIIZQORLSX
ajLUu9gkMYnzbaPBqR5MS4MuR+LQ2ZueGipLDxxINjLhC0ptntGqXsecQEVG6z3NZ7nqVet7V+ez
IurKWX4m+q4tsW7YXOwplJ/14/KTW2OZkUm/FkYV6SfMzeNEaXNe+mwt/tmIiJbKiAAun6cfpp3E
Eoa8i7Tg82r0SvcIJkV/t+oC9HcE8kgi9F+oqcuG2/P31U+j3mD/ZnxyVXUC1WnJIdXVPbqUUp+k
n/CKkFjvM/SOfiTOiUDbm5PTg/PUcu6x2eftmYmrgKUvvVyCfxLhRLxEhNP+r/Czhbdb0jFWs17C
259LxMheF2+ngSsQXRa3dtHZBd/QXpLvgKqn40CTCUqBHgOQ7S6m3YemnWgkImdDrG4nTtGbITOw
oTowC8wH91xwwhX++h85WtFIop1lHujzHDm5PXvQG+WturKl4BZWvNVyRb6OIkgiaWHInnJl2j2a
6mEAUM3hbqBJE+pOMa+QEqo5hTYqJ952Yl58ivlt/sKgfTPvqR5R/lvMgR60QOKOv45TL4ftbrrq
rUQI2vy68G7bw3wf1ik6PQsDwTz2GO87n+vwMz4Rj545fenKOP6Zkmlp65e8M/Vd0eLu+M9bktdw
RaUu9q5YByjHTVzR6Bb9Fd5cLI0iezYmfbYrKqjwHg2QlPx6SQKPlPHdU1AXlJolKd+AdadXI7WO
OYmGrTvL1IGVaBk626QT+GqPZtCMclnYbJ57AooVo2GIxbfszW10QUuEehHXqFfqOe0mljA0bT6C
pW8NRP8GEayjq0OiGLrTpDEguIpJh7n2fUZvFJ/gWqnf3+niPE+XEs9wwKDTgN/P70qtYvggPwEi
BAuO+Yj8frIikE1GkDm8Shi7VCuLblH033Bkj0xupUgNv3/xnKFd0u+vsHeatrLMGVS81UqzWlaW
TJ6cpMclgr0jZCl9TSIdodx36MZVvbeYczwu48qc4buEyl5IzTzNNqoGJAgH416fItriLoS47y7x
GzpqTCTGU/quKQkkHXKAt2HzfYIkMd22cs1gd1IrVrSn8g4G7N3CV2kT/waohFVFh76ErevtNHZo
zMaNhWsOAa9ZrDep1rsjJnNsZ9XpFjbAyJKi5gW5jUUgUo04UPHPxIDMabSUeBvktNDN8RKG3odi
EVjqEpGQTPl3uX0yjuGg0UyAViaPaPM7TEJnRHH1ACp1+ffitsauzsBVGGdfuozK5AoV0rjiCpMG
FW9tQnGNCM5RkJcmeu/UpMvI2UWXjKhuQLgAqXf4GqzWW8zdPWibCZHZSHhgEB6mhP6+EllNjED0
RjA08A9I1kQ4MFu5kcOmDlMARPryJXCDKBul6H2m2S3ErJGjeqJe8rnOdfrORgzMWRxGxEBLM6kn
k4p//YRBb/FtGSs1AAmYUGHC5xuqsGgJcw0OR4UZHv//QIXRSq3hpkP4tFNGPChiSk4+PHgmANBV
FsQ7Nif/4t863UqdJr3yE4rnzCEnm/R+IEkLMVdj82+jeLZuP/B235X4ORHjZ+cEU9dVU0cWzqAK
fdyo8cIoPgAK9P/opTsiTWUS5nTY63vlecH5y4bqnP/yuXXO/3UNc+MtaCy/+fJRpWvAB6iR+YfS
yQOvJDXiLNvV7lPXpISeLvWX5ybQsZ6YkYwxToc3dIeIWHQwflNjCOv1l40NxYM24ntiEYG3rrQo
1f77/7r+92d//vf/rV3+7G2rgk1XJm0ZzjqlRwPz4gr1ZcRYt0u2AYuw681NTPAyrqHkQKQcS+Eu
+a2xC95OrWOJmHhVgmqWMFXzbI9MDGFaNzyIrEPX8jFzbUpESmj7iQ81JUQFstFlA6OkBRuqlWJd
PGfEUDL4RzIdu/fzxssBlZ6B+BFr+iPJNAlw155/tuxBgXM1NG1hGsLQ2mTYpdhyOExTlEITfrJA
KjKNaaXr8mlDXf6BtCyRgq9j1+Xe2e7O9pXW1pWLO5e2r9P879q1nW8/3I01/2Jr/pWJSPmj2e7s
8t5s9+IsJmT2qKwRsbXxFDFextZCPgVg26HvNo13Sno5lKfcF4mx6Yl+IahTOd1syaI/Lr2OIfD9
Z2nyHdP24dnlS9u7revbezf2frq3ewOaWJGU2ONK+s6L1vMS+AF9ENP4/rPplPERCqtxt9GpiQR8
RtMeAMXqgM94QPnnYu56hFBkQydb995XMsma1Wldahbcc+a0ZangK60WIIX/crsIHcy/iA96I8NZ
9xJIrHfkdYpC+DxmgmyJJR3PqP3C9lS4ySIKQHvjDvMGQWY59GcE+1AaNW0mOdKvsWxwDBXtjR+6
vPek9Dlr3c9/JwTbwTZeeCP5yf5R2OWt+qiyq47wRk46jU5tFzD2qDsZ0FPAxVgNREv6ntG4n1Gn
Eb+wFSRqVGueqe4qVjHcUCMby8L+2YLLpOQ4hQ+pA7QeDzrjgdTZ6ifUZWJzyVRAugsto0G+uczM
SCFdDTG2eM6Q5zjEmKXvLVT0F66k6kONBWVUox3ZDcJZn0ybhDVIPedoSiq4RNWHF6jLjEiGrdHe
vMTblbqrMHB0P1yj9/HTFUlNko1OOVmXqGINwyMXZjs/F5kZfC3qjlYP2OZf0/yF4rpPMLE+jVWe
2Z4vRfXtwU1LLWhF6YUn0sZNpYs6oGpkNOzRt58XysdcugkxVuQU9mXa0XFEOstEmjrElecCytHe
m6+sDbiRaRBT8lWacTwPHlWgil+35oJm15k5lppVVsKRXSsqHkaNooUE1DKgqp6e1sJbCzNG2rhP
xwMgZCWKyHgMupM6bdzlF+S0cZeeKVqSV8q6RnlBf0Zwq2gGR+b9C7SYACmp+23AWES7D7HFKRty
cHyI6RFbOksymQewRNpmHIzaSjScUp36KzW2mdcrvYS5aT941Fw+EVvvUnxRvLUElOoXVCamUPrB
Dn3xVWzAp/Q9V5/au/7LX1zcjgmcPfsI8woKDSmbTmPeQDtKfGbcpba3pFyhGBwfU1fDeGwxXaSO
vvyTNf2eijUMddN983kvb1Vsibw7FnVmYyFN+dE+Sc9t//K/7u3c2LkYk7SqEf6RiS6QQM2G5KTF
A/qJlutj0F/edZKBRxQs9QBALqH5oWHIVhqwqStWMedew6ZmYf9Y5++in7Toi4nfSex1Hdu6O6I0
lCK7IpwfgxmHtIykNZeTWJFboj++hm29eM6QKWlbv8WtBA0V34qNDABlxYDAbwjUKwW2OnaND7qx
02ixEBqfkeDdMX0nXCInvDwTgkeUrvZocaf2n7h3/uXRDaHAsw08+SHFc+bkI5tP1A6xU7WXmy8R
0h8QnH7wrnVtvkoLGkwqrbih4GIiQeiqtMmkjYYTJJQD6MtlT1B4Q5ffnVO8iqH+GUJz1qSKgg2+
1onpJxilm6I3UxU52aKpSwEDpVO04FAhuDRJwazTA6rfpZlwmmBGVeb5HwV7WjvAEOvc2TMPJmwk
SRb8GvOBgidxHWKCmp0lyGnZrkpfV7LdcHKKYrQJKAiHuQ0lOpH/ASM0SC46G7OChma6ai0amjUM
Dee3uNqfiBuMt0vqRibOrTkT9h1axiSoa96XoK43PNCtYemdPQ+2jSMM4GRKzyL3CQPB3HImS/e7
vbIq0zhQ5f0Ul/8r6CH/nZ9wqVzFEv33Uj4ur4iZM9pBgoCWXBd+nI4rHJk5CdBr1GjSBMw6CNnR
YEIqTD8m8EGpGs3M+zSZKwEQoRDSDZ1sPbFVfr2m8+A9Z85Mlgq+Er34liSxEDIJT2Ejm0i3EWjF
15RfRKgJrOWZ2KWoso0qRZTUxGKvjwjRBTZHt9+Tvj+SuHS0LWlY+GiORCm8QpZ8WrFOQGfql+9p
D7jOVi8egIaIafhHaPi5BpYSOadjR0lQftEltMCnpHfEs9I9KzzP6/YLb0Y2STHAl+hpM0iVic+A
I6jiAWZefMoXFgesG8Ehk3Fx/4J2UGDBPv2UMP51Nt8rcDyNLAtPWQbLfSBRIfkS9fFiuVi0e93q
7NKla9vXr3OV9H+fPrHx2wyzbCELLafU/iW+7NWNBnfyFWhws02zBIiRAn1tYcxl9TtDS5GplABg
qL3a4zG4OsFdlLg7xKFvpDoi3num/DqP+PKcIWP0lQmaI48IfCni5FBCgTG1E2+0ejBbBqJmqHwa
05nZxSZCUTiF6rgFmGruohi/25H94atPP7nZtIZVC5mD0ZeZ45Kz+Z3GRzEqYvav7G0TE1lBMmLV
WdJmVz5LR0WBEOEgpDW4tGkeMIDP+FuOFHPKhVXM0FpH2pI4/M/8LoLJNCnI0jr5yxv6V24scSav
cybfSGtxgS5JINMKJvNLVosb8vxSTyE1aXeEHhBI5m8mEo73nc8UPFKljL6kgXI6DKGIbo6KcahF
05KKQzOeVa2TMWsY8m89wG8LvhPmf2X+obp7QmjSRgTmXMuxFPbOvCBBdMv82e5fn47TAAh6U1du
VAzKWjjPHebKonwt7qvkTa+5Ti0Kes8HlIJQwkPS3Q9eDP4JItJ9fLd13xXGkF76yexajS7kYr/4
+jFcMBYpVa1/QgvHM2jokdcDfzDFqinksXGqGT7JyJ3RuN8v1WBp0LTZGoIjyIdkkja1REDC0yce
/oeYqvO3gTnJGBFUZXz/gw2FjCjv86kZLmQ5tCpHc2QeYI/4WaNzXoDNdTBRe5OB6z+KyPHTCkBR
STAJ/mBZ0lccaXnobOhk69y9JS+sbRItnjPHK0sFX4nkkXYHHK3UtknnTAEVyKwj0kjxaW/kEiqB
Q4bQt9G9Kb5a2YZQcbUQ7zR81U9IbbxtfIWuTFaqcBnaSrXNblhiiYDeTd8w3hcS1L+q696wamkl
gChUJmGnFEm75MuY0EpYesnfhn9bwsAbVMnBMoklDEm7pGCDrwpjstCiX+6/GrNxULYXCi15X0BS
GU0k6lgXsiQ9n+sfSWIZJMwYkFmKpFp4Jp10sDpxoAw1lZhG92fqgIJBzRoB8VCjaQMFc600SjRn
aC1Bs6ghq6EqqL5wNUvZbIMFysKLQGXLpnTh/acjpThKzHOwvT1ULMGlr8mG8AQx12V+Xi3CmjUM
Yecyw1Uajmlkn//9Ycy4P/z2VuuH336w2zr3fz//C7AvS2XzhpVU/uEOy8x2W2euPv30XmqQyuOP
pK3sI9O54/Gk4anpFJ1R40jljPuEXNCejk6hAshCD51IG5YnXehc3VCt8j5+yPrlnWVC7P8xd25d
chVnmv4ruXTTN6RWng8XuhBCNjJHUzK0fZeIwqpGqrKFym58hcAYr2W7OU6P2/iAhD3tmbV6GpAw
iOMF7blO/QT3L5nnjb13VsQXsbMqdm6VnLOGGWdpx45844vvfEhepI2ErPsBAQMr3nUbqk7YWdli
1s16YspWmVKwMgjG5KnTE2KIQVwgb/JiSmCPySW38dvMzX3iofgmtuKSi4/rXRnGXfrCIHS6qjUh
v5RwVqwhZfvmiDBRCUjR2SpnPPQVdUcK+XG0ajPhPibEVKFaUW/ZYrK6QUdUT2tXMZiffyzGPHqz
z/9iLAs3rzOspeKmUKwLJx8bC0T8DFutDcAFS77AjOKAksVxE43ZQdSEPu3jWrNjSJp7E7Ojes6c
5D03OzT83QvZKuYli0clXG3wRFVjcGMI9iF4ik8IOZ5ErMAJg4vTF8vRACpIRN65SogOIF7FHEf+
6EGRaIDgu+D3ZRc7kY74/yrJglpzG8Mx4Xatu2D1Vod8JL3pAGlSYBn7SPDTUKmBaA8V5C7b5PcH
LolMBFNLGPja9ZFYZANni1WK/w58JMx+bjnChwNdg++STQII9E0122U0PrhY4ZmzH468sSzOJI8N
32Yo6S4G+thocGHbD/Th3CIThaMppYiVMigbKiIc0GzRfYwuQbmoTq6BlFk9Z9BMSpnfisXD6NWg
7XOlHaQSVjZSuN0PCbB+l3d92mK2vzJJeviFlUviPiFDZMJUz/XRMD0rS4TbCO05yJMLmTNoN7Rn
idg1sHb5KtckczjWhFqcHeZT5GhI/fKq44vRihU5mvbp0TorFaZI7jh4bKZfI85ifCgG3bRjhmxJ
56By5SX4MJDB1mlglvWV5ph8E+tZOZTtnBnS2344orgy5BJzxp9pso1cYu4T+bwKaH+NgrFJg5Ly
KqQSfgzEW9/pcrwWv8T7ExhalO55Ps6MctdWc9qYijpllmBvPqzzXnKg5OUMaXYVKmduK/d1Hn2k
+vqIxqL3nDkpLRV8Ja9vGWD+k0KpqWjVRpze7SXg9KRjIVGKcYTZtbP1CjD53DO1A6zc7gQDPQOO
pCiaC836tLytwCx8VyVWS5O+msWIatYIgAbnVcrtHyjbehFWfOSU2z/c+cWdVxT11ygt86y9duaH
+FcuPosbSN0vSSig5Cr2lWRn49KUkdDdEBvkILbhnwFu/BmxJqZ2FYzLyIQKxqa9GRPP2yPQ6AoN
rfg5CRS3+dWHzj2veUCJcLelJcVsz9v9Idizh9VeYvSzJzmMhyf7FOqjOpZ8JhQbZPSjDxFBqXpi
ILF9q2A27cL4NrIE00uYM3jo8QQLoooaLIiYuzNxRvKXhM81kpAYa3lMjUoeiz0FDGj1MsVuD17z
y/gM7rnpSL5mv1XTUUm+FMASnkynZ817JwfU8s2neBPcByLyqcRtCAuEbJwsFuk9Z+hBSwVfSSQV
Hlz0l9bj6W4jATkQv8dxrLLTlhxbzKfF9FZX4eRFJKn5ZH/aG9OAzph3JUixL6oJ1PEqAcqnTjzy
zZh5Rb40n4XF0DnNAfFBNuyviwpl8oH5n/FNynZo9SeSJZQLeyNSPFnSncPO1HIEP0dBqEZ3qrA0
WnwjJM0aBsdvPoHPPfhOFPw6o2tfktlVOvzoaaBkEaQDTM51RY7RN+9Zj/1RXmCV62wTZKBmvsiT
/ghZ7cFP0APrY0R9YinK02xiCYGg5bTWh7I61MOXDc7j1ImzpxNcZnGpu7V4lj5yL7jGklaROvwl
aw/IrG6Poq69Uq2CizucjpVjKpnCo+hqgBP8nFEyxUWwgzgr0GSiOvPfESBVTsh6k4ja6HYcYV1z
Guo2Fm4lvkBnFvSde/rKziK+JmbTa0/hkcXVxeW9K3vPs449gux0Wem3GOQDPHQr4ehdCmyMcY8R
gOVkGrxOlZAsTI3qIDwNsRHg3vMWWGogXViBYiGkWqU4cQVdsV+MMm5/ZVh/yGNSRVcP5Ou37scF
ctVbOt2LKl/DpU/KWElAlEQkfHr4pGjvgX91gK+vQLYCnnlM8ng3D3IM56klDPyPE/AOvpIgeBvs
P0eX/UTFqXB/xmx+haaR27qj2EAAsL9ywqdXp7zWchgqwyiWJCGhpG6Ea8D0h+ryDKOZVzHQoYW5
QPmGI8KmxZTVLYlWCZAF2OuAqfqjf4lBP3d159LO5QTriBZNMA/LJu55lSUh+nank6nJNHNKsQRL
D2J4zi7fB0fJcFhmpdjuA25DzfJ9NIAm6t1+6kT0lW5OpYzelXyfUS+4S8wOQln7jLtKGm9XxR78
f29T6kTmWSw5shOAaIbSI5IN5AXjmofRCCz3AZX2ShAqPhyIz8BKwCF5JcJRGPNJB8+53Gj8L/ia
GW6UJVUy1za38Nwz34ivX3qfsSA32/bvottVeEJIMZRo8dKuGEx3+aaTWjgt4wPKHs9Emg/xIKpi
5y5mv8rQUnrPUMXI5L6VR5c+mopYG6f3uNFM0SoG7ibpPRGlF+5X0buUBco8czpGHGOKz2zadmUB
5Tf0KFQuq6e2qcqS9FdSEWuaBBAImTYrKVg9Z47x3kVdp7gcvKSetxyXg9fRAuIaSopivTfj65TP
7xR9xYVEADbAmq4iYxraoaSVjC6OXQnqZNQ0i6uVZ5ZcyBxGffhVUfCfYcHf+RVzzEHmE10YfROz
sjW1lhBBgLki3ZoqjSdaDC1Guy4Ye2xXj6DurNUGh+S/wkPJIZ4clJ77N3BGZRxclqBxGay3mqU2
dF/nG7ntjtwPKZ4zh66lgq+kcKhqQSm/aJVyDaMALG/FR71ROMztKCAH76UxKeRfPLquDem4pp68
7hMGAWjQSsYdJeXm3g2HXYfwJhZScokAY3yOjydgRymXJoN8/xAmtImN5Lbgo/vNK3uXd3eei4HN
No5o3SP1jU5tVVF4wNioQUGDmDBYhDoVB7xR4UpS3CjhoWYNg/GZB889GKP8zf3FhYt7Fy7uxAS9
zu2oixejl+1H1EQECqKGtN8uyJIL7jEAmggSnaWqb1wGDq07sbj/G09GqAD8I6z8Czwe3oQFAyKT
Eeaw7eBbWMT5xeUfbF/Z3mw4QswDZJZ+jltA4vejGO664Qi1ljwjbAgEkmY2SCYIqqxnOBmQXDK0
LqoSaG1ImqxTECuF94jZBxXIZo0AylMntrYSzpLHL15Z7HTu39/e/X5MpmY931qIES1Mi9uS2y9r
XGxKqznPNcnr00EmR5+0yjH/LT4BFVP9DeD9IY0lCiKvYQEUNKFu/azQu7O0mhW0/goGWHEYp81B
4gkQ/SfXQxisEzlFnsjETn0hcBxRulsmKDul6MDOGtMQkVTw3rxq7GR9eCVlqgaOCJO0sc092Edb
0wIcbCHmEWq+f7DFVABznQNbW/Il2JJWyOIKyEfyP2LekO3EJjFyoGFudKkraNgcRA8Fgmr7ShPT
v6kYQOlNLVH7V06A5HVnQm7qhKgI+5A17UlkDIcOVo7vxRpXRMxc3nQ3DCqER96Oj6TO+XBs+jv1
SKNW25VSlD9gMjFJA2W4LxTfXRXlI79xzdeUamhDZA08UFHSEUWJ+yHFc+bokxY0WQOciZTJttV2
t5HgWjqHIW8rXPuJi5mturuCGFwQ/VGVN2DcsiqIGQ2JPtGjzX24ub6XsERr5Tdt5oqqXcWcQH5B
jIggwPBd7s/dKohR/remaRMvSmmcxK/nSOnRyiFr0gdKFJL+gyyRvW4hg2idI+JNR9LqUI5uaKPU
9Y4HC/eZxY8WxFNZYbfz+JXty9s/+clezLzqnA+1uqYbBzwfMuCzwNkEjQZMrBzj2F6VuBqlqCI3
k7bYBGObw2ngXa7yL3+N05O8DDLjUZTqkzApf3AC7lYHISyu8mHK82M27utU7rcFFO+tYzWq7GzL
qXrJjsnmq3pzhDEFfCr0eGS+26SGTfyZX4Sf4x2n5H+qn9YI9HgZi/v/ctpL0daLKDMKAz2KiYI6
cJWAL5+ac0IHT5YeGRUsYIkkSD9+81rwn1hcvbqnWXYW+YexRLLsALqmwFngHoODRFbfmqXD5gzu
It9nyJ+7Tgxu4GQZkJkuSRouEcBW0y3luqutuQX4DDjYzM1SbMKn6/NXFj/GzYJvwWJb52c5Nl1o
yjm1GkYgIDRDADMDKSlYGIHNAHp6JXjs0CcCtx93gOIonyz/smn4Tr9v/XqGPNIhO2VruP3EImaN
bux+jU8JEOZqHUsLdXpxrWgZarYEPgrqWgvZ4tSHA5uRvhRKTmNsTuk2MrKlxFrB5SzW5j1nsEvG
qdUIVK7891O23kbe4hheMqeQWTK7PoMxtpOwSr0o8S+mto+STcvJxOyT9kE2gBEkU1XgF7Sn7ZBV
ny1E0ksY0L+Xchqjf+t9wJ70cwSZPr5YKN4YkKxZypJtHQurJVs0IuY6jOazqjw3tJYIhjC0UoN2
S6pOU63VZppQsF3DAHugEclyepET/Bfsmfd1isG/lCT+UCSnHFZcG7/skMH35fLjlFBeow6lqLlc
xWKerQyBOX0Ceuq8X3wA1RPJDHfC7zSZTqcmssSeOhu220ovEQB46oSSMoOvhOl7uHy/QhaLisHc
qva1DbeKNwY0bJayeNa13Do2MUzcvd9uww4qeEe0Ku/ZYP6EOjAacJIoWxCCOXC3kUauCH7A0V0R
b+hQ4dBKUcOKIKMIDZf/GZ/yRgLC/ZqAEMyLY42smV+C3Bh6MibvVld+CfWGGlHC6D7GdVtCvrFf
wh1AvEpwrZil+60Y4yitxpcIMYZ30y9BAQ5mGR2SvZbeHqPq9vvjkyOyMHsDO5GmgtGE67LkQs0a
BsL7zzya4FaKB7wi66GQujHKZmMJjC1byo4jdols4WoYEcIOGXx3Mic3m7mk+HsKIjRe6+qXu07X
2ZPqo6cNYpRlvoxpRTJH8AcxeXUKJd1Xakph5hbDtpVh/QH/97ac+pbzrzaZwPAge+fMlf0L21cS
PpzsgfUkthN9xe9YqSRh1oB6VqolBUlwlSb96OLyNk38+4OOuOImzSqTSwQonjrRZrNK976AZSoD
Q36JdppVok3jKR8QBiztw5BQKRJgshfTkmuKYCtK85L8G91w73kDpvxe7vd+QYnStZUrAAKuKxK4
AQkzQsNRa5Wg4b7KK4F1Py1A3ls4FlTZ5QHq6j9iQgwTB5M6oFTEMXTu1eEX0K6I2dEySbb8OCXs
czMbYR+sEKP/JUBLnSbzUr6wBM/4v1S+wk2IXqOXv7o6Ig7gFvqEnvrEKeIci9MxPoS3/EKVBfRQ
cS7NmzFPCTa1lq8sr7vfT2WsO+RE/vMTW5keM1QEUjsYyFZFd8OgIyZmOe3uILCeOpo/OY8sblj9
6sbHE61ij+g6ejl2JZaOqJ1jKCx8TCOH9hfua+fD/Au35iuOpZwaZfl49Kb1uMu4/zmvUGYgZGGl
5YO5MXc6rM0H9MrSCEn3CVkRdTTw9emQgnwcKxHe1VdHjtWhn53orP2FD379bufb+3/79D3ld2S5
XPklQ2pqJ7NKBw0lFNWgE4oRR/1yToGsgugHIad+zUlt1BNFZkx6HUNEzXqiaPn44O95T5Q58qrV
hNDhlBZljCLiuAptLeQHXc35IglBDvYy3S48T7eh+zpnTldfH5FIvefMeWmp4Cvpbtd1tbtBeYXj
CCnuKq5ecHTVaJQjk/7MbXbTkTrMqvjcCRYp0JiB/j1xuwoEY/2LLVPINucIXkyHUzyqo7LYxDAF
UrTlwLbWx3yEaUIObhh5yBKP6SUC0E+d+Ou1BxIH8Y4Tlx/foUeD5bG1nr7idQGs3jIWx2wvX3eA
xdFjRCuVAyuz17fkABri7RODS5vFJS3GBm0mqMWxRCauwVUi20IXPbOeKN9y6kAhfd9PNYzJLvIn
ljKhil8NxlMQYncweWDATHbjxCmhu/+70CMlDOxLbstSCDeBL72SgfD+7yYoU/EOKdFknsQAR3tb
DzB5RQy0kVfbJZ5bEtVw5iyhqVAV2cj0wCvlPzB6FEqoCt0AR3RN1VlFoG+yIeyjspEB1hJ4fwHy
Ji7UBHdskSOtbU4iHcJKrhUfitn2+iN5nd/66Z03ctK86uMCpKTQYRgVJmS51C3DJQa9SdU2Cd2m
ALMwTKpz8Ey6Rlh7zxs8i4GWUB0pyOq5IhGFObHGJHQTMIMHkH8ddYwEMEwbt4a+0tVwPlAUZf70
PpaPqiwVhv4oPhtvi+vPJXh/SlnOth7pj9QfUIMyneA58m6JqmHh4v35Kq0XDS11PMb91eiIzBrm
mJ48iwUQfIeScu6fL+4vrl76+vpu55ntS50zi2e//t8xsGbhteCmV7TcKNt316d6f0jlie/58HAm
jgu37zM5mXkU+nBJUjCbWQ6NYDZrBJCi9mGHocC9hLcTh54VmubZtUiGK1kE6wZJ1DIQQhu0oteM
7NLFGVKqG81N+zV6N/GHFHY3+GFN0/orLmTWMNg9fh7XsYXMPLIWsi1XAHBlJ7aCstP1EX/Ms2UO
6qQscw9tRto00UhCc2UOquANaB2n8V6HY8mDKxdYvtcB3GqWMdBtPdQbIKCDb2WEkADOy2Gu/5Md
fF5YDxbhaIsGY3YQKMI3KLXSxCrF0FkdxzTM2NKnKjRS+saxBQ2nFA22GzTEqhwy1xON07EYRWU9
FqSmUjCfCf7bmmJvbahJ44OD54LjrWl8cAMBeVtEp4HP8VFvYGk6RANKoMe1Ywk4FWMKyDYu8W7P
+wzro/d9yaICgJl30qeYms7BB5km/pVz20Oz/D2ux7s/gnjjt5mzvHvzTkQ+/qmdff7ZRYJDZg83
QfOcjyi7o/VBcE5UM9IHkEuAfWC0nQo0o1BkieGaNQycWw8/HlO/ea3P5tyqPkpLF8dlRpWzEBm7
EBN4thJDnonSPgfwkAAx11+WHKq+N0k1RdkmPaYRbGYNA9tyleb8LvJCjmxJjfeTcQaT1LN6IMbd
vHM97tKfbqe6AGan9dDRiTQpOEboH6SJ6UmMJfoLVIMJQ33ngMCwLrUZcpXyJXftKhbxYgIk2qL4
dfBH5Pe39i7uXencv7h4ZT+GFWM63OBaYB/df37R+dbihUWCkL97j2X1AG9tuy5iXPpDytTm3o3y
ZTVdOxiiSEfnyUFyqH/j3IaKhJ2sW+Y9Fxwlxespz+SbuEPu6kB04RpwtT857eCmmJqCgPI8tSK7
Xf0R5eu0UT6IwvmIq4RT/rhhpR1FeT5sFekduRWb4B+vYk6jQZ6PRfKu5vlMSYoiuEaqT0oT6mqk
HiErsCw0Udu1sSRDwgaKWMlJpnniMDEANvWjjeA9wroG8HgrMbNbvlfMYJO1FHM7s2+f17mfG5C5
QnVfygRXVrU1Tc5updldrelM2hWimaSqKhQa2oIu7WowoEP8qEzbMN6H6jiM/tEIerOGgfluJF9Z
wmcHYSqXxTdbL6IL6RhoYdehpGaumupCRwzrWnn4C9CqpIuCZ9yAxL9ASuu/+ZK6Op1oFYPtsvgH
N5PK0DvcMKxhOGrC6xOtnCBeC2Jd48BaIu2S+0eKMvOWNQnCZ71T1PGJHD/DMtYUxbcLGFeJY40I
c/W0hS0ju40AoeRRCsPV8gnsDrLanty59MP97fjK5ye1YczPeqDm+Xc8TLF96NE9p6HrQRFXijIT
vUIagZtYx8BMz5FZwgH09StP711a7D4T89PEkmuhLYtzIP8UT63rMnJs7p4ByQ/DNuekaajjiL5T
g6pfb2izqfEb7lJyHquiAWPrug3d13nydGVdHDHLwHvOHLGWCr6Sg++Pd36FKvdTeB+FefEpb5Yg
LkwDuUpyE64/5ZDd5J3yBt+KL1u240cdLPuj3nxWNgAwDS6ZWUT3D1oEjEvH26iCtBQD2qY0G7a1
UX5O/ToB7PSfcTOLgi85i4cWyqe1LrfEroJ7ZjE+v/P9xQ8Wu4uLMbB1qTy1MoFqIbUmZI5Wsu8U
qJP5RKufoWrrA/5VQiHJddt5r+kgUv2TPEJ2YtNbI0DNpclATiTQfoDydztB4NdFbgd/t/CaHa6F
dmnWimTuU2nF8PiYGPpju0xsdHKAEUFjoepqGdVgenJG4vYEa6OwJGByAR1oQwyROlN9fdSzP3jO
nLeWCr5yUQpVjxWjlxH+Cli07rxmGmzhsL+wuLRz9QUI7z3Hv9oeJUWz3jlRADoaHJQQeYoDShrJ
8NjJkck2G3UE9fLfC/U6P0E1sUAANGzrfAL736C5vgTnpKcBs20UZY95mLen4IK5VwYCIrWavWZn
vpe+ZrVsjOi6al5QbksBAJV6mOJwVq4Pyu2M/G33qci1FBAFNW7UPs/RD8ez3v4681iiNeSZvR/u
01DchdljbM2CBl+RicUv276iQkOh89GQMowKHw8/pMR0xKhACs8LJmBSSKqf7uVX5CmxJfze84Yw
sfxfUl6HS/w4JHkk+qdQLDLKVTNb4eC9MYHrgdlQvV+0b9GuywU5PqFAdk+7DZnUhGCO+3uID86j
A6m0KGH03q2SuiwhaCeNVNrVc+bgkyqt0qY+K5VM7OlUJ7oN1Vq2E3CtxBstGWQrtQR1yI6bqgVB
gDIlPkOSzadkD6wuYyByC5CPKYyJdqAjbf42c6B3b8CyNhoeGiojs6NUXkEUOr642QFN3HzF5Gsc
Je4TufloGYFF2B+O0hfDCoc8LlmehJEHBt+0g+8Gbq9X8JzIAZYQ32bJgBUWsFpqzxYxsjTIjaAB
WdJjLUsDV958NCYXzn2MhC5/vNHmGwFo1jAAWhsg+LN0UWMjWJFiVk9g6YkVs5ZF+XyNvVGrCDH8
jQ7Cwwmsu0Ax9JeiJ9FdtDdxutAalINqrkYYBysEEILgm/Dsw4rUrsPjGW2zEviQ7t2oTouYhv9e
NN7fcnHUW0o2h2bsJOR/XbnaMcp/so5a9mzNyBmeTugj4j6xGkBa/ZjctlIfjJwDbKiRGrB6zpBM
Wg1ACfjItZsSW7vFKTnfvr2QG6oCbMlIleRb7dXNVgdU0NHDUMGNVXzCq0sTa4YVTnsM1yz/bhlk
14G3QQXNYJBawpzEw99Jmojo2FxVxdRc0JikvyrNmyQR5QC+duel2LSpra4ptuLjvrWzvbu7c2HR
eeLrm3/9HPdXLM+zi2zELfHf0ze8nEkVmo20s6cphYzGA3EfKmIF4gGvy+SWiRUM4H9X3NJehuuY
ZSrYgFP+AQ79seOTGTyyVpANUQcQYxWtQ/KBjqyBOnAnGgnXVJfg03Jqa1FPQuEy/4fAW6PTMWvY
83lDhql6HUqLcp26VM/S+e8X3+4slU2hkONPhVHi4vyB751owbR1XQo7y1v/QCichCKWIi4f3xmz
m1C/MOdzeudq57H9y8/sPB/flkdOp50sxyi2KFVpWWyNSJ2bj6KuPdizU/pKrzJPYK3hRWYnjeTV
6jlDFEl5VbTBkpS6xqF/gVGi2rKb8RFvKLHKCqCVH7P2vUeVWcdGEkOaOLTaTpEqSnph0MYPf0bx
CdkIbUznMxU8DMrWASby7TbUZDSMfsjRR8NIIVYKjmtx16r+4n6AL0elHxAPfKm7/D3ER+QEtfov
MXfIVl9g2NRcU0VfdR6xtjHtAKiWoLdlND+zwGoj27g8J7uGuZXp2SXLP8kwBgx6IMd3cY1pHGN7
3TW5U0LVLYIV/rL2qmXbz7hoyXof9GsmHDBAZjBBN5yNyqiCcUBUAHkOzyxZmHjegFu5SFeKHz+/
ruULtSbgLY1RqbyVpqivMh218REES8d0XeesrVdE8MaheCu4UDCQ0BZiailJi7PxsErEM6LFw62I
klaS54hxssTzFnfUzyIghg7h2rRwxtW7gn+L8+IAYposwnCcVmIZjve8r11EWJ9ePPv8Mzs/TIB8
/71WLdQgt1XVAkuBqpMpvQtSVNCdYbwN+pPRaFyGUa1FrA3d19kitpl17eh8Vz0XHCWhOpYKvpJr
6t9cfO7TmIttplFoE4EMeRd59anCsdJS0VEtd8uWHl15piiDnTH+N5TQI5ClOlY+rQq7MmZXQBNn
8jYBOF4lwJYR71sxqFEmsn9b3Mn5oN2/2PnnvQ6Dsnaf2Y8Ry29uQII63lJYT+mjCd0FZEwO6BKr
Ibyl4oMBFei8JXxFlpdr+CR1FE+/qWBvBOehqxp4Hf4fyZhUKkeCss2C8WGYXa89iuVbIlxSRvDp
oQDhQ4oPJL+dtMY3MeJ1SM9o93Fuo4N20hzIdExVSR8nQ+ogXneqWIup2OUBH2FdexjRI4kDqWpL
XLarlSDrUrETzESHgHmuZjjUUXVl+br5Cfj2CO8hpJxfzzIZXclUAWmtKKdN74C5ZX3myBQnxEn4
0c05jQj71PzQyLf4uzEGSmZslcxGF8SoleYEUFT5ccGXsPfzix/sXNq/tIiJ36yWIH4LXp3+eWym
Hq0Q2rX+R72TIxJASJwpP+Z0ZzNMvRkjbsrraceOuw3d1zlHfkbWiXrPBQdG74REqgfEo0JvuZBv
tx63dlvxZQ4d/jArKdDTDbupy9RKLc+YQucevUaIMaUuEv32yBYb8Tn4s8/xJv0uZ4+kCdy/maCn
ljD4P/V4fIfcOz8GjVLQWM4VbMm/R8WmA3D1b72l7BXLdkfj1MRTgQOLgtziE9rQzMlSl3FsbGyQ
ENACT4Uem5c5lIS8jFYxsALhh+5FhNSDP0kDlXeSvN9U29lo3RBefoKP7gN7u99PNJ/NrnoYkxuM
Yo5bomTqw4DpYzdTckZSy/Qg1JWC1lSoZhJrcTxmjQA7oFtV1gKUPDTu4r6fdBt/COWpgJ9YC55m
1weESWE4H+gpainavHUt6OFKlqDr6muPTWYo7ahtjzF9kZR1kMx7606pL+qr8WMlVaxGoA01chyv
njNUkHQc/9m5S3Tg6hkqpdVZXfakNzPy9FP8C7iseaulijpb7zipouV54mgKoyEFZyOO21cQGVNC
HVpvMovTe/AiI9CMHpbFJSDu1BqGPlx6jz1481r/irtVg2N9A95NW/CVqg0X6ar4kpI9ha+cE9Se
cZ22WKtqUxujxjcjpfS4j7FOuVhz3O5DAt7F361xX4Ch29AExOgWnToRfSVppXpS1DAu1QfOzkiU
5m16qcy81cQbLdh1F6oWbDoRjTTJCNMzCTbFqeQNKPHqQK3wZVxFeUxdufNSEYDE5nKTJTZ1B5Q0
faSVDaUf6hJILBpLv3VuAW0uuBo3+NkfKSyHGYomdXSnwLHxOkYctysBqbrHYGKcyap3dsjy5n3q
QxRCG5f1H0YCug3d13nqXOZF9Z4z566lgq90Ud+RR+A3HI90nmvxMW90S91eAkKwr9v4ipL9yNWk
l8SIm6qPE7Ur5xCn0J/3xwidA8+Ef0NLtJbXUQRehjiVUKOoiesS/jqwqPFhfmHz0ZcNDuTUiW+f
TrgnFpe6W4sXXti5mDqew/bty6zoPLyV7UlsISGynEDYA+MRffydDPeEO6M/RkwQnw0rJmr8pWyq
44zWYG5SlnBKL2Gg7eM2DL4S+at1OynvKzl1M4Y42JZBk40H5J1YLsL1bBrXY+N0w17b3dmGalev
TgHJuqvujAS7EVOICEMUVxRD0b+DbkP3db4JwWWduvdccK6nTmip4KviqPF+cthtB3HcNgIqeN0V
6BIzjOVctgpC1dqQDJs+CVkFeI7gVvytOydzniQ64mNlHkYa3I0U6BJou0aA8KkTadfq2ecv7O/s
Xs30rcaYYmzjtNbkdjp8ok2T82VvVrYuPaaz6WBMU8HRQWjfZ1zUE2oy+qpTEdCHdNt1bQU38LYR
S00sYYB9JOVtk8iWvxOBFbOsWl9b8b6AWIOFLKR1nrZjY1YU0A7aLcudIqWoioMbFfcp9ASqEIv2
ecyJrQr2bLxZG2rimDh4zhxvyn56YufCxct7u890LlAwG5/vRkqZgzQggXfRcF6VWYKP81Z8r7J5
FoW4ZAuq3W3Js+BJ3r1itDj9qDR2LrxPbmPYRe9x0UXccq1zzbNkQs0aFvJzdLsNvpOAeNO9UUml
P+NiuVpIbaOmwNHs0lcMYoT/U7yr6Dd252dJuYDEytK2VOOGeUngs1KrAowpdSPeRsFKXf+eghyb
F581OpXG/UGDszp14u6VugmW4G7QZ7XdUjeVY1GHPh1MwltBDILbMlGvjcLXYEIRFWW3bKkcfVlz
Bo+cps2w9Zcdvrn190QdGT/BDMNLEPOhbIuEqsIRreFnzKhKum/oy00LGboJla4ypcL7Ar7CxiSG
NyJ9s4YBk3Biq6nufxQDu/MKPf20bkfmrfNAvhIfmdnY2vN5kEb1j2xfeXqxiE+nLuu91rnmSuMp
6cRJUpwO6HtSQsMLp/x5YB2Yw0FHEhgvuppVuNz+6tiOmPrHuSaWMEfS5uxC976ArYC6y5NpZ3Yh
5TY9vJCzWRmJK9ptrIwEjSZltCHtlA5akaToPBp71ojSo1UMsEsSSXXB1Qaz8rRsNI/N8uy/vvvc
4ukru/+UINLsUWyMssf5Ox7hQUoRKUmqI8pqGexc/tUkqVYcxEv8bISp97xF8yt0JVPoUjQTyctZ
/TP6yU9j7uC9eC1nOHNx+/LlVDHMw/c8Y3VIo7BWM1YJbI/xZazOPORb3SkJ48OpWiceaL/hbWND
jSyI1XOGBlIWhGtmc42b9hUCtW2Xx0CYBvxMbWq8t1k7MtuEwDTHKqcnPVOO3CcMc2nMHG5d4byy
4kKMuw6sDUxzzM7EEgb5ZM3mf2K3VH5kWRHN6jTd632M719c3bvyk1jw1tnotYKXgtei3Ztpj0Ez
H0atCs+hTeFyB75pGFZEE69hEL3/zFbCNHNhA+ogUxGKdTHaiE79hSyRZvuPFIulf9vBZFrjS2C+
umwwhr+U0iFS6QtEiBFLICqjjEtEtAGUTKJnptQ48roG/SP1ClbV269SKXZmz6HAYEs+NZMMpWop
hQW/Uno0/0tDyskdjin8LCSRZRwzUXhOwSJ6fZhnQN0xHdf605Un2nj0KjKn8IMd0dokvxVYSeTB
ChbkN2EPh3ZpcP9C24CZuIHC8oa4NJXCN+GUqPaHCkc35t/ZLPGw+FTqujPU8p0RghGWPiUYt2La
vsJ/koJxBOswUvgLasZReeeN5cfcDRN6bnQ3alezh/U7nM4YGqJMZXPIrnqpIP/gX7oIQ7HDWIsy
G15/Md5w471/KRKkxc6df8HhrfYyH8cnkJ1Jr3nxZF31aqQqJhd1hiMmC+OaCMXpsON49yY2V2qJ
AMJ258UP9b6A4zSyuY7N001H43YTEMglHtDukHgsLmz/ns1PDumBSFqm4X7zOV0qNsseTi9hTjk9
KrZqX7ix5lTsITj51drxHcrWnsTFGHs6waIuuFjoxqMjPZXRI8bzUNUY3iJ3wmR0nK6+PqK7wnvO
IKmlgq/EhUpmA6f6DIFKrk3spJP4uaU/8v/mzjwWmQbgOrWMt5HiZTWqbLV/MqXL0nSqAE2hMoWk
i+Yqbx56KpqWz6BKiJZFMdNnd17jZ/EDs8X3mnUCnE+doOn3aU4++Bb0z+/vXt2/stN9mIqS3c7z
2/tX95/jq0V8Comt+nLB7STA+beIAUVoPkkhXdcEvFYYIwoGvT5DTUdl7lpIxnipZ4xdIHOmlNWc
eQpw/AOEY8lar/6cR9OkH62eD6CEjpWs7epoqa9YFTLXVz5Dhsub0HPxj6HwjjNIlWy30QjTFL2X
L3otNV62rg762ATJYDgattu0CocHRaLMPClJxZg5ODzGGJRjev0Ul9ZksrkNNXJ48EOK5wxtJB0e
ij38lMwLJfC37/BgK8FtNG/bmPMpLDQhY36UzvMgOqRaiymSpZA65j6WGC+1rRbz2I6+rDmhVqJD
FvN2o0MIkz6jm1F2Q9bn3CBEHogNRZXRulqxC6NgjEfkfBWkxm1h8Ktzg7iccrLMME75/8ZSxazq
SxT34lhGZ3s9FLdh8vtoRssM9wldc4rb0PZrMJsYGc37Ow69TYyI1BIGulYDN3pfcO//vo0I5vi0
3MWeSX40tVT7asGwCim5SZMkxlPOYX2Fbg9Nhq1q78Vz5kTP/2OsaMl/tPycxul4SNrXct1vCM4d
xqoq6sJV9xf5A1JqWLbCi0cKlweDVatUGfh6BHMP1j8fGedhCbNNysviRTVrGPi//cRjCfyljha5
Mp/gwVN4WZocnQZUNVe59m5yNppWTB5NFq8q8bdSNZ9XydadM026qk0OVRcl0dBOakZFTaW/Fi0w
KmBMiV8jcM0aBtzlqjixaCbGNIajjv10DyixKIbWvNMXAyW0Xqtcbx0LeF1hYq1ZQVswqvwJ24Ts
Qmn4k/EEb/jBSG/fnKjwbll9Ofqy5lQefeyJmOTPPb3b2drb/+FOjPfh+157BN7K9gTqkl6O05yY
tG1O0EdPUyUKTdZUbCh+2kfi9EdVWo65m+gRk9IsyLqP3nPmtJPmxJsuBnDLJSSJz1HX9wb/z6up
w9/An+J2FUia+hdb2siXNhgZVLmT3Fpew1DaKAWNTo4kkaQhvwvWhU7yCMuaA2vHupiEml0j6+LY
riHmdeuJ0IMRfe0YiFOo8SHH7qpv/IzUGmaXlPlZoYh0G7qvc+Z09fUR7R/vOXOqWir4St5Mp3eh
WKhKDR1DBRwJVWKjhGi3o+AKlsqeMpmupcaPZ1+8IVnndGhE1yhDwShznppHghbV8ghI28KoBGtr
58JJFxMGB6do0Y0gi/etWSdAnO5nvCpxDCps0ssdJ4xZ4K/dH6UCsjNf1MXYmpUsTzt3PjPWK3OU
aYHqMhFgCvmS7tZjsOlBtNFXOUpIfA9kE0j95w2UBcGSP06AmybqR/BhOgoPHpAfE2+jNOgvyzXa
c22KpQR0H7w/FfOtc27W6oNUUA+VpM54iuJjCB9/P7VhBOWrFImKsAs9nEMqMjWvy96Sn9kFYBuQ
f80y5si2HuoJkuBbcaHfybipYz1mZ4b8ebGP8cP7z319/b9+tfejC9uxL2aLlOpUosPxSRklrbWZ
LNfFICBRi0aeFQGEt7RLc35K2+geRsjHfYzXCLvYRZ6jloB5l7VuleCkT51QToMNl0VvDg5YC/vn
q4pSuOSX8Mtr8QFnNyMkhX06Jwl6RhaR+4T3h2gjLaEmE9rj0fBBHzS6gMsVPzxfSh88ZyCql9Ia
CPSJIjDyjFgUN5PQEcr/UeRjSJgwajzVUaCJjJ4MKFliFEQBdeTX1MjZ6azP9wmIN5fRBeSpdcwR
1Mjo14l9yRkmm4W4LiI5cQ71kjrCWBE19XL8XMoX0VT14Qdq1tVsEFoiSSjFNJ4twUnmREwTQeK/
xScQ5F2G0NIBlk7jBNXdB4aaOICNPGEVmzH+cwP8k2cTbgFyTLnxeMNcCNzSvVlwPe8IVrKaUb7z
izHKSFYyEQ40IE/pBHZN9kVBcoyj16vhvMaX1IjvmjUMrL4PjIRZoITkpH4E/05y+EMIUN2ayvZc
apPr/XOLvXnreux/c+cX0DMRZPXB0Ov5Xx/F1F3nETs2Ec3k696gTRGNE5RyzNmYsUPF9QpFjKsk
JOxFIVVBJ0bCuP1gnDSu7csiqI3fFpDUXa0k5JgCxaD1SkKMStoCqD9RacGHBydHmjo/Y1iWMePI
q8MWG8XlV88ZNJOOtN+51v1fyYbRcAT3P1Ohy400BEcXAdx1r7VsNV9PUIetAUnEJaqm2IpuqUwp
pN02WfTuY6RVRcE3lNzSsHzN4b8MVjAnsZSC9NryY/rW34yVseBJny3GMAbrWOzOIw5T9kqtOYg6
i/d2OOr1DyZweiKpOzlJPJHaGcR98UmTLKJe7Lnh8CExUBfED9awAL4hHaq94UPp5eKjMb9s7eFs
7Tyz0/nW4untK7Gcyi7H7NKlBbqFakvo5yE7odQNXkL+iUf2vha2omtpQ8uP3X/zE/BqV7HH8zqX
pxzrEvxJWoKsAtyEWOwvxwDfsPtbC/H5S3uXF/SmYSzac3sxynVNU49NGxjOSLpqUxvgmHtDaqZ7
kIL7IO79GzqnZ8pUY92qOZhQiU8GbkNE8R+tvj6iW9h7LjhPUipZKvhKR/xnbudnqtCID3gjOeK2
EcgRKfCfu867CXs+W3jQ+4Kep5Q8V8qWcYdgzg8HM4ZhVAyQvyfgLb0MkHnpVsRL+HunFYsr4iZz
3uJrLjBfumyz1KzyNBq8Jjip4i7CDuo3mjhb3+XvbjltNN9W9/objiWrJoa5b1LOrcK/pgApOtiH
F52zz/9g+8pi9yeL+GKf3UpLtmO72Cjbg3GrF1tt2HpT+dpKBh9ebKoFyISjTZfnqPMpz20oFptZ
ZFWzhqUZ6qNEy/z3VUc7r3Ug6g+47/jUYOqpKRYa9/eRiALPBGxf7F+NZOQKobKuyNu5Cee/FRPN
Gonr9utzg0e2n7/67PaV53ZiimkicKfkVY2ioXqUFTL1aE5eUGmZG4urQjFyTDY6i2gVcxpnzsaQ
Rc/4MjQCbfnHQvcHfnXnRzWI0ct2jI5wGk3RI5mlW8gpZ2wd5KfNaPlO+vp0pjoMfYycKkHMH0qg
e1kMMzBAJYcSUHnSejJyDPBbDtgv6F1J+lAMbraUIl0HsqRyiPFE7hOCS4onE4rR0o1wKjF9ZHFl
w3DluoUM6u5lCSHyOpxD3dFcC6lYTiiWmQhXxtC+I9qFtThnqrV/sl2dqrqg/zXJfEmTXSnJzNIk
RSNNrX6wsdFlX1NuIaVZGX3isUcIVb6rf8htLpo8H94uy3vzembhL5xVYFFrdE7pfkJeS28QUjET
KrEESUWqVC1ja5ZEuPyz9I0u0Muu+VTMqxH08TKGkpfXgfNDSA0VrrtUk5Sv+L+33JEgAaM+Hwmi
V50bZhGPKAojCkcKEpQpNUMaQaRmRcc7W39CibfEPOfhex3KnNHaqdWRBnLsTGlRX5b9OX+5bxn1
e+OTfZxxWE8ViRRBbLcTMmUeq74+oknkPWdIRUsFX8kkegNO9TJHzqCnOy/GMnsjs8htxVeEuA7i
rTeLroGiKssbs4UOjmZGeDGJc1AiHF7X/uzkhKHhE3JLVzKpuIgVyl0OHAU1aH6ZdVUZdpBYIgD6
1InHH0lg/5a0TIJAvxTrjLEPtuRfruKNAbBmKQtrdr3qpEd+DHKcUFCBG/5Ij2wZ3UXwmPGnVQ97
o2xy8pt2Z04vYWAd8N7gK5G0BPjnWN9OLnWW/wP2iAYZ4xtUlIT4avcBvqtFLLJbKLopZ+axmXz4
viaTNk0+F9kZELP2smu8o+fCMQde9U+VBKwYVHGj3H64UMcW2ZlMNnlbQD13N7IzgcN7CfR3I7LT
G1MTMqrydF2m6oFxQ2SHAZRwy9UMyuTJKRyTxQDLE4/CODVDPigc4Hp+Jd249Tpzt5UAZfM2e32z
5Q0JgtPhaMrYujIR3fGJFcgkQyPJR5iQlUO8AjO8HXir4E+tTQ6oLt3hyxp6byUnGgYUYN4oJ7pW
EYcfzWeExlb9OEPnpzKOaZsmsk9DLdf9bXk3JWmrf3JEZarC1axhQEQHp5iMnJcPNL8mIZHM361h
aVb3RVFM0GYtS9Dnn7rH8gi53a4LEg2acWC036Z3XsKtQE0hwQeUEf6G7hcqd2ylmQpdPWdOOqlC
Y+PJ2IOp3RUVWq1MPbFRusWU2K6sFtwRkN61FjRpZqK46A3u3sL3Fd4zcGZeK02A0LbNTXNH7py8
cqReY0f5Bm/NGgb/LbXgttdnTbKUWzWA7w34AFlpHNj7JL69zNElfTR1aVPHp9bhSGi1hT3XyFUL
jCpDKdTouzg2mCok90UZwuPv/mWiKZAKbZ96svr6qCz04DlzmFoq+ErK+++dC4Lu6fE5b2SLuu0H
lPAedOpuj3IdLBvN1guGhOBGAEjBRnF7wjzQAdkfc/LZZ2lUqRD+jKADZNkMXf/5AFIQ1fXAuk9l
xj22/xNCWZ0Hdp6/emXnwtUYcm9bgVTSmfpgnr3UeXBx+ZnF7s4ixvKB76VFUq3Ex0tPf1wmq+Kq
T3F8/izHHJMCij/b9OWSVJfvcsJqELhpXPMI61nQV6+OMV0TboyJVA4T5ecqg/aXqbzZs1uZ4BIn
Khr0mNp8KbZUPBNFLiN9hsmzt44YgKudb9hBO7mEha5o7OhitRKrd/BiRm7Nt/jLag/BAuIhZgV5
m+HzrFP1r9KsBnycr4s2NHwxPqTgBYb0gcGnfWXyEj18MTWg4ZtPpE/n2MQII/WG7foz8YtT7aI0
toLPQSaed4ACQELCjG2f9OY2411badLI7OC54KRPnXgKSzX4Sof/GylEqfS1jcSHwzE49d9ATWS1
x+wuX3QQdCS0Q9SxVLxC0aFJaEyL1LCslV7mC2a3tfs6qQqALDN+zToByLXVfggaFwUS/sQ7rJpW
X0OgAzbYug7UDD2hUX+McHYATfVkSr7EbA+olaZ7TAEcMW2x9HKyDQNtRzSLgUf+uLMh1ckTfpGL
bM0yFtiHekNsmOBb0bSkiZLbyymD2o9SGxgPmgI62qzPvzhl9uKj/eDeM9v/tPejGOa6urJaud1F
y5nQf3tQeQZNcWVfiZxkgVHZh2vKAO1w/jWkI6eIQlEfN0O6bp0AVBzy93fV4TIi0ngDBr0QPLIU
KC4khYT/xgiee+Aes394Rn/apnMYNbc/6o0p7y7P2LD/6ZzhKdMh16ls82SC/W5D93UePVOd/1Gt
CP2Q4jlzkFoq+EoXRnqrvIzy+VyLT3kjUeB+gn+BiKEp/FraEpVfc2OLAi1YbRbJrCr9HiHv6iI1
KC2jOrxUknvmTpVQL98CBfYmu3zzHuHFMRy2ZnAeHEewhcRxvYMhnqz/W6crayvBMagOimPX/Gzs
nS5ck0SD+FJma8w4RsY0nx7S3C2QHnhEyHhBdtAZ3HieKuyNayJLatSsYbA989jpBxOI3lACipRk
MdP4Aph9+SyuJG9LvnUOkVph4IYtENeekizhPk7orBzlUDcjFIlX9CFrXxRUP/twV3YjNA9f1oqE
w584Anxbp9OSoBa+LlqfhqNqpmXxCa+/EuvphUPefXn9a2C8IR6ILNV/8zWX6jCiVQwVqrRCFqqr
7kT3C/4shiy32wfO2YY+ZxGOVk8AeuABPbv7zOLy4vsXFy/Ed/ueZ9ZLk2zX3oL5DOiWR/XJSvv3
7a35iHs0VNfd0u9k6MBt6L7OI/hNs+6L91xwmKdOaKngK53vdcSehGD74tZtJODzynjC8qpauxBG
iwkh2whj+iSe7Tl9VJPSlgx7FNfJYGpz7NhekemgWTbMosg2DlILBPCiq8I8gq+E+HtKz1KKGcbW
8laXRH6nghQWk71h3ub8u1W8OwCXYAbg/hydFqeTUihibM/k+vPo1uAKgCiCT/lGlUxC6ciEboYr
EvclwniycYf59BIBpqdOPLCVgPm3hZf4zqvoT0W+Iu4ldZt/LZUUV5uyU2zAR/r+BUUEez/eSXX0
yE7XISljyqx0HHslhKFaTgiViDTz1AklhcgWrfvfgW6b9ON2dxPz2HveYKpaEFGR1LIVgnwh845r
G/xrUTX/HIfczylCxAxEg6lAhxoVxU0qM97bDXGbJB6zOD8a28AqOg+fz5TUTLBHQNOuZBxKaOe3
mY7oExmz5E2To1ZMI8hhCtA8dUL92IKvBPC/3XmD+/0q/9WIr6SjLFjTIGrzohLLWUDvfYYUfchb
bU+DrBiSsIntVcqKULXtnxzQWqrHuIdSc+PP/q3DPp5opNV/3HmR/5opL1lCeu1KwdFz8r/ThSps
Yi6XE1TBPxF1sKVYPTM79CnCbcDnai6P0glnJ6W7yz8QtnBhcUsW2WNo0HjxkfbmqslyH2wuXxMi
gCllmGKkEvc07A1cD+64Ij/DqRPRV4LwbXib0k3oqAL3SjKsDd0PbCeAHFtPx8rb9FZSAmKmlq0O
Yb0hk/sCeyWTPbBHtIScqedNVUdjWFxFmIfbTo3o/fBlA8pGZ9XY4eA7jup7+7s/XFxcxAR/+PJr
78BqXUvy+Uaguq1QrtRn/lVB8yGnwYWJ9j9RaXxpJdacQ1R61Qj2aJUAUfpgfSvGMnpmLXSyE53f
guK7wqS8Jg+3BbJJ3deMBqbkkJW8IRTV+NKGsI4BoxJKll2DY+DIgnkb/1QjVA9Z02C8DP55TNTL
Zr40w1Oe3Lm0uLS9FyPfyHkm03SoAW0eBymcZxpOwWietHw0TqpG4Jo1DJiF88waS+aZ9QRrHG2W
UuvcZscWAEZRaTcCgC1BWRQ9HwZhmFIdNYe9GZpPOpbmNsKVOZ688I3fZijlNDavpZPGv8SnKLfR
QJy/Xg0NJG0hvoCna+oNah2JAyI2ToCUumphE638sMr7oribXoHTUtKb21gi+Y2Hq0t6xIiN95zB
UksFX0ltcnICw1CplBiGFuuNVKYY41USpfJrXOmT/ove1oruNGXUM6NOaK5oWR7VSBRpD0ihdHLG
aKglZC5jq2keZc0aAd6nTpx58FwqavAesldH8GqqQ8YathgB/J0r+4sLF3di8q3jh+vIdzgg/DId
lX7uEFNMMWQIRgG9RdzHBGIqOA5X6bLEy9GXNcCfPb0VE//p57e3n8UddDVF94fVCaxlJt7KVjJl
K6OqQsY/qt7eK6g9gU6UjMzRqfzQxZ9riNvz1jSC3HveYItLVE0mcUGXnro1fib1pKQojLyt1T/O
9zBFZM/NLZeVtyqm/mzfkkrqp6PxaDQuharRW8cMKlE/5kHF3EcVly7KTSo6fV3OYtfgArt/Q731
iGvawwm2EN8BkvG8LaaC9kbXXkv3yzdlCSseJZuYlcmd5KQTpkS+QotlPBgM++g/Kzr3rgG1vKqc
pDwcF2xB4OFRvOkcIi85t/3n1T/Jk6lLs4YVlubPa5F6+G+f/elC57tf/5/dmFyfJNJzb2sbSQBu
t52NlCEuEzMMQtFM3gquWuJoqEruYzzlePR6lJI0cB6tnjMXIuk8esuR7U+dp65tLcj9hEDTVJIr
PmAuxgfujV/GJJDtOBr3GKJOY1AMygJIE4noa7QSJaue69S/JYNp1wG2QT12egmDvnLbgq+kg/q9
sJRdvEG8p9hEgLZZvbu8Dm9ykUyExqeE3OBTxSvjY8gOCNETBKWIBPqiemil7uO4Q0ijf9Lg130M
lyrpnL0dpndkCe+jLxscSo3jbnGp+8DF/R9vbz+9qcIU3Ql/6Y01JiUO0UZ5To5WyG2UOEQK9bgn
NhSSf0H9RtduhLVZwwDbwPXB1gKC/nt3fcDm+63OoEIb69HxgFSwUt0yxzojEoj86PXxNbqPESJu
Q2TAn6sO/Yhi33vOnKKWCr4SG3Mha3RfNTr9JHVDNhg85bYSUIF5m700+QKkD+diltQsHXnQ5ILp
bExbHnN1xsMux41uG8Tgs25OeokA35osgTeRpF8iMZR1+mEMebAlXx0r3hjgaZayeOZLgslJIUl6
QEGTpkGry8NTOTsxBPcxnu+S9toWCEdf1sD/4OkEyZ++1NlaPHtl8Q8x9IcLsvA8oCH/OLyV7Ulk
G9DMaxogkpE5ZbAmdGXQHFUjcqeTia1kr8Ayen0mbRe3w6xh0P32/t8+fW/3+51Hv//1ezudx6/s
/WhnVwkqwT+Dx/zj1+91tv7f9d3O+b999ovdizHs5jVrMT6/s3uREYm7nTN7ly/v7/I6C3WdIVLr
NeoyxGA+JnmyaoWh5GjPShtiV2PCkah+0MXBl8MV4lFmYiPMo1UCOB3H/gBfBGUlwR8KXl7+xdp4
0ZprIT73g73LP0iEc+ryJWuBHeL9H9PxmSLBlPWrKlgl/GJIVTKusH4rQPHeoPWSYlb9OU8EKtOo
ej7ASh5kliUBHPMayJafdv77xbfJsSic6Yx8gEN/7qwrekAEjwrmd3nSZRd17DIxaXtbWIv5NxbP
bV9MEPPD999jq3pGpLPVfJguii49YocTkidLIRPcNvpj4TOZMaa+/KstDXQ7QnRHweKs61a7SnDc
pFM+ER9q9Gb/aN3CvlSoslzUI1ZGdI1vKT9MTauLvlx96dkrzG3CfJtOuWGlN9z4WEsEvnM+83Z5
zxmstFTwlW6LgjGfKQH3HRczofDJcqeNwjUx3G+DsaIzrrA3Fg/ZOia9EEYTHNWT2TwgVCT0EM/d
5P9Td27NchVXnv8qFXqaiaAUddl1e9CDBLIRIFBLamPmrYxOo2PEkedIpx34SYCxPW1sJGCiacyA
ubWJiXC3LlyEMfQDM/1c5yP4m8xv5c6sylyZu87JvfcpMRU22CXt3Fn/lbnul4kdi6ULyy1OD89f
+FmzyYrrFgrgJlQjL0sSQapdTM51qllCZbVljO57uIZfxt5/uZVayyEengGSd5bWcjjDeIiIEXDM
kcm+0LWgNAp/VayhML3wFJ7N4Ds51iTILe6JCAHVl+IzrezpBIPQakt+sIsy1cmACsplAWV4PHsD
stALhv/OsDzT0Mn2RZbVqZ5cgadWCaACKWnwJI0VSChM4Cgz3gnjphBU6yYwXNV5LEoV5x5WbLK4
8uwzD1iOktlbtFrrMWDea4H3dDlbN+RO3RnFleTQo7XakiplApsNMUXhx+5wHFK58p5TlJalgq/k
nnxEl6s7izsxfRtxfbOJQMhSimD4Ppngh+f5G0usoRSk3yr1yW+dSC06o01L1Zo77pks3Qk2DUYN
ScerHH+fB5gN1QpR8EMOX1or1P8q1a60EfXN5gPqv7P/O6iP/0pz1Wxp35VSRDgqI+2SyaySRVkU
tC3vu1GC6l5ZZBuqp5WrBBesVhYlBAywk8rXL/mvFNN/HiOYrZeaNFRqOaXtjvmY1/lBBQrC6UE+
rspCNSesbR+SA/RgF49COJkNjJ1KQU6KqR0UCfGlWHSO3bL6FGd7j3DU4RkaDYnqlFYUhzRgD2TH
S5dESyHToCnBHhZvGg1HYk3NUwEcBQ5YU8EfbiEhYOqlsOpL8Cd+KJUI/POzdgL/Mxp1k+9O1XLq
EpiE1p5JCpAuIynolQZZ/pVDymgHtVpDQVsjqqNge+pZ7I2Epyhblx0zohn/22DqXHAhz5ACA+kU
QcbQ0mWQwuxjiVBjbb5umJmpWqmFW2Idhd0PzvSlB3vwLerO+fneC/OdzrWtvet7z+/tXJ/HLCKx
9lqeQJnNK8i2RDbKD3BupzIuKv1x3d7xSW8kGQ1OtOmeKz2hw3g2pFojfSqb9lxxJzOxToAlfYNO
dTkEwZcAfGH7p3s7/Oe5GNjEkuuB/YDT8tniCwwQEX3lv+/FAvCB92UZkiDUal8WWu9Iy5Vi5Gav
qNzTPsdA5ifS3XEaHgOzFUkJM5DVb72zZp2A4ieOPXYyPgSPb+0SadjOPgLmrb7uc2F778r8+cOT
vPJmoY7jCJJQrs3zgqn78nbKnNQBBWkD199CeTMsHvkj7eRolKPwFG7JkXZW1SNx92iyhiKA0eLw
o8O+TJMvrdZkK+dklaKVD2TedCkHOJ4ezNKMnoxTkihWXUR8MeFOnZcVmiUeEs8r1PH1okegTEuy
zheoTWVW0Jrc0vgBAu6dBQ1uQI10c7OGfMX/kCZFUmYvc1oIHYvviZfdT40r8H6izwRjAgXvl6yi
+DZUJaJu1HpuNTdDrutwQmLfyApCrR7PmFA5oTPZyMbB1XUVKUb2QI0Ev+Vz6uAkE/zeg873Daf9
IuZ1jS1ofpPnPxMFGI/54uvuQkaet1YYOmbk35SC96Xe5t1X8sv6A2IYY+vD0C25LcwwkYOsqqxr
fPhlFZGO2BQMCNKmKYiLmH4DzhLRniLqT+ixN5WSO59ZOpQOMNdqIX/Amgr2IzMBA8AXbZuAxpME
o5hQLZo6/caTRFbfaOp8dHhwUxSIwo21MI9WUSjXqMeFmQU8pHVPkuS4EALiKFYY0fSQJEN1Ousr
PdUdXmUA1wJOraFgq2VEB7C1ZkR36XlgGjKv5msH6hH5FjTOQeq5brwJG09y4j40Okz9LmBGxsWr
KOCI3InLZdkFTEeFo134eoyhb6ypVGWobFBTGffa1lSmAyaSTWh4ZD6hxit+fqoHaZ/svNXRRWBD
tTSV5XOKbklN5aj8/GxCcRgpmbofUz7flJAJBniomW2eYs5mco/0qyA8XX40b+4agBokkJL1n1hC
oZ0sPUAfMlqhdPLAuFqaGbWaTZXbCFBW68do5+eVUuVKqnN/ItX95hNwJuMOJb9i0KfWQwNdgqS4
cCYnT66hoC45efClBDA/KHvSiMklbSbMiIDSSaw5ltpiyK/YQYhx5bLaSq5ypm6QqdG6pdW+wOIt
ITOQjpTJ0wBTm5G4ILrT8s9DxYgN1WJqy+cCMlc25ylDyhTeaVI3NL7YRnAY3rLBa96kqV+HsdHE
AUPfNV3GTe3ZXDQao6v2lB24tBF93yYdARd1uF6LwsEkXkChfeFi7NMziTySjykOjUSSmLed8GLJ
2wIwJSfeahboF7+NIc1uSUiqBZWaxNoHSvqKo5RG/JNeISFj+URgGiwVZ8hkXubQ6kQnBWkF85IG
jXR7wo0knoTP4oOsdqagDZF9gk6ql3a3L8WIPnAWVTBUtdX8CpJQx8yUYYSVNT1Chy5dKBkiO55y
zUq6K7WroBBV8iQaqAfpJRTZnzqXuEnvGT0A52BM7srakvJtwT3yltFMKVv+m0mHdKZlGGJpySkn
xLQ4PqIEcUSlYXiDDGEf6jz1qPv6kBFQ7zkNGUsFX4mQvwUDfln8qalMtEbM3mwkwFWcHza5nHea
nm8a32ymX8hUO/zehdNWQ0bVJ+Azoikw6aoOxzLT3sL0o62dZimqa9YJsGbKJ69KEOCPAEHxvfi9
41NbmZ4ag3uzZHVSHqFBzR4EMppJ8yLyHKm+NJ8QVHrlMFSKBKyKscYWE+K39CoQOksOhYM/7xjr
NRSmi49w3NIild6qdJr9HW+iof0bxjR4xbB/gsfBI3Lk77Il5pSYRgqvlUb/f0iUWas6avu+hIjh
F6PdrKLBP306HaveoBI7HbZtmUtdOkqBu3OBntWdSJu40Yhh4rZqKPKvsqFaSuzyuYCmFUrs+xwD
MrZjujbiagMascGpvfiBbQ/AsWoteEDZ85BmhoOZK0YMACZ4QHiGMPZA9aAye0P0th41MLgfYllF
lmTUgFLBR/b+Yf7izvxyijQHxTv8WxjRIlhbX8T8VDKq3/qc9IHzYutYmfQIKBjx4kI8SsQ4chzg
88/UiUtaHLCmIsQRxRH0TfjE1FkYrTuVT3n6woPnhLNWh4VKLjKKMo3h0skPcMJZXzp8VA0LxIE/
rMcJ3XOK0mkfpXAmfGVH0WWXHxBwQzMu1L1LX8F87W5IJQedUAAxqT0jaZg2QP9dNhH6SQyw4bmH
M77NzpDStTQSrrOAftCaiiDhX09oI/WyODXs0qkvkcDwwK8cHoJJq0WUAwZQUANBSqQNneM19Zw8
3RnNRKgNIgnbXkkV6jEbqlP8IT+kfE5ROFn88Yn4tcT1kCqRaqSAmB8QXLlPCCX93qnasfaffen6
RFYIvJBFnQ4+0r+DNphDzIN0hYWFWPttsuRcxRoK+r87n7hQ1OkJp+ti2kqN1zdkIiUsqzXuH4uw
Zl4P3NVD38DRoE1vtNR3ihpJW9OUmdcdEmGD0IVrQqXrPM2G4IgSz7R+ts5/YajcXWv1SZTmG2hB
VpfMYYQapc31X5tyYgGinfeqA5X/UxIH0IMj1nCVBArUWflZwc0OVtLnsYq3r0vVhNR03nEJMYp1
TpnIQP05g/Ss2YHVHwjVEvb83K/VcwrupLaCartiZtomb8Q6zXkNAPbeVfooNMjZzBOVkOo0Ijhu
HGHo70OfEWuCOVRWodFBP3u0b3Jbag06j59XmC/eRQcSSzXhGrmwfWm7c/K7f792rc60c3m1j+6p
q3vXt+k486JYehrYqmnnm3OLSH5Nm9wUyjNnjsJUwrkJp5l0kB4VZC1HVckD2UkdK2D1nKJx8l79
m2i9R2EDyDZ8usNEkb8oP4hdTfbs+4SMIomvgHHJK5a1dMgmSYWmysh2fI1lkwE1n6E3lk2tvVcR
Nf+ntCqbNJHhUOidr2Ly0004JnS2dGL4NP5kXPkhw6Qeg4D5hE7hWhiVODOKp7O4L/7fV0Tlhnpq
Dk+W2mmvIl7nA1bVtPlXSUjH3XijS9W/ydThtt1ebkuCscEj4odWL4l1BfVLQl1B0+MPYgOkKJE9
QQj9n3wU5lN7NWf+1ZO2jMxg749HY+3ZLTkSJ5XOQkbM0JTA0e2Qjn9HArVGgB7tPp56IoHoh/Je
4BcXVOY415KJaXZVpfNX6licYrDrMaIvKQRoqIW7cER6VUV+hwXwIzNY8Db82pSP1DrDag0FICPk
frX4YwJD0TxK6ontVKr1X0FLW88hGQYVA+bUC9cf1/e4Lq/s/9JE56VoxBwUDf/fn0x7DCvhp0xm
JA1rKAEOxIW0GKXfpPScdMexDAO60+ZVjdQC23teA53Rbj36q2vQ9t64Hmm7aKqOsqq+pRpfGkMz
Y2DiOgCoLon9Ib0ZpDPHIFJr+x3RcRbB0LxcpBNLKLClg2zwlfBZcUu/JKdaWrGI1Fok8pqCjSlA
eW+g3yQX1Gf3wc/zI3223a7gNGbs05No7EqVw8wQUXDpaE3nV881V5LY3TU2VEvPXT4X0LYi7mcE
h2Fi30iLOzjMvVi0NrQj2VBwIj4V3YN3fltGHPVZyNZ6R7TQBWaATHpmpoy8Z6KBdOAqP5EcNog9
eoob96aBwEjE0sTNvHVrVlLUePRU4vJJ8cXnCGTUo5gK0d7Ci6dRDtbSGD9yuoaskEYF49FqJoqn
5iAyCD3QGVM5kHGQyCn2h7nWQdR/XuFI5yBUauTjUui+wv9ND4KN/modiaFxblli9GhyP+lPkLwe
vIiKMdxCJlGW1rIOnk4HHYNzwJhzkU4socA+EokhWw/4w/8fEqNgzHGr6c4Y75gpY4w3W2sQZuR2
p0OaLgynE5hcqJaZndRJfpNfUD6n6Cx5dMFXohlYAwvlk9KKFINqJCbMjwiOwVsYqeIHN+/SDCxb
SFCpQXtADGaXJQKI3g3rzojjMOSV8LR1NqIc+fLYgtzIWqtYI0D6xLFHf/hUzPyVgeez/hg5ymz2
X8VgkFRFqhHo19RdSNGdaUGokcy32gqT1EpZjM13CzM9aMUoGZxkgqz6OiWAPP3C8fNXX2iYTlge
4IqlFKz2byUO9vtGH0Hox7BXpxTKq4PjaqphZABHaVVLr5BvGVVs1y4l1Oex6yc73ZDyvGLGSMRi
tmqM5R1kbI4eSZyjZYqnSntyZ7CuzzzxvAKaK1LhMb+4tbs73+6cmm/vbO10Htm+dn13+9nrMere
3tYe9JMvbO/OOyd3d7/79FqM7PfAaT5sd1aEOM0hOprsSg3wSN9l4BDp5DRHctVTkTbGhmrZFMvn
FK2TvvN38Hr81VoT4h7hKsQ0biQsBsxUCvMKP+Y9X8HgXm4zs7CH5TCdTUfOcgi96kZe42wloalC
KTOowREOStPLVNQOu6yiVTLB8IntF+ZXXkiR56BN+zczoodbVgub7LRCfFQUzZA+Ad8xn9Dhjd0x
5cCPZq5DXeRKKcHy/D+1wPaeV6hu3P7QJ7+G/bGxsCEDS4tWkzCEAxIrpiekNebDK0kjaCpESPUd
cHFD/c1s5aGOzNzNOgHec4ryslTwlSjJrvKTxj6pS0V6B3qBOKqFLVJ2Juken8K1qCvZ/22HdBCM
f5wA1LZJ+bJ/x8xGAo3jFgoyDVgkrLT4TDQPUrhbKXqmbGmMHSo1z0pJJsllSDtZ+lcto7a+bmfB
aqQkV6wRIH3i2MWTKf+J5FOWzpt7ooPgvMxLZooxTq6ouVq2Cs3AoYL+U2O8I0vR4Qly2nJOydQs
aFK1/OMUzC1LFof8wcsqYjyWugpMPTs7//m17cbCJSYK+uH+a1RZc/7vcnNewveDxhFrgFXSZmP8
j15uRatpE+gcdGofIQOsLzMUhwT6h9hds2nfZcwoK9ZsCH/cuwBWRqs+21ASGkC081519vJ/SpJr
L+GIufbaJDR+VsCT3zfs+zZ8GWPbmt4fckYxx2H3dDGJT2l28J95OROq4oeFGwmnuDSJ9AX8mzSQ
lSPJZx/2ENRITTNEjHT+itCCBC0lkkQruhjUhuq/hl2GB5RxWJJpWjQBpDkTUQVCCxUmF6x6yPh1
mc1bfiKTy2DWtM238BGuT/vNmWTh4AC/A71uoKNgTsng9vi4Zjf6JsrfI8A/RGUomdYwUCqI8vd7
I/p8u9OqFDfHslTAPEuJq1hDs5KqKP87IPItpRAyJkrKM90UV76uF9/XoL+Js05e0VpkH/1Cis7R
lFNWk4QTyGzFFYoRrThDxxy0JnGEUWIJhbQ0DAi+KlVnCQuS2sC5+33KZRBsyleNIS/vDI4xAi5c
TOtsVRHnymg+vacLGkHCDJLJKtIJiJxOOkVGJmh5dxMNnWud4cQ6AZQnjlU0nT53lXa4jXpOR8yC
PgGgjKGi0c3uOY1hx/w38KNuyHzgAr5GfJwmMPjnybe2n+jgmnPreQ5rges9r0D1M4F1nrX3lDqW
cio1Ng/cLynFKK12weiSBEd0csrAhlVHXY96XUSAxF1G/aHSR81WUoIti3qVqyganv1hrIhEItWn
oFk44CsfLf2aJuErnQefLSI5/WPqw3FjpR270wk9BOjIR3XJkp/7fNsCkN8XWk7C4ftCl0yV664v
QCNtLgYZHQQLT3oS3EkDnB/9K0g3J7pHm9mAr4z6x2l5Ct+hBMF8lPrmTtbBJnGtA3vwsuoEnz55
IZacp+bXLzcfUxuRwS2r+VeVVV0pOfHhMoG2HBbgcQXacA+GjJ6aut45SnA67D3fay2QvecVmhKd
M644vHV123DfX3zVQQZW6oHe29dylh/NL119/sr2fDsWGNmJhwVxIGKABQniKY0bH2lP9BTGMyeF
KcB3hC3U7u2VWkBB/9jD8TlevC9A4s6UJjuiZSdcqBX9vco3+pz6ya2fzC9f/ccXYziz+3oB55gE
bto8WekWGjCi+Y0pFYOJhErJcNo17JVjZjIp93+zuO3+xiHzu9NLKCzPPZ7A0tgs2N+UFMb8OthQ
eCxlyz6Oi2AhzQuqOjxt0MM2bleXgdgEk3DOiqricSsZ40l7cgblKTbFDNpmtyW1gKJwshPeOybD
g5R35sUaPZzDpQVzxXUpXxmQ+U/cOvHWmFnzmszZVwaFhmRBroQrllUuKqonkQdM9nWp/VwpX6Fh
g8KBariols8pCCOvlZicRKphNVJum8CukVJjfkAAsLTLp9wibS9lKzRijcLesUVXtRHeaTV9acfU
nVSweIvvImFMZsnYNeso/I/OKIXiAdDtGaWjMWZLOh1zMCFzfyYZ/erYlrwgcFXkIppYQoGZzMOk
QooDxmiG/X/Cf/LN4l7qUAcb8zk/P5T3BkAmF9SsocqPskEJQLfylktTScGkV7YLviHWvavVnTI0
D4cmEylsSkLkRGNDtXjX8jlF7iTvumV0V1PAFfP9hryLjQQn4SaqS3sdu6RKlRxnao+S3kkJYuEq
INnZdtSI5n0wLQ+A8yM/PKOCOZlXs7X3KgLn/5SExufF9OIDoX53ePMjcpvQOZ5Y0QdsEOvPcBRx
qSZzSKtCWBtjAnSAm0zbZAKSWDQUb67zR2oFpkfcR4oT3VAOUth9SWA29FDnBxReZp0x7zl1RmSp
4CvrMyftzTQKlVpayYFrO9fO7CjgBnLQ7Etj6ypbk6FrMp4Zsk0mCmJy4VHFix4VzQ7EsjTKYsSl
KUN+oldlG1ZyYAwPCdYIAKZw9tEzjyZQl6Hu0qpFhmslFEe1L/+uxWCqtbR4zU4twaNFR+IZHfST
6cHMex5Qxjl2jahn2mYtcXnyabCJCo7qnOT0SgrnJ59OoCzOGeKQ8Jw7Rm3OLYmKsb4l65h0KdbS
SNcpiRrMTLef8ODCOki+HvVICy29L8pgdMfX8wzVAbalmihpPyHJCi9j/R1cteztef2xXi4rvCIG
u8qltTGBAWsftFrv2SXKzRSQ4XLCisx99dVG8vaJxpIrMLbHQoVCzI64dVFAIutwVK6ibty507GO
EL3ZJ7FZOBADH5bGrCQvStJdTOTsMAgz0wlK98lsSfotuzPmOJENTEKG/XMlGOyPP/ukkxeH9LJ5
zymYZKngKxG6f5QfzHVpOxASQyzFJDTKkDISbmmMcLaw7c+IdwyQDC51CAPWP6QzqSBANZ96ZZ7l
+StFr0WqkeitWCOA+cSxs6d/nID+zyLqOXGfk42B4La6qSTdSuGs6VMdn+s18thCrmVBvtQlL5kG
O7gHk3MAJNQxIZ22z+E1HyUSHCQee611673nFZzG1SUTjMt0Scvpq0tl3+bA8ZfpTtdALFh0vfbP
/+KWTfGLKqFQGViSPBYK7OnIlwybAjgVleTB9MScTR3jN8x0nZfNLyV/tBbmag2N+z8zZVy8qgjB
4I9gJOcu/+ftv339v3ae6/zd3oudJy//5wc78eFVy69lyRd3GSp+7vJe5+n57qWYW/wIZpYaBL4x
oUu0edxqOUAXXYtRybjiZAK1z8gYzEHGCOWyrt+00nPNVhpL28pVAlJD6fMxYddKW7NwIG1FAiAK
jLcfZkcD29QVyhe52LGM9WRWsnVmGRfgqnMYHRCPT5gATnv6MvilOJdF4O8vZt4e7zmFlSwVfCUi
99/kl8cYNnJzpTCWcrUvua1G6EqvenLy4ouULXbxeI0Z4TlbdT8PTiuxJVocIhp0eoxF6eH5Cz9r
Vim7bqEAbGxeeVmCBOQqGEPhhpi+MSneNnrg12W+hs+lYpjfk3XEdJaVuqTvU8Yi+fwfEtAiRFqu
r0XyGY5FinlVCochISZkLYFZG+QOrTRKhXqMF6NFC1UWKZlsIWuk6lSsoRC/8BSMOfhOjrw4BnDh
G8xfivFeo9RYxDWCVUrNxtj/YAZLbtNJRyI8jV9mSP9VIoMvBIgySsoP/ZesvVA4LmV77MiGHupc
IBchS/SbH1I+F5DtxDFZKviqtBfu7//anPkjqISVnxAIivaTp7oD2BcpDmPVwKorjnzyIhhxtbpi
vpplcWpo0lauEgB94pg4oXX8e62QNQsH2JGHbZzcZjoN3B8LT9+ibAkrXdaoEh6OCluzE+YVoMEM
+TMZX5I0Ddyv91T7Ome1JW/RTZgz7tb9/4FWe7g+d96+fakQYx8sHeNeZRxsjHvBZNrNNOlSBcj4
xSlpRcpVVEjLSEqefSvdv1dmK42V18pV1L3Kz5oVpIJ7Jd5AUV7vS03UO7BCyfF/JTWDIft6iZhH
fhMxDO9VdzpD/g+wuF1tuHIW2Z9/Fq6RdaG85zRQLBV8JcxfZk3cEO+EtOmOGVQjDdZsJQBaJikw
xkmAxmtu27lpFpatvhKikXycAQ1fSh4VQl1IRxKmHE7I6ElpUu6goUHCX2mLYr0Kt/dfp+IZbCSO
kj/07PDLBkRBUKSSaM/8ZKdz4fJ8d76bItJBG/dZW0QVf2lNi+xkWsqlSKbFWChCfXZMv2xah+Fi
cufZBsvkMsIrvBqFOsfdf17Bufhzqb7LcO/P4htwfuu5ve2f1GiRHuFoV4plQ1VFRaVtwFAwGkER
IRunZTKTiHq0EKDVVhpMsVRukKBa/9AGK2hAl/2RO2Rf/pYLIi23TPCdf6OTBH8fJvP4/7mz+/yV
+e7Wle348AZvWntO0y/TJ/bi+UxDjIxKGUo0GE2tJRbm02D84vCns52MfjKfCPNm+ZWco2iBAEGm
TT4Tg4rPXXKpXlvcgwBMFyDGYZwBWsWsSLEs3+oz5/Mv7nz3we7Ws/H5zU6vlMQ0pqnhpi8Zbilu
l14bcTfTWxS7x5aBK6eNuVnwBE83q8UTvOcVoIAndrxY+YfPrEdmiVMAzJs4nSO2IXtxS4tgjPGv
0i0r+QfexdF4NmKAQbJajexL7CVcZq5xEPIy1N8wnYQpB3nYmSRILaGokEwM/9BwEjwvKAhSNH0v
ZhnBtkKWIW/1D/UisZzmGA8+SRwZ2G6KIIFIApU0L0faBh6HHnVGBe1pXFdfRXmmI0rqWg2Pw/I5
ReOkx0GSuW9wkVA5RfOOKdxI7TQ/IjgE0fv0EchWObGNZGwqw3WSHE5CwdwwAj+u15mK8FigG3nv
KtZQBCBHKKH3XyAS88Tes/NrMfZrPHcRst4yGtIqd946plUMxqKiW6nB2fTOrnFCzyjjlLY/CTnM
3jom7dITeFksK7WAwjJZ5/CuKD+YDWQiksDD/8GUMl/djbH19ubzrfLV/pG9sPf81d35pRdjYVAl
jDfmaGCz43ZHEEs7IVEICusGNRx8qS1I28ApqsS0P7La8DAUV2ZD9ZjWmHaDEYeqcJNGTERrWk2Z
1tgw62fnV7avv4hlLtWs0pTFpFd4gZ/4SGRzLxSAHqXq46WCFiJO0xBMOJr4IA3Mhz/29QML+KJl
g/nwy6prmewcSH+nH8x/Ot+Zx7fw4H2ryxlSxltZM70qc3mTl3PabgyD5vUD0/fZxakCrixzAmgS
Rr2Bs56UfQ9Rp/ViGMvnFLWj+ypuLOb0YPH+unRjiWMpRfUG3e3Mz/AZtBx+TK6/GidWe7UH4nOl
cS6+qjQvRK8YDafY/taVJdquupoCd1O9IrWGIkNar7i4tbP10/nPEpduvVoxhad7eTgfovhjnkmt
rYz4jVletnYhwVTyfRiFahW2sqn7Usr0e8Xx/ng4KTBc05C+zY7EOShm45c1XCv2JiwS6yhoHz/f
haxavCSeU2xKgXgLAfKynNIYvjOPpJ0kG+NTHN9JqyYPPoX+dDCYTIj3OfXQ0x6Jck0YGdSHl5V/
Sj6Of2/Mfrg37y3u7P8TBP4Mh8o3+7cgtm2CWfqB76DaSW4aXTH/zN2/L85h6YzpFjtkQmfjt6kD
I/0N9XGp/Uv8Q2U2GtxM/LSSC3GTCotEkvpJ0nbzsiCk8UWPTpKu06TKk5oWFOKaS7sKoSfo9sOT
9Sggzykso69MlMTkgByFsRoj/Ed4zJc4cH+HEdFGTi03Y8KAtxnDnALRTQ/G4zNkTX9SKOPUHU98
J5D5Lv+kNWA9gMX/4q+hwL443/75fEfRQACnWay8FIn+Rao9n1p1/ZFVa2md7SLFHVlnFhndn5LX
Iany5qPOLDIa7ZqWCzaZVtcHOniVRCyPdSYHUWsoeNMymginTNW7b4QDo7UpYikHHfIdDO+eKFEx
P1FvWg/5od6gCZEt03FzIkX6g6VMN0rESqRLqwRpRuqNPgx5R5fHm7k56Z4aL6GocPZc4oBL24rb
yJKkz77awWneFzDkYCEN6ffAtcmovpZzqmBlUvaYVpDFWdBnxiwTKEpFT4XVpfIJ13YND+fyOUXe
pD3yMcwbi0TU2NRlaugqYCvBGfDfZqN++iRk+wgkhtDDVVzB5WjSQ1oztRjRdMDZKApnZbE2KBQt
oCG/mLhRrfjh5NU+tOeuf/fN7tV/jDXoB+6GIy+0aLV3M7U3A4oCaXqCgJKPAWLJTbvU3oxgttws
pTubnTS0OSvWUHRPFt08fHn+s70r17d+JqFLrQWvkVrmlT6tg4X0/ckWTsTwx8WkIGtu1RPPM0i6
M2L8fZku7vzZyuy0iJw5mal4ec8p9GSp4KvScfKF2LTYNe0HYiKEjdmAxBNfOVoZCsj9+GZlcyq6
O04mWBGT0cpd6SHNuWW6OAMZhjZwUHF8Rac0g4HEzq8HutF2vTUCtE8ce+LcD+MTql7r61UWP30U
Lz6aqbDS3pI8M2bSjFYIeABRDzwlx5xmd6U6q2uu7YlavCG+Llwy3+y/LplR4p++AVa3ufp29lqt
lJP85RWsCymEwEbpMoTbJLEFfy6HvGrnMTXUD0lQY+Wlunj56pXuFWY7dc9uX7my/d2nu1vX4uNc
NbF7k66WaauConS1UEDuiglDQSGuFnqB0m5VcTTEylS6hNf2TGSpEY3fFpyiE8eO0scy7flySHLZ
WvWxSEreoE/lt023Cc2kLj4WIq7S4CKd4m2RFMdIHQpEDpUTx6Kv5JKKzXhncSe+k42UZbP5AN0P
rOMOzhXf1mzhY7wr4ptyhXzayWJqPKbIH1APrc/yNgj/b+BkMTdKraFObqWTpWzL9+3is04zf4s6
vtXLRpIs1/ViLP7BBKPEugNhMZ4kQ4WlbShZF64TpkpvGcIHDWCBgZ15qFNLKMRbtvgVvt9vi78g
jt+qZ59o9KAgjWbiRqOGNDdzZ02NjxuBocSO2dBDnbNn3P07pIvNe06Tl6WCr4R9SXqx8YlrE6QR
+zKbCNgXSY0oXeI4kuRPlB5JHyQFtw1eRiyXItApkbKkBSgxMqaX9cg9TmPcKOxo8dZrBECfOPbY
yVSfqZuYEhIxrDdWKwL55PWtHbLCr1y5GqOabQiO8JRQWMs81IBXDZDKlAbSxSstdR0cXhJrFqNK
PK+gzO258A4HzW/RQDi9A+Li5kKGYEHKofy8w/+QyDhjdRb/YRTzu5ITBXEIm8XC3ft5vrIdkcTf
bEyUqgzZDSrZjHls289JA8cJMwusVRacHlHaCmZ7EoiwxY1RDIcNPdSpobQtn1PHJam0SUKbkJ+g
aEzbRpyPAcZl04RlQtQbnCiOGVed98VnIFt1I45D6GCCQzgNsXhoKI1kMlAaW82psq6n+Xmx00xh
XhHA+QM3kUq10gK/Z/i/iebsvxQTYY0HLIZ43cJaeatihBu7cwUzKVrVNIbEDobFlCzUFUv2tMvu
lBZZMrdIakHMR0tB2dBDnTOUy2edBfNDyucU/WWp4CvRNEqy3+cWtJ05bTYSaBtvw7clF0KqJSQV
R/JbkzUK2bePyWX90UhSmfDH+Sj3ezRY7VEeMirS+Da6dxZrvUYAcpWWIRaqhHXM3PoU+GvuWgxt
tNphL1hlBjUqBU1/xSuTPL8cb7Ju8EjTcsB8lEXqoDk4PbLO6cbEPKhKURHh7EmylILvOP0nr3TO
z38as7mDVw/UC7mp/kF3y2oaVCV0VtIAbW8q7q9+kcyXhEQzQiho0uksdkcDTy2qBbb3fICg8bOE
apyZEFLdaWujWp8mSz2tr5o4NNwaY0cyyKhUqkLWMxiTbCRT6YYrhaBEv6xVdcQxbmZhv7BCBmbW
IpBaQxPpIzTmL8Ux8wec7b/jTaRovMHrbqAD/RVOjOsqeETkwl3LntCQ9l/rLN6QHggoZjyJxBAl
oZzvqe1TtZO116RyUX1vTlckgm1MORiSv96uQj5kgN6Qkn0p55dP7EVl/pV0r01HUcyGaink/JDy
uYDiFV7UjzkgXxsVuW3lwPwAn2dSG28lIf9uw5cq3j1qqogc2PsXXk/x7g3GI9Ea3KWzNeS9rsGo
Sb1icgkFeLtuPbYcoFnLrVfJ6rpMAaDIj9Y3LnEydEzTl4LjTJo5Y5jKj8a0hFRcy9/AiuSf+dzO
HvpFtIpCdvEm/M6YMDFfIyx//WrnkYdjmR+t6vOu6LiadWKz8SK5s1npfyiudDegJoLGfg45T38V
9VVG5Y360yINqWqZmCU+HKBqDQ2nOF4kzi5JlCYhSIqpiTMgGV5P5VOq5dbieO7yVVpCXrz8t6//
Z4zmA+/hCECDtvk+CTE0YRuF/jvxwHB/+H6wSgP1tQWzk3oMf/B9YfiDkEUdDcMvqHdJ6mMmnDOT
ktAqHtWF2DhRGoVzEkuo69Qy31egtsv3R3SzmE0lLc/6KMIqWlrlMM6QfJhpFBorcVDaYC5zMuRQ
ayg0F0vd9m1cC2QCHaTXLl3MtBvB+n611Dq6i3+Hyd1N+ZTV+xU30/AnlzysPlspfyfE1KlqwBa0
QiLkHrT+wxAhluJ6Eilb3DKPxaf8xvtdw7wl6IOWVYsi8TLaCoj/RgI2jcoTTPZLyc7NafnDYjhp
0+2OCYjgpi3v1OaShddHyh37BVNuHVVnaFUB05cN1ZqrsnxOXZfkXBVifnii/ioV5/RujDWjZp53
+Q2BanoLZYLYJhcPo3f5Un0a8l2AXBIMbowmm8utwO73ZGgBSiydYpIway9e3t0oSaXXUPDjgX80
1kmJ9nIvxbiOsV/jBBxGyHrraDir/OuVLEdmApFxOp4NXb9LIeIygZc+R6isvT71PiVL0laUxeNg
T1otmA9eViGfbING7fVTL17do2RIM7CD1w8YmqbEamFNhyoX4MaYnHhsW41zkFEx6jHwuKAkLGHB
yAQ5gl7k9s8cmwtvn9lQrYwKfkj5nKK1JGcEX9k4BzeMUqUUsRvUcpvtB/zNlNyJLgFTzSi529gJ
mM6KYbtVNOTyI8WwYa0zK0zhpPn07Djp1ORZzZRiYrbC9MAfuSNxyGwa77mA0CeOyVLBV0L7j9DK
fpPq491IsplNBJT/YEF5Obz8LxI61Tc/W6CRaE3Qigpk5wMMfS509B6imFOjjDLoaw0WnFPPYMvg
CWE/4uOt43BZu1KA8oljp55JAP8WYo1LIJ4DqQQUcc9OTJHg/o2yTJBIYMqHEG3c57cx8rf4na9W
vUb6IvPu/V/FRMmfgyVe/VG/z7C8FLfDnQNXGk+no1X1QII2tZvRWYr4zys64B0znfz2fxN2LX6F
r4kBJIgk/nzpjYZ736Td1BzyHhPFX5joQYx+VaJNpVLSR8cbTHDbjlY2vK+UkNzHPDjqN9ajf7B0
z1JKHFEOXlbR6jFJAw++g1uhO5ze/e8pKXVQxHPtFXHLarZUpZBU0mAsHkm6hiDxy9BFqGdTP4ND
kww1GbwkH+UaAKzOUNoBBsN5c/FOLKFVuGB9BQ2Px6fxgQ/3NZHcNu1PSXaVnC8mxgTKu2S54i+Y
0rrPKvc6N0JiyrV0suVzwbFmwlVKJzNyGTtQxMO3qRPfSC9jK4F0vslbkD03kQZ3UAhuxCcgW0Sb
bEx6lw8GYfxO0jGZ0kNHrLQ311CaO+AF1rNuQOJ5hbcf615x9WohsNHAvJyugDTe22OqZEuJESwI
AVEQly9ZkHnZ0nTFssVjSf+WKCOoPPVl4Zc4J2rEqBxllNdQU+ejUhp3Fv+y/1ujGd1FCIuadohQ
/Ps8Im1jZYjl8iHN/dT7ff5nthjAf1Ncp2KxiKIUE+D7EH4v2m0SyCw1lITpuEjqESYfdjSZMirK
qXmhio1DtYA/1siHXT6nTkQyH/ZIw+9FeAXbjsZQykRb8Z4UAASyB5OFvEfTQEYZgxZUFNgmNUwG
YL2GAruyhkk1d9GXSu3Mv1Rm88GlUmtpvatOo5iioOcY+aQpy0OaxI5mMyZA9WwkWcl0B6/yKGbJ
nYo1FLzpPOMfbe3sXbu+Pd+52nl4vsvwvl/MY5GvNrce4Tdgot/Q20iSuMuk0m9l4IbkJpkSXuGP
MTer8oRuzP9Cyk/L2f1Qfjplfkq/wgMHtyPNpRiNrQdupLiZbKgON1s9p05Akpt9gsz6/RF1aTaY
BtdPdMsbiHBkWnchLrk7ombmOGY2diAmcq3a1Psl9ZzWG6hAyQOBiTYkXkjJtTXRMIZKNlBmQJn9
PNQ5t/fclWaD+NYtpE6MeVlsDKMhf77/a2nFGfOKt7n2ErgyiUQ+pzCvDQ7Dm/IXJWFRDA3jfpL/
a5gFLjtMD82d8wfwjY7LcDbKFWHC8jExr6XO2Z1NjlN7w+BJZsuYD9I3gflTxECzOLKFWJ5TiEZf
iSf0PXzgNJjGVyZNu+COWsQ18ojGwP8ZzVJGSZD3H4OcbW4xewf3zmzEe0qQQ7N2KHyQdOmx6/md
Pte4g/9iBISYnUBQB2+9hsL+8UdPK3oI+J8IM0IoAcfKJBNJ9ZV8FdNC7XP9EfcWTyB98oGH1of9
VmMOqJdwTfLm7DxL1V9I2kYUJF6TsOgIXPI2puT2xfu0obYRTd+mztXRtY2QjQYss+W2EaRCkOpA
FIhAkfmYt634o6RCUJbN1EVrkamghqWb5C9k3VfvOYVlMhXCjFDcf8VEceBYrXJHs5UA43JcGi3Z
/wADoHEiXIl/wg4ywobVfloKDnu0NpBuPAnEcVGNGZDA2D1tJ9gz+7Fxy31tZCZFW9m1Ce6mJdbR
lDiDORjzy4vM5t3a3dra6Vzb2ru+9/zezvV5TJLE8j6jjEEXI+6vSP0KZ8cPcFSmspAqcWZ+YYFQ
oiFwCbPiRF0aIjGlR4Z22z/XZq/F+6aoxlgzpILsvw6HehsZQTgRGVUf+wPWVHTANeptISZI+Oei
Suv7ofa8nhBk6lml7C4/8SX6D1TM+T59IZckM5QxaTPv3K+hMiYTXmcj+bOVJV0yFScjqABoOLFo
mFpC4Z3MBJVJyNTeWDUBxddTFkRXZZzg66nZikHWagi8bMXnO6e2n/3Fi89udX743b3dna1YW6jq
81l5BYh64ijrYWCu4m5eWA5v73Fysgrq2EqHLLsJ8S7hVnnjdfg8JUWvcbNfFs0uleqh/jjEScH0
xN++/uTZzjPf/W/yg7R9UJWZXgkRCgmqP0MLnX0QesXwSZP8DRdxSTJROlUJUd2AgWPG3vPqMJKE
9nJw2JCC1RHjcjKNeKClgflXHaNPV6ix3jvX4k3unF1WVOIY8+w4gNE5CEDOmChRfuQWLHUOUthE
3WAo7apBSepYHhzWrXVSD15Wc9eDn1iP7018IGT9SqA/Rjc7DkxN0HA8ntGKylq8kr3qwYs1Ri7m
kJRl9+fpWy/yuEFNkJWe0Sr6eL8LV7UviiXbqb1nL1+9ltAuomXXIvzki/MXtq/9fDtGt6ouaGM+
JlKFeu36mJizVDCRjANQ3q1QxkqIWUIso2UDWK32yIZqOR2XzykSJ52OpDRz6u/EqkojR4dB0xep
pihW0gsTYwyy3RzSEpEyFZrpW7YVXizTEpFiIddXSWpHA75VIrspE7fp2xQVj87ElY0GNGvbxCXs
DLOb4HkNGGEXRZQe/ogauimkSaXCHnnyxBJAraFgrcg8/xOat1i7/De+ImrFgPWVYGq1qCq2UqkW
dTFSaZmDV8AlB4dnfchED1OkW3XIIwZdC7toFYWeXG9RcWLJsbiFyVaGn5L+1GjlBIqrJrDnjQCZ
7zyHKNLYVomQSmwxTJnZSfqom1gQcmiSclFI0YxcCFyrnPZcfWAsZaIn+R6A1Aoa2X81SufLRoE0
PehAmn7AwVuDZ8ST+s/GiS2wm0yepRqKhBd/szh2xaI0qxrq3MWK+i16Khwa3y/H/V583INXriXT
4iMSJu9TC/t5TKbzucYq7By/13RIeVfST8O8efwLjLSpYPOeel3r7HvPBzhL3vThTQKMeahweyE9
80rvdmvd22JhG7yM8/JSTIZsY6GADCRTT11G3CyMLRAzow6SMYfOZ1BxWz4xYce7bIrTWfvGRKto
yrwH2HTA4wiidEgNlWFPIF9OkzZXiFk3vgNJWxPRO9Ye+dO7l/auxzA/ej7tmtmcXsuQrnYDCxC6
R/R0OfKjHwpzai2ZdTmcYFOW11Xlt1KCNsF3lO+oXj2niJ10VMOsLKPDZk7xsgapk+YnBJrSB9I1
Zv+X5mzjFteiKV/DpTCyNy6mZU8+3yInd3tAzw4bJNUsr8QI4XBQKnQeJzz0sooyyaKyk1cQ3vqy
Hbzj4PbJhnwCmDU16lUW+8bu3oyK41brZYsJfltmxZLIUt4t6O95FCgkmuBFo2Ez5WShIm228lDn
6ZPu60MWEnnPKdrKUsFXondIgY+0p8SRkKJxgztnNuKTPHyXpn3+jWMKb4F5MnXzWMKsfWwU2r3J
pKP+UDE0C5GubM26YRVrBPieOPbfTj6cwPwN0BbFsCytum30jESy+BpjJca2Yk2NcrY5I17e0QSf
h7PcQ5Wb1EfjEhm50RkYOyWOZeDBweSpZLVg9p5XEJMeR/oHHkDiX7bL7gEd2z5Fz/habBw0jtq+
3pgCy2VTOnSV8rYxzjYkUNEqZxNnKOUA0uwzZGn0fZE0Wcr87JFRjM3spJabjF9QPqeOQNJNJvZt
2XIZBb5l1mZ+QsDaaLwhZwoF5g4n66UWFApp9kXV3YSAd8rVT8SvR8Ue2SCrOW/+xaMe1sDVpPdL
cgmFfTLiF7Rs0YpDdVjPvC+E1RjR4oW8G0NaK6hHa9r+0GVshBJDgnrU4smM4/SR1aG4LE5mj71e
Q8G5qOhMVYror+JzvC78J1feh/PU3/7y0dXM8N/mGBSZT6268wf0c2DsOopn8gJ1MXt6wykD21w3
2Eg1Z0O1zJ7lc4q4SbPnjZJzUM2d8Fc2c+kLoj79mQJPKg5mvGQv0ljoFprHr+N7la2JifteCsbo
kFTh76GnEl11XSRY6QiS8wbQtUvHEs8r4HPcPv9cOh6QHSgVTTQEs60A/mDpGPcqHaHSHYryNZzS
cxN+lcJdFGBCLjLazWaFhLqZw02xkDyuZmmn1tD4J7jaW5LWwDm8U/47j7Ppk312r+y5N9+53Hl6
vnspBrcqvWGT/K3lVkz0qOC+TQnPpBQE4W8DlAdKlyuqZwb0wq7H39xzisxJ/iazV8WJyowLKVDV
2kBTDqc6Mb3Pu2j8VHZCM3U08VHI5m8UHcu4tjGGZOqedU0XpgmVddbGF6kb6GIl0os3zebEq9xC
Ptzh1lQUCreQME3fQ+Eq87MIBGhavc3Ovfy90L/DYQqY3fvGbS4ZcFBdm6GnL6SdrJWsDhFDXL5P
UVCyRJ+8GCwOOt+6dnH4mlIU8MzIXDYnZ94XURrZjMhCIAcaihiFerB0jHu2iCFaSZpWHy+KTXkJ
YwhDWmqN+gXhOB0GtscTwMssFUePQ3qxkE0OcPe8Blz8xWWBrw2Eee8K/i5uLmNGmGQuOAMGmgl8
6uPtPb/2aD9+de/aT+YJcE+lD/UmRcykbRV6gAk66ZENXH7kii+d2yJi+mgXtMqqSDslWFtThXbP
BZQ8cSwpYo5UhZ6EKrQwSFv+k61Ab/AgIItaLb9j8tl0TMdmV6YU5jTIQaAakwm6A9AKGS87qaVk
LJ87zAl4C9cLKcZHEDdiG4FYe8s0FpK2QmJE3RVXYiu1DejyxYg+yirX3ujwTB2XeRlJZLU/IVOs
GZT1GgrxlE+imfYegaptAa0vVGnv6/QF0Ysl9BawrDKBdjIbU5njOFrivPqCvhainqKh0XwwioKG
vKaisEEWRjFcyyyMihVsZQYoOMoHskw0ncmMkfPWmI40GjZUi5Mtn1MnISnLRAlJlk42NJTYRMDH
PjS2SFk4i6NcbJJYo8m3lEjQoikiirqt0DIvXSoMOK2LvjTVdKMBdMoJ6jsYL4K8pcz7l1hB4b6o
laBFKr/RImH5lG+7yBEoHkV6luAQkOtPeKV+zcsSae510rMoNx4N3ZQ2JXKkTS5FdBQbVVDH4221
aOM9rynzYHijBvv7zhtnkGfUKm+kVoeptiS/h/e1S7qj1J0xvBtHonyUEmJ28lDn4ZNONzmkeec9
p46ALBV8VSYpkJ5ATSlaHt6TruSBy/+Q1IXYS9GIUZqNBTePPJfqd2s9JZ9hTnFcyIxb17giJIC0
HgT6KWLJIWzj6sOi0xsZVsnEPWMiE8rOzs7j51YsE9DgxLELj9OJP0EZmlmIElwmjmqD+gN042Bv
vlldvjqAOlhMQ3uBfhBZVawjUhMILNASywp0Be2MKtbRYErFj4a2y/UC2iBQmcXpZsPUEgrS//vS
I0lApW76y/3X4oMd7CeEUl6noFwuo4GsCptuULVjglyr7Au1YiRzgKVTlOVSgWrHUA9T1OVGkyku
Rvvbmqrd8jlF26RqRwM7k2hFjkB5VeP70iDdyvyI4Ay8bz25aA1cQ1S9FhQ8shJw90nra9uHJ/QH
koEv0QapoSo/KvNqOOgayBrcrfQSCv9kVsInEmMl6RNXwUp/Q4Tk1x+bXxFg7a0do/w9uHEMvGnz
xg2m8FZ8Ffj+Sjpzo4Ibhz+oP5mSUWy7scJ7Sw5q69Fp4jqoZUwtn1MUT944cdZB8cUXMTNtpCXI
FEyTO7KcvX1TdBH+SyJlTP9srcAM+mO4OZmhKVsVpYzGZ8Vs2f0sCqh3DUzNblliCYV58pbdwk56
lVv2egu3TKF8/hdbv5j/fB4DXHXBKt1DuIE4uH30ruDcUj/N9NnhZFKsqv4Tx3ZxcO5zlrpgjpPR
5Q5KAlcESGZrm939UlTC1Kk/6A2+XhEfc/nhdmmtVjzw3G1pCDBrlckV9JqWJoSu2ix0ekvWCz5G
eiCsQmPBYZH9QNXN9WVq9DZ1tI6uaFVgCWRn20Wr9GWaIHeIWaaYp4yoIldp3CepWQmlkmAiSfKu
7+o5BWJSKB11Q6YQ3CNtyAQbHZLXNaTtUgpq2Cnzq2ZoCS553CHrutKUN6Rtdmov3sHLKnIl2enJ
a1tb/zDfnV9vzE31wfdWPiwzrRZoAyKxuF5nNAEvP4Fgk9RWSiVoXSF981NcSiVw1bkAOoykzRv1
ikDSaGxa7VQjs35nvRHJOy5TKuTkpLJTxDDrY7qU2qzWVu2BEp95s74ewqGjVdQppCwF2V2+KHYQ
XNjaeY4WYi+gBWl8o4XXInxx/pP57t7zCW2qqix7gw6CyaBV/ybmCpQdLQsclcfbpMrRxWg4JHRh
PpHZyobqmSvuOUXkpGQ4yjwGfkAgdCUV2M5Bb8VkYV42zbJ6lCOsVGffIpSOEaRjA7LkJAcciPE3
4m5T5U55HCi9hgK97Bihr416b3BpZFkfttNXOme3r1z57l6igVZ2aZUYIcM+Y1D7ji0FPBvpSXIv
DYfEsyUfzbntbz5YzNWC8uBlFbpJ6cmMnke26Xh4aTvmVwe/YS0t/KUby08Bm2QlWuyZdI8gYomn
ejShOtp8cHSEh7dbnt7AOZsJeGoJBe7Rm9rhQZcECNwZ0nTiV4vbXE6TNFc6802LYY14lQm+MaEx
GpKe26b5R9YvdWyk/Hql2z5Hm5L2S48XhgBaH5e6n2ZDFPCecSfmkLEx7zl1CGSp4CuJjb0rKUj4
NKVC6H7qkjXwKZut+Pxv8bH1qEnPbdpixK6YbF9XlzbiRGlG4kwsPypO05thr0km+0ipZRaoxdsc
08/4/XTGX3xZIwi2Zp0A7RPHHrvYHaAaBN8KDW4Zv/LvSQwklaKz+CMbuWed7wmSJPbrM7oY9GD5
GPIzxJGyImMkrE8ZlkXxk0tYRyR7R3s4ZEY6Ugc/WEkRpQ45wCKFM4vvVa4SwGtO+B1qB15P4P4u
kRT+pCvsyfIq4VqUAMQXIdrsWszPXNq7lKEaV9plDG6iF9RY2goshbiHdH9Ij+g+FrQ9+jq+Dkad
IY7yBqPl0ksojEUnC76SUy0i4DNyXW4BKXc91WCociJd+daAdSSW00Lkgc+rI5F52K4PcUqVtDSs
EutTPugPHv3F8sDq5IC4pLRIOWZDtSyP5XMBXSsyqI8uUMI2glMgb5KCIMOyY16WLT6Q0mSUFYOZ
q4IyVShL/Q3pQpMjnH1Of9PDGw3FuWDt1uYY8A9aUxEm/OuJ+yjQ1avN0UT4g1R/YvewYDJgdfpC
pkQh14LRi8gM1QxgdpxxWQU17M4/GKnPBqknnzYUkP0gQg0nh91nSRNLx/RKCuknn06gy7QJmRYr
/cFSdWpvGrS83fniw7w8OOafsg71o8TBXjX/Zka3ZnZVg3o3pjGT2NVuA9VCGkkxrmvM0APzUXdx
xphC+mbQVjudYms2xOzs05m0957TlGap4CuRa1IsIPWI6GqxmtAoLmw2EpyD94xOyBmI6Z/N6hjN
OWbyARU5JbqqOzHjDwqQBdtVFoxvqlqUaqe2J54PoDWamjRtIw2NXy3xcBlQ5DJlAb26+Xb6MSyX
Ds/LcINveVyKiGWmI5WkwiJSA5TQMbh4dwVu/37GdJHuIMFOc5q2VGt7E4bQkvaAQCqlvUkSWAoj
KT6gH99s4JVTpShEohC/Qgya/Iw+RyW1hqbURyUxOos3gPRrroOAfFtwC/6mXBdTVwMBpPnka94D
8d1R71xPgXsseYMf+VmwpGaSVYM6K0lAPy3yJQcoXUmnWnc2xtfPnxeulldl/zn8lFcwSxZVrBEg
e+LYUyd/nED7PQ6miAwjlzNclfaIa/yynZIjumYwQ5lKCauwKmucRs5kCs845o5Jl7E83t+R7tcN
LJX0EhqDSpOjfDzmsw/cqKBDQ6/Vho5dUvQZ84q/axYymC5uTBovFeRrW+opy91sBSKZGLQ4S7j7
+TymchV1ws+dj3lE9GafS5iFA/lJFbnh+n+B/wvHTsjRU7wly/2ByTCSWSmoniWXDo84PfkK5t/Q
Omasg6X2h4vDJYsheM8piGSp4CvhuB/yYzG4uwuC98jQtrWUGOX4hZqPZCsrND6ckRYwkkyM8iN0
XYrCvox2pfXOoFglEPqi0CJ26pnGhsHalQLoTxw79UySGhw7KPLN/m+cUh8f67XmQQpwt6aIQFry
xGyryjyolHwjWrJP+mRUSFcQ+YSuBpmORX3pYEyY2/1xAvHa6qHF2X9eobv4lDk/r3Cg/x9z59Yl
V3Gm6b+SSzdzQ7LyfLjQhQAZySDBILXH7rsEqlE1UsldUpnGVwZst2dsN8iwujHYmGPbnrWYwZI4
C/pCcF/6CT2/ZJ439t6ZEV/EzqrYuVUi13LbnaUdO/KNL77z4WW/sU69WqheHkVra0G01CNBDsMq
WSNXo/7F+AdLw2K4Ypbis1slTIb0QhhQY1iUbq1InTbMY7rhzeQ6Noh3ehrKFIi0XMaSWMLgnizc
eEetxHHt3UKvk+/0ZkzTwbYMm+atAZ9OLGcBrZPDtQQ9pHeqJj9TlFlwEAIsHgtBm3ZO1cEAD1MS
11cRGGoo3UjCFbgGS1hVJPhjCiALwcO5oooxVMzEGE36VQKVc6atSItM4CFDcft4XiIMHGm96y4L
BhHsi5KSXOJKrWGoa/9VFpd18K8KBwV/lCwL/moBNLszEBoSC1ayyGbPHseYBjnSN+dhwJeKq4H6
HFAZtJRbIXF10ea4tM0DvjMmqcVLBMgdP/b4mQSYb0gH4uK+RIFQxQ+doZ07Qa3Ygn+DH9ja3aFx
1u0bz6VSgu55dBfO2vJAaWJcE/pnMqRgKQ495oISSPkY090mEwXGAwrQVu7rKEE27zqtnjNnraWC
r3RxSg8FhqDqCtB77eXZyFPl8PTPn4uqOPJvXEQNGosFYrYKOCa4hV9+3qf9ufuE/BtLnbjIdK74
SPGpAC0sytm464De5KYllwigPn7skccT6F9jtsbNffko/meMfHD1A6bl3hfAGixkuVbdtaoViQMq
2UYMeOtXozlRKQKqJViOg4mm2MqxTlDtRllWjmhgfcY3YvA899jZBKB/RErgScK38XWKmM2SIaiQ
QYCpWcuimu3zoFU4Tg9Gx5TjlDz5Sgtx2hhPqAJIw5mI5TdhCqkcBgPr2fNdVWdbLpDYwHrwaH8l
foLKdyO+49mpBBgddF0jQa1yFxmjg8xa+gZNqM1YctkUVXqKeyP4vOcNbLlGxysw3FuaELwUsM7/
kGlwiNUHJLtcthU/M6yzz3DN+chTUjw24PoVzmnYVM1Ts4ZHIYn233F2rVJnioJIN2PlFfd7VdOd
G4Kr2MPBy1oiPviJtTT97VuLJ5//JmHD1dUk1fLXCRMgicZrIENBryF/BXdcbqS5qm7M0HFHSsEm
ptx4kFjCIlVvk7nH4xtdZ3UdWZQRJ+Ww7WRu0u4YrW5Graiwh2NTF4tSnzCKm9tJo1wKfkHxnGEu
ySxueTjVFEHuyoRVvZHa5n5CwFgkOJ3a5hI0MxLyjo4AMHZaTcxkmORAiuVg4njsUlqrR+gUMT4b
8b1/O+V/VxLVUVXibfg2Q2R3sRKPjQbE1HYlHp2EuJH4JEM2qptKI8E+c3ZLV6UJJpUH1qASz0Ef
XcuarCdMLDyJinx+1i16o7d/YUV6AcYflC8l8JKKZmRbWcpcH1EqPhmWDgvjz8DOHY9HY1rnRpei
427Fn/GR/aKBuOeQogUM6cq+Cb6SYfsnx68+hW85l5SVcN52fKFfvM1H8tTl3Z3bH3Ye+Pb3tz/8
6SKWfA9iVefFhRjhRTK38siTwh9fHKHPcW+cdqCXRPuDrZ374TWvu1gBh5ytRq1ZJ8Dy+DG9KgHw
NYkEQJZbN9EfKdiZgdjQKnoZtoKshZspWj19PhdhiHE6IbxMipD7hB6BrviF/sKogOJjgvMlNPuv
uGSElxCwwOvADhpTZ5kQh1zTQB9uIXEIwRZTIbx1zbQjpvEWGvpvOFZ09ZjQT55LH8NRSvhBqwFu
jYtmtldf9RXFRxc/EPRE+0mzqSnXI84lF+2RyfvN3mZI627K+0EYtWlb3hORgX32plUZZegMkNgn
eYQjrZsMVZxbE7GvEzis2L+7BfiQni+l8Kuq95Kk/XU4MgaBdVflS3zm51IzQKZlIaaU0uzdDkLr
OFUn1OWzEaMGO5h27//B/Q9vLKPWLGUI+nvFCxNM8j0YmioLPk74tXz5aaSUQfgVl21IoI9QX4I9
5kupOeXi0pgUOPWBHd6P7U9IcphQpRwL8HSXXBnUsQsYEFtWpUIIH7394c43b8akWadCHalkabej
PZJlQkkfPKoQLKEG4kxIYkK+CmivkNw8RydZNnqboaG7KlmcLe71w8Ip0d1/RSnwMV2dIC07SzVX
rH8gkV9VSsWShTJptTAtDcrYAzAAyUaSpXzOYBkJG5k2d1uyhBjfHcmC90wTP1J6l5K2qJDGNWo9
awhuwdSSZKlfyh5C65IlRJj8O2wM0rC7ElRdHObEYvkmkYXYRMrQ3kyRpXSiLbO7GHbD4ODYN9IR
2PsbCRuzgMG1bWEToHpq69vfX1rsXP7JonNq79sPYu5wz6XOjMZ6rbqsRyoVn2GtEA13n1DqKNWg
j0uTVmLLa+dLHbef+zptJEPql9WtZIggmQz5B6X54C7CeRPrbOuTIPVqXzM+dfuTC1s7z27vPsV/
xVSQnf9IBxJSoTQZrgQxBJmMDhp/oRTjdzRXqsRX4jFLbfOeM9hpqeArSQdmxNLD3SUbWqfXRkEB
tw0f2f135CwgUwhO1aXCg1dKm44xzjY9lHlO+daI/v6hbtwl2WOAN3c4nJaRM/6eoOFNM88L+o1X
CcAme+qJmDrXZ55b6tz/o8Kiwo+qFlxgqk1UEt0L+urmnZcQBjLnONLfOnQ/jtF9gE1kaTku+giC
VIsv+YBvfzAqnjpySqtLu8/Yd9BBR7d7oyBkaglLrWuCkHo8RqIuCFkbh1Xq0Ag1neSsAonwLpOk
1xtyl5kIV0ARIdF1fG6z1KHEEobM2k0dMvwRIvdykKzXoC516MhMs/GAScpt9lshQZ2WFMQqKtMs
ketK4daEFncha3E7gezfdZEV7mwRWMhi5TVrmPM+v9h+boGsCr4Wa3+rTFS/IbXsE7eDX8AeEll7
ZpO+Z8PtIeDj9ctacsjOfx317mf28ZgMx9IQRiZ6vKY7Z7RbH6Y4Y1SI+5grVgJ2+kR1FoftbiOy
ua+j5wIUjx+LvhKwtClTpToFACmFYyOxGcNN4AQuL1cdyVFITFdjYJGuk5lHdvGmM0KqrV48hmcS
HpxQG5ISO905KdHD0YQ+V5VmVZ15kajpNnRf5/wPq68PSQrec4YUtFTwlUjhA86FMBTnQ1pmLN43
ogW3leDqKTb8hRwY8t06bfewhFAr1NCdyIQjwDVe9RLzrpxS6UY9blulQeHW9TWoEq4j8j1t/Lbg
/I4fe4LxHVaPaOxF87lmdHQnr/zDYjvWQbJ9TgTW4X1D9edZckDvuFwu2JT5fLPS5RQfV1FC0tRO
54dFCxhQH0vF19+CYL8uSubv/DIG3duOgdHW9PwFFiiGyIxu999fxKDWmeq1dwDFTnx3NiqvgClS
6xMBxkCjSC0tdaYz5kdsVn2RXsIA+/epnPDXnAmw4eyI4vUBq/HX/brrdFY1PPgZtsYXqXTRe676
0Uu35QEulM5RjIsPJJl2iek+I4sF5XBm5wy7rTQZQKWfUDxnjj45gOpNzoO5U69wF266AaDIhFRQ
fyMh5H5LQBnvOjIoDc/49tWpIvW3D0eTxHyvailqVGymtzAuiZrdlYDyJdC8t/H0lvQS5ghanIzk
dhxgylFyhm7AkpXodRerFk/G3eArpzpPJoknG7pzalto68XsgFKlMh6nkmxtJUWWyVKzhsHy/KPJ
NhPvod6o4cdX8Hg3GcjK5jUFGSWdWvSyyy7ojTdniAkzg0sJGrqUsAfHtLgloXcVjAipsRglhH+m
0NUb5FpVGJo1DIb7y24pb1LB/FuYwMcOPMy74F9KS1XJUNnWRJl+5E/JZaRsrFgUm7f64rjE+OLl
ZURt3cL2KOq6phyZjUJS1bDXpo3S5app7BQe9EIZM4pDd4QIoaclRQ+rcIpPLW5HOAkiL2DWnatd
JaCD48fOPByfdvRm/7zdwgGfUu6dbifuRs09/KSgbnvS2T5GtQ6hH+HADkZWcg6VePTOYXiG+8Qh
1GGvWQi1es6AlAyhHk1O7rAXYP2BFObCjdtKho7LX1MJCd0Yik8gHpRlMCG9ZFzjW6morLF91Iim
G7/NHOvdzDIw54Z13mqWgYZx4gipSTukTFCXZ0wP+7GR59WJGanZ6BzMGgbdood98GXpJ0OOK9Dz
G0TUCzH3MasmeI9lLdnyfESSBgHO2XLKRqgU0euW8fZkaIRujRK6lnIHHKtJpyEEmFER0HbugKFN
on00WPpYXLydrDSqpemvOeyV2edGABIIYXbZlGantaQp15kKHpr0yF4RuFnFoPq4/DzBd851hwBD
A5JtW8TRcCXECqdZOUGinjpEmaILQyu58mu0LoZyyyRz5fIfd8D8I/4fee6UYcgXqnJ0nt07v+7Q
o0YdBG9IWdN/x5bVmR+lQ3dHqUBNWk1BKBQo5S5WnYZD288pUAO0capFlu4uo0BNFFyM1JhcJpde
JaCZZgrUJEgv2L9bChTe8qlSNTQ+zLf5UKBID2UyKlzOfYxDkCukn94kB616zoCUVKDc+Sj2hBly
M75mG3ko3E8INCflNMg/8WUXvJUaVcROEEBWnGQ7Kxja08dZzlCOEGcnhaFTKvZNjkGJ8EZWdc0a
Bvm7I4VFwBa2bCmM7knruiE5GqsGNh6Z4mNT7d2MUWCxgu+upolQNrreZg3L682fDac391j/+GvS
jmQO0cLIAlQX+TxSVj1r09Yl2ZUsJo0jKwMPMBLvBGWpkcUEk6mc5ImDnDVkNOVzhtzvCaNx137p
/lDPFTUVdupUl4kbCPyYGBoxmRkMm75thaGWZjZMFq/6GEba6wTMNmY5iTXMGdwllsPvtTeqEcuZ
oniOpqb2VLwGOoVRl0pHGjzDDrI5jsAza2RynJDWvuscB6dpr2XlsEdXZKazMWgn5DX04KOfAi7Y
ypGB1uhrhW4rG2uFtauYO6A8MnuykT7qSxO3cKCwFNWvf4OPqPI7Ocoq26c2YlIUHfhmTApOuXu6
M/w9qNWqWCw0Q8Owy59/5nSF7SETKLznDFBaKvhKVtgbsnrU2ctCuJFOGEOstoiC9mZ3/23+h4bH
3Ex12Mxm1gQMaMwyZYhpiaMJGExIIEP3mc/LrECjgJdwKaGzccCgZo0Aa6BeBgx+Tw7fDXC/DhCK
t6RCBqbBukataYPXsWd/Gx+W2f16aveCBmZZy/TvechgPqKlUZtqFDNJRCkjik0Dnqag3RQLjtKK
6r4VeUzzUZctwMyC/m5Z0ii9hKGOFsObbscBf2szvAnzn46JCcwI0yXc2EKLmAF59QgHC6VDUrH0
TPyWzxnQkmF5Z+LTJrtgOK7Tq/MAxbdmIxbnSDNAuf7F9l7lMzmEhQQJgz4KYWGYHHmZE6Zq94er
M/EFstsrNPwmCnI5CaPJCfjPm5NAjhR+RJLixdhxuX22/3kHl0PdfI/4AU32kPeNgyMa79ZobdhH
fFrB+1N1EI+eT7v7agP/SKIhZSRTP4LjmWhq2zsbEOOpLLiI0xSMxvDyRgdl1rCHtZREIln5hOpD
10YORQ9YtcG82ZdE8Rm8xasVnnih2kZsd9SJoNpTUI95HBnTwaDUu3B9e6egBqNz6uBJGko65Nhk
x/H7d5wPWSIaUs7u11K/jDmLc4/QHSGhlxWVJlyIf2cHt7SHFP+Sm9vbokGbH+IzqL/furRz+68x
xOfwzueVpIwh9NEAfas0AEKnJwYeyRvU3RYA868qhl+J1BLioGQkl86LUwqWMNCqR2/wlfRdzY4g
gzGVLBystR5KfxnL3OvqWo7Q94QcaFNpIj1gqjHevX4VJgiulPM9Mc1y1FcvUl/uDGmbpLpdMlKz
jtd7LjjAe9myi1/iXyacO8s+YfGVyhfwNJGkGhThUWbZhSY3w0do+M6tsmUuIJVoEJkLdmIJg3sP
J07wle7S71zgDnOZPImXYvZUe5+KTQdomqUOe6dqpQDZFIwAwM9UdZ0xCpNm5ZBiBv8qmJRhUSUB
+gpPLqau86encAXoyRp0bOirw6hKKnVRbumLq38sYzqv/az7SQHmy2W1VkzDdfrPUfKxUavGH3xs
1sNlSyv/mIExzx03QszARhh/TRhY9Zw596TX3OMld6/nIBLbHH+bDMwF5nCylD2Ol225yI+Z0D6X
r0mJrcRAoQdAkQJpQzd5cg0Deq2bnPnoXEMsDgUP1CAPbdQpxJ/tk3T/mgsvuOCl0ghiDrc2f8bh
bRlZthsdh8WYWfKTaa90bwGip84ySZrQMj0hquZ4xuYuMU5PQM1laTqt9EoG7+Qs1T/BZm46ifE3
Z+Pl9gpwPyWg4Gt3/tXZLolmMtmNAiQwaElKInxZXByaDcqQpBJuNJnU9Xks6NBj+E3Q9QWOwfRe
CIyIY5RyKE9g1AtpOpbLcYsLvPAkhZhL6cHVhM6DIl+guWQcHcc5Ag0jF+/EEgby1pUeg2dDpefo
BDA28rBNQ2JIOvF0NCbNOFk9150xZxLH4YjRWObEtZP7OmfOVV8fMhgyXD1nzlZLBV9JoX1VvL/w
ScD6EwxqI4+h20zAwHgfKXA/JxqCCMoZr3J0JKBSxzZJQDrYnCtPSvlS8/bkWdEOkm66/XmZqRLf
/UnZ1jH3wlfPBcd+T01KaURe+qKnBsbqeLZJqR7QNIGe4QdLIY2Xhu5C+GlitazLmW8U8RgOU0sY
3M+kyinfddrXV/iNNyypLLYQwKv0EGJoRNJ+VbjNYpCzi72oMBkw6mSsFtDuE9qZal4MoQ9m1Wie
nonyotQ4rIPOwGD/OnpokdeS73s85JrmOO5y82Kn/a9o/dxi5+qic3Lv4uLi9iI+h5Nw5yyXJOqb
8gIpvEueA1yHDrO4LKv2qFw8o1G4Y9hAfbPPW3jvgb0fsZeW1bf+/WpTN3T9CUT8oc9qxuANytWZ
PFXcjJ6V6QXppw2KJrw9vZI5h7tlmhisP7hzDbnupnCQkf71nZ/HNJ5togyZTjhkYiiQFoiGvGYo
XtPjCtAKxH34cw2Nu5gB6k0TlGWiVM8bbPff4RdfL5yCpDh87gKOyX+LsoWaVbqwFOO44TSvF1PN
cbz3+U55x+V8/n5i9x+3rsQwP/pAmpUcmQqlVhCtqlB0W9O0NyR7GYA3ZlNfM1DpK9i3WrTbiXO4
mKqKLDqoXSWmho9oEsHk+ljTfmBxYfHM9mKn87jkwHbngcXu4mrKv2I26hOA24dPAK6XHiTU5X/I
aePeXhTZRm6YH6WJotZUHTIDimaz2P/J5vPOy0Xgd0IfPHPtSrjOnsm8bt5zBlgtFXwl00W+KlKh
77xcNCQgpchGZjeyXWKw3+Rk6X7wBoYLqUmFf8zCnK+zIjR6tDgdqiDMMwuInatqcoA3f5l04vO2
EixSrJgNzcG7428GuF0jQBqg/52GD28kDuA9qnHD5AWXALHkcvGBmM2up+1g+ZjL/d2JTILWYPCB
OmNWhfQx4D2mgs+q+AmyPQV4U4WpOjDveQv0u6X4/NVhR4PXPLDmBLy3r0f/XfZAVSnD3hlTHqP/
HQiVMO2nVTN9QsiXqsJJTfsvyg0YL4SjBo2j+IT0MUQrnDYKnCyfM/SQDJzIp/zl/q1l6n+rPM/9
hkDAvFf09VTJYvjejRkf5R1TKoiZLlDCiR/f43/IF/JWsHBWSddJvDeMpTjs7RrmHGpiKdcQB0RS
MFqZGCzRoOpK0lfk08Ccp0EG96eDh00VGwRT9BecXuLUMWdcG1dhk8GhbPRme3DZ8ZkuWV294XQw
da6cZdhriF+gP1Sh2tr7sY+/A03lU/d/m1j6xYlFq5gzA+vr1Yti0XVm+8rezjPPbcfnEK3rc8no
ejy8uPTk4h+3n0nY8+dpfZxlz+OdmtMMoT8ZrTIavfvQ742oTaA71NDIpZLv7P/ONTt+0WmBt6qr
clinccG77BoWUxU2KvsKCnZJpi/L3KEqjVwtF0+3vMhsaS2UP/jmpZ3Oj27/70QL7B+cTUN5ZPYM
EI9aLTSB9yFI5EGrmF/I+5A1uNAorqXNa42sGTWroeWHFDLKnO09kTUjPN0rBxkKvbwHSs38fCne
LLfK1q+BWmnE3KvSJxNyLcSMmtLLtoz8lA4rKxuyDEdHOM78/Bg1/QUuDjfFsKPjx2rky3tOVrjW
d/ZirZcWBlZvHYtmNu9XLAOBPB7NQs8XnvceRfMz2smtI1jcJR/h6FYTglZGLVf4HrysIfeTJ86Z
Y8CiXFzsPvb85T04kMX74PUNbwuPYLWwPYDsycwqa2b4EidQurxCci7KmgfjwSwezlSQswTc54Vs
VBlxI3I2a1i0zJ/XQuPUge92WfNo3HZZM9yIhm6VmDd6r3g/cwVIfkw3VIXmx2V5cu7hVc+Zy3BP
eL/msHq8//9IjUadpi9KbGw2YfpUyM1nU3i6p0M5m4J8lz5OLe6Nb92XqG7K7YWwXcOgXcPtC9tA
CVm02Iw50HqOb8A0a1mmk831CfnRgpAyjrQbvotjBfcVqbyQcgrUdkN9jvzD2B2gm/ChAT385zHr
D/+eOgCzvmFq4QE8sffk9k7KM58d5EPeTuaT4XAydarS0thC3jKbbd6fV95BblMK+YMFVxMecggx
bvC/2/I2xL9leUui/1iDJitN3OMoTt5SFM4I7yJZsYatGJHYCHSzRp7UDQH67ktdeiW02zhz0Lsf
awrZST8R9wkVp+5I5jd1ahPmzriPjd1qR/CZqM4+7yzrVjH3Jb9xphYOJCplachU12ess/++TCvM
j09j4Zpd5k9gaDyD22MDJJGkzF9lBtQxl7VSdnp1gcGJ7BKZ1XMGLS0VfKXwEJ7uWIxuFBEaRhi/
VbaEx6FnhWy2zkL3hCGjnEckEKQ4TXem+g3SBGH7xScN677LsHNZ3XjXYsHYiFwPWDPAvkgqFLXJ
4FUZYfBnHY0Ky9XT1YXOqXslXhEf1TqBaw/iROfxrad3t7Z3F/FB5MtcknBn/SF5YklOQXo65hdd
LCpT14regkwPISMbHcXBEj2A+/ixpOh9YHH1wuK/xaAfvHqg+NhzqJa1lyHfzIVbUz8xJvvDavCU
WlJpyQFZP2iJu9GUG4Fs1jCIPnz+sQRRvy4ypvfbS0VYIMbWLJoA0sJWp6gfoeOTgGirQTacbQS7
mbZUGrdGCs+QLb0BM2wrx6hlckM21CjItnzOHGbS+NWMnS9hX0XZRttTdlDn+84wXXb1kmrnunrF
7CtbjlCWxGi8Gf6hZBIsNjCzn2l/qU5e1mhwIFn7Ne8GFQdk1zCg19jAbzgYVJ1PWkHeBbKQFtmW
T1y+srh4+8NF5+mtzoOLS4vdZy7HCNfdstrMGBllzG4Zj4r62JVRRjcEwmLMOigluFUhS2wOZrKN
ID94WXMKScmwsp2sgXHw+gFLsyeyWtiyuWzpQASSfHlGcc1DLzQhSPz46FCT0rdmRXN5ALpum4Qg
i2sSrWLg5Q5cr16UkBfkwjjt3ClBMbFHq68F98zelcs/JZxpoW0ShRxN6HSGsyel3It5MKlC6Efh
kgIVE/NrRMlmDYtrq2FIw4rP7y4udc4v9jrnLz9HIMDiWReKrOUVypaXx3E2Sgs8+gz0aStBH9dS
q6/hGe260IqjOmBNC3vwz2OCXaevW16w/4diMq/SIjRT3GUNK4lRYlCZbHB/C32dHn+EyhBjzlpV
hugrRVbYyPlNPadSFy2IZi6Mgqr6RUYVQeykkRa0fM4cblILonEIRyHHgUtviY98M2uakqjQY6Fc
asxC5RqVoQCngsmFcSOmh3zFaEo3oiGNcmYm4qJOyoQu8WCPI43IAWa1mUymllzDHMBd0IgcvPYW
ZSs7E+wtDbykKLXgUMhUj1aZTkSnwT5O6lWb5QKeqnC1+PXvO1r6kmRCjQ5rkvdTu45B8nunccfG
8vb84tKPt3a3tnY6V7b2ru49u0cWdkzRiW2GcteB6sWtJKaluYtIP46J9Hun06krtfJiSGbIjPEF
w16Is7Kr0CuZilm6fyI5UeDzLolnPyuScyrl/tA5QIkVDLa6CCyvRIZEDlvw7vWwBetYGj3/RCZo
BMWZiTRiIEkI2ojc6gFNLmjcVygzJlEd74L4aOuumkMva+CtU8hPLXbQ7TbVxw3poo8X61r4s9Vx
hQcBmHylgDUQFqS9JFyVXvJr4Q8Ui009liX2B6xpgA/DfzHzCP+eHR40yO//EaZBFp18oxb8Oi2n
lmGMxngrB0OaZZQJTtC4x5+71J/TFIiWAxV/tj0qq0vwb2xI6X3izx9xCn43STbaSOYdsKY9hT/i
PLteKYOvqAMctavMmUscSLByfDfM5tczoz/RVd8VkuwnRrt+L5sZ0b5EeVBjzsR9QheXLCjZAlgF
pZFaYRsKTGMDNYLfrGHhbtWOMjR+9pkL3/x10Xn0v778fUzkdVbUkanyI7LOWy1QG87vH1AUOhv2
wzh9d4a9PCLVhz6YhfpkVHm3k/s6j52qqOCQ0tp7zhyrlgq+UsRFARxZVqroUM56QnpvpMy77Yjx
LF2a/yEdQYoIDIXCNN76WUwI2Tr8mLjAbM7dIRHafUJup1aXMqdwUFR4FreK9F1OHK7WvKdxeokA
6ePHHns8Af5b6IeuDjnmU8F2fC5VvC1A1FvGSo3sIn4NEiZtgdl7SSexLCJCvLMBTjYLZIGjYS1Z
7Kmk3YOyzZkbKqoRa45BPX9h8dSFzqlF58HLly7t7WzF0JodhuDyI3xsl6u15PUZj0iTBVmYYo3R
NEcG4BUx9maFjFel1QhZ73lDoPKxIGV1I9WEFhF7UM/i8J/fzY7FMRPxNhszj7oStFpVaQyTZl4V
o53LU8GG8lQlMsV7lBvRM6F036POFuhXPKQgfdPvt9EBmTXsIb2HEvTp/k3KK6pBu11aT6KfcXS3
YOWEy4NHxOJN22L50hRZF/9NRNfNBtbeDueX89ay3Ce7YTEhqhEJ+WNCJcEJDPme1FcS/ErVydhr
1fU4OBLR6FAOXnYzE6ykbwtftr2lgdH4B0ZuxqFHwH16ok8H1K+OjHOAF3ec9GvePSy9RECEx48p
qhl8Jbp8Bx3etdtWJxoRZcyqg20ZUmTjPqdOLRcBejLtPzgy9XJI8kir6iUXpjca0w+xmAm2jDh2
Z65orEfv7zJeY07e7aSRp5hfkFMoJP0mMc1yI6XSbT44fA2s/ByhpYGW2KmxTMhWKInlDlyAplem
/cH0vSuFBwnzeaRoevGBGH2ZUOLbvgfJwX+IZYPrVpPss4q8bsa/ovNYLRxdwRPpK1grm0lonpJh
Tl3LKmnQOweG5pKF21eT++gAOqLU/T/jmfxF4VPJYv78qGgBA6q06+ArsbW3UenloPglLO2rVKqh
tyGfpRXv86n61OWLl/eefPbyT2JyfjC7iBRv0Ij2kSQkl/HEgJyVrkxnVfp6rKKRKXJ+lx/VvEio
oF2zhiU982cDUTHVd2lM6h83KBKqpTYSCFStNl75xMJrj7d9SClur0Qp6udfXXvta5NEghVSwSoB
sUFraxMJHnlumyLkWKhGe1sL8dln9i4lcmPq8geOTJROcZO1Wn5F9vJ8gL905A2d9xhNd05beo53
NqFCy30Mx3cbuq9z/ocVHzqkw8Z7zhyvlgq+Envh9ND2lVHY/qgytxWfA6HgF1FegjsxE8qWqXSm
m9OgeV6TyUzIEJ8zzrIqx88YwSVSfmPgLI6eeD6AF3T/glmlUdy0NjmMEWz/+d00guPD8d4eH062
EUwdxJgWA2QXlA7JkPORHqixqpjBdHaqSLywfytcTR5ro7Mxa5jz+e9PPBZfiZMXO2cWu/+0d/uv
V2JmZ9bzWV0MKD0LilyTwulPuCPGNTtOPsC5wCgLudSWfMPjKyOSynE7DHAJLQWzL3krcA+2QRvh
ffCy5gjOPkbcw8rsg1dZC/wTi3/4r8/+urgQo51vAtMYkNlgI3wIBZyhKwc/MK3gKKCtcvQjUu4i
VjZyB08nqSUMio+fiekYpf5LmM9/LhmP8w5fhyO9GCNe6x8uXu8z8Ye++f2TO9tPLTqPLK78dO/J
K8+iE1i1vM5PfGTiHNfEqG3LmBJIRT+TCq8M5BHTXClGKn1+xp/tNtTEQNYPObyB/BanzQQmJVLF
h7yZkayN+HSAMKfyhvd9hquQmE9MBdkCXcYZPcrlGi14G0aYx9sQKYzgRqeqLqO5bYxmcmBtEHxJ
L2FuW7K9Mq5w5zIlp3DjBsvud/hYP3hhd+/K1We3Y4zrblqtSYL3uc903Dmp+QG4RLwog2HeqtfT
2hccJQHDVdrtrFHQ9yGWNYdQl8PyyIXFk4vdFPEftG9fprhf65/A/oeKaXb3P4Cl/k06c3wUdcLl
yJgelsa0VaZH31t4GtPExyXTC0lGNgyzZ+j9bLscuJ0QbWb8XZ4aoV9QPGeOW0sFX8l40aBJdcxd
uuliRQIVWnmAWM/y5H1F71w6p/1FDmLcxb/u0HHylsupU8ccWJhPA+5HBDTA5EBMJQVGiGtbmZfN
7WBnI5oKD5ZVBLAzj9sJXZqcDdW/o+CGJtZcgrxR0mjNGgHSx489/nd4uoPvQP/8xcVTe9sXL1/d
+vHWU/F9W6cp65RjAOtU4SO7P+J+7U7FwsZHeUSBrJ3IMHATNasTjpQGNtRIaVg+F5xazUSGZT70
m67fLNeg1XvkYA3uEdomTgcSsOM3b3yr0CFmU9e6qHS6hTyrj1tmOpqjytV4JkfzjjBv7udNLGAO
IennlSOGdub712P06zy87k0+sI9c3rlylbbP2zuXf/J859Hb7/x055s344tW5+09uos2JuGjzQqH
LkPGRyiGEzIQl2avz0vpukAPPA3lWFnNgXajHXHqG3ZdqFvFEEB+1wUt7J80ok+l7VL2lWr1Gv4l
ciqVdiQxl/Az5HdfkGt6RDv0CtEwhN6d0e8O5xvOtZK3oasnEM3vvlBgGLVaOH4s+koqwGv0hv74
zs81EcAljLefcoaD3mB/TRkSMnmA+gaA34qvWL4yoNbzVHWSfB9qAcrjpI0XiZwzG3Mtqc1I2iyF
y/046N6sYej1oYcTfjKeoQzdWT0JiWEW9PWqGNBgJSsB6tSCdRYOpbG9Hn0vU7wAAYFEGtGBJUmw
h7BEGiF8sN1kQE8aON9b7P50Qb1gLKCzrBtL0tWyFvs6k6YWe1zyLhe/V/VkCamZAgo696JmVWmV
JuhRkaOXV9YIbO95gyocUqG0oiPIJzDQAzPT4gfupls+vhzB++VyiblNtnOe4UmjYW9Mjc8yMhlw
HeVlauAPjYxMalR1Qq8DotprCspP2VV25n7JvBLrmBN79EQXKrEEn3huPY+55s4dH7wmkqqbMNVU
2PJw8BjP0w9lZhXQ8p+h7AzprrIKjNJJmiYNn4YI1KXP3sjKjlM/ggSlXMpPLGGgVHvv4CtJ0N9x
gl/Qfv9aDHKwHQMvbwsUEm+ZiIvc6zwpzUpqu4d/H7cIkZZVG1pf3ZzPKPSckwPaNwzO7aRJVFe/
oHguOEDM8B8mzlR9RSB1HCPJBhcbOYLdTwiO/n1dKsWQ45uUrwfRWoFxsBTJwnh8SBleeX9/jhZE
QD0U3CWmVofJuj41axiszz36eAz2gxcWu08trsS3Z40KFGP4Z2GIMCJdOkaxTgU6QoONZJ82DTZ1
0JgzAWNQVZ6HekJ3NiV6PKQFf+n6Up5OyDHZ0H2dBtbF8jlztknrQka5VARuknONQOFWEG10lyQQ
+GVeOUvijZad1t2pI6SGScvUQPESk0t7o7TWKFtzjnglca/U6BE9ITWwoUbUsHzuMNRQtLu9IUWi
dTpgIwEdvCapzH8+x1XdTrZMF3+zXCS9UdUDJFRSulR4TshUG5LbvbSbEihv7CNxmMermBNo4COx
GL7iOKprc2zvULY7RMNI6K9CNl+hwblUPU8+DfsozEA7r/J7YWgp8Ljf6JyNp5Iw3RlCV9ZWuIoB
D/fQR3JNFEI5+CMq3wPbiKzFpb2LJOJZdhatHKp9BuKzzy929569vPPM5VTDq7qkvlrrEdOcBhAM
SaiSV8JsC0aV9VTiPSFsUnwsxt0CniCboTiFQ2bPDcepJQIACYekYlH/Btq/wqBI+G+D7YR46m3B
vfeWsTSbHepVSHfWp3tY1VM4vPC4wklmoKGB0aeG40mUqZwJYryAgfCRE7EihedFqc5KXshyg7vt
BiCahSyQ99z/PaJTQauBphHJdjO825TfL2+Gx5y6M9QtklF7VAcX7Mv4vtyGmlQH64cUz5kDTlYH
4+eDI30mt0HMeTZSpNwPCGjgDwwUW77LUkCdCrWOM1FYzRwdTdfTJ7ROCD/QqmxG+XU662407Dqg
NshMSS9hUP/2jVQJwTX0CEUJpMl+zcQbTdxL5QfV8qni3QG8dWtapLOZlrQUigpkWBdIO/64qkTC
tMbRMhjPhqs+FL6gLUl5I2uwZg0D9qmUV/zE1ctXL+9sX3zqcmfrYufh3cXO01sxra8xDSNKTq9o
ca4zEWspGlespoPQ39b5cZYAk8CmvhJT+S9SQrbCRopC09KNmjUMvk7L+fzOv+x/Ij9dQl64Laz+
nlJlvB36gjcC2b7Lwnv+f+R6BAlIEox0E58cHYcok4WFRUMS1hzyTpGvqZvNkr8VvGYNC++y+Pd1
+YqyC3/fpJuJs4U4nU/Vk8rib16/Hv9oNXsC2cW/FGDgc0Ul9zqGBTKRfjYzUuGWItMEMCsUC6El
zQTuWR3WIdXJmjXsSbhXSFfnFWiRnf/3s9c6aEMfEdX8LMbVbCiBq8XuDNpW1ozALnEalOw+DchL
fSL0zzAvnXJFBRDGFSJl7XqhEMQGSiMCjowRC9w7ZQzWeTtjDnEaKye7ZCniDWee2br0JEzcoppt
3ozpw0gsGS1NotTjuBoqPpgP5zGYHalX+4EfPhfJxBIGRpVT28sbvNKQGCsGusCrd67dwUtRdrG+
ESN17mSa/o7SY9XumA8uwIzxTnS7KiM6DpHlkcp/OZkwoFSDSt0n9lhpykcD/yUsrXjOHGLSf/km
qjZdT2Et6n36+f6X8UFvpHZjKpppIO/LeuN96rD5QkwJ+Yr3TCl0YFm11gvlaLfPOSiFeO6NXfTl
qdshV+h1acCd/c866m/BHtkf35r2XVlXK2tlc1jO+/UxlwY3TqrrTGq78dGZ3fu3NDqYc4vtnavd
c89f+vGFy7vbW4mWw/kNyFQbQ3PsoSZaevyMHAAmitJEkv4n7hP7F9yEG4aa3PlfHIRLz71zDYdW
mZ4rv91H/LEIzpOv+6GSbfSlcnYrgXNIEVwdU+O3maM7Qam0ZZaN1157ZOQmu5TzV7i4iXzjEzVM
tVbjV0+rHoG1SbqDH52a1FYM8VScmkzcxE06dZJ786rjKbdEvo1i/46JpVcycJ/iVwZfKWSt8P1X
XXK/dJPBKD6RaIPrkf4Q4nLZXBS0/AIycxptCvSHckGn7wP52+TRpbv0UQY5UWYi+ajjonulsQcq
8jUWYyNOZdYIYD1+LJnkdZ7k7gt7CzdkzlK9WW4twsWYhAcXVxe72ztuTIK/stWsso1ZSLunWvnx
bBywInmMiSarF5Ml5q6jwQ0cMnIVOz4WuE0MqK26io2obdNV7DolUfRCikqp8Ac4dvuUlfYZJd2r
ytvi8IbDQnEH9fz62Yp5U5LmOvPg03X9Pk3/9kaUnP8acy4uQLJuo2muoy7yyseC56gMJLdBa6Qt
vYLIexHOcwOOk8ieOHkurTfXsniaaM+HQxJPmBviPqFais9H46SYOlX+uYbZvO+Y4QZNtPVDpV7F
65hzUBNt5EzwLRz++7ffv3Tl9vub9dCO0P6/+7egRTLVLL/J7p7t2ptotE1/FSr1NCDX6J3RFhMY
kuU7BTKmaWCjS2DWCDBESL5PxsKLKimIpaN5ci3nZpxN55ELW5lzKo7OsqOXz6TVzBTG46EFzWlG
X1whyNM7WuUiDBiPR95GySmtZacNNbHsVs+Zk0xaduQiON5BfhecSBZewlO0mW2nDem3L7vjJN9p
71K2hYe/GeOOOOioBBym5AHuUlHpcMmYZStzCsRse8+8u5Rew5xA07sUIfgBp4VlI7YordViV9ev
uJbfM8txTMNtKqJLPhQGzDXLsUefCMrPSqludfry578qmabcYmnzMO6NZPTh1rQQB1uIJYJT1Dab
5WjI+USHzL2EHZwtdF3Ou0rSx0ndSTnvak0/G62KAAsaLVymdGcVw2jchibxvMU2SCEvNbPPO+gc
rvtnEmypcX6S/F3NeY/uSbBh0WV8V+py3o9M8iAhevNWJY9mFjL6fE5+i/uEjLCrpmoE+anG7hmZ
47ZyX+fBE5WycUjfiPecIRktFXwls7uoOVOXTdfXhsQqebBi9WIjseP2FIidSkn+uuq7Z9lmtsjp
q/UQo1VRk2NZMwDnwRRG6l/SEqmNZE3NGgHMDmXuXgPNLQbOWUnVSha0OllzZPfH5Xu2en/wpMx7
3ErNm/Q0CDnjUddgwHXJxMo8Jbn+bHXmh7w+7hcUz5lD1FLBV7o+SfXJOlU2ujtuQ8HdUYcE5dx8
Ade/jtqBuyxmpdn3h0xRzcylTWZoX7rGwDNG9lWeXziYf4tKwH6wtXO/UzLgHk7tyC4eKg4stU6A
+vFj+ieJo6BYBVBUvZRgX687v7zUIfYV2EZ6rYG38AXcLMfMfR2De/p82oY/yns2abfYGjkE78RT
VMQBV1Ev0QXpwzMytZcSzJz/pIUqa9oTJ1cxZ5+fQayFg/P9nbs8nxT6espzkJ1HTEsVNU1FXazp
I0UlGVk51D2UGr3V2Isf34RXCbSIMVFAlOJV74lXkDL2slwmuigtS3k4gYG6DGaRAcHNS7nem3Ap
SrRG5O0loUYJYPDEgDa2K7U9QawpJlP8s8NLCSGfWscQbNvMyiAsP/V1lPriXOlTpVhoxQdlCXz8
HeReI6oVWuVedIIYMkgQ56C76ivmRQc35qOOKdkrW0QQSvDpwe2kSY6sfsHhc2SltH0O21EvkBsp
8bSRhuB+RMDioh5KVlHMv3eknU+xeJe9OIxTQgfAFMxxVcxj/Tol0MxCUxhYDi6F6jdxSRxqRXMZ
/dcnNIh3dXPwsP42HX80u/W1iPgIXoHlfU28WwHuF+I7ePJcWoOo9QoxFWbO1PVV9hZOaE8fpi+u
81uTvlVIaXSaBKE3dkhUaK8pwofI8T4o/vLdGw6j62puyHKz8eHUuSFqD4dCISLsE2Jpoe7cJWF0
hNSnX3Hpq2MXqWMx6X9Zsqg6GrOGJX33Z3f7UvmIwb+WYUOiZ3f/HQ5U0kWNaBJKtXnj2gtxbvvp
7c7pKxcW/xTjnZ3KSNIdIbH+eKb2Kd4toPpFXSho35rWVYGqI769SfJdcokAvmKWiTUC65Pv3IoB
db7aNPmulkKZ2UXCggoFa/QmugLOaMM5HqQTxAt5t5GrpKJTE6gy0DHf8oba+eEgitVT8+hagnvo
cufRPRIyv6tBLlJtW09fHDCDijjXqh2Wdze6jGxzMpxivGRWittQE4ejfkjxnDnLpMMR9dS5whg1
nOIpG2lC7icEN+kt5yVxSQH7N2POk60HdWnVPaVV94QOmktz2Ed5TEcDStwp2ipZkLH1SpTjUtks
nl+7ijmBJ1AzLCOK2qH51yhGkJR15WW9ybF9XcwixC9Cl5gYzGy7GaymQwZ2jWarKIqHpfq/TfoM
VFMuoi8158OuI7kNEn3SSxj0vn3hoYSWWOTffprKUAuyhkJYteOAMr1lrHbepL4KouuNaGWdJEq6
jtLRnCGjhLjdx/jwKnIy2V+NSNKsYSD9wcknEpBy6Z1HwhWKQl6upI3s5i45s5SxuNScZNMT87IQ
coe4xTY7DY0pTiCrlrlG15iSKQsnIHnKUmev4zJl6NXOlbnO/jXrJ9cfypnULGMgPfcIjbkSoL5W
aOPllIqPOmhzxTA1EI25QrRZgyV7Ccj3Gnr+v8Q84Bxl1KmqlKP0jE7HLUcghmSiV/E7WyWq3BFl
4KoRVHG3DMPHKzYdNwtEVM+ZA08698Smbym+qy7WluVvJFTdDwjO/gOJcFUfVN0ZIfK2whDIBFR4
3KlcrIpVeTKBZgIz9eQaV9OVTNFzifbZ0yj5Ub5wFj9bu5I5kbOnE/dPr3/RZQIWHSUT+my0Q//S
xbg7syBc0bK3ulzmI7t/c8zgXqv3T1mqfTSqqkrbmNh9TJs+wd3evGwDa2WbNtRErV09Z047qdYi
zmUxY7ZwMT7hglCOkkol3egqOnCDq1jFH1WopXcicWKmnK/lDsm9JpYOVwtzr7tcT7wZNPOAOqvr
GahmBWqbqrd1q5iTyFdvtXAAICobXOzFOy/p7FRCdAO7hLQ7e7EaKbf0iiNOUepcyAWPkUm5xage
TKS46RORbdfR7SY6bi+1hIGwRR3XvS4At00dF8DIkmEM0sxkAqgvHz0c+FO6D4a7NIgDoytmCYOa
NQyW5x898cOEIHgH0awsNyXYOP8yfOJdaA290OVtod+mNDKzX180lHzA0mi2bsswYKJlJBNWFY0h
tDiVKb8gz1Ax4dQtN9XgjSA1axhI99/jSobTrJWkL7yCfymXpRli7Y2//iPqidLxkzibDSRw9tJl
30Xt/S281q1k8c8uZ58AMJNxGBiY7EBCFi0FMJSkVuVb8TF0JNs2cGdCSYklAmiPHxtgfwdfCe33
lKKcSkSvdXQW7woYxHIRC+W9ry6e9matthcdKsd8Ts3rMm83kAcuB51ZVAwliw2ImdqEEtLPumBI
6Oq54PDWZge8gMWaUFQ30lrcRoJjlzPpb+KKxdvs4WfrK9joJFiSD1bNzwt1RAqdRlNmw/etI4md
dYRR88EQiQUM2N9/MHF5/izlUI0h1LnnJWdKXZMRxURgAvbWfNO/LscT+9yp2H0A7Pp1Lc73vGfW
cIoruk1joUsaE7WB/cnAm8DqaV1dspmIg/T6E7rJuw9hVF+yuR1BEJGTNPPq8btSqxjaaJDNxMLB
iaO0ak4CVykZZ85WW5XLROr2gNrVAqDQ6yU25ZLTe9UIiYhbuZ/egFstnzMgJd0dbzu1QA6In7vW
BPj27a3ZkGdZoP9AYgBvk3XA1f2be2sbthblfRCkEpfT8/GG+vOILqk1Izl0hSC1RFleI5JNrGPO
Q+V9EEXwLQrB+cWlH2/tbm1tVt+nXxPQN+O55D6VwmfZV5MKvz4tDMaU1pTheL1qlS2kdtSaFK/4
cfEP0szBaOaNcDZrBGgeP/bw+cdihMsYTEI8m8VCIeEQtdjlmwqQ6YQUYFen4IEmh1yPuYPV6KVe
mqG24pBzlJ5eyeB3lxxyhjif2NreubDYu7K1ExNnnSOuNkLPuAHoDtdn1S85ZLz9Mfm54+GEMt+I
KIs4QaB359JkYgkDaZ97GXwlI0A5Pz9DAqHLyLKVFIoZcbAxQ5s2rJBc0BJvnXFQj60mmIzoaUJP
BveBSD0aVjUXSaODcVqWNU6aqpSJNUlTQVGUUwk/2/8uVXFF/DjYsERhTPrZ6VMjQmmMXsAftuq0
6R0PIxWZoKToSsm1bXJhhfOHcr7e+VlHHYEYe+do8yPJRqUa4IL5ZYMwXObawQ3hgvyHVDPF3dTZ
RF1w1ZGEWFy5PXW+CR7RpUr+jPhamV9lLlYoRh9dqDDyx1sXL251F3v/3D3L/4kPLrtbEC1qMWeH
U9xHwYXqToiZ4rQfjMqYWNR3ptRadN1fcBENkLnzcnFyQLZ5emh1bllvCI6iZG8120ucm/x88urJ
P/UVSkuCFa5JIXUbDlQffE3y6ot4uzIR5aHGai7K/y1PrEsoPbLADxpTr12HCdkhNC4do1yU9z6k
MXXZoWdsX61gQpHotoLH5IfV14fM6veeM5SQHMhSTg+GI8K4MQVaNUDcXgJysK+zFJDtNcFWJp2b
jG0vBOGx3S6OdfqZUryKAeI+xv1YwrWRY71mDQN/ckbLvgbiiG28WHhjLfxrlOIYXLOWxTZbXe7S
pYiUGxXqV1IrpF4KzCczElgny1alFbEWFeQVMJs5ImpXMQCfOReTb/RmX8LECCr3qYxyuJiamGAs
Yur8EUfGpihv7Lc69YZuhWoG1qfnfnDCSD/6s8tzP4g0draAWvK61BWh5nwZ+RlC7qek1zHH+/0T
8fEm3u4fsFvc5z9n9pgv0Xlgj7kQ8bFmD1fDG97D1EZDKL0eqN4+78HNhAdvSL1DaaqnMWzgZnLY
Rz6lGqf4axyN2k3Ti1Y8/i64xtmOjzLpzx/d+ZV7YztlvQPGVfeZoVsNsZPu7AHNdA7VJM6wO0P+
UxEXSo1zUJPI5syTj6SlFVU88lfnZrUdfllDwsnJmYuLXaZcbj+/iMn74H2vpXZvZSsLznGZUilu
tdZnV1E+yqfVfTmlyWhuVn8+pta/9Elj+Rf2e9lMRCyLey59cIMxM3WrGKAJJmKjuDJR5S2hxAb/
AAPl3IXtnecXO88sOk/s7S4uxthHG10L9elLWywX85S6VsxHJiqYJttvNTpBmSKuXOZZewft3UXX
YBgrmDK7VcqITwhuQ/d1TjMPIsu/4z0XnOXxY1oq+Mo5dbjwX8SnupE/3W0hYHR/hsywkSCxNrzo
GgA8doNQyrykMAI4oB1Vbz6Y4v4tPobblQjtv8eGmOO0oc/gwNUCyLEz3yrtu8qkfyFxKuXW4nOp
Hiq9G/5di1F/kx9YuOqwKd9BuqGydd3PTihr2f4AVZjQiZC2X6Hzko6odGCjNIVEk8KU6FckXLC4
CjGjszehcmuOGKzPnH7wVALdVyhtUCdiQITH3hCnjZE2u0sgbWVFnd1wZDyMZs6DVtVd4oPK/9OI
keIkreI2vp/5C1OGCJgr5nbSKI2BX1A8Z44yUuLEvF7l6DTFXQXxL94VjY3tGEYmwnlRJAPjhHRi
UZZvmuMRpWMRg76SvSjJd5ii1FEDWRYhRY5rhxkXvGXl7bDLmpNKKm9nL+89t3ge7e35xYX4rh28
df/6OeLyTyVc3F7LbBVOwRkiCARgSodmKF5IMKHvFKNHVCPiS2z21RH1bpChlV7COjvWxFi0g5gk
62IoR8aZRtTUtMqZ0K5wFZIjSsWY+xgZRC+I0XRMUhRto9zHeA3dhhr1guCHHL4XBIQNg1Lv+xdT
VP81MvmmE0LK6Sib5/9F7AUm82vVxd7al0tYytNnYSsj9wP8S+AaInt9J7pkCRCDSMVs8jmUjJoZ
fe2qnjbGrqQBKL4PtUgMb0SJctus6fDLGtZ05kSixg/r7xTejt1F6oQOYqk+X4qOxFt5Y6ZURF8G
ShDVqXt5DNLCqPNm5HbxMdpWBVabzTjcHfD7a8gxhccAtQo6do4Cg7z/jxMa2SbNONhMcA/edUn+
DDBhQ2UPJKdxS0vo7iuXiHwepzK8rPIpezJ1sZVai59mHTNGZfTJ9iw/wQGpWcdw3KdT0Sqy4UuN
6ny8uHGWJpx43mKvsNh3tlmHPT5vs/HhZEebx5iKJItOGC2QkhNMcRsRyUKapxmXSRdvdDBmDXs4
cc579iC3t7l2X+BGlKhIZJSaDaxlWSd2n2W6w7O3b12EHUZX42SmMwwTEd7EHMIq3c3d1CXvUmdo
+ndQdDA2Ht+KqE0PiEb4mzUs/o1bUBjCPbFzoXPu8s53tQPFiImQVNLzqSg9ipPK0RlyuSv2i87F
xdXtq3tPbx0/ps7VFDxNpQu7T3i2bmKtptUuNTRjtrgN3dc5c7p2P+7li6ef3t26cgXHlftv3qsf
UjxnjlJLBV/JRKQnBBFDqVdtZ426jQSS523kChrY/pddvTa+P3V615Gp4eMpCRytEsGQAl4UbTTt
lOzrzqmXxhO3Knwzarjb0H2dc6hlWXfbey44cfzVCQ0PL5EcPaqX1mwg/pNS9TZQxt12AlKgmVKb
CrgKCCnD7BF8LC5baJIW0fv5kPYEpRJiLluJl3WXNcHcrmHwP3PyhzG4a3xpMXTyFSurRk6dl5xk
c/45K4zqvG0hB/MYFiOGaM2NAl2NeEbme4p0f8oQR0ZCDCo3C/yswKfwWo6nODZhPBvUaKaXMAA+
dC7BxdTN4VdwMZdShl6rJOnPO/v/CcO5fufllHGpCL0Q/JWI3Rf5xSYMsXqrx2wru0MJQN0/oYab
gtcAYtyJKGJKhCiI2JbBVlQahZQa0Wm0igF6/23I6zr/gdhSkANgUcuP85x6AP4fVex8BujQZkzj
0etC0KGdEPPV8jHiddGw/0/duXTLVVx5/qvk0qS61yJZ+X4MNJCAMhgEGKnwY5YWd6FbiHurhVRu
PAJs7Kq2cfNwtzFljA242zVwF+Jh3jDArlENUh/B/Un6949zTmbEjjipjHOOrtxJN7juvSdO5I4d
+/nfe9fzNoNJgZ8MJzMkhD6Gt11NFO2eJ5WPYnl72HO8HUSWcqmeWMKQfAA/BD+Shv7lDSYH3vgx
//7Sien3YtoG2zJ05a0BYRPLWdFx28NhY/Vm61IPg7AYDydLGrqV52/DYWRkqPSZDavzN/a221Cj
eD1fZP94/cto338qDvkWxevZTsANP6c9g6BKDs/RXzNumBd/FN+4OtOs9sYJTzelSypNUJPmr8pL
aJGK0raAxZLWVo9m3baaNYK7VVdYopgkPb7eLtXJlymXcYfCdq8OaJxa0F65bG0NlIWhsfTiWYSm
jjo00fSOkThVdjcUZRVlbp5SaETwmy9rzuAEsiGG55tlQ07MB+GARp0CLZB9U+ZDgqMoVJ/q1Ty7
rr8Amkf0mt6sUb6GnTQTetVz5rCTSUpdD/Vq+YgIjbNkbTqnFdbCkTO4joJyUqrhBGwXsyKEbqUL
EwX9i9Cc609UHgpuZsEgAfcxJrPbGxZzBC7NvXoid7yKIX6D+lrOPyCdM/NoSffF+sNYRdShWetV
BFNLyEABRNmaux5jUghDyxiaAFSCDJutIEzhcFTUu7nIaUTOmy9r6JuUZN9YXXl6dbVHpuOhy10g
88yJ2OWtWsnP7YLKYqY7w4NKte2Mx01EcokoIZFC4d32yBJnki5LbHIM6ZUM5ZMFjr+DS+Xg/Ujp
RZwTakZSMJabdB0z9AZmXwgrwsiW1tlFjphIapy68bcNGhUvUTYU5KaBapr1jRnShMDWzDKkTdfe
SmS3M5GMYEktaOmbbSIR0GB+qYbSJXmZxBMTXmgEKrEdMnHfKb4WkYzxPLWEoW1ydPK/3PiZq2v6
sXO+W0Uyik0EAvwVV6mv6/DBjR/1179QhSD35OOYm7ODGqBCKD4C/E/ct1J2njQHFaLqGkAhlRli
iT7rOTUW+LK5HJ1YwhB9d+WuYp/IiwTcLdiW72KjhnhrQOXfKtek4IizMgieWFa+7Q72coDc6dTB
Jos7JaaFrVOcfqg36Le94Lbh79GcLDx4t5VGLQn5Cvt32j6hloTsKWCFV8UGGLeKo5FgsYyQ7Var
SzQDUWn3H1rxCoDT52VIN9DN7fNl2nLQd+RqIdPSS5jr1WkHPUvMLjvoaaapRuRQkVS4RSE90c1L
Jn0NpyOjekt2bVwGn3jekHD9piIPCk0znOrjTTAbBqobZgpmA2/mHZhM+oI8TY//ITn2BQ99iYTn
V/CgRNJHqWiGB63wJZvbasDNmxcRp3o25uZs9AHBCloNaFZL8hBIOVCKo1kiJbyWUEfI1OOeZABh
K1p9OvexUXPpQd0y5mRoLp1SH8dPkIHtnT84OrgYh2ajrRkK8wUCEjsYurRzTN7b305a1mqnWoOE
B8fPOLiy10EYlu8vaMmo9lWEL4pLanQHCEedf37h2/Y5c8TJCMWvuEDAELlUt6DoTVsJOICQLF0V
1Q3Tva21yuhr3IlSR9RUbXSDZ5n1KRdRtRW3MI3AKqkcBxjyrLOC5vEq5gTywxQRBV8lG/iDGz9z
MvF6CoKeHaqARLMpTLggP++RDi2B9zYgkbflX19AjRettW56CUuzhxN5o8LWJ66GC9wiH1psIOBQ
f+WEI5zvOtDOh5GRSIISJRGKATrSMNpWFqtBR1SM6emvRizpPW8Ii7mEp4vmlEH/R65kQcgdurjm
Aengj9Piw3u7rxvcl/PJ/ujqseMnLh+uDmPNkK94AZ7RJhxgWVkhFprrQ6z55XxIfV4scAuN63Vh
zCV5tIChebJH5BuyYhw6hfQUDA3b2TCxtyVDR6tjE4tZKVvXDbI2mEnufo4tQ01E2pRR/nGhyRmF
CLap/YqVX8SS+SPf8JnK0olQaGnUV+J5Q1bMSmmwD9y807IkKJYaD6yuPPb3B0/27j586uqVw4tX
YzJ7OzRkDvXYuYPLq9V3Y169+zuZIEnmmwGdJ27ANHr3CS31IRBV8rqLQRTGWZRmXeC6N+PWYAlD
WDm0wY+UtP+VS9orySDQKd3wY0IGaxpSWo5NLGc59rbHFKjZHnQ6bIQEAEUV9DgnueI+oVogpkAA
dQq0fKRJg77edVsBA3mh+vGet8h7LjjR06e0VPAjHbKg2FIJaouAc28FUqu8lduKL/7Xr9BU7gUc
wufU37KzyhW6ag8nlFUxT7P4BAaOq1Wl5TltDW0/uJJWNn6cdb9q1ggIDe1dlaqlrol9+xeopJ29
IdkBZOG0KB2hzG3qTPRNGmQ8KeaDj6uCxGXFaCUWTlcBvzTCPDWiTrSKoQ9tMjRl4wscfjpkxXz6
AHjk761i/ozW3YOGdcirk0uPL2bzbn1QZsnOaOuk4VXuE+Ip+guaei6Z+L6p1jYBIXBDc3xQNQ3K
Ol3vOXOeWir4kWQNzVcEz/kCjdJ1dy23k0DUkI7BgXoOe6vo+OIyZ/Y6ZccuFVMTIgirMiVrlK6h
fd5iVGH0zKUqCQYRblZ01uQc9lg2OJPTp5L5XhK9f3PmuwfYPpfiC3fznfs3MDqWYG17GnWZ3hO7
mPMpSIdOg0Mj5nGoarJkFoPZFHZ+ORvjN1a/NxfTbYjg0LcyL6b3nDnxZOO7n+PZCb7iIqJWSbUy
AdxGgnv5KrYkjYaUU4gN6+z7SGHekMo8GrCUPgkE9IIbGNZ0NgBhpvrB4koV2k0j5WYKuwYY6qxL
l17CkPs7qajGa4hAMNsQHDLEVyzYkn+bijcG1DRL2RtVF8Y4sRs1BTbU6Y2aEEgh4w2EP5mi7S9H
VPspylXTZ8xtCFX3YMUP+5rV+iLFc+aItVTwI6m6X3O4n7nUKdXf8RG3ulPuKwRcQFHSjR/jpZW+
2v736sT4YMJIy27R0BoSNR7Oqtr/wnHfWLf9BbGMOfOxR4hf9zEACbehO3r3fzuTD7zngkM/fUpL
BT8qTB5GxzFk4IfyoXG0ug++uw0F3KBWxAqTSMp203MOswaLhp4/1eiz0JVQCehkAp1nxodlcCDH
3krKppcI6Hz61J9fS7a9Qp+pYwx0SEfbagVt8dKAqPKTg8X2FbW10TZSGlSUL+YQVW/asu6SQD1o
Viz2UqmlWbeV11qysV3D0PVrj6SmFuBzwV3bkb6KpqlrvNK2CXW2w8mNefcma1ui57vDGFxMf6Vr
YegiMY8SWOCSgU5DY4JVlBIKok1zzx3rGKp//Sxw3FhnJDbgGwcxLV/CxGDPSIOkrZXd4pN+LJiq
s6WimO4T2lp9FSCNIOSiRArbIXMVBVzIicsk6UQfiQ57hDd6g6F+ERFLby8h4JXrpuOdEzL0zrTG
86vcFBWTlR0zdh8YOVreW/UGfw339QUHouimhwVSWr1yplMyUJ64UYE+QX2KSic1nG+K67OM5OpE
zBqWTObXu8n0e+j5GQZ0MrX8KNZYqpnniVk6eDyLbmsfRgruYO5Sil98gvOTD8mNBGjLgHH3QZ2E
rg4bauZDVs+ZK3LyPuRiECjj3yA3fux0zqaLr9UM2Z5kH19xTNPn0ZjOrSk6aybdZD6ejmtaHrqD
x9ZpVwlRu4o5g6+hme0tit7s3yO3cEDFF5FK7yCdiMPLXoy9hmyIASKGmSvUkHgawBM1/SUFX0Si
qVDdpsESrGqtkiyJUxHQmB2GfA//3T2xMP/GtcMnD//r1ctf/fYoJq5Zbydpg4UsZ9bZLCcmoYAh
jLr2xUY0PyLKVRN+JtUATnFEXLSQUGQ//WN3G2rki/FFiufM8SZ9sd/KQiUi/Fx8uK38cbf94Ga5
ilQsYlIaUuiywOLblS2hBPecoMJpFBlogNH0Trqy0QCpqrmPvDBHpsZwz/J4/OcNufMhJhg3KgVH
ixcjk92QpHyASUx6b+G0UMvGmSDUEFdqcZLUC4X9NEf5Lk2MsaKbMW6ypFnNGpb+bzrQv5p8P484
fydmcLMHX3pFNLz3+C+fXD96vHfvV++tYratM7Bq/VwqCCeU+RI/MC4XfWMYl+FAOpW+TUiFNUVQ
LmQs2zi/P31FwGgVS0LJd6UgaUziBkPKw3W98f/oWHVjwlulGy28k7ZfO75y+KcXVugXqxbufeQ2
G64LAjyzLpMffQQTuGcQmWTf3ScMGwm06bARqg9zH+OAuB21tqhqVzEc8DAHYA93p0XlFg7kvgJK
5cgUkA7w7bPdIDfpakOLtREiJhD8Dj2iViuyp0KVWn7pv7tQ/XjPMLf3nCGPlgp+pPCm9Oanajiu
AdAfd95kPqawfWGX7R4w8CXh1eU0xa4gdRZzQFx1TR5L0p39NhwbVWRmCf2dKwVncPrU2VTU+TVO
Q9UXqgT7eP1ZzNfR/nyhFVO9wOr8FIlIFh2d/S7rElmKhVh2/egY9PGUMY4Yhkmni5lzdN6cTCE7
yClfPZREauUr1KxhSHz+oVSGR3Ns34MO1KSkkHE73IWYvmYtqxrqPIZalUtWVPMVJ5SkBAKDkPOI
Ppm01Shrn43FspgAF5q1itenlzAUffhcQpa8gdpthfIuXu0L5LNXrj32/YPvHceMWpcYrScppaEY
31SOV+11AspSiEsjE5okVIX+aXns29BNRIL/vKHp+vc0CfsB137PgqtXpavaW+AxM/9yu3BHFrhK
rECS4Pgk7Qh1dRsDTGbSSiQieo6dowKmXNrXLGOOoKytskZE9HYjbFncZ9oigOSM3WeVWZG0jRm4
rpCqloERpOPZiE6eEMmLybihizMA39NJJAwKWWBch1zSuQMwaxi6uUmqKjUWWouIVCwczv3l0497
Fy795dMXYl1m1jbENbSlS6R7yxcxRescmxOMy9Bls0sDfEzHOALDC6oggjPvLyYMCSN3Ttig0Lqk
BHzdOiFEB/azQXJ885w54mRA5lbWpLmvEFyrImhMQWnadKkLx5zc8S8no24btzIkSWN5KZIp7NnQ
/+4zko+UPuioKp9nxOdEGwLycl/FHHv6EN5zhgu0VCwdKfbF8xYiTNW9eRMStMXglHHHEZoSm0kD
te6Ua8XmCEQncwsJu5U+qvFhgXveOZxMJwzIMSq/JEMrA7VmDUPWr59JwR/elPaVOBUt+kUqUROH
5RgkAbg7TFa3j1hkZhumdHwjHkAWeVGizsNyCNp8MdV9Oh5UHGtUUkWOm4NQs7TU/ssawl84czbW
VWcP/+ZK78z3HmuPni2pfvn44ury4dWncfa8pa2TUAeereVsnATwDjTmGZZIulA8aKYBUXtwdKX0
qDkLr/SvEdG95w11XSb+r3WmQSR4hGooNxtflOyg85SBUPgb6shWaOjwonCPXDkpN6kSzgWutWLl
P5TN4UrcQaOTMWvY03kLcf3h+v3e+k1lYrGqXJdd2arBXypM9K4TyoTD+KufCnOrYNGXSCfiufzz
TKoU0rzdN+uiewGnSOp/gmQDg2Fvxj2k+m4rJIDA6mTUqWFHKnoBtnE4Lv348OrKvpvh/qPby6YT
FkGmDTWx77bPBWdcA358SReia42vLQQa/21OXhkChabo3ZzigGytD8p4is4HaVteP1OvSVBqpGFu
Hh4ysJ8LOt3z5J2PHD95J/GUV9G4Du+dPV/X8c4dvZqlzCmUf5W4gb/igrjucankULC74KLFxFbn
RIgt8+oLemZvlpUs+CC+e/dduN13Dw3XKQAdG4Umy9TGVRVAoWRWvw/Cx6Dkqi5G9u5pQ03u3vY5
c+pJ3+o1GXzuZghF9nHXt1CbCW7hr+hV8Yy7hbzLSuDs+0e7hBFhSjovJ8tmscjdNPEJhrfRfwWV
pJNQMUROEAo/rf5kX/8lvYahevEKYEjKDyLlgl9L6bktbH9v/R6zw+DaRdQ1a1n6Xvjmbb5ljOAb
dwspoUsngxoI/5dpgVAAE6amF58CG2ObM9ROaKkGPCrL6HHfoHguOMnTp7RU8COH6+fQ1ROt+4op
t5HgatGOg4tF7iU1yiz7ajFkDqzIGLhn6YKFYBJ6HI4myyFmP1rW12kVgVZP/kM7jbZroYDOkF4v
S1D/dZR9iVzT7bZXq1afxbQ1K9mLVae+ap0qUtrzqbrYgSR3n5Bv6bJMLGE5qes9W9LG5VU1U7Lt
4Oo91jMk32t0tbKwbnsx7XcMr46ofy8z5w+euto/OOqfXx1dPbhy5SDWHdkzq2eADhiVuAz5ekH4
m3oKumxs4zgJ9iaLQmdt5bNl4YAAqS7BnrqjIni8jKXz/wFrAv5S+PcveecXKCtCYJUFG/w1Audr
q8uXD3Z0NInf5yuUiPLrf+O78e0kwYR3caZCIsvwwP1pxVLL/wQVGJkwIhVTlbRKlG1qW0hAzhSO
ZAxyRdjCbwUy7eR2i3rM9BIBIU+fSmYeX8E0doYCHikjvaw4qS0TKt4YyGqzlJUn2WnHGVN2YFgq
XLcZW5+emqBAFH+63NpJhqt7UofroFFLrmJMLGHIqvLa4EfSkaoHQkrIPFq/01v/DzicZHlM32Bv
hm15dUDfzSKWsre9dQxHNJh37OTT2BNwD5Fl9zGOxpBeBGMCeDNGr4WXyW2lSTtafYX929EShVUH
bUXcNZsS6RWfbStgrfsewfH/Fj/6C+I8+jdvs0yQbQz1R2B+iv78W7Xg3a8+lY/L0YQUifjQv1kl
jVui/WtXCS7T6VOPnI9JuxObFpPuZXdIsiSTIZJsrD9dfMklkygcbRubepQDNUsbsQG/hG1DwvUd
l7WQ9MtpaglDsnQXX7W2uw5EQnHRVmCTYg8BcxZrE4IsV0+EQ7LlP5jv2Ww+o6aijMK7bNdGn6p5
I+MCqRbdolJCYhe09oLsWcK/4k/veUNmQq+yIQjnYpOrGuem3QXjB0gA9lRE58ygYg39iMU6aAAs
mRYcU/D+FLQiO1iPVUPnR/A/kyRwUBVaE6pOJ0MkjfuYVEpFZZOAa3RSZg1zWo/e80hCUb9JUE/l
6YT1+uuX3HmWtq81hczqvrKOJU79slZuZ+cR8bImDJ2gHWxBUAOMFSaf+BzJ71mR26ohuIGONCK4
WcMQXDksrHoBW4CcBL/ERPrWV2/1Hv3TvzJV+MKla3/55A9HvT+9+NX7R4/Hwt68ZSfhHz3Uck/3
7jp+8slrRwmX6vYjXYAydxuUFdKFgdJ0OUtDHbCTQZkjJ7cJE19OgiJQd498wMv2ueBsaxIiNMBy
UUlXbWfvVitTyX2BQMz92pUPf44QvV5I1g7MJVeBRIUkpE6RGbw/QDIK/EZpbVRS2QcxZl25xPOG
6vmFSLROkcpqXYgkRgjo7y3M8s/G1M9WM5pzP6Q4FU4uqG9sAXLCzAYmbVXGTI3hVVHPJFYbnYBZ
w57CJjX8qjzr7Fn3mh/znpObPyiySvaqmNf70jC+CNFqVvvU5YdrgxyzIYMqqLsAxpK8BuM75/SI
W2pWs/sY7VMdxNsO8yTArjpLOKu80WEk1jEH8rf3DQUUCH6K+rlAePXgysHBUe+pg2tXrz1x7ejq
KlY9ieV3E/wNvovi1WV8Keb8vwUGdnsT8qNJx/MJ53cyz4S4bxVddCnqjZneX9BdhLKSEVi8wpe3
WDFtqJH+2TwXHG6N/vkd+ke8dst6EelrBFIw8UZ7/bKddpKDGNpo8nGyByMJjgl2wKKamBW1ISlo
vSZ8QWhKLV2KmSMuFPuijGCFYvMT9Xsva07q3Jm746tJn8Qzh1cvHbaftzexZ+Ivbc8iG0Q2QeUL
/shszg1je1EA9ZhlnNKCGOVGUhYyroQrlURTyyqFJtrmO9yXJdy5Yz1DfTq10RefV5Mn7q+ltAlW
ljBJAvM/iY9mu3hCVjr22UTxQzlp74bGOQFbwTl4LiEjcdRSMrJWKZESp4E6BkI1HhoR451En65S
yjqNFoPSOJuGcZmKdMbFy9RIThxZyKsh+b1fS2VU3+LO0dOjgKvGlDXbSlDW8nK2U8n0Nwa1MEak
atIeBlyxbknrDWh/n57+VhHQi5U0Ip73vCHcbbRuLe92b92qWIEK++mmy03Iv2OMqjFG9rxKW6c1
6PpNV7xd4sAa0T9YwZ6AgIYqswdmaI3S4LkEf25hvA6uWK5iufZC7r0XHmlE+72hqp+8C0+qeTHH
RrV1kxWbAgQnA4mlVomBPTOciectkd7EsBXq/MMkGBRUYB9A3LNKb/OHjC+2lPS2tpOO9186eJIZ
D4ex9GwyoGFOhweqI50Xt7HchiO1NnRD1Gps+UliXmMu3yWWMDQdcriWTLV5M47IjnN85cZLJE0+
KGMB78UUq8uf1eobAvwMCgEgPgr5zsXeIOUMzV+xVqjsTSwrl1huwqZZw5LG/HonFz146d/fIWC2
OroUU+X2R8rGgFC7zCpiHQ+UUGSMS8pg0yT1CQMYqbguQzwmt4jlPaU07KF7q7PdV2xsnzOsraWC
Hyl3jBJ0mQTXudCebrtImTYS+CivI89/VmCsYg7I906G4E8YVUbF+kZieGK5v6SYlcg0hXJldMDa
YQWhrA2Vd0vSawRUPn0qaYfde2117erlRBhglwFmSbpZxGq3bJsMIDaFinPJmRQ1KWqVPcBQ3m3m
paBUKXIKQtSgp5vQtGYpQ9p6IHYB5kP1xfK8Frbm7pzPsuePr3z3+PJxzK11eLUTK2JUvWmnQFCs
7hmZnAXDLVIMIJudvmKqlakEUnHybiN4gr8m3fvfUHwE2DDcXsK7KwsMC0//OnaIMpYkIP+AQaLA
FX2G5PZlMUfrtxn+eQTclZV6jb+Jr/3cRn1WwuUFw7opD/wdNhkdQ1Jp0TP3ZHqkmsmIJFyM6Dfh
Pi4PuzWtNBl1MGJaRoXxrYi+OcHeQNglbyha7qFECxg6P5QqnGS0GukAxQQIDcXn4G3HUJa3+aR9
5PiJp68eHV48iO9p/mi2EZEUJkktJiVOZaQ3bWjpBknQ2WNG98XNNfEFYcmgDQZJcJ+L5qGGdCfe
BJSN+NQlfvcRt5qokSBInXU61zyJKQxbTcMMvVDNkwDauxiOSpY2Xij1+45eLcAt6SUM8bseK2Fp
i5vLFXAVSymcVTaMxTVXpfMwKJYkjrGv5qr0NaR5Z9nktkacR6CnXIngJEq0iiGvAlRW/EbPmMtv
uPNFxRHxgjttrko534xevyFPqqsqGCDELIXV7mMsyko5GQuuEeXMGoZuya6qFMJ8oHAA/qeQQkW/
R2rHSEMQB9AVVkk6CT8AEpbo5nW7SZ7xntZ2KblYxDFTc0urxIyfoCUNNulsPp+TozVyuNBJgfOe
exSJJcxJDHhv8CM5VW9xDKq61b1O2J/BlgypjWqzS1l6ZkcToOdI6Chco0J/hfoNKxCnlP5Ktiql
4m2TEc4lqJMKZo2AfI56Zb0zNhIWgnxGRbAgZPCXIrSpd1bQ0FVHWvY2bzQ0NxJls4oldl3++sSM
flridZxOJQhBO9UJrl8h0YzEQ11RHwjYgSBGeL/cVu7oPXiu+vGe4QnvueA0T5/SUsGPdMB/QGzh
UcQCq1Vowm0isHFAj2GGfsqdvQ6rvR8bktnhib5aB9D+jVz01mX2LUk08YyeMENNGXIfbqIvwUpK
tQQ+164SkPr0qfN3xTTeqYljGhZuNfDU/3Ah55iG2dDnyViey4xGekm0GcJ/uqBjoYszJUmHdfUs
9gFJ5t76o7JbJHDkzSQJ2Q4V1fMYGPjmXmsbMjONVS6yfJ53ihKk3nYlbTG9y2R69BdwqqL/7/Mt
1CKRRcPvxncvQMIOIQI4kj9LlA7s+U18oRkf/u+dS+8gXkBb+Xq4+qnBc2fPZDq3U/Irk+mcsb1l
NnAROGSCBPObEUZZdZCFV7tYMNwFqEcLDyG9hDnR+x9OiC18fY4FVYTuKkAP6rvNaeHo0ofjufiu
1dc+ue/hC6uHnjr80y8vHh49Hd+wbH9BfYIW4wktb8MqPmWxp2NmUQHltHQtyGosxixDoBJKZg1D
2Qtnzj18PkHc1x3gEtXvqgdhNd2oPJu25F+r4POjpgxHGzD1g9Y+hf4MmRM4OuBp+thWxqsxUis6
vFzc3/WHN34Cw5rKzkaU3bmiobOGRcOvVBg5MylBcW+1mHPNdneLibecZPiMI0Mqyx2JeTi7DpUW
PhMwXwRltjBAT9GqYyhaQm0iNjZOSlkYG7ER2c0altAbuOYbrhnP54Bx9rRs/4UHXoBmTnHwX6e3
MqzcWGAL/fA8G3Aeir0It93SJRM87na4D5UMI0CBsqDdJ0w/Kx1HxfiCqF4Z14vScWyoUTpu85zh
hmQ67u0bL6DFf+jCbFih9oRbWb2Opr4i2RZf5w+0rE1XA1TD4iV6AkLKfUKRyFRRBqHTFqECqhFr
9G+j2yRC8GVnzjxPEoHGVTtxZlkXNX95c2oNYGx1XyU+3h2iND6830Ch5wTCkTBQObW9xNmCVEVu
9KjD10vfETKqDFkGW7soU9YWd6BLy9kZtd7ogMwa5hSSGdULB/9wcOna6iJThXqPHfS+dk19Dq6Q
vLO3yKzta6yIzLWLWmpn2w7giRiEqMZ/SYAAHRqJ0dCiscLemkBtxckvNoUXlYflPW+IzDkq2p+I
u5w/fOywdw7aXlsd7WqW4K29k8h3XTp8fHWFXLglaja8SH0PGFI9BMKWEvPCzJByoJBzVoTHazjY
wFoacbBZwzKh+fVO+iANlVRNGEt1uJl68cwdp4ASwFo5ZCcUz0Oa0oCoGEcjCktuUZzkOcQNneAQ
O/jVXHdBzOSHuv+7kuZ7etMVF++xruXO6JGE4Uo7J9SprFuNjkwaTWb3u88hsZ5l2XtwWbLwxEQx
ltQs0GXAHMVAqUgBiErMRQ2vsqfinvL9MBka8apZw5D6wfvvi2l7/rDHtaWxTO/c6jCWsWbFnWQ1
S1mKXrg3k6IzbDmAQeAJt5E13yFgjNcQI4TmSxsZUVCtwrIUauxtXTp8lMZlQ+WdSaxjCKyyIVzD
4KdEP8+vVlcO//6rt6/842H/0cPDq6un+EHLIiLtKbABqc5wsU/uMheFgoxYCteVEdUKmamyMkMa
plSt+WBd7wCE9VTkkzLSil83lO85CyLIkORydGKJgLKnT+WBPMdDVgxo1hjkeWKZgiXjM7rthDoG
ADadEc8o88rwq3ekTEjizIFGuwS3f5vcTpr0SNE32L9Hyq9dYEE1V3+MhVErt8l9geD4dWWIlqi/
wQc48OqH+lyqJ2d2zoDSEua34RoxaKr4hETGAEdmzQeUnhSSyzipJa1bGeA1a5gblOxvcOHy6uKl
Q/7f5Yt5VndE4nAlqxDqTO0Tu12MURotuwYLL0i80oozPHHCEss5uEza4xYnbpJEbieNwhJ8g+I5
c7I1YQkXISSP8KmUYsc3zH2J4IYpBfupi45dx8N9NlZJ2VcLjNwSI4vWIVul78kvQPbkxCcgCSIC
k0aAUi3SCJNxaglD9j+/lkbI/bOz/DeJnCYZhOL9Pn3PXvn+wZ8/SeHl8hMIxLinM/p/VAnk0Igd
E5vFCBgysdaq+oKsyFLOubviUN1MTuvmy1p/7OZPhDYs74nZsq6s8wQl02zYbRkD3aeAB4D8Tobz
+gui67PlhKGjpV0QhSnYUCMBtXnO3JSkgFId6iewEqIiPtg2c0/GbMO/Ous3JZq4lC7lZDVTtljS
1BMGDCTyb3S3nlJftGC4nPtEprKjTytVP9GXi+N1ht7JWJvK/yADdhDOv9wk/OseNAHeXaAG3s3M
yLm9xBeqTtXXuh4EgJa4Hoic0kRC7vhyngAQzawxoYC16BM51QVJTHQm0wVJrmHIun5dKfve+sWU
OjWvDyUPq/sc+W08QldV1btw/L2jmITZIaI+GDBaHdJ2vbzSBT5qg4Ee0xEaxoTKW1SGb/FXbKUQ
wOckwfXvBmX+JXNGq1g6Cp4s/nMg5fj6R88niGmv8YXvpCMOJybG50M+XRqYI5r10qlXnVRSnoWq
O4BaU/1j0jFuI4iIxjURWTen9dsMb9y66g6dj38J17+R8rkl1R1jwoD0scZwTWIM+ksKthFnU2ys
zdH617Ek6gNnKgNsz9Cs95whq5YKfiSkHigiypzJT8dXsJX77bYRkJo3ka98tuil18fU+wj3OxG2
ylbGU2IcJICZP19mZEwdDU02GIhA/ssoDeZewA6tfIT0EgGRT59KFiP8KzSnCj+lRWoxRcXbAqJ6
y1hpmO0TUCw4p4xwCCpb79goDo3ABMiF6pibwEV18Y3eayQ8zBqGhhcevvcugKbWSDQP+ToiZkBN
ov8nSE4Zm8hu6ZWtcIUEhe8YyFbaeiHZllTeMRCbnFYRArB9dkrinf0mHPiKbqADlTTRuTtXMoQ8
+82kEFDlu4sRyLpJMWW0w920fhnzQVULmJZoeUUDno8pnj0NWyPZ6FE/3QTSQisRyBCDbinxqivy
kviH2sLQPEfMnBRpI1b1njfUxa4XIBmzicOU069hglUUANPbIeQTB/B7yPUJD328/WNFbj5mhUTU
xnv/7lPYLBvT/oELaVup1kIHrkV6UZHiLR7LExJUIJRTM4zHU8kIg7FqRHizhiX+WwV9hUJxILUq
BeQuFocd/H2iDsE8Fosb8/6dxD9z+Ni13hNffaZacStq6nBatcSnuwvTGRY0NyxlCarMI/4Y4i8Y
XUx5Y/F7A1iszgDGEduLpxrR33s+oCV2RDSjQQXDRNtf53XXuRSoejWFCR7jCLgsJZun/94KfG8H
O6n/4Oq7q6uHB5d691ztXVhdUt8+ewgPnM28AX2CusxmgMTpU8CxIkk/m/LfGnP8VWShYmaa5Pph
QZBG55BYJyAs7e3O9zX5x5Iv8WCCjJZS992dptTJ+VXYdrMu/SpAPGNCX3ShLOEUoeruL8G70Z8S
WFV5oaxQ04bu6J15JPcibZ8zB6algh8VxnmRpEpqgXbmuTYSWJLqWEUWToZIJ5F7heaZ5MNc4DLc
EIos1+eD/MgcEHba/ylI1SpSNk+vEdCZmSd/d0+C9q+hrolxI7hMvCy+VTuAaW4HPp0Z5NP7Ovir
3l1FI5EjKgIeJ+1m71x2BA39vKSnEMXZJUsT5/ZUBPoZ7BAdiaoO0BxHIXvKbgIlqYyKyxNP6TUM
udcbNf1vSH+pozow9ablvdI4UhNYkzH1zY4DeaYN+dR/6OrhE9la+cTE3GQyGHedBRjjuQ2m6ToH
oadx7sYkKUvYHfa0zxRuQ02yAPoi+6cpy0aPHHDC2G0l5twX8BkAo+RTFK8z0eNLlx166IOJGQJM
nFOOGVy3Phm0JY40KRajOkqatqwPrF3FXDbVbVkjYGd9YEyxtzFWPpad1uf+MfqLjJtDTig+jFFt
BVd+teBEA/emIlZhvMKEnuAaDu8kZk1dv6ISCeasaTiUJbhKatYsZUha37sIShWwRVErpntRaCn2
wxD2xVRM8zdZwZmI6/egtptTGlO6rplRrRdBEfmEhk/DZeXBhUlfgs0K/9ApcauxEwQvyo2cFdsg
PVBIBruGIfFWRWwKaLKbpOPMcRi0Unwdp+c9lLmDRNu7sEN5xKeSXtJegDrn7sTUCFXfg05hLmSO
uH60F6iajBkQ2XKENS2/p8I3GZHnNtTIWuaLFM8ZBklay2+4ngMccxFEiS9gK1XivkSgSvBFZR0W
XZEThRzZ2gQbjWZPuJCzkMCkeQaA+JhtUF3cUBKW9D2pbI/Yq01uyZzlrcv2aKPBif1GvHFLsj2K
nZPAps83rr+vvYidAwPDDBVEzJem1aGZEHaW3qpZwxC4Qew8olzXsXMmpTBuZjCncV1K6Y9G9JI2
zY5TxCuuYINIbsnD3vOGaOs3nfeHIkd57BHBTf65ns6M4UaU9xZOgVWz47h0jKSn3BSmLEOJxtzS
pAbVL1V5SWyEFOVdNg8LEBOgV9P9ID++Xp7KnmvbE5Ohioco46t9jwalLYoReNSr/xxr5zr/fxue
77w1Q6xefsHXKfaQsrKx67PKVUiSzqhbo2otDbDhPo7AscIaNdEYRgq2w1MCbE8sYQ4xmSt9BdIL
s/15+7YMxSZ8pXD28ODPP7z4/ac7gVViYas5zEhzR90nDHrRHm+KhgChUx5CFIQZ9RyVmxdSwEeJ
JQyVh6jF4EcKNqre9VkMGl0gMvWx+RRsyvdfinf6RI0Xs1ZyXQesE7OSMe+nnZZaKBYwmjCNdjxN
YpVdSAADgZDgFpPpi1a3IwyryD/PsglqVwkO/PSpJpEBdRfz2vTf8sgAc6Smc0LIlcMa+qsufKWp
QbMSFBihAnXEzcJX1XOGaGkQK9dF7votCV8ZkgehMnun6hyOk7xTs07bP7g7hTtE+4ekQC3v1HxB
b7yk3uI2zFTb3vpOpVcx7NHkTs0GJ32nNCsXkESp6O2dYmg2bR7mDNYuCBpH3UQKXYRcsVQ9Z4hW
c6d0nxLD5lv58I4bAnIrdeM6bAkAt+99qg2wEfSlm42a1mytKM8Z1K+p4Z4T7qyoVxZQllwajEhp
Qt5wvIshtMApioLRfiJzQIu2Z8gWrGQJlz+khaEA4BcGMF3Kbuoz2REsJVHiCktlvJLqmhfwG7Uz
+0RA9kYkNGskiFjWpn+CqfRPvf/7zM97iomr+0vCqiLASMic8OO70hDyTWLDyrzRN60ijmXqWe/u
1fG1x2J2PZfrE2hECTP5GClUIsaNtUoXSTzB+XiRYtcm1I3C3iFbfYMZv1/2Hr4E9DDt3ZyYIhPO
o9M2/RrPpPhdUQOwgVa6+ltaJY6X1LBVFC1kgttCowJctv7XUYDLRgKpsckcaX5cMnlUZ8HUStzp
kLgbJcd+X2xP4orD5+BWKdK01O07MrWoD1yOUksYcfHnZ+9OCAWsOCIVH6oziE1I1IJ/i9cF9PSW
sRI4G/xLRRNzQghhVhCzMCwkuAZSYjyf0J3BfUyMv2TXVnCNmjUMSV0NsyXbDgiGW9WnG/0vLh4f
XaXt0MWEEP3WbRY9Qlh2DQKYME0HqyPMKvQX1AjiO3Hq5ScS8+ykkam3ec4cXdLUoyEMpt47mgC/
fi+lHluafGzGP31X/y8YpIsoqfWKvTv5QghYMo5qBQNfLrFOPCEELHlJd57JdLRVs4VlUll/jl6N
YcmOY0JYs6E731nluohcVWBgG6mtKT+ogyPbP6cSs8fZyM1FcLkV9CP+h8A7X7CS4J+aC1sQlSay
sWTzYu2hhRMf0Gaz8eFkx7unzP0ktEm/ri3OzDscNaIdMNISWHlheSL3wsNhYoWqLQPBnGlYppYw
R/TnZCH5KxBUvKpIdIKkwZ5CouqVAdubpSzTZysMQp0o3SHeTjKgDJgAtBldqWyH/4pbTeY9k6LF
mZg1DEnXG6DZbUUR2IP4/wRFwOF1iyKgKzi1iiB5Rg6St7WBGf69BKGG61eWwhnnzu3kjt4376tu
5p6VcN5zhjO0VPAjxb9d2zxEmWuGHYuvVlrIbSW4juZt9jrm6yDnQeNKePNffTE3czNQKE3fokN9
MTel2UXL/E56iYDMp0/dfT5B+ZelV5BwAtq+G1O+VsoVbwzIapayZM2XcoDTwMzKDS6NJKvaF/MJ
vd7AbVT5npCsBVU93Zcl6EoW9k0DQ9C2qt1ZAtLdeXnqmKGFl1ZwCcQ0/8ul5C31s3U3BRU0/91w
NCcQUJ8WDCQ1KXoHPFjJhsKkqujWBlxRs4ahv2IWb9FN78HHv3rrsPfwleN/PDxSKjH4M8TLt756
q3f+32lxeuEvn/7k6FLM5WarvjaPiH3h8OhS7/wxIPLjJ5+8dsTrLKnrihlPLIIiNT/vsmRjQjJo
QYIaWMjGUPMEnLwZ0LZTzLzyppp4ittQQ29mXjwXnOnpU7fJm4HVvRzcv7jE0yfMJ6AdT8wH+XoE
jOiSRqIDM+hZ9hydARmulZZ0JXktsDNL2tWsYci+/msx68KDaGfW1Qe4BnfKQx8tJiY4K9E3J3hb
eTXGaJpM8ADg27Z+S7SEOY1b4LeEdO3ab8HhU4cUMBpGl9BedET7FBKJoS6puNII6EacbdYwtGzc
W0ay1pcKdx/3HrhGFD2ztcwJKgdQSF0qB5z8wWSG7Vvlh8LopdpLL8cqI6jLEvfZUNvLkljCHHD6
svxPBVY0KsgGNWsNXy43L/NPfL1ZxFoC2SYvihYcK8m4qjGJYy3PXSNDPCUpRGVRYRITZ/Bt3gnt
r5pliDfPGbIlFS3EgWrPER7pvneo+woBeV8r8sQdKFgC7fMhcAZmNgcCCHFNkTdtNkCzRIHYgrVM
kDtTAiXXMJT++plUO8NXZM5D5iLn+zxGfk0a8wM3vVKT6cly+hZsSVDLm9lFjiPqcjHwhmSKA+JN
ICq9dhbEmzZuWoInXZ62y7aFBavvsayh87kzd8cuwupy/6En/0ssBpRc3r3pBKm3JmK1rCV+XdPD
elMEXxjrD5RoGfELNajC3Bqx6krhUsRv6gSXAuUWOsG3Nr7NxTOypMv49mSOgbic0/KkZH0jrofE
YenpQ8uUpJheqwUjF5qUrIpZuOOCw3CF0YZmrkkjebP/8uaKVBuTKAl+pVhd3arx5THfYedNgcMo
clTTFKYhqnVLn3TJz0SbPyDx3k9BhLKHtdB5gDk7tHQrwvMbtUoJFQNaSEOUdyvGMhby+0XO6I/k
A56pTnPPYGh1ibznA6pC1BeFYBTY/QOwLHBCTPczh0e9B9QsevXEpd7dh09dvXJ48WpMc+8dO+l9
5qt/OyKMcfkq40hizZo9RIT29SjV8ZQgQaAcqCBdjgnSUYZTEa1KvI16zuwLkM25bJ5YwlA2r2/9
RJsKBMYrN14SLlslCPDhezGpbjuYWiKm0wYd/QUFQBjrs02vFZM0oOXNcjYZCGxdaHwT7nE7Qoa1
A37WrmJO+OF74lsQvdm/C27h4JCVc32mkMU3fhAfcXZZNdAXwByM9KqZKM+kSFrS082GCHXxCS9H
9dXbGJ01axjinbvnW7GooVAfK9KxvYTxJyo+Zx76r9wVQDjz32djmpvNJihuraBsE5T6qQWIOHLG
ZTY/FDZ9imGXlMoyGcQo3JIY5x6s6Lyn5Paes4RjqeBHRRnHO67LHb1VoV73nWPcdgznfkHMv/TE
+m4sJfNSYxbOjkWSMVxMiDoyGWqTXfFCvtRc4guQOZxwBL7BWVLswvFTF+9EBLzK3uS65Fer71oo
IPzpU+5lieMoOlw7h8i698G+Eqy6NeEfPr5ykZkyMUnrWgCcWCRH5RmddrxlDuGEuZ9qC5QM84ND
m8xnjB6o8nEm7uk2dEfvPP5VliL3njMnq6WCH+mWOeGOtO66YYnbRnC7XkTtqySL3ht6m5Vf2ZeK
UBkqgQAOjpr7hPKLErUJEPXl2N6peZ+TbhUimyaXCEhbkyDWyJYCMVmBl1xzxdyZzMUGAuq+zroE
N6jhdy42Nq8lcHb8TKXNi2JWpl61tfAFAwPmS6uEijfLZKXuEJRt6h+XrOs/b4ianyRWJa1ywp87
sFfTJLG+WEBuhdGqhel2GVM7O0VM2AyyjudMaw4TJBiIcntVAlbwOdGKQEmUVH9TLu/6Q/fvBhqi
bhV7AuIv5eg+S/lV575LE7BVGa23aiLaYKAqLIkfuPa9wycS/cRue290HNBue/gpTo2ioF3NNubn
XTclhMkHL6dj+lu5j9EUbkONEsJ8kf0TwjJJnezWwduzbQUqcl8guF7Bu6wgy9YUBPTIp0+paS0u
kBoYewR29B8vpxQ7F/SNvWvRaY/gaJaiLo9tj2XNFayLuX5j9b3V06vDp1ep41GkbteUG/8uRudB
5NVb3J5HXfz1xGw3KqoW4y6zcBOaoTH+AbxUwRCKt3gMo6EzI5pPAUYvawhsplUbuqN37r5KUu/p
IbkvUjxnz5ylgh/JdnuLkey3oFZXmw9uY9HEy1UXdmO5ATMfkyWi031xIUOFx3VdYDQP6TBQkr8i
YxntKqjrmwl5Fy9+PiAtlFUM468VZh4dj7fZ/e2QE7ucmIqDTi/neH7ndLyYa8hOwR5hBo1Ka9oX
LJfqYGACF24rTSrR9BX2r0Rz1WGK8BRRH8o3O9WW7lsE9zN+oRXR2SpT5WjMVGPaYzJFRkxOjdIG
k5qY23KCkwXJWoB20kuYi9phVZrbcUDWBlVpJ3irSB93qfK4VeBOAKEya819jMpzt4paev7EmJ94
JjO8vrvOVFJ6T2XnPWdOVUsFP5Kyi5m841tVAgUvri4fXn2aF/4v7F103o1neuvfONPXIRP7bOQj
xQhjUZt9ych4LhdUfNLKMqUHAfsweRMs0NSYF1CuJ5KzFYUTcPtVCaVmnFl6sH6ZgPjMgb6f9ETi
SIqYAxVVv2AHn2kPKVFntugbmsUOgkuXWtNKs/P33+bSRgF3F53ePuAgGEQzkn6ixibUQlm1plUA
jpyoBNl3+90emlw77X1/ZYYQVOG/ypyBJ3EPKIxLJSxaOYDuuwRsUPdaywrZd06KbTaiubgGrXqU
RqMBWELjEYdwH2zSkNycN3Rro9GEFIyWMHetQ43mXmepyim6cm1LyPzo4J2LKUMFxoOq6jY0w8S4
AwWzpiMTgC0ZV/YRzKTYXJMJErWrGHo6vXEdU+z5WICdXV1aPX5IC3t62T+2emJ1FIuvaJOB+NJV
CgjslBQklkAmGhfriHPfTouuWqzSnI6pmJ8L8nApvUxsaEBR9HBaTexmPyHbFiz3ewLvtLwGF8JF
Zm/VX+2rqwuhsY6XsUo4/osExSzzPVAj0Gupgok/Y0LAmHBpeIsBJQKQYMDMMi0u1wpCfuxU5ufq
WpCnMEsqmDUsCcyvE99/mxBDnJANAZLjMjCWLhe+meaWEzMzmYQ07LS3nHx7OguN5kp1euIX3ONs
Bp6I0fPVoZTOvnZwK4Jv+y5r5Eld8O3e1RX+iQUIEiEr8lZifiorlMhbtbJljrqwW+2lIc4JgUHm
hqRXfJnRb/Q+JN7lPiat45igUXzZ0TgCPdcUHEl2fsY/WNcpMgJtRLDqsqib6Oc3fqJS/t8rI46N
/hPNsf3MpRcF2v3IgnYNVfnjTxCIDlNgyZpvUQhNOgGiQus29wnJ69Ck4En5p5TgaQZvmjQrT8eP
hhmW/auOZul6Byq0UTSrlucp7h+TIJ4OwPO6T6gvKAYbLzRnZlLWWxirryKuqc/P0ho1a9hDalIM
tulkIRdVNge9ueDrD+L7Y76Ar5Pc/oIjMGvZG1I3F6D2EDAFMU+oSapa9eHPerJ/SHsuoC8LMI9F
SV7NIZiao0aHYNawh9B0Jrbl4rtU0tqgcKmWhEBCacsOG1fzk8PwDB1bxwOgDpGxzeH2nP5sgwxN
LWEol4kM1YoBy/31I0ORIcNuO6khmtTwC3xdSm/0F4z7pdXOclp12TVRILehJmpZX2T/tO9LUrDO
638mFiutvH73BQIuePvGC0BH6T/I+96Pnads1Yw3QLkcoqWKYiNZPMHjKpUmCCU1sjZauSASTmpQ
CpQnc9JrmJuTrlSSMfQlBsqX/DcBzTLbCsS53hrTLh8eCuxkhC81gDjFJ6CdekSDR2EqsHG0SrZ8
9OCoHWRxxzqGgnpV7NyjERUaZWSOGmhaH+1VGY5wmYuaJsgXeGhFfR7t81/m7zEbY+redvgiinPU
qaOGQ7YkAztQS8eE4TRk+MKMRqZUc2+4o7gchdvm9kOUcfXkP7Rjg10LGT5wL0swwuvc4eI2UQmT
wQru1YF8ehHp9CPdyBweqNXp4yUhtNF0QTeIDQ1D6YRdhElE8QDaPkXdh6of7xnGqYjJc5Z29kdK
ubzoIlmfdR7ujQn7GndVvh/Wq2szKyewkxSLhj2rvQATPItPaDdRhskkSUCO060OThC6VTOIkuh2
DXMA6439/8aN/46Q+ZyoARC7FMhOEk1iaP0+0ejqj2O+3mHyxwfgrdPa3B8PmNA5HKr+N8nX1HMs
h3Oa1VXwDgNorAimBLq+ZpMeyDVrWKLTz/jGs0XnY71NPQUJjQZ/VVyE9zgKog+qVrOqxGzTVyYx
nRUb1Fofqr1QrEeyOx8zSJ7edDNJ/8KIDC0cPK8ZjgGdh7a/Dvm7z5OtshoL0gzxEgEJmUx7LkHV
V5x4IQwL1RMN0mubBhRvDASzWcqycF1y48TiqFPiC92qZwQXk41QDltQsK871IpuPuH3EyVK+Bj7
1m2oSSs6fZHiOXPEyVZ0t6y6QNsIOQBRQXCwv34Jbf9xfLOyfQdu1hLlS3Bi2+zUo7ALZE/m9BY0
0dKSsn48rrhxe+roxPOG0m3jeU1B8BHNb0WnNFV1TBaDURVMLXD3m4Q4jdRmA83RqCapGKcY6vXE
oOv/jS3xfGHe55I/WsDQ//5HEsIMjKREukzDVOs/bzu+gii2GzAyjf/YuBKj11MW0F3fSaeE6q3M
ER0l6ByuKj6Pf/t0CQJCRxYN5eE+RgtXfGjUWy4x3WGYNQw93ZVlQJggc8IX6LtjqRdq+Xf8SMPD
fsj9TqnmN5yJID/vc0xz3Lne2jySoa/dd/ZP4/6DK1eOr128dEBq2CqVbF3N8AeKwYaamlGSHNHh
HQmt9WfUmYxg7eL3SDhfWVcnIhuiRaFHIcHX0Sr2VH7l6rUAFQW/kDn0G2UrMWOINsfmULSu4XfJ
bUvK217TQROtebfBPfV3UexkXsEjgqN24xIQcTRELDs9Gf3sNtQE3aMvsj+6R2GmQmdyjdRVuyzP
S4VMWsX63Pfxb9a6wNQVbbbpxB0zRZ3GPjGjjQhUt829+kRNaF6vPmxVYUHIFQRd6Aw5c3WLhesU
SgC3I5RbVJGfJZVrVwkuepPBaiJYcMgKmFG7DVshmVX5ToGifH1hUD7C3XpOMt1Kg+wOAQRS6Oeo
mTtlT+AwyadIOlnGhVp9FVQFZOcL1pIgSlQ3IeS+Ce63RAhIgUKLxWar2+W+QEB4aVIN+ewmxa04
Op2qBqOKgGECr4ijq2BjMDL2WMVrJmDdhMw2Fm+41cXRY10fhO99VRTT7JX1u4hDgbewQLDBJA0T
7JkdSZdJO6N8b0Q1svuEMaghrhp5ICLtJfzCqP0JQzTa9vRLLmEI+NDDCVX/a5eFQErHHFvrnxcb
DtjRW8be9jrfvN6gJaYxoiKWUXqB9BwJwT5czCaTmjJJSSeE55vY6Qrj5gOmK2YOVjBUdLBGGawu
kmT5MXhyNzdiMyMmy3Us0ermkp2gbmScVpcIaFQf+OclMIzyksQyfDQkk7eBEBi3m4lqcwpOGsjw
zXPmJCOxLtNXp8KMF0KzH8U3oqUMZyPBpcGlRH53EstAAtEnAfEc3BhJHprgjZdVcDwS3n1HnBaY
Z2RBYglL6Q4ljyVil5JntKB19EhjkbdBNd9/A/GMFKeKJpLgBQ2wtm+CBczUi/sua+h94czZWNSD
NPz6lYODx1aXUox9s42Hsswcgr+0lWTZKMY+AyDI2WCPVJ5VaIyol/4AVmdaVvkHlVVXAkoLQbF+
FemqgmjhCZsA0EuBk1rHkPvrZ/tSVVYXJDawk4prDV8kReYsFNzv2HC+7+50bOgEtQLFTF1qBSz7
JWXAU4Z+FSGRML2hQmwa5Q1IN5XYywiMwIYaaYXNc+Ywk1pBbV1kLSayGC11AtsIdMJv3YAqgl00
xeoOJ6PIFIV/dKiqsB7urZuoK5GpJZNDBnNlmvTh16ED5cgVx5Qy5VnNKuYI6C6uUiRljOkoFEuy
c6snDq4exBduZ2QKHgtJfW71+PHTrGIF1m2PVWHkTjrNJXHJaL8/YFpy2f/Cml4z+mgz11Mt+NzH
xKrchu7o3fdgxRR7Zjq858wJa6ngRzK9fu7O/PPKqbXitN1FE02Di/YK11nXzBV9xlxQF5yq9Vqo
OyOVROfO8XZukWc7YIqBBBwumFtZUbFUVzOiRu0ytJPkEgF9geSnbLDXZene+Akk/xTd8y7/JWzD
xD3nFOY2rSq24RP57OrK958+WsXUzfYJR0MF1hZk47Z5bo+6LkAxn89SAQqdPF5hqwBFeg1D4STQ
7+zx5dVX14+fiqWV2VBgGkTc+hLSUGkTkumq14wpmh20wB9jFgPgSKKRiaBFf0hvMCYauWsTqIKS
Fi+zGxfchWmUlflPoIneVSyQOyXJrX9TwKFb+8X6+o1/Jl2ncOC76y/+M6fxKk856GMTL/1W7MCc
5brF10uINrNazAyGHruZQRUU0BJWIJsGuuKHHAW5xPX1mC3uOZ+2GOvFmItggycBi17pAu+iqdiF
2bsMCN3aaynuaFzs8v+oO7MuuYprz3+VXHrxC6nOeVjr6q5VDDZchCwj2di8JVIZlS2V7JLq0vgJ
RNvQHiVg9cVgM7Mu3b1Yl0HGEuMD9n1OfYTrT9K/vU+czIgdcbIqTh6l1OUJZ9WJE/mPHXse3Nl6
z9uT8epHFvwK5nVXTAiN7q232fhwjp/OPRx6DdPQlYzxMLAo1QGkuDHisrjKMn3MnEpLmeAaRQKj
bmIJK6OD9Q0R83gMwR3vB01ieLfRIcZtSo6Y2tNnPEZFDEiKZZgtSSuA4rTQxvzD0h2tHQOqXMVc
p1P3xcwoij75J6kL+0IeAxkmhFS6knKm58d6aDvfox30wOs84zEgAqvkrY+lkQKJb/Jj9Cn3xU/8
oET1kMqq95yBSJYKPhJl9XZZhDG8rwm3l9T0v0hiYUr25+uqVMV16PRCAqec5MIMpOqa+lESFFyd
VgW2tVOfHMb+8wGw4Pq2k2kv3KLr5mH4uzhspW3FTZ3oUqivEtfhA42NWRblSZbVZO0v3EwH0CFd
5YgOj/sk7RU/AfqYCMIyhqOxSx+JKFuIH84QBGYK1nFoIk8tYc7g4SpL4TMUPpKfFqdSy0qYTGUL
AQP5k/jBbz2fYh/ZhsKI0UQklzGCImkokC877kLiY1hwBfdoKcaBJMvEuJtYwpJhsL4hRB6/CyUl
6d7N+v7awsmHjFnGZA4uQpv2jD1SW1EynRIKm/JFpG5lbRFZuYq5D/duZYpIXTig8CIl4jrVb8+h
qX8Yn26+mJwepaEsRO7I3KRRtif4dEB23AdH/TEVJu7L1/DpQAWFL8jAlPTpwETVz5JkxWt6dNhI
AHLhb78B6yfRyYW1Ca/GYGfLS+QiaX3jUd92VpBJaCjdmEMDo8WVxGWs/CxOUrGGwT3pdtAkHLg1
Spm6DWIKNhvzWZCjX+sYzXYxkGGNu1mycpwmHFotkmGNDlKUNwiNYh+kbrknsWvB5z1voFs30Vo9
HItiHZWL8hH/IAHkr7jsX6sq8nHhKcFE/0t8EN72Eofg1Sk2bEtS/zehkY60Htef0CmMoBSiHtIv
sOAf0eEwhn29BpD4CxNLmCNKui1Rvpl29TysVDLPPltPISm2EXASs37MQbLVEtpUUDCFXlLOqgzR
ljYV/dFYEiDSd8DUetW6B2YNA/R8UZ/2GiVnv4OHMsRG62Eh4y8gaKRW8IhYQXjzRCcsvFGt+Yui
tONC1vE3PEEazm+la6FVfsxOVpN91aKWPVV1rdhYcJQMr16zOcZ9aoAIKSz8OiHR4PQu5oURuoOz
+qxTt3JP6/QPy48PaR94zwVnzdQYlgo+kuPHNOUOcgsbD4zqRoI7GbzLnn22RKczJyYAZoJzIhj1
iQ7EpJrSkMMxP2sIO5zufQwl9CUpatUbItlcUHvW5Vy5UgA4+bqPJc6gcNaIqSzegefUUcC9+yUX
WCM5YmjIRfyV/K96aq7HFzL6Dv6VjM/iKizhE/6lia72LO5/INOr2aY1ow7AoNw8ZRe3sZvJ/KVp
fZn+a3RZh+GaWdOVq5hTeORUjN9Kj1mMH5JcCeZrcERbjeVLlTmwMV7GvRg2OvdaUuPJ15ErFxt7
I6ZJkgWyDET5vEy30oCxxxdKrWJOt4axx8IBp3pHdT5JPrpx+JOtDMjQ1I2oAn1ivOC857ITQ4/x
1iPuxrJQNAFfDUNPAYusumNHoo9KUUA/ExjNlfh6rGnoWYARBeoEK15m+U+2LMAOwZ9MB15ALH7k
OBdO0b64jHoyq8C1EIucEQVlNZ38JzcQgj14WUPB2sDQalwHr+JzfL1yAU1fg08lx8pmp/cRyR9R
IAfiaWYvJvUEF91I8jD1p5SoZb5EgYuxX7OEbslSzBoGyLRhDZJSUaWODaxrUkik7AWN95rqwl6I
3p6BeVsCcEvK2RY3mT60m5JRN0lSbmPz4X2WPtSO0qeolAlusU74G5o10exaZ/MiODeWX2BOdp2v
l1DBzFZj/mfwSJy8Z+ZLJTHxi1h0PIDi8d/++Z+MDvDP/1QpOvpHaerPhM9FINIm0nIVKWEckJWk
Nr6JNyxviRbMYNnVSqN1fEzCKeKKWqxiz+QtifzI5UKxRI7EKEYrrMbxDXC8oi/VbEoZF/0pmjAK
enTNfpQJrDi2RlOGq5ajH9URuZAY4tii8Q+dG1B1UrfLc/nUuhve8xZFz0m0cIugZd4d2RFWkHub
jU8lOzsCQU2DRNG2ly2rfDnO+Hnc4eKAqfBoFYIlKOGpdTzBCqkD+qVqiOJU+VLsAPl/t16ICT5Y
ZzWxC5IVq1pqryotqmQjOkd4MO1IgrD+4KPycKW5MLO00EEj11WBJ53+EQlmun0tXJMrWXxfV3+g
VKUKumqQB39SKKu0eLPi2exwNd7ijRAP75X2/F0xg5V3aZDDwv3tRzOZC+MgSbsj5R349CdkLpKY
N6YpHzXExa+tb6Jk21fhpp8CAJy0Ftre8wGA+H2uwsVReyRW/wXFdi8IAqL3B38H0Fs7u62Hd87N
zrfu37l0eW/nzOUYdu81KyGXtU5fPP/ELOYU91e0zDCS8lIkO7+3v7339KPbl/bPX7Zi9KBftcxm
R82OC6HgmYbSpAq46B1lD96VQ48bY7Bgk7hfJ2In6HhcO6OabDRL8zbsICAwCHGNrxdTq10tptXV
etwIXdrT40Rd+Qy2LJma2rLZcoZsfQ5XANOQqYwaGHKgGRQj/YiXDx3LMA4yWIJQQx0fQPmcQT7p
AyAvRUxy0V9j7Nb1ARh0y3eR/BMzhFouAKaddGmu4Qyj4L6hWQCvjMFydlNsNeltO9jKzuXEh1zW
nE4zLgCDeHMuAFGfxwQWFxmQoV0iOcYdOqt0emUBYCnBFh4AhcXTgmvB6j1v8Lu748Lc5YDR1NKi
Nygb8aw1XDI4ppUCTo5khjqyESOA3Np+GbuJ8wrY0R2WjbdhB5aG7ybZyNcNSFZ6+EmSzsfopyIv
Ekk62dKRVq9dabdOhnySh1MLj+TE/KsqcivOpHEefthlzfkl59D8aLb7xP63UsI1q36bKZDBeZTL
Wg0l27mLhkLPqw7Dzt3dDE3F9mSIAxLGPyib0pm4NSNH5WrWUFQWzxkYk4rKB5hGnxUNYG5DuMKA
OzdvsyBnKytUGtJHQwKiyxxWzzgYIVz7qIKlE0RmWxfysRSfitWJ9WPX7rTSK5lzOPFYUuEWv5QW
McU0vTImra8OWMr7onZik1MxLNkIFuXsqDQZO/jJ+5NJqGuTqUNbdDiJDCZLwGq7QGdqJno0dg0D
5fwdvuJfpTn0Gpk6ErgQ/0iM+8rkHEvbb2Dg/F4L+1jJYn7HM3KgkkGjugd9smhUoOk23o0jEYdu
+X3mQ+Fpj6hiILqGif3kUkVqDUMVB0ersEa1dNQ6vszeQscGAPrXjEGKrUdme2ekoNUed3a0SkLb
UrTGsLhCYqteu3Cjaw7zqIcoKfuMsxVz5QSYOtKifM6AmJQWEpjAvVUEEL4ShnXrf8TXZk371uAM
wdzAryYaknoRYrSzxQb6ESQqnoCl/9sjYuZDI1VknqfzKUXuXLYIJTevHx1yWXNUSf2IRjT37u/N
nj67kzqgTB0ppHx/aUv5VXrS5owsBoQ2nK7DLEEC8LS1Q33wyKRNNGBIW2GSJaxeIXuAQKJcqDxm
V7WKOf78PB1Z2GdlQslyr6Vl5Ztqh/AP5OxIA0vx2mlZe3zvqlKzKsMnEpaiqdSYwq40lxsenZAY
jF+vrN41XK5AJJ/LLZ8z2CW53LvoxDQjm19P3Ryy2gUajXPkzmaMcP8zScG/l4nTn6OsaZAmRjmf
u0GvRPfGOPCKsIixPCiVoXaalM6Ba6hvg90FWusJ6vQaBv0DBLXMM1KNuE0SNoW1ChSI0VkhPplV
orvA3bKqbCHdo0wA2qSh7TLc5PEDyUEeTkmPIuiqf1CJ64ectxf+r8UVohQAgy132iQRBH9ASOrk
9uXZ+Z3dJ1NYmh0GipCl4pM0DSdHLKbc7AHQdA8d4LtHLjuLLdSCKMToMlwR5/MS/0AJGlNHJ3y3
flXoILlEgFxF/5i3iG1I9I9EHRKM1+kdo1sI2PNr4hcSE4WVP4xxzi/BYN4DcguQnYIDpXqELEkb
1HfRYmYZAghxLmD2vMa1SNh73iB8V3udLf37m40PJzt3g9pn6d+M4zaZuCZJgWKLj0naT0rH+dvw
FpkqKPIEEVbraMwa5nhOnWCIefAZ7OSx2d7O5TPnZj87t38hZilmwZUMJVzJsu3TD2ZmEaCmkWM5
6lNrXWgd4OZRO33IZbg6teaOq0Qd35wsI+eiNb8hVQ6SpiLNffDbwm1MtkQtvA+5doA5Qd8/k8/0
sZORaBHSaPyKFCzFp0OBSmL38TmZL7PynE7NdnYvt7f2n9jZjek+O9mDsa848piW5Y078Y6pKxHf
kXSOHhTnFEvXljL/oJw89zASSxjMxV1s3QbBKw1krBjw8pduXRM/v5QKQUWfxMBV9YGp1KpHMkZm
RE+70jdgYoijo0OxUejLXQWc4vauKrWfU7em+frZ5TsDd00S6xgIv/0QrasTJPqmKkVcrBYsVUpG
i5o6JJ4FPPEOA7tB3axnecq3H8rkKWQXkyRP9+0yM9tgLiYj/IQRJ1WYF5QmrfdEX8ivlgLuxBIG
aUq/xRXMSBn3v4yM+YAPNRUq+FvJBTN/LJlNsDoeKS0e1T8YP6+pDYljCb6NORB7DxaL2LP4zqOZ
ZyG5IEhM2gg5rTHk722qbSgIofezy9mr4u+FrSt57J/LeSivR/MSTg+XNwkvuYxFr1jWG4Lj4XRW
PJy4Sy9yl6Qh2h8wVqUw9UbKmjXfyZyYuUKME1feoK4BkvzFvvgkpY5WhSs36AKiZ37DcXYqirqD
4dgVFhmLWmJ58ILBsEyKQUYUBOLiTDzXreOdXT5nqCHpt7gmiolYx5w3fQfFtxCzzvWcs7KhQJxJ
Ow9pmEm0ifTHZ2Nxlu2+wAhEXvXgnkmwKZ6T7iu0vHahbTivwbolYNeeijYY96IFDPrHERfBR8I9
pVhBmoZyPzBsYKYJBil/4ya1hZdNXhljlz8AjdJ6MpCn/DvlYFMPxYSUWtJmi99H2Cl0kW8hk9sp
tUtdkFoht6vMIaLF21vmgHLK9NyyFVvomRCLmTZtDDRajoE1RKnAehZvLUi95wP6c+JBRpUV/lrX
/OsuqXaITkpkmdtsTPXZFrNI+MmgNyzLQtG7AguvR4MgLgS93GJeoccixmn9KXMwjPQq8RHphHap
c0jwj1dhGpT7yG/xwsvgFrk/MQOPNms4ScigT/x0f/fJp7ZjlKt6e1eaGYMhfJlhA/1ytE94BXRa
pcw6HlaA/J4aPB9z8qhYNayLAuRolRhksc5FAMqrxBOnKuyn0JvXZdcaFNGyK0G9f2/25Gx352/P
x7A+WKG9bkz5IUbcbzTQT0N8jBzmHvedg8QUYUzJsiHHEHPI2Tr83ud9uqE6DTjkixTPmTNONuBQ
RUQV3aYnjukXCJQecZLcUGFPIMLaL/kKD9l6zHMTA8ZJ7YB7dWlfRo3LeFDKbHO/xvRsFaDW8Hqn
lzCoP34yybS+0ti8GBgJ3ANHvH+lijcGoIqJLmF+t5SFNdvJTSsNEtXpBzBIwtqe0tmELht0Snd+
vzTdrhUGc7Rv1zDInvw+fUKCz9AnJb3kxM6Zi+e/eetS69797d2Ll1pbO3vbl2KJsCL05WjXgpkd
+tKmTWjco3K4emgB9SjU6tBBa+Gyjmi0IFGTUJWlA5VYmjUC3NCDFhlh78H4penS70WiJiWuadkk
HISMlhhf88aQjvliloyLVSzmdz4FjIhws5JhCudHIe6lGZfMooSv0aHYzX2NyvNkQ7XM4sVz5vST
ZvE7eMRxZcXnuqYpzCaCk38TmfA8xCaRgesNyAXaQ9AobbCcWq2W9zInTOL4E50M1eM3vsilWE6A
tWwn67pVrGEAT0fwUe9lPIM6n7BHWvigmH/wOi4CmQgqSm7iNFZwMd1LgPWh3mBvYDbXYwiaOHEp
6l3mo3ghiT6edfowof8vNaPUMTSdJ+ZO9+BlzWHpLDSr+R68is/v4pMQcwTXTyrR+I7ngtGsptk+
vf3e0SHpB8Nx2bsQOecRRHvaI1N6OBzhYymUCqtTyIbuaR3fKu/rYZvRLZ8zZypLBR+JK+odVaWk
niSRKLMW11NEg5v4J7nN3OsmNGFU3Uln0iPtkvBQgOuY9sg0c6EbToGr6Sah21qT4VWsEYBL7sfW
D2PAH9+5MLuMorbbOrvd+ubZ8/8629v+RSxvVnC4CFdR/05un9272No+39o6f/liLFCy2RnN4wZ9
WvdSTZ/0DhInp0MKvQ2WVUM+Oxt3U01Ks4RKegkDcdLQ+N94TgmTpQRHtZGhGw6o1VvGSodsA2NI
z+5eF6u35/KRuOwe0eIT7MucY0LWC7MuhFN5gT8BIBPL6HkDpHhg1VL9A1rJ19xTCQiVc61g2VWd
UN6HpX+G8PaGDogvKm+KQETR88WyMSlnu/yGkkkqug+Bb/2J7RHE9gA+vBJ7o9nXwt+sYc9gYY+8
CPUWETmNrx/WKnmDmWS/FF2qTcRNE+DFqR4zF7MNX2jHR8F4TXUwEsb7DxbV4hd7H+4Ce4XwecNh
vC5LUmVRhkeCCytFFlzXLslCzotvpAw+GHH01kg/XjxnqCNpr3gSNVbW1ko/ZhsBN7zmQneSzfyJ
Bg7Ryy0d1PFn0XWNmbGLZlsBzBIrwZOAH9k4CRy8tRli4nkDt5+pdxhG6IUpCm+fmDHakgtmen3x
Ef9QtMBZq8m5EFdwOt7b41PJ55gMHacTFzJjGaLypJU2OSdDYtI3KisZsUq9a7gX00uYs/n7q8dj
xWr+JhJMxL5YGJ8ujkyFWfZMRv0iAcLB6jHG2RoBmVgTzHVxOIYkrz3NmY4gFZS+DlCSbCKfKUsW
rVjHwCy5V7C14FNMhuOzc2e3d1uXtvcv7xMxujyLBUxij76Q0S0E6L6CAnFFgj0xslX5VhuLktBK
vNPorDPKIXvUAY1FH9QfvcuhswbNW3vWWBpgK2vaLvp14jWCUz52JOms+ZfZhdnT8WmvsFX0Zf5J
uyWs4Mi2T5jDOQC/Xm/grOdQqRP5TIR9SO6z0+oi+axI1pDPi+cMYkn5/Db86Gv+RXG16E63novR
W8vGjvBFIn6oky1vYgRdiW9TlYTe2G3CNT8cNaqp9SlhGuNXrmhsIjHHyUhyWFzwxlCCbqhezHE4
OnzM8WVoQMrmkv7MtWhAv4B/xyQjVqParpGfvWxVNFAZzqfzEGPQIfx0DYhEHXHD0HrYGVjwM19y
SQBPoFpDLUgvYW5g0hlgQoVWS652COimLayNRh3bACfDurpTccp7ClZ7IK39B8LAKnyDcokAdL2i
UUf58SoG1+98N+Za0Zt9+R5T5FWshpXDpbLrQ2X6AWmUNPtLC1FCtgMaUYxRZAsha3TV8ssb4ZWl
SlWsYeBLhmxPn5+dObdz5tz+mYT6ZPaUgNZe6Xz5SVJ6BxWebrwLeDwKpHMbDfMYlVbGw039kPvm
TUzyKEg5vZJBMjnJQ0wfkngoPX4GP8XvYlJ9CUkoLU7UdyHJRAk8vQaE/4b5IL6XX0kivPxTKkBX
1RdlY2J0QNe9RsUowwMZYoo/N10Z0p6Q2gNDgiRcqRkpXT6T1w3d03rkofLjQ4YrvOfMactSwUca
rrg9AVpBM+D1LxOgfcYV3jTl6OhLVng5byLUV8XRQcYE6iqfJ2Ct7+iQb4ak+P80GzQ6l1qOjo3e
ynGTyq3eyilRxArlllvZo/kImpeLOtvOYAA4rnkr3XPBFTx2ZMO3UutzzlB7fvlpgpXBrWzNSdtR
v8Gzh7dzVum4TCpBwR25YoEwZZULOu10SWmS7GD9ie8pgPn3LEuVEDZonjfA39UOSdl9wD/v+ns6
abzxi9Sbkt6hiT5LZw59TDpjKi3GpSsVd59h8JMG+r/Q9jq5iiGi/P4vsnBwsh+IGYtsJB5EFhPZ
A4nbl63N6+hi8eaU/RpC8SjaBy6zab87cYU+MZ+T719H+yifM0htls8ZjN9G87wpJry0hLa6frb5
jr8R1YNSHvrjp/2N9GGD8RHPMkYSXEnJyhgkuZwttYaBO+lvpHpUyp91tEms15tN+Vq97jtGLttK
wvExZThGb+oNWfOsJNHaJl3GCjAPtgQ2dbc95asWdN7zBra7XCgYsq4lFCol9oCkCUiaScguaUIl
0JLz0oKHrrXCU9xPrForYUo3lmfUOmQ+2jWsSUl7oCQEaW6KXmsd3uGXt2db9WTCLLrmagxEH8LC
tV4u8z0SV2VpAD8+e2J2/uL25f++HV+gB05l1lvToIQIlwwBd1oT0s+7QNIBkpwY/qeiDZLjP5I4
WLtNSXoNA/aJk4/EsJnXroTtxKz1GK4cy6yzO5Awx4TeFfR5L/1asGQPMQpeyWNh/HTZVyoaluS+
7lXEx6dixJbqxuHtcb0V3vMGqvlLnIZUXvxVLk1MjA+cp9fl5QuzvRrjS2TzvrZxaufsTuuRbz04
u7B9tnXv9u7s4v7ZBMp3fpQJG2/c8OsNyCUmK15/DHNDISLbGydxObWJ31vR4wy4bK7lnjPHvmGF
KDInltETe8eyFSIV611GxfTCy6XynDQ8CkQLkZGQGMZIqwOubyQakO92eR6dCs5SrSOOOV9V1snG
nDHkFXV6DTtj6DOAF1Tmhns8uT2lIy+xfLqkuVhDN7yMuhOSwbbKjw/Ji73nDJ3IUsFH4htFTeQw
4MhW/K8VXtRN+Dx5/hbvuS5ed7EAJarD/01Zgfn3klY4NNjqEnUIACZORv97hhCQ2q4/5l4Oe22O
Gn0tiOZlXc30EgHEx47cj/oTfCSov4jy+BWJR9JE7eMY+2BLvgZRvDEA1ixl+Vx2jhFd18mPEN3K
aV+hT0uanckA5D79SIqfkj5PIG+PHXHkx3kf1AI4E+risA5eNsD62JHvbSXwLxoM/+TSztPoBTHh
H7Tz8ETYmH8gwdr2NKoqVirtFQpCZK6ozEoqqDgUPnQmYHov8eDFMCUTYSmPo8jU/gojBTOlPLE8
juKyvRdrGKDnL6tB9GHrH8+83JqjBRMKK9Rv6Vh5JXEJ3pBLQBU9DEhy8KQjEq24pZZLY2k8Yo/G
fIuV5/AdBs5dap3emc3On5c2pAnL5BEYYtaUV2khh9+8S6uzBfF7PL1LVgn5jRLsKiFeXIqW8pqg
kVvuBUgsYc5AescFHwmveU9Cmfzr11SqilfkwxjXYFsGVd7qk3dquYjKH0jjujEpTl5+49l33DBJ
by1j24Gs0akEExK7SdAzF1C3gpQxjqess69YIzjpiuw7uYgaj6Y3hSuTxEgjPi0eMm5aTAtmoz41
6D5ipS3bQ4bjdtAnGWXiyhoLCls6YSbSCJk6N/6ouGaR45bjreW4XTxnsNuonaKzipe+EwJU8Efl
heSzxvDma0Q4IHuIZxq4FvCFZqAYLGNGkw/p0F38hMyqpDbPgViLWr3nDdp3t8Fij6dZBySFRZJ3
SIDdqf3KXRe0j/bVof3YeDBK07ydV1PrZEwpjz2dRUXRH2/9BnnxF2l0k1FNVAhvHKKLh6wYN+9P
sBjvdlyFTclsDsnHgV1ZWXPnq4jo2dW4F2dCzwPoI3V9NalGusATwi9+b3P+ZUP1uGP5nKGIzXJH
ExRumjsym4X5ELQ9CDVpZrIwyxD3mOAuP9zL4nIVKhxcUWPtBxsguVfykMuaM9Fa++AzdD1sj8dn
T54734Bdo9/XV/yCte0tzLZrxJtGvQrFQs46D0+jCJJNaP2xnIOeOg1PxtSC3Xs+wBK12WP7Gty5
Mb/ZWlHTav+cOrrbV8oltOifjb/ZmEXecacaoYdeo8UwbRRI5CfZpt6kBs8Qa0NeRFjJjCtVIGOQ
6Y7QyqOM5CwqqlzF0NJJ7EwrA6M3+1JQFw4OGLajvmxJW0V1jw85P3uiixI+kByxYWjLUPswQEEc
jMs8Xq6mf/fctz6BkVcHLXnO4BN9JGbry/gGrsvEaYvcWo7JGFnttYZ6I10mmtC+iV7iBBgwhagb
4YpOTsUD7RFSEqakJmOA1cHYWpsG72SPCdrnfEjvWDcCzYJuNpUgVisSqqzCTToB+k0rZrS5n5AQ
Eworl+ZM9LVsFhBrZP2aGln5nDnBpEb2Or49fG1i2Dd8a1AG+qHAeR1R+Fkb37kwpMQM0GyjVdQy
Ati0Fg6tVfQyQCeHa7BUFHxupFuDkzevlwn0h1jWnMwG9LLwKG6DXjaRed/L7CRPsKpeRgUNYdAq
34HC5ulVWfyrPE3veYOvr+rchXpZeDb+ZmORfcf1MmygTtMckjk4fbR6Rz2hc0MZpUxSILungnzY
UC3TdfGcIZeNM0o2EihubxLnex7nxbOSldhIZqYENpnjSh/kMKLc7Yzp58eQV52ZG/JIhYeoI35f
9iFldV9kam9KKzBEs4aB+3unjXKHJvfDb95pfWfnYuv4zu65WC6Z9XzFQl/pg1mu0jp98and+D79
4EQ67FAZXBNf3GAMr6PJnv6EoU58cX1KwaVWIqmwlZAYd1YmwyuOxqxhYJ2v45LzvHgx/Oa9K+FH
GMr4uc9TDRfuAjcc/ZqaTNxoy0CoUZ+GZoNkc8Y2msl40id/YxK5itjK2sYl1JVexdBGjex8Fvav
1fx/iXGpblapXyM+aHX5fOOSPoYjejmWxd1RhIdIKU0MGXfpKhyiqJl+eeHeuddJQIu4fkUJEvFk
TduFGVqDZy0rU88ugJi0XGH/cnmA+pN2o2VIIhEw2bsMBpWXLoIJIhGY1CoZ/IUbjV8buaAkZnhw
HcQ3LBdCAm5aLlD7MGJ+d6fbN/pLt0Mf6p4Ue5W++TSgxlquBahZw9z6dOnDG1LMTKifjhHt+YsQ
t/aD0w8SUX/zBsP7BWLLB6ps+koJi1WHr70/ITu5EKEhgYrTnUAvrThQmlKU2bhVV/DUg5c1cDfR
2Vb4uc8Tvn/hQuv4/k9+EsNcy5sOqx3jnFjo1R4fEKuNMh1kVeSYKPDwzK1atOo9b4DzLaC7z1wz
J+JvNj6VKnOtkvhp34wq3pN2EwXxh24jmj9L606Ui6oYR3E4b0snxSJBqrwkh0zcKlWIYAV7QH/C
k/MJcinBIILnEuzBi9J6q1imcfrRTLWcLmeMo+hIPVZBzaFHCLWcqYiMqJXq+xTTSDQSq0XViXUM
eIccNHkFJYOZO+/BkL9Q+Z/AOvGy1YhLjxpdOKbUqu5nlZRKVRSJsrDpcoJtmEpLuIWOlVJfUsE/
qoqOUIJNFVGtgzj88uZ85lVPxlYqRVzFxJU61VCWj3wg94l4wvOa35jKWjiVeSdIu5VeVaSYOQYf
nhDq9JScHop83K/T+jTZ3jqC4tYznIyZxFvrZFasZ48C7zQC4AY0K8aGDmgK/kRiPovlYn3c7Hbl
3dja+8X27pn22X8888etn505t72XuCIVTGlj0Qkil6NGCw2oGZ/AFMeMKVt4KzwdoD0VB/uA4kcq
gPTHcE/d0D2th6HMLFLwngvO89gRWSr4qAjrfaqhtmflv+NjXsvs0q34KhYxLQmIkFaXSh3Kj1EM
jxJ5ZxSVJHn62GJgHaVrFDW/XaPIOnRsQK4OwnaNANpjR06k2puS+8tlE8NTbQGG86oS9hVNamTm
Lpng1u5dYRQ4eK18rzIKNnaVBpNRs32c20x2IjmSoy7d1Oa8uWsk3Ytl4/Rtc+q6owY8QHyv1Crm
5Gt4gFg4uCcSx6ODlZiNV8nbl1j4s9J30p51viNINAsG+g3KRor98OZQkjglF5KUeRfei1wUikEN
R9DiOYNW5BsSriTpFZ+oapa4EmvxJCWFAOvgXRbgfJ5EwihVZEPYfsr0w8IejtClF7Op8WgUzKdM
ayto7GCLOItllRfg4GUt/zn4iVD0KyVbFLMNaEwOYs+S8uL8FCGZislBzm6HnOk0fAntvRZeiXUM
+W7S5FBsPSOvhsmxSSEwaNT/j000olOE0ETKCpXhY0SGqAphxp/+xDJgUK+7zKh8zhy9cK74uqzT
sJ9W4oFLChVD6q/UeEl1MMznTjSFn3bJ0+u48rXQ/0fdDK6p4XA84W+imyUwWKUn91al1jCwpl2p
/w4SMuQYh73GbjFaYvRXKEtwQMHWcqYqZanSNIeB0+yCIOTA8XfjDJnQ0no87nTjHoBKRvPAh1ML
vWAFg93c8/tY0gyeM0zbkt3SB2UBy/YeSYcX6I0pHM7rhsTzdXVqi6ajPiO2YlauxFLlMoAW1/Nl
FOdx+OUt1FVPJoysdXwZliVcc+aDa6hkz+cBjLxUDeUGGT/ewCYDv1SnjaT3DJ0AUhqVMH4YGuE2
kNKfSKViQ7WSWBbPmaNPqqyvSBwRK6752CXbCBTW19SXhe9G3hiztGyhQLiSjqa0FiuHrYU3VKKW
FDVPmaYeyQRFyMYaM7lacg2DeCqP5cHZTuv4bPfJ1n0XL1zYl3piy/FMHDXkeQbVB//rs3dY72/P
7T4ZQ5qdyYKCSir3oMc4zxTNSiRi0OtUFu1LuyWxNN9SMxC/wPxj9RPoZPOr6j2gTDt/pvqhlzXw
VyVRPjj78fb23uxcDP3BO195GiRRLte2LK7Kmtgci8M4bprF9Uh8oo49tHOEt0n7M5zJ6aYZA9lJ
Hd62fM4cdZK3vcwsnt+pv7h5J6F+hYC/mbfZ48/mb8OeztWltCmp9OI7wvU7GvctdyswOvEQF/El
Fbpe+/E8HrdqJYP/CYyK4CNxh7zO7ZckwY8IPP5e0rstp4v2F9wueb1BWJToZ8UZ2WbZL9rzt+Ex
4pbFE6mD4pBk0hrG5SykbI+q7umVmrM2bOr00MOTHSwJik8p+GO2ojXcCvT8hkt10PefDwAGX1ss
djfVlkWH5202llTZQXFyLml71EVFd2GK0CJEkJHBOmUCsVXP3amYhMVaJ2PWsKfzDnT61/n11tzL
nDxs/bP3SHxrzHtX35m7OdkSJ1m36UECxPv7w0ViuHG4T8Y0Te2N0QjdXUZuFUdfuDF1QzTLIgaS
RRHec4YKZKngI+GLr2KnJrjhWg5i3YLhlqSLS22Nxq7EFR/fu2yhxOgT6ek0IHwlL1vkCOKCYab0
eER60DgN6louGAewXSNAVpIz73swAfc7iJ/nkBf0Lsn0vjhQrSjP9r5QfNSlt9hkWnYqIQHCA29C
2G86GtCmxDUEMqKk/Pbvo0LfaCMRJPRNLkg9Kp3Hy1i5HP+Fz2QqUDn+cNqEr5asQ5k83KfdTdI1
imSVITH4pZYGdOKy+gKyzqX1nzf0lCtg6Uin2slNuWzq9qPWW2KmeSOJHb6ex9xfmHnH8T2ukp8b
sy1oj96sbdGXBnFdppKUFWTGxOjCicYowERXk0nJuqF7WvdtZV4S7zlDDbJU8FEZ8ZPRauRlXeP0
ZWyL/HciM2st7q67Crg7lipUlnqx5VbZPH7YxcwfDrv9qfGowPtH5G8xO7QEtRCb0z7sXwz/oOFg
1mVMLxHAfezI35+9P3EEku1zff7XW7+NNaVgPz4LK14XAOotYxHMbn44kBlWJHLg4AsYfVfa8FG2
jROl+EFr9VmaI757f7S27bZyJQPrvT9KoPom2ivWlHIyZ1vF+K6032KafUOnQ9I5UMdbJboP5Btn
dKym9QeBC5im/ISCtdfFhB5R0+BK5W03FoeSLwIyqbag+5WJyxIGu6lzOItRzAdYaX9Wm12dpOsI
kRh9b2HhT5bIq0RItfimiyH+7c7QK+L1lJqe6IMDUlt6LtcwYhoFdsaaqYW/WcPQ93xhiQnTFPaM
u1v+KUH2H8NMyF+RWN2t36onM3zAakrmzSGP4QsGLOZ1Xl14MNw24lOoKoCrPAVYTUdnRJRNAwzP
xgnONmhH5FTL+BRayrrfkq+tLboIV2a7aKG2imXMWZx6mJb7CdxfRkMXV9FNpXl6DBZhKskuS8pS
s1mDO3sJgH+flWnNIfCnmp6cytVcR2iuow7EjRZS/ARsXvI8GM4hvQkXv06w+XkiTaMW+SfWMbCT
7rEFYQSfor58d//8/u5PZ7O99WZqx7yGCiI5Oa7Rr2/9Adhx+8e0XpVfvjGldUhX50YbCg2o9WTy
J7UaLjnWKK1TSQahXrE/Nk5b3UmdLt3yDYrngrM9diTZpVv1ocZdD7r54L7RbK2NrY5vNnXdshVS
In3UH/bpbOPsZ73dC99DtyO+cGpAGbmtSgC/9q+bA3eteF/FGgZ0ug2JaS7/+STWllbE9VIQeitZ
WZ0d2EOlZ8KV1Bk7PSkkTGk2hL4/nvSWcb8QwbbS2RoK/rCTWsLg12yTc31jQJdNNznHBqVeoosL
Q+kOd2YgB9pTbNTepC/8oBAE6Wtv3VpZQqCkTJNEZJB95IEfxux/flW8SEhGjNb5zTYcWwarwbpR
Utrq/EANEmrWRr9JSWze6sthR9OWdrOdZ8JURcHvj9301zB1qd2lDy15q+iiy0MIibeg3avIIUnP
JRaIebVOEk4J+coVzQGQEL14feIk0EzL36MBJVQes98E0J6/SArSi+w7zT1jojCDmexBPHAq11+n
DYHhIgS7Sj7rK/xEwmRUgoyjKH+dOgfPWKpF6N7zFmMvxrS0nZ5D3ScOkwDd/vntbLYYc3jv7fHh
5FtjnaM9HKU0hUu2megOj47UmWriYWyrJRrE/N8xO39ZQ/NPLWCO5eFHE9i/pOQOx7n1K1iN/p9C
p6fMzRpZ3t4M3bN3n8Efv3j2mw8SLV3uezxN6hvTNIlJNesebfcwQbhrvUl53CYeM5iSV0wDQbo5
FLcRie/fRt0R5x41kMy6k5WrGBI4CQnYU43e7J+tLuwfLbLqcySVdhZRxyd9Ud+GzRXJDWJrYNbH
9yi/0oRuPYxc7Awlr8LjbvRxEatuPGYyVhLJh/BN1sFOnjNoRR+Jpxn3jQTzyG+AtSUuyVr+5Rju
1xAavxdFAA1As2es+MjW4kfEc8hXYe5FMp+li8N/SDcX5o4lxQe/KFwMwZSJXMQTSxjwZS5X8FER
sZUQIp7LVJ5ksCFDxNYTAadbLmQhPfVAmk1VOn9GPUJkuBkIkC0uuUezPZK+R8yV6QGs/hjDSE8d
HpDwH+Tiqj6kxDoBkseO4Ifos4ngU/A9ubP900vfvHvhm3fXc0TEZPwGHp+/SArYrT/Mv+A/6EMx
k7gbHBG9Rqt40ZllNinMyp08RO0RRhtHBIYJkxzL2KpxCyLVewy1yp8atnwuOONN+yN66gVdzG4n
A0BtHJ1VItONYxrIZmdqUnepOek5ARuGHsSkHkzp+VX6Zc3dE3tYIF7TpI6XMLg3blIbaJs2qYed
o12azOBdXfpOPcoVPZaC2WHHDsgRPVTB8JTFLCaWWsBgeTsV2RDW4ztP/O13s92nYzqtUmUrZQSs
gOSSYZ+RQikZgflMeTLOn0kZI4sItaBTz36Fao05mou0ntTKFQ30t9d8DsGf03fj1m/bRWcLlK0v
pcDdyup61rPMhVjMWAtYsuSR0o9z2rMTWxwrrh2jTDxvsfUs0bvQbDaH4202PpUqs3ljhh6MqVlD
T4Zc0ZKF9OMkP2xPUQH5XafLjEr9wSAubmORm6EbqiXJ+SKHjyxc48qQai/diZjsFxt7a1kn+h0C
Y/BF7L2yE+JXqetZJc43RwhoBU0XW6iLXvQ6/YFPe4KxPaXbIEHHoTRB0B/ra5YN1SGE5XOGbyRD
TBIB+UhU7qZpQLYR0ID3Jsucq06/UkhKkn+X9Etu0SJi64FL/0GMrMEUT36BPeplcMkKjOrz6Ph5
g3VuKqLHJZWl31bXZnQ03tsPz6MrD4cUhyHN70gGLMA3XWCZWt/tD+laNVzGtlKH8w5moLjgJbUG
B3ueyuIOyKxhDun+Eydj25aYIK1z5l/z7rIeTjOAZCsVeaHmLb5LQbx54TWQmO51CWvoC66LtpJy
hH1/K9O30MOBSPNdrJvQsEFhlJl/w8HEShqHkTjqPhVHXU2MvecNvqRYSh8iUqCvwmPgMpLSHvxN
kdOwfbb18LmLZ7e/+Y+91v07ly7v7Zy5HLMj7z0rESZJolhw/+zOXkzO91f4livJGXpFzSNaTWvY
FCOnspz+W8wdAs/y9yl6ltAbbQWK5qzrquTu7A5YM8Aan2Tw5zHCxkhYibJdy7L0Kn17gwK93/xI
94G0U01HbGSyOwkN2GZlrz7uYUgHbKiWQF88Z84zKdAJt3HnEl0r1lPpmMgW+miIWcLBbsC9Eomh
dQQ6VT6kO5Rj20MHmFhbDM8kLA8zTYC6hiRXcP3nDch3tyS3p9KsJGcM+YCqYEL1jrepKFsk8jCG
nMk9NDguJyWI6EmdTkErGBriki//5JDdbJk5rzO0zRr2lA4aQ26jWWa5kNcpqpajVY0N3xxHo7ym
WRMFrzJzy7uj7jLe4GnRbcrvGBjcH3WnrgmN1SBkQ/e0Hnso90iXz5ljlKWCjySY8z6C8yP4zE20
JpJbYrm1HmeTzQSGSvQ+SwnZ3G0gdYxUlA2G+O09hPu0yRsNhoSFK1SHAqi5UTCLK3bY+5NeI0D5
2JG0Kixx/htzcqxVV/106WyqqQxHUC9ewJTNOTNzko1GttKa8AbvXXfQbLRHxmTILB+nUEaD5YRc
Bp6PN7p3bKjWvVs8Z44/ee9eVe39q1svpPKb1rxzbCS4c8G71r5vxHo6EwZ6E90K7psEeejmR5Rt
mQceyCsKowTZdYI8ySUM3M0GefSNAZpNB3naFMRKCTFiwrlbQj6GK+Yo8y1pbyHO3xDRAtBX0Eml
wYyY1n+tk7ZE8owcTGIdg+2/nG7LJoJPRYpcE9lBisQX6K3PCrNZ1ksRYrbqQeI9gYog2wkgD5aP
rU5JEUn1y6q0OvFwMYRKGiI5D1eIuHi4mGfNxL6lmzmFu5d8lyk1Cry95wNEAdRTNZeC4fDJewc5
Vbw3r0ZeqvNJnqSfyBX+6WNhVpaBVIUZqtGnvx5Kr3SsKAg+RL/bP8rENWYRU1tf/ERU31JyDVJN
cg8gsYQ5A2nMH3wkhC4G4PVbz9+6Rg2bmIKfxNQdbMugy1sDwk4sZ+GtyoPZpISeNNuYgs76nPB4
IkN/5Cc8//ZEKhi66HReszhz/SajehK6fC4412NHkhL6HTjqZ7jVXki19F5XQk80oW6Zk+G/y1JA
tkYsk7rppSfdqFIAw9662H1UgjofsjX7ac4Avr7Znnu77PMG7zvH3gzua7C3Dd6/ccPNGLl/tAmg
G3uZLhvoce0Jpe0DKWX1ph6E948N1bp/i+cMPSTv38soEVoyZdWHNe8emwh4MM4KtCeSO0WDisVb
9u0j0ZAExC7iq9TnAniJYUsKCnOj3O2LlDpFaf6WSF1V6xrpG0imxSHbEZqzeXAr4Ta4d/bzb82+
Fcu+gzcdCkRzFuWylgNWdQusVDGYNsCIKMmuLXWIaXAI+AYmaIBD1L/COVBxCJJU/SU6tfx3fiFw
iXm0ioEYd7/EbyhLCX6BvvHw09vnZzHM0YIrUX3oZzu7Z1nFonq6IlizMc4G9v1GNQv6pHRGY/41
dKFpvelLl2q3O6HLDmdOJ9pQqdSt1OmQIl+heC44u2NHkh1SXpNqeonYicH2KQyOdlQSt2uUxel3
CVhc1WstRWTzOumOMsJwLdMwTDRaGmRRZ9lbBKs5D1+STOkuL/Ct4RJIL2HOosFeKbpjCy6HqS1X
LJ7ZvVIYgkIPKPiSNwTFc2liGg2oxaDJhMVRYTy1c+aomPFap/h5DYblbkFqHYOo/EnMrjjHD5Wk
n8ETQCzCknWwM59nxSQrXfPxZUhAl7Vk2g6OBIvvQ6dzDX+Kp/ETE2/mjfITMghapDA6UzLM0pqx
w6e2Zpx43uBKGQ9MgXKTF8jPL/o/HNAihZZ26Anat3rpKVjhQq4w/eMT8BaOkc82+gn0k6yFv2WS
7FHZHmKyMHB3OHUJW1PT9q2EzoSWsgyTijXiIxBxD3e+9UzrH8+8LKVVTHgHZD4uPnA5saT3Ablo
qfi94ttwcm/7x9tnLu/vbbcu/rh1mjbXO9t7rXZr69KlnfOphsvmu628IFu/+MXO7uzydnw0dz6U
Nhg0nO1HQhrpTLiWOUH5USfKUqxjsFBKRSyzzFcztDOUDdUxWJbPGRpJGizF8UkuphoSlvmtZ7bI
VgKxg3tCTJb4/OsIcfrDExOhOU4CXin1o7SS2Q9l7kUofIaDtsK7hhBPL2Ewb9avr5sOAG3ar0/x
Bj1xECXlAOHQzUXxBh4uvDS2hBJqbWkFWe3ijcQCBstk8cbbUo4H9UrS3Mex8Pa243OmYrsBki/T
6v45aT0tEUhRCKSXEgWb0gzketGyE3tHqgetQM8u6BgO8SXSQYbOWoWrK+yHIK6uDs2q0UKLX2MG
+gqo4wy1BXrieYP0nXJ1RfxiDVdXpZlN3fWEbNQODZ6EABYcGR9Hl2QtNK2CoQjrSsF+sLsgS76X
p3HwsuaQvrd1Kqb3g1cx1yBk0P945pXv//z87HJr9vc3Wn9/ff/nf/+/ezHBZ3s26PVN1gh9VGg2
pz+hBkvhcI+soSm+jSqCL5hLEKXIRTmxhJV2wfoGKB5PIPFApi4vEyWlMr07LsU+ARuPCMmvmpBN
KONb09QXeVFyYVAuHa1iaOsU1+Ip1LTgY1w7p/d3z+5fmMV0Fy1o0AvJ7L5zs589xSqWk95x585w
MO70G50hRNCWknkCR05NCbMYNUWULqM0v3T0EGmBbKiWFrh4LjjDirDR69IsiPofSfm2l2JNFZB9
BHLWf5U9/1paIE5p2giHIhT1TwYgY5fx8pCJtxWY9fS+xBIG5ab1PotiTb1vc15SuFizGVJjNZdI
BnaZicacojkaAcJOH/d1eOJT2Qk3aKv8+JBZct5z5mxlqeAjibG/WhVZX+v66CaC6yNZKtfFUYVi
ej3moNk3iNIcRsmLf8ncIBqjDeRn5GQyypJ/kdhZS3Al5FOoyh9KZ4b8tqOVywQIHztC21FJ3Qo+
FdzfBHccGeWcKtmPDLX+CpMA70bMy8xmfTFVfCUf7Ycvntk5l5BTVe1GN3a9iAE12/cSp/eIvmD4
EZ0GFoaepA8eXfwZP1ma27Y2UTYENUg9Cb06OJTPBP9M5SS5RnDkjIhI9sFjxiTy6woUeAV6xOcV
n73Zmn/yCmd8mfIb3aHIMp6T6ILTc420J0mkT0dlfu2SiCLppAiIo6YOcpGDp0LaX1WLWTrpFW5A
nNTxRaEGDUYj6UJSsfXlrd/M6df0vlwr3Iq/aREOch5uufdHWgk4vXZ2V8k8+lqd7E31IsKK69Cd
mvkBSdcsPRMou3H5nj7f0qNWttVspNrR/8H2lyXnrftjrnbv7PJM+E58KgdteuUxlMtatSvbnhvR
jFRsGKppFwabZ8T0CAgRrpBuriUhu1J2h1KizVAdek+1PTLwypRsBFvwaSE2XO2mZAzJYJmvcZf/
DjIX349OZYjRT+x6JdxzMYqkbzzeJFjih9ycZEDojjcvGtPPq9Eykrb4CRneRRlQqFW0pdm5kM6k
bIZgtDXdCtczai2XRR+VqwR0QI3Dt+NTjt7sn7Eu7GsI4UZTmabZ/evIB6BSnVQ4vCX6o1l3CzeV
dH5imN2AERS4DnzW5r711qPlx4fUdL3nDD6yVPCRXJ2XlI5lJJVqoDGPWkNyxPhKuOpKG61Oyq81
eVVSDywHy1Z7xQk4ZfQMRbqFRyo0J4aEXPvTCUHtZXQhAfX8daYW/roUlOTXLgTlVWUkH3HtkY4i
OT9AXGrrQ5Ge9Q6o/tuCMzx25FG65dtjq/1NVl+PNyGWZ9twVu3H854yRI072hPcyvWkYeJTL4O9
lx6u2Z6Oj/bEy0bCaAl3IYQcua+lqlasYXD+7tYPE/cHFaGQMEWDZlGoCspmAtF7qLFCMKiw8RGt
UGDje3Pot9iDqFJ6N2fbwP0GTfrg2qRmiwtu0nEJVh3DUQnzEwzoUU48DEllKFtZWxpVrmLI5SRX
wF7LldJIFw6kkVRgEA8r/jtmk9myCLNwSBS7J37RhONezMIOaT8k8lhLxiFnaDZLipe4mTUMaml7
8AOxPzFWaNvBf+hqRJ9iHWjAXZMENsLQMdjmRT5nc1Af9rJUBp8GA9xY9EGnlC8NaF96dpDyNzaK
kQPjkRMlhR5SuHvPWeBYKvhIhLu05JHxTnClGJ+1XFkOQc8ofI2TuMnbGC3CiTTS0ZGcC0J4UpdW
qE6wft8uIbDKgEamTVTEmRzRetlGtQjWez4AWN2EYsERU6af6WLAYHWJ1Cvq5yu9W3ULpORrBWzi
j+WyKYW1KktqYwJgJAXoTQoAEhQlfY64mzt3Y5TQeIs6xSFtOpz3y9w93dA9rUe+m3n3vOcMHchS
wUdy997iPmB6kmsAiZDa3/AF1N0EZBC/0PK3bL2autAeDRAZbG4w7pNVK2PeSC1ZuAx8jdphFdpT
2e7kylUCsMlzzhW1MXiaJiIZdg2I2YGk1dB0Ab4fMCyEAS0lGYvh3IVSdJYC7Q1p9O1k3Mvc7S/Q
Wd5VC+TLW7+q4ZUvYTzEugZYbBSyZng1E0eYRFLwGckdl5TYr8XyCR4Qso9eEtO9+S6+YI4O5t7t
GcmLT872zrbP/+OZP37zP//1m//z8/3t+JS+jXGbVYBLou2Qvhh4HMt0z+CwmKApPejoq0X32/Q5
GQUjS7iUZ2LWCOA8duTE1o8SEJMLih6ETz6G1iyXgNbyhCoDoVLnYWbmCN26Q2ny4up7UlmGP5GM
L3llC5UoReRm+FIt8MwaBryyxRtIuXvTcgqRhBQS4JnlEuB56s41uLpE7b7QxNxfyv+7dSUmy+zJ
ULBcQjcjssXK2E1o3sBVZMQmmZDDbposXxFPju6tXil+SZqJdQzC//JQuhRfopoSjfgSpeiGRJGK
6jY0pZhiE29ZDXywmqXm/DJ8GZqJb3NU1oeEniMmB076TO1gkvpKajZjJ2tRs1nDYD1/B0AZm0Oh
CsGbz6UOXiOlKPbBXwoPpqFLYRQh0H7bkvQ/SEJ5Roy/eetq7IOVLPZVozI3pmlOySZo1NVAiR7V
e1Ry9dLpPl36jVAKg2N3XDA7cyN1Q3UquuSLHL6iS51DbXibjFb4JFX0spapp98i0DRfJ+L4grvf
EhNpInNBEj6oiRsP02JFHIAwRHpilAqnce44rNfyA1asEdyvY0d+8ACqRvAZd+707MLPds5cbG2d
v3wxvmQrxLJD116mbLFMUuaEhNdhv4z5h7on8BKoJoQ6SYvl8qsbdpDFyCrWCKCCOy0Y2XsQ7E0E
pyR8HIKNmT+3vjWzc5+ROYw96f3qrd+g1SKj1HAvYnl/iaV3FUurVI6Aedjt0bugA3n6WlGvg9Tu
0v5watK/S9DeBoSbytXRtUvBfkivUMUaFiHzitUIyaAW9AiOJ1GQfvqxtLK9MVYvvVobdSrgycOX
hKo/WJbEe+enYTpKw3o96ZEkP2hlvlqrG8KpkO/Q44sUz5l7IksFH4lkJwDD2By0qpjHrMXjdfsB
j194E3RGbXw1sn0J1OnSVGlKgd0yCOchjCiltepwKt0xQmCxxNarzx0OU0sE2BI8PpWA+20Vcx9x
EW5geUsohzZ2X6NdfcwUZbR9e8MUK6mcFH7m369iCz7Aj8+euri7M4uBzS7YlfoT5g1QT142GghY
j9Sf4IsgCd1ITEey9QtP5A7imrjr/KNsy0d6Xss/WsniKYAe09h/0hsbFi890vgQIjf+ghJoY19m
ydaKNQwRz/+Nkl2xbm/GxHzy3H9++F+f/3n3ydb39p9unTj3n2/txgRsthiSsMH19N5st3Xy3H7r
MbwzMR3XsXxlLg65EI5BmBrLPjO0uuRKjMZGzS6xEfm2RqcMR87RKhbjN5GJEuZIqCyn9i88MXuK
KttZ6/t7T8wSAEerr4R4/paqRx/xxXgfX+6TlIv/ztdZDOmj1qSLHw8qeUVMaXZ2laEEkcbdIVFM
gsDFT0wRXeos6kjj8jlz6puWxuJz9PTV5qUxCE8GMqTGpSUZc4HU10kP775X4hVKZU485P257Mw+
bwDPLVpsKLbG1wqAb1Z2kLuAqB4yOsOhLtaApwTB4hidPRkOYwmicEXcoxbo0SoW+tvK4UKAT+6I
vWyt3yqOtlIoozwyPTEhlKUxMz4+q1cWFGwkXi1AzRoWztsrlEM8mxbKQ9wuQ/LmRs7/aTgxtZ5M
NKXzQTmtLmbELaXcoBYzF+TEEgZj0fiCj8RY+qOk8NVtlDns8taQFcTLWbq9840y8T40W6hFxeP/
o+7cmuQ4rjv/VTrwzMZ2d/U1wnAESMoygjcIgJaS3lrgmMASxChwkVb7BJCU6bAuJAHuSiGaN2B3
ZT/IS+JCgiQgPlDa55mPoP0k+zsnq7ozT2Y1J6tqZuB20KRmprKy/3ny3C9E2jEvKo4VMCyVxAsG
O8yL0q+E/9wd7/PLV7eOHUE3k9mCTSRx9VxwrlSMHLBdLM2G910SA/BwmswhwnyjdxWSemryg0tk
ffMr917p1MfHz3wziHcsgsWPTCr7iDo591FjcZWQPRwO8OnPESQ1eCcCVo1wT6xjKP2HL2h4zToZ
Eg8aI8IA+AEOI6roCBvhvaChrOYU3pVg6Gf6P3+lc5gl1fC1lHmRH1MbEAEeFxOClE471xu0Qpj8
zYIJ2bh6SuU99ksIYZ46iX55U7MPxEHcqPmhYz7plQzYp04mJIjEGun/ufuPsaUc7WzzGXgrWaHx
9HfSztSNyg5jjCdzGU3qaY/apZ20WFz8/CLBhXeMotKIbs0aBsZ99kCElN1Q2TlIL/Wo04AkXmrS
TccotOmAJHax5GqN51XGZKz0jggsNpLG5XPmvA9cGsOV910ayyT2eci0RAwzz2OK26/O4yDItpLG
5nmD9GEZxFKX5CHerTSmQRWt1GZT2JkTxmGe4ZyYwJziw6oXYjR/CgYPamkGn83dalcyJ9G5qAgR
7lhUzGdkoJOpuSJbKzFQhwry3GKJIfRouH0TTO0aBs39lhgBuA0lRq0oJkOE9j8kCFXDIUOuQSkK
LaCla+A6g93K5fLWOwdvdQh7DPyKDWCet+iWc04lmuuSR6nGJHWDeoqUA5uguGg8JLb1JNYogSxC
9G/F6g9WQ7Vjq/gEgD+9PHeJpIje8XOvLi/Fjp5nn0zrPgcoosnt6tJ1LTU21LHRP3d95N6NczU2
tMciV8PdyOjisSEunkkZybx4yTUMaRxUqQ17iQ8+O79FAvTkYZFqVba0DyWFOCJGdIsZk13tcOUm
hldNMWmg+qyes/ilHBH/S9Ki+D+XoZvId2wZplcwPXEsPYrd+6TsXdL+tNTA2hjZ0Xoce2PpZooq
WSc4BjA94gORiql4WabfiH6N8LGGsPl1yIcMUE/+9aubhD5Pa9TTolMXqjwwLsSgmY5L9pkAQanf
GK/RWl/12RCV+1Ns8BGdpt35moiD7gg2FFUsZh1k7SrmKp1+KpYw0Zv989WFA720TIL8H9yBz1Pz
trOLJSncBz6CNVX3F1zbPoLDARyHbHc6lhhru/zWzz9XcaA9SnPvOYOPLBX8SNzbJOPistEeFPZm
tGIyMbY0kwNWCvs6KdafjI4y+IzJWlNEn4cogxFo8FbIrO1VYYHPwedz0njoodyi2Vt6iQBZBl6k
PEHidJO0H4bGo0ZJioUbidI4I8htJSDhd1hV+q6/ifQghTsWmtmpQVPi5HBoEhJLSEOhSc4VXaKY
oigjwUKoh4n+mrlXP7GEgVrcOcGPhK6FeCkgxfP3hpb8AoSl7yCaZPiCdvb0JGRiOcv/68I2tWq/
dEAt5OYPk7VDMs16IXlApCu7TwSvErJJWc3FN7VGgCZgrpJtPyRj7Ro2QH26LZnjQt6uxKD84xh6
s2cDftgYlFKF1ToW8+zUWmniQcm/zPZMaSRk3o6kdWQ1b8zqJSVzbeygSTxvsZa6rKy5CTUPrGyw
GH0vWLMZ+VuSCFbNcIg5yaFXBZO9U3SdMkSlBvNJq9asRlxjH+iEGLpc1dkHRbOUIb6Ic6kaeki6
RvfdPijCoPV+2Qfol+PZjPtWNeEI4aZhG4fBL4dVuUbIAfX4EeVobXAkqVbrZsKYUNWeljVnpRPG
rJT59s35d1C/UiDPpT+OTo+J7192jzaSfKX9jXQ+cRIlyteizB7rt6rJjK0yBcbjH1nSpjov73mD
4CG5pznvAPNG7ukDs/OYCj5lehOf6jpEpoEUMYd6x2X7gx4t3c9fufoS6RUklNHsbYivqaopVzhW
sdZ+wajxkcy0kcoT+UA3vqanO2pt59WuYogkvyeOABYcsCjiUk76WSpUnW3kjanvZAzwbFCxqfBa
9RdTSX9Cr1iUfM6YeuUXz/cqyffau9QQA4zuKrE+0MrQ080H4P6LqIC7v+Bd92Kele9Dojv+cIpW
VtcdB+KVxBeGxK40uhRttnKFOqCtO9XQZdoV+juKw8iIwK8mdpkkfX8Sn4DZXCARHPFazTff9UnW
6Hg+LWZFug9tcXRKm1raXVlX8uq7i2L/KbKINAruuum/kCcI9ramwVfdSAywkg1IdVvwa7H5lPCq
LcYgmx0nQPYMvpvip5AsF/79xu4bMSHXtYo4ODGA063TDp04x5meVJCpV+bUhNoYfhPxVTFNF3eV
EwNGCsiGnuidfrr6cSSWVAYtX3rp0tblyxyf/pvsvvVzwZHS4Julgh/JKX8IYxFntbis70IN+zCj
SjYUsDSiWFxgJqb3UTaln/SDmCCyORtZsVSqYEkUZTAiFBvSL3XMzEnaOKQZ22yW8I3k3cPkEgHi
x44M2FbwIzmEG4DxUNtWwBN2fxNftlrnCqdtnSvRYpbZ1blWDuyu0VRy3KnKVQzof0KGyKi0Ix29
rTWuxeQoYdlpQRTQXTXDlXVDT/TO/CDzrnnPBWdK7TlLBT+SY77N7ZLR8dfiA26lNOg2ghsmZg6N
ruC5eIjFc9fBBSM8ASejpWtRKmah45IWNKQ5LapQ30DOwNccSqy48cJwPumVXUjEAbbzSUsJmLl2
cDDHjpx46e8Sh5XcZ3xwG8RgfCxSiyqtr3GmSvOm3/MfD5GwCbdynTwMzRDP6qB10pAWNIznSI4X
78+p5aUoYDCZYo2kzsUoTVmcr8LfrGFw/t6pBMyS+CB5pIDimrMSQOGKXI+RNov7CkeJtGV0+Vod
fIRWfsNC+vh4YZARsxmmaFnFYO1bTmF4S+bbNeoHViEYrGDw2/k/3GSJ+SRU3uC5BDSeLuatYgE7
wwmlGnYdmGQgqb7b1A+NqRINxPXvxD7RDe9gaZxF58YhSdHpg9X9PNF78ocwqCi7OOuKbFzJHPST
P0xclPeEpdP84fouja1She7R/nwy0NcHIuIG68mE2gfYlnCjWEBk50CPuT00ecR4T0YD+tIma06X
SDxirnLJSIgSou+fqRjUHjVe7zkDpCwV/EiksAaftAkkrIfuqDGnaSWMY6TtC7vUeqlOHJLUPypr
JNcqj9RM0JenkE5IFZ7Pa/lPCZc1v5tQs10jwBqD44XnE/i/Dw+jZlqjiXlsvoTWcq1sNk/YilIT
mglWtkDooCNUiP9pTMXnmo59bl8B6DleG4HnPW+AYwrMWzg3viJgtKdh367Q9gGpgTIZyPXEQIyW
aYMxgXtv3swknOtWF4ZRcFoW+7qgVa2eMiFdni6xQ5IKnCpuzDTpJE40caVkRsSL4Sy5eEFbj0z4
U0uYEziZyu74EMbbquXIfCyv9tnwk5euvvTftn6WqLfNTizQIima4NCbufyEom4wZTQSfKIm/FNR
tcngyoTWHY5Zw2BLkZN0acTbgOjBExDziOf++tUXvTPn/vrVr2PaNWtvpl9CbfqWhIZdl2BWS7mo
ErTXlVqOMpsx5BoyD1uCb/OJ8UcDbE9Jtt0ct/plDLzMcRvin48jZxsGs7nFfcJ0WWbim4GjaG5N
yrl/6GPaiGdOuy2uJUo6GgxpQxtqimJAzQvGXY6rkdLGh6A7eaJ34tlK2u5Re/GeMwcpSwU/Eu1F
5jV3rbLoFoLD/wDpIYeOwtmH1YpNxkst88/30U2OjsdUJpOJnWJRCF5aDeLCq9w0hvmXUDXOF0k8
H+Ar8Grwe8/d4yUf/7qqkY/aCN74APyFUQJi7PMFr3QbHI6oKwFV3wSSQa5TRvVU8TYEsq/tEBzl
irWSuOklDPQvnkxQu0j5z6FC8WZholieFigBviRwbwxI2ixlablO3B6Y6UvDhmGnnIwwMzUNkFZN
AILunWPmitC0v/QYWYYmG3qi98zpih72ytDWz5kjlqWCHzlzTKYgfgZbS3bPbmWLKaYBFdxGnr0p
SkHK6ZbPzxAW+ETpj1XyM6PMTqV/6pixN2t2F1ytWV8hbqHMTpNLBCDX9NG7qc6ku+Du0nwaZ826
LfgoP7l9aeuVmGXVXbFajUvqdgZUeNIRKSUuxiQtM8StVqPV04dxfXvOUJaSu/dlzTEcP30ipv/l
hf7fL/9ha+vS8lzM37595wHTk4vnn0OwtmV4+elOhLyp/Jyt2tWGChJtuYm+DGdMsE0G2CrYTLJq
I+jNGgbnnVWC7S3RXDAA6hNs7yBgdFYRf/UrmSGnXbzjkzBv3Ag73o1V1u5qQQt/dq5tH/tiPqOJ
/yqtKIy/wO7pj0ErT1Kc9cPxhMzG8RowQaB+rv8/f5p0dYrRKvYMXPaAeHoUi5jwn9u+tP0y/8RY
R2sn0LZwZnenoqf/TMIhVDc4uKSO2VeL6Ck5pAf9QgdspoCUrKdWPf2dnNxJrGPALHv6W+0n8WAC
Kc/zf3NNlx+i0esUbwheQ/8peZjdZUTmIIiCvxAb2AdzMGPa45yyXObTyMd4fiuqMrZ9I95g1rCg
mV9vBOzPb7sKtZPnvklYP3UOhAPTGCdUqHWbr40pMFnIuOfwLkjK3ZxcFQamphUZ3ckTveefrljO
HlVF7zlD8rJU8CO1fcXaSoUGWymJuglfbDL0WAxeOFesw2SriDKuaUhTTHzJpQ4Tsu2+1KNPmUQ7
okxWP4Zvlxi1rPqrXSUA+diRk0/G/Hhj1V+MHiY0YSXJ78Fu6+/cBEp1JKSyfLKTQ8m5hjxHMkky
4DD0AoFqmQ00hHR9bl19cc/lncVWEs8byHJ9Br/HX3APSKSJUQtnfQr49cId+Qzm1FvSuohOZykF
nJwqijsW5DJHmPcGkvMfpC3lwp5YwiAvDf2DHwmT4KAB9s3dd0oSvBsTdLAtXwKAKW8NeEFiOat7
HHo+lWTsdptPRWcd0ugYW1HFEoLLRiSXqaSTIZ5Q26NEt9JkvIp8hb2PV7nBHZL8JtItUtkQreSB
foWABhxHE5mgpSOdyAVa7880W9Gb1udrTAzzIw7G/Oy0NbVA8AtgLVwH6SWC+3TsyF+upwTxe+iO
93Y+z3LJudcFuHrL2DuV7Svok6Mzo/8apLlGzAO0D+AkQBV4QEtBjBz2BUVJuS3lbO0qBtdTuMKs
arpRzsZUiXNg5xGjLLkKf4LXaU6ZGCSx0pItZcV1OC9ITGZgp35CnQXTiEzaKaVP6ayZEoTT588e
hUJ/h7NNov35xuaGdQyc8qqELJCLKxWXsgFJMpOJsKS8y/+O4Q/26UuFGPob+oWk/kNqELQFPGES
4UX6qofCnVIHceJMOr+q1gPGiBpago8BO2TA+G5R1Ol+RhtY/Ritp0TO5mdkieCaNQzyOnnJUvKG
VL0YTJg1xyKZsY6E+XcfOmaY9O9UT+IA07p4dt4H006YZSA2TICmpMrgYaRKVfqqpXiCtP+ScNgX
+E0akzGHYVYxUKqjUpTlO/yDwRn8WlSbd6AviZjfRQ7p3ScYKN5socCYnqPXbabpYC3Ljp/7YSbh
jvFGkeQ9H3mJdR43pssBxiRxp1m6BA4q6al4axczr18mwJZMpWcGI3wSwU8F8Xf1enPwqqmTtPwx
3EPmm6PAx4hHmzWI85V8+ff09oWL3zzq/eWjK998fCHm2oceW5e59N2WxEzhWih6uJAd1wJyjyhQ
K0nHlMSgIpo4JFuhNg/+mcXD9Cu454KzpWU1SwU/UtsBWcGc393r/d1fc6mIfUuVXxn9tkyulZKp
G/OJYUeq0EWiYDTHtJDtdhBtB6uNyQXJ2mQst8kMTx3B9gpRlxw4WfQV6RZ6ZXqJAOuakNR7cPo7
3Lg7COlWeVZuCwG83to7X/ZhtV9hIZYGeIx3tvop3UcYQ0a1V2kpm0igjPagDorzsHhPqd9pZyov
UksYvJOm8r9A7u+IgpRbdKRvDOA1S1n5cegm8owU7055WTGidwUNZ7DhUq6RPiVHMpeOPp7p4XS6
oSYlR/JF3HPmiJMlRx9rhvdrKVn1JxVjojwI03lEK/L7eGxEgUXG/bK38zaPypxxwvLiuvNlmW4+
OP9bKCRfCP+S4iZ7+tnca4RjCTZEgW3SlsMJSL4KBRlkN+jHhBNKbJmU/unuP1ffUq579S3fFlWd
Xzr3G1/7jwqT6u8yQT1LxrR+mznHU8/Ep9X4m2w+tY84a5V18ACqb/QMH6bkz/HvZOp/fTqHEQue
Ms19XUjuy3pREBk7WAxtumQFZ2QNNzqUaBUD9ndfiMGOntkMoqSMcWngo2+lbL5s45sM6SFlErQN
KTOkjfFNUgmJ/cz+KJUoI1Fmk75yiBYSPL2EQe5HJxMKFBVt2p8Waz81WLw2X8u9MeAoZinLU7Il
9BiP2gzVs4LN1IhikTCCguzDqj0YNqJvCkKWTlD/AR73iwZWYGoBC2kq4fMGXErK9JOAepsxRMpm
AzhvCIVCqf+kTA/jWmx0sWav0bZDc6Jivv3Uj9K3/uAinHIkXfZmYYgdhcJkbA1KwaLOfr9qZniU
6NJIEinC82eQ1XDSyAJZPWdOO2mB3NRjkoOqOfGWVgebCcjiHZwun4ugT40UzpfbuKumVFpPJiW8
8Caf6VPXcRSvAG0zxNr2r1cJbyuHVc0aFvYTT/19zLl+tHx1+9IylgUbPFn6ugBM8cg+1BwL4p5t
PFgHeMEYq9DpBZMUAqnucfNe/ZtFhJZEPs2rD0+eLTS6WKvn7AmnTHtpuvY5tiVXKz7llpeKjQR0
ELzLCq7sS6WmvIzdpDZWPyHPwpSXpG5CRaUdYgQXtrAC1UIfSC9hUE8Oa34Pd8qn3Aqyt0tlu+mw
Zv0WAcre2rHoylYP2rYPWczb2/GpJQzKXbcP0W0HsN7gogS9SCwBH7otL0ZftyN8RjjLRnjDxmmx
RemPaI0L8kvcDbSZ8rKhRqU/q+fMMR9g6Q9bCM5fbGNV36t2QKVhiFPgenzPsrkZNT5EYcdMP1FF
ZCUghoS6sAeHJKCV8dlQQdBDx0/mHA13HE+p/mSP6WY1axjszyzPMy46VhF2vPTJ/40seUu8ItYp
bLbnK+X69gDq1IL2tp15Ma2D14YMaeVdMG6KRvPpKQEqoMczdLCV38oXx9oLUeaXBLaa+4s9w4xG
ES1hUH4xZT7KOxuW+1gyNktZWLPlAwHXGTPyRtXsBZcmtCLfORMKEcFDfLw1sDpI/lUcahK0l4D0
l6KLZEJbt4wlxPhFCVq0qDyL6ynV/6Oe2GRkAaOghnNlIis4KIYdUigp1RnVN3TxBS5BT2kjyMHK
xSCxhCGvpL+bzgPSnb9hcpjbenCBkwtaUA9dXs6mVCF1qeTj+2YCGA0OseX0E2qkfbITuClUDXIb
9GNdVLKhJr7v9XPmuJO+b3ixHLeKis494LKVgBb+pxLXa/2d27u/lqKTDmQlnkBap5MAQtmxfkxQ
acrlw63E/LvVr31WPpvSbQCcW7Dy9BIG/KQnUGLhksmAY6Gd5u+24EN9cvvyle1Xz1/sqGkCc+7m
tGmWN6z5F80S5gxqwY9RQh+yMb1SIGuqCbL4WM0aBtyqWQLigghLrHCYHfhMXl/gA0du26/0QH6B
nEX0WE5VV9FQz/4nDFUYjQGwFHqhqxpdr1iMCxI9jBSovjrJtfi5UOYqdPeoYSSet7BldlBJ/rmw
Dh28FsPu7Xwj5M8tLyx/+uffXjx/9ZXl+RjxZ3FVpATugTmAGJ/ZbQ0JI3pksglJayXvDy9WfyEp
HgRFaQHjaMZ0y9ANPdE7fiqXJOSLuOcMKchSwY80sQevtwwzeUMiljCo7tue6hcJbh99FCTpv08e
lzh4k31w8+0pruB0RhIxrRf1o66oFSOTCR0ICcyqtagOZISD7aBCpW3fFpzjsSP7FyqVjQaHt3+h
0gkWMX1p6S2STtVBCSBxBC5rHHuzIak6UmXR3FJLL2FATor3f+Pe/GM6JhVsJ2COuuEAVW8ZK4yy
LTRsDnLHimIyD9Wk/kJ6dVMyNKpMM1hS6g4YX3+eMC8p26xhoHzh+A9iXnR6efHK+eXL272TqDRX
tn6y7D2/PHt+++KSnEBr1ZnlQ3SVZC2M2Umy0id0QPv9ouTfJk6KocsIwhEN4mvCzyUQsf3ZCM94
GQPpztdo+DoIDUUTitx9iyRNGC1eZ1X97/LfDzWnDCUjeFbEgNRiyV/obKsY7vjtCcTXBbanruI4
+tnWhQvLhKSvMa0PTNJjvhbdxlLxmpL+VIyrDCdjBUrDJOqroRbxfPEZhddON9TMa1oQiY1cpDTy
TcXP3+OIu+/yqJsPWJnLnnEZnCSOdtc0qV8cndF2qhgwUGBl53m2Sr+YM/B4Qip1FQKC//n8rQS6
ZWVL7SrBpTp25ClShSzb2phRE0NZmtJ6LyVJIWGqZGfVjOktNRox41DKm0tq9ECkpIVfknc8woRJ
gPfc8lLLYpYSv+RCBkL9mwS3elt9htI7D0QsxrXlKzG+/x1MH8Qsqq465SBZ1HTepaOKDjEDSqup
+0onoQmLorpmTJ6mIwqjGQDddN6MRVXPmaNNsqj96enG1gMGVXKk/s5H6G10XIoJIN/4QHWl4no0
Do0OjeXAkIoivkyCS9sgTmoNg/M+BnEMrG2COAd2s2Y0eOxU+DNrDqEkvVPSFcLSXIzf4xda3zyf
reqGmriA5YvsPf35fQqkfo15n2wo3yrrQ79AcL8kYfEa6ujrpNTSppE4D/WGZHF1cM/6jP4mIZT5
9IvSa4It6EmvPmY+Q9hpz1HTObGEu6UKULuKuXyS2WbF00YVIAZTmkTjF5Q0RdHjZYaFRMzuiYIf
A5qtDchkUrgUoqHUBkIGht+c7tk0x6PjZzIaXSFh7LE8E8eRsk15M1iefvZkQhMQC0dqfzFspFpJ
XACQmtRRQm4WerPJwISRPcR4ZhuNZOSTG8HcYiaA6CesV8URTEPnIaPpkajyAe4EN2jc2LM6Ds8r
a2DM7aht/cEUS/SwFMu+XuBMlSo/4j9cyt/raodKwMNZAA9k3rk9CG97iUNY25H+ZuPDqfMZ13vp
melGujgns44TecyD1il07J9zfsZAq1D9o/IxUTv18jUicrOGPZ1VxzbcbNSyy2WnDkHU3OAvxWQ3
HdtWD8Rwm3duhlxKxb/YfT2Gu65R24HJblj+uNMcTcK3swmxrVXcMIzaUIZJty5cQMViZvQ33UqT
7h7yFfbe3aPkbu/C9sU9Q0cDe5NaiW79FoHofs9JGrSElK2ZrRbTKZxZMYW0QnPsjovlXbhiATck
/EERR2nQh9ywRHnntg7M+0S8rLKtrHtXs0Zwm7hM7/GSm4lLJoJF/GKPlNNJa1CEcG0wzGzUv2gJ
rP2l4+v2/eOHHBGbjxkA1KkRSknBTNrwcuD6ia7bkPRCWm0QR61O2SXL6Fae6DUYiMJXcM+ZA08O
RHlXPWR3RJPo+KbpFzA3DW+cqCrd1BswdAxONkTxCG6YGqB0cZ+hNCchbWWBlsdi1zBQ79zkwqCR
kQH9KHHDgt9a9nZL7xr6ryROh6WXMaTBStb9X5c+eGDSC4WPDA5hg9VBRDH+vPHK4tNh0FlByoZj
rrHbmQENqLXVgBF+7+uauqFmPp0ZyTSRA6fG7bxPPp2ZKtZnlxfOX/k5/Ptj1UO1PteefLbUksxc
2voUzMNywIY2kd4pMTKnC6O9l4ja+5Alr2rWMHdqH706Btg2Xp1aRRyfCIO/J9KmNyUJCK2NZwQq
ieS7XxtxUGEUR6UaQR0vY9CGuu6jbksNOB15fgs3+pp/7ok2IlG2KPCW4HLSVOYaAl9qzO/yMIp9
j4wm9YyoWf9lapJZvDNfpVAYYsWhLnf1IDndomvvNcN6ZnR0LkOxltPRnREfxYyYhaMXI+sAatHQ
e109ZygiYn5ikEmfITpqMH4OaYWrpmMdQr9FoEPcgKBkDp5oEYm+vHWM7wAJYTjqVuQxN4/yU4JT
6tFfJffITJoF3veRFE3oJ+IY7KSRrFs9txcKoEuSuKAkzqpxBavOtLLW6APhup+thJ70VH9IDbZm
bnWTaEvNxHxMJm1lkIXuVTJLqL+TE1g7UEKVoq94tcjEoewisYQB/8WUK9AUOljsa7Nx3BuDi2WW
shpFfkYObURxOkk1SlKjGJCYw7SfAcqc1dEcGCa5NVPMJdew+JhXhIKGFQKAcPHD43SeQCyAsrNn
CUlPB5MxPv0yhhIahoSkqZRihLxsIiQ3/WbJSHITiJILGdLrOiRtkX0bFUFcqurpsIRXF5iuVbS0
6fZ4QeJxGX0y1TrSaEzqaaV7sVJmDf39jv20avEvvIt4Z2Idg2/DFv8Rb/xYFC4E8qeio8U0mt3R
n64ZxXjO1LtJiWSogwAjniyZwpIk0Z3bbIX8DSAwc7Kb0Gn9agbMnQ/K8vvqpdcTqmm5tVhbqR7S
ZLLQ+I5l0Ud45+7gpwP1GO3sId60VSZdnnTeqnAGWD3HIWEpSWjAW181i6+B3UR8GoFt1jAQP5fs
orBzW7V9Zyjg9bDM1qyZYLb26jeJRHHrJwMpJNVPqDJh5A5xteGTWAf+Ery1cSRKKQRy90I9Brnc
dvEEOHDCim61N2es9+YEvl6QyV84q138gSnSZJgOux1wQVSXhlOUH2NVyCfkZhJln0jBj1Qz+lSh
GyF+sXz1J+06Gm9ayNCJvizBt96HFuSCabPc+IrVpoHpq402o8xZGwA+wqaSiLu23qVA9f3qHan8
hWx5TMRjShYW9668lKpWre0YRjEjj2dIY6sJVoDRpiuLi3nPWVxZKviR2LBvq9DEvYFZ0XW4KQb+
A94mkWSCOpbf1RmvtaoO0Vs6dQ+YZ132LohEBsWYM2rZpia6WyJk0w+aoGzXCOClue6J5xOQi4OU
tnOU0VMGnWoWtkFYlJBa8PKFBV0753Mhu2TXTrB1vYyMmK2gMwHmRtCZNQx0qDySAHuPIg8mgl9D
BNSPMltlJ3h/HPMH8z5fRMSEunppTKh1YfFaQtWmjYMR0+OSYTARzGSIwCOc2I6m1ossCAVrI7w9
8WixtjkfGvZ83R1AgoCTfy66d17JYIR6w5LBeuCxwmdMxsEZ6KA1ZiYl/NRxM0pq7fZ3yJZBSCaL
KPKBJyET+9QSBv7kxPWbmF8aBJM4dEzMwZZCUpY3BtLOLGV5R51z48CUHTTHWbddbQgrjwg8z8fJ
c+/PYX7EyUhxWytD/sHrhpo5D2dlNxxzxEn3sZTgoNvGh9vWa+hKuldeQwlm4Lvp7/wBKU+LG0qh
P4/ZWrb8FVcDoUYmvNb4DsXVUJD5Ni6wRBL4ppwDWberPKfUOgb/xk4GC2XHTgZpWbOggmUkzkD5
hDqMuF+ZUozSnuZQ4skUimvpfo2XMPB17n41sHbufsV3syCzbzJa4xZ5EyQNLMrzqkjKqGCNyNKs
YTDdDz+CwGrZe75qyKA5TJIBXUwcTYamIurKYC6tNyptxRTnVgh66kYj9LznDXKH50cwZNvYj1Cv
sZA/R8O1eVVYGPMDJrPKdKJ1MrxhrD29zG16DA0TS5gT2JceQ/LeQG9p1WOoFmLp0DNZDKu6KC3O
9HjDbEFKGqQ/rRyRcQjCIYwkbdXOyjHuOOBvoH5sUxHYv39aJ5cXqdtexvzn0LMTaJkynHWZhzWh
1+9wMqdksryFxqw4OuYKE5ku2WeU8i/7EZktFOS65oqOL2ELKeBGV2sdNtCvnP0KS3l6/zQbfVV+
EvyJuI82fYlYsd0QYNAt+wR14uLZc1s/PX/hwlZMU9nhBe3bRTSWspdSbMmr1m44ira48YsF8z5D
VbVEUrpsZUkx77kAs2NHDqNh11ApdGUQSMH2V5pE8rAPxT3gPx/EIOcbBEzeoTCO4iKTRIAaC7Tk
11lDoKLTRJSwCdp7MASeOdEv0GdseCaxAd+ojohTBpKRiyEDQiQzTP7BjrOqV3bMkU6gzGkEQRqu
uk9IpmizJD7h0KSLZWUu+PK/wtNono2wNGsYKv7eqZQzGYsWpiY9+8XQTLiTzaIJjC2G2eorI+2o
9pkRul3HubyrTl84JnqPR5NV567qZjunTwWhyY5oBKFZw0DYrr+ZudL70d+MCrnZdFrmGoeGKUYA
ttNoQhO+NHye9t4IOu95C1vS+7jvzsqIBTR0Vh6YV43y46JTtYfRqNQxFguZI6ufsLaHLK7hUXw9
U9GLQqLQrTQpnpKvkFk8JbxnPbyOOJNl9a2ca/pNfC2FAJDEs+6KAOgxR0jKdb+KJUG2LKX1/QIW
VfVtIpcskASkS9Bidj62bQYWlLoLZC0cQuklzCVMD0f+LTjc3/lMtVkJIWis9g7hm9fiY6h1YLv3
Bxh/QCBIUCbZZOdODG6dA7vWBISSJzPSy5haF6LKrLoFpWtp8m0/1NeRc2odA2/9UF8hbwwELUe1
lF0bAI+p9mNZpY8E+kxj37Iki/YlS13G+ZK2Li+Koc6OfzMMa0KHtxFNcwOopVMu01BQZgalgDFB
2pJn2ABrljCpWcOArXN8g59h2JzZOnf1/E+WF1/ejkl3gxITIe2vs1fV5sBEBK66ebd5+3AtbbgI
DpV+6uleEngh0EnUeYwO7o6yao7NTppFXKrnghOsKU3a73Rt139vZWf9XvohS7oKdr1Oz8Xcj+9U
vmwYHR3T8YroVtJKkKDBSHyI2GGVERFizYg66UUTsOCsiyVxh3gJcwKdBw0Mul0HDSSexVTx0YKp
2O6jDq6Vk0BSZ6eL0UC0nzSuDpOELZkJbu06BuHGUS2DZNeps1R70ZGRMZVVYDBUXqj2koj8YDbm
5yFlum8eO0UbARgvY/BTb9vjWOYFDL4C9Mz5K+fwrf5sGTOPOu9qre7DuN62EQa9+e0iDPES5mj2
KcIQ4kquH2ol//fm7jvoqg/Qge7GEB/6FIMpI/u6rcsnl5rQ6JzSHsfojCVHcRWlrgwzs7PqdCeN
xDTfwD1nzjmdGIECmsh5aWW56db9S8Xk2zuiBVctXuKDbyKYizmtlWaIX/2EuIpgXlB4UagI4Q+M
nYFUVZjaCebEEgbzrgUzbwyA7VowY+zSyHuwYAxNaENIUcBImhySumwliYPBqOqZYiS5hgFzH8L4
iudejYX9Y/SjXsvx7Fy5xBIGv31h9PLegCRbMfp6iDVTYihjVVeatmfu4CSVkZ9EktdBp1DdcQTm
+TobEaj3vAH30DIllIS7qLiox17mL0kS36DM8QtdOXRpZMK29BmKdEwHuskGbgS8WcOCv8pgviXh
EFc8icTBrRL8pYRRTWsvV1H8NY40HD2a/nw/dkOYt/uxlFjYSf3mVzjQyDqPBV1dRvMBOiLGY5Jt
+VRsvGWrFOkcPWHm9QB7zX2UH6xsOe0cTZtWGiOvG1WFd5MdYSNHzRszCaVmlYAAGnWOZuGAw+1L
52gc+hLlWSWmh3dM3DkD8qtpvVn68KJcGf36ouM1gS3SDWu8Orcrr7t1iLZUGC3E7+gdUith51Mt
98vowVDLyKgzpY9wMaXa2VGqSbdjGhPBSumZ5j6cQYpQb8NZuqg31RPbqV3NEO4+1pta9KUuC680
ltoX4qdmjvsH9MKgyW0q8p6dIIKOiUUkPU/rM0YJhy7gF85minR3B1w7hTO5hoG8RuFEZOBrfLBD
+XMqpdzsKxQWCnV7hXMifeZp/Tcvs+pD91kZMsZzuVaWUoTsaTNNmMbjWH9qSblx3ugBCuRiMOpS
II9p5EKPkcGk8gmGLkHp50LzJ2anV/3oo/vFhhp5HlbPmXsUSRfRw6Q0r3vPA1sIZPUH0jXoQ82R
6UKCaBHBeEI9XyWoAzNZ3A6kcUzpor2yUsKL11eM2rkdEksYwLt2O1hUu3Y7ULZHugMhyirfIVQh
hZ/REw6BsUY9hNVB0pyfRc8bQA/NurPIN+Zn9UoRQ4VpFocwWQsLz7IumO1Glsl8MVpXr6awvyXl
Om42UqU1RYbF3/4Nu1i+9NKlrcuXMcz038eOEL8QfrMTrGDxv4VCKHm7r8UW3ZntV5ZXYpstWC4U
whZUb3Erms+cSneKrYVTnP5016MYco2XByfGMsmZZL0PIzeaQ8GYmplyObmGxfIwjWULfSNjeSP4
c0ZkL+alVzjkI7Bn+pvNBtNJXbi26Ckptom4pJYwJ7Avjjh5byD6WjniDlD9wSLrUv0R8wLbgQtY
WsohDWh7G1LnplPbf4P0mJEUfxv9PfMGJtcw55+2K57dvtw/tfXzrcsxLzNbCrkZbwzO/T0ibUxr
+EhLXuk2XrYpkjwkqUe9y79pNxW7prLTf1E0aYEzpbVBKZZjRXNO28Axfo06e1oAb+KzqJ4zwCYV
zX3zWRjcy4oLPH9vqCxEVFlpkh3m6k8kERRpshrLZnK7aFQ8W8jMlnikmKPE1l41vRPRKgb4kydi
oo2e2Uy2t1xCO54VcfskEuKy56+gVdIKlzySqmuJcfdIM4gxmZ9eK+JQs3EINtcqo+cNaoemVVqW
0b1WiRrEXHOGzWJm6sdgT0oiU4Rm9YaSw66dNpRcw57BYWpD9hwaaUMHKao7H1owWYy5oI6TrkMG
4u0mvC/JGJUxUSUv0ji8mcionjPnf7Aiw82wW2UtIqq1rElSY7oQF7gnmC+Jb7Wyk011mKQrSgxf
KlpCVtdXXNv5JRJLGLC79kvwxkD16dovobEtCHFaUyTuYlsFCaJV1wjYXAisAyWShblapVBvHCEz
8DaYimoR3I/YlsjhBcV2VZtU0xBPYvcL7GE6xNQ4zRyGLeSwouc9b3A7PDls6Ld7OYyvF68aQ9NK
MTwIIwUyDWCOhk4gwWEfMQaHfZzf2YiA42XsSTyu0wDMPTm5feEnZIqef3n56jJW8+syRQ9MUjOq
ZtJpkH+E54QpmwTlSs+JCU9TYjKVGv1J1ePO8EHdUKNJnHyRvU/ilPlqD9WO0NE/nQap9SsE0oba
buKAX7lkVmkmEFNCvsE3JHozplXg3LgtlInSRpA6UKdQG/9hiXAsI7Iuau0q5p42GL7JQQboUQyP
nfenna9j1PItPeZuk+055pauRIjndMXvh9N1SJpt+VvTR2c27yuZtVB/0ksY1H50MvZe77wLDTHS
sV0ln3t9gC8dyEi0dtR5PzXCIruWj4lzczq5jYguOhIMSZQMFjoSEKOpziBC2YH8O1Kw7ruNodOY
PhWNqHXjiuYMTrz0d4lD8FaIHRlmi74bI2YKH5FH9k/krHTTqxvdiEgucf5ZRbpyxmtDSboU6HHQ
3V/PhCNxEJYl9iIIWvo0K55gnJAG1+QI2aeWV7YvnaWriOXEZq1vg1SaEeO7LD2ZcHlKJsVmomV1
zD3q/JgHJn1xJM86LQcXRys5drS6SfZZcBH9ISMFPUeXTwW6oWZW84wK58hErkkO25+IPlgGfO2W
yg34mlTViQDuIq5P0IDRwSSGFck6Pxc0oJCDceMudczcsxLhtrEDQduuYe5ZOnZwZnnx7Dd/vLK8
lFdDq9v20fXXsc7runtVG43D9pgPGTyyMp5DHyC2x1C639V3XOTowSM2GrKERHU08TIG2ce2RM3c
gOfPv7L82dal5ZXzP1/G3O/wbQ8yojstoZKGUmNsjxq1Q8rbmUmPF39hVWLZSROjY/2cIZFDaCjF
V/AvKN2Q7pOL+YaIv5178fFnGxyT8dEB1v9sUsXEQ8sO1Zn59LMpmTlGs2D4mKDbRmdOLmEgT+rM
+MlRslxbqEctNWfdRACxzJoTy4RKgRjgbK15Qv8QWiSRk1CqcCrOViocGh7ojyYMa14p1b7spvuU
wtwmElKzhkGaTOSyDbwattQv/Gav89Hfo3CC5GDJFF49Gyt95isESp98y+AQ/EbzetL3UKyld9+D
+EzqiipqJRNnQmMqwb0U9+GZ0EmD5moDaVyyMifNmfT0UJrniXAkiSXMiUj0I/iR5E3S3kCjBgCk
8XzaHFjtOtiWgZm3BjgnlrOC/9CrchcFEfAuc0RIapvRk3hIKGR1wIFZhT4oXXkXpImEbE+30qS/
knyFvfdXEpNTBsXDhuLjbVVroV8goIDgXfbss+UJyDGFZSEefQdtKE9EWtNSb4jat67B8O9WCbDV
grNUvpo1gqt07EiyGc3xC1e2r2BgL2PYN9isMahvy91UK1VuK8XuqYyGOo36AC3VyYA2VnwqKo9y
NjPnZg8ZscN45+GkrO1AJfMvFoFdGdZY0A7HUYfRKhhVOJg0slRXz5lTjoxXzT1H0u3HOAA2EVyt
D7jGoqglslmyL5bEdgcL5tBXOdIhtChqtFSl+ZOXme7fKyreFaIW+lp6CYN31yFeC2nXIV5JVJlS
1T4YJ30rBD6mM1xwo6pHtbExSoLdMbpNFruqWcMAu1bPsmtcVw/ETM3s21cWdFsBOf+R3DbqZPeu
gB0YI2PMZtFpFqmkvcvUAilUc5+QkS0m+F0Hs6EEV/VDXNW/brqhJ3ovPFP9OGKs6WR47zlz/rJU
8CNhZJwsgua6MBirBLbSEnQbwdl7b+pCRyAtj44oM5PNuJDLWJBOWuPILNFppRzUrBFAe+zIye9/
JwF32cuvSqW9A/qk0u5e62P9qH/6hgYf74lb2p7HBvUhRjvnRfY46rSKemuIXozqYcFZl6D1ESmm
5OnhYknnZ1SAevkVWewv8bw5DCFzCagA911nA9LxkvIxNVcTx/Tv/Omnzje8/nN5Om9oVnws3sIs
fz1mhM+eySwXKehrIRUJOEEDBsNUOHwGEwbWxIylV0ia+k2+5P1GBTd8r8QSFvOvlZQf4GrSalfp
mP97XkkH8wTi5o9FuQIgHsFZpf76B+z0k97ORyxGB3T8CvTAjO9I8J18WeS2HDAkfymN9tt78N1T
uWchiUjDKeMhk/eAo5IA5xzXgLslRndVcuFguAe4jrQ0uOk9qJ6PzoQDEL8UkXN38j1aK9FcVAq2
heCBVppOBI8hJniqpH3pmwvhaunyF/Knlkt5mzf4Sy/3dZuRZ5ZXX1n+GCvJov7sk2nUD0wVQG3p
tsEF0Temyw/oc15mXoRhDO20Kb4kyk0cXZjcF91QM5tG+mJEBkxN9G2fG24Cqn/+kJyYUO7eC0F2
04tZEi4pdyDKVkoimdDoG5AFvWholY5HuvwLcwlLsFumwdSuEtysRs1ELI77kXCJD4aCTVVOSxhD
EKWZF5UPNC2t0rUqLbXKsmaXcDKjsmRxswpCs4YBMB3NRN7fh7Q05u+qPvV/axaLZVhmfZ9p6RZi
DpWtH0nbkMWMic40udEPNqBHkzRGI78Sy7z8bZyz7tC8zRfqom3It6xmEN7HtiGWlGnagqQhCiC6
cIx7dqOQ8YChhmSuLtCD9BN66THRSHqhncu0TEfiWHwTrKLAoBC4EQ0HK1h8b6k3XiuTLW0GzyUo
cy1O8R9cE6Eco5ZdgEwmJg4NTNPSn+Has63iTUTd6cU+XzAi1xFzWlq1j7o7Mv2PG3U31H3ixz9e
ku17tavOsDSJoKHTLOkmVacThRrTxTo8kaJs47xpRNtmDUvdq5jgLfRGilSwuh7CxyDU4C/FF0G4
FC2A2lP+6lc9tdn0gVjJNO/8lpvx2DqdhMF06nRC02QOBW2P5mUsOBQ0OkyXzOApBewruW7pollB
LV9k75qmDNOVMWUSf2cAh+V6rRxPimmgaH6AuSIJo8Q7Y+6Y7UUXBZNaFMLtCcUShWg6Kcc9paS4
mN1tK3kU6XiV4DY1VCwDA21nPxRLiUEwzpHeQUm+RQxiTlOv6aQqNsGnEdJn3319ceJLfIwcjuov
9ugflRiE0GoYxjDovXgywZ5M4MBSbbClkCPJGwOSNEtZEzg7RQR9fTQuhqiQ63wDT8HU7EN4Agnu
dl6KXpcONHVB1GjSBlOnqVvUzDMhbha2DVq9hTBbR3dtV+Z0ZkpmdDiJyvj5qjFIQlcUDIxkypao
iTUMjocRxjHk+xiHceazcafx6GKAcTZmAK0XFfVvFtkIKGED5ME6W8HnWDgjxsSj82dSrp8z559O
IUT7vy9+PfEp2zvWSp7qFwiYF/JUXbDdVCtNj47VL7ZIRk/hnEeRqBPMuIrPV3UJimssB7NuXHk6
8SoG8wbVSmwvQO0jJJboPPL/qVkS+eVOy3Ku7NolKfGg3TqNKNKRRinxwO9cFLTgclpfGkrDihsB
adYwMCZLPJ5bXmF+k44jtoRrVvOFQ0mWFrw6tn+AzuNpt92IUOkpwZkSNUi2A9PSjSHDudR9LAa5
yTdD16963WSdqPecOcXIn6wJMdh13TdjZOvBJfoDfmKauHWkyosyOpoy8azKnA2tJU2IoT0R6DtH
R6yMKrShJpkJcj+xhMG7a2XUgtpQGT2wK0Wvu8G40xwzZDq+bf5ZZ0z7Mn1ICS2njhPMtrnQrTzR
+z5B2qxz9p4zhytLBT+Sy/TvyFfsGssOW8lx3UJwmWQceE2Oer5VjH48GpF7x+QPd1nCu9RnRia1
Z8zAHKe9hiVCsSRugnO8SgAxyRmnYnQju9wXNzF6t5HjD3BpvS41hQxivCGBbfVfawTVCqZsqY7i
KcMYGeyzbnpviXQ0HzHAdUaCrEPJqUYVlEZ6NgLSrGFgPP3C8wnq/RgGrSMp+ztvA1KCkM2qm4GO
l7PYPg5Cf9K1H28+FIPdy3L1D1+GPg1JL2Msm7tt6Jo+CYiDD0tSJHXWsXvPmaM+SKE/2XehPx/P
uDqpmJAK/cWU2EaJbELoC7QthX68hMG7c6FvQH3shb707upS6BeLowtsJAZgJGOwuMhIYqPkYDRb
d371r5Q2E6P+4oXMK+U9Z45Ylgp+hOh/8tL29qv/cH7rwku9p7avXrzy81hOtdMCBNZAC0DsSUiG
LC1JwbjXgYecqCsiC3uzvEEmfjgco33N0BKGhmlVSC1f/clRLlgwITmLi21aKAAcN7m8LD4GTU6R
7hfqZY7PINhbIL4ifKWjDEF7fDNEeFU/ILXTSrDsUc39ES2xaHjFnNPSkQ6f8iUEKQfot8WY1mLJ
SE+JUawpNUE6XsXAnK9vxThq/qboWDo3I8awiYY1Ho4BosZvQhtgmmaMR6vRvIilBEfA7S1NBKQP
35cSYWoEoFnDwEfJ3uu713v/79q74mQn/Y6IFmpV8FdiN7yNYSwJxQ92r8U0a16xmWqDlSy1Pnc8
naFXmx9MLiqpqOiyTgitUglguoyflYoTGHOFXKnECgHEMYWG4JL4A2TqOzCwHTty+kRKiZVWFBJg
ekv9Dbg6rTG2SYd1xBvB9oNM2Ap6nNJcDa/duread8dJXyEJniQAEg30U0OfQRJJIwCDFQKqg+gk
vPpQVH7whbVZnIJnNxOdWcnil53IQkinIFY7mFd2vuqVK+qDKifkCU5p+rSRRbYJ6VRs1qxhMVwl
SXyoA+QeiUQG0tQd98uaqz+OUTfv24z76qUxU80vjB4fZZRfQbIrVqlHrFRE48Oc4MWMqJQ2AHLT
RSNtFtKdoyjGSxiMTz5nbr4wzJuahPCIe05heIxisKUQQ3ljoEeZpSzx1oV0D8yLhr1YdDslaHSU
kA0DNatsdpMPMaeOt1iM11UfJoKjG2pio8oX2XuuyceqMUj+xyMOWfP8LYtqpVHr1wgoQcqhH4ju
2FFP3jENHmRQFxXPKz7v36ziqPTQn0vJtPuEkrTE+bnlpbPt1OpNC5nLpi9L3LcPOQaUYVGXqHjq
79zmvz4FrGSVeq2SnYBc5Q/Kl7122Yo1jhX844NB2Q0NAg/Y2Iy+D1K/Qawt7XhxxNk6+bF2GQP0
Tvt2px+iW77GJZFkLJpfxlwwzsD0WWF0GMcvLc+eO3uOHkNXrmQlOx4YK5yRCNOtb4FseKZ2Ecgu
nd+hotFfkNYkOQJVsvzCWL66oSZJAvJF9t7c9F09Y065+yQB2UjABIN32VuZHV7A2mW46YBB96Um
HMqaCbW2o0VBMG+du+NbaiW+Ox/QVvGfYUFaUbb7Dmzn0e4vd+73dt6GD1EAJVqAaLFSFPVQrCig
em33lxU/3WOGWeu3mTt+irpdK7IafxP/6upGg1P7SGhjVYtKpRcVOiiiMV89/p1MW4Y8DimBoJVb
1Vk+4Ku4XYeiHxYjW6046SuNt1APZ8klDMjf3iUqPoRa9dC9MUA2aDgV41mnHtaa1NJhCCc2U9fi
CugBU+6oCV07hlJ3wdivWXZhReFmDQNpsgL6qavLq1fOXzx77puPL8aImgU3E6uY6OJTk1rGNyHV
RD5SXWSoFlb6OiHb8fsYuQ8DGlEpotWdqmSZmFuFiLG7GqFq1jCo7qxsxVWjrFpb0STUSzROg5OW
m5g3boT9+MXz/2XZe+WbhxeWMRlnm4v94Qx7ES8GXg6nUIX6Vp+Wwbjo+G01ubEG+Ch62wj6aBUD
/ndx2Vvwomc2wgcfE0XrIVLoq93XYwSzvZjSiYz2IpTrlMWjxu7WSCEzUmwfKii2p0Zz0OsrF7XE
EgYymdUQ/Ejs7tuYR18jbVXnjCENtmTg5I0BYzVLWVXj0FuP4aIfdNp6jIFdCEpSvmoyUrG7B4hM
pteVupKRqLqhRnY3X2TvdrcMTUO/gs4/5Z8vXMqWvTstLW82FNCC5FgyPE2jLF1EsnAg0mqMAMow
1Dcl2QW3IvH5NLbtssCFYPCHGaYc3CG9Qtq8ordzCyF4Laeu6o/wnzui1NnTMG/0L54STYC154dc
LWgvX7Y4GBZHqZLH3z0JKzWHA+Y50U4RT62zu020oKTpnRuMJ5T+EGSdiCWbxc1q1rC4/5aQgBjK
X8Rs7eS5//vJX796/+LLvZMXts6/cjVG2OxvM8If8h65OV+m5MR/Jmjxn/72b4zNrC2BXt7afnb7
LN19ty/2LvCvK1df2jp2pC8dCwkWDinsdp9QcaQunlpYfksBmX5qIIbcgFcimqUy0QjkaBUL84dC
ovKKGOZnzv94eW7ZO7P9s4QGGS28GePfw6U+5QL9ImXknPlRJsbwC4IxsF2aPejHUDHxHEIRFIKv
bSCHXlk1Pxz29OoH8i8X38QSBlwZ4RP8SETy+7u/2X0Tm/hr5dt3Y9oNNmVQ5Z0Bc4gWs5zhMRDL
s2mnTabJekAoM96ivF2LUA+T0svFnHwubODyLyr+VB0+G2okllfPBWda0+SDKDA+DsdYElHNlgKZ
rYR0oKJYQllEdoQrS8cYSwvZ3iDXyHBBZK90woa5ppLCRUb3bDYtFSBjMnDuClkLl0J6CYP/iycT
10x8Bp8LEhittDiwIrjWpeDeGIBrlrKw1rkUjMi4HAmR713duvTzU1uXr164YuXJt/2qF/KFebd9
3Lli6EZDsrLXbj4vECJXbESjHTK50q4PhtBL0+X8rMj1c+aIk1mR/8rhPoSPiuzu/orxFQIqMG+z
VNDscpGnTXs9pwfEl2tEM6MxrUTdx7KxvoLc7nIlljDId325LKwNL1e9Y4n4N9ncZGOtkw082oVn
FVN6boxrvHaQbqLbd6ZqkFrCwLofg+V16wHNvq+x0WuhvmEp99BVBJk83GndSYF1I+NfpnPiP97h
99G60QxxjZPPE14n3UOTbuGy9713Cy8nvr+NYLq38xmcCwWh8yCRfpeADvARSOhRjbZrXSgG1MpR
LlGgYjveZPTvBSOl6X4xq2p1I7D7iloL3rUYpJYwl+wv159OaAYyyvfezudZWoF7XYCpt4y9UXUa
QS3Toq0AjbZniNtKqw3plm6r2It4Emk9oB/w9g2aknptY4AstlWzhoH0zLPHfxBrUxvCCRExnl5e
7D25deni8sff/Fvv+KvL/7o823tpq/ddlKFLWzIVyaKZHVvAlQ2S1OzM14kaHhcQT/hkKCHMMohs
DHB23JM7TcifJjlqHhOsFIU6F8+aZQykp5/BHRDT6fYrl7Yu905vXTx/dhkjHu3NVwjdN/Cp9c+/
Wl6+8sr2T2N0TxP0TPk3DlJ77ThfSqZV0ZqYTm8pxUoKealFRbWi1Fc/kdnC5MRm2mv1nDnhpPZ6
A85/Df1VqgEeQGf7oMEWqlKuZphLqsAj6LmrFpBqHkoWz7zMi4012GLEfIGa2SxYWgp0CymQXsKg
37kGa2DtWoOVHjPI1oJgXCgFMMnoo1cM6UBjBCpaq5BeK/5fs4YBM90G8vil8zBua2NvkAr6spgZ
ZbN6HIHMMBkxknwtGH1WrzOxIMK6VlGozApc4HPLYvNiMMRLGNT2Sds3hPgfQ9ufMkGrU4cgOj2d
Y5hlW81FC68NYTyyYQryDI3SpBtRMU9xMRohol7zkrQbtktUgldmy/29L2uI5PjpE/Ed+hhX3ubN
+YJf3+3LfSpVPk373E8fT8v9Wh2Vur55QcuwadWuEue2d9XU70pDvBlDcJ1YJR7t66glLvlOIaGX
vYdDhekQytkPgSobCcB9l3d9Ke8jEvb/qTu3LsuKas9/lT3quXaOfb881EMBKsjFgipBz9vWSqkc
JFV2XfToEwVy2h6ogEUPbVHk5lG7W48CKncegH7O+gieT9K/f8Rae6+YESsrY62VOznpEHFnrlix
Z8yY9/mfKPNYntUFhbZnXKFGOr1sZK8WyFvct8J4Cj2//nKww/EvKJQubAIoFnCBNnS69+DXyo+P
WOsHrk75nLk2Wir4SEkWVevSGt8/+D335ykXFP9H6nJ9zN+5IkX9fVmk+AeO09UjUq+oAhIWUEfT
u6fCqKt2FLBD+qXWnanjidqLB6LDYrmgd6sCpF25eLgzDH3gQGiUSOYTx31HujZmVnKJgOhnTtWY
WQpw/BjqthybPnNbCMjt0rZ+7fjmZbvg1E2OURHMbCqcRryCCpXpYaIFA7RP5qb7n5KBi6yS50+N
FIB7SKmWv87j7+rzhr7wooCsnlaHotNT7x4+WsP+OazeU3EI3Ez8w62gj/gXRdE/Rst8wq/UP6uk
VU2TWeXrBXonuguVt8eH88CFTN1D/yIJXw2iK5WPu3nrDjN0E3NPFvMFat79WJeuOJ0oaZ1n6tWt
Yk/q154FRM5YNjG4+eLq0t6TGslgLeZof4cSubqSlTLZKfUZZhJtYxjTyZS6sM+GS8l0nLyEQAfE
VGVIH1C0odBmA7OpIG5iHUPeL9/HRmK63n/jxrW9K0/cuHx9b/dy79rujes39H8SVE684lA6u5vH
xdDNi5n5y1htqQBKvTwn2KdxpgzyXYuSiqQhQ8EkNepvhhZgbDzuSQcetHBWkksY+iarFihZkgqU
JhUqIdIiCTgTbM0Qlc0H8rtmScvJJ56eYBxoxzYUXRRERUYUvCUDVEtK+MdL0IWKxKDoVr1ybkOn
e2cfKT8+oo6pPGeOXEsFH8mG+jlG0I/drX4bedZ9gMptJ+CIN1E872EvSIF2FaSioFwjH6bMr1+r
hsptm053aPqeDYmr+F8bJ7Gg2bY6WsRq3PDGXSfBIZ45dXwdLdpocHatO1q26RPNGSXOT+39yRul
qqQiZTA4v8mUM8CSSzm/jChMshiuzXx2DHGIIy9rmMbFIYLPkAar/f79l1b7u7vfia2WzBiF9lVl
nerSkfA/m6lc8U9BnGKuxjC03+WYzoAlWgxAKnA/sYmoU2jimJbPBTQ7c+oEHdOQwAdyTCmRuf20
mv/ln+DSpkyZOtd0e1dzMph2iypNjT7doLRsb4ptK9K/j6rFb6ZMdIJFWdWxhC+mwEnns8PmuaOw
w0sHf2cgpTBTutev7itUL9rBL51troFNcvCYfQlP3Iwt2jo2qLVo+yB6gZxLxVhp0boLvnbP+sRg
Sbhx8yr1Aglqx/BG/o+OaN8UZxavYk7iXCLOemhzUUzJ111USI0B8nrw8qzgym4vwsECKhX5pDGS
FRbFH9uZztywEc/Cxhgsv7Rcx/cUeOBMqXdsRDizRso7rbwiMO/F9gGv/Vn7cKlNtx9LnwuPpQX7
FkUNxUBdWgHEIEh2LgecoLfqiX9XzlGiRuDhlP1bzTNhJ41Ezfo5w+BJzXO8ooatBMcvNDbXvUCb
M/pHSufd+JZkSxpZ82OiPPN0roc40QDnGrzh4YQsUChiHLXapUj9Sdk1DPUfeiDhTP1aAr7QvE9J
Hcdm1GHpUr04Jl9+unROD+OEhjahgFWYcwQ62HyMaVROc46EjCceLjvfgW/SJMBTEM+sYYh3sO66
/fnt5zxiIpyUCKMh6oTs/7GLRvykR0eS+/OYrOZ9odQybHuBwWGdddxCa4LJM7SiNziXoVIEUZBW
q/EE4Dt+kWJVr65Fbado8jORBcUT6xiqf/U+mv8TXKv5UQrmkQCJCZtY9lDiHtwqg8/MJ64ubHXD
ffekdUOt/aHYPaFLpgFvgvNV7iaegoeP6K0pVy/oVAluZ6pPfzsqzxv6to3du1C/gvN5Y7HBVTdi
GQwaxBClbJbmdSH57eljMJg7hXZWn52irHjea4evwhT9JbBajHFiLlPR3GJlnjbURC1vnjNckFTL
L+pE4svVrj9IWzDqWJhvArsDBSp1/tmaeDoQFAx9opPNTM8KeanJmEJ4cgneGIqKLzyV7v0SgY9b
zphW81IjvXLYSuYE7gVNJfjIxzkZ5qPmRO8RxWcR7S8QcxGtfw6Fg/XsXbuHXeRlDFAlFISBVYVR
UyEyalvFdeQKagZneNLYDuc84ZZeI6BitUt6G2rbkryB2t6aXKMIddhpSKNPU/xyOKSoDdfP/YS2
XB9EYgZpCYyz+L0pxHE74tpFLm8WX9SuYjjj/N3xhYreXL1QbuFAeL1YiC4FLaiGipVXtrMNoisD
5oQea2g3BDSbfAAaQ7V1VaOs+L4PPVp+fMSgROU5QxktFXwkYfQrbFpVrCRAMluphJiqv8MEc0Eg
xQJ9+MkKqmylgM4V7hTZq01HaEVeDacALC6JFJSJL6NyC1rdvdpvB6B4yDoBwQVLvr+TOIVXnXn6
d8ATZf72OZW/6FyopcMSlvq0oZFf4hbpT9wvD+dmh0tDaITK75iT62AUtyauZkSgOkVRAVtZggqO
KIxvZ5hsQoPLMbhEtOsxLdebadYZ0oYamWHr58yZJ82wWzrZYzDE2EQgy15zVTa86eDtDicBUCJG
vcCCAVubGrDw3mGngaNSQfWryrbZtO+IRXagKTRweglD+QfuSty1X3DXPrgtjECG+9yixsJVzdgL
FuysesH8iwMap1e0wi27Qgy9y6iFITE+QjEV6vaXANhrzAL9hqVyeGj1JFAg7jKhaU1kJ0vP1qxh
KJuKOZ19nGF/u/zjWiyvzI5CglqeBaMe10HijdnO+rdU0iA7FsXsryU1W27Evb/5AVXB5tkRCs1s
PDdaoqSIwXhpRFWzhuU68+tDyfTZC/98/z+e6D2y/8/3f/fdWLLX4chsT7LPaJPoNOCNg828UBrU
k02gCnjPAOKYAee3dsADqaMNne7df768NEe0qOg4Kp8zt0BLBR/JoiLuLeumtHHsEbeyqtxWAtnz
CnFJFQz7Gsp3+ojUwpyz8ifbuKLQd8o8JdyJpN0/USpTPbcU0rkfY8AWZDt4TTY0Zk1X7Q7+NI6w
bHAyZ049dParidP6DXKGzmgpgbQ2vtPmgzuqvQXHY5a3Z5LdFNFX6Qeduyhfz+PL0LzRhENXvO2P
xKFcJ+5AkZltEeotTiERkzVkrwv1vg5TKEKEYQLpJeb5t1hxJF5wOMVr1rWUr4v5bk08Mp9i2W2n
hCpm4QxACNb3sWo1DLnPgEUSn7SFnm4rTbAI9BWOjkXwijd5dd3ic24lFt0XCO7dr/GM1AXwEfMb
HQrBs5rgY5mgTiRujQlmzB/vVkcuadxfLHFwNr3mVSYAsBwVOqVXuahPiYQ2G2qkI9fPmfuf1JGv
cuXfk/vaMSM4ehpGUIHCs7d/KjwKMcTRuaA+/SNUeFSjQ5B0YlivXLuYRB0mC5kpJRqAzQzP+o5Y
bbyf5BKG8knvh6kZ7mKoTebf1LbWP3iJe+kgJ0We4mMlgCjbkc5+/vbT8SnVu0duZ9UjuOvKt65+
+vb3n7gSUz7bJZoqn0zv7RAcVPcThtPwmGYDCpk1XDrUep7gJjWbZ8HrquJbmTUMzQ+appNfULYe
m5GoT0xt885QAbKtKrlJ/VVWshKvDrhzexIPwdOp2tNQQk1yA0k0qfaAMiFKsRhNKtCNAW9oQ6d7
D5EjyeOHzXOGB7RU8JG8gt8p0nHwQXy2rRQftT2mLFpxJSTeAZ7AC07EuqBrfPXqVF+t0BOKCfA7
Y9CMCsszEHoahUHcjeRQCR9mYxOeXu1iE+k1AmKfOfW1TMSYiIhCjLlv/+Lud65cvnal9+je/v6q
d3ZfnT32OmUHIZQroSqYiQiFT+Xu7kZ1YKIxnXyKn5t2YRcL35Lze+T0sz76m8u10QKGfP+SKCfy
2DBfv7R79doToOjce3V1ce/z165/9nLMz5WdBXLK7TwQVG9g+bvCYDX69F16iEbBmMh316C1bk1m
zamw67SAnxHgI1xnSnVqSwUG4MUAdFmYEKZY2G3odO+Bs5kyq/KcOXQtFXwkmfUynvuPnKVGi0x8
0q0kl9tKwA7mbfaqZQusEdEgjODlpNALXk1urhrgJktAWyd2Wm1BJASVz8G8d0DRbXYtVO0qAZUh
8m+wutw90B1Q4bwrmZAdIFs1+GvO5Pzu1V06ORP4yNF2q7cvpjZvcmaf3ubeZOn94DdziwbGO5Px
YIJpFhYNkOEkYsE4e/i9tNmqCng+wBxWP0pgU2ZJtfQSAe3OnEoOgvmjs3eTiZhgOyExteGAdyvL
WDpm27j0Y1LANxqpwL2kV8W7kKIdLIcLgDoLPTwtpYBPAmw4LxiOmklQfyQmbG8o6hRt8JmkBvE+
ud2kMGEwVzDZP/gPjSKDt9UIkMg0m9eExLa0PsL69gyy1bRgfpjpNVzP3ghZ2k2tGiuDiP8R8rKn
mzHYG9HerBHQGTJvHA21LrqBtsquv4v8+MtR6ld/S/3qs3pMUkfQ0U7axVLebOMOZ8M5K6H2N45c
bJBKOde5ILWWJzPWJjg5U9OosAD5AyA7Ojz8NVEFWuos4il3jY4jXsZG9uO/SBDLsuYDJw2Hx/C1
bh0yGTcjYiN0969t2EB+jTF+6JBi7JI/uOjc2FAj42b9nLkrSePGl1jA9rd/rBIfe5gtjRu2EiiI
lxF8oAQZfBjLDNk2juTUaL7UnCBPa5f8X9s4yClUr0NRKnSFvSKOZDamkXk/kmuYI/hiiCt7Kpq+
3r24IjqoCNWgPJMwe08NpTrTiEYUYitSIZ6eCdCIRueSWMecDfgWKj4LPkWR33/jync1aaQFsoWT
LcE90Gi3jzEDAKCMHb18ZAtMTiwhGqHLbJhetmZ/Z3kyp5iGTE/riNRg+qr9PTD1MqmcWiIgZbeW
p2XhBpbn9vzmCQ5upxUAArLgYs3TZUf9JfV+ilGNbYfLXDs53fsayjbveDfPmTPVUsFHMn1flxFF
EDcRwm2nT7SN4B6popWRWGgVTO0XqKjk/6YqVbM1CuFUoL2QTuUc5ChAhX9HlcXIeh2eUuduPN6y
lrI4quRCAcHPnHJ/kz4G6IH5ic+BmLGqvbZ20r06IPOvWEfF9Z8U9nVCaN13IddPpnmZeVegeyUb
GUa0iVC0SuWXRQbxFK4idjXh5erzhp7iX6cPlY/38Dvv9RDYLjmUoPOfoc5fnZunhnKh9fDnInxe
11BM9srCLH8z1hR13UO1PgTDFKfYnIMFsJ3uxyjlCYJjQBpZgIueqoUzXRDdeEGNCG/WsMRfO3TZ
4z9pAIHkH3IGiXyqeWvgkujLBfwerGSt02zHDaIvhd04mhchOCz9qnqmZweMeXAGTQkuDNGTuG4B
PJVewpC82wmWbtMBNb/oEyzBcO7W9QN2YaExc8oDJW4Z4zBGxAhJ0o+HJqLttgLo6j3l9TtibV7l
OXO4Wir4SAr6RWkF/oPqjPVCKxXtNhKcvoxKuZeKe5H5Sxm82dpZ6FHTMUBd5VwGE5diDglh1iGz
MEo6ejFWkKkq+7NEWOL5gLaQ9g8UCqii63nQadfKoF53qCvhfddv/XH1gXztkSJ8ZWmp7y70hyhL
FwmRixRng8hEXTG+ttpfq/pjMe5zx1q5GOklDPnPPZjgdmo9nHb+mASDgrEehLNxaYffSJXHz19f
Xb3y+Orqxd5XLq4+/9G1J/ZiUmfHv2djEsnAz05GoY523tyUmGzZ6wPvh6Qe+dRmgAmYy+aJJQyp
VVwSfCTB4rWsy2ZyCwjExuIl2FZVDcPBvLVK19RyVhufPEwhtfRdT1ECmoDKtLKg2NFk7c2rvnsw
QHcMSnB9o0Pm2lATmMLNc8G5njmVhCmktNDJcw47PuRWOsR9gYAPXkd3yLbW7VWEnp6V+IZlaxHN
JAN8Q50Q67hIxS7rLyn8ZmDJcDEpWqgwEqs3rSB0q1KOmjXMASQzTBdW11f713e/u+vm+Dy62r/4
6R+vxUdxWFJJJ14ldM2S9s7V5ZG2F1Gh0qnbiArOKBbbjHvl9VpoUAi0YIIBP10yNtD9WFNdG2py
5zbPmSNP3rk3saU+4AaoPLHzW6etVJmB1KX6N54BKO29o9+2LfIAbluXUTWyBJjsI7ggPPwp0TZg
9/Gby5IuIwZGbATTpjF4aJZuBsqq3dsMnx0jVCkbDfjpVeT3zT7sRJq2TyWgAiRkaWPeOkvlYBZQ
w1gNzvjX4E+lJTnRvMUSF7zSDBtIck9U3bkmhxHd1RqVqTCa8l9vU7MGwE8sq9upTX2JgOCbFqy/
egigmNTZSpPKvcV0DGJ5OcUtCmaAFz8h3mGtktEkqrjLpXW0gOHlZIcxCU7I/hbWirMabBS0pk6P
a2aNUbOQVYp15Xn1sTggU8dUT2BdeJ0SJS3ns8V8QmWW/7VxqUpBYAJbuTR1wsSsYch6sA7J/Yej
pOYW/OUotRXFn8d8bt5X9QLc1wq4uFily1IKJhUSfmGcF9M03U9IematUEk9XpfwqrksIS7uegyp
f8sVkIkgTUB0ikNMr2SO4a7HEg7XvzuLQF0MT4m/JVoP/hoTPNrl4ST3svltt6pKl56NBUc2mA7+
7AjwFHLCRU1vqGXpWSAGSrXnosbY9iK69byD8to0zgd/c//TN/vnV99rmRKOhDUIwS5CpkkgzKZN
lQzVJYa3ZnPpbDq1uQAuYVqoVt2AgVVdsOGAqkkGHynSF95BtxWa7phClCXyKs+Z+6Wlgo8U0AC4
DYPlrz5uaXVHK3XtNhIIuuBdVr1kK2pnto7ocSsLf51tsA4jkF9bjumSFPSt+0nTt3moVIeKfDwE
nC8zVJr88waBUm2sSvcHV/ur7332i8t7N55Y7cWCLjvHhnIZaioORXmessZCmuNq0ryc4uieI1k0
YzaXwWuWCZibGur7gc6IVUX09qqqgGlZvEo9D2dFhFX5YVVrv5Wy6Oum3dYbR9x7rMwBPKq3rdmW
CPOEts0BZpEnronJLCSeWgaak0sY4iUDzbcILT+Hy5wAKgpKa0KKasMBRSvLWClQF0Xemgag4340
6NLrxnWbLsYUWpQQuC4GsT5vF4SbzYfUzc/9gdvIizbUpKRl85w52mRJyytEXeBuHLePvc/aqS5w
VA14wLyvf/AaF4xLFsunbMWgOAfWLaUtoQWmpNoCkOIZRRnux1wtt8ntxTn8+TSPqphTPb44hzYa
nN3xxTmGgNVTEjMCYDWUisBvM2sBVzKqISjI+DqSWfF6uSkEHrI0SnnwZg1D4IfOXYiViXmkKvhi
nhdIyPvuhn3UO/h3/oUt98T4MdNfuDczQjShGZ1edJDiN8xdUSs0TI/n9CxMSt+EqxF4fAUZX2NP
AsB+7/bz3IQ3cbogKA3kDRqjjrKiITGXQb4Bnp4CaK8qPCvwrhec1/fJ7ecS9mtlw/HpmP0ffjrq
yaLI7kW9tX/AwRZfXnn9f8Qn9GViaVkxvClFrPMJmHQzw9vTnbE7unLUdHQ0facB2lSvjlNLGOIn
+6bK1HInieW520YgSmiXFnfp2HXIMZnrDIJaw4qxFiOa07CsisJrZ3tU9K2mOi8BR6lBbSiFgUkr
NRIoZg1D8HNfJwwcfIZDdu+Vy7s/iDnZrHQoJxdLWNOqLqlVS0nV0vlpcmUHWiiTUaeANFMBVEgc
CG1ESk+WS5vqrvEwsURAsjOnhtyX4CO5tb8H+E/V50msodoMPWfP+wIGDRayJK3LzdeSlBjRZIgS
GzIZyP8EJKVngCFW3Ha1HRpaOlImgjqNGDOxTkDCM6dqmgU6Cg5FJsXL6Bl/Xs4ITVuCJx4eQoMO
l106B7jSi8WI8S3DwvgPXWmVCFOrqook/2ND5NoPN8xjwb178Pe2OvvO6xk2ue/ilxO3b72fWJAd
ppL19uDyVdaxVy9b/Y6JB80mFLSXxRDWDwP9mkEOoAoWV9PGxD1tLnyjvJlHrFx0PHO6p+cM7aKP
JLhe4iKoitCVQ3frg0XkVf77E/7j6hZj1ZvteKEwaMMno1PCGbjTXKte/DLULgdQ4jry60DIFdxn
kid5Ai69hqH8JuFDIoDixJ/c/tlRUz6i2T8O/hYzttl1oKGTlHerWLbOrr1WHwcAvcwmLGSECSeB
1sIEHnCQa5Jsnl53ra61Q8YuuDy1jqG9/sRcBfH9rzkILG3Z3DFt6zs5Isq+zgrvunpc/78ZnRxb
izEtJoNJpyNJ+lytIZNoKbEvUq0oior3B44Bk3+BMpuSlUmFPtyOUB4RgH7W5atdxbDAOVwnK9qi
N1cvkFvYaAaV7jztoZ3VE0XtXCzBsvH7uU3kTHGhC1Q9P+1kLcEobAd2k9pUde44Ohqbt6DA14kU
NKGcnjO0ij7SZfmzvnlMw3bpGjFlQGNlNhSjeC8mbLZqEGGpQwSEZdMMXmFQTUeg4ALQ35pkjTZH
Mmz15HfbyanigJILGcq7vzHnIeIr4lDmo3O6zmImFv612vs+4b8OI9Fqg+yeM5JetGUQ+iyyjT7w
vuZfPIudCeYmaTET+yzockDYg/qdt/hn/rTHmjUMWQ9usbimq/0shXsT/tYKCbO7w0VE8B5L2RMf
E4nC7FYHDJc7YxDHAMhLupbKM4A3NqIgpLAEpqWMKjrgtCFUgIk0ZIkx96XiNQwHJOMeX7mxurja
v/HdXXDYvn39ytW9VSzfzNaqx+/eXJVeqfUsE2RHRPAhkP60PqXdNUH20OYG/Qcbd84TMKBxEx9C
ZxM5DGdORR8duw9hlAS3DBmGPPRxd0vibEXRV9E66NoTEsypEEkfl3k5xYdjMHqdT+z4ODIoGnFy
tIrh5a9QU2GlVPTMoYwqHE8kYqEDUk1MdVbM1uxVLte026oYxjaPaNHVVXE/xlxFVg2GwyUIV4W1
YMNh2pC/D7mnWj5nznH798hPSv32an/v+g+wKip4nr/lQlFFK0emA8uLGZaI/CnJ0JDI3DNpijU6
j2DzQlnVd0Ruk3ZgPpnoHS5hKJ9MO+Blg14sOysTss29saoHVORfXcoKqLr8wjYvl6vpGBB3rmFm
5ZnCkPI1+0Fvf3V97/qNiwyHUaCLuD3J0mTYXkoKuDNEbAmUGwe6Fg0vV/mcOeLtX66FS/qsL9er
eDL/3SkqtUbiOXZ0r/ACZ+NRsrLPXS+B9FsQ/jksKjqFl6Lm5N0xry5evLp77RqeofvfM6fSSxii
d36vDE0b3quQjytsi/0K4MgYYOEwBi7DldhFiNEXCipPT2MdZlI0uYYhadJwffjG3pN7/3p9/9PX
LsemgNmTMQRCigYLWTFVZ6puUUwNp93WRWFLo5bIhhViKlRPElNA08wBgC9iMZGYYkONbID1c+Z4
ty6m2EigquAWxBP4KkLhtRyQbUmPdoj5TsgnFiEVGwsY8AfzKcXH48i6chRqC4w7rVnFUP1BISMG
n+HCPLi7v3pi1buwe/nx1aXUtZJpoEhFAdkbXixL1xcVW779jGo7FGB2rgpPfxgTORsMl3LNJbh8
42ldY9Z8h9A8AEBF3NWOK56vqdQCxDW9RkBTQJRS1QZnv726/sO9y49fSdE42FGCwpZDT1xGUWI5
6rRTXUVVQFgyAoRgSSVcSTUNHgyjCMpZBLpbVZ3kdkLRJoHuLD1Uec4cn5YKPpKjT9KEqpmncSCP
o2jTbSYQUBT5ki17ukN3XzWZYEYvAJIJKDwakrcajEnHpntSC0JVq++bELr6fEBdiOsm5iJilB/d
IGqA+lAHk+W6H6GOqzrxgrwZUFZM+GDpVKYju4hfKBvwNTPEArqDcqjwCnlapn+XrnmCs12+Tqyg
L+vybc04PbWOPQilBp3UTgkppW+DXVQFVUzIl9xmCT8nZP/DmQV9RKLmqn+ioNiTKmRhVfIDSj9n
9LPPucUyojcCx4KEAi1oLuYu1U9tfS4n1yxj6Eg7xAgfP/gUIeJHPpy7urf7vb2LP1zFNI62ZyjM
26tC4p697+2tvo3yfujK9z59rffo7rWY1HXdEluzZmGMbic9SFMsxgMgr9IzK6UwiBwzZHHChTMX
Sqj4TVRF+VxwpMxFORFVYZDyu1cVqARg7ICanWOvVpXxYskwlTEOXNlBEV80N3fAOGO5tyy1hqH8
N79+d3zBEHGyOt8FtD2RszWbMndLRD2qmVXrWZMYmoElJnQP/4MUqNBvOJgyL3AwpmWi+IMkgxbz
9WRsONO5EfnM3FtDPs0SUFZfJfIxHb/x6Ru9Rz/74+VLvQf++cEbe7GgMosnSLl/pQwJPbqnda7s
9e6+8uSTNy7vxmQ+8bm61HJ0HnWnhQKYj2nhEcaBFs15xVdJKyy3oSYet77I0bNXJHnR6b7x4On4
lFsVObivUNVWLu4uyIpPnAJ+Lyc0uDVtxa5nndYLESKm5nQ0ghtSlosPudGpQHBg/fuqznIbasYJ
s4w85jFzwszxfykRnDP1EXUJP0JUf6AeIit48yMwA6WDZyq+W1ddVQRvn09p/aD5b75gKwkCS3U4
XLAmFnZxSHYNI3MffoQMZvCZHMtf+UAJlrVM70SVi9lYVda698bUO/HowBzR1u10ryH9EWNKAcqi
OuyO6vEqcD1CsxIg8j+UZoaHzIYa3aL1c8HB1VQDKEjAQApNphAkKhq2c6HKfgKh+oYgtQhkwjit
LxFFxeMlyP/D9ZjVgMqjyQ5RAmJsSdq2m3ghhsE/M5W9huYtaold8TH3+5n4QMw7w/tlyV1Zx5I7
v56YwcKzMWPH1z0HAbnxaYfElDG3i5803dN4L1kmo7uup3vplcwZJJFjPJwRMP1YE2BcxDQ+HDNG
hx8w9UvIxGK2sC+LTAWQs1FjKCglPT8HSTm0xpjwjW5gxgGDL9KsbczdJsS1Nr0hK80I5EoP3nZS
gyrQ4NeoCVnkn73wzw+ew5Z++EYyAWY2eSgf3yOb/OEbDOW8cOX7JNMsL5+8RT4fjDvVICM8V+pe
sbdrehXBDqAkVt2h/rpZM0EbaqJBNs8FZ1qjQZx8kQursJmtdmpnj2sjwS37nZoxuLNMdMixxWud
XyE2D5nCuiZx6Pz2FyBlqdpsUk6aZjuBkvakslZU3m1Lr2FI//Aj8Q07eMUTQqkrJbw+8krVnsFh
1pinsL1LJ2+NAXHSaU0Zdwl4UwKuoHO7H2uNcZfmKnwpfR6iluagJ43KXvRFju7dHutdmrjvvPZo
juMuUSS8nEzLfsTANnB3aTyfQOSNv5Mgcdu7JHLbNbZ1l0ThL9xd0pyeRadtqXNGmzGXlLjD2v+v
ejaKZgtNFzPRnzRUqR6029Dp3mNny4+P2CtZec4cqJYKPpKX+hryEOw+l/x89/aPO9ZNbjOBbvqT
YArQg84OjPkgOz6w3GF84oTqgTLKYk1AuroYozEaj02tfkEna75lKaWaNQIiu0iAQ8NM+SiH2HYR
7S5c+ucHL+/17vr0/16+FFPuC2DZjTvG/SOyMySyvixRZLkh1RvEBDOBtZC0KHKHkdnBhhpZduvn
zEkmq5t+LSsLE+Ntd4dcmqLjW0SvkUH/onCQd7qokpWk2TeIvscpAH/gqCWbBVRdQEkIeL5FDZn1
VrU5lMmWkK3bvs2c6PEhPkVn1hrxaXuxcnThvEtdiF3JRR0R6DM1QEs8Cw3/XCP1WYNSO2lyhTfP
mQNPXuEXb/+0e6h8bSFQfWp61ARCJy0UFEgO9sy+v0PE5HjI5M600a4gCCKS6IgqF6oWBgE/EbeV
BqxZwxL93L13J4bunLv0//7yzw9+c/nx3qOf/5F/Xvj01Rux6DxERbq3V2n8mObroCasUKxTjrUu
72Syg09C7clk00xb0T1DaDoBYG05M1ZFSY8XMapu6ohvP98TQJmLk4HS9DenJt7i6Ikil8dxRMsu
c21zBgevYnNpOuMzDqnWZUNUNyOF9Vd+8T5pCupmrFt8xC8SBKUizqd4FKZnevrLvJ0XxQd0F7Zp
HhIYhUPzCaZzOc42xGwgpM0cDszraY3WKnjfxIizrL/yPMwalu5v+GK3HgegFjWFID7kvxAh+EsZ
40KNE5Q2oZvbP8E/Y0yYgDWeLx+wh2PefOgh3E9NUf/RvccBsu098emH+6v4EOoC3dtTPHTJdR0c
JLU0XIzmIXto+q2cL1DOivtt80raSRPFs3kuON0TiAryBaqikV4Z8HBgvHdK4WOFZLbmcQWmSs6m
NU9/MWPixoImVFpP3I/V7p5YNg6RdwnTaxjiJ+OCVLI7CU2YlEkjSCblaZGRsRA8NDbo6GxpWRcb
rFU4ymEwcVVdZ4GXI/VNtRYvKcrf0W6BEi++v9GSjWho1jA0JPspyfWOXI+Dt2PppUzGBRIY1ASR
hIiJaFYPhJW+RJVZq+tY0tbp8m1KqW7hjTGP55PRBNisQllxxhVjQ8Pc0GWL6bTsNrRGxxwjupmw
Kp8zZ520ko8z7MoXqJ4/oXp176p0ggmBsabKFlXUGU/Q14wKSNYZM0YRg4D0RekC23yhp7DMJRlu
zqTzJdX8P0xog8iWe/scLuER1zYnlQaPS64VX0mzbXMlwyM5v/f4D+KDyIaQk84AQXowqkCHVnld
OmMwnQMPsWkJNfLOUcuI5EYUN2sYyh6rzhBtrWDL1hkzTQieM/likR4ORO0MNQiqWo10hqPhm84S
0Bha8J4blM3Pi1uRWMfQUkiYCLXgUwzec3u7T1z79M0nP31z93Lv2u6N6zeeuHH5+irBqPFOD2VW
jB0NSmEcpIxn/ktXQEzwk8fCpDaha3t3xtgt8DBrk+HgFyHm5sX1izVJw2Q4X8RroOCMT8LsNcnw
l2Dsp0p4TyZZ21uXrUokweiy1mzdUE1LdKn1mpBBulZNp42yMGInV3Sl1jBEP1bRJfpaImaLrrEg
F2lOm2DZJjLN4zkWz3Q6pXftUFISUsNAkEn6VhnC6B28gBkvBPb8PiAEmqPunZe1nvidnzDyKuTS
s/u9/3zql5/972uf3fz+Z//nB+rXtSQ+fzYdIdmm2dstyAZmL/lRxNEkyQPOR5/P51TSFUhQsRor
wTJy71D5nLk3SbO3hCKibdOzVHz2H6NrUKCoUVcfynyXvwHZ7czXp28/B0fiN/n+FaeHDCuEEAZM
kyIYTRhIS3VRQc1Vm4NZhmAqCtWxbSsWF1dtwbiIKe2KkZXgMDbuzNpNqI8pfaeraw7nq1/7cmxB
PLza3939Vu/+S3sXr8Zmw53fcehRhIt/ES/kslM4CaVpXNnJuto64BTnh5IyUDmdF9rxhVw29EPL
58yZJy/kLaT7B66MYF3i1vWVXIbe6Ovc3mfh15sKmIMskTIms+0IuaRAsoDOlawEojl+QGEDKQav
AZd0xvqLVuDgzaci2nG5pDlrm0M7RpfUnMuLCtr1JSuZdKJ/j9VmvoNK8/aCchIyZgXhw0uwmBM5
pleSFjD/e8yh1Lm0tPIc/c0ahs7HauUZSqvzQXE/qP1zFJ2SRWjDVHNCtilICw/hLzI1a9BNOL2i
oPqTOQUKpNsICKxPJEXxUlGr9aiR7edoHq1iqH6BXh8rbqJnjFoxxKSv1+WA3/VjeYhy9UFHAFvl
dX4Baf0v+efNmJ/rgAxrA8tS/1jSDK0vcABR8xXqytKm9mMJ7nWaj++sQ3PVfyFa7qT+LZHvvJFD
qf5fw8QmS99x4QWm34ABn2W4LTj8/nLMgM/xGLzVouA30uhsqFFkef2cvT7fiI04eiT+job9EW2D
WMk4clyP+JK1LJJnQ/ru68LeormeK8grQTZSAYg18bJ1OrVUk9kQEO4SPDq8bNRSLRQ4GJcGFqZ4
KMkc2bZWS9XybeZoj7GWyh5e61qqenE5BHGE0ARFo2sbNxSXhFzBMwIf3P1EUtPT9M7CKlNqHnXZ
tlLTUdregy9A7AEc264F43I2m08nNYFSEF+ZIKUSE3/OUaCUDTUSjOvnzO1JujrbEIxsKBCMVPwQ
rnAWSkcSkcQaFQBF+5WTwms0fQZQgzQnFKXoIjlCbU0UtnybOcxjFIX2uFqLwq0FEKmXG3QKLTfm
khI7BH954xhUZDWTRvDVZmBHUaFSBpmr6tZtiIkYZ0stfMRCvMpz5ty1VPCRb7FwdZ+ktPGZcKH4
pw8WJjABWhk5bl/BXUYN+XmciVdbIZ9t7EyHO3MmAQ+GjMtwP+HVBoxW0tVB+aep34cfiGDIHWJu
pRCmsw8itURwAGdOfX7znsShvMxL3zn4h8ZlWpUZ7KfqUyxHel1A4Moylp51qNi1pgeJJYbYkYGY
uXesZWSfKmniszPm2BUy1Cijgh9bJZZq1jC0fPRLjyRo+ScdX//glwe0QMTkNEGMkKCOnpZy2SEE
7GqQJAUgmg6lDXdGzEMYA8qXDCCU313Dep4msJjPhp6RK88bujUAQiSIIXBWg5yozNZ7Us4xnStv
T9B44/k8+tkvPv94tffZT/dWe7GCrwNB3JqWmDNgq9umVtfAolqFdEAPiJHJBDWyBvk1t8ttqImp
py9y9Jz4rzhZnyVKnm4rxeC+QiC3XMRKtVV426pGZ1xizAvZGgHgS3Xac9OS/cNDvGP5VU7AVRUx
++uJVm3G3CaXsKK9fmqtezwmQd102q1dB1pIh52WiIxpuSGcSrN+8oyA5UUNMX0SO9NrG0IY1bNy
G2piNOmL+OeMcEwaTf9LRkFKnbS6CG7zwUUAkQSBqmKBm/HpZ18ADE5hgpFtLX/0soomByZwTGfY
rESzMsmDgrjtNLkntF3DEN1pcns9DlPVWjWg3G+lodTUQUIAKUK6GuX5t5iI2docbb0gwgLUojcr
Leg6vR1ks5e479hJCdbEEFE9G2KUTRXg5v7PjmrfFxRMrGOoeP5sf8ImLB0TDwYq2dLywb3Lq0ur
a6uYePfdk676qDUiySqidoDMIsjofvCrKxwIlMcQTUhAeFMHa0jY0zUlrcjtky2k0rl8QN3prGYZ
S0AAdenYDj6Vz6RMyCcSAfgFTB2Bt56LyRzt0RCZLVQ59qG964xEu3wNXN3z16/uXkyQ+8RBdSl8
nXXqIyu7NpwyMxKwwkImBQzRn2pANqaK6jOrnOB2AiNEua2sq1S7SnDiDCu4EB9v9Obq8bqFq6cL
x4pNnlYyDahvbJt/FFm1P7jKnLfVfm89jSbZNIENCP/TUzMsphHq44z5gUwJrJkVrPNtZEyunzOU
S8YN35BJ5zvHEM3HYVA64btxKg4UhsKcPHiHTDwv7KLQElE2XAKTBh5NKr6gin6dRQk6JM88wcBp
8LMmTJxeyRxHEkYNinjHElODY4lZ/XAYNfFMldUfuPLtS7tXL135TszQddhpW7NXdS87tVcpSlqo
LNMjpFdMKRLX+Pu0gNrIsXbQ8IoVz5kzTV6x38lwTDWLtTJQHfmqZ+3FWh9rTnFD4CBz7NStnfpS
7Rxd5mcI7TK5AtDPEtfFyFmFdunlIW+9JOpYvfZuK038E32Fo/snh0VWrTnYiiPc9wk44s+uRkSh
oUS9U7bLotjZAoAATGovZUMAHbzBMb8YW3TdgszV4R9ZMjXxvLl1JxozgxeqNG8WM6s10mfTHTC+
KG6fb2bcVo10RuAOhsxntegCEK0nJm0RJ0kvYUgvWRt85NIYvkoCLa/29UQAsja44t9ZpefBa3Yx
a5mdeOBFo4m6FWkgUTHlhGSny7duNBlQb5SFjIibMXVcP9YS106aKLTNc8Fh1jTlqCDGYbN2D4Wi
jQTHr4J4X0FI4DFVRZgtxqi8USJqTFhLb1pTVwlm7hlVTl66RSNaPZG2lWdu+zZzkMeXZ7ZH9qVr
30mlC85+KR2f2J7lMeZGdWp5MDMRRDFmoRT1kqE+dPFRZpcvkN/ppLI21MT+2DxnDjkZHy1Rx5TY
xRCNXYp2Roc2E9xY2TuU1br89c3Y78i+r2SHEXnUytV1KtJMx+xFhsAXcSwESGDmeXLZKGeeDZJe
w5A/O1JqaXdu9cPexd3ely5f/fRP/+3G7g9j6tWFSLd2i3CwR50ifk2ootfsuemoiDOG9juT05ib
iY0zM8fqNsLtWT353R3snF8qniO+y45AHraQOWD3soTB8xsuVjFUPuWzB3urhqbcq4PL4/rsnXJV
jk8QLH9H2XJxY1a4j0BYFhDSeLkDChWFA+ncN/E/7A7Ce5QtcqOrV6gkEQXtWdem8pylZGoOxot8
1Wc4w3dU/9KxnIpJLYQppSNcUjMmb7acUrJhRA31rBz4Exa5QF7Sx9QW8FMUIZXU9G06BbFayama
NQzxz9/3UIKJfyXau0jg+zBewmo/JOdTUNea5nXSqtbdmap+BSTPSVmFHuYkhNU1Jzq9RkROywQ7
Q6IJz9o1DAkP1lhdvxX0FuFk7+zgZwd/KXeIWhf+giIiCpjKP465+xCErph3K+tYmtdBc9XSHHTh
GQ7FHFsmsIfpN9sZU+tAB5OJl5Zc9jp8ooyooumEKhuR2awREA/a3WJxoZz9TAwZ/FKUDX5rYylm
5cPlbrCSJemFxzIl7ZQxKSN1hpWx/ZCNSa0xyB5sb9BN3I9x4xb0ao6EtxjUl2WSN7VEQEBANR5M
0pTJeTpQRCOxeUvVYEshTfXGQJndQpJXlrJkrSt726Itgyrs0iPoc7DTBcdaxiKX5uCpa6Fub7Qk
j1bel1L4sxWZMS0T0otB7Trm8O862x+hoez5JjYQnjLrB4essoiPFGGEX3DUY0WanZjGTqELiWRO
OUs9lEsoUjQtAFdT14Hgr0VAxbvz7RRHNT1nqBR9JLHzAuJc5t5f/OhES8JW/pQ7wIDAf4K8b2MV
vYWKeScmb7adIphm3CUq2YrEZMijozFQQQ5ErkgCRzrWc1iliDBTMkXPG5qDh/C8s0WeV9pEVQUa
7PwMfPYPESD4ax1H8s/zyx8jyj8IAOb3PvvF5b0bT6QCGnX1j7WKFuA+gBXmhPZCy3A4IPI0Hk1A
nl/n3RNc3Qp9t5QLBlovoCWkfN2NEhPesNPowa8h9QaG10HL96hGuRSLEPOOw8WHeaPVEXUQfrVE
nu0w/2+E1VLOWoR9K0G+xYCSoSntPJMi604MMEXrP3DFaboVkKGmwGDWNWLyeJmApFD8zzh4qvQH
/PcTZyXKHfkI/F/nyAZ/zQF8ZbW/v9u7Z+8a9Snfvh6TPn5fgvqWxg/c38C8mRD2Y3L5mmErNJZ5
gxsEWEGk5Gi0kJYLjIhMwqaWCMjUvV3DpgOJ/IW3a8bMgO3UrlG3qsNYGuIKVI66P0FX66aRpPKm
LDHQ4D5pK5x4VKGTd+p1q9iDfyS+EtGbgxuhhYOz9cXVYF+7y8+NdJ0K9spkVwNNxrIM6T8qCz7D
KBdMTTAZAKMFDb9JCsqKakIzPWeoFH0kJarvjcw/hgogaqAiGqtiFxwDtE1WOfk2PYNRp56BbFql
CUQM92NzBdi0lMKP1N7oZWp53GvLdoTkbGLZls8ZLjgJy1YOR6USzJuQHxC5dXVn9pJlW7aEkheM
GAHC2xhYxJDB8GY4iZVO/LGo2kEMuX4hS3e9zNxJXcDmMWReHbsF2dHh6WBHsLZ4XUmlPt4hNTpb
UGqdZMwDOT0fKmSNsDdgsXliyx/JYesZgh68QvWmcH3K15J0Cv5E1F1vL1YQ5WOFyRWoB22myrL3
7t64uIe/dxXby7JrPn4QgTd69ZYkopNmFPE3Ul7LAUAQaZqbCFcjOps1AsJBtyAuFvxSVA1+a91g
s/KhdA1XspTNjr/NKAmbg71EEUWKsjgBY1CEaPLbIDd44gXCFseyrRMg6ZJYJiAkdNyyExDy9H1P
ri7e+P4qZuhmfgGp7uLSrCsr5BCg9OjdInKsH+5USG9y5e39gngJQ+eu451GOMDEX/R4J3nyLv0C
rBrK0qi+HBcHG0XqqLVhfjXd3fbE2Ukjc2b9nDnbpDnjY5NujGAs91uG6dhIVTOATKQ4aPEuK8Gy
TRllEOY051AQ569MaC86FxskJvqR1wLO3ChHqHaedmIJQ/Wub5Ql6n+BGzXq+kbRYcMA5bKBPzx3
F/smiT+iNauI3kYXa9TwYpXPmSPe/sUaHefFIkUzH4+E2FgaXWH4e6gUDSVdw8gPxzpWQW0iQZJp
eNWuYyjfNEPD+gnJ1GWGRuhksCjmVeGshtEMMsrLBfYXWCo10smToHkKIXrekC6dE9hCCsHQvusU
gtQCM+zJ1ScRmqUWyCSA0VwwdxyA9ZRrFYBNLGHI37laMBz9xVcL03G3I6KBS8Atn3HfvDmQMrRo
cRlG3ReMSBkvGlla6+fM4SYVAokSOUsEAI6jdIutBBJNaZm3CB12BXyu/kGNfp4PN/jxlSg3iTs6
zCkOH9vYrCfuXd9EL0SNeZlawZE7vZI5gLu+mQhw/FolMuSjIUls6kZ7C51xS95gLWvK1vUN1mbk
JLOWsKFm+bgfE5xDZs0xdJngYE2ZvqNJOxs2sYQhZ9fCylLziy+sZuNOG8l1m6ZCYaZm2//o8m6i
AdwmWbiTMhWCtRL6LuzndC99FTIv1SErGS7o/FLx6kBmdXupCHWDzEJ53jJpCDg/ATDnER3RSepK
iDehZST8z5yKPlJk8A2X2nknFkUtvW5L1VtO61D2HYevsn3uEWFDDeSZC2GywrC+cpfoFU0IXoRF
8VjHZy0rd5NrGC51lbs20HpoXa4l2IuoTjAFIdtfDgA6QG2TfYmJl1+5i5SnrgKbvy5goYAsjRqF
EohI2Pffv5VlmljCELBrYW/J21DY1ypPcLLAQ2Vy8aIw/MJ4AL3N9DfP6THaOGJGlvYkTFu0gdJb
mljCkHXEcQYfSQbQgq6UEExGgUvv4H96ky0WCbXdoP7VgRRdL2LNkhPvAkVydDuRGPit+YJS0tnC
ufNr/enrH1Gtk5ncovC42UMjY3/9XHCKNcK9QHH8LcLjZufAW46OwZn/Cj6i9dOJLMCa+iTzVCpF
mRQS7GYsu7IFP/Y988XmbvphRe6rLm88pX0PgKQknVtW5Dma2zUM/W1FnpX9h9ba8YKAkK87EkI1
6nFU7qHZvPYe1RXcba/0ggEfnaI6TgSWSrJvaqfwDTl36jEAWdNvgnukPZzuff1C+fER4cC4reVz
5hy1VPCRBCQ1N7d/HMvDdiaSthCc+stcn7d13PFhZ98UeqTHgqXDG06lJagdHpHSpoqgMAKslvf0
aQwFUdC3+nxAVGiaLAauD/z9EuJQ7gqiMBNAy1LjBrXDEdWFSlgsrC6zmPb55cOzHcgOiM26uUDH
vFYLk9EOc58Z/j21Fn9BdPpyUcWdTUAsz+LOy5oj+urZf4nvwmq//+Dq+w7Yzoq4O78giGbYk6is
bGXd+bOZha+M0dUgW/4bkF5opaMhE7qkqY0caYtWCpkTSxiSJoHxVPjIYFv+Q/OoJWq9zeXeFwiQ
YKGIhl9K03B7+oKquq71xVD5t2nRtT8ITW7vWtOCSOY17Q1qQ6d7j32z5IWjKo/Nc+Z4tVTwkZSH
j7iqSxjf1x5vOxWijQQc8AfUx3su2urQFS0P5KsR8kco3Zm6uhMRItTIFNLS52P7kD2JqvLfX7c8
ElefD+iarz9ehTLv4Nj4SWJttUhE+Gj5jnSJQnSEh5j0mfbW3eQ60kiAKpQh20CujQY98TiWeBvs
Twpia5Yxp3L+fpghxeXm7YEicIsHbOxKwYl3qOv7Aw7urRQs1okDe2KSdjvaq0/1PoUVzJriQN2P
u91ry0FF/PSjTkh6F8EZJF5w3NoRpx2V0uddvrpVzGGfeyQ+6ejNwUlr4eCgj6+IHz+CpHcJoICl
VbHAXBE/E9JwFyPB5b97kyJ+UT6q2D9zKvpIOuFPSGlK0GL6tdMHEX2JODoHXMNJunEsBNJHUxZl
F8kEJ+0TlM4ri7SBIk9x6J1txUYse+dlDQ/X2bhnd3evXVqlzudOtvmhDI+NW65sdXOdjbs9+wx8
+E7TSxJnUymv9SjCWJyBmEfH42Qj7kJmYUcdiLOaVQwrNBBnLByIM9dvjO/2Ph4ccS8h3NhjbtSQ
NJoMwaAvanQSsmy0YN73yLqTOk8vkjLv0vo5Q6GtijJL2xfx09VljI9kaZpt1o5p8B2OMWrXdedW
P4zg3CEdFkWdAYybYkyT0GlCZpuLMiQ//7UkAgzC/K8u0AqnxULKbCuUSJauf4JToax4FpTtcGFL
6Lpk0/ZkFLnUrkGtxkNyQ8tyYnd0uwhKAuLIAFAsl4AHtJVGocf1c+ask6HHPwsuKz7idnaCth4I
rldcCOLDDq4W+e4xsFTUFBYOY0hQIjD8ejaZME+1dCgTVO2g0csfT3IhQ/c6sDCMCZUuQZqPUsmT
erCwiLwKATCN1mVCEjncuhawbV6rRaeqHy4A3XswwVtZH3NogA/pomSghfwBc/4LlFaDgP6gfM6c
bvJW6frQzqjWYZAWU/A5bS/YIrQMKLMAHIkXavynMmSuAaWb+yagrRk9VN5lDINgoPLNqUXEwEoT
Onk/8vQY7ignllzIHMUxXDRD5jcxupg56C+s1V4nf804hXGnbT00q4Nkt2TCYOrwhcCwA/wOMBtR
AlpbOd1ThD/vtDfPmcNNJQswbny1qSoMqGvvWo9pM4Ee4/yVzFGOqIO7JQdmwuQnoNJDLdZnTiYm
A5WQJXqJrTf1ZGobiKlbxZA+33OJCHfLVRgpnwaiAv9MRtyyfZfRXJOLCMLQAFVq+0ANDEC6HE0x
CKKETPHVjSnbhFebWtiuRvfDVE7GbCqwrz1lreipM5xry4nUIU8hLuBZSa8PM2qhKOGoMvEtUKOe
fHetrrWEXK1fx/CgXpVIflAlhgFLrTNAOYnrX29DeTpWMAjedGpzvZKlcJ1wr6XwdExFFsVac+Rn
gjfp0BBeP3U90dUGPg/R2abaGcyXeAlD0PvPJcj54u3nsByEU/k/YlkaVOSFTKn3BYIyWMjSsg7v
r5aWDHSZ4iHRr1VUG5hAD2Hr0YLe0xI2Kyrj8GxWqAtGDfEf7OSGt10qZ72GoSpTCp65fbP3n0+9
1HNvu0lEIcGXXm+tFwmJ6Whpafbg2ZNOryIMOrXhx2OwMakOn86KQ3Wh+00ywlXlMFZysrDJP+2k
kW2xfs6c2onYFmwmuDK/d3blO94l7MC6kAAisId55m03OxORYUhL/cGkJpI+BRYSMreTQ4klDO27
lUOWqB3LISpv+CHwuaGZtTc0kwO1WYiiUsgUeBKec63FkCmHPE2NkWComo7r/cZZXh8LrTItlSgT
QWBh3+rXoVSylDVrRfLqG2l5VSvjlfihaglhkByTR1UTWNDEdcr6ZxsyLUh75wxNI2rfedm48iIr
k6PtV8XB56+svvWDzxJexsnncaajaaeKgBoE4G2A+8YcdT+hIqA4kwbj6WIBZmZpSIW2KPvppk1I
36xuJXPBkm1CL+GOPqtYXGw8Hd55pxdXT//gF3hJwmD/N2zbDzHHEoyQ3X+HwmUKyUBQEmtCBtIL
SqMtiOdEKB2eMA28eUfQSL2eORV9pKz1cXvzlsivyQxkxsJNbF6F6bqYZ07v0IxpzoM14rfx7Blr
xIjKZGjSE7mtchAH2zUM76aVwxswLrkAEj+qJfskFZI2OscoCMPCifU6URJOFpiBWGgH8sAj2p6L
TsPIqXKMeHBnMZ6rHRy577xsa+0QEjdbO9SqXQ27QqtOB+NQ6gLdQOIcXJlhDbBMwa2NoRvi5w2X
5lZwv8Bt/vD284QC2tRva1uBJF4vm8oM19Vuby+zQmS206JXF5Nk2Dwg1IU2xtCqagmGP0+GBN1I
b6+1SKiO2VH7ogp9r9QqhkkahCZZODjgsn72IzInaAGce7qZijnQePMprZAdqET1TgXHQW6yNpBO
+95YWMrWZXCEaKB6188Zkp2I6rVEvyU3l1B6d4oXK3JKIzRtPBszscK32DbksJhuMuf0E/zaRZe5
59n0SuYQkubjb2//CN77Ef9UGBInzf9bX4EBB215+6k+sEPYhQek0q1KuYOFaU9Ahf8Uc/voKaKT
TmAXkU50B2Vbmi72OQVanZYq92OShoQeFszCo5/V/9rmDqd9x7ztQg+JJcwhdBt6sATuNvSAnnZt
09MyIh+p6zk13MSa0V4J9q5WumeaOJ6OFT1vqHhCetqSu5GerjWLxrOdOb0fzO5JRnqw8sk5MdJx
XFNmMh37gnbBEvytBPHPJXxiiejSV9cP7XHtIA4jfuWRzLgMrU6ToYzAAU0J+gntAcI2IwYujiZU
MZW/Nvznv0bQaNSMEv+funPrkqO68vxXyaVnslZeIm9rjWYtifaFMQIWUuO239JSDpRVqFglFW38
JIGxPYOxJcyMaWgjJOyxH8ZeCAmDzMUPuN+rPsL0J5nf3iciM84+J1I6EaGsctIt4SrixMn/Oft+
85awSHi/fBgkjr5QnHGGrXbnH47oLU8khMo3p5oFticTXyhoosGR5biylcc6TzEHKu1oVs8ZriBL
eT8SAx87CcGGkUmP5ljgs1lSjOzF0+zs66z5mZzX2aUgierwbEZw1GjFFLxOxzIBdpW27pGBA6pp
wL5qFQ9p5l5A5JY+1ldOBNh9qP0aJNSl8ydDRpKsA5PsMKbKSPqvLw2HkoLWnU1kvGuf+5mzXCvJ
8i9vnBB17usD/CPnTp155mzk+r4FFqJ80WJcslrVL5fqJnFA25tYFb/fpB2ZtcuLsHjwNdKQJJcL
vgqoqUMDXL7DKQn68gnV8gyOVMfuKZ4zRHE0dk/ms6SbqPaSnhfN3a/Bj6iAYCoj7Z8MvGKli61D
CnrB0osQ1FDwacqIRhWrGMzTGZEs7DFxyfC4ipOWOSw3sI6uisIjVro42S0ZJfMkjZGOGWcQ71uN
coOrdkpAD3g9do6FojB6ORFprCi6hMGvZQvFQNuuhQJYZLqjJJZ04hJ/lwBexlyTrKgzsSXy+ZV6
sC81EWZ3UA9e1grMBz9htEwf3WQX7SZ5/bjVAN6Q+RW0VZni3opKdsyHLVLyKTKWGKdPR5QU1uPy
xXOGYqJc/s/I6kgWTjN1c8TWPU6Vv8UypXSuTjN9khrpQqqCkT98ZZN0260ZPdZILQuFpsDSvDW1
fLf4Ogbup851RfRY2on0xjbEYrCTmdMk8OIRvBuydakLSxpwLs4S3E8D6qvchfQBJLZBBQnfUbp/
6yd6K5v4TBS+4+czMai36zMRVwCjjPFQ5aj75qcIAOmkQftEd6+tDZpfugfz3VQBoIfx4GXtJX7w
E2vvdLIAqHRGiZaC4URGeJULZtZH06YcpuI6dx05N1NWFEVvCcMLWlZWzF2tpaxsUKZOWvblDMh6
6Uvnk4qJKv0eTvRhNg7jGeyklkhdPmfONSpSb5Il9iiEKpvwhOptyaclXS0SlkgXrLhtB9RiIlqj
HIo200y37JOJVGr/7asrilFj46liFYN7DePJoncjt5g+kow+cVVY5aTKYtoY4cywrlp1PGSTLfo3
jiURxIkZ318tA6a2hr0xkUI7TU23Qr+mU4U28JDNhErPmROUpbwfiRP0Xa0hQs0J5c1XmLbSSuNL
/v4ST+kbB5/I1DAcphjAb3QOrkNyruEG8To/QVM34VHOLZwMb/JsG1lN1CMxrhr3ZjFsxleo+uQ0
UYQzYuDXEvMy3cymNMsSr4MnPpLEeHwJD9yTJ/7jGpqi9zMBXAL8pIQs00Ikt4kh6r86fDU8A2+D
ZfHu3l8G+Lu7F368vdibX3glJKvkCgfRWKcy5sno+gPpkT4a49I3fpz80tXWUSPPe8DpRZXeSPeB
i1u5RA9FvWr+Ovl0/PYrrjCArx4QF/J9x8LtlS9pyD7YmgdRqs7xlg7xrsrDqVSpNL2JAF8vbPFN
Ktl0JvX4CCL/Ers73MT/XKBu1jDIf//U45Fr/O/qOPyExAlNB7VQmiXXwnlmd2+xs3s5xLHKD12J
4xinfTYaMIQqV1OGQiLLIg6ZXIlfh7bVxSfAtKOMwYveJTKGfmQJg6icpfejnBGLGxFOG/ENeBsy
YPK+MiMQjr5ayErYYxBmbFnCEmakYQVlq3Rh0I9/5rB6cmCnpGlmE8REmYQkGIAYqBFmXD7nneLJ
E9Ew4428qYK0V5B+fFBMyOmbOX/ki3h34LpGhu5wnWiziY9am23au5CssTJfi4bvM5m26z6+SQ0X
G4wY7kDCdv6J4l1bSOTnVX7e4H9wG2kgieo/J/NS2uegmBzc76wREhUPpAsJ3Zx3BrfZw3IvIXNL
FhKYA+R4IJSxviMXXYZsMfKStL7V4fi3vbHWM53EljBnELW7b2vYBOZ2+Ivw7ldqOe59PqjlheyF
rtJzNmc+9Jl11WrLg2yrR34rXQ9WPcNKAo24JfZFj/S1qe14MZOt0Kgi2XxYPWcOVpbyfrTMoZBY
mGscIxF6ZzK0zeP0+3hX4X2XvCHhy5gtmc7dsCpoTT9gjKWjoMCqoOSLZAC6jOun73O3Wb+riDex
KqJLeJhXWxWi6H6aRF5uxx6m76m+rMs8LHFVKmNdslMYZz1lCIi8Y6mF9bHP4JYMkMgCCB2CEX99
mhLm7nAs8GDAPPuUBgy8n3Ktv3Fpb3Fxfun5kFdFtuapY/LmMqKrlSyeVWGEjTErzqDlEmr6uaJc
T0n5igmoQhPrSaMkR2E+BemG6uljUhocKF8V+hiOdJRsbTjPv+GPsLZLU13ML508+ED4U5e/JNvs
Z+2wKlQBKXsoxuvMfEUMVYA2lFNcIPzc6gBNq6jRAcIlPAI6eaJlHcAA6ikTlqyqdIBKNqVKLVNW
CF+6W0sgqMStRKklgkSawKpxhg+pg6PkO0jiVfmlP7ZKrcW+ZaWWfN7xcDQkozfnGco9V7KClBfy
stBwCpPDXuh+R2+jZyCnHkBkCXOhJUPV+5HoPr93Ss/hDQwNZSkhK/G2VRYUHDtvLUuK2HL2cldZ
75WXe9iTCaJMCS1ur88ounhKyXUjXFdcbpsGIzICT6npEJIKcGwND07QjLcq8f4rAf0m+h7+Uniq
NNkhcU1d0mroak/P61JE4pKzqH0OT8R8E3Mm/pGcm1++vHj+wmLnSmi+HXkHFFGIW20OOsTWmEKJ
TGqO6b9qa1AThiXSN2JFt1LT1qCpaGBYMN/rVITeUE6lFO66Sm+pjpN2ldfCI24kv/W7eHQp5inJ
tc4xZymyysrYnBZHr4JWTc4uYckpiZpkUK1qKEoCUdry02VvRKancUnTC2MYrZJMYxdVq3is4OSJ
s3ilrea2PqtcFvZO9gb+mdckiCVn20oGJ4U6VERRZzZR3r6UYxDPiHxEmXQQeCHd933quUKyPWSc
L0dbnjPIBD8Svvku1CLW+V9D1BrRi27DQ/W36qLRbqNauvoW+N6VGEzIRKuop1qeMSCEgDn4RsuB
+5SPU3EpLdYLNPM8Ywfy4/Odhh3iqtcxhyCvMicjx/ABYNyTpqhSQfmZa0Etca07HI1mYdsr/Y7E
Wzk7/aUnrdx1tgwpvTOcxPpIfadWL3ccymkub67Ep8XfO2UcXdRoc4iU9dda5F7Snw2S6U5dZLyr
ni6FWcE3Ne4XXu3ywjiYwwtd5dTdmDiQISCtNl3NaAo6G0sTltwD6ZtHmsCgvyI1yKc53cpjnaef
LX78kIyt9Jy5CbKU9yOhKMpgaIIrWQp3IRVNzbE01IjB6XY8Bvd73vY5Ov8dYXTt2PM0uCRpjrEG
zgQ1s70Iuw8G9D3GpHe/R4w5InPcLUesNg1GnvdgLsRHSvT9XaD5hANxB7OMxKRTYYi/t7To+JYH
VlFhpVhBbtDxiYI9aRxcYn7dMT7hbNCj21NFKomQG/bRr7V8/R7MXTQK7f2bxAWLE4isY09CkqjQ
gglcHV4NZXlkgbLQCMA8Pd/e2dn+7yGG33omMcsZd++Y/qF0GvIgJDK71Ue+IJSNTC6+c8SlWgu7
yDoGuzOnuhl6mWUPkQfXYqaJTxB/LAvw6L26MONBqyGoGQKAJEQOMO7VxZ3PpG8GEg/BtsyWprIV
/LLpmu3yOXOAUc32Q9jwz9uPqcvmPbYvflwdjWDZTbIWSyRXgkw9mp+5z9gnGbJYaDvYJ7BnAe0q
Mg1CTNNZbAkDc9x9S+qrdGqUkHbBzmvlrrktlKE9vT3/j1fnIQ+q8uVuTpti8Ne0TWIiHZRxYbTG
QNbrxw+NuXRQrJcsG1ttSrZSLx20eM6c8mbTQV2I4vx8Z/vKK+gTNdJBN3fq8Ll2K9LwrE3ohKD1
iMJEfRGJc2BKEjBqRpG3ZvU72VAd/9rqOXP2R+hfkz2ViR+tNe7Wa85mUd7ojjAhE9h9/Mww5BZz
eWiQS9RfPwHqUL44v738lDTVpBdbwpxFVZpwjYC+vs6CW+QFWDyruGullowrgAEQdA5DU9aPbwqS
bU1f9D7Fgn1+UVYEBF8B8raa4B/zp+YBJUIZXcPqcuYVnh4nu/DAkaoRIsFo7JF6jnPfjSvAm2RD
rTdBoE1QL6PHgcCwdPE4/sN0ouk4yCLiPydFUthF6mkVz5nbfqScx6+JfsSch14S+IJjYl44DyWf
tByL+9Rm0HHDev74EuYs2uU8IbitcZ4hNqTMW6A7v+M8vgDtU5HIWKYhaXAObqM3w38EzrPb55t5
f9esY5CVV0V8VTdhfRK00m4tEUMUf0nU16sv9ljXH5R1fXbwqVTeWM6e7gOWxF66BQnEEbUUxk/a
G91RSu3HDH/X61ry4dbhFmX/lcFT3B1qeTx0Yu9N9cTgFJQYYZEHXMP7JFfHQ760cIh8sudJJp6P
JpOMamOPJ0v1MrnWpPGgtBisOwp2sxnn3KiKZQzy+Yxz76e4XXcv7i0ud84uLi3Oh/c42JoRw7zZ
g1Tc6kQ4xLrGj0bmqL3QVcPP16oq4x69aCYrv11J4jlVhRbNqDIBvIqu0SNqXWezRpqqYiA6/qrK
rE07WXIRxvRnWQ3W9KhDNZaMkbUD5hmFBzirqbHkz3l3/UhzEWA+6pBems2P1laicoO8JCcBfBVR
NBaJXiOElwLY50poLMDX0FYKlzBn0bLGEoDbqsYiDRBGo6Icw7vAaCzSeWI0sV4eOfGWNJWKdQyi
j0BT8VHVQIVGX9FVYPFt6CtiiY6lt3IpKG3Ze0/aH9op4aJIyTU1rDmZvUfWSGTvPkjHnb0TemyV
vQ+pAMABvhxLYd2g4hCjRGCCDLfsna3UYu/L5wwBHKVByp48Rchlh0iqGenpksT42eHPQm0oOd4A
9ybFlr64GqiHgfvmU3fG9L/pYEwEJ+8fjC7qc3cFz/apTKSa6BrmMM49eepfInbTbU1eEjU+Ula0
rtS4pwhbdbKqrniDrh3mF7dJUHQox8VMnjQNQ5yA9n1zMsKV6vI+UbpA4rAVOGKQOpd4uhWrmPN9
9mxoLQRv9q0FFvZoBG8s5c3agfG6GNOkfZA6FVJJVS+RSpuBqQg06RgxgzQ3gpU2fS8ZedSMKxrG
MazhJVPUAg50tDpnCLhMYNMKls8wz8R7Ecm5SGZKY+q2ab81xAsW0zjpz0t+84CBL6vKR58nuRv3
O1UqPpdJKzBNzZKrdXMj65i7+80n+qegKu+nWMJP7+/sX+pcXuxf2b+4f+nKPLzgkaXXX/H38UiT
RxLe6W8+EfdJV95pOD9KO6m6/VWXs5KiJJyfpk6YwctTsJzfoWx4bC2EzRoejidPxDn/4/vzH+2+
uL9zfjeE1awXgfRh+X4lfGP0FGakTGxfDiIddJekwKooZEObM5ezo1zVq/9IRS2yhAFNyhW8H0lC
HL2y4YoRQeltxsDFuzwuu1zEYlhVgrI52UnL7nbrHpgtRTtQGtpV8X18cSNpBV7McjGHLRuqo5Ku
nvPOsIL7a9li9+Bt+J3kU0fOt1mao+zGuwLhC+1dSOb52G1EPbCJadehH6OlSNN1BhMxaX71e4+u
HGTNFNH4GuYInvvGsyFpPbO/+MHObue57cUPE/mRA9fidwz0UPIX29RD0aEIwgyms1IkpixvJNOB
Eb/81Q9sDLZSh4pQe/PnzBEGapUwxyoHmrXem9GS7Mmjpfeg2ftoUR8j2e+Fcj2ZkKQDGrVYswzG
pR8TPcBdl9GnazxciX2PjnpdRa2Zuy6yhDmCVt11IabLDAlLWMmpDaRlESsYUooqx7bU+ad98oIx
IeFIS37l4+gw+KOYIF0ul5SB6rTiRFlftYzB8+BvvMhUP34oqcchr8J58JGmNkjDISacMN1du0Ld
DRWpcPe+cmCAf3b7wmLxIolcrywuXEDdteA/+Z1EJbWbMR1AKs7IxMk/3ilIwwiKqgZDOncb0euI
P9boodYBvOM8L/wpTeXUmDAnUNEw4vR8b28/RDay3lpo82UsolVJxZV6K4DJeL9B5tpCLe+z6Pvo
reTz0ndUP8M4oEa3rgWmWcMAGdf3n5pf2X55+8r8coilWS6Co4WtSrxWw9aTkcTDKVEn/wL2sFUJ
jtBPAbYeYwBvyRwWovfUEcowvFp4mTUMXlr2+qmauRESNs9GwFl1Lzy3femFzuntxaWQdJ97KpF0
xUCSNpFZUbjiK3TScI82L7PhOAizTjoitg88myQVtsgSBrXWDCTZrifRj7GB1KMXXttK3ZhuIwRc
YuxZg7F9FHbmHUf7usxkQ7VUu+Vz5liPUrVjT95FQKOE7O/iQW3JWz+aMk8ho+Auz3VySYtLHi5D
v/DY9PHmF4wmrwJzMDMM6hqcSDZVxxumkNs1DPy4GLTpaufgPfrWvqni8gs4X0wNIZ8DBYQMX1y2
vyg90D34LZbsXfF0yXNW/zZfwmdo9giI5rGLO24lKwW+8Y1EniY+M1quSR8jp/SF0RJqkHXKoCOH
QClxGBqBlcjcomuYc4jL0APJDaOcnUvwCa4gnWMRAmx2FwHYAlklTjfn+ZEG9K0ytkxmBGUD6SUd
c0eotUq1+RS3v6E12UodlrZ6zpzlEbI02ZPH0khTJGcO80F961CnvQrJ9io0NaICgt6V0dTx7owJ
pv3RcEIfJncS1jvgcGvm+ImvYc4h6vihN49kqH3kKjstr1pHSg5bi18VKVVqpmLvE3rKhrPQ0Mc5
TZDEhqT6tFtrWLwQXcLA1aKFr6/z7qGI1rypoUUw2cIfYRKB0pgkd8e1/egeUpVIxzhjMNSS6XuK
fn55jFxKY+rxNQyiRyxc3YVdWQuSKpMuXDcoE8hJblkmDJgLR2a+8sSl2qVa7nRCwdAkKM1DMyaE
Lhw88T4snzN3ICoM3kKcfymBbxeAtVyomcdSvoJHe3Lsr+EE0cZm3YP3pZVGC4JAExVoXIhM9W1s
yVAgNEC/0MILRDTCp0BFq2migjurcBVzAumJCgGCjyxRAaSm/dGYKtJV+UjJaYmsZdQ9tzRbmWs+
kAxgkpSPBnVt/dgSBsJWRYO9nm2KBnLwyTToU6KZm7dGNNAAh3DGOHcBB7Nh6cetcCIaxOoC2N8J
hRb96Ypb/LDdTx60mkH5iQvfjDh/872Ear/Zmqf2Bzf4T+g7krL5SRfz7ZeHV2EDfLO/hGzgm8+m
21gMMh1T+bCq2CldYdUHBxSjZEWJfAUzMKpXHfZrdUqDb1QfPLd7af7K17fwoFkubDa0Ft/VKla7
qdIPNydWxSHfpliFxkhNm/SkkZD7iLRZSlep4JqJv7pf0GBBNrlvQ/bzWOf096CuX2sKkvgbank4
1q1kzv709yKkpcaRmEeSoGOPP9ibdwHk1Z6Q1RhN9+DXUNVnLHmHRV/vQnJfSLvgr5D1r/ItabgQ
Utw/pXo1hoS4CHBhZeX5VhrsXx6Adh7oDUjHwmEbxT5dvXFIB7rMuvwG+cLSFA1bS3hoCHAzLSc4
gFt6i7hHkthGhLaN6VTIX8LbMrUnzyfBT1e66sLbphmFR1TcOUqwvM3hZvlSGm+Lr2Hud5y37czP
715ZvLQ437mw6JxZ/PDrPxHksxd9HZ+zKJ+Lrnj8eB6+iXb95uJeom0OCS0xnufKrumiOaVXtyE5
2Uoti2L5nDnqgAo3lwwh38VwPckhhdnBwGlHaS9CsnNJ9OEhTaSnvdx55AehRB+m4zy6xooejT6s
qDXThyNLmCNoVR+2mLapDzM5nftKfKEIQBAkLjEwkiIYZ9wbjMd5D87AN+qwCNMK0liYowEGDtrc
CoNrSlIEU8u4dCpbyKFTn17I28I3elLc3ufT2z/Y3lmE9zg5D0IuKuViDFCqVorpG9VnvJnjJ5CV
f5Ed8IY310LdrGEgjwoOxPZXQCtRB5nRF2k0axaNoGp5wdErwjL4vE1FmAy5cTah3WqWU5dPXAgF
aXnfw00pFcDe8cpW6giF1XPmGKNCQUw8MfroUhuSRjP1SzbiSQJujAYr0fm4G6JUh2RURxxMMqZj
zCQmLZ9AHIyp4RgNplbvGnQV4CZyILqEQb1FOaCv8xBtUw6QvTGB05PeEa1hlWQixr1kNHfMFVkb
CHUXr5kiG1/DQBrlR0/szF+cX9lJNtODW/qOhn4wOOFtEgSKNAs6ej6FS7VVP7g4amnkhKwp1TiU
tACtKKMrbZ9UhSWZeexKdoS5HpR3JcqjilXMDajhr2Vhj3Qemb+WZgZ9QgrU4KwU0DKSwvLJLJvi
/Q5UKf326aa3wz7g7+tM7w0NcTOgfyD0JFORsPqJN8hccDdrAe2sBVmA24lGmzg2aVzmPp4qOxCv
05RUjsKRblNq8jvclmvX3eXK1cydbtO1ay+7jO/9eZyX1XHm9icZM3roEx4BWRwezPdhykwxodUK
3hxlox7W4hNmDYNoVE7QQVxrGl2CdGygiFnU11sV2YfVWysD/ONsazTuT2lH6HuLBhMy0PEkkaJi
tMEctEhxYS3gIusY8NbVP16cz/cWzaog5ft4/PgtrmduoVl4q+ogN+cflwBbq2aBDN9BX2U+iJOm
JulMUpF61BsSng9lxATXeB0ZUTxnDjoQGxv0FQGrdwnUQYuHXL2zOiSDf0vw0m7wRsDhWr0R9Djh
xNHAoxETNRR7I5KrKfQpuK6vf7GhWvdi+dzD3Iv8gB5ZWSItQpQUli2Q/uBSRruwbWImEjBoQU/o
Dqj9nw3IBXTUZ1tkSMMw+i9Tb2V7cs9kg6i5kVKPRD5cuY45hrwExXrkIxvwBZUF0jUj/ApnDbWk
lsMml5xQosNMHko7C6ehWvrL+BLJaEyVwtGNG9YKMvfFTQlDLfDMGgY4v4TC+yUc7l++/rBz6lLn
DNURod/DLLwW2OUiFtOq6orN8Sgym9pNoKWN1SiTqGGeNRdxZg1gYST72AiHbKUOd1o95x3gesvm
kXEn2Y0nr/6ENXNN/WefCWtqJWdKQrdjGvRMc5DNdBhi51PGAizblsysEeMga979tHodcxQVPcWu
u1Yt4llEiJPKFitif0dgw82itQsenQVYvyv2C1hjNGqo/LMIGzuXmJjCqB08r2PqK3yvofZImtEg
GSmxVNA8cevQaejsUqKwaxh040aMcPMv1YKGm1vZsM6ACWD1VrI8rMrRVWnYDBkKPcRJRDaPw82w
CNq80HiA+Fzed1ASnOO4StSGKlb+4RumiYfl2XhrGFwPbut94m4eXu3859W3O/yAmj4wBVn3gz9J
MkaXbHDc1qqR4hQMU0SenO/Nz7+w6Dyzt/vy9qXzhIbC8/A2svaafx/Tand/jxh8cBanEi83lUV0
Z6crHk2O9ANTLjmipKseSg530IroHD8cF0K0QnSHv6p5BmYNewbLyiIZsnUf7B+yrsj85xZw89a1
gOOIeoOrdlcCEhKSgLswyiqEv6qwaIPivN9ywsKA0jLx9ZcyR0v3w5kcM3JbcEcUx5/nZ5E+WSth
YfWcuQlRI/RRGxuyG0+chy+0RJgenoLj9Uk3pRIhSoSSBi0zKUiW0w/Wj88PFelyr+xEXhg8b5B3
6VdJs940LHJfw773IBk49MEnHSiITm386+pHSk74d6Fr6WTwEVlX0sFNhDgEZom21E7cJ1h7Spov
Vmw4Zg8mt+VGDcgkx7pPUUhxCmVKIPQ1kHLYYeHSjNODleS1TsoIb3NacW1ARZnw6sNfinoUYmsW
XY9vsJolgiqtYIOskPhKm94XhhyPJLjJcHRHpeqWWpmz0hFfxgXS6sZ9LJWyn3byVZHWlSuZuxDN
V72OCL2jHu673YPfQHkywOunLtc0vBfrE1hlLx5//CO0y1hVVb+Fju8gLF8PRWV6tqoME6Tzfg+H
S4z+CCZsMREzm9KvOop8ujvU4RyInQrD8gNYFimjtFQRDeG+NPWx7KthroSF+j2XGUtqBnTdhs9r
hCDCzKHlJV2R5eNbPLDAPlmqA1qsRBFuIIH0RpefN/f4+EsgezjtSyB0daaOcjRFTM3EhQYU+ZBD
HPa/d/fYVvAnSh53QkZrtqd0FLp6APw/jK7OzPI2BRRJBbTRgz32c+o1drUkFdB1btTP8rqlgIrZ
UC0H3PI5cx8C1ilho1yBvqECyGVe3oN16hzNlhkm+yrLplMvvbSz6Dw339lZvBJKpHS1nQpsBobM
xky41Y9vO5O7KekbjMmpcg+RUAPezZLLIkuYQ2g1ucwgCsdusR4b6SM52+SyOunj31+RPvySoHDg
OHYglIyDRN4WPG8gPP7Sx55L+9JnRjsGhA8Z9Z6HCMOLKiIC1RqmdbgXDgAHqwmU1Doas4Y9nutw
j2UjLO+XeRTnW9v/7/NfX3q+8yx/X7v0fKiZmRf4xo8B91vbVKmx1II/z+3+KyV/1vg5BmGdYcuD
AmnIh+ygU5x//OoAYqwGWnkGuZrzl7lJNdRu9u6e846yQu3epDgxE5jEMromLg4cF+r+tPcgWaRg
Y/aGuBkYrONEisqvlY3ZJyuQXnTDCqzbKIYk4g368ZXMeUSNy98iEe6LjxZQ/nr4aldEe5cADyBJ
zwBnd/7t8CfYSGp2hrT4AIOT/ZWFurQ/xtj8iTRBkNfhmV++7rq+4tWDL/B5tFMzKRbSmAmyDGv0
2KAIJ346JK7hDi6IuCmsZQsnlRHqELKSjDOH8Q8go8zBtS+jpE/aiPxkBmO7j8+siGZMKWEahyPe
3KVvaCG5Ez6GFpKlmIbRjMrAHviiD5M8K/6Bkm9UUmUIk05wcruuWqHhoZdbnIr38aFI2JIC51oE
YtawBoX5tZHz5oIe8xFMGL6t5vdLHRIGDTJ+xcNKp+hEfdaXzIJAA2crtUT98jnDzaKW46P3sLEd
T7bkTbq7BxLmdUkcBDBChS9Z0Iu8GMGKxrja3MejmK60vac31YT0AveBk/nKlSLXMJoQXcOcRFU0
QUv68Bo77yNFMKEgXxtRUKitwlQVNahkOZIkTcLjCMEbtRlHJPuTbYTa6n4dcB4Hwe/UAdFgZIzQ
IqZ8ZB0DZ0XK9Lfn85fmLy8uLC51z25vX5zvzK+8PG+WPS1b8i7zLb6kdJzXDGo8xjDa8CYffR41
0rnVuI0McRoMyTibRXVqZWuUXpJPFdTcy1bqsbXiOXP6R8XWTIxGSj1IYBCfmyTNyoUgvSq8DHXY
2qBHS7RZQY6+IiBsjYYvFNiQ1a4ftGjD1gS5pmwttoY5CWVrVjtYz7AMiLfEpAFGILxOWohG0UII
kzka9UkM3c6GxsDAd8swbjLNZiEL6+j3DUYsJ+pPo4plDHBMfx6wBe+neFnc9OdvwbiiA6+Czfma
l7zb41VknMVjWlVznzcYV0bHbdVtP9wa9cgcYCqXowk/6OZSbCYDnPZhxixbqcefiue8Y6zwsGxA
7ZJmul6DSWlTTMMAoaqYlKrDmPqz8Yh/4hOdYEyY9KTYzAIvlmLclCMJ3nYNg31U0To3f3F7/sL+
PFW5CgCliJIg/68ANCL06zCpPg1WGCcTbYgNs5roKFd63egnwrMUkYAtJPOs+DIG2kfEs3yQvzP/
4XwnFABVDKtapcXFNKLD9CiH1jR774+2pPqHMN4DsG0wR2Ew6iiu3hIG0+gchVuSHKtDZSRJk6p4
K2G9Fa0M8PE8CBaz1sIxGDxHm/CWZcE4o734rJ/bKxFZwFDejEaeYWeFmiY4X+Hhve2PtBWIsVeW
xvfvnLoqqcYhfaWLAnpYjOFdZLQumVPZzSEDcbIhdUu5s0pqK3wdVRGz3DyRc0XXMCQWlQj1e1gY
eP8helgMqLxom8DGE0b6FMw1QmDUrGfjSTH+NDj8rFZprXyRY0JmmXrFl9WT0sheEsgkBeMuf5PM
396ccfH8Yrag3K4cMJbY6IdHxztHi8Fwd4dbU2IT7O0aD0Ns5xY/Oj/XzoehKFtrLHLagUZLu2zx
vgDxsh2WlWhVitgGrRtqNlsmuBGN9oYDJj3ox49oqnVD5zgKPsO0DrZSy7pZPmeOOOp9eaQSTSpb
S3YNCZs634asp3zYDVchoXS9UmeEzJjozLR38a7oR967jBtLqdpgQJkGjYwcnYXag2BtSSRVpsXW
MGcQlWnSDvSFbf4veaozzl0PYn+l40he07admxOclL0xjZL1o26U1cFr77gZHfSZXhBIsmk95+a4
eM4c7ebJa+o7jaRri5SjfaFBCfk3PHTtaIy01u9Ny6n9hrqoxWVY6KTKq6mQNaUugd2uYY4gSl1P
/AgHgnY90/a98wuLvdRZxezfY2TvqMNTRBnumTzhQhr2yYAgyYaJtA84BqKNLKWWRRuTKajMimfL
q2gjG3tGSkJgQrCVWqJt+Zw5+I3THhvxbsR1tEcKPbgBJP88PM1tTrFhaG+7is14ix5htOUshkAE
lgRD4yQbm8HXhvPKVuqc/uq5hzn92855KoGeUHltVokiG/FOXxuvoMvQLr2lTDgZb6W9/xFuEcEm
jXHJR52RVOJ+bT2Mw66C3CS5OrqEQb7F5Gp9nYdqy8nVdLzrTZjHGcNT8xEGVPH2Latyl65+4lr4
vIHw2CeuBbe9/cS1MU5dyfeYUm2vH99KouUb0Ql6IgyKxLYoR4mlH6Sp8Plh1U5jeHp/Z/9SC53f
AshvwszuIWCuHf5PghhXyV2IhKuPPndB5i+1qmKQXD9kSuKkkDKqhpXVexKGxwMqejLEj+ellK3U
EjLL5wydRlWMd1Xdizj6GwoYNuGxQqqFNHdFQu7XSB7+DEFDgaU18JKdwSJmcE2Q2J77p3yARcxM
x7SomlrraUjxDvg2ky+RJQzorcoXC2qb8oW0BQmeErgwCNI9h+D1lH4vjrMFQCoI8XzzROa1ZiUD
azRznbus+eJLJdYGr9YnpgvBeXc2WM/e1qoa6A0qxaNhuyZRtkVvcFKAtGeIHLggUuZXU/IeqUHk
Rlh+xVZq8avlc+aMo/yKK394jYQdrBXXc4pmE7H+rg3ZF3vyroI4/phsogKsLa+Esq4hTglalOjH
N0B0dATV8KMsd60HAqKryDXjYJElzDG0ysFCXNsrP+wOaFhIAw+sjnj+M4DTs5B2SNkqZ9cXuQ6N
hu3NKYGUKb3BKgbX9PbmsrB3K6VU52PNX5OGEDpFlAYtoVQ9/WxiVyl1R/fBaejfScn/o3kpneso
ltGPTWvOv7yJrSTKAQegWcPAF/WUQQs60FnjYZp4ZEWAWdTLYAjwDVazAqDKJ1bp55fkwN5k0CNb
LGbF0RE4o/fruD/ioM3V7OitaphwMxxVLGPQlYQb9ADvp1L7LSF9VHfSxqM+ic/1Qn4Eowx7/emr
y9f3ucXfv7r49Zedv/9yfy+8s1VpN5uTrajs7doCklQ1oHq/mOFqZSvlN1KJjing3NDWJSIbqiNh
V89551mRLZjXY5animr7p7Z9ULKr8nUo+gpEXmzJrpaVMOSFWZGWA7QltUZELTVP2bQwIgLkmbze
0FjIYkuY82hR1OrrPHjbNBaoohzj66CTTLSXjzijxgNKNorB7By0x83cjazvkwqfN0gee59UcPvb
90n1e9QiT2ZTVEz/tlPxPyGgz+m4YHJw291lNyX1aTI8PyGzRnhKqNWkHL4eaxtrnvVEdQS+0kqW
X1SV868T0/0hNaWMK3Zi2vALGvdTkYKoLlh5cL87yi8aSuusX7GMwbFKWjv9kLZ9v0Et+kKkcoyJ
rxPauoMyG/lv8yu7Lx9LaY3vu1XPHTPbRgTJKPLzqIepuv0t8qEmPeSFPXb2UEtAL58zBxs1gWUm
nxANzRZlrm4+bi12srRsxEqWvDApFfry8A1p4fhHgr4Efg/f6GBFf6HuP+m3zNXwKYw9lQ9e3qQm
sFQeteK5Y44PJgZ5nLkq7NPYgD7k0iuL6sCldezLEAWtWcl3Fl3DHMLBh8D36cG9jmoo2jkW3Ogh
G9GPscZwbOqRHP4i8oA1R0yx+foT0EwnvKfSni6xgW0lp5PAxQBeN8Jw1k/QFiFjZuhMq5kM/B25
7AdeQniijBhFljDgD9iP9yOxQqjrltyQmNDwtmPg5G3ejS4tYyXG0WemczXbTZyl/oxznixbK/hK
gWNrVOLSHtXJPLAyBz6olTgrX8QxRe8cK6yPjTE3P73z7cM3YW5YtlBvG/l82PnMfqN1WDEnGlFR
NjiYTYKNP55WxQMdaG041detZA4k6lR/Gzq7yz8iQe7B2a4e/iQUNb9WMaIlIxHLX7bgER5OGASQ
UHBk7uLRO9XxwExbViUm9N2kKVDuyfUlnSO93hifWlAgKFupp1EUz5kzjmoUtNlRBfEzThipZoVU
M1+6fAXv9N8mFHyHN6KXhIpksmkvlIZXZYjPzAkwn68xSQN3Cg2ZAo+ag7YdEhOw4ysZ+KMk5jwe
0hmfBH4GY4lmR4hUKO6jw9fC83gQtfl4n51funil8/Tlf53vXAjxrqK2SoWhvyWDjKcDomVR00i0
Y2ZWUz/uohqhGBGwms9WcscXW8dAfvZcdxhzZd4Ab5S1EN53HKfjT1H7QkemvdCnt+f7IbBV05Y2
6L8czdq1iAj94UEjXXk1HbYk02Bjgy3yj2hvG3Q3w4qqaRgVz5lDjbIx4VOazhpTDJsyMSnbL1UC
aNOFw18gyNR3YfXHZDaGHs4A65GYm46sTAIRjePo7DzMglGBGaWezfXwcAkDeKt6uMHyWOvhRLpb
rRDtDhBYfY56UnT5NdoAUUqGaw1oyGkUcNlJLK6YZnRVrWLOOz06KQt7JPIOAyHeDBljcjByCN8h
Rk7mYx4nN4CJQ0YGfA+HBCblY0WO+8rCMupAFbCaCsslj5swSAhdCn9KrHq6GRMKEHYufTw3jdmP
ZP/g0R9oWkeJqcs0ZXrG5sBWYut60MgcpXv/efXfcJh8dPApV7UcykkeLpRf1JzRrl/ZXN74lOXI
SqHwN1v2PAgB/uJ8uyo+tIP7ed9KaXtCL1HRG8JTSZ7CLGEWypyJF+fKlh+Nl3vPMIvpSEK1nq2e
Y1dqNlnn5pfjMwbhYx9fiZyVqAb5QJtYD43kgTIE6zkZ8uWGvs+sOxsxeTSj008pehA7HsxgOqRI
Vzqd51LriMwa5pjiSRLvYM6LaSFvpvkRFT9d0Zu6B+9JhxG8IJ+EdGHes5Yunnj+0vz89q4UK+3M
O0/u0BctJIaq1InN6cf0nGvfwybDg6YxAYViPBkFkokt1DHvZesP71PbgGRiP57sl0oyV5OuV7ux
fBoRy6RWpCc0pR9fPe736WGeQY3F3GQbcHaAxU30RLpT6OMrGeqLGvvvYnbSyhipcQcSfD2ktPXW
vXyRAOn7kLNE8e7HZpOmW/j0z6DePyvmZIk+VVIJhL3R3XpMG9GVx8VnbwqRrXSsA7NdwwAcZW+P
z/d2di93Tm11+Le97Z2dxFpJh7C9sVXsqtJPgkE3zfoUnZJ6Hrmxg2yLue/URk0RHga9jhB3k8DK
aBhZwmAXNeh+D9n+TVUYSXeNOgOrAyz6Vu9uRpazuB59oIXuBu26SSZ0zCAxhlwid/C+Q1K9vTJn
jD5Bzh0cCoVRLWeJfJEEoSBhYA6ZgevCO0I+1NBWYTPeXaBlpWgahC/pUBKqA8kOE7GS8cSRLac2
XzjdnUz2PqEsDWMbAhOcYp7DVBZVtY4htbOnuhn5nNat/iA/o5xnGULGmM9fmF+eh+Adva+RsYot
e0lkWB8VoINiGp8fQOuiEIxH/RkNMVblkP4ps6MWvCUVq5gTruEtYeHy4R7chhqlXaLYj8RgLJ+s
4zWhDRJNQxgHF5E/yoYGE6iDhFT3H1g5pF+9htdk+ZwBKXCkSChfdNO/yldWM1pUxvZZkYWaPsqS
PkO+PJUkIqNk2OG1EPNkniTTP6R2RpLr9KP0u6yewZnCRL4pVmEuGLjTsTsbcVQ0dqbooTycm8Yc
26NypthTuYmAkLQmSODg0/Awkp0nY8ZJMqGcnIdcQMCCS2os+UUTOkZLE7n8NOKHESmlTRQTDvrI
OgZo6SweCVSd2927tL27M59fvLzbrKG4MGmP5/wZyS+ZNOLFkoG9EblcVZJbqffOtiYMOZQKhhxW
H3YZN0XjUQ6lqJSOw26SP2tBbtYwcOPCUhs1PfnU4vjU8/PO6fkrne/O9yIR1uTkU2zZYY8KpmXy
tK9A9jEdZvQ7p4QESzDGPyKKRS38IusYDOtqNuYiHm/NZtyueYDXkOxlDm9NNCMTphQ0nZHCoFre
ouVz5viiEvmm+AIxCrT1ktVZGxoFbMRjQB/A8z9tMe2KEd8MASDZpmA+IelMEcBjshcC0hFsWzAK
FOvYOgb72qTjQ5hOOpWcWzJuaTDSk4TPiPYiYTbSaGgL3a+wW91XF0W29hAgd8VVGS6tYW+heYXv
jLZ37H3RL9Eq7nbyZe/xPyKZR+e+Gy+S3KBDms7AreadSSNc+tQOaM+oH99p6vLOaKkOucQLzsjc
qtXnaPWcufRRhiM85RGlbchGPIYjqjUe6YLlSKTDWlrJWr9MdmD6CKU2q+YuJUVT/KUZOVN9Uqwd
XQUeP4XZ+jpTRbYclV3DwB/1lx78XlVuesYKN76HKvgZ8SEcNVJcIKJA7VFLgmvjQRb1h3qDPYcq
j+sm6XE2apMetUA9I0aB8hvjsOLUIAGoR7tdlGaj2c0Y6hjWlKdekvgq5prU8WbMuNSl9CgZOSGi
nSwIYoq/DKmslj+DvumU5ERLspSZTaYzEf45GUYhrOPPENACzlWRBfJvyswegQ/DAPwWRHsP8tS0
7BDeZCaG62LGEOAxpOtkhe9v6zMZEH+rdCnNzboouvGwWJ1LGl/JXNRogO02Ju3Vw58LMrAuCYq9
GvpeHxBkGxu04XbKF8nPDbFOD7BRWjZjqrgMencfoZ2lm8gJDOn1K007Y2zAMN86+B4XSSFAH0PO
T35z25yfiR+UDBKj1o+fydMl6W8K1x9mg1Wmj3/y7KgFAVCxiqGrGgKAhT0B8L+VMwnVMJyso74W
ykOcLmHPu44skKwoBsXmdp7PrFQWZKT9S9GFpSBFoIYUWD5nsAoEw6a82hbxqCfdQp0sF0hyogcq
FRbkr1TwqmGPaQxTSqX1E2guCpxlN4ksK7qGOYi4cpvnvlyXcDa3T9VaGqtqGBLlNpQMhrf6tqVi
bjE9Booqja3bZFdDnLhI+2LGH0ELX0CJK4CSGjobjoJEG7ZSy0e1fM4ca5S+bohSKSVk4fk19FCx
DY+P/QEV9q8xx3gyJYn2z8wtYg5+VKg7GmwNpfPeeIat6jN9BaWx1l+xigG6BtO3YN2Ewr5iQILS
GS7ESDyhitdvzqrD9GpVtmdEovsTKc3wnY1IIQ5WHFrSYFw/5nhlJ3VoZfWcOcIorfxRvLkEeSK8
rhmtyDY8WvkAmX+PfzD6YnpyMsWQlD6iPTQdj/OPL+bp2kPwmuaqZAW6T4BvRwAmxizJcR+r60fL
udKkz7hXsYxBny4c0i7N+6koA7/h1eLh0mpX60cJ9uYJHH21h7G3mJVER98zi9NqNQ8kY/4zDHNc
JPm4G7cylYTG6NIyxWcC9B7zlK081nn62eLH5155aXHyxAreE//1v+AKn1+4sLe4fJlT079PniDJ
tHjOO8mTJ2Qp70dyuJLo+jnUxSReaQrRtjySzXjnL8Whn6h1m9Ckv9Llrx4pbFFG+8RLk0dD6thn
E5pD5NGqOMpNRZTDPFzFg/vkiXQRFeCn+qBwQ512AZjKECwhHb2Uoj9gq2HHjKAxPuiMZZ0Bqqy7
TEhEf+j7NB5KqppPSDxTi5CWz5ljrCIkOQ3IiNhMyCWbtLIRLD0iYvKzTjpgSG3ofUgWUzSSJs7C
cOel8W4VvGxrgAElNBQXVLLB5sZ91SoG/RpEFOJH5gSF6vC+O0pCb0pKewhlFRlV8iPcIJmkzmr+
g2Il57a8pUh8Zv/hNaNHSVTiTzgLQVJyidgRfBKOnCbto0sYCON9+m4e3pC0Ms3i+7h7cBsv5BvS
lRXZIDLiFyjEUhZ4P7ze3nZXEkqEkXwh7+4+3FvCs3jmyaMOb04wKNu0UmFpXAXG6CLAYj61PgFt
uhCMh/2+TZSRrdRiacvnzI2IsjRplkppRnjezfRu2bx3Jf6Mzv0X0brDU09nZtJEWcZgMUhkSWMl
EuyOMkhUBkfrZCT5TwoKe2r+IgoWXkzBNpTliWRYsYrBvQYzs+jlHqKbHBYeosPXKIiTP25BuJFO
QMksDVfJkPGYyyxD21F9ypShEQlBMp5MPzY6nONp/FK10DRrGCy/98+PhwruP/148eL+TniFzVI+
07IQ/x+w/ULwjAmJKvdZpZDALGRQYp9YX+6S9NMaEBISImTq+yqS5eszWUdvaGB6pWJasYyBtcos
vIFU+FJlArroDfRQjHQVpj+NmxHGhjWIs5cyTzgzl4mMx7NTIzm3raa5iBygyAoS8i8CDhjRabOp
NDsNmJRM8KphHLJ395w55c0KADO96xadFkR3lvm/P+HvdkarwLnwrNAx2fEl5fRlSQDnQhIgfQlk
6gdFxRBabJ5oKpXF1jDgRzkX2V6foQDivNX/v5PKw3yMn9qVOkJrJ1bxrs15MxHVrQ4AyfBZSiON
GV2D9eP73NSpSdSNllrBwCLZSi2aWj5njjVKU28f/IVefVI2/ygsRbZSZqMatroHTUmG/L3w/Gup
V5PpsD/uFz5h4zQeTZgHJc3Ii+pb7HSfqBStxupVxSrmBGqoVxbBD13ypbhf6S2AKRSimKxTYSbC
8XtjIurukvqMX9q5Y49ns+mqDMfHkEwrGdHh2V2JfCm2hEEvbiZ+gNynkSIK0f9YagBYhR0Kb3FS
Mxzt1ZBTeRv1Jb/sw7uyq/Xztv2WaVVZgpUKl6iwE9rnF4m/NhyIIEAdow0J1Wb6qbizRmdMBNwd
mVnDIK6CwDqPzCM+fAY9muVdmXce35nvzcN7egy4/WTUassKVKfBZDzNqjKRNOd7Nukz2DAQ7myl
FrdfPmfOroLb4+wmXK/1efZgG5rRbMQQjoSvvhC50gqvZ4jOGEdVlqlmvnRidafS+Joc+kHhxQoc
rgpRs5SJSXQNA3lUbzq3fWn/xZAFraUiCyWqF7bNazH3ahURVXIfnKvMQyE1yvEW+VOObYlnn+Ga
QxpUky0Xv6OxYoxE3uPAfEcuhl6PZWNIA+iZf9ZKb++nRIm+Pd95cf7CYm/eObvYmV+ZXwrhjazt
MyoD8TP7O/P9zpn5xW1ZzbL4qoLwSpDpVkE9Hr6yUR4e8CUqUTbpHT2bDFZOIV+iTjrCDg687hCp
IEeW8JA8eSLatOI98SzgYYgk3XrbMXjyNo/8S8tYOI+kSUVjbleG31tMHcH+VbiswdDnF7tP7p6f
X9mm0JR7un1l/wIePbKBZOIf2Yl5/YIJHc1U/FMAMctJ1PAz4u+J0Zvqncdjtulv8PDQMvTELdor
UmUJbM4SJIA7aNW9Dlvt4TrB1nOcN2IJ0ueEmdO5/91yX9nQY53vnioMmIcNwK+eM9QvS3k/kgD8
u87vEXLU5Fvn8QfZhMce3ofL3NE08Dbc7PgwqUMkZWhsGC19rvpMlWHUdy7uCvRy7/qUZBRQ5cYb
f2CZZlbfpCrJoXIZD9+TJ6qclx+AOukO2CtiZHwk+/kKeL6qyjMym11tkICB7qWM9bd3Lyx+uPvy
4nwo2I4+w4WL0a4KPtkaSR8CRkAvT7yk3ajDpZ/x61nePT5CZkjeWmSWP2fOfMNk5kthmRP9Odcq
WjR0HJhsu1M5MmoHmf4tfcAqT3+IKw71F/braHzJCWSuRp1zL557mHO/hc77lbRIgNxxp7bPZs1o
iD+tTLDDayH9V90AX5spKy9SazPujUYFP/WlWJ/aTBrkMM+4+H0U5bPb57dguu8Ie+N61kgiFHPv
sU5sHXMK8p9ExBzmFwEi6dipLjSrv3g7M9zVIPxbtv9TBngSdSJVk0Cn/G/Wzb+WVWyeOBfPG6hE
fDSmTJykTRo2u7CAry7iTBph/s4of4pCXW46myrTBOLy8wZaV89a9IBVySWONwS7zneKoH5Lkzmk
cZnk0Ob5Gx18wVLiHvU/l1rurj8Gb+nwoj+ZCnt3QAXRCE/OKl3WN5OHzJyBk0yLBLBQjih8EUO0
1jFE1jHH8czpWm3RhJLK2sLB7ziNv+Kj588Qx2RLWJKOySqdZZM8xyhU0KRtIy0klgzbsOWO4thc
QYsvY0DckILmQ356/oPtS8dVPctat4JGE8bLFG2kIJtAPaPPYJ96mYCfZTXtn+I5c9abVcwkvleq
6H4XJkl7rpDC0kUy/fypbkUAuK4TJqcbkYzdSZV8lkcTbIIRQxnBNSZKUxlV1ToG9/ZFssFWusb/
TLpw0yBTkmQkN1nU4EisLFkcjwkoYqTj1jOMjBIuzHd6KBaf4Pp2BJ8mLj0su3AJA27Upfe/+PLo
Ixo0JN891DqrHXv6Tu/mBotZFafKvVep4oj1PpGsEmneW+IGePzpxk+9D/c3mhFRANJcOCiuwTIG
2w0JB/82P/7C3te3Xjyu0mHU6kh3zDdyIcYDfOcxXdcZ72TU08stoK4RA8XrWG/Fc+asNyscpO6z
JByk8gvh4FRiS161BAT8akSihENVJdEq4DPa6k+EpQWts6dk/bUjGarWMaC3Lxl8YJ/dvfD1/+2c
2d7ZPr8dSt5kWUAYB622n9H01eNbjKanvwclVAiJUIsRLJoFI9252DUMlt8/9XjUAtOGTdwtZmWI
FRbKgnWRSXlzCFxVDHKDznryf1p21pOSPWDCpD1ZKUJlJMUAinGC3jIidlKLES2fM+e4UUbEJjxG
JM6MN7kskcztZDZEeel4MGOQzFJF8ohGOpmSGIHfKORDis2B6T+aqJ1G1zBYL/tqvBaShXm7742w
uEkvVOnPwTqWfSf3L+3SJ3A6pDm7lF2UtKP+cLzVYwYKE40Cld592YjPoBZokXUMcM/Ua8k+Nbgx
+vFi5zu7V+YhbMmOBwiVngoS9/EdZsqc6eLXo4dc4AN2uBkOWAszs4bBK86c6emPL0wsFSaehzfQ
LLn2Bp7Z3VswtiPEsYpXVyrn+B9lFpxoXe4T2D0jpmBPhyNgdkgVDnUHZsmDVwvI0vMGxCP1P5qb
i9tXus3nrs0Q9mT/I3YmJC/jj3J26QsiTCNpu7rqfR6ygI4IokbmZj+yhDmDqLlJDFmzVKOu9TWm
przPEz/eQpaRVpmZG9Q6Bi1Hr6jEEXWS1pcxUlPzJ8OPg6jEbeYTG1uppXYsnzMHG1U7PtSItJQA
UOhrYyYNEwTYiHf2LnIpXgspw3gdtsg77R1IVkI0msIgjEF8+CXRFNQ+aYu4ih9GcC4HRRKZmuJd
ft7gfqRMzZ5B20xtMEJjYYYMtlHMElXRzMHQCUXaBsWANzKwFvhmDXMAVaIZsUwU/WciorsHNEFW
DY8c85AQzPq+nDYQn1nsUFe213n6/PzFlxIqYirFNdoiqY00l5TuR562OCDJHwVbx76BfpyDNE/u
xAsqYcMH64wHf6YvLvMSfwOSDMnCWStNPz6RMgJ+gDDFXWt5TGTVtfCe3d0jszXkG1Xa5CZlx6Td
zi5TLXTBYsXjUDp35zNjpCkN8vH7GJqa0NJFOH0qHRXPGdqJCo1HnfKAKe4Jjn/HYpU+JNdwd0sY
vg3bVRop9GYjyozgTfLxbQq6+tGWSgIwAVV12R7k4FWcJKIdW8IAHy+NoS+Hxtbv0TlYWyXULIqZ
yg48jH+jNgoxloOPQ+JKLoiRGd4Z2XsMnV7FqMp3mLY5Yzp/TSMWm4P3hn5P6Y+MwnCYPBtZ3Dkc
UrCKQTm9fEsW9oCTsvi/SL9EnAOkPYTgJRdvMb6EJqcy+DCOnfgi++TjTOnmrFc3uKLuyxuplXhH
o2sY+FSyWo5uXmu4uY8e1USdby52tl9adJ7aX7y82zmz2Du/v7fdhtxUxRCtcDlox09skjQbSrKw
cvOE/goUS9ZqLQRLzxv0jlYx9A+irrW7QfE6aj17m/pICbIX3stQytI7hQrJYZ7nUgjVwhvChmrJ
2uVz5j5EZe1t4fjS+cCFjiyxNTTR2IrHzN4Xbouf82+O5zY2znDZzUgNoTAit399GlTzgCgxBXT9
wN2hMNmQSCIJRtcwsEfNg8fnO1QjherqWuamaFrMkt1zxM4zRqP3cQQrdzfFpNTuTvAdM+a5osXT
dNROAnzVMga+ihD67kW6Bnae2d258vWtvRDHIDDviwl5d/lint5b/PjS9t/f/P/cfVmT47rR5V+Z
+J6HHu5LxOd5AMBVotaSVKUXRq3cd3D99XPUt/u6+17bY0fMyzhKXV0URQoEicyT5yQSOW7JHzv4
/03G+x8M2XH47JbTZz8U/PeZPwwT0+wKk36Wf3nvj0lDfzj0H6Hz7+/7H3/9Lw1VOTCnGPP2YKNM
EIePSZL/6+fzff/wb9YIFb/+hlT/4fGfrz3/638JhvaX3zRO8RuE0B+U3/T5+y4dmqBmYEohyho+
poBVdceTv/4XyrgqqI9nmkjwfzDtj4C+r4cfuzAxzoA4+qg4joIYv02rwHQpPAFLXFe/d+L37f+B
KZSHOq14j0vV8SXNb5/7uekPte5R9hdSCfa/v57SKsbHpf/Jswprxfe65GnP7SvPnY0iEXPXrnap
O31LiyeR9rnffehbXn6Uute9lJ7En9qYDJVTWYw3xLzOvmrnnhARKyLzh6iwlMq6rT6NIo1Etor2
LNopT8nQ0Vakb7y+D9FzvrDx0JNkIkqE43GomjJ9q+p20ZxH2Y9GqqykiDJirrY2Es2JPVknVfIW
i7bwpuVUEdhUEOu2FCQ9Nf7c7qWR8JFq+oeQX6TyPiiBaDI9pUVGlixsBlJxqrTBuH4I/S21eTkR
jW9G2ZZMwjU/a4PECOfMUSs2nCbuxB0d3i3rkPpGFhiim6Yk9QdH0p+Uwk5umi2Fc/K08PDQsxeF
0lTrSGydpNp+13F6w2k8g2o90Wz5KeasIOglksbESsm0yxQS4XoyEnckmZ3pbmWBJR65RgqLDRlZ
FVcml/FUzG995Wi2vtW3Ke1fdBa7uXFtmeLGNM5IJtp49R81e3VHjSQLKeeXNvGqMmxK3R7fCiMo
nIbbMdEFItZOtjJr12Y7ySCJSBaNVhE1Ojrm4ZQeFP5lDl7OWf9SPs+naqP7JisFT2+I0tHlQzFo
/ayE1WZ60V9GL2LmizgRMTplEjX92k0DjZP2kn/q6VWwm7fxBj3JHXRazgUrY1rf++P8sZa0TalW
3DPrTZYq0heBNFtkaT+Emlh6QuSVZh9aeiqlsO6d+irVRKYyXa7ydf7IJFwGbV38Ko+66MjnW6c6
ZkWG9yElfUqSIlCfE5OJls9NplhselGZcC9VkrvRS36JL9KpsVi2ECucv+IDDiaTV9hzm5A48tve
NUcy76Se6N4Y1gkxfJFMPbUmYrzIjK9kGN1JZtrXomxnwe5HUp2SjjbcWcOSFUexDPuKdIpT7xuq
vlU56c8J6ags08zbDttkV5o5iReF1YUTVb7gW5gOyYNcn2ibmUSpD7mSUKVz6gjfz7KVmovDBXu2
tSBJw2pHZVzpVnS6r5lye2uSYasE+jkfqCkR474uNGoZv3SX6tLjJm/4Z3o2BDK8aUtDjIZEdvFp
4da3ZOEEn0guNSfFJTVJF07nmEoFSU6lTHSi5aS4CsteWe75k1qT9ENb7e5UiXQ6t/vsmMw0+2yU
81fOSXRaBkdI3g310LeupFFLIdP8blZeMrB+cFrTKSWqHMaCZkkwiAvR1dcmSUhiL1TfxQ3rpI1Z
khiDtuxW1tadneD7R9+MZJonRHxLG8bVnSzZ1kFenS7MSHRbInc6N/f50sq4R7bc2mVFhBe21ttW
okJmLzXL9QCtMu2pmcnQmLY00Xg9tfFCtYrWN4O/FNRQyDrawoTOdQS/5ESYAk0hqkEig6T7SnZK
y5HfNJ3WTvFseYNI1ZxU721JJE41PCfb6WjOpF5YCkuQUGEzH+qvabZT0ZW1Y78WRHVH3ICKtI0b
p/4okXmw8ZJDeX28jTe+nSe+CY7ypDxZLJ7x9IwzbRe/Gzdq4ertZugPikzTjA50OuJM+kXpgp8n
T/ziLN7rZunSOPnugH/f/N9PdYnXfz889t/e/HUT7ua7Q3943l82/uTBf/ap/+rOf82BY/16S3uU
DkZOkQmq6Z858MfiaHBzv+Hb717wz8d/d+Amig6jYKpoKoYqyor6cJDfHTh2AWojnwVLTqAIHCY0
/O7AkV2AqgogMFAWDlMrsQrU7w5cASKwsCQtXL4IF26BcvzRLb/ck7859J8dOIqM/9GBP5qOVZ4f
0/awCIkFyuRnBy6Obavmq1z4nQDP2VtjMGizHyX9SJdceanTtzWJXSkz3WZNKtaPnfGUSEMYqUZQ
zWe1GiJHmAy/TFW3K0Z3WfKFpLLlK4J0LdSvpT7Ja28vk6QTIZP9OY2P+WKezXg5lXU6U32Ydug/
pq2f66CcDD2nnc43TYOBPqltY7crLEiuzN7SR7kzTcNu0A+NHpr1yJS+j1ieFBE1m9U2YoFG5eSX
XeUm7UhSKXObRaGQRGoitn4/FTGVqzTeG1GuO+kw+bWV7ztj9sUoX4lWrG9V8ZUu+rmYFSIlEjP0
ji3CxShWOBzzTZa/pHmEH+nUa9YXBz0evSaTzvJSP9e1fEP81BPZXLkrxmVJlsHAGe5cTmmtnboy
ZmJZq/ZqjGRRMqLgi6XICie9+JD4DD9an3jCbVPiviZ0pFV1mlcnsRHdZLDCLkqDVlZ8YRpp3ape
LzW130y3zIyJkqlOKvpl7dftFSkDTtykZJQrhxf3Dv9ZU2MvRe4vLd8IqkS6tT0Mqgh3FUtHrSsB
F9DLi1TuDSC4ls+eYPXMGPpAhSntlJ5OhQUXL7jFYpKoH3bxOj5hKQGnnldnkiXfaBKXK4ItF/1e
EcqtOIibudDZkBrPUbWy/1jrIiJjVkStXyRTiwrWi/7n1gXWRwHI/8m6/L3jv1sXSXrMscbPYwhj
ZoeF0f3dujx2Kah0gPce9Q6+mZDv4YEi/QWlXBDnQ+1GKWckf//NuoBrx/Yjxw6z3jRV+XeMCwzV
r8ble8uxcAQ0McQjjwniPxuXaDCQvtmK/dbovFldadkrRJuml97sj6u50ji3iFhq76pQH2AIDzyC
u59mv1bTiBgFMGmDp3IYJRsG1m1bzsoBeKysdpow3YToNZZypzKToDTiFfg/ZzNXL6kw08FSA8kc
XKW86E3j1NPii0nlTH1rS0l15V29XYtI81YroaahucnEqdhzx8ojf0mAC7OETiue9La/jHPPVOFD
n3u6ju8KN8K2eUusZjfFPRHXxSANN9y4hF9PPb5s5VHZGJbK1Mb0tAEASMz25dTuVEu9S5Xk9lrJ
aaJUvjJPV6zGuZ9qxA9CJLtVU++7ldPM1FPCM4CGKjXYJJmpl/VW51diHaStpTpjPril1gFdSlJk
ywqvyZpprG8XKndTTow87WnKK7dLporqTec3y13sENtEOIuW7KxkfRNKPdR1GGdeFZdey4jexIA9
fRFOhebnsRrB5gGNK6OV2MPA90U95tRa563+GOezSngunIVWsJOui70xKjeIN7dZ21Y04gMwVB2u
ZuYMs2JLRlFTzKW006wi+ATR6g42sLspceZ1Vk9VQwxXtQx0vd42s4KvryzCebZHp1pb3TBUVprq
Vu6LvQjoa45y55i8Tok4NIajrKY7mqmxq6vIoJOFPoz1OmdxUbjCvNyUJrcLYKBRXZy8VQJzuJqC
4aacmUm/FRJrU83qTRnqQ5/dRbMnuXHXl8SeFZXE80IHs+KkVoT9LPe0N5+0qvEVE7GpJiF+ugvx
R6zWYdkVpCm7DzxZ8USmsvVxHDEiY6Nx/F8PKxH7fHASXrTuKGZ05PVK9TrbahYPR2vYxtngTLPH
KzWz09Zv45F1iWl9CZjXZa/rcLQmMagk/ZAaBSdTXE0kj0THaodAHYC20+mrXGp3WE9CK9u6rgL6
DqyMnqfmumROr4lUjJ1WL505Nuho1V49msyMNYSSGl3X8hilEzHnBQ5DJP3wXj7G7r0zX+PB1Fil
NF+Z3vS0UoBb83w2LkZeTPQ/17YDOugofGHoECdhyx6Va/8x9WOpf6R+MDHgT8f/sO1gZCVLxdwx
gEBYcgva8g/bjl1IVAKYQOlAJCSpsKs/bLuBNCYwUChdDUeNel0/2XbsAuejgBGCnIrVJKR/x7gD
Gv7BuP/WdFQnxEJQSC3+tv8n6kfTlGzUxnne66EVMyW2h8xf99lHt82eMK7oXTZpx5SBLGJYJKyz
YKJIfePPw5cYmGF8krwxJdazRvLdh/VSBPImdmpvcaO7MJBCO5X6Jn6VSzsbXOm91G+KScRPi5gu
AAzVDoNn+RZnUbSJdoZhy40dO8OmCqdN6ixemdMsyM/iBqDslt3PjduE4q0K8XNJaz9FgOUuKZyH
vUiPKDaZXqLxIspPRXaRYpgVMZx5MJi0kslgx7sxdZKzOj3Vbt11vlACLxmk25pHAfxMkjO9o5JC
+bqrVN88xitNdykcnE646esJRWFqkjx1626yR5bFwZi+m+5kr+BVNGLJ21YO8PG1DRWFtvmtaJ/U
jqjL3UyoODH8LT33wqFIbDlQF3syGK9f6us6n6VnQ7XV1csXV01KO1JZwmYvtSWS0H0fRrVjCqSs
6bLYmUzqq/IufnUyUZ4LX3YbJtuy3e5EncjX7gA6iR8skp80jdSGJz6bFplBOqlUW8gE/g3cykKn
xYlzgq7QulsDsN7arTt7K+w/M8QcAfktEog0sUYOEsDR3M5VMnsF30iGxzsWZe+dBC9ymjfJPppI
TWcykpIKNHG6GQRZzqQlI1MtwpmTeYNDx4kKlZ+btlnFzFoPsb1q7qr6Bj7e1qeMlTh29EbPOp3i
TymjwuBoJUkiZlVeoYU8eyq5Hc2bSSZVT4sibORXfAavoqfc457Juo2RHVPXogZ+uLqN8d6ah2bk
pclnQpOMGA4HQ5lvG/Go0pzWGRNWon+Igj+S98Ntu33NQPs9ZZLXIA5fXaOwDaAYlcbRyXySDzKo
TpnYSfyktDszJcu292Vn1/plhPicpCrVYzc7yc5sW+5sT6z2xZroPEDPLymJD5noKUHuNwVZnqOB
JC3lX9F5cdAXdLRLzQa/U/v8GnOcoN+qz7VvGGy2W78hqy0761W6dqf+MO+ijbrNvPpQnbBPdqP3
UfSb1/ggfcnP2a54rWUyfvGCDAx/6e/Zbv0S9OcajezCQdnGh4gHeCUnw01S2hBuc3sMmp5kNnf7
vaCSciBzOJzNjb5ZPEMl3XEO1c0g0+ZucgIiRGh3ckmHklZ2uy/u2nU8dUHrVHZl45Mefm6Jxprd
2JLsPn+255J1tLBLpnzqXhOosAUVKQyqeiWrJdBjIilZ/C6DJAPnUzJOO3JB6Bc0eLYBpm6ZbTqA
QiKtN43KhsevDHRLY1vbOSNXpaJizfSYRJWXA+gJRJ3fmTk4aRGC1sklCjonorVn7iI7owbL6IRt
7RAsJAEbBsqVDOR4/Pj6QDhmpnszBuOZMS1jNUAMuOfiuNwmErPMjWhFBX/ZpNaxmEkSiB5MldPF
NOppee4Fmq0BVzY5yx1Q1N45ZeKGX2R+Hs6JQaTXjHQd1ddNzdZrgjCxIrHA5piKm2pgUuwNb4Wb
fA4x0f5zoy7VElUEXZaBeEsHh6LAEf5jzwxh+Y+izN85/rtnhiiD+nDgbZCwYCDj7qG8/E2UQaoC
Fp+2sMwoJv1J+NYfntn6C+b56cgBRLiG1akNBEvfRRlUpRNxFiz9BWXmt6P+DU7nUSr+F03m0XLt
MU9TxDwqrHONNvwcdcW9kQzDGg1eLb8U2eTPXbFHiRO3TtJDo61sNZ+KrvGmeVxJLzdPzZyw3Iic
seif6zQFbBT3c89pPUn23GjXspMDo4hJoUvP+Sq0TNDl2mnjFt67Xmu6pqvXjnlFc3W8x4l4NvoH
pZ/NdBZFGlupk0OR6EXVVXud/HSbvhNaPxNYCEr/ztUaOvIDgGjQ3w8s9PPVGrM2da3UDl4bCd6a
aC2pWnmyS0F9HyLLF/iCIW8W+ygpqGTwgk2LcNUhJY2CBquagS0WC5NBMaow2rMUUVh9V8xjAklA
jXNqCvyUWG9dKbBmmkipta4ipKw3uk1R3hXL1cy7OYRje5wr0ZPjyuk7+GcxlnyZ5696p/uykNFY
E0inGmGSbKxsskFHOmImbAwzmAragAero69aakhqtPZYHIGyQXzd++YiCG9xkz+NYPFHDGlDPLcc
DtcIBFM+DVEVaGoT6GkJIjjP4I0MX9dL3HrRSwfNWebmUrcmXEYmkiqe2TR3ZDKMgzq3TmbuLGn0
kSNL4rSjs/o1rRWLq3NcNkzVBERc1TEXaTmW9jLeR00nFoJfSQjWfmV9nrFFjOlgfEgpjGzEWSUU
x04t6RIvnlXdjVjeiAjx4ReLuQyETkcwJDyp7WQjFWFrDhOZV3gDswaJDb+vTsZRBx6SCqGnnTA5
hcFtcFM0BTaa5zko1NkuB4XFYvdZtgOpOfxZnSi0nAD3huJidEnYTc2ToMDYzxMtzN5ZANbEsmJz
9Txr8iZddTtaE1boipsYEMMUjZgSTHKm06JTbMMAbGhrV6oA3xowACZGztSRMZ/touJMG9JQhx7Q
zWtgtoVtmpUrDWepVOnacSrP17y8ZK2fJzs9svD4L9sYA8yq9VAcDGecSiL3GtUQ9/JCeIKshQhZ
gzYC1UpQWqKv8rWOOxVRbOLPy8JQ3wXz1FW/rxQIDEtDtVwcSS4jCK6kWzRpLEmBYVNDiynGgopb
JRGMWQfBODEAKbSdVjCxLQ/KcFzW8iSU6dcireap1qsOAGM0g1jeFrOnSVs1607TUFp0rkqdxFJl
q/pakTkeF38eE29ZHUlLNnOPKxdzOZjk/jCJK+2VGcLR/Nx2pmcWX0OBgSONt2qFlzbaeqvH3bNU
r4coV2x1tJ7rQQ9raxdZ1/6BIBB0jkPiNG1vy9J0NNqL9RjIcoarNwBqcw9k1haM0FYSTNtYIF6C
aB3Wgg3dp8mB1xMjNV0paY/cnCtiDnZdJuEgJLHNp2QKRsNyUtkM+rL2BMDpGpyt2Ic5JNshc+s+
IsKgfVkgsevsuWqjmAj1dNDzxi0EGSzp0Ne0KjpqyfVANFxsEY8ljcvTWPfgmfOcTJZyUPqDmpeh
MavBIkdkrdXG11uTVaMWNitU0skyqdSt20UDcVzXutNU4HfHLIggoZsREEA0sUEMFRPd26RPUlm7
c9X/sh7WLzLA77LLb7L+75v//0gzcLGPxeawMLeC2SH/FzeOAPv37KTv0syfj//hxlGtUJKwvg/K
Wv8QWX64cewCb4o5s8hKfATR4FW/u3FV+QvmhemSiRqypoXgHGH5j9wKrNGlocAzVutBiXksKP3v
xNdgcP/g2MxHy3+rWoqzIVfjV8emR2XH1zJr/JUB0r1Gbqq+3CUZJN8ByRWQWnJIDaKnRQ50wGs0
k1WUgV7fjYRAGq52M6gpBHPzfjbcvqHYjMqdxqlihkPQjOexZaZlD/mXJtNkOcyth3cyaVsUtGif
czCwGDxyiHPwlk2QrtX1RRKvQ7lR1Y06soZFNtuIdxx1zWK7YbWthiWaokZb6LBsccV7ixP0QW0v
RwSGOZn3G0P30dTCIlVBWxwwbyeJwEe0s4PgeIDJYTCEh5Zab8NMSsWJ+Xt6qpScGmp2KrQsnB6Z
INTYVkHXEui0AyerCpyNgIgIh8lyEps3TlNT0Ke5JdNIc9bETob+lfdw4LnsVTA5utfv+SVatrW2
h7K+BLM6PeL4dJ+BDFCJkF6jU3ORJhvK98OgHFogpzh4qPgq69/kE3gv/RSdCpU0l+JowhI7eWer
bwPitp7WavRs6WyRwMnRLNp0bzHOC2ifw9M4a04nsJGtvfZUHm2lm1k5B7JGJ2jHL8oO+RUtiYM6
TBc3AUf5MUL1FkmbE+GNnyXS3JaJLAIauo+ab4GuxdSKIhcjH234ZQnwBhRF41oIaGEoX+qKmgrS
GLKIIg6NJUe9QiF3W4o+I9F00Zw97NhdeOzVK8fcGqdyayak6UhaE2Nn0Jnmh+yquJOzsMrtvdhp
wtVubG0nHpYX9SDFgHyknaiKaImqB/ll3RT71Y/cWPRyT3nnvg4ep9l2vuXksguKheoucluchdZI
+Am4L+zXbeGD/AFZUnqlDa4lRK7HRnKioHIKSE22clNf9Vfk4ww9qT74k/bcf/EDPOariWs54XH1
m4McaBvDIMJp2HUNUYPhtL6lYY88APAFMRUi2hkBkoQAcI59fUoG0B78aUa7KgwmeNxrXRLFkZx1
cHvEpylV7Zpy5Dc4lgN7XxKTPtdIxtGDldQu8nFIs31bvZIeBn9yQKyS9SaRmsS3Z+epICeJQP6/
4pwsDsytcE9ug7NS0Zm4J6FjG3vMqPhS0zxAb4jeyDQin3J8DxgiUDR6kNA4hMDxyGBZyGK/1YCy
RGWdSd10K4OAkN6kWx3knhlUfuaLR42MjG8rX3UzCi2WDF8jk5xppziak5KZxGEegqbpw/5Y7QV8
z2Lzc/U2kzwAdhc6ymMCzq7EreRkcJZnlYg+KOfIy7ea/bmSxJF2qi/Q2E7tGfdbY/VM4HnlJGhd
I33hCeHnaTf2YQpaoCEAMWg8new8Jg9I6bV3+SKlNlJkgjUiFQPz43IyGjTFZaQbcOWJZJdb+UUE
e+Fqwia9y9yVIVk2JfQNC9jurC46TdVrQ0DoRZAT4FuJPm/Qm3huxdIpRGpkoInY2mx6mU7iIUWC
Cu9Jq+87jjSZw7rSQg41ObBSvxCZONl4gayv9rh/99xuzvVdWB0kjhWbR0LQE0CWbpLcniDNLsf6
jiHZz6Q59+HwWZ0h0IbtJTtn5/k238a30hVO/I3f+E196W7xpblpJ/kQPRU35SQeHj/LYT1Ju/m0
HKYDD/QtcuRigUBLKFwTSU81UbkbL45+zvKgVHBdjj478n7qAzF3msjuC1pLTIBigfSngWQd6V9S
jWYZLauLdG8KBs0WSg1JaYVkMhnRiG5PhyKj3YOmAEvn1YKLjLMy8qx2k4iXbmHFRo7elxXkJ8YN
5B0nY2kwnXpHPANKCpfhkSyF7Lr5iHtRzKfirXmbNw1MCMe/6NoGQKdiCFlBp8jOEkOjhduiM57l
BTK307scvBtYUYWCYPHzbb4d4Kp6W5fIFDn6htPZBa+D63lsj/fpLAuPTe2zCeZPTrjOhM+uYLru
J5lnKrYWtoCKwVpe19CcnGTac8VRPjMLrs2f770ZKpdpPmQdZL+PGah902aBjiS6xV9DtSIq9Ayr
2LRObYZL5CC2eDz7oKqK7FxlZ5wETRCZDPXeNIkV0zW0YIWsljQGRShjwti+6UhEM9zpo1o7CqJm
Pg4DWcudqb+qAnswW8b61ENdN0M5uavJfakf/Yc/ot6dDLeN7iMvcaNyV0/YsE3Le35AlmOMkUfL
htO2S5BHUJIMF7ttSrfCcN0jfhXALJ4kw07BwB7iPeRQx/SA46PLqJP1Clgg4Iy2AnVqt9oDt5eS
dAJyKvw+D3s8KcpexPdo4DSp3pO6eGQfGdUTvPp8+MhcoaKNy1snnp3lbF7K7Kz3r6V1UFov70ip
B+b8LvPI64bS+Rbef8/4+Q9DqhDgVRQtVZHMA+Lloar/E8IJ04KQavOTzI8s4j8d/wOpKqir/RPi
/CmJyMDsLBFQ81sCsAxu5AdMxYItUPghi6KgIxZsfpTb+AFTsQu4F7KNKqPqmwT66t9gm4w/sk3f
mg0x6gGkUQP+kar0M/9SmKnZNEnDPfk4SwyBckn6K9LonNJeSebUl/yoa2xNyLLC/5UdNSu7ES7A
ALbpj1C4MySEIlJNTqMd98i2JYLuIDlQQXKq4SKHKKUrKNZr/Vy9AaKld196g+eq3tZjLpOFIc+n
35rnbLGFgimB6gQZaUJgQesJyXodBeKNr9K7eaxU5MkBOeIJT2ZXhn8DfHxbzz/dxr9HSP0Jtn+7
jd8SPlAuAIt6/dofmTgVBddLaAqhZfprx9TSftOcMSFDzpCyNMy2OiO3iMBE5l5Png6LAyHZziOi
G2+N9FLHrpV7rY/MXJIFo+DlxrGNkNG7/+ctxb35Y4TxS1Mxh+HXpnbaNMu8qyCAOE1sI3cgz4Km
gF5hdww8s9M8rb5yq1dXQVoAJ6aKiJyCBpnPTyAULnz/lsN/a40HnepawLABf46G5CztNuouhmcu
T7n8vITFy3iABu4NYcLWk2U3e/TH41FBxM5Kz3jrP7P4rt2mz/aC1C7F00GzzFuh8sSDOeo0qoju
I/5mEhOpdq7RvvcoJ1LMtHOnkCPuKB9IFE62Spednn9Y9bMqPzfrVQOi8ACdlhCkzpv8qQOEaOQD
wv4FDBUTHEFglhh/i3BIQzPyIktk1Vly1dxiJ72aGzmR7bSRiHr7P9y9V1freJb//YYezVIOt4rO
xhgfwDdawAHlnPXq/x/XVM90dT/ds+Z2FtQpgwOyJe3f3t8kcf/Qd2q/wTRTp9lQaS1fp8ob3pI6
EuORYVNX1eUYB4Kr5SdUs9vVOwyuau0Gf9jOR9Sl5QV2yg8h8R1xMx/XedtdpZlZpHCtnbRrBtpB
MHxv4hfl6IKeoEAYj4bsZ370ZTI/0F1e+PUQ24UvRNva6Y+L4EwPdbCZOWg9++kMT+J3ght+5t5w
1cCpavdxv2i33B2s32rtlhdeOGw8Id4kxnFt7P7bci+Qrze0JCXA6HMzfuB4BrFbbElqnKHLbo21
R3wqQf91hV19+k1nu4b8kKMLsE/oxaDxEvT4dsJnNHhT6S6dnSt2r7io+xMI03eUGXPv5F/6d5S7
6vdyrH35NtyX43KcjtpmOeoNLK/a2BM/N/fpKGfucCx27bU+c9zsa/4/3dr4MQtF86a4aK/l2UBd
3djDTXr8LCK4eTS2x+42Vc7Q2Mprd5P2w40Gtbi39Hb0dKBmw3E41ufhuHwXO2aDEc7OtNszJ2p7
bS7xV3/tz2wMvcyt2TU7Y696wKB3uhuGIdRCmZ1+Wf545QaHeoNqwuFbSf3+ejYzl4k1fityz9K2
hraVv3OXV2bUGAJto2y0vWRLtvWZw2fiWXhd9FNYOfFXG/pAqvGX8Kl+D0F/ngLEFn7tK9NDF2Ls
weJYoHdUEOR915U6u+ef7qJ6uBMGqsvoZvteshlgOsNJJztNgjwJpudPy2/fh4vCYVM7jBP5oxZ1
l2oHq540Ph8428a43V4lwXlRGTzsIXJobZN119XPs+AM7S2ayffb892tuwKlfrMrvI7ygJcic7p4
O8TbuNlYGSiondVO1NrWvmgPc+0k9QUB9oy4vT0mfg6Q+J+clxPupWN/6Z3+Qi81PZDGbXyrj5U7
fmiOuq+PAkpwN5t2RrLpWk9mvBrPqXLMZ7ecPRFtTrNZ6pfeM0wP+RfHMbSZ2DgxuzS7JY0tmb4p
+dxUmWSdPnTDJ6FClbkzhicBzYA3v67Wk9R8hsZHbXkqWHljefHPMjNrU9Qk+rtxvxpn8fgQnObf
IXjyeG/eYU+MxhfBXajl80a8sQ98Y0NR+JA8rCuSuIvFS24+Wca1FA/Do8vr5lOt2VrySqveIUg9
NqmXVg/h/0dbO8Dozpw/MFYF/cD0EvsQukG4ZRX1Hz1c/dzSv0kQrvpbfFr891Ns/0RuhIpdtK+x
J2yHTR6MQelpzkdoc6Y6g2x/wBeanTufTF5EdBUn3iBUyDcqP8Yemv4WH4gQiOJTa2uOjIJC+x7O
9JaVv2yH33oc8F5Jd4w3+WqDAWwoIvqmP+Wn/jR6p9puH6Xn9XZD0OpE0K7yH1+PcsORtou9zGc/
7lqqK/p7/ls2V8wMbFWM7N2L9yz5onBsTbc/tZ1t/ZJHDpTV8taPKT5ggxBfITPterxX609Y2OW9
+Q2Hsa13xbu4HWBZO3vEGfQEYryOB2tnblIvBx2HWTAcSbWr2uV25VduvlMcOOHtPmeg+UwU5kCv
3APQ2PI1feYzQOgXU26La3lMj8Xrg2JwK7fwRdPWduqhnI/a7Czbjr4+wwmHl2DV3Pkeqg7DiXQz
X6MBNNiGtK4g2Cgnu3hPIWYH37OztU1v5VEAi7HH76Z2lbO7woBkHhxxqZ6wEURuQ9Vgmu0rp3Uy
n1l/Y45+ER0iYHWExTbgvxu+rrfliurwst4GqOrZzXOvdWj6X9uLUjnT1qkv9aWX/Tre5dgZKJZ7
tB9uu2PX7Nkh7KmdAUF8s1IPCY0GlsQcdzMnNz/cVTqjY7fvx01RuTP4SWRjNeidaRN6M1oLRknJ
UQEz3hXFVmz5tPIpLZ6Zu+s19MrgB2LbZwq5rQoqHkc81YK9dioLyXPTn9TnePTirUQfxioVO9I1
Ta4LSMxSuEt4Ge9oYZ5Wr9sqP+BUo4P4IbR7R01f+IQSeEpcMXaJd4IRxpUf+L/feaOxzQ/0E/m2
f4p/G2cIrY71vUXy7Pb5x7UMjKe6vtFFgd3Fk4cMfPwW6mcr8yDP1Y180PfCC2sajoh/32RJ6j87
5B5t/d/6QcS6f22yUq5zsEZrTn98hwB17qstvYrpkzpWrIwfCq3sMh6TLKgbr5P9AbzP7zf55/w8
79Cet6UnHJs34VdyHIeTQrtRsZojkvGkzlFeCy/Z1y/GENSxB0dmLg67QXvIzD2t3cpYtpAfVIdO
dUFRhFv8IRReFHvtYo+7NQABiGnrtvrTDMjzncybuQ2qm/w0OvFHVtnmFWmU1x+pERU41B5mT8tt
+j9vOWDvO1Ntx7t0lBKnf4YofAg7IVacGHTkU6auTwzblK3Kt7biJs6Dcg36i+B2u/SAEsM3z9Ob
/AYawzjdHzdAir+EhHJ4iOodJ4P0pN571Rs7z7gaRoAc1LQADb6ayt1X6NE/zdCd2KOpLb3TAdbj
y2S5OGf+px34P3XJD5Hz139bHI0oaoxipksu8ZCF3qp6xrnR/OYnBzldbebvobfxLpmsmLZ+08A1
698gC7+X1VHHTyk/JJEvIBg69hj5QG+sW79HCrVdfcPOQbJnv1not1h4IGGB9tfRngD74m13D4dH
16Ac+quh3jRgv2inAxrNAMvVy0gfvHgWli66CP7sFzerPlgil0lICzjNTiuem5bFEPq08JBvvVos
Do7+CWs/0CTtoeXrIBZ8NFWUR9Ef3gwDc8NkN1vZVV8xTCFmiQ/SWyFuS47Gr/BD58RjuNpCCHSf
JauN7rdeFOj4qLAGuvpT6GuXlIvSDtvGlx9FsL5HbyxfkFt/FLfooOv3rn/NL/lRf9a9f7+/tH/U
A/znGP3f59s/qB9yvV7kaqoYatxsU5/zK03hHc/mi/5zbw+SP4M5LSCc27qmleIU+o7ALTc6sOb0
ZGT2U0oD8MCJA9kP7WvpKC9R6Kzn5NX4HQc6Qp94158W1wqUnbLQCDvqgYpseuPtYv0PB5/y74dJ
6XF55L8/9tIFLXs3M0yukUu9FNrdJBzydqMap0F9m5bj6OoOXW6tncVx08VfIHo6g8Ti1Ol2glX5
gquYA2H4waAZ5w9z4hTa2i+DI0l8VML5nRL97/fAHxPuXz3Bf614jz309yfMrI1Z0nDCdB5jvdM4
kfA8fz68m2j5A2tf/9Y/aOeviTcFYGhj4a+u8RXS6TZB9l2p9qLaDR3t4kXIzGMnpGzmyA283De0
M+/8KzO3nmKdRhn6/JrJhwm/TUbTZOeinTW2usXr6Mmtm4xBa+5F0e2/OSnc6BNrXA8pfogP2jlF
vjI6CfV0fljmslfzOaKTe16eYzgmxBKbntEuwMXjWOfRBxtLeu62ttm5ua53dSNsq0/YfOl3+PHH
J/h/E/UCx8JcAvSDaQTGFLjjX6NeDycc5+NfUK9/fv6fqJcp/gfMrCEZXEL+D5UVz/yTnzUlYtO5
xKvExeUf/hWV8+JP4EtRSezFGcdVdhFPK9IDE/sT+OIukQ3kgh1sKSYXpEL/C+CLP8Rx/Jfj/I9N
N0T+3EOmrfzDwpBVVmJpvTJtygV9bnGZjMxPzPdBKrxcs+yw/dW01mEty5K+Ir1GNBxxtj71g/Zr
FUU4UzOQu8PMj5Mg/2pUa4umpXYTPVv8XNEY/RO9hdHtzcNSpDscfPtlyoPQYs6XtPIl76ttoerb
oq63qFXcGbXMWhTvtV65JX0iF8l1iqTIQcsF2r9M/hUViB5DnGVw22crS71KaFhx1+G5mGSPy/SC
4G5Tsduvk4pL+U1WMjdtt0u71cPnVd4rvezo8eiE1llYKruR4l+R0T41s/KEFkO0sR/OXjfh29Yn
V6tVZ0hAli3EEDf8SI6pt11QsFLITZl5vB9wPSvz53jcW9Z87oR+v6yxs6rDrTWEDzXTRqdmX/p6
pMOCoRDZ6MVoR6q8FSX5IKiQGInyEmeoWQd8O5q2VScBHuA5iZrARMapDXj/mZmLXHqWgaYcCy/5
0jvjoNzqRtFg4OAas8Z0InP4mVcjcoxsN0g680acppum0z8X2aDMS/JdVMTfmtXu1Mh61/TR10zh
3cgtVLHhXRHoOY18V3YRw1Sz7FYx5EUj9abkyXva6C+6EP1S6XBnDdBILfW9KYwfsyp6saVhRFFq
hxPsHJV9sUlqKO62THeJUayg+h19j5XHx0Y3T5My4BnWqOR4j/Los1LEJ6MtvhOxvswz+FaqbhTt
MaLFyW60Rj8L872V5LToq90OKqJVHODreVa6ndCVXyoPRZMEoTp2CK8YM2TxC+/Mfy4K/zdLGjEb
JvG/QPmUkj8yrP91SUNxqP4jkP/Pz/8bkP+4HhBxgCRAUjbw7lK3/iY54arVqi6p2Dlk+SFj+e+S
huREIXBc40qquEXob/6ronGPhExFwkbHtdAe0tH/TUX7o2z+taL9seVczP2Rss/GQBr8/cq9TP1Y
cIgIG1VgkFX0Hiiyz7+nan4Pl1ZzhRQNsqpCINelalslaoAqDgylWpzEzEqXNxgh0jcgj9qPUJ8t
BnO8uNKIqM9c+lM2xZ3bK8byGavjTUpj5Hxh5w5Lt2lLyWlqbY/AdNcUuqsh+xPUbyU+Yx8Zu0Ad
3ttC3iw4K5DnAIz+WGkB+CrFvjW3wBj6xVinfluZhxbgKrHK2E46Dvn8KEPhT7uEyAFGnzi95ClO
KAACnRCGtDoSeOSoibVpciwUQuY3xbk2JTfU5EujC0vQCAsjeY1Tfh0cKV2f0j5yGkMCw57KCHmh
iHIxH+RdpuinpIpe8N8EyTAepXXa4u4behU7hI5JEKCnmqfXh5YlX7Eby827JVVvRjPjrgCcBSOV
ymz/EBhOymGcAFOyHogIUnBdR0iS3/00eAtO5TJ8r1gTnDF816JzlpEfUemBJftdJMKt6m7HGrEO
KISMkvlq0kVbrbBvF0mKAKZxsqjDMR39xgUo1gaC094JlUNoNW5saLvQeFIQo9l9cZjUh+ZUlja9
qu4ohAeDul9zANm4wzMnXxXZnSZlk2RloIyRq5rT8ySYb12qn3Rx7G3dyq61nu9FWSb5Y5a/27F+
HgSKEcYxRrd0PUvFCjYHjdwv/UYUuxdJbveaFYEaILwpbnOvOTPpEuW4yRIU9aNpN0q0F/LOALin
TWswYkxjo1P5Q68ROqb/HqfM0DEAV7rpKX082mbYH6bx0TtHoKdx326zKt5Ok3Eu1nYjZW9NuN4s
pd6y0H+GUuea6AlqVSDVIV03kaIydcfKfiVlw2QCY42WOi1xUr3aJ9py7ZNjtkbOZIJS4YpQt3FW
+4NiBGKjAUIhwBXuFu9aaK99hjgSSJpn65ZjVS+t/Jk2L81U2QuDbEHXu7S/8bSLkkI332DDThwB
XLNLvNYC+kKPtQJN4ZbdJKLutBIagGHTArcWQGpLcZCm0p+BCepIhKYvYdZVOC8GZsRHSb5Jesa7
MnUzSXXKYfwVdTjhlWw/aZFniLPl6IJgy49Dd8DROBtzYKTqRVLQPKzhehnH2sT/05fHVsdPa5lJ
0GRxfChroWeUHZ8SvcGTok3FJq7x/qT5vdfyJ6sUTnJkns2mAFSyppeltBJXnuRfOeo35sPMHfFx
NWG7QftrV0rD8j1xFFoyKMBkJKidSNrJytrWdPNjELSXeWrX2lvjp/8vWnR1mkxT2FS5+maAO0hp
drN6TxPnezLU5x5kbaXh6AWIfry3fWw+q6riddplFjH56POmDbvDYLRHq8/BsuLovKjdJkXTO+bK
QZcBisCcNeO5Lm6x0T6PeRjUOtI4o2KSqcffcWu8yq1MnopR39vGZLpZo+e4N3fiovuZFMQPx4u1
nuvG8Kpu+uoMwc0HJDnTypQdmjt5olb8n50lsKwT8sgax4VIDBI1dZCYf73wGmRY/XXh/f97/p8L
r6X9B8rMxzXK/2sJ/XPd5R7SNHgtBcsky+7fp3BgrmfwkDi+EHvq5Pj+18IrW1yAlMskWuR9cZXS
x1TzvxklGBn+Okv8uekP3wZ/EiP9P7DGXPN3SIZhCbfybkEmlcgXShZarxhcj5XlA2DvIiNCd3t3
9uMX5ctczh1Nnb5vcpufLgwcGjBmoHwVv4AWw+U8Do6VO8oXQRA5tqh+l2/rA48efkzN5pcG3vUN
wTHA9wQHNc4KKzC/8tAqv2YfFfNJoKje42/RHvMyeDm/1jfYbB4iZ7vqV6H5EsOBI6+bKd2yvXzX
B+tM/YpOLSJNwx0XX7gaDB7EZ+S2HuBlpN+u2ZzDI7sHceFJdB6GUXVXYgJEcV96D1+kGSwOd+BT
HBws0DwALtQRf8qtGYj8ZtmJTnbiTtlwi3wXF4/HmgFTBy8TxUd+MTP+61Q+f0YQFrs8sC9EO32R
RBr1r7B/7oXdQB+Mkf6jTkl2yndpi/L8qC3+8sMrsXW89KL5vLRlbMptuW0Pk5e+8NkVjbP8zJWN
w4J3myJByDbtofol7wTJxTSKizPn/XzwMnF7SYn4Ojze3wdbtL5GXnwF/85OySk7qTvVcKOrtZ1e
QdSmz2kfoS96HyD8Vxc566tRHZbXToBG2Jvo+dZnoPVp2yR+aPrTp4Yr/9h1zvA5QGDZ3AJ9VdIg
G04Ao9rkYDtZ6xuC1tC4gM0CnPJ24ic+/fBSfGAcbaSgyjaSZUtfqmbTsi075YyeJ+hQAciBfhz9
9guLhSA79Zd+BOxfz5OzXAyrOSi4hJR+P2WBugRo8dTLGPr5FwSp4kpdAJ2l7RECSiBP5JTp60U8
qt8Qc9UMT+wrrw9mtvcmf7gVMSudrREhY+suVpc+hM2TX7Ac9pIa5H5JQVcl35T3JrNVqnrl/EMM
+35dfodrh0fTYT67hHf9kpzYS7kt/tT1LnRnycFjGkHSPRSLnzmj+CW56Auzz7VB0or6UTEKOp1L
45jRdZt4SAaYm7kvrhFEe+VVlP0R/2X3LZuHWnDya34t7gZgFeRwknx3HI4PU6+ASrhZz5Fuh/hR
WXx7WHyWUcFW6Ief203oW46A5qXe1J929E3URfgSHsRtcih/1HNxyLZoQVFTdpZ61np4dO21Q4uI
R5eW8Fvq903m9oIzswItpJct4LffsgT9ZgI+HHEgSKINcj86wfeIgPBBgt/0CSO0zduIU3+Jd+yr
FVcC79IYn/ggOyz9V4UkOx5R3Hnk8B1PPs9kj/IhTAg+ruxWPqWVTtC2xOe03oiDO2QBLwhZQPRd
cYdXl7VTnz24dh7F/bLpVUSA7bsgPydec0x9cQjmwg2/kt6TfuLn7lDqdCToMmkWEtjqzpF+VB4j
kjAXnvU35JwwPyMVbrRBWSUmcASiL+Lb+JOMtvwVXrOtFohf7U+e263HP+kv686S+iYF4y7/GXcI
Yzt/3PXwHJ0f+mgXt+tJ81TXUHfiNjpUnB7Nfmo287N0b76yoMmdcBP2TgZHuJPP6tlA5JI7Vu0Q
X3YsDvQSF+xIP8RwuRky34JjwjWv9c9r+mvGomSLAN+Po1k9I2o89DvtWLx9PUSTv0uaM/SzpB89
Rwfhm+P6iz/foRQ2nOFVR4H3Ghq+KtpjDHYbpPdp/saqVIUvmEH7m2Tg5k6+W3LOVPEZwKnKnEZw
SuYD1LZoECpH/Hx8xRday56OEFNe9IMKXRRtuPbsLELkBC3iWFvaMSyIxALBMra/jNZO9cdnXG2F
Cx949JS9VFsPzrVFcKTaXeyNhWvSCH8kT03hWIEQdFssK3C100vkzJ39YJVR7j/Nz8pxfjZHB4bt
tcGn3fvENo4tslOCGTUvR+q1uOgdQ+OMrHIvK4yLQO5S45N1CPutoROG37oIHwQfEnuIE006PHaW
4uHi3s8zCYaaZ1nehBqHpEdxW8F42NL9oRl2ELrH6eMb3aZ+kF+4p9TskshHr7F2MiwuEiFhL9+7
XaxvcCR8rd5K8l0Z+6UNQ+YKR8JEZMogZrgX4vxatzl0B+CmAS1mQj7bYWRUQciOyGWWL9yahiAp
nInHVd2m/BiigMa/5FjcCZcwG0DaTlA6hbM65YciBetP+cHwJL8J21x3qM7psrNSF8w5Y8901QZP
3SMkRT1Zk2M9RVcDWrhyuh4POS5g670bffJZVPUsI4jLb/mNx4UhGJvPiynj+/TaCrHbCHt+qdFI
GpVPdJ1W+XgJLeVq6rucE/RVfwTZuengmmBkpi8e2M/KGfcbrxIh7Z/2uCbfSx3Y/hFYGOq7NDvx
8Oi6YNvQtWOX+LyAYP0KMSALBII4EzKDVTNZbDbTHraQpYvN4I78e9intzyYoJTNU/WpPKFr/2Sk
FPyaTM3WCb/FEyg8t/hZ6FxrY0mv629Iicfu8mF8ly14XfLWOw8xAbKor/4yXnJxp+QBklQ69RzD
4DGkCCLI4RYUybWEDkdBAjllbip3uTZYYTTI+OyNYQAhlWWLMilj1OzdDCE2BxCOqNeDQYJqHi8G
8/jV+p7OEYOVm7wt1+xNQFxwL76Kr/ne7lASeMv+ITTg8dkTcpLv5YpU+Vwi4jiam+E8Xio33Gu3
7Kslj+as3Xgp67uK3DlAPFB8haHd+KBu2Lcfz2T83qf0eHvZNTfj5fEusq/1HuZnBLf77G29Z28K
HrPzdG7Q9q7H9V5jwkE23Hpl7vLuHxvFK349/iyz4UiIANPoufSs78aXjgibIyCNTfaWzY+by5Xs
oIv1K0G3dtA+JE7WwPTbXfK0bB9KZTbS+mbjet7P/9mBBEmuyNVwLYS0D1bRsBgA/vVA8iAqeMBf
yI1/fv7fkED9PwBJ0N4++Im/QYA6lzTlUm9/BvOi6v1vVoN5A+wPAlB9xOQTJPhfowjmcVNTmWvw
QP8Z9PW/GEUeYORfR5E/3zQBVUxLAJXiP4CAWSq09VBlyqbbaddpF28zvCFvsnAQzasSPc+5E5On
8GXFJMymdvmVxQ66WvEy7Uj+Y6UaCQ2hi3x0zwDOjtj64BPNz0CNI6iW0eQ27CwiCybWCH3bQVVX
ZB/tBmR0GimELvozVn7yHQgtqYCMiI1ycF/meE3ufHmzuu1JBCnUqzBGwNpBatop3dFtiX7w9WgE
Atr5oZUOqEMWwnAfgbAbXThYOMwMzPBvkemsuSPuOm+gbxtdhg0vDIgEtOdD7HwS0uQkz/1B/2np
4zzytyiLyCynDStrcgbO+l5e68ZG71Af1dAlaImMpZbG55Vltv1ub/GdBJr9sh+rM7bwtHWxNDE0
zMVDNJgXF2n0w/HRIS2ZDaZY2Vrr6R6fqnyn4b7ohhPerXP+VPoDOrwN7IgT+lmPFhHtwTF+zQIi
nmanu0UXHGWR8TRA05xxaYh2ROYygg50Iet5yF5rc6uZgTVfLQUz/lM94AuS7fvsJvRmL6uxGwLx
iPBg8WpwvGq/fpEGZtowVuunJXkhcKoXu8pnE1RINutDtAY1UWNuaB0QedAI4lLzMufrfQ5C+2A4
38pG8PqNtiE/0MuCIkCvgMWsPJSMcPOh2uUubXhkP8vVYdyUn2RB7rogJbPm6VtAcoiGmE8/O4mM
qdjWYHW99TPKPLJlaH44Coo1mG7iLUKezKdJ11fgDcMdvC9IRk5pZLfsIy9HKjoFn3j/AuGs/6yF
k4nenYDmym+JTbH0k5GDH54mIBfzHkGaMw+JDsE6z2GA3e3BB3de55EvY146T+BU6GkXt2vpaC/T
rli8bMXNNnnRZj0odH65PSoHo/OyD+Qdm/lJOBT72nr4zZjnOdwGJ0S/Q6SbnY6XXrFhkhU7PaD+
GMoTQvHr5PCo0fuJvoQthgufiLPBafacax4RwEEfxEfp/MdWzT6JsUF/7NDQoYF5RnmSo+wAnN83
HqdffchWzzozZCFwpl/4BYNOZgNnYtnv5F1xouk3p2NH4gAK2mRTI/nsvgkJkicAR19/T77TktkD
Gao07BFAovzm+FI+11c5++KMVHW0vXZfaq4Ox6gTWivTRHImghvOZHJb+wnDTetPRAQndop8h0A7
ZjsXPg6zpCw5PZo5WHqO1vUgVc8RdFZyjqOtOPrxHZ08OIevXa0eC9OTmF418WdQMXSiOzHJ9www
yGvhrg9JvN02v/rD8JEnbvgrrH3J8kMMhnRUDUhHIM7bvN5Gl+LWEi79zntEuqmp5zJ7CYkL6m2E
zMl0BPzkdBROhknXeEB3maRPZAdJyvY7+TbfUYtyYG6U/XJL39aX5aNEHjXusr3wiXrkKEec2a+i
eloqHOb+vIl2za28FpdiNyHy9JPoGf16hVxHvIAaWu0zrnVmjX5xhNlezhCt9vQk/p6RoQDeotXE
zQPESdo2IzOxQ4h451csZX7kIec6S/sCce2lRkfJFDg7CJ+RP0vV9jW3V0fakSlDD0dVIbcKtQWi
uIR0IC0wEShWtBfjE+JCs/XDdZvPe5m2q+nByfXyRRsUuw2ZwFGGwTvTAWikQkvZNqR4mKgfGE3p
GLcheVz8ONrpR/TYxmso/szkEzfuyGT1vM3R6SvVA7ohvUqmnS5cQbLzhbCJRyUAYPpQEAiPh2hf
KGi+pU0TFKQ5E8WF5IZVo6p9NknayJNnMWPOsj2rt375Fulp20D8xjxBHlOBYfURqOeXKumB+/J3
U7oWwXa/0Vqh4CWqnUqBUfJzC23BTlmCJEPx6bycz5KQvaaoGcllpwI/ayfLG1+XoxQH4i2/DiSV
nYpAXEZbzfZEEjqS26x2spnQfF4bjyJKCoPEmxH8aUcm5S8+p91IJyZhcjFIiTd35gWdUQWYcZnf
oo8SucmyW3ajj9jSJqLbw4aK28ERWJ26Mig4TCRYrs1sQR0c/Bnwf5WeDAazqMaHnT53sL/xMSuu
bXguuw0g2lv6kn0IYF4ZaRxvM+FUx/lt7mjYUcabsc7BvaEYhbu04YC6yKlsS3rvkT40+Gg4+Rbh
oWHb4mHGcHG0HKnwR/lJogVf9327q0O/NXe4PyzxIQLPku9Zo8F1jV1notLbGuB5hn1UGJSIffPR
+HCiUP9NP65dgBZclA+p/vTNapLNdvOdAl50jmA84Jjknl+b43Cbbsar9Wq8Kp/JZd4LJ+FkvmP6
3cRX8x375BH3BgLFekMFD0zspuY2CxBFf5nv82t0WT8blP2Ngxow4N26oIjb0V1d8qCC7ijtUzf3
iZbki+TiAEDK64KBr2qnbR4GY+SnLo5bYthknhkG7Vbyyxee72L8DVI/9uWnch+/mofCSUc80xzu
mVfdy/NwA5L5TLm+gU72fUCNJEWDfyk/WGG73OvubfXWn9t3KbSLZ910CKaP9uM1Dn11fujjlY20
J3fnVndOykBFQsxd2leX5q590urwERYPSCd0R3Ub1f5abQg8o1gRxp82HmEpdD05m1Hcaz0Ymg9M
NLxlIsFActDtg9xw/7UjaPMVX6ugH2eAJN0hmMPWHmli80UCTCXkOOJgtvud8GvEj9G4UoqcxRZJ
EHnTPOEjfQ1fKub9J5kBrH2M1DHD5YmG5MU6aaeQawoMEUBdNzHnN/C9u3JTMLcOfkME0BPXB9CV
P4ra4OX7ATj6yMS/uLOFLdWen6svhPAt5Z+4YFsi6h5PxK16w3g+P4u/5d/Gatcb1M8J2IGd/6hX
5SheLSq7EYyQnIodv4rXHunEeb6U+3afHB9qefBrXpzYn/reyxs1RExxw+O5ZM+KtEW04q44uF+0
U/kqtXudNHWv3nTPtegLBeiJN53IbTPHg+bjW0mpj8DshwUxM7PgbXpCTFt+fhj5Bj61/9Dxgcdu
pOvOiFq78CHgKhz53ROCcFR2pad49ekBP3QLbq7Uc6L3tHYW3VNm0pNQiLjqgaAajSlScNVqE3ta
9uvdQ7TjPbq9zoEZcgUHQtxbQbZEwcepXOhBoyHLCVrU4KxUptcxAR5D8F3s0RjnMMtipSCZgEON
1DWPIH/W6oErC4yay73FdZy8QXAkRmrZIyIa64RqE7u96g4XGyjoW21eDdmc4P4/7s5kx3Isy66/
Uh8gFkhe8pKcvr6xZ92zZ+5mE8Iad/bdZc+RUNOa6Bc001ADJVAQlPoGzz/SolsEKtyz4IEcqjIS
aRnWPJKXtzlnn733meCgVgs1LJXiHP3czZNxmdx0X1xgZ+hKs4c+WgmkuwTFaQlaPX7SpxWspRzv
Gcz2z2KbXDnP+o1x5yWL0MB9amNibebdQjZlzvB2q8+8f243XKJndk7t52lcYoO9YCvuwmVjHBBA
6cW+3oBktJcx2Y7hzlCvFkxV2hQY06mAS4X13ETmLl/FnY34ZLoKzuCKIKD1OmuXdvFY90et2+TV
gUgWvjhKsGTx/ogu/whm5F5P1pLuLgvVfyUAUgJ9bX6NpaLdXpw77sLNb8oewC8FEtml/Qqc0Huu
gjXkw5jZWaudaVDwWKfarbgL8JZi986ypfhqH4Lbat9f5ffdNb5Zm4x/irO6jK+EQyEKFQ6ET8ZT
9mrdI8YtiOmis4kkrLuDqJ9CtH9R9y/Rk/bVJQR60e68O/tOe44fnWc42jj4mGft0XxAsG++lw5m
S7sOEtcn/i+EyPEdQw1WbXDl74ZDtA+BKuEfH8x9sNWf5Lt8J+gIaVQALowx0W1wIvDAUgK7ii/l
K0hzvLDexyf5wCYxw6TiOfsMHYHFbWBqmB8xAViVa5yUrq038y1+iR5mtCu4De/Ta/XYPMbXjAIw
LrXt6CF6iK85PeAFd1vziOfdTXiXnRsAyupQnN1P7TlGJXUaLmh5irP5ar5qe7w993jm3A630629
T7cwpZf1vr3qHsN7/834Wr4kD+Wjd9d8Nd/0txF8mFoygYtxCK/tbbKP9tYNtPeTfwO0sTLW00nu
8kMLoiMu7jE/5M/siNkMrC7iu/hOR5iEqH4n9tOtfm8/aFddvEAgOPDAs9cuXrpYne7w83PiLeZ9
rf+Q9LdetnXYxExO1cO4iTEpnPaluyyuonBVGtvxc7KnCc6aAAl01FolS2yU1966fhDi4EO05vyZ
NmGHc/SCErFTES9jugX3bQV7Y2SWTDj5zl+H6lbxnizCDWocNbWkejXD6JDg7sf0hJzEugdvu8QX
eW3iSHqGdIGDtOPsTeOJgmAyLX1KPlhl+NdCQ2DAPP9qcQzSQIeN2LyCFGu0KD035O+krOPX6bO2
07E8rKqt96BfA9Hp2/iKhDZ68c7GObOwMdtpcuc+j3euXPXxpjxE1Ig4BJOl/NTfKMy/1uUpOOv+
Ul7HW/O+GzYggN5VvYMJl14ShTVrdlOfZ1X9Zbjk1Hrslpx5hWSg0K8ydajFOqS49U6pwEquVLJ/
iqYN8WjeXCFoSMIZ/5dnOvEcA9LJ6OgewDpvzbV+QuDxpfmUHwmotC8E7Xv5ZgBvQXort/kB7HqD
/TME3xMnXk12hkfCPcHKPNzXiFtPdXsTnrVrVgQFqn5ZfnIfOHU4ljgDLWgRD91u7PYcCRwjZvNU
oKqPV3N5v1u33YMp5g813yssUTCi0u9ApQH+tQtnRV0sAJwFmDwlzhftq3gpMWz0loXAKQe/2EX0
hurryD4u7S09VjCtpfWBh+kOOOuq2bgnG7ecR9CVfXUcoHljKd0vk9fSBp85apvqWO9gNG9M2ulg
bLJtjyjzHkBsgHkx39IbDkX2oU0Oz+ZU3RQ3FdBielAndSIJwzEi3laInGp3I2NOL9gohCjmRQWH
ID1pD5Av2r1+nzgPdQlJezNgafneU26A/nCJg6X3VOhUHhe+2CQxhnCLyFjL60LsEBQ43Y580blN
5iBnmQ9L65MJGom+6h7TrGrZm0i67XBpfTZpllNsbQwO0J5J7WRTSLzvo/WMTD6bxwYZTLxyILqw
mT8w5XYkvOU201cs5/QknnAcRtkk7917eW/gLY9x577fjUdOs/JLC527XufZKhI0wjHW8VHdqa01
4MNGwGfvJbbAUS5Wwt1mibXjuDTZJJAVYt+DjA25FjEFRSSeGeMh8QSXfqlxjC8TqFj+o9VgDBTd
MNze3kBmRLecsfo0OouvJtTxCMWu3a0teSgfLZAA09vbpdxHzg3IW2Pj5pe/RBDCLCpAyXm+55RW
PD3xM2a4xQufqq6CFUt7JdFUOe8w8hY4EANS+PggY2+8Qge5QgjHPzaivEN+TdjXD8dUPOiojI2t
HZyC23qvX1XnxLp0hOsh3vgHXJh3IBcwX9id4F3dULj2twSw1TU6Fn9LLX36nAQnPJxJIiu0B5TH
F90+fTOogWmdwsJYu+1CjPktbP4W9lOwSt0r0n7deHVAG77kF6dfsOsm9j5c5zCP4rcAm3zOgk15
rw4p9q6A09u+3Geb2VAWn5OlxOBuEx7yUzAPaGtv++EdpzVFgDPSoWfP/N45T+GlzvclKc7aRB4X
b2vnbTRXy6Db2n00tyRCrF3M8xBNW7uACbaAQsx/6SZ0qnfVrlz9l7TJcpnKXOzyxlr6waMTwl/u
g+00mmtpgaynL2a+m2Ds+PJsrxGnusNevZUVFikAB9rwVlfanUktP73OTtm2aK0FmU93LNEQbHlL
6dmLl8OxPhWY/eGIfZrw8FoxNvXRR3FcbLJLOdve08yJowD6Ybim8wZGgi1WdtXyzjJsawWpDSUH
ntvedA3DfF0CH9RVArS/DEAzPTT0X7oz+KL1RT85x+rQ3IDLbJHrkgpRM1nlm4hac7qKN4guSMaS
ZKUKDOf3ffnSmih00ZgtSMmLS32pLulNemPsSKa2s2p6li9rwKzPyXO11PsdnqIUxq0ZFi7CN3wY
98Qzlr2FcqBzAkJ+35kifSzUsKi7t1hDLXkmStuKLZLpBWcQQWp8sHYuQk3A3885YkRcTd7jAxsB
hJcAjcgCcALpu3ygHJbtMI1oaF6E63e8Djofs4hF/in8FOFVZn2u32wLiCZfVXp0sVy17BUJHTY6
D5jabCZsPeuDXOjDMehBt0Z8X6jFcG2a13TLNF9pW/sgDngY3FTpJrDW+o0ZrNR0atxrKynovXAI
OT8aFDbmhyXDf0aWNJZ8WNKZ5tzUBPqUJX5ZG3EMahQ/1Eb+o7//nawl/tmh7xFUaF1Y6DxmTcnv
bC0kHH8Qdvyu+cAExaDRCaIvdB8/9DsU2PVxd1j2ORZWuC4dUv6B6oiwflJzfr9rG/sUWGG2ZZgG
D/VHhnRnitjRc8xMw6oNrxsT/hDuV2PyFg/txSyLI9z/OzWMi9IeSFHj+6700aIjFZwMbZ/ga+oh
bUx6RPwVMHOiD5vBySAye9g7IcuMLZsYcBhReGjGBjvhtQ3r0HagIJst4VWAsaaTtN5GG1HWm8Mh
SXc5J1MwOcsM284WCy6tw+w8ybZUtPSVDYu1psdDnTSPdgCAqiFKp3cH7kYeELSdfSoxeJg8Aox4
eA4FNmqCxisxoFptwisYSTjZ2zzKyHkaHltjPBi9vm7d+onWI+k67vVH1cEKL7YN92GLRwnTy6uB
+dMbE9MtJ3rDhvHVwFbKd6erodPxgi/P1lQuW+Vc1/BY/JhCCqhVycLPrZJSfepv+iwFs1Cnenpz
m2yNYUNu+MGh9NhPp2iVVv5lGnniIB63Rh8uHTPHlqBYhPZX6VzpSPjKRlIS6W4NyQOgCBRLvS62
un+tYN5GYKEW4ViVPtpWo29xGLQXVoY9SO3vGzlDsTPGGPrAZmI6yGDaOSq07xtlfTE7/p6coc0x
MzRSCJwYAUy436UhuFfgIXXEYnBYNbXbLIzJvwkpw80M3q1TYBQ14hRihdWDBj9cWaA6Q41EFCFc
b14GMQncp2ZbQufGHfX7rEhwZKwPVkIMWgjyddfcVaJ6CkXSLetM2/qzH0pdvZmB2DSqpmGA6g4Z
0up+FCidX2nd5uFmRaqoY3nISIFYo4PGvcsdOBFrCHu2eoh04ymQFMDdFMJG56xjG+/XSJzMtshW
UtNvbUO7Ua2iMZR5g3XlchTkOVq/9gNRrRur/NRr3U0py1srpFdLGM1AvrVDUSBWeRY+NSmeJIO9
jJL6yUzFtigzoLpZcTMUBU6U9SrziLpdTkiTmqH0uGzOyR1peCLazUMRGTurKA9T3yMqjxza7NXX
jXCPXoIfx3RnUkQTsoAJ0N6Ohr3Pu7BfdboDlBRrhAg+ZjOiO+fQKb3WudaL+lNOnkiFFgBdlvdW
IKtdWzndoiLfkwPRK0kf0oc7zxgI9qPrNiqvotE5pjadBlSNIXaGhW/4LAM8NurmS+KUj7nWnpom
RshM9hOm+0J70KGY0+Bnb8bdwU/gUpl0baGjKpGAK+gV0N8yFzddFQYg8aNJppBf2siEv2Bgg+cm
ZxMvuAFryT5rbmwTJw7kPecmQzoZxuljNvjnsqGDYEv3iEz1NwYAkR5hU0/PI7uv6asqzk2lv6QC
h4+oJqtT0bRm5z0anf5e2ciaUyt5z8HvU7aWhfTlfvCMTYdZRRWSzVXRFf2i4KMlGPL5DdCa3aED
y72Lb5D5QtUT3XA7mJTKXqVJuAxrzoogoJTJqEqAURoM5tlZSCgUCqDf6XWA4fQJH+AARl/2yfCv
qlElL9U4mz0pRBWzAMqJyRGSL819I+3ndsLjZn+MJM4NOsFrRNOErEZQX7RbLQNiJPStjbBL/vPS
p+mvRQN0+gFLzjrp0Vrml2wFAf3ghxP5P/r739kKNp2sHZgBztzM+rsC6d85C/AjaMxOp2vc9n9w
ykWJOUuJPBdK82+Kpt8tyOauiNKig4zjYF/tmeY/cipb843/pFvCA80wTI54bhEyxI+nMirSieaO
Jb0xqmjLAN0ZZnOMOlidPt2QhhjsOxt0Z9HSnzXtwFAyjt0kyolZw0PJAjQrGncFmBW03dKY7lOV
rAPbXNd1dy2A/ooKpkD0mptQBMhcpQ80OYJqyQy8LSCcj42Yxg6R5q0jD3pY5z2ndb2KmuDQkuSX
EXmj1XxO6FYWFObOLikwqlYexhDDEydVhAhpdDDq/qalx2gT1J9ak5YrY5mtWpoQ9rr1MlZ+B5ZO
hcLKP40Khf/YI+B0Iz9b2T6m/Wabr0yjvTID7c4aQChypXmwyXpn7eU6PfxUMH7GPRDMoZUQsEMd
h0kaNfNsj1VrXsyo3wdOdjWaI8r+hn0VvEP22FH1r36JOzwyKV/CL1QtULQb05pEARyL9qryhr0N
C6n0XaApfNtimrbp1cBZEl4rjbKB24ONVZISLF4sAY0kF4nhBJtOave5pPOFH1+1Wf2lhaKm4EuV
iXdbNMHZUtQZwxRDobZa5vW1H7Qn13J32M0xNv4lcJtNH2Q3+YQIrI1vTat9maxyHVbuexDkV73b
PFbVTGwNYGfYah5hzE2zWKwqacGezKwbO5tusjR8iLVtEyZXPZaNjX3ysUENvro63LOV4Q+r2LsO
KFy60V5klGOrJ9e4+Pa5ob0BKaHqIZr3rxG8zR4HrCajWIaR3bEczj6nS1HcxNldF2yD6XNeMgb9
SkSaeOuYHj59ADJKui5WS7QMdgNMQIDDp+JBhA4aGiCeEga1RDIzeWDj4QwI6seEpDx3MDit7OMk
6NMDGUe/GW0f+Okpo6YjslOeAbrUPCWwUEzPZtp3rnNJq5yGKr1A3uVFerTOx9vRVMDoKejykOef
gkQbVmWXvPamiZdnH744U/Wq1SDHnbZwnXBdMqWmiVyzAvyzdzFknkl4Oz3NHpUVP6KZfRpT/1i7
oMShPtDlT7+PMuDfMNcOaW0aa6d/QPQLx8J1KMZzRFui2Y+WuvITin40mvSqiEq90YEUWHDD1VZo
d3bFed4Ht8Q4j06K54XVjFCN4tsy9OCkRL3+WTngfS5uAc2rRgo82vLIq/+c4qfn4RbF+axHTxnA
fU8sVgbu0RA0y2kUMIU3yh1ikEtawMmg61ABr6Iai68tL9AinF2U5ZH+OnRojnhBpgaBL5mySyGd
4Lp3JIFU12rrLploghUXb8HUHlTjubQFpKdmZKpdNfflq315bLPglNe4bMdBlD7LKpxW/RRpqw4t
UeiNm86vD2oST55wHqdkesM9pl5oOS/MkRhVKEdBv5cWdsp2OLOltWQXI2gywzJDPadonG7S7Wf6
4kxetqqM/sGhKNk75XrQMM3SvWcTONXTZPnqwfI6yJiJF8S8Del2n+2U+EBLWCZBk1/pyUvdDNet
a+9q0ZxVLKAtuRVx0WC56Bzq8xRP59GFrVVqoVgNmvOYOsM2wq6iLNOthjYCJGRKHyPtc2mr3TSg
LfDj66RMNDyaPntD+SkV0HJ7/9DTv7w144Oo660I/AfZdcfYkRThhi0tZBusfsxLiGnTML54A16T
AuZZawa7kp7kTk0oZaLLjFpoWl250q3uSmpA0rcZPexaSM9Bv3fCItvJFklK7u19xNiVM7PJbSTT
BVSCGb8u37r4ONWAXAatilpnx3S8p5vkfqqCx2S86ofgVFa6u/5++P5/nfm/FW3eqPH+SxAV+R9D
Bc7ZX4UW3/77t//77S/f/te3f/v2V77+9dtf//av3/7yT9/+x9/+5dv//Nu//O1f/+nbf/v2f779
5W//ld/439/+7e8++reoQ0pIj/RLRdYssG3AQ+l3HMBwTLz7ccd3PWFDfpzdTX/DAhzjn4VtOYKG
MO4fzR8Md1Zs2ThVGCbogmP+Q+YPM7rxh4hjvqKBtyeog0nUI1zzJ5JkasQIlvvE/kLrkKb16D5n
lUhF9bKLcJ202zLB81fZkFOqsR7h+JiDTaNzrfD11yBXVq5B0BkS5+CF9tiuEk/Lq13vZWl9Su2s
BJUqksEuX+2kieFVaJLAF3e12e/1izMUY3ufhoOTvriuXfpvIhMV3c9lVJVikRlRza1YrLfsJjT0
BhvGICVnIH/s7Qx1KP0zuGUaFBvj0cxEHn/V6q7gb/7w1m8/nDD+2JvnR3+MOQRFOefhjIHqjlHX
f8JKHCOL2lCG7he/L/KYCCuzUmuXWl2tnN1UBw3Ga1NUptHXVPcj09/8+vLG7L/x7/4cXB9nEAfV
H013Z+qs95M/xxQLt6ZHUvQeG2iVMakqhC3CBXa5WhVv1NAHqqG9ZhPg+aZZ2lTmt70lRjALw5pQ
YB8ayXELka6ohDKu4e1W/OzXN/kjnmQ5iAcFgbdHlyrLm6flj5HrEEa0F1GC7rKa6nRzBY4TACak
rtUIGvaoBq+kxNb9Zv/r6/70bubr0m4WXxVbNz2ak/903bIdC6egS857MDLn5KLTS7o/hZZvUg/q
4wjjjtwPm6ZBgVhwLi5+fflZzviHV8PlySbwFyD4t12U3z8F7IHdRZo+hOJdc1KnwpKvp0HWCwtJ
Q8E/0dz0OtKMwjiJpBqp1da6TsxIp5iUQflH78R15i5ZNk4P+tzW68cXEDqhn8ajrt4t2bPkNqMh
J8J0W/Vtba0j17fks2oZgmpRk3zI5wJemIIvFhV62f/JW4Hg/eOw2GRFWE+4czcwE8XqjzfTyEiP
xyT333xvym282Koy8zE29rPaQ2DnqoEp8uvnnzuS/XRN+oWxSlioNDShae2P1ww8Ggd7ZaO9hpFy
Mm03NOG8ILKhCOHbtn1swYuIsno0S1BKUzAQdqSH7TkrJZKFXDNUfvYQnlPorejqa95nXZTXr7++
zXk//eOEweYC7ju+Prhc0A5V/rSXtL3vKr2ahtdBNYpJoLeJzvvRh16gcByU6LRzadLal0XT9Jii
LPKoDNo/eT9/N1iGIcmtBckkjVRn058fB8utzLoZa1m85qmtsYfH7F4U3btRb0b7KHybfb8OWrCM
DPyMHVWVmTLsnavFGthEFbLbzjv/GPJXeTSl3dEakrLI/mRb+e66/eN4MUiOiUEv8Lct5U/n0yD6
vPTySbzWvimpkcdNXaZzD5MmKnM4o2PFzWlO1vGzYqwyfPPcZBq1c1+W/p5e0yk13GyadGDmEC8v
OjR4ukQd19q6lt7LzAtgVZvCG9gS6W82GvlBn7yUT6VzTF9Vf7JMjR9TfHYqDNCpBABazO3Emaw/
jjwzM6+6vCufHbuwY3tZ6i7+GQvfbz0PosPkaGzt/vixe6atxc/a79tJafguPxr6BgAKQr348zX0
U1VgvjlBMELLIMMU89r9aVokQ1JnfgjdrFSsomot6sS1TqYRivEo6nZkODy/S6fHLKSjFzhEqPoq
XLLh9/I+qCY615GLxtOj0tpa0hxUzgHCYHUEn0h57fn1FLXwmEJj59jdfaniZHqcUpmQVOhpOh9a
EaPPCypyL+SbAth3enSzYeDdCTse+VJPetC4q9KuRb2RTju/u2QIIgKM6vvlPTfQyP7dYoj5iILg
gTuPtHyODZrSzqC311TFy43XKaM7W0TNzZVSiQ/LOKUcQfIb+BkUaIvD9Sl3c9967PTOYJI5bkCc
0VV5QYjy673h512T0Ue/T4lJWI4Egfppagh/zAPDK9PnychqhJaDqTtlDXQbF+letFXPRvHrK/68
G5kUk3A949zG79P7uyvWSq/DPhP9k5jaeTL2rTVvf2btJBzesqts+ezHYmIS9mbb1MHJYWNhnv76
Nmat0A+7okD0YzqcFbMTmUWU/OOimETXVpons8fMyjNkBU3R2tqXogpxYj+GSZ0ba+VjT3Hb1W7A
jlOGdgGL3G1MLAJA+3pE6o0ZoDPwXXkehEpdiCm9Ibv7xtUAjSp7GgoI5wNtV2IdJiXOHbQqmxd7
qDMPiy4kutj7cdLMK7/Dke3G5Lwvx4VIlBi67a+f+Od9zRUcUIQbPDVPK8gJfnziRPph3le1c+na
XCeItZUyCWK7aZ63s7+StQuNfmDaDtS3+BI03yNb0t15Sos27k3/7A9yntJmFU2Zwm7LFPMWWU01
Aogq7co6AnoZE1adTxd3Jqwxuhmr0zEqltGvH8n8aWeDUkjFktQE7wcXcdfPeqtK5NlUxLl5cZtQ
sLaaMphvoNFEOy/d7+uY+ubIvfnhMC9x9sp5S1FlxUGjhQZhvDHY87eKKqmTl9SLHWsX9ek8DtXY
F5iLA8fhyxuK+RHHIJP1JtEcJTalqzpRL0fOiz/1TiWn+mF+8mh0UbNM6qS0NrX+zk+qGYD5EKeM
FxF0807VqIqpNaVTVLw1upvgqTI2RTU9Urybz8dMKwxeyCCzFBbDlEmjCTae0Nr+QpSqGI7eiQWz
T3QTu0kO4MoUs/q0nHe3lm1zF5llz7bWEJFwwajxdf6NHMtgKLLAYiiaxgm1BifbNmZJhJ4Z828f
4zNvhcnLr9/vT2vUJVwgunKwFCPt1P8u1DX6yZKjrLSHLnMKdoeP8NYM3aHDNt01wyD/s21hXvZ/
OPznS1qCwF7nWNIlUdOPi0SPC6LWcoCa1RrMEGyVGiYUZz/jY8WlVdhrv9cKxNsyFSMDnnZ+TsjC
psco9WpIm1tH1q4fb/zGctkMWJDdvUoLfmvINBZ+Q1dCVFQfry2o+pyhHFI3Z62wiubXESTD/CK0
ODL44o2x193rRVZwJ3aScDYlspnz1F+PtuWJv3v4+RBgk6DHCdZdP2c2hIO1FuAL/xCGo0zxjm4T
vPX8Xgd2kuZkYZlbhUpiYURZwotDeilXUXXQMeIZ8EUh2tGOKqB97MnPQodu7JQAgzc9SvVd77eW
xII6L9J3K04nRXVWZuqln4y0v7E6Qx+mlRtTViyXFfFj3W4oVrrdtapCfwAwz/TMuBK6MrxVnisc
FuKhaZWPHwZIPOW8vFOIA4Ih6VgM3aT6EVxRs2Mr3tDjpbXOMm1GgGsqYG2P6bPXh4ZP/OYHDYZG
DpHZEuujfppIa5mK5R6bKnQ8VV3GctN5TiDwVdOG6aGXhRk9tlYaQGe1GshZI/lpgSVL0NTeyotM
GqoGdgrN1RTNqir0fjr61BH0rdEboYnrSe2G+rpMisy6jHYHanzxCn0YHoZmEM1Jq5tcu+fEcNp3
W0mpLpPTBZQay6Iwwhoi5JQmWz8C3YBObrmUp72kEGjVHDXVlftqZLGbv4dQKrphxVQZqy9e2/Q9
6sC0r1EpNH5e2YCQiW6ncutnWiIRGDlaksC7KM06pW27m4uGUR4M4SrrNImiY0pPhqrL8I76WCP1
dQ7hoHT2redHYXqV20MCpTvugqbvrnrbDyKMVqysb21UXKao9jK2wsDdMFckguyym3SO9bR2I9x2
A82SVbMKfTXRV6oPai2k9UKUcdosE6+32GC7kq68nwutlXaN+Zjd04yuF4QtxnVbEnVBYBqFO8ib
1HQcvjQf39SiKOVn2BdZXG4qaqt6ndrKM7tDLFUZmDtj0LTZu5naS+vQMzQ2EFLZVjefi7qtRTxO
ILAVES+DP1K0o0iD8SQeV33Zl84trqBxj79uIjSz3Cft6LndjYyFDXeg8rwZk3BUY4fJoxP4vjYd
LSutGSltrNiyT+zaVQgpTPjKSa8MSsZGehvHfez66z5mIwjW1O8F986WNd/S2GmpDkE3CMeoWull
EuP/nze6ZuefzcDMuV4Wp553aQMXurIi9WZkTbeNOEGWqA7nD+H+CVkWFQUo8mIrrHn6ZRkauYD4
EfbziIm0SfhS1GGjnfMMKzfCBAovroO3QVMwAaaceGPbeCrj98qPRw0be2L4qtjhP5wltc/V0tAg
ycyNaH49RmmFpv3JSId5nHPLwycMyrKmeBVanrih9aWqSGiqjaLlHB/Su8YIsTtyQxuaDFO+pe7W
xHkb5YyXFk7FNmwnyxhObuzMtxzxpsvpLJlZXEHwI1pUaMM8wSSVPd68PWp8L/WyeWi6zuBXOWKp
unAPXV5z2eVvz6OUENUrgFvI9+yhLOQ5sS1Ygkur9wCAFqUTGozFb7MHRx2Pj3TgTfAzv6FpMIPR
Mmtg6n3EuJ49YYVKAljbyUnokdLOvw01DbfnX/99kD9+D6TATOhiU2bcgJFrYfeaRLKM1BaC7chD
V+Y08FeBKYJIP5OABwWS0Y8XVUwdNn9rMu9WBfvc8EYffn8SdqO88bK2YJQ6M0v5FbMEY6MZhSd8
VOiJjlskhYwMrzHWqBPo1av3MYJFyQpiX/t4ptCMyNGWZZHL3tiNrTtn5/rHq/2YHtJPUsZHWhF/
sbYpP/GJgxxD5mlgqPkyoRVKvjkWFZyTy6RFVtsceFLBY5UfE2lqx5a75CHnTzEiVfN3sOsEswvH
wvnWPwYUZtDEvxSpKCyILrqdJ5SVaDg/0IkBA1H+uo/agjXtxcGMfNQ97zfqHLN6NWSQM31qm4iV
h1cdwe5NDZY9f6DZzV+sLnD5kub6vByyyZ7vP29lEPaXNg3SIIIV7vK5YSWMQOySenTwHxIfcyWK
a69Bf/Ux5F7cKW5niETCh3ACFFw8LmH5RNvOqCaJorJWsUu/2Epr8ggOVuBzcTum7TgCqrQE20wB
DIBseE1hu3eKYF7OLecr30vGVsbuJiFYHHCmogY6FJhRFjrSmtSzUgxa/DoANjQ8o+X3w6aq+ULQ
SAsm/JT53zGjQPds670BVFSB5afXXYJ5IvppFXN1IwyK7lHm/kAW4I/TPPd7WAaAxIOoTHYYV4Up
XNg044jNqKPlvlfvMbFT0/CkyyFmvwnSokgwAfuAk2N4QYq+3vDBivINH0H4k7syDhmOrfi+Zip6
0jNgtd8n/vQoQqrCzaUS9Kqmt8rHow9eUDNEohymhCdKgr6mf8CkG+xy0NDm4TOGcp414FXzFP/A
T9066RkBozXn522iyOSLYoLz+1UE+qhhtjmBK9NSO6GrApDFKLOTKA28WldyNOYctrPbmnn1AbJM
hg1HYdPmlfIRDvnVxGfAjpqhN5+0HNSwsq0EiNI3ElLfLCN3yukxAzBhHzM6m/OkjdVHgPABTRXZ
KoXEUNaA/cdOE2/I9ebBayMxQwUmpCew+DjNA/5cjSlP+dQTnvnaofdrpaJrT8QzSFm0HHcnJ/Gx
qr2zgLFGRL1+jGHrRvalndYY6GgGYg4HEEg+WwF+4TS85azm5U+aNfFUMs/mYyOz/Xm6KVMZTL6P
kYybAiRaUCYX3aGf7AxCczK1vXZWBNOgClNZefKZ/Zb5pfXlxAjEsFfmaVTmGps/6eWMUqUR8SqR
tZcVffksvTGsjFdrSGV6LWVV0nDSMou60b72kREPs9jGE9ja1Cn4N5rX1HDUI4hknzQPelDFWEz7
8DrD4b53iG2qd6+Lusp8qn0XaAJRYNtBjNQomiaPmGmbFkZ1nA7UeRvDKIgpHRoKtsgBuaGYDskd
39Qgvjk9lalh9duTfLzLqowBiJe2Lcb5sb5vN2nazfufNwbzbkL0Py/eqM7m38i/o/d+bM7fsw1d
4zdG3Dn54gvQiWxN5j7XNqLUL1nKAdGifz01o1GuYxbqvCq9bP7Jb1OWmJKdyLMp9lAC+A7Bz9sp
HEs1jEpgBGEq3b1tQydAZPb/mDuv5riVq13/F9/DhRyqjr+LATB5hsNhEMkbFJOQgUYOv/48EOXy
luxv++y74+0SpSE5g9Tdq9d61/MOckHCXp/mwFF3Q1UsozyU5iUd2FAn4otOWNbuqlnm+dZl6g9n
8pbLkacxlcaXnx9k1A5LWsWjIt197diKOJktEEOF6PTb9GvCSr8SjZWtLMloKauWJGRTm6g6vTzM
q5Le7WqpN3exITjndqCK1+9jNVzCuEgf+Qyrz5bD6n4MOKlMWUdAdHfLIBfqUmb0imFcnkkrmNUU
FV7UFDmty0nGaFx/XRDywMukl9rmEmLpjSIlBzSnGX10f769+m1DTy6H+YEnWF0MJ5V/SytHLTUE
8tXqXYR5PUeNOcrIaBhKptlK0pcRlPUkXjBRiqvl2P/845eN6x82tsvHm0utRnYMAwn273nWuhtL
VJ8WqaqvqTEhB8xRsA9gJP35R/1WoWI0gReV+SxSVvxpLtv6P5hYDDZQ+IBQ8p/PiJwiU3UrEcDf
Qta2PN2OGS03tYsT7nCpo30x8E78MTn++bH8mkIwgHGTFcJa3sZUVOM5V389lqDXVNK3CZRIqmrm
S2woSzzeoJ7R/LkkdP5v1/nfP1B1HBIHpu2oJBed3/KKaVTLSpbLGDaNBQtFmLLiQ1FImeZ+juw/
P0HlN+YQZ0juFsWiotoqkKPfE5ljluiQ7zPz+nPGGKJ5SdpPpgbUfz3qDS5YiQjm+rYbtAkTqq5Y
5nOtZmqQmllnIfovR/Trk841ZytFtwClUYT+pOh+SzROjiwN1qRV1+xrUA3EdYzxsUsD5vXY7mNu
QaR3EyPT0VgcCC2kaDmQRGhVN7t9xc5+beRaCU9xZGqZXKb6ih9nfATKOZ409pP0pvyoZ4mvafbP
T+L328iNA0n1A6qrKPjH/n4bzQi0xyj156hJl5lp/hEIicYouttJsjv9+Nc/z5C5kcv/TKSfvz6n
1kg0otpyd/657I1hVNE9WzKz0rncxOFfSq0ZmH9g5UFmkYmbofpv04E2BGSi+zg5fy1LBMnL3bDS
jHFRNNWyYPz5Cf46/5CfdSg/6YxA9Cj43f7Oxx+meYzr2Ui3ViHVqeHSuWFpL2bNgPlvQ/DfP4pb
Z1NZsnV2+nDBfr2WeaDmUxea0M1/VLF6g+wIz5Fa5Xz587P6KcX418RqkCvko3A6AGTMFGL/Xi6U
ZeoyVhw1m3pW5ajxVWNc1AgdnTVd+b2ZC2robtmE5FadVR7M7BaRSYatkh9YrVH9LuY+gszPUdXJ
PciXPDDCsNxOxAZGeQ7GOFWwagxUSk7PDZpMtkF1ouoFtIqsm4FLyKVsNqAma4NU21EblVIzL85X
PS9FmSZpN0GRK9V4SsOod5DMdL0ZK+REEqQaWzYaVpx7mZQIbsXPAMWS+DW0pl9hBRG6zWJh/pjG
vrYa6SAzdQ9RrjJ1szVcwoChVyUC2lK12ScUascPEGKZtAxoTbYEc9JXbCMojjLaZWErcwxnuM0V
NLdN7RRoP4WVwUj6Z8qjYtnE+vArkPkRQVFZG7i+c2Uvi7hV9WSW2Fuk2JwIu+Qj85RdBbgHqhVx
6GZj3rCfIp+fJdmDRtjraGdzah1d7BJTlpZkQNPX5Fmnr32YM0yNhpww7XLSrmRgLKoMqwQWeUkj
dFeGg0wTv4Z6SL04lUMTgh8iiTWqe2NyetSn1BuWihYxoKzStts2FBHuY0G2maZTS0dOsI7qSlFA
lyoEnd8ntp6NvTfMcVBfFGOclma5fAjEbeE4Sar6SdFIYLIEEwfmqTX4dbhpRTlxbz1siGd6n2SJ
zETvEpopsCQnzFKGY+o07Q8Xh2SI2U07dk1dNI5kDCHkrB3eTDlPp8gLdAJubF6sIq+fCjIvNKjb
XyW3n3NRRT08xKg9Z95O1kWUmSpQrq84i8T3EidOOO3w5evRyH5Eg4WVpWzZagdFDJ0MtWzmCjNZ
WFochpqmKqRcqXfumcRLULCFI2VwYY0QTEoYDneQVvB2nOIh2MR6r21jGTBAXo/9lkxGebVqE09U
x4jOVtxmMjnjvr4PeKjpTDVK/F10NXpLapE9hXKMF6NDwxX9OVq7YbNLSkktjIMt5JcyZTgWgzCP
5oAlpYWqnbsrS/U6sUYdVk/c3cxJ1so+UXnr01aEFXzamPl7JLo7mtzEocbx45D3DZDbhhQ02pdw
25cdZmfOYN9aAmpaGov4I24wUcwiWtUnvShQnjvV3p7VfD0FBVXgQhhYHaT2hLQ+Kaz1wFvubPZj
b/VIpwa6h+CjctJsk44KHd2TkxjrKJHLO0HzHvZdpGjQumpl+DCMs/2aSaArHK3L7+l6in1ZbeU9
2EIaTUtJ0o46abp13TbFZ5NYwS3JQ7hqUas5HwqlHvYzilCuvZpE8VpMhYRlYt5emx7p7DIVQGQZ
O9SmNV2yRj6AFrOcILKf4l51ph0KhO69UfVE8ctOtGxz6PiawLwZ9qfdGhZMK4yU9jmNcYanK21y
O/YYYhjU6g9G0yqVG9hR+SonjTiOli4fGlNZntDAWGqoYT/sR8LZk2yl/Y7st7QHThWB52L2+1CG
AcftebYBXbXoCp8HUUGLkiRoLrEyvzZNAt3LCQTywRmtKq1qmaB5QSnrzhPzkI57swsrkMOKiM+T
YjERs6Vy+0HLtL1uy5nY12MFhUV06sHIAIqR6X00huld7oLgrCsMn77pQFtZ9NACC8p7i07CUvN1
qy3OItLr50mMxGQy5e0QUl+KBoLOxDg08JnsNP2VyjQIMBUWGZYnuITKeYs/fJHeNtEEKjpt2/Ch
iqbqqR5FTnMAfZRuoNTgyBKOj4qrTc6NgTfiXaiPNowNtYkyt5j75DXJBUYaoZw/FiUOv0L0yq1D
EWEn1Nqmq1AO9npc6K+NbY7HhHw/XHoSrnxoAKGpk4C3hx02hLZEc0ampM5rLRHUeDQqEa8YSVNd
zIG+BCZ6uD5OPFvbVimjCzodtB1DVD+oZSE2fUcjUiJ63Oy04GFgn/wwV/lsbyqB0URS5eHnxAXZ
RK3VdT5hIC4htYNGv9YrKrZpCIIr6iEWOqnYVMShyiq0GufBKVrnTRuFdp/UQfnWz/382fGAe71V
qhAnEw0uIo1W1Vi1d8SX0soYiv4o1U36MsslRiyZEqDMIp18jiZZZy0bmZHkJLbJBxmpuaVjNnBF
U8CJN7r6AW2XxvH36l6RC22dmFrzTF6uwrIjwhoF7O9dntfzIWxAT40WUy7b4Dw+F7rc7msMgy5F
E9T3NWYJ73QlMjmo2ICc9Sln8JDTulG0tjuMtTXs4mEEDVd2drEJTNzI2B6jsCTt4exmqQ6OQQAv
f1bt6MEmdfJczXZ7z4Ifbhls2JQrUouGycRB2gkMUH2ZgmlB7mSePU+FxvNeF+s5lMpLSgr+Eo6l
gPYoMnldD0n1LNqOlv/AmOdj7ejdAaESCEQpL+9DDbE8c3Y++pqV2luFmp/bi1m/sfsQuk1XSx9S
oKJBO06GPseOO+UjsS7WLKS07WNqaD3ua3JZpxk8RkcEx0ES4YUsS3aW9Kl4zNr6ld+hS7+Nlccm
J4JJOis5j06C/NIQSrx3SqG+dFLQDW4WDfIJqU/3EKt9X+EcgkeK60QKLuRBWdtrR84LZ59HtK1T
x6WZs6feTRflvHQkza0DekgLinMpUe8/TBIOpiBK5KGt6dYBHbNWxloZdoWO2ZE26tItgvgYysJY
RyWGZKK+0pzQ5z4l3yk65HFaxp5UFwYixCBQpI3VN818neyi7qLNEnrInlONZQaYvBflEKb7lD15
nbmKReTiGnkX9CeyJQmmtZ0S3g/WXE5uKWfmEbleQIuTQoh4aNmI06Ycs/ujcRAObWvAl5TDAlkR
vEYTuqs6ykVyP2tTACxnGivZ6fYqk528s3UqAlDcJ4xKo74xujsacSEoDWqYgUGspWBpnpZo+r2L
NVQzKzXSs9tyUiSYomw0E1e2KlU+0ocAzEStyeOfrIzp1EMgNwPUmuN9oraY9ih4xLXSNDbJTTZJ
poPRcZ8XMoB78jR5uqi0hGrkN22rJ3brTWZi4plRdA3sidKmvOnSRq3mvq50WXRMI6qzq7wgzevO
7QgpRMsnCj9Wl6TbItaN0g8pFJ7SmDSpl4zY9GqhrtieacuRRUosqZVdGtaCcmRHp/hKHah+m63a
niXDGekLTwKdNjM91UjFkbN7VIRUf/QOoYlW45a6KctA0eAoRGpH/7M5RhJG6c0iRRtWVmReJ0kv
LQKzzp5iiNgUNviBUpbiMX5nEqps4LUiW5iVlTI6fprj2kibkDqWhnFSpN7sHijm5sE2oTnnNez7
lxl7nYcwwhnWEQaMlmrI77BiSvzADiA8snjITBJmTfnLmg/ZpEKT0uJu3Ue144pKAJaxkGkKAFtG
flcXmenVtTkBrIh15lc6/97bMMBgt4QMVIVjcKLCaOPJDiAR8yQWG/1CU492ZyEgWnxCyfXwPPDA
YEAfDx9KKdJbURWQDhvLCo9NWZR3XdW0EDdGgBOwYXIYtFI+YtpYJpWnFrAi0oqesCKVFUy1o/KQ
BoZ0UtNRh7JJ0bIMG4rXDtsiT1WD/rXorG4zj6qKWYXFIkxrTl81vlDM8ox+EC8zUWPW6jQDPVRV
GkIqMZte4E6RB2hIEUR2u8bk5PyJJPfdHNTxR0Ddu9ok1Ne8mkFJ682U1mdWeRb/2EwzWBzEFxxC
cGXVidcd9AUQtCJ6TOJQeSHztjRGKg7cJVCalrCSi5TItdvnZvQkF/lDlqAEC9m4rS01SJ7LQW1h
z2pl+azJQb3vVC0Ycb4cEwChJEf3gVA56VAmwx2PPXw1FdQ82xL4VUoMOloDYhaEylOqaMOxp3KL
bWRV7jRSxo8k39V0mdNGPN4TuTqZAaYZKZX9YXkI9Xc9XTbDU5Evq/aoNm9lb+MgnZkxhVCSyaW5
K4wihqFfx2NLrWkGuVJZQ6LAOGAegSgUJ8YpE436FkVRm67UjGNYJZkV2W7K+7qkv3gmokkYQPe6
xUQmQshZE2ul4T4XZftNsGuL3FQA2n5h4cWF3JHsod/S7m96QEKkbVwZ6sOiG1grc0+DdTxJ4sYw
xuSt623B8sDOc112AWqoMjC0I6W7+iAmRCWrOiSkOY5NJ95StR1jwI41gW3cZ+N7206MFQYl+7RO
kMX86Kla9fCd+t4vkl7bk6QOFx+NcSaYRzb6CVoDg5bcitqDTu8pe1nCkdbLgkoC9ljlaH7luTce
W9rTni3RY5DSaI2XyVIln7vBUmgkb2wgu0iK8M8DJgDan6Bqz+xXYCZcRTATqtEh9ETFIZVnLRrA
eXfBosSbctkQfi16OgxQpPAQ0X6bR4me4mvQm5RSgEElKUEavu1sY7EZnapYJabWioDOyaYr0hu1
VAZIAX0TLN52jlmCkaiVLsS7T5JVqBU3ZqcFNv2lVay9ZshGpcLtJXtMgjUFs3QECRaVJqxidtsj
nm7dHOUNJtwsuMbkRdSvwGF3qLn1CS+hKcjTw2QHqia7TccGTFyynuwQTWjIvJ1uXXe0HD+FYaoD
1R8YKpRR6MbRwPL1Y1Wa7TokVit2XdRJ+femosvT8CP0T3nhGxW1NuC5KrWXjUAo1RZePekS7vBJ
J1Lugy4hl+rgHXXUAGgPrTn9z1xyLJnr2EAd9BwRjcaTQZUpuvtK1kpiKTi0+JKSGlVpXhWYq9Kq
Q8mVeZz8BeNwtj5CPZBHAK65NDPeKqVx4udODJEE2Mom0SWxsw2SwWSJYDpuH7uIhIJ9bAkox7Oc
OPKEu2vYdFW6malucbdY8pIyedPsrsAzxMjabioOWsfpwc4tUVk0LqIXLQ/utNYQsembCFVjbS93
HY2W6JAwQeU9NT2s1kLYcNOQ6ZVeigrppCLmWuCqDjPm5MRLf7KOaaqVT5MgCwuWpYpdJFVdNuh+
WIx6DHNuQHHj4ABZ4Ak5E/rZfiBlJm3UbR84At6oXjkgNqdZ0zfU/fJHYXfZg4S6BjBYSfMZnD3G
jo/aJP+Qi5QoC/U77B+/NBsn8voancq4mtWK4uNsdtMPlf3eicP+YqCO3ZIHjo+lDD45Vc3ulCjT
lPtCyxFr9RjRakLK7hJnHKxdRQgHr7EQWF+PxYCZYt1iUdGOthgKmnP69EPgKJsyteqQD0zW0Q4j
zXm6NvAxRgIEKfOJQNkhAlMx8FEy9Ra/ndwe36Q5GBd6YzhUMBvTODW8IS6K95rGfpj8Sc/WoJiB
xqzkOlEin3CihjAcGWn/EUrjknEholYLd04jyGIsXYG0zjvFRpyjVk7hBrJelr4+yc1WaUrrOesz
XWlcK1DD0iWhGMMtn6ypOecQDDAHko2ufUL6gGxiVQtUdi6ajoqG5k5R0RWR3DqH7LzpJa+Iw4HA
dBg2Dlpq+VZqYq4Sgs5rEF7TXIG2TuRIN9Spw4unMBxKUlIbbehb4MZYY4j7Etq6bSWyCl4UCbO3
GcECz0bg3HaSXHKes1ibihgvEzcbJExgO36CtuJTQrxE8jARWPYwDTcvbC6H6NZK8nqJujQ13hLB
0LGuW0b8xhSpTRut15NrOWiwmHMp/AhrhStvD/OIXC0A2pzOczwuPIDhwR6N7jLUWcQp0MZGddjK
S2ZTC7DMmBrOVSF9aHlOUg47haRF7A1oY74Nmk4foYGj47bQkwR5Ym3cVUFYgswu5CezbkDoWugQ
ozqbUeg3eMXQcjSd6alUsVvsmp6mrqxAIO/E+APvQhO3IKTiM3LQMBhGDhevYaQR7IZdUVgwuakQ
UWeVNRoLvbDXeqZeiX4HcF/CQl6ohQ1chbCYmpPWie4YqgrAIdkIhbVGCCHuh9FqUR23BWeJGsB6
0evIDlc5AfhNJS0Rb0NbP8RoaYJRZ6aBgxwlrUCHsaAnKK9Il1zmnAzAajaFMP20R2DnaXIe+3M1
8juhgZwO2UgOxUsT34eGXnc1aKCjt8b0bDFb9IexLWrA1FVvXxujbunzlwwDBDeanr2Wq+VJywLs
xaIstZAJBXADayVwDpIUqW+ASdL9KInmglYvcdGAqa90xXR01DeWg1+f0SS1S7N6PHndMCXNKqtt
wChdFNvYLzu1lh0SRcVMrjUH41EKIjGeyVwBJEfIkcM2FrnyjGltOK1yhBjnEoWJ7FuDMbEpcFS6
GqpANnI/xzT3PjVGesBZN4nqiM+9SIOMv1w382bQBtLQmloGZzvLtSe4KtAA+i571pq8fKrbEkJS
XJB7RFGJUCrseeSz+jmUBqg3aQNdBm9W/Gc62nsa8i4vRdhJuzphUHt1nFo3bdeW+9bADIodeQqd
k+yIFMj2IxnjGLZ3EZpvQp01fDrk5trXk7pLm7JVAWjb8CGnQs6RzhSkeKymsekrjwrTmx2JwCmP
Hex4DLXPrnTLxjDX5saredR1t9KMzid8UQ7FVEZoAwflKQqm8ckJWsDDTSfTOmmkfm5nwXdkxRAg
Db19sAn3N4oeKG8lCvQnmV8xVtLIhUPy/0TPjX0aKfJvRN8y6uzuFYFyexGdPEGAbktZYRzMFyeU
UiIaRc83rAd1wTaj0TwwKXAkK+k4VGr9LSHZAQmQjUpVxgVwpUgpHyU70++SSNNzF1CNtBOiUCiF
obRMNQ30Ndn/2k8F+aD6jQUqhYhEDZwupid2tGUurrXelLpx0yZRxSzf2PaiTaor+p8RCYxTklfU
Gig4ljf6hJRm2gwqvRoweEp5bKOd3EV5Mu8Qck/tQxCPg/FuFDp2f0lp5wveUK/lVsITAEwIjAUq
9+YLNS30EYmjxKbsIbxTZsJGW54giKRmLY+7bhrJYq5MdTTWul7geGsWRcukUok0gyg1WEYkGyAk
CnQKnjSZYYigRUdjhRyZMB5V1UQvNIMGGTu85amPRPkpY7NsNR4FTYR6fiOGCUtZqA5hilpIhBjy
qlgqZhVlkDAJZ7m67TW7ZQsTa6NZ14+lPQR9AknBsNn30TIUj8k5ScqmA146mLap+LLQuqZ669K5
x0+OdxHx5A6lTkgGqTRiZtgGtEnC3iVjvZyJboYysPEoHHur+tZJ4awamL3bKd9DC2+ZEOvbhg0z
3k1NgKnXCAzH6tf/pTz3a4MIxT8aqB16ZSlyItND+PBrKbCQ2XMko3De5YQukp9Vb9VMDcpPtZaH
qD0Huy/wQ8n1GvClVWeINCGmyqzCrVaM1kPyo9D158f1a3WZw1pMUWlXBfpD8ZBa0a+HFRsTrUlh
bH2kpVh6m/Iv4UeeOhkPolRSLvsvhcpfa/LLJ9LGzdVYeocp+S4Ugj9qMkga2q1Mv8Rn/vWJ/Zeq
RjOKmtJ8Y0V6hwiul0e8KqM4oVj5dSv+EqXhFL/XZVN+b//P8mvvpaABJ4zaH1TBf/3rvsz5/5/+
yP/6Rr+8b/M/P94k/Cy91/b1l3+AN47b6bb7rGE0NF32dQw/f/L/9Zs//argd3/+42+C0PaVDM7H
5x+ZDAbgJ1qnFBzmaXI0ZXSmf3hSlsP6+Sbn15w3ofakUvn//HF0u49//O0//v6/yFLLM23LBMQg
nH7Y3v8TLWX8XdFoszXYTv2OlpL/zo8rqBqRGyy8R4YMReY2+sffdL6loJKRjYUISbuo+ZfQUj9K
+n+ojH+dOvIUGR6lrnGsvz5zIp5VDSeGcausqTW7Fnvv1zC7a0zBom/5A+m2TW+9AXPs1W9Bc7H7
zZKugKwN6xBzKfza9xY5fwO4bewLZxtk207ZIpmtDbcaaV2VsQCnRudJ6o3lw1anz5qN7Dq7x91K
iu4Nl84QqrUi80r3E49Bn9exQcda3RMAA67l6qQQEAd3zfwy+LLbnaxv4kb91CHLr9q76US75gE2
y+6kefE2ZoRAB+ZbMJtX2Jm+2V72dlH4gG9avnKggezLTQoZtnEbN/fNEe3oqr1J3sv9jcBNw9pG
7suJDx18axWpK1yFdcpCrg4w/FjsTtFFJ5VF70GJ78ULLAXvdDMfxeXNWRv8and6y2+ztfHN2NZ3
WNC8T2ftKGgtBzieqN8t56RjarfG83Xn3CT35SvZ0ixHCr2P7G0bX8EPRxcE/a+YwK5KYPOAXa7R
JZW39uDphNg26QUJ+XzhS42P95L2hOFtesaCCXkBJh/R4jHcRp4+eLzQ1x7uwvh8YZJ0w7/5Bn8C
F8cpM1vb7LWAQknhc4wJTOkJ/Wa21+HSzXvoG0CAJ4lY6BtU+MXq6haCb+IBAdo6Z1VZU3XM6tzj
p+1LsCOJ5JWnhbiLKc9a3C2paLYRMUVoMlOBh7FKlO1ZUllbwm5f1icd2nk782RswufZD91Pk9w8
qXy23TjjsFG+y9QHTIfk9saGeE2ePx/uJ+uIkNK+jNrWAnytrK0R5OanTlwVePVbpZ8NFwZUfx52
KqWA94x5G8cLSpBrcsbkLl41noelSPIIDHe4b69Dj18WTQB+jCUttSaNoL7Yim4tx5s6Wk/RI4J9
pdwoMXCqrUxalQfTvK/NW4GZwbCC29s6B3UnvRp4DPBxPNDXLHH75qKcETTQ9cQjJu+ryutgHN5g
jaEepRw7w2k2VyQaS1whIUGQ5oXpvCWnxk1utBstfx30k3JhISS/dxO62rmLHpVrxp3Tb+v+SEBu
ZkeJR8R4buHpc4v15qRnDyKL3ACnxqo+KJ0fvMreHYN5Pb3lj/N7Sk1xZdyM7wYbm5uGBNFH/tat
gk9874JX+s8j4Fcx9ree3Vxwpwe3rjsH+K5yEHrVNv4Wf5uupKej6F1jENMN5IB1v9dGtNd+e05K
PybHyYlVN5G2QcjtuKpXX0njsqug3xYvXSYLc8Wm79WR17yT6kBur5LbVj5Y0eXHzPyXFrT/vFT9
/7cIsfqz+CgGvd7y0jOLYvN/N2PEudBklfrjIvQffv/nImTbGL2DISFiR9ZqoHj8J2hI4luEHBpR
h6bLNvIoVpqfpCFdZX1CV080YmiGQr/XvxYh9e9L7yXdr3R+gvMwnL+yCCngDVhl/rgKLcduOPZC
RebDiLZ+XYXmnGpGVVvzvmnIna56nUKCGzwW1FxwhN3bG32/2DGF5/Bs3Zi3zh1NJ2ij2FMtL8X8
Vx+ze3PfH4GD7yk5m6vmalLKyvfY3kzVwR7eoBCrLQlNQtvbOD90t3OzUasrXCIUSm4cbAd+svO7
YZMNx067BOv5vDj3Nhd5l++zm7R0E1/9MSl0ERDDVbCLIGTg1eWNq0/mSjwYpjO144ieMtIiiGIS
pkscCX3a29EtnCppLcsvGP8V2qWX3Shal+/DelpH5CP0y3wOx7OqY8MLGdV16CuxPhKB8/o+Knk/
1ypWw5X+01Fej3faMUGC4nN18m1/0TzK+OvInXf9JXg0ntVveM4mENgwPUTHbns4HIesGc4FCLAG
ZU7208LFTRa3L+h2DT1gfMQLbrTp5CYVpcZ9lq4r9C0b4Q37YZ8drTvstP1+Pdtb7VuHV7H6Ys4P
VHwUrMdz9xNf5hVONdW6cMh03r5j0ESieAUZQParbkui6pKtngHxrPAGcZ35NnrKcBs8YrsYnuJv
gf1UrqoVAndl3eieir+scgCMew5Wi2/EuEnfSUVSnSNrqPklKYEXXg4OofaC3wTJpWHT7rODBRGy
XUfRDeY8W4wkn3J06oQSvQuLnRXWFViRB+mav5l3yWMx7xK6BTLvmzK5vEYxbXrPj0f7Jrzv/RbT
KuZm8U4e262dAxTK2byv7t+ILd7pKjYjb7DeY9cmW+jrzf3eANzu4FLLqoC7LqUdbHhKOk72CclH
cktU8J31dC73eN3tw09zp34gsmy8zmN3705340PLdn2xDogw+KXmI+HQ5kfDqto3q/qm2ZBo3tsX
LLMPrK6uupuvF+kVy+nYOZCayDOPKqYZrpdaZkjyasXT0n/wlVIezRXYkC829RjIXcpvVnuqEkQ8
FqZJMCMlLyZXureajYg3cbzLnsbab5AyxAhQ0oMR+x0PCc6+yZNi7vTYV2kzcY0H7IExYaCfaiOa
JxkzVZbwjUa/ubbODaqXK2t90+9Uf9yxo6+fMa+0VoB9Y+UWVd1KfhlvqPjJL8U7mjC/ehwIljj0
7kpV4lw/9zKh3VsuNi88ovYrPi6mHx8UT1pxina4Vpj7l7Ma72izFfIjNp7kMdZqvtVWHx/Rao9c
38fqtxfDqgbaKZmP+FkCOYaqDfCDRAUNwTdcHQ50OPPBkescFcSaLyB9A+Is8zE9cPbH6TxctaPJ
lDTe2P7cnmx3vAk+42/Sev6wXfncL7c2PnDB861xFM/8pe3IrPtSv593DtmW14bF3nPW9uN0Nl0t
9jh+m3zMynztL80qn7z0YL/yhW96nUPk+1Y9UtfOnA9uSYA5zIYDHK7VqdzjCtDaaK8XJ6MJeiBI
E8/edTrdzyskiypDIlrPKCF9gh0M4lCGrPpDvhkPzFk3s+LeX7P1vM1fuofUT/32bthESLuOxlEt
sHmAJslk0t/IGgBOj1SHN++4YMGj2A1XhAv9jf04fuTbmXhXsq/jB5eHc+LxZj5iVHMTTLfhsYkP
Jrbl7nBdpiguM1zSkCdax4c0vjINesvkJT9Ut9qhWKc+nhR3xlvCEcxbZTsfmFvnw3QlHipO83qJ
/Sf/Jflo719wulxhRrWLtwrXy1ovE6Dotlw9LmyzItOLBcUdRvE8cVzbLcdFMRDIj6yu+vZE0K8u
L3NDenQv8GruuWHzbtqQ1xtu6+zVWSvrubrLnvFMlLhj/WW4RgiimVa73cgMlDOyYnXLLBxj7eAb
wS7fcpt5px+nPOGgcwzAs3jKPefM4TDyrPV4lYxblJZDsYazysi13OIwXfi73bvQZPC3fZKVbwM5
WKzeC+JK0383h6dQex+vM35XWMpPH12xlh675+lD3g2X8YqVXPRyyfHQtYcnedc8S4/Oa3hs96C9
8VJlXL8vZFXKNxjAsijcticdZ6hsi+vQlu7xbbjBw8nD2X3fnuqT5NXagcoAtpor9V5fGRuSLQq3
1CtWRNfW9/hZ7JOX7hukYOeIQwu+UV57CxEFmdzVxtuuwfgbXUtegc3FI5GWU1daLdu7cfVesKSw
UcrWuLNqB4gE1ot16v3EeIrjVfSoMsVouIGANOje9fiIz55n4IuBTPJhcclDghm578n3hqUa89Hm
PTzOm5m5Xzulitf03xz9UMbHSH7Gtk/EO+kzHxSvNlibrAfTC2HNf8eulBB5VZnwM8LrNIIK2qTh
VXEuSKIB5rtafkjgCAfBi/GiInLdFfE3mfDdm3kHcdtNl/kW1vmWU+WVYttg9vYQEMSGvv3DRjBi
NPZwO1fY+nr2s5Ec82R/P694tFf3MQvm8tflz3lFz43Ly/7y7/R23tI+i0/wvF2+k6zjFW5/6559
7OKoFfNntnpvWUJj5n/83blF/RJ/4DA6Y/2JUZ8frcctPsJutA7Yqy2/mG8CXo95YyxRVm/N6o1m
sdWPw9kh/nN1bzwV1Rr1/QZI/3XYVRfZa+7C3pU2iDnNpcTu4RJbYJXJ29GU5ZiumrKYEDldRxSp
AWvoCkMv6TtMcyRJ8n3+TgPb8ixMH02xHppna/q/3J3HkuNo1p5vRaE9O+DNQhsYAqAn0+eGkZUG
AOG9WSl0CboX7SRdw/x3pAc1U/9U18x0RGs50VVZ2UkmCYLg953zntfoLz3RXiJWvgXzD8M2neS2
YZJhMZC6MgBgfaDLIAN2tr69wqGz2D+s88cZ1S33R8W3hozNopUlQYh1tbG5fiu4kEj4jYINpUh+
hntw15Dz1OS7tkcyzmODvWNjIEWv5ehyRLjMY2x73Y6H1B+90H5DSE8mffWCxbrKRh5Gx63BrhtH
96ZiR1DMeSh2zpnNcDN5HLBaWQI127Du920KO9lJrusVzXN6omTkk6rWMAQwa7ldBpOP9h12Qlbz
UtNU3hjW7KlTsi5IYDhLQVUFuX+bfDrDK4GG6VvJQEpzJGda2c22cGgaOXbqNtKgKNcMv6ZpHL0p
EPeGjxXsegmyl934fX5FrxzJl8IlA3Mf7VZbHHbXnf3o27cAcbWVdmchQtxls6n3FGx38x3kmumJ
waXKb4yn4RxlW4KinMnPmWly7e8nNvOVr7lL6hRm++TVKKa70nhBtmRNd+bn/Gp+Zu+o+dSHDFqk
Nb/qbxjm8QMOeSLc+L3eGH61Jg/Xme54bfUmp//N3k3APgIiLEjH9Ubc853+afh4dK3b83Dkkbrj
dDe/9mfDn+6S5+mucMR9/Mw+R6VgRrv8nS2a6lY0SEi2+F4fT5wAYsZGl5EcRWJV+Zy8hcsVOtct
5FTeYKclj/j5ZstB1Z70YSNS+cHfxAbZcMubw8BJWpwhSdK2bvCLL3Xva/IRnkB02/Iz6HPizSVV
trwdqjyQRToJJzOo0T6gaFki+xEKhMm4vyoeSeYzrtcW4RFzQBqQHLvsJysmAY9ifMKl2CaoO+y+
qifzXqG8I3ws6oOif6zK3pX2jeSp1T6NoUhHF960Xvcmwnvxpqt37bpwZWqLFSd1PolBntuRaWm9
3dp81ghyVx38ne2au2kurY5NFqfFnncRrC9ihCiOtoNuC17lqnzC8L6wyA5h3Mm3xLWwhE+MaHoC
2D6+ZLf3GH7zKNd2vTQTlIndk/wOA2lm2Rk8aT8Bb2h4Re5vrrIFwaKNKqAb2SuWod4SpA2XhnAh
cLN/GJ6KL16XBV7IRiRZ+vPUrMHUxPdr78TjscReHsKLhXo3yTe1sWNDNj7l8CEWvBBYjS0EpmS2
VtMNKvG6hYCsPyQUFFyznnwfox64xNGanAg8slX6wNi5TS8onW0+2iUcLUaurpgdWiJLZ/dltrt1
a/dnwfJzL2btu1nNEaKeM9sja6xyVPexXZwOb2+qnRZrrvlubX5Ee/lEaIy6bR5I8lzOSPhGao15
pOK8il43M2DxGMQ3xr7aqg+pGz4DGcnO9DF6nE7sAIBVWPdaZveuVGyqLf9ql+gBSfS3It2n6Csd
XZ3smmvpGq113g+aSoIFL0rup/rO/Cjgxt5zMRrqBtd9/gyKtxo2/7awCdA1pom6hJgT9zPgcACM
fw2bGEh7pd/BJv/s9/8GmyDU/A2PJCS5iDaJVhLAxv+G3X+/CR2ZToITIAi4/n/CJrL5G/gGAiGR
oApJBaT/T9hkuUlTGXWhYv2bffOfCGtSv5sw/4Sa/HLozPx+j5qYsZoQjkMa0Kh71eRj/L4rG5jR
yRcBA2EOoHeGAdVw2wIDoNZ28huiFHxQzlSlDwtaYLxNh/Sd9gdief1iNjQhtADJ9vpIHU8bFS89
jEBtwbYsO1TAlMwUwWvaOD6grG1L0d+TuwkeoyGCsnmI4UJ1XEDMMf3htqdRmBx9rV/pHdprandS
wC+k6WW+T4/Cfgxm8anTXpYC+tIAae4Ew1HcNEhMp4nBxu+UKAC0AWmYDmEWzNEBxc+z4vKJ0x6n
j2TlRQQG4/l50nbRBTyadfZBynZlti1dtADkURp3pk3tLNNxMNdFpRKruCzZqsuiAGJAGX7qa3v1
2LJTj5ey9CjGeUTpHmmAnT3rCvw/O9xNPIP5RsPt5770AcJDSlu+JXtzq+2owT/gKvqrt+s692Fz
HJb7QlUYaG+z3dgmzolUO556WYkgWLZkUvOPvC/eZZYaxZFTdyBEmiLoTeJMPwFFaehrKx3+kcOh
D6cG1cgMn99SnHQr3ccrCjCOe77owLSuEJDWkPvgUiln7kV8xT3hZL6Zb0u78XJdCwEPYr6NF9It
WHEp48KdeLj63Fu6J2LauFu6CRiZPKq2W/qK6eP765IdHpgkKZ4q3aruUvRxOiJylu45txwwB1UD
T30/kc0LZ5N7qrnDKQk4WE70TV/aG+6g7a5rzj2tDTfwI77RdqXfas61ceaD6upYefP+HRWHu/Es
PAFfeaXNS9guN3EoV1r/3p4P44WbeKoKkAN0ADT/NJzSyUZsuTx1FTqcPyHgHhyS6ir1BlyOgRSn
k4IMaAopMxMKhj9ALXCWKa1IX3pdRcHoLXXWPLNxLrUsdYT+1p/JOzsv9qNrCVGbV70Q6uSnPjkQ
nbXgTNQt2bv6UK3BRWQ+Qs80QS1v+6JL5BZxP7/ybbXGe2R008kfDzGNE9ctG8OZoCChtbHEqNlE
KaiWIuhEglJ/zl0AN4xN1ty4ZDLkthAduIWKkePI3Ub8mO64e6053Xu6F93+tVhDO+ksm5KrF1z+
RIKnqDs59SjPVIzRqyAtvZvp9BfGPBe+qTfluxH745HFQntoSnu+K0NnrHyKXmWrIGCZ9hQigIML
LFguxRfoDt8U2fZafmuNT0k985O4JyxEnSxRdhA6jdIBxOiGV4/xJEuAKgVMPM7vjmKN8BQ2Tjow
UksANrkf+BN/wjgAFKJDf7h+3szLIGwAhqDiPigpUGT4pe/4nVt/p6Quz8dxRFefymgEgMtOwm1v
+tqD1HyuGK0YC+KVUt5CE+N0EvEcPdVLmqWVj2t+h4OMNB8vN1Imvi+SQRitmw23l9GJB/+33VKZ
CatYIzCcxpNBxQr2D7dUUYC18bst9Z/9/o9xuPzbYlXPSEEizvCvM4Uf43BuQkClQNXVNJjNP2Ue
MPPWZTh4JvspbubfN+K/j8OZquvsssuRSsjl/8wkQvqHQcT3l64vL1xbJvDCL1tqTIpJrGh5Tzps
Ke+6YisUWzG2ujcN6sXoEL1NrQxW7hqbSg2dmH11KEFpKld4bCCIwb3Fa/OQaq6hLYNlZg0a+QR0
Ek2p75HlrCGeZwiG7KuXvhjamjYaqKm/kx7MrW43lurrpcOiX20y7M0EJzZ3Zuyr1RqliZcFprfy
ihPjyJUaPhryEwTiAbjcBLQlMn4gF5rRyYIB8Nn6Fu6VIAwuEKtZ7TwB/KXBttbiQT0tkIFwKY7X
xJJWbvna3MUof2cvdedPWjMvNV3j2zKD519Heel6X3np46PyovT3UUNQ9HUXu8gV9OlS3DwO4YWZ
bU57pG2EZGeCBpGq90x2txC5fbM2aqfb3S78PKLzdgE7acM7m7JBC73O9G64plr9o0QK9XNILG7q
VwTXzHb4sdLRBDmp5HF3tJp8P5jeFLn8LwIC7tI1hBY5JKvRXQF4SJu5skdSHr8S9DFgs+At+NKh
r7xTpssSFTy7TM1P2kGNt7W47iykE3X1SsbzauVl/WMWvgikzZE0fs2Cphwt/YOOix+hboIMBE3b
dNrRA139qHsX7bBVsz8hSyOjms3wJB3ml9U6YVCq3pcOOm2XHdA27JyJCCMXGzyAnPTEPn0KO/mN
gSliT2Fev1X3aP04X87sqgjJNWip7rSbmP+zN7qHlacV1tvVKq3DobTeRDthE3QBFXbhi7nw0S1J
smQQfdJ+wWOIMb8eVgHxOPAIyoo056tWk1C5HlprFaSd82+8vKlEq2AdYuKvgYWvwjDyX3cMzD/l
X9k+//j7Pwatwm8GGiLWjmWN+74a/egYDPE3GgLdYLjL2spqBrnrR7wrbQYkH5VlTFp+SeeA/ra8
ycpvOmsi9seLzzDGHMqfW94WBtlPHQPD1eWlKxrMQ0htdCG/7xiIGOBpcqxea/1NTKkMyEWtQvFL
HjNcGExctUoyT5PmnddhjeMJy5+jwciNeEIR45fCh5JKHNjqbURplKnzx7CMzOZ2beoRAGPXUlCF
8qM+qkE4x4em1RbJ7x47mzt1DkEoOiF35rwkpdv0yqK6F3AIUPr5KBbFZZXUp0G/Ij4riYRd6Ylj
ongk8FR/U2OiqeLcE9pmjXhnZ8IMym5vaHxOKxwBOjOhlG60b9HKeFz14o5QUjQyRfKE/Q/I9Tg5
YWgGcBkdcVrlJD2S/SkLTlESbc2YeO5EnCWJkY/zCc/zdosue9PeJtglzRqd7qZQqTOBiIYSaXdV
+ivEEzIMm8EQdjM4r37r12i/tnWEkf00OiOZnfAKKdUjGRuy1Dw2ae/oTeYPTfbcKf0mnW+HelCt
UFjDZTYrVHJtNq3VbkfilSVUNQ5YDelr2TbEoK+WelugkG+xN1AW54QUpwI6r646r6ryVZLmPb4u
QDpt5daD9Dwqo1fH0mGYdEgqizzyZtS7CX8jvKzWyjgXDPc6SxBuL51BiJX4cFOrz6Ix3cLcQIDz
sWa5h/c5z+DceeyNce+oQni+aqmLmhtPV8zyLAjCK6kJsmYF5pm1kt0gg+6beN3odHCyBKaiSess
ZXeI5jsp6v1UwoekUnYoYrxSNlnWFSbR4jnlPMOgZeh00wlqODXJtDES2oYGFRsemI4Yam95Omxx
QUtZfaVNLilbM5MYbF/7DrVTh9KlQKg2KPJrBafNuhUaHWzOoinkAKkioKgBqHId7PrK9FNzw/Lq
RVOpWJ25OEeoq/YZt4POaUzlupUSBZi9BnnPbmC1coBS+A7tttVIiRsnMHh1YR815JqvhlOWkaRi
tn54I0+t6M9xmD1ddR27Ucjt+bRBj/NANPBVrC6lRusgtT7H4kQNaouiDDSjCqZKf0/naV0VkWSH
Wrq+jrzTJjEGmeHqGidYnh9qXDWsEvBnNKenrMnRlfTraIKRFzEAUaNtH2aM7xtfEVdvLXNOssGF
oXtBcM+Z7J2qZZMd1XTXrgQm6NdNrNeFWwvaZS5MposwsJE7RYIB2qV4mkQoQgx/Il7rSeMoOHc5
uISijMXfxk1v8QfZHCj67tFDebHOiHkGdlRlL+Q8r3LhTUjPUcelMo+ulADzK7WnQAmYisHr8pMh
Jg6eYzup3EhyuSPAyDGhng8tcqpRjAPsR4KkZkzFhDq+Ntt/4/1qKcc5vdh+yybf/+F+RTkuser/
TAz6XtP+/vd/KsdVFW4zq77E3rCkjvwox0kix3RKAlnD91Ze9qQfvCA2OYl1mTQQ2N7QlOEh/VSN
0y9gLcexGsKf5AVBhv91u/r+ygVKewM/KmUhJ/1MiO6lBs1XO/f+xEIF4VLqmz3o8Qd5iJ20OnyY
jL+vyNqputBW95RKTrhuXw1XDlZMJoFOGT34xuR8qKfm0AdrLvlssyqsNtzmpzzyGihph+zS3g9v
t4/0FIsEW+t2tI/yC5/5gRb/oB3KAovxJ1VCWRGWzggl9IqXD8vNQw4IFOHJsvqo2E4ZBvQB2vxd
4SPFc7unKl4j/hYWT0iwheW+wCiV/726TCgsSdixjIduw26HcXigfEH/JAR1UwZTd9Hm1yp8xhm0
CJ97wAnJapBUTk9Xry9fuIWDSLqdpD/LE8vZs6A/c2N+v7oes0PWfeODNpYuX6EI5IIVfn6qCwW2
/sYQx469FRPCdqsF4adyEthvdJc7Ye2ggLrfax+obGdL+2DqG+4NR4XhBycXb0lUOT0LBj5Q+Bc5
Cj6yANpItt16O/r1lhTBzPq83n/2fsYTmIcLrhPJJ+wDMse3soDrzNr0qEMrw1d4Ke1zt7QKf/0/
Uz4iOBUituNxF0lwEdmXlpYiux1kOeCbNIdltIV8Gj9e5YN+WTX4E7Ge7zIN2ytaM2zp8KpaSGD5
9/c78ZmuFID/GYNFvPqt5LJMHeziPD5nj+Nz/GacZci2j+bROBvn+ACBdvpaHcugDDDLDsR16E+u
6IggkrQejvRAW8YsR+FnzPzgoZAif6gOFePJyS0O6UnbNG9kjGAV1EvWyBytXr52j+Gljy35Wdnc
7tV3wp/RDiRv13PnShtpA7fa2dPjMLQ98bZOG/XIBRALRy6LCUjwHbpxNG2H9MmsndHwRydq/Vnl
g2AwshdPxQEkyAwoIeDDPq/el7/NY3qvbMILO2VQ7xbmMtxlw2t38aVESbFyZ2Z4YWY14h5ohqPP
7yudWuOx0KzV++0jbN5LyZI2k70X12Ug2RVtr0Reb544oeHI69kJ/QT6xRjAG/HLY/NwL3/Lj+IW
nwCXYSOjpdfXW+vql+aGwf565S7X0EP9hKnIRe0/htEbtc7GrvXIloY6qc3vUPAEEdtD1tYbNGG2
jo5Z5iQYZAFYZmXgSwgrqr/uhPS1uNcFYGEyv1F/7ZWKoyi+EoZPtJ834dhpkhXTSMo06Qr0Lc7d
/Ao43o60kQMawuvdoEaQgFoHTojC1U/D2c3D/t92n6H9kKGGmshwkCvgtfGHBFQTGevv95l/9vs/
Jimi/puM1Z8MiVRamhxmMD8mKctN5sL7ZJNZ2iBkNj/6Ivk3icGLIpj0YCTbqHQrP/oi+TcRo1RS
KoFo/spN/ROTFKY3v+w0fzt2TRdVNkqV6LPf7zQJHgYjRo7GXvAat3LnZ51JhcsXYYZlvRDFplci
e+U1m8dKtiF+QtR4xTF1pkgn9zY5dCPuyu+DrTJGpd5W813dQaMz4jXmC4v3jg0doeVR++P0KX8b
HpLNdC4uooP8YbXjSwasoHuMaB01gWY521e4LCEN0Cys2/H5MVKsxo1QI1gZNuB7PYge8Lx/zJ76
/bn60kXHjD+wbTMeWTq2A6RDJ37VlUB8ujmNYmEkgU1WubinkSLuDgksEzYju7DpS6zJlt9hwVmq
4YkdoUIa3sYzSMkzOUpYu/BHNS04oshBbpGTs359NV9E90Inr/jQWcUXVNzxXTnHjxzRV2tSflt0
N9BW6/dVFQzL9FZ5HVAHbBgmQ4u0wtnv36cNuM7+Fiiv2dZwv2+Ncgl/wpYukaccsm3hr9YmRH5H
DnT21Ww7noCAs8NA5Ynbh+BJqQsKDGe1v/U2GHA3BddP4sbWK1/wVn7Lv+Ix2nWb204+CmdtL505
NMjuGPVnX8arykq/1T7T9/Y48v6snOZ12Bfn8o4h754VaYOXkJ8e82N+Jz8R3LtNNuXdcmt5HPbD
vvOCci1VVn9XbXT/G8MxP9mOd7zHB3UHId8dDmNwHA68I+wSY6A9Km8FEpWPI+nViC7bU3sa74/y
bg7gGWIy8AJpTLyXGuz9/P5j/DAejcf6JfMlFwqaB1V+U2w6L1/jicFhyr685ZDO+V01Wtl5lNwp
+hrNs5Jso5UDIQjxI6JJIg2/qd+6B3Q9+/QYU+ZbzUPhmatt9SAKFpdHXXt8hRUVn+XZqfZcHzde
ODSEY8qanmyaB04Az1VHFk/qZ5toOAz7Y4tmplwTf8bLNiFrLuRFZdkhERnGz8wHITB2PoxPvhWY
Py3zwj43Xe0tkwIDClqL4zto2+jESIBzxyhwClvDzIMvzcQdcfeUbnp4KrJIh5/7xsdV2FKWzJMj
3TxS18EfrnfR2+3RuBueh2cQWDykZSboZNSUnW6FBuRBBEFr/sJUTZzMWfxpCI7fmOU3AWcfdkmd
axoJh3ENRF5d5VUe/NxNYfM8fgC1yl8jUoGZFG5Gvn2I0LzymdholA5UIAiBApLsDQNNYu7dim35
iHGaah7EcG+eZ3tF4TgH+LxNnd0adv81fvVf1S68l57zx+sxOlyP1U7eVLvbQd00u/RAUeTlh/ww
7MyNuSkP/VsHo+hKL+oMu/KQX/jLjeoGA6wgua8f5U0WZIG4ETfFbt7MG9kb1tkuDpJdGIybMFD3
81m4u64ZCDL1pFs+KYHwkj6l39JvChKQAetcSzqV2+u9fJEPrBB+uWXMuTV2If/N3tXHn2rTb/R9
GMSBvleOyjG57bpn5Wjc1e7qVT1HiT90dngPXZD/osPt0OxW52aX3MdXCLiHCne4x/ItPUSX6GJY
0YXNX3ku3zrJur6/RBd1Y3ryRt0Ia1dYLy9IeTeOq70GV88qdvCtKPCYP2lbAQO6aW3ED9g0cAFo
oiMobvtV1A63z8kmq51hXexyw17tOyBmDGsm+2WcXGwVpmfZSx/Nw4q1tnQrrrKnCLctiGUFWpaF
5cjPELTQV+McWLfbcUCdeLVm1Su0U8JbXbbb3oS8SGbPQZZwheCKR+p70jfdLjmll+TUv/VvQ2bn
lxCd3KP6GAl2fRGo1gv7+rLwb0Hnt8WeK+w1HLnAoOWdq89KsfgkImhNQow+luWadfge58IpM321
tabJw+GRQXHAlMDRrNkW+Y+AesewDGuEfQ8y5RnByg1Pyam4N55hX34VXBZJoJ7r2R/F87BOBweL
wPJVKJ2WtPkcW6QAfsp1tIVpM6dMAPK1MEKidUP9oIVP8fymHgBTRGv0gSv4QGCAxiwB0GSdBJhy
Im7QGryE7kv2SWxm2h36rkpyrqE7ID7YGqzN53qfHBMUYZb2rT4Pd1g5eMk6fcAWf7Bvn+HaPmg8
Xm49QGBaJ5ZyHpAyUF2LbKUp9KedAB3WY2DPDgXZCRrpCO/vtk4kSMwwFDi8yuIsp69i6IWzO9gY
idiJEjTbj8d5veAZyBQiVowDukLSf5De7zhYx7jgc7AIIXrk33Lu3nzNr9AnXYtnuF5OaQ/b1DN3
dJWJbfDyoWQl2R6SVWDAoaihfeIozNaTHQXvEXzRrsR3yTo85PReGLPJn3nig+tZ73RD4KW4K/aq
Z3YnI2RsL0LXRKlmaQEenDiU0rO6kYMXHnoFxWoj6EVO1VTrhNfbmmu+QEuCs27ViSf5ij8E5myj
u6o3qRs7ejC+MKXgfbMGhslvJClQwBSTOyGESZ0BIle4XqGjUE2vgwAPpRJ3QWuoa/QGLk7ouNjh
l3bzouqhQyyG5i+xpydJ9YBuZnh0JczH23hfk3FRCIqdlmBVQV9cRkY9sum3wj41Gy5dh4q6F0W7
v+6bhLRCXOzqp1h+yLLntLD5vlQbRxwGZwYjFZOS2QtX+/N1+MzHM/lKBER5Gj3TZJxTPm9Kd5DS
cxt/EILi4CLB2t7YsWHdNvF6RbrMcL+6nYZyE68o1ZzawEHim9Ad6vGsRIrb4ZMjNhPsPhSkFXl0
0WeHBGZR5Ilr/NLU8t93zCss1uJIuBRwlUVnLFNe/+s5yAIiURT/hCv9s9//Ue8L6m861bmGmJ1s
BuCbv9f73ESZrxlo3fRlBgzk9KPeV38jcJThCfYO3/lRP9X76m/IwnT6BBmtFJOSPzfmVX8t97+/
dAbJOrFyULSWYczPwFIsK4s9qVDvkhmnuPpJJCH4rJFyZ2VDdWynEt+i3k2E60QdEuHVF4Y7AnMs
XQAdElbOYhHUD6hvza7igm/WWMcRLvrcsZDr4WNHHDxh9GEg6Om+atP724jWS2FHWjUB0WFYULGb
c+0b0FZkcfCl4RX5ipij9klC9NYK09rLlaXUNIFFVdFuIFYTJpfa6dh5mbZyJUijkjA4aqw6cfE0
YwkQzuKWzPGNGC2JXTJlEh3HjZGgGuEI3Ie+nCFA6wETBHn0efr1VIie1k7ra6xhp/CprYRt1b0m
WuN29bOazW4tIWQVm00E97uqH4issVWhZ/TCxzanQITgLY+43ohj5ba0SgaG53ibweEvQYbnh0rq
vBrWnq1SiqXtwy1Xz/IU+5No+HMo25pwHGvOXp6hJb5bQbIXc6j9pW5JIl5tCZbJ4hiIev/MbCxY
IRcedbawqf3qbyTdtQAYuQ7IHeabuR+CcmY+mlPDty1aEFK0Iz7yq9pLKG9q8PIVZylu3sjpOa6Y
TnTYcIva24q1OSr25O64MgRx3K/3Zl97nd5jqEWtPhReqmFHfRs/Oy3a6h1s2Rx5IuIQxL9EkDl4
CO6uahSYsFfNhqmTjmxkjMogwrJG7up1MsQvYvvJVOFSSqInjVCfEHSt8g3JKa6EFbQoMXFeyU5T
I70QctWLzUeiOy3ixhBjNDcrwY/IJGPYC8vmdL35Rj3ZYgiLNVZsdRXC0l2ZXli8hMuoHsF5mWgM
0jiJdX3fS4oVIRrXhI0qJvBkOsfMG2cVIWvOjfvhmj9XNKi1lhzKGsZRv2HC4K649G0GhQWgizkL
uHLdgjEibIGq56XpOO6+8EBq1Cn9xqUZrEYVJ/XEmfvIv5lb4VbaafyMfb1lFtk3fZywl9HNfZQp
W7HPA0xy7TASN6vaOEapuJUKDHk1k+wkOfTimWF5ZX6kjbTP8vCG9Rj8uGkiL4saJO8xiCUp7D3v
DQp+c0oOwiqscNtMlhycxMO7O6gF+WNuSYqRewO6GnS4ovD/bdGdv5JydPASCaqMitfFH632TBGW
hPKfVvt/9vs/TRFg7QDD/BXzl/++2utMEUQDMqwqikzbfz9F0BEOMyk3YO7C3v37Yr/QfWDmkAxh
fEd9RPnPDL1BiljMfzf0XqYIjN4VdYm1N5Z5xc+LfS7p+LdUbe83+nMhLmYSVbgBu55v91VE1RJk
kge2XswkHK0TRJgNYLPb9hbEH7nxrzo24dub+Y37NIK/jq4PeX1/uz7wTUTbjcW1oyoedVFkBmro
8ecK1Ji7dK4isIUBGX52gLLBsevFC1l8WJR6oYd9C5h3K7rhJ2abI46X9J0TtqrEFYqefmAXEHX4
qrYRaIFZpEuHosG4uYQP43UBxusnjL+/tVuSJaVD87DSLvolO9lZ4wi4zTVW/BL5cEdd1ovtA/fv
YLhrfnnO1pt0Mw2WuMC/a9N9vW4SlD1Y/oWEfJcr2xRPJtKNg/Gl2KGvSvRDmF0I9ccE4fFLsmcH
MN3FvhyFmM0Zsgvr6jVvpvW6p6L1+131Fu2R3dho9rpL9CFBuAFkYiJ6JYYQmTERN7yYfqu8cFjx
nkfipX92fYBacYm/EU/ZiC6BQtEV8Ezq/LYut3m7VqmTDUjz2U5t36Xea2GzRI1ph7amJAv8A5EQ
gQtpF2yVZgM1eLdKMh9BIorBDMVU9xGpm1PuTEDUtAS2Yg8H3XrEVq3zHTSclogIMtk2doGbFUhA
TzoVJkSMaYg8KF9vwjbcmvM68bXThKMwxo2OotpT+KFBXtTlA+j5HD8iEV0ri0+DrblfG2k3Qf+B
cZTZ4bdiu7rXg3Svn9CSKJfV7gZfB8nZ9aK2hgWhaASu2xa3ewj/k/FyXVQnKqBgEjRssZhB1g+T
vklfCeFAgEDDc1cnTr3vJPqwO1M7RZuucqPNRvlWe5wvTKYXSlR8YlkX4Rl4HDBDGChUtGctTW+J
rG49pM9D6abhpmHOBSB+/TeYtr59ZDFi1qat4/f256VuSZYGn/7XpfBf/udf/td//Pe//O+//N+/
/J//+B//5Fd/rIvib1SyyBNkVAcadA9W1B/TVfk3DBeoFjViff7Gg/wxXlVZMon1Ynguslh9n7z+
GK9Ky8K4mCTguSCCv+t/ZmH8ZVlkhVVFkHWOkCdhZvtLDWyIfUdOuaH6htEwZIsimqoQMvVPp+b0
12X2v+RddsL1rW3+239l7f/94qvBXAKrp3KHt4nN0O8X32vXV5JcYG/e3fJcxOrTBK8Yr8Vr3vbj
KdMo69K5SmqnmNvy5Y+fe3nb/uHJ2WIMARsLEY+JX15ipKXpKCeG6YeEPydrvW4APUaR51WF5IJh
YfEWEsYHQznHtQQryfhzJMQzd7Vak520htk+dTey6ntwDLlaVZsuKaJjQwY2zg/pFXuTqS6pGMN5
3zX69ZJpICz/Hy8CMpmJbQamT0xRfn8GhVpZLFVnkwwg8N1RKdCWrTIliPVhIlFTgHAqJiRCrTIc
bUSBifFgdgxtC9IlIXCYI0RyaTwVjWFYQo+3i2lG87o3kjQYzT5ZG1hV32dx166nfG6pODMIP3/8
Gn5pt5C7QCbG4wq+HduvJv0SnNUoctdN+mD6sVwO6BoXGkpfT55e3L7++JnoHv/hHae5k/HkWmxJ
fjVtU2lW8JfkmXo5FPyprXjz4Nds6lauzlh2ZvYfP98vH6Lvr4w2Em4Xl7hEwNTv3xxJbOhdVinP
F8b1mYUFC88uNP9c8NjyLDRJWIXpJARKOLX8/lnMmuUiHVYoQKUh9gzOGuSpmNxa4/6PX86vkqLl
mVSJ6g+qIuvCPywKtxD+4MA16EvYcwez3khwBLlm8CEenClb4qjFSGusgkL/MvUqOr1USxxiZK6X
qMvnbYbn6LmeNMyUtF5tLIIfKEZ6UQboJHNjU6T55MVcmw99qOfMnWZBWaGPH8BplZAnGUtFcqkp
Y7+RtOZp0ObY/+MXSVX661ViLPUtp1OCA2mai9/bzxXhVbqm+OLWI/okWbSyEAtaYr+bYFWB6RUJ
tAJNLr7GtF4xi0Olw8V789PshkG/WLZrHC0xnU/iAbo3ju6VlgtPItmVB9WclFd9yLIntdJcEiik
O9HMEEnWYG20V9f0XhISzBVmtqa2j8YH3P4kJw9jtMXYWZDL/spyRnXRquox7CTV7+OigF9uRn5W
XiVXDrWYAG4Q7UKNScmUFNHDpsO4r6/qLbitbniAiVW0sDqv7xGEH6rBJAyUcu6PJe7tTKpmXdll
RpV6/VVT3ZLekOKp7IBvtQLGl0isWVIXCSbpuZ1WOVgCwadH1SynjwkTTgKaotYNkxZ3p6uCE+xN
g7I2JyiXV/qsnNVIFu7Lrsme9DBKvkoxKkaiqs0JzLGOcsTkhSBbRR6Nz7oBmUDPpNpXTTMNbtNt
3M0kzh61NPl/3J1XjuRolqU31ExQi1czkqaVm5mrF8JVUGvN997GrKGfZ2YRNTuaj1EZXRmVXQkU
kEA3CvCMjHBTNPXz/vee8x3TbsyQ9F4lDftT22TlexYl2ptIgoBApgi+j/hLiAXzIGSJYKt+6DuC
QV5RSr2c6FLpxLK1IVmVEYlXeAt5yCgV/QqptmCgIy2w5PN64rpml6pYJgruvK+piJUXLWDHqg4B
7qU4Tfckb413IYkbquBUnI4SCSZoXgmTcETOL0s4/MpKzi34G5OqvFWeXp8jXqcMPxbCxNKolVus
kshV8InoaIK3paK85WWVu3EgC3P8MXo5+NMVciJI7Xk89Lw1A+LJIffX/djCs1EusgdkhrWt2zRk
lixGYZjLxUD+VCre8wrC82WskkNIG2Ip9F1sdz4i79ZDGBukDY5gUdwWMl0k0VdVTDmDf80i/+D5
+iusUnEdNI344EkT8qpKfwJ//yanNHP7ChSFEOnWY6MhHleqStobQ9tvMy1m+tVNwzIVFYgtUYk5
q2PMYVhCwBJFyIuUYpBToxyKqOlbK+C72ZJYRu9FKIKRgxk8N6Ajsgxi8hVApJUdH66uNwANNLEb
+qae2cSihTZiVHlV1bWw06Y8R72IpKcatPEt6mvx0oa1wZBv1Ez84XJUnCaQ5CxTtVTuxlFSNwDY
krVEzPHayPm66MKYizFyEnmKW0fuZQhORoBlGwwphNMIcnin+s+RJ7Wf5M4yMuqqfksKTreJO/TS
nV+o+0oUyDRqYm+peWK3aUk+OAljzCwtGUefRnxk1LizQ8uY6GmVOmRjkWbVIEzDXe3EzFVEGX5t
7BeOmuTqMhoZ8ZEEFq4kvcz24YDIF5JwA2aQf0ZZS7Mw1IeSoaUY23reQiDVzRmWJcauF3Xjt66h
yX0kEj6xvYKiYOpogFU5CROFnJqMVzlzfJdFywiJHbHrZYdnjPtKb2SnJyQMka447qZGrJ8mq1dP
Ml/U4xiKJVmEXjPn1BR590Vib29biTitxyiqPgIY5K6eh8YjOrhsnxGBehNE6oskL4JTHPdUJx0l
X573NJB8K+LoiPkjD5hGhTOIevyQ+Gr5HEUKIzWRMJpQoC4UtGJcJYRmbHq1jN3Ct9pHQvqSTRlq
9eckBCIz5VnVXPEky4LyS09ybztZKsc1KgXBDJMHzajizNUrBqYLRQNURKqVY1UdzzwOg5MlpvRP
W6Z4CGMZ5Wmqf5qMwoNcA61eWspWUj/5uq5hvEeA1sctTaeumx0+gs6osFGMyV82caQ5ihVoJ4mF
Ab0vBN+ikac1wY3sQY2WsC5ChxHWMy6mjqy2Hb2KhaQE4zdq4O4x7CrW9Vwut9EIAXhBbSOvJDEt
V14maDuS94SHkQcIbOj+lBeeUXLYY6C99p6GINjTg+ZBNGYcVuy3D5Uol3ZlBNIz+sxdHUsRaUZl
vqojeYIkpYjKDqkLjAIWBalqFdBFpeoWdDI2aSzryy6J6FUrXuDkWXuTPFqmfYNiTYt7/JmheK68
jPglWPndqiq6MVjx8hvxR6WaZbCv6rSEkTMysWyGrB0RtVciQBmZ7CvLS5m3qMNY4zGlaRQcB3DO
6bT5fnr/E5h/P/Fs/yGe9qdrrb7ymfpa/z3p9n8ePhCbCOZ3/HPobhmfzGKpf7yFRUw87/d+6u/9
/va/7mNN+RdFMviMIhPGa2/9pr/HRapKdw0DPrMZUZ01Yz+mOfovimHOpbEu6paC4+Vv6i39FwZO
IuWXPJMO2c/+M/tYSuG/L+e+Hzr8aN1ioKNKfy/ekjllN6MlrIPBotRCrETYZCqKZHEpSwJk0JlL
W3mOBvXGvrCRwL168rrSm1U2ADYbOweU+1YH3lk1A/KrWbrVgQN80ogOqCWsH2FPXAdiA4NGm5W8
NTr99+51qHHPpk2xSEycWNSPWt0aG7GiCTXG4DYNZPuEJL8SHbZA200ESONtlEgS4BP6h1bSsy/g
++diqPVlKZJAUdfGFpT+gnQ5sicJQFqQObcoouIbQe1LwKdpPaw7gbAvbBFNOT3E7Xgs1VdyVuy8
7dyYJdGT0bCkquCapbaJOi9fEU8KlSSCwQdFjhmtOEZOr2gItuZKTSP5x8LRnJ59n0GTCYBWM1Gi
li1/h+DSYQ8Ot2RZvGdycMiMIyec1mDGq4KAKx+z8g1WmqW+1GBovRbGGkkI7Zmqh4W58k892V7L
qGbwoAY7QetPBIOCbkUxg66zJP8pC1CTpqe8aZDZBcPCGkDz6s9h7e/khtFKK+5N1EWpeKu66tDl
KoGjqfzpA50nQrJYIxB3yVhbiPU1jt8qfSYWA9iVm4aByb+lA4mmikUJbEVRvDBC79sQWptartnj
ZydcMRuV1Nu/Nj3+hCXof9y6IbI1n3dBMt9Uvol0Sf5o3bBkWkU/rRv/1e1/TIGRdjLgpdGkMndg
0Py3/hfTgF/kubdFV0OTsbVxpz/WDZUb0SUwNZjcKixu+h0/VJ9ME+RZJMqsmuBy4sv/qXVD/O7m
/c1k4Ndjn1ttILZnoPbP+0CJ7Cti00bhMPQ7PrZONrmtfxnTq5W8FoBw43SHcxKNWK4dUAkjKQah
Sy2NmnqWYpaO4OY742bY+lF/oKqC53Ju0XrC1Ymei2xpIBPj2wJd81L5dtX7AC/fDevDyp8D8Roa
UAkSYZlVlhOwX/aiBMSVsYd4t1QPzNNqWvS6U/qL6HlC4Y2jnm2jF3vr6RakOAvUBPVHkqzEkZN/
aXln0TxYjVvi61POGcb222E2LCuIKWCqbkBLuIJsq+JJgRidqV+F5JR6x8wbiQf1PNZcjhha9AZE
BaAFhEGCP3PqQERgGKPUgJcAiwFphU0iWdySqmgD4fCmHVf9622AKxTQRs4zwa7JtiQ4fedLCF98
++Ub3UVaagpqRsWW4YpsZjbYQ0B7+6wgkNqlQOF0dduKjvnGsgqp9BNynuQ/BsIMP/T8pYXKcDzO
XZYNnD3Iim774IXATW31DqYEdWHQXeN+nxtu5tvASnLjmnx41dHqn4XahtMzXU34ozDKMQyjpinX
KpEPw4YUeSLAdeNcQ2TYIW6srn7ioC6vrixqMerEIDn1yZnfRMiWAouXYqWGBOhMW8SQOL3RGGWr
LFzKaMxaYFyW/Jw0xYPUjW7h2daDdtRv5j55x3zhdOvAs/XGto4foJvQsC3y55nuFq+sB8sp1uOJ
VVy/mlf0jFTi1qFQxCVGzIU4+OApx7PatfYoYySW+tWcfkPUJhpMCIYoTb1H0nBuMf/qHyC1yjHI
T0Xb53AbCA9M1+gwebssW6tXzPPF+msI38G26EteX9guReaailuhh8B//qg6s6RzPM53/R2BGOJW
OPcP4kFTAcTM2BaH8xQUKQtwYAZYnNmQvuyTFZ+d4dLDkDDe0mfhLVurN4yEaOuALAEp8ZYpI7gH
IK0z0YNPFvQUiVZJBmMNM+aWsj//4G+DbsPXC9FJJ3xFYI8kTKoWsoENBmo67yEIEQE23p1NTeXg
NFlPR/HqQ66wtjAAZfGRBk6JVwUq2KYQ0UE222w3eWc5BjJHdBUD5L3Md4S/t88RYkPkwdvWZaeg
uMBj0YqawT4YZ7oYVI3KWN7nnKEAVAf0CL40xL7vvB1Ujqa5z6S2Z+ngo6KMv2RO/xbTRlkIlglf
agJl4Z2E9JUBjzFqO+UqeZAn2k18gOvAGaz67LNzVSphKyAPBnefgseWP/TmFgkk05JlEzomFA2T
cFEdZC3fORRRRaEseAnDJd8toCaScURVUloESbnJjqvwIzxqs3bQnnmomTOsZmTbqDjWFySR1Hjj
bnMbtoktL+5AIeUTl+n1ytup71ghQZXuZh7Vrt57u4hHX28j6FbDEcDI7H99heAGW68/cSmovQVk
0jsRmAeSFCEK7mZWXb2PdtajuU4/ZuntPf7IUeGWL99frv5EUQApDr4vQhO8SK8XbeZvKNUWwojE
SwD7A7E3rBFN33gHrKs4fvgwQCypt4Wdea9Aiqsl1xJRsb5601ukr/tZPYhyTWGrO7Ntx5X4ioQS
gNp8m9zhXrZo9GbkGdxKBIOANVeQSASXW1UuOLLsTjBp4LKYM060aCDYcMiSZ+8LWC3oGm/NHbOk
sJpU7ZoboUHnDmdK84X7Mxb0EYjiFN3hHKyCFYrEr1he8/vkubC2tDY0e7rytPoZnAKgpGZYbPNI
wq6/WO0idxp3JvN5b8OJh5MPsug0L8NZPOIuozfgO2rD2eUmb0GfrADC25RBH8JOf8jHdb5mCDoz
dSG28NxT9KevHJh84NfzI7VLOnDOTEVZwnlhQCzzGe4uMYw9/oGOkbd7RtbwZpa7dNirD7m3C6E/
aFvjUzVuYnyQUNPwdabAZYqJBU56EfbCLX9XXhRGCMxDgTZHdgTSzNjw8pz5d/lkHoUbc9CH/Kld
oKGslqYjP5TAesExo0Ekdm1XQVp6mj5JVaINpk4LnjsTWOsa43qlAbadX0feknkh/+Q9yGJ3OA0n
YU2YdLnhFQRk3zowXHpOTvPLOl2bFz5Gc40KdepZPCo3ay8+yA/qg7kE0rYJDtqmfAoO9TuHSF2b
AEBNvgJQP4K9LuDjgU/4arAxC8viKz4hjVyHp3EdoXMRn4OL+G46yBGFjWAL9oR7+EoY+9fYuYL/
5QMa/SI2nOvm+WZcc5qVPYS3a9SJwTa8FtoxPCUaZFxcsevQDuLFN/Gdq8Tc8K7m60oFpMjaOh9E
RsIkHcxs/mnhg78YwqJ9sl7aXYSSllS6lZdvtResiE/lO7Vx/lTvaj4OOEt8oi6A/0GiIu2Pt8y6
5U/6A2/FS/mUs1EndIrehAGLiFnW7tIhI1Nt/MsRYdxgOpGGJiv/c6Z2kEKwPMLzX9xhMt7pNVdv
DRzXws2hW/ib4NJHJ56FwAfHew3IfqDPRl7tbGowJOLYgd7ZuOLDbsYhovkhXU+NaFVtSn3rOUJ3
mWjElsh31mm2CXwwjODyQmUdo8kvHFB3Ef3P8Nx2XLl50atdhaCX3LwZsjUjGukvwDKjEtNhPIbn
vsW5eA4OGGZ0DM0PqcTMXbr3w57LfWhcFUKMjBE7rINVFa3qnUKgA3JrIHxLOTyliGJRvHENJmng
tlQ7flKPw4txq/AVtq4s/nWc9K+4cUAQpOCXYhaEpQty/x83HFD5SBTyPzUcfn/7H4Nz7ReF6Z1G
CxBxJlZjNvQ/Bucag3OGNxpOMhAeND3+c+OAbIhf6IYBSsP6Kyvjx8ZhvghK3zwCZqxFO/+fajgw
pv/7hsP3QxcZxbO3YRb1d/O4TJnSIBd0uub1No3UqyL0b1Z5ml1iR0qqkLpkN0EyrlMHM7xr8JU7
mx6f88M0niVpL15kcKUlRjNxFewn/Enzf8CziP/95t118QJqYkluij24xgmgqF3ZNdf17urrHAZw
EdYCgv6FtQ72yk0+iA/azdjHhi2sTeOoURsxFAINBsCMsxzngRZUwJWp30KuCRhxW4lsmW/RZoKw
sRhK7B8yoywJN43K4i3ypTFWTMUnWBx5tB4xsChXkjsr0L3Fw1DYUB1omDbxUsQTnKPTtDP06cYa
NfypwhM0HigJCRquL6ozQveNbYkWsHk2GfesBWHpaWxj7HxbAO5m2Ie/VnNFR3QUNzorwsFQv1WM
mMpj/xiSfZOw21kabNhVm0HDvV1hxCPRDy/OsJaFL3xAM9c8XZln4djtKATrWZw0K5EWX2eKa2j0
ml0iBOdx5CVPiyJ1yTr8bp45j8nbLufkrS/im/qcHONztZD3w2vW2RJR8QGJDS4vwxxuiY8gwBoj
7Pjzq6XbVGzraMefNGZ0zvzpwsRgdCC7GlgHTtOF4cCvU2/Twwh22KWP1BQrsTn4+2DagQUeNuZW
4hlXm3AXfQBbrzzX6t3eTJhRHYu1VTwS4bx4mh0EpT1Ldi2H2AM8b8Yq3JEt1BwypL4dqeec1lF3
Xo2V6mrWcynuPtSNejYeOKZ41Tz5ysX6QLuGXis4t4/ZzVtVvPkKL3q4Dl7GNxkuvrdV3GGfnL2t
/GgQOQlq4izZ47AVe8cTyTY/YN8zhK1I6hJ7wJmv7fSDK/pzQSt86ZVTPs0cWH3XrXK3u7RniY0G
34tlfauOarhY5hCOaqzlAVzelZUF89+8ZmWoHaK4rbbCyoMW+SRVH2HglCE7guWwZSNk7g3xHqq2
jhepQ2Z18QD51W6An2xVb9Q9vD6X0xBWLBx8K4tPFYa3cuG9A5Jd1idORpW+ktt1sX4Qz4q1k+S1
xRaxX07BKXovdh3IvSOR1O/goxydTxEfjDsjwfTub4NTisrPSb+CU75Kv7CePHlnCC16tBKYbvlr
L1oEp+4pvescBKduKFtr/ujJrbSUdRXffJPO97KITswOO5vNBxuGdf4RfCsc2I5r4w5DHNgiLmhM
a0wHbYGvEvWlw7uqYM5cNrgmB8JI2PlMF9najgPYRvkWPSlHIojaxiZI4iyftYdhqhdMBWNlV3RH
60QWLe6kAon2e/wavxqgZT02jbsWcLFm4zPqi730Xi6l90m5t/kyOdVfyVV6Bzvu4Bo9YUs6MMbo
N6jnsIHgSzIxuIHnHmBYkeKksUQ5gfeUavK5YpiENjF1QmONQSyxS9XJdwHMqu1nph7BgLTvFJ/P
8sq4pU/60boxliA61slgLR9hIsJezLbDgWithboeDsNhuo+CbcXAsO1mVZ8SJ3f5oFP+lMgDyWRd
Nq/zDdRd7Mrr5ALD93u5BBMX38o7G/MQjA9bYe6XgSgmwOwu5BjIF9mdUVTRbxJo+9d6bb30SDP3
0/KFqgYoiw6xDHagW0FCg3tfvZVwq7c8cLJVsQfpu2rJ3XzQgJWzhQmmm+krDiK0zlt51+DMwXTO
sXaswQO718OEQnQxTHxEBXWxbS7SfVhx4xnTWEMgJsoKenJAhIYiu4ajsYOd97Cao72iOZKijWfQ
GGIEw8Rl0XzRKD3N8P5qCw57325SJM42Q+0EDEJE/5Rq5VFLW7flheJ7+sqrFRV7MV31sbbricTs
DcU1iNPqwABZ8wRIZC/70r20ox0+/VmDmP++Lug/VP3JKKz+cGTyl//1l//9l//zl//4f/+O7u//
/uU/flvM/HrjX8sXS6VGodgArCJ9H3xQo/xwu4sKWBXEyMw+EGJTv/xn+aIY8yWIAn8NaPrR81Qo
XTRmLzoP8lcrzT/hdKeG+rl0gVSMzZ5hDTlTCMFnXuJP0peqi81sQB+BAFrA6KcmbhN0jYvCzES6
kQU54bU+iKymDiBMxJXeCveg0aCjoOtiKD0IVTEBVkqt0FsJraBUtxYM+I4JfxidGz2rXrsqNF60
Sc+2geQnu6YnhsgC7mWXYgh+hbl/7OqxxVrYRcy2i1LIX5BH5IdubItplY7Syu+nDj9LIOMt7vrK
Aj04KubaJB1zUTXlqD93/dCa55H+sW3kIV1LOW9UR9FJZV1afmGGb10jBM8tWaHof9Gz+C4purG+
b4g4b7DCJSkutlZkEIxzug9NpT8mAcgBg8FJMhXHvK55usFQ0/FBqETrbN3UulINTpqXIgFuGWQ5
TtX4BYlxtOPWSMkklicPN62X8HqSRD+mbQ+RD2Ffb7ddx0xZCjxJ/Oj7pO4nB0uHxloUZ/Vsts+i
3COsoa0mYVzobaawpTJlVMsDsd60hQJzKlUqpahQp2Wsdz4Rb5VfyIERU3i0+RR9Th7CEw1ISor2
DwVIHqoLQ1Y7fyXHA01QI22EjdhnFRYQHEikEiuLvlNJJiRQmjQroVv5WiFfY0FvZ+07HdVOyvoL
xijN1VEAvRlFFBMi0iZLJlwBziMMip2ZxvtKCJVVXqvpBmlYu8KiUVK1ZOihmWm3G5NIYqMNYjdN
M7aAeuCfNJndXxfQw9ZVHwlZg8w50pkO1ZPlXaq0B6KVCbSBYw+0DgHuxSmJ9Hucp/5F8cv63Aed
cUmKuHsJyIG3fUvytlURDBc+D7k7dnn4mNSDd07kfHyKg2KeZLct03uDLXYvhcbRsmLvkahqZT0E
unASBqhbi7qC0tkZlbL3EGxxlhfCyZaMKh4fi9IksIQk3HupS9m1HocY+ZgXEG6nRaUyLEOy0weY
JtO0ySqZFDKrYQ/Qtlmz6UlWXhGM7D8qRa4gIjcCQusLrb+BEq/HhVlUXmS3cZV8k3oV5gTqAm1Y
+Dly1FjOUaLi4jtX4WRs4MbR7TDsOmpVBWTPYOzJYadgi8KJE7TH9PLU+r68k4YhXzMyhnEcjbzX
bVJXlyDRs8cKMQ4qI6N4R/+C/a2iDZ2Y1KNJnzpjoajLsS5MtivJAPStDraZOlQ3Hxnfc8vuJ6VQ
HeSPKK/EnTBlbHDKUjG2fTJg/Y+Kr84q4fJqIlL0ARNX7BnR1YrN9lnUo+RpjKfwSekbGM9aacZP
JYI2u4/5hulCU61Edp2OZfSNGxb6rs8jRGxmCL24UsZTZmXath9qi1P6SHg9ECVLOElRSKtHm/Dl
owcOzxmBwnOeObjn3I9BDkg+ZZpmDgllAU07VSjh9fQtDl+PopHXhWrdIDfRF8QlBtV+m4tWZiuj
Jj+qhoBLQ6ju4VRdo0IwPgctj2nFWx0yIg15Cb2CAjOJUUXqLiVaey82KrkpEXg4I2TyqNbGYewx
Cud5W1+nxExsrRLzD70FI1j0U870w5reyz7HCyuRDwHyDqosCc7q3Q/wF+gloLxFnwJynyYLrKss
tS+NJthZnvg0WVIRAZ4kTctoqHCUFf4bsePhV9LLpIJ25V5uvd7R9B5wUNcqz3LghWtFYCi2GPp+
3MtDAeM11hHANY0s8I1TA/EolYPAGECC3GGJZn6Jo7rGvdFIlpO0g3QE9IeaL/FmfWeQ4o5by0Ez
POS9OhvC/V65do1nvsc9+thFG7ayskTEym7QC8YHVfDMfd5l2lvLkH1n6V6l09+SWOdaURnOvpR5
iKlMany5V8UDVlLpNkpCfTTQAuETb5XeRuHJ1qMOSR1LTfhKBbbCvYCq+1iHzAysXsuXjTh8lJzz
HqReH+GRe/WSO/UJAJvn9XFhoYRRh73Q0IS3zML8UPMK37ygfoZFKe+xHlKljeUcYW9FTllF0LNS
IT70Q8CwTYnjfSDm7P6i6SNAebMoRdgm6jDcc7G6DuXE2EaqArKdiFoNsQ8yyZC0lRhO1qWUoO8J
uhwoS7Xua+bzwTGJO99V25Aw06ySnsDS0PPyNdHl+/4RTZn5UMo146cyyW++IbGCBFWx7aM4dSok
oMlByzFOanXWHfJM9NdCP4wocVO0Dqok5Rc+uXTtRKs/h2NefZZDLYgLuZCIN0xU89HXPXXLEULX
6Jlf5lpBRy2JtfSceoLmJvKYb6SsgRhVgwkYaxF/TYXlHKg+VsB2aImoHZoXuaoCOzFpCnZG/NrU
7ClKyJkTp8d916eYFfW6D84ohvBv1sAUhhQN6agM9TeJlHanlcb2GonIUzu1r5zcN2NXNXOEApXg
XUNE3kckKc2qt0joGeuwOnU+Sl4nmiymlCp6t6VQBcKmb3dVqBJtlvXvlagmr+XQt67fm/FnahqS
M04i76tpvgZm8oWzHZKwwOleNOLYLjX+5mmGtRhpRqHDbcSNGMGy7EJJRl4QSpA/hejDikyagwkT
ykaD56YSlH7BrKhs5TqiFdzQlm4pSJy2RCWuAO8EKkrlJfQ5eyo5oGGR5kC/koERWiMRxCfCU10O
aO0cxaizj0brwyXHfgtbXyIHJWC2gWSLdObDpPZAOlQiJ8XCkt1c0j5Ksbi0BIkvsvC7+JJ9B1LF
xagIz1KoAlMNdFAo8USFkQA/icX8aBTVxRDrlUXjdepTqKBp3LMJyh5MoYm3UT75blYV5qKEz73Q
wwxcVhBs6ynxXU9NSK4VhAerpl2f6C209jHy7UlJL0KcnckWD9wmnRnMuZBBUhovVtdKdhzGyapu
CqZOU5Eh382B5wWttMo6BeizYCgnAcrngrXduDUqYvAp8nKQqtJX6eF+1saI1MOUWbscFhonsjjg
fKC0l16WrI8wHUvHEPj45TURRkOXXXShMzkZT8Gi0+iei1ZBjFtaWQS4MTLzw8ncps14SULtVfWM
+5+1EfpJa/Yvp0gjx9bEzz/7MNSZIvlHypLvaSm/3VPNqeq/u/2PBrH+CzsXET8nJTZtS/NvyhID
2dkMX2bzRdnNJWzqfjirRFJrsaGiIDGQrM32qR8NYpJZ4NIjo0dVousYIP7JQFse5GcbyvdDl5Cp
mPAKFHO2qXy8PYSZj0VK+jeE7kZVWSPJd+lEXB/e6qnv7wUuPqOcWUd9mzOnrW6FxKRYvwW9sFQ5
PHSb/j6tlHXP9EUcKYCEaw3WN2YiTC38PAoM+qaRskwBbTku1I4MhYCxbss+P09h/bKVQFQRET1h
4IIW8bkb5XTKNQZtA122ttl0neiTqAGdfiJJHAd/Cl89hB6umzx8eqnJfwGjbI+JObr8Ep28uQHr
+lppAmLanF4ZEINmSrelGG8FDOFspNxeUQB8Qb1ecGaDZaL6+ATIA1cBIxv6LtBj1UGfEywDJvm9
/uGn9X4Q92qlHTplZVrI5grYYmG7KoNNGwAGmrRl3w9LXy76a9xV7tCUhyE5GmVFVi+dJ0vEEUFn
sCRSRNEWA92kyaOeE8Rt3wuMZrpPoZTcoSYDq6CaMdDBsSFQOK/rZIeKWz/WbPZxNGOCTQqbMJ7U
mzwOBO95L6U1PI6Cdx8YcGnmmzX1j5r+Flfep1kx3/RZ3xb1eBklQ14QuUNbFDQusKsR6Iqx6zqo
jeFs8G1sYdqxfzh6xPhiLiF85DgmF69Ga2CVBNIS/VZfxXCT5ZBFCRoR5W0Ki7oSGa0ryAaLrnhI
8HmI0oC8F2ZPwXjDxsyEmnnS3yfTXDZ+fvmz1qv/vsZNkdfNG4Ftn18/LRIzuE/U50gIJK1sZdU/
XGQsXFp8FX8zhfqvbv8b+RqZEyhpLZXo7O8ZTz/aOMjXLB5UoVeDjnXm3P5YZBTlF0OUFByHoor4
jTHV3xYZWjncEe40vGKcK5V/agrFTX5eZH49dINpGK52mZbSz4uMqJVpKVcUjWLHVvtorryAbq9z
CMpb+1jXC4MGslzSCCULzVPzF6tlSj3uohezQg/Ukd5Jh7/piT221oXabBCxlnG/Ft+mLtn2QbkV
8OwYVrTwFFLjz/W4EZPBCRPUq+QXuqQNfWaf7O5K1Fi2PsBam8Ilmozy2JbHkfZG+RWTxErG6uRO
NTu1Z6s6lAC5+7P4mXcHdpHIfvCx+bRRqmLV9quKnSnH9VY4iMqQtgziLDsj3gehWLKbgid9r2Uf
SMd8EorQpJHVRFsGNwh0lKX1Rud0TkZteQRSFvnWkcVEuBDpi8MDahjUaILiEk1kvc08d/bDyhnN
DBolRGr6HqUbhVP9wgX8yOTx7LhrfjgQjrIFQRriwDvl6B6ml3xwOSiuSP2AdCnZ9XSl2UAtlEuF
1kaG0+XfCXVCfTNWJ57bnH+kzRsNG2cRaeNnQpO4z0her8jNWy70E6Uhvg1SueJdvyJDC8UfHRi0
s/xULw2UK1bVL7D2C4E2NlobIocSm6sgAvYRdo2v/YO2RyFF6Kx4sFiTSFHmEu5KQuFLai3ZkTdt
HwJWh8I4HLkbFBM+GrzuFO8oO+e03Ea/aeVOldGlhbz9y7y9CI+QkMmsIC7L25NKG2Z3zjx+Yxeg
BVzlLh2G19JFDDW9og/CCUak5bAyplVMMBlaFoaBd0K6iy141rbaRovpMB1ILiHSUHFQDymzcAr8
1kI6tCd0QNaXxn16O347lK715VOEX5EqMcnhUulAjhHNr+k1/QDzb665hCRwYi92PDRHAdyfPT1w
q6t0qLbejusCsKKcH1a6OGdtbmXjlDnVsiX7HVNsw/5rRa+F+xmvZCEhYfueWdkseUDuB8IWaUc8
CXI3p1dWaX3NTJHITg5NOgjTihtyMX9yPU9b8zzSo/UVP1tfCMi4A2/Hs0dxdSUW0wo2qket/jm9
8pAcrYACrXRRRrHP/hqv/K8/cfyWv5QO/Yn/xc+ESXUxSvSFKdp1fkCdlVV7XuMmeCq21pciL9uc
t4D7v85CtQORmS/afXitACPIsKNRdpEVygfqoiJVm+cGCDnSI0+0oePQrFIXbO56XBeH/im0s/s3
31yEbvflN1fZcjHmEDjGmLEQx/nZoPlqyC12tG11zF4bcmqPpWgLO1JzlzQPauikFw39vDwA7l2a
A8Q+t83pfdJJwGfV4s8lJBb+2KJGEaSzbgCg24+5v/PHD03JXRmiRs9ttMougCaVuumaDxIDbiJg
D8FXzJB0RPmS5uv2PYfyBjNiVm4sW8kZ2OuQQVE4XQ9IAvIRcivpZCqbf9kzJCW4DhNF0xRRsThV
yX94hsTM8Tvwy+9v/+sZ0lRndC9l9u8HHVxEsWch45b4U4Lv8rczJCmIWHIpwY3vZ9XZTvJj2GFR
vGukKnIG/VPiTr4f+vxgVAea+d048tsyvK1yU84medOGPY3J1lr0Jgph9AypxQa9FBnTTotCaG91
WbmajNaKXqmkUnKrk3Ib8ga0SvTskwsk2R7LqEC3pPcRg7Wnkv95w6UcZRJB5uDu9CPM0Ta1em8e
x6qxa1OOERP6Z79/1msy3Ul1aAXSy8ipxuwXSv66NSWbXG6FyaAuYc4/skxNqBGM8KtJJMeiJyWW
TOv9czlc57DjwSeXkSB5pbgkMxAJ5FZXvtXtYwc6C1yBXRAZKJJ8rqqbUf2sm3HZUBSXs5UXfVcG
iCXwCFqtCCIdBn1YZJO3UquU6NJWJw9PNO+FLMUrSQGiHR6t+KEeWayyq0TyovDeSsNnVtGmh3/M
i3TIun7VG/+fu/Nachy7lugPiQp48wpPb8u+IMrCEYS3X38XezSjnpY0N/SqUEvTGpZhFUGcc3Jn
rhTeI8DgptI717uBHjmC+YavEhXHW7/XFcbaCk16CyCWiymoQ7bM04H4ZKvTWyubbOtLv2cvcGVY
EF1D2E4VTlRqYgFQ5lP23I5RZRUmGCseuibfCcyIaNjSDuAqpeoOs+TEhe6L0WLTRsTMFr3dm/2q
Zt9jqWPq5/1o2ARFyuyth/o9Yw1IVersVTySMhiam4YzRcHhENLeuhCUbsVuiBPNlu0B/yuZB+Jw
NgObfV2PlgAcU1HlQAu3lbG54fWxxFb0tGZ+q5nXALqNCjdfpNhVGJALWvgZi9qwi8TWK+V2VS7k
xwYpPo4YqM/S3HvjtG0JrcQjol+lLNoPLbtlZ1OnGEenc1BobN3IDaTLlIGuYS4uppqf4wXrfzPn
4IA08VHSv4ZswCcOyvYzQvYbZfGFBp3aGoThWW3plZRwEYoiyfZbTReCXG+iG/suIDC9RrVCIm8N
RdxopQFppw10rURB0tT93RcY50R750J+SRDNiSdztorHjz7uVKsZOKssGOJnG7ETVr3wZTSmZgkZ
3QYzYnMpUCiqvjFvWBjg+3X86pXsyEXsTIbmV/nKrLrnSZopFqYtoAmKmMA0l5p6PXU3qEvkSEsY
drfsO5+JJFD9frt9CMWLIVDrjsdDwQtUgxMpSRa903ydLD7NG4t6A2bQko1+bYpPIjXWIfGJMjsY
WpoHN8hG8KpKZ5EI34t6gZs4OYkyjpdrQ7R+pP0y1d+uSeGKI6lkoPuhAQ1qOsaLJ5NNbii4RSNC
A4m85O5LmgFuSu3gkmUxln9T5WvYGS1XaDI1hLeXzNmCTFDeWqU4SOFL1piP/8NL0Z3ERbwOi56o
ESVEtvnPGUUoFDLGv58Oa78xyP78+b8rQrQHgo4hxmNofBqLyB8zd52HFJyBMFR+zM//rAjBhiGB
KN81qjtz8o+l6A4h462jsnIwK2fp/K+yRhAq/3xY+8dTBy1/9yDy1mfw/7MiNGhVsriJVR9Eb4n6
3DZusmNrI3oDvVaWcRSxpT3Tu643zxTfN260w1lla774wRAmXvbewDjLUyk8cNlibvmc+VlAv7mZ
D7JQOB1YKfUErIrEHx69g6atIxpadWnDnYWaie/8u8K8juj0XF7IoV8/iQApVxCwVkkNoMRwORif
yyXWuN0gBIZPP5HdQvZqTzqjVZIG1nUbWw+32X47XjfjR/IGMlKgr/N1DLTJzazEOYZYvN3xWd03
9NCTW3I1v790O06ZuBdxhTm8XZo3FChuGjPD3kl76nJt2c+z3V6+Fra2PGXb+mnhggd3DiGNdTTX
ps7py/I/TkvMfKfcrtdfXydA3NbXR2t9RdY+dFKH/5s93GG6ZKkEizorjDtwdT+VFwoKmz7Qd9LC
OmV+HyzAFqfrSAFygxRupfsqXlWj3YM8673mQQWp5fBQ+ILtizUdTKJtgum9OsQuK//j68QtmkIU
jqd0LkO3hyKwRtAKA3kb40K/j2st/eEWVBSlHMxT+WQsx0ANFNfw40N4lD3T2l/4GnSH3O13Df0V
q+Kht+BoFh+K44cOsSAKHC+99fHROGR/oNTf/4MTiTP+F0c/DsJn+O2ANjOOf6XHbBwMANmhGRP+
kxiMa14GwPN8J+99dC6xQ1Vb7HzdrNP8znIDd5iTjhN7DBz9Ozr5Y34a7Y2mnMb0yThfH1tX9ke7
ic6M4p7Zwi9N9+5Lmn3+lwgR0Gk8Zgv362TwGz+dwE/mF9x49ZMIlWN2LFBuVQrl2GckbziQtlUu
PaN9pvAFOCm1jWX0rA5vi/mV8nO1P17TneQNjlQfjXAffSaHMNxjNKsfk2LDdxPFh4x6SB7mC/Cn
WrwlV9DCRyTGVnFm+mLwb8Mt3qZbDCM2Q5JSGvCpcPjw+poR8wEWNO0HxMzm8ItZflH52nTKMZqJ
DzT+TAUTL1sqVvQp0KplD/TgRo/qAY/q7SXDblUH8c3Pi70as8PhpasqH2m0V+CaJMr3ZLxLZeNU
JfECYb+L+tWdClDpR/CplKgU2XJUdgLnk9tJKV2jWRbVS7qgRq0/6ovvwjXc1E95fy2IHlrzQSAP
MXFeX17xB+sUTry+Ztbnt90RtBCXn/RHWJ+D9Um5tWNAsIaAzAPxFlG0tUwHBzBTU4B8pKI8I4gx
M/hE+Mgr3B6uPoxQO/LQe4g2GLb9Ldx/bcr/bvb1fj7RdUVGoRfuBSMmN+3/vB4hA94XrJ/Xo3/z
+b8fjcy/389cd22OcQRRVk5d/xAPDfPvCugFRgM8dl/MWOR+z77eiXHE9+/ZV+xjd0Pa7ycjkegr
RzhWN1MQEBH/uwHFr/MJnjirnkpR1539pt9F0Z9Xoyq9CnmfSNzwzeuXkbU7US2PCTWqEXDDnu1b
Sxlcpcw04oRWFLN5S9i0pQhoP/0GD/9Kh1PEX0RMXgKSAfRRSgDONJWxyZ+fSXSV9KxuSnCtcjzY
YxgeY2Xh3ONdfBqEK8gpWW2QpNMX8fgmhdqlhuNfiKdpvK5TAb+ONjDlj5ZNizm4aOnCKl/1qNIw
sDdnLADWMJ/6ahHoKBd6Jn5kGTvhLEt9LTPOs1It9aYLikIE/pRl28RQutlt41giIjgcM2aUFoPR
gMxBUNNKW0ca3tN817WqXWGFEjVqAQ3xhRPPPpfpC9Avc3vuS/K3/Rzc+nA53/fcVEUWVAwYceRU
0beKuFn17eVWpV6b1gEvkJ2G5eYKZcDAMDJJunedhZ3C5MjiFbT0qLcYIC3jK3WHBrFNUd7NUN2l
iNqq6eqPbR2kUbZhyO41ZrOiJslXB1CUbe/IA8rUgqC/8FYjzokdKHuj2ZUTGhfHzcpUHaoLGQmf
h1C/iGUD8H10QqFCsOTny3dXKEQSRwhJZD7c5E5eplsBaTlmBhJGBbe6wg31EIeQ6YtVsg2lflPz
zcdwQWcm7Kli8OSZyFYZrSTpKI79o6k3nshQ2EhxvMvQ+GVxDbRq31XRc3NtOCOX9d5g4mWJRXcA
1ezOpQLpeD9FlJMU45JZrd9MWBVYhXFzfJlxtgSKYcnX13Ti6AopBiiJHec5njcijmm7EZLnvoqW
HYX1V+2xTXWvn7BrAIaXwo3WT07MgtLhySqyGZLVMlMnBkskKuOva5Fv+FW7s6C8yLRnLeAR33IR
IxnrZ0HfS/xeaojVMXskFC8sFkCwezenKlJVsfyHVCbwi1pkjZebKQCca9AbHGfx6A0YhfqR/cM1
OWTF5DUCBUS6uhSZj7fklOY5XoUsONgrQlnaZbSA1DnBSLmz9Arap0mWUZsOxPtf8Ga8NVfVT0fC
falBLda9AWv0k652tXGxjckLiDnDOY0tw62uHiUtW4vq/NXR9bwoMf4LpGHr5rGdWie5oWUnXXGJ
lWI93uNgDGKtayV8NRWML5rxhjwASO5HbHpmtTkrgxzMindVZP/GCygJ6bNYL3Af3ZYGDupFmgK2
vTH+605jUhwHtV1LzCvCu3WGYaiQa2stegey5EgJx0Nc3yqye0T8OwJzjoGBforuSo5iUe40XCfd
q4BnsoXtX6Zc5O0+upEsSJCvMSlMMmYq4niU14sJEQsx4wD8dBXUIOne9JHocXj1BCNMrBRH4f2b
1B0tcZTUjY5ObmVxe0+6IWhxH2U3ZiG3ahsX2p2rtJ4izCVFk7ALv9LUEm8GUcSfRsqPc7VQ0zud
dUu5r5xObfdctceuZ+h5zf2InQ+nw1UnDc3RaKmeg4K5yuq75hQ7pcCVjHQEQPhRwO+EyQ774Spl
U19cP0dZm+1riBxx31iWYsCg1IumgZOC6qnVtunOVaE+LuYr2muXvugNwd924Rpikq3mpltwY6Wx
uwA2panxykwLLDGyi6jMRrlU991cONEwWlxCzlU27jdb1PpqTj7VUoGwFHbhsRCuT0gojqLXD7zV
34eoWLWt1gelKV4kiGA1grRBJneScPqW5G5vmLUQjOScgYk+t081ibm8ZHtfoFcro2rV3DARF23p
OuzEST+UMZRRleqURnvIQ44TXYm3FVvTctKHLT+rLcmceaoen9QIl0RUCNxOCwgGLDO+JC10nIYT
I4Nyt4jio7jQLp02o+UNt++a8WwR9x6/+WO5/VsiZEKs9Cp2JkH9nNHW8oppgzBCAhhVfxDcuYGE
gkwd/e/ujwQVPKwiIscC7zB0SWYb8Z/3R/dj8p/P6//u8/8Yrho0wlG0Jkg6/W4/zCF/DFd5SGdD
husdE/0Pc8fv+yPl79K9IIKMH5Qj9k7/PK/TlI3CopH7EzUBeZM44n/hk8cS/+fz+j+eOrwjfmoR
R8h93/KTdHxTtIL9WZjvNJWxk80xupCOZfogSOhgLrapBSyAySsnj4dKb/CRMQ0kKkoFnHAIInkt
aHZKFYFPACc/evo7ps/1tB188TIuKYxkorp4hoFjfkSJbZCgglz9HLKl10h+t57kU0HEgetIdmOB
Kqyc+nDVP9O1xtZIBVfQkS0TxTvfWeV9x2m7WDCRm50B834VbW4P5gERdomdeiWfi+9Q8YArVI8a
NVrcpAhlzV5Uom++jOhuEG9xhKleWdGoehTYJmTjWi72+E5mR1npLgqxrwaR3wb0H62JRTkJBXJX
r9mqaz3IX2/7xs+PHE8xprliwF84JDbb7oGcoPpEr69Q2JRq3KsZXhv/dqYP/F1e82EdCR9Os3vk
vAVVetMR04OuryQySihuDp9xO3db6iVMkj0uj48LewIpdPXk9fDFV1UyNzuykuXHGr4wn9dtL3wY
n8uX5hsnCADlOT8ivj/w4bwqw9fwRXYRS60v01ZJsDFbyQHf/ban3G2KAl4xvhukpG7L07rtL9Sf
+ZdyXxzZ2p3FC51u9FuxesEVn/LAeEvWfP+goIAUnglxI2ZgLin+QLaQJ6lvSpy+c+uXUtqlPMqB
mZ1T/d0hGlDXFz7S1Ocma8VlMrsScM+llKJfc1q3kOwlouTG40BYXThF8r7bQeu0MRsu7iQPBocI
FneB4F7LlNghQ3KCQgON51ZIHcV6aN4Qvl1IIDvFBRORrEGneNTRIV74CpKrA5GKCoz8mJxk/Ut7
lK7LUL0woaChdDft8slJD4oNLx2SK2NifmDjTXkjZtSdMuo/tbdhV8hbmCIzRBZwK0yRl80W93tH
e51QrePuOJ9rwFOqQ5NStEoAstj30Kt8FifKXm2OG1Rp2aw515oQnfFiDDZ/QvLV0EksyFipV20j
lJUV1tt0P9KXFTuyT+OrFR1MfxdaivembFrb8EZ/gHBfeW1tswdYhoSzUpJSqulSHLfppX2Orpx2
YC+Uzc192wH02BhOysgeI1QOudI2r88R/d6KBbClejLZgFA93qw71GADHSkk2mu3WEmZzlr8M7Oi
Yzk7eNItUVvp0lueooRVDHPWYUIfQIwAcRDDTaP70EO3KB5Ms5lAn7AlYNne3uj/yDcRV/Od4mEz
n9mrD6n1tnr5wEgFUFP3hoOpWPyphA2UhvaVjRH76pZSNG1NRpV0mcIEG7We/SLz3tiK7LfZrl23
clSXivjFV04gxrQxOWCDyMUzVJ7mhb/GTEB0fBe6h/MBs8SW2TLm8YNMZP8rXJtfN5dp9nRm3M24
/crFM/2g1WsLzVe1zfyiD/6to80DsQJvB8ei6854J4bJzJU/d8qGeIY/MfWO8AqQQXoFt9MDTNUx
6RvKsmeTuBkxHAgbVXrGhJ+SsDdX1/Q71fk5w3d8zDmRv6s7ZS/lfdblNMJn1lmgOXU69ZwSB+m+
wPChOvwKujMfwwPiQ/i0IGacfqkj4NKE+jj3x8P1kbBggNnNij7KVfsqPtz/S+2md88cEtH7gs7h
lNy4HiTuxYvsoEENeIekKgWj6ohbaECuGAcj9254jYo1Vwigvnx7x1LOp8mZKwSlr6YBZWzU/67E
o3TmH+2KzbPNvDxQHPwUrpI4WJrVjk2WHrGpey21BzLdirQ3zIO0zqm14WuXXrulAPd6PUCMpSpa
zdz2QZc8MVr2D3SssB8aB76hEl44C/Ph6ao680RiyHMIbDZxxy+ufovjGj8wNmiCqyxM7ToXT9lw
EAs7a8/R/MkXuclrCetLTA5xdTuWCGiWsuZihL+EbIe21KzHHNqRxArx/rcwF41MqlgYp88MMuaL
PlvwLwVbCoOEugjBza6HaJu5jZ9YlwbvwFFeg5d55f7K3Vh/545uPJbyhpXvXqM8ueEVRhQhd+UI
KW/ZcO9AQyWx4ugRpjreac6oWAov3TlEe3yqRzsjYXnm1akIo5JfxOJ0PWpP5D/JgJ+7j8KLkNcx
1ePc4ArGDYR41v1Pb+NUpvAyaUMSf+L/t41jT/Yv27h/+fzft3GSgKdNQETSYDneN21/yFwiDxng
4lCzcOOKOCH/KXPBdzCkOzadgjB2Vwqf9bvOpf5d1JHGEIPu5jlJ/W92cewM/2UXB9yOJmN8wjjv
VPm+y/tpF8dxqaM0KNZ2jHeTkkuFrQ3HXi8kGJMSSp6F+nGKpUAb9MCMjS/Ki1cManD9VK1vKOVq
orPzNhnP8tw4c1Kv5YgxbsHhem6DoakurUBjh5kDxx2IAyNHvQw4zqtP2hQC896+x9cgffEqoWUP
eE6Tmz1XGEdjPVDUp+R6kPKoZe7ZHIZFvA+hkttStK37cd0YrUE8Kv5KNfK8CcPuUWZWA+qRy3vx
mnVjw02qWGkCTaDh6HS54vf9drxd3ZKpZjcYTMWhvojvGvcaofMVdIFeaL/DzFgv4EZO1I2aMrEW
Wlh7itane1V9b2GbLz29DXGNYZii9Tj6qAhXSVgJ6omWmCxca9BkaJpqKRzPKmyudfqYscfMV0O4
OFxp1M2iiCaXi1hLdpoYG4GKkZneJhWuzbAwmXZIlETtxjrcY+5kitGllI9AE7hpwYRrv6Y9kgF+
J8dBD5pKqZuglodturhIeU1M8UFDdLjdb8QRNYA669/IejZsIjFBj7iRp6nybA7CeFyPlXrsGuWb
lNaz1qc7jp0aaceZCiuJNB64JSrQpCYjrDmkJ736FrPsoKbGSx/RXDuGLuqlNybYg7VpJ8SjzWW/
jLPBq/KHOS2PZvqVX9VNJRmvXUujY3zbSEaJSYukFGOmWRWtUnw1kba0GQbN5gZeQGi8fnHKIkoQ
0g8RIEI7qdumVv1yQs1hgtTp/OYjbpo3fakvxnU792zpKS9CYSM8xZZVK9eawVF4IZqPTTm5VSVx
fzdvfpQu8FkMaUdgZ/w2iBEWpHVv7fXUKF9zck60bpWrXxgZpfCzSuBEcWbWD3eFRxqxmmEqyfI+
souSYq7kqBGwk+M6uOdkktuLUb0Z4iPiQi5BFhleCu1UdkDUsXe0mfxd30/n03SU6hYPR37KwRY0
7eTqVwiL+sfIPk8b0BHpDSXdMumU4gwsCRplRYgjE+PEITXZtAAgWEjHFtxEXKPAxHicQ82ZGzqJ
u6+svvnxtJxwuM0jjjv2TUjZwCBmp82214Qq3SkULbklPh8lMqSPkSfDYJJKvlFjSU15eeSFMzAW
SwWO9wtWi9IYoQawpwXPPedUZJAZhGxtT9ob2eeNsaifxXJm3ANJ2vwYCLTJ0nMZUX6Q+3kou22t
2Akw0z5/TFLFGxXSJFR2hgWYBYAV/aWk54j33tAxhe3MjW4KwPieuwxGpIq43TRcjILbZwtaAmjn
1tU1omPQdu3rOEqzJ2ujm+k1/p5GXgGHjxyxlX3xujhd0ajaig5Z3Hbt3WMiMD+KP0aRJk0pHf0W
R2+nvtZ9xcYrscdstP+m97GeEEHWdjdVOF8XtUMsE/r4WwypSjO/QyyNSmYuMW3shCQirwnXAuE7
LJZ1+p6BlpGNTYhHMQQ0lqmrvgMFjxJpGgfRGF25mda4Y/qbeKrYTf7QFP5HCUkIHIgcjFpwPWD6
/iv5hNjffYn8ebx0X7F++fx/2h00EZ8DBCLRYHH7ad3F7qDxGJYH7Ve06h2DhLuO6RFazo9qtT/W
3ftD+NJZx02+2H+37Jr6r+Ol3574nRaNy0P94bn/edk1Sd+Wt4QSxkVQsk7UjnbMTtFagCgyuors
kWbOkP+g+dU7bUXtvKVvOBg4mVf7lXdr3hoNof5Fh7GmsPIQ47LD2j7C+vug1PU2Fk585WgV3Ciz
Mi0kP3zotCQum6vL2606mZOXRc+x6tbqiarEodmUm2KHe2K+2vnkPrYOlnHwexxdekuwaSGx1M/O
xl6Gj76Z2cSWS57VErwrJoZ6QxexxbHQZT2xIKk692fMQcQByEbrr4eSEtQckwdUGI7VO/QbZwBm
dFvi08h22pE0ZPMdVXYFD/3Z2Aor+DU8wr69sNrE1b7MFDKr1SPu43g6SG6HE56U3Re0lmRVwSrE
pYiPOie1Z5HiU+slylH6OVILbkGOrV9Av71HmDT4spxamdJEJ7TwLGhcfR/Oy5qjy9W7DXYVCCdY
Ia26bMtljRX7ed8etMRulwtLjdYqZ+F5k7hEsIHnOdM2d/s9Wkl55rD3oqOWzJfypYZK+fgaowUB
EZqd13EjufTE4FvARv2e4ClQ3HeWr990CVv07+eeep35o3WJ7WbX7KRH0ur9ZV5Wq30WqB4iE5TR
mxfb77LX7+uXdxUcb/qx4EfjgDnJz0O/ZVH3xNujgiww8S+T25vZLuP4cKv39zI3fqHulSp64qN+
WFlDw+mdtgGht0b05hvSVHq+QmSkFS5ymv5M/KjJD8KrGQATjMntUO5CsU2bQ1TitG+nqS0sCQZg
3eewDreTzKxqC/LB8FbFixb6ON3UNxisAn0dTHmuJ9LPjfF5Eygez4V1GfjjKVuQRchIA5h2G5iu
QLSA375uKUtcBbQ77GgvbfJTg2TUOrjfwud6dIySILrEJuKlqF7NeBs1BIzcBLMku1jYUiXc6ufJ
CGSiyLk9cfzCfmFRW201JgXdzMFm0SVISa4dpBglJLf0ScXDoq6JXsbNRoP2FWb+4l2GVaVQEvKR
pe9Rf2F5aG3xVXwlMwGHKJPAfewKfNa2qmCWTw8dELJnMz93CnWJ1b6MvTD3xDcJvJdDu936k01c
9s7cSc5X2ctwLkeXJBpkHM6U11WG+b1zdCjmL2FzAf6L8jAdykCLfZbc1tM/hRNw5VMxr+HUFrPT
vWPKdPnqbrNY9S4zieqznqlltCmEd6hKCBF7Yuv7eGSMwUASYhUwzsgdvWJw5DMWP69bGzHDQ0v/
rJ664HvhJA7w8+X1NN9cgh52pAfwA4XcesKBYpXbRvWx79McC1g50JplTCtkf5zYkaSe9s6u6tPI
NvK32cDbzJZArSgHunAhFIInbJg8md+aV3ndGce8XQSJB525XPUPd04QPTvNpbuwpFqxa+yqNZW4
kQcWyCd3saNnlzGGYEffGXcw0l8PMBK5ca5uy9vyuhH8+ZkeIPoIs127NK0teptFoGTZr4mYS7ij
eH9t2cYiquaW8gjh41GQfA4MlEUQLwZDAt5tFB3uSN0jxZZqszQmEkAgwcxnCCA3nhOC5u52QV9u
TSt6U46Tn270fbkx97elLkEJsWNX0vzbKV61i3NsnufbOqZwXt6QvcsdZpMKbMjZnvLCypOTPlnZ
Z695iEkvxbpxEWNAfmZPOFWqd2O2oLgannmgiGZbBJJdvGunhS8+1icISYWT7ylKGgtvEN0BFi8j
wCewXiUEYfYlmxKkqulwBDBRgN/jV4Skak/aYYHQNk9HVFZa288SM8VNx8lj/nI+hSm46+U9z4Sf
Bago6WFosC6uA9EpHmUP1dOfg5blZpsdy32rBuIlWue4q0jImDZD+tsBO+yS1mfnO2Gxuq2iZ9hl
wiUpAfU7VWjFa/lhqMDGWjrOs6fhHa9B0G5Vrsa7qM+Bzol9jmH8fVppW/Di7rAKt9OKfsm9sLpu
6g8u5PK5/lDPcF5dPLVXW5mC67NOwZu+zZQ18UzI16yg4TbEcbRK4Ywp3PitWTtfXw2PaYSjnJrA
sOdDvtY3ORQu6BpQtVIyHbF/3dYSH5Q7ZxUJCpPdDloDxr17oIvOX3Q46/tbczsL7XmN2z2A37pm
n+cR1UKU6ayHKTADnjEvmrmE/GeB5cMwNjhvN0vmVk+HPTMA3a42vX2AreNnoLXs65EiIlyCNz/h
XjW7lDTYfHWW0c8zGCy+zcC7wVyaQETJ5Ls3X1wOAZFxd3HH2TpJMPjjJVl3pwQE0KcIgXepYZ4i
HnIYd2kg3DlcVmm99UeVe+229MVDEchLoK7GaWIp+EaUFLFXAeOFIYuV39M3AHhdZFCoGhgvBFs8
iMv8yfzUD/rLtKYc0+XHs2tPPhsPcGUP4iF+wA3wNawzHFWmY3IetWauyoENAY6qn7Z//8YbI94B
mb+kiO/7P0LJkGJMOi5+Cfglul4MsoIfm6fA9ijiWmGcw1SBAP0rDAvm7HA95IERsKvQ7LWHYM9p
kndAHUSn8sKdAIaiO39oLD7i6+IV96Mfn6UlTBIfdwMzA83Jlv1K3rXoxeVT/9SuG0953mWQ9u7E
IRvS4IV3H/pl6ypeLLj5oXN6W1lqFncpbpPit/kNrxCeIqk4u1j2b/WjW3klKaQYEVlD9367h5GU
Tep+3i8iklEFsQMvvnA/KNxHGngrixcfytDC4zpf3rYa5xzOeg8Qapd//Tv9kfj4ifh/t+H+6Vd6
/5X/JAjFrdyFddwg3qyKR0opzjmryAMLBDfjwp1c09Of5JaAg2W+yxsRzTZaiqGLx3+Fhu9dH/Gg
T57O/YPrCTph89GzxBE9k/biUl7W3l8/37vj6y8vgV/GkCKqTJIOVRuovPfM57K3UlaDzh2dYSe4
oZ9epkc2hPmbtlpY4VJzFMd81fDEpg5Gey/bhdt4w+b6ebIVLpfYfMeQKLxN2/tLD1kDB0R5aIxl
zVrA1UTGzxc4FztUAW/hRpRPpg12cHgp3Vjjns5OzDbToEpfqQY3CabDzExp7WLNy5yBtwStuVvk
WuHp9sV7I4Y0zkEaC9WmWwm+cALpJNjXCIIykll81P+/l/f/+XX9CmZd5EgORcTLGwp+WTPKWo8f
+nO9KZ+v7OHFb2SZmFXqofkKIT0/lXCnzywI2wxOphteKic5mFsY9QRqG65KW6IQWGQ3uV0Qq3vk
Xh8NvnwNVJsAwMo+/vWLTf73L19sCVn054tTu5pTOye82CYHmqTbsJmXn9WEaeIeXxJJW5P7oxEs
r9xwb7lbBgbrDm9L/a2q9mwDi0/hAnOwOyT4UQ/DXv4qSuv7ty5fSBTRV/FvbkuSdBdNf30PUd3D
nQk7HwGwX25Li0xrGevzNFGw0DPMs74JWc1TsOnRd/mcPWqv1doEWbOJ6YnCyF57JHM8YSV+iJEr
Nqum9qpHcrDJieODJZ9ih8Eti1Dql1jNoxM4e9YGamOsmuWcSjl/XikfobUi+f7MRuXGDmA5CIGp
bMozG5/bN01b+tYgaMkStMuOiengWs80Il3Yw7bXgwIs63pPKduUy/i8hTkW8eTiQ6YxP6OtwJoe
b0uVayU67X+7/nHXmO5IthH3lIO7arAkWm0s7TKQLFQcWF0JAxVpbSIc7cZL/KlfveTmdrqjAwEm
uXg3QGcARXXiMSu9tBdf5Tteb3L+RGEo2gEThx/qST1u2reJg0yCtASJhDGkG0N1FVdRx36HHoBY
WhWLVc5t3b6Rqm6xFb4j7ljpMTlPARCndNWf6m33foPyaDew0qqH+oHhSLNPg54b++KEhmhVS04m
NOGZuQOgtsDXeVD2N6bDxj78uAbnxNFOrGscroJh3dpslP3pBMNzhTng7iVeXQs7/lKXoNs/tR3v
346qNYcur79+F/waa/9xi/758vrlFs1yqKnSjVWv4Tta4gdL2u3C5jXaZd9dbV03xpFENHtVDsDS
iv0sGqt5RluH9GLdj6KJdTvnK32dHYsH5mhL/BX9Jrl7EqqVTuHQAcGLdu5r4shcXRO/cF/rNtUq
WeXDcoFHaqm62h71HTgEnC/zFRQh32zHWYvkYMKjyVbdcdTiECB/D+M54Ug4nMevDly+4JBQu6Gk
FtwJm8xeHNqvimNAoD0XG2ZR+fO8AjPkInTsZ82WYBW//C+nU2nsAoggwA+XwCwId5LLf7YY4RIW
sSr/rJH9m8//h0ZmiH9HAAOFBiaGNrkfFp7fLdjifWr1IxNKKTHhVNaR3y1GAhFUTQeQqUE1vxu0
/9DIZIHOojvNRQd7AsRT+a8iQQA8f7mP/njqlA8x5UJ7I7r059v90NwREc2YBoW4UlCxv/OyChKy
A5SOkYjofpy85vikKq7Ezq7zNd84chvDxzOlS8JCIuTohTs/p+P6/jHmGaWNo00ZO0bupjEzDnea
rMnWrbp2iLtg4nskHzR6xhGmC6Get8WZ909EeOiK0cQtN/fvEDHgILr2zbfJ3iBKgcx746PEj1ii
CBduuIRch9zCPWrhKa/S9jd++b2GYT5zO6C0AVW9SC6pnbzLn0VQkAvH5cmqWQ6WgX5GZIGqhQ2A
MSCVLyMjhuVIUSMECCkQdE+93LSNIS35FzBE1cEPcbo8SeZapfjSHTvMLOLnDTPgrn9JWCnoBNrw
T52CDloJPlmI5GUMm4A+NepOX3F2wuDKacW4hybMYETdgVKBxKHbmDFU+DECcrf1yN9aVA+Lzo5p
vFd/YE1sdV8z3Z7XBRkfAIG+43w23iMaozMKX92K8GL4JYy0cdsTPbdXF/NukgTG4EakCWvKtj2t
BHfqDw+9usxcyI+IhkRhMaGvYuSWQH1SMl82SVUGOJY0PMPvHZGkzMYJpT7p73W1yuLzgFdYPQOx
ujDfaYjlZC40QnDmpme+w50by0CAltM7zESG7SVBBH1SNR/D0sLR1/UeCuUPC9fNqUi7ohPgEkNM
WA/zsd9fI6ffC9vpVd3Eql3rvpq4UCQ4Z8KNwAP0f9yd2XLjVpZFf6jhwDy8EhPnWRSlF4RGYiRm
EMDX90LaLqddVd3hV4eUmZKYpCiKvPeec/Ze+51kkgShBcZJlw+iAU8+JHdEPxAQuz361zkEHLIj
9zE2zXKOGspN4xlOphWZUoAr1JAsonq2A0eBCIW2EiIxOmwItol9mnNS5Q1dFKtzW9nBRUElP9PW
ivNDtHRDHBdMkib9jVStfKP2LOQSbA+mIIEHfQ5fKcKkHgNOuDLrS6xfMgrR1SRPUtbcD5FCboVf
VqqWk56YZyPBWjBRLt3OfBsHGpcrbr0WbQqmNNuZj91NPEt83bztiDTi6jwqJGM91NXQcsxOP3ko
hgLYCbFTd1zPtiZy2MbI7REZtJVLcAyz7uE035XhaD5+hZZ4ZcnpvlXCZN6eJTyrO2uwzd1w5U8N
INRuvtNLJM+erc3atzb6qXILdx2tuyVpXZ0TE2BD7+Iru4bfE3mDAtCaQZ1HalP+Sga/NRMJZclr
91t61Vwg4z0AEsq4/COj3TdulVe6mFwfGp6LIEI8IcE/4FSjYhAXwDpflY3xhGToA6kEdjTpNbvK
yK1xfyce94Bb23MvYjqT6/6gbCIURehauBu8q46yUTbSazLsuZtodjVCmvnq1EvkGvKpP8qndGU8
1R63HlOtn1Tnx+1Xw5xvVmjsxgvgntrsLh74zELvtcZYB/G+VI79gVvLP6xDQx7QK98fCVnlDp/j
MY3tYoVrokBJTZ5yRzMPDd4afSDN1V+brbKwYLJtZQt+c9W8ie36c1h0W2KOVsz3zg2AlT1nKcIi
36zeUd4GzkbFLFJmS7OEmGVr0fQesPfXFw2R2WNBvzLo/OGcUiew1p0bW2F8PeOdr2XzKboxosiZ
8bcY+GYz17F3iDY32RxpFbacO9wbmUz6DGA4MsSFdYHQM0nYxHPxQ7o2rhixTcAOIL0lAjGeYCA8
Kggv53ZtegBQAJBg3T72W81OyF7Y8l8owl5ue0aA4Yqxn81XpM1AF/6lscMlNI013/Vul9qaG+XT
PbNHblX0jAv3r0tdk/4WryKCyblpjopkPL3hL49X9Z6vdHb7iR5s4o6b8+g6nMw5xxoXd76tPN1d
oqKQHrGcbQhSWfbbkLEy38zjEZv3Wxq/F2gzjBn4kvHWHZUEfR4xQy7aAwKpdG8pLMP5VnSspWLf
t5Zv+eWic0WvuoieNMzG79EOdhk/shudH05G082DUEx+QHUJdmWw+/G/lOX4HZ3DYLsWUy9fMCl1
+WDAxX2JzrQmXGUpHPIFJDDUaujE7366zRcPCixorh7/plvhACJWbW2R6+MpMXzRay7C4I645gCU
4lNkcO2V7LMf8ocgLZ/5kqfR+Wgd6uNykyZziiLnWdgEp3wN//LhCJvWmepszeM8SUEpbMCgEW8B
lNnaPWMt/0Y9uL3P1iJTVPZZLvzubYWMsmW+HpPlxHozOGp7D4Xpgy2LsyYlmeKgK6NrsKEgSQTX
8sCdsXmsrD1h4gBRCAMVUrq5cnIkABUgE1iZZEg+gFP+OID9E+exoimSDQvBmxBqpp/GJHP672dN
E1sgJ7Kfzpr/6fq/nTVRVf2CNsj86Wj4u91vugiewOSP0Tgz/nzWVGWogypXm+Ak00GU7/ebDoqL
OBhPd1aG/f5D6f435OzyX1uJv911bkc3MZ9LytQ4+anvlbVWFtybStr2nHQKsYM4DJyajGmQzezO
kJcN41yPPRo9aKZyubEeuXe/q5uHPG6kUrsgopmXBBFKOTmGvbXTjJyEpPbjpqmz8MHopK7BGurM
Ghq3tdACPnR7DMZ1Kr6HQem3g+aHEU33rNPsuqyBnRCqFgTrEU1JpRZejUkKKrM9hKcwFT6D2+Cl
+Hqt2lrFqDViY6nJmt0L1yzWVjeZAe+dWS6iwlift/cH+OKzwLAtf9BeDsdFICGPErvBH/Ash21p
d6MxR7Zoq0JmKz16rbraDAKTIknx4DAvYiBDRRt4hP3MDUafYoYv5Z7vpYpckyDi4KAvyoQ2Q/ii
icNHJ6C+lI8jHJHJbZ7f0JLR8KpL5TQmLzX562ZY2V1VybltDlK7kerQYmajJQC5KT+8RnjcvSG5
9yfYqxs5UwS3ycZVk2U3l6tRwxIN0rtmW8yVgnjfoHwL1YyMr8Ex2GCL5DBCQiS6CP2+WyEfG9hG
hcHHrDlPGc7AgYoVlZjORuwBP91uxVKwaHM/im5RLxsxW2R9rGP7HvGrsY3K+a275NHGTNrB7eRu
FxrvYwVJTAG7KiU7LSdjVCs59zUB09rS9Oqc3M6u3LR59WJpw2bARJNIwnYU0kXdvwPOuzYcdMPH
Ic5IVk5oMjbU80Hp3KXGFR6HW5HaWso0RD/eaAjeMOUxjLK09YNSvZMwyrXmt0ajqxPZ43VuaSCK
mKWOds1osvwPQ+aAwYHvOCw1DeVdSCSndbtE4lehPJ5rqQ+9xPgGpj6XjaMWIKXN5PIo5+VKAUMn
ZtmTnLv3ZlwW8i615JM5su89YDUTmFrjgcdCO+OXpfG0SuejdYx6CqX/ARMvPapUQs0vKjQGsvs+
jIWVIF9A+nTZM5GFzi1Ll//chRbfkEldi8EHdj20dta1/77Q4meedJk/L7T/4fr/WmjNXzAGqSBe
df2HRPQPwalk/kKohkyChoRtZ0oH/ldRjzlIVGkz4DOCzch6+q+FFt+QiFyG+cqEaoX1+LeKeuOH
L+in5ujkG+JHV9hhIMxyy+wxPy+0Wnyv1A7O/HbISH9asFXPyuKC9AMTBVaM9/G+mbK9LNktGru2
qdbI5lmWPnaaee7j8iTIaqJAkCPlEv0w+6IOnNUTEkIABqDa5vdwmWKxXq0P8fvBW/t9X9fMeJRd
qB5vl9I1X7UddoJ1eA7PD/cBekK0rVm3jj/RCTI85jt73mNDGHHtiwQMfpUHemWraCUix54mnLf5
/Vy+oR/b3M+PS09CBwOnaN6fQrAS3R6pwuydD3mTUNWQITbbxHvtGp+v0VY4ZRfjpB5kvwQCMvgY
AOQNyZyU2PlqagQoi/y9fEbyNyCITzfWS4h3SV1gVtpYi4PghE/x5jFLjzfw1vhYjtmx45vcvh8u
QcbBUzmigemOg7mSPrXAL1oXWYq3Yz3dv9PWB4hhU8rtUH4zs5auQFJSV6dxSaiterpRWMwJ853d
RJ861CqulJYF9oMZta4tj4Ojo4gsmKdHB63fm2954RvFlcJQ2lY8pO2pKF+Cco2C6cZOGTqNNcxo
tdCTMQ9djmPDpXNi7eDfS9ceKQMDLo7UwYFejCcin6fu862PgewkDDGo3PMpmxk6x8v9szySKXVR
1gM8TeII4R951m03TJZd8j59NX/NrS+KJ3iVibROzGY2GVF5EVCuTyDK4n5JORoCzIQtmdyf9q0v
P+l7/O3H3I+eiGWkAAuh3e7jZ/UMuQRsJUO92X6vAzzb6Au8QKQ0UhlndwfTf0UZtLTa1fswLoXn
GLtx4bRv+sQBJX4ZurY7ltsJ3Y1sgV7TYUD8SJmU067v3ggw4Uhw25cxWzbspWEinBAfKaRLKQn9
DtcntbpdfdPXcCy/qD0cyQx9RxbqkGrYv7n0wrljS+2QXtSdQvf8KbsOn/eVfpZJutKOxrF6jp4C
p1+FsEzI6IKtuxB4sBldQScBPAJGpppPGglnilRitGPTIJj1mDnm9Dt4lqiQMfJTEl1rDOwzsCGz
4Bqc78oOZ/XMwMmTDn46F4X3e34yW8bBhNwO5+qQjmeUaVqPvXwPbIqmQrlIXZwWvMEnmz1QCvQ4
xO0DZgqew9RwL6M0bzGvuOxWgBRoIz+c+NgDYX7TUZbu2YD11m1R6s7LK+4WiKrH4J1mEgq49kzu
ZJW/6co6wfSVvWadn3w+IIVecjLuQAIPs/KqHDpXvZIOzGw9nJs8rVAo0HWjxwViaPT7cFGAhem/
UaRY4qpecpBAx9V9bjbOZuqHIQAYnWQJcSBCp4QTxqPPUtvKqg3n9RfuPmajEq91ekrOZc4cP34d
3u+gWehVAYl+CQGGbe+Hyh9mEg8nJmhG85aPwdZ+q2bVDKwjMwuYZy7Df6+Y9a4+48ho1x7jEAb3
9BYAd6L+u8qbwlnlrng0PnV3ioEIkvW4BHtnXjtAdzShuDG9BsVZM1/6rEjpeY/ghw1uVB14dFVe
iS9Ss+4vjPpgS9pwBLTPSt2Xc+PcMdDX7OjZtGbiVXo4cOOA3RfVUiLYuNkK4+GxyIV1zYTmhtjY
ZsTRc5X7WvtMnq218sk669+hBLUu79xamD/R1ccZhn4dCKuyE7yO3tNzF20ZK5t21dAOoKHmjwKt
FU8SfC5RPkm9XTA1i97lbfNW7qw1eAFwR7xGIofuaL2c/IMBfb4npmE0VGgAznDjr7FTaTc3Xku7
SPWKj8dBJ2SvZPLVrGKGQYfeWNCU8ge7Dr0VOiIShgPFo9XJmQQmlC3SsCU/N0ZWgtGLGUs5L+fa
AunNfvh1UvhPLA0ZOilw4RVjgrxAkf5/pLo4Xf5cGv6n6/92YkGPa2qiDINyYs9TfP7rwMIleKap
Cw3qQwwy01nitykEclzGItNYQMS/gr2Ga/1eGXKRPPHMZJPD1d9G1f9gqv1lnDv96ByNoDByJ8S/
jHMD1PLKGGHkJzWoiD35qT3Kgp8oPnQx6PIHtXfo2/OeRmRPV+ghveKVJNPEYd71JM+lL1L6pCfq
C4y01Y8XrmXM4a92t0/VhfBhGiyfiDuF5zvWX3xZh5hJgt0+5/UsMBxZv4oWm+CKpFSZYa/u0erP
Y5sP2mihT/ZB7cwLTC98rAzlSszsKHJ5jQgrVtPemiHYZCMtz53D+soAuSIttXJQ6NrQZ21whd2R
5JtmMcAeu83zbczSKU86FBrD+HDZkx+usEtGO8I4uSZb1Hl8Mx9hN+e0j76YGbGwM31M0uzcAVpF
u1rAkGZkHdiPi7CL92ln66Wd5379dptbV+NavsVna3fbTjIphoQcOUizdxFMzaWF5sTcLcbEDtHN
G4SAzxb6RIwA6HpoN7Izk0V0nhRYskEJjm6DHcU2mMgSDSsedMPmPaIJBv//kNb47eD6IymroMZ5
KLxQeTzo9ZFyvY2e81XgoxLZT38zsBR3RoXh1VX9FL7nk7RblTYTB+KUx7nuHFMPs+0yu216eV1x
PuEnIDiThPHy0rrkzn6HZ5XPRg+ym2Ptev5tnOzSe/GCv6/T28SnoyBljDL9AhC+Qa1i5sOay/LG
QtzvEUtNIQLn7iWfD0fzyXyqrmRYbioJMuRZmu12r7IdfvbyjPtalH5FqclDD+KMJ+IiKPbG3dM+
MYsG+ereuFJ14DIF0J2BHI4Rkbgw8AtVZ40G9VgvyFmTj9Y5eTaQ3hUigLAXmvWyn+2HdfQSz1G2
isWzXl14Nqq6d1tJaJFfcaMjF0CoQsK3OzoywDbBU1gwwZdNTy+vxKUfrvHaR8NMOfGv/DrupuR3
8+nC2InkUqfZiy4EV8SW0/md6fKmEWfYixGXhOFsfJeI5WyfAFvgmb6tahLnZvX2trI8ba7MaSXu
bkswnJxqQZ+srEMPGPaePhNQO3VuHLIkRjJpJ1+2MLE1UKF9PR6YfJdmD89EnLUBmzYjlqyFXidJ
bhV58a5unfiUfwV7IluIPL1tlCMnW+mIn2gh2KGnCgTyAC6PI8AYbrcsr+nsw3q7+fG7/hlxkNRg
oR+xOKfFMnkymL3wenmOOSdAYPerFTgbmVMF4z23GhZGtu3kBZl7y3HbMPRju2dkwVTDfk7WyboN
ri1WoxG4eaQ4NVl1fopYmed7faD5mrT4cE4oJwZUl7zyUISlvnnU4TtXp/42j9NlN+6QAffNOl8E
O1i46LS+X8oF7KrFTb0Y5XRCys7xEZ33Olyhfai/919fX+gEkM9GvO2s9l1ggInUmCMTSHXuY/ZW
Nm4yrELgv1uJV9c3cfZX2sP3N/WanY1lekz21jdHFlYC4IgWXjeEv6DdImD5Y7uW5dm22LZIrG5+
G71VDRXHZ5R5fGW8VFsMzxd0spt0ziOEsk5lBHNbZJMvDoM0nzDaWqGsFWdj6MnRqlhZ7s2fXMRC
NNdSVz6XZO5Ok9bJ4u0NOxhLM/ziKPam6NAA0Vq66o/897dx60+H/C/NNdeIuNC4Aavn4O92/CHv
Y8IQL4AIm9/AIM0lfW6e6oBnKRiJMgJkYMHhehPfOuLhmkVwPynlTh+eIuj51C3c1o830TWX6R6h
ksaPlXkm0bwvD50kkOk9rR3A/wiHR/vxxufxZ7Pgm/GR2K7JBxDv1E/zdM+6/JmOp+GSHLOUUWKH
C2J0AQASd9UL+CRG5rGz1wEb0ndgrNDMS4t+PI3rDInaOMsII0ICQlCQg4qV1y6lLqfjdYfKJ/bH
l7LHNqF/9vEx/azOKeoSSDoLvP+1gfALfYjpPEZbY3SOvJeIgjcAHS/NJ/UQShP4xC0LzbKpGCQy
/WR/0p2HtSJcxROZgh5En6GTyy6jI60rPAsPA6D9DosDng60K2M9VxEctu8kQm1aE0f2zIQ5eVvg
dowPj9gLsbkX88Zay+8Cv5+X/mHnzwqFt+AT7Y2KCawgtRVFox5sY1A22xg7Cs8wkT37TQKi0NqW
4mShJ0mnGzOSwhc84UXbswBIqMr9CNn7iwr7wFbP6PblT+WobdnhbFKzj8E+3kmr9kloVnLzCrvJ
TpbpKdyFO3Ov742tug/W6Qq2xNLYqDtrE27hX2wJY0HKIiyHc7lvF8Yy2qfbYGcdjIO+k3lDQrqK
mM/d/Mzem5+isiVcD3NC6E232BuoRkNlXjwnrDeJHW1KlZTu+S33H/2T2R5FGCU4LJAT89P7OZAU
yisaiBkxcph4MQhMGdV1jZ3T5j2gh/1pQFU4Ght91+JdP4UXFWn9Wj4XcyZ/KPAfzK8EXmE310CG
L/uCzi8XA8SxzneJsNOrMwvr3WK6uGz6zYCRd8G6gwaWLh8ajZNKXAuD2Ti8RqM8j1WeYHMEXrem
AzWQMNDmd1RluAIeUY/HKGTmPHS+WN1rR07dQIoLerST/oGDwxwtLTkvK0VxwsW1Y2sjVkdkxhTZ
7c17VPtyC7Lo/lI9/NtFPFjmimEjs760XOnePdt1j6Xs5pgAnWnYjcB5pVorVBNMml12otguQ0+M
D2/6Ku+2mkI5D5ThNnt08a+CrX/mMZ+Tu05uiwnSh7P+/92YlGlRMyf5qTEJq/Dfrv/bMd8UURv9
kUcl/3HM5xIc7TAWGfVMqiERBdMfx/wpBpg7NOmNIOnTB/3dCE8iFRhjRkPGhMPHlfd3nPDMuf4i
NpruuSmjNdIVsJS/ijp/GgANfXXP8q4n3vcukxlqiVc9tk5FpdhpIq/VbHhRlXBDkK14/6pxMgxD
7mootJW7ajeMhtXY3MpKfggj9frQyucxURadwEQyb1ZNVZEhSfUpmatYaufKQ1+WI4P1POMlTtL0
vW1OVsz+jqdCZ0nvzcHWxQo6SQy6RlRcQ0/eG40FE9b4RdMIBIz1wZ4mHAow5DungjgJJksTHApx
4GiHpzdGWgcNCn8y81ddm7645NG3tQYOjMbilBBKrrxH1uCIMV0HVSLQm8EPaLxsCDhr4s9pobdr
ceJHRfOaD6LbqsIm1tAQhMjSQ8Ux5VcpPRR17tA7hkZRu4ryRSrfRVIz8yuUkefKnHwyTOw3UHQS
SMRe7U5Ay+1GVRkZG0xhAMekHVqNzJZx9QlKtjCMmMgKAMPQ59GFMTUuIILI/o2QDasW2CRBlYOw
fWwb1XquCbKoh2rbyBgn0JpW6jo0RXYuDYvGKLCaMMjBL/4maLtq8tOrwiUCUGPJoS+LLJES7SBZ
kGn5mufh/l6I1ZOkRChfleJIeuZMjR/weqtleAvY0vXq1KY6aeU4a8QAjl21UFUqikB8EotPs8GE
93jwsNPabfXPR1jhLRFoKod0au656Y1t9tmK+qUzAvdukYYiw+0B+zaU8co0sERlg980VH+ZsW9D
etNGvbZok9dqTaRPvmzjYkOO9FKtPu4PY3W/m+k5fQR+KdNLWY6dvBZSGQ+IpJ+DNwMCwjTWirH6
JY22bNhnks7Jc1z+6hNwM5voVJNB3N0X8tiNH4yNlLZ05GKlGHdk1YE9SKTZtrKnP/S5FBBYlINY
kuhb0/eCONKk4oY4t4sWlg4Rim4hy8tUvO86U2KgyJ7dTkaJCSKgOU26yKRvE0TVWMfvo+iG1rJG
WlEW6/g+HY/K7zw9pgQKkIutq8Yl0q15alAJdTRgUZthBU/1jYA5quza40DCyqMTONsUfpamT2Eq
A6WIPEO8L5MBEEphffA6XMn0PXNS46QCw1tB0Khy2423CtUZkjsD57wKQghMwu2G7TV9+HWlrBLO
qk5nBdvEzD7J8dUxnecYPSlB46AZVp3enIai8fD0r1Lt4TU6UUVV4Y1WOe+Ma6S/E0TqyDJwFx0x
Ng8WGdZeIQsS9CPLq6XC8KsgIIpnrN6TBOoDSEuEX9ohFAeqZwkdXdTghk/okssVOsLsVmIvaE66
oYR7eWjnJGJWM9UgmBr0lKF6wTh5CHMsqqJ2FNvGHXjIiru0E2CfB4myLMyWJ3UgvhhR/B1yIAyt
FWZ06OCiRnmMKCvNlI2W3p6T9iuXzH0mPNRZVw8oJXHXTmA1tH8tAsZSRDSjBW5JxTY0/ddAUqxv
VitdIlp2fe+ZXYeN3ycizqEWrRFW0TRZNHp36BLsGEabzEueRfg4E85cfRL5MedcnZDOcWT+3dEp
4WBalGg5MLsoHIMqIgBLcSdkkFDlGn1gRMljRADZc3ORJS+5lvgVZ6Y+y58r0ehm6cNa6xEZQBWl
aEEIz10i63MH7WRagmZ9pc3LPluGLYdrtVv1iemwus3HrvXCm7BMLO2kFtlOhJkuQIgnmsAsTomM
fYAAsByZYDcSYkfD8L4hGRajpDvIkiNnQBFZm2rOpGPyqcN+4wnaloUnZ/fXMe5OcTVp3fNT0Y7P
WQykEVyj3eXir+Tgf+apgxbelNFmkAUpW/pkmPjv41B4kxoYmz+dOv79+j81FyUoiWQUGBxOVJ0W
4m8a5x99R+UnR/9Phw4OGhLkAI4i0znlj8Yi3B200jQr8ez/TYIilIO/njh+3OsJDkSTkpPMX8jO
Vtfo0thV3bw8Ui/e6zWyfMNRUNyma9ximIR4Zkb00VaKhZUDgFtnzHSMot+08whEl+sJeVjCNgsw
P8loQXF3+90soFzlbFw7lbVoxTmdooX4JRZe+6pfkF4mD2R33zg7tvTtom2xVpe34/ih+oSgLORl
tb6TcoARwul/lLopr9aN8aowAWR9P9wWxuZhbdCAnWoaQdKsxBV6hceinoTOwZ2Rfo+HEgecKM1G
H88caLRqpm3Yx0+MmZZcGK1xoQgNWkfSL6nHVb6Mt6r+INjdl/xba0uFLYOkonm5vME5INjLQbJC
wndPJGRiOZUMJ4DGGxAdVMyzDHF4o73dRqbJtDjshMfGD54qRwIVyczgiEDYRXO6KTf5U/aFYWRH
FDwOsHSX7vRNQ7cf0lbs1foJsffsWN+c/AMTA5k4+/qQ0CCQbWOuxd57tKKiKmfvGL8+CeqCLLIP
aPO+1tHCTGZQR4DHhHZWzaJv/VV91ZTVkhZw5zeb092ObenERYg6pB2JxDQPdAply9sMds7PUy7p
r9m7+1l21Ztd7a6EDDeFw5kEENqGHab7uG0reUYHcYStkPkRcRaeBK3a2MMRwr+VZH610+YcJZ/r
1wdq5lbxPjq0c8xCfU4ko0/sFw8Vgp8Mlo7NUt85NYBv7IiIbclVAwXGeG0Cqu0iwSs/+JpFXTbn
FxbogIXWXB39TX6NGr/8uM/2aNy5mefKRdTkgHCRmOYDQxie3hcQPxnpM8EnHvxVfqraGe/JSrVv
K8Mzb5c8PAntHnFR5vTkt43Pokzxxcw3YLvbWOpr3r4U5gu5PXRGd/QqWo/nCSDHBAdtQubB3Xrp
UO8T4YFRO/9ADuD3bzi4mMHb60F0zBazsfb1ZqSzDOP97H6sF5JrfDMbXE9DNr4fEuWaBhhl5I8P
rHyV7Il6H93gKvhQBbgv6GDKRWkgDKocV6hm2Tna35ybQ8df2rSyUyageCeIHhwrL+bYRdVtHEVx
lpyKr7BnaDc4zaQTbS7j3e8E7GgCJefgEb408WYUFKvlgtSFvpt/BjaBAy2zf4fBeXibSyGcDDqI
sfU+pbZRax/QAknNbIzdQiMSBS3acC3K1+ot9Edp1b3mDh1cinM4G/DfyDnYmeMTzGQFMek1IdSC
Nqi2CN4zp/GVr+gqfemrFnT7a3lqnmBAVF/i47vqz5yixGe+cigO3aGkO5jxwPIcgVzs3GowgfWu
59L8VDOXPsTLxMvGejaEil033wrpkMXzmB051gNab0lo+my6g5hMd3XgdWF957gFj5f8uQiOXexW
kmJfD1J2fKgkieFaVvZiZQu6a6z/0SIhAL4iewPJxsTT/Z+7IrA46d9FQn+9/s8iIVlj4gai9890
HEzWv2DvYd8jX44xmvjHzI3k1kmESTAr0p1f97/ft8bpIllSdexA8ORgIf+95NZ/U2MiEmLWODUi
FH4wSv+/iITaYUQYmiZbw6pJaveVxzW1dFuw5jekAUbUI5oBAxGukZIx3DqI4XMvzbCsGOAuQ6dt
noy1RWQM0vpDdmHRNGswItNcimIhVTYcgxUHZ8q4PzChDrpXqbEFUpkxWd97D6xDavNJRgHHoODS
oCrJ1tVakZ4VlmTA8W5GzunWvMFjufVHxSl4wtfMNCJ5J2qHMjyDkQdRjBvytsP8ka2wQJCv50Kc
Yfd6gWhLTehEnTXH6wIfOLhMLNxp2FPB2NuUxkkvV6O5kZ7aU54/S9KzgEOXtLyAOyedpXOywq0f
NF6GUAIrTrQQc1dYyfXXoGzUbB9Zey7Rn8RXhtgo71byhnJCAOp1tK44Nir34emzDy0hQVuea8Hi
PhIPHyPTbJy44xRbcg08JeIGUM04iV6g1k4OE3566Ty8ZvPCiT+QvkC7Jcr1DLhXaE84VlDIhIwW
qBTM8a1eoplJVthasvnj0u3bY94uaLL40tjvhCiix3u9z5NgDkmmdyvjoCg+CtKJ2/zqy2dS8Oys
2Chk+yQBaF7y7ftacyUFSX3qKvzke95FjDE3j1kKUbcE3o5b4YKFQ1/j834jQpbtGtrLVjyB6xel
58AD/sv/Fy7CxXji/+vrlkSDGEMG/6IdAsUO0JUNUccEutoS5RnDpTbska7ojNsYR0pF2sKjT3nU
CoeRdjshuqrkCcj9zS3JsMD6xnmR0k1EF3EAymIC18V6UW8sw/6UlnHhlpodKE7UOHm478mmqXeE
tM6fHru2dUlJHV8xC+SOWvskQT2mxNMpRg4E35WI05qnfJLtVLTzh7vbkPLK5PN6/8C4tZtGivQ3
RuzCpOKMuxZ9A9Hf0uwiUJSCkMlWhLtB8UmkE6WHYrmjdqitwA3kY0RpwsYPO/R+CcA7KXvpEjF7
4fF78PE4k89kGNUv4xaaSoVJZk84sUKPHSouMXxH5i4RFFicC+Or9dXYRLN+BTgp5gaDwBnIm2S2
NHgG2eSxIl/11XV3KIhVhT1U8gy4UlEOp8dnYz9F4kzpyXn0AzpRME57Tzmj96DXdYZvJcyc23Pw
NX4y+m3okH0O73Lxz9WSqognsGKSwIZB1DLVSXjx34sn1nSJfeRPxdO/X//34sn6RQYvz5r+WxQP
FcrvxRMZpZMsleJF1Qywpj8ZRPVfEGRY5MUR1APhbNpBfu/Z6r+g5Zi0HtRkij4JOv6GaF/R2eD+
rMz4cdcBvBmWLpnmZA/4WUtqZEaUyNU4ED1dfYuRL0ngaUSk1dXTLbt791FF8KcL65x2nVZoUJeY
uFEsdVK3L4RwEwFsqHUUl1k8HyCvtaXixQVrvMjhGLK1LGDhylUmxJux31rI0XSERZorjsIcf+Fd
axkDlq95Ii70cpjdgdmMAlMTiaXT6FoqJIB/NAOsWFzcCfVVKM0egghLCD5GtMvpbuoc3afAauth
cANStstF6pTcuqYsx0nboivRo5kwsKuJQuFoA/tWQBQrUri62PdTd0LpvJJGT9VHTiT2TkZGR9jz
mpNzD7n2siy4bKAkYZ2Ka8fqIa3DzAx78FeN8F4nSbp4lPlFEgNUTzRf6tzWkexneuoPIp6w5m5n
vSw6TZ2vLax5emB4RmTRxHl+0ORW2Oby/D3uOSJn2VJsj2F6jhiOh6DfG5SXUaU6w/2rL8HRMGFK
VGGZkinJoo7KsYx1aVNb8ERqne+NzqWyKuduqK5g1aukt9YYHpKb9hol2hePpXvrmQ02qokSvlWM
mVimid3TEB8LjKRowySlQjcT5qu0Lre62DEybr24XchWxmFc1T4a/JogJmcjcTadmKxkg8W2KPBF
qQ+mU3UDj7bQnJIclazX30YGn8MIm1w69MNwjgeyVcdzb5Rf0UPzIkFdNFP7sKSJm6fvdaz6RQz+
Oujtsap9S9iJARVClS0a9V1stIPcSE8D/a2gb9hVR5XqlkiyYoyPQ0fUiZ69lzqW4r40UUHIlIZK
PRc1eV5rwVNuJJsJ14uvskAfGUD2udVn/lBz6KgOOs0jD0hySD+5Gjm/F7ln8ywkcrLj6OMmm8te
Ho5pWTETlAjSU6ujaQj2DXVlPVWbEWB/9davCH6hNV/Yilkvsw5tdpLZN8x+5gOhQU2fjEfVxHXW
AZIXFGVdqvrKHCkh1RvQUSIRYmtSIUNJyeVj+Djq7HcWk4TUPEXMW3PcvoaGaKYgwVxRFsn9GuHR
bQzRC032WS26b+qgOlri+FKX4TZ74DwF/6eIj03UpxRmnK2os5QHljcf37FVIEatFY1HK8dJ0hrc
fQmBx43EgVSBBB/TKUg1mBC86oQyRsaQ90DTquZ0v1V+IgYXhmGgMQyRI5JaGnbNjLLDWRmL4yrQ
qZnI0OpjpovSLfaxYcxTOX5qKLcQ2Bj0BKQC5al1+F/uzmu5cQPbol9EF3J4BUCAOYhJ0gtLEZHI
+evvQo97ru2xXeVXV3t6ulsiBSbghL3XDmrDUo1DHMMHaqvXXmo90my4ACNClZ+YQs4jI/+64/4g
YMtWComemizJ4rVu2rVYGi+hydZbhYkWk9wyll9S15FUOBLCanyNSnYtsPDoFaVpJDsCOhf2Zhhf
H09a3TL9fta79musw55GGi7/nUlrnXTHwmeU2gtu0oEpjtHcxtpHM5abPgrp2pAjlclKC4ZV2vMc
CFobbNva3AqCio9+yCgiynn4oPSot+MM9mPA2xq7n6rj50S+Uxo3vDHzoYJPouXPeXK9D+NOrbDd
Zzp5CgIWaJUtCxTk9cxA3d+b4pOvtcbyX9vaIWeU9EmdCCXBnJqcv23tZA2vxO+v2X9y+59rVu0X
UWI7aeDfo2v8Mb/8CXXQfqFCYLrKnNXEUaf95pot/UIFAakG5eQ0JTV+kxsj0Q8ynZ1C98i5wVXy
j67ZUwLN767ZPw5dBvmKLUiheJmmor/Zs+Z+1w2NqOHF7r9jffB66alQMXgO6arXG7tKQiCIMEry
91iKHMXwd6JOVEUgWrpAijJBJjKkYluOMHD47SLGfhXjb40SAl4EgNsjwpq00LVVk4bKpoEKLZbo
edmgvHQl4gKtHj/bYiSwoCKiKuT6+SBCRcHRFCL6EyuvQ59F3WPVcmdBGNsK6biA1R2BtZF+rKsg
QGlABvDHxsni0TTHLiE33YzshFnoHX/xg5FVWImLqn/ga14rIqfLkZSqdAyud1mDaFJVeKG4ye4h
+umnlh0qEpKtrErcup+9xOP9SSr42JhmurqPwMUzVrbwmrMnIWT5Eqixudbglrb6OoqLa1oESxX4
upOVZHsYBNkEH1WOpUteBaPs3Wfmd5WOX20pfipjj+4uqRZJ8dzAYRSPIYbmQYHNHqPdgk0YFQ2M
nDHcdALBCV2i31qpMlZicV8M5UfVNfbMwLwS7h5R7rbDE2KPycb3PEPvn6AZCv0DG8nADePH3Bgn
rzhCVFKjarn4lnOubEJVbNOIGXXt054du/TN0HBMZMt6QCUGa4xXNIAyXQ+uLLBTw3UyJGHvjkbL
NZQJXJoKdM9CuEpQgCXQJ4IWu36dNG4WlktjpFHKspYg2JmxBjpimW27NsA56sa3du/sUlqMnLFN
8K9y13Pxg6un3pkbH5SkXzcj6TPkGZnpW97tu0lFy5lyyF7Vfpgb+nfR40HMdoL4XpuFK2LUlEdK
kYfgNAAMTFZlmlBZgKdxZp7Vktx6LZ/PKvkzanUnMRTOkSB6xjdB+i5J3JYaFQsCgqnhnDe1KyMc
9GeekYGbf7xEbJnygUtnzvrpwaJ2mymbR8gCsdhoKMOk8WuW4ArFaapGoLe47D0Ym0XFeSbhEkcF
pGFsuOO0N8gQNCKTDNSjgeEyB2KUdZ+Cv5vdl/H4mfcnrTmUCE+jji2o+mWMeBnBMqgDckeW4fUq
S55Tmf4Nvpp0lkNqWgWSz+xbY+Jn6Bf2kk4G7kPc5DkKUPR3/mPqxz09mwqhXS5s7/GzMjJjFmEJ
y8eiXqv3156wGzW79gUZGWw3zXQtdDut+5yMsGLrGGmwePBhv5f44mfMgc1rPNx6ThGRUDmR2Nvs
iK1B+cZgIYjfnUqo430zUw/Z/d2/n0uiRqgz79Va0D+HSHUq9aOpboYxs4LhTWh2VYSFRhKt4X6s
w4ZzyiqWDvJskSAF4vRgT7FvQ7OTptl+u8iMr9Lk/JCiMkhIktFIr7lvEwqaRFndI+YrDIR5rzBy
eRiN7RNPwun5ZELQ080TsH4gAS0b77R69QPen//ayx8eQ2aPQL8ZLyILEdS/vfwRcjYt4X7Tsv7Z
7X+9/Jk4xvEE8MtkS0g0Gte4Xy9/05cMRZt6U1P5PdNIUUhAp4s0FInEV0RAXG5/Lv2UXwwmnhID
T+BL3ME/mmzSl//+8vfroWs6e04aYVJmf3/5S3NFfRhSra61y/RL2RqX8FsBDAJ9wGKdLxaOcBR7
97mKJnycOByEo7It4H9gSNkiIAi9btj637Jkd0feaTB3KNruX7P1eGJLuFH1vc5kkDs2FzPXmCOi
h3fKiqvDJXlF3zASH1HO2YyF1YF5av8pbNtPek18fHemZe2+/wTvDNbGuGpEgXkyM8MM1c4n4JlQ
ZbR0i9dIn/TW7rBbfhX2+7S2moK7B1u1kK4/NU/30ZOwR7DwOhtvKeiaYceY0ahpQMGSYkvPPWX+
mKvjugzfTUBruvWeF06WT7HctJv+Y4mNUnoiZbB8STS4NyjS+YXRkAEkK/juSdi+N0eSKLvXgV3a
RSbeGyn4lINjDUyH8dzXtoLPawIKVV5D37DAa80SkA9l7JEdVtlclXM3Z3jGGc8Knt9FhAGfqUzC
rB0KdpUSMzZvlzxlPudU4tqJTBXmQ+aJgafCmHsR1PNeeROxciGIfFOudd9ZJMShCe+eJrjOJM5q
QUtDQKXhXObNQhvPzRPXnv6zlydzmRjOjWsJQaOZd4wuGbGOj82wY0DL+TrnSL545rkdTz05mayx
GEBs0oW26Q5DuR8VmCLrStrhg2RIx4SuRKn+qm34E+FVLcQ3mgW2P/U1yE+HXnshxuqQRR1+Azp7
cBmH4f5hbCrxVOeejx8leg5xWXiUNLJMZuaC0TZjP+SS0bbUTxPne/JW+gVUWig1gHJ46k+Cubqn
Z5g1irEdW6dDow5L078YHSwd9+7eK0dWj7HxzRS23Cf9kzovgkM9PcOuDyRLKEiLkZYiyA7I5y/4
OjF1BvKroW6Q5zCazcTT7ErPM6m2zTfcHZucgUmIvZRhreJfSwTwd+BBMHSZO3Pp6YctR/aAaQUj
BXfjsAS6S1UEYWVyenm9vG0ZdOclAOwr9lGfq9bD0pWcrBenO2QEXjH+ZfiYzrtz71XygTklspHx
QplkfjHEbPt5CgfdZE+7SuZcVAnM1UmmYInndPJc3PpY8Bhv8wIxABW3jIuRAKoAoNsj95sMTosM
ur4o0IMyprgzPvyBeZgFS3HLvUh8+lDO6LtAOBPOxleabJsbNz8hPdUangVUeuxBHWVcx06Bb1C+
gAgmGdZh54dDCYT1UnJYb8LcOonIq5jXTEdhHDguo7nFzw36tMeBn4O1l/xPw2IiFX+ETGd4oxIS
tm13IrPl3tO/1Atb1PCkCdMj4+B50EnCzBez5+NDBUVd23cwPSswNwyqu73kqNcVf6I+6O+bvnDh
S+EEWlMHwjWClMNEWuoPWn0mnYbdCKCnZpvNQ1pKTtwAe/d+tRumMXuwMVjQXvtsK1RvarkqhiXy
I9x6/Mcu4xGtAuHb2LF72c6ETUEaCiRXWJruD4j0kipugMB6YzeBE2WyW98v+YdxST+k1xCNYfeM
6Zq7Muszvj8cgCxY+O9hwpm3IKIxWuLN6U7LU8kGbwbtDEJaAv64PxSPNQuWGWdx9iqBiOLJLVse
Io5uZbuV9wobDexEa+7L06lUNg0qs2JBQM+2WZFzpN050Mxcc/8cRIXa6IAAGsWgjKN1up+ShQyH
wU/mSMCrcd7n4QNWA7g2Irf2Y87VcMjurl552FOFV+2ClZFVFci2pD1xb5gbUWyGEZut8DY8FTAs
vBxILhJp0cXaS0aRCI2+I6mP0KVDd7x//WtLksmfSJMLz1Cb+nL174XPIriY//U3/vH2P6fo8i86
PAbR5EdMrfV0yf85RWdtKvxBFP3/ymdYNBobVSbp0xCd2fvPkkSgJFFMypIfM/TpDv/BFN3U/lCS
/OehEzVG5SPDhdCpxn7bkXdNq+WRmbULNd9LIoz8gwIvtvkcP+65HV/xuZHCkW56wLVgDmGtA395
RyiMkY7+pmwcpXUjWff0EhtzwcJ06QO1ruxkZsf0ytQ0H4XuYMZXE1Avdr4ZnxNyujonOCuMpbGS
M+lyZPwZznfqlcMqLuaxNCfqB11jWjrhm78TMnKzMFXZ5AjCZ0QrKkob7o/MkN6dna7r6zPDP6Q5
GIw4Pub+GXx3cx+id9Ke1e4rim0RUMpKc9p1Q3Z96/bpS++K9OGUTi2ugbnP5mox4pUo5mhMs/hW
1yt0CTSFoB/5AyiDFlcFzuV6leI4OTNVHN6HNQLh4dZmT4m644A5ckQpqCJvcPGt6IWPKjEgMmHy
yCMwWL4aGAY1T2TAqMEDxtcUNzxPh9hf+qhH19kX/yYWR4AJ/U3HX5lg79qFqWdQpBzDfCJ/B4QS
fhXjh/7i72sMmkO2oPcZ1o9siRh79XiJd1cGsF68KwobgIxP1y5XNM3ncJt5xPA+CkthupHZIcqo
kRd4imNxRnnB1tJfYYaZTXtS4QDu5kASJb4qjFgEGcSWV5Jw4R9uh8gRsd7b/ghHgsoPuHWCfv3Q
YaGi8rGa75xoBC7vj2gyig64I9tlglX9WgI0c4stcfE5sTD+Ltlki/6FHcNeePdP8ak4cQ2cINgW
V4wVzm2dV5Wq7Z3nWYsw8Vj9nnwABSZdMNdFB2ZOIjluR6rFsVjf581itgyd+liCuiFtGA/TZC6V
HBtX2rlBunJIwdYTI3zBnnh6FalcxyUyKngXCKzg+3OeJwgGtykDIAGh6VpfSt6U/0JYCABS4mSA
2tQb0SWOdqF5PFhpRRg5wS2Iysz5l+FgZFxQS+tPDGF+qKW2GUm/BZfuS7HVXnTTYVBCquhmhNyW
etoHbwH1FXLyS+ZFTuoEtNcsfbj64DMbCC3b+U84O7+xfBZkaB5kR31PwRdbgj2sGnE19eA2n429
6Vyfe0dgZ+9ABR4Zj++Ulb6vXSzskQUlCpZcT3n7iQVQd+prsRw21SdApFW8T727bZ6zxX0eArZ0
c0IRyBxbmYTCYmkFRF+uHoQFTMEdkd1R69ebzg48f//Ypxm4XiTVL+QiYxpcqIsAwDB4ydXjDV0z
1YdFA0JVbenLxOvBfU4lyLndGS5FA08VeaaEk0x1y1natNvSiy60Jm50yJfGcVLSScfWVT/UZ92l
jZlTqjqvRAZtH8dhG/QuHQHbuGhfQh2HYJXasmxzPqFc7iUnR2esnE0c0IGj5U/E0Tb+ykwXIwO7
2wPWDG8o4oY/DZVh+AQtEZ8fwp45I7MOAUcrBi3hpTcdIX+N8lu5Fxs064+P2lhlAUpJ+cPM502/
AP8BPXmtdofyJFroIm2UgfHoEeHj5fvk7tJIQUb5mr2DQRUNBpJEI4wdyagvA4pH7swBb/lSSZtI
d4Rq1T+86r5CAI5GWuI1sDuaBETYPLIJuqyBtlWxhawDKBF4ztGeIF08T8bN2GsXEyEn/Cor3GtY
WX0LR6fhQC61SkJLSXJxO2f6NREAi83gIkp4g+JU8AJMIhYrvXYQRx7LYDfbVk6DeG1wgq3umA6o
fxv5hMPM1Av34YmVZ25Qv56k8QAc356ElcHDEVeV5Ogc/PWOplC6mvdD3l+N8BLetwoLKrjyHSk5
c99Y8mDa2akxKH0HPKhI+vPP9vHdfZnaVplSruvA4sTkFvZjVYEJgunaXeT18FWehq9wg1pR3pLZ
wyTVMopn5URanxAs4lW8ihzIf0D/qw3wQdoXEt6osZMv0UrdWt8S2J3Qhq6Ko7BFoaLWSwN3Wfc0
pDfcMoRKpS8q/k/AP8jxyU1iGOc29I31iWzZ1PJlOzPeIuOktTe1n3nyKxJdTaKtsWNGQrBE9W8m
VUhYDw8yajBpQkh/TTfRwXglA2hN4Utvg5AGdMazQg0I1FcEOckgjfd6Bt1mhTtDWevXtDyw7iRV
QDiku9rLL/gE1CuxXRvEiGfO7X22kxE+IiiUVqp36+0b4QUEXWAgfNgjDtfEqni1DWs3OLu3l9TS
wL0QlLuKdsG6OaUrWlE7xeAKpc5qwBI7zYKTr897IPcS70EID3rBY7M36De4tFnFCRTB4rGPOJPW
x279cLjmLiax4PS/2pMW7TZdYQDYFkD201Xm1uj6LB+ysLYHuVLzy4eiSYoQERkyaQFjkzqNsVLG
zU7u7YzXONhITAFhprXbob4Z2VyGB7rhsETMkPkq0Xc9KXwg8CDaBakTjl9mcCKYyKIyWcfvs81s
Rv9vvBaFaaUXcQuEQUM6ahwOudba/dbX9/R0JqYUhpBYTjt1H6yIqbqRsdz/Zzj3l5kAP/CBv6Fe
/VpeQhuaLGsqE6bf11jqIJZa2j1aACSGp5EZT0Y5ITBxNy9jO81h8tyXJiT8cj6DweTxeswzXP1W
rTqZo7mcOJ2jRkwOAlXidxY/6vS/PDppUpr/3dH9oQI0hGHQ2xlHh6XMkSbHPLI0D7FUb4XH6X30
En7GwDp9m5qP5h9Dv2GzsPj7w/jzQnSKtv31SfoD2F5S1OGuaUm7MEXH8Eo8/+qG144Ph+EZK43P
MmPpeoHt1YY3AFPBeO0gNTwHG8F+x/vJSU5eYLRaVtdw8X5eHppNs9EI/IIV4PrWoZ23gHdI1JSo
OudUdjtOtbqXnTssfHa0Um4hfVFj//3DEqfp4f8+vaYkwzChA2DB9vsXfya27Ew7Htc1Ok8ZRvWG
yg+N/VzAyrorl/FOdiFh2epOz+b5+uFFrnCZPcMMuE2PFC2++/j2n5ID4sW5f4QWbbNEwJqb8Mlk
27VE5DGQFsWfiYw2hom3NaU15RRmDLOXBh8yVPwfw1z9EAybbAfOYyL6fpnTGXyLafM/fUfGCR7p
+zfj7oLzveeTWaJ4QT0vz92TushW/SICsnNA8WulN0hMrOvaNY78cNkDJo5XwFgfiLgTVwve0DaH
58em+6AQKudv7aXcAqz4Tq/pVfVGz6vfSuvku/5LtZewNZJkfmUTRPwFGjbeasQQTPMCVhmYj6je
Hm7o6EvAwjsdttASssGOiAj8BHOhsRGuUOL5Licm9xijdUv5fAP8tfGJ/XtbWh1rLN2eIiGi1RRV
oe/7a2HYZOXlG34zZVf+5PY/l8w6LS2fU8y3TMYn+dd/W1pDh+YjsYEWlf8O4H+2tCBgJdiyukQ3
+2M5/f8tLUtmboUaWWB1LU13+A9aWuiEf+xp/3PsSJJxFXGkQAt/19Oq/n2ctQ9/XOXaAp0vg5X4
gR8Ek+1+BLif2YWnbuC6uySP4LikzBKVJasqcc1oi2vlK7YSSF/nHD1HbfWUw+axwmAWvgScYIAn
eKO+Glk9WWxn0eNnXFwY7Fa0QLdR86oBmEkcrJqve7cUF4/eFmBQQKQ3ORb4Nm5TUCIO7EGt6lLQ
1zITBEfNqY2/SAdkmShy+JabTxmj3sKF7oqWuhY5NwBgoGAFQADkfcvtjGW91rkoJtviiwtJmLN+
njfkGkX4L/IfF5eMvnJRr/15AYdItNFaRfW6vTsj2uOKhqMw5n5/ZNT8OMav2bSukhfh1zhb5+0B
m2yL6xNrHCeo5FT0xzMaupUu2jzqkgd5lN9zOnUi6t2W8ox/aL6SU3SSB/ILmN0+i2u38Je9tg2P
00N35HcMeZnKMtTCi2lxtHG+qboFWjKLI3nw82eY87cyuMeU77RNw03GTam/1gpZAM1r+VlAtNgh
tEJD9qa6bg6Udt0wKyBNZJfcSmAG4F14lUZtBYbFmC0qnXoqPj/oclv33lcXWjna4B7ujOqUkJ+P
vESDZuvvtF384+C1FCiWQnWM3lqC/4PPmx1BSVGc2/3JFEhIQ6dA8XEYj+PxhkbQJlvbE5Zoipl4
1/W8yj9MfxORvNPP8nXYEhATHScQVGRhZLJRAlL4DEgPXuLPdBcfHmftGauPF5+FZzRPS2PfOGDd
oAu+8j5GzWFpkouGjRl3stGO2pRVcQa5/qyt+k2xa5fQz7cIuB7HCt+NQn0xbpzogCrwbsMsWsk/
amLQaExAZrtwWy4mOIroxUtxVci4qSkbU+vl7S23Kc8T2kMK6v7YzYipqp0+eE4wjE5cyFVA7g+W
cLjew/S7lG/D8GK+3gWM0m5ih66i783rCJfRBP5nflWdZ/BUxdh02qd0wdNTxPtoJb0nr6go7vqS
OnfgtWWYtGJyAwAHhL1d4igaoeEpbrCQyS3EFT+/K9+ZCWrYybSt2R+hJcrVXGcaZJLyc4fdkkZH
KVNWsy8yOjs2NWvNhuf+9v4jxnUKKmSt7Q07CUoTohPhQQKCEJ6mNAcSTtVN3q4HJHpvOaqorv6s
YPDZuJbuV4qiGVEDW9IMavLeE5Z0HdZVwdafpJcqgs3jSC+EvOW8D4iZvDy29+X9kDFtidzoJN6S
k7gWb+I7SKNjceFVDOlOYL+cyGJaiYv4VX6vLuHqHL9OnrSQUwv8Yo7VFm+Rw0mo8Eisz+yyBDMY
znXVM5lrOIKx4SMv10gdUKxxPpjuFacrfa498D49hIbrC1b7gplhOMLG8xJazY9kS+IYSjFM0g6B
IqzzGD0t6pwkA7v8akmJZd+NUqHWKQaCcjlIUFX4IdR+0ArDTYF8oCtdMlPGS36UbkW7S1a8EWI0
89VGnFkSDx0hH1s0bXYtNLtXPupnJDWTzpUKvcf+SmjceeBQ9+IClmInuUI3D/tlg5BTtJHIimfa
PhaQ7OtIksJ2z8iqZTjRWf1tfI/24Jxif/pGPvSxvNNqp7j4S1WGD4ATwrRVOjRUd3IEFZHw78bj
d7N/Eg5l46L6xQZ9kF4SllZWFbtKOVfZdijaMtxGP2ApFWR8jALgCoi3Z8gYyQuDtpV9FlaM8Dj0
RCEtcpieSz1a5q3zrSu7NmQ6yuzwqMcHfOpyDskk3vnqMnrtfB/NptvzbpLcGV1N6RHNmUrrmGVj
V6F3seoLdCU8IXa7qlzFwRuvY3Yzvu/3pVGf2ecJj00LRuJsvkWCx9+DlEGacGaZNTCiHTTIFPW2
KjgRT3ux/qkwkAoHO1IlyKw7cKYd+XMPaEoL56W0j0uPnxrClaFpr9d3ZIrBCOfB4e/Ba8mj+4pT
K/+KmBwsAtNB4w/PWoDn1btsgYrEzROLVjKRXoId0sqA2MKDHzjyEVNo+vjM+mmEeGeO1cLJYoHI
qix+VgFVcH/xM1sptkIFvmuPXRRrMzZT3K3EQswElpsNS+EcYx1sUQTjIlDHtyJ5Qyw679RN1iwM
N/2YbED9zGKkrLLNDpdt7Bp4MDJb2AUDQyXRip+F9IwtEXFX4PZbnazsx3kwtoMC7jEGZ2nlR1mx
CM0w5khyBdFOvuTlZKrrvXtEBrV8C6OzryIsdwfj3BguPr2Ectp8MeAi4L+cZS6teVXOe98WuPzd
nVp1NZCYzVKJyLGebQymPfo8fvdBT8FOKDw6VvmA9viuW7C6Y3Xv86mT3J6LsLYUk0PC8ypFri/P
+Zjd3+lR6Vj8Zz75+24dIQMvrZpomRXRRExYZyfmnz4Xw/gt38gf0kp8xgIIIBYx6rirhsVd9JQn
tV4NTBiax1xktbVp4qOx5qUYgvWgLDtyJ3hdqwNhGBEodOg5jMJIAJYaOwGhxpJyfH0wPsyt44wp
KMWMNC+5WEpMYaeDU6ALX6TYVsBUTCHDA3+cjPt2T8XT23cEb9jfZ9MK1X8eLwkrU5Jh7epDOk0K
Bv/KiaUiLg00CSt4GIW6h92Hsba8lUsUvAKdQLEcTyzDHuUTCz5sqWzfBOCAyqp0+bfkGe8XN+Yl
4Q8IJO7jkVXepAsr3BnWKn6dHyCW5+VH8sxdi/Ic6z7fnjwXfDK4Ajgs8sASY0JBuX5ftCReEpHK
iPazm9KTi4VSWUD+QdAZtyG48fNjpEfBuagOOLBYwsm4ST0eA3dNxclPv/t78PUWKzqzta91dtQu
OuKLhrcmB4FnK1JtSB8MlbXL+m47jo+yyFxwxCaXpleSRWh+2VVyn6zyKmk/UrVM20nEtsFZPvP4
ffm1G1+SZ7aYZFS5/95eB3yQQnSFQKOjyPQlyH7+utfBwjjpgn7b6/zJ7X+u71TsLOJPMtGkRPq5
vFN/UaTJty8jIpw2e79xSpq/cIdAiWiPoAWwWvxvpyPzJfqVydTIbSd57j9odMAY/M9oYXrcMos7
yZD5vz9MbqJcQEA6qxk/V3MzUzVL6BA1ZBOqpmNQl2cvg2R+KHXwRD6no1sQyAGc4NMeyk1SEfbS
sdruLkmqLvv41USjWFUHNHMQBtqZ2NjZ9XElSq3BaTXt7mAO1ex8SKGwDcQ6AwUP9dH0xRmKP043
KGadmDECpi4hZSZDc6Wpu5atFaUw17pWeRu6RdZDxGDZRotDBqGN4QS/+iUg0wWbOSGrT/oIrC6W
tuC+clwt0bKKbmO3HlkmVKeEXQWpj1k1rwVX49xl2uVL/mJSXNUdE73xSe6uvWhn3riGKn3J98KX
vu52/qKhSg5B+MVrQq/iZNXRX0iSe6f/kNdB5fmySz2FLkjl1uw1qbBmiwji3VVL7aZdMJl6GgnF
XgTUKHa5m9ySqqvkZxIiGYqVbj8u+wUbH28CzmzHNeU4IHmvOVZPTe9ED1dbtQhSp0WlQbgWtKNI
AMdMvhaOyrP+QcL4IK38kV1Z7ibu3RmoCc7t6g7ZcoAbQ6quuW1X5puwb9xw2ThToxDs4rNmEf/u
KW52nh1nR/FbXMVLci0v5mV2AcrQuO1KYqe3CZfwXOyJ9W1sNJ4rmtcjEsx5ugbBvNMoCylOuNIr
joEBPnOHl6yzZ6zGAOEVLUREbcmmDDRCuphw4eX8Nq/n0z6BtQRpRSxybG1dnGCZL0Cu5Nv7bB3M
kU8xcsNvFIESpelhi4pH6U1waQTI1pLOs/49ZKM0R1iEtd23wuCzmS1UeWmSr9IuBOP6aAlyh9FJ
p1trqwgWvrrK6CV3RjMXmPTo89o4BKyr6eseIfao2DW13eJ+u+x26ICwgU3yJueFMb2tdFhjn2ff
OpHvxcG4X+Jq2z3cbvO2Cxa1nYfXAkFLB8HiLWAdGEhbqO2j5AXpKdSfMEVQjrBJAYAzb54Hfx7T
kFXssFWLv2gnZW/s67m4ar/v+8GtIPrv1/2z2NlXvSPy/I75FkDgMXoltEPdA+2kwZixFM3JN8A2
eyIHhEzVt0L7RLZ96EKuleNF5t0oMd5LnEE8qeAWez5qLcHvFoVdMFgzoFYIURhnqusA0i7GaJ5b
6lrCUrV6i8sWTZy4VTrRVuXt/YH3g+IZQeqi0mySPFi0JGDoSVQKV8N41OHj8CwVKRY4a2a8tC9s
VsOC4TRFi7X8YnxH/tjoJdZtoyMGJ9EpuirWjdb9K7RvlXsDzuN9WIfQu59JG2cGW1sftXXjCaMf
ZsTHhPnApsU2nOnL6YI72uxm3m6z+fC+vrSX6V+5wbS4uJ9eECV/buY3GbawxTKHNpUHrk0Mfanf
NMzKa6r8aTvcvN+prJQ9YuEUvyydPbry+3VAdW4Hx4luti630erhnpRFsc/cZh9z/KAxtuVRW1Nw
DZFrwvVaZ3tl0V7S1+iYvOZbVTmNw4pFckgNFrr3J3gQs2j+uDvRV6BYs7C2Wk40SX1RhXNLncGO
r24uEic4g/am3T72+aXON2n8UaBsjLifaljDo6S0Ft30O2X4C/Efg0xgE/GwyvMPCBLa6REwrI5h
OtKOIgYatxmbZyoeostxsPkiOxiKrRRleuwCk3FoxSO8Ywx2xnm1LJb3ExHkVnMbgSYzstjxuTw/
fqx20y9ya+3snWxxgmsXEPN5A7jA+J9QgU9sYojFhn1/Vbaiaj/eswW2YnpHsonnLUNhbY5EXWLF
/al/Qmk3SlvzwrfCsCP1aUw5w1BWm91aSdeFv1UnUMwLkb8mtc7gNoOVFMdA+eyflehGQSolKMoh
VDjVe7LlETDZIhDpPWdIEtj6MW5OqLAYsMGP4ciatxlf0bmrcqkxE0umaw8Xh3vEKYfkSO++1RgC
J9qtKlFB0seyG/a/+tmCxBzK1rZb1tI66LZFQQbZLLcpAE1AyyA6KuwGa4PW8iF/3YddO0og7aCK
smOseHZGozrKJfvPSQzqBo9qeoOljPxACOg0i9Y9n0uMMoAcm84wfJyKd1ikvNnalFyoZR+hQPM5
l/xryzRRoPLBZSQAmNBMVVAYy/51mWYYwh9UVn92+1/LNGqqXwgsA8xEFSQBaqdS+rVQ+/ElAxOV
PkE0xB9Sql9H0jK+J/YxSLNU4m0gCVIW/vQqT9Nq0m0ZICP//gHC+AeVmkg9+PtS7ddjh6qhovxm
xv2H7ZYslrKvmiGaQbYyD0JYQ2mggxAQq47w+FrilSVxmHcJ7Gy4t3iH2hg9xXuVb2awj2Vox+HL
HecF/8BfUjN0KgqZ09iPVyajDISmb2O0rNnh0a85lXUvXX9kLiS+j+ze/W+mR+h7dGWJQZA5Mxm6
YTdfTlIowsRndqNYI3VH9xU3jk8yChkSOFSVfTBsuBqbT1x+s2wTKztzR743lFniAZdy893DppYf
hV2/G8tA+aqzva8ComUg1rwUHzWKg1eu6QlRJJw5M5fpyUCc7/Weiq/BWVc/nGl+Bwgf9WtunCSB
ue0xBJrIPlru7Ia9fsTyXV03H5U/pxLySaZCCAGdPnZzEgOJ1uDEXTyDqAPfTo1CoGQNNcAxVkhF
VwrCatJd1UUzsupvO7cHpcRlXb1U1QUuY3GsjV2L9vSQVE8apaidpkfiaUv0qymj8M5OurVs7EdO
5iomj34XwrWd1XaM0Uj7wZunSgA2L4IJ4RBgNrgaUPvaf6rF68AiClx5seLyCtAvXHQQEuyut4QL
zk4W2NZ8vptBrlWp6+QMEU+L/5wIxWnJBvqKhfA2XkrFYA/hKyYsR1nQPc8lx2eBLjMS1b3BVVFl
6UAYaalH5hpmw9hqKX3WFKxMb40XbQmAL0k/22ZtDOfqVUI1fEwcuYDoxSTHJ2WHZfshWE4crD2i
CE56/jAv5gF66nlEXMjEADkhkSvd1p9zceCShKpIOj7eaui81X0ueVPYALejYedZqP05Twp0z/i7
i1bEdDQ06oGwpo//wW0xLvD6RXQysVuLjj8lzDv8cJmaBYKq9UAtJPsOb3+fu++AOc7RCB8Z2adI
lrWbOlybgsMJjHXDfXsyl1GrZd1gSpsB/17bHRQmeyZoeoArjbzOZN9T8Sh3TtYvzRs30m/qOilx
IcEstAR4TlyHloJBthOFd+PpNzLomm1U23Ixr2xUilHpvJJG9Ex3xH5V/djCMsZDxu8SFCwwW2wj
yGv4DqLLHVUV84F3vvVxzV4JEBiluUTdckqAEmxYnmjxruEdUfWdM2jNOpdH+xH6KxY+D3OR6q8q
qtxON7i0ByuNN2kfBPOifJzOkXkUNcrobsE4OH49t48tqwuxv6IHY8cSoWZY8nlX951/4jtYAHXx
PHLFRVS5kbAwEK2YXjDCf/8/7s5kOXU167bvcttXJ1QXjdtRTV1jTEeBsZEQCIEKVDz9Hdond1Z/
/hmR3Qw783gbhAUIaX1rzTlmtb9CsSUl5hEk95CkGFo98DNB0do11TrHf5hvW48b9IMMsCtAzKIL
Y50ju3fgsODEI0hGM5162huHO5u19br1rktD8/l+l37EdRDTmzFhs0e8ggt/dWKVBAc+QfusYN5x
630eQ3KuS7T3uNcqT05c9uO9529w12EmUmve+2RcCO5pMqf5fHQu9sqGoYEdvZhOLExxnqN5hAby
VJxnNNaP6XXc7gr08a+F+aGx4EGFok6aBlgaHhMLeC2/qhmyI6Yvjuokrpk5EEz/PKoIZvzoq7p9
U7/Ap3lgn+PFR/Hu1fS5QF9RdoDKEik3p3/RmlBgcTbh/ws8B37/Uxw7DtOhr8grRQyOq04e4xq5
zGuR2OOc4pXa1T6l9m5QYNVutHjzIR7yXLsBPMbQe0j5McPn+DF+eAYpe4t38FoMzwVUj0p8r93u
6LrV5VisPopjboBC8pmdeQopiF8ZcJwxHkFVG/Fv0n2+yCMp9I+EdTvEUUcmKwsxxbbbmCaMmbnH
oJNynEUiLPFxSpW7o46WI+c+q0P1HYDfrDDRME0UbaaY9vusjhENJPD+RioENgIV7eYj5Xh8juMN
S7YGtWYo5adHUDM2JP0MQdhrV2uBgRYBRayMGXNmvGcW1XfxQQ4r6ZcWbcUfwS1RIQWxa30K+Ghx
idhvzHUla3pBCJMjt+ejJ7kqkxLoHXQEzjXTWAtpNc6qTB8VK606RrRZWwh/9nt3cx/tiH8rlLj0
eCNOpbs69irr43Ugz5ZF3OBdKKsZqBAobdt37EvST3XWZ5zMh7CNbtmMn68p6Hlebgx79SI7dyPl
JE5J8rp9V/FqQLchMYkZTj1YZ3KJ21f7+wl3az6VzxrOivRY90uFO0oBb5i0YsSyEZFQMwtxMp7B
D1pHb0zfLw4z1FaMvWJWH3iGmH5ZKEYNc5oeE++eXIod+e9FwLiFg3SwV3DABfxcvjyjXlQ/9yAh
Y83J6B2+/eCDiV5KdjAki/SYHtngPcPtz1tN7m8T9jS874bNrVa+LtEQ3rvcpa9zQ2kMihC6A+Cg
EUMg9asdMMfDoAC52ltY8wHN33Yu2xEDFQ1ks/INd8FklEJ3Rr9+qizakJIJMk8OsajJ5CNJAHqE
xiKz5rk1F5CHBbRKIMURg0LU/Rh5Iaf6DqHLbMZVHaqqB+0hOVhf9018jFdUDBz2awvBbbYrPhHM
rHk3HscnDQbplIZmmHri5LljgZoMM8Edlpjpm7DAq1cu62U06fSAgz2FZDgRLimWJi5ro9eWQcgA
OMwm3XX6jDxxw1iZcXiX7Hrmnmn4vspQtHP7poOAAi+SjMxdedEm1ErPjTKRvlCKZ7vI8OIxvazG
Yz3xmf/ch6z1akFZIa3LWYujFdkhumCwMQw61oynxO92leyLDrjRrzF+cnUb4ideTkwWwKaZMGgT
1E2M0ICrdJwvtf7ABy3dlVLAiELOwxoe45UX9lHoiHBM73FbsqqJSY0o0mQWDT24u+Jatw6nDOPW
CRMn4cGiUHXfQhsmBANo2QaEtMvxoGU6jq5AY/XSufzt2TAV4dqtLZ9Erpq5W76xiRtHlZQ54umM
bGjZ5+u37jxoit2JbCv/m+FLhjaoa0SRyE3yMYf1w/++oJEkJDH/3Hf+H9v/7jsrf/xafBimpqLN
IX/qrwsayLWg8iWYgFAZDHwg3PRbYyP+gX/Vkg3RAugwBCP/dUFDZJbOikofELa/1Df/GTBfH1Rr
/ygaHHYdQBSqHfbQ+idV2+NappKRShSZlHv9jdDciFPQNJm2gL4TCcnv8S5QCT+4ZPrdTP8BlHDE
Bk50N4Oa4xXFmCvv+pF+4go7UqbvkaLSfPPkUw2fjAsVwZwmiUbL4hs3PSxIgpdTfEq3L+M7/xK+
tdTWBpd4aJDEQqLevPxKd82GvcHexHAH6pBCaNT3C5Da/PbVfhpbNrZfYUa4nziPP0QCibrVc1Np
I+bIMpaI2MHWSkam/iny2TBAvONPY/r/3uh0xvogX0W1K6gh0aAxs1Jag6zRIPw7CvlGDSDYchoZ
A8zVQvutClM139+nrG6IimZiDG2l9RvsFU3GhKh1nnrjZPsEDd5FDt6+rPpvwdXfKLpHb4zyEbRv
zntMvJEZQPHhEvlk4p8GHVErLKheJBeyhtHdhx6meM2UA8tFjLLRiSc5aDjsaqv1NLShe3uM4qtN
E4fm6OWpb1cIiUF9+bkYyEdACuXg5cU/izC/pV4kVsfGWosg96hRI4xNTuPDimGL4npHwoE1V6vA
e14AY9RFSO8SUjHQBDQbV3KlbSWAMjUzNwZwN8wrC7Dn15ESIP+1y133sg1GmS3ye9/6Ivasf7pm
Mla+7izhmpBcbcKTay4bo6zCOfyel2TO8+7cwqZfRNhI8JKAq0dZjyoSjy/KbwyxFFTJ/lp67VhM
1mYR1up3ri9e+famz8nRZNGYiqvO2JnSvpkLu0a+jeICt+CNjjLDS96mPhCao8HyGNBwPPr8kViC
Jl62YciZSrwmTryCXZXcZ53BaTm4BZARRFaZzts+AzsWaGyD7FvEMOpnnd3UAV2753v3ZjCOdLpx
p2IVfOrR7OmVCvhdjq5QzynFhLMs4K3BYrMrqsx7xjiMNnm1Ycn7TkPpxi7cpYOgL5+zAhrZMJmf
PVkYyMqpEA+cv2kmNiG9zuz54ki0mVuyiAQ7YbMcRvnMQeIyuwjfqqsvStDBidP4Cj7uMf/IoEkw
aEWoj8iaXCL6A6jFa/eZoe3iMEAThW2Sq1F1/ZLJD6ekkCdiOcnLCReLVvLvxpQJPFbFyHLerTtH
IiQAY3DJU0C3AasRoTlDZdKQvmtUdSPRfS37ZdR+CWDBMJjS+6w/CUM3hODaNuMOyZH6DEDuDuxd
1RHrQ1SOZNltNK8BcE3iGoYZ8stYbAvebSnyFxg6RMFt2UzfHnpevvJR7yjjbHRDo8e5p5I3j8Tg
Y58GtX1pwmQtmQAqaA8jwcqorJxLbe//a1ty+Ai5ltCRUhTYCMDX/21LDlK5zIjx7yen/2L7v1zB
yHUZwq0HZalKgOIvqNBfWnKm9Ico05Kjs4aTUYYu9NcrmGwhBSW4mt+KpqSpf+vIcQtaUy56mmpY
BuT2/+gChlb1ny5gf+45iTMAkxT6cv90AVO1ui2vaWoGMXMzCFffDSIHAB5M1KlxclZjhVdapVNk
+bgwI5rw5+c2uU8VZde/Sr8sSH+cPZbaNBXc+E0yoVXbpaY4RUQGMuRrmnja/Kq5mAonUb3Q8CT2
76D/MOOrh7LyXfTuW9m9mhk0PBRcBG5Ud7+8Lav+/FTDSCQCtrlYLVAAtGeYCM0mQBxWfryAotAA
R4qddsjSMqJRStpkTz7xbquGnSHZ9AAJRXAUAqwAwL2FAYXwS4p5JV+W/QhUmiwCD33TMdeVm8ry
C7LqNC2oNZcp6P0Z1regZah5K3YEjeVU9FVZeXpUb2rAPokIDehdjEDVIc84C2nIKa0bThrjW4ES
1kM7K7B1Za0yBCFxt+0tDDw6JkEfw0N3C/Tbkm/lq94ZJfA598U690YvxAF5/tjUO/5x9RqGxHY5
G3xeSMfIAMdcRPAWOjX0c1J4d7PjK2DLYXnw8+vudeNlRx5x+LWN/pShTGLTdNnwUKrsG7C0I5U0
E1tfPaYo0phkw3HfkRKtfTQEgZ/7sXhWUaEepUmPo2XBM8LNykquH3+gd9dWX4QGrh6bx0Z+Todd
kCbIhm/sHV3XQYDHj/cFMkifnVJZqmL8K3fKl/IBQe6Fb3MjNyPAA6hmTXzxvjThsavOKy5BYI/W
Wx7GY0fF2r15asQgyE1lsHJYXNKPNzE/KOYx4BXuauN8Krtui39/VQu4I+Vptf9Y/zCOS+cM82yy
pqMwo1Bqj1q0rIFH2bF7SWw57MgdnyCTItSWWdn6GRSBxp/zLZdezkeLQC33uXRDP5D9U857Mnvs
0lW/iQ1iHQlZoYch7YjiOgMIKqe5i3762G3jT5TO9NwYEm4ZYXmv9JOpG1/1AumXc189jjc0/JFH
cOcYiZ4/mPQjxxjF/n3GodL4ajPhcmlKrEV/RQfQ500jb8pEOJA3iD0n+RkKxLL8NHZBfoj8EqkY
6eILfsYhxhT7uJRW4oJQy+B1uE1ZstS2ukj3ZNKNblN9oS+EmbG6vul3RIshDfFxemD42wOs6o+3
7W37mppn9XC/j0vmZENbz3+UsLRYKdMrx2YEwr3aa+P3Ptu+RvmWdDfsWEze6deMosIlL7rd5f3Q
KkMeQLAqMQQoKR5e2p6qU9Xurt9wJI16jSaxJ5fhjvMZ4xRZdaiL+aBuSVgECt/S9z5bmEoP+Yi9
oAUdXLfqGZMfTeF9P6CFYTaA3jri1WuMr1fhttYmuX2YixZoIM+VqSglNq3FuvOb1yreyj1lSFLY
Auegh/mESn3qsVXI+9RqiMSje++l8ucwxr3TVeAoILJl/tgnc/GQnuLM0Y1Q9M3O12tWn3Z0Zke5
FqvMvxFBY8G4fZdb4850Gnym/arCk+LUI+vhwbA4Ke81ZwDtHho9v5TVaUxBKi9b043s26dwEacY
UnW/3NZvp6ZDNrRqskW2HLTRCZPFQz1VC/cOisOVDw2t/8MgC85GfGw45ySnLmXESZ4OI2IQpTfe
A/AyoUwX9Jf4rGc4Hik7rRtLnAJp89FXP+by163by2qoGuPUmvYJLSxrpSTjmx5YDT74aULNcvMl
TqPItEZAtaQo1JqADqOF+srL51h0aQbnJSUQExltcKQT7HBXXSx8KSfFI90r2N2fgjG5soPT9xpp
Aq2r6L56beol5hYampkV0F7lNTNO8qTEmIr1Dr3Apk5YNRGJPTAtesG+oBBUJP+lhIrmIEMzeKdp
WWKpvc2u6uLGGbMfY2S7EwXcQuYnzc/0WpkybWNIvkILbaAvYhE4VhwaOIGqQMfk2d+hqJtZaPHe
8myvfoeP/9jWNL6wTTjJDz3ot+CjumN23KREDLsIFjGlYe8cIiLcOAnEzJGEDQGHiKRFPiXg/pVv
Y4TqJzQ/SKlE53hb6CLUlPwxe2049dCChQl6HasMqEa3z+daQxDIqcdyjQruZPCiTb/jYkZV2CFQ
kEe3DzxZE4kC1aKjDAlgpH6lPWdlR1imM3LBZ33vN7Q90FgnpzYh7zfUETAkfP6UgoP90o7uOAj8
l3nIjYkl/1xpcGIe4ygXhakowAqKmgk9HlZgLC+inmJ5fwePQcbgcxAVCiiHPwT558k0vlDX/aYO
If18ZxcII8LitW8XqYbnn7IBWRIqKWC3WBOSfNGb7I1Pcc76VDS3sUSW27Cai7/SkYy1PGqOzDl0
2E8Q3UkMyThjHAeOrjZT1UnRbLSFymiot8aTa3OMiwuNSqgyP03l6xbDcWhNJC1PIY1cr6uyN9Bu
7mMW1nkP53stKCizuU/SEO+up7v3eygpXqUn68wKCTcdzCvYi8cZM4QzgdV8coxB3vlfXAzTyKGx
YogDtxru2L8thhkPiwj7/qEY/p/b/27nGH+IpCcAJ/szOmjoFP0WEhoQNmnN4JgifFAfqNi/2zmK
+YepyCb7g7qPUfRA0/w9nzb/QEOoSjC/5T+1hP+RklD6Z8eU9WvXVZIYdRjh9HWols+n9fURl//v
/0j/t1XL0uiUTgylgtBaahI9FAFrj2UYQqiOrh+J6kXVKd6b0ZuG8Kc+s5Kd/HSM6xGlkEbOFpKV
gMQF7kfks0gyT+JJd98UZzEDH5brnZ/CV7TmxGfLERJW55qjGd9mJdmIC7JzDLwvKueNV7aQATL2
dEeRJJG4QlehWDO/YHTDyLA6d4/5QwI+6Ffn4kyn5y7XgSrXHgmIKj4QFBqWsn7SwEdPVlRBRSta
idcdrq88u2T5dxlTZsxiLqNTxD0OvU7TQy2CLXpyHxMR6JIndJ+2jJjqXV1ylhADppqMNFUAgdYH
4kZCfmB+xpxKuXLoZDX5IupKShIoP0CSToiYYRZn2UiUFw9xQv9KnpeZrRLDG8VuBWf/W5pqtNFN
sn/J7kFglQsHpQ6NqTL6Ig0KUoY0UvxOmjFcZLLIoLFB0accB0C3RmENhIqGjTLFso6MDV6V1271
PV3fFE0knlBoAw8IZ76+hZE1AnOgTHu3mb8XCTkw9UpHlU734T75hVB7kipwB3xq2qDfmgvixeQ2
qx6h6b5mmOZJg8Idmqqkwoel5jwmEehVF1wa273I5Z0JzzBWJ3TJfkRmYBnZGiCWb6FCeg4RU5kt
exkBV5+PzzpelOq4+masU9dnWlPsfr/NKRDNbwtIseIafrWs59zOBZYtM9FbvEedxU5oqvMeQdxG
Wbm1vuAg15/QyRjE0IWpiFXGPNGvVSjHiY/gX8m9Gn/HqrCGW5OPHnodyb7QwOwncQwIB8HJETSx
Tj+eJDbY3afhqaPEUZnSo/F2KtGF6PBArScPZLlnvxeZhtxel8d38qFuzelQfzb+h47xgVYCqIN4
q62s2XVUEgfRr8Vlk9rxe6uJQJQ/K3wipE1Lx5YC9XG5pUfhsYxebseh2UYeYYqUvdaRCWXn0Cdh
XdLab5NFTeGl+9q/3wf5l3UUjuqiPnAfEuPMGDboX4RhGRZY2muqw3riQnujk8Ym1hZtYpCihfSB
+dkxv8BdYCnTReOoHKvIxqiE+7G+QHTI6q7zURNSkrHM9ehOMa5MPFYGP521ve8QvmWL2Acmw+T7
tU+Ws2EGczQvnfekoIPUQUqlzQvlF9MIXxrAH66HvJgBsqjPexB5pvNLHo8ZAgrnOAnSoOGDPuoW
7QV0G/6JaxkynoYBBpfkxdCk81GIEGG/fFM8vII21CQPRYqYBmrjVMj9Pm8/8COQqXxWXy2+yGwX
H8vd0HAceqFOhioi8liMdmYgzMR+CYHilrhCtKRvbstmMBhY9AnEUdXCSRRAGQWkML1nrp6shX4k
MJDqfPXcO4k4ylnHdD7fWJtzYUwV+lmyfr6Nk3L4LT/kPMJcKez20l7qws1Gypi0ddp0rxmBmhbN
PMR0yEHZNDIDKZ7xx7BKD7U7WCGJXGeCWGxc06dok5yqC+9IrQwkjuEZYIHY07eznsO3fHeYt/F2
cyLhl/xg0mDnEOWdQf4201b09PgVd73z9zkXwnFHcHkQjm1hPy/83Bx4BCXycmuhGyOxmZgMm+zP
4qJkAYtgRMycavB+0Cejcck/TYOPoK0KfpqOuscnf5Zvkd/QabwP3Uy+2dfSGBSsxooV94op9Z0W
oIHo0FpeEQQz9RuM9znskMjRPjFrTwZ6BDRyMhPtASyColCK+fxW4dWv0wV+jDcTppzAnHoFAeIp
TYRbUAous7+evK5bfGwPT2VqlR44qcslH7FIu0Jcxpr4Gqeo+q6MwNttE7fwKNifjkZ27FcrbRcR
jqdiGE/zgXmOtIWwkX0qSoiq749J4d0pr9O9jn1UfSCYAFjcvtDMi4EuTd/aRGW5p5OBaQbpnlWh
tIqGPurJGjNa5N3WN83yGbLiPLCcpQWzV1b8Nv4kZ1Oc/7fWVip8MTR/kkHGMiBxfXA+/JtRGeEh
g6n8b7XVv9z+L7WVJA+M8iELhJBHyjeVLX9r/7hJVgbNn6JTetFZ/GttpRp/4J3Av0ELkgzpvzdp
cBNlEDGsmg4s/Zdi8D/Q/oF5+4dO4+9d1wbuh0Vx+c/0j+yGXhHwf7EqXi6jGrxqqR6ysiAOwBqs
RViEYPnlXovJG8myGNB/BFbuQj4ES6gUXt6FYAIJ5RMDQqmql3u7jrgbqD+IgHeGwJgtWYW8DqgJ
Kyb/rNm4EwEeuI2a1f0AeSqwQgKOV3iVck+ecQd2wQr7DYULFiT+LBDCzmFRSaqUFaLzHUc/4rEc
CxOl4MfH+XEe+IgH8ch98pD7Qh2k2Kkdcqpwag3YwRtLSJfsKX2HIYlaaIAYEjkAJ3vEzXDWqI0U
plwrdsuopHnWoV8OEz2sgZCTuaVncwuh/MM4CRPuCJXxhsFxwQbR84tH7zf8LfaWl4dX4gnCqyAe
aCKBp2DV86WeyNoiS0vaMsZDxJYsMYhga79N+HddDLO8SlnK2bIfLvSgZdtvHMAQX8XeJrgKGmUq
BIkQlBA3vomVYhzJbUpQfJonzMzxwjwlJJaMgbPW1xUQW+Kt0pvP1rmxUb1bTmQzNQxuxqddfJas
qSfVknmTSvZXN+fvqB5O4197w2ZXw15o8GEZvOebnqBePwtRFBswuG0ZBgsWOEwF+oiNpqz2svA6
QVjQjnx8dSMCMSlVRE/zBVAfhAdOO9oSAhrMeAyWPZvWbxf3pAq0aEBRpT6XSOcHkBPZz/RGobSJ
iov+AS+2OsjRcZUtUsGRaYBTZEm75xejGGqmW4NdBNOzdQ1vQpDKoUWvYP4Im3ZEw842I7/ONvhn
hMehUHfZGCmeWyyIdpTFFB5qwHTvuXj61kkl1TTg0UDJ4pDvCk+9DjZVYhv372RLwnkreg3DVEtl
jboGbcvOJdcRDhtFCQxGkU2QPjcgY+3sMeR2gYZVi3Hfeu1ad8G6dt8QcXHFIg97uTwrGLg5F48H
AVYwRwk/HESTNlVzPMh+cJ8WtDERsUxS1Lj3EZlfJE3hRG0WsF3boI+m5HBZP/hR8aZqHrhcSLSg
TDSaisauIwZLmfFneUaEl9URTwOX5FyH8WpbLQWIfRUGIm/3zWvG7twnL3o825g1BLLdz7f5wfMF
ZEs7Ouy+eVqtODbwrSu+vL1qCEZotaNP84S9Ps3PWHoHihOGBz/dpm4b0rydatN2wztzPz+4gpYw
hRfHY7+9DQcJ7qb7mVL+WqxHsW2P9GvIkqccm4rPN/F13GaWAXbiGtsSr69zRhOiT7FdyWgWjQr9
TevXCq5raUF/rcnGHeKiraZOq9LtpyqLjnJvQjUIm+XVk9SJcvfYfW20qsRZ+vDm1SOglqvjgL6D
6BuIn6IF/VQ6qdJ8ILocHiduf5WhRSPmHGmg+XQcZudyKvpvrIx88jOnaydDd9Y80yk1bWV8nxOy
giTxutQu9zW91WzJh3VU81WAq3UGvVPsjBXP9Jn4FWMJEP+Ml6IbDoF6SaMJQemgnm2BSSHnYk7C
KP3u8ete9K9crVU+OMCvZ/xmwPYC933sgXT5WJVjTj8W22Kc3d2LNRuXRgDFl0OKQ6hJjm1AXgA5
bqDqfQs/plsYtK+c4UZz9hhibaba7vXZLIa4NKLS2jmO1qDQ3Qzb15T94Q43fSdIYX+Ef4hrOskm
QHQrwLo5+F98tYpbLxMsqOpMNeaPw1PI7PuBnO0eD6wD0JgKBHcNSziHBSjAcJSUXeLSS+YFVKFM
IjKkj00PtfNJuH7u1Sv+3R4oNoPV5z7NJ+LBgkbcbDjmYQGbIR26M7vOR2HgHJNjF/Jjy/SIyxMv
U+XA8JJdE7lVNdf9Yi5OCU1atvv3nvdozJg205jKXvV1Qvi3iOQ0job+9m17n6uHt8fUfn1b8t6d
ePG+IR1LOHzO2Mxzl5eVwONJgSIRjoFVf/Dfl9+mMy5PVIZ/Xqf+W4sptEaGqkmq/otvI/Kff1tM
gZ4VucPfiql/uf3vRpX2ByNWBsGySPAMzae/FVOG9gdlGxQrSaeewhtB9+u3kcL6w9Cp64ACAbli
o7+NbXG8GrIGWhf0PlNmHvY/aVTREPuHYur3rssGPhIkV0iZ/rFRlYvX6/v11NuQtox82+TYOD31
FubN6WGWPi6i+/ZpBRErRa2fK/pZhqtwbdB9Yk2oDnckIZhMJ2x259jcipen7FoU+aeazrnlqPu2
8jKgDIydmJiJoRxkIGHGDfnTLAlV5qT2M/F9U93UZnB7z1LWp2tzWSzjyXMpTfspIS3MhFiHvJ1n
z4J+cyfQmBPf0D8RZupFvdytkalswVHSGyhPLz6blyJzjIMgjI04yOIwqiFi5Xgc0OFF3wLXctQm
iXzqGALwq+b+YXQfKpRyda9ihcjmMs9mEHP7PR0fvF4zbf74kJfa+vkR79i2mtQEOea+sVY/i9vq
/YV+k1w6kfycWYdp8wOjwFz/fJAJ9vkOM2Aj/EQLZxdj41rD1OQeE/4jSSSb4f+1uWfkMky9DTjT
jNYDDFpfenrr6w90zfYx4sEYb5Nfjom1AMZDUgupHWtMe8/e49RtHvoOa8IhHvi5tGvklFSddUHe
Chi6qpykb1LltlcryKuFWoTVK+jeWE65yK6acnSzRtEbFiytnn0tfN8/k9rTtD2p0DOARThB3fdH
RbONOmz9ss7NFttMCuIlg3IQA6DwDc5WqCAdeQq+AXxpM1JVR1hjYHESyfuTASLcmEfMif15D4Mx
u4OLdHhsyX7ZF9tqW8+bebSngd/aBaOeXfmDYzhaPvLQutGkrAg5wZn2/nlLHJHcuVklgtN/PNGO
ohX7ud0DjTnkvviWiI/B1YeIVVhwjCTfL7sakZC971E3nQtUW05uvGwxhyPwJV04Y27TNZTMkzGu
+F+2fG2tcTEXxuKUGhuuAopYcdpAJ7aTieKJtM3g3TgJKaPLap6GFWfpfCm683yZLe/rZnpb5jzi
FQAR8mo7XiL0WQ3jUJzEmZcBUB2y9Hy5GpdxUDHmBwZDa2L7PNHxGEeKEy8TYxKdcROQcnbq4qC/
QLJDi6Yd6GHQJqCFqqPDTqr1TcR4QUbRV8cgRL9OW3GhKhTNjyYof6RoxM2/hGf05l6TryvTf9QK
VLRE+s1SHxl6WM6SjxwhFk3FkgLWZhR529J4MR6T96VgMmthfYdm7/A57ZspVe7Noknp1PTPaE8D
PwVQpDhIw4oJuCj4mHSF6flxETwmk4FIS1Qkzt5iTnopl/r3iovdHUIIuJCJHuoCbaKJBblYYgxW
tDaY9Y35wb9eizv64PwwuHW5c1JMX/oI+BifYNTqk4QCQD/FBxSK8eE5jhq/pix9+QzksbHCs+Tj
To/UQ6f8DkA/AsiPVlA5CKQb/l8LjXZGfl/PC7RTjVlKjYE28GNQpYtouNHNg/6ndrWlHzmkKw0T
gsKEphxMqNcIyd/jEF9YgQmrJ2AWmkmAVjD4+k9SMZ9Eq0PERBg2GI9ohgykpaETiKhtsBmh4Obl
BtY5mLxJY+KLy3PxGDNDfPkvhgCdqQ5FQUf9hTcqu2qTGKWkDN7sXuBlMDZVV4TyM6LPRXaBvmsP
Zn3zhIUCYqbCRoqjzRiXAzvMmOQW7up3EI0Nn/qNdY7u5JcX5rUw6XxzzVxrG0HZqAccLTjKq+QY
T8JlMT7giEa8qYQ97fbUMZb0bLrHSP3AdVDEl7yfVnSBGvhH+Zca8t69WtQT5gchuvkgwY+M74aF
Q+UX0RR589Wn7Sk+x91Hrc2614blabL9r604RCLjMFfSDVFEyUD1zJDqf1c6M0xSucPfVRz/avvf
7RvJ/INqBkChAcriV4Hw1/YNN5EQZED10H/f9LviUP+QFJKBYPuZqNIoPP42GlP/wFpKwh7w/D/L
kf+k4mAfhtnX30md/7LviNIY3pkE2PGn/n42prw0U0zT9DFPSbq2ifjwopUeMMhgCXJqsYHNtTMs
dD7yexXTQ+9UidtdiqmwsIpRQxd2PPTFG4+NLbrN6BOVgeD52r/2RMdKYLYv3GuYsWyLKZvwU3eB
1Umm64QZuE47nFqAVZuroz0AhHwqEEXYCjQPxvl03eOgzNirhLPZi7/Gn6dRz58adhX5AhgPjVM2
DrBtd4lDAXoWEtq322NidsyAPskUvHiAjXzMydJevGz/4cuelTkYPAyZuRUb24nq1Hv58kCxwBO9
D3tJ45XXIRA2t/1t3567jCiKUXVoJbcBFD3lM0tjZMUUIh1ZZ3hKLlJt4HQ3D/nWh9K7meZySuc3
FafTMApglzam9ydR8L4FHtJi9OPzn4xbXw+eU5W52wiNxtAwt2fJFpVEUTG/drnBKjB4T434VF/6
3pVwSeBMwgH3XhYlZ6v3cpBhCZXd7GrOGnbL+MofVN5w+27vFS5T9fNZ2aKKIsdO0DnMjC9x1o6q
EVPKK5oocCC24A3cvLMy06Ho+bi7NtIZDqsMdelVTQWC09lRYWPxpOWVuNJv9gxkVUpHosUbORuC
NLnc318h/+bbmgxU6fdCIJzAHjHlY39xgXjd5TC8xfH6tS+Y2Fx4k7HUch0snWhJRI9XAfhOYCnC
GfJ7KgrergaiK0H03wINaDysvxyRz42UraSw/YUDt/XRM6L3waWF4VkcFKH5He9gAa7B1NEhuruw
n2c4I5Xw3U+VSTam73Spe3gZvDSGQ8YxWiyL/L+anCcnwtIyfPEwIw7NSeJnQR4kfurnAe/uhPfY
u7sPn3kj77rsSeQFDD/f+bp6MFJgRjKP4QIMMY+vgREBdYIvLvo2TQUQycx/xi3iqid2HcXhsuAQ
k2N39gbjCSMkugcY3CCRO4NcjakOouPsm4KEL4ZvDmKX4SLNZjiF+IoHqRqDJ8G9ss1AsqYE5n4x
FzXThjXoIKBEO/2ihcSrzE89PReEicjpYA+wg3/uLrlvbLbaDk/0NlaYKD5d3EbBiyPVgXLiMpG1
MeOizYTve28OtNp4j24eKAgLsd2knt3GL/Aw6aaVnME8BLwyHnKqEHdJS7mPyPFjNpryR1nP5CIX
ZuydVoWo8s7YqkkCvFtmWSIG6rw3niJQF3hpZxVuMA1RJJTM2Gl5SqatqzYiaJm5G+5YVjLAyhhS
lLisGKRmDxf33VLHroYXg5AkxrLzX3Acy7TbjUK7iQEiXmVKUpMKf0BkIjJ9Ms/FvIrpHMLN05WI
ayfIOvsSY3qGUAifiMZN+gwO2tN6V+CdY5SJrU3FmTF8s0N83mnIos65PcZXw0/Kz4R4bLq0IJGr
JVPjmN5SPCHdYXQNyzkfmo6qO/0WDs3+uY2CZs9y6TzkA9wr73WiNieQAQjpVqeH5picAqdRcN9m
89fpzRCNpUc9zuaSX4baEpD9iEye4Hop6oCz98045KcDVS1nXYZop3SZsmJ7BPIFtmZnt1dbvuQn
68wyQEUCOY0pGDDBMZOl5QquFWa2wKkNQdy4Hea4PAtmwwPErxqniZMd4qkyq8YRjZzWe3qURFAw
OLjoCbpLQrlD3TU8nY/TUSPiQKEebJHnYTZP/UjwdHVbMI4STtFU4nCfxTM0ZsHL5b3RCBliRcRD
h1F4ncajwlNwg5MlMHp7VlBPzYM+Augj8wH5GghGbEldhH/fmCMWEuCNP8PIBxXvDCifGhgoRtDR
0wOrzE/X6bTk81C7b6pCI8Byth36cB1V4t2eFt7wMVHtAIbovBvOSu3XM5TkUfO5pBJzzkBxEWlG
dAgfE7qi3RIzOIpkba0uoYWuERmAeU02FOucDx4LNL3KpAeeFLmog2m5iqMBVXS3eVo05lpfOzZL
ZZafEXvirciYdR7b8cdjz3IdgmllOoxkMxqOKCalsRLgcuA51D4O3rAPzKm0NsUJ2kfTmArzxxeE
xBXn+RMbqdCrZs9LR9CxzYPX9LW7c3LSF5/M3YWfaizs9I25aMwR64z7LRRmfdAt0y+lc6sItiKu
z6+BYyltNb8YGYcGft+YU7Y+Jo7bJV31R5mIxf/n7sy6G0W3NP1XetU9pwEx1uqqCzEPmmXL8g1L
nhAIEEIghH59P0RmVkbEyY7sc3tWOiIdtkYE37f3fqegO+I+MhW8gXiFORxk6JHxGNhVulAOMSBE
/vNcP8N9xSEHn58SXYsSSAAKu3ZXzi549/jZKiEZZJ0+0aAeWRyIe8OChQM5xyUpCZAWFfPavW8p
oi0ZWoSXL64X2N4J5kkaHv6eFsAgDjzVK0jQ5c08D++NSuIogpXpY9U4Glrk3q7mV4Ul0fQmofKu
VlHFsR3PORzpnm8O412wdY/+4Y4FpD2hTwdJKhjE31cV6pJ0PDHu3nGHtrLJgsvLY1VFddRE2Sdj
As1OvRs6IXWll97w3obyByydAck+QQWcfzZA+URYSmRshleuC2neRGW+TLZXZutygKOLxCnEyP9Z
8jjZo9QF7kIZjG3XjKHvsGm8aib6Chpup7Ho3uIWSXe5aL1uKTkml8Z5q7j9lmmJS3KGq8WjVoY+
dnrdVpBsgj5GXTNOL2mG+ZhEW4wZUDrd2BAd5gM/L1606+1D1kKcf864DF+b07uh5LmjDvvKTNcC
wbmjqqZuEcIQM0hDxuyUUebjiUTA0Six9YyocGS/pm3TA2NezEbZp7irZ2JEXjAhC6BKES2d37Dr
JYiBJUeliUyis8uqiZBX9IFPcC8aH6Xx6hnxQPORSp251RN0ST+3DGfwBFwBh5UUGA4JctE3HoYj
r/F4i8b4DoRBXrJWl4VVYUCK1+g0c/tI2Ge2iKC2dCFBR0PU77LN7VNBNEAn205z58hgVvObFZuO
EhdOHmqSRYSfvBPhNlJ48LREUUDXQax0f9J27UwI0k3tIcOmL1aiI0xwMUoI3NvrQe58bRKHfh4h
Pg/YLW4rklUd9veZitKPAIhu+rH56mSHdwxDvXusdTIZbWPdA7swN7DMmJS1JYGSkUEMxWhh6vZ+
mtjljmBpTo8hOobym7AXgj5KcW/CcOsJwoE2V5fqMt0Mb2f46fB/4maN75krMB3cnTcnF495Tw3U
YKSoC3jLC7a8q1ZwOl/bFZ2vX83Shb4Hl93IuzE8h/eCK5JqA6hMBdeMRSA1D4K9gq56fFosLXC/
gFgFTBrh94lOHn4sylwNdu1l4jxmFXFsKNvb9rVOrYvp9oy8z2RokW8XPxSwmBjJdfuVH2CN6Ktv
S/KhOkDINl6yj/uBsUe3veLAwqiI8K2xuec8A4eAaUtpsOo3IGCZYzV5Z3XXN8TeKQTaHqZGMGzK
d8goLkarBa1+u225jrY5QOOS133R7V7kGut9HXdhc2tcIzpqBqQ5Ykje3MjwQK4/1mTCst/1byKu
dQkjfPziJr6UYo9GTZXUbr9LF+gOOoivXDb8zwQjUxCg7JUqaOKHy5QtWeWmR5fT3JA/fpmKDKGW
AESvuvpHd/14yRiksiF7hgUFjfYDpnAamZqTnxaPzi8vkewxfGGxtR7vJUQkc6G+C3DJOg6Jhr2r
KB+q2wxaiBz1DilCCvLG+XnCeC/C4yCDV8hOwmfDByr4/7bdvoLyyhg9LdGGESJAgsCvun1FxGj/
h27/r+7/e7dvqP/AGpP5AVpo8nlHGsgfojD1HwZzANNUieDTRHMku/7R7Bv/kMURXSAsjwhd5F9/
NvvGPyQADtgfKvzaMdf3X2r2RYNX/n2z//tLl1WZeF7wCuCKH5r9c6H2Xa3V+ACXctC1BUGezC+l
/U3B0YSEKIViA+kkCqdMnGmnUEx28MCRFFVMcd9LdlUYHkRWMF5GL4PNXix91DW1RmvDqVLp/e2B
WSzI7+FOOQJyuwReWCmUqHjGb+CI3jind9xAj817bqdvt+PVGYOCBMgD2sSVWqbDCZIniJlkiLwy
6JNvNkzYrzqF223DfOUrL0joZewJ24zq8YitIvGXN/tM4t5XH44GnfRhX9jukBX8Wr80LwrcSFdb
n75ySgK6txvTfZb9QRtZmraYAmq8F+1lOlmI2nxATi1nS/MBuQ2zJeUi25PHB4zJnjGl0EVtx7ac
l4rjqv4Jtp1xtoz7Hj/8Bg1YM3m74YKc4YfIT/piLjKXO7EEFXN8QDHrqXRWRRi2LNP68lRgO0W3
scGdsOXVx007vd58bU8tdE6tMVSLuwxTKMvmVPBpy1HziZMo0azHnXxvBU0I1CuZjaKwzhwbRvzk
lzA3wUK4oPKto/x5fOCgelByJpdA1v1mU9m9xwK4pSeCnhuMXuZSIB/u9B7SQmJIQPgo5Z1+o++W
HTXqZ8yA8ZOBa+wz4YfAebrj23RQo9tSO5horS3Rgymddyspe2o/MNm63x1iafmSTwzDqZ2tR/1y
H82P4c6g5L4Rq2t8CjtmNPBEfCgQNwPjS1+CLYHKnc1AgOUQNhsTt5Lrq0laoKYydbWKKEGOQwYu
KmLTdFK09drdLpu5cqj315Uy0nTvWzXbPjr04TyYm3k3naiz4Wapz49XwgDIl2GYRB6BFJT7yaHf
qmfPIIQFdrE7ORxFay4nFAL7GBUbzYF0flgSTRUWlUcL+5OWELncwdmkYrg8cdq7A2As0Ewsar79
uGK0p07vr5cRWSdWli9wd2ig3DARbL6/oKgwH1t14mnxhEmVuG3Du+gNl0C9QD+fGgDzbK6vg/fY
EGLfN1aSrfp2dYL8RC+eLh8V1FwZPgUmowAdUPMori84TGO6tBn1X1foIANn0tREr81QBuLGF9ok
BCnIkcTWv35cPk778wf3zODA0B82XD2zTJwnBCMuZbcZxw02Z5F0pGd7hxjSvSsbaYXV6kZcDCNP
xHzSWkvAZl2yk4mjP/XMBXDiGvuhImIKU0R9PcXcnDn1NL/Z0mfypjMCWtDNXxZX0cbuJ8Hip+le
kx3d9lNiulpERlbrNa8gMa7uV2T7bKTXuozEADKKcn3qU0Z3JxOLHqmxSaw+5ZBnwgIr+0YNL5Ul
YpsOJmLOL14ZSl1UHeNr7enxOdJjKcAh223sPJYZ6xWB/i69pPMqxhksxjfuQoSFbcsem3A2BKp2
KJXP0dhEOIxUoswuKFcPTFWccUxD1bfAjLPz4Q4ZUNUZh3yqlV3VmXv5xid6IdURxe1tBTgHKCfa
3fahUcNwgmGANPmcfOKctCrJDn5rKH6BSCbTcKyjS7ugXEq+VW6jWwnjPMjdmYVfPn8Me6rPe0KC
nAHWuz5N66d64qu416qVDxZawOSER8XaYuc7eg8TchE2pceIY6Nre9DiJjy9N+HkZm7UMkGbKJJx
9ICpdsf86hyajME61sWQhXAlvxYvbeUKV1vOZxxDWkJ8JvRtbqkf2vwaEWviH8OGREN0Ty4hU1Ab
hPAYCaHiTqBrV/NsiPAP+r3nuMYqve57ts3n10ByjlEedUvDzSMkl47mmuH9uVM/5aNjQAsWZvhq
KfiaGdZJZ6Lz7d2OhGg8VRnL6U7iqswbLrT3nduj5JNfSMKL+xi1/7wOwcAX+ar2Kk+wC1Le8K+8
Y5mBBe9zQxOLawUBdBRoF49vutssUS1ySD3dIb4NIlLvJosOwd1Oud8JWtllnOhp0Jpxw2TkmsdQ
jJvexl7zAZ2YExF288nvro50tC6MEHoM+jYDWiQknDonyfVNpa4fYo4GhlWk3IGxGQSv3IPj14lx
sivB4MPqd1qQ0cYlxFTjVUA5cQzSx3POan7DukdZ3Puljg+oMBsMBt7GGxdaaw+Q08fBM+oC7OLG
dEr1CZ9b8gEIQwH8I1TLCCrJ40UNiqPDgixtel6+CG85BXCasdSlCPjt7zP6EEjPh4nXYuQLRS34
bWjCnKENjbiIhuXZ1D2tUYOBUbJ+y/wcoZ9wGbHztSRM86fj6gILaIjNyruc+EAeUGtOm2SNtq+Z
WI+cQzWdPJULJbG4gmTAMdvAGWiyRCA40MuY+8YdQlA+LJlQ7L1yI2mZxxh1B4aHoG93xATMTat5
j6kfcskhvGhjQDzzFtVRQoax2kHAB+0L+26iF+ngcSzaGg2A4ZPCtbs3kM65YnhLQpUVS/BlnKh9
WgHAtqx24IVJ/e2K7Dq6kAEJsnvbGvivGUctNHEOx155xqISlpEZC/GRTk6oiOJ2zWSBpHcS18qH
OSFu5bJNT0HSkxMSiLo96DY8QsoCFM6j9uDkktoa3Z5kX4lwnfDx7V3VGCfjedGQ64jzKhZEl3GZ
4dsZXmMj2VxyCswrEQLep8LquD6uizkkKDVUMYQog1zYcSJ58nYkInpMvGyIUWp/OKtOJ5yn45/r
sKb8gj0V3JnvI2zCiRDZt63aApZVLBZPZIqdo2MAATx9E6I8JpZvkcwIWxD8OkYgiRyzwHSLRZaJ
mWAVQ0jPJ0pY8UXMJPgeeXUqU+qF+thw8NrrY2EBNKZzwpEbYBkscWejawxyAjJ2oXGhe4JzC5/O
6UdKFS/sZaK+GwkpBHxKPRObMY3D1af9V/81fIlfV3bjI5k99o2/G7sKCmYG2Jmwe1QYkDjlxe9J
Du/f0KFmVGqAzyqDog19dovKZfNv2/iIqm5i6C/rkNQl2FUj++kXMCfdBjf4Aeb85/v/AXOOVPSx
hZkYqg7he/S8+J6lDqcK9Z1M5jdE9j87H1jqhgy5XQd6hHL1vQJwJLBPDEXX/tUcAXSIPzY9v79t
Eao7aWlYOo1N0Xfqv6GsFSNLktuCjArmPJ9wA4zCQeYmGB44Iqm4bccStmJcfnmmFRgzn/lfSizx
3W6hOlCywnueFh+v4kF5PhHDaDyfIlLvW7e28QToSAUJi0BupjfdV8KyWFyZM9+9AS6vMZw9vSB5
XAxI2D5OpZfkhL4lt6gKyIXC464x4hojRbCDdpNFk7jduud5SeIOem6vg2vKDPzhS+/4KBGrBky0
UmYXp7WRCuHBCN8VqLM81AGurnETH7fm4kGc8IU9hUaoBuc391Lxxkb0QGY8xI88avAzR/7Bmp17
+nKcVTBD2GFQiORl4gsY/2Nl+MlfpgS/YcpkZBynTSgyBMQsBpSofNFFF/9Ks8JcDEyt32oEcY2r
G8DNnYwbYUoDdBpinqHbKYYr5V5JqtMn3wrYZAiHtPDrIJO9e/EqJ5sTGQYqQT+YstVLQI4TQ5C2
of/BMmNfdWGfzGuSnLPDg/AiUl8uRZgOnpYcncQjsPrEwH2kd1cHAZYzpBT/enUBRoyTryNYmh+X
3TM30+RQR/FIXcs0/TJHNt2XGx79junfDXzO8Ms5XqoVXcZpQm439ngjcY7RqajdCEhnDVbRqyE2
bIjhydeYcxm55Qt3L6cFpMe4h5Lg88b7iBRscXrq5mpvjVAW9X6OQ4glC9hOOgCspZedrZbwGPUV
qxS+SZZ6QsKbqU/LJ712Tk+8pbN1758nWkhVGRSEDdjqxeNBuKEBdX03fis5ch6pfAI7/Wzf3o4L
EST1WdKI6FMUW5gfXe78oM4SpjxPObr8OoQu3UN+e3R5DvaSsReeCmthXXoEl/NaYMnNQLshye5b
gijZtrBjhRBPPUmhTfx2Hf6WAsb3yZKfHTe36PZm7CsMoME1A97mpAr4SkgGu0Y8As8Pbaz0atK9
GMLBK+R4CMSankjKYpvCLdS4Oumyec7nFeANin4OKp29vLpq705CJSWCoUKvlW10UJpbzNOlOTiq
RFihrb1zZ1wxPLRI9eP1eoVTZ2kv9eFavGLlyhiRhsm4R3kX40+h+Q9HEw7XYCSGCStzZSBeI5c3
xvMDHykbzriD/VeKxSkNT4n9ab8DLSFXIBxIrTmFpE0Ir1LpSehE0Kd90WkjRDMfM5GeGYeHmOwm
/u7dcY55c+ZAL1PGHtaYq3CGFQWey4h78Icdzv1DJFKAUOkz2YcksYK9/8TUlTKB3t4a+8zSRlrG
H9nGh4e3Du8NttLh8M1qdTTnhAAenwMIajyLERi2kjpHgAzeDY34DaPnhgWt9SgkCTyCOWZrLzi1
F+XYp94ATTAkCOkSVWR9D8gYIPVB2MeFj59EHmKcwGTRFzz5RUZ6yOiyZnhP4bAB4AnSGZDWEFKZ
26eTd6pdESrT6hhmG95gZLI3s6wY71Ayz2QblD259b70DJKDx6N3x0rf0nBXSK1ujGgc/TETsv6s
EMnCSHAXCfB6e8yexgN4iRuAgAUtKdCI3WIISqOi77m6pNmDgwRV6uRZw2Y4YXbDfGU0ihtL9Al3
iie8nxMR3hlkSGnWmVyFwCHSdY5MdLA1wsQCEJrwdvIfITVUwKWuAQ/i+r0ANRuWNFVtlFFFfBLJ
Vl5t2HSASVPhQ+IimdssnhFu+HAutYW6wl70Q/0UBo/yGJrsVDooKviope3b7ivLI5wWML475fOe
pvvoaO+6J1KAVyxsuI5isE33JDm0LCl1ExFWXMxAFdBhT/GDhBbSOjTTvuHSkEWGc/HNyiWvi2C0
qEIvE4hrlaB7eT7Z3pdYHihn51so1L9t1TPSyTV429C2sdwX+e5XVY80Tll/qHr+6v6/Vz1wxkd7
Lehd+BtoxLFSWfzhe8CvyI5FY6eKVFrfmOa/z3vxqhThjGu8LJm57sgZ/x/fA/MfWB4wPCb36Jst
5r9EJ5/oI3frO27X7y8d4eDogmaSG/tj5ZM3mtZJWX73JQVFVQk4bxxfJkUsA3DoN4wD5g/Fuick
8pxKYljlA6yoemnQC8CNuqSuork1inU1eROVVbHvjOgBD3M7lGGVQSb0cbJV2N8wI7fqDxgNUAsy
60LuJXfX1Lt12+Lzyi3Bkr9NFgEmDVtonXqZIQ+EOQIJGqYGM1Ys847v8EIe63yX72A7oQAusfYw
owuaphQfr2VGYlHmZTrBMK/CoSVN6AN681uJ8hTbmBlTTvPVHCNCjI3wmmwIUsSVaysywME+oWmi
e/fc5KtUWZ74ui4yZXlsl6a80LpVclwuBbJNGXqKwPgp3uhv/OYI9gVl1dq94zQoL+Tq6d5xIEe2
JzM+huRsGQ+eFkj+aN2+jvPRG6qBcnNJl2JFKHQzO77exJd6gGK/FDH11JnvDiDjaSAjdue13hKn
KZ3+PScgZwtSk7zUcxwg1kOM7RhjobLDhpJgANt8li7TtF+Cp7cYKZ+maUvWjN3yLNJpSV8vnXtX
LChkHn7TohBiasxC/C0WBjRddm9GjEj+eOhfdPZsOEJAobByx/SilNZsWVd285Wz4mOb8njnAYVX
luarXX0pgFEYqTRec14TCqLRJDZyVECIqSVX/WD+zAnz6Lbi7QVnIZVsAqzpoa3qmLBbgvtYdmVw
g58AdSWo273MBj89M0TaylgPfVz0PSAgR+2tw9l/TevJ44vrElHZtB/shCEgP2shgexOpP+NAxJA
LCRNCmrJ7aQi0A/S80KnfywDRUeO2VlIAac1xXFvkaBCmNf4HSCGTKBCQurt9IJ9VOlQK0oMu5+L
OzExbBRYM2GDQNEhQ5V7A7+GkVUhIIAaxHZNkow1oqB3jB6mVyc727zrBpa97mY7APJxyHj2Jx8X
v2ptQLsyOubjYdCljYo5a1KFOGXkFtQ9E8enWJ6X0TnSHHFOGsSJig7cVbQ4BBhoiHyDGeylgw5F
/o7N41u1yhH69gsp8/6dF3NiTmQSVkDKRMixv9YGIYn+sYVlRfyn+/+xmONJbCgwdMXfelH9T/AO
T2Jd1HCiAYtDAP19Gt5oPAxBF38Z05AUBYOd/1nM+RWrO7sODzpyeP9F8G7cTH5azHnpEnnfIr00
avCfFvPJoy7NpmhawDJOH3xi3YsjfWD8u8BwnPC1cg1NzM18wZlm3oV6DKcuY/QJFHbtUnlO6KUe
bqpHaGtGImztqrjoStN6OSpsaXIJIlvDrJVn12cGLaWdAP5gvOHUOzWl8bHM9XFx9RAFutX2Aa3p
/obrxBOqmWtv1X4PZEAtMzOsPqJHDYpbTGG1AILAR4LoFyR66hfSDBdGUomA6Nl8Mgdga6gqJBCR
LosrRAWhkdcBC3mNn9nWINZUjmp4BZ99RPQRm41fhN3bZG/CkncuTLmvWHkzDqvDeNf6KDgYo8P0
xzHBbG0M0JBjTzUH71UCOtQ9BElqaiwanNz6rkZY/raj/q+qK+F2VO1oGSSNWYQ/7rTjeSUr2EtJ
Jm5G40783YyhOBXKQ63rljSUQBkcE3LEpY6M0j4zhkQNdX/MK7ik+at9d2nYoaOmhLnADSbmdED1
Pv44Fg/3Tbm6v2XwspovDHZcIiEIIyMuj3X5pchstuny6uLebFDJA1fiJJTR6IYXiBF7aT1y8+iR
sC9Tn5MIJZKoPg8U9vC17psjPbX2cU28o68/48dPl32KL2zGYqCmLwkfFI0c2/OAjeJmCI6v7ej8
YhTwo0yL3PAI9h+boUhDvX0wbpugfmTs+DVZEdylO8o0POJYSHOTYlH7JNhAptvHR3paSSNkWAZ/
d8h/NB4YtXI/HvKftHJDejm3mckhP33J+G3Dej7PqHaHsHghfOzi3F1KnrDFkfOzFK1KsVKYkjiH
QiJ3HlHzlsQNiCWdOXjMWmNqsB/tmTUL0VO9EWdImL3ewSrOJqTQP8+4RS8Rp4g9EdkM0BuZepK/
PFXh51K9X9kqkK9MQuurjNQAozx+1zjyxT7TfXDLy1Z6HmXaCphJDnsJIpaNMUHMYbTGHQM1ymCf
caepwCSmzbtuC9h/f4yjzQKClOA9QXKE+UQQMMwlxjB/cw5P/u54UpZ+fwpP9OtZvGrj8ZzOFoQO
3vFTbKcy13i6Smj1joQjzuUNGnYg7MbZQ/aZHT+HN9gkS5W2Q0fxegv6yeLXH7Txz5rIHz/nn8d3
TTXI3Y3XpW6SWR4nn9L+sSgkewAUfwH8n2xgUg2rIniMHPENNN56h7oqQD83/t9WGd08b+vFGCYT
KuQ7zgCE6X0Z93ut4qW5B7qXj+sHrO4HVgJ0yYM9fmLw0XKnmBlrNejId4H6RGi4r72OlIWzPVlW
Hh5M3v2VS4yxwq2ed3EZsJThZYmOOa7C2xOMRz9Zl7vk8OujIv/dgjPKOr5bcFRVTS5pjx8l2gzJ
vQWPoPMkI4QS3ZO1foKHiCUZuoY1UPAlTqZdUEJbQ3+VjyWhQBXtG86vX5M0+cst6rtV8KctSs40
rU+Hcwvn27rj5cNgH1uli1WMAnm4TO2Cdd7GFj+8fBVxOb+uUyQCePkihdSjtFv31FDTnDie4CbH
sh5hSQHvoizmHbOus91DJUexjWCPNgWsZXN6ZVx1YghYBzievzy2F8yhENWl/mlOzOqqXZZQs50z
USro8o1FGkxU9w7ghZAA71OPOOg5JPzTU1FziPR1Z6PtO7XMAFpGI3AoIHHn4GVu1c6ZCdyYyb3T
ReVv7dku3qrEulJqxgTgbFkDr3H4hH/+2wfarAykeKZBbOkDYvnOb9jC+rAYM5Au5U07LVRrjCmC
golf/I1BFmA12cdWthl5Z2RRA1WaH9Bk/uYT0seL+Ff71HhafXfamIksFLXJaaMybYHf3bptkLKM
HSTIz/PjPl9ihJUcrTZQ42GWAyXBNWeuHHA5oAIwXcntWGLJjY+69X0rPiBEuMoXcuLEU928siYu
MI6wwDcr0CjTiQJTnqo9ltH1st5mmcW0XVsdg8nAZziKQiZzL52BXDfMjd80AEeRfSmbAu768p6f
wwBOem7Zf7KL3CJpzRAEQDSU5jjtjfPXqRKMuUIXrDWA1VrvtmK2ddn2MbZNdufjhGQlL7JNVCGQ
1ZHKYFvMzhcH0Kr1Jvisc6km62wh9eMEN5lzcRQwUmFPFGLAQDCfpx+Pg/SApgKhx1XiDpLtJYhx
eGDGeFqKt2n2McSXD5wD/BtY2h7/44XmJM4xhLr7NnohMMwLsXzGZYxh/KKlABE+Pn79yX7zMv+L
T5a5wpiXrPHnx09Wvp6V4yBSHrbDkogEWq+zA+aK/3edxbgKTiBvfiSN1YXVyVWG4IFDGVT0zpns
xV1BhOPoh40gIM6VtXF3CnhUvoiOAF/AMyf0UaYvwpUH0cCN4dzdhUYxBLUe3PUnnegkA+jB8Bqb
7upICIAEEojTMguAQkxGjhNXHh4Zw9KB6sQ0iCoeMJgT+tghkAl1DfniRnzVJAP5+DOyNesBv7ux
qGsVokXDk488J2HhjXt1BJ7YPKhL/WXTTxtskc8zedaKuFk3JuL21egkBEcoZQnUcPFbpde5houq
XW4OAvXJbYvh97W1RCNQKqRoherpdvJpPFb3BTgLBTJhcds//5PBbzAZKhizQ2RaIIkxl6AxBpth
vwBjP2kKzBbauLqhKntpL75MjHRnkaeubnsSLvyPvJvxOguSh8UDHJOL0zv9c5uhw/8sKiu9r4/J
K9nKTmVGJ8TVz1jsictROWE6J4asR1xuCsFinu5P8CLfqFGzuC2UJ5fzz0roIz8EqA0Y79zxCmxu
pk+ZAlFEPduoIRigdOhDgE6wFbRTCPSAEGA7y8Q2Yig8teLiMCNjPgSvR50Vz/FjjqbgBtWpmi9L
D+fkUTGUrxnhW3qE5foCJ0DivuAHMTQebPArpC/Ty5LoNWKZXHyX71LYv8POKqfD4p23qcV4ZFR8
1lbAq/Ga5WWOrh2ucvFJsaxu8WVCeVhhectZw7F9LFECeSQiWlzZVlch3ijJQUimK1/WreqdxREr
zj68IYlRp3Jv50vd3dKW7LIVn783wSpmp8OYOW4+oe5D4u9d/GFF7NGxQoO/j62LHGSfI1J+fpHE
kEHU6h05cmx6IiweFYa9hR8eY2A4/Yi/spWAOk16BZahdufdgOZR3lVfE4wGUfb4Z6/xhwVoXayL
SMi6x0uyFSBDkQVBSYEN9OLweQUYsEx6KtwJ0H9Uh2s88GTHwyNEpsBuMgZYt745N63dObPnSyRX
EuKRM/fz9PktSpY4Ba0uxBqOcvGNCKVlsAt8eff6/GR1ewz9kMqXewMWu/YmfZ4/+u3kAk5hyR02
pVPhSXgmVLqKhvHSm6b3F5yQiqjLCN+A1dXEUs8UjSBuCnrwc0TKJ0d9Q9JvqdpWUEJNH/VZzdlu
awcUAFcmRuPyoshDoZnDaLuvdkCnS1aS9vlcrJXHF5ebtW9h1pjOxQKWQSVfPmnZJunXOCpF56cM
GtwV/doIlMlQUAE+oeuQzle5O14TdEics9kqN3yGV/vAHPDzXX/CTkgvPEyaMhaZ9wzEBZSDagNK
47TVbFhZAr5OWB+xh83j2kklm07IaQqb8zrPyTyeScnLSUfAfp4NjILI6FrwrOcEndsNqC2azB7z
O7p1qC/kNdP7TBHIg1nBxNL5D+5ROHnl6mGdGf/V8TlqG+19BKnYxeCHO4KxI3uLxyfTqj+53RUY
i3609yZl9FhfMdfGg4vuDBJQiYElqebZUokV4kPsEpaiyWjw1r/yvirF1W+YYcCl0A+6TCDjnSsw
jbPWuxIEE1ySRQ1EiYmB0sNop9Ms0bsg1NpjaMtmSYtzqH3WjX113innV/n82k2W0MGGi63n4FbT
4aV/FyYengIT3R36UcWFhM7iqIlBPdiV7Msco3pz/MrP9ugtuCui6kvcwPrrzbWyfYiOOZllN8xS
bcqkMcX9Ht5CzpWqczUzoKBBRH9JOOtscoItAiaEwr8vJ6J7xyUfKuSKGolDwdtGBAWDZoOhprg+
vXWII6CSEGMMKLi4LyARw4iUPtrK0sDXoTYG476PosMnIN0diD8JpIUySz5lTwTk3wDjDh5DxQkb
D3vQ4GEZfq/IjklBtVtIP9MhwJzAoajxUZgaXx3poPQU4ooWcsWO07pQU0UAFnluOFEGLIdC5LlE
ZsczOP0a8xM3nWfP2lP1zu7+yiQZx6nCaSdTffshTpNsel3gwDX9EC2eIPH0hTxA4HX1xqGLuYY3
JsMflffVzgDdlrDo6O6wVyHgFRNcbwhlLxem9fvpmXC594R4OHgzy0s0TJmtj0ihDrGmuU0vX5OF
urlSubriVzl94X2mQPQh1Ti8K2H7caOHZasmWHXiDHl4Rxi1wRipHAe42a5KnRRr0Dt4LzTCfBrJ
a0RYG4Knu8HKxP0ZA+3eSs82csNm2hPDxI59Dccjg13JFgpPytw1x5SY7hb4jPR60WkoCacfDaiw
1d4ibn48PvOZfTDLffTeSYgTMaxT0twt7NNzRlT9VNecAfMn68TulE5X2U7g1WLXhq8nB1HHAt8h
7VqCSRwmh8lk3SAPrPxLdPUHv4/ui7r1JEzRgMhTBw64qnERwbmeKmthjC4VCRqAuzBAY/Kiaxlo
l+jXtdhf92YTGddFXIFUVfupDbp1E7W6qhU021CVLU2zr8zsxFAbyWnTHrOPcflvI29Zqe6I0nKl
JH5nH8CQbe3vmrKf2C+/jUm+ezE/VfzGWdHTSUNPNniTDRfY/eWIbx8GaW9D7qXhabX2RiVtfFkM
Ufc3R8IYi85/aje+e3JoQd+3G3chOcrduaQodcvpQrqhciGzEiHXDUDYOj5G354EO2dE9KfQhIBu
J49bfMrmQ+4IZCVPAjJmet2h6sCPIGvDTHgbAGQhlo1anWn9oqzoMssv1AatYqOemaBQijiJEN9P
j1u8IXemPXjNy2T69USVAtIvc9UgdQWHZxPzBh31D4mTSCUhNoy8F0G82jfIjPtOLq1G2nR9DMRw
F2A9co5mu1+fLMp4CH51iMbP77uOLD9f73LbcLIMmIHUC0JscgPZKCJjGh7spxVL++whFKjB9RN2
57jjG1sErzg7f9vQaWWJ1cFdBXohZB8we8AhrP8cPSh3vU9A5ucD4OHJhBuwPp0sqEeaRMwXTLjC
+/V7kdS/+bz1ccb03ZsRzFNSdBNcbpVV4j3iOl0qT/VCWOfwQVEvj+lit52xx/3cNN3iEt75jGEx
A8XtIHHihwOoZtjgMc8SGy89NKOKNVYAiBPGFnSdxMnHvaUV5R1tr5QnVMTzU3wkkobZz/INLwS/
hR0Mz8/CVR12izIBya+wfdKwfmFnZp5H7M5UQt5AhHAjTlGhUsV7o7LW6ZZkeW3az8tmQlG8ShmQ
046zL4DYO3Y53WYr4Hz7DutKmZk+Arp1ihRA9LV5A0kKCAo/oDmLFtEQyrqEHBZdImk5+Hevi9iD
UGtKjKDHpFkkLjBIRX7DzBTJHBbCdrUCbkJPJuxz1SZDFbqiij8fXlNYSkP9aX4b+f3v9/t/pp/n
5W9n2fWbu+v7uR6aLD22P/3zv7dnrI/K/zPe539u898//pO7/P6QNlkuP/zDqdqsHVZ4dQ/rz2tX
tH9YyY63/P/95e8cw+1Qf/7Xf9Tna3tAq/Lx+TMKr2JoO8ENjohHDFhYxv7f3EXm8yo3+Pz26oKP
//qPb9Pin+//J/DDQk0yAVzEkbr4I/DDAm4yaP4t5Gv81Z8ovo7h7xjlNaYKfGM8/p5eMGJCWLcA
JGmqTMQBAP8fh+WHz+TPz+hHbMH8i7Ear10cFWCaAs3ypwmoPjzS9KHcrz7TTvh+RNOAaWRfyUzz
YL8Gk0UtxZUU1+/DKm/87M14vTxPXqAlHi8rmLUYBgQDM54vAszBjNgVb+/KivX0NMdb3kWg+nrx
74uxrgh6S3POO3UcPWmmc87DPKbqWJ19KgSMHDdqv4MCr3mCHBeyjWsKSsZD8lwv6Lykt5pQHP+s
TMtXs/aLq1cRAXU5OVfPfCtcod+JHnbtxCHR+zKUCyGu9E6LBgKeOsvdUmPw6lyg7R1QHThw3jcF
E76CoSFVZDa9vRjebXvbnvwZmXfTknZiW64MEnasO/oeiVs9k+eH2oq/jK9XkppZQGmfmsWVPpB+
0Bamr2/bji6XXej/UnceObKkWXbeC+eWMC0G5MDdzN1cy/AQE0OoZ1prG3EHBLgVTnrCPRR31J+9
qkRnvuouoIAeNJGRmfFehCsTv7j3nO9QqkPKLC/LYFOdrOf6zWdbSQSXhm09tvmq0d+5vPhLI+/9
4+6rqN5N7V3W161oq89G75LFoxPQ/EQlsVw8kaNs0D5evU8ONSV8H8eIvS+UKeDAJpwOIBELcQNo
DcndtG6oxAAq01cOtZbr9EifkzWr39VAKiLAhdGRyNu2D7vLBVnRYAP9ImvpAqkSWQBlK9J9XU9f
h58irQCSkWjnr9iiMdVBwLoi8SZ/WMCq5NOHbl1AwrwNs9xRnznO5jyDak86C8BbB13oLVhnyy9u
cyy+lo2rz1ib0C1w34Col/fWBEOHRiHxCqPj4QG8I6FMZ8ZGEDqpaUv+WtxGy57UtJWSr3S0U468
LszNyDxtIylAOBgvn/XaqVfW1aopseu2vhc4f8B38bvilJixv+w3Wwp+b9byupLXFpSRF/z7iJso
5rDDXyLkVwgZhS1Us54llo7Um1UZX5jZMHdMaBEyTD5cAqwI1C0X5hMlu6XgBFRjYK9M383pni9B
68nZMsUPHTtta7+lMbUmE34K0vUa3/V2UB30L19EKwn3koIZlDLyjrRlepe2xE+9oolZXljsUuHb
V6v0Y1qt4vWKNSsNvU3KUx0E53SI1na1ebg3iY2FEy7f+8UWYQUxZe/hmmE/214eygmnBwlAz6iS
rWbpTU8WU17VOBU1OhSJNTZ0x8vDU38NiHRWj8gmO9c8w7qhljH8MDxcMOYmLvb1nKj2Zp3Y7ugc
nneUnpcDm45vGsEc4wH+AIU4pj1MxSRlrEnmOcW7IV7Wb+B5NALDD/J77H4YLsefm6f/tmiddPaJ
g+v4b4SLQLWhmuYEK+4LJHDlN7ESGckEoIL24VFCBfkC7PYw15TJm4svggMqD8zkc3OrjxTlH/UB
o803ziVgHIT6XWgwQiB73jL1nuun67pYPJk4/IHx48/vHv1edZksl+NeRNYZbkBa7OLLzDVqltpz
ADnWhLsDMOoxENWdMTaxwgQdlMJZ490yAiV2g/HSkeC1nDzS8ZK7icBbRESjrGISb9mpbOStdYqP
xRck6zUWrudIz2fPpUWynbfRrpTQJsmZXB6E+1HCJJdczewo+do+8wZHTWxyVBhlGociCGUUBEvj
a80GhoVieTPUg4KIO5V2vfcdqP5KYi/CzF91z2AwWyZ+YiM+EsUF3NHsqJaWE1Y8Oq2Sa4SLiLhc
grqNsxCfrG6bs18ptxCVTiRB7Uhq2OL+c/qfNCIqgm7NmchJ6BtcVkvP9VP7lL6RDkhkIRAmOIG7
cNfgoFFWDCqyY6xUh9cBDKi5qBoxzXGKK0hEy3odw7nuARHig0J2uQpgBDjGBEjGoSImFOueXjVL
yI3lUGGjEnjmf3/9YiVFmybviHJ5zoi1QOITrGLaa18aSGHQx9sutxEmNMO+Z9HE83B825V3R11J
mkuG5wwMd+F0jBZ55OT9ktdKuodVLYkE5mQQbLIXREduNzDBeoq7dt7Y9bVgwWfus92nvsfLT1Gr
pUXpyhjSQHFwmo0FNHZc74xLd4RmNaap11AlCIf58cZLQilGEmvLrat+qQyIrA/ZtB4ncVnKz/yJ
gocIy4Y/s3peGQ6+uv6V399QQvusDN6tuoEUdT8nkFcsmBUURj8k1NUyzbnVzCqtBUpax1haFa5y
VQjl4sOUZFuxF79D/ch2CRtorHoF0h+AZwhOf6a9yF/KEcmbvDGcYte/UhHGMXTUyZQs3NHfG68C
JjW2UcFmBhhgwZNZmVIgZ41KAS29BhhfAydoKQw1qN6kc9g9MmnVwE+K56yzPFppJDGWriJUB2yT
6cvz+5CcRzakNKP1dacfvRKp9DJOTnzp0jVRCARZ49Qs4G5Fr1pxxcqGMK24uMN4UYi3vfdUeLwv
S1wmgiPDrZphqycWuJiGRNpBH+GqWBO+ckhv+of5Q4ipy4wXCgj5+FFKx2L8KFSk50DKuaOeo3Ln
0aA/Bt9IXoVVB3JLAblMutEdL1b3smu3/gfysNKbU3UhPFzNHKKIsNaojiHTtej99PtxH5IZogEe
UZaJQy5Y9S2pC97wENxSSJRzqfuYn4QVUXZ0cExngFevr3PhNRteCaz39dOkLJTHsA2lK1/JxdQP
8apaz2l+E2Mv1LbhPlG/M5GHL9QPP1qlvc5sPivY/Y1X34Th3hDfeSqRD9+8yTbJXWYepVFq9wzy
4hUbxPNfn6fCxElgJYEI+4lhmAhXdrXZmS+oMOGmrbc15B0Jco98olVINrPTfYssPl7DE3X6cc3I
TFPymC2wq+bYNLATuk9QRPEvf6UfT/QY6W4ulddizbyW2xarLprDobW6pKsBrEkIiVLJluwzEZev
PVrkQFPylfak72Z0S73TFapZyFpATzLW2rHPYP3jC/DKngntS4E8knwnB/0q41g7jG5+Et35r4Sz
/uHPC5a7eNQ2MRTZxqbt1j6DZVlN34R3ugJEeHqrq5qda0b5z03kVaAvGYP2P/cD/19vfd6/0jCj
zN1U4Wfzx92Loik6a/7/eL/zl//9l3/5f//zL//nL//yl//Ld//r33nw75sd7Td5xk3Cuv6rLJkG
8e+ICuU33TBUg73VnEP8J0SFBcSS/Zcows1GtSxSpPg9qk3/jWdTTNEgTkQmBOSfQlRA3Py1HMLL
KwSW6ArvQvy7vQ4eqTzPR19yTXPMuJw6NjAVzi6CqsZyH2KmHzLvbcxMjRQh0w+exBaiDLCLHNay
3x6VHHCuVXXKSjM8CXWtoYFMHn0gTXqW3PNszIC/qmTFe83d67yBRKm2fBeVIq6o7IaV/1RXQvaQ
G304F2nvodGVhepL8zK0CYFv7dVx0N4zsUxAycq19q4UOr+EMMx6NHoufMeDMTzFkH+Hb2sGfUfb
sFb7Y5AbSH3ZiPhDtBOjuDDXeudljJeqj+bTF1r12DYyilQ5yImZVbWC9VOQQZI3oQEYJWWdOg2Z
Pw1ZGY5SNSR2FQfmG9ozk4TNpjM5LLksu9LQ+/uoAL3ZEoGM3UQmMMwz+x5kVyniuq/jDzWdsp3f
U/vWzIn8ikqNX6qozjDUePiGsOUh2lD6hyxH4zXNNcnfqHVLpkWRFmfPmkSDBOVABWrcCa9NjTSt
rYfhKRDrgPyWaIbiTF1pPIo67NCR6YNgOVM1BSzVI0+ExmP5MLONSaV3VIYKqF0BLee9Kk31vS3U
YK6f98Wr6qsmASGSdB96ZT7KscSxCHJLuluxRrt3lHvp7odNztqWPEtWUkpCS556p3Ss4bG2FA5r
tDxKkSWpY2qdBHQnsLJ0KVQljfA+a/OdVCVYW35+m0gR59UrdISIZZvxe2OQ8hhNGWNjX2RD8Spb
EwJGrUm9R6SauMy0Vjf3TadS2k8Cf6KRM2jWw8xjpUXZ5aHcbgUWiJXZ4TOzKlW64wvgY6RtF657
I2+n9dBYykYJGu29GJKyXquNWYWLaqgnUrxGXn9MJdoPvgRfNVInPhD5iTxPWakRztsJfbZgjryB
XipZEBt+xNFNO694Tfo0ZXL0uji1tbFSItscDKJcTSPX5aPXJXhl68YTsbcXXYjvN4+IsItgM4Xx
xJ/VYX7aIC8rfPRRhOYhF7IOWacuiPxANTOeftDnD29ODTyJSY45glU/8DdTaSgbVcf5NwwBp2Wq
m+JV98l0VoWCD+G1sng2w07f/3xF3WhjdJCCrmz6ROLaLDt5xhv2PjDyKm6gp6mab9hqL3dYnCtJ
fRfHsTZJYh3QUotV8VrK0kQjRBsq1w8jTb34UUsDXSmDfBMqYUWPWW8VGNlyyPP7SsLHGlPT3Ade
oj+rTTQKj5/v0kym1neTUQ1ZC0oab1YrdK4ygUSmIzpc5vkkrpUMb2jPeY4xRk23po9zJv1kPqUI
jedjEo1ifWxGKwfkVEMsqxDZHa0xxP5pWj7GUiGfgLTmAheElZYwCPqEEcqIyspVU1EaV2FZJFBf
Na7ISBfma0qS58BrTTChkrYdmilDSgc0iEVMndiIsfo3ljy59aT3V7E3h3MXjcWrwpUGsjxvqbUk
QZYSyqdaxb6hNZwXGq54TRZKlopybZF9nPngsKvaOOqiQTXZGq0HJ1MnT5lS2jUKxgY+a1UXr43a
1qyKI3m4dVzF66gHpTJBN16Kna+RDtbUn5GgsCJNmHQeiZUMN1MXZvZuxYUtV33Fh+EA7HVRFfh0
aQwLY8ppoSybviL1UbMyNGQcMqwNAwZft5cs47MsIrpYUpbTZ1W9XmBwqGN14/uRivNwPr7jEMCg
NwxGkLbMO14w7U+9pKmO2vmy7wiNwtKo9PCfp5VakKcWKus8MYMAldLoXzKEq9eky4kF6eKELqIR
B/KTlU8Gtaxq/FaNFLZe1cBA6EzpK9GM6WH67WCsRIbAfVnp4bdSDv291TSkMmmW0nRL0OWEwlMV
CdUjkFX8FWXcYMazzHA9StTw5UFI9tJA+yqxhmwlmunoZL44fYejH3MH9AmGSq032AxExkitbfKU
1zGO6l3Te0aJUQWsTTtV8SGFPm1rfc+GwhsaGeq3Nxl7zS+PlV6l35pmEWc6mVWXsBYux23WDOD6
euEqpUTkoNGRFLpuZldL+yRmNL9MqhLg5LDWTacPq6mDXVOXcUHeH3ioWGhJCOgQ5zT0VLJQKNqr
lGUvit9LmCisegKO2Iao9uJMlJ+8QskffZBUt6Sn/K915XWUY5/+ZC1dPQq8t8xo0GK1Q2OeStXE
MWkkSA78QHzx5X7YqZ7JklvWn9t6lNf5oOXQZ/sst7g/iqRwu2qYb/zeHQpcTW3BLqz2abalBZwI
SO3ECOTwB0avbMRLHeQklMmG6CRRRfpNpFQ0IbomKBBCiRlrbC/o37xioAMvqS30UjFt29QdyyQB
GiypidMp5cyBEpu7nMXmayhb9JHiUBFPbaRSbROFYtPpCld1r8C1YHrf9UnbHhtZfOsrE7JsPWED
lfqh0JdG5jX7WqfK1amWfBstQd2NQyRdYklvfnTqUL2Nlp+X70OD5+cS6pWHurKa4o2fxPSGyupF
HifvEgQS/kw9xphlSsO+ayR2QIj8O0Ovtm2tCKeqanSnlhUfpaqRfidNjxlgCiPH00b5EoVN92qG
umf7aaCfrcLSiOfufTa9WYCbWNSM4mgIXnwQvVLO7KAVhYsa55ptqG3vcLgMWh36gAA6zd7CtlGX
Wl48eW0hbmOxejRMiU4QcZ3WEQJ22SevMKr3wqipL33vKyn3HK1fyauxLQtBsKt91T8pZg7M2WDP
3fbslQz8OoEoQbE08mJQ931A46Sjdr+UA1VJbL+QW3AXIykgKpeKGAb7tDfxSCbSsxep9J8Sfe7B
5OC7+yam7pIktlSgQarlQnWCQScOV7HYtfkqPolMZwonoUARh4UsF8rF9FX9bFpVc8srlR54lVHn
qCM4JTE9fsFoukNexSjeWv9JF0tpl1WYeiRlgNqczeiQJk1vYZR3iPxZfqzkTEI1KCdRjTZ/IAu2
0QFYjHUQnFGFUL1SxPEuVlW3G2tFfBYqHtjpfk6yk0GOyFCHtd2k1kVpxG5dZG3AH2W12CnpVF4D
LQWeNmZ177R5hiAy6HNp26qgu8JQF+3K0zdmE5n7PPbHJ7FOPCgiafsI2uAl8ggO1zTJZEExdPC1
UZIujHpomHFrVFBFOriDCA1HtQJzpbc656GpInbCaSpaSCiNVgfuEgcad0KKMr8YtHKlhi2zYxLg
BCyNNFkXvWo+CosP3hVDdfOinLCEofTw+IoSquWoDiGk4+81QTqKQyWhnNOpuFdRQBV49Otdro60
/cRgbHdDpearXpYHZcVjhoORDoGJr0HrvqKy1X+YSdBTEdC1yQ2sJvksDANHbWVBeJ+XVkVaU+/u
xnIxqVKaL5M00p1QKAtIsZh7zdZsD30hybY3Jg2EsbKzY8OQd3GUdsepNgvlifltzhtOlKBbptYA
rasho6OOtfzapoOvXxNLUKalJhBl1TVkC5tZr37Ekiz6K0vPqFp1ImvBWJfik88k63fJsM/iunbG
NraGZVSb3qVmGUCaclEw8o6K/2KkHfK8SYlYY6nWq99K+XXy+qhYpH5AzbwdCXPTtGOZBSWCm7KE
S5Zr7VbJk2Y3SCW9yiwczpLW1PeAhLSyL3eFOQ12acnlKa3z+lNntFx3TUkUWaehEfbNBwu1fmXU
YF6MSr1E3YhrXuviOKb4k/rJtg4mLBShNaHg7dWqoOiTZNTrUlmfrq0iFh9DnCa0Ti0ZI2ORpQmF
j5YDonjTPm4rIf0cu6E+C9Y4nYRgqqhKF6HWfphNcS/aMYtRpoWt6pFrJDC4bbxBp8ahGNdcSp4L
JRmCXZaUhrdXMvG96a3iMGgs5EKTawHCWOhxnqMxdsw4CoyrJaua+BymfIdHr4oz75wXdbnSkG9W
At2Won+eAjUHmlGZvnH25aI8M/ttmpQZtHf/sKP/W1/wj33AX5uA1kxJUdm0m5oqsk//RUoRs1jy
9FrMXW2ct05aGLFMbKWElfs/fqFfBQk/X8ii0WiyDVZk/ZcXMisW80SZ5G4SJNo7+9SUwnpWslbj
NKhApU22WX4+sB6dGHBf/9lXJx0Vk5tuqlAyYWL+WUFQCCO+6nHI3Soq5Lve96YdluHIUiKp3HwQ
eFW9MVgPCn3KCv4fv7g027T+KMawRFOcO6x0dY1ZRv3LZ+8jTfByr8rdWip49q73W/VgxKV8z6Ka
HZQq6Xz4Th3zXeMXLFfEKoPvWGe+kaB8G6T7P35Dv3pfLFGBVWrR98ZXRk7IL+/Ht/p2lH02M0ZV
QQJQKD9oYSDfp9GovyAj/s0K+idBwB8vMo2G9i8HgJBZU8PVbogq68NfVORJ0I3weurczdLK2jcB
+7Wa2fg9Fho0vXLefgYJ/sSj35mtArxcV7xxWUtCkB5AtidMd4zmjl5manVKq47Cu6BPxbaSJYss
zMZyujjnSlKnzGOtnur1l+iLikUVR22mm6wLHnjEIaaL3bbsLYpIA2DV9XSRCLQlAqyRpJ5MDV1X
1De4wQUVeXNgl+57GlohxWcDGjNN3FNDKV77ZKy/GCeyH+bUZTfF8tnGNWXN7+uyWLyKKXy3vc+G
WJgnTJFdtSR4l0moWzqVEbvFtenniHr5xeqk5oWkr6tA0pGmSmb++rMAkupUrX+e9P+E2uSfRBqH
8LPK6/xH82e1xp/lHv9j/Z0f39Pv+tdf+pPg47+EwgNDL1wqjLaSDpgWg+sfbpVZTvI3Ocf8af77
f5MNdoN/LHNq6r/z+N+LnmTwsLekmmjMNlyZi/5vNU/D/I0ba3bTgt3l1efh5m8CDwViLwVIlCS4
bUVDlbkVfq95gvk1gVPxQ7hWc1jgPyXwsMy/u81/fnTEJ7IJ70o0ftGABYEwdIYSt24DQ6DZ9Edl
IirKnleg9MSXkr7x/JMYHcrXAYnuXQxtpKWWm6e77BMbLKoODB/ims5A94kYAL0bfbdtAMpOsa05
zjjSMJ6b1hL1ZCcf88RGtNnR3lO3/IacugS7uVNwhOb6oMpWExFIs4AggqO+DY/B3TjRk4FLT0Mx
IjQQAAmxnIMtOm9vgA13suPvEhz5zSPSH6bOXmNnZG9T/M57m77kI5pTGjzdq7SZzsa+EtYDBNOV
jkjiebqxYCa1C5jwPmuwSz7o6/CJugXhLH6yoZelTzB+b0ODPjsiXqChlEmAp1PS8ivYcDhg3ZDU
g+HVX8oWSz7yuRGzWbFUrWXOmxwJEeodGvbzEcOjyWqYaqW1lN+NlUYTVUYassuvyRceJVAYe+xQ
vLz1OUObEBKMTvpIHzKIYUjI3RzGw74VeuLslVkEgH02SCJAVrWPwUZkKhZOnbx0xr7pL6ALBXS7
oLl7Jz5VeJtc0fWEnSrRs7JxhyHtstCNzRCbtFuFxdai14rzK2LOcwAuhLaMmmKAPVamBzOLN7M7
CcbOR26tKjDf/JDv2DWqrEJosBU0A0nXfu4/IHr1GA/bD+oEJSI3UmogSwHrYkcFZQNvCZ6LL+2L
UzMTGlJsMj9UVmtYuMkSafZ8/K25ju7CSThBzVKd/keO6IPts+PTU+I35b1HZuRyjkLiWnBpriI9
oZLBz5QKVVKLV/JhnToqsIvyQZHOp15O2Dw2S387+1lmhc8cMIEbc2HuNQQDniuS3+CIm/ErePbX
47kb7YneMNeDC7+X2giS72LBV7Wj1b/8btzOZZ/Ok/nbWaMQrXBw0sUmgGVdrwtKYqQgH7K9hg2A
Oj8xwY7Rwmbmg2gnvCC0/zvbv0q45/Wtue2szejUg/2WnCkJHY3P+jGZm/yd3vU+P8oP8b36+mih
X8zS4wwUcb/VuJTodEI+As7EZgqahmy/a8v+9ES62o1QgMR5ApbhhC/VlQg59upUEA5GuDWalbfj
rZ2iDW3wz+FT8Z1KRThjHvIfPglXwwrpucz6lb7pGlQl3wgV3dylQCQitKiLSNxQf1Nu+K3aLZrs
BepzSN1ECWGKw77sjMbK9+Y/aXdZdFISVQpMEU4RPDpUst0SAe14FY9ReOxepy+xWhqKjRpFscFZ
DOfxqrSQR+5gLHgWY8/PUYXNNI85msCslvkuWqIUt+5cUTJV+YNwl6haLYWv8gNlxuLt5fCCgqdd
PGgJw8bA47O39uNVPkLp2CtkN+qbOEGGvZrkZXcutzpO+UV7wVy9pQ0jTTJ3rIcIVy9XWd8/JeBD
9367f1OzW5/uYgirquD25VnJN7W/xGXYUG9dgmPTjYsyIutHjRMccspb5lqNlrG0gNIckI13yy7m
c0l/GGq18qHqa58bfc/igDVf4V/gzgb6Cmt8o1ygDkwAmR6GuFGQn1uJO4Y2ZTsPrKa4IB1wJ33x
TScQ0GVDwDMaW9jHH8pGPsbPw2fJwEZbYCMQm4A2neeXPqZddtM+jL38xooS+dEh4SP29E72Iwq0
6RgYbvgwn80P/aP5nomg+MjYnpJR2VOGAWsyXzMNqOLSifbEptEXQn6FhHqpbcAvAOyzE+XZEtac
HNMpIoRsNokSUkb04IbxYPyIT/2F6AHDOlXjTogJaKbTLcE47Ogft26lRa6P9j9dfLm7L2Wxs3f2
5fJAvrrjZH59PR6PXb/YfdHs3V2S5WX3gkxNsxP4gf3C3c30lXb5ABm9EFsg2JukX7cMuP210So2
hETFQoHVgPydCFFUmc3wcKxGVAt6yS8B9Ek+xjPVpfIJqxtdsJyDy9Bz9zf1xjwZJJnCtlBJT0dc
xX+PsxhF2mm74cvYTXcmIIKW/KuMfT98rz7RDyJ26cgVYZSrqGoHS3wX5Wj31izZDabzTFLEF0BA
rdPYDFNib1Mj40t6UWpnWtEviO7qFrnkPoYl2OE07h9RuvLW3loVXSZK4UXxnsThHc2hvMTDhLAG
S/OAug3Hz1r4bGClLfEZ1i6JdPo1nByrYbiZgbSDXQXcLK2DkZtRUp/QcH80ghsE+DB405IjmneJ
tNn+Mki7C9MD7q1lEtsjV18ZvaL3yBZFd8pvN/Bx2/hUHEYuzHE7IrNfB0gCeQCvgCaAnj2k5lO6
Ut2fSkXg8ysqOLwiCZ5zmWQ5HQjSaJYMW8Nh/ml5k77154nf+cabckneqqf4FN+w46Ci8NBZohdU
cIEpixKtQH/v8daCP6uXRX8P0C3QtzVeJWPP7Ab9SCa7HK1IxVthMOdx2oBd+y4DZQzHvXn1HJer
6esLH+KxNBZiuvlJNEvVQ6hsTGuXxNe0Q44BRN8eTFShWFNQIXp0YYzkqaGW3gH/XxgrJV0R4D4Z
Xx/8uHg1v/Xvctsm57zca7sc8WVEHMdZEPHKixRtUUeBfROpaoklLlNXj50JbY6MXgzkfUAng8qP
nb8xyHT+HimYNbpkNA3Mfh3tifro9wdWDf4xGFGtGHSsbkNNWulcNXVVacObSHQHFHF1fns71IsP
ysx2jV/VrRXKdzsFRn32njE3j43dBYdaAR+ADdCyMbLNbPXEJjeJrhqV4guASUYO7lZwQj5+TG53
1EQmNb1T/UoxJf+MuUTc4Jp9et+RhuwQ7eCtP3WPgf3rpzA4ZyAFKCBfC1hQ/WrKzoaBb3UREY38
XfKk30ONywcH48a/+N9g+IWH5kQf6hxKIGJTZzBZl5HT63sqODrmlYWoOnvv0/oxoDLGZPco1aWM
b0G20eV4n7pkq826pIZFShT0DfK3pguVssSn1LoQSFM7NmcCIjhAKQm5Im/m4ksHFERxdiCuTHqJ
Cth9rOAQPiMBpq+Iu69uTgLGWRrVdDr6pdpvZ5If/TPx5/cWKQY2+2ZxaX6h9EJqZhTPbYeecQI0
uEw+aMeDPGG1xnqrWFvTrNr7xku+T54RuomvAqWzbNUZC+1qYRTF+CcSHcBVyZB1RtfVk1aFN7ft
F1wqqeEkz633lSuQCnj6a12fkmf9y3B4QuXKsyfP5r59nY7jSTmIVN0XyiXG6LLAGEkAL3ZVFt2K
dI+hXMs4VKI9UEnzRq1y/Bz4FzpOvo83+ik4ok+8pBvvpL5k794nnVjjR/gVf4E37IEdcJSZ16bF
XBAdbACpDltivqupjouuWR2Sa3kPMeQkbsjKzTHqFZIpfhog310gmEoT9FJH4wc9Ulhnss0XD+dJ
ZpT3aJsvgwN1WgW3Xu5fzROBbHvrYFzw6EYPzIQHaV3hd53tkMqh/JyQ//hO+Qkp0nwn/yv4MVya
xD6PJ+kNkIKWrDNXvFUFIcorrIQGZ2Y4YerMXGMpfEsT5uEaLy6CAbfGXykhFrW7bbxXby2Mb5YF
djMRkOCOn9QaRVKIHukecKcC2noFw3MmCVw4v1jV7JTh6MDB5sd6s9ZvykU8SRflbcQYX6JrXaFH
SI/pi05ys4OpFFPSWUVtGi+ejSf6bC/TWjukLxpez0/ryccT+co/3HDIExX7g8rC/oAvV7pTR+iv
yNIFBoNN6hYr+UnbzZiKbJVuZ4FldspOZe/42i3HvVe4/HcT6OuxPxjETR2S+BSMj1TlhELrJCvp
W3lGy9mDayCf8Oc38bZ+Ny7ZTcJGhgX5VNzmUemjfhsP7Rph/GU8rHAJs5QySB6NFIdIlYzdJAJO
egH0y+cv1LQnspd3zU1xs9Um3aaXWTYav9XfyQ1b7tuwyNf+W/fMCIAAhXsdm6K/iA/G0bh2czrc
TxS/uET/fWa5he0Tw+w1XNbE9uE7XI2nDC7dG8pCFYs1p3s8aQ4qDFS8UDzfsIsucbr6e9yxMKBU
4eK5fr2V3gboBOuJmJAnHk/K4EQOHxcMiSLj4oyBW3h6pqPGV/EjReRSuSJklgJhcUct+wCJQ8DC
XIxOzyp+H270Rah/iLf8UyX5cmw3g3rAqIwU363A47r6PfIIWKD3xwdQjizBdihLTcXOST5kFmC7
5M80UEZnIiSBze0IS0XXQNFJuPadk8II2pFm4G5Z4d+hZbUrFHzoeVmU8JjuAhQK6DCAT3tytPJc
sBJKnhD0t7B10qd+44HDah41CeEoZTjmFkO2LdRPwehq1nLiXoYH90VICDcnPJLX0VunTDvcnnq6
Ks/aY6swVXf1lyIfxns1hcu8uQS8Wd/beOWr7AuL2rj2485IbVG2O5qELFbWabZByvfS1CtxZXJD
w9HtnHJfPNRPEwqebWlEhEJpxWaW71WLyHPM/uMKsuI2OGpr/y4cMKitpvoDHPwmSW29cskUEMZl
Ny4qA33+IkYm8tnjeP3Ufrx6L+/eizUHi9ts65x6I6xrkk+rI8NWD137KjLLAMveJtKGv2Iokpnl
GNDSM/gNzgKyzuQan8N15ErGbnikZ82/1NaG7iySae9YLXBQZiyCGdPK+9aKmIIzRwUnRgsrWcwv
IqxnTm62IxZy8RmuOU+QBdl7bwxIg9YaPzhMGAjDRF6AmxaO/B0KKYY7xDgc1vuQPEuQ0Tb8Y+sg
1g4SHv5jwLTnzPvcHuiDsiBihNU4ITboFmeGoAWGxGNtzPIMADBe1s24Efe81rneaNg6CC+0q3Xk
qLuKpDfWxhPaI1K+HG65Bn9J8xPR/A03uZCW1c44irXTxG6ZrKQKS/iKrxZNQ1Nymk1HPoGV/Hlv
MOYBI1JPJaSNh0Gaw2iB2rVrQmQJrPgZAxFhYn7PHmm7Dqm4oKhl0165cfTEYDmlTkowGWWYbiG+
mBD/e7BzriC+YaBIl9J7+lpxjsDryHZLLsyCVCj2nGv5YA5cektY0AyExopNZ8VAvWAdVC2yidOp
bSMmuy1PzQVirKelw14N9e7MJHt9L66JqxMnYj0UZgOXiMNsFY12dy2UQ5Y9CausvfxnFVz/K1ZJ
JWCuQPFFGb2lIdPB+I91ofLsXPu1Svp3j/+9Smr8RjKaTtdHM0gq+4ky/L1MavxmmZaiwdYHWvsT
ZfiHMqlKoIDCTzX6Ewa11X+rksqUXelX8WYRbEj/VJWUp/y1NUFmAS9DJ4TGkGnIv3SGtC7VVBVd
pWvprPz842B0T0Zs/Ct3Z5bjyJVt2RGZYH3zS5qx7xunu/8YvAm3vu/tr6ZRo3h/NY2sGdUyKeJl
SFBmQUB+PAgKhBDuTidpJO8995y9117oqm7HYrgdDGMjGsVRcat8FnvduNBRvnQTg5kZdu1jeiiF
Q+hpd09D6DzUB5nRTQEXMWy3JiGbWXwaK3EaRWD4yZaNCnYem0vtlrbod/TVmDl3pXjqu3BRAY/p
ELtk1T0wQctV8ibGUNUF/S7zp27ahP0zjXnZg1LIKjj+PftY7V8Lnc/xKBbiw7Dcd70I43ku+W9q
4/M4SYJVJHchG4RieFChnvOa7d96ScH16yqpSlLyXJCy7RQ5jxEVX+1ZJH5TE6gkq1sDKZcU0amb
HEoRg5QmrV0Tg5vZfPaWv+Z+HnnRIjBVCYQaKhA1gYfgipHpvO+rV8tVFokHdSuRQKL2fYe43PXa
ueui2E5KrHu9XCyjgCkrstD3OGRHH2FwJIb2HNXBUeFYmPXFkcHiXWu1dZ7rM78HgK2oA+kAJsOh
gWVGReSWThKJJDQiW4lR2VnRXsBYFKtIrwSkV6hLWujbIkSsMed8gEJMa+KDGp8L3AgFcfFDmZzG
On3XSSgXGcoTfqYdLL/f6b3IupNu1QFtvN7BtiBVrpkMN4QkJTnJVnJ80BUfMKD+PMr7VOjAQnHU
FqLSSXs2C19/bbV+DfDzOKogiwAuVuqTPOF78y5YSfnAUq+MHAeRSvmlxhKvsrBlnPt4Na+B/hWG
+k2SWEazWS7UWGh8p49koAn0jEWT9kJPo2sbJs/wRh1Dw8Xsgjav9lqn7BreZKXHwS0al6n5pejG
wo2SQ17SHhlZ1iNMG+Mk2c/wqk+dUbOyIa4ZB4+mZRqsshEhYaZYdL2TlW5m18Qv9gYzbW84mAFl
vGHizC7KnZ60DprqZymma90WuLRpG1gZC38bHYxRf61cynehwhpELmpcPKO3IySVnqLkRq+FDwcG
pU6ClnNQn2qcKL2bXrMRoR7+S8OX93knb3K0cp6+SoxoHabeKuSxSb4BVYRTpdpF59YMACL1wcfo
Dj02Im0uyT6mgP7ApJfdgSqSrkSgd7ZlNIg3YFvm8cqMb2HCRlYIr8XwIQSbSjWIRXsXWQUstX4y
1XveFsuG/cM3rQVumRyeoWrslaqBWU0klISMteAORFgxPs5wmj5ym+2GqDwLpXVQG/EaaneyIY9G
VS+aOiQlKz/kdWb9NnH+D8z6/udtPaS/MA+T5QlPDnrXYIH+11sPUZPTCv6zBftPbv996zGVXyRM
CZgPfnMeTLvI962HbyFYnLDtTKMVpnf80h8WbHlirJtIIrBFT9sPE8MfFmz5l2mYyBBf/W3qJ/2V
CR2zvT/sPb8+dJH0HOPXu/t1b/qJa+C2RY2MQLbWjH1C2a5hoDLYYO3JA3+Lpg5NKVoZp24B8RYf
LAc6ufdEx2TbUtjUwmaQN689Ew0Y/clc/lLxBZF1wrsv/5D56Hav8l5BLibCeVl62MY4IvE/WqV0
OCp/Lw2PJvtCEuiXtwS5puIeWwX7GAgswHP4f8ozkSa5xoP4FLFeqcDprGg5VisS5AX9o3kKLp0T
37SG3w7N6ysDJkTfGGMtaYzS1VRpldJ1NN4SXN/I4ovYFl/5i8mcdGUM6beP9Fmt3hrjqrs7i+jc
YJWEG+8rG1YqrO3kGOqrAk8lA8ZyYa0wXdpPoNyA255dSV8Nw75qmfsV3OraGqmjy69dvTOleicO
bw3etzh6i0MAtCmNtgp+BOo5fHcyYHkKYkOqiJ9BOEl8xFyYpS06/6qyk5WYM3F7yz8R0WF35YdP
8N5ngAhf1CeahPUNNM+2YZFVdxYFLN5ySnWutctmPqc0Xacv5Ul+qz+bQ0OiywxuobsRcMB6K25p
uxtIvQeZu6T74yhkwzfjuio+yZ+qVFsrjfM+OyhMQtV4Y80U33m18b8+D5Mx9WBuynV+K0FXpO6a
wO6jznOqQ670Cnixt+DxtbmNuASvGw1w/clneOKDtayZOcCuInaQDHrblT/E+MVjOBTbfn9sxQ0d
CVolBW12GDnFWvfu9E9KGEbizWsfBWZvvghHA1jz5wA8XrSFJwsyBtPilfXmSbsGD3VrPugyytDW
0qemmb4pPHEj1bbeaIUA+yuNOedR6xu4PP6MryzUPfRhZtTDHu3oceCUMlwZeOFB3g7UEuXGzdf5
xu0OZB8GbPZsUMA0PVvhvfKRb9pzZiwly+lfW6B+98w/8UTgS9HjHC+ErU/H1BdcmzzUnDdCOA/5
GBE51ycY2lZwvvRVvOVZS6/dacJU7Q26bzm3GWtynHnWMJFN4xhjkaPfx6Q0KZ6tNxo5XADxyjXh
cnETuqORgugO9+lcXLdka4o2b1qQUEielQml5ssw9cCtc8nZGc0H2aTUJb2+xmZtKotYfCLqRGm/
Ze6TL17qeqvB/FAWo75OglUeQtqfRVB+pgYUvCGqEhoU7lcQMXR20OSm+TpCsSnddMAFjPDsYr6g
a+f47HP4AenzrPpyB3tLvHK3g3AuG9mGSEarm+Dah+ndC1zw2ZlXixeOP/INWIr8qd/oVmgH+aRd
vLt6Qmt6Upjh0MfFD/MukTj1rZUckJqmTV79Xj61s28iqvyH/AkIDIMs1FJ6au3W46KzN2ZnhTc2
C9U1ei6ISU1e4GA+WV8KLVy4cOVTw0EXkyN52NW8aOds18860h7+cFqexZQaGypA7augSyHslfzQ
KrfkZhl2JeyN8qPX05X+PLHAsVVkON8xIijF0n2q1K3iLlqFKzIcjpa4UzDaywcv+gpIO2yu7lOh
2yqv5LCSbtKNmaHpr93gGpUXRpfPlThXKggVgsisdcFR16ArXsk7H5kr4AJ6K0lyTKzNeFffGWfI
T8AJ3VWcL+umWTdIMa1N6qSbelzGjvchk05bzqGLFgtsDrH40k2wKicImKZ2r/zbUrcTlg3YhcPb
XZ4lH7Ux71u7X/LxUe4+X8OcPi+YzDoarrR+FsKhwIbOTJpQnTLepTriBYuGOzjvrEWmT5GcDKuY
tyvDv4UCHOGoQBRl2FHxgsCNrTQ4iJ290cz5dGpOd9EV4hGLDkqAbDMg1nCEdUUG07xYZY9wXz0G
rPSgvXQkBy8emDBwZWSMISS9FU/9s3g27+JFvgifnUg4610BavdUQ7v4emNI/NBoZfjOW2d/1LNv
2fxYSF8iPTA//0hgYnJWKBogf5DbHVxkHfbQubXEt7lSGCVNTwZUH29Ts95uGg+0O63VgllXPo+N
BckQc+K8bC05GY5yGS9EpinLakfHzDi6z6wUFT2gR1Gs8nm3alZUz+rW+KxKDFfMTdCVbAZXfUgI
shmA6vpphG4Cdiu7VdmT+eqbSxFB6ehukNcsyJ4aU1hn+SZ+E4kkoVW24h276d8oqJn+8pYd34Qv
4oUDRO8z4Uv4Cl7KbFl4h44En4Y7LWxwxOJSfE0KmL7ClmcR4tONgcwySVMUZ6KNsh4xyW2VEy8d
bIdAPONzmrHBA0tjTt3m73q1lFNGHdnrkOx8S4aFt7YAHx2b+bSd9ticL16wVuMlZ7JIXpHFuDV3
EiEtNA9PXeNcTb6Ca478VJom4JQ2vZMLjkXPRjzhwUurhWHYkI5zyJTBXKQXx6KIiIJZ6MmdJTca
jSULq4XDb56ycZeMwNu/b19FpFIkGpHsHQXzELE8VKD/uri1iAmi8fJTcftnt/9e3FKF/kLdrGua
Zpi6pMgUl9+L21+/ZZFiYVp0cgijp4L9IT+Tf5kSJzTEj78p1n50VeQppgKBrCXKE7ZI+yuFLcSi
3xe23x82kjttsqLi8OX7PxW2Yiy6hi96yh4YVizMFcCCCwPElQgfDF3BbE8Y4Mh+MqKsfpdWzZ5T
Ku7/7pRY5jxk53x3TSeJTxxpk82gP7JxI1MCPdx9TsTXVkNEPFNf4mquv1V5uahFe4DP0pkOfIu0
vnpBfpHYQzkZF0xQXSkHnbUWo2XzkajDXnkoZbTMXA7xEzqIdoxNnuKs+dbc0yNHU+GR2iqDlWTj
4fqzOnHfOIFCxKm+Unoiuaetn01VDWzqC+iXBl4LpkgYXN/8h8/GJ6/p/9v6jSZ/AjiDzy26KbRS
qCvYEmE/fyvCZd9/lA+mn3SCPXrx8B4wr134Z8ic9J6+yxBZJsqDeFKBhuiQatuzfhNP4MFhGfRM
Ig1HPk0BzvGj01jYzu7Boo5pV91pEJZLiDSkaDBZCb5pmFH4b4Rs9irPI9x7M+gZhCpgkw+XCnsO
7Mc9HNqLAOxEfim37s29Td1s+eTt44d4Ug7ymgHGMl9NzzIhz3mwI7Qfm0JYXwA0GJzfL/GDaWXH
tHWRGnSDThELCJyL9+ElfA8f+i3TIMk2L8ORHW/WnepNs7DuYESX0pKh5U47J7va0ZYglLOZvID3
OkuA64WLcJHNs7uJmxmB+Jync+F68ntlgB3CG5XXieKuzectr2U8r6dpDQUCeFOTJtgSno2wL7Bo
NdN3pxmfcC+e/S9vt5ymSlBiM8bW0GkQNDFzo4usE5L8yNQTsw7/fbxQ0F0/EG58JMijokU+EAW1
o8MxODFEkSWNEyICSKEEKhVi+xRu5atYrKT34q4zTne3PRPBosReaDPdp7nXLdCr0OH3VxpTzvyr
MWc0bNLXHhrFQhZm5UNfI0ZjvBw+oMQy/Vom1qx6jqopjHCvHrWG3zy1Y+ZtdZHBDgfB3QiwJSxK
x9jrSAqPpaNHC4nA7HOwNvYa14Y5lpffGJ9iyJmotCEzTial+dzYD8Zaym30ExrxjNe+ZPLywoQd
2ZlB0J/rqIRKlaDNn3wytKizqwuZfyMobEZv+T7acT/Bmi9Ns1Nr+kaGsI8T6N14FeDanKv0yMP2
LnBo8xsPrwB+rF9T2CPEH149LIcHhiEabG5zgah7Q1FD2d8QYaEzN3Du2rcAFHfPqKZd0sfiRIZJ
1porIs6wJ9M9CrzMpEDNyjeGq8ohfKcNxIfvyO9kFjSsi0Vzas/pJt/I9P29RYiofJgn7jZ6wXNU
gfjDoEykEoX+dP/1ayHj/bRbqE734hqvSPZEonGHG/gaHfV8I3kb4aXs5y6+uoJPDj/p+O/Uq7hL
oLB463Fjgu1PtE1pgGt9QW3r1/b4lCvXMI2cleajg5+1+3rilRxz9Jhli97gGm7Q3NR7M3uOZBhb
CxONkL8HGJCixvG3HnGRc4PCHLGJg85OnliBulNtimQS9HZnTtTQOJFJpTv3TVjx5SC/5sESNaH4
CjcVj869WNRMOrfdp0RzykAHi58HTYLs30Z0EJshHOd6/RRRnG59hL5rae29Kx1Z98xbtsnWNqBc
3oSberA+/aXr5PFnJXCLGWyT+Ex4GM+g/5YsOnO6NOh8CGNMPmnzebmJjg1bpsMpnVeByErSJgc7
n20IeLmadPDaWYamgMLNjjD0mfCuq2X8bILw4qxONzH1ADr7R+VT+uzFrw7hIFVRLm67/iKRNcOh
VwEH+9kFayxpaytjeq1vSbPgxEc/eN4N825TwaYFUgK9pBpWlXyktCq0GcWR9zXROGFG37nICZKC
iI4CP1xCwtGp9SImt2OB23pnunM53nt2t6rim/oOk7EERkSQAbLFYF1xQpTxyDL859XIgZxEMRcC
KomAx4+FN814Xf8GFdG/xI5IJFv92/HSP/73P/4L4Mj/+cd//d//9XM19P2G3+sfS6ViIXxQoyOn
Yt1iDvTf9Y9In07DcIPbh7mTqv3U3KMS+VHy6KQiivQTqXgYT+nqX2rmwUz8Q82DrUgREfBPLUcT
YMkfah7AH2Ycer2+TeR8MolCd4T/JHUDccNNJeR1MTPk0WWDjBIlcw8wQyREtZpIa9gea1iR1zgr
RAExR6VjFIZUi83QXZluI+nzRmk1jCTgQXLCJKaR2QIjTAIBpMYWjvp0kI0OZU0l6KwcoDPYo1u1
qD4irzvXakC6ryQLxlz1af3HqmUNi4ruRi6Pw1Uwx1HaMUYKkP5ZEhCSmWzJIbABqazEHRrOWMMQ
KJZg3EpsoKuY2U9xCjHoXsvCRWgej0QVllXRMEku2zDf6mnpu042WM8CEJqMuxj00emtWA6WmCHh
CikDxnUlC8xjVKT6S2EYnS1YWfcatGp4GrXaWGTNgC6i9MuamYQMoDVTfHRddQYvLBqTeB02sf+q
V1rxLFcKcbxSFlgfmWV+xD1jCbFEIwugYljzl7tvGwBDgRagrKRUd+qQPn6viNNkQrGKc0PyYjcH
/AAErvNQg6m5wUwtazKaDqqr4y2UtHaVCmNyaqSmeur9hEjicgAqNRrD2arkYSNYABZmQ4Dbfua6
dNv8OAw+eT9o5zBq6T20mSwc/SQ1l72GsKHKemnXuXV68xH4LUezgb86qpzyes/HAWjW8l7VWvkh
ZHGlzvRCVo6Z6jW2lcfZPDEMY90G0riNa21obTyKjSPJaeMIfitTcVIRKJ0yrmI17IkbdIvxVSC3
fGEGaMuLoBjXqi+PH2IiG2sfb9p1FAf30AhFtssEr0mW6igMOLNHveUo3Lcqdn80nN//X0eyiqxQ
0MitRGopJkbAStdaalpuwrzyunSTuFUXZ7ZRu0VIbVMKF1OQTLoBLbyBbnRE35XEj//U2P3v7HPC
Em8AqSC/EJzSZEpiOfw3J00iBH8/Rvmz2/84acrSL+q0yuITZb3FN/jPlXb6Fl/ijicguSr+ZHQy
f9EkzH5M+H87VKIY+LHyYpwCxsTgQzQV1SJ08a+cNlEL/GHl/fWpswmIiAkMGY/p70+bVuj2gVkL
3RHnbtyS5+rdYDPQiuffYvWpVfvaIvoVQWh34PyYMEi0VoG8yqyXrrxijgFAM2tWI9rNUC1mECCy
QWVCUNuRzAIUznG4gCG76Qf6XuCVIbodvAfl1wSIBI67k8/dptukO5WgkY7S4U3eyJtIBxca3+Sv
5ilKrskhNFeWua4RoV68S3jLgb+a5+RJP2vHeGdc5WUNnlQAPZc/57Z5H/R1OKzoxXCAeNW+pRv0
PIvsWGHVOdd3dNe4eDh7ZvM0WpbaodGOsjSPNbsfNlm2jiOeCuK6mW7MOBSal+JRwbKnleaTTj8T
dgjcCGif9Sfvod9BVi4zpEYoaRAloDjiHwZBRJNVrKEpuu8Jg+xUNM4za6vY7QnsgD5nThI7rMfm
k1bf6ny2eBfaTXfpxUVH4PZTjOLIXVswItCMdkuqoVeoB+1W6xYB4VgtPVV6rBIW2JmsbiabWPAe
GMRFLRDxS+mNMbcOOXag9qzFJ2rY3HibTAlOu6g2ZN6M5r4b9jpHFP2C86i5M5hQUUffSm+HZqOR
nhODyplBknM7FkvtUaF4heDQf6FzssM1U1/3K5LapZxfdLoN7bGJcf8PywSkU9wtfACt85qzhY+5
k8CBWdHTV28iu7srq5u2UrZMn2YGQkxk1fcMiqYCMTN7pePBSZBz6nl89O9miJQUdNNs3HpnWArH
+Dhkc2WLj2h4Uhsb8XdmnARS/4anag9x80Dzji7Jhr9iezz2pUNt3xNQUTarrneQ31lbtWT4AlWD
Lj+bgu058YIHDIOSiKzkKQDE8VGRCs9LKc8RjUTby4d6RZAKmTh+cgG0NnsvARMKxGtAIofRbriF
MhGF88JB6N3z3JT39Oj1ayTqFlBjLipRGeJM0PdclpogwqNiLZo7X+KqWojrBNw9SErhp3JdSIvr
+FAtkjM/0Avz9Jjll2A4F3QHU14pj6df7ZupuQM/hvg1Gi/XdmWlz41m83pxkTXun5/NT7dqmbxq
j/xqyouumy2ijbAYGPgsJC6SAU5UeKLPaHZ7bUIxbae7IBCkn/HKxYv06A7LYhkvUNsD/le2sX2z
DiL8iHE3kpX0jecHMCJy2umZag/RXzXBN5kko2zO7wDmzN/xgreHyPlmkV6FS3Ofnh7vy+lFstDJ
9rMbd6LsAFL3PLfsVVlFG2XLuIYHItGMoU9E2An45bOsO6OyJzeZtn+PYPuaIxF/Y47ALChAaX7I
Prza5ovTDM5doIxgcAPFis/wG9r0/jKiI9XQQSMwXK8BJ39kH0QYyTdIr/LaXTB0Q2TcX2hHMbgD
1bWjsYsYOuqIKZt/BHtxSpCxrDmY5CceEa0TpmFM/fTj9Hu7E72QYOm5q/HQnaoXT9zybbMUZ1pK
GAeJUGh3LFQjGD3f0hUcVPnGtG84Mu4Sr/G2eqlFDoALjYfwwRQOAdVW36n2kkyXFUOwnokHvkHm
cuKaseCOhx7tq/iNdprbPJjBhfKKgdqoknE855LI+vrX0RwPUxCe3JohXvBND7Ft9Xs/WIHZlPKL
+c73wEV4DWKe6qS3hzKaydsEDwmmAsvRUoTJ6koYUAciN9aYLcY8HqyF2rXkzat0ji8/C5HT4+jK
CG2QCS09aMxNhHlv7cqlKbzIsmMUb9xMh7DilkvBX9VjPp3/satNOQ/ceQEFqG8HGmJ2Q2ptv0qV
RT6iB5opEy4JX8Nx/KbmtkqbzSC3GUfLTN+O+6Che3cf4mMDmoguTXANNPUmASI7B9k+F2nqJR3Y
FHKuUwUzApAG1/BQgk6L43+qcvqfpxqZOPgI9qYzIYpFTNb/rtyRaUjzAz811tU/uf33csfQf0GQ
IVv07GXAk9okDfkhWOTIaOoTqxLZIVJB7XfljmFRBHGYJKkX7/bvyh0dMQkACuO3m/0lliUH09+X
O98fugRGAsikpct/KHcqtTB11yghsfUe6Q5oYDUd0b0KkTKQ4B9bsnutRnb2KMFGiqkwdKNZpgs3
zRscDc9U1kZOJtfLkFl0BfkiGOHvST1Z9j7wffce0oGv9cTmwDKXQpFvKXaQQc0sc6oT8KpZB0eJ
lcpTzi10G7nu5mVh2Wr1mUjnpvBueYrwtsWdlsJBseDMaOpwEni0wYBD1mSQnwuLKEFBwYxVAq1Z
jxVTxdBlIjgKx8oLt25S22B0zlGWLYOGeNre0UdlBFszrlLXX2ulgItTNTB6ouBPlIWp0uZV/C/J
Ndm09OBFVfKEj6dE8knHOUiGWJUeOJY+x8pklJl8N5SJBvYjjWO2Hu80o5pTA9wKBSBy16DBNnny
Bf5AIDl5VduGTxSyHuH0dlf5kL2kEV48sTt38qNGUJYob70MNm78KNy7HBC4p2zr4lSaJTbDJtuE
YGYICC35eXZn5A8RTrOcAybNvpUJvb9piO9ti4WFN3PorXs8Bk6mXMDCzYvxPS1OvYpldngx6d2X
3gNxGzLVyC5VnMEo6MThUBlQ3gi7Mo3iknNezyEtC6618gN8fZm3lkL55qdkDIzqxcLIGWWoQyZ8
e0O1GloOspDUyHe8kx2trS+Z5s/0AQM9e4SXIh0csJVh7GnMRxr7c3U4pIkx/9uuQjSZdJMFglnb
NDMz/3+HLmsa0v20Cv3Z7X86dE1IXF2RFRmEg/nTeI9Dl8WxyhBFBSka48V/jvesX0yILlN8CE0M
0RBZu34cuiz6ZXTETLgTSKf/0oBPmw6LPwNdvj/w6QRnWTRwRB7CzwO+oG76TLJC/ahkJWOlQgUO
AUtoZ5j4mxs9bea5ybRl0CwnMCyw7BmS/SzH4d4Xz4FIzjx4ysoALIBVQyVRWxtp7EwgY5nBv5Rh
NK9zDg6tNwEno/UYmdT/2XrIsErHICgZ6uGcQHe+oB13ly0qbPgqmyL9HLqjYNWOj5RA8d+E9Dx0
Z1/U56ZPUiOgX59utUpiVQxNNs47XG0kz5VU25iFJPxXHSAGZNlNXzipFjpRn2xKsgm08E32BeRH
1iLqmGVa49KrpddBJM97QtSR7BeEGykXHbEP3w2WwzZ+TfHo0iDO/XuEBdETz61hbWrpXSSnQ9DW
YTHsVOk5bypbGi9yRXywUi5KkVx2cwy2mYm+QdA5QZETXPcMShRVZ4iaUzXEpYkAIjwF1gQK3NHz
8QKa5ubNLd9d+S13y5uuuXhICruLhnvSGzepxZrT6IdsQOXqGc2SNhZHiFDdKXWFpxscw9i5MyWT
zymyiwEsjVEXC7mttqIkzjPQ7YlOJAnESKSBCadii1z6QobAifu7hW9bq/QDC0zYDKey0TFTgkaD
zu4UCO05c5esWKfT69dp6OYqwuCqb7JREWmYOFqzSk0fCZAyz5fNhrw7xX/u6Yy2mPEy8cUrjVXv
SRzFarQMwzoa3rquxZJEnCKxo0nkEi8r730qc8VzN3Fb8q6ULzF5km0cMwa9VM2Hh9ZiGAaIasmq
EcaVzjraGo9WQG2eEEDXfbTNzgVYEfDWG5Ke5/3p+0ggyagrGRFmAE+6QCSioZpbUgsti/ehgWBD
lXeJNa6U8tQMKH3yhTKEtprC4A8frk/UX4BqEWswDNOS2WVZXjLrfXTyc9MhrG/f3IVWE4Ps06l8
BCSR+dIuxAY80qE0G6Q+QobbnylFIeP5H765fbdIVBUjN/uPqZ0K7T10KXMxK7p82TNwxqAail3h
rXOTU2H0ChS1BO5Cc0tMwn04UjaFwU4hzrXU3baD7KRJsJYMVyFfql00VXrWzegoklpSEr2QRMG6
Yy8oCZzAO8h7jx33SYhSUq+x8DaQDZVUJ+0wVstFO7i9HcSK4UAtRo5qCW8uiTy+mjolqnRzlI75
mM5rtZ1wdzOoyAsFN5Km+KAsIDf0McKANFniK2ABtOMK5b5gJMe099ZD163lJt41zFWLwCR7PXUq
EzXqMOn4Edhl9TowCAwgsyTHvNcmAGgLZIVuvTbM8aAzlXID4SziiY99eQaGbG6p8O3zS4F0RxX7
W9TgMg0pzZVuJmn9UyX4Tuy/BMmwNyr2Y97cnoo11Hqi333V6vpQNr2t9PJRyuJ9i54qB8IRisOq
VCDqFPlCk7uzlkd2CB1Qy2a0cpddyHwO6agYlXsf0a2mEdUgkUqThXaUQM4hZSQUgccm/rPX+ItW
fO5lEiQ8KFhx6NSsQCUj+xZxjpLhmIx8B+Io3Jp8laoGIh+kZ1R9KkuKqXjzxCcE+daNllMV5SH1
qJJA5oGXm7uayjpKhJ5Vt58KrQo5rk5pz5OUYZeaYZ44NN4QTtb5w4BQNqvN9EkFcWtbFnxxQ6AP
pIpXkalYNRLG2pAvhknVz/1t26pfmgc7IB1ORjEspDHe+8wGwhqwsdAs3XI4CPrVD4JjEcpng4RW
qwgvCXS9uko+K4N3aYYIUOZkaJI3PwJFICBrN3RPQQ5kRMBmlnHx6K54x0DVKv4FXkbNjrlmOLrF
oK+SpF0du3uqV1sXq+e48pdlkqx7LrWqpvdmrGy2lkUX44ofBgJSpCI58qxXAbQBqURB5QXbAnBZ
TuMs9JVr0iFYFZABl8ZBSDkXRljngEG6abqGWFnMvaI7VhHXPGY8HQvFc6d5x9yIFgJrvov+SwoU
yt3NmForAa7zTJFx0ZfRKqj7537Qb1zOndRor5pnHU3oAXXwASIEQhF05mwkvj6cDwMTa1ccHd/s
55IvLJMIlreOvi5ArFll6R647MwlxYomqF4cTHP80DlxhjjlVdJcimFOnTgiEpQwlIK/27Y+8MFG
XTBeWmke0+kyHGih9sFV1ARUXiKC8EYgQITArkBXYQn4dzNCG8eQ3IzMZVwqS7lqsWB8aJSTQiht
o1b+9retDFVT58BHv3xiK3JM/ffnUwaiJuPCnyrDP7v9j/OpQmrC9Ot/HVr+njum/GLIzO6o8VR+
pzgdQv/pamAoCQJRkWRDnWrE/64MVTRhOo/U5FHgxJu+9ReC5aCU/742/P7QZShm0EQ5Sv9hECq0
o1v0Yyav2hj2ORQIHwq4qHkkeGMdJYNXMm4DNnSVRnyGUMDKUWDIxLfUxK+6zU6sA86rIV65tK0P
CcFKQ6MsKqJ9W9KxSgtZNW7XvNyXXnEuxJzzLQZmPblHQF3aon42AtICsnLRhO0qNBl5aXYruNuE
NRYGhlNyeOxZGsjsVbR4ZcRGOSNsYdnqtJcltb0YiU7ci+CutDh1mjtMb+VczP0sd0bLWJuGtYwG
d+2lCuYA5DFmShBkw+8VFTJxSyZ7EXglgTMosjeYFB2efo+FQWV9zKpy04etLYvWSSgHYsZjPp1n
sVdwMr0VY+UMbuQoI7Yl1atOyNLe4lL8GEQ2H8lYya565MB/0brwHJXVtZCpTsbc/dYNKJwqwZYy
6CDRrs05e7OGUwby1fYlpFEODSxI0mXukqUWQLwgM8Zt6+0IKsiTipUXEVcnWRtcZnYvfQolknHQ
tL3e4x5J5yat79S000bcu1V/T2SsC0WyzgeOw5UOwq0PsFxrBV1FMxsm7Cv8bnNHKsfDyOh9C8q5
bw+yhhIi6IRDmblbzUj2ouEN+4l82gjSRmlQFDVFYgejt5GEDwsPldUo+ZvXx/eKIOomDvdSQ3uv
pjKr1GvWU7caMKrNEVhDPwRo+S5ibz176sJssErqgE+YN9DA2BN4paXGpWCrBvMTxGjjw5MmX2og
EWE579m3RbSJoueddFyOqRmtIoO6PxaUCWAxvItatfTrnRJiFaY471zSAdFcB4R+iONS6Wg4VqeC
EnWAAyNo/aXzEOW4SN3lPtgpmbcNKhmnCUJc68Ehe1OiI7JCmiOFAYCoNNdBHSyL5J5h7BQS/00M
AKsFfQAHRRh2jSfST1UaJI00AVI555rFZ10ZF744bPVO3Mi4qc3nvMv2JVVapWwb40kNtXWJ/Gxo
yKej1oxGPCGYSKvUd5Tu1RCRlzWExOvtU4tUWVWiXWniTsVEyccWRgzKZrdWntlEyVdPNx2UjZQB
hkuxFBFy8P+4O6/lxrFs234RKuDNK2FI0HujF4RESQAIQxIg7NefgazK6qw+fTqiIu7DjYpUZ2eJ
IkUDYO+11pxjxvKDCMESAFUf7UztuQhNEvbQy5QkxrYUTFi2dWTyJPmlLFc8cqxxBEjhx42N0cvs
ofGXHcY+Kgr5ksY1Qw5o/UrbaCOInttaFY51tQ4zwMSvm+RI1UcvQN+tWvKw6KQCw4BszrposfVj
OdJSV0F9GX9oOuqlGuoAXBhdQVCY6rtXLlbsFhU+CD5pq06Ooia34yzsvh4JkL5blOBKV2JXbxVS
0G71w+d5LLSQnYmSKhs2mvsAfhMX5skzsqZ6HTKmkaTxP3eZM8jnoUuqDPJmJsQGfYL/e+oMW1P9
t2XuP9z/j2XONH8TmeXiv9N0tDzEs/7ZhuUmFjGWOcx7oobmhrXs5zIn/Uarl10gyE+INshw/rXM
SSxzInJsHIGErw7N27+xzLGYDtDaX6m+P5770GcxJUWX6Ln8tQcCJJ6wCJ2EA3BpnnlA81XXM8x2
UDPLqYDKj63dMERFdw+cMWW+ekPsgYof/0V+pklHmesl3YhRXXy8dyvzrUBo6Ny6dYFuYxeRDLEL
3hobNd9C2FF84+a1XEpRLT4Oo+durel+lc2aYi7eiLmHrn14XJl3If+g4DYAdbsVTIg3efsQiL1s
L48GmezoZo0k0kuvmAkIXOeR2jXhWo62b46dTbT1GHNBs2GdppSruLx6cjoG+DkLjnE3kQf5du6I
2Tq1pvxHccFUs+If3Zv51S0T82SI82rDNxSn1EbGPlo8AjrG3DM6YWvgTH8NURtIgXmbMrLj9zFa
wXPc+e0+ZvEoj827OlbH8pLygnjsZJm9c9Z+8y6FqE4VlyH1YPI4I92TF3gcMUC0BoPzInQKHGgP
uk4bup1CPlLfzNTF5NJipGTuO0xpNMaNid1qDnUF5PeVPItITpZPOpIU2kG8jFFOFOXDwxL5SuZZ
4mfSwsB+nD9J0A4bx3xRjOT4I7gug+ooPp/y3e24EAqKfWcUWp8sYqgJFDWxvfD7fNN9Tvhzs5VP
wukRL/ry1uhOXFKMIXnGw2E5/CMnxKehhVIg2S7QTRcOX69if1tHa+kSGaBSHIKhRTsnYnCrkrxE
Pog1IucNIvrp7g4f6n2DipfwoWw2uEaGg4j4TzYS6owDo8Db19nF+XU1dvU1PhJOSAbWM4BFueEq
TKpmkqyfi+ogfOh2SfBENF8ZE5I/x4jGvrSSTFqIxSs5m7PE0xqin/XA4HfRYldFU1GfGuMdoS0W
yqlwzJQtDK4iHGvJm0Zsr7QOtUtcz5mZTgq/9glHzezHXqYpzctfDXDVUFirY4Cs3kK6UiBmxxRW
DOiXTbis3Hy+iN/zeeW2t7kVutW3dOU0WvECGNrx09V3009u1fjJBvNJptdIPAihK2cuDx9nTrvD
rm33BLgAbfFxfbayjQsW30uNDnqUXoMQUI8jaJMXLjndL3AUGiuMYHfms2TCz/JLKu2qbnEX3Rt8
oIdfkhdJYx2qDikzNWy0uc8bgYGMkpqv27nd8Wteut8bFHeubq+6pbTvfWNize7TR+AFxwQ2HJ+w
q1Gy30/164D/ptZhq8yzM8Ne9PGABvQ1bjaeaLvDH4jWoi2mvLERjtpJjs6b868afRC2ymLnhci5
Qed8DhNhP5630y5fSWMmFh6M3YKcyLm4s94SXxsn+94N7aXM1cjGOoTYOrtGsymsLgdazao769BU
N+3H62RsiYWdhKJd7/llv2d8wIIcC/2m461q3XwStsusniFOQmsyYY6Csnc+9M/CEsgM7gMibs/S
ogsUoBlcN5ZNMMeKx/EqvwkkFaNWTng3EIM40Gcv6TWZNbqDms3IeEXRqKZrhj4eRSLz9Yv09DBb
kjLCnOUxmEt5LnzDescBwBdj83YrHIUv9u0YK0Ev4ENG3CtugFXWxX1QlOMhteJpLk75Bz5R0e+X
pZc9fc19WlNFLW0137fkGtpX9n03m+YDM+kHhXq/JCXA1ecBrLAC4DHtsmVXrFLDHLPv3cYlxuva
2N2yAsxP4G+/SPfkOTEIl5aMuIV30i2tel5v9fCtyKeD/ZWwYOXQ7fqFORnMr5hcX2ntdiUJjiSG
vseYy7J1xvVTwTQYTLCxMm+/wzJdkFnjqR7oNMIq9jhLg5WOF47Z9h1sEdc7MjpRCah7OD1zXlaM
OpNdLMuR3XYu6B5O1GKmfxa9033JB7Q6wpkrWnO04BzmnnLyTZYMjquP2zXeiBc4XNUVBNazcGIZ
ulx/m8CD+wjW1YFOVbqii7YV1xiGWVPO6TdcuXqqwtcNxxhQnuPn152ZH7zMHkgXvUmosz4b8M2+
xjKK75ZMcQwWLJCZoxSj4KwdJZKxMPZ8QwlCnPWEX4aQuz2RGcF5nF4sYgPYMw5URhgUo7sdLrrV
41tDy012rsnq064ARb4CTi9kEP2Ux4m2ylFaMBB7XgTKsZrgIpjCdKHxOjsNE/xypW0xrPYbAEhh
MMrpXe5IB1h0C+ChnAMiiClcKRlBxsVJ9tVdIMOO/2HKwRnjlp68ooChPm2uN9qOb88zpgga0SY1
wRUc6pgG4agCEnnzHs+5edK9up9mL1vUV/kGaQC1A7qEvrUByBjJGCm9fgo4iRaEv46pcwndC+7+
zuTCcIogaU71j/wtf8M8kk4JFupZ1e6+ohMlhEYs8+ovHkFEhO60Xx18E8zBybh5kFearORTcehl
z9p1PeNbtGTiR7ZDVgbCtj30X+VqAHVWK+P9fim2oc3RO5Vca4pQA9vKwNhSWLE86SJdAnBUyUCE
NV1KDRX/s/s83cZo8SGlDNTpS0g/Gxbo5nZMJWJyVDhdYT1WaQLCD213zJ9laHeOoGL5YZtvLRJ/
jlTL67BxAtA4myM2+P7l3cQAMthSunloc5CAvSoGYyxNSNir/Y6NDNSbcjpsWBaDcG3Akoff0s7w
HUFwgq/03H+2a22PoWFkzM2Do+xYDr1mGhzMbo6STtXGJk6b7oyG/4khtoZA+hwr6/IB49bgcGGK
s2bs1NSy91Bufg2niifkpgdBclpPHQeL4E1/g7KsLui1cL6RkDXQEIIv85DDLFZGOvwSqNsz9kPU
qDo/VDB6agw76Oa6Rl66eLrxXk2LZFY0i9p0+XqEyPmcOD+bGFhIwd7xgfXUljI81HGVLV7akk4y
X4+vAh7f3X5UTq7bmCaEtXAbCwQe905MujegujEjXsgyzGsuyptwkIgP0pnkUHalU8zJm3psTqzI
fuWzfNiKNp6gdkh/MAMP/G3olMwGhjd28Y8teUS8loqEuYAIDSa/MP7/W8ljychI/tLZ+0/3/znz
xdJJx4zMU7piPwqbP0uewdJJtJeo6sRSmtavlgZF+c1SEaQQQ6Aj0TXVX5Qn3CTKRNH9mcv6d0oe
4jr+WvH88dQxnTL0lkTlB8/kF1unoN9jTby9hAXlQUFC1khmf232NmdbX+DShsxHwdCuOfGohjjp
wsg2acm/hks+CtFV+4lylB1Xkb634tw8FnMz5kLPzgngRj96IAHj+uuzsUIaeh+3n3ShUJDyN6lo
bM/4bk9SEsSgo6TD0V4jFe2W/PdAwSJv0Caig/xhEByfSBMgK9UzFS/n8PAqlA22bXaWzerPFFPU
XNrHMybMn5FdbWscngbR3zbPkifSLcVFcbnTBr9Afxad9jOj/7WJnj63YC6zoENN+PXtZ73OJjxw
vTJxXfA2QOasymiUY9eEZ8qOJ77HbnCgFOJLXhgQ7fbCEUXfc/SmeQI2oWjZ3Bvn+SQTtIDQiXDU
OJJ8yDMzvH6r3YECzATS1pe5cYlvTsMWyzH3dFKwbekVWTZTMpkkbSoLQyeJ9hAU9T0E2kYZqZ9D
nri6f0yKjtmQFxpHlHwhqJPOafULshQ2OCgD+bKgBAhfCmsUTGA2BzFWTQnoPlsObhWehl3WszsX
Ocaae7DADOf4BsaJAbYK2mP4Er+lhMU08KS3wGPfpCnn8qJTi7JpYW/Fvct0+5AnWKnihumK3Yiz
QM3H0Cgz/1UR2TW+fSQ2dvIL7OHH7FXMcE7M0hOXLRs/wyo5E+R5sxwSuswZDvNq9fQg4E9b8Mqj
l21OkmxlfdWb9o0bi6kF74pdxQ/UxGsTAywG9cpGCo8oPeThLxOrMeLC50hh4L8KZsEMUAFkp9EA
UJTcxun8gRFqavaw9cLZ8dWaOygJnvImcqCs2QrGNtuwZd5At2DXrq9wxSsO7wHvsjlPePD3Ak8w
NZRzZWP6jteU4dKwjUtnKpDStYG0kqORD3iRT66/I2qHnSz3/BrtWoIh7WKTF+/lLpG38VUUnIxy
UjBoYWLmGZmoFJG/Cjavk1dbYMzv6zfYhvdLdmn22aXaw33RWEdJK1THTcZ4nvnxKHjrrxGSYvYU
UXqMDDZOk9SV2EALYjLJkotmDfHmt441KZVnhrDtyFQgvnXVzaA+JOrkhvAI0gj47wVrTzl9hdCL
ljfp3Hx8t+coH1AOIsbiHd2A4x1ieTHP5+LGmqhLYQ0obUHzITgE4Cv34OdRX9ghyUdcRB4c2GST
qInpDqaWYiS+Ue1/6qSQ3YrHuTp+52Pt89HYbMTsjtQPGHtuGsQDHSErtkSUaOGhSLdIp2nA1M9J
8PXZjNgjUGvQQsDgA5RAezIv53PkwNagpo44GIZ3E0LngvvxLMS3u9WMSvNUr7ksPDu0niDsPWUE
53l0U8aIMnlqPMFmw86Dlg52S/Yf8gL0ERZLaUeQXitsuhvS7mte+WoDxi6b6QfxLdJ/hKekdn7V
Au81NC+UUXtfaMZKggfRfgCDuJ1zmhkm0Bonv/5jF9shX0dC5GkyTCKiTJL/q6tFUsTBWfiXMdr/
vv8fiy0yT1XGzEL7jiVywDT8udhyE0JNTQTagJeGp/DLGE2hK8lojTvo0Bp+GF7+EFgxRmPip8lg
K1mNf6zDf6O/CMvyr4vtHy+d5ygRE8RL/zeJVVC1ZV4G+LpbfYuVuKFhIZonsoEnyqPY6ilUHa0C
/vtEVKN1dtyUfnkPVZRE6YfchiRWdS+WXq6BprkSRFCFKYdTX5P9G2YVnuPH3WnjxktSi2KruOfU
1o9cv7vFLfJesuCFlrGLEGz0HXoCgqB9jSOSZFwMMqH9eOYHM2WLT7bZcw0kU3bvnFZ9LUZMfzVO
LvEZTh9hAOEbQYWiFKiry/h0k5NpS+wrnTzOYJq8u9bi3MpvTTMmQ/HUkZSVx9m5soTrPVKosfPJ
4x57iR5Nnx1wKcwQN/K/HnO4afOiosmaGvsa9dEL/5181wQ3CFByySXG8vuq6V4LtQKkLRrfD/Xx
Hufk+wwLQKQvSNxCIl+RIZRXzRzsGyohBQx7iUUjQf1d6wAnEoI8y9D80iCfSyjK61s/i/pkrXTK
RFefNED6R+hILTvpRNzIIrv5V0fOp1I64l1gEk6ErnMzwATcQi5tFTW00IvFtTKw/ReWdc6EQHCj
vH1+RC9KqjbLjveb9FHV9TZOVB3hruGnsu6U5MCqTTmtZe2QBXnkZLK2T2VIFPd8qSYaibgIxET4
NLlMVVTe7SQNPVHsiahUsFeXJeKl4FYzpsLpOHvkr7daaQNA2AVuyu42M4YCsWP9awzfKlNHbtbB
qxxV5NuCspSuVpJFWEH6pJrjtXQi5AhGr3xY4NOinG6g/qgTu3wJJ3QCbgqlOp7fSW1QoeinbbI3
H59NMyRE6R4+AFNkEWkhVd9IAczmMrV6kUqfZorpP6mPbIDDqYJcBRW2o6eRq7HfzPTHGFncIrwT
HwXSPLytNHlxixPyeCPmcLAvimYd99JIE1P/3ugbAjuh6ZEznJ+AVLr/2MsorkCILwOHZbiYSQST
/beaRdOkYef/y2X0P93/j8uoBWMR1buOpoDosh9TlZ9qeW6C1GsOLMXB4zdAZf4c06i/4U0VqWe4
XKrc+K+aReUmibg2tPIEpQ1X379VswwDpl+nNH88dclEKPvjcQfb9i81iyGonHM3Q5tBeIIm+JI+
86uhzdsVyWYqZCs9v97qXdEEbCPoSM7izJc+HxpIiXlyCF1JmFGV5NH6kW6NXFtEuiuaDtlnD5GE
gNrJpN2rvNDiRX5Ufw5lzHN2X2Cspa8pMe2YJzOay8V9c2NXA26MioRy6EEgkOhxjRhayIB7fWnf
vRWr3GnoF84euy5xkmlUjcj+nQ7wMWnP1f9OFzaGTtgjr/eU8PiUV7/f/VFNKgbcAdt/L5nVL349
JQktWJKPeKoOv92a6bb8hUltCoLBw7v0HOerdCfNkJsxwJc9ZvUS2zou7IODC+TqGxY0Yl1aAP5F
Q5OE072bpn7jniUSaiRHf08mOFx8FatjuOz7tbUyHCZGnuIpE7aK6LMInl0Ex4qpShPaRInRTRdo
MOTQ3frRC7IDgSzis96pDglcVrM2VUblgPYtX0jPEe0HYyzeAeBNu3BCl7F+uOBgbTheXjEAGb6x
GiFvrdHoLylLfPLux7pvbBFm2dAvDwwPHDSIRH89QY4M0JE7Vq5VP22nIDrG0puySGfpjI4fUseU
hqndd4vuhpbQGR6C/y4v2ltJ5C/XcaO5lr31cPEQvUEiAuN1huPvCJRJwbyYZWB4Bn77c0zaAb62
flyzEywdOo66p+9jaR7TQb+58PJEQBOKyugEwSDZe/prVhYLtPalNW4aG3v99C6VXrDPwdibk67E
QQ/58jUtTPJR912AIfzKd0ujdcJ9r0Hh02dsLUmqt9AO62due4XFOfPvpl+Qj3bL7GcUTaxNgquL
FquMQ2MRSA6tXP7OM1qfdogaILJTmNWwCvAelK6sulrvB3gGFTsI3X4qLCrKWwAduqO4VEjWVzBT
58k5d0kGpxYRZftBA+nQoXOu0AzgwSIrcPSkdYQWDq8DrXwOkNtJe2yTcyVsoi0EsUfuFHx+Xw+m
RepocrtNDcHwigZ5hpm33l14TvNg2SPmpM3HI59gglhf/Zuou6Y5UulvCo4GPKdz6bhW18KlECyg
+Lzfn6vb7fxoP6J2Wz6mbE30aG70vPbJnUW+fTldtmhOya5dPLZQ4khMOlY+jA7Ut/B7PnLqnp6D
7xKf6GkQn23x94aN+9pcBVeZzrvp8VXpe3btOmTsJwc/tU06RmpIQhzlztPRD+wNaIbwN7v8fifo
x06dMe/oRY+f4HuSuSCAkUsRX9Vr+HG+X/N9BQG0J1E7JzJ5QnQU+B1i+a6nY1UZ85D6gXs3G94T
kZSRbgIgPyV9yu93lBBUQTXbqVV6vj2x1/iVOIX0R0tGDliT2RylrkUoVje2AGfVlHEHMt44RWjf
83hjflw0cHasKGH6golAOR7qEgNeDECWJ+ra+o3ah2/wY1wKzXjCXJYahxcxlECqNOWVim/85qBZ
8RQGBOEw+NaYPhsRGMYr/+i2RMglhK0Ek8xywoKeKEmJr+GTble9/P8s/fT/O2+bCCTfAF4yNPR0
umzWfxVVGAoqu39brf/3/X+u1sZvFDXqIPL7i3DQMn6jkTmoEAkmRc+APeTnUk1gKb0+aCU0OyVd
BOX/p6KCm1BmyCzW6CpEkHJ/SziIYuLfsXG/v3BVknR6izoOl7+u1Y9n0N7M4BXPlFXk5yr8EODw
HlVHS8ntE5RJTiSQ5Bcs78KpSEMrHEP96lH7sU8m5O37ftT6dbhMffRG/tCP1zcK7vrf/4RHeVOc
6+vrqr9JBH2PXtfkW2EsDusdQQEXvNChumE8fpYkRwVi/M1f2iqfo5720/ltLq1Ecii6Df17QAD3
mbrtjFHLXIo+3st5qTAc0Q0yEdCXEterT33ZX6y9vLXm9Dw8ZOwEfiufdW7LW7Fz+ErZG9MJI76P
84E4GDcaPyc4s/bR+H56ngLbdAtpFvbQ8sBhmnOEjkSbxRA3/eIS5g5mgwbwKbVH5LFNn2LW71pU
9aT+6SPOWaWYcjni5Gb/8fQVzrpmUzCFyLk0FR4KFXodNCXLwf1vYItw4DR3Yy5qXGqgFA1tkNuC
S8eguZi26bZiDvZxn7wu4lLJSXhyEWiIoi14NRk2nQOUqqSnyMKPHvPA/XCrRwgfvQeDTIxxrTvr
IXTtekjC4v5xbux+1bGeFO4sVvHMLrn+qfk1v94heQ7XUZbkHT0caym41HUOySk+uTW7bMNgOF+J
X3draO2+2Eo5+cVQkaCPopOK8oRi8UDOWrTPBc25G54BK3liNlvAD4qx6rP5jbi7akJzmL5tcGTv
ROPZ6GeKNmfODcIAtAGQbIv+nkEhjfLUzRmHUKeiu/cSWpChR1vo3vnNNiiWwX0XPnZRvesQ03d+
1brd3e0phbE30qIWmNmD5i+ZVQkETA5vdIxyO84xl0MMFnFlrkmw9um7MuWt8TmlZTD4tE/sb9J2
m9hfWuYiNe3Az5Emb4arqqCq4qLMQ6joAdNm1thW4t2/SRlkTkn3lYeF7Cn60H77ZUDeQomC0+NB
xU+2T/K+KNeV7HfYIbMVi45evrPuVNooV2w0FE06YK2fvUuOGwl2gNPiMQ517w3znzET3XLUj9rR
GkpPXtvPDc5tZcH7LAJihpvlFrSzBbg0537HEQDNAYLBC17Z09iJy2EwEPuFF3PI0gDjgOQNYc0i
tRf4BBKG2hlIrDwb27RsVhTWBzr37Le39Vp1y5xIz5DjR2SguOO95ja0mXyir/uiXlsBvMUnWwcm
5ew7olO/HRCEylZewyVix6b67BKX8SFeGFt6s9tbyxnkhplHBs/jXbKtMQQLhzPLqfgbb9FA43vo
1towvpuuHI6Yzlg228jO3OYNOWq9GygQCGzqNcdHbG1568toTb+7zqc56hFYiXSQ90Lo8f8GrHG8
UMYoJS6P/+uRkDxYU5EdRjN67VG5xHzJsE6fi598jgrZcbQn3ND8ttTpg2aJEm/kvRkehSMJY+GY
y07l01eO8wOlPAfQnTyGJ83Koa8iZ3DpnOHh0sduzWhBYi+BbsmaJQhfiNfVyYwECEQWHQ5/np4A
WO/u0o3hdo4TNjF7mtXqvkOPEvFW3N+4i6JtNA3gAQlEzVm5LaBu87P0v2EPIw9qBWkkfnIuiO/h
jELBoKmJfWMm6y6PylMDx/ukQbsdoNRb4tjwvBrvueFFbBktJ1+2S+srZLQDC/DpdMrQtUflNQa1
p+RXCEajshmr2rxZhSruOAl+8yH0qVI8+ALRACmeSWuutUjA6ZXXs8Fq29CHcs0W2ZrD+IKck/2T
WdVzKyZ2vgnuExo3tCTuVYODAzvZALIzT7HEVn8XIg45DDISRGtQJ86wyUmfgMtXrdG67Q2TPbjp
EMRFDzq5lJ/drn171I5EymIrAcndRfk0mLzYflGEMC7GX+ZHT5tsq8cRFCQeHjaHFoKMG5HAPbmZ
eHZgKCJr8PVqrEZYoLjiQ5gfKbggs4xpD7C7lwfo+CWLdqvOdPQx+AFlPkhaPox3xjGgPllddeam
bSbsrsEOyEjgjHZRpC74rYDLfT6zzEUM2OPmGuvQEQEd0ve37x5qAZIVPYk0LU4AO5hAvHDiz3Ty
2BTj25txczQm/9lHe2Ejyzh4Eq4yk4ccGQ74Vr89Z0sqC4Qoo1ScCwRYNmPddPp5McfwXE3J2plb
exZKqXa1tWygkrZvhIs/XXFazOVv62wB20i6aUIE2DT3mjGnVbnVvM5tvaH/iEfsHC6pQr12Tv7O
MZxRIM6fxxcro6ftSgiU3xke7s3rSsOfrFw0CpDxHRkT3qjDQUcvMnYjQhxn7UKcxKu4d6KFNe9X
GorL+7E8wkjlA1o/TTDzo/I93qa+qTviGC3FGqdgfIJQzbYA8Taq/Ie4DuE0TrmOE4+nIsZ6Q8I8
Yjw6JQ13hJnBFXibIvYQLAdD4nE0ViCqLaKvipngzTaaKT03P6IIenixY8FSQex3O4RON8tWdy+d
lLprHOv3F8FjFUzoEdWYx6FEziYMRdVj0ANahBzFe+SW6H1kcld5wTPchN/Di28GBYY40iccXIQV
Z/wSHOA2JfZIsksHpROIJwQbrLGvERjM3eMobEjRijTvMXoflppJPoU5HtpcHe8+Ai8fiiiH5KiY
5qPT1z6bYkhycBwUH7jRbK4a3IbMzCa/EWXPfUTV7gB2nYf74QJLqp/LCGWeI+kwrwKRcDdf2aBz
mKGu5p7R7O4V9jfDKG8IO4sdnn6H2INRsOlU89Yd2gC9fZtxoeASP3qMIZnYVcdwBtHlJyxgcsMf
HG/69B7bCJ5GbFw20G85K8loHTUu8S8Tws5Gdz4ePqDR22L1Qat7xKSSaFbivesz+00WQhwEHl49
Fy0rRJ0hgO27mVHVTTRH8g3n81sbnidR1IyFhgdTlyU3D9er0IZj5CYqMPWCl9BNqlO0iMZAau1g
Ee3ZsJJ0vimukJ8cYkv3CrmwPlC04ZjhN9l80MS7RS4VNRRUCaomG5I15enoSmqg6JfOuHJosHrI
CLftsl60XxTZIl0ch3xJdUrKnzzJx+UsWgQu4lg7c2j7lzEUVjLXnj7qGmkcXLO9Mb3vb6xK08rn
CIKEMzDzxcghpojLl2N61le1QlSUVYsg/ecqPzA2yeagIAc3iS5dHsqT/1vsLinaMNL5pYv6n+7/
cxil/UbthUqDRi0TJH7Dv4ZR2m/ww3UarJKl/gEW+Sl2p/eKQwGzl2X8SLj5pYvKnIonOsDXwH3z
l/y3uqjKvyHW/njqQ1KahLJeM4Zh1S9dVLUuVKHUSshA/VFuR6bKiFNPetZip8ylzYMx7sJn4sta
C0OR+TmMMTIs0NDZyod2Km2kt/gh2YG39TQQlql4Ii0NwzqF2FxbV+WsxLhUjHOVBHm3ObU4KiO2
lkg9Z/q2YRSvAOxhlTCpKdBXjvGHvEq2OCcheK+U/e1Fdtc1JQfUOGfiJOqQOMG39FhEhc9C/Q5j
j53QrVjE6kod0FiUcQvF2Vof1dIci1MAXx6IN0fQM4wwO6NnZG7Q1FtmFspt8loLk1lzsHtZvfea
l082W6xKPHoHjnPZuPqaEA5gWIty89rHW4Odq0zw95inL12E+YsCVmwY2XMaGnTHQqbN5hGIy6il
SjUi5mPomXEhGWTC1IS/mjlz/M7RdK6Q2pSpXlhPdCVfPNnrPqj6NG2at3OJOhmjKH4mbM664BNK
4DSSfokTwulH5bkBJIyOlt0Dynlr+eKy2TYOqZrHB1VjDEYSrV38QjLnvuAs1FCmzUOsbcEW5V9h
NTa7pVXO9Yj5NomrhYfniL/NEGbuNW53Qb6KfWss9f6DCi3ZqSmyENvYtFQcx9uyZdpTzuvOVfKZ
GKg0wQmtfCBPk8Y89utxFDHtmD5earxr9/KMDDB5LlCZtfe11IBkrsZ1P+GL+/O3Nm5t8aqNAZVI
Dlmg6TFpTw2hIOK1wRz0HdyImltbIKxDvDtzbsQ032iZ8+yZ04fvr29+jJ8QFq/yg+dZRVt++Bks
qgLNCnsy2qU8Qw3dmwDaD8tPPuN7WpiNeQCRlv0tmaigBY6vxjE2QjnnhaNZ5QnzdtAp5TnxsLwp
cMd51fpKG/NdGFwb4YGuTwxYzUlRZyETcR2wAu9CAcIwfGHGAHYeTQVn0PEldrwTLsK6OaWHYFt9
GJdgGx20i741t/qSDsOTMyIF206WjD4tekDQkLzQebLfAAQtuZ/ljANTGmWuHE+zD+szj9mBwToF
aYDRnepx9IoAry1gObQLMMX19s622H5sEUFooKV2ILYSWKUJ3ZVRGyHPVllGFwYK7blSXR+YEDaC
L+xFXMmNXaTZSKFhETpm7+/NaRxuhBQGwkiLuDyMXOLf1rgHXPDLaObvDPJKV7l236RNRb33JH48
+K6EyTauttVRJxopvbS+fFAqdqej4lOat3OCAFLU8utQuVgESItD5/0VrVMU5sU9nd7Jf6slnN2f
KnU3i2n+nrVIHAmAERuuAwLLJbPQkuPmQaY6rRorXhcwyJpDeNvfOV6UVHRu2jqjuVR9JzGHOGwF
DWnTp4xJe1bLozKd1lL2Zai6K5VuQ3gfgeq98S0rT3D1jH3QW7O1KL10H80Qi8qFY5oJ4csRZMGv
At+1Q5eor1Lf2Fs5oSMvyOHwFCWG0aqA40bJrYWFAmvNT6bPGe38B0/f8lM03CiO2BuIq/6okvMl
HHTmyuMXMd3Gay5pRLlMn5znzcHgimvxv+KdbJ+Xcsnid1VEcBQtnpoLuIp2AZGH/duDENZAJ7OK
vBTp3epvTklVk/lJDCReOuTtmPgoM1kEr3VCzu4j36ph7r6ECel2JNYOwABbyO1/6jx1kGYM6GkD
tQeNz4G28992AtCBBg/0v3YC//H+f+wEwJmxqFsQyyRNUVCZ8tA/Yz24aYjzQF8CWBXkNYaznzsB
zHKWLusiyB/S9H444n7KUrhJ0kz0LCr5roB7jL+zE0BZykr/L9fbz6eOs11lrqsqw0v/dSdQFC+2
IrpcbXIoMFBNBgdPRmnGaW0gjz8/n5TOLs1ZTLZ0ButRh28ETQiNjln4picfkukJKLfcCOUZO3fI
Oidyq0oY9EhKZ/VeOlvXqEYh57KooYxWC1td3KlNVegYNFlRR3cnXR1HtzFXH2GCLVYOXJHqWhuJ
U2OCNdekWeL22QqUu1Cd0op98yTyX16JkYjiik0EW/d58NXv4CDTbaLnlJ7ZccNKxv5Gw6kw6Gwi
orA17HdfeejjCDPh/3/m69qXXdXNJqqbe8YkdRiJEE/B4I8/NrWiXQjDFRoxvMgeaM8/MexdBNSQ
NP/o/FIRBBSb0aFvRjKXmRfM+mjcX4y94mv7AeqnUy2Gp3al410Lv+UFTrb4+3V9uqz2jMXe2qu6
6a/WzlhpqW2i/Hmvoy3/pF6BG2askNR47VWjhR75wuSBMWwXzRnQCI8znbcc759BfxahPMCzgSoa
iu+06rgUIJt9LdIzbWFhxvSyc5iFE41sTfCYIYi8ZjMmRGh99QMfyzBdenhYmKJrL1I5iSUmMDJJ
CAZ7TbJpdFVbmmJeo3i3wsVEJS7kA4fCa67i1KGkBwDb7m5XGSOu170huyV6S5uHsDl0mpJzDR75
IMaFmY3SN8mPYc3eiaAtGcdk3G7buHSK9FIpZ02+3mms1uuSgW1/kYppQnSWo1UnjEO3xFMP5vvt
nBCMupJoOWdrWrdIehnE0/VNku8MEX6KSScw1wZiS75JtGuLXDCySzi1IfYwHkjydB2tMMN6RvS5
l+Flkd3bpfki0P1Ax84D8zKB67IwJvW62ka5J3kxw4HPoWPMKj8M4uHljiM+J5YrQ3DIdw/e0iut
YZ4N7UxeL3Y09fHBq0OWZtfrOKCMheyunFP90O4GebPHDOSofoH7Myhehz80G7DlLHR4oT+sSXTx
CIeloYfxqn/hbZTglqIq7qM938nlSfcZBD4elQZ+Fb93VlgkcnAwIlsVMfdVTAX7Zl0p60QY0y+z
ErL6PLnX8I2uRT+ca68jMtr/4e68lhu3tq77RHQhh1tkMGdRumEptAiQyER++n/Ax/07nPO5yrcu
udrdihQJ7L3XWnOOiXCML6DXh2K0edWWxZMctrfHLJQ6AiKJqGLLvdtGuiT0hb0nHHhC1gjL8GNJ
m2Qhrm/PTanaipXjC7uvGeID/FlzrCVhJ41Odflx1YOsPJMUTzKl+fwsEhDlFnHGQCTArHQc9WdQ
X4iemk63Or22iGmibcjrOiANxur53riQUBPjicBBItqEfxEQz/mHf3PDI3FGkwvAiaQrTtm0e1E+
pGyjnLUn01bjqTuKFo+mXo9th4WstYzEI5suZVo+Bsvu5pNxjmeXeuIxNz6lLSHn+b57JzGwQY/2
1a3vzEG+1c+CAAouD9a69K1hZRIsCF8qs6KX4kX7AtlyjV2i9yTCb2kX3R0DQXDx8oD6v+r8u2iJ
yAxoUhO7RVwJlyj695mVHLJN6lcB9rxTC3k4cwoPR6MnrLRzFRLJObq6ad1iZFZWQ3OFs/tl1EmP
pK8v0WRFypEtRUDB3uzQLoujctaDJ8YpljlsZHhLBEtifjPvD/VX/zX7QL5m1ut9tFHQGGZICzxJ
/pY6PC5kFZfSWso52wgGMMV5IYXCMc937fWS80yis63jnXhdNpVbZsdnvxXliw6s5nI1AH0AkOXq
6Hfjvn/rsHYhHemiN5JZKH4Q5EIKGcdT+Tocnlhx5K1EzbQYoje+jvlHvqKNmzC1GDjOepCdUnpP
6qno2FJI4EvSBXl5vS8S4XQG1uoYHxV31Y0tAWZVtI/24qpgaIYFr/e1oPWfG1QMfrtSgtS7uxK2
mHpV+enmKtoiuMouHKHKutSRIUelEFKUJ5+qOY4fRzrcFLy7mHt5hpdT859FkoP/VBjY9zFsLsPs
1zye+7B5EW5k+Yggo8dg1C5c6qX69UiB0Tr3+iNVON+lflyFg/F+xQoqraPcyetXCYWCDlsM1dEi
6Zez+65tvDqfJ+wohD0yGpmCh512WREzemR/+qhmtrqMtkIFacXJLnkQrfRXMglPEQom2oL0kexu
TUVP6sQKHAXTAjr9+qlhmSJl5z3eKkuQTsLH9SMJuBOwzMHoROyIplOiLxyvBzT83PKF/+NGsqI2
Lw2wkCzEIUgp5BKZL9n5GrqkMboq+A1u4S9mS8X9dBVW5ToNHjtzjbrxIvUH6VJyqc7m2mzeGjYp
c/nR/FGvhhfpRVw9Xh9HBCqPyLnTDscuCGwoVAjv/O7rdzldPG97Xm+T4ZuAGCtHr2U1/ctYfoqD
Jc9KVI/OtyAjQuo4a99+mNloNU45e+0VyiI0O+RJIgQCoK4Nz12nPhPQoXIwXjnag+a68WTNoyn4
Ln29CvNLlm+kEvFY+iP/vqEKZ4TG3BczGecVJrvXblKDEtvLLhlWd5eSvi+vrFWFr8zmFYViSzCl
YNppdy6HgW70pjfOHAf6dqdwCJdI3JNvuv2oNHaATz7bbh8Yz7TKv2nclOMSUiH53rxEYAgFp+Ed
oF6kJmX+i7UAeIeyeFzD5JKYe0qJeyD/a0/rqoL2D7gRSm8T+5Qo63/ftzNwNv3xtP4/v/73vp2C
/EI3DFVXkE9MEsefrGDEEaqoSojSQfWibOCg/PO0Lvyi4aWCfUMjjTJC/kPfTkBSQQ1gopzE7DV9
w38gIscl9hf542+/O6WKDEoUkt1fVOTFTVFn4MPEQNw8mZ7w5qxMC73SNsbcX3GcFZeI0xYPMC4c
CmnP2f2xM6d/JIUluZzh+2OzbsNqm7yKnM/Ii7XqY7HlTk7RdhsU4r7g8tdWsaPWFbcJ8BwGSsd8
QSqTM/NorM05yHLNbwyYYXg+mvm4wTPBiR29peDjU1rVXuU86bEzuqXjLn+yRiu0khL7tmZczx7z
9jibotXNjRW1tDP17KdW/Jexv59oNjg3xwyJBG7dqVsyVIcZyZ13V8MYRTbTmlO8CmH3Svs88clp
R9vVBQzwGYNMbwVN9pSA3RNiNXB1nvSCw1L4GIJslfnNQkOg2Yblo/Ifz/NYu/ftbW9uRNMq3fFB
Vh/Lo/gREVM8z9qVKp3TeqlJgUQA223fqYxn8FMO/nj7jsGQ02QSOS/MVrN74xDcreRr/bP3YE20
rUUyxOjKpIDHiPFgV+kuWX/N6222bsu3jkyae2vrzFJgJqDGZLhiBAmhEOvHnjcEl8vxdRbRjPwe
w6FfUh+Beqq3z3hDLX9LVtP6gvern+tziUaAMhyAtUrXjydbfVXGTP7nOry/QqTxeRnhjGc7Mxon
sWvemduCjFitYFiNegSMOUeNBMCVnhRBwWCgTA/kHI0yukkmEB379vAoFqJXl5uMcQq1m7owBotp
NUQNDxv1iK7bGt5l77aQUNYyGYfxSToybV3sUy6dqqmgK7+nZI3a01bCLkKBU3socHYlGRDT9fJ0
FfzlbgZ3ABp7dOy4oiehjJaQtRXlywcjlgGgPLtasxJILlyPH+VqfIEvRm7y8yx8qxRMiVeQ8vgZ
r6W5MAc8wtvtXFy03uVqVd4Q/yy7uboZP8Fhy+yxj6DlycOcs0tCnhqmSbQ4Wy92x4UY8M08khHW
0lniMWB5z5afny+a1Xntt8isbNtyNjUcAw0C07LU5ie71eJXScLeyAjrtbKn3cpBr2b7h35R1EVV
kQjHM0m+uOjcZxR8BmhsLCgbLSabbtUvHidlJ82fzK5oyFJTi+qmz8OOqpWgX6AKYHO/03djJ17y
80isK4Guhk88xrv+adAapVUn5AumTyBM1PV1WSyKoJ0Lh6dXflb0z+NAOhJ3qZ+0ZfQ9ZTlzszHf
mkMc1dFtYJi+OYgKGz91Ta8/kneu2VwKVuQYjroW10VwLd+fpMc22m0xxLgUOB8ZbYka1cr7zu0k
70HfjdEqfWP0LL9G+0GrUj3QXbOSBwtLorOaKmhFQAQrMftStStutq/l4CFelQ4x181e1IlUpg72
AXvnyXYo4RKDc2P01UIi4NCP8R+jH1lSRWAWc0VdP08FMF8IiqId79iyU0qywnn+GHcEZc3e2KZ5
RJ0SNMwlMGLp3pMWhcCictNOplssZkCKpaDMJjWBg3uGS018iz4ktFxoK7A9TuPQTCdmvN/Jb9BI
q++GkADd0T6j/WOb7WFkCi4ehWsECOTcx/yQBC4xtIDsG3RAP9iECpSfd16k7f2lWMQ+05Ctvr5+
SdsqqIIplROgBdi89RZz99Jc9XbtkjKpbe7n6Czu5FX3Gn2U6JZejGP2QR9UYVHfUqmQAOooR+Gr
47CHbmPG63dpLip6NxbhBIuGdzdsQL8F6VffoL7TmfciFrah++gYmht2D0w9LJwGhaVNkZa8g4R3
5NKmUwlGcmoG2Mww8mNB2XymcsOYmO2FZbUmOAwl6OScJ3eFlWzeIedDS945jInr7xwuJbI07liM
NCR5MqKksKXUWihHuaLWpOas50jAXeS+hFfwVHEYZBqtJw6gBX3VzgtXOvS7do4Im4jRikzM54WY
r+Gzu/Aj8uX9XUNPiP71kgJlkFCECx59TevhwFHw44P+qtBpb7LgydoCnIksQnqs1MyqSwUrvvE8
3Li4N3mIeGp9X6t+SeFXrKYH8TZ7lyNPCbF/ZuvWrd1ielskH6ov+9fD/awdRkzK/KbMOebmCgAN
r1TDqIZH8TlcahcJshetoRd9Nhzp67mo46u04uMT8A6ys0k+Ep2fF/nttoygFQ02xJVhA5lnoxyQ
lRcRqOo5fpobdwYhtWU4I4GeGimd6hXxW9o0t32v8j24yFsoSA8bZ1FiWB73cDW1c5pVYVgpuFoH
NL7xqtPywHYcfzatK+guQ76bwsUDnWf3eAaty8E9eTd3Nfo61st+EW2uvund4TQ0+9x2u+k19rXL
bKd8viImV3fKRt5RLIX6KWOINwBegZOSrmtrIhQgeKNizC/Dhhd1qa6mXzY6A9Q4PyFDbwwALjgJ
IsRnp7LbkpOpVidk9Qz4Uaf/iFEybgjboMBmwMJ7y03q0blnYvlByiRFYaP52Q7szMsjvB5uEso2
VE1OvoTfqO6uh0a2mRIM4zZf9ikKkRXvH+ec0+2Hzxxocd+ASFp1q3KXb6OgWJdHld20PT8lOEN2
fORFQ+YwZK9mYTP1qb657gxEHqJDJsjAdBLwEeMk7y4yv0FLL9D8p88gAa36ZL2h+C5PSBXmub03
c4dCv+t2fbM12rDtzoa6n0U2sgz+Mza9zSSMNgYXJcchOhVkDipYAV9qaTG8oASI5uCHGTeZ3E64
/Lw+Wxh4yQA5+Azc4JJoB7zn3myFyBFBnLatyhdTPPEyh5pqN22YiLSoHAnvbGcTEtwurioXm8ML
7LVtOATGUrt9peIeaHhNncLSNmKv96THqRS33PI5zMC55HVLfU7cnBkqEGskk8HFM7xWu5k/YrF+
R7Ew3eg8LVW+ZjTYYdQ31zw51xuYHaTqtopQhOglq2+4NM7X2MNQcCvo+64U0S4JaOK65kRwOzyF
fZmusm5VSZ7ALgp4pBYuSfQjFfb3x6JAwfA81CkSE1A3OTtB1YW5sI95qgpP0d5SdYMEjDmd0n9J
s0VEsJaxTPpd9VhLbPbda/Fge+4Fnlmp/3qy8+UxZ2YavAntYXtS+UaTFX2jSIHeHIfIk4lvxI3w
ijblTpd3erm1XZ7PB/1YygQfHvonQuTzAyQUzQbh31yjga0VCJKb0lWQGEy0v/9bWwHBVqDS+n2i
Qo3231//s0Yzf9F0mRJQhVT4n+iD/1+jEZeAtJ2P/GegIvJTf6vRZO0XCjQB8QQF42/l228TFT4k
YJFDVcHsh2j3fzZRwc/7p4nKz4cu4vHFCAedcNJe/EFb8RhuatlGyhjEBhvLQJdX/XEbOJbcnpas
JwR+obAlKFx7uGpfE2h0f7tnctAZySllSJmXIvHNcTgkhiO1yEhBVC66Il4/K47fze5eY4CUG7hb
Vzt+mhutIta7yTaqjt/XUPbNBN5+NgIqxRz32SxGNHm3MtZ+qIyuKQNY5+ZpUnPZPsWwBtxmiu89
V3yZN971+XzVyRYtc/GsqZNGUuzJGY7Yo+neVfJchYFeIXc1xL1G9Okd701KXLSYb7OaEcqD6io5
xeALh35L6EP15D5BI9Bx4GulJjBSXKkRE+dnoW5vDUvprWBr0PKDJBKgzO72jG5BH9dvEcLpGidr
L2yfw+M8q79K5v0PBqaJqVhaTfedckCjilOl+zJ6jneUknSrItx5ghEOnHRHxJiykC9FqbPba+KJ
eYGYnc5bVO4i6XDtOVnW9eirqrq44r7Tcwy2Mrl8GkPS8p6th5u2vok8nQnzVgPboa3zMyF2B7gQ
rRIGeqNWa9FcmFfZcPv+as1yhhfAy1jEE5o5kuKM2TQqKollk29hq72KYMOHRvJaQd3EVX5qGkoQ
MYNfR6GrtKcq0yJUKNHSjNAOi9IpfTCdbauroxcRMgCSnBWR6YAy2km81Hs018hoS05Yyih+tsZD
8wQJuU7fqO+qTnKnOiO9maCOtoaDWOKmRsPw/BbatSrf5+29sdUUd3eDufs649QmrTuzsnnaXEU9
z26zH3mLjETlbP9IXgs5nucyueQaW/H17mlCzWMd3TstgScH38rca+ngioJrDnciOPLj486An3yi
emr7IjAYr8O2o41uXPOFVK11ieawzsBm8BMVmUWHdpZXT4fOpSBsrkfY6sm+zlNbfMysRiJz9gpg
5vnaFADPlfQeNN3DTVSOho+wHaUAHztdY/0kK2JQdgcp7n3s8IuojcM23Rb3OVmGkuwMUa3YPGTa
73c8IyBfriiDk5VA9BEObzakPr6oHKTKIjk3faKGbU0hWZZruRcZebXOv3VYzvJoksMsIS+gAcUa
rPzt0g5ZSfzL0v4/vv7n0m78ohuKMBHPST/9EyNWN0jxQjI3YWJ/a6T9XNoV6RdTnWxLv6JjJX7a
z1E5HxAVRtt8U0X6NVjnHzTfZJU23h9G5T9/cfYQOrmTD3rqzf1hYZ/VjVG3w1CHswUeGHilOoF2
nGeMlfRWyPscJ/FLxKgARmt8wQU/+KjqZviIRRom84GAwDc8cX0ZQPm0sYa6xir/Ji9rM2W8aydG
k8OaoSDe3+wzaXZydmTKaz59xrqPHsqgJ6k7vgGGPWgogFzSzSh4WP54xxh/lPlLJZx5Dx6glDJ7
ssiYjkq7nsHINXgIR0gm2DPk2+lXD5HwVjgya1sZNMFhYMTPMErHCIpJtXvnDzgHNIeyLSLt5XUu
kSPPMCKkMcitvxfehXe9ZprqlWIgMICCo3ezTE7NNwtLdZ45+uj1in2XOXw5cXBbqF5i0LeyAOcm
2HxkZj0+GiyAmfigPxjHggmi/7jHoqMun1KIl0U8zhQI61sFuRLBLhUQ95Aniamq8R49OTO/M2OO
0SH5OJFj5IAXRsE9qiagdsxLoibMCCXq6WI0eCnxprCm+mlAPZIMtkBu4Xz2pu6Mw+Qh5nwvYpMg
7JCybvGIfZZlTtWV5EZO0XimTenoYS9Sb6Lftp8NgDUZ4l3CcCDEotHFj1VuiFT79FJwAtg9/gxa
HDZqq2adGHt6fMkR6+6Y+g9aWrG5oVJ/A0EUY88FL7Ma37Txm9OmhSXBCDKRNmb+8mQFg6YQCQ5t
h+rOEcJaw6pl3QYAn85sg1XsKu07/Vw057h+TWYXSA79vkUXDf2nasFF9Tc09q42ID8wXyL0cjTL
2Dx0acBmC+7oBnOqPgpHIEwyPrLW1saFea7mWHLvMgO8d/PHLGVG7ipLFcRP94WegB2HMdyEQkfH
kQMz7FD0hRo1THt/4YhPr0HdYfWYBnlujno6c3Hs8vndpqvcEYf1vLafZcDHFa+h7XNnBj36mJm6
evXgKdtQ/tV+vyIZkakg6Zp+veoCNgh0BfpGiV3ZdBl51WXYl8QJQUtG1ncl0XZAXDLi0Kisicc5
8cHVFuAd6D8D2iIW3Om21OpzZO7/tSs4oYaSIBlMJEj6UoAy/O0ABTqe8Se5E3iI//7631ZwQwDl
DbBbUCZCBfAPRi+/DVCmD6G2xgNrKKqOEIoP/XY4l9RfTJg4qilxNmd/N5lq/LaGTx+axEnAwdlI
UFD9k/mJok3jkd/VTj8fOeIpcjPYw5S/qJ3q67PWZVl+EugASWpXd6DmLYKcZpsHIgtG6qmHzQlg
1mA3NoYgG6Fl+yqGnJIc/XiDwLqfeklqiD9kLwOPerm9dGRpuYw9nOLzOefmYBQS3Vz813pBVw6h
QG2jLcTTtJ2FFUhlmmwbSfaV07DGuA3rmhXYehRuWs7xyIHi0w8z3Hbu4/S8OY8e7IHIgLQEiofb
dBmJXMdPGNWZ5t8y+BPkdznQgYw5v0mNpc58KU8KnE7qdVZHbgPnSNuzUfGsHaTmXTB3lXqQQ2l9
Tq2NCgrGFt6G+XV1P0JxUKlHrlbyiqnBnVgQip8sDZugKZ9msuSmcHK7iwTibTZPjdxJFX5wdNQ1
N8N/iYzXSwjN7i8m0d3EGYACa876ZTgb32weoF9EYGOpFSCgDmMykcA9fJsUK+LmKs+T2zZjHJXG
Fwn6F7xhTvBXEfCG+5HNnFEv3Fpzi8bqMTs96f7hDDM83fuA1/dIyciyxGVEh3Mj6z8MIj5Kf2gc
/fL04CQTKmHXIAgEwBnyZTvFi1TVPgN7VKULPd0Kh25/YxBxHNfJAmbzDZtXAiZAXD/vVvc6e58Y
f/ppehs2UCqkdIMYAKXDZDyrrbz2O3FZFdN7StAAtLuE6G3ck6tbpF/JQiDKNyN5GPLc7Nzzhe2B
T2v097raC2FSAQhAGmVTaanyhQc2IDI64Lf7QrYqCNhrHls6MS+d1wtz85R8xyFNYWQTrjGbD7Th
cakdq/GtPs+cLmgwF6+Mdf6CrUnHAVVfsNF031Xk4GAkfMhKz/cQ3RkSVT0EPucYC8WUoeShiUJa
IysLsXVuYXEmemJfErTltetsfhN+9OkaIBvnnX6tRuGN38YR5/S3x/nVYPRGolhOJ7lBbLZUFsoC
SjtqkNFt3aeDv266aq+WesLMC7uw31OSYnGcvZvv9TvNplJ2u01OnnZhD/tU2CndxlyUDJWebuUw
hE8Fv5pH6SIVOxuZCYnXFNL1DmAEj2XWw0uh4HKKYUU/sffji0xO6eOzf4P6h0ZtxzbK3nNAO+7x
F5gE82F6D9YpWIHGotnc6VzafNussH+FN9u1/fjkY+1bDtljrlJIY/mlHI7s2aKOERSJuA/Cjrac
iU6MUU0PHo5QzW/+4D+JI2F2ec6JWhexi92+r70FHRuxdLPhbLhrNrWtBd1BPNW7zNUCHkmBgy+k
ON+WW8371+5NHNY1lTE5ElfUqJo0Hef/78YR/IIpSPOPjaP/8fU/9yaUs4bIXiKzO2GhmbpDP/cm
EijYgKZzPQUDs/3f9yaFcE6oRhof09ifjInb9rO+EH8xDDgLABOoCfjIP+MlAHr48+702+8uA4yV
J8GAyu/+xwIjfqiVLnaEicXlB1h1jqw1gjMxuCU/TOXjkX4xs6J8IKGB4zMne/z8EAIgHCIpQ20I
MBmGHBpcJ8NjTcf1Bz5/SokLRvfrud0y99yNB7IEudcyF/utW835FiYYxOxSoJf9NdYi+8Q9Ph6M
EwEM/Bi+BViSq8c+weeKaHLQ0wqcyBgCJD71RJ/vKIX4TPg/EnLTjEqImSbX+yK7UL0I3Ajshzxc
7mNWECp9OtibZi6tjNPgF58sG9ppAiobOEgJulixwhvvBZwelvYMn4PDE9F/aRzUdzN6tN8XZrQZ
1RMjqCdDjuxSc3sCFGLH4w0JI95BTB8OykfcdZ/jpvLQE83lowGd5pUGFs/q9aycRjKabDaOET6a
Q1/gscAXj16UYz62HH4oD4D0GND+C6SffBFoWop/yZ4USSwr2Vk6astxrRzF/bi/LsV98tLUDlBU
vrakx4Xf0r4iSyQFFcs1KRujRUXDT0KaCYkNicbdMlFMmAEJGLyIbDnQGpDlspQ5T0IxMRN/8tyl
BJFWqLOnRVt6K/fpnq2K3QKGfQiRoFru7rbmEovqK/uSU3KNrLTcE3kZ2+2hk612A0WCFIk5cCe3
2hoJVFvCurgsFNNOyDW2NS4mCf3Bi4z0Fri9mW6Bll69JA4ZIh2Z45CtgeS4DmEQIMy8rMkusJuG
Zj82UiNg6WS97HnS6PcNIV/LLIg5Z605fPfRePEjsAHKQnX5J5piYvpgJkApkGzm0fd+wzQ6esPU
PfpIWbf1nCYYnzG1woBGHfxKZ9JATcfjDp73VbKp6Teu8Gnw8vVhu5WX9dcN+m+8eOuPz/1zL52L
bb5f5ftxOakT0HusiyUalwalTBsq7qSD5NlHrqwuh7frOfeRB9slPadW8IBGuICNESqLnvKuoGPm
RDjBJdovyk2uySy8nqlW4Uqg9eX9aXAHWWG8xxTcKHV1q9mLHqLlzCl9oGKAFLig+GzUwo/FY10h
X5VswINUSnT+ljwQnrcx5P2g8EyHCperjdL5xKsEhZjLCaK/eOT/vGaC7Fev2jvfHhUyF0DN4xWP
8rL/4vrituG7jlqY++2WK60kkQADqIAQ4QEPQbrD5BX80ecY8iQqsERVeUdVbfO3cKwtoq66ubZm
ECNkyNfvS/0T1jig1o2qfWu9o2m0PF+VXdVMok6uv4g0TATxvI49NxK+nYyp/nuF/+ml2KODBpqF
InHDWQThs7Eq6TJjRF/xr/zmTIDe6a3diSuuomiZCJykpuAHrjvhiyfs3uxoYrDg8VrwZ/LJNaOP
zzlnlOcrP654Qfa9T084ELC/5U+vczmmuMacJnI4XRAcCde8YBw3mDNzvTbIkzMk7Nb9bvucQPqM
kFpaBlSeMLBw2B5r7vswelGfVr3vfUxZwOnBqK3N3TO0AcWTO6BcXnUfE53/KlxmK3UHm4WjD/3e
7w4I7DddbWbehK1h3WmDh28scTqee9va0tm0xbea1xg8Iucav1jLBG6ZMwdIlrTWkvcJclb6hThR
qyU7ofCg5f+ATOJqzK01DrJVhwcP4MZaOypH6A4GBLvMI1OBtcxXjki2ObRKgpctQKccpS/eURAx
ifyb8+y419PgdneQV3uduTeWExs0pdltpdfghjkiYnQbANy043iN1JunS0bSAHyCbD807IUvfVWI
ob56nSdxofCYa54AC5W4jg6aBGdMF/ginLviy8KJrr8U+1IofeHbEqUgui6MJhQB5VwX96Dcpq+T
qVo+p6/VKgnUc7mVnKEOHoVVfiWV/Y6Kuw7x9T/NoDVtUP18ImbyJgT9zRsjSnOwmExma32ueFGA
cz5EG4mli6Nmi/htuuxoMrD5YG0JGoo6rBOHSaVWebnL0ko7iq2LYx0rMFsccBq2I95D5w46NRDs
T/XUHXofzbOSHeOSfcIx0rVWhHAGOs2qLzdPDcuFeqTLJ6xvLxwSC3QUd3t7VT645qjhskDPPntY
NS7lxoMP0TWSsE5+cHw1jK92z78fF54a4hiI+gky7O8b9cSB1NiDgZZH8ggCfXznGaJxZoJMsvmd
iByhAwj6kIcKVoUdG3Y3oiWOANQ3yY9EC56rCEsFrFApMLJPPAdV5kKacNhad/VrgZiPkFycIwAT
WbDwkg8hnAs0WblLoEFSAgUIpx1fYAVhD5ITX5wS3wBve7yc9Rk+GGWuBAeGowE05usPHkvBD9JO
vCO7XH9oJ+mt2wlv03lCgKLA6YSYlnHF0XosvSmrBqjOnZiqbAJe033kF2Nh0NHP94zrv3mq5SPe
v3JRCtYMSc9msDjG310Cjfze7w4Kqyis7oCWWUoXjd1L+sqp07tujroEpUzBVdrwUlknnAnQDRCi
sRId0p5VCEd9d2CuRcuNZhXvJ6iDR1JQeCrEPU6fKSOSNmDVRwu9JnPRMtgqWUjoddL69PhxRmRf
ijtiKyb25FMUoG2pNDOW6T3ks2RGd9CGEMhfBN0bhOkvquzQVqgyW2xcCmj+rBGk3T7FL+m5FTuf
y4JHVIHOYKpsfdbstNwQqApcOgCstN0s5JEZZGCA89POOD8ogCeFd2tpHkQMw56XIzIxJyF8xH2a
xAGeEJwjYZm9YakYOK1xcCScJHEocy5c4ChHCoswdC5lHTNTwtA7QNWdKD6/zzVzcc/WRFmSloSX
Cs3N8LQfxdd1V4zrdLbNtZ323u3RMVNYlYVFwiQujCv15OTBmO16d7QnP4Y4kROsZEIPITcE5cKL
wC3W7rpN7d99+tZjh6eRIrO1SpT22vFe1T45odUNPYhNgS1MJwuER0FxWz0SoCrl1DVnq76etTj4
9aCoLhV389EfUCtqxFLpVtyFpr7TbwD9ZotEkLk9fRleDfSj1ikRQSKYCuhOslhMmT3V/Dp+wyuG
1aHiHxhE2hPLFu74ocDl9Dm0BzKlnszxQBRrMYisebstdxxQrZbFud9JRG/OPIVjWGR9Dgy6jsno
IMhEdjNDos4Z7jT7YQDnQyJ5gX2PkwHA7YnX4jZ21q12Qb+w6OcQAltfiI4KrtFywR0JS4knhbuE
1557BxwhH1LRu2Jd61GhWsQ0Z9fPik/iKUydljx4CxCxlYDKkQAJpgd2ClaaFMmRnQcgdWYB+P2j
GE4v/jiZwWbXsCe1inwbpHCE+MysrrLRizLEYInpN3yEpjfrPzymIVCzoxlIbzySKRPF2Efy/lpL
eE9jTqC0tlhVgbRyZkVeF9BQm7OK6/60IOgsMhGN2Nt1QrMPO5bd6w8+MbkMGOXi1GcRZtIBtbh/
pX1mYOMrbDQh5Klw9H94HGenL0FHRUUEvudfXC4zjJNkLKIayHMTfMTflcvwHgSGWn8ql//7638f
xhkGgzUUHKB7/6iEN3Gg4pf9Yx39UwkPwWLiWhiaOUU2giD8vViGYIHKgoKZHrCsydTR/2AY99dG
7q9DSGZ+BpmRNAl+pRj+qVS+65nadX0T6o0OTEXXP7A0f10JHgQXejNpywkzGL41yDYZ3GyjiRB7
m3nfyBTRzApSLcHQWt0vmrHNhj6UlQFfEz0hsa2Z86pAdkfUTz1n/b5U50oaQ7LuMYuJJpKHVjPX
Itns5PJ5SZ++90qKuadg5EMXgVkH02bhli9ntYr3KH7Eu6bFbzg6wp3uH6h3W+O0NmDNGyKyDzg5
Xpt2bz5qqvpIGyxdv7u3TECANuhb2PXH+3QMEPqXJlVem2au0PyUYxyLWB8sbWAzJWP+Fs7yeNyR
sI5Thjn2Uk/vuMoNVoF/7+0BcpoxMoMI+j0UIvLfTjok2k5/uT3+x9f/vD24C3CCANtXBeE/8aM/
u0k6H5pcJ/SNDJRI5hRF8LsMCYc5OVCGOUX7/MrQ/q2bBH2TNG9N/kMP6h/cIBL4zb90k/7z2EWM
KQYiLIbmf+4mPVohLvu66gKWe+waPcUPbX3+G5DSudIuwiKMQObh1aJzIxnGFzf1pJDBlrDUEUAD
yK0YhEyfz/nmNiBo8/UY1dBcIib5cTCg1KI7jenD+zHF66VGjYhW+Y1PbT+lwlYxeDSn6DqvZ57k
6+Ly4XLQQkk+EvBGxBty+UlTTkKMa7rCVl4r8AxH6jsr+qBfDn+rCin3CIZsYYGEid9Y8UsO4445
8U5YE/O1EubRUeNk4cXUe/Ii2fSLFLPfaxXoi7zDyIHs0xJI/iHlA6NuYm0RWGPByznHUBRBYHo4
cGsCLbijYU6CKQwNTvNcnotz8+0WStur0xIZp13PxeF5gtPtCK6ukGdZIheuXIpUKk8MlDdLwqi7
H4MHYEkZe+h9q8BRfKRO1E4evsQfO3uHw6WxztOwn1KE5jAWdbZK9VBfWm+YX4Qr525X2YkJRKmB
aQKHVTZXoBIOMai8FM9asOLVjNZBmD8c9WVkJLPrUdqTkFP7ZAMasNfCukX+Ay/rFSSYYm8+4CYf
hq9Ppr1btVuiebKxVVjvVyv9UmDQjbb5fY9XzxBgpaNYL8niupT38l4rEKaGURY2opeQ44MOHtU0
inimJ62fbZ9rpMkB8c9Hj8RYgNmcVLfbH/GPFBAwvwlOeLftbKbY7ZluB90vLO2kxdVLXAqzDfYS
DCTDWUEJuhTOxVcVE7l+FIiGZ2QfPLNz8aoHdPSd4jg6El7pxm1cydfepktuCWKZziTTkXiy+/db
ZgZvM6gA8ZlrMAI9cx4qD+ciZZ0TtD+GBdSSF+REnCHSFywSfe8DXSHmDgCP6OUfrOoEEMycqLQQ
lo6PhQjIJQ4lH98jhysKJidZan7rjAjiv7vzc815yyDpT19HdI1gpN1dCn2XvhcVk8QxbTpU8y3c
qgFj6ND/eswW132yKlZ3ZOn9SlkKMNToLpj5KRapOEGigymLkItT9sPl8Wq7XUFbTyE8vgCK9Z7h
bVszcSFQCZMAmUqcKOGjdJAVL4QmFbt8A14MHE3sTeWbZeybBSahjtNp59ftwgx4BD8yGA8XapSB
9hwX8noGRZ0Gk3x4jNirnEbhdttCxwTGUDtxsruukxV4mFfwk8RJCPiJ8dpA14ZDJu25FwHRGO4z
uMHWy+nCfDBnWl/nzPUeC/nR4Id52gxLnNKOvLuzjxyssqS5/j/uzmvJdfPcti90oEIOtwTBnFOH
GxQ7IeeMp98Dy9KWbO3jKt+6pLJkSd3NJoEfX5hzTAaEjsQndernOfcc5pQnlCVIfvEtE1cq9S+6
RoF09QyxO8vHuHZ8jGb+fGIxkYVMj4W/FjjkZ/eILlDhRnmG5Ur/iU+SPFPJxdzVNz5eO8FINfGI
MHvTPJE44ZTBvDl42/6WvqFAIQsyf/vHJJFh4kdEpwnrwvc+SRKj4VxNE7rWZv7GyHaangXLSacy
MnlcWPw84PcUHAlzDrTAZLcvyhOKl4bTZngyJPPFa6rtQndNmhflASYW9aG1s4XWLuFR+WB2D/rD
aKdXwYCnQFzMq4Ky0f0KFVCIQ2eMS1TJXH/A2veDg5i9KOJCio6leq+aeXgcX+A5RfsQVMyz3qQv
PlxA/EmHOpjr2bLUHTA6tktjiDUJ2TsZaCeSCyDTMnI65aQRUEtM806ymqhu5jKD03GXXYpDD6mH
A/i1e6AtuXDPWp/K62SV828iF1lHcJWN2MW/mefuhzBrMoRZ/MrWAY0k/xwbrHU0EyfCqSRcYQlZ
5aqvHDE7FflDGk9a+C4mDn4eoQaYZ7Ifp1YC/DRP8jnX7wxHt81pyeqhWbGRqDbcETQzeJ57AOk2
mk/AHCuGTQIEkKkzGtb8t3w2qb80kRQyxGeJzRSLVDrrSA9zZOJ8aHeou9cKSz2wnwQ9z9UtbOld
xsCcqDVwT5gm5jot6Jtqo2tiYuwx+7Lx//MGFOkycA8ubH9+SozcHKIGxNtZbtHpeAuJnzh4i3Fe
f2kL2WEn+FGTnBAhgx/t4LsF/I4zqDFgnGAvr9RZ3pwGILGKuyVHwJ1oDtgjyFxbxDJUgA60KIMG
DuCxPrVZttJEO1Tfa/zfCIziW6rsNIW8F3RK9b2JZoa2tl5AC/SCPQEtuKu/W6RRK7o73SGwGiB1
wT1rXuJvgaulW7nYEbmTTg2XVKIwHROhtgAIYWFkmyxl8Ei3a8/JMMl/NLgPHKE5KfmLHH6oIq0q
OqLuLVkSfnocfuRx5aY/zYPj5LW/cWCW1TJgTMT9H6wGZdnCfhoeOBF9IjRqztotzpLI7kJHbCGB
Bto5J1enwSh+CYV5WV9a9rs/xaf8ZfForSHJz8XyvW2rX88k4ZWsXmPfb7phUb2KV+Zs6B2KaMHd
ttXXPQQyu/uOHOEjZScb2vnJ/zKsuwugEa4NdDRr45ODQCA0nDVaTfihMEF7sJkyt4fMpeOvI0DA
4qw3kQRPs9WkP/jaZkwfg4KnXn4L9u2L2c2w5dEFgEDpd8nSz3TAtNYOXzmRvDJzRcPJrJnClYO8
9Jt5edqtXRMBxjyQZmo7E+X5qC3gjzE0DSXHYH835HdgIS57BaGeVRf/zRTZXcjmHAf5NmRCiR38
RT356qpkrdHfjZ8yuVo8CncyXNF0I28lkwU8YytV2AN99IRNheloY0HTqZxMe4mNzQhPl8cCNxcn
ATsmDdu5jUEN4S8DJ4u13hnSwxvREOQ+aOauYaOY2YP+Do6WZkPhKn2q1/BFOcC0kIBCuyDCVyFd
CTLiAtAO0N1v8FRFNLc+uBlSKiDC2LHdz9gxVHwHZjUgDeYgK9aWilXTW+Vf1kcULT15ISlrMg8z
f99B72Dkpm7cZXJIEMvMZINxwhyzLFkZFeeRCAiQIZCtEb7Q2EQ6JMactXz/2bJZaaZbWsFGhM0Z
Aqp/Z0CawNZNHhQY7HHgF6IoUSZhvA0Tu/a3MbMPtPmXYFUcXMRmSAx/TGkdvhUWP2Jt+U4cXjJl
I/DYrD55ZpX5cdLGqzw+qryea8qJrAUGJ5ZwTkGdxtO0FTgJU0iBZeIMdzHDQ0Gzv8LvvAOHMrvW
ItmMRzddF/KG81Qf3oVrIy3HEM4u9wPHnKjypfwum46nqmauZPns1R8VbNtQZWz5pfQv0EaBwiCk
ia7U4u0CzbUpnsNuyxXukXUvbLT43VLXUXxQspVK0t6SYTzY5KCuyIZ/Diw+QibBdUh8lT4RqrVi
K4kMS5dB5VDI+Dh9BZATdjfNdHwOUr9HVBJybSEgkZYCaL3iJqFk8faD1M90wj/KjOVzMBfbD4RJ
IteqcWkRyIOyJbISmgxYNSzoMsBIBj9BaYdvhniowOfrPx1wssT+9QlTbQnHSjhhlk6e2mu+Dnic
VyvM0llzXGfN3H0LArZyG6FGnrLz28XobjlVCsMRMsfInDy/qua+6ReaPveRPHZoYE8wCmXrKRXj
3oXIbAKMm8iBm0B1LLZ1vwIz2Q0VPG3hh3yUuZMJqLAWWcctC5fVetOBuuF5xvAk75KCo3efD7uR
OTYzuSpemNaMVBwddIe8LEcnqNZNiU6SMPtbxjhLnGtMvBeCjOid4oTSjwhMUI4zv37PWKyOYEvq
YU+4NY8xkt0nEvDGQlPJ9BlM7zbam+Hs2+X6DENuA+aFLJo/FLaA2i6fZLK8W710L+kjtNIG5yEM
jmBMCAqmhDXHg74yg/dSWQjDrWdrT9aN9gT1IhFFAJ02BfrOmBULAlYqpZjZHcECDMeFucqaV7sL
ul1dAapUS3XVsgePt1cpmve//lRA2DbzXGNEzxIx1eZ15BAoydcVDiTQWF4oHW4+IndouCzZMTVS
WxJIk4267oBd47tmXgjTB1/rTPsOjGW4Dbc+OS3ywlgqm27brKy1CyaAmlV5q1bMBuW9utf3AgRn
7yDInm3mEcrruUw5S9/L36GUxajAO6uyJuN3+e7v7kv7Hr12XzqP+fJNkN4DZXbHw1ryfsazt2Hn
8ukam4mENQXxsEKBP4jn2BZKYPKeeywYdBfElJF8J+4D5aF+isMCzAmOPmWYcXGEl/CSEr5d2MbP
+MBeuEWjNFPYJtXvHr04jCLAvj1x4KWyzY6kfuvWQv/gbQxophacvAbvZTQnV3xrvnj+rgfliHhJ
P8Qb/ppRf4fffJf+3kV2zj4AxA8eQkRcGAeBBue0HBuWGQTHmbMYYrg4w8DIAWun7/pLvAmdZF4u
pc7JjpH25MfLq2gBJd2tbGBQ5Z6uo9ftsScddpEkZ50qnodqZA+R3cYnPCNGzmfpeGCpmE6xlGFU
3695QQGBNc2W/7fM3/n98mh6zwk5Nwi/2Nf3+nuq7Tn5PTDUs/I73xOUTfY1ZV+6h9cifsQdQNJj
vm+HpRpgY7V5KfgCxVV4rgQbbjR9hcO3DTeNRvP4zVsWOqSlQ448ZhRPm9yWATzzLJ53/OobXpC6
9YsF1/XK3JIKP+m6QGHK5myYQmfdbfLZns1Fx/AfdfVM3k1LRnnX3YQNGypWGdgLvzpSrGbAbHgo
LJI3aEU3qD7Ao+h1Sep6646+MYNPQdo3pRP7U8VJGOx/04my2tOeHmtOLi45AeHgjEAa7XDV3Z5u
cay+FIeO5SN50x6sT2/VKeRSIf543h2Lt4L9yLivz+U53/DCWeGbM/cF1PyZO3W8T287zN4jNiZ+
IqI76btNPoXOKW3+UAA1baqrvs39NXd5HC+5jyPGMsK8AZ51j8ebgCCGCguktawvGw5+Okqbn1G/
55PAhCIh3mav8lU67+Sjfp3lwyyilXnobKWcaM36e5ms//FHsVM27rHaucfpDjgI53DkuHD4uNMz
UvT+zt/hql50L5XIT2EDOrNYAkhX8pR/zZh4WG/BtWrKhcPC3HcbXnOyKI7qtjhyDmVHDJZ3mu0E
0cW23nOtoblEmWDn7wmaSxoi9DFMQ+7VNd2M93aJlm9LZMrcL5nuTARvDMJ2e8Dew7vvr/TFszgd
uN/Lg8dwA/R6ehna2Ubw9yXaovDiU1bzDwYmsW9AOuXEzi/dWnnyrEH6SXN2i946wEW29ORTW6k7
f8vPoIOZ2cUX/77yCJulJ+YpIWM9yGf38qKveNbNkgX3/T46ciPz+1yjRfjO3ZfPafeJ+Dz7DmQh
jix+n5eOB9MapeK7AodpzohHBaDUFZgsZjpH6XtNIsqvb2Nha3P33FfyC4cI35GJcxmdEsovFaLa
qdVxvs97Chv+CB/dYvhsKU0VW2Jak88yBP9c+/gF+D8MiDqQ+gYBBrNg+sfhbKT2noSiXGb8xrik
n+ZnS76YT65yDs9V3uTGa0345ejUj11y6x15cZho9uJcckiL2RWLu74trp2AEojbkgySZexs+r12
V6blLEv7hH74FK/C1WTfH3bZKTn1j+hkLZ/xwf3s5vprBqB4OpixDax1Xoo8Yzm8wFPyy2YA4mwF
CfnXedhys1w9sI3TR8+EfEF3MKOtPOvbZMFtxDX/XzsXF6cFjSQC/jYRGsrKv7fnIn0UGR7/ZW30
f33973NxnLe/GUzF0dj/g1z6pwNg+leWAj5Vh7f+C4b651wce5dqsR4y8JX9UmD+7+JIMX/Dr6sC
ZEISamGpVf+TxRHj738ei//+0nHnqpNBgXCqfx6LG10hZyI6z11bp8EqtbLh5LP+QjHAZZ/U+kZV
aYArF8RikTANiJkNNAMTJsQenbbsBlREvtc4kmYs3drYCfJPS87iWJzHxHAkieRBpBcYQmeG2q3F
PD90kvUcIp7ZjTbxU/X0LeZQCf3uQ6kL1REDOphCNN4tJZ8mM6Qx5E+h4Cat6r0AIC0ppPsgeqT3
YDhIiE2SGchK9UwqIUUoGONVDeEd7duYzfGFTpFGUMTKYtXV1ksaCFs9lJk8ZWsvRqthbfl1ZzmL
VLFm2gFKLVUYKspR/Cq4jBBTeZ5bq96759iHTVWCUOFl8N7JaK8qpGql01dwocboQ48AvTfXkody
Pgk1Oeq6wnd8NzzHMi2eKmFBwLPQ9bfR9YnZBXUJOkDxLhm7uFnjUigUVm2PZXHIeu8icDqJ1keX
fqqJ8ewEr9ka3tQ0Bx/k326Vob15PphnAIuVm6Al9Za9hYkrYkzWpOqrhu5UShpMGgaDtUSj11QF
CiiLXzMuM1TmPRIcyVrnneeYrX7Ka/oGS0AHi/MpoGsXrZLxbYqYRKMzH959FJS13iOccItZqAt3
kRpfrHrUk7RtiCfVCOyA6Gs7PVcdvaGaJxqvddmNMJTLXcpAryi3chddhaqvTqXXurR5eyG/Z2Oj
78laBv4XD0o7kzJxo4Vpv/6vPZQmQhoyaqz9Fhg1NsTcmf9/6TdCbpH/4C+H0v/19X8u6zhVWLqZ
iqSp/2wstX5jwY3YmgWZYrLqZo32xzYbPjNQZJ0zazo12Gz/76E0qcIt8y8Igv9gVSeZHIl/dSX9
/sJFkAbTsfkPosBfjKWS6hthU8jlukzd+MmivwAirgXRCSI5naTyxV2gPNz+DD10CoaKg21KQdwp
sM9SLI8oMEUiO7uC1a8rI2UNsFGI7yGrFZk1ceebMF/K+mYwrqmI6Cyka+EP20rX3wYvXwjtyAOf
KXNJX6YP+dKgBJRi9dEotF/0kpYHEwZSG6FDcSquLLrlbGigpQESKuUKHnDrb0ehuFeoauQC4lnF
tENzKR4JBPZ20gBKR2oJolZFczkmtE3sEsOx3hQabDrDp7F1O4aipKIZA8l7ZYLliAkrqISjEST9
LJGbfVpjdy9voVQRZYNkdugi9F7drhxzxHmyse6ZrsYIHTOe7UTwZu1FDwqqJggoiZkrtqEDWonr
mk5LC4xjJ5jYuxANITIqeoTK6cFjmmq63nIwtLmC5xvHoiBeQ9q+vEa9BGyrGKzXur27xn5kzjyO
H4bvLgdh1apvmrAbeM2m+iGKiMgpaV2LYpHlXVtrYKt81bNh95HSAGlL1n3IBea4r5DPRBZFNPNl
TWnfcyHRnECH21aP1koiNNuuunSn6C0CRBVwvR/t5SZ3xhR209AwTUym49swo1vfCu1CdMlXF6BR
i44ZZl+RVzrulEvgxTleelYyWe1/ZUD9es8br2KgUAqHlHZWbrwx3cnPxKyTgjfwdiWp4TRo14Q2
Ohm98aaEP4m+9hSNB8P/M7KgVTzPr9bJUJL7imnUJaXqUTF6G6bnpjpZvtIMAeFPoDAf5PukzU+m
gdyujIsi54soQ6quZ4//5hNPQSNAIUJVA9rx36t3VIQD/2zE5OD429f/fuKZ0m8y+TPwUST5X6z0
/CtOWLyfHG7W7xqEP048aardcNn/6Zj/i9kFyKVMeiniBVycmv4flWGTfuhfzrzppU+cFij3mqT8
izqha6pWTCqVSw25FzHwV8Ul4NEzmg+DCqhqQakL9Mogr0H7EKQd4nAJm9DxM01fKqF4kxV108ul
Xbvypou0QwfxMBEYsiUgkLlTgJnTMLnswiHy+KJ4s7ypk5Nf6jqy9VzeRLL/WheIBzVX9xd+hLlu
MHdjhrAuSo9G+pWn/jpTdqncOAOKvSZor0WP8c5l4y5FbKGHoCIK2sXahnSPjWGSqHaKfMEIDTHj
1UYkJRpzoyJekrmnFTEdooVUGJkYGdh17y664dKT0PL64NNdDT6UAugjLqVVYHkATiqdOSVDNNDH
u7QiqKFrMnSwqBp7L34J8uqZxj5oao7cWag1OLyjl4pt1MxTac3cXYfts/O36kjvV8zkSnrrhEVe
hRsSGAVZ26IEN3twKk3IFDwgelQzk48wPNV98KUqDO9ITE67lYLNrYxQFKh4I2CPgqb5KmH8xQqc
NDLLqA0b/Pt1bq7EljFjiyNocMDtMFRfJah89Sgl7jJcCmSh4iYItPGll+pnUZaLUXBXciTfI3Iq
Qb0uDMYEjJhiwZyLSG67tCvmvf7R0n6LylboYXdZZBNrs14PNrUvrX2sdR4OyoEstDCk29NwDSbh
ugajNTBlLBVKMT+Kx/UY60sDhmKPLXyQwBiY8LXYJ/hZvw376uK5yWsvMGZKPoLoXgCBMYwCbSlT
lB5Gaf0iFuI+EvxlLEwG0sz+Lz641CnVWDFMfHHKROz4d6UaNmuNkuefSrW/f/2fpdoE16BKAy1C
tzeJp/5w6Ym/QRsxDEmSYCtxGvJN/9BVGb/xKiRtahR/HWp/uvQUA2+fZkF2Mmh5UQoq/8nBJf9N
echxza8+8X5lHY+7PlFC/lKsNakRlmLQ66vcHZd6f9erh2wi6y3TvW9Z7Mt8dMp57xDcRB7o2G9U
lPJiiashjeaS4Db2yFgRMnsQRAWtyqK99tRnWa0sErdY+uhdRbMYnCAmMhZRfU6c2H5IpdZuynBt
KPW75o/CPiqTXaECO1VFA+9QMKJcLxyVgXnD+l8wwVfKyyDqGAcuLDnauZ6/SDzkNi4aDkY7bcDU
SlGOg4hIwI02KMV2AgZaLvsjRcqqsLaquLXidy7/MDAwKrE662kcpX4pINqfSh2VAe7AzDNB5Q16
EFbOLBQSllHaPinTVWQeI/0oYgJRo2lK2p7i7FD5O5fioqCL7sbVUBEwWmAGsrAwYmMR4BOPujEv
ug5l8PcoN8uyFo9YET3NuLs5aaMD+fEixW4u/gjBpVTuA8t5KdTILDcuVL/rUBAPPAM2ejgcDBPV
lGbK+CwA2THdLpu7V8uY5ot4hpn4TKzsXExRdoisRlSGgCrwLfFSkferlJDmyo53aTcSmSAW9apT
qrmKYKLD3j4gNI2ZwYUFWxMvuAnhAMH+tUpiJ0STEPs160pkFp2xilw8kuSkpSexDeYtobDuqM6V
7kd2UcXAiS/HAv8Q3uPMXeaavFAhJLXWPixIrCVl2ReaZRyY2HR0Os6nR+8e4I9oOe28VLUVBG0J
kgYlVJ3AVdZp6X0JvLK8dZdmK5LiHDZqu6nb/DmI9NbZorYOMUVclHc3HzNREQjrIJPXaq7drBDz
kdGUC6lGg9AEC7V1/L5h8mm8JG2xblgZphLRb0EPDYuprmw4XuF99exsrZg5MrKBwCRti912poVO
AABQAFrlDb4jx/I6Ch+iZkig9lATJrTiT02/hq377LEf1b2ykLnm/fE5low/8bHG0mtOSkSdtUtZ
5eHelztRIKMYPM+wl1EZiKX0Io/6ZhBZLJsamTKqkO7aEvFJzaMnCwP2mKawH8sSdVyUhnYnCXMx
NleFEJwHHUs2xNIowv9f+7usDReRwMqun1YDoQYhQtP74kwwq7RX6GqyuD80SPqj5B7KWNgC0KuZ
JDtFI+7TkYw01esSNuZJvE/x8f0XPyJApTM3JPWeZCPGjP/2EaGYyt+6+b9//R+1LRNBFYe4jpZc
mf7Kc+CPRwTSW7CApjjNEcx/8Ef+eEQQfI/6XLPIXkT0PhWkfypvVb6ZJUoUuOIv1fp/0M6rfy9t
f71yZRo4ADsxtMnm/ZcnRDi6TSSqMMNkOd4PIHom4TEZY+JaZuFSpNIxyMadnqGjEEfjHrbySvIN
SJa5SP1XGTSHwzYshJNcmlsTyoWld3bRM/YiiBkHhqmvsghn6vDM2XQrLmI6Kca9FetbWatezT6/
FI17y6LxmDCojDtxEsThRxnSjjqRtbFemuu4Izi4hUFdGdq2SNjQuZdoOqcbtFT1V9jFCy+ApkBK
nkeerqsP+PKuXkyki4y8R64+Bk04qIoC15vsV25VGNCrUin2BDrYOiF1gVzuOaI7cdq/yihP9Vzn
1sYGyNK9BMiXB0MJeOWpp+grgnhjShI1ZuAyScvv3QhRYWw2TTIAdc7ueam/xhnCAiEkTz1gB5Gj
XJARqUbDEiiinQfvRiU7A16xFn0aUG0BO2OkHs3waaDSqtVgbXqkgcvuN58OXGXceLl4HREIiem4
yCXiERXIST6b+MqDdmqWXbgV0uHdJG0iFJ7DmN2pCfDjjvNUT3dad/aAhAOLYgET1KfRA/9UMgtu
QExoH2YZ24HKo0th19bAAfPvpaZT/W56NTzwTh2S/sMFAFV2Sy1fppLvtCjbgnafikj9UXgijSvV
ZqOJkKw5b+JwUZctoHfC6MeCBGDfX/rVPgzMnaAQ7Z6wVwGuCE9RIdYNsA3weLHsTponnJouPwdJ
scNLNU+RvoiDf9Rlf1tbzTyu4rugqeW+HUUw5jorcDxbmrvR5WjedNW8wZxeVyHCpmmQ4C+EkeDx
vFs0CGwLdJGaa3227skTrwWy3lpU12JrQhtxEcpVbIezNDzKWOMlX5hzzc4lAAJmlR1K13t0TfCW
Vd5n2kjvstZgK0XGA85+QL2TgttlCnGK0UoJqsyhS0g40qWxGveRrwPiAw6l10ym/Y3I2icL7pmJ
nplltTxuW2AEIbRFjeSB8FXJLwHznLg5VSgZ4rJ1epIyVai4jJPmMiFLmTIuZOYhFUG5QXKI3K+u
+8h5OxhAy3249NW1giq2jX489ZGDfE3UCxGDh1H30UV3qJ78fDQBeCrfUo4+Ro22VTsBzZFIVV4n
UAuEqKjJRE26kHmyIj67BnJ8hD5V1wpgafldo0CB1bmpxXsOnlDLnirkEbHQ8I7f5erNxJ9VehAS
Gn0Cs4P4EWre1wJojbYLBpAqNS4Y5Kj+t5zSCCYmEDYzRejH554Uwdkk3C2lvBCEEJkdzZvU7SOz
AzPZjnNLyDF4dm1/M+hlwfXrA+P0lrFiXEA00wJ8/TEU5VpCWFSzxFW2qU6ypJXzxm2k5mfoLrG6
Lpp+3zTHQWPHLl17Q7Sb4BFkH2OPt4UAQ3EAZdaxYZVeKTVh2QiElrF1BoIjYsId0Zu0UG2sip9t
4WkfwFYyjnOt8lBv+9xWW5BuAwL4ErCkz8iuvZZ64gwMr3J9p4frDqVR2fBimYBGFZCl8cNLTgBU
lx28vY4kiPiIsWgW6cEjHOpz4bvI+JK6YdmZh9qn1l7l3uc29Le6oDtx5Dpl7DlBqIq2Z07+Woth
Xl8oLwrYUsFnt8lQ0G/Dz17QH6UY7/0qvwMVSRGgce/kSbCt/fzml9ZaHKwtBqUFG49NNZHJ2owi
UxzzByXuopje/7Bd15W4Ha3uq+vzl77I1j0YtGaYyK4hq2pNJ60iZ+4qtg8rZQ2UDopqRxYAD6F/
yweRGBwNUp+LjMrPITXr5UNJ/XPthhw24a4SoUYYuAoq7RmG+TbxrZ3UdMieXWWZRugpaojjegQR
fVTxfVjzzMLcOlmBDZHEAAu/aYSET0z2rUAKH8Ir0elABghxeAwprfWgcxrgClxQGwl1ZkzIRDNm
1wHbfS9FrZ0BjO7Ea91M1ERskmGYnU3erkzJXEK/RrI1R3+rpR3qkVDYtQ3PMbxbsYLTvzFp+UMt
3kWeev8vLrDovQmFBmpGDg4GJ6qgf7MuwQFEHfJPPfjfv/6PHtz8TREBIRNBCYdHFhUWH78XWHA4
6cxF6DSqpIgg22h//xgeir9pOgwbXFaqrE+75f+tsFTxN5UcHL7uD0znf9KDS+yF/3V6+Ou1Tytc
tjb4Cf+lxLIGSD2NJ0DUdQk6x55U8ug1jiLEBRF9pLhSrHvz0E06cVs7MqZqUBTwQCIajmYNcyx5
Iw8o3jxK0C8RHzMDRzz3fMSpTnRto+0VLQbrSG0KMOGnZFNaGNoMhKSC4vBIMLSLFgCArz9DNUWS
wSO+LJZtT3BwOytxrGsZDSgCxLlHD4Izf5Jvz9r4luDo6787QuyKjUVQRX5pvtVuP5KaiCAFmRvW
KJqgb83YZ+BuFmJvZ2cPe5Nxra7St76NnfIdr88K62Ghr8S78OF/JjA10GEvUOPiTyrX7U7fRBcX
8RsvZl3njiE9qWeAtSenGoIk/XsKLVpcAkcczzRR4af+JOXQLr94NGiYgtBVfMG38vcamE5ml5+9
P5d/RNYG2fSn4Jhzg/Q//DSuHV0SzvJn8+QHBpfsyYoHrw7P1E26a5xQk+ZFfYIEKjEmPMjPPcjp
8pbf9J8yuqe7wXjVyjkcu+iACvaRIlnOtuAxf9KlR8O2ipfW2jhpJ21NPvi8WkFepw2jRMPlH/Lv
cGjapIGvMoRflM17Md33+4At2AjXI2tXQbjkf/Ott0klJ0WGdoCSfxc+lfLcCk98JMWzBw33Uz1y
9kbDjNOLCNSRcFECOCWLJ6mNRHyE2EGh1gChuIsb6il3z3+VojiUN+Y5xLD+YHyNWlX8wcNCdpfx
Ci4CxQyK+lNxqG/9Olp1h3EdbcV9scHWRCHfr+srj/LqvXm3ttoOAeeOYIB1vS5vxcGaLaILtXo1
vUaT1/VsMGI0AijPWTA6nrHl70s0RgGLo3jRMhJlhUQE0b4jxwD1NDq4taLsomaXNDsl2hkR5/6x
EcHsILYpb5qwb4xtz0xqr4rr5iG6h8Q7UwogbOaBcOLnJNJeRnN6ivYQBYO7UFx1gCjeRjsADYGR
wHVUvx/4lBZIlsHGCbMcU5K9YANXeEuB3O/i08L5zcwLttzIThDfD8EQ9YydXKu9G/IjL/Zlven1
TxdHbL+RXDtDUoxEHj2//koyjz7FLS26n+jQz1vePrCNGUVJxV0sIQTLRTxOc/TvH6Z81sy1qIH+
33oXlWd9TaTerqp3mbwJxmMRXxnbKD73hTBTrasnrvVlKM8F1fHJrBgcwprIncdoVCC6NcnExE00
ouYy5146F3zHjdaKuK38RU5+OzlTqIoQXYAVmMkZmDpupclMkxZzr5yMNNBkHZX0vA3OygT9Gka+
gojG11RaaFy94a0rr1G1jcmf0pZ4wATQNCW3nnIQ2d3RTYAqaElXIoKFnQZjqFnCuQKuIjM3FLLV
MTwPcArxkmnxVndJzArvxnQ7oMO05Y9JFGk9akZ/WsPFZlrZuS5XefqmSkQWQOoRNgoaqYA5TRmh
liUJXmjhEnTGQU3mXUP6pHisyf8Cl3UU4JV8ZKQ2INkA0Yt9rjjKT+/QYeVA+uEHjOR5Yr80EqIT
VrMhGq/agXsk8InLwnWIVwOA30fJvlKIEesqrKihqhHx/iorp7ac7WhkD/51yDiPk/FnyL85TSyV
RWeEpl9gagZtvs0/PyfQAm/x0sJx2D/aZdzT53GtbRFaKxwBdAmn7DY6nMPEVijJFVBDB1eQZwal
Bzp8a6klVyNgQqvkDjkYDG/NNe5NvCN8bhiF7rTKonAmeog9fPNqnEXFpmXFST4bpJyAR3Y9i1an
FLuE0hprBz8quhGY8tYggtdfR2NOm1m01hzThXl1saDkN0vYRcqXKLBo2ii5ivcR/vlqEj6/6tcB
fBgcC3PW3s0t81VSNlicboy9iT+wSWZ6csxdZ4znAqd/sAZflHooGWV05M36GZ2UH2MTnbQfqkF6
hkNEUI0L1mgCMhVQ2ZEBfOqv0pJRVQ0p7Ct9sQi36r/qU49xBuPBuGAEGry1wR43qKih8Fnk3iuu
JcSvhn9GyYgGkNvfrgM7vLif7qe2YZAdsebmgzDmurJjAthclJ8ieKaHPv+O45VBkjkbdmmvFrfG
A9wZvaTyZoSfXO9yZLTMPQWfNmnuN5cw+6m8ZQEg/9goj5Ck8oNmXQfCmTkSJEc4YB3h1FCJKcFs
mzsuAnqmfcOikamkNcebtkToSf3JN6RiLxCIQ4EFsBfdo4fLJRKenmojH2x5YB2g8Zf8Loi59Vde
kmreiSIZ12mHWw2d98cvaTmZZfG+WfWEQSGoppzYqVf9U/9kLUQAu2RXxJ+eaSDAnISpo20ijg4d
2XoMWi/bxuCKhy8uEg+d6HFQdoG5EvSt7xFK042Hhi7IYLACD0dm+q05lvASSnsMqQdXwZbh6OLJ
NNcVnsbuWUOuM9dk1ZacokY4e2uVW8sZr31hMlCI1ZI39Qiyf93DwF8leHXbt+A06dbHY3qZKP52
fs7t0AmNU30v8lVDqqtuI+H2oJvcmoBI0xZzp7VW8p8WZZWh0EAK69ykBLqPkGsYOJMDFdSrOt+G
8t6oFt7AsV6dtdGuGJhTRvVP64fQq/ZBJszCzd/caBeB2H/0j1jZ1CGpyMx3pv7hU2Gw7Ku3KUZG
Dp4wnOTyhnKjNOfjU25n+AO/lKeJww34HjkHyypdB+48nU6alcSy4lK2O0167+rpTsSkbm+xCZo2
1Zxdf5p7S72kw6Ke/w9357XduLlt6Vfpca433MihR59zQUTmqEDdYCgiEYlE5NP3h7LruMre7W7f
epRKVZJIEBQJ4F9rzfnN2tpUnxUtf/EJw4BbutnjdGnHT7Ksg/ShfUvrh+IRkqyOiS6ajH/p6GG6
SQrfDF1DYAlTwQAmk26EyhYusI/SUmHUGWP4i3ycjf0TpcqhXk68wWGbrlSfRDkRMgRJdh1Br8vC
2mKCIe3uZfSvTtR6crFA8NVAynlKuQbBTzuCOTHmLd6UMMDQeD/q8J2GzURLmoqc0/14Z8vxnGI8
aQ73G7X21opw4tGhcOLFBVvekYSc+AVVy1gFaoWdnWFCWdDL4fjiQjPBIqJbvgan/Yn0m5CP5K2H
3fphsG5YSDZeqB0HMjKQJUMH4FK8pYgUylYNOt+WZ+iCkd0ZHzcSgxABm7ZJey9Xlvdls7TECUme
RYu+n9031ovwgkni+tiubmC4JvEMJTawqZP2KnG6BjRHxBK4rvsXJ0YwQqqDHWfVYC46CdDV4Awt
smPF3j8K52/Fzv98H/5X9FnufkU83751bd/LarwmUdz84cv/OpU5H/97us9/3+a/fv6Su/y2SQfu
7E9fsDRMmnHffl7Hw+etvTTfW8TTLf9/f/hb/XXi6vWf/1GVt+YV0s7H5x/qMkOdhovMVg1Jlkiz
+fZUf32m04P9tpHNa85GJEua4kZ/quv+fP/vdZ32i6izwUn4ijjk96JO+2Uq5hicQskwTKgWPxZ1
InAZdFmI4wDNqBA0vrfNLajd1Iai/NtA9m/hTxWNevVnRci3/RaZ77ILZCxMP/+hbW4lyc2wWrMP
5PtajWJfSUoPUUDMD2ZDwvK/DjmoTb8R+uW9uPmNefdp9dwwvsSXcYNOzWiwXoADyjaSAQ5pVxSZ
zUxQ2aSHSgms1itZutLpLuymmJsC5DHccN1c7wL8VLSzmrdEnVn0yvYi8mCW3HjYyf1rKYTMhMSv
OAsGVJvDPZDCJ8katn1Elh4N6KWAnzAtr25CjM4nlYaxSI98G/lTghXqiFiXr8jhLtdkjpkzBU4W
+oPPLA4Y8dUPEtSwChOsc8U/0orPF5mlzJ5OejH79nNmtVMWySea5KdWXpaf3OD+dhdnRB1yx1sG
NDN8JAPzyiiwUNk9RL0PCTJcl6SgSzmnfiXMsnDeIIOqdndC4asyJY6W0qE0Cpsm201fMbDG1Qts
bGmyKAY/W88kBC3jRN4C2zlKKDDcYc9jWYvrGAAMBVG9giEIyM4LTYjQZ2gE0mY8S6Idv+nTcDS0
bxONTZlpQ4YY0ae9ZVGhjm88XjnxXmGR0BN0LVvZ9GfpUCwR1aJqDNDtjLtqmZGj9RGKHiQ3bmsB
w9rdN+aqAKqtuTfPsBMgnYAYGPGyZJgAgYorhn4aSDw9sGPyGsuwzP0YpdzEJ3mcSGIQBeUmwIoz
CL54W/NTCIl14srdcwr9UbUvLFpXGZUwVwbeJG4D7A2XYkfwUTk9nPSqDM7A5KNf1cbZuhyS0L7v
kjdLcTpUdhADWsgDhrP/QPdHrZCaLoUqo4t+Jpz7pyhfRyTWt1uBnjBnUTBbuGFIBJFs60yOLPyz
cQnZy0u8yh+Dyk8XRKQHEV/F+4R7RnNacyREUIAs+cQl4JN/ugTYo026GaPipjzwuahei4cxEHYj
jvon4cy9BOq6lQiSDIfmJE9f4AdMqxV3R2mdWdQ2MxZlckl61azArFP4eCYeqk86y7vomDkVtpXx
4tXhujwZI2F4dhd3CzowH04Ryh6go6MqLNvYcv7hZ3DO4drEyaKD9v86g6uc6v50Bv/5/r+fwWWE
ymySEzInZvOHzpz2C8phA3meIWvc4IfOnMKZWqMtxzkcF8VPWK7pR+hsSFTTTKwZKnKb7xe2n66q
v19l/0fR5rsyKZrbf/6HLk/qlx8CFhAxcvHS2BC9SaSCk2Dxx5N4kabhBbHVEGQK47zSr9++4QRZ
5Y8jviDrsb4eIeyaOrSEe71dm/baSe+8ZdyRaKpND4JiVj6w2q/X1VHzzEV3xR/o4QZv5YXxjEU/
OciL7vn+fDndV6qdHNI50WhUOAhm0RWbGseeP7oGRCDTl+9bmgA0dVRcQa/RsjyE/WsU1AfddOCE
zKSn8YHwx9kzZjNXdVv/DsnBqJ6hIS/0xeBgA19I9GWyoH3p15y7YNfr9L11d8oEsF6VZ3OEjwDX
slmA1i9iAHtQL6oVGdHCUaYLJDmX3EeFV82eMrsJdIOq81irG05vxrS8hVUQnjPZ01n694igSY+g
yfCmXY/hztIXOnGRbwQ0nvXOhcRgJ7OEEO+hmV/CuRzv+eCwb+Y3aTpfKtWxb0/8J1a2eXPWlBdO
tcAvy+YsYQbUFvyHEzQKiLbArYGBYSfABsImESoODR2zdRMQKDWZ4UkqOjf5KYnfqWI5iYs7/lUg
noAiIfgtMAjoEZehSFws4JNas/lxqABRlBPUJBselFM+01eDOC/O7f25312AP+8qV/Jbb/dE+xMz
5Zk7ufrLxU/X/ZITE+7M0oHeit3Z8qtZAYsI2I3syCTI6EENNxTu4YzyYlZjA1OflQVjSndktTnB
X4WF5AKTdck8DS4b0ePsvyd5IJwVryqOxVf1PTpVQU5Ipkh2AfZMB88jnldwolwTwCHdWQsLfu8U
yxWA78XkYKO8Mz0iRckfpRHEDXOv8486OEeqEVtwUHi5D8oHndkH7fES9HOcgSvRaVc98RTAeXbj
vN2aT+nCIF8zXnCapzRGb6n5qMVW4ESO8lu9bbfV3ni5vkxu3k+6zPITjlea0TBPrbPgCOd0cSlt
rDT93TF4i5yrz+QYHYV5tk2OCU7ZiM/hRuAxMJrs5KX+JC7tFDus+nZ/wH3bfHaf14fLp3G+n7lK
rSYcenMWAL/fFkJwW+RLrLbwLs64qS/CTJmDDCoD/UD0qRc9Ns/4d22s1nb+qCq+ORWscNWlo/5A
FVMbuDgf7ztYQLzzqIWwzNKFfxLRmS0zwZGXaD/9cmc+R7yvTgn62SMIhX33OPFBLd9YaAv9/fp4
/wKs7KW8B65Eh8JEnoUHa9e/1U9whjZsW98goCU7kRCiluJTR8FqD+99bKO/urdTNcWeddQwZ+U0
HvK38q1dRl7uufVuWOOQXUM6e2D+bDO3hN2quNUe5MMGnPIhdxT2RWOvMtlhSAlYtVxZe31bPWYf
t3n2MbxKj/hEjcvMLsCTkUblm8H4JT1r75x7BNPvv8K9ABknPU2dZBrKwjv8gvpV/xqNJSrU2x0E
WNxu62ohE2fP6YuZQLeOZXLtZ4K0VMgazTZatFDSR6U/YZemNueVSweS5g+d5JTSQkwDozzpNVPR
97rd8H4obA6BL1n9EG/PWX2a3tFE1hPnC8lbtxUWWPHAwHJWIBCYFHjo5BzYgjIaKFZLMEfArl7S
Zd7MULS2gYp3icIZ4zGO5X9wBWZw/ZJIB4LeN6mI1L+8fqvoX/8wWfs39/8uXVJ+ma6/rAygdaq/
Bk18ly4phN+Z09jtWzjFN4HS98ma9ItqydP1WVJkBcMmj/dbEYYRiVEd0z92luoMhdPfuX5L5jQ4
+/H6/W3XJ2kra4jJI/qHwVpWVb3aKMiD5Ii2F/Ui7Rmr9NvitrnTtiIkvGeeM4QWgb3goNX4Fdl4
7UaA/hWlS+iy9pQ32sjgGtSgGs4laXi69jH6eFi086wp1pLUZE6YNRu1R9inmc28TQ1jYeV4IWOV
wyEvQjQcKrO8pGX1W5r+7WbAL7htrijDrVT9artXuaDdO656UlVK6RIHd6QHWl+/CgVGfl1bh52K
fMCKklVrXeFkqe32UssbwaT7dAlb73KXx6c0YvDXSPrhIrc3e1Q1pOo54r9OmN00JXPUCzjuS589
j3Efi3haBvRTY/7a6wYK8MlH2WXdMhekV1Wl/x2hqLFR8bsmkiI8DaWDeOn+KknjY9mn8iqilPVV
NBVElHpZo+NdLKayCIhNYciceuP7m4j9ENNg4htR9VDkzORvjLsJz1NhQF0dw9BXVdhsM5ZIaWHM
o+uIKQCMSKyNCzxk7s1smPZxFdT7zxTIyG0AD1zc11qs+iN8RIK826FZhhJWqKFkRK+bLLqSBlhy
w0jfzFvW8AlyIwKUVINZpBvetV0oP+i8BLV57kIUkyIvqGvlBL5JwAGLRg9y+UMTKiJUwX6FOjs6
avevLBnLXZUYrmZkx0zgBEjk7EwCqtq0WNES8UJm821cmtqXXo23QBfhUumXogvGTJM5G96Df92G
rgiRypnzTlMvm5tJkSk2UHqusT1gKUXtKT6Ew+5fTVamVUJQy1y5MH0YKcybsd6nIxf/GyPQfyn1
tYjNtjfnUYulftC8SIh3akHdWu7/de85vq4ld09bc6AxDw8/Z6J87ebhMG7T65VEirIv5/1AP6KM
3oUWht4/tsZBo2uwxBenigL5ovLX8k4LeSWNox9qnH93/9/OkTS9foFpLHMWQtSA0P/3GoeTMuxh
WlSaDFvY1CRcQ9/lnQgTSCTlHPkn9QEOckxWOrKE6dz7jWX8N2ocA+Hqj6fIac9JIcVMQIsOW4HO
E/uxxNFiS73VA+LKSijp+ff6Jo2ISSiI2EhF4zlCzg6A50UWl7HBFVy9s0a6EjYQRsyFSuIlcEtq
1AQDpkWxCYaYs00ZmuIu1hVPtOw6piN6xUb5GN1I9dXALeay3Dznqkw5PkZS5ehhDquLjGl0XL36
ot3qdZYs0kxiZgEbg9xhu1GtN9KZlbkxFrD97kMjr29NzUCBvkWroyo37zJZAVFF3AykquQ+Cuu4
iZ8VKKlKhR2yYfVH/mXfLUbWE11NJr2cM9C8lv1i6MZtWcWZU451utBCERIb9zD8SHmQ02KVWaTk
jMkDbonRHlhvFBqDqWxgZkKAV0vffmw30uXtVmWsjup9L8vPykX7R6OKDZXAq4maLcKQ/uaY+Qs5
DxZpDosfDqip8v7j/X9vGkwOZ9Q8rFRwDxs/dX5ZdBholZXftNS/H1AW6xGZrgEtBUtRvvUTfu/8
Qi9Gy4Mp+ls3+W91fmk1/3xE/bbrugwXApi3KP+haXA34ybU+xvX+qFKYRHjvQ+fLfjbVS66kuZn
WD4EYadJ5mclAn2/TgLfa3x7RfTUQZWj+Zeh1+mHuUlBIuuRbSmHFm1EdYMJPNw9rkP0Xpn8DVk/
M0q5E91YrkKMqkDxQ/mkJa8aOSzycPEVhhxF7xXhNu0fFdw2aS/bt7ghpKPa4Edxu/qykQRlLRme
2iVnq4vgG4YEyc1b6/6cgglrWyqMThDt/NIcTNTJlbm+xJ2fNXhe46+uOpkyYzWswvrONEG5kCKR
fEyujk7Td32uOtfbcEyJpJay80h91dzvhAkOR1O/eICa8ibbqQ0LerlIH8RRfM2FO4Mb63gb7n1Q
1k2E6AX4kJ6ZETGuAylWxQSeaJTPPB0zyLxXXL3RVX34V1iUeW1gNwoGLQkuar7pxti3xHnTFIse
Zu2oI8nOQdDRItBzerMNBFPU4nGIcBH2ARaQWXJ7yCgdcET6N6asdzh7Vk3BPHEeu8tBZcL5LyUa
5VoeiG2vQzA0ivpcE7/YXUSQhAyW8sUwgpwK15bxyPjCTe+G+4+9tk69M0lmQmPCGCAN7q/7hypC
vD9OgP58/+/1h4QJApYKY5sf5j84gun/yeSsUklM1l76kT+UHvIEipEtBeDCT0R/Sg/akLQbLfPX
5uHfKT2+yRF/vK5+e9ZskKmXwsmKKdTP19VuMO6NXgz3Oe4pq9YcZuOSuR6xGO2EAPfv0KwHxN35
GNyMY/iJb9YmjiSX0eNjbTe7lzx9vjzLRNDp99EhGYMNKNcFG+BmpF7XkrSU1wxZw9J0iM7ph4IE
LXx2I9dtVtPKgcw8k3UxkdpTYgWansHDwtP7I6TrcZMt8wDsQAujl/y06twfuh1mVr4moup6zkdn
uk3FhEV2xTWr7o/rOXwkFMyYUrtqQmUepdN9zr7KwIgf2RRbQah/5kdTche1lVOdFUdbYVXlEe7E
lI0vqssNMddKp2ypkkVXnWtyZDbcgSC2GrnTvttG+TzuF+mAvKwdXLKyERNuLmR7MDSJHhQDJxVq
G8vmISwI5tzgTsJRud4qTiT6UcfQO10QQkXVAjbA8viKfZr2xPwcPsxXvo+MjcmN1+34hyyuPOC7
1g7sIN9BR9yRrCJPWx0+JOZvjOHQHHjqJ6MTmm3JvpOegCinLP5DL92WPnUHCTWr3tzV11WSfd2v
C8XYWu2Rz+24Voad3m/FfPrM06oMcoaCEI+4c3sEyVUr+BGFt1Q8tpEX1V7fbUt6GCjCr7v6gACL
HPBsbd0/ysNAvublMLFqr7ZOxC8vgZB60kryMFJclhLCyRfy7jjltFPQnKzP5RMhLuTiMDmHJHvo
JWaAdsikSaJAm+kr65WvCabT8h0Br+SoySfOk8rF7RHkkKJmELF3RFjf3FRkOkbi3e+mFz/p0ibb
QsiBMxgvBwyH9F+t2fgB5R0tw45/+l0RsB8AxFVHX+FojiKXoDx9paz1lTjvrnb5DrOTvPHVeHX9
4SDCmV+zV9yDu+uEzLIGg/UvzIrgOs7Z/D1+QnzNx7DnFgTq5u/YNdfTXxJvbuWej25KUSX2m+m7
SwZOSIjs1ZVprfnawyIbPGiVDSO/q9vYCEn4SgpXEOYgDLH7int/iakHsWHUDnfqyzX4zeO3bCeP
b10XpLVyOH9O0n04YyvtAVAJyU+fWr6hyYSF3x/zFRYRwqX6o37zyXB6D5dsgBgoYoq6vTwj0Deg
g4ZiQfF40NrjEaeMIWQn/RaE8rw/0W0NMvRLzOs8PqvE0Tr8hhsLVQONuuN13+xrsgZRvTj1Nnda
eq4k7+ysR25FS9lJgxaWm+m9GmCe7kDFLkF5fri/kCy1ZE942JL3OCKM5/tLpAeDn7/zVbiE9LQs
PQhmA5NagM5r3TXa4BZ8i3QUb4hyjdcJKXDvyKy9rkb8/xdkD7h1EzclnslRHoV6Jzq5tBGdBAhb
M29o6vMyG4dB94jbO4mdj/JKkjI3Oxv06cqP1xgZpUToLXo1JEcHUuRp383FlUSkGUt9B4dpI9r6
qiCjxxGum5qDs4tPCXSWE95lJqzifAIJL3FLrK6ElJ3zdu9P78MCJ4l4FB4zAYi2hHL5ZlsQcNve
Zyb6kJ8XKWeXcin0bHZ2xiiTVpym9aXWIgE+XXPqgPV4WPZ7jfjNfFku86V4UD4QLiZv2od6+NBo
nCCAVHd8Vna56YWMdYdqdgsK8rxaj9+eeuU0BAFgxjojQ+jJp3/uWsBC429SA5OqMzXl/rrOhuih
cdn8sSz4N/f/XhYYxJQwrTP0KRQXBwGriO8qfzzzOtW0zqpAm8Qivy8IGBiKRN3ySKThTuU29/q9
LEDgrxD9873M+BtlNmPSP84Sf911njmrIUPERvrzgiAZ7mar1pUUDAEpabO69rRladj6JwwyCQfU
IvmyAuwgZPql/Ekeb+765ur+4AHxnaHL9qt5T3Q5gB5X8RSPZSmoZ3wyQberztcz/K6x/KiR9wYJ
sHZHtENI9lAw4mF5iR00Vs1z+GK0s5A8rZm0jR5vnACoPJyrFz5cPSY4jnbEqqa89wCM9niDhtnw
VH5KgRJoASAMrui6/XbdYfNumBgw/kmUE/YaWBmpnaynBBRmjvPbhnq9s6udV4X+m9G4RQOYYjbn
hK2vuMJoEA6B0CmHStxz5elJcoDnyhlu2HL4u5zf7xvkV6/jjqtBSyTQimlef75PoZJBbqu9zyhu
mlue+D4brVIPcxRTyVh0EEQA9FBn2SLfj5lv5UDDA1YMNB7peGkN6FB4clgNgwYDOkt2wU5cNMHk
gURztXWmn1RcQAD7Tje91y6f27VFCfTC/6oqQCxgs6l833/y3QQdnuynq8fG6220Yb5JtmW+JIow
yJ6iN4B0HqSrmYbulFd49PGVyuaTiBTX6fcWDgnitDvgcXa0UdfEm3vX9+xL3lxIL4ZnPmuZySBE
53KJH3YmPU/X4MjX3hnNoiV/0Yi2mQmO3u5CY/ZlXtYW5lmz9qOtoRCSXDo3WspPWn/SOowj098B
dRF6ovKVgZTcIoMmE0JBWikwvoGyVWPLAsei0nmpiAlfUIjJEglqy7aY35Zd56KuGYxVeGAibG0l
T5gZASHOIdY9vy+cYT6u870MMRnpzaIXAgWxqzIflhD3iTJdWB4aS08LDEDiS9AlbeaiIrp0nmDj
F3QIalgQhuJkD3fJLfUddqxl5JLs5yVu6ZMdwLqt9pnCrwvPgHb7QjrN9Nrb1fbm3x5IlZTeLl7m
JkvRvTuDE/rcfma+QDv5so7hHlPsCqj1I8NitJ/La1AswwAqbIXXRCtmKqRvKJuL4qgEl60W8LCB
Ca0djdZc81o/X9Trcn1KXNpTi9q/BxeH6nNx82NnWKIxFaaJtvtGXLpLSAC4imBYhT74FtRKdzD1
S36Nfu5Gy+xgocGk9zQ+kqoxzeUtz/Li9yJ6yJaXd9TsyfLiXKY0jDcDE3XQritErdvuOCXw0gnm
AyAhh2TlvREk3G5CFAMuEixKAI49Zs1OvuDAOIXy8hIy8dvLmSsSBUPAPPWFzy82SCGp1S+Z3wXx
8dY6hvUam2/yQnlvyi3Ggqxa3Ze9MEmTBbcgsaa3zV2kzhj5EyLQFXOafnxOQJGuJdMDb0AKWXcW
hhU0AcHYW82mmg8OgmdVQFL5KWyKEHCqNPW5Z9TIkVAuLjQAee90wf3CGq0LitXt/iyrvP7FPn6p
e4wolBnNxHitAPTu+3Ir9aRpVizrtjr+GxIZHiUo8daOs/4M/azButDSliQJa5KPRZltCwdLewnP
5k44NE/1BtYzXgh5VjzqWzSb09x+PXrSIjLn5UjMny2grc+Ol56o4k8ES5+AnKMjoqPywyJJAVOv
NcNb0NAHfMr7INrHTmNVGxgZiLSPKkdl7g8XaxGV1lrnkBJKp9JfUnqEtB3Cy1sHHRp7Urps3ojU
tWq/qRZXknqKOTdryiD2Sl+jyuPsHaPiQ9B02Sem272RxlQG+DrzdaqBiRKW8TFTZ6N3NZzi9bwC
lUxcLJWhf3tO7N1OntNayTzA5+oM+wL5VAtxCTZ8XOIu2PVPAZP3Ppgifsh51K/wXZwO7QHLGJKd
8CkgkFu1c4W1FVI0HAqSnwDc9K7u+N57wD84F7rlO2ZsRAraYzXNinbX/lCUAc+/Bai9E74G5J+t
p2JoqTYkcPu95SdIExH1F9m8QhSN3eQDpvfEhj6Whp9jKsnJcqd1RQSW5PTQSrhSFUH+7FcI1FmJ
Cj4idGGBdsGlLdVqaxGNhbq6oogjw4ZNxW7hM3Sr7GI/UDMtJCKL9JMw6eiFrSk7O0AiM1Um+t1O
pE1FsI03IuZQT+xFvVh8AQs3+kC/+qDEL/vqReBkNszBMF8UcoVWkoIa4XbUSjtMzyiUQ+EsXTbD
FLnRLjPZVvhtu+IsczhCS1slLkOTns3wpFSedeIVIV9zoTrWQ48YMHnIWGbzlS3Yvn6M5uKUp+xr
vsSfmwd9ZoOem97gcXyreGogV0cuPA5HGw8AXfyT4ffQ2xefWR5U/QGhCSoFhuwA16d9mIyAKVcl
IobcPiDQySNJgfqAjdW8BBthx0YgDec7yX2d7jmpR9j27jaH2jODLFp61vxqI5xeoWVgPj8lI3Gh
nk3KBuAofrKF/AyKWiH3GF2Je8XJx3vG02w1mDJtVdQPJAQQ1LMjQYRdSryg4Aop+wqvfWEHlf3K
W1efnSeYMSlNVCp+7KaIGab9Eea8lMmx3OITwZgw/WZQZPP68aBIVz7FpRykCy6AbgkouQ0KyihI
Ch8DKQO5k2/TReG2c4DR7t2vHX0metHO2nO42+jY7eYhc5QHBP6rjp3k13DW2fGJK08Q6hmV4eyI
YoF3VemU3vSqjtMzfEDcym/3aj/Y6n2zQtXj66hE33dPkj17NaePaM67fvZUsMvRzpxNIiz/FccJ
oEVxlpOvfAR0Ps6vs83qCU3Q02bzBQFo1s++pscTFgRcIPzJmzXPEoHHtD+JA14bPcTDtD+KXc1e
MbHPYNfjTwOhwJ8RhZDlR7ue47hxWw+b58Kg4qTwJgrnWaQm5Cl6JkjvBYHNnkBEBKp7Ok6z/tnw
J6B47GYc7QruNmN/dTEI2ChnyT7R55LP+ddNl3fyXFVQ6a/TAUiKDCbFi0svGvS++BZx3Tsm/K74
fTkWNHsXf012BvnYzlGmeqtsXjwiZUJ5lHvXh8jrA36XZIYpvByyN8migvKoEhC8brfkXWs5vwc4
aTNjXr/R1YKKTU0umctX3Bu82T1iMXFPAbtzOJjn4vNteGq+khXXAMLE8AupZ+HQ1rMLr8hCsA23
dm5eyJ9kdQ9dxefVsbFGgV6n98x7SrrMbvNbxeuPrtX56nm9HyjNvyYjEpgQUmdaJ5uPz/DBOYim
o2XSkyL38sHP8aSmA4E3vmcLfvranEmXJQO41U8kqAxbk5Y173k0xKB2QS2FMyx04Y3WWePdOOF1
qwyJcMKZb66AYGdlPhvMWcrIFpHwY3yCKEXuYGqR+Oa1PF4YcPCjnUkQJ6Vrckbi4kBZar6kik36
Hot1rcMYiqnRbQ88ttHMI4vL8TaNeUfOGYRBKs29lq0n+GRV6YX/Eull0uJTH+QHBOAfEmd6kwh4
ZGeDe2E9CuSKV8o3jhoWFYqTDOoUVcVaZmpvUzwIZ2S25vCIWgclbzSHlBK/JKi6KmRT6+myM/0l
qon1fGDtkBYIyHdq3+Ian/oiqmMW0RyCnLQIgSMm/ql8wtHcCHhBbcaBIY0myfsW/R7XL9drjlr3
MVPXWDoE/9rPPhrMs2/3Xan60i5/6s41VxFr1SVEMgXlMnuDgzqHgXQlZY6LzwpPYiPMZdFmiFgS
ZO4Pmp13GWgTCNEIARzi9XSXjaIxxO15SntMYkgPbe4Slm6B0hlp9UY8TE0BwohHKvynrHLlQ/4k
cXi8dQgyKiTYfgcNKnV4VmbLfH4yQBJPlySeCfz5rb8tR0LpaFGlPqqmy4MFH/GBVOrxKUEBjZtR
ned4pzsP/VPiIEVDGF02S4FeMtq360onC91N7dTHizPAO3NwcCIdIyq5ch41Z3IV9f/gpsM3D4io
WgzhIbnrIqPG//ssEvWw9IcBxL+5//cBhI7VBJGRJssWmiY2/99NB1Nngq9Y6I5+A4z+3nRA5QQx
nmkkQmX51/Dg700HfgSoQFUJeBX1ie1s/J0phPXHUeSvew6+wFAUxA0m+/DjcP+mon6uo65axKxL
pSxa9hfcYjlQN7MvcbrmWmku9UTkQiEIyAEHg+ThphfekzrepBZJHTVWq9AwT2LGFEI2WzoRRYkw
GNavGVMAIhQyasKJO6I/cCoWQDiAglwrr7uda4HKqEWc31PJmMT8QUPGjh/PldTaXnUZX/UFR9pF
TLeKhGtB4bSNtTWl1E3jc1USd9qNmnuVlekyZSlzJTdWsjZSXCYQBWKAI6iI4aZHN9N0o5EVcEn0
FcAq3vsXa5kZYFdMhXC23HqLxKWZdAiZ6msHLNVIfTxEu8jIFukFO+dV7dAKx/H8PtlNm1V2IaL9
bi0SnNRNme6k4eb0shDhqVZjzBaLOLeAqLZltkAXBM0Qo506Miy5f2aN5BlXSvvWgMBiXirDuSr/
5MOPGRzHh6Qy6uRNrf/l4cfRafzx8Pvz/b8ffkhhVGPSNX73ev1++AH9gOph0sKbmoHfVAK/DwEt
iMAYxGS8Xn8EoZOAzLEiM3OEiyn9LbqmpEl/OgC/7TvqBgVnmUjD8+cDMI0FrQBCJKJLHv120S9A
Kg72vXKao/7JdCtu9yYhixmTM2Zzsd0xmBA/VTLF+M6Ng4uRW39QXy/npnU1NXYs85DUDzqFA02M
ilJ0YVXPV2FvPmLTH9P1XZ93CN/Fk54E03zubdxoqxC99bQ9cXGtZiOO+HpZVn4eAMOxcJY7NUjZ
YV52NozZg6HshJ6QpPYjuy4jfd8YjyNda7EYHH5kKmvNgbpL0/DqfXtCHgltc30vLi4ACJAOu1Pd
L3kvwyommXRw7o17VW38ofQqVbeUt0P5wp7zHDWcNjgtT6aO45ncBFt4xRZPj7/vfUXxIagXY8A4
S3gMybhJF1GPsce5vGvVs/56P2mrPNBfmyng8HpmkUNCsWizXBqZ6V83TPauBDAvW4VcaOxxXvx6
X6zc65fm6xd8rVvjtipr0+69nlC4EcoZLN53VVu1TBSazsEPVkeO6vD4Bv5yIh28aaY2p1cZp3b+
TOPxemHS5iiogKaei9p4PHjzgZDCflHtaMkGZmuPxL6elhfz1Kb3GSWSYl6g3+PkqxJVc1JSbcNk
UJJZ5expVyE0EldD8Z6rb+XNnzIgyrvivxEmc3FKZf3OOAzWpoZtzXQOh9qG0OjqtuG9dIRLl5tY
tdfQNbIphDLQbYEeyQICWc+MipBWhIoui80sUCZHsXtbjAfxhdEyLbA66Lb3eRnilv+Qb7MOvAzv
JknMHV4aKT6NO+FRvZ0vy7xfXPtV6E0dim6aIlb9SsOUdqKapljfhJ50UOL1XSTkzGS11BWujJdx
IdAkQRFv+SwPXydLLWiD4o050ZycR3QxZ9qQA/Bn2bcAgSR2dRC+rhvZiRHcw+Q6SLgl4Edvs1Xr
DSQH3YkRwobjDXgbWLkXiT2SJsgjfdFfiD7Cdwz5vfah0f8+CJIvDwAKnHJOfMZsbAOhII4QaQsj
SjKNiDoemzVyX2MTSYTXkYRoR6vEmPOv6ux4O7nC57jtsGDw8gufajONTMnTPoFUGFvmjUuZh44J
85Jm1oPROVxQb5FTvtNVI1batZTnHDZC4dEAl+e8f+hc387jFtcgfAUbUoOyvmOHiKL5zcDFnj6G
iS3Qt1ZfhfYYx4qvQ88HWHXvce9TmVTLqhOA8JNTKjxGr/KC8dOK1415V3I9MO2dgLQ77JO8R3lK
fBgPDQrPaNXW03iYgADmrowEFspaPhoPEWNZ8UNzDYoAzIM0UAL4tQbKFfbhpJDx9CRt8mSjn5TN
rbDvId3jw+VMBcGUts2DaPOWGcCCQQHYfJhu3J3G18E6DAlIcOLWZxZDxMQgKiEQtICDQFiO/Yo8
TPQE0uk2A64hK75quVr0ittwz5XW3Ou+XD1aEpaqDSmSHKzCMcdo3z8zqZ8YtjkIv/2NRa/G8JaQ
Ltqwo5cLLuAa5flbHPNFxY85LKt5fPdGweUU9my0ZDV4dF8z3jITfobva88q0SmzcK8utHfj/3B3
XsuNW1m4fqFDF3K4RWTOpCjdoJQaRI5E4NOfD217psc1Z0751mWV3BLFBAJ7r/WvPzB1qa3NbPck
GPMd9SKg3kOdHtfcbep1zSwFaQTPgb2J/olLTXPtXaLjjkW61Mnt/GQWb37y9CX52TjNLjqJHAo8
d3yiCrb4sAzrcK4CQU3uDRbJ0rgylV80hYg5mX1YmuZJ70Qv0411ZzRhc7T6MjltS+6q8qwL4scZ
gK4zpiU0lQ+7vLsDkiaFsRICy8e5EStialrHLNBLoVeKiMjM3rVzUxIB81FFJIQRj5kPR90mXsFk
ud0DSOT6y7OwySgzv+tDekiXSg7t3Jo9Pvqn185OGuAH6dZ8HaOv+GhghWMNuZ9DPKYBX1CzYb62
0JkTMYeHR3ITcTUf6WxfFAJhP4kX1fG32OYrllVWipgTwZwuo+AJ+vb0Z08OPGOeO9GRoL4zvy2c
EXalr/dkYs2+mmFZijYgalnMuUyKb0wR3eYdTYrqieQTRxbIPHB0xZCAQ1bDZSdgGMOVuychfd2K
x3L1rXwpX4mtfIU+tDtE1ZxppJlFPmbBX8FacXSXmb4rLaRF4D23uv30P0lkvY07lFuHvQH6ySWj
Wp8Y4zYeP3Klh+vZpflkMYAxsFP4f3N7UXbygU5t0d9eyJ49pVdj93DC8/2dJLlgBzeUhYJDJFnR
PjuzeOk/QEoQ5UxWlQzE4dK14+UJjR5xTrfuF9tpdG6g8jHIBrsUHrZZhARMCYZPrZijrmEDL0HG
ZFpwEhBlV9W89hB8wHFFIjN2Xtrt6sGavDFh++EDjS47i14jjbmCoxtrjfkL8zQ++tKrl0AgZron
d4/wp0D/MRir6lUUv7RLWxweqdMNXlWe7r3NCmMdUEIASWJe1HpqvYR1JLyZwx4BQ/aS4lAcvQw+
2ru9tMakW1lHgHIDWiP+PrGGt+QTtssu8NhF034tpK/WcGTJ3X92lr84n5G5PVbljnyRgeETNCbV
+Tgny8UitBYLf+HfP/zITi3ftZc2K/pWNbbpuOsfvqDO29QPbwI+piEGGNpOYSaKIxPZtd0mm1wy
F+JjPc7wodkOItLrdYK7dFkBVcVHNYQv8wTZaWsfqj2JNQvMsAbVJadaAxOYtx+he99lFyoBByN0
Wz2qW31bfgQYbjPeZ2eOwAQ1zibdVc6RrTn5vF2Wo50jV6ekoBTrvohgL18pXZAovg2LHd7pdsi+
XAZWwnWMcQibMGOnyfzFkt618YLCXbk2x6jA0Mmpwz1i9t8j2NGdr59r6V356oVvLq7UdFgZU3M/
dGyUj0Xoo5d8xgf98UWCLHj4nk1BLRIk6MtS8YDy0cJnjDUiZjHDrluaF2QYhr6TjM3seaggzeg7
yiBtDdkluUGmHskppfyBLAR+hjABqL0+iN+MOE8sPZFkByJHCojZwrCEcxMLDzjX5ZvxQe9WYA1H
z4jzKiSdfmd+R4k3niDj6BGhy/M8v0YDlqy+jvztqA7WeMohJnXOeN/m42L2PAfMwWs3vODcpTBy
xeqImYKr3vFpwYptid1I46RUkw+cYvGqcUT2FfUgoJGDmf6APtMdDGEdQymCXaTxXjc8/bUkyXPC
AbOArFNEpWa/U5WPygtMjL7dmFnfJxYgTxq6mQNRCLpM/6Ve4BJxDC7wuvAFmSE0MR2ePV4tu20u
2M1eC5ivWhrWMT5U0PdxATdnRX3pkjtmPxikqGxWrhWzcAUeH0182y2OLE4P7dLrHxTzslnxpK/h
Wt1UM09/+pknrKDN3ONrMYlGq8UkxLEySPEP40W6vwD6aPGGiHntGHzLSH8TS0EuM0GPw068v6U3
5S25prdy8Ibd9Ht2lQLCLBe4fOsIpSVeFIvR3WNZOhiZXgH4nHQBHrlNWTUd2AjFtCHG52T7toG+
xH9QEfrjrD9r44kXgJqyr9etfJwxlOVUH4UlvMTysTCiOS8iAVLdFZPprGeQq/NZwKQnPXyDu+tz
l8TLTn9vU0zh36vuMyPag1RzprdR4yjZPrC/8DjkRSoFGj/Oq+fdjnjnvE0MbthQAjyGMkvpnHvr
w5QszaWGUHrYYSqnlToNFf3/RXkjTtVq3NaT/FWF1VnrxWvswryJ4mO48Aj8aoXtzuCTjWFXc2yg
PUIp3UleOjEziF23ca7xhGWw0Q7UHdPUNKN6vaVrbROvzfkDCWqxYlxnf63ARxx1gTDR1zH+01+b
l+CITZodbLXtHex4esLZ2nCrFTJsT/8pZp3NZ1RL4q5fGm+9rZ+wm70Gb5RvsrkJmCmSxErklR1e
5RPkAcik2O48K/jm3vRp4jkL+MDR7/Y6eGcU1KuaDUFUCbquYx9ba6l5N++Vpb9fchDoCOKED1dN
Nd0OWtkWkJ1/lsDgO8M43odjUc3VSwi0ehtPYXd6iFhtTAy5Fr0yVxWsNNuc/7M5TSYA20RdVic5
zf+CFydg4T/TJ5WJGPSX+/+Bb+hwmjR4SwQLAUlMuoZ/4RvcBHZhmKoJyfgv/gjG5I8gTEFvmqkT
68Hz/clp4iYRgFPAlQZM8G/6I6jyFGv0q77y95cukiUHu1tUpb9IHbpIatV7pQvzAMlypeBfuEg0
i3q3ZpXFe8xGYPCASzTqTirtGTlXLw1VdHoOjwFNBoaMSBwXI37spYtHyG6aSN6Xkz9IaTPtsaAm
bs3v5LOVtoq+je97GgfoEfQKbnE0MDWI9+qteI/P4q24VldpSSMg3sYf5mf1Hh1Fb3AI7oE3Ijqk
OzuZmzsAlHTjvT8snut8L3vDOt7Xi4J+M5i23GqLc3JqVcfZrcIJQLOkH9HkPEpCe7ce8LMcdpJu
C4fgIp7EU39oXw2AS/YV3aL/YdVF98jClIsn1NusrtJGaSEOfDYBGnMvrVDfWdKbvEvXwUZYFlfs
IDWBP7/xvYNdMT+RlnuYzFFCj7SIySzUQdbMFZa8oD9oRsK6mejiHkkHz8p1a28MYYxNfpvagnrR
4HX4wzQt4zmnX6FswcchXXTgNSSAnNPbo72k5pcZLGb3NaUNLGp1veu37Vc2WxnkMMV78zV0UI+y
qLBoEqL5XAlvOq6e9RoCsst8pnhTdfKkLGzbzeeKBb65vwAxQD8DwYLVbeL+bKnrcTv9BwoDP1s8
KxcZsjaY1fAVrQConguaVW7kC7IGBGeAqXu2YC/E5hQfHuhjoALX2SqhamJIwgwtvQGSIAN3Pnh8
zdkjPev3AxnJ1DujehC5KyM01eVM8gxGvSKi+og0DJ/bn3jTci8QmH5b6z5dMq+er1qiHN5mJq73
GGQ6zxNzlAFDIlhG8JGg2XjJG3Sgj/7SX+D6HCAcOfhfe8IGf6IVms9VMkc/vBBg/OT7588mrbPe
MIs0KnugKpOJaJ63pILZ91c6PfYpC/4Pboerj/x1R9Tza7IaN+pcXU1E8Lfx8rgky9R7XHTckOaP
Cz5Hq2h513x4P54EVwEjCIpcyrlNL2+acQOOh9WqIwGhUWBK59l1OGYVPkWv4AuCh+4F1EGtVsHj
BeiIo9FX8+Z1OPLD7JvZMeTUJ8p7E2N8Jv8ww38OSP14O8vcOnPQw+hPEg7IhbliBCnmP7TP5uGr
7ZGUvmG2xxeVWOwnliQ0LTgDejAWhh9DMs9pqmurEPb9ZKGm321SByuqbIvfKsOJR+xc7fNpB7s7
VO0RlocfEK1yKK/j6OW5PxCPIB30HAPHdilWwrc+uvgrHoJ4nS3aAcsCaRmq7sMx5G+F0Oe0uk4J
VyOWhwz6FRAp9Tmf/gfPBCe9xhviVRI4muhKxkEqMBEqTO+pbqvHwzfLdX0h273eKB9k0mBrxKWA
gVGhzJmwGqWbqLtB24/aJtM2z3glxjqGDtgiYS0nFuv0gm3dDgZe8WFCYso+JHyBy6WRYYq/nHKx
edQ3nISSU0Hgd/7WUfZ8o+bGXSK/3DFeJ5hW+EfPB2DgArXLJIai4wFz/x/jOQi+0/zuV04w0t2/
3v/f8wECSBWAdzQ/P/H8f+2fBsRf9r/p0ZDV/Z668ud8QPhNZbcl8FkibvA/TOIm52+SWqHwoun5
aS73d8Zz8I//sn/+fOkEuAo6w0DEx3+ZzxWDHgztYPSgThkKXIxA1PsKH2vTHSnCygPmBPme5MkJ
AfLazK4kHxjIm7EhOs9mQjmq9/DYQ+DEWS59wy04uaOd5VTmxvJLHxj0lV+JfutCvw398v5OET8T
HQmH4R+y4Yufk1ckkQqLUFtFMR6ZvhgeRcYOjdUkp16eAxZBirx/yqcgmlOzI0Gaakw0SD3wiO7P
5kYFbwIeaUvI8SFdrMTaVfyiQfbn9Qe2u2uTQ6y8PGW6NH1X1ccG7l3qThtM/xal31gedKz0EFRK
tCKbctiSj4XDJBaozOAo9nmMrlvRx/D7bEZU0zlGBI9f64vREfrgqOep2zEJBt01ywAHIYD32pNP
srELNKegsieTtHeiZDnjvY2QJZ1Hh+11yT4x2npqN/GiuFKndPocurSWLBtIqhieeBtBQ7tx7t1Z
tcFzSa/OBd05fGZ39mkkcynYmngYaMc7hT+LnIpNgSWlhI3ZRb3XMzbRRcn4n9UXDSdKqqkbIsdg
CfgvE/J6eWzim4Da0rgvUA2xvSGCouMYPhL2vXkGSIwGKZuzg04KJ4gjJEBCRyptXcDPzgqFM8qj
4MpUIdUuxL2QqsGfER8/eGzKMXSueca+XS+TFOY2zzqNT57kW5NF89Xw+U2I4lQHCBvpDJAbU8Lc
0XHbz6WOWvWncof9GG62uCWexEE3dJwRoIbCBCeJiFmNnTUbnIH0pXHDtNUOAVY7PgFYldt2rm8F
BrGjLVckWAb4jq8Z7Ahoap4rcL80biy8Sb1UEqhrYKZNqqQaW17E2TS653Ctf6sXgACEFKcH3Q3c
eATicNuT7iS+5fWxgu1g6UdsF9hXinDihmUSWVh0arXn7XDCIkkYxwcvd8W3CI0osxO3iHywjorV
O594HuV9R1Cv+0k3AxFy7/N6sOkRwY3c7FZB8SEfAjkPJnEPXGXQ4tTLQh35BVor+f4iEXLZ5tcK
R2zebfqKUInaBakT3xNtzjEN17yEpy8IV0mGP+5nj8XPogWJGv5YSOGtx8wjNYcQb23wNG3OVBAY
HLfF6Z3w2XBaMLij8EXSRqDd4TnXIX1ve9fwlaXOW0bIlXuQoVeUNX1HADcjqQy7XhI+J5lM3Pzg
rbbauROW6GDQeR2bvVLelFV2Ki+z16EaobE4eXoYcV4uztkZT1PBY8vW6fph9SHkLSdeIiOn1tbf
AhEDRDuSoIj22U0Y1xrbHYQ4Bfzdho65Ztzl398JWkqTOXfiBCg+7y8qLXtzn9fs9XQmLp8Y6rSG
IRIzkRibasibJVIqRFItIAZEseRHv+NooGPSPEFd14KLrKvb4ut6FKCm8j626TE+plsqhS0fPV9Y
Q2uGT7HKArWtr4iLFpAZzyWgzSe1EJALrxAOMcLfrxDV0F6tJ5mPVR/7RZm9iwsVezHswWAkpZ5e
vpXRRtM3MSrkZsVSF8/T4DsQMDVx6YYhH69Cdn1NeY21c7VHe3np2wUWIYLxWsD330bPVbqSutUz
uzJOw3w/SY6x7Beyg1YTC1k6Z4GiXWfpdsLK6clVmniL4mCrKBhaSm37/vRNqr4KLqqxkQ7ks881
E7YCuNrMjNzhOp5F4KtmJ022TDmp0jLhS15Xr9MVhpXpYByKEnpeRdTbHRjdTpQLKH+bWGqPBxiu
NR50b2zva6xTXhB4nXRSF/BFfPrNzEmugeLlb9AjDOLtTlLxEtfz1kN0Ksq3f2zDT2Cmok3qYZLZ
VI3Akv9pqKSDCrCt/1Kw/Lf7/1GwmOpveCHS1NOdG7KErvlfBQs3mZM1EmlvovJ76fGnqlnWiIlT
eSGoiuSfcuh/N/zcRC0DqQGjhN8Fz39DxYRO+j8Llp8vHVABK18wC8wNeH2/EopSfZTCMXgYS1lb
BMm33vgVxGmw5CK/Cm+ECQKzjr45R98C6Ic2eEOzeA9dvDTM+3r8acs2O9SeOYceqV3kcw0KKW2G
3Wxl4oELB1y1ci5u4dwYLxHgVqOfnvc3lTX8Rg8YtF5I94SQGqSQDvuBxTI/TxLr+7pEYgn8K3iM
FGlFmX2zaP5OkxhO45YccLB2+qXHQW7P6D3yaMISIFTwl8zGjXddcNLwk7bQCHcGdG8gsp96Z+Na
v7IQw1WIogUvsGbiZdMpOiM4BWUNyWuahGJHuwb9rn++Tj+E+NqTIfe8DDsqGVx5irK3URNCvXgu
vLA8QbPEentq3xCHj9vh6864GnjUZBcm0dmE/7/gBxTMbP8qHqds9M8FUunN1D7LDm9SXXMTc4SM
xAc7hehMgGPoqeuZcXzcmalmc5gJXbth49eUZXBFai3js0DjmGWovzk0Sk+oEUnsvIDnoqYX5f4T
M2Had4avpHhppAUtOruK2TjcnSM1bvmmuP2RWgX3iWBhEmt9aBBaNw5HffwKEuaCKN3hnSDH1lhz
Zbf9GitPQa6C17bLhhYRbLIJvsUzB3sSlkMb8XkV9SsFjA6o8KpGbv3a7SnWrhwE6h4+LLTVyYoh
8VQ9IUUDQEBbLUT0kMWJw0Q9E1wnbTvVDdDDG9Tad3p99KADaU5Tzhi2Gh3etBtGxwS5nkp+azEv
0n3dg3PiS+IkL2YWlRcviIhpqdkuNdBRQOO18CWdCRzQXXwvX36yQNJVPiclhO2NyZA074YPba1f
gCE0RogK9zpRTvFUD3kvoLymWKF86fcjM8fObqRtC+0Ut3J1+k6JIdU7Y8ANmCFEly8NjuvznUqM
Bp1WPvfkaTCpUzsjvuZxmPCPX5+x4PMc1WMOHEBxw+OOX4ipdRunKw4SRwALTZf7ML1JBT+fi0z7
NddsvemNLvhnh04EHFxztYBgOFBk4iV44tZ4qcwlUlt4HnM2ynrHQeA+CCVqRhaUUvZkTJ14SJ1F
6s23YcsG3h0Y18T6Cdm0iRBZZscHSwZTBrkgXPal07eNvB+UlfmtKgwZl5MYGoL/JDuQ0SGcmKsA
fU1VAD8RdXdSL4ryIWb7O6BBMGmowZ7V5LubjphLqRBVC35ZdStDcKanRJzdjRuGRbyoRveTG6Pj
btXa/JshCc6N8mZAqH0nlhB9HIIh5fFCqiqPzTynvZ8HxODhJ4XIHZeD+sjoSfdgJg4+Jo0Osx1R
nJtQ7WVX5zDBCqotZAIvGvBPPs2FVChENdRKj/GSjxY/dXlBRJXYvMjcxY/6+cYBY2BUjlBtIFmC
ZLjqRf9GUg2sgBYDc2XTAVrnb3mT/Y7js+p33On5hoCgcC48YI0WGkC+1qY/ZAQFR55aBE6OOedD
4PQZELdzoHgwXqlAPlDtFuZSb72kriigUW5PpdR0lDYDIJ7scTB4Qu7PcX5u+Bh/wv9EJfcH2q5O
+GZhz4ctCNtmtpIheeTLf+zu/xOulw2skKEWmhgf/k+4AuBB+E+rsP92/z/hfu03gwmCqv2B9v8S
Fq5rv5kwePEtgmz8MyX2X54mSJhFcAzohUAdP7XK/979ATkIPZN1HpHQcPjGfweu0MW/whUT3C8b
oCX4SE6IzSRx/nw/RnmIe7L4f+71QyrFahDmTWXra3z+jN4ZCDpJl6D+yI4UsldsbZLoIaGF91Qd
zHo+VJsmmUcdWhK8hItXHeueYzecCsKXTMg4adgdiowtmHCj9CTjUJ+8GypL0Q26kzc8bHgEtJCH
B5suWRRxYlikI87q+QbE05IEdv2SlEssXQXO4WRZC/sxmcf1psTVGFLuzC1bNyhbNgxPWxrLaJQ9
A98EiB2IpOWDRHDKTazxT9CsVLHLxy2B8bTHn1W0oZ18EGUDGX+eX+qLMJdeEqc6kT16a2QHyRk2
AsgSMlZDS3brI/5NuKqrV0r8dB5hOEJqD0oMhCHoedC6TBoiZD6TUbC+MLbtjefky1jqdyed7Zp3
QlMlOoDI6q+J8NbWZ4NYpyW/ReuAoxK/M3TmGxqZZNMs9uGOqD1U/F2zhbh42DECg4va2gxTyQOo
8aW0hNSpTUveNe7jbt+Ytupg9RTzAkk0Dm0J030+tMeIfDXaQCsjkcxS4Azg3oGMidgT+HYsM5Bi
sKi1u3myCZzEH0Clq42MBDX3JmX4hMvj/+JVS1hjK3WVLWOn8cnTRI5L2qv9dBCKHh9gxujbiaL9
cWc7POgf8qryYxTVEz4hYkwdrThccxBvL9v0jD4FW93WBcF11h3tKi06orDnJ9LhyQ8Rd8XYkWZI
apw+cVF9P/n9K4txA1pGreMgCm0Oz0W7RxN8GFbDC0mPGY7wT6cmKwnPahTp++4FUTRhBS1KW8LY
CK/EsZ/49w65yU5EqQKRqiZFIH7hyOQreRMtxEO3hLm4l/Ytgs3KNl9ypterId1ITA0QqrETrYVX
agZzY749bpN8Ujr30D5iW394JvIoCs9jdOEPy5cR7sBrj1YDyZ0b+eVLvUJRhmCtXTafU+nwPI6v
Tzbfxm7xX5lDQJnn8wp16zfexZdg0a7gLXlQD2PSh34UN+XMVj0w+YFa2KAJWkPWCKFyTFkFwzI8
m+xm9KOHHDFyAQ+xfzXOHMwMZsxWQn6THZviQqSPSbZx5SeG7iTJR2t4Wo/Yl+OXHGZ48KRktVoN
GPcpPCh7ZYGZdkrcWUxKnUvumfGqMWKg7YT5FNpEPkSHGPaeK3be8KGD37+gy8q7ff8sXqqU8l8J
1wMu5eyup5CAB9y4WnUXuarqF2QbKNFpqulVX0GRWvZO9limj4/u2tnp0axIEhLrdSFrpyQtrBD7
YH0uqjcJOZI+JQsXIaj+d6YSMnMna+x+LJ6JnaqG1YBW6mELtxBDcIF6JjZvCr19hwVOtdaNW0p2
8EREDaBejUshKSo7+0KmGGN43Nt8R8gEsNnbYYJch2iBy/gywRCMJBR8k7FXRKSXSKsmK8mxwKV4
nEfQsgrc0O8m2UQh6GYAyScy0WfVc71pVgmnOetOGs4FRmexqxwlVEamsxQ37bH6Ss7yUvCQQB5n
OZcyurvmIo/7WqTi6sp5EkCOjjXSxMB6XsEpnm9Sbukqa88w2KWfLiNHAikcXtuLqm6jGCnenViy
lT4uR8RpQAOYuD5jOGTrjlDd2H8YXtHYauyYuY2OCVcTTOUCl2CRfX5pNVvg3HC70ReiVzzvvnG7
Nh4/9D1arvtF+lEJvA0nKn48TFCkmQktqFOxlrHS1rAlaNuf4FSp99xLx0k2ZX7pXzok9QIlu3Pv
O0SneryiytKWav02hdM/bVVfq69f6kLg1U9CrREAQ4KWaj3L4xjlbrVQdIs+b66mDKVgW85WTeny
Oxwrgo+i94pT5onf4yn7YkJIkiTmL3JwyvYyVg7o9jtfJhGSaCUf0z5u1lmRG9imhHTthLvbbtP+
6KIDT9bvDVFDdAjzZkGec8qqly0jqnBe9hGhco9bBQPAV6KmjHrzWNwR/CoPi3QyWKy8gQQDCQ0C
vyW/1sNSqk5F5eMDNuLAsOV1yGA9TMZf+PkfXW7Jk3RLBfUwKXP+P+WWMdEvfgFbpnLrr/f/s9yC
QkE5g5kkBtF4wv2aPqH/hiWrIAJyGJMNtU4l9Md0aCq3NJ1HxZwGnRa+rr+WW9hdaoop4iPH43LT
3wBbIGX8BW3547VjPwOHg9GYNtVjv9RbQ162kqqEEkYST8dY1udiO7vBEp9LNsKK/j1YqsYcKi9f
WBqMV5xfjjNj0QLafiVHYr5Gq5OgPEeDUyPCXxBKMV0qDszn9Byo3th43C56obwklZMv2cuGS7kw
b/wmbHB9nwJQYTLn1DFX8QafALEI7NSCjE47PvwAsYW96iDQjKXVIOcWmwD5WOhgH/x2zVyGeRRT
qRlIEFg8Xgj5sW6WFeMn1YrXTutA8U7wkP8M+0N00Y+EsrJ7GJ7SQxx2BwJ8XFV0+/5gQOYgu/Xu
ireYOQuhGfI66B1em3rjn/QyXm36TyKGTKtdR5HNqIeMN8orXiDmYOnEEed1E3MKENtQ7kA6O4Bp
Hsjq46DcBt7Q7jmfye/R2yO5Fhu5scsWwHRKXDVc0omeT6ewsSzJ0bTryxEDlOAAEw4zTDd7j3ls
fEaoWKcPwTgQozbxv2CO0JzB6sWQwI6DI8IfjEnkO6yUYQ05DxW1aGOoMcvncecpDx+RAkVP/gKn
UXrVIJ+2lshywPH7yXNUj+Q7Sq8ULu1LdrnviksIwPIyfAz0flam2cMqS9wgdmasl8YhLR3240tx
OQd4inkWM4ZFWFntKvHxGvmWjup5CksQd5U7LhVf87P37N38HKE7J2so8kSHoijhdJmKUtj1qdcg
9Qt9+PH9D4Vm8SZMnr5gAHaOnR/jbhO6vdcDwrD3pUxLJgJKC8U0/Kg3+bL9rj7oZc0vA95ZKFya
zLo+9w1FNcmX71Oy/UHUHTjRV/rc7IsowHAvP5iatb2tEhAOs7TUSAzFdQ5eizuJwuO3SHmHhKc+
sFORrkTz6v79k2RPATvf5xLL1Cc7hepEQPEqo5TwNQU4ZHLaKjbWf0riJ9myi4/J4HCW1+sZg5Zg
PsMUeI18cXZLjikxCEwHm9GvKouz4vFNIUqGp9S70TCnvHhAgvxGKFGNflGgQILzqtkY2zSbbDky
oMOQnA0ccjfTQ7rv1BJGlxNSrElPd4lnv3GwzU9YO2S5YEdqPbbxawiHBvkBlj7RNQsTbEIOkuAL
d2IdyAjBggELExf3A96EiCnQmY25w9LIfBCxi2sS5BcRpyRSUOC3GH3JxPNd5iLB6RC4y0aUAoVC
W4zhlwJHWad4ZlGYfv/aU8Lqqk9wM87PVfylUs4Gjt4AJ9nV5CLzQJxpxUR+wOj9KGbz4omuSIY7
hEnEiAbpTIRpcFN/pEfmSIjGmAtGe3ZY09eo/VfvSA1OsLuWOf0bPguhl1+VVyY2ae+k19kh+Mzl
Q6a61RrHiIePykUgWo/TbI2Uh8o13JfsxaEfca09HcTsOAO9cfCLS6btKe6GDhLkcpTWd9VD1oX4
suTq0x1jlzz8fvSS0E/LL9EkKaMF7mhqR7gpzQ2aSkJSqt1rt4rMXZ7nOKjU1hn2VvR4aGLgHnXN
vsM5gImmnxAO74TPLSlleekQUoYTDO0RHv2xTSVNqSzqB+1c4FGAsPwj3FAYS7lNd0v7tKlhe7XW
8Z4wgrXJRCsUy2CCjveEchz0y9PcPF/ynYxpZrcgprF+fqCOys54FOFclPkV/VSocbLW3cPLocSa
/WeX+72E4d5cRsph6ej07462UBb3xkYkwokAVfoVi+qeLAC7K/2etWVOdwCNylg/XsEZGXXCHsds
b/JeZBL8QozwWncFLjZYMPSKTk7qj/Q6eU7Uq/RD2MtHpBWKa67ut2rZUYJavd9iwxlxb4wsoLLT
b7VgvsUHqQoNRuDgunL7cJT6LdjzbVHXK9of9HOYbEzisGQxLMVD9rDzKwO+JTyZF6BGpyBafDfv
0bk89nVj1+hmRBNiM/sby8tsWU1NyWMjrhp/9gECioO+ge0H5pkrBe5162GCmIy9xQ8zDfmCacUb
c08ZSDH2PGPuhUICGYxX7eCsl1h8QFU04LjJrUNYZzRbYVWAfQ60vJnizBbhSc3ey+G14mWjAdTc
S4DsuLGQy2heCky2lt3+LELio4kyHGltUgvuULLRt8EqTDxEWDKW5fADi42WvjKt3bYnQFbycXEp
e0nctlo2oc0FzdoyrKbQdYUTndP8SB/MMh/sWcpfNT6BljBwPlQ+RuaozATeMDxvtVW1riJaKVYj
N+sXBXT7ez0ZuqFa4KphW0gY29jw8YhmeQtLr0ggvqEm29238LvKa4Q6D5AHQTOPQWC1sUhnbvo+
qsfZ3mhuXP4JbjzYTtGlsudc2F+yzf10393ZJCdno4Km0c1gG57D3q25KGOME3xOBpWydmbhaYSX
030rL81DsMsbL95GZ6h4tCLa7TGl1ojYfREQhMWY4swNw2NBA4pBTp5ulHQz/ZPHwqyycxnYr5B7
OMwu/JnT4PGIqdW2Wiv1Ak4ZnLDonL+zikBLeEjWwPoL7EFZ0DuasYB+FsCf76zyCu0cqZt1f+9+
zEYUO8zPsT3hVCz9H5F3X3LizqLYSk6EbqjJ1lRfhHnGaRagllB3obEUwrWZf/TVUpU8FUCDzYCN
vx1s+F30XN03WgitXcGHoe1S8cFgflsstKfTIR+qsHSzk13Zu22yx+/lklWuRrIihk+9OyfdLr4j
17AydScoi/x7CsArNaqK2SJCwRE4P0PxYgYos5DkeME8k6JnrEHLlOymKIuaxK9urwq3Ai7ozG6K
xUiPxOAeydic1q0XjrK2F4nPe6Ohg5no36ERPRzhBcQZuyMN59X7N+OjWMU8yGD41dg5Z5Bh/aD1
DXOrD5y+Aea3Z5iee3TE3Mr3PvJiyPEmIeOYKI1L/pgHSX/S7EJ8U/DppWbD+CLdGBL7asUQ3QpZ
TxO7/xg//rmND6Q2nLMJgBBBhDVh6k7+364V5N2JkK9/bXz+y/3/aHywplBlhtc/IWEVG85/DZm5
Ba0+QQ2/BPr82fcojKbpbOimSPz5vSX6k1Wu/EYPBSbMUPiP+fPf6HvMvyRSYMU/vXFYdrzriRk3
dUW/dD19PKiCWOpcvN+GVJD7VTVBZFW9uR8zzsRelT9htx86wXzrc+mMLiSUSUlDC9KyIN3l6kuE
UDGbQa+8P0f3YQI81L2ME2svbu8YzoWCysKLS1aJlIZ5CPYOikHKA3ztahbO++grT05RxgKgl24o
dk4CKUSaBW6OR3+cb5oCnC/cZRn6eW3e5JS3WrpKZotm1vpGDU87iOtVdd9XRvahB9UyfqL0MMtd
rLTju9r2r+WgVfC4msQVhWGvPBl0q7MRM8laOFYwvGMlXrdBiNd3hvq6pHA0HvEDRAkmtVSTAGMS
963qLGhPSaEmiNWVIPa1g31AEOcvqVCAakUb8xGfyhTFsxGifKlT5aUdQ+rVe626dU6CTgiVd8Co
F+ZdFHPw8uEiRUlPsjzSQl6dnMdk0QXohWCh3EUl/8yf/fgPztIycXLQJEznFQ12BoSM/3VRwrv4
q5f9f7n/L2iEipUMYVo/maq/XJVoPSCjigbXGFfnT9XGv9AICCMAEVjry+rvEpF/oxHqb6qkY2fP
FatI2M38rSyt/6L1+PnWJ7UJ/BeWiEkL8stl2ZZiHQ1ag9Oa/GGmzX1R9oGywNDWyjIMm5Mw7+0R
JrtCvS2MzX4WZt9yX290tqc72tB8MqMXQxRG7wm3ypAolfSjQl1ZJxhLB/JRFB6+iKFVRs8Y59Sl
koF5rb6Rg6fHef7DTOrPrkvX45guQ2mdt5e7NjeC2hYfmJspiMseNJQ9eq1GmA8Dem01WiuPwH2m
iVvqzVGPf6gqrgv4VT3zT7M01+WIJWQyfAqzFhoYTn5MSHXpsRL1ftW2z5zyB5eDRsP7lTkbPLMh
xjBCUoHWUXzUGSVlIiO8Ldi6yMDZzyIqzQftcNjku7DpkJliJN/5+vOBVEuC9DaIc0PFZ+b/cnde
SY6b6badypkAOuDNK0EYep+GL4hkGgCEIQxhR38XStJtSeeEIvq1oypUqbRMGvyf2XvtNouZ3bTP
dVUYjjmgQg1XQto4d7mBTSBFfiw90Z3J16yHDPggloNWJZBx4hcMdtEM9BqZ9q15yKpxlSutQxib
EyMBMFj69LQVudxdUk3gG8KzzohAK9XTKAwHsgq2vVV+ylE0Vb9F5hi1SDXJNZXl1xPiLbDShtLC
eGhOy9xofBCmNZo70qTmsdLQ4liPn8AANicwaame8GEVt7XYYzee2mqbB49zgoa4x20r5RJbcUor
qmNhSJ1CyYhX1nZal7ptkzD5fB7ap/5aFAB6y2z/fJKxmFvCzmjCj7q7xKGJxgCTrsCNllsSAGVj
enBwqD1ZJUROaSrrumcHUCzqB2x3i0TjOySOxKCA3KmPFhQPRDlBcyQ9/BgseVGODIJTyWWz63c6
AYmS7oYt5rqc2NNMiZ0xlPcNHZ9BQwSh3I0G036Oqiv0qGdlhkClzFyfZllBfxu+JdYaj3GJsFca
b4GwyB6IHWTzRa4/W4OhD7bqwqzmqhku0vuHGESrQmZtFOwHBSwMe6wyqlzZTBeVOhLapriAnBaN
geEElXNfv9TUpjy1fOVJL10ab7mReIY01WFIT3VageBFzJWNysMfaqFTtMZcvTOezzEaBwksV0xA
OutZQiFM9CoWi8sWTqot5bKjP2VkB8Hr3ZBIM0NNftdnQfZ0VWnI0X4SQVvojLisvHh5Vvrg1S33
RU6Y76yU6S+sRPbaqs0++tQACG+OR7lvyEkrV6H0aImDE1xZrFbyvV4WFPICfPQiSA/GI9/d2xci
bbpZJNSgX9mBKNXlXj73em985RTng1DvxEA851nzXqvWsk/U9z6A39EF6zQTd3Ue0fG0dDLhwBQl
1Q3/HmIqzyNpkgPDgdQVSvKG24iWSh7ajzSyNmFlbsMY+zwKJ4ZUYjutvR6xm1Y19I8s2GVh/ho/
7teiVzZFIhaHZ1EDGe5wfVpsgO7mDIqGz+BA9DlKnafSLsfh+bTvuhi7cdms1JqI6ZzedFAep1wT
IPnGGMqURNgIASdskTFzbXk1PFVcwbrJsOipPj/jAj1wKX2JERIzIc5mgUy+9XNkiSsCbRmTB+2+
LiGF6pON0TLYHaPwFodBAsdEmGIE82N9/37EXGwzixFfnHcL89Gt7ylLpFG19mJYBm7ZCT+SSsxI
V6+VEtZQIp31+5eSqwutboxZ1j2hOWaaV8jVhMoC3mwIvJTCBO8QPW5fMM4STN9o+4Wk1MZMUWDd
D3m50a1sZXElyzqRskNeSwLePV3bdWXIeuxOanCF8X9ov7SoPVm5nG3UaqTg0Przszb3VifgOGLE
zYHGkmmInCFPCVYWgCh0AAyaOv9qmrcG9O+Qs71L032ege8TmPRKZeQIIneVKpisjbpGtpOqcYVk
cIuO8VKCJvoeCq5FbNL0UjwLCVKCOKM0DHJHyON91MvaXLc+E6X/jpuSK6LEsZY/UDGGSYJIrEYe
07fCR/O0gmVYpJ9hIL89VPMy6vcpNajTHB0WS1drYDBwEnY1S+LE2tdtd6zkZCsLPOONldqTsKah
IlPZwqXmfTPlNy6k5yNymxBO5l2zsEhaBcIeZl7spGueWnmn3sYAjZRh4N3lDNJh0JT601Hu4jZj
khBIX+kIrV3PQYlQ/QkyZN06LT1FPYdcIscOQT/gEKssf6KBsCMdOhKCRzl/voQy8JEWoEDRjm9J
3eE6Q5nV9SIkFf0zIje5zZmyDAnXcrlPmAuly8e92YetcW4jJipVxN65leuvuFSPolRFSzU0V1bJ
QDAr+nOGHWtIQhTt1ZIkJy7bqKWgylaRp5mseZMUnmEizpX2kdnaNGzLurek1yCGQPZuRtRG+ubR
jr7I1S8X672VV25uJm96I6x7PFg9QTl96Yam/qqg5qzTY9ZPRBOF8UM/8kA0L/+9LeQvNRCLqAl1
Jk7S4H+sVmkJ/ypUZv9EtfnXr/93tapQUxJvRDX8Gyjtf/6dtsCm7lfUofirt/yjgaSK5TNVOrrf
Os8/2ZL5EL0jbSepb/pkJf6PFmdkyFKL/tWXPN1wVdIRUUtQGcEy/rlWLYRE64Jn0fmdN8HdGy9x
avjtxS7f4csnTMeXMWnS5szELUeBucEds2FTZQCydzpWHqqHh4nRG2EN7WtC1MIRE5I/AT+so3UM
LwNkmg3aEWA1gf30rW274o9Ptjlzj3fNXDbZPkX0h5LHCHYPpD8J54PmYWXN9vJa1V9MF1m9epPR
DBj76CLtxW1AjMwO1Bruff1inZXFFGwtHp5v1Es7PXA2pMIT9W1rIIFD9weNBbRTcUu6kOj8yrlW
FsmrtGeEfJ9pX8lNPBrn+FXcdofhGL5OlFLUmpRc2GaoW7fq8QFzILyFrzAOVsa7bJwEX/R65ai0
pW0Cp1OdOxbeyg8zPMXcO8g7qG7RkbSzjPnbtkSCqyO3mOlLMElMpJ+NJ7AVk/N9J16HF4Pg6Fn3
kdbz6hxCnJ9jZeN6k74z1JtzvjjEJ+J2SLi5tuka8NvPmcnVT/UyhXrVtt6Ud+VdQ5ISYLp0Hs3R
+gTfqn2V4J6z1+yx1K8Y0y5onWTDHsjC9kL2bRqV+cS7wC9G+JUasA7ktHLQh/PfHE+POOnQ76so
A8OMOJn4pQHnl51/NstpI4TAWzuHld2eY1/82N3fxQ/44l/PeG7A02WYrDs58tMa4y8zhz1DeqBv
JFk9nDsBWGxS2Ea80sdEG5waiERaJ73PGwqNOX9jxD/KvNCo9/GwFSxyMHg5qOjDn/BHhieEehqr
EbalC3bAJ1vJ2qne2s9hSTB4i4iVeWzmEXyhOvW42OS1Q4WiHvSClmZn8JSjG6mpJebmlb0mP31x
37EjhBZvrhn9ph8BRbQ5Cw9sNCHd3d27m5L9aY/65jkfbH5M/j6obtjN2dKyZXt+Bpcg9WLVbZW9
1dLozdjHSRDKp4NjAtwDIEGBllsQ52FAe6xno9vAdmGFLhpP9Z0V5YeRrtVkbrYOfRE7lwvLQq/V
nDs7BPN4C9YlL8T0fsPZzpPL6650aUa0hmtTb+KHAxsLB/+XAFfgDB1HR6MynsCHRXcO/nmhfMri
0rzwoCfpt5AwZdygsVX15didhV72GkPx+mGNGm1OkAGnWVm4jKgfHtVfu6pu8SUXZyriLuikj2WC
Epc5OhtWX92HGw1uFOqpYmUCat+bZ8vu3ikE3iFLbdF5o3OcSG8q+j5rRqmtMtn2LOB70Xv6dErl
va4kB9YptfeVcARhi7m7jPA0fkTqTy3tLJO9IDu2sIiWY4TNj4U8G/qSmsNFAAeYatH639nmKM3Q
wM1ZRmyINcHViVffDs7yPljLi0/9bDiV/338/g7mEw+bFAH7GDqkqi21tf5S7Ovt9crycn5Gfu/H
s+yanvpbe2Ouu08u6nt4gV105Ne9FK9KOL0FUOeY3gwn3KBIW02bI9aFE9qo4o74NufP1TfhECgC
kw3CutXdnZBIbBII6mhvbMySy9Hacp8WN+oJVkh3uPRo92wSyabNdvHKEntL2CLfvCCJAwJXManY
1tWKC8nFcgTn6X/re/k8/Xbc88/ZJ7QwNG9gBhwTuNJz9fSRo5FXjVefvQZBFj1iPF4a3vTbA2p1
I5foq/lISMt9zsqMt3mLLJHp3+nP9F6e/azI7/PzYvRHf0oXQY7If8NfCR9T6shxelfIHaFtxXdS
aRjekUSFlO6hg9Iz4GcuOA3Qzps4JacUNLYLsAdDmkR9icuMZxULm1Dw+3wRbgKAZrjxJmo3q14/
QKTIIha2GRk1oGIIMThAAU9W9QZoE2qG4E5lyVhyJp4kOIgNUs9vpJXfJeAblnLQNIEJPWgUbXKu
bFpdHoFL5CIAOPLoODyNuc+/EJYdc5cBJBpB2IVo3zsgf8w13bhfxupcOhKEAbXNOIzpvLjbe/QX
HUbMM4vrx/UB6IBJ5e15EvWJUc6qjZwzMLnDehETUsCNyQ6pG8kOthGRVAMEHQ4yDhuelCO6sBwc
Ik2caP680fGFy8cmY2fLmqbyqidEDG6ncbeH3iNtlNtmqJskh4703LGYblcA6opgz65MPI1sVD35
qxR8MmMK+RI6cbhgk1W8kmOCE3RKI2HTRU/My0NCXUwGzrq7O6x8sS4g/lpP53jPK5uW2v1F0F/v
axd15HKBam2f8YoS7Ia7x6F85hHilWY5n+oJ2tBl3H6a58/C4SLh7D/lPT3rnrNsR1u9V08Vq0hO
7nP9Lp6APwIIsKVjwp4U4sFRgOQ2p3Wc1YDyYLbb6j6/FStuDtEPwby6wUmefVt25dTzej59Fdee
c+Hop3iNaHlO5PgR9ad1zMhRn2VTxlG4TL6n/V3AVz7sem15rHyjYwxQTlua7Iq3xjBtjLd6NZeQ
QCcL3khGV6RrL/Zh5taIHXLHDHa6sHxKmyhFqG23L6Fq5yRsoOpAPaPayg+ZHZDJvjTT5j4tbbbK
VOqJuH00y9LEmmyXmT0ZRtF7/DiauOANiHZ8d/5LgxdwxpH1Y6z4nIGXxE8CfD5ZZ7++geyy8xd3
iL9RdXAr+ZK+xjbBvMOxPL6xSDjLHFlPtOHLsabwac36cWac0r4ke77u148N4mMIti33mmJHcBNS
lekWGUturvZDqHX166ffj3Lk6CEyxenWDXNcEh/D3FhWpJQ81BdEwTEI/X5NO0hB86Z/Cpv852Fc
AHdycvIUiQ9Pmatn6rI6AOplXbDs4uqRruwXSFF4mIucEADhtScZaMoDsTNYTIsnlOuER81Q411V
vHDymjeTmnOFmTh3tGuULuU3CLV4SaIP7no1zbfK48U8MYywPPN+EehTQ0o+uXKzjGwBNeEmjjSu
yyhdRCyb4Y2B5iZIa3wJVr13GRZ4XNA1ruIpfWn+8HWIcQjlT+3IEfei8WMjCDrt8vGuEyZ2hrJm
TwEXbEkuIbLqd4D32oJRw5w8DWcKayAP8bExfY2UxNSWLHwpfQLR8wMjUl+t2fzOs+ja7PDNpOl8
Eois7qt6n7xj9932L3eGHS/DXMQJtR54KW7ZXQSKrcjIWJGEiO5j0U8ij+LjweUdKSaCn+Cxi1Ad
4cJFp8I4SIjs5JxCdmOvYSuXVJ8zEYtm7RWDPh5wddaxNyefpHGDrYBgOydx8FBkHMzla+MnWPfK
YvkIOKcXCqt9Erwv1jvCS35VKmJGY9NfLsRcCk5RuND28hYE8mzU90LzHp+oJYghFtmchwvkqFjc
yVTZICSjYW5dcgvm5gb9rEoeaee0Fxa87IqLb0JXvPj1v7f/nKwisiUDm1JY5OFa/af+U1VAf/9t
hfm/v/6PFaZCbh90DvNXg6rIf9Jumsq/JHy5ummpmiJNP/P3BhR4Bw0hLesUBECTOW0wft9g8iHe
D4WLfMBf683/TLkJ+P9vDehvv7nI92JRYtCG/rUB7VKxD9QwFBfdAaIih7bGM0Y6/epMmAVvngjl
amwD4Obdp4sGyYOs2fF3WX1CbqOuHhcwOKI9Orn7GSmI0u6b5rEKinV2DS71khn/rgc6Q+JEN/qV
xwol7Rwtcdu3XkF0slGUiexmzeHOIUs0bZUWJvYU3aHlSA10xQzzgQOAFC+o6RmYtsqse7xO5Lju
LVCXzXJYdpQcyez0gj3PNWYfoEbbtUVzjJPsgOgJffRXU+8bLvMRUJG68PSLiIAF9f6seu8g2jWf
hvENkl9EUWhwts3Uc8LOFbQBlTTCKDwJeBMEQVjybcN6H68ypPDybnye4XvXc77UeB4yX+pei8aW
PaSG41cn74p386V4H89Sg5yE4CZbRy/ylmzFYfZmfCJyNb0MjWvkmT/DixA5GryQQ819at0GNpuz
mn5/hxRdvpyf+JA/ImTyZ8ZH/FVDtxSdwGTyNAMX5vLnlB1qkt/GV1RouhdvgZrNSfvlcKsoam9D
C/V2xszVOlLwkouWeBxl5rn0zPeABQDv2BTZGkqymLNr9bQAIlmneJWI7bSEeh5MpPLJQePiUe6/
sB6LHKjhbuIiB8vnnjsEOOm7HmIitvWPoZ5JrZ3ly/q+YZZPB3B3xTn2yxW7BZi6d/HCPVwrs/Go
V0hrtlkA1cDX14VfNYQIKVfxq+qPE7SbBOJoX0w3/q2DsOFI6irIz4/PJgQR44g0R/BUIPiS1zjy
lKTHDueYfUkyEyijYtL68lPZOarsMux4RK99tRQ3w3V6AhRMLt91vhqSzNawFtPYICNaDY2cHUmv
WHqBk4Bnwdys2s8v3YTW6Css5zHNvhYn6fw8tWd9tGkhc0j09kiE9QzXCrBfHN83ruj3N53fRkB/
tTVJckL8iMYMI3H6ntfzcKWsea82wBpNdlq2kWj7ZhQpvq64OVD2cokppNxk16630Q7a0vYIRMSr
vaFH6UfOGiMKYL8uOt+Zbu+kmeJXu8fhvstgu6KHI4epYhLzitXWNofl42p2vqT6id/zNE/dHsGQ
QFk8Qpx7VA1FKRxPYxlRVBaywxKRnmJKHrwZeKL19/iA0Auq7g7jAdOQZtuEC9xL5AJ+jliTefno
TvCBre1TRJUjzNXvES2sRoxigfc9mGu0VwhrTGxTzGMbjiUMxKzOLhMOWUfFkzhmxSymcAO5mTcY
FJJ0NVxQfPuNx8yfKGu0ZnfFiYLFGEDxWsM0D/w2JVFz/kzn1kUGyBKuUdUxBO5ntWA/qUwgSZKY
CA0EwztCs9RGKTh8y1CET8Zt+O7LZbbs9Q3uqGr4Ekhn/GGPJpuqbW0ShVDq1x6J80NBe85ZLs7N
x627DzNT31rDT3WiYHAHWjsFk2Dl6lh/SRdKUD7y6/MQ1ocU5obl9NEWia+i3PKotWdD76sjYbvo
K97C9QPleS2thYQeSopmnwqMW/OxEWuObrjtOHFX3GRa3uALVatxLBbakSTTb6INMQipO0bd2tbE
QYI7ywuEg6WuVEqF7M5z5a2ix5O4uOdkR2Ur4/J4003sLSAzyA/6xYBv76fAbRL3zt5EzHCTraxh
0/UuN+m5RAP4rfvhG7o8Y6f1i5AgB1tf8YxluEKkFR+/Ij4RdyXc+5P+BOCz1aG3Je4onst5xF7b
sFssN+qbxjij1G6fHm3yIl0+vXbjU/KwCPlUvnvjVUj3FEgxPr5+ETevzWm8KBeeRX6GixtHIi2W
vbx8FLP31rlg7gY6q68uy2Gex379tPlseYIpK4HgJD9lXcwZt2V3P/6ZBoaDx77Vm/7gfd88nOkt
weeVw/t/+wjeIN7TEILx259o3XC+TKRUfSNAVxX8+1rdDAd90yyj9fRR0avcaD19J3XDmUjSBFTF
6YPNUt3om95iLhotnvNiMynPblR+BtYgIgDcel689MGPCSr/gmaNXZfmSUzgvHQjod2cs5ontWuQ
7Pf8peJPdr4fs724ltfDoqauJX1sWHQLa9mt0226tQ7mTt+9AkSSX0EG2gYu/pXxNY0uQdd/BOJa
a68WCVfFNQSsEsWr2ppjvXoOqOBeNWjAs4DnanupohPRm2znjE26LPVdoPpiD5+yXJIN+PR4Wg8/
Jj9NvvXOIB0ldSaVH+N3cyrdYqmuubz7lT8NP35xggM/8EcPKM9jVTWaPX6ZsMGnnLqH21K085NO
bf+OLlCwO5QNpurfc8M+gZPJD3K7xQmmrp6k5Z00iGCz6gi4JiPVLJ9HJXGNKG7DaBU2js1H6rkS
b2pwtDjCkLcG4eq55UOJjt+1xJ/3Uh35QPIuRl4XeKx9G2mrhlvc+NGKr2HOeTG8dLSVZe8kZ7jn
dJaomVluY76SXj6kj+xd+1jKc+QQsX8yiSCvT80eZb+jfTcobIlUYLrBK7O3WWHyCDUnq+Oj9Sl4
ra5T9mJK0iUzQf5mPKerK6fFRffh7EXEIXwql36jfWOuhwpl8WxTU29FoLm8G1BLYBxD9mVaNitB
KT9PtBI0Jck3lMz8UyLLfQn9WS7bOQ4MDlrx52Gtwpu8YbYcoCsQVzwPxOO4b0Cdj/vkxthXP8aw
6TnGmHpd2PbBCEKqOekbZs9v9MWEADa8xi+IjyXO4Hn91aJz0c45sXCkh+uu8KOPELDsAE9Pui5J
brO7s0PIUM0E+gWBSb9NuDnr+yqFmD3P6VM4XF+gBNB+Qa64VPbEr+DX6tyeqGjWbr0tfaPb7H/1
SiKcx9uz3ySA0nZNvlG4C9tNu9Fv9SldShaYLnfgBZSR/bDivuwBWl3T+3c52OFrxrddUQgh7OAv
bllvql5rKBjKp3pFe6KcGMRDlmcQhh/kM62XVQoPDf6QXWuzcAqbTi3CpjXM2jNkIgo5eeWCflI5
SRhlS45LIGsb8VA8Sf1clqeOq8GDMnqlQpV071QBkS08oR+XTu++JD/BpRO94o1FiSsL2kw88I1Y
rVxlfW6WNyPBxJjaXPt45qDMyzfcKybVspNy9fQYFweJzV1UlOzvfav6UEj4UGciqZJ+Of4M4tfz
8HBlTNyhTb70PN3WMnQpQtnemmAuEuiY2KU5kzn8Z5OQXFj99/Z7uOJo8ji/scDp9Hz/KFmVcdf9
Lenp//j6P/aNExoBLRvyLFnGCKfTUP2xbwSNIGsaWjwJduQv190fHR9evb/QH6dm8A/N6mTjo00k
n8lQDdSm/1HSE6zjvzV8v266amnTthQlmPE3EnIQZ2M/DgKC8KMm08kxLHDk/gMp0H7qQeAKszn7
6F70H/0nxv/5EnhP/dhbHq5+gjzoX2RURjLetVRATAHvVwIB8nyTKM+mmBFMdDVi8ZUBqvE4hh5m
PezFzcsd9+pnfk5HNyM5R1mPyUUHevATEIqGFU622UDqS8ZLvNhKbhITtmrDG53o89ksbdgkPCeD
IUnXy3aym5AKxUarYWWPcZmcDulENbPGWbaYYgbQsghrdWt8IfyIPEpK/sWXsxaPpp2txpN5eX5G
wI0VOCcHsihrygHZQ8m+eX7yw62BfEQKrQqlVuKpgF3OPfSYAbDYORh3IU3o5DZjEjlwjHI5VJSX
jhFQdCaWGjVV80JAElertW7ayeTZkgTGMB785qgl14lfVGMSilxWXBTnwQk5MPmfYBt93TOX8rBX
X0Z5IkFgweMRsd66F+48la/+/S8WSU8IPaP246amgSX9tl7E1Vca0nIwmyactrX1n8GAqHuUue6m
0rWPstmVr+CG8SuOmM0i6BfWWz6s+P/m52GDj9aIbHntUAmVTQpLuiOZlnoEOoXxpvJb581btlUY
ejZrYzg1HW5JcubZTqugLDmh4D/0aNXkGctpVPJA6vZAifbDPl8RbBEKBJZkiWuhoFsGfh4vWqZu
FYpp8j7t2kWzhzXiuyKR5UB/oFxDWLsXeWdd7j/lW4AlDE6XLYjLEhMaq7dsNVWsfOMCVSREZZq/
hDSk5sLHUTsjWNPhclLMkJaE2QjZFSScb36U1MM6BBdowd9xjcuntuGRAUkgnqZxKSFE8Zo9Gdqq
fE/l2rOxZdfJMXBAoMazo7Dl+CLGF1X+bkzMdAzMDXQeRD0ZmykVuXzjO/D7Mx7+aLkWB3Z0u9/a
jGyBuXoGB00K2f0k1B93jQUkRxOFPVQ9cQmasQyu3ENMQY3J6cS7+yP/pitWKk8OrLVhayk2zyXz
3I+pOCdhtZ0/Ner8Nn5VqHeNRRk6AppsaMeU8HPuSNrG7srH4jVd0gxW8YQo48DcPcKj1c5Ji+G+
CIsNb2i9U36K0oxFBv9nXKwL7IXPetjraLbZibo8MuW8Ut0a5uSGT8ybSz/4krXnUeOWGGAh2xP3
WC6QBUGHQU9OegcdGp/bVimiHVfZcPP0k7yL45m60w4mPOsZdjX+WxQvJJvzxvApXOvPeE1YVaFN
HRDcTVqhx2f5iXfox7ga1+KHT9q0wyzEOVaBddaWg5tuk7P0WI3BSRl3kbGq5XnMuvxNIaNkH5+z
hVO8lOspH5JgIGzByK2w5+xRzuXiBkvNwHZ0J2RezAXNiRmXs4iQlkpk61iO5DfhALcNyxSGFtKX
5z7UgFX7jWxi3jJfuIXjVz/l21PhbDmxsZSdkp04FSMpNO7JYbaIomVUuITDD8XSEo4hrQUiDZ6s
lIH9TLzdacFgSuAUOz0JBb5iipSaeasBtb61CU5im5/mNhgKT+WupEPKl8VSuZQu1TBMabc5m4g5
0tmWslVcb0NbJ067I34DexrRxbr/9J6esJxCtrsFxi/jY6rIYTwmb0ns5Tm4apsEERnBEyvjneov
q6vxsJUJKBMU9ILSpVh2u5jx9MpcPVzdF012Hp5Ch+2yG/PBaK1Nt1uU+8eXljth4PVs2TTuTmKG
CTWe9mM0hf2BOBcaVp7XSurQPc6pcmGil+vemerx9kpxDB5iKpYl2kDTbw9M+bhpw1l3P8hhWX5I
jv4rxXlK9smXlS3OpmRqeaau4bOBr/wZaPjPABxYam0SbtPd/6A/myueIBNphw5tgerlTChbsifU
TTZAkc1E1vcy8W9BdcClKgyzRLW75DKiFUjzo/AVXcrXO7UboeZsbSUXhPFW25vb2tcRrtw9bQEV
AUjEbzkZ/V68Bh/P3CXrFkg8oRfVZ/WmX9E/qIfyh8jf5gf45QvJXQLrFrQTPDUnx7KxE07Sp34I
P6zTU7EDKOqzimsegmXcqz9kbXC+fILNCbAEkjwDRYtLA630VP2C95e+KqD1wHhvdzuk4nsF7yti
SXT0bb3i7jecOH1Lbc18uXv6cGwllzzjx2uP4pgtEMneNAyFYzL53OuKLy3KGlQHLD2/1PBBht/o
EROQ4z/SyWDRBTOYFR5zN1oBVv4zRd0zGJ+3MRdTljwJy8/OBzxy7c6sdpY49PChq7UDnj1QKRyM
ucTst/HYLCX6y10iqgB9xDxD/IGWYJyLPXiziTgSEpUqciEH6FJeFGOtdl9Mtml65tEBYEnxHR0K
00k78tsN5L83Y4+WyXpviHOeBmWoeTbSDgIRqp7Gjy78AGvOXecz/LjGbr2yzrQ7+//e2hiu57Ra
kHRFYiMyBfv+g52LrA/973au//31f+xCWF7wULC+mOR6gL7+f2lssvEgCkRWVdDiIhwL1hR/qPHA
iRqGhm1MQbmss0H5d2ms/Yvv8R84uBRpwoD+WX/32y+rTfo7U7JE42/rj7HEETIUwUisEH060m+p
VjHLR1clAzfXmNY478cYTXmzqjGl1ppxrsiiZ6HjhGnn1lX1NtxxiEpYiEuV1DFp2aWxnel3Gjbr
aNxh2zbQJfQESnaNAQF//51TSrxZsuUUIrm9k2MfLjIa8n3DC5H9tZoyY42GcCcH8crKlbkpGv1M
fsJnYMOo1SGR9ew/a2ZuQyw6DdjggtjAIiEgPmLHcDdN4ONM3cxrDuwsChGXP94IQFn3XeFb/etD
KaF5YqMtYEQEK+1Jz6kAnkFRomtvHYwt0cx9IePd4bvad/ADKTIgKitkxHNENaJrMYuNum0hQDEq
TiprzzL9LJJr+1w1492XiTiuy3Bfc9LXKuZxSsuB8vhp/DzySvFyCwuDLrw0jYAoUR0Y5lLu6AYu
A1GE5pMPoEKsitPnwcJVD6RbjLyCfGPZVlR5Y0qPhRboN4kyr6YmgqwtNtFB1Us3VRmtDSrzDQbb
rYTTWzbfW3w/g9X4Shvj5qi8dpTZ2shktcbrQpLfpP6OOU0mLZqxxq3HI3OP3bz2pZIReLiVOAtl
AadKqH0YFdw0Pb9VSckOoIfepSneEJD9mOeOOhIcZ5qMghInMXov6zS/rZ/e+JA8i7n3M5XY74qr
pCTfwnwgO3OErnzVjdpN7oYbRe0tNmSnBfj4EMOTUmsYAIOWIbgILrpjGtWWWHqFbvOUcOvWan3J
cuQwRWU4coUWne1aEyp+2gireEjgoSSQpYIEFUAfjIs6YM6IyDoEtDjRtMtKXIY9OoNMQEiWI7sf
JUivwgL3CP+fn3pF3OcSFXvR8AAi9bl/qg8urVaIxSMB31a+tSYoiMaaC6EkzqXoZ3zupbBeRJq+
SIE599KHzjjYYH3UJizBjNjJ7iYOpkUVspTSLGpV6F4GD1r5IEk3TGdxDWDLpIcQiGtKUB1pSgua
uxTeSwXzdTJsK4tz0GIBI/YZKvd6O4gwKE2swQxOoVg00buKeGQIxlPZM0ephq0yklOZMGHrgSY0
0sejMXvveTf2YSy/6l34KWfjIoORqqukgpbU8KWvFPeX/iJFwkoKIE+E3SzrBeZ6QsJJrW4qfBEp
ZVk6wJwGSNA/GBUiCPqoeo5ANa1uWU0srnQPvC6W9nVenYLh6Y9yMVcNlaw7FoK9vjCkVVoGLFNJ
TzDRdiCYt/owW49KoRD2o/HIZN2RkLDOlKkSEw434bHVcpTCpC5k5oepvGRsa+6ICHC9sC+53DWo
BpomkmCc/3cTmVTSpVQdYzJnyz8bk9m0T7OSPxuTp1HJ377+31MeHX8hcvXf0zX+MuWBpwR2U0JS
8Psp98dRZv2L0ZBIBoiG8wgN+Z+OMj4ErRIolKz9/qH/4FzD7DyZHP98sP122w2V/b6hQsP+mzdZ
HvC1VLEkTlG2Ve2EnCoHXvHmFaVs9iMeTIw/Bxl9eb0k9+qbRtCXNw+fuGxCs3Xn4Vtrtui2vBXW
FmMUaW+dEWxvH6uprJ0i48Tj8531x3X6CgSwO8GXD6VTOvJB8I1Tivh7Bu6soAUZnGJtlGTkxtt8
YYL5UeGEzPuV2dnRLndZZ6GQydED9rf+Ne4nYqJ+CDbhtliPbr6o1vULvM5N72fntWQ/FlP7ph28
3lZnLeFHMO6dDJ0sO0YCvk/pqRu8+PBIvDJaluEiPkiv7EK1+X13Pz020CD5aG7OUBJLq6p0sHLw
uWP8/khYN3pNf5hUlcKOwUiHsLt2mEEx4Uh0d2SJlrElOCu4Iw85wJKz0HhlssixrsQXlNMXJkax
U0MwnJPjxJ4PwA5q77XkKzfJNzhA2O5t0EPyO4/AI1M3ZW0PhNJhIAGfxHD7c+JbLkKH7simMZsS
ljbGTbvlwBs1f0oFo7Xj313mqI6k+f+Pu/NabhzLsuivzAcMMuDNKw1I0FuJ0gtCFt57fP0sVFf2
ZFXNdES9VmR3ZUZKZEIkeO+55+y9NmPqsCAvTL5Xr4zQj9JaWhdf3sY7W9IS5fC8X2erbI9gAKEo
XA7+UZSbs5hXLe0OqrYY7u4+neaX3BZo3CBm1gjHxCWIoeBgfGgTrCi6TP05Js0HeoFXBJ1rf25+
JUttXeFXIC5pxYCdZ+85fV2nd9Uu802/hqwBqfEO+ek8bkkYOEavSDV5fVbNPl4Y79m5Okdby5Z2
6pym4aG+4Q4IluIb2v0B/S5Q7eaMQvpOTkp7dfs53BHSTJhaa+vibD2XTAVY/efhR7ZpSQmrcOpQ
jEC+Yg1ctuk+JP/PsgG6xNNM1n/qIpuACS1bQpNBzYFxzAdJIzX25CSCfYoZSd+NqQCPaANDNHzU
FITKonkNgrVL0/w+7F0O38tsk4Iou1vPzPGNbfGa21CcZOYmx25lbPsrloPyRhuNJI05gg4fCe+a
V5Q3r+KVws3onbmZ/a+C14b/I/OI+rlxATCKn2qGwPVFO6dPYEXER0j+4XzWBGAAjm7pSKv0ia7r
Mf8GIlCwtStnzJB6A8XG0c4tSb6eky+f2cjp8kgH5ZBvVefiocRGKY6eOdiXW/fmrSLGVBMCDVgM
CbCQt10gquYu+wA2riEYZDcjMF2+oRwn2ResKbr2YVGuVQc6EGYqBNjhAWQQzwqEEuE4HhOH4T7q
WVD0EHWS2aV/RxUcHuOruXLP0FQRYIHWZDsHCJZNL3n4LH4mj+ZDzuGkzC0Qq+mxg406KxADsAxc
Uf+DDlv4vGWLAOXDIG01ZHHMVSKH/qnd0euga4rRogYeuoyyBUY/41aEaEBmLikZ2TL/IJ1jg3Zg
/y+DzdGyhwNoexjwZXEDsS7L5zJ9Iri1u3VOR9p7v8xBN2loHUV+SRuLrPoR3apsC6tDqPDp6MR5
1F4bJIUUHdzE8sFdM3tc+da52EevzT17xaYGERMV49pzJgQT5KgPQDXiI30aN/0chj9ON/S43PJX
0KlH67VF7x5t+HL6TVDYOAfTPVs+tyaqQ5FnpWdLZFlnzeDOWEwAVQMCDn/mGzrU0KvkA1mPSr3w
RDvDSZwI4SjVH0+izybLNUVUR5Kn9znpa9cV/tOc9lXrL5rPADAuj+gqhxSjxth49Z67oVxCkD0A
ks0y2gKUIA5JNFE3iwFOdc/NQ1mRM3KeIOzpirWTaWa8aesD0F1AL74drIR8VVc73bKpU+mIVcfk
qlfzTl0p2twtIOVNvgBZ4GSyYNE+pvB8GeeLM/3qk2u0yKpNwGSLhhkrXG5PBC6naG1Ym/QCRobL
8DS1S7ELD1rxwXskY1lVsUDM43GTPIP0ZJgp0cHosONVypuM5tm7GsWHbsHXO4RvZb0j6eGMdfCw
tM4yrbBtgLaAeJi5nE+Bu+Tx+gbTRn0bskNggipWJWDMc4aAZdN+gakAeXaynOS5e4Yttg6OeULX
42tcNiXLpdJtDcm2PqGSzgbcWsbMZcQfzwmKWGsOnFSRYSivqzNFqxqL7WfsuHf9PboorBjaRwbc
joGIqtlxswnklUd/v/AetODdg/odPY3kUBRrHYFVjsOJl2VH5d7V3/KlDokPZMBKUCXEVv2jQ8+d
OZlD+Qvf2H2aejuOUiHu5q3m3WmQBxAG2zkMCTX1eaIUoVrvHL67cmEU0XKaWR4Bh0xvCwR4TKnT
DXNG/7mgIw6EwHdAvG/MNQ9BJU5zHBkfHoFwnrwXW+DJsxC/CZYhhSziR4szPYaYSLK6+E227YZ/
GhT/WX3OjgnS3nHPJDxNTlhjM92Bkx3mc3OrsxAsqqNyJ+h1DZ9enWf+FnGOB0Q+/TJQQwSnilF1
kG0+LXHr0SKLo3eJDi191PacRu+CuK3x/IIyjPafbuLwv9K9QGQwPnXj1rSfZv0tvVjCioNUozj0
yWR2McnmO9CebxtI2tWxw1t7b+/czfWXYu78V197ThEfRjdAQUPygGIkNoiG70E0p5Prn+nlvtL5
Ta4xPcxjuLn+g7tKCmExsmJQFesqstf/3FWSKVv/WIubf338z1rchCxCZ0djmvtbiOwvtTgpsgw5
ZZWukS7xH570Zy1u/lANSKVU4eIE8Zm+9HPiav4g4Y9aXKeVMIXPqn+nx0T9/qdS/F+XjpsUpa8B
6WSayP7CI1EsuRm9ftTWAC5IPeu2vZlh9IeMoHTMS/Xs2fXddRnHy6YgI7UUlWfTEDmcxl/tAN+u
T1pbF4k7iAlCETs2aZ8NvkeKodAQNt47sYXqUG9jCc2jkC0b3X0JpYI4liAH0Uvag24cTV18RAmp
j6r0RXsO14pZPekVdnKtij4CU991A+w9mg89KSRGNqISbQtcM12+So3P1vNpGPvzLGDYEujfkp9d
m3oKJiNzTg1PiluCnNAeceYxjTCozY1grvsG6U8KM6pCozUSLQ1KkCzH18j0JZSDqzzkA9KXZTdS
xpPFoyXoM8FJ++VIzkl0qM14X7QyQMBMODYq7JE80dGoNTtT7K+GmmDyAQhiUdQW3S4HTypq/rtq
ePlMy/gZc6tEZWr6Z6m1Xui9rKroReuqexa2NxkQvye8px6VJj10sciuuoZ2J+nWWk8SrWDly9ic
0CwUol5qj6awqxQ8n7GwG2RaWY2C6sQtL3okvmj5+FHR/U6TftnLvFaGD3uG0D6dM3xAgpZo3rP4
1uafSnFPo+Eujd6iNOLaLtpgr8ntThb7jeY/jB6sSTccKxpKBScAtQOSGVQ+nBABzjwDa11bNGN2
C9pyG0mEqyTxVa7OniBvRobcecaOynkvMIEwCS+uVjlDzqibdLrGl89mYGAgHOR7b0KsVF2Y+iqH
I4XBrKTMFL36kDPvO4Za6Zcsxi3QuF4d7bIgEyUJ96bGQEuW3LPZRHfaHfDiugZZZ9Czu+bZTuqb
az0pfnLTwgmRnfE2I/QFFFGjIOuS4NLU3iYpxheT00PACUZX15mGHSsM163r4XIsx7VnGiT1WLs+
yPDSNEwNoUXc+ja6jSSDD7r3FPn9tROA/PbBEMI7bRdMrSIFCbDhKbP/zgSPGL82Z9KVqIhwpWPb
CcceBWhVd4uOlyeikRmXywEhlsqsQgIwY7rfpfaZKjnYoIE27DhrXVygU/slZ8rTUIH12zpFcyWU
ewkLClgPJVlH6nurCM+Km62LMLuFLXU0cPMELbccE0xItR9m0a6v3+X4KHYplARv5Y3k7grNXlBQ
ePfSP9l4IWO7mH4ZCqhqdQJH/wd2HJqVP28Lf338z2GDRRAJVgmGCZalSjRy/j1tsJhDQLwyVeX3
r7Bj/NwW1B/8HdQ4HqGIOlvV/24LfEkSyTzBIcIf2Mf+zrbwG5n7Dx0ac7p0dgTFYgdSJH2iy/2y
LQSFKJoteSmO6D7H2mepfgP37RB3WYvXCrFuneaIvxfw1Gb6uKpJIoyijRRlzmjuIQwtxeoNBaCX
dCu/Oevj3SdMuexWAav4N4obELFKuOtT89CUnwAboSDySeXgi5P9s32R4jdqs5x4z4+KYktB4434
jIFh09gM8zhTUVwyuBjOAarM6o2Ci9s5AAxrOJLxFsl3FfPjQQ/3uCtwvW2o39AaxByNZrvybdJo
XgxGEZf6jWjkamcgAVUX2YTjXAZvRK/4Mi1jLKNzmkMfYruXoXaGB6aXKFXyWSFS7hJOsNXThSqf
1OpLaXF+L8VwP2l9JH87jigeJByKta1VK2sLJ4TcLyDC7RHJ/ZS2RZRzMGVwYVvoLgSPoWdZB9ZF
vg3gRqHolMa6D/BXVN/C+CZ24FtBgdm0xLuKEXhsexCY+MbirR4QymfHOHo1E2ET1w9zEnK8MHA8
+leqvbMQkv+A5ALXsbfqzyWmc+K/wPmQaMqPMTD4LS+CfCnrvYXJmQNjeZDZPE9J9jzKjDDmQnOd
gsPwcpN1/kZq2ugQpMaVS+MW+DOdkIsCCtWWpjy4VncEDaDnEzlwPN+Y3lz5lbFVuGkQikLRUxaa
67CREkOxVvytjoGh23UYOFSUxxh72y1t52U+IV43erCxtpkxl+tPUsoIWwOSuycBXrrquMWk8Sk+
KuTDZMWzhfb/BRk2Ft87/Ewbczo9M3pcwYbWltgs0qMNtuKsrbNNQkAKCeaf4Ut2OYLZglmQiY9A
wlsA+Mrs3ZOMuMB6Y/BfJuWiYpQtm19uxUJbTLFjrpatu9i8kAuiSyy0sUC7Y+XS228pzW8cRIUn
iSwxrz1I/bsiEpC+LuuvXq5OJj7/Mvoe2x6V6sqwiDhrx+4xGB0tueDcWR3DFeOt8sWnsc/P48FX
EZ9pZytlFCwBG9Q9jnh8NgqHJOE4jVdS2H+Az1UqemLM7sq5r47rKSWQu5wwLdLFjICwVw3FrLbG
WwjmxYoJM37LFqa78xA4JX12diN2WYhcWak/hG1pfUbtHWwkElI6ookjJDt9wjCT+cvZh8xhbS3i
iJajGXrr6bdCe5OhZC2ajUYqT7dF0UuTBDHxKyJi6Ssw9jXmT2MfvhZXkrw885WjcHYsX3mhw2V0
hVO+5WWh0SvsZAYz4cwKFsqVuELkv5NbchNwpg0OpBWDFgE9FsI3mqnIaj+RshpXurc3AuIhhT8x
i9p1m3wB92dbPX93W8LBNZ6PrsvBcvzNZMQUFyJSVDjBq8CGdbtVDygJpBdhlz2zynjfpHM66qpe
RIfokDs4zg/KR+pUSw1eBjg73gMOyTUwVn3Dh+SF2gBIOB8k0E5I0zF/MttZpo/o2V9xq5yNW7XG
UenQ4/Z38j567uaotxeW7YKKJzAEe2MHCt+ft6d+ZzBypTcXrccdRioMDUQddq/ysjjom2L5JJzI
ztjjidwXa/mAce0wLMVpTR2W0kKfD1/lUVrQ0gOsD+nu3j6ab3ia40drk624007UYeZ8PBKM8daO
h3rRQD+hUbDoEc+H+45m7JLJGFlAcwqEJz5k9nayJ+Tc9wNYAE6MReTO3OC5yJnqzV08b6V0FQnt
mDeYb1XwtSvXRPRTbqDRr9HFHNqD9oSnapOdyoOSAopZjE+ogKKXnm+AUNieaU5I+8JGoacSR0cX
h/bigfqcm2Im7+tXLo/7tzsxDQ3KZeHvknJD0CshzWh+LG0R5cjxMCKNT7l5KsQdw7kBhx39vJhk
x4q/xpUKvhxQtKE8vAgOOyv6gc7eCIlt1mrbDNXKQ9lnR2jwS09mPSGRZl+9qNKzZzxFESHBNOsB
guJIbl+jgr7NEuEzoTCy49GQpeVEVkFPb5OoRConNwBrtmpZaroZP2JNeOKV5JnzSGYsp5duOWH2
8ovlbyTpwX/nDRYG5hS13dr1h/kqxzcj+DL2yAON1/RbiVaJDuaChj8wkX185gg0qgD01kPOa7NI
X834pjEXLnJQqjP0V/pz3b90xOngn9KPfJdcLIWBztdOzxwZi5WxqJbZIdxJjnpm7iJd+2NT33ON
FOtpDtN/uKBMsqfiKUW59Z2TZBR6Xz4CFz57NR8NCGmLkKXRDJkDfLc3RUNSxhkS7GOy9yLumHNd
o8nlOIUYFXIW7rtbcZjyqYrNsM/OoNmfiy/6sCCCwmuxl+jYJ6Rb4jCKP5KSkAwC87glisFhr+eW
4M/khsp7eQ9XT4a5Elzb4SXjOjApIMbqopcMsewA+5B3XaBdn7RwmQMICIc2Qxhoj58QuDxklqV+
l/dj8E5WamlLupME3V4iWFmLLiLWlBIpQjCqz/AQ2Zm497BKK/oVAAkJw6J7Bk5ImzBUuyUH9HPX
HcbCbnJ1mSrdQqzRqumsMLrzj+2oiKTa6ohoZEkHZkytSKX6/5fOGm2OP5bO/9fjfy+dLRljsmiJ
YJL/5Uv+XcDO36sq40lJtkyTZsqvlmV5IjWLUxow8X9/qJtV+YfClcqGSrAfansERX9ntClz2b/W
zb9ftyrKOqNdBEp/yvYbxTyRumbMt7UksAS9RD3jsyqETMTShsPX1De9+lmDSWaVq91+pVhvPjiA
ukAWnu7SRFuXskuzAUNeWDhihHjaxCOad8x91Pdh8hDxyR9VpwlqVMMu9fBGZV7iBsZr65qa7Vti
vM6b7mWIrr5yHBDvhj1gAt1bVw2wdFKwrXhyvwAhIqD5LqlyZGO0Hjd6GDoIO15L0X/xMlLcBCJI
BeHmdqAPAuY4hUn/fGw05KvsgcBPPGjKAVWvkbKcF6l6qN2TxfGTD9SIV7sVnzR0wxYAgoBszgqD
05Ss4fZfOXLDiV2KGskb9ZTUW6BzJ2IXyvBRjJDM64QCP4CYXAPGF61lqhrbSNWPGsIOO84T6prs
EFljgxkTaaRiRidRfS8L9q3AR93SPIlG4DqkpLY6oDzpGunCw1dJFFRT14WwwhyOozNtiWQnpZR2
kNVKYoX1RY8jWWXCYgKLd+cdkCGf0VB4TBUkOWXeL3+500//Gnr/VwqnLAvSesp3nDwXf7llkADw
WaH/RpDSdEv9ctSq0FMonuLm2yCP5PPEjY6kKZ43BLJvtMusxezkaZQ/iUboXiW8xGrLAUGe5zmb
PP5tLOyKRizsKs3ZOzxa+uOqwwudD88G0TgeokohJLIkN5/byVgeywkO6zpXTTLcyHdpkt4pCFDx
EDJrl6ROQNvglI3DlU+SfSCejAalSG81wSpSxocsIYtNKEdHrD9D6X9lkGKVCgVk6YcSDE9z30qA
Cg1G6b0bw7yv1jLnIZ1K261eNCZgWc9toRtYTT0Asi0pK/tILBda3K+ylFa5H1e8yyVA8b5bt226
VZtDi2fCjcfn1qKCqVNsroAJEzVfq2A4UnnyBOancpAccwgH+kA9+AoFrW2lQSrb6gFW29jEfATU
IraYO3jgTrP2qxkA2HXG2ujSRxD7GQmJtiGJhxa9tVbWhFeK3jdc86XIoUtUwkeFBSRH7eaidzLV
cu2WyLtBNWVUskN59qds4fAs9t+pzkhaIStHL1aCxEwZpWfK+MUZBEB1cfMlKMVpyLGX6ilqId8X
GPRm/KkaIoSmW08JI6KGO3qbo47S1/VOSXm2Im4QnxNu7PZ0pAp1YfRrU+kXfd4dBiihIlShVsJw
oec7NWwcrQkL7gHTwkxraUelyqmFw54jl+AZc7FqFkYc8ipyecuxN7J1WpkWmBt93JhREjiuOYjb
AmrqcigBHP9jtzQIjnRE6LxPiWXTLvOfhwSTsOVPQ4K/Pv7nkGAik0uYvf69r/27GwS0HGC5yCJM
R+Z3x9bPbpD1Y1ozJhLk9IU/urIAj0twIifVDtf7tzgc9Lr+uEL9/pNLIoAO1TDEaa/+dYWKjMEt
44IZQasgxU8h9LvyS2dSwErQ6Cgn/X5cGdgBiv6jU6Zk0IMCWbwdmp2C73MoMXd7H6PXntoaboUs
HMOcD72A8l0xib+Nqb3EZg1kjma7IMxGPnZdkJ0qqAdly5yzmOYM1qxQTcfP67VXVZ8FLWCUwvCW
Jcp12U47MnFQ9WODiXRvn/auownWKi9ppru9A/egDDhE6tmrmLSE3MMTGbHhuyxSmkA7JLMOEnqL
lCaUSGs16NBbtn20VdvwaqbkA4UujF4t+wYqkiPJY/kRVyxNxM6a0XHQpJdeRmkkS8tIC8SZN4bP
Xl3dFQvaGD//iJk1H6dIAkYZCrlVF1fQZ7mKnD1T5gI9GsHzwbPm8JLHWUYIQU7VMBQy5QI863Tr
ht52QI3baYhksfQkiBEyjasNdTh2NcNNOGBVx3xamYdjtbRYyhQcVUnwKQ/KMcniFQOctZpL97DZ
mNghVNefJyoYogGuI3npuUAMMdpAOagOfVIvJE+LnHhopE3sv/QSUnizVzGaVP5CiWEGD817TjZM
HaurpkIMidrVNxijdiROKZwj2aaekbBhoPd025SWiXarcd9qaEJil6NQd4ABFEsccdoKdXO4Un39
SymZtvAq7umx9UXDSEdhxFuHtLbb3IfocrbcQ5agRimZabAjF02/Dkp3rnH2b7zKnUeVthotmmyy
tvID7y5j4/Kldhtq58rUhbmQQyxpNWzHuhIcx8q9a2G+62rz5mXYANqKpD2F7GAVG34d78ogPo0G
x8suKZDA8o8UrtMqw1VQkh4v4LgVXCgt1CBeA+ZtGMKtSYpPxis1DtQXKUNlU+ruciV3s7rv9kWX
fMgVY+g8eCtoionJyYhwjQ3+hx/UgBe1aQ93KkvcWRGoiHIddf1OhJ8Mp/sYmNE26oSFoWOFTjV/
KaWoY4fe2Cmev5dcrOuRj9mnoiVjkBgUNt99iTMFf7+RolxCE6Mp9Zzje2TkGmzjLN/HPtA/NX+0
nBZ7ob4OGomqaJOppW+ikcw77HdKWM2pX+euT41mFnO1OCrKQVHMeSMiLvLzfuu6BvE/NXUBWWXJ
cKl7qGbjsMrrHFKxO1cHfMuN5FToSBsJ+oxMXI1XSQuxQ6BruTA+iPQ0Hz22Yzkgfz5o2eVUoQPE
wcQtUIh/RZbMhwa9eRYIxDg1BfgxSyZSq6fjAxjNo2xMkvjSZLmtCUch6w9l3S6L4Z4pCeQUyzZr
ml6EciESMt4KwuIBOfQKvYzMaDnhRjCwyncPtXgBhbYvVY6RRKEG41IIXJt+tl1wYyQmkybUTdC+
mm3m4wAaTiNHwLRfdSJhzlq0KdJqk1SMFkfS/yTB+Axi8SDWPT0NKBO50MNh/aQgOeCCJS6VjyNS
gzKolhKON2/Ib3E8rasvUR4xM+XADLVMNtDRSwQsCyelkLeDOK6CktlRVox2xPd4iABTiGNq+xmI
5TGQsk3WyLP/7oK+rrsWAIanRI8RV5lBrlLsi0jR6nWoL+IxdRpfuZTBeEs11Cw1cQswK8r1P3e7
Z9BCsg8ZOtN4Hj/2f9zuFeJ+/uzC/uvjfw5/9B+GoliSITPI//2k+vshluQgS7QkVdIIGmDsND3p
z+1e+aESXY/bRMHAjbaXL/3UBCg/ZEufclQUHsEo/28Nf2Rlcln/QZ7726VzJp9cJyaS4D/u90YI
CltolcQJav8g1dq3nGdMYNJCp3cF0CihNQtTSgK9ZATwL3rgiLA1W/+pFaQrVoODrhCa13vLlqWj
UEC6Iyst0KdKiN2DsF4UvW3kzdp1cTp0MjGKmBjmRh04xNM7QyMDYkpRzQmeowvKTq7x8FWAoNiC
U6W8jf7aKIdl38obnVTymoq27i3GGEiEgYjKUbuMGNrECt1Zc2+OIG0lRGqgqnNklaJpu5zGMxhZ
g6LSQYzPgvytuU/4LPbjwJ7HeFuv2yt7Yzoo25ozjNISvTYSxibzM8QsxRoOMP65FJmYZbJjS0ND
XDrkvTRGkgbRyhP8N3dsnJFo4khJ1wZjmi4NLpTt2JXTRQTxmp1jkZA/Eg3onsymusitu2/4J1J1
Sod1Ae5Y2yFtviukCSm0kQz5fWA6FWaQ0KMPIESk1jE9b7NrTvPfGmFiUP4nDCUaE2t2FWDBhgut
e/LFGy+9om5KHUGcsI818FiduvTEAC60EW0zkerfYv0XZroKnrOb0iP0qzGSJqiIdi8Y7BwDy6MF
AaWhfEgDaaVIqI31jA6nHsA6SSTCoDDhhjkII1VaNjA7xfrDio0a84p569J4GRZgi/ocdZXJZKe2
FrpaAIq2vLnqWnbZovMYrXi8JcK4VOJ4b/KEctOz9Sp22N2bCoBPG59Dv7tOxVclpstBN8FNcxaN
mo1bwq7KHa/yN021LxLzUuWAeTKE4xbXPXCJPprCaBICCo3TjS9F5Nut7CggoIMAh2xmVzKCWdqm
KXNOT7kE6EV7uhm+KdoCOAEzUDaYGzY6QwqBbFSrYG6ZtWsdT3JOh5jsit0QUy4NBfwhSbDLcLBN
1yl7HMo2TqA3zzUFHM7FWmOel6AazDn8Ynh35FJ+8rpkYaavDWU49LITxpmDz7rvJQ/Dbf/BVAwG
5SanoOkYZE5hbrRR/v+OItPrP3UU1f/j8T+PX6it0DmhuOJ+VUFZ/O8w3jB/TJnWNCih43P8meRR
P9dj8weqLpqNpFdzHvzDMN78gUuRJR7RgGFyCPt767H1l/PXbz+6pksSx06u509NRaUYdaEPDYaI
g7+LhHibIwkeaXsbIu41/Nm9LNh+Z9jQLpAAtU7tfrQo70U1fEp78aPWg3lv0l4IBf3dK751rLR9
C4g5H+cjc7lUCQEjIbv1TLrjUXPJhfdyGqi2fJiJ75Wa9pL71sJSKU0ya5/BHDRkb9GRjsIqKM1b
PoW+6e47Mt5HFE2G+GbJxHRm8fOQpG+y6x3VOr0YTejQPZoJxDOP2PR7udiPEQ6MUboKer4fZeHh
We6KtetTioAi6AwzMnOhqj42wORBBF05C7ozleGiHIzdKOy1RF9inlzIXndqdWVG6MlczLCGvfqG
vOUMNZfFpU8zqBFSZt6GA1FUDj6MZimhw/I7rMx1shfLfCsXDG1MgAsCB638mBfSQtJA/PgQpsMv
b0BzD2eI5bBFHp1NKyaYMc2dSzVFZSasYtO/lSGkj3qV1QMUOHVdd+d8hKGfnBt6K8O+LUm1VjSn
g5xhmP1ZbYm0qhCONuImrT4suPjt4M6rrrmrId3I6mbg7YvQV8gTnCOEI013KCHT0hQo4apDw0hX
6xDTq+FGEvAyaHjYCfg1Smpos8w2CoposW2eJCtY4cPZGlXhVA2HNEZ8bZk5Ls7MyBPBz5MA1Ja7
kq/13cXDYxCCJWvf8qTGPl/fRVh3avysxVy0v9M1hHZesCQIWdVSpze8VYEZVUzEraVmml0qS7mi
bs/bwyC89RUiWV5VQcsPbd6yaHMQ7VgYBR1HQZWEhxj9uJ75EHrbdaR/9CGwIA/01QBTQzeiz1rI
yECBdZAn6qoY8XlrGd5TfeY31p6D+bzvrV0Hfy7xXoYKY4x7bfqe901wutraldORx88++iReWzro
v6LXPpJ6cBK1e4Sy/zRyOg4RUJnVVycChgvT90qmaqCKhs3YwrCMM5LJ2xCygtLjqlDAHbbcnZpy
GzifukzgGs4RARA8lXNe7g+71uieBukkyBi2SQgojVXCCDqI4mcpRe7hnVHiEdCQP6vN21CAzxx8
W5XgO4jvSQO9Av11Mn7VZExH2NarIn1V9C6x9VTZJVEIXAoSjFGfXMBjYch4M8sHFHbRi6FW+UwA
W93SlDTTdg78oGN71b18G3fmZmzzu2CYa3Pc6U3X4i2hTSx2/SLn8EHq2TaGi0Najsd9GG0wmaxz
D24UmpvKyM+Gda3UkVlrd7ImOfU/+HwgUqGrqqJbpLQQxkJT7D/tR3Ti/tgOxAP358f/3I8MJlw8
o64Yv4XCTJ29n5Qm4wdxiOwCzAuoofHy/bof0ZuzJMtgt/jdpf7zfGD+4DtBNCHo4lgj86i/M+RC
jvbnA8Jv1z6ZAeXJmahOI41fRhalG3TSkLUirjwCqpAFpzv099kBb7byMWklDLRZ34JkszaN9Sas
1kK4o1hfaRghGgTzsvwySv0sQbHZJIvwFpNIAl/jBsMyUTb+p/+ZnpqD+tZcgm1/Q3IlL6dfIuMi
YtWGGefTFB6usaXrI8wGeSWivTkm2K1eXn/LSlHn4C5BE43U63idpH15K2buN84tyPtqspDTlUkP
hn4Dfvipec80ZeZt4xcUGDfiLeYP62gcpaMvLZg9px/5AoFI328+qdTlA/ZERCY5xTpYIboVq0f0
lDrSo30AVTP34lydN+feJOB3Jm2xy1e5PY67aOOjTpFt+iD1I3Ra23uLQVXhhJHRz9gDAKhjhPpq
Zg6zfgd2bdHvanhOpHYEW/XpVXgUs2N0MdOVTKY1XdAZniu7dHp5RhJ3YgNOCk/0RxzW86Mxs47S
h8Hv7UM+d3MQkmfwKNDvkrWXr8DIH/IT2iwiS805gScGJfsNxN6xeMNZKKGpgUKBhxxVWjAvaaRW
TlJ8graIT4jhyltINdG9RTjxrPatfBKtO5F5hwRjGW05KvZ5z/Cd4AJGFjJK4IKkBJAs9IQXiryE
HpycFewzGDs6h50jDe36mjMJaV6rbtlAxpVtDHtlYNNoaY8Ri6iefND6mOyPWDCh9KjBZSAyu1yP
pq2aD73fs0MvmU3WxHrNe21Vmbtq2GjjosjfwuEzLldJ/gYy9zW7ExwRS/zUhIKPaw01mP9pfMTO
MFf3gq3gehlW4c4gggexRfc2vCmL92hbHgd8jMVrfOzXCNiu+L22yjrZKOyqc+05Rm5nXdJngvoc
0UEMgpM6fZW3yI32hLitYPre4vW4RDc512fx7COYo8yY6/hwDkip0OYZsEqbD+FuABCi+HcRfp2D
HZMzrOki1u7SxlcHe4gwBhvvZjCL3+SH+qifyBlABYEZq5EXLnEFWJ+WxS7ZcVjElIephawEd52v
OeUcyjU4guSkwjoO1/T3rrwtlHOFsRQ4YSX+Agj2IjnesRXZ+paDEKFC4kJYBSdpPs7xtq4UCFLa
XuEXTWOmy+0p2uYvKWlEsM0WzQFlqP6UvgTchTPJWgMqrl4hp9jKtpiaCLMEDyvq9PgI4H9yvZ7l
cCvO3z8R+5OVsM6ew2skb9t37Jl7nwJMQhC0KNA6xrbUgS2bm/CgICd+G/qi8pba3rq3G/Gq7+Sb
8JavGX1xUDNBa3LTc+7m95m7Ho7Fg2Egr7i5qqWNEDxXOnkRBK/Mvxhrgpom5mTb7dJ0C2ahUJdm
sIMCRfkEVapANH5jRHbzAeuyYqxQlNdM7N5zY4Yvs2Ew8NIx48D1yLp351qhRTV2Za7i7GAhoVHm
O5WUgwZKE28bLi/hAlLN4Axt42IKn1ykbOohahZ2RP6LT8Y5qSP0Ky/lu/mpnuJ35VLxNpCjo54w
Mwqz6M6jSxxr4UnIFrW7+B/uzmTJcSzbrv+iOUroG9nTGxAg2DfuJL2bwLxF3/cYSXOZRprqMyTT
Z1T9kRaiMpSRUWX5lGaaKC2zosLTgww6Cdx7zzl7r02rpdhyfySwnU6UzB04RVuNl9nJZKm6kNIS
QTZzpjcEUGR0uTw72fEdUVrRzo9J75zpzeoiNZdXYlZSWgtgaYhHelPP1SNHdu1AtxArJYZK7yN7
NK/R43i2XolGXoiiGzw2vCMAeRbyh3jm3TEMd4WJEixx8TgnA3EUMdAbAo50LBYWNQILhIJw3b1x
K1rG7MqkYYP4HJ5GCWKoeTOdMz8CUTAG5ri3t9Im5i5KiKsGw7OAfECDJN74z829iTWOUsRk0rEI
jvmmF4i5neweoenrRGYCg1d+NpPXZd2MQ/5Us1bic0Qu6fkrFI7BqzoLwY6a8szZOHX7yfWYmxRH
uZ+ACdPRYVKFj3lPB97eKsNBgOImLwCB8XFry3IzvDbHfnObXjL4aNyyyW66l47yc7cWWAg33lpZ
RSyxfPAhQzHVbZZ6LzEaV6/WSVxZe8yn4FLEhbjOVsJHz3VFbPyLvuaHELb1mROnXYGvxwt8SE94
uSrmbJfwyXpokDZjWewAYslrCLnmIYCpuVdOhnwsxat0qZ6si7oN1yfevW3LrkHSxabe0ufWNBuu
akIAA8ihhhPv87d9zTtgiR8pGbbaKf0a78WX4al4D8Bxuu1y2DPosWd5Z4u2MNl7nzUbmQUvfO0/
4vSjh649d+aSGA8TjaCd3Y3rO8PB52ft9fuctvW5pT11TATh3HYW94qT0JpBGC5372Ej2LPxc7zD
Kjir4MqluOovUGu1z+Ew3fJTdpeeus9vljXmNGaxhalEP7/SHvXQxaPXvSP3LnsAuIz/TUKfVKm+
MztyrXbwzce7nBugcDpqB87D2ipPXeVO0HbjG3Go5SUB1Ei0KvgstiRAyJx+97obcI0sbr1L9sij
fgSrt1CAgBWLL2MzLhJshdy/y15ZM4th5qdcjY38SPdJfUteWiAF56GnJFwFtKcMVGe0fBbClXe/
AxwwbNSt5k9fZVAc+2xlDe26Jzb2yQS538NOudVAzoCx5/bMlFV3QGAP1Q04y6W4BXfhRXgWnv0T
Lw/WjnAWzuJjfIl4i4hLvTPf5nIIaAF7Eh03NIszfZb/QOrkCYXjTkafG20hUp3Gt/BCiMd5tot6
R+PZW860MOGq3+vAFfJd+sh41dawMsJMXIzcDL7ju75LxAf/KsIi7FxoWPWjde7XwiZ04xNWKpI9
EAMfwhNPfuAqi8DC9PaU75NDS5iHBsXhz104oEKj1/Qt1kP63cEC3S7x58ECh++fHv9r4cDz0rYn
AP27BO7XwkGiSlE1yfhFSPBj4YCb0DKRwBn4/xhM/DpYwL2Ipg5Oh6ngOxGtP2Q2pOD4J3WDIlI0
iYbGhEP/iftRJ2jmBr8X1x4LorVKjymwpWdpTyyv9m5c5JVgcLdsFeOmt7c0vkzjcVLvxUEgNfVF
pjm7VsUVJr8KLNpRuCcr8pG4qQO7x5x7y7IVoWXtbQ3cPUooRgER1ytdAXJi9QWRMpzm9sZXiA0h
dRDKQ5w07zyZDB562rPbCqib8CWSaqu5WkyiEJ1iT0MggHAN+Wl2PXBgXiEU5pxdvloLDt4v4T2/
Gk8BUVDxJp+W/Coh0NaWdbZM2EeSZD9oBGHY5HMhAl8l0FP3/atLwNa6gSkhP7B2rGfKRKAA2SCU
QbdBoi6xQ2MpID/DmQsfyUE3DGTSLd3uBcy5G22zA0NugfodV8i0qz7E14KiqdlgSytDe1wiuI1U
LIk2s42n+sGiR00GCu9DFTjjl3Wi7lDe9bv0AZqpq2q4GAiHQGHlVEjb+3QpSlu+Ru/wpSAW19hY
xLvqW5KHspNgdIifY8mOP7ssroTE4ZcAnq4699BTNCYsqDN2QHGzR3AW5Ey76kU0NgIFF234PrGH
mii0Y7gnGx1SSrVUL4Au3hEXJ181R2AwqkSopc/JRLzUozfv+E1+zmOgsaxE4XtRuL12wmj6vjBu
xm2VPqVP+VP5Hn2lzeo9SM9R+kku+Q1V+hyE7Ko8r2WdcVTOEmWLk7mDg+FGqIY9/yM84makL9Sc
kIAtLI7ZCYoHG20IAXiUcWjPJZssivxAOh+TLALqin0yBwwDhMD9ASEjOmmeIz3GyE/opZKHJS8x
n9Q30FQSZnub/1cmIDCLQLavJ5T+pxm5QXNn2a4QFRwmwB6UPa0TmVsOb/ypqQKi372Y62hxC3bb
anGTlpiFNh6RYsQOc0h64KVNtrF69q/dF2QOaoNV8fVID3Cjn8Jrd66f1JMf3kzzpEAkqe9V9nEX
jCx8BVhN/a4lmt3gmOg21cI49MUh5nQMfNG8ZOlSuUu+CmmrIZ94GJuVCkWWnMZVTsz6qliS2oV1
BTkd7nwH7WJrB73DM9VPcoSLkyO6tlMXjM/Hdd5fpDsKNQUMJBcbCA/dSb0t34u2NRgwXgXfmksV
axRWnbcsnTC8EfjV5qbNpst2RRJYqi5HEthyxA4UBSkKVWiv2kFV7kXAuwzDIHVyXNfDZRm7MbSQ
NygOur5B5Em31dsrBw3a/pqChYT38klbov4JvuT8ZQTNmzjFSLTLQLZVSSuBYBLqlBlzC9uW0z/P
IV8HLlwSefgh7sv0hOAJyxot0o1HvI9VOkbkpIH6AIxSgyI0QoZd+dUqV/jceaNwXKZlY7NT05HE
iMJ2CLHSJB7l2dqgIYhOhorRyF2T/BkvPbwU6IVsA+8Cvo2adHqkCUsjhHZg4K7xjqV557t1exQJ
D+cldJ+T8MkTY3rWop3lTNrZmi27EajMc4wQ5rN8rCWb9C7/Qqvz9tXu/NcKXtBrdmW5KulgdHBF
9zQfwG7UxbkR8EXb/n0pLMt6IEuWmshuPmPSCGHnqkcYGcvk6ounKdwVPh0HTAIsr5IL0IJ8GI4G
xV0fPI4w8YPwuZncEgiv4ujkbB7CL2Wh4b1x9JcnprUrcQsCytjW6iaSXSBwcG2SwxfHBn7P2xnE
SyLAa/JtT0a39qPTt3fNu68f811AMk656vWtal75zwRXmEfL4axJZsU86vtE7anfm/dyZENmGRz9
XgiGTfVhOIHw59U2aCKHCgSMaNSNGTOg/m7vEk2Bwkb+A3vsnz3+lyPIzMpk+CYRVjZnllmzcfS7
toFvGYoE1J5Z72yW/bV3KesI9HmQyVED9YIucjD4pXfJt2ZMGNpJi4xsVVfNP9K7/Act4y8vnZ9I
ETURZ8LPrcssToPaMNqV+NVZN718DYibxcCW+uiuGfjm47pVa6ZhH5FyH7VgZWQCV1H2wU2x6D+g
Z3Ki7tIJd0BGBGEub/CnxOI1ILqV1FCIs7AFB5IQnBTGHp2uJreWMsMfyWRS9aFUq4IGpj/RmKN4
Ko3nUYQQdkGftBGjNdFU0ZMZbBCixztvWm36znFn3+24bqTFtBmT5Rt50k/jsV+9IVAghsl8FaDQ
xESK2NUznu8drtLhw/PdDqeUfEph6NPsUzOnekZTxhcpIauvtWj39yd+1W11OXzEGBYWwweeTv7V
bdyhrbyZiJlVVuSGyfZ4FFno6bGaius9lOK2cCl/6RFAx9rPntZhY7l+ZPdH6epx/Dgm7Saf24yR
sCKL65W/dv6LxuNImvx9vSiUBX+63AbCim/xlfeAuZQn5FdGa/78W7yib64SLolMRi23Kp45zZHe
JRLFZCMQWBvzb/kh+ba8NJNNjvv0TdsjtOAPkvmEXmDRH70H3kjGH/NL4Di5wbDafXRnADr4CVeQ
azh0MVB1q+emXfLojxizbLN7l8qEcRO5rxE+PfEQyuvsylPQu4Izhlql8s7JzjPoneCAC/3JBdzE
uXfegOR0L+vLFp2ICN6tuDSiXc/9hlLDmMQimS81xCLp+jyMRJoBpV8YiEPAAVNOrap1uIJwwGAR
QhOfFBll1kea6BdMChUYdGkfcEiMWjeID7WWHtXYIwttH2UQsTk4sJVla+lFeDXGbl0yuMnJV0Fj
LuShGz7pN+kwrMwd7XNe37My3Wk3dTjX0qJhpGrXFxW+xCJ9TzRARAhsnIpgSrT/3p7LdzH/L8W4
S1xPy8VoHLXbwE3g2yE9CaXcoYDjC9C0/GvC+A7nMSH/G3greUAr3Pkwot7hF4n6MoxdYNk8nt58
RQUABkIicRymeMwJ/ZK+qxzvnnkMs25f/ApL1BHsSY50IALat6cXxlxgwZnJYv3u7ukeOp7MaHVN
ynq1TD02ZbhkD5m/FLzYwRc7Ke8PGLp9IF6DrcWrmo4Crafoxi47Nn/iSRYIGENlkdfgGGNgMn93
N2BxN38Wtv/j478XpAye2GEsSdLJKWFM9sMky/oLwjJNYiOYFRYAlH8sSOEt69Iv3/hR2I6wAu4z
GwgCOTYESMx/YJDF1OynevTvP7nMD64A/ZHkWQj3wxwra1stZhA9X/TWVak8jsNagcU7KFuoWn64
j02BgULPkaTFSR561k4XvaeqnLB0qNotxt/vd/iLO667VoG9mxvLWoQ0ZxbhedC4UZvAB4VTHpqW
qPZBPTDWO0kt/HwjG4/10KwAygJJR5A2ecYmwkxlkbXeDOc0I9iYrA5VnWfQyGp9NK2KTv4FMl2p
Vmy1M1GGi+TExyLnYrCPqbWZwAy0AwdGCIASmtPmuWzepyFyhym7Zf5gFwNu2Yk7ZogvY2CsJ0Ny
Ko56mWI+hGPo9GXqGmRCM/IHf2OFYLSqdK0L9dYAJt94roqPVGyIyiVKMjEITmZO0XEujJH39QBP
sviAm8uWTUKUaAEHxOqlmF5SJj8j477RUjdSobhG8xkm+qM14GCTj5H2pdaMQobBW/px4YSyAI0X
DUPfP0diuhvHdpdFCJtxHOfKyvL1nYJKGVLYSu0ORpvuMjU8NJbpGKnw4bcjYmmRACrZrTNlzTvs
Zjkzh5B3y+o4c5ryRvey3UB6rqX0B0EuQzqJ5bMOizhMUWC3l1QpsTN3BHIXNXViJ+1qDvYQaZh2
GsVGKbrHkDO5lUCMS3V0GcLcEMMo5pvlcRIIyYqscyxB39PUvdIpz74sEC9n6ogRJfVtanWVVit1
MzZH9kOfWAFhBDzh7b2gXBWdeUoRxS+Uqn4YWqw9mXjvS+2RcxfyBu++RfFiV8K0GdCtGIJ+0Fmn
R5gUMqXYIBIE1UT11ktqV2aYl8UeBQqupsZfZqW6FnRmETR61RYN8PjuCYwvQoGBkGVeM+Q5i6lj
FKvm/c0os3u17VcenkE7qtvPJDALuBYwCvtC3lRhh+xYvRcoTYze3GdAQcaCsdmo6K/YJ/yqv+Z6
8tYA9NSs8rXwlmOLQz++AAw5j/Olasz+4UR0lRy3d03xaESA/dMwwx+Jt1nj2q28q1Xpl6oDS1hk
xqpt5ZVMlJ3kw13UmFu0ibCegsDJDIFBQfopSc2igoppxnvgUco26pzSjaRnRX8pEEwI2A8701yJ
CDaKqd4WE5MDqCW9HNuxBuXKG45jL99aUkyMW4kUoy6FszpZRw86KJKZuUgK6FbB6zMSykdtKY6e
G2UwRivZift3U6uJGNGcSQ02wkgTBncH4satQNDGwE7eiPLaCDhuNq91dxaZtKo1fnsLmmEWktmc
DRUq/bYGUiswkArY4/7EHVPskXiuTOQGcNpQ8v2e1AIU23yo/6FcIU/qHx7/vVxhF5qp/6gFUdfN
Yuxfy5UZeqwaiqZiJaZWQsT3f6R/4l80FWU4guu/h2X9Wq4o4l8U4D1UQLi50EbwWv/ADgUO6Kcd
6u8vHaAPwQQoDfWfypVAz/VJ841oEzf6RldTY1n6/q5Lw5tGjeFXpNGbHfwAbDv1Z0UTqRK051zM
gmOnwArLGJtqoVOZDHC98Lkq6KSK2EYpXNSqWhtJvu/EgEA+bqZ+TNZjTBupTcInsx/XVlK9x62H
ex6zBsDOQqLt01Byj6iwAoMYC/OjFt/mi1caNo3IzARNa1j2a9rMhDWJTIdIoR+ZthhJvGPBc2ND
3VRVtpwiY19b/rJFgpxiYrJaRn9i5PYxoFqpdvSI/hsMnjE5CRipFaYrFmFRY7DpKbj61HQLFOVe
hIdanWgmDaRppHdy3DgaP0mYzfGmszcscjMD9chUJUujf07KgH1HYVxrQmp/6FNEwPT6gKm5cgLq
nbYUoSs4juxu3sG07CCV10DeaQmT1mkbFdAg6PoK92Xc038sl53l5gZ1A/wXRrhDoWwN8xVuktNM
+tyW8nmf0SCScDCrYCptbyngQ+HAW2rterCAZoAGlJRBLpZ+Zjo5m0uVgq3NT7opXHQcRmLlvZq0
j0fvo05UMHZ8PvJmpFXEcmIbgjFn4TAN77dtp7taRwStbDhJEx47rB8swo2CfKRPNmpAjaHfxt5a
mBM2rIY6hXRNAal5VR0q/NmtgIpRPYkGvelU2Izp/WiEmyGhtoD9QdOzI1FSNMDR4FfvQ1fCD9RY
nq2nFYBr8DO4wpSmdiSoD4XmljomYoR3hrgs8ahGrIjGAGEmqTcZRwlf5CSuZBtmHczdFMDIot3J
MKHHWf1B82cUQdDCdM1zp8shVZuvMRE0VVs4bfY+YF62RnkXmsCEc9hQtQ7GAVinb7iNuZVCQhV1
9j3UrXqkrPxY5/Sh7dvJ2E75xzRK7qhgM8evJibT3mSExWGF+6FyCF+OY/LoaVIq2cFjs+q+Df3Z
eRLmX4A0fE+GSVVXEI3b3jFIzojJvQLyb+HfzlUsUdx2ui6/00l3RK7TojzrBGRyftHEEvxJZfeU
+qW/hZ23yLuOkidbVl226sml63FeTYDdMPstMyJs5OHgg1TE47hW29l49VUlgDbo2MqdslU9byWR
XNszWWPvUBWadljGRPTmihpw4pEv9QyfDS9DX19iGeK5TIk2pE5XJG5T0DYzq0dlVA69ZKE9JwfN
b+2GfI50DO/Mid4E0QxdOLzkMmciiN5xnK07M3Rb7ZNABscaOKRotXKNE/PVaiZA2/JACLOOMkAi
Rymq/K04IdIPxl1GOz8WydytFWaed71Znmn8IOnIQOjqeCjqp0ihGPabdR0p57TnmKy1+n0fV+8+
0l0U9DHpmR6qRVlBczN5M7Dx0IfbiDwNP4NCnXRuTDJ4roL7SyFMcc5OvsTSOyUdlkUCIKboq0+l
vZ4uK607egFLWo9hOj32/TtOBKcX52POuNXpfMZDspS0ixRwAZHiZhVfSvEa0DIYcPZlOF/idtMa
8bLiare49sN3L8B1kQebrDonpkihjPdC5r0VcUCiOBpkg2ARYy8nJsBKY6Up1VZAUyqBF9EnAVQC
fogid4gaWVmMUEof+Vkq3jU+IyS1dXUsJyVxbVhPhyLH0FmeDUr8kr7QkO4k6SFVR1dIBjvssZCD
uClaUJVgKIAg0iGJ9yE2biXv72IJ7PoAMFvHFNERuWU9CAOBeqg+Oq4Rq1bpqxJRlEIdtxIHXq1m
kbEH7SbRGYFzxhGTeOORHG5Bm4mB0TRGjFkz3sdBD8zWFpu12MJHW7RoE4wElQq/RZKeGxj0p3rj
S6Mbj58KI+8oDF2xYCn3m5LUQQuWSwlUWRSEDZ774+C1tll1yQqHBh6fftyJIhIPNUwEYpb86M88
SZbwZym0TC1YKP8Wn3COe/h5kvyPj/9euNN1BTCLf+Cb0+w3hTvuNaxhDJkl3GimJf5wLtL/QhlN
F3e2nH97zHcBKv3dudvK6HkeMDOk/iOnIiStP5+Kvr1wDHREUpBgo3H++rFubycvba1J5GYw1W7m
6flUTlIqsSyAXlUKL9mr6ZA9iGIJRdobGZM2agbKNWeOULPviGaJHKJPq5hBS6rte1kHIqKH7a4p
oV/SLaB5pW+tTN2kE0TxNF036JA0jE1ccT0DLW5c/xkbrdJTtKJb0VcBm9qgDovCWyfKzSs/YtQZ
if+uYxCYLFilsU6+NrVKcZ/X43KqPhNspFFBoh6rHTOmYInVS9A2eYfVinG2YDbETks76CLwZjlt
DCCtAEVnBRFx1ki9Ty3hJ1u1Q8WhM3CNFEfIvHWgigvQs1cdXdGklERAT9JSnpQtSc2nsh+AX6Tl
XvSGiywL1jr0SMEb2WhyFiDVKPCDJFnmGLnvCEPr1ChktXGbadKXyLBOyqcVMAhXNUbdQ6GSuHkU
XDy/XIbTvHQ0VmeAtFNQ6unWtSgqtyxyIqXalQa0gqWqWeByWnqUbZRZAduFHhMgkLRA6Qdlr3jy
mx4ET3UXbPuMAfLYwizXddCynHQSKU1A2AqH0SIpXqnPWgnV16J9G671HqyTbPUfieBB4TPNrTaI
J3aAknX8I2zUh9hEpeSp9Z0gQHqcK3Va/7U6fCpCuFMk2ivlUImIxsbnolEIa2rGU6MXnARHRuas
+Yu87h4VmalaWWUA/1M6xKV4nhiRKlTiQlF/pKm+y1uYdRb8O9Uyb/rkP4jyxEzXv/qDuaxL/SMj
CLQ0rF0TaZ91h1Q0MSU4jIhmwvaFUnxXg2/hYKCIQEPq62S1h44hoFQIThNnZ9knlIPPOvCHDUKR
ZlHHGvrYPoR2kJwzxLr+NG10vY9BJmP4ngJtLzbtc+ArbMpa1lymtOjs///rydcPugROWDdV+N78
WBLKELl/V3bz1//+t//yt/8q/PW//fV//vV//O0//e0///V//ZPHf18sFUy7MkUkwhZi4H6zWGos
fBa0blkkG/k3TCrpLwotTtQ4kMdZxVTW5u+rJWBwnk4U+Y6oUvv9IfsYi/LPqyWTLmMGjCAKMsCb
/9TllLlYU6XVyL3vaNPYJJwRZOnnVbwLPKb0g1iV3cXXam+bi2HQctrLmrugELp0FUfSGNsV2y/h
wbGFR9fj4vZaIIlyMRegvqcSm9HVIvi7jJkOZki0ZkJ/9GOOTY40et51kDPtSc+610Qi/JGnunal
p8Fizqe7urKuecEoKMmKGKKFnngkqEjMQyolmg7Uhwx1zMiU7ms9BwQBX+DJiiWODYIQyvdZhkeF
k3izzFPWKRB/c5FjCEu0TsMRsCXViCBJ9x7WsmVaCxZW2orxcJErA9OsdKo2fhfBmlOHuHhVOqlZ
Tn0NGlVFtvLtjeJsA4PbCN74/FFsCzWP7qWu2mhxNZmr2auBMDXF6BsjtzEUUBhgQnpyXeWsYMnQ
U6gDj100lYSyciZ8MtJmOugFAkgGqNM6hbyFUayuNp3Q8rdLtDwXWSSMbh1C9QCDgsEgaCzia9Uw
ZFDZ1/ipq8hkU5ALX3huW0W7mE3EUU1vFWlfmaAjVr0mJQ9jnBim0wFdeKqwjEFcHESeLUmD4WQW
SJ2moMfyq5TeFmh18CEk9XAsCJZafXt99fyquLKrER66WG3kpOHDyFKqR1r3We+KVZvRiwPqkZvF
BOOLN7k2x2aZTR0UJ/zc8t43pZZ43LaBW7TXZQ7Iay+R4ol4iKZS3EAziHVVJgWkSeRNHOmEPN5O
ar7pKhWXRxN1rdsgnH2a+2DUeMVoAqOMYZy2Tcq1YBbxNmprnLY5QzmrrrUQtaWmXfJ0Sh4qQSGp
pajGJwBs9d7MFOsaTZ3pBopc6U6Zlgo7W+vvvFINHqORQWRijdoOSAhcGj2KyftstNDucn7IaNIw
GExyna00pHIwVUvqU92i3B2iYnqeMsKdTLW2VkkiK1+9rvSF7VXwHgj7mIbA8eWIqZcVidjq44Qp
ICs7/UB6PHIv26rS8Qkz0MyNaNnAqLz3Ums8hBP9fiWPQ2dqRO+Q6iluss7vzRXOQ+wfSaA8JK0J
H9IcyDuM9YAD+9CECN1jSawvTU552CTtPtXEx8xkG7PHruzBrrYTHusuTg6p702o9CVdd0MTSA0N
H4KKxJiwXQ9P7iJszeo0TQlEHn1K72pB0d1+HNMzlHQJ6kpm0XQg1Tk1IKZPBiZ12VKnbaDOiQGx
3JNfgt/8NgALJKtlhGfnVZhEOIm0tD3RS2VyhqTJ6L3YzZpu4CjS0JYQvWiy274WwL4o9aFVrOg0
mEq8y4ReOzeaTxZh0GG0Fo2ayGg/TQCvmIJFvK5Vhq3TD6Lx1E1CePAkyX8fqyiia5hvqpGPfios
qJl4rHqy2XO29DFS9MwWeczrVFrc9EJUDUTkAJu5lBYFyrLvkMq0wdwZF+Jsug0ao/spKudeW1Ft
J7HIHwSskSu5NER5qYwCs9fKL0QBjsDE2aNLQMbKAU5zpeU8xa2soShqyexxOl0fd71X5HewlFDT
8vMrG9VjcrMp0tygIzb51bb1ItpVo94SytSbMUaOTIPAKZZta0+BgRPXyIrKrhI5uOqGTyk7JBxx
5SqNdl0Tkb3bVaT0iWQ9hPSGihpnTzesApGgZRIWyLaiP1GFo7zJvdI45mMrXOM4YfFvZZyiVj9E
RPxmCUnfkzlV58qE+m1kHZ2rnsVc1jtWpVpvvedvK0sZN94XvYZ4m3DwdmRpksS/30WFzqI1TKxR
Fc08RxdEllW6Px2rxsgOU+V6hsuC5Rmrs0zwsN/L95I2/0VNUA1OJnNkBgQQT9TWfTc7eQUrO7Lt
M1Sr4nx08hyMfd1m06FimPj/zDf/PvyHd5yWVegHzb8ewvcqr/Ov5l/+/W/++7/85qvVZ358TT/r
n//Qbx5T/+u3b/ufufPavP7mi2XWhM14135W4/1n3SbN94bz/Cf/b7/5S7/8Ohaf//HfFXndvCZ2
/vH546FHY/owR+DK2BbR4sj0pH+vDy8rIDf/zcd/P0LpfyEmkE68JCqzX/5Hy6MO3ATBEAZK0eDE
9INsSKHelERkxpoo8Xo4Yf16hqJKhY2G2IhDz+zdl/9QxTn/Jb9Fosw/um6hmJrVSIiXf1tximlE
lTr2GTkLr0UnhQcpUxQ3GT3xsxnD7H4YHoYythZN1ayYSp0bvRnWBT3oWAtQIEN+Wwbaa0F3Rp+x
hXjrC2jSIVqbcth6BZPnUmsfZMN6kNVecBS20lWkdu3epx1skHWkNcc2dAzlRYsf4w7PBNkdjB9D
Ht6ZCFBCQkxqX1n0bbkbfOFT7tuDolaXXg1vlVe/5aWxa4evNLXuuzG022hc5nV1V6ZY88c5qe5U
R65K1FqLrNfH1uf5I6vDJfWe6yZ0FBXr5exNMUrXJOiD21UQsSkdyLdZZoGBC7Det0J3FAqWS2+j
Jh3VbP9ooTCazdlN+WnSQqtK9q7OX1nSKo0ACnhrM0N3RPkrq64emU5DIpZZvOl04irULl6yser8
FCrjPWWrUI1OmBUomSw5dYzhWUjxCXYgIs0CRctomuQGluImp8M7lTVo6Yi88r64sBkuPYEkL86t
pXeU/QaqC2Jvc/jzigC/3c2AhsihIGyCQuN3p2p0j/Sfu0fcEj89/oe7mRxRcBXa39mE3JfffQjc
zeQnmaLBVI4i7Ke7WaXYEbFUm8jzVJaX7xURd7POPQ6LiOtpzuf+Q3czU+t/cjsz1yNJg4EiURtz
yfSD8GOEf8nM28vWKUT2Kw4AHQE8J2MmBgS/54vkyXtF8Fc8cUzxv3oNI+OCqYdYzb9yc8ykc4x8
LzxgvFMuzVN2BSUh4U0EP0HgJdCHd3E13lWu/hI8S2/Grn4wLrDNp+fhWfpgoNxi78NXyWZ8Dzo+
JnsUr2K0GHy4qS7ZQfrBu+sfknfDf6E6iiAcQS+qVwpZaQcmD+VLdsL/J0dOQYgkqJ3cpXOe3tpD
fd99ZCcjgO6rOgFQBqZrR3x/hNIri+BdL9wCsUC3pMWbE89n6/Iupo+knpAiSM0cTulrHM0WyiNp
pJ9WhHUsP9AbieITBDw8ujIqcFRa73S8Lklx8GFx5yjFof+R1xCZZ0EEQcbgcGE+Sp/6o/7YfdJT
6pjo4MkgzLR1OAb68py7p741eNqK8jVjqIfuRj+owCwIS3RpF3efXfZmWWQwEBCZ7zm30E8L1Y31
UW9NvAg1Hr4HwWqQsE8rnSY1UdyJA6fJd6BwYAasHIJlUalYFz910Pad+BANXutieuoJm0UiLPsg
M2je8eJpYafBKcoh8nMpgL1yYvr8mwpR4nYkMrHc5tsK7t4jEePjJ1rsRxzMO/wP/afyKFWkY4B7
XjA2/CbmX8RbbN8pLPsl5tXBnla+t+4M17KbnbfBcJnQlZoNJ2ekcdap2FdoIJYBMiFntKcNcC3d
Rt5I3ChHem8bfaSDo/FEDnAg7Ul5Ek7aU7WX3DDecPH6+sIj8hVjx5zDbJMdVV2LwJlcccRLp6/0
cYlSgVgT/z44J1dQD/jGicUK8bF422EfruN1t4l33flx4e+nO/HUbOWLsdTnCE1MjJatX8VnQloJ
FhL3/SG/gU8qdpy5NeLN9XXrCHyVIZRAbzkEi/IFW/9gKygt4nqZqvfEWLyRCGU3jxHe7c84fcg8
ojVW+CJodI2f4q00nnQ+k/GaOaO1TZet8q4Y2w4r6fyuziMyjoYpgRDaQX8u5nATJKKH7ESEiFNb
W32TMV3Mt4KdyyvyqoJD2e4hBHh2N2yNRfOuXLvnwjAc7Vw+IivH6xf5tHbXXCfSicSzKr3p9UdE
cxL07dK7cjOZH0lyY2Sb35W4X1obGwxMKbeXDpnxoFWnCh9wv6qtXVuswjmegOJY1q9xABkRl8kz
nU+usMN0qXxHPYhYLkLQvgu2N5tJOPnacQRgbam+iC/Sh3w0iDQWV0i/XAacNmLQXYQ5VMzdgIE2
ktRpnV1gW92IKuD9qe/Qztrmw9tLt2G+ulDtl/LI21SjD4sMx3wmYZdhDuZgsawflHJrbsmzORUU
C08A+ffSNt70T+I7/V0n3jRLBuhb2qquRp7IRn2nqsM1Tuo8/8wudYJ5MMeLm7nAv6VSeSloB5j7
yKhWI7crTW/mkeazwNhSPXZv8WeBJxNmM4jG/srXt36i9brRmxPQRyTRHPZpp5vFLb3Nvq3oHdMx
Bn3c+Sw84AAAwbb/m7sza24VzbL2X+no66aCQQi46Btm0DzLvlHYss0sIUBi+PX9kJVZmZXVXV/U
5VdxTubxINka4OXde6/1rNW9XTx15ym7QwKbITOlE3EzwIaG663y1Ofyfoh5bE9vJLrABjeTbjaG
ycpUcY1tOM3d/gaJQOspi+xy+BTrt9zu492LB51t9L2yRK40WSTMwEkdXrSXUCOR7kr4PG0cs3jV
ZtdaZbbDkHKrCJfDFi55zO5l4jvxa5/jbUOAHLFG/VywYvUdT/xG47Yf+pWodfFlkiDP4TsnfOID
dI3itRBLyd7y1FvYNzZyIwDOEQ1pu3jaTI0fwBIin23ftkWlhoThRgJOYCx4ZcWa6AIvmhsHTE79
+nGNalaX87BJrLSfd6asrlnLhW8c1RfJJeGUDkdUvQP/lrS9KASX8p1ZsAmrwbCV9O12W7xINM2B
XJOe5LVPkH5sNHnEYe4Uo7c5+haeaM7JII7N6V6QV5wPYpyZRky5jGHVro5VgYSkZpPq3sBto9st
pj5h5wxsl5W4lW7RTHw56CSN6uVUsQua1HwNGFG9+7nLf4QYREYDR+DyfMvxancnDOE3YTZVwWLc
MLh7yQEFizdEb2LkIwW0+jj1sgIl3dQXUT5kMEoTyX0BPWW2bPrSgeuQgdf3aZbf/Y5rD85ZjxO1
28CvN+WLpyufIqwCsHt0kfACQ9l1J8b499HsYK0TKcqSHvul6DybGW1P8jeoEUzZF2c5xFEXMtzN
9OnrE8NhZDOB16br3nQusA+kaFOmvVzyOu/mKAegKGd9djFv24I594rYHeM7VU2OL6KAFbPPbf3Q
rQoWntxpfazBxlpXF/kEmq9dhulCSp2LvNb4fcVtAWunZyF8YWA8iHyQ2QlRF2j0XfmdaCof3Taz
gzsqIII9A66szQKhr6NLpKrfd/L0bumf9+kqguQPjuU7otWDF/myn3yKfmw2ByZjIUpRmo1IvLP7
saLYnHoUBa8HF11+3r1dY7AmGZaRdhxN0EVYzeM9RqYm7MvkmN4+hgKi4aewxzo47fk+WH4liLgk
RV+YQWxJWQo+mxqhXsXafILQg8ZQi/hC3vZ3m9aKREKqqwTqvt+2oTguNWx5bP6iuG1w5QfE4mE8
gkUDZSFbJ73htd3RqNITHTi1Df+rSXSg8sntzuyNDQHOI3WdYuyiwdSBcF09N691JHpAJQnTWQLq
jbBmvqWJrf/oIZoahCloULIsMIjjVt1uNKcazKzOAJHHC272kXzUeCFf5+ZcnS+HYdduGP59XVg6
UGuCZPc0W9wy2l9MFvImDrDg+4C4As1WVADzlrq+eZvJUtyKW8NPrWPl3h286AGvCzlDCzE0SAzC
UYjtXbWlAMMSzRaTftH9hoXNE/a5brdzkndy2WtvqZWsW14DyC8eD3XfcmkB2apbTOdrIQS/Ap1A
kDxKHe+DOz1fsHZG22AK+AWnloPIcTiio6CXwjec1xE/IYRZEe2HbhmqqakMpSxFCquWJzCyFVLO
dywwkG1xgg+Oqlv3i6mzj7X6eYTK2FLrf99R/Mhdwh5NKSGL6gQ5+T9tjTASEhEa0mykcRN8/fd/
0i7+x/v/WkwZY64JJRq9EeIhKFV+19DzLVXTJ4T+GX8bPP1KJ5xM8GGR3Qdo9hd4rc7v+7WY4lv4
v+jmIClEXkNSy79UTI1msT+2Rn596BoK/ikNIrznf19LpcW0ynKGNTP1AkA9e0hTZpnNUuNgIydW
SJbl5NghJLrow0J4pR/EDZhJL67v8YsO3o5o04o9ODGB/aSAstMx24mfsR/l2TcJCYte7Z0o/TSE
/BBXwT2f1VzK5OZ6BwhyZxUS+42mJMu4br7oBH5EIltMoRVDkXCeac70U/tu8IkktW62BlGlEtQ7
+LIySCFpqnnIqL2OOTwOzISlC5X6g/55nD+di8iqCXBdw+tccYXHuSMUn1mUzWGuuZfhnVA6GOoO
F8Hnnctk4ssycdWwDoRM9kvt+xWnfl5qXl1jiFR1psfvBv5VY9pBFteCQY4RWzUWOw0UgGk+N9jD
6NPejwQEfGm8Rm8O+/vl3h+510QTR6ViiXJsar4xQ5S/1nHC39J+LWSHSv5uMtC26PEr5Sh1mt0z
VTdyxb49OXUHPPJGztneZE5ZFvunEIHQyMb9B2mkdlRkL94vcD611pAe0poKe9asu82xPHiPOvqE
wjps07bHf9rW93XWl9OQNiFZWXX2Q9bsARx97zUxGRjTOCfdUCvWvaC9iYO8qLr2rYuj8+U5hbYt
X///nzv/k/6pPJ6rXPKmY7OTM/mfIOOUqYiu5Q+LxNix+fP9f++4oNSh4UqD9K92mj92XFR0PHCs
J1NmlKNn5m86ZkBzYBgQVLP6YNQZ9UG/dVy0v9CiERWDXCQaNqr0L82gJXqxf79K/PrYVdjWyJX4
waMV5w8dF71TK+EeTx8+8zD/IathSeLA6LjREzkkB4mJKp7jQg4T8LeLy0HaUZr1hZODjgoi3+AT
Rz0/HTLLfGYU6J5ZZvoRVjMm3D3D/DwaiSchF3JFdbqLqbn38Eb703zNksX1Yt895WR8PkIGMy5r
0py6GbjPINuqW4MlYkcQSv5zk/nyUf6JqSrCaNZ6ik/h0QCz2SFcoWhvPbCgrgDI5qc+1h+PbbtI
wsnbU7UYwNF9wWFod0BhQDaKy8ElaeJLXDy5TbpLQrdwXlTetTMopOwpq/Yn2uohVfM0BF3B1T4B
5TTuQ3jeqebfKj8lOJMJy3VSWueBYbZO27M/RaLfKHNMOxNhnSpzjXjjWf6llG88of6HKoUmFVUm
eWRluSCuJqbatehksaHot0WMGXF7q3vaSc7lPZ/nc5lUGRDMCynCh23jZa8Lp784d5x7V5QlEFrR
BtIeI2nxcnj21gNswQ98IBrEZ2V1m4thtHwcjaUBbH9EW21pSDenl194VCI91M7s3RigOZX2vWb/
0BIe9yzo6ez5gTTg6AKMMLB6oaDgomcSq0GDTPbh4JdM6GLfTVFzh7XhUw+khE59Comt7qUgTZ0Y
Dwwed6JX7XhW1MvodNTm7ebu6FaK/S938jGVe4Uqmk9frPaMi/hx/YJWHFw/rLriOx9qsjXTWIlj
K51HR/1029xXFeqZT9lnX39fFat8Q4eQEhCB8LN3+Bj10t2c9DSXLovog7o+DS4LgxYiBENgBXR1
2ANXZnbkw+6aHSns7SNgH0fdZT/iZvI+rHr+/wwVcyD2z/DFzbB6hpU7WSi7fiOOTQeDKxmVBZ+2
fGNYJT/COgIBZZfP1e1uxTTl1CXRSPzVn8t6unhOF3XlUaxI3R5cinit2SGq2VFUV9nqgvk/W2HW
R3iGW7IJ7+URMyfycNp5M32Bti3tTiTwHqDX8qeyZSIp0zndEnIuTFTky3h/C3DSmO+aWxBredzt
Nl/S7rxYvDer/QOQBh3AA/NPmzBIjjfjG1So5nb7donx0jZ8ivy36TGZoY59g7qoFvhFZ7dozaFi
xXYpH+TcWKgZ5tNu6lLittPafo55MvOLeC4ODwLYcbgWi8fdSkh7nLfUm3mxqFuuk45anZ6Tkx6H
NBJIPOeWg7+ln5BlXJ+3EkQ1UnVP9PjkgwTsDVz6x2StLh+HauJPM/KGo10ltb5CNjxtB5HI2GGw
qxflMM6xGtLxYuC1dOUNiuDVLDqORQCaNA4fw5c/8IhNjpOg5JGEU/s1k9c3Eiiz5JDrbIe2PL68
mZW/xKL47FAemYPHcPw8oSXqJ2jPnrY0CR7W+NvobXHYXY4Dr6hCQaAnoDWINkvLcF+pq5TzJAho
jAQD23KYFMpBYKA/efCmpdMwBbzw7Aq36HRP+QEOKMY2k6Z8acgbGU7jxx34xZXdvoOGl0hwGlMo
/Mx4ezGr2tV1JP8mf6kI8uWFTiCwZgpL2mze84Kt7GG1tW9kPhrydHDe+E925af3kO18qaguKTLc
BP3LnUdoEqWszW4kaMjjjVtlzm9wpuI6BZPzMxR2cxTd1s72ROOpoW5eroCOg9Z+vMxowvDarIgS
2efLOBt/mOahYXTvc31FxglzJ5l6hJE2V4Ez6BN9V9uao6qmsCjmT8XqSGTxbhIJr+RXwbPsYVDR
kJOPpuN8CIV3Y42Qw4JcMBpzhG/E7+VhiH6mz2U5duQBzTQsaYU3ZqoclM+BZDBAJSeaoBg66ALL
uLlvMTuwEVRilrqFLkMKX07vdj+9K7r0U5wnGA0mUx+In1kXgmR/o/+WP6DBmOC59rSFxibcZQeQ
/yjFVsNi2FuIrFk14MTxqH+5xdO+7ID/J+ZFcLPcJWp0AxAFp04im5fd+KeVj6gsyI/HzkLMKZ+S
W3zX/PtjMxSOVLmv+zKmdaxy+yHEdFNS1nnpMR78+Jj/wN3BgBJMkDyZWmYK9PNoVvCCOTdxI6C6
hms3AJEsWhPQXwUClRW3cvKZiPKTZrC55rMnnRcoZVjU58J3NO820Vx6H8mM8q7iSkFaklXTxRo2
j2u34SeSVNKJznTu0V2ozJrR5fivSqvagroCgEUOGEdYjWbSwaLJ8qQrBMTMAkQIsLJ/0+dNGM1f
4WSVH+MP+Zp/GJuKl+WobiYrUoWoSDUroh5uMZBYz2hbfWuA6qg+SvpeBu0eskCnvJESDhwUsZw7
Co5CwsiHeeFOph6W8U0CtAhBLIHDBqgZNCE+ha/UO/wizBBmD8IvgvOyAn7DIV9RXY/R0ItJ+32T
Z3Hrx6+AHPMiW9wICnhZMaAf2gHsIBj1YKBiKHPQ4FPWM4FQDLIewrNmH+BH5tQwH2ViAQGMsZU6
+Ub2sysiJFqhJDs8g8sMiUmx6n09GlPTUbON01ncLnj7GQcxv0XbSrgLl8IZTdqZQIjv7HnSgdXR
ZYJFeoeCJdKUsRrrMWIFH0xelIepK0H5CujVcEY0i8cqDaNVekhWUDDaTwqQS7+dxG5JyMTFfgKy
ax0aSLVlCL6UekRr0MOKIVTprkLY45FJsMBisixDBUSSk5AcvWpnsAalN8PY8ogFOrt0ndqFfOKy
NSyK63OXh8bEvn0nbk9ihnl7L5g50fx/Iy2j3QugvBwCdYdFGoIW2oXJlUua9lxFsVkdmGFfTq/M
aTqr/9TWSmMXn3SIRADaM/Z7oTy/f10UFhCGxMT2aaS8P92WuZukitAks5fL01I7mpa5XQ+cTP/e
xQoDV9JkjAl4APH/VaxM8QH8uVj50/1/L1YUdaoyPaaixSEpcs/fx8Mg6hjx4hLAMUBT4e+KFVGf
MMtFCgIrxvjDeJhiBfOm8bca518yXUqkSvwvxQqcbYofmVoN3+nfFyvowaQ4K2MCOpADftxb+0mo
E7bqsxgKO5FcJjY3JFA+YKymdtXNnnIoTmc1GznIZlwLQCnhRQ4Gt5q30PDt8zQNNCZhHxB2PxjK
1ZwT7sumyWp1zP1qR2ODOr8cHo4MDKlELtez8gds/sor4tSI+TQusjOf9x7ruqPsxq9udWaqzGhW
zD9Kd/LdepNvEXcjk2Jp9dSBLpce0iiwS8B1zArAtNWGLVnqJEc70nm4IEM9KtcBp3XLtv+yQIJZ
B1p6aJKteOfpWBGCXzNa9lauWI/qaZXM6F7Xdi54Ot5l5f5hBFJqa5KraE78rWCB7EJg1iNFVCCR
xpxAyWa4XAmzSbsn6Bk6LXNomStz6cmO6huP8FEs0+EnRwyHMuSBJBIAmsmo0VSYzMxGLoKyIysW
ZmYb8irBL3VeVFDaqv7B/mjK4XDWrhBzLOVMRYe5vlOO7WVHJVQIKFys+tS9HH3idSkD3V15Y44h
HeTXlxJplvZVMUJ9HcliMOmr6BbdXHnZpJ9wL2c31o4ZnACxArLAaMB8vaGL655OGWF6W9e8RU1k
oxfFAxcz3g5AjkgPe6BeYu4Z657wOuGuehTfSAoQ6TGSekBe8O8/MkdVYqrEs6cBsTLWyLMpSovZ
xBaj54S4PZPOzI0x5MPsdmhmrYxiKNcX0wFzHXlDoDctWkBg0DqrWY3T6RL/AAQAe/rN8B5LCq3v
loAf8Cwmabo3exyeOhj/5O+xK30vnRuF6LhZYmhhSV/GjqN28pNsYWSZl/V9UbqumphswI/MTpgy
PsJylWsrQgFwJQr5XAd0uHksGPwJ+kZskZ221GRTJcSrmJXWfam4T3FFsewDwZM+lRQwNEnmCeu4
aJj5KVu87v5Em1Mlq7Cv5eDm6lEgXOx20b8L6SKJOamu7BsjygJhHlPjYeFBhiSvS9CyxV3c3KaH
7jW1HvzIZiZsQS8xdUY7/rJaqE0KL8cFpTrGSYrMpwbg2bDQQtM5hKs+tQ1rYo9/cL26EYzewRv3
Jhjk9uAT8ttGFff1u/hd7R6WdmK2L00oxxeVtpiqOwBDzDReiT09NsSBYGbjegTJPWObdW3wMrqt
KX/S33ithNIWub7H3Vp+vheK2x6e3lO1ZQw8WH9cDnWUScqZYbXGxa07IOx6SVZNnTSeBHvqHGqF
yNzuOaJcpql883WK8w0aApO7u0mxVYcTY+wdzVBGlFCsJ5F/t7bdiXtRXHRmgAF1hCkxWnOrmjwq
MysPW+Pmb3H/Vqfqs5kxJyzljxZgcexGB6m7wjHg8K4HzRtid/Sce8CSrv07byhlxuGzq7GahASC
xmdFQBrBuDMzuQKfeO+xiHLorvKHz7e4OaY/tQzSK1/HhKtXHzqlt1e93cs2rAneDBgP8fAMexIk
luQxgg5lV3EUB31YhkEbVwzDcLxbQTtXQ9VreZ8S7tbNaMeUpT34lE3MyC9YeAUu6RwNt9P0q31j
wCwclQWWxEDz2rk4Vz4uXPMdwsPCx3y6wum8Gjbscj1QgtpC36UfDD4aUgFkEwiv2V6ziSO8FwHz
zuBu8xplNtzJfHNzlhfT2Awhh8sd/iaHkbrAUmEr1t1l85J8iYMNn252n+XzHoENwQdk44TiEm9D
xVLGhmSL6mAB7D9U5tNjta6XiDGA7yWo7JbpXFobAVQZQlksXL9+YYdtEG85zTrEHnt4xYHgGWij
+UdjrmlJDqFjs9uinob5wXhr5Fn1fRcs8SSs6xP5UjQN1tnNZGdVhQyDbPgac8JyNPKjB3OyJ8+Z
DKvJFyqKz/JkJt/asvQf9tQc4dY6zFV7OksdpP4+XHyDNAM8dPQ3HPDTfuHKJkXPZUcNAbJzukuP
+RGeUlj3brwEauLc7erQzvJF/Sm9yUu6OKuXTbvL8C4bIXK0nSEBXePyNyNFOuB5wzmd+g8qXpfp
6T5dCryF6iKlkw94vvrRNvVcgkjMfNy7bNmoEgZasWOzBZsCx2J2LrssnfNkEbfHcoCMPpwei3JH
5RZeAj2QA0oZCpna7d3eFsHciyRv26SwuQQ1OsKmPN73iCHo3eylMAkiL1k809lkPQlUBxpawNwt
X7YuZgMcWY6+Zhl1XjSgKi9ZoUsAwy+Fo+1NoIL7uLv9LIcZtyANyOrtIuisk5cEY32om9Fa8SZ2
55On4kuz+wLgerEwHNjgFrt8F1hlZ+5gvfKwOgLqnNo1HJTfGad+xW6XoWbzlflgJBkIN453WSnk
BZCTm80HdvUTXz9FZ9b8eec1i8tSCfSDuFR5ifPvLDbtEoxsjzYJyKlXfjb+xTcWDtWrwmV0BVWf
eII96hhbZxv+cbMxFcxGSVAUlE4XgnNdaQeVSjsL5m+yC+/BbE3Bpfc2A7K4pmLzX4uG6AAK+jkF
KtLYMPMeHrHulv5RhEn48qG5YE229HXja5bqMZIM8UrAG11Oz2JiVh9SiC4hIK1zK78J2yysduk1
cV6+SrBBegSW8Apvfv8mbTnXK3/61p26E0vm7nl4HnIUQimeZI8C30RaEaBpcYclyJpZc5rybt5m
Q+donfPsljoFQjuwd+hXQrcSXye5WD0je5rQTwUE2GcmhZdiQQsbk4kZKk+VnXhR1tMUxQ0BHVr7
jv1hssMfCZFmusoem7byYxqxlKLteroHm2/UAwZ08nqbApL7ZT794ulr4Oe+6samoKW8HTR0D5nX
VN9JPHuIO7wd9HGfRJ9aKkzPkkpZs8YGzutOXETNYT69MvltcAI94ZVne8Qj6AQuu7iI4ajuiroG
A3v7SB/HiWKVbcZhhBVH5j1R2f/FuTWp46CL07BCLJFBPVWBYlgSg1+AqIMJd8PiK/s7oyaa36Ax
UFmJsZO9vPhGL9eO/WfQz43BEZE63Gy9pXP3kxGfAZSKZwv7Y1+ZjzfkweCLJaBwOgMuL6s9FRjg
6F4w41AYVzqZAVsL4vNmIhj0b+JY5t7Xz45oracVfSVfzQeLwRelsJH7qZ+KTtW4XeNmb1x6u4c7
enmmQUGDaPCEzH4gE9AsLKDSoVvcd1AWXqzdTNkO0RUHLpmPBIeEGaCF7+EbMQTlIuPB7oDCY4XL
rF0JhK4AsydcQEXqiBn/u95Ri76+mwhQBb1NdIX2WHdirgXXylxupb6cJpkVEpkhtRUrbLjua4Vd
yVFmYBc1IJ5Qz4VQ9frd7fxcGWyCISE83Ey28Ep1hyYndoFQ4p4d79Rv6nDS+2x4b9Be6ZMVkV1X
jtKu2l10vZxECaFeMhdXnB3H5zmb34i5r4dAVmdxmlt4Ql+qTZVPcKFVdZboV4eS6tyjN5QFtea3
CL1aQqJZCqTry65/phtie4DzHZG4KsM6orChxUY3mmzGBPWWXxyjfNzS82W+STQOvcWRUGkb0U7L
1goqLdj8TAAIAKihnpB+Q09u8nJfEaMTSMjDvOys2/uFfR/yvbDY+WD8cYFZ9EGylRFQrpirBE0q
+jNkgchUvV2+od7wEMCb6Dd76xw7cYj1JNrxAcm/JEKiCi9Qr/M6Sm3A8ZTt/n0rdhTXRMZqOo54
OKqKTO38f48XQZ9O/zRe/F/u/2vFrk/+wiRwjH/HBTEGITLj/43qOoGFZKADxxb4ZxwAQgOoSr/7
OqjzfxsvYpmlvJ8A8mOk+UuY7W+ulfVfk2gxvOCSwe/y6+f/gct9fcd5Wv/3f8JH+1PB/teHjqoJ
ky2EQPVPem7ctT2upLvgZ2q9IZ5KJzC7jNwSOFAkAtVuNOjcNSnUqHupPoSGUuZBjnMZn4fnbYbF
6Wd6092XUCxFoCXku1P9HEV6j8KDI77tMj/XYFrjCrwYyLxuW6atfoaPe4gd5ImOnKYQq9+a9r2o
9tNa8bE9spcMJ5GwbfqbO1T0G5krip8iO5sx8yJN92Jy1sqSkkVw+/sPtjqrZvZVdX0wFQjomCp7
uSFCdfi5X9hKP0k5JMJFaoltl4RDHUVBr1ZmL4obCWRRGb2LOuEeFTDz1/BD0H2U9W5S1qtHjC+O
CW9idbHYWeRL2EoVe6WIGCEfgSsXjK9W3+tbDoKPRCjWNVwFc9qUgqNH9CvTiYgarmJzrjTvWUQp
3uS8nMr9/Hr1NJwHRiHVrCIYRRu2ubpPQaOLrRFOYslRDdZzWYOOTymtJo2LmTBDax9vE/nulnpx
7fvq8dUXLM/oq+USxmtykc1/49NYxR4xnXIgMyeXf7FC/d+nMTwNifP8j403/R/v/1vjDRwnfTVM
FpyTvyLNfmu8kfQATUPFLAUMFCkTZ9hvQafqXzQiTn/JlBvFR7+dwnwZlzppcwpCogmZ1f+SjEie
jAqAP6ZO//VxI0egxTcBRvqnc7jA5Knolfj0OzdtwttjIWYhVyNyCsRQB9nKXLt4fVS0qbLMztQe
+SloDyrloG/tG+L4/DJLKGmq3n3+XJgncLXiwsX9s+n5AZQC5KFKoUoLDy98HkjynB+fgL6cCzto
Q5eZsR/e4oVSAwvyO9VS2AnQ9kGt9Akz+K15uyPQo/KBEi3RkxL8yo7nTOfM6pzMJHviTK3q7REC
JQYj/N7tRs1h4cdWC0K58PESrDWXm1ngJYP79n6z0R2m6/a4SLZlAeOG1EZ/gKMfs5oEHRpiGVpj
V0MlvNnCrnaEXfcyzPEpygDQDJn6Fk03RGNuCnZCZFB+FxdcxUEkLS9bQ13r3GxtvLE/eX5CZXuu
Y2IlOLMj02fY66WeFgCMJN6Y9r+vBEwjM1Pdg2ZjU1UyD6H9pJiby0ePajE6NQAwkC4CLZw9/Pts
/EgNVFux7xLAwsSTv+KT9rz58Ql5LS0W+vpf+CfK7iT0yy4pkFf6kE143Nrq+ZOHKEuFgOiccvei
xpBBaQnEbZylN4GJCPzPzKGO1q7gT1XDFCSbiJCreiZ4Aw99MA5UJQjxDkL6mBmLl22fx3z/ON6P
xTE7vs6U1+Y4pDUEAJVkgydAVuFvtnYq280ZgwCR4phvZbu93jP3qXynDNhi4qcvlkGg1M2LQ/KY
AmYMhtv3zmXDHh1F/WPTBEaFsNXDXjDIdBPDXAteNCd59T8E4suYaryu+ZkXs+qXN7iPl3WhKON9
Lz+XAV0b7ShTWuuIQVRruDI4NiKCEd0LiHA7F5FzuVW5EB+ftHu7c/1x/0md6fsY0beuQw5oep34
i7Trc/CH1eOznhEeO1euyXvNVDxjAxU50idto9QGMPZOk4SAimhD95XhPpfDED/PoVgIK1G3boFy
Lgb6MmZ9xLmb7vUFASE6AgdS5gRHRnky5MRhUbw43A497zwiaNHmK5ighFXrcNTe9rzw6/RLOF/Q
hJmDXS8brBXmU0da89qjA3dEp14C2Gn2FYknJKBg7r543bybv+bZ9kWrdlkFjw8SS4QrB3FBBoWN
8Yh+F3Q5BrBrVMWp/fpEVsKXuxn/Zgc+ohh7nS74J7uQRDOweVHIhSx2s6klkAQg+BH8PCpw3aE/
BvaZiRU9lgxVyUbh+pWt62wmtoHYe2OCH15tJIIkn0FakR04ny7b1gs08NzZqyXETvsl2qCk7zR1
SY7B6EUccNCsm3UZzwBeiFZUAO+0lQKwuBMnHL1OPwAQc6aCkxPPWOw6GesNzxxmiXlVSy9ygl63
zpRHr5AfNvEMh8Oh2SPJsEjEMDlaQvJDaBCofrfTfNoE/t3TA2OZeR2YsCCikGzX8QmiKD3lB1l9
WmfL837/Is2QpBnv5RVu7Ah27uXew5cQDdsEUI0nr2GziTYLdyfbcDysKXsUg8svlh4vvdOeXPZv
pLjBR3vc5hrtM8Gb2uNnFKvktT2ddjSrmXylE86TEVn+8r8vjCCCiJTB292uaYJKpHJACgm4IRIK
Bup05KRlt81nCg4ES9wpC6ar8Q/Rcawl7wJ+KYYGxOdak91EMrV3iba4lRdOfOTTCUmbDHaZ+Jrx
MZk/qX+1d02zutRvYkvatFdY6YTL8d3KmXOTYPRyeMWcMbmZBYX1YoCcm+spCYzjoJn+r3k6JQFH
NOfT++PchONEeaD5RR22798MR2FG6SA50S0dEGWYq26a76ijJI5Rur3D4iYw7Ibvjle1Jd2X6Qo9
NYspA3lFkllfRxidceyWNGF4gz1alxbPmPJNeTcO0VxHCXKlyveMh9vdaOk01OcevGdb6ZxIcCc0
Ji6+dtAV568TeexwvHCYcG+39fjjeoJIard2oe6u6msTcm7Rq6hoFUFKp18meU8iXxjO85/knZix
hAb9tATzj7YYuxP9tb/e/PrtcZ3sGnNCDA833EjeFBXYGXnNjaAzXvaOThiMjYBRkSvQ7ATpueGE
diBeeqJbz5FWuYJXmlooWdEbXUMOXp4qdyWRkjd+2SyZSgfFF1L5LEKPwWo5pE7VfaS3whuYbtj5
1CVv2hxAubjkM8GbE9HyHScs1wyTHkuk6jlrZbxACQJCNPliSA5YUKcFy0Dqsec+TMujepHrZ402
7HMbfaXI26tFJiw0THCusKmfnmIsIyEU6vkEB3xi3W9DwDxaLBc9k4RB2t/JAxCZiffLRgoN43SZ
+iVBgFXAodkjg9tUDhUArSTav7KxKLlyrZi2GOPhWRXOZPU8336UDc0p451uVl35tx+BeKmKEZP9
ynagniRjeY9tEFzmbrPZ0SeD9+GJZljYtxB79ey1BZP59lpW5pPMnYI+b0Kr8Fjvwcmw7OJmoadw
Vg93+xB2To9BY+x4oP65MDVwOw+ZXzCOJHxxqwQiWpZPYY7/Kjk9/Jpien+fYUC9f9I7JTPlEb9N
FH+Cy8DEiuHBkZQcUvLqWfH5OKntOJ7vL3ZDKpWP5P8H7/dHITka2mBoE/ymWeJOfBRfyL5B/k+Q
ThBkaHGt3Bln1nnjXB+xTCAt/kRRl+0eM7h9WlCpttb6I/7Sxce+BffC0UGDBBi/87q7mxiRGyar
z/QwvN06T1o/cf9B2aLJSGf98+nDulBSrznUK1IEnl/1BTrpKBeQ5cND/JQAO18mC32J+0N5maqb
faYN3nG66ATyFeTIUvaU+/F1ryyL44kVULU+WBaeL0s5xr44V2kVdkTKCAF9unKyKG8+IfHr55Da
yjYDpoXMgpSPwRRt6cMx52/LZfnLaVfRnOQcC8zHPFqrIduakKxcUgOLxP7eEtmxBms2UXGC3nH6
vk0DdXvZ14EsLpnOHCcuT0U5vpbPtXJoaOPmNNVvpnLQ4iDMWMufJ/FlT5Y/xWnz9OtPUsplVFqu
VnsZUbb6ZEH7zUr3DSbCdEHSsfBlfBUIaUST/49/Md++3ApH61fDjg4OEetMgibeElfrB5DMDT1G
BxMdDckutSq/QC2mQJzZolAkip5z5kUTa3znSmmHiFJT58y6oIh0iEjzryml6oKNzeLfuoKTSQUX
JShTkBn/eSMG+JdIqfOnCu7P9/+9ggN5CKYarIVBFs6EMu23Cg6UNewvTUUI8Qu08e8qOGwedGfw
j5Aq/gvl+vcqDoQkj1Kn4Bpx1f9aFYee/B+rOB47wGyaMAjOxT+hGduovMnDPWp9zAlUf2OxdK8Z
WrvT71Jx2vf0Ki5KycR0FzKqzq85M3Qaq7sK7+EvE+/XTmj5JsPDRASnbBY+N0dUfXFfRKAclJzg
tJyEsNLqdu07uTqrR6j50Edb7xECi+cb3EGvD5jQaNwzkVR9VMCX3EOs+WjnCH5u15yRPRbejoTq
OR5RjcqCCXgVOwZ6R9W9aDZUmnpLgPh7otuFyKjCu3BRvHmP9uM1ENjMgIkRcnFmX6LCqWB3YgKc
/unglM2hBjW2GJDrIv8Pd+ex5LjVZet3ueNGBbwZ3AkB0NskmW6CSAvvPZ6+P0iq/iW1WhGaKlRS
KTPJBEAS5+y99jIby63Ws4LWvzfr8D6Q9I112Uf/yFG7fdW4VjUXg4m3IDb0u8CQdVGLa75UvSN+
Yjw+Vy7eihhhMqsiewfz0MZacaWdjCvc4oVxDR+HD2tY+qQpL/MLVpM3b5uc+bWvzaa1bEteJOeG
8HXvYDZv/VZVl9DQhwxLg4pM1COqU2avIpHflO7tKrnhMaxZmwYL4+jWq1TNiS1PBy/cFEjKJPNb
k49+3jjEq8dHI3jrp9coShypvPlNZYdEwsfiPtSYYdGUluNC3RaoVvs3tXlPNLaIInKg7csjiRUY
i7O0rTzvGPhneAg5bRuFXFkuJIyLGRhIjHIwKxDjtYC7gPY5tyo+Y/PslEWDraO+Rp0XQFkh5cvD
Odyz/Scr2MlOei5v4p5YaW8pQzkxVvFHHG2nT9p57ZMNsRQXHtDeS/BaTvsWHl30oidXAhKbwIlm
BiI0Nxv/gEFyFEqgxLaYP1Pfw7wHRBCegoYNcFkALQR3Rnv0VSuRysiG/NGoGMfVqGE9rLWg/nj3
AGJ44xQOraV8AbzrNs3Gf/gFRO/dbCOcslu1Sc4l4ZV0AnJpgI6proeDt8BMt5s5LTiOTUuqThlg
vF3lKSYBGkjCBdp5LG2DvX4oPtRX9RWikDq42fOgPLSoJYtqD0+ozj80/Q7v/hCHT9i6D4yvOieD
1B3Y2szun20TBnrY8Ri6pDLu+q8SUqSJb+TiJN1O1Tlck8h2HvYWZ0dntdGholM5EVU3XRFmlA9Y
JfQP7esERDr/i87KZWTqlwvk0uX0nGfuLKv8rm7dbbgKT/kFFlB5R1nRPRkRbI63KFyyKUbv1fCA
jR/BT6KCszEclsWEBpmAxvigldeMFm0iOBiuITRC5WgQO4dhcssWtGCy+g372DDthpRf2UUQeZD9
TejmA2Fzi/RCmhKKkPFg4GcGCtngriAnawWO1mxuziS+83fmHm2C3xHR5zQK0fS4j9nJLGHelR1z
xumBQCa2yJB5efIgmoeiWK3qEkrEZOcWn81lQQdCHmewspiAdc+jcBQfeYUC+cx/J5VE9JAZ7xqG
FrY3irmIOwco2rLpEkSX9tFAurLPTSf6lOBUIPD47h9ZBiSax1nwIm4YsWveLiKmEOElIKyJJwY8
DtXHHhkdKKRp72bui7UHS8LiFvqlAaByjZmj8hd/lOQbigst1kyQfc2fiQ7AAoBuigq1jV7z2m1n
NrV3jSRbFAioWEK9Icm9swWkns2jT/f3VsACgpCj7fU33iyp4V6H4gRNPam/FdHN8WvV9oay0iA8
DA/T8M7AHT9pvvTqlyjdjJ8mCVD81mPGiz5jddEl8+GwZkudKI52E7NAG+VOjblpALmHwc2p8RWi
RMtnzMrazwBaO1X6S/pRZsggFq24NKaLSSrJJ90XQ7zBsuFhNQ+ltE8lZ4RgBv1Ks3Pa+Pa14XMP
cpGesGiIg6PxOF4F0ip3Suw0w0EaTjkyn4twOEJ+F8drqNoRMEWBMhHuD0L28piRCaPuB2VL6whN
PV/lZ0mGvaKba2s76cwY2019e0NRCIcO870zlvDLurNhyK7lvbe07rS4C158XnakejV2CyYeduwP
45LORIgIFvOe+o8QlrNykD810Y2e1FtsQ7mC6hO6ydKcdJzI8SzZ5c+wtvX8omSPJRYDJLmuFONa
x8szZR2EAFLPP4yOKxJPGjmMiVM+M+GlxdOvwXiawz1PEY0eHQwpm3w72QG9MJkmIQI2dwKfULCz
ZbZsV1gysM0GdvV5qrlmisd1/dAf88oWPTpnHTAQakVmm7c8clXe18KFul2YDlzjYAdp0ZZxz/Gw
RTBKuyKwQLjyP+nZKuHJLKoHce9BhOFe0Zf6st0oj9VxeEs/pYt+jff4KxzIE21StO10V/qpI6p3
JsprI4QvutEs3vYeSoJLNG1q+dHPT81bDoBlAs2yvlKCk9ALbucXYKfqt8yniWIC21JEA5TIrzlz
yXjR4i3D+Hudt7bHG2QpmIR6yba5pQ84z525M61ntKswdhoij/RF1S2iCuMteCCEvyU7ze3PaCnz
j/TZGmhVj3Tv06pLnIbDAMN85AORNna2Jq7sDGqg9fgCHelta+qPb6hOrbZnXt5BwMYoZqZFLuBx
YDhMPuap/azUbfkiDUx4F+bkvJQBLCsOD8tN/o7Y2ySGPQ2FD470vU6ZHmGqtYBaokK1Zn6bzB+y
c/ocsJuPDhw5LbJ5o6QIuvy8XoPbaK8ISAuUFxBC6Rcjm701h162AlXE+gKLiQrEpocgghlA8p6t
Q82uE0xBnSre6iJWQVsA4SfLRnVnAyS5ol3svQPEVxYKD0CBjD/Q0Q0KtoEdcuWvfTwMXq33SNuo
HS4hMAkWARjYgJPksbspAOadY656ggUR5+QrrPHj1gFVytbzqsIe5+9wLrlAAQDqVJ76FYWjn22j
uQ6Knmf3Hu0pvkROeYhO6Qqefxe6uvU8NsEq0HA18jaYz07hEsJdrjktvEvkSuip5Bd1dNVokyn7
fLLBRskJcDGjCB9CPgv12/xvt29xhXH9B+oHCXvdDciuJe87c9MkSz//giPi5UftQ8K1xy/O07N6
y4WNfitQZyyCHCIb8gKQSqE9+75tvqhuRzHQMQsfD+1rmBAP3GMuBB7A48zmQC7jETUvkwEclZ6T
5hErCzwoBflAT0oxBOJDWkBzGKJL73ihQ5Qg6y6roTMnPDbwg/nbOJECGZJiAD+Y1YeJ/kgJyUb4
CMWXqsrcsMXiHIdRy7oqV0m4tHiLGmctGl8qmG3Bwf0VXiYAzLgAk9BhKwQDcuDqMnqnqdk3ICNS
6MhvzP5YtLxN4FgPmH6n3Rq+H1SX3GDcdx7HZ/3s7bNd8GjMt3D/DLACGiAuh7ccnhRBWrB5R+xT
kFx4HyXsLRvnlK23xm8FIpdmSxgloTGJQfzglrby3vL6eUVgf9ODs7zxltIKG+Ct9G0+e8/KFuEX
U6XH5EFVbUhoi5nkhbj5yXrI7xCUZd3uUtQwGIHUuBW77FwBshz0MKUd4pDeP3TJNsGmqLlIrhk9
dBGJZXa/6zc4pRMTvh+wbRkfW5NmYzWQh4N9b7ks6xUQTfMwPbIX3FL1y4Ov9IGz3TJZBf0L+gtF
7LkJ3+WCuOszCeLBdnzP+o3gdB2pnzakxNgWHvPsLgER03ukyrrLn8QzRqW24A7oVKlyvqyH8FDt
QCyqyCYpmOnLuu9X2le8xNll2cMJFGzzSUdhCdbqV3fM2pFr83YFD6jAkqO2DSkkRW6yfD02Zyw8
YkT9Xu+5scxkQYqjZcrYyoLmFtmytxv0AL/zs1Rz+6ggw8K68wKnJQfrK+edCuIj3oX9OyCwwyz4
DRq57rI+QXF1G+SWFq49XDoRdPnCZA4QPozTsfRXiDS9lpmSrdLPYQTLvqE9QoPqWJEXJUMw4EME
nXxStN3ooxF0hXsFprvKQCBL6G/Rkb36qGz9GypBJ1ogKoZSy4YT9rANHQy+mpfsI2QzGtNdAQr0
LKwZfjwiOvah+xOZhJzuxHDoppHSbLe3jrDunUIv+ALORNhZHr81fvYiE2JkGelWDlwdwVdgiXYC
DR5OP/NJPA+mxdCjz7sMj/G5IKlnIWzHPR++ueaC51buy31nTyOqMH2GI6klHEBX3mzOU8Np5quJ
YO2jCETl6O8SmJfIVLNdA53uo95a6+nKR2yCGYR/8H7CTOYzfsKbngFeLZ6bFMo85bR2AUHKRqjs
+Lww/yc0HpJz9SaTZ+vtcItim6+Tl8S4Vs1dAajMtp5w4c9YOZ+kgPgQkXjZhpEI05VnbIdklVX+
Iq1OBdxtAS/KrREdc0it1DTjvhhXWb+GICShl7titSY9jy4rY1M59I3r9IIi0FjRp3vFMiwf9K9G
f5zYXdcRI4Ngg1OCeIedT8z3iDaydCeTnKBFCOO9vbJTsxhWOsYSrDZ0EhUWYHCbgxLa0mOKYzH4
O6siy0e3LZrLa5hiFL0ctZcTNUr2wr6jEzCi5mSmLksLB+hFzOBIeUYcTPfUks60qqR9xjTt1Qy/
vNzGbZKyKKWpQTDtvA77ca7IWf7ZS8892MHiAHRQPpaPLPT+sYv2oriILs0hd/J2rVCXQXpj7uA2
xsqb3pAaVBb1gjN+94LmFqwZRv1i4GuEF9AYrGGvjcXTEL+nKXOHcNdT5GIYwduoghczl7SVTfeS
aNdIM08e7ncj0hDLiJdfI1roBnvL6SwJSETAPvyVwbzjieMvalYdcEV7rkKhqi74dAZu6VF7IG2r
i4WwQlJWEPoA4biDEwo+g0MUcPIVK4sV5DjoegRVhLBziStQZwM1gz8vGrq8dYhjF5Hg3Zf0Mp01
h+jD9XiRL8ISmYN5oDYHDqY3Z6oaL7slIpeRtETiDkntjux6YrItLNrxwxwGu8qph8K9Rquc7Msl
ZBkjXxVztbSqscGemSP8O5lOnNyx2FJzOnkKSnIrUZfEjqwdShiRonKqvR3nZj6oTJxV3kKnCrZG
s2xPJDyyT0ZrQaUfwCKAK6eOEFb+u5Hu/72YJYF1MsQRAEAVBwn8N3+51F8pWLOR8G8A5exU/P//
36yN4gG/xyz/4vk/MUvjBwGvWHrCOIHy9XvymEGe62ypa8AhIVLmD26g0Et0AyhRR4PFf0UoZ//B
LDUTgRgmxIYObqka/4R5wrn/CbL89dR1qGjgtZqo/cmaQqjDOm6yEbUXrv9uVtdEBWv6Ps36A27p
gHCZ8eFljGtKfT9SA4ZS8e4pjOipPxQCitNZVmsKjGR1bS1B5hSY95i4PQYJGseyzt1QMtaVXCWs
y3SjPo2uEZqoLeaMvXuVsKdS6Q+Yck50FBLV2hhU9BdOhxGk4aODEJ66htH8LhIf27h/7ecVJ7FW
UgaZVcdN7rHOmfeEJWPnIHckxXs08B2ocwTFWU+5XSTlLvWwJmZvVcXuGuIDBbHopWrkW0023dT3
F4z8U3i61jED9ooZxhP6uksw2m2x2g4Rr1aMIgZFe/HI5xoqbdNPoj0JcFNH1gcyHlwlNk+GptHP
WY28kA0IYyLT/jDLsFYACBXwHtTUdSmWX3Lm4ztW4t1mWq3T5jKb9zAtEw8xcZZbNPOYjHUjtou9
UBCmQ5VZhRKFt1yezKEl6SfGAc7s8DxTMslakSyP658GdlfDO8ky5M+lR1HS+zQsg4AWF8V6VEJA
jiN9M5Yp+pIu0ZHrIj9I2vYktJ+NPO67Ad1Z+yyLyaNJnBxguyNHGXK3ED188qnytrUksbYl2XXK
nfwI6LUk8E35t19pxbOvMXQuSLySH72OtzB+sQLv3BKSqqNkj4aPCtfT2nxpPJxPSBdicwXOTAGH
2lo4VCk1zFAhiGFdlFoBy3mtcAuYlKTBge5auCQKpQpWAHhRMXRRI2qfrr1qxuQIxrQsDQkdvA9R
QEFnYanJJmlnvVUJ4wTCqJtlyUPaByVmsyNiEn388I3i0AbanMBF1enJD1ZMj+Zn4lqR9UdZx4wg
S+B8hE32NhbeTu2gCItMf7jXoR/dKrbi3hIOgRCcq7GoXF+Rr2LYXgo9u6jDrldSlm/vdQywz8ib
e15GO6NlJuan2wYpfa7AROjLTYhcpS61Lysg9RGsySzY7KLmqqUfVkpyTlx8FSpkIk1X5xOXz2Xu
v0mjmjjk57lym50GL5DxVNWfzMTIVrqif7Zmw1RqXuf7qXwnqgReNHtYIPmrUrhUZoS9i4bbHtK/
VMxdo2te01bl0PVBk+lBUoR7vaIRBde5iWc+jdjX4Fkpe9R0RuM2XfoaFcDC/zVmSpwE2GivrZQF
4ClNmuUkp0+d9yqb59nesEfKHaLrixpoZTqGkdivyE1xsIp2Ocg1vC0qjG4EwSnTbY0d1r93I8KS
GfIyNGOSwZkhGczG/ob+iCP0n4dn//v5P1nM4g/NZMfATU0i2+yXRNefLGaR3QZus4mNvIxF0TxX
+w/9UWWYp/w6b/vFfu0/+xAe94zikCQzQ4Ov+Y/2oZl+/UcC5C9nTrq5Ziizmxrn8HuLJL2uxDFU
JnFd0uHpMTMGaVpK9ac/iYCW0tbLlPdMsbZGzLhccKjPgThilAXkoTkNUakeMdwmaOSkwIAZ8MJM
sCGaausoxhD/IoX1pLY+y2ko3VFHWRvJOTPzKfvQ6nYv+1RCWP2NPnq19N2rNlLXJFhi0wsr3TLJ
yY/RtXrr+yyt6PpCfrcBzKX6VHmW3j0NQUeJN+hrs4vgP1WCsoonNP20HIllstRm2UsNCFthyCJX
6oOQFZtyUpeB4uP0CEiI3KA0upOSHMzysWbmbJXE3VTyU1pF7lhmM+lsOw6wBPRnJG7BdIgxxJCD
0TEth1yUaal1xTEyp6da7L+tMdtJtYhgyegf9Ng6iHMD4897bqVgkqQ9tHXyKqeiQ9gWfojIT/1p
V6TR12BlS6sxLunwkY+qowveo1UvGzMlvpbJl6lDy4oYD4Q+2LvEqtMz61RjdWUAEIOPBHrMCw3Q
VpXtrcqqZVMycTOg6ojMtmo5vXjkPlqj/yi34jbu2LorWY/tbgB4keVoXQ8AhV6wDhjqiV15r7Vq
P3rRUQSLmCh3u4KEIrECvrVQ9sRWag/GLseUKgIjiZsKyJUOxYNKJ/Tb0cNTS21fRK3YT83O6ioN
KJ5NskQ2rog5UsfeVTrFFdpk1c2ra/BEohlJcunzjCkk9TqtX0m8WMliS8eOu07seeei7tG9oMPB
yXMo6ddzM3YFQ3E6xYMhwGRzGp40plAxJuoNaT1JwFAvrFc1I60a6CW0MJ+l3xB7DYgDfKFr113w
wSuxMosGa78XcjlrSD0Zzawo6HhGrYUJ0EfziZXKb5Uoh5dxjkLVLY4uG65Vg1wkaziWFbUNFYL6
qjTKOk9frch3ZdW/hVH3nvTxsSuqg1FQENTRRpcazElgrdArVd6LNnPpY+SQAXur3xFDkNwS+VIS
ptmB4wzhzZwtS8mpLxRYstqqzmNQlQzyXAOG3OM5IjBurlSMvT2ikCICSkvmJD2cPmHYRyqpWyEd
Z6bvurJ5M3PScJEa1U1y9ItqMYeWkJlc6pB8AoGhiV+4irFOrZd/747A4kCVz9IMQ0FH3fG3rYlC
WcnC+ofW5H8//+eOIP2AuK4quqLCnYCqAZX+544g/dAsEt0sMgyMP+4IMjR6DPxIKcA985cUg/9p
TfiRTttCHgmKFDw29X+0JUjyn9kUv166hAgAz1A2oT95a+oiZU6cEcgVmIQpiz3Fwskf14K4Tfy7
MlCgGpNdSzc11Bb1CADoYyRB5ED02hbXqlyPprqtwXsgjhTP49jywcxfYlFZJbK/U1neu1Fp94kB
3iQxJZ0K3NKxhdPDm4GOY5pAoRKtcfWcWXFmfhYDtIAm0VZhJm+HSoQottW7g2Q2GyQHjLjJBInG
8G0aClyPYunFrMedZlX3tr8XKZ7KZbKcxBqxeBbqoQqmc8+VkglLe9I97HYMicF5rNgkWZFNl2ya
wENd3XfbuYnCYRLJGDMERcG/IEWyOKX+czTWCJSDrapP3VEZomCVjOWzVmOnngnPvYKAvc6IUMYU
PZRUt+31M2FOI9SOYU7kJHG8ZaLKLJURRAxHOWSn6godMBf0ADw+bYhvmkOzY3NYtbQYi1C22HIh
OE+Rdp4Cijt5U8pKBFeYiAYGSmGJyv49SXL8Mu6Umc4kJ0sjmGyzwbFDjU20ltbeU7D6s/JraMkt
jkvLMei/+tonz4SoKHeQX0kdv5cSs4V/753PbYauRNZVi9wPira/rQVVtG+UTL+/8//i+T/vfJXo
IIlb2JIUiEq/ByUQuwEtKJImivKsa5ntaX7WgtYP8Aj6LbJI5DlviPXiZzFozXIYsAiZE6YUVMx/
UgxK4lzs/V4N8+upQx4zYW4pKNv+WAyWUtwaeh7rG/IASrVI8aClFNHoOwcdM/iox92xU4OeWAEm
evR2pRm52lAcRVjrUaZSyOleb4+9cbYmWceu5j5q3q2qh/buF+O1nAAuzIMUGMS9RXR8uJ9I1Tky
hGmfjbOlu1R/R1V+nwSY5qU2Mzi9XZlBh6JxWQAxdks5DOCXB1rgkku2GMnS60cTSQ1K56Aw33yy
a71YO9JIPZC28lBY+KZkTfxU1kOw08Oq3hP6vrSK9w4LcCMFT4Q3FEfhqpvgI8qfU1jd4xC5Qcke
PCbikQS27iXNWYOQ89aktqZq+mSmBFHW8XArMzxbklB4K/XCCYLk1rB44i2FC6+P8wQuB34lbktT
uEyEgeu6+iDXBFlE8a7Iy6URNw+xSWJaEax0z/8sDRPOugcbvmJgHontvphINFpoLGALxahrZpPM
Zf6rjwYPJKjSMVTJrgZ8UWEiZsH3Eea0pfuvvXlFrKdlSZHwFtJEPJ5M9q7/u5GzZOK9/nDz/tXz
f7t5QQp/yCZ7FruwNEOKbPi/bdvzjzQkoIhU8ddVscD+z82r/JhvdIWOEQ0cj+G+/nnzKj80kTRe
EEUkd4r6D29e/U+I4m+nDqIJrdI0DYmK5fedXO1Ho9R4pDXGclEwztBrjDZ9K4a5Xup9j7FHh5sj
s4gw8zpb1HxmjjDBclyY0JP2vrQecB+pYE9KuLb7heOTC9AY1xIZ/8RA0e/IZe/eWbW2mPGEOLQA
KOE5ZO3UwsNbEj9AGgHpJRCv0kzC8BmAFRImuiEaLB1DS2FpQMOm3XRTPHbo4mQxZx1A7QrpN45w
B3XLEj699t023xQmCx8boU6dXZCE8rOvm70Pn6QXqhfZ8Ji5XKSSuXlQ41cg0zdBX9SsYaNrY49w
i/awppZOmmNMfFBp9I7WTf3SGjqSN+ZS+atR8Jfs5wJCXEdCSgCKp32r7RxeT7CGUD9XdbYfGrJi
gnTVjT3eU62+6ANxJSrY10Zfba5tx2gltdBH+gvAkb5XO//cp/UlE3t5kUr+w2AY76pPHlkYq19h
4T1MUHp4vRdBwIhRFh7NoIHvxEEqeXhR6pDBP8QAycNiixxsJTRpeEUAJ/luFTuzeySV1m6wPdB0
OhKvR7vRwVXtLgVBEGl4U5kMN1i45IJ8ieRuN+OGYvtUZ/CjmrnGF9M3Fic8hdXs5pvyecAjLzXh
VYZHghNXPkxCX6ZKkZ9zipEg7DHMVG41vWgc1CvL8CuSHKKqZCmL30eJXgaEyrCcfFIfVK+gASn1
WLo0lcj8VzzKHZxBskU/xLYHi/TGF3USNvkQxrd/7SLF5IFNnKWAm9TCXt8E+/+/FylwqT9Ttf/i
+T8rDOUH1vgarnSqLjFVmcuIn72FMvtuS5Yo0njMOBTrw28Vhir/0C1j5oRjpv9Hl7v5R7KMbT+9
EKlthvZPCgwUtX8uMLhylLbcvHDCWaU5vd+vUZOZZ7mnKjBREjf7GC/jStjBkJau2PvkMLMTG5vt
pZ98OU691YJX/7sfXLKxgB0q7zVlgMAXo7gNKwOb2w1PFT3sPxBjbFUMNga0JUdc5KWrJtvJ8zT/
xWPGwe0vGjJTBtenaliGvzyTg6Wj3V+yZwP4v9zwdW8+iYPLtDQ2IP4YV03fABikCXcukDRzRGsr
UXPL+LekdNKOzDKx8iwXK2fxlePyYATlxKxQLZXjOnsOMLf+nq6dfs8+ysIW5I8y3XGgULxwUKWZ
DaNnXzck/TRMvAKQAN2SxCB6LX2d4za5KquH/sJF8PgiXnLRBVbfKSxodJqFw1X3F04LecYA2/CC
8z8uINreJwxuB7c23fUPWGg9nE7qdtleZExHv6SFsaaaSj56giJZo23U9EvxYO1OELll+4QxnKsi
wre1vXQTEOjv+e601nBk2rblUr13p/FIUisyF/GAV/i40faRtWW8XhfvPJQ3aa1CBkSV6KSJk67N
rwIk61D5d44nkt5o85VgLugfWwiC9CRZ6SB4fR0am0eYX3wXvlDqansOyln3pzFxlWBfQPXdkHil
uhyG7IZXjmkteTKsHvXuParuuwW+BzWfa+5eOUReGAvOjZcD/AOpNHOXD4K+LmCJBN0PWH7VCKXj
caOGWw+XVjMgkqyt7CC7c2jFEQ8A5eQUwxKIno11d6XTgtNL3pq8GS286jqnehmP4qHBo884dY0t
ULAegk9Y2R25cMMe3dkW61tomM7wGS0nnQshytcuCLgbD7LlRs9ca2JBvuJ8uZDh01gv60U5uCg+
df6BefhlrN+tJfjZcE0+uN7xWJylYP8eOXwh4r+j7RvFtZb8BmzXupOlrRkkcbW4+fmjna7JcjIJ
plrp023aWDuQt3QkDML2fJug2xMfAn5ofvGmC8X8Cjf5gUvuzgapf2QqL6XX+kWFyYH8AGu15m6p
GAQG9yd/n2vv4jVk7K5iiIiBovQqXrHi9d2GOUlMrPhuPNO7FrtqHWJClSofFnrDqH6QzXUKjw7t
c7gKSpKvobpABg13JawxPLoY3rvSQnH83Wg6ECxj8Vt4FJSlb55kuCeHTESKiAvWdrrAQHgW7vCM
h+34gSMEnBZsgJZE4LnlfmYiiDD+cHIGVFgY9teXfK3hZ+lXjM82xqt80tGV7U0PzBhpP7bBMMWZ
mXLy/l73UPauc+UBhcVoW28tvAxk7BXTTUc5eMv+3LIO3Lx6la2tN0QYe5XQ7KMBvdodIV8sG93h
dxRQIWV7/GwwwcJlOC03fB8nYvk25sx0XcNuYepAs4mXU+6qsMj2Vrjuz8IXZEjIzCvKJciTlGP8
eoLfiZ9DBuJgJ2kjoMRdLX3W9zUcvJEYPfGkHEbctPzNBC+vdJ7O549EhO55XX/f76yZv/zDFBER
WuJSNzjYpV2qS/eKmMIRsLElKPFVZTH76K9KsImaOySgpnPijxkjXReDq0P9WirmGS5OjRf4eIA7
Wi4xrGugx3W7FIvDDAMqTNXETWMrd283HYAyTtodbQTMaQze9qA1GNobhC5t4ZIKsHS9JfRqorhh
DkGxXmr3UXG1e3dpkYcmsHKWkXjjQ/gMOZqdYjm9MpOdH8gvsb6wOjKUpfVFhWewMt22irvl0G6y
Nh5rlIzMLPyMkLIzEpRTdoBbu6rsZqXvpHvm6jvlPh1my19ObnidDtrdR+wowdrB/3S+Ap9BOmS6
S+ft+dbwagrOeB0IroyXPIondqv+Cnuqzg+h+DiRBUhuCtx17EluxTZFB+CEV8hSLBrh/LkonQa+
4dtRXuBi9u0vL4iRHWXxyBXztnQrfU1slMs2ibH7hSPEH7PObV0FT/Pb5mP4LmCDZPMK8EsJmxNr
WKUL7Z6JXDUjSDhLzfxTXu/hgHTXsPm/X8/II4elP+rk0Sz4xQwnVOSE5DHmF+NLuaOJcjOXb8kL
44vBylohA2d+GTiauean48bcjfKHxL7HTvnBNXOVPJ4TYtTdrabDDHPxAnvv07SVvjzZ9d6Ly70r
97QRs0/TJecUBxYB0smhcDkqxgslsxqMpOn4r7wtmBryQv17S0QGkrMhMfUYbsjUZH8LP+N4rP0J
fv6L5/8sEaUfkmHoBFiD/8wYFy3yzxJR+kFMjDR7ITOrMJD7/U+JqGj8CJsWUG1Jp6yUqVl/9rEa
hSUWL2DlCpNOS1P+SY0oUVL+EYT69dTxheH3keDyy89/F9qiBXKve1Eqr+EFR8mpEnyaHdiTiYKm
g1gxc4yhGTS2zxCIhHhYAvpeiXHyKcPm5pNFDzGbKUkSkM2KsU/WMzVX1Q3zItgegqMZPRQvDIOB
/l8rDyoZpDW9oLHU94ZwGiH2Kvoh6z+1Ah3DgB1+UpLMp/fu2LALpWia4/pVwtpCbjpMDno3kJh8
WYp2FFS4hxD5RIwGNIxcrBx3tvJlqGZZ2UdStQSP9q6YyLdKLg5ypeAHLm+74DrU0GSni5CI69rH
az8mtLWfXCvNHRXtd8selKJppokTBO7o0lxparMM0vxaaoj1Gfdh4yKtSiigaZy7AUEfyE9iM3Nz
pqgpswMoH76ENsJkOWpWSoviGpzLN5pnIWXbsZDNJBM0ILG7G5VMFPjkGtjQt3688+mn47p0hkBd
aREEkNZS8bxnG7L6g1rVn3joUHIqEg4yrxbalZ7GsUmjfS1cSt/bChYUWkZm7fQQ1xB7NGMlSVK3
bC0Q5w6xwJirj/loomupjlMjraa8eWkkBmUdFqk1bsPMBwJtLwsYwIQZgoaeebHhdsQmTtAkI9Qn
OiS9mnLSqL4EHPo8PUdBk+ILnDlTHd1jX7mk9fABTOlG6ItEWV40Ovv0YG1UY1glKmVd3b+LkDOt
vlp1xvAwJKFdVJDUlSDHCGKlqq3bwUhNVQwGVExiiy5aBh7ovqwdc38g4S41k+xf3Nbi4cQ9A/6l
s3KIQGV/19bOeUx0f78Hzv/i+b+tWQYQOEi7rKPtlbRfFp+fS5b4gxXLMsHAGaghMv5PV6vIQOpA
ciiQiZMyDAW0++eSJf8wAeroRIHtfgXi/+T89rdOcCwAf1qzfj31mTOIOxV4HwDg7/vaRB8CIFo5
W5OAROJcS7zmgJ1xTNgHGLkbRKdK3VT6QVJTPmzr2twHyuRGMNi0ZC/63xnRQzhLZKTMIDHZAYDv
+PDnjzHSR0pi6G5Q5sdlDde2T13+aBTIxgZ7eBZB8wActYI3ZL5CI1cpqKAQ2aw5Z5+qmYczposd
PHfRUTWvjK0wg5awHmlepb5zEYcG/dnSTn1Q3GDEpz1lxTbWNgSLW6iZUyjKLpHh06dyg30hoX0Q
MG/bJKnNYVCFSit0qxn+Vyg7Kcc8F5TORgdtDjaTJ/2L5ZUuRLwErS1foICjGYKWNR18+prOKT5M
XHUeEnqVJj5i+iC9iMeZxK5u41snB1fT1ZSFGvY7SVgxzSNsU2hbJ2LyjuCNoM7PgBapwrahspPI
FUhBZtXFwnnZCJt0Z/TQ6FCPBUu+LR+tHe2R+cUTXqzagd7YnUnnxJBnQhmy8N8HQhmw/b7p8kY6
RZuCtoEe9ZuVuxiXONfV2yn4TKKzBIr36UlvubH1/JNF4jFCaeGz6G55+d/cnddy8+i1bZ8ILuRw
S4BgzhQl8QaliJwznv4MtN17t312+dQ+l/bfVimSEAXg+9Zac4559NcVEpri5FFHakRlGsYqpQEq
hsgNkxZv3rXE59SVtaNgABrCYNaAupOfOAeXbp8G7i8E99MxHwQJUzoURfVbJ8VuaCHvyI5qB0zw
magu4BgBU0BxUXSoMkEROn5NbKG4sFjN0vdcehQgpXOcL161xMDAW6JJGtWNflv3bI0bayBky4GF
4o9oyNcylhob799o528j21EKCBOxt/FEn1hKRLZ0yIBYXfE9rIpluM9iytQ3BAQa6tDgZcWRaE8e
vjeEvQEDLF68JFhIcQZ2zifHxLbQmrZzvaH9oOaDfwEA3uGZIrK98D4+U39JDYltsrbHJ5J8/Kpa
786PLn+XAQWDdAB2zaYYHE2h8Sdf8mOEvIQ2+hLlSRWqkBSF3vEUha9waXbCsl2pXH6z+0uU4JHY
ZbMK6n00Lsp6GwRspHHKdyxlh9kBsVeRNr5B0ngOF6xzPEvD9piSkaeRb/lXBy5gUTq4QPyNeCKx
0WtfuJICFoIGztJSjneafoizcSXpOHaXhZRtBxPqITz6XfuDktVytdeqO3r+Db47n27Jiwxy29Dw
gJG2gOnEQMhvpKvYbHd8ne9N3ACrrzlcwjDcIaDyhrsqCL+Fv9ey8WwIzRqElNAGm0zblCuMUda+
Tme+6y+PqKiNI8TeWUTrVB883gbJScHMqbhd75qoYJITiV5fNC6CYe6kcH2c5HJXVhTRxma4G/XB
HByhxnZM9TA4LU5UNAiOtE+CY6U4buA/IKy5JL+Sw44FeudJm7zczRunIojXJG4ZIFKT99D7ESrs
4a/eN3M7Cb0zulOrE1bzFHsYP8Umvw6wdELMh4XExagWhLBoh5EiMe3eo/5RtniCMYTpm7BaMicL
b+sW7dl1/FY32DaYhSsITrnN2QOc+2zBqGEbblssDtUqoOdyzF6VqywfQXE3FvTq2kGLYDTXkZzn
mUC9lN9KxgaJA1hBZpOEk1dVvzzrkFcbMraDbDUS64LnMSlQgr73+Sk4omhVeqdNLpZ69MslMWnZ
z/iKsyrEnQDBZVHFy/AkfoY3cT1wOA5w0CaHV/8Y17VgJ5eBO0C/nPol+c7IwqKlAkN3aXFa4Lod
Dtn2D0BPt9IUIt83yjD/7oayEyN3oG/wqQzkXqxxwanr0Be5pFLOdP+rPmnDoVlZHMKFK00aNnm9
Egq3710PvLHFFnMljCu1WqX6agjWGdz37gitLl/XKnMgPrHJ1XXVb2ZfjV2Ys93MzzcGtDmWh7VM
aoKfUK3NedReZR7bcV9iqIh5xCRejgHxiRg1GTMALTb3wnuIj+x9pkq7/JljulTduWUyQe9CYvyA
eP3X0M9SfJbMpamRF2eHAeAf7hGak8qfWr/mU6DM+Fv++pvkt3yrIUxF0pbbD2S60um2swbq5Yt4
KpAaSxLnQe3j7nsGD2UVPMwbd064BXSIcK2SfpU8hCf195yC9aRbhHJ7n997N3VUkxeRJ1ZfE4zd
MzBa1RFyQD4k++I4gT/llrQmDmLEAOMQV5aDemqWbUjLAkoCZOqcO8ohmMY15hvHN73zPtJrx+oI
eaztVnUhRDJCIi6Q13rHFDz6mYTr0B1SyY5fCWkWXPMlH+0pvzeEhvsUxRCw+teJMogokn1DEAl0
QHjGfiMe8nIZKdy0aYHA5ggEJ7iIvKLquh3xr6lrr0c2wh9GB4XPZLm2w3w99XaPBt7bme1P5G/r
ctUra63HcgZ/byeor2puMvOiX4SLGnBY94LfBSKEExurIibJb0pU51aRKws2ilr9QquDXkOe3YNL
dAm2BKBEPhSRXRRuOdfT8fuXvzLnQ0ZXxXoM5+AS3wr7MtY2nMtv9ZhTXt3BIrIM2fRCaYt+llto
ZDUbjJB4+68EMO0ubH4C7RhgTQYLVTjJNlqWJ57+2Z6QyE2zgTuD0+DNhrdM/2OKRQZd8yGsKiC0
HzRJcf3h0Td35mdL853WqjS/cOze5WWEwhNuNCxwrRAYvd1lAr9+sC5yJ53Treir4G7zdqTTEyWV
byR8p9ZTHq5ltdCf2b7ae6twnUHdGE5l69bQEfWVRcZmszfJHAiPTXzuhnv05JUBa1V6LHpgnPgo
PkXP4hBSvBRf5Bq8xpPTvupYv15Td2DbBvZhSQxfdgi5tMpFKUETgGWVc/+T5gSutHsQvGmXO23D
VmkTwdwb17GTAthD9o3zqr8Hu2Q9rMw1gC7WLFrwrLHBoniiROVRSCjcqPo2IMCK2ha8E4qufI02
kjOFjAV76NaGgon6q95J5bPNHaasZPdQFnPuL+sdcs2JOIKQsAe6u2tA5FaxUN45QFhf9evshWLt
eeXfZ/IfzWdC9DcLbGZ2LVqff6tMmGFL/6xMUClV/vXn/+zoiH9DhMTMHwXC3H6Za6D/Lo+YMqrU
ZPL/VR7RtoG9q4JNkkRk6LRt/qs8Qoz0/w/KVkwe6Z9kRX8/dE2be0coJdW54/OXjk5eVgjtVGL/
iqBYZ8E6iowaqEyQxY5VE77kh+O73KRuaYZfvk6aw5QfmwkPKl/g8sru2hxGnUbcZfRNp+wNsz7x
c50zZpXniNnWYJko4vEt08z1UDIymMZy2U4FUSmsBdE+Z4tlTcRE5dxBaaAH9WW0zhIXkjXCT+ul
tQn+w9NfO6Hdi6yc/ffQM0LBlpTlW8VKX4dA+spgSHd0kIK0ehHTWSFEgMGYFEuJfAB43G90KV5k
I3xv4DXGXQgbSKHE03X5oOYZvNl2W0ivWJsDp7LkVZEIr73RHnwR8W+tCktfrZdBkJ31iZStlrDF
KufOHbQWDZ0Wk3nE2tUF9Hr8Jnire+iMDYPHvK1f9MmirBHVz4B4nM6LW3Z/31HfvWRaNGymwHpp
UYQLAZQUr0DGMVbqJRK0s5jnK4mwA8ULVrDLoe82+V4K5YnYWvGYTDlDmQSxJdsAzEFRH22JpXD8
QD3HKixMEKOpydqb/IhCB6KhQ8BUtGvR9F6tRttJKiPNqncqhk79QHqrGrwb0JEGOiyZJi1DRb83
We0KVg86q3o0U79SecyerUhfYz0ghXjEOel19N7GhP4QXCI4PE0HR1VBIxUSSFAF1JPi8C2U8Xdt
kNyqd/vI8w4pJi1fnSEXUX/LPcZfErskzHFQ0AdM4FmjfQUGU4ugtlZ1450F/T4pHR0/xYBnoVSO
Yd1S4VOKxH3RC++52bidqDm5KDutEl79uNwRy84r9jVNmaMHIfYxjRVOJrJGA5oQWxNe+Ztq+gyQ
uNv6tx6hV8wIs2jzA1BymLAjGs7zmNLTghRchL96r21k60KmvWNoo2vl26HYqZqxxv13iyONBRLh
avmpC9/oU4fB7ZQVhZk4l5IkXVTkrxoVjlMqbyxfBvEgUbGt1A5xP4Mt6a31vlOVPVDJDo6+Ya/o
ywQ0i/nwYvizkXYSrepKUxBOj3ZSvbMKurKpQA5aH82EAz3Akjv+ZrGxqADt+kO6ntLsFhtjQesi
vYoVcUiG7HRqu9bL8ZoTVSzL/WeQ3nLlpfTllSzIWNyR0St7Sc4fnOAYmrOBPEgDEH4vQ1rLl0nf
rPtQtz3lEbPkDgClExQzfbq2POUQG0fLh0Ymy0sT5lrNVdXCoy2UteVTxNAh0ZlyD+G+Zu/W6COJ
0rBLin3DV8KwdQTlJZv2TaATGp+i5lVRJJYrmWFfx8oX0YVpjDdVPXI3RmwAGyvTHm1N2Iwe7VOV
zbncvpgJxmxZr65YK4NllPb0JMBBmLjoVKlRofXQQW5DDDPmIYqt11jpoPj6FdlXtBI6b7pJ+bfJ
6DMPGwwz7Tqm8dKAO8swBEwErBkDFgu38gH/UHHrZvmu0Z2VyS8LSIOyQvjeCXIJQ6W0xrVnmB+8
1kuDzd4kQUeVj6PMMWX6WuDeJiWvCCw3YZ0GxGOpv6JPsJaoOMb0UP6g7lZOJ+xKUt5SNgMhV6iW
PRM2nrEVk9mK6b5WH5Oog9vpgbKgmzpJY68j82wPqp+PiykVXD1vt9lAPRVPn2bx7mXscP6DxzfU
9zSxya4Qwdgj5v93rVAV5T69yb+2Qlko//Xn/1zs1b+phohw8B++5nlG8+dir/6NqQ5dTR3BFcs+
y+x/S4gVeqdQHMEjYmoQ/7LWWwx2EAaRYkGehqhY/zsWo8aB//NaPx85JH+Oj8fif/+81jeln7Vt
rsgbbUabW9qnAIVEKbO7noGlrpUrnqptABO8iM29JxEgzwoJbnZqCXhlVyCISy0z6Q+8tdj5vRYj
SvYqYz1OQ9ySkfERWflaw68EehIWUhVeq5yWYyT+5hpavtxisowl1FZb/7MfQYboSXuzWv8iYFOq
FOzIUTVkazWOUcQVF2v8itnIpyE3/S4U7kUNY85Mr2YcvQYmukSlZRsLVr0EDwbzxzCxS8UA7hRK
Fw2mXnhUEE6g0htgi1lXk4nDWMGIapdTkq/xPzl6HX22Gm4KBuhm8k7OEJ0610r0VWLcsa2RPdns
C0hsIYNQcyc1lGfG52RuJqYl/SBBm++Cq+jFKx08Qu9vWxhmcTzcsI0BqQdJaeS7rGr2GrGIY9q4
KgYgFU9D1rl5zUjFq+0keFW7wWGitS+6flWONJXa7mgmMEyIWg4z7Vj1ubzQPdXuZKDVbJJ6UXn6
Rb5N6T3jm1xE0AYFTzzytz9iKqBCSZmq5OFvncRQl2TzGhfVBx40R6kYHo+E23NvqCOSPyJfXFpK
8xajihnDaC94VAYJ/agKl1FCj6YhlJs2QNEOqyqmGVGUgr62Otk4lWbGMF9iz5QE2B9qvwi3tdwJ
mySYht1/7B1GRJxvqGztsYFSUVBS/Ls7DLv5+Rv+cof5n37+H3cYnAR/Y/Q8+5dm2bIy21L/cYeZ
v8Rch1oCfgIGAYsv/XmLQR3N9c7UFtjr36fA/1VOGDMklvsSX9bRO/KA/4tpiz4XQn+9xfxx6NwC
FVXWKJO4D/7zLWaKDXiPtZqflLrZqGNy9YdPJSVYfWqJRbDsvL6mDRtCbD8Al/WSuV00MA54lmG9
1WX8OexJi/ZYVcJl6GOytYqfcoaqlLOAgYyObtgmKNAUlLYdxpzIoEnAMMS41801SDVHVuDsDyTy
QmSPs/A2RPqFDUFYItUZu88elGdfTfRtnAZHeYvRZwgCt5KKVdGCn2JDlfXypWy++pENG2AGsQz3
ITpgnTLBSw3GGUiuaaXFDJFDDHmi3yNRbPNtnXTUABDmmleZJlVL+zGDeNTWqEYUZEn9c1JlKvjB
FgL2dngjZFcaOJywA0h+5N67rizrNjXtVh/BLhOxU/OL+NAude8l874GjVl37W28FJa1uPHoTwse
XP0wdsxaWMXlb0jAdrMvvYciPnI5dXE+LaZq36a4/ZHYiCP8hco2R3+djtkapF6lfwH2sKNxHxGv
Mvz4SNCVhDalQMhRbUmHuvdIkV9VQH00XEgy2RsJpB0kaPUUbeQGLTkR23FY7FX2Iojfdz7RtKMc
XwP1UcrdygJ/UUid41P4pHj7a/oYOlbeIkMKBm+xb6QtdfCGDd4uilCPdQedrpc03z/zYqW1323U
nzW0BVK3N9KfqNEvsUeLRJGJlESSBbTK8eViHRZXefKXZcPQLAxeBx+Nkpyu9NhbD957wS6xlOk+
NQPRkAI4fu6aWNoWckvUySjSuEn3uhTD2J07Uil8oboD9tOKwcmwkvyBOYUshrwMN5pc6XYmjdOO
OqZxqKB3ZazfO0VcqGbAKrePamYX9XAIIOJMxnQz1OY7reNDAqlINj9azz8wgb31BQwwyKScTJIV
LGKy1YFWCvlAUMRnk54rVPpZeS5G/agTq9AEpmNS7nWdhJn6o2hOk/fBBIMoKXSWSMe112h6yWfV
qohaANm6qjdMmCQ3o1GlqzHj8XiVpwfKRm1Q7Uq/5aBOi4yIEAk3OJqejKTgEfhC1AVsYFlJ6GZR
t/TgPEAKknJ3NMzXJmh2jVYB30PaVwFTC9kgRxO2PW3wH8r0xUS1lR9haa6L/lnoK72FDBYrb2of
Haeuee2j3k303G1zyuWoPGqQjoRyWljyXSJIM8N+a6ApGcdrGYH06CVc4eamgJs5DQe1RS6SntXw
VPA3kkKmHTq5XWrmVh7NfmObFrLbZ8Uy78DYcaqqI+Mbxhm1LC0bobRHqvD2IE33VsYp6eGZOOKn
tHtGc0XZrjwcyV4xHgaLpZeMmckAEok0wySiS5rMnRh+FUO+bBsu/5ohVkqh2zXe1cs7u9aUl8IU
043YMyiS5rTqZ97CdDO9lsSikBRkC6ncmJ6wAMB0BROjmumv1g7Vug6NOezlHsYUFdhBlp7OQjzV
Gv1dshFaRBTGTIxU/HOgzAMjzaIBjAhao5msldG6MKtTHuaXrqtvJgJnrep/wmn8Zm6zihPGZBB3
sZuvPMINPF86Wo0rAPnNRwUnFJPqWe1B68MOmAoVWbMcxPkSx5QALpKSiVv2YeyERQS4lJldCkXF
R547H2xpLTN2iV3xKfIpv4nOoczsM6r7X0lrf6aMq0DWrpME3XhgdJzfPbPizq6sFBQrhUJhqhKO
aZmrHDOGxeCyk6pVwT1QBN4lcDLjM3cbiWQ/Lvn21tQo/8Bk6T5RHWL6osQdSY+ooiXuYap5MHt5
1dVMEdt7ivA6bm5jcQry0DWweMyImuEqs00Lyqgk4SU+FIhIvVFdeWUPy3kX+VAiNUIQauZKiPJS
QdgqebvUtQ5AJSdS+iwLHHD1RSnylxjPRVnmTkKPX1DjtxRD6Ei8MTPzqN8MMtmQ/XdVlW9xQO9d
EoxHnLPZw1pfkGwQWODr6izAXO/qItnhiabYMXYl7Hl0jAs84l3+EHzjlXywTVmle2voN6OOIF2u
clgKYu2GZXgMc5OU8OhFyvtNCGCti9EJydXFonWutdrVrAYW2kqzC8UEgEyolCQJm6oTgCkLw2s1
79d1vzEBJNbJQglXCtErEQDCPv7OLG4Dw9z1jhEH45j7aNjvMiJfmfG4FqECl5N1GifjbimBPRKk
0Qn0IyL0+wDcgwlObSftI6br1YRQALtgqO1EIV57nYJYCAmngTmpEiMCN0DhloRiw7PHDQV10E/l
6isEdZGlw1oL80OVcpl18oTLULdWMv4iippV1TcfHtdD7TEmImjUgr8QRdK1mGNFTD/59PrJ56Ir
9y1ocCdJ7oPy1UtXpSC2fGiOrXgZFJHFJ9yFiXFotfYL/+CxBnTrp/PyLknHoKHSEPoK1ry4Ucl0
7jvxOxyJ7qkA2AM7Mnly1H3bsBQPoJWg0s7hEcC+EWam/tNjQQrgyBsFjME2kX/0Cca975SWcFfo
3OsaQNS0cLMBWI0x7ZM4vZXKc4TiVuvJ5T92Nw17hS0yzC/cKXhnpP+X3FIWqa3/spv+n37+z3od
yAs9L4VHtwwa4dpfHDki8XfYjP+L8/KX3bT2N7yJs9hyPqK/78H/1C7NfXt5Dk2QFU354wH/F7tp
CbXUP2+n/37sjBcM5EuwleS5ov9Ld17K9CBGYAl8SfuVhZsknEBOwWD5LrmHECSdusDyfeKedZbh
xVxEEiIwLsdltRG3aWjj65KDg1bPAQJcZNGZcPquOvBRS7/zSGNrL/4S3gVIC3IHoQABV4ZNYpxX
75VqzU5uWy8HV11NX8ObcYof1o2gto11Kh/eJSUT9i69QfHlnpFtAF12C9O66UxxlykJVxs8//0v
rsGGkG0gkt2CURual9L2Lvoqg+Bb7fn6o0WJuUD0CUmtfHAn+eU7sw2VgVMTuIY/QwYFQ3Atn4yP
1T686luou49qk16bDalHe+TRa3/XYw5MNsRfw/ezfcPtj0Af+dWcwG6vFlFP6/rKytVtVLs9Fqf8
ijGIILKJUDLm/gzhF+KDR3NyHrXVcYeYW5Mn0rfzoDC5x8dZVfWBvOQa3a2v+RO0BjbRWd/2D8XN
j+Z22Htb1yzhay7lR/aN6zF49xB9rFVb5jjELQ8O1PkoLrNvYQEavj4G7zzpd4xnEMX9d37113Ad
wBpnZ0t2vK0qr5Rxl9UEGd3EB1sxU7jF6kVWGOQyanCzs/crPujuLv11cU/OxT2+1h/Gm/AVXq2v
9tHIzJXdwSHlLDjrhqPKWxKpB6fZR82yh2OqvQVnvik0dom5LlF4GLuJPez8ifaR0foh1i61rS/h
Kz2G1/6R3Z+1eNJ/eVNTfq29jdH9MC9Q4eLaKbp30JmkArsKZ1vNmIRPiP5WjRxRuQUuHW9YEUkG
5lnfmuwfJ2WtGvvmVe94csGNhWCTlMd4uvVxteu6r9R4VgMyE/56AnhKxr+59pp4ro4AC0YZWFv4
zykajd0AM5U6jk2az1B9IUDio4lO6I2A/h9nFZzgewEAm6AD9hxoabbM6Zf1BaVQvg3Xz8RpVzPP
vB0W6aUmUhL7+mJmvGF4CQDjf2qfyF0zWt3kryEfPG14WiOB9edENyu+h+Sg2qN64w7epIeWhDnA
2cCllc+abr/n0NdGH1TbLNoVDlOsB5/FKZLt/oUEVqKxGexueW7rNSBfwjX7ZcfCeCgv5aW71bax
o/1O4roR2825v3an/lq9m4/+mjNkP6eireybs7Qf7vVVc8moAFDLWUZDX/xAF+2naLvcT/r5vAdf
9UHetsu7UbeVpY2ZrPXTrB0uEQFSpyY/mGjpNbMhNspPKEKuShJadqSWQFmxkYm3Ltfo0FRlRsh3
BK9HpAqku5pfNJYeiM3aOYhae47lRu9u8s3kQZzsghaGkKt4wyYBeHKDFQoWFcK/O74kGn/wX1HY
pcUeJNIAe14HuoquoiOjMeheII/LHd4HAqGiiTjti4TpbSW+mSf/7qH16UzbumAi4kr9EJiit3Y5
7IpHvyO2cRmi2kGBtCiOit07ojvnk6GX2Wq/uBwYKljbdkNkuSPM8GcbetRCdX3m81DpHWYDvM2O
8RnNcfJSJ5e8PdrKlh3cAghDQN4YNHjy06NNLSCp2BWENEA1Bm6dH+U/3uHMBJ/umSvKCxRKTBL5
sNLcutiy4xLf+K6WJIZ7fB9dNJ/OsESIcsyuwpZdXPESsqNzY+UhAFYHdI7GoYebb2Ia4mG63/xV
Pw7v5a55Di8q4oKAF2nWhBBlv50fDZizPfyapxCavuFMbKI3HEdw5HmIhSsJhZtFgiBjX8az5yKH
D7U1bb283NJ2wR9uOYLT2Fj99nL3Iyrv2rtgkgZBz5CLqQbrrL0TjwkCHUVBWrMXPptXlDO68QcP
lukhagR1YfN/iiJ/lhMtEJegWyoXIqKonF6CHWyjZ0aAS20j6+lAYuEtf4GH7bSNQ98iIFs1fTWG
Nz1z6ls9/o6IlE7lyRjveXYJiVoEil3D5UWTKRrbxGKgFi8r8sgxXCaInGRX1FcSON845tyogU8u
dNRGLj3SPUkXsDND0m8W7Vu6ES7w0+/NR7kRVjUbNXkRoWAUN7J3slbRMXokj+QjOibHcR/skLVI
H0hFqP3ibxzcAkuhyrs2NRlU5yPR9LumO3hL75gcynW/Tla/Gdzb3xBrxIkS9kDK3E7cBVtxF13S
k7iQ1/mNMFuYaAvzdXppnv2tP0FZ3BsP8O6RaDdXstYexuMIFexcphDaOmDvpB2c03aXI9pUiisJ
8ka8EudTm81wjVYVoCCBIvL8IW8h/QbGUnBBeGDPDfBauTNChMS4pXogZJSNq/mCODnaNxBCT95L
9dZ86U96+UzZLWMF+zL/KQ/pk3oAGTH/ddoLQZghQdGrwFFAYkKrGkCNq+eKrJZj/ILbXXUQADao
eHGBhvYzw0eY2ugFt5XJ+Nv1XP8nInkFKZjFwFpzM8elP7Iyz73kGm86fXST8fJCcvADzPLseFmz
gE/WChGMUNDgWoD9VIKl4cbLTUnqp3Hsckd+l4ph8RN4FI8ntvoEGozNifQDCtjITU7STmHHgLn2
Ft6yn+zgYz+zNlxoV7TDZ05k72peqWY1AwsFJrYFvRTKYGCkuQQhgeHDa/CivZOgW9IOQQDEGm9e
KhHE6rgdQbVS4LQNU0cHPWRE3uzkgN6jF3GBtY2szEdVbTBfiDeJsIbo5non4YK6eonXeaERnljv
9Tf97b36MKhpQhupl7lIkGDYE4YXEv7ImTRQoR9oosivDZ5J9UYekM/i7ARn8Rd8BMRWiczjj/zB
Nkp5S+7maiJLoKSDyqXJiuQorpGTw4vGavyKJBD78SGEhAK2/CQTKTNewXeDZV0gc1JJwBGV3P7P
rUcARiqQgPB9mdBBtH9fj8CDnUHFf61H/oef/7MeMf4GIGCeDtJY/3v58Gd33+RLOq17FDokYav6
X+xfKvAAvBQM9fS/Vx1UMf+oR/iSSP8WHiVYFIqW/+UAkWjwf6lH/n7s4pwbx8PJ8r94KRiLd1VV
p+qWsAjcR9zjuWKpt13N2yRYiHdt/17+tLKLDUD2f3mLRhBOumorPae/K3fr/EXfDEiIF/niTUfF
iIqfbioKB1uwHEi3LksJ+Wpstv3kVcGOQH/aCK8x//IjtQ9sv+S7uld3JMl7OGXF2fCP2NRVxQ2f
hMQx4yOx5ZkuFXNr7KL9dKKf/qLsiSeas7aHDbslqoFwN2wihZ3ZYrTsQGSBXakP9aP6VrgimKZb
c5ovv1qGVax2wIXYGjODkH1nGY5unn/00XnebpFC7Y4fAtuTuW+CGWvRP9Ijm2U20twd+iXk/+Xk
ZpvJVVxhcXie3Mi5n9ynuqV9fxJR8di0RrdzDLC5zY/e6sAUkyaV2ziTy8q0kBZuucCfvJRc/6pu
4bcVR7JH5kemz+UiVFg8a75LIpRJWDzV3+hMk41CqX7Uj/mF6/bpMTiTAMkmg018/pHcFaJHvIt1
KlBCDg5h2os5iurJ35PbRrn4JMNr8eRD7OmLN6iRC4NjeNJZ5huSjbF4BpAEmC04bGA5LqwmJgVd
yyHREOeAcGMsaGzbKGL4XUa747PzTwN1Wc4HR9lpW39835u2CFYPUsb/+OjzVNqfOPeXEp+nSY8k
rXYiJ7V/DHTDheqeV4SHnBZnBqN70jZXDYvMz2YzLa7L1iHK11j+YC90/MV1tdor9lJdXIHwL64/
PMTAOz/c8hbnfbvfrzbIuxYDH0TH/epMDPYitdVi0aX4HmBgLeQT2Eqyp2P7J1l8ZYsv/OKL/bu3
+GDtqZxzttvvyw0pqhs06eFexrH+Yy3P532xeFdZcRx+7NU/jwTDzkbv2rXs1Cb6m1xkc1Pt1I2x
DFf0t5G0vjZraku7uDFwR6LBVvxHQYMEmWDUASpkxMTaczLYLTv5zVN7Denlt2AYbLlfkOXTdayU
OZkqvMtvNPECzGHR/MLVjstogRRq2qEPGmYo9CIEqcWKvSMhZFnaUDvLF7bcya1eJQQBZqye4fx5
4hPFb3wIm+JU8ud5FYN1+RSpicAR2ToInFu+jb644GA8k9U43LpTTnbCLgZt0R/rq/oRplgc7Jqh
Xwacy0F8JDApps0cQivdozI4hzvEMrTbST1vf9Fe46uilUA6xK9/9a/a27Mv7TIm7WSbcBEjmSV5
6DDB3LzOp5u4JeWQQyWqcDEnkjuhgQ//rDOIisj/e/j83qGG2BkJ7ZIZUnRoM3cgIs7VdhXivK0C
REKmBcBJrLPh8LbxevRdyyWtfiv+5Fvm62vLjdcW3Yd9ynU0dwLoodBhCWk4cIIvoVkc+zmQ58DL
dypX0W14jaRPokVC/Nf4T3nVP2PUSqu5YU6zfLj34zZ+JqcYisgq3sr9oTxI68gl+2f4bBAfKAjD
F8EpvMzJUwcESpyMvi2xGjfWzdr15S7gngRLqmaSRqR3891Bn79l456Yc0LQw5gAEhRLThW6QYiL
5NUkcaRze8JbGf7cuslJX4yxReZwEPsOlCphPO/DusG9RZj6GtdAx4nEup+7WHA7PEEHTlIe2XOI
htLRDxEOPv9nLeGVo0NX85eqWKbSzmC0sEH2yRncMfr0tDMp7QjSkJdzdzLXmcJTrRrkB+O7UOwF
f6m44ke1YSngHo4r9iPC+3uBVM9peiXO8LcjfPnInX3HC0tRsBn9i7lVmeLw1EuFxsWamMr0eKCX
ZYo2YS3eM/9lmkGPZDXaBjc4mklMgvwrd0DaIwTRXy0Efzvu2HRa+MtOczuovXbfuGvYsyoxlTlF
OtlfhatoKyVfYwKbUJ8SQJK9WaE7vkwbSunMHQHAUNEHrqosGGbT1NjwWy65geSE3xTb8AdO7lCt
cPUNN13dKtNOn61mrCDw6riCiHAk6OUX71rDiU8UiogK50OeWPPYqXluth4MUsHEe/Pu2QJZGUF/
MncvEHCX/c1kqUvwe9gvt9vt9/sbBBb/wrecFIu3EgoysRlrj9qN/MclHwnsHdciVJFdwNgNWTrs
gGI2fJF8Jy2oqDqfuhFpYrQlwFBcowuk8Q2Aig/8JSLGC9D3Te/qIDuYzi1fcC0Tyun2GL3eeDx5
ZhBMB1gE8ReF+lZdizeAHMoTTDPdgpoR5Sp1kmX4Fu2IqQHzt7bWwwliDkcmHQjtY6zG+Ry/tWAT
wku19ax1ozCBXv3BSlBU5ovvKjoYec6La+/SY/ooz8cUBvyHQRCYgirGhU4xrNIvfEkNar1pEXKD
RHi4YBqRfvEtyEz7vcTaeyrfqy3foL10+bK7BlCymLlzaYek32znkY09XTmyNPyMRqc/yZiGiAVZ
BvAgnF8cAugACdTuLikX40MMl0gFYmXB2JrL8qVXHDAPBHdazFUdi35eseJLHA2f7L/5FsQ86rQj
upvfOlu+UH7RsVoOK46Cl8IUkZ3a/Cd7m0lZSWxF0v0InoasFYAni/6UO4G1C8lR4FG5CO+ma4IP
1RftOdphgDaSjddt64raUbyX7ynqgRWSUOXOa6GvMYVYP5xLbgkcyP4/3J3Xctvotq1f5dS+Rxdy
OFX7hgCYSTGIEqUblKyAnDOe/nyw27vTOr2rb7vs1cuWmQngn/+cY3wDrod0kGEDYfM4MTVPVuKG
+D1tcDr/Ebh9Uh0R0PZ8AJXNd1xAq4C+cciwEi1c2dpMzG796jnFcfVo6Yv8pbn0G8ndBusKg8tj
rn+2m4AQxPSDA49QT+0F1odM5gz+GtYk2CTMuVmw+gXkEMzftswBzkTN5XAiEX6VnNklL8ZvpB59
WarD7/E5XIb4MezIZWp7TlwZN+PozNwAW+PL/RhhGPGh83n2D+p+dlfc8Ma3iGVRry0Kg/rUzSeM
qYhF0Ia151o58QC542t2tLhVixuf55IDvDkKpNrzLRJW2J2hnHCDzFgO2jmHV3LmqKgqBGJ2teUI
4vjzdvHdJFSGbKVXPT0OFb7+VSFdvc+8fVLMz7j5LPptCp48/mqkD0gfb+qNJTAktI5YuG4fgjLK
gGG19iB9eJ9Bb8/niSbNTJcRmyXCB2iaBGiwc9dvucuAsyvXghAtntjOj50DQMsL12QLDSV6+3W1
hOnGMcZQfStr+/FaE0kLecWPJhybHFscUkXwKBFysUmRS/NtGG/ajfOztXPX5Oh4JelDQX/tokiW
eFugwNMext5B2EkKymiyuVzEBQjTrTUEsAIxHlwnNDndnHxlhmv+q9YzI6slMDe519uQZRzi061a
dgV38p95nAQrULtG/xbWR1AJPCZJTDw42VzJfbzwiQU6M+KZMYbhl9n5989FLJedhAvBAeA1PCDf
xancrvl0/Gf9Jh+q5bgCUiYf6q2xb23Sfmz6nHPPg/hgi+6zi++39v/NYlhNniN+GFVJkAFAXv6d
VA3E5l/EsH+9/6+bWaJ8ZjONDP+WrB7FYCv5q1INYgBmfGV+NuU7sATF60+lmsY/8YJg5MHlhGrH
wOu32Rqbbv7F4EF/SGj/yWxtfuG/V6oxVOOdm6AL0AETBvN9q/u70ZqpFwohdXK9ziHpu0lC79Lo
RmYdcfCWjwPjhY8agYouE1qTaOt+khu7KYftIMPYUYt1irrTq7ma55tcOCEWwks7khkMzl3t8DGY
9NkGlJi+zvi8qIXgmsEP8PuYIDLTbT3zoxmzV714NErQV+U7iTLYUFJCkrOlGoSfsYXJJla8ez8S
J0rhrXUpM/0eTsGboZF+Q2O0sCosi+MGfP7B7LgAJgTUGYCt8X2lhI0Zg0zUdoQQPaZ6m+SacIas
dXJV/jaEDWaZlS80PLLqN4u2khF+qEy02tJ/qxT2BAZJsWX5ggPlcQxZT3MzxONHgV7iJ66mFxEx
f4UI1yObmmZjcUzkuzAS5CXm2NeHSxX6+xTpjk4NJqIBiz2KBLxsAxHdct46ZaVcYGOHIe32VKW7
RVVlxmdxNDYCUTyRxiTTVA5J8yHGwrfae1cguemz6LTTOMWj8jIWWD6xWA/WyM4169V/r+p0Jleq
QGIYlKM9nVHWf3cqE6cyN2/+0Jf66/1/9qXoMCFbV0QkKD8n3j917covsmRKMD5kZOp/7EvJSFWx
vMG0tHQm2TB0f57LkCsVfRa0g/9QiR3S/hGWCDrSn87lH28dIr6CMp8zm7f++zH5UBtZI/eGtykc
ov0QGyaf0rU1n0v4XNIH+CsLo8VLmn4k90Z8QnRROGAaJ/ET4iNZiUmJDGodMuxKnAm4Hn0K1KcP
hcPiKr5Cdqx1R9hpldtuoRdAnNMW/g4sH3fq22MFyh21195aM1bkEXD5gFhL7sJO9/bi9BJgdynw
fkPNFEQnFTF7Zq7xyS1LFyGZ7oyr6WF4qLcz5PI8v5w7t6/TnXzwv+BN8mP65lRs2WIHFJN1CzZl
u+3P4oqfytTaUP9Ch9C66h1rS8KJsc4J6ZvBbdwA1/BueCDckPGHlT1CfqQ8SMd1SpWuroFgSlcI
nmQGwuNkGec98XYQ/9CecadrU3LNseNqkUHsLN3hISZvXN+A5ETkgj4c5wxqPQRmoBHD0YZOCKaQ
zwFRr6ksZ34HySUm6YAOv5N39tM0CMRD9YK6DOYjRqLyOwdSTaktJ/QCFx4idZn52PJtKZEOz6OG
3KcFtUSfEaikGq4j/UbwmfnJcGd8tRjyf0veeV6ey6/wHBwGVLRsjG1rZy2HamsVmxwVD3pKkCww
KxO2SInTr9ozXyKSs/n18Cd+w15sQOa1M/uyhqLpjhORIqus24Fs5D4+sLVbDjUQTEk8HwLpGnOw
euNlQcFsz9oeLiSvGCdZe4YXyb26aqvbGkC69ChEy+g+HhFJvcYkWzL4TCyymp+V4FnoH0AIdobd
4c4gfNJ8Jh4BKiHN02QnfOYknJeOv4f2aHgz/NBS7kZ6AnWoTC+YLXvirwf6KgsYjMzy2HdJr/Jj
OSxLn8aTQKCmIzzRedFcf89t6ZDE0p4n5LaI3zLUgiC6OC3GNc/An1nrKmJ1qksqfvFXXgjsQk4m
W/jkyd9JrjlGVHB4lT8gNrDRow1GrNjOINVhzmBOH+rkwi3hi2R8Kb7LaxQ++xM/IrmdXKzeIPaa
f8rfpyMS0nIpqTtelXgtqksvffDmuZ3m8iJUfTM/On7TPR+t7S1N44Hnwqp4GS7jFcQgCJZ2YXwy
m6YKR+m89prSLuLPoJoDUM0CxazDthSb4XL7NvuuNbs85c68c7rDDOR8RAcMFJBDnWBpu1XYTjRn
j/GLVNgRkFIdDveI1qB/aB9E7RZQAHBEOfVDqG+gEhCp7UyHhp11sub5o532Nl7ZtNvNWRtQbiIW
neGFw6qEYQAJxwUguIOyJ7GTn3GP+fKWLuFk7cwdD/kO5uamAxLkK7Bzpzmzgdc5mwleXuVLturR
K1FHZ3Y3a29JzvSpPw2XzmY6z2bqQOd6ziyFTTtd/TuSXrZQPMX8P5knKrbDQfusmfOe+yuoQUCG
46ZR7oAMoUUG6S4VP8M7+yhAC9n3vsG84+ACSuMgMK5gCTOXaRL9RLiGd+mgEi41AyF9J4VQ4lps
N+p0Ad+FplBFyKfmgH3Z5Osd5kzX/BcPjb7zniFw4fGCG/i/1tnq7AL7/eL8H+7/s842CK6QGRvp
xo9Sm0L3Z6HN0IhEzNnVTo2Ls4x182ehrSJiEzU8IZTbONp/zwxUmScpcwAO3jNJIXPzn1hCLPUv
/K0Zdc1r0EAUYjIRoSH+fnHW6xq2dSnGa6Gxe3VJvagbVM6A37Vdk9i67lSAgu6kMkj6WmGYylXL
lc8MtbldRSnYMdYkmtb1s524Ig5Y+iwrOvDfoC5B0yqzDzHccKeROD053CjSvifrO7oG45FbfH/s
CIsDU4xgQRAEmvUFzyxmx6jfNe+S7zT+Ja2W/Va78pdkr54JU+7wfuAIc7yDuqIaZje+FLc87Gj7
R8YZCN7Jdn7MNvpqVrF552zOrj8o93m8AZdO3UaPAhvM1oY08aA+0SomtfaDxq0sH/QnHMXdxpQ2
WoBb7OhJrzhBCe3K2GA7TejwcXxgxGjp+vhLdCKXeF19TN6qe0HqPpzEC34F/5vMaQ+hByaisTRr
ZiULrXW1R4EF/lCnG36kPXrYlzN7xA+H1jZf0yFId628FohCl9pz+JxE3ypxR0gXl1ynTdla52tl
A5ErIsT8mziQyyM/6/kzNP1C2PD4mUaOGAAvznJ2FMzaVsa+3pq3eluQjWYXLMjVJUY+Ia7QNC86
ZsZf45nUL1PdmYmrIWLjMisSP0IH8sYtSvbziWM2sJpW2X3kIsS7f6dWETwYMo76yo+mB1/Yi+Mm
CF9JQFkQcaKKPB9i9ZYN13yPnUK0ke6E5pFgrzlGfF0p7zwrSgbcIeOMXPtq7nAHcAlea4ZU1tU/
qitsHW/S3TsXe/+C9HChbv3L4MzyuGJTbfon9UtZElzmR4/pczkY62hVrg0HEKy2uDMWm7iptOQA
cDTHPGqn8rnedegFVsFjslFXor98vd+L/bCcf0EKYaLFR0yDO+Azq5/Ni4ZWRjlpJxUA3MV4RG6P
FkB4/BAeIZ0Fn8lNetE2OvgvxzsGtLoEp/42U3s+6csC1WyhcG1ZvdbZEWhkhlhnCo3FhGUn1Lfo
Lr1zXqBqrJ5qT98g3afRPJNc3VY9gzQwg4OFdCkmgiL/BJIIoTzP3Fh5iYMDc6UEESMyJfE0202s
jTHsW+0kHKU1WjZonQZArIUPuuHChGzlzVPc+uZtfHXBSFdG8V+44rDKarvZZV+kzB3NjYGxkDj4
HTEG2KvBf9HIOyAN7Rf9sNUb58fPrWPB9GHnf4Y3H0HZYQJb9q2e7qQ59MK69beMEPj+eNopF5YC
lACxc3WSEdBWCJ/pCp/nhr9qnp2RQj05Y+dyJwXBPr6ET27FDIN7mKfUjp577TR0M1d41e1MjBVw
hBW0ac/pfOzASCL5ycWQn/pbZHCaQoCFbUHaTBfS/Cr1EwQvXi+clXxvxt9aE5Q5zeA31CbqqaMP
2G0Ub8e7Gwp38mxTs7lhUtvVt249SkvzxHsPp7uIlxVVz4XxFqSJz27tf7KJxjTTLy4R+tR8KzPS
KPRtDUGm/0Asw5+bTXI6oMFE99vsB9n5Iekwiekd6o3Xv6WMx9NL9uEz6I7XKgByEFOrFK5SvLfc
ge/Bg8Z6GKMPvXVUmgB7bneR7tG+iB+yh4SRWFZuqxjpY6SvwsoRCYsAR7FCoBNFm2HbwWoPb0oK
OHxPmFbRO7m8D089qqpOhdTEaCMh9w9PAz1rAZnWsiw3NZokUWLCKsof43vwJt+lL+0LndskQWSb
vxsffSGqm1O0LG0cPHb2NeCmT0HaSedQfe/YDqCXwzK4j8BNlY45HAtXoG19gJj3DnEqM6+58DqE
GywM/qaGcLcCrofITSRWkkRJZM0rddHxGBw/rn9ol8KtxthA5Mpow7qnUr3N8PEc6t0q+uJSCdGK
A2N+6nopD0ty/LqriPcYhDtzlRtHxiuuD97mQtlqr8D8oi8Z+oHPa06+eBVgrxKQGdaWuzMhYsJ+
B/+gXhEkXdvswssoKxdPvk8HmGkLPWMMttMCz1dV2n3HSoaYCOvGa80s2JiVRa71OrK8eC4MwWbm
QFGK9y1opdrmpY6kwhNHOEG6OsS0W43vcyQTgQXId0zPTvIt8JDNLhiGisHJnM9VRBarLjv6BLTP
LrmUp+QySul/9ZRLIG3nn/LBKwafAcJOZZ0ty9W0DhykuQzLn721gG4RXe1d5poPX85t3yE5wWWf
2HuwC/4yuHSnZb+Q0g8Nqh+zuRkGTpmLpSh8z6ZzWEJGEskxTR+ZE2Z8D9M2GsBkcCLCVqBYDd+N
kqAZROFQ4ugEzbSk9gozHPUD+zPjYUJjAQTFd1i5QIrkDrckMou4VGxfBgd5BmjrYSbN6HAOOUqb
8xr0dukZ0KfAur3kVCdrqvbhlZfAdIvueM7qdN5W8gbC1GMOkZFLI1rZBV6feS5EbSw6t5b6GLYb
WLZzvgSlB477uTiblPHlFXgOY7iZ98d4eoNMb9RXcuFYpJ6y6AaL7MyPOZAgQPBqGbrAFXXKq8H0
v1jjqOp1tHzzQxzMb0j7psHmfmw6HpBh8dsDpQGTTQbObidsE7BZ1cU6FrngLYtXI1hjvfdE3Dso
WHiRzQFXIKk623+vggvpFpxs8uLpJGkSCKa/65TJ9Lb+hHv6D/f/rRinRU5T668ECMMgrUWn623J
0BworamTfyvG6cFLMzqC/6DW+l3XW/0FMRh+J0XC/DJX6v+kGKfx9qdO2Y+XTqCwTu1P2f8nAZea
+rKax1m8xmm2wkH9rIWQ8itAKUOAFUo5VgJQU+GbCe1RME40dk9Sg6t6KheBx7woyPe1R+8EmorM
aMcfKicAnCmTiD3pid34DAcLtK4+1+RKfJI179JSuMXlQQDbE0ZoEHs6zsZYP3hpsSEHijNYFG6z
jzWx1FkENu79+lsmc8hmPVP6VFW4dGfaljBynHUQfsZbPYF+E/Q5ULEd77m6UjOFuWC39CON9IdC
d+sGDXqYul4Gyw/QA9QLJ+ZBCNvaEijroTjrYafq5a3z1FvZq3bPaTxgpSnZkKTRrJgwz/GI9TB6
KiLxEOpAaCgVGpkPJcIJrBKO0z5kqDAbJARGyJUBNFCZ1espoutmmU9yWa3GVHeMJtoVcrPOdeFL
VGZehe8tVal1phpWZmA9KL3pqh5z8gSjQFJOiKvwABvCTauynWcFjwZxdMXQwULitA9nQy99J/qb
SnWwENJ7FnoxBQ2sFMAYxjjBzLqm+y8D8gq1VcTEHNen3aAtSCP0ngC48ccIbbQSJtUZKnicfSPe
qj7ddgwTxxIXcm9ciqFnUtbhGaZvKZcfOhO53LtOVKsTcFUAVQy7JfTccugRAc3024LyK8flXaIt
gGN/A4TWiS3pARgqgXnFqkmstRjqrt9w2ROjyZ1EmmFWt87aboXi0s1ozUVNc037NwQXfNWaWwr+
Cp+rmyDCjSmLq3gp0+8BaOWGwJ0EMjYl9l7tpFAP65tED1nTwq0FoynH+9D5xnqy0msxjDuLluSY
DGtlvIx1uvZYbPUhBhaEWE3cNVKzlXHBKBpqrHZuCbfXTsIA1Zwr9TZK4TbJz32kY1owL3LLTqB/
aoWrp2q2J9S2HH42HsVanx5gIDjh1L5PIYU+NhXTUFhtE2hoiAQLdLWYwl0lJUWGSKi9EfjXyIse
esyFbhtpaABiOmlxIWPE0gitsVhzRcAbYUiFlGrDZEOMQ3s8FBEd25pC2sj3Fe+7Dz3sRZ0w2lmN
jKXs6dN0/tpieek7ZYuEvemC7djoM5v9DCfJ0aDae5oyLGM/P2cjUEWpI8OJoNX4PsUQCEo060n0
YqRPjUb/JxKXXVufxFJo8TGLCAR1GXeD3m3jodsXEsnfjd7sw2GnxCNemqlZt0F9ScTShSmy6jxr
U+TWc6YjkI9y2lNd5S3KbjwTeXYvShHlEP0mgo7TBb7U8mDGQ7pSUduoqrBIlJvq+9HKN9RgWQK5
b/V2zqy9y2pLsndFKmu9a2c9nOerDlx5EbRm9Y7L/5RW412nN5yV4UukX1OJsS+FnlzFjMlbhmlR
9aoVyi7nDB8DZZuK1V5qhE9ruvVpclWMfDWY6ikZQs67nqJl5HADlgDKloanpKOZUnQxWIZjLx6A
SrBvziJ23DpQ+lzJ9kUlLVVVftNMwa3J8GWTpnyQ5QdstEfMJ49hahOHfkp8wqIKX+ZUDjEBKxWB
ATEbEdCeshSM4FNNvudqHPpVEWGBtlptreY44ix5Sz73svXTU1aHygIU3a4JK3zESUN8ujeGi2kC
FpGmwZ04q3UQ0jcA9cN2ZiZtFdYt7Xq2/VZ1q/HdtpTLaQP9uwpWrUVtAaf0oY5eCbxMyS2oYdo2
7SqRkLkBHbabwpJg7YrLXIXfkYmiuP73VhemSmykaIqKOuPm8ZX+fXWhi3Tlft/q+w/3/zmHk36R
GdvNY3HLEI3v/byfczi4MBpcNQoFUTR+9PN+VhfaLwzfOPzoO5qGSfLm/8zhSA5BUE5nEPQlWCv6
dP+kuoCl/6fq4sdLJ2cAjbop4p/9Y6svb2O9r8naXPtK/jTBtg/VelPgbauH+BiI/D8Nrd6XN4KW
rvqSCRAAj5ZRryLnxDfSo1LMo5qLm5mmLvVgmzvsNMqIyOzT7w4YB7955cYSh70iJOdK6FeTgDeq
iZdmKL+ZCQ4GoTwLLT260tuipmfGp5+V5Er6rFMQQkTYdRQbrgejw8dDWWluKKYuVRdM3WSFuJ2Q
J7j4ETkisvagl8GFlFhbQKaXJry4oHBIuJza6BZalUses+t7NGwiDQ2bRujFgJmGnowizQFcgEUK
tOJcvwcaDskKF5PqrYvmQCCKW4khBqTBLZLHOQEEBa9XlQ+W2uPxxQrbqSndHrNbebgYW5Vk3ji5
9sAg3LCOHyolOde+RgqPsO1qQH6B5c8BjiAl8J2nqDjr/FsA+bzU8RZiMvWKQy55n1aofpLUgZIA
66WK1q7U62cLjyqZlWm1rzRk3D78x+TWdc9WyNTGGq9J1a185ZucfYwAiYfhqmjkCguHTtDWHYEB
aYTltQLkrHfLwuJpcbgZd8krHDGttvQuDDaiaX0zxZ1VQ4aCMZC+FHzSUdwf8/Q5MiS3avYjO6+I
XbQYxiyyyKmVVQ3CpBHDd9mPH+tZcIoWSifly0Ma2GlORR3iQT2Pgp4YwtjNMoLQRnZ9kza91cG+
D95STX/JLO2t7/RTloWObmW2GaaxS6SBCzBvEYTKS1QEw0IAiDawxOc6aXBiu2yBGo5tT+GUFKt6
KA7U5utwqqglwPGgKobEtNTbaaUm9TIgaBTcpXjosnabNsxZc3x3feDo7ZfOLLgW3kZjWqr5ex3C
xWEHLhBn54Xy1W/7TdMipzCpKWLryWJTbmWVM6F/stij9sU9pKZLrEeNZBM/Jv4LiHLbSw6mh4yJ
8DhEjuC3RzLHRhZaKXhUudS3bCChkPtwy0s12dQNrrrGP8Riv+914Khg3FsZ6TAa5agI7Za3w/Ct
Lt9lqkldZUxZWptQzzYUIBB+pnHlCXg2fWSquUUfAO9ogBVWQPvikdTs9dqxYF4m47r1Z2FrC28G
FlhU7zMWpLqtcMqFLqUZCQWZSqVFvyNI6OaaWM0F8+5ZHi7SeMOuCuOmUqyHJNvqWGt1/JUCOxNR
hh2PjizAGzFBErXAnypK5FjQHGYhTNK8i5lxr3QTbVxLL0AZOWa6d1HblLygyQvWDeIQk4Uryvlq
E9VfySIHb0V8R4f0sSNXrGMcDhpKComIk7QV1yoayqFL4MOxINvGS1E0V+q+NeXXOOtWVPJzBb+q
DcaRho98EdQc+kxhzD+qVkndJqVXMBXjfqhhbCv0/bKodopyJybxR+F96/CGD7H2aor9oYm4SADF
NEM6FOOIj9Woxa84+wS8MZB7QUXqvyXoaASjfvBL1W48NHxGtczp7ZsKGImk2oRevAGj606sywJi
5cLr71MfupMyh5y1YP+US2mUbkZjMZMF+vfhA+wBp+8HqACkZqLtyaR7DUTERHeXYWJts1uBmtko
1EU4jttM8A5VS5+6pjeq8/YsOViaKZSdgWGFx3hZLc5ToqzkDIwpXjXdQtwoEaxHPLYN4HJjdp1t
6Oyr6KxQPD5GZbILa/VSF/p59J4jlAmSeRTrxyRaG8mOqyjsrnVPGqOIq41ZaxOg2ErOwdjwJW+m
QnX+xaWGKEo0BpDlmDNH2mBo+DdhtXQdqEX+UGr89f6/lRqaQbIsljOR0OzvfrPfSg3dxG6GTc2a
s2rn0eGvpYZKFYIWR2QSCWbSIBPof0qN+Z9kGBbfbWjfM8r+gXqPpLU/VxrzK+c56HCAxUAT+MdK
Q8jl3JPrYtqoT6SRZPAKFkG/xYASEKfVMXkGl0TuS61zPYgYkjnsSrCWQDXTMOuMtBYW4yr+Yr8i
V5TfC+2dLGRF+UjMm8gidGaQNZkHFbR1fh7ETz1ZCWg5EOdK1RYtK6uLutP7u9c+e0v5Gjz5rzmx
fnagUSkcZ4tI/ulvI+8VVmPhev6SB0DZI4fnmQbdsaFprC+/+8AVwOb6Ugt4s+UvCV29OOt+Uc+i
9EHcKr4yQWurfUbAbvqBEkc+iMcPZUPW6ot6mQ1lXGnhTonLEhCefESKQ6bQZ4xIeZ1ZCE9APmt7
OVlZtFf77Ryeqcqdi3aDBZjtO1Gzw2x8YDww5+wozpi7obzmJ/xBCo4IcD4w9+37lbbHI6ugoyAz
Nt4JLEIywI+MtonLg/BftD4aLqRiZVgEXfqg8ds1jCmUHIg+rDc+rOHM3/N3s4OAfGIJVcni1DJH
dRomd3YKp9NDH9Vi93khfbN+6UsuIYhAxod+vjk3xY2OqxhfGNoQLqPpHgEMMv+joW69ZcjFDWU8
QWRQ5U6mt0HQ4ulPDFebQ9xdiV4SV3VCoBhhHagV3ZlGiGTigoBlfNAgG++7hqkmis6WmQ8pRjTj
99xC9W/ZOpLXw0X4RK/DQ9JsF80Dr1F4ytk6l5uKjFqHpFCk8zx/SOApjloaLXNeKAGjinLndY8f
Em+dtYI3IgevFf0ANNUHf5+teV94BQiJ620jZeeOOY6qje61zyCWQNNliA0mcMweNRSfqJs3q+mI
hKbBltdvlaP4Enh7Wt1MF7z8kPLemmcFZOcXw5hVIOzo9RVlxGIfLjW/pSNf7DaiVTqfuvUEdlnu
7fBQ7fpiQWwwEijUTJxSWfKiP2l6xARadIf9sKflxuFGh+H7rwyuCnZ8O3bnX8ly/jVPBHAyrYLl
sMbxtOl23Xp2uzEra3aMuMJDs2NodjIu/s24GEf+/OJ/WkfWI3lYydKSKWB8EJio7WMQVcSgrCeG
Lk7lRgn5sS0+N4hP08xwXPgW+nw7QDM6qm/++CQViO32Y38qyr1VHVnIw2CngcdSbZHFnt3qEZYd
J/6bOj7nAWeQPfSO3xJlJW2r1CVmyGAoHcwqgkeFqCV45U6+oYBmUpQ8Sath62/8DaON+u5vSCsR
37sv72qdh228aVxCo9zwVEMN0LbJG+r5PZBDT7ER7dbzH+kb4QVE4DrZRb0k8l4i7o9owDNe7id4
iythpdjABnbdERcEDa7xsboImQug0iPjApXdG6Eh3CJDPqTZL+bi2YTyMLne4lY/EGZlh9jBlvlp
eBO2Fhc2GxYhMAIU/fI8DfHfU8ZuFBjPXKWSUwdOhxpqXFQ6KcSwfTuMP+eZRGBt0Lutxp28xrkE
T6LBfqPBf8DaTjjuOJB9e8q/yenCdD23XZQ75aRaTsN1yB1ehheZVO0bJxgXgGQ+88cHzlc0XJwA
+TtyMMRtCMrmDFzl1VsWVOKcwUyJ+CfOOE43H2bLgz3GD3SHIkw4HG3Ua6j/AG2tjOmudYiCl+k3
x3/2bl2zxnGrWchB6K/sKCkDYdmaxw6c7XoAFRBcwukhEHNkdm9cUpEz9ohKkHnwJm8COg7fgMlO
SlgAdYDucx581A3HoRTyKaXQDyPHGMnfWeA1eqkOOh3Q3FEEWrXBDWXBA5ISc8GneMNrRw99oXwy
Z/HTJS6TDK/Jh7zegQzoXUYvNp3KxCLTDSUaiT+Zm0ipXTEJ43sxgfFvGRrp0kUa0Jp0hbSVOtcg
qe0WsbfIUBCA3DRxNXQnprlPGpVgdIGoYtkU5PKTWah2cVJGaaFNGBlbIH5BxyCSASOXFWmVxa/K
O3lpyFa8/EguXP/Vkms32Ogi26vdqFuBzQ+xBQgebLuaHgMCbWXCGBZwO0hWmxC5c1HnIwiYvuLN
Rd/2wtWWq5yMDkCFHGDXqGMra8sqhcIU5wvSVsSyQvvMS0dBmoOIKew4/QgkViQXIW6ZPVGkOkTI
O/IRRWtzA8Psk2KXsIxyBYruj8V19K9jf9B9sqoIlWOdBzrH+sRyEwkr2OqwoU8BvfnWjdfmm5/A
/WtYydg8Me3Ukm8mAs0I4kJyqITMDjxX7nYrdQ3sFc3euWQpgLS+SY7H7fH6NWab6Gbi/CRb7NM4
cTkHIJOt/CVTSQ73miCXek4G2pTP5CrtMItuAoKjwiXcle8yO5R+ixbzU/gCUF45ocM3nLw5ErxC
JzD4tJSFvipdjFwbYZZ7xIy8G4eInxZTWL0TPgZ2ERf2HegE55Me5+FJ2UiE5eU7JJEnx9qj15lw
5j1Ze/kICf+kXkwXmQjpMN2T9NL09ggXH+PSEn3IwuzZZ7o9LxtE5b+4TiZMV1RkRQGybv7vLTlz
bpH9oU7+6/1/1snyL7S6FABtv+br0hL7WSfLvyCaNxG3iTOwYTbA/NaRQ/1OTS0ZM0TCmGN+f3O5
zM+FVo+NFw02OA//oE6W9b/Uyd9fOfM+/l/mM/iTMr6OglFKRQk9lCc+GjolqEq2eYUcR00e+zZc
qnT4y65wZDZSPbLYmOlwzKLRjDLVC2GRsNPHEgl6JrsMk5ZDjd8tVO8KvWU5bpcyvBC5H2FkTSsS
YdBQUESJ023qdeQve62osUl62qNfGQv69TNm5FSYSKPZdqO1MMj/sJCsNEC+mNYExDVy5vc9TBty
1qV0oxjDqx/mq5nrXEFqngTplMP5zLDZWjnjorADcmIpT0IkvBc1mCAh2wxmvPHna2DcTDsli9FS
VDA6FZEiMVnFuXhuy9FpgMZGpfeYtWiURNJsTNlfdeKzHrFcmdO2ZL5RIiAW0TFUEpiGSd50JCt5
JhZSBO/4dFv1oNFWbH2Qc2U+7bUG2X5QIeVo4TtPCZfKvVSCQuvn8PFmU0Wdy4BxKVuUMu16RLQT
AmzQoV1kMde2VjKWWIjWaUSj79HTwdjoSASpI+ghvBRaSR7WIVM+JC2BxlVhGIhCN4yxu4vap6h6
0JcDZ+q6j5bGSg4kxwtpHfQCIJ9vAUPGBIn9nHii+vrG07xdl1gMOlnoxvJJns6KAD9LJPWOdpBd
SkCXs2p4Yuib25OcPzPaQRaJ2q1652t3o1x+FBRiIcHhy8R0NNqmiFghZ29z5hNrNw1oiz27L1tm
RHRMF701rIoJcTqhmIWsbFLKsrn7VsmUcWrnPyRJcqsmA1I08nTyvAIGL1qNKn6ynLhtLl0wfub0
7bSACURXvoT4ANtB4XBJ8D8ASbEJJ6b/VYAGkmInT43PtMJYHbBDRLVhRTRK4Dv3ArUzJwL6gEXg
64y0rw36lpyFMrXUpdzk27h/MqLY7VWmmpa6UCgdGT691xXog8GbGbmRSmWiLqP6niGsS9GrErTj
KhU6yfI25f22xBKc++TMkjE2Km4EBHjQiovmq0dBaB+I/94YfNilJ3womUKg33Qw5XgViuOprq2d
KorPrdne+LebnhYky6YwN4hDXpDXdNTHAENoEVYMdiz9UGf9ZSiklTLULx6xTYqKrRhPhRpZeNuS
mQ68lNNhJ8bKJa8HZ0wkhO7CWxOoTkfJ0nUGpK3AETVOcREyHaHJ1C0v/941w+LyqxmkfzBRwcSk
0WH4//dWSEyehx2/XzP+w/1/XTPwP85jGBD+rACsHRb3/HXNmMOUJYPgL0lRfgxyfls0yEU2GNEY
UH4YhYvSb70V0pSB/2gEmBnqD0flP1k0pLl3kiejn2ebj//+L558fucy0xFDMuixGH+a4pCzlZc6
MRC4hDDv5uo+FZs3VfvyZ2Ub5qBMWwXtVkhI3Ko4B8ZPT/2YhmsuflMrVhDth7Loffi//md++vHE
/4e54YmA8Kb+7//6c6bAj9ejqzSVTD4zwKp/7PUwSxKyzDLStYY4vMRqmJj+Xo2eGmXr498GcK62
gt1p8evvvsL/8MQs0H/9HPR5OjZP3PCy/vF5xVwdxihSU9bOBi0kHBLlS/KV5d8/C9Oxv38e80+Z
CVJcS4naKOlajutDUyvsPB7Qy7u6Ui/1/8fdeS03jmXb9ocuKuDNK2HpnSRKfEFIKQkECEd44OvP
QFbX6cruPn2jXitKlamUaEC3sddac47JklRjvSdv5K0aASrMTGQIo+Z9I/QgYYEdqBcdbcCDwVpN
HteshzVgBDSXrgcloHfPJuPmKoptQ3i5GeDRtFN5UzEQ3T1t+DCRrJqIPiMoGrhcZeKWlNsIKh8e
kfzdCzSrSrgIZLRNNGhv40eNtlbAcJ03/SGMmT1FZdCY5cKoP9U7EY9m5Vgs90k4eW0+7MlD6NR3
Ymn2iXWKewlvTSRuipH127jJMOC610KcSXRM2UROpskmjoGzVfqdToQxQzqk1zsB912K0jBHRKen
Jpi7iNFASZd5CJ1JxqKiBmmtPvUcXFBFawngR6giN36ELPxjPH2pBopopSR4+gaCss2/mjseeWXT
SsGI+fcRmPo6QretVXTkVTrb1qG80Zaj+QKXJbc4VTDXQtzDiT0kwYX8siy4PVYjgA0Je4+UnGQ6
MByoPJYsvuaiJzd5QMBOoMWiTWh5tFOggLYyOacjdlimsEYyBQxoiIRXBSiKwkcZbSD2izY+NPFe
zqj5DW/ETlhFchBBYi3EVSSJQa+jjp3aE6bu1ywa1jUw1XGqIViI7UbWmUkJ/brQZsaHmJ8qofjI
RhoUBoWBYMhepIRLiSifoobygJ5G7AmXQn6Zh9FRHwvmjqFyiaX0Q8uoP9uCfqggznMXMa4dm11f
rFuLnHeSwobtjlKqa2nJF5MI72aydZMUAoVdmTNpuAmA+QtgZKZjqD5lwCMyCaPS9G0B4kc+sZg0
JyKpL2upXgnS7ItLzI6kMblxfXd/SAh/31JVId72GoU0SbMfDXzdMt1ZqICEt+4+bZTooudUtJZt
tp+JZe61qFg+UHHn8QejQgTZ0HfuZz16H9C2FPq1kcnBZlzXIvouxXWL5JXDJDn23A4rDi9Rv3Nz
m6Er7d+r/imWX8Q7mlvrJRLYPEDZQ7ImVNcbIlBy3RP21klpsW+Ml3/bkyXkakzHNOPZsxAh8/9h
4hk6NdEvJ8v/dP1/nCwt/TeLekjm1Kb9LKRYhf9xsrQMjEqcFhhGUH0xpOfE8EeFJVGWsWZTfWkq
rmjlTydL6Td8x4rBlww3b07E/AsVFj7oX1fvfxy6xOmBB48w41/OloUklN3AR2MVj7CODUFzk7q6
LZVRReweb4beXKZhyzabUW9pdqeuJvqhv9+u4vjY11EDphMtQEGnQLyBekqyx3MfhQs+5Cx8eDDu
YGcTaB4izvz+/i0kvFflSOKzM4ivfHgPSAm2AuXKUAnuoN+XGbJ9ZR69h1pna2mDPa+QvHKaPDEf
ngV5uKbk2DY6XBKTZViuku0jsV5lU8TcgOxcIRl80Drk+/XtELXNWyKCbgPwJ/Qpq6l6+4FC6mMo
YLVk4impM7Ci4rSalMnNumJXtMKLmhZfUgOqNxXJdLD8h3ASyAnOuodPyKTgqgbomNKEuI9fcgb2
qybYMHInSR8RXEusYS6r2kcp3A1UlTf12YjTdai/Gvd7HrRkZvW0gfOKWI5H2iFWTLt39mftPhmG
+JUzEGHWVipLKoHlhCT20wXF2FqUQuyZHSNp5H7j5FbSi2i2i06TxKcEqoOdoyNDFtaw8RFTGGgD
tm+lDC+iSVsy7U2eR3BZSVQdH3fSMTRG8l4XBlGbUFPS1GyF/CylJoPi+EBmAl2qZivF4rEus02J
stSK0tXUwDxt0lPD33Tr7Brhaq+hHBNCetaJQIOeeJQAvau10avJ+39Wfru1o5A0K41iI7TOuUXj
6Nnsth1jblER3EeH0RqymqXLgSIgt90MSOYf1qG6fxbiwxaavUolODc7M7y/c7TxPR7dQeU8R8tV
nHL7b7twsbf82RZCCU5yHzs92jf/dZc/5+f+usv/t+v/0RkSf5Nopsi6pDGjJPTvnwuXSSiwpGky
v0e4wM7yT60hiJ2sd9as0KY79LNr9EdrSAYByi5/3oqyiZwpB39l4ZL/tTX0+0PXkIQZhkLwIEvk
n32ZbddKuRznIBZhcCXysOVweVMZ67r3hgYPWc1GLFHxPAmcLbHXyx1N2KjEYY34EbjYGEde3W1E
PCh5zjpWUO6sEdzTTIqtQ9eT2NFIX7EIgJg01u98lMmrYq1TjCT2aUy57DI3cSQdInmAQziIL2Ot
vUc9vYGUusJCSWAI68aMVxLZ3zWbqjL0Sz33mzsmydaEcNcZUKgo8PmY2YRu+X2tgn7n2npmjhga
NXNxI9DmNUPtYiV0WyVZAF5dTCH7aHXsTqp0071O6yao7M2bmXbHh5l6ffLRQGW55QKqo+Rk1UhF
G9Juhp3YaE9WQ82ct5+aQX0vK06RJ0/qA/cbOwfiK7zHwNbudvtowK44UpXttAc9jlycmILBLjE0
HaVZnM8a9W3YFB9NLfrRIHmaoaHlaMhZVMyVMOlXuYSgXLXbXhxgp0SfKUGHN9LSdQJ/J5kJK+3k
cZqjcaqlmSPsSmtQwkjxhwhT//3H3YpPBnwJkmuVRrOrfH+LSpIcU7jwCaJjGacq5wOEFMW4IuVq
PzL7laJw9/ddDygw2WtoBq3ieVcxCyb+23qAYePX9eA/XP9PVT+4YLwhoJYQfc7+jz9X/XSIKVX/
8ZH/YxuDS5slYO4I/G4owTv9x2qAS1uxkD7MKOLfBRp/YTWgv/zrNgZoyvzAUYmqaJvm9erX1UBJ
lUJKrUcdUH/5kUSPjhzPLjzeZUTCSicvEJICF8+04E48hcxb3+ix/BsRkZk3lT27JO+yTvKrYjmK
CPsQgfYmns7plIto95Te70kkqeE0IoZnLGc1uS9xEuxS7blnF5CoJQbAePnIzpQyrkgdpBeMMSIQ
DELlZuDIcWqC35B05t+3u/8o78daVn5Y5JV2Rfdco3RedAyPmvaiFJDZmJUfGnVkuon9I60A6kGC
MxTOkR1mjKQ2AJuhcaNU1YsFQvzvPEZI1gkrcUoY6ZR0bUeV2kR4g8Bk3x/GR9+aQZ+nm6S4RzBP
D/GoOeQFIz5cik0Cijgp2RrcfeIhGd100pMiUhIbXXsalfgQJVLIPqp/zaRioK4EkYiMEp33UUKi
xzzqQXyek4+55cTCMsuaCx3VHerXRWrlR2IGl6YcrqeYXPEb3vJcqF7rG0YSCqJW7MjSyOVrp+3N
Ot2IKfqFerLFibltmNOaVVmlAJUItE0RryiJmzX4TwquQSt2sMSTSeoe2NTLw/oym/E8FdpeUGqa
iCmdzy78junf3ynCh+4cFTCohCXV5ksTRyi6SGtIBmb/IzRlLarRhtyNi3RHVognnwSS6lvq1b3a
M2zTK0rOJk/gvTFxfTSBOM2nEPVGmM0QHWUUYtXYXKZHtbHU6pASsM5qt6cf/SI03aoZdvf4/VG8
d9W8ScJaCYECWZiwlNpYXd4S/MVQqUWjO+UV9tM7nQmqdm/UDEw1FWbUgsaDVmzuTflp4P3QKvj0
5Pn12pocQyWEq9zET2WSnNKQAACzeYoGWl5qtopTQCcdPYx+G+NIvYWqq6fqC4JR9e+7f5LYE2gS
exkFZ9vMkWNZ+b/XS5Tr8wDqT/un/3T9Pwo/8zdJNdgnWbOiTPkpW/+j8DN/owfK8sfm5ecOiprr
HyumrLO1AuY2Ryb9PpH73xWTX8ksoyzZ1AIUq+y6/sKKCcTq1xXz56GLTPEga2ARBIH164rZPNLa
EvJJWxanBwBgzPdON3kpjJzxAllf/WbRZL6Du0R7leXVmAFO+jGSQN/gD219uX9mcUJZ/qhJlLGe
CRrO9dPQvGLjN33ZxIOxm0j4EEYPen9222qvBPh0pJmchD1xY/J3OZ67OgjlYyzLTsraVFVEYyJi
eDw1m0rGsE1AYvNapddUPzWDtZA1L0GKnDlxesHq/3jXYZcDcEEnh9tPWPGVzMzuNN3cKPUYPI3P
4zvA2qZ25MKHR5GLZ+2xj9Y3RteiLYXJQqm394DcpeqzzR1pU7WeFLKcnsY3M3/WsKio8lZ+v2mb
LAvyT2UDkmld7jPQyfG63VH96C6DvEWzVG/Hoj/VDdqLpWxXS8N5rJN2W4wfOiOzI+jXFzFbGege
Jk/oXk3pmofLWESq9UQjKXqsU93FcjM9GZ7+kr7ln5r3QUR1GWCt3qCsE8tFBb3Ymf8LN/iQewDG
+eoefgqFe+9tCeVdBFfZjSSP7/mJVTDiIqVCdw61sLxbpHb8kGNfyAFYOtNtb7Yu35dkIS949Cgl
0KI33xZIVnc28Jy4sqF7Yki6NOIF8d0io53cGE9qvvow0NugjJ8wCTCFfOSbUfhxV3b4llhnubY/
WI68hDIIh0Py5qq89C2ULoanLrndsbyava9UdrkeiUlEgXNKLimo4AOhdpgYEpcf58aThfKnJvUv
QeA9/7TCooRZ0uP+s96Wl8gN+ZtjI9mnRBXt5yq5hPQ/vTS05ZZ53vx7Rq3cG/et3KRF/6bfhUWE
CEhA++9ynaJB6M6TzHPHffEYzTYYsqUREu5DkmC/SQmk4Hi4U45TRCJd9XR7XT2S7XJ4bPiVBiT+
LTLIDkFsHNGa1bW13mrODaS1dCLgsBE+CBunJWG5xqCtZChPpfWV13sUR/0m4RiTD8ErgknwO+mx
KHuGV6vsvg3lZZwHRutKJVLsBZe9483IacW+SLHP91P7ZG00hwl2uyAfMYI50yMo59iNCkIE4IJu
Rgw36VJBo/imvGMozYSPFIVkTVd6eSdM6MAF0mjfh37NWX6RZAvYuYBk2Rqhkazgr9hIUlByKe+8
IepupZiOmXl3FbykOv9WecfqwWVjqLSM2zs7JHtYIhOXK6FrwrhNbMuhQXKXBS1nQQjvNStL7PRP
/MG9c7NKtuKS4Ho5LuOpSGxLOkufmjPy1m8/H9pKSe/bkc8mR3oDNN1B/EKndcsWOx5M39ld5GWt
Ox8089WlABydd4E5zE9Sib6sfomap7Zx3BpN1X5cPO/KxeZy+EIwvy5F2sPty0jY0GWxOJwAQ/Pf
tVgw0XbBcBOyvHycps4+LU9P+ydPQVD/dKP1euDZydVVtZg+UQehHxqP6lbeSsvGYY76UEmk2gGS
AjljeqGgrPMQe+JTqL1o8Va9+RG25PrQnmtzgcNw2Brvyvgs698lIVVRc7QO/QXGzLlGeYfZRTxH
2YbXhye6UJwGaw8xKgvhMH4IacCBNMh0KVU/chQ52VIDK8n7pkUyCDrFxrYizv/QEe9gMlCWPC1r
4Dvzbx5kS99eRB4UC6MD1geQbW7XyZELchWeyhCNKVqJE3IemR3wfJMD7J7KrvpFvQJIcpXOJnYo
ljNtVfTECBmKdyPX7RSrPq9DfCEcrf9xV31rwz95dSH08dwUgbUB2+5BAPYED8KDJy2Lte7yVi/W
CHRryrqT3m90w5PIuGLQzxu7DsBz4XnF/wksiPfH37jco0FDX4xwFPIcZ3XQf9u+zAPZX/vWbCP+
7fp/tH8o3XTZQHJvSARCijo7o39sX0wV+iWcSnYi2Gd+orf+We+hnTdkNErMnX9vDP1R7ym/Wajq
kb3L8k/r319rW2vz/PqX6ebvhz7fnjofn/Qv25ei13RatyVrcupWniSh/1g+NNB42mv9/fiiGqgd
FlzrvRyv7eNYbCTsRfGy1FBpezIn5vK5sXCcTSdcyWnnZebGUEk+dpt03+yzh9eYqyTfShcUIlVZ
MUx+GnsXjTE4FmBa++K1P3C6oJENh6b5KGz83LMSxDU+qrN14TTRKciL0zV2fHtaWotXGXoPJu9W
37Apm5NW0mhN4GWzoffUfNwhiyAXZWIW+42xaILRo8IBHM167CJWut17r5D3GpsyPmlF5MG+ZY0b
IXLaje7Wp7J/lcTzKPttGtSPXZSuaZ2jxA9psJxzojHuLnl9xofyAfwEyv1qWj+2yXn6QGpJwMGJ
OZbBmbnwMl8A64gOhj2B6aTxvihAWdn8RASrhH1sWS5vnQdFCd3REyQmYY9aJ9xSdJupr2QbQXD4
Ggxfd+WT5sCzAqp7J8HrQRjhcFt8gLYE7hPcXfUWSPKlhyoF+1BljZpI8IDakggby/DCwTGQm8uA
1Lw5oviOdAmpcUWMZr5X1pQ/9OpoL0V2DlkKx4R1LI7VeQ5C1NboqreoczzhIm4NsJ3Q5J1ic9s1
6cJ9w4nccTC7edorIFVyRviBXnIyX6sb8lqmuJFPUAB0FLzVV8LMHmeCw5HHrizYNYBlyGgvntnn
lPBIrX4TC+AU5w0mxVv6poVHw2AvkiMEtTsK4IbsrLh/x9p5QfxT1v5aVwl9RF6Ow4KgTNjj9Rzz
rTeHXN5NxfV2ixxtozypnJ2Wpj2QrNyzUNO3VPhn/AGEQXdRUJ546uYVXdw5lRd9W0H8DZOM0pSI
M8IklD2ZXKjJAyRcrav7s9gGF4T9au07p/0Oj9EOoMWGV08/GvtxFW7zjeyjN9q/ykcZwOu6BPL6
E0rrDzBe4495eS7WJBzt2E0RNdCQ6YBNwzJP0w2S7LBv5B1QOCYPwgaqhCe/DyRsQu1hiym70qZb
3uwr6iP5kCbAleZoYGIeT1YmrhQcWNXeIJa+9LldeCKH6chuNweOeYd7CzqTQIlxK2CW4KPNKfsR
nTT8Abj/nIqU8wxB34KZvPSEs+J2t4XSHS63PZt8xEJTgTI/BriRHqV2J+yIhMDfTr+SBMGdNj2H
5Ws5fDwYg5QzyAKjiQ6Ln7i4mVyRLwy6zAuYE+QSnsed+t6Sq5o84R+xjG+sJpm8D0lDUDyJKmEE
5bGyHuswXDLBig3cKfXtqf8yfKvwuctwvdq5vnjOhIU/iXYZhJsb/GrUvqfYz5F6w4ltVJu+iJ5t
lOaOQ9Qju0l4F94fZFTZBuRuXVj1LCuTnbal02U+udc27om4dunwOgqLC+6/Bs0vNMHI7VQPWJmM
1gz6wCrbqm84KUzhU1AxHDFDGlU8nvCnGUrtRZT12TX/bJD+BlowraPjg4AYjSSZEmmVp8OMxYzg
8e7wpUBnaSPz2Svs5ROf7WV9IhynCRdIvYTKnnUVJxFJb7TSVQfIwECXfcsbnZgWngp1QZXWOKBq
XdTPtMhdpBo5r0owHgH01QjeHoFe2uMx/u7e1pA9CDw6sLlqcTjdYd/pR257hQ78cFXFoDZtRvbU
Gig4ez4pO56srbWrLrzauh2BP3wlaur6Qe2zGK/77pC/CSW5tsQOQ0AsdmSIs1OKHXzd9MsneI3O
tGmeZqMgrRL8m3NA1vjSEaETn8iaJYaqtXPLtwhkAUL3Qlm7pDlIOp1HJC0BtZJHzDD+gNeEltIL
yFXSsbpuUb8DOQMxoFm+yKhxQeufotXi0Cy+n4Ol5mCfKyv6sncZXQK9Yys6o2QGsmieRjf5JDSm
otLdEYVjMjygAT7X6dyN9ko6IbkRaOqpwBX0jXxUOQYK7mKhj6TX0FInWXTJry0cQg7d84yKeV/Y
3n2VHXHCONW+26vPCZWd256wq7D7/xSX0m4UvWGiZKPe9SQneWN5vgfdk7kqw2d2ZNq+XJqGw6bt
Xc3PJkNii2QahBEhD3PATe2MK45gfmrJSA5jlxvCQJUF+ialZny6XfhsoCLCNHnzxCWOpvVPaxNm
rI31PJcgDhNqKSDNiRNxi83gPMM+dCQ1i/b6OD7AQlvrUL6OkuwO5eBOF1wyA/QJV1prweP02CWf
Dz7EJNNivHdmXGLjrJkRAUAZFiaf+K3uoyp+mV9fIuIWKnDM+eXgFbDRiiTE40QBZz9PY+dJE8Su
H9eGInmn4+7N7diXec4OKWIYJcgON94+L9Qrig2AMCgOScDYovergPD5fNmsTUevPdVOJTAZBBo2
SICYbXiT5C+YSPmh4S+sbHc3XmCdjYI/qFvLrVGKcl97WHQUJ75xBC3g8bpIN8kdPyPzu8fOgcML
t7+NY62Jlzds47lueWl1JOCYTx6+Indfs2SigUIKxX80VniQc7FD5L1NYBo8asjUONl4hX4cHrcD
L4g2v1zC+2S7VN1bXhjsZ8q04HySB+NB/OwPODP43nD7g9CA9Z0N2W/FD15T9LrDaQ5nnQPIDJv0
eaeI/Vbe9Yd0rfLEttD99ZtrrWhRCivUxYsk6Jf9Hl0SL0oA4AzmIwyPXfxDwcToRoPX3jhFO2T0
CLht6j2qsYl4tNd6X1ILfhZUbUt5Iz7Jzvg0l7pUhztKr1hZmN67uinKxYxBC7hwxP4qWWnPOJbu
P+AA95/d0aydNECQk8k70lXmrBoCb4haIeS+s7HwEplD1kz2A8s0XqcZnExLTKYZQHRboG7GJSa9
bLHCQ8MlgMbuy9V0HXxpa65Jt3XHxuY+vMHXLHu6krjS0jxadEfji3yZB/oHngDYEx1ytwVUAQm8
BHM7G0IxMTexc3/FonHojgTE8FNA7AT+NKDieASkiRwfb6bpRec5ZTciojVH/vV8i5a56eZ3V8Ap
V9J9WeW6jU4XbZknoB/iNz2ZuxBRE7v9uNOGUB18HZm+inmTr+v140Ij7ylrFkNvHw3wLFujO5IZ
KmCUctq18dZT6QPCmm8jfc633Dub6mcTB9JbQrzo7fmh4HSy+cKaEkrPPTzLi/LmKG/6LvGTKKgD
bUmV7IZ4X4sPaKJ0oMCJvlmfioZkacHOfr4+H9tl3Hm4n3Y3stwkW+f7hHs0oqC/lA+WxUXpl/64
COYIKKJ3bAYw7t2Z7o6Ci6Z0osa+O6UPiCpfYMy/JFfxcr5dCeThrBA6Fg4uD2m0BnfojQek6it+
FNIA49xwd43yme8jKth9+pV+Zcmeyxi9XU+Q5Be5n7CWPteEapmuqQQPlKayxy8w8GDm5NlISCVz
0udE9szS1X+GqrbNIt1aB/7iRrTCM5Tzo1xxVWZUua/1WO/s3OfuOY6ABNbwZBzAqC4Ytmpvjw/z
ZO54Drf67lOj6VgHeAB9rDk333QdxOsssmS9BtlliNdsHt2OmoWG1WdDvXFgSFxFr6mE8idJHdnT
ABo3tYdw3oJgWy2kcNfWlFWuBa1D87Tcr+5LiyH2Avzw4Ezpim9lj9yRRSr74CYeurwgSLh6n6/w
hgqw2+XlKR3eyvodmUl3Oyf4LIhAy7ZI+11ADnc1kAADS65QbBjKoHpUsg8lQr3m6pMD6AmHUomN
T9tVIm9Q3AokUik8N5J+YWfNwo0YaPJpFDY7o9zk2s7ABSJRXCE0zGlJrO7AU4oCfiWbfhRBfIpp
ksKPNBY1c+jZy5y4PdRgNkNUt7ZyyMV1TLcDl1ixa2pXx83JlksUQrsTtkT6tRpadNci3h7rlzwP
Zk5jtUluL5oAU8gbIphGTrpNu/3EZmporizKSD9BQgTFm9r6urWfJYiVp8VLuPEJ7SN1zczfWgEU
ZTOxAGTSvcjd6nkozkJ5ug2kA5kb8cMSAsR7IE6E/qlKDsV0Mmg0GRuxdHk33OX3ew0Bnbk6rc32
pSuoPuBGT2xd6zv+sZYj593K6YzGPYxl9/V6n+jYCb4abWs2+Aio5MvAyZBg35i8XFmdILz4Veoq
Q6A+WA0WsylNCJQMwUGlrkRKnr9x90WBXsBghWm7hHrdZMLyfw+P6L7Myug/DY9Q5v/b9f/ZfUHP
I+ogE5m4/zI8ovvCtIZMXFVHTP4rFJ0eC+0YY04tUXSQ6wz3/9l+MWmU6OKcrKIj9ftLUHREkbOo
+88i+5/Hrpko7X8CIWcG5S/qm5BftcYUBi16lENXs8u6t6SjFovRrXX2uPdyjWgP1J8X8nEJd2qG
1JkChcH8Qv9+sO8oDyOisptTksGrM0ZaxMFEDi4Lyrvm9bljqLYVLro9rn3Mt4N7I9JHQ39TAg25
e925v6pf+rQqbxsRdzowHHi7nNYWJotKuOF3BHMJDjWhuO39+1rbTEvdVukc2+o7AyCm2QJuIs51
dh67Y2yz6g8/SJVlJ1Qvh8Ors90+RHveH8WnlKpMcsAXBf0clhtxBli8aguSpXPbcebIlRjimOgr
m/B9OJDQ9Vi1x+QV1jVVU+sztV8b23gzHbXtcERHg4PY3NBxcgmAXVdBFYRP/bwILx67ml3+I7uk
B3HOiGwDoV+Uul09INPZYiCukQ9mtG+QMnKKbzk516zrjzVt1CDdgGqjQ77pVwjWD4ayiU884xFb
mRPnFgryV+I8hEu119apV7Gvbtb9V3Uet9OSiJJdfsB5g8pa9SU2gwTdo5LQOPUhSNL4u8u84oZD
1K6eLMvvsXoSW07f4NAffqD0WbI1/tDfqnXsw31lzx4tifh2BfbDbDZ5Cu624nn91liHV3jQVoSs
gT129qJmLoOId4sz11PxTi2Fy7cHQfgeHiWFDZdt5msqj8WtfjIfiKXMx/p+exUnVyekmGlavbxn
q3BFc6t97Vg/Td291+OiTDeTsEfkNVkMc57JbzVX4ov4AvolAvLzYb5ZDKwWMe/FE+r8S3RFZlhs
49Vju1Qu+P4qjNuOdsm9cs+QHug06bbQDS5UIAxFeeU24irfFC9Uc/D4Urg3dFl4+gHVbFAritHW
2os91WXx0tKSvD21Bi8CygtnBu/fZBe4ZsJ67qKsQgUCwjw5F18T4ZKL6BgPNuGn7NeJZWf34Ear
x/e6mJYonc79CnQXDjxplWz4/BnsDCNX20e7aGftq43yGp+SgwlimwJJKdGC2GTsQCOsdlnjpHhq
GVllym7KloXqtAAYUbOzpVNgfS00KocKnggPJn43Mx/ZhL6uv+/vDucyRh2b2yHPbP54YvbLmyLv
PwlUFSGgD75qbFC55/13LCPqoqt6kIZPyvxyb12Mdb4fv7T1RFOWCD/aqGwEgCUxnXO/KoN5IzGN
S+GKN52pq9178bL7jtmGpHC0Oz4CIm/4n7u0aI+bmY88U1FXA+LNM/3aEpF6nT6mD+KPkM8/82yB
TaLtIy6W/IWoJUKzsocUOr/AkAXkddy7vN7zT2yCzfjisrTx+EG0suh6/Ly99XRJ9lCRuLXHdviI
jzXJJOv4Or9sn8/QwRs3fpo4k4/I93F3f0g2QA9kvd74agE2e+dtq2Dgzhz+JWOGBmBeIyN0K3H7
GIm/hDTNgrehqDLtW/kZVoFpgXZI3sVqmS2beX6+775NyXnEC77CcddNQQMcYFqmWN4qTz+bEZYQ
yOwLHZIHCqMzwI27sYRb3bFrOdOBBq4tLcQlOA7YHZQtq8nXY/fGkGjGl9yYrkIpeIPGEQmLQjr3
hEnSgRZ5j3/+tPUwdulfuRg1HWV8LPvmYyNNX3Tm6P68qS5GlFMBvrk7DPOskR6tTB/I6ZrtRzF8
1KLdH3SN9vpKYiRNRq/5FB5oebJag5ZRNtVbV+0nciwDxWPXRwNyttTTutSIcGx5PvfJUvXl1eRJ
sAG6ZRzcA4M2jxaSo7hpd/I7kZJXHYgAUQBk1FA62HzAVzJ7u1o+Q63Lw7VOyT2sp+Bn54rTwD2Q
XZ0ymO2bzfrjpN4URLwzOupzne6DvKQjn9DKAp5SnrNXoBfXyp1W2XLifQ//oQX99zr+UPdQ5ftw
Rdv7qvj6WbJHj7YdDhtX2BmmZ0ASj76S3eASvR2+iuIOeNbuHWGTCz6FhE+NGOLhUBHP69LLWPBB
Jb6blyBqnLzfTLuy9Ftk3s0z5SJZrzXoTECAczoW5d/DA/J9441GsggnIHSpvM0WP8tJ0mKzHxUq
hy1VKLiVw9xTydd5wIucruUnZo/6JT3qF9rb3bO8LqBwFOfGl4P8mgwzOWOr3f0W1eq12Bfn4YvK
CZLmbfJFKGiL4Ss/yuvySlWlX+Sge+6em60c6B+VX+wl0vBcsDVeumJoT+IBybxflQ8aPF2BkkhW
qNEJgMiv5VX/GAV7RoNyPN0zdwwSvNjzD/jJV/6abzpZdc+UGqT1+R3ZQsU+cflH5s2Mj8d5LvDm
7++e/pGuhq/bEDRbgoC5XY4D+oaK9Rv/Mpz0c37Nj/NNaK1T+fii5TXscZ4AHib3Vez5eaHv9crH
U2pWwFWpxJf6hVJDsPnR8JVyKMPXcOfq5TUorxycq1/4nEE+L87cR10GAMvnp2L+j2fpmolEH9MM
pc5bDRpCDmd+AHevtOdLjVwRPIifrJpnAmGOJWo3SlhxLQaln1zve/FyWwFpyOcfwla7IAzc59tx
XSIVdghR9oVDTLN7GfDdm3AQ3vKv2y2gzBfeyq+I4CcnPufP8RnMYP4l0PBZjh/8MPJuANovUESW
QuJQ/HIPo7CeL+7lWzoGY7KHUTY3CjxulVqU8ySbti/hjUvO9zsXzMD7D9xgkG9JCAuQNYKbLMOX
Ul6PAfxk3R5rm5sU1J/3gPeSk4Fu04bgSmu6DzG4ya/44XKT3GVsebRUuJQ/rmkiXHgQ92w7iouf
fYwYj92Bm+SB5+OqpJfPLRXebWDi7wvJmuqdL46Uw3nmSSmWN23XX3jcsYfaLj0KQsAzxc2NHzck
Ezz2+SZ5ZLxbZ/9KuRqtp55XBGMDmMJ62T1OXFpcy+t0lZGu+/DqZfWu3m3LiRwia1EaNCDvz5jy
AEGLK/VI3g7/i6ua3C47x+No5899IDj9+ntuI5SuQXQHHZvQpknAV7izluGJDkH6TKVvvU3qLnl+
xF7kWAdq7wu1PyU/v0Sy4oUuZW+7xqLeXhRwB7ziWM5XtnWgmQBXhu1gUKyFNxA4W+ttbsVshSXN
CTzc2P4j3jUcQ/sRGnMfog8iJzobmNsQr8I6/iCXWMAvOZ9deVZ5ZXnTnfHAMBGxm7t/cx+cuQP+
aLZ8egncRibecC7F7e7oQebRgEOTMT0rA6+KXZ8tPI7rfHVbhJfuqgbNtfHDC7594r95MuFrGnen
JlxA+er8jKYMgRSBGhTeHL392Ocror298sgn/QqFk48KH+HEpWVAstIi2/NHAUzvS63xbEKwSa4j
B1x+geq7Y1nXnPIZzsq5/xAOZ965acs9ui3uOBJ/iKOhMRLw3D3+xtWrYeAN1nRqV9Ky0A/8V6k4
3DvxX6Ti/+H6f1SvRAXoyBLU+WYl/uCaf2gHjN8wa1AKE6ZFlpho/VP6SKgm1SkBufhNpJ95Yf9b
vc6/IouTclg1Z1weTrm/IH00xH8Vi/9+6KoMx4+jJPjz1+I1ShrFbBoWkeg7VDyAPwRHggIa9vJ2
9K1AfwYIBPpH3ZKmyZdUbE3LNSkIgNKAYMqsucIj1zJ9BRtEGPx5OheIEPrjHHlJIcjVuR3ON9na
BFA0HrmRVlxhk2DCdkcPuf0f7s4syXXtzM5z8Ttk9E2EXQ8EQLDvk5nJFwSzQ98SAAHMxXOocNjz
0JD84Uoq3XtVobIq/GLFOXGazOQ5TDYbe69/rW85FG4W4qWeM8viFxirlHJTAK1M58iqpP1OWBsP
T3+h3dmAHFI50PR65WBoG91yu5Lx9S9l1YEjg/0iwsqpl139li8Rb4PoUhNdpyd+6i9TJzVnJ+sE
pJQ70VSZnfY7/14qX1woURp12wDjQ5r0w3/3of5Bvi3sek8V9d4wb0Nga7JbHPeXjP5PDtksdHa8
DEzbvIkexYLqMnLIcdjki212xzBSebfOaqRSWw2oXIRhzxGnIOzFjrx0TKb+XJvVmSTYzaF76xqv
extqWrRwsk8Ttlu5x5duVCuQ/0woMOXhZcbnRTPX7Hns3gU49BRiocsVdvSdvmI3ZSwSKJ8FezHh
Zt0yN+bcRAfK7BvJ38tflVPSkQsBPv4WmJ+C8Z5E1169WW6NCmhbbrzXL8xtxg9ai1SvQr23VhL7
uTWPfNDOeXEUaxTpi7gT1rCj/ATU7gxeB0MvKpV2GqcLNqxzckP+W8kVF6OVgeHMUemUcAN5ASyX
mbZlLWRmo+XsQ1S8St7rd4t2gTVja0bEwy91kyIFaNGx0C+dcqA73L9bgAYHBnxMlAH0H5ly+3c+
16ftDJcUTi6XixXLYuFwp+lPdsIFqBW3dcI7fTwcaezBwWFCJ3zwXFnfrI3O+fj1dT0W7uDxXNUk
Dr7EG99h8CM/viE8K941m22ZWYc4YvBXzeoDqHw4eJl51TfqfqbdhoP8DmUuNFaSSoEEmgXmy00v
OjxhDHRbckZMkEHVpvvxo902Z+JFyCjYMvba8Bk3a0z36vNdfC4TNl7P5dA6abcb1POTcDKboX3E
9SXMjn5xIospso1tj8zSazxgBUPBV9NatOKc0nrj7vsee9pF+Pp4j+wJTKg7nHP8OQQVeIWRDXyF
g026LtfMocJXdr76RlyWA/mnVb5gZ81ki7kZuizXdr4WRwJjLsKWNYNxbG1LboHZAM8/IF2GWF8J
DyMNee/CHXyidX90a5ixNNC5Y7ylCXRcgzZhspWuexHMMkEIttoWhxH+hZStd83WbmEcaxcNyuEO
cCV/f4A5ABrZuuwP16Oy5ZDF4cwYXzh5cC4zSxpyGTSPQAxPoF+eXi9Pd4ufBqZhtr3mTyJ4ubzg
PGc1V05qYrNVZ7vPAwWyd+43/yDNg9Nx5gkXXPBiFI8Jy0N1hisy0HdGr1nlFsaFWXhVzzVv8eTc
C5sMlDQzluO4jhEPpNfoSGLlRcI59Ngqa2XxQNbS1sN2QF4LOVGNy3EpkcV/YhLa4VmAcsnBpWEf
xEGKsc716+eHoct5dTZQVqSUevC95fTlPAg2MQzpSsHmyGTOXWB18Wf3mqzn06bW6IU3FYYimNK0
C7BgSks+gMVEf6HChXWxnpsvoAhMTIWsINVaZaMS7jJyvrtnsQ3aIz/H6PjkFbrBxQpVhvfqYzVM
yzGrKbYV6Ut/iYFGXljPg37PfxMvm25tyZT0fT45mL0koscKqz7uw8laZOvJrsj4hLJBYSMdoDQv
wq1+WkP+ZZQ5daMabt97whdjr8c6vSFY2LxRDCf81g4KAHfXXD3WRyY3J7+lAHHGQvQxVeWJC2ET
esL8HVg4W9IcC3yAij9sM0yYHcsIrrItc0aGf8xg62AyXkvzf2oJfhK1aSsgMCHLk+L99yT4iUf2
ewn+97f/yyYGl6OGiI5ZUSNQNnUL/NsmBgkeAZ6gK8WlovWb/CuxtollwzZFVHBPTvubv0jw6h9I
W0gE3pDGiVwAwPkHNjFsVNik/E6B567TSgppR5VkhW/91wq8KoidWYaGsLBwniWZ08fmQlW0daCb
Thh8Evq6Z/lqtJpl0a3BS5XrXt1VobaWcvMzw+sjipRoPKoy9nKAaXpcoGKBT4w+Q5+CzBIhrE3g
aU54kLSzxeTYhji5HtbVkNdBEfy09Teck5nefPpZYZsx1iXitmZ3rzv5O+XS/RzVec7rVS1OYWOy
BlYnJQgpbDmL0SGLfhou6r2ivZdSOLfyxVNNjkT4bJMtheVXV5M600Kh+tsbxBDu1mMuKXg/HuW8
0Tvq4Xyvrt+M9BBxMXqSdwjYagFG36uonmNNQqIIaSIQBVtu8Hk+cQWVqrTt5fr00IrPpwhrHif9
Q34bGpP8C07SSt42XNYeILiw5c2jHuv2ACDZ0mx9oFrzqbykVU3Y6iy30kZ6lnDl1aXkQ5B9ppte
apiMpmuzqan1NNdy9d4P8os5sKGpWAVzMskZp6WW1heEYMunqwmvJwXONBI0FffTWJvqw5MeWywf
/YDvj7yDQGF2lz/JkGSv1lh9hBX7oCht9LnxMF6mSLOcmbtHyjSF/okKG8JYW7ROxZ99QzZMwB3H
f0oI04HfH+lRa2t+vkjoVRJ0BDOw86wmiuYavuVazU8/vtLpkAcct7b6E5Nhnyz9mD7MpHJqM/3s
sfmB8u8FiCy5ssl0eQMdL7daW9STnaWMtqTslar1agkGHGJuPnz2yJ9ahnBo3ZTInFO7cpaZXyjk
XpRmXdKeDT5oprQoMSZIONqgLDl4ITa5q6ToWurWUmJLYeXlO7ykeMgdUb/GUANkfcdb0X4Ol96H
gdpG6x4tDrI6FbaGYwLPdhTtbCD/j6ZwV9TgziRYIiVT49YZG/ZAY4342j1Oj9xwAtSzWmX/KwjL
VM6gJZHUrl+LgsFUweNfdvNK5Q2Vq5sEtFsiwOdR8us4Mq0ofbFk5n9U63CvNHs9jl+HolzI6qfS
CINTj/3xqc2VZtwYZXaWod8N2XpsefMowFT7ZCW02pE7YJcigGqzmTr82r3ApKKAw6dueRw4bqOL
x2L29U+92nNatcggs94xc/27aT0WYOlvV/vf3/5Xqz0VdpNFXdWmBjvW7b8cWdU/qFTtcYkx/4Zp
pvzBJHbMoRQGgar+buA6pZ4Z4BIr/FNc+h9Y7SVoLH+73HPfddzzsGomRs1vl/unkqdWluX+otG8
mlFdsYRqSAmMNPsAwCvfcGIynxxcfdU5gw0NZBOxyCAcz2sKfkfecTMxgfRLTUk9LKCTJ8h5Nm5s
YxHqy1ya0bVirDEoew9cgOr3sGXc+FKtggVmwZW8eiOLRuM8IrM2K51+H4TTwWg8t/agrjmTdJwX
25m1aAzveazYRD9mykU8GfCWnR6D6GL8quctMwXK2+dEUjmyqlv5aG79rbFvf8bk9ky4NMzwKDNN
UxDJMJy+g7cW3+tow8A3puLWlxiGUdSOg8duvpmJlt/oaxidrINBqYMIfNbcYRIaWfwlt8VHeCoW
Uj4H6xsotwAz8HeT3nuCb+P6yiayJUCn3DRoDLrDEsTdpplSdTBxPDj8Y/radirVvktVv+cCIaaL
de3jbXeMnzQg80DIW+XCzpN9pH9ne4iSAHV/PFsL5TKeQ506+X6PVED9Q5QtuQaEgcuDJKzHc0IB
sdMfQGoup8bm3gkPxCSn+uanm5yKnejeRhptg6n9ltF1/R6/TT+MNUcmfqDdOXiMxPBd6JYIWgEG
+zu5GwU7GzWDIRtQr+530P/j4mKIPzyqwlnNKAWZ4f+WVzhQmKxdTNNODxLDDvuWc1LH4lZCZrBr
3Pv7XDr3AIK/i/Mkn+JnYg4zrFLVxvNhroy3fImpFNlCjY4g1lJA8s9N2brTDH5yhuPG1Ga6eaIo
lAMIwQeIylj5edAZqrew54F/o5t0hodgQRHGmWx3WrwmOXa6XN53vJZ1twwPdXhozG9FdxEzMou4
z1bt7Of4LoUYPV9DDhSSuUVSd9mzyHv6cV2egTeU2ZqhOeKsYOOHnqJxC6d0ts6cAzT24Vv6Vn6C
v5K2PBHpW/6JzlJ+Dqs3uGw2XXW1082f/Fq5oseFcaQOFwvAedxbRAmM9ROVwH3eELoJOXx3EdZG
JToKd5D5nDzF6INtSId2tIzcJYMEf/kpZ4BGNmHwwjPJNDxAHHF9aPtTxAlCWr/jXtH2XXLpHmbc
Md65/bx+uGxhGifYoS17WmoDx69wJdHy5CbyOpPns/Ac7pckOPbCLq4dCVvRZk3FL+k6Vzhbe2Gv
r/Df4rwvmp8E8jLWV8oS8L++5wZPad0tx2Ku/uD+Vvhmo5ihHE/6LPsu6DNgdwQ+tJn7Efu0SYZg
7saYjCEufStMbMJ1hiFpzxONCDCfTtEr0XlcJPSIzqN7CGqPOnspsE74G33Ba4X86KdKJT0N7z+1
vx0YvAH3c/Rt/eZ/P1ZlPv9oWhckUp9tnqeQuyAw7Erfgh+R531baASCbeXif0frZD3NGc1Z27sB
8tYbw8hn6oZvEiDrZMav08ib3VbqdLVLN0S3H4zd9MUMk4wt4+OCOveF8D11N8jkZ9YYa8UlL1Xr
zknZsIevFBqtw/yTMz/qQSdPn+QATpBiM3qlCyvCxbQ1w8UOYtZ+DbxhDr2NwWO8LcG92phcVdoA
SzzPyFtZeV627wnSeHpG9+A+stmW8osYb5uGqjwmB8GW6iz/iGVAGuYsthqPdPfJIxRUtvQ2EAuk
Ev1JT3M3Cy+w9G5IdTEay/iR8NVyPaceJMeH5vi0eCwKDLjB/pKeSSn0X61CUeUsljzdgDqQzrXj
8BktFU8BXR/NrG2QzotiFkoebcsP09P3wpbvPrnk0VQM4EkncdmsVOMlGQ+zqT/BsP/MLp96t/1r
W+AgdQNsNuRnyHh8PHcEit0cQ+2UDAF4nlDkwfD6AFD4wtkASNVCfuAkzxYKhnrdTtYB5lMShe/Z
vYCtMcwNfxulqxBqZO6N5keebMQfrOzlsoW8DlFjqajf+Nt7uZ9Vogq20caYIL7AvZiHjnnATtEi
X+Qfy4LkUFvO/cEL35SNvsJ+iLO9POg/mDaiFXWgBBqxRlffwarwsq1w8pciA+LxguCG/iZw8Cas
xECXH76j7PI1DDPGDgW1B9dJH2qXZrjGC4xzmJM5pxQJn9NW2mIaTjbtnCn/w+lX/Kbure1zrs80
L782Lt4Q6lfd53zG7Jx27amcmpzGJSRh1MwjwmzbwsP8i8v2xTwIZBjiMyrMqvJEOPrkaTqC58q8
XHKR8qIdfpe58pZ+DO9cY10awcorJ6LZ4dC3ON2rn+QqRLS9ec3JkmadtR/fsrssgPx1eByUT2pD
frLB9Xu3wDxTgMuYCS1vExaga/neHXh3Ns0WS1aA4PjpLz5QQBfGDp4bnTAWSWuvR+aBMrI0+hPB
l2UAMKNf+0tiZaRJmnVCSYfORXXJUZSJF7ewTtrigQ/E5RXlsG0n/+7F0FJcJSYkzzgfd/5kKGFT
TvJDxkvAv0xstDwTMhJ3JgUeuNLn12SRixVvemSu4WC9yOdo074px5jADPyURXxXSE1ABg5t4/Yq
0IeiOlivFs1i2S1OmV15wa1Wt0JLXuS5yXOsAaK7VbCkv/XmQq54K9vBAm06fJ/3wAWIS7/jNlvT
kTvZzj66MzpNLdvDS0uVORNTtL75FHZT9/1K84plu2k38ULadqd2yahrzuDTGRg+x6vszHrkGdhY
1/jWD/UO1+2QzoPLJwEeXBjk0x8owfNB+lIRqfX37snoQSAd7bZc4ARq6ADMYKCzH99LCj0tJlvF
fCm+9yTDHCLiNkm21/yI/5lSNdBYYrkQdJJNjl+5jOxa0eHcXwGItnV9rwoc5Vy8cd/St/iLabVl
yNZT8W2+dlvGcFPsuk3u57LZiP4W6HKI/L2wsC/jUPp+bhOSEfgPmPi/cdZq7tEX7O/QyTyUz+nl
wokm2n7zsgFsEL7S523HTk8izm5ezfd+MUWEPnrMhDR12eOrv/SX4GiWyAQ+JCsCLo65NJdTBdGC
N+l7cCzQpuN9csQjNFvmc2WdrbJVW23Y3YrbbNGBYiA2ks7kH/+Qbc2DtVNwYZ+adTgPVpHLV7uK
I96paYyn63ZrPwCv73H3aK9aQj9MdPP3xlE7Ci+DTIpoEXVnfHHyQV2mH8pJJpF/0KespI75jTGS
HXBdKt+fu/RdyWz5XpGXIR7GBc2YW0M7C3cDZpEc1QVN+XOqmAF7gO3Icij0I7uNHwjKoZ1+fD8a
Rzyc+pO21S/mslnoh56o1oxm1ul1pWBj0V6zI6amYqXa0zpa4umjAoMHO3hRvyw38fjacB+e2Rw4
9NoR/yznXDYX46Y88OYhgk4oacptxstot/V/8Priivxod9WpvBgsDQ8XQ/Sq3Og/FnlKxHmyQgmv
GzIiFM5t8Sxuki0ChbJoXlV8BaKdv5a8ybMXXlQUJqeLWuzWObdC4yGOQ1XdBh91HS+VG7QGsSYw
ZEAHmaurZEtPZFN5BGlkAcvFhHY41VAYoGWAomXeDxHYqxqPJbTC4RefZ4ZLw9tuZ/zo0Dfu2aXd
8I64RO/ZV/1RBF4jHNQa5WITl27wMqpeDZ/JhyfuNuNpTBNvrF7xrT2fHNsvTTuHGxRITsnYO8XA
anpmggcRt5/Q3eGazaunsG9CXhzRXZOCpf851d5k0Ex6+X20qdudYd6Kin2KCL0Uy8tG0jDrUblI
MW5hfDQgn8DbMtSB9ECbDFNq8VWV6C3BGO4aIWMHz0+PeQkE+VyWm6Dmc/0RHswiAj+seTg++XIV
k8ICf2p68H+UOdExn2vZrWJGpr6O/FMeeyWm5ypj99p+IU28xbodcRJI6VCZlfjP1YcTlrb2rS/8
NW79yhnO06HGoJkE8EMwu1eHhgv31BdzF37I4xiVncAeYLOOKQ0r6Zf2MyHwfpQf3P5Zg49t8XSq
Zc53rWyG+qiMtzh97QWXXj6p3GUX1d/3Li8KD4NbyckNE5TOxZFAGYMYcgT4bjkpEhlgo0HHUOTQ
vV2SjeaqLC0DcQ7ioHjXXpI3dHAxv3QEdhTe3U14mbI34koiC1La0aeBPYVS6cT2X1kh+xdKpMil
thwYwN0mGIQUajbxI+XH6ixiaSiKNxa26mxM85FxN3yxx6Pyi79IXN/9TbmmsovpA73oLoEam8Zr
m4WcUqWHEywf/VzpcGrR0mLTCYVEP5tWWnaO/MyZX2HVYXwXOTAStIu0jD4gK3AejUp3COcTP2Sj
D86D8BhMqV1vuPrOdwVlR+algKjKJt/xXzFIUAPDNKM9Q+stSAwZ3+LFFB3SRT0tbnftOn72b92b
KK2SK8eDHPPztlaY505HCGWvc8Ae9/7LcLQWQ++mb4bkqI8DlRdRLBGdWwXJUeHc/JrGLM+S7UPA
4IzP5ZABLpofQR+VTTQjsBk5EiriDdoQKaRfDIyaFE7ZK80BTzK010BZRq+kklWZ3XQ1p0hjwjwY
s+BD3Ik7a+F/q1vxGG6Ca7jkArrU9uGS9tl7upl+VC6lDLNrawsLDILe8cu3g73CyZdQFq5K7Hjf
2ZwtOMHwDvfIZCzj9HOuGWiKr1xLzxz0OPHhyKEkfUnP+qz+LD+Zi3Mm53w3fnGUn87N/9zKGfMK
XaMomTqACTX89+YkeCz+Zk4CSv83t/+VcqYqhqIaiHLTNIRb/ko5Uw0CDCImCyDgOv/rX0gRRBV0
YyoQ0BSoFJLBdOMvcxI+JUr8ayJNN38KOPwDypk1pTB+PyfhrsNEBEwpW39TB9CkminlOSZQYO/+
1tI/JIwbIOJ/xPbezQtmAwP8CPKOs+Tqxwts6Um8JCFjwad7OqqHs4tjtaSi3LDrciiiQGeproW8
ShivG44K4Z7gF0B7jnEBDv1fPiSlc8NYKM2KQhOfQDkqkYw9nDHNVBni4naIAAzgEoWjSTICsDpS
OQFRsMVPR/nMQ6dO52Hgxa3XKWCQqX6mKIMiFmLcBHlt3uUgf7s3KtgZO+DGIPEfXVOi/vhHcKDQ
P83enU3qjw6bRb1JRHewEKJ6cE/G2oWZKt5Cf0GrFbqU2nxxiIdu7+O+99EhaMBC0POD/RSO/fbv
0w8cD8EHQgpLgXxKY4ckGSC8xnDzbpH3KxHigfBFlK8lJxW7PcspRrca+jPmllnyam363FasU5Av
JrJSjSl7q1prODKtttJaN6WWmQF1xAbtYbwXcKbaRT5RP220mYImHXFuRS4KYqm6HU9FN8lukwmH
urnUGSbqKmlskuG5tc3fiLg5oTf59HRz1t2eR4Eavgq/sB02YK4cKidH9tX00xuudICuYIGAmlLz
cOLX/FmJP7R8DoMI3WT6ILAALMi7quBKz+C8eW+4X7SpGaz20xmloaiyXuUoSWhFwTCT9hEJuoXo
tSvtjGMkXIpHnpQHyKRb9HSevouF3791b0/C2a1dtjbYEl4/JI237Cb6eXBnziMjLG5TzM+ta537
N45jJe7iqzbsGmSKq3WOzRd/Wyo2yJ96Xpte9cOugAh+YTo1czOCNMY8WQTommTKH47msp5Pl62Z
4hUb9l6r8NwvfAfLs9PQEAltyqs/fMdfmod+EZ/hXa85u+NhyRZoRjh7QNDjWvf6NToEfp3kJLqc
+A/jkidJvJXOdfAKd/zCSIr1iEcdKhLmIA8791qAJrGm9vI2AZIAd7ATnJGwxVjDHwo+WSxQ/FDp
KPncVm7lTgLcc0ViYaMf9aO8Kq4WEftm04eIpB0sx9CJdvmSDyJ52uZROL/1c+ssvdVvPE1tafse
8RJaio4cuW2ZO9p8qddEdPdcWhbqPWF7yX5B3vmcxt7hS/YnfBril3QTupU10tMgOfWhX8ou9m4C
NDQUn5KdTiRCeZM+i6tO0p9WuROAkpX1lh5uj+owF878FefplgiNfvCxwy9O0Yu5TF4El8QJMEqY
FOzbCXxU34Q7CEyQn3pNXqLv+tUidvjuf3EkCOJ1C4sJZxB8s5N1AmFhHpJtEV/7BZWUsYdVk939
PHsptvwTmNSmU1O0woAzzjuYCixDJfLABlBBhTeBJSs7S8omvdQdByATmjnHjcRGrYALKc7T8txi
PH8R95hVcIQ85527w4yxY69FloW35+NClKZipcIErP48/N2j5QH4UF6HLdAOCbiW4kUIARMAUHCM
94pn5j1/qT2Ojuy21/3jHpZe10IDGF7GD2utr8JLN0cpNRTBoT966tR4H8lbUTJ3aq/Aff0jmRPe
CCs2MolTYcATbGolyN8YVDYHdHdw1PaA7MwfL4yrSZ1EN7SEG+i8anerYHQIe4Mky40wSnDUMPrf
4AbEjf04UtWK+ybkrGXc4zcr9l/CeJzF7VKQD2bE2ateNGvBzTzOuA9zySFDfrgUSsv9a5ew45ky
Kemdy8gm48e4sm7R8jHsMvgPKOFIL+NS25ZPZ5CcCdeBaQWR1Jw0OD6CsyrBbDRBFmvNpUgstZZJ
umimD9DewOnLqJ12tPlAAjmBFBUQfWs5uPyR0lXgnpHtNu4D7v5ShfqzDZAqaPOad7YFIhBMD0wC
iucPA1WQSwVtXXYkiTqpT8hvDw9cdWORfp30scrru/kUgpmN0IooY3cNO8TEg0jIonU2Y3c62rGB
74dNeFI/NfnYbhiYE0VYa8U3RaByCEbQqyJHhSALnQTtkWMRp1QqKHfQ8JbdSpbwA+rEWmgT5TFE
huFxEG4IxnM6JV3QftOuzqtv+hr4XYcqMUelHHf5awv5f22SiIe0YltIx1+UmFFRgG+eNXr3Lbj0
udD7gTSOmO8JzGDYq+K0/kq2CbOemX+Gn7gYaWNETIm4gM6N7fDpn3WelxaR5rFXdoW0rlHpGRpc
gBqsh10v28/v4kXY1WuDHmGoIx/ja44eAHUIloTLrT5ZKRCxYBkyzMU9MMuErdmfH/jZUHCIMoc2
ZfVMoztjBvkowoW34+BEaDo47OKFWW1TfycWe5ND6ichoZZQmODSm86500AWVzHKiwyoyAil+U+j
v5H18rluxMjN4AJTwsghqMTPop9YiZtGkp1ScLt7iAzcNxs9Y37Scflr3gZmeVKCSzpzBF4paMPl
eLNQpSuSdXl5iKtrq52Sfq0zWdgTMBqsfVIxN/oCA/w+yNdIO/n+aoyXHKsfgSccLarCfoledQFi
ZpesmoGo4j6lvjHzsnqhDUs6N/3KKeJNxg5IX/NESPKxhugrz+i0fVw48ao47Jnk+PgX7DbR0E4X
5eiK0Uk2l2G6wkLAqxobl4l+eNDYdFSEwawHZlM0yvBUDK8j6AiyfwEL9S7w6WvDsAlyaWZwLqA9
DedHRVcnYF2KjYd5Yf3z+qRwMWHwhhJngt+H2/b39/8GBm3247+KKv97t//z/p+CE03RKCAgckwa
2PiV2ZtPQaWDHadpEwP8l0/9df8v4QOXDCC44i8YuV/v/5ncY7six/yf8En9vmr9z3cdQJxEScB0
1Pjt4NzQ/KxMDAKKT7ICsQJVqAoJwsnRVWA6qb5K0cOjdCnSx6VvaG6jXxhYRLyQi3OIvFvL2qvx
JPTVuNnQll6qBGtNVJdBweVV77XbMyKuBcErF9hHqWBvjMBVqRsIA+bd9b7omYH5bTcP8Zn40AoH
TCyGRRQ69vd+FO5GuOSPQHNNkRrDzloGjyYG6qZw3gjdINNnQpMdDL+2Kw6/Y7YOep/bRDvpkR0l
TIZRqVozw3+ufD+aSUYIz/SrLkZ0Iprb62yT0+T6AAiU+/uwEew6TBeBukotxTMfXlhsQ7oHRP+E
Wd9RwTkaKAsNm300BD/RvH48aeFJimExiS8+IotqnhvhJSm3ITajGriSbLgZLciF+ilod52wpfQE
ZsEhCOtvc5HfQ0K+wXUge9Prn7hZHe1EALTM4dqYM62D/NZU96dBghZJImEI9NDfVcg1ePPsnvmO
rlbXVGIHV5wLk52iGAovUdCzHxqK9C49cIll7LaCiK1KBvQLY2svkx4O2UAKaI6m7rS9v37S5+RK
XAjNsHUE8kM5l+4km+cSNBQhX2j+1BBdrfO0QAK+9pOZuBJPpSA5vgEhru5JusGyiBVAIOFZnf4L
gxrGnh4Zv1k8isFNZXWtJ+FaKNikD/5+yPVXU8PcrrxUZbHVk2YRBeq7LMrbBJ0lgX1U4VQYW4vL
xKDMgm7e9OprFlKfQPuEIdUXTesXVZQg03YbK6WTK5cbMEg8KuhbcsxObG/UhOt0uXFNKJ0CUV6/
h2wMt0Wj70ycHGxkqBPAbsBsa/HSh8eqDwF8fj6zEfBDbP//r4rcv7IIrf7RYF5sfr2w0ZCg/N3c
yx//xx//9x//5x//9Y//64//+u/c8M9rIDDMP4gUR7HWmbwsf+0VlWTCJX9e9KYYi2iA6SR0AnWc
sMtfFz2NT2lwH/9T5lDcUL8VPUSWuem/kYn24BlC+fjtohc2at/ldalsDf9hXIenquFnk9iZaGOK
OB9mSL99WaxI4qAMFxKlG+IYPNynDsKxlR/VRvPFVn7TwnGqPEjrcF31nUIKoazIMLa1OlyVTu3e
miSjmiAYRgTwgY2l1ZkdVoqGI3avh3nntc9BOrWg+N/zzoeIUlu8Pk0hf6LtjTUx3sqvCXtnKt6C
OmYrUCcdxD+UeDgp3MVZGcaQHoOgUNmdDkp/UIcBXnDYm08YPao0tvTDx+JH3Ka4W9IhSb4qQ6gI
/msdILhn1u99v+B4WgU+33tWZrAi4j4iIl0MtQoQUWr7EmeMzGe5PJTyqjWD4YBVthpw2ucay3E2
9MLK5A6SBPFHrH9FlWXKUTbL4mipcXAa46TbVymshthIOY2HGZcA/1F0XvysDchkaQ6gTS3GgHWw
Ie9rtklOLrLum3KrJPJLU5aNMdIh54tFUy18SYtaL/PlQDEwiOZJMDfqSKQQATdlnQP4zs1+pxhj
ljMqGDphqT6kAkdhGVQhoUEQ8jlYp8hMhbR/fdBI81BOXULlQA3cFW6DFvldT0ddp1o+C3jEal4W
QU3mzizxXbT0/tDLqAnhdJmSBoGqqEJ6PMm1NIrMg9l2RrN5iALn8KASdaNYiI+nxFSBCwzOVvXR
TS8cA5pBH9PpLvQxJ8kk058pAOimbUtxJw0ZSax6Vj8e3XNEf3vKz4f0FvihLI/vfZQOeQ2nqGoy
iNSUOqf+8f/VWkW752dRDnUUhM2/bKPPungUP81/+6+/+fh/+83fvO9id8++H7//ot/c5vEvv3ya
5lDn3tx/8xc3b6JmOLbf9XD6frRp8xfVc/rK/9tP/nnTdhnK7//+X8ri0dw5+Xx9/3rpoiBVk7g8
8RvWcQPP/H9ADWZh+w9v/1cxGDaNhWHeNFUDtZl16a9iMI1RmOlZjv6kBv/buqgof5g+ThMB5S36
n6qm/ioGU65JSwJUG9zzbDT/EdO8xM7ztwvjn7/3yV8py5Im/t5GmQpRV1KbYwGvf+GEDQQKX7Tb
vNcr+hNtOYX0COoUQgKZJdB0PsSQgbAGVSFA2Uy7uMPKxlMAwH1Gy53P2J+2z3fj89LgYdEIF0Xr
AhgWZqSdhEwFEdMy0JdsKbgGbLzE/Zah5KxfiOGZihj+yDjVGj4ZonbdnL7OzAvnJsRggskwStNz
fJ4wvThU4nk8D2YXotpu5Kbz7GYYq9RJrM2IR+1bW2STawJuJLQcV3bHTf411VtFsFrklDa+WXaK
vxAGoe8878Uu/aLZJTVO+okz4tw6QHiRnhdixPE3b34TYQygKvsKtE2AT+Ad/CtGnkt3kC5M6/j7
+IuJJ3XoK9gQymEs+/yUH5wd8ZwuirtFQEubBNIWaOpIZHmHmwP7n8S0/cZURljXmFUQsGGI2aQu
jw833WRr7QtTAfKkl9PJHdyzp2NShLnRETjs7mIgeeyiBT4pk+KnT9EVr89dd4G5c21vMXtK+JfN
zGRQtgidJaoYGlnEEz3DQAQTEkkYSfyqvMVfVB6Y0RuMyhCaIiDZO8yfTxza8j1aE5iI623MGvcn
D0y6AYuISMucCvbK5K0cEG9xqaJMTta8x89ktOvnuiekmODXw4/yFjzvIaKrvPLjJUJpiADAeNPy
TIrE2af8yXnZICQwAL10G7QdjuW+Xb0WrwZI/tlRaPE1zY76iidBuHDVIrSOX9DCoKCB5sM378bp
4agdpOesGl2132BKJXK/RsYnfMivyPfPVe+/1St1E68N2Zo+8lihlrd25Qq8uoM5tOLpK7H8niid
cSWn2wxuvowvyKj75IfvWgGIxEhAOVgXK6ecfBa9QvhteOg7x7o8Fu06TPG4Po/TkFPNDnW3lvSl
iNySyAu8sE8RK6P6IWOKneyuXNnlLcp9SYbWqRjt0jYmLeNqH2I9PQG9TaK9vrP8/8PdmSw3jm1Z
9lfKclwIQ98MsgZEw74VSZGawCRKAgiibwl8fS24R7xo8mWYPbMcVD1zuVxyiSTYXZx7zt5rz5iE
TEASOFHBhmQBcgAMQv8avDQQj0anFYg4UEfDRDs/N2hLg1dA17LTBWdpPSguKmWGgJxYPJrMWHFH
b2bujN+Ns0Fa+a6xsk8YECYyf8rFidk3f+zTqE5Gh8ojGYlTWqL9i0AeouAwYXFQpFpfP+Spt5MB
4ePY7ZlHcJOmlznCmf0CgkFxyQC58280qDCUYFnMAqcsV/3U/8K7ShuMKGDQkRbetWrBZoaCQT8x
LWVKCax1+dxVC4hSsJyWxlmz4xldysl1JFGL9GNjN1/Q3pCdxQKhmXYC8yEe+33pRPS1vsHusWe0
JYy5biIveFaX5lRCFCfuUAUzMoKYy5+OZqq0HbA6J0uei1UEioKEBMyBTDnmRYiGpnyRPoD8kpi3
9s86bwlponziSZCc+DJou3r/HCaLhGHrQP6Q0xzK2hUO0Xbs9YtAoMftM8IV2HvvI2/LYATRbCA8
boaVmi4vxhbTmj3QlJGcIb2q0sLPmb5Mim82rYJ682PHcqvIpXGWvmqbHCE40Sae4gAC879BCaH5
PCQzabIN1uRg1RPkN3xk7fwJW7c950gBl4M2zNUDWmvoH8iVbVS4PS8I9vfJgajODYJQbcVkgw//
zCdt1TZIQ+0hWZlnJI2UHVN80fp5DHKSGYGhdf9QwiVK5xCm1wfW3QxM9Y6W22fMwnJDZFnh8A6v
0K6D1xBNyqfh1ccKtfqtqHZbMlpgxLod0M6zlNjpLv9UkT4gr/XGJRUpvnxCBbU1ZvJpFEnKbjHG
ukz6zxGv1e1IYj7BDJdBVQhHRLD9tFqYw/7erbYtsTQ09osPAl9SaLofoc24Ywu5N1kZfKUSVnMM
Qd04qOwmHx8f4z+jOrPiCd96eCB//LGQYh55lNGnH+EGOGP15/qevmIBJexLHE5pynO7tEDPSi8l
U5qhuCij/FM8e+yJzRnTzTJkmjqpb8zisvCYAI1u59JKrLYJnehPnoQrYkbhDCDsGR6/ZNR6ZMvA
uJEJ0prceWLiZZlP1SP3HBxRlXrPQ9zbEILLifBl2DLI9Ji1Y4KNrX9ujMLja+OEzTSdDYfmOsrK
dIJnUhy/A89u5BqlHbSz+9S8TzUyE6eoeoDArhRGVwmCa7vbpNf02uPxWZL6jHoVH4VtTIezteh3
BnZjTLus+DtjxkBgls8wGD3Ye/efI0zJxTaF133HoHUHr9hysOPi9w22/Wca3Mg2Q7XuqxOzZTDp
+PURpJKAsMGhGMATLjODM7w43Kkur26etB8Yc4t/eBZyVqkA2elkOj4JqjOydcWXqTzHifc5fguh
lZsn2Nu9kf7G+cu+xbSmDfhTWIN5/HAPK1MuNJ9MYfVOYZkjc0bkfJrZC72a2rBnQZsid0lv4Voe
z889c6PCMYl8W1mARBjZdHbx4d/Q7KDjgZ4pzszLYxdWk+JoLKzv57tyHt6x0+2ipb9s93Cn31iA
1o3Eoo3ME6QXglDJrSNyfh7PaQa0lrWgWQftvELmhSUbPzQddAwBLHb+GPJDNg+aOQ6YdZR2h0nK
GmIfbTLsmxukWppJ0r4eM9+hyE4Yq8TxJOUEKx9BeROzkopzHGkKWv3OIf4gmKSof9bK9Ilu+Ft/
eaxkKJdkmUyKGy8ptPqMC1Jjgl3ryuHwkmloH90hZu3ymWS+Zg+PUo9nN7eWfTsv8SWUtnBGKsTh
8dv3ABC1B19Lxn5cTZkv8D/wmA3LZfkXj+3eCry+cB7D50MdiMQiismh3vAsOEeBXWX7wpPeOlJ0
mmwPCjR5PlnSowRDzZq232ib6D+BZH+kW8DXKPocdLV2Brq6XeZuqi2jj5X4kl2SC7UEXuuT8S6t
u21xRbhU2y62TuTzDTRkBaEW0CiIUS0WSPbmm5fU5fwH35gh/azb+stoAqV4M9KOpXVy85fUaqMu
lSvIEf2/8cuQjE1kOKfFyJ3ivDlZLBzr7C+lte7PF9zT2iaVy5Mh5TDQRVp2ag8YsRdc82JhlRti
+d6yZmafum2j8ehfeaEy8SckkZMvR43fmaHyBOoX+3Ds6RDvG/DRKw1TAqVAAiZ5ox5vmrErsnVM
vsGTmDwBVYfiCFSlB+SCykbbjF+LtjmsovLQ7husc8HD472Q+G8+rx+9uzxiHsWDYe9GEz5/l75X
XaXNK+DqQJQ/rPcmPtwel27Le0PGkB5StwTtS8LzNJKW5XBpmgffIo555EenLv0Mhzt1etzGe23O
+peaB1ufmd6Cnw9vjwtwLrCG/Kpxmg4bw55KG5n3B6IFYnB25vHHcaMrSfxD/DG+sHhnjOAKDUgf
WAAohXbpMrZzW3ecOWa7fMM0RP3sDE6V0yZYyJnXoWpg1vVYDz5QC+hQJxSEL/qq36UfiCoyBs0s
LcPEGr2UDLyzSyG4pKkZgAbt6trvdvKnD4munOUjwnGpHRpCJxy0e1TQN502xFJfnu40jvDZk0u2
V2zr4RgqGsGJVr5j86jfdH1Klxrm1pP+Zb+v39APY4dHbjyygDBH8H3kioCM3RHeRZys+IHk5aMH
W3R/ActjGiTZT4yxro2DhXIV5BdqXy3lveNGwSI8UR4qk2qp4nuNyETiV5tZQ3wCJCqkayCpyA2a
QM2aRYtyXa8BBi3oyi4XKPPw/QDmHL57FVSD3vHb26YFN+6DodqMK98Jvj4AKVt7wzHL6zBankJA
3jD1Vs9p9akSg+0UOy18C7WPrnOCg1G5DwP5zLf8TUcGwfOxL75TAqw4RRIGph1U+VgjYoBnsDBA
LSCL6zDxL+TBUfNFUb+0ePguUepkmAisjyxBw0EiSTfqIDEtmDChw1EN2E4zCmVg9pv2jaWj5Kyz
R9dC3yKmKmxp7i+gK1uMxre8CSROHFNWv67Cp+tK2CIQw0h0f2NbGOzv9AuB5AgcU2fmKzV0wZDP
gQLN6p2NvaRJsiqH2SP2cumlqnYhItM31EVZd9+SpnVpdhUqnYvGm5sHhR3BjSKWuhaojH76n+rP
/L/XVCGPiBxq/P3ghmQYu3/bVlZEnPt/bqr8k8v/1lRRfmGupimGSavGwmrKJX9rqii/oKFDJEc3
A6LAj37L7xM2i0GeNXZhZC7xe0MFdC8mWl3V+DQCCn7rM+1+0gVoUdHXokP16/f/K22SXXZP6+o/
/wOk01/6KT8PG4Orzl1SVX2kFNzeD3dS6P/zP6T/fZeSTunMpzaLyWRP0k2NpNkSKfQIqWD7odx0
9VhmqDUeu6xHgp7uE+QuLN/BoWxwftDykIRrFFUzlXOfxuDZ8AVbMSoVazqinTBYpoSoFg+AX3k7
zLt7+zYMvPCUdyOPnPDOa7GNd+ZTn7UEeKSCCU5D8yoSb3oL1kcuEHdK6n3VOJhn111ZMhFCVKK9
6HfKnB5KOIGvVVGvhlxflj3irfJDzQ9KgiIgp3Ero5HQ8D3SGe2YwFEdCJvGoDxL9RGsBKQJMMWy
yoHDBkZ3eKo5WDTGDqRVKjNzMDZ4k5ZNzo7n/lxYdb0oqwem/4BFpQddWpjNsmB6KJrtIpOpJMaR
YMu0O9cpeoyRc9KuTItuTYcGJR1kJH2QyGHFi2OvPCzstq6hQ91B0Pm0e3rlK1QlT+5BB5c+dwgp
N/vErnrrk89Cf+tUlBgmqSgdLLRh/Ui4+a5ZKNJznlmxJyUiSwJKN2F4E61TFaKy0X2W82RW+q4O
XHAwt772LSPDeUoE0T3aaYwDVVEXGm2dxmzOWjCesfN9nsNSb6i3Q1q8WU4pOTwWnUjtotULo44d
f1w8grca2g3pwSIA01S9H0y/OmiyNS/MdfosiHDOCBmFIzh0tl7AbU9d3PRcgHJGW3c1EGjzSYhU
8d6Kmpda8JtrBNq5QFrpm1QLi3vQz+S+vlmCPAvqYPqMQUDHzSIyk6WPgi3F2KCTAxWYKC5MY60k
SCmUMtukMd10M4jIhSE5KyLqvR0OwECAyRWyYwSvolQvo6SfDU0xFwzrQi97XVk42Ko69wYfeld7
X8damE60HFlLWAnfSlOtxEcwFaOjTlpYTLWbttucvU8vql4iZgul1DZiezbKXV8Y0xC650OJaR0R
X6TF7w/t7vp3/ZMeP009pdkIReAq+XcAaDTmhHG35Fk0KLOnBKRIHhbRI3OVFKFTIcanTrV2Foao
pEB0UyV2HsMzA+RBo8+Y//su3OiQ8dOPRn2mZbSYWeH+RhotiX9FyPyTy/++cGuIIkRDHcUMP5Py
fl+4Gf+ZhqSxdv9chn+bEiryL0zdeCGZXPNPTsw/Fm8Z9jvx7izsFs10Ivb+lcWbgeNfFm9uQDe1
8RDGQag6nrP+uHhHDHqGIoqIcUoAa+Sp/cD/wtiF4Xm4TqK1imWsZPcmCGshGzwRob3EfB+TW57u
OhRXuvRSCJjDAjYa8jG6s8ohOioKChrxO9NgRSWzqsOsfkeFCBFTpE9kEd6jahONHO+OLLxQYZIN
VU3WmJdRxT7GyeST8NBuBJEv0yzZyFhLBx0FGvYXDEAPk5YLSQt9dRxoxZbP9E1Vy9StQ4H+RAUf
i2Ll+VHeazevk40q9DQ3QW1nSA8lZdZlgqOr9OYfleU0wXeLx6nTd408H8icMJ5YBehtxpSDGNur
aSvS1nsKy9YISANBhhiU8iYnlaujK9WVrhxeeqMiPmFJuLeWz2ryY4FjDi05LkOQz9NnttdEMC1l
vLF4KEROtmKBeXRgU8Yib/tEV2n0MwJALGGF6E4f3DsaEbOS7Lx+ujL5EU/1FJdUv6EHYWWu9CJ7
rYBFRuoG+pzhRxQ8V5KofqhYTAoqQTmJXpVYv/Rt1m2MstyEYTercfdqIrkf4qASKSyw9y+jT2aL
cLCbfHa3ECs85yUisWfvvzKABH6qxjOjTbH3qxC2zR7LiOrDQSiI6YO7qkcMH8p2gLelc+IUaNZ2
4FKiaFNW2kbHxBR3xiJJi2WDC8mosYzEtyhoaSCD/0R7a+XBmyncNZTwYze6i4B71m+pUXOyl8Sp
qIwm5ixSnX/b5YkCzhTHRE0d/ohEkjiagf9+eQJfovxZufXPLv/r8mTJv8jj1cLPGtUCP8Z8vy5P
/IhqkuxyqjokBBpV4j+WJ+0XSbdYvCB8UvBReP5eW6q/wElhWQN8QqD6yP38Sy35d7Uls8g/L0+/
HrqmcJAqrFLrL7Wl8uy1uIqlZGGNU28R9T4o9cz3jNicwo162CJN7qgf20G8mZd6EM6bXL+YKitT
1IbYrx5rI+rfn8y1cqwE1R0vc/ikC0xThgSih+IJheKqOEvbQXktY7IfxmLgQ38cjVa2KwtFTXUX
rHVZzNLanz7rwbsHI8CypgPL5rUmS6xo5a2WqgdNbx9LQ2H11LVhJvkotnL9JIL+6Ss6p3rcr4WI
5nUxMISQ4tfmgY1LroxVkOmSLdzJ2n0g7ImL7JAQP1jK7N6zl6jPNwbu+hJ4L+d6kYBrXQrAOBS9
pxqpK92Z+0DC7ftlIfQrE5s7CQ/0eJqdhMMkCwl+69sD/eoQSVYv2nfQSGLe4aWg59dj8n3kFt8o
SxI9tiVdwNxStnH3LB0Cc76K8qGg/7a+VOLLFOdRVHOZkOHmrlG53GlgZhGNzKfihr6Okby7iVq1
TwKMkazU53tNH9Kv+tHaP5j1UY1CZorsefPhiaCL3t09G946HAxD+R4I2SL0KpShNNLTQHUT4icD
nvD4XJIi0qY6OmPyN3QasQ0iX19fFOR76A1SVCueIukyOU+ZKkFP2qXQ7uchgAN6X0UitnqLPryp
PFC+oMr3tanJKhaITFQV+dLq1TJ6FtuOjfvQkgRafOVP2pCgRTHo5c3KAJAdhB+CKbtdzIQ4Yz/R
QWhQe4D8reHdM31SSgyTYTTm3fCuiuFZj6ozVCnmLpeMqV9gme9yZe7LQtogD9sFFSoz37iZKm7a
Equw3y01VMRBTQFZc6/vmISKfGuaMyMb1pKk2c/kQZbX/RqkZysQ1o3JdDPH9aHB3IpVcMd6sUlQ
xKc1pyH4taRTVaA+8p1St7PQpFkSfwi5tDIg8wckTt+1cobQBUUQUnTICU3L1Fn1N6ZfeI+qXETi
qQmkWe5TYdbhhvP0RMHUHFriXDamTT3AKPjOBH0pJJUXJLfH4+kaPApqD0S/Ztqn5MswIZoyUggd
Ezyx6Sj/P9V42JsPcTEkWBC156iZJNSLXrhYtdOcFkXSfymaOVNSkkZrTtkJ8smaODh8RAqklUEr
Eh6GXf4QztbzeVICgVC1+7QJA99p5IUk5IVzH5Da3zFcSXAj0R0ugixb1QWuY7kksyKCAPps8L9j
gA+tkYKEJ6BpGBT0Uu1UaIU03DtFBy0ydO/WoVVSsOjS1eDF7lvr+iGqq9JnYKar310Q1Bf2aYPB
y8JPAlgweYu0Xpgnnfa0KwkTypC+JxH7po5RUU/EcKE+bY14kiROjl2pnsp8ET0hJDxuYi9SlNwZ
NSluqqvbQA4XAgRwSbmaUuVZZku6K11j7GW9YGziHiklB0m3qbHj0bcWYyXpm94ukkjIJv+2p80f
ql9RlLAfIijBSfi3VT19Es5V/0Xw/JfL/3baHFXNMqdEzITEP/1R7Ifg2VB/51ePbZffujEy8dds
Mf6Y2vRbR4YfQW+kIcS21vhXuZAEbf/5rDneczo7JswyVWSvMG5X/ljUpzrKsXuhPxcG5MI1vYHn
tiLmtIT4G66AHjGj4LXNPJB5wcV46bEuCeSVdWdrhdcOA3IeuWy2Q0C0zuM1Mlxjy4BWpGJvRvsa
+gLVaxbmqVnQFe/2UFRV2gYr9KTPcfD+nH+M4U50as5wF9A5zRr9iJBO3CQMeOZQoEZ1IfNuCB7C
0lniLaOdAR85QjsnFhSnk3ZXpQuoMB1j2X5jvrc7qAVz2gvpjQYsw3PGqxX6kRe+q9MRQ4bkoduL
/eRcEgwFRGQH6D4jswdGGbRUmuwTiGNc6geNy1gxP0Xrs4blNANexv+P6oEYFRADY1zDfPRTDHmE
giP7YPwprD5bxt3BxFiZ9j2y66uw5CLccNrMgRLBdBhD4IYXjWlTBbzb4tN2rLRpw3qI/VJbPyU9
WoTc0QF2yNpeFuiMBLTMxfOwZZ/EzukTZUDWO6oKog0M4ohhQSyj4t0HmqBMljHkcGaHcJpym/M0
4+zhM7wyVnfy3R1kiWpvq0lI75jBOWMTGwQQVMd5wmMnanvVSXqHKXUyu0MVIRoXA5Boh6QBHsdf
lY7RrX0JL9mC4K2ZuCYedyBdcoBmAc2LDzYBoHrujo5F5u4MCkE5Y6x55eRXbq0qR6YXOj0cJrAR
xxM+Q4ODiojaZlAOB/v5STQzNwpFhstzLIBkpCNwDFK53pFMcSWAwVTicZjIc4pSEJmCWCkWGVAD
FFOfvKIO/YZb5UpLANQ7g9P1fNybGFPacSNmY/uYPefbAJbCmRszcEN5BNQ4sfQSN7NCd0plVyye
nyQvvpvv/hndFzQah2s3v9RvOnIM/SH+ZOwzyRhjvI8RNkU0/kHXpWvZ8Lk8fnxo/rzfMEKZYhmU
j1PrFCMIAoDOyWEG9xikM+MKfjN3KXcQ2dKSNyr65yNEWl+Bk0oJ+yYpukE4UBLdMiGmgmQbHk/T
U6BOR24qMdmFKXJk/sVFU5khUHRheMsg2u6u0avu3MbcMBVMRqKOABL6YfLuVlNwOPAsxiE3kx7O
kFBePUBOlmWTyUUwtzKJeA6w2CoUesthIylrRmDhCLzW4H9gIy4m5LamMLEYiZeic8xgEy3LV+0A
xgucTzadjimumjsgi6KSveOyNKcjgsgkeX4yyrruG38fHkHOwQ7BgZmvpA+lsvFTToM9fsXsIE19
CDCCW5VOzICiJ8qWT08TrAjTDrurMexMaPwZ3/4FbpWjADB/Z1r8Ix81WJXWkvlg/6keR2grGrgJ
DclynR032fFJ37OdPM/36ABa4omH7r158DrPl3E8S5qLscikHYasjoc1r268BnHy2R1ErWJDTtQu
fjraKKVpVvjXMBhFMDnfpe+ysLG66YpdyOxz1+wPpmq2TcEaxcNb3Z0y8yPYoXUyYLMei5Wct3Y0
uDGBPhem53zaUcwJ+UbtX8rnKTKdoJ3qZEOeaUSUw3jIUv7VmbPyBxGjB/r2zpg9O3Ikev9yp8mq
LMRqfv8EtUFq1lz2yNusCW88chejYpduCESlKMZelU79SbyRyCuZq4yeHK0n3WRen9XYo29JkRIe
Wprjnnq56je+whUO4Ch0y4TCY5JUM3+rjASySTJvYf6N7mGCZheZsJCkKV/X8h6PGvPbcGNMieYl
Pgxf2yaGe45dlPCtuTkR9nWCxXEmXu7H+1HUDiY3U6wGEqu4Q7f0HesiqFdirXoPaeLcIIWJzg7s
LCbewDT2DJ6bnRDOFz5knmU/j9PXcNmXjYcpY8kqLQIxwVPJyo2X/pxauIJLPA95X8zuMv7QZ5mz
J5InwwtCNTBRLVGf4MOnZV95BZIM3f23Lo0oECQJIS7zHPqIf9tRoDTCwfAXL9hfL/97aUSnU9MM
3TChcTN5+sekaiyNRlEwNqKxafADxP1bbaTgfaAFK/4kQfz40R9qIwXPFvUW5ApY1/9Sw9P8MY36
AzP7Z20EdAKPxljCGWPt9IdpVYN9MvJ767mokLMg15QJhdenlcHGFogAGtD+G8dxStG/oWdoi/FL
cS7Oj3eTwDVkdkeg/gt1Ee1wZYU7Yct6N8B5mIwedKB8FCDh/ZAV7JHYGC8rHOuFnVYIiBx5gYoy
Gvl9/jDjYi0DBzbvjW1MYDL239kke8dNDdrnqPYT3WAg7GmXtJqPsmMCrx3mKyWMUJK6mynbTZzB
0S7apaALVLvDreQ+rak/1RfsJfWF/m2KcyZnhcyA7UWjW3DmAiHzH+TKdsrq95jn2hea0xYiANl0
FzSpmTyFeJb6p0B4KcXNXdw+DsU763vxjn4V1qcPvOi+Kc4p4llW4kMGZMU6PcP3MqAQHLDmV+cs
39B1AF2dMkRBwwpa8Mbeknz6nPjxDYeCHOMpO4/D06nFDX1jRIRPR7Zr9LfM8AGtdcG+XfnGRatm
cb9sfBbvT+7keMeag3XhoGuQeee37iyD2GPpYan9RAAVhdMSRTYx8+diM8KtGBBuZZZg9TGHXz4Q
e/LZn9nkPrIpFwhdI3SJd+MyXNgq18khgbtKGyYRiHMYPNR6T1a7uXyO7049N1kpKbdEOtPyDq1q
Cwvtgt+92Wgtn4pDAKsOBddnVU2A4LTzpka/5mTqglYDsYuFIwOgmvu7wA231cP1O7e/Rqhct0DA
iH2UmPUXtIDcopgor826JDPRWhLAQdRudIUsK77RBqNyRQpdX40VTFP0rJlrIZsGKNva+lmimT6R
nGoj6545uLIJ2SxQpqotOYSdMsccwJiAInECtL6wyqgCaDqhqM7mGNVRmmbH6qh6lY2H3n64EEM8
kcAoynnk6LTQXMQ6lm1ek6cNoy18j88IuSFC/PzzNf5T8xeCIbo+aUN1ILyrR2lDuXIcDn0zY/9N
LYJ0Cp0cIhtqFFL2yLF4Iy3mLY0WIvl0ZB23i0hbqs8Nbm4fudjEhGlAS344kRMRefBYop7MiInm
bSludN0db4OMjxkRyZ8a24eJTNHGHA5HiS28TzlqU3EQ4Q0bBF8p2KWrCUxQcYPApXEUqURXudF9
3hgEv0ADpY57HqpRnDTazD9r2ROuJIJ1PFcQCPIpapmE+mikNHJ9SL1EWACUCcmSSIagQIqFAlBD
YtnMkAUr5G3M+0+qLu4Jd6OTGOu+dOJXLU4FJnbptroFyLoDt2I9AgLL6ZOYF9RV6QHbdoXcyVZA
J8GwA4W00poTIEn5W6NCpMhni9G6DCsreZUYswhsu7QXBS+r0P8YwirvmWAentKiJC0wOCCgq7FH
o9dfiAjo6CXwXh08nQY8WWSEkinRNKE6PrGP4ySL+AmZLADAq75XjRHqpPFgIyppXIKN3MDTX1/b
fvLKTFG8hBvO6fqN+kiyoXadm5W2SEk9pIlywUa+YqR+rjfJlcjDDbq05NaZ69qmHZe6mDNFjyG1
BApg0Zvrpphl1oL/UH0P+Zk5O6lYEJgF7/m/x0VaI6oi2hsx26g+qw8/sG87yqkAcSQeWKJyUCiq
d0gCzgO5aeCJ84pGZDPT8VyJzaxK3k8sgmBQSteqVIpZSA8AQHnVty/siOzGgYJhfj3s0OM9w8sB
6ivj2F62mxGUvSs8bv857V9GcONMJo3RmDC3giA/rIsrGm1+DPCHGqag5cQ/dn8Eb4zBned1I7np
oWb9w35AXM/92hwRqm1QUU6iJXQHLsm9rsmjUpdw8OF9cSvcALyzbvtsnRImGGNgYfyCz/wcXD0g
DBsqNUA0C3MR4BgUmSjZUe31LwSzolDkT/tEwk4VzdiK30EWxC32Ntf+uHDAINYs3u0zrqkqYPeN
Vzm8aSeUe1xeO/ErHBdfcoGfH9opuekzbC3WRFrzdLCF89LYQV1ajDJ6S/HuzZxHrH/ptlzi58Gi
U/SXHBcf9Mql+pMrzQqnU1weNyrAvJ/zP2RaYvXlBcJWf+F/CUteh/7XMr3EF2japLawEgI1X4MN
RuR5Gz0FvG23pLuteOUKy25/JxIT4T1sp21B70OcopIHgQSvfJ/1tsBXi3p0BLzEl7P/RZek4YQf
jVfN7ts8xRf+Gd0UPMjvKGP9Lw4lg5y+0E9s/HmHYHjg0d1D16Dtjzl8NLcQsAXwuh3369BwYHTD
pwaT5PJU1fJcX4Yuu9nDc1N4wzpzwqU8vk7if+ti1Bi9WAygKAF1ulZ/W4yiM2JI9Odi9L9c/rdi
1PgFX65FlffDU/ZH2ZRlMPlSGW/JDOd/rVN/K0aZvhsWKi6A/jTPmKf9Pt7iRyquNobE0uhEg3T2
L4y3LGmcrv+5GOXQTY5h9A3LfPy5GDUqvVRzI+sXGCOt17Hx8mDjPxmnqad+vUU8D3STZcfDmkAv
DIstr6/DD7H+Ob2SP7Jqj+mn5mmeChXHE/VJvqs2BnWSPqHRDCDQn3ckzlZ0s+my0GPJKvxb9Fak
I98w8O4O9FgYsdKQwRCkcYact5/aCrua5dGPGbsn3Cr9JH76/BwbO+ALNnRa+s14bchKGCFzSr2D
9UFuNELCaQ/xn8mMxhI9IX41bPao3FW6Rk58U4d9v6HRMoJf6f9wXFwQaVHq3WWaSxjYaLsQGwxe
WjpyPaMsnlZTiJvA8MR1v/HPPBKEL9XzB8YlfW7Zwlf/WSGiNk6FE35rb4M4VTE6gVudx9++MfWh
/Vy0dcQMxpxmZLjTIbRpTMY2A+b7D5yoDPOocu6r6tKAEys9TpPGm6Y71tPlCijWbbrsceLyXwIL
wYzTdbtAQ26dkHVhAUxVrxb3/baDOi6Bz/muruInLmj4MIjKcaj0kYuUVrzCiCXol6pIOHc768Tp
X4cGzLJy41oCxX6s2sV9TnV76S/td8duYLCv3a3IINmKcB0IzKY86gh1YKUTKaOiRRaMclAI7a74
2VHUIJpGK83YbcySoyHAjMXNma+P8n+ob6+5rC0qDSKscfe0jXYY/yS2ikRYZpAHS+cUfAVfaQVC
wC6Zm5zKV/lqbOAJOQCPPlAku/7qzogK1wZgB8c6hd+PFZr6pnvp8ZZJzh3PFY4JtgQ/KjfhHC/D
1wdJueK7BiyMIKxuhUik0pig2lh7ItODlU5A7DSmTuyuNSpAuoEbObje6cgocx/tGy09lCTyTPYn
PWFy79ImfB02MHis9+xGFUZBBkIGuMSwEYCR758v6imgO3cS1+I6G00RxCOe0nw0+lQHqTzcDP2K
69sQ5/ES3leMfH421mjXsbqjEap64ffP3GxVccUXqndClMQrXAoNco8r81Qr/ayOZqI+k/VZWq2k
/WNlrPvYrS4kqT1WwTyY6y+SMN7gAIkVdW2/UVQPFeCbWE+t+1zeAoqqKefH4sxtQEMZc+iz9H+V
fU5S83d3q6sDj63VvRWSM07f1AJxNLk5Vinbd2Ne3F7FbbvQ3kY5GA6/0eXQXcBPWHtzi7rQ1G5a
9pkbkKQdTVj5JAOgGueE/OPZQQZfYr1iTj7jIZRwbOFOoSuopM4YMQbzlHJlwb98N1ZetF5RAm4K
htn4MmD6M7slqdnjxxjlsRy0GzLbZoEtrqrjJj1s2IN4PruKdKMtni7SN0xsD0Rz+UqM6Fizpym8
pj7lt/vZf0sA6l+kLe10WvEEGm6sLymENyLhzSHnWCA2xJrdz5Aa0+KNFniFP0LHdOe/AfZnYJCB
HfVX4VZONsql9W+NAAX1wWAO7LHoaCfqDjwGHkVGP0/xuHowBGbNXHIBml8fn/X78yyyI2Iqwi9C
8ZrIwFxE/1JLTqCh6aldi6ASBrF68gJcFQgube9lQjrytX+NkEkinZJtONr+wy4xslxiersshZ9C
P8nAu1g0wGiikQNSHJVh+zjm+oS+34OVJy5m+bOmuqsGwaZKKpbVbGDFh4Uyy8ZIX+778AlfsJ8W
7Y3SA8ZgRojcmBwBJfzhZa42IbqxvjKcSG9ADo0V9ZKsTRIqJnIegVHtNWPLYCOiJELqzjikn4In
3C/FvbSVtlBMKq6Dv1uSGeC9fRsTwFXn+AThUrngYaXlgVqSXfxwn1TvJAQslEt1jo79931z39Ai
2V/iubjo9vQ8SAWrm33J8JZYjnDFzY55k5iAs+uJx4/XhOohF0+TLScIxrljFiXFE1sLsjO1BCmT
NzSgAOl3H54Y8bS9/0U1xsSDcNaUUq0/LIddtrRWBf+iqrdW1krwiN5zNTJVIdS6z+3YJmTaVHFI
lIbpjW95uZH36tdet5cLj410tbBmgqeAnmXX7quL+pqPj16HgwyKW7SIhSlbII6FMfK476Z0/WrS
c9GP4SZMaKwZJSAPPkj2S38QMFRyuR8mW4JmCif45olKYIqy6eF0gaGVs9CIhRzDB8/0WF5zoMYq
7zJhjnnp8ZrhAO0PPDl8jM9R7YlPV5ilF2rPqJjzTHNTBfzvcjF2BFqHuREHxaEx7eJh5s6iOnF4
su8OX43HjtfZFpb0IoCm86q5s+ZSK5OsxnApc+HzHiB1QlsAr9uBIhZW0dTKJzP9UH1oV+PavMan
dB289K9sfhOB6FibzzUSjvXDJLMbbeAkYGSGXYNoickAo+NTOLbC5M5pjxP4p+7KG0DOY/oODzfV
NHkxPJdj+g45t8vx0EnL4WCZB/JgDp8NsznsZy7fc/w/ysXRDfC7YP2nyOgf+Ia/fPt/qG34+P+A
0gAfVwSCa9FRVdCR/m2bFnGpSDPzD5Wxirjzr5f/tTI2lV904FsmI2e4XQhTqXH/oEuF4vtT9KUY
fx5g06BVTFFWKVV/iMV+b9KasH01pLOAGn786F+oi2WoZH8ujH8eOccgmZpCn1YZZat/6NIGqY7O
OfLlmUnRAjq0cJXtGRCv7z691ovntdO4g8dJBHwAOQQ2E236cRMU4QA6+YJF6v506JIip2LZ4oPk
FBqSLREtmgeNlyEVsTOhWxXSVLmYpAwktu88JVdl2k38cTHpi8mAPHwSh1d24Ef6V6zoIM3bbYgM
DZb6tln3XxC/OlTjbPFwa23povxf7s4jyXEt3e970Vi4AW8GmpAAQYImaTKZZoJIC+89RlqJNqHQ
UFpDa0f64Zp3u/u91xEdoVFHV9etyqykxznf+duHj7di9cbCuYLygztaEXUuUndusJD538pjEsMB
B88KI62wKwdPlHej9aXCwRl3jox8ezyTMda+sjhvaDbcWkhZ9U39mKS7GjqTpVc+1kB31hrI9ACy
WhPISn7PcbTpFHWlTc85nwTJUF3nj8Jn+DXc0/NsI506qKR4kauzkhndKC4+Jx/SWTrLJ+OwUCMS
le+enp8DDJevOKr2xk7bKWf16hsklznMv5hhDUeFp4/BHOM1DO2reWWxIGLX2gnnn3zNqR1z1xI7
P92qV/WQbhdsx3hH518SwnUeHhSH0Hh7PuaY46xqNRIBSXU8fkHEtPje0/ElpijY2i/H59P8pdMR
w/njue+2BqZbyj/QKBcOS5m0MyK74CSzm1wCeHEgLV0g43UfdXcWDlZD1nzxbQa9OzE/4mnlhsS3
bLyyfyA+YKXBoXGERhcVVHVArDjguSsneLr6NucHTN4EJECBDy6quD2rLYsWm0dC8kP6ouSP8PID
25L5Xg4MPNGFW9R5SthLyMrlkOTS26v6LlEJeK4WE2Hygtfz6Jm8KBPmS1RXoG/z1xKLAIq7XSqs
KA9oTjx15SjVVJXVizqLIiMBEEOBbSNshL2N5ZuXanxI7GRDKrpzA5d0AO7dYDN8CLuO7Fg+C+m6
oohyRTXbk0VEgCvsqJ3N3Zw/RJSnmbDi25ywusVLXgcnneErRzS0F3gc2V3CMio/DKvt151pg8HL
35gUpUPKt2ey6VEUcEILn+GBaftdwFDFxhgLNsqajeF/8X23ZAKPX1lP6Ke49rUDZcVgvyYTnd6/
iRx5kRDbkv4KQGoyTSpHGPPItUhcDTcp/+vcyuvPGLP5BUy9KTAuEvNLXyNi8E/pQX+6E0it2RTv
qrDemL0v0mN35Z8qBxM1hXwfN3j08FSmO8IVlkRtX9gGHjirW2s7gYGpuiTi2X8AtySbaZGZ7RYw
XlUesYcg9Ru3wXW5pCYHtx4YOl1X45VNbP2xMOEEsSwyl6W5DcY7zdwiIajSbp+bZdRaoWTXR3fu
v1UvQp4ZDZyKZGzZ74p2tm39ctwkiAnPCSSDLa5RyqhUyIx1sIbRQJZ6FWNbVImROnJWgzWRYUkO
b0Xh+uNTGmBJIXkZHqetSNWigKDeR8exv+vVmjQTs9lkNDXAPZymu/FiUe/zHoA1dieWxmeB2QhG
nZkp+FBWQ4s/s97TZE629TZQPEJpYVhE4ltx+cEXwQfVnScIXqNcYIoIoF0CS8g7ZoWjcwggjH5o
ylpGAFzUJBSErKe9KK5qfd2eevOgFtusdtXpoHcnWi+ih/BN9u3yu3yqNyRBRCvGSesG8i2ubpBW
3HH+yJeEz+IdngkuCT4OZg4RTvgofRqtqwGFbidSYey0YJksnvWTqewoTeDogrxElJwxXDVvzZu2
bdbVhRSL/gu1rsmCzuh0oR3mKCPjK8gTduNNtd6AFXvNAnjQbIbE/hYlyAgps3OC4dUQV9n3Ul1z
FM/mF8VrVun0W47J6lk8q+f62ar3ObwIV0DnqLuG8/C7/BCB+AI5U+5a4CUFKAm24rBSrtM5fVbP
EUnPLbfLjRFPFmyn4iDKsT1LjoQoarH98l/r2n7M6YvMaY9oQuS7K2Qi1sk66QxYlj31jiQ5IXMi
z9uJiBdBxsKVi+mXHpWP4K1xEVs4IZnQTvcU4AtdP9KzvedNYUhcp59G72rLZzrZpuylBz4vM1uk
9VFbcPFAlav4sZnXxYljTv4Ie1cfwHKbjU9A70uBfONifRoPGbvJ/JnyhFJk2U6nEFKD6xZWZemC
JCnM8TG+/nBJGtBPCHL2YbvWh50oc2VuLUjJrXLF9VC4tAOnN4vL+DxWN/+RuDfy6IDcQbE26JaR
BqCO9CrcE0SoIDdzNd9RrYdJdagya6Beew9FCKzNpv5Bsqm41Uv3qp3U1/zD/WS93PKSBg5ZZ0uB
zvRNLppXPJGTxHoNxMxt3igRQ3TduMAGBnG0IE+qUz9g6qM8d1A2WF6qi18RkoMXDJyO05r8RKOr
zYdK2gb76YlCNzg/d17K/byeVftMTug+crQtHS77mh7Dlf49zJ7AM3mo3PpWPvQP+QM9ngMrqltc
cpLYqfXz0pvgcB2vE+7S5cJ28GSg0n6jmPeW25Csa4UklsSjI4kOIDYeUkMIXjqayLiceMPLvFG2
oHfIn4he2TaXEnnZnnp2gpK6S0AnEllK56VAT783p5JslsrzPba84/CU3zTWdrqP9kSx8ChoxLmZ
u/Lm70AFuC/pOb4Z15Q0Yc2ON9JH+zx+hEQTdE/KPnOaJ2CiATCfT2rxFN6odfLJ278FR//MRZQ+
UORxErKlLiz4tq7GdUmNMXda4RFH3iG+7S/10jhIQdiHQAVA8QRIVI64NO3cRw41SXtq3Vp+JHIp
Ptrlq+/qKbtg9dlWNsdoXO/ZMfsuuSaO5V6H1Dw/NqvHR/qmLOKyVZvrAW80fGC/VgnFtLGw5E+s
WOyZ6KPzJ4RfGE/WGJHY2eotH81sPV4F1ko2n2vgdZ3dkwNCZQwx7tMuWp+7zWDH24gdevH2E0ak
mGy78DsTyhtyDlvSIkg8aVfMoCvje36a9mX4FRG5vZaPQr9eNuqB0+O2TR3UAavOxhTjzN2mfAZI
tZWL5JXvYEamrW4CTrFXeaNxPlvHP8BChJI6jS15yJLSdvM+8fNIYFDazEuGybRO3yNzIIARJHLS
Uebkz9mRxz9f9d3C1DbjPU5sfrEuL4T9Jq9WrenQjaR0Dzjp8RMmtHAl9YZVmHYBLis5cLT5yDF2
M32GMedRj/zRN17FH5/eNYIEdmCBFFCQJo4SFF0Xe8Kp/6mYVO1MxspDkjltUCsQr3h64Pfpc9hI
XvsTPBbUhhGevuqd7PFX+RIKJvIqffE8oYTfVcz3tW25zODzz2CnqSe3XoZczBM3Ha/1YEeP6JCa
A9kt3MpIUMKCNombYle+W258rd8ND0EQ3t+YJPEfaM8u2J/CLZz3rjyl1/hqvsib8f6K7ksFySPr
rfOIWke+ZcGYwcPvhEuoA+JonnBJTyjIHcFtds2OgjNoPH3TnnR6goBQ194JUJhOP+pHN0tVDVFY
382NbYmhrSO0qbSBuJGB7jvy7B9wNtduezSfq43iDDvLqx6RcmUo8g/AZy/GfdrxQ4xXbz0x+Ov+
aBVrfBtZg+xxk3uN9BlQmWen/J/sBZGiICbqDQEM8bG+xluysJDQUR5V28QPrWKw7Mpy5c4l1vfH
csNt8hifsunWw4Ei77/mexrjDgCmQL3DmU86eLIKZ+4aKux0vkx541VkFqQV7Z1Ejo74sHzTt5xU
up1oHsUv3CCaLbRE0avaHkBt1vNbTa6EwyyI9v0Hg0CzC848GM1TXzR6F/g4fPgbInKpK0RCwLXn
HyzaCXoKEWcXUH/akiO/RonodB09m6jX+PQvWShcWVwyFKeRnJe5mrlhFOEmDC4eCrFgT7bPh7OL
s9xYfX+yBnFtRLKNPSAsqNi0zWwXERfxkT2DV2hfE1hUsDIeta/oY3xNnmcA40eTYYpCU0h5i/SU
BXM0VY9C2qXIArxt0R6Hj/HgATCC5nMaQsDBbkKyMlOKU1BX3K5b0FHZXrCvcAu0vMVlGIUbzaZF
mPwUIrvEDYTiO98g/G/w+EVdFtpDcuOR1Y1YL4DhivdxIPCn3Co//R3DzFfx2HKEcJaP4PhOWdW6
OLcnoKGnJYREJISlewQtj16le2qtsxaUesXMzyWAwjI/iWRQf0G5u0ga7Oihj3cS8m7abnCftz8l
mustozhr+C7eNK5kV0iOcG+zy3Q0Nhbr9tm4UlZHwoXXegEJWyzrjMX0IbItb80f9iG7c5GPpGiv
2dQSFyYAQYLhkmnkkGRU2GK/ZQia99lbTDJNaVdrbb9b8gs5gd8ZRY/TPeeLZnEYtyyBu+FViy7t
NqPqAn2ftictYJv/qiQ+pDBF9Mc57B89/LvCR4AANro1kTgKFyMgbYP9HkiYQliv1yiK1NjcypVz
OJxee8dxXpE8ohZKmSPea95pjgVt9BKr3sCakt9Lmq+pZVf3EEEZkVrdt7ke3b4+gSULXmjaxk/x
RQL3U4/a8GqQ2cGxsPLmo7/XeG+iV8Ej3d5OPn6F2/iUSQw3qmuGD4W/5nMnM5Tvqu1AFd22Ikpr
paBcNtklAM3WACEGgwrYrXwEAEBSvrRwiVdO8Lvko9qHHP5CIAPdQZzOEgTZvvSWwZ9rT9oTUgJI
/0i6IXTe1vWB7y6dZgpICmk2gfVVR1siG8yP1CvflpwFrqAnf7YzUlTgr+V98jAm++yhPlK+EFH/
sY2J47q3HroJ/mlq87vR25BrMFraGy8/FEPSOFPAEWf9XCEMVjFG2QF6TDYEAAAW1E3POOs70rtq
LK68RyMgp+ScpnaduSRQOUL79em+BvWOXxjwwrV2qbp1y/DKhbooWcpv8iGGZ1N0aBZgTGUj1amL
yeidQxC8GZt+ZenOhKDLR2gm3Xo+ke0xfel6W6ENQlp+JW+ooaqrwiVG7xFXIL02P5RCcREsDTxU
ypBRR4LhCwcR4zOlw09yJVqVb0v4Y22XnM1uvDcCXS00Oa3Ko4x4Zzpqi2gDOcW6eSyv6FD8T7LX
i7NP7SyDioV0eGV46sbyhJIjfOopAyRJcgO6hVNg9gxPALzi278q9qn+ikzKiy0dDwsuHPkfqgLw
my7c+Z/Y53/4879jn5KM3QbIUUQCSgqLrgIu/o59kqL9C2ikyK4kqfhxJNSrv6sCVLQEpm7ioF9Q
SSoU/lQF8C0RxBRgVNNUfPuy/M+oAn4ztf6pCvj9oS/3wbPGxrPAvn8NfrZKb9ZtOXa4RqWfSpkT
DCZkfhYDy4RiBdtSzzjKQ4rlJjBJ3pD6Q1/G9BL4+pNRigPVLsGr1m/7YKE/0GXXyYNSLKAfyGib
ca7Qaf/0wScHg1qVmxQKzijQggyTaomQLcJtgJaqExmN3ZcuZZuZyYHGCGwU46oB6J8XTIVObTL+
c/0+wCKVBPgN20r1nUBo13QX2EFMjdNCVLWAs8KtVGZPoRrcb+2yIWGoXXAcDA9jqHi6BNQR3jpy
OmaLkXFGil6Kj2VCfR/bVj7kbunjVR8rDRMeO0YgX0IG1FHcBUPxGhQC+ssh5fB7KXEjarhvzGlV
NgXReqxLtDOq3Vs/0L5yilApxTDElB6rUXY0AuA8aD22qGSx2LZfckb2FqEB21GxvEwPuLT14MG0
ilNRf41Niuyr386BZo9Ndi01ZdXN9DirV4PioC4nowyncUp9Q2TKdt3p+yYJL1nnEzlj3MssY4Rg
+JxmhFfIEKuQLaaLkRRUAipN5VYY+1b+GDKWlJYZurS15GkYj7gcHRWVQEUcn2581UDOIu02Il06
BuHDqDHTcnSFAvusTMNiAukYGuknn/0PUVU2hRXtRWwlFfupMD3UhfiR6+GFWPhyWmpVu53cXyJG
7bo1jhlHHDJ3dg2Z7D3j4IBUOou8PH4VTJCXkryGkdOURuZw1x/yhlKYVPnWlP5m9YhMOvnKe3ay
SqrDh8xuqbajBiLNAxK2rLtlLiK87wR7kPKakkemU3SFENdMO1vKnwVL2lfdLeUzHh8FIODK34yc
r/MJoeOsvKl01ESSYY9UlA/jUlUDI5U8pXKPm4IcLvqZpNdUBlpVoZXnbBOklWNN9w5V7CzzaRmD
71K+KGr6VrMfSiq9Vk0d7UiPR9PZbqsuPOnsgw1O11ms1xIVkkB3dcvgpD/3/Xfa+oeK5iK11h4D
YXi2Rp2PNCktAfvd0JbtKqPiLi7QL8SNcgqS+GxMsjcl4y6V2VZV9AvtR0KkV2ABk0XjVvdncuR4
LAXJZOTgkGGn23GQb0oMtNGsnfKxferq+qlrlzJ1qp4oNTN2hiEXq6gJP2e9Tx0B5jxQw2ffat6i
SmGWqPGrymtDzbqL33HI7euQHDQlz48EwqReK8qkleL3JpdND+2Y2KJ61PXfuLa/odr+JhtK+lsn
4rKUUUMgo99figh0ZdF2/fVSNk5lKElm3l6KmleUDtw8sWef4s+xXyflhzHj9TDN+6wweWlT6o2j
ABv6GAI7KtQFWBeajwrCm/wg3rXwqvVX1cBeC7R5H03h2zeUda+QESkzjpNMP5LWapoPdamuNBr3
iij2ZpFapDLYh35wkBTCKrRReMmS6DC2Ef7a9ma0OVL2+l2ojQ+tJ2IPrCwTRdckO1+PaldnLGvI
D1g1FHGFBmQmgUoFyoXcxwEpKQTaFeOTVmJI04SPvE89iplM7d4U2l0SIVxUpWXtxsDXnn0GI8Xs
HCPrPirdeM9Ft0rEbV9bkN/NNiyQCqfWV4bl188rTlTtq6n1imNlPEeU9GoWbJMO2YhQbUIh4DML
95I067qLQCwVDxgwGgEJ5h7guL60CWZ4664PMcRJwaGT3NvK2qS0SIUCOeXo3+CmUi9qsYWCI4pM
ixHSABWPTwBLPjG+KCPnOIVi2mijwOxr3EmMFZuCtIG5PS1IzEYVGvSIEdBltOpnHwYvBQVm+s5v
iPGiHCG4DD3Q3UQ6n4b8UvMPQn1vlJBFnTGt4dJmIEvp5xbfQ5pZ6Cm3zB+TaLqZnikvzegySKRt
xHG5Gaadj2BTP3ThmzStVWtjlndayyWIjjZzev3MlbhWEWQ2rz4GadLscumwRCjpwq7Aw5dl53Ay
H/Py3uTmkyUq5xh5A3aMsOM1IKMpUzCQja5eoTRQ45XQJ4+q2BNIiencLoxYvaqFsSvbSlsLmvig
1R0OyHL9X9MoKodQ8FvSzajERWjvE+7QWO2TIA/7Fj2EaGRv0khGpmKwPvtF7EQShIsyuz4Iuii5
oqBujAJVrvlsxiT5/asOfxqSTSSZkoHIklWD9JN/OPwpZKL8rST0P/r5P4hv9RfmN0lDxcloRagI
N/0H8U12icrUpTIY/hGy96cklP4qU6GUCUGprBnw1X9S39iWKKpSFzsV7bf/lD9JXvj1v5aE/v7Q
1aVbg4A+nv7frphJLsSDZeY6WT3CinIUt2+IglDrjUgfvMpJc0yk5zmgoU5MH4Y6hH4xgfllHyEJ
+rhcv5D2tSqFDM0l5zSd/qZe//QRV4b9c9o3XFuQxyKpnaynrFyryfftgHOTr6VchKLTQOVY0K1J
jLofnLHUeqcJ+RpV1g1BGl3xmbadN6BHCaa7Rth1jaaFgq3PQQ+IYVjQUnCCEmW1L+1nMpZlYn6G
Xke9JmxTjbFPJoS/g4yvXkO0b4NGmTzHyYak9056iCPFbmidNbVdBGIucDaMKN0tqNnSyHTNgeQl
Ysh7HIsBBmogJDZjcgcnkvyrtSxYECDDVRrlTYOkhCFgrah3U0h3cSbs2lh/lYm0MggPrbN0lxlE
jQeBPYoZzo/Znul7V8RnAcVpPvLaKMBrQbHp5PJxjDFcj5zo9YJ1V9uEyeSMkbI1ZjaXDrxBA+4N
ETyG0cakO6Gh37HWE7eSOjQA8N8G5B0WSSNme2ey4ZStinhiJ57ICG3CSFgO33JTsj58FSjD/Drd
huDVtdox5eOJGVXCkMEvjX0+vhSLmMY8+9NRAdC2xGcZ2CPIYnfoHvV010toy7MnK0PRi6FSIeKq
RZUmky4lIBMWoOpEZJehhYZeVxH2c9uztas5IUyDyZNn+RuY1QIEB3kVrEMl+TLG+SzrPApNGW6B
wYkktE5Eye0M5u/E13GeCkDHJu/3Lkn0U5OAe8tz+qAow6b0Mf1ISfcs6r6btWgFe2Kqxxjyq/uR
JcBYQRlyL6/Da60VT6YcwfepUO35TF9K1z4HDNZzOfkEeR2GgfgfoWvdbFKfZJSjfYkUudYyu9R/
RMyfjRy4pIvsZ/lbzPF/RW4ooQmICe4RjzUyjanxf7qh6x5ngeZ01foRoiUUNx027RRKay48Qt/R
NpW1PlBl2RCO385b0Rp/qvanUin0nTGG6JcBo7fJcW3fFqCAgpU8zhabCbSYNlQvMyJHz1KzWwiv
UPS0NMRkj0xkq4CWoN6VC9ORicJUk/J9KF+KrMWALa4isX6gAGfVlOlxbgJbWC5LkGsVLNAkvnLg
g59Le33sjj1oOhIaAnjh8moTjl44htKxRfFC0s+/8A5i6qpoItVnI1GI1fjH0qllVf9r+IAd6N//
/B87iPgLOwe5WIuFVNRlFvA/NhDpF1rGJfL0aFjnbCX+iR7I1i+ImBST8zymARb2PzcQviXhl11C
XGnA+fWn/gntFC7bv99Afn3k7FL4E7AxUJfzNyN3IWdTPesBTSPHmNQHwjfpYV1VE3FMLs0lVuvy
1wEo827dCILqlbXBokWPjLmmIaKnlIH88nXwjsnOP1KnxV+rxKNsfFoj8XZaOz+MVOFCWxGILx+S
e3KX4rcJMzg+VSJN0SrfNPm7mrf8cHbvy0ctZ6NqSbxy+aIy7Lmn1Hyi1Fe6pP7RQLW5g6maNvPn
bK1K3Dn8YwuFO+U7rUX+zWPaWra6JwTT6rAZQRvfVO0l9o9L+8pAZ+P4xsMu44PqUkWiJ7emOIWt
N3ARJoYdZHbwrrpJcMzA0BlRGyd4T+7ji0KUxG7c+GiRMBO+83jgmlSm3D0PQ/bPU+bs43opM4jZ
gjkcYxfjYcmdjPHcAt2kZQQNgn8k3wBKacer5RBwOH8ud2fd9Iv2EKeEMG38Y/BOncqN+5Afg2QL
axZetQe9OfB+8JqH2ifxKv5RvwTv3KGgf/DaD/Gzvzxi9aJexk/en+jev6guP3YRAjs3tgaHwMBp
CUbgjofl7ePPFqPp8gKS4HKw+Wrj6Lzr8DmQQ0S7fqa8RwAsqPR/mh/VlT41PGOerm5kjVaOcWft
0mOs0QvIeoOQSeniI0midrF6IbnmXg02j6h/yaLISUT9bkGKonsbrU2oqScDscWk3CiNkLN7jbmw
q3fSXtBcieVOCaQvo4dSRppRZ7o3DI60zS7d0/BNa1qnE/IVFvfMOJvJYrHIbF2CHykar2VC6A37
uc1/ZgpytM/yTvXw1K3Jwg3dZu9fp23pWqzom+IAEfrAzgX5GCfQyJCRoyddYpuvtQ5SAf+WL/kD
pCPACMDyErIAkMVvDstoJd+Ni27s+MW/X4KGN8NGfcj34ic35d8am+RaWl+4K9PVprV1nL3hhTOt
fNfVK5gH9aCkBdMFXdQ77cLPAHWLn9zW8BLfydN+5nEJb0Hr0ZQbNC/oFrgthfjKn0F1BArs81cT
hbLv0fBdr9K78Bbt0jsPEvIV64nL4ZB+4zcO0pwGGSpWmD07ZT1snoHFZ6/+aezhRX1IYXL5YM+7
zuR12fPAuDWe9/DC/fOoLHVTRKtox60sLK1n3mSqRV7YUnlwSxYFz4Gv8IBSZB436i5mT6y3A2pp
u+yfUk7ivGjUUH/ym4wvByACOg+uW4PHddA3vPENssdfuKdy5gcjJHG8PRzcsPe91ZMzYWhZ1RMU
QAInyHPhZrQLwyavhnlbtjT62rvDsBEIxUTOGDg8WP0hvnPD6nR65qYogkJ56ZwVesohWbHNdBtC
yHaz23rKcSnH+KQfmiyW+crgodp4ed7zvSQ6Q7cV3sttsnapsC+3NHxELr6TGoGAcpXP+i44GieC
BYfVtQNTc3x8EUuHBblI6/JjhFRZVqeNQeQ6jez8HY/qlda76Bh8gzhKxqon9cW3uQH+IEd36jqz
9oEbCOl7j936o3xG+FA+y2c6SWyyfs/yLnDzfUoHgb9VjufSiQ76uJGTDZn7uHeOoAawHUyBq+dg
hyQA6YPbwsVLngYTarjZrjm09/BavsdXzUtP7TuhIRDIgmt4yXk4ZOfF3pB9WZ5EaxMoE9eRM6jr
5jzhnP/V/iliOUMXJNizZrfAiZcsX6GVQeu9CASGY4kuhfFRXKH71kWcsSuTP8N1h7s8dZRFucba
IlNXSjGE/zIANAcPme/lmBzBLfG1I1TQH/r0lIMDczpuVRyVWiMyau7yi8+BnnK1lYD5XX8wEndY
yKj2qOlrf3m5baOzK+09Jul4Uzzwd5UCK9PhAeSXho9aacOjj9VKfg7iDVmKI6m1g9MnTs1nA1wN
dCBZPcHDqYxhJzgtqMPgRmqaimVjPozgJpvwkgc7Mr8Rt4sfIWknPPVFARFf+sGpj9IRohRqjZIx
vE+kwKwHdZti/lWe0OzRqoiwZGGAcJpIxboe18ZZgTIT1hPD/Yfo2+kb/7odnNl0eGzluG4A+HSX
pGgekkRxPayuvCmXRgQe1QI7Pqm1tNaGHSc0oBTJZCNeL/ZR/tPJpMOuBzRrPBRqyTGfNP8C495/
XuOqkg7y6zj7Gzq5NCb+zgctlYz/7b/85X/83//+l//1l//5l//zl//916Oe/NsP/sENSfovYAIA
AASx/Rpg+m/TnSSrv5CuT4LbMh3+hhz8wQ3pv8g6R3XL+jPl+Xd4QJWYFi116QXQVfA0oIx/YrpT
5OX4/yc3RFshcS26ocnwXcjtoar+drpLmm5Ohs6KznFiKTAJiiTysa+DRH+w/FJlWgC5QvqXinm9
8X2L4u3V0Ef6OvEJAsa5pSwbq5EsZ6Q2SlrlGv7WD6qZvZAQbpIg9yj7nMyfOReHc5tW4ldGWijL
mdHkkbmupZBLX+4kTqB8SuXEpJrCUgMnC6uYTrBc+lGCPCRQo6nMD0EmPmTUzcAzErVCEhEgY22N
9KqZg+8GczHbipUSNJJEBSo9RScioZJrNHpzWtbk3yuq8GSIwgfx/iEtz2CIuUKfoh720S6a5/gw
Jmq0M3qtextirgpVLC1M/fAb19owEzamYpzOfTf7lg1FlaFhKnnGK7ObUTpREoBZWwzptvUp+umj
gGt70D8iEMunptfD+KTJo2A3UWk8RLWoYsmKxpCOeX3SMOiHCDB9a7SoHRPbiDAArW0XNUI5kVIC
cS6IQCmrafSDm6EqwJ2URHMMn3j4u4hU/f08jOOLGkWS5urqwmflSu9YesKxEuyYyiyj1UELjUgp
n6d6pMoqqGKCGow+84QmJ29K0ExGvswnld9MBmZ5JVX5SMRzhEjVGMNmtmOtIWdLT42JeLup0s88
E5m0sKTPRnKuQwoJxQ7dhFhjlRDi8MeoicgPg4ghKgJ9GAIF0UkVdXZXhMalmtURx32I0IVY/eKS
6Bm+tEJdjuaVdBE08r3zniHPV40JEKvW9K+hBMMZuWhOhizN5SqcigzsKpgsU9pUuVAeVMJYp6OY
d6JBO0qiDszSlpY3punwQqglnswwL88qNRDFbs4jCQ5MiSZW3NCMdLqEyDo9DH6SI58OcyKGKMKF
ACb0DqOrcumagPdqlnrjlpV5NBA+PVrlPa17hBpawUY0hZZO6IYYFkBG40i2nC4T0urFhV9bB70M
wq+sMiaUd6mBfyA1pwxnpxYF6GPMkQAOwYwOfd6Ge93Ph3c5C3UOIA25EVOZZ9NuDKbFEl3I8A1C
qovhdopTudhaRGyjlpWmloSRGfp0K9aZwcIeRedonMhTDas+RK9c+wi+Ct9ESquUU4T8IC4wFZek
jfaHeY5QFsgCCroi5N1kVMt6cjhyocbaIORWcNZzMQJOyrrMOI5zNpzSRiMPK2FvDQMlmPjEqQgS
Y6M0CWUzImJqi7Sn9ddHvqNhGWKMS83hRSYU122tsQo8EKzrPLYxSH0nfAqzlXNNCTqBcaYWT9qp
LZRm3rRVmNGr1E3Fy+gXInVoUxc+zrMpF67ql3Xu8kX4XUsgTm3LSjTd1Moai52s6W1FCEUq624q
hvKwM2Jf2SlFycwsqE9ap1PkFmnNfOsTuS+3QxJKxa6GF7RNetsJiWtEypBi+aLS8pBzvrNiJLIB
q5nWMfAkExPZPCqmFwvmlNjmIIzjYZSGgkCHhshX7glEi0YKJ5UCX1hHvFfFJihxucmzqlyEchL7
jdKFZF5Ysbwv9Jw50owFyxGiMgttNRylR/o0IltUUpn3OaFw/aOujPg9FlvhSanT/rURR5inulBV
rjWVgA+BCgcnk3Rc7nUAo5FyEuMsFzZBvecfqASfUXOfrjRZLxES6eachZ7aCBoxIBOJqAhg4ylV
ezJu9RDUTwds0vQa3DHvy34rVLUCYdNmQ8CkoWWdeizysmOoy/30UZoC5U4d87PKR5j5qBkXu3Eu
ylvdHDgiaRF+2NafEImH1c6wcoPUnrmVnVTQ/AA0cxhxJjTqKc1kdARZbWRUktXI4eZ21mPXrArl
pWrHl2Ace2tF+8dMPFHkc3Dpe7ElObePgbao6ZZO8yQ11ywuYlIK2L+CizT2PjaKWE0nJIGZYrSG
Fq9VwQ98r2pYNU6qmUib/1/IF9PGv9kM//VaoolPW3QyBLmTkqEtkpf/PHhekSXl72mYf//zf4Bo
0i+svZRtSNpv6Rvc9J8oGryxpGois8lvjRm/j1kgZbqBYdG0YGJ09e9ANJV5jdxb5jPdWALk/okx
SzL+bsxa4D9ZNnBdGhRk80ce3l/z1iwdsHmKzIQSqbcyQmLtt7In5y39EV4T3OKK7ATBcsuJVh3R
crp8UlfqPD7hjtwvzMnYbXqEC0ZVbVqUOoF6K8h+Bi1phOcwvaa6FblRj02w/dblITqoaa3j7Bhh
C3N5l4rctt5EqKO7iFORMQ1rnJfRV4hSXJrUgzVwprOufshZXzxmFScfnE6xSoTRLHmhxKkFrLgf
CuoNK9kj5OQ+sUSFcfxBD8SP7MuXtroJqnpSlWfqIjzeDoAezu50QaSacUgLFnsNiW/T7yOMUT2y
Nkvj7DgjGTWfWiAAqTlIcelq3bVSVDcSQfgYC7TpbUDd3/mys+zNbfA4Td0mm5MHqyKPoiRzqzMR
CrNJYYDRSMJLV4l80tqznBEtBOotZ83h/3F3XsuNm1u3fSK4kMMtCYI5iaRE6QaliJwznv4MaLt/
d3v79ylXnYtTLvfurZZEEgSBL6w155gZm7pETQ9mTDXJjNator5lksVqCJ+DBsgYvV7gsZEtpqBm
UyUKxPfsPD3J4kDDOWEz5FqMgHarP9VAsUdgA9aAHwpda19vUykiwHAscGT3KCOVZp6bw6IBm9Xk
feg0DKRX14fl1is1svcgNtZBXA12JHdLV6b7UgtJ9lSbQMoKpYWIZY0tk7qOsjhINxIqqRBcmE6y
VSeTvmSmmwHgZ1BTXBDJUdPH9zDWjkYyLno3XlPCvilx38Hq6uqdVjfJ0uwGkAGRHsyTAmMqyoOB
OEuF8khIB8E26NhDiWno6UmPUQR3XsUQWI3gAvrI15dlWKOGjt0nJa18ttlKf0g6HT5SNjcQAETl
aP+/GiD//4tpAwaumgZdXMzN8C8tBq3/fVRTTUllcPhDWajROP6vx/8Y1ZSplI8O8HeDNHig/xnV
JmGhBXBSVMhq+2VYUwnhIAUIqQypW+gKJy/2j93jlM9BG8MUTQVP9D9sLlP//3X3+PuhE9xBQgfj
5Pfu8v2PqDbkMpmPGtBde4+x8mB52F1uIhsdFGzWBmsrOIH4HpF7Xdzz/hDffXTCRHrrt258To3X
sL3wpzIcWAiFcfFx8GorcCeCCRGNsEYuNBgi8xTwuB2Jk8d4IM6qeElwmmwL01HVJasGgBZPKJQQ
QVPQgL2glkAbSgekzxZW68G8Tegu8zaZvmW8fsljvMagdt9PeW4UpSlejWtEucFr86Wfp9B4fy0u
IXm9mxACi5XM2HcHlBETuxk5KQQd7IVwyymR4xjJPnVGMY80e7Aw+QGOZGbeY4qX7owlNo/Vmi0V
6PFafqQfuQr/c4b3rcAHdWfnWrOrpTGBse09vYKDDFbSjtZrNKWYR4cYEK20NLF36zPtXbmjJu7t
+Gq8u9rEqS2buUflGou0BQZ6BXohcBfaVONaWBq6biXZWeVz7pvkqM50yamf/lN01E/0DDGiJ5/e
y2R24pS/1B/QDxULhDcl3drRwHLkTDIb8TV7oH78IYorL1tmWD7HS18vDEyWV3g1tKfzY205GlSd
aFa8iHtp527cJVsmcJnxc3uVdt528u/y9uu9LK18xJ7X+Fm4M6AAzuUt+dgJeruZsIFzlYY7Y15q
K3TiAUnivxXBgc66vbINIKzOBg1hZWQnN1KO/OaUCSv5mWw63hBuDPYPvb/wYOLJtn/pt/2Wb2yz
fb+avo68Od7SYultnPFpXOE4S3EH7BPNHlcj5jQQno634U3OfbvfJvyee+pXDxj5l+t2tTbX5jNR
0UAkNwH4ygfrIVm2PDGB3Qck5PWbcMCkx+P8I4/ef7825k96+xtplc3H2THA/QYTdvnW7SuYVeqi
lmaT9/fb/4sZCEJmca4g5+HYq/bSCoPEttoX8+glPTaf1T49ilRr59KKRseL3znFPjxiPj77DoWM
uXkiVXVZbx9Qp/LR4VYTn0cLcncAXBvfIhmsSTcvKFRch2flYF6Js7ZsmYY6WbEwpWj6Q2WyqB9L
6cogqTa0G9XmydA3wKB10IVyitkHYMHjay6pdus7yd6kG7IaZ6Z6CIvJPkroRK8ts71wQFBKVsDS
XFO2prLdSgseTcFjeujKO4MtlbdBxyn0j8lkX+X75Vv5RJWBY2Ep4+cLyV208QrRf09WbTiu9Lsv
L4X6LQheM+GVr/nD189R8FoUS//WzYo3vZm75BuPL1b9JurvnvFulO+J8BqCzx1AtCyzV6v55OGV
bOs9BZNX2XwjsFRlzt5q6+hJmd9uNDgwW3FDYp2j0UdO8xYVJU3OJ4A+0jPy3A/cPXwNlsS6Kidc
HnjJjOJjrN6H6Gbee/GlFl/c4NXNn/PmrRmfZOE1Juvaekv9vU4fDzuWM5gH6vntUti8qngLgq8S
pT+kV5A11lzDVdNwTaJ3mMhG74NgD2vDxD1K3UeenkFaeM8Yy+KH9CFeURhH908Ia4S0YOZG5yhb
CQAIKyRu+IfS4h6xhBM82Ejd2UuO/OHVpPGcgULCvPRNgwy36SJNN10q/Isn9O/FugobWhMVi4yz
v60Ds02ZmM8/T+h/8fgfEzodfXY+Bqxo9RuF8sceRSEqkDoxWYDTfoMm+x+bFBVqicpOREFK9f2o
32fzqdNvMvdPca3UKFUK1v9gk0Kh+k+z+fdxT0/0LTwztD/5BIROHMYRAcBS1GnmsGScwTNskCUW
H7IS3ynallj+mKuzujgEZvoBtFu1IRcpgrQOBrRkfoSFUhzA3NfiNe5924f5pujmomloaIQuHLuK
USjTyi8V2oYxFssmbdGOGeHdlPKN78kXw9OLmUFnD/nJekTnKGNekYu3vjJhwcmbKowAhkQNtYr2
WFR0z1NXvldsZAzrFuTx3FCai1X00Uyt8quZiXephP4ZFeh8hxMyMGrNZHF4JTry1yjWTxmxiQ9W
46/7ID3BG6z0zlaBMRWmSEtmHffic1rhRQ2gDRuyf3DlHiSJh8aT8kW5HHKRcptb5BUqGfgRIWKz
1leBT+TXUizLhRRgzlEK/9a7Jynr1zpeAoX8JymiyBgYQJkU2w3z+dA9d8Yn+WRkGIVMjuc8JjhB
v8TiawKQpCQusTGkOTVuW5JeLATL7AFkEFApnD8DxiNRTHYdIX4DvZ2M1Rz4OaAD8KdFh4Qcryhb
yQphmfSYdsOmrbtzNGnIO5y+XGHM16189kLYuxHkxGqBMBDt6CjOGy1buWZWzyQJuZcZydXKUqOV
2gpzg6QkYYz7RcOexLMAGSLeQwNiKs8lUCwK0cuUUEL2OWzFHtxW56CgQ2mX2OgWXW6uJLpTZUMC
baAA2m4OSpUzy8O4CTpoET3EAMvTCH6FVI6YPRKSkxKQWz8W+0xmPZAAvenM9zDybmyNj0nCR6EI
zZNbaTtNFxZdn+xlRO98RB9jpDuF4J4LtYltMyycsH5TK21vyfdSaE8dzEV96PZh+JnDlMoiJBS5
i2AL4Tdoz00Lta93TWS4dKvL+FD28T7whKc+f7NwFojpuWe1ltIKN/or5VRnVMBkkaYeyelJ1+Fu
+GZVXhTUc0kTXMOh2Yoge6uGgGyjQDJsoBCBRZ2D7iNsy5Rvo/CSY8WQ/AEIAgZGAM1WQ3MxUBYq
GsNCCQ4xSzpZLSlK9535UpTB1W8gwAdIBwZ9G/XE0olJY528gOAwuKGEnJNN0tH/+Lfu11DkGuyY
KPZIOgMq1Zi/Hd4JHxTZP/0xvP/l438f3qdEgqnAI06xBAZZBX9UofiRabBdY0T8Mx9WnX40qYcV
YlM1spY4oB/7NX7E2G6YChtMTaKL+E9GeFVjYvqp2/fj0CWCplQ2awi6fi1DBegOvSFMlJ1BNLKb
wvOrpGVUfRTxo0iLvcRe7Bq+07HK1oN9RMpMQjGg0bA0B/LZ7fFOsUEpYCds6vLsxqt23A1Zu5I0
8dCUWMJFeM2otg5R+SHWDwlR0tlzrFBjysPDiMipyj+JuinMXehz7+ImDvt5U2bHQsdmHuMvRj3Q
ZncRBL2yjKNbNaAjGM0Qpv5LWcCKh9KKWUlAtpkgR8Ef0+fjUqQS5IEhGSwY2xC1Y9D7ySVAhIEx
EumPce+QH8mNHTDwRAjKoqsLGRSZo67l8z50t/6JjZm5wb62UBesxKlrW9tQC1bxNhSXHfcvu1L3
nq8q86sBr9UtRf+k2ioee7GYUYCPRgzTo7hLt4YJSAK8hoxbFKapoEAmR7nvhYvJGKJ5LPp9R3Xf
9Z2unAyCrMStLB+CksS++EEVcOEl64FBUGhGBAcREdXwWSs8+A3L9J7hEFTQocdxZ1AG1Hdh8xGH
sIbELevLkFjneQ7O6gNjWPbcHtSdPFGZVuJ6ApY2KcrjA1gls1r6T/0ZMzjICuJuwF2x/JsDm09X
nrgdasxShyp+KPwTP4NeL9QOX6OUlfG/1shh0onvyVd0oxIBiOzEOLUe1ImJj3ufP/LVT9Z4+yE0
8TugmggA6h/KzcSkzOTD5PHQEOmhBdkFDWamI4teIr89Ev0+2jMkb7OyB9HhkOQrBzDRAcK9Fi+H
D7E8GhYM331hfYSEaI24n4zUlsm/XkzVN0KEPkQmXDBhJTJ0KmqnOHvSxhurgDFZbZJ31rr9sofe
bVMNtCGFT0Dz9oyTeYZIDIwv2uhFhN572bGHVfZC95DzQSmnQXrK9BuH3IZ7egaEScIFeyieAbbD
YIBFlO2ZR126fpsyfhioMLjeUUCTEjn0NUMLL/wWSmUfPwfJB7hC0YDq5X5aJManzhAQ8yHM3Nf2
NTiN845a4wqeYW7zVHFzTiQ8OWAMo3dCcfHy6LM6zB2gMf0Jc/BkuKE4wWqJTccKVDk7GNzZ6a0C
Cds/KNx7LbT5fqHZojjHFUDqlDkrlPNwsYbnDJAC+aBnXV/m1EfaifoQJ4f2pT7rK+VmroJ76e4w
1rD2i59zY85yZdqUQF5riIMi36R3uEwnSqj36L4awQKOgY9Wce6TXwWQkuMVzlQoVNh4Kmh7pNEr
eKigyGrqka2u2aids+zJ/WzxqhsXjprlmovQHDZUdoZKWqBJayasCOsFIOjeYhLyU/mQuNItdI9e
fwTAyeK02UTV11RQ2vB6+TvfNOOlanCHzbwvJJzT/6PKBPTM2Z3LL/5OTlbqiyZ+UU0REY5amzC8
xenRwMtTFcta+DADTP7hv3bKpERJJRFph6JJika0ufj3U6aCWPjnKfMvH/9jR2T8Zk6zEbRHma6Q
PO18fmyKTGzQ9EoQR/9n60P184dAhjBhKI7Tnke0ft4SUftUUceIFq1lOOiTseYfbIkkZerL/CSP
+f2NI6WA9a6JdIt+nTBDRS1oH3f0aIpiEZcs5EfMKYNkfYjBgyz2KThFUnd0BaWmrFYrI3eBrkoS
HEYB9V3+kUojntVzE0Ioq9zhRqIwgFNWtbruaANqFTblrz3d3wBiIHYZ+ED1qU0vCXw+0AceFG+z
4QrdNkhDR2FV1A8Rki5e35rotRnKgpZ8bvh5Oq1PI8EkLcE9sHzDJS0FMrYs7HQZRUJAKs8uUHCT
mo3mNH5IRNawKry9yqDqq0Hz4Vr4ALEUAMDVpJUxFGZky6W0a/JicIhvGuzEiJBtbIlVN3M4bK7+
MdDwRXHmQVXs4TgOHUJdl2JUJjp4o2Zh/WV1b20OfTv/jKV7IR5KfT/qW6V1XGwjmfCo1qgFTNbE
PnWbMF0WsbbEwbPP4cnRp52l4hFuCe49VgajDACnhHuIET1VjrTdDwJhkCGlKktwItEx0a3VEsdS
rjRj0wgYmBheBE2jPAn+m7QvVtDUasZIXUf1QPs9uclCvRUxQ5SJipI5VGborvZDM5J614fkPmBD
hOAy6h9VIJqnf+uyGY2aQdoo9gD2/Gx3dJ3qwf/e5uBm/nXZ/JeP/zEGqL+xMkbPRiy5JJvW5HP4
MQaov6miShuWfobMK/5+/yvib/pEcaC9gcFtyjn9nyUzP1JV2iIW/ADIDKLxTwaAKV/81wHgP++a
9jHdZQOn39TY/anDYbY99i6raldNH+H5zsVbUmNyCwk0GEx1hucQS5lMKcC1DqblPqpJAmjc8G4d
MQRRVq2UFrDemK8L8VEKjH0Ot0QkjMqN54hsZLn8ND31qxGoQKcVhFmF3Mm667+0olhLQOoCEegr
i0+X8HA33rsGoYSjP3EUXZK54cxljbUwR9btADEp25z7MT3EUgwnwWLZLOpkpbRNhIjH65y+Y743
pmElS516CA99EQ5LLei3FdwAtXts+1Mv0dQTB7DsJaixpuvOQijvFEM6SMRmaqYL7ArzXl8eC5Fw
iQClGnHqkVIvPe9LD72T5lY7mpgOr78wCE0VVRS3RXQq6WNoxAbotHBEfzECtEvSWz5SbDFYRtDG
lK2Hgpp0QZ5sa+rLgixZkfITMl6zWrUDJU75lLRXIsc3rUyTx08oTPP2CmisCWMSSRc1fVhACDNL
ok4jPdGfdpQymvlUQUIQfDKseyGDnaS1+IAfI/4Zi8k8RGDGID9JdDaafOzD59JQlkJIZJvFoEg2
ek3AmNU8jGgdfRcwS9mi4163ajNX9XjmddY8pPkrNeZG79HHFHvPQ8+bOCb+5BJMqp6629CEZBh6
K7dAhFtlOKJNNDNlRMLyxccslkfYB9idN1SALelYRqYjMxzhJ5MwW1fTRVZDqOIcste36wD+oB5g
DqetpWC4i+ce7Sk9nwuEOHr5mkbkapAxL3T+qg0+R0yTrnuz/GuQ0AU2WR8KmjMK1bkYTn16D2QS
NBqq3rRXalTOffyh5RdLuvuBZwflIgA1EAQqY+8WxMqc8sjMKk6BfxRpxfQ12xHhKxFn7VreqyUW
Fw173Ajz00VvJdFhxqChmh0rwZhV51INCToTncISZm28s6I3MZX2QVVTLHlvQDhEgsd2gbaEEVcf
IwqrQAAhmjBPpBpl+M4fQTlwQrxqhzhhkZYN1T5C2YnIUBT2AMG7ACG5lKV9ZIxzqXltY5nUtNrW
OuKczIp1emOVTl1hY+ooI6aPfDJzKSW3vt/LZHDk9FNyylJTwcuPr1F9F1vi8KKn1NgNpUqJvnsM
wJZ1LjzE5lIp7sGjPzKq5luYZNFCkKh4taTcBUO+/BdPGshxVLQ3uNhwzVHj/vtJg4L7rwtHYOJ/
fvyPSQN+js7tZ8nIl6mZTLPDj0mDLJ5vYQ9yZ/g63zE9f0wc2jSfsJTleRFYs1D9vdYyTRx0si2T
3jmtdXra/2Tm4FF/njm+Dx1Tn8zkxSr2TzNHi3+vSMWRCLUSsEB2sMzl+K6ey7v3NWhsQ4gzFp8p
zZIyeKOJy1ao7cm9WFhI4MzjwE6lEJ4kc61HK4Q+iniSxFPA2GNN4cAULpxef/CttUdUmp/RghaS
TWqtLNw9wT43H1RcKn32oiAW8plsUprplETZU7c7ASdowD5cd9oPsputuwbJMqHZDR+nifpFYkWO
gRYmwVEDKxibbUCrvUOOg4tlboC6DrmfH7UCFCVTkVDgKZ+X5M4SJQE7EBRYgQ35xZWofx5Js4yI
zgnBXjbLmn7pknQ4GLZTbPM6NckoJqsldOEWwBbamfJ84n9tEulzgKFKEf6dmxGeDeE6/iPzrbuI
dilDCM02f95/Ef+KQBVZkPAED9JgerlgWcL/M+X1GLcn0GIUD9Sru/vsVVhuLCeB8QATdcMFJRTI
oTSHV+ExTGfSGwTZYMKdChMoNZpwpONMqjn1hFs+Qu+lg1xF72G5HLdmuJS9TdWd263rfhKvLKPe
3krYApdWfcKzQ++URuYgK3NaoPqpY7wdhA/+WIeyeMKzAwstm/c4j2yQMgG2GMTvdI17WsztFsE5
1fZFZK2UR4sC3JV6F83HD0y5ChBVKnXsIPy5cB7lc7BhhF3EF0WaG5hCjvx3Gbf/6cjHDs3hcceC
JZ94r8WNlGi4HPERl131SeNeqTnSWYpw9ay88Sjc/Vsvx4s+b5+sENT9nJYu/XCwfe2be6rxvYgs
ktFHzj69Ymae2u0nnu05EvIJSQyrm1Ld05T4wzkwHpCZ6etgT/s4AI0061T7M3/L39I35YEer8jH
8SRAYn1qMUQBTLVNG4vUxF4cpVfJRvFVO0hF4bwgh2CSH+flc4LmAlfBwtinOOr8eMvHWBMM365B
FdPgzy/C0/DCNCppm06be/v4TYXaR8tgYdyOwqw6MKf2xVGgTu+A5yARHKf3hzQ6Gd0t21uq145V
gUQL66CrNoYZ+tJYtPI38Mj6JaHdTacZtOBoMzdIXAxIYyljuDaiOaytS1BOWr7Ilq22JEEb+BMB
22Dg997aepGZpmxYd4GDnR7cSdo9erwbpjlGgxetjR1LnFXDVcWdBNvQcnJhmwOBznb+RRNnafUU
ooYwkQWPG2kAZI6Rntw5cEj0VXAykHVnlcsqPhlPI3P0AZzwSNqz+kLNL1Ae0GiE4islwIzaJFVI
OSWYxH1XdZQjxFJqi6pZKZDWQRUSXIfbTV6BQcAkkCcgt2bpVt+58DOf09VE8hyOMqdtKr3poI1t
a04NEWMtAuqDC4e+LrdArEkbt6qZcuAO1681t9sUCh4uaD8TbMON7HYgzG1/4XKTYUkiuSULny3t
MFhnUnao416iY7pkmLvADwS2eY7P6psn2uWSv/puAael1eyuoFznVvPkQpsRs4IEuPg4FBS1lpAH
+dcERAXb/SlFS34sWg4WrJFicbHBnDbydfhR39Q31MnJMdafpGYyrbFcV7M1r1DAv42W5Q3BN0Cu
M/6o1t/gDaHVXn42yd6Nz3gPhDXlqfTmT1/DuqVU1n0hX6+7Vbr3KbbyaUZc0ehc7Bwor7EJcnvY
BiQJvqXAKStAResItmy3Do6iRsIOrbk1vxM4YOyFeWnucv2EX0W0rukSqbK+5zETUgD2NLVvpDUL
Xr1b+BH4qHVOs09d5dkc4WAuO7wovrHpMU8xfFZ/Fl18eLeTJ48OXPyCB6+efGc40XCb6U/Zsewn
O6UdLibzcfKKURfz88TmnqH+uBRf2hEn9+RRZg3V30d3owk4k7PtdthEl66ixDocyEtquKgrnVpF
vlKNTRnZUCB7PgUTk023ogGPwnApyFsFMDYONFrTuzZ3Ri4NRUNU3+2F/korY4aVLUGd4dB8e5FA
izUlyOj2UH+Wt+8cU+nMqpMYNeNFPlZ2+Eh21VO98Nw93AeGchhXm8x9DuGQmYRAElpazDhXNX5I
ObljSOTMmxqi8G3ebbPHdH3Xv7ongDsY1Ns77vUlNNYFPTbVfJE+S/1CMNNlRJaSO+bU3tgJ3Zor
ixrHyI0+bChrznqMNpp0F7x1OeU0MXDshFsfbDQCb77cm7DCa5HvuwkMmQ/PY/NC0lMk7nxQoOEF
XlD97rbQixxRt2NvEZmXknJnsAvVRagw8860C/Iy9FPIvd56CVMv/zO0V70/dukpMy8sjl1CCeCo
mwTJRk5YrtrkefpW7DMd0FoRrI0AkxNUNilnjaNsRNtcVcf6hSuB22e6ntHUvekP9Cq3CfjPrF4A
0GtO7TLfp3thne6bp3BfbKmkKiR7dFt/L52awTa4aqsL8OXqRDBItPAT166Lh4FrGvWMsSZNth7W
pIRNsmKFUDD2lfFChI+90db/4uWyqQOoZKVsIc8kDOxv66wKYlMWvX+0JqmF/PfjfyyXEcij+0Sd
Kv2HM/FHa9KUfgN5RAtSRxJCj/Fn8Yn52yTWn0CV35AJlYbiD/GJ+Ru61Ek8z7Keius/qrNQTvnz
avn7yEVakrx1GV7mr3WWRB3zHlEBq8PcvGcV/HcvP5VVIaNmJlthDIGPR41GcoxrxNyHxlkkBVEz
SN5tSLEhISEmEC15lkNzVQSfpbiR5coZGnGdVydtFBw/rg+D6p3rPL0lPsxVRlJfbR5CkcGk8Lyd
z55yxAA75MG+GLNTUbmvgTgspAQZCAw9nxdICGjOYSdiQHoEk8OquxedNIfeokG7CPpzzvjZue3W
QLNa6Gx7c5ql+ZeVmEtKFnikhy1mGuSNdhv5oMsox5bJbdAzRxzwVkOKaUGOm+XNZVQ3wgfVh+yv
uSXp5ZRNtPrYsH82qUh6eOQWWpHZRSs6kdQxdcMjJkYZ88yBRpdsgFOi8ZK7t4GKBOwaoqYfhPjI
RnwZ02+pWoXFHf1UQx532MG2nbHUyoJYUPUp7/O9lLhOKNEKlRObOvNVCQSyEYWWAKRY08ZVDY62
1upD4BbLxO+2FqE3gMtecQOChXZJD0zAMVahQLcwj1CfjJqbbQQANniY9H0hgwsdMlvXXvJcXyty
ZcuRYKds3sGgYceZMkWWWd6Bv44XUu+dcA/cULQ4XjIsvBHirwfZHZ61HmurrB+3UX34Vw8cJnJv
sq1EpA1UPv9+n40C7b8Gjj8//qeBA0wZ0jNRpPz7S3FWmnbMGuYaU5o4Mz8VaGVGB3TtqMKh136P
OD8PHAw1Uy15wqZR2v1HmgZe6L9HDg4dd4+sW6jvrWkf/nOFtvd8AQ22iaEPWjiRF64+6zISmKKE
6bdSw5WQ36uqR6QkW424T0vzWGMjExXj0Prxe8H+S6uh6FvhPdFYrpIxreKm943mExPKXMMdJpnJ
MvBcTA/sF4Sq3zGY5FxzBtdexzWoFMhVuSazbGR+VJ2Ua1Xmmo25dnOu4YFIKTYFI8XYcjCJ0BZs
lSu+4Mo3tBdBSu2S+0HT95403R/idKt4jfdgWfXkGemI7EnYpbQ0Zi33EMIz7QLzXIWUA6nHhSMR
suUJVZHdSDAaZARilnAciCMNCHEB8B/V+q52n5UWsEHF4tajLZvq1sawIgQfT7Jf6QTjGE7DSn7U
ym0eSqxUgWtwO+KwnEWF7IygRlvQCPJHwYqnyM8WpMVAowgXQHcck0MarpLxUQTmY5aGneiPqvqe
u5eQRSB9p8883iKS2DTaqs4v6GHV7tnlExuIS2TzDO5tqrkOCkm+wNLK+NEI4JYPEQHxe9xJ7B1h
+bQEmlnXceLKZ/FeKgC25NrKVaB+mXvFatZd1J7R5+0zjYPSO23pCsnWZ+GZlY2tS8lXqIpORWHb
z/JdM+Vw4gFeWa0PaKjKn3pBvcpu4NRmJ7HTDmGm1UBSrGsxVmcdqeHos/UYEeyhSnvw2OqFQXVM
Pey1pl5os3/tAMSdTsfF0rnpDQq+aGL/bgAihG9ywP20cvmrx/8+AEnS5GeRacGKqqVw/3OD/17o
m36kmJM8FjCVSIuIJ/1R6FPgLsg0gBUGGI00bMpvPwp9WGc0FjrWpKxSvsEL/6BHbE2aqZ9axL8f
OcJcE1sfQ+Gf6ny+GXYFADV/r+TaIZAXXZg9a+GbVlS2ScFDiKx+nPlF05/VqZthmDe11wtCs9gG
SqXdqxYrfR2tkNTdjTRCZJot2pF6RB4SQaaNGZlm8VmDHpXQYtCQYQaxly+STsOKJpevNbibJktr
e9TZaxbzvh1fxgJxUOIyKPVw9/pmncAGUXXfX3mFYDlZ2FIZSZqCvk0RLMSmfpG7vkH/le5CDeGj
lw2vZsL20M31yG7lZC2l5W4gqlixql1Dx8pEyilkhLshvejzZONX3J7mDlMvKJYxxb8X5eCVPAbU
Lg2fRhToMXwq19+JrUvur7XxVN0JAD5lFoWTOBdIHyxZO5V7LRQl2823FY4+IQMprjYlvyfFDBWD
Ybp7l26sXafLtkw2SquxwdfcpZhi/K86FdkMRvKZJw0PfqEktqy1dJ97EobrQjy7OhKZf+1dyv7A
ELlKVcTtE3r0/1aOR3bxy136V4//Y5kAtFSabgIZ4ePP1XhWCdy40PNk8RefGmsE7kJkGuwuvtcP
3L1/bC5UuA0YejVuX0SR/0jGgfjy13v09+NGhciPNFYxf1ojlIXUun6jGkvEP4OKLQyBr7DVb/I+
t3NS+HJ8TM+kW1ncs59k3CMNWgCVmweXAYPIuXi1jhCijCXTPB1Aq1uyn87JzymO9T47RpfowmI0
/ERI8aI+lWRREpYyrOt2W4uPabHWXIeEXZRNvCzCcvklfUcUxlcqjV1S0GiXLcQZX03fQ9qk30xs
J1PC8njEb3XsiSZM39X9sEQzlrNisSfh1HO/JpNXyYjzIJkSKRS6KPczvaOQolN9aTbVpoUbXrGp
r7aUmsQNGZZTFG58RY/VEzsTL8cLL0fiL+GgTKMOT9sf+YsnM76lVv2Rx0xniaxBJ4GMZk96NW7i
F/02HtluyC8Iu7wvYWuJNlKr+nlqeKJmJjKYlBEyd3N7PHJ4+bv7KWzdz55IQKIwLgYribN+E1W0
F3v+wSvG8RSR/R11HN9rRiOPF+NHj5N/jzPFERNf0vPWeIaUsDhhW23GC7/JEXtf6Tv9PIfsy2O1
kfcZJ5HzNMVAc5KEnbUqnY5YnbOwNW9UK8YjfUqgMEdiON1PQrC/U52nNxcE62yBVI93AVGKeJTi
+7SgAHsnRRyZWmlt+Jszbc0U0k4W/ZGPlYPl85UuZF/ytBy1eMC6wA6GoEg0evEC/oL7yVvszsaO
N+t+coI5bv7wlqQcW9xlvHCE3z/rznRyqmXF5SJesUVyLG535BHfgeVTZjXCITbE9CnftfZS9Izr
uLa4lDcj5WWL0EJ0/lCmjuWl45zOSTi69VQvZ+URANgKl9Eq22SbZHVFv2Cs2mP5/OaFc6fGOkYZ
LZxHlt1/lMYy2kaxnTzAhrtPq59ZfYGpAmyV4ttZeGNXKd7IT7ERyvA62Wa4aSv503qiSp0DiMxh
BW3HYY9WVFsULAQjX0at91mFn555MrQ1eFw8hAIubVrD5P/YdDIcc528QEI80j0mEbNaRjjjsM01
e3SsrE8PU/G5ekZjinKJwjbfq6g/qzbL4FNC84Bjt+SHLF/S+iL1rr7WOJpO+gd5vDOJQDxcmWXw
Zunralg5JGFCXkuv1cFwuoe4nnMWp7NlvVnSg7EtRuCyqI1YuHvsZmfocR1aPdN/y3BhkiMMZFi4
UhmzQccvoBmiUNq0wtUqNkQQEVNezOj14LdeEIV2AtIv+5f6wjKSpgtISxW2usPfAvAtLm2RZs5Y
LkWa5arddLMaa50gL66esqvls5UQoEhGTP3AHN+6l+FOwqkwV08KwZjo+xP0qxovN6+mFN+MrszM
P5RfzXO6zfOL6yh7yner56cpCct3YAXb3orChB2v1eU9XMvz7EGxwfQ5rk0M2kFbUEHlSrZNcmWo
ti/Z3KyGS7nprplNIXzOGmUdHVruds22bGrLZ/c11yfBJ4t0sre3zbU81JNblaqBXM+lB4KYlCVJ
gvF7+TyuDUYmNhjoAMR53aG0PHPxuY8aZy1h7TA3X4uNcgAyf9Dn6iJjNbRD0ZUtuoP5igDHcipO
aTV7I39321+E2fCCegbzMFXnM2kiJJruxg30v7gAoJZ8FVguk0VATN8EwZtivqRD8V6xCYncbA7u
hSGInFAyhavZO9woNM1BetPqx5FWAXm09EI884v3UQU7LDcqw5y3oKWTf4G6hpxQVAv/lSXS0ji7
XB0Iz9FkXMsYXd9Gm1igi7yYu8c2Xap3OrZkliF6oH404nO8FGTGIYijTfpYgrTmTj14lY30TaL9
Ea2EaJUC9n8kO664Qb/L5sh3g/Ma4eBLEtnBhubs1eFCZvwBLkSnFA/199/Dp/rJrc+T6/dYOfeL
wRZxMWub6fy4s0pbKF/As/tivhgiesMbbcPvEpU32JlOc2Z0ntND/trsUmMrQLscyfRFnGy6Ryn7
miLDjAGghN0+NsIebZ7y5SVOP5186mrTW0Octwq7q0Inlqbjm/VshIuCnsr/4e5MkhvHszR/IqRh
HrYYOY8iRXEDkygJJDEQIGbs+iB9h+ptn6L6Rv2Dh0eFR1Z2loVZL7rTwtNTLhIgCBL4v/e9b6js
+0HBXFDr7W5lyvajxGcHgwMysoqerHcPR26zeIlfhG2I2aPsymO+HNFbbTdHZUZuXs+lQM9NuAto
UDwJn9Nc8KxoWdSBgolFFDAabwmaad0CK2kWDR2HG717vTO4uz23z5KcQLHHUtKxth1haMOk64EA
3UqfG4RKrXof2osbr0mYZQNUkrW2JnYWmy8ZI6RXnPOWhTrZd/1MkHHs09zrOV5f3xeMhWQR+egw
y7+uZ3gl/Hb7hLSNWGwi1fAWiboXP7KAO/6/bC1KOUjhZ4ACASFbMm3aP+sYoRyOmNavHeM/2P73
jlHENwElJdTg3wggf9gmIOb5m0xGBXXgT+OE/+gYVViIP5kfbGhwOD+LUR4QcUqAhjz6HIwezX+F
GAI2/udi9OcbH3eHEgit0NhQ/gJYVXczEm5qUywNbPdw6LACnEAeN3V6Fy5qc3fzRN/fk5sb6fK7
rA9+dtXm9TBv1GgellRrNaPR8PqupB9pMvBFvOINhdHW0uiaXW0NaM0NZLzyMMUUxk/lfpcZ5Zo7
mxcPBr605kxhfPTERi7Hkdy+sYQYZE3gv6ko3r3SL/f2to3wb3Eepf6iFqpdmcqpwuxAIu3eAhRp
y/eb0bv6jWqlaqdqnHyDojhVztA4saiOdFy3pFjeZwIM3KHZIjri3o21ehonfkPfJ8f5PnoetL6b
94YeKOW8hG0QVf08NaPXsO4+BX1mXhlK3lQSk3CP30qtSp644utDSsEgSEGlEnhqENqodMSPSFhR
JZhPKbU8qaUi2kaWQdlyQ+aPjf+mbZFUi1agPebZNQ+esteVvtYF5R2HzHKeErzB0qE2WwnzB+Nu
d3Xvi8ysQ3xSK+mtHeb6iIO3ONZ1h94oHIW4HFEg/IeF0six8ZLsIcRsF6flIkrcjOzeSgUyEgNV
iOd59yFkfRT0xXOjmrsqEsYIuXia5oj8m/viNibtho9zKsjbujLmD0W3S16FdCuSuK7iHPTzNORH
7anFe2R/AnjBFc5AkU/vyWtXnqvyWCahU8G064zWVmukEGDugi5DM4U+B/cxK2s7Mju3SF6svvSe
CNQF+DbKvC0GX8otvzApvrIs0HBTuLa9R/Z8EBodUevto7STNt5KoUF475BBQz1kgBmVbtQYQaL+
GaFXaBOtXFNrVt3+mWHZVTeQnoRpE5nQOCwIfaGu2/joudr9BcL8VGrE1b0lt4H8GFO+L6H7G4TD
Wg64DbGu9cM1cVqU0PB0lRtipfjQvix9Hynf6HCBDOCpWH1QwSq4Yu9TJa0jYJPaxFT02IcYV3K7
SzSqkIu3UimhCDrIZujdRLT6uRgIzWgBCzOmFzH+raCCSNjBVoxba+pH5f0pb82ioA7QN5b40tNo
yK9QN908wiro2vnG3ZpDD1xkUjIzTbyG/v+/lf+f3VJlxnf/7P797/8dr9T/gWPqv/2v//bv//Pf
/+3XWzmWYOPGP2/elsY0UoXC/RuxW/0lUAUp/t9EzWDCgVTyt1v0T7RPVbhFA+exoABA8oH+gfap
4l+6W/+9/T1mOZpIeB/sb1HRNQ7sz3drjPIEEdiqWSjpAE68JLwYBIRERRXudLZojJva5+gjARi+
rrVg4k9yi9sXzXzSXwxVuE9SM0RXx+Evn9JdX8vPUl90d8a/fGUxDZfL5NpQXj4FKsFbfVLLNF09
TaO4A7xhDG1V5m0ld6bixNqTO1zeDLKXS1f03b2mrKoo1SA30NGLjZlu4ljMNlXb1jsr06EEYWgZ
H599285U4QlS2D317CQWbXisWThkRO4PawcdIN095eqom/EAQULqAgMVyQZIe9iJkMl3XaTQPlgc
/hBWpBS3SjWLc6hpUMphw+gSeXLA7Mi2Y+4v9e3evRtGWhCy9Ahxyx70blMUTGJ1Q7++FmlcYw75
QKuiRI3sI1YBENCK607r9LvXiCo0XkHMusUzauWFWZSHNLmhpQQPNgDqG3p2UcmHl6yqMdaWuo+4
656wjJq4hIPW3BbFLaMIYzBLfFk2YA1Q8Bkekviersy2ufpCdcXfPCUwEeNQJSL9xUTTlsUmKE4o
3DYys42JkETrNoZBbtw7Usau2AKWMEonYvtoF901oyLG1m11lVLdJCyq7fd9VdR+3NHkkc8kr81n
V0LBLrKlUYjtQi2zfgISprzfVQUbUEuq9ropY4mdxvhUZ3KOp/TzKtP+5mq9HKSCxkgyGIqGSbYV
KlHZV71avSmWnHz3cim+yAyLXT3usnVaasJKuRlQ7MXqxLmCNVl0mcUU20xPypN4cMnMyXqviP5o
s3gIWlETSOF6dp9FW5Zrqcofi3sH68lSGgxu7nxxMGkULOuiKPcaqOvJuMUmyAaieZdcCT7RMxyu
y4aVjpUCO/wwRekqPhrfLBmlY0313siNOWcZuAW4EOcr3KcjNKgQ7gV5qB3MJztgKMEiWVuw7gtM
LTHAjjAFEBs9+bpn0X0j5uBJtzga1rF2x5LoroXCxXwo5tgflpggFa0+emYb2CxlTLBeCIi7zm4x
TZeShiTjCAlJq4zwX5/dvVvoVix6V7Wslzcj597/yAsC4oVoeMO3V2beRezhPMeC9QUugrY2KX6e
Zh4FTWNkmxuJSTu5ucperCn41dXNGEYkSSjrtUdRA/JXnebqZWUAuuGg0tos6+FUud/DqWxJePj3
95LpfSGprP4dw3pbx4L1yG0k3/RZMkyyqBC9pk417ybk4pIVLENL2zDON4obLt/XHouDKI3Wz6uK
eU2hK+fkljDD49ruXsvwCseyM+t+r+uxQpORJQLMNuk60fQwndVDA+aQCkYbOo1QaA3MhV5cY4Aq
SQzdszhdCbEZHQ0pK7B01h+ESKhFEXInuQFhDOnjM5EYEtu1nnZLZTBS2rRYu8ER6xvhGDVlaXl3
/ENCJxGizsWoASnJcM8YHnZdMeYRmXm3lRNRen2WYYZ9VS4/88JP9IcmdksJL8buxgfHZIK0pWeD
rMxyorbXCaTqxLoU9yGpNb1+iIwUDKRSrnUzeRQpVzuwl1wiq8NCL+0YdTRy3O6f9y4yLxSQ4TVj
nJuIrXZIm3tbGJ6Za0LsC3Vd3T+hWufwAk0+ouf7/61F/F/Z55NZPJXaqNsE99fp8f5pa4coQOEJ
v7R2/2j738cMCL+gAGKlMBYJv3nb/c765yEDJiBDBlFkbGCxUv8sD5g0SBbaLiaUGoYP9HD/0dyN
D1FTKDyksNCz2V8pF5Cr/bm5+3noTBj4D63sOOb8tbm7PtVQ1btMCcCYQ8KnSV827o8TjipxUkwy
MAYQ39IDWPYkHbYw9y63NiHc1l7Riwupvk6uzJzDZwijZ5+1CMcjV2da8Hzjhy6SffBocdXvWvC+
ekne/GjUyHABfKGc4TrjER4I8C3tzYMEt8fps2Mvvjw0Gw36jVnd8+qanrKPcTsHFZIegPesdaDF
90kdzzDEAw11m8c6JxhMfhF7m/4r4k5Zu/fYIYDemN355S33O/w532vj5heK97zR9K3v/Xa4zgqD
IHV1EysBpTRES9lgAUVmRQBZyzRjBPpjNl7KSyBxIG98bDpWEJb9rxYl/+04fIKn4wbzhTqqs+uZ
uG1xRCCju+kaD6ZjgoFDWDtZQUNxneV7pcUeT/hI9LVgbes+sVF4uiTOu3d9qUKRrYtF5WLs0K+k
fNq31AVrnRSZ0PRwWiMYntDZl9tOdI61DV7n1vBbibP3Mow2yX15kWf5gkChmTCpZ9YEsJ+f6NiO
UrQzl53P5+j2B6K/fRy5XFRdtuXh4IVfWYfXIDu6IL2PbzYJ8bNwEvo9thHgyPIn3qbhIp8w5IRg
nn5JE4TtQOwSPhNu9yqBB38xq+xz37J84HXskK1XRTkk8Ghlf433Pd2a8KZekSYP9tOit42hDe9p
k8LP+k0i5kZ4TK3cYyzKaoB/++fGMpwpKDYNvL9+Ji+5te2JUkmIoaF8wReIkZbWomkiPtgUvOgJ
hbWMg0dk2QInhS9aOv5w+wql+4GjjEwPlm3LR7HCPXaTHG+LV8oovCVaW1IdAycNOeAWjl4w8y3I
u/ljlbiDyj+wciQdT2KSFh9ScjIDMnDRJeYecwWyUWz14bTLal84rPBIPuxPfBDiObjgg5yY7wfj
aqYL/SsmeXY80RYxeDJBe24h8nEfcOCWcTEjOhcXWzvFk5CI3EPoIsVm4f2uFs3CoISm7Vte9aCn
9S7QXiSIIEgo0k+PYYWqsQDOe2enMe47V21a5LsKo6tlf5v1nyTNPeV1FORoHCxvNXsjqW90wLAA
4wHx7ZfCYbVCS1AKU7Hwmu6NmBFBJv7Qz6/yURYvcbu5JiS5zJMrVGxiaeE6k4QSK87lWW5EpoqO
nlevWr+IKjDRtZA2mOvVgZjjkt2UCFiEY7vu93FMNqCLmQYEli5QMzvDyhbXSDu+cJmknS9cp9RT
xLBStQVQIyETE7DiMi982qA/bNkF7ecACc+p16URYFwxY6eYaLB94efPhXZ44C7kDyGCb1+UHZ5k
cGJt1tIOMGc+/q1gx+2F8/jCrtnxaKfxnD2Y3+lTGS9Iwm2HswCzfMnLFL7EGG1t3Ca5wfMyjyO6
FdPxPfSQF9znDPLhsvCBK6jQOArt0O9riI8TtQyq62uSHa/PXXoxJ13h94WEC4mDUQtWH3HnV7hI
FG58Gpb4fvgYZXCo2qFej64j7NCc8BwMISA9X3i1zONg40vhP9xxosP3XEkCThbHEs77vUI5Y/84
m8O5XieEieMZdZ8pnBAcRnjVQ3oZXUPu8/SS3klg5lxax6stLUd3keesO5tz8cX4grIvO3eimfiC
c2fCp6+AFerdTvC5iJJlqHTS81O75uTcTghXYn7BX+JLd+bth+ydN7pvtuMx/nApGXeScb7ZGy4m
TG/37Jq3Hl84Kk77cGZGA3ZNlhL+J7z/xklm4kTmzSSTWbNyio335JrlTm3fd/WiQ1/p6Kds9W58
x58w0Ce6X+3qjTmpnOes32NZxRFzKhuQx0W/51PmdTiIuJ5qDWwTXwJ9tDnBP/5/5GKRdMP3h7Hf
gR/F54xNDuS437BZ4W0+Yec68nPGd0J84UilcYP/W6XX/3MOwmSvkPOqmADTYwLLf0X7VgD7/q5e
+s/b/1EvyWB4EDIgQ4lAGH+Qp0zxbyAmkiyOlO9fNZKy9jfgcRUq5ci2+o3W+Tsvg4dUg7IONtZP
g6u/QJ0aw2r+xJ36+cZ1wHrVGI2xAOp/rZZawerpC6Iq6M9EG3Ezx7IlOUElgIXgjpP1jiF/H4jn
Hl8Il8E6D2EuA0sCMgAWv9z6DuJZPA97aAq5m10yjLDHATwlBb/heWXTgZI6MDAoPNotxddjZFZA
aYhcLHmMMmjxxGGuTYSsl52sSXJqtzyVP7WDGpyWdy6X7+WMjfDsgfWwZzNZOfE6I9eAR5dza1L/
Rl0YaQ8gomxaeMIczch2RIr4p7TH7K/FhVg+K9xfqEFOiYRJuydMAOJ5jNl+et/HvG/xi988MDCu
iWiltHpL+KfuNutuX0m2McwZXzPjtPxuL8mYcrv1dphiakU8+/ONYX2NydsBqT5PY6zPFBPfjGlK
9cPPA9czBAzi81xxKVseQXuOxeiUHSRu2XnhmLPHvsIj87PR+ZgNdKcNYIqjh3PUQ3jMXILgtvcT
noXHYhYe2wCEotnUW0hX45HkvvSSXK6xjyasY+V0mOYO0/G1p8O0WasH2B8vJlosTNcTj781Eecv
bw2YywLen82vcf848njdnl2yIXF++ABzVNASmOs+lsyPswLvVhs7V84MJ6NfcfCcHfbFNqkXp3Nt
UW/HnOAdz4PjIJcI1F0w/rifIBQoAwMt5FLql88UAHyiYZr78CBGeKayrUTnipOW4fTrfo3CLYNp
IdhBELwu3t7ebhtlpqAtn2OGhq+W/IKiz4NmS9qa/EJ9t6Zqno4KObIKjyjo0J9eMMhK5tJs9NvS
MlecJvOMUpD6Kk54IPStd6y1ANiCaIHUbvwzEdin9d7toE6Q9dHtIDpg+viOlXTjyi/6QgsujRNN
Y2M6bDUPDkQrEB77luBptRDe5SmvwyaMrJ8Q6FwcdxMC4WIHFgPvLSxd5tuMuYUjTzIOI4ti2u2G
VZBNyjeDY+IYeFJJdjspzXyDc5sNyrdhheMYMj+7/xRFn51Vs9A3OBHjwVrvnKxNMmdHM3F/c5Dr
2dGimuVeSZTezQnG86R5FlMtIBTElv2al+GtYVL7honU6m6/rxaOJ7zcnIvhYP874bwPO7CFQPOo
uaBXJPaCSECn91tXCBRHQksIfXJ1nYvwL8gUdesF9hMLpfww10aAeQ6D7uYI9dvvXdXHGMERFz0l
URfgloCRVReQw/ZcVNvuzOIL/hefKCnyGSv4marplIwFC8FErFAdj2Eu1xQ+hRO4Fgt4OC+fns7O
qsbV672m+EKHQRf/up34i2Sm+NQFqUshkxYuizPLHOu1hvzbl1UMmTfMxKEG3BzhfdjR0JRv+QQW
5fyKvq9Ag+g9O49DiC8Pg2wIUpB9vL74kgPdOG10gHbih3Mx9GtzGVsUHNQzFIHUPbgpdD5Dj5o4
ROvM4hzOzQlFSnx6iLa2MTah/G4OronTeDSL61UqzO+6Y20MuKtuyBfzxmH9y67Io+8TSyN4P/TD
UeT0TxEMYAiTgcMvCMY/2v73FRnAQdclAkfAIv7kWmDiWkBSCSRqAt5+jJl/xy/G8cYo3QJTQRb2
22L9+3Ba/htjdKiXIiKI0c/gr6kpqDb+vCT/OHIRHc0IpIis/+P0+pfpNEFuj4I0Em2mFh+43zcC
nUj6+XRLMRC5dUYmGW2OiIp2GqWeTM1Je7RoYdrljmhtug6nqJlYu+22a6A30mpi6wRlB1tSV95l
nnV1yXXN8EvFn8/cDWH5zu0cVF3hPp29PcnD4B5ZupHlDjds8/sVzCeG08dhKmeYBbKcuR/5m6jO
ahEXVJ89VRv+MvEcvjEkhP3i0H5GEDVfBP7XF3NlAeM5sm/yOiSI/G43Y5/oGOZnu+PHcgffM7nc
UVBbjCs2VhhQP+BdCyTx8I6xnYJby45EPHnzg1L0xlVe7m93/9H6D98kfG1b+TjlKuSyDcsySFxo
cOdx1dXJb/W5qHwKh9EKD2EElqznOvRylVYHRagWHa/W2uSRUaXA42d2pK4AjVoYVZBknOJsfZRb
Jgrme7RQMxfKVDdA5YEPBQy7MbkrMzhxxTOmt88GzXzilU/SPm3zHQ4Vrl+skWBLKeP6+KvQcU1Y
IBb/gNY3L2Ywr6gaFFK4xpVxPM3vLKLEzL9Zc8kd1+NhyvK/qjbppNlgOKMeRChXVPULXM3fOJfd
lEU5pQPnzLPW42EGWIHvwbiPG68xTHn243KRzsJXDTOALsLZhJMhUOn1w4m81pby+mmiPd3cFghk
gsbpN8POfMETwDZW6tvtKx0F+OE0HsXWWOV+kDUS67jJM6+BUuXe148HuBQD/3OIr3kcRB1/z6OY
IKp+dsU3jARO1CtzcHvQmQ5A+a2bPA44589Qbk/NjbWyVsbuttR2+rSaoCpUSGNdVfM4qCaYOk3x
1V/mmCtIXgMhfirAqt/ruFTE2A+zA4YlKiDfD3v8IgLF4V/4BbTdjG+rtniOvGJhjLKbSC/aot1l
1033yVnh60xphNaX/9JJAUvuBzmuX/H58HzMOhYUat2UGIzbvNnwIfIZdYpnIKzxShGltMfpxueI
rwQfAsUaWkOkM9h8KNoCrsWEHT0Mf5jecO4xcJJ+4Wn6cIjbBV8NaiIz8s13jg7qHb9jU/7Ec45a
VDxzoS8E+IRJFdqqJTmPtKRu6nZhDOBVAiFlfoItA3544ImGW7zHBiZSvv6AquKgQiCKZignNRQr
ZcHP9XWZpY7k30PedyDxhc1XjAiYjz0bOItYAzkPxMun/vjYFbvsrYWISOnHCaCSla4v5nVOtTSI
KJ8ptSmVqjwQLMe+ohG6BUU9xYXgXsnr+52qw1wMqxBPTdEfe+ZeB4DxhurYhSczPVwN3DxSu97k
M4zkQE2l5XCOwGWVdAXG0JHVexrOCtaX9PfKATRFn6hcRvsRBSsw9gRcocUumjm/oIs1JNw4AE0A
WljZacLr2utW+JyKnnVjuOtGGKdALcGOgUouRBxhK9zhuISbQDua2lhOoThLPOglvjixBEqD2B8O
hW9keywus4c3UOJ0R9SO5LXuhMxDzTRFJ5Uu4oW4ppBcyJ8kcgdUY9Rtc2OVU+vVF3RkHbHTlJzi
1Hq/o5hXYBsFyJa8JDphDioSa1zMu8yPhBNel+nVN5fEGbnI1RyALdsCaUvhv+leO8138Zvk4TuN
uzjhJh22he7d4kbtD/E0vzkP1VHLqQRel8yaO2VL/i2I0ysTpDT6UKaY+OlX2jlrks5ppIqNxWdv
um3lWYYrzPopdmN3qkByh7Mxk/n63uJ4ha0I8pCXFJvRBVHSDaFRs6KhW1o+jIvZAaumPnYo7dVL
6g8TyXqocgo6V1W/te9yTqq5Q7CoDfxC6ZfsWmmDb33zflVnhhyY0bxqPh7lcraiiiynWWnL2LhK
m3s+L15IijoV03jTHO875XnJalaYS/xyixc5bP0KlQ1zKsG76zZ5wEFw2xwEMLUqdbFuNflePIiM
9DClEeilJJcxude6BMZs0miOePf5DiExPwK/nsjbVjEtEMuZsh0LWDoVTFGyD+ihfoR73IMFaSMs
kyPmjdMM5Sv00s7BYXghLNWLeMI2pYZ67phQsOwQdBZnCdV+WZ8Jf6xdPB6DxsMGwIbmtKqnqk/s
/GrwnAMtoHOQeTGIqjPFwYN4Hr2IEFhXaPeAPwetsRPdqfsFdeBYEu4ibgRY7RSOgK7yBpNSJMSc
Gtvgm8U1PHpBO4/pWHH3fuW1Phln3OVVOoBuFy2U5QiAFyfy04NXzoCnBUw4MUvHY4jAb/xvjsSH
2mrkpjUsMlivcwMTdJDgdWK4gRB6khk65rq+7tTsTYoxd8X8zYGRvJMCOqDla/4tW3Z2XGgz+GUL
7q+QYVeSh7+vD6c0X+HeDv2yxQEdcRDdub4UZy2k5y0k/bkxLT/us9jtVqpPCo7mDQS6B9fJqgkw
waOJwPsWKYPW+U9Sx9d39AR0GJUN6+y5a2Vc0yacnNrNET7CKXjHrOKlCANddbKdRbgGFwyU7O/b
wwYzzuYhbNKj2fnmg8kMWGz4Clz/fFyuqUcyqrIVh831HVobfFSNRO7svaCriYnSrhWW75Gwu4g3
+apQHSSPU3nRv4CkDWd9grlug9zy7oB+8LMOpQOdBsxmFATMgNAfZJfom7GK8oLQ4mQeujWyFkQL
wCy7YQ+g0u8IZgA4kZcKXHBQaSKYbh8UQ6lFlYGSY9wzrfcOWQxec6U7fIbv2icxidjsWaOmpHsg
VIFd9iaeO+QE0G4PSnTIjffsAkuFA0lOPOvavHZPj50BsaRYPM3D5ZWzyr/gyfijbiS6T7JLDgwk
npkVjYMjXleYPz7QsADzeog16LcAX7DakJfJaVSaZNz20ESA5vTBfWoemE1c5PPD+4HPsDlv7CYG
ksLwbcqgrJxZ8oUZ1PZBnwwN5ATbYDx2a4KCQ5jXs/ArHxEl3gQbc2wZMhbeKOhTux01MN36uoi+
OcDz8NkHw1ra377JC1DP0hrgZz9ItrTv03nBbYDC4Dzu1ViPO7xNLeRGNxcqgPYir66B7g2KnQt2
/NFDKtgom44hisagfvw7f/h460mV2+Gzl9uhp6/4GpN9pWaEvjoyPu0fDbTq+Wdm4HA6kalvF9yy
nMcEmdBG93hhDpszxHstZyYRMVth8S/b3v3AHYkrM37ktmF6wZT2n3iZKuCzf2rv/tH2v7d3Iu2d
BqtXtCRF/G0K/ceAWoZIRmLj6C43Ar5/DKh1cmGYk+OxLP2W2fbHgFoj8FtjpM1BKDp8Ye2vDahH
SPUXuerPQ4fSZomaQpv5dwPqtBBirEzjKshd7gZ8Kfogvu8ZAudOdkJ5Sj+BmCr6Bn3kKxtiuB4M
AC8J1wpd3ALf7JgLiBvGhM24IgAuoWNx3fCDbKxQMKHSZLl7Lvgd1+ETQ6UTvxDm2YmBL8/68UXk
Qa4oXu05ArPFeCPgmfqBByuMfkYFFaho3pEtCBXMlc/tlgA2Yc7lFCB7UolQGo8VBY9ID9piCbSF
sMzgFjbSCLmmdvEtzKNvXie1Nq3uio1bFYjnuHS5EapUhOn6QfrYQl02GwVRehsoGSMjeUeUOYwr
h2MX7/l7Iu1HqJM7oJOIx6ewNQkW1urXdich7Xhr24wxh/PxHE3635/Xs5gEmdx4RsvIadtu5WXh
cUDtjlZMckWvfL9X3jOaP3ayp7jGnNQCWVpKBKppbmqPGiv6HXOSvzIznQCnKRj+zQ69/U35PdWm
V3t2neSEUyU2CNlr5x0wm8+R6E0VYS1icXl3ieAeIlwxAhnPEmC7VbGLJqrDvNiGHWSze/5r7C/K
Q1uZGH48K2aqh9DGTT0dtHcUTV2dj3TyodB4jEAsTkk0scM09BsEuV64YG4936BkwqKQdXFxfc0n
OjU3vWi/ko0oEGpIym7F5K8h7EGcJSG7FAJdmlTDHE4VGqnSC5kd3X31K/byfXyOxCDNPPOL09yf
6XObNS0S/U0IHimdVdmJoFoSICDuKwzmDDyTPDDJG0I6P+d82ggdAVqBa8/YswBF3ibWO0jktrKH
rbKk+gVpTU/ZBNMHBC+FX7ign3jskWi8a1ATz4QjO8MD5ceThSM7azf0M+byQhbMJZlHmJlQUU54
k4JC/EHRrR7FFBh0n9ymrXhUEs8IFzyFg2kl2+SCcDb9+gfMPHqlJfNhlXDlnHF6vXYAy92O5wyr
mDJ7qnkjjvq48NiIIGcsFwDI4y750gEec1wckOY9LkC9+/TEzkBqOWAOjHfOjnguWCr5RjR6tIk7
5sTIvgCZMWXjQ7rAniDrXbCVJaFutrgfVgZ9ARDy41Jcxp1BGORQsLodAn6xLU7hRFxDxwZczhku
0BIs7++q225+oNEkTZDtINw9gqxJgXMCttUXnEgiG4xlfWq+USf1s+JiHGANkgyAAQPw6+oBUZw3
y+Th2fs1d5Fh1u5b/f1p4VPl3XpbX0K6v02uFeKdafVmwJRlNbQ+bx/XiqRHYZoH9YQxjGbXnmWf
BQb1NCon/CEQvc3V0b+KAXC9HpYYWeEDmdmkFxBbEM51pGv1mpktY+mQgWV3ZoY8p5ur16Cy5hxx
/e0Efsqs9nbiH6j4Cn9YUlhVW2pybo+0aBmjSp6TMcAGKPbBeEej5Fm1HYuvLih8dsX0+HZSDvkM
sDjzBstjwsyV8ZwNw9YYtrx+xdwicksudl4YH50Ts1KBOZX/YEzC0DjzQKZ5L7eT8RXOjS+g55zX
IBCJKXcmzuhDgaABlbHm5S3sHzj52dYXr7CkKUVqH42TX0gmyG6fna8fuJNH3+Owinh2aqvWIReO
ARMYezHl7toHyE056icUoh/F05EwhTN365yS77rgPpudmFW12yOrBAh24gzLen1oArR+4/idppgx
ueKBV1db/h0XINT8W7I8zhCDYigxJw4RIxXL0zW0IZyhaktgBr9kMN6um+DhqqSnJAB/9j0dIe34
wklgym3apka4HXA9J56Tks9+wO8kQpC2+8WE/fwvXseQAUfNgJsOgqf/qo5htf8Fpv6tGPjz9r/U
MQbwL7PZ/xDn/1LHjD5DkPAYVxu4CfypjsGIA5cgvDgs0OxfiHbUMcyZx7LH+DmJ/iuj4x+j4f9U
x0AJpXizSGb4e6Kd9hh0Ez5rFUACTkgnUeyGcM5nPylBOa+LcgY5G3GMEzpb2mi+oz4LOq2lSpIz
rDLDIRH2Ijr3hRxYvroUJjQMcIYXw17PxkkzPZM1ib4JVsUwQKT8IFWHi+MHJw0dvmtNwnQF1Fo7
abuo3pJTyKqa2wNYa7sgDkUMIuS3XENI62kk+uENQTdDZ3Wp7AXE74l7BF4zD63TUSAhenpneJwR
qWzTZUFNBbNYck2ijr/fFhYTnueO2TEIDHWMH9PIX8RAxgLHpXmiBKLCoVai8JFG/X58dajfujX8
Px6gJmto/6wNqnY6GebXFpfeY36PQOIll/KFpkmmaTuaB2JjxwIq+lZewOjPYw2WODVvgvppELbI
9+l4fUox88CM+jKshQkZrEtgZxqtwr+yy3aLhD76pkwc3QrwWYDOB/QT+sOo+ueZHCbrOVLLtbrM
L9mJB3mj508DOBrqyPT2fXxgv8BhU7HViNZwHeBd86mGX5SGBFpCA6CPpJOjxFKvY+yoMkm3z030
uHkQ2517I08MbhUsmyLu6RsWd4eprjFB4b2+QSlaACtavk5fqPOWqUT7LX3zdcH0uHtCzZ8ll+SB
V/6qf2yFr2Ru3kisC8ptfYiWuN+zalJmjKPeiPM3rszCu+mmJMfeUU9X+7tR2T7ZQM4uhpZnY3Uo
qfPc27AcP+2FQRiNwNS0Bet3Id64+tT8lCmocpKaCs5ZM2cNmjNmWTL11hXfmhfhgpYX/7WvTsTH
Npn3T084UsxQxfAC0Q1Tco8pLISAbiV8ja8pOsIXtUis7EDVf0Q+PbGkmKmMn3Gxo14gn4SvFXRH
FosLJY5NlaS6xoFK6XFhMwoSoImrg60684DfZvHx3JqDHBczJu0ylSKQ5dLSJoIJeF1QrFwkbty4
woAVAW+LC8bSQbPhXShwTa8QBLARwB4BkwDL4yC4+5/4SXFrhtpQQBUYCQkoNpjLtkYWoIx/mCIg
ucaloA0+mrW4ZH594Rg37SaKOBccdTUbh9acmfQ0rDacEuksTikPOQ1jCcTEnBoNfp4GydQBk2II
XfpjQfYYZd7yC/WgdNYxkWBuzLSCLYUvijxVnxJdRTHHjJ8RLfNw6jPhSKkftxRSgESrcfcUQsqS
8zSsGqRo+iiz57wLX5w94wDTIPS7Lf/HZwNLgIsVroXDkfGZUAcaSTCWcbxu//ngrvFYEtVleWOm
iUHWIS/CJj92J0AXdPiUOU7K2BI4945315ovYBqeGdRDPsD3lCkdE1+sI6hVrQ0T+bPmwW/gNTjs
H8/iHXNkjQPIn57Y5Q17CSCxBXWdla4CnvO48KVcdHzxKegYW085SOk84sg8nZPDGSnfmG0zW2Yp
po7Cd4SapV7jvWXaSTqXqYhUjJndqOAW7FL6GMMLfLv4xHBanzRj/OxD2FpDIPDnBhBPzQZbLWNA
TW2QnniEYXazBUPdXtN5E/A6EAWptAzsrikEsFMlt3ak0llfY4Uwp2qj3CrNJWWbAfyuHSycGCun
O8eXFroZnciCXVMS6pMWOiCj8YePUdL/5u5MllvFtnX9LqevDOqicTqIQgjVlWV3CFu2UQEIgUT1
9OebypW59tq5776R3YzM8JItgSYIMcf8x18A/jPOBkYwxmhOqUWnfZstHkZYLyn/njw+1pc2AD+7
p86iZDlCg2vfxioXCC4OnuIwAMZP8ATg0r5bU6BwUoya4uUfXpmQdEsvG2Lb/08CAMJCpfCXyuTX
7X9WJtQPENrwCSVtESban35gUNpg+cPnlzA4wjpYoiv/hwRAICwGChLiH81nyuJPhIWnJEtGPKjT
mDcU+W8Z/zOE/4SwEEkD1APARKTArx30W8+gS72+MznZ5lxHjSrSzpg/+Vde21zDR4EGCkju5tMR
4fvd+oVrmDPRvIUcCalc4CVQ9It2xh+SfIalzRv1jQApgUXFT80nuGxqbZ/tCGoFKGd0nnUx9fdr
XsBEqWDVQvnerzHfobk1JpUmg2BGM7tkSu3XZ3mSH67diK2IVzx2i9Jnaid0zl6ke0Afdq1Mzcmt
XFE4MA7qgpPmdwH/gqIgI3xjS17EEVRjqpfDgPsOLslnbsuwYNcKgwIcrV30zzMAHg0bQ4fagNcr
bzgclaLO4kzA4atdSjSqEEZT+tQEh/66RNVADSExDZgB8//zVVDxKGgQVjzgxlPQ2SMGw9lil+me
N+UNOL7Spy5pFwohu6geMEDqppyv+IsNOASI8VXAJwOIRd3BcUHz47vtUW/wfk+ASQpY8DBPPXfY
zwFTzgOYSqjoMQ6iXhILpnYu3obSgZGne04IY3wMMbzfclYgFV7PYxNuFEcsgud4azArIPIhOkW8
ZIcxIfJ0haf04ckswZ/Dr9dETiL2YI9MRXQ+pTFONjTc4daN4dJZX/rE+jrvBcmN5aFnR9Y7xlW2
n3RD+rsYqsDq46zQ0ccIEooQ+YI6rYRlT38SbcNBsmk10/Bnb9vzXjTmcfL2s5E5st4fy0tEP595
2PbLV3h6HtO7CKmnGPYoligoyQamImmgQ0Xs7ryHfchrznt+sSN2Vc9pUMMm/OzeullPRCTTwq6e
yxsTfgDkuz78EBM+TkehNOXFzPMhx1LZY815oWHz3lfODMDKxc9781WPsNIf30enu3v+iCmPujON
3cfrzRjZafAwA8K7Jp2ooCqwg9Z4b9cJuUD3YSyQBS4uv8G+up0X4A5AXMOSGWR/+j52Y5a+ZDS+
qXPaB1yqypSvTAQk78e01/BSt51TC98srgLwkgLhzKiCSpWQTUpIgSjnuNcDHQF3MOVfs3ltbEhp
E6ZE+YhnIdJJcLMpOuCsbTUXiMncHizo4K0HsAMjMKG3Lr/JsOvpfjAnYTQ1512RxjF6VAlP9Kib
G5Pf27YsKgKeaZdUfXPKOtAeJu4N/1DG3sJ+RlVCQUIdBGx1oAiICaUbsW9eIRiJvAWlAJVFH4hZ
Hfxn2a7YJo1A1NgxPMfbCJhJTPYQ3d6ofKhWGT8PRbEjCgGGl8gT9km5wXhf2CfVyi2bi/pxL1P3
pBEFjvjtFlJO8DwoE1O8aDxT/ooTQc1ClUQ5w7cCEoJArXhjthp88SLxEGkCJ+di4Bnhmh5/NLfy
G48Lr/s8DSmbBFImSISMU3w2DAfTnzmFcDyhBNZcDuhwreGNUrT0MyqhftbNNVdUYEcNt0ExLnPL
B2FuM3UlGIpWLP7MIWHQn3j91WNbc1sg1EWPgM0YYHji8fh8FDUb548c1S2HyV8FRdKnGoNs4GcX
n49NCjkK9oU2mtjM6R3WLnA4JE5KEnnarc0vqwjHhkILU9Q5VDksgPgqc2nCcrg4Y6n/1ipR7EiP
F5sIr9TjleAimC5xG6RKnUrt4vkncqPRZDnZARoDACthdVQuxfiE8oE6phgLBqMxMkbFGIojTIMW
MUcqyjV9ewH2ojgCPumnQlthfrFHLgPxTzNnJJf9GBQNYiFV03IrXnLZw12kzEErskS2IAQTDFee
KuzC/NqC+5A5SCAo2A+UicXVB8UBg6IgqgOGIwpEMj1Sjz8IJUbOcEfb9g25RDJkaMaI+D0ALgAe
8mPEqXliRgzFBNRCbbEGy2LoLVsDsmHlsOV9royiXoIgcSoec0pFCBsdr+ynV6FVYAOeULf/1BoM
KqEEI1AjeohcTQmbnf9KYrSpVKikftZg/3H7HzUYwXpUWhRNuqw8PeMRJPxAh8RTqioSpmWVJOwn
p/8PlwbzN/FnkdyHLFRoFv6swTTzNxpjmiwy9lB3iqf+BjoERvWryc6PsYMMmQwPF9h/VxZ0jZIa
Fv6qywuWXpRD8eWr81DB7TPByxtA0se4Bvcz2c8fPsSldNPGCJsdbFZZSYi1zqkfpvRQKQOay5iW
E9G0fN/Kj4RJB8xp8JLtCr43R0/5Pl1GN6JB4yk9W76Wu3wbB6cVOTNNBUXNsbkSR8aK6RVK10iD
vZx5+Ic4+qGow+P2KTocPSIaR8NB2I0uVzhc3MzVRYGpK81bNaTEALECNSkgLAKox1q0wQpnBoeM
Ou98C3FibOcMUvTNlaUpulzM4vi7zjovDvqJ7N4XDzWQP/CnqFmLPn0va/8YVvAOXJIePlBSLhTs
WVKnnygLw9UWpyk2cKMsOPqnN/mj2ubrx/S6hN9PrULmCxWI5sUJpnnNCnNqrDNZ6NuCgglZbYGJ
LcGnGfS3+pPyiVFCIShpk4hyKP4q6wgighweP3F66R/jBNP+IR/HWBlad+4s2Gd6Mrwfw+92WUM7
jwisHv6ZeGWe+cZ3DvXBoF0RxMfp4920g+K8QrN4m3U7K3Pt/fEY9DN+XGdnehyWC6uzOtwxulFc
DYVhPeT9HkrAg7KL7H26qOEiQVjD+UxxL0VkSSPeQpNGUKaqV5xxyL9hoQ9+ILjuqCXvpp/FJ8c+
4S3zBeueXp1OqfYYkLn4qt13eN5QHT3aDxHteHyz6O5fKY4eohEKUXIG3FS6KDmiDhiwg+dUruDj
4cYAuSayCfgS0oUvPngqTJQwhG2vkJlA2+kByU58SDJ10RW3b1ANLBElSjzvsYxaOFwNCJ3q7K/O
W7wzhkKwcX8F9xtEXEBcI7RjAUT2N5AjKFWhRLPMKRZn1ZXhO/b+jRzagpgk8V/6SsheHdq47bx+
6D62TrcVfsQJOd0RF8ttheFE5kjeif7LrFpxihKMVBNixKJ027wcrQnBAKG9MM5DBI6PCMsmfQFb
4Tg9qaOiDU6QGh7T7OX2hr+xO78tpRkcDnpfSKWBljAVAS1Nj46tB+k6a4cq7bzoFsgvtySEiFT7
NQunm4eKx4YqN73RNz558TWw3uE+JkRHocZ2spFBwuNUeztNe6QLlwduzCEYm/VV8lmShEQww62B
QqUM9bf8+7zTl/3Smlgqx7mAIVwvZJf6mm8epMsNO5ZviDr2YuHBrL2GvbU+h8Kt8jS+ftmWDzu1
jVK8+MzISLBSHnZjzFurdx2SIFxjCJea170BYcZfrDtyFy+hUzI5LyvFK7dr5eUy76LBYrCIZ/Hs
ODVW1wgAE5nR78LjZpxO8ok5N4IBLCnMXNWJQaXgpyFmGv457P3T7g5YenPebKFjDjJkLcUcIHha
ANZZ/ftjdYr6anq7+3U9bIR34gdfaexlvlpivvroGtym1c0JOQTv8lYFjy+jXRJoj9g2OLtqdPFY
mHlkfnqPAAtRft4X9ZxlwwJpz0T367CfxOPBldbWyKr8e6TwWWzvH/3HQ5yZbKu9xhsNCYuxvk7U
MQS/xekTjz5IZIaTbSCT0YfaQHLWTsIP8YaIGcJbPCpG+spGE1IBwi3FkoQbp73Q7gULLt9Oh2Sc
EyAWN8PL+HpbmvFLpn3iADiYymDe3il87I87Zd0u+1Xz2r2qsH2t0HIvU/rREfGg83pExJiLm40T
qEuomxsqOaBCkuVFn3IJFPg7FHemmIaQ2L/ndlQWkITREwk4zUV2s5FCA/mGFC76MbVjChszH9GT
laEgqQ77gqf6Wnt0USFCU4e2q2YBbRXsjT11n7ySdjpu2zPpSPFtJLui+l4I21MinrYsHbjRKGhl
1MWxmkm9oEmwFslH90qgntyqWHqkiOUfnonNppAeSZ8ojQmBe9E9XQ3w0EFbnBLrxX+Ce3oEBlXj
PRxaivbCjppFHjWv6iyZmjNjARd2arGMRuxkhOUoj3I66v2MWpjyvQFfhSYMJ5fRi2iQd2Mjr+JJ
GWmL8uX+Qvrs5YtFx7gfdwcE8IPtfQynGPLlUNPplXYLk/Y2jRnDtb/omcKllVHtgngwlwX0Ubv1
aRA088QYmeC2NF4HwG+oWHJva3+1AY1ZyGjPOhgVLKUj3LKhFaUeKUoJbRHoLV5yUG/kgU1otcrt
1MZsdZu57bRl8eN1rNm2+dv6iAjNsaf28jIYHzvWfVi+1SdgaO8ERN26lWdO6P14D0/DhfbsQhjP
nOSL9FuE7bRa7hgbPMgxyENNJlnwvHsUiAWdpD8MQv4lSKDDbEDZJlTGhMQhNWR8czuEzUVqqr3A
H8lYpYSfBj05Ld0Ed8hjdG/cBzYy6hJOTO1rL1uvq9z7K8mtJRyMxG33ADYgpfPOGbbjLh0a82qi
D8ugfr3v1bUCx9brRsnwEnbEq6Wac3RmhzyyFlZYjDQHV14ZYigGaBsEUQOXU0Y8Q9qGeKg48g2O
37yetlBGYOvcfBCXEuYA7O3qrXnh7k4QsSSTARip+ix5ROfjmoDY9uoNYYX2J9pYroKY3yo3NslO
zaTOXU49hjSwTTEG8quFNOHj+tzqF9cgo4xeMd2MCw1xOnBf5TJTUWSO84zZsZjUcPwaOG3CItqL
6dlQYGTI+7FwnranpZFO4iM9Za+epuMrTYkIqgFLgo80GZYzKSYozsAzS41KBJRvZMFaVaim49Mi
2/SWi40e84aUThqZ0OQRfsX8b9WO3LrmTpvYEoG2p3ECvwkqLLgvfaL+K4Y2Sxzj+x3ww8OZv/bK
JrQqmlWA/8ue6bzsnYcoOHAZCtCNJKxWr1NbYcoNzlzt/RCn2RV8TZI5xHV+DHLLVaHdZkP1XR+q
31jrWY4ZaBgP5QE+ppjsYGrhW6A39bvaeSdsrnh8nT2u86ryMACqDtdJzoWIvzQ3crjTlGb2tI89
WwqIIapjrBhwN3LxgygxEiLhGYEjy09fUKPVd8s/M4OPG66aRx7dwbEeUAdNTH3TIPG7j28AsCH8
iA+LfuqAzqh7xq3XSbmL8V/sYa/jbAvn5f59gVaE+4U+wwFkw0rtn7r60kVvXRGOM7ABZcBl/b8m
YrBSUqV/XX39x+1/IuCaATZO/10xMdAXDfifvXkdyJ1wHYzrBMnwX3rz+m+6hIKMpRmJXmwNbv1T
1q2RJgYbkkB1HRRc+zurL5Rif0XAOXQVMzfGIvJvf0XAVeJkjNS+0/p6XHdxQn9bNHKHLEoUnJTL
681n0bZXJCg8heAAIt8tIJ+lKuxnfWfg4s7650pb+ZwkhGdGA32eXPsJfpTVeVphp6UWStCwnshA
/I55cJl/HwNhq34hW09ZxCdKWxlnEBxyjHGSpcEVSuyJgD7K/Uv2eTqv28ENG5fioKLmUQ1PxoWl
5kkRIQQfGjf2fG8w1J7IUZk7+J3nqnGM0IE+MS3wckwTOosKLv6rN6BUKR8jKxMYNwA0BX/LHqAR
gDBr6v5C6KqWDoa7IruHMpmJXwW88Fr+ZFkqBOMGG3qQDKAa2IJNzC6qcYXHw50nuwDMGYYkqybs
9yncWY9Cd4Cr/PTtB/fu10g4WCTQqocjCZMA7g4SVRzwYe+A1HjA4yy8KPypWBkh2QMRO2RFlpJ3
xNqCFr0kzOv5hZ8JxQJ4jEgaApgn3xzrT5Yr7IkVKD0LG1I2XYI9pGt1w2CMLdB2Ne4kz9pSfPdr
FjY4xeQHxsqIc/OdNyvhEpizJyFCsLMQMaverVrQNYDJJ4zxdXrOOJdf/EyL8FKW0vAKuckxcCFC
pbeosI4H5z4L0RN4srF7asP1yenyLciLLDk4eAiZLLFRMQFV7dR2gY1NHyKY0qA1FtclcLW8ofks
EHhAaNZZcA3PJB1LLoHdDgaxFJQg2GyRjUDgAdHZA853zw3RxX2cHN9Z0bjxrXESJHfqvYYSnPMI
EjtOhs7QOlSKEyKUuIYdxvWT4+oCZ69cJndP/u7sLTqEOF2k34np541jbs4TLA7Dsy+pqC1havjz
+ducRjOkTyYgZkXMVoYsOPhkOP/1dSm6EPExnGvZD5UY4P1xIm+aFctvDNMZPhvpE4iT2rbKYTFw
wuyBC9Y/sMQR4ehvK6uTtBGKflUs4redGSYh/DCSj2/BLTiB+PMJuncVvku+52LkYqOr/1jWn/Qs
4h1niX11s/M+OY8519jnwNeq3+SNtu3DeR9y7vgceJvyFV7ELpEQdg2lp0Spe4TEMJ9Qj64t6J05
mcnlSCVWi6A6h+IUsiIVbvd5o7fdAiqDtiprDNsf+wFAKp0wEveelEkb2IJF7hTjGdl5AYw905gi
buLuJjVznleMIF7CELg9RvoAe3u3JzdPoDr9edrSzloEKhz5OyTl9/S8f6DMgqxq2jSAiBvWopyW
V7sykX6eXIV0Ou4lGAk9QrrVO527QNuxFysOWT9JX2hOKeZR2hvah1ghmOsq93lmwdDqSpw/IaUn
nRHuRcONhN0eT8DTPN2uEkaALWQSj+rjxr77t5YzevJUVD7qlGUGa5CYmx2PGOQg8QGd4QAUpoZ+
Shu3hBw/sGtWBpg8Nfg8xl5aV6Gy7oUs3x7GfXSA5uFL3CQr84KTJJfG951Ww+DeBVQxNYgXQnpZ
GSuGIcRV9/d2d3pNXrsNZRCwsm4jv6NPFVMFhgOoz31+MIqRdPbp1dcrPH1QvZQe1JICdT6+75Pr
a3751j2+47PevIa302Va+Un40g67PaKddidRqHJDllvCH24KqyASIUxvUDyGwwcFzKlBdVjCeh4E
YGr4vSuHRAEQd5KYKFZuBDelnjfcYDXKi0LDFoDr5rvb28trWLPzjHUWI07NdVzdZkfoQ5L18BNc
Ay+KB6SErbCqluFDF/p8bjXHGYLeU84NJKc7MQi6rh5n5eofW7jgxEIrHFadTLP8GdD3PFQMC5Ov
q/t+f/+BEc/es6///R9ceiVw5Z+wMVv8dfs/ChdKECTq9Npp0qs6gV0/Cxcd9z4a+hZq+2db/2fh
ItTvQvsAk+BHiNCfhYuG+p2/swlm6ipfWfXvFC6Y+v5auPwYOoFDNlxFbHMYxL+K39PsXtaDXqdj
TObkBjRT9GYxJUEVgP7WIPoFVfGZ8ND5qQRKxNmqm8IBPD42jTRUlDn5QDfyOw0i8zquSgsCt40j
lwmFq0E0UaE6p+GKtgxGlAJDH17N5sGaEvgP/fRxx6xQPioI23jTuMWLChsNXuzdJS28ZoGhkrrp
WKBs0wEsaW5qZChchljFkQXxuAp0zOYtJOdGNeCZL0cifljr4eJyxHUU5xPmQ5qy50d4lTwA2mY1
0IYD+s1CwK2UJvAioCMN55uxKc4DR6y0isDmBQkZhnHH3Sd9R3bfaZCmFOo5SL/UCdyhyAiTWM2y
THT1m1fMW/TqFgAuiw1H/zg2PlBdh6Un/mdlkJNQDtmSBO/jqNYDKxlRhCFaBI6P61F+HRk1TlsB
nU4QFOxZLnCJmh5LckdfnS0/kxG0+wZOUmWUEDWuzC4KkjcSs9MrkdV30qilLdOJWpLSzd3ihKIR
P1ZHn5me2oFU0BUfKjr6e1c5e+RtkKVWT60jLYGAJPbBsB7F+dBSXwpjjJSb17AsjT9P0/Y85AOx
PkUj2lVn6Uf3qrGaLtDcdoXQ9Smfj9fCdq8ghFdyL4jnfr3QiLI5XSUnEFz21iJG7LApgVaGs2v6
PsBnINlVuB3eN0S1g/+c7NW9PrQ7/ds7F2skDOS1U09cUstpXLVYPJC9y51TDBa329ToZqdqb3VI
NLOvi/2ua75eb69WOKBE64ckcciVn5FcgpDkNsxtGHeu/m6yQsNqCRvePiAV00omMhcJ1mvV9Q0z
LrtCPFPs0/STpp2S+Xcbq65XmJXSBhiGRmD+Jo1w6h0NiI9ztEnhFvanPqi8BM+9pLn6XZPenKbD
JCboPwfRLot2gP8UoFSpKAyVqWCgjhQuek8O+3XKdDBSkB6xKh4E8Dp5Jm1n9uMl3cNTp44W7NJ8
SM2o4XjA1YiBM/d50C/gIHaJIBnOG8Z7qscrqVigcVTWC1W6Kr/kB6vfnvOtsYWNCk9D0GPZKzXu
zVwDwoq+iiF2zw5A50+ScO7kqUYJGXG34uXxF2pBnlCmiMoFBfYxpBwHUeeVcAjsdlGmK1P7uJzH
+Ewp1VdchPfhDGI1c5SXa/QYDBfXMxqkaiEGGJU90xfeADDFcio6aYLxzJb+qqCj2SwP3AutBnzu
drI8bvpFs9c4RspWlOjE+jn2ssLIYoRh317thtK6Vijh+kDYtPlw78AUYmXVBr+T6krYv01wVFcU
64U95hD6Vx7C/LGjf+wkJ8HBElo7zTa5yzNnsRj+fysA8Vz5t0nuP23/R29UNn9D/mfBSTcJ2sNA
7c9JDqc1gklMlueE5mq0JX8qAFXlN1OHcI9z7JODRgP0j9W5eIqmqSWG/ENS+Dd6o7jC/DrJ/Ri6
bhqYbgMQ/LujfSkDlJ+1kji5pYz2t51l/fR2HJ5PBEuKPoAosToPjpY8PtKiOoeRTbo2prXqPNmJ
/86TY0gE3JJ2S7qX19VYkOMfY1H0o+B+709egfwaOjx6D1Is3c/rB7pVCYqSsD4d6p/STOhmy/19
X6PcGRAgZJphhlmUhU+lc54kWIBddwP8DvfaeVxC8NcOZJZIy7s50oKcu7SsDs0DfY8qDyzQ24N8
BWInxYtk3kW2Uk/OGSua6FiFFo5eWEVBR+hxq3GrXalO4nStQ5fDZNGh1+udL6Z/h9oZDzN8sFP/
UvsWxPA8vF1CCbK0NFNmSRypaJnzu3feWjNrNpgUpkd4N87+9mYwGWz0xXkLbW4K59Xtoi4qppd5
MSwCzLGBJvPxY43TIwKkBV/S7RZOAwZQjvkF1QHIGoHXHCGS/XW2BXPhvjw1INtxJH59x3Qq5LaN
RIjvNUwKiKmrZm2+m1+67d18Y0ofx092p13KDGa6Fwv0G+M4Zufh45u24KTfJySh88w1wvz3bBz4
tcTjFAnx9I5I/kJrp1OC0233aGgQvvPnG7FKt+FVcN0+ddvp8PhBaJUCHziDdTJ7QJR6r/c91GNi
vkkvljoSmvoRLKDOL8uwtQKqiTzFnS3SraDtfCPz+MjKR5DTAIJQZy2MdpSXLNbHduoaa0T/JIYD
XKadc9szn2f47yXuMZ819vgO1ptjNsf69Shq+C2ENezUnIwbsvHeWFsKFda/D3U6qMd3BBg4hZTz
B77Drr5A0R7V06rZV3bjpLTgI3hd7WtF4PPNKVidrc1Iw12ovNIiMSb4ksEvl2f9irkvbE50Q4DN
mfvCx2uNCz7kKmFkoMzbcbOXDnj2GCBGrDqdDN/+mjn6AvtxBoQMCWqmhP2qXUpzC7paGWgaxVBC
yUE+QEMEG4qB6dlXRxwZ6VtkHaoyBZPf0RX4eHwPZHJSJpz6mrCuwzXDD0W0/Pg/ez+SuAzohB7s
o8A/WA3PCuskm4XTdTSgaIxyeyO9Dk4+tkh48STBkRIT/+NNcplBqxJqQAqZ04juLxdwD7PMHCbB
45XOEIyqOh+zzh3saHHntmtMKEzUKQwpOg0cZz5yEBdKaymkvURNw/+cMfsd5R+7ZpXKapmfLOXL
TBQ0rFh/7xb9/ncec1awkeuFdkExPLrmqAmlEECFXQippCBtsRSWPqmk6KwpG0YBkgAQ/cno4PH3
M4bG/+z6BqfjqXBk2xOFNXgHtLsc5SpYAzCPgT1LQRH7zmDZTRKg9FzB+KJdz1/sdzheVF+MtF2x
jsxHHAo4BFmK9PlFp59+kN8sdO+A0B5YwmEA0qcseRj8LOQZPcJXVtfr6pXFPNtXrwz59wPmOHkD
mmTs/vcj51ceI6kEkqNS4jvOF1qebmGxCwfflu8X9U/NfdLy7/y0hWs9HfOW9s6ZaoqjwwLObqcA
EETE1SzVihkTOjQsa4QXB5AcWuphtmD1QWFD2f95jf0qB+R3LO4MHW3ZD+j4g9Am0MhFJgj7Kk3d
5tOC+gIqSky36H+wyMfmReNaZt0PQwDvwt65beJ9Qkeovw1nRMDhaYFJmEN43LlFzvhJio+GEVDp
dgp+jMNB5xBeR7rcZWGO7aCj8YPZzoKXsGZCFvXIht0EQfAJ0uyzA1M718/BN+8sn4bvF7AgLtfN
hUJbG+oJPK8tlxrYaljjYUyt9I+tW+gq4FavAPsTc2NqwPj/rW6hq2D8RfH3l+3/WJzjXPAjPefX
/F5I9WLhTXjuk84lzBJ+kuqpcVh768J5X+Lhn0WLYpCmRvljaYSyYKNn/a2VOc4EvxYtP46bJgmN
Bdk0hIP/v67MtTZNr9adWMVr7uEkZSHW72aPc8Maz9OKRaF9D3RkF+WyP60wk+IlHYY3u+xCsH3x
VZHyeccxI9e94wKH+AQskRemly3eU4MDP+zUz+ATtcLMKt1oyvitGUDhdipfJ9Xk7hpGCG0XdY78
0oDe3/ThjemE9X5anoNHjIpNZhpN/fLo9RLWZrQzloXbQMiq97qrBUZQEwJK/Ady7+Hb1dmbQrSM
4n/XDKOK9ZzlDIgaw2gNvy/ltEb/tESBhooKVneHdxir8HhMJEs85h+WtqG2u4zkielXq8sIL4EJ
1quvsLBloF3b95MSBhFrdTrYnxRm5Suo7gYPvQqPN+6R5GUCzwqYWJiIAdQKS7B4B9LBz9v4aZ/H
ZvUiyUIwkAyGOENpVDz7XZAQNs9w1YPwFQFH2z60FiBmXwW4dPU4xMUPjnszBgkGQ+E9hbUvWIO8
iXe8HmpUvQBMKYQ5yuyE1xRtD2o5qM27NsTRDH4OFANSuHzWSCytMUaBWc59uNGi8ukNxrtxUhj6
47iBfz6wR2IDbNIY9LUTQwYEh8cTUhd0MxPrNQ24A5WjGtAnQPuulfNixP0c2gXTAgCuTnEJUlrB
hMhAEyKFI/GaNfNEGl0b7AEgOggqryZiQA1g4Q03c+YsXoAZa+5yrSgbbv1Mm/jqecyZKenPQxb4
QmpPBWEcZ3HhoO0YUsnNmfVov7rdIkXnj604unMA90+Y5sfvCwUv/XEX7rn8dvyG+eIdY09Qly8O
FO4Ku1gYyXwTnsAzEw1jGLzfxTScj5QNu4aphmYRmvlTKQY5g3k2byaDHfpCpqMpLntzeXnD1MO/
TMwpUg+gLHjORozZrdccDGRSsPrfDIeqTF0moTQXb7tNJvBbBONZeN+2qww5yxbeXmghi5rXLAe+
DeZBMfaKltVExoV4PYBswYfrMwkKphpo+QbntttxwVTKJ3GLKBauj5B6Aa0bTJm32F9092keMa+D
kwx2aaRs+uMGFgtmBxRikFXgGWDUdr2NhteF+Q47+mmrikP7cOjBma6CkkVMykWTsex/uovhGm+N
4D5Xr8leKcIbUzqcjyAdISg75UODJpC7hkTPl4GsXialb9wJmk85njSsPzgambBhQ+vQBqDM45Cg
XeLSC+EZwzQJ47Yc0orw3TfoUfoxq30+LNqAk1M7gwyt05Js5uOziaXYUv9C9PIo4lVNJ1TRJb9B
ooG3CtDH+UhsI8z6nszCtF5nXRs2Sxo/oBAS4HmRzdV8A8iQtvShki0YCTAED3AlmoJ3IGe4k/GF
YkAWzveI4pjfByWm2iTxJNy31PvuFL/1TRGq+HSQFDgI45m9+MfOpyC+BItqhoZlD7nwKMT+23xq
ICFjivsV7P7L9n/Mp+ZvQv2mmSyyTaRlCrv+o0tvPh3WVVM3/sTB/+BIy79BGNAkSUOH9gMi+NGl
1+TfdLADlUlaJIfSkPk7YDe4+69T6o9DV+nQo8iXCcj5dUpN++RyupZSM7YSGfqXe80icoHv5lvG
qtCEEELP8RTFsoTPXsRdGuXPCe+x2nls79C1pvIaxsi4P5whLAL2fuRzVqk3QuvCZGqEbaSOkBwl
CfoK15yi1YCuho+J7SvZTKnfujdUWfSYhXcWBGFz0u3KI57dyqJi5hLtyQ9WMil6OdaFl4BRJDMZ
0gtB0kN1BOBdXsPUwGtlyTcA7I4DAK5773qILDBTuyWpyA+Sw6cV7Bjuwxn7PNOdpDfO98wAD0Sa
RT+b7jjfp9JlL/gbYfwO55uwe0IkBE+ZL2o51swZA4WQisj/C1MhDYVaNWZbYwsICR7Iews7eR/Z
P7oyMu1x10JUKo0RudHVx+0Fq7klRIcncIhvUrqnS668layLF0eUJNjlVmMs6bYYHhUH0DkOCOov
5mZVcMP2Gdov5FT8Qtao13j6gUmcERbEnk54i3sdgWIyRIaEbRuqZWkcQRvgVhB/IVS7LtkHv9CT
Dzh8Gu403sc0559EAvRPAgyEoM0EUwVNwKovEyJ5lGakxMNX8u/QI4B0tC8amjD6EFpM6AjTF6cm
QMYlTVlo4XtUSF/cwG16EUs6xHTMoRSLpjs27KLRjEn89UBEOJbeMiu/04gmS1ozZ6MxEhoaBDvZ
hCYrswrGPL0DPVJM0KN+ZvUbDeMQSITnE8s5Aas6BF33CLJZH5S43WFz2hICD12AVHGLfKBlpfGJ
DXEiukS8GW1/GBw443MdxacxwxNXptpwj7xBsiDUYoYJKia8KQQRpksb0TSye3VqoJ1D73ed6tU7
M5/mDqaopFFz3XS8+TzkWqL1iRBJxY9JCIqMScqrhP0vam32+0Y6DcwGfOUX5gmOYYCurNR9af/A
v1Idsn+k+H05zFDc7XtqmmSnHSOh1pohw0a4hRwLIRMKp6JcIXtD2mXkm+tB1B1oC2m1Y1aLjA4v
2WzUbdswx/IRIg3km2NIb/pQWy9645Nbo1tOgZpmdp8Y4959+yh8zXvaHLRrZEr5eVzBmaO/jXSr
C1N7IXrhdXodYiSuN3PzC4ObaeoFAeOw67cSC/3osrwiLOLKXDVv6o2AezqykMze2yUdf9UbfCFQ
N1sKx8Udejv+UZgeIEo38FkQ1Fp1X6HtYglOBUVokjDcZ7vwh4L+no+h65AMU46tKkCShtYupomN
G7eDfI3mUIPZ/DV+MxsIGHgHsyOuoTXnk/IIQRuSNGDyMcxcXsuT4kHnyhma/XOOQMiaIgqj8lph
tnkTxgt076tsztGzmhdqPgIrc0VyBmAIjOBGSDzKrwYaBp5M3CnOaybY5iG7WkUPSTKEJwAiu1NI
U2uehensQZIKKnRrSjfg5aDnhxr6DYCRsMXUHMq/O3ZcK9j3NPXxkjAp43on2V5IxgnwZJaymTTt
Ll/V0mi8ej0w3uuLf/kG54OCJ67iiOS8URyovilNIA2gX72FHMPv0jUuWw4VTR0HBgKiPS9kSRbK
NY170nrQeak1tIhh+LTcdI5kMsEPSMFgxBvcIisbZpQ1+JLhOcIdrcX1qwgx4dEE07pfGkcUm21Q
jo/QQjlHRCkb8lBOowYEIS5EtE1xfGmS7S2EDDS84MKpPF4IupEmd6jwqFlHpPBQ+HYjXqpuaUXR
xLn75jqvhGEaGX6zznTiITAF8WWvCmycz5M8EfeFFcK6VDgL9dPTPjvgN3TIDlyf8FyW9yVCONTP
zEMBKUL0aqiEVHI0kY5hm4T2OtzSF2mDfooYja+dcBnKDmjTiFPiG/vcGQk6U8Rwlz3jpAem8wb8
+uCu1WcLQIkR8s4p1FaieXBZ4iIgjBHnqYg9ouWj5AKZvbqXQxtcuDWLWKUcDITsnlxED0BcbubN
HNOkuYwAj0qyGLMNejlGifqQXFhcKNapN9ZpCkePgSvtqS45S9BPRxBfOQ6GRuSRcCvgF4ikGIDx
mYzOSP62YPIqUSaUjHj84lEJEYsJinOqHF/6dYehH/ZZdLXYQYO9C0rYfNOv6Zzhy/kUU6O35nmm
Gz538cC5SzvmDQTqyHaYNfkbCmqmKKbLvJ3xDsGNjTvIuN6A60K81+n2wVSUbxBC42eDoBs8j9C7
2tX5NjwclNHtHGPS5zvFXywUp28+UmSs+EhdQyo5ANJFjgjP5uEhCuctf59qnyy3p8RambakoLEb
YwT5m89H3SL5yz10jcKbAgtrzKk4O9zyfLp0WP8ENKHHtQ87FvXC/IOYEMRWBLYR3X0X/tkDvMSI
TfWei+HT8oTMIYq/xNROqcL0z7QqOn7ZjP4iGd3dqMU8DCKfc7fHNASZotF5YxVhbMWL8Ye5C+Mt
ynKUH5zNuF924VUkN2CBxUVzOTDeAnIe39ua7CwuVgKypDGHgsUFhmsJfeIXLk/49jf8QAjZdc0V
q867IBUPbt82tKKu9BUVo9jHpsYC6bKvAzZAWArOR7uRK13fNmuuuZuwqOBbcdpXZMkteSSjyqoj
xsFFzk+6j7yI/gJ+HHwbkhageKI4/9iVwRNxMsCtaLtBpiUF4r+tDATS9isN5j9t/8fKAEQNcg2h
Eaw74ORav4QykfOgihwoRYO++6tHKMrI/+PuzJoTR7c1/Vc6+p5qTWiIOH0uQBLzZIyNuVHYGCMG
CaEBDb++n4Uzq5xZdWp33mbs2lU2ICFkpG+td70DSk7tO+/3B7CtzaslrwHEDarxrwwIVQ78J4tQ
pW2KdSnaToOwKXn+awREU+unIk6KHtK4xg3fz3MF0/ELVdSgDhAgeJnN13ubXXtF4pGsgOieiduB
KYHm6oBwncd7TsEVOcZhWA2SQRurhOuDngzC9cl8CZi2RPETSE2hDWJqaPp0IXi2M7RKE98/aH0K
dsp29fH2fnnwk2sfI6YjONABewlSn7AQ9+vw0VyxAK65PwibdUSi5BO+XNsTcweff8XFgGvSvI6U
KaV9Es4D2A+PkFY4Fm5AJFigf1Y7AWXpzaLn5qZw1rv2phyak4k6wx16gU0XdzLUm/H2vM64T0DN
o1Y/nYdhNSU9ExsGEzolMjNk61S1UxQ1Vcq8gvkDbj2P/AwMBKoxchyZCtTvQEzNtPWKdaOw1tCr
d0FFJN4GIIkaCJgN+iWhQuEzITmPWwfK4MHtaIrPkEXIgQXFMD9iwy++7m2Eh/f5ClthTmBQUglp
EI18+Mw6KfIawKHzKHzGlIlMjJwXALYI3iLQEQiX3l4AZQEpFX2UjWA7B5fxCqWExPkURZ+DbqYU
4bwUNuExxMWSreWzUSfyIcHDFMWnUOOFrScIlwzfGAc9q1PmaPYYGEog1BciiABziO4j6uhzb+R1
gOxwgtAUlRiEt54o/Gt9zh0NS/8iFlMl8V6ah8/gPhpyqyeZGbFXKjhCcsoxn5xBDTzJy6FHYceL
OQaZ1hj44sPuMR8xCk16nF/yGlOOXfbCCcI+6zriBYy6thwLmCIYU0HJr7tzjofRFhTR4OAJQBX0
+fvxCUAIOf7ziNcjA6WG55xirQ7DlJNN0/tdBuag/hSLTqtZ1e8cYI96F5eFDm4mAr+1jUKGVaYG
IdoC+MGdX04ABRl/LdE68YgMe0xK69wPCCm0XuGCEP3DUpAvMK/c4Th021yaDzQ7MQuMMq42iKm4
cavRFFU9AyW7T00GcrbMsEeFYEvcGSMpGuDKLYJB8e60X06cXv6mxKUA90FQbdUM+w8u2YenpnwY
phi548i4AMNq8+VY0VUeC/6SpWtRSa4DfVIpu5zLAIp7BWrtXbKPQptRQNSOhmU5NvZzGkKYZvTD
OIhj5nbn+rBa0rGyyCY9l/kUbuosfy4e1Z6YeHPJauIPUy6CV9hCNSbdcOtZU9mCBh26uYubHwcE
KyeP8bQk8uTT+5uHLcHOsCYgSelI18xuIBMpGy582O4+OIbL7qHUH8no7OOlM0HcguUKxyA3lLp3
TyWQvDmH+g834uO4HGIq3sPcdJB5Wu88TtGBlYLcdu4imSFmNnT03D9yX6ADCO6Ur0U8BM4g2bZc
1A8cjLxXCQt7zdHRocNk4uA5F8GOQR9Hzx+Ta1GoS3zYYFdAzqkX+O1lGBxv0Ap3cEJP0QiAj+AW
zsuwCdy1RnzSCyz8J5i4DBv8eI0f1bTGBr4cmH5XcQnF6kdziLx8aE4gmXq1+Qg8QMVya+wu3CrV
OcwL7oqWlDBXT4s61pycL1gFOHAyFcRpa0IRgHuWNr2iAwp74er3rgQsrCbhrRLMxPDpP1UCP/go
iJKHmduP2/9VCcg4CzPNb/TVHysBw9B127Fht1Ij/Dh2wwfccgiR0u5eml8rASaDbGQq4IPojn5p
7KY5f1fyyKFjsoVBFxajUuN8LQXqVnzM0vhQQLbstzSbK4RSnTkLMDT5FywWuP4oEwVim1stCQDC
exO1xhAmXOorGIZjb1ViU3X39Y63XMdcK6hKoPWj0+RGpT+wFtOJnAg7ZXLAzAPFmfhmK6T53O2W
0hnVdoYWACsqtMiKRDLSg7Dss4vWiM2FlMflcXeXbJbU2ietzyXPRUY4Lk2OX+TS73AlSCcEvJE6
At5x/wjHIbf4R4p67itcvyJiARcIxhwl7QZlRkWiAL+gi+HSxKMW/jheEiNG7h/mME4JUGHl+Cg9
bCSibj6OpoyPRsUTXKSgt9d6JhjRALOFbGBcn4Ke6iv24nCCZc5AwLUxCehmARIc3mWt9i+90+40
vY3DFx0BKFERpBydX4pp4zIo4ZesdxoaYf906gzy5wNwP6P6Nf86qUws7WZGqYHQ25ja3rsWLFXU
FU37PUJmIDHfWFFcuiSJTPdDG+4h4L8eYM4HeGI+hQwGIhkQZBcP2AHMjsEaYxtYrSyf2AKxwO/H
9XusPFLmxJdnfkgcqMqWj9hBtaYKB0s9g6yihJ9aDkBGWsZlXh1KP2aCwRKZC8pVzrUG94Jj4mtn
+wEohVrhkLZd5l2sySieTWvmROBDOk3/AauXamIq0gkvjsNifOtFs5OrOIsAWz+9PPkMgs9zlr5r
uGF9jD7MijSaTZxTAiRruptD0yJQGYPi9gp0iEi+thggVg9MrljCMGmg5jvQj7rl4y2dNznrPFXo
ia0w24lykmkJcqBr7iXsJGQFRADpBmjXVnWde3wPTubwt70pGow0HNXA/oVgOrSD+r8SEUiMlS7j
h8HJ37f/flMkCE9EiiTvfcbdfTH4s/8w8Hbh/gYhEvmAtCbfByfGH6IbQAcggxys/7hffh+c8JQG
nR/7Yc2UsFv7V/oj3v1rdyQfnDsyzjc2kbUQMn+6JR6vWXIxbIJ8tE18vHUO0VOaZTKOjPzT7MvK
Mf90M/5fcRHNL4c4z/7v/7bMn+6/n2dZZ+qDINKAfyGChS+tWNg4UXKyitYwJxgvgp7fMqfQ4A7Y
WkiggApgCfB7kYENaqRM44LSnPfWqb2lSuW64wpDplRPsRYpCBmjYIau5OXjy3lYvp4gFen4ja3S
5RnJV7q2aHcgjeWNq7U65NNn4SoA897h6uEwEu3H5JCjyZOS+KJ3r+t6XgXdmsiB48iA6KTA+hYf
gopehF8PPXt8qd4gBcAtkMA5yRZo4C3cHlGGo0brGI3ZS+EAfThba40A61DPTZCIdBitc4N25+GA
8B4hWD8ZMMTBaqKe5J5Ja4ePV1erOjj4vzePZf6Eh4+DspxcsITnoQKiSujaMOXsgZX6+8f9QBuk
o2iS9dpYAGcPiZ/4xSSetUcXfO9QPGChF66NtPY4Z6Tica4wr22lU+58Ir3S54cX4sPUV3OLsP0U
5GJU0CuXqSq+/sG6Hc1bITlwSMPpSHhgv88ZpnQsAx0W8H+KQhOjlC7YC2NZCScvZ1efHPHTGr8r
/OsKWPOC6boR6vu4PYy053M6Ohw9U/GdrLPloabE7m7QutWd+uX4HIztoq/MlXn4ZjOUp6t8qhb1
7DYMoK4xs/Fa3bxPsKGLiYHf8hyPbtDj7jcs3NolXQ4tvsL/Wl7LS/v7CdD8sNgyud8eP7hXi65u
fiiZmqEKBXwCPZeODBgZwD3EkIIOlGk88jJOkDnGVfnFYtqXWLOE9p6EO3gWN3yFJvpIWWn0W3A5
Riwqt/lFm2WQTurpRpIegjVBjiEKjr65B9s/vOA7CAKXP9TqSDu/p4mX982BwUBRO56Rcow0ouVU
M+paNZ7SRI1FrWm7MieJjqyY+UYadmHcncEEQ2Vkrbjd75EfF0n53o6neWDMsVjAH3rqnJ/3eXvQ
DuaXcWPBPjy6dVj7R31QwWG9uAh257wvJBOWj2LCd4vvtPbSnkJ6PPlXDQbbOv0o0oFm98wO4Vyk
eKlPAULY0L19xKV7Gyqz59LFQBOKcqe2xfq+e35S8YQknREIlaUFKimUym5JvY4pxSrdFISgdYzH
M1ihjWDlcvav7e31qBBV0mvdiE3AywnQIjQ7xQGLg9Mmavzj5eNcR0g59AY3cvSZgIRmOtO0qVq/
wVNUZokXn5YkhMtg9qbwzXrirgH/yQyGavBcRV40oBmIujePocnoemPU1NXm2iBH7jEstzfaBLDN
DbcRpigXdBmrao/JeBvrT1etN6KqCCAgMehbWzdYH0/mZP9hxFvQ8ogVe80XHvlDDuXwRezYdxJB
RPWW30jODB9LWA2Ug3oLxV8/PkIlvrkIOixEMVLpFSICRT+Osthc2QhRGPVQqDVLsBj6SJAf3fTM
/P0uJ6EXw8MTCTRJaRg0IQf1WuZTAqcDAQRtV/NOjQjGj6UjOTFPGsUr0+QFJh51grhKFB3s7Uzu
WzRIMN10RmGP7K6edeipMME9DM1dWlOQXUt9ZnxKB9u75EPGFJes+071h0nKELJHFzwaN2BQ3HLW
bILRyusOSXqIttC4UXfAzyVWDP/toHOF8dEpgPqZhmBLLH1ctGVrZ3d9kQmBOjmKazJN2YHpAOjt
PNT6nFiI4fYoGMmL6iXYvTXFseGAqVd1fsjyLTSxBHn4sXsuelrslbWH4gWndz4TrXoXmUjxfno+
9rJ+++XI/QYr0pfaGDSXcb4n8ZVvPWbX3OW7iGAgV/l0t/DJe7dFSl1+jYG4qMXhizEFYRJdzaKU
ZLWDMkkvzMo6ypBBPF+rJ8Y3EwLWgvnRO7kh4+rqmI3L9zge6jZdb4tOndMpIegjSnua6Svjfc/S
tnynkKTvj8vCfr7GT/yKfpzvxYh63+oxf0dsU9co3BmfK6Q6VuRc8CWi1++TUsZAnYKa4aWyAbiT
Uf6lFrv5FCzD6eNgAUjCQrhEwrDh+2IgtfX5ghhkifDN4UgQ89OMm48FcAbifAAIIs2scq2e0Lyj
opMG4ZmHjvYHSqb8BVXS9WL0+EraCHAv8HQzaKzVGXPSw6LWMWTET9vIxyIyhZje3mfvNDdRs4dt
Zna1IPx9+Tf0xjSptLcYUwCE/0efaFrRH8rIf9r+exkJyg58reDDTPEnFeFf/BueopsHLf+E37+U
kVr7D4sKEfXrJ5Ku/FVGylMwc2i7gdpN+vZfcslo/2RRKLCAfPQ2jhwa7iDK33Q41V67XfWCmiQE
siYwD1Ult4wFX9iGjoxf8SbmOgC50YzRjVEvCwNDsTYrE3yGMdM5CbbjnlQTnQdw5MIw4fknYLdi
eInemVSp1z7UMuZyXD4Ud3tjTe/MlDB1LdgkM3sFTQQ3ZayW2TeXCfOqQzy3ozlzNvamTVojnruS
srXZf4BoKXiykuvXBkgXyc89G0a0PHyEZMuu74GCgHMMHDF6bqSDT7aYVFADUWIFT9wjrn1IFnBK
mJ0tGtx3bpByGPzNdNfenTBly7ESWgoDSHeZyRkrbA3gYqBVtbEwFh6J+A5C0Lh7IJ/wvMYxGwuR
DZQLaBDAE+pjDBjIvJKFB3BhT+wDoAOT3Cc2ub+xBVxheHdaCg0flFLYp/KIHGXamfG2xzUjwbfj
WjyXE6ngYMba6GIlgRrvQ90HcWZIx65vc/KqVlEfN2bdr5btsTMiAnnNURErshIPZQgx/BY88V/C
mJ3R3QwZN6J3mL72HjM43pNhCB+YUA7MrfddfKDXeCOz1C2hA24p/TlxETN7PqMz4uXlA8dY9oit
XuMk5wdXcZbkT9MX82V2Y/V5nveTkOfbjMPnjBgexdiEANgxVrakedk7nOHGUZ9jheo1KRb8WSiY
tEfnlTKaOt/NPUNmFgx4RBhxGCjL83GI0IM/EFRdnNLifmtHvd/alXPGBC5UCvIQREKhLXOv8EG1
WzvtURx4ecyEytu9Mt5FjAEhFl9bDBkuW8qWFyyjnnkAHIADoAOAsbCndfATRaIZIDWI3zFFwiSn
aiLh66GeKQPYsVShDERaTxIHzK7oGoaMEnbMS5GNVAtKNTFk+wzO4Iu990jcwMwRRwSuIpadXYL5
uZv0W6D0sHWHVGWXbX4cUjb2wD/4lX+oenAeBn6N+XTiCCeHwLJhT2LMHkg9xz1wL8kQ9qB6wCYa
EkgPO7hBer6fEL6VsF6fK+oALFRY0+1ROlxhOYAJ787anbbMXmkLKmKfYEOgBiMMwZXcAguPM2vX
bA5rUwKTbgvcg+WHYMSAOBZjYMbHLDkjqgNm3qctE1x2BKuCsW61KZftleRHnQG3Vvf58ml7WzQT
4hQyCGAMrRerZnLaMo7G3OGwTrr97koeJoS2nImPcFsUqeArEtgA5EJqwsLZYfULV2G4J7u0Dzta
5g3MHfgc6+g+feBDJIu+ScO2xYHNM/rRywqvtkq83eAWT8olIVvRCCoD5hLVhnysCcef4POmr6iR
mo3iIk+OYWoxCsBDHA3dEGZESrRaIZswzeZNTaFB3P1/ewzKb9HUtHEabiaQLOwRp4VpBpHfExR+
7HIiMV4g2Z2ULCpCrH5bzEaVPAVdmK4mY20qdNa2/1n0ChghGMoXzOaftv+22DpoXnVbgVNK9BNo
0BdLKp7SNB0tCD5YXxZaVK1YAItDVJulFjSH5fkbXsNTPKaQUPmnu/AvzLPR0P6I2Hw7bAnQNPEY
1hV5/guIYh7SNLHzVjVUTknlqszOWi1Cri1CXFsErzFuM51snJWrQLkNWxU+OOEwOkIfNUa6hWXm
GdWF7R01yIXmzMzyXs0nE2nWprba2JVSkDPqd4saB4S8tZ8kNVBQbnWMPFgb+kTbJyC1wdtBu/WO
l+PcZGHNU8trzDifWsURs7fWuaeo6wsJx2Vx7p6Ti4vLcDfUjUFYkibFVE45nOpOXg7yIML5MozD
xT7R7L6iZs+FA/1epZ/QTwMzNt5lch9pAp+T2W7tW0Rbop3IlEF+oywADW7rJm3ypZdXLTfMbe/C
qNGyMRioi+jtiM+LqcELUrNVmKU4n+aTG6cmtydFTRBDjj+ncWa9i9sjFSWak4cOQ3A4O21tHKD8
bBejS4VbMNnOxzyfROcDXFAF9UTLxM+osNxSPGWlRb14OdLfot3ylEhzjzr9b9Mixnn/nOTYcdb6
wAy4HZ2dTWwj+8kLp5uqQeDuDzhelDHur3UCQVMd7ZXbNGvRxhSnFghYxgAvvT4EZsyiblqB61w0
5rvJoaPGuZ+exU4mT15OmR357dzwIiNZaCUyt8Qg/JNzH6rThGByVXmyyvL9Cji/jzZHGrfwcvHa
GokRaYv27gAR17BX1zwLXMWMWCnwPC2r1+YMeQGrh34WEnoBebZ7TGjY2+UNMhAeyS3SKPNsY4Q5
/KnQJLtesrWVBtVSMj5wOmMt+UQS/8+nK8s3KDG7XyXbS1Knh32Y//Trfz9eIv75L9nmz9f894+/
ssm3XYrRyw+/eHF+yOtFsUvrh11WnPPvl6S88v/3yW93k8c6wTomuWT5K75e77sf7jL3uhgjmDuQ
izrdAPP8n+9SOneWHyn5/7T9l5ZAbWvtNnC1DpcfIPhPSj4tgUlmC8Z5Ji3D/anvKrf2H7bOVI37
B1573Dj/vFFJR+AAyuLAx9OWov9ScsxnZt1PmXaqxkxPIGrJyftJ5JbYZYp4rGbMNQT9jKE8Bpja
dVrQrynP6VUb9R2idqTBR60AATpcrNT/zQyuOEMsGmMuBaw17JXdpfK9v4TG15ho4WOR9CougIHO
pNp/Ix2jG68ZVW8o2rFcXsse+LLyja4HTOJglWMKTqG52H/QfmsbaaoxCyBEnYoZcz5JeAl28Nzo
KsLxPTibn6Qr4LASl6zfpQoyge9fM+O42ITugQg6yXDjeICI4MRnQ57nMJnYE1wmqb70EZLE54Ct
8AYci8zoQ2JqlF6zLNBIEwgjhwwBP71P2MGKya+HoiqW1nwI+HefR1j3oMrTDTHQMjH68h4hYyNb
o455gB5NY6A+YrxMaWz1T5TbtcDq6MjhijteBYIuvmu8yljRNKQv1VI8cugvKJKvkqaCcRwNDZsf
YUcTyEKiwc7EFoFEDNTfukf70MALJQ4E7SwJakw8KUUGUtDD4PfeWAbYkcSjqfDnqcRjVHi0GLRF
UMZhPsJuhW7EEG5DeU5tXyygQ6GwwJWaNmxCJ0B38pq+zKolRuF4rvN29qvVR+XA4ywSJkG6HPj7
bQapMpRdGJ+Ra+0x1AyO5jY7b/WxSufDKYGk2q2n5y3QZsbxseq9Jj4NSvlQLCJxxuND0lCIxRs9
HJ9/y7EVCzkvnCvai9OIN5F4moKMNz5x1E+ROFBB4wlDzuHuOkSKRzlNk0DJvmsd+sfDwECghGk9
36IxT9FYwKcPkFN0kFvitLSVkh3+LjK1+h09FWEg5PPCnWaeOA/6W6na+ehkfiAPTqjTtbJr+DCU
qNVz7vjo+Xk7CnRI+SN1c0XBMdLRYS5IMYGlI9W7hQkt/Ot3jS8GFDS478PT7Zkn0Ic5cMolDGXD
Mxxm4syzF/oRgr36sKGiNRwoSXRBHMCRE9q2hWxOo0O3AAm+BnaWBBTtkfQ4iX5jJ3Q38LmwQabP
npt8aSWJz3ndCwFqx3gSUjn7580NFmRyeG9LrU56/C1rrGI7ZP0gieCjoSDgcIkFFqXBRYp/gEWo
P/jMXs4v+EPgOQkZ1NYesnCDte4eoXsFKDm2mY/ulY8bdbyzK659e7+5MHUfqtQWVPUwRBVta+ZH
oEi6FOQro/YKTrOEsZZCUs+H5fyG3TXW3SFhJ9GaYoV2DMrqAJq5O5ZgHPpB5gVMP9BCiIj+TttC
Z0YzzvoJ1L5se/wUwf0ueBd1FaPYI97eN0bX5W2VT9oIxtvD01z/aDyy5sYh4LvZaTxsdTv77utl
jkqcOQuhS31W5BNaOXhLa5oQDcC1mEF/5Tyo1vOeRuZzGzEebne5N/Bf4Nmrz9yjeYRpy5Zk09n9
aqo85g/FHO9drxzI/03f9MO+4raG0+bVOXMuOxWBAYM9lgs+NALuyvxTzB1UC0867uH9Y5/82yl3
gAGB35sSa3ahF6ZrtZ7bfLVpdohWqOEKWubAsV4D5ufJ9jhi1uByx4WrngzJVflte5P7qq0oiskK
y2RXNf/Tqi8snC+9yT9t/9eqr5o6gB1GcbjvyPj366qvKCo43PeJ8p/zZNZ2ZtamAeMHCx9pXL51
JzwhaKWGRx5rNBPaX5LhGY6McH9a9BXs5pw2LCDLsbSfFn39mu/rqlDQlxCIRjJzt4FxxaJ87efR
DOkZVqyskgBDklommZxLED0bZRH+YYLiaRtwO+xs8Eh/OrOkQ7AnY85eSVptMRy58WGsDB1Mmu1u
223nyDp6yERZcPn5rhJw+uoSoG2To6DD6ZsLJILw1qp8ZIG5NdCRrQ31pWwpQWYgevsPp0+gbLzG
OZZjigUprGaA90tKlD0BBIRIiAEqJTRsWzG55Qj5x0pmgSLEuwNFisyTEGMzUYxW7chvfIv0iYDs
C8EB21H3OLf2U7xFPe0l2b9wy3NWsFb16QGt9hBlT7iJ+3MIrt2om3xEDy0cTnBGJ2Xa2/ercfma
7kdtP3pAequ5WeWmj0QSrKOH43s+2DNlImIbSCfDocbnldBNIClxfbYIvShtN3whE0M6goN7wyKv
Y3QbV/7PU1cGIw8824yz6ZGhsKxad+kRBvsed2/u6IBi1ByJb3bfZBE+rmX0LTDmBrs8/pCESGzP
W1Z/2ra7V6ohPnrUEucti7gyuQ7hVbFughqCD1KyvN3mygQvV5LUgBunrAU8yCJcvUvhQhgrXEaG
OkPavIcLgouJYK17IMeMBA1szXATEEi13uAusGUZYemmRKmhYGkP9vWB6ogXJr7Pu/PDfTHnX2cW
r8Mybi3IjWNBDwanKTQneAA6srRehp/cIIgfP3fEXkoEJMCHQFfnKwqruL/d9/DefG8eWKSRot/T
7VmCZfGW7LM2y7Q9ae0aa4muh0WzNlfH45KkL27DSOLqgQygHU+SyRAIVh56LQT1xKlhqIZWQuLt
hYCrT2DdIsKjIrL6VDFUGwCmOJtsb7MiGFfJPLwgV1f62Kt0akpExxwFc5tt2j09OnY31fo2u96g
ymqzoiEoAvE/FiOAThAhYd1yWyfEwQMBA6NlAUnEsKQek8EyDbnrw58Y4AbPgKx2kynvsjH62sh8
09A1Tg6z9OEi4kkSKZBeJNCuRNihQxiTCHSgvwvQm4meiN+PnGRETZCPDrdRBqjQqu66DT9uXiKr
d9rCoIJjx/rFi6Ot7MEhOrWNoxTHi6MUPFDy1YHmyiVFQI+6gA9B0DpKk5qMeIDFy4S9Z+isutDA
8V0GbNx316Oi847DU2cY9+BRPZbLJpqycTlDYB+U0+i+sibkrkZEp3hLyKGd6SsVFogk1QV7ZPGF
jGW6AIvggzwQVmr3kOC7z0q8vIn26bdd2BRHOEc2IygH11NxhPu3drat6NqP7ew/bf8ddNP/MB0T
MA+65/fO9JvC3NEZY9GS4suCsltWsD8XNmTkMJh0NOlkY0mvCxz2bWmTpxQWSKGkGqbJavQrRCnD
+Im99HnoYnfn0FnTHgMnfgXewsjSMuUQ5qOb+n7KPtJbp3GhwWDYHWNJ/FydXzDu0I23M/NYHgqe
ChhOaG6xjpvDVWKw8YRFKowcl3mL/IZJN1SaqC8v9rHPrKEDtDMXmZjUZFh3kcjE/Rer6zGNVEUz
RBblpnqPYP3QRombCmSoPOlcwWRKJkLlE0OoR8nSJBXsks3RnmCMSjM1kD6HCY5n7xicSOL1aQHM
J0q1zy7tNuf9ONLmkSM1riNMVfDBJtLTQTR/m0eYhGD9YTKrcnyeo7VU9N7VQpriE5fzzu+gguya
exlG1PDAKbHJ5TFo4iBgYkoulCzX3N3mR0ghr+VUd8nQnO0ZCb7JrApifTUXaip9uNEpemxhU1cb
DkN/DNHPxQC/F93FwJXlwtzZr5DUy17OedyTzgMdYID/DByOmkm4oXvqBiHP/ZQQsYH4HvXCCQcc
JB9q9Wbu0pccdcSME2i/QkVjtckvGIaBa7ZPfVtpCTuoKa4eIhXmNmcI5fXhzZqiBEZvceqMO53n
8XgadFZnD+mZYc1sBAAY5yo9GYLAjJABx2mNLTQWo1cEOuqMoUrmpDO6NzWQmuH2XM/jBoJTvl+2
5RHrzBSzzzHkpw9i2lmHLzF/MSykme3E0XuCl9xWOkGEsJvrFkc5fHlohA/EhnU0yJy4zX1YG0zn
cD8pIYuR3rrVFzhqmliiU09wcmvPosFb12s83vC7SnEWAn7pXMft3pEct2fCOZoTv7MwNLbSySK/
5HaX4Vg6tvtGYK+aS86X7Ukc9Tt757KEVa9ObF85Yukzyc4vIboS7vvH4/C2AIgGbfSZfBxOeNsq
H3S1o/i25K8M9w+FfUo9hYXncX9dXgk3DfCQNUzCqLCv1yZQnpPqNJb0gQz+xpW1RSFhl50n6Lol
uwDCNYYh5QJXVCgOR+UjtU7dU/VwhQd4ygM0OZIBYLQXWmP78B/a+yfJoNfdVCfnChoEvj1r/Ocy
s6N8aN18zhfP8Np+7U2i17PVd1SOsaP64EwVBsh1x1FdfY1qWPNCj6BsjBtkwtNuVnB5wWBnOanz
ffKzGS05Q3g3Gp+Q4TQ0caAPUhtQnjpDJR0XRC1si0RcV7/1XpRk2MZB8nlBRGGce/cJNBatEDhE
3grXW4QPYDAb1MXC14ZHkxhZV4FlyJdOuDnV/Uxb+5lxoPx5+30XKKY19DmMhHC9Znhj/+sC5SCE
/HEqJH6iP2//bYGCYYF3GGmQuKHa6udS822Bkqd0zYBIwTJj2gKqfoNbdZYu3YSwgcMZWsf7KOnb
+sRTbXIqVUZDxHiLPvJX1idSTX7ovL4dOOxaDMx4O+WnziuKgmMeZbUxifZR+VG3W7gdKdR1Wnhh
yHC1l0GTQBvIbm2/uIXMSqzM8sPm6vg2kU43zKCdpjW43pj56hhrVv3bKf/YX6cXPe6VmNdd0/PE
VqDrsRLkYcsPQC7QjVVRvrxm+wKNEq5ARZkduPqcp8vlxsSHiCIEXqYy0Yr9rsgiAu/PMNQLEoeb
3eWC5j7Gvj9oDS7XkF4kfUDkfgndksOLMxWZ0SnEr/o0TXV4eddNYhUIGg4qdvtpDuGuORxx+3Nw
bGpCY240UTh0YtRudeREkyCxn37by+ATQJBYeUdjjknN9m91GmMHMe/9GwDx4/Z/ARBcBJj+4rFz
zzbli/bdCUj5Az47Uh5KJL7VjEj/vA4EgNCgBSkqsMjdQejPOk3mDhgCwwr/xnb/pbmDXGs/IxBc
nI5NZr3O5SZYx9cyrZVQflzsKO/Fh/INlWSuQvkwtMhNSphrSis6YtKpmg+3Ou0HTQPtLwygGN/M
LfOJc7A5lof31IG4ijlHesXSujxhFqHo3VvA1aSeLsjUtGAUgv4FxeyA7kJBFRcXFE43e7C3Hxzy
uer24EgOxGof2kPzsDSbha5fRsF+H/ZyhEdhYWLawVoMfGs+3YJ8UN40hiNNtziX5A6iVCZC4OQa
5bKln24YqlNeBQYOF8dbOinPcNMJTRpkSnP1s5s9U64FZnxpdX20z4fkgZ6zLnHdi5XCPx0068b0
5HIitjQtIRZp9YyoCCiNl5blNvtjizQuYtxPQT8Oj9jHKK3L9He+cBiZ3QdgFtJ0snb//cKhC/r5
wvnb9n9dOCoDN5YmWTw+V4m/LhzSHrg22lwDNj9+uXDMP1RTRBosI3eE7q8GB1dKQrk4WNtmaiec
hF9ZQByF1uynK0cO3RQ3TlYTnLl+vHKaMA8t46jACKhhytmrxIW1h83SAl5ra8QAirGUNsFEu4aW
DBKWDfcf4HLMtHgJCB1oBGJ1pZe6ozuRbwWYJqJRmXMxccNvigGQIGzxNl7j4rZmjgbohvQEkyqg
jg9mXbxEm6CDRyW/SLYOejdqJXA8kp/AEiFb43CFxZZQ8mRUqE1gFaZ3AJvhyqIm1Il6E8ZUNJdX
VD6VJm8Nl7aaIxhl78qmsXr4L/Zb8ISgeK2TakppJuM1YB7CoNihHF82ZIIIbIk5BlmGy7uP1V09
7PQZDVazYMeID/N7TkaMfxaAlXeiKQHb9Bj7ZWKhwQsodqntMdAawbO+P9RnhAl6ePhwlV6rr3da
WtcE6R82S04Mp9UZQtJlcom+l4/KMUEzb5b7I+eRjyYURrKIlw7JVt16EaouICWYKq/HnXBS8P9S
pLXJtllCmNx/8DcBdUWzPFEhuuHIAitcFIdySAKZcopx+trKKeVZc4UHiSLjUdiUKFLEdGdsQHzD
mwovcBDTY5e+DTwKife+88hcT9vP4thvjLf4NopSvCOFFvjGlEepPEF60T4j+6183t6gjpekKquP
NcCddNjD51IyUCfnu3F0PkPQssHPR9DDmG6XGZ2NT1axKB+YTCoTwRp1N/FBCwWUFO+F6xD8L2pe
wBzhIG7t12rpjJh6vh3oI+5jPFptwjUhP+6VHighM8EjeTsHWo4ZbloSvBrpDzRZZndAtIiwM6ng
oxlf9nJ1ZQqMsiblcdrSlaXQf7k4qQzV0bUbLc4+MsVnRBydbFLvnDc04XyEdCb/84tNPXFGkYe4
lPcQH1Mmtu+QGGGYURzBCL1HWzFwhDQJjtZCbIpihFRZOnxpw6W/52jphZuBpFDLFFUCd2nmG9gz
vWpJi2u/XocN3THN+50LObZfifiVbG26mXpqeOyJZvvG29OLP1ZL8AKBDaB28kDIcWCYNXfwMC0W
WCi4TO2E77fHXYAfq0U5Z4yoTxhWVtgRqJu2h9QRfqBMw6qFARx37lbSleHHMrhscZiVKaI+sVZY
Riz4UVRM7ILW1RyzXT2T4FSxxtpaq8TDU0CGqOYYFiKDpXfsRWMXkSZTxEW0RlXCLaTqAJPK0DSB
CdOBlAjvkt2pm9ZOGfAIxwlJkn9Ha4y4IeyT/oaKfsXokT2xeXEbtXbQfThUBffJ+5hzhh1Zn6Nl
pk3YhPbIDjH4IrzMY0flnOEmvThdOC9gVsgckDMwlR3YiIlkfpr0cNG63JaCBoMM4F/AdIBPy3PN
FGVpBqjTeuK8KAP4m+AIGLCqvBk/kXJ9xrq7fm972iPDx88kLMa+Em8F2kzalZe9YC/3ziCVyWPT
Yw+cmVW0xmN0hWkEFqMckolWStRS9/cDcWE6iXcGVK0Db5q98Dpr1XrFUuI84tkAnw6IrYdeCc7c
euKTiscbslc+KDvD1YHzGgj2wW9i6pERtEu0734s9hz7cdPL/Lm2HLdJwArgjjKKHYRPnCdf/L9A
3deHMWFeHnqXSeKR2rWoFoFfzzh26Bg+WOppm4uaBLajsxO9CCDuaY2lFa0tluF0sPIvfkI/MsIq
YhVtMT8VN58RwllGizEyCyatPIVgbQP7mHlCD1RYdzwNlQmbI5Rle2Q6O4KKlmDD9OggEOAUuAhx
BPfdJ8N6yabObhUhWasxFMq7INrYWC1praEX455FRP2MbQ9reQFb9dlz1cPglEgUprWHdTosCXZF
9IbaSbQkQyBlgpz5BZ4pFNMZJC0EUIADTGR74AW4OCyY76JTY6hAokDX7sNoZZCMoxPmclcQaND8
Ha8TLm0xY1fQXjHRwgCMf24bWKECfK8QrHRWpOiAtQcECHMTB4QBYFcejbFCKN6QIXQ9EDQc/y/s
kPLFUbzNcBQeQtTljeGOwn/lrwBzftigWYGBYnWB8jlfwta9wIbFhgp2NucXpmkz4ejSoZB+OTsY
5wkEzslm97yCI+RnXiEofazwMk1xV1gKMpnp88dhguL9tuUkbE3SUbBNtfBEsMhm+ddy0qJt+xGO
+Kftv+PlJng5r6fXos2Tqu3PPswxwcsxZYJ75Wh/wyPAxHkU/B7+6NdRMHiEAh+M8S3KYtGY/FIf
Zv5scv7t0AE3MH+FUmYA2n9txG7HMD60T1E9ND8qPAmbrnbtnt8NLJj9oBdmbgPnOn2yHFw8Cbzo
q1ww3bw1NPt5r1TnECVyE0zT9FsYMZ0fcN/vsOp3ilczv3SbMKJCQveGoFaZ5oi7kkO5Sh71XjQ+
gs530sEFHgPLbMZUt98QXDlVTgNUunbk8pgTuuGteyMApVniC6V1eVFhkp0+5vl0UDZelIwuUytk
EeymA/7LRigicPbnDip7LV45bPNjTyxhL3ooXoNexRD72LU/tqY7542SR6VaXabx3ID8eomXKjWR
VtKlZYRAxF54nbX5xE03RT98BGyF7IOzYC99RssPc/4lVTom4Wjdg9FRr+i5OjiRk45+8KNe4J6z
rm5hS9dpY0erdBOyzDP84V5JhoCv4yGbFb9mrn7vbPj/j7vz6G4Wzdr1fznjQy8yYnAmAiSUo4M8
YdmyTRBRgAi//rseV9dXoft0r5rWavdbtoUQwoJn73vfgfv4N2Itpo/6qcQj8lsXt2mxeNwkXJ+R
Rucv95XtAQEFZ/USPnXtRVZmTLxa3BNxp5KmhN7jBNG4YzlnfUaFkGwwVLKrFfbigOsIs/d8h8XQ
eKRsoZr4xCA9Q2rG3ZgUDyzn1U+5XcjdtH7tCa5YY6J6zl8m5+RjXq72k7V+nqxv7YFceDNapQgC
1at83xE9qVLoda/YGpFsKZD4IBCW2fgrsbqNccWyfzRIh6fmYxjQzGzb6WsUqdrcqAjNEOQcsjSw
SRhcVjV+QdvOkscK2V5YE6PyxBZK8MoKjgdX91oWLzLKh5DkHuytWAvbS31JVyU8oTm+SsGaxfQF
5eaeJMlte5nDDrLfRZgHvkvhjHPDygxBikIB19c36Uk/SU/hIl6Ha6H6MI01R4HQWNCP1B3b4lHF
GxMVhPSsZL2wdeC9yItuX7bZnLnRlfXcIBNTGLTjNRp7HLV6xlmq2+PbgWbiMD7Vu/yg+/2TiAuX
fVw18e51GrQOAbaVPpcL81CvITbdQ5u1KXbNU+Ld581chrgUfOioRprDnQL1y3iSihO4+hc2wbGH
lyNmjyxnLC7ie+nQkFDMRIs40B3UI/xdB80j0Z4VDc4WI1yxkiyBogfNZVknQ53n8ztbm9lfKBVZ
9x4H1pX4deLzYr1Y1Jkkd+J5jXAUEk8RJuW79i4ihGrlU8OiEpchlh9cIR9v4avUb4zekbhUuRzR
s3j3Q79RxnkuNuBY2XCTrRSA82hueolDQtMi2mQvEMNXGf/DXcVf4Rgs0welr4A8NHHkecwygE9I
UDdrir2iEObS2DE/yKU5XRCb0AjREWGigvkj0+QDdyNWUmRMO37E+KmneSJUmbbmzNPuGLYI4xd+
TUsYfCEHxb8FViu9LHQTxKHDAoUlW4oZRS3opOOnqZdTphRI4J6kFcNmfFpumF6VnWCudphrvaow
MjBvZ2KGtQF92PvPITm4ufHrpFtiRAmCBVEVOFYRlFoOHFOYnoBHOm9mKi2KVrumzse/E14sZTx/
W3pCjlvCHRJHKWKX8MHiqNgdB8ZohQ2DdzKXxfgbvfHDnTzhS4VHDTtljAKFhq3ZFY2qvmGu4fI2
mXcgaGYEA8bMCVkZZ3lrnJUFtiTQds4aFecCGGw+8aqPybb10037EtO5u/JLibp2agxzbeJxIEDW
2em2S5bl07CSLgDUimNcAi/a1KvAIa/980EeRIe3pquU079tnUHhIJuAQYhMcPTQGTT8N9iKQuSP
eO+/PP832EoFsgVPNAWiK/DU36FWBoFzkMaETeOfUSsmMOTFqwZeS2hifoN7zX8Qv2KxT+yeDAPU
96+gVsBnlBF/ZJxx5NDgLBJYLeA4gWpd349xHuJBovzf7FZmkZmMzXxcV1tjCztGJk5ogSH3Oy6L
RJ43C91JLkPsqM+wpAJW7dEJljzuJZfmrG+rrc1HS3XRmWMQHF2aBZvZ6NzWRTizIVtmjgGhazuu
U4XJ95yrNP0wxZX3WEyWw/sYMRcMjyFWHfr8gUWhMuPzLZuHmMxIQld91DaPc4XFGnNk1dc+yVmJ
X4qVOrg3xev0TeU/W9K8JTlEwh/9WBdLBoLJZpItovBzwjMWxUu97LVtd3vt77Jjts8a/wkmpRsk
9uVTymcVAWuyY31SN20GTAYu1rkPt7jbZ4ofMY1vZuqzDOWTNnYdQ8XDIfwjeFbOyfV+qRHcCvZ2
LAAexuuAFcyKdz/J4dDAHSCdGOs1Lsq1/gTv4CY0myA0BjvhMTK3Sc9uwapmbNMeoCpAfeBHPFKA
LgRzCwu2DfJT2OjanG1uq24OG6w7GoLXwC+Yjgv+tr2E3j75ElQzQc5G907EFzN1CBA16tD0yo44
ODuYg+/wNJheP1Rijln12u3DtV+lKWpVg/upIEQADAEUkSa+wpoTpppBqgx09afHZEPmskCUCN05
8NpQy1EHozHFnVPEpOMDUQluPO99zRvlETYqBYwkM/H3wVVSb8bjls/zbqsPbGcgtuOKP++OnBtO
Cmxxtobzzvfw0Ag2F5gWZ+zt5+zJnPHhjS1+aF5k3fCWNZf3w8+MuNHPwlLj9PmcJhzI+HtABUOn
yymq2RlztgNvjt0zsF7HKxj4+L5gTL6dPEcdIl2BIk00zimkObgpU7HQY/4YQuSlD5SYjTOE82wK
mqwc8EWhZrzoTjsnfjd6YWl1YLxjv9GqW1V5wWmDGiSYUaqwCvrqgkprkq2r3AHlEEgIxuQAJ4u9
fAIOukaJH32XyQmAhGoFpdQorDJvde1Q1tH13pfeA26dMCxvlupwm4fze4cthWMcsekQXGuvvXSX
Dp4IyMh7i50qhJoRNC8uE69jPyY+3CS7tneC5l2wnQCbEg+GZv4Vn4bpbfZ46qIp1tzUExBRs6u0
LI/VgkHN+kb9Dpw4kwQ2ZLyV38l7Q0RjeCDtbWNSE5O0s6/8fo8IZacfYJruxqspXJu1RednUFdn
UD2S6XYy7R0dBh51mO1B75xhqoPzZW++wAugVmKIj4nHRvA6KGp2AMwUHHj+8BmAiGbN5YC4JGGS
DSZB723KohCimW4AZPncwFj7SYKjkqRIpz4SkBeQVAazvD5hCDdV/cdwSOIlVjH2zQs4bz1OytXp
5lYJ6QFOKh65zezWtfho0UIQatzTLkH0OGcoc+sdgKdfLpWnE58PEBFQlhvqVAAW+nXqKGE+ehPi
VtHiFxtY9cAq+DD3HPvMolKALDM1nsBW3oTAlrcCyNKdMACBNucUnKT4NcHFWkAWyobXgNwHcRC/
MTtdQHVPkR7gdDZL/fqzO4cOr7KHVVLRsvkyvs/HFhjS1Z4DGBU0U+GMlJz2bDyrRKK7MtTaD50b
3lk/KnsMfAdfpzXAgmfaT1wY7tIyvjRbpAKAXLFjfXF2AaHaXbdDFHxfLmF3GqiUUx9iITR7AdBw
PPMfvfLs6XTyD6bq39OtAU2yXWK6eQyh2a/v0tT0msY1oE1+SmtlL2MrRc+HvEg/qsf78NTGHpg+
USJOxd9wQa1+TOcTC9bxyvi8IUHAX36PY144malHjOm92te3+tH+1PbVSh9c+6zs79q2od0bp8pe
PWrSgldjlfLHC8c04Y/hBsfsg1+qmILQBmu72weZiYl7+zA+RdE7cfRt/JG9JOtVcKdGiuYcJsvL
93eHgd94UW2XXyh747MlHFIMF+diz3enCBzeprGofJYx/chu99G88v+2VRXG1TqjZPJ0GdshpfvP
6A2zZvWPw8B/9/xfqyoF7zcbURy+az8Yze9o/DxkW5apY7KhA/DoDNh/tYVTSLUT4znwHl0AOL+V
VbAdFZQGsFPAmX7oL3+lrDKNPw0D/3noQhmA7Qjw1Z/oJLlulmHRtv2iv2ItpGMe23r6nHBKLsPv
lLG4cTQwSDLn6rJ+vtWzztOXJe7Y+dkm0QGX1+Vk3qyta4NnVC1IVG3mynx6iavbPmZMCJD0edKy
hSxvTjuaMYNID6e159nEUa7ysgRy0dbVsKoCZDM1ftkto0LakRp+l7WOJt90J/Q5eCMFA3UZMlau
hZ8v905LkEzd8ZM2iZiKkn9okfiBdmj85B9+xb9o935+9bMJ8r+rjPoHmzIOBoPetv+Qb98GyriU
nsVyNdIsJ1/YXHZA+kTGQjErOBQOAaNNvHZ9QsmutbqTzQue3ORq0Uyxfy2yvJxFCyYbpk00jLRM
tu1HBLSM70Il4IzrO6JkeRbOv6BIongb17bphQHqQxa9cngOFN+etbXuPMJnJj9Z4cm4+6gFmak8
cVIQVz8jJfbHmBe90tS03HiLcyhLEQy50Ew3OJ+6bHETRj7FW1oc5PoLq7nElYxlZXmoEDBrwwYj
WFedc1SgUo4fpYKuaxnNTBJMoLSnTFgIVzN3/XdwVZ6F12RIabEdTK/emS8pejZ4Ojc4kX6+RVu5
tDf6rrrWl5uD+xcAlwk+xW2fSdpXzyyIuNrduLq/TD6BUKrrcDXm8bmLp8H19qk9J6uGyOEHJqWn
nlgz2W3IGWnnxWJyEgYZpR/Pgapwr9ankLMTdBNPkqOCcwdO8zLZa/pugh853KJmGiIlM1y2CnAd
t8RXaDqytZZJOkw/QiYXL/ETwpQ9hQiyd8ZmZ+1NPdWv+q7FYJ3E2hrDMXLvZ5P7s2R96w7Rfy6M
jRl5BbNxmVf4xYOj4el6xrccJ27pOWI4OLyXxnOGIaAV42ORYreMySLn3/YDJBlU+pyM0E3qeQTq
Hi8t1SuqdYfsAxamflWvt4WyNHdYc67HpXZInu03JqE6Sb0isbdlqAbYdhiZZqEdlBfp6srnzN8r
R8MrfU12yBHSPymiRl4mQ+Gavkoz01NZawJHIld5WgszREZcTH3N9eSMDn6RHegN1vkaRDDcJB/y
XkUgRtoj9acOwOox8q0VP8Y7F7qpJ74tvDtOy1vrKPEHeryYxXvdXcb6xVCOZb/XgoXkywx98xRO
KgGJb2JmV1zDNW52VxiTGJwAeN00fKnTd5ILKIeOnIKD8WQwxIDaqOB/qjJ6eGDKYcW+JXnpLJ0l
5pwxrCVPA+NFxofR1TElZ/7be1SkI9dfSBzNTt0BvvFthTVXfPNKrFkdAmCpMBn94bvOVY7BNxfZ
TP5QBVw1vCnV1d6Hp/gUHbKdusrRDA4Ayij12oWFa6t0IBTZrDYKdUznpJtyk76ZmBldsmiP6/zA
tQj0leSQCSahu2eiN0GrCZDY3XfZdYmfoqM4t3NTrE3rQFVb8fHcbzXnnXerjBTsA+m31K6YYf5g
Z+BtxKHQc9huzYdopuKup7qqi4vhTAOIskDUypqBNjPQTxzVuKnhc17gXIbluv2MAfp0P0FrHUHC
e0LdcHMJ+UZc1R1AinKNouZwz5fBKhSCwsz95vPIzU/4Mx3ak5nMwqtGbAeqnqUADOVV9xLiW9S6
LQ3FOTpi4+hlZ5W/LZ+eGRztZ0qvO6NEZcG/JemDBOGSvtts5bW61hSEiPay2HfrpJhDOepHD1z/
NfL5FK5/kTcyMPv7Vhus+bDWmLygnLPhroG0/P+tAkwcQNjgdxgOQ6Z/ef6v1QbpfSjy0G6oP04B
gjT3K4gj0vuYUQmpBp4BPwOhX6sN9R+CkQSl9TfPsbpom+j//R9d/YcgwGJpa8JOwvNL/SvVBpxX
DuD3KM4vxy6KDjxdBN/pT8Oi6JH2ct9aA46SUGEg7oAgqhv4Onm1UIQjAAAny/+MBfEKHckgn+7W
7yC//KjuSxeuTQA5PdZnyKVQY5t+F5FJTlMkbr4kEAi0EhOvkKkGn334OVBPhHc2SC4T6Stui1h6
XiSQY4jXYLUwsXEro2Gz1uCovJCw6Wcp4dLmls3uD1gzIoAFOf2lxUMkjZofs07iK3ktsSGyh06Q
baDPcBjSDE3k7HFB2Tje5yztKSW+FLiDTvMW4rUB5dyBQ8STeTfkZXL0k/HA5R8z6MHafwKkjMsa
gkOhokb5pqm+Pr4/atZUIsmmMuFXVb60H0tsyotuTYGEljGynlWz247DCEjtNVelP1Wyg8YDhk15
wXf3JzmXukLN0AkDanePjDgRH72v/qZ4ReMo5WzcW+fipH88GFMbrkn/aZDyuYjivWQuVHD4iQhW
UPQPq/XYhYFgOwzrmWWsgZGxoaRPOeCquYWVIulEEdbrCrawSNvg3DJlXlQQFlzSVDESX8+5+QlN
DMhNMDfMZ93D22ae+4xpBgQsIq3WsO/zBNVJhMEAoo+q39hV5cCZaA/cdJmPgPUwSiA2REdYCOGk
QVkzZXnmixBb7v0Ec9x/ZkIKll08p01ZORvBkygRAozkuy04HBGfIUJdWTex1XbYBZrM6w+VqDoM
4xOOie3tthxKzmx+DgAKunpbdvNR2xCRgTNBPZ7H/Fw+VtrtiR7eMC/ctJfvCM5SKDQcx3A/dI8Z
KwYT+GimyUjYWEmLZ1tekmdSPq6MlcYt2ghBQiDDvXiTn6wlkB6jHNl5HEhDKlWhNxqLt7A/Ws1z
aa/qC9O4Lri2YnSFl1uHup8l7yeXpcPWgDJlxcIbitz66BW/ZXSWSCvRZ1IabepNRkKUz0Jk58+Z
/D0OG0gqwirMekKzOHxO8cxFGaqLNVT+FBwUvHid1jWOj5XdwljbMGaQCtSFaPo7n6Bgg8tz7Kd2
8bx/oPBwJLyBvjTFKeWZHJBwTxHAZ1zX5iFwPmcRB0vbL9CalicdMhRrmnc7QqQyuq29sm6XNJmm
k03xBrRHUiMgnOnesD/wzd7HByN3awcNJXPCuD0jCglIKRP+bZQgTAU5hZwDEUkjPfO+RiC65r4G
5WL+KH+SHIMTAtccusmHk9Tf0GcgW7hYl+ERv7yjbCH/6ilYaXAcIKoAboi51VYYnA44psK0QFuI
pSkTsZwkChV45HG8vTIDo4qh3KiwRla2fJgmwTn1qr2gkMwYcXSrwZcWRJQUiwo3NKSXLaXzZGoP
c/0+l5a4kk7vcwRQqzve8emSq/JejaA/qyyZ9V9D6cY5hYnTYBVwm7ML80WuqCMcAGTT4b/8xB4V
jw1MXQiXI6/T5GsvPbN/BROln5e79wiJnTsGpq8hjLTOk5FVc2cjxdomimsq42qoruwGvcpMwRuw
m3XkjCEQjqbZwXjJd9qqwDvXwDBipviaICnVEW4b7/InFKvh86f2gwulUGMXr9javaJcsp8UYpmt
DYKft+QZj9R0Kr+Wz/E53eqvIHv3d4PODs3RvnmGMjAvn6VN/hycjMOPxumgUhZL7EN6msu7loG3
/aTBQfqhpVWQqmBsJa8PWNr+8DnsMZc+qudwzSgYzG6fEfCJN/a9A6Fiw9VXzm31rBxJGcGYWjtq
W4XJgHnARnivHeXLcKEsHuhr5tq2xAmQBcfkpWyHRkY4lD8ELsp0l8wd/LeZaIMyX/iOTx9XpeWZ
7niMPsBelaO61z9bgOpPXkHLpo/AmQDrcANjNzmRadOwEl+TvXQ0u+kNZ1uauC/yCGhiDtFsVJwQ
6zlYU1/1Vw7r9CvD84+xKora+KtmPOznp/Zplu/qzWRY1k/aB1ZWTDzRe0mojqfZBjuKj2xDNISf
za3S6/2GRbQi9ap5kbYBU/+PZHQbX7H4FfjgB+WvNv0yjrZ3X/H5/bgqYFYeb4YV7IvIxzxxAIbt
d+4ThTTP9l2z4eYa2keuQEhvlONQ0Gx8xKGfwdODXUfVbkZvDMxRxQt+PrGCPqxAHEjg10Hew4wL
MgNZkwzT8dyZGm/G22NZX6tXmwU88SfWfPxItafwMDlF2Xw8RFdw+cY56olbFVNlzuwdYhw6bd0U
OUhDoLh4mnd7BjhTkHQA6trlBenhUPJx4TLTbhi2ekWCyRdzYKfvrlW+LumbSJj/FH7lwwUbc5Dy
c/RSX6Rn6ct6kk8wJTfzns8g6x9iOGc8TFCzvY64MU8fy+g+w+7lTcC10BBIKaKQ1mb5snAjBqVR
TxOpIBr36gA4pHs1s85r98huEtoYRh3Yu3CbhgkH/oppogQd9T7Af3F7qmx1ruMy8v1QoJEQvdNP
yfrKr9QRAvqAA92tCQ1Z6TdrkVQL8A2qgsARRQWjXcbIfD0zGxaz8MZlQG3l3H9S7xl3y9MqyZ94
Png2YSXyG25M0A2ElzVzYCAGLdpSIuGozEyaIXC2zW7flC1D9FJZJ14ag+VM2CJzIFRAlE0MWXxi
RwaI3QzYC+Y9DI7VxB0zkn7wri54Cy+9TkzhMq7wAN0PpYcMPEq2WvEkgYVyUNVbKorBOPBE3aE6
UC/ov78kn+Yk5la5j08xJwC7z9GN5SPd3G2fP3UAuJKfD/MunuWtW68QUzjM36esaJjKOFghMzNC
N0pjjhgQk+MlVkuUM849PWbtipF5o+JDPkXpSYQka/sPrVb18GQnYviu4t2+15B/EHnKNB/flYMQ
AUJ8nGFxwSnHqoKfKCqVE38aSZjWG0DcsGLACJadqzjN+/ickD2m+D2QhgjPWsbX8iBoHcMqn9uk
mydPEiNLjvalhI0ir8u/b2gHMiIFxR3h4TrOJYqh/WdunQos+od+6d89/5/9khCc0xHhlyIYdog2
fuuXbP0fGCprOi9MYhG//1XoZwLoyoyh9V9sWcRD/2yWNHSDODXSeYkIJAMVx19plghL+mOv9Mtx
C5dp+i/B4BOP/27irRn3aGwq5o1hbtMt5LOHlOziNthWUnN3s+arzmCNm5i/jx0TytqtGTUPJRgX
3CxN7121skAOdPXu9OgLFLd8MPDuLRIEyoMBezPuI3h61su9lmZW//CqOPALG2iA5SfNh1eT2yJK
EbfDbwSfQ26NT1WdrU0db8nhER4T5VAxGKwCDKiYQUcP1rgKz/eQUDZd6xlmzm51s2z64jWLIf/H
lEqV5Ad3NEp554VK49pdskB1NS3lEuKavVX6ybp8AANXRrFBmUhDWKaLIrJfGiNfSg1k9urhPgwS
HgOWcaV+rwx9YZcwmVHvPopg2ijSc9c/2+HVjDbaI8c7johfM7xEHXVJecVg0TUCxNOJGGRl38GE
sZIJQBMRF1l9NwW5RcXoZH3Ghf6ujJde2pqtjXtT9hyOCSxt21g8GuzC1GYTIx2uVMOV0TtO0wSh
NSDgPY6Yq/Wa9hHK2bzMFSxpy22oPEwy4aVPaci+xgEeURIUKN+BjTCrasd9nsG+HnIv6+GrPS7a
ZG/E1yr97pN9aA5LHV10nKWbh3krkHg//PHB/XIyzuRsqLxMw436Zvuj3Lk3LDYrufEqI3H7XCJQ
iUpm7BaGxTC0fBQEKb5F3FWH/DXJTsak3NusLtaDRMCkXGPI6SRZMh+YtNmsyJq9Hu5QpZRyndb5
PH2kH/2Eltt8bFTxbmxSJfX23ShYpTpM15Jri+FMkJFhpdrQHdqPOC7IMk4WoBNOHkFbQHaICFrf
hOrgDSTyWaDFNn9zOz0rdyamRSGf2jh8aesvKZNOXUsUU/sVDRjesBaWqQEP0GTxqV5T6kX9Bpk9
qDOnTuOvwQzB/u5no7VeScHep6Rg39XBj2oa5qRdW5m+rsE179JLp5LW4Y5o57qumxW25Fn9ZNFR
DMn30KmTGEqmcg7uCZiccNm2Fyl8BpDnsbwt617zCasBmI9SwsCx99MWVTJhWKpfkxvwLxBw9cBD
2EzmcYCiXZe99vFWNxHFikI2NWkDakmbyhINtKo/jtHkUGrffXE/aNa3wbz4EX50jDNILpjr2EVY
QQ8A/hQzlihv3Wy0Yf1Tj41p40oBTgqMtdOAeczdcFXJXto3mLRGjI4FINB8fahUdfh+KV1J1vBb
SLpC3q/T+y6ChUsuJ3az0zjgFGhvtUExOsTuSBfASqlXhKmXmVfjcZoOCIgfRCgadul2GstdUx7y
RsG1cPJaGe2BOF+IgOalT0httODNWHRaKZrFMYCYG16Rc08nVg8Ycscsubf2oW4uZeFigeFTbDIe
tmovyHIohibf2BIpYWFxjghrtRPzU4ur7V0P36mRvJ8AkdRsqSpHbhDVhCGIwZJegUPLt9tM5lS3
WQOoSXmWFA9qOq26KGUDzzRzO0ZZSoIXvDmcCCTy5Lvi3iJKg+rmds1t3diPdRdGuO8kGVKL26xX
9ak5KmuNy/Au47KQjtJqbOOtlFiuZN2Wt7jYPkZYAxn0EDnxbzaHVRpe3U6W6tispVZyLH28OXig
vqWKvC2616K2uRAM65oFpKID/igaQPyzyjBNwuYplOjiaIcyHTuqvgcJ71cj7vfyeqiPNq/LvGcu
JbQs3EQJqlWNVR1Jjix3jmq3xyh9H2lrkp35gNmivFuK4prIq5tmX0obu6imePdmhMSDVzCPz/Vm
GuVrQ6UGlj8ie2cqE1fFCy+pt7gnz9poXI5UMfjFNrdg38vGJjOSjyiczAPL8h53CYv5lcKdLe6P
fVy/FEKPM75o4XOcD1hAbIKsnclh5hbFGjnZo4fLOMZTmRLJuJ9yA0Ne2wkJaqviZdiBQgBrN1jv
pmHkDdKDW8ht0wa60/Xnh6ldcxg0QVa4is3ULY1nGsRQux0YYjEDMvTlLRfC3kUpN8uwxAg3pUAb
m90AEXdpQFx4gOzb+AdOFkEIQFWheyrhHSYaRFgVAK+GY6J9d0a3qu4W9N/BRjOcEnZavKh16+oh
5whidkSwlSlf6rZ2EnElJ7JrtEAVPaI96n2onfeFrPGJt+C3ho9tFqxNExPOgdbUJhMhP0o10jzZ
8iQCUUya/9tGLp6qVhbCPFSYUjy3EryPalzGCrLkMxYX0H8GunOziN4yS0LUy+sF4SxQpLkkT47m
A+SuirxbY60mNehD179kOXW2XqbytAUDu9d3hl6PaGeV9KEFFiFqYzz1Heeuk4l5svBjkw2nlODy
TIpZVOlOaLynkGsKTJuHul0GNc2XbZKXJGkHFXZCaBkLFAfugFNMAgOWvvPGNfgo7UN9R/2M/LGA
zTXJ+1VR8ZdVm2lt4D/WZkudSUZhPI4Nt5zmdvciBZQMIxRTZg4TlJcwQhh04zPbxW7ejB9Wqc1i
I5gXaUYX/JhribVQM6Ys4yTclyEDWJPaowiZpCnwfROqbINbqWJSbVvJQtK7rRF/2EmzTepuk5nd
wu7V5T3uXZs7nQo+m9D4PVhX9QjtF5k8ijqv9Hfzrh1S9DljpwOKTZSBokeVZUaiz218Ow6Tj8SA
HmLA/Ic/fU8LdIWy6H8YzmjpIdTp2YY++KhAW+90Lxnu2DrZppa1Khsa+z7G8bNBl6De5zcJYLOj
sMkwfgnjCP8ZWrZyFlfX262dx0Bx5jFVzanETBajJWxAqdqiO90LTpYqTrk1uGcSOrkJomHcPANA
KgsGXCEXCatikdcLC/2CRkZVNNnX5qpRU0Dxh1+341yRJ51r9uohyoihMPpNNNg76NLfQzniGd2L
qu7BXZPZfsQ02DQ1x+Ku1dHo54zSlJyBqWnenbhBhtinG8sePmT1Bsu40WYRMOatpbaQs3Y93oI3
xahcrbB2amWAS0vZrCQ1W+lNMoGLZV5LECyV21JTB4ZJbXfAFd0vhsIpQnndlRPuk/V+aCcnNRr9
ANxYj8OdOWGxTsJT2ksRqq9LHQTgtHTrSnJqO5jV9JKi7W8KLMvMlzZiOl0LhOvOLqPFfYCgL9kL
Q+4ZIoerFhA2sPxBguoXQVcG9RzjfqoxLRthSY4Ry/Wyvm+UEkNbgOU6S9Z3GUtz2fK7zFx12KVF
WM/1jZswJxwEDj+QqTS5ncoGylzBcBPP7yRVN5ry2LbZU6LLZOGt/7ZjMkF1Fr4pMq2UDtvlvzlq
Y3b9h7bv3z3/1zEZttl/luH/OibjIYNJF80XrwnLhl7yn52fKto7OlFbsw1IyJCk/7fz4yFIOoit
cOX8mbz9Ja6z+eOe+SeusyGMZJj9CRMB40+kHCuJo7YrQoia3ASxPArKD6ZRgDq58bhyD8XXK3VF
Il0NptEd9Scthr/FJ4iw9Zm0hhhWziWYJy9gqjYezJhKiKmIa50hwpyx1DzDoMGFCIoriTI1Bryu
iJ8eT0zL0DGY73YMQ0093oZpe1RwMoPX05FgjRJjVnzEw46qext4ySbfyD7s/aacgQAD+g33Xe7j
qocaXEzFXllGKwxvXaZnzPqCL16k8JWzYi4Qvf/I7Lk7Mm4jg5qHwlfl1O9ArBEdcEg/Ubk6aJAL
yiLsBYgRif1WyBAAaXhid8B0qYXDyrefyok9/OQRiRxreQvzg/93h/GTsQLSeTgmXvClnGH5NsHP
2yRiGrAKbAx77xVzR7AbDQdnKMJv7BwiD0cirZj1tR4eAbyOhCWcCHJDS00ILRyW8kOt3zlM+W1Y
atd4ixWBI09hQpo+9TRbwg36cd4tUbmTnc0OwdBEdndAEr1gLZPjgy01TsNgchwIrOfVTxYODKR3
TDhh1ECn1lCMg0OJNMrJV9rPUIEzY5mJzwAscZsV23vsgOah+OEgie7YhwWNcsxVQFZX1MOMVpby
BpYwkw9uPJwBkO035OiJIFqLFGSU5PbMiNb3S5FhRpd5k/ePFNK4SNrhY4aJ+4KDaQ+8IM+A4/zj
Ntc4tWCIg6QxBcXGM3jmwwklmUMX2nPU6Hi5kdK0Jg4IB0xBHedjzA55EZHywwYwsLv5sJVxw3Iw
7U5dTsO4EKvGQiegCJjzGaIBeUK8afgpbHTHAZtnZ35suxTtKxztco1fCDI0z+NxTdiSKmdbXvN0
WjmcKIeF1u+x5YOwDptdTOyEMF8YfkJ1Bse335mQRbOKeSbcT+jgqKxBjAlrI90yd/Qz0MioM3CD
//Mgzrnjs8i0F/5NSPbUk+HRDAJ9D59I2aAGUWL2RzYl6wcRFWM0Lg8MRWNP6Me+xHO6pSBOr2UW
bfBvNHAM2rh66ku37/Zg9DDKf+J5mnOLjwVXb38UqZWQcwAURaIx6jZUgGIIaq7FDNLX3dvCwGOX
MV23QzsNLaw7MdCKfQLvdlhwqhLl/FT4V6Mng/qLrlcowkizST0D0SCjJB9yCbMtbbNvgWBQ/gmA
P1PAvHkzSAiP6Nx5YWbrFN+QvGGlO7wV6RlJHiero9NSfQ6SgaMQrnOKhAgvWvFmKM5kZPCCHJ67
jNlh6FC7OdUGr7Psavrwj+EeD6cfHTgsGDRjM9ZnDpKjNThSKpsDUm2LnAc0yOjPEGoTBqTW2FCj
RYOmXBBUSMLxjzS7FfxfkV70I2Hr35QNsuyrkHbzPoXOzFSPysb6EpNV3j/YOzsi1Mf6okgYTjC1
c49DuiHPOqDehmEMKcBGsq6k27z3Oe8R1omzuLv7mJ7bABqAXgktfY/zSeByzPJeEuLB0k+9fl4w
6VmH89yaot/MV4BceFs5zIkM6PrzADYcsBOnKpg77WfqVzMU2rSsDAaGRR7yzgyn3+ay97ctB3TW
Yx0mimlgnKMCvv5H5ROpwwq+nn9gzfzr838tBxBEY4djo2Q2zZ+E5t9YMzyEY5Wlq6YFEvujivqN
NQNlWFNtUGK0zz8Y8W+sGUOD5GJTDRDOMVH/EhCMNdAfgeBf3jrsG0KQKPJxAPojEJwXdpikYyTB
p3fLa/j9PMxLMfYJv1msOhgC+avts3QL3so3i6E8h0iTX+GzkDEx7hj1PHAqfGUwAReOlWwpRhRQ
WDrr1AFA9NY7HJd8S2IFc8/miVB2kgEYM8JuVzfsBW4OPyaS8MyBecPXeFJI1SHznkeHA3ybbhAL
J69dDT7UHvqcjukk9Nq8eiWqD5aPaIehyD+xWQBwueY14gTtxLhjr1DRJMLa1kR1YI/D4zWLMQk2
J/aIYBEhos8R8NVC5Mlf81f4QW6UOa/Igidf44JYCkjyGyyr33fNHi3iuo/d8tIee2TF791RBMex
Enxg99ieHjvW3P6EggdOIV3BY3XH7AOj4JT2b4Hz6gkdj+Eju2FV7E+oYL7Q9qgMKkPh3sLaYjrs
AW7BDIHQhyCL4NG4iV5JwLOX4AjtgSXWok1cGIbgKUiTJeYr1q57S6+snoq8xkF7ZDa64RhYkhmW
GazQLOqWH1onkY3BOtrNNTd37xf0S+YXxjHQZLiP8i4tn//wCpRGQAEySRw9z6GCQFtFBim2FDvL
Hxc8BfpQD+GveTLWHH6JHPoUxEsYIDzGpuKdkY9tzVlzbZGEwRePcMQYbkNZ2SC1JgRFhPQZ5UKP
l/cLZufCJJy7/we/rZYiQpBlFwMO9pV5P4s3fjWviFFo9d8xsz5wQKD2X1Qr6J26I2eO//anYdt/
Nj+RI4UlNmaYa2F1Q53AH0pYB4nUEOoYXMUxxTbRlJP8kfn8JUi4dSbjnAgkEVfI4//D3XktOW4t
UfZX5gMuFPDmlaD3pvwLolzDe4+vn3VK3Vet1h1N6FUhRXU5kiCLwMmTuffa/Ct4QNZa17B6AQGn
dgjB6ObvykuBduvxPG31GTSUQaBK5DmjZig3mr5ztCc+wSPEFIPgDHkjCCiMqJ30TCo1sgLxF0f/
QihHx2lWL+PyiXWagmDgSybacG++1kQeCTbnxay2UGWYP1DDdGTq6dS5H+OJATh3yqrP6skGmY95
qQskDr+M9YfDkTdMxb1lmZ74IRScWMQuENE3HItxDUtc+hT5f4Ru1q/KeEDN4AyzswDv8EggZ7FY
kzR1aS5MIQX7W5kuDFNZtrT7DCW+STAHS9i4YW3FIcOa5pmvLTom9YrkhRDjVLqYxhpjkCC3qCyx
VAvcAcIXIKQgP7h/qNpSKDzfFg6eZZ9hNL9Azo6Fjyl80plvVuBU8hRHJANUzMM2dwN+XHC8cT6J
pZTVV/xgPbzkLLPaPWskoeK24IB3F1GSMPTuVt7O+hQZwgXRGmSbaMvhhUw83qwi2E+fvnEXGHoW
OBMWXJMogUHtgsXCy7Li04yh7QDy7jC98KTw+xBDMpzjd1FJUA+RBjistHuS/3x6g5TpCPxuKHwo
LQjm42vtHgtTxil8GsK1AZBn19GnyQ/UTjwWrZ+uP/EbgFUghNsxViN49PckZpnrlnbYsKYvg2md
UD9UDiTBiJtweN1LCHYQBxKK6pKXgMZhOm9P5prMFDKc/7Wruthm24oIkoXfTbzV32thNboBf97k
/6/b/5jtymBOMCV/57H+abYr/0Z5ANxVt0nDYFL7h/NGM7DXQJN1AK2YZA7iWv7veFf/zXEoLIBh
6kBn/yHHVeR3/KyE/X7kGhwWkjzI4vpFCatNaZeR/2Fv6raFimIb8WmwerATOoK8TioZManbsmcR
jsZ35s3w3hxMo4u+kNpTJ5fZptb1LUaTDupy372UubMJJLq6FjGBhlx91l2M3QMdfY1gyZg6OE5K
r81Mn7R7hZ5ijpixy/Rjgz8EyUxTFw+6Zjz6QXuU0v7Q0bOPImXjSONdwQwjHm0Lva2OIAVnoKea
u0zDSFbkNPkiJO2akyxVu/PdPIV+UsooMRKmdXXRMEdMvI+qcNzGVpaKhhvRTFHrDU+l46k4YMLy
PpeScRH42CAmRB9Wl99bnUYEpoFw1gxy6NEYXGVmMFJfIQIxDahkUzcSDE/3YiySc9pE17bKt55V
SK4uJ7CrugH0i9yQfStZj5MnkZ8uZ+2DVxbC/5lp1Tc9NCbT/deefaix6ZJZdM54RyMct/6+pgYx
+4vv7X/c/kdNrf8GshIerSwwBbCJfvK96b9RFPN93tM/+Jh/1NQaInScbQYNv6/C+cfZhxKdYlpY
5Uxcel/B2D+y/M6/t85+Tw70P/PvX/+frE3PeZg1gg8gSuafOmzfnzkoA/GkKOJ/oQmoTWf6vqKR
wmbQlCiCpToVH1XYLsKkOaZmCVYGSqCz97sqfyHthr5OEhVrNdiHerr5esf8KeXw54NB0v/r0djw
qZF5WOQtwFgQkN6flR6GMbalNxYEcSUlLMypvUS58ZKL6mLUt2NXreMuMWkUKPs+w/XrO/7TZMNm
zCxXDvM3x5iu5iD2ifE0zM2iApqcBTFTVuk6BM4hLkyRPTkbM2JCnWyX1peMflypTJlr9OY5Di9G
U00zTwkLN05vgeJ8qzJaRVbAhCBLE2afTkNigQSYycTepWswF6rB1jelplwasuHroTgGob22o/ZR
9VMGLw6yEE/1TPbv0VtZFsN7H6n1Qu06TMneqM7s3LdmfZZfS73cyCL20lkOBSOgukREUTeLzAHy
kDfzUfXZtTPzaKdZa0urXMyHB3QqXjpTBhhoU3+f8Hu2X+5SPVuVTLBHyi1tOmYkDXTqAF36EHQf
GpNRBs0Sk07JQvaHRi/DnhPoeyVEg6IrezEcCde99tIDk0ERW61VJt15OJf6eDUUINNUBMhTFMN2
kBJGwzEazchI6+VQxdRrWbtlpAQVwJMD8LtE3DS3Ou7wXR8q+00jbzOXl453p7fUgWW7r9Nq68u4
Dzr6TEN+cnxr5dTBo92oACTZQvCKs3yC6alRPpShssx1i0jB4a5p47nq69+8kAm15SWUQ+3w0cow
q1J7XDghbO2Q3kigbVGaLAvDZiBGi3TsyamxB7Smjf851g4pfpF2CaNz4x11QgDa5KjQ0vWNYxP0
8z5EXENNiLsJQ7LZ5mS90Q6LunWmHoeqw51fbHlPgr44tspNngiJPuUKOzrvsbXPTV+8JUM7M8xr
zp6n0vZVdmnzZ9NB2DCdmihbePAAUN3l5yS9cAKuJuAcRcy0Lq4UZ2Xn7TyVi2bBO3M3WBgx9Si+
2kMHA8dfBnYkDpYocfWhLzOmQ7F61evIbUuV7kyykrzwrVdrnb8HJZtZw9HygDJikOPPrimDG/L+
Tltn0dhY3pXmzKBek197AABK1aDd6VYxWK8+lL4FGnylNn8wPW1v5d0s9ovlqPjkDZT3KROk3vDj
RSQiX1MTndUQsMYwujWYEXrDaC9Tsa7XOr4xJbNh6aRYWIIkdDumxjNZTxEnGlO7HmRrVhXqvRn6
V3vMUUw5VX0uUPP2KphQzYsXVc6cvA3ROg1G+zhU6YuSvyUWGuVapo8uN8tWb9iO19tkUNGV2LvE
9zcsevVBLgiwtxyaXYWezLvYQPdUN/Aih6siAyHlCqJHiySm7zR1SsfLEttubxE1HqFa1TEQtGs5
yJcSO/vRfI/N14CY9IqrZzCXBHP10CGOly1X0Z+6gJRDk90ZhAl7QM7vONFClUmyMhFwliXydHoa
ZAbRzvXldp9X/qc8YmqB5dJb47cwkIQmTIW4FtSolXtG/1M/koPrF5RHRm6s5bEh0CnTcMvZAAW6
gfbxqL+MPblhPX6b/8C+tv1JIR09MbhsFUpFt9engDcq526EougrOZPzEYBEtOqHCT9f76bmmYE0
+BXi5POtUp1L/LRTcETFsE6qDvfq62Qys/OAvVn14OY9q0PKAbTscUfz1HXBUXcAvBnSq9b5hDW3
MtiiCkkMmGJNVxZhfG8wze1LKiqkZb6aLpVEm4+osmZFj+s1y3eRvS5Kae8wAbLUrSmHm6YkCbmH
mYpjG5smRcyQDvthfM/07p3Ikji7b6Z0no3N2hzRdHTFOlfTjeU/IHkL+m3noOkxV70UbI1m543r
tJfnXRA8GmwuswCMQaaQ1IXrCua4kkZrxtzzqldnXXmTQ6i+5tmjVwNjncjyasO2OdAISgqMuUay
G8PU18D5sLKOCPXhjejqhZPiDyqcU5bXK997aWquxU6zqetoazKAkoWKXUENoOMOKYJt01vnEAeW
0jOM9XWCr6OdL2kHdXzzbIhuWbiKku6+IiqZrhcb8JJ4Al9Fvyg79GdH9GG6gtLb7lY9b9escOa9
aiw9OkqpFu1lxw9mSaGQFFpkD2GposBFB+hGMitrmTz7rbesFFLpsDolBYEunkyqTKa8DdmtrnZN
ihfCPmeSQRtlWjR5uC9oV4zq1q+RA8ldsCrgtSsBb/lMRXIcY1oKK2NrScO+iepTjjLNThzctdHC
QtVjOlwxHXdM1Z75mrI0ysZzuyTctVp9h+R38Idvge7tlbp9QIyy65X+xlVj00jBc9fmmzCBp5ji
fB7LAie62p0DrvsWypsNTkDVrSoaS8mQvUxx/EwwxRbt3dIPGLnQuWmkEPU7DI0QSXuToB/PpSfy
p2emLb1H/rjvLXmnWGzH68+adlNPsArajirRrDVKBmtqNtP4VsC3tzx1bku4BsIGuiJNyYqsFKwK
Sb6rkbD44bcRHwBvnTI+BQzthc5wiDZo67jYmCSVGnmqo5AoHxWw6rMuVOeholRv3oBGswgRBgkJ
Vg7j0Uyza2Io20obkLzTNRh6XEReSN2SF+bsP7k0xs6gT+G275PU9UadhBZEo6TWSP0xYOxeoE+X
69dUsdb2KOoVpBIBxm41f0nlGvazuuHKhpnJt87/5l2BrdIJ12R62NAn/l5vTYlv/mVX8Jfb/9gV
2L9R+INKJcrrS1lNWf5j8O78Jouxu0OrXf0ikP138K7Lv3E1VNh3f6/8/xi88yPdUajRkYiDzeeT
fyK5Zqf/ayFO5hlEDk2lGhdm2F8k12rf+0M3JsPWYhGyNNxnvretDcAM4wcRTjB88k0VCHUt3hWk
WsHaHmowUcQQ9fVeS+q5aaVurxAoxKKStoNrmdJboGlLvVylVraPZJ2+lxle8mRfT+Bi9PY0atVG
UQsGPnW8y+rnVtL2hY08hv0wsM3Yp/MWInlN78JAfhtk+OJjlphzuSPlUSv6N0+D5eMEUXqMyghN
kV5mPmLxQlonqWRjQIKERqfEn1UNyqhQ5zuKdwhJra8QbD50zMbaRaz29PusR22EqhE38xzd31KN
u3LBgE/Wh2llGWF5V6TpRmKcr0R5/YBIAuRQG3WLKiKAt4Qycp1q5Aa9M0brrGPVhg0AcCJsUY55
E2wnhR5faq5GY2h3nUTgp+pTzKsJXCIF38+YofqKppVXbD0CviykxFPy8B+/9B21aWJAFezPQJhN
Q5jOw8bZtI5+nGr7pelzEqD8Q4lGqFUtep481RiWSWYRLpgvmTL+a89oEdKiGzJ7atMyxduaptb/
23GO6UH+lRr419v/OKPpsuls56HY/J4Ew7n544yWEcXwIwVnucYMTEzs/pDSYGswbTbfTNf+NDtD
SsOQz4IjzMZcTOP+UVCt+etG//tTp8HGFUQnyfCXNluBOnw0vKpb6cmmDw9A8t6mqpvVSKcT+TPV
n5kQtRSCCohApAImItwsXKjlPiJpkiwA7Unpj4qxqRkcR4w0Up86q7hqabkstz4LJOKLEaqm5otB
ygJQ2TPoWpmBrocVE1tRLjFEEew2KKpH64tN2yfXfmmeSmemIhExLzVYXOt+RMhNq/0+C0+GaVyE
0JjdgQpBn7sJrBTsRxrUi9WzIlGr4m4En3ZWn0Oqeagus9VCW+1nq9k5aB96kgpvypZTf1o31DnK
kRagtjKVR37yDky/Ja6AcFjCzmZvb/QRFuUKE+c63WrrN1RHC7RzW5GpznCaKb2zIJ/vMXqc2ENl
Sw0y7N7bV+tqB1DY/mjWMupYV3225Vnwhj+w7Lc+oZsNI24N4xq5BdIzwTTiG5RoiPnSC75StQfK
PDelmdwt9N7lkzSUVma3SdCUTvUwb3LmEQhFWulaR2dvWOnREVbBzDsrIvNeSJeSx3Rc+e0cM2MD
eaYHo+xQVxb3CuA5u6PN/hjM43sl26iEda94PeAqy/7aQFf9luibwmPIfuUmAT+tnGdhvvzkgzV6
i4aU3IoqsluCssecoKIGpo6cEbjtL8tnxgja0n+CCkJ3H9buMHCJXcqPtBbyEt0PkMVVab6009yJ
VhIK1pmsuKrCjsiVxi2XOiN3vbeKma2L1qABA7nmQWTzIRX1iyC3vqT2Z9N85HPVfGjMZ5JKWUr6
kxAt2ndhLc8wPXuk+oSQ2r34UArLPaYaD6cIJJZom9NOsWGCddtJWes6Farrq/saxIrISTRgENbC
KV7U3kLFm9+rR0sTxk3ToDyUNTK7tpmDs/3Zo73TypI8c/zirupl9vYZ9TmsspSeTUnCEMGHcHOh
AMAzerPGfFkiZrXL1rWzc5KRdI7KNhiehBoKpQ6Umh3HXdnOLhsyND8Nksnk6KyxMxIAs/MWGe7n
+BZt+3W/Q4o2qces35YVOcQUfBjiVA+hS0dFT5tr3nxQuuXhpT/647wtdyq2OkL6sFXiainZW4Yr
fe9U4ivTW+kdAKm96j1Vyk1aYnZEVhacyn7fBOfA3ENF8RVM99MS1W+QXkl+gRWhzQMWRJTj5pqx
dbUk0oZUqFfYTRgmwayh9ML2KQbZjuDCyUf/EcVZu1U2do0R0sAo1JDQvPTCkxMRKbWW9U1fQHrY
xwRQ00tKcf358/SBPlKVLCXnFOXPqbSApcVH1Zp3c39yYScE1RwK6MU3VuWwVxEogYs7oY7jRcLf
VUNFUpddDKaK/Wtrz/w3x1oY+twgC0t9hDU6Sk8ycuyMltUMDfmoXqXSzT8iKBvlnHHe8Km5w0Pn
MJBdu4ywmgujv7E7Jjg1QFvjJUfT7Q5YgahOxjtzfCiYHM5k9j/MiJW5vtaYbBEDcSqQigGddnIQ
hcmWdGHyhW/ZC0b3aKsE63iOQr1aeZwTO/EL5a3mPwATDvOFi3JvrvPlsMJST8JCe9b3zbU51mc2
INfpNf+Q9wI1oz3wRr26JrgctIbr7hjt7KWbkJQwrKYXgn3wkkOJzkTIJ8wusjNTLDz8dSAEzfiu
kd7V3xJzI+UvXfJqp276XHfbivYJ29dyBwO6IIJaO/cX5Htiuwi3IK+/javhXMxRAqKFYz+BFgPp
MFGsN4hgwxEtUfotyGoMeZuHf3HFoSpg75i/sfqLdRyX5N9WHBrFwU9qHcYSf7n9HxUHAzqdzcB3
CybFzE8Vh82AjkLnK3pOgHP+qDi0r9Bhdh7cEF3tf+d6VByaalFxgDBmHqBp/7DiEHuEn0YL3w8d
ao9i2owfxVP/uZmfxp7eODISfUwgtLYazUO8tyQIiUBd5CPaXtBjcHWifITGSysOnUzwSCI5ahOk
DygUQ8YS3hIwb17g+Cb+deMj0yFPyHtA7NidYmeOgNFRr+ORu0WAwXXwZTyic+SWaIPHNTevaEyj
tfAeuNgr1hG0K/pBTVtZ070F4eE1fUI8iBQPSeMC5CzNft7PdAbsz+CJnlXwjjUtIALosY5nb/09
a8pQzNV2TrPS38RbaZp76i5MjmnybnIOMMuf0XG7Mx5Z44uTthbIlvvyAgOuvLSr9qW+IMX5tD/l
Q2jNTjxLFDveA8eKCDQDF1VdcS/exhX0Clc7NXMmBduE9PZqj8eyImF4o9HAewOfgMsrhDawKt4I
gwSycYXcQTqO0ayrj3qanTQsQtRZIClegeHxxJzdm74gZh3tjBO7FrxdyrwKIYnj1s9AUoar9Ao4
Zf1OdM/Zcn+Hy9ARFIh+JIwWwCH0oBgLhgsvHbpN+YZgJNmlxjjr5U+kH7F2HaZnKz22vOK8lgYf
LZclmR+3ygdJAMg2kVBC48WsGC/Z/0Bqh4ghqC9A23byTZ+PJxIEXH9jHIxDm7h2Odfb2URcy1O8
b5fMVJ+Uy6rbGi9IUVfBNw/FZ04xx6GZe9p/PDRyzS2OGkpN9CF40IONg4Rbu4fLS3krNL0V0VVI
PFFQnqZNhiTXA7sDfTjeoZxpL6d0jc94UmEBEihEF06a8SRQ/x45fp67eSHN17zj0c7ZDM3pRJQB
GtdlBnyQoCP+5PLSvJM3/PNFHY5J0aF/eOVyLBSdzgMEsi2cum0p+DiINtClFETq1Cegu5DJ7gnY
RWPJ0pS+V9tkjWSFpPqW/5xvhB4+jdRrbnK1ttkVpPZm3ETA24ZDAjUle8n7ZfZSgkZjm4k+fHkP
3+xAVg2cljQ9ISQd9F0IEbWwbhKU8JlymFC3ETQksd/cYRGxhADUxcCcjOvm0n9YdIL2k7cXVBj0
KeTkcasOBck9/fFkre/tpeH2G9z9e7EiNUcXLprykF2za3knz4ujCrFn9iqtnr1Z92A/+R/RNT5L
q37f7x2Yas52nA+vzrf8zAKMjounGuzUfXdsrvcd6tScnvrOuEdxg2aVBOrKVQ7xOyIS1FKfiGMQ
mmQLOoQQ9XkfqaixT1KPKmZCShu92TOcaL5r3Ksj4P91s0CKnK35oxJWTTFNQRrs0LqaAJBAXH/2
p/HGBp0e4zzhPkzJ/UIJZ5doIZImoEI9Jpfm0PR4NfHAucklvTUHAFc3+028/t4biSov9ykimuHg
P6XzrzghJnlsvdAlhhv1QE4cnmfQiN4XVhPJvUIi1LV4koDjAnh/xBcgMhG0u9qcs6pKsDadAV8g
fwiTk7DTzlaIrXzcSERkKuFbtRR5g7pHfQ4gTHHCMxPKGyVaXcDORRA8YhegqbqEpNXjB8A2gK9g
6hW3JCAC9QC50v2FoeHMOmEqOHVL7AcIu072gpdkw6gIC+K/dhFHmSLzHwIBBvmmqlh/C15Alyrg
sT8t4v/r9t8Xccf4zUFQi6TV/DUjk1AjVmebBgB6BHS5QjnwQx6goNuhDQjDDg0OfQN+9ENyq/ym
WqrGXeo0OUS74Z80Aukh/nkR/37o4q4s+AAE3f55ETcdXa99VVMxfrl1BR8+dM4Ww4UM1kgLoYVx
LsAPor7nyaYKd73Wo1bsx0PBdO8ue7csMswY0skLu1kG9XFQHs0JXPljabGxWKRfDBIMFeMR/wJG
BEgIWguHrUQ6tjFfAb3K6TkJzl51FPGAjIa4SnliLeOjx7KIFQSFJntglI+VdInaizldCnydMF+N
iwfalb7GyCzx7ekpVWlJVq5+6CgJVNeazfvpmTMMMw1Jm1cz/sSgkbnCwN/M4duwhCHnQyJ7pVxg
0YKXxVonreAoqXdKvAyQrBriIfP6jD0gSa5ZcOYpwZj7/SPWXYSrHRAqjN1iBWYE9mDqdBSoh0R7
oVxhqmc1C/fyjSsXk6T8vZyzwuGYncHqGk/Ke6msOliy2pvwp/pb5wlDovFcr+Ur4zZYbK24kr0r
isgw6Z6FGEKelTv5muPYsZrHxN46zhKwgNJ/+ovglJnkLuBwcBaC5sfxU0RFzDsBkkrqS+6/IzUt
dmDD8vdwIzSfdFjYfjCyIqiIIoDNf+NyKVsjgV4SZLJq5JVH2CiRoAwXAXPu/J219Lbettqk1+wu
PaJQvevPuDfGc8r1GNHukW4yd6fPbbQK3jcLXHhV7wxHYmlsIJA7IoQH8E/jJgu+GmaYObSDM13Q
kaI5JasxhEWwJn4JBhH2kFd9nuzgvbEwjx9M9fGe8Fz4/QHIGQUje21RG9TP8gYMmrkQYYAi7vAL
dzcdQRq9UgKB+feljYMEhNqEIQk2mPGj4TWiJyzNalwy9XMjv/pnRZCqzI0CWGjWrFkfXGtRrRlj
8kcl4huk3R6gktix9TfdW04viD5ZqmC8dheROQQ0Nd1zXiyJrqMOwLl9wKUh1lSWNWHYR1jKspRl
D9U2fqpk3o8pG0D8KS9hSdDdsIp20yFAedEiX0HMOSFpAYA6rNRZCyH5SqNGcNsaIjPETYfjsErf
46cb1g1K3YGVyF4Lp8uwgnhvoWTYSUQ93EU7HpUVHTL8lUX/deDXRGah9QnJrQKHhOeTivmTkqTa
O5/CJDKIQ35SkVVQoYhkPkICJ+PCATQXuFKWj8mGTkP8nr5jlyYx74IqNkLDDT2uv9X5BZ9NNyxE
1BItIAxvn9wXkQPDil8XUYQsyUQ+tyKYie9wfG1OKvucz80xQY6xoOXAvl9CASMGBPmUzBDjJ8jz
IyaKw9zvwpNUECQEXaNe1fhSNKbehbNtyd99SGdPKI8h+T/vvvWz9S0Y14XMdW4v5PbLf+2CJ7Zu
aMt0FhZ2iQqb1//PrlXIVX9a8P7X7f/YtSImVTGvGPDgyez7SQ9Hn1xVMZ2qbD91/U9p6sCGbF0o
4RB42kL29t8Fj12rruoKDlVVZWbFcviPFjzR4f9118r9o69lHdeMr6X8511rJXm6XUU1u1ackvS0
BRzMDDK3VjdhU4ntIeuW5KxTlh1yv54UcO703ZzyLu/WbDszNohsZtN8Vr7n78Odoiys9HnCuC85
L2z1kG6pCdTC5Fnbo1tlB5KuWRK6CjCoxhoZqwumyVsSarAuAngG2cJWt8LTN13ad+NupPN1iY7D
pSUEhz7sQ7kvHuSncp/MiF7Zaqt2mX1jRcUBqON0GDGjXcnhveFDI2/KEtZKpB/Astnx8KVMA/tZ
eDu0AMMly5bKjnHCxshzUr8MnmwhcYl+mObMT0UIsvzabawlY8GMVhjUMWne68+qx9I6zNOrt7Xl
k6w/V8FqLI8awe7TUneyeYmXddUee7jP7IQwEMCSA8yYprRhPaIAWSClfh1agoMntozOA+WzxUU7
mnLSZTch1/IOC/ClWNeQAhFmdVgDI+wMeA0CtWCFc5P0A0dF3QKuUYZ1NbwhoZM/7Dv1TBc3201X
poj1cyjR1j50ujc3KBCW8iiS7pm4gRZRmFbu2R9xmeGSw9VShnHJ+IPkMWPN5S5951+Y1cQSrYx7
5ZC+0xXkGolpH58L84FPtnbhDaweCa1c1rjoc1fAM9GvlXD13dHmNlz5SaCjjc6lnYsbMxc2b4vh
aCnr/mO86098SbgHrxx2P36AVQ8UuLcT7TzC5GwRMjqsOEzh66NnrmIWZIWpTAj8s/idQ2lc4T1w
t2TAwlwbuK8EG11/QoBvYw/AfcJV+kXEtUL9E8Y+nm0F6tN5EPGqMRRETIVcw7sLqSGyeA5cb3ky
3PjSWUevvRHsylHwkRvgJL0lIihl5G3lJHC51z0KB8SZM4aN/E5Pa3ECE1oRIMcCI7JTIpAWPC7m
BKgUlGhPwittffJjAQ3lqL/WLra/7SkNMR/wWfm1heaJMSDiAFkseAxeeuG3wBZNs5qUPZZDEvdA
+Dzxp2tPYEjvv46l2nJDbuLt+FtwxGx5Ez7wsnHAfORV4LG5Kx4IyyjIJY+0F4wK1T5sVbSAAG3V
bhHzeW3dJuUj9b29pUDqXI70WMNU2kJvbezS/RcvGgxHYVkjGXAUdh7iGv23rU6DS/+fFo2/3v6n
RQPKigbRGwICgLqf5BIsGpDr2DxhM8Q+obFU/dHqBETg2DJrAouY/qdOJ8IfuHQ/WqT/qNOJIuLX
NePryFUb3YaBmtv5ZZM0Zl5ijx1UrJApZbdV7torqlDzVV9ETwHWdVrskFD0bdBu+L8l0B6xtZnf
KJft8OkNzhV2spZRJz52DGTwlJUQQ3eH7429DaOoiv46qbsz1Dtir8S1mX9BN8Jw1IgG+QwmRn5U
QNZshMOfOzmAsHkC9og6eRaFMPOfEw6Iyy3+cL9m/9EuZOagpAxJb1zuMamX2BjwKi5sYtN6EbkV
Fqvf/x/9kzTrzsOG/Z/WgZO+TBtWw+7MloYDKNXN8KGS5PFKOL34XAnYAGD5I06OBDA72fDD4pmH
Vu4wx73aDxq+6GTDpZpHxpJ4R3QqBINpx9MqnjWcfnzSENHe0EPD6M7dFAhlXQkS+G7ihVx0m26D
nm1bHqe5sbS3NDE3BXfyIP5rH5xhV8prmeEZC+cljTfEMhwb6DTsuhz5dVNwnYy6kahuR90gL6lO
Xl6uao02jIppXBT73rWU2LaUFSXpCGKKvDi7u0sAH+Q7e1xWHhprBtFNeJ0o44HydJshV4g3W8Uo
6VSfvUm0UNDXGi0q+rmeswFFW2Whx04+QozjJuLsRyVfhzEDKx11DLAs/1Ni++alt9ZxZnRtcQDC
ZaZr25xQCJbG3CteR8hj9WNUgImZs4mx7ROcNvbCtulaVxrCfXBuaLp+WPfF0a4FGZRxTwdHd+F3
6+qWoN1DEx9sJHLV3OAU0MmGHA+dOCIfjYnbu0gPVKk2aFJDP8BBiokQSs3C2BUnZR1vSxymLpZW
ALoH6Tg85ofoFp1Ga29E3ONkvKSH9JNdwiLu7sJPQlVYfiKWdLfey0touYy9AdYcoiWMKOkh/CDe
ctWgIlwX9oz4jpCBsOfKn7W9aDBhIt139oq3Gh2alq+KfRcf+mEbRct+mhVkwqxAwVJ8dayvC6tY
Nezr1ceE1WeWxU9ZDpMJhe+sBO1TTXj2DxOA94uvLfODd/ZZZX11TmWmnsOVFj0W62iJ9Vx1y2YB
P3fNppOT+aIarhfFy5pWPPTDZ8bhLc+AfXBREBejfjiX4Fi9aEznra10h3TwxoarflNhaE3ngN7l
kWfEYJmzM81u6j0He4SEV6irTOJKALf8wFvbrjdZN2cD4hFFrq6sZDv5XxsfmMWf2riorPkwzhJp
P0CYRNp+HygumXBP0YNJRdA9xc3CIgeH0mLasWe2F2l39KFt3GyE3XfR0RLP2CZtFgTfHKdT9AbC
6VhdRnkWATcsZ1vtIf5QbKbCDEKxVQAthwDxJn0r8SihlGJcTQrY5NJ4Log/UuZWgkcLR2aVzFL6
E/wEzW33qr0kk2vuISgzokBuEVUffTDvyVN6d+SF7lybem82B+z/IcinAvZjYPBmhIecPg/fmCQo
/T1EpaVdbPVpvub1zIplE5+5lOnrFrztMi8Q1jKIxLC698a9Z1/4MbpZtf/Wd2d73Cs5p+XezqlN
LvxON9xNNLCMU0W76Ka0J77HvdfNrljxVeZyE3Hf3dnkhHQuAw318Dm+kSUMRzBcIidAsIodK9ha
KZgJAayAY5ZhKx8uNcP6ghcSeQY2Y7YFsJFcrZ33S3CFq2DYQJyy/E1fLqT+MPQLLBueeYBN3kfP
yUtzKFa8sGv/kRl6EH2YJZbq+D3rD3l6qJD8x3BMZtW9+qa/sbcAfv3iA2CiZRDt4smN7a0Jm2td
nkJMs6QyWgfHdGOEHMqnOTHnMVcoTyqqdtQ3vkqUNBSYgFCWYjkY88y0mRHB5ZBcp1/XDv5RV1uP
NKmzA4fpMxgyjiFkOp4UvHRhrTCbHW8Mk7eeKUFKn9mA08c7Pg7xfKruh8+0X2K4GFJ4q+1cc0ZX
XbcK2TjzOorIsNySmFDi25Fa3lCtG8JxR32C75j+vryz9JmKlxyCirrQ39pmp5YrSBrxPDdOqjyT
0dVsK5hS9a04jG8N43vzqj3r1/SxMyBsARxdQczpL9odU2naYfJxOtFzp92l3YEJSKurhdqXWpce
VnKlSzCicxXEG4Ksqj2Ysca19oV5T9iWSnnHrIFwTRpf9wYhh92NW0JvhuVsIq44SDs1Xce0Mi7y
sXdBf2VzgsDEvdGx5xFIgZDW/IPPgCDkFXShcUVv3txM8hK3v7ZohGYFWXq9KpE4Od6meU53/+by
EYSE2MrbBhpX9vl/Xz5+Kdz+XD7+5fY/ykf1q3vAaNvASKqhwPtjUq7+BrJRN9FsUzr+PCe3cc3S
d6fx79hoBcVtvrfYVYuePSG/SHcp9UQ9+k86Djh8/1I9igNnTg7lC4kAHfs/zcnV0AutuA6R5Byi
jaPMg7t6W9c4cA7INeQX9QDBHEoUbxtEGzraM50aqo5IQpvF13p2aLCwrofMhcLNez4EGIESC6UQ
9IIngpSQkrMhGxbSjvcvb7t6xzlCw1cEuhCpxPc2AkPnzHNa8ucQnpBgCrVXroZujzzoebrV5h0F
39ecOtwZe8oNpgEkjtzRLKCroM2JOsGRJtKxxyvvYi79xI88W6AnMldrDuOV9zknF+cG/XdONU5P
1EBc0cm+yd5FC+8mhgmgO3gGkNaTJ45rEOduHG2dNcAvqFOcidJSsL/e1QOtmQtPg5M6eZpu4glt
i3m1BHY4rhiGcWUG4kUMuLwih1SGBA0Ri1MPXsLDRBUqC5aU6YLF+Jg21LBU0yIqV7kLdzxLsEkM
I6i/z/0V6dhrd0bQ5bi6gyyBFKkvbMMH0CVRLVPjm6+8DPZryO87y0AwmL4oHIw0IHzxSN5DIWBS
bAEIAibiRewHqIbp0UwU0dq+O1MgM6UgAFib07YxXxVe5K8qmDsW6ClGHyL4lvD1DSXz/+XuzJYT
x7Z1/UJHK9Q3t+pF34N9o8DGFgiEQAg1PP3+pqvyVNVaO9aOuq1IZ6aNQQghNMf4x9/cEq6RZQBF
AcwGhIpCum6j5nAeOkTKkPgmJiQ3rjwYclrCk4oMPk6cQFmxcZ4K5Afg5QKJwhilG+7bFaNuCemB
KQ1YE485i2mP6TELYdvGqF2IDGCCeoIPlBSQrt8/lJU4SQgGHvcUZJAjoEOevemUvQl78m0gsE1R
PKLa4pJKWnzp8cU9nK0Er/IZGXE7bsfhqgNpmeNW4qFIC18j3es39uC9gs6MFmXwUl39AjUT07TV
mbcM87V9FqcDZfScvBL2kYL+x7yrwtSao55umhlHlkJLhDQrq3bBS+i1iFclmhvebd4H2gkOvTFy
MEcpYnuPIAjHGA/v3S4RLltYa6wc8L1YvEo4GXwWVHxVoGgMnwuOONOdTI15r0XH9cmHhqmUXMQc
W4Qe7g1KOkoaxgPZWpaYOwSl50z0WbY+jc9jCnQpOH1p1IMUzOymFfR5pDaiwmaYgGPsGNZ5ejAW
1dAJWno9sK7KA9EqiNig35MSWCyvBdogPKRgFMAV+AQihy4ArtFOO48kXKJ6b4E2xv1j8aQvbA6l
i+/yqiJG90Ao8mvBdKsijnfXQHw7pPGWYDxQ85m8/Dp+3IYIchIaHmkiBbyxnggJ1P2oZmLEWAqr
jxtU0mxuJxQ64lzloKFI2XMqUWdnnyqjaYichDtmIxglmpooE8ubKYvS19jj1rx6GLVr3Yf+kKMS
5mVNpE15PKQ4n6YnkpBV8NNX89nAOOFY4+1HjI/iMYWGelbTHLlocPNzlM/PUyorc9tho4mZVDk/
P/kka159Qg1ULlNMZB4pWNs1OEl5KGEOCBJnIJk/olv7OIu8SnfAIBO8CS6DYfr2awigRAbXXp6I
P08+OARw9Yt+cWSqgJGuiYqU3tlppyq9CzRqZcvoJB8y+ABCujM5YDKRMhu6yN55KX9cOw+UkWpV
RvYbnEKTsXobN9B0yZf56LfnJYQCX3YHyzVGzCsicujolIkIfISOA/gZopR6QGfdi/yW7uRVE4ge
mAo8048bQGEjeYqyy1NsgSDnOIa3PitYo0COQN3hkzWcP2bV4Ko+vdnP9p5j3c8nxwUIYfpV+N4R
zmcN3QUqgJjBFIie0vG3+F85v9uciDJtlk92xPc7ln5Ti/HcAq/sMswzChsu3xgC2gH//5OLFg2z
LE1XRSWAP9b/UbQwsv93zOs/Hv9H0WJCHMRN85ff1i9yn0q2nWWb2GMJNRDxuH8gXmTbydzgoJyH
NqgLEcAfRQuhtpbhUOn8eHYqf69oEZDWX8h9ithxMSbhD2QEoeT/3C9O10y4DPw/rbqVdYumgHVY
HbM4P4Rv5RVgupxTI7+WBIUxWScUjpuhDf/QSVj4pWE3/al/068+osBmmR+aa6oTYWsJn/iM96Ko
YkR+ZxW2njWtQyXBXEsRzluPARVBL2g04GGXHTZfN/862t0Dtspp6MTE3GFCC6lbxfYr/eIJ2Fz6
RUkk+C1UIBoP4+Hpnp18DBiCUyDgnv3FU4ocO/7DrhOCzvNnRr7GrsuJ2Sm8QG+fJN6u7VNMKAwe
Yq8llQnyHzbBBsrrhucgYsGlDhJ7Tg2DxViAhwHRe/D4XD5jovqZ8+QEwozZIDvHD+L3vA6eled+
Ef4140a+zPXTu+wIQR+w0n+bazGNei0hX/C7nw3xwhxC+dhT+V1+r8LsGzU8gXzyO/UaTynKoR5r
siH1nyJejagfXgnlDrWNKDyoVEb3CfUEvx2yhhOCl4j5D+0ommYyd5m9P+cO4x1oUofuIMoY4Tup
r6s3+0uYR+rM9tFAuTXWpuFPdSiGSspKWTUHYZwpKqhXgujQFptsF6dqoZ7mosRgirFHxcrqStmB
G6UCkw6vrVqacweetTswuWLjuFkdxPbgZczKBRZIPhnohDPX/uuTJAj+fwYkxRDwmnq5BzFdHDk6
aDNoDrgyYlv6hZDePbkX/x69htRORK3JEDpgCrxAe7jZe0Ql+4DkhT2ELgpVgwqIugFGJt9QH3jV
Gy8OWzIwMVZ5ZcUxACDjhf/G/mAYiBUaLwugTBh7mR4lgignKUZibLwaymUcQfsJ1Zyw8MTq9K1L
IKPjswV3AwKDiKX7CaxjXoOwDIHYUCbtDW5dt4DLwC2wHpA39AdCctMduVKccgxvYpp+Bhe8WjE3
g6tRDyBRinDcc4ubYnQLznH7VnozkFOyCwxoJ4S9Ke8YLb6GZk81fBKVQBd9Im1DXd8t4C883oSt
F8Mb/sMTtJ2xEgm+xc9+wH4k8qudOXu+Y7+wBhPmnq/JzwP5JIUdHlKIKkzVQ77tzeoB7wK/xAuT
fWLvSKRSj5NWm8F3MeoNJgo4YWoPwbDkidjB/kCG1o2dUXkdzXEFn9QcCa7pAWU54XS80HrAQuns
pQ2sG77TOLHRVcc8zdVnFZ0R4AFBA/TXQ8gRjIqjb701wYtGYHT6gktToRX2U/ee2C6LcXD3P3Ej
Q45zRbEo2CIypFR2DyPRIc0RP1M1lUEnER2MjdypCuDnZztERUiZkkvvYy8a2lD7+exgVXF/U0/u
ccLHe9mOjt3iDJNi3MLXoXuJjK+nim+ae55eI6zAkv4T8Bg4AnET41sdyWJQ459p+gpl0BkLhejW
xcaXxqgAKZF1SRh+tbZ7PMXKF1EW+gdGQ9eBbgM3TJ6c7yB8TGXrY1ytla9nYn/CrVwhTkwfnmpE
t7W9OE+LYbk/bY5JPs6WcERranqQjQ8oK6hfUv8GZXZZ45MG2sQFqsMHD61CGxdbDW3Sskcw5DIS
mMmxHlO1mK5IbIaQGkkhpc4gHcNcjnuy/Y4Il3WdgaMdwgwO1YfX2YGtfpDKBwcDIaRJVjr6bMpM
ao3Uw4lgniEm3RHU96BCFqxIVJz3b8gb8l7ZOVMbgQLglZsuGIZYAzw5cEeWw2pjnAaMbsn1aMig
eXCBOZwBCUHYZQg55cK+zBt1+EjfLAxgueaKJYLh3ZOYxRcT439yppSQF6g6wUpE3hv/x9CO4ZYQ
L/4JdYEf+B+P/72AIVMKgiK+R4iRfyEov5cw/ArBo3AQN5Ea/CZ7/EVtNMBdTBAZbL+pVpBf//8S
Rsd3zKauAZIx0UQq1t/K4DUFa/PPJczvu65iOoa/Oi/s3/QJjt3olzYrLIr8EqFjCH8PRl93j1lE
br6jf3AZp/MWlUor5YRIkf1SohA0mbnRL+LrjEs2NqKUEngINea6AKuQwTSUJU4L2HPDTnjyiSH2
gIVJH7LllI/UjvtTF0EErkJpeIfyR/lN3Oun7ZDr5nOFLJj3ERgylPEbQFeVknf69ITP9quaAhM+
Hk2SQ7uwSpZ6HoyCZ0ONIlzRmk8W+qHh82O9Y77QLDEULYsh1RhPdIHzTV7dCd4fxttfwKG1JaJ9
2Rtefjsvz99Zzihf4DSEdJ4SiRm66RvJXFlSCUEUjig3uinuq4jyYtY5UAonFN+JVU+sbRhGc8l8
Lljvac+ReNebpoZcfmCpB0hBBlp51BaARtWbmC+Je5uYV7LA4rgx4QJq7xU+mZQdLKj95Ieogpkm
Ky/vS3AfXFaMT29vFCQrbTTVRl3STrokNPfIHEADRNHwY1saK9j+4G3NciuQDgqWdyEN4WLOuo3D
NCKNCdVOM+Np4VeQAYZ90e7HjZynQ4KHFpGDc98BjEGZYbdZBFjMU6VlfcPAeMipQR3DwwBKHBxB
8dpkzkldh4t6hgd4EYOx8Djukcl4Gfm40/vASOwCvWkzI0CveuP3lBTGiHeajQlEBqdQxqzEe2R+
P+Gw4F+ae8ICVXiQCmTK3rBLPIhiyfRAMqgyIOJxWuAlzTpLbYJh6yvhlpsMmCFfP/tJu8gJrHkz
r2MJjpFqj9NMkVy7L/ZFzpFAf3HU3jGTCQpcXxJ5ymJPJnF5yTxWWGfP2kyGKFyoNcm3zAsVpmvf
ZIgyZIQShKEKEAUsVyieCGJF8KzuK+9HNsQZNEGS6v5AGxQ/6hLpKVwfWdaxLr94t2ohMdQw5mS2
+c/wFtwC3de03Y3K5hpjM5ZA4MSKFNAc49s1CIjT7G9ScL1vlHPcBNgmNVLAzMhMbP7Uw4ahnTSh
sAsfwjtVnZ6vG7uDfLrv5IEFRzdf9torviEjKqGwyMNzs2Rp51WqK17ZU5tBNeXlQP/EaFyYksvK
9iKvMCN4myHmEBbmKtxRyKzVtNjxEmR0yeWOgaM8TeMbvubufdfhg7OUp5RolCSiKKJSGykT1iIg
xBEvanYb5lsr0A/qQV/pK3VF6XONpTHVXC6TqYkfusZ74dL1U1sRn3oM01AYnNemzw4k1poCB8t2
QFfq/wShdQvSY47sBO0M/mSz420p/NxTSkZeEK/GTMmgBaUQpB/G3yfMAJvPE8YO61M3yXu8SKt6
jW8o3gdoLeEQTCWfyAUGt+dPmDGqr3Yzm1Bn7L4Ff+a8g9EDOejxvON6KihGjI7qDSnBDPoMLfcw
YW3eL9hU2Si9SFkBI7kUw+4dwqlgYWsBecDYgMKvqhP0k1t9iN0SAJGJ05SByxDkzh8msBbCa2Jv
IUO9rEf8xMdkfRxzgUb3dRxJsbBxZvgCEbQXDSerf1Qh1FlxueNaDNrczrma0YHeg/OmIqqZrsqJ
6Yjo5MzFRn43680RUYg6ARo3hJZEJt6tcdm4o35yqcl8vJhZDhhEEr5GB0eaOpd7jKL1kOyqi0/o
Jb2Yub5ykWTqzUUfj2dtoWVr+jqg7RR+Lra56I0ycV3u9aEBewmFFPJjYk8nQrdCRsLPsnPZ0Thy
P1YgAkp5Oi7n7D5DgHvYMTS/CM0HzfULzY/MQGlEIQORSrLxBgtr0pPodQ4qn2YwztgGqvxnQzOM
bQguYe4jjEUZu/w3OhKjl79UNhgmaP/++F/QjPIvG3aqiVc64VIIO6mJfoEzyr8cPFEBWjTBgfoZ
G/2iIzFRsjRQInis3EFVqUd+gTP8SmZPEVMwjPq7EyW4sv85UhL7bgovRQ03RSZUf0FnyMhs9GMt
W5Fu+hbdyEVB/Zg0yqjM4+y5lvsEoIMPcgOAGeNSRrbRvfd6cvhG1+LtisF5ve/u2Ivz8dLv4bNP
yt4DgCkJT2j8PAv4kRyhopte+hk26Ko8oHp5YNmMATZ24VXAR+K6e01v/g3uCH2TF8Ih8qWlOpBY
fpkL0HkzMxhq8SPiM+Sfg+eiBSrvR+oxViBzMNbOkrzfrEycVQi5TUmgEyMNuE1W6eYHbXQKWmib
yKy/jqye7iOyYvybbuFLMEwagNd3eUxM3qycH7ETdBMRGP1ukYo4e8y17WnOgGtDzPygXdTL57pR
g4c65LFHWrOpETvha9hs64+k9PLXJwwF7eNOxcIgoBUklfY8POEqVUWnwan0skCJy/FpYCfqW5oc
Gcwhn3atRRMrW4zqUF+I/YnyJTSjr4zCiSR4wNv4xo4HlYR57C5Vw5ZjZfhFSazIBHs+G1MLJAV4
RqorgAUJjKZPd/0RDd0hVUXbeCNUxfCRZ3q9ywLk8v4FdPg+xIwo9QhdpiHjmsEFiWEg1xSuhSMA
pwByu6tQUBBEooqhCCsBDdGIKQZCW0oYxkk2Dm0MeQxsMRT+wjT6AqoxkJtxYECR4IdZAtWh6glQ
XJD6waqpGHOyQa4xUILONf+lbKEXyyznmoBHELc6BAk2+G7yPqo/WyiYfPcl5dQ9/qiJV1YXvGec
j4jcyiKlBIt7hdeFVve5TSe0iZJ4Okziwktiwq/AkUcE7DTS3PYIyIvyL+kIpOLb3j3owleoetlW
Qtf4DTAhc30fsobT2VvrjvNIKG4osOSAsBskwQg/xiR+XGMQhp5YVgVWDqoY4AndLv1ruS2eiQrw
WLGqAWFw+6XFt4BZDhUuQH8/s17Udgg+8vFrQv7HD7KjEXN3CroH7FImRLxThOj86FFYnAEcOF7k
0asc2YiiCw2Lk01FzgjDBJ6u/EQvNALViV7Rg5j3bqBEHW0vsZeD10AaS+P6+06a8lwQv8VNSqRF
SpQlzzBLxAPQok6JQZmdRViKtMdMfQLcZjFrkryjOCPD81z7YXadgqNfRIVHOCMFLvJbBdeVU5Qe
MGqjAstTCM2PwbnWQ86Brp8ul0d3KU47TrcxTvH+090V7nADhsJNFEBkdVM3u4dD7w4gamA+f3Hf
9vvB8vtwwLHSVUf5/IgtfdCSTP2IDd/hXcNNIkgDJ2njayQl5VJ1X97LA2JEE9tzG6Uwmd2yh2bD
ZxTk8QnwUNbsBboj7ocbOs8vJuD4Lbql+747zOPletL6TXBj0NK682G8XPJ/y6PFX8lfV+5ksh70
buaTHOiJD89zePGGw8PyezifHw7zzXB+mPdM2U9h6urT1FU8OXz4RvTybFj3E7bQ+3Z4874Rk7ri
BzV8LDE1H1Z8Jo+RuuBM8/S4jpZ4qbh7qPRJMdIG2oCuIIQZFvLAgq+pjD8EuOMUSCfE1HeWD7AE
PegRwOcApCy4RJRqkbeG0RK9Ju2nPNJBYRjkxEAukR0Vk8rnnTgLhS5zLSEmVolMQZQXaUCM9cB0
3yqOGqku1COusj8OL2yQBIiYDselq/C4CI6LVU/sSwUPOx+IipFgcjlwIuKsKu810KeYVPqXySM5
xgQiewiFyCCH71S9P5avwIqKRIv60f3tuUKw2oyPg+dWklyj9aTRKTxRV2re5O7L0+on/0WQBcls
dUfIrKlP+aC4G3FC4S6Te3bQ86Yq3ohJaRo3jNHpqCIo4QlTTpdZugtONzGDFiWakagCdZqbgTID
NFxInGffavz6Mrx96sK0MxmNtr4TQQH3ugAXzxsXoYdP6NXQiNqQ+EYx1MVS0iMv7DpxyIkkOJZ2
hioMCfXjQwqNGX5HI2sAfWiSb1TBSQ/PMzXcV+4xeAWVq8bOdz9iw85AGVgBYRlT+wjVKtQr//gK
nkfcfjzzEfD1+rYq90rEMtG8fDJ3/c6ap9MW3TNPf14Zc8m7R8epNbFH2vi4ccYQh9i++aEOYRVG
euhEx0kdtEIuEVzqUQM6cbnSc3nQRXObZe9MRgW8DwX/IMiezUe3lSYPDAw+FleorKj5dXx+WBtP
d9cCddg6E2tB9C+rAylH9tujCwtnnHGBwaXgJ7jhYt98xtRnKe4BEAhHtoI61t+kHrrkEYjx7Rzh
TtC4t226qoZVnI3Zs+1ZCasYp5c3CxDYy7f66jL8MkfmiO5kVMMQdD/FhJPrLj1Xgu4RPBh8WXSO
dGk/PQ+EQgYJG4GZK+9cLPnmQHeEVu/c0gFBHyNrqZ2ZI3FFn2hjHk539GL2LG0etD7czAJFu4qX
tLSna6JN0jSiJmqkbHucCGjW2JKK4aTPA7WxaEEvAclQzZA+xzkK4FVWP5GdI1uFt026GxS8HeL8
QGjYyGYQsVI0TVNxnWehQpTIhvqDcHXwmfXLCQA8dkzy0A7yKI/MiZM4XPTENQe03qcj8+T4FmFY
BHoEowY/GD3Ge2hgxiLkCYAqhq0aF7Nj/ApST5npEyLTPGhmIWQPMIueYRVcISAOaMYo957LR7j9
UYIUDLutLzqFQtCBsA/inKeRo8+jtUIgIaQe/ZJbHOTvr7HzhaKDCyimkFzATB8NDD2jMm6nNIDi
w8BpLkKgCDJFu4hdE+QDNDETkiWcn3E8z0WMx7CZI6kphCKlX3QzGDvYn2LgcBZTM3oiQUYa0EHx
E2t4jd+CFthn+KQLcuR04TtzRFRzSd8RSbILqB2RKd5kIf1AVaJMzffiG/fenqI0As0ePQfy++kY
PgpXnVCnjM7bYbFFOjg0koKZBOm6kjuPWxf/ZNwCPOvNILwv9zLbPYU3O5A53xgHgMFvL+/mB9nX
4PGA4cwkz6TJ+hJ7RLbyli/KKb4yoDCfupfOUENg8v4qxzRrqraDpMRIUx2r77RzLcqvJLVc/n+e
wivMZvJPY4e3e5wd3QvYmeySJ51NL1+g3hkalXt0hZDpXSBd89l7tBAXpO/8OXWa4HiC24t3N/m/
XFM8O3qF1yRfZYAvZYzbpHeUd0/zPQsdi4K9XUGZuKy/kfxmqa/MrJX8/qzXz2pxNbBpwwHg/RgM
eMsGKcUQyk5jXXxiEvHJewtUyc5XYvTZ/SQTjUWXOhXHGPI5jEnmkltuYvQK8kgnu4Z/Bv1R/r59
gpwZ2ZpjcQMNhS9J99qg30S2w0XRTOBW8jswTjpd+R2YlNuoTumz6dppoG/lPRR/4VdydGntaSbY
OOQuyxI8lADM8mdWzI3sY8lZlH6Bql524ilFoIno1O/ga1BX4GwwyPzn8iqB58Hg4VPKKDl1BQHN
f+2DdZrlv/TB/9vj/+iDNWE6SioYbgTA5380wVghohpVUAI5iDz/xFCw/6Xp2B3IgPzg+Dzyz02w
auJbAP3TtlTO1b8lyvnp7/8M7/++3+Qa4GQEK0L+N1olo4nmWt00BmgXxGH92R5esapqYQ29Ndhf
1BLW+UlG55mOgFdRFNDOpRc03bEKRvlGeMYbiyFULHWmTUxfAt6GGjgBrYn0pBoaE2uimKhkCPVw
s7e2Ds7KDDCSToQPj2Dgh6hBNHXtGFwVEGFAe1P4jGE/NFK/lRBcNciCB5rIZlt6xZi/ZNrH6ew4
a4M00mhdECoKYFzxP2j/QM3R34jwR6hsoOn0T+C+zObB0vnezkLQXxhpIlwSIFpEZSL87GPIcNzJ
IWMLZH2VbiCsCRPGezEjQeqFFFoLMnnQHWqQ8BoIXghvXp/FpsnQf6p70/ZrvFiKNzo3KqhHeIut
RX5nRFi3PtoXgH8+/VesC9gSRolnapGtfsc9ztM778nIlRkbu7684hK45AJXyHOICt49Jg3Fv6Ew
4NM9g46K5TsYH3J5CCXpiG4gNEY/6Lbg5Dkh38JS/Q2JF5TIdiEYfIhaT7zU6k284kxEiTK4f4lu
WeDxTohqSQugafJoMbERzpOg+xD22GmxDZmhgQQQQCNbvdHQivRODqbwAiridEPmmHjgH0xIwQ7k
bkD1YtDAL+Fc0o7P+A7mFpxIHJW4O++EHoim2fQ+Pl5J9YaYR5AC2NlWGyPmZRRSjy/TzoRxyBTi
XokBAC4SPDdECDbJNwLxt2CQcgZwFw4uLXQz46fzEEcLZihsbMIzPfsxo4luWYvfcTcORsANH92h
n+gMWNoFTX231NdOWBFAgKDJRlJ0HpJkRojrso2hOl5SSAexY7/GGbbxT2h0Z9kQ2HINVEDR1R7P
k5KLs/a4jyq92vVG5Tqv/a3HI/oU5kHhC7efnKKXymCXLs2pNT6PxPB9Gzz8lj8YaSTqCGXYBjVl
clmYO2NQUb0D8gLmRtDltvxLN0SXMVHxIgIfJmXEfa0dm9wL70Fxf/Yw+nHu7rPdIOy44t3RhlQe
OPTIOHKV8YOIHCXImVLRDZgIhogCD8qGhhVDfk/7kiUvJ6VKHVsoP2+IPdyzE9+NuJSQ/DBjYhS+
QC3T0nQWfncN5MZLjx9W/Sk7SW+hSTPdJ6QA3ScuwwZBnvbUU/hWSVH99ppZiYwHE5oiVTTnk5MG
bpSUddSg8PkktMIpOAvuc6MnbCh6ZlFefRJlQsIxSRww+9rjxCgmDpSH8Q15+LpZsynCIBbV3dO+
tU296N5vUf/wFPiPA+LGRyDT6/IZmAzeO19bV3OcwPuVMj7tGI7jWXhJR69iow/1mPDz7PUpfwDS
N7ZPRDBrZVAACRHLBitT9u079VK6JbUEu3UQnAzd+U9JefvkI3wPKdyE+riBxflMCHgFAQC+M2FQ
3OldDP9xqEz3tn+sKBkFj+EYP7a2l46LifaEZiSTwFx+PAbPQFuyKcz8ffSNu/rqBzSIpe5lSMDR
0ddZKD/820LGW61E4O3jru+gZltevtuZtigJ/WB6kWLZ6jLZSThiA2WTV5ysPiQCvRibnRlW56jW
oPMQdU/Ywyu64uNvTm6QjM4+J48wlHgr4LOcGWXq8+uiGiA7ac9eKUTarvFzj4z4W4Z0pE75HX6f
j5mRXwe317rWIqyUj4W7z4ldgsXNYBB92Fd50NY5WsEmxeci95HcREWI22g/vKz5aD0eQ0w0x0hZ
FF9ZElI5MhGOYfu2B1MFh71iNrmz7PV1ZJabro4ezkSeA/2ne4XPcxO0hFSHyM9eHuSZ67DZKdOi
OBj+MbJ8bBmbjQX/SYAn2DnuOtDWtaV6yjLTI7gSwkfuETR0tvwRDQPHD8vSF8Y0ySX3r5hVAvV9
XhgxH0EZ1Fd8SS7E4ZFIE/XBLalWd9uv6J/DIVJuwcADEX70YEATeVBzhbF8ivDqs3srPu70NuWW
fyc9I6DcV1hJj29q78uTKtTkMIV3okZ5Ig9Ok2LSJPr+Q6g5s4XGgaliG40g0syRtsy2ypv0dgMB
/irQ5x1FjYlLeFNHsOvollhohKGs/9wauKCOr1Z8HNnM6yC5JNX4us5uvjVTrt6tdZV7/MR05gyb
sLIS1FrFVmmxsIx1ljhwRmtVKeQ4ojSAY+ym7zmklSIqLT/b37+flJ3M73HWsR4qdD7Ehmd5/U/m
u9oakwoFMyyHkkr5r05YWNsb1Hd/ooswVPmPx/8qJuV/qfiNQGs1iaClBPxTPUlMneaYGhZcP4b4
Kr/6NVSx/oW3pi7DJGGPCI2i1Pw1VLH+hS8VZpdwSfDREqOYvxGU9RN49+d68rddZ7cg5PJUeHn/
daYCI+WU3ap7HxXZCdcHy7fyZqTaRFgIuKV4L9/hZmC5Vr+1gL1GA/TiHyUx+FeKdWXtjdfEpvCk
UmlmSE6mRr2q6rFBXUUCuGLg0hRXTPFSQCpqCdwKqFCaaTtxQiRBTPWF1qEObeYZ1HwGZjoUbkcY
JMVQmap9fL53QSksjC8nLJXfwQHEsNFctWqCuW9jW/P7Y0aPSCsFhETydEuh8IBXS75p9PQq9Rox
o9Qp6erss1DrGfdhunjvfXONGfNCG93Ht+BJXnMzhLcYockkyfq7Gzz9JyPtUd1vTw5FIKITyk3z
+0QFQ3kFe7Kb6aw3XOgrYlI1XglTHz8bKHGxML3TgPvAk0wHlMVCFqPe3TIi52t8ht5gMCHi6PA9
ku4IfuW0Hx9DLrSv0QNAS4N3CuQFi49BTsZ9GB6I7cOTkNBMoUxOUlDsrPC6QTp1H8hnrkj23PYS
3CSknbcR3p7WfXDPkpLGHR3FVYxA3Hz/PJLAMtDvhHfiXqa5yse16oPUJ8el6eHs65MKuJOG9uY3
dmgZ72AV9yDliseVX6Ua9pnWtPlMawhmGTI1OrnvQzyb/Y90lkz9YZX7w/EJuxHv9PQXSFwllltS
sjYPdPtrDdUUuR1d5NQMzm9e9o4CBsvlk5ttHQ15hKhAz5Dd0vFtaqFyprE4v4MD9BTWi/61kwLt
Ix04U9YSu4hBvJDjrGROSFY3ED8FPoK1Md9Sn6rmhgD4WyoSqJWZ+6Hifz3gDx7RRUSEq+t81MLj
Nw0oIjBE8wxiP73LW9l55/h0cSXEZ4vyy1wxhuB6+vgi8gTfrHJvpzFxJUU+eu1ZjaF5/viLZ/Ag
MaMijvfDTDGJOvmXyq+XaR6Jmnkg1q62dBXlA5Sy3TjaqKZJMSJZ+tZSRL/h3UA8yoyGUFGEMEnB
pOc6Yh/y6Q1gt2SJ1LzjjfgpdkxM1168ZASg0uqZQdiFFTBapdKmkMlOCUqMS+wZaVwnfKMySNqj
4yOCovRAN2vDgy6DniBh6Ceda2Jh2xs+5E/7GOubcsMQcnTaMpn/xg7n5OZwGcFt67grCQwaX5E1
nSCB8CIsDekIQOuceWB+44Q5r8pu3PdvqT2kSj/DJL3Iw/tz8ewecWuyiIf9Cc5jBZH4jPoU8o8E
K0p/vPc0KXk3QyZ3uTLiWDMelZ7YuxiD0/lTRwB71ONskLO+lecwvYaRdYuMjgjMx0rt/FMZ4NTf
QatUdniCLlDwq+fg0XlmFjfY1xuM3/xbNTyWQITOMEsPegUuZgUwSTJn4ZRb67oxAdNoKviEaNXH
OaPUBBUdK6QnXU/ntVrODeo/gP0WEn5hYzMg+3mdupoDjErI0Fexe9F/QOMFiu36WxLlPS6YC5Ud
OvdBvkAGYJ5cSTX9Z4s1KUTfHAvUy+6pptMSCV/Y+48E+khjzblS4vWia96bRlU+onINsxkK9j68
NxNgIFvCZu2p370iLOMUwlvtPj/A/sqP2tNItb2uz9R10HveSecjQUoOTyvc7RyO5tMnIo4+oNuj
0tf7EN+h63Fek4BLeTWIz6FCRNMaQ3vqEKDqt/tweMaygIKJLm2YXXc27T4RX3B0jdY9zq9jDRcb
CPw1M7egSgfyhwy319dvkSp7rwwyMu1vs7pXHRoBybefTBB944Vje/iErA6eUOnLR5zZq5vuH9aV
TXjAPNWD0wOLJKxNFWFRl94AbHH3dQrYY+yNr2AKXEheJyGhJuNP6XfF6lV+X5wWu7VBPpGUZHlr
A+v8eeRa/mVr8fL5+jAOjycuvtc4f03kd2b5J2yTDP8OZZugQgTlGDkuM3NqQsTPliVaIYZ8GBO0
XFKErLwe39vZ8uVJ8wKfCNrE/t66hRSq+GNZg9u8jhT2HQYkAiLPwEUK0FSE6NkjooGzNUnCqhlh
nK7UfNZPrlbzKViz/bSK+be4hrbkPSRK+2VRD6uOkdVYjgmCLbGCTSH2fKuKm2e781w+DmSCTjHs
gS0jS7foSpmf5VDWhdUAdvRKVvhn/etufLfmd6Fs6xL0mmtqj1Pcq4Af5FJio7VKHonmSQPGvdJr
r/L6GZVfuPAlqY47/eJ2ZFPdvvm+7AnCMZiaZXzaCk8/ATMTlBXaQMyqNpBQ3fOSQpOr6skNia1P
6nT2SAfavNcD6YjmZIG9jneauccGfPXlTnJ6KmQqsNgv7v6lzek/lbW2bu50hUbr40OSIws2XV3x
mbDk3eqZg0mHaju7c5Jn+ER7VNScjM19cae7vdecs6YSnqqovw04UeVtR9bsXMGF4zyr7+gOPvMT
GrF2esIYGP73ie5ai1tjbGWD5zUpCPDwKZnJyUHartDUlFzzJRtguCAjk6W7a5jQQknClOxFzAJO
iQQdehn6gWfWcUKnfqebb//Y+llGfi7DiKaMVVWixqz/qhcTNkp/1Yv9b4//vX4GbEXKDh4rs2md
UOY/PJLEr5CVY+gHIPtbZf17+azpWO4p0Kzhf8saDCT25/fymV/JlqVgtUcGLXIyiu6/UT4TXEt5
/CfB2O97rqDAh9ypQzn/a/l8bg1Jli8lQkI9TL+qELT/onkQpY+jF+YoCNwlEtl8amb5ewN8b+sD
/cFQ72wlWmK5RDg5OKvLEPax/BrglpFti/a9X+RDYV4qdF8/tL4fRTs9KvQ+NsLARp6wUSb7FKLh
b4o0PBuYEFAdq2NuoLGEIsMUCkI2G2F602tjtFf3hJtPkLSfKL4ogJhpwM6GtAcMhuqsmGrQlBlW
XD+ZQlAo87KEKgj80UT4JJjQT20MawmmMSEtN/p/1gLjx1bnlW0QHRsGqt5bRDNA/AcGdJoxh/TJ
5POJZGEB0AEZhOJTSIDyxpPJJCS4sWVpNXGsyY2b+1JvntIQTCJk6PDUj8nthkPS4zqw6pWQqSPt
J4ekcpF7o2oCoxQU5oW5p3EHzEZUwUgV79MNF7XLxq6F8qjcYXyON8dxeHzCtxbkbmMEQZqv5wIC
Fg+koTE+mpPw5BeQJtZOOXNCr54hrCYRNHyAWgv/ACHE/uY94NhhBZx+MUUadFMJfJejryAAAV4O
1BUkmW6BvAcOq1Yf4LyeQBldLHaZ2AJoOoR84emyB8k9cBxbfO822CZCCa4mpyEuv63BkMn9OM/r
VXaCSu7E+EHBd9230HcATpHdNzPwcsGt5hCgf3e8dgbzRk6gNdfdxyXf3ampJ6RGNmrCpFid6hJW
u7hmMYy9LWE3wQzmneBe8H6ZRp+8TzJCV8o7zGJn3x/YWXhDZAucnAUE4XIL67ktW4oYaDvXGIUS
vsvi9Tj78iks4fsqgF5tn4IHg9ufb24gslHqR5+whyJH7KEO6r46s3Zy2sDwQoHMDxwZ/uWLc0TQ
kyoONZbw+8uQ9xD+ULcwRDrS1eP3v51BPIJv+OJpeRlMpI9b/uGdZ0Kus+LVIfQkcXPuHbftTPj+
85sTLCD2W13h738STCROxuOWQb2CaCj9YWdzS25xprI3vDQeAw3qf7g7r+24rW3b/tCFG3J4LaBy
TiySL2gMInLO+PrTIUvbso/Pvs2vbpJlicUqolBYWGvNOUYfYP15wQmTb71Zb6iW+Qkj+EaqQNve
v/F9WJsXuLo5xEkVdeFF0GVN7jcwwyx3KGcrp99fkZ/MYbEm4zPi7HNxcl50WPskng/772eTPzxv
jmTvkWJuX9cbyO7L5Xc9lfjJueUTQ0BnvXGmT/T7EQnw6eNOPeBJmy78/oKi3EOFgOiaIxpofbMW
hXFL/xNgI5Rb/onShViZlfXGq1FrpBctlR8axOvRbqo1n0uPjfVKNKyxLThtz8yGbNCaM1wbxJOy
jcoApmX9FVGPgp8zLxCcXK3R5o0h/xEXxpMHuJ2FvKgBx8KJvaRqRtHLAP0GcjFCrw+msaGMyFFE
u0zB3V/bd8QAOGv3qIRhRNLNn42vfHt7lvY1yQwAdn38U3t3O/XOryPR3Vva5hN7GNYjMHrKoDW/
PH2VfNDOdyFQuttyo+6649QC5s1vtPsdTz3PwhwOhFGiybTiW2mm2ToZXwsKyHyZo4CPWZ8BT9F5
3Uwu+ztFBvqzz8J2NAGB0+h137iZguFFwzyQeXXjNooyGpyJUN8wx/BPbtnAVQmr4bmagUVN2PI3
bhx6+0rHF1s+NxC02cI2xY5Lj6wHjZIgwXueutF0Q2iXETDmrqffnV1gDjNnsb/CvroyDyEddWKp
+2FTD5sm2dNzEB9u8iwriLTxbo6uXUQ2GgCBdnwxz9FPs3sbd7JE7W8ZK0sTtH+8affY4tp+ppA3
kL2bD3Vl93v3vd/rqwmcSSWSsvG601aUwjdsQlr3I9xDH8HxzATTwCZAGRMsMTzTJOQ9QTjBFzvs
eVy/98c0IKbJxv6DR5mKCPVZ+CUThBL0MlYfCEL4lPbayxZwi3Tl9dNmjZ+H+Q99OrZlcKbekbM9
tdSYDXktzi28/3LxxFjIl4TgToZrNThX5gNX0IAG0rcugv7E2c/AzKHc2g5LGu5Z9mDOjJ/BtuAS
4oU6/wbabrD/tSs33PQa9UWiV0ECU2uU/7ucXMOl9qfK5989/2flk4Ub0CPFgiIAIAAs5R+ddOM3
Q5xSAKmLohjXNdxwP5dueOhYS7Kgg6XMKk38wyin4LxjUaeiKUdvrnLI/2Tp9j3e4Nel2++HblrK
5A9UqXNOS7uPP7z+hVUXGguOHB8JRZGmbm5e7FMKEOuPVhbZvOS5P8ddiERbcn3aGW0okMPMzCPW
5zBzrybbhzyUMWo0paMMzSqVjG1KWyCjTTwIcFWJPRO9uyAM1GDekKgEwXPfP1JNwJ+8Q4QukR08
DtlXYNQvdWx+WsQnG8J71l88/a5yHTch/eoajjL5c2QT2BXbMhaiVFZ8KlQh5UbXWAVCuq1qcVkQ
bCr6xlmT3AU7fsquyRo7Vu3lQJgsiCNRFsAkJrlUk2EnkxGakCAw0hatWviQRmGHiFcGZzTQuKog
Ys1knUf0nPTG8Yp+XfvqQsijjUXE7xCJqyJ4EgIeFpGEDd5WGpEaxVGwF908noWKOSulTWxAC5Hu
ZX003HZm+KYjIhqqhvcqPlqUoDppl9P3yjtwcvmn2ZzCQr02xKG38SEoEeLiuGGBaLq1o2UtkUoK
NRHzHvmcD8U8prR0FJ8E1fIjq7EpUo01TIdbthc8GQPecR/VGSHgbFHjRZ+bi9SQwbitMqN86kLu
YsRY+z2rkyzR7Ehm1xnLLAys1jFVJhx8yibKTK0en0cD8bXhnk2JCJrUB3SphotQxpVsZIB2ZNad
dcmcKXIj9yNPnKmsaUOkX64OHicV1Y2m6k9NH085zcdGYCU7htRfJJEZhBAlv4OoiTQqkLZVx4Ki
bZaSGB94IsXEVN+1VU1VRmueSZ5964P+2MlDshGmJL5/7d0LNK5pYoSBG4LuhXvJf+3b6CoY2z/d
vf7u+T/uXpaKogfwiaXThpnMvH/cvXgIhLykasbvxJFf+jYKKcdIfXSUSd+1PuQV/2fjyUOSJZF3
gn3ldwfwP9h4SmSU/GXn+ft716ZtJ/A3VedG+evty7DqUZB0gIku8fFfyYF0wWGW67uGjeheyNEY
UxnKT9EWdjml7/ZZOep38ULrVPs0hHXd2R38VwSxHzQvsY5+QZSlmlM8BWA+58FT/ZF+IMKUruMR
00RkXodzf4oeXXUABEhMvc6KGooVa663lMLbKfHPATtZkD8498J1i5U31ewY6qytf9Mz+tPats8N
ZxLLUTidBB/BFs9ueco/vW0M5ZPKoUBacLEK3mPhbfSdGrHiRFZiyUg7RyPLaOVTVqRro234Z7ki
T4jtyMzb65/aJX1A5kStmxg7Qd0LCD4IOP7SnmU6BhkyH2tG2zPmnroRFsZnVNlug+5ZWEw0E0zF
5VrwqBHPBlCdz9aHfxKe9Zgwlpm3Zb8IKBZzxqKU53RmHMlpesf9okKfkwRS76on6tfdV4g0nUA4
1EJO9tVPOQ4kOtjWseFFVpguaW8IdOQ3FMxF48ErOlhOFzRecMkgPLhOCMlgIzagfO3ecjKUUjjf
jLnEosh/p+Lo+ictv/aXj48U3Ik1zkwyZNCQw5xHzDzB2lGdhDYdYuPGfu2mvTQP7yq8+Odyz54e
yS3SprW16XbFOj7EB/OY7fSjiqxF2U9qYwVVmHf37vWDBeE2uWf3+Bpf82PFyx4hWDXBqr0m8y61
5XuQTzor+V6dA9ybrL438FZeO2uufuNf+JSNlbG1tnz6xay9apFNC6Ul++WOcYm6A3/7RuKcSG3B
wbbEaQ2dmLMwNR3JWpWoNH5mS+kRHoslRqMJaxKdC9RF0TlBwtDbg24TVxfm69HYj/pyofc2FWSE
aVttJe4nkRFHCNhtsObdq3yHjX+9sc++V6/fM+/oQcW04WgYcPdVHsojghfxKj3GR7Gnz+K9hsds
iSkKE5aL7Bkm9Lfom3Bot1BIrQPi8miJ+jm602cKvsm4VzLbMKZvddfJ3ncWlEq7s2BMNq7jwj/2
K+88fn/x6DU9itHBChaG6zTR0rxKGu4LFEc7d2XMUZ4D7vX25XYiq+Ha3fb8Cjbh0WjoYTyiTXrE
YbaK5t4m1VbCwa/nULmlm7gf8DUzN6Ee4jMninbcdXc6RT0NNjJY4YAtomW7osySPyZDMRBSOzn7
H6U3bxdS4chnhU9MRSwyXaPyN2R4S83ks6MhqLKIwdfOCcZDhQx7Tyrgt/7aXym6TIF/lGAojFDY
YLVEahH1E5lQ1Qd7SyhfWDDWbFjlGxM9m2Z2sOxw9R37Zcj5a0zBJ+1iXWADzIcFjSa8DDzOFT2c
pANPibfxVjqQsgM3Ds0inmGnpR2DJQ8h1vQ90oGHwFtPDc2DimE62fe8WQMCSnMiLxRMwc2Y6yfx
03/nh1YoHYHImTuOqWgg1nCA4+U0BQVOGe0nUJSGAhkOfXuh2MMJ2O8GCxoV4EOE6eoNCTwIGUKS
o01vTxAz7lXirGsoNOBldnCK0yl+a15EtM4rsuUO+YJ9OSUR9PekMP7yFw6gO5XJ7ISBin4ENeen
8VK9DCckmaS4NxZnSTpM/0kX8QVwHRw8aTl9ZbyoN+VSPiJsUYXFZt9dDCdKP3cDTae5ogaC+TB2
8CJQG4AgwmUFCGkr2BMYJpMmH/tDxFb/mT7IT2a7rd5Sbm+n7oPixMjqh7aOIzuktC/0E0N6OoNT
rLBhp9vhU+WjJQSKcg7vQFyP/o0F6It2/v4vTtcHiyneFi/FPzCiBZN32114xF7Qv98SMg2gj6F2
GS/iJ71a4e17grW+ExQcEP6D0zR9QrTQ1h/1DL/8beDpKQ168Me8JwIIp5/MmT5QIloTc/Q2vRL/
rRvO3vQ5cDnkcxowSAlY42rKvsak3i/7g7JOfPaM8H+yd6E/D+CMWavB8zZ3pbyIaX2J47A20ODw
jG5mcNNFQRMiLMCkR1WwdzBpuR8Vpr38W4JBAL9pMf2OX+NXs57BSIaUrDZoA1pqVkv8TzJOkwEk
NoGNdi1v0uCRU8+iE06BAsDyU/EmfoG/o8IifnHf5ddw4lxz1sYLVxlEIvYDnS2a38riSYgIFbW7
DxhTzzP5mjwzVqi68c0fw8nG/IS+jqgLvbWbk/U0kp9MaXdGCtLUKlpgasB7MBa4ZD4DTIAUBc1L
vwyaFagelSoMNRnx1h9KLuHAFtIHuD2+yLdG2JPiN1KalGWfzY03IrJRjYHSNEh2upX4+tCwEe5B
piJUfvGNUUb1Kl3F1UEbZ/w1ENZlt+PLOilR2wkeYKwzcWaRIoD1jUrFe2wrL5myQm7Bjl6/BABv
Kjt7aOuGR3Mqs/PiUS/51W++5IiZOl3rEmccQBS3WnDmFz1z9NAO7xZTIiZahhe4kYCE1eWUwAWm
PvjoIDKqMbJVAM6zCKz2Na1OrnTgwAhODCigst+7lAGe3ZlB9f1ppHTtbyX/XHxmxlHWdkZ5cg8V
rUn2auNbq78o8kFMHVzIOR8DFUfHe6cu7wvr8ZUnh1ypclUhtYpQCd/c8S1BMUG6oSFeS3yXVIUV
wUmUfTaWOG2o1IIvUF1yW+gtGzE5cycWd8p+vI0Aw3oQZxTDEd6iqEE0Yzm8BMsDWOdEv+2IpvOR
lqBJY5GWrXQkO/QWdGxyN/4wD7BribCO/AXPwrMCxBax3g5VDd9ev1SbmF2QAVaadSF60xeAcJ/J
ttoo6K4pza4BDkCVWVHhqqFuTF+rSEb+hLmL70NYum8N55KiZoMq52tEf45YZsEXJoJ0tuIw+5O2
DppFiydUWMIZeOLngtfl6DjLdskxG5R0bYEaMitDOglbiJUi/t+GufwsbOmjcBcYrvTTNdrKQNvd
KWLuxiYb4Tn3pDnFW4OshzI4y8gNjjFtA+hS1+bUJDuu/u7T3WoUhymfX9SdShdg3UJng1q9Tzsb
H+AUp2VcJVgiT9Er1Tzg21NBb0UVS0BN29A8sUdhwZ6vypdjt/EAqTdrKd0p+AA5CxHijIUrvv1r
N2U0wZCTGbqqYJ/AmIFA7b8RCkiI/EtJ6W+e/7OkpP9myZR/DIUEq8mewfbqpznDAMukKeRv/QiP
pBH3s6Sk/kY0tKiYSPtASMrTTumPbqCmsW2k1PRzl/dPNmXiX7qBP966Kuk0HelyToEuv+7JhEhr
jK4YqrXZvVfpOJeM/lpIq9a1vLnZt6RFWY3oRK25FajmdsSVWGVkl2PthNjXGkqjnVU/5SySrH6n
lO40fK0M/UaesvUZxBB8dhXYblA/PJUbuRTSfTYji/q+kO1kIzy3hXvsEW71lRXMysybh0oW7htB
0a5eZLmOX/r30tc3AkvxJNREvPda8+pJ907LTolaseMBgmBl0UUTBlg6TeaEDQoFr/+Kk+aeiMBu
y26vYglXiG51md6svufGQP2jquO511vYuijRRjjdivyZTojRaqe8BSgjFGs9zyU6/MJKplPmsnJp
I7YUjWULYqIsExPvV9zuLCX8oK9q2FXArqlo80vSLXVpcrox2wY9rtI02pl1NS6lgZC8UUZLu8ys
Qxcg4PaGq0FkbmS+lGG9bNINKPRFW3oXoWoAS13C1ndGFd0htZZwpcv5uzDI+fLfO2ChkdGyp5CA
SJVq8JRo/n8jRaYx9pcB+zfP/zlg6dDTaCf8ThX1qU7yx2g14LxKliGpikbhi4H8Y7Sqym+MR5W2
EEOdqrT0x2jlIV1VaeiTeoQcgPH1jwrAU237TwXg78ctm1MphzL092C+X0erGwZiEDHjbrq2o4kU
DC3ariy5mH3YsfWLD76bXrzKWloBk0BaXswx/tJLjwT2pTIePVQ9JaPbGPEVUKPw82QqF6OaY64K
qQqr9VIo+00tUEmUC9uYupdS8BLnkeIEssIkHhiv5TgiuWFFoAcsBtuqnSN4WEhUNSL0jGWqoYC5
lxq9ChkHTlzRnUPNUxOJFmCL1fCP+EhOZXObNWQlB6eRyCNpWlz6TFiwo1QiR0P2Sp2+yH11B+M7
EHFm1GWeoAWbxPKQ31SpOiHJM7N9MhyLYCubbH3YymoEXKOvDEdn7NEDaL36SP1bEi/EIlyM4/NE
kI6Z1r1YQqxOqIfphHKwESz/rih0TX1j7J2in4ifc5dSSiN9NC7rlEB2Bk28yoKyGBNj1sqo9PrG
3VXCvaKP3IyrWlUWhRsoy66kBhK3AUIs1Z2nGlJWtUjPrqgdxn4du40TpcbgDL7ZgHnzxo2hdG+t
SOReNEgnk5rsPAvTfPXvHd6IUkyFYU1zh+EEJ/m/DW8F7M+fxTmTqOWvz/9jeEMFwvioG5r8Q6b+
ywhHt/7j6ywI/jPAUeAQv2ky68qG+F2D8+t0bDAoUflQKSX4S/tHERTWX8f37wdOAIbJm5+6TX+e
jUOpG42u1zus9zXIcMGd61lpvUhG8TRKqWlrarzQG8o/glvcBT04502BclGtt75rCluCx5N5ncNX
0aRspqQNIneyiWko7UoYRLGFoZmMGYk6v44oMhqFlTZ6aKCfQ/Et6N9Di2uT+lJguMtCXursDSQR
xqy1SgGtR6jXNaNx+Cu69sptbp0W5w5qgTaMVqGiLbSaeBlStjJJZVcX3YI++0iKYu27rjhPDFoT
rnv20uzQRMXcK/zPQGm+2pCiZ9x3DG2YHKQQZcTteNxeBEXqHLJy6lkxogFRRomFN/jGOK3R6hr8
yAGJctgYt1InElCU3VPUUNAxImpnhs+NpAMfxlIg8GHDKP5kcJd7Sho0neNefVbaiN12VK4jv7g3
Bvuy3BT/vaMOJhZ4Lqwi9DJFZivpv0viZCIA/9ya+Jvn/xh1k+5NAj0qGVOSrcqA+c+8Oj2k0A2g
saGgxptapD/nVbqnU+o5/hZ6CRLT8S+aOB5ijJDGjp+EVoL8jwikvMvJM/KrKO73Y8ekQuItTmkR
t8yvE6unGMFQFIq+V2R95ktP6jIaPRQxFCYXYLC9rwBjErZfRpvWgD1kSy7XOzcbgXFVjyqkZud1
Do6ltN1EGjFDqMbIxdLym+fWi+SpR2H3PNTSUojMZz21aHVoC5wOUjobhDn9kDjaGcVerbKXyD24
lEug8KY7qgoeM1k3ecfgSa0KVFNycxLV43h1cwoubbge5XCRxy8j6ase0VaS3fi7DgZXgTXmIL9K
10zDDaKvrNVYFjM9pvZKBaysbO1C+Tekyi3Z/rWt7QbGervJscLGOyJDcHPg7vvKn/NnnCz0WQxk
6K80QBHTywbL+q0ETlycFQAeqdEQ3kWj9ywuzfv4AXr4q3gyNar9IFZmzXW4qkjDs89wa3ybVBrZ
0UTY0r/CuMlIfZ5DPx6WxZMB5QXWOBFQ21AhajWZW6irCdAD6II8OxrhFRxDD6BWfwU+Vlyqi/o0
9XA22rF4iy7Vobi0O5GVS7zgceEZtXt5amV6pLPiTf2ilar5jlWRCLhoYDS4s66wm/HYkOCF9HtH
xLBMqbD7GoncFS8WqsgkmkfEjiktxkhE1jWY4vGRaAqoMRbx3uoVqOGi3XXzctfMg7f+Od21i476
AX5NcDih/fkJD8tuVu4h3nsLgBDrXnbGXXnDdTPgQfdPzZPyXDz1vjM85af4xsWwLndQZHbJhc9b
89/TU3GwHsU92oTPEkmOT+ia2mbDsWvk5IUOuLZ5+CjBfAebYonbmlDG9BRdhJgjc1NCLGfWh3eJ
3uIRW85mQO+nONkZmXDKZ3omSm+mCrN+C5h9pax6KB1zyQlP1CVmYNppw3Wb/INsNKRvAKCXnS2/
sraCk1/M9b075R5h7l9PEZA4GejpIDpsd73TOtW8hHzmt2t/F4IJ494+o6zosJMZDm7kFBuaatmm
+6bh/ntXsmdjinwha8Z2N/oGlXbkQKDDN8KMWCAjh/8bHWJ1ldEVuQqbgiz65oXSK8vU2nwgR7PJ
KGmmeugu7Kmi14sGaQBloJS1ZmLXEYZH6ZG3H1DNqe0HUC6HA00zu2jo5FQ2x7ZgpPo3eR5Ss4fO
7vgL3RGvHT5eFPQwP5JoOdDm0Q4pWGtW09YZ+dVBromlnvXCQzFt5GiqP2/fpLl2J4YFH2SfJIza
5ksltLhoJXtKJolwMYUuGUt0lYByIRtcooKnvre02H9erOhZb/Zt5mTqwczBuqFTE4WNf2EniSc6
q9ZGsM/Ea6xuKu/kFkS1b9x3dupGzME8mP2yZsWVilI0u5nb6igS3TKlXRNeP1SrXN3WZzXq5glt
D8dTZsvUlSlEcnf5LM5ROADoyz6aCu/WEXkgILJ+HgTE1yBxq8Rx4fYnt5vUdFbQLaJvLrA0elO3
fka7ietnj/ZBobSIzn8G3Mg9AT26hk4BuD/fBCQGYsMCZb5gRb6KXmljMfcSN+Dcxvf1OvvmRxPb
jzZW/54tqQcssuW4qiAk8S3KFvLI1E/Ce0ZdeVXYXCHwU2bBuOSxbA2TjjLcLDkz0W8bkIbVvtkn
5+gskT1Q2e/HI5Dl+V6cm0DuEFstwZVZQOs5yuhmLWH5fjTYu27qBxqxDOoL2d64oD9aUp7OgKmO
wU69WnfYSH30Jb2SRzGshiNHvAhFFU/auowBao0XWZkb7s6kj1I4rIKgpbfOTmNlT7NqEj7y9/Ah
f/bcdmidrPlDGKmeLuJ3/i+SX0H/mN8v8ieiyq1I+gI0AqTLQ0wAlAcNCDct10X6UaL167nkb5XN
nZgAGxSLrxg3BiufozkEtZdli9YuhAU2AlubAxOAsoSCVNn3XG79eazvPrXBBbg6hhwJi91SCEir
NFd8E4+g8gsvHRjBcHKRUC7MGe8ER3iLqU+XnsR43ZQH34Atg2CazeIsXJcOJZyVjs4XQ6TTTWY2
+GfCEkB85whnyk2L4kjvoZrjpJzHWEfILcQatCrqmRDOw3NqX8WNX9P4jp6Eq3bUz+FaXnrpttZW
pWw3S3SepCSKvU1ZSNl2e+JMLYxEPYYsg34h5x0BFM4pT3+Y0VN61d6n3i0kgvf8qhLNOId3x22P
GRGs5UymTTVThO8cDgr9CLan4CwvuA77qn4xBRk8ZP7I5xJOocoRIgwW+IxcdqBxsE6bZKNawUkD
mMgeOVZDJLtzH0UAmmJ641F1pMMvUmrleq034VvhVKiLwxa8Wexuc5EGBTrMc2+dXB+pp51+EXBt
+08fKqrtEEQRoeGwxKADzFN/3ffSdowPqmBTViNAbEhOMhdXIqBhFEeK1vFHN9W7lwV2plLBe7pU
qWF1NXb/YQpAlecFlBRLJWTABOImcV1pzspvXvWtVIBioB0jzaaCVGNSI0jRLyBDkD2GQ20LwByC
fiHSyfeHDV0A5BSDmNkV6w5a10L1Guq0xelsDzsuEpiTsLpVZPaIEmJ/lx2wTPGLzJGShGFjYqVo
O/7gSqEjK83WU0gIglIYcd8p7NCdqo3ELh/kSf7dFz7fWitWGbgItuen62p1Pj85z0/P2Ww/2I7z
hD/hWZ/3R3kPZRilZvzsvun3auNMUK7py8OF/sLEQwoOwxJdR/qsvlqsjtCrc/FgKaCovqRCwI8b
lsIWrhGyS6jr3/NqasJlkNPyP+jswwWlK00MXoSyuz6pbdFvQtIaVhMIiaC7qZM1/c7RnOYO/8TY
joiUhheyU9S1CHZJkVlCYVj0AMW4YJlo3rtHx+RDHKq4ShaEQRzU3SQm1lf9vrRtf1Zwe7v6Z4CG
83pJzjx2XfEWE0zfTgwF2ngTImy4Eq1OO3ORy0e8UOiuZinRfRaJ7XCYjDe+iV4Y/zbhrO2bk3af
VLPYygrrhvUt0Ddh9xIFL21D23BCO3dOvLMKazEYDNk9p0XjBqnucaaxSiKc55ndJkoI58pAZi8H
Rw0qA0G2JH9RGqVpkmn7f29JA5+6Pll/ZJOUB0ORKR/+3xVLhYICW/9f/PoY+P/X83+WNEysQzLR
V6ZpULpkM/WfzZVp/oYj39R1RZkUqub00M8Wg/gb1Qyd/DELYxE6L8odP1sM4m86Me5UM9mXwYBS
/hH/STamosUve6sfh67xpjUisTiWP++tJLkL+6GZoq7lkZBsmtEktfhmuqhw97m56BRGtlGSh5We
vBi1tAm27ZoNLXJ2JuIIk7EewoRhjadkNmZBbh60RcsnX/wghdmLKCIqF0H8VImhjelYDFiTFSCx
Iq4S+X3AS1SBPlPY8QiqtkoMivRu+OSl6m6oCsCc/vAuWiBrzIzIE79npVFtjHZteDvJr1DYol9g
2Vsx62SCMIsVWmku+EplWY3xpUa5FMXjKnDzc++7t1bkVfy8JJJCPokak22QMh8FNW0BOS2hDFlN
vckt6oVFelFCbrKxIyDCSYehP2hBtvGG3rODVgkP8O2K4rNsJuGPxjs13H1bK3SkaSJKOdYoo3vR
vJzExihDyVSQ2l0IebfKTO8RKUjnPXmIlg2LzkbcFWGHoktqTnmpUscdDfB04bwd0XBUyQIRVB8L
0IPGh6mk97R88mQmt9DMmbULgK9DTIGWCqdcxTXtIByNIgT4sC52Jh7tmvZoBoxnlHSiNZjWTbYc
gsQyJhAgOxntG1XQ3RiAnMFmrqXXCpiHOsKqNc0DIlZm68ADvORGSIOIaUrCdhFwGnqfnG70DoU6
z5jOC3QBmYz6vtOchiV4hZxJfCT9o9dJ+cClOjDjNf1jJO20RDjctC8WN9VQavm49Jll5NuixIlR
vmL7auA/YvPWQxGfA7D6+hi7SL903pnWLpRJGdxE1IADO8vP5aDucpH2MGECHdQxbTskJBSFO81T
CG96q/yrob72Cg6UaN8oOE9iGjXJiwahx+++RZnKe3pKQd3E+sZwq3lm0reCMzCOxTILWThCgVKo
6TOal7qZL42SfbVGQnSmhGsBq1cu+/MU690QP7whWaC+dCwJ8UDwKOAltB4YM42V7OBuMzPAWN0V
Bz2CJTjIpERKkHK0jpfvtWpjemSUYOhu1WwuJB5EtoJ+PDDqFH+UOcy8DsCnoB3zWLXDNFkOEu+h
ptphAV1QPOnUtiRuSCWunmbRUPY3kkcx9I8wCS5VYX3izlVF9ckNzYuWBwrL0pwwiy7YZhIb2k5+
0tNq8f/G3OwkzRS8ddyxhsgll5WT6G3zhB2t/8Ld5CxjfB064yLW4y2TScZURFvpurVWaTZ0E1sI
KV38a6cU0aLuxS2dWzS5fwaE+f82pWh0of/cBPu75/+YUixmAOYglLqmpqq/cwN/VMl5CEsp/S9+
KtXqX5GCqoy5dUo8nJiDTHNTL/nHlMJDTE/kCxEzpE0miX9mhJi65r9OKb8fOjMbKmrmNZKq/zyl
RIj3pTpqyUDO/UUYFEvDLE3oR6FEpkqFAEqXL0mY146nD64jFnAxipBvaGjuuk0u2aaatSslbT/N
zIKbGoVLq/fXSk4mV9DtRM/L7LLUHqXcqo4ZZ8sa1xrV7EVhEbopZqs0D1bq8Oi84G6GFLPYLXbl
spk0tu21bDJW66Y0C1jzJwmlws6g7xw6UFTPKXCwVGIbGIWGU3tA3aihRyT+lg0N6VIWV1EvrfU2
W9RJ/jSI6aFRg1syQHovNnIF3SOnFOVaIMV0DidY1oG2kUVM7SVAhtIq14HWXWMMBUWIclFLVmnf
k69jhETZhOq3Su7vmQk8jL1RZspHuRvnxdgxNZCT58brIGMhCr65sDsRedFoyLBUKkSOHQzgfBPK
uHi5Tzb9IWrZVGiAP0pybabUxeCa5mzftHjt99ZOGvxPfZBgJPY47Qxw7HHUB0AnemfoURmVySp0
1bVWy7gQRSJUe93/ippxnmlFMfMCPIYGXLZCRLrWJKd/7Thn/UT5W6KjRXgG3Wfz/7N05M7316Xj
/3r+z6Wj9htmJ5VBbig6ORW/Lh213+h3/cl1/p+lI7mnEscksuBUCSIj/uvnOFdkXhDNCq+IT/17
aNg/UKfQGPjzOP/x1unfk12m69Cj/jzOzaox8iCxzFUMi83N1mWNC1LqUaPHGJAA8yDVjEFGdEFj
LgPTDxcIBlh2BR+Bnr4XPbxd2ZVgYgy7VHP3AZqp3sxv6F1sYyifhgAOncQsbKCbl4bMMf2vUfd3
Ygj6PWqJbbHmUkfUY+gtE+T7bkWH2TBoCgAgihOQOepX3OjoI91NH9frQJedADQMhWI8xrBx5FgC
Z8pKrDYgUSRy+pL32S5WzWcTdIc1areRFVpa6y9WASszcsunQCJsUBZxTL9lOgE9FBlDbJgj3EYT
gL1ULfWyBEpTgMeQTHAsIztJJbgJsrys4uEmFM051QqcP/7BGtK3opSQHxqvkRAQrgDCTZc2musv
zDBemBlAlrZgcRC2UE7UIlxGoP80rbxUgPH0BrdABSge0FWrKwshBrgEpNnU+oWipasKQktCalQx
+l+1Yu1139oGLZIZeWGxCq7Kq47nqw5gzEibDPIQ98FFnLno6inlINxR63EnadBwoAOO5GSVQ/yu
KNUW/UAiVEdPYnm1LFnbpca2TvZ5ocO7CJdj2RKFSECG3s0ZNsvcRzRrGsY5sLZynK/TrmZjiyIJ
W6pFNqo7ducgi8RFaG6EDM+JlhuvOfZ8S/bbrZIle0msiQWyio1ZVPrMBTbvp/JdRDLUyuFrqZm7
Bk2fJXlky/eDuzASaV6Fl0QW1p5s7tyyXhehdwgjiDG6uLZImS40lIeN8CoG1bH2+rkhkLDhNRyR
4B36EhCuliyNBBgRgiBYZ6C4zQWT2qkwBLbRHbJ9LSm59YLDNXstwemWPeSe0++HRBOlLnkrCZfq
xL21hHchEREwQ+bDGbTrLYrinl/AyQ7FRYMmtdeGtcvKvUiGrRJKc1lZpiAbNMNpPW2r9ODagZLn
aARFal2iGZyUbopHcfuXzNBPQpVTfp22KW6QElruCosESkRYC2v2V8ukbBaudAqyYsWEic6zc3RK
SpFQrjNy4wuzPAojBnPeSje030zdXafsAQtoKxrw1oy4JErp1S2Qq3kssTGMOjiR6lkpiRKF3ZLy
EIlV46fhEXNdWGtJBBpm3GuiuNXus/Um/UpevCfhNdGveZmivJ1a5/VMlft5YxIOmN0Cw9gL42sM
lCnts7vAo6MCdNyITw0yyUw4d6G08rwpaw1+wYigPnmM0nAz8SdZWf2ptLQQVGkn6OGqq8FJsvER
Ah3qJWXQoiUnAlO5GYYwDElW01gnm+7JjY+1TpesU6esN9RmtMtdsggiGgw5Jns1dBDdNICkYvpr
OEkXhoDPokaGHSos15WbaSI8y1Cmq1XT7Ud/znK6AoN6UI10HrX/w92ZLTduplv2VTrqHm6MP4CO
OH1BEhzAmZp1g9CUmOcZT98LaWc57aquc3zrqIrIlFOUKIr48Q17r31qy51Zs+Qu+aoWBHOFrFzz
M8QUZAYSkyCblU+SnVmytdG07rV3sov7el42tLhjFA4yk2U/ex6T8U2VnSKvuU0jQIEJRACq1aIx
sBKIRZ7mb2kwPftGsA3brGQc/K3H4CkX+5ECXwu7bctou6pKUlNvATgvXeAy6hmV6gE8WH+jKJgo
2vhY5WSRJvHGHEk6GfpVoKkbrQJe0YdFskzDnCiOvP8o66L88GI2I40ntpHOzC4EANS/haJgtBXu
BWxIS+merJSqSPU5BKYqPnsNu77QfI88FcNktTdHnR4SoFiQvGkygRG6cZtKZqpGo78HftMSuZRr
Rz+Ngc8y7h5DHTdWxDYncgTcoSizACxIlyrY+TLqcUjwdhM7Jb+WVWFAH1LlK73vl2cPd1OmXAJK
ITlHeZC1T0EabALA/37HxaKNa64KiGum9xWbgIisJw2lugiRy+OJlAmjbb1jGnwaI8Yr8gWVUxaV
xD/z37OcC47xYPgc9K8dG1w1eQs037WLXSwOtcmaNfRYtRqnhqZb8r1j7H2IWt/5Zsn5+KXm5NGy
bqyrhNuJva51YynrzSERwDiN8jMLwPpjdTPb8etvW2mRoQ7snNLFQg6L09uk3Pj/D+kYZP1LR/Wv
j/+9o0K2h2DRFN9lwBYdy+8dlaCNgrNOVWVRqf+kgLB+oZ+a8Z5M6WZwJk/ox5DO+uW7YJkG6LuO
iS/4FyotxBt/rLR++9HRL5oM6hj//UkAUfUx3unG7FzTqFNmZ1HjKGVRfdTx5PZ9U2IRYbI2qozh
NeMzj5rHdCpOWWBNK9/zg1VZkkcW6tBmK4B/tVoiKhAlhq8gu/ZTgmoXRFY970zMEhaPrGxqLb8U
DVuFsWGVESW9vBBxCwlDr6+D5peceTFrviRhWZqEBnM0D2NbV2FIjP0VT/PN1IJ1gzQo7qH9abWW
suoILoM/sP7KG2LLWFL3k2idXmKPXvRMGGwr5FCrXFjzppyS1GFmm6bryVRS+4duiqtllGfuEIXs
RxovwPqZ70ZYZZJctCulTZ2pPYUoaVaJxrE4TeTb12rmpF21LUQCVfNB9VEyZd5KZymSpvpaC/EF
9MB9KyFWXdmvFf5u2PJromBsVZV5PY0NfpXqkb2K0YK7WWWKVSEs3yk5S4fO2+QlQ9O+HUn3mm0E
Y7+OovGel43bqc6WHieJZYXBRUlk2VHFdA5DBZOGnR81PQqcEj/9fV8Fa9s3mdzIFmvUsU6gNcPi
UYu9bkQrKVAIdhK4bWW6uyimWpuUbpf68rWRDaI5NG05lfHFA7RaDtPZJIbao0fMS16FS1g1jkw2
WFKP8q4z2ImFLc9ZYb02hCSY+Hdxni/LHp6OgkPL73ZWp+0a+1Fqsl1G8osWfhjUzFIJNK83XYE1
RzJOlt4783Srb/2DrMCW5ihUsnNswZJv3yJZWhkqaoKq5oYU3KKBzFVB2hlqr1KHw9paW1NB9BX0
0kqmAPL7p1H2t1Oqn9K8yBi7dtnZCpFlRD2wpW2lMJ6GcICpCs9bEdpHT76M3OK8ivtAlva8Qin5
M/rNV5SvcZqkRZjzhq+8pW6bS6z1m1F+R05PeOY21FwlVNepjNwnlFZ/20MVMaZiq6qFJR1mBSqu
/yzmRHrG0fPz5uPfPP5H+zpLxyiLWZZojJswqf/zULXMX3QIayA3NPm7lJuT88fmQ6DJpn9lckSD
anwXef84VMUvHLfILknqsHi8bP+lQ/W7XPPnzcevT33WjWpUbhCQ/9S+pjrdp1FqO996VpPGGQLC
eSazJFuF2k/MJY81Wk9KEz4MWbAdSnnTjAim1V7fJqNAV2a267pjnGwY/rtWqflSzVjtBog7Ai19
EXa9HxJNgzdJoFOWLJF+P3mNhRxLQvrQhteJKfVQTo++bV4nxAlFjT6CBW+WdCjXPjWbgEi5XAlJ
OUcpNNu6W034kSZFwSxRHUciaSKDZsAcX5E97+vBgCBLoWKKCuhVWV5K27zonDMgESNfO7cx29sC
Aq2FegCPMsFVHmuJKoVByIHYpsU6z78JS4Z09V6lDbKviElVS8YUnLaZ0RpCvC1RFHWecovj97Ft
1hXxqaNlbIY+WadwS4NuWBt4tHKskBT6MACGlTpiG1aml5gBWs93iyzpfihdIx8wTBfrOpweDaFD
I7GBWkJDxRAbGsVDNiQnxoCrCj7UlCvnQBhHHx35LM9JjGklU5AOerlvJP7sUlTkpHcSUuzFT1r4
6HtipRj5uqpsZyw/g/YoQrEQaFcreMZpsg3Dc4Dmvo7Lm2G8e6rijMq4z2TuZGlr9K40JZBi1WQ7
hqyUjWIMD5k6pciecOeLprqGDSP/XEcbaNLaBSx8p3DWqFk2WhFx84d5+SMe/fggcXeQI8fIszOa
RckPXwWC/E4G8bLTJG/dqQ8mHsHK3KtY9EK72votWrasRd+Ixy4eErKj8bsY8rEYyDCJv1lReUyJ
iY5sxAZK+t4C1gxKRoyD68uw2NOG36UMg+QpHsgGCGffDMd2hSyjKlsdcG90Y3Jf6JjhtfpTkgnm
q9SQDtlHaaI4ZktSlNWd4+luCtCgsLWQBVYhv9oovXcJIRGGpF/s6QM2RmKeOosj2x6XLSq9bvgW
V+VOLkYnmAcgurRTTPHS1J0rASwoQ8sVpUKGXa3tJ9E9eiiMFBmFFyDWXgto9dgowU3pYERVOSiA
9Cuqq0uKG73RFPxAM9cYiGtK94jZTyHrHUpXd5+X14xFlGo8hsPft1DmkGQ7oCKFt1HEU7v+50IZ
zTwn889n+r95/I8z3fpFFfOuAjzKPECcQUs/BPpEFuF8YQ/OCQ37aa6hf1hwCAKWVUpX9uCA7Q37
p9WDwqIb9T4WPCJ/ZzDKXznTMe78sVD+7UdXqZN13dTVmc/ys1JYrXPdEIE8uUZ4wP16TSuUpvd5
fRvsIxxNs1wFaD36u4Bkwfk/tNfuU+MdQ6AMKWvxtym8zkZkPvRvBmvuhTjivIFbrWcnLV63rgeA
U1128Zrkj/EqbaFBr4LDiEAI4AE1NLKPg/VAEoK95R/R3FOocV5h617a2wBE/aHxV4B9SZ4o4rXe
wdYlAQNg+N6AYyGt90hTXa4dwoPDkwVR8mpI12ipH5U7g72hfeFbEY/REjg5OEg7CoMrfwUyaYG9
jRvUeraojVt41khSoMipiJ7ulHP1IW0ZH+XYw13l3Hxw9UTWBktPDxRqIAWmm30Ew2dIJnCwAs2w
jFbU47A6dQRt+hJj3SpDRgsJsQazXyMURdNTMSQqVjiQVcaSHwiMGCtYX/yptdtC2tEkoFHFgLsk
AJegJtXhn0qiU8UqRaBbApuErMnWcA73IceoO2v12zybZcXMceXt2LEe+hsJPkm4GU/8y/BJtFGK
hRu+ByiMccsrILRn+G8RmLePXnanOzBuI/j7Q1bu0oQ0UmOB8kcMGRwZlxyRptsjH6JlKiEKiFv7
VD+RI/oQkvDT7st3mPI+MGkohynmYromWOvc00dKXr4LGc74lZMVQqE5NmAzq21nne0jw7LtnCwy
/2/Gv9trrd7o/rkViHXhAQdqsDNxCyIm9M8FepthN9wgMcFlnMPnpS/mrBZPMwBgtWAGvdcZossb
+Zzp602AbQSdmXwND/64K8OjwlbbeuIdJ2S3rA5e6MwCcdBeqXEyqgPL7bjZHLTXYlxqr91yMpce
mXvf6nW7rhx9Qc/4nB7mWFzzqi+DJTdtLgBkXvBk9HBb0rt1S+ihJDBNO3RfQzrQUXHbhdda806p
l+d0e57ZrdZbzMh0jeCRCW1Iuuq1gJkhcLlA7QDgQUyUQwmQvMANkpf1zQfRM9yPJ+ZjCXOzRn4U
Dw03fi4Ifimhuu3qFyKfVNvpLvyOxzl8iguT/Cq2AtuKAEEN/7rTm+i1+MVAN4xm88hq2sHlhCqJ
FpZkIPAbJ3gHH1zG062EoO1o2hGkh+pkkCKmB7K9CqIVuF+1uG+WTeM2tQNPa00WxVoj+sR8SlFq
t1+xi1Kxj9gnHn0QPCjv0r3dYP3/CL+RAj5YkK0XLbkBULUrh4srt5/at4CExQAt+hoVBak13kNw
IPMgnhNswAht86s+LQtmcUN1pkVdaKuepE7nwn0/C3eXvC0c+U5n3okaoeB9vtQXaOsBVPDG+GiQ
la86akkJ1JntIly1kpc5+oDoU8Dx4OnRuxLFSSLyFzmNLt9mJK5iNVy9R+i3HD2PKpFmYjeTaq/8
GrIV01kwp8izbyVQ7DvpgSKxX8sf8y7zMb6Hhv44vDWnYF+hjicBEdwSrP6RH2fpnRU3OEnHp/7j
Eh+yb1mwTJ/7l4rXHvHQmB1SfRUmB9qzeeWRMtdaKuom/QSLhi6mitw+PSNIoaJGyppdbPME3hQX
sk21NNsvPm3vkFBeI1rX9x+Cbp6obgIbH0zYOpj/xUpDig83yFwGDFTjxYc0Hnt/9aG9Cg7ea39p
XC6kACVwjV+EAxK+BdcY/epv8am8Tew3VVlN+KrQa0PM+JxyJ4EJkFCSxN94jiiGk6u6VfcmpUWk
VnsEfjOyzT5Ac5O9+5qVS3r0lGV6Rn1r98fkSo8u21cDIJUWr7re6b741KFYV8PyLqJce59ahg1A
PNxsmIG3yR6dT38Rh/LQchV+z2QdL4BqiWgFD4jEJj2aTGRZWlvw++SGPTbdLucSUtAc2ifTj6P5
FQeb5D2v2VixyPVfjWGbr1vjEKOtMh8risOAyICea9Ov77PbLCrJ9cfOeBWXYlrmOzHcVY/i2f+E
uFxqJCzrz6yYgM11UFfy4C0rl4PqWpdKRve6t1beVtl0y0u7DjcXBqpO7G8juiPUYDg/lf0gU0bv
upG3gLrCCmbb3M+u6GX4O1EjJGkEDMgXg/dN/ZDyS5PvVR2XteS2+CJQdHULtXXzdN12WFMJTgu2
405sm6umL9ozmVgkpcxhKbdeXSVYYdbWgjE4dTY07PYeVSbDCLTNMKARVuNNB1uEJIZ3y8X6YLJt
TttxrXNft8kjYOnd0hJUpHmAVsmwB6S4eA4D8SfOJL+W9TX+lDZs5V3uN9xpSq5alimvGhe905Pc
px6r+XZQu1TF3Fpac4k+VmCVwIPywr6KV9snq3MDXG1Gh9QXZmfcn5tdjJVVO0b75la+MJoy3zKZ
ddzC68/2lmwmrCnMtJcApRfqysN5u5kerPfqygs1vXbaBdfQDDiNbf6GvFfG9AoxCT7w/EU4MUv5
ngP0k6PUpKtCdjXX0nvc8oSFPoSIBIYTIaHqK94kVrcx7+DskYg0tyIv/B/z9PV/fwz/x//KL7/2
1fX3IedHXoxV6OOB/OOH//c+T/n/98f883N+/RL//JCH/PYlV2/N2x8+cHjbNuO1/arG21fdJs2P
ier8mf/Tf/ytzr0fi6//+keR180b0PJPeoGf61/sndjCcbeR34S47L9Z6RMb+kerHTOVf3n8j/pZ
/IIeRjDcQMCjAjHlkT/q59mE9+s0ZHbU/j4OoYJHPkToEzX9dwLEj3GIgdZHIWDJ0mXwGPOi/8cr
8odfx++/nv+F1P2SswKs/+sfhvYn1c73Z82gBikS343m4U8zZoZ6daZHhP8Euv6YZP45bOy7op8e
0qhxeeI7vbyZ3Uj3eC3iYOuJaz1ZdyVBGiMLjTGIiYAx7pEmEw9BALOWb1u/+dIVv1zKjbZNixQf
hKpzxUd4EaRmx+ZtVbfx2zjUJ7UbCUkZIHNSbie9+TZF6qess2FXFVij08FOpHM1aa/M/9jA5K4F
o0hmSplVp9GQly1xHFWi3I2RWI+av8pleRbt4ToIoEuHuHoqbdHo+SqcMIBoAH3NMwPqpUfKuEGQ
QzMMR6O7Fh6uI0Qejhi7N72rDOgs011ci/tGrS6DZ1IZ9Yvau/VG8CqxXIcXtGQZzh3BlvetXd0U
77mOsN3m5A0Df61GwihmoGKyk2qynjMmQUl1LOrqnDGdZgT7nJIuk4ERG/HiVB4ZIjLZ9eoNC/ud
pezSvD6kGXLHHhHoJJ9GvLpV/6FjHPYr4yWpxD7N7wul/hbFdBeSMS69hLl2A3DD9++z6lPpUTGl
uAntDw2DgT9MTtHaAr2rsW6yDCYO5v+qK13NrLClqM6k4Lg3PU5d/aQlHns1lqH2zZyUYzzcew19
epfvUihzvbI1fOHU3G889QRRlCUB2dBSct9bj1k4O89MPCAscAM8veVT3dd7oddPekTjwulnd5Mz
0OdXGZhq62yMb838Ee40dVvEXw1fu1IjFn098hGaqUEjp25sc+AJxHZY462XjsZQfmX6dPBaLD1a
vBQ51mllVyjmdkQ6mzIVr7lbBGM5LQxm0gnqr7h5leVhH3HryMaWZizol0zYD40sHgLmY1X9lsff
WkI7AvVVnW+56r7sR5ka/KwF3I7DbFMipUC9w/KgB68oEHiJtzqRNlr7NSYmZdmwyEgZiToDCAOb
jllQhQWmzNkl994u154whWM4nVZ10pZEEDxLwcZPDCdpqfqNCp8jomSpmPKbp2mfajmjiIprlr8M
pRP2U+52eQ9GsFEo8LKB9Y/loTSTqL+9kUQYbXKsHpOhYt5an+VtAlet93AHUbTU+l7TGxIVfKf3
4J/HlIq29yhBQWTcg8SBiVaWrdIufPAUba/SUlrdTcUDOdnJ60iNEiOsNsN+E6k6Tkuo2rbFj87e
3dQwl5ASpng0mQPYroRcn1ELF2GR1cvKA8FdfaX912A+18MzmsBlq04gs+9kfSu30rLSO8Itg5dR
fZCsWZ8X4GwHIRio546EWk0UqyYy9hF0ZaFG27zRVo0wdxYxX6pJeVlQcCXheuyfch2bG+LsICMh
gfagM6hBqAFV4OXSaLM6Ztvrp9IuSZSt6OxTgRgZrdbGRP6ntcnJTyrXb5QnvzY/JZz1nW6t02Y4
DgWMvNJ/H3TtpCT6JfaaziH/eee32dHEt1MVvZtiYC0DQu1aCPJWvtZoYxgbHlUr3qQCYKgwnQw1
S6aiJzFqncSZD8P0lwYZrUmFQWuOjlBKgmqa4+AhRDcKtn8DhFWlvzcYwhVEWkRq+eb3EsJ4O8eT
5H/G7annTa1Dae/xgwYDlvyVRMWL/NAZOuvW0s6h+tsExknRqnsFY7ABfdOTim6h6YnrFdmxSgyS
qjLbWsbgsxexKS9L65pnFjQy6inA2GAZ5WbZ1UiT5ASQpGw/JLOCvgkusq+Vi7owl6koV+YI0VQC
hpfLydKMKWZqcdc00plp+Brv/3Ic3xPk3GVbugqANdFNn8IPa5JVE1eepn0u42lM4DxbBfsf0geC
YWF342sUecAVOcLT0bHKb03G1SBFeysMPTb1TNiDmim3HL7PGpJSrp8mrb23EMmnnfoGfkFbpppN
I5Xqe1kKz11Gpkr64AfwDeAawFw+xnKw0ZTqlJVgYmPiNjp9qXkq1aWbZc8agWSuD8akaHCdxpK5
bKvkJHXiSR/0zkkwfUVAvSojugxds5cL/VOKk2cGmG4IUzotX9qkXot+PZHAmUfltbQBPSK0rjt1
lfOtvM7bas1LbHrLhsyghFG8Gc/oTbTrFZb1Lj1CCctz3JQG4av5sbC6DXq7bUoX02pbq8BAF5r0
yzctCM9mRdRUi2XcX5f4ClA/uXHUrkSfHTGtl1yxDB9wBR3KhiNFq4tPgH1N9Cy18iUEfg2sr46T
FWvyZVhL27on42Jedaa8JcOzNvWnEAHHUq96ZvrQ+ub1LivmgIlZox9CAi4AsnSFpzl/56pyli8g
sDYEazEKre8/6q/181zC/laCnt5SSlPNlOd92R+r0n95/O9VpaGCPQOPYEAyg7jye1XJOs2EmI9y
AHLCjGn4ubTUGdfSNPJ8fqtFf5SWgpBRnbrzn2Lxv1JaItD401QWRgw/uqxogo0f7qmZ7/ATGb8r
rb4zq2HcxU3br83ukqiT8ZQ03oYanJFABQNRTfdtUTySSbyVUI4uMo7vKIEjqdfP9ggsskOBlZoV
WSBhcdHA9vi9vbFC2LBmna96Bgo1QXXazERWCCFjTmKn0AdRZZXRtNcmyixdkOIbSechPcaqm+vy
N+4tx7ypD4Va0G4FQeYg5qvhBRaLJGXBFGC8bocQjemTLQlOBLQIeMmTdG0qwCO5wizzqaSjLXWo
nHnHDTcXy7FsVk1T3UdZdSAcE7ekJTm1iOeAkPn6ZlalSq4g6lhbZtGzGr/mWXQTqmgXQs0lWtbs
yE7rKmNtRegt3Xm56SSE45gjSzNCoK3hSrMAqe3DZ6Zi6dE1zo2vegT0LmnAEQn08xjR06+3t1ob
D3KBVTEDhFnTdFPkfrS8jm2HvKzqTnDPlmpQzKxBz0kb7eIJ6VllelPbzEsz75IU0DB6Jt0GuYF6
7ZQ5vTvZ9ik5L41GzodNTnyE6FL11I0pv8sNKr1hOrb+e5J3n6GpvJRxOziiI/BcQalSjlXLPf8Q
RD2qipJfmd8ZT3p6iKRbZ9TNJlDtdBWlNZpM9prIzi9F2T6Miu1iU1TFZ6EUeLpe+87axob/WEYJ
Xw6hOpr60bdOpvUtMa5TTg5AhajRPEnBfVuZbov/WaEdLxL7qUhw7TbGe+rVhMZJW/R7qOQ0x57q
R3VEeOyRAll17b02pw8MpIwiDnxoJLNxR7ux11MQlNsOs5sbkDS2NFXv8e98tqGtUmVT4Q+2+mzm
/4M0C6XBn6RZc+/558f/fraBpVHpTlB+kanx89lm/qKqmsb6SgWL82tv/KNtNn7BOqnjgQFRw4Pm
jvrH2WagIiAhGeHW990Yqq2/0DabKvL9n80uvz51heWWSSuOtuhPbXMi13IXmPnAWIt3Vt50R7vQ
iVSbZJyGFazlSrsTUukMBUkNnbGNBZb4SGXzH5AsEczLJEu/jUp6NxrtfZobrkD9iPsOw12vMksV
T22WetvMs95klVSdwpiIrx0q/CLxyei7C+yV1zwN3Nhkxq1HKsDr2HJbiWhIjN2q/FnCGwAZiZ89
BjYv3hs1e/frgFE3E3o1dbz8KjF2beXskFMnBgrs9CG9K6Nm7XGaaJ6/LXL/MMnmnZqyuIpCUodS
Y90jc2ZlPrm5KnYlOYvhxI7bhkqMyoHTSRVMn6eCVOXK6UKCyOY+YMxA+KTKza60bTsMTh+cupz1
CTOrSq2OFg1go+8lXZrPqbfebw+dscwj5vQKEghDjG9xhcnHIw8sCi9ISTdlHrh63y8HsLMKPBlJ
kLlyJ7KSaXTZjU+apGivRpgd0P7s24rDGufBqq3TfSW5+dBDxS94Tl10rj1OQalIb90gbU1ozbIg
7qOv2QIozUhXANEvYrLcBD0m6sSONq0oHSuxN9ho70Pb3mHJuhqt7Ybq2PSLnsFb5ZHsqpPyGxun
omj1ZTwEp8Ik/FKJv6xcAQMy2hX5sh1yBuw4CkBq9oVa9MJ1Acjdip8EzO1ZbQDfPbN13AAo2rqj
qhduniUXw6NjzavyCw+qtYa1p0WofxGW2aG406bqgOHwoSOrdQotZ3Zo0GOvIKntY6RQOiH1Rftp
9tlV5kel1ivk+CttCT8ONcz/VfhRekQ2IYHLNXWnyfY6Sml07M1AYm1AJLCv+9z9Shy5LaifsFPu
/VQ7dLZ3P80Ej6LdeMM3C/5R5usvccEKn5wcQA/DuG5QXkl18taY0b2Xv0pENId5NedIDBpj34cG
v6gSPI12Dd+/t3dBjWYgtwAbNT0rr+6xgi6i82qXXURpTEj4sjZ2pW09NuwwuMkwrp1v80x/iC6Q
GbWqfrPwaWx8o8B2WWwLAya0rqMk0wChFJZTjYywkYrtqsnfdULdS5FwvfbVZNBOp7/tJDAVSCwi
Km/0vEsMMI4+px7LkDlsa5dwK/BVc1eP7drk85Wy45s0OqkS0bQJ4n4fh4gd7bt6wDpm1WsdmaHv
kUxOk9thSpCr8kXCvxvWA8sNlkkqGo9cvHOjYajlrQBf8Z4lQFCklx5LmpUkKVaL5IlgF9DozVOK
MY1+ybprOu8WR4DGu2gDHdIpFSBCPfSgQnMQIRqR7IZIlSnayJPAkJBTGrT1W4Lhpjd9x1Shj7Dj
oamDbx2czPIuxanG3ZBB4HD2wZ8YBKl6YU3YXsGAxyCSrY4wangstXkLErdclWQPYFTwWrFNu22i
KjTx/TLLH00qFBk+Q6kbQG21R86LLcLRXcJrOyg27TFwl4KmpDN6EiqZxWP0kXIdukcvuK0bOrlu
MnQMCg3EIoY0urztl2Fq7Cql4tVmkC+zAm9ib1VLnLNhfN9qxK2iLiHz6EFoJJ9JvCrozC4x6e2t
J9983uUqydhp0jkFEsucHXMUv/SxxDX6laLI90Pfacfn2Cf8Qhirvu+dyfMfgtz/pkMA3PeiRd4e
hYe2Rww2ReCAQMrXd4XmHxLjQe4hHkH2nHi57Fgmc6OA05XEu1qStwpPWUl7J5tG8vRYJHegVzID
RAqRYigfM7txusxjtcKEpfadQpNdzreC9QwrULZ4tuJt+8rf2Crp7QqkjVECFVNtqARxBhXB2SxA
Ztom1d7cwocBM9KCrr6yrjGvZa0p9iKf2/5Ox8/kBcVRnycCA8cuPh0elAGOL+5D4xTWbPH8aWFX
WAkKhaxR3N/5s93P+bU3M7sprFIiw99Zw5dgvqGkMMF8WCfVeGdANcVU8jw12X3cxt9oLZUq2eTo
8jVATQMU9N4GaSHLKwMYcaaPb8WI7lnC6/UWCdNtmDT14xf3kN2gD2Q2QyiZ0MsxqfEqe9+pJ1+r
HvUqWNVxDR+fwQYGnzHGJZVMrifGXUtYYAv91LesQ+N1R3NQrpBQFwJfgNKnRNEnN5H1pynleePv
lxgJs9or/a6Eza1D96lfZDOFqmLguGfGrJwspV2FNubn3rgrm+ZtKKOdhj0+sjiofdZZRSduGq6g
ILVeTCu/Nvp93hAOEEiHZFKQW6j+SQLevGgkHPZhyUrIntV6JkY2K+i2asNES5lgQ+Uvnkm05OR/
qX6yr6yKMjbaj2DoODZxWiRhxeRPLGU94asN5DYq7bXPFVDkufJqS825z9BD1wyChmmTFA1N2Czr
4LrPFfN9LFM2yIS41/myB62mzw5QuxTrnKVTOQTvKfOmQWMm03vPU53urHa6zkLepAnspQHfnnuo
USsPnbaRyu4+kOBDsRCzMW9Egf9EfX4wCKHk9yLotJJ4BJbWfwvDyMltMpxH3sAVihEFcIR4z1nR
RwJnLx0Gdhfu7yedyshCzmEDV6fJw6T74HfEuYjp6Pd3/dS6cZXtkKFDodC+9djuG6k/tEHvjLm2
inoFFYC1kQ3vlFb6XRbbnF9leGqYNvKNGc5aK2V21eVEzxI51n5O2ER6C0p7oJ9U61thgDEjBJV7
e5F8JOR0+KylU8PcDcaA2jFl/EPGNyiC1NyYAjoNGLch9xDZ68lpQtOjGuNDpjX7kjvZYEVc4l1E
VvyAEkPjJiHuhU9GxKCT9iJMcPDyyexYA3qbxCc3RCnvgiYHJNW0tM1iJZkaHW/tBJ19tDtM1bm0
haN7tQ2IMoqFyKh+ChgLa1396XOYa7G0DUuVzQgQI096LxP9pVMLNoqtiZzQnI1HqeT4/WcoNe2m
mAam+ukxq+tLYT+3CHMmZFVXuxherIpVSzwx22N72s8Zu1UFO3HcN4pCBAPbY0o6uFkW1qKiV93I
D1eyTDzRRHprOd3rlGoe6mGi3gppYdghCgurOCZp5xpSgoFnthc0PkqEaHR/ajl+23/9vO9S/l3d
TqwWAxNEcujSZnPrTzMJVQmNevC0fqe+8ZvnYicFpTmGdy3Vwulv3cmpTIWwu0AZJYb6P2ILmFJZ
fMIfp1Tiz4//vZNjS4iHS2bmZP5x94my21LwEZsUkGxcfzbZiF+QGgIJV3V6ORut+u+dnGBjSgeI
wBHBH1/3L3VyGp/+L50cT50RGU8ON888f/v5HVErSqMIz+x3Y1+4ql1E9A91Op1y3+Aos0t5ZyrG
Pcg/yQxcA3lEA7oSCXe3qKP0rFr6M2DjfiV36iELDGkzWAGDJPjWreg+c0yAfl0fIzvdd9z/0bKV
NfClvJHXQQfKtx7zTSbYsHiowoJiLxRSSSVa21Wv31lGR1+V7JLRP4imQQiDFkUt0AaZeNMAK5gb
lVTduLffRN67VtufTJPYK1F5GfwdUz72mfiKPGIyRsvRQu+urq5BbCxkz9uHnjL7CP1kPQLl6QpY
3exhzcRVzYFcVfol3WPe3oVz+EgAUUS0ETe/ONvgDxkcncF9VxNP3c7xYtYbAmtlqaFq0Ye7aEyW
cuhvNDakgSkOeSadDZuM4q56QWe9AMvwnKHFivLkQSvLrTXK52FI3aH0rp5tfXVc/8qwK6mwq2zC
/8sOp9bTh9Cv2SWULgkE5IJJSCr9MXpLNfk1tm9KiUEaNXIbW86QJYQkAJwZQulGowYrEqFK+tT0
00ofO/ijnnr27HoTJ9G9lhmupd4ARFwa4Q8Ln7sOsc9YZKW6OfvTQBKThfWymmk79fAklTVbyMjN
ocaaPrWVqZXPSSEtjRoHsWlqFIbRmskjSreh9raV1SxB1TxyI6FlMuKb1k4v/ui5itT8P+7Oazty
K8u2P9SoAW9e4QLhI0gG3QsGXQIB793X3wlV6Uqtqu4e9VpDKSrFTJJhgHPO3nutuTaR1ZMIJYVv
+NqodZOc54Wlld6a4Rjj3e8n9CS5rMleXxLeaS3zVzpHw6lQpT2DI08ds03dVKdEzMk6s7AU6dE1
S9qfQZOYbjb6pauBX2oyk8UiJwHPMLepVSOPRdg9FU9qgyxtLnkTy7LllGlysBgF61b3zcd9VC5l
ScstGa5Zqx+1hRzxpDiwMh+GikqFxITBHqsSbn33BoTu2RRfUynS3Xnof01LdJ1rGYHWQrGjCjPV
tBo3FyXMNkUy/gqVjs4ux58kz4NaVTfVOG3bVNkVaXWQa646MQOCM1b6Q140qHQSRy7T89haZL+k
6ZNxv3tRF+jo5e+avJmwQMvZ6NbsyPokuCqs0v6Qyda3ZjWyTaP6PSHtPJ82SQJIP5Se8ckGsvpK
yarFbLnhXd1rsuDrHTvkYOWBUmqjTyKoLMuPMon3ksL51LIezQyjPIWjtZR2SuVTh4vXi2ytA6lo
920spC9JnbwVCV0N7ZnBmAN/7CiLOo8NltAsfedd92wNvOeFxI/iPR/MS9/DQiq0q7GOsMruUZ0Y
qydcOkZUEDDGIX3U5/4jinHo30Uc4kgNU4rkK1Nwu03Pq8EhLFFOCKE7ilC7mC6hQkji0pUjJKVp
ebbMci8UHOsiPHq5CuT3P3XDw0cq0jtElI6xSMTHuXYK/2dXKbBrmW3jjw3vX379PzY8SZb/BkuH
TiMjH3o16672D7EP3+Vv2KKYSNMuBaCx5nr+LpYH7SFrCl+FI0lat6P/v+GpAEHwtZITqgIG4fv9
WxuetE5d/vA/rY/chPVjiZKKjh6ON1qkP+93U4fIKtOq9Go08YGxHhqT+6MWCg8hnQJJPPT3b2XY
9EAomuVajNYV26djAMoq73gwFAYxkRb86dX8F6cyjGf/9KDWt4PHtJKKaFP8pZ0qmTEIHFVKrnTF
TvgFA0MLN1L5mMUVwhbGMoDYYDYiRS2WrZVjdrFSBKwj4Wwqkr+Y45s2v0wMIjjk4NZPd4sKbDn/
aRE/tPN3bb6NVCL9QP+U5EQ5P47t9J0r2BhpX+XWDe29IURnbWkCtRl2Q0ePCm2M/GssdbtHe2Lo
z0J/J94iPo0RmAttbOkaAISgT2gr1fwamtFrGopbsREXhxagk9afY2cApxvjAgJ/V26wAZXGRc9Z
sicm8oMkLQ5yBPbjsbhpafvUyOu3HkynMMXSnQjAoJ+l+ENZfKhG9aIJnw3j+4X5kZijfOobT2ri
nFk+IV+T8F6goZZWDN8BXkMRNgR6bvLp02g3FAzkZZndVoA4gA6daob1pHZoWnth/2ipu0lAFJsP
QPQmcb5OolfTZlIF5dDUg51zVnCkuIdWgFihXdp9PmKuhwfoSJM1+J2hell8ybrBFqBODlnA5MSh
eXVLmidEWd4cPnaglZB10VphuTQLx0qMZ9XKykdGLwnbehXtiSDqd8SmOHUksenNnDZaR0X7mVqb
nhFaCu/ZxJzchmhuvwYOsigp08Rr8NNPJWTruxgo6Pt70hYEJvhwOkhIQ3bWt/x+dpnowyYhh6B2
FMK9DL04ae3rsNy3pTZd1+3C/KW1ll8Jv+T7VldnvzFisAd7vfkRwTYYFZIUaUFyljhWnSH1jJ41
aIRUirl4LXoSJ8kdBRQXK+ovo0nc9L4V9V/VuObJpZt4bqF6lJcsIpA2KozVTYXKvaOpmJnGqRnR
ENzjficUud+h6LIY9wmFZzDqXyhEZ4LdyJXh1ZEXWmDmw3JXN9EImLdS1a0sTfsMGZsujnSahmgX
C1exsG4aNfhDnn/FhuKvOJwRz3DFYEJXUmQ8FvML9AEJLPTmONzNN33RPTqXh5IGoV3dEWhpi58W
bD9Uhd4Cc7GCVIcS6qM1VSxdnFJwkoVm7HI+2c79e6jmn9mAq1tEXpsvvm6wC006IiJThhkDB88u
szZySmyYdmvhhxkbDyEKrWBtvwzFZhJJmrBIQle/6uEnTeHVWgpX13bsqfPbHvqelH6G+L9BEzlC
nrD1817QwVmw14RPodp/RkxjG7g2/6n7m7bOp6AaKEzIcFiZ6v9l8GU3+vP+9i+//o+CjqEbetZV
PPDf7L2Uc5TU2HiprZW/O39/H8zpREMQZYZedc2H+M0l9sdgzkTIajFK0y18xpbx7wzm5HV3/dP2
9vsDxylMgDZGOGMt9/5U4Ktj3WWqPEK3z4RL2D7clYwYTu2pXRo/VW4mMQ+znMvUEyg6a/p7hgLe
QGcokhilo2HRv0/xGi2rccibnUJvnnu4C2WTPC4pikezJyYwiwuaL8ChZMDNTyBQObThFpV95j8k
Q1TEFeTjQzPGWxVGTEMopCVUby3BhCInZdz8Wys2N3NDnGo5b+OCnANRu9YpWdh663ak6DLxOdQK
qPu4f2wt9DpxP/t9U7FypUlgTIS0agsAn+xaWQjk7+Mu1JRtpqECYO03tHIfT89SKwdpMsbOIuLT
ScPM1YZdZ8nnMZw+y5Qkx7A4aPjtWRifQ6Cg0/TcypFH4X2ak+NopP4Qk60ZF5ktW+EupyCTe9Y0
wpYspAQTa4M+fpqR9h7Nxms00tlcZPxXwrMQR05YTZ5cN0xORLvXU/RetIuQ5a1TFcPERJ2aodv0
aKHifNiA2nsYF8xGCdOagsFSUR/kYbUUgTQoRIgSIGBjmvvhfTi1CZaEhm0Iak2e5XvGtKm7ULx1
jfmozJOfYT8uUtKTq/kFAgga2xb5f7TIvmY0W1p3XomySV+rkn6KHuM7GvsMjxtsLA1xcDG0vtlD
PurboQ8mNIyLmR2nnLP8RARdTGv3vpApPtbJt3rv0fJN2HmXOAPpOWfHIWUqEEcgDczyPevjDS2O
hajzXHNVWaFozlG1pVjxcubcm0kyFkeRIoDbMwAxo1Qvok5IQCHPXzLBJaoMI13bmh0+W7MRPAv2
jRl3jUOn8iU0+mex7jy5gGjN5q8grKv0QywnTVA2OXyI9tQwe1Sr8hCLwrDJNXFfmN9GuJuNyuWK
IgavnCnFOvWsdrQr2FB4tUOZdwrQ5SkrgetHGr4zc8PC/bqIcHQX0/4vAA3NvPQAKULz/pwpcuhk
5Zs+wvJF6VoB7p7bJyND2Zs/qCJ6N8FX2ReqIXsVjds84mVRqG+SmBIqKpwBVfBilRuOlxjaVO8/
eu1mIaS5BV8aaf7/IatAffHPzbi/fv0fa7eqrBDA39foP4g3JpIxTuCapcDDXrtqfyLesHpzWcKn
0XD6Urv8YeRVUFzwGC041r8FBVG2/BuyCrwN/7x6iyjQdERPOkbjvxYnDDG1ZLDkcauEZ90o1qM5
Jicu7SE+jyXaVjMkj0XvT4uK34YTmt1I0XGlHSNzukX1k4bXT0JrKdIJqpSPO1j5tmGgXFaAkFFg
Mf3aS2rvq3CaJg1mJ0QXxpikg5QAVh7N6QmNs2ua6DRG4WqpIy0X1FU00mvwJUZXO1mENmJhhAt0
fxJUGvREWmg04nVMRffqxUjJs9cS/WnCeqW2LO9ywvAzei/bZivoJXOD6rnJJzzucXYeQWb1ESxq
wq+cqsudAq3nMJNKHSJnRZiGGQQSFbzBEg/exKCCjoqWmB8AzVcS2S4bhqeswDVFGqCgfs/Cg4yG
uBmjI+wpMRZe0RN4xYqNQHSCVo4KiNmyg35Xvq9RevenTGgCyyKsnTKr6hK/MB7aSTlF0rs6zEch
Sj7TMNwxayvk/tCo4eOqgFXJNhxbrA5VxdAonvxKpMrorX1pzU+SFR71pTiabRpMmXGUGp6gnvxk
0adIewqeBfwu8oOGazTPXhOTPoxYuZOmRwnUm2OQODQwuOuX1Srxyap7uZM6Bg0BnKmKuOtk9Fuz
1Z0irTcK9NSpdCqdKKjuLKw8VoSsjpx/lWm7KxAXJMQVzVrQZdrb2GW8yDhJuy9peOQwcWjNCScE
InsKTWlKXBwyII+bXS1Ngdmvo3FaKyIGkHk4MjKnNXSXpGvVppuFxKD7/KpMBFXEO2lCI5L2Qc1A
MefKoG/s6UyBpvpdX3atgbKP2NRmUbZ91tsGxI8uHlyppIkmNQyYmZkQpFxFxKtn1g6PJ10lVHMI
idbmLLgDlsegl9JbNeWBGU5nsT8rq6aNaKGFUAJrPam79+KsiK/3pfK6cLHTETx7wwWnfQrSEetB
WpruhL2h0peTQOZHVByLPvRNjZqqEgYkzi9ab3htoR1aqXvlTo0dBrVxp3m5DrQ8SvFVf08NtnfG
v/qddG/y48tnXf81EK416O0+q/QO8gkgjyrxMuQmFD6PffveJKQ7C/cvNRu+1CaAFvrSdPK5ST90
UIg0pJlBrcBCBTaJZR6rmAp+HbPP5K6EiFhkYqpjgIjyU42vdnpNxcpuJlgt92Wy0YZs6JuddJQz
rXyiy0jD3cSpMHh6zsGurvzB5FKdEi8nRVPPCKMc4ARl09bSQGWaVJ1l81ZX5aWuq8d0RBRZvqTp
Q94C59OXvV51XtYhNlBSL8FsOK6UDoFjSKMdNZ1AdsmdrfJxrNAsCVez93KREJ2aJA7I+D3dxSwF
U456yAqvQFKP8P1JAirlczXhK86t6Fcmte0vK0HpUUZH6Y7TV4y9fK69EgufdJdusYnUCYtOK4mv
ywwtKjZg6C8zbkOc1L2u0TzQT7Gp0efWDqJGdBK+Cl0PPSmMTqY+EW8Bqr9sdoY0PMetBU8j5oxh
LZwehWMTWv765/d+wHY/MiANidkZAP7dzfN/7FYM5I2uHO8GKDaWb+N/T4igzBL/uyfwX339721C
SfobNRLbu65JJvBuNvHf24T8kSFLFunP5pq+9yf1tir+jQ4g1AyJLfLvLN/fFY78ESQni72dbdOk
yPq3OEmKsk5C/+gTar89dBYYGW746oiU/tKSq2et6fS0TE5FOW2slK0TrUwnjec4w2vCuL9ycrF/
Cvvuje8RbpqS20Ypwl9TYfir0kpBl6jjaSGwbR9iXpbB2g91c5GtfcXI2eBGlsQInkbZ7iszCbI6
3AiVvBGn8ajGpm+J2XfYjYdREHZS3uyUaZ6pWAanSQFJKvWpwNeloCKn23IMiR2Y82dzqAPRErz7
MJ60XNzHbN4FODS1T36l8oBhcLYRzXgIYG6Y/RhEaEheMpTa+WtmspQ3xCmh5oDGzRHA0sZtomdH
lSJNFeurgXEOaSOHAYHhHZnPsnworTxzpWYXi6BBY0t/aapiy8jDluvZjye4G8t0jIGNZnWxrad7
ELfLNjd4JuNMJw9HGTPFWAWGRjBM1SoXgz+fhWwjo/gq+zOoG+DhrWYvZofcHfM0wxWM8XAC2uEr
J0mzGhY/tp7RO7EYtl8SQiisum7EiJET3VFPole6yxddMC7wOv0J0kExST4jMCZWpM0nPb7kNjAj
zEQAnUqOMUUmYU2rPuXpTesgmBO8sEk5fQnycNQn7TkEXxKHucNeheDkwLvskR2yMSWyqtZICcnv
gSPU+UeKxy2GqSug1Td7CcaVpEIVZi3KBTtlElnII4K3TXOXySrS9Qtk5Nw2kuELz+SqZ4S6hNKs
mVqOZqqCZg7R5NQheMklTnqIGYCTaONe6+D4pYujx9O+FuJdr/Xoi9AGFn4unZRB2lNjI2GYPdzB
B6vhKTLMTKKdnuANzD8FwgZjppUS6m9o6uOHrksxooV7txksIH3CUtCbS9jUBwEvjnDRDIhfOWGC
cvGrFRsU78WTZQ4nccYTV8ESS06TCS9kUqtLSxxFl2Gfka9DdZILY5MTH45HLaooQYf4mFPuMk/7
TDmqDcyIS1k9inHnyzT5OJcHwpJ7LYiS9t5tkylC+UO5RItUjki0smJivnLHUtObhMg2g9dQlD31
quZZ+eJpyf1YaTpH2sjJQCAaPejWxCuk8NSjgVE7kyka2nyVIRwM+1p+aClEV+2YhC1Kw70VyyUE
q4cm/RVP2KqzK6bFBKGjmTuVYQThWvgKQ1CK5rHB9hmJ0ybMnkIpPTPiWiwkJnpRXBinP1QxSVZK
fxlLFFbgeGWzvHtdnT9WU/TO5cHPVYWTVSIeiU3gIooybYRYOAtVMM5YT88tTU0D7OqYI6Wbw/4q
SswjgK1QNzu6Fj/h/TyITNqUsOE0PCEbPOnm41hTzWe4l+AxpKLJkX6TlOyB5RHpD/68Z9qvn6jV
Tkt8jTgoZBz7h/Gp7yu3NkmhzB/zqH1nsnLNtcmyFUHlfF5JTNcq0Ue99YQF0i8xVM1EpSSx7AvA
IvSIHJPu5z9271xbkKKE54m8aIxGyv8ehYH5XKLi/GPE9lsn769f/0cZi71JEgFe8SP+rvP/x95J
GWsgYwE8SKL0unXS//ujCSkpKkWubP2WhKFQ/P7ehKTCFVmtmdlR5q4V8r9TxmJzWodof9o8//Hc
FS4J+Fbk6P6lCznEaJimxJy2WKRpZ2ebe3trOkf9QestFi6RQ6pudxo4mb0Ve1PuZMtjmwXMgMtq
b+7Amtu4273iUDwi3DQkp709NYyfkZfOOzxLT/wOh2GLEbln3EtSra9atd3LlYOVHIm7frPcZANa
QoFk48RHZat9yydag3P1WKDUE30Z7MVtvFbjhkB4aCyL4gHmqSsIfsGsM3rZI2jbIohhhnzQ2pcE
jQs8jFzl4Sq+loduT2ShNbxWRedtpNCd+w3xn8wPKSpt9h5fIvmT2ZgDlv2iD6g79sNVDYiOHm46
Pn2UzyVyNxgjduKJNqLffdeWQVqio3FFh7kWgk0CbznrZk8WbPHa6S6hcdGYl9whJNp9tI0/6tIW
q1tD4L0AdXVis74TO5TJjkg27H2brIraZddcwsldjdU2wxRwTHTX0v34kO7zgJk8S6PqIZZ5T/f4
eOMvPkgoUXZGkDXeuJFsXFPvUuKPywYDv4vY2Z+PuVfvrD0CXXIJt8N53IBDyoOuQlSmQ1fqqb+g
u5CzeyLLr7rwftcPmNGlQ4SLwpme+PxBOnAm6ga3fJZ31VZ7TdihD/ov5Su8coh4nVx9J3xxKrJb
/rLohZv8ASUu2BMHDFfK+A4Aoj+91uI6dDKGJ9kEJ0I+F/aC1tW8oSEUz5824oGohVO9XWguyuSV
GjttJ7pxoPv9Fmq1C4Jol1zlffp4h4IEcM+uX/IX5U1mn36wtsJl/qyOzbHZDEfCkqQjRLItjdRd
fwANm53aLaZzwCaFJ9u39Y3M/WQ371e+bODLwNXsJMQ750xuhXGfJzkRohvxJiiudJi2pm4Pl/mo
7dtNDgdkmDcqJprwVGzuZx4P9uxHjGXCcX6tIeUIV2ZESXRVMUvjGfmAS+Qx6TsOxgazGm4Wx2gN
TA9k6UpBUyVXczzGM4QZC0DWsDmKm5ggTMBP11gOd3cjJwj9l0YmFlmXdWs8xGwFd8CTakJXd4JA
Y13FN4qnal8Fy4PEP+iYyoKTBnnHdvkaxvBmbYg0VGOWTa6M3tvWewb76KqfmcdFsWcQRbpF0FuQ
KKsysUXnsZ9fpXRHNdug/Z1bj79Ij51MU+UaP08740hvyVFtkJTgjZgwAMh4Ud0mAHXlEc9yCp+a
ffUS3cD0QEWvRJtphuCRCtN88qF7MdF/2PefwR1/QBxZsU+9vrpRer/Ip4PanC3lmAXRdRovDNYj
8Rh1TH8T8tX4axcOzBEwo2IrlW93soPnNBjgga362QcZlMeyv78zTml+Jc+bYQenioDECz2rqYdg
j+bsgUcz4ztOb+HKyALrhLq382F3VPNnUgZid0bjA0KE8TI9+zsvdLf+Sn/Sn+aFL25eBA9rBbcw
g+J7bdMD4WkqqNcfjFcOf0qL6tabPbTloI7pFsHv+cqPOBoHyZmC/JbTEcquKR6ExNaTTexPQXpL
j+RmsQKcshdsH4eRHt9sv4R4Wbxccu+H5YpO/kZTjIg7HOyQWAnKkO2QtygvNgjfyufyuTqYV4LG
ow8rcvfmu3lUr6siyqGNHvFiQwbtkq/kSFCaxwMzugwUsrmhQdcT1PxhIZBtOBQG0n6wiFL2tZXB
4GrlC22jIPtqDZh/ymNykM7zrv6V08hsbKFnCXbplAnqw52AEwYstvGoUQDQOeK72uK1ep2v+k0+
EvzjmA46Li/Z1Axm7MwhsowcUG11ONmWwifim/5gegRcHoxDz/KDSD/oIdtdyWsI5n3sxV7jyEGx
C/fJnuUoyK75OU7d+1mevjEOACbS3OamyH7BmIFgDj+Z/fFnDcRzm0cjGMgI4UB/41VESJKr7HMb
ecbED48geS9Gj8SS1XkJ/Ov+MOB+j7t9LGBUx+UjU8n4+NN4z/mlX0xA1HazLz7172ijIk221XhP
jitSCooXborx7SuDLC3wTWyKGRWliGBHP4ToHruXab++8eVtscufdfvMr2sQcXnNdz4y70A7qB/Y
R/X29I14CmKvew/38kP+Kb8bT3hqR/pcb83h/sskQJRU6Cuot+YVlNuNqhUWTr0em1k4gDTselJX
wGjwc1N7YKFUg8XYtZWf1Dtme7gt6mPRHEtjwNRPC2lDxzn9obVDXQ0xx7m/KFtl2wba9tv6pljs
Aw1bDfOtwQ8fosIWX+IrCb/d6/AFf+qpWyttB/4EbSjpoj0h/SbgXN1o53UnkXcqLpfZA1En1nb5
riBN+Fh4dzXX+GyPC+4m584xQtsMd78ksuQ63+gRE72BPDX2jQXRnS0/qo/J87KrnqPLVCMpddk9
lF+ki741nwN3U3yOz8u+3gCD+SyhnoDIOtdHO9qxje+7oAsK3pxif0G+b6FnGHY9drZht4SoI+xY
9KfWVQ6y16yIQNljE2gu+rOmOqBnPgvd4+rJ1V1/ikRHn1z1WXKRQJ7YUvkEf0bFYxCzbvmF6wPa
8svreii4eziadnT2g4pE+YxDTGCYt1q4oK28L2d9M7jWmXv5nm7Ct3LDovCz+qyAg3DNRD8jQ0DD
hgOSkrQ11ZtObpyL1p3K8kB+LmkNvexH7+mN6/LJAjuY7TP75cUE2HdC2yCHR3ALR+VqHKGQRrbu
Gt79CPcDJ8K+lvdhson68/SS37iAdksgTM+IRrPH7Ly+ZtX43C6vQ9B80jxlcQ/3l0thv2EV8Hp3
gnJoQefMHaRYvE92FxjMQCH8RdulfZA2DFN9/meTdCd529lfG+RHP/mt4556kORbNR9wFYSXaBeq
bknC7rAerAR1W7LpaTS9bd7BmRT1FHupTxLzwGUxpm5/5JohvllG65tyw73g98Di/lhel+hgvDTS
Q8SBj9yPQ+1U5wLuJeHkyHZ+9RtQiu98ys9/e2PaY+ZCnn5JsWdvBfFBeZksf44DqcSWw/fkxw+E
/P7k7+kuv2K8BH7h1sfMpyO5q49LwG18nPYpYemf3QsY0R/0MnvzKTqKF65aC1fLm/SgNZS4JCCR
+fMqyi+E5DYGPRV3vDs69f2b+GGta5Id7tqTkjvih+hVF+zi6nPeXDhiDZv5o9su7uwNh+Gw+N1B
e20OnJhoj9/t5ZW1OJwd/cp/czaF3uOOa4JaWj/eH3qv+ZHGR3FTIkJyJ5VpJsb7ExodHX8n2GSv
u/vkJhC2jFprj9iaT+XH4cUqXbapcMtBd/jU9J3OfZ27iIW548ALTJSnLgLdNHHZY+l7jxcSzDtu
blTW4BCZCUFXndev+WhO4tP9tWelzU5mucrmYBBZH+Slc7zgUJIAXX6WmaOXp2bZgjXIDJfjB0is
6KkzwL9sokt0uV/mQ/7WPCDvIgsFKgNgF+mnOXb3HzV8C/tTcUw2baBsl4t6HHUXJClt9ep1AmRw
697aHZV8g/SKev6EhYXWXJ2wggA98JgKmKJTjA7gBmy4F+WZqZOQ2V4SQG14u1H6i67s5iCunBvd
jT1RP35jJ0EEDo+tEKU2nUMnQeuzAinv3+Yr17jyq5bdmVD47eLksTegNENrtJ7BRn+20GzY/StR
WI+0qXgNaPc9HiZ0RR0dKw5r45ei7e9bZTlOO17T2HQYgzOGE1/NM23EcCfkx/LYwZrp3RAx7uDA
pqAluUN2z6jPM12MK4V7oTUJMpHb8rc9HUE/IjyXdPvPmitO5Bi4J1nrML/p28mA2udUL/km8iJC
z1N4u7QPdUiG2tUUfXWLkA4ib+jSseeeh2HooNM/yg0JEpyInNS5EEeROAjcABr8JJ+IN1LDCw98
uNwBf2KpAQ1rw768tG/j5Us55q/T9dLtikDzpof5cu/cIij2GmuJRXYryFTzEG0Q5/MCq6ZdkO+9
iT3MwambeL868JaOvF/PBY3DauGvudS1X/ulq31Yzx81nwCi8FxF9m24Ugi4iGpG25Ht/k1iSSKr
kQfEq8NP+qIvXOy5T397rQyW7GT0we9fWQnyd4Pk15fMV17aY/E4E3C1y/z+p8Wt5vS34rx+5ppf
KYFI++E1qSPnSXvpeLK3J76ee8y0rZYk+dqRAjEO2o32woo5/hjGTk29RfbyK4TZmnHbge+llFsI
+Hevnxz+rz9qn7wL1JmhjaRly2FSwZT6Ai7iGo4BDy1FJ+koQfH4pPMjNowfA342JAtV3s8994/t
I1+jKcnDbV0eXP+jfYLmfFTnzeDn7yr3BF6t5+FLO1eAlTlB2P4nAggnupbH+mebnHGhTYMvlO6w
Z2kABPvV2b2fvvOz4IjVNn6q1MmPQMoe2cH2k+SkRKInjlB5lhIAA2ZRuXGYFiRvmg/lD3+bQPra
9LbyGLCYbjirHiGxEc+ivhZ09x3B5fiHKkVxuKo/UBz2A5Vl0Ao3NIC68ZBFT+JBeo7exkN6QSR5
ql++v6/pk/zaPCtMq+ENgYylVKjBp3Bv8mSmvYTpIoQ0nMm79NVY61RWUXmXbQGMeL2D6ePEK4rW
5Mgp1TA8qJ1qmzrdsgMg9Z4eFILlj8Q6GUeYzV/LJvRDf7z0it1eCgVLnD10/rglGG9d5Z60Z/SA
kgd4YbpUUWebDgipnk54LHzpGRD+q2Yz+yUBrqEesSlYQNHZLUIgVzQDpfVJtu4ACKCX8U6s7qxc
MZ1fx/TBmWaiN3J8GXZqkNRUglfNUWDGEjgjWnvMqk3h9HKg4OhRL0el8IXv+wsIv95XngZGBX6+
L74av901vvQIL/qGe52JgG08Ae2OD8rjyv5WgXaXXucLPhn2z9PrdGGX3k4bM2hX1bWvY3hBAnlu
mpU/2868wB9JulWwWThRt2WUkSkbHhNay1P/Pah7C4fl9fkZdDVTjQqPHjk4NtkuXEBQUcezcg/K
2tVunVOvJf10widwwCmpfYC2IsFAdqHHbXlVa8VtLzv5cOepSETEcJ9rH6lil2+KFKB3Gh5MhJwX
5qG7/EJKywNYBKc/aDvpl9XYiK7KbXRRODCnB2PDh1PXfaJrGHskvbZXKoeRlj0GjfTd2CCrSk4r
72HEvr2TDHcyHQWdBuSrtamUnNaQ5i2/M7/6Q/6kINR6aE5x4DQPiNPs/jI/zVvjmaLE5tS6UU7y
xfyeiI20GXLuf+CsPesna5tt1AeZUGo7PhpbAjrcbCNc7j51zzHzBgruQxYkAYaOwuUFUDwmHTLK
2SeZHSgLQq7jQ7zXQ4KPeOLyoWqc8i3hnOp3D+i+0U2ZvvKBBhq64zYL5IN66C9I6h/BEtlY18PP
oT5Aq152Mse7Y3smGnFuN/OjuRd5/PMW+csze6L0XHKO1n0xx4XlxDykeG/6HCHfkTAw9t5Fr3nj
TQhb3hUL+IaPmJF+eh8Ig/PMWCDTnPmBNz0+1ZbLL65TFIjJfX9/WUZwgBcRzfFOweu8X76hbDOx
oVdPouxjsss8TiBByeeGB57QDg70zgxqX9/r+2yX7KrN/FIco0fySkLD7lmioKI5pA6y8De26hdA
Gs9pdmCGIFPPhNFWvPRvw07+IiVwDXq3wyVk+sBRm5FaucWPj/BQm94bljlG9davWLB7p6NHtlyE
5dKNexKdXAB4mxK4OPM5BmKevKeyeCcqor+Q0+5AJuTN2jcowc/G5CR7krbd/En0FScJ4BS5xNpf
+Hcb2vX2fhE2qi956yFj7V5Zqt04sTdSAFcOjvRTsq/95krraLnxz/F2O32E9sfuMRBcdBPHynnE
x23rVGp25t1uH6cPjzp7Y54Hb3SBNu2AGaGoYaUZPApkd/aZGtiaw01sn05ssXx+dEf37a2yTyj6
bBZje65eAHDkn/GPaDeeUPiAR9F3cCkpPP55i9mASdpeD5hd7oCA8kBvcupMqBjO3Yaq87a+b8ut
iLd8rtiVPjmFLqVyWzi8sg4G7gYqjFN96pdBCUg6DMlcVgIkI/cjS+kYIFviiqCJCAUi5UHdIt8c
vhvBHWiiJdvUcK/fwhMGvCxALIvUBvIs+3xZcBoANlO/wRqRrSDPD8bd0ZyPjqM8FjJbe+6cljMS
dhMXDinYPhVAoJ8FKndb/81FVr9pH+ITmONgOJI+Vp5lEglkpwRyD7ybLBgVHcV6zcRXUbRxMRS3
pnd5jJD8j/kZYGgg6P5wktFxGr64wv0CPjL2xbPAU3uUbjAZnOKqkSTJk0yd4r2j1Tt6qQ/QpbiG
DRvpd3fUercZzrsBhqn0gI0v2TUbOprB3c+O9J8vaIP7/8fdeS03jqVd9oUGFfBmLkmABOhEUl43
CFl47/H0s5Cd2ZWZf/01UbcVnV1OIkWng3O+vffa+/Be5GUkFso85DPiF+Xbx4EdEovEjneU91bc
ANWw89cBMjoAl6MvC1c8RnlAEP7ZhyM7i9qq43pZj09LoABH22q2jdXgABNZpqiO6obkA4tsWyQ4
qlbyS7+ZN7Nm2Z0WOHn5Es0YRvjUjdtJw2mSSgzXy/uKl6izZd73/j9JnX8nz3mp9oPovKD3LEv5
e++GQm3I7/rT/7z9D/1JI8ZF1QjVgJaCdQOrxQ/vhqlBp1Lxxau0m3z3Sv7Qn7gV+Cmq2wk2f09C
/9Cf1D8gAy5WT5OU19Iq+E/0JzS23+Wnbw9dMrlPZDVZXWyWP5ngrURKArkVmW0beAtTJuLsByvy
iuJQPXb9l5pTJqQXu3G8hFP7UvZPOM0UzshUmy8uw4Oq+7bG6K4PnptGfQxNTiMD53H91Az6J9IW
hbeyQ5zLBehk52AHJvoPZEbmvansEjUgTEKkdLgIE84FjXhJKt2LwitJU3rgG1cIpFttHOEtsCjX
MDfZovapwTKPLJSKPR0XBI2kojvLWvmVCIwPS842wIMSeRsyhpHS1M4qSuWzYpfPwEYUqMRE7nYk
M9dz/x7OwhMmSI4p5T4JWaU68KAtye3Kqu9SlfV0rCc3ERcJKrLsXK2/4PhkAQJO/dzTJFONxqWW
2OZg7xjwDshWcaNHr/OQOUIf71DR69itKzx94qYt6bP3GbOh5mkUE4Cjdqehe6mpSg8VNjKTccyK
FGY/x58BxQAX3DopFYK3dFhbx8BqCDKdZBWOMbjovKSeSrRwxuj9oxQgnrGuirGxGQMBy1nn6owL
eqXn3bprY/QR7CObmBGXleOqCH2Mgr1xoD6eaC1uN5rBpHbgFA6Z1GRyLfteKJWbLmem2Tc004o6
R+UW3lbHWVLu6AJEPRHN1O315A52ExSv+Jx27dMQi5+GmXiVRLN1clU7wdGtO2mSzwV4rLirvoQY
bSW5SVXyY015jAkMtBFcXopvg8qCYUUPgFk80fC1/dcK49DiFElTiLqYxFcI6SAO/032VAae8Isw
/le3/6+pzPhDx4itGn9WLv3XVGZgKsOnzQpkKks135/CuPIHmVMMw4vVa1HU/8yeKnxpATdI4rKM
fov7/AN/tyH9ls75/tDlxUhO/pQOvl8XpkoxpkAUmuAUngcnO6Hg0IQp3syUgs2bSnQxe+R3DZGB
jxeUUYbzDUMGUJNu9zm/hbf9bBeQjRlBAEbZ+3cKXT7DKrsPOc3RRDx6OIqEbsehNHNU5blP7k0T
usqhTe7J8ARXCZvtoXhlZ3qSd8INpAZkG5maplf+TqH7Q4FnQ3o2L7NGcwS99fAQaE/YigYRlXUw
O1kCwsaW0heRr4e2yqCJI0t9EW6KV3DvWGqZ1jt9t0Xy8RB9KuBUOiNrd67uLEZ2+GVkUEZekG8l
FS8SkAJGrMjW68Z32LJRVxIwjrURnW15PTmtrbH07HB5VQ/8JHSupNkowtGCoZPfxYzOk6vfsmUv
T8m1PQjBtg/QH6P71Auy1k0ApsWM2HIntra1/0p+BfgdcLxgtI+QJVbdQ9yvzEsArEf7aK2tWJ4Y
JgSO+Uap2wo2AmNtg4n62wLiYw9V8xOlWdw1PJjhYYxe89b1v/TloTVeGG4NqjMaXmWZDIhwMu+t
W8b1zF0Gze5KTOxzuE4r2Rmki6A+RPWGZxcxNTT9x4o8K2dItGieSr9hMtC8VdNKfKnvxb38Ovpb
A8fqBvc/HS07/VQ+0f7kr4qvvADffZUYFZO9pYgOmOnn5DtIh0dapGMRrIYH/2aZvAjo9e05Q0L9
MJsnaULXg2aH8mYc6pyBjWoT6VEUqhan3svNu8EiW/qYbNWz4NTJZQRUB68pM0/Q4hgfQw5quKCw
xe5RkShk5EjJfholqh8P5Rt8AhOtJ/UQEM7iYfm/8oC7iyEuBYgM/6BekW61NbrBzwEiRLy9wjzq
m3V4O7qoZaG5CkDCAeLhHUjOBBRsviJxcLStC7WLUSPu/Rv/ZhaPHPYgJzJeQRdJX2F3kCFOHxFB
sNfxp4MyQuwpvFsUkESgstYhb+AsIglFX3dkAviQ+xyXY3TbZxXvFRY9TPs6/upqhbxMHXwRv0MT
TD51XqXhErxwqJ4py4mANK0REzQmV7PNn+BF4gET8FyPq+V/2fo8rj77FTix9aIUKy8DqLg4cVN6
1oYnJtloGbCSogsCwb473mj7fDMerP2wzRzZ4arnBXuDXfXdS7QUkBlP1ju/WQzV9QF/FmcgpIun
xvDE8QST0Ld2Kf4KrrwMvaf4YCLIJq5UPjDQ9VGLRZgmU/sUBhctqle6+tlhfjaeKuEod/hicOzv
IKNH+HZWA8dGbUlWLOBe7oWdBB+XBKXK8Deg2yhtkVJPPTTnpr4LKzyBT2Q2TEDuDwo9Yj49Sbgz
UUZIjUHVwKz/umicnDwZ7DN9Erg+fgbzBnlNQbbtSF575euEf8baRucsW68Z6fOvDQe/aDWEzqLA
IYX788kn2iZ9JeUNNgi+zPcuXzPpPbYL0Hr0EGyM4V4bOFLzoag+onN8ja/9Q3qtPLS98qa6S6/k
rZzhEF/5aN3Vrz4qJM+Z87L5zo9T9feWn8VcfZnfYLsjrmiTw65JQ7+jdjHCiUirrBSDGMGKth0M
5YbDxtBIHP1p1pCXpMtjTLv5U2eXmPEzx0D5hqrSOsaXyLiNLYkbSDgNbP8U2USkNz5DfYqoARDw
bfPjt/k+E66Mj/uzn64tgHX2sIm8oLZhrYYPTXC4JQzIHiQyV6DP809eb50D6YpzYTY+MIEnhM7I
g4iA2xCNfGGB5g2tn5j7L6xIZnMWsSA7WubT1noGlsZxdxK58lCh6STaTV1cuePyM6LFrqdFzE7q
LfcPm66kMg8DUuAlHNIgRzL6QhbOt7JOr85aONfyXrTuYDcKyzfV+rnAzSFOh4hlEAtJm70Nj4G1
GXA8TUR7mAW4w96CVnkUvHxN//ENu1tjld53qEY3AU8lEtuddQbMoKmnhW9zHlxVcRWV8ZXlzcqt
XDp1ie+rc4N+IyERt3YoBmuTq4airYUPXEEh/PhjKrhCR1OstC/etPO/dh+2BNkUQzdJHRNOJmv3
9/higwbMX/Zhf3X7HwdECRAxWCsCJ+LSxCmxxfthUJT/UMD14BnkjMbGaiGP/DggEsFbrJLfY9U/
zobEquGoSyJbRrjtQLX/ydmQBPjvZ8NvzxrnJCVHxMP1xff/09lQDoQ6yutJcCcgcfKAfU1Vda9g
LJfNySZCBzDZHcCTOhVQ2yOkXxl371TK62zC2tYYd2bfrYeB8ZyJHq2a58roXQyyx5ne9qbNVgPF
B6uGFbCX0Tx0kAiYeF28l25QowXWJnu+CGQC+CMwS089waOG4YafDadqgnzOXQ/49Dv64cOBG03G
Fafw3peoMbN8aDpPZqbtOwZXVckIv2SPkvCrYEY3aha5HamfTNRfAlU/DMiAqb4s8+xJEvGuE5qz
NOaPpj/AJlqcW+ZmGDBKKxohG5o71f4e9OpBzFwApvjBmtUwDQs8HqIHhRViDzZLeYQWweFWiljf
i6eaa95AGWamdE7cmcc+f46VfhMu9EZjxFFRhB/NhFsp5s54PGNS7AIdiTtQgSdE19aX92U3bipT
XUm4K61gsmXBmazyQE2SYavqYMd+eBNUCHIWTgSIr0HQkGVY0uuKFt4UOka5aGn0GU5jOcq83paG
wqPIJAWqwh/2Ucm8moy3njaluiCCmoyBoCGQSUxeUiWkl5FzwyXx48mjg2Jx+EjsrfsWa2lgBTVI
iPRrysGacVXbjiZmkjZnaseRLphmb+xoGKzpefI9v9FcCQPhxHyqwumqh8gXLMGTwtbKEOJNAqvB
DzT2vIHVk7nvbPAV167eCQnFLRWIq4AAlM8S5YveYj9Xu7N/gufB6lZp4dZsloi+f6FcALEvEPYm
2xMlmZ60Udy1C/vSYNRHzFInITFpr0NEAqyMPvXwmoz0NxtvWcmOMxSrLy1Dkmp8VmijPsMHxgin
oswrAo1Wl3AcqcQZOFcQ86JwGj6U7RdYbmsNIf2sIsap6n2vp3aMLExRSYxuO6N/dljHsKZDWbqU
qPcyE8kM0Pd7qFHwprW2msquNNC0mT7q3ejG/uxB6rbL4S5PlEum9G4/Uq7VWM+wvbLbWqg+DIoD
o1Kz0/E0jq+9+KUiXib3WXDAsQtvhsqhaJ+PVFSLvkW2hQcgG8pRZ4PlM0qZfe3DKCc4Ywj1ba0+
ygZ6V/nQT7GjtBVpNAuHDew6Hvf0FhrzRqppYAWfao7lwQcymeCGqof7vMeWOChbhL5tzhFfJPQX
1zXPcRHxpdjF6aW2V0lzjXTc01I5wLfqgozfraW6cjPhKhm5xLUladzGfyLfdpNOJPHIl2Nlm2Z2
jXV9k2DkSkYdLSoa0J8g5wpB84iJZhKwYJjwJKlfMGhp2NUcEzQsdBHf07dUPwwIzmVNewH0bXPY
aJXI/sIAoOsZWbExg0ctsMDF6KAqxz00QDeg3re0An5XgFPHD4kWuWlr2hlvUFGDgECk8HE80jCD
DSlcjWWylQky5MXWxM7Zim6Bzd+CZCuNhJFpbzioef+cLXWiUQe1XTc2g6xehYw2WrKmofNvvdzS
fm7BOVvw/EA5KJPXufD972MPku/iL/PYv7z998utpTKPFcGLgJmU+CFLYO775ZYvqYxcmatSi23p
jFf/e7mFq7VEB7ghMTuVq+GfeQC+xH+QDca1loWHn6jAPxh7yOqvY48fD51JisI8GrzVck3+6Zob
NEMf60MQHbIi2HQw2Yg4VdEu16pDbMn7YkYW9gePQosNk2PW7yLBjRCw0OnpWYni6ywWDalhkVWR
ImsfDaebzG3btBzDRRXEswAoF/zbinnebRTQfNkOKS1eT8YSyzbqrQ4lS++kbV7pb03DN0+R46fC
qRogM9Rmiguoeahy1a4S02ZC48gj4nuCGGpFjGmDbJ/EyLlN2ngKm2uLuxQLkHq47YF1+xh58G3P
yWuN3bhWjoGsnzMBuFPVDc9+pthpJ6+FkFPMVHz5Qr0Ji6J2WjcEs56H+1wUP+VketW6V0HRLjSO
PAGnmJ00qwoA10wmsW9rySVCM4rTRLPLZK5ObVC2kA2BYlcN56Ausmif9VXGP1RPjRxcDeGmm7Pu
pgAw1cYgz7h4vMcRk+keD2qSdXslxXsimcVHKXPB9MWUJBFqW5BgTycOeMlHgMmZUKPecuas0QgJ
7rMOS6DCubqBD2fykSQ7y9euFLdt2iZ4a1tl32ZMYhri01lZRke9gjyoAxIArSzTLJv0rFDsctqi
f9Zb2lYGjvKrybhbug5UbZ6OiUI9aagB8aalSwsuk3hNfEbkDGmZfq9H6OVacBNKdJVwMWsgDmSB
TAHoEkoj0DTclsHFYC0LtVXBXReY/OhIY7pCMGKSZI9otI2FDZCoK42ElhPK5Diy9eK9mTYs258T
aYcwPfEwvUJK3VTIL5He7kqCE2aMTJ/MXOdVGtQa+WbWGrfhYuMWRXo35/jBcJ0ZvkxEa/KvET3H
RXWblxyDE97OUpMtRgqYmpu6fYCfvspNkiJiYPdLDp0cm2uN/l1ZqyrVEI8lKc68waAmR7q6NSk2
C1XzpgSJ3FEVXo/piEtE+Jj0vZAEnEHD5KiYQbANxe4QkmEWBzAIgrrxxyO/eFt/xuzDBXvQx0vB
kGOs1b2qtpuA0F4bYqgSkpvSNPFFCRzyJvzBdKaHdY5xNPAfLN6OtMHwLAYRheTZicCm8GhleJZw
VdfUfKVurT3+W9f4JbMls7qJIAYBlFosfH+3xiumpPyal/6r2/84Ull/AOc1NF3X4DYuIa3/rvGm
9Qf0QFU2OHF9m2z/NNpe5Dh+ChcHi3OPshAXf5yrtD/A11gcgohvLYu8+k/WeFjBnAZ/y3zx3LnO
cBEyRAmAy2+LfBjodZqnDHfZmUpP2nvu0XLKCHNHNHkt3I4bcgMZ3h79goG/fZLh3HwZdFy810/l
E97y+UbFwYEtoHMHojfK3Yj8j4PAuoa1yUTu4Fd7/EfNCM/No7xAhqu3BSD6TJsn2s6GMmBMvq86
lw0AJ82qgsMnngRosRDWoxwcG6Y1f0Bas8UCu1qmr9R15lj0Ou2qE931xDqG++kEu/QsfpUYPA03
YHzl9Un5ZB7UO3+DZ888QM6b8QsyRD1kwzrYlnvBh3s/TKsriyc21Sp25LMebRmozYwjyHOUj5ax
wayonaZnAcshDQtvePXx7U+iwlYdyRBJG+Lt7NSYaqkeFBjkf5DUmk4DK3C57c/9DarU0X+YThzP
NDJpkQNEcYZg57w1FBmsyNZxBRzNI3+d73I4G+RnLX+V89+xY6/5+oLsUnex/67zK2/B77ADUH7+
qitwYEZ7/wGmsLZKGFTh0SXkrCcsYhdKmd+FjWbr4NHdklPErBGHXjeBV923lZMFa3yF9bDhjGxq
9htu9DrD4CDXjoGCgb0I/Mk+7xzN51HUOKjsiIg8E06SYu15OgVe4OmvhQjaas34ap/sERXLDDTX
LuTFS6drNDN79sitc79v4nN0JPhjnQzINEySZrurPugyrL3WGw94sa/Ym0nFr/q76VVPV/4XhmfT
Hl7F0WY+jNc9w7IOC2Y1vcbP5Tlm8y6vJgbVHv+YhoywVpG1T5R8pfL23413pcS81YbTjjFSrrio
ndAD2m4XXIFTe/NGwYqPrXCLo+OK2DBIUEw2jJZlFl6t9Xoa2bSDYofWVSUaQy/gYhzZkkAcz7zW
M9mtlqDddXqRLae7NLyp4COnl/SdmG9/g/fFzhyua/mqWWtu9UKC4wKwDdu69Mh0QUxOjXbKhXXH
IxXoO3CjFwbKKbonHNFtaW3Rabh8i19MAXh4avFJCu2O/TpZ4KZizXdiyNZMYdONiEeVLySAd5T1
vIzpTc+4LVvc/Hz63/3IsV4HgjSv0gulINLkmTz2aR0pMCuvkfreVZtha+2XB0ymEpzq7G/4/MFs
eWiuCXLVg3To/a22IVDdr8eM8qQVbxFFbaOJlm4vcPA7fX4x/Bsq0KTpkYbTBDfauUjdqTsE7oCk
XK6gj/PLr2/KMzoRPSdAj2wL6BmyMBrGo+R7c2RXBdqOkHj5iW1d583Q63Ksv50TCJ4w36Mp31bp
WltclgmOTIB0gWP1FDZiMNYcf7PVHNXG3zxfLQzHMp8Y1plX2h6IjdsBZ7TF0MvgNLVsHZ0p8ox7
GdORljrsD4SVcpKusu9qFGqsuoEGg+VPttafkVqMaxLvm9611mXp8HXzrsf2QqqdsfnhrN61kx1q
OyO3+6mAtsTrszKxtgXLsqM7/ofmKEczhN4J1MSezh15PFq0Ygfa8TvfLrxWlKA8+Jt3399UtljZ
6i2usj56LFl0ec4Y/hQAbJyV3YStnOSg6HQ8qU/C64Lj22hAgnSvYtbityXeFsOaO2fQGq8TAQaF
h4bDrZuWiAdDqeZGybzS5cHHb/5BPCN+vWuYUdflPeSnLWyGO+uVNU97wI3PUPqk7WtMXoB4Ipue
E8hKexNT+bOQ1atIW9ONNGGM2vNMeV1zFzs5qz7i2Cvsnlk5Tsp5lD2Kvj55GKyuEBP4w3KaP/Jg
nme6/7Cgz1B17viwH/y9abFkvYh3FocP2vZY9zqvVY7avUkGB2nQlqmYh1Ij6k4xIBSdhKUad13v
UlfDWLjvaQWlPvmJyQvlSg8Fw2g4d/d1vc7eq+dQ3OrOdC0rL3k0bMqM5s4pNpk9GxtNdKQrYccz
zvJ3LLzSKdhyx0xJ6h24i28OssmL9/faK21UyL6rUWKQt1IPeYE11J4ld7DcmKWIcB0hvE1NKhrj
l/Gaait/LyIf6XeCuW8xYCb5Rozs7gOHGd9rbjBtSszyvdxpr1gHSb7J3uIMk70q3IdE22bctqNN
by+dYqBMIdMDrbct6Qa3hfEZPbbiHsdk4q9x8lIA4M7RNhVW2TMvVKnzYVt1H+U1BL79zZtqrihW
TdfZYdwJ9+QKDaCLTvfMp9Z6jazVIF9ZYdww3sFhzVObR4eJ8lTvhjutWItPbJbBGjwuzvl88oh1
hAVxP4aMZ8K5l8Quj8kB8D8G5ah1wQZn056egC3iZRDsA+FmdvlB0NDC48hidlt4i+MW2yqcqfZN
NT2hfxUZCxUr+tqEC+ObrSiu5Fg+a6VKOwec/8qOxO0sbiraxw6ZjcPwYn3yTvWX7gyjyCYAuEFm
EFwJ4qp6ssYt07H42O2bvfasPFv2Pt6ajn5CcP8WQuwIIkJNY4ui3JZPHHnZ4cQH/KbRQcYLH9P1
9aYhK1L8nLjMaGGGZHZGPS6nzPK8YfsRk3vdoqlPdM6xYQptpHTBWvnhGoNceORPk3uqvzegjmBA
ZT3ZTI8qPlTzUCIaCwimF4GbI2aFr5nFsLQ9sNfx5Pi+OVTy4jI2i2cpcRGyutCuEceLvcENyPMe
/avWe5Tldo/p/Zy+9bDFngf3K9/271QDWOYNhSZlzaAuPyug6HyMPbbl+wg/JgT2AkkHbFUxA/Pc
LyiJ5tbweWLitSb3o86MKdF5B/WmSu6q+pbeuV74sBCGSQcV2rFYhqmQq+OI3rE5sQFrDcCZTMjS
vQpRZXCtHqmTPYDdPJrG6l974JAkEZFF0RjPaTLgo/+PhoMbjl35T5CJv7r9j6GSSM8IJj/uU/6t
uMQS/1Cw98kijhhZlwyJU8UPDUf+Q+bfFRETDqMlhj1/Hjj4kigrHBD4OieRfzZUkrRfh0pAmb49
9eXMQQ2KKCoApH4eKmU57T3Y7ihNCDD6ZaOrZuJHllrvbYiLL4tjPDBIOSt5JFLQGaRGOzJlSiGV
DJP1fmMt7Q1NRBQoFYlhK/d6WRK/nZg9M3LPDa52eG3QeAJG5JH40vRfQWHYAvtq2hubKLEcv4k9
a7Ymp5hTG26pgrRcG3YWdcIdfG9INsq0jYeOvugvtUuuuhZ5GgA7WT2H+X1p8TBlzZ2lyY5rqqZi
zj+0sx3rRv/waWHTuIY19VsVYxZsTLc3vppmcIpQX+voBhm4Gpk8g06oNkeGNvLSiemajgo2U8Zw
lKzS0cDFx0SORZPfdcI2S+cPkMXG8qLhzsewTy2L9ilCEojKCczAJk4vWBVonuRKxEVnIU+5LWSb
WQyfpR62bVtp2SqrrGtfUP8995iqISqOxkbv5UcLDyKHtkbSb6m33RZBt2a0fehbxSkNhPtR39Xa
kibIL+p0MlDDZ0C3cn6bkjXJxTcroh0w/mgMsXTMqnTD4iyoNxY7KoP06Kz42U6IldMkmuzgx+Le
GmcnMO/HlFx8dQ6pS8oVuianRPAfpA7YhIFr3CLnnuGFzzsXQPMVwPlDXsRXBqDYDStzX8psYvX7
gl2SHz3/a5cSdamCEJdB8HKIFxXxb+fTmHQ1frV/Wkr+6vY/ZhfqH0yXAbqK3O83xfeHGIwlGE+c
aIJt+z5n/rGQqAp2PW6D607/UeH9fXLBlzTGFSxKGmiZ5Xb/aHJh/kZ6+/7AKQsXGZFDelsGGz9N
p8XcCH1NaOpdFqNNMd+JnUQXZbdtqogdtai4o2lyWLTyD5l+7k9lAG6gCZdl2LEtO1Sktgwmd4DF
7jTGbR3Nl6TKtvT0rn1ff+a0PqgTl2O6u7Hl5DURJF/adYOqvxk6l1C1glFgEbDTzDndC1qZ3zSK
XNlm1nphS6lzG8QHcRCecyXcCkw16bah9X56NC2QTb6uXvomyt26GDBf7afgNFXjtqdPoMkgwqWG
I0ztFS3O1oR1W2Y3PetUmW3b9GRp2W0vliOVKmlxLfQwxS1VODLMi5TRbPLqAy1uNCickrYKhXCj
T/Fu+eehvQUXvQ0yTkyKtNbRDSVmlCrFhjKUUvOpGlo2AdEe3l0Tv2ftvUCveJREhFMMNDj6r9mZ
pEJ3igV8yGIv5oTUDOzUmYVRJpJF14rRyccupN+ziDl/L6FhuKNOE+uCSysEU5OKkESUDW5WVqEt
YYscYFaKRA8l0/DxNetI3KZe4D3qOhMOjtFuzCmXPBE54VOV8fmNUP1xedFfnglPjHA5axawro0C
8+K7TPUUNk6OIM0kfZpRVyLtqZdEw/en9sq0iWiJ84yEoH0uCRoD0TbdxAkLZgYuQkxTpwn8iP08
HyiBz7praaJ56alUTakymPKg8yDDvwOUvuR+Q6avdweFIlWr0dbxiEOFOsslkzTSltAH1iXGPWFP
fHYoUm7DV1OoU2deSJrW8vFrBT90FAP/AphtUEea2F/+Tyn3ljKE8PlMX6awdDiaZmHPMXau+XkQ
iT0zaFMHYyvl3Lg27VabHyqs4qoCPl2pPWvi8CJJq66fVtk03RbNv1bBY7orQelS2Nco7KOIP7Dj
+N8VPFVkU/brCvkXt/9zhYR2SQ0AxW66gvD6k2FGZSGEBa2b6reOuJ8NMybNOAQ8GO2yUkLD+2mz
ZTLdxWaD5Rm0JRBN6Z+skf8Z3v4C9Pr21PFrk+3AuLOs/T+vkdTPSm0fpBPVU8OLH0qiTW6H2QBy
nzMYBVlUfSp2UYf4EfSQNoAo9oj+bWV6I+A5BSxIVQ14BOXbEbMa/fETwSI/CiHctHsTBA0Jt6TH
DGcOqhtWDI9CYwg4YZuMFfow3fH3bRqinDEyjuTeCUutPsRZYNrcZ87pppGwyOESHNA3LprBEUJX
OCv6lrZuUyuhfEW99UUaS0sZKT5sbvuBvd9U7K25Cm66IX0c6Fhp29ArLXcYklVp9I9KNu6VmTJN
1eLkyT6SdJiq+Jt0eKIJwlNHaIMyukwBoGL4CDmttVZkywaUFHL22gTkSGC+KonxUW6Z5ZhZTU7c
lHZBmu5qOq27MroPNfG8LMppGHq5Ur4PFLv4uCKBp4ztvRzDMKOuJamxj/Y0GifTptHrjZyfhuYz
px9NU1+zEbtOeTV7A30rZJLlH2s13oj4vyuJlprpoUh8R+GxGT0HXAIhVpl4A5FulerRqHs38xkT
MIMi/8GkArAyNU8gW1u3I8MVQIhUvxjpy1BYTlCfR/wOUY29jlM28h9zPJUkOmGv6KMxP0W1Qw8a
4Avvo/ie12Mj+tFF7M958SV2iHsTVwwjpMOaTalBL7kWHjmKb1p6EiTcSAE25rD4CsXywMZtaQOz
G+XN6oiZoprNQ71uOgAv0cqCgJb4wiYXmyOtsuu8qr3Y1FZlzEwBpOm21419o3t+JJ+VVtskA+tg
WOwaRFtV1hG+5muOCBbRLGCrdQUCW6GGUDDXtd8Rj2fUiSG5y5mHkPFNce+Icb7RQ8PrckxXI/CR
tMOOz1x6jLYip/mOmQBK8CqsyQBPkq2Q1Q0ZM4IXV5vUUcznaYidCXir2mzFwGfodg8jiaGO4WmV
I0rjumHvXQgyRuxQd6zW8kaRbCADXr2l4SXUqisIy7WR1I5CC7eig4mLzLc2FnizfGz5nSY4FVn8
3tddQwTnXlwTjRe7ISUNb5APWf3UyJikwto4CXN7P0ZwBxj2FLq0tgjUldEAxsevjpo2XOpR3lsG
zm4ItWuuKXbZR59kbV4D3dqmYuMW3O1M/A6s83qc5PsKbqhC6bFRWZcpZTDZxzOO0sRTMSTZfWw+
GsrkWAOKu288xUJzSFpstWLa4k+2QGNPBgpB1lGvJxZ46KyqOGsRxYfipKF9UgVi0qyHizZAvUlL
R8wTsHntVg6jnUVOUlQpnaQ5Lt+22ikjFRm15IfAaCvmU9LOD0ELmWFMwMacg06CWK+xdIBdt8Mg
vekS86zqPZid6lrG6l1npjdVLN/CTmTiIp7bUr9o9VuW06GOrh6rgW2V885odcx/d0MvgsLOt/7U
odxK63L+UtJlbKeRjC/fQj1yY2W4rZIYwPm89lVkej2zA+IaFWQqLrmrWInXJb0S2AcDV5/AjJXD
sEmjvDlVgryV04xXZFJu4/JgWEezeq/gnKW19Kjmqlv28UYu02dZKJhx07b5HlATMvjyQZ5BJVjv
k6W7lkGJwEzANodEpt/VLfpv0d2XfeYKEadDXTtm430cVihl2q0ZzcdBUR/9sL8poMz0ylMN3ltL
K3BGHEHZ8xkMc2ptdtRUd1Ujv5ZmehConFa1+0mLb+vB3+oZz7ZoTiKFMJbAiZS0SVgn2Ctybh8/
zqF+9OEeNQbON6AbsnwUO5+Jl7ptaHImpdcgHUoGu9fbsoZK4w/YD6qbykA9qI1E/s8A6H38v8Fn
gVIwBUX+S0vub6OF5UIvkQaic47kDznG304EViolSWboDE9vEVmSJYPv1Nv2CPNtE/6Lk1sAuSkA
gK9NagsquPm3R0Rajn61MHFo+5+3/zFtYr/CjkqyZF3Wf3UMW+xyTM6NWJXBhZMN5d36Pm1SpT9E
HVK3YTCq+pbQ+u+0CRw4YrxKdosGKI1H/Y8sTJxh2OD8tAH6/tDBp3KIVdHLf5s25X6ll8aQBgep
C4kxWDA5lgNEmRb+tqxit2LuXpjF0VAEZrcx+QmjI2fSvUZkJ9LOdCPrKZnUt9LI90WuapumSuuj
JqtjBdUZwtEEu34f1Qk6n0kFNejh/FEu40MIQvmp9Ht2XNyqFEmAl3hQJ/1qxNDCsL9j1LH1YLDH
EdVmzBwRVKk0Cbu8JLHQUhwUEuRW4k1lBTd5x+XfrOMrDbFu1I6PRhrAPysiYAAD1xJdMo8hXcav
gm+JRwMpUFc74pHV+KZU4akvLU41MZ6/OPAPfpR0XtqkoRM0SoUAjRkm8ukZVVlTY5xQZd1gvQwy
wtx6bzHZNbxJGfaKpVBxVPdejyQ3AKOWSsxASa3CoqMUQDSsbYtEqhMYUPm7aHAwY9zjFBlSWR92
2kHO8mtIFG5x/0RMj7vxKw/gg4sttOJircJg3zaioh1mRZf+H3dnkhxJkm3XvXBMS7G+GXDifQsH
4AACwMQEQADW952q7oE74Fa4h88d8VhkZlU2/yclhbMUKYnKQMDdzM3d1fS9d++524mCxopaECZQ
WvvwXgTJQxRbL32HydPRqyeMscvcNB+tkJCrjewFhoRAfU0yV//kcocdLF84ksmIR8NJ/pdiFlSG
s7bwtw0h/8+P/3e5g+EAAyhrCevrj0SdX1tC9IowiNNlocE8r79UQr/2lr2fAoO1Zxa7wDimsvnX
t93C92miraSBZdGxRj35d8odnuv333YcovNLJ9ObM6HU0/9wA2hQduuRaQx7SdNzqToCmK288bCp
5Esw6CsjJgrEvO8ph7HC4xmvUJ4Ioh/d6UEv5YdB2WBQNhTakx3iyqo0ti27aBq+AjxRfoiPR4/O
HUqFyOeGhQDDZCvRxO9FYN4k5bcmMI4If3EvmQiQmyXPcS9rYGcwV3XvBmwruD1rV4T+odRvBaST
JlEHIyneFWlhyXBXqOCRmNXV2Mh3HZlgjuO6zEG7IjqYRAqOtdmwTWOehD1H4FEU2nHyyYLP2oOI
LhUD4EQBb8reh+ichcxVk/xWtwqidJydkxTULfrZsG5d2iCd8aC3xl7BJQoytTfd8Dxl+UZzGezH
hn/yO7lzMTAkfXNPC/5JBA28CBvuDmkr16Jx3v0RL6bbMIvN22EReQBNWqhgJME4IaPA8ptCoqy6
76mOBprwHL7OKn+p6LgtR6ZPVuSBxbLCb076mMyzPJ/oooglrCQYrT9GQmNI2bDTcoS3ZMd8F9ru
LtK8k9TSk8q8b5Ek2iaihmPlAkbKZHFgo2znm9hPvpq5bHMZcjbWN62qCGdEK91F8IlM+V5q5YsG
PCOrsbW3Zot+Q2cs7sunRiMcIjnU43dy2ICiAoFK9tnA9D2pQV7m8zupAabCXOKSbWcn9a2I+qud
UuEV9OBiRoZmhdUksr91zCy65gbElW0qWFKqLXcTdlFVxxsrNneVEy9jnVF1i/Z9DJ07vSzvpV7v
KoHVzQufTD7ACgNGoPd713+ykMmHMj/VA9EJZrAphgz9BYRWMdnLUQYonoqbLv4k/4m0bAmIACPe
RLhyhhEkN8+D1W0tS3vT0MmLoVlFtbvp5oyYFjkldgM7eFCRzWa8zW8L0W5UTjyo+V1rGR+ynW6r
mJ7VOF9VIEzalsTYY2DmpOm8ka65zZ1858P5k0z/hgm0YKZOlUc2ka+du67em5CNe5+KMk2Rzzdn
I7rpwqdp8Lg3sD+2JJTvtlyZVkLUlb9Gjb2YQFpPqXE0HMpptSHnbTcN766AXtMVK02bAKjFVz+Q
u8h9nsibQHKvonUKV4rkwRORivQrhm9+SQ3equLokwJYhD2QCE6Qtwk6rxLao6aBneXLbZnqRZ9A
/BLrHVXVbWngRasyeRayAF+W1YxOKVJcRwc0FdvPI9vrFnqjjo6WIXzzKoriVi/6NzvWH4X0i5UT
q0ORKKIouK3arCV2LdhTlzs7a6A4y4d+nqG62qXWq10+CCQy7LSJ/sFxoIvN2LV3Ztus+ypjhi5X
uUp9bpo6nGeqMDtP7wnAecuE/mIFsbHVdT4LkSNffY94kUTRLMi/jJiKz7eoRtDgcKPGZdlM4K0M
G6B7HS/1Jt+bZJAMXYdgalq3ZvhYK3+LCeHWm9wnBOC4pMkb5HBHVRH5zWwpHkAvedGrappd7fAx
0wv8NLQMjKzeFhH9z6DMTtiXjGXZah/oAjdaqD13FEAdkT2O1h6bEfSG1+6U3gTL0VXfs4CAJejz
S6dHFoE70q7653QI9n7lVnxziWAVE35RTc+fkip61qyaTy8AKjPGTw73wmeu7o18ZMj7sBcNSwrG
5lo71lnF2wuuO9KWkQxWBo2SvuswmpApq8uLPRUbAi23XRyfA89emcVwGAdA3WZ8W5cEQdgVrRTZ
dG+ZjgDNJ0ZpKUiqZn427cs62HdwRoKmRo1LV1bVT1oEGdEIz9EUQ8WcN00YtmvL37oUTpgt1mXk
nwtitlyDNQov9RBKhIjVosn1c51qe4fWcz5oMKO4NKmx1zwUi2XFYZm9ecqnRdXDfwebMxBBiep7
fj27AJu6N4GZQqOvd7C3Z2mi4d+J5KkailuZveCqenDq6KQM79Ca8XGULhLGibzg9JsxTaAZCfYl
v6q39Ysuvvqh241Vu894Mi/Kr6XWPMn4JY1xvBos7ZPzNNK/8SnzHRsCijVBl4dDmLKjDQMEI9Z4
Sk2SOIto1WB5jvrgmETVqk+cxzAwz3PCcFwF5yo4uD7KhiYPNpFus8A8+GZxIEwaAufFLx6Nvng1
xEufGIfKrJY5vQxsZ0ma3g55eieH6cGokdu5ATK/7MmTNsD3+iPqBm6q8WtbemszL280DF5O7G5K
B4++42250psG7qscbno4sWYsnzpAmo6ZwjZlxonKzArkkxPJ/YAiMwN0p7OSo14XUbVpmnhZjRpN
NO/iwblLE22fadWWrlW1bpRYekCJNdm+YeRkzGI0UKfbYmOG4wl309LXgo0SUA9kMiIoBIqpzOau
Z6mIoMOzUnQJ/RI3psvAbBYnG01PJzhnTQ893fKZWJuPIrQxmKPrYxp3hH3LTRElpBDcCIN8Vdf2
NnXkKknQw6sbBj/WEqfaTNuDQkZIoSmDo1FBlDNdcW7CkAmPrx//uZPUOcCe1+7OTXmLeRP71L+Y
ExiES/5h4/znx/974+xg78G16qOv+P0slTkBu18gSmizHaYJjDl/3TgHPzGM4L3zaVRRuyP1/pcK
3P+JAR1VMiU0+V7snP/OxvmHnOS3ZTKdk/mls2v2dCx2nMnv5wS64t7f8tHej4rw4PHT6dkpqOaW
qRUgMvIwSGWv+xffehjn5IAiXMYB/ALct073YjWnsTFPKiLxxrjzEHs51LPngtYpVKZ5VHCrQJfa
mvsSIa/2hquyu32INHSEz5aOPgIHGKdsnPQRfZBuJDeBNxyKESRAdoxjVIRl163c2QOa2zcpplvy
vtmh6LuQj/EYta84lZY4UN59Um0KbSZHknag+xvHB9/bfHO6TeqQzjDOrr9c2wYeorzCtD4qzz6O
iJdUm2yZzs0Bys8kUm3KFpBoRzZE7S6Kol76fEtc4nyaB9KUd3alr3rX2ViQHSrWvQBcYOttfeJz
anu86p6zaOpyNUV3vlEvovHiyxe7I2YBYKlj0d/GYqex9IfVtszRi8b2yXNY/jMHIb3zrEIf4YoP
j+nN89jz5/ZSTPC0DXAzbIcL+KzIXwJQ6qHlbe3y3urufSfdpUCRmPRuBMo/szH3scI8ZVqr1L32
0v9eaTryCzfcEEu1ZFBNl7pf0Qs9GJ22nQQdcB+doHGxxo+G38zaZhOzf25quQ6pu7hRGTdpqAsK
EXNhyHoVinbdpN2XR1Jw4g20BAHYKMILLJRs5JPUaMYyXIiFiQK21Z+cZLyr3eimIohTjcO60aaN
6dnboAru68FYh5Vx9VS0r7wXbRIHpQdPkYk8MrOOLsm6Mo6OExFW5DuQIGklXCTn1cHqVeAlRioq
awJRjD6bK6WdAqUXMe5AihcGGd6xZh/kzTeFnN0y+3MYThtXYwsJ6dqAuFGF3Pbjc0yaolcv85gG
cwQchE9tjLBPxc5GxIeUfVdf3RbpQ+ziK5IG0Lr6n5syyPCSfTiLEGQmmg3g4/5yvQTiRAfwd42G
Pz/+1/XS/0mnGWChY0P7xrP/2zTj/4QAw+Vw86L326EqCUqoTqBBma7/C9zuV8uMS2+CtdWb56Dz
8vu3ugz2n4QnP79uluwfgjg6mL9fLLOojdsqSX3SfoOl7U89lZ/vcyO36gWesXWH65xJEolJ9lZ0
DPrSxLnaeMiaYNZxbdTwMFI2ES/qVrdd4T/1Vrb34P2a1si2jP123lrvYy2PpQRVjf+vLS56dAKm
qPz7GiVGlxwSqW17pGnDk93eFF2+zOBlmIm388f4JuqYSLWKZ2yTc+B8VS4sb+yTYf29gCHiWch2
tfuwRWcxmJdoRAfuS4zd7lddZPcjTcfI0u+6lHlbQTcv1R0gRvE1RUM84RG3pHlqbDDmgzilfvXV
wFty5kAozX5IIddEbCnhBbBT/qy6Crndu0oZ1yloPbYKvnql1SsnNLdZAgnJhNYj+4YSkt0k8+fQ
VAepTXA5NfZ0bDMvhqk2Tn2pwGHF1vQYFt5e1SfZ9IfYRz7moJ3usIDgkURwHk02CmR20Ldp/2G6
o46lNFkO+nQRNQGnCF5jw2KGIeu7kC5krWBkARANhm7V4jdSpkNplG9xvQKwwYozgB5lWqgX1rq1
PkoL4nkhNn1og6lDZ4J8m5bjxXauhg9AGiOIh8/bZHUVsCyd+nVw3L1b6m91N5HSZK1Z9y8m4VrF
aF8lQJqBAscu+hcCnpSbH8JQe8r6ntGrQ6REvuw9c+lRdKiwXvn5bT19b+WxxVeltWCV/HIT5wnc
B1YzLCTWZKyc9mEqvYVVVKsh5+boP5Qk0SGFDEoCCogCwj0aUiG6Q0/RkLJoD1w0BFZLu8FLmrl9
vEk0YTxWig/VaODYiTtAgrWhf7gqecd5j3WmHhHyGH14GBqZbdqsfUu1MbujwiIBxfflqoeqNTRC
XxVOR6hVgBHIN6duGeHHHxvCEElg8CzvywL1ReP7ITHQJ6a2dTJNuhgZXxPn2pj5XcQ9IwZNlbbW
kxiHizMqcqxHYIk9nFfywxpcjMbIsG0GkY6if+KzfttrzmeXaddUQTCyCvbfA/ZVYM3gKzLCVWzz
3Ano2QQgmL1+6evAX3V5e1fYrzGAwiInxrdPDo4L/y9H2EnTo7PhbfjBwQgH3E4GhPP+xp/7MGl6
iC0SaJjLt7TCSadGTBltnVadPM2/uCVTNEfmVGHv4Zw1Sn4qhpa8e8p8CMMwTd77IbwkXditzI4y
2YoIIMQeF9VrCT/DaSoih7TPXpEI4OF4TjX01s1w6Ph7UwltW5Q2zSb2V7OPII12zVAkWyvt8S2Y
t1rBQJgppVdXl2bmRIxO+xgCcV1a3bRT9fd8Vpg3Cb3GuCgfJsfjnd7b2rAx0NQPuOvILknq6dSV
7tUYMwIi4LUZCX0tD3NJjDs6czdeRuOtmJEWLvNXdOu0K/vR/14Pc6QB9jEmf2EYrRSVTKv3R62w
dtX0ERUlVVvs3HeZuJnC4tU16Ry4VvYxVdx6cQ0jNAkMTkbDpBqotzAPaHYhj0M28N1srO99J+8E
0LC61Z7DNvme0ITa6ln1bErNISG6OWaOsYzr7Jvv0niLKii/Rt9vO7pncWPQWElxU4GpDu34oofe
3vIp18XEihBa5AwbLYYI2W8dMw6WqfQnZvRnUX2b+gD+qIluFo5lP56K/DPH0hWWDh0la+sj1tUs
rk4+0UHSiJd0yieRm4tuCGhbdSdhKRplOWoQ1T9MyOZyWgdeFBxkAA5CA2wmNQEb31yH2aqHTl+L
8WFym0fX6LYCWNwUfbVuvkVYvBi6ClIcZ9Z8xKLeTi6f9LgHl+Xx7st57cuefUt9ubD6mv7TiT9Z
5N/Z8DmLpNM8fJXE0Ns4ieLRzlY+XGMnp0G3o9mCvYqLW1YG7VEiIyJqx8DZlI11T6fyoY07fqJV
EG382ONa0siw+2NhVUyR1TGqxoeeHbJX8mbH2soW972xiYyEuTOMuBDclJV3a90ZDqkCIdD55oXe
ztYCsGIpfamGlyIMX0GTrqNAvjuF+c2WziGIMJOITycob3wv3qrg08K8UF+Hfuek2LeCx8AQqzb+
FvdMsgI4y11RZf/c6a/t0WDwdAYiqOCgWLjswv6irGVuwoz0t9u0/+Txv27TrJ9MSE2ejgIXfwDs
4H/v06yfKHO9gHG8S54kVeq/yloblBSSOCZPOtu1nx/1q0SYfyJ205+nRT+0cebfKWvZFf5hHvTz
qWNa4PwgWpl/gEYZba05ox1re+i6PrF3zFCRlz2ar3OyAZQhVKSavgqw5VJ6rlBXyW354ZLrhkon
flUXI36FK2mih1tF4pKIi/+IC2GmBKAoSMnJIc2EG+v8xKRXRl/6K8JRKc+6enFMlF8Mfu5Uu1ba
XXdAZ1FmG//Ryl8k9lz0pGh60fOwUfTcNyFu3XjvUlO/1s1uglfnLNylzNfiasQn/cwv9iii1HZi
QLpE1aEfuP8BVmcywsmfi6CBG7FqK6QYGzc8qau4mHhWl+XHOB5xUpClwIli0zZfC56ar4bYRDiF
8624yDvOphCX3nvjP7gMGrnDG/21YIRwVdd6xU/DV/tMX38ZfZHRuXMf1UWK9fwfXBvs3AdxQcpH
dBg5nPOvc+TwszsSwrc1z5RT4ScXRH81cW3uOex8evyU6x7s+P+OCLb5/ZDb9sdpcpFvJmxYw5Kd
GtO7JeetrpwVTI85eax/IQFuqomaAEO3wH6B1Rnd8i785G3Ikv3s0JBLccmfoy/+wyQc/lnbWQtS
gXglYsE58+7xRnKVvfbAX+18y1vDKxCXQNzyMixrzZ8Nk4UmWc6P5nlIVtPErXFtN9WaU9Z2bCAB
n8q7kKX/sQHICktnk30ZEXDB4wRwAW8odxuoUP1yxpMm36qckAXsbdhEQlKFjyllNwrvk71+Nx7y
ckkCZ7sMNu9iNY0rn5ivr/aFsrZ9QV/wwLRhgBHIZmhR7qyzeyqeiWIeggO9mI/gDUH8wQgqdNAw
m92Vwuy2UDY2O7owiwZG632Q7Pxu69vvQqyjk36dbpsPeFMK5yfpAtW586Jd9ZwstexLYqtgt1Sf
zSsZXe26+4jRnh9CkBk7xIoX7bN4xmO7LcFeLPJjbG+SYDFQcB+6lwGrza3ervV9NXIMwoC2KfR/
aXwn7xpahb7njxyjDOr87zr8MRLCN+VFgFHcphvjHbl48hrP7+gh1O7BdSJrwhicM5Ab4pqzCTdO
yNgFSbUBz2OkqeOuOTyuWHencCBaG6hadDpG/WBA4g0ORL7yZzifo7csnYWBsOw8u9JB3GNT4ZcQ
PS69x+CNjCpxvw134p5fTA8dn+5LTx6GXFreDU/fIsFEHE4DY8XziHuu/tTsSN5Ewsk/o8lmI0e+
Ete5bu/FvRV/awuaWMtyp1fn6bZ4Doobk8nu0cu3nI72ZNlHFzbKfX/wHhkMLfjH/sBJibtUv2ub
d4PR0VA7pIrv0Nx3PtyopbhTd7xxWBcQnCx4e2q+vdgzOXma1RQgePibjX7N7U29rj6iU71GaYqr
eR1/eUtGeOxaFtXHB1sUk1HWovh4zD4g+LRiLV5dLij6MSA4i+HCTjcAxrhLnulxDxco29myImQF
IoF5/yNFYp6j+7fZeJTsOM8/HmGb9/yP+K0IEBqDiuM4rg7ilWAK3LkTuryleB1fGQTcjVuOjzEJ
+zdxFBwp5s1BVXaxMFpeUmcRIfq9Ul2PzcZgbb2itiO5YnD3/jGWGF6Zh11qea4PsXdtqMtO80/V
1npMggOHth6pSHiAu7MeiaQJ/QUvY9xOVyzGVDsf/ICVE34ch+Y68LPBWvN4XqVJOOGdE+85o3nK
hU5yGzT3vKLswz/yu4+o8e+YlopX2DG8JA40XbOP7EOAEVhLEmp4BY/T1UUCdKlWcLxIvxBbWOWL
kT/xzKKk9n/WwP0zkw4MCCZgV8BYoc9CrfKXGxMMPn/S5f/p8b9uTFy0Z+QLEGTtz8zw325MaAah
7YBwiRKOymfuLf3ab3eJMzA9hCpoRzAqzpjvf7eQMJnRisI4gknStf+WLt+w/+hd8n+8dNfEcUmf
y5xf2W91+bZe+1T0BGo4VfvYTYa7QB8DzGhKV5EO9Qk9QCsuUUHcbcPUpjuHtr7o2FDYTbthSLTK
6WE0DTv5xFw64d5GD2I09tZyARQn9T6Cs1JKhdE6fJg6xnM+wJRAMvdJq5VFCzotb4LOvjZetZER
YXcDGc+TV1J9oTstzQnXIs5pHUpKxGDRBdw1lxotTQdHPiVD+eURPAz9aGE12tprbYb49PFzegPS
wKFtVevIyUFykhFUwM1b1CWr4sSwEA37g5ECpSwmstfabpNjTzRZM9MUBoRDGoBhXEv0EUEDx8Fz
oqWHdnQheWiRJatCp0fTIOsuh3if2m26DawYE7SK7ZtBxQRo1Rqze3fY6UTxaZF1NMp6WmW58c0D
wukXBSWrNKuN1qXtd8Ojk1JANVGCVxc6DT5Rv+DeGBinNAV9oABeTtFtbN3EYXHJJrB4bTW8uWnu
3+RZMCuE8ltXmvCji/GELMp4mLhPCpMqRzjaWdPL+1JPwSta8P1yowLVVFs3o63vk6L6ql06YG0v
Zxr1sKC/+dHFwcpjVXYgVgmaEqkPnqx5LqzmXkzy0GX9U9ElUL6CpFtF0WODDEe43UpkgbZMO+tN
YVfgrKBehPmqi7J94A7/hNSCt+9FUq6Srm+Tj/63BQyCMJsO7X9d8vzH//o///M//vd/8pBfFhOX
ZcFiwMD31PmxZvBl/UX15iFk9RGWBvNq8XOf+pe1xPZm/C1WSEqQn8FP/1pL8EFiGfLQtlKSMEQM
vL9T5LBc/X5yByGQYaXOSmphuXT/sJLIgAKrl5raVSHw1bUjz37680ziv9RV//kQrKWzoi6g1MPQ
/YdDhBOqJzqEajeGFgQ1eo+Se7r7+ZuLjhjuj+rt/9dR5n//eIO7E3X/478Z/x0hi8BRwlG88rUD
8So+e2f5/3eIP5SDXlLZZTVyiEHdefqdhDWj3v/6ELOb/Y/vCN9yvO1MKPhkGNxKfv9Culyr04ge
587RypYJo6tP60RHl+FhH9g5YZbfW3pBtGY+hAer0wcyhS2xdlNhbKUYp21St+2TGSscmonqCEfv
vTvTYRy6ikcxnYLWJf84bPWV1RO5aIxheE10ExOFVwzpg8yocb3UA1TjsiclTvWVztwqxQu7zitj
3A1pS7e+icmiCnAmZpoXn/O6BrzRDOTAJzMqvR3Sfazn3lH3lQvgxStxYzsyPuuNRpIajjI4IeAW
Y+rrYx8VDDQzwQZUDdlwGoICTE/PX+M6Npep13y4ZuGRz0IT3dcaKm1PYbQ1u5OdmThZSmnfMVcw
ttrg5QBU2pSWOIrpfDDsTZf5lLaiNs6+jso6tWzw/KYY7y2v50kyvz95Kp29/L7JhFd2bB9Di+9D
ypYuqob4LkzH6SPoC8pcZQ0dTFz0hB66mq2WqM+pdMPnuB64tRVBrh5dvBTWalIkx7ZCQw7S2f2X
1tgMskWa90+Bmfi0kN0e/+6o80TzBXZs41xJx+wXRc+42JWOuyrqsD8xb6WhmNhRsQ6dktki55ct
6Wnhws9T7SaN7M++A5kyyX74nirxaCvzMygD50WY3PwIq0me+wzppy4bLklL13JbTvan6isU2PHU
KNIdGcqmOTTmhROq/mkAHEg5z3kgxCGYOHC6J4K1PcTYjXcs/CGm9JmwlTktEczdFJPKYKaEe1jg
Atu6Bf3qEwdsmlhEANtFmJxJpvCFZGeicj86ONI2wR8gYEpN5r1NQyLkVPjZLnXS8ZpVarj2dcgv
twEpzJkPlxjIPJP9PMwO+BPoEM9elzEI7As3MoqRxjJCyI61uYJe4d30RFik+9R0i02dNwliuCYx
cF21oXFvD2F0J6NEv6blkMGqRfd3MXPwLnEU6VuD6vA99FBa8CnRwhtzCqpwmcWexzDLABuehqF9
kXFLOgH6UUSZESLBum1OjeYZ90YB2sANavc21Cxt29WxdesZIIsn23kKi0bd9V4M6Fc4o77DVejC
5WnBmQ4DSEcsXXH43gtUeAHapn5habOIC4vAl51m/pcWhYTJaUyCWhpm7zEb0XU0NDZpvpgy1lrX
0yipgvl6hHrmEkshvudNx5XsRkqKOKr1ndEZclcgwj7lUWQ/6CJTaEJ9yFqWhr/c98p260z29Oyj
NHotQ4fUuYKImjExc3dlDwJmBBhN2F624VPydf2hKYbiZrDE9NZaFhmBQxRchKGshzzoJV2dztfW
ojGc42RG8tYaM7WJ6ta/TZO2fJPxbDeTUtyKNO5vRNdgOxeeRCUdOMestoiMmTmitezday0tvMpK
ql0zabCjHN3kAI0xL165GfZ3rdLnVo8eggQsYSquEt8iWyScgEcnOOkWcV7F16Yd0++OIpDLGFmE
Mq2AFhsazkrgUdnUElFgX00AnLuaXRJ3FZv+td0c88kleT6umvhBmQUcmmjMeU4njF36QXjPTa8k
QssZowfTqBhDZrI5OqmJjcEJE3RtDPIouIsUTSI7BsgfKWnpdhTsnS6oiCbD7FDrEcrYOIM6V7oW
nwnfQrnKLqFf67Jt91qrkz4aNwCNwjhk7xwOaGtMPUfpF/ZcB1Ep4CelL27LnOp/ambnW8VwLa9s
fxunuCx7VoHXJAnUuhqJ5unNdPz09FJtzAgzilka5XaqEtJNfC2t3zqi9t57Dzc8yLMk/OqCIX+S
nZgugaFnhx+/bpaucy1iu91LERUmpEBvukwqFZfOlyRp+Vkl13yGFVcXzrRtRDC/fhwyUTXQX7ez
IbtLM2Cek/f6e5b13TdP9N1qdGJ+1W4tbZ0krjyXNehCs4voEJQifEntuHoak4LeUjCUW8dR4TpR
lBApahW6UqijdTFkB5ddN6l2/cz88LNFNKTgmsJM36XAA1g8W2iRvc7lKwGCr1sjAF+bifFsaD14
VWlUJLGTDURga21YpF5YMMkY/CDrZVSO6oYksAFgvlK7vqw5YV24ahckGUMv0enPfTequwRBEzm6
hY/gvPbLLepY3KyqHjgs/urwIBS8CaMlh7jyGu2hTlzmfZrgrWf+YiCGxpk/wK3/Hhj8dpYjzCla
1yEioAqIW0fjZDYReZVNqPlbdqPt3qq17GkKkmBbgkC+Bo2rrR27JeG37wk9z2B+tfPNrguAnGmp
J24n19PWlgGYpQo6i1g1V9xarbTfjAKEfckImMaYzXyTT/SSLn2/Lmy9/Ey5h8MZ07uHLnPVEx+k
iIa0Fl16FLjXMi0gASNh2iZtXW791nKfezak6E8TMzzlUxlJBMplsDVDOqQ9Ipw7penj51iG2mPh
1eFS9X1qrHzN/eV9ynDrfEmdkxW2NW10uzZunCTXHqIwY5EBjX8A6zGsNUckL+XQ+XdBNYqNpg/O
N2uQ9rex1exvqVPLG+5ULtM8RkwSSPJKq+1454W0MxWhEfcVc010ECUBeJklbn5c9R6G/qrqfJ8G
vE5Wcllx4+vSo9NWhFpXcbUsBzUtKz6IG+FU+tFrCI4pg7TfF3Km4jSFsRStbvMl9gJ5GEyZX0Lf
iPZGEUvioOfPsvINdRdoNlh2SpSj8hNx43UlQU/5HBJo9yjHHKfMLsAbi70rhfsMiWvc9qFuM6hI
uBnqyubtV406Z12lzkaDhiOaAosUJ2YILIGGcR9ryXubSXHDoiD3Zh2WF68laympHJrksqvlky4q
x1mUCg+zGmS3gdUdnPJAwoLLvPRiZbG2GSwzO9gDCRXppGhyexNAwZa2YuN13Lq9uOy3XlNptNBV
QW/ANFowxT7q8jX3pnEftJGihKa8P099Diux9MrqYajgCg0sOOyBSq9D2G/2zKEVlL4Bol4U5+os
J6MmP8edaIwbGpFhWak9dLpetZTrIztm2+rgmrBs6FHHV7N34PerLnHoKY8NrLZ6xDVslPmTPvBx
KmrFtjpIjHc9suXZLppuZU+T/i5p/tCvTyrsM3YXHuKOLya6A/OgGHXetRlZ6+5kS+KvZIsexgRi
axE40CyKwB0ZGowz3hyos7rTXQgnC80iC2oZ8pcHW2uI7w7w256GnlTzkF+9TS2DqItKNTTNjdTe
JrqFidYP3e3UJNv5FV28WOBTCpz4xlCJCcwxKa6mwCRe+Wm5xieCyMep8FhbjjRfZSl9+q5lc7Xg
mECrTLRjFI63Qy29RWUjSJ5S7dNvem+Duv/ZIr1ykacyPPEyMnCuFSunE3XtxvdbgFR5ZG7DMAFD
xb7kaIdOS+xIAxmCHWJ8qAmTW/axvDXrpFpmnVt8eKX20SnnIszO2iB+n1O2jWbP8NdElZ48TFWM
m93Xoh2r1ZYLAcFAx2YQhQWY38x/1kqrBWluVQBNO0Io/SlCImiBJND9nvwgp7bXuVfzesvaQWA0
mK7Nil2eRR2e65KJMayJErxkXiVAugisUyqNXyPckbtMGOhd5CDGNUkf1bWm6QirMdJxOBZo3ePU
rW/LMqufkeejacLz8NJp9fCBoMq9ekZri1Xuo+IYRknEdRJkWzuPSaWOIcesqqixb0kYU7cpvORr
HSXZeiwGjymTaMEOKtddC68N8fKgfMkDlW7GBnSD1PPkEKWGRErUN+/B7ELB4kFycZY7gFOnKrIY
fviDyLJjV76zvTdehFv6cMCGXl+2WIDuxv/L3ZktN45k2fZf+h1lmAez7n4ACBKkKEqUqCleYFJI
wjzP+Pq7EFlpFcFQSR3X+uHatUzLqhgdg8P9+Dn7rF3FtUC7Sjdc+zOu0+1ET0cshM26NTs+xSyj
7YYEEC5tNf0o3Wr0tReVVq3B6cOZBgepjY85bRXrLprqJ70mvqISFsqHybTapyQNDdoA6F/zJ4Om
iSrvlHtx2SF1KSttMTRDb8xzvIMjU70Ms6Z9yFtF88a2GnAtC3pkmVPyvVXxe0Fdxcstuta/7o0y
e82AgtHdIanPTRMXMp9IaeykRFb3dUtiXRc4YNtTn6MvjRq1cyehVe8U6A5u4msUJKIeOVshTG9J
b5iPcmHkLmIi0wmCFFFYA9k07rNpYVHMbIVhFlKzEEZg0VPNShanqGJLuO8YWkARTtltdxOnilUR
glsdJHMVNOWMnC47CWn0OOYtXb2s8sjOREQRUHSA+ZQPtUJuMtFTvNAotVfouoiMN4WlZ6eCvtV9
OwPprGufUMoNsskPFJBKpdlRcmxodvM4LunC29Sm1MeGWttKHc1crYBcmHOnueEUM+BWFPl3qSK0
ezbF9JpQMX4eJaW4iyvyf2VXjjQsCBqi08ivomTTF5oP8jkhpFGFFjCbIlFsbIpo/JbUOoi8rh7i
XS93b8FgIhIhvbMfLTO/UIhsv+elSHXZN0jKCslhLvqUDhtFSJEUGpUz8Kr2SV8OlGersj2oshkc
YoIhFFpp3LhAxqrLOtB9p6lj+Ybv/7XNEYig/qBduDMoVit+O++soumuE5Ekgxqk4f1Y04EgToYE
EjnzjyRCixdFKL+hPRm+qdN4O3cylHpDD/uVkA/SJq5mVvZSUADsdil9Xgbp5DCs6htNTJGZY8kL
1qPDwKaneKwx4z3BLNRNGOrGXk70icWl7gwogxZn01gOXrSJmmPOSogOW8AhPBiNE0cd9pPAyr6h
LISUEVgP6qgOF2IpgW5IdHlVjVV7q0bqq5Ga9RVgk+kFh5V+3ScDTUmNMsWXiACHTV9jimAVprmp
gphGC8HioSi+8WD0oXqKaKVZxx3YDvoNMU/IiammUF+6obRNSz/gNWeQexbkBKnirO/omGkQL7Y6
3eq5/1zQpOmkNc5SQqXEB330kXdrAqcYuSa6HRsN/WE/kG+eIXzXsnDMMkhkrTnROBkJ+rVRYVag
xzqQqbBXKFLDXy/iAfe1LgoWP4vuKtfGEPlPgly1jK0cH/rZF7qnOAcCGCbNJmO5dftSKVdzO4pH
3+90Lx1wskKbWWymXklvW1ZcuxuBGlpWL27qtDsFHXY0I10QOyWgzaod6m8AQQwvDiiLDgSCOxZS
CuwIf5D/6cZuUDN6A4MqIf4t8veujXuqv21JL3tcPlEB7SqOAFWYvBQ0E4oXUtlBCx78eEW2BN+r
oJFPnSyM4OtpVrYOUVoHGLLn1eLJWheltq7ykQ4dM6ytQz7V6SnPFsmANlmbMIJ8XpLCOuly8zaO
SETEeaEKV0q9E+fhu6FxatBSOXMIqjgkVXBjZgmL+SyyFiCz5AmyHO/4/rVHI9Pvs4DYWPULPJqJ
g1akO743ctStCnHC4iFmf52GgaY+/dngCDLG816rxSMxlE7mjDSR0JnSd9VKkY8WmuLqlUIiJcnr
q8CXvN4S/PdQV7RrTRTkYzNa79WoCvcBn96dLBt1uNKaooK5U4/+qkEjZAu5VmxEa+xcOapwumpx
rzBzMgCfJ0J/z4LKFo0Oi47HWkx6z3KtOmq3vBfM2htU8ne9QDKOBlrmZLXhPJ79pcf6n6eozWU0
WnYoJpKSUs9yrsaojcRJdBNiTa3ZNL+hbcuM0U0DBBKf39hveWqGkuCh4nxOwztL36/pXbHR8Sob
JW4sNIPTGKtsGXEvXYr0kP1VzP23d3UuX4KawVDI1pHBU6m0zp6hlNCzkioMldd5t09SHEFRMRJy
MnkRdIzZpuiZXH9+f+DSJIU8HL3+54NqkS9Bookab0p4ijIgUFuvSdlxJlW/uD80YL/WLrg/Pmia
mAwVhKV+9igTFv+5LIUabU2oQGryhZjFzYy3iUxGMyX9cV1OEhnEdA4vu3Qcvxh/mRV/FSK2r//1
H4DhlvEVqsEW0JPfq7BToJahmFDgNDOBBHzODerVcPf581xu4nwQhX4y+gSWWtFSVP65rjFKbBet
Jdde25K6NYaQKCIwFP+QyuLszZM84pxhjS7mC/X686E/mj+QfhfcJsUbaSmD/Ty0pamjFMhKvSRJ
JrdUNPpw4iURbKCzrGBrEIFNYeu7nw/70aePdwmxOW8W0DB1/Z+HVRpLL4yIYQ2coSDR9ncLyYkW
bWatZTB/Px/uow9SYY2BdWHSj6KcPeCgrkRJMCeGa1rtVMnVhsP/6Fa+IX6xyvxAiv72LiFgoF3E
25IX+uudWTPV1R/vUp+74XvzY25imvc6tsxNoUmlS1LKcOXNWXzG0J5k0kAq/vPb/WjSomnQDQDS
cFZ/+2gMpZ2HQKyxOQnUo9YVZPMDltjPR/noofIKl/IV3YnyjyLXT9U4ldbSTs1Yen6sAn2Mi5Nq
TUDl1Lj84v19dEPqD5wIQGxKjMul/DRUMuJRNaUDC+qAhB+Q6TeoE98+v52vxjhbSSOtlXU2ajgH
NH/Ner1Rzez4+RAfTg7mn7T0ci7Mx/PJYcXmUMtt7ZXErpdBJ8o7ucgplPVD9BgKrDBV3otXQU2Z
pVTQfpg+YqbPL+L3T+8H5RGVOlRcUhfLc/jpWapa2SlCYVU4FNew54tWdwYpqfZA8PA5gFy9+ny8
358r4xl45BFHyWCZz769imOVOZVK5WX5SICiT0cjlIwvQonf56JCDV2TNFK7Mrqes0GsQGrnOvkB
PoJM3ZQAP4oStUVMLePz2/lgJG7C1NAfS/jWGmfTxGqiaJ4ms/BY2jA0EpoLZTJOZR3ffz7OB68J
Io4sSsiyWbnUZeH+6TXpCPAVq8bxZY5Et06fBTN14gSr5MrffT6S/PseC4Lrp6HO9lhyVLqf6QzV
9TS5wJsL7GwwWpocrKUFs89neG/EYxr1j3pVqWT3xbryn+B9CW47y1jBU/3dyA1pNCCYJMAzfAB2
mhmXu1YZBWyjwhnBHudAtcIypguoFnGugioitzGaxh77z6HoyGBPHU4TpNlicHVgbz6/URRY5/ss
Ozh1PZjyGgzV880uTWdBsfKOZ9qELeZmuXiQevNm0vXoOZs7Y9elNEbUqf9Uj0lAywouJMlIc5ae
uZFGZVaqSkR/3R0db6h2dRSbRXZTDkDUfRJL9BDQ2ZcM5BsjKDt+HSsyzWZ41dS9bMA3F/DIVQvV
o7YNTbQ1ZTzuMJUihWfsExUtQ5wgQBpZr1cWLjSzgV2xSiRh8bSWthdrbsQXwx/yLzatD+YahCVU
9Rp7FiH/2Vzzs74i+ph4Lgu1saencctbh2oU1zEQT18ZvM/fxO8Bj6LQtqtq9G4CcTsPeKpC7fuh
zArPMlt1S74VKEQA/k9Xynbjm0G7D0m9ntTICv6CDfzbePmDz5doDnne0jP6+5mjDjBlDTs9x0x5
mh57fZC+AUWWTpqkx29/fJMIPFiNFqA6xdmzhZa6KOfNqcu9rK+pivQSRTwqQc1KiPN6qzfAPZ2G
AvtkDzJJ+88H/+A+iasUnVr40iArn+00RhJ0pJ3y3Gv8ItpUQ34KxgCpR4yB4Z+OtJiMa5KBwojW
Hu1sQSQH1ASFFKcefg4PeEwOK9lE9F6nivLH05RwA8EUwihOH7ASfl0Sy6YouqDvUnQF8GVnBHw0
UF3hcq2vSTy9/vltKdwYDTESVeTzbSuI0jJXESt6yGoUTygn9JbDRE2nQVfZfPEMf/8AYUoT2hAa
ADSUz7evCm1IqAOQ8mbaY0OMF6vZfI1H5RQM+hcxyPIt/xqfMhTHUp1bY83XznZKuJ4RdtcIMZQS
ai25UqvQAMakEEbmvN+RpvwqGv14RItQ1FoEcAvK+uedTFBLwyyWEcEV7xKrfC4m6aTUIBW6cOGI
dfL+z18dgTduhUQdjHg2I7WGc0frG4kndN1uSntPVZOrSBe/GOb3wIbuJMxJkA5jdAA1/Nf76k1x
jCL+aq8XZOEkGLm6LUd2xM9v5velklEkkWADLB5y5bNJPwrymMcxVj61QkaLTI+Txt27kevHuGop
qJuzo0C6/nxQ+fedklFZOAxNW6gk55+an82Ak+mOA2wPYHdIraU7AWvay9GiSj/nFLFpLqVbUSjU
ZCHF4vCTNyKOcWMVLAi6dD0QFs2TVt1YXZLAESsJDpawoCpk7QJZHD1C8gCsrW20L67+wxcD25UZ
JwFTOX8xSBLClMpG6pGdziF9WfEO2Ei7/fwZ/b7C8ojQVZJSonXst5Azg3Kn5wGEkrxdmmmK3hMT
6WQa7VdRywcfrGbpxLasQ0A6zyaAZqRKXlZ40stjqSBk8cPtqAP++vxuPlqBkKyThjM5lPPsfp3M
M+AKSENCgngIP7beYJsata51mwaHKLyQ/3h74syITJQtQ8VL6PyEaraR3iO4Sjg7+q/Ls6sj/ZjV
/sPnd/XRxwMZRzeQ8XMwOJ/GY5Pk0lzw8aSRRv/JJFFiwzKeYkuxrgPN/D6kZbwlW9h8sVV9tOah
iMVIgM3390MPqVMxVNQ+8YJAvmpz4XmOg3UZ35fxfMty/cVoH014jj34g6tLK8P500y5R0PHQcPD
PDjZZDRBHgc5FlafP0zpoznCQzRktiMFmfPZump18thppNw9sxvE+ygUkcijOLb9WFngmY0x3MU4
Tjtd0fZX1ZQnBy01lE1ooumcJzA5WhCXK6nyOzeFSLkOuy7+6nQrffjkaRRZvkwF/MfZ51L7jagN
WcZuM6qUCaBGSC0Nb6jKmm1kmA/dSHbCKEOKGLkS3ScDYAjfKr4BZXRmvcQIesjULVkkC1AOGnkr
5D4+f5AfPEdq2oSgNMSSXDzfEFODa4hGwu0hn1/LWQLlUCKm9FP0K9Pz52N98DikHxpjbUnUEnX/
+l3L0iSKqtkS2vsSfXSiDG1BfG6mNPcMK49dUuXtFxHGBx+dJFGxI6Jhx/otrd/j6jrWsBG9IdYe
wwiinoxqhzpGTUedPFV3VT1UK9QYvffn9ypJZDHJSBEgnq+UqmAhNzQbTFLRh1b6UJOVTo9k4+FT
JMH9ZAKq+HzEj94kIRtpAFni9Ksuj+KnQzrfytA2YFs8QcROeFraDPNcabFwtTIv0zlIfz7eB3sO
N0gMpbCxESyefYGZX6thVPBoxz6gcqHWw0qsCjCpKGL/b4ayRIvObAJG83wTLQ01arOcI5pkFfk1
WPiFx97qF1EnSV8sXx/NUYUPaulDWDL9Z3O0RxKXz2QGvCbrTl2Ih61WndKG9xcF1dHs8vbPdx8W
CIhpmgRa+Ie5ys+vTRqptcnNnHuzDEBPNIabGpZjSR7gi4E+WJhJqYsaxiqEIVhy/zo/ynlAAeZz
BEwD7SEYx405V6cvpoTC33EW0P8yxtmcsIQ4iVVI3h6Cfgm7p6jcNVqj3cidjlNjOuCZHYj4Uw81
pFk9Du6KoQb+olGr7WChkfzrUEPmEZVeFcS4QPe9O4D68SKlxctUVcOjbAWjk0+9/+SXYr7JGsRZ
nG4nBxmsT/OjSZFCpD1dk2q0ujHl+5vZyhBb5VKTrIusqTdiX8H7HZCOXsWpSHRYRCBOkqi+CkcQ
DVLd0ECrIdHslTC77IW698zEOkVF0jg84WSdkSuq7RChoIc4EXTbMJeu34UaYuFk2OPQFzlDFHfr
zx/vR3OTXdyQmCcKdYqzualXTdVOOnMTmfBzNbbPZlheqZDgoee4vgCR7fPxPvrCibkJ9kjfUxA6
G08LJ9AZwYQ1bhUuOafDIGPm0uZfBK+/p/xUcqUUtohNFiz/2TDqmIRKPVq5h4j8WJZRjWbQ/F4l
dxShLxGkOJ0mfwvq/Isjk/LxuGRpeaIcrs8DMqvMqqwcNHIixTQ/gqemS6hWhSONLmKK+YTFGQcb
Qt9tE2xb0xyRoNDlLOSV3G81VP5aPIBqEDthLbUqdDuEoUy4ckO9kwq2Fb9oEnzAYUQKmACKW1mt
pJN7Mei+k/xbOVEbx5w12urbGCZAO5eggLkeACrlGz0f0nVspvOmHIdqTUcXP5/NmhM2bewagiHf
VwpsuT9/4zpwPByiSDPgoPnrGhGJjZbl+GV4Yvs8UY60p0HcJHgyfTGzPlqLfhrnPDDqyz5LC2vI
PVNLRScn3+BkYeh+fjMfbYi6AkBEk6m3YWz1682IlVwWlVrnHkUn6IQQ/jiMPxQJnJywmb5oOvtw
MPKVnFksutvOw169ZjHKU74VIdQzTqLzplfLNQpQtNTYD3x+Zx8tBDppf3YLWvZ+C37TaVL0GBWV
V8f1UW4M3ZH8CVZD/dZGaBZw9Pl8vHNbCirPy+mBI/+SJqXCf/Yo56ZMeb7EafGYhnR5ydLOnOsB
EDNuOYUihICiq9YZS0u5gWMcelNAUwOoc3x0AjNZW4U63Rm0BNGe4Qfq/MXz+Gih4j0vIFDyt7jF
/vqmh9FvhCQkzBmq8k2xgvtQ7m9TBR3J58/hw3EMuriJKAGQngcHTS9MYYkeD9ZmWpLNaZ9z0G+r
oqu/2Eg/CltJTiHaEJf/GGffoTJYdHCgvfRaekbCBonrkB9hrOxiU7pKi+qEAe0XiYqPJvBPQ54H
rPGspmj0cJGEZbkJugIqe4q4HSvVov/izPHDM/c8TOBESpGM8JGz8Nm5qB1MFU9DI2OZkadvbVi+
D5GlO30qmQ7pW4jYpRA5AFNzN6qWXgNBWpSZuPM0Vt88qCRVHvzKbLxOpmOBrjb6jMK2vg1mC25b
Dj4m8xtzPRqDeW9qrJq2noMEzwTsnuZkSW0W8rs4yLSzFOZqLMVvcdEdkOKUbkvIF5k9fkqTErld
Nsm3JaJrNntZ+2I2ffQVW0unLikO5u15ATZNy6bJ6U8AazZv53aW7FZUH7RSuyBn+tBG0/DFgB+9
4qUzC6GMQbL1/LGXsRRMFcGQF1WWgC6uq0uY+YOJswG+SDjboUn//IP5oZ04e9MoZmRucPE//S13
FwhTSpU0zTzMmSwnHDr9Vg1xisuVSbsIizS9L+XMBOuKcvJHu4AZtul91s0tbqextRGGAeX65xf1
wXMn2FhaoLGc5jhxdlCydEj3raykXmJhCBjWk36Zh4SNU1w0D3EtzR66yJfPx5Q+SGKiSiDrs6za
xm9n32DUZtx1+KIbrFTJAAAVQpCqrBu/buD76sB+dA3lJCAVK6hDZ6ImQ+eFKq0+vxDlgzVs6QtH
jgENlUKb/OtaKSKN0LM2yuhbjpUFz4NYMFLS+Yi2OtcueDLGto1RI9Nihe19ShJZEjLqqFEd9teD
MojrafLFx1Al8JbbWXwkLM434cCUomMqWSPq0zZI8t8mxNgs2b2r6nHoohXGSEfIWy/UK2PBTRrw
Fi7kIlFuEyUfr/hsaUKb+BAeQhNMTSoaT2I3JV8czD+6fypg9KAbS4X+PHFEui1Om1bh/tNkvA2R
pXmjPkYPkYTx7OfP+qOhEF6jNaAbnW3jbNek6FRV2bItWYUSrsrKXLr5xjLZWWEaPHw+1o/3dv6l
LdlfhdMr2+D58T8X9LQbYA7gz6aBaWkpGNPsNavSxi8L4D9Gii9FIfrX7SgPB1kWgqPcCgBhlbTc
lLlY/xVK/i+QXaiPfi/KqY6CsP3vy+h7DVT1vf3P5W/+18//5y8/2rwVh+fsrTn/Tb/8mea/f/wy
5mur5/b5lx+4eRu107F7q6ebt4b2nf9e/v5//s7/6S/+kzJ3msq3//qPsmja59QpXt9+JjEs5q0K
b5vPnJfAG19Sgv8e5bBw21ko3n5c3T81fr//+b8hMcY/yLeoCtaoSOT+4tD97WYEvUFkZFXVOduT
5CVe+BsSY/wDnTlyOu0veIPOL/0NiVncjLjiJfn9TwTx34/l+q+ZxRP96zH988e/uNmZS1Dyywz8
cemEX8tCT7lj2X5+SkDBPPfZdpflQ6ofJpJAvgz9ZKIpOkR9ttiYzM1Gi7uVpScow4XLOpyvzHkc
V/Sokx0Vnget9x06FnZJfCXBQxGVGsBKbxwxE3kyI3jqRnjociw7jO6mlhbYZnCZG/0mr8areUi/
5WHyAGn2MWwAPHYVyK88h/udaa6Pl0NRB9tBuKDPY9NDcLFmel5Z/+h8u0qF1tVFUOsStrGwblZF
+5KLqeQMbdAcLIwRm0jcNoJsiy2ssqSK1PUIFsUezPaEyru3x9Dc5nh3SjkHDWPKXgcsRWwahoGp
AB/PJBBzQgtsV0WabgtaV7t6a9G62tWvEFU2XZzol2L2qg+9PQndQ11gLTQnwHWyHFZTPNvRAAx8
bjFAy7WVMrTiKg+lV53UHC1qRQEFLbxj16c9c/4WBdEO103kLeOzTm8x1HkopVWt27UfhLB2aNDR
/dep6wUPH9P2MS90wUkGcF4RZ1G07bZW9Sdz7layMkOOasfoKlNGDB1TBa5ftZKt+qhmCW6JkbAu
5rK1+1wsTrk2xQepzm8Vta3XmPVEHEkecDyxtPo6IxKgxSlA85/u6a07WAnN4Ubt0hmIZbmk7HH9
adCgleFwtBr6H1pY9rO/DWTrYDbd3kpktGj1cRqzfi1gai5ElImxwRP61vYDvH6rKeYE0nOyjpTr
Ps4wmBE1rzCHpa2lLq/ivnsre1N241kq95rR0SDd+zfqGJmwiQ3VRf697aZJpCnSuA9F+caaEstL
0gwzAGlFZ4x6b9XppYln3VADN5OB3YZ0sAkcK+nh2tHtAj1HwooSSCgY4z7JMWcl+ypiD9d01Q3F
kBdAQxtSDX9tbf8LS+7/e+sk7g2slSL1alLWGMKSSfz36yQtk4vFw8/r5Ad//l/rJNZYKND/Bbn5
e5kE085I/Jpo6Tr69H8tkyp+cEsJlZ5KShPoY1i3/4Z8qv9QwX4SMpmLskT7Q4vHDyify60vwn8T
DinXchaBNdVUKeCXhR1oRP/+SlY2wAKHFMKSDbxYwwWIb70/tjCbiq5cy12DF+PBSg13wt2h/Z6a
xS4UXgtaLAJcGQTTLquVsY57B9ek6aJKBvwaEdxjb5XdGtvKq9eCN+x+EB8BSIqH+alpICA+4Msz
3FtX4cn85t8Z+ja6D09YO516LmXEIAaOhbyVlEtQjVD7ZPrSpPXIAneigcZlwX313/Lv8+tc7yKa
ShLaVwBNTuOLIWHK8Z1G66J5z/O7ur+YeoB52P/6NHh7sv849yWf44WsHcVvkbgJAfNpJKTR6yqr
+gfdMu+OXAYHbXvK+5Xkv4z4iPGYwKHMbmdeNL25Ft1OPVq14KZtcAk5WArtZrbJLxNNi/QStgBT
D8G3AIOg+EqlytqSjMPJzo7usHpgHdC8ML0yXiSv2CSb1qs9cSvD0Yxt/dV/jd7Gl/kihoChrOcX
dgTDDbXZxs34ZmkXanBEcrJLf6s/+crBfMLC2Q88eO10r6lPDAJ6gd9GuyBHVP+1o2sofUmGU75c
EkYa6+kgu/NeJDG910uY9TZWJkrq1sZtkGNQQhbQmXaDZheTrVzNBmVAQGW+G9eryFjN36v3WL6f
dqF5x0+G4IhdhfThFmwIlTcby7DYqZHujzRVY47rik/TUxA5/Up0RPqJSrZRTNJY7lXVTjU373E1
YxKCQ1hjZVkqGK5t4NOAVJZ3+sa6soCr404o7+tpbYHgZH8IXOypjWCVUPiZnHiv3Q5s3nTMeYG2
IFzZ8HjpdfC9hLgKuHXId8P85Lf3cgaJ1NPhlL7QVQmwDBrb8J12QNy18G5xG5CiPRwPigXrFvNR
356yFRzvwR3X6TY4BLNjAKV/MHC+tuzlZ6Tv0XOC1Uh7owFv4+J0tud2c6lgs7mzon0/HaZ6nS73
hsj5WpP3/Eu3ZNptYutO3ZVbHkq5rQwTtMk2Nz0RManpafVxTPbGYzU7lYV7oQaxwrXcAoj55K/4
LvODuK4Pyq7Yyo/jZEuQIxZKrBNc54f8UDs06rn8nsfwYB31x5mjVLYC1wbEEjPma8Vtn3lFRCej
6eBd5dNj9kynsHQcd8Xev1V2NIeth720Q4iqfjdCR5psegFLeC3fpCPQz50OBBcV7Ctd0ZJ1q+Ni
1+4idLESsYFj3ZUUt1dW+q4Je+1SxS3Pzi+wdz+xFdVevwNzsoA+o61xTO+NS/EKpsHBOshbwJwY
pN6S7V8BnV3JF/Gu3YTubWg/Ccf+vdo/iWsUsodpZa5pernR19V2WM+7ftesfRtYtj06qX2YbDqG
nXk9rjLbdJUtoE9b54b8qz6k+9VpAvy3vCy8q2k561Cq2vV9flNtpzXICrdZSwcEuZfd9+4xfm93
UC695kmUbOGZi7excrSVjbpK7drFG96rLpON4ZK6vsKHdp040SWslIxi06V+Ja9Nrmt0VBsy/sq4
jN+tu/GG57DvntRtsik2s1042Dw6tevfVvtxp2y6NfxVx19bTn0RbTi4O+FqvChd6L6Xyka/jbbF
47hQTcN3kLLdU3Bp3Sg3aJN40is6dS/HI+w/d3QZ1E52mGs5+UWzlq8wvrvVXP2E3+QBccSqdxWn
2HZreuecyH0zHPshceLVS+HAxd9wfvPmzdPsoo+34bjeZA5k6E3vTde51zvViqv29BW0f9dc+fvh
et7Mu26VOC8QCB0udyfegr21wTI6eMotXNetdNBP2iFxTK4z25QXoA0LVs2VynRdrhdbAEfn12Zb
dRon2+in5inZ63vwig/pA3aXjd0DhXlQb7EDdonxuPJqoz+NNHe+dutqdc0FHRL+3L46YeoDxBba
gNPb8Srmeaor7mNTrUa+j5y7wkPMjXajpxzyC9+L9uFBt5sVuA/HcAX+iVeNXTmWy8qwNtzoztzq
/Nmen7FcINPrYe17+j7Z+NuCVfx6ecXShgficAVb8TrYRJejJ/BjkvK7nrURAONLtFG3ys143DA/
VlybF1yWXu4tc2Tztjx7Z0+8duIaHIuRbrCv5B3qr0yYk4yHJrOOIHgrPhGZMoO0G+MgX7fMG5AC
LrtbbKtbwTm9zDZvLOJRn94IUVe9zf9EzveH2Zkd+9p5tr+/3QjO9+ub05a3RIOz/fB2s0WmfcG+
UT4kG8EZL0AjOtWler0An/hJBaDia2/YhssbtU+9h/uyY4frcCVxXRfsgF0ML9Zpx30OcwQHgNUU
Q3BYm0BCdAdAL4n4CSOoGdi/jQ+ktzwTw9VGNyovYW8sX+IBwMVOcTP4aDbLRNexWr774oUZbYRp
lYw7q7rtoxOucdaldRirzaCurOQSZ02cSavYnfK9KGwN/0KpNlXiIrXY4Ge36VYnwc7X6VryVEdZ
zft2O7kXGSuFYX+z7MeXwG7W4zF8KB/kJ307PkQ71tmVYEfeuJedybm6YW7s+x3NaU7iBLvicrzQ
r4M3DP6Su/alfGE3JXVqTCu6RzlPsg+zufonfy/zxWKSl07uXrjsXUxseFm4dq5K+3A72a+vGKhC
8k63pEu2j1goMtrgtKuWqIeaDsxu/XLaWB6M9bWwNlbyTeq869OKtM7RZ7d1MBLh/zcX7NIb49ok
xnjoLiaP0Rmk2U/rW2F1nTigw5y39ePNZvO0Ox4H+3azeRgd67JbB1s+WNZocwWmhFe73+P/4CxL
hOSwZNt3pf20rK6Hu8E+dvar8Qp9YbCrC9PB/Jqrr1zMJVZsJaJTtYdaZUu040vfhfDtyKthn97E
B7hfTnkhiE4kePn8EgheaJ58YctDkwl9EE+29jUsDW8T3LXF6m2/sRz92mTqCjwti2d2vb1ZXxa2
cLU+2eXL29UlrQHECoUdnmBUO9rqHg9jO3D9FRNzw1q+UXbtfVk5DUfP4gKTsGEVnUgM2hzMTwmf
3Oz0LlsKq6FoP9PUfkiuR9fY9O4ud3Ln/ZCdxBXVD7bb5Dq55nDFMjJvmhWn+E10re3EVYSPGF3y
quOnVANkYfccehJJZqBDbyPcO8tky8BWnHqAXb6B5pAxettA7IbnHLrhLr0LrnhKaw7bKy9aBav3
99v3wX5/D7/ld/nmtnTyTe4cHef2/d47HL2jG7rxUXzAstaGTv3GoT4+xrvb447ZBFfCJn1hlzvp
DitNm9DkKltz8B4eJ8URnmTDloxrELnDOsRBI0lOsD/gYfyIkstbgDFFe+Oba9pDjO6S3tZoXQ6u
AsIW+xms1XmR0vbOf4CQG0GsNY+NAsrnKt1i2hnU6/yxVmih3vXxCgZek22T+iJ8A/bhVnyCse25
m/1+9+P2Lh4vjo67d9NNvDEPS6+Lx7HCtN8rwSlMVBErWbiIyzXiOO7Wqzcl7CUHv9LsNj3Wd/Wl
6nERRnTbbhIOG8GajAZ7d8LSHPB9FSuKhGsjW9X3QrorfFuMbng/JcrhZ2OTNFtkUKOLnmlbV6+x
vBEbN+s2dArH4iXExyFws3iPgGSJObT5qp4hSTmJ8BQa1/z31ohWtKmzLEdXnX8Spesg4B5Gioyb
/lkoD01va5Pt+lfJdk7xRHjo4wftWGF5LK02FU8iIXyKWAKvVMExk+GqBw/4bFxZ+8g8tfFK9kE0
3ivsU5PtQ6vZYe6rbMMNLbjWytrBxb6NwTTezeU6HO3wTQTmcBkE17qM7gs6TetJ0vWs7oXmKucA
0NjDs/CYSdsh9fxdHAE+sQ1Aa9HlUL1P5godjAvNa+vXx4gsuLFOu/2wr4Njwt8SXsKbJ68AFSlh
U0Jhwsa3r4gO/atiS7SpHEc6faT+NaQxIHi11G/z7Daw3bEATKPvQ1ZfcatF6easVIWLsVDgu1rt
RvVav5SPoWyX+0ynrZljH7CRFGjvqngZip1k3k/V7RjNe7m9/nGO//8yZbEkWJEjkzLVkIaRNf0s
ZaEuDQ2/piw++PP/SlnIaFBkJNWoepBv81f/nbMw/kEjC+VmSLZka3/O6/4f7s5ruXFs27JfhAp4
8wpLJ5Ii5V8QcgnvPb6+B7NOxqms7r436rVCaUUjEgT2XmuuaSDEG6AcYM03cIKb/oLrIva9feka
Ufb/0LD3p0PA33Bd3rdGf6kwuOL9/47rtnKkih0jaXRYnF7rl7gqh2xmdBAppS3URNGmBYVb2x+L
3ui3+D3tBHBPULAcxtDNYye/KiEbnI5xkIFh1lTqGCO1wITxpi/0ndavuifpJ/jRHiI/KyULCWEU
fbD+oml5aTc9HhhKn56rqPuRxNVlFnDS07Q7sRIK8ja6jSqRlECEeJNGATTISzJEThrXr1ox5/eL
mpPOIcWEATfmbiwykrXvzMEtCdpYrCPQb0moRk4KRIjXnoVVuYCtViQbh7i3Ln2JQ5qutU5W1bJd
jt2TEa46HhrRcUaQ5yS8cXEqT4JhbuKOdJOpJztkWrRTFsbyw6iaDoYfvko23mQsbzNmxItFgVtq
z8Lc3oWFvBHHFcPbFl5cdsQF5qCTkCwJkj8CkUp9ZatYbxhzSPZTWL1jzGantbntKzzUV+uyaHGQ
zoLiQjV2tJR+Cr9FN7Sg1KgGWHb1Os+dtekV9VJX4dN4wzajtttiqat5VV+bvrRG19yYodoT1nWw
1kTxUNx964NMit2oFhs1ojPNaTtxMTvD4OscfKIu+KTFpDxgOAIAG6XjDrszR7eIv8J7hIwR2bWA
bNVZOFpAuDpQLvqO9wZol0Pq1Fj0dNqhHzTdlvH6xUZvwzV1rICG8SC5lDesGI+vs0RWvAnss8he
iRwRiOiWNIVk2Jxxex8/py4nLhuszET7mc/eWtU7ZfowIevhweQOPdHb6roLzXaHlpaUzxmDrWgk
FirZDAMHta2LQ43jDykzB7zZKJjKIYhudm3Y6bWZ9kNvop3MRspBLm0RR94sWq9rpXtlOF/Ios2D
sMw0W8jpDMS+O8jr8r5o0TNUhm3cYZ2Sm2e5n0gVGYCZyuWohelBKvIL5MQ7NCw5J3h5U36+tvpw
c7pK71ZgY0dKhHO1KosTNzcrAmxcJZSis7FJlmPXzs6CvDgTheuykjE6fefNMSHFMLUiv6lOSGgz
PhdDIwyrYf8ynhW9tcOscrCQsNHKY0rpyx0+PbAqMFqoZ2xP5jYYqRulXHzuivogaDBt0Q66tTB8
dKUwnIn/u2iD8Z2O2mkoex/eEEZiel3yYqgVjSpeXCRzcHQfzME8Kess4mpv4uSIP6CdxuPjgvgl
LIePPCFCIx2bj2pmWjm0p7wJ71eNA24+GlGg6JRGQmvYDRZNUhZgp7HBjGgTt+oGwzn6ESl5HISW
NGw0vWL/gnOPvu8k7TuXE6/TVPbO/JgMcrBk8l02dkHZLo9Flb92YnIWVwO+XhM/il0lAoJohH6H
mN2XYU2UDk65y/oqGYOL5dZxrAW0Q2CyxRTdjWnpRzKm/G0+n3krvAUzdZZGF0nbM8/CpF6tpTgt
PVFIHdQXR6yMc6XUBA9EDzNRPkVnPijhUzQKr+iYXlIWEAIHEb1vayw2ekRM5vIVrYCJmG+pxqsh
kVXZil/1EhbuWGHIg4eVV8b5M5FwuTKunt62UYDF9XmpHqT8tJgEwia4yhHsjWsjL9tcL2NT4Nya
Xs2ifNbJZlGGwxi/dvO+GgtHBj6e0BoXiehK44+5eWf7c1u585AavUtL402KfIzBaadIso0R3WG+
LljXGdNGi1/h0WxmEUcHVe7crDBtpcyIW+79MSUSSFScIRLfsNPJsvBNq/Yr0LI2Z2QWEA4V6W6l
Gi+LMV5CqxewScyJmulVgaVSbW2Sfk+ZjLI9ijdZXV6Z2DvYPl+6ODtIenEyheGzGPaIr3awtp86
1t0h6xZ30CeFBUZ3m+znokNXDRy6mJ1ht30X6LJcY1E8kZhJyHIcLwG2ZCQ9kL9scY2sXfceYnXc
D/VpEENSiEa/M8Ur2yBwJ52EIh1CRczdZdF9LNo+9CLcGhJkounCAkS4g/4aY8mIVzAEwOW+Tsuv
usItPV5EA38hcVMuXGyFKW/MaKAHwjWKT0q5m6QR106hoqWAZnxgApr7iwnKRaZ9TwTWQIAEjNT6
q0vX0htn62JVArKRiIJuFUm+I4mBiz78GCJMl7LRUm9ZfjjV5d33zd1taJfj0FKnrmboGyFIYoW+
2tX6zHTaynquJzIgSxl9nKhsR4pAaZn9XtuM8nRXlobmh2jn7USQNaz7dWGv623k6GlH8tA67rHJ
ZPGBSa0b0Ye09nQ3gkB+vHyfWRTTAymGYRvEEldZUhETGzPxW4zaNprMHbPioEQWmaKFEqCCZaGa
os+ViMIRd984rffEc3hdQZ5FGAAmq8hT8sb7F9eihK/DGPvT2OU2S/ofa1EkF9zhr+Mz2Al/f/yv
WlT+4xaccCtwEVv8LDl/laLyHxrf0kh/17Gu+WsUjSr+cUsPYGXHsRoNHTOyX9UoN6Hx1RRI1nAz
kfD8ozRjxoN/ZxnwynULUiSUBn6ifJMg/IVlgGfdiBWCMG2XnkVwSntf1h+KGc3nGrECMBQX17dK
WQ8w/oyrKr3NSeM2VrIfxHuVfHAGx8QW5yXYdyN683gU0kc1qxDOtg+LrviVMmxXpZM9ZVIfBSxk
1ILTcai1F4PpfFFsyki9mMLziHnmkFKY1BipeB2MXyzSWlef9ZdcDHelvF0RbtmlklNa6vDB+2Hf
mGPtrbMkOlmzBlbZjI44ln6pmrhEii84VumYR1HvdADRClvWFDqWOH90Axms4TTSiJMOJ09YeBkz
iEC0i4uvsdP8Tjr3w+PK1m2uKh7OoNIGsww9Q2NoTEzK108xXnx5IshMhpnjwOKQnCjrPod++uIm
YubDg7jajTGzGMIuGAZvwhnQbnXcdMOekVC5vGQlxYJYUZ6E6lkZzWdLF7dhKn9g478vMInyBHM+
JnPakl1bkPSqnVnqsDs0++00a6BpKcWOpkcnXClf0qp6L6BY9BmGG/lWH76bekIBs363OJgW0DSL
OX6pp/aQFuTHovCzaLYtk7WTKT9F3FBuYUd7qIM8uYjcPtTetKHw5Cr+Qqbqt/Lo0bewo+4w/gvg
sAXpgoMUeTiY5EP6a8UNQSGeHvVfVVuVtjqs116ed+kyBBpufMjCmenhDtu350apbajMniYQ8Uc5
J2Yw2vqLFFaPatm9F3V1iRUo+hXIVsdEM6pcjB/tieZ6iqpj3Ia6jc2Tf2M7dEvsD9n6o6YtEEDq
0qF0q8x4LwixKzL2JXWM/WLNrhpQxoT5K1WqR3j3ecTtdDLDIIwSN47lS4VhL0EqMXQWgr3ksTjP
fb3XKkJn85d0KIKhBSu62byr2vioVIlfptMmb/ovfGJ+5OUti9ii9DFw1lA0pquFeF/KJq3P/Kyx
A+aRele1+WluCpKNP1MaGpvIkzv88xM7sRTye7/icdn0axVEjbJXJg6OXtM/NeWhl7VzyJ4uzeG2
6OpTkjabvMxdJW0jX4w1pzNqDy7ieS6Po/CAbHMjRzpDQLnFyiZ/r+UZtbeQn8R8pMzjLEHR7quV
+q7ENU7QrUt1ui8q/cnKhA/sYO4qY3YKeT/H006LZ4/coUtZUjIKNbFwBTyREMonc0+hplpnzfoI
KexjSzhFcuSsWgIXdICmlzhWFj0b5G3Ujf6WLP1WoQbJFPUp5uwqc4o4S3tqdZz/des1CSNCpmpD
3pWjodh9asCs6Xs9UNXuRG7I10oiAPkA7+JkWJzoonmuJeJiCX5VIN8M4iu5G/u2FTZjLO5jIyUs
RUCbaifKY6R9aTWOmamcEByBt/C0rO6wmLR5qR0u43ZoDLuOaOMG5njys9m5VXq/EincXI3eB1Yj
9Y7Aq3rmJMLSyUsH7d60okCdZEJplbukmj+SRv4UiMbGN9tusx8ZpphKIzEe2IuhGWgl6OOAVScF
82DFtNE7s9uTuZI3wNVRybg33yk9NGqZ97ug/qLvfrCk8aBjLsrZbdqNHF3rSd1okLXwld52kAkU
7G/rbNzkagd19NIpn7P5oiT3TQqmltR4/CZHqeR0S9prT2kyT+Y1JuPSJI1K6BkYNZ30pz7u3wlF
gQaZGuq3m/gSnfz/sv3j//j37f//evyv7Z+0JwmGOCoWmCm/swyJzwX+woOEXReC321r/sUytP7g
Bl4LWBTVw08C4i80yvrjVkrcpI3sYXD9/9H+/ydJ/Tc06udbRyeMHPTnS/x9/xeleZKbVlm2NdhJ
jGuYqJWxa87hp5kxrWf3a5MPdSwYiw/r2yJYd5Qt5E9nbgzff1oaglOeQ2vfjmxHa4/O83FZmhdR
TQ90MjtFSzM/SSDhAZjguCRHjwhFO2di55asOHMrgTggoPRqOIhqCxSjE6spwZbJfhDP46R6bzdi
56Mt+54wiZwm8YFNoAWy6R76wvKHod7mqZgEtTo9QjR3hAkwKP+Q0sZHc/qUxut9FeXPChHZI7Ha
BE6bqZ/FhasU61nhgh/qCwX8p5a+93ILC+Gh4yLSM3GbSSEgBs4pG01nTFtqV4z/e8DwzGmLa6nD
jUnJqRa72enlegTK6DGr7I7RKHnhmLvZkrp5R5bFsL2BUvqzaQ1gP6kz6upZix9GqeLn0Eyt32pR
EBIu9h8xO6ejJBsTg8Ze6JxkbF9xA/6OB0aofbJVikxzLYWSo63nsxyxbrF4pMUPKdHwL4+1ndI2
sJ7maVOq5BQPRXpcV+W5U8tgUCP4G1rqRVP6XDUvsUY+zkCHhvuHAv9kYCnVwqfERIQUVgKDzTVK
PEVng2S+WdMLNcoIApKwBHnRLLvUMzqJPsSYAosFvRoGBvBMplnn1iq9kDg+/Jc+pAJhyU8D9BKr
eiagtQX4El9aAwfrApGIE439tQ1peculFl1cFp+0mYT6JQoKFWwmm2+uZbGmPmk6PvbjK/p0MvYs
V46KQ9dUe4s4BwJl8CpPz2u0+uW0BuS7bMXScmCy6gWZhcm0SSBpCsPLrCkDeRRyjrkBjSvm0I1r
xofsRrlUnqK13ics7/V410EZKjAYsMUVTi0kOKfrzYMUJ7qnDbBCcCeyi9R8H4X7pX8MC6a6jdZC
sLLY6QkqSOP7NRvYY8fxO8vEwmVP9/LSGnbkAz4p4fCQdcVntYrwKgat+VOZ8G9cfyEKoluSDf5m
NUR/B5Hw/89etLD/gQv9l/br//X4/6y/LOl/YArG8sxK+ddBwM8byCa/0SXRutFN/Xf1VYn1w2/X
QJxngtDflI6/Vl9uotHD2ZSWjg5N/kcJ5ZDKf+++/vPCkY+jVkcHp9+6s790X8glVsQzS3EsbJGU
ocDiVHAS1RaOzN6ZLVZuB3Ehsr/gzR50jyudJSX19jDGzhNQw4O1IfPlXgGokU85nJNHRfdW0Q/f
FyJjHJ3KlGhk2n+SsW9x2+G7tQGFXbvXRHxXoZ0oZ+4gHgdc+iV7PgFOk8dd7Llr63c7YpjmE4CZ
OxgOEQ4bvPovS7BAa8TwZ68/JoOPQTaPrF2IiFS881l8Y1bKM5PsUEACupBvcYhwwVi95R1HqJsp
lPakLPuKwBqQeOGaf8mrk5Hzc/vSIP5IzNLA91ySnj18R4uastupxz3tVPiUvpSIPsgzN78F4ZbF
TqB4Cs08PtYDmW82/RPEn+VLI31afrDexy/y0gVSxserbjmh/BaXj0vlSeT1jjvIkYMdyZvxTPS2
xZFRPyr5pB0ExFviLoKEacpv42k5ThcWElfrbtHbyxckqGy8Ll9hfBDqj+VL6ewVkhd/1QWVGOHX
oV9uzsKT7soP4haES93NF+E96t3bXUmFXs5tdx5e5Yd6OpzFr+mc19cbf0plbiPCcXRH0ele14sa
75ezfkjEvfCuH7hzvmdbCuHVCE/rBUQzfubZ3ydw5M1n7xH1zSGoQLpXjuN6AR23IyK6Qwg9sNWO
TI9Pa+OPooexOOTu4tPclN5ynU6dERSf4329K7121/iY9MZw72KymKvIbXeMcKbWg2LPPx/b3e15
NPzFnTmgybmud/VOPeQengQkJVtPycvtmcKCBOSOE/Wt+CSDKdwnQjDem5vlSobyfDQ30wlw2NzM
Qbgns2+vkJWMB9KLPgVifBR8IOBbOvTtIeN9J9mVtTM3BVgwbMHiNJ83y6VNbTKld+tbyeOyF+1R
59kI/Pazl9LTHMWrztHr+3TIvrzsSwjUxKYOiSFMJXav2/UR9O3P7w1EeMF7I+dDZZRr5/CjHo7j
O7sst69PI4yrg3XgOsyela161FFFcjkJdu6gUP9myq+nEEb2BDKItnbu0Anw9a9G03SkcCL+MJS9
BDH/T8s5yRTK3ye7jG7/9vhf5bT8B6IcqOX4daPAoWT/72RX/gPrAUpssDgZ4Y7Fqv3fcppKmgqb
nQU/jZ8g3K8F3foJwukY87Ej3Fyd/kkaq6zd4LLfy2leOv67yMmxqkG18/uCTpORYdA3j1uJyq7h
ZLMTSf7R4o6b4SKD3+upqyVfzQvieV6GgViCnmuryR9I0LDBiU+CRc8/LYE8tUFTptsllq4DkQOV
AR0I4pnURE4FcwL7X3uVuSYWYiGi6mCm4pX4ME8eUF7C783a8i5l7Fpra5DjGBmYDCphtwD0mHAi
/KJqLr3QBrKYkOEA1z0qCCEBA+leR5E1fRGow2P1h7ha57IXoa1KfZCo6Xa29N2sK65QEXieYVwq
1VetT57jTLCJyfLNW3UPC3pZEcKq0JBQ1yyCEdp6yYTKylhbov5x6SnbEnVn5pmXDdp+7SxfZ4Y8
ipLbqcOWPM6tsHSENPYA7iQN2kkaP2Om+DyQSJkvx0RMD1P+3ENMr6FpdEK+lVJUuDoCY1ny2mge
3Lxl+mjo7VcKS49E3nczF904UffZ/IoJRdAQmUSqwonePNf6fUl0TZfBk8b0b9kRmwiuYsa7MnEJ
hfskdeCkpAWszraCLPMd5+OzMpNRGJuww8UHc6xO6hS9Zu1MAyK033NqGH6R+VlhMGEClmfcrIDz
iB3LT2fca5N0RzQGGh1xH2rqIDnZsCFsqNyoGWNXcdqaNdtUsXR2hX97UvhtNQ2nUY0CWSD8YxiZ
utciNMKciLEiPUfV5BkDY4byKIWdF1WpuwoaKqQUEeNHGhNON2svIj2D0X0scYq1kNLw8Cx3hnYs
T2HoI9m9SgMMIiZCRizv8zbdEzQEfRIWlTI8ElcUjDphGWVWHMPRmN1eLTw1Np6t4hrr/WnNkuOs
FmCg0sTeDPutVYiqlWc598dB+8qqt1G5ue1O4dGyausO98hhWxXaXQhjSY2YL0Gyafs7Tcd1OFzg
XqO9sNbRjlZMa6tGeKxgnEVCNdNsmIbfthUZHibyJkn2S1jlph5Bq8wd+Bd2OEzgOPNzZUokGBiJ
T3wb3+XsTeTpvRi+Bqmz4/FhbdETfYwrzKV0k5h3/QSxRw/drDqvpB91HRL6ZRuNZ2shyEjeahPY
TvNpLC+xmMa+atXbDmGaKs5BtWrHCv+cYMFmJfqXYyootNHrqgZLq/i/bALohH6r6VnGKc1/f/x/
NwELSSSGHRZGM3/SeH7NVIBb2DwMbjF4BvW29fyK5BZvek/cyyD3oCA2NW76zyZwm6nwNHgGY0FL
L6Lr/2QTMH5qnn/fBHjp9DIKLxLa0q21+GtVHzLqbjtIBluLCTCEdtyQDn5d2aQ6vpQF7b0N6NqR
33xfKHdF6wB3TAH3pXC3tAOV+ko6S/wgV17F+D9xR7ByYtQGrqCNfKc/rl/R83TrFxx8mXQ0CURI
bPjGQmQedDwLXXigiX6dBK2LHYRdQPmVUFMGyB+hFih2VWz7V/moH0tK2b20xyviy/AJtjy9qTtk
JonTn8Xep8CczhN0S37XlsufCHaGabfycw7LWZwumr+Prc3YUPksbuys7svdeiVAx6FclPo7LB8o
Ev3G40009XWc8N2+wJfhkcneT/b9mRk1OLGDSku2HMgA0zHZG/760PHeRS/ZW77U0fFA5gzoBpBb
UrPXNlRrH8iWVC5o88w4SLuM7P6LlKcScexmuBBuyVRqik7E6gBfmG79yjMbPoFDxwYdCdpCYq2d
4ZLxvckuX3n8UrrDxfD7s+IqBzCUbJ8Pnv6U4arhY7GAhGcr7XFM7S6DEvDxqQ7Lu7zF57Kzh0t/
qF/n7XCpYdvDaLJ59fo7t5hPli/YyoGo4cRFQ8BrzTERpwQ/cy/+yfvXn2gdeFetA3sCgQ4JhSPa
BAG9huLyqfDzeAss+cK+HLyo3PHkE0yEwuYp1HdM/i+85tBWCNxz/WyTbWLnRAjgtfhMnrsIkMau
XsUH2Z2Pg6NsNb5IxXo0j/Fds6/2DQzsJRD5Gv10O/pqIO7qgx6UWzNAoebeKb7ia77kShxGADZU
DEz63H47u/UDs7ON6K3cpriGb/lRcCNauEnPWRvMl3wPBuVLgWrTMR6S7bqzo+1NeXLTTZiH4kV8
uBXqqQ1lxnB0J3c1ojl1+zQdI859yL6ir7Nhcj5ke/OJj4mTgaMOZW6jHZJ9xjkkeyJtVXI7Gabj
+qAcTIi72OdS3RMLbg9P0rpfjkighgtHH6cCTrYTtmMdr6ziPSE8SA7yNTl0vnpd77tPQjqjdmO2
Hrks3Sch2X5C8UUe4Sd8ILBHQXf1webXGHq5RBr1TRZUmYhYfk7jt0XzAmEmDuGSeHN6XdqXCh4u
4gsLsXSQsEkYXr96aR009U0OxP4L5BU60SEfkfRZftzbLfwouskLxUGsvjGw55PQ75Vjb9iZ4UkX
C4aM6HX0euLtFxcm9RdzkEGxz/jLZzDvhdtBRV3iqegHoA8CUHrdsO0UG6uYnx0mV7SCvhBGeyy6
g/VF82lp95mGvCR+NkmlnD8yfj7SHZTY4paLqvJMmlDosly8kJwQEEmetVsOM/oLz4Q8HkMes8d3
qwwwBZUYnIanwXWSByNA6HYvJ2gyIK3bKdITJD0B4sNDA+/OwUTmbkQtgrSb4z6dDD50oQpIuG1K
X99Uvr53pKDa5j9MA60L7sIotpDcpD7tJoy1+iUSnzJNdYgCdGrDkW7SRQOeIGpl3yRg6xylnCgt
Kb274csgXwiBCcx4QOk0B99g9YFH+KbnJJ7y7kFvCfdkTjUjmlx/LPFhShD70G7mHhn1UDeO5p64
NXdSSG8+UKM8NtCz/XAP85z1er0Cx97wGFbYngN+GJzBASOxNuKxWVxQEyAXVsUbULMECOVZvns+
m501OoAr4Tv/Z83vE7yDfFcgu3pXWpdaCOCy697CusUa4ejKXSrYgyMNXu2iFrVczJRk0QtJCObB
r9EHLXJtQd/0+S77BW6W8T56jp6XC+tCsR/BzV0rPhqH+VTNF55c2A+9DS9d3aDkdpS3AKHSCVp0
9mB+NttjaCevyjtpMPtdutM/NmpvZ9fUQyl6mq4yfzL5uws/8u9Ud35YbgP6fRezXJ/zu/K7Qnvh
5IMrnY2GSTw5jv/mHlkVCb66eVViHEO7+j/2yDTJfxNsU9z8/fG/yiPpDxxy6WcVPLX+0wj/Ko+k
P1TKMZFIKKoSumfa11/lkfQH9GbszimOcHP5G+UEfffPH3fzXcEz/J+UR7yMmyL79/ro9mQaPBa8
5Ci9/1YfTeIkNKpAg6M6p4/Efnh4iOwpAJ0JjI3qFd76oGJXZOvvqic9sN4D+aFpZUtmm3xFOOZN
QelK/O+jsT/eBJQ6N7WO6FSoZGTngysQ1FJ0iukwkTdLZDHKbHP4jPYzmNRF6h+m/mm4rDiaR7C1
HC70VPBj+UsvWhfZRxl5UA50cbeekiIw9EfduGowPSSeRoA9x3oFTZrUV8AzkXW6iP3lIl6MB406
zTPixhPz+rMRnYmaJX6Z7jrH+NCeE0YoUPCuunoNk6+cqPfiTm0PKgPyLHnufUG4p4xKnqvySFBv
krJP+U955nPZ6o+5YMdsXnoWHrvpHi/5raA6UoEIjLDqvVG6MlHV42cy2Uzt7fhDPutfMusOtdYZ
xNH4kVIhAk0eh+NH6TZoHmNUepoH12wfofrtXi3sQOQ3HQZgwb6pWRs1cf/UGeLPgcQJ3Zwd7aSN
tR/Phh8tm+4udPNn3j9RqVeNfNU2eszjc929mu9R9Zwi00YWERJ23UEPrJ2G5LpHCcZjx7xohqBs
t59xZUNBnnfsq0vQwkB8Z8qthdm2OC7jRYsQiVRfilvUjj7bISMx9QOPdOkWS7uqZG1qCIQbttDY
Oob7/hHLD0noniOxDXLyXcgmOqYI182KuOIbgSIQ1b3YMPhJYFrayXyq3cGZRI/E0mw/lw/Nrubs
mmPE23Z1j+wbrybVD99Q8X+GCpq0yDXUjzpXHGBnnqHnFBpsGRVbS5E7/vytBmqQbwdPepl+8IzH
9aAcrD3zIM7fxKK05PCZl7XBz3V9bF+JeJYequ6sE1lMgnZicPAxbDGZfyVoDimqpwsea3beFE4H
M6tF3S7bza4HJl3tVFh/3km6zl/JfOFCWcaVkdaeR0oP7auSuOu2KXdh+8Ni0IptyI27KdhZiOKo
DpBxH4vF1R0ToRZgamSvW0rUDqB9RQna0qJ7uRp5Y6I7cnykGH8A2Wf41p6m/k5PPHN00ksBzrDa
cgZMsmMfZQ5nlZ+Bg6xsNtHNFR9pQ6yAmxvOTjnK2LvYPeg6ylR9gz0A89AGo4XZN6ugnTs3LZ1p
9spP1cM8r6yely9xC7A9cyWzYyJTq6CkezNyNicKMABjP/RJjUUQJznqS7MVgnSTb3pHNk4xsbBC
SmegKh4kidxyQ1+H1CISIz4XB7nZ88NoKoT+vgw/K/1hHkfgEicNHVNxv5dX+Rw+CcXjHB/55AiH
zepAMX6EBsUoGxl80EHcU4VNJO9SFTP34Io7qq9zjco2qhyVA81xVu0ZYtBMZPWyw0llFJGWmq8G
O7gXQRLfxIlvKs8wtxSMTVVO/O1q3HNLvzcuyWP9YRzDr/pZPVOwvEr0KQArEpnL9qwGKFcpYLg0
1WDByzR6BfNJEALSqV2oYpNDw6X9WdT3oIrCY7rYpfVstQfhkQ+ph7RTwKE7IW1PKE7MI2VVg5cq
FjUI6zeJ8fTTsKLxxdbjCFLPCo0ft1xLKCl8bFr5hbRsdMxrKD2VKT5jTuK2Hqx0DKwRzZ6aM0qH
ARX9lrHrjkkNTCpHkh6GxU8f6U43hod12QVn34YBdGfLX2eJWQ+NLloFemC4LRD2PEV05vgUMhKi
YE/28Yeob28Qf++weLv5Rntc0YHY0u6mmZcC6T7aZofR6VF53tSdoqsg1kw+4rvumVzffcOl3wWw
a7YgT5AUP5V02z8hHzhIiNNnb7yTkXfPHvSc1Vm2nEob+UNPXtkZ7knJuOtRkJJJTNOpeyruQoeV
LHYdUriTnRss3VyJETlaAfMtehLv15N6t56UB8ZxRhcyDuFaWRR31u5zjeE9Im6JDYCTnhMycfmV
UeClAQqVA4hhUHmT07oQytIDgSfByB7ZBbL+uoh8IJtm2YbfxlftVta+YZWlXjdYZc7VWcRkB+aA
PWxz6bSomP4+QaC3EbuEPwcc4MDAejKq05Y8n/k+FbCKeonRs6bH5CE8NbgKiC+JsJN2CTLPm3zt
JcOGocakYPVWT/JUX3PIcsZ+QeOrdzCXlK6LhcEHO8CGcY0w+/E2PzScdQQu39w3dhGh8vJ99aNl
wVdz1xxUSHLBUgQKdGavVz2jD4p0a9FapZlTDZvUcoHohD7f4GApa4fshe1t4Zo1130s1/4gH5mu
aQ3puG8MvsLRYaMupCveTpxSjKnWx+nU+NJdS5i6/spzTSfrKdxnL42PioDBEQ/aF8lt5pSEMciy
W5v9aRYBsEPEoqoTzXDH9tqBrcm8tPAb5I4tjHTwfc558WBZt3UpA4TYNtEnLyGfuddZlp4rP5n9
DIuN8olh2ljTyYSfMqwRtZ8cQbHL73h2WpXBFqIQ1e7vzP10Sy54sp64mhxTflw2qGDlD3Bl05Zd
0oWFY/KqvYu9g+hp/K5iW52+iVtG0XUd7xpOaDY6xLYwPDhF0f66LWrfMjDcL8NVtrrX+vMZ0cR6
zV8kBf8wzkSdNvJ9ZG5IKdQ6+IVw6clftJM4GLRchf7tqIZbBpQMJ1PI5hsFRgQuNsJTN2wSkqwL
IRheTQ1TEAxi2Fe08IWPJIZYc47lDX8vhGd7WnRqb9/kY0S4dZqPmsU/mG/XdqRvwn3zWik2L/uk
0BHKh2XLNcJtpQcJD2VQucP7rL90DG09FZYRzhjnZVtGgN1uqIIg4K28Tfd8nqm9a3fpvvF//ogk
9Sw8BLyWA2g9LVfrabxYHOFOhwVjA7WBM1n7MAwYHhaPeFjyblXH+uZEudmKOLyoCcphkHZndd3L
fu+sMGU/GaJq9wIkQsHuKAdxMwu09/Ei2psfg40dAE5on7FgpxoePtpLptto31tq1AEPto0yOcyk
f4JYbLXiffIDt3XWJCQV/4e781pu3Eyj7QsduJDDLSJzEJVvUIrIAAEiP/1Z6GmP2zNzfMq3Lrtd
7VZLokgC/xf2XpudJ5SEDVAXac3vUFiG9ZZNO7AfeUVfWA278YQVlu28BOG1M/yKPi7ViN6gNo6I
qgFUJLbggy8FV3Hqjlzib7mO3Z57QB2ZLtv/Cc9C9ySsQceFiK7b0Y2HdY/+PydiXnANABrqgYLX
vl03XT+sWGp21ROSbqYF9uMnKLj/Y95MqVM0lRJesdPpXWwOTfcZITJkTFJi/RM6yxlF/6hxOkTH
mz0qbvTW+ziSA83eogc41F7jqkHnVY8PF3n/HL4yCsM8Nm7OSktVxgWita7MmIj3zDpz1ZXpP3xz
bRNrad+8KZBeQGKumj2euRozMbfX24rf3d6pDy7i4aYG6GP5/wXawzksOTW3rMkt3kfuOe/GuvJu
h8HL1ybwC4u6/iU73N6GIEMVwBoFvAcMoMLNC6c8NZ+yc6weDUJXn2fZVek/gBUtIIXJM8GueMJK
vgsn9+Yld5BWryfcSuO6WTPHmntP5psSuue1CCgkLsKQe2HhymC0XY1ZKCBdPbzHzO07JliVeCX7
dOB5YC2O+c3q8v39+X0WXLFc32irqyPRR3fJJ0cO2YNKtM89eZX56ZfyIpVOHGRATTo/3mN+2k/b
aSuv2mBZo/M+LoedpgQWmmLrTU9ctAqi6CMFnpEs4P33gWE5PdQSzGLFSmEFTmUVb/ty0yv0KZXd
skjnjPvHtuxAzmidVUNBXgYwkub9r1p2IJBLT/+rSul/fP7Plt3CJAIsmm0GVy3Eczrs3w3LfIim
nO0IMFJVYavwy1rb/I1NByZLAkOwcGB3/vdGQzF/Y2RAM7903wRUsAf5D/bkX7Eof3ylXzv2nz86
K3TM02y1TX70XzcaddxXVzGKlI0wWJtoyE7XroSBg4dxB8Rrb6BUNLXXum9c1pOmLVX1dGhw7aeW
/CXrisSbCRROMdJ9deN+FoovNb6e1WpO1wQmbvS6hqV0zSv6PGXVyOVaJEJOnI5tiIZQkzaVhSi7
RKJRMBhfLKXwYLTIuhvNcp1PHYKnaarOGXhFq+D60oXEFmEM2kQl2z2OWKErnKngxt5Do6afrnyi
3461TnaNekvIqoxTxszW84AzmBEIEIV0+pL68EKvt5XM4q5Va/rtUjLtTk0wZka313KWuwCe9l1+
NV77cHjW86bZhiRoeASD3JwIiPoa/rHlD83UO9HMZBuMHmPJgsonZDOe1y7670FfV/N3f21Bhaff
OSPkcPGwGt2yXUWolGro4KWUGil77PrpMg1Qn6BcVDrcnfQGCYVhY33djGp8mkppb94EtpHKJs7O
qlreZb3Gi1Iv/o5pl0Uf2lSvpCS5s6LrCUeyV5jF2UrOPe5dzjlMfdv8WpAXIpX2YDRrNcNrPC+d
d+YTC722xvizGm6vVXtGHJzachQdMUQjrnSNxvBuKTv+m4I383ZviT09fcRYuNkVleLmV9VRyZBq
UNkITW0T07ISGGYj2nDDWcAnZ9w1VdC35lHQBL/F6pPLMQaZCGscmpwCJ3w3aaB7CLPA3VrJ/aYc
ej/L78qsdoryXi9TtlfMldPHDO9eLXTRakyHQz/cvLGeL2aeY3FhqiTLj/PEeJ0Seooog0P8EW30
OebI62jc0tja6vl8ErSBk1wu3UlHdZq3YH8PUZmtq25jKVdHRBbRV6G/vFnLUN8qjYHPs0ebOm0S
VYZ5bn51JMlOGoCtpMEhpEsOF85JiVXc2mlQmPpTPWkk1ebntDsMHEDCZ15fg1th7bCgoiJmYhSt
uuseNamN69Hu59BOGb23IXbURvdnCu2ySldhj+N0JBXLeIthZyhpgtBWDK6t6irI5JRitEstuqsa
yS6NxWegdisD32jHLg7CnTfkE4c0y0o6w7zt3hgvkl2aX+qIynBkENNb2aZqGlDUU+pVubhPa455
mK89BhUCme2u5Rw2EUXEtVPB1JtaBIg1cKR/7InBBlok6oFIU537M+KjvzwxuLuL/zXk/a/P/33I
K//GSQHIAg42N40f7M3fh7zKb/gMRNECWm38697/7yGv+JvxIziR0+bHp/2C5RR/U3WV+/vPxTkY
979xYqAU+a8Z7/LQQXvAbV7Mj/+RSWAZ+Tz01SytFYuVVkHBewMT2WNWx0fe9ONmQl+RZ/OaDAGl
9pTm5qdyBa3yvrniLU/24S1f1WbxHmoMWPAPO/GoUx2/jIXsqdGwZVGix/REqgYwY56uT62ccIk0
Yra7zYMcNLemdLB5hwGWOwBYpYkMpkj34g2reBFBXtKtbKfeGj9RpNcine5qvU/Z9xRYpmqI+rXb
C6Y3YIt8q8aDIcYbqwVnF3+oVP26uNiD1X3UMs2qmlMZft70YoPrHTlSpHHfbwonTaJZZqOm6oEh
UKQp5Wq4Ai0cMg+EBYb5p9ySz0X3LZsbCeOaRawShaVGhk2jdMdBK+55NW3+LrMeJFzqgOoHH4cT
y8hyGohjnflExJaT6/U6pVo1Jukp0hs/ujLEMpgMF+x0reiZU+dhbKODyAaQmEI3FEmcBgpPryEJ
h2somDxxjM9udz2BajzpvVxyR9jWlvJ8K9voXlTJCAejwe69JxlUAq4x5Q9TeC/fljBJzGf5ru+O
adoEhvRqyrNvzKQ/ASkJL2ZWn246OpuK0aICSHAAxRhVcMQy6QaBrBcLT5C062MZx3dFZ7ILg8Zg
q5OhEtBrHQyhSL1rmHMj619S5p51Zto5rDzjKyrO+ZA4sX4Z5TQou5dUu297BoqD5iYhfnCxNAL1
aqYfhI8z34yxtgw1L1lZyW3mhu26EkdcULK8bpbvooqFFZh1kW/kCbBZ2iLI0K8GwrjxjiApxVM6
cJbaUdRf8kF0R6K+a8aoi12sJl/7qNWysM/G1M0i/T6+heKeFLKdklb4Jmper43eC4GIc0Jh7Gb1
OUabLNTuAaC8j/F0nCeLrYZ5d1VAPZvXhpUuXLnsthLL2xfkCzsq4TyPra/FKHWxJVpgbg3pKatp
IsYZHsaDPlyvnoVyN+oxPtSfSFEmd0Rt1pk9YmkcIAe1687q1agD41oJ93U8p77cQA4X1BRhRrIu
NNYkEhvvRJf7u6HMKf1bnK+5Gsq+kFnCpS2WNYhZuGENuO8WTsGtZOmSKsYnlkbVHaUbL65YXOZk
YCZAJyWNTP56YytNm2riFVTbwxz2MGBV7CLxu4RftQL+oPXjUmQQrG7YLe8xVa+RdOTnrhTceubC
74m7YZSqjOsbfWGMNYUckV1ICi3AqqvgDsY1sbMr3LUYn0s8Ezw13gCba0lUeV2cm+50e5viJ7EW
7qIOB0v3NN5eCgQtFu+Z7RTSquuZsQ7VjLc1NtKaWCqzObQ31clCNrvqqY5zb+rjddtbq5IAvaO5
TNwNisryZ6TWP9LCoZOiJhoSeHRLIQfir486Ghz1z5pfQpD/6/N/HnWIx34TDfS81Ll4Mn6sSn8e
dcuHJJVlIqrfHw66P/aZCk4NTkGSKpEhcx7+CnRSfuM0JtyXB/sv7/3fOepw8y2i3l/2mf967OjR
FOhRRHxbi8vjFxfHFAnQi2ItO8Qy9wOW9qD8yjXAMqqiW+1gN6qAuHWQLhyAYMKHwbT9s1lrhJkx
YL75k4jo0G1ar5fdCqiw7ArAzlRcZk5GDwB6Mwra1ptqR/8mn/zKSHt2YuQIDL6SZQbxnXH1JUT1
eKh4kby0n0lhszRS3/oTc2JEpIx5/CsDdEZpuAvue1D0XgntDz3LfRkiryJs0sEIyshiBCwDIrgG
HOLh0i/wMpvXQN2EQT77lbHNhjdqQTspPU51CaBk4kzfetC7QrrLDm3sZdcvxtr8pBLO2OuhtwId
3BRfprLn2woeml5tGSH60yP5dzVTq+LQ7lRAvXCWSsJE5dvZWIrnN1PZNGFQ3433+uN8cwWIgy8I
sJSdgciJnxDs1SrZoqsyfHrCjjMtfWyeEFI3TyCjS/iciJu6d3D88kgoznKae/F9I2wEIN2v4JrY
pEnPRbUtqJiH77nBw/Hcj5cxe72hJRM24bxOyuDWv9XtO3U8krzCM8/TNwSDDKwdFCzwjLfVWQ+w
snH+ItxaxeubBx18X+7mZ3mjbiTfspv1wLc2jnpwA6B/KNf1Y+9iCnEV5FWSP/sTJGmNEX9hb8WN
wSoboNNudKODvJl9jIs7yTc30SpZqezE45cRYJhrBulaDBRUHPo+e8SbDDNSLtwY3gHzXM2vvjUC
Gtli2PFeIw+ncJHw7Uw7eTY5hFeSCwjIZ6Vms3Vmb42XjfX5skgv7PPl7bD5fn7uYYniOLcZ4NX2
8ysmIXjXxcF4ZnGPknkz2+/A1Je34vQ47mZ35J/wfN0tv1Le+97kJIebuNY+5M3Nu3kIoZiEtu7E
d6Xc+QA+gkBw8pZHIaM395M3mJuPgLttC8Q6GD1WqYW97xnJ8YbE6XlbFbAtl2rixIDZ4wn+XhRp
6OjfBk9ifzI4IYsW4nVqO/kyXzBR8W/xBWR8ZTIO3cbs3d9Jd2Bqekz9/OZYxKC2/BlrujiD8WUn
jEVbZNZrgb2yumKdz29CwY7OffGsdzjqkyNc8gadoO6wBXBL93osj7eH5DU6s8P0WPARvQkxiPKK
+XDAwj3xUj/1+UAVjNsUsCyNHARf/ceGXXWjdYcnZiPdqYjb2LXL66KHsKsdGKzvBgkG7UL6zc6l
jxJZxpjZuj8UYYCKKjfiOyEN6h/Nz6ba6GtJObI33LM9RBeB2VRCXel2HZfnMcc9jmRgxuFos+tF
5+SPq2JvnpLyjlVMFW3UlxiAr+yyNlot4/nGAcvJP8UFoEN5bpE4USMfJI/giIOG3r70sMioVpCa
lEMIpFAIOeWd8ogdaIU2nU8UnywwmLbxIiQfDKK7bbq/OqsYEVX5bOykNZJEm10inNXWh3IUsAFy
YVbQVCJFB/QprsStfPSkM8WQKtn9ZuGPEIbi3PwcIgQVk88amo0EhUW5xQk1yAfhEUTdfGqUxdRT
1l8abNNkrY9+OrhMqDv5qUwcsdlbjD2xRkQBuFjsXqFki5Kd7GZU/q5ar+Zl9ZgxE6jcBHwcmn7p
mJG/gn7NVbRgRliOewHeqK09dV8abzRm027TPwjloUCv2nhKzh0d4Z2jmJBGbCC6uV3cIwAbuFmh
IqO9d/JLckbNCRH8SF3umhiMhntzzWvEfOQQPyFOR7xnEp/2wlLm9uO3bMT5zeJ1Q4u4w+u2Jr2Q
gcZtWdog6+Pj7L+w+SW5nXKlsCSO/Cl/4ZkaTtjD+BflFto0BCJr/jOcxrP11qBo7c6hn2/Huyjy
JtFvIdgDAZcZip9YvkO/5OtfUcfRcEDD4z3R3AHlM59mdL2+LiE05osjk6NMQ27C87mWXjGlteaT
8FgVxzq/q8HChqvhRD0L/897eFhcXO150dVdNVRyJMrsbhvxNX8eWoZxeAZZ4LbUzIxh1pHzNnte
dW8ZsJhWNFZoyhCZGWsmWVYwevXJRONzxGnOzcK43NgAmDzKFXkKyJhvtuLvz3m8StVDnp6AsxT5
XunX1/hT1kBTfCw81zHQ+nXdXKg0ZWiAnMcB90e6Pe8qfE3KSuJge1Qpkb2Xp6flKmZ0CfQcIWSE
mvOoqDbbCnDG48unyt3yqUPS0TjETaTw5UynxRDiLpW/x74ntN+URzJ1jNJPopO0x+gj4Jyeoavr
PkPDonavLOK9JFyruzjdq5WHEqiQT+j62HRh2yasEroXET7bDIzDyfyIkATDsYNV/tbFHjfL66m+
VOE5MnbqaczWAkbwgvscyMjA2KT1YVkpdc62INuAr78ZX5sFV51vEiaxqVuIB4VFAJaLB9SWn2Tw
AGtkwwfqtHQSesYFxfbJ2FS4TwNqchjJ9X2GnMU2vks2S/VBF/Y55GtohzEViX4HtZblMwY8/qiR
gV/b1n3Tr8UbZj+8KUPlsq9Jg5HTVQGjt1lJ7I7LGO8fw+HdywRG2wrqtbHRvrn1sNjbia6Fd8QK
QAvG6Icd3XycMWkLB1GvXd1nk5edDEKQ7tK7Ybd8Xn7Xvi38aKqv95KoC3/YJk0wpMcSWEuxT1C3
cIB4E4+w40KdrPvo6i6Rh8Kp3A+izf8l/MFDciyRNZZ74aVE+WqXqg2Ks8SHMqwE4bukAR/W8FGQ
r5l2dOTbPKF//S6DyCW8bXifFjJwyUGF9gs5pzdsh1XEzcZhuvHCTZN3IP+1XpbvyCk03AsvA3/3
5Z87UMN2TdgckV3IJpdm4P8D6iCr9k8rGPV/fP7vAzVlSe9a0mbxK0LcWGIM/xio4SvEOEJUukyX
r/6xglGl35hOYxHHqMJW6Iff5HdTCR9ibyKKos4WhsTnv2UVB/6x5H390mX8fOyYGGGFieoPf+Ov
XUY2qUKvt3Bju+K73IVYpiPrReVAnQ0nY0XCFC00BIQT8KoChgNz+lA+gy53eqb3X4sOALRfZEPi
jm1MvKy/Zc7nfKM3QQbuG+UCO0dIzB6X+IkKC4kwghOZKjOnyXAeAXJz++KuEEeb3Il8i61s8/B9
PlOvqYFW7xsZlZYL/ociMFvNXJuRKymeqF/MgW0uBgKsAo4FVn1wlpozY20bOp/5Hv27/ThQ804s
xi0qQzj6qDvnNU40Jiv2/vl5qUoh9v34nDYN2vJNNpAWp1+sfIctm0/44JvN4e0Az33yW+/pxTs8
PFy+P02HGsBt2PAaO+OkUAKiWkE2VAQoVUbCfKYTaS9Mt9pmRXFZB5rqSiPqC/t6B+IcsA9sc9gh
QFw3zEfOw6Z4G8a3PH4zyUprvZoIm9hTc5s2KOUOTOQL0iq0j7PNWCyh8or9m+pXAHA5KdwE9M/j
eMze2W8sArGtTv0t2JxEYepEF7yWD9Y633db5STsytNIEX3IVkiKtreH+QnRaH6ZHmBx3Q81GnyH
hJk2dmd2Lzcvv5/2C58dAiOqN6fYV0H1MEQrSmKsmiblLR0i8w8/fSHZR3lC46hzjtHQmJNN3stK
uAjbqUCs/alLSGm5c0nzlS2N05l+tDgSkGFwR7MZLkLmv1G4fGXm/Wxt4P4aiN81AJoAOoOKCqTC
68rBEJiDy1cHyDWq6NuDjMeLxOyp7D3W8I3moh+/TXfdj9d+Ad5b77QXvNYKr3XqVE+P24nAk8mj
yXAku3JIFtlW+1tAgoMt0K/07ug39F0pvpYb4QQUtJoTAhcWbWhcMIILmuj5zNxyuMtQ8Vj6IyrH
RejYOr3iWf7VHwIpw1owtNgKem2LMSSyvzIsEInmICNq3mV0gPpuPM9iEPEQv6lt0MZqmelVleU1
Ja4XY6VsWc6QgXSsNihkO08Qd2G+htHFKJJwhwLvAhdHWTOjytB56goFBIUQP2vuGsforftWPkRW
MNuZbA5CQrySAKrlZ5ZstDhOhfr268Nyupcycus9ErrGMXpHtTw4WwnP0XpQ9mICiQapJoOrKxXB
ACQPEAEPV98hzZSLHcJJfTdz2Uw48Ju74iW/C585CqligvAjvYPwjjem2lPKNebTtM7u+0iCuRNE
e+FQ8e5qkYAA9bVNyoavVNKd6JA8llyuXhKAR3F7p/9uKHhQqjxTgqoulSmyI+lzuIsdM1yzuaXz
+6QcrbsVazG60lXTELpD5CDWT9VYMpMiL/FyXhg9WmShBnYm6IH+0iYjPKRFSMDF8htAeD6OOpxJ
2WppxIYAigM/7O2Fl+qsXvRL+ii8ZtzkHhEY70QCePRduZVP/JPayV5yjGDpCzpf8+LrxdrSp92c
0ucK9bgdEAJiwYXHfWYrBkoxBKRAeNzBQnc8SXaa3SHwWVSOTpo7yGZmhVBEMiHOGmEKW8AVKJaH
nPtXHz2YCktKl2Hk3GzYd5JGASb70D417+rL9b3dCt5db5+I4/EJivhCjmHn7vI+WF73mCiR2C3I
1EndpW2tHXzkPEcg7b4qx1CPNG0RBikuK+VDXUoh2cGdZuaBPJ/zfgubTfau97PfEWclUieKaDZl
/awJgcwd27jnZjW/PAq75U6Z2Y+Y2c7arjsXq3kte90dOqDuYCE+trEFdsxi5t55543Ehfui7Bvo
PZEnPNJK5JPDQhsid+uowzHCGp7wS89IZFpNryoLj2ss0qEEzQtU73T05cyWQh9ldH+CP12LG560
6ZB/WNoqTDZco3y0qVd8DCtemDvpMxft1eeilsaTGa/rTfrMZ8lkezQbHnLvZltV8Rn5K2h0eCCU
8HSkbm043XmWnXoT99tiFT6Gj/G7hcCLfCPG9E/imqSVQ7mKdtYbqpgQnW/9zBuJtxGPAm9QQB+j
ebQROYv7VfTcvjZBGOJyjKeTsk4DOisCKnTrNbQlR1r6UxcYHBAQUH7mEz1TuUhtmeL7WrnJveFS
LJ0qEmMkrSMmGfaphterQdoeopYWHVGgpm3CBA62j/yV+n/qzsmA3nm8U7jt0n76sN0e5m39QPPo
RZ60jCHISGDBgsZ5OIFBwTv/OZOdSQen6eyAz9wSlgQmozgMwpmbQNgQqha/0tXxhp0feEkVJTD5
Q7rAweenBpzMLXZ5SqZPfnh+jupD2wpf2UV+KjLnO8NUZE+rdFOA8V4Vx0oPAGClIAiYvj9T5d4D
oDUdwrBR6n/QRkdsiFNwkdwcQNENOXuaSxw+zbc72vJRwy9uV89zwALhLn4aXsx7+nsBjeQ5es6v
LKC95JnzGFPWTImCjIm6hktqXyGH4866VmxSRGPBL8T5EA2jY4hfxVja0Xcv2TqK8A28qu6Y8PYY
7R/WrsDcKnMwGs5HB92Ft9X8otLsyPzKplOPMIzKJ5MRkBWfCXaQ7tK3jriPHuQlgk4nVSiA/3zP
LfXADHR5j3AZmDFGxvpD2ytni6gsZqiBeZye88f0MX5UcT9OR3ICmWNMax3oPpo73b1WyLbEnYYr
o2E+lz2nWx7VLXL596nhgHgg0FlC8v4Qp6RX4apTXpFq62gheR5BPMOo9jC98YNFRJiujGSTtg/t
uQ/0ldpdTPFTF5CaYBme9iK2BS7QwxT6eBBK5ZlgFVSeEn3y8qUgs/jiku2+sG6Q//MIDNpf4VyQ
QJfspNfpWNXr9kpNsQYYYJJeWByFLyK7KqaNH7zOOUenINHY4BNgpWTd3uQBCjRCgE7kmn4dGTDo
BEld9FswXcT7Et1oMfollSw6oX47qlt+KlN06+f56iwhVaX9dNstiT0h7Z70hseue5p5yiZ9bWLJ
4zTjvrDRHsbejcVAxr8nFSdznF0m2ekm+7AUv4ZQV/N02mlV+ClDke7GTPMaAOhgmZcUawwOXn+a
FZfqJe/WqvN+hOfMAA8leML2jrd6jOun2oYHphiciOL3sKZXFh3GE1f5qFSvKg5kxHgy80SnfamK
rfGlPPCabvhxbhyjl1ZdkhvBKBEiedsaazKCkKNXl/I87pszkB3CBnwQbavFLiffeCYOhpld5i6I
EVQPbxo39Cxd307Wd0lwSXgsSGTi8Da9pluNeyXfzslGjqC2vhbdJe9djgLZYgrYzHbcumCuMeXa
eKKi2L/OiFlfEKoOZ2OH+rS7nYSICKMAVbq5IuMn4BXIi23xASsoHu8gpI0BunvtAeGuKn88NOIG
noe01x7Ee2m/6Kn7ANf3wvWpfXYDH7yVx0Da1z4/PpzS8oqe1qBCuc5nMT4qJdXdJL/dcCVpnRiE
2V4Q1v/YzlaE82yQBWJJP6QZ2kJD+H8j0OA/Sn+Wivyvz//Z2Vrqb7oGRxq/30/+zb87Wz60mAEJ
r19S1Ym1/mV/Zv5GbiteQEA8LLUUi6XX78wcPoRWBbWiuDAq0ST+nf0ZfIU/N7Y/HzrNt84uT16+
3J/XZ8YAwa2UObwxuV/YV8hnDQoMvWYZpPSUVPkfxbdZ+9hkWQuIG961W9hbWwkYAGlPAGXSy7+K
MDhkO+moHK1LuYsO1x0Zm8Kl81pXPev7bmM+cKXfNnX5iEdiNvfi622DDngDy4/RIQSEt/cCpi22
Hu/GsuPTfJQ92WPvxKarXEpfdmrDoTnh0NcfWUBZPYbE8FHZLcJFa3GSkVWZUra/z+v+RElyR9iH
037GDgvupl2TuNq3q3apzlZgZSbyECl3t7e7BTOggjvgx7ZRTr40L9YWE9cXhgTJbi/Gtrk0x26v
rbo9HBmEEQqc5asP3T/mnplsqk0KWNEDoXjLsY8xKT3ALXs1Wz/mnqtpO3YOw2by5nXB/JKqzvJR
ZocdIZH6PcJGRlQ8fsU4pgzqiVlcXxm9+d0jTwf12fv9jOkPj1heHOXkjASjTAJsENa81cL1tfSp
z4ojHYl2Q4Nw1sw7nku+TIj3akEKodkmatvFVHYPWo3yogWYVk7sGz6k21sGlwIpPup/weY4nPDM
34nrmSH4M75GjVqcefZwohJDrAz+rIbV5QUt/i81euSv7azoSI3CkDkZNkxoyb1a8aXyrfDIH4NQ
g9XzJB3MnXkfkfk3Mqq0aISTBwXezWDThJS1A+2oEDapuC47BvSxN67uZ2L1YAFd1Ad2C3xrNDT0
UQQDy6ulu+JOWcPl57DHGcdAux9B7iAMire0OJhQcNFTT+m7KnzthoApOiiguXfnA2UVaYrXVbm9
rq4rdc2SdL14of71KwkSUhazBxiifR2ErcveSrDX0etIhPkayjjDdeMVGSzw5upTc6gehm5Lkpyr
FafqgyJ86fcSbzjh4hoxfVPC4FG3zFMouIJ5wmzBHR5JN/i2fFpROeBbZxRvfWHPgPJEZBr3/9zr
CCYdPexI3Lrb88KIq1xqLioxFjeTuVG3SCuW0osCDUsOroiKHQOVzZqdzL3yljM9dzX4bvOrTKBx
7syUaxzEoOBq+cCXFqtXOfSXLzwGw5GzB4sPB1CGWR9hYX/uzz+8PuGWfPorWkvUnfEO8ttgLkw6
WHQqn21kbv2yVDntWecBiayoaPz9/Nx/5a9LWfo+PV1re3oangR454g+jsKp4wxf2BdoMFk3mM4S
vnx1r25as42mtRQDzLirJZ+w8vAFB6ZHIOBhKfMZ6zIpS/wmWHZiiwFNw1nWrVFkrbBR2Q8yztYT
L7t8j9mw3eTbKODlANhER+Kyeym3C2ypW3Y3mOqG0/TJc+hHz92FAiwGi6QspiEVPPbzrC0vAE96
7Sfyoa0847E7CWyzPPD5n0g6LVgw7EhG9LMeFa4SPbA5YZQQ0yD7FdfA01Ri/4AneNDTfaYxzOPG
uSBk5GNTPqTC+mo83nArkbN6HxcALagmIRJuhK21mgGy0lSO7+GVZm/PsJvrmpE6QY3hG2nDSba3
pEt09YZmmy1UMhW5touGyJ60jUnBEPxjj3K4b6qGBAZQKANhRZX/ckhtgDHiQPzFJ/C/Pv/3oxy5
y0IustCa4J1nYP3HUW7+JiM65KRUxYUzvehdflr7Zf03WUMMY+qwBkyNKcq/j3I+JCLRNMHiSSYC
G2Scf0P1+UPo8suI+ucj5yEgqzHhuf4H/U6wphgsscb9LGw/dCl+FRR4WnkEJsJYz9G0Vegrullj
d0TEeoOiEp0wtoevQiJnQCckk3iVUSWa3BS+m5A9lJZpoPvjQ1Oko01wxwQVOcjq7CuZ96UZacFU
GzBjOkD3ZSkfZKFe0phy+C5zm5DRg126CXetop/0hgPQUE+tin+HhSzIZaIKr24uSWgLHqpCIp98
upnMDts69yuq1vT6KWWdb1k1iu8XpY+abZsau0odnFoeGCQ224p6DnkgAnlUnQhc4qR7RMuesM9V
mBQZc/c5ccXNdyVbUqFmgjb0sOVV5IrI3TWvC9VXrYXrlxsg7rHkhlraskhKAGe2alCmdeiKghi7
tcYttFAOlZgcuoERtx5d5Gtm+ap8fayE60OhWcwpymetIHAjqy/EnawKk8qmLxl6c+qls7zr2umf
W2MvcmwuSoVKW5cwseh/eWEiK1P4C79cmP/r83/fHsmksnDF4/pZLjD91+2R/JssE0doyCAh/3XJ
/oHcWHTaCNGUH5feUn3/sTziqlzIxNDURW2hcfyd6/I/BGo/HzgiOhZcgDe0pQL/RaAmpJYe5XIn
ra1W9dWWIbQclzsQM7IVA8ZLcvqxRhjQcXBENfiMw/sBG6RRcarPVewmavce51m/qqqMWWzJ6W6t
tDp5ujJxGKTnDirF+K5yXjVGdxLNHg3GA+/hYwsf0VIIK0mcUmCJPBMfqg79Sh51LK1mSr1+AweL
DvhtKMrvFoFzMUluE/pxzLypYY7bhC+DSUZGIpEqDS3ZSeXi8co73RdUZjbzTR7WeshUuq38fv6I
evQwcp+gDjd6DIQpQVIx4Hd7HjMES12H9kiopwe5XYU6EYWiL+J/UziW8/l2zpaEphRVwYzzQpyF
ddVAArHS+1YAqNPNpcRjmM5KN1XksMkbPRY/rObK5HxI4yDPWQXlk/w9kHkmTOxn6oaQirAorDNe
23/sifjj/ScDuyazTRKX1KK/am658LQ/N7f/6/P/uPD4istWGNLgQq3hrf/72pYLjz2pZBCwhGWP
a+/fJyJrW9XUZEnk1OOU4tr89crjD0Hy8KnY5whm+jtXHgfpn5vbnw+dxCgOZ0MmYOnPl56KU01M
B01aL8gnBtEbYk6G+B4wFAPwcGclfpjqbqGKgdFQfoPNnu17411vX8mcK1gEgYUQ7PNgpw/dfHe1
iAKqn4TWnaOVRcVqd0+lI28g6tuza24UVmUjRqujxL4EOaO/qOtmV3VkYHU9rDo4qD7dIXJJjXGf
8SRlL2W8q3JPkT7C6n2aXhIdQVsGhA8jkIbGcm2uYVHwxqcXUVNXT10rdMan8Sny5vfkVXnqHoaH
+tyCyVYRC2LxWvf9c1dsEn10xnNZfKbphb6OQ9/TuL4zpmhXhoEq/ceWRRMtWPiY3+6iForpZyRu
6WNMiuaQXxOXJs5hDFhsucrxDjNqhbpWZjeC150EYhQgG0lgkfhgCGg0HPFBGfxbsoalM0auudck
G9aHmH+FRA+1T3WFId6yK+gVm24TYtEXNLcNOKiLNcRpT1o3KCaZht02iu3GcN2etZWx0laFN+0T
oBbdpQOP66jo9lCdtcx5ydy5OsKTcHX7C8/BvgIh016wwdO49xdtRT/PRLvZheo2vu6b/8vdeSw5
jmVb9lfaetwogxaDnpAAtVYuJjCX0Frj63shUkZWvWrLaVpFZXg4NQlenHvO3mt/TFsLD4IEE3DE
O4HTMoJ75MopDpZ0YxfpsTEd5QatEbOMA1C9W5XRMu5NmOo0Ao+RugJYi/iE7Yw6upDS5t37JBXp
cZyLcrIO+34mEUjwillsISerSj5mtBrAhNF6dDva3xM0EJ6bnZW8qqBbtLC/rWzdWiN4t3M2yeQI
B48viang7z/VxiPRABUGyw6Ra801+Bezo1eJOaFxTQnloyvjfsn70picb7NOO8jel5auSwSH2ZqA
SbM7K+ERlWWxrPKFMZCJSpddeAzBdQgAhX9gcDE5Ms0F2l3qKYOhFLsYz1GCtWReU/PQp8h3yDbn
cpmtffnUsglDoOM+SpdcUSbs9hgcK3amISePrQUznqpLZH7K6L246RzD6k5hnp/ReSfZIqavIRVz
Mb8JaATlcmLVznhCp/QdrbT/WUyKaETb0aHIT119CYqHR28gXEgdIe+kh9Xv+CxoqNOa+IGGMJCh
QrCEW3Xiu9POg4pwXVo5CZh1SPNjxsYI53VXfzbhnjF0fZbqG/0riGtIuYbLeCJK6J0xtSC8g6ZJ
eL1dcTOsPd0vQqzrpwiVQ+L4BHco80B/H7WZyKTDBfBu3iPrWKuITmvADzSUivLZy2+QDTXXSU10
XrNxgDe45moWwkYqS+TLpU2Ct1JdKncTGSv/TT/61UKIf5VWMsyw9t6pWnvybEyAKc0aj2zfmXXm
UbX0QP8fHaBIj2Gm7eEXih/CneZH6Qw7/J/LLpslO2LBCW+tkWOldNH0VYCmA3A/nTGJCOyDfm3Z
3WZrP8NSSWTUTkq3VvpZJsvRepIZffBtIZENhCLo+kvaLGiraJYtYLE9+cLWfEkBi5AQ19EPL0gk
R0QBttFb5gBLyueqoj+kQzxKHzViaIhOD0oPhdjapXLuTtODdAsdxiaqCxnr+8B0ch9xWBro48Iz
CnuAfTajQdOuVzqCuZyBX0ps7lHcsRPRGNC0L0K77rsb4GZrmc6Mc7QmPo+MJrLEydEZh9k9iW5Z
dNvsaDAVWc8dpsyv0Hk993NMcT0aetQw991SUcEQSLMdTLEn80m2xYWwhNfQ6gsLI3+27OC3tLMA
CishjwF5pHPle3oIA/eM0wrEFzB0cp+QxTboxRgNY87OlgKDGCJEbyPknR6I11p99qALMqZNnBJ6
+MD6bgNiDBGNg4sin2twOGRiZLzMwEiU2Emo2oVFPENeuySf5iwNs/xNfh4+gnU7rmLhpBrrSLvw
xscJQ5BNb851AaW0vkWOns/JT1jUbG+Y0MCIpaDCsho7IaErVePwD3mRHamLGN5aDjMopN8Luh00
ibQ7uy/tPsUC9Ifx1eXjIBZ3+RXg9GVMpPiOlhzS9GG8aXd2O1fYuZzEHAXYLJJbEu2HOadX+iK0
SUpOtcmRs674OhDRqTD0yu2On5q5IX90w97zSR+CEGtNp+bxOiw5U/en8Voxb9p2R3UnrI0vGDGQ
FI0FIlMNogxNq2QlZFeeGb0zJjcGg4wlsQAL0oJpdjUnml7anFdBs027myvAbKBMVjKzN2nPdOWQ
8noIPeArQEeMOQmk2BX3X7wwCqvnYG/Qp5x5zAn2smbCNb42p2muMvm77brkS4VqdnwNtwzN+mXP
wjrjraS1loG0W3Ar4v4+eHx+Sd4DDE36fazjLDkyoYhwWaxLpQ4bhW8YxLOBRNZ5XW+8g3GMHuIG
CGx0lbBlS7fQvCe0RCet5s5UFzp91uJbO6rncA2c2wl3rCTH8Qi3jWl4hoDpgx8HuHLKxQsBAMzk
V++bcwa/Ne/YWjhG8zk2jxYFykf6nK3QpDhIrdP5J4Ip7TSpTekdelsMhi05eNT7cOs/MuPo1tFc
AxEKbi33T//oaloSNUpTRdYoKxW2jf/zqEglh+Hn/tJUkv719r9V0xIZCsAoAUZMisWfRJDSv1Ae
8ls6T6DuYUf+VE1bBpMiCVM4PMepK/XHPlbVDdVi12nJ9IToSv2NfSw71X+vpina2Riz05ap06fL
/7SRTYBLFKLecCq+abAaF92jt8XqTeF0OF6BZSchYCPkYCwIcAjpuuLoOGjFOfkaODJ99O7YBfJl
Z8zFV+WqvwornWG9Q82HGlAUbLOm4AQC4y8iN1uK+ZJFg4WLIofFZGB7yNGXTasKX6XSRojEgS3v
5dd6WbOOHNEAiRuYLvmEYZyNwnKEnYfPvjz6AXVB+YJ+5mQqS5GQkvQRt1fxtS1W+l2EtgtHaoE9
RvuQnmtzDfexI/mE9LDOXITxu0UaKi2mte8tlVvzJG6q7KBSjtkNUqnAnMNLiHcaYCc0WDX4fpsI
CCU7uqm7K4lWqG03CHeMfJjFDAf+A/WPdwPmn7YDkkxb+BTw9JjpaDvpNq5VB7gmhica+G8SNpep
th8O5tt07f6TGRmZOYyIukv/CVkZLCCuJOjNOqlkM4Xhk8q4B2EcV1G5LX9BG5NBCyLAty2mKmCb
UUlCaMSgpkJ27j+n57RKVgyRsBowNpNugD4R/jDC0nZlfQP3nNwnrRsB30DhJKiesHOMiYAcYbFi
gP/ZqbYOVbB1zG4mXFx0n0dKLrYpq5TSIeYMhidD+Aq+NKZ56Ypzzpp65kNzmMFwLsbS9iq9Z9Ol
NRqAd3jBhPDgPofwvChX/hN9uS2ANX2u1GR8zjRjtq6reT1AhZhJ8lr3DwyCdk/Jc+auUEdMRgh1
MTAh4Yk+C9ibJmKhgHXph4SHh0xXiULtAIGNbIaCYDLMFXADsQs4eHckxmYig7J8oDJl1W3IzyHg
9ML+CTsIezI1myMIzZ+CvXDp33U6Ev4yOJs3nosWApp4GZdg9wbVzr/Nax6usmqDA2GyoyxiB3/r
w3qtPir/5O08Pm5oVgyP8PPCBjplAN04uph2PlMBVsGOyRc9SlxpWD+EtetvFQSzM+5ruvi5gEDP
qO8r/T4J6JsaXB9TYcyp/R1UBaM9BH/o56jlMmPSjvBPriSlJ4Ev4jWmMvgM7tprDu1imOtXb6cg
aW7mSeWInhPxHtHi3RTNHAtz8tx8GMZ8us2Rd4a7Sb8RE8lrnk6wztQRUX9EFuY1h0Bqi1fSj2zj
ldbrzDzWOHw/xA/I0tZdeZ3+X724N9+fXiu+H/9b/RRIipsNzzwTNZvJz9IBClL1YhyEO3KdZpZv
0wN/ld0kimmUqZIq4jkvLRwc+rp9bAvDng+uzTYKElkMFZjvkPTfS4R8iNHIS/IWns1UDTBbMztH
s/P39ersdoeDOLuW++jYvWMkiL889qCrhi0+Q6cZ6ADcVJAKxmvCq5pjK3EdGYWuLN+b7tGtSI9H
/xzZ6aZeijPBjrlczB13rr3AWbbjZbz0qFBbB7vCnavjvgqdoJ6XxgkZb5YuNrE+L0gSWLIxYgmU
7RJjCkTvgR+mv7NTfBHtN37Ln3yyMc3FxURXzGdvm9X5engBdTVXNtqysYdFtovWIxdyzZJrYBKa
veRI45CLzMH6zszZy/3Al5//TYqe/KCj0FY2HTKbT2ZflbXK8jVUu4x8wWmDQ7ltdyikULLkLM8A
Eab9boSfnQoTXw9G8Vf3Hj2AVOmUOKygzaP79g7qucjt8stgMzGuM/TyFMbMKpNFuhEKyKTKq147
FZs1xW7qdQQSjiDcdXkQd8UtP+SXgZ3Tg0FmyXcW5dKb9hhuBFit+2Xs1EuGgBssSCvkSohviJ7a
SwDNyw2vID+DNt36zrDqnuJXl4bHncn5E2PJfXasTvVBX7UPDuEK+qwyZ4sEVwLpFbssxKgazG/b
QIlPu3bFOU3i5EbxZANp6WkRfHjvwTthI8U2oijNHVBtayhMe21drfy98c9t79MvtyhbmHQBRIF8
8t8lNMSL/FVC8x9u/2tdRM3xr0mdQwcPTcwvDpDfLOhcZE2ILUwjujFpaH6vixSypSwQLbjdgXRR
GP3R358ugsyF6kbS6AtObcO/URdJ1H4/F0a/vnYYFBrTR8qwvxRGldzUkivnDKeGORROfLooKMWN
taKQiFCNognWHWbFEAnZDJsjlTh46RwFOrpsonyCFbseBr3ARfmhflE5cVYHma7Z13jlsBs/84+s
vHRnepaUP8ybuW1UvHNlggHZvQAnLC0eT8xg83Ev/BngbV5/bLzkSfns0GnBDtKf9HsL6npXbEb2
fMfwiNW1XaIqNvVFLC4mr0C6gVza6680nDAFBKw/byJ0VaoTpNpETEmrULpWNQqOPbEqBb2PJtoU
SOwL1NbwQdhmZQQGiesBe1hJTdUcoi2FwxxiaPSq3mk5EOmGVmNu7hMuijbRWWSS8aZzTmvfSIQe
3opLfpogjbwLmwbvtnwWl2xbmI/r9wKv9lq4YrgeHpit9XFyMdOKmoVAKjHXodhHDaQzPJnr54z7
3JKzAfsfLUa61jflTSeZheV2nn5V/BoMYgI80FphWTD5C9b/Lr3xkEvAySdrVYdstIJHaawwO5iw
ZexcsvsGyaijUU8RKcDzLg7qIz/Jd/R0oMF/KaumUkrGjbMB+xygv3uIOpVe+kIDyys/XLbKkGV3
jeRg3AtYYA94PHzgpO1cY3dOt3pAZegUnd2CNoRZiLoJqQxTk2GW0X5A+u7ODMwbhD/AweUEIM8a
dpcAUlFOvtX8CytvvdH6jacSz2WHdxo4FGw44WbwGvEH30KIMvUaPZSCrxbUWG/j0tQyWlPb9XL3
opprEda5t88oEJEy9rPl5bRbpj9MPsNCIu6W0zWD4taZ7Hz+pXfxHDrZ0mBjiT/JhNU6D/PVgClG
EYja0ddBeC0XHLd04zXjiOKD9gBVeHPm4MwjIsnqB0c/yoozXwwOY1rN/DFQlfIuc0wXsBcL2vB7
bPDf5ltQ0WD6ouRUDCh3yxTxjkEHCDSazunvqQwWCqfkQ7An0n0GSxp9yj088nSCDclZ8+KRr1Mq
6moZbVu73cmPHmF7U9C/wSECcvyd0bbCDh5oj60hnWVI/lRv9Zs5Ta4mg7lMn4E6vV3H1z5bBU61
N6R59Srd4pfyhpFn+AYwRDEX7Opnc99986UqxnlwEZqlLK4gQNB7R0d6ys40sYPWlu+KgIQtPhnb
wIn2xOKaL96XfAIEq5I4uZBWxSbZa4fxMJLpQRnAewHM/DjVRZypnBLnuokYi1e7LyENzIyn9JOi
E2cX3WHtGYzBtr6it73zms/hArfFfI2TYVuU7A+KjeqoTnk1cic6S6ubLyEspj81Q8DEbs46KMms
giDAPgOXhHTHQgF+XFvmR9xFDtK0/ua/iCDel0ppAyag3x1M3ISHtksXTcSqgtrMwatT4tkHdNc5
yaNexOvogOWA+Jkj03k2PN3Bt9V+w8fqjs8tHyBKMkgIdAsDhXSQ6V3pTSjeIFajV7FzLBQyi0Vx
9233U12X71jqNVi53jJ8zbJ1/xi/a4DJCKyCk/7hajDwNn19Knnfmccw9Yej7s95RRqdHVLvV3zy
9da7T0f8e0TheH3PNqjyPsXHXv42kcVjukD0jPME/d8ww09s0EZ6dsmheat37rJeg82GlcgripyK
93W0Bydfj4vgEIA9dZevgAVPBZqz9sNHDcyeGJpCeiPT1HrDDYOUGE07r4GRCwI9BGXsQBAwKfAe
SBJF4oQcjgmN5D4Pn1gIqhd95xkProHmjPKeW2Io4IfJXIF4jlujiNKwkk/bOqxJwtuQ7blncd28
EMQjMskiN8g/oAlsp2hSsPjVW0pMkGqhedPOerlJtDlwZe6swkSO5cs6kVO90LXdl4gQPsBHMWOM
i+av9W9ZTOOI5p83SfFyC2gJOyluhKIQqXqC+BjYBB9Q9oFRIuo28IvZ2nBpTaOUNoEnzZhNDSfM
LVNIgjtu2c4h3GI4hXBR3yEC5K3gjjFccEVuhdcKU8UkXMSpDxw5XfDcsNKLN/ZXk8KRR+HNNEAj
h8C50CfyMrgq98unz7uGXHFAJZau2JCI6/7MpKKw2VOR3sv+plgnV6OdDAESe6Yjzgj11p2C2RF6
BCrZFTb1curJW5ht4E7QyJ7zn3omf8aE7/AiONb02yxkF4v4jAiFFZYQ3jQ+KJkPlHftx1s7MqdD
Vikmu+40fQ7GvL/wrjDz6i8cBLxx8ZZXqjmsRhAFqhf4GvQ7SENNJyS2fOsv/MN64+ULb+AHuHdM
P9wytXgHhCXvNlyI9fQ/rjd88l4gjRwvvCGNclLRoXIQIuisgiX3WPie7RIbNW0Yx0P01cq8vbzv
8RaPSAm0AIvLQeDru8X0tQRADhQeaaNARMTkcUNHqPjr6BpNsj4Eklwjov+5B/KcnGp53QAqb56m
5KHo2F4gstNXzQd8hHQnz2jdKVZamy6qtkM12QXv9Hnbc8GHgtsDahggCW4wNbCJXZKmTu9cBIMe
27RaEc9bX+w1uB69XHJy2SViukVPSb4umuXnKFrQ3Y0+pP342h3p/d6Ha3/ER0ZBRrUGlLqML5x9
St6CZFjlsMn15CAlu4GbhfqKVtT4qbDbiB2uxUUIoGl9Rfm1bCcUPM608dqdKdTSDy5izsS8lH9x
/fSDB9py+sOnwEOJh+HSktng70jHoBAENl3CHpieCDO9mJoPn0QQrOVBW0w4R06dlCTtFkWi/OFD
4lAWBELGAEyOdHtNyG3JiXvyiUdppjOnfqfidHN55j2BeL6mzGH4Bf36cEP3TIUGfpZfueWPX1oo
iK2pfexdDbtZqRdiV6gJ6dFVG4wL3waGyPCrwzFBoAGslhx5NBCdvSvMk8nFIl2VL59D/wpMYDk5
XVil5voWnaiCjRdBq88sqtmOwNaRjfJBGv1qLC5Vfwqxc2mwS+/SPYcgngE8o5G02DCxEUXbA50R
IWheeMI5gkkRMw/jTrD1G0uZ0cJ45BP7J7ekVRFbPhIPDeijOEn8/1tLWlZ/pn/Rkv632//RksYX
IBNnK+L5/7Pi0ZxyjtBVSSLSkkn58Yd5AX0HvyPk0aCdPemxsBT80ZEGPobNX6WJ/UMx8nd2Xrj8
f954/frMiY/H/z9hPqfL/9SRtga3sjS37MCh5IdAim5yBeVRjF+zJtllnnjV+rraDtimtZiyssek
LCg98o1mEl6F4kaBzH7ATVTWcbpW5Jc4HPdhbuw1a9wMFZhJDYM+pyfLDfeNZCLTVRrPqeOJXwcQ
LCuexoL2gNRyLJuDIyc04zLXOhTmTiqOSSYse0sAYhORmZI6VlztGmvAPydXSN5l8UxOKrMa/aOC
TzzPKyOgmJjETw3qMCyKsYYqWXqv5VG00+g70KVL2fqRHeLvHl0PCvFayjCWJyR+K9BLmufAxGcW
i8tGomfE2LIUKThpqLVNexOhCuXVI4k/jFR8L0tG8b6lzzAG2lheZhlCyCgk2HdwbbfqH009BXPD
KAMS5mKYS4ccPxkuR798HYlMCVhKLKTYQz+rZXQP0lcNlTDrgO6wTbSiS6vqs4Ktil7sNZ8VE/SQ
TriH7oi+i3vjW6nA7E+rmm2NuxRQQqVAUmTL2Bq0d2oVRH35kZTNNddvBTEvFj2osAdw0rQrvYU0
VSXde61Wc9U0u5uuKiTcWTvVr6l3ektaF4lCCzw8j9xtQxByYHxqXmDXebVOK84mJVJ4ZeHnTsqS
57MvYjGtw+iF1b2skiUhXg191Y42nXFNWhqJZrb3xVydFWnnpGO/zXHbWobhYu4SYmJkljkg5bIh
1T1pjiW81ZkiWnZKga4wdlNUDCAgCMzWXw5BctENutNeupPEAr+pTI3ICVvvla2prXTpqotXIznF
0HzcbwUUgTFgATGIDDbZYQcSwcyYi8cCCz0J9SRnqAnH8/8ZgsKV3dQkG6AHPxClRBkUNfUslM7R
X7Uu4SaMmXUZdYIxfPyTF016SeBM0KGRgQZQ/v+zaGqsLX+Ro/719n8smqx7uo55i0Hdn1TiJjpV
WVUtAwU57S7W6t+7VdOaKekTht5SRZVh3c9rJnHmqMMptnm21t/SxMGt/7c1c3rh9MVMlSfHSv3z
mslEUxCtlERlsdjCUGGZJM+cw6ErzFkoSusB00IHS1FR2bBr59KnFM7QR4M/2WlyM7D9Bk/Kd8wW
euBCqs5W079F6cnHzZoOrxqHNLFqe5SIb7VBplMCzt1xu+hcdlE5D+hwexHbDKxUMtVZlOZPRuvm
czVW16IbHQboeipg9UEqln7tzWvpEepfmgzcyizeuiSgsMY6T5j0rE5H7V3UBiAB6oABImWjWDTB
s9YZ16jxHkEGlRDTZrtIVGilZi8rp8Ko/K0poBsTJVJWM4toN5lNZbSpB1zqkUlyHVvj3n1SXQhL
geTXqzGrCidt/JUoBwDHc2+dhWzBJjlIs6qliszMMN36gliBZMNc0qG/qKtDn32lijLtcUq18A7m
0KNewoSdiHSiVOWjYJuUVRjextQJq+aTz8xaDB0S2jxKcOCipp6NJqOqEdWrGet0bAx1LZdkH4Wu
9CQ012CkCaGXCfUvEP/3LMp2ijgNH6HK9Oyi1dyp2+dc8KVN34vM/7QB9qDVEOdmNksrTo9Dxrac
KDeLeGL2oyqLDogoVjn0L9YhdncYdNWqZfsQRfVSYwzWmN5+OteRXL4R2FlVHQQttS+Z7kKGWQ4D
TXv2c95GUFA/Bv06Rj5khhqkpXFAVawP8AGF+CvVoIyJ6hN5JUYa43IWjZyxBCejRG/RKfSjtDCM
hqNlulQSBE4dtT5tGgLM9mOfob1JaD2xorYuP8hh2q7gDvMMON/5ShjZbdtrayUix9cXNRzTWtBv
SFJQVnIW+06hopNw22rX5foiLaueUQSuYkTWMwWRozuoy5wDVmuMZB6LYr9Sx0LZtlYu7rNcdu1/
7NqJ0wMUE7J67DMiiFeRxep/LjhNPDG05f+0dv6n2//e6zcgQamskiyfmF9Vbvl7r5/EDY2QTNZQ
a3LZ/LF6KjpTABY0kRGEpKhThPhvFScXIfJX0CL/LvP/G71+1uqfV89fn/qkguCUIfFwP6+eil8p
vtGkyk6OE1d4y0SRZmow5G+RWTKFE0faB2NDi1yRaYqCT19GSg+VQIozoqsz2GuyhSs9bSxO/qZ7
ziPFJ2jDzw9yTyuqy6V20wpqQXdUe08g+8/9wBpoF7S3tKOnorrk4Q7ZW16ph9xM62PtuxXdXWyK
nY+0sknHzw40NhNMzV/ofsYgs6wXshVmS7+oGBXo6ZufCfE6l2AWiJGfeJs8SMN9Io/eq6j0h8pq
8NJ4IziTvqX/KVrMt1UjBQpfFytBhMuGJNydx0INfyJo9IfkCfQmTcou2QCYEFn521j330KNIq8Y
opPfYKCZiZR3z4U7YkiXs9zRikJfFS1nGk+JyLVLSrSVnj596dJth1xkKUTJSmto4yeut1a9Fi1t
+J6nEtTMvj6ELYqKfhxBzGjGW4Rl2i47CyiuClzXArpEPELO7K78FPMI0Ul+K0cBrWFcb2qrPJkV
OWEdVBWVTHWpAxxsERhS6ea8S4W30JI6hriUXGEhquWsMlTypHN1Y5RJAdk82HlJvLbok8MZx26U
MynP9d1QwREmqGQrjukpVvNtEYmfVThsSo2BY1wqtIBrJVhIJjvoBs2vFMF4GoyN242lXcX9mi0K
gciMVusMKV1aSvE8MduTJSOnCdnQSGprOi5nG6UEiFWiuExVgy1H8lp2PW1JmQZcpF9j2A/CMM3d
s25R1mwuzFDxID2AHZTiVda0GqlEIsyMwIvcq9zDhlJTAkH7IDNXhi+k54LIkgXJorRN81ZHe+Yq
3+oYo9UY/SmZhEW2VGpC4lQCQhu9v7HJJC9uUNVNS3TAvPHqm1UW/aJzw2qtCcad7y8NhFak26Z1
dxDzZ7ZnEXPYYmAsoWmfiReTDRqgXihdRhOy4CIrB+fkGaA3DV87ZjLzj0IhqlGpfNK4uyshBp9N
DOikifptlPskLblU6G5qaHjdBFsHLIq2fx56+RPhGTtDYoMmFOegkmiGVE4ahUsymFaxKR6LRsNh
UmFz89xaRK+tAgXqezqITQ5GkjduhvewmGVS39ixjHtXNUN91sgx/ku9NwB/qYQHFAq4Q6mHyeNq
H4EK3M0bw4c7AdhlRKJhHJxKIW6Xg0XUpWK4X+lQ8kZHpPikzN+GaNiVBh4BQwlVW2bmiANIW4lK
EtljArhD5ejIi5IAKrmHo0NKgOflIts0ka+MhzRCk6xDXbCniUqBALhYeS8JyXFjiUOs4ePUfBe+
l19hBo5a3rCi+6pBSrLbh+PcmNpSnE6sEvyeKpAQ8vCNMTqNCkgqmfDFCzkDQFMz0rKmuNsxpH5y
9ZzmZC1v6sQc7SJo9fkYZRutAkTcRvAwoQ+wt8V2XEveRxK5u8HIPzzLQkxgoK4IgDe1orTVVH9t
aPV3HXU31ywA2jTZxR+6G0/imViNY9uW1zDq7+XYMEZrxrPiJRsp7hzBILpLBEDfeoQNhGYGZLZ7
FqXkfTSSfVemr4PHHM2klEkr5lCma5dx8Gk2IUm3zNwKIb1auczmi8armECBCRguCnKlbmpZjG11
moGRIoBMTS8L9rQUpEZNbDprQZeM1KkkFjB6IbrAKkwUGk15tHKs2AM1kigp2ZLQglkXsGpQGqZ9
f+v8XmMC6N3bUsW2LrZ2SDtinmsJLQwZOkFkQiRXBgawAfp/AL9tKMyDRNpoOXJuzcv2nSbe2ji7
j7GJOEdliYjBfmZWdCyrepkKdWn3cnEx9YSOfS7Sqgez1IkjYbGiLRfhrSOlRraoslUTCGpFsoBa
Wge+9A8rwAIdKu+ckJdZ2LzWSrnV4jGiDq6PGkG3sOQiWHh0ZqUUtgkyxAwyHSu+FpFeZOl8s0Xd
X7uhuxSbbl9n7V5VlW1ddSetwXnQxtWhSgjr1FsT7UVsXqqyffd88dgq0t2N0BNVvmO6NCg8C/mS
wGmsI/CtabR1b+qOb8n3oNLPao0oLO9YwFLyKUDtecQ4CbNcoMlrDsHNb/xmQ9XwnGUa8RqFW/Dx
cgD7uvoVBNkiGZR54cVHTWhXrsrgQPDZ1CvsdRIyId6TEVJ87PehY+pttNQlKN6KBryplGjFajBr
s9R/jP7U5U7okIQ+3BxZo9ujFRXBoRqJGH2oF3N1zF78uiXpUssPZc9dxIR3eTJnAK/LX4YKDZyP
Xd4NMm2rJyEBvn3nVE14FNj23xsheNd6jlo507Cleyw5ZYuxiM7YMQwMmkvKkxu7BM5pxrMRF7xA
ucdqUGNZlQo66QZQLJdqhV3KXUtTSPR968qlE9eCQoxH4NLmj00MsMo/1ysnTs1ODUuoLMr0E5Fy
/LfK1kKPQhH658r2P9z+t8pWMv71o6AlUM7Cfaxx179VtlPGAsk/kkGIwy+ut9/c44qC8FfGhjox
ZH5pmP5e2Sr/ol0wNQVQufBM5b/lUv2REfFnwumvL53jRdF5fob2F69cZ+aplod+eGDKMGEbbxPg
gOFFdw5gCR3xXSJjuTHEqDa4M/BQTTJ+Lko/4mdmJOIrqtxpcBFec9v9YhuXT3AYQk+PYPBFuyp3
JY7zyvbwiBcIOJ+zZF3uQVdan3WBmG7tPZER9uV9j1ekvdUmx0GzYEiC9reT1yhZSvMLBGa7bJUT
g5apJyfehiWPgU9q+3gwG3XcL3UPzpDvItcXtu4XUS6ezRNHRnNk3sF8hAFNiaZ3cilMT2nBFRmg
uF/dmQfE90Cs66SQhWaIStcCriLdjOfhAMVF3AfVd32ytpNMFlMX+cXDOiDnhiLxGTkt6BrsdCP+
IQxoRIC7D5A0nDTIF1/TAUW8i+I3WuUL00Nm+0Nga9kUjxBj2Oej+jXfJuxfNYlwjef2KN3MN+6Q
f7TzCj/N23CYMDeApXgDN8CyxOAMaSbbA70Bd6jPqZZ36BhKB8gMDz0A0HBn3XJS9kbb4cB8agvQ
FXk/xmLUfAyD3Yd06z9zYgyY97tM6ZNhTeJ5guKUFNnJaMc4kvMXU1fhwZyTwWUAZ2aWoHL6ZBxp
vcF6t3BvbGeAZZg/08HkB371y1yS/zLZhr6HitOawoEZV6sb4SF8dScm1P1FIN3FAP2GzBPlq3iF
M8Nt6o18S1cGDhJolDScM/Ju04FH+3EPQfHMxDf7UG3QLhMo/dhf+kt3YkDMdFKVp3klolCBuCUY
gAylEwKkQIXyriVHlMjZxwSowYlszcHZ8Gv2LfqO8WjxifrQLklZBi8DpFp/9slNhHzEkJIDe63P
tCWoPMffMs8syx3P1ASGynmPlDn0RxRvAEggAPBbkH28HbxvP+6c6TCbOx6QJKNXBuR1OdFAefSJ
WYNo5CX74EJG2Tw9RAA8uSxYMq1/Y17MuJd74m6mOS8EUcbazH4Z2faXxH3tTkAg+Qd3NHxyJV4r
u0RuLevrUj66oC8ZtDNqxkyF/RN+LD108n10WDj8yB9Zd7KP4ZOLhPydt46P6M6QGWAOOpoTZEsM
VdBBmZC7i+aEMJdUZQSVDBjBjGl3RBftMZhLDCTnA6w20L14jxi8zHq0+2DS+ykjejC+IQ7ycZrI
ah3CDsw7wxT/jVGf+JUHawvBAOBSoqs5a1v+WgswNfLVBBWNVSh+xm5IIwggejpft+nttZ70bsRq
zFgqRhJsM9DdoOXKC8C4I4sSdP4377tgrn6MqVHRx6X7+tBIT4AI6fbNNsMnXEY3eUnVdvbSFowp
Mc35hh0OSwupCYbEArwTvUoG4YAwvRmuL4K4SYTidA25ZTW6O+64PRvFfEhvaPC4okGss/GVo9yO
7HiD/YqXiDW4dCKNsfdqq2D3IyoRMXobTaR9n1kuQlphS1rUnVfLGqTgEKCHShL1/MeC9jDCnRks
5Pf0WSScBJZnYVAUPZcfCupzVGhsQWPl0ngbMKVzhl0RxvcEcj/5MMsG76lZvVVzpsvhfiyPSK4S
2ZyxpEGvBNYK736aIGPXQp2Y282wB9XHFDjBeUpAwMGcb6uCT9SuMvQ/jBvWLXtqlFkKIENu2KC8
YDL1kX4IWzy4ErsRnFQ4tBRnuGKS6pf1vDlKnyQCd7uGoKdtxaEw5w+3hBfJoTIlI3wSSN622Zmh
CQmk7KvIpH5qste2ERgib+CZqqiv840FrDkUl/Fst3OcAxaveEs8D9IPsE6sOdULyhh0KBjHzqje
T2h2eaoJthGGPTBOQeqy9ErmZDoTqH9xKo9bBZDw1dCdPxUCp1+oK/8rbYA6BWld/d//LU1Yl38/
nVqGTmargnr1r40iRu51nEynU9NycKaAq50+dzrFAE45PuVJm4jacDte9Xu10eBrIaJn7L9gybz0
1/0efMLGso7saEqIZEBskRECzbIQMvYLRX2X6Lk/WOmR12yNlf7Fp4uyi3namY0k3M4XThw5Z67u
gqLrhfMRJwMCKtIFEC3auZzXaEvxfa9YK0U6+ghIWI8fPqJN45gOa0QUEnxMEFVbYTcg1LCCK4e5
uyWOA330BNrdDLYy94hGYInBFTCpdEaKzQUApm6HiCl2wF5NyCgAK1dZeiK+fM/yKL3yICyhsArz
OcHbmcMpF084KRXSlOqDBxn2RRxuoJG19GhhcNnSGo/O/+PuzHIkR7PsvBe9M8F5ELr7wYy0eXbz
8YXwkfM887G1C+2jgYYAaQ3ZO9JHr4hKj8iqkhLoBylRWZnh4ebmNDPy53/vPec7Xn+s04XP5AHk
2ckaz8wnWPJDchGKY3FMH/z958f4Z8wAoyPJHnDaQNKclCT4Cl/OWPu5fv62Tz08J+///F9UhNo/
qwB+//PfB1rqL2xBVaiHusr0HpbRX7eupvqLwpDLsCxF0lXxUyHwDbCCypoBEywkHk/48ue065sM
gG/JdKxMyijFnKxuf4hhSAbYj9faX146ozNLpgNMoiOv7KsMIO+7onPNQF63UU3sMZxVK+wuitBB
gp50beWl7aOHWL+rBfJcvZEqq2kCO3OHF1Vaixo8N0/Bvon7lJt51rwUWmenerST8oFitfEYAqT7
MANy6rUnos3ARnDtGDshJVQ5Cl+6gGG8J0urzCLjAmxAWvnzzjS3sVQ/mGLFzVoJFw2KVhGjELB7
i8lXVcEV93aykpHPhQInvOiJMDO9GzEIbNesaBDgldEfK43GMkTdRtWWIX51AdIpIOigdHwj2ytW
srCKS43erKjipRmoJ6kPN3ldXLQSHaxQ64yTiA5cWv520K6Rt6oU7OQB5jysHG15jhVCa7eKfsuc
pCfGh7RntbOWoHzuele6BL3kmH2IXyJLNlqo0btedZWOysqV0ncvCj3eCrpQO0Edumd6KtEs1eID
Td2eUXe9HnJMuGa4VEO2utCl//+/Qp/fkoBUqaoug9f6a32ID5NT9++PSn7977/+r1//J//7t1//
x3/866//zr//23/86++f4dt1aWAYJa6cGFpZ+R7A962kNCgOYYoy+aApxuU5zZO/g4+YQmsqjggE
ERwPf/jrsEQVwY5aOsNpKEUS1+cfMkag6fn5uuT65pqUWZAMJkXyT9elJg9IdrIAclHqSQjYA4js
Y2rNtbp+GPToxRTJy8izsaap1LMbD/Vq1vdDtDHpiyPnM69ma0YbIa6jfd8QcmpyozAEHWtEqdBN
ZPdihC0b50btSVRNx4WqTINTj22UbxbkC1iIzCy9sdjsy+fcbUWsGS4Eb9UkBbZgA+dJ/E7BE5EA
S0ByRbEQ7TCqHtrYujYat8Uiz7hXa+GLLuQTk5eHRxJ+iQyRyjpvywfJBB04ai0dtpFMrsQ17oRO
vISK9NKW/Hpdyx/iLPjIvBrbZGagFNLls+SbjIJSXo+OisQRy+JBlxDf1bR+Z93ExUi9Ckd9QqOu
FYx1ifXAS8khdCvempZ2rVfT1BvD6EOOcA/qU3xuZpYVUYI8adzyFqiRd8tL4G1AxZ8EVWW7JY9q
RY6hzVXQTK7MjdeXM5r4Zb5AthvbOrns8zZSz53Z1M70k6HqmrPAAm4wyuzpvIG3gGR22Nq1NJ69
LD5bQ9w6ccWvjAlap4lbcPgdlNSm4ICUXI+oc4kwqlD/ukZjknyYfgxpka0KpZRJSBsighkGmcSd
2Ht1Y2TVdWldLVGs4V2xH6zEELArPTH4Wcj+MpHOVxlaFT1iN9oVlu7Oc4GAxJwB3KozefeUil/a
acbalITr50kSFAMBHGSx27nBeSANyjlpTYob0bp2ptTO5Yh/JSJtz4CD8sJIXWNawF8bNiQqeEm/
MawaTnU+nUU1j0WJd2COAAUzq2THaNkH6S6V+ChzYjUxY5FE0w6czx+9RVgUN0STzAKUrKrBZz/y
VehSJ7WSkOKwM6u50YKyhVfVQ6zOTXr/+bgXi8pCjgRVZPq8E48qro05reqO1+v5nDKGxU2BrFSW
Yd2MN6LkfXCRT5O+qQj1OTtNgx/NpmvBK+rhNvb5UjfDF27sfP69Zc6IEYdsx9tlqMZ1GPnku4Lr
xDA6d9OZybj3Da4Oy6gejIgn1A0+YbPhZDK5Gj/fjDTnougEHop4gcllJ6NSNgpC5CvuJy4nbRyB
OxlSS7okFXpPGWrXrCsHZO11ni8ImJWdMspEOynJfy1EnNSd51dbsxL6pYdAbacULlCvmlTnyOCi
HDplF3RE3qdNxlmW8s2+S6O9KXOhKiILAUorvLaDB5uU60SM2+Dc+hoE/ukECcdxJUqNTBZKbNpN
Rm8oa8KM5jAft+oTuE4vOl32pCZD+Jwuw4jNwednKyS8fMFNd6jQpiWEUyDNCxC+He/N51k+GhFx
nXlpLStPjdCDxdZCV/zY7gRO588TYDrDucTPgTqmS2VgGbNarm91tMbV58dcNx1mhJLTqI9k4klD
yX3OA01YMb8J5qPA70obSVi5lsLqpQUvwcAfOin68CKOz1K4ekSBqzlRagvkvuRuRMRpOyMQ+4PW
Q8bvwhfBQ8YnGN2UaSRHTmxwRTSjCCZJ4zrNRk1iUuOTsaJzkqWJku6EyuK3pyxfRpg8pxWLgzSm
s6BX2WHEFWScnieTOvJRKgWuUI1IvyxpGjExIYpTr0yU/i2BhUFCuGCmKY4QeyyKnsTixjzCFoyI
QJRGPvtoqJajlEKcqFlMchUxkVbwst2WQ+gaqhEukQzQIitYYsCF/lybZKuXnc+Ltg10kCsecCqp
9k9aySlRaupZHqjy9Sl3W6uxikUhKuOh6PNFpTPUirIYoEkhprteV/tDY0QfdHN5awaugM/3mi1o
ZEcJT4nK0gIYq0eOitAUwq/GEggYb2bEgnuSpRGmTFawK3OLjwLtnpE0CCZdjR5CwHqiCjGz4LJ8
NUUBd4YgoQcqID5lJM1Fgn8SuuZgZCRmK53pbYagJ6FNiKsYKEAziI4cdXAJ0l7QG3hC41OkxaCJ
dXYEVIWmhDtpHMvwRQ4zck7z0CIRSZSvmkcaSmV2ebhnItZsgk7kI1REl+w615NUkkpEimg/C+qT
76GbwpQuxZ6xQCHDLGNgogCyxCorZ1T9XJrrRSFscrd5Fuose6us9lUNxIy4bKWP4IYrAjopUxhH
fDAWO+M6LWEBJ1HP6K8UCgVxfMk1H6rtpL4nhJ6Wj7u3umwEqqCkHQlMsm8a69RSK+zRw1gLD4On
ootovDbeub4FEKAsY+JwkBoUwUFrdZm8Jzl1hUvasH3wDf36ZVf2N6r739UbmFAxuypYXUV0KspP
rfLYEuRRzcD+G8EwLMvR/wgibi5KapIMlCmcVpOuIOBM/8e/93dy5+n3qhIKGB01FMKbH+sca1Dl
warzZiV1n4sd16ASRG9pRzhnn0cf//i3TULALzxZFRcv+BBdQo+DwBoe/Y+/bew8QQ1GdvvxwAky
7QSsyBXAbFfiX17Xf0KZ/dr/19csH8rA8+t/2QevZVZlH/U/Tc/829//0w9fLd+zqcatfn7QDz9T
/cvnt733bCqNf/jCSeugHs7Nezlc3qsmrr/rhaZH/t9+81uxfR1yiu08q+rneJ69vX/dyrMHRz8k
M7lB6DSB9ycl5t+vDVTts4f0Zdj0t37+t4qdj0/Diwz8BXv0tP3/VhlQsYNHNvAJ0JkyfxChUpYr
iKiwb1MCkKw3ia++VOxEbwM2lmRZRIv6hyoDzN7TJfLDyTW9dpHTSpyolJbKAX4t2YMwSbo4xQaE
q3dcPBEtbc3jV1KETHr6eNe6t/EGmtro0sqH5Y7YnuBt2b0RhfvQWtYhQRh0GRnDashgYEjQr8VU
jAHTxdAM6jRHEAB9hFjttVXOL/y/mWYzM+1Qr5hRy4hItxY2Q/hjrGTh5FVG+klUivtUfCBTEYe5
TNyceG4XhSMvJyq5hVnY2CXb8QQAgHAQTJCPGSm+xfSPoNDBdBCMetVceJMeW2GG0gCuUgSR7EV6
Cxhubc053YYLGaKsdRpgQ6CmMKZOOrS89fAYvqBeQlZbbkGK5w5okdvgtguX7VYm8NaY5S9AIVmB
k9CG/fYG22PsHW8H5iRiYoDVbh0Tc8zdtnnUAUwABQvUvWxt2amq0iqvHwOPQ+37LfPqbLa3tw9b
dX+3VSYr65NsEtYw4pPCRgZSHWgeyUbug+wZl6R7LatjiA/OMx4jWK6bSIX8zE7J0s5Zz4RmVuFA
7oVnmSSyS1t9IEQpSRHqyIDJ7sP5OKkJ2Fqoc7N8l596SBHUHb75bmEaZrMrJVtPu+jNmt0o5kSy
HjSQa3jcGE6t6YI/I0We5VCdhRYx6EZ95mZUMIkayHtfZSMBX9grrtAlBePiCuI7kgEfT1WnAHl3
n0vrBBmtScNr1R9EbyW18SKRF2hvLNgVRXMG7AYJg/ndqcInYiw67s6gysIVdBUJzyg0ih4lM8ZU
xSnWHd0YS2N0Id9Uj+FwSe/NU3xDi6jUlx35ozid07URHBGpreR8K8ODM+YJAIw11dRqXA0mIbLc
NJ+Gk3Tu0616Ix36aI9GFsBd1c1B6vQDSApzN6pLLIVa73TC0ziu+/DGlMmImcLc2S8RrhEJTsyG
3Rmsg2USDu+tTGuYkVQUWPo5/ETUQeErDCR8zdqX8rXUoXnZI61RWko4F28dM6C92p9rcln1jSLf
Yh2WB8rL2YAIgiAAbs/8njvlKB0ptmmr32g3EDCfx4fijnj6B46Ff4aPdO0dxtdqmKX4RYh7rOeu
CNcTp/pAgTs9Feo+DW0S/6lRpQVMuuahjlFZmDEGS1dFukE6l7jieu+BWWHkFqNDbv19Z1t7P3Fa
toKxUCw9xpbFQhnWeDDLcDXIzKFL0AIBexLEK8d74QkuTl69pKQhPPjP1jm9S++sM1DEgc2RwTOZ
8wKoMhHYOwCXTNmCYBsi+zDxOc8ztO8jHJMr55CxcJl1hLP3FHYyGx3Jw5jC5WqMUzoTqEQNNadF
dJs2x1Cu91hdGR53K6u6kVY6KvqsgxAAWNVjc6sD9ZPQdmzl4NSSaH4VT7nwkIZztlrBThl3xayl
tqZccWYklDf74T3ZcCo3du3PiidllR+xrAg1dtRVEnwk49IHb7osntJFecNfm9ESVXd+XEQbeX4N
X33wqIBxOGHQrczFfj68t8fqDIErcRCbkFEoLnr6+BTKthZdJswUO/8BWiBNhYBjnuWP/driI3jj
reguTJ9p7gf2eA2jxUSbwvoiIjUzqXbnGWZ6zI0OR3Qu9hYxbxANr/mCpDjoV2j+rkARyIenumpf
Qb/edjjiXzOncDRbd1h2L54Ibvc20Ak+OAOHad9ivDlvve5ouyDcVMwtAML7B7b47ma6LfjL7uBt
0YtHCRirxSK0JabbgfvAZ7hotR2rV/tWMGHG7sOsXZ0DFlWAYjoZOCgSSx6ry8jNe8Y02pWh4bdP
07SWTCT0MPIKFyzjWWzZIi+YyEPAGP0hYvIw2HJ9piYgEnResBiP9GchAUr75JXRYL9PzwBZ4fuU
+4aSyfYd+b4x6bDMmptyM6VIPI/qRsHBC1fvCEpQtoEqSlzldJ0U2qUrwhy8heouxyeVTg5DOtzN
EI26cevh5yLuhc/FWCiWQwWvtiT2rc1VfcFXS/71I6fj6FTgh5uLsJzrpM+S+aQz3AEQOROv2aN1
5/rLpmzsVn6iBzRAuFU3XrBkZrzlC3NBiqJL9/acymtebvcm1Yu85HLZVqzJzSseiuJxZNQJhQDP
6l3xGG5lErUc8Rpuw625SF67G8bCC+U9I/JMXojGhrIqfhrf3RcyNqx3AJK+fFTrMy9PsRBz1IR5
TPAk8yU7zus9hNlV8NoO5/Kp3+Pn1b0TGUQHM7o0aBreelRnzGKxENeX5qovklNyQlc42P3ojKPT
WOtsXFTXYV2Ot1gzikdeb9ohMfW3HG06F55pB4LamuX+nLR4Ef9sM0tQedzo9+SfWMvskfcle+Qt
43Xp0TPP05eHCRYJQ5JvaXOgnUx3cXsvjcYu0aXd9+/5E/Xggri0+YpcoRn/v2clnPtPUTrzN3zP
pqxcFDe81Gh2MyDNGq5euAjPRYfXwHsvOu5y6Zow6hxpCAgqXMYBNFqaDyufdak4PAftvFTPbu14
4kIx7SmwpcUzAeGXq35aUssliCuUffxKjDzZjVYQTwP3ruFOuywWPclEli2mid1x28QfQbYtygeM
9CYB9/wx5banxNxaJ2xBs6LULi5kn6nyJoW6hE54LtPCtF1v2RHLl8yNZ1Y495ne7EJG95ESB8O5
WSKEoLc4A9RCX2OS0hhcgVBC32Cl0EEYQPDx9+hd0QgxnoeMrDOWxJGz2KQcD6co73J1xdjowafF
cjHLVvJBuSbaJoaXgoaEOnktHtDA4TFkodp6Ly0aVYBenBfltoff9AKapW6uDagAKHBvXrSHN4L0
j97EgZ/nB0feXPN9YCYtQ8C0wGiss1UKnYdy3REtcnz32okf5r0C6gMi0/3kVylXpuIxwUizdMc0
t5ljEwFlONNvE8s2ZfBuMKv7o4bPvLAJcQERnC0HZW9ou/5oOivm0P3xDsfnqzLbopnqT9irgZ5e
0lf3eVgyFOb5+Xcz11UUuultvWzezAnM1b0xJy3zJ413djZtSmUQpUlZAtA6SHsdW6UlHJKT8jQs
erp/i4Qgn+6mX7JMiNfDJkiWQ/bakOG6ZOJq+7ceziYXwcn8syT5Tyjk/h+svuBwUkkrlLgqY5J/
LPVDrmcg2Puh+vr9z/9WfWGXBn2Pl4//fA5ffqu+FEhWpFFosqxir2Nk8n0uI/4yHRA1mWwhhP1M
Yvut+kKVqJAto4oqphtJ/yO2aeZDPxdfHDojWyIBVKYyeAt/LL6apM8tL7TUtaVH+SHqx2k+2Wcz
Q8uQYktsDGiyNZ1Ig8z1CTJO+72lFueI/iTy5ADgwabyUEL7Pbw+P9GdWnXXotTbWG/pmkW2ym15
0s3qfbswOuAhnbSVRwl+lOmbs8oMHhPBOyUoAf0shE+iBfvRUJ5rzTwmfnLn5qSTG+yMpAo9LKPS
rjIdposbEVeAKQv+PvYvmKIdTOaJLcKVmgBcDq2aHVMH3LEhGcDVCAQcCIvSkyGBL7mHMV4q+yAO
0ovRkP4yBJ64V2s66LEuzI2uX0SFdE49iC49I2JbE7KjGhG+Wzc4rj2mtCJ8/FgjU5uI2NQ70rK6
q2rzDd285EhKNW0HI2Fe6ZgorZLhbhDVjLfAWAzGsQeEV6dp8ZiQzxupIQYVvRiTFUkbbAfzYjlt
IBXmK6rRzaMu3gde/or/amnpLasZ0ZsW4hH27VLkQ4YfLvRa54SHXEeXXVJ/3xo+KMyP1NKuKE0n
4oK8kViWNQH0jEZzihuuPhQHensAiwLVLA+xUd/FPXWx25Q7xbXeBAEFh6qWhp0X7U1N6KhcRc1K
o4s376zEO0ZttSJQ4VgN0dqi6dsVsrH0TK8iK50EMuT3FvsOq1nqIvvIMiGiqs96eS00CEaDfSDy
Po/S05BYB0aGtgtYi44pBDOKGsLfKyZABUmsLrmjeBaXQVLto9h49qOBSPQunEzwJAkG8VQEpXi2
67gmRTcdDqHlRrM/7VrG1UzOBgmTMme3iAziH2o/pnAsHvBlLftbP/9tLbMMpMkSFj/syTSHtGnB
+raW8S3U0tNypoNe4AG/zZgVeRokE09pYsb7S+zO96VM/uWz4WMxm7ZwECp/zM0sswh/7SN9O3JR
Nul3iTD9eGE/9JECoRdTIxkJl7EwObUv8ig4tblvpzhyxPmCTOjeMJOFNyFszqVxwdAxS0AsuD7Y
Iv+p0NzbXkZgRgclT1i65EA8MwQR51pgEBsbd4QajysL3GuJU3WIWiT3b3mjQTFv1r3l38pAa4Ge
0RbF05YwVKUcdzNmWyYg4ZQkOXLTqa0V8teRxkpsjCOV7rCq3+L52MYosdnJE3fY2qryoAUghfUn
yfMOQhFYW0Z4uAwCUGHMIy8iZGKfGEZD3ZVapISsK6g788oRoMuKlBmSoK/llBCPu1TBJLGVKG00
9rXCKY8OCTw2T/aBSlB9iapdJZToWlJsPIPCrC8HoojJ9hvZKpUyWSKBCCqh2MUe+dYRcYK1CpfM
99etVe2sCLiLHzil6d1nerHIRGIgcPStmN2rWJxVoj1JNpS6+w6/X1squ8YAGYS5kUS2bOuN2SHW
q30Ob7zIEMASB1YxmSHKCMWY0PU3nf6YyfmtmlFadxPZ4E97cQM5oY0LEoBeMWopTf0/tIk18fcb
lZ9//vtGZVKJIMxChSHCJfi8gr9vVDAeTGsJcIRv6bRfNyrsHyCbsx6Y6EtQiXxpE0+6LiJ9FAwU
0/7mj2xU8Df8eHV/e+m6NslUWISMn67uqo9KxY+AV6vjkpntsEzKC2c6Jvq2ISUcYXAzR+3rvjdT
9oD4hCQ1QnO8iR+AM/EF93b0luOUT6sT0AiOkz/V4p0OS4+tNtQl9P78LbNfNKHocdnS7/kGelYX
I2WxAtvUUIxhHZCVB3lvEO2AENXaCO7aLLa4E0x1U22YBFEOVBtouFthZWK8w8YFnSW7jx94Xo6Q
R4btjTky02SzD79JQ8BJyECxSl+j/qIGZx4nPqFx5FBGyOR8CbcTTeyo4T7tXzhO/RYrBP9QW6Dj
VUFqfxJDEeeWO6K8cD3qtwHL2KBu0bUG9FuSCxWFDXWxO+ePnbrJuweT1haMXBSg+nt27vb4RinX
Ev3KlHDVavGdV7AfWLV54KilBoAF26tDtawMq0H6EI/+h3iDGXNkKDiBzrB2PabV1lNu2ALRvh6Y
iz/DcouNTdGtg24FiJAOPW7GrHXKZgHa2ryW92Zt5+YVQ6qL0wDDswneDOED7gw9dcTJPY0RlZZU
zBzyQUX6Bh40QwCHwXrWf/K/CSdxC6prAkGFVblS6Vphz6MFh9uq21XEFJJJAhpcUJYKVVl4blAE
W6mtgEMopjKSojdZ0kPPE/Uo+9a971KdFrjLSluJCzwB7InjWe/0AqgXRxPXbbPTCVwTaAomxaNZ
efSUb2lXaxIFKwttqSyp6uc6USobAZ9aG9CPyGg/LUsk1EPg+OyDko3p0r06hbStoouWoa1mwDmx
+QrrokvHIKgPOhA5etmL8kTnPp74PWDdCGYmWDQUabOpB51J9z5fCcUWWYyuO4ay7E79lG1iI3og
P7y9MCjeBKeiZRzP4KBcaQcY4cmKRmcEzjJeB6uwW9IPE5l/4wEQFwRH0bdsNz3ejXHR9Mcx2glw
d+i4QVpj3Q6qN4UGH13KKtyj+1smmrthliEeYgk9JaQ8EzXu1bXo7mPC6KmyvVdKfHoLItDOYWqu
zblbsJlW4LBLjaMryZomQpHpsCTvfe9O9/yNliWM7A9W+yDS4q0RKI/wMwLbEAt80enEqa3lx6Kr
SX++q/Ob6TO2YEwjEic/p6BvgAy0vgrSIQLu6HMv7Gz6hA22jqrdxfU7kQPEtKTcbRGZ5AwAJhyo
OG5IUubXxDT/y3nP2ImSmtZ3eSfJR59tedJcA7VaestM3PLnPFnzSZLOnsMNPdOXKuQVU/uyHW5h
MgXHgdbbR3ZKHjuGATRU7nwa/Gw7LN1RGMbAtbfmzZvVA7u4Mwn7Q4e0BAO5UsjxubOWXFtXbMCp
LVbcGHduS3jRuvcWGNix6NHSdcz4OQhfIhCx0ry2OBHOnfU20LznfEiENebKHI+58VwjkljEh5qe
l7bwIJPQHie0079T9pjIL5ZbPgmt3bwma2WjP4gtOnDGS7A2h3LvDgZKGK4ZtkvaWx+tFS6QZB4t
Z2pOutRS6G87fMzxLbdwhYa5tK7euAym3kS4pLXo0y7vT665YcHOzx7dI2HuvXb0t6DLTG1Rn319
hLIGuTrFgS1vE+GxgYLvJntoJ6bIA84m5P9iZ2Vz954XVA00NPWlRzCLdTa6NWtAe6tuo2qJvAK/
u0HEl7R6HVioAj5DZ3iPK4Kx5jS0E0A17xBhk3lVd2jf7A4+VssS4I7i0cNE6z0k1toMLgqa+5ik
33gTCASTEfFQeuD987v4gYZPa5j7wt+FLmhb7cyVg4fdVrvQPt/KtrWhw0l4kIr/XdxRWomP6X18
PzLn3Nb0HVnKbJNVBYYCIUM2p+bsEZHWjJYsXpVlWyzqMyIMO4/YzA3tIo+c4Gjq19I/sUzTLeOe
seA/o/l+10DRB0zI9dWDeR8hxcNfPZXo42copOR1f43gKMzz7XSzuw9tz2n2/Y1HZU5WHfTkvLYF
BpR6YW7GRSctaeyyDzWlA/08mnIZzd25uuPU5mzt3LU8g0d6oe/L6Zo9VorNefzZLjXuptOfr2mu
L1jhaAJy7fTggWwNLsOMHvWC87vtLpSI9H0/v77jGsyW1RvPlxfb5mROXW/LJAMExPsAVZkcdJrP
dOGh+9DrhP/5Bs6y3XAwNMHNBf3shiX12Jz4PfyxvSiOwhBz9BbacxcQuTVTnqNHpnXenJiot2Fh
0ifWPiwmyTll/JT6EJ2KZqM2EDyX4aXbkVZ2aq49VbwJCA1kxzrxj1Nc0bSY9fjiuBwDpzAvimK3
jyKmRPdVzmiCyukmEdmrOgKjTXQhC4++ZWcs6ILymbSoAYcLrVZOnhyaq3/1CSaP9nq8L8Q/s9nW
IkCHXadKF0pCkTixVv6+/gG5+SSQ+FK1Ml7+3c9/r1rNX2i96XgPJnIWMZP85Peq1fyFgpRdqwUb
ni3vFBb73bGg/oKqZ/oeflrEGV/1D+ovmHApMbHwIohBsfBHNrbGT+qHb0dO89HAuzBpsX+sWuWy
AUBVc3cyY2XRGTSU/dTsF6MV57aIJ08anmhmzdwK9nsCpS8XgB2Z4JgFkc7TONxJlFTcT9Krnim3
ZW3sYDWq9wUyJJh8w7hqkwZIfAdsmeBGTdayp1QKYHfoPtFhjWsOPLd3AxME1+bEDTGarkd+5a1G
3z3gC1gr6p3JBDlSRgApFVOpTV59YC0V1fZUZ+yMqgHpcpGuq8G3e2QQQg23JpUWMvPmCVNaig/c
zk3cF83BMzEtSpHpO4Bj0qXEhDjTB/22q9xpW2TxqsZcYyI75i5ONJWRh8E7odd0490G6AU6UbJI
6jEJHtA/jwQWtk9e2Zq7P29VOKn4NEmFM0eyE34fir6/f/FQienUVl8uHtrIv/v571Wh9ovJKW78
NTjqi3gImhLnKyHOkjZR6r5cPHgHpg6RhtVN1aWfxUMW9Rvxq7Si/3AOFa/xp6rwL4cO2Q6rOq/i
8/tfqJ+FKoXY6LE8xmH5xjjUNfEQ5x7SZy9fFmPhxI2y7TCmzCV/BLPerLX6rCAvra3RLuuHPojV
O85EttSDYc06yIkXFRsDVQsEZ02/tQBI4Af11bUaFtIhlftHI6enqglFuzJoBTtaiKm51yVGqzns
NKUZQkxszOJ01IiGKDiCeWrU0WYqY/qPpoutzXMx/LItSMVF4VXXOF7DcHNV47mIg7WiAZuXcOsG
uqO7DLvNIgxmZikcu9HcRx5lj9FsfJUblLxqClo0I7Y9L0kOXXoHM23ulvJNFz6zwVvUgnFHwW/D
0grotZNtF3TreuRG1qkLl1IvFqdJeiHbgijtg5GGuZuY/qrWNZWtu3gp4glKZ0JSjzfQSJgdZivR
f5a4JKW+X0cqiXQZuxgPFgCJQwoebMNtt10Y9uhIcZSa6nJEskly9FxJLaCTWOXJhy8RbccjUV5x
+mFY7qaIw7UZsliFJNxYw5w1A1UKGijqsIRy1ui6VeYVTqe8yT21i6asmqQ8UZpt9Zqsh8i0p3dC
d+l0i6B0ehc4zloQi7PmZgz7Mkj0LDdErsmkzopIvoQUwHgOOaYd5XYrRajzm3jbJeJGHsyT2gl/
Yv8gVxVWPdYTGk0a9kB6Lf9oQZFUbmo/LSg///z3BUVnsoWKlHmYSen3ecv93mbSf5HJYJlGaTDl
fg5woadtmAApVZYO2shf20yQjllMaBABiuPu/l2j+U28i7wTTSjqzm9ff7XqQpn6/XrCkXPfZ4+h
sYT9PA7zvNisdc/bWK8o1/fiNIjNX3u0Xiraj1li2OgCGd9gxwsRRL3iXU4Yk5OAHBP5Sb/nBvyX
vwteRKgKJytcWuviRdgx/GBkDVpIfCrEZT71eaBgUV+9BSDcVmYL6dunmwVbqsxnR2kH7K04EOQh
J7a6kaOV19NJ0mc6Gcr5myycogxxWYPVHvDlPAGqWM26auEniwDh0RipbBtuyI9HCKl5+A7OpntD
zEQT3zfSXinPfvPgFSfdPehg/y0QGcrOK+8COD1KcAHSYzxYzVx41UFLOPqt+EQYwWo81vC/GZ/P
PmgLOUhalpqd2+peuvF3ZEGe/d14DHfCyl8DEjrHBF6bS2+RIpcUdqTP8/dZuYhv9f30AHFZLkpb
3oMJ6adQUDNYNQ7BNvLe+8DuT0JIqVGXuE/pq7on94Z5OaZgeDlTBmBLplwo7ejnuelrEfPm8Qie
RH7SqXNhE5Dx5WDHkPfduT+SthaQyYQ4BWoJXTCI6dYJohpcEnJ1sLjT0qOHOCWW0ol5r/hIP/Eg
XemQ3plsDQX115rWmYQSzpNBotFdM6ljK9QWiNuRrQ7LzryP1EVItke7BR4fPwjbAn0obcNw050t
d0E1Tno2kajiktfMQ0g5oZOn+U9e8cJrgjwCTZ7zg+iyLZFrA9mjs6F3+PtPiAF/Ie+nWWhj6/EU
nEhbMFsNS2HLMdApTB94sHmrwSPdCIit0H7gRTsiJ9hbdBYhteg2XCks6HyrO4OJ5xmnpmkG0Z1X
Ij7RhJyOTMSYAkSU5qi1IWSIFiMviYOlBzksSRCNmbwtpiMvCeDpxXdShujLn3H+g4mAcRisORDe
fNeZIommoxvO0k3Bm3tH3sL8jRi0+Z02ewBcuBvm2gzUEaKMM58oYofCwfzNf4czUosDn4NsHAzj
aLBN5Ayokq1LBbvlDeGIOSCSldj+8cqAusCG8xfKlbdFv+VjFt0Hi4sIXYn5weNh1vPisN4T3bbV
A7pTtAnfGogRIBdI/cI0CKZCmin6Wu+gY8ymEBpO71a8YyLKi+BzYTcA4f+W11ku+BfnzzQsnXVz
vsClMeMveDOOQPmhRNh8fJ/YGz59hCVAFZKttdJmzEKJT9lTHM74YsEysSNxkf9x8s3d+cf0Xjaz
OxPz+2ei2p2wwuaDHpCe6g7fP9MQ8iGVpa5uwnQegtQAaMGEqV4AgEFjhxzvJscdRl9nzo+5dwYW
JoeHAndJFxVpazQJ3uoT5rTyMVnl5AoguVvSBXbvgvKSxhfL+ABFY5iXIVmpDs81AoIxn3lYOKc/
ecSYpo1bEl5UcDwtiEcbPQ/T5cAZ6jcQfcTvTSmSYGemmEj2UcS40Vzl9awQIM3VW+SD0Wqkk3Ci
pdjDWBuCF6V6plMIMCAnmwn9UUqA6JNxUe3OWIp0p0/GLZJRxJbKnoAWNjzuCiz7cXjjK2s+QnWB
jrkGwwJuYMoyhGGCbk+uoQPOrIPnrgqySiAUGlPmiGd+iGvF3clTTxMRGThycBElXHNtxmDO/QtS
BZoE9JU63YDzwLPUGMspmYSIFfDfdw0NdoJlUAH6B3GNP44JOZkd0CXA80Dc9OxOwlk+HXHmPgnv
MFQg0BBhcttf4i2ZLfoOUSG/nhKPh40H4lMMzm18einGGLJJVvz+REQWAajileOGniMdeGrNJRKE
h/1v7s5ruW0sW8NPhCnkcEsSYM4KFG9QSgaIQOT49Ofbcnvsdk/1qb7tGlePLYoSiLD3WutPZK8u
6jWEwXHH0akP3YEXc1CHT46xwOdGu5ibYqbNbw6bCgbpe0VfQ2okbYnYHU/O4FKwPL3j4TiFehvA
WKY14wz43k1JRcqRthW92o7Dw4sGRxrOXJbuo+obRNlpWZ4w4zESV1y266iv+WH414QwHzQIlGnf
M6wGaCQBNXnBdObLSYZ8GAwhWKA67GjeSU2fVSLMksuEM3J6URizMrMUDhKEhyYnkkvgppFYsxYG
Q+OreEPP9+SSwvPK0x2ASuDaHKMo4iPyTyjvlKBc8+jGvuhfnVcMbQ6yNTeXEnM00l2g7Kovoe5x
mjmpaAOe2iR/rWNrGUpAtwVUKA0fa727mE03isuvNEAZfnP2IRdXH6z7/bU5FC/CzkS39h2gDMOk
JzKnySCEQ+aRBhjMpkQ+h84hkh9Ga/fvbU1tWj2M7W3EJ2g7TOGA/jeVpMX058+V5P94/89KUhSD
uM0yiPmjJvxZSRrQpnTHxAADT3dRLv6Y6zi0pphnyybCyt/oCPZ/GATh0Y/cxQQ5/WeKd8IIfysl
vx86UYhCWQ8M+pusJU0sLSgwD1/6zmDOo4/cfI1oT8oAsJBg9i7xt2lYUre0+b5uEK5F0czpAL60
KJ8V2b7jXtZunzKRun4+G7XbysktRiTgYP2z2liL2npMsNvCWViwlIpd2z9Y2mffszwy2c1u5KBX
az8vcUq6pDkmvcZUqZE8D5YXmNlJK1mBYdY0zW7IPwwDX0H9pLSfTMOwSv3Ak3vbBR9DZUA7fpTg
NGvlw624Le4KvuiwKttPnRCEosjOjU4KagXBXZ6Hd3+XMc0v8/vcH+AaIzU++WzEWRhv0sI4J4z5
+xtVZ2BSy/gz2FuyXiizpGG4H5JlEai3GMfyZkpfslFzZz6GIbtn540VhLKEMBqDsLDCAesZByBY
sIKgAkLzMXAt+kWoYARlNOsGyUDcMjgyyGUq0YVgyKV6GAPgEI63TtRNM53jzMsOo1PqHVMmZiPf
jeNJvecfBYbfHVZSUeDJSPLtHOdYX9iEp2cjNY9x9SQhM4qJUrI1drSuOrXWtdeLS07fr8fZMjQh
/N7WMlJAiFGu3PskT50THycOzd7dClaom5StpFu+lG0cPtgDu3waMEjI4PMy8bZCjIdPVojeIAWt
uPuvKVaaVQ9rpRu8oIZwX6rNXDGCSdeaS2vIZmlBlEZ0rUwdhIiV2H4v9feyvs11sFNjgGBitG7a
WFtTpLsqbt+gG00+ZWYNYxyBHNZuRGD1KAdvDOhgV9c4oAKZUz2bneZZgljLWU5pz4fUnGkYZ1pa
htwUz1vc5w+NWRyTynfxdt5CwqKcagqRUVFcA9veFVaEgJ/QX5wwY793m3LY2KRkj0KRGlizQi23
Ocw9xUI0GabHWh6RaiO/Mkr/1GH4OaoUTrilJQ0jR60ENKvT9NCWPSxe/T69ddm1vyNwUGpl3wWm
v8RFepwa7TVqRvfWvyXY/0pR8QkT6dhz9UJq/kRCXxGMl97KnvObT/4JOuznNK+wPYAM7FOShtm+
bxUgQrgFQaqtBzn85JfvJTPAI8XJTzZFZVKiX6mh7WuSvSzqx1hNH1Sn21oZSX5yHb46apaxy44w
esJTkqj7KoqeO5VivtHAxctQelBuVUeWlfMvTi8Scwc8R2RYr5po9f+fuYP6O73lf7z/524BrYXp
tsKQENuiX1AAm5EE0AADTChzf4wkfu4WGHAw72OVECNO8a4f5DXnP8wwsE+Wf7zy25zh7+YObAi/
bRbfjxxujiWGD47AP37lrvW4oEt+qUvLdsbCRus+l4gUpAdj8oeMJ9jGxIer3Yx/c+tR74VRsE0j
pl0XuC0tU60yh7Q1vtDw2DDdsT3emmTbgb7t0yd769Of44/Xyp/Ogla7foETV6yUBzWBEYvi3cPI
ki5A9jdGNdfrp+7kD9Ngd1NXeryC7FXXpA8+Y9De2FM2M21jY67RuwkeDagBz0p06AFu7TUShVyd
pwlxn/mrglp/7qdgwtUhWETL46CmE0gd9M/5kh4V17fxI3sWqkl/gYgdygsjxXQNd3QqcuyTd2Mj
qMnY29UCtp8q1byS3dFcGqTrcuiF5dGpCHofPB3oYwG+gNOoOfL16MKnkMZvav3BK8GAlxPchvRg
fokKUyg4HrnxjYYhUTS1l3pHxeiZNo5nLTvcVFeEBo+cN2+Ee+KXO+zICVadJM3ylj1L9oQvPn05
aMpQ7QkDdcdQhm504fTx+2iIXoL87LX1tsAXj9BJ4t/YuK1X3tprLuZ5qIveu5NkkI7KiFfz+D6c
PR31JD6n77UHPg2dE05tirWneUoQZ8jpoj0gfDKftFl9CNbXXuDKGGjT3ZXr8r4Y/FU2HkbaZuYZ
ZKljOvhNu4bPKBYp7NtKGEKOTFWTO+qlahpru/DNOdXWbZE+0ojU3QbrTcw90/bclpEhTDFFS8Zl
q0X/NsyGK+2mn3zkyseXkZz9CW1ZnH6qbsJQl92B/ide9vKKTgGf5inNDwGC74PyQd9CwZ2kKHde
bky4UpEFqcPNyiLIzFd2xGEvEhCrl+GD9oZwleUAp+qtn9ItiKbJJ/NtEpKNhSttX9NANdkRT0q6
M9v3rEfR/dBe3TbWNt6Y+81zNXup3XiprNKlRYLtSFI6McCwxFq3QRBDQZStkudgaz8ML3e2zwhS
9oIj4wdigEdKZbqXnjpFpGpypJgN0nGMOzw56QQJPrzN8NPshFmpy+E6r/iKQplWoYNggoGzzopP
ezMXugLZ/KlDq+GQfhqIw0ZA5RYME4ScbHKzyOyak+irYyi9Mn3XT5gDeIWzujknn9EUrQ8Gr+mC
57Rq17GF/elM2Sm7Cj2HAlj4KM6M4VxgbWwR/3PlfXUKkZzyUS/3zpOYKVKHCVv9aahduzspjSVi
FqS0K2VrJUvkgS/M1G0PjgZCtOIFhVfoQGXhtcEk0NNFZGUv2pNEMbPHqGUfrSmnokmJr2XC+7ol
VrFLnbitSXDpzuN13MIrg7I2L6eJm68YHEH8nFNC3oolOGaHdfvMSHdQaXITm01kmy5RkW3vQqLh
kIBOeDvjkk9sA+mlAodVI4J1RhDWjNhGIXqTxjm/A/NAvlTLK3+tipDB4eyvhQKPwGOvXjBGoH2L
5TXxL7k6S6VZtMK8rGRimwRLOb27nY6YZ8M9lcWemV+ymU7zm0zxOIjxRXnsr0RE9vNCOnLUBXHL
e3/NofMa/75foPaBaFjCd7gi/3glfBDR3bpionZ/z98ZODEauyFtGPdG8IjbJDMmWHtfA091G26G
Y7IBgyKP92hfo41+Zc6Er2EzgcbnZJ7EuYbxYiKpInXizHS0sfC78sQkFoLBonDJhzzm76UnX+sX
ypA4EgNJwR10iZdkdEb2YzYs+AtzXL44iPhI5ptJseRILO7MYXxRztZymEOGFDYiFG5ikErxxkSP
Wa55fy+t1+r+xCjVYlhGnqSZHoZkzkq3DlKXGWNULCO2reo1CecM4WTZLYVJZe0V5eb76nw3H8V8
CMaUMenPjqe7IxpN4mkJfsWVGIdlTOkYMetvQb8vIe0wstHfnIWUX0LtnVEp8zsGjniK2qwEDOim
d1hjwEerbDA3jF+b6mC6b5yZTn9LiP3Mlwl2xeiAsUGOJlW1RvhhvHTPzmVAlS7yOwa3ixe9TQ4v
gRS24bU3ZnEF+Ni8p92ZJcvGnbH9Gu9Ji+43fIyltbggS2kZyRerO1atp3Pj35f6wOecld+GPbOn
7qCHa3lZMNWaYyRM2PXEf9Pj6X019ssbD+sEjN9cS50bXLg+E3Qkj4DzxJkqGGP6r1a9RVqtMZV5
vuX6R7isbUymApMAzhR3aY3EPUkOpn3oLCqKV1Rj7Rc9KCDQyOZn2Iv+SiyAMnu/Td8dwq8/9WW+
tmefRKETY+zP+oXWfdj9vFSmQ7C4Q4DaUrhW3ZGgb/Tw4bAJzKnWhhOI86wqYfIZcXrjArM2HFIx
6USh8eowH2VcRhQiH1lbhvOPZEoQictgd45n8Ukv5mOwiuBg8Yui929GN40eq2frEG2jbbiNptbM
WI4v6HZRUe/U2SPFygQqO6cHzeOdBqpGN4lych1e66ONt2i6DJbvSNP55cwMZy/V5paRSc24LLNY
gmeNp63URFDbyo3OHImpYClMQ8ddaZ2Z70mfuFWjvZuyW9xcBqJ7GX3sQ30QXtjsyJRODMgk8uzx
t3lKCM811ynrx/0aOJBXvbsN52LRNZ9K++B8BPakW3drqdljCD1eyZllCWPt4y/JAk+101BPWTvm
1ievi3jTEtvawd42eARN4stwHs4sH/H79zWFpQ6qF7amtrzJihmmN1QTvZd5d5hhiGdYh9N3oToN
SJP4HK/J4t87TaJKNnGjV1ULN12bqvxvp0kmvv1/nib9j/f/0h8IlhCcBQM/0j/p9ARkSaoovAXR
HYge4Gd7gDeKCH/STFjuX9YqP9sDmBiyytH+CD79J/2BibTmV23LF0UDFgbiFkOQ/7/6h194DokS
WzKzgGDFggu2IFZv32OXADLCKT/dsfUA1GDezEJPzUAMMVbT7AWs9AA2IDvqlnUUP3ydalEXiAc4
D5RzvpH+QXDgpea5O4KeCXBomPufrLb3d/MxubAtgEiADzHFCbeSYLoDvLGxQcA3iy8shqcOrj0V
stzxU1nn4Ct9ApjpeFksu2HL5sL3x+GUP/kFkrYneu8LmIzg4DOCp3l+gdQo4w/+BqzDgQffYkrV
YgEMgzE/+dfAYzD4ieXIcRNf8EsEfFUs5cIzVEGe5/OUSEiwhwbao3agJAN28T/T9EM4/rOjYUQo
kBuAuQSchtOlhNcx2wKK8dOkB2k9zNlzRFJAAKKYUaTjb0CxTnVL0VusvkryG9bk+BDjrr6gYr8N
YB01ge3a3FrkN6FyFMgLYEr/QeUOUsI7seUvOfHE+RQeq3gsPBGIBSeYuppR+A+7cYnR945fw5d1
9w1zbXoVkuVSJg7TTl8bAMrlSYHDiRSRfoOfwzcD7rC98lu0GSiMteA/HBFvolsDv6MpehkxZiC9
jh/Cu+GPLfmleIRYO/vVH+cV29KSo+Xgi1X/wbcNvNDuR+T12I6b/AB6Ec5Ch0KaOnUSUkDSmH3/
x7DTH41Nu+dHjmusGfpTcyRmgAaMTqE9cK2JMANb6j84Huk4hs9AFEC8kH4PAs2oXtQHauiweFOu
isNBUGFPXocZExFPn7QTlPHQVJPZGyU+Fe65mQ1e7RYzRmOPuKqPJ30SL5F9bhYV/rPrASesu/jT
ZY+hxl+WEObXbFBgC8kaA2pCEA75ul5IUMosNAucDH9pOALhejGfqlNAIEJ5UN0rph83PhBl/H3d
nwZ1hwuEEhHuQ7jEpBwWEwUcEchkKmyuATQCkti46gv5RlfOZknlXHLvcLLIhMBhwwN3n1fzEBwU
iayCO6T/EHnZFJ7AuV7YM30ZzDXItrUARsLn8E3S7IX9pOE0AZP/SABCM8nmWBm5xm5A907NzecL
JhNtly+ikzLFqmAZ7cLd/Sl4qL8lw1UlzYlYK3Z2/6zvAbbcGxsoAVZe7tJEzXVs7PNF0E07wt0h
MLnYFcou6WTY/78MDxB+GdzeS2r+wgumQTdh1hbMsT92sUxw4W3P+4m4OKFnL+9v4ZPg+39q4mFw
KLExzME5ajr6bhTXMyta+L1HL/pcvRtEFICAufEj3HHPBNG8Nu8OLQtqVhTzBM9M2bexE46+0cg0
7+S6m/ANLuW30PBMZZZt7taMjj1tptbV2Cqcm+wCoHYcPuQP86F7oRke6LJlhGTg6dR3XqqdI4Pw
YAtP0qlPqg3M6zeSLA946py07fM4r1e3jbp3rqBgNF6QuDxyjbwMv3VXutJH0Dty430zoCpO1Esu
L/pkVW1GZR5gDLJLG4JJT37sNZULrz5YOlNs0Tr3pnq9PJF25SK9OMOW+XH5zbzgkv4wPJTHFFZE
1xxIk18Nm3wkyMmr0qnzLX0JIAV7G5S/xEvvFcjT6SzwcqwxiJ5YVEt1hpsTPinUTkBNzX68Yoyh
bkbMiMKddowJEyX86WKnmxoR0kvEM5cSM/atupSuAaa769cY/p1I0owR/5fLprb29dR6yl+d0vOd
fXwutxlkDPjsx5HkEh4cSj79gXb3AX6mIpPX0LxQtgtwUqHtIeQhnKHLkFglT775br/rZCqsyyWT
fBwz+TPku2Kcwtwmcqyd1bOC9uhpOFUHLBaeAjzfqQGNJ1M4WSAW2PVPxTLZCRb84GlzBAo1LlPK
yrliubrFE4aPp24w60DOHYMLyCwT+UHCRAKnTO0JKx9bZP/NuG942KpL+C3RPUtfV1zecc79RfbT
bZNj5bS5Va6D1seCbfetHVBToQ+fOt3MvmQPDApnnbMkuSkdPcSb3J2Bg9HVNuxTeIEMr2cqzQO/
+Qjah7lL6Iral2E9YCCUDGcBlYDtuVrRNZHqtsnfEYEJMVdmndvOdCP7WUUYM6cLVtX3GwhxMZGD
x5IcHXpaq9vTE4zaJSZ36mpW87p3jcci45fRKpersfCGMxUnapM55WJ97PZQ8h9RVfYu7R3+ECP7
I05A/STvPbZE/7agKsj5acv+A9LCOmMMI1RyueAczhw6wYi2u4F0kMJXmfrjkX7aXLBNQ1lhO2fH
D8I9pQIMj+SSdJOS6QNrxlVkFgzzDOee+qA81LjwkGAhfi9uzuGBb6RRiWucZISmAYIG1QA/y0GV
I4lt1/HY89iH7++UKXxmW1QkUGTAHGKmEY+Qj9BBqDuxA07qzRVgdppDf7gw6oTr06h7tm++n89r
KLguH0wsbhf4t4xbHxYNi9ttUa6otCmprSzmLKao/wgVeSTQgE6/eFBnpBLU6HyQ5sMWoAKKAtGR
xRdAaeubvQiv2YxLwHCEr3JxCEP4N1fgcHARmDOklk2AVUDNv8Fzqaf/QjX+y/t/VuBQic0v5PU7
UPwTzSUdAOo+puEGjoTCneOPAlzH9RxgDkjIMWTFIX3gv/N5XoKcbEIaJMNKIY5A+yfEwC9/xd8K
cHHgcKxRGmjU/L85YDpGK1sdDAH4Rhu9DJEf9pl9lYNzU0YdXnJ5psyMXmGQY6MXwm1Ym1Y5T3Oi
tMciU5JNIzM9l/Lh2+iH4QLMlpvJ1LdlLyPRDL0eE3C0263MDmZri6yKpgGSazGh2iVtsU+aeOWz
IX5FvN71bcPkXVWJfmuiG0rHYK21PlEDRFdb1NGozPuCDV8n2zXQyTS5QWwp7q5iqw9KSIRh2aev
pL/1rpxH6rtll89SlDAGGzrmCEmhLYHHtZOhBA/KqBNzSIdL56znqE4rohPF2LzoZ1X7dq9lCiIt
dc3AXimDgq9MmO/7XEk/JEU++lG59oeB8rFAJKXJzaFqSf/O+7cOPvW88mtzWmBbS9aQfMfSr+1R
Eyma1GJgbeLJo9/du0qiGCDjbFB6T42I1nV6O4Vz2ahPMjhAENSXW5Ww+AUo5jI9RKclJazObcB4
ItSwQ0xeyN3ETwLjv/jeHuP6OQGu6CQxnd/kugO9ssBYHGHhS54tjfRzaAycQKh2jHN4MydllRxT
Ij9jWTtYALWzdCTytI07gFCogqnKJG7Mn8JUmhbl3qosL5ZKSDb9pA46OFf9NKvDiZrrbtAyixXp
k4qEj0bUI3rMF3kL4U36JBCh4kaa3gtKsyDI5jnQREHMd5ymAtWpMRoO0Wk96BraCqockbowDa0n
X87gu8vekNU+6xhcJF9d+z4WgRJKqq42aCQq6qwkvuGRUVJh36F4swC2UvbiF9o+9q8620nIz8Kc
fVfeq3M5+Cca4qeqN48tsQ+dCoeuDs43zDXkyOZTE+fU7NJ0P+RlMR0DRrcdhe8Nv7+0cbAmsc9q
0KtERVAW1gqrZ6vQxg3gK6SAYmSXmtygWbLPYt10GwwmNTQoU61o4FzVj0pbz5KK2O9BGh4jbcSz
D5sYRceKuQIZuWUohhNFpeRyJMo9ekb0jkmTb3ofZqNUqfO4Rsyi3ftu0jp6O/NVxIRaJHEf9H3D
/ZNL5X4Yhn2WJkASqyD7d+d4KwY6D5g0uoIgwPp7A1pbxLv8abSCIexf3v/Hwq4oCmHd7BgYJ5ki
m5BF+o+lXbxkwbc2RQTFHy/9WNrl/+gIsAyH3BjLMHAb+bm0y//RdMGrAcbFvFYBJv4HsxXzN+j1
68iZ7xCXwyGaDHP+DL0WuTn4qFXi3RhSP2t9vU7TddEQ8xbnyqQfrAtWx0/yrWtWZtINxSQWqTBd
8S0J1Z1p0RwXx04qJ1FUyFiy3ZFeO2XoKfKtnmOpHM5iNe9eyeed3ips9HEdTNM3K8L7I1iNJTNm
cs1IDQBRHdwshtHWYpAkAY6Q78Q6N8QxgXNSdRFxAkExAi5CbQnt7qiq+iPA5r6F8BCO+muXF0tH
yb26skmJSQtbhP4iqQZiHBbVPRVtELrO1odg6UQH5Q6OhiPerJdh84kAaqU6NLazvoMxFnQSeQ+V
Fq7+v5qQQFA15QUKKFuHU/b/EBK4kf/0VDC2+8v7f5Q7wjEHow0kSw4PnPNrkJL1H0acXHZH5d3f
M5Z+PBU8ShAYqGi+Kw/Fu/6YOFLwGIwv8QbTfsgn/sFT4fxVCCGO3HYQgTDzVETR9SshoWDuGXds
KCttgJTg3x4LhTvS7GCU02LruFHU9Ujap6657dgtZGxBIfPoEczoaqsGqxKZbhzPw+6+k2JInl3N
ToqInSUIfHsoZ0XrTAiBGVA1SFEw9wOcEVIHbFRLGDX5eb6tNP851NPnns0DjtMsgbFqd/djlNRL
XRF5Rbip2kdVyR/vCaG64GyxQsVfqB2Wicir+WAUOtaykDwy0+NppGFRCmsU8IinYi9YV3AeDCDc
cEFKxrYObE/BIlJBpkAEMN9E73EvNyrOQLM4fFeTXYQrKn4YJFLM7r7vsZ7M0qQBuad/M0MSQny5
X9yCdjr4dy8oFz15MwXu2xNDvWJbjAdYw7NtxzKv1h0ZG06DKKEbtGXRGtVGk8lSLHW0T3J7iFvy
F8py3uIgNE+0chn0+b/3WcTkXuhxKOhllMIU9X8rEXYYu3PL/iJK+l/v/+8OJfJ42YZ4GH90GP/d
ocjj1XFzQ2PLr1TNX6ikOOYQgaLjyiS2py9K0Y/pvzDTYfjPWzRT1ox/aNLHA/zn8f8fx872qVts
d5r9e/dRVkKA2ZPLUk5xk0WU70wzVA+0qOMcav6TSi+MZOaFoTDjaHpqkQfLfFmFCY1bKd07XEUA
O4IWsiNTSr5D3g47Xu4P+btQyTAfqFYDSPonJS3jfDvEZH0L7MqInrk5oAGDAhp785G2nf/nFb6L
sTyCC6J3mSggIIgJIGTizNE4HrPA7sShEmh5r3ZMEW3g5k39ajNLOQwoLwBA860UzbpF+Cl96KcC
O3UcDBiRRy9+OlNaYfneLrFnBSdE8dPE20Ha0Nt3Z+ORsYL9mN6WPkMSlcYhWgDrFeUpLmZCZwOl
BqU9g3oZx2KM/FDGmIyr+byOJ3g3jGaZUXLK7pD5+dn+E+eSefdRd5UHPooY6rrUmfojDiw7zhZf
EGD2O2m/ifkozuMLc3Cm7Fp/QPNgiGGGDUy68T8Z/UArzBb9PrZh2+ukpnIgC3lpbrgWiCnmsKuC
aYxlMlctn5gv5oafpTxoM2J9p6x+/HiOlF8pFBfA7EtkG1xDn8kEXRhsJG3m96guuh3OPhB0xpO5
GUAfZBvSF5oIGeDUh+8jJtSEYaJEYNLen4S6ARLRksyW3TsiCSx+1x2KJDjvI0maEHIxSGDUkbVr
QYKQOZOT4ANosg4fsExM3k0xV9LwocazJGFuPOA0o7jxuxgIhgOsFZ1RfbAZd93Bef0SV8jnHydA
nAIumrptt+Nngi5c28rn4AiH8swnLl9wr+AGtV81dCuQMhEGQJERn6Z6vUPCyOWpKW+syTCVFjpi
N53I1I1erPN27fVLOFHARtgxgSXpj2Uw77JPYGDSVjnhO2AHPrAmSHNnvuB7kAYWPecM8ISnRIAp
w46zzTkPi2Wh7sXlFVbVxQp+CEcngWTwIvcF30oZBnr8/b9cT5Gqyb8hCUEE4vS29aOV7pLogpxE
4OO8BEOHv5mb/kQSrz4LuZ4v2EUCgAg8G5kKc/6Ts9Phe2zICxZQ+ycylCw8KNYO+s9Nww/oBuWM
A2CfhbgHtuJ4t27D50UBxJ0M2gD4klLRocvhS0BMGOHgPLvrT9CUICQZBYA+dwA0KfZS5xUulaZd
OA/DtuYc8UudYE+KMjdLvoA7RBKrm666x/KsN7OH8j4x3trCterJAP1iX1A24lIDA8ecF9P7GX6d
qXr5GSskEac2gYI4abbl+TZhsgggCKXlWkFcmMRu1BDOsCddpzpG78MVrEpcesQ0RBg4+NqNc86K
wm0KyxG0ArEL14yY4NscfpjpcrpGFDckx+7lJSANpCw+nUnGqHI1N/B9xE/iU/dHPiFXXnriZf4a
t2f+Er5qW4WIWPK5Cm0ChUrxsaJDYCJzztGPIM3hahnc24K95Yhg5fv0vlYfpFfm37iE6/S70AYn
6nI8KciTwmfIV6702kI3QXoE5WjOaJzzODwRhKBKG8fIZ5PucMf3CAyKx12gL9wV/OEC+90lAWmB
FT9NbsSofd1IfCqdqhy5j5TfvAH3MGWG+KldVR5D7Rv+mRfrGDzcHhLwu/RURgVne+k8Dtkxldej
D/8f8TnWhu5gcFfuomzVwuCb6t5G32S0NZPQ1dcNdAiveMmkI8QFJ/BWjEgLnJpGMIdhMkwEqQPi
n18vTK/E516eYkB0l6cixplhgej39zJ2yDKhrysoWGq5QkwOldBf39N1r69lDBzO5Fzd3fqYzQoP
9kO54jQNZxxVrFc8ntuTv4aYtICs3TT8fyE/acWaMSsUMmtHIoj1mREkjDwKsSVksWue7Bp7ku7r
+TS/Pvlb5b0b0LVP0/ucKIeIw0qZRfRnaW/OFWAQN5JWFf46UCf2hISYa2xQJ4Myh0bL1zRtijyJ
QAleuHWPY3yNrvVcS3e6duHPd6IUfwn7GP2rgcwscZMdD9e7slW3Q1O4sjplTA0pZomT1Xgcq1cD
zuO94xyY/gam4LSXjlyJbjN+iP/FF07CLfY6MrNZMJkmk3adkQDNkhuYwG1w5KDxSNBA+jnsmRW7
CqbQjNxNEQpNND0kLM0Fgr8TYGHtwBmkI3C4tOarggOAsawQIQ5HIHN29O54e08ZwH+RThjwW68C
MmBxB3yAMcRHxcdbHM85m5VfVDxTpG7DRVobUMDYuSfZA0QUTJMMsqnZVuMJyxXlh8DoAU+R/Iud
FmAgA/5P/AxDa8bxIAbdkW0S5FJ8I779/u3MfnUqVkOHMnVYIHMuJtnYLoSWcwU4AmAP+8wU/Dk+
9M05gNqbIq6ZD6RgcgZRIHYFXweYkVW4ReooUHNKjegi8u61DaFdX+pGFmUWcx+OLH/72nHFes5e
zhp23zEBY9h4MOJPIIKJ5tKCZDNRTYATLKDvPD0CxpZsT59y6X5+fyBBJYHU+K3KjI26OT35hSAb
w/hkgelZmllCWFpR9Q0f7MhULC6cwFR+UK/yVd2iT/2yIgRNuW+orG5wOd3vJRTOn9yH5B6CtiCY
Y3/f6I/jkgMG6qfs4Iv+U/nCYI3l3X/C0QHLuQQSAKNCwHjlgYIPdigbA3/YzuQt/7EelGXpVStu
EwwQ4UbU8MP5PVxDpMPcR5X9zP3CcdzfkwtMDXLXJKK7BcTCxQIcI9Oi4Ji5JnxBXAOOHCn2sORE
AaYM52ZfIKdIvgnkDSM8u5s0ske2bcAJUwDHIUCzYD1uXuAwtUdlq2xxCob0NOMwuqN2aAklYWNk
OWR9Zb3jDxpDkRzA3+QzvFUoju/oLdm8zM04bGmF9tFJncRbhRNvHrHuZyfDvq0tCfScdtAew52N
kf4wJZRePJcBj1DiOugvpendlfCQuB3xR44vZLfp9keDR1QMbj8DeKJSw5cRhhaCaD4qdBQYpjwu
HVStwNT56QSvHDlSaGQm7EQd80aO6zW7PyUdv4AwOHxx0oX0yQdir/isXljexePIxsQgye4XRgVt
1JXq5bjjErargOJgRQHkL4z6CW7rdyIsaQUBongeH0hxPHzkbAM3Ue/wYJSetvT9aYBrJJk3LCEw
UfMVZ4W57BSeJz7whCjcXazDTtzqhcc1n7Bisc7EF+ORtRF6K48vBDv5yuflPuBBk+ei+IcdtH4q
PdC2HfclZ8JZ4ElP3lCGDhubgTMniVuU7+deydxoTbubfWBABmWXCFevheifw3IrV6E8N+EJ8cB4
gtaXuDhmTlM8HmHfP1BSBlt8LbXDjmoIdKTFmuwkn5cTJm9zeLjYoczYQlWCi0QQkh7CT7cX6UwV
7FsWLNjieIbDCeBAGF65NANsGKzG4itQ5ybMEOCY7pMLkVGEO1zwAQi0K6xVvozcQICJaEG5uNae
oZj/ycLTH4Jv3O3yFSSRFy1KHEhS6rZa9QcU6xTCnzjYchpXydYio0BbVi5y5mxZEx5lGtvAI+px
EtLFII8P/73O0wy78IC2UFAyoaKd/v/YeUhx/tSg/6/3/xiWYUNkMY9CGwcGp37R336ig8yisaIB
B/xqw5mI/RyWgQ4aBrliKIUUoT39oz9nVsb02BHzBCxH4BL+MxN9ATP+Dg4KyqCYECBhJcCN139h
5/mGGgS3qs1WVUP6TUKN5Pt7nVjxvKY5K4uz1EezvAtnRsOzcW9oXEZWJOs1opgu4eNGVHIgU+69
zq56g2JSanCpl4ppqJA70VT9ps1SL+naF0PHITSPtxVuciExndT/yvutcijQdJl9VJ7lxKAyjgei
77CDjLBuVPVJVl2T3jnIRT2XYpzBOrPdBfKrhNkGfb5THvUgPBkBJl2JPWwKvz/ZmmTQQZvzKmQG
BWwTz0s17KZNzvOXWeOI32QEQuOqpvVuyOZnU9UfQ2LRUo0khBhZu3CsPHKrJIR1XGMaqPuBV/jg
cUYdSm5/r1Cw+k9Gxc5uBW9xDdVaKz+yel6ipNCCVVDrbuZvqratpraMmQWSCmVYmQMxU/0YzB1m
71aM3S023lJ+UAxIJmbvrCoUhTcl8e6ESau35L3qnWUik7ElFQdd2nTjq5O9MYZ8ye75vDcXisRR
GiwuMbb5N2zqZSRHjOmHTJnnbMM3CWWQny5N6626ETKToQMKLHNm3aw3vfe5qhiRDpqyv2t4bPfn
sItFTgAnO1jLeEp+Qej/ylwNsSKA3KOEZh5n6MJt5+/YAgzY/7oi/Pb+HysC7mNM1rCbN0BsGM7z
zp8rAnCNSpSiipzbUX/xov/+3Iuh3R/K8J8+QmJ8bhJbjlM9ZtbI8P6RGb3z28Duay2zFFLXLdYt
VicBOv2yIsTDHWIwGRqrStVQAdh1I0NOQvkWSPm3zpfDj6TFULnoe2um3CRoYoy+3b7AE2hkQnH/
FkkPcv+a3J4yjpZMozZw81v3kVYl27Cfr1NfpxtXyWmVKZ2wOyFvsPEzfaKFQzutHHxsHbAqqWVD
bWe3wMHLulX3yZiv7jLtK/FHgvUemB9FyNQodS4M+je2f5+q8jcfrk/YR3NVCdeqLabnME4tr1J1
V4+hmfFQ6K2+r3RrHQfNkiRiwo9CY+5o2VuO4Dyu67Oea2urS9dhYMwsTdqhY5/cb/4i6a0XXYWB
c1dr3IZUj+n2vmvGWc7QrEte7DTzEttfakFKJqJf7M0CDzVfp0K34GJFAzmGdQiTocHgMx4H9OyZ
81AV/8fdeSy3jabh+l7OetCFHBZnQ4BgDqKouEHJooycM67+PJDtsT3dM6d621VqtcwIgiTwf29M
D6FFN3UZHPs0EN6TTPsyWcSTjeng/GO/gaRLmrqmoV8nIY9PocXn8L9/A0m5lLjBr6D5X9z/+zfQ
Uv/Q+BopFIj+m6X6/g3kqhn1JvvvW47XfOb9fk6mV1QmqUtGs0PZzH9GA0JAk5TAl5bvDWfsv0Pr
mrPW/9eT8reXTjEqsD4JEXBZv38FZSVRp8jsQHSIVCHniHJr8Y50odEOzfukOFTA3XfNu4I2zFsO
BBLTqbfWx83kA6k6QU46F3eQmHbu4q95tUDRQxzYe7+tnJrSx7334D3I48ZC6noimvgTES+cWSg/
3bPOngewDGSdgQd7E05YJ+ezStTtGlGcQP8na1GgrOrk4Wk6YduNZRDjdo1GbjZeGvPAxpajl5Pr
j6jcUCuFn4ycd69x8euAdLAQCB1mR64cKbNhbAs3xBIfcrJ13EyYBz1MAPns+kKC7YZfBcB8XpaN
f8CmKAacYPaZeTRJuCTYowdUUTHLp+meB2VjEfdrBILzwG22Jc2HyRL0G0SfOkDGXHqV1xqOyE3Q
bgBHDTe8YwbV8Ri7zZlbKQRWo9YLL+DmnGvn0XZGrIH6LNyMJeOrZosQgtRyk8XS4cf8MqV7bV+T
9gtFztyLZDPY6W/xtrT9LZXs4MKe453Fl3BV7Ixl2eyNazf7mOfMI23fr5iLSH98ka7zZMw2defu
nK6NeWieNkC5YOnI9xHMgwpoe/5m4JYJgndoH91I10FxzEfm6u6sv3EN96L0EAsZdYAcMXmJLN7m
Pwu0j7CbpDij9r2nkoDX7T2ma9gAruV3vKNC8c1wuc/sY8ZPdgLJBzpobtHz7H8DU54NxNULz0E4
A6WIz2DZ3AYF/sfo7cG22dt46JRgp0KEaHsetQ/vqnIdndsLFM+08R4Ll5GTWHeWI5HNDsaPfGiV
Q4H9Ll9l+DzDlXQFRAAzsahEVBiwFpAHuKB5fhZqnrnj7sKz8I7qCI9XYyxyouwD9nd9lB9Rw4cH
SXCZ7Ymm0haP8gqn7cwhAcMCaON4ux/8c026cneMtwnt519AncF3pTWJc5twRXq8SZGoRd6OHZwR
UvmX+M2gM7QEq+G0ENvim/GcXOtsZdFg6PcbcSICqbfD3O6+iKighm2I8Ld1A4ksTXVV9nfBfbyt
X8sLYgkKirr9l4B3w1buRZs5/VLaG84z+UpDFj+zqM7QkkMRufWhXHlOgwR+PzrpjajtAEn2sqU9
bxgW0brdCCtCzxe0yi/Na2zDcZs3ClxOseb4C++c2+MAF0WPVebgg7fxxCxZjhIRqK8Gp9ojcXeN
+/JrT3XEyT9Cao+PdGa64eLcl5tJgb/JHg38Ol9JvwYSBTR4RuNeOvQpWK8mQtjXnPMZyEnilnOD
BbgG+dsLjWy+Q/Co3muH6S5HzgxsIr2GxuOYvIEu0DkATg3mwttBfMrTzOzwJ6kwvfcOXjEdOfx1
r2H2INUfwCrsmnd8Q65+Or8zkU/KgbcSEAUq5M2ApRLewDlAVIRHfOBg4OKKCV0kyrsCM599x69k
heTLsN+Cb2RrUp94tuFCsFSyA/o4A501W+uNNKsArx54e07f38UjDori2dt4kzdgwmceCMhmGJY5
WPJlmtO5+IuoKVgDlM3VUkz3/M3NAMHLdvZT8hugYMPDjPmBck5uTyyrDJ7d38DPB+GIqoVOKOA8
7UNdV68p8kjy2+iop6aR9jKySPHSRWDsLPrHlFB95TzghnJr6QZggbwwpytxesXjrA9ckwEU+Xh6
Sy6tML2ufSL6pit6a//ReDM+8Bj7YDQPb8flKqrxrkOmudkax0MDmEuA62svO9lFd7G+rKajdLFw
rO7qd1kjlRHC0aih0ezxmuHPaXD4AQCrmC6v/q6BNrSp9A2Me4DgFhgQLeK4BlIhuxksBNdyZS1A
n1EOdTiTPHAQrNw6nYXUNBy0rbGlGmgR3YWnsF71OKnjo9SXtjycZX1iKUgfBqExHIzu8uaKZrMD
EV8gU3fqB1VFXAnqru+6O/1oHgv5lWm2CK5YoJP6PEvWjxgyk4WBEnXtLd4etnNjp9c+gP421doL
6UECdIJZZWsXhNvdN05ImJ2MbQ21NRp0ZweWv82ePyMSjX33gq0aSR5HKZT1N0TrxrlYyeVqjfaJ
yAPvYrxEH8YLAPEmOSC3xU6uUxdsJw+csj9V99BbkVN+iSU7/zJCngqL9InZEhHIF+U2nHMDQEhf
/lPXgHT2WAoBqWSYow+atUzoIv77GhB18yzq/rkG/Mv7/1gDKn8oqJS+reSAYVjn/VgCKqiRkEDM
wV+ftklWXz9gGe0PABztM6magOhfdROqxlRHLhcQEh1eOCqNv7MElOYh8Jcl4PctB//RJIRRIhjR
70vAQZ1SIxk4zYVIcMFZBPI1tE1SuDrd3CTDj9tJgjufnM5scAJp5ZfOk1e9Em3q7EulSVhPSmVb
anxdyR5uLQsE1D8JCHVRNqrQHRzmqxiQuq27pSwMJsYG5Vw0dXHIWdFZMXJpDQa6zjYl2VIlJcYx
cObwXMGDZJdi4LMf78fmXuKvSr3rBBzzkl1LXyqcL6Ev27KxjqarPLH2pOqg18nzM1vWgpcwOLIQ
zDNXZEnnWxul4tvOySdDZCE6gvxVpDZQ3qfTO5GmVhFi38B2PeCAid5RwizL2Lcjk7D1YVyPk3gd
oubRy8unpJ22ysDRgfCkDwqHKGJNuzGkNNW/S0NJW0hNsCGI/tz68ps1GBSPNdKLMbG21EkRNHO6
I7ORXg0pfSoS3ZHJuRAELGTET7XFuhdo3wYpAyz26Q30K2osNHiqmKS9oDYcwdMepjG6D7sEJkLg
DChWo0nX05DaYoqEORte9LJZFrnWriujyVGFUC4W964qf8mMfG1lFy85DdKtIUSmAMISstUEkEZq
QU9PikHmQJ7QjxI4pbnK4+mUZB1kH37+rKEwKWivWqTiXqnf/6kHDI2ZSTMQLiEjxNlMwhFf6/9+
wECRpP2HyeMv7v8DttH+QMH1s1Vh/kb+gG20PyyOFIxt3+P8OEz9GBpNDjMUJMxZTJ8lDj+1wIrJ
wUSkDoxjHGjLfHD7G6pH7Ca/HTF+vHQOPqBAlmx+4jq/4DaR5luDIJL2blSUQge69iKFlbyRc5qP
TBNHgNbL4yKSBW3T9MSv+F0XLOM4w4IqNpXTjP7BS9IlYdZ3jZ++CznkaiyX1kLRGA30APokKVvq
RkIw1W5c9woqmphAszbvDn5NG7Om0wwUeHbpVQc5VNcibLOcvOUymRTte2+YC79GJSVr43uYbuNR
hNdQIP7IB4ynCI0xDLffXxBmbpKB9chbrgR3eouLQEBjHD/Jao2tC71yXGdOLfm0b2lMaixi6fgS
Wgr79IdWIS2l8ZdpZPkoJApeUGmuJ+FD8aM7uWzSJSU3B6kvxBXp6gNOvHXVojuoxv5LFI/nTFUQ
b03SphhhbkKyb+oZYDUjYTmh16hT9MmeeuwVfdtXJWKeKnhE30a3kUmAykAoXHEsJOPFDAoGTNWE
3KvJwNfGu9mTtGAxEk+zvbgyD6p0DPKWGJ22km10rOvIZ5sDFtjGkMS2Vb4IWXwzCJs2OrcNKHBT
A/2pryBQ+67ZEcy/GGT1VFrZNSZH0Wslp06DNZl2NjWqN0vrHW3E9Nco6hnY7l6WhTmHCeVprtrl
SC985R+aEfqpK/WHPLK2cYlGD6yKGAtjHeTCKsfPIwTTNR6wN/TJc8w841PfHWuJ7yhWt2/Haddl
YPpmdap5+6cufW8MbdV43SLFSCkbpPpFA3Ti1TPSh9ZCjuafhWnAK2LV8Wmoq9ci+yfXIgIwqzKQ
r4kFDK32/+eABfr06wpn/tb/6f4/D1gYyGRk3IROYPz69YBFXr1kUFcDxo0y/HN18eOAZeFQmAtp
wLJkDl2z5eE79QQARsP0LGM1aGllYfK3qCfl84CUJ6OfZ5vb//0/PzZd1DDkGfMSD1vGr0BzVyi5
gZOKabuueiZyf5xnAzE7RT4BV0q+T4kexOwS7YMGfZHgHQyJ7HHtkgjmcWj4ak75bHslj12ZXClk
7OqJcqliWy99d/SeByl5NINsXUYk9BrWqeCLJ4ZwqxFwcUuSEhqgAFlgQ0u9SMdzXIyOEEZLuauX
SdythI7biiMVGk/4QPfawPJ/lOhN00iPDG0l4YstKN4544sdthxbR+QlJFlmNSUdUUf7nulMY7Ps
gmxFJ3HiWqM5rfSklJYTq6Eys42WQJ3eAgA3pdTVtN57Ia1xo0TtshD9V46+z0Nl7Ur6mhckvzYv
Y9g89f3AqKGQidpW2O2maLy3MgmdoXCIS8P2p4DRLL43Qy89FTl5qrWKlFVfp/5kWwGFglFyErA0
B7W/47B+6pClhIgS1KC2jRRDfUbAnIU6fTDuk8xceLRjSHK7FuNjN6mEfB1FjHWFQiMseiyBdV4g
aU5I9xzTk6xmG114aBLmygL1E6hCMWGjEhtHI44mZZqTcPQNGbKTAvGBOC6HT2UmorvmocCaJeTg
FtoAEaCtuji8molIhF0g70KFQu22IHKm7MVzGvgbX+WMoQQyc93QpUT/IE92BTmT5zqNdlp7lkG8
TXTIA1W+UGE7q+11d0qak6IO4qLyyPVndkviflOj7ScGZJ3WT3pHr1mMqN1N5GiVMn2TjCqMvTug
jhQm67GioBtPfqyQgp0Pzd5TY5rjWFG3bbIWjHAb9GCJHjisNTVnywIdMQm9EoRNjRpGmegwQYwm
EQY7xRgTyDxTAwnBG/V4RvPkk78hr6QsOVvJozSMqMTa5BQHJSBvKt8VQe3WqGkHs78Hqbal7N1K
+13Yhh8jZV2JGp2CqFhFSI6ox1lYSrMaQ0iWZC9GKekU4bQMuuGsZynnS96lKuvR4GnqfY2uqYA9
jfoBk44hukXpe47kd+ithuqidLCdWgBDm1tM11204jSylrzO7XwFTVFHxznrVkVGhJcB1OJ49Pro
EpnVQdSGg6ZTbkZig4LcZYiDVUZ8L8vVta5PaxnHv9gg3ijJRaziN2HwrmpA/BqxwGpWrDEgyMVD
D6A7WCgEa5WoO3kViqipks6JDMUO6molE55SpMkhiCXXSuVLWhIMa6nOJAGejN2utdI7KRXRPiCP
LJ6nmMjCZD2W/Sbr0FPmVPfF22ms3VTVzjTC3Km02FKi4OVOBJ2rB/GyyNrVRDprkBFvHq8rEYAv
GlZjNthZ8Fp13TIsXytfs1USCAJVeqkyCl4qIoTRefcdK3dP8p71QNlqofLOOuAYNMomFArJ7jrp
JrX+OrEoH1ABFP2QMqDXRPqIK+vONAHbct5K38fXpdLloMRuQFsPcVpZ5HpTbWcQXWpTo2QTkBIJ
6NgGDTZgL1aqO/Jtj3t1E+rYNjIZUX1+1pkPHaOkKrCCRxjNp2KKXEVSXd6FezUL0Csl4rZs/F0l
zeHINfZhjpkhH7+AyLmBQIUyBN8p1YES5Uq/1r2JefixGhQgvV04EQWTI+wehO7i5ywj60q7V6Xh
rtTfpljaTTQS+mJ4681hq9MB0novslijaep79t040Hiq4qcP8nu9LfzDv/Q+zYcoF4xNyCpJwZoZ
k7/SRGsOrDCGengdE0S6/9zRx0BgQqUbVLWG/YmR4n+PPiwNfl9J/MX9f64kZBFEYzasz5ITTvy/
jD6aSrITPpPvWpV/jz5UaYlUaJm0K4tYsT4XGT9XEqbySbCzFd/Sp/7O6CP/WcTCS8cNqZB/RWK7
xvz160pCMiJDzauc1Au1yHdBll9Magx1IYdBUlGediaxqIlYcIZKb+gjPJoec+JrzOQgxx9+jQSu
94Z13g+6mwTZ9CgO6rC2xFY7JzL+Xb2Sj4oP8DKq7SnhGLj0aIlDerm18k7GHV3Hy0ZRgDizFo67
8U++8Jp224zIy9BsDkP5RSYpptNzpB5I4xr9i6ol9SEIqwApnyjRUzL1S2y9hiMLnuSkcdC9SkWp
rFpde0WRbyhVtlTHDAVYF7iNHs6u6W2Xh6eoHPLVkA3nGjlZJesoODPjLbcSvCwc6SIjOSTVWcl7
eMDIaql3Tn1/3XTee6Vj5CciNVU3El64POnzozfonJWGAQlslpNIEkUFJywj2rbR+GSZ02HuG8s5
VCzaIX7ujXY3atHdqOgCca7ycdQjqLhowDs9pDFBXapCnHkQLStwY6WVJFePyOsOBRieNLdNn8qh
qKc1TAJlZYFD5CSVESWTfY4pVfyqV+JaoY3SDGuH6smJxsGnFmUoBSI6q8VgqBwd3rML4jOfWoK3
y3odiadsUBLgK4oo/rGHg7m4gIU1sdGGCNUtzd+J/46EcDtUI79Ap0jL/nz/74eDT1e0yagyzy3k
acwjwnck5NMVPbeta1yPmmyGNX8MFjPgSpclSAmddwp+z5+DBVepFpbg2cI9t1L+LQELOO3vSMj3
TUfWxhMx5fxJwVJTACBVCYt8a0l8DAtlf5wD1BBPfrbfIErN3pXsio1glojyqeOH1QOKYwutKngb
alHkleIrtyCwBbJ5y9mV9SmyZG4a7JNnmGuYcghmBK/1LFSu5mA2F/oZnjtfzqR4tdjxX1nMjLj4
OpxQtKPXv5upcOHuW8ydV3AKswsy20iWkV+jkczfxoY4F4MngXPsLFDHFnrmSVvEnP0d0XnUM7uI
Pj9jeebQN3xGK54OyXwrbtHWf+qh0cGyKejP0cJ+lkjxSsaR5nc2gKpv1GpbtvOT7c/eW1i3bWuz
t7iei601jiR+eFZAn8ot55eD5JrmeBK26TIiqCakfkeZI1uJYaXnCtE5Wyi+siuMFQJtYeegSSXT
Z46QpSreRlXgUBxvtU9o/tkF5PQhY0fJzZK6XrGfeKX8sPcRFnAsmtXWiHOhEbmAXUfG04ewq7eJ
dSu2vh0s7u9usHkqhXnQSTkWQTacfZ3HX8mr/Wy7p5cI1RKygmRpvM8BeYgMPtP0snfaCClfIkGP
OK4MvBhoBXH7UVGW2bsPlI4NTnDmR1uSIeQd2E4kt3On0jc1A3F+OARYNJJzvWY7cUEQT47pgj0j
CqNrtE9XWO/Zl2es4JUxE0ZQ59WnnaC/zFFrOwK4sKGseuMIoy8vxYP5xngK7U4eWehYu2EO/65e
6gdGBuh3Gm7giNHUc+X8Q9ImnsY39PUnSPT+Ys0uRo1a1FKEeo9aR+ONyN8xCyFKxvdD7apL1nbx
5UM/d2v9TMJaiPYAFH097JSaW7kNovRXY028lrKHTYPFD3fpOEshxrN+zjwVUgtTn2ZXkIb6nkg1
ixy7MzQq/CmVNNSLPfB8oGS0CuHfvPZnEOuArjZirLYq898OSTx+Jv7Fxaiyxt635bk0hwKeqphd
aPreSFZop4VHMuOv+KF4lOYw3vp5T614dOENm1lRrJBtwa3CpdYvyY7zHIYxccP1cc+m6Xui6mjd
wJQoUPNMJVG/xYSYyMd4iZ8SV2P7MhLjeBVtbxWcCZJc6dv8mB8Fzy6ubnXNL+XC33WbbjM/ELY1
hAiWeYGmX8nLdFYQhL1NHPUYruTbRClJuIu0LTFl1NPDO/AbZrp94VmkmyDCZfOqEdP70t7IPjyC
gwOC3upjd9eRf+XtzJ3/ruMMxNjI3kMv3q1QphNoXRcMVRvk/EQ/oRqnbwikzlyT4k3St/BIijgi
Tf3M6269d0Z4603fk2+LB27eHzd9/45z0eWS2a3HVmvsYOGRLdSWn/Ywng1yfD0oB2xfvIsQ61gw
N8Iju9Hc80tb+g/yZt4oVvWz45MmKN4xLsCcyUlWoCVvjfuOd4piFHbpDgoewh4ziUGCLR70bWjj
GiSAV75yFQy8wlof5+jeW/NsbAqPNRss5/R0Hll1PreFV8C1ZOk7PAgPTvAigC3xMHv+3TUPWqU6
fKKyd0m7o2VpsBM0T/AiyeIzp489LmdXhPrDkttbs95gvHHoxLyFr1Rbcls+oWwGV8zx55Rpz11T
jDPylfhy643KKH54jWzFN3PkdDx/xiMLisuO5OJpg6+PKj5EBGSlk4EI+z9/glEPwfWzz3HL8ap4
53kx7AfsgRy68fKgTuB2sx6ATUK6YM0WDOGRuKAlyWU0tpMkjtmBJvJs2d60R+ktP0Oi7duNt1CJ
FK43xXF06Ig5R5eCvnrTVoHJWDBdqJ2ijr174/o9BjF+I7lYKo/95ijv57jz8Zp8Ru/hqAifMath
TUooMhec8R5/W0Z+0iokPIy/0m6H6ICbFHQokPaMOUVemEg9DMxdpJqbOy7GRYeEbE49p0vloD1o
Dzg2siVZwPwfH0p3xwOAL4tPw8pcY16xPrzdvMtS5zMmDlsNSdL0kM03mm1SNtno/B/b3ed/5F8u
8w07IyXLGOvECXEDIYAgdrRsdTjNMHU5pFW18wXSYM+vwtux9Wwb0fDkEM9mD6yRbEm1tT6SZXzi
xaJT+zwrJJws/7mpBAh9IbAxJ+jmzEGhhPxfK0TV+CTTfpLr2l/d/8fAqM8NI7Mm8zMZ5xdyncYS
SHdFhaIiEOLbUPiDXBeRMQM6i1BbIuDyr6YH8Q+ZiBvaUhkbTR1o+m9RZeaMLP+KPH975RrJPQoi
AJpzf58Xq3JgRDGbZCsZl3yQLkZTP8cRWegt+jhma1dOJ6qhahrXov69LuWI3qTIO/ipGMCTU7eg
6zCuVsHXr/D79tGYAunOLNSRQ2+rm2hoJJQmVopWysxfdSUleQCvpyKTEm6KwqHT0k00ml/1PLnV
NTZuTdnkE9Y/o0IZBx3HsjJ26w7sS0yXFRR7xmokCq5yfhf62Vuk090o9AR3qm2/rDuC2mGvHSk7
+GRJxXqCP6mQkeAwU5G7ZporQVMEG47spERkpGspvJAFiiuYJCUmyyr5aKlDtz11vCsH9D6x1eU2
PCvT5NSRIGv1p7EJX2OKamDHADkbco+H+FypwbUO5XpdZajB0oo8UKLEvRZisbZLIB/kQAX9jipf
SllBKiP48ZtEmlhu3VTsG0X3PiUnExXPaIIykfvVSGc/IGJhijYtNIWTi8bNCpt9nNKOEFvHSH+x
em1ZWzgz0Aya/TKqqm2sy4dsKFfwII/xdEPJvcIfXM+O2mQlmcVzKMFUApy48zj60o2C7NAPFjo5
mBYWgMHRZYjFNo+eG9Haqk3oCmY83dWhhiyQhj2icLpVqyoRU2uv4mdPtL04YhzPs/LBS6JsFxqz
aWWucSo97Wko4CHGKH8t56DHHhGUBtCcv2pFup4kjcZEK9qJs+fkX2o4WWSk+OlWbAPgPMR5qkwE
HyGSWpM5QxfeSQJsJME6S7MsbbGLReSDCCGQwYsKYchuV2BARziQfBlwFvM25FG5MOWEopsI9xtF
LPW4/tcgZUYWDEO6lXNl409YJK1mM0uxPK+6/lNHZZX8Lsbd2WalkxhEhvr/RM6QJP3Owf3l/f89
KkPyM9fKPCrz6GcC+79HZfTkhJWRAWli3OBw+u9RWdX/MDjOgZAB5SEQ+IWD4yoOkfi1VAVVwd+V
Gcn/kZX0Y9NRDCCfN/4sGlBFXymyQGR5BbUWFdVtkOk58afcNuoB/WwYRK7QTzrWRdObtlEbSrdJ
78tboFWEtRQ+yoDGQPip0BEhjR4ktmcQFtlYbj0YhiuZcbtutQA1bdd3i0YFGor05j5Tyd9tsaAs
21G7SxVBosrY4sBbNMZ1bPRVO+J8nKzCczkfvEyQ94kqsIDpgud4ErNNMQDaNxMmUYXEZH0ycaYO
zSuP4W1p8Dui1ULsq+YdfBUAVx1IX2vJVB/0ZjxZ4sSyi2q/5diJTF9BEyCK1ceASAJVwmaq+XdT
1GbXWlTpnIipJR4qU3RTM8RaXJV4quA+EG3WZfw4lv6maEXpXc081LF6dwrb3qR9wWRJmWsKCqsM
t31pIBUv1Pqcjwjq44Tkv8o7FQb+qzAxPuRJx76iV+Yioou7mjOhxI84OfqjyiCdLmsYJLjL9BRL
09Gc/LdCynaql3lOFIjVUU27DzENCuI0A1cY9JOhxLeySlfxpNzqajo0E0EKU/owDNleVwlQNowt
eZPHmACYIOfEo+v4RMWS4BDAejIXi72nTODppD/6lOg0kS32CZGFI4NwFAVhu5OlJN1KEaXdbdRF
BEumaKGJQFIfRUVmFJAGeVrlhR+y2hZWRcNFopK3xPzjLo7mtCtOgvLok/tZ9BR9y7iTw6aTndLz
zsQ0LqV8IBeoxfs8ieJEhlZBjmjZKLQXVka7RJOFyrrt4mvhGQEwQBMPdhc2yaVWvZZsAmFSVlPZ
b1NJJc/E7wm6KYRpUUikd7dD9Rh7HfpKGDoVe54w5Ru1CCn+rVXSvYQiIe9XZa1aF/5+9KnqXKgG
WRKVWVzGKdJto5Qe1LKRX1OJQ77ImZacjg5LVPDFL3gzRbG3i6oInDSIjlJmXcqs4F3VNON+8mSD
zrIiJMMDkVlXFkSsFw+qSHLLpOC+b+eZLVubJoQdDspiYWhle8tHxMBZFe6TOo/IBmKNASrTLPs6
201dYS4lf3D80B93ydQkbitjPPJ1wa3M6SM2QH9lyckk1K2FjORW3wRG9qp7UQyjJIg0NHamttPN
6DWQxGc9ByAoy6Ckxq1qnH4kw0IQFOMcJMHS0mn5JDg8D/wrUWD3WpW/en5xCUPNlTqilHo9PKlW
uDCCBmBIMwkNqa+GMUkEjKRf/a6hALN/8QIfPbNuYcqWfSJTmhtsM2JqD6s55RQUhvrBUy1LV732
CXJNBBLBxX5yhGGM7MyUb4VXPKRtMTgya/xWjDpH8atukZmkLoVhR1hozwwdW9MlhYhbqEOxDjWo
3ARzPrxk6Vhj0D5a0bQj5sykgohPJtazfOGNng8GCH1flRUAeBtTflqnxlL2cgVuEDxGmJJoGaEs
2ASlnjpNJImo2BPpAtTq3Q9xgTKhnhPZ4FkpZQ7Vcp+rMclyAXoFVDn5P3fwEDXLoKcW07NsolST
rP8JTTN2/EdX4l/d/5fz7QxIw1L9QJJ/QtNI8QwTLYzMop+TBkPBT2ja1ExF+QZZ/6rqVZQ/uAeL
A3ya6GvnM/HfIKqISPx98Pi25SDygNJ062JA+4/Bo/YNU/DChPQPzjs1Yg1awbNFe6e/YYY6oxog
G4SALXIxLCqM+CepDSSE4LehhmPGAQEIcUTRHkTWBJanAyBhXqz412fm11w7qO3nXCdS1niGdKnN
bpzu3BNzFu/INcMIZJmYcj5NTdgr8fKgpp2zvWhaf+Zx5g4PTloXjqhODWK0J2mMiBJH6I/Rs4uJ
yIEeXqpLCwePdKWHlTsDbMY7jt5EgFkutSOkOvXH4Z5rYLsEMHWAT2xDSEvwUBwjJ8CowDOy7dRr
YATHsSQ9cbX5xj+oDqbpw3KBSItV9WKYrduStzBd+xXPWZ+peRf6Yd4R/THctcd4LS8lp9t422Yj
PGsulWSAeN0+u9JqIbynaBKI56J3j5ZG7HQjMCCc8aKWj9UT2AvxYkV9ruRTq5yJFRsu9UtVn8lp
UqiMAJv6BH0Agrg7mM4MHe3S4UheErjXG9cLj+ONGoq34Q4Ujg6MyD6nz6mwAqQCBEvXabtJAFgX
nyAcz/d5q4w6dXLH8OiAs1GGck9hAYcw3OnvZH7h8MBnZ3u3/gVsiS2QrzOc1NhUtfB84nr2v6Ys
oEhlAjoiu+zK/8YbLyXcAZbN4WHtHQ/ND88cCysAUpAnfuiwAEujXH1uw4oi+52wKpAo4mBo8PjE
FCkCCx0QLvDYLriCmIHagWGBwzKj3Xj13Is4DPpfkDUAIoN8z9cTNk8eVQTScrDupO3cXRhvokdC
nzgLKdFaRj+gk0CyQJsKE3pAZaWv5rMDaVzBk6LssvJSIMcBtpGxtFDD9aR9xA6fPZfalXF2aBF1
/0b603p6aF5lusKQ0vh2cYeCytKcYVhLA3tRXxGjh+XXxpJ4qGx9h/xFR0e0uJeGTYMF5mF284YQ
Ek5vsIKsZIfO4kVr0lnK7Hsyj/mTRbOnox/TL7Ll7NIn+SJTKFIv6N6jrZkqYUJWaIEYHfk4nIkV
KC1HJAG07fcaGKDNJcNZw/+REF/E+o+ra/yOlIw8kS11ljboNvGkOdxUu1qE4NV2wiIXOB5ued0d
8/O05LrmJQp3VCfvVMJEAJZfNNFlJcDTdy94MdkGNgaDSFsfpY20EZn56EbNRJ5Cf+Xcple292at
YW4UIvfwI4M8HqUXzfnsLNIJXRAW0ka7IqNTbsGKUFK/QdBuDyxdRofwEGHjcWY2+NQ7DUem8Vh8
tCh2R+Ibn+oYSABipwdSWArtVaFYO8/WTk5OS0NUNpanmc8hYSn/51KwQGYSqkcEmjrtXcxa/1vb
STgop4PfALY/3/8HwCb/AW7F+QOQzfzmQ/mhRZf/YM4k6Z85VZ9Z3Z8MrCpjbGEYFX/0gWFs+S7I
4Cq2ltxekzkYxSjk7N84zwHD/H6e+/bKee3EiqiyTp7B7+c5BGfov4Pc21TW1sN9SEzds/g6rqDM
ttONVEsCaVlM7enBgOfjRrPTg2PEW5nuoDj17pV7TfdgXnCQIw0iRNDPDZRm9m7I7wQN8YiVGwcW
qUd81qEP6y0MKswhsV4ihmVhJx+g9PghTYzfEHOKeeA3ZY3QquR88QTUcOkPwhpmuE53PGJv3NeU
3Ds8IffiOYkNrVA5Uq3HOm5+WokbDAbzmzunmVVL+bXNHtVDY7xNJ8E4kQbWzeE9VXqS7iEJ/a/Q
xsSIudM91K/3Ib/CNk4nXpY4Hpir5o0lqxv5ZQC7ywXcvHiHAeY5+D1XmCBqJOqKW8Eu+l+n+wTE
/vnz9dZ2OyCxH9dtfiQSaGsOdvDMYoKSrmqPGJFgyYSpJemRxzocvcK7THTD3VxTTO2B3V60bltQ
F0RLu7Uv0IxFboXMNBAcFY+o4ka3IcXC6U4mEWZwfKsaGajojMmyHWA5SnXHyoEu93mZckKY0inL
sn5jQYM0nFp3Ml7sL5z4xQMuI8vtL6Ql+sa9jHRRDu/ZvzCs+LY93neLIrgg3GcdhSxe98quhRWm
8UWknCUTYWhm1rrF3n7PO8abWbnSPYGZDvvnkwx3/a9WvfrMfyI/ifC/hzjcwD3TEGO5uuKmdJVH
HXReenwPFyfM1p7kKhQl6rafOAH7YyIzBQ3jYtxinOevwymwtfaehNoUUSpLL/oUcB1WS4mVB3gJ
dCyrkQb2Rr4yh2/eKWkifpGTLWdz9avxbC0K8RidvZEorFUur+RkC/IxpvdyeTOUveRyGaMKPyTC
NPJCxdIrI86ExV4U8oI8GZkPjDb/iKDCoMygmCu82vWlGF2NpeAJeSolw8apyB4bWFDjIR9cIf4w
hzMMKUSrlp4bzJRoHGC9UD7ASc5m1DUsFI3H89LgQMGYvuemkIUzl4vV6ZW1A1FXvIpkF0w8BaMR
ayJIrzlhcoSyIhCUckqWPtxktKVX3Jcuyxq4QOVgvdXUfdLofBHvmbF4GuMBjjK0eSKevD9jw/h/
3J3ZcvJm1rZP5T8BUpqHXTSLGWxs2KFssCUQkkASGjj673rcnU7S6cpf2U3Zr1+bUUigZ6173QMG
1m6BrRtlSDIlMHmZvjHg3vLwbEXGg1VYVjYDIWSCmxRn7z1EUF6EHTPL0Xlb8km2PbwHC16cIZ3O
vS/PmBmd30mxfW0I3fwJ1MVsy94+BZ/Ue1JX4XBo59sBeJkmEWO6CapZdhNbSFlDNSiVsw4Hx3rM
ZjNHhTPOy1VadkijsRZeNliiMqRmP/C6a6LKFxeCXa8Bexu9MHtJvD5hOzvlwuecLGfeGexQZt/l
0UTgzNMIh9mG8wu11GhLAUVhRQ3VU8CQEc2kEoORS8yjsRUlJxv0xWwe24HNKc/3JCD9sOdZMGLV
1XcOy5ApXpVPeEKyQ4l1IzK0WlPp8Z7gmOKgWx7tK5NfeSYmZqsLhMx7eH4HiQcTB5JkfIcAjb3x
zOddiRFZ9v7c93tuLDPLExZoBJKNSQ5YNDhaHqY2OsMVIE3LvfkQwrxFeTxa6a+l+5pOuprU0BYf
vOH23inHBE5FhT8rMz0EjmOVGNpVRQp8YbjdptswZVx1m+w4THDLVHAVfXp9714K90PeXvAlGwn9
81gJiRuLnzPEuwzN9Q/eB12K7s8ZQuuzxgnD4Znsc5xQ3nNsGUaeR4H00pHjzHmXOpDBIA5yxNj4
vItIojL0sEjfOPbG8PRfwQIoSS2m7f9U7BvU2YaDR5kCNGxKjNf+shfH/sTkBn+sUf50/19rFJWY
AOBtpG82pQDylv/QxCz1F0USwhPVwIPlp63+tRcXRQrTQVxffrVF+32RAhTwWwP/96aA9Nt/KlLE
phMUQFYHr/zn+t8J5myja5osr0a4BMT94qfESKfdqqsY3nsqUaHwpOBE3VxRMBA+PRAKSiDZjear
7Srk4HfPeBUR1tQIZZCOmM+Nk965bNKbCyH7Gaav+m5U+uF3GK7CyeT9kh0JICOl3YjqmCWfpV71
WMsRcD0X+aUWVUoFuwCXSCF9PwtaVI7Lf4SlxqRpJ2yMRpjeu7IvpjCkqB7+Rek6EJkqsYawPpPp
+I0li/iFcoVLYAFJmDdOeA2snNQkFDcNRRk1xSAqKtZQBW4ajYLHw0MY4ya0agSjsSJzDzaBu2JB
CEuL+z1HK+uVSooLNOutJlwbW8I71DVuymXsnidEqJ8M02GNRyHUjOuatqcLcGWR5k9apsI3z26l
Ij92IHR1BAf46gt3/6FTsX5j0PTaLu4xRhD5ErsmQFGkaQADYAlVMXKl2+dDfX/iuVDDgqG+qISL
KTOvZMD5MRIxoDiReo+VJYoRxpHkk+76TVO88BiFHcOnYiEvypWKEU3z2m8gaJXDDLIWuhQe83Bf
5wa4iBlijsmlIBGUQZDst2XvJUzc2CmTHG+UtPfBonXkuMMMes/8yhmepSSZAR107UREs+NiGZv5
Up1hN3GdLLG4ulZiGT3f3xt6cQtfbWgi0KumZ9aIJYM4/1hM6PKHE4am8wSre7da35fyB/bwOMGc
nYOCYwojin0Xqdts10XNfHTFBUTthTmy3LupFp8PUQF9CMLU07gH93s0InUUr2cMNQlBxSAH6+Dn
MGt77K+glAhwxGQ1oHxotn2cPzHbVfcqHCdSj/BuIP+uPLKc4OfALfnJ6tybDg8n+DIqoayBtAEm
oYwmjgIi5Svn85lOdY9/CQG3y5tvTzhSjxVJr4EB3NT7D22ShdfjiLkSL3Yv2Z7SLS7v9fhFedW+
mg0TD6d2qsVn4fPlDq+1SCJ1hq9R4pWln8dlbE58boOFrj0R4FW7ROwychE/8Ij1asBpBGrMGMTJ
nlhfuM8Af+H7FzQLZEk337e+eHd0gfBsXwzzw7Y9tSfyPZ3MMT0DOIGapPZHX7wg6oE3eQ8C74y+
WMbv8FTG9VH8R/3F690vj0ipxilMx9GWkbF/kfFIZQ+N0K0YERWVOeOS3SPi7ehSxeTsMOrVdFzj
rIY9xwiz1KdD/QF7KpYDHESCPsalE58NRhpY93NqcRE5qG+W31PMdJsHrERCQRBRetWqO/iPAzbn
bzfUHyXQIEbth9AgBvY0yuc4psNzspJXCGBDJLCqtprSvMyV0cr+aIqtKFm84UStwWvlAHMhJE5Q
J0NxSBLl8tsQNmSYTGofdRDRxhBYVzKG1u4NP3OREMDN+1W35BakgN8FD4zSh5uJNxl1oXCjxRH2
xkqeuyzafb4spNjAsMl58gT5ojIZRE2oCVp3ewLbd87uK9DOuBhP+VCxPsP82evWMoc3q6wNjjIj
qgyYSFCHCgojTGXVn4qlWTUkTXLag5p2J7bRmphft5hA80SQmqgfFJZ8SgXuR3Fw6OaoyZoVipiv
mnMCL/JKeZId+Y0gW6hKsIU4Q1pXYQvdStt7sa2kLUHSdB+0r1wi7Ulyfm6U/ZYTK70sF/GNR6sy
U687+kxaFiymOdlhzbLkFGlw7hL8WLq9u4k/dmO8Pvfml6jHMNJtVtSzJQ0G8Qa4uUJ9Inj5ne1O
FiUr0T+6ToEVwXReIT79/4+loIP5U53y3/f/rU6hCiGeRBNZRiIj/VcohSgUksFEdMq/2Ei/EpWU
XzAuhKqEcB9xLbPz35coCnCMJiFGEapWbCP/Bo4CXYpn/yNTidEDvqhslsJ8HlDnj0BKYdzb2ki0
JB4CVJLKIFJNaId5R1EroP47X8KGIhfC3ZSCAuiEVR+Ig18wVgSJ4ELQBoqZwkBe7oGWJC52xjPK
ggGBJ9XCpHi/CQdz0lZvRxGaLn72C97KxTvIhzSHxHw4eBUkX4dlXlDIU4TmuG4N0Y15PFC+92Ak
IX8ncRpdXuyN1C9ufFroMQ9e8d4ZsNtlVHeiPuBDQQ9q7ZQR7hdqRKUD1vgg5mNlXb2+G987t9Vx
xBqFOYWWy33lTTo1Ztoe57i48ZNtstU3Z5g8G3OjLi5TN42UlbpRNzKICwFPbH3lA3ny9YixL49T
7JAJU1EIvkZlg7Hdk0+m+KeJPHjqMIQzsRyNOP3g49jjdveIR3SHjsEZhEYYt/NrACwBt5ZwYduj
dqMWBIw4X7/Yp1DKId5zLfdgn1A50ZuGD4d6ipMTn93UAekSIAY7nth4Kk1WIgkEAlwolaf3as1l
uKxTbYGJcKf8sqHgAp/6wvCc6qvp5zwP2gLXDlNrcQMAcyxAlCukc4AY7E3Ud1EZlbML7IB8Aqvn
CTpyL9+u57XsgzQIjzE/CXX+Kc59ns+rqHi8ECbzpubRsIMVfpaxEBkr+IgpIX2ed1RwhXbsifxC
SgOpMuAgvc5qicu0PFanuLgt61W9lqfX3TlkZO6Tktt9PF3FScLq5XK6vRjfFGWgHwRYnzFuabwR
0ZtYznyjwk6CG1nOo5gkA3nAFnOryU5xczkByhN10gWMcoK9FeDD75Fv70Jlg9uKXdSi9+9b8yiu
cZV48Jppaxxb6zNhThO0Lnb2/hWDawy+Mj9hwbWc21SLJce6hjZ5PcqEiXR1YpU2tvDC2zHlCTSs
8JPo+YynBccyqrg8y2+M6KC4jjbn2gj71C/1IrBQfJ6Xens0YG70yKrmnUsAuDNCIs0KRULlITwa
0wr9wgNd5GRooydIgd57reyZF5Al3iMWQupcd2/tV/uWVm+Mv/RhelHg/14wtWHCBCbvEEp656bd
GOtgJhU0GwnGdtBS9GH96GNiU+s2tA6ErkiFM86J6OkD6RGm1cTeQ6Q/FjhcBZY9HgXcB2jmVXmQ
O02GdxuzLkPOxXmdpVGk2Dx4s3HjZAqHrOTw+0lB8Df5LBBZnsP0yfZQZGBBvzEnSAHU+OlSJ4fn
2SHMLAgGrkQiNZP2cfqM8BjhjXfLvAMHXrWWzYr1FfwFNIFCAXa5FFXh7e3BagdiERnhLYbkHiiL
HlJ6hzHhxHJzJxf5H53bubeP3YdCtIegJxPAMVpB8IWlDsKSCSdaQssPx0u6CJKGycq7MX3IJ+J0
hj2TRAT8lCH09gJ+IZeGw1sVIiinPyU4vJOJMWVa6iC4gDLDxJIJaz8m1iEhaZ4IbEpBQjhw31sA
+nK+WoL5AvdpDggiGsFRRuEbgAbJTPXfaSHO+YlDS48FKEz7oyH2C7vVhBMO+CutGv1U+YZYR5x8
hFUhXWPlQ8rAEl+NTmQSTGzXXPI2D7b5eAL/3inH2bx34TnQZ/zIPvY0QxmDytCeiLYScxNq1NqO
AaQYyy371UP1H/t20YiMbNeKs7B9eU7v8+uSNSDI5+kSKtMWcPGGX8GGH/V38iGllLNlIhQiTCuL
hz8itcV2MZWcygzIkvA8goCiRF1yuiYUkIyNPpMvk08P7xni6r4yavFxuknhCH09P+l9qVCzVbbH
6qjOXPOtmF4iM+wjRIYNjO9bgD/cATMmX23H1xNmVbdDMHjQylfy8ZHzqRjXH8PHKHcQmVQv9uKi
cAIYjZH6Xf1qqn3riG5W+gLMPtYcku3ibN5E6VIFDjXD4RvWBh9JJe7f+/fDa/Wef19fbi8jyEJg
14wRwTMXbHrqQogMIbURlBXLE/LuL/4AYj8idcGBWop35hkswDekyeF0iGAiLUZoWiIz9YcRB9t/
YmBwjasPjKswRR1DG1lmh/Fczt0eVjsK79rTPtv7WJpkmzNf3RsfittMmqRx81WssB0MCt76VHsz
info6v0cQr2jTZVp4yiuMr0kuOitza1KcQ5C/tUzvd7qWwv23FqbVrE1IcGCQfUei6p+r76Kr/xY
xQRfxF46cZq5/JEY3uiJZECaytt8mZ3kp5eb6/4j2QlRQDMXaRVDpCfUzeQGzhh1F459dgBSwYAL
t4qvIRJORoKjiE8RE1/sF3WQW/Yf++EEj8axHVY6tDRZMHKki4eBmNAZdNEFmQFbFzC7eIHxik9q
3DFNZhp5GJegl+P+vFJaJ2HM+MKzMTTwn/vHEkvEw4Su6CeTRndLe6LUokb3ulO7tvycUS1i3oiM
4kryzI8hiklpCIW8oTtwRnTQSBg+gK35dOhQsGJ46TRU8owjvQyW72kUGzBovUvImk7cxDXs57zm
Kyzorb0FhWHZWUsvj+VjafnMXwKBhaJ1kGd3kqh+sMP8eBnTNlCfo50LiG8gCIQOQ6CkD8KDMx81
T+va1pKeAzONfik1jlBNMOm4i/x1zoQapoYbZBWw19ou0O+0p6zkgNfiYyxtlBcj3Rsm4VDJ8bEB
Zm33JnaP1BAXeQoQ1FXTulpLM4ort8Qdl92kRhrSvHnqlWSnpdU0AW3vRFwMIWfkWdTKWzJ9TC8e
fZb5JXMGIV2DPIxoxYwfcFZ/reZ17tBWLYyNvJJbFyhfWnYdYh+WhGSaLVEGTq/zG4FVxFoBemyB
7rXiJTj2wXNWX3eizZq3+/xIm3d+7wPRVk2sEFPIf2qzQnfC2BVckxYB0y/Iun8JqmKl8idC8Z/v
/+9mRZbVX7g9lCTy6UVoBG3OfwjFGnmPGtPWX8W3/yE4wRrmVG1CXzJMUxF9zm8dC1epGo+nEU6B
QNdU/k7H8sNa/l3D8utL57l04W1vSkJ68TtQVUnuWi3fNWXBuogYFEXYe0GoDfFQxQs9xagnTkzA
ZjeSx/CUouYa3IFF++5ivqLCvKfqZFg0EW/Um0PL8NxIe7S4aHfxer6o6xKJBoE+ZxNc5kJr0TYz
U1+fFaQHatScZ+Wwrz6EPIqYwmN2fG6KI3X2o5oinHulEbpdUXXWrCLYTvudowTJtvxWCUBwWpuJ
sFcyoxh8NuxenrCQUbW1vkD60UFXGnzt8ZHkxKYS2oB9V8zlB823bk6qoNM7GnlwwNIGmRMKvvce
PZlG6QCiAA44MiDhI9G4TrXgjFng5uHNtJi0vR3OzumiVebXUZD369Ygq1kl2WYIRrgS5Kwpa8Og
6L41M1yfL9R2T0yHYzKVmmaWUtvFV3Qf1C1NK7s6mAH9gSZ8eCF/4qlmovFgyihLBQQinyOQj8aD
aKC+MnY/8/VEqM+ItxBsLuuDUob9FXUxkTHRYfb4tlb24rASpbqPnVf9Idvk3b7n59n1lO5qzHTc
J0WbX9MSQOINrn47acJqUk0wvmepxQzmhylG1d1El2V6GrzrS2GFTD0JSH8fvBurUHBZyv5leV22
URbm4SPIV8XiurnPsM3ejNbmWl835lgdiNCNh91zPZyM7p19iiyU/YWQYfxU3MtyIboc2aXeQu9q
Wv5obTMGVte38si7Swl7XX1BrzhK4aZSxc37cYpCAlejW07DhbnjFd8j7fX+VRYKNlNnKKcgq7gx
A55GuPn4esfsD32Nlk9vqd/azKvCpXS6fcIjRvJpbu8G+lPnJug6OK6MzHHqWyDDexuy0eKxIEdq
QSVOHBRnV9+ajuYXkMw8xKJJnUozPcQRYsHZ2NMirfXsPGpHk0NkXZZK9in1gXHbF0VYGbMnNQmL
WBK2vMpDNMLlFlnLq6ZsHrR7Bwbm8/oSJLqwq3rvH3Q9lD4spu2bwsJDYQvX8Pv+bs+mt+/Rfqyv
9OBpeU99rvcrAuq+ZHBHYbSFkR40Z7GasHZRDehY0Lj3E3bFGGbdNT5KYYf1fIvHuQZty5W/9Vh7
x3+BlO/s9Nzmp3L5eKmX9RIdrwtpDvSL4eOcVZEIqBVLxCgjiSv7Rv0H+ss/EQFVxfxZMzBAvQQe
z6LCvBfUm/5fJEjl0pYK4nJ5L0TMFTchEk6Ai9UUH+NRKmK+uFwMKFmnQO8LHGWYrS+Gh4e1hlt1
4dVynvvksmHdZYuUKiY38LmvKmqr1GRiG4mcKqL+aoFrZ6Qah+DcYKiMVpF9CnGtks5RO9c4w7sk
PhDPBB9kQaCUYoMDEElznZ6va2PoxkxpKqq0u5/1c34RTstEy6JvZ/rA6e71wqTkKUawDCmDw4Sb
XL0DkDlk7a2EDciUzMZiURY7HFCN26yD2cnbu/YuW3tWo0sa07b4iWvydZ+UIfogB3WB2wIuGOqs
zCNIY1wgOGO8KSGwjdApO8qM8/E/dXXWgeaYY2IQSsoDVnea+Zers6VB1f0DlPi/7v+f1VlmNVVl
ln6d7HXYT79bnbmKRBVZg/n8b3Xjr3iiROSyhSGGouCNIfwvfludpV8QDUkaGkUcbgQO+XdWZ1P+
L+HjvzYdDhisNB5Nsv9rda6vZXHNbhXymCvBjAJRhpckwtNA9W4iffj6zpiTtnUGKem5sUMQwB8i
Fdf/WCWMJqzK3QrMESASVwyBRyZ0kpCGBCVgMgTco8bb0+FSfnYrO/zJUVRxsh5NIOVwo27FEo/J
BTch7cwStg3cawQSyaMBEABfEcssBYLRxZ2g7i6Up/DaGH4SAGOeTZmRPcDQBvXKjgAICUMJT0JY
zm0Z8lzhf91Dbd7Wix4R+E7ihIcH3ZdO2b9gWaWz55mYfpJDiTEGqyJMJP5kQypf2gO9vf5kHcK5
Agt8t4Eg8fqQAldgefiaNT4XadiElPhSsC/YNB5D2uOKAZJBHKHIz+DBmF4CSPSnR/pifCQDERJU
K6zKfA9z1Hw8/iXq37UYRO50U730HrZUKL5usWwaDrwzR/PU6XmCbHHN/Mq3fcTlnvKVx0zFFoh0
spU6uS1uiwoCGCkPwFiWsoechb8+SkJBkm5/IiO6dbeudjhFCCr3MxrMuUhkpo4gOFqJmIBSW+BY
oYOGGi+wwkAUiWuuJUdcqE/ho/enw5bl9uH9PMxhW2NaIRKnb7tPwVLnGXlVKnNTyOzkC9q+/AJN
nYgNneQJDFcgEp/ObGM3J7Aie37AutLOM2iw7RRvWsLptrfdxaWsu8eQmEM4Orcx+a2Rmo8JsSDY
7jHLnU6E2I3PMyuiIwdNPKzSF/GvOo/zD3pFj6RXvjIgzuYFFYghA4UMT69J56SKyMsBYAcKswZG
NSxhZlMO4EoBufp+XcO4yeUNocZE9DLBfc6pMBh7ceJHibOomcvjjhh2sJsA0IWhBv+D24Kb8uVN
PYEFmAG4ut87sO/GAcvkuHS+vjCpX+Kp2icIpcaZczxCU+b6PrZwhichAVdZ/+Eb7jkwPSi48KPk
oHUYezFnJI5rfA7OAeied2zGxyvX6lCXxG2SqHUwiobRLSaWDO9DwDOVczypHW0EBklgiey+nEfA
gParssmmSRVlLCkWH2oiUF+bGMyOiWbhamNISvhArDTcVuAvja1FgPiKaSDMd9p/XvvAW6wXsSCi
TCRt5KNsSGY+Q1VeQDDvsbzxL7bLk7FM5qwxBpWGpxbEsVr+NSx3jRNf6Avpm8XE0CS6BLIcEzTI
YgZcenhO0KaEr0K/gnM8I8gZGwqeF8I+WjHBgpdOLL2Ye8ASa8dfAcdrySEiPkb4j0Ca/zG24Nn5
i6TUSFhKHPxlvZMibgZ0wWEWQQw/BCwdownODBLEfZGpnb8zuWWUySt/uKbDCxIh4ILGZn8IIxJh
DLr9sZHIkOm57YqSoSXZs59j9hczpeOtQgNypbC4sr1kMKaTu09xgllk/HPrCo9HyEg/dQZnWI8y
hatJbuX0M6F+IVTY6xbyrF2RZUzBI9AScBjhDgKOwDf7DSKTvSVr1yIrq/BSDYZdF2OIMPA+RpC8
xuGBXDqHB+gxpsiPVFzUH3GDowbumveQp8GhgXh4iA+k7TrYOJCY26qzIZ0Pm/xIJcMz95d//c0W
cgPAISq81bC5TPoAolqQ54vEiQsPhhg8GMGswtrhuee1D5th050o5FCgY7bEpxawk4EwjDpg20E4
7XAOZWLEeZ+TI9+0hz/JvMkbZ1AxdbLZRlesAP/Y6uSHkEUUo64izcdXz/zL6kTDpOuP1cn/uv9v
g06mnBL1BOa+0KF+V50IQhYWXCboAAF0/7rq1+qEaaeOk7qNdxdoBpaiv1UnP4NQS7YUuOiCWf63
fLswXwcb+IMtA1w0tgCxgHj9P5l7v8cOMjTFuDHU5C0qge73U92/c2r6eKzPNEnWfS2n04akW43P
N5HRYFwoX15xvB3QGpkjV4d+mUaQeJ7RrZzRGGIlh1IJX9Hnd7uoAIOrhdQSboWNbMJK8qAdIQ25
H5YDFsLGMNZUmq8Uo6q7p5VHqbqOYWCcv3vaN4CIO66blW8RwSDpz01TvjyKpSLTx8r6prsMtHQa
jQA/16NiGRy0DuZLC7UE9hRkFqTBvjm5x0LbRO/CarjI+LOEDgnjaGwi8xJjBmycMNf6gLO945d+
A9hxwcAqUIhjSCO1DmqE/vaeWRUDDVZKgrgdoZkawwHj01Qw3NBmxqw52oIhAp4hvrEpZhj2JJQL
uAANbxbqkFfIYqf5Ao99OOW2+9aP+hE7PYZ0DAp0ko1o0R9PR5hZ5JitjC8nPPlyooG/MdnBUr6e
X1W3baI+WSra6mp4fINUY5Z06IVnFKlSGB9xErjjTYrCsgeWZAh8W5ba5P7DlSUw5wi7pG/oXOGq
mg5nZkxycFm7+0isUklImA7aJwvFIeTUjyKpCOEZ1zsmSlq6V+uP9P6JQh0FTsxFF8gWma+8kBPU
C67LkWnRLT/xZJf7J499zU/8cjc/VNLHqf3uoY4xEqglgwXBnzWmDFRgYy3YHIZKt+z7Oin7OTVA
7T/ngs80hehS76Ds2Ge8rsQVu34VXCf4FMGzZvoGBeYgmNIYPUHnMZJXPJrMgLmbDOuUPGvuDskZ
QlbicyHEH5Mob0FzZgmBsYwOPB07nMRX53drgjEOI+dQEFhYW/FMvnp3OmIq01skxgDknR/blRh0
HfXX7GgB2T8WnPX3P8yXHxY0NwbKPkKCtsIfZi+A2CxWxtjz3H36X4sVWWDaOUOAS8IEW4S6DwY5
Iw70WSiFLExfqKl6MVJjVedQQAZiN/3rm13E3ldpx8+gY+JCYBaNAR0LKPuWv4d7KElf/AIrnF2d
YemINKALCu2dccNq2N3CJCCnKSomxjSZXsl8fCIp0Jkmrl5BH5JFDcVqiMwPbUoVr/AB8CXylA4w
0+FoNQBd7G4WfY51L8VAWVCf7Q927g8XjaMOF+pHqybv4eb1a/ujPPIGYt3nHQNF+7FQ2+Wo+1ba
xr+X4JMM51DpitwPBqmUkIfNwCyqXNqmg9ysXpDw2gQw0Gh4BBkZ0bE0elG/HhATxyKTJDp83lY9
o2WAEyKPmmwsf6m9kz23XIhzMfU92rMK8+Vs/H2b3b44c5ijMW+IT7VzoFbjHpyMMdiEM6Dik1WG
cjaX3soDrDWiquE4Zk6hu1rra09XYqA6Q7ENsdFJGZZCmnotbf+yzxYNNQLxYPEl3nC+UyYNJcLi
GouAqQKQgS6lZSvWZk9doeEA5oN7Qh0z4w4LtnHae7n7GFxtjlUnJ5Z+eX6T1hJakbfyU2FKCZL5
lbX+FaMI7Otm2nOdqR92ErdHexQq9+AMIGZkMwxciKXtlDApQs2clwevhPeaeHq+I/KlPZoAW1gX
OwceB+4d/VflXaajsHMssCrj+mUDSD1zuBgX+7XD+sS9twAaYEUrIM5Fs5PQ4ElzaX5+U+bmVJnn
kwM9BulNL+UEQVsF/LazX566k7/ln+xVRQsOCNjubza2eHhsMdGCpWtgQ4Y4kqtvHviZBSCXhId8
jOANZ8GEI90Qm+1k+axPA2FgN7WeTs34344k6A07FfSG0hw1KUWP3zAWtjcjEpworhgAUQ7xcfIq
wp+2t+/qe5d+sLYAOObteDdaHY5Q5qbd9MDMvmNgd1vXSwZ0oky7aVRdwjKrD3TYnufd/eXjNu63
PcY2JG1xFob/gTa2Gk+rDoYLbDJqdXuafZa2zBkZFz5p/I+tpTACBTkxcT/lHzYDAlj5Kw9U3Fj+
iPT8j/v/B+mRfhFxL9RM2GdhZPUbuR0Wl5jDKGjMVexXVZur/l1LqRRMlHUUdTC6cEZWflPgcRWl
F5wySRVhvpR/fwfpgYX2x1rq3y9dg9ZPcBZjHcrI39dSaq3h3arY0tQuIvJKYHEkaZxI7/2EKTbn
l2kTac7IvyBkCi8dJgZjrCt0R17KOz42JJAR9VnBBjdCsw6KI/V5D9Zyj2jQ6egTewlX4pPPIbxI
XERZmaCMyG+UK/gIIlhFd96t+Ut0kJPRlgbs8CRFKXrS0JPDF+mHiFjOdmkeoh6nedha6F9oxqfV
Dozj7OrKsV3WklMjrOFEosU1VJWrvOFmV3jKeqgVrgIEUY/BNIAmEr80fSvxP4U8XgW5wC5zhFpe
qNNFEubggk6ghP8J1OTpBLNi2IufaMpJpMwQs/lPrCh3mSu7qY+5ZXzfosqCXEzW3RwO1LZZDuj2
u3kOqYFkTNhKPHJ/El/ZRONB2NJuzSYN3EQEjfI8qPm3hHAeYByJrpkkFRR2TL1dKkCh8RePyC7t
T7YPTyWl9BOElGGPpJ1MT68Aq2HDcUyP4DDg6l7tKPmsD26Cc63QGgubTkLBqDWbpY7yX4R2KuIf
Z8E9P6rdD/4jwKN2Cf8lD6sdz2R99KcfHwG2mVuB71Q7Iihjfge14QBwkFEGQvcSLw7Lqqja+cYH
myS41qA+QFGWSBr9AX2yCTAR+aXAAdVu2KtQ7pHyq4JSxePo0/70jBZsvXi9PAsDCr8/gSAgvIuo
Y8maNMdZCNuBgQ6bwhZA5uGeYreeyWhM5zy4OAQZVO97jCcB9GwiPlLn4T08Lb5FsMEiXvwrj00i
KbvkgY9pkGokoqFrRil/S6IrpEODqQBIyyyzy1i9OBrxANaKILUM3oGhKT6WNAxzhp1GzaeVK0F1
Xrd25uWVqx2zF+XUQfLKNjIlwjlvHYv0ov6tr2DvP15bgxrQostQiL2AFHDxpGvAtmRJ83Z5uvK1
mwx9LDedk2qETbS7EulSWzHGUT7OswT9532Lhn54JsRlfBSQZRoKnehK34x1f4nVLoljb2n+fulP
VYPxo0z2kuZ2LSDCikpp2Egv9N4lBLU8atTwVk9qaI32d7fWkq2dLDisGmgc9XjDIMa51I6+Zg9k
6vycxLnGgcomfJw46NzjFcHjtTulykddThPFT9IwNfeFvcruH4cbt0JubsR4oqAnLOrpAaXlW2cR
X2SOk/zlGl96sgym2idzEmts1U6+GbTwQFLjHa6I15ROKE1ay0tXaaxQyDTUQ+7tVTn7xA7dFa/N
vB5+Wv2mWtMCuhr6dPv+WpdRbu7hC94ysdSVuA5hjVuGFxHAEFINUfBiQHNmbDMrgoLo07CYXes9
dSIV4ucFFxvrCdWJ+BLDSTN3EKRrZ7QbRJOhvFBHosTYUE6dFe9mLPlZ8cYYWgyXqSgJ09PQ1lve
9TbtcQcglbULDR4gaQ1IsYPHVeK+UBkBDQNeUyI+7ivtMT+LjgsS58WpRe2Yhp1LRgwIGq0KZLIi
HESKAmrPkrLvAXsvnyeYeo5h9lEtJ93cHuKujHAHzDZS60sHBpp++ZirBUcw0M/Lm8JO6q7Tw/kR
nA3e2/PuTU/ii77RtNdHn0ZmtnzmN1ftQnaiQeWKy8/wZq1r2TvMr+9qZBIV5log07d4YCDYca52
MlrqET3gWNMhy4A7UqNVHnuxJfDFCHrDqfqXvllcLpMu9Sm2LukWpwOLE4bCZ3YzSK/Dw7+0s4Jg
nOBAtFdkMd8iNGS06zLiT6jQush44/U88ZtdoI8Ny0X/2qzoPICCKhrFD2bjJYMtcHbMDFBSY0U1
R7ON/Drj4F8WTSdyESXZyRWkyYgnjdkNN464SbHoIiDx/lo2k6KbdQCueHff7uNrL26r1Tymy9so
XWWbIhPjNK0Zl5mT3tZFRvDicYQjw74bQbT2LQmCpMMrLzdWvlI50J4t3JACOcGigiMKAVVy6zcs
zBCcy+saUkN2XZTqZ6G8m6Vj8zRXj8JUdy3vHvIecsrPetKujXX9mb4aUKWqfc+SQp+kjkcvBy+d
EalIIRrZU7wbmt3hi7TgoF9AE0atNsmfgbCcnrM8J9/ICYyw5DPUXfBwzMen5wwGlumPJmdyuWUT
UM89dSzxyvOz195saWLKvn5xTZWRMQrjmJbVN9G+hSOXtGY6Eg2fy4X1WPLXmExJDKLDZjuE31Xw
fo1OJ9stXq+vSu2gxUBjvLBmkMinB+9Gdkd8wwgjQwMHKNo5/+DqU8W/zhZRoiR4Ap/9JZKHsEH7
YxYhFJ8/3f/f1act/6KCDkoMBSH7/ABv/+/fLCCuMokRMySM+VUFTg81769IHleZtv2Hq371f5B/
0fHJp1pUSFH9u7oFhJz/XX3+bDqmaDqvXvqZaP6++szOj+ezzu10opXlp3H2u97Ep6CDGvMETfOa
c3r4lMtnHR8e331RoXGU8iK+J7j1P6wa7B2lmwrTrhm2CQEerUQI+PVEBMhRbu9IflQZrrJFrM+B
7lj4PnPGfNTRqJA/a3xMx0aighiWQ7rKJaI7TakP+85eaiMCDtvlw0Zt9SDU6aJULvkzQaE0xE9k
kH5MkfIxUno+D9ir1AfwHGV2GWFtb2XrHNJi3u4kKVmaZ9aFhCmqdSnPPrxnIj1vIOZ87EtHfprw
QG8YrmqkjFS9dQ/rQ5UgwL8Rk910RGyUTdcuLIVAQBsTOyuNDZN45/tdnMQqtkCHWmmZB+dx/byd
C/cMaj9KEveuJKQVt+Xo9XBWQx37RM0wNsNVA6qRmMGeO1cb2Y58aHb363121aSNKuvTVD8E1zIn
bfgGXai+f+gqZttP+6XE7v5ZTYqbjDzD3A+9HZTyKT2UeDsf9joKe7XQ/Et2sBeqNBAnH6r18SFP
LWt/NnCcSWe66KCre3DtIe6WZ1fRSPV4uLUOdxIbcQgVBysYbAiB6vL8xNmIJrvhrrr0WkO4wnwS
3WYWNe2yqChMtMZVtSZMVFycNBmZ9uugIZg7F/PRJV1m7dy2sa0538e2WTv97fPeB+1jo7SQRRpj
djXP6PBT4q4fWAU+EHQUQVNiUtN85g1U15FCp1Pxqg7Se6GeYS4/zPBgfEntm3mhjz7kFEPye3F9
4ok9xU4vKs4ntRo8veMxDyn+cufXriPwFSZ/it1QL38/qpPS23Q/kuRnFg7WEPDvCkgSJlg3uiO1
aiOjf8LpQAqYlYs0vS3/j7szSW4cy7r0ipAGPPRT9q1IUaIkagJzdej7HrMa1EZqBTWpfeS/o/qe
IiLDIzLzL4thpaWbp4fEBiRBvPvuPec7Zplue+WqmqvU1S/6lBCNOy3D5s31w3UbNRDT6zk7yR1p
lGfXok8o1BETQoll09SnyxRHGD2nYhkV1IbmRyrSOfmfCh0BnY5XeUzpYFB/h6jpkmof6TU7O82a
DeZ93b0X0w2kQNK5a8cbilXk01gewVmW/rujj1T0D46RboKR6in2kO0Gt3xiqtTeSFeDybsglkmb
oLyroAtqbVtFIEbK0eXDdKPszhCwRbSC+oBKJoOSHHqvklU1alAFkPO0nIt9Rz0QV896tTfKEv6m
f81JfXMq56pKTq6vEGAWWDNTNkCD61g52xxjZ9LqbFM7yp+eEKrsztXMnVoSQ57lC9U2gUo060pJ
sEPc+hFkGEhpOrmhyjbWkXF3xWeU+7u63sRu+Wnk9TwMfWwXFbV9Y6500eyURoM8THEeomnSw63e
fMRhiN+WrYo+Fph+DIT+gqZjWq4rJrqpmVE46tG4hJL6w7Cm9l7vCVYYdcptawK0mdgwFE1rowgK
76A01mXsvAV+vx9UuLx2byzyxsP5RFJYYCWvps6QOK+rL1dxrnYai5m5VdMhPLdG9a6DI953iNwt
IFlGFZKsZjwX2GM8mzasqB4bIz4kWRQsshgqQs4esK+38OiOaFIQeOGGKFrzWKdevMlj92DpRTVX
3egpqLx53ceEeyT3lTRKkbAzjn3zHgMIbiqo6XgTlY5eczo2W6vCkhEryJHCDqxay1yPfT4OJivE
bzMQNN9Brg8oi6z0qFig/lV0fBZvhk6ascZGw8KAM+IDSpEbIuAHtT0b1XAXJi1dBLZW+pvHxNwC
Q2sZJBjUNcZ6lPxc6n2tvAyWd9CB9WTjLfVzchmBBumMRb0ftso0dDTmlufsROvviDucjdC0CSj6
z22DMRKUzSYWeBfSg6lbNKT+fRuMkaLzx0LkX93/95GiALeoMYVksPiHQoSRomTK/+6gpPz5rRCh
1wWDypSH40qAFeXDb4WIIBRZEw7ILFLF0En9pVBkwSv700Txu81mq0S2I3225e9/UiODSFd7R2m8
rdrErL9OBfu7oHsr9HjTlGwfA1PUZ7d2poT0wZVqNzSKTCbU3fPkNouhjlJc/KVJG/Wz7VWMSNo2
HbPMnU/RJON1/df/2Pr2e9JMmUn+LKnY/y9stjyt/thd/Vf3//20gsZNJuyvGQGCe/5a33Ja8VPy
pfhIyYuSirifTisdi7ANOVv/pmZzxv1+WsmTEU0+/VUq8r/YXTX/VN/+euiaSuAexPB/ytrujSJx
q2FUtiww7Mdoq+3jUFsCvjCOGG+xgPnZHc7vesdVMXXPjneY8nscG2KOAsmqf4CU1h74ZzHcSU36
wtFfQjkGXmjbYDxjQ+3w5u1wwN4jhEccx7IbHH5RTEgLWeDO2fRB85TEkdOIWBwXKuwMC+tZToXI
AAXhHYeBLRWsFtZ0NswG81ImL7/p8EGECBDb6ic93u9YLOsqXpFm4FoVyOJQsDEhxmAabt2NcaQX
zB+Cq7g1IUiJZHXxAjlOleRvjglLMt5XjoCjbHPEgMNqUu7rHb1hp4tXBN92ZDaGEiloSe5RBG1f
cpluWo8Ae+YLtPjFW05wpuKflGJL79C4Zt2+hNqTLYpwTevP+pGxhdfye7vi7SPQjhm6C/aJ5iZt
xNN3BpIFVgUO27s4uhuNXon0NuO2xUTDQeLAvWdSDvqEdw54CsYC7LccIvI9bkfAFe7mg3zbWwka
+3ZA49pLly12vgXLKAAJ84Bu55OimrbwGypE80C/8q07ocuraRfDR5NE1RfG+k+QJvAWymE99k30
CkKK42CunLhRvG/v1aN6HO8AnqKwRj3MZPcTLd1SAi2iFxrsCPVemSWNr0j7pEsRlMZNNpqBcL6A
Mp/jC1whgVCPAe3SF/PgwnhFR056Cw3bcgf7hJOLz4OXVq2kthJz7yZ58b8crmXyQ5KJrYl+Qcc4
9NWMc5YXyztjXT+8Hwzr6WGMcuSn0vQ/1vvgSllpn71LtCmRdNc4rqodH/iKuoCqfs7cmS3Q8Nqg
cAfVwP4NixqEKLe8xC/AokZgTAgWDpD7mC1sSU/89jUXi3bO/3ZILwnpqnfKBpqGuWBrtitphkN5
5aSgR40s8mgt7UW2sFcxuJd0FqDrwh6R7hg7ELjmza1luvef2Zqh1+APXo/p5F0VBFQFrxPq3hxV
Br4MtKwn77VC+QCGhrNXOiMpo/BbIEq7rxq6l3sFiOyCpJ9D+AMb7sG6t0/DS7Q14YfMu5d8nNH4
cPFiY5nPzJEC7gmRKE0pvgWcPjt0tFi+pW4UDzfQHr7B/Meo4uBlnr7iRONiwNtdvLO/bSWZJ2O6
knxy2jGbfQGaC9aOn3KRCI0VLybhFu+Qifgw+VbjL9XoxMn784GBBapW0AXhtRygLMKfQSUHWlhf
du4O5xhXByBDHI945b6cFJyKwwPMXsYf4+up51siCS2cqSVgF3HhD4oTqV6Bs5NgfHXO/Joz0N7o
4gKoiOEFTthy150Q3kQv05Zz/vsefA+HB/VoI2HntP0+qZP3t+GD05gskXKLGsOzT+E87WfvjvGG
+hA2nBRdCgmYta/fOFqQKTDSwg2zfA5nyX0gjTCupt5+4dKhfOJS4+IxfqQvCDTe1zwEt1Y+E/Ks
6boRuXsYT++oR7jISC7f+MHN+DecdztZoxsYLsDfYOFeeWiUIvIuiFVQcnCfZieSm7lMu4eG7CrB
juda35CEGA5KQ24v5R+IRvwlzDhQPn1+n22SPQc/3COQLACycbEHi5BBebMOKCxhwKTqF2FR0FTQ
sPACanggS35Mqcvv8RdsqJ+VT14GWz31AbKwu+RR6N7zTOWwkuKJ9IyukVsgdOBZJf7thOCBx+Hg
6Vsjv+Bn/N6+8mvUGuEcNq8d09COIFKZJJxTyB98MIskeHFV6B76s2BSkx/Vh+ke6dKcPjRCDSkJ
BXSX3vEG84y5e/FQYLhs9oL2GjG2co29saDa39Y3bogZGoqNP57d6X64r/ByAFr8VlBiJuRNlhic
J54EAQzwPJ/UOHhIHN7avnJXBBg4kuKVfDkQrHg/UIsgz0E0k0W7bNPiPpRSDmwve1B6yR5V7ruB
pBKxEApCf/FuytdcAw+8NTtsGny2Ah8lzH3kOEh9QNsgMVIfZOhXvKbEA9rIO8hp0rGDpd/OO629
EgXWr3k3OUXWfHQ8Ok+IGIm7oTfixgOoHH6KZAQSEgYedIufnAdoNzPcLFs6v8S0tRamESk1F6eO
KUe1y9xyZjHU15ZCJ1IbZnMJVgZnJuJO+4x3pFgUR7yoBldJGYBzdIf+HEMifOhbbNrTopqGC0wc
hAADF+prcw0uBqnlBzKu6nXZrY0V8gJTORVyEFfsC+MpVO/z6Vtoqr9kBjwpI7xU6//oWGRJtJXB
UfRCpd/jvw13kVUqN/gT4O7P9/+9SmXKLwzTNAxDBpr+7sWkSmXKb9oWisbfcl9+3/wgCzD4LTJM
yldZ2/5cpZqoAqQbkwcWf8mLyYv7p92PfOn0lWUb1qJY/ePuJ+viVnOziJYH1iPO7vBAOUTN14K0
9L8k4GQfDidWFxBGXiI9h/ff+ZjTibXD+2S5iNHZUDlRNmIMRMUrXmX1KTkuBJSK17GhOlDXEYpA
tZHmSipVWDQ0FQF+H1moWJ8oM+HGMVrA6yDoWgmGMt3Cc5cwVFzS1sH+gmkhkxBAwjQWa9YwXfLv
WLuoL79ZtxPXo+HMusnD7RtbonurBX99r3qwdnsqGQ4KZSdfA2NFTW4Ida7lRx5gOrVzvhQU07wD
WWEiirpjKeaQGgm7aV1kDit+K6YbJmt+TAX8ywthUeZYWH4xhpA+ijD6BPgucBDoE4FCzYwQ2ljx
WlhcQcLwGBmUBwoc7kj8al5d5Hu2oQWoTjcyZaXj5ErByZudph+988yaTq3Pk8kSgHdskG87r8mY
bg1MrEWzOH7z9yib9dliwIOG0zO5gbDhLfXlYWUvFBvck90EB8Ej8QTv4pVfag+gUFjY2FEwmGE3
cqb4yPic+NQ7+4fqPIOIWTpXPn95QqBkhHrDY1BWcDfvMwPW5gFGkPQbWTiimP0iI94vbQJZty70
mnHzTVXmfYE3ZAav+RKmINsYi8Yb+yBOA+4DDrAE7qtseCfHdfaCg3StcEmyq36mcts5DXFkWPdJ
9eSDh0CGJfTgPC18GF1rkyX6UHsHVHGP7fVt5BLI8kMlXnNZ1HwEf+3D8JDkR4/LJhqBgiVYZ8S1
LI8FO/uFc/bCOToJnLssh7yJXITNVbVlRM6FGeQLF2nFP1MKaY8CX2ix7aROfYsJwJeAfO0VpSaL
RfDFf7CoEq15ZF1hCWWNkLBb1h+WB+SjNjpPueTyUVN6oQxhnUnPKt0xFja0LxhIKvIfWei4Cctg
w39kSFqX1B4YD9bSn+DL8oa1nr9Z1FndQhAVrE4sN9QsM56VRZG/WSOFc6QeyTb8/zvPxirL0XFM
wHivhfpoLBCzskTxGCzpoGXvWcd5Mu2V+oQD4BFY0sxl4p4pxbg38QPWltvwU0I6gSU9spIyIKBK
cGWFoRl7/k72VCw8zHjy9XevXrMeGxIFyI++n5uoS8K8uXDUa46Ofyuf1Hv8ee/PcmW+8F4lFEPL
76DQ6Y7fhNqB25U0il02ZYTsvrMIg6Nhu3OVhYGk3PoSjbgzoeMyo+FdoiKSqZmUKdRq9pW3i1er
U/8Wsnji6LkNn4X7g/eZAgIpyXfKqImhx76+E74Zy0oIRPceMTCH+FJbV46Mh3V/8EOeUdU++Jtj
w6Zy7ZgW8B6jDc7veU7eUB4X/jHkGBIznWMv42151voW83mZ9JAC5ia8e9934kXwYuqbxDNzKAhT
7fV3vih1ShHt6tvkPCd73s8BwsmisR8KfO687+AiiwJTDeUb0y4GL0vOjDo9JRXIvLE4TJdKXXPC
NWuKKPN1PB0a3jfxkL+nLyXvdyJFzYV7js03aqPe3dEt7zj0cqZh+0Jhi5QV/eqVmAREhtKhcvT2
wfcOzQ22PiduIQsO9KzHQN2F9rrCYIQHxz7hG2ey45wj9mQqrxwIngGi4sUOdz1KTII/rG3XvTpy
G9OIhZecelh4vAgayIgzwpfxAeDHsUnPms7uMWj0reUymGL2DmoPiidCi3w1iQYKB+WSQWUlLv/Z
PTbkgOLbAcqq9d8qGKkZ/qRg/G5U/en+v1UvBAUYmqrSucMPC7TuDz02fKoUTS4EB5pt0ijye/Vi
mHCCqWsMyLnoFH+uXgx6bIR0/gNN8RfYdzTR/rl6Id0ALy3jbA5HRyv5c+9WCasyUz1YpqI+VAqS
6eym29uC7MPyq5jOSmAeLG0HaiE5xM7cIRn3gQCSOSmeC9sn02VpnmrtPokORdFv1QRh15RtQwSI
pgM0jv8WbbocdwLIPCu2W9AEUr+0nDAPY//0Ue+tXXTWg0UHrH1YMBgd6o3xBSmbEcZOeWd61h2S
6jEcFmaFYg7NtvIuviLCpDvlWKR8V17s5iU6uwMuKwhkM3KcXzQmM49KwgMyMHpP74wvawdWwYMB
jDDpVVWWjXUhP6rEDBZb8Ex3ANQ6MRspsOburMSIAMpfWyjvrbppn3hybum20qVhmSuBZe49j7fh
RXmvy4/AfeMGiXrXBkfMHG67bp9isU7tvWOyT52PyS68iHQxBcsB+PdFAB5QlqwPwB5oIb4nHhKc
NYenvIcXJm40EMDVj8/8hOfLHtunAleBu+Y/omlVQNeXB5Os4HrwguJwvmif+iX/TFLYsYA+aLTs
GjEjd11e1rhocvGShkcsmL/g0BvyzJZcMKVlETL6BY8eE+VH6c2Qm16ibYwFKHTpwEcSfWFt5kHY
lMmLtozrUZ78g02g/FP6om7ZnxFA/r3e0kz4ZOPHxZd15Hv3Jzmo8tIJ5ZVNbDNjBeMCj4MEvyNL
gXhky8oKQBSOvOijQCW46MzWGoA7m/HvwHJgv68sdNxTebKvLKrTnfIJcaDZ1Sv6GXFwxYiykUu9
ftSPLIzM35N9+pJtiqXsVtAcYC8bLjrWWwwkC1ZsFkPtlZcmHqF7cXgskSyIrGbq1phRPUgrovba
c07JvPP6xv8ne06NLe8Qy5w8muZqX/E9gg0GSKG/EG4tl2IWR2ORvrDqTGssowAtMFLc1IeGtZRZ
h3x6VnIKBNp4FD9s7nmERu6R5XFTtshNOjtyNrz0dZR7WeCEbH9ZodnN3xCxZdIQI80hPMs9ax+m
TL6ZfGbgpG+8FI5XkC0ImJaOIxDlrezCcDh4OLit8skBJaTlwlIdlqpBoSZtrVcOJUCqwSukE8A/
KaP4mzLhUizh4M4eFrSVZj/ulgfm4DMcNoJvIhrGkkJ2l6eHJ7V9ximZrs3xhpBNOI85Pg7Dvo/W
DgAlyqHLSMbVY/g20iuN0a+VL1H3nJUvlL6EcJjBtiw34FctxtQwa6d4xBAD7qnY6RAf1uzp6WvG
eG5if9ESQ8u/wpcepES4ASjLWsbPIT30D/6wit8lH8n+5EGT6uBsPPNaBiqN8mVrvJnhQwfyIlpW
6+TemRWzK3AJ+1Od8bEs8agqn9/x65yHvEHpy/jB8P3zl/qJc4IeAUxxCgKOPaqxtElTLP0brOkm
fS3InZtUyhot9mTZOkCe2HYr5JE+1fceq4uyCBeYFPiDywElXYA9ir9B6MRzJHSoulSG16jmSqnw
+uWWaojeAYcCAkckdfyeu/LVWIcnUoihwcXL/tnz5ug1ks/+uVdJv53X2tzhk3uLcLvV8wjTB8lR
+cJ0n/hPx1lZzqpt/nMntSp5eJLNIENhdZRYcuH995NasFFyy/9Ts+Jf3f/X5R4g7t8sS2BJcCRD
n6jbf4zU5K9wXOL+ZJDLnFR6GX5d7nWXTG46B7RFLIwJzGP/sdzzKyASjs6PBXnazNT+imHhu83y
86j2z4duU1j8vNynXVmPymDgAEg0VK4es4cyK3dBPaCWGPfC5MpKfYjOyUbvPg3oILBGleAJEqY/
XbAdjcyam6QxC+tgCCZkXXWywoT9kR/OGnVw1lMCFM8xWWcdhNeDd29JbXUaDKes4US0qmqfpGRU
CHSmSWf3cy8jn2L0TwMXeb1UP3IERsuic62lr2KniGxiY5KOcC3VJbHFaEvcepV7TNxxlns8oEZ4
R/JmOnRcgxEPZ3kX+wCQehi9VrHynbfcGA9JYcGhp23Q69u0q3ZlY2IRrBeDd2hopGPWcFmMrMFA
hD7swtpe9Qh1e+u1ry+thsxYgVaddVG5NEMbn5AzruxU7A2+nFUK+yeH2moR1plikGCeMKKtiQdn
G3jM4RII75oKsTFW90Ayy3Cd6iMbrzAihM01HpKWdk2vUIxXYBMnHOn8GZ6N7li66K8gaVZvEB3T
7CN0u2N/D79i5doXksFXHvo5TwgI5hFG3RwAZLA1zffQM9hb0LakvdCY9APEi8aLryn0KxJCbO9s
xMFcVcalAdivtKxLQoCah68wEmJDDPZKnaJ1o/glg5XhnCvGLDKneJGV8DXL7Nxx8gzKeFcGDhFm
cLSJB57FGjv3fJjbrXPyE/841TCO0tUQ0kbqNPipbrSx0+oVZUK26OPggbYEexWpseeEdMrsoPgT
I38fCkp9Z4cIwogvT8Usr6b4oZDBguGdmuhPhqI/RBWEEaMTezXKrJWv194aufW0Lzp1YzY9fZtm
XGomSn17CD4EF9P//7c3Pz6Q6C3CuqnC9+bnSxawHIONx7+/yP39f/39//zX//z7//6v//Ev7vbr
tc2l2wrLBqcVE36sXlJP8qtcAHjP31DCCtQpGi51equ/X9usv5FPxq8EGyTZpqXx+2sjVphgfGjr
kpWGXZ7Nzl/C7rBXkZ3Wn5zt6GNMWsWQxNlx0acVcq/zkw5FbRSlK/NcZcAiqudOMYgSTMZ3ZxDJ
3aQp5TJQkMaRChtf7J6csrroXiy+0g9FrjyUalXv2pGSuXTs6WjkrbIdPd3ymKgjiiReWqGvYFPh
WzmmZsMhDnlmmsInK9M2R/3eMMIYzybKRM3eTlrliDvXmNT8WielQG6mxFOuE2rWFMXRKSoVMZna
9RN+1djtGjKIPS+OaOVNvmrTGeirqrwmTtYw9rWzNNF2gTtA1yyF5zYkp6kG6jwkqcWuMfwQh3mU
xcSczwYxjvRV0mjSdnY+CuxVPgnahG9puTlvDI9LNBTD0dy2YW6qGGfG0I4evVFRWgh2dtyBOc/N
/EeUec6Hb0W+vZhEPchZS5CrHbKC2g7Vh2GqiKNuOARwokMu9qyI5LG0FnpkL9LwpPeNbdYrsr+j
DvtKNDoLJ482aMlwbWUhTe0k05tNpAzOsics7zZ2pgEBFwtMWIdww5KCD6uNjqXI8J6I/gkRsL6O
Glw/Wur6m7j3gwm3gh88h0PY++SMh1vbGY65Ue2Dvm2fa59tRJvUZz0dAnSSHXbUzrfemwEtYNX2
tykya6QY7jwe9K0/xE9D10D5c7Vox8Yd5nVO/KUXtw+T00LXmZSUyHTxpOhZPjPtAhafHXDBFxnL
jnvppvDJSsQX2pBmP9UQ0dzYv5sCpr1p29zytN6lHQGOcRMWCzuE9jNxdavHwqIPpWqrqpzOgU90
Zyzip0JVQopdJV/GxI5bYWYdU2vyzr2bW7NaHYizaFugrLpHN7VFVNhBomYJPYlItxZd1w1zX/OQ
d/RdcPDapDo6TS+W8LrUrZ2H4SobJprdCp34qS6dt7AV3TrtzPDNCcqBKPYRbGBpKhe/GDE5R/6n
p3v5yVSaB7MJyXNJRzSgBWtfFhYh8X7wE9tQBaKYjyYp7Ga7aiBvbLku4FmphLvyUxNRYqCwp7f6
z9yM8U8FTb4gyp5Ub7+FFOsN4VuuG/m8M7OUmSLbK1dNaxIvARTVGUuYOcGwNdWOFB4FW64jhkfN
BKhdJfGTknjbacp6AArUymajPJujp0KpG6JdUJoYiQsj/NJbs3pt0dpGmrRD9fTQ6q60yAAf1fiQ
Ms7ZW1bDN76tAADpxqR85Y2V6bPOcTSsQ4Sv00WOugldTjpgw47V9jJqHVLJxIiLs6WKFKymV4V3
BdrzlZ6HztKzPaTUWtJGj7UF8K9Rtclfh1Eudlnrw34Y9YZn48SKcSshCW2TEiWF13XnqI810BCc
Fr7byUJrGMaPsuCiuvRtY9y1TUiTuunH3iXqlY+GiFULv3fJ0caIXPvmSyvLHjoFzoCVRbRJ8DVG
tct3rXfLiVKvLPo7dII0UE3OFrgFRjCttC6Fppy56boPJXuzVMRaFTmvLO639hhZzJByrhJDD1ZC
9ZWlqdPg0YuJiW4BOdlzZS4cXgMa6dPLQH7nkx0ixEoi5QdfqWfMByrK5ThfpmWza5QS+6wqaEAl
ItpnSvjh1ciJQ1GETyniZ5oZhRkeRTUy/Upb/IuTlmrnMvWuZSKowuDDuofCSPKdRhNCt/Xu0LVh
cTF0GPOxUds/RApt0keVPJ9St2LG4Qd8jftBiKWXAxwbkxHtkSeZn15TL/ymae6SOpCNq5AER0XF
WSa/tbHhWffp1OkrrzSxSJZJsLaT7pwERrgMx3rTa2oAqrRh6lI6kwOV3srue328ZW2Op7ZL3fdK
1Pf2YOAsrWMdvb/TvFhjBBFcpTsl9G5rJBrU51bTkU5oRfPl5QZIE6VR9mMLONvpWmLmVYDDRY5m
d/Rx5XqGxvXAweraO/FpUtTuOIYuc5GxtRdhNgAhqdkMdjae/8YQPmkrYFvUXjhzN4oAH2jVelQQ
RDl6c3RbrlqTPuLNJXhsrjZDtm1iA5hLX5kzX+svrTPRz3LyeJkb1La8NuIYkCUrY+luK7UDAKAN
6ozpbfo+Fnm3VBVmZ62GoK6oiQ+O0pzeF7FhNfm8QK10Jx4XpUFrqG7Krau4PlyB4mso7Wsa2gyY
3L5dqTUd837EWqIYBtkOGckBbZsOOyUuP7p4OiaN1+61AUDk1JvlPBF2xuzNUA9i4IPN1DFa9WED
AIV94UbB+YNdBEp/l2XkG/gxzFmH19zGEUOUFCOBWVqv06SOjPVsDd8hoch5HO/NAnWBNuJC8HQA
L8XIWJNzgH4PiazzPkahYbFjGgoYmAWPGk8u17JoNGHZ5hrxUl3EpT92/be00CAuJE119mLhzYNO
q+96w+lY3AXDItW/5Zr5VUgtfRMmq8SkYOhwl6UVeSBpXJdPicNDTZVBWFo7NF9VS4cqqjF6YidE
SVb3wTk3k+jeFXmxVR0xHbq44W2w49c2pQPFxTTnqk1XwxlzFoxGfwhDnKudD902GghNbtnhvYms
EfhmxnzbGqmF3dAe55kLuKKOpvQgNNEzaJuMeaePb3VAKkWHnHnWuxxDH8TxUnVL56lWxXSO9Rph
Vza5JoZOuyULuY8LDr9r4ujG1z4Gmt3j8S1tk/tiiXmoWm9rJQMek8T179s66c9m40U3O7Ie2Fr3
cLl8PBF5vdFbx9fZM0XF0qw93uggDHDZmhBjB9OirdY4S2PygLOWte3zSXf9uJhK+D2h1bka7hrx
YWYD7I+RzxlShZafOm1qNuo02Bt7MJ3XPq7VW6sO71HhEQag6kq07Lqg20RFo5/M1OqW2hQN9MrU
AlO0SfvKFZ2LH8aEt1So6QUnlXnBPIH1nqumQokhCjwURp181ZXu4HipI5/P1FYZ8452Za2LQjP5
ymQWhuCqdieUfJAHYDrrSFhGhHaNil1IJdsLscRb5pe7pA+8aRHltJdKX/+AUmE+ZFYo3jU/Av8/
MY9ADRW2xJP1OaCUMA6ilvn3OLyriUPqVN7WD1OPgtDj4nnsAiwfbmadJyvbe7nd2IuO5YA8cGWK
OJ2tzoYPYKfzQNT2yWXT+WwWlXHU2hCRYdon7Jt1dHR5gQ+nKu10mTd6fql0DBbzkbfibogFEijV
Yz5uN0ULoqZymnTRDfV4ypwwWftaRT6c3TcrDSbnsuC41k1lkbtuRl66Lu0Eekov4meWuPYl6Qe4
slED1Ciyw61q9lS8Xmnt8IDg0AiV2kMoaPXJky/CaNx3CiJMdwqqnasIvhCB2pMoECbuTpQVrpF0
YHo2GESoWJ2vLie1ru6baWieVbzOH2aBQdypAernUdScDD+orrluVkgD6jzCbgUNIE7NAHxhUE5P
btWkdIFNs+4ffY0r7Jx9Egk9k1vgoTCSYuyWYcT3YY8bIE2XjpdY195zJuvFjxU0S50zsLI6rQGG
pquGhmm2NRB1HBvWnaXHwY3GiqVQrLQPyZSNRAkFmXJMsiG8ebhpVpXnEGpCCF1CjlimYt2JfPzH
Rqw46Ap6xKgenZuOm26GlMtrlboPfUptXGdl+5aleIGUgLg+q5l8ehqUpEnWlYwZ0i591IIeeQlK
mXXvpPEhyutyNaZNsMh98twKZUpAWFWFueq1rL9PDBNvkDkBgom6MF52kdYe0mxq6bSDfm5tyb4q
dG+8OHZU4Vv2g8EktGRQSysmmtcSFAv0PZC5OPRihSjqD8rN0MHPG9tlbzzkjW/FNZexMXfsqt5E
bpCSexONHbSMwcB6XUdwXKYiq+AlYgIsBicZKJ0sfdMElvksnDDFM9P7hb2pYr6Lb6SDeyCJIo/B
edfhlOMUrqKlcPx+YYm2gz6k2D1Xn6bKD12jFJu2drXLUEpyoFYq68m0mHo1o7Ir+wrSFOck5jo9
JCPalPmDrf2VVrnxrmaxMc2qsGqiNUnRj3XseuFN04x2nhpuf2z4PqJNmCYTwbvjfOZO4W+sNqUE
1xrSMsuwsp+mCAxISBqrsXRrAO+1qKcfKoX1vh8R6yTsj3O7QMDKw+4mUTb3DKaLF7x36aXv8X9N
RYhwPDWKhRlo8JK0ICUDM64xcqse1UEZo0GMOw2wUJTfGUaZLnSO8VpTRS6bYcDJkWnR0metozgv
R0ZhVbNsE3urFBCScjbul8YPaTHGqvhhGoOxSeOqIH6OK1OSF0C7wjxYh76OPjU3nYMepshY4jro
3xJX6daJME76ELgfaladOo5kVjWMyQshxk2pkXYZty05C2xpAdW5Rr/kvIEI5g7M/MeY/Q0nJclI
URiQdJHiOk9Yxr1BiV9ranr0mUBJldBDj9uzkmS9lYFbSBqc2TTR5kak6yDBsYRnrq2cGn0aL0Uf
bNohTo5D3NI+9TMd6XePozEZg+CzKCzj6HlhyIW2BIKUMxWMay78bQEbIEEiPFW4aKu46Vh0+vE+
aFT3rhv8eBllzNxiK0STmQABU+s834WqdnYcQEeYuIYcUqf/o7azaJHlY4NEQCudu1gpScdL1Xip
JXQHo8TVbz545Zne1xmZQGGQ3pSivpU6ctagc9aGOWjqLC+6D3VgYXVCFaF8ClJJY+OJkNsEFTBk
4M3GWKf7YPtIr6fkB36kYNnxaZFxM7wUDpsI31mMU/mRRXCPo06eb60KWKXJ4hwtkb6E/UMYd+h6
iOdq80dcD7BkfBUbgD5qKl7PIUqWFX7A1jeG8pBbUcbZAjhcU2N0NJURHhLfj8/0H1QU98bQOsuu
ULu7uqHejtROLErZ/hmcuti6ZZksp74j4SdygKZlbNGiJurIQoNT0CuluI8alM8AnN+bYGhIFsWa
iDHZ3tHXQvSDQRGfXskCrMQ7YafIOuIAPnhYvrFfoxQbsxCk1xSl26wtyA/zu3p87hqIWfR7iGZL
vSdKKYixZTm3q8aGKqD383LAtdznwdbrpxK+TqtU9JvbV1crj7026sjwxVOmcMmLOoPYNqty5r2p
O8/BoGGbLKsMACiqZ9F65uOUg8SgYSv22UhmnZLdmsKuN2MdPFSW9qVzJV31I9VR5hfZQ5CLmx5o
yVbvMuOjNklPVf1KXxRK+jQwlfgqilSZpBfcgllQ4MxVhqIlItpKL87YICzK/Qg7Y+F4r53axtgV
u66iQTH2l1LTGEQnjodBmQZEvzJrYwwp/lONPc5gruNWdy8ZFyzmmrqZQ+/qPJswyCpoFL4JEJrV
uNoJgCf9FPoDWx1vwUdV2Mc4MotTZxkU1loMdUZMuINmlpiS7P9ydx67kWTpfn+Vi7tWtOKEj4t7
Z5GZkT6Z9ExyE2CRrPDex0pvoL0eQktBgCA9Qz+SfofdNV1dY6QBZjGYmQI7XfiIcz7zN17vpKLx
OjUsrwCsOjte8FWSO1+1QLs1YKiSukTh3i3VZD+ZTK5CH978pOyqTaIk6CVaHWqDdpwhBDzSaEQ3
TVHFY82URD0fLkqnyVpgmaPk53Y2MjFWL58JorxI4LhlEgkHjcaQYI11j/pT0W3tvnoJnHk/csMv
0wirlyRQTr4LeGhOzcqLK3tfCiTyBj2xPTux0n1pUv6rXPp+OaE+jResXn2jOtZBf+PGzbuaRdzx
/mQCrcpvKqPMVxRm7F1uwGm1lTbckLtQQJwz5TxoxlMkjAaDKAXyTY0gdJDqn43KwIuKTGzHmOSs
NuH4522AYXDRYmuXmO/l4Ls3naJShvOHaBni/pEEgspZO+lrO0EXOm4hk5o9ys6OmayscRpoanfF
8GE2dn/H2IcjqGUCslMrKCgVxShVxEDDFeOU1o5CnSWSMjBqkmxdKz8Zbdos/Vk3upUWDW7n2YFA
Vz9Ww2RfMT8Kdy7WSTSVr40oimeJloFUrszzW6KF/rgUU6K8FlZWn+GqKtuYCQ+ehm2PWyeJMWZN
SJHgNELhHRHlqRUj8PRsmr4QZ/FoBWX2GsXCOReD7mNZHHZvSmR9DWoxgS4LlWZfUYa+mUfDh/hs
I1ZdRurw4Ixmd61poYFF/OhgETvYWbGhCpqFC7fVkeqYXWst8L7DZiABNFJqUY6eMVCzdVSC3jJU
X7kSUY2UlclksI38/n4K6F+Tct9VflCsg2pqtzwHk2fVDQJCrvM4OMBGyzDX7gIVQckm1FGebvzX
bMwxtM18Z4nYrBaBf88SpOE1ghrIy5RWq7YPD8QQ7bgO4Bov6zjCFcXIGX8WVquWeFv4wyiLRFiO
DdTCiGkySyASNGNDpg9FaS5tq6gf69KoDlXl4J0VFrarLjqVGt9UxqgsMS48W8Xo6ldDZKr3PStA
Fqvq5qcuaVNUsGyfohEFaih2+dSc9K7sjjZ3TwWZaGgRt8wBgpZlWa+YsFz0n+EbV9S6cG3V2gyE
YSsjIUaZ5yyxEC2qQ7hrCez+bemExaJSxoqgFeR6Dt89RfDb0cc7sysxAMzVhKYgaZjDlVDcx1Rr
gnczDOJglQd+MK6oqU23U9Ijdq/zoHlzNU4RAT2J96gxRROCZuWq18uvA+G1R4vgZlII6+fGUvdl
YuGaV0J5COAc3oxBrz3FMRH4yjQYsOfaFDA0CjBAadUjEGTWzKeMZcV1Oiv9E/jdbq+HFXWZbHad
Uz0p7VNSKqgwZgNdztIRLslro980pmPfuopP+lIL3z0oSqgBtIiSfds4/Z2m6RRDR63jKS1yhlUo
W06uETOG4Soym5iHcjCYsbqBquBCr90gvqLCjy2a69Z6eoiFNuE9aQ0mVzqLPb+tg3g1Js31HDRG
vLCmUvN0ylD36myjhWQwVOZpOH1NcXx59kVDoDZbrbOi0lFfha5LrzWIowpRTbNYDwqzblAYTGbc
UqgecJ7VAGOVUhkcdUFp9FD7o73rB7X1ysZKjqXIUQNIbKEei7kYHto4b0dG2Qh5IAU7Mqs2fIaT
Vrkpk6q8MqfB2WahCLymn8vN0KgGjjwJd4lSD+3JSTP9QvUWl71iKO9V4rtjXVQDCAmif8qZNlUa
JbydwhghMjdAqoxexjIom+zUte6b0gvhMThhBR2a7UqZZnFyex4NPdZCL6r0XREC5MxHa9wNk9nv
LcWeB5BOiOu2ZB0dEeOSenO9b0K3Oym1nRwdy/2SO6Pwen9S17EzvQYTDGnNAO3lOzFlReGjtVfV
06MSIfRn1yJEL0EaHnOjb8K+bGjLT9ouaQpqNkWSTxqFtnkV6iNqHxBuF61ZEMuqM0p3qTEtSRXm
7VSP1sxE1uDOZhfUgYWLGFVuan16O5phtJpCJpvYTADMJnOfHBW7Wg0m7RtqrIJIowjXInHmhVsg
5JvMfK76N40+TuehzakD98mj22gXHdmYlankXmToGBvF46ub18DwAhoewxACLFZSDARspVhrIjG2
g5FtjCC+nZ2SVAGiCM5PCKgFwXzWwwjQeFw9lU0VX1tBt/UV+tdV1W762ehflJE2iKYrFx35HHra
RMhjpUSbsmeiHp3uNXPj6mboqpuu0FDRUAuHqV3IRDBMlTNAEnylVQ18Uq5qR6NX3g3F7k6FlmPo
wfi/iGiDUehxjUs7mEDLsvHYl+W4q9Pq6e/VcH4b/+2tKKc6CsL2D6forS6a4mv77//5d5//++/e
bT6Kq9fso/nxR79bpvnD59fBR7F6bV9/98bL26idbrqPerr9aLq0/YZBlb/8//3yV0zN/VR+/Me/
lkXTvqLG9f7xfQcaeg8YWIQ/XUCyKDXh0fLX2thAc3/A6vy55b+D5rq2YeMhp9Iw/kTd/EZ/BymD
fw1/UHJyJSr2O2iuxOvCHsLh5lNB9Fs/29B+MoDQMtwaKvshsb7fTsv1L21qziiXgRP66/t/Ia69
LqK8bf7jXx0hsTjftbN/3XXKeLbpIPriSPHR79rZ3P/lwIPpU6GpEfdeo4/UH4dH+OXKOXwP3ytr
gaVX6NmXEL7RFVks/2xEl/0lAisulhUIBCMU/tx/MZTteODD7MSXmGXJxBXLlJ72WrGirt0T1ztr
F1NGJD3xakSiDl/UYsnbBNXLL6xMLl0sKeiPT9kHsBvFX/Iq8UL0fU7xudgUeLktCQrB8EVEosT8
AFzXKQbyUFjJsCtEJj+/N+BGrPgwCpDLWUYk5EIu+ssv41XgEeXPB7lemhX9OgJHV2xsMHXovud3
+rZaKlSFyM6lI3S3hAUUwwmHNyNZQnT6GOIeIJtDw6ZDL+78D+1FJpnpBo4wpCfAeBu6g+voIBnm
qDV+gVCyzG5oY3s6OvEWGEHjC6TaGtigYj5gzoytXbhzPrJtfEnfQowf7rCJTekCYgpeeyo+KvU+
vkwvKbTFPZ/LV0kq2TDDxhjOEHghLH+owBoLuLGcIHorNU4RQBTVDaQP+Al6+NQ7T9TfSHBW8Rfr
flaX0XWLgYYLpdK0b0rmCd25t6lWTc9pu0EftHu6NvpjZ+wTEFvwzsKliZfF0l5cTi9cBP6/uKdZ
AK1iegfvCsFFeZQYR3Cq07t+0u7bPRBTcKqyT0iOewd0t8P5BO7SEk6MKxG6MDfWkoICINR+0O7T
A2hH+BagiiXDYzpLFBheI6bXwBvFKk5IFCmBDALv/Ixjg4NDmxmIpCv/2UtW9AuPhrlMXenArySi
lp0ApwrCGMaPy0E3CF6xm6wCKCz7BpyWSgl7ik34ESIu+u86kAaKWlu6fZ90FBDNv6Bd2R6vp3fx
AqAMWgcbJ4oAxwl9hNeskE0Ub59nIQ4/9fDvJLgYpst0ZgOU9OSOkkv7W+C7OxaIQMNCRmGb7Pt0
BlUAdFj54H3pwUUmrGSajSVcGKMaybTmKGGi8BK6tJxCVqycbfNZDbWPnt4CgOk8QWz5ZTEOlJ3P
LqYHUFi9s47jzfROzJpd0L8fb4FM2w9gqTmbrLPqJDcaULPpcaxwqvsaUPZ4+2YQ4y7AbbfwgLR7
fgMulfXDSGZ/kFiFiHLPnn7+XIKLXzlP7iub+fzYfW0lTwYMMsuQVP+yv8Cr1/wsPfAzPmRrWJ5h
yXqbbyW2HMLSdOawoB+fsfrRT80zrgKYmKYbrJsh5S/eojUe1F7D14vuDv2552rtH4o1+u0ovEcX
UHZ3rfSxbnJlhX4YkF+4xpi6VMjyU17yceJ1H0H7AnuPv2ZiXCnduDS27ZJ0B8F+Zws4uMOMtnEo
rqwN7dZuiEEiEBwLKe8/bvQHt/aUbUSuFeLFq62eZ7q96ibKvMqbz1Dm0LKAd2lIr6xyNWHKA2yZ
IaReS1sVSMqMKDAMGYLgDjKKwFGE2Y/x9wdMw/BIRVWS/k8IRiI2sOcz6Z4BaRB9XAS1yM8kY3Ok
70QLMF3BNYZLACNa9zBNQLz3CEeRJxCfsAKphnfnwXqAswz3EDY6TyLYijWxHXxRGm7JGs7fhPW4
B6FTmjmgogG3lNENqB9/GQPDYyOZhuyLuOMTyes8IDESqDfsutQN2VMahdWIEkm1pmevnVAIZCSt
j9MNm8THk0xEDp3S10+OscC1WTlbMYk1GUCkFiZ2oW+QBI30He5mIN4xMkBZgfPH4nAXWbP1ABd0
2vT2BjYkW+bU8VOUWlhRz+iRX8YzeADkU5QDjWE9faY2C82Sn2q/sBu1E4ouQMTVl2mDmAiHyzXJ
ERfBtQzcN/0YiQXnzsFSJ59OmCpgWT6hq0/lV3FNaeLA7PYx3OXe57Mtie1CwSr9k4BG2D1xt2Hy
nnQkz3Sus/uwQZZwb2jjQqGAqSKGFWRrifC8i29DL1lna8qp6Xt7bI/5TrqIX9pVfAxPhtQ4qVCB
H2zUThfullGYdmiAfrxHwzHnghWrLFqbYk05wkHXkwESrNhR2pMXB+0q+CJF9T/vHcCyIOPhi/qM
QG3urrXEPZeA9bkeQscrlc7Con92j6hH3Jorc6UcqwO82ngTnoovxRfzGsjUU/jQbbN+TRsADzqq
W/8E8Me/EEKSzhDkaTjlqvQFIYT/VSQkcASVQOw7uPefW/7XEBJi10+6bSGUJLGPJgju7yCR6k/4
9BIMShq6MAA3fgshdWRADVV3VYJFqcslo8tfIZF8ZQgZ61kq1jyW5fwtEaQQPwhz/brnmqMJFMks
UA6/jyB9H6JjmZTOPm9kscC8tLmza9Bl7lUQspHxhZrJYu4gnwh1A07tYMOZTpXqKhd44mWQsK26
95rEv8mc/G6o5vs87x66TFz6uTtZjrXU7RSKZe4/6EGPLUaH8TYqCaPv39hDh2c2nrmWazYEe1m3
DxP7IRTJA+V+baEAO1xXCIdr0ehcSeb/UzH7+OhmqbWfmjK9pmdA48R9LlpFMngif92MV2WjZPc9
z3lrWc9lDnQHy/USEWsHZmYJSKqt8jWVnhsQcwtLGW+iNv5iMkYYHS1o1byN6MpVlZdp+7p4jpUP
ssG+2U8WDEmL1osuNsJHgBSJRjcbaVIX+9o09hCm0XHsrkLn6yiRCURzgAVKB46UZp9pyaxQUF2o
mPeIEdd242q25HyZTA9tdklo+CRQtowQScOyWSlmf8yH8BZc6SoKDsDF9q0ZQo06ZClE2D4FNYcM
Cg6qf68U8h8z7+MhkTZauFVRmv1/5X1/KijB/f675b/lffpPwgSszJP5R2mI3/I+DXQzzMrfVCO+
y/vwmnB5zDUeXPcHSibSFPhNgKiThqT23/LUWtqfEZRg14XGLc+4xcZ+/9SW44ScrpUraOAtdWtn
YGp08T8UvEMBvlZboX4UGD2jJtBDOO9XqBlRD3xhCg0J/l6K6sshUXHSsyEEP003TPD5xT6KO+IB
tBukhAFCE+gzIEJQ6rfMpHvd3qAvkeTEontmXHHHgrh23zD1o7eAMAE7glgZQQxfuKA7UFWi80gA
BImTNw4iZlR1Txa2BtXK/0iB+y1KyAnza3pke8gy8NfwjzhcpB/q/Cx1lqpLqL8RHBDJ8JcogEPh
BdEKsQpRxniX4cSz015xByLPQrat0C9Y1/QJpGqa84RTVP0+iEFqAIFSAnQ12ufw0t/h04kYGdhO
fw82+BodOJcqK5FNTiMSBRmLbIucSyz4J9UZFGsXRy/6HeIW47jusBV0rhsbwTCExc7GAypi/TmE
GFfcsBkB756ex5ZdGu+Y6gkLDVIGzhfnyQwe+Ug2n2uPzQzgcb/SNEXM9TSbO7JSu1+qUixopBmw
S5uVulGHM3pIFi6KO4aER9SdyMKdWMpBaC+1FLCSchotfuZjvxhkn1TdtHspMTDQmby+Jvy+lux5
Mi0SGpiQkk5ItB9QkLQ8gAaNFEYg0acJXQ2LwMdgzOuUja56+cEh+YqWb6hEyVADMJJ9FTjJyuQd
HMzFTK6V0N0j+7DsM4JAjd+u2JCPQVa7H9HVT984R+Ndc1OuuSAcGkoRys0U3TnBGZ8PamnDLany
cIucW7PpbnA7wLSj5hjxPlrTy+rISRP4aSuK7pm1CrjRoq15tLcYzHFpuxviZxCJLrRI5LCQfZUO
I5hS3cL1lxlWerjGBQs87AqXSY6cv+Q/A+Bd8lBkJGyZ/8AalfYoHCAJGhXV7MLJM3PErsmHyCCx
OIP+aoCI2+DTIJ2toIRyuDhlTcsSWpG1IyNkPCefIQ0lr+I1LxTi1aPMxz71ElrMhJhnYP+PLzLn
kH5hmIkVZBx88IIFJcotm9wjhPVkXkIEa873w92MKSMEpgXi8Qi+Un08zSdnG10wJ9vCOZpPkBv5
bYdtt45ZF1ZiUvFl0bMJekaovVGS2cRIw5VkSLmHSeQluAx3+sP4Qon1Uu7Lvcq5t3ZSrf4BaIeN
z1G577DBZPliJfdGZmLEwqw+upB39dIYoGB32pvkUtPfppe8kVB4NFpQcEDWg72b7so9GRhBNmv0
D/Avo4tGMqddD9ueE+9s+w3nQ10gMCAQokHEDtl7bEEu5Ar2R3Shs6k/WBdvueeVIhX9OYHFaS8t
L6PsjCMmmiuor6H08VB0XkxORW9Ri7y+4CT2D+XLcGfvxZYLVVPtWbjmqt1099l1IhbYMHgG8Fsq
DFwtmjT0QD/sD/aDLIHblxzzRqDLsiZg2UapFNWTJ9jZspCDjd4CQ1V8xaY7uNe4fJJm4uXZnZ1t
d+bL4BLvg6XkfJKR406M4DpSZBG0cpnbm167lwpazTPPIbcHYiFj/sidOZ0xZFXa93paSTEz0G7G
yn7ILmQl3CO3n5UG+NFk2do9y3HPwa/GxkRSqqkDkYgxWsvknOyJLymDkN9ToHmmCqDuJHeaigL3
Ly5z/7zsTimTKoA6Ur5F5BjpJ6bPv0x8kpE2P/gu3P9zy/8WOcjC76dy/++UHIyfADMJZn/UV00D
ydQ/xvoGpCmN3APSFIAn87M8/U2HSkr3kgigr2r/7dROzfwh2P9lv22yHArlSFk4P4QNQkmFpUXE
km7kfzUD23KAdxYAmknX2xF0Ts7orbdq5pm9nb+PAnxVMAcvRR8jQaBO+yYptl3dUVmaMaFq9g7F
f9ob92HP3FvEFEMxVoFJslVLlIkggWy7KpoXTawcQz1cN42Nhp477JM0XYdjvg71HOcac+2HM2Y5
E0rjojboDvtttgTg6W9zBlUgRnPvzG+WU+P1poLxUSF9A2WsQNBseqcJ9gDuctJprVzqSevRSIXJ
OUIRTfKDEqE8U6JIOVrYOFIPnwFn9eJ1YtYrupdspNIWdogJUOqB0fZczw3l8D6mZJEn0zaVsMzB
Wtm5QPy0oxwAGBLRALcmVxiSm3Qov7RlDHKkmf1V3erZzopv9YLHtuQD8PtMH09ueG/WiIWC/gYO
v3Cbcpv6M+ZKb1WvIt5+66ZyVnefJYOycnIvyALa7zGYuBaMTEuHvlvbZD7hgJxWvUpCfw8Wjqkq
QzBz6qulb+JarlSJ56AKkGb2VtVxQqyaEp2o3H6YJlqsockF7yu6lHEDF6By0PK0ulOZmxuHiVlp
gffxZZH090G3UyCk1U2EuOEHgLGvE7wOK1J2rqHhdgSOU1iqN5LNtKYKar1BNoaeJaCweHqIgmPX
+Pu+JQ6YTk0FAQiLpKhKbmMpBtQ9OcoupdnYt19zoeyDUr1NbKKIsm7URRs7z27V3beZ/2a5/Tvg
GszTJ/8qDvRHzX7UBsbnGlKrgVJZdDea6prnHdWCNHtx1frOdwEiGZW/4dhfteI5wr/KNjtCl4mU
kPKTw6kICD2UPnjkpr3Nc6tb5mJaj/O57z3HflfoHte+ujanaO00OHEXUHJje10MV8DLiFtrjKHG
pRs668AHFQBYlRz60DXg0cRIbIxQUEP0C4PEARpYdsoLuoJh/jbbb3N5U09Ip/g1iIFLDrou0gqu
7ZrW5TEpZfuxDEDscrHhitArxpYBUEM5nDSkTZyS4EigyVDTrC7VA13TZdghHOcXDs0LGir/abDs
uTGylKc8IPyw7XrbTBBs7d72nM7f2HgHtQE+QQbhXmKuPsdGmf391pT6pUn1x47iD2//cF9k/PvH
aRz+ZdIrQzIFj7889v/833/+Hz//b0iv//Vffv5v/Oe//Px/fv5fP/9P+dH3M4L+y3p+nQNsh+IN
hRXLYuL4RVfwt+SRIospmaffFAe/8fvNn5AMEmgO6tR2mA2+K/houBg6qmlDN/mcHv4mc2fT/YEC
i7wANQz8nVmnhe67+kPFp4u0JAfIU2zH3haDhzI/0EK4Le4mzCvYX7kGXCYH+XjjRvrcU3yBUz1Y
Y7Hq09DBRkXvxH2M7cmT1SCbV1haftc3lv+CnsJ4Xc76gM/LMJsE8eAYIecJ8xApGIPYSQ71exgT
CzdWZQRJEurY9hydVAmvElEo1E3ppu67GcsUrwIEAqoZ8wOxTDorHFdzH+dfmwzGFmpuk7FOlMY4
hyIerxkOjaVSjPAk1ErR97U/SVqLZYJvVfSQ5jwUAeLhYrJOmlLjftNqvr7rMl3fD7Oj79wxUnNv
BGbzrGbsFOI2fvvBVkS/qI2cOo7f5Y3O41dhVmJb6eS5k6nvRj+3MKmAcpF4kTKY24ip1/b0Wc2+
Rlzwremb47WVm1BPxRz577Nl0ttLxNA8lbNis1727MkozeYpH9Tk1k3U8RqKY3geOj+/LxunOLdN
3U+HsRoD3GY7jbTaD23G7hTGr49ISFUwQYalcwOUePIqq+RExsIHLK/qEQm6EY/2zYzny4sIHLT4
0gLHU2ZtVaD+aOPf6KYDI5CD5LI527uxzMpzIir3mjEsCo+x4ZrbhvO37ovKPaZWVFEIDIdj2Lna
egz7LEMQKC/uhKicG8XgbomTMFu6k2NuMxEAHPZrPAOLBPO8iaujpJGxGzu7QGax6pW72cgmz7Jj
sTeaAZRrmmCmF+Ho2Wxh07YcMwpleg54dpiz6rkGh/FUqpOhL925MpGaCMzmXSiZ49WQRS3gaJN7
wyBK5jMZ7p0GKuJm1GcCBnesMeUxe/1F88cGhelUMTUIysrw6sxoVyWNcFGp0m1MgCc12BsjZbut
b1ctto+weqdN5HfKUfOVflgOAHs9HTkLjIoa3Y3bXWgmJvnzUHa3NuWhhJhndK9LRxFoGNaW9cAk
Y5zCRlGHgGaGgSqCE8cFnriWqGd9E4yTipOlEsdDOZElpkm9ncyocJ6rvuiZn100r8LS0n2ujzIg
dOHqXSWB6ii2AD2cNcAtRa3AlbTKTt2lVTVhx1s2Lrp9/K+GgaepNGoC5Q78HODMxD9Rz8WbsG+b
p7DKrnxXJ6Xtssh9i3EpAeGj6VlhMEdnKpmJDZ78wdRRnAGSSPdjbmd0pZhXVYu3ra6mu2oOhseo
BU6ouGFxauKwYqZqb+MOza0oLSHy2rEmnAUlz+HRsvzA2vJ4K/d5oPtkkDXJbmfq1FFQEihXCGBU
QCFHZCHbT/Bdzj5s8SiBeNZ3WoeW+YhEOLymXdGpULLc/LbAwq6Nsa+PYcotXacY90MUgxAdo9Qz
WmADVTFuBsVQ3s2ZkSZlLq78eTM6It5MkYYEcNnaV81E+WYGeWsHA8Dk2HwUdY2JO9ShxTx1xRn0
2S3sS6hN9cxla9yQEi+17T716e2VFjFW3iyb2MwPKnDKj3iyr9RZ85+rOhnwwapS6Fa9c457LHCg
GEC0TZv+WnRI+FeFgjNxhFoJXjZXUeVMG0ykKOCFTbqeBPnrqLCUSCYK53WNgjGwqufCt00Q0fZ5
LmsIcgixAxrtl4le1JvKz2tsZhX1VNf+cLYagoWoKb64jLabPBKOF/kTUTs0kmXuQ3ovhIZmaFGg
E9X3yj7OIoGo/tQvOpuUINLgv4owWib2hAWsi2tT2hb10xBXw1bNgvYh7uqWG2NQNkE9fu1qGo1A
5DAIrQdx3wvNf9ETE63G0Q8NgmYDY1nF0cAGWMWQbPXMMA95FWFw6tZKtCgxtdqUXWJQf1RohSuK
jZxm6G6imakpzppo05oGDeTemu2rCQkS/BqSOYo9p4raW7ep/Ee3Mnlkzcz3SMDCK0CT1Ze8kGC1
eYySS2mn+K93PdKZkeass6bFhWvuy2fAzeoT7ExU4XqKZMWQz1e5oxWHCdztNtMz5wZmc35qrFHB
Jz14tIMqQ/iWMHYdNLN1VWu+oH06tomgkhEHRzfJHBc8q+SfthFty0SDXonMCsQtY4BqaLaS4q4J
/UrH+GkxI45Dc7TMo41dgJO3SzvZK3UAUa4M8GNUOopXpdo8ccdJkdVuKA+qXt9afoylwNyqV3qc
5Cun5Ux3KbeBMazVEdvAUYTGVtNqf9E3hrKrMTD6wLM4++iyOkOeW89wzMIXCVVfw5r2uc2MvYwn
nFgsM6LoEnb9begmzjtQucCDg+ocK197UdzuaxTlwQUlJCo3U05hzTAfcsNU4CPR7MH4BTC8YJyb
p8p/CGqql3r84lvdm6NV2F4WBtVFf+6xn5suUz+5qzYttBXh7GtFD2TR62DjwzHxaqGVH4GPIEYS
K8UKpaQYI9cOUS1tnjBpsHxxnTYW+uwN+Rptq6s8aPNjNtedl7X4eS20oMcNfgjroaSUlKGfOrU4
KGbNexeHCNCtCKWIL6JZpyqk9+nWFtjImqD+sD+Tg2tiSjqGXuGNadRS9UshGcv96BVRmXtFs7A3
Hyr1JdTsaAvV3/6oRX3b9eKrn4FgqPG4chX7GVUQjG1ImuFJqfbenfz5WKqSY6BXz0Uwl+vZ7fZD
niDIEZal1+dVQk+r13FdnTKYGeXOlOLtsUXZapgwoOKeR3rBEmsBIXSjxS3YBTXe1H1a7osWiNIc
NmsxhxgZ9OayC+P5vUXUZdnqXXEHD6pfRs3MufbpdaH7l/eeaWFuOeUNmj0dVly14rz5gXYRsPif
1crUz7prI1vkmDeVaLmvzDcs0QRqj13jlWGENHreF4eu0j7sDFmnWrzD5a3CVccuLUXeDFun9Knj
GiWGwxW2Er1jhVjmDfatUIA9hekQr1WixzN0D/+69um9cdGLtN5EoXoVTg36ETayRmDzAVmFo0bt
PxZXehk/jGC5b/0x7DYlSHPwC4iG3HZhV5AOYyXfWxyd9HplSj8qlQRIWPNjG2MXQLBZifwMpZXG
wuAetLL4akbBttKydBEq6tkfmvOM3UsaAoerG2gIZfZSpzQ+5ma8H4DLlqI9t0p+IloDZGShDAEN
fYTW2iXEgB0UkZjH3HRS/EtNPTIxtJaSR3nsOEcro8sZwkzWJtsEfpBk87VW44z690rdfgcM/aeD
j4LFdGnCS2kOW3bV/lpCSDHwB3dQSnN/svy3YiBFP5u2tIC3Ipv5FqiBb5mgQdHPoX0H5gAiyOdX
39qI+k9SjZ7dgV9ta7z+Y+9flgqFhXWSEA5VQQ0Ywg9w0b8GHxWfzf3fwUc/d93Uycw0uY+yzfgd
fBRTTLuNtLHcJ2p7nU0yomwQeVadnRR+cRIKGEuSLmXVmO10CJgB36axx0471tQtrKErCCS4f4Tq
seZ7Jm8q47WqHHIoaIhq5kup9E3BzVz0IbDQNrKuumB4aeYpXnaTgi81/XQFmRFfnZd6F26rwUd6
NDVg6/cWuDmbAcAP62WRt8jGo2Kslc95AWnDt9A7dNAXWhV9eOsSq9Ie0inNNzi66POOWdtYdlJU
vprg7VblJe/m9aRRigpLNUQfH8HIELmXPKKFJHbQBBdu7frXppvjjp094AUxb5P8MXEGbRsUWOjl
9t6gnaqFzJz1mYj8LPU2FBhYoX6Y9WxvxhX4rXZbR517EH6N94rkYrf3+phtytK8FKJZ9Yq41kv3
GXs4lHWcMzCG66YImrUWl+PdmFV4tHbz4IVF4CX2a6rUL7Y+mBcGFgI60+PMH/MZ/QmC9KMpdXfC
PkIP329uYn9WTzPJ874JhMLYXLqnVtPNj6AIYy+MM0yFDTGtIKsPOFcx0tnIcPpvWtyfY6da1rMd
7sPB7U+imZqVqKhfQpXG3jpqtwoQ71Uq8nbjVs8J6myQw2m5lojJjlaAS2C38ms48ZlBN2VK25dh
EsM2qAFHROSl57/XUPUPCFOg0kKLngqO6yDMYP1VbBEQdgnR+V2z4U+X/218gYsE3oCKEXUF5zu5
NQeRSYQrddtBuBmmuRSV/ja+aD/ZQBgoAulCVU3c/34bX7SfGN407bsV/i3jC1UwBpAfBhhIRo6B
yyAIK0eTtajvBhgbN9IBbmO2x2gpynZgARDRMeCG0DR199iXYTlF2J8Ai3PBslgDPhc4Rmgn/wMs
wJBhR0pc1yj1XaCBAK7ECZWibYMT+aoHV+rrOMU8i+a+gLmUzSC2EVvjJ2/0Jn3sqjCMbZxuDdGQ
YgymTT4g6OEcoaquNFK15n6ky07iOj+gAZEA6yGs3IRoRK5AF2qXAvXjeDFcU35PbzOwksWxuYfU
rmxcfS1oS5PFg0SmD4qcLuhS9KqAmjq0MP138wmV21257Q/zAf+kK9JMKlLRRn3hIYFpyOPnPDCc
WLfDoTj7B+zf3PIZKl4oblF0oUH5Uqv+xmXsbHDBAa+sX9xmYb13eNA+t+6uguKo4XSwTChWLLVP
/KSoXcRm1pzaHCF7T8/ve3yEsKfIJdo9O2gQYveUipfkf8BC/fLL2Dwrfb90QZ9bKP/T3Ac3oodX
xthurf5FiKcuhzq+EdYOnCuIA8CotfooLxpvCrqUb7h3dDcIdfFmKrt1x3BeR4yLH6hsuUqzyCRO
21oWFMra7sGADBYsSMOtTYBOLb4/07Cq9/qCOhSZQoclrroeKVW48yHLyGFO08E0VuYzmkkYBbVI
oHypAJLukUE++bf2tXWlXQFZ8YChNNoZhAg/C74Oe/EOht+Lp2szO2ej1IZ69dNyJXyqXsMZmKqi
Hg2CWVTtE4RsboZwUT/MFI2qcpWiU07vRUd4bYfpBRjPV+WNUmCKW66XKjspUgSQ3kse852BVNSR
hGHRtiXAgguEKk/cYwkHcQK3qGP7/H+5O7PkxtEsS2+oGYZ5eCUxkKA4iKIG1wtMoiTM84xV1BJ6
EdUPvYtaUn/wjKjy8MjytDSrh7ZM8/CUSyIBguA/3HvOdyjRCxeihUI2sTLdB0t5Va/a0b+kG6zZ
hKfh+g5cobZAh2nmoqD2H0CHuoLT7DJrhXxT3bFc1V67rw4/JCRRJjFITbckswUVup09oz5+JQVt
ugj3lT247Ulk5biGSbJqbDZwgHNkHLYb/5GUmefkhAjCbY/Rt3hrWk9UyDCCPyBLc8pT9dh9ylv1
GSBo92bw7lDqODXbDBM1UL+NWTirnbCntrOLee9kK9oSZLjPT+mORCZP26B6uRM8Pi9ucUo9chJc
fNPhxqy3hLWJ5SH5it7j1wlth+0fcZvfV28+6v21f786seuVLvM5eh7e801iyXTP/QcRCqyTnGma
DHZGu3LYJOwLT8ar4hKUl1UbEXq76SSv8x673jG5VwElKwT2tbsa/vpLKWEKP1E3w+u9ehAfIkfY
Ysa94CZNX+HU6r1NNyZ7Fy7ao38QPMnrnvx74bHaNIcCvDzrm/pF3a3ufNNSA3ktHOt8Q+3pNGhr
5M3QGjtWLetS9egXTd0uVlwpd8rQAUdF2PM4Qa6gnrVhA1VTpqjcAB3kGlSdfsTdPMRW2a5TcaPF
dvIpxVYEiRmya+8Ae6SgGQyLIwZTS+QtFhkX3gxd2LbYqVhtxg31I2y273qEpH3ffOYnNovNoXlM
H9jUdKE3ADlQttOwTV6FYdeEHjbdEuDHI64fb1CPHTEUCqsc4FPooEcg0+vk1aFfy742vMOOI3OY
xI1JZ/WGmqIxesQ1wphSHIje6AMKZUXgYnUgIwNbB4IiRJiIa5BSq9m5iqGbW4L4zPfR/avtR4Y6
R0aKM7DzHsC0E9+BCOiC+AahwuKjACJPkFEOgZpBWT5gVVgsDLmFTIdAlNzjX/68FwOQXPgqyD0M
nurm3PKZ6PkPh9ImAuYjW8h8eEai5yNw1uPiY6nCs/mmKx4WDV4DJ8iv+I6w05aAmeU4FiPpym1z
Dzm94snNckrSlaMx9vIyUG+Ai7J99a4TkO/E4mY5KvYSerg8CJuoucDB+U+1+QTzCs23KH+MCbhr
CYJZpB1nHxavxYuVrsv14p/REkoyfczHWNqGwpvEuKvZa04D0O+SbkN3dUq/mTRisYfUInh22QE8
rt1B87vi7EDS84KvqeetEa9qmNISPcXDmo258Sa3V4EfnWnhw5Aad7H4wBDrB44c2Vgj628VBqLw
uOo9v/7KtsYbH6I9CEN++V2jHmHBzxO15RhAUi0ZcXpEK/luuKDY4is53FPyyB95toCA8rE+RRIJ
kTwzUYWyla7c4Z6ZZwqfAdJuKHDpjUs693ICNJ9cOt7+esYhEVnXfh1xJV3i4nbZgcj0TV0AwbTz
yFltmKE4FjNH6db1RdfXFbms70iCa5UomsDVZddQzq3wIT0kCPhqW3/VTpODD3hLNPVBvefrdeTi
T/EEZ3AaB3/ZRuNOCRcHzCYGVo/OzyX6AHfSrcFp0T1OujudwmeSDjFNnJIdxX8c6MbD0NjD5DA1
wVijnumoF/B32FfaC6N2+xUBtsKD9JRdp2xTdC+xufFP6oGj1+/ls3RuOCu0RmQ9Msc42Tk4yxQB
ujvxS0y2+bzxbys326VPgr5NJbhK1mj3tnKSbi3lITe4YjOoml1ynSdk/u+w+QzoX0CbYHDQLHNr
EiPcntY8VcRorbpiZrOiCs7I+66Ex+7EIzYHpEu5BsZS+SppzYUdjmsYKon5KEHKprIrC6+1lNlK
TzRTs62EapO3NYT4HZ+WBlOxph8CvQbdfeo/JQpuDTS+TShfUfwtuUgmMyQ5sUvEpH5vmg6e/PUi
I4AAKoreiORQf4+mZwlUTGNB0lhnTLUnM7OMFzPaSTSNortReZGCJSnVLs4iO8N2PyRfZfkYaJ5/
ZJpFNmC8s2bT68+0dVT0bNoaaxtawF12ZYlJVXXXbsU9w+XL8lFZ3t4Zloeya/e86VsFoQq+RdRQ
VHKV9bO4uWMZZyvb0k37b7N/ZMV0DJglBDJywv0gOO19fD+sfaSxJLCBKB+PxGqJSbaWBgyHw6tR
OYOX30k4Z6hmnrCvjDAszXXR77X5SwvvCmcRifX3yU1rXN9Yc86p1QA1eCws85OFLYKGwpoepgfS
WdeP0JrE5NOY93q6gw6mtVtjOx+QyL2+ZiSYfjDbbEhRXR97O9kRW5wvhHKtvYYmqrQz4cCLEyTT
MqdAUjavNrnh7xTqwSUNqJuYXxMkOv5Agf1sfircI4vtiENG9zLBGEkCY8MbMlQL0w7Oz5nd/Rrl
75KvsKm1R+i/4KWP8wOSVqP6H6tA/f+4rZNlRRXZeAG0Fvnyl2UjVDF/toxQNvrL4//Y1qm/LVow
VQcITGH5u1bsj7KR9htGjQWnKf2lbCT9BhAF4YAqQesgsv2HshHbOgwTuoGIDFkCP/6nykZLAeqn
XR2nzgswRU5ENhYt24+7uqRKJrUdgs6j9ww3aZUprHMYp9Wez3sjy9weYcRtGMMrq2rtI5Xl+740
XvUepn8v6e2lGSi+t2UvncNVQDOgDYD1art6bOpzYEBlClhZDZF8l4kzzXqTGoyiEfEsFjj2qihy
NVk4lH2p3ctCfxp8+qm1BNtNr/LBbgRf2wRtzw0aMWYjx2u3Izo3O5oHAzn82DG3hAaDGdQmPyyM
10hu3DmZlwzFMrqEFfFFvOlHLQMavKLCQjVFJ8+bZGw52cxj6Jqx4dE7t/yiffCJBQxk1BHwC3Jt
gNMCYAcBbiFWH3TUUDW1wVMDzF9GJebrxk5j/8381a0XacAiNAUXlQ3UugU2msWQnpq4uRNaeJhT
futhaPRfUXKmC+ToMwnfLM3nbvHE1GfVT86hQkzgt6Az7TwsdzJAY39vEghW9dnGDyrG5XxtklMK
SjjaiunW93e5xiqBEXGVe438JU60LATCmP1WfwPuO25aQzivxHFyutDfyP4ICbXxRnpZ0wTARdWq
VyOVIsT9KbTwLDyHkYosrTOeorndiQNUp1q0s4CEIyV4G4Y7CJJYHeN1aBxrVrAGI8oMz88IVzbu
H9R4jpg9qGh1h/FAX3DeFgIsvWwGbDImyjGN9Gs1mq8TXg03D/FKFunYX+Eqal3xVAz/wsY1YPvc
LYv9RdJlEQ7CL4vXFKFFhqkfikt/7/G/j0ILy9/UNFGkHmQqJhWj/yxe8yOcYsANKGdJjGNL3emP
4hLGNTRMVHsWJsJSdfpDysoPlqo1RSoKVjpn8s+MQYhV/zwG/X7ikoqEiVeOqPanMSj1tVXShs0+
6VtqSMfcDzciGU7sz8s13bjafO0DNnb4fAXhJFXYPdHjnWQrxoFMhDyiQJYpLGRJnaTOMD7QrWd7
vyLwSIUKbfORkF+gsNGMMw7YTGSrmw6UJljlLjmVxeu80+bHOHFgH3Q2D1uZWzgrLJchMWBAMCg1
Ld4GgfBUK9DZ2G944njlsl4nWoX0eGrH6hYDQ39W75L9AhFVvBPPwgLc+Fz6vNt2cLtluV2w+Nok
yOct/rGYG6CgP7HO7+QDL+BE4jfymqfplXU3L5wO+Dnb5pR3nkznHfVqS+iz8i5bqnTjKcLufgkp
jlnp3qsRmntIbbPFWXXhNRgv2E/EayfYFDB0JxUfOGIlnbTW4RrQrSZ8CYxbmiI4FcrtShYB0+61
b5H0pRdumRNbnp/yFd3BjUw5ZmGK6ufqQcboigfgNbFSb+RsXQkFuofgcjOpF3nA0IeY2BHkTfkQ
kzboYaPxNHawVkNiyj5otrX53NyABVmyhsrpUMfsvdZsITvlNtOVNijqtJ55DCTK6KROob6I11O1
OIKSLbxTKz1DyLYhvyL8svod4QHYdtcRhYtd4c7Pfm93AyQhD01xaKu6Neau6qXzRneL0MY4SGv5
0UjZUi+FQXYAmNPZe5lENTm4K/oe4y62JMfQnjBkoNNdjBEY+ew52/InCwWqUrZ4gJUDOlSqPcjQ
if86fGBg8HB0OKjVoDut42yfUlKDcoq1IluqmKwMsR7woOSG5YGlYofSmPjf4BGPQQ2gXrgOJ76H
CX5U9ul2IPaUFa/8YkgXFoYtKZ4q/pTdIodDjN0e+CZWaJ7QcChf6m/igYUoZ8SKFPo9z8RPeSWz
eh/kj2aAL6UnGYz42e300HX28FESe/OholaWHWyNAyHZrBVD88xFqOs7ThI6LnItMmexPY3nZnU/
qvde8qLju/9eKS10t7/399ELv5vdOAk2JQE0b/IwiabEymFseYL5lSofV3UMQWK9TDKyw4NpnLPR
yRcrk2zj7SkO0njGR7PGai8zkfaSYdNZZedqa+0HZWbqojN4D4qjRQA1UXYMxWNHyrqYwqZM2Rkv
PY64755qXFm4ykZ9ugM8OTaxUyr4r+oLJPd1/0adOvcoPQbCW9Pf+IKVdhSj2hDWIfHj8H0odO5Z
IvcD6Ubfus1+tWdBoyXq7V+288EEQM8DlwUtDQ3BqfxLgybGB4H2wJ8mp78+/o/JCRO0pjPqM9Gw
+mYG/K/JSfxNAwUkIXCVtcVN8cPkJP0GeweWo0xo5mIX/qHzIf6GLtYks0rApqkyP/0z05O0OEh+
XCL//tJFpk7snizGf1oid6HeIKbKGNcJSuL6QBdoznHa4oU86BIyk2pyW7mS91J788d3pccT1HRu
NcJOlP3ZlnuCBSJ6BPLMjje7qzJqrkPZb2oKogheTlXHeJFNjT0NKAKMz1glIIOeiKotwPTwERPH
NhkfqxHpXhHvzED04MJbWi0/JNJLWElOqRYbhGR2UZwNTFA9VsdIK8n7LldWpkt2MUpHub3vBqBm
JKOAI+8l3FeUD0ifcYIOOwRZWZngSD5AzOBbiqwXW6Ru+pYKFgEULlgRQd73yO3bitZwiP1bhHmZ
6qmD5jYWXn2sYnNM2WHFnCe8S+RxBYAypaUeNGl7PWwn3GTq6FXI9Rct0JSX61Y0Ueth5ct2FWDt
nswWhW4NGsNt4NcU6VAY0xrJSEpoczbCfObHLsQgmQ77WhqJHyQmCoXOOusJ3ZLMqkX0I+061P8x
9paVhuJPCSs09UXDWNZIikuNUTYwWiRJThBDqpUbrhg5HwkKvBr1BkKXYi/G/gPZKC+RGg13iMyg
6QRLBozkpWlPgRBIUM6lxPfaBTGH5CSHrSlRupeJ08J/mHyUw1UwGqdkCZ21D73ozbPwQWQR65TE
8mFya93sNurw1nSNk/TzN8jC9lzDEUoV9knwOl9qFeUoS2KIyBRv6uSUttDUO7nYyxqmwfy2giwY
lA0LBRraDdI3HWRzMpTHUFagx1Pdop2BUQ2cGkSpU4AZpUSJB414LebyoxGXtqHlFSZbrMSSDc92
MyiP7OLQdWarF3JiT21O5CX7mRDKXqbdp9pAv+Iwa9+YgjAzPAqlQHmW7OFoV64U0HqTp4WZI8QH
5pqxXVx9ZnE/xLld9fT1SppD3eTWWJAjf92a2UvGe1VOzb3Ce1fVOuA6HXnSdhTyiS3ck9FBvI9A
/+VOXwa7WqsehbTZarPynHTbdlXfDKHc1zG4J4GGfoG7h0FeFFGqloupjkZEE3ZWdwVwv0nhRKrA
rwDw8aJgrmu1NegHJdz3Soy6M9GtTqo3Axo26SMtsb+w6Wrq4wr9ZlFlbgQzzh/Fg1A13e5fdi4A
PCHSa6ZasNjqFfHXljsc9AJFhx/mgr/3+D/mAvwRbH3oZ/8Xbu33conJgC9LbItw5LNN+b4f+X2j
Igu/4Y9DeiNrOvQ0ffHC/b5V4Uci2xqD6CFZR2rzz5ZLvgck/9AF//3cKRXJBnMPT/znvUrayU0C
g7XfaaIr0OWOd3FHlvceOmHavIzSnVHfpVR9A/elwZFks/IGkEnKi/DF/e9nFlJQWpdwomW6jaGL
L0K/QphEZ0aBnvhbbKatNfikOeGTJsbbUi5Gvf+YozOaGCHjg7thZb4vRpA08XWEzIk8v/Vihqfi
zRgsTsqcHD7B3comA4CQY/WFtpwYuOZN71yYksWMbPdAfnGoPJFATESyT18wfV4ij4t9b1I+uWvE
Jd2YVtsIF9IpNGzpJ1+3Mvij1QcPqt5GqxG2E0oT+GGrQ97a08qm67xEJhNt1a+r8CDAIHPaO8WL
ja1Y4JBbh/5aIXpjtkkv5jt8TQ2FSse4j9Jn1YAdZifH9i7E90fTsoJd99wIuwKsSJTskqMv4ngi
RcqmToGoLrR44GHKLJ65ekuvohMhYebJ/SX8OTsa09owNoC1oaa9ZZeGgolnhnZ+pv07WwvHOJoe
lZIdFMynY/5hpOv6WrCng6VMHDNeSq7p939KkqtLFg2bASH3aFEPzjxl3hDPl7dbIpz49fEu/hjv
KOigHAfVhzJwyaGOlU31xiWiEnUebM5YrC3eLRqk8pV+7pC7q1OObYGOuM0F4VX3gbtcFhnp4dbQ
9sVbHV1AU67OwpeMC//WPcERJ8OHC2DemqckPKRXvfW4BNxfo/k4+icZO/Jbcgy4cdbNk+LVd5z2
7AxML5b8Ep7l6lrDLTc2/C4H59e7Yh8ku648y90muHDzEIx9K8mZFA9qt5md5gmqt/CVcbew26DJ
T45ZBW6Yeg+KDptT5Z88jPPnm8GlD63kKHzFza5447COwwMSSuWI0qa1/MJfLBKW18kjOYN4deDk
eWphI3xxrtypN54tOXLB+CtaK55ibIjI5gpJ6wBVrgXiIb8esJYanuZJ3//uYIKl2/gD8hwz8Jmm
bnWcbCTzkLvL62Qr3XtgsppYo6pgz3aZ73yP3+DO0L540wyeBuYiNw03M8cUNpxJ8YbLr7bQHFRP
dN6D49Kv51J3m+gtAFrsKS4VyLuXEiPoQ/KknkaMhRZ/0KSgNaCJEO/818nrHUHdUyZU7iELppaw
umNiIpPQt4OnASCsVdSO8Yo2tciYcNYK4IubAUIA2/d0jLvNgOqMVyHdJcFBPwksQxwffkW3EZbY
zHX3xRmZp86eX4gGRMF+62y+0FwaGbJiF0856GuneOLs/Wlj3AP6Lp4Er9Kx6q9pb5L8sucPsKxW
tPryUHzNoPhYJD35r+2L/lDMO/VEiA/nxZ8USS76h/xkoEF53o83jVeEeIFgJNawi8aC4Kj+ZXRW
Dw0DktfZ4g2P/xvqPsFbPQTHbEV6FgEpxIJ6mXCgSxVLsP5g+TqcKC5KhkvuOuJfua25P/hkmLd8
h5iILHlu6UPRoOh3+An3TG9NuTsV+4HMgO+/iZeosGBjGoCPnikeaLTi2fdTM9qP5jdoWtkh7470
5ftnuXLF+sGkcsTfmD2e2/dS3FAJoX2PmwEk5vjM8HAfsYOlnR6jTRiq9fDIUitXdwXsjOjbqJJX
s66CnSDto/vWdJZ0LHpaw5fsf8vYEidHWVjT5Kepn78sf63F50K1YovflVl1EHkRrhE7vKvv5QkT
wENmQzfb9yegKADWNuND/Y10iqcpPrzrjTVcrmYDy2VpDVP2EtR7xVbvlEcYHP1ZMTf8REjdvj30
gDrpjYevtH6NYNM/MIyOcN7WirJG7S7vjcSugD52VkXPikosqIRNydp+emJJWLIBsFNi34jITqzu
kL3yWgD1Au7X3wuy0jEZF9uhdLpPUmsn0i8e8wdah9UhaAGezfkaOwWdQtywgb4NpCesg6RsqYCQ
1wOtqw/BPCjatikPfv+My02CSz7sy3hL41cEXRENa+lWIWUK1jTR0pF2hDZ6jfDQYsBa5DzCE61+
CB/dSQ20DfEr65lNllgcQKjZkg1q2Cp3+TU+k/20rtbvio1d+JPi2N+qbbO2Gy7fhTV72tmhfFGp
OoB3WZ4ELH4vfiBpQydV2FQkQNo1gFjCR8AQxhE2j0ihBh3SaKeNp6CEMQHMC1Q6mH+ARNERFZW9
pnjqvG/6fTcu1Ei/g7xznCkiUiDCXi3bGd4X9TG7iQu9dFfSHKG1Pq4pyIiyKwRPgn/LVtjUqElY
ME+Mz4RylhFZBci52RVRjzVosuq6tPzrFOoIpAqa/YKFMiEz2Q59J1MGoEeGhyq4dYNHlUtkNEO2
4HfPVL2mE6KHhSvhbxFmTB+koS5qC8EtJ4tMDGDmCbqvt9Wb0W/yrf6YQpJe8CrzRbv6dyV9WXY3
+lE7Jy5pJXsTATCZKGuRat9gTdYbQxG4juH0XYsX0R8FBYIQlipV8iKS7MbrBSZCXUw8rGZW18Bk
oeavFx4pP5V4k2u8UffT8FJyUMqOdK/vEt8ld3U+08ZAtQXmkiZvtJ3BYoD3uB/uwSa1VPYKy+Na
ckAKbZUEiPwMdEPZJ+FZne8pksG0JP9yP6JtcWrqet02NK3ujEKEvgwfrhh2hy3qsC3HC/P3hirZ
Rj1idE0p4Ln0y916CxgAeKlkT+hN2o8SBeBG9d2a97R0xeFl1R/TFnDtm6Fce6br1SYkK3outuq4
2gj1en4BSkAEGyFX6zB0JgqYHU0t/U7vjhemMBr8811SXATRUdgrHztS6yeu7OAsb4fBvu4qIbN5
fibD1OIDfoleuNJcXcp1+bT7BiBh+aetkNbjssypPbQKEUya5qF154OGULBWEIItomJyarbUCuVq
r3C1SYxptSvJuinWCsXjU8ZdEscPt17a0Vbb5Npjlj/x6UHRTUzAjo3w0+SiH+nTL8o48DmRbVGm
k8RnFEAF2VXxdMjCxpX26b5Z1BAXDhYj6eb6rCyfBRlqRuHVsE1EcigJ7Kb5Vo82Nt1u2LdMiOaB
uzieTz7FWx8cyqVTi23ZfxbdQel2AqqZbnTINFrFz0F19eM7aT4SJWJpyqmfPBQI2GfKoy55VXyJ
w3uVAm591sUTwQ7cN0Z2RBj5RO2PFbkT2iS8uRRHUxuZlVttkUf6nxm3R/vIL0vyC+QqVT8tQsr4
BSHBshX3d7hMKBrq4T4i5/s+XsAawB3WMkDI+/pVTbfUvJVb+iYbG9UgucEmEYEb1WfNwboGwU+3
QYqSOmTKYG2Lj4hq98pdd4IZdGjvhw/lLvqWnaOzGW6ia/9EL+4cGlbQu/TvBKZN0u5u4r161D78
u/le9so38a156PL1igYAuQIo3Gz/OXzN4pMZ26mbA8GZrW33njwEywfMyDb96wwL573/JEUhfs1O
uZt+6nQ+mAMBTTOXrVhMuXjlLuk298bHunTQ3aGN1FBcZBepsXlZamblRwJglciRV/YU2FiU1c90
RAGIgucrvYSp3cIOg4yQ8tbbksg6eD0Bqg09lUbp7PSGtUoWGJAMUjOlsPAQF1+xuJVgzBKsBs1I
tFXZymNEbY6EfOtR2hO8nqEjQzj81o4bPkeF+BAC6kNm1uSOwnqRnIx1MM2W2BPgGT1QH6fo3kEO
imfUr/tYc0JxRwgGq8CLXjL80XStLWFJ9QLMZRvxpfqQ+BgTYBdZULsQby7iJepdxGuQ8XqITisc
zpqX8PFiSKEc3n2sRj6Z2becBA83poD2qaOkPwntOv+cxM3KMlCOJg/ZQ30/7ZpzQuoEwQazra0X
YZOPCG/yPUI3t1VQWsGh3JY2oQ9u5pHtyhxO5MGukcCYHJbh2qcOVupsHh3GAIrupCGFe9Nr38by
Uxd28pLlgoxs3tQMpTL3rVyc89zLmU3ldDcidWuIGC7l6aEd3TD0pNjAj4qPlwiH/6ULpMWgSyCr
NDk2n7vmUZ2tsXlAg4hAMfJ2TPzr5jOsvMjm62m8133eVcMeNLSN/C6LpCIBOI2CefnDaoKko86K
PCk51pWto25lq1dt2skpmAHm5CYnN3+170eiV+6xUqwRrViSK7Po6aRroe3Tzg2Or4f3K9Uxljba
YeHD5ONnrb+asxUAACYvdzZYHH7Ee/FQWOonSiRHJLOehd244aUhg0Kzmawp3xkFVSWL8BbhmThI
vlTmW0wHTiR+zLhLTpwBKUu1epy2hpJuUrambCBBUCbsXvm/AphXhBpdXZMqht04Cdz6XwHp+N8S
OSSoGRTsf0Hk+N8gOP599R//9h//FxLH/4HE8e8/Fop+f/zvpSFdpJIjkN4kayaOKmxW/9km4EeG
idtrgTH+bI/gESJGL0PEDKFJf+ph0z+g2IRzgm//E9aIv1E2fqgJKahmljYE1issH4JMjelPGpqq
Dro6M03qzXrDuDmFxYOZSC1qSsPM7EhSX4as7w/pirJz3JUvaaCivB70o1R0SIGzOUysEp/uvdln
+TnthCf8qAE7rLSKnUIZDGvuVvKuFrFjKtNKd+JphOEHtLBM+2XlLJ7JZa7fTDk7UKE4yKvB9dvS
t9p66QMOC3+xZ0Ts6+irE7romHEd6QnTIMBaW62FFSkeoyoN5BHP+8IUzprIzGvWw1sxDixIk9qe
lAn+cht9NSlRs5kcTLZeGEddxnwf6YjYgvzLTHKyy3p8mUyYStShZE4O3TSfFQI3hYDfqmN2YWH0
hieftmo139Q28dJevBW69lJN0M5SMszrLJSf/YpEpNogsUdo4Lc3IJbylXEUW2T5ffqmC7PoCMFw
EeqE1qF4bjMUkEqSfsUlSUhNQOStnOL3lTOMKF0A4LofYCHJw8UgnWVDVDfV5NS8DX5iuotxOgim
PWjoYjenKercgX2ZIAgbRWWECjvkrcl41cLpMpQKLMvEC8b0ra7iN5gPRz2Ua4ZspQFJkHjk63wV
7XRWUt6rSW6dyiwrpLeJNysMsGOLUSCXgphyNRdKCjFs+2oNHAoeiB0lJo4EGCv7lqhXDCrLtQyz
t06chrUwAedrB1RKy7FKcnzIo57PpNycWwmFQYig2oDSseqFfakXKyr74Zec8muqGB0SRipgGSpD
ncnaMOIVFsr0NPutj9+fTXxkyisraThQHxkoxU1lvqvV2Cum+akGw7QO1fGaQWYYpxzOTFi3qKai
t7wfTMoN480o5n0vBRF2POLQk0p/iUbh3ajkkzlEaHUHEdteu53Vrt5WyH5AfmyjqGy5UeVtkPEe
rQRa86Qgsuns5r1WTAQ0Dryf4NZkz9S5EzDAt8gYlrmeLWAeiDdTHloQYVBAkZ55ot5fq7q7KmP6
lQn0pQVszqhKxqvs0yNKorZ0UqkwMZOvkJmIlAy/X3cx1470IqEV5jDcFfVYklbitMvjeJ3rcNS5
FWXtJdLraauN3I7Iqo6ltCpfY39lbvQ4xBaw8vt7WeO2S8eAPKxKAeFgEupY6VPvMSH3uyYjn27s
V6tTEsIareaSZdaqnBwhpLWUhRUoj1Uq31qxeZ36WrsTwU4F3DVFVClWjVs8tsyskkHwzMObr8MI
YXEmsVOPlQqPY+4/EVOvkV+qNCYdFykiHtk/KnnyWssT/AgglWOoTVhiIgwLqH0rZSREowaBhCGA
VQDrjZaqiV4dgfmc84LgbfgaT8VKDDZNp1Lv7dS3MZ/qW55L4GZXMbsHDfM7MfEswAg9y5b8VKKj
/bPYUi8Icm5/YoNvhVigYK8WkUFPpXiURJLbYZFxFj5rUW7Dysc3P0qKcaK927mjxE03JfqLvsJu
KlXDzu/rr9VQ7xUt8X6Ye85/G69/TGD5WQlpGKZECBw0boKqsfIuP//B3xbBUejiga6h0lOOAMbC
1sQYj5FaHWZf1Na/PtqiafrznIHyc2kjgARURLCEfz4amaRdrk16vg0WnFIuki2ZsrDRZAb0Xx9p
6Uj8dCTa48SVS4Igodf66UiDrgNj8MtiK7XJm+kzGi7DcSwO4IabdVOg8gOS+utj0nz/6zENJnAY
yUS66z9dy0DO4ak1fr6dWpUNQdNfCzJ2sTwQ77Si0Le83jSd93XD6PbrQ8tocf96bBMHNHBEFc/2
Tx2aMgmGOZ6MfNtkhFrGRWacJ5/KBsPFPi7iZCuY421oxt5Jhr734PjxuTVxS9ThdAsBiwb5vO8C
9iCzrG5NMyNXr6vJ+h32g8bwbWigCRNk2VURH0BGOZnaX8aMco0aQtkYlWMHi2gzFoXpqmpRfguA
gW0Ug+Hh16/079xCMmwyWl9keIGd/OmNlYhQzQpJybeh1DhKIZwFcz6Dwqj+wRVdWNd/uaILpx7n
qaFwK/10Rc1BNMiwXO5VcnJ3zTieJzFSbIEsNVSyZmzBfTi0pKLdp/101pEr3IcBcygBGF9Vz7i8
LFVi6DYI9MZ9QBT32hy668rUjnKNSdNguFdLPBdBEGroJqTxJVABNCE7LanET9G+E+rmkifj01gz
7XdSpHhtZGTsLdpiD6Xqy4/QTORJyrtIFqM7ruIvv5ifjKBz5rZh8i7lbTixH2JLuAkyED9yOe4T
nQqc1M1nfaLkI0k8t2msXmsVibwussb69Rv2d0YYYHFAw4B26pL6c8LTTMRTpazkfDvT1F+WEyMj
m1pKGl1+efvrY7HQ/st7RuOVeCqU4qb6XXP5w2hWS/D2iXrLt2rSXyABeFnxjwbM75+kn0YWFOgS
8nH+NmkFcw4/HCMKK0IdBSHfFkTgOU0E4Fnx59sy0sNXQRRT+14iKVsS1o9Eioa2nqfeavSfmzh+
p4dKEE0GoMdIY3nbx0ziocnoVE7ZQRSDr1lDAKf7UQK3k6C6WJXRCApzc5dGmt0b5aPR8m0NRM+O
iFnaDkT/0fjHz1mZsO+kGpmKbFaS24348gQp+lJzbsEqSpAmJHBeAjohWswCVYTcrYolm0hMP73Q
XoqcMD9Fnv9mifgTTvHHGWbxEfz8pvBekG0Gbx7Zkir9+YLlUtmOxZTlaLfZKPRhFm2itmMFDwbk
QIw69iaWW8gfjGOmokzxmxp5tZid2ph72aeDttJyPND+TOFME9ElhsLLEJdUnAV9RjOEE7WjEEIm
MAVPehhqzUhUwoiz9Hh6EqThNkPljKh+jDKrQ7PiBder0U1C4WliIbYu/RB9bDq4ZjlcAlVb8pO4
PxX4retG66kGr5TYyvwUBI06P5ll3R9+feP+nQ8Jc8byPxHMBtaIP1+jIaj0tB36fDsYILtnth/6
wOkowkIoCP7BO0L7/q9vicEszLAmoiD4y2eyUuRJlpQu39ZSk+NbaArL8GPPZ6YyRd4fIichSk1s
kHqJYSqOWQEG6UFLWAB2BVKTIjf/H3fnseS4lmXZf+k5nkGLQU+gSICadD2BuYQgQEKrr6+FqPcs
I7Oyqi2te9CW9jwzItxJOgWAe+45e68Njb7oK8/ScR2keUNvZzI/mqu0FQCC5VbROAkpm6RnE8Ko
lM1nkc3nMZ82hbEsxhxmsXJ9j4alSkXVmkF+qFBkZeNddihXvR6Kqt/ykf7aXs7qiFVX44ZWfQ11
oeUe5dAz0uzoZMxtEozmePy1CYpu0LSG9noPb93wkLZsJM1rzDy3YqunzcNDTeyvDVfPtpT+Qb5K
R8ISQ0WhWpNgQKQwc93lL0LBd6J+OSDLDoE/XCRvOY2aUSNIfnjQ42UDoV0FzifaQXlFtSRG2W6s
rqZrlNy6FrSXivxmLGhRtbW08bNuUTnApsOKlO5ShT0L3EaWjFx9yZL+PBCXQntKW/e3IhT6LIQW
WGGn5gRu2zxkU7yCRIgsIKax3nB26EO7yyXtLWkG/OSStu+b3lXkekIlPKwgJKaroarvG5PKPm/x
pdVkoP4fjtx/cnpT62joJJGyq4r4D+tkPilZJatasW6M6fPW9OcGEz71BW+exmm91F+/ttr31pL8
1qLS+3XO3+gvovwDb5Jxt6rAc9vS2rSulmv2tYIcqmXUjBSHRKyxA2MsgTjq0yu8qRisbHXL489K
yK1dWTPGnmPWxXZOrO2Na7kzG8peFrjGZO301CuUW2KtlI4upnSbY/qAubmAXNgYsh4mcMucLKbM
NjKgvT1X0Fpuz7XJltTq8l3fdWdV69LVPWf0ldZXxa0GvP3JAES0wIAoCfRf79On3kC4qsv2bLA7
WF9hxfQsImwyuwdFH49LNd+Sc/+f6+viF/u/5NX+O0OPfulTKSdExEiEDBFC9NthuwR0/qm9WhJA
//f/ohIQuaT+Jsf6Z/f/S46F/lYyTHBClJiorxZh1V9yLOkPljCKCy7SlIYwMP/mG0HERZaRgpdD
xFcmLjupvzlH2A5AS9J5mgyCkFf9C503Nmd/f/X+86nLmmZCfeKsQ5X8ewUi5IS9UgHgp1C9rCMK
105vP+l7uRVnwG7ulXk2s5HJY9iWZI9ieCUlfCMnyNSZMD5AU0YfMfzAEkBY0W7LLe6PC9/N7of4
xpQRj/Ain+iyAMGEPgejAiTE3qVIU9Am4SW/bdAx4CavdpW4U+9HMsIGN7m/8mNuSIp1JJ1o2vG7
uWuZ+3xJn9f34onWNaQ4HqKRVqP2qd73EVKQ/VXzjcOOe6dyyIsBDaSv9FWJHumTSlU4IP0BGyE6
tFiaJ8lHpSJ8Ks2axll21GhjybY8k1FuK7jbf0rwaYsuqSnRPQSzqxubVt0WRQgel2hsmZEGsIDN
fQowwmASn97IavxUPfO7Jc9FsYcVaYmvBdt9hEMh4NhR8TT6my84ZO7Q2enWaGv1kXE6ZpiXYo2X
5rpBvxo95Z9wThIGmzFYUrs7md/mu7okuxwyRoYBM+PCmXRbfuL55UdYtTs1t7MvHV5DHQxPt4db
4egTmi4EbOJ9Myrbuwh3RUeAxliEUJSHMuAP7SV/aBmWOoPHrWXNH937+/29ekKMpCcs3aAokofi
qdzykS+JxDvoGPG7iPlijYbMwyW0yldWwChslR6uLkjxHQx7MjgIGbQ1ZwjaPaMdAVvHIAeIIe1e
Pbcv3fUiGYF6AgDC0gZVYyqQPeA8ciO8L780UQBblRjepMczsqPH9hO23BU9GVM4yAwn5SPHPoF7
+XHs9kvMKssRaIs12hzF5OJq5wFHDZYKBE+qp6/4psq7N/ukuARmALeZCFInQzX4Oki24RxxxRg2
+ShkngyoYCkzeNrpWnjCV3PbWI58JGoTT8ZH9HCks7W2o3X+QyVQufAlwTF0r0edUdmS9wk2AgXs
0WLa7RFdI3rWC4M9hw/pvk9AQHh37PccZD5rDRj8yL9WonN7Rr4xv3WvYG36TSl9NsVava9SlSgX
tMf90fAVv9j3stcedaeJXnBoWeJ5xq5iYDO6IGjR8ZZraLUYbSdHjima1osPQ+NzXeADaLEQpomM
y0M+117H0/VjhuZKIK0A1SB+UoYzlq8lmyWQiMOsfRieOD8QsUjaqsdF4t6dxE89VNEq1iH75reQ
K9b1K1Ps6yYjcqBneB8AEkbtPPJm3WAdCJjGIB7kZ3plyDZ4KY19YH2v6Z6RJPCquIhNcLeeFXcO
VB5u2kdP/fG6KdaKu/yLE2KzWNRwm/EtmO+uSazJWem+NSIU2Dln7nkyvCk638gyN5uDnm6irzLa
3EQ7OiaHZtetiNoZGWz3ZGevNd6uUCK001YfVuVG2VFg0mzEhED6PIRYksBJccgchOGkDfAFk17D
3U6vvA+S3rfOrbI2NcSXbpdttHY/qS7/FNRVLmzMATyoHQmn1ALXoQbR9VJijU9QaoPw7Y8gixwp
2WBZW+xvv9gU7fhRoUFJmn2VrtBRE3MiupLyUnxGNB+t4cAQFE+Q0ZIqu5QBRX1b5AjDUcrWioiz
wbnBV0M+q8jIToNrvBmPqnzoT0CJ+OpqdIM9jAWTl4QwJwVYGT2ADZALOKJhkW0HiEQFDNWUG1rB
aDn5BBd0lWgbLMRJ984mSFVs+7gk6WCHYh4vBIknuASK7u9Iau3hq3rNTQ+gtTI/0rHxzGOx4yNA
7oGQz20rG/YKhgCShGyGxbVt0HPP91aHrLR12RHJyMOZq+MR2km7gjcjNgn1SZve5q1AbIiAwDfX
yC+s72gz0cf1lKOwRAg542PPuV4S14jIhQ7V/TNtQobVzSufQurJD7f15y+iCpNZFDh8qfEj0BMI
IyTIMAJFwfNFjQdkBB2PtJcg+a5yTkm+x5ea7NlfEs1DdhE/n74avIjWBmoLv4PH4JLBiYOyTNum
8rMafU7yfjxHMHqdlrSxXxo3nHfr4uVzwFClP3JFOcJOQQDEGaRvkzQgfSYZ3mgfGo70xkNa7+P4
8eeliMvNmmRcPrg9VyEAMsiJ5n1OpsaWfxuOGPCyulduwJ+RtR5HADa2uMie12KEc45a3s37VbTq
haDcFpdxyRdKX34dQLyraRdMAcP4kUvdzUNicj+q8EYwiSH8bFwVtnGgvCfrbF19JcqqtZzidQhi
3kZ73Geb/oz6iPXSbh64zUZmo9ncd0gkADMb88r6FkidTezhkhSbGxlKVMoawDE86wYSCZP8oBI5
DTzZLU69oPniUFoUAXz8nOCNP3syHX3PoICARd56g2yX3YeOilZ2rR8RrwNAp9nR+1WBVJOkYwe/
3LHjvcACsa2Ls9qyLnPoSxqKcT1/afAGVXhsRJXMpswbTv2BEJLWuwG9vSMPQgED+7+L2HFBQsrX
HbkUVD2thztbnVwUOmNrgSJ02rdYrjYQVvDXVNDOFEbzli+AWfbm91lYn1p69w3OpezUkdSN0V0U
C3ZQfBg5YxnUTuIthFvuZWHfjLCxtgWk1X5eKeNuRC7sqtJD68bvebXLJn+ALvRdmCFxjjfFX7N1
O9wPhNJ63Q8Tw0WxmfuWvE3kjZZt4PzqE2rKAJ0q0Wxe+81JTH/xptrpBWo4F2akJH4zO+bq9iV8
NRt9j4Hfbdb3j+RReOBaoHK9Op2EIL4I9+1gnn7Vyv8Pdhj/30EtqI1/2eLYigIexaxN7f7fj+I1
+R+Dkf7Z/f/aFoh/0FEUFcWizb50T/5uW7DsgPkepj0MeMuP/rKTcy8ymiz2BJTrNJLZHv+1LRDx
+YF5WKwi/3qkomz9123B8tJ1CBm4NNia/ENjMhFLQ56V2AwF9fs24g6+Td1phoHutRBvepUr+ixP
u9sysOrhaDqWoWSIrQsQwWg3BU09p1L82BTXn5qZKOZSnWkmIRNDC98+F8m2QF85dNJbN41SINxK
g93CUkFF+rZVst2yL3LEgsCGqzAUdg/H3JYKLTCMa+feZQFlUTGm66JmAeuupdvKaEoHuNGaEtGr
a0wUulMpQqpqg1aS8DRBMY2pv4f+LqyyRD1kOYnbVvYIX1Bg8oZa3tQAtA0QhWQDCmCizvP3Va0/
79cGkjXhSqbWfE8t+5UuxbE7SkxJlWN7HS5yqz0KwrSpZ9bQWX+49+JDLpkt5G0EAhFTv3stEqAY
H7tbjSBZUC66yrXDYvpr5h/Slf7KeB7ydSWxNBYob8qNoUXu1NWb6YrYvDLs2VLf8zL2zFlAo5x4
/ZCcTGaPcmOgxzEvncYSWcyD25JHM8Y5cjHzOEj6MRMMzNxcIG903VoupK0B9tSawbxedbSebGXg
l9fNddPnr3fAIEZxYlRBPBvkEdP4EIkRCuPkLqFMy4JkAS7dmotS1wdtki7gRy5DDkRrmp4HM4cv
UD/0jYHAbsbWR5e+qpAW1wqrdBRtNfRnJuSja5msI4vBc0H6lbVwY+fOvco/CdTqMqXE4OFOt4n1
BZb7h46HvAVdNs3pjnyWD1FUSpZ3xuBZp4OhxXPXM3QELqL1KfJYsqRllNYR4nel9+vmbht5Gt71
xjEiTBYjUjdBCyYoWtfY4qXhSIlmH1wD2wbzCmdJClMWrpp2uVm+pKJ4vDWZo4wJg5KJfKbUtzTN
vQNssfN4CSBp470xT7DNhouain5SolyBhO5GLYTABJ9F0T2KMRu5u07il4RKGmO0yGOmdezoQAUy
JLdFPG2vhRFqyvsM2Ulnv4sXcC9T1ZdodKn4r+oSkKnYfQnNRZpvMSje9iXry3BOmLvEMgmLprEf
MjWMjG/Yq+lGuY1FyGmprxoxhNU0RvIqizIq/pSzqrSq45ULm50lI06SWgQ5aSRkF0e5H0+gUaTs
WRTa480CRJzUJhttTFKThAfevJ1mI3q0Rmwik0o8Kp6TtsDeo+yNoYL8aVmeUZVIc4x1YSKixE4+
4NJoJUyrAm4uXRs8gVrFij8MdJRi1QFPmO2KHiOynSicRzYPYuE2Y7pX+oTtNVq1m+QJpeakRgFO
stiU1XsFNhjWrkz2Ks6oJNoaZQM/39z3RedctYiF7poxceu+G4FlUBPWhJh//9uuafQITVYPhdUH
vx+Cr//ZhY4m5O9bXf/s/n+uaabxB2QU1dQWs6CIGZ014y9Qk0k/y0JhIuJqX6yHLFx/rWnyHxjj
DZUxvs48h1/4tzUNhhOrkIQrEf3IsuD9K60u9R+WtD+fOTQhLIyM8Zce3u+dLpRcdVFpZBw1prJW
wGpTJsJnfpCr67DR0UyqRsOmXzZrlrvawscMsHfd5rrI4CLQKLHnTHuRswht0RzUxegioIY6F/e2
1Kd+1sacGTneEFJkr9km7kiw4EJgT43+oDXis0D0ZaGsOu1ckAFeS7tl93vTkAQZsZsr3Yc41RDw
VXT/6SnjOkSKdg0K2+jq1WyMxlfTqmBU/m0PXREEPOJEpIhUOIscgyPlvy/HTEQh3OD3Lu0/uf+f
hy5DrT+owgwGsTwskDFasX8eusuPLGAMoMf+E5LAUf3XoUtgPR3dJTrzv6CjibnXyMw2dCST4r9s
mgXhw8H526D412sHGSHTR7Y0iWfy9wdvV0UVYX1Vvo/K/n0gZLHzGGLRTcHOROdlDtBuswXaksH8
itNsS2KMi/I2S44LWgfgH82GeljRWFkjKyfQ0hnOS+58wJaYTTB6MLR0Dwd8Lyy53brDZ+fez0L3
wlVVMs4Ge2vYAkhRfjlaLdKXVmqIIlxl4PTU9mG8qa/vKvbF3qn2yVfBnLU60W1U/Dbog3ijOyXi
X7txeA4HbU2EcX9gQPfC4uDdXIleUu5fPfRznp+50nN6it+iIDlcK7t4jF7HD4q3/lgVH9klu1Qr
5Tk/TKG4GkKwJvgJbp+TuiGDyiEl+tIUK2D1OkTHO3kqeKL2jRezvmZIn7OgMkwiBQ+3oPdfxn5V
A/iJN2TBpGuGQ5gogLWgXHbwqj3dSKI9wBG+nnUEWXvj+mgBnK4utFCyPrDQlUEeAqZNV8NgA+3H
mz5g7rflPYhhdAa16kzvAr2/+3d+iDRHbNHbv9SGP5/EQHoDSWGJW8u39KcSPBxCEPhreFCOQEH5
VKGG3pwjkFIcLnERUC8AVjyxovJS4TvT2tRsUr9VryRcm2AX+bOnMVh4iyzVJ3/y5tJ55gegnTC/
5WAJNnzg2YtU6P6EoXqWA8ll6D/tP5YGGz/j9y8tKUaM6xlqE2aI/YRwbTlOaFbF5zuNjtkp1gfd
OXx8+Ad63FCSuMuBAG+AMTQcDnHKSC0Npj0PlhoAO3y1opVHZ5CjkXEcRCeK/O61lg/ZjX7BK4Tb
1AEKRQp2PGylMhjap7nY1pnPc2ZTgIgPfLGPqUh4KmmoyA8tqAmaAMS0DOYKAXn5hFIvVC94cE8d
Tj71scT2N34VZLM62QjHlY070l+7CnFjrXlrY/HhAwJUFcoY2gSbPmMD8On+qRHR8JD+0GaGq+ST
7KOxK9e8DlcsXqLPeAMw1x5f6KhhicPVjPI09+SKQWQ4X0Cae0yOfWDFT/cn6UX75PTAO44t1zjQ
pIL73ANGtcCU2O0L2HMS2LTYNX+ZUWd/6bTHZ5ryQbXHuBEaHMqYgRBgiPaguR8EPzltCF6ibOiD
qVR8D8OxHLasOjSdDZaodfZsiJ7IlBbXF9Dcd1as5hXaZWesAPCyVbitu/uJDHSNYHkLAiurHe60
ia5g99oWHMK0CTCxtCiRbCKXwRzTa1LZCHzweIPxJOAaM5Vjct3xC+N0oyputFmMEjuOHABUYa68
afpradFd9W9r4dt6pzEX1WEae6nkioHWuyQ83z+pDWmn3SZXo6ULibBlw7Zcgfj71O4QK3D8aUCR
w5hWY+dnRcDRSmcuY1vBu1b5VRUIloc9bylFOT/aVZuFZRZWV5+QT8Dz5EVwnGBaFYqvcSIH7tRV
LytdOFUQ910jXw3cKO6fdSvybI5BGnMj89iFika7jxuNJ+Y7D7yFJJdz09uaK2BErOoG78phPI3n
ytVgqSq7yN9ycNLaFBun1B0qd0HFP7jJplXE5Vml5/yU3R3CsNkL9b6OWwfxwy1ITPZMn/fsoFcr
Ep4K5T0zvTvcddjCyX7AjJzZ8aV77iI3ue7NZhPBYcQVSEoeEUc6ljfmxD53RrTArsRQLq2KD1a3
46NwwgBlvXbPguRf/XeUr96Ek1rYJd9IK/Krh/68pZePNJpNFxsbBxQJIKrCCrEL0UXUsP5uALuy
McGWw/qANAAz2BY0M87Gwobf3CnHoRyQGpHLbYtfEC4XVHvZHK35PYPdhRP9ouyUHe1m0SdleziS
9QGR+XE8kygFw0WwW/OZw4/Y+GXmwg5Y9ATWFMbf1UZ+aF7x48CLlmEYQOVPKczubwxXBlqYa6x0
HAfjiTFNwjQC52W8QkCcxyxy5cWsoFnSdUd6ku0Mtk8qkcdcXhGoHGiw02RlzsPghVMDF4sswJHA
ZQNldnkzrPJMl22+ftVk/8p2u4o+xopuLbKnck2y3/WALowO5brypt5VMcwQ5V5DoGXwhV8tclU1
mDDQeVDzrQG+AVMpd0oc7ZNL5QODFzVk3KabiATCGFNzYDGMrAO2nkLizd1D/NHQjYvtR0jDoF/6
09L6vn5qjzB9m49rBfEbIfmmdUbURQlIooWINq6wAEq7icuhK73fv0y3+7Q8GvEMZhzV5b9fMwpa
0uvbh/4lBoiq1RYNjFeLQTMcecWY3AZ9NdwGezE7RNJ3zo7ddCIJGgM5B/qHOa3TOZDTwMxCqw6D
pF2VV1/eSRdIwBkuZAc9OZg9Qu5EV19Lj/1b7l2i58wLaZiWJ/HqaKyO1VYh8xhUG8xfQG3jvg4Z
opWOUL7MCEvxhqvQH1oCRW0llELzRftp3/sn9aV+0j+jg1Db9ZMUQuxoZM5HL04QUZLS5+IikBfa
s36wTuILNbmeO/y/2dm8EO0E9JwD+UVapauWQZZy4mfTC3jpl+x8De6Bzp84CXOvC6xVRdBAe07W
ID+38H4csHYbUvzW1itW6pruwpd8Lsn9sVyV6UvGeMxp031Kso6Ap9+50n/6ylZGsPggr65o6+sU
aA9pN6M9Pt4ei0N66J6tIz7MvRGQxX2u02OHaookIUfGSX80Auk1EdbaK0EPrV0/JuG8m3f1WXGE
yZ6ZqsDmcDt8vDbQIoZEJ2teq5+8AS27eNNRVvXPGPZcaJziQYdwkNqv3Vat6VI7yaamDUyjw9Pc
+Zithuec02PHNf+72dASyAlEU13RoBSx0wO5AHTnKRtiv7TnH/mF9wgU1HnbHNszc0SKjd5PhU0y
hXTd7mWI3PT2Tf8m+ya5i+wIpLTjoUIePO5ZK3VmxcYhLWVH6zadTrHDKZCSecH558ghI0LIT/A+
iNJcSSUhHpriP9VOwrTGqjxM3goNJd1L3dQde1d8qEPQd+a6ujEsuAb0xycyNZkIwB9YmvN2MoRU
MJicsaUScwEub74IGxpmrKk05o46EUl23K2BqOb9BZe6tRbfmlDYdE4TDifZprSrPRzQHNqKA12/
d2UYM/U2jT6v9tNlHaZXvySW3cWYxKiTMIDlBN2U4kPCgRriQ69FJwSpYTPHJ8OB9sVqcptgcklN
4W8kKi7H21YJi8A43Z6K7TUotoyX3M6ndAix64PFV5kiswZZdGeGVX1LGPzgiSfaiCL9dv25wyNh
X/l6Wyt77axyyX6O2M0yCWEQj9FVOGX7fJ8ZCJS84aNWbW0Kh1De3z805aL0dP6NBwGaGMVE5k1n
/nrbkiZRd45qEAmFhsItSnyiVmiKk6tIz434ACmwgeFCX4r3boJP31mdS9NRyl+JUsmGgEeh0CQd
jlAkrLnn+OmKFAMPulrheWSwmK1kWCWVzy+I5senmjGsITjXl/QeNgz3rtL7HK1NUsZv6zxzjS5o
KCFuhtfDPW6hoCBAwCjC3+7XF07DsSXSRtlb4mBrAJHLVTKuODX1ubWRrLXfUfeVGNG/M6EbPdFi
y6BdKwFyMtni/ve7Z7auEhvd33bPS/vkH+//W+NHBzGIkN7gNr8PM8yl8WOoTCQQUv/Z3flr96z8
8cu6YYqy+J8mwr81fvgR+m4DUTTb+GU88q80fmhv/f3m+c+nTtMLsT8KLHXxWvymso4HoY3ypsGF
L4I9uExnVjjI750Yiu/xx3S+W0fRoiXKxaqGwUCkDuUCFy2Z0AQmwLSDLPlzCfkxjMNIXMMNJDYb
ygHnv3pDedQyobxSxTxF5Ye0a/E0GO81dWy+BD6w9xabdx3Wzcf1pTVWhD+Un9xAe6R63Wmy06BR
kUmcAK+r4ExbsTdPHOq7PLCa1RJD9Hb7rHLX6p65igFEFeqf4evuQxnhv9w5sa9Cs8RUc9OCKAwq
5pYOWxPzsdyaq/xlZCTarEuXLCBYHOQCxYi3qH3TAEYH4xXgDxj3wXjiHYPEgW9nyaPSH3mP2NPx
/3xBt+dmvDqauFAGuC8Xc5gfd4+fcHkVGvfGFaNiVSCe2PL0R+KtFkI+V07ZWZASlujywuWdsHni
t41HMCHcDtQoey/KD3Qn0z75pYdYmCypZz5dN2xbqUbO/ddwBsqyhHHAqGVv4Snu3Vi2yHQyHoc3
IfOz2L3xXNn7apt7OOyUTe7DMF+KLX2VuIlTMF1/7p6yF8rC9tBAxpnXmuiSDdvCR3EO0WOyJcam
C+W3aS9WGzJ8xSfM2TC2/OFJgzhlYe6nXl50cEPt62+ttUOrbGjhJNi4ylrNT6VxzRNWts0ephj/
9e7OsBcJ0oY3kf86KqTl7RXPXMPwh9Gf5t/LT3gg27Inj8JzK22RmThQbB5iL/aIsfDinf7VBrKH
2MtXlXDeokrzybm6HRdpAsXMOX+eKUw2aoAVdkVgjQPb3NV8ailYNm6BGmnPh+4Ya9oIjVO9NW/W
x82X7AONgjcu4zyB9EdItrAinOsadOyheTOTi/BBc8a/J0GZH2rQTs+NfXOP2+nQUlInP2ywGt9e
xUFD1I9dub0TrXlD+dtzRRvp+ZM+xyHeLnm9K5XvHolr4o6V+ylfyO7xa+RGj/xUPAhTME5O50sY
HuyZk3Ol07uCHdV4XfpIsg/3ZBmn4AtJKuRLj13maKxAlSudQGvwPIVtWgKuoRuywXymXvIfDdJQ
gIPeeuxJpRcWEgu+gXnZdzSvmNPDwdtBbfTQC3Awoa9yaQN51So5JD4lZrC0FVCrMD4CAkdcieX0
NkKwAGEJJHjIL7z0YtsvwUYtxTZbI6X9EqXneU+RwG6G35dBAmYry+NScKdu3vwU0gV9GSSaTHmr
iw0ykEnkTEPzQfFaGMG9CYHW5Ju5WPbxiQqn3s7EEy4GdCTsUhGLmO65MOndndWH8WwL9Ra0QkbW
SrG6G8g5YKrwy8thNeyXjB4pJv+59tTkbSFzK4jNXpTkmUkne3TNY69r+CnlesHwcKELETvvaybI
51A69+ue5JS17iSiz8SmRcqGPahdf+tBb0cutKf1uJE2OEvcZoV9BcAMnUjFRe85et3bDTVhdRp2
uVseFuyZl0w2Ood51YelF29jBU+RU3oIGHbgIBYm83ujUNUZT1fo/+Tuxj6xHYnItNAmeiQQwu5B
QpHm3L/K8yh4seroBVl0GAOAU6Jh+YkO84/J8ZwALfG6zrkB+4HcY63A0nnqIQ4qwR+O0BD2FgAf
ikha9pyPxyGz8w92pI38jECjkuj+jaGMhIpPXKsu6mu7zuAtnGpS3clU/haes/FYIXoEyS9Sug0U
HT/WXjFsGiYivZaD4XV0Ab4kEbYtUh0+Go4g5G+uae7UsqCpn9mfWD9jNiNsaIvoTTwYt+No7q1E
deA3raUtU7TcTzq7gSbjcYhbw1uWyDYyNjCp0onB4y1k9OfVV7SIZAl1lyaoHeJj+rBl61r5+R4a
UDWsoFk74WQ7QnDzRDgP3DghOwGAtdI+ievqlcoagh76Lnb8fA7jouCpXg2uu/Pm+qJYzpKqkp5k
bWu8Ew8nPhSfxN7hEHfFN4b1tnVnjWAZTIsvQlGW4pnV6rokAIvQbqWvEWSYUkHTxvM3rbrQXBvv
Mnwh8SFFshhxLV915vPACsueeloWWvrMue782846kH0busZIjIAS4kuoxv6nao06SWKO91u19s/u
/5f0xPhDBthgUgiSjaL+HpNp8SOoEBIqeDy84D4ppP6s1pRlFreARdGrA41eKKB/SU/40fJcTSYz
pqEzW/yXsgws8x+qtT+fOqkJPDme6TIQ/L1aK4RsnnGazuxRkm0MoMExjYsiUOvTs+5RUXyNB0s4
EfRhjKSueXm9TtniT0dz9O6RN9KkWU279mZDZhtIjVfX2WHeJP7C1+o38YmO2c760DZ+c1K2aDiQ
yEI0O1YG+fVO88684oGtY0qeH7sUWtwVzkpQBQtEH3s3nZM22kSuScxI9Uhb8dSdhZfrOVohIPHF
0GidjGdN7dG9xxtta3J3LdAruz+2D+QC2Om++5lA/XHG0A1VvRf9lL5HK8X/uLkk5z5HQPV963rK
DrdDdRqD6zk7Si/pzNZ/XytOhSr7YNKNuu3Z65IO993VUAxtCresdSXA+wsA/rlpirOZYIuH+o+7
xL9HjvUlcWK90qBs6DbJsysAcgFyjIi1tI0H+SyfpaCFvI2yzJbPYHUerQHD0kygsEukieUaUIr6
L5oU+nkclo4mQgjDG3uvZmUFOkACTLQgBKFFJl99eSDlvkGW4JWfkxayYvGVL6GJ0/TFVad01QwM
q0IsJFdiqlT5JEhbfAWI/sWfkXzJ0r6KnlQgp1wN5bc4ugBfqbCImahfo6U6gFDa/Shg/DtS5jy0
4YPhWrdDJvgQsWX5cRRi+94dzYY+WBKakiut4pV87NeF7IM3Jsq5vhEOTzZkdCh5c1WTJVLyJBa1
xAhbCkDJi+9bY5EWSD7LuHm5Y5BgToPSOPFAlEs57XGvgTqbPZT5LruiynfILwfoFw/MrbpvmabX
L63+9IRXq4SzSlqEdRE+IW8upM99nzvimxFkj+2j8a1U9v2QXppnCNVorF+qHwiTyqeWoyNxrwgw
ZydjCUBg2W/gUDOjMFDR9is92udHpNNDIMaOtp6DeI3v4U06cnUWtpwwF7H2R+inqQ3ygOXwdUm3
TA73txgpYbpm0HUe0l/YxfqCKwySYfMNzxHFiXnb6kf+rM2TRol6YuUJpLN61I8WCxry1+XGVh9O
39e3/CCRMoL2hm8SlIhka82aebvkPk1uJ3GXMxGnx46Cgf9R4NrFKil2zPZiBOdac8kOdbEr9GM6
vMYVDOlNUoYqMkVoWuZtCYi8MXFA6QnA6NXST2Lmse9nbb5doCSASuJ9H3bDbmwZevUHZljjhaA2
coraCx9Eh/eNe4JZNIgQwTwmOXhENLwAkK15f5PHvDGd4r5Bm0XaBvmJDhwlZhi0XpYm/2E6AGVn
wtAzJFN9IXJQe9+/aZAGvHeF5vK6sSfAgzQ+ICr5vMdv0zdRkjBqzGw1U02VYX4QJGd4LEG50dNh
gHddt3xc9/1A1KZ1GH5qVO5E+wQwd2db0b+YTs5B6UOMLA+FJ9C4pMe6Y/e1EhxyjAS6Q8ITh7iO
MugDT4TycQ3FuwObpnqc13OPeByB+3UhPKUhM9Vd8Sj0DH+ccQOWI/4WGYh0xzu0y4Dr2Vl9qln6
2Y+pT9mRlvXLnUg+Dj/7xtgX1TJOiV8E13QPZ5ytUUZ0IdOryWGalWL4CeO9ueopla2V+N6nnrVp
VkC5lk9JbA/xN9fw5hFop7MUiu2x/RoDaaux8+mDkf0J5Qqz4O7xyrusvgPTvL8ZH5IJM9e7HWKP
/My3YneNHS7tE7q61f07HdfEJ6apBHIz4NLdJvsljXviyJPYS7+ACl6T5TYUhyVySTwV07HPv5P0
WXkrXhpemuXB7tc53TgVumUaxCeeb8bTcOQ4q0uHSUS+XP0WoiOTL7TfZFNSMXNByAxmGk+9/tCh
5loyMG+Ryn2nr5qRIpOPEZAguwEh9tGQkPy5cAHpEqpuk59vawYfBhfYzXCMjSdmJ83r9BXRLMSY
80gq7RtNxHEltX5/hue5pzLDz01sSHchGeqtRxUfQfbDjOrfmD8QmofTQqKxCYiwFWk+YuhGR0+L
s+RwXWo6sGRiWAPZs9ulyEoxb4U0RWnEL7fI3X7VLukqIF+Y6mGMRNuMIB+KmM2v6U/cmSeTGT5h
61SKPHDxSYtTYSNPzI66QfENiJLFlO9zHx6zP83EyrpG8YTwD8EWwm9oR1/zTgS/x7PDFPVEdi9A
RXTkssMrbE88rPZY+TGCP54yaS08PRJemHAAn+SHKSsAcAEWZGHJkTE54sldIUWGEUi0lXbhuJJd
2Z2C7vjrWQ+HZTrJs19e4UTkNO2N6J1eCqGuBKOU6RLnl1jnFN1ZcjTnR4Zjzo0OEKMlepiq070y
7BqJr/bi4D+4O7Mdx62sS79KvwAN8hyOtxI1DyEp5rwhIiIzOM8z7/ot+lG60UA/Q/Ub9ccsZzld
rirAQN/8RhoBp9OhpBTS5j57r/UtKqf5kGxzV+nQRp8m6/zIc7e3Srl4jIAekig0kQ15ZvEIwJeF
BqilRbprIEVza7pWxho6k/5RHjt72TOGz5bXJ+T7RDi3u+GucOFwzj8ZdD4dqUNbh51aI0/jvWds
x6/ypN5pV3xQR+VL86lVi9gm83dV2UAWwWG9d/EqzRbxfczWr9oEK7QJWL7xJZDQwxxbQ4Bhr/mZ
st8gUucJO167696MaRNwAhZfwK1AeNowtHf7Zb3CXTzOmOamcBWVmYKzzgGL29fK9WFgLQvtngBT
WKORv4JQUObPEUPlEyFuK3tB8maTut0qyFbWBs8w/3SriOiYZGF/aJ/BTfv055Xvrt6Za/6fYfdf
v9X/t5Q3+tzZ6Pzvp7F/+x/A3f733/4neLf/87f/9X//+8+t/q/f/NsolkAxATPmuwj857BEh8gx
/J22REjniL8j/n+MYgV/ZNLbk0QA7UXVOUz8oP+bvzjmLOj7gYz7U6NYiHH/NIq1yRJAfKjOKW2G
tGb54c/NfWiGeoT7OiBATwP53hecHI2IdJOitDD+oAVnWdlGDrapkv0Gnv3QW6qdbQCBrJu83FZa
yiLcxj5NHIile/gw8wmWg6oO11bqqb7RImtUrrETVc9lhgiWu4JEKDV6JJUgk6i7Y9KntOWJZ7Ss
DFMV0qqXt+bRiUw6V8IYp92kTY2OIGaGXCWWrFadFiFbln3u7esaDdZCt5Xy3YlG68NOWHU1Nn2u
P6kS/mmRNGiVSaY0XM3vdXF0RBO4NSLcUw+TaZF2LSR9oXDs1bjVj0lHRrNhauE9GZHjdQjU5lz5
Ir2lkTLMH44czFZkD75BE6LijTKj4pYYRbfh4VmLTTkKiN4kMq2owoMWINMNRaUsAsTcNK2GuRR1
gKil6QEUuIPhlWu9sRh1OLFYhLJKMO8O5orBwxe/G4s77OczflrKSyuiatflONwCjXBKEweLkZnW
Shkx8A6Fklwk/BcyV/ubofb10kiSirXxYAUfpieKjW7lODytDAlOmiLuMofyNvvxedmD0Cdrq9bP
fZAhDm/aqT2q/aoUOUbeoko/o8501l2sj+vaCInuraz6Jkznw/DYNJJbz95UCUroJXwJjOnZ0dEX
VNYcv50Y+67PU1QNTnYfVbW8ycEZDrKw+ktYq+W1iIP3SMjgzcjNHr//cEhUAzVKW9FFCW7RlVko
1y4f0vukYtcMFqc+CxkHoBAikrI5nlUkoZyVIQZjn4c13QpAHL0Ww3kMa+IUYAGyFuZKlYGOUe08
/2GyLdjOiV2KdknWhMPDRlG1UotCO8igVPej2n5N+P/v/FZPrlaX0ZKOg+fcrNAorrbAjzVVHu1W
4U/TGQwOR82iY66pDsS2KW12UwXvaMtsm6OIdf0wArDnWKOvNd72p3yQ02tXWcTcKU0T7PUIZlkB
769cSNnpbhljQ2gj1GdK2R5M6TCJDMxTB30B94FJLHqZYyK0o0HZymzGJta8B5k1joy2PY4k7Nqe
yHlZB/V0s0OaH8866B2tM937y9i30SWQFYDX5ImQTceFhHTTSjVZZXbxUReWxV0pfxolwq5E1F9S
q0ISGIqGCXqIt0nvgV7NP6nxq+J7xABq6OanVn3WW4yA3ejQXPXkaPSz8txrkSJEqv5KMazvREGT
o9QVuSGxj/C/rPUn3VT65RAx+IWCoS4UCes/UvaWF6B+CMVrh1Vg1XIj3iRWKXZRvZ+a8NikDVbK
ZlqMWUjIIrt3tKSMYPXUTQdGdH2POSDuI4xvcVTfbE8m18I2/F0X8TKDHpQ7HEHDNR2SaZM1sXCL
okDeG4Ne1SvOUJXsd9Woe7HbazWLE715arVRob8YjXOva/Qk88FX79X7LFJ02tJSq0QEn6uX6bHP
Dfyh9nsOJ29lmpPzEMmxWOsiixeBHXqXUdrhnRHUb5le6DujBIAxhdqbWXQcn4JKbb7UFU9ZTQO6
gCIRBz/JiCISAIkL1SfPLdUTONcBZ03KLkg/6l2SV3m+tDISF1scq51HfQZz0RzDcRi/OOMA+zYN
1fK+rIb7TGUUQopSepenAdiUzkna4uIbnraTRQ/eusAVVWAU7Gg5pijfFXHn4VrNGjjyRYb5NrI+
i1xl/ACyct0HNnxtw9aQHylmYy8KM0uZdejg84hWzFsjoqEPTWWtTcG0tgUWhTEoBz7iWdEnQ/sU
JGOt6duxy5p9mqnBjJJWyo9YiQhrCPSI8Mch6AXJ55Wds5SAwraNWzuajoNeIRMMsxwvjMdHJO55
6+2qpjNeai2s9sFEINmiAYH23vDuD5daW7J70xTPomM1C+tWJootABzgr8kRwO/L0VMQE0YYO5D7
7kagLndB0ib3thIxW646xdoEsccb15n64LWwIVh2QocbEPrB2yxURl1oV7ja/RFOgS8rZBAEWsEN
mfrW23WFzedDdhzOJFHY14LS/pnFOjtzqYv+1HR1fRkhBqquZY7sWybMGog/jFYibRqm9ln1JJaL
Sg1fuSf7SIbS9lTLKb3zOgNP5hCAww4STyIiiDsyCZLpnKrWDlRg8i1NOcsamQOxIAwkRtTW6JKV
7+jhzsi7XUq1Xdb0D6M7JpWNwcPjVQQXFNhPbTcax8Ssk69KpEbePm2FwEpdhP0VyKn5xH2EM9ww
+et2HBF05ZZVeEst1gIIpeEwfMRh6HB46HxSQEktuwxWyWQ6HQOF3EKTs4yQafUajR5JE5is2Gx4
DeIH4aTTzmnL+KvelPGt6Jlk1AngoHDKvF1M6rmrxQEf1iJvyruplCyGcZnaOMjqEJTByLj1VCRB
/2r0Y//NswPCgnW9W8N0cQiD9x2Oh0M5KvtKizrI+XPjL+tK+dDVsb4bqwxspVTsettaY1FtLULv
vjj+kNl4obx2V2iN7N0ojMpx4Vhp9FzaoY52L5fNLdI9QBfKIMszDqNkx2cujDatUDnrjvrAVCoO
OLtZlfrqOY2HhSdUY1JhOsXYtIke3jynUDelHK1l1rbIeUtbjzaU58heGBpxyjIW1nHsG9z0AW5n
s9BVd+xaTK6CN5yVFNNysCt9VaoGMIlIsCMLMkdfaHVx1Vrc9jUcoGOidC2bH6Kj3cGKil1t6Yyf
0iSrXuMqamahX1sThzDUOax/UWSrRndGuN1ROX0zaaBOntoXrJnNd90PnEcryNK33K/ztYQGmriU
eA+mSBcD6+oBAj1ExjCquxDr5cmZdOtLB+FrWwQFwwThG4RujPCs3q2+Cg6Np8knpwlwcNmpHFhd
Vh0r0FzkW98e+Nd4amNAFxKmrR17+JEHEWhvndMJpi9EOPu611wNpwHvHg1CfW0nGsiVr/Yt7yV1
PjhmlvYVwloZrbzU9BXAoZH3EjpN9jhOjYlENwuGQ1sT+NYBD4dNVEHmSC0Z7yI/vqhTG76UmXX2
2ZvkQdotO1tZ9XYLrGNsnKveOOq5tXSCBJ3UCsk0LUivTegNbdaCm9KksWD81envjjXNkLK88J8y
fcRzHaW9riw0Mm1ZuNbs7J3ER0nfiAkj9uTtRISxfNKNxp0KybxGVdujhoTRbKv0WxAJtNdha1rf
zChkDtPVpNLEZlM9+oblvZt67q27XJ0HC7ozIZyt9PYUiCHe+bRZNdh2Q2UGX/kR+YqxHn0tVAfY
Ha6cbFEoQUJpkf0p98rgOfGG5CE01GCjhri7Ks1rj1UxoJ7F3mgfYrjSS1+lR0x7uKwTeIE1Qo92
a4ew2xZAhOMXXI4cpgOvZ1QWhEbjrQqQguQdTKy/FEZ2valrR55hchR6GH54U0gCcNg0W7Be3dp3
ZLYrE1+6Ip6eC8jS7VITWvXmy9K6yLJUvmlqWP1/O+L+pVFNpkZqN1nahFw7uJNnLc+/PzjPxp3f
L8bYbv3h+/9hAuKsy0oMGRP4sdmm9pMJiM0Y7E5B76hhZBNsv34sxvRf+O8Yr4UJmEz73WJM/wVA
IW5twxTCMHDE/RkZk9Bng9rPHqC/X7pq4P7BXGdq8+LsJxmTonk+7LUxOEM8agImzIORnpSa5XPd
jesEILnRKS96KvGKxBj+E4UIk6C2LnodoPZQPkxRJttqgpPbE+UcGy9Z5jsnmlxUyOVJxOo7xMsN
WUAGOWPBUXjjISyJlCkiLG4zm3kk+ywiX8AsdprxqJOt4tuodUX8EIcdU8AA6ISSow1HWimys5Fq
6PXvwg4vyyxDzVYDp94UFT8c4n3Qm6tg6q5du0nStN1HNHWBX16DoBwZgBZddAvTOthE/raN1Evo
V2t1YgFRdtnBNlsCoyhJZ9bOb1GoHzlELFIOuYYVHoVDVjG+5sa0yNtg1BxNxXmMJ39flQYzP5U5
Na4Dw7p3sjKDQCIvDTfEriLb3LEXHkmdkBIf1eotaPRNbLH88NGDpjFDvW2XiK0B+43MLPsKtjNA
R2Vu7BSuUc4EcQJDXXvLyXCeIx9eDwwMawSpUPCcZBS4vJNcq6o6YjCD/qnNEJdFkfDXRj29gjC/
Qrp94wa3oDhug4rUdKVfR5Py3pUaZ+D6OuSqBauF6jQic6etQ+5bknUS98y1h4mhLsaUCFF/Or5H
ifnoOF669iqIRNbYs7LSq6cBMZPnIajvE2q5uhcV1d1BNGaG68AiB0cfENqS7HypADPWNLGRQ9Nt
YxdJBzGnCJ0L4roLC1S+uhPKcPVZlUa0BElcnThBzad4biCoojwEW6lG9bXgVRmGtjDk16oa35qe
RLiKt3F28yeNmJj0s+fmMJWPZswoWxvJX/Q6lJ9a2K8L5Ztohn1P5OtB1zmi86YN4tha9U19wy+5
HIfgqDnZFcRZtyqLol/m+sCNvOjep0y9FOJLNDEXKJNyWPZZ3UJEN5KXlgDIEcfmDfA+RNvyvas1
Eut9ViMzmFupoAOkL2HlYIzmjMFoaLKSIz0lmI5h56XpkZsxjcBL40wvKU7mpmzXg9ruRhODB1Pp
tLCPmqx2Vlwra5n7u8zu2CT71S5MhqOlkdgb9fASvB0teYGC1eGU1sn2pDcZThb9OAQf//XHokVe
N28Jmp1vP481IcObpoO7chY/GBpoPmQA/77QM0qcLZM/KSD+1ff/GJI6vyCoAPjszMnWc3bFf/vh
U3YYhOrCZjypSonulMf8MSNFk0r8Kexhm7b0eyT2jxmpjoXZUk05kys1fVZO/Lk6/0ej8vzMsUOD
AdEwo/5TnW+YwbWloXp7PxI3zWPNzSToa8lAbZE4NMfGoH7MB54sFs/z6WOJiidtojvZq0fFJLAe
YhcxahWDFNs8VX5+yD25Uv1Ll+e7ruZ4BWnV3pTg7lRvOoZB44422TgVK+7yYZKYGr0jfGiNbV+M
o0CRLeiLeO1NPiI3b6eR2xQpFw0zhGNMywbPRgSMygz6s1Nvy/gjad9CRRyjztv22otTaCeplhzu
ZvSMOuz1HkcAkBtcf1Y+uZ1dcZTCHGWFZ7+xDioQBxQNIKV7r9ta5BFHDnYZyOCdTeBY7rxWkuQG
TyLx75kMigD9a7AHcvXhmWXoTv2n7l+YkaysJH4rG3kxe1wJ+Khy/1M3knMtiC9rRLCpPZZp+pRd
w0LZRwVWBHYZNpGbRlKv+4bsKg8EkPcV+y8+ow9dvmniWvj7jFXsEGyqJj03KStVhjoMWfWUFvG+
D3wONmQBJG5g+qu4qjhGEIkz1pLbXjztPTyBOSONWDW3pnEcs/fYaI519alMb2GCPk9rnzX1WETV
tcETM+qfVorFzlJOFhkRqQC5Vjl3Uy82Omvy8c0wqPN3o6I85KU8d7k4apa346DoMrMm7dz6mk7k
EDRoThXU83a3DdHBAH1x0xj1aGZgxAybpwRTBkQahK4xnTk0B0isyyk1mcmLr21qPnn6HNFamcdW
otdrkYT406tR3or8WSF7oBzJPJmG7YhDpENKWE6Tqw4HJVKeWraMpZlecnL8+mBt+He9M0+jywdb
NXfzXcFhXLk0tGyTc5VV/9IqsDxyyVbUuBr2TVEi1DevufpYFxsyxSOfa22CdceZrTSZUKS+8Tkq
d+iVM1y83LFi5ITqqkqlRa6CzdYQgWpqTekyRQVg11Cu2e2JoSDl0lmbUWttp0GXj00yC11nohOe
SJWdsRoXb3Y6fow1P/WuhToSs7JFclCag6vUn21/l6Fi0Vhik/YdjNKBiD5c/spVm92TTrerC4lX
fRZ3/YeqrSMp++eq/Yfv/61qo0xDDAeN6bvKjBvCb2Xb1qjjrJvYU2nEFP1Wto2ZPIFwTWqWyXrA
4Lt+IJP0X2wYGFI1hSbJoXb+lG6Nedzv23NuOPOlg7KYEbIQk3hmP7fng2MofmonBfLj2q1ZkMTm
eOMYiOA6U1403zyr/qzm1FmL6+LSmNUNwvxWzYsrM/lHWEeEAku3HbyXSGmvIZlbk5rjKy21DeFE
OP6SigA3DSUOYtIQf2lEuljjtItgPIg6firZZdi28piqoXQZoyyDEU1n+GIS5ioEfkswhqMOOSgx
v1oqsqE0PeUjFDHCQIJALpPJgje5jZCGaf50aYsBly5Slo61Ga1JK+DkxUQTRsq7l+RPXvRUFJc8
qx9F3mycur4n3MXtJxqtlozFZGK41MxRzT0mh6gqtkbZv1YRzbvMP7oS2E2PVaiZPuiC9v2cRP9W
EA4XhQ8Rmpapjo9qrD1qE6D5atzERrQ05FOaYv5i2hXZ6c3pDFeyFEvyg2fti/F9ijUigXESlv3s
6G8gnmpEmObPUxpeIp2pvFHFe0evd/CduGlwS4D1fIoNuXFgwyWTeo5A/6H4A80hArTRyVc4VHji
mEixD5zmJAZl0C4adbqzge9Pb8ghV12895pmbSA6qYKXDNSf0JfReAvFS2o9hYpPcBULd8ZIYfOY
VPcxMNVQRw8ynBJZLatBB+nQpbvcASiXOS2ycJNAP3aDmeNny8pgz0AEEfb0qFfzVTfZS7uSKcY0
H4hnbr07ZncwDWWtWoAvw8BNgzFeDeWEVpAw0zD0mRf6oIZ8nwmNmlgkdLCPW8Gfz3YW9hzMkt6y
6h/SVj1wouPybeQICUPYsSWfXbMDzIBjoz74IXjqiZE5GJOjVQFAClsSFGvCRjl11Pf+gPOY+BDe
/Jw7Fp7JGDZPi/YYRl3+OgIlaH07RE1j4/u9L+tXQguWuag2VsvKqcq3CFyM/Nni4TDf/GXLqOrQ
n+JjmpfxhEKAjv7PZfSP5Lk/fv+vZRQZABAe0nLmKkXRm2vlr2WUP2Iya/3Ox/Vb9zuH+wC+pr39
rh74rYzKX0BnE22iOw4N65+ecsxl8ucpx9+fumThoFm02SYF++cyqgpRlsyrq0PlxEQfo1U3nFPE
GBXVYlOz3e3ZWtpbZzzO9+MsUpeBxIXYL9PMuNeFc8g1fE2m0a7DANtHxyeBxdrQarxvHTclPiMv
Xxs53FX6g8wQjubxxTPVS6dHjKpDB++CH63HzFyT8YS/VZ0ebX9ylpapY0Y31nZobdBOg5E0ijXF
ey10bxnkxtrsu50gnzFXu10mjcdWBqdJm2Ehtp4TpV3thD4r+1R15wPJLPzqoGZlvlStCABG/qgK
pGgFew6ViCk+AEHfP5eypsmOvjTeriINK5aniomol2M0sHUuEBFTNKZLnul9owC8zaNw1XofRrPT
fW2h4oGSK61Usnc97tb22Ak3CPP7OrHvYnbRcZsSDu73GQ+gHgZuWaHW73TSYTtvjuQUd45noOAM
O9aEc7x88uRJlr+y2ozBo+lXLvnLc54F0bM6YwNAZb3H5OaVA9RlxBGrY+KFRJJfYnu8T+H16sR0
od/NvnQyPsbE4cYZ0ZUGvWS1auQbu9F5x3HxzeYUednzII3nyswvgNvLpW9g/bBwtpU5vu2mXRZz
jNqgMmypoQTWa/YH1Tog+NVRlY1pk4EbTm6pFocAJmuKBKQrTbAt8aNXi/vSmraxkmjLSW2hkkbp
IfWWTQycOwH3zAvLsG1tK7gVMPCZGUooH1ZpUTSLJrMes1EcoomfTdA6y7pUdh1wMRoNdlIwE5oe
Qq+ysj00GIGJqi390ifWLpnkA+PmhXCuvPWXYnyqQFJr5DcHiO6M4JsYazcM7F2i1JdpsBk6nQhc
WzrBvRiJ3CW+e8SPbd9JkMmARNhRrkwOi4A04BMnL0KQdciVG1iGDI4cSt8tVIfk8c5YFAI4hmbv
JparhKYdELEQt11LemQxsLkvH0VoIm1Ou6cSY0xZqs/9nCIz8sNJaPojxcw3nRMgyWjYHvj6nRMX
5z7GAGeIiOPNqNxPvfWaa8HKmXgRwi6X29pAMd87eXn+C5fy770nUCnNRJfF6Po/l3ImEr/riInk
nHvX333/b6VcOEyDVdNi9sBm9LdBBqXctFSDs5OmWzrF/idqlf4L/TB3cB4WzwZjlt9KObNs0yJa
yWGMLU2mL39ukDH7an9Xyr9fusojOdzHtLnX/7mUK9OY57YgpmXEoG0gnUqm6rESKDdzZVxPRvDW
t+QOYgHDO+GpcteX+lfHQyTY6WzjZHhqCGLBPpH6Z0XkNyErtwztdYn/oUG3bss7BXXLYKp7jrfM
6MLeVSRM6Xg2+2p2hc10WAQU3Sog8jMnflofV91ovg0suyzMYCw6tx5AnsRb04s/aY71Ln2k1M2A
PDpt5KrTu9YdzPECxY0QdkJ2rbeOljAK7Q8vevY44o8UBnZSXO9rXtw3mX+1w765RiBqvOGQd8qb
6k/7VGGZXQUjTtVJrAstvY6j8WYH1QvoN7pnWJVQpI0B/boz7RUWw248W92m+FGrDYxr06mOIFpm
GbI4rwbQTPxuSdnPURsH2VEk97HXHmIEGTUr4KTIDpknXUI42YZB/+B2UBYJL4jcZ2a0HGR7K1nO
+gLqCndVS2KV8EuiGphNatD+O2TltXPf+y8MVZDXMQX1VXT2TMz3Ha5+bStDy9VyjS32tGiVi8Us
QjrKeuhlMSBUQhd9nFB4lLSADeFIwgKH01qzbGhy9vFYaMsoDG9WjZkYrtjSsIroWA3TchTtxbMw
WZh2izHZxlaScBwfYvFoyW+JJl7ytttI54uOKSbKumVNhdYDqFYs4qP2mynSlWqzCgiT8Gs6vMT+
+GkrsHEsJVrGQgNLQXZ3F0LRD5uHLCRgZpRPKKSumoH7z/ChY1r5TvaxSzwPQmNnYYGmrsi1c2gM
Wm8p+tvYY5plaCFZRVfjiEwl2zUmM5f8m1bGjyWByMZwX6TJprF33JMuYRDES083452ojJmuQV/c
hjv4o1kaL5MUcZJTxggzKpuwm1QlRWvg6ECL09ZK7HYDSsCwJhuC2Ql3/Z7fcuBkkysLMsntmCyj
LrzFpn+ymsdCbkaDWA213xs2qFk06BPraiRZGaaRCA87+Rc7duIvdkmqQ9DC/G59wLpxrklgg7qK
8QPmGQruYbQ4nDV7sytxVQ5wcmxVu9SWtkcodIrTb7UEc5Lai9z2l0EJ3LOKnW3Jc8pa/y9b9oEU
qgyuHcS21vwVOMJ/KvtQnSXbvt/G1//y+38t+5rAi+cwsoCnQJKzNj/0rx0804xfBMwEpLU654fv
8t8fHbyJtw9MIdWYeYfKNf1W9s1f+L2UqrT5Qi/15wYhxu81vj8uHciEzl/niPkG83PZT+gD2qnS
smtaGMHN931rXWXTlTXbJ9qZL6NQ7/jk46aeGhfQMBa9kP2NbM9akS5trDh+vIkbtO3FoBIYabkx
+TAVUvZCR4ZEZAkKdhVCivOSAVpP0+eQRixFSRPU5c5JomVST19M8Lx4v9Z6wPqqG4iyXI3tsNRK
THEOYQVD7/Y4u3vrbsw0lLMPqSUokfirUMwdtci82kVzZ/bhOsvwNDk9JjVbuxYOmPysGxvSZhzK
H64qv1IC3Ij5LeZw/Gnm6X1d6i9dWWz8EH1WZB4C33gtx0fFmtaMnv3eYD+lwmKfQ6S4WzREWozh
Ksr6FXzdndfAXta6tRgflHZc+sr4nAKiU/W9wUC+gD7GOKBD41oEuJkV82NAOcxbYdU5jEOpd7U8
lF68GRL4fh2+4IJClvKckDnOtTxWQ9djHjrgbOsA6apxtQiL9jNSy2fdL+47cvD0soKhFtqugJfk
dfdZqyzGHHPbdGhSpKz1I5G+NLLj0coJeYVv1Tje2ZHmDpH23tBGNyevRTLHycb+EEoVazp3VRyZ
dgnbBTqztPxVRemyvVsKsDdaxXm91LxnOeLmDkloGQVDgWGbpP7G7F5RDwWmSmQ8QQzFtDGZvseQ
1sITU8ilyDFI5MamGt7jBqOZbr+FTJUjiR1I6Ve1Rhy0ECtJ7HExesuyOdUdZg2mc76/A3O+DAnn
iCdvqQQE2/QcZ4zg3gS9n85tQxbszWBHMjpW/GsiHwdxGTTuB8QfjVN0k733lWn7uhDFPhuDtZeP
bpTcK/BhNW83xMAH+3POjiLotI3TCN5rezu8jZmNpKYcVwbKQFH3rtYgdwX/QcrkJY3jByW/iA5M
pv5oR+gD49A/FmarErZYmmuHdYpfJmQ0iA9ETHBIimgdIqcz2D+GWvfQx9eh1R8d5jjZFEGK0nYm
qy2G3rVjP6EBt7ZEZQ8uWvW7KYoS1Y2ZSqEW9nV84R74uEzeJyEQoahneURpIVmX8F/E+E5z6VJ/
+virtvRzgUMgYtBEWyohi3T2/7G2W0L8DqXzL7//p9pugUcGpDOn/uqz0OQftZ2ybxD6BWPnj0Nu
Ru7zAEbTua65gP9jyG38Iuf7geWwgkI6Atn2z8SFmVz5Ty39r5dOEgJ/i27yzPibfq7tQ6oPYazl
4VXe9ehDP7wTMUtiT1DgS/QQXBA8HM29/dkOriD4XV22EbORNW0Kix0wkumcSORDkNcWWrtwNIR+
i/QNF+sQuMZwMF7siuqKKmuRPgViwV9haeBoFsgiZ5wMqer+oQg24ZN+zT/DJ/sLM+lSu9bdow0N
lQhuMIcYEPI7mPKBsyEkwPV23oWUqIPZX4c5mocz+zq4i9acvLfYSb//Ig5yO7nJxXnR4S2zwDrG
5y/63r/RhrmoKKEGrYujdafcDy+YTveMte/9c/g262Jg88C8n/2P/JPz+/zJvtJHE4NGCJW6bz/h
wEzrfuXAlo23NY5U7YEApCVXuBSP/l6FWjIHH80AErHC5SgX5hsylaX9dncHUQO26+6OXSlpYbBx
yHSkti4YIJPSslJPFIQrZlAYaR8YXeurSZOxyCDAMH/apPt+PDg3EnzG7Kbpd6ZOeswpcdYSYc6V
2UzcbvqX8ePZ+mKc6leIKrhRSLRm2lG/tKvPT54b+sPZBAYEhbMGWuqFfybfzfH2PVEDLagimCu4
NkGDzBjimNk12+gtJGJvDTgWG91kksLiuwh2fc31Fc0FYqo2p4IyySGsd41NAQSYkQZ6SlCx0IzX
GGNJSOP5fX/CY7nmFYNE027YBezLTXSPaGY9AB9JT87Z/3bjKU/Dka+2+437gf9t/rH7eF39/bQF
Zb/Ay3viVImft9k3C0ifNaldTMCiWW67UO+b+lIqnCnEEnnAuY8uJuMcsgOis/0R+Ke82hn4H+5j
7eagBanFO+Sl7m4UR3z8Hx7dyyOj/P1nBy1mDYRO+TayZv3Alr2FTLqRJ+XpQ3JXDV1TrtFmuokb
udwqSCGTZ3UH7G6j34F9iRXC2RhoDpA/nHw1k0QwiEiyufYgWaW1HqNHwpOszavco1Pi1xucTZgp
9glT6aQf8KVOZ7avmFbzYY1yd3QLlNTsJlbfn7bzBnqTvKDM4RqDaaV9GvtgTfY1aKwtWEj30izA
QW6nW/Q8426Mlb77ADTjFitAOgXZb0e+cCxl1AfHDuQcD59tbWBv8RrILMcVeDf8FlM8OUfYkktX
3RFtoVy5tOGa9Mc5nQkyTAUuDxqt9I61JIMJPI/6tfuevVaxN/B2UYATfGG6IVwk7avK3TxYWjAO
1A0vUDucffqZJe5bn8PpBm+2/CLP+Jgzt6jP0H3QyH1B5MkrDvEz25Ky1JiH7jPh3NVADC0Zf4nK
tV/6Y79r7+x3r4ZIyYPwwvGMxjuSPtTwPUm/4mMGdVWdJv2owExpzCvCowbs08S7NUrksuZybpO6
4s2uPdREeJkrS24i9a1wYDhDZ1I3av9gPRb5R1q9WDbas2MZsIoKnicIKOlR5wiNKBi+zdnyF8q5
OeBfOYaLCXN9vKm25q7a+nxGeDmAF0HBFQQz0Jcc8lfMqeNR4XyM9cp+VbV1JTbj0Xi0UxiRuGP2
3R5DM+5V+WWbiHXGjIIybFNNdiZMKNktxGv4SPO8Ca/6t3Q7Y6Jvyv/j7jyWHLe2bfsrN14fCnjT
uB3CEPRkJtN2EOmK8N5//RsoqY5KOufohroKlUqlykwSBMGNtdeac0wQhvFaSA+C6QWwhLBVq5uR
xBbxKKbb0sRZHR9Hxc/W7dOcwPHqilWRvhvx1YDsBZ42wbC3WDhW7WHaYQjA0ieVD1XglF/lpb70
xhG+7HCPFJjgLH9xkBJbDU0CWHG/Bi/D1DJYjL7sad2v9foOD+womWg82JUyR9M5Y9HqYz/a0HAd
ugi+6U2bNyoYbMISTWoUXR+YgZFXL+zUKHgloSp9yUREhdlRXmzDPG2wm5uvvDlTxmJ9HVE9nkjE
QknDAQyfsNnwEBMphV7yTlfWOUelHEzazEgqUsT22BZBqvERpcyrjPv5Xn6VL2Oc+zF4bu5uCFZa
R4jQmoAtA5OQrUuJOw/tEWtrIdxTM6BDzygaBMWZ8BQF5b3UuSAxgF7SvghcKcAOYl+o2G7OWHjA
cBrzEhMKUNyJQBwi8S6kBSEA3liX01apX8F4qkv4LeE1qFuOxKpVO5o4PcyxwqmyFR7jSXnlVRDE
iGwRDsflNrlz5dQCS5YH9wALVGMyPgGRvbGeze3wqG6JByxOxqqStzqU5wnV6LASBS+q10liY1g0
ybJaTML8SjdtcCApFKU3bRDumMh9hFN0TI7Q0Q1/umvew7MEk+3bqwXso8JMRAcGmsqqPAf5mRu9
1HGP5GjQAz3Wht9NbpkQvYMktDrM+Us5PCU11GOF0eYmy9ZxAnaANz3aiCJWSGeuNrghx+N86jDy
b1tPKA4szRvh9mhhi16mLPYUPyPyR0MOtIJrVPA70wvVFUlXN8Gmi2EMm6lmhOMIOLi5BSe4SPDT
b/q1+i5scAQVdvc+v+jQxgyH0TPJmZxE1QX8Qqs7k7cNVlZsewCf4H1Tr4CJjTzta/ikpk61a/dZ
P8hPw84Ceaqus3qnv/bWYUTPhIu69hR4UK/J6jOFHivkNtpbpFrhthvOEqlKWNPi6WVOz/XoqzuF
bR1r8o0gpFUSeWicLrzfNXtqRhKpA62BwkkgxHjbnOgg/nPLdYtQEhlbtEqDQ9UpoP+qXNegGNHQ
+LkV8x9+/vcOvEWNDqWJaSX68H8V65ZMt0VRNLreNIB0EsR+V6TovzDWJdIEraDE4Fb7qf+u/0Lb
xiDbi69oIgSkv1OsLzLB37vvPIWF+pzaXyHTYpklcwg/l+r5EORxkwvBjg9vMwCoeI6jXzdtf0iL
/p+8Q5qFwa753//3fz3Fslv4SZHeJVqXNWkQ7JSi/sq62K11FdpQ/uvF9l+f5s+bjuWVKGh4llkG
9Kk/CyKZ8TZDFvFKIlVYt3JxmCiQfnqTz7+elv/rlSgixC1CQEQaZ0tP66dXYjU4Tc3OBC7TAvzn
/qlahypKt3/9LAtD9d/eE1JueTW8yWhMl4nJT08z025tR/R5hCVKJ1NMr6TNMACZp1WT3F4ZA+3G
stVXXUq6qFwio6hVeZsgzggT0dGi4u2vj+c/vX8/HY76p1etNI3UkDfCiR30q96IOwG3p6Ll679+
msXU/1dX4mJs+OlVa7epHo2M909NfPMcFXYyefqp7g9/+2kAkXFe6UNYcMOWw/jpaVLkP21iycFO
Z/CfzjvDcntCMhVfKhv3r5/qu9fiTy/JMDB9LIkxugnd9o/Pxc3cDBoDGJFhnbAHhmAdrfnjJkGV
kkFaYrCwlZIV3ITqyCUVrVrMqR0ua4uvtr3z14djLFPEP59i1jh98YbIrDrGny6sKjX4RzXMnYRD
7yVMXuMA7RfjZYM7pGYCEc9w8ivkpCgQwRQ4hZXbjMs8B+XnDcoztdgNronityqoK4E51HSDRS0q
q2LQnstecMgJdwXzijUX6s3oV638qCxW0xuOD6wpNKSUiVpRH+tNaYbYO2QqA5PANaVdp00VYcq2
CJ5IghdcgGzmrVq0s0WBhDctIkJF706G1exZyJ6r7jaRRcFQzJA/2v5brpyt6aMxQR8FcHOZ4nff
Bo12IKl6rXHCPbKZdTJRSmfSNUpIJhaQ2wpEFVM/23VAGC9AUBrCQmhgqX+uLXJJsmjd0CzWE2nb
CczmKNhKXdvNc+BO8zouBzDhNyZ3dBcnhK/jU9VlsHZOWPB3hfxykx9ClA5ID7SJXWSLpvlbDwWq
l3Ua2rkzRHDx1b0lzjvVfBZjtNdjq6mKLYs14gboD0jOKin+KkiZ1iUCpfCETHSs+x6OWneSjfoj
iEjNHQuTjF16qraJ+cztGLp6VleCXJE4t0p7ycTq0NXJR1khhpk19qATWLyy7lxzSF6YC62H5S+K
QDqWEhW5qLH51jcdzFjsDhAyDUcFFqXVLzpGRXnUwM7sBgoJHIm+NugOKYlI0AHWVI/5xMaBDFYM
21uccEkHPFVW8GAnsHGNCBRrPK4C+ckKGk9j3xFGXpc96RkBLMPNNqh/8fnHqnFpTdmuaxKv8lr3
EgQtUD8IbFDBP+n4rJsW72mB8EduLwHxHkZG6k047mvlrWvItMk93arsCUmyht0QwmjAhqeGWN4n
ChFeGQ6XsgPPK9ijADoYjm920UUvxqU70caGNC9k26iBz9vvY3F0Szq/RU/TW+63SMbvxubNUjYy
5lrZYMegABdMqOSGtW5M9pzLdzLyy2YzJPQUtGOSazAlBoIAu6Mp7eQ0OJgA2PoIN2AIZwjChnpK
5uK5nLWWHD/IYyFkKqtbK0q45lxdEvUYl/VDNI/XWZcfg/o1Vt9vXYKYuV/daEHVN16dgaToVomX
MZecNq6Iq8nV/YAfakAV2t4O85DcdVL52Ubs2+YriA3TBJnFy2qAic68u5YFjYwd49jpK93YhgQs
YdDwaOoB9Rj3Qv6gzOQ1WSk54INzMx8FMgSYdDDasI2KNKZ4FxUQhRM/Y4qpgmQUaJ9bXpDvIyaq
cvI4lERTWTiap42paLshYH4zL88CvmLQz0HSYU1WfWPq9nFyACp56IdpVfdsdLV3pQckrZ0Zbsj6
QGiouJart2Q5ydkNmlfKTJL3pBEVu4yET6NcN1b9WgQ0oSriY3glEAaT+aADjc0GaT+m1r5jU12w
5jS7KjFgx4E35eKXa+JHC1QAIb77OGBgMN6OFRsrtMIrXZkZ1Qp+ZK0xbm7S0b1pAhp/TzP2Wv9u
wUIzlLtS3pUjYDkDFq6Et5YrbAy+VRrm75v+JMFFGUTQqE2zkmJ5XXHMqIO9Qv/Em7+pOsj3nXF/
6+SL0r/E7cN8u0EHyUCI9eEBF38N5uHKNBjo/mdaQGVWYqfMydKUyk2XPI4zDKwi2JkD27LAJXLT
lujiRySPYCFmoATYIgrJZaR1wN6oyYAvVTdC70mwV2e6kCzj0e08iyZ0Zahu7FOZ7zvqFHtK/NxL
2a6pDpZpOi1Xq6bgaMU6QbsWJpXanAi8c8QSyFZU7RmAAuaYt6ZRoufgxpFMLIrGPDx03A+COXME
+SIPl9iCEkGOcqjXjGwamesJJRGkvlaSnyKus4HxXn4jk8R6piTy+U8Qh5tMf5Yz86GG1BFJOG7N
ZtMJAEDFk4qLIJoYA4lttQtipGPo+WVCTWLw3VJ2iNEGx8gMFGmbSc9x94w8f6UXvdeGlj9M79UI
QyAVOOlsQTWuTIN8Lsoxbk54jmk+Z6sKl74uyrYa5Gs9p12JqT2jzaIwMrvheZ/4l7MX8QzgpOlE
yAeZ20nV+zM+DC1ylmDPlKjXydKc21ych4w0jW4euWFoXlgQTQBPYq6C11qqN+3YvsRRBqCTbOkq
lZ46S/6aZdwmeidcjEb4ug2mH4rjxNxydkNMdJEOhbyivwrbMN8tm5/VpDVXiJV3eQ6Cw4qTFZX1
vJuUZD2oKbiJPFgX0FpKTvHYNt9GrrQIaCGGiU8FnF/JxOoWhH7SRqcp6Y+3SnAnysIx53QpRrS7
gbljxBrAxps7M/VlxnoonpP0sY9QkJlW9SyY4YMa99VhaD+rgZQbiwtOeuxarxsyF3EjbGcmt+Qe
CrASNJJJ6gG8m3boELhDFU7qe1XrfbX4ZjUqekGazmz8ZQMtCvK6+iTSF44pkdGGMOE7LSO7FMQH
Obs1twx6RK0FjJixBBd6dBuApHHpxXcNhO4FXMAQVO4drDSrxtLWmpxuQZo4WjqAQOF9DguA4qof
JvkpnF8RP9qNLhwq8oAGtKfdtEBYMQ2qHHFxaXVUenUnI6vvGHZERv7WoOmWcaWUMAXuww7USCtf
u4IVMondbjAfdAGhyHSotckbSy/pHlth+WSC3EPGqpXAksCkRX7TDF4Fxk6GNwiYImut915+nRkh
Nzd9J8usyAvmhQ9bS65khCVLnse3nEmnEN0LBprtWQGHHpzD4qHGO1TmoPOjXRcTu3QK1Q8JJpJg
cH4DdIRRSStkZm1kVRcuEzlQGoKOJv6oOKtNADqHjqeeU2CMg9vm9whKSQzJECdeTaHe9lwCtUgA
u/aawL2aCz7aRrjp9XssZn4Fa4RWVWa9Z6G1Zd3jeUq6ULwBwSG0Iq+fQfiAHWnVEl0RzTKm+XL7
3MwganneGjGkHMzrVHwE7iMUXHk8nBgG2wQ9ugRqj/wGu4jeJhpSUR5DE1tyWCyawejacxHaomlX
yVWsia9f1uxpsHOR5SzZKyxvRU9Pjmt6QtPTXMUM1e9EFbNQX6ubnXHdWz3vGEhZdFdRuF7OjFme
TAmxEjXqWOzy/K1Ejxbm3IIB4aJPM2E/KYyB+0cYI4bOmH30iuyVZgJanP3Ucvh0SAXMIKjWCOTZ
TpSDoXaJQhjDpeXNjKGKWHBpShrDq5QdETSsIu2hZktTRfV0qeOu2hJ/DW9+GspfN/b/zJR2CZUj
jRZZXHomDEJ/2js5b+3bb72c41v2RQeDsS17td/bO2Cw//3nf7R3mLji6l9SU5ipLg/82yyW9g4Q
PXiIEr/92vj5IbPBVMS90oBo82eUnoq60mB8hMJGVXX5b/qNjD9uqn8ctohghx08274/9V7SqKwx
r4TaTg+CLyUQTexAcD9iszvnrXFfJybrVFafbirNz2zq8S5SACvM8MI0vorGi6yGH1moveYTyU0T
pXCrWORPFenbqNyAblXm/WjO26RsCj9vYz+cm8qXa+lctICgmp7EtNrY5RNSAsEyo4PW9uK7PkBn
Npju5JTpWnPHMRGjOFe30zxr53DqDwj65t1Yg0sVCTeJyL/VWH/UHh2aUq6nfm2iV+ejIj0ieXN0
HY7uSJSe3pxSpdgJKSv5pJub2BrXev3YdukaKaGjGaS1ZRlZHPVbliMjkqr9AIama60Bw1PBxIrl
g5kVGZLvrc6Csex+QusgyI39/YL6R352DHqUOuozka7a0pKkrfDf7Xr4Pqw/qNQWV/a//fwPJYOk
80ngk0nsM7Y8vNT/+vRIkvELnzkNUYL8m8z4h8taUX7Ryc1lj7/o50h85qr+za7Hl/gk0t/RFRG3
9yJp/htKBkX7Yyvux6HzgBK2bg1Oxx87OGPXZzObWv2A+98R429LglegwIkUD0OvQdTtVwllgyZE
32S0CsYgfhqNAf13KK5NIExuQgtFpIRjvIqfQchcLGKnuAQmrwiRV/fAuqXpW1S1HuvLAR/bCrvJ
Az6Ex1jFBTBI2UeA/HaHFYKivnkaIR5byxAyhLUqIzgA15Diom1JurUEW0/H57x4CGThWipft7h0
a24zQV8shAZbgDCbMtiotN6bhWStVvHWiAjBIGQtiht3rskoJOpEARwRLU46yO33aUbHdkZvVZZO
Udz1WCTmkS28IkIa7qzrzF3TFGDL9pEdyd1avqVOoNBBkUCNNKTBonpu+Czpt57K9zGtycMU38wY
Q4PFrjl8NIwK+gGqCd1E/6tb9tCyZWxC46A07XMAuXHMMor+ycLEYJhb7Df3CpPoRmenijaBfHjL
ic13HIv3MU20MT8O1M+1Mu4q9lUy5guFWAm5uBeiyM5uvUNOnBNExN8Gx47YkHQWfBn0SDzj1Ebu
EChPLNz2LTApCxhP5dK+lNkDT9p0zBQS/8LGDZpqjY1hlQ+KR0rBNp7RVCelBs1StZn32Wr3XlbJ
aeyUV4PH0/YRYyATiYpKsZ1C4Q7oFSg8cxJey+glYWysGvfVMPiB1R+R0vlJshMnHTEywOBEuZ9B
MyliuZ/oTawM5HxkGufGSm+nj1DFBQk2Pn2Jc8mmR7WTesajyODge0TjmxXiaaanlzMbz9LxJWyO
YuSLZr8PmP3Dc8JOVN2ZcgQvMdg0isYWJzxOWUM4nLI3O7YSYgD8KNYy+OR1vlWDm29w/GVOYHMn
UCXHxySudmwouC2slaS93KRvbUGapUxnIgbIuMgQixNuAydr7wFWsaFSNp2kMIhSgXdKXhMT1Itv
qewP2iztBABqo4BeoIoJSjXvGvOgFV+VVxfK1bw9RES0qwjdjPSzpEOpx51dUHcDPQWRYewV7VTn
Z4EuOU51xSIuwZR9MTJXCRsSLXg0rHMebQXEnEH7mqBG6FSvTrHb7vTumCevbJxoslnpsU3uG/FO
aN6y7BKkLz2chag5Wozx8p7kKTCF46u6hD6gbzD9jnDiyUIoua37u1Glq9tvdWvXZddOh+QJS7/b
I+c7QMzCcaDYdMbQfRqPeaafzIEGSYjQPqN/MMX0KpmSz8WWpvhWkMaTqDGJBqI5WcQ17QPBnsPh
zjCmfR0KvInLMUj5uTXFlSyqJtIGAx+ENGlORNLATUt2arQdUtJGOR2Ew0Qhmozhxmc0C57TkWxk
MAbsxdlsSy/CAMe2V+jHtTWM59kcHdVAatXUNPkyfZs1CbniWH+CinIhM4GVhtFjNeXgzY3jhHkj
6mrlZR4scZ0rwpPc0QrooIN+dVOylqgjzqNe4adv+0FypylJT//c2+tSWuqGzpxHlETj+0Tiv99e
KU2X292fS9M//fyP0lT5RUKFh9ccER7zxZ+LU+WX5U7OLY2BAMLuZSz5e3XKeEvXTe68hN3z1X/d
XqlOaT5blJMLS+W7Pvxv3F6lpXL4aSDxa3n63UvK6BHair645X8axgyWFGsJVoedIZjC6hYax6g6
KzG9AIIeplvIzL56jfNGc/uMmwXn7gD6CKUELN91y3CASq1yMiUptkk4CvjbZDDuDdrlIpYZ74Nb
gCm3XJz1EsCmgD6PBZyV4rQeFelRKYl/Z9faaso+l0po8jfEf6CkwhHXtQa6t9W5y7IcYlEjvcLc
adGFMaotFpc43o6ggDIs6fKli0lfyK/RVF2isbxo4S7C6jeFE7Iabn2mkLqJUdmYOG++WhvzuQqf
wbSSosKrxZIUc3sEbJEJ0sbE9LKKB9nJTV+xcCJJElrFAF9d6iLREkgUZhlNgubuJkvvBNi7cn5b
4pczXxAP0W3am0bjZwYenWj2EiJZmqanr0FCRYr1o1NHrN6eUc3Dm6WDOrqRj6NIDzWo19VEz9Iq
sg30eRpmc/gB93pbcdNIzXmfR/G7JdJASzkpoogqkluQNMr0I9vECVIFqEuxEaN0poaguM5QvCXN
8CG3bePNVTPaYawRaYA69N3gR+ORdDtN2WnEecFsObLZnyjuA3vsZfylVpS7lVCAV4rcQRpRqS0u
gWc1SpzKAhplcQspUsORESp2qR7aQ90/ytOT2CavDSwzsItpDCEGK9VQViurRrRZDcZHixnTKztL
vVdTdfOPXXVYaUwN0QGJTAvvHU/HXxX1BhtiVoGfVp3/9PM/Vh0IecpSqCFSYE37w6pj4CtHhIyq
QWWTayE0/rHqEBC1bAJYcTAbMpfFVvivop4vLZtXZAq/LmJ/Z82BtfTHRee3I1cwuKiQ/FBE/3HR
qYIpFyzYFVu0spnfHesSD4JTepofWivpvtnmHwRUBtyqNosA66LcHhb6O0GYJWpJhcr3TiLv1zqL
a8G3/NaTNhTL6fOMkk1086G3C9eivQgcmb4PnaSFUsBgRfRMeBM1hag730OeBv1AKzDb0FEcg49i
2C9xmIDoCTm3YDJck1J/LlBRrs3xMKrvKA47r84qfww8fXJRFasXyx9fFltvbCsb6ZTvyz2AcJc1
w4l2yj7Z9efhrr+qNhULARr9OtLPSxLKqjZXpDUMGC2+urthWutEPROOoq/MCz/4ZOyqbbHNLsJd
/F7uoq/b1+3VeFqGQ+9Ku7KeuldmxnS5xo38mF+ZjWkfeXlCtVVfBxB6gL4bB/CzRBK19E0MzuiB
ySlivh4Vx96btp0rbw0ON9zUXrHTXX739QPqMVshYyjz9e3oaY7hGGfzzrSJKHZacjJHh4xBe4l3
EdzgKr8IboHUl3SYvXYq3MrXj9W7eiffxXvlZK5vuxZdtbz+RNJVO5Mt2idcLTTpVj3RFZpj2uqh
/MDVicqSmkmqVtWTcg+QSb8I99O3Il1h6TMNIi5E21wjk1rGAKv8vPxfvGk5bumFvI7c1q7KFaYf
MirzoXAV0lLtG4RBUsfSu4lY4wCXW8VtTcv2JKAGFnT4Y+mk/RPZ6DOLbi/viMI2CJ2anZkwDLRj
TwBWTG2dJo7JXLK0pUPtWuvbB4gnouLrw4gvCZCBLUcus211+rpl+/iLGPBduIaT2+awTFfNrvO7
nbAxGdI/pQ/Kxtibh3Qv3MuEd5DhrT9YPjx/R3BSV3SqfbGRvcILXGVTuCnXUb/PzxaG0088MV69
yTcoYe3AxerkIgm2ATCTn4IEn5jt1JY24lEjsXIXH+KH4R2uJM1lErCO4dp0Cz4jgKi2yF/vZPvQ
O41buMOCT14LsgNviU1b/BndpVe48FyE4rQyngm+inRQAG5G5JH4jfAghlMEhu2D9fAm7bU96vhL
e8peo4v0jveK7j5zdZKAWnbBNKIpZInTuaqP6gPuy2m0J3pCko0LhqiS70wApLjvcOjhzj617/n7
uGxnmXX7uIE7kn25weHzjImTWksIm3s2BKhFqWKXiCQesjwRt/We7MzHeV/cYQ1j1kIq+dv0mJ+L
O2Wv7MOX6q4+K3vL+65LP+SnaBtt41NxYETnankNkBGzki2RcjQ7g24XAN0LJucYtFZsLfi9PCk+
25vmVWRCM674bGWu+QX9MKjuNGaWeci28Qve7fRQEgVnvIudU2sbBvUi7OaSaamj+e1J2rNNuuZX
7TlSrmHjFwhY1ygQg5oxl1PDYTy/ii5DFxfeAek8kj2C+GHoRsIjYmnFDqH8Gm6B2FPFcOUropeo
XjJvqmTLBCVM9tCSA8FtLLvCC1GtlOzAxKF8GSL2vE55jbInkig0Is5gzlUi+VDEhTL34vV6QCVN
FiQoC71kl2RgAUW0bBVMEVt1GdG2xJ75UA08rs1VIeqs2tMrewxDdtHL0BVI2UOwItPIgJ8Q+8Ww
1Tta+Nve9PRlH41SwqH1hxMKBlkN/K21E92BZTZZNGc2Uukgrq1P1UV1i63wNHzdtHsuJpK7bghH
3+mvZ+g3yOYx7+v4iZxZ9eYGNweKmvg573RCgJNhpbqSdhkkYnkyAnpcXG3ZsFoYRZs893okuXyY
eSFrQ3JrUrXYuDvxDOXTFs/hExL0dhvSLBnP0ydC/o/cj+x8x1yHPg8S04XDDBfzi1ykk/VGZdWb
T+fAYVzjM9Jl5kK7ZUUnZ3mIhOG14eUw1NCXENpn2fMR+T/Rh/0iW+/zLfvdiTc9j3FJeqpHBqhb
r+u17Ofb9HDzhl25hovhqj65BmvLCQl8Ylfpyzu0r7rkiB/ZXj+F0hpbfT5vmJBFe+PQqp7VO0T7
6tdE44LmXcJyXdV25RKKhkWGbOAVY25MGdk6sbH+Sowwl+AufzqS1OwRqKJvuCdjenEsvHkE2HNa
e/1qzQ+GneL6CO1RJA/FiWQ/oN0hH83HyFjcI8jqkZg08nGJvC3LdXGDbvKYcPutDU++Wpl/m87n
eja9srKZvXf7DFnGGLsDO+nJu7VueqR29bJNmLtkJ1R7YgDpeugrbb1v3YFEGfQB5AMiyP1k9iyc
1YDkbq8lQ8PwrcxFsVNmjjo+TamHgWCGIbUSLgU68tVsy885ObSEQ20BazGGczIkA4ZzO98adMTA
jij8D1Z7J6ZecCoIIiYSHGrKxljTOquRQKdMwE6xcpWfg8bNmZ+vp+r6gsejRE4jv7BJsov6YiAG
wD8ZH6vQ7YCAC08JzoznYnM7M4l8S3N3+Q9mvZE1e/bq0YGYGNLPOMVE4hkAUU61TRYMCXjFIcIL
Adp+OacmkwE0Xatz9UGUMUEW3P54F4/NfnCU7eBYj+1lws9wOwWWr2Tn6b560R6sL+kwctMuXMTz
GbxDi10ZjBVjc/OsjbxjYMjQm9Ma5K+L0mAtHd6UK1YJJOgJghua9acxIE6ccziv2KrYjFg24BhR
CJXje02Fb+ogBNYcKXNAdPzDabrXkOWPa1D9QMPpFR3kFYBfW+Mj8Iobwvpi4keLlVgBG/mQ7ifM
i+dV+4IihDF8orySPOnclDduwnN/MMKjwftIHkzzpAx2t4Pho8RHudkZ5UP3jvL6MDxBRYgfh+Ue
izY8EljgQJgfxJZmoJOXbyGUR8z/mOYpB1n0YFIMG+760f30hJu/fADAmzhsWySwaYxTXDnypqfp
KbyUha1Oe0bMrbyju1vLXjy4UNfkaR95Baoc4EI8C/tBn4fMik10qhNX7r3oHv7RoVw2acwhYUra
CEJyGQK5RywQDaD0iwiEloko9CDqBF8ZVnPsAJupnoQrAXnI6ScqU3FFqOSZzq91tT6FvXLWNspZ
vUveCUWofO72A4Fg5Wpkl0Wy8fLW+JpTPPGF+YW/UY9YTgpPP6p3/9hd1jI2FOnYaMuehi2P+Jcm
0AXk+u9jxz///I9dFqhZGZasaCLnXOaL7Jd+DB4XCq2x9HCYI+LXXRpGv/d2ll3WDwjX97bPb6MT
ejsLJsDCUQoCAMX53wrxMqyld/O7+PV7b4dDZ98GQYyN1neV80+9nSIzydOYMjQIyGvpJiLL1DvH
fFQgViSPU9TZwWAHVFn5CiNI6yjjmlb/XL8GS9ZQexps6uFNAUfkQp2gkjLJRp8L3HQpTLibk0Yf
epeH4STvM2VlPvWkzW9NxphCjOkDQc6KPJvhHv3opNq3/FpP8nlGomLC/pZK5vryjDIGe6oVuJrc
HtiTGW+65RoQtPB/trrpNRnowTCG8oox0xKoMY+qdsaO3TrdsSPJPHRleyDCj5av4eilTbyXOT3n
6XOSat5t20ugtJ0y5uNRUdn3LGrYe2YnY8jJqtr2n1H+1t9nLhZ3zFn9NudGY5wUb3Kpt37d7jjo
P23KCbd91m4EmnudtB25OVmrDlcfXhVtlX3LvjFoqdhaYqFn9BFT0OFPvd1pJ+0evqHHyNSffMHh
3/PwNDzd7v2OlUvq3eBI3HqPznWldC/CJ5wsTbMzceUTQYY56Kl5kkFniV5Di7m2yQaOv2gB9wH6
0eQa1U83dSP1G1NdQ3TUzp83Z/BZFXfRfXSvYggbNvk6Xw8+6PLeHTB3Hdhp2yXlRIuizKl7x4Bx
4gjb4Zq8iMEqO1traz02n43wPh9zHsk6C5vBV6mEdGfmooje1G121+SutCeIobs0b+w7k9m24LBy
3/xWfMP0M7Zr/MPBl1Utqc9t6fbDM6Y+RXA0T3anY9sexIwk9lOExQY7rbobFTeZfK17CmBPNG94
SxNymXMneBw/iTV5VxzLG+5QFA130WSPn9MR72nwOKAQ8lldQc++SVfFQR1rh+BgRIcfs+gwsD3o
SeDgx7iDBo/JDgSwW+nLo63nbJ9YzoQ/LHVn/JkprT23G12ytyxmKn790p+plefNUCx/19cu307U
EN/LH+p+V1rbxnzKB653T2IjgW2TYmg5GMaJy5iA5FhaG6plj/fsLjj4wm2FS5SPKx63zj3i1ir5
FDxygHwV0A9K5+W1T6/0zpLdvFnSV0NbxPFbLAfHUUSW03bLH5YXdeQxqL2UyOVJKcX4WLYs/1fO
XOfzYLKy5hyJi0M37kjbc/pu+TnpujwQWUU5Xuf+HO2iuzC3+3PmB5yt8ZNKcFNtSQS1vxtlKVqp
vay3IX1rfSRbNtL4h35cav5QRSHYb2/1iuLWYAClHD74EycCnyllrtJ8yddRdI35gVxV/KNxtunl
DbGsYP6mTypnvlsUPcpEanZMowIYeGPFr/EuzAhXetf3oPzNYEPvVVHWHErM2Wv6nfRKrQ0qokR1
8DiUoh2loWe49Cl9fW+oW+pXinqYPvye7qhz7mBayLS1m+6U6xfJ2qHN1KWlUMn0B7LuCXltXpJq
wyNyTK27bB84oNwH99puc/9jhd76DJRNfKQbWsbI0Ww8shyXCXTEL9Ud2sb5gopqji4jAVwuNtKZ
K+v7L2yUkBtIXiXicyTaj2DgfifMV4o86UCLIbSgPp0bIm1TB9415ZRMAZW7MBThhXi38Rjyxo+u
apw48zHv5GVJZkX2TTy27khgsNH/Itjf9pcgWHUM1nbDib8gQpVfOhQmvq3jyqkMeznPqPDQgy2P
xDfNh2lD7gP7DBPP5bi2vvoL/Oj7sn9SFHdCed0/gf2sCZTFE+il1SaW9kF2fLTqbY3NN/a19CXJ
j9xqoKoYlY+2jROD4h/3MDZf/OXahYvCgtaMrwF39ak64GNdFLmF+/GVVM9f3UudfNNXL8RpUTbf
T5+cZFbFZrn20p2+n49yjkMXmzL7Nc49PS5miSj4pvuc7QfAXfbcns62EbrzIgDrNJethvJN2QIK
x/4K9BSZi/Da8bwXJo/JdZgTzs/OjDJvYIEZ7faC6DOCcrjm7tU7962dOZhMeS8egtVLyW6iZE8y
2/vZ1lf07L7/w66OS9vTd6pfeFVrA8+ax4Ne+vxBRKiL6ZwIh8AZJFtVT93w2Sk+xV0f3PXm45Qc
BOtbTu5qvB5y3xK67aeskVcICSpKD934IVf384vhtG7pJufuWbtM3iKJFvWZliipYi3mfGCUotH6
uDwYW0yo9ee9BN5XarEeJjoQ+ZwBKy7J9P9zd95IkqNpmr5Qow2cqA4ncE7CgyowDwbOOcSRVt6T
rNkqq8yeoeZG+yC6syszu7raarQty0jmDHCQ/2Mv8XZWilk68tieSXG6GWQZ4Z27QgY1Z7s0fprI
KV867Wi6BkzMXZsvJfeBCsJv8WVeePnfKDp/ShjOlEvKxuSySt6H3cHvduzJJeWfYDi/8f5fc0kA
DTr+RLLCTPCLbfhrLimjpj0ZyBoScLQpQf01l2RsoDNhRFL7q8v/ayZpgPmR/tG01/8ICIfM8Tcy
STLdaQ+B7gHE+bFh7+M9O5pDqW9NLg7tUkn7oGm3YrinRKxBE4+0QkX01UNSrKvu7rQruvvhs9gj
3HzAQrHGWv2cr6y1taZPbxdba1c/4/xmk/w9AIC9HYp3tH6Khd69jYIMcmRWv4kv6E5jH3pwB+zB
FoqJR8J8sEqQZMTBnRncLbuDbxPTaEUksKX9ayBeCcQyN076YH6lENpM2+HZmZiPxvjZGQew67Sv
BFBlUzbiLuV4BaB3XLfmnsbHlCcGaHwQvQmqZnlgOnHmccxdBmUZlwsgJgZLgDKF2liZKSTBhMap
cxI3a96Ki6hNDwVzTiIsMeSEKd4FqYzuQgQHSbIlShcGeUzebivb/OCz2QMyDjFxGF/iCIAM59RM
6RQcAPd9eSRFIkHgberI9r6SAWWeU0SvK/1q3opN9+K/0cXhRh8oajf08dZWu8Sr9JX/0wLMzuXR
2ObLym6PhpM46XN3iJ+njqnwNDyght+uDJ8G4d5zQPY8HMWH4lJd0mfyDxKFHABgsOUY07FDQkGg
OZi/WhWSCfTZH6xlGqy+Dpf58ErWNSUg03PhG4kY6/K7fCXKs4I38oGIjoFP9UwuwKoOAEZogDTx
8U0+m7KB6rOsTi7d1AZv60xd+cqLKD12dMl6/bmeyVeaaRF+a+JSfNeiGdTqNZmqMZc+aSHFEG7q
xbOG3YVwGiS+tXv0qacTnF/KM6Q3s79zj1Z7A50T4LyHNsSj+VyFpyx80OCNWYcVc2tf2KUtDSB/
3gkqKr5cAhKkj6A+IaSO2s0zAhCRtwrlczQefGJOW1/i9FPvbPrTEyZt8rjZ5PpGDxf0rYcQNMwC
pSuFrgVAq3qOCoYw/ZMXgj/y7pFK8Auy0FkVLviTnuua3GpWE1UWvY3mBIx1fdGApKeVj+u6ThZE
+9b1cTZVJ5d2FzzNTYnpHCNPlTYrOp8pkPDOqT9AiuuS7S9c5Z6fgeZa7zMEWhaRna+Uc7QL1s2T
siKYbTx55uJAjnIb4iu0/pGEkFbpAxGzpNP6JkOGU2yC6K3YBde2uwcGXVXr2jvLYNcXxbq+9Q/V
urj2D/g37VJ6SbfkPSbLvCGOtSvJ49AKm7cHfI+kiYQyKy/mMnkuTohl0kGSWzsFErd0t+0ZUwe+
Z3es7fvJnt7UH4L2Dh/55K17l+Hm09BCN0Mk+eneCUo4zyf13I0ugSstZT1d4AYbbhF5zz/wqR/3
Apq32pW8R6T1rqywyph9FHPG+TPF9jgeRucACO/9R9m718b7hmqlveOR8YVdmeNRAWPuie3wYX7y
XjwnwtyXHYPUKK/nGYhEkLwMWWCcaLv+1D8T1XFJRruXqeE6km/ubUyXPsIM+pMhOmG0tq6dXi/L
oNq0nf3n7cpoTKYR5DIRzJXBs0wc4H+NuEESa1JW/272Lf7G+/8eSSVZQluRGE3jwxJlZWq9/D2S
fj0FZ19VAOt8YcX/EUkVcwJ9Q8DHd10iwk1iiN8ArTwFLoboaxFsv3o5f2D6jf/bT7H0a9cn5A/C
viB7tJ8QNyP0vEFpi/5oZnYpnBGvZeFUx/v2RI2Wv1kWuh5zS3NQhfOR1VnE8oGqlXumWdBhHwqK
YnW84XCGyCgYwjFf+09+Mbci23/q74aXLty3J91OnBYTZ6Lf3wKUiP0tmEJIoCsdk0sCG0Fm9LeT
LpR5s5bBVl1AiJ0K5WTh98vhAHmioKJB+4pJzfCS0gZpy034RLzKlzFz23V7VO8n7tZTQa01M6jC
ianNmeHZhkAjMhjWYV3yBEEXDzOq2qa6qfeldz9FaPPRopoikk3OQTjbYt1jp88F2x9nCoKniC46
TbMb8V6+hj34EQPELt3k2gFOKrQzmHQ4Ks+ISB2rIapV23Y9elvTzfEtwHzMwQW2tJzcXYuL7p4K
F26H5JTvLUq09VJ9kFAdo4+BSoc70z8FIErNBllJgJp9vDTMVYybEjajMjM5/ck64sx6to4s4Xt0
uK8VrCJsAebupkU+rVrKAhBkJAkyNv6GlYaEWBVljlIsxXJh4tdhrtp85WvSuU2Sa6G97phxjlSc
xHhxI1GXcYCjMLFLE4bXfKie5HA3oMg5QkzD4UcMdwZdCMz5oJ+J+yw7elCVoN9iX4w6y0x/q5g3
fEr1TtkEDII3aN5K/l5k7J8yEq0ZF8MGjmPHMJ54isKIx+Bcpwf+KVorbWNszPI8xo9Vs3FhEXL4
n7KrDJ8KOSFhrzWXHi4jfLCnuDjVt+B9wMBpNu9cpl17HztX6vWFRwdAXAtQxT7lZXTy3iO5sPGd
kKplRIFVrYlbeoAuPsJO8x7fzVl7CbpZxmpe20yBX/JNfY6eKJOnmUFCWekt+EFbqnoWHnJr5s0e
S22WPQ3v44q2niPekWWgYSVfxfVbvBXvGsblmFoM6ENAydkwW9E+8xH5HLuRkeRdxYf4oDBbVp/M
t/HzIHn9glkN7r8d8mlVbMcNfKt6xzxnjTmvrdYbD0xpgOruioGOrl14aTy+SDB9c2QqDcBReDJz
IoQNhkrMiExeQoDL03rOmInH4D4kcx43Zox9MDe4Exyq6Uy8ZuEmaMCc20BHals6MTpDgAeo1RCf
CzApLAoguwZxo1nvWXXo0/sUOHrDqBagsqGccgtpITsOtlwhBj5UM+8x2fbHs6EvUtepm7V4hdae
vxrp1ZLfIKh157Zw3O6oMqR/6/YVjDA6Z8o+o3IuLErI5RhfkjG23RvACTdxEswV+Ci9f60c1cQP
K7WUeSc7ITenKxmzsVvV6MQNxrLaMDVV9uOxrZ97VGzEO6SufaB8+fzPG+OmAszEagjZGXgS/wbf
hf4uMjI/xLjfeP+3GAczA7F2Ihb8iB8YTxNnA/ekCXCK0xJq9ATWvxeLE2dDhx1lAgujwvshxCmA
Sg2iMUi0yc3D/EOCNqBQf45xX7sOeBW8mIFGvTyhTr+bPBhYbptj7rJuPDaHigYOHvT5rDqEz5Cn
K8qLCZwxNWDVRc4kzW7viGDdS2WL92lJRZO1JFbWEtgGk+kCncUGEFXkQLjftOt6XV+7G/yNeu2u
mltCqnXQN7Se212+1p6ig/aU3UwaFvUCuUpXODUo5qHZ8Bleg4N5pisJlKmdRzeGHtlDcEMVkiKj
QUzxKQ5mAlN8xs+UBHjxrdSX6HMCFTHUaDb9kfb3OX5C/IvFaAN66Wn65T0kn/2b+7J1X+AuAFtq
PlXfpqjw9OmHRb0DyoQtBxh+7qFrD2MFF6P3goC6btfiDdNP4CGYpKBvCbJ2yz8rMB+n8l198Eq7
vfK/zmI6gST7TJhFDtiV+Dl9XubPBE4KM/Aa9RGQSjMN87OzBRYHwA2Nm23YLdNj91HixvGC1Abq
6oS0CbXTHpszVe87MDL1FqBnN+M06aMtecyFt3EwJwq3xBAqpwlz5XmzJcYuvEbgEAVgkoYDMVe6
Dof+vUSQeWOk+2wz7K10D6qW6bR5K5lPHsiOIUxmIszqqYltPkhX+khv7AX7O9wXL2DaZKaw7JU2
h9+iYTC4QtS/g9qQz6XX2lpWxeya0FGbcEUS+Q4A1pm2RZqR+XGBUPGsPfbnFFnESX1PuTBrIC1w
rzS75GvWrBrrmIFzX6cnrhQdJ3jUMdemhpLJvHow0EPDCemggUorT1TsgHM5P/UO/h28BRPaJ+p+
t76cj0hYmA4scHdVIycazbVJjszmWHD0gDCeapB+FPbIhILdkzghk9jfzGUm9tathn2xoQSnow9C
eAsq59Cug+00YpJ2FVd44JTX7FJey2t8AovV1gD1Vgoy8Dtz84XN4oqREIeEbnRFklsWHQ/e0oVe
AaAeV3RGYI7OdMriXZFs6mvtHUL5pC1r1R539TV/5zY8MDFjPzkXOhin+tQDFSxP0y+B7RcXfh34
+0AD4FCvzY3nxKfmpvmQkYEVMnJjp8jOLsMDm23XBZ+Y8ab4WV60a/U2Xvt386O/S+fDHpWVM35q
Z+tVeC3OxXnYD/vqrMyLDfc0FB5HQTdVQka1X3vTUdipduDkJ/GhvvJNymt+xawAetAoz4Q340l7
oh9agUFDQUJm6h4jOKPYANLixAb/8bnP9Nlc/+QN7CqTt/dOR5VhxmHgoLZrFMt3PYdb24GNPDTn
9mhtuV/86RLMwVcBrjtyQeL/uOq4zrqleF/ZICwXlIKTxql0VRfKjjtF2vFB1Rz/oJsE6fjBSOzI
oaQHhT0Pn8PnFn/FA2g6tbBhoQNtlymfP7nvlYyr5IyBBFojdiTtGd6xFPRz46ljbkZrlUkrmqaj
LT5M1wEw+gfxVlyag7KrLtxndfbCN+doRQ7EcE4jML4H7ke+JJf1he2puE2s+JwQqOloq6bNZY6y
LwoEmCzYrD7RAUd6Y8aBLMDDfOobLmjwJ1+Avn4eAZ/rd/vk4jnovVzTk/8MrZrleivfII7QaISz
A9yDxWI4tCdr2x6lWXuHJ81wT+fJeM1eAmUrRihnz5p9smmo6ovZksNZWYvOX/tvwws6igkLQH2S
OA/ttb2yAHK+dyww4oPnDNMl3z3EyVK2qwbC9z34VgHJgXUlr6b7Vp4b/mLgAOXVXFzw7b1tYysc
+umA5LCuGczYVAXqp1tgUfEOR697QwyiWlr3xqHHUW5VXKE6pXTuVsmztK3uq2e9mdWv5mQ0sYxP
ycJb4CpSNsuqf9T5KpZhD/BkywevmMRcFilFUQtAbnK0ixZda2tn8c6TDi67zLw3hQuA9kkZrQeB
odL7GDux+JJdI/7nB8h8cuh78nDUKfxXuRTWZWEjGJETbF5L1ISWlbD35VVavHugNo+oVyTXnlRz
gfJCGD+28gZegNLeFGlF1irkD2aLR7JeOmjzyteShDTUl+T+J0/Yw8SdRaeULYaXvCntUdqDbqIH
yoJ1pdWTrPlynL45xF4b2URxLjGI4mcVAej1YebOfI+5BRIA5OArX1wnawEpCkxLUvcuq5wCU7nE
BvJkrJje4Qnqg7D6Qk2pT+FBYczNvSjPJRPswbxXnlExT0yHLh3Q6ghyRbpSiPG0mkA2xXPzqNOY
xNP2jpIjmInYPqOXMTOxcDkk62oXHtQnZdNz0k9putDAKTU7ChlDuar5czxhsctkA4mj7NcZHrmc
43uNwTI9tWuyZTLuQnVW56icenfDa/0hOzkY7GJZ4NvxflBuFRf7JRaPQ+XAlaCCGXIwWQBsGyBW
8QEtpFUHnlc7WfnMG0EVLyyqu27WpGudKWq4VQjl6mHCKDkVrLEQaYK3Rj322HBBgCZCOIqEZ6yN
1ZV/z1DfRGFpQQUVrrJHZvpQ8lghSAGkbQ0Kgy9fh/PMBOwO0EdILk2/y4V3yb3wgAxrD1ilNxPz
BZqtmsCHV7QM9y4PoQg8bNDgacIjjg2O9hE0ErIK9V2HzvN1tJ+ZGzHM6hj4vAEWq4BjGDfk0Gbd
u4eMKkyZhY5Vzsy4gkJ2vNfuqFxLiG334gHAPCgtvjaVTCCs7mEh8npMYLYoXfGAj6F39GR5iLmK
01Szqfdod+mU292Kjl1ChdKcodQsDGkCzLMW1I5JRVhnd827Xz8M1xD4JqZW0yBubrqr6sR7GGXW
6CeBcYsiwtlWwZkBvFmxnmao/s5QlogqMR+dlCS2vQqXtNy16hbpWKvdAUDjeO3Bny/LJR5htnk/
rIwd+qgLMO0TOlre63/qgZZKQws2ogrxGuF58vh/3YajqhApJ75vwwFX+vn9vw60sNFiXvV3GxPj
O1UGzE90w6Clpn0ZqlBtfKtRJgQUblgajTgd/+5JBv9bG+4LHMVMzTLo3/3tqT/QhpOnUdxP4Ch2
HaVwC5E+Chhzev67EsXSq16NjdTYYmzaTWAeg4AGNMlWjqzkqE6hlILNdAMzIIs+84YMkrHThJfY
dqAdoy3kkNkkj+C7Dh533CLMJJbSUlkiRwsaPqJlF7oOjJIUtF7EnTM9gj58h1i7y3oTDDHvZfIu
096YMSaR/C0f78mOVZ9pDPbvYUgnzN9W47PPGFsafLwTgaOSfWKuOhPvmeOjf4KnNjmnM13f2aLa
UN3L/NdcSwFgrVMWbQfxqSRfFaNDAcUmeBb9jSRHDP1XhsiqyWQlWqFWAup5yygGyAaTmgjBYgf4
hY/1keswfyeVDqcxDWLd08MJylgOoNz+wjgna9bgOhj1W4EzSYLLTqA7vI1X8Y7A/ASsgQIhmwK/
wcuAf/SXdEAUyZGvY7ZwEZRJN/qOj9QWHcpyfEv6/CwpgHWtD5SeI+kOg8nmBGxUnoes6tO9P+OJ
koOZ0gf17hmGWB/j3gPrOYB7KbIzvEQdLBqckyeBE9IiHFAFSBFvNajsiz6nI8O0joVCSd9M5k7R
E0iQgBQzZvtIK9lCd5EhzZ7qkoRkgolMUAOMGpXV9Ebf/KyNlUJLtFjj0tQXDv8AaCHoD1wSPIK6
0qw1VkhRx1wBvu7Qg+Fhfngf6s4ysBBzD5KGAfxsAmT9WVslkwYuvLNptD3BFE1smf/NOqTQUPh1
HfrN93+3DgHCNFSNhUPHa4kV5dfBOt5H6AibyLwyev9+sK79lYWGJooOrlPBZJ3V4dtonadYLSRD
1U1ZlwxYeX9gHQKH+sM69G3XmeHL+LJME4sf16GydOs4EhpzW6IDw10OJeXDYL4pMUoii2baTD2t
AGVEa4HJISR+mhRav3TDuyQBB7/MPlm2SHyeJrukJX8YqBHqqxhnO3nFVY59g1PtB5zOTLFyEEhi
wWjqFwEmTr3N77LBCXtyIV2lOD556lLYdudyGT+hwo0rqdWfhC20tmipjs+1ft+hT2Ft+nLBLL5E
NLudjzCjnGwhH9LiKep3NRgAaCvmzCCjWQSLeFntmw8YNaBM82JR7L1NcQ9SDhZpmK1HBp7dHtmX
e3qbge8U5i7GwSDp8UiNTtWH5ATnGqF6SPKPGaN1zEDiZWEj9WV/NQCmAgSy0KrigWgRz6ffw32y
AV+Dxz1tEXPWywtftjHtgVuTzulH81K4wmssMtfG0oUTRfG99jAWydewiQ+4cIfvtPYp0FxKcND2
b4j7TVU4KpbU+t5Wf8hojrJjJ2proG7GBN0jxU4exicQkW681gNHXcTvdLheaOYcK1wU8nVFN9ho
HiP9gNjNyqdiE7PWUUBwbnrHX3qdaIfiRfHjRTZNQV15451HS3XGzJGq7M71841RwuVqipXoOZkp
OEbxGCFfOsb7UoKfV6g7RdA2rrFIQYRauIuT3rFKXhr382phDJt4+Wc/QwlrhkIqNUWqveBqRW/q
GPbuQtQYyzQcFPDkJXVxPAC7QmUAnPPWQm0V+Ypkb6AdpD5q9HT6V0s9ajTGvI0n5rOJ91HEF32H
oCQIWMzFWcwFb0mDnmDCKg8KD7BffwHl547bCfHHuCueW95xQJcXd7HStm6EBgKHOidVB1h3m9Ul
vKalvBbXGCqk1jYhzQztt16/8nFEq+Y55XbA3Aoe81NCoCAO8Sd+eoveW4LtmJgJY/KgC/eifNkA
qfIQzD1kymL017o5QwkV6bLxaluUqg2SSgbsOnpw1ky7Nz6gUjALzulqwbAcHHl2u7+BWSk+8B9E
niK8yPQHwfRKj6DdUoQ0KUxRn3PIvIsKndJVBKFFOckhEZ5BWUCEKfG1wtFCz/p5EwErlhameE++
XUqK3T02OoDV7FxBnIujNz+aR6oj1JAO8fLm/qBRhlgDycMx4TrzgBtb6JxYXrlES61nv/EznrHG
3hmaXdbHLDyqY/9Zh/jxeptcU04xU8LQdsl+XaAz6OBh96P1G9Ad6l2tPboWfZdqhkXWzNIOFh5c
MlR/X976+kloHTFEIuNBEZw2W3bFYy1c+u7aUHFkYCoctZFn4qOXhEvD/8jM2Wf36F7OVGJmgdQv
M55ohWGzqt2DfJRcLM0epfgw6clpd0AVgmU9rGB8dMFRpzRDJYdeZch1BRsD/uSfODTSSycC6aDN
0KcA7PW7oRF29s+q+P/8/m+hUUfECXaCKvHXRBMnqH4LjfpfyY3Jv9GD0icm+HcpOgRynQm6JYsg
1iaWwq+hkQ+U4bRjuvUVTmXtj4RGXeKTvkvRCY1fu64yR4Ajz17+RBNHknZE1yqWdwKyMU2JKTZw
KdfT3weIOoPkH/w+dNLozdVYsKJyXDRqLcCMrbT80HQ1RFxhFZuow9aVJK8LXYtXIo5qIvyyUrqX
e09e1yVxy0MgQlaaap3VlPcsUtgeSg9SmAGbqspPQZmUtTNvldb5Xm/6d38E6J3GK7U7jkISzAbc
kCTrJY/VCxLGj7EhIfZURZ9t7HnPo6C/V1XsL0oFs6GiIsCnqYwXRuCOc6swoEhEsf+W5CKgpawA
HkdfWwIeL/kC2a6l5mvVV6b6oo1piGRlPJwrUSjgA6wyF6i6TgQQeqE4+VrUrkD1YgQHtKjvs1VR
Q30vCfm5iBuM/CbhNO0F6p02YsSB5HNZKXeVfMkRauxoVtR+LpHmwncSw3WkfqRtt0uBpkEu7YR7
ve+XaE2AsnlrKnUhxxpLNTqYBFcxjvcSTq5WFuDDgUqIKO0UJLHlHnolTBA3+oxN99QC1ULEKe+d
XpD3Su8I5kJFxtR3TSdNHwrhxcr1JdKfxGyQwkUNDZ8gh0AvGsdlaEKeclzzRQvQCa8gkMrEZKWk
KFMIl3S+UtnFBnCjpt1Hmlo7EwO+AtfitPZWpUJXJxUBle1UxthtmO0zBR6s8lxo4qrkeygBzAk5
eh1FAyE82j2RcVIM0Y7KhvWOIjDNGeT7Zy8a7MaDmdVLTh5DWkxeehzJovA20BGzmCoMarGIZJPq
MVlkkr40EsPJ6LaiVbSKkmuMBVQPuK7qx6XrQupOPfDewLukxpEha7qeP1eTfT7WuyGBjz1SG97k
TANJxFxI2weJQeh4aoPc9kYZFBMCfsZrVxhXv5dXUmFxWt2VzpmvmZpoosjY3zzXsbZIqn30NRED
6dYnl7FGOOQLON0Bz0CnLCfCx5G2lJBZrzoGIigLDUg1DbJg++VnP3YLE5ZLZJSfZg4dTb0KyafV
vIcCJJ+RUhcx3gpI/OjvwjhYRFJ5L9O+qVSKRC4OOXbEJsW8HUEDhA/q1tiIdIFUITnVdYleDJ3i
8VNEMapzx31E+tKle1OA9p31myhD9CyrL9AQsRIlHdPZv/hkMPqSUus0aDIiV4jAtjOxqudFKqOd
tq896VTk5yDTLgmMmqypF2MAVB6V6Dx+K7wDAnewkNSHusq2k6yxqhjvRcZgB8cWIYPPpLs1wPZ1
yohfaF+kEY0nkZCmoJ6uVzjrgEwbkXMu4Eq7aXGsQ/JRHXEDl8lA5eImWqxFoWOSz9koB1jv4kGN
op1A437MkOz2MYNrtWTdYCIkCugka7tWK2ZZbuwtP1ogsb6v3Q6VMnzFhgoNGyyZMTnKzeQ5QhSM
uy+YdSOia0+x1G2sMaIX72E4QwezCOo1wj0zXDJOPcOLBGm0eip6+34eSo2davmlE0kjqmTeCua+
VwSSekT6sW/S5KdGe4uHZyPCcVjI1lZK6pyVTsSkdAgRa1Xq177YipkEQ52/+xRuBsW08ZaiXpPB
VEwAx4AgTw1rKdAuTwAkAlgq2u0Qj8uOTm2WgEusbUvt1/WgX9D2f9Q84DJ0NFIg9LUyH8X2uakC
EP3jvKU908hgSQHj5aixmsGA3h2SsyHgdg87rRDFvB4ef9bR/HThwkx7idBAr+dLs+xhcuhP5TRc
wgG2x3bQNCFLjq1dBh9m+tLVBdJarm2azb7AEQwqIdyYTcDl0VnVVpjQtQl+zsjPpg1OPdKy8++V
/qWnJRAaPnYgxkai600hJnML1G58KFF4CPpPUat3DQw208Lbqb1FqrauE8KYuwpN5ZQkxj5xzyiL
9QkD6BIhE/pIEaNTSzq2LKkYVm9VEUUKBi/muNI0tHRHi0qqnHv9soZIYIl0Uv1om3nByhMMZL1f
BRYAyftQEeZJW4A5FVcSdNUaXVGJ7tYIKouJcN8M2wi5N86WgphQzVkyunbHrW1j9Ktw4LMkPTVM
7fThGIlvrshsNghPAjyHgjQ4lnBLZ0bb70ki3jrUkShbLFR8B03b1rj/lgEcr2KVNq+VDuA6E0pb
gyfWDXcN7Z28BhFU7lTguPh9GdgAgMG7GxC875TX1s1nEbrh2L3Mi4hX0u7p6n1UIbCOj0WvtNif
3iUeJWFrMbFHzahi6Cy6jIpc0keqU3+0EOAbOdmofHArCx2ZL/PQ2DfXrYBeYQ113V+PA17deCB3
HDJEBrAXXkYYDrcx7G9lk5KFItYNZydYjh6I1PSqWxlCycBdawT4BqfMgp0aUjRsVC1aBbK/jqkG
DdpRcdgx4IhPCtFDyQtHjXboNFGJ4yKJ9kY1IJIHMELvhhdjiPegNmw3FbdDY+479EvQ3LL/Mko1
Rq5uIO80SpkoXLv9E92tUAcggZNgY33UiXr48hr/i5TKXtqqmQJmDvc5C/VsNF+S0Vt6GoICWgPx
8VkUpOVfWivSQi9DWVBxQQrg6MNhZBApIQowOZx7SoBvr/+nbUhpCBVrkxUT7FxFVSAN/y4+Faav
SHv714bUb77/W9at/lWk3YTzDUBQSB3f4VMt9a80oRQaQWi8qpoy8Uu+gXdECMUmik7giEzFmESJ
vzWkZOuvQHawEUcXWP6Se/ojWTd4oB+y7m+7LgJZonlPX+4nfGoxlL1SjYOyNq1F0Acm2G+gGXFY
YXwUg4YvXIxjpFtvmaA1xqIGHJrgljXrub4tfaBtVVQvGIRsBaG+xpK/UQxloYfeJs7RrmAZl5vA
qUdwgCYInbIanbx5zIsEKIfg7hJUGgNY/uS8D90kEUErzCzCJ9r1OEKaKFEaMOpFk8l/Ffckk34l
2LHbPnijeqiSKFgPibj25X6lGPWiMomvlp4CoIRsMPYwpipBADmYrmQhfRjq61DJZDRJtFDzQ1gA
KnKNatmKlk36pQFe1RGcSUKAimF5HiAlp/KAi1awSULcEhWAnVV3iHJl35I5KMykDfhZqr+QAMPT
+cmBhOol/GHAg7RSNgPWNEVTrqU4m3vtgPmg2NiqBkgkit/UaDMmCKvJwrbKhoeqLNcdhj+0BBl0
42mYFG86+jRWwyzcjd4KvKTtppdWCaGi8fKta8QXOZGOnZjji2k3gIXIKzHGROdEDCXMR3Ka0RN4
BonnNCxQ5xAeOjlbDRaehK5/NBE1khn3ZlZ7rODyVD4Bcax7yL1o4Jbacy4ffdF7FhQmbRB7DItV
2UDBNsubuagLUDeXMV4SY4YpXneBauf5YA7o0WM509lhlC/dRHC6ITrGURcsMjMvl5HrL8wICvXY
x05Dm/hYFSB9e5FaRFYS1DxfBIzL5yXZap4NmJMLaJz0u6gN9FveD/2rmmcbyr1qh+8O0/yqQ1sk
Bdai0pzMIgTojcTHXbAurFWEKF9cmne1Fb018N8lHTehsmQKLBWCuTLK8uJFowQlBf3RbCUydBj0
SjmTRNh4KKSYLGHskEW+I6NaOM9iBBxkqq4UQ661Tm3HTLNY9T3IUK1D7aPP1x5uJ+hnMBzPIeZG
HQ2VOBe1U9m2NGMxQu7FahcztTASJv1mlUsvUa9qMDQ9ppMmaMwInRBDhtGelsK8G40Fw6RNPYRQ
lF91oKTAxiaKX+3BxzDrQ2ek8Kga9w5lwJ2GBnErFe/FqPVc5rSJPdgsY4QVDv3kQoZ3IkmDeiql
YZNj3exi1bQSc4BkHgNuiXRRy/1D0Mev6WidNY/kPK+RDQpOVhzivdAJp79IYqi0pZqqpLrqckxR
/udGkGXhFtOb+/+/c3N7T/CJCqq6DN7q78OAgrLd77Zrfvmfv/yv//ofv/yfX/7zl//9X//xy//9
5T9/4+1/jxsSQt2WhIz3ZJ02DUAJSf/gNSBZrxA4mLcSh76RAy0CDeIP2NdpujqFk3+EDFUD70lD
CQYCMwcVzYk/EjLYxA9tGo2gRIpA6EI8Qyak8fx3k9QxG4tGqBr9nJA0ASkP+uZcxhWXSt8RCr7r
Z53+2QDwx+ikMjKeQqeFp5sFtULWfhqXeNo0tfVr9Yzkbv5MXSZfh7oFHBDUJVZJspg/e6Kh3iwW
bOe/sWmSARH+p6FzUH/8noEQSX2dSSpN+Z5NW6WAcd3QGf3CaHSkB5DtRa1HLOFKVe4IKOz3N/9z
N4wBFh4H0iQnwrjsq+/2/WGWaVCk6I4r5zgRkJqmMK4Ja3Uz5psgmzbXJ6a5+/1tylwjP51bNsql
gt+lxLBL+elwp3nqElos+azJqXxNyU3WcqKPxdKQLeuB8GaSwCtsvJGaslr5dVO/6zn2yrGA/YJd
6LTtcwP5aacSSs9djOOo3hisgUVztVaUtm3uDmglYkQCujSXEqBCcaoof2v4/ktnyp+HbNOx00nm
NEiyEgzWnwwUzc5Umh755LPUCFwrDbqjfdxEPa3lXqIjM2TbPtKq998/ej+yZqdrla1aXLHgqtmw
9dMFowuozfZaKZ1DqZWuqTAGK/p9/qcIneU8SGN/0dRcoglhTXw+vwlWv7/9f74xDRDoCmkjAAdU
an46ea1lpVER9dJZF/T+Ekw3zGA1/clrC+nw+5uSfuNCgW7MnWWKbFCbtHC+vzrdwahTUWyksxpY
/UXI/TRatoFEIHAVpXrvI1W9taI+3Z1ikti50XGzCBgUnsLIF/7N6f6tLw72ndUSNDvp5U9fXFaF
zCpEVzw3dcFNohrQN3dynYj4HqWR9d+4SaZMnvuSX4Ym/9SnlvJQDASllc9lVZvzdPBRH1M97GYa
Q8y2eL+oa6Wlw1QU2GfhUz5Kh6S1eiZRoUR6IoUjhhl621+8QuuBG4uyuauj1lpItd6ffL8FoJIO
IXeZZqY9bR5fbOLlvzmBv7G8GDLnT5QIFRZX7I8nMIw9tzEHS0I7IkRFYSQXcr6um75O8ueyTEiz
zY51b+AAJkilL7zg/3F3XjuWI0m2/SImqAUwmAeSR2sRkRHxQoRKaq359bMYVdldWbdu3dtAPwwa
lcjKEOccCqe7udm2tacEScUI4qUYU8QtYayWyWrqp6QiQhXrD7MSh+vfH+dfHSY9fSbwWg6W7OWv
hykMgMx1T5Uu2mRwQb4us1RUxbMEH/9ektj/f4zseQX9ZQrUaTZEJIBKiO5/lDt/+sS08eVIxCvt
0hcYm2hNqr161jD/pUTo+kRlOFeKjlbVCz2voiIeBZnd96N1C9s4pNE0G5sPJe8Y6SIzgCjwEIRs
u/bqPCa+LlHNqqFT8Q+sfd0Z+W5Ek7AXhFDd4C4pHaexzXd/fxk5gz+fFmfCfQYirsr0O5p/GrST
GVtGGY7+JWdRdqxihMUUGUJ0KpVkbNZZF9CgGhkdAbKsCfiahx086aUV+CFlYd4bqtNQIEXHX4Du
9cbAHMoXmnXAjkmCLOiPCvhGjSKHqEwWykRixYdCSLENE408r+zeH+fGR8sIqJrKc/IzInRfsARg
HhZHNFyrZpFd2qwB4VOn0R57OeC1kWeUrplXVDQKORGepNGIAd+OybsY15KbEAcEtjxOU8HxdcHH
qOWjTrgcEMJh3JZj0qGlqCqVqDiX+ILQ7gfeADV3XmPdawQm/QSGgba2zUjguIpnGDfLKunULiM/
RvIld2Vnp5pfzUw8C2dMvZHNt1JgX+Fkad3E62mYGtgtbatWG7kcQ2Hj0Sa0l/2WJpiiQ3JAjHMb
+44srKF2fnURekXC4Etr4CiUtRyj9Ar8ojgbfppUDunKAKvAqLce/aBl2Y0ZIxgz8sjpOQDNMg16
f0FoADpLashxprmmvdaWSpiQmcw2hIBMxF3BKlDjxEcq2aAihUdIJjhm7WFJP0hRAp02NmIQn54U
SHQ+TFkrGsVW8cVoPOhKXu6FwTKlpT/mKRS9IhzMjeqHwbGLrebdzGKUzb4csH8Io8q1lNQ/VrKK
8tKibFXmND2I4vQk1Wa4lcGNuyZxwNvY5HROhmW9IsEBjmFS8pfUqmnhQcpA23QRfDBQhk+fnO4M
RPczV2y5PUjnmmxV+QWpZcnoHAYWJrgzy3DAhGwUSICbefOhlkhHBg1p7V3QzBAec2bWsbrNssRK
70bn5Wz1hwBLMQOfu9REqN2M+POShEVR5Mn8X5J7WSucWA0FlDjhKIyI0c1YsoonIeh0hcONowzA
cTmm5lIQ5+CH3dY1j2fBXyZ0+U70TYIhZnD1tcTGFdRY0iP6Tn0veRiEmjs2eg2Lwjhi4NgZFvOK
RcVoFY6MSjswJRZTNSt5D0syCqxiMR50dGnipoZRLjiiWMFysXqGV+bX3Pq4Y8oOVf/SGmzgnWnU
1VdP63uqfyLxapOYzEZpr70OuK+RA5DBfU2ButFbnYlHZR4y1NRapFWARr/kCTXhXCi8/ViSOLTZ
ceQ7wjrvsdU7043HNN/FWSzfS1GbfynHz7NpOuZnpjMqQIlqwXGTpIbv+NPAOVG9ko5YcPGNyYhz
Om00Lk4ls1LbDQZStV0F5NPbjGQ8InGOyi9Ta28Z+XCVNZ1FPRSYUb/mSGI4c+9pLKJGVFZrLzfr
j9KaLyXIeele1y3//DratG3J4SqlOpxzwk5oQFo4nsuvWCROdLU6ZWlcAdHppGM7cUc6lchwlHua
lqTJWshyNF7bkO2GkkTyPfJkludmKHp3nKPHUebaS+nISfFI8klx0NUfVJ+GazT/q6vGAgFKRPQp
xp32aiasotYcHhUJq21p+eVzFKdEv0NYj9evQGGKy2zcDlECFWwgvo/qhFtbcjCDbEYfqpIYXAsy
mZu8FGjVDXik9dwTj3WVxPmeYcS9k+ejzfKShaemiFN7HJGIWzvQ0ry0FpoUF89ey26dbgdZqBYe
ZedXvZ4w3OxyHXREWVccecdrOorUPQ60pVDhMPAV4LRzqBJPUfPx2+ZHmUOfMbIiCLbaiEunKsS4
vhqF3qqHXhvNfZBq6mtgKBUol6niAAt5QOtqkjWKgINI3lsiBHx49vUISdT3h2U3VHMYxMpDxqa/
mGpffyRWzT0qPJPgji8tX2IBzjBADdx83qrEAQJ0aZQIDMi7bvA76Y9ZrRgbTidHsi/ooORaOvUE
vNaogrVhte57VtxmHp5alkhH0Y9YmWK15Z2jjnAVm5exPRS9LwTrNPDYA0p6xqhtg8lUqCpxj2RP
YwA3KpZsdMKZ1uPQhQZgGpNEWFOK4UqRLcZIEiTaa5D2XNOhSDn/r0kgTpThOoYZVyWJQ2uvj5qy
KS2esEKfPz7tsZCK5qc+aSQaACXMSS2fu0q4X65LT+GuhnJtugkLOdehJwS1stB7FIIRQsXo66+V
2fC8ign6QTlEn+D6Gk98VdUcyddIVIdIqnd9yBSgScToWBMnTD6qX/r12Ro83CHMfL5BUakyNZEL
K9dpJVmPYTOhpG7YjmJlpTcERbLZEgPJvZ/eRjHSXpUokmgrN9kDWBHbEHUwpXuvVFxkRR4lyjpe
RN1nDK3iWSdlhtZP6ofz1xmyEhEj1+SSadiswtXXhnfqheJ5khQeUZ8tasjUPaPINenelnwzn6kO
YOWI0iaz5z59RYxfy+Y4iYyoIhGUjWIGnPukFdY+k00BVJ6culXbspOZr1pVdAMFo15KJreaDyfQ
OYs49NTXom14XrPAt/ZJnPFYkTn3XEOZlGVbJ5Jpa7XPdETtM3Rk1WR2DOpKw3uIIQ/rPPag3IWe
rtBMBDRtDLUkXWhWm2jXoeozmlZ6lZKZUInaqzrMMwu/bT1mg8i2lWb1Dd5n1MNAivbJNu10Xp20
gVzeJFHu58R4zIWe5sUljL7mvkGOBODMEpM8oYg/b8nVhv1KkDImvi7Ab3PRvHHvcHB5/ppYK99g
xfkaux52Cr49NEW1Riw3vlUsQ5ev8anKLUVNEgGrLivV+GBQeaZnTGyrNaWxbhv4Y2X+PiDSPjV/
FEaHO2laddVaiEgbJmOhvfo0Md+/RgUSBh6KWMYPXVfhDEllJh0jbc42kLkOc0fPMom2PS1jJhqn
WAA/KJOEqLSIPkX8edlV9SmjL6w0sHhqz89GAqHKZe8pHSWVU2DISXct0PMegJ7Pk2V4JSuMISvK
Mi8YNG2UM9sroXTCy2O6sFNnUFNEw2+p6Zm0v2ZANW7i1M09wOOUfoV5+W4irpJi9Dw28wJE+dhX
oP4UXcOkkPtVRzuOYFpMV/ipozhqGx4zBTIIUt9iHK7pqFbkWtmqPVrDSOCn+Zx3O3Y4JfQyOic3
Uit4AhWx0HTrJBO9a9N2WXCS6kjMNxnT6LESO45CMxs+wQ9zRrsoeVN1b7SWIMQXYutR7AuElcUw
n69h9WdUfMaNakN6AlT2HgieAGArolSelGheKmb2PvajH75CjdSQS89WdLbUTpdTKVcGlscoLFiR
xpDGxgZbHLis0ag/xtHIdQ4Lbmiu9dOwAv6kLEVQdSiSSuSbQTekm7AoooOi1pLksGrOBVh5WGML
lI1OUhTZwcsVrIYHbLaXujwwGRJkgpOv5cZcDEPdYJUzT/4YhfskIq0gIKZq1ZwdTJIlGyGXycKQ
s6EFMvF64eZHMrenSgv+Li2Ji6Ro03AmA9jbptJXaHPnyb/siHHSOaQrA3O4xn5DhDeUgtOWPc/M
vFGOE2bZXrFmCmpQZp6NjGE4e5NBsknOiQ9Ur+dIh6/FxAuYtyctzOPPnBiT1cUqrEU0r+GSEHmP
nokBEiXsebJDbFJskyRCZlA1zGm5PhjejnxatTaC3MI4GvxrX1jS0R8061ESmvpDnkbT1dFxbdiD
cV8zXWb9rCIWtzb1ma2ovcn3jk+mKZApEu9pJkeLBXMxlhnPRDLHm4Vnmfu0gozoegXpq57equc4
QUiRN8x7Vckj1CQMntAT4q2Qa3SkzTPzNOWsQOztqJGgTvlUO12kca5oeeIaQaSPNC6tvfBbhFGS
IxFYmdM4M9WNYSC+2rBhG5p1zf7GNtu2WuVN3S4TVZYxOawb7VWkQHOHu0DKTrOYlcjzcEmMSGDZ
8DyZnUSqs7Do3ajfAzLW7lQayqbQBp6HyZ+ng6+QWRPTH7qPhwFZslRc+nFq0Po2NvKSTw7uQdUO
D0OgT/tAHcOHop1VNTwhzM7sdmC3J3IL7ExPcR0f1UI4VwKaXmzUrcxcKDgfYpCtCe9toWgfkdVO
n2gBOzxNhppwezZHJK4CwV7U4l4iKFuh0eqfVA4XGr3nJfTrl5ToFmU+lFtNGcJjaBSm60d6+D0t
Gv+G+qgbsNeiQhXD21iNJtaIllJ4D4FgxO95+SVDysSwJlLOLBzkM4EdK50oQCiNRqT5rbI6/fkr
rfBvgDmSqn3Pi7EK/aD570P4XuV1/qP5r/md//n9//rlq9VnPpsB13/+pV9eU//314/9z9zFQ/iX
LxD2hc14aT+r8fpZt0nzs09j/s3/3x/+XtW/jwWuxJTqmtfEyT8+/1inAaYxV/QpysPkQOpCT9kf
kjHzh/3+Jr9bG2PbRmH/8+voNh94Hf/V63+qBZDUkne30PVCBSf9/4f2Ff0bDEoEbiSmEACArfpn
6Qeeh2nIILAM5Atz693P5hV+MBeFMHvD7Q1Hun+JC0kW+5ck0s8Dh02JhxqT7axl+GPWtxlEVQ/N
NqFp42UK5j9JvMyM13rr/yDGycStUa86SvgjHqH7lnZOPVlld/kwptc4WSX5Ye5q860zrORQvEs6
1cwt/GHogiy9F0KZNTJfWHxZt0vAQwEDL2y1ewFAqGnU5xfacNbk97mFTi53NFeUVIljaxf3+7La
Q8KC7UhjBqgr/sCsWkM/nlvwrsl7kVwF+Vo3D3n3Dnyxaw4jnC041IAcBfOKqQasYY5cpCf1Khkn
5smZCQmBetwAyaIb8KjC7CL1ALRx+kJadWc+tMgvSXKF0cxPtD26v7TaS94T5WBqJB99/WxZ+ZeB
LX1hgb6eW8j8h7xsHcFaz0dfKDZv2J2hPV07NL0gDM+cbjs9e/nN8laALrsPy/gBGlIPNtBmQ7sp
wFbaLKY7QK5WRj29eEufBijJYQt7PNmWyj2allq8j9t+6Sfewiw/5syCn6/CYoeDOXYoEm0QR514
uFmo4mYUVTcVlFU0wJMt4oW5m2JXaGdC7njX6FxhI38u3WKB/4EjPivqyqQx+Cp/KC/6zbjobGEX
/geNcSS8bGHbHbfWp7iP1sZW2zbybMsxLsO7AYUwDu3vAhICgpsvjNLYoqi0IQ+RwdGxRZHf5szY
VnxDlxRtu1V/30ogJvbCaqFsg2NSPGaPdJ/TINk9pgCBn8SneK9cMIlYlncO03vftwSMlSu/4+IR
XasjHXsLeV19Zqv45i8zdCcMjzfjOVqUy+7qP2uGS4gAVKt5NFbtU7uUVgB3rZUZ7fVmZUAboys+
3JPAKXNbYaAkDt3rN4BeA41RNs549oRrzabZtu/KJd0bl3yTV4csdJBfc0R0hNqty5WGlSgupWgD
QFXGOWc/vZZ3GX2l7MZ3+Sl5pJkDPZ8Cqvw1h88i7tgYAi8MHKjH6ZOGUZWLRoyklwQ0nLQLokd/
W9F6+tCsq3W2Vg7iKd0PbG/TFW4q2mWh3+SGTftKO0SPKuqAS/SoXKZLgWANdki/r58J+8dz/xx8
p8PmA+1gpB00dVV8R1OefhLopS/WG46+n+NnfLnnD+lD9ZaJtjW6ZBJdEkyCIxOnTtqWqEuVbmJz
sBxSvqNIWrVysHeSyduO9h5msakuMCqcjVOyVZQtUk7oGt8TDXAF4mMr2gSQGy75XnhRaX6yZWNV
TJuqsrua55E0GW6GTkOcdBI/BFzfsArqNvqmxUYF2pDnnGPNMZFG6JcAIgwGcW701uGiil6fW0u0
WtnDDy70UnpUnzLT8TcmjWf4Ct/Ud/2kPtHOQuO/vntW3xFbziMatiY4n2t6J1tcb9IPEuHGZ3Mp
b9GFhoT8jUwHGs9hRSa16hax56KOzVbBBfotzS9yuWhetAcF4OYrcZJ8wPkAfZ6AXvIaA3MnTbZO
ECC+6zXRgGsWTw3goGdQmPozEa896Xcun253i6OVfCjQHYRVf6anAUcXR77L93ZTSetWeIipOSBZ
LnB3ofmqQVDzrO/psZVjpzqixmfEj9mm3tFG67sxp1liNoW0qXvqYBnl4sV80AOQYKQd8OKcIQWA
qg268awLCEuU2NtL2S4LAO9wFI4S2pln71h6boCSMLIfcYWPGXNRvmQjHjc210Q/WvcOs4OzsmnA
sLh8MmyDiOAYFzNcmY4yBgQG+79VMFyQZ2HZ0unn4sHAdUuC9Qex3o149zk5CLC7pOls6A6tb7jW
BnukzRRhUdAJVwUOQ08yHa0nOt9VmaPJIWh0aCjqY0ctDwjB4ORJQ7oABjutje51tv5RP8Vl8Vog
srcX4VnR6LCcXXmYq374TO8/+r1gOmxUUIZZCL8LSK2a+NIka01q7VKdf9SmL5WBVwG9JgPHjmcS
6We7Tp3cs4HPIajnzen/87nL6MuKRyZ8UXK9ckO+kW4Mk9TyFB5ykMFH6XV26PrgNhKwvQJOhVx3
ku0tVFsHcXMOSqHYNIfyll0a2pCTFT7i/EwWsbcCS2KD8mj4JpTbXfg0Zy8uOi5fMXUKGzepwdHU
CLvPhY4XRPQhAWiS6LsEEN/YA0bfpZ0A818oDz7EmdkVYZECiK/AX80t7KMDBSJ5CiP2iN8pE4ov
fKsTH/NFTm+qeRptbXZVHE6dch4v6srQ9kpXMOvRwEleEdcDhqVFl8Eye6dXeuZrWHQ9wOFAKwak
l9zRZTpVS2YbBgmCpDR6+neFqP8L48qv4jVYUpEgUJHVv40rQakqxF+/xJX/5+t/xpXGN0K2mb5q
/kMc9LP3y/immoqGmEiZC8LirBv6qULVoKRiDUpDFg3QUO34vJ+UVA0inUmkahgWjaLzj36G27+r
eojU/696DfY1f44s50MnruWcDMJe8U96AkvqObjMC3bjWE1LAfyxNO2BOSxq6YfgM2DUqy4QEfIE
0tuzVVvN8WWaCiCCCXHuevBGJbC8kXkRsubYzXMto3F6rIZ0h9KW1kKQJzg1DpO47rHoShQXx2HM
syD6+zjizWyXCCIailA/8xdFs81J/Hg50QLdCTrBqIBuRWP313Q4T7RYYkJKZM+N325ZUoHqMcsM
+2VYPfZR+NTpwUPji66vVjt2miexo9exTgfcEgvJTC9ULQdbqWPagprW9SbT0dNyK0rfadJce0Ej
b2oWiqw175FuraocSAGEqZYkmDf27OrunocWvg2jXTZ9iMlDmVwyPCoa2rcsKFUB2W3qY3TH1L3o
kmE+EpJ2Wh3jOaMcgt6qKtLJeb6gjuyGKt0AtOE4GorABQIzd5imvZFazTmGvu62jIyTV/YHcmNu
oPpXXQxqdkyQRf4NG8n/bU/p3KZIyRhBGgVByrho9P5+94fC4o9P6V++/udTan6jFIAAgWwtmb5f
OjShEvM9WdcUeAka2Zl/PKWo+9C5ybBN5l2h/Ifdn/aNMrKuWQAMdE2et2t/eib/9hmd956/KCO+
TlyfAS8GQhucAX7d/U2ISLQBA9V9KOBZ5g39jcxS6ZChWofFIwXcIwJJdVu0Yb3pqC9tRt1Sz0ON
gDzLI3y80yBfki4T9vRmZBshJrijAo9dmtpn2rotyMjFfRk/6cko4vFX4eRKbKfq0jVp5QAdbBsR
fcfhnp2ucDQVPd6Y8vSp1mNEc3c9HEOqmQbIlEEcDlJmbIl2ok02ocZN0R1vKpMQIg8t2UW6mENS
UbFiFSqcmnLqjbQB+d33MQACE2UFFa9mlVWJsC3DWlr1EXV+P6A434vwG5Okwu0Imrg04pBQwElk
RVe/54Mh75Ow3mveEP/ocQg3vObkmTUJrXEhabvcslaC8T0s7prQUSmH+DCG5joWyQ6RX4RgkA/F
3uPBTQecDUx1SPFJb86FRw2Baley8FIA0h45ZqdqJ28bDcoAfcwPB0fsm506Tc/QsAERDPOTTe8d
96eP5EWSKw+DASxGQ7qzoT8bIy06gxZ6EdE2RkqO8uECmQX8+QaS8rCnxWtdioLpCiM+raISgOVF
4d7J5muXDwKeQ0Vd0h9Yhougr1tMJP3CBx0YCrd4wjnzP3V+0ETNFFGizR50Gr5urI5/Nz/ABVdY
C/+4iv/F63+fHyhTfGNpnBdp48s2hFf+QxMMBp2owWRqApr0pf79uYob3+gfAUurQnwFE2sgj/u5
ihss8CSGRPSKMhgm7V+Cmxi/aox+nvmcZwJzjoZnFg3+URmsR6MXyCMcchpHwm4aX/RoGt2yGd/l
sU3OjdXIt0CVL13TNXRmDHh1l8ekj3+UAnRHYYIJ5MsQSnPMPQfRjfPXVgBY5NMBVk4wQ3sLOGIZ
Hjt09D0EkQzHiSq/UzF4KaP2UIfFbWqOQf+qex/QzsYA147xxSxekAW6Ud2sRlwZg65ahhPRdjP7
gBGf1rTnVfIi1x/F4LUVZVuqzinswUwlQ9UvBNoc1HGkvWoyMU1AyEX0qmf5VjPm4qeF0UY+wr4I
dWEXJdGwUr2iXfqdSq7kIV12jWwcs4S2isKI6Mucmjqq4AqBbxMoLVGjUoRrxWVbUUQUvv+nPjcz
lwcsGcufRS8UGljt79dVFK6M438+N3/5+p/PjWh+08ilIi7TSWriuvPP54YfoaQHcYCmHbqARYj7
U1CvfWNBQ0bMd/VZ8M6rfuZVCYxpv2LBU1hV+ee/lFedV/c/La2/nTtZXxndv0HE/euTg3olFYSs
HI59vO2hLmaRK9BXWkCgqaDfiXR4ZGS1GuMxMmPbGI98JUQvChZC2CmexGmjdRDw1Gud5s8oUmw1
nN78hD2e4QPb0HeIdxw1w60NvdmbV++HpzQ0HgyrvcwggvB1KPC6qvUrQbMVPJokX6yC3vSktvvZ
fBEQAy54oHzxp64v3c3YDTdrZ3Xb/kqGliyr/hk9ma8FidnZZ2evLduVtCMrI1GsDi8Bzhmt9640
W6hkxSaFD2vheOjuXCQOraPZvdMuMKqjZjaK9sTEoGYkfvIDZFR+MiwL8TNM171C2fYdNvSp+6Ar
MsXS3FEXmO2NrTts5AMhc+TB6N2l8Q+veAsphs78Zsqmrbi11LdmOQh8TRZGxfgOt7LqmjyxlV1M
NzNcw0KS03VB5mHT0DtJ0621nXn+21SBh4ap39y6fWmah0C2CxO4M5nBWb8Ud68VeYB4P5Ku2Ktb
uuZXEz3IuBrI2/C1ItVL5R+GMkD4J3IwryMcl5tO47xf2XTMYHUnAvmn5X6pc+H4kjQOykgaqjFH
zGmVymiP22FDSJb5rRadYZOULrlzWlEXPV1T+UsWPY0khnBU/Eooc0u4YTAHBLIRG9qwB5R2oGMx
FXqonsfZQzBbFqWr7aE6v2Ca0ANUaleJm28zkpO8Vn8lQT77GHVsQtZN8EL6ifwy/DL5QJagw0ia
PsAVGYH+UpMFXaje08Q2iFLbfP386EbSgMSltchxt0NUh57S+zQtLOkewOGn43qHuSK7KvXh1JKG
PeGOSLxD+p6jJu2uQ8LqnPH4NikUc1cYGk46NOThNHzAf71geEEBAd9qevlo3r5/GV+fcGHqVwpb
x+6sLuBI24GjOlwLy7OFNX11YKqMFSbGS/zjFrP5HV473OaOLBu6rOXLtGnOfDDuUicKBP1quPFY
rY0d78Sn8EbLMNri7hgBy8uWI1lHp4DPeusTN5PcXZu4xRNVEMkFED5elJt0ojmY/9QtvlgucG0s
NXhc7cjlpS7jdAE1IDyOGGDVnH9HUlF4I6eavHn7pnDgYpTk4qD8JAiWKFG78Bq6YT90PJ+1/b1Y
FOqykhJi6PdqYz1Ny3pFdtU+THzO8nQK7XvufH7Oxt8WidPZZOg7aR/btBeFfXwfoMFKh/apJ9+t
rOx22S7FE4qHh1SxbPFDpx//OJ47/A5o9A7OjMCYprpl3N4tJJQy1YhjMbo+S3bv3bNd+5wWL1N9
pG95aGpb/ciGauW1F1n+nqjF0peWpK+FzGVOSDXIT6G4w/EJVJQK65i8sL6jg00+wM4w6ydTfTO9
E8ZHvb79lHOASYQLiAiYFFQvXQvBd9Qdi85Wz1S+oWSQe6aZGkeRdQvJCXNwkCogAmzoWBUQjtXg
OcLVH7aI7sJdgtPfW1be0mj2Z9Kfv7LYYQTDA8EDlmCucpG5vRocUzRLDtbp/TqNj/RRqvRTYiZU
MjUYblgeSnlfk7lWNgJ82GI7XcOzaXfOzdneAvtWfRYPPVA3LIIAcBwEV8DPypY2RuhKISbo6wF7
s9QmlAYj2z3I6UEpqDjY7T0/a9mukrbxfoq2snzss308bM1sr57hLU7iglb8vF6AaQFMWS8wvuTa
Ti2IGKpl0aodt+1neiluqu/IpV0evM2o4sQVPErA0N7lj0G/aGCffmDEjh1IeDfjZWsdEluCbjEd
tLmcA7E3eB3UJTn3Ojp20kN/7sXPCQfy4GFA5gQexU68XXgodkm/9+RbGJ/Vj7y9KDAZrQPXiVIA
HMhpQF1IStftws0Xx2VLIl+FZ9+CamU2VOx80V+YL/omJs8Jx9vaGRq3WnDl+rUg0ppOkVO4gWCD
wSB6OoCtLbwXcDDtOlloD+NGBj3ybGzpGQ1RqDH0lvAYBbhm2bUYicGW8hs5IIzMZJp+wWI6WNW+
K8NMihxvGlLGJ49WjTmTqqlbv72E7SaUbpDYazd97678Wq6QLb3zj+klqq4TXcuADz61h2qLkyaG
Jr5lQ57sLv1tKx3qU7dKtiEyBMd8U5foVWBYArhYVZdedqDY9vkBqEWUodDbKOUOs6og2pK+71Yp
GHnKg05AQnmVu+1GdB0TS1BAIy/0Il7CAWL0JTO/Q6pE0yoddFxv80X3MhxKwc2f8H8nO/uQn5pV
s+IoFr6+pncrjJe/mY1WJgyuFSwO0sfNC8aXzSol21xv9Kf0zdtRK6j35QZi9gIRyHe8xoxw3Z/A
73YXtDaklM70TbsUKzKcRzqXRxA/rlYCk2HTUty8cHlveAaunWBtvk8gALf5LTkOC305Ww5Tl116
b2m1wBDVbL/XN+6g56U2TqaqtwxGUEI24pcte0l1l11GO3bJAGAz472LUKtn93oqPDvlIX6XHrzd
sBqigyfupxcAY+ONA6zEbbbgopLFfskW/anYmjs4ZYJDycLp4QO53ef0WVwUXo2zGsjQHqQE0lHG
AXdkvA2H4YB3veORhnerwZlTCQeqQKAe1jRBpLuyXYw77VNZaKdhGZxN7ygoTnBHOuIZ9BoFSObc
nIaeFc4rFa4zOAoLK5rQceakhEJJhHlMgh8bOerVhC3j1y7FhkMbrNJpp6XbjNjnLHlnAY+ga4Q+
CKSItGOumtqP/rmzKFSu/VUd2St/9SDuqyNcWSFbqcJ2Ejc6Tnb6NZ6W1iowdoh/AdEg+2NKbP9j
d+PsCgzC/TmMJ1yHYab/7W6c8P9XssNfvv7nrkISv5FNZ7sCOYFk3RzU/9yNSxLCC/SdmKzIv0FD
/7GrML6RN2THIYJc+F3h8XNXAWoNZQm4B/SGEGfYAf0L+TpdnDuV/ukH//PQ2aCw70EC8rVd/8N2
PPBGdVR9Iz9JQho8SFrW3vRgMPRtOtOemkxlTNfykx4AHCzj7FZMUkFrZsUOeVrlabIuu+g7J0gR
tciPuWGWdkUjixzUmykD/WWF3b7MKaSbyWvMRBrU02MkDG4QAC7rq3KdDKTVwzxiWFvTAhAXPEDT
+AE23wIqD8emH4tXoexf24BdTomYFQU4YsoesHhDwr4ctOUk+a8+ddhwyBraTWQXFepBleKXSo9e
qkE7TxHCo077EUr6oRmyvUyfFXWBENYoVGeJVBmLQrzzh65ceIWKoN2oDtWgPqty8BRL9XueR3u2
X6vUVNaA1jBxomEjMqhyD9JjnaFzGIeD3JtkA7V13lG5y2m1X1ieOi59ETU54LGT1NH3UCI73PV1
Hi3yms2BIA44TNWJvywjL4M78OHnMIL9vHZSqz0lIFeApnfU2nhzFdXWqrRMp818yaYLrXLUOqRf
rC1WgjV9b2lZc3s9QyxT//Al7Nkr3VtPrXUT0ZQ7jdh9Gh4Ml1QqwC0NxHZedjJqqorkbZKznEFy
FWlpWoRi/qA1/ieewJIje59+3/A1jhopvU35VMTrIgYmZqQapDYTC4Lcc/KGMGCiVbGQdmQd3dSn
MJKMuKAq4dkzQNKjz/YPvvBSdPFeTfQfSZmf4HoAwUzCg+BjMRnHUexoYnmIVSNcRYlwCzSkKUka
RviZFfHILS69Z0mZKqe1klsddK4q40RQxvGioUC1TAfhpST968S+p93FUgM9lzaasq4aAYJ04EVP
YVFh8AzSZFGO0tkzgxa+qz6BnmaqTRsFY5gcSUZuyfE9D/z4oeitqxCKp7xRP3wV+IfIaBCS7Elv
E2ORmlBsM8KYQISbSqsRvg4JZrSi1Dq5pa3o3pep3KAQMjvGS5pte5GFvMtPteJJdtFUu4C5OJAn
NBQGkY4QbDOjOKZ6vOz57aoQFmaqr0MJQrQfZxAm8OiY8ieUiNvQwntMyjeaz35ehPqXS3D3x3BP
ZuDJaKmLB8NJo51KMMF6KhL716SYrnKcP5EnwzQUu4bC1LbDWD1Ose6MSbBTx+A90YW7L5SLLAGa
kXvrlN5EGX4RyAGMyP6Hu/Nabt3KuvULNbqQwy0RCGaJpOINSqIk5Jzx9Oejf++23dXVp/rWJZe9
vSWKAAisNeeYI9zdczuvKRnjj6Z5yjpVdoADjg0Dq3wEfKg1mMGtyVUoa14URa9WhsufppbHKbG2
HVkcVTvtMb25GnpE0I4gPQjhxI9m4H0haJkYPMoiTVS/tDshan+Mxbz8BpfJcfqWDdWXXgiCh/2Y
TLCCuAuxaeqnsKD9Vd/B4JxkSrYawVKJnlFj9V9ZChhv1ApjhXA/mSg3lgyk3pxB4ILe+obeqnEL
a7OXR3FJBHAPHA6/SCyJQ1sp+ZSuR2k4K4r1qXb6OcjqnAUABKYEzdCrwdZn0i2UaMK5RpWROcMb
D5SGBSZ97GQoA1kQ4T9jiRZQRoAi2Mj2cmy9BuV8birt1qTKQWlYZCN1dDmb3q8A8SdxDHDRpe6x
svCRu6DwkYodGLQNngFReDdMCkK9sXtEY3XEhQr7+BKXXCT1i52K4KK1XELGyljGq9I0V4tCTk+H
+s7umaq4eGHt605oPG3RPVHPBU8ykw3oWOsYTfsYQORedQJxhWO0/GRy92VO5rqWmsuStz9izbVL
jOAYLOFDvHD9qkbaqzqu0kmidpuqxGxFniwiFZB8usgW12Ipe9ocX2SNxSdcesIXhnS3VDpYqDXv
08S4AlwH9jSn1UNhDccsl3fhAjtuzsh07cYRg7eSuh5ZjqtnBLVYUu0qcABp6Z+G0UAD2BfkBpPS
Fda7USyOEIfBOzhr3iW7RaUU7hfF2HUzlkEViM4UxTczibeTkY+gKMsP9l4sV90A9ykmWlIxL6oQ
4AyGsfYEEznJIfAQJpgTOMTd7cYStaCQuX2vr/U4wf4E9XaODY/Vi2shSq6WgvVvC4F6JWm5Vyl4
3LcGESqYog1p7Suh8JwRYHVXmkUSl6XL6T2WhaAe1fBRAm2CQfdmbDFjAWfHNHhmoOaCDztGnB9Q
FDzHPcylBlaFukTw40YNcHyMA+zhSOha+twz8+alGhGfyHBhyuE4ihbpMmUHQ9Ay3qx62vRz2q/C
QYbrZG7Et6CrEmecWYFTtupJmNl37xgC3IuupznShfg8Bu8SaVyVXgL2AJ4F7GPdOPHesdluOxQp
rshqgnm05vRZv0tUwU+W7poMkC1bWTijJIO7LLgJS7diVPuhyJ7kuPge5IoA5dhTK+Oxz1mSUuvY
JRrdHdwhIe2fzbD4GKblS2rYLy3lhZn8SSVwp64BpUYVpuAgVh8Q9u1mCTw+9auoDRsWq2tVGpco
rMGczOYTG7onxPeXFpPEFL1xvOQEiVgnraYnMNKV3pMIZYGdDczAw3DRVi1xLRkWeEI/MxgILwgb
RVKhx3WTU5qYgdRxz9wXIpyvDL3k6AFUyxnMJZ/3CmakghE+Ir1WfHMEg1DazK+SJnL/0TbyYnWF
VZ1mUS6P1JEW7UASO6VIQAGCp2NqkbEgPllNuJXRwzXB5MHhgABhqJB3xnEnl+oNfu+BCuE4D4Rx
msOrlMZvuPERKZuY37h57JE+EgU1Ye1GsYdWIxZFd8CZSkFsoXRyYedjA4GRtHP+a7DRZQgo8+GC
3OJJN41NrS7uCIInKa/dFB2NZthACYEAWEFeExvF+Nv2ENRHsGAgfEN4UYgooeT/7xM9fuTPk4n/
+PpfPQQTPRoU+gfiT+6sAoYev3oIvsUYjUhFJol8/062/jXRM/9p/jZlUxXGJb+NH35NJgg21nSM
C8Q7PxsLZYg2/0MP8X+Dhz96iF+HrkmMJehaMLv462BCMIswaGZtOWmDboeJIW+NKXpWNWoWfUhw
VKuuQhD/aAXjh1p/WKp4M0kSuBo2ppiNmj1AU1SVuOsLrPNQUUiZM9rZrQWW6Dn/wnD5HA2ZuVfm
pHxZUvOMkC1yy1Q3L5VUhUSB6NIaF4iveoBi0ynSY2kZxyhJz0kjH8XJsD46o8/cEUcLwj7y4U3i
qWhL7VmYxcApcM+0EWx/FQlBwgP3siRGwqYgvgvckD57jKzs2Edq47IwY28ca6/0bbbYfjBtdZo5
ID7ZxKRVb84Sym8G+gt+s/O4GxLg2AJdvYsNafidWSDGSVvdOdcXY3xNsL4FIx8zs/sQEsxodfNt
Ur/rqcnfozT5HhVHyot+pbXEOJVxF3i5xgBBqadPlEGwpBk3LM1eK0d0ed06EBq/69IPHHouSvad
dLGjNViqqYDK2F3DNVdjt65yYZe2am3/o2sLdehVVTzFcNwbi3SG3DTuRHlB25vKYJcwW1ZNAzdX
qZtjWOO/mkkwZUVlfuqDNLSnJQPJHSmcpL0RD5skWu7cCffvOqC8PwPoLjChkiUizDWoOP9tGWA2
eB8Y/jGg/I+v/30ZsHigRRRNqozLCePzu9fUr2VAFMk3l0mW/Z2dxwrx+zIgm/8kyolCmtWBQR+L
yL8GlDIog3xv+X9jKzGhNP6nZcDk1P4EJfx+6Nrd9guOEYjH3XDpT1BCY7aImOhut7U2PipdnB7n
xZgB6hKrGC4lCxvzJlUuIXsvRvEpF7VgrSZBCHdtO46Lmwd5l3pZYBbaC7JwkKlmbnSWiagb9PnL
Mqf+ntjdLLTsypR9zCljR5HxXhtjs+cpE4pbd87H0fD0odZjUlJrrdlmIe2ADDYeYnkQ+8ZsQW6x
Sokuph8G/HLb8DpPxlkc08dYg/QKoQW5RDP1/pTfjSimuzGtKadruoDoOStSnEtKlW4tjUrlIC1i
vg7Q8vuzSCrsZNxmq8CeEDeTYcS6iuzd1p/vvVRjEMZp4mRwqbJUIpsh0p22pibUlAamIjXETQrz
/KnVOssfTMI8hUZlHpVxinMPD0pCx4GNifKa9hjlGg1WWaoRjj7t7dui51iIz9lP1GN+WQ1F6cbB
JEMiDjO/xBbTGVprQbKYebE0iN6UOmaWXopxrtdWMALQRxc0pdh5yDOhDsNTJwGTg0Ph/xcQCCeZ
BMhpWfGYTvHBTJdzVKWiHWqU5sk0xDiNIAepdOpfmRKuGcj2UKVXHbsMPj7lnt4dick5MwSgUkNP
233B4Xsx5uZY+zLUiuTsGZ+M77TubpNotislrOhjRMpXZZwVktdFRMtycyppKzxxShAV1OK3OaMs
KjTYoK0h+7NBCIcRKn7b16g/u4lgcg2pzWjQqBV99irGfYSMbsLaPZIykIFoSkeU0nq6NqdwpiXB
1DvqEOCZck42nwjcHfVGY9nSgq/jbObnNmQAVEb4+czEFZqtSrR4YRzVpELGKMT4MQnIqle4aXO3
dwOyFENJnDhJpu9aNNa6HjGUyoKvURJLJ5sFbC3HBnDGGoGsMswcm/wuz4NVj5dqPiOppfraazgz
rOKl1215bOlq4SPYcT0jSGDLxWNOckBbpOMYpMcQLymwo4HInL/rMvwbrCkbOnAnhKW7be//hydC
ZsWfl+H/+Ppf1RiwLSHWCPas31R0v5ZgSYaXqcFMRvj3Oy3zF0cEvZ6KedO9NtJVSCR/MKRV/Z+U
3HjHQLrGUfh+nP9DJcaS/Zcl+NdhK6oE99JUtd8oJH9aglUMxBQtierTpPZrra8uBiO4kOaqWZpz
qZ7G/qOWjOtY4QqO35iKmmPB6g5wrQ8JfVdwyS1IryNaQ0TQMBHjVIuzozBUEGbT75KnnpbbqIO1
oBC9yEPdRt9ZIe/LIDoq0ZklmsxFrLY101F4dMrCuEpdtO9FJohjvg0sFoqhvN4bdqSNq3GCr4Wz
Nmmg81sq5Ps87j4FuXIFlB1jpaynsnD7WeKB0xlILZizmJFj9PJzmRgwHKPHrjbOmMTisDU/CTNK
8q5pvUW7t+iW04MsS5gVD/3s6pHsmx1+GlkC4JtqCn12iREBqkQRZDJ/GHEXz1PhfZCUUwOwM6bq
LdOse6u6NkrjhMKbUTOAa6JD1BBAtq5RGfzgl4UybUSCJSZeyBIyRJgQGKhRCjmhO2YCRngouzOE
bKY3GjQF+AFVuCYQR5xTB7X5mpGmJ+aVp2rhk2hAWGAYh/mFXU/J2pJelFRww773ZHiupfoqmUyu
BY1BcdafJMyrMIRd49zNdLneFNpN6UUoZoSjoBnrNN0W5+EiYgWcAKtZVbpTgLYmK11nqejmhHqU
bewuwXSfN5szS07+Y4avQfoMIOIgxoxlTkUiSFNOiAgkuz0kHbkj5AoyeJVJ4H5rwMCVNJCBLP7I
jXwWikX7bCygvm5GGJ47IkdiRSjRsKnJQryBlPB5MAo7K1WvzZRbTMY2pHwjZokVSvAKWFi2KmTY
nifrFGArFRQ4wUQ5hxquDtU+TpRrCqRTB66WkOvJvbWajPaqd15fYtKhPAyCxIwfdnBeMq9VrxE5
XaGU+SOvYjaxkmUYSGH/0ECZNVp9q1Kb1DkS7BA7YUx3nGm+NNTDeqvaiqyM8Hnu6V+Za2oMIwWQ
Hb22FeEL7z0PSMhNTWa4ivxUybMXEABwEJQT964mps7UB6cs2OTlA8DFak5hyOTU9YG0aS3dxk2I
CR89gBzAPGHsX0Y4BegIdWaS2o3VaCALxEK3B4qH/GioNyF8KzSvGCc7gzc54KqiF9bdPuItNDO0
dExSQquwS7JAYtKDiWaRF56exGxSjLLZ3zqlRZlQFPagPc8Sg9pJ8zX9g9dGcHLlaWsQ7sAxekYL
FiwjEkgh+BgnWZrsxhJwZuMuitWbDGuhV3NqCnZnyFlhUznKglsWsJjN760xbogGyaswwCcUl/5G
jThYffpMaxlKUxvYeqvZMhLMWn/BmXYtEL49whZGz1Q4Wp61DgIgoYzPxcK9nOfObJIKY6qPqhJs
EcxLjNQ/yzh51pp1FISOXDUbWJIMqizCY97bpbvIDVgX0SJrqWqIPgP0CPn/egML9RXHWKNGt8X+
nEb9jiBNXKdNDqbexLPhGCyLtdgVZywTDHZ7WFU6FZwiBjfqPYJfmBtIeuQggHDrvlMZh4zM7pd9
ES5+BGsD71XQLWkdmdZNbeUvmq5NJc7Wql7Mp7SLXpamfBCj7A1vAMyRTQbInXIhYIG3n/am0bhz
kx/T3vAlJh+4odu1Njhd3WxA+lbh3P1Ys/URpuozkp5NnuMuJTXJl4hbk6WWL0rMOBnqh6p9AyHY
41hdJmY73Sz5guB2IyRaiAFBprwa0rCu5HFvRKYbEukuA33d0yDmKgASi8ljI41PSIlVEasXtYz8
VpqIDNQhmDC2Hx9a46YwwTKXehNEbQU/hmSEOvaMSbaX/tZG4jaGVTgnhleTSCbDrmnm1O1VA7hS
2gz4uPdp6wUQbAaZK7wEdjIjHwW/7I0euXV0FVTZr4LUqZlgVJXmKX2NgPZ4B1mrwXCmvDq1zOZq
1SStaFerOs1rhP81J9qpTxMhwRLSzNyKGawn/j8sXVCVIVWrEy4tqIyRLetn0C5bVPOLhTIXyYE3
V7othASwKzLW8H9fcIu6gkZVBiFEV3KPx/3/BI5ZhvQXcOs/vv5f5ZQIuIXqzAJnsO5asT+6Wiot
zDWx9dSoZ1AkUO38Kqm0fzKuZg6MoyvAI+/2azyOnIWfxeEW+Qt//z9UUxhI/3s1dT9rajlwU10G
X/u3hjYOZFFJMCU6qsG+1UjXzJXZHRHWZ0IeDHBK45HooqbFPcOsJYUBedj+QLa7YYh5DjMyRowU
XmHQ99o5smg0oolEk7Fh8pCQCdUv8j4wzNcZi5NDOg+beWIeQo+61Wf0GhlUzzEZUWT0RL3UqR8y
YRvrLIHcg6g8bBBixXL1VKlkfpfTsLQPYYdoOAfAHVbpJGCWmZBPX0fFvkmJQO9rPzBCtl0pU21Z
XjaqDr1t0UrpOc6ecvMUSq8GS6itBtJLnTbVieEWge4pzZwl9RQdRTySK4VuTpfmXdyiCx07uXct
6q5QEXe9JHzkmU7ZU5FKGOocX4tLIua+xLdjI9Bj4oMMNy3Zmin82kV+T/r+WkTpWp86JnJ1fxIL
GjQ88QQ2MeGz0UbYNnhnPGuTRl2F3ohdbSbdRBmm92omf5Fsqs5kSjfgRk0tSTBo2KgHtcK/ygju
s5BZ6hn6i2JCw9hJzmgB8mEP5JTtsJmCZI1bHpHGOVnJpboewtiLRw0SQLk19PGpjJpDl05PasgQ
hBnHt1mBholKrqwSNf4QZOMZ+d42koxqNfKrd0InOz0T8W5MMK6ETcYePxcdyp1Bp8vH7EZb8dFp
q6nFyYtHzuQDMotTYjCeVsfQT3suYGrCL0vQEFPHF45qkekZFeusgWA2lG/zZD6PmNo85pJIKr2g
ZLbVabCvS/1tKJA0SOWnMqp3jluXwvNJ8EGwsqukyQcsHEsqkvSJGca4mgJhF+AstQpGaFhpUzBK
KL7CmholWmo0kNpFAQ00R4x+pzglfoLB1Rwar+C7jb0ItLgzu3PdBg9tVL2TH3BYBG2TB4yWFHkI
bUOZ8KIx+gUVePIhQze4Ryb/YxSnigZZCuC1ar4ijqcxnVE4i29y3D2p5YyxbA0BWH3WWvHx79vF
6iI8f+g+EJOQ0bI+/jcwEXwPac6fwETV/A+v/7XsyvI/keTSsP6LRvQvMJFvoS8Q6UksooehBv2x
7IIY8goORkN7cZ83/LHwohDW6GQtGQBUvkeo/09rLySnf1t878cuWgbIJQIFi0X9r2hiCggnNbVW
wyqcLmq+G7dmOAkrTe+Y2LEmaH6cSg914X6CE2E/axsV4V4P5RkLz4bhbeTIJNbBV72Z77gqrhan
I0DJxI+2GTHwCg/mRm9UHmXzHg9H/YOVhzYmFKrCqtNNb2jQ0waO1R3VwZeC0G3IRCMsdyucdan4
/g7FyK8mEnYjw0kJkIPc4cV1aeOyUIvSSjSemTvLIwMEE3Sr+4F9q9VARONeovzPlh3TaLXBRIo4
RIgPqLPOYwI90cHpgTRjFmY/OQVvwVf4NISraraN996rb/D6CCDEeRAlIoQtLfdFMtYJm1TXvUA5
bBsSzci+uADe+dNGfV40dxA+DP2WH2N/PiL1e1FxVdEqV9pVnuwOsHWhBmE9ecX9pcbIpHclYzV8
loe6JnAZtGzVPsY0tq1Tb2NjJXyGOODWt0J9VSb3br2gHymLE/EZ7YBQ6owgCU6Wp7eAFonTsntj
3tdS+zJ21fuYfUCCjrcMDVUMFR6kO3fnIGif/VQ4wytbZranXdNxBJny9yE4BfOm1rbiTAaLtCrW
A2TpgD3Y/UqhoLUbkfpOc2XSFTXraaDCv2fLOLI9fqjPyU3bkRW91d+iT/M68Kf5Sf9mLZIlmPBt
bEP2CPBhILLPrdedZEu7+ow+fLhkp+YzXBE3iegF7vYNVdp1BJL0Q+x5tjjBhcpFiE8BQ3snlpFN
vKfDSfLL8aTS8jlRZhdvQb7NiaGEV7+s1viTLvra+sQaRXysb/JJe6/cZd0RSWzY2PaO7n2DTh/6
8GfZTSzqTfQGoceKPD7RxgTWSB9D9WiOq5EgMbnEic2G+jk2TLPwqfCz+FqNN0NZ3++3wB92VeDg
6KCPjwQXlvGzNju6vr+XBPH8GnanTtjF8q41XJzkgR72UwXOGW9QuZbKWeyvjfRhlS8SrjSBbSmn
QH3oWhv/ubf8kIYXQyR/id40q8kMfm65i0bfbJ6MjuGx9NpyNdTVws8kJpTfTXIStv0VoR4kkbf6
IfHlvbofT/CBle/m3fzUX8Dc1XKTJl7c2cGn6tOLD+8L5jPHZMXTmWA5xC2v24o7PKa4JrmL5jD1
62hKCBIkJbNegVilw4NF6cH5Fisbwh0uI/7dbXZlwCnGRAVPEQ+N+weWcD1MYRLIN0uNjZLXb8Bf
QHc+qiNQQwuhzJGeJZfQWJfmF1IyxCASoYd1e8m23WH4Tk/NAYUHYr1tRDDfJb0s6gUrovSifpLr
Jvq5V56gd8Fzrh77S32KJjez3OpR3TG6Xw9PnLD8CdNJHzwyBpMtxoo70JV6ZYvmClOood5TBL1j
f4n/ePDS2Ogl1sku8UPcWkhad+sNYqJnGJKwwHXI/bmtzFgTSbCYs7OxRSHlSG75MByB5hzTHyB6
c1lXl/KUeqmHyZRbrav1vEveQXEKzZm4icWV+Jmn9jJvcRuYP3FC2ixbyF3PrQMD2WtcaW1erIN4
My/LlgmuDSvopl8WVqaMW351/zHYK662JvYIKydSX5CRDO7olJvZkb3FFdbkaaEpOBrbxZU9YHzP
WCdH6xHPJCulyK3cudyWn7jJ1MaKOhuUoNrCiQri1Qctow0/xVkOzVZ7SlbT2vRxbdpJhzv7vXCR
YN0YltjDGSK6HRkrGs3CZS/g7/j3toRfn/lUH5Ait+I1hWcNJueT5Z35jFG7xuZ7g+giHZgvPMgY
dO27yZ3xgFgvxhFCvxV63WNn2PDZ+Ueqdx3e7rsG/dd4ghi/sr5Nn9sNlv+07k+lQz0Ki13nKPuT
6UMi7yV8nO4M9ukdjwjY/Aaf55a/ooCEi7frT9N6vJi7GX75Ez/Mu0zZOkUBgl33+92cdXv/bcJk
jyf47bFvQVt6X7J1/JrfwFhUkJ/MZnN8hNuY3pj4Do/sOE+Q9BlhTUdOkIObN6SSc2DElOo+Ryqt
0leY7VydzOHb/FCwa/tViyPU032+/I5+YbzM+qbMzuay6x9QC9xfFK/b3i0vcOljYa3FDiBWE0S2
aKTMvLgP68AesSckhVJV2Bbntd4fC8WmpJyOLQD0y3wu/a6w754uNa5DOVyq+etSs+sRHJfsmtLT
yRMwPKUD87PVzMnlx3gBQAaYfgje8ZFDyLuWK1u6RPsUBZcHGzMgRBU9i9Y5I408cBINAOlawkrZ
9LvMFpzmUJ/i14hl19O+vixkvz4b+OcECfk+/vb4Q96thKumPojqunxJ6zUYoX5Mu1VMdqWrb5tN
eiZ96xW3+jWRcyl6FLzG1PuBZRtExwkw+Y9yG3/YVNVtt682imdug+29vE6bVcHCVq7JTq3OBlqc
VmHCQyECrWdVsHRRI+9YXmGZMZT0x+m9/Bm3+uGuFMtec9lXroFlt1sdgAxykxN8LxeIuNwbN3a/
7UBgcbJdAMbSlfzO/nO75wYwY6tshf1TcpgIPomPxW1ek3S2kTb5bnnAv5yrhMxxOs3n5atywh/9
CUeeyhF4O3zRd9JDdDA2eKL1L6OfHfpd6PW70Sdju6fbAEZejSt4mlflAZf4/cwmbh6Wm3B5bX+w
zbyi2rT5TB320lW5ele8+xcpsoa8Ks+wxo/RQ3RVbsV+ueHwtRlt6bSckETuxHP64rR+vQOr0jbG
l+kuD8ZePphPywma6bjtt8Q2uOFPi8TnXXwU1/J63OYr8iS24RFWuDHu0ufwwzwoJ268k+VH++5t
edCu1n5mP3MTOzbZdlYW+nAS2VY58q2X9FMhMRATFk96sL6EvXyGhh4QVPo1YVZ4lB7UY+2XvrTp
t+NWu2T74ZWuTn7M9tEe9ilSOG1VvDaevE72KE32bf/RIUF9NN/RAWJttgp/8KllPOI3rHFnBQss
/aje36R8uV9n5c14gFV5Dk/FIfuunsJLEtrC2zD68646wA7+xg5j5KCByzG5Kg4jn8VvX7vsEHrZ
OnCtTWDXL+UngbRvMjqYxDHPOqp3nozEDXGcFjTbeBv9Yl2sZz/2iCJfpw67k1169w1PQY+TYz4Y
O7onOwrrq8wKUXrmLvdqzV+eSgfJkafZH4p7l90A1q1RsbyC/Z1Fr98nx/QKo9iu99jeeOwktnDI
nlXBU09SQEHKpY8/Q255DMV2PFpjsLPiB+p7KMVsso/pm0i8X43F79dgHY21sW6O6j54Yb9Vs79t
R0jAG1gZX1j0QjBBV/5f6SWMP0U6tD/RS/7T63/vCE3jn0BwFoCbKt/zxO5t3++zTdP8p3jP+dIV
CGNgYndu2y8gjl4RdOzOISF95y7M/6MjpMOEp6KYFmSY/5PG/w9oHFy3vzSEv04d/yf4auZ9WvrX
hrBWyRgTu2lBKBtsYz94xgdz+kpnlsBCuhT5CeVwZn1B6Q0+EBR3sCZii1WdXgbHv/gzdmUC3Z1w
3EfGocSYUN6UlGVfXQ9s9EMMIjpCFWXgfZN0UKvjLq4uT+Yz06SQeY+Kg74/IgQvttrn3ZQU/fXk
isZxJkUePYrkYrf2Hp7l0RaTWzXvrWJjCj8o7N1YvUAKIJyBR5bHUviRB9d8k5NjMu/D/t5EkGHa
DNBDkd+Kp8x7wa0NWvrgj/b9S3y/K9QZvPAvNrDawXWN3VbYWf49vTHDcN6H+oo2GlV029i4uSvd
V1nYYnOq2gfdCVpnZq8W1vOX8Cy13yxGFqWWC7++jq6d+B3SuoU/XIlEOc/rWX9bLvPgKFdsSMGV
eqpv6kT0asnYIBZH/IxRjhG7Kqrrtep+IrRWXX5F8zZ9UaY7S4PlFb2Q/o2y/EBv2LZ2TaApoluX
eafiRE7HEPLLEhzJ42DcPGO45i4UQ0eOTCKheHYsWpfcv9ucsiOWeu/QYXbihU7UQg6DBWyFs3x2
58918rHXr7jSydrjskGdnfu80OOdIEtvmjcE+3Vuq/VueBhgryKS17UaJy4Xoay0hj/vKm7pVMal
7w4ZBj8sq51XzAeqO6tM3dk6T9RTqJAdBrGPOAudYmaPN/ESzU7R7E0f7jWb8chG17iMP/JbI9oI
DSkl49flnZKR0hHaU2D5FGb3ChJS3b72hLw4dcy1r8ILS/8Kgseuf9T2nDuafCXwuHXTXTQdEbfH
7U8pozhHaqvvk8SeRbgx+IPTH9nZrsoRhzvzV/v2YLjEajQEkGMtQDu/nb4wD3/mgvxIe+xJlhwj
Q6f7zNf12txT+zvoqbz8sTiFLl+PwcP0InEoH9EXU/Ejuqhw9/m5bJZN7nM9GarzCATPPAr88fc7
6Dcj3fHMZW2LbbrD26F7mE4YJiwjmU02ea1qsTU/JLN0dKjC67r302gzh/Z4UNlqiFPdz47qJSij
wwf1FanxyXoUDsIh3+Ny6b2buRO9BemG/IoqJLkVHyXEJ4YnXyeu+Ljmw2KsQ5XK4M+7l/rzheo+
2I3hDQGPF996hmzHN7agHx2KTEGL47RBt8EFJi4iDAQoz5zmDU9gIBzk6ue28HhiJMRZz1iiqVcs
VbG6EDUb/drw29hZWZk+FeqWaaSLMBjLw+x1pKoaH+f19CDs5rXlY3lwarf3L8ow726BgMNhh0sD
RxnlO8rv+YKstShfYuRFzJnxz1/j6opwU98L9Hnaqu+2OAho+6zwksad3hJahfE1eyPFl1D7LRPb
9mBWe9Acz/CaatU/YkAAt6Ks1igmcl+DeYGGxJtZpY58f3gAPaiU1fSl8dnj5XhN8k0o7gKvQGmw
Knxs61CP8Azgy8r5VxWHMj/Q/To0VDhaoLR+X965xuSDjKjO7fQWvnbkI63zS/KO/91z3tRwRzDr
aN/uHxH3j7HS8J81QI61PSlFNm5VEGep7Ywjq43NIxyZP5Z/79KQKmHuc/d24DxaWzygo0tuEHev
jIHRGnjGDtdSv7W2Rv6w8Ok9RUgBeQo6/cqylqBJ4ZcrF1x/YuKh1a3s1p8s6/o0UzxH69IXdtMp
oPYU11h7dMMu+K4mL3yZTqrkS4Odao+MA5HnqHZduvBnx6NB3o3ifI7HZRPCBkFXTzZCvDafFWc+
mh/dA3MhHlxt31Q2hqrE+hgra3lC6oxBwnKccOSAmCe6XJBquHFpLfwREp67vF5H+WaQN3zWROYh
JUjEdchaw7DzeZI3YeCXsMO4H3RtT7GVnUEy1EBe6WBUaf94h9dYBvCzQENCnxVtQxm/rsiBOBlk
h+IQUsgTSEA/JT/ViwpAWjhktoX6YXypwh85OTXjBhSDpp/hdYXYYxV7/OexzB8teUd8cOoguCdc
YvjGqBZAZTRXWBQ1YB5speoqAD085J64mg4d+IIpQH7ZoD8jX4AnpdGvvz2I2pMpn6f1ABOm2XLj
lB7d5URzOZ7w1tAGZNiF29nVDBzj3TM00OyteDQO3G3gQUjF85vpS90X0Zw0zPHrduIxJJoCvxJ0
fJqTBt5U72lqa+ZeiPRNv6dynA4o/1swtGWbX9NrfC2e5ZspeNO6MC7JLvNNj8a/2wQ7IKUnsAAW
kP7K06l/Uk4PK4nInNc8O9cijrT3LvcODzwW9nY88fyuktWITzOPw31BoOvncc5vTzqrsYaEi7Zi
JMTqSAfPo7OFbwBmcLcI4IHHufWNwGckF/SZ0YG5VLKuX8xjrJ6ig2zQRyXr6BuBEQ/N8Mi3K2M/
wEda1XctEU6U20LFIYQzm18hMgrlE4LLIjnSL9cvylvawu62w+yA/Z6FsPOB/loqPgxlxa/Sz7yu
So6tSQuPwB5rEORVDha9IYU56GLl5qhYWpxN7PzTulrX/CX/VGlR9HP5Yn1B2lHDlS/iAb3u/dbH
tILDRJfDW7IdOLwnPwLtqv7sPzPbx4j3LXtapN18DXZd1NsxzaNlOpLykuvbVgSg5was8ZCWmfPX
mC2Pk3Yr8IRdUo/Lw7EJXxw3v57z1tW1hrq/95Q3jpUD+btOhn4rhinEDaZC+Eta+Fb9t8kQfYD0
V/+4ex/w76//ow9g4q5gAmf8ph/5E838txaB4psm4f9xdx7LjWPZun6VGz1nXzjCDM4EHqA3MtQE
QVFKECQBggAI9/T326o21XUq+kZPO0qVKYlJC2Dvtf71Gx2rqx/ryX/2AXjO6Xg1SoxrULMzzvn7
SJ4+QNG4SYevyGDpP5wMQaj/340Arx1HR9mcGtAD/tAI1L2eteZgDvG4q+ARhvq5cBgas2X0XyWI
eIGxy34KpvxiIFXCzQaoUnGmROJ9X7O4vq3roIZxdlV9Bl021vwMZjx+ml4OeTx8Pz7Osq1poP35
Bg5MSiSBa32q4StnZR2zXVW9z07+uLk8O9ZAeRYhqCCx4BJSK7cPV3v4OUYVldfkK+6DddC5CahY
/PFrYqzABspTXTo96QXv5zmMwoFwALxtwqm56GWbL6CcXjyEqPRBOCYnw7fIpDTecrGCmFEh3Knu
lx0OKdOBspEyHnbwdDmsNDem6ssG9+LLIrQAT6RmnYdM3R3DU3TvkZ7YtKolwkzK/ZTWSQoAi3Bb
4hlL6Vehh9ripodcqN0HXs3U/pNNqUS34nWKoQ8We1IMO/O1mNojCximGgRKoX9khOLi2YOAftW4
uugZQKSAoFCO/ypOr/zw268GHN7pVmwcsYaFmthIZXD9B8/Kg0Jdayh0NsJoCyXR2bbCqWjY6A6o
gRTyqSjry3ZGgMNUf22SU6qEEjsn2kReEj5NYKT5V9LGJCo8qdp4uRBUwVkpNwc6l0mAkxTFCC1g
+YRr6F0uiyOV4Y+x2IinOi5bULZsQhOCO3qjoBvx/FhqLh+b2INdBSN5a3vbDS/DB/0fHmLUHs3+
jg6SygR3KQH7dECvvoxwdzUJccHm8A/LPNS82v6kttGdMaICE+U0ZDLiIgCcJj4mW9pLpof5PHMl
OzYa/3Tv7LKIWvNwY5VkTpfi/7Mwj9mMfoCanUNsQ1W0t9v1iaBWav0ilKLaPx3mR22uLqflrrXX
TT6jhnt7O0iFY30n5fuT2qYElASEHMV52ENHv2JO7xfvysLlzDWJM2xdnSlF7mozxK9xFXe43Chn
0WLQcFwnkS30gCEWBmvpiz5DigyPawn4D/NEw6YI4pcEQkBoYCS46W3oxZHR0hQ298WVvuwsbRJG
nLdvGokc6JdNR7RrlKpbLsok23EdC1cyK+x3qz3GYFb6To3Waww1mEbWMVDzXVucIZCABe5TNWpp
8i0/A9mWIKs4kzX8Gp3CCb+3zL8PQZpGPZvvC+5Dl91F2o5olIiPKOzLLt1cYA6a9hg8vlO8krGQ
kXYnktfoqTgRHh9ov9M01rgz4RGWN5aeub48mHOl8UCow1sp2QoqNSlnvgXfVzSJGaNgZwojMORQ
hacLkC0GeeTdcflZMVkfeMrJu4T8K7ZJ81syMVVSVLcGyMQNhvSKS0z38fPRUkcWYX2ggCSCoejm
1+IFZ//GXtO7CtcBUW86ObNUyi39wVDsepmV47is5yj6fykn6XR5ndzcZNf/goBckywx2egnpr/S
ez8e79KvMymVEXOCKo7pSCmClH06rEsGAfN+y7GcQJd72rZONIM/3Ja4+HtFwbHuI3z1JEzszrEG
FcbsNxWxGGkEU8m4PiKUFdbkwBpK+juy52bXUWXGBYhrSuKFPI2sz+Gl2j029Qfc5EW7GiPs2I6l
Kj66s3SUgETVIIVZLXHK0uIpO+sFYil5cW503lFwtxQEVB0BaurW1mVfB+BnsGIpXkpZiQ0nqAmr
IrGQiZd7TCU8eT6xZReU/r0DGqcTtuFre8ATbXhdXIMsMLxnyUkTdZAKnDFAUBi/1RhcTRZ9Atww
r+pDEprzMiwiLJh2Y2GXFYsTB3dcXvotdxYRsM5zR9iDl74rJUOWVbW5eTUCfAqbyLnhVoJT3+BM
V1d7MkvbnRhhqbfA+B52iq2+TFKSCVwx+RRLL0ABD0Wvik+Q7rIQt9qMipkac9pDEY7SOb4IlNSx
vLiTBmC9Unpy9tUHlivuuk18w+PzJHU2o68Ut9yOVRlI0ZrODLU+i8NIVxjgKM7BTm2BJUiSD89Z
5fifOAL0hCTdrIuQU/U2m3oBdylCTmDN5Tm6tSb6RGWfoYz5mhyLl2ftTC5eF05cWFTulf8kMVcC
XJncood/b2dDsRdhsXQAFrLN91r6ZjI1LrC4Qg3wlfn1Kj8xGMNeddEJvyVTzOa6lbygOn9h0La7
Qp8Iaf20Na+AcVlfBgz6OIVLYA8/+4S2C2STKzh50bAOnIuV3w8h7azhVCJCK5s/8dWQUTFg8nAY
5K9c+jXFrOwM0j649xNUc/qPUYqn9THHQGFSspARKoK1Fa9BXmALJQZ87cb6/hmRFYwIPXnB9mN8
5yfeWLdrNxwynKO4nsaPKZZUHV6CD5/jWVbztvdMYfIG2xtyqRhUVrFCIEPMlO7nDnwwZUzbM+Nw
Gt/y4vrOEableucTWjHlm75wz+s7wz6eTLTm7SZ7xwwNm0sUR5DofDHyxGeKbUh/MSk3rj54KPaF
+guAHS53mDsU+yG4W2uofIMU34cQ5Vy/6sy3GZUJq62uvpcn2VwAhhbvpfvIZ4P5ptVHbpI+KB6K
fmkQCs0tGC7Y+Jx4lBDs2fgaFuqW7f5eL2ss3xZTME00eGRDCDF9/CS6pnEsBLKEIrtAjFcGvaaj
sutacHAnMzahjOnAEwe1Fa97QnKji6yBa+YqbZjwnbM5z4EupcKgIk5y7B0Y6sivuSGAWwqn92ec
vvJpGbyqW2Rw3i4IemQKOIVZD4HQHbDGNLl+Pqje+tWNEfOgu2ALDxw13fNcVcH7OlvnbCVZKF9N
Zth1UcLhZlk2Fx9QAKOEX0PAs8FQm7L0ie1UYUC8mtLHlTFdN9riIfOT59rgAtzWb30amiRhwJZk
ToafyGVFZVJ+qKXffByt7x7HRzXG0OLK+odEzdZHX14xJuIFI3VUFrd3gVBQWlxgZAcNimIsHwEK
nhu+uTgyhmOGz7h8KnFZx8jDsjd1L38B1B3Hr//uHklF3W7haK1M/z/sOXokHavqP8xKsIf/l/v/
rkeSdQWZL1rXH7XXP2clGGnTBeED8A8O8u9mJbRsMs7fSITNfzHhl/8qBi4qfzD3gOv2Hwnyeaw/
6ZCEl5ki4w+GEpehzO+VuL1+rzD16siIjjIMeG3CKMJmrQIx4uzkoDid5L7+2u+pQSTvPsKVOM9W
N8nvqjUyMNXFFQX8cqu9Kpjj9W69xUhHOU6YrK9xVUklLKCofJXXepnOMNvutiBkZyif4wxwseyC
54bcFsqcMgAATF51cDXb8oH8x8bJQ0Kj+eeOKHsdZjgmGD08WQfve7+ZZyA83eJxWZRg8SMJ4q4E
OLZUvObrqS4Y3rTVyrzv6HegR9Oa6SF486f57ash3V7feBcIErlP7A6RQr1NyG393nKZpmEHFEJJ
39IhUviWSO/FLNFjRaFrEYk1X9jH0m8Av5PldlOWhs9YQnuhYejOb6CqJNDJe+YRLegpVqxk1y+f
W7oT6VuSvlUkoMjtechiXw5hMYTdQ/xJNcdGxb55733gjTT1QC8pgDW4FvsMa076SUJhYcUM4do6
Um3RW3EnvqGC1rDFZP85yQ+y3vc/rw+pw5y2DlSXcDF9Pi6buAgTfwqdTMIjmHqR3Rlc3TvxQJSo
ccLPiU88GK+jidndI8ORSSZy1MI9NN6ppUptwcQXLL3CKZcEPR6cutyaPZKP4b5IcdOVvxLlxKQJ
++Csru3c8JkAcUDJ1aMVu4bPDbW8QcXLSIf2EwQXEhzLI9MZnc217oL8pDGj/ill4Gu0b/S8NyQc
P1Bvu85m3TZDDSJi+XAepqPR9vJSWk+3VuVY5C7BIB5BwMQ2Ld0OVMp3w5/O+y9ei+5KCz5UGiHl
u0aqjZjMhdQnY1zjTGs8h3ApgurzDuCL9RTsxszNC5D9iLg/hlYDLrUfuKwMYTqHANdcf6kPf6g8
DKZrf/giMeV+orlhhAAkmZ7EPuoloHl90C/ZzMH2pFnm6zUjLZupB10z9BaxN4sXi+eUB6UO52bj
pZQiEhZs/a3scQT2qmNC0zYtXKVxeEb5g+PJlzwsGvZj5hKrno08nsAjnXGWyB8ULZeeYLOph5Ms
kj884bCGMJZTMEVwRjSDApJAMcaYhnINyzDOIJxUHylKGp+nYHgkRdxnjRTyk+i+a/CgYtjQoGiI
49iR+u9brF0OF9WHUInoa4Pan5GgX9GZVUF1W+OTRJTGxHmApxAmAbaC3OaFUmTY5U+b1GVmX5RH
6RmJFTlXrpUR0tWeru/YCBFahZlYQ7zgyGnPpf+RnzFelWZUHHycF/vlqDry67GC5lRu+gWlYwBL
bnMFk64CWlKqP1HTMaZZ9N/Nd5tGOAALFNW5KwxnkdLZ8Gj4Ois+s6apRhJeYHWOW37DPjIJgUxw
QmWLDChSz7pjrVOWJ04rrg/E+0z8yEUUzTRMSOtYXn+l2LsGp5SJgxRl0DRPt5nBxcInyuXF0VDe
zptkGkCmA6qxn6xRPLdHvBhcOkB1aYZ9cXz5qC0fyFxWZlm7xGbuoXgjPJYu5EczcRvdqc5hK9iD
Q77AUYuwgY3yBo8QX1Ep1JFW8qhx+33f4a4GT7P4AJGH7PVWbPj/g0/gvgNOurowABfPkJKli/RP
rN8SHoue6RvIfvp0KapnxZFfK2HzUpfhhXotHMQDWT4iBFSdnBWSuId8d+Tmowom3SIm1kAlpm7W
LJTZfXfxOE5gA+bb4w03oDcZps7P15TiQ/aJHUax+gUa9w3ADTasb9WDvlVSW9vC8Ui3k7k1iZSn
b0XTrxp/08rJ3rK3VrXHryG4TMDRnRtjqNOIpRIW3xbBK5H6BQHp4sDK5k/dq71qEuU32XmE/L6a
3WfZG7ydDCdcnpKVwzEdApndqoNec0NWP+eehD9dE2dc84e0fU7jIYB3BgOGf/8ITQdlCM7aNJV3
wf/JcW2xpc0IGVfcUYHtxJkbUkJKWwgDIO6ZO5H8RPKM+dSVvy4Xj1rLsOUIC/xIjaauMaeq1T0T
jI55nZ1jrsAIanu7wE5b34p5XeHb4EMgYiKHUDOcGq9GJF5/d9k8nTxxlCX3NB1RG9f/5SC3iDrQ
CBGjPPr3UWcUcMafgNx/uP8/CzgDEBud2v+K0AXkNoDHcUZSTBGwJoqr34HcyPcBuE0Cc380Dr8H
uUGqNUvR/17c/QdkF8xe/6SCk2VoPvwvdPyQcX5fwV0yDGBut+sQ00tNZvrLT4UCmijwOjfNoo7t
mxv4C0AMrrB/luelSM+jHylOijYbNsN2wBWQbAhxJ7ouOhhulwmQ3GbMi6jaygO7LR0bFyrF4Aj2
dSy/0lk6Aw1dJt0WhE4wRRyGntM5Rv+wbcIx6r/ESJciQffyDxiOXTR5LzsfiEeWt9rUrcFhXx5P
K1CBMmb4gVI77llem9TGhBwkoQjxLMvUBZVjDhrZnmcXsiFeFVUUjLeTgQmnjs6JKtHLNuVJsP0a
X1lUvg9+gwdphqFxuzKwHyLjnGVZiiiPpp4+z9/hAWA7FwGVgeK4+Rwhl+QyNWW7ArXme7gdONZ/
WUc2WLALQm1XvCjjBcSNCih9ub01pWCy3OqDSr7SQ1RjxSVOZebSrtG8Toto/OzbeJrYxdo6dUXQ
/brNIWF+FYBDFvDNETxdJUmzCHQwBAac/Uz27/R0K+v6zSepXnzqkefGglBE0WNmjlof9TkvjJcE
rsfcvHgVZeKBTZtPi32GMXEnf1XKqt9KqNJ9kcnBHkQ56Ke43U0g1uP6zFu3zs4FCm4aYh5LsCrD
Z3fSbDownOmGrAa9WvZfoP9s08Y4U5wTUQtsvbspxA2f5FBlD/LDQysR9SglD7kczKvFL/YGjpa9
M7FB1vjElWaRNHtCKAZ1bTjngYgnDPDtS7O2cEG5IuFntat/YdIKlIjeeaLFVb3u1idIw1A+YRgC
a40f/AX+BT0aspWHA84kKDwwDGkviAWU5+/FAGPqFtXVaiKH/LJf5ieGECT9oXOHmt99MZQF4gdG
4yATMqWEeJRm5zWMDMYB4Fsfz3WDHzjcZ5JEwUooVYyjGT58kxfxQ9VBuJ+fzhZ0xgFSvWlurdeL
nDnMkaHvsH3/QCzwnXk0KNVEWkGEET7wZpiAWU0ynvxxMI4UdtIesrgKNx9M53rbKrjwU7Vmmzt2
BNPNAI7erW7hsFsKVjbFm4BdC8/61uY9Ij27lNAp3F0eQ9q3Gxl7oXfo6H2AdT0mGLwAkhPAyAQy
ZEVaOL0tz6SVBf2L/iaqOEo50s9ceP3O8CY1OOFPDpm7O8NKq6kkmOvHEuHJWvjYXd301AZxHzwO
gumpEDJ8/9JQ5LP/JXhhOLLTvGZr/emU0FtO18TGcx/hFBnP+IHevx5fvI3IJCKDWk+M6LvVFOtG
rzhleUQWaHFqDrjVD5AhQEU5sxke8HWZAVN+8SYenFLTPlRap9uwPNEm8CUmPiSdYi9SiDVr3BUn
Pbx/6h/cNtjyTt8kCy14pYpjQCPSRp3zvF+BP/Vs4Vko7PxnEPI0NeAnvpoDC56yIM1DWVCzw+q7
BSBRyMe7DemlGARcfUhbYMF5WDwjvh13XK4gZMST8wWuBMJ7Q/9BM6ZAfNnxDqEgXOAqZbh9ek/d
47C70H8O4HbnOWHmQ2DsWiJHzqt7CADH11A5Ne6qjCzy2aSF12zMNd/6Ggu/ji3cH/97d3fEigyh
VZnAMbZZkgL/7QibeELpX6msf3b/v+3uDIb/CuoDzCIhPRehpf+AZ8RNxJxhoaaomiqE43/b21Xt
rzL3UDBcB/NRAGj+McAWN+HuyOsU0YT/aZATT/ave/tvLxzjNUshxIlZudj7f2fS87D0c6c+jdtS
3sEVh9HZYuy8YSvn0tEWnP6gEhLcfYazH2z5XBj6C/iE9PHbVs7PIg4DAFJ8R4/P2ENi6Mouzy/4
4pqooIp2G/Z6cN1xJ3ho1A0+/5LrCyyVS4oRJ/flG56/dNEQWGtue4oLUACeaAVygFVlkWQhV824
4xJi4o0dB1+MqHloszjR3WuL8r2LW4vIIiXQNpf5ZY7Bxs8EVH/hsW/vYL4dbizSB/csxdoAgIoK
SAgXuOJ+ChTxLuGgnZSHT22RzSgyogH3OPteOs9NywT7OuOnbgktl++WRADxDwi1WDMpFIK4WgzA
uyVkYKqSSRtXh0ZdT8cZTFIx8iXCCPCGwmJYXmfdEpAK7qkI50GuNx/YHrfNGmhH0NUAgKh1wLKA
eXhkqh6meIXPU68xYt+SzWbNSqyFDo0dXF4h6h2zxpWXlSVya65MoYp4WKflx8D41X4enpgHUeag
jc+C+3Pfb8GwgsnodPsb/3y67tooXajLDiUka+nDNdJZuSZxmQkxY3LdQW3oPOwFuUC2jDTcrYPC
tXwV62gHkaNX4VpOCkXr00diQnC4O1DaojZEt+qlwdQbVsNXOs8cfMqC+kDIe9u8kBRFITReFgBU
tQJqxRB/nQqraHyu0ZCKQZYEjPAULe7V+mIdz99Br9JJRO1Bu3wT4+Z1SryE6eZgWwsmgEiF5kio
rNfiTbl4A8Y47WZkcczWcj+/6pQA6AwntoG8othe1d20ZN13LpRv3+nLI6je9LX19I3txIGpkJKk
AifJyV5wPlftK6CjjQhgUZBfb42bhielZoKFMJCKIuAzNuvnis9PP8/r+4ZC4fEIrW8lfenrY9W8
wOzNjCNTk0aKCWgZdnwLEUtlkBJwpnOWntUtc5OChHUi0W0SUS45GyKSpEghEaz32mHBNOaCUuIR
Tcx1Mvttz/sZS/F0nUkkiGp5z7VIWB8oCQqPQqSOGZYE8D8HMfBgT2rvG64j3BTQjlS+6UjLr+zT
dDBIRovjgmlBIphBsljBMmERgCOpzXiBrAtMPAjVWghGCEoeMY14MhJ0XgfxBrrNuGOvUcXlnHxD
RhEkEiwEIXYQMsZtDCioRL7uIY3lbOLnM17ZEorCxH2G/9XzAdI3NfYBvPgJ7/u3HnG0l+a/qOt/
EyT84f7/bC8xckePjwzexLxE/+cGJDhUlsgRJHGEBu8P7SWh1iq7AhZxP3vTPxlUTBpU1VBlpPCy
IHP9B80l29qfSSkQ/zMhgMMlkaX9rztQXWfS5S4LZqQST8EKoZgvZuwOxWmi1EFSA85ZW+v5xhIr
72GqZBDhfdEmMrH0JSbkUyJ+BNosReNSYM5I72bDGgo8EHa3nrzCcgCd1Tzo/zN1PmK3iSKYzHfS
13AC+REouOpeSt5v7+IsbV1C4jb3gQ4Lcx8Kf8Mdmak+kHAMzbKCqz0w5y9AMlf4eLUuxm0V2Dsy
C79+bdPTFEjFkfeCHGP5yPZpVfE6afxMCiDlw0eiuHsA0eKS1dmm4ibwSV9xkltSAh6ShbEyVue9
uXm83o/pFrepfRoO3mPJRIKkHtBGYoXOzCDDPAuQZrLQM9Yl8Cef30BURzgfxKD1Swa3CFIFdI9O
Wd0l5Ddhe2rNmMyy4CTfcI5EVhVXo8YIBIiLe6o4bqlUnVyyK0j17Dg1LXEe6k+m22iNk5OerhKW
OLYkjkaaRwazjaeDrRuaNmYphxHClOStT6jI01faWDBKy4HWzQI/fNF2M7vmuJQ2A3+2WDZIJdL6
qKSV76vV7RnK88s7rAjx4doMNwi1A6NdQMKRW+bSRMLBXEX5B1aG8xWeWL60KJ9v9cNnf7Jm+FBd
WPreuqfwK9gJUg0S4pA/ZC1KFnTAdu1Jm7RGGCfy9c7djDqlQIi5I7eS2LtAD54jRC4bYhmTz0CK
z/tsaZxu+9tejwc0O1UkeUk8zlUflWiojY5SeNe3+0wFZBcu+1GtBcq26jm7Rrs/TOZIDr4U9aMB
xWORw+CLxY8FdZCIPcdqbIgu2NBQ3lwvgpHPacI6+3GbBEkKRYtVWn+QODG/sIBfJiiOLdeVSSq8
Qz661aASN+iF+ZyqajkZZ7Wy0qhbiJubuEAv3YbqhsYF2FW2qWpEUSfmAtDEYPPHSFRYokW9x3J9
Z6qcPhMfLh91FH82A8GbQ8R3VFYGcVy2OeO+vAFyHlZCGSKny3L93HbLYcH1NRvZK6E8xXK4hxwX
5AtzPcHVzsbxwckifVe/j7EaMPOgp8VkjYhAbTUueQs2wWbePUjjiqJhbYCufrbAyN/FajrTjkoO
TA6pN7rfv6v76jbPBk/faPFjZDzGHO8zs2Wy0mZ3WLrA2S/tZ/tWgDikYSl7yZzkl4Xx2LW4JTwF
ISotmiir3vlX8XX3LN5xNiWikdkW5UZ9vBibS+IYmqMf0/nkFeKbuQd9YGACHM+sAk7KuKR5hEHP
eU3hkl8ZzlDWMKH5maoImgpYAZfSyP6PzoB4lh2kq6aaI+2/b4CEpEjciXVmnQVbjqqbeRi+FvK2
pnSejfskTkan3Rlvt4v/YOIx4OJqAYVrL1ayV2f+B6oIJzfBP8QieZWOzQTDcqYCLb7ajL3u5vwM
ATANkxiNlAXlAdSOG9Nf1Nr1gBKEJUiPHsUyTe0bw5JhUxwyyvVHLB2pZS9llHpbGVLfx4OFYW0+
7HLV7+pADvtQfiN7ezke5QBFGLMHNPLrO1IU5n3PUxOPAXM/TPTuH23pdH7+rtknzS29JDznQTes
oXgjNEFd3QTj5qz5XP6dvMO6F/QN/uLYMi11DF+yOH52VsSrpPQfG0apHN36BWqc+klmHu4Q5B9H
t+s+4anBpiE2IBYVrLoWGhYeRiBl9O1e/Z1/PPEF5/4xPCuGwgqOf3aWomeytaN0hHQFPyG1P5kr
j/60DSwoRdLNTlQY+BOsxfv31KEIA0hp0xVjo3aZ53Msf8/4OJLuh2dSWO8IiEON4pyVaNgTXWBS
okNM80wzeqKPmMutCyR4P1Gvci6J1bnpgfteJt+TYHQsCGFS9Di73Nat+5jwDE9fYTVid24GXvFu
fFPD/ehaHnhi2U8asB95Ssv6sjR0D/vUhp0gC+ho6Gdg25ASXa+rbbOVPeEhecj3VlD/REVOY4ZR
74l9Dq14iG7hk+S/q3vbaGTcsIjPBjyIGQnmq+eqREAfF8+pwyYhfYysOckrQErjDsyqJHv61r61
kFp4WJGDhW2EkvnW5WLXw2va+fFdcy71/HkOFcm/Q/yh29nBLwqhWyk6disRXotMFKmYUbOxdyl7
NgwmhMhPcpTdmfGKDrFna29i9hukcVx1XbMQAOggdhUaiiIsNWh0GGiNaPxDYo3QWczVyQpZWduE
j229HP0i8yTdt+aMWEBIXOY35DWRiusYc9MZ6ATFnjdFX7UXpNhuUe6GbyxXDpyTlBqMlcfoucGi
kOerQHtQZdAWEYx5xbMZA0KveYQTlmAU5N1SRGUTvcNwLrfNVz4Lk8RbAkcDmjJV4Ypjo5SZyh/7
r2yGgvETJiqdYmYIWRJ7HGYw2lGdV2vldYrkAxuNlhE9Ljb2A5jqHjyZC7fOgCeMJjgP0rHePpfa
sbNYrspDQlYmLPN2VW+kF4iML4+NOo1uvmCR3z+Mt+6Gc2kApU5dRMGV9iXhnU9e1Q3vi3UNOgAQ
qqq+j8vJEXYoeDQfPCsZUiYxjgz5Xa8uyD4FQjOVE/q+ghapmN1mbOoYt7D5LynIqIV4K+VB5QpE
E/r0DLbCXlqKBr3/bCebxr9FepAEWI3Iu0d89eoFWj4ye61xlnvApq6gNdb5quIJHwcTmI8L8ldz
JzPIbt9/6+orF9H9rmpnlf8DU0ZmCD/PYioZg4YyCBf2GBhXY3DrE4QJrQ8ol0Z39ThA/gNugNH7
66EGZTa3IFKHw7Ga+NU7H7VckSWbjUhIravT7ya7VAXJu8OZ9buHrb4p55jpoeGmpm8q8OrwkaPm
MWFYJxPUk8h3McdkaouzK92WuUxc3Hs2D2yUqlUNLY1PusIwbgEfPkUVOUe+qnnVuto3wk/Y4VP5
gs6QsoJjGomRtup0V1/bPYi/syvpMLCjE4k6rOl7bxoKJU6ROsaYfZLMNah/LLSQe9GV5u8Sc9ox
ohaLEmxhp6EGp9XZ5TvCFbBwCiCCPgvVveLXcztJK6b42uzKQBkZEH4qy5fKXpb2vEAETISNc2Id
x6PIU/ZU3mD95hHQnjoN/OEAG6Xb5uwOlLrNl+o+n+Gn6nKH89MXlR4iPlSRbJiPLJgcJ+Nm8tpt
UfzhJOFQY3K6tGswk4V+/PB7N7db4MiekUeBhBefKAsBlPsw3ge4lSsacGjxAK+D03xjUKF9pkjV
PARiLtc3xFZGnaQ8f2CghziOQAuby1iH1iOGS5nbUrBw1U2TSMQxG/YIzsI/UAohckWmi9J1qxzw
6aPJbxhsiy6eVUB4QyHl2E9O1ntFPZ78aiOya7bPLXpNFKwUf5JjHqsDkWfeY2q3F6RXMKGvpX+N
Lzu2q/v3ZBld3LuzzzzskNm12rcUQjqvasY16l0571k+7L1vhI9gz8ZE4PJ1MfFQl6GXuAbbq9PG
uJJyJUKAhiOu7LRdv5F2T7+kwiq9A049HgxKV+YwmadsDemDiNkZbBcajqXhsDTZmBIyMSGx9xkx
HYA6SgfBh7ZFRIsDF2vzibTl1Xxab03/Wq26fQf30OLJYETc/YTWSnPhJLBkWMdxmfhw1Bl2XSOK
MFtSfwi+jFkQLa6piLBzcjhNLeoarskETTv5xQEMFujN+VJAOrCfkBO2NQTEMkDdSvnEyQKnn3IP
qsOFHQ2aFpygQ1e8JHdgrexNODbqO3FOXvmosBVj9q0+a0Ec5xrPTkPpwTguELdH1D9AlXwDFH/W
RVUMwqckcypkKuyJbksaQFxfQQi+Ow1VFNYQ6ODvJ2QUD7E1dYysEtaW7vyREF7dudA/vi/5ZwWB
vbjOJNm55ot8fKPTWTb10cyXCP9g3tJLAQ+NbSj1BprrHuBkw7CEpHFsbupg/IBCnVuNzYI6gG4t
ZW12dwAYHfhN1C2YnQUZrkZpdI6nN7c7abvza4lCdqd+CAII+4D3QJTzos/1edcFyOpZwRv7bW7P
ReFpxnW97A9G4/aUPGjlriswQOaNB4hJNTkHkPBL07GYdiFH/XQarimXEV0kO54R63bjGS8Aalbh
Mteb3iOBYfmI3arHbYW63CwQu4JHUU7G2BxVtMjQxu9w0jCSidEaPiXfDIU4+siN3JkUZOx8+uu3
9c1JROkFi/qLBrXdogOhNADNEhMynHxAVDFtLxBO83D8TX330i+7FWAYE7NkxlTsYjN5Gz8EzVza
E8NbGkg4PcJpYGfPXxiIcFwZYlmwXj1EFKxwtF7NhlotfcLVPr9RjA1fJROQxgeIZG8blwgsQtam
VwNpLvV79YnBsxQP8ht+XqO6q6v5WfrVwqtLX2iEbhyyZ8MUfNKv63z2jJnpzHhjJWjdrsFn9IRn
GM5QDiCgxXtOZjwti1ARZuYvTiu/qLZgnbcZFPgbCyiTSXjcdIMNB4/RHTsZGEE3HmquGQVrMvo9
5/pR7J7Bkyr2neC4qaNpMfQ4mI1H84hYHKyBtcvFH2qtLBgY0fGBinPGN4WPY4IF+wQQbgDtJbQk
0l+EgUoyy09PKiCsa1bQ1sliNpZ5Lw4CMdmMPx2OKkZRYqy24XZ2F+8g3PsXxLMhxiEtz56+qtk7
bKfhkFXeNPW5Y/ffO0USY6GfMRLOxAou1kIs+H//Do65x+b4N0bv8ph//89fDEPVCMD9Hcn3z+7/
NxDPwkpYZTY1xYRVQ3AorE3+ZojCTaR8YRhs/dihmL+fI2FnrJK9IMZO+G8SAfSXv3NEVOmvYIE8
lKT9nTX891e6/i1Oq/7Dz/+neObre1Y09f/8hbEUKN3vYrf+9tJBBjFsgTYsiCq/nyOZaTYOT6k6
x3WJndqzc6v7075lLx2phMqTi/mxG9MZLIQM4U0PLiArGcTVg9w/6VyoXJGw5NYJ00unNjilZrX6
hLcnjS4++hc0uU1SLe4amTN5+cukgxopLNVMszWM57J6/HzeZETj1sdzuH+qJdpwqcLZ4b05C4Jw
Mi/KvdazcHbUKOeersOy25J2UIZGQMwvaS4A3zjnjfLZPZckJRhE8twbLFo0FgFY1m4lCbd5Cas4
A4eDhzV4SXZ2u7Srw6c5umM/2ZOLEt6w0UrPlt+1A0/MaH5yuD5iTeTd02yeVfaM5tdV2/RKFt8U
siEsFCht5ss6lsLlhBGIMjOIK3o0sDIrEKt75RVnwzEzxW5TiGtPr9TKkNjhMD8fJPQJE2wvS/0c
3UHf+LAqBJBlysV9i9LJXDtHSc29LRrUbocdmnWuorvZhIWSMkqfmg64mrBi/tVg5ww0lcZGohV+
X1/EnBydDhKX69k6e5jpK/6tvWOud78fzDO7BkJQeoYnpmQkIWPksy9u/YvU9O5Qqxw0K7wUZ+K6
8tS7Kzm7LacB/qXGfT7gqFv3rzddBmY70yymWvtrOqX6U1L3gqAxby5zpbxEl5HBhE5Spe4nproY
edIyvXr37pQ9c9egw9HHMsIDcnXWavd6pXCXWEWnOvhQbY4aOQHSBWHjWSJPNkvP16WZ19AZLkW9
SInsdAu5kEmh0D+47m6hdSvwvKp0SiO57XnPchXoJl7tCeVF3v8aFEpDOjuixbwOWKzUOjzXutuq
udEbXkHlJvibnfk7mzaLKxbVdnMuqH7MYjcZz7SGCcZrpVZc3wxrnF+GnkkJn+7Vl89mfE2Kt0Qe
k4OhT3CEHM5JcG7NEecgEiD7u7XIjc6p6SPNsvEw1nfvlbVM7mf/qtJXJgxZJCRzz/5N5KpOW8Ue
G90dH7dPwlI/n+mymcqxobEVZLNKq0T3kjCGGozLvrK6YiXlGrOZifz/uDuv7catLYt+ETyQwysB
AswUSVHpBUORAIhA5PD1PY/KblfZt28Pv7pvdbkSJYgCztln77XmEvrNgkOSNo+MCieYQ+MxhzJh
kdFK4gS5c4O6alNgOySvSU5KxWfhCUq6yR2MFE63vNPrdcioJ90ql32XgWJTqZ10+TV3qhdjap7z
WvE7W/rU2+rZJijuaiULY7LxmV4a+s+0xwjui+ZkVuUb8vA+8snxLyoDt6zzU4ZRRpHvHISrBW64
nnNXFGLG1G6urbWvSV3OdDbKuPqwnOcbIhGFHk3y1HKW1shFMUYe6JgXJVG0V8z+6CQmkQvSxoix
ebJUGejYxoc6oggfu/mlCpeNXSzKS7bTxscK/KPZpf4lfHfSdB2FX3Jb+4OFXYeMkFrZTG28clKw
g/QZCtamIjaWeq0EVZ88q+aXPcpbskBeorEJ6izrgKlKO9O0aXnbCIny7OZVrQUeoV70ie6rViOS
Uiy1W/5rZ2OySLPE548cQsEEz9b637ZVxzAZSf28rf6n1/++rZJF9RsaCkWBLk1mnKX8ua2KvwKj
A1pAAyXwC1+AyEpTVi3oAdhkBNv/J3kGaZYKvhn+yjAI04YH8Jdt9L9tq39VXn5fOWhrBdgZQHTG
bb/uqnFdxc7NaKd9d+XUWuJHBe8fl59KP3xq0HiHqcZ5jDJTK51lfr15NicfTDguY8YLK/v1q7rS
ZrjqJDATc0Ja46ie87jdh/Er2QqfMfu93/ecKplu5QNSAuV2tHLGbpewZUnZjKy/PYqOQnbmeqPW
a6WT7sIelWF5U4NWZxqcKmftMh0hpaHzKjtvvMBaT0TW5qUxFiYpdZfbqK6uqVx61Y28x7YO6c3G
DPQvmuqldTLPSfitlM+puZ1uUkY923DzN4EycKLgiapZ7wmJzcmYtNT2LdOYH/RpFvoK0WfwN3lu
oOHEZFRWIqzSKT770nyOB0aGxqzp7VmlJPGCk0unthx3eVN1t0EA1pDGcutLlo2aw+JVTWdWa66s
nrOH2tcOUlXGOgrrk2tNqBosM7CLiumg+WRemk2VXO6qprTdn+7W30urn0spUST+XEn9+J47olpD
rSPqs1+/50PZGI155Xve689tCRssrkssz/Vblq7axDIp7KPV5KhHfaiYHtxU2D6si26UtU9N/JZe
rn49fSlKuvrXrhg/yIKAP2yKZVtlRfjpe/C3QpxpuvNrIf6fXv/nNN22TT4mH9QQsi2e/T/IhEzT
xR+SosB4nAWLZehPsbYo3Rm1y1juvpeFPwpxHSKJWHv+tOn9kxUDOsqvt8/vl85tg4gNfdg3ufAn
QRcbxzCUY8OwzYfz9Nosy53fLC+LvY5iltyO9f66iNfQ2V3dheFG/xGDGd0vYHmOK8TGkPpoSqsL
5d5nBNsfq2falZRk/B1mKA3x4Iye2IOQIDEBtl8j8QF+/H2eHvk1lLvcb+6qZwFmW4eB4/9AKwhv
Hh+aVpm05hgdcQ0CzoF48lutyDTrFgeM3xEi9gdmj5iCi0fzzHmVvypvwdDOARfWRMC1C+seti4/
ZM95AE+8r7H3yIxG7XkGRovhfs+hF9BDQ9j5onhsaVgtyi8jDugWMYs17ju8gdT1OZgJF1FYjVuJ
gT9KZULKZ8nGIWR906+SjbKPlsYJVMgNi7/2JJ1S1OXb4UO5LSySqxmofsRzK2Mi53Wqd1vWrE1y
urKAPx0ZSlccnukjNgRj8MlmyLotXGFyyEHdWOmYTJjR0M4iXOllso+yUruhAYxkYc55cYRrG2Uc
EIxyVkne+Bmhmq+B6ruycJX7NhRuFHY6U9ceFgIDWOTu+gIYRckKnG87BrD6IrwGA/794smyVmkX
uRVYAmfjdD5kAhx0eTW3HiXwTjFDXt/GTJ4v+4S8Pl+jvyBjwCEfwEPtlUOmwDwkedqiW2a7EZy5
vrGjbX80fMPPjiEItqD6GJi6c3LjoIEZmCQUdT7CnEKGShinO7KL4P5ierIWtXJ3Z9qb8hPWfIoV
pueIUgW6tGjGTWpu8ypQZBKFg2JYqmf611NgTi4aO/nzraE+T/wIAdLBWjsimqwBS/PKDDZryY8n
T08mKIkmjnvJqRyxJeFuhGgmZGUMb8MFm8/tqGHlE3J8JrsoyZjXOq/8UX/H1CN1PAQNxeW9Ufcw
6WAIHlWsjozbM8bu4kgIFu0wyx1kdojMGc9P+tqCHsvkHo3FPpOQuKWixyRmIuHSueyvCkeIdpkj
kkcjQR+IcwqN1Gmn7NBXaNqL/kFczHZ8lgDqISDQjo0ehO2ywZvERGWdPobETHeu7r9CL1+1S5qT
gYCro/E+Rsf8tdw4h+ty9DleLknqVKvF6Pe+ETRfjLVpQPH14f6hdVw89fFG3tN4m12XMOr0JaQS
5GT0hhmbnsZF13rqYwzpmjzsNef4iiFL+zhtTWJkGIciW7/Q+6txafEIRjn8Z86E2x5iOOI35xMd
ej4Ha70egKmAQvWVV21YgjjlEcVaZbg8n2PAcw/8LvwciPX7VmpDKuw84/LQutfZA+37oUJ5Sq+W
tiqzHDdjCgv5DK0cne3Q+ipVEkbfx2YrJHgQ6UHm0MpKR5p8mEt1c94wLq1pxdIhJdMbJWEptvp4
PoqV7gLKzFlHt5NazCbwCQAUuAtSQHF0GhcoCGPxy0gOBNrdXpzP/fLKqrKBTf5qPw0UII/OHcBj
T/KyfXqAZIkVDezCBtdIUL/dWEsvkOBm0bp9F3w545y93zB8CgITix5rjzl/QFL7yWiemg2d3IjO
CQDCnDeFt0bdohIBKYEs5vqlpMFl2JEeTD8w9BF4M9ACYXZAPTJ7fgwfx9PNIUk83zuYNDbwtrHJ
DISpCdkmgST81n5FWCPMMyvYscMHy3AHwzG6ZyhtG2iiimrT0EI9x18Mr9QDuRl3IdpAVCRCPesc
QzgWMEuLEa+Fz6RZqPW0bQso20OG6fdutKTPjoLYoGChg9ijOxBdxXUbii/j+mTznvJuliDveDuI
GFno2R0DPDQrGqYLNJCNi3HIQYkR3NAxXOSvmvfbXErNZQcfHHpivmRvyjiIwW7c8xWMyGDtV764
6zpbvF3BETEvWvTHbyQnt1rGuZBu7VP+Ds2ezvKT84mYiyoQAFN30sld3CJ/Cj9bBfnL+koYgTTN
UxoVOQpgFoZN2YMHZT24bLSDY3oIMdLZjd54aT/CA81dvMXgRy4NGnwSDm6HKHq8rTplAViD/rep
uwYu36MFIRE74aUJ5/Ej7V2OyaH0Vgjdp3i/SIlGaIARat0u2rkdqFjG11wl15eAFGd6xVAE4ATg
z+5gIIA+VysmMiCqL3ib7rglijlhWhBu+coOCNZEwxmGIQ53xD/IgYSw4olvZG0hxRCIUTIqQfbX
X7Fzh26Ep8zhcc77eTJ4EtBwk44zBkxbcRcXyQs5+eZPTkRzqqb3ML+RegdFu5zrb/mLTqSEs0Aj
xI9ECBD4Pl6HI7aFJLiRFr/h/ZUWko/USPL/tdUo5R1FKKBsKj9sgXRw/2s1StYQbdqf2sL/6fV/
tIX13xBo6rJNofuX86uj/2ZbVKMygdG/pwP/4S6wyQxGZmqZjiwo2fYvx1cADvwPUDaobGE8+CfH
VyHd/Kkp/H3hCsdhTs+WBSFcNI1/qkUvKWi8RK6u60scUhBJHFdixhQXHVll07wZOklCEcln5o07
K86HmO2eA+fV0dz0Gt7F0+u1QahsgCy5XZb1lSh0tbu9mSpMVQsASh/mH506IrlrGJhkJUGnjJHz
eFeM1D0sHOU1WXJtxbp2KJli2bkdlFFalCoOpoQJD1bbJq32loMjEP57hhIsyxt/yuAFSIlfNx9E
aS9Cx9qWbcp/y+femic1LLgOTn9USSAhU5RlRVxRalRyuzXk2C+1/ajsIlvZE017aVTQn3Sew2Ri
t+8isnYot0rD8hIjXV9usshilVs/sQF9ToV2zslLZy7V0uOWKl+KxyKYbjUVnzG9K3GjIGgDBUjg
2U4fhiX7B2mmQxAyqnXNYhzJQWZAlRRXWnc2MsbE6hEHlU4q+sbV5l/7GIJBscm0lgUVEkbl/9NG
EodCnoufHsP/9Po/DoX2b8IYa5HKKI59okH1x5mQfhA4ep5NRbYFUoXT/J9nwr/Gbf90JlR5ME1C
wzUDRTRtqX/wGBJ69utz+OPKwcMwDELmDafy1+dQMomxjrNOBeukr7LkulIMnrzWlpdO+TRK15Qm
St+iituE5sk0l2FzuDTcY03MAKNLv27TbVdMvi6xNdSGfjAzW0V/qvjTYJcLQfEzGnmRtlrohvm4
ytXKU2qmvBc6UdYAMaGBYhQNreZK7VOSrrVhIMboykmgMxbSda3eUuIBE57SG/ozNZHcQpVVL7M5
TcKj7m8V7ryi9zKJoW556TAAJlO0coYRKcXlxsQfRExhNSGpGXhurHSK51qZc8TTLmJoyuZn3o6d
maV+oyLNVhhNmdGnEdftQqozilkpbHdm/NASi913Cekp0Za1FQRBoTbpc2O3nl2VZyNJMe2n15PW
K6V3Ha0sGDPnS6/HrynkbHPLYI5b5iEtbqXbt3AAFcZP6aA9pMDociIUnZx2tPE85J+6MbmtiWCO
45xiYu+1Xy/oyeseXY6GH3gyPcccXZ1QDHWd3j7LnMyfpWIeShV0ClstOPXr6nbbZNeTwgQl1Jcq
gJIL5sM7W7pvsmbROo6XgBmTqNgLaVlKnpnmdzf5YJC9Ylsjc6duZrdgtOTPNESDqca1hvlXXnNO
ZBxG1idzOfVN1nCqypLyqhKHPO/Cwg7s8EKYmGMdGFcBTsi7dy0vqM2lYNCNrwLh05Qbb5jeif6y
q31hA8ouOQynWrRuOmfe5xHK8jZcXBt0KcqZ/twknFCdPbPCU8MhRLpuRmZxHWZaGzJgCNctZm+Y
OmAUOok0s+56XTi032KuSZX3RUlQTgIlE0405xcrtheShkH6+qYiFUfGoXRREBoXwDVoim8o6QrT
TNw2oqsodyOCoMarHRVCyEmG58qcTT10iMVy1aSZAPu3MEvOF3ojnatburflTZuvenzIhEScelSz
Ago5JYY/SnBkWBC2Uv/0L15sWbtwlBAWaTKXxnvyX2seWVF/7dmLNtZfX//HYkubjZgPlYWMNdqi
rvpztRUdOAc8A0PwH2bLP1dbuvka+AYb7yTjku9X/eFoUX6z+XyWramyJkhY/2CtpTL461r7feEy
0IbvBJK/2lnyxEzLZizHFXnw1YY8RQkfXTcjrzHaUDegpSWvIT0zSJzUmYooKvOkIoUhPh9Ob/Ag
A7oyaHjDaR4qWxA8cgmLlWbMzaUJDkCHkZ7gKU5BjLVeQT0vR/OE9AjaSNoqag4Geli0UejRmKZC
+IAP/A55hi5JG3AcnwNAskmWnlaKGVw4uRHBu3bO5c2YxbRNEIWMp/gpXdufMJOm/N5+he+U3Gvt
Y1p6+BHDKUAfT9ewPb6NL1giG8Qu5G2UXo/VYDWoJJDP5QHFtXq28DLTK8T32PQBPw8f/RGfYztu
r2s8Mjzv5fBGW1HzjA1iPB07JX9mhbAq3T0LhQie8K5rYYYEjXMPLBhxOaRdXmJf/HHHcZB/qQBs
QIGnedW7rQrH9oGWliQEv24fdGMbCClqv0PUD+Ng3CHnP01L5X74IGChUncTJ1gC4/hAw5JP3eX3
IrCAHA/E8zfgLh70mJphH00PKAPFKSsew2qX0koYihculy2Kd0ODpTy8ocjht6AODvJSWD29b90h
n0Ewsj6yBaaZK+Yl/v1bna++XUwcx/ujdnmgH8ExdhRawnwdPaKN/oGYYodK6Y7Ir+Cm6CaRnIKi
Uqs/ya60mdmo9GN7NkcyV+ASkwJwhxbN3OCQBDjEKHNuqgAl1HvQB6g+tS2ie8mZC70+DWLUvFsg
YWAXGLiiKiR9Dj4HboETGl9jJ30Oh+ireKc9FoZ0Cxeor/nn1Mb8Ajblw/Uyh2N5c4E7FYQAhpvb
vJl1SNueLDd7Ehgo8VrQVfFlLp/MDdrp8uoLBbWLmlQBxvWRr61dvpgO1nncF0/GVt7HGx2viLVl
WdbpXpCdCFiymFkHoTugT+ddXsK722P0RgXD54Ik1TorLq4fSA4Wek1S3OEZdCX5ZggmZuHG9iQX
NK4ZzeslyX8PtND2huZLwyJMfAqcfJ7ORY8H3RVitZb7meN4J0Ch1er6TgLeqfQX3YFWAAx+6WDz
xbLxHM2F9Wm3J6IEqHQQ9rEHAicmY/6FYbg1eI32ZNIewi06CCb15WnaIhKTXNpm9NUm3pVW/Mxl
i7wCfpPHK/PmyWSY7qFa9Uy2ANV6HR9MJ2KBY5NrrrsXxI3YG+YKpHo/x83MYxXgTiODBIGZuaHP
2YjvEt9crxmhivFmm4QTaPNmi+yuCkBS3bZ1RppFzFxwASuqKdH8Ny/0+SjvuHYwWs3hPV/wnTXR
U0+8ANwQA4A5iIYzDzguJy59i7iBVpR8j0+Od8B6RdmHpSjbjPf4X9E54wNH65hhnJmTr0AMBz0g
QNgBfR0ahsYZ6yvgcQ9XOOYkLEzI0Rditi8WyfHQH8BvTifhMP12jvMzWM/8afo8MdE7yTAlQGj7
gNvcaPvBc+8V69Sin8MD/kJ5oKTrCVcKr029spoXPm5Yogtp8YnPHA87zHF8sXzTm5uFXIOb5VBa
wXgUrAQifU4wQenV4XXlhFX5dDbooZC9To9SxSdGaWhPvip59f7iiWw0dS0YIfPqeP0YqOw209e1
DZpRSGpT4mRash3UNZTwGQQ1KHnYC5HbgL7j6t7pmlJhfd+B9HPGExMNDqhb3t0SceOskB8yZ6Wg
mT2hN0fWRzhauMmYer7X2ls4bSZMHCv7TUNEimfn3KGpNB0/AT0NCtq4+RpugzPf62CcFXtwKUT+
DDT8P+23iZsKcOoJgRG3mLmGn7pnQT7HTxSZLsPc7/+PizU4KuXJ2Rvv5Sx71YyjVB4cRIbW6Ju3
HZaZhkpS8LKgZY24jGlaybQP4wUuevpwvKHmma2PNDYCoLjjubWjKXIh1WPkx6EmY8jLMV5cVB8U
Bi/iH6lbh2dRkT+5B/CuEcQNzB48wB70ahhuDPlhKJ9at4VKz/0+W1f4qoKUuyl6HA8N5pjv+6Zl
VXsaYF2vwk+uDwMbP4efjH0UTSBnzTP6+e10ijZFjCsFsBc96+ChcRNmx5yt56vFxQOsTe0ayoFy
rj7zi5syMkvv1PDQxafJYfUgBpSeWuz22aqQ7vW38P+bCmPS/bmV8ns99GdZIf7+p1YKnaWcavo2
gguDS1iQEcTj8tgd27uKdBacg7gVsjt6gv/qkhNkKSNZYFgav/rvbTZZk39ts4m3+K+v/7PkpJ4z
UXc6lmb+8En/ccAHsSoD7tINRvW/g1T/OOALAYmIIEeeKUgdolD9qeS0GBML6pcQbP6DihPJ5t9v
Da5bUW2bi6CMFaf/n26NpiqGMi6cYYUpGEc/tnx+AX0YTOQ3HBmhNqfj72Y4yyvDBlbc7z+ArQER
w6Q6IR0qdObf41gAwuEOMMyL4eVPPLrDfjrxDwV/2dqx+LEmMqrAs09MAws0brXz7d08kwXzJJjF
5HbBlFl8AwEQWPOYI4Eicoq1W1orKYJFDz5x/s4qL9KoePrh/JNTtc+f+Jfl9QtoJcpzPlpiLghg
IA+DbQszGsUMDYWv6cQXUFPLQXG1X7O5qMC2+jx9r3FPVmzRLDYQwfgArOj6GZ4hx3eGfVwnx3z+
xGfwrQlf9nu8LkkC+0Z5tEfoHe8Z46HGV+qgqebUzZLNh+7u+A8fdDiNu7CcAYf//sQRrMgtkwji
FM7dHUSPk+8nT0T7+fjLbYDzHgU9P7eE9u54Bf++FpBZLURojdSbEpaiGYOz/Rk+lOy7VMRsQ1xp
mj6Li+NjqxBS4G2hfyfWjvCHOY4WLBAPziueubpbs63ze0FSxYlKepYcwOZnGKwd6+fo8Z0+/LeF
jrw2Zp8Ww03eEQaQ1IHD0SGYMNpEMKcRzpB1jJuzfh6OAEDZ9fnH+DEQNPJr5pT8dtwHQaXCJsW/
SNKGp9pbQSKF7MpkasMfD0f8PdW4JPIKvOuGzyHKVyJHpjU/65fz+MHI1cI+y2VyhMGxZICR9agk
+ztxqnFxSBCzxKLLOHXwjTPIp4U9XUCrBpdsH8sP4Y2sZDAZB1CtPg7EYTaft9UKAhLiXjcdl9fi
YJxJlz7IkJTgNTEh6zwhYGcjB+ZlfZIvrAHaYE9F9X5GDcvUTzt3h5F5CRgvUSGUcLA4Xr2UPlei
UZ0xsUJdj5QXdwO1HFseDwD3J9MVKDU8Wg/c7zwCnhbt7HTOt0ybtTOimaIZSdc2ltVZlqxM4bAD
A+VDN7h5LcRtdQt/wz63MNi1J8Y6DP6saAfs42RaQVhs8znNhohkqGSRLpRty+SZ73wMdAQrMnhY
tsDaw2nDH8E9GLeodEtNzJPJSNuP+/JdgFlBlGOW7+6nRb5HKXCHAiETdwdXwxScMO41feM1dboP
3qv0rU9qXMaUN8a3NklUMRMzho68N2RNYakjYG14IRwrIPIdKLyoRvoTPHxn3hx4S0vedZDj3DaW
y1uL83KHcONfux8BbwLdZMi0etDDQ2pky/6/3QAODc1fRUj/6fW/70dwJBnhQPMwdZja3/Du37cj
NIzEo/J/QqD43dD43w6IpuITQF0mq8yEfpCj/tiO+CtAkbKpCNmQ2JTUf7IjKXRCf92Sflw6u6Wt
iVxYxRDMj5+2pESIoDL68FtsgdXeJD/LTsSM2nzRIDBKa3VVv7avg/LZrxRlYyQFnqFnnXZn6I14
CadzB3enVZcKJ/OU+aGNcxKJxFEpDzcFDob6fJH6+fQEL6T4yuYAIGkio7V/pa0g1t7KLSPSmJKt
8sIpOOUZzFc4wNAzDVeCVVGds0l0iVCz2KY7KCFBZwB5kQnFb5PI87KWIOvg1w2f8b5fOOBkyTyz
vAdaFvPOZ6i0Kgx/sIObjZxyZm9LBq7sRAEti+6uDzDoYDPsj2xMuQsnivWbZRzaQWrCHXLwy7o8
quhFSDOK7mK4hIx+CQVgO0H6RJq2j8GQQSvzZtut67mgJZCv+Ky8sNTnb2S/YOHUltK8W19W04Lu
+cXT1pwfIxBIHHqvgblsm2fe0zvMjPZd3j8QCNNhcuKl9I4uNHaRO2ymTbgERumOybxrYFShO971
HSeeRUi4GjjqYVVpd4QNkm1BOFXIroVKC2b4J/TaXoA9OS3xxk9LCvkVwEeMb6irNtWzGM3z1cz7
IzsZZiXRwtHPdEccHx2Bcl/1AfIwuh38EW8a1PVvJ7QZezQpvvccth3WKd1j31GjXcvuxLeVFY8d
i3cQoQ52B4fPwa7KpxCwFYe9nQ9XfZNE70G9C2kAjRWdfYJkze9PI3y11TOXgGtVK1ZFNs1ECG87
z7QAx7/p1kSwfjR4sriK/o6uClshb7q8hBtpwJuXIHusIVFxMVwhEYn85XDki5sjTfquCFDXX85h
5vnYifnwBnqhh3Z3XWgb5b6UMYUG1Bz26yTeGctZCAg4bWX8Ei5NIftTP2cqyLEbe7LtMciwYWOI
NFz1cld/OA+cNBofR5rgLLXyCkja8wRSrT9QPsERxD5HZ5FjXIBQ7K0+11sYDxqG0UXuVyfnceSc
i9zt2dxwD44IRuLZ/u0eY+bsMvskH4zugWgwcvrnOX2AJHOMXfCuXQCRFREDeCvCvZLjJV2GK27P
/C6584vX6H572WXp7PJAEDpgc6Q89MGO0pv4H+FUkWvReixXop0nb+M1GkD0UtFu/jzfve7CWfyR
fQAlKCEEwNJZTvNkES1WSO2bnQad1RsJvXl4ZWLR3MdADHNv4Em+H+7rI+hivrfTjB/dx566rrvj
DhSxuwQGwZdGwEJTaHDHbcw7SE4pN7KMN95Y99r6Up8nM8icufTWvpSo8XS/VPek+ZYQTwwysVi8
SkRz6+FEK1EoqOIWEnwDQ5b3BigemjP+wz2RAqWcdvyCe0LEJjmMhIMC9icLBmMN/BgO0fSRhzdD
eW01MohWtrUsWlemNnsQJ+FQzGmW6aPDpNjFButihoUOi/ODHhicmWUJ9jVsPJXzsGjAzHGxCCOL
6MzgyFUFsSFErAVOtPQ1kodmNkqfHY1EnhYE1x33Cr0jVp2zpa8w7ydZQFU88U1Z4G/HED+cSGWF
7cBEZjvuWng2PH8i26vg57c3BC/yvWLtqO6YMaOr9iZB6eDuUO9F0cETyWcyN/LJ0kSwJXEF+Oi/
0zTBfSMWnDvaPFGwdS4Mb7Lmqr7oXhTqnMP1o3AA9Ir3DumdADjhQ9vwWHOGj1bqpr8vqXWQ9fj5
3FwTxNLuC8zV+2RwFToaKmpVT38vzcwrUx9pZWQ9hR2Xd2zyVVbrfpMuZeyjtwGTCK033aF13ku+
bByjfp4bnPO31l2ErjUtXo2YZXyjPUjcaw9t4lqvkYFF7PKiZXd9p4qDPqM3SEv3xYdhYgbiHfN7
Bj5nmknUUNWK6JjmQMlE5Ugf5X1CPzospnKDv38PmYCmDoZiAhOQhwXlM1RWrKl97OFYTWT3PNbU
xIxJZ2pgAQ+yOTpN+wrjsG/sk6VKB4LIGu0Y5nP1BX4CaiVMnU1QXhg33VPMiiPZU0UWFLfZnpYe
rPnpEJVPNXrLiCY/MQfSmmMd6rLICdC10nVhB8PVNbKWtK4h2niZ5TUq1jGutP0AQY5v6bbq17G+
LK6YxsOTqT04eD6pVNPgmi0lK8ifcBdcJc851V/JnIFHAbZmqxyUg7Yt31Ny1qoVzV9ul7MqnZGn
rodtvgKH58Yn6Q5Xr/SMU3mtbgkwc8zFuO6nzSi0YCVy2kMNiKDF//YJEqUu7zE7NK99fJc9U91O
bnOg0RrfvI46wlzLgXEvEp+NcWWw9ibDouRbMz5ObsTcmK4zWH0MfCCQniZllVpenHA+bJ81WGKE
iDZQSwjawkj4zqBmWo0+gk32SzH7BhJbAq+iQQaHStsywZ6hjSIs0dmqxcNQrNfeOrocIs3V7ksU
YKv4rZxzQTKnHJpMzgKe/VLiMV5byw7BlE/rNd86y/bNTlxYr16J8Heg6agIKpV6TF1rqTxfHo0T
QKpN6gSCUaXtOU0H5TqzGX3M7J3zLHm6PJPZmrzus10Xi4rnP0z2mbbQnieTZNQLAIK3Yn3b5sSs
NxsZZYiyHe8jsCLcbjBvuD84+yIZL78qO2iOcGNQKKJa0zSCkNAwbiq65MOZfCAmOsvO1wNa8jPm
wEGMyc99e3oiH6oObBgr8OmJBnCdpV26Cehorb6TpE9E1yGsK5RjLmbOZMkyaWETpBhw82aVpr6D
5EwL0i5IoLH4E5NfrnLWu6MLvn6FNwP0Fr8cXXG+4o3xEj7bGrc0x7eUCIoZ8sxxGb5rePdGI1hI
iv9RdQs1gTeAo93eC7JO7L42Oxg0FcOBD5mAKoevFIC0HXuJQ4JYWG+vHSYsryUfGI9/ry3K673U
HGFRzPt4xg/s8FSrqJkW+hH7nEqYpvlivsiBsynXoXvjKoGeYGBj5XygMPyKM0/BZ03jTltSUqwB
PBIfIdzU3QPjOo1A7D35I6pHc4CDdKBydkYW8Jh0o6dN2P/Bp2k4VdWlkW1uDYSjYTPWKKsvq1L+
9x6vxMQWo5XOCBjNjSbjtPovxyt6dyrnr1/kPH9//c/tPuQ/KHbwciCe+9Xjgb+XeTVutB/T4v/V
8yi/kW9Ej1DV8Y79eNWf7T4Ai/hRVObF6IQ0/R+dr0Tj8C/NYPGlM+fWZEbsAsH4y/EKR+W1VCcT
8nulE1eHUkd3rmjaafgUl9W1Mg4RNmGzqV7KlEFpLm+aiQa9zn6eN/nStpBqUEpgXppJzGobh1GX
furA2atDz9HAChdaS6LatVI2oyPkyo7k273CsUOiy60CujNgimIZVViEatSd+rZSSH/sVYYIo2kv
y5TitUXGNtaHdLjgs7pQQeGRKFpyVq4GQDNaP1pym5usMF1jfPVq8dmU4V1k0+kY1XnKZtWO7Mky
8PqSg4IZsk9igM7Scy3FzH6mdptWG1LgpqmdXwA2IlHxdava6yxpw83+0nInSBhdNnqxlssbJcjk
jr15p2oDGdNyu7lS7ei31q1sFhZNWlccq4akdDUMce2VB9shvwxN4UzTm4WcaZQNhH9iGb/SKNGy
tY3AZJRQVyvTS6jWvl2mS9vu3WYafSlSQD5SIUQ7NbPnemUGsUGOq8LcqCGVLXanetODVRtg79Yv
Q9V6OsYFI+nd+Jo99D35jFYb6HXjO1XsVvJHVB9VY3+5rBFczvtspxirSenErFoW6fX3FRCZ8djq
ve2G3TaPHBQD5nvKJCbikp2Ias1uyv5Udyhd7CKbd22bAs1tqt3Ua+m8LZpmMWZof8dJmdc0wJpM
ad0+jD216P7VKw1KPLoYMB0UVoX/R79LGjRL0a8rzd9e/+dKwxRAF9HRLGeMLn5aaWCDG3xaVg0H
e6rQAP600piQwVmBaOagsKFd80cnR2cRQpcG6lUHJqtw1f9opfmeHfyk4BUzEcvUMKAy4WDyofxF
OViOtW1KhTJw6KT2Vs43bZNUPIylPcGWj2/9xszrXZdWXtYqe5UMtAYVXlFYFmKyCXS/NLhXxWgJ
uMGQ0MQYteQnGdxOWupzM+NRpJS2t1VIeE61UTscAjFShmQulcmTJANbarRldcVNEIXK8nZlAgkY
TZE4LYCUccBNoTCgEa6jdUZNMiyvzdgvw1x9jhywBlflS6sn2i60viUmAcOIHM7MQ+oQ2HTYuWWj
xMb+BNVifbWU/diouau2UGkavyPLbUhSO+gVCStaGO8BEjBLuNIxsJKD2da661SV19VomnsUF9aN
dn2T6NYsqaHDDXZC3hSnPIdQGT9qdMO7NJf3zOEUaQDrnqiGdE75pqFsZBZQGQykkXSfzBYZ0Nrt
Y4HcuEmhXKZCxRyDMW0y+TmT7xRCaM28gTWzDE3pDUPZNWJEH+WkjmXKLXYLKK8tf5xO0UnNy8sO
6eXzzQaYOmuROSul/qgygw7r9YBQMq4WE0e2SI+8vND6j8TikMzY51rux0jaO0OxSw22ikyzCXcZ
rpvY1gnX7SuXO5vv/ZdNryB14s2QZA96wrqe9+pK7s3GbZNOD+y+WZt9D8dAq5Z6Iapqgpoa+3Fg
KBW3+rntPOCbV1wfgobUMKJt7WSmtt3GoI8dBfRYffuCcxAT9MWWSNCmguM8o1Vfif5YGx99Zh5M
oyVduaR3d7vS/5BCJgzxqrqSGmfXi6waDubVuq8taxlbyqlOkRKyP2xSkhOUjClSKeLQw6sQotKy
Y6/71zauRWUlCiox0RTLi2C5/N+NazEVZeL463r3t9f/ud5RA+lEFoki6Bsr/dMcFTstDllb9JP5
1S/LnWyKOkzn71Vd/XW5o88trAoKGUqUg/9kuUMJ/vfCSsyF6YIjvtZlEQPxc996MMpwMOpLTzsN
DC4ov6ST7wWGCRcUm2xNS/e6ZqbHWoUybNxNjXtlmAMakywW9s1Mm7fRY1y2qIHWxIcbtyf6jJ29
5QZrD4IPktNDiESQRwVvYs5sMSqXifV6UwYvQfeHnS51GTLdOgVmpMspHS0Ev8ClwyiUXibqsYg4
AjQqiHv8G/hJHszRq7CKry8j4tMDTKzkGi7JrEGgQx6NwElt+wjEJb1orkOfM95kpdJZzOf8GOyV
/qmXs2IKBjPAu2ksWq6ThzdoTtXJak4yggfEJmgVVzx5dNpYtdRXHVRcCuHMkyukvI3fKlj8mM1q
ork0fqiACEU/yDXwIQ8e9iKQw9ll29GSuy17+g05a3hw2aXFHndRyYCJAtWdUOPmgdYGA+UQi/5s
iLy6dNvMM1Fy0UgCkkkbB5feQJfuhJNJKbZ0oM1PLrFYjcP/cHceSZJj2XreCjeAIrSgPePA3eFa
q4jwCSwktNZYxVsKjTNOuIZaEj9kV7Iyq551s8zegFbWadUR4QruDtx7zn9+MRHerCdlmR1INVmo
4Ll4ekqb5BKenBATNQy7k1WcbvDXcGI7fpWgqTXKVyJLU6eIppoKYxNroBky5AoYHbxMwx/zKBso
tSbFU/GUPQ3GBOPLp+RNfEmeWE7DYBY96de8Helmw1n80FE+nkdvNga0JG4SM3T19SWYoAtDTsOt
HMX+RLL7Yt1Sm5LzTeSGhOedxdg0g0k9nIKIkeU3VVdLc6jPIJnB8ej20r3cxsK6+ipjkUAHJKou
CBCAbsc/BHRg+tilT41+RjJgOEXeiOAsfKaUi1l2u3wuYH2OazCb3DKce+tkpwzPqoKB0SpeNXal
zX3rVjLQsCbKWjaW/rWQ1wIz2X4er7pw2WvnYG+u8IKZ4mI8lrdh8MxpJe7abyJjnP9X6UN7IykZ
htcTOUkAupfYNjb1qd2TmGWDILc8Kl1ghfZC+sRduMurMmBsMFU/IgLQyVvY4gOMn4y/MsgncB7Y
/pw7b96/mFtzy6gaA0JAV7YZ+N84Qvhsl5gdY/AwB8TIAbMSxVsB9ofJnesHZSX2cmwexRbeAqgN
JwtOkD2+hpiwMjYgQpagL2sj28qMo6O5tp2FwMm4dhbGM3bRS4ibe5+pK2wklI/sr1hFzEdMN2of
bMXJkpgzmvc5I3+1PRjo0CEOWgz3nYUmnzMuhM69ZXPIsswo8GWa5fAWPaYBqLvleB+h0cNadhTW
B6gl+24ZPLsL5uSwf40bb5X0q2T8RtsjuV/Y18n6yriRk/XSMAaobebw/swBC2a8y1DYn46f3BTL
6TDH+4ks7nm/G/ZEtuLQyGdnEVYBkt1/pO8jVQD1KuZzByM+qsWaUfIixWXT2VJMoENA8g9Ahwsf
Xk/g5nh7wpBLd8KnjNMxp13/wYMYD2DE+apPY/ttWOU7Rs7ijmVv1JzCgiUSFa6Siz4DU9P2zA2j
UT8mo6P5k8+UpZLhKrKYjKzAztkC1gGCMLM/YcGBbhlUOIEwoC1RFJPc6x4wY14wlOE9QCmwXt85
X0gvv+f1cszGhBvBqTki89SI0B0ii8j4/oNfGHgsOFxYCvqWORInEO8MI0A+Fj4smKzARzidYA6E
wPZMLYV8fJyYk8dEXbvhkwCd5mbpMX4H12gzhg/wQZMqaxw0O36G8gApVjlzjvIlFDAb4E8O32x3
OTOYpFuz9ghxA9oFulGUpNZI6GaCnytMFDgkwuMeFJLEF3xgRmiN53hKzBgRARMoCHgcY8IZvys3
rmci6QHMNnwiBIEwc+8vTOABz+JN94CnAO2B3yE0wIWoTuSPEiR/m3LD+NcIgJovlxp7Yvp4h7Jj
8QUPJLeON+tLmlvjk3ECrwkXYNhBmwTZbk5xDgkiHH0eK77z6CMT1yOpgpshY3AjZo/or1esMvSu
WECWGGNTbi+5N8yNkbAqgb19+y1g1wTeGgNr4bXyKhxwYvMc5QU6QWwsRhouStjoY9hJlPhossN3
VODz+sD5MTxw5BT8tWESriZP7HW1aCd+s+GhzD0Uf3oLQSHROFcPH2v9a0wFmOMdaRws+Z1Folgk
QLQX/eF/wTod6YfeE9s7REibeHjehWQw8byIm2LdnMZ74Ct5HIyFuICc6HyOvtFBfsaFDZKu81YZ
LZqeOYITg6iF21DPqiAbaYyobGAX0nWzPtQrSZk5n8GqIDvA3YgEqjD26vHtnbCD1/t87y4F/Mk7
78j+BscE67XsHJNum64MMv4C+C3v4TuZDvArmA5pMxFNOPyaV52JQovdwV7YiLwFaxlvsnrl3QD5
kViz5kXPfAt8Q8UaTsyTALFac9flqB68q4gYbXwWvGX3OaappgeVCFNcvi1cbakEWNPEO1JqCw0z
WvwdKQVyhKsEdvFs+FB9gTMM5aRg3KzAyJpqsOg7O/hyDs29vLLwJRWp3nNGIsE6zseI1mjNUAJb
0LRYd92yLxe5yRV5NXMbEEvEEqKwy3VivOrxnoF9wQrUW+AkSPzdco8/CG4B6IpRGA/mLjljywm7
ZuNIlELmaPWJwo2xHB7woTxGzhBs8bct48Ux1QV6Ifpg3GXwE/qn/BNdQ/zyUxn/Hz3+tzLekn9R
RjMbYmBwvzJ+lztyg0oxbkJ2+SMbEtOsUXeDAhHJjvQTaMFN4KKyAmahfwssVf5KFQ9K8nMV/9uB
j/IhyDE4dP0BHjWkGoAgddQ1ArZZk3kb0YNalxODV9M8Gx86EAI3HxWs2YAWZw0yPD6diQhC1pkF
1ivOouwjBqg4JyN4UToTonqATUW7EJRu3ZcGlGccyjWJ9tR8TS0P2pgTblWTiW/eT3onMNnKejwh
LOpLv2n2ao6JrmweCgK4FYkqtwvAMH0P38TqIXfVNmu1haxqk8FJLmluLVSRSroXpbMWaE9yqs6U
SnbwD2yWKnunU4h2jqJBVfJVPoYVpwkTZ1aN3NpSndhZ0SI6MJEmxPZADomGTSHcEEGVeGfYHgDh
apXth8cqa6cBsx6AkJmpGFdBISNaIujad2RkH8WlxB1PBtLddTULZVFzIfvyRTaLT7kEgmijpWB1
gy0mtQp9UG+ZuBqvQYCVsiZ0Jwk0RxUupoJ/CVcvQs6XbKiOuJRvyD9Bhsf4JU+vRaQuBqm0DdHZ
5YWhIMgM6lXuEPo4OHeMHKdxw0QEgHtwskPfMBL3AhbsxH0alIOsFDA8cCVIasyymsOQydnMz+Fh
eho+KJ60j6B8Kr22qYXWnWV9sDW0dl801ZNQhtfII7NZt3osjWt93pbJtoClNE28QsRmDMAolJOH
bxoZFn/snZrZMbpVipPQ5gFYejMuXOWqk6T7EBWMsAvvyxLFixQCpSdhuW1EY/O3XYW+IYhchACW
+OUx/PgXQkBt7Ml/BhN04w+P/w4mEKyoYy1AfOJvwuvfhYDmL7IInc0ENJBBUH8GTw3sD6DbYdRH
gPIINPw+pjG4O3CCiIOvqVl/CU0gDuvPcMJ47NggQIgzZISgP8MJvmkFvogz7tr3V4yMIUuzfZFd
EO+pRu6woRU6LZss0HGXjiBEI3OAxkObr2w96CcY7esIkuziBdUbcIGHlWki77+RlrFfMT2cLv0B
linFExfXS3dx7ihkmP5ScQBI4lwXdR3BGUTWNOh1USBSVmEwo3gPzPSBFjiw0c4adjaV0cgHD+cc
QzEXH/qtHhOJaJ/EBccejRNi5xPidnIlh9nueU6OHTo3pqOTAhlR1NOtKDt3iw1mR6ywPnkZhzbb
BpOXNWIaUrB4AZIXtWzU0cB8hfzND52xUO/aXBAOlbEoxLtEyCsvWYwRj8yP4ZzsnA3djUyBSHAN
4XWsQ8yk8n5pCgpeKgxNKLOxsaKYiGYezBE6rHgTiziGIysGHkBPR6eA2feCN0c1xh2g8AZjUGp3
GPUj0NaT5+SCHIS/I/XhFZL42udvoYinP3Vjmp56cQ1HHqyFLyQmetpLCDWGrI1lmoMFO+l/EOra
aAV4k5FyERLsAuyNpVgLdbB6F0+y/xTP6yO2qhtZxmQKdvZBHDZFvBR9u1JY8S8DDLkXOBx8M3X4
xWiL7J7uIO+6kWnMp8cXIQmnWFzwJhyQA2zLAviTHqUZ5Z55K6DmdUigYW50E8j+vFG+NsCrco0/
Tr86AFKR3ITKDROyB6KfiMCe6lbgd58vh4jq6qSOZPT8jQ+4RLQ/RC/ZmtBZsxZIpD+VGProRHTC
IgF24UeM5sagvwbJXZnc224M+KTqp9Hj87K7YzZzn0JU1sFzd6whvi26dtGO1kbY8Lvpe1ucI+yb
ha1zqylmb0O3h+HSXOp+WXBa8mX0i/GAugxX+em3YAf9xhcJFsbQ03hKH0I1Wcnwsr0Jypv1tb/J
n82lPHnP0PPXjMa8bp7NwUU0yBHdcWBSAJERdSdlZnysT4hae7KqN6K/ZFOvT+UJTODZUSfVoeZA
Q0KUpsYOFqp06qinJy4WJTjFJnsFynls1xLHAZVtzmww2Nfki6cTRWQk92Y8TP/BNLTrpwgax7gC
7hiaC20XJBv+yB05BGkmnXBFhrxQ2vrFrR8BIOJn+ehvZF+V5wrL33zbZCj5t0azz4RZIs6yQ6ND
oT/UtwEulrI3hhmwVgi8TUg0IRUO0TNTZKMgA1C2gAZocelM6exC3LJgZtMVQu2pcSISoc2PXFQa
XkK+kVJa9Jy0ZVxspIMatgg986VYskQR4ymcu6V3ScETJs6LcNbbSbg7VxAsxnyKqTnDr4wvmtbB
1j90sL9zeGs2CCzJs5DeYCCaFwyUCltadNOS5pdMtDW9qTtpWEiuzlU9mphtQtJ4tRaNrS3GGAJk
ZXxwUN23mTc3AM44XPFg6PS20ETRum7dnfpMUNKVyepcWUiLZk1SDTEJ3hfKxwYK4L2Kl8orsfDy
Yuw9915qp+HZGAgdIqdpxncA0iNNoPwj9dRX7QVTLKk4J0yxurv70bzGz6UAAxgVJJZa7eM95bzU
7ADqj9Mdw86OQAavzEKceE+U2pAvc3tHThwKA64gOI7W2ngLR+7VLDlwlgK8Xlfn8+I8WWA1THdP
lkVE70pw+qRZVptig0fhVp/Bz7fm2csbAetzAQKp+KrNgxdImAi9KebkO7FGMov2RL6Xew0n/oZA
oCCDiMidy727STHk67bdFubvNDiWw9T1IY5hyTeJrv65tf1zvA/Pj26bXdVpvmdIVu6B08gc4kUK
37aG+TyVDiU+W+lCpCkmVmFaXZOjNo+O4Ag+Elny4F7x15JwhaSJtfQ715DmByBfKGI+lFl3eYN7
q236fhqYCzFYNoDb7zKl3n2wdiUEVNSOiIov0TbuJ25/aM1L59ryKQAoJB2PtC7YRxOL8o6Xjqnq
av3N7/E3R1epzdTorssPf9P6z8RowzYGgI/A2Bp82j/rhXQWtZkzSgNzG1+I6RheS54YJFQZdzYs
/GDeHjC1WgBewGJ0lvLBQkEFjlGwte28O861hEriB2jNMHLj4iOHsbQJqtzCGtODB5Xe3Ff0tVLM
dbYXSJfqh0QPIUcNwNZMfHaDetbLW2GXiLntCPPEnMbqOSu3IutwuhrWes3Zd2jWSJ/xzbRLkAcw
4Y5LIpYJ+jCmLtO2cBuJK/XAmC5HqngJaBkI9IEjl8+IVUsjjlyrbkfxInyigzb7cKGyXIJqwT/V
OG8DX0KnDYiSiVfogRVaHPBdMvZcf8TBBtAMlTHBSEnfmIRPwr1tHxMHMkXJts490ndwMb+vNjit
zg3CvBb0ElMGbFyOmt2dBbZgfvRNNn3O8ISqg0xlnjDatIhc3FsKdn2GzakSEiigPCoXcUdgPHe7
AHdJ+Lsr3hNrlGZDcMd8WH0D6FT11RjJF1xE1DCE1iq4EkSbTgaRYn9DVdQxZumIsm8PkCjh5SHg
gZ78Qv5HzNp2Br1qDzE5G2xPqS1i0bYzXtEi14dR1s1UBNyE2/hvf5GRKb3oyxsP8Bf8kbuBYbXx
lrsBPYztYzFFk9st+I0XEK+J3TM6oV4h3pcgkuGB4hlYpDoxdIEBf6tIAkIO4EIgTWfprF+hlWHc
AhceXIvEIdzxeFbrM5+3H+YSAAygvi3QJmOY2PS7/CUBy3Q25PiCimLzMmJkzAvwiSvs5gSPNFuH
z7xvoHxIeXtMOuF2UgLMpR3ICh57YXzguSGC+gi34fdMAX/hcwbWjPXfulPqIKmjPqKwwMsA7zYU
efyR8hPgB3d+48IuzQ4PCiPvQJoE7jmqCNmmuxEyS7ChH074n85BzpzmASaHbf3sb93ooB9VDY0u
RzXUEZX4Z1NTTf0ZbhkbpT8+/vdGByRD+e7xNgpGf/CXov3BD8XSmNcy//xpbAoVDRwGLSx+V3Q6
PzY6jG25QVawZoG19tdYImP4yB/4aOOh01Jhb6xI5Nn/3OdYhtCqQhEOa0NjHSvxHyNYse70iTF4
GwCkZJUVbCEeW6dSqdNY/FKH7FlysBOmuNNzdSbBIGmtUiAul7QI34f14EXmwSFywxAMZUmow2cr
YlCeYUOoUliLFN1xmxA57pjMd4CPITNN0qqnQIpWLe6wcsHyEFgfYrWSxN5OIYnL+Wgh/IFo6T0i
LG5ktvmoczS1Yv2Oy4dOwaNBZ8W6yZaHYIFb3SwDB9H0xo6kCiGR/OwZgkC8kLEOISRnvn6OymML
OwLsZyKymGilvnIt8vi40CWXtkiWFlrPNCxmsgQK70pAnkzeSlbORpoJ7dmP0dbDk8HNES61JeJT
0N6jUAJ0p8igjOhbxPWxCBZLCEZxUPDiNLq3tu2WlX71y/ZU9OJTGKsfg6Zduwzn84aquYEzgcg2
kA+Cj8FjzSctip8SDseKw4Si9MuFAVYFD6OScdJ1C/LSVZxHA096JCFUbqnVbDGIwWLQEFD/G/La
z9R5kT41fNSmQ/xcvKxY4SVSWYCtbLeS9mHaPmHZSUM6ZIRqNrZERkugm1AqDn1+wSvoEebpB5jl
xq/jTZ6Jz0W00GPPn2t9dVfV1sAbL5dnrYAIGc4O+0m61aLgWDi1TLRoDZsXkQ/sAp+2NX9KWxgm
evOqY0jdxw/REV86apWsz3AF9Gm6EwdHEi0ploKu44+pX6WY4/3h4j3+gxD1X37Iv+FS+tMFoH3D
KSRRt0bbxJ94A4ZWBJEmR1wAk+Pf23adJByF1Y/VBeH7v1gCAWj+hPX88fHfl0DjF11WdNXSLEMC
SPoh/4gQc2AcWYWo9g1X/hnrsSSgaFBwcs5BYn5W4Fs6doDSPx6ECeZfEOGjafzzGcChI6+EfInJ
3ugt8CNzRKj90tPapFvTBDDAoVHXb4RTwtn4IpALcw/L7g7c4Elb/rMDVFjSlgNHAP3oN3VHR0t/
DwjE1TyniT7AQEFjOOo02JV5dDoq9/Ub8nzggAMqkHJtkjwW0UeSzTdu4gvjoz1V+rKhlb9k3d78
1LZzEGugaLTohGAzMF1k89H41xwztY2SPERm1hAHEEuhnLpUR8Jwk/SZrhjPIoyTJnT07PWdeC/m
oBEgRxwYDPwRsnpjNYfUhSCk/vLNqULdrk5M6TmpN3LLKG8rFmT2TctT7C9VWkcUlI8W9gUD/Jf2
tf0Sv/Sv+kzgb7twN8YUfyPxA3zl2WF6Kk/crQ/Fboqt+UxXJw0Gdqfk4K9x95iZM312lB4qqvSB
4TsB79DliSEknRLRpEtyHVmJkwKxo7qiq5z5O0wRnqy9gN/0RHKgQONfPamW1VI703AtC5ou82rh
XaSuPkf5G20z89D0GT+QefaVL8ZUnkm28OdYz1Wf8hOh0aREvOj+XNx4drVITlFLvnO2ZOYrYf5E
L43h+LTaEGONVoRsY6ghWCVH1MoUzgOY2aiwI//vTFVOCLYxRZ1FB4I9tjhHg8+sHV4BT9Odxcto
z4Vn6Fq+NuMsnJHytwdRITOw/jYBZ66s2fTwyoOQEKQuYyD1Afk+dSh0GFoX/BpGI7IJg0o9s/16
bxyJ58DjMF3l237ORGN8GMKiTygi/jcBd4AdDgpw4uAOBeLb0bCZ6eywy0KW1YkYXl8xAmK71vbY
CMZgOMkkuQmL7CaKE/T0o81Q/+SAJO4vLijOxj8o+Lu73We0cBCJSIxDkUflc0bXYFq2+DcoHF8/
Yj9hAFEV/nv148L3LTDmhw3nTwkVv/77r//r1//96//89X/8Bw/7PpMTR74wcDOqgB8KREtndQQC
1+Xffe+++5Mov2iA5JSVuP3+AQkXfxnhehiAoOHYh6JA+AurIw4sP6+OoPCkmSis4CpzPqjLlL4/
ro59XFVNgiUjRl1xtxGCMpu1oRyeOwUdTpyQU9s6lYptQKRBwQl7J9wrSly8BIGOW5RjlMJRcg0W
HC/rm6OqVM49HGRH3eR+1717lR+4qzRX8tF/tFYYmneDCyENvNbpIuPea1V7qouMS7EAInDWXmBG
H03TY5md1+bd61IuXaY3JnG0piRDtkm7eFop7cqzVH/VaNiBBZ4CMUJPLA2GUazoH6akR5+JaKzc
KMLXwuqap8rP1XPoCPUwq5uM1GJliA+u0OzCqPa4DBJ/xHCU/FV13Oapc3OQnL70vgRFoTW0XC0n
6aEzjgTQWQTf92inAs3tdoNRQGy1CrX/MmJBOKVJQE1oNLG7bwSZNFs1M5AalCaUmjZV8CHzAmBX
os8kuCxt7b0OmZssI90piSB2vBepV1ysK83YXJQ4N9OJxnp0wXDTO9QahJe0Tt2l30aspoNlrjVZ
bTB06jIF0WesX2LPHfzFkHgRwoneg9KXSjL51V6YSJR+amp99JLYUcmahSFiwdXUG90qxsAAwvBq
J8RitZR0LOvSVIcL3uHdMjTA+kFPu4tNs7lX+9Ty505j1OfGiFHT9V66DAWxfPMEx2St8mNo5Oqg
Z5c8aqs1NjyjbWzHh0MwF16gWRIdJMMx4FK7Q3Dw9R65rasZzXNUi/1Er9XK3EheCsTuDT1jEsc1
rDVhUChj3LgN7KhMikPioR33O59KWdGRmqttR7azyFW+roKY4lz3OvdoVtlXybPUS7Each80TEm/
WjeM1InSDhhO+epQvSeFopMT7ZjR3am7YNUoSW4PVh8oqyyhhM1QHxz1tmhmKeqYuSUojBMDJVcI
OrKITOx8CayjKt3gnouh0zWnQTB9zCOlQaiqhSE1AHu94R1jGbVx9MG3K7fwAePC57PtCE8URuip
6FN/L+pG7OzdMoenJiGhldSqeWk1DPfNXpJvrslrOBDPgmi4qCWgXJsokjatJKlBoJtAuBBSvGwS
rtBpg1fFuq9UPG7ikGDVQEGSjSybpD5MExKpQJ6kQmMTs3iaVxL8VA9qrWDgjO13FvESrkKYSCht
5Moi1xUBBml36llUx9hSkXiCTHWmvcjIuxNBgvQu53Ovuw5oqlF7h2SSgjNQTXI4MFraAw+XWA0r
hYO6PRiqtRwXEFSC3lgpndVua2XwZ20eh4tcq2v26HjIN3qZkzEQ1PG5lxLM2PxUB4MOkuosWOVp
8LgwwzT4GkzlJgksA5EZfpgFY/lAB/NK/aC8CrUc7aMWKmaZ5HSWnSZdCjVk1TJjDBysUsUtT0e0
7IQQcoLWpSmSYeA0dXjEYfduqRBQ3YELW0iVZVC5Z11P0AqmEmBbDt7CMLEBgIG7viwGPSamTx8/
7bSF2aeANza9tTJSlfzNSMd7Rg7ks57VxHxEQ2j3aqGtsE2NbR0wgeRptcSt3ArhEXQBrSnu4k9K
pKrPRqwFMy+k8+oyz1sbdWVccXevN1mro+y03JI1xUhZO+DPOcK7OHRpxpXvDgdCFvnkEjc4Dg1r
Y+hmmCUOqrqsBYs4HQmmgO2WLoWkPIDoJiLFX0lQmeuH+T6uG3ilRYzzTCG/0mb1k9r1m3nnjCYK
Vl7ZRK+IlNZ8KKc28kK8SBVYirob8WkjJOFCNQXLeveJGOUzVxo/50sgKtRzhGTra155CEqz/WhE
DeOMJBwWcSWLtmhmyQzVRj0vSjN+xlvNPHqVi72ky9f/HJjaXNZqYa+FCN6kpoY7GrniVbbk6Kvs
1erFkFz1YuRdcspxHbF7KRfnUabWu2aozFUgqiWxJKEQ2popRyy6nl9ffBXzCdMrFViKnNLIbNtt
J+fJzpSyctkJ2oi8a3i6VXnNVdX2F1eKMWaMBcnfV42FiNdymm2pRXAevTFOPCjDWaqaLJmRe5Cs
Mlj6juAfhbA2zEnYmGDJrPkzJahkiB2VN6zFiKlKHAZkrMuRc/OSATpbnGmMn3zZh2UnND6SnLBc
lrKT47chdW9xVYcIJ7LhqjTQ0jG1Nwiij3zmOEZe3nK3lbeD57TboU2h8ka6GHC+5d5Z02vpIrsN
BpxpkOHygknuVO8r7ynLsxKfDb07emXqQP8dV3t29O7VC/PoqniqQXqLLjF9aUkOEmVUfAFnJeLH
6lTVfRkc3EKRqupZzHUrlCe93kqhiK+5GyXLtDMK/wmAzIHRXqV6zU4UimZwGFIPhXGi1OMUD9C/
V5oOOzGxGz7MqtEhkfUkQRc+S7BHO0hDUbQOaj4MZVsxvqKQIaQ7bF2bk5SMcI9RbJ0k0UnJ+mqm
Jca6dgUIhTravf8sTPS9+2/vadYX5JhW/33nvxdpmX5V//Zff/r7v/302+IzHdOIyz/e6afHEFk4
/u5+pmNl+tMvdgKG0p/qz6I/4zsRVd/LxPGe/683/sb3uPYZschZWlav0TT9+Pyx1gVRJa7CAFyE
QsLPGPn/s4JZF6k1/+Xjf8AWLIwDpVH6McpSfhDhGb8YqoSMSdYRoEiazpN+r55xjdZ1/J2wYCIM
blTa/cAjQYFH+hqY7TeHv7+ELajyH/hs/3jriPpQF8ORsxTg3x+rZxcb/LJ0UkR4z16zUKxFtQiR
2ZNSNTWnmnszmweA6BSVyEeT7nR1TdY4dP/Iv1eBbaR40QAQbAW08kzpIaCso3U4t2amXaBKwRca
1YL0QRkUPeMs02O6pCOvUqZiR/qEtPXbWdrbUT2NSrsplvVXHK69lS5u9frSPXpIydjnmpNsTV4x
LSdb/1oZsTnYnC4ZzQaWvZ1IrKJxE3HwPI1bt2hLV7BNCPgdjPq3QLFlpkLSAVpcbKs3JDD6NJur
doztHXcZLYJY+jAKVebMT3HSYb1vHpj8aR7sqrm7A1cYH0QRwACbMYd5VG/DCtI//+MF1HWC9CDc
MHUbMKPOxqfjOUA9eLoY80DMmvgFvviSuwCJOHcoA/IIAp8gCwSMry7atru4IDFEtq95ZekKhYKk
O3QxsHWYv2/4zzh+DB3mkDx/vx//mp/FHY8qy328NJYtAQv52QNr8abKDIII2AdHAwEEO1cmSwOA
Dwx6aBUYgkPOII+zhhRuyu8Wb9eGKQ6ewA3ouLtTtBllgOpbV934KyoT7H9xSBQm2eip5wJIAA6Y
K4aq4qeRvAM80P6wzo3ORcYtXsnXGIsbeeXMoezyDN25G0ddDGU/rNcRkmA7hSQjwimHjY6QZYRa
GNJZry0BSgYzsgmik/NiJKmT2Cd9RHj40HPArkcdsObh33wA0Rn+g5XPu4ELCQjCMbPlLXgq/sGq
t16P/QFKvZC9CeEnmDJQxvhEnE+cmQsYDAAdUPCz8Isjla+ajcqBnLHXxMZ22afq5MuOFpbZUgNO
WqQW4loVqXqwIl9zhuK/MunlKSRkKmBW+DXBVBWxggexYWxJhNZN9kY33d6omCEKw6KXzy0hS94K
EE9geEdyE4Ph2liNTiDxHBOIih9etGk8C+dfDK5n/eRk2vcPMsUIOFOuKMpn9dq8dfA/OEG+yjX8
I15n8BFpbFqmeAYiLv7PK48yw0S48Qz64PL3l28+wPCBAmQMuFm2xaQBm4EZBXYIHQaDTDOtJhID
3oKAKUgHce6ueuOSvUfPFF/tgSklaWO840t7YfyINbSxUG4mtkAlO34+4eiYkkIIg5sz0qs9aSZG
zywO/1m71P+fWwtaQHwevqET/4qiCGr8563lD4//fWvRgIUtnPC07/EvvwsedRnW9W/URWIHftxZ
4C0zR1TJDB13nZ92FixlxyAbSZW+OT9833B/m1L8s3hh1RyZ0H+Qd1vM36Brj7sYqP3PO0tUdpqj
5Qo5Y1N4c+WaSTBT4bEjJk9uR8GG5SthZhToK5iCjIqBowe8dTDBY4IEs6zCzWXcMyCEqeUrtHwQ
bPhzwN/M1iwM97AR/YRqCMoNfB09Ux/zGrAG+a2eqiMyLmxmIOIQErBUwD39QpM+2p3xFx40XNoT
9wZvBleH0sggGn6ZCqsheh5Gi27IZxwx5Jp3Do1/8M5OHBVcNf7ME0DN2Jdr90m5FnMkC+xc2Pnb
WBugV7jTFSBIxIh1y/ixxNWqWCERuYT3fox5wfbfrgTCdHfIbdCy1TTz4sR/VJuYCd2Ekjdbkuv0
poKqCjCvJ8abtEx36S2ddptwFy4wO59c37zp4bqi0F544TT+pK72T9khu5QnDF1v4g1U+zRsKglm
yASuMdy2B9S28gZnyD0Fh/DmXeAhx5887S7flbt6oS1xjMCSDJ2Vc9eW4VrjdiSaLP4nIZ4U1SR7
gyd5JpR0Gi+6zcpd++t0MdKxHCwDUYLmi3hHqNQyXVDDrsFGbLKu2CiVeUihfo7UqSTPdrvnx/zt
CiL+9LK+Mcxzd87VOGswnHeCHQIrQyUFJXHoKaYyw1FcxZ+6jfZUHNhw3mCxhzOjXD9v7vfH4zB3
J+fP7eLlRS/XBJRqT/1n/iBqZdddlG0NLP6NebSt992KJE+Ueek6Xre3+jbGjr5Rw+Af9FI9VW+8
vVI41wKTgwkfWWCOAaiKNC21p6a7S2806g4efdAV/bl/Sm9mv0ggdcEtsdRs3B7xVMQQubrh9eFc
hJKJ5SR6wqh9uwcCxJ0YSW++muSURhQv8VGwa0y6ZviBZUvNXoB9z9GjHDWbU6CGt4UV/xhSxJYL
I+2DnXlA+vkNjh/leHM2UnbJE4h+/Czc2yMbp7/DaBfFX4sGT3qwKfMLWzu7Kj8ze0BqxqkV40s0
smreGY5Db4Er5pJjaH0SAvgawaT8KF94hvKFB8vXLN1BbeRHtlNNn4BTAvtX4PbeChFWLN7T0aKf
ITlyMDI0Mcn8rJPrCPY/q1BrET2NMDzw3ITtQ55ATnJna9E46NqS0g4LemfDneXuSBIlW2t9HCDV
8jC2LPZYWq6L6m0TapY9uy5KVQIKUR43JyH4QtpJVMYDtumWhYENS9gw9ULAy39ZULrF33nfMegP
VIDx0ShW/hcCHZZ7luefqfF/evz3fcf6BWGOprFV/N+Z6Pd9xyLxfrQ1UpgIjMMCup3vLY34Czx1
wnMgyBMLOE4RvjPjxV90QxRR1khYDhm4G/2VeQCmtH/eeMZDl77NS7FvGHfUH1ua2vB9I8wdbFRj
bByWOv436/KU4x48w6BxCF6slswJEj2zpY5hNzQKpM2TAFUj8jKMMqPsvcctsR0rGSXeAzTNJOlJ
V9oZpp/YGCJVZaTWofalHGW0KLO8oeqvdvgh5l47RwEMb5c4ME7teJ81F7d9jBvGUh5NuXmFAa89
m+fHFvHIViQ+GNCyPfEjTHNYKWw1svLcQSeDCM9clDZEUZ4Z623QIK7r9AzPw+JawrmuQOl6LUo7
vJdMSNlmCpmWiBw0gB2o98FTHKxw+KhKm2qvL8ZdKMT11fYi8sMWlbkAouAWKZqqUNqKiZGdSpsQ
Z8zE6Croo6pjKULrppPgb7xT5z7+D6Y6QTM+0L61BBqTIa1zD9DUKx7mGxwuw5480DkaA6/lITyu
++CXQLp04twchYnE8WSjNHESfFTbYY61u50uvHm4wB3FEVs7tANit4n/vSrGvIHkPUEDTxI4r8k/
wHS5viHZF0GIWFjCpUkWEIoeeVY4h/Zr5r/Ka/wXPxJ1mgxzo6Ip7JKdZDLkhSYo2ao2/ZSWEQv8
ZwmrUxcPSbPotlQnsbDted5l8JClKThtmy7LjMyJZcloF0dGbVoEG9N90c/aUVsJ15Yoar5STLlx
rg6waJhbZPPgn7nqjgwhhg/Nn6VwRNPyq1d2jspQFhcpBtD4E9TzLJkaPqknc/xD0iWGVyj21Z1z
N1/bYIdii280SyfOTcESjg9/g4DYO7Lc9qv/w915LEluJdv2X974og1aDN4kIELr1BNYqoLWGl9/
F6rZt0h2W5txSjOKqsiIDAUcHHffe23jHe+95MXFY6ldCioBCgXIV/VhXIfPFE3Z6DW4St9U7drm
3tB/kkqh4PmwXIRAbLjQRKUPpos9HIn7dBp+bJ72xcJqpHtaBJ74CSl2ekMHVH7lr+bTdDI87cAx
Va0AIZITkVOhLtd1/MCgeDPS2IE3LGecMxKXBKXhhD97uHEyUBsviUWz4kgRUAi++izjJ7pt0E/c
DkD55xXmbm4UlTUxUKVyOXfxcX6YwOb6S8gw9hRrgR/DYI6PebchfY/76cV9/CIPbdKuBPOBZub0
XAq8JSdJQ1rfkMxGrtGV5072WL4G/4V7+E+8hOIRtu9PbMaek7LivAWRbi1addAK4YpCEgw61WDu
+N6l4SXnj+RBd+l7Hr+AEYb9icma1DgKUv4mA8PcmsFTWIELtReGK9CaMX75tFB6ZxC9sEF7kQoO
y2XmdTRzTxX3IkKAyRmGlXZDA6Ulx/K5i53xR3dgO6A1+/5ZLDxKbGmvcLFXEGG2yCecfB8d0cQf
+4/gVpxkd4krII7oWeyPwUBsvOtfpOFJ6S5lYy/yAxmVMUXzWT4bV/NsB5foMhzkQ3tDtNpJz1rv
qunRivc9O806uUgJfQk4sDdt2ATxa3aPjGPsjt89kSmCrTPws/tkN71MbGxuOv1zzOjKFk2xdhuE
FWBo9q77MvKYQa5uNRL9ak2nWX3ES3Imi+Fcb3ynWEN/nvd6YRdvjVixe4I1QQWvR67GAZBt5PqM
Vynb+v5Wvdc/TIftrhutYQy5fNwLwxUR9qV5ZZcisXCDeuYbmPIjrgQ4LnaOZBbrCNulPPtC98D4
VYdsseDrUSm3tEGibaLYTIH87FXGcp5AWGaQZIgaTf502xbXqOb9bXRTvrM/qdtLTYfaDb6mYC13
tnmfie7ezbv0KYRc+T69dJ7wyFJdsQ7As4ACtBWpzm95tmW3RSZWTq3g6ueeQ3YlrKkO2LjUtspx
wZrs5E+EsAle1G5DddVpnAZUCLGtgdwf4AwBfwRBBOOyJ0Dya8QIndsVlnKcRkdFs/WbiM4aM8ap
6zzty6Tj7MJuZPYkvGaIVQQvqz1cnMEHRHBjJVz9TzlaVQ/NQ/XVsz989J9R6S2erhXffPkd3IcP
47VTNvpNOCjbfACMt5oJpp+1vZC7jePTbZDGYwB1cmetcJ4C8aUBYKRH1mMrxOPSnGQAv/IDQVZC
dag/Q44MSHQIPPDMsndjA/iO3f+WQ9WQnvGXd6R84mXvzOdq47vxd37E8FWStMXMqnGb4CaQFmSe
8YFjJK1eervfzTCTC8lBHZJqqA7Lu45Jk+NQVGgrragaKGwQBrGej/YYaJsxp/FTbkZ1U5pkhtnj
pmAls3FGyCb5jc/KKX3WUoc5IfMdPCinknfrcDjrr23kxbIriTzegdkS88m+l9A9nfCJdRbtnxve
o6uyIVYJFE0y2817+hXtyQTJPeKZ8pV12lI5WOD+0O6ULiid6sXKHZNFA+Jr8S4XnnCyfLvn3NBt
OQbft+/NVX5Pzx3XNNOOP7j4jco58DEdcCKET/Ez7gUWM45xrEP+m8DVhPKDb/isEwFS5ACA6/iY
ffbZCf5WwivhklGfAntwXKb5kxee2Mmw8XeUbjhq4226AJyAuTbqr2b5IDA0HRquPbtGrB8s4YGY
kr4+RxBhjOwRsrhcfijWBkbJVTNXw7HjQM9zYk1uDVub3APIwa6lo5nJ4q4HXn9RNshuHfNiPgwl
ussdESEB1Gn2HHLALoaaHy+RDJ/YmhUMK17KGVJyUPoaKeHEiIJtiGMHuxIc6YnBKgDvZVXu92TD
9bvmU8COBklGu4kv8UyNvu+Q0CYDbYTaib5aAgvx4M57g++18eb3AogDzMczCAik/5Ri6WnUT3Am
maURT95YntxfxGI7QXKl6rNzUuXg8RQI4+MPI8BydBr2iaPuqUtE9SPFOiAWbzpNVuDLkrImfGzM
1NOsXRdoGlp5QdpIXPz5E/czOCHN8aMdX1IBpSmWoNcCSt0+rdmFRHvBeEqLx4kWbfSQxk6Cyn+v
U86zHKnHaLplyrmgRZD5dlA4TUjK/TkkwMA80hP5qd9DyUdDA7QceVcf8a7FanFkOxOdU1wn5JtQ
xMm0G9C7hR7EyCDf+iXIWzk8C6yh7Q9/4tfWGzm5xo+acTB9O4GOjNKKBrtkdx/pI4RYC495A+cc
+e2qW5Ex+CxdEhq5hBOAuC+rlyW03XLGi3Vwnq46g7ZlN7tmGtlN27HfT8S8hDYM7fJFfRuuwbNK
Azg7QJECvL4ntdpXj0Hk0RodlvVQLHb6iWTswVixulRAAPMdjaCy2ma+GyKNwQ2W7Kx7GDp+Crvn
Yo7GxlcUjBAQzbOvwZF2sXiU8cmx5x33BSKcdx1X0lNz8ffa9/zNqLdrnutwkye4krw4uIfJyu89
bifrjPA88zn4jD4RSqTWj79xaYkaVpLxHOtUbMy0KOX+ixmByRd61T+Ulv/++F+lJSMoXSbx6ufY
S6S0+11pSWtSxlPwW5jqr9ISMARua30JBPln3fmrtpTxajPON/9pRRD1v0Z/MP6kNUOttrx15GYW
RE1LNP9UWsa+WmRpFZi7bCaCrhtT/znEmQOftaFkI29KQa1fj3ipSsuPbaEppLWujKk7GyQwDQk7
enMwIjeTG3MlSv7MESmDvhrD8otts0LGxqbs+p7+PEVJEj1NYboW/Sljl/WmqSEewOQgGvIzAEXW
IsF8GbJSBxVJ8FEiw2ZrvWBSgTiqtRuWLMhJwpZd6AbY9Vb+xUhf/coTfx3TybUrVgk4A+GuGP2n
rtIbuvugkK+BJjbHVsdYV+Nl7JMJ219fEMgozI+JPJxbk9fUNvh6SBqQpBG3clC6ocEWRZyEjS5O
F16IXfbSOWXFs8KmdEvdr1iKY3XrB+Fhkpl/FzAphnCnWsMuFe55Sp1TqIInBOStosHyC8uWs5D2
VPI1UG8qHQWQCek/yfL3BLWthguaIf8t5DcXev5WD4OLVDtf8dXcplyX2AvMzUo0+eCD5KXSFaci
2tW33lqpvlcTXVEyrHv2DKpx9rWocyzBP7RGuYK6ScY9iJ+ZIY4YrNHerBAn7EZg+P640czXTr/1
dbnW+iB1J8FHSBM/mE3iCjkFkJDigU7ZISPvY4cx4ChLU+VH2/dHH00MUQZwgkFoMjNj5zZvS/iU
GBn0BEYkNkPQSzGNRR2TaeDr6XYUqFDlt9l8GlN1W8flWRGG71iF2CYmb0aub3L8EQ0r2dhbFyWd
MQrL7sRyRVvIlbIELZAYFDP4Hw2vcBY0ToArLdPdOVIOSgCFgxSSZi4vVl6h5RICPXD/Bw8SOsFK
MHeVoTlNhwl8Jiq17/JNk1iPf+vVD8IG03fsJKwH5n8HWKLWZ+L+p9Xvz4//1+oHxQYtgIlrwGRg
gjr296sfoxlD0eTfGN906/7VWIOXg26BWY7Ej3/6rf6vs8bqB2MTdsS/eBR/qbOGBu7PIx10u4Ar
UdqavHOWwj921prJNJQ6HjXGj+z9CAoj8LS1VYRX3WMU0XXYmMZ9JKMiAI8ieKRCMWo5qiwmG58I
sJqkovOUn7CeQ4SZ8svA8ANDYA2W8dS365bcCCbUWLUx655KY0vzqCPGjty5Ar85/TyXu3fu7KkM
Ruln03ki728sPOLSx/B5udCvWI6RIuSfILHAMzCl+WdHmNkRWsRVyRB9PqrWhRczQtEipymovZwA
z15YUSK0Erqddo0rONwyXo1+CLSaiSCmuyQdmpzTeXEyMu2R1ybzXP+tYA0Vf4y00Jf+WsrIk7Sb
9Ae/ILhVLLLCRqOo9gzFNeuDuFYJZbWr6HligJytm5xokFW3q9wq3sQH5R4eaFuW7brGGFF/1gyv
6EWRbaUR0cp6dp0DEg7t+oUU0RkvsUNn4gevbay2obHlOYRNIb4G+Kw7ZgwVEyWeJzUA6qLfoOiW
oVfypht3sS2x8MXD3X/PYlsvnKByN1jkJB1ijx1qVz4iXpqMfIy42zNLrXgtXypCnyBjZHuLATdq
PmsXfORhY/MNRicdXoI9s+tkFAQG8SyOZ4K5qA5pELZfdPsmy9bohwSAT2cK5BrFvvRmXoLvZJ1T
stGTfU0/4mcVPID1KN+NN4rpHhnDp/BoPYp39SGmSvP9Tfoh3fQH4oMIAMH2L8DrxLJNxjEO0wmx
wDKooEqgCqkYf2WPAoxmIiTxjYmtN25NGpf5LpicTlmH0ZruEMI/9Vv8ru/KM7QDqbFjT4k8Cr7k
LbvW5+o63klPol8kFW8yYNFuqw7JigixirqVqohkKPpfgB3oembSnQ5GLZ/pD9OB4B++CeNxwEI9
nQ3elnLUju2uIo/yMzO24lkkBQbIc20gXnMJgUpoVDTMzscJsOv4ZOHlS8Gtg3x3FzyA8LQEgOsH
fmwwrK/xKTOnqfZMeFoQsLQ7qMQUdY/rGjp9PjkMcuhsWe+Ymo3AU+/tD2ktvBNEZWfArgknFE+6
Z62zbRtttR36PbyB9uAlD92BS4pUrHEOyivhiD27x3JomHyKD4QKwg2EmeJKuG7gThKYDB9i2gzC
NSC6Cf3G4pfGurFax0/ivXTjE+EwO/igwzl2OQZdhDKI9Fbiucxcf2NZtrryz2Zn97QYqJKZhzHF
fQAq/Xmy3ox1y72IRTw0n5ZrOpXd7jCbbMn/3nGhrQ5k+Gxw7kTb9QPtgMBW97V9mm0RDz0dl8mT
dsF2TY7Pdr6qK2P9Kr9I194dXbVfyd66obvsjCTlrCClKE7q28W0bTgTZ4zs/pOhHWsKtgbgXg7E
dEV6EpjMf367+oFPF3M7072JJeU6wnW8MGsLDrAsGa4tj4A1xxe3qE/EO5bIEFW5tctgXHQMkldA
HSV1TyeBRzUQ8RYJDI1HXTsw2OM27OxLVBYTO/lBpJvXgn3kFYxLOBgoDpp7Oh9Z+DQwbmjWPIBv
nLh1AJM8BKUMzUyGd5SLID18rwZcWi9TygVWhVZocsdsbd5NFk6Nd28d+ZQboqTGaeF52/ps2uTH
XfhKy2tfuUawB4bKwc/y4tBvQ8ZV9avRDXemM3KEPnHOtk/ZNjwBJjpUny2clxJH0xGj6rU6ZP0K
qjuwWTKyURW1bI3a4GDB0D5+0l5nwkGrn6+ZxHdroVyCDyX9idkq/8m9HnQMOIDxFqwtdlEMFW6M
PJP+DrSMiQzlefDGxcKa96nj0RKmhV5CesDnhaX03sENYnAd76PHnrgsbU0WjzyfasE1P+M3sMky
Oe3SuwK9Zlu9jDvWnaOyK7blzP7607ilkV0J7xMzg5COLSCGld4Tv9WvgLaXX4VyKN9HdqLM7wFn
mLTroA6vwZ0fJqTtOyH2LHkbPw8cBMx0URbcJ+u2IHIEsClkNJV02iCerXp9ldbP7RO95DpzMtlp
ivOsLUFBZn01So6i++wiwyZyrIA0v6bZoZOzoYNNgmKDfUA5aNCSGFZ98nLSU+fwlShrtrR8K1wZ
dckJT9wvzpwg9fTPnNOkNlCB6zAj50sAemI6mZUjqR40GtZfRFawOt2YPTD85PlCP4rf0cyXVrqG
xal7gVvROcVD66o41FjygJvAbHXUlfppHBuvovPCQbw3rhpBcbOt7OiaCuKxOQQXECerdkc0iAPO
ie9fRzO4nn+MbvTFuRk61m5wrHXwGhPVxqfqnE7GlfYWf4WA6kiuZg8H6xq+U3Sd0HBwICaXYvvZ
25/oeDcM5nf6OWGtRMINU2InvlhsDeCzcNWYVuaLMrxLLCUncJ467U4utfMqvsUn9VO4Jq1LUCP9
wYQZkL6TYid+JI3dCb9lyTVvtFKrfDsk10g959olVe5a6wyl25le8VxsBA/wrHHCMQLnCl7SIO5+
Mq4QqKQv7EhqaKREFCMz2feA/WnHHBFhoVgBsUkLCSyC/w0ZdEEMO4aBYTP/5CEC7z0igwo1RrQF
nmBtljx00s0/CYCFwMXMO6KPrX7wi+TjFD4vEhcmPhCrxDcAljwQw6gB3QKGEreL6p6mUczKLB6Q
yDCGLLI9QhtuXNQ6FrlCzNV1JKAGBegNw2bI1Ym7YTclUorPG6XO5CAjNwZm98v0amCGx1rTh5/6
Ua/t+dKgcTZgrLDNwDWkI4dnlwWTdl4ZByphppzpS+EKHpjtxzZiYBU9YzodhbVpK1+6i2HIdBt1
LVoOfcGRfiuXj9Il6I0/MDNTtsVeG3acPLP1TUOsbs7qqWAwiZQCpYOjbelOyeBnWNbVC2OiYa11
vI1VJ9p/2yJGxGdm4TbSEIhRBGrmf23hMMeX2en/roj5T4//rYghHvYfKroyGHdM4P9QxCw/sjSK
GOTQyk9T4K8ihp9Y6M7wdy9MUdCav1o4EnZBcwldVxEpqJb8l/JjedAfa5jfXjqlkkmaOb2kP8nS
RB9TVm4O1Wkoi684UxWod5PAADf9TEnKNMNwZOKTr9u5/xAMmdzrrNzKk7qRov6g6PPO958zQX5S
4uCYWbBoaFLADlLawlFyoqW17qkVofLE5SErile/nzeGMfnAgyNmSow8cpMJcybb+WAsSW8BGpwS
F0ckRUc1VXYjnEfPZ4UtDea8eUAHvuXqB49ihcuMGA21v1pNTft6mL5lZdj0pUlv2sprsvraYJOW
JjuvwBzox6MS1vT52oSVYUfzUJH9Rw1hCI7RzleBZhtDWboxJqFyQSPv4ip/jgPqBDVs7ok1XAVm
dJbcYJouCSio8CgMwC4BYbxWvL3AT/dSkj9IVv84KL6TpRMpibGxCcErTEpCBluLgE/vaZtLTDrq
Gq0xbV2lMGHDUb81xJDZWQjKcsgy0xHk4m5KuNetZVuQaVtxSl6FPr/RL6QLwZvUs4PYBDX3TM5+
ajqpTO1ZcWGuRYUBidDuOiaIsU6fozM7fRXh5EEiBC9pSuVdlrMw5Wm8qPoyTx/TwS7FHmJYGUar
0ieDevJ9uj2mPzpjF54NdehtOUxvXcQKbs6RlxvhugyrH8GinRVE2s6Zz28r0u8gK3uvDKdLp1of
ReFvkly8ZMbwIy+0p1GyFjRgghkbMthQK8quSxmQajJPPETlIzbM9WiiyrMsOKtdw/oO0qQO3jKi
5ogk1mmIm+nDSO61IpOYUg7vajHveKX7wOxPnOMcBck24JBedWH37kuklOQpmVulgeue73Rf4S8X
0gd1HGNM6uxSJNkHhtaOzVMeEYVVpAXZtyGb57KqPmSRwNWwa85yy2AmyGrdFuLqVFqVSpUccISU
/UscUaakZKitagX7pFL9yGOEni3z5BC0FSYwwuZMp9b1wu0H4egLnFp+pzrG3LxLOdp/tTd3lkVc
cxgckpCIPEmGbgU9vAyAP+MJgxZvHIK2lVdVy+y0biJ0ITIxepEQ7/MCJMisqfQY+gCLqyGgA5Gw
A2+irEU1yvA9zKPm2kVMCfWq8I+mTy0tdHWG3NNkaLvka8hN8qOX5OiShKO8gqOTbcIpbA61JGiA
qyxhVZiz8FYvvsYErV+WJDd8at2ml4JtKnARbPx2djDsutVUbnsOqJrgVTFnplqapKAGgvjoT8Q7
jiMH1pAw35i0aiVJxS5oVEcb2aOm5ay/cLY54gjMUtB2UR8b+4iKdlH+Ui3mI6HPEi1nVdMPbTPn
twJmCSMp6WsOMkSz0nytutD0xKH3N7nZ6k8QxFDXQJo9F7WKjzgADiDpKw3lRF2C8RsxHkJtqQ5m
ABiwZyYd0O4d4mbdF+3zYEns1skWgk02t4EXG9ZRUYy7qJquNuA3tpJyO0b5mgQiXFjtNWf+P6nc
RlfZ7+Z9JOZbHS+ZJrQPfWUxsJkp/xrblBMn7UzYN5WdjdWx18RviyBNcdbPbcLev8nfNKK2UzZO
hjnAoPT1Qx7pWDoqTt3epLmALHrhaHFI50KYbmT0u1GjnUUrvapz4xZ4tQxcC2zeplk7+AzzQiHB
c5gVATKSoCW7vkcZJs7h5Iw1sUxxQoIlXplDUqg+qVJBll5HkuC2gD6fzYoPqE7a7miNfuhorDWP
QYKdQx7ylzRgsCWpMz638WsKQyInK8M6dXn6beBoFMMGXXKLe1976v36JLE5w68+2LIwn9s8eW9q
K3HyFGVF5EuuMvjeUBKQa/hbjHkGn1INmF8VrpHeyiTbKhcriZ7NZNh3hvERZ7FizxgDN2pqxQ5N
S2foyw5eEIEijZniohzWifbet+pKUMInLolPRs/3IhEvJfXhLhySIxfjQ9RktxJPT5oz7A8qitgB
i+PGGIqbpS/EyhYBSmHI2FImgVo/EH/8jzzFiVq0A0DAkQ3sFAIqrEz0HGEvqLfIGlzfQmWa0J1r
53fFxPWjmcDVmOtGRbuzEtQ5gTnuMOhuNWKD56z3FMKgYP2lbjBW4nViGuz7s6NOpUA8YEnWcyyM
6yGpjkponP622zcORJrPmqLpMLi0RWT/863+stH9tldb3Hf////pkvmn7dt/evyvHrTMFk0BNIM1
31oGZv83gTOXRrMoGmzSNENkD/dr+wYfggeIS1iSKcs0sX9t38R/iAZkdhDsFr/Z5FF/wVUAkeeP
27ffXvqSakd0HJOuP03g6nTu52GcawA1E6Tx5kZNQzM5gv2a7Nn2o09bBFEoWV5RlrHv+ckZzvYg
aIhi/c42VvliecS2oBcL0fIRIxCt8XepLqfvG14tf618DvAI6EdhycfwlZ51rFdD+MzpG2CZoa3z
0B4W/dgFTvuYP1jecFNQLwFNXHJY6BOiYYT+QD4CrEpuIRfeojT/6R57txpHOwTieri1bImKK8+t
HUiAGW5LhFK/TwZs9HQVGddw+Q9wClsXXiu3qY+tcEVF5yOnWPJZFtQOT0aHlSoUFR7nU39Heokw
hadM9ijV1wRjk5sMjKdzmX2ho+M1ytlFPC4TNd+LWCanba4/Klj+iHpDG2958YhcAz3eJkMK/sYT
85i6W/F+8PUFZ/NbWkxyEu5ZdIPVbjpNb7wJxpd8WLweBB/mO517ImqeEAWezKf+zP2oCS/SQ3cl
QtuWwDwv+ThLZDty0eVH6qNu84FIDzwSsdV23koPmcv3xLPwX8SnarVnQkoaFT483mq20Q6I/1AN
DrfpxEf9M5w937BBR/j3JF7yvf+QfoiAam7WCXkdlkFwAvkTsMdB2LadV3THdviMiP6phzW/9pz+
6Hf0zGih5fSCHvpn5EPooL6TGlULL5qPot6eTSLTnfYrtINNe1B3nQtf+wD5DNk5k4QC8fq2u7bG
uUvXsnlB7yr3V5pG9QfyJQv8AioWZFnyeaLgrvZF8VCIjdcmm3JRrNG3Jn4GF9pFIJEcE8xxR6J4
L7rDdnpQ3OZi4rtAOHvoHkI2KqJ9Yne+bNAH7GXpBuuXke6TT0a50Qv2NEcKt/yWot+bMsa8g+pA
4aULrTiflr0i5amgg/JaabbhfovCOja9zAf7vSjUAttub0Yg3TOfHIy1Kt91nMyG9N7432Z2k190
ioZLxShRQvgBNHVxl8ExpcEBHZeGpsf/UfyXOx+ScTJ6hWOA8jDWhL8wbhjJwtvQy6BfgfQ57a5i
VNnyMf8UBCdm2YdLkR3oNDDA6bno+Vt8b4Se3JtdyK+ZSNfJ458db9WR6QKYm8hrx626adfqfv6u
sxNJLUYW2uqhrOwGgIE3al6fkeN9wo9GcnP1rElvEQIneexoNiPqIrlor4YntFKP4V5YZw/VQUWc
5PgH2oZHS9koe685xi/SomBSZsSfSK7k7RwfpeN0Vx7TvQ9xu3iuonXGtMbnYsff6M4uc3N0ntGV
3u6Fb0rOEXRGG5nuR+9Yyj4fP8zFR+tqLBPr2DojKOZuBltv9ESpNG7qkl0u/2ZATiX/gHyH1C4Z
V8ZjmvwY7nm2x1bhBPpG2Gvn9IU1kc03jSVECuKb5ozNq+ktTww9BHYU2UrZgccMwZNCsxafXnMy
UAcmTISmjUADFhMhdKdgMUDSMkyRmrIv7ciupsNkJLKbV1v5qDzwPDR0+LJ1HBrZnsOMGQa+kuVw
nPLMK0mlkbY0rvToKvovMe+AswTxLu+1pAFGE+qxTm/I6nir8nG+M7Tjy5dwGKEF5eS70KRCyETc
p93KJxRjhPHqm7iI3L55D0hpoydGgFpyRZkt8fKTMnEroXKTv7Pj0GQ6LbMPZ4CMuEH8r70dNgf/
Js/598f/a3Ng/GNp3zCclpgoL7uDX5sDzOyAQkV16SZRkvyeFSqiwTEgiC7GEPYqvJ5fzg96ULCj
/tnYkf4iJ29xl/zRcbi8ct6QtFhT2KD8iZOXZm0Zzx06sb5uAY/nF8KOb4bUbv1Bd6KEqZv4Jk3w
68PkVNZoOWg6lF1HEocSkw86RgmAmgwTAXo5U8lITsi9INEcfXIHXHu6lB5SNL6wa4hIJWkvEWH+
iBc1MA6xv3BlpPvcDfvJt5xJzU8Z2DotiL3YP2tMY/pac0ohkKFMiHYpnHIkNDqnPaiiWzId235a
RQgUk6WtSgBz/FFaZJWQmKZbqS1O4oUmzKqpCHDyk/OMPiha4B+S1F3qHL2poG6jjNKotZ6ysTyE
8d3o7q382DIX6qpzz6W+ri6FHtNCmDdkzz4LuvFhWNeWUZcE4iXTekcNpgNs01tBsllE/SyFJ4XL
DVb1XOlR16CBDVyLeAEhh29EcFPO+GEq9kEu7jrdvGoRH3xH/uQ0TztxEQ01Ag2itN8zn+mjCI10
TfPfYgZBRi8t5yHrKMHJVAr80mb9HaJ7pYZuQlYdUBLHMmZ7NpPLpJQXodN3ORNnf+PDMx5F47Ua
G3tCZtvjG4xJaSXZoDA1J+r0DyWh584DlKq9gWm5BK1gN0a46zv8+qV4H7hfyeJasbFRp+dIRIhr
7SGOwPhGx5Sl8clIw2vh4/uEvT1BLEkmhEH1SZSOYt67hp56VkeeuZ7YMstdLaJZ4PJH8KQJ0l+h
WQ23Zy0L0rsw+M9ot1aqYEAn8nRkuHNm2hYiBvZxFf3w0pwuVsE+SLUwrg/S3qjju54BkB/BJ6km
Xo2SERTXnLLEz8Px0zU4NYjy1qJymwJhiZicit3djEkzHgb4PZ0EttHIHHOgkaVJu0pCu5/ExPF1
D009XGViBsloPee5cGjK4FNjV0WozpOI2ktv57OWCjvTIMAwRRih12RK6sVVGOt1D8K94RLahTej
8N1EIuar1k8xCTwJO9O0Iqc0rm+KRCpZ9wlBillQTczBWJ0q+U2PE1eiTF/6XO0UH0cFyOQsCpdq
UrahgmJb3pYa+ZwkEod1tR4CCXE3JIWmztzKlH+kYufoCEJnjUFgIOOw5eoyzVe5QVFW6J5fk/9V
3pX6YRyPIYzMutqbQMpLxKhGtCd6ntAeZP+0VoScsVP+pDVrlcNtih99k71dhIXdROcqR9uqPkDG
WHV55ErNu99xweo/e1D/lvrByehQyzc5xEjcNzUBaAC3AyJHCCJTVGwr1B6TWKw05sMMSyirbGYd
ec6Ou3soy/CkCcFLr7wQQuR1ouCZ+edAnUFchjgvEoBeYj6HAiR/TIlXAbLALpRcE7/80WM1qImu
rirsNh3vzwqel42BSTer63bGNLhiXTo6qfRCjDGLJSctp60acPe/bc3MlQcvoKyLZO+QNWUunvj/
olqVgbf+ceTxHx7/22XRYkLBvIOSmIujov301P+mWuVHIFcW7sty2ftNsaVYjEEsRhloqMge/j05
lh8B2qZlRlzZz2T2vzTs0JYn+f0V8bc3TaoxUW0cYUvJ/nsrZK41RiIWvUaEDXJvawGZENBS5TtB
BegyBk9T/641LlChc0x71diOD1z6dpMreW302NWr9mU+s+djN9ns9Ec4YdAfxjX2guAlvQ6b5qP4
MJxZYpcq7nPpEJbXNnBFUkwUvMArohbwUFalm7A8YQQsXS6TgnONqnEll9TSjMypEHBeRuiO3Np+
YvcPQnE6We2VhirCGiJgNpR5lOpm/cPCVUZCMsXgh8q+cykGuUJRMZ+Tco2xkr155FKlckvKDPGL
/4Q2gkuKZirG4Va/QnnBl7AQXygfZZcldzHAtU88T8OS/UGdV8onCmaZv+m2+Z6nN56KR+fmN2LS
I3ekxl1K92GNa4kxxHb8ai+Y1HCaZScSlBSEGzQRwIjAm8LrsrI82gr8JdnnxBnFDGaQVoCTdbGx
DTd0vu/U/iRzRJQ0q/TTf6IYtzy+pHnLbcvb2XPLYp8LT9JDrlxIgVUOi7ih22CLy5oLf+AVnXku
jHzKccR9kgaf52jPexH82NM1gdEpMPKJICi4kOzS5/A5EPcMVkwf/yRdkAnOK/XMkp+6qC46TGok
v/Y2Ghbdkuwg2yub8DzurRM2qUGzp8tiK4u2UvuY38yQmHiXWonEE8oe4zGSiIumzHKa+CIGV55H
RjgHRge6jUZ0r+6KjSsZtihRXbyOzb6mABPdnG6neFHkrfGmrA3SGJpDFzFL+kTDkPlveGxDEl16
Ssb1biz37A4WHwiqFtQtqPuw7iEaAT1TReR1Etm4rpZ/Tjcj39CH5FVXtPM1G+fMiAKOhBzs476L
rpX6dfGqBbvQE3CIYg1YBe4DVTTOxEN/iC/hpd6OjoWlz2MiTlgwrkAzcov2lVgL65EJQ5mf/OIY
FJjxk/0HjaVIf0j2vk6WQbMmNjaQnLb9ylMqNX3TQD+TGYA5frnFthJbGI1WynW6mGwnllxY6mb+
PxJVvBqP2nepebSIOyHFXrZpFXyJ59HW40N4ipoNWeDGxoQ4lgWkV55xz6vNuvVfVONdAuWlSF8y
LAZoRA6b34RNLKq5iRNtPVU7BL9Zek7OTcwX5tSgiSunAlEG8FJ7nNQPcfA6ehqrbNiH+R6Fh7SN
lWsRDwsSEKtdznSf9ozwkMBprlN4OuA0sqdR8VLJRHn2MhERO+C2w9xYhZmXihxj3bA1tZHjpBu/
/Hp+KF+KybF6W7wFyTHsHyTluQJPrYDIcXF9/i9357HkOJZt2X/pcSMMWgz6DQhJTTrpdLpPYHQF
RRAgFAF8fS9EZlaKl/XactZWFl4VkXRqgrjnnrP32lKQ4BwsjqA0ZDQGTiqD4pjK0+tcXSTQUZ9l
Ol4Ph+HOcjygHsA/Y6zkt+qcnbKLYG1TeaZTgH/+jONSnwxCsFD/2LfWDt/CqyNIsY3hj4oKL7H2
AVS/OFUcVmttK+9pQ+/hX9/ppeV2QmQo/YknTJp7GgnraN5ibH2N18Jnyk71i4lEzjH4hjx1ax05
V0pUARGHaLvNPfr8z5azr5dl41BkEIwYgyk4mO+GznR2PhHrA2UWnUvHBETZeuok0FyrwfDeMS7C
cJz2NFDy+T2og5isQ1Jb8+1oENRzGFGPEd9BK4qZpsPmOQmB15MMQgMGegKbdPJG1Koj2GxOZZAa
b/+xhQDrIOMhFliqXnnaKSNy/veFAFfS/gyS/7vb/1YI6JARaMrjRPmr9mFCJU8PaVqoIBR5aoP/
qxyQf7A1VsgTRBUBiEH6vXmuyFN4qcp2G8W1+FNM8Q+a52gm/lwO/PrUVWCqxKVOzOY/lwPwVTv1
1jweC2NqFlP4smrQb536w5M9H88bG8qJntZ/sr1kqEz/xS4oK8PTT+c0F4LN2UyL8mMhnNhu3rax
BD5dWSYoH2eGMcOP92TebEBZ7yh9acnfFTawIA8QxloXwurtxxNiWiVehmYGfGtlQf1w409pRVAf
OVNrTHR0iWYN33HGl4d8LS2rbb1Jrs6tcsPSa7+iff4lvbBB2iEqsDbRvnhjdM6PAJrM7WfAizeI
RMHRhLBxOO3YfB9gvYe6HRo7wImUDmglh7VFHy4naYLGUSsuKuOCmvwRH4VwvtSfi4BcGhJCVkif
1zTxWbffp8Y0iywFQLI0EU6v65kyNaEtr9nl1pIGPuwcxaHNni1JI4cWYHyzWOcBZQVj125iKUye
+fFICaOsKGVo1leVa16XpeJiljTIg+/nyfKxUVYxe6xN9anrMx6Bj4seuUspMpDItaCm6XYTy61w
p1kDjmCU2a/Rl7WRDbd6r15k+u/2V+pEkC0QuzEVuc9Qpvqmz+bAntKqiNmavSMQdFKHuZoDdceG
PPMmPPekVE+Za92yWPcT1ccm0m6BxZLg88wu7GTxWJPWt44Wgt0E+hwje+ITwMIdQSgPqIW8ZJa4
Y0AKB2ig0IGN7yG+dLGOu82pOMpeMW8dHyZqYGy6JYZ4sPtwfzZSUDO4gQe4E11wGPypebxpNU4l
25xncIV4ePd6gGAU2Xzg7D1Tr2Dcw0cMeOA+G1fNSvKSQAJOMAbhfALxR/5IJhuKhRkOesYB0ht0
HkbDAH76abMMJWPSKwvZ7F6AMJylF1ZactMoJsRXyYQKSEtxKpHAe2BbwifPXYH9KMB1kCCP3Zfc
PnSVjEDhiDD8DoHoYyPlOzKRdhIkzbEdor74yoTZboQrTG3xlvSgjsSdzMiDiuY1+0L/XgvU6JNq
WkEWE66TZpFV81LEc+4yrmDOLoEdwnP6sG/vJCXigwdlRyFTBmXA9ndslnCaWMV0n8RbD/3vIqTT
cyx4fxB74sU4sh6e+o/mw6JRzNfTWIrPyjJzrx5eIz4x3l+/Iyi7dPl/mTzCplzkzwSy6AgRUkIt
5YU2fPBreZ6brhQMk8gpc4s1eoD+Wz7TarfGYMyCm+DSc5fPBKqIV6//jiD4l7vsSNhxkztpeGhb
BC9sSze1uCORD1XmrDrdxLnFcGiYoX0l7s6WFlWxBLvCT3Vyw1fYkbn5rj0Ywa/ryEdMrLBU0y1q
zrf7Kd2Ys8F7OK1zm702rqa/olQVrJ28Ej80bWnpjpV/VTT+K1LhADKe04u61dyMMLeFzoqMr7t0
649R4hkEF4o56q3Y0XmUlGU9LTeVjlhcPQ0PO3zVJw5Lb0cRUp1hETfLURGdONzwoshUE1t7pSwU
mw930bnZPAbmJ89o8OkzZNFzsjiWDJnwBMxHNKKnW7XCt63kOzrzIJ+urmzwImTW9k0ooCpzKoSY
jYcY0wbdK02NeSJBHL3PfD0QvWFuLhX3juO79zu/8CpfDg6ZEy+GgFG9ffPpyhAw8ViKwRDYmZd5
qZt7OOwAaxoHBgLDoWRG5PDoKoIn5DTwS/BUON3TpBcWHY19DUObO9Y+Rw/aQ/jS8BC4VPhzXYhB
tZ6yKr4Tb5gNAR5jZqdn+C+ziuIVEwW2Rtsa/HGh+QgqKoif3jhs+cfNcLoR/QwtoOsUEy1/t+wX
VpER+ppPFJntk4+t7dHDSRulcB87BmTW5mmHHRyLx2PHFwxFOyd9zm8oRzkBJL5ErWrq3xrdJkV1
KVMbk63T+e7dX59D0HCRI+xrCCccFCsJhkN4uF7uMXRj27R8fM7oyPLaNnY62RNREZCu9q4+iapP
v5epjIVTIdn0JOAB8w8Jp/Mbwx2BNb5Lrw1h1zabYWXzAH4Qe3U/YF4HRWJUCNr9/KV4oUwL83k2
vssYnjHSSc/KjSlg/SC901PAyfAoooK/b07HStqpGwnvNCbynbyRn6T59Le16nfiJm2c4QkFK3Jd
ec2Qh100kxJC1JDoKmREJfPBH/zwsS1upyg9QHy5nu/dBzINNd/J5C2l4jeTN0LWYOKZL0iO4doN
U/QpCyGVZKk/Ew1rbLgAWTKbcvTFTOJQeNAxcNT1L3mp/ZYOqvyGsJlq/e5C3EO3551Ok29JQXs7
jbTg7qNEs5FzibdThXxamuBcNON4+IQTvOGhBOY+lXhjqgvmPyzPlA8xHwcsaJfDAiafckSWMBsP
V6wQB5ppJUQdMV1jJtnzmqN6M5prhka8BSjk6DhIn0rr6qKLbi4nszOfq/HWNLy76uM6AfbBpq2z
Mz6bEC9BmRPk6g89K/0LMdz+f2xlPGkrJF2TyZKmiyVJUw7Sv6+MdRnT4Z9aZH93+98mR+YPWl3T
aAgGGFKQaTz0u7FbQqFimExsVOmX9KU/NMoo0ZHp/l2jjHmTSgmrIzn5p9AwKGN/rox/eep05HhN
KFlgav6lMh6utdYZAj7ANKZmamAb0Xq4cbBZJKuCjrHwUZTPZDEsUl4OztxHHNSa9tabHG6tNpcg
khuPbC5A3oFwYIq0kBlRBbda3xUivbAatZlbFjKiAHGmonntSmVZmUw0MFjPdWEq8h7kLKnNpssK
gVwIt6ye7irm357l5X4HS+GURLciQFFEMAhXX5M+GWfZakS2qlGem1h0rFh5USIaxDUW6giayP1x
FqWvvEjdst5Z5AFHogV/kqXokbKiT6mhZee2IHA0jFhyNILKTb2skGyxxD0tWaHbWQDLunxePm44
abBpSd2hszKoQ3pExa5iSasEmcHM7bNr73h1buqn0kSvj6aKAgizCvkERYScRIOKE2tahFjv824e
ijAO5NiE8XEli5WplD/UT2HIcINmUAKhq5IY/r6MLUxCuvXK251CoBOSdaxnC4nEUt43sQ83144z
WdNuh+gVe3uVv1YZ5gW6IKUZ4hKqngxqxxG3JZOwqN+bxiW/FzDXH9YsDT9LdhbDUHkdZc2tHL2H
DNn4iiUOckQ0UBEI16+rsteVD5GMZIv5jlIcbmmzu+fCznykR97I/ZXoo9GM/Vtt0sdQXlqDMZcW
dWjg8rvkP27ip1p0zxWFxFgxX7qa1s1rxGiYwdsHkMjwaqCKZOjR6x+c5TSmN9jFxooSsgfP1VlM
b4p9OQZyCLia8TziT4lJRKyfW5ygYs8IKlbKZ4TW2MqkjdTx0Xeh3bR3F+2pawyIC8XH3mipV5td
K0jeaGIwSa+netJREvX+GZvmolIi0kaLGYIkLYzOZMZshKHHQyEsb/F9W15fVbiUMVOTe+Hfrq93
i8peORMsgkx23SQ7YlfTmGGbOik2xbT0siieW1LvyO2LHDUTNtnEt6iVLWvk9Pmyl2rXbRMABGlz
Kjh6HEN5NjiuuV/I5LZ8jYMR0eIET6Z/WkifFgvYNDmdAh4H7buu4g/6zXq21q0HXzh0JdiNGr6l
pBoA0cy7ZR9e32qTYAbcvXdeqSq/jrLpdTdQMHeJUn0UXXJa7DLJndp8LuJmNt4j99qHs1HQZkb0
WrMMEXwwi0XTs5i/0rprrZjlTGHpmCvKV/ogIhY7FiLdEOdsHtFTlcDf1AYDSWZj450BHSCT2zqN
9pp1jvAaPNKro5WFnwrl96BjRehvj685kTaokHIFzwwvMqLNFncfmVldMP/o+rfIdvVeUuVg/YVG
pRrmpjK0B5sR/WlMw3HeQLRR2/smYUEVe7q0WXFWpmwt7JsqsAKsX5ifgEyUmurcle+rUHw1nDJi
WeAQnNyrNKajg8iUDYPDzJKaF8mKGaH21CpZ9GkJKTNNuTHtzsJrEBrsfKxwn6Zo+w293hpytYtq
stusonbUsF6mDLYWqpkn72hi4qC/9iPaYsQgGXkt403DuIALTaj8nBEtXl09er+WjF11SfKRsn+V
bKMqZvJj+wKnIPMNRlrzrtfYWVm/pi3+mjGw+wVQ/AvI+OO3PIO//Od/HYucn//vYwtEggoYEpHe
CgWa+ACNntK/X6+NKarwT+v1393+t06W8YNlV9GheU460z+NtAxoK5KFrH/CGPyiEP1tvdZ+oggs
EQnob0GKv0o9FO0HrS0iEUVyBlCnYPD5B50sdZpb/YEt/eszJ/cLVAJvgfEXpQewuq5Emi0syE1J
XLl+qC71n9iVS/WuLB5WuxYyNFqVsY9zvpqGln3rfQIljZN+eC7YcEHsY7JCQpdHOpIvGfdp76Mn
WJ5VbfyucKWRFx8mpLyrKAZCQ3/MBK3u/fQuafZ16L5HoyD0PDqO19fy2vM/xjdGXILkYq+nJBAA
6DagAq0HO6sYe40i7Z7/2NqSj15iPMoxMGVhcOD8j8eqRZHIKPOPjrO/uf2vx6okyz8sDlUapbpO
G1Wjdvu1tpRk5YcyITgUyLK/6pJ/PVZV9YeoMhIVNUTJcIxkeqW/yZKUH6ZEmrApgw1iEEvo5z85
Vo2/Os5+PnXGuTLJInxrpKn2/Lg8kVVU/5//Jf3vELdW1fJ92tV3AjHHeGW0JjssafNoQ21WindY
oFNoOEmS+FbuVkezpCIWXiXmSqhuy7Hex9pHw2TQejjg6U5GeV1gEGhuhh/HGcBDKW8dtWTK8IgW
15KOn2VkNvkxe1Fon5oClWE10m8ivUq6tsuknEZFWfHOZPiloouRZ6+dWjg5TS09l8hNznxC1n1l
LBytlg8ik1UrZ8MEPPvRr2sEvnUz1LO7ED11V/AQ8q5jziDWwBfqeqdaWNZqFVcGPvZa9u/3r8Gk
LUelIHG1RgBlGV7MZPRbPAtNPbjVGF8ezUefxmSmibizrk6SCjhKM8nBF+hmeN/EOFmOkrDS7/RO
bvhOuwdNogEStdmuNdKdaoqnOtcWUc/cEfKXgnr7wd5ueOSLsiIfuMdOHHXgzqSVWETAZOPHe2YJ
GyH5Jn5pqrGILpIDOb25WXr3wpvgVUgpNGoGEbP3mB2oQFpjP+LiyMK3qImfe6Q65G8tysg1KAFB
9d0y27IEhreRW8rFanjIjKkLRsEmmWYibq3ITZvUExDKz3RGollWfozkp0aIxFQs7yWNt1pdqMpZ
sLJDXtB1q4GNh1UOtY2GnKabUCcMGmy6p9X07ZV3RCt2XwOPva/0DCdySR8ZiRrYEvMpSR6ynVrp
Wwi01kpkr7JA1Iqz7poe74owq67RwapGSOJqEBEtlQrVWi0QSxfouGqaQzSGEm6PPfKj4DWYqJ2M
dKMbpt8UtJMMhrNZzNQb47NYM2r/CPMEXY7lRRDp7zm9yeG2LSf+gLm/FgadO2Xdlipdvo6ZOPVx
2ap+Tc0nh3ROR4AsbBGu9CMBHpYZLemaQ976wqnFoFs3HFFkfCpDFB3IvL+S1lK3qyljK8neG617
Q0b7cpOETZzx3Sla8YT+yrsJKsoquqP6FWICYRiPnEcZV1pXAcJCJdV6sU71eb8j25pYIOpnN44G
wbhBA+gir4YvkqdtYuvoKZyrTAnkvnaqpDlBLDUAbQ549HJG9aISvugyHcBOXQxtNxtCNiGKAawQ
977Q4qDX++JZ13svR5nkGeX7DZ5in7yjCdEcBv45gA8LG5Qqiouhzt5Slf5L8UYOnx2BBoi1WnCE
NjyLSW/Lmf6a3ut5JE05YtE8UrOldltKhqA8iXcaGgqMhp6YR0IUrUUz0vItbm5L/7kR7k+sUH7b
bOui95tk22YYpzHsOQpFb1dW9k0GblKDwVDwzY/qUgy/rQeIlSqXdua1Dm4GQGathaZdZK+5Mg5u
KQmXRnywUx5QdFDT5neEwGrCUKVJLlXBuxD10CfVYZ1xjLcGsyQxAUkp2KnGt7m7+3o+njoIlCMl
OYZ9AWF7c6vJAQuMCIL1dafCuamEZiv01spMs23XpDjwPq3Huz4awKrR1xNfriUH0ex82SjXiCEd
E3tXTEuS6DVfg2sQyXkwdL2vMQTvjW5Ztcqh7QSYomgA9ckzqHWedfMNMMPtSpMPUgQec/3gZHhj
OnDNdOQcrSNfEWfTSc4o0UlwoxWVXUYRCEqCG424F4oSqD63nm9ruwyv2EBuTiNWq65BptCEjiGu
mpQP/Ro5ekZMjm5ytkHvD5AENtQsshZxwmk7vBJAjpE1ERd3TASmCO1TMZZxcUrqyM5vmElUlAyD
16TE7tKqJVvdEmPG/GO8yPLPKNFnjUa3zdoJVnm+Me02WSC6/N3SDwNtBimGPIbKXxNW4MF8VTQf
mHzTpXwPeW+1b5F2/KP1hYGTUwyPBC+GPA3SEvhvU1cDKvBo1OsqU33UkY5ISKic359ZeX1NGOda
VnlJYnlqC2g4iQ4qPKcsZkKHI5DkN45Y2RYw1MqpF4baawY0STcJeEtXqojZRoi5e2SwWh0frWsF
cQiqqxWvdXHRAHtubtvwjmjuP7esstCPyRRWugaMnwKIqunfbwF0aiGKkz+WVX9z+9+2AMi2p36c
aPz33F9+RX6vLv53Gpli/qDE41amKEMKY3Pyr7KKX8HiR1gHw5FgAqqif1JWGX8dZpMXML10QtI0
cRqaa38dZjdCFoWmwZAshrLVLtR1d5+3pP+yJ+za3XVVsjYFsrArY3bubhTTZVgNwi4jvIpK59rN
TPl4PXZQtM4daKJunoWORMTVvFmF/uDiO7TRKRMWVnoAQ9f1z4mkwXRR5nfiSfN+mVDePGVZ+1cC
xGMPnXOgGm4CBHbWoLh7y9CwNTvjnCBWoimwSXesc+I3bSY32Qjb21xeSB+qL/u166QrJMYAziCE
tQuGv3Z9uh7Z5MYhIOQFJ2/Wv7E511pBC2p2FS5kdZLa1i4sc94qR4nwFWGBxkMnBYCzyHmSK0Wy
H2aBuki5j7vNxVip+T0/SF1N/3oU9I+GgFOwOlyFiykNxemfuU5zjN4JGfJI4+ngffCYXHI9Npaf
scZD862O3IwfrsXNHgKLoW3gxOAlchGBa/wjVm2FbRpI49jhHu6XUnPvF5D2frqT7S0gGVxgjMyD
ek/B95V3zn3fviENoPNDLoP4rN9nHWOn+8zjQjRDHX3V5/tCC0qPTr5rXjIGp0+GJxY+8nKjm0mr
UPf0HlSznQWGJzCM9hM/fek+NND1jIpGHPb8HS1vO0hp1M9a7kmOygwasLxTQibXUUFMccS1Uz81
O/kC9OjnXSu5pxY+j0GlWj+ppxYoPv91ex27hcq1rJyjg6tKTrJMRS8WPS4RcnAOXhZ0CUMOv428
RqfROIP3dUx903QGMlX8GEv9SbxIqyr0ecbRUlqNK+kJfjFytVT17yVxBIf2sYgLZ7SWIsf49gil
0imeu/fmxYC1jhHhqIAWk7faftU6QP534axonOKxyEmsYRJ9W9Hlafsz5CRWBBIXMljHu2aZ+Mqm
fjWeSZUobXOrLOo5TbT0HQDnp06bZpKE2+83r/4Z62POWTSDjkV+VpLCBJaHoTGV6OBw7+qxkPpl
ZEAEXIsRYyDClxGxWYx95yoOHiJRCQ1eSjjZEPvPf/45buqduKJT1yD7GJnpvj1gY5IGsax5yxL7
GqSBxpSSte6ke4+jjJTzGC8RuWunxzwNlFO3waTQbLgGF7Kdr7gXhCaoLDAOcmXuWDspAMzqWRrI
ROiN9nXCIsykS7eJ4LpdQOctGBQ7j2P+ytHjwZm5OQRkR9z6+gwRb99vzIAvSTSz4w2a89vGMO12
1Z1yDHP0AWuo1LOUo27RrqJPftdJ6xL+wgzM6NFY8M/oMxQWYgJ2SIxdF0XlJ8YKT/Z6zke8iZAg
aE4mtuzlR8FHpMkddyduRwsSqf8uDVyTJ1Z/8hSgvjP1ZSzBC+K1pkvNzl7rHYY8Ow6U5CAgqzDn
GEJ8WXZ6txIOQD9jYROeDXS7T0SQb7oL5oDr020j+MCsqgvMKI7W2IatYO0139ze+foCixPeJnZW
byv+9dTBldqHB2ufz/UP+ZwdIWP5xdyNn5IdgzW/XV2fGvBVIOJwMGYrsEokjY+gmEqyKxCtSXMe
bRHZz/Dit+wyOwWAiHPf4gEZMpvkSS0AeHVPnirOVbC0GPAvuivEJhuelbBXOD3+FAf8fJImG6aJ
IXebNUB25VM7eINXZG9cynPnp+ou6d0uT1nxmkS+VnmIM7J5ermd+odzJ9V7EW98rpfNuUk+57fi
Ga5UvCHflQE+D6J/MPU4sYnsDcd6hV3NTBG/O0b9pCAC16lSX38y0FClPjQi+alq0Dh6pHmQfJm3
n7l4gc99bZyKWUbjCKse89AyBF3mTNhsoE8U4/gX+xX7UklaMtrv32Stciy0RwAtMjbXyi1C7+hZ
AVNRq3yAbn0vlmHxMghn+CVDYuv5zEKqDGUpcx+0nNhtUHgKePRteI6G6U5s/323Lvf/0VWSoktT
nqrBqJEZ5P+jSoIx9Ncq6a+3/71KUgxZtmhCqspENvqd2WqJP+i96xQ6smqIk2H+d8kfVRIDVmor
yijMctOtfmuUUiVxT6apkAprWf+w+SSJf43hm8oknvv01DDuk1jxl+7TlHv7qKyB+sh/EPwD14U+
DT9R7lToSSxGfLPReO/bSSSEz1KAOXa1lfONmZktmfMcimLxNaFAqVuqVWU9V6sRNxPjiY4Igpm6
6BwTHp+bW5yDhUWCv2ubbeIcO86ykBex7EicmAiYSSN/GINcX+p7KbqksdM1gjNki+SOYAS9VnTR
b8sbLSLpo4ufrs0CM9aNbVfrwupAnzuavorRgC+saZNjlKTzKEUhPy/RkcFF9a+KbVzqlshYnl64
vHuazT8qujOTtRao5RMxNm8G2a/baas8a8eZ7MMOAMJTxzYjSMvw7+6IPGbF8iruC64Qo1zSERrg
MudMw2YY7QLNu2JmHIwtpHnmRRmu2Nwpfv7UAJDutjG9OZD47CtVUOz0DtUQ/OVEI/gBPdSsd67W
vGQnXXxXgzW7HUO/mtOSAPdmPl/3WGglDHazJREC28n2PBFP1jjhtzVpgtGFlfzSk7lmJ5dmQLK5
CIdtVCx5twY3u3C5iAbrXK6ybbnS/Vzz+E2EMovpZ47f0eYQSC7CwdzTJTs385QzvuRQdxFeRwvx
u1ydz8yP3eaD6MaBUrSKnvgbf4gQ0NwG65p/q8m8JZ4DlcZbyjphgPb2+w/zTd3fGSL715USPPzS
e/iT1WFY495IsTQwln089Z/aSr/0JPGpF/xYDq+fNJj5dqoC3zEpYnUYiJ7SVpM349IjXUdqieIy
paXJXxNswQCroNswYsLTXbS39Qx5JptFFKx646HTjPI5WqDQNlbWSt4UKZKstcbqthLRO97jw2Au
0wYjBcob0C04AKbK8a3aXXW3Ays6buIXCKnm8obiP5qq/bkVYMFbTFU6B+DqsWg8VQodHfdE7+Do
IwCrqLCHNHPJk7wcmSiZDS/ZfVnW3yG0B9qDjCwJgmHID4aB1inClABPDepMurUo6UC3DhGYMf/q
3ZA3Ssv2zFTbQJ15UvZNNSMHBynWIecQf6udG3vyD/3CJP8WTzlaDzgCKExrh8KWhkJFbxGE1VEH
voSGD05wvBIjT5BQZhamj3psbrSnfC1YGB9acoDn6hGoLZG/SgOcJx19g6SD/DUDIsHbGct6oJZr
aKU41kem/EK0jXIlmJ7WfGDCASkQprLuYueY97fJZ7d3p7wdYBoRjh0YGOR4VXxkqs3XkPdAldHW
of1XCPhRUM4uWhye7tTtaiYKAO0fcjEvdAfse/ApgXp3RoDyTFIlM5DbVXYu0SSjTrgGlG9TiaUt
rhfm0vqWpdcLg/4J8SYMiGadEIoyQMhVj5xalteXKMifmnk3r584lgTDFr7uCqc/j1G0Wfl6dCqz
cJ6KM/hIMINbzD/RCR+MTMmOHo4xZCCil6bqJ84GghxMVeyzueBPmNKqhZbfu71fIjWiX/7YijCt
QdnYPeGVzaxfMqJ6Be+AqQaBW05uG6+Aq6yFebhJadC+quWicSvTRh6SPpH1LsPClaEo5iiYo2dL
pOT9GkQ2Bf0u1dHxe/rDiz6MPujMXbUnTrEg2JiQuMq91zgcZsZbw8ex7hbCc8g5663TMF/M+Ijk
Q34uX5KVCT1lbT1rb6CUMbMeOMZu3yCLTvohPllvjw8OtZeSS5K5yg1n/B9EK4ZkW20NQXexSlbR
XFtHq3GPLzeQ3gB/YQySNuywd4zL21cN4V7io7UadspG2sifZUBMzRytoQOhw2sWpDl5mjupi2v+
jGj+rOf0Wz2M+2R15dGgf690krlBLTNhY77mlX4B9OxIyZWcy4X1dgOHiXmGz7p97URbPWjpS3gY
NDcu/Dp8fmU4wm2nNesZkBM7e7jA4rlYkTUy0CVmkQmk/U5bZ5x/8TwRsPYJjrdV+FvlM0iHU2h/
SnOiBTT8J4qbLzK3031t2frR1UeHjIDai50vtsGzj6/dh+ZWy5x7bx/ueHWM9dTwpUU86IiGAfhh
dm1gMQTFcfBasMO9nSByng8wO2esMNCM8ctARn4fgvRLDu1xAhNTbOP9KYDr0glnnxG20x5BJlEH
ke6XqX1axVIzbZUmwzE/dnyL6BJ806I+t9MObXbDXvSd7cpNubFQpl4sruFU9wPq7e6iejqyHUYi
bOBoGvPNrWypfya/2k3dPWiYWeS1wYAYgXho8A27lP4yoCgGCZotP6meulE9oOZ+BfJBCHLv+/sx
26c+kUbFM4cNNqd6I6w4JUu7sngGNguIe3uP3aghwsFTFaCwQLrolvIl5NvPD57aBLFHfcabY4I4
T3gfPhH4yespGhgdbWLfbhsO30RyXu56QNeZA/8mBZeNcorsYieS4g0K/p3tAeJvwOpPxrx+SYix
XgpOG+wNx3TvAeMpFzSOHwVs3INuPrhvnDlZDRuHLjB41SLAF3HUN8Kn8GnMOSRQa28iL3aHWTx7
7vyaFX06tdsmz6Gaq2zxnJrP8FgcFR3YdbXoN+qKXSgt6WHOSW6JP58d59pcclblz3UhLysf0s4y
8h4BUePzkR4Sa9bjpFoc0VwEtcMpEe7G8+Iboc0IQLW1nfzUVEQKd4Q5IrWG/HpKTinCTIhBt6XZ
UrEsCBnmB5fYPJ7n+VdHHXC6PpYaHXq/QAoPW0v7XKrVslL4dg03qOxE9PSu/iZtsQ9JeBnkWmEg
iKYocR/Cg8YTXXllcNS9oThqs9Nw1S1lyh79gfYzI5/nUFbPUhK5MePMUfw5QksXoA/ygxJTinWH
ptveD8p9Vr3hAf/P3ZPgGJ6AppOQglA6eBr/054ENKpMJ/WPndu/uf2/BuIStiGZJivILe7b/F1s
KcnSD5CvNIxN9Rcdxu97EuOHTKbrpCjBfoxlmVv9tifhV+yaCFVl+4TH+B9Mw3kaTLv/KN345XkD
6GArwlB+Crn44zS8TZW2AyFZb9PYVyVfmot7XfW0Q/khLLPv/uM6t+gu3deV6VNTR5foYpkXUp2O
D9c405nLyBfz1Oc7cYD4UjQUzcdu9hXhcpkTRCAusEQYuDd1B5BAoINaGl6LfOZJR/Mr7TcPdQkq
Kg/QYvDPBo1IvOy2sLvw7LxjbqLc0XE4fwLDsjxgNLvbqwGaS3G4KrgLjnlXvzQ7wmNb7DxkBySk
a+Gxm3I0Mffg+nzcvXc2F1yvnxEoq1+AvCOQ2ozUpFPfbSJsZS8E9dkNbRx6rb2fQ9cmGzCfi7F3
7f0IsbgEAsNuh6cOfbgWBiZ3zQSygVUBF9blRFriawoYFzKUNT6L+6FX7YfufUxvSuJXmF4EF9EZ
fzry6Qo7xN8x2XwYP5MJNNPemQ/vHsZmApFR01/pb2sv2X58IWqc3jUp3mLqGKE9OVOA4Kee9HLb
5vtiQc/xPN6ON0epfd5tHGLJIQsQwwE1D8CUO6EveTSHYeZ+07vONxYrqobbapZqpAZtI/D76fE2
OtfOa975r+a9UbfJV4Tw3nrSQlszj8KGy4fUH2/z5j1b8x8lT3cpuPiEc9t64gkm6Yekvem9jx05
he4VUzip2/xx7PXF0GxvIS6ZGaWhsUfgSPRHO6cCaWCeMX083JaZ/dVhkIqdOe+gax6UfXwSnqeS
hkCCZtEssEDHG0wGw/a6fFB8tLCbqNx0YJIOnFL84UdKBHRpI/sLgiWn+O1d6CnrWwDK9GpDe0gZ
A4oeVxHjt3HDTbjiZKmm2MGuXOHNxL12IeUHh7UaLw3Ol1S1U2z38EnK982xLga5DZgbeh5cI2uB
ZTE5Z2dpTVuz8ETa2uWbuZJFD8dz+hL5O+CUAXNomm13UInYlH95DjFVDnUCmQXNLGS/QkuJBZ5U
UZ4cJhDF3byClrrZ+RkLON8rXNuzaSvGlZhwTwYQHHPUypHHggBrjV7hLYAZpVPI0367YLh9zK8M
4seTWRIDntjhe0YwpysSxmKgawbnNQMrbM5LhuUCHzl5H6yaIcFSr+W7QlM6dWbm5+09s/FoaU/R
um3XSDrwZr2aR8M13PR9Qv7zXYeBMz41s48ywNjNu8Wrx6T+ePhU7FiyIfyiHcbkTdsXAwr72Ff+
JpsV85aG5YYWxVTbg+O6GriWp6wEKkZoYoSgG67q/PxM+MDjl/7pY6pTQ6/4aHSCF7DmaDT6sPy4
w+fwWVpLTjLsVT91dhkNXpaZueIAA4nMuzbFQo/EFHA0POz4hcZ891HSS7ScFO7cY8ETS8GCeAIe
xXIrdrON8I1LGAqReugm7xhWtJwQBsnvtf/L3Xk1qW5mbfsPfXIph1MUyLmhG05UTQeBkATK4dd/
19OePePxvOUqn7r2trs3QQghHq11rzugxNJ9BGoyEaITuw2aMSka9V7BiJk/WKY0qH4gnkG8zEdW
58LkeIMYq9xmkTWOGbdjWNiNbvnEnhezYhbOhYqZdI7amWB0c8pktyJdB3EHUufwQJe7NVBxpN/p
d4YwEzYpQ+WghGK9pFiCpHHQSfQBToII/YI57+tWorNmaRpOJuyZ0cNrttWO8FTJQ0C+L0ioHwvB
EqpljIjQh+86c2QGAMHXpR6o9iQzg8eLWXiKO/iJn0/zYE9e2t0rsyWgsM64ePR4QGZF2gzWIOtB
IkwVP5ys5dKRLHQ0jUrqliAcss+syFP2yjT0MdxeSxsm1sCiMIJIYs4R+13UyxMeqYSC2r69yNkE
u/roGuQTa0qwc36hIAR2vaDONq5zY+p8Pi4lQahD5SEcXXDAxhmLGGZDrqIE+Fp0J3WHCTLPNVcl
YC52ZIuMj0Pz62m5CNf0uVccjGb3hTZWvhksYFPnbD6bk/Rir2oaPliyoLTZkuGkMTL9OuRdElgZ
Tw3P3kHqlbkWyKNwF8/0OTSu2HemMSZ+BLOG70/gpG8Dh3/jU16l32bv2svsDQ/+/BXarvzasJQT
iXYL6jlbdgcEPS6masqUNmdFOCySO1SU+2TJh2dopBNPoleuMlk7ss/DB3Zsm5iV9yv5ygkY6Lcg
UqQn4QwAKnYIGYxMyKPFoWMuTZOl9al8YmQ5xZ5vgeurugOTTg7RmitigOp9k86lDgGbvDNOHL/n
V0q1/0U1vQz7ybCHEX8nURMk+9RPUJVtnaPzTe5Gcp/KXjLr5/v8wm61CMH2mA0wjYw8GyOsE1zM
gj5OcQnC5Y1Lk2RqBHijd80o2kmIOuGbMcNdFG8dydnrfn7tlvA6xiwUXvwyBMlUHDRpwjlcTyhv
mR4TizxPFr1LkT2NyRn2jSDoqq1z9bV6K/XtKYtoo26bIrpn3j+3fEWPjtMrJAAYkpbJzP+vylc4
xDK48x/L1//j+b/KV0X9DQ8QXZXBrFVTEeTeX3xO7kKgQwFr6yh1dFHZ/uIea7ALiCVDSK86iImU
P6jouQvaqYzuiIABkHD971SwaPb/VMH+vuuarsI3NQUF+78rWDhiigFN/rYEqBUZp4ACWNhg6Twr
AlLdZTL5ILHvshReFQ7VP/kf4bDlYVXBya6Hi0Ha1q+sgKesnspnZ24UM7BfkAUeg1yPrWGzho5v
2KfH5A1kuIEQlfjCNJEHoZxDp0Yo2CZ544cQ9TFoxQuXpYvzdvIQIe8o6eD8JG9YP5TdRZqz/X5s
dyP27ccgAqI9hhvOhH9b5Zi/7fbhzLmJZ6HI6x7L2HCHPRvsZV6YdUNCashL8/sGtw5ekqgOMs/G
D7FD2O+qZwTz4gn508262OMp/Ja8/SgPyxkCQ44VO0tuSfLGy5I5wh7h7I+bI3hAy3eVfU/oa3nz
T2/Yh9AS5myFdAVX0CEggs719+L0FAU9RQa4Mf+nMFdeyneMbgMhukcZLLvGoqa+eedhxUng/SCN
17nUzBzcZtsQgemIohe4uK2ODkwnxLvYBfOQWBqDWOo+cV6s8C/dp2AYXPFFlfAoAIrGAEgg07QH
O1BMY/Fja4s0/wcmtQYxVGgJki+9Cy8R07D/bARvH7oLsUn2ClEPzUQ7bjYVXpbFiFdnAzgqYIaG
Vxc2dHNeHwvdIyYBeKN62OBOkPkLrgn39kRrj5rNz+849bbsRHjEySkVcDmIOP/HdxfFDdl0I7Kj
Jlfk6vkcpBrngnSE628KyPrkjuKE69AH0DYoPdsRe4Df8DWnTeH5kGdz6GfJSbxXJ+jPwo937czF
QXmSOsebebxRuFINmQvKSI2saE6GQBRW82GFvDKJ31DkEn/F7zwQ9Rn4cqGuKUkpsngcwKv6QkFF
bS0xYxUORB9hQJEJ5MpzuK3cUJiJdO4BMFd9sadMx1+GHU/nfipQcKQgmzDo33BJfC9Pygw7fZ9H
U8viko/LFU7JPzWsdORJKlWc+qKLOpxb+8+ba1DKVWS4idu7Hc8yFsNqYBAif4Zz5GlglGHgvPOE
ZP64brrdEL6x2/j5DCvDZyNgyxR4bN0jjO6Mm8tbt7Pw1dmYUywdwMtui+ttippHfaGCi3Bl5DXZ
nKQFKPkQ+xucDzI2x26CGMFyn5SY3/zvA5te+bHFhdHwzegQCuuFfCo/aC+4zdzgt7CpSD5nXz50
aSLt1GYZM3nrJpq+Rncl7aJ26twMCKD5rOZcxmL58nuq3SvNDUDuTzuCY20gfbn7h3fHbq47l08M
YDGcHuHc7tXVUuFc2wGiLewD31qx9FxFnCKLWUzIG1/TWFkgAS4C9Zxg9HOghER2DE6KmwZmyM4E
W44ReUdzrt0yhBFKQUK5Z/aEEHihVJ+Rxj7LZs0SX6dRGqRILScmEQGKi1TS5cviRS6rkK8GcmCN
24AYKz5wjiS+r8PZJq/Llj170mMn4IfzHtVhEVzzS+zM27X1Rb1UhecU+2yLMZpUjtnVUmQXYWA2
Lh9bQxFpaawjpmeHY2ZT6+w5fo5eh34ZGhMeLwHlzZBWq0uk8d2YZsY4YGBVmB66+GKWTJKJMxbC
eZehpZTDVpyC603wi+QIwt7YEgV+3VrvcGypvODAWO5wriD1f5WaR1vFwl4KNR21NXL8ZovnLm+s
zj2l8ehBSooczrRzLIKeYvfpwm/G3aeHFz+ywR9b3siAVfg4DbqTfM6hhlq87bZYh/KCDbX7BlHW
7P4mvyBGPMBfXWV+uxaYpHHgc7YnJMMrSwAHw+W95cGde+RPlfCn4P5m89F0yOktov7mPz3gSylt
SXjMg+FMQc8G7m+FLBy9YocEA4+PV8dmhX428fEPSK13my8PoADNCJ10GR3YO+E1R5qY1/VAj/rs
OWu29qTZwep+Ls2JCSc8mFnvnHdgu+zAP7i+AiDDZ5eoVVnXbe2vE5pMKA3/Q+z8n+f/h7IAD9PU
HUDHfxkT/qu8grEA5QCsUfkd5/t3bYV6G+aEjr0/DopCFfYfaND+zdIprSyTHALQRerAv4EOUt39
ubYSb1vHAZEwb6KeFLyX/ogOGqmaq3lSEgmNE+2Nmc/t9sCnpV5FcP0d3a2Alrro+jWkxXvWKBdY
Fm6Tv+Rqt3aKF1WnMBEnJGPMyjwlwlIM5bPTqePG6hcGlB7O9QIrMav8jJrtHTVz3uL6HQPFqKew
THDk/g7xyIUEH2R17IfDd5ZYyfIWZ+MiUUE22k3udHATtcvzab00TCEb5/VZVPO7U55K6rG+uS0e
8oMhE6N3jHGncsLlDwpAreREeF4UA+ZFg73uwnlWvq6ns7iEzlkbbmck2G2z7DDQTE96FvdkGj3m
wxNrDh35BwjgwGUslnwtToKii0PECzoJKXuSvkimtTYKkINgmktXczXI0aR1XhWjn/aqgoWDkpAl
SMNd6BMZBPGRwVxUDffG17osyknFwctkgMIIYqkGfr/SEAvctYEwpGhRqHSNCIkjk6QT5n+tNYsK
wDhUvvrto9Cei5ixe+0cZbSZdV9N9ftjVrQOUAuxBkq46297VcfRqc7JuEZrAhGkuG3KKJInOTkf
twhqNzIiJB/tcYAo24EM9/GrMuhe8lB2ljpTm+OVBV4u8baBdl5gh2tTsXTDymkGSFNNvyuj9mAx
ISEOuNOn9xySh54SbooIL34eInrIpn9VbjAHHpPE6Jhw0BYPm2t7u9Th+0CcuR17urDok557+X5f
GTFRvyJpDnHI03jTrogqFKfcZOrFwYhGJVjcuKlnGWn8ncNyqyfcy0LP/JYZ7pM1We0fE8MwtsgY
Gjwl09t9ZWIQnMFjKRjI58N92xU4BOUKTLdckCWV60LRATClzivVwzNeZtqqKb/u2tnO1yXgm2U8
Z0lTfpY3a+LU3zlpvnmWrq4OpLRsb6Dpf2TYIBvvV4kkQnpfNSDjzFfwzzHu8waJ/vBUPdlUfOhJ
E+z50XLc66mQLsdd7/NF52vy2YPBpAVY6yOTjmzF1KBhiOTBYnF9wHyNsGgHuZLK6L6+JsWmaLug
QgQUmkulfimH8uvKYbdSCMWZHNQNkzO5u9xSPlsb28Akmv6TV3e0q6rF4i5buNLaLIN/QdtnZAJj
7b+6Z9S+f3r+r9Vd+00lmBvuPb25o+gy14VfyztiSMY3GA5jw/Ev1tmv7pkJD3JIR8a7Qqexl/9A
27d+Q7lJLDk9vqmwxb9F22d7Ygn/4wDI+dl37Ol1lCo00X9qn+9DnSZtUsO+RONVtfMo/dbWOQ2r
T5c7fGJ3hUeZPT4zMniaC+eGdApAp57erkFtuWV21GySAig+zQPmL4XIElAwNeS7DWxH1py+sn3s
d2zf8mgPmciomZeoq14bkxWC6RXWt33mgWTTD/EXqRpIOVrfuyeXIrykVKeJ86Th0qCbzyshHZzH
9ldRLWnMYL448/rh87h2py0u9Ft2u2tXcT09049aOqOGnvDTAdnjvOWFa5/bBPMllflmjHBHOzHM
nt8n9rH6HF7s7BVbXvaQGGmRJK2erfRAcwp/aSbo790I22t6twTbGphRdA0e8wv6EYYPNdnNpJDO
UlfE2mFv9oa0FE7AO7W5ZPiCnK76mJBieNvuVMGN4mDE9QTOFB0gzSI9LP6x/NXVs3i7zSc7opEH
hp/PljYaU90Cb79qC2vHvL3RCKvKBJM74a5G3zLlzYc31NQzknYeMJropHiMjI2P6d+h88tLdhMa
zTCNtCUHl/2udz9P45kN9rT4iuCTKfpndoXH6tFaHt5pfJ1Nf+5XEBGUHUs/scA9VLLyG18DjHCx
QKHRxbxEiKqxIqOXRDWm0XwrqNKg5UiYBq2JrtBhSkGz35FJ0o3zIL2NpfkgmhwyRCBUoDki++JG
wCgWuDRlNAP0Z321tJhaceBFKwucv2KmQAIZv3Si9WSEwDoJkl9ZAXyh4foSP/c0qcOq/2xpETHs
x4aKDVmHHpIM3Jhp+IKP1bI8MYCANyT64ZXoDRcJ53ol3GF5G1r1GVaEmjvRmjGGstI/8aDoT8SL
7BhntMyWUKzTgxbPMY1tjSGU6bMR+ZNuiAcwysD5Fr99OPjQwd+J/sIInQQWbMSc4xWwNkZnJ2JV
EnYb8EWZ3sIJO8pzmWtdsb096unidj3i5AfXEr3Vs1oOfPGmiCh8mdOYOYb5YZtMiCjrYXrhyJVX
qi+boCIRL2e96Ugm1CkfFdMvZzj0m2sdEHvnnmQvxsEvLGAa/tzDcdO0pfDSZYrkkKV+va5lbcNU
hL8Gwx6Lk48wpGOrb6zdPfpSH8GA8CPTlmJykKzyRXIsmKhOQKqqEYzLufOazrI9dBiPXrcj6yB2
Wy5ryycgi6eMZbjw1QROGgLdiLz5/ZOkOR/dhXXuzHN+RljizB/bbI+PJYNGplD2iazDaMtwynzh
5AgLn0P7AMy7we5hHjp5zPSDerjNhgmOFALiKD+6HY8xlqHmQ0xRdmhR+G5P+7WyrBA+wPMLFyTY
XxcQ6KB9l6efnzChRnDs6ckRVBBdThC1J+NMiTbZNXBPpsAdiT+ILflzZWiknjkXlPPjg2jPt/pD
Ohtb+SM7CgLcB9Z5HSRUOD+Y2yZu9f1AcVCPUshdLCcMk8XBdmMCX6pPMIfw5kvc0W+smf42PD+r
Y/oyAD2O7p8WMiHohle319yG6sFFsiDGMUGW4+mW+c0qP9mvBdPys+L3wuyPA/0d7xS/cqslJXJx
IC1gXMwIESTLsCGQOZzrkxQEcDIoy/IlJpucBSxmzeaUv/akVNuQj7cKo3Fq3pA8+GHGeSLLBG/e
gkFbMjeNtXMBE4p46esqql90jKFDvr4tcuIoFjIXOP63cWMw8uF0s64mU3MUFBsvh18jBipglW+Q
DOvWa6vRJArgFW0AR4nIMexupi4BHHFV69aRKWH2MsdWIo3frlyFyCgCldT8ypLnMrUnXThGuzbu
fEGzaI/JgJUJki9pb/bM7jwlaMvgOb3t+nDfpoTnjM14akbL1r9qC4gPnLYwEIVBkdfjE4yyCk9s
6mOBikFdLNasE0bp3XoPT3MW7rYlNRZ+35TAvDMIXb2FaXuQD4rktgfntd4mpz6ZPm9zQNc6ptZk
ZSF0Wls2oJjaIlQQ43NR4UKVylv7QGXKu67lmcR7lea8GZ6nLtutpnnyGfM1/ABqn8jBAuR3hmBG
OUZC44GgpF1ISF+gIrbIzW4JeAz8WTfX8HQhdHHHSaNZnmkNweP63viptlANOMIAa3gRZH5Z+QzM
QW3YSNnPNSwgwexcXEA/kdcMI2dmAv7YSJHdCBSQIgB2XOpJM6w5ihK1tNtzQeWr9R7Ct9u1mgfa
cntDaW1FboHjgXd7Q/ROHa3bo+Z8aCFwX7ov2ElicVFY07ZcAUi77NrdoD2BdKwoyLIZ2AVXgwZD
ho5xPGNMjLz0mxtfxIoKQjMCOmWmNXFm2GAvHIidTwwP43nYjeFJkP4qQ+ziez6KamzTJ9kDdsas
qzcsXYaIZoJl6AkmAzgYj8lHCcIgQifwJ+DbyGydGcIIyK21+cJtOYvDwyMbuf0oJOFao6SAKsn1
K3tlGen39wupmu0WUIh2Fgfoz/hgx670YmhY9Gyqo0Z0ykzYVQalvEHMcq00Fq6DBklz6Hx7gZy9
id361L493+UaOiXAmIiYv23Ab6rzcM6ob0CNqjNYkbnJvnKhnQLSMXUXYZTF1aOa8mnIL3kQw5xL
3HcOTubj4ldbQSvK/ClTBAo6ziSUK/xiUg91fhV9kOeElxKu9VzvSq7fxcqZlCWcBVSGCkkENDtQ
QRYPAlYxeRhzloIsFXzIOGjuytoH8mKU8MosA6e/fszkgXEETDPO5S7QXpgwWEaBw8HOrgUJA/PT
+O2mnRmEJIoC34fORYinR1WyYxfT+3fOKJ8Vco7vNoxtKP1TZdrvnnyvpXntGjdAwGHNGjlGBjBn
M9lH8lYEPEVEtA/XM0ghiwZZZkxKnmSmk8y15NMnaG9ZnTAw5B7zYB5u1BadL8A8fJdZiKlk9g/8
B5lAvybtTIYhbqerVEjKUVbwtrMPAkO6tb7s1l4R+Xw/+6154EeCi/+s38pnNsPvA0mAePtzkWeB
ql1+52jES2le/YhIn0gAQFD87IMYeMk8VurqPuo2ALr3555Dx72/f1RMmqgPMbOMZ4nzScqbTuSD
1W0YLfHh4bJYwSeAv2eNtejAjApbSOn5JtK9DtEr77rbsG/MeIY97/PpcQBzj1EBB44bW5wmOR5Z
kMezGCM7Uo2VGarc8FUpZ1rkKfvoO2Gc8QLC0csukfHaZwtfJ0E9ho7sPmz+wd2iroKICQGTqWC7
KECzv+gWTUP+s3zpf5//q1s0aQlt20KnxCQXOPA/VEEcyy0gAJ2M0X/jhL+6RUf4POGZyJBW+2kl
/4MHOr8RgyIrBKwQA4oX+t9iC6oKe/7fzeLPrtPFihGy4Qh9+x/xwLosLINEoRqmwbWdlsb1fGsI
AZB6HfZbSRkYNhmaPGycQitJt606tImf6FxWSYEKtBTv4krJlRmFu3kdUNkmnFkigmWc4zvYl5gd
jqRYAhjJbb57DMLiiKvN09RIMcFgu1HSlJMUBwuk8ggRS5LA4sCxGAheLS+v7zSVVpCY1Uchf9gx
gdVVdAvsIqa4iQw0hxWlD5uX4KflOvIOS8mWWZ2V40jDBtgKHb+JWnPRhH2Rw2qDHxti1YYz3KhP
X0Irfw07w5ev61SFPH7TR0WuzB0Hl9fr3h4InawGtM75LMcKPU+2BSpay3xOLPWrrlES3HTqySdB
LwUJVaXEuGGtl9VS60JXVuFBahPZ0oN7z/VFNzlm0RYXOS912DY5ZVclIIJodL19k2juRuY55JJk
dohEjY9B2hslZanwgldDX7KGnrmhNCHaGvUCPJgWprIycGlH0R5rxTTMbYP4rQgCWp+/5x3+KNkV
Ov4tkd0htvx0aHc1eOGtV76cLsXd4RFOowdCNVy+sUGunlXwMMd2jODEHhmVPb4jj0ltMEjiSbCB
mFYDhiNt5JHz7tYDcGIcYU3XdkROSXG7KGL2KE0/5UQ/Sr3M4cpedAl9uhHfWJXu0ojzDIgBH+qh
fSOsfIZjmG/kxpys9e80tP1bay8ibAIhyeerIZFWso2ZgJ52CjCYLW+6jlL1GXNdxFBlX1fNLu+k
yc06OdeYGM+712RoBWTS3FLsf6r4AUHFSQhHxGGjVOGi3mzKApQhdxvCvtRoeFWn80YKx/eibtyn
7tDaPUlbDIv5zbn7w0P1JVX1neZR+lgHXd3/Zw+4p1xDcmSzUNsZZj6pHfDz1hpLrbZ5dpyaNOnJ
fSacfYRflavElds9YfrU4A1KdSnsV8d5eMqAUt8eyaK1+yevvDpjCFAqU4ZNbQus6i9WXutn/fov
nA6fiz89/9fKKxz2TGA4DRtblXnHH4SjOOzZCrMfUipkg7gKXvXXykvMosp4xPk9HUokJv6BpI1L
LpYbGou5+XcnMfBY/mflFbsOSxyyDSJR+0/2Go+0SuUwkoo5KYZ0B6iYdUgD6Lae4wzeMacSFQSp
ZFzeubtA4gKTC4/MSUEEBIYNq3SeXidxnXpZ7rcsOAmJn7arqYvo0m1A+ypaUXUphsj5251RqMXU
7xbvqcyoQaR5b7/azTkLz0/rXapfa/eWX3QcQWfKPuRVpHk543W1l26TTshYsGCuzODiYFPWMLtG
vwKqRNpz4JDXAkCUe3a7JisBqnO/ujZ7woOJT1jZ75AsMPsVbOgxCMMaHje8btKG/eLEYwnMoo55
LLHrCel+DwCGyUdp4b7E5gUPA0Scx0Cjlp5Tcg9lYxseE2fGsgjVZKWobr3Sv8odFmqAgJSXJ+7J
IngX7a5fEefQfbKvvFD3qaMzHKb2O9R0p4T2ISgY6hoJfeAMc7ZLvjohfD43E6GMtNUHm3sGjxI2
zlRwQCB2QPYQuBlIGAlaIkTCq1fKolugSKyPaFLT/IhilxVgeLPW+jZbxAttr58x/KZUHPak5TnV
tO22985VLp3itt51p1WLWprpj7Uccqy2HVR0uYLM8jEoLLUNAxbMhhQ96G/AijS5TBd0PFmcMZVb
Q8tjeFdkafcVY7z04XaU9f3iilw9jGbhVcNZljzOCCwSUiqHD9odc3SRtMEwBbgDhskoXofS7rp+
fAnyush6KF3o6+0YJFIESGeTxxs0ZcA1CLsmBA54JjpLaup2R9IdomVy0biyjHDCEm4YcIM5HSxB
DM6CEEqAM2zNxYPM3nsAGifCnQD/wBSrhqOQB6BjpaB4IpOZEX1CiAlUYfQtVBRAb+2mX5Pt6bw7
78CRm8eH857M0zce0n9K28eHuUjzKWzhcpNYoIjyFPQHpncMU5bvEhwQWktz0e0UY8vEX54WaPOu
RPw4MzAnduJn5wD8gPoEz4UfHWwZwX3ZQ4ve6pxfJx5Gqgn6wusLTh2JKogxMM8HbEKmDN4hjEBS
/8DrxtkIkjmxQfk0JJXE6MFcZ1mM09T0RjeQuA2fwGPZf0Jr4Z1nE3PBQ6E9R188vt20G8FNx1Dd
XrYK9BnwO7b2vH9zaNgTeRrDOItn0QIjKfYUblCZewXRVjDPnXeBc0Ji3RXW/j5dJPMa4+PbwnKj
L8AcYkbgCKP0JqnoM4PMAX9iOHNqYXFDQ0JKzUJVCDn/qAlyhl4Li6JdJ7jOZ7g6EPxQuRlsjWYH
zka1lZ9w66DPBh+ovni24IpAVaCnr1zYCLcPfurBg+CVeT98DddpseUSD2RgRmf5OcUH2ZzfI8/B
GvGjG5NdnQfQIK7ymN3D/htiOgGwo/udXblxLOf9HnbMElILVA7nK+acomGWX0zziLcwTAyIIQhD
YVs4gpTCrwb904jAhwdMVY8o56qZ86/hSfmZT++9j0kYfm9dA+1MHk49adrtoozdrFozLx5Ji5C3
j88DGQ7E3dCVJa6qz+O37tM8QstPRp79jeXOfWUrY5sBwjFdJZvsswUZjWEHl5f6EsO9W2fq1iym
K0FpEWKJOwl6MHzJrRT+GIusHmPyzcfXX+ATtzCXmQ9MdJSXrNEtJnG89XZ9lThpnV2q1z707FwG
I3kBPy4CqDY6Quq57QhvVtGzPllmwF14lykG5G0ohqNMx7+sSp5kzfaZo35DoMexzgD13DuQ4xSa
Oc/DOMNiFzrGhjj1LJU9ZGU0zf2SXlUVsQNEv/b3eDqAAKC3AxcvXI5LT+mYNkbzz61gFEKlNGi0
cDpo5UQ+8l9VMBjfm//dO/5fz/9XBaPIkHHx5ldM5c+9o7gLNgZ1yH9cMX5VMMpvgj+Laz97pdDX
Utz8kpmhTTMZDjrY+Zs/RN2/wyXB5fVPzePv+05thQjNElxdXuqPzaOUmZ1hXetsHq3ewnATlppv
3Q5KktO5LeuHa8wli+FXdXPrjIFJDNAtV0d52dFgXjQQvz7bZWuWrWkSjh93/GFQ5SoiLif+ZliU
Sx9G4eqg9q9Ir9dkjbQfjx5HK2ohmCaKRYL0rLu7WS9d1DYNaB5Tvk9v7ZcmUdlD6Fhcs639DHC+
toZFjCkPJuJhHHtcQAhYf24wj7Bx0GBGp7n1c9NJtCSjkDQcgFZliZ2Wjbn44PNPbsTfK7LmqbKM
6kV9jDpPK0gGqkZ3xF/XnxCsx7k8AzGXlE1Il3X/NhkW0USvx0D9rbmCN4YVvZ+frbmO/ipyabRV
wyv2csRgtGY+sS6HWdbbvn0fD7B7RwMChHSk+qh9tlygyKZ2ukBZP9/UM2oDRCLmWd42UgC+Mzyw
RJIAC/HcQExCUYmJRjx19k2AIjWOs2WOr5lBnpFuQRZ1q3LO3zj0bAwsm4kjoFj9rFtUXfh/HJti
r8ceIdrWSGo+Q8/ZtY93Xd/EOY4++HLOZWbHDMVAni1MRrRAvzvJyHrFslIfMC3P2k2x79flG4mL
L+1HS29/gYFjUjVidcKV+FS/MTZpeq6KRWfvZSV25cgNFzZkSmPE47E5rrBjC3frIg66nmdiC4/Y
yQFktkZJ6d7ufvSTUlXYI+adNFOUlVeoFeQN1Nr42UrBgKfGOl3ZM0NkVjEtAHEfQ96dPH6Ux/04
XmTY2D2nfDDkglmTZi+9xvW+bppJfLsu8AcSn1Y9zgIixxhZk1gaUSgHOo1m3gJk6q4KZo4Rg3Cx
szNCVqJXvn9Bvh2q+7QZzoqEZSUEl6E/3U7PDmn7VSaT83Y/MhAYiAxTwD7LYlHiSIyUxThgJyQB
bhC2PrZvyM20hqRlzs5JyCwdxTusklwnHmqraHjSm83iJoWQjrelfiXMRxmFEFQL9EpBP8HYvx0+
0IPI+tSJj7G5aS8hsDTVeJNi+eQ+ahVMlPH0e2+/PGRQFNhP7iCNrKm94x/S5/WrvBiUB/kI1cay
fC2Jy5iS5LxzvBrHXKKamHu2kD47MnkKlDYSXl22H9eehb6x5UVGItGCDywfRSCo5GpgVMpXnzhS
kFumctgPEMZBGvUdk1mX32VGUa2HkJ+YsCGe1kgZXbSabsKn1/KTFxwnh3BVzssJmvc5YbjTeBmu
wH3G/eS+ly/Pr+wgRDEO2jDik+RJ7ON9JXKZKJZn/WhfuM7xwb+vvsSDMAWgNob/iS3PSB/f3xnG
rmu/9/G2QKuHD4mH/NwrpiI7reUPSFVl4nDWMwRkxXpSvaMHNFZ3SACX58HESmQSI5GRGg7EWi/2
MaG/BA7h+plNtdi7EzMGPfOEhgea2MXYkCMRw3USMUYtktcfE4Am/GQQVmpr29xGTz/vFnfxHW2m
bb/TssV12UiEVvKkp04g5Vw5Fbdj8zRXd1MZx49oUzQTm7yAaZm/onbnw8yZuZKhsrFO8cE5OaeE
IyTxUzrxwUgnagJAmxvt1hkJFycN2gr5Vb4Uh/hcLJ/jBHR+Xx2qJekcZ77EWEI45yol9YCi4b7H
SGCrr/V1fLT3BqLQcG+vxR9nmy9u0DCoxWePTrmoeTWFl02hXEEt6TuS5exxB7CUqe+PNg5qo/GH
Epl9tJO5BqSk+Kb+5bFlXW2V4PEI+i+Yu8ts3zDBvK+cwbMqmLwuicedTZISkA+rfbRIH1S95qut
PKbFnlGyDk0fE7TR9U0/yICCEGLFd2XUH6DRrZ3Lo5tmyosFAcaa6vTe4QYSWcVFKoW40iexhzXz
KCt3BYyPS4O7HbTFlRXPJEgXWraxUEJDMgQIZdSZkgjIzaUU6PtuVmP5G08w//HJm3/TETObk4ET
l3shMjKyqqsxq1ulJHOiy5i1kQ6yULbJd/JdBz1pEqPwkm1l4d9WjG3QKLCttMe8Zw5JL9a4Fl45
zc5o+VQgSZYMLCI9m/Q8cadmvmokErKZZEaUfQoPuVnibs5iBRv5Dvj3wWReOhrdqeeC63GTe1dd
i0/d13CuzX3maS5YGBM76SXbcnpgf6LwD0+xNhPF8J5nHhf7xgNv3REvwV4iXZHc4QvnuX0aNAeu
bB2be6yHr8e6O2RbFGgsn3u3O3Rfycy+DF9N5MJysXE8GvGZXXgTMjPwfI/+je8uk/k7A16cAR2x
Uz+Ga/k+mbGjbm2feSz7kczcfM8Dmg47ttRTJ7o4PtLdh//O6bF+nvP9g/+LP4zPO5d3zW6ar/ke
qxCZQbAfHa9TBtH3Eg+vEP16IGyrlvayQHXIypp+05EDBIYzcfvM2GfmpfqAHKjdCacWFQdmvE1w
h3UjvLLMM8ZXj0n1wdWZZzfVOMJejpYfK4iI1+IFSaW9HaU11+uqoqeexva4T76tTrwwflA3Yshk
jdlhOk501j513KPOxIV5gZiRkN1KCqJj/TjiKIEmsBRTqFFczviFpF5UfMSQNB8665ooCgodargm
BX1B6z528inP5vXZjD4zECx/VB8qFuIkkttMj+OZHE9aZthcrbf8j11kL6x8KqoNc8I7jqCH3H+2
wLflhjMZHiwzHsAvPJJ3ghuGsdezlQnKH8jiliuu5lKg/rxPDkedosOfGWyThZeB3b766HHhgqa+
bAJ1y01QK7kKkkB2hAhUcsQj9OLhzD6nMJL2FcxXejkeYiGGZsnAfzT1mw/eUheRXzZhC/zO30Tf
9fa+NOZLDmD6/EBw+7uTB48AAU+/u3J2Oz4K5DXewIkWZdtk1nbIDczX3sRA6Fa55n3NCapwGSMI
mJXmudAvT05jG7eYUbGsvpLzdRtv1Qu6z779Fl4dqt8nWwkNr/PiSNi1h96dCzEBAI3PNDlxsYMm
7MbYtMn2xlyULUH770bVA9VoFe2v/1x6vkIHw9BMMOJl2aaN+UtgmGHYnwic/9fzfwHD9m+6wwiP
QBeElT8TtH8TOIU3IIkrOhx8fJR1EdD2r7ZKdX4DaobTr6t4IZv89++2irs0eiDElLJuk5xi/Z2u
ylL/RN/8154DWtOrkZGh/KmpCrunYURX9TmLVrB70VujEHTNcW3SZVkjKIAmBAbX+Hi+vVHsFxBB
PIfvz0lSvOKaeMOblm+TaPzUuNazILhEL8jx9HF01uaYORQ6odtjnksbUMqngBct795hKuSsq/uZ
JG+cNTg3qeoi7/MTNZVXA9tEl5a0UwRnVvDA58p4ycC9omM/l1eaOoIGn0yeL84ak714dxtG8jFC
Ffmcd9jz4cxnBtEkV6b/n7vzWm7c3Lbuu5zrAxdyOFX/DUGAmWJUukEpAiByDk//D8jddru3t6v6
1uV2WxZFCCCJL6w155jFpJyiPj1LTnDRxnZR7DWX79D9jmfZ3l/W0IEQw2/LVbmKDxks5xAFRDxD
+3MxHmEda4/BobqP9tX9DbaE9h6QLrqHn5i8KICRYeXDlnd4SMKM7Qp3xb05OMAUsfqPdqTPWqwN
4UROpjAI8GlCJjvqJ8FW6+Ddeiwv5nr6R8NTM4PBNlPt/LAboelS6lbtENSx+lIwVsIYBmwIwCej
MYRTL1PX9aEa8X3LJzYgiwJju3LAE7jPXvXTe7y47Sh1zX2M6T56UQT4qKJYd87JipuWtk4Hr9RY
CdvYfkdvYIcSxaaJgoTFABTJg0xNsrP7rSTPJZmMprUqLp99fh+vpA5rYmN+wt7oDmRBwGOZWMIQ
HVhC7sdlan4oqx4xoP6UIN3MoBrOcwfFKCvJDNqqI98mG2qOoKKGw5I4qiM7EaAmSjrUjKXLlM/z
wJLpo9uxX2WBRdcvOSZMsSkbNJs4XL+fgSFOdslV2EcI1z4CdQWHS6Ds6F/Vg3jQL6QTv0FNhYgs
PqFQdCyHGKFV/pC/+se3t8O0tmatzC46AaqCWgPF3/jaYMignhYb61s+j9NZduWXjctiwoFJr8pr
tdNqWhqIlZAnpnfKpqZp+apslGW1QIkyj5yKOna30JYUtVI3vxs+hMqOjtG6WJBhuShgLfP37rIK
Z69QAr9wNOw9Z6zEZp57gFbNGfFRqE4YtNbdy+B4C2/R3Ien+GK9VfcUBZI9n079BhKieteUZ2nP
LkbdxexB+Zf4ON3ungjjs6mGZzHnQ2aYmDOrOxOkDSfJMt00KSwdbwtpZ5ZvuGuX6txfxPZcOyCI
4ffrB7k9iMZWQ/rCziDd6vHJyJyZar2XzTu5dhF6v/x2FJQdlXcDzyMmFrOwx1MirMh/1TkeWOph
rskrgXDrQ23Nx27bheIcAvbJBFacXsvmvjPuAcnJwcHTSWRZS6KdIwYs0Bl3ixGJER8GaTnGK4NU
OtpUyiJKOIhT4nvFUNotiEeWG3gkIDbWt+UtdqRrUnMpnCvP0oOF1c8LbMOHNn0oDjj7ILQoi9tm
WI216yXubbxq/kW/1M/hW/8MYXSD9HEBLHEiKAjzbtksm1ffJUpj2S3NE0En82QzHKP7dLXzjuEd
eyZAvcrT7eOFQ4KjxuG4Xte22Nqm2+4527Bb5Jlj3KOzAhGypdoCAHlF7//MJfOav8I/4RJgLJ6l
dX6fQTc/6K4pz87eRnpZq96iRx3q340731Ze6pPFzo9QC2SpOmPOLHviFXzR7GGVPV2N+wFQ45yg
D5SqrjyvT2C9ulV90tPnFl17eTA19rpghb2Z3e7Jmqm8ldHPAWyXFN/5D/0MLgfZp+niW6pmayNE
NL4tBRFc5Eqe8xt1+AlOAS5hOsrE8I6X3UXdTq8sKr+FWM05heniefNU1eYMeFIxgTtXjbdKnjhv
H/UtSa6GT2vmGWZ6gvAesR4oJuTnqet7tiqvbjcngorup0vpINBNwUIkCutko12GE9UrcEcr6Rwk
LwY0j42pX8z2LStxNLJNfvdQl56Gcmp/Dca/t0oMHcHEZEJ6iGhJMLkmWMM/9blN9We34X8+/48q
sch6BgmGjkfw28LkO81BlH4DT0Z4Bb/+a63zx3KGrAgZhyL1aqrLvzez/6gS0wLHvYglZqoei7+o
MLL+A+bwdeYcjmgM1jOTXebHGnFZqE3kJ4MHs76UlZ1kVEwdMobAdCsEJQUYvzGieRZXxhGZFB5v
TYkcnlM9K2FLtNFIpwPDJBrojAwmf7TKOe17AKGRuPRqfdx5giWsVJLSN/6Ia08fJSxVuSgIBG33
1lxt+55ltpJiPGCqk0uxWcuVoCZzxawKhcWQTtNWDtCuZhEuK8uKLd8WzEZcmBq5P7ZCPho4qFvI
St7o77DfiUcrHqSdV0eAAxNIYDcEdQa6Fg/9U5nRVKtFmfoQgQKd32hbtfZjR6wbJp4oMhhb06mb
PWHmpY6VhHKjYBy2eqNQyKgKZLImKUZqqWLYHyMtPWqFbj3301dhEcQvnhCWAbzzoUbtlLNNNyrc
F2LhH9Ms1Z+7Rg6cLCr0RS7DhvaGcFgIsV4cI4+GkxiFcD+ltF50mbYcaniQvjB5FsX0vSI4ctak
ab+NRw8rXWCgikz7gGqcyZmv9V6l1hPpxlsWpOzVS/+V2GFqAaU/MtKYJTIBqYqS50a43ax/8d2O
nXiSnpCbqGD1/cpo+e93+zQoMBz8qGr5m+f/cbdrv4m4i9nvoF6Bb/hDFp9IBOTX7/vahHBn/3G3
q+TJTChAoiEly5RVmUbOt54QD+GBxsYm0r6C9wIp/Rf8xRjguJ1/NJ/9dOrWT6qWtA/VxLvJwpY1
pUqNPghOLQZ/Y58fMrAPpZsY1BuMxxgU6yPdz4byEB2WKYuoRUatUgiwMbHH2KvgTeFDuCcwTO/t
7oWfMp/1k6TOBxrnhGFILlHG2iqgXU1EjDInEk6jCQLwHBa43gDMGs5CS/I6yLV8aryW+BZS12pW
xatMURd1OWFH6VQdGXu46AtxsBXIcrVN2WUkrgS1jeG5YjvPo36dKgHwJbxv+/Du80zFznwvj8E6
vd52LG62OjJ4tMljjq7DJ44O2xi8E/6bK+hdUJekFDCLtWqLk1GrD19JI+NR/AlITWQzc8rULZ/a
97p6siz8rFukKxM7RHWGyfcWbWSEQPsQu5yDEse7N4xPtCpKawNH5HHIJt4beo3uZL5U6P1WHPiV
H0SmwiHGkeU/bDodR9SF4ityAgAZPkSKE1IMpAfoMjCtKMhxEBIf3voj+gjF2HcHEQ/anFGSP3wJ
1gzIs7eF2rbN+SrnH23PwLvje6lNZG8gzvSVAXXqoh7S1yCLXXNu7Gt8KYesnbjPAWty1hMLc56+
xtERH5CI/qBd8Yctg7+UAjekai45QU5K4PSHvgjLMoE0X/waxYZTFVfYc7CRoRxBimIUG3Loxr2u
bbk04R43WTbP5iLKhtQxkQ2kTubiSOj3JZnFDooVy4nYBhmEpkTGPReVh4C8LDsf5sYSDuHGpMKM
GEnPzqBkksmQx5sBVhylU1tOb5RKthYfyhkZkabioi+KNsBpwg28x6aiYBs6PAf8eYAXZJ0tVHtE
3cHQusOk5KTv+QHjYv40hvTtQVkcVPwExqTNv9Qp/R1bCVm61Xh35k28wPaHlB7O2S0+JQCEMooB
BJCA/lgCm6lpl6kAfYpVBjYkXknBRgm2nChn1z0jnJG8Rwx7B82xgB3iDFGec5DpbtUA5DxO6EN5
ldLK4ZouaCtB9anse6ZNIqt/4up2voEAAhbM2wGj1wqlxQc+vDsEMBQAqidTftPNHTqU4q2jdbSC
cuwR74PQTKYX6r+ZARIZ9qVsx5QT2BVOiKfyTiGBOIQcGv5MK6/ESQMT5GeBHUqd7QvAy8N7oV+Z
k5UhtmkR6i/jq7RG7FH3jg/JCQpUf5A9V0r2DROQsSiNfTkB9tdjMRHyTr2xl7EtIXox3UnG8pSD
82byevRh7T5qV+rgfNv4sD4gcYiTxaWkN8uBHSb2DY9ek7dMv6b11LbGyDnvuPHYCApoLvBhcCgN
U9GOp/Jw9CgALtggThmfR2PPd0rQHnA/+F1oqOJJzNKdIz6BvBYk2AoQO5es3BFwpF9eySQ7wonk
p2r7ymlx3nwiP7hQ60O7QvhL3iDqb77wJhyC3zw+Z3OZ7jFP4PrDxwalC+7YD3nW3NXeNkaEM8gA
rx4nkMr4lJfbPiai4TnCemhl5wlSEqf3SJBQyohuvBQv3qY9ZVhMqCAl3DQFwBR+QblGCAT8cqDF
O/c29XFYtcc+c/ilvMlcH1qbAK0VrFJ3pHm7tMo9tJKesgIysAXh3Zw0r6uMgPCje8/5H4IVeK05
/XAOvuVWHXpMgryUvFIlisXMUdAhtcKRcEg4NMZZqm34V4k1j6PPiEyWWbVGaDd73lVs2l8fKRhP
xCulXONWAbPlfWCSsLo7MCoxZXFjlQlYN05FaEshdnuytNxGxqW1iEnmwOGbbuRjNsvY781pjSgH
2DtFddBB7WCA8bHUYYNxWJ8FNqW0wKbnZ9AeoTXWO5ikFfZyazxrDfFh97KHv9NOiG6wDeLLClx4
MyJh2QHjMTFjB3ph4bDYjUWYQyJ058vXLuHfGa0tshBh/2EpkomCxvjnxBiTcu1fl0hgnX9+/rcl
Er4KljrUVUWEwWCWf0yM0YmFQQkMgkXRp33YD0skCbydwhlRGp5S9aQ/DfqqhBsDlwZ2DNz2kv6L
Bn1l2vH8uET6/dTZV4GPZlumTaqatz/jimkM97FmpdrGqgLTHflAGBlIidbwYWaUAD4G/6zrLA6k
VrpTQJ+RRwQ9oix7JxIK5zbNZaqwKw0G6VBGpSUfmdLxU0f1KdWcvqMHlrms492YrpA5mIvcm+p5
rbAozY+EZnCRBztBrc6qVQp2HRUHcv6CZTMoqqOmZJUoeRrbWaHQ2SKAHso6vrJMk8uZr0pL1Q+o
J4wR/ksWEUZGjnwpjy1rO8DuI9gxHASpmW6LjqSXXiqT4yjMs5A+fyYPp2Ew1qYBkz5rtHCdK0O4
VDsxQ8iIi1SVCqpXse/jHi+7ta+Ot4WWoaBrayFgoscqOeQBY7+uPYtV5K/ZrDF9q8kxNVJge3mP
AUJhUUZIltH6a3KFZhWe9ZfUpDEUWLrn5o2AQX+k8lu3CmWUvrjIMk3v1E9zEuSKYZ1qJAHi5ciW
GfsspzfCS18bI4YxpjwzTuOTnxVrifcnEnB9y/RHW5ZQo6CcDdqIuVKto068HxJjU5gsIzyFVY/w
EaZlhrSBAorh52cYaBpEOgp0XfWgxqG+CjyRmBMzxy2SidPUHFZLCOcEgnTSpOAF1eNJslME8quR
1wuBJuW11iY5DvXhGOLJ/JbrsySvjM9/86hi0KGhGKIZkqGjf/u61Lf+//yPbP5Sv3zbZe1fko//
9z+6iY/q51HlP57/fVQB4EExRDNEVVH5e9pdfcd+GL/RD6JdI4u6qCECpATyrWukQtrE86UYeMoQ
+ksaY8H3jRc6PUnHSyCi0vtygP3Kxouj/ceoMp06tgYVRpSlqz+NKpkgdkKdtsG2b1QCkYju3GZF
LxHvG/vofa303VJQmerdAJF86BMn14ljkqGFIPspbi9euRKjkZk3Fk3XG9pLSAFwwMsUmRYDRrQt
s+SsJW9FceaDtvVuOE5zmD1pfeF9QA5uFgtV7s27oWW31I35fcWAJWQ6pDKTCjnuS6LV9WehS971
GGqyrIOIr+LAMUYU+aqHqAdRcRGmRyMyVl3SFY9KckP8g+490Tvr3h/6lRTrMmXVYwf9o86QDN3K
AimT3soNS8UmeWzb8G3UcLr6aSBDfQgTTqSplKWSS+WDlHDamldmj41RAcXt9SkzJFaaxKmUYZ3V
p0ZHNh9/aP67AMbJHPpl0IZPFa3cqPewZ2CQEDuK33RwlI5QxopeUgH83AvmPSL8kZZ0k1u2kgZg
jQy+Dpd5GiBQgwyh8DsoQBWabZnBbVfpdbcs+ig7Jh65XeZI0PnYshuNx5Fx4197FzPLyuYUlSBO
rVZu0n9MbjBE7sq/3MV/9/zvdzGFEG43faIC4eX5cv58v4t5CHkuYNvfW8Lf5bTibyLtYsPi7v59
zfDHHazwkIgTiNvue3n1F0ondJj/egd/O23wbCxMsAuZWEV/XBfkhWT2oxWnKwkCOk0rE3AFcQtY
J1bigkXnrV4oZ99z1Jai5nw4FsTSk8FCRvRaZIuALxguTYwnYB2bd/mbkR3V9H4QL+UcZW0BG+M5
pFIwLJJ0L7Wb0NyzlQy2rGnNYVfzOU4fIylD9UWfAdDzsGjW/CTdxnIbB1eTrlu7wTZ/H3qOidGE
L6dVMK5uCXolJ2qyZeAo0W2p7uBYE6xdDEtcTMIGd7L30h0BzOIzbt5lWiYDPmpPWdB7SEgkUw4m
fe0kuNMuHoa5hj3/Ke4fdf2iXGBO8DT+TptLhulddKSHSgXHO1cJDJh4Q95nu62Y8KulJO5zVhEI
X7CZp8gs60O4MR5H9vwGib90XnuyxG1vp6QA4LGpPgbJRY8Wlw7ZnZvTT1VnQeL6bQQ0A+bCQ8gP
inSuSYIUyH3R1aMnPcvFy6heWzDwt2MsbpRtf+E64mYzSKuR4nbbLKp62ybbEuVyh81igLZH3mv+
WlYw0+LKYcwZKQY3hMv6MEhdohq8cFE0O5Miys6c+EJyvPTiZdidcrLrnnIkKYhMbvhgagfgiGTn
L5D4pEPXzobH/uhdZLZuS2I6H6tLfUVZWX4oH9kTktyFetfOGJWCYkE+6RyUBBoCLBGEX85uFx8B
qri0SJbraUaRPGh+mvfRWobjQWY8kWcn5UTghW2ROKzPGm9mTuEKroawyDGfQnxpEXkR1Xz8bF/0
6qiYGJoQTz3SO0UyizCR3GBlhtnWJOkmpdGrGTPjBBmeCN4LrUpMPhYAH+xNqLuNG/3rdJlcFawQ
GGjJW4tI8zBdX3YJo0j1EM8qHqvZkG2ZGBqqCWZ25Y9W3jZdTY2vBTiE8OBZqz7lZolBR14hUwR+
I1zjTwB7ORwYignpk3mm+kXJgp7paBCd4AgDzqUPo38T2O9Sg9QmtUKbLCRqTNZJXAEqH9zeOvfG
XM7uHqwFbwCS1GxTR/WerbBZd08xotYEjXsVU/QzY5GdIxtaU3wngC1BnYeXqFy34TH00QFBD76r
IMb8e/eAEo4C0WQLKH+1m6hA/9NqDa/8T6u1v3v+93Fe+Y26+7S+MqUJdPnjHnDit/3onWCY/XOs
n6LTp7L9tH5k8/jjWE8AKXGjFpV9lcL7L0HajJ/L5L+fukoRn8RUmfDQnzGcwy2SyjKRVhSYKXBQ
aiDKJkTeA+abuoq86ctH4M52N9jsorJPkJHtTD1hWwL3j7LUThxxx+1//KKXw4bQ1Fc/XDHWhisQ
vVsjnIdQFtM3ChKBh5VHWN622qx1ySw/60fE44/UROASx06+E1zBvUJIp/xtv0zVLfGGZ8I0JsJI
ca34MJcM15A3sYnC8nQpzhACX19iYiswuy0rxQKtTdlF2DDeYxr1NYWcMiI6nYlS7H3E3rNMfRx0
OR5WCvHgSQosX7BGOihXz6l0nio/mudS6DFwwC94KqonUgSYZSLoHg7YcoAYGZL2R35mwujwcygd
GS/eALd3R54MynzDtfJaom8ZESmJtAfmwylbAh/BYxdMUA+yeDIH6kkFlwcWD4mWlJQtEHARA0Ki
upbiWMqpJqtb2krYTFuW0i5lJUpRe3Eh7iGITMcw9tDnJz6ezSE4OBclLMEaeR/qo8bwS7nKah44
ZWywE919m+ULSsXx3cRY9+6Bebsg4qCck2mhHMZRm4r4yrx8UnjbQX/PWLCSHLid/qGWLKDW1++T
fAGXiBCllroVbN+n9qCY64uHzXbYM0m0G+DoNAjghILMO1XpGmjcXUG0kczDXGW3SJbT4YdnCtz3
k7PWJpsJkyee2anZUD7p63BDsRsDLKhuTim8PQ57oitpSGggt3S0zcwLKJQDktKt94haeZnyXNB5
uHTJLcI9Sw/iw8vOSn/ws3q6rvjt9qil+GyJER1X/BxJUYfSWFCjTpbCKE/ujdzlcx9Fn4JGiwSc
6wS1M9xX2YFFdF+dZIBofBiBrw9zwHqsdVZW/jgV6Tn7Kfkpd5mH3y3XfIHzjlt4wraLO7pKuauB
U5oRY08RmmYQTDxxF20sFxnIETRee1B5YVhSQalfTSlSXrnne8neu6fl0r+/aluK/qRQgZj35SV9
FaZ1rD2881SgYU57XF3UbS1o+/vpuPIVwbh0c2lgR7apza2H8oKtENZnwNueHnOSxGdNv/QyuxjR
kb7yY9DRun4ZR09mBmbWGRD2pVSIFTe4n5Ys2srjOv1ti9H3WNZnuX7WjHUJIMy3JWMd1c+rngh0
DkYkOeouBV8MzeSU9RmfW3MV53tT+bCoBfc1tmxyVOmtdZt0uGvMVXrrKOa/j9017V5KsHPiyn8v
u5MPsFQ7l+DyCSSJJ4WvBYh+2ZA6Em99/UOBYhVfFTJ8osuAXrlicTG6PtI7IosM7WiCS8seZe89
Fm6roclmHkSkyHsPk6dC+kzAVXVzjwVbfQXX+zxMimV0dhtk6UjJhXWB73QClBnzYfiMFF6FzwQZ
WIdVoC+p6Zf3A0m8Uf8wgqWKsDx6KJ18pyRSa1o/zgEIomNKJHdkl+jpHItqdmirgHn4/NBtQaRv
IHyMEhhOFd4bxDqB+KT20JHI945PgbRLxIPUbCtjEVdXK3sx4Em0CBO3wN/qau6h1W9Zt45Nvk5c
032S0BN552iL0u6QkRXsEpxWO5g40R3GMxtpoPdFXCfC1LC3WJ7ngC8XpM9oGb0crNxEiKGc813+
1rfyJWqOCMPpAVSQuzQb4ea824SuuMzcEui8gxNc+XwZZp/JBuQFOPQWnDis8sVTsjLP8Qv4kPUR
bNHnJxgQeZVR0hfd2nm5gmLnWCx0wUQFwGxFY6V1O9kiBmKyiaMzGvH9oh6Sky0W6sFLHzIWb6AG
F90dvPh41dPw14p7GDBIAU3N9sSDhWJbXkv5IWxxN+OIV8tl4r0MBEwPITPZRAOmCt8Pr438oaT3
mrKM9OXtEwsJ7S47vPgHqFrBsrdImabFoWhnbcIETm0VTMkQz6eLqz9I9GGwhfwiep29zmdHbUXk
ZZTNscO4k1q2+ISTt6qfRBkPlH4kGtfcVTg9IrbW+lWjr5yVTJ8+pC3lLY9okh5rf66LlwinbPg6
rIC0T62ViTrC3Py/QchqYQyYrFkqMgRZJ6NFMVLarH2JdKi9nSDYqrRqvcVYX4ap1KofMYvAVy3o
Wpxq3jyQMGsoAtqSnlWrLLK7ZK6BrVec5A0jdlxscFxbRM27SE9GW3eN/jo2ryUmZkg63TYnj/Ss
/HsLe5S0NOp5JnHtukWRbarO/3dFxVSn/2th7++e/+dSEX+tSJ9AZ/8/mVn/LOwpv001f5Qcqvgd
IfJ9qSj/pis8SeS0pG8w92+FPUUmDYfvIriQRFUFsv5LhT11IjD90C74duqUHFkqsij9Wkr+0C7Q
NbWN4twI1mUtg2wsvBMYRdWPVnXg71TSVoqS2MLuEvQSwy4V79CojlSkN16XX+L8WIhuKcWvigFo
5tZg60vww1WPOm1rXan3Sq3NM8tlCVI/1OlQk42rz8X+tgq4tUGWr0JTISV19PehwcY2JfEtCO9G
9J4KQQp9BwAqYDs4NkAQQVeM+NRUGpeVfk7DFs6Suo67cx8w05iHsNTcXDmIFdzVOoH9bhCLQt86
GlydC1Fybk1w5LckIxlFm2nqfS71m3oaT2J8G0CtjZZuXo8AVX+NM+VuqKKH2Bseg7HQXU3PKkYl
E9FSrLYhg2ORLHhNXS1S92ESYJyvYxGTG504xIiy1K1Hz9zdUginScJ+Mh5POfFwmStkklsCZxIE
Zdmz6S1VD81jVsN+Gm+CXcnSvEByEIsrkLzxvEuCtYR1rS7rTzUbLn6gfGYMpmKIsL1RepdnIuXS
zfNw0+5pFDBQCPKuKETHbOVDUCivfq2uMs9/GLKYrDmp3Ok3HhjMYwqvyGY1mUk6W/hNCemhyiZA
qKa/6cJw0NtqEclUJv3so2rOdfw+qHdxvbQSkg2DhJRbfzsIjHV5mN8lgFP/xWVFAqqmnCpgQ0C4
4fj88xjyxej+QZXFnu0/nv99DKGW/3vaqzT1Kb9XFCn+69TjVXaiUxbtD30BxggGFphwVPq++pA/
7DRl4EQMRgaUt692wq8FPpg/dRu/nbUOcxyhGftaftOPVUWlsFTt5o/aahRHApvZBwh8oGDk23LY
kkCqLsY43ctdqcyaXHJkLBdlJ2RIHiqm5ag8xAJKGesG3RSXQZg0WFWlmRjGz4NmrYR8yav9RKdS
nJUCGdHaSHR0UdhJgtskJK4kiJatzn7LlK4BALm8i1iisnM1CWFmCAojnUFF3ql5tLv1YsAe81MW
UltUg7tb1b4mpgqDw7jqI803Q9lKevwes/DxqVMqBbslZtcbXnnL+Bz9dpsWOMfyeC8nhCtl5spL
bwu0oShO0zfdo/Mnysu4SJ6jwTwlxe1kReNzJLRnojycCohIeSb3u+8rR43jvRC17GZ3cq1OzlwG
q7wlgzAaon2NG4cbG/fBkC/NtMdJIq6bohjwvfOCZq2TmuiQ8gmW56kNe1ffJtmAJV8JQ70rLJRu
SJNagqwbdguB2lCGokxn6JugZtXeInuS9Wuc1suuUa+9D8R0zDBFlJU5N9Vnow/AN8f0Ic2WkgDs
KCHsn8O6sgdJjo5qOOlj0l0iY7+JghDBa6exxOx3EVVV4g/Epoqfzby4RGq0zNU+m5XEJfaWM5jB
a91qj4j/N7ExUalNwJJqqi1Grfs0/YyqaLArOq3YVlkkY+OuXoCZ5UXtaBp1WrjKDx30vF5BojpU
5lbq4+NNTNY9l5eKwzUJahi6Pa9NeStebkOWzjMdu3xFJmetjQevJ4Q1iaA8Z8EOSt0yq27LkryD
Vq32WqY+DL4FarRCmG5+NDUT1wC3x/i0dAZnPfZdWVQpoRiLKOjtmO5y2e4iP18FGj7IoKsWQ56j
ET4qYfhpwrLz0zqiSsu01sKlb9lujJjwSp8Q0Erbe1G1yRubSHflKOXWi+aNB0ka9oq3EWTJNm/+
xhtRusignKVmKSLG0xU+ARXmELGll11iRWClyevRzAvMJLKSfibFsKskwnQV4dAIkWrf/HiZGlCa
fV3OqAWxG4wyYjHkYEnzEJO86fitv7Hk26fmSU9mbaKm9wk0lh4zQ1+Z/nCNTa7A9DLw5c1jppFu
jKSrN9lqFdqHkGjbWy3UwCOqt8TrD11unLSajpWgq49R2B5DK2HnpJ/4180rEfwVnhmiShpjEWiA
hm/qOYmqpSqYT0R9jGtVa9pPobzrmpNIwKSU9TOyDeZCmXvsJ99LTSVzIyxV+389rRST0Kv0lSZq
DZ6Fj0iwFqE5PDBknqxQr2f/2hmJZHJLQsVCu0s1NaqS/yiCMVD4M3j/MCP93fN/mJFkFq7UVqel
81/a1RNVhigKVq4qh/zqSX9f1aq/8fMUPg0WvFMr7M92taLS7EIdg33h99XwL7kcZW2adn5Y1X47
dYWQSQIeDSCYf52W0kjkEx/K/joyyhUtY3fM62ePyUexwMdlrF4Dgf1jnD9IaXkSu9tWzq2calLP
ehKRb6/ZteW/3GTz2pUlbDoF9R+i99tMBs+JBhrYb5O7lp6ye4wzqMnIfQ0gCAKax1BkrJBZSO5S
WZkbDUw2VJ1ed0M5qO/kGHTTBDqKgkXSJrAKCI4r2fiNwVTuHxZe6EHLq/29l+DXiYOV3LGXFcCS
Z027DIYKZQcANmO0nuShnHv07JS42WedBBA8al+Q8i9z1nfCmFKDEK2F6lGgGwyQ3Eg4Qt4FoiUF
P5s1sqfZXS0eSyGVnLwVr2oxUTLiU1jh5R4DV4upkI7oRQfRTGwvHIN107LqlErSvXkRFuIYNCdN
2ldcgywU0MyTjRhm60gzYHbk2zTxlqEgAJnwl7QmHT3vSUv0tF2UY9L0UzhxIoQCAhXwKvb9SlRa
zJpmeZ9I4DOlmGJbKoNoOEvyi9E0dtneq+q2wAiRDGdPfSBkD6CnkzdUpbNx3oFRjaRoV2NwLKLn
ejg1yacJBcigx0d0gEEYb1YTUq5uxeDe6rcKgW4WZZcaqga6Jx3EairMROVY5mu9vw4g9aKGJXP4
WgfWvMZ8agxEarDZqODftE10NQqQC7KSXBMKmNKQrJUBVj+F65peY9AUj0JhJFsf8fxTWcONTVJm
Y7NiylIDpt8RfAlcl+AYhkRuJiwFjBjjGwWFraJmQCLICQ6hqJToxj25OfRq8ZgW2SLOAsLWIjAA
VZU+BV270Ak9CQ3Gcp9WoVrd+YpHJFCx9HH0l5EFNQ7YhEbtuhYvIv08LWXn0bz1sE2Z2dbKZAun
FDeitRrSe8kYXhJqWKEmiQ9WEZYfIqWs5xoVyM0JKcYVvrgr5Y1YaWQQGBkNUgvpfTHOQ7mdZzRH
NV7nrP0ousBOTRP+PbLS7prFxjwQ0D0pyXmwdoKX27quLjHntezl5JHXsihnwtiQkj0QRKrHbkWx
XhHDDxYT7BybXYCTsGCWMC1sqd7t/ebd5mn4rPjJq9iHbhtqbkKBVQqSbVxyy/97JwAd2RA80QnH
xZisTKPkfy9rfNk3/joB/M3zv00AkjS5QVScHZijvkQNf+xLpofwj2iWhsriS+v4ZwdMn8KN2Cpg
jP9KN6KM8r2swUPcNgQUydiw8MIrv1LWoEjy0wTw+6lrlFAmXwrFjb9OAGUn51nKznkfhSsAdBOn
GaaucoJqZ1YvfIeo3qi/a/t9TgMG+lK4iqVtba2LKSQz0ijC76TS6fBrLiTUwh5aQ5T320Fcc6zS
nzf6fCyWHIUw8okzjS7A6cQ1IqPWmIDpjX6hVUW3qCeUXHmkg8PPIOWlsYQLcsER4K+P5/FcfWUH
6ysp2U5ZDjwOsD1945lUBwvKhcVcVDfhBKGnsUV3iIRfukMwWqm9cky+GM/A8zk2vaepb2U+QBxE
3cw3OZH48ZZeawkgPBxS88O8N++JhHex526pQOoAORGXD7Pw5C3iS70NDuqaZDmLQs9oE6QJJKxj
23DJLXCTq3CvW/tQN2epDFfJUSGB9Q/IqxW2KrN0NQ7uIC1ywsfn1nI5weOTTbAIFhlfmzY2i02A
2Xc2Op3maJ9CvRW3VmGbcEx84a6vrv1hPE+emOfuSL+vovAsftIg41UY4yfJnPKLIc1yxXADxWfp
zLV9cQnpC5KZjKEGTCHvAy98RppmvFCCZ2vJ81CH8PN8m/crppzU2CZNOQIveYcsh8HaMme0Y7pT
se7fA1CylKhrWwAXdCy/zBrFunsG65O70YlOaiausc0U87vb1I7q3+O3Bgzk3e1OvcrhkT9J9sCE
TnATfSwaOzhl2ItGmHZXcnLA9g4CfOmm+lW60KabukTENfsTA1fD6IKe5kQTqj6MK/pU/lrZGkt0
qN2ChA6AuB3QW+KWPAAvYLPJYaLBRN8N00W6TsMFbbB9Zj6gcc1HLC/J/+fuvJbjxpZt+0XogDev
MIXyhiw6vSBISoT3Hl9/BrSvolu7j4l9HzvEVisoVbEMaq1cmXOOuZtmxln3pfxWoT3oCAe1Pxhg
MR6SjpEj19uAUcOGBCNxNxT7NvaFZ0wbdOaJ/p3Qs1uuAttUPvPPMLGsyUDv00MSrUnBeFssR+5W
WKl5BIeUH7EUWu/FAZbrYGzGq3lMGU7I0ksC3bu9hkeulyzBkY7JqiOUdYPq1IhvtfSIW6Tsbwla
iTuPAvYq4gZ3vmCABsb5ZDHzRZXio8LruS53yfP8qV/GTQESDpcFX7d+3kj74jm8v5iXSN7Pr8lj
ssGq40zrf4fS5xWDM/YIgj3Y8duwTZ/CK+io4SuO3DmFNj66afKNeo7kX/gBi+rXAx5jd9oWTKsR
7lyI5CZ1tfXNo/GEkykTb8IP/EuC8gpPNipgpz6OLBJ8G8IBID4qIA/H6ZPxhLnaJWPoG4MZ4RlY
VcCdFPcieexzuBhf8nAoP7XgmGdOUn+sdIVUPEQvo/mD1ygKCCe2iEoWd/2bBnG4OfJqqawNkBUI
Yx73g61htKYTkrJZuqV8BKzO3GUJvIQkMbgGYKf0epdXp4UIyc0SX8ZhWwoUZG/MQUqQgFvotk/S
SXvKttpTXIAvY2wgYyBq7fH78FBAYmWvvfM3yQF7hkqbV8cTTlIPNvLhAfM4IxQSQQ66tVWPASYU
PBcBXUFe9WFPjlfbXCbF5+5icGhYzzBXnBCa129AJ5z4apHl3G0wwHPMxKihNedF8YGbkxWSgn5c
zSABuI8tDhKCVPTXjEOhuk9wqYjdXWK8sbzHkG7zA4LmyR8ehht5MnnEjXC6BAeWECveTw9wcYcb
ZhNsNcKy2kIc/TXsb/xhuIWORa2Ad6Z6Gi/cmqQZwql8bU0MJoVMi7f/3DoCKygZEwrAc+YOeG5p
Qv7PdYQhEUP4ex3x39z+10FS/gMBjSRTNPw8Ea4K5l/9TUQ2SFfWCQmptvJPVvqfB0kQOgaW9P/3
l2gdf9UR6h/MUkSFPf9fjlP1P6kjOC/+Wx3xr4fOwMVCRaRr+tr//Mt4BAVv3U60nfY1KUEDPcsh
N7+1tcaVtNRPikU6prJb9Ae9aYkYlwF84vbijKP3iy/md6VlsRRJAZqf4/i5CZ6b/IKu359AP6bz
l1XNBHAC4pQFO+FwWcSfZkN6abYQxDBerQ58R4zAQAGmRuSrqRBJ1DrlFO7CEVgbK1fH9rJ0IdgS
TjT3EfWaGVyKrpE2bQiMqw1dLAnRq6KN8nYWeugs2dzsKlnuvMHKb/o0HmkvbRlA+lUzOwLbcZ8z
pWAiLskHVbq3FphCjk8S1q6yw7SZqA56hqYJ/CjddLSk0LW6mD/amsk8JFKkkHL9EdfZWVGSzWi8
pT0ZWkyG8602S2y5rGDFoWHhmDmtVQRIDRFVEltZAXi9VFnzUyCs6lc7in40YrcgTN0ywAFqHA3r
dpvj25tjFEctlDqzaF1jwqMwKeUpz02nLttjo0rjMerL71kD/Udi/WYCG5rLQ4l+oKusy1joPSP5
arOkuV+YMF7Y+LLAOnXwWvv2XUNPE6L5IZfW7svsK+ZMF5uvQQrCnFPH0H0V88EAX5KPMDeSj8hq
9hYM8kxk+yA/vUgZ6sNBCbUebl91mxflUdXupMN+W0RUhOEtGa99Mu2aBQbfDKhcyfYDQEpF+ZGp
xHbLBenyoVNq6rYclVNW69dKR7FTqMxm4oj2n66hXhSgbRA8n5teS6CXRLpiUaeOpHW3VO08SWsP
skmYIUlbVYR3jx5GLQ8XsX0KBWmvZPify+SQsu6pOvzKXkYACQZJt/bdLL/0WHPaUYWDVoEMQXFQ
LrQjT5MkoFSZiZuCy8f1ljExb6PogdmiPVTCQQTDH0tvBVLVOng0zC/0B6eWnONQeeOsvaWNz17e
6pdOwpfbKdtMa8m4y62jIQp3C1myLHyrJhI3qUE7+PMamXmVrHAxQ6hv36YWbGPlx7rgZCkYHn6O
SuIzOPSTVRCdl0zHccU4CMVqZTWcUUAIEk+23qg0HueY/QfMEY2TvGw3I+SSrBxoctCkVnOgEDEN
FdNuJPFYtbqPycquxOeadg7jlsieNMAomAMmJd1nargVwMzpb3AzONTSijXE7SK+DNVAwMB4KiZo
cuDZe3jbqEm+xQmkwCBMzjKwPI3eZkrxB5xBhxMYjzVq59ZppCl0cEp8RVO+y9sRwDlH4TWWDAbo
IL/SQHPEwLpKCWytFdlK3kuW7sAv4UwHajgwhq2mmKJVGz4yDehR+hTEtac1aJAEjfTK0jWiiV6H
Bcm/wVMxbASRClyWUjoRFTip1tjOcXlNFp6RVevTtkvTlS+Yf5MCzFpAlQ1Z+F4WIPXCYxw8qjJb
8eoixmdRNdGGnYSzDUsSpgWdZaII2q2R0OPv0n6Dg19BES5cQiO4lkb3qofRrtIBd1nkYyFFz3Mn
62EaaZqdt707jBm1KwTlaJ8C3xRTqIxgiqGO9ZLohUiZI3RPAYQ+i2ZWlTebRm6dKASMU7+JUujk
wnwsS2zlQvYhRKgRa/01qpEoZ3DDOtEnQOl7MdE776nshHI4LOqPeHq16sssV1tsbigWuQhCBY1d
5Go6OQJoYUTUgkGKFf1G/8Umw0UO+DfGRQFjxXiAQqZG+EOfBCXbQKDOt2Q0Dg11bAVheRiB/LYi
usdRoaRmjNrk0bFG5FSBh9R79M7FXpuqjREdjGF+GgZaUsaPhfgzhuPsGLl+qQXJG1gMtRmrGSZm
Y0xfq4Uoo2Q4sDM6TclpS0zvVUhyKT+Pfn2aJqNdzSep0jjx1l4xQ6XEY6MK+TZmuNKI35riSbI8
MSO4Lz8leXes5JMeWrZVfY4xgWkKn8BuI/DWs05iTwuBt/XmQe1/6Mku1Xe59jqb+7qKSQfB+F07
nXrs1MewfK4givXyR9XfJeHSg7HPi5cIbV+ld0S0fQ5ghkj2E+S3TL8OMxmT4Mc6rSN+fFMCjJsM
MGwUh30EfB/xi5SRc6oBJm3bY6rIb0VD1BoRdhIfpSg21rBvfMBSG+xnpjBdk9zBqXiVYHHcF79V
Jd7aRfS52ucqZgQpvcWKufknF3imvOpMVrkJspN1yvy/FHiyvHJBfp8U/O32fxZ4Mr4xOvC0YtZg
agqsXwUeo2hiqVTUNKtXdv2hf9Z30IHIr9EwmomIoune/FnfAVb8/x4U/DTz/NukgIeur90xkZ6U
uLqB/lrgqVkhsy232T7hYNUb4U1CuDo0u4muKTZ0xfRH6zxnUOTQSuuTu5ZpTWLaSiKdkuXcGFsV
ICtlAklkHeUCN9Uwi07mU4nE7tDskETimzGWi7KN3OBonU1XtYUTTReXtR+oyLl0PizbvLX2R+1/
yKhzTwQLO/Re16Mq30RXrd2V78ngKXbnjp4Efy6ERW/DzHEImfcghDDdc9kCHNEDln0wdzg+XcnF
Ce5E+CuWvfiJNs4u+E50zyKX7dFFU+sFoB81hLmiN7mda4IMLb5ZLihYp1iFvB5dIbIkzvVDc1m2
wyHp7PhUnsZTt1s2zUbZ0Wo+DKWD1NCbneQ6esPr6Gkbzp8bEk0wS9iy07nq5LEaQbvWyw0ZE7Zm
iw+A3zmZ5wS5OtKWQMEdHpjo0ELBK3hyGHWnbc2T69xpYzW74o7Y2i5fkqenN92GBQFmON7Aj7Rn
T2833TE844F31gdkXWFIb9RNPQDehvlvJz7JRR7ivdwpdtUxO+Jz2Vq73O0eYB87gF333UY/KzYK
QgS8rU2hm2wBOMB4g554Gzblc+/h6/Fi9HPTs4dWyFXPNeqiW7FrcucEL5PYckJTSNg12fQ22R5m
1IN6kn0dvqA9HLMdsNedtYM31291r9sUkavY7QuTVofy/w7mwwGcT28Exag7ZRuZ0MS8+zAUYA0J
MFfFKa+MAELxXTMurQxksrgP8XF1YIMAIOoST5bqDcEeBO9KnDF9rbobADcjj4qhqe8B8MvSRjoR
dMfaeB14bvK+XbyeL/VeSrtQ2hbdjq8KM4oOWcAm3FN9q+jfVTQX0GUyNHk2WvYGiTSc73p95akV
12Dfm69FxwQhI4tXI6PE2vXvLTmvz7HlqPX6ZUDQ7iYqfE4Z2FPi0F7VYtz6+0J6eLeprt09PCAG
eSv4haQjxnjm47/qz80VdIuMMM1p7iGT/A6nNKE850q4EK8wQYkMqquUkbsOwdBNd9mzcmPecjRO
dKyYFJjKFQF0OKLZH3HN4OOULzmK0vrMPi5qRMRg1CSHCAcYAxWcpGh5OxV1lZp6cvlohORPbSJO
c/UJhSrxPsRuvwpMylyB6xkCefNMVg9OA5ATW5JvfYDv0ojWwiYGtedc8tbbX7fYRaDtEgztypvZ
JezBVXxw3Za9rhieaS/OuAl33X66UeUvZ/NYfLSjU6yQGp+23Y8lZDDFZuhwLXwSXkw7zG8/OSrt
6ZMQqE0NJP1URjO2v0xO4/UbqPJeenqIIGs7DwVptT7vTXCPfcZgjkaPibnbZ/YVgWthLucqZ3XX
HSCqHsiI37AyiaeVUcr7hOK7ua6mAn5BtYw2O+EhfKJk9Q3H8CDi7NvP1uXx3z35lejWIPTIpf2S
L8oJ9R3use0qwNXoqhOCnbuL0yOUvaS7aa8BRgRz6TQvaAxzFoPcERy/2aq7Yjtf1tsi+bGelvOV
NvxuxtHAh5RCk1c1tMWr8gD7Zxs/mW+cg194OyGzNR+szxJC2mHbqi4RD/Ib4TaOhfxknybnXT35
5eS3iUecFGUa1BYE/rObvPAKk2CMEuc0bIMd7UE/9UkzJCy9Ijo+PPGjDoKjvMJ9hSmPCmkTPqj7
8KE7Ytlg1ZKdFd9v7ps7A7SJXI5mp++lDd8C69kcw4fkrvuEPfqshI/xu/TZf4VncR+fq2NwS8+n
8CG6xg8m9xPBptX37EDHgeyv+jwdRZbUbodj5LjGSExYKVbsEpQA3tv96AOgvwFuHJ+0j/YpvZl5
DvIT64s3+NWtuOkv3Y9OtdfMgraz+y2/QTnht8MtfqxOmJw9ergumZR7GZgkoJJN5ime8sypQIQO
visesofynp3bY/Fu3MwLsMvdwgvTHJpts419eVcdshfpIXn52dwcKRRpcYJh8Vo3O4jX0G834qV8
na/qXbyCtV/fEIdALJXrfmHNRMtEh2FEUtnaPv8D14MgvH9LXsSK91l1pYfssJw1X+eirTyUzO5E
AhjGgq1FGjLcqYNyAjTuTprdusVXINnVF+vXp/iKS2B92JCIuTIJwIjHc6x61ZfIdvgxBPQcOMS6
A22LW2O43Tqc9I5l7zNrXvbWDbDvnQH6JrDP9Bdt6OpnhZnH3vCHrwZ0MLsZdSoyzNIGAAxnl3b1
LTpbN6wUuzw96gxGGjeKTkR1KPvlS4IG024V8joB5ZCYvmdAhfvFVj+zd2LXFr5FB4EdYLYTVG7c
PVNmpGi35ou1xtZ8pkdH6zR/ljQyZi961i/LzeT5k+BAv9w2TiohCUR84kYsoSDvBUhViY3LYPdO
+9vm07lGYW/kT6K7brWreQGd+9ghrIoW9bpkCJ7A+lAc1rscHI4ipMhNXsYl0JIsD0ptY/mWz4a+
o5UL0R+vqSftJT/60HkJqIEecqLcnVUN5YFfVO0th5gC2v0zc5dyN2/E1/7nncqbdXtufoL8U7cZ
T+LHvMXSC5WVANe98SPE2XkPbLBZPrfYT5CO+HwDP8KJOXNxUZjsOMQ17+kVn2rygAmClcW8GCcS
vjZQ2VwdFcdL7iN62slvIYeCD/W6XrThSfMqLl2gXF5+NHwMTazL1bk6p9d2Z/kAorT9vEFYB68V
INI5PnV4R/nIuCR8Pgg+pphre6z5xfWwDy7iRvADu8alMe/0jbWXnMnDqesZJ+ObAfcnc9Gfraug
zltOO5snLtGozjcldgq0e9uOn53zEUvOOYO10A/v0UN/1PbtsedWDe8EkwMvBy2cPXKmdx5Wlm+x
1U7arTxyOe7bXXPuzjFjS/YXNiRnvRUP30s+5J30IF7le/7KOv0aPWtcoPWxP6ob0cXq4ZSP9aW9
zLt5N+6ireUn5/IonIybdNO+rTwu6UG9xk/Di8AKmVAUzF61o8jdDMQdjv58qh77E/t7zaf5ZTik
T/pO3SlnyLfsZ7wX+3TXPCt7jcVF3Uieemyv/b14SM7Nc3nUbvqjcSL172HlNbN05z/ib/G35DHa
RJuON0p6GK8Diz1LTPjUfKDYnOyKIznNpafwW/Q4vBjsAvqu2sa8RCgl+RX8LPyCQ7kpqcXKHXXz
XvPTHe29fXyMj8nXdJPOuI695lBtUU3sjFvAPm749W7CUIMt3Y3h2bVs0+KG77rSWXXJlnXLXXmf
nqU9L9CteNeTo9A/lxNnTOjK69NNj+mx5JowL+0xOQ/P6X14xotMKNVm3owbcvp2ig9Uz173OPX7
8iDfxUf5UbwoN+O0+IYXUfumILL78xrtRMlGEQ8Vyhu2ghewFpLF9/Mr2C1bQNYEQeV7nFx72evY
boh2dPrn/jnwlU19xnK+yffVRXopn3I/ctU3+Mcr8toGviY8ryvmyLxodGcKE2Hf3zvZZy5bw/gR
PDoHCTlJJQj1L9pzXnyvnmWiIQBQyayo6mcduayRLSFQuSsx7ibDAej5gISXCeyGYzxbMJAw1pvk
oaU3KZ2eBtkvJlf7Ih23XDbTc64y4nXGI0DyDSwtv+KDYdpgO3hM6V3/JIGSn6fWVMWFG5OtRNav
A8ZYXBskiF5tDM4StT5dgk8QwwVS/wrbkF1fIqTHugNUGvMBmZM6JFO7IzC6QOAzI01ivJaPNsM1
uTuN14ZwYevQ91uUi3boLw/z9yugVoe2UwPz5gpnxOcwCAnJZaFZvDLfnHns2lcHyQc76/yYBvYU
nUaDI8281QgRdkv47N81N6QZ7X5fUeybQb+GJJXQPbsSE0jYBmEYhGc5BPK9hZev9oP6zh131R7V
ix+6Aaku1Ky8YbPma3c6JhJ1Kmv4D+D5WuJzX/QpzRY0IHXRYQl/IO/cjlj2+FwFF9OyR/wU1Fe8
g6YTXstd9d7llNWORatmfploAjFQJdUithPY70Xz2TxLbEtmcKL7yI7dO7zh0kgOmS0TfUaxPeJ5
O1i5/2K0R8U3QT4HvT0tJzG0ziRXlEi1lBm32vgYyke53U9ExMM2D6C8AWIkZrVxa7zvwHY7fnCz
VSbBHqPKKS3gl2s9zXu6MKcGAN4ShqoeND5oBcow3KRz4SERaNwy7a5jd2xDCadd4afVVRxdq9kW
9Q2ttswSiQe0d4hSCbgIjHfgwGRqfp8mDG0ysasAKwLzvNQ7+BZtDNm3cC2eBfNq/Y7P6g16hG8N
e+IwMzu4CZ8cidyZvWobDEc0fZuRmBOMxRwZxXoTkY95/RixvxZv4rv8LD5n342ziEoQW2rJeV8U
tnLiB9/lt+ojo6QnK8HWzkVny8N2EK9EBhivUrfv0HFI2cZCGC75KkXhyLvzmbcbAcJU4fO0x3Sr
fSLGXvMU3sNzgjYa6sYXlIUotgV07Ux5dUAeNLUYUxA5gseTcyBDG75oTzB5p8PNCVDdd0f4NTw7
hc3yi7lKjWGTQ10HE3PNW+vfo+/yl/zFY+OLGAe+xplqy53zFXi3fEIOtodXE5zCclJ4GJr+kexi
jWf0ehgbbH/KJhhUV6YW6m3eEQ2yyM9TKQLF2cmOI5WYsQWaWn+J0l4MoOTZ3ZO87aD8hc64Aw7q
vAk+iyebaPTevwrfYoIoWI857Nw6r/OCx8ELv6+q38LkNaarvZ/OMgLHwEsLEQXmNq3dPHzC59d/
oa47KFX4WZPtk+sHOLCSfKw7yPTbmtGSbL101QkPDCihEV/vYakPOcTXZ/Uoo/czt9PJ0Nz4VT5a
P4rgFahgxrUyMAnvna3riFsuVzdCzPgV/JBPC/mmIO3bNyCC0wN6ard7w5jei7jD8XLPOgBICic0
7QqE59v8yDgaed92T3OTgfhwxiB51pzCQ7PtFdQIzd7AhbsOyxsF1mgEctp8ULyovc7RgXuSjS/y
4gZI8CKDQ0CbAYGmE09BuXaEGWPpEtzpm8b5lbwbkcrJjeSL8d5fcX4+N/mWn/tP7nuiU8PzJ8sy
YKufVL7/re+p/n2w/bfb/+p7iis2HSi7YirK31BABuJoC8cOGMF/iad/NT61P4BrSasZDx30b5hA
RcMtSJcUYTVWRZ0p+38y2JZ/kpJ/V0ivD51HIeswz4kr/73vaU5qUhRKFe9D2ZzOhTlhBF3Z6LxQ
oL0NoszmTPcTGfFpkGUYJ3DRhYaRbeKqPRksSoJu3LL4W9vHumtYdXSdEULbS5UKrpYIdPaNLr1O
GeUPpKzZL2l9VclgnYJZEFloGW0r66ej6Uvf0Ig8qWGWBKM5+mIC8WC0LKokhGZTId3SMnhqzBvy
WBJxWVzJyGh0OhvZ87Tk+1ZuSY+jkVpj5Q2sHFZL3DxaDSkRQ3gRI7V0Fks71Ar6qsLSbTPeNXyw
tbJ8UNaRXsm2lj8VGqEn4msrfwhy7cpggxMdvOgof0yEagspOcICJlzVukSB4sSl/KIPfOrwsFim
O6nNq4isJdbR49a1LcWdl+p3uWtgozfuUCkEWtJ+onhNYo7F4YJokH7h1G4KC9t+wry/I/jFLAc3
ERu3YBzuwof3NUF90MPlVKMJnPM89JQ0dAZd3Whds+15u1JAQwvMQjPDg79c+1Q7L1m7TYvkNEZN
6RT91ZgLZj5p/yQoTP2FiWlhE7haah1LbTpKyuOQMwcpgf7M/cnIcEYuQb1PZJR2saCHB0VbHufY
TZKOxaJF5geqhwvrVEFw63tIF4383OahK8YT1mdCOCkK0z5iJEazJ/sSoSGPs/wmDidRN79ZwXCu
RK0lvbB+EUzpmi5Mxlp2imSs3maFJz41g3oLe3TFnahstMa8TuO9NT4bdXT1jDOYHp8ndbhkE2Iu
9UvDTF5U2bUXu53SD7CBIhDPHQGMJsLgINw0VoJpXjgYCTommApSd9UjTF4YiEhTtaSbXBRObJGd
qDHJJAJPU1hy29RlTmRLOkAPsXK7oHOkRYJGgr+zWTsMeKQ6pmXywKUcltF3iWN9nUHc7yANQI5O
loqQbmufQlcIxf5728pOSCCLjtZL0B/n7DkfUFt0mPvJ7QrNwsvRw/VR+zwMAazhtPJGQTyMSbxP
yPYSGnpy0SrOMlQHr8GmLu5BtcDwxyFUyu9BnjdrTGsI3MmLYE4aSBy7Gyz+DUkCq4xhv0QcEHVZ
O48R8ep6ID5J6POi5EtuemfEFZUgLbfThfOGPtJKwTOQp4AxmgrQn1iW5V4p6n3PB2YeTU8Fwhfm
5jmyElrYImzjTOwPsOC9HC19I5i80OIG8ISESwB8nvk5K2n1mfXLq5CVLznTZEdQNMIBu2wbxrcq
Gq4hvx0LfXSmHjVFVs5en2fiXpjKzUg5IwUdxeD8SPN7VG5TW17SvGOc349T4P2TtzFpNeOA+0H4
hPP0fzf6yH/nUmL++bfb/9rGlD8AXqqahs0S787PyLJf47vVzQPSlnRmbdWYW38hHel/4E3HBisa
qyXWWFVTv+Z3GoIv8qz/og7/T6h28r/FmXHnko71FBzvauCHhPn7NtaMjDRxBs6r/HnmBGhyGprz
ap8lzJvR4ErFeGHGiOTP7DyyQFAepoN4H8Nl3htDEdyDYfkBGCADzjw8RuQ4FyHz/Tx+ShE6GkXp
Bvg4Woq9oj+PrGphyrRcGX+klM9lt+3VkBFMaUQwxr0qjfEE1Ym27wxNsk1hftNC9Yfey25TdF/C
RNyZnO8GrSTaWZvlV3JCPrQ8oQPX0WUf0AeMaXEJc0buXUwFL4nBW1pGfmdWzGSMx2aR9wE6zK7d
ZU39UNUmBwKOVePeUMZHY4r5NIvCNZEJJW7Tb6UYrBRdsh4n9KYhvqXyMGu8Qj1So7QE9xfC9B8O
oNUE2hu9xS7toiwwN61qJJtVw4WyAlb4qH+UAmsS6n1a7WnoK1lyq42ep2Xth6ZBHFP6U5Ie8cJ7
1WzZ2UB46YiXXY8Ag2K3HLPNrK2Hb/OljFU/HxNO8rqvN/1JhzuQiESAzt12whUCuHMJCCFIkc1R
DccaIaGGtitFGC8LEyjtTVuY6Y9gOnrBL2NK47EIwMYkR1FonvB8RnjjHxMTgXD61RjGh9LLF5kj
mTCKZ3mqR6caO1+3hBMZKge8xd8l1FFaggKYgVB/GoNQ86I+P0YlbTtzTo+GwBIXBdm3IQSzgXZU
MUY0xMV0xbE/X5VB/D6Gym2Je064Ehg4g6xZO8oijnQTLmFNdgd12qlQvU2gzOO0bK2CQ0pg+omR
DVdrQE8sdMqOCsGtpqsZHMPMfBii+IgkBMEFkjLE8AQJiCWNfvQcIe2x4rBEyDew6098AiBQmRhk
4Y6nPVISiY+FbdRUQ3JMS18wCN3Ulhvm6+vYk1qgIXkRFFD+yhKephnnraHsBZWRhvgUmqdijgO3
EXR+onnTy4WhkSU/Lqo6HNBAVV6ioeJC2LmLUmy/Qk9hIr/Hnb6JimJb9g1jvQbVLN6y5sti2KCn
9UmrNWqWcK8X38W2QDqEYllezl1rcvg13q1xQpcibsIlvYZm8NDLVcM+gIaKtD8EecIo3JNhYc7I
m6Jh+JWKZ72TrxIpsmpbQMuyDkurPIpi8H3q4XMpjDnwUhlWC/hl4qXKm64kO/BE6LXdob7DTPUI
4tkVTM2vEMdZ0cYE4FfOBG/Gsaq8DZHCDtYP3SFul3tNzlgzLq/qpDy1Ru6baAR6dE0hKX6zNtN2
0I8lJJy0yjwBNbVV0ME3fSkqnYHqd5wKn0J0l8xkCJr4CL1INHw1q1buA6tFSHYII8kpLo+LCHmM
vq35KeTTYVSJI6zQdeGbKyKmqSnxOgrimrjYBmJxFHnPK5lsBfIeDJOifZx5YSNobg0dgzLWHqdK
dP7J26MogTsAQIzAY3Ul/Xyq/wO22cChhJz4d3XL327/a3tU/6CeQTqiqAABgcly139uj3zTNE1V
RvC2Mpr/lLfgdVI1VDRwIhQ2VuMv8mV2znWrtSTu8z9Ox2KHZvv7/ZTHQ19PjOzvogEO+vftcSoE
hLpZSRMeZycuPrs2Eh/5tEOIiBB+dTWG9Bisx0NLKxB4zVlfq0XamBHpkCoT62H1Smj51jSqly4d
/Kw4qYvsZkLkxNWuCsWdJeU3lRn+snRsgBGRC0xqw69SGjdqxT7X9a62mD/Gqts3hnWcpbVKv6QI
TfHlsllMxGZn26nDzjBLaGxosXYk8kwrrFQfURLGcMjoS4X58KLmd4lGVDfqWDlboGjFmn74Xszj
A6KmYytau5LJe8OxrhLVey+i5pTVj6XQnhIhR/6QqL6FcjZZeedRpJ1a5SGU03Lf8QEMS+VNFVS4
atNjOLTIEL2cUXtKsIgafzUEBck6uNHcFqzKrxQacagPAUKvoVdELj9Uq0+YBrccYqtSwiciePrh
M8neO2y3WV3e9T48h9Xgl6roF5r4QP4yWmKiWQRNy7Z9EJ5lYn8VGTTdUAYO97dr2ZeXCKqiLj9o
DUmVlA+x3p8U+kCcNP0IgV0RKA9RqB4rmA9akJpsPhlil4Fg6+qj0m7qQpxXvmzH5jrCuNF0XzZY
icLX1uT9NpofKlI4I1A+RVXehkO1rUnzCmriVRYGaANgqpHkWjq5sq3SqVPXlT9vJ/xszPxV8Akq
cmSxP4s1nTIDlKAEK0AZOVHJnHazk2IFZ4X2tlVd2rk+GILpzi0pAdmnEqAnCnEMTx/dRCsraexk
qR1tEEiDXfTdrCGqDA9tSuK0uDOZCedoMPuWCOjKPC5DjdtGZ0ITEyDQMJqU64MQvI4iGhDEoWUg
HUQsjJ9D/iZYypVz4uDoqjHuAhkDVBjscK8zzqj207BLrYNivSsxpIxc9nqBlx+/MhXetGnqvjwU
CbMNFUdeqbCpM32u534jmmyEbXLM6bFKcXMyweEglfkulAZTAXQdxHBIyUs6BttpRvOzpK//4FWY
xhHkU7g0UKKU/6vXRqvt31fhv9/+1ypMa4zgDZY5aWXb/HUR5rSBQRmglyLi3VBFDiK/Wm0/zyiw
9k0ON/K/os5+nVH0P0QJu4u40sCgFSj/kYfk72vwzwdOp08yML5C8/59De4itVUlrTL3KXl6A6J4
hDf5qL2ngiZs1NLEYxlpreBa41bFsO2NcXqKs3MRqYz4cW+lSfY0QG6sWYazSA89cyR/fBz9YKTe
T1i/M07zQmT4Ws9EW1rjJgpcCqPaJr6cmcKPFI82f/L+sRcfKGBTo9+qGSufXfy/4Ewap8nfSoD/
7va/Lj79j3UX11C3WgoQmr8C3vQ/iHtZywMLYxGX5l9OyMofIodgDt1rOB4tlz8PyPIf4Jx0DdEs
mQ8/Q2T+gwOyRA7n7yXAvx66JRO3YNAF5mr+/fKb9aVL8zJc9v8aFLGoDcjOLvGXYaOj4gK612s6
kWbZ4j5H0gKKmyHgN4gYtwp26vp3nRu/z054njatV6FKPU2b9Fm7ZCJGUEJdgVXY7da6d6Md+cWq
p7Qeo1v6kuyGV44rYutwRk5uQWh/DfNetjZ0X5va62f/Xj6Jp2UH8ciNdoythOGl9Qz79CE8oHGz
wb6wc61aoAAxAHZEW9/3X0mwdYnQizHmZQz01h36MatwZlredMFXPV1ZpoMYow/jLE8+zY8NWwR6
mh2OYEKUQPKClu8AdZ8qCqHGNQBjPlsXnD+eeRP/i7vzWm5cy7LtF6EDAGFfYemtaF8YEiXBkoR3
X98DeW5FmdvRHfVakXnyKFMkBYAgsPZac46ZTHMCuOZS4RCCjr2rZXG+v98kc6UedI0125k5Y/dQ
D+Lufrz/VFdCwCqbSC+9A+ntHMmrqoWdTIoTSPU5AMbF64FzpbganyppwZ9sWWI6xXU0FNhYJobD
68LcCAgsYlV9LX0UV+X4ug4OfMzcik4K5QcpVOCDrfvNuFUXRn3KbSCW+SHf5BuxVNJ3dI7Oz/N3
/0Qzar2/mCbGfhGv9RfzW7rO1n1vbmsJmgIppZaIvZT9/8kAMuTcoafKNJu3wU27yWhcgr1KjpRx
kDYaWBJSDZ3sInT2a96tgstwrHbFXC5A+MWHUqEn52grcVf2duXphWvmU01zxmnkVOmn2k3KnerB
29qkNlCHkRId8ZzdcMDNHgySy//Y47iKPX1JRLi8pvEfkDdvbaqN1n2F8VcU282MlaouW6DePxsF
/5jh4o0Xb/cfaMiJ9Xrcf7IH1aQwfV3C5evCvJff79/mwi+v85SdedA39xVy1amG3KZb9wcsozLy
L9SgVbcGcdJJy37X7oqLOdtNPswLfvUZS8BhWhl+ujSnxAIMRQtBdlcXX122A/YkberezgQvu7CX
rY02lwiuxXCQV6A5P/PMjhbNtvmuUE7yttMQTRackJs48rOruiQvsU4/X+0Shp+bj6ZrNKlF5scc
GHP/+k0X5TUnU3Yz+Eg1Cfkrr8g/6mWHdoS3z26sFFPRoKBfqV5z+QOkK/mCGLJ7SCXdl0riY3Cj
c8wK0K6f8yb0ZdS4lzqJVsHbZWbOFw2D/bx6eZW8BBSD61r/qOKl8hmDh8VxF/7JOE9coMcnrHsj
rhkMM/RmaE/MsSckQEM3VpfSh2LTRhg0wp2cnAQ6PLoY0pPeAaZMwiGedJ7Xr41wZo4xk9pn36/q
J5sqgmhk6UDOoSfNSpduNEoOfMM/RjTlt3iDfw39YDjAMgAGzp98kJkI0+EgFE+eakcRez/3tfch
+J189D4vzMthZdGO72LPyaTxAYWxzZPSi7gu52OqN3KS5Bx9KXvGG1DlGlfIrPKc+vUUEX0JLnet
b8PV+0ufcZ1AwhH6J7ZNni2i50y8qZGTOXxSh0O3ya4bKtoVDXINt/79FLe+8qN7xg8B8djGwP/v
87Ukb2uAzPh81BMQAM4BkrP00hmP4UDDnStCwIrF6/1mSwKnjpHRMT5Hq3+/hgWAlhOGAH5/45O/
cbTDBTmMLcd30e4R7gMPGNFBs/IhH0pvssJCD3MoMxc6XAcfr772EdmRXUKnRDGJ+Pc+NT+VDyNy
xG8CGJAaI01+M39Hku0TzAiHb7zeoo7BZ73Esv+aAoZGJ5dfykvm1pf+YRz03l7mvYdsIpnFyVRD
KZ/b/Kn6wkp+6DsBWVp8YlXUPqRdMEuW1TzgP1Sh3Z5wVazwCG0Q3tIfi3AHOCoeJbjAJPRlB/mb
KwhmJARSk94pANZZ8lbc9tt2CzUZKAEJkMNII3gK/tA4zFmGPXomgBoWt4p0QWoDul9xhByrrhIu
yPKs+WHhAtKwDq5gxueFx4TPWf8dovJ6zcViDJwcH8QKJ8Xwf+j2HC/+gdUf8ZHD+jXVCTAFaBCj
xRIsDo7iIEd134+R+swNla7pAyMTpEM6qDaPChE1PDQZsXi7JUcUogLyohzojovENee9Sn8VLj6F
ZUiWfmtNKzyVl/TXPI6q6W43rEkytFv2mbaPttQix2gv7JFxn/UbDREgMgp5yksp2CsIaFeXlIN8
v/9mL0kxnUx8wtPYA18GQb+UVuJMPKTcX2pEFGjyUJuZKEXVHTMo3qWLkNkiuntw+uZaVS/0tsbo
sEs1TCk3hdvLei6fy8lO2bwndoLUYaYd8ou4yS/KAfoRFKLyIYzmPytaBjOhoYfsAVIoyRE7luVc
En1UtsVXCavjgdhl/r74HGDhc9gby/jcmIiPFiRh3CMn8HXC2rbltlqb83ZZfTIhk+MlfVKktrG+
qJfwobhuBR/vpXGITxpRuciEfpRl9ymdWGeDIo0U+yX7w2AL4FIt5ZJ9CjsWb+/4WHANH6TcfkXb
Uaw6oDZj6olEbTSU4L520ULPueqO6OzzHSVQeIxosStWer4v+635ydudP9RbQ8UODmyZY9j10aX6
GYK1WQ3KgGJhm+5r5IHIjd94IJG3z7i1oyZkqev/PCCr2KOsFoG01ZzoJ3jQtKVRMMtG9N7rhGGY
J1TQLnjK9DEK9Z++gDgXTeIHSjnLDq2DOJUXzwO4ajvxIg/OyVXdllMS3dxvzQ1nlYdcxgWUgssn
8+GfoycJ7Ks5H6Whuo9e+TlLZvRnnK1gv+14AwvjSMvZl/xzYNMnd0iZJUNhWHFO839kbmvNO44C
4jkdhLfDXRwlLIklZL6ee2fEh6culHIMMh4uHGvBxW0kNvgE4iKavEpz4k35XPIpR7i6aK98NNG1
1rxIZl05/muJDWTgatdfKRmevXWQrTkIbPvpfP51bHDeo2jV0L6GTnOuzjhTkFw29rVye5TEf947
l/sMG89r+MY++LM1LQpjblz2KHxuXDakvYyqZwTkVJe5LZFRMJqV7rH1R5SerAzn6RMc6zLrnMZe
snujvsTwbD0q68FtxPqkJeJDkVg0K6CLlU8EACcSuGQsF4PPFMVLobLfN/Il+YjXwM4cc/7XYyZ+
ZMuHAA1o6yW856bfO0w+1sOKtNRpPM32Lvihj3yG2mwurEBC+t08v0i3hxGKsL75cI0/Bk07LQnC
DOzsiE7ffq3fLCq30klc5gyfrPtzlimOwXUsdghjpPrj3oZ/GIomifXwcxzOHn41frwo9ng0k+1w
0i41idm9hVRQx6hBtXVnf0bdMR/anN+CZ94SNE18oIin4Xo3m9gKJ0a56VZaBkDFLjpLYAjx3ZxM
BNXvZevV3DBUCqdFWm0JFyI7B8aZRAAOHJ5bfUlmMqp3PZmGKKoxJGNsM50n+3+9usZjNHjqi2rA
FGxBmkdzEHznW8bV9TbgKgavh9xDDoO262o3FMZgj+EbZ6j6YY6/HFPyNNILVb8uUV9xLbLSH+XN
rcZitSKajpz5kN4ckp+iM06d53mCTJ45lfV7v9shSxHl0PzczzB1XCDXmxJsauYM4awz3TdhWRoE
G7vhs6xZIa46xFS1EyeOKkxrwxOg/tSzF3+C14kRQBK45SaSS7uIDcdLLlF6o3+ZmdvAmT432Sr8
wf6+/I9dnzPGpYWugsEVFSLkMbH/ry16hZ77P63P/6fn/219DqhM1iXw6+P4+p869Op/kYKmmIaK
5Aop1D82h+gbEXaoGONGEaGj/dMAG6rYGKyoSjrdIzb131if89P+eXn+Z8uJEaJzMFKcVZVOwD/6
T81XV2apmkzmpirYTB7xgHPj6Qd6QqEzgjeMMTWtTX+7V7NNxfhDlLp9QR5nGSCifCncuKTzxDgF
xXeoMrfKAjxPRh8+SiZ4c0Dqpm/EIbJvw207zamfr2uFUeVpcmciLeBO0dSQHhU0ky8lnz4n4r4W
GzjND7DH3EhNjQ7pc1MLIlYwtqTQW9HR8mZFoO15os8lQUAna5BMUgBU48VfTzqmBJ2pmjsE+VRq
D73e+AMypr4ELkhokJnYr4J5WJNSyqAuq35MmK0p4n81iKaNUd+CJwi1VDoEXeFHmTw2uVDYNw+G
WtNQJbSBBLWkwn3WvTHCq1AZ5GlUdJ4RS1RxT64ZMagwk7GzeHoHb3JPDab+vKy2l3CsGscupKP8
xiuLHDfNgxX8Clsx05sZSzAPGORL5Dk8z+8a4wmozYjue4PwU032poQoPS228jA40J79RF/md4H8
iy8TB8cwXnIBckTvRcQiXwnqdVCHUEbSdZCQM0tQ+5CEN6PjdqRyAUWZRf94XtbDSdYrpuMMEsTe
gT1/vSOre+MulkLUwu8OKWj+JI4yW8Vyy/2FR0Nimd9j8SMgmgT96bMnb9YsHy1RThkL5YhQJ6NZ
SNE56QcbpibypfxwD0W3VIbdG0KqrQis4YB306hQpYuuyBsNlRf4pfooahRA3FyCfqu/mOkr8WZM
m8367yEm3rJFEdz0jeC0xAcQNSfmO+TgpI0oKhrTiHyYWr4xjLUUfUwIp7iPKUkZwfcvbRpUOQqE
k1T/qGLuxPdkaXA2SiS3FJOXi1Ar6I5xta6ImlfN9CvDea1yFb9X2blH0iYp3aGg5K5riuzqAJnU
E2PJUdTWjyRm58+fu0IhQlqA+azXgvaaPcXq6z2hMTU8fS027fYFSfIezVQ5X02iZK/EHbfG/PqW
yePriDeQSFJpcEETjazlClqmVRuETtirx3CM+GwU0CwxI+6UG0oPde55K2QGYiG+z4KVXtd5ufhZ
tuZc7/iYESovJpu7Fk1N9VX/vDTK/yR90BYEtMFSEAD4fEB/Bt0G2YnerFuqfrgUs3vYw8nuEi9U
63PHgierEavpmKyqSY879B4t8igaB8PhWnjFm+4JthWNYfmK7YypjCqr80gVf+J7Hrq5pH28AyLy
Kn0vhD3l+aSkFKxZ7uHVIWJYiivZM7pmN6Ip0tc8QS0YmCJTPTWD8POaeEzIWOyhbru/85QxYkSu
lFxsyvTnyVJMfaurd/rmg9D4ecanroQ9bSTRJn7RN6AF2AprM9n3zXsh3SU/aFqCZEsRjY6UhiSV
Thh2p9dcBFlXoFFRTX0lF+HKHO6zZLgDgdNXr6bat3lG2HJWkDRV8/EuSseoZV81icXJk5QcVdTW
CqvcOjhmDCSslDe6Ips6wjERRQNXD9KnyUQevHcifLV3LKYvPOZ3hNz3cP+WDFdo35be1o5J60jq
Nwp3+lbRG0dr02uQRbGvRcK3jt+DBU9ezcRBo2ICOThB54eD8B4zqhsvUne/D07tC8l8t5NzYRom
bqVXqtPd6593qSKPo1wbZIR2GCEorDQVX2QXnmrevi4zz3GtzZKiAZpmNmvpzRWHdzwjvIKD5g65
7OvjvULGWGKYMQR3vBVFitsWFWotC6CKjD71S4V2b1yndtppq45RIk6HYihY7xZOb6DoJ9WaNGi8
3yxmkqedi9G0hLpTvr5VSkH5VdhBSyd3YGF5/1S6lVinTgP1rzbdeys5BYJcHWW7bILFB7kz6db3
VF4I7XkivOcm7PF4FCgq9SyLvp9vJCq96mQ6EIA76KOBHMr+ppXritM2Ms81n28x5XiawP9FDba7
yVvBCqSR3aFmNRP1idubEwI0xwxedaojb38XX2JW2SHYynudz4vsasTGPKRcBQO6TujHPL9ISkdY
DHFOo3hkna+KBPPQPm6y0iUr3H3lgiUU+UYgRer+fLmTIfLUN2J5WPnJ2HQK0JVK2U7vf/scJRXg
rjrZCNicyGrCp/MNVsvLGEf/x9Zw46CBagbmONo2EGwGjJD/RUw/aib+qYb7n57/txpO+y+dJEeR
3Ok/I5Yx6uJvMgvGLwgKGaspiO3ZBHTsf5vwAZCjVJNGASMaQdQUfx+yMH5BS488Ee37vy2z4Gf9
cxH3/zZ9nDRqaCFV+V/E9OE7qs1miAdQit7zFHxeKrp/zxP6oACzOOojbh6hAwdE2wX8jTZT6onD
jEGCRC4Zs5Ua6fCveQB/sYpYgh2iE84e5jAiMTWHZJhykRgwz4CgiM/vX2XHLOf9W7q4iXuruug0
kXBJgbbon+gbplhqTImmtgNnSkud9y9/S5eN5Eg6cg1L3hkrEaVFQBlhC53HJz8FbwHQVp9xsYAj
AYQrJlTLWN1F8BeFQyMZMhF/gsq4vCbjkwidXcazmEXd67VJl8xYLSTD7Vzc9RRkXG7INVBc7BHs
QM8wiOVVhLuajrRT06zHbJyitrOSk7Hi7+zqIDn6Icf7V3jvYXq/MZuh+050NvFuYDGKJXsv93YI
vY5+E62mlHrJGiqfXdcQMASOmTv8SGXHK8MFITWxdI0bm8qRa7x4BpHB03bSIwFzklv6Vs9WHR7g
bCVD+8hOIsSNV/Bpwn4UKlubI0arfOY+khOP2BV1o2IxgC3KGyXSpVVcDn1ziQwi0KPGm8jFlPdX
VC8v3vo49VoSz+8SXFdMEUAtT8zVlJ5ug2J3JK0ZZCDK13qfICyw6Anzm4awAZ0CV7mCr79WqNe9
yZ+GQulltEsKWoPlJ4LO8hqxDFY0d6SwzuhMnuG00gUUPmFH3Buvzt3urzuS0mxp7cY7CV+/SsjS
ikEM0462sM3CZUyDwlJtzuxwf4guk2Mj717ZNsIna66MQ+21xTTRp7yyuIjyHd1BpIjqboIzkdtb
kHpoL+wWtKAl3IreLZL5yGMl/G37p8uFYh07K+Xawgg2G6yoU9LjaX7mXlZb+hQhZU7am+A8d8Bz
KS2rCVMDLZzFF0IQY3Iqa+44NKYzhOzT/tZDTR5jJDNAVgsyK6WP0c5BR5VcxlAFjbHk2yb4UxLU
zCkHk6hE+vCIiNjIvfbJVzyM5wiKjTJnmPEQBhQRVfpwxCSQ1dPuu/nuvktEh9/MLfjBUbucROzt
hi3q1+h+aSt4JjMot933gVd9wwN6R5dUXSYBwwQ7o+m2Vj5V8pH4MIKFs14ZFs2T/GlIM6mxlcg2
DByDxgmzSHY1vX4dXzgBBvLgomm9u3d22YD1cyai097yublgraRP4wsFuPfW192Bb+d47+l77+4n
nhlRQkKi4VQlvRqvgsteMVbgOGTyWjHtr/BlM0tkCLSXPzfVd4GP49p8EKe4RlzESeTBYgmBGpOM
0KBDcrPvO4COdbnGr+91HyRelXuaPnRrlvXliV9bBUXwXLZL1dd9/Dt4QmEVKFzFsOB/8n/16aYw
Md6b/iJehJXGipFwOdAJl9H/DpNgsjun/eiMX1M+9ZDEXtZ59G7TzeY3bXzxW5zRMDfUJUtZfEWs
UFX3iVB5qy1paSMNpl3PKd9/058HK0z3+zUVPpl8lFfxm9K5/04X7MlU+fhrVIbtMj3HX9zhZflc
6eQPTPknSDKFsrK0b5VPj/6hu6SGbdW5CZPE+MhJyAEPYHAOM1W29p01ns5QhOelYr39ZPcMbES5
wwIJ1qaZVrORXRL5wUpzZHHBDwhAELEWdXSXYQb4irO0HzK/vb4WjDmC0Y9cX9ttt2fk4tIPq1kx
5EwainFd7zBAYO3wimj2w/l9P5gzTCmt+M3BaiVyL5khtyRyM5wZwQsf8Vd77a/GR7CidA9WNKuv
YDE+UigOkbkn8hHaVOlwOOEHcwjpusd2fLdbgGl7erKJ7jI6nHAa2VTR4veLsWKHV4bSDwZMuDCU
r8mNFVdc7t+XLrPTBalffx1pPNQaFCJP/gA+OV6TuLz8eY+YRsDswL2fgk9hZMHwRhY93mGWMQwp
mj3d5NiOoOmwxQKT8oAIyoqMV+yQlLyEZhiyVWAT+s32+XdA49hWP3vkf1Ylz1iLt5s3133yYJoH
LRDW3NU3KF8DMjHyM3Rk1uQ5F/vFnWPdOcbk1KdePqwJhZCTm+kP7WdafMMyKgZrHi4qMBSAyfsZ
Y8nhBmIYAT4+qJqIdypytkgyFu2sD9fS5KIh2JNL50j9rnmG7MD4GwMyYErCQxe3oTgli5EZCeg/
dhZ6Ot3Zj4k9gI0i6+3NVrrqaULg7Aeavy20bezmXGPNYCOcBtJ8MdJ9j78e8of52X+D1C6vA/wB
aYCUSU26HkYp34zhG4MZ7qQVflRLWTLaPr3WSujQKY2+Y+yjuO1lXynHLxo8X4A/LlezsJ5sv7Ho
ooMc0sPWgnylqoHdUbpG5ZUzkatPYyf1ZKb1w5pxLJR5uSPhIXaVI3PON43lwlVxtKW8f/kbn6Cy
eLkcKo4SKRvtUlsQdWrh51rWdmyLZ8Hpp2QCum9MzOgyRzEpoOvinThBMw+BAWjYj4nlrA0MyRPu
q2/YnYc78SNaHTthsKn25olfP/U2mxveUTq+8OQTAd04kwkX6Xz6mqcuWV+PIjrkDIBlY17G++yt
Of/RxTjUZNEUVdB65O38X8X4qEr7B83zWNH+6/P/XoyrZMup0KBRnf5VVv+9GNcQLaHx+3uz9W/F
OKBnkn2wvKIPHVGDlPB/k9uNDGgaQ+ZfrVZV+7c6qhISqf+/GtcIUhdV9N50fCf/Uo3rA+0C4tPa
uVGau+4JPS316A7mExefnyFlXvdeFeY8e+hRuSR8W33fyu7LUDNH0mZFPY013BmWg1eETG5jBUsN
cZCx7kCuvkOiGsPsRutJB/OARDiu8OVV1erJaLoKhosRCp8TJYar1m6TRZ4jN7Dwifq9p40jQJhH
rXNmmDR+NeKMCFxzIJRR2sDHG0VPb5v0MZsp/DyZx87dSZjQUV2AzZNdeH6n1peWJVCo1zaYYrVz
wRMcE3eY5itixP0KzCCjqyVqGZeoTJvngb8Hy/ITuAxSeO2c15ZtquKLiCZHtl5LsoR4dcECh2wl
bjBvvoYvqBn83LtDD9p7eepZAqH/Jg475Pk0NC0Tut+mW9xngo0N0prcxiLVpOBjejYdd4MuGbtE
2ACdbLh6T7faFJsXSJKcfeVh4Gzu7HrokUDGgyfT9pow81bdHpNrZsuBWxt+XswM+DkFDl2VsLjk
UCC2Oud0OFOjdcqJPTKMGBQ5wS5fvYsZZl96U/U8P7K1frWQtw10CaIuIJ6t5I15rBjWQx8ksf0S
/zZzDRrMOAqPlnjrcVrSU8UyYqXSCP5XtsHx9WfwK5wAvm3CT2meL6EOMYbjkssNWL2ZKyKM5+qq
27dXaS/OGNPyPsPlYLCsMqyFL8ftEnTgy/4dr4CyM855R6bPOAAWGaRiZ7bGKSJUeuaI62M1hg7r
/ic0A/z/qg3TAmqODDkOWBUjTPFClo7TnagCHf7hLBHny6HgFRVreSXo2zqS8Mt3+N74LvhnYk39
cvmeGda1sR/8df2HRqO4dbyk+cg5iJL58V427kgNauxx7CjcRpAOfUtv3NvCFTeq+0jZQFBWYQRO
BHGZ31/UHdHy+kq98f7jyrKS+z48G8t3a6tPEHjUQ/cP8VpMkU6T59CBmYpsaqnB2jMAnkWr5EfY
G8DWqLI4iWAtgaDrFsa2WRSLaBWtqkUz7RaJ34K9FKyOaaYDk82GdT5qHRA0RCbFkHbQNjBSdjrF
qVjO5cSrK//NQQWFKXJnAeuAvIGuoGPAuGTwXNrPn+cRZNzZcCI4UTB3EClYlUAhOJcGIp+cRrQm
Gd5eoDMO9OXm/PTv2zvCGKo8kbpNPExu4xiZdhz9b8rXhvN9nE2jJWSiPP7ip7iaPfJ7CNdwE/rC
rB2ZgYAREcaPhr3/KRZjuSk/7Uqmm8id0GNS89yibIG0pWd8xl5bFn1qWY7EO11yZMl/kmCLlI/Y
BIVcXpt02fCgbYtpt3/fpwm8EJiSXOZGez22ZEIE6Tc6d37iIoENioDF+qFp5Y24QPiBbPnPhup9
bfjV0phXM+6/85xRbuOVGsFNVpzYTGZeX/pRPigfeN32kPKUq0L5NjgT3eKQRkgTUBEYVv4zK4/1
UT+/b+9dv0pgKcNL1JfS9L5NfoxrdIwo+4FIJatgnm6Kgz5lXeiWYK0Sv5jK30AIt5w5AtMSJ6Tp
tlFYFMccfXK2qOspzigZgyk9OkYJwjo8BLf3UToHO9zDtM9ZMmWeglpthOPd84HyVkunCp4uzHsf
L8FWhWt26I/90TyrC3U6meKkWGjhtEQLMFnQRTkXm+pQkwXBBdrSv/SvnD0pd9WmX6FAGphCTSmd
/yhtQMpF8MXGP/oNSgQqoZK5fFMsxYnDYgRiJkKqoLVJPOGjQda8DSyST0DoEk0PUccaOXGRMOdv
oJOEZJ7XvrDTIlbspdcYduMuMxhws3iwpd7iy+BJFqlNLHCJNq8hE2wGpide8x2+3/2On/N8Ofyy
YcDkukP28iPZQYcAKZx2EcQYGE3dYtAWoqfS0a1AVOnB6onOyoIHBgL8AvMnuW8CpnGCS8E8Ws5p
YzQunYHI9DV9mlPkSaDt7ZfgshUCQeepB2uoEc5cmryeiPcWXtuEat7tfnlNbpLcSEKXn83ThR1b
KqMc26CQRfejPe75jn1ObgFnCq/JD+Vh0UeXTGFJctmHLtOCi4MqxY/j9Rq3OPG44gTLiJdFyjKR
+HHPctr93rkYgEvdSboDY/3SyHPyNjkavTEbkinPMntkjbbuQ0OHvueGVMrwuu4bXouHGSXMfb8h
cRpmUjus2TMOFOJQw2YfFABe0IdCV3vwevyoMIUCePcAYQBveGNEsaAt5YH/+uR12U1+tsG7Pu74
Q9jxfsJj4iV5qcmcfQEPOL7KeAS5xkJDe/k1fHGkTSp8CFaVHN1dceLp5uzupqvyjKVGlzzSsgNs
/p6kOOlKvyLvKFFfi5Y87EXxKyJXoj23U/P68pUWxliOrloaXFXYa+G1HpyyX2oNUqVmoc61dNWK
KCvdF1TFERApSqPyAQYfsmBmgoxw+Ied/KXQsfJgm9ohcKps2TgvTEhYDi3Q5YMxm1x0DL8QMbEe
d/g5w/Ey1eQfYIv4ujwVrIpo5IAHKz2O7vMTP+ZAWQG9nPkmopJPvsd05rViW7o4W4pTptXS7E7b
q39gI5oz8uJA8PanxzKbSwEqEPRFyBFF6+W//H4qwFdNvNiVF8OR7FwaAMDxbubNOBgHc8dZAa6M
j4+w40R5cidsaK713ptNovlVLYqX/Z6+pykzE7qsxFUhFP3ieIfMCZkD6MQreFLtStxIh5kmgUBY
FxM7H0d+dkFbIbDiH/0q0oFBDLSNV+hshGvNQPdpnVCYIDdHBT02cHubWUIK/wsvM/FNrwVRDhDd
c2RLzCU4mSdQDvm8gErh/mPhYO1ofLC2QUJENqHkioY3XJG5jDcLuJAPajhGeePLIWjiSvmHPEsy
A2J70jGyB6PXhPKMVsRg9XuMU6jEzFk/xSpG4QBMfS7MP9/ovXhjbSgYnshNJ7HGkNpjcgipW15+
vNJnkTSWMTyioKphaE/tkq1H5VcBAem+5iGO7gjLGuwZeWf+onYZTvvtSb0MXgXDWfYJtoQT/fLD
ubjoIeXCLvU6ZGVPQNSBU9uhjyRGnZXTuy3MitVr16zI/mAF2QO1ipfMgh1eYNYuXqt6wSfcrkFJ
FZfq0e4Y2biBw9ZzFmQ2OrXPz7EEw87NJ9jgbxS6CNJ+I+c7HRXx+Tn/knTXWAvfk+tAZDUCV/M0
AeFfGuj+iR8I6PXZycBqdVtpxeOVkUZgbuU3zO45btsgXHbZe/2fvbxEq8OQR2RJDiDi/5j1qKzB
/nV5+S/P//vyErMKPpbRkvVPXi79vxiv6HxjoqkyEhyWfX9fXPLvKHaYwKBS+JfFpS4Sko7CRgQc
P6Io/g25jiRK4+LxHxy1fxbGOIjwERnjwEkbgwf/IRBIFPqkitN7Ny9GQfqoUCcfz2noYx5h9Lwu
r+aA/YJQQXH+ZrHRYRAYId3HJz29zHzkvS29cxADQIIOYbB/TeBy1Sx4hKk5JWpwRl7dTPAEj956
gG3eVaLvEue64Fas6RT3Pk+pMr8nlwYqcGnTOcnX77V6KT9ll1vbYvigUz9XF8PsyfrxuXu6HXDf
n/hgLkAE9z+mJx5zDLCEmZmeuiiPjFAX9X6kCz+nw/K9fu6b5eCMVGPNn5gg8CYPYHNtaKuUR7W1
6jA7TCrWjwFVJHMVcUwLfEGTCe03uNZmBnPI+9ow9Hg6WH4Z7IzOmjvaY7CW1QF2Z7nC1Jb/qF/S
V+LSjLdAvs+GSzqDOrBs5+1cWKQrVJyLEiEeqHwBSY+lbrkseN1mcsBB5JdPhrJOOlP82n19FLNo
mgLqo/Z1wyXUjuWEW+Z9ra11Lhul28+NlXnQdlwzhwv79DTsuDtU8AGZgReFQ/FbeOVvy4uCAmZD
6hO9ZMIKubq/Xd7lAuMNR1yyTtpzG6RWqXuNg/6HcU4+33Ss4dOv6Eh/eFxaT3waTyJCy22x7JyB
96w7sOLdsODzxqXP0yUrff7ycPoB2YprQoe9DkfHoTvU+3bsyVvVN8CcuqMAzbnSa/4TC81ZoZC3
Jrmv3u04mzcV+lWDBYnWkZl0NpoZXwQA7lihDNZDsx7hBpTvOvkpf8f+50fLZRq5uR+tFb+f348c
qB6IPMwDS/bpEILIBz0xyz7CK6nu73W15KasTn4x+74+so9RZbIFvWlzeBpKyd8e6iKepM/hom4Q
CMWAjlULRI9cWPojY8E3zykRyIcnC+WqfUJw5IS9+3xn8uDdMGDjGzfmjAgmC0u7teNN78+Zdf9B
zWni1F1Vl+BTOOiP8pNu7Xd8LYy9Dlt7lm0nXjEbHIIqZ+lMfZDIjtWD2ynZnjvdAqjN1PRi0OpE
98RKqgZE+BA2GfPKbGkeCnoi43vI+94AdQ9JGQCz2CyTqfKjehNWQcAR+RdOcO3GlAyGBfNEsVlq
6DsEj16Coh31HmSgJR66HYL/Uoa4X+xVrgJo6LJolo9zHxxgR5oXIlcDjgxy8EewFBkDOZn40fCx
wSFF8cHywpwjpxBOiPpZ2mEN5yjCZebAZ8/Fn4RBhH2WpK9zUi7JgGKdca3GMVtFq5ZOeY0DBEkz
bXdmHzwgf27II+QL7A6T+7LqZ7Sm3g/mBmrqw+MG7e0Rt0AiAhJZ2vUkBY6RPMBTbZiMZpecGTSI
hZuoX4qjUPEK2RfdWDwgE+W+DsZdMyU7EViQ4bqrM9PJYjrd6lf+EA8sQJUQRIlpLlrtOPh4GJ4b
fnTMYlY/TlbiIVgyI8B/79+NlVHMhed2IFEzn0Fww+VX7DMQlj3FsnWfwg9OiBdzcojX5Zwc1GCP
kIVxVKvPJKqloVwCF01Z8TKqpBOR/SobjcEl9ACizP6ERlIqaskosbqkuDKotFKb88FFWceQLVuW
kBzfTh8kC418Rzc+RR98TqeIfQBNM+nY0jBqGa0jrDTyaZcyQR//OUAZxxLiiHyN//eUN4d34Eqa
w2OjZUqvMOX/o9VB3PCY+xTeI1pqZjmBy7fyR/yb0hPCkMZSfTIqikkjQBlJq8F+xZdEP7F6/Ms3
cm8v4mw8gOGm3ZoTr+WEZSw57EhIFOoH4CHCp7K3K5Y+wwMCK8xvELEEe5QLyCbdtd2hbqqAg++b
Cc6VpVAibMLbM7B04Aw6lqTJRltpqw2LlulqMQs+FZ8J/uVJrBcmzdwtVvJCXhTQqhNo0eoqmEm7
BHn3iEceWE1N5qAGOHRkch7M8bu+knh9Q8oFa0FqXTx8BOxGIbGuzBJaXKWbfuLOgfVNUr/hva+n
89DclhTKeOLy1ADiRMDGhXqLIOwaZd6+0q7DLfhv7s5kR3Iszc6vIvSeKc4DoO6F2zybm5tPsSE8
3D14Oc+8JFeC1Pve6ym0EdCQ0HqGrDfSx8jIygivrpQS6EWrkBGO9LCJxuHy3v8/5zsOvrKMRcSX
aIZBTd6ah+ypwbP54i37N4kAzdpjPrP2S3rA1VvybC0DmptcOiCJZ/xwlngdH+RRTlYrRLYM0d6O
V4wbjFm4rigcjBvi4Sm6zbl/riHGMQYzr175u2o75UrKU3r3Zb2+xR3FZJgdbWxy7tf6ESk5IoHn
xrgB+jJoDmyae61lGZHZ+8Lb2sUdldYATcgufNSPBthsuW+HeQ6WmGRcFF7mypGrrPikvT0k9p4j
JZaDymJ6NVxEtIC0RxmbN+xxMyGSpwSxU8I57zBcWKwYcxHNW8BvOCYw7+FaajcOevIHhlGApDjk
uHdht4MV1TyzACFEuINPx0KDkrPBrRSjXH8a74AKFczE6e8wlcE+x6pD3mIwTZ5MYmvx8MrtsIop
NCWTpe6r/bLe1tvKuKHrwkfwPIODP70u55uydmcQ4okvFfEmBKmU6+SJs4F/JabLmN6AE4AFK71c
1HX3eP5i9Yq3T+IlmqMpU5S5shsYrP13th4LINsEdVfZkbnsLPuzcR3PFoLUyfVqpjdvdoCTz6Im
Zh7jEZR+vnQAr9r53KB9FpFKfqO8sVZjQeQu0kemVyzXGNDPkzXQW/vvDmsMImScm3zXPaNS3BDZ
txzfcFoOq///5/ovb2kIR7tuqvC1+WG6bnm/2z76+b/9/N9//l8///Of/vHn//2n//zzv/B///SX
r/82v9c0mDno7pmOA12FocFbf2sfEfn0k6nimAfUQHNJM5l7f5vhm/qEZCBib/IHfAsD/a19ZBFN
yvyf7hK6fE/7QzP8D/N7mkY2caS2izRUJQlrWtl8P79vRiMvyrYFiSoZmDvpM4DkRuTEWFNld2sr
1kBUVJfFC1WNueIJrLyPzbqfSJJZ+fjdOun8y7LiP2Rtes7DrKn//u+0aTXx3Wpj2hp6dxCEaOGZ
MKGmrf1utQFpuYg90XZHvcxIIYnHzL9pnZzJdt/RimW9b7bPTlco6KpStyHMO6rQovgjgYsY4p3s
zWsa9cR7iHauJ4l2P1pAN1eDbfnv2qBo/fL3t1j/IIX7usVEs4LMg1Q7JX592OLQERzboTkavRXQ
oe9H6BV4H4xl4wzTimjouRRDx6fd4diYe4gtNFZpVw3I1bq8eRN9XVPcVgo0qE2It6lJhQoiq7KY
IQR5JM5x61Hw8wRWRjSDD7Uod3EirX4R1oqN8F906S+X6y8IqH/lOPzlYWDVqUI4gw0FKvHrl/7u
MDiDEkilSGrI3b6HpQBtIUOezqlRZG1/ln3l3RW+ljz9/s6czrXvjz7EEDqlDimynIv8mDbru4+1
1D4wizrIwPOO2lGLRXvMkCeFri8efv+TPrRMJzaJM7lvCPrFC/NVRfn9JxWZOYxlJfKjCzfppZR5
laz8xkXVEBdioZYtJV9DHaCQRETJpv+3k+YjpopvqcPD0E3DtG1Ghw+nOdCKUARZGh6dMrZe0qiF
jpJM22CNab2wK2RDg8qhX8mklBTz4tx5bxKv3khvwPppG8yeDBnl8SxysvTeqMgLJQJ7GN4LpQOd
qIwpHUAvNytuljbshN/fe9pfHijILgwb6FDxvTgmY9r3u0+1WyuzLF85aGRyvoRVwy1DU+KGwqox
DFmwlSKMPweuV+z7sUTYkJs9ZkCtc740zjiSrSoClhV51L2HleG8dVYhnO3vbyR62I+nE0UTTiL6
+oytXJ20/L/fSrtyQ7USDSZxsyx8sMWNJ8ZV3/SGt2w60hyqvkTvmQ4Wky4hwD9o2arWq2KVmAXu
nqRML3iVUGo7iQweZZSS51I3Deubsri369id+2VGoloeTYLRxkCM5kd1hp9BqTHqMNUIAg2XvTL6
VAz0TsAVsIGP6VFwDobM6NGhOuWx8UuyKFIFhX/H7VoLB32SsrYEcqvSjfaJsNxnX23NrbBdmrtB
jxFP0vtl3ZqQIaq4FYVXObikZ0gUhmPUvxY1VpFWVSjFyhTRkl+X7cb0df1aCk3GK99RWHCNIvY/
e4ZaUZVFEf6pTR2qGEUN0y/Pio1Weslb2BU2172Rxneh5/eoSkv8G5UPQndgP6w08qlPpUz7hSmr
cqlpvdYtEnKucTzJwJ1SXHGHp7VBoZEoYuErEyVKgyXKrUYn9EulleA2TvLUp6rY6ZVX3FlGY61a
L1J0unLp+AJuE4q02kfjsosBByp9T/xAncgvdVAURLXpDT3uLNC7YNk3Uc7FISWd9Q5zYpWTy5o0
Buh3nnrDDagiJgVemEPfKYpI//FBqDmwoccbsyHTzWiULF1VNtIAsx3UW2nQewjrilVyxJnULI1G
evWqN5x+b8fjmPi3rSwbyAVDmAwZvjRf6Pr4XEuld1Jx41UM5fmrPqRRYxCc2LRtoR6buEnjfuuF
5bjqvLbxoVSH4IojPcnvVEcx4CYaeHhajgFqzFL1KKaIFD1l5vvcD5skluXCjmUAayVpNP8kSqp3
OSAKR4r50Cdes7frxuCMkn6u1XLWci9c2oqI/FPHpWOTYeMW8JM1I67TJcvwChVYyc3LX/QdpgrF
B76LshjmojnLa4DLM+G1Eklu4iS0MX1mBUsrCyg7uKM1Ncn02KS9ISo8ch1p1RjbQyVNF3kQul+U
toN2OVdzvVmFptu6R0sBSrbNDAd6bDTDGFiOw7qmrFnRe8Htly78uhsx+VZ1hkc6sVOEVXWdFjNL
H/DLOr2F4aMKy1CB5Wfqj0qRoqpGPU9di7+qckoiFT1i22TZY5SmHr2/ymswzYjGvoxtYxjLSMmB
opK7XTNzdwQYyZVfdUV2x83Y2EbBOLXXC7ZgkTdJMC5crUc650ZDIQ8pvkN/oXCpVHNf01pWBpDt
5oFvBC0rho7Did+J+Uk2Rsb4nsSGZ+NUbgi8MoZUlBtNDU1Q0E5sE6AclwZ9ZTCkY+tDgFNkVXjn
yJ8CyI2whO+bwk0nb9pPyBUqYLayuZ5TLLRBjPlGhJqkr++ZmLKm591oHhYrTp8AcmYvQwXtaB+i
XM6GfMAEzHWkH7UxC0dUaJ2pwBNJpN4e7cIb8jlZts3BavEtroLaiXmBlxrsLT8UGvpaLcnEthzS
BEKStMZwpzVBczUj3Xqxen+S3mmcvMs26x1jUdsjtp201UjOSYwyRmePQzjUwvI5kZKZRRRE3V1t
2fJzUQlj3Tky8BdubKmIdVyf97GSPOohLHTacewLw7ytG0u7ao3CM6St1O6s0Qanp22bgvepel2X
m8wJav0UKo73kKlgyqkzRGW9cpKaKIl+MBt3ppaSYyNkxoblNYPujjsYfRFX5exOGSWruat5fb5p
as/Xz1HVxvFFdzPPhKQayfbQ9LCBSX4b+rMVKzZLe5ny0TnWJep2etqMKzV2pi8/bbpkfGK7ipR0
JSvjW7Slxa4ScR7jsYw7Lp0ioVB0m1UOl3zVMisIeIwxVW8ycSo1c6gyeltC5XDLCnJvSsIzi2m1
pVTWT9ELi6ErIVvye13O+EYMIL2nTfPkJksffN3wtm4XhnSLhBVzXgyB/SIzg83oq2i4GE2v1ruA
aW60y4ssju5c7harOlO1Y+kF5bOp6iByhSlCfQt63Wt3vsiDbj5UTglrwhlgQ+js1pnqlMNrnMTW
uW9rNV+X8AHjR2mnAQ1JX0m/DKM3jSEwl2mf2pprLEJ9oL9f2Kn3qKh+ukxlEeBbMBnmhkqKS5g3
NWk8cWTNLb3S6dgllsntSOgEe0RKFywSPeMyGRXf8DZmlmvle8qATDlc45TCDsyIDchXYY/23UhK
VmPJcqdVrW7PfC9piC0VoI2ZepfRp8rrvKsyME3fjl5TaW9NneHoTRH7dUTB6bxVn2ok7JkysINN
wWGR1OA8eznmXdeAGHaSu6ijl+E69dpM+85aj9Lm4MSqVo9kMcd5fsjs3twrjWrmC1FmabcLBlmI
mWvVqbgyE6nfVMDJ5KQg3eto3tYUzD3ZudTh/KG8S4JSC5+wyhku/WhmYMN90RgKurSy9quFcJQ4
2Cp+IT+LQKXrh7/ajjehp2rA5BV/XFVtWVOrGltO0lBvIuPcx8loHVO7SJKbsuhU+4A9w+xnA7Ob
ekF6EUdNuhky+mp0gKm4dZ3g7zdofneJ7lar0S05+2Ozh2w1+AM0NJ9k+fJRWoN2jUTFucadznvg
XE/rc+ZlGgOsXnjR0k2FTQO4fdbdVgKKiePOubf0bDLJWEFjHkwfh++l9GvsHEPAGQ2dzeBosnAY
+n1oNHG+d6pCGGe9x1W38fvc43v1vRIc4kqBWpLWPmMGs7G2OSSJz/YTUh4sa+HGYi57ldRNFLU4
BW3bwXPiC+fwdVb6H39YWtVfW26veTHgshTNh1//AWsCf/7T9Jo/P+fHV/zDAfFuXudfmt991uo9
P76k7/XHJ/3wznz6t62bvzQvP/yyyJqwGW7b92q4vNdt0vzaKpye+f/64Lc+53Uo3v/+74q8bl6o
o729/1AQmbqI6FxVHdgszijTYCr+u145C+/ah/7px9f/1j8FOcxChOWqNUVns0D/TZ4LLp+uJVHX
xgdiP145nckLDGNbZ53rsdT8tb4yoQpN2J3QExh4HO2PBc9MGM/vF7W/fHXKNAiIDT7ta4P1u0Wt
3nhdLlpBuqYrtq5NiQBoWOD2ZGTch+JIlMzZd5h5acTLqNZ+NNqLoNfQ+oCyWrBq4hrH2H8Q9Plg
AJiZigYlJpktxiR7MOSiLGg0EvqS0ENAHozWyX5MDGPN3QZ8rziQWTAuirTeQhBcdo57IAN+yfx+
OZqw+bSRaulgbTrE6TmqjZKIbHAd8fiamt08FBfN3VvuvYslOqXaTyzCnTfEK8P1ZkoNf0+RJaHh
5cFz41niK7ewHdjoZKd0KCrNGjVqTGCmokAOd3ed7VIMDtYN5WDLPyeGFs6yJsiRd8zRWTPfKx6M
OJnHlJ9cnLWBfR5LDVtEgu4s1hcJWQMzLz8miX0AKpkTaTdrRuQ1BQkDmuPjlx1ZZ32x3HLhGHQN
C/xEzIVM+BH2GK80A5ehch9DKFf86JC2iOgS+WY6Yi0D66GWB4Nadu4w1AR78kXuR61glfPu9ucy
RJvW3kI0yKxqIxkvOxoMoUo+TPnes0ICAn+fxQqQlqU5oKvV4vQCHvnauhrDITtFK/VdHiNS7InL
zFauNHreJy/OWnKn6/nawSKWel/qUl/mLX6c+sEH7aa7FxFvpcThBNj9phjZAZ0KXq9Jjyr/YOXK
MU3IJTXcU8T9sk6TbULaoWB5o1VrzXz0JbZB2BncqZnes3zBy6MrJgA0N15rqbWJtRcWuPOSWFBC
/5I707yLbEa/5gDRf64TY1BRus6ameoFLNrvDHxEXSYXKd3wIZkxN1qZ4ZM7APhxmAh7nMzcB7GX
YDts5KW2EGJbQJSY+RmkMzQqZa2rpTM5dlc5aWZh8mXEYVcE2FsimoJetpVq/zdgZvirFWgNWwE1
o78+RFKC/h8//8uf/suf/uvP/5P//vn70fLbi7+Nj672k4dHGfiqY1tfwavfRkfX+4lFODwYxj9G
Z20acn/Vl3hg3mGyq8BcbSqAKvWdX0dHm5wvyK+eRbnaBhj9x/QlH6qnlHiBDusUxQ2WPohMPlRP
DdsQlTv6aPCJukHfxeV3K7VgXBoyY5lYOsRtqJ8jRdIFL03UsVHuepcu75p15aTdyii1cqU2ofqN
9//Dbfr7SrSlTzWs74qRbBpfzlLJWrF1U1O/ui6+G7f72hqsWHftjUN1Kj95XqyeIIS3bIPi05TW
2vwu1ACoAzL14QkitFCKDhF077X+m5uR41VzcyqJpR2c1HkcCyU4DqKUzcwUtfacChahsDS6YlyO
nQ0lPLEiXT2lteVCRzbtRnHXMvbp+6txhrBQS6QZY8A0nbi6F0MXrPNeSSM586ykvLh+nQxz06kn
YHtMTIlbtRqN1iFaUK29lm4rKrK7pGucR81u772c2A4KNghBvUQnabiVUfk5HVL1YvoGit/OrArU
xyJniGMx1mvLztcRgTZGTmcq7AYmiFHLMiYr6zllCNJHKv+h94OJPTFW2zKItFXbGvVrqIrq5KVW
P7ejeqcF+RavUn11shB0rdcPK6dum51PjNW2V2CshA61WciEEdo60xhIqBFLJYzi4ka0Wn5RTO9Z
NWjBK2GNdwrYjHjSfb/A6Nha8qAEuXI7trHXg/YamLKGHfHkznintgEa7AFVJSv4DMWLtDXwbbFi
fq5qjHBegYGtB1yEIdRQQ/uiunFx6UL836lP89jqRkdgbam0+GBkdOHvo6AS2M6V8DSOZHIMvr6k
WiOvg4oeJhNGtuHGQFx9Qr4i8XAEaGmVTYisoQILyhxt3RuIOp3Ro5s6qtiY1SLfkIEquVcE9i17
vdy5dlwtCU1Rt4HG6o10P1APmpqQ95mpyVPRaPU1x632pZSACjCyKcUdc/rxaGR6v2c547wFjrDJ
SWzKRVry7SsSvGbJ0FULnSWVzfq1M5djKWnpkMElXmJO+xv83cDuONMQHQTyojqdPFILRkYr63aR
mCiH0doSDaaM2Y0uQ4Mv1MDlb1J6n+pI87cKBad0lUI7lV0MMncsTfvJ4k2w0ycKECUPZ6AntRc9
wACaRlSv9TIAXJsKnAs9XnUTqIucNVFkP9f6AMTDdwTd584GYpxLYxCzsXEySKK5jj7ewTYAJq1M
HZ3ad4kPnSYDcKGAss2NXfvK1eprrOymkqCd6itt5xUwXBY9+3HTOSPmyxQyyz6I7WzXC8neM1vc
wSZIjKjuxDIZdAtrgOubr6k0JWrqRFbXURbZ3ks82CbFWMa4CyN/aeSeP9PdcLq6hFua2MdNH46e
nRjJnCmhvHUycDIrJ85hnjTVvSfk+NnpkIb4sjY3no3ENbQHj6mNpuRHRkJJOsuAyKdw7UG9SYMx
0+ZxWOGzCGQGniivK+dT5juA2ayyQhubg6bvjkZaUK7QRhgvqeciLNa6RqT7IXcaHVF4h4AtsHN6
Twwi6O19NzmRFIhOpgsDHdSNKW9tqhf4ODLR9Vgt6uRkcmGspO4KDER5lyvLqtZwJxbVaB9thoNd
KjxEPa2fUHNosvIStkaTowTRCQEtZblXyianm2WU6il0o/zq5DppuFobgjLNedzmHCWtmsrWthut
6iB1Ic6hLuN7qifZ1bUaEJJDi4y9kDHmzJzB16rj+DUKKN6iLggziHZGZVOAHBLlqTCCkTZ5WXoX
3ZAuGTlqingsKCq7Wppq6r1Xo1FuB4o+z4Er4CcMWnfRGjr4fQ4GT7EVNDxtLtaqHlEhaEph7oTX
AXKWXUW5Oqcp72u2uNVY/jzm5GldnIH6wLqu6uBsmiaQhG5o4mSmO6L+lA8qOaSmhs52VQ0EN/p2
G7+I0mOya2l9d2jclCibgHI+kinDBY4RE5h4UvpGAbrX1XxcEjTdF8Z37+IpQi5Lx64/2YrHRwSe
Ou5NxuYlJeRoU8X4WUtJrBRjQ7+htes/dXGn8YOTjnGeizw2AHrTcoJo0I6Ccqqa6miRrRIzS2B5
eHEGHam8Wmu49Kkm+tgpynbXYEj8etjWiit2qVohH2sRdOsdcuNa2K+RobJ4d81iFgM8egi1pthE
heOg7BETSDV91cva40SECHfqSQMB3cSQYyX7YHD9VxLvNp7TIvOyYHIHWkr0rZoViwI+13GwcuKE
cqXgBWOvnzIudNyGoSuPVks8kK63+jwV9PTaih+hqyqfIhmXt5Vu9DvTKk2UbIXInrFqdq+dkdS7
mGyZeZUSHzbNSz4nCnV7ztKv6DInZOiInM5dUPRFZkmVh96Ka1Q7lj89E3Gm3PBN6hHZTjsoAymQ
aYWAaaiUMJ/3I/AmO2qI0C7tMv5sNk4wkX2mJlBgBrqP2VwZqNEmExnIFY58yWo3oU4Uh8SDtJ1a
PYe1iB+YwnG4xItiRt1JUU0AU6p9F/e+tYqiNEgRrVUO1c5aGIc6lDaiDyZeJz/OzA1TrBywhE/m
TatQ82xUjpevRngNFCPKPhkWWjpFDbs3XZsa/rZP4cehZHNwyxoXJsMZVxGwvlkwdjqd6lBlFp+4
Dep7aPzxC63W51pBF0atxzBnMvIKAiZ9xbnhqlOm5mDvk52e+JJ065z2mhRqc6R9NtwSrxfe9UmH
mciuNYPyUqIry7auL4FHf4ZJkXUQVi7mfc4ltg9Zultzj955DawqNMh5Sc1g4SVEofvR4LzKqC8/
ux4lLApVCmQys0bUaxiUDhdplHuLQRsbUGeyGjduROPkxsvJs2pSdcQdEiatftMro0MBMoq6famN
aBIl40g0qzLThv/qRdWjHtEqv6WZkqLM5aZ/y1U7TkQKx0SYlif2tosq7gRmSHuNjGb2JwQJX/jc
Wk3mX3liuHd9T38pLx0aFWY02Du3ihlohWcURI7bSXSoxBBjoPSd9BgRXPtQ6V550QzpfCp9N0J+
G7B6isNYeTU1X9mSzldmq7KuegwgQaoaN0IbuWWUjmhXYVpo6MwCkW7dIvRORAQWX7xMBdWRqKQb
FW6UoMnLO9wXRovUrm9LYTQ7m954bv+b0Z5+KI39DRbDaPprUyAyCwyITL+30nMQDiEP+FAM+/j6
74phyBoIrjJscji+rul+LYZhJzBM7dfUrl9XepMXnaLQlKX5MRWGh1gF4nigAfwV/flHdEau8WE9
9dVIMHGyplgax4Js9WM3Xsv9wXLCaNgqI/1e8zYSu24SXpN2oCdbDWDfS0Ygrr4lP4ng1xETVDEz
8lPtPBX1RmvE0jEvvQv0/qRaS/xXAx4BSguqjRUVp5T92ubvxhMuv7NXr7u98zTglBo/hRfi3wu6
WzfRVXeJtnxwnyttpmUbahKWtojfMb4GlCvGeQ+86gxPQl3We/dmtnBv9ov9lMMez2gTX9yzu1Ep
JjGHgqm/ildkXhHZ7u/cOW1x6+ieIdP/gjyao9GGFU2ZnroKysvTZ+3mSimaFvFNv0bXs03vw3uD
t3lXtxYt2GgGeh5+nHl4T0a8U+NniVoZdecFJDx1k2yjWFv32vkz9824+NcKwau8yRUWxBSktiqy
0D3gGP6MF/1q7+HFYNxEVStD4CZZvqyf9xBXimQ+6aMREAOWD+fiM09y4OwvSudhwquMR+3Y39hX
Cksk6GzkE1xQ8jvxS2bmylAXngdC31+KR/ME1V1denzecQqvtB+gxQN5YZqjb6yJPO+9kHRLOsE8
LJ8S6PPtAp6NvQe8gpMcuQpvhZq7fmZr4Y+s9CuiX17Ogx3h8c+8WYODgJrgcjyOR0D9C6ClzNYv
pECMF95RedEBFryJR74O/vSCR6gssZQCmUJbjzEWuSj+NMK4ME9rNIYA29dLPka9gyszrnBroK+8
YwV2XxUz/vRkiwYLNT/gNGafVHTOmaQwodLmygPESOVBv7IHOxaLsECKghUAApwbdOnJTp6HE6vm
lb33lxwFh5kqYCYU7tm6peyabenKwEMzaEMtz165rJeDtx3VLQLxrlq6qwKvR7pDbA8iCC07tVzi
AxCmV7DX04UXrkOY6HyTYG/OO1Cp4Uo8+hDNW9jiykuy41e4Nw2m/xeehVjAw0aNSn02ZORpEjqg
PLCfhrML9nyCBTkzfw8Kx76q52JtHD11cVGVVZStGxIYonFOAYONWIC6IWhD4ZwAn+Vs1BPZAN6s
x88uz9PH60QrLEIF9o26GQk7ICsA9T2fFiwTlgAlAuERL+1NoO46qsHEDfCLlx5HwheQ8Sf03I2V
vx5Ow6nbBpvpL5Lak3lK9xNroPmi4fIBu5nc7OnS1nTPaMrif0/3CEJApNdzgAjQDII9h9Tld3YH
YSJLDtnra3BzvSZz0rLniMVvaxib994D7BvKohcV/EJwKD5za5suazkznUVjby+6tuQX+4zbm643
jcyJkDBDLGJubMzzxbrY6ZtirW+ytXgM7bUkHZpviXhdeWBncQZzaAJtzxEIukdOE+e+29ZLtIsk
BSDZ29RyR6QAoQTFrF42YALqJWcVU1zOFHfPFcvJy0UCvIg/mByoVIz6hmmRk65zZWWK43hpODPm
8txfugBNyswzt44EBU61ON1zEjr36p16569fa47EhH/vbyXRFryxCeFqxhHmuniHTI6gM2uXmX2b
Sx7iU4c35QGDN5QeAODKg03o3Ndzezw693yjZlsoe4YDAvTIQSAkz4ruVCwA7nuXrmX4WfVBfPjW
Olvcj+htqONVvA+J3OldvKSrQFdya5BFo8/QNiF4RgoJZQ/K1YycEf+lPU9R1zf9aZqDOWI3+vil
d/kIiTjd2zCKxrtI2WDiZWUy60NCBbGxogB39nb/WTMQT+/Wb0iqedQinD2xMRtc+1NkXOqtbO5b
zkzU3P54X4gz4izwnze8qvdfm+cUyDSXh7gOgQZYPV/g7L6q2/lTMdc/qZ/UVc/otA2w978Pq92t
j/1kFiQNubST4px3GUldCh7RlScverrWqtMv0vDhMilsUugaAFPxXFHDaJamdct6iYLF3kVRAxF6
qdRzb02Za7LjsrGNi1hk2RvnGFgyKyx1iZQd7juqcDVfsOMwGPCTXwuydKAS29cHJ3gw2AX1HKIL
m9QCCXrSSPWhSROjwyeKOcX5NK8wlQ3I/6/52r7XjEXy5K2tM0LVfBKcG9cM6vQakbq3Zn9M+nNj
RDOeL5TlpPsXK/I1FhZpCyTYQGrie0HsRscmb/CNIaxnFNu0NzoT+yVegR2BVN6SLbCt6qkI5nN2
czwAafDOTXsoh01INQvZw9wuhs2Y4heonTV7h52F59eVuKjtPXL+7Al5SjUrjHwfSLGqCyw8C7PX
zv9Wzdl/lx1VpoZowymeo8NUmSP+9XaBg1GU0vuHSeTH138/ieT5rLhstJO0SX/rqE6TSCaMqJ4R
Oxt0FX7rGeg/2ROnniRXNO36FCL4556B/pNlTOZRqvzuH1esf9R1TjPJaVaM8p0PI1vxg0y4bwYt
EBPHV6Ftdilalsc6RLJUnlXOUSfZop2/qRrOSoO0HuFly9ZAaLAN03LYZva1jYCSZv4aecVcjadC
k+0eSgV4kbuEOv9cZ+khFO221ab8alJJ+5xOgw3XIfnCgVhhQ9wqYX8QtbV2m+Kq28wUMmfAZlFw
2mphDJ6i7M2rV3DD6hX5aZJUkKceZOZaFPhYMjYu0Nu9DoUsN/ZG4nzyHOidZQXr4rUbyoVH1b3V
74b8rmiPCaERTQ4Q0srXI1KRujiZIWols183yT3KcWTm+cEwqaETcVQYcx/WqdnK5yphUIKHpuLy
a6NZ3areLlJfKK+BVxOffQsVVN0y8etPIq0WY6LN3NZc+n1VryJ92Hbg5Gpazbp/oEI0UwrCyzBV
xsu6pDpFpa1E+hlS7sTcmYhnVyFqAk5z0rpzytkjZR+Xe7lKwQbUpyafwjZaqgKjixyoax7shCkx
WaKhKm/a4ctYnGNnqkVhknmmermkTf+QiE0ZirWs5UJa8VMeE6whS2WmCrWc+VYGitpboy18UTTs
MdVGcwLcSfDv3XtVaS9q7WxouN+avnJWiqnHAmEnKe4z90lHoWp2zfBUtdaXmmU5MPDhTPQ3N27l
HObqQ6xGvyi/vwkszr/0jz7oPT78+lfkH/8+RxjbRUJF70vF+c5l9nsjjD6ZOT6OMB9e/9sIY6OE
NJDeT0YW+pK/jTCgj+n6kUOKYoLF8SSN/22tyjhmodZwUc2zkP2uKzkNPp5JkDMLS9MytD+IVPug
b/86wqD+0HTbcjWcMVPb8rveX2gXdUjtUW6bRl6tKjtHUdYi4rpmiXprN1e3GMHx36sJPhSrQEel
e8oiK6IjVglkcK55bVNwf2O4LsiF8z2jYQ6nzDPzlYsA0NzSc6tTW2O2Etea9ZIXEESI4S1pnwbx
lqTJCVnKUa1fQlleO+6Ndao8xeZz3MAWB5oo+hQrOR69stRnWM8G6Kx65tpfxth6Dco6XiVd1Wxo
mqHkPJuV9wDSMgH0mvf7HvaSJl+CDj87n26vuJaXU0MzNz/7EuiWWS6s4daow/mInzAQ92P9biv5
rI8QrT9mIwyS9pqkxzKiQ+Q+Idib6Q2e4vKsa8lMdts4tKhnQdJAMJYb0M89lMP+iN1aM+64v6wj
9Au5LZ8wOK1sFdOvT+ISKk2qkMYnaXuHnLl+2zBF7Jul1wD2Z9pHo3pGamMTDUsvi+Z18Yi4a2HB
UxFlBGm5oKmhKrdFrB8S21m6Yz1nvy6GqX0noqXSUhvu67tykFuqHRcueOCNeP10a4e6zLlJk0ni
qb0KB7EbeuQGK6bvB/NaiRd/u9MMEN/AJxB8etzWoVT8fq2KOcEH4da/8vpfBwELJQEtS5OYbUph
P6YYWzbaA7CLDlxDgI5/HgN07ydHxy9DvYqQGm62fNw3ZQIP2ZNVyWNgoHlv6vofqVchjfix/699
3XIMUJAf0ZUhkvpxDPBtNNF+kHmbdmYexpOyNk5Ip7bRBssCGXL5Toft4xBhRpMhwZ+1DMWhh2j1
ik3DWoD+8TNSxfT/w92ZJTmOpdl5Q0Ia5uEVM+eZTvcXmLvTnQAIEsQM8E07kGklbaYHDSZpDakd
6UNkZldUtrpkZdYPUll4RjDpJAGQIO69/3/Od1z8y7f3dD9SI34UqjpPOZnZbjCdPNpBXxm+dX0m
gF9YcRda/nluE4ADn+y67ORpdTQ+zQDiEGcxXrhseIkGvp6+DL0MxPcnr5mQIbLntZ40RZ9OdVRO
vBr3X5fGp/EJuKgQPOm5TG8ozkIeRGC9ThzFlv1lizJomb3EhF/od5TRFh07osC4CqKUHIfZlQUd
sxnsLdsSRka8vun2+LOsaAL0hyjQhKmElogV7QnRsnbqXRbQ2P6ZONx2JMtGBpSFdq6aDNQBj7gt
b+A7OCR6Dp/p+kEMbvjQvAZhgez2EK7mImW7eyA1Acecv49vFweTyW7+LqzUKYrm4rHmTeDOWjnK
ugkRC2vEc9nTuuZdHzzz/s2b/swqp4xWVr8zrm90cHJxUs71zr1wIHQOyzkvSfhtZgU4vnhnaHkC
QeDt4mPlc+R9wdcglAB3WaBthRUfanUsjjzsiTvrm1eyANLDgtZnRgEjQFzcJ/eJiGsZd8CkvgSc
Emhj6XZAgBrqObtwzaZtP+NTvbL8Kog0dNl6q3/qQbzmWNirB1ZnPgXEtNcORP146iTKnh3hVQZ5
wxwJ8taerV62nRdt+PzYrYKyJYF3Ymhd3zgWdn4QXnifeAIH3Xkgtpdc8dgBXpBjZLvVse5n5VxY
SVRQr1s0JhuWpuo0WebvbIoNDIVLDUWBF0EtjP58/tkAJJiMEXTcAUcg3+SfN3I5Ai0gCpKfegy8
hAIBeABGRJ3xtRgTIrkTGARc5+biXqopEa9vmYey3xuVuFXJiafgWdYGTFZUgsVj1b4IsRRg1Lqd
73SN5YvoSZt7TD1EvAb6Lpno6rY2QbvhuG/BlzyQdvMy6Zai5Rg7OEKwDcqUqkh9riwID9WW0BwU
aVZ2pHHWC2nxfLueake5LTv2RsXLE4x+93Rmhhl/0tmtoT0V9Et5rs5TYv3SGeF+y8c0mnUruV/j
yDMCqaBWJ9Ke3bWbCy1PbgzgVPmEvXbDXwld5EDxSsNB2xj2AT6Wr8JvMX6DteTXKt8FawoS4PYZ
P+CAxS93jzuGXU9E8PW7FKcQmbHkjkI+2zhmIT1G2WU64qCgGKN90U6mYQlGlYIWYsyp6NKSe+BN
Scj/y8/PxFGgsEOPJCIRGI0CYPP2qvsM19jHlOG9SNzy7qYM8Y3HI7tJt68t8gaWjPxUKbxYnQoC
hG7QLstyy52HNCS4sTpztmfgtPBLmT72jsYrpwPeMmAJAB9cjiJ+6yjhwHh+BkBoAR/Q1k5OdTR/
LnLoP7shtqVDNf5T7eq36OXmQ9Cg3EhKM6v+lynixzc5rHbqjMjHIJxeCH9+62kAU0sCf5YAobMm
1ivklanxak2KFwtf+zx/ST7iIJ9RDfLKf+x5+yilA0oss0r+v7aXfoju/jRv//Pz/xiyCR8RR7He
z4O1/oulYKRlso5j+68Ga2VkIGuaZMkI6YhJ+Vlkza/oBY2xKWTJI8T++ybsujqu+X9S6/3WXWK+
oI1ULOPHvODnGXvdXsuqyhPyOuYj6QXTtBjWLUEaXL5zYVfn0dS6HoxLgOoFa4wFy6ZzB+CMJFTQ
E2kIAyIXosQvS+j6weRr00PCeK5a+PBLHtehAfO6t15wq6dJj0f0mFPGFw/TB9iRo0S42FZtvuR7
2EP1SfFX+eiOIeQZ6vn2ziWdNDN6VtXxstVOghLWwsxsPRQdD4+fUrnBObXvkxJK7BKKEHo4So3Q
mdx0wmvYKkQdxpbTWw5ieNDtjBPeXizenr5hn5STisjCQ01FbgcL8TmALsqoQkhJ2L7Zp8EZCYbq
lIk0Lw3QdqpNMhw6oKYm5lQ4Kb7s+MNI0PNgjU5AlE6f4fNDkpyaIalYNBiMR2aOQbXUgYAzBXdr
g9RwFw1fRJu3DsyqNXu6dDxkfk3xboGSHIn2grQhjQSU1gioJ4K72ysT6baNF+YSyuN9YrmZQy/K
SZYd45snHtu5hLuQSQLmVKYUhL7U7skCvAUrJfc6CWRXtmYWITNTgtkFMHjwG4/EmcYDP0QlYUue
y1qGGMbMDCGGtQJr4+uqX+VLkRit2EsZzolK2SdiOBL7gB89PULDB695F5k9SHdbgqIBR8lhELy+
N5rvsmN83ubYxzPs2YgFJPN1V3gsD9nuMHg1j88g2nusTbSVMcvfnjRpJMhhY1DdQ5o3UxIDgsEZ
SFmpXWINFtVMWcdBEcaBNb98XGA8cwV0HjMS6UNjqU9U4LGQYDECXN6qRQIWCHJlTEyZnfojq5rC
idfB6LV8uioIqzkBS3FWDLArPcsICuQHDxOSbXhNJ7I05caFPgVoYBiG8bodoWY27ET74UAPbJib
TiEUkiebQstxyZkL4bTkoRASdRrob0CzwIAhSWs/eeXLfaYPYeHFZlDkx9Kyy8dCgXAVQzOjFhM2
EM0s8G7SBFQAZ5UcPtfWPJ8B2+cPUGOBN1tF/bCt980yOj4nWliulDDzlZnZARflPOFkqVMMuivx
EdTxkWK1l0QOrEnAWaG2v3zAr/R6iChSBwvFpqNsw79i362798TuNmO+OR6Ary74mPzbrHMKjw++
ODJrYzrbcQ04ZSDF6UErvvWc1WcCdqC3tacxvab6lj57H9hkzecHiBWaqekwN8RU/D1StqJdN86z
UOVGm2QJmonIPs485lJHcSqQsAZ6trTlh4OaSQwa+GPdBnvdnkaRKy+f6yKc5ZwB1n5WzG4fMadD
NYscd4O1plnTMKg+zCXIHa8K9a263Fh7Y5/Pjv2ruLx8RF8yeN13OgIllTkkmEbw3D13Y1sdZg2s
Gu6OvnS2SFuC3sJzx333T8rz/CGByFbslV9sS4Mgbetk8TXTccTebMyMLo3xZv7QPVN7vb8iZ7RV
B2lMkGJ3wHmmY0BJU2qbFP9mKWjZeuzY0qaifZVyuPt6SvuW+gQYLlF6oZFk6Xj8AMUbYz75zTpL
gJvO5EqPESZp9V1WxGXAAaOf7PIAmmgkZxB4riQbOmf0EA3wpgKXYBobV4Ia72MHlO6qmHzQm+QZ
FWobWmakplRjvEg5Br/zkPoRpLcJjUq8/DwJN0rtEw8vTkgFGbfg81s6xTKJE5cfiRwcgHj+rXdH
WMcg0jfjeeBKSY555RnYTCBrb5/bH21kwlnYlD6HL8Zu/miByjFOHnrea8N5EFJyAe/MJOu735ln
ja8zJYxl+mJL9KupthKzRpSR5jSv7J+iBGIXsIPDmj0fW9hcVTDcDy6Pqy6fNP840OEML8EdezHv
4vj/mrbhTaWzzCvliIhJgMfh/mAOdD9wBOzh2JKmd/0jQ0Y4qrb1o1U9pVfJq/dbOrH01bccOB9T
9SpO+IcGIH+P7wXt+XeOL9kguv2N51zesAiNjXW40Gs+ZUQFY0aLcJTejMNzSXMwoc32Sgs0Grvd
/ZZXojfOh4vp/vMeYoDfK9lYtGIPOFDreeC944cDrV45VJrI+px+p/VOG3dsMUOwYJBlC5xakNLE
H83/flv5n7zCb/urgFtysdOe2WL82BGh0/LlKwk3mJhN4Qhgnczdc0P7mu6wuicppSfz53LNVgln
/6fxpu4eZTcdvT0ogW0B9spcTkbKZMuctJlXul9IocCFGpuvil6vwghvMO5/tucoIRkMDPF7BMmR
BgAQLqQ46YJ8gn7JGw9voasXzWttl7CbgFFFn5wkHBvp9sJllTcTdA6EwyCcfH5Jh8dbtqkPtx3x
kUSSw1gHzg6p+OKYol2+Xd3R+zV9Lu5A8pmMI55F1LKs39GTXPfVvP2mQ67vpEBe9Ru+gI0RcOrC
5z8pwP71XXdi0yuo+PsxfJw480m7iT5GmVk2aw8JHyaWL2bXBMJvaNWmXrVTDv2yXebrOLyurxG6
StvaSADOBO9K9BEwdVar7zL5RmR7Hw3d1r7aN03H80VWGG+Li7hOfBGnBfDJSe7xUXdjs/RxKk/5
t7HTqqkMZ5AK6FqYG24VpsHFb2Z3Eq7vdrnId+VmDEPvg/cs5FBva5VV8bGSubg5j2MykVfkEq3V
033LL7DGJnFQKwEBkkk8b3bdathrBxXUI7E6lzFFu1727zySnycMt2++mZmN1jOCWTeKfopJf7wk
rvV9IZUe5FAFotwbJulM+5GJXQc1UDgXUTGsYPHj/hUt48O46DhHHmZTmNRhZfoSCaoGpLQLHI7X
DH/xukYnCL/6ZcScMuSOU4b7/LKkt8O0VGTpabhM3Rg+Rkpl+1kR5sbECSiXzSDxWoTm1lx2s3hz
XdWHdMrmI86mN53AmdzNwmpdbkU32zbNMuGKRL4cGTnVUtBY6LL4xnLgNoM/GOETuHo66Te0vDxw
nVDFs132rr3Cen7GIO7QbMjeYEzjjAN8q79uq2yTbeQQD7afj3/cxxTsDKvZPrg472lINtDcmj6W
3Zw09WR926uneHt/t2CbX/YEYX12p+xYm15CxAVrvR0zX6oKyufzU180U2lShBDLSBygmO3FIWGf
h/u0DGKvA63czHg/L/dJ2gfXFykJusY/D/X3o3PCDgRHVcIpI4TYG8YGPOocAj1E6hbJkuLG0zrI
02yC6cMBd+HQJ4ehnAJivrg45KZyWAaZV/gZG2BygUB23XIHmL/guoqnwoRMPWakIEBoXfMJkFN3
h8JqMdVopspO22F040/J8LckyFA6dcw6aTm5jI0ZWhrTpR9QkVUi+YM3Ts0T2IIIsF1iAuFBF0xi
4iDyONVdIqpWnEvZ2/PriuVAnKszSXfSDeR4YOYFql10UGiZJoi4bHUhbkCWkukHy5Qg2+84X/Un
buXfRBYeOph00oRroYsBRCBNY5ItLqs7XygI5l6xMzoOMZvqNOdGDrVHQNHs4ncfzSwL9G3+wlzR
pn4PZLqzz0w+kAPMRrYibKkBdW9ACmFy7AAAl77mcsZbk8RPoFjDp/O5GoHHtogfcTGV+vFmXJob
nVO9sPwB8cGJvZVWFccfT+rPaHGhhHjZGqcrKSZ1eOUWlJKg8Z6fzC4Lr5o+EEJoLmUALhm3F/Js
n9BkAJHuuhkRTi+xl20IFlmVG4urjE221p0cte/B1Ryw4J76QY2AYwN5rbnmEvFImNXuKHA3d8YO
YusdtUE6r92WQ9HAV9os8IxzMUsPLEcexXjJCssDhg/v6gKXmKQ0XgOF8Kpux8TySw7zmIIr1klf
eKUyUuxUqjtLc6kyaMLgYQU0F5hrPk5M/NPJZXkr4Mssouek+lZWyIPgezNzZbaHb3J9PzwWQyjP
uLwEykFB4ZW4PVdSrgfPl+KxUpx3PezpYzrlZhRD0tZMKJQ9LQ+c+TsOAhPQZs5aiMmvI4puibGY
8l4YkU8Zb9plFiaf0lfFUlCeZRsEJXzN9DB/xazD5/1drBMyhF81ikfJtFnHs3QG5H2tIR63SfF6
4B3BjmEDJ0vRj28qJMQE6oDeN33OEqJPAOY//gF6I/+qTXPEX/3Nruiv//HXf/r1v/76P3/977/+
FziB/+nnBunvT/69tILeAty3Qr8BTqAIRIJ2xO/KXUmS+BWdEDySpvqj9vJ7R1TVoASK9EOoh/zA
h0PA+r0booq/gL3C9E6BRRzbqH9XgeVPNk1MkBrNn9H0SctdtZQ/90KaTko0nDvL5na+VKSqZB8/
NYt/b4v/bLf8U/nmX2yAts7P5ZuyV7Lbo2cDSPHt2MT+br0n7TKhHnk7/+1NaX9q7BCEa5q0iGUF
kLsGl/FPntNBqqRMy1RpkWrZIKaIjgQ6YPpgW6Z8LbS3Ku0v5mecR2YtBuJDrgQWfJk2JPepqIjF
5XbOi9w0LmjnQf+y2I7KC5d3k6hzPCZ4vuZNqVaCOhP1x3OSVVYalXszJZyPllIe7Qc82KmcaNOq
TqV1WuRjziy+FwzW8h1aE5YSrbZxuQkMK12rWLWrZbcivu4KS0Ys6ujqvTVyl52AA4pJTCbItZGn
pfRIDnCfuKxHBavDJxbNzr+1SYaw1Ki11NV6/bk0pavWvQk51fEr9gAIHjUcVQp8qrJSBePxnKVw
0oRdJwqJSjB0e4ks4cFkNK37CH5OmVTBv1U/9B/bBoDjme+0KiOwkNHD/+3W6ljU/PnygaLrXz7/
jzqt9ousgDjEqQ3mcLQD/PPFxNJ+GdFeqC80aq8yGq5/7q1SrlWwOvHCpqjI7NJfeqv8igYwcg1L
5xEWSQV/T2+VQII/V2t/7DqXLlXDp0PZ9q+/7qlZ0faP8nyq375RXDndQG6wX6prtFoEgDTy4t6e
quo4mAT/zB/yumIs8hUSp7JJT5exBinmg4LJgV84ejFDEEjpQ9mbB0t0NRlBIfew2lB06LbOKJDc
CDOsdGgykTRWxu63sgmKRKBfGnToQ8vCk7n0idfrVyNn7E2YRSpzHjLTYwPEvgZIe6w+8T95sk9e
xC0MYwEt5P7e2dJZR2s9I8REzcboH3HJZkB1ta74Vk2fu+ykH6Kv7DRid7PTSAfGQIbw8blLxID9
6ldUypbsg8DKtveG7TDeiwrSVHnGU9hcWUZfCNR2iT2pzBc0oa34xXNJ/qXDSCbyhcBR1xzrel06
EuZbX7j6EP47Ypb0mcVy9Lm6JaicOzeBlNSxNDAABc6J7KZ0yYzWMiY3+tkkYqteawaVgdu62Izp
0OrgVN9N+kINGn1HrbCee1LzpX5Ir5JFOxRvwzsrd4puTUHMV9E7yge3nmVQfBMQfp9fj3XlVaS4
nRIpwCzbEHL0Qiy1Cq3ubkMIyolpoJakreph+qjdiEpDvuyGBA6F7md1cEtPFySjoK0xTucLAQL4
xe1vK+qSyTeuaJiLZb7PaZfSSha/etMu7vTdJAIjfgQL3MvJaBnWXMp5JprWzjXMAyvTC03spYjj
BKWHp8lzkbbyA0tkF2b9XpgML7fo9Wraj6+cj3uXxWHdYbo/Jv4tedjiML+iQ3tMSb8ZwvuBaaEZ
AuzW36Lek6Q5pT/mtFHeztqrr1Mdldodn9CAUQPYUI4E2r2bRAD5VTlPRRRokL1LI0iFYKD8cTOX
tGAlEltppqb5abjSjwZF5WuSUxTIG21xRXQuFaFU9W/SLnEeOTX3yB/O5MAZ0cRMdiWL2erLomfB
8rHDUPC0jfZbFUIshtGEf+lwqJOU2aO1T/2koWLjkn+GuCbIpyUGFureEyvznmNUunO5H3HmtCY4
M0w85e56+6jB8l2mZvRdv6Sp4mbG05bYUcLabsL2Qf+drYJ7GdKg1hbssi75JnzKNzPsVnpIF7QH
3vTc5/RcmllpeQTxwiPLvPRTPRTxC592FWFM7auZRg6QUbHXLV8O4u2w8LxH3TQy6Sz0VFh2lJuE
G7k36S5CSfUkSbsaQfQCunhuECp3vR+o0mDJGHaCPtbZhHfKZ7WNx56iIaVHqlXYUqhE4YGwqfNh
CMGUspaWw1p8jfYwCDzY/zxESRcYNxKdxW+zMauAmhc3kBfcZlJKxjpg+3Xas5T+vhhHKlO8jWa9
H0tdVCO9DJ67HEqEPFD7vIejn6ScYy55LsdaKn2OhsqaxnuApcV0BpOYoNlg0UCn2E739f4qEDtU
LIxqTlrXppZeRc6PZzjXQZ6TwlK41pbyamm50uCSbpwry6QNla2pVwHTTxsQYnvUUlY6rFUlCy2q
80C2Tf2MdNtiYqjEh96XUuHH39d8b/Lru0gZ177wSY5NGWGDLgoiIN8YHMzxXKQ05180EOW6xvUL
m8W5ZLlsYk1YZeQf7Ks15NWh3khUOJ+zYXK5O+2SXjbLFLrqEZoYXK/b691nI5JF6PGjGex22/BN
v+wBIth0q+W5dkQO1lhcL3zp7k6jGk4CclfKpFSyYMhkBbYNXw1ZCgkGxGT4A94Dy8ekfFNwAkxl
UkUqT98R7M2MBwb7faVDDKWxB5KSzjnBID2Rfi8NQD+DvnTJEkuOyLeQSDvFl9JvetlP/Dp3xJfE
HbSARfSDMmtYp54RhZh0cMG7cPUQNojTeJ2pLgWvJuNCRRY0wHzveiLLE1OFa02o6W9rCte0QqhO
GK4ENegQxWWYvWnaS9dTt0JQnytrXOv2v1MeV601KtxhGK3QYlTL0prxEf/wHhmHm9fWC8VlEphj
o6iCligqMrwVj4B0gl/jHnxtFdxmrL9d0YkCFcvB+U6/EqWyPuEGzoaa0/lEB58EavPldnFl2aEu
bhyqV85JFeuJl7x2Z+sLnQQNKoMTxf23mgL+v6iLRRTGashAHm8iRf/b8zZdlP88bzP+xfP/mLch
r2fRNgrcfvTLf563Gb9A9tCQqUnKKKEXmZz9RRcLKJ6FDOAfAxGszILn91Xg2IFnsieZTAENxKz6
37UK1MYZ4J+67OOuQ/4xTZNl6biln5dpV7gwXXHLn9Nua81WACjqTwMXz4AkyzH4ylAQGRWViKto
Kal0LChmnVuE3LQN8MmlWOJHLARoAMccIWiOgcby4Yi6q46BCPcTs7iri6Ms+lQonz/Iinhv1/p7
dhqYwD13EnqbnGEO94dhrAjFiMXvhrFNDwVxfkl3JQU8inVZkBBjmJHuTew7jU5N/cBrotVOpM6w
qdAQG1y9PhNUwRSKJhlGnPEJ6/unCFUG9CZyrnfz60lx7xVnebYrphSZ5uWrSYqx5bTrjvY/U6Eu
6HfanO9Zu05o7i5BqlQiZDG7XSWzLoAILDGIkpAjncXnj68n4RBHoKnMZNT2jXGqYaawv9K1nCnx
bFQAAw60CeRgP+7xWryFDN5DfS7kFa/Km+4/yMQQffaEEBCNBo0nYCQllbRcWu20Xot4Oef9RP2u
SseqXMm9cFznG2G7JKzY/cbqveIA3YRgumj0U6ql134U9EdEao30ufuXDDIZ2ecSHfp6LRf4BGnO
7UcD5tibY0xkZJRa17C8BPLEeywlbhvvGdHGyQLzSJTO5B5FE7pIrb5/VGsuJFp9piFBOiiDtMWA
zCNULu+M0bhCuUWrrVuT4aMELWm3EcnKD+9ur1/WX9uvi/2YMcm5nfDc7fU5oZbvaJWfS6jOJF28
idit8jfaKzQ9cK2JMGDHvl+QyaGOGY10eULlkXzpr3X/gRXzle6hyvWMWF1adDpqBFuf6GsqbC/5
ZUpTiF745Xw5jwVFdJX0brsg6nq8GHYiBFwfp8nFufYnRWR34mpZIQyg/yNSzuyQhaSnfCq8XCDg
4e5zSMN9G5uHh9qj48XKnanKJcBJGb/gPiX0SNw1r4Wrj64/JgHCF+lKjNif5n2v0Y853T1pQRMj
YsxIdphOjS8Bud1taT4m15OUBekQohFLikmDF1NYkKfThnQ4x2abcJA2DRZTO36HmdCc+mk0TjUS
i1H8jCWT67p5Fs+01jQWO/JLJyC8iN+0x0fRziDl9XFYVSez9a1F+V2Tm3i4DwsvDcG4M0E2ZfvG
OOJRN89sdcPCIStda9dV+66cX5oNyA26dzGzunvIigh3NoN+4/EleCAAKG7+ZVWgY/Cq1eWUU0M+
oBHLwpp3/LFgUGfKJyeuSag05rJ4DhOunJoM/Y4ghapPn9JvCF+B5a34h8I3RRddXe/pYeY1u2JF
mXKXbTD0Bv3X1S1W0Ue3y7zHNAu7XYXer95kFOKfRDetyWMR36Kv6IvgGOEJ0WX0stEIRCG/w7lT
ehyDvBjh9ufLh3JGkXAlGsquUkekTM50Z94YG5E4Rlr1wh5NDVXgh1e8yMqEJlA0bM9Kcswu06Yi
4Bu2lKMPbknfeXBv+LcxdtJhSO36FWEGjXrT8oSaBBbq1i/okkqfRQ6LUq6tsbK9mj7mHrJmMEFD
VOK6UTsx89sZy1z2koeyKOQA8ATeP7maRV8kz5T4Tl2MglY8+8cerzGHoDMDPgrRgGLE3/Cx6NI4
tP61Hs4YzSU/P/8v47UiST/VUpgK/F60tYxfVEqM2OdwqeGhMynN/jReq9Qfqb6Q/zD66H4er4k+
kfG0iX9UZ/5Asv6Vt+jylf8fiqoMzH+KQEAWN+67xHQCOiqHMA7oPxlZzLatb7VuMGAHw6JyjLCE
4ogxjrH6CpzLi1Q7/swzkoecrLHFAzl87Y6/5MOKR89Il/ZGnCdyr3IKnTxzBXOayp9GDcos9aOO
EYOJJLB198G3F7b5nCXCtMgCIwQvr/eOfEgwNpOvUISSdkgLt9u2RO4N77dlqXn1DWao3b2zNHFl
z2QTl5nhs8rUe3siqoy8coPJ1GNGnISAIsT3gQBVtE9QLHE1zwWaWbFbQVC90VMP6trrAQYM9i1x
aBXGN59tXMRVkZFMf7nhObFVDScIaeFB86Tlb1unUfjVzgcy4tgZhfA/1WmojN5egBh370Ue1JN6
ckF3dl8jzSBz6pi+5ne2htoNrUGcIaUptlDp7BtzBP3rYYVtFDAeaG0gv1dwFMbnPM7kcfHTT6TI
lkjnmj8S9sy7I2u62UTMpWR3w5Zrnf7cs5AmLe7INCC/T5kU0FTfcw8jbVE6DTMv3CqEIHA17Se6
w0hflx5svxohbhc0osej4l0/IybdIZJ8IsWz8lVcqHnAMy7VdyFyHrRngYHOsEEOMamhecmbzgjG
DZiwho8c6MZVb16e20nLoEyfbC/Y9/P17rYRlm0PpimFOIrnj3USCsi5X8kLsPs9U4p3nmn5IAG4
ss3Ew0ojBpOsx+WVsHBmBx/CNvZNNgUYeo4uxoOe8AH7hjz0iJVvQkY7uY9wFAh3JAN5rW2GdRSP
QXYWEojIE4sJWXXE0CVzGK20u9IQfTlTGKYFwpe4k96GFdIVameszN8jn8KFhYIaXXVgUii0Md2P
3IdsRnShgm5Ztesdha5ZtYymiTFOb/LPUR7EtZUmrXPH6i9i9r8EBnOT+wzC63NrzpEGfaQEsqmL
qD+B/tirLKc1mu45s77WvHqKvtEhdcgk1X8Nr4o27Rs/2rMU15lGYGpeG3yWKRIxRgy7UwAxxB8o
bYa1PEGy8wpHAQ0PswFmC2CFTvlnSRIDy1rOWVakjIiEMStO/JyAzWzIprtSU0TqJxCcNsf6gBc7
BN77SGhijmUDino374lQsWb5rK6sxZOcN94wWEdTweiAqRACTF2pQcfPILZDx0/BJHksiBlqp7zN
QuZRoqNDmuweX3HvFCusnSnKO4nptnQJTfCL/uMIfwC6yby20Yi4mggSfpof6hmcgxO7XiXzm7lq
FiAZrLf6enVINeI1kRoWJ+mkPQKo7ZDbPZl6pfWekV2JSPe5VjiKkt4qujOdafe3ymA6/r85LK+T
fF5+F4PPbS194dfCojsRi2DrMKZKuN88IDvKpKDiqehf8mLTyEcB/eGwTIc3tBKKtOmslZK+aIzh
i3qwFew9/JNjskGDKX+xA5K0MW6BrpybyqufoSK98lwUN+wQPIq2PaiUAe6YamCLA6fgl0k9beS5
EXH6CuMj7xIEcpd7o/tKu3kpmJt8neqzgQdJU3XJfILJQ/6iACxBYYfyc85d/Cvd52gGSkeY316y
5Ph85XbaTmjB+swnmIMk9fImeQ/JV7fUZPNopkys/QXRkHmsBb5xrrq8t9iP9p2y4j5JXfMY08mu
H+Mdhkfw9zrO/TZZG/HnQbZ3u2966Lkx7dcPJARCzVz/aFEA7zYmWC560hQxYOcgr3VVbVE0S8Fa
4pTZKFPRJ2XiTrDB3hrtgiGMCLjM2TFvvFbBUYMURied3imVo6Wen2RV5le8lF721VJcFupVn3Ki
oIw2/VgfE+b52+CLjsDpSoFdT4OM2rF5mZbdt3Hxr6fnm0iuKwZDZEj3z6IjckYJTMK+9ZkcXn2C
fAqQx4S7+HJ31Ch/sjGDVwkklN3EJaIKaWqbhJ5Ud7oXCloRpDJhK0joI7TWq2B3LmJEAA1MMccs
AiN1rdcW0W/rSi9PP1k+G0cew/9cdMLaJxpv7dNakdAKprHYNwJf8kkiTgRO2sRGCpAJU7D+6STa
pOR+F58xhg4YzDjM7t+atlXRbwlrSvTKqYJqhOur8qTMR2UaX+e6kz8CCwoDoabFBF6GNtefh6Lj
Gkjs/B7lZ8jaVpiVBA2+dxttznVhqxaz7CQvSAXUdO+ibHV/CCo+Waa04rJfI4ul0h7eZvJW3I6C
CKsJM8OjBA+Cc0CYxwBxG8cYsKFmGLHWcfrXGbNW6cypxRICzAySIjh6Ngtn/rBuvYW3UPZEBlTe
3BcQL0EHGNdWXptQ4nK2rI0D+bkaemGq4xoeD2mHu+6H4EScNtOxCsCkVz9kmUOu6Cp6/5G2yCSY
A8m8boO6lXIAaV1+QpwLynCs/y3LfnFJM4RCGoAmhrkfifI0YahvtQTGDhNzGZMpLLqJRtYp9fWR
hUKptXvYVOOBARFti3zegyHHoqklorddPg+JguhOI9VyE28yqhZvGcV5ZUG4ozwpfWbZ0Dguqi+/
jTp78CQuI2HnIfOwqcl6tVO8ls5UglrV0tPa3lwqJWMK5eA+4YMgviHwC4gp7yJHMyZR0is66UHd
BMURuSnCcwVxSBy5YlABJGkcujbodxkFVP/yLYTyghwhnsiSoeeTH0EaqF6Y9ResC/rVqOGxWOqM
uA4L1Mio/W1PiJQR5eCTGGU36PM8ZSeEo756/G/ccRYdCKFIYOGaY9AgsvvXgbkAFybK5CBxXp6v
xiRyqIKGyFdmKAcLQoNRqY2R9GfiLtFcGa6AC0fecgHjisZVKkbnyqWKf6uwmHGDy1gxixfKq7rV
l6ZDSwgNdefpaPI5Wfm/84xRyT5Q5J723rvHMng0I6MMI2PLoSkTbx4HMcw2+a7YlUHuow9Gr3zf
4I1Dw3VkFMahgGcR4RnMhuI44F9ombQ9fSwRs004Xb7io7AZf320s4jH8UBeZBfZniPbwI5Wj0O8
Ka4OIWtI7GkJyZITP3wh9y/55Jb4fQ5XybkRMn6z//9fXP2rGhi8O9Q3//UF1a//gYjM/4YM5n/8
+p9//af/9e9/Xlv99tzfF1PwyGkuI3+xLBUk+I8K5x+LKfUXWCQWDm8VnxEGJPQpfyym9F8wOSHD
wfwv09k2WN39UfwkyIHesjbiyn/zEf89TWvN/JNuBEMwPwpKHJZTGns6imR+WkshEpaJhWvUiZaZ
nLCagC3uXrfBM4r7KUks5LsIObWKvOuGs5ZXDJlXFeEwldRum+eNiKz0AaoLlvPiqqkMmvdI2etk
xyHEf+h33JGqsYyzttoOaZvsAYFnwbVpk8ntoktv+SMyvSw10imxFV49VMVHS35Z2BP/xlc6JZTR
rprH81N80JZMogt++ai/yruySq5T657dZ5GB3bBRWKf09X0BRzNxCBdj6ZTe4qnUVqQTJTe8+jdB
Zz0mXIwpwGgwlVHGxeRhZoTWsMIbqssomtN7edMLjbU0kqu4kIZEXAzKwKqizZXClw3qU1IuX05j
DtWSaJq11OvNIpKl/VMkYUrS6a7cC9Vi0Cgeyje5gWNU3aA7ptTeqbzeynptDZIKG48QKRbS9IzK
LGkCLRMf565jI0pJpahIyiy4N/n1UKgp4UR9pqbB48b0w6pqCFpqh4rtf3N3XkuOW9m2/SJ0wJtX
EgC9SyaZ5gWRrgAQILz/+jN2ltSS6nbohiLOw70dqkiloQEd9tprzTmmNWJmUtT2Kbfj4NC0UX9q
8nj6cMZ+fM6qVjuFiT2yH7hVe1O7DSca8ewhVTX2y8BoN/JgAkfX2sHtstDyiy7tFpaS8DDCYWBQ
n6VLEhFEUqPefkoOp7rKGOeaU2zULMQbCfmrjVN5loDYdWsj2N2TAoKdLa1Ssi7csMynJ72rykVZ
dsaP0GFprG9NvGlMvQeR4AQr9R7dj8pkTarvSLdkDdo8kDxturWbQh9v13CMnRerxG9xA1+xDgqz
PxddXz46gR4zrzTlXU+CHkLcSoufgkavt7dWhD3keoH3DLcenphcXhpDCiQ6STXtNI1WvAtDfUJD
bEF7h59iPWRxwd4va0qbTDyNkPg+lo9OxXslDxsTte2kpx/tMBT7wDTT5Ti02sZsCmyuhRm/tLYV
o7GIlH0WFsbpDuF2OZCftZelTtuoPYCbqs3DA3km9eNt0sQgvE5Xd6ldFZmgUziZYe/VslBfMlDo
uzLUyTNS0mJ5u6U6m9akTv1ej4xDWvQbNep13o5lxXig8doobN6i1kZ9PQ6J4qlFYL2VWv9llAP7
vbFAXjISh5GDafUtkvHc0crUq6YnH2OvFeFcCnX1xaI5m3fadK3rYlxMciaf8sjE0zuQbLg2pJoR
BdQTmXJDYVTfS2b5RhbT7QjvF5MXMiDnIw7saJF1XAlESEoOtIwnV5MqT+6S++YW8iL2mobRuU3J
i9PT+9nS6uadzBUKkyZRHps8WxHvYq6BZS8ywB/zybSQHsTpLTnRskofjIAm59g3azOY8P4l9xxJ
TEvtwMmSEF8nXlmEj/ljrJWuVYMjCrLhxshe1r8m/D1zLcHzPQGeZY8PdseSpeFiZQV8DfWe4/Yu
LHYYUaK6pakUR6kasO0hxCmrzoZHx2yiueFOq3t5Z9tOuijTUxcE3bMU9LmbMLE63eRQW2aKjfoj
7eVun8ld9aE1I0dClUb+BwMDhTZnlyqthAlas58bayxpOMgTRvGecF0vm8bwMNV5sgCMTY7dCGF0
XnWDiQla6lFpAwNos6nGVpO3MIkcp7uE0wjAM02cgv5XiIFKqjF+OQXuubAoKWgyylxFkZ5valLZ
szBk1hSnDiNyk8aJU2UmVXyMeqWXV6lM+z+Xb+VMvSX5e2pGzKTzyDkZd3Ij6toYKDdCqTnFAttt
WRggs6J+M28WlnLZsI8y6ZYNhhtN3nd2jkwguE+47+3U9O4g5K8gieX9pEfRU2Xr7J2n7tWZGnPJ
ijjNR6D0+zrU4eB1/Q2YI7i7ZpQcSh69OjYoCnc3uS+vUhCn+zq5Fx6CmNBXnDx0J7J8PaMutaeE
yDpM8TzKKrBzPxpu6tdkhe2uN5ziTddKsbi0k/4c3dP40qhKh9EkThxfuzkhXbQo8fIxJPpMCSL2
yTEncYfNXBeWw1kG38wcywClODaFVw+qvbERZd7cIc2jg2ahp9ISbBOOpBvg8+V2Woyh1i5IhmhW
iTMVl7QNFrFSIMceg+mYdJruFV1Hy2Rs5In5mUTkrBFi8SxzbARdqJKQECavfakmbi/gEJ3Cchvz
Ed/UgQr2UrEHNu1l5bwkJk6ce9bLgCuqgAZGHEHIVt2RQepxam/SRwEbCT2STVMltOqDEmfpytAl
9GJ6WJ/SsbcvYW8HviKX8jnqYsQHnRVI83GUTB8ceLWvxvI9q6fxQ55aTv9tRVrRLB30kPjQXiGM
3sbqUaNNy2SV5lhWxaQwtHlv3AlwzFqZXWMSy2y8ZZJCbrdb+NgaFCIEb5Q4qzK0oacyLFNU6Xyk
Z0NhJczG6gozPYHT5Q+nKsC3phHpzUMvAc2+e+hU78eO5M5lY8AOrYDPcq6lgidzrX1PGvPFiKM3
OWh/WOn0YufDQ6ZMgKSJOeD+yAiqIJ15VRk/EtZQrMnttSAUJeo1ufXZB2Cn4akKuGKXEcz4ZsZj
UyXrglhDuV0XZV12zSI1h3Iyd5RaGf0AAjZlg/C/vNE9M8e+M6gYc9p+aO1j2ZSjyV44+NHGYPCX
adfzwkljpFKIdxPc2ZwJ3UjVs7hHRb6Li1LKXwgSulN7OWzShyDxy2QMoV1L9F/qHiALRV5CCsmY
rdsqtl6IeSlfZQvV0DEYsENZkaFUjwR2RcECFG86oZCo+ykHvYqG9tMmr1u6GGVAp1mJOugWuRQn
+aq0YsRDkjwuKodsrc6sn2oL0Uw1hBhzRl7JJtSfBkntl2ZcgI64N+2eSw6+k1qUk2m0jit920K/
Ym8uMYRKQlYZyepQ1tCIyibSNiJTtdasINI5kuJwO1gA28JMYfIchSUN9cpYkx4ya6K4f9MTZ1xX
jgnIW5fahZINuI5aUW5pk9pC3IdcH8erJPATi7FUBxZ+aaeaDqnfjhc15Or5GDDbm6LavZVSuJr0
sFm1QRCsq7sao2oK0RyxS5ctpdhGgYmxObTK11ajCWcTzUp8Txf7t4b+PZG/gVfFKRbuQC8YsUVY
MhpyAecGL/OyRWUN+V69Lww5kH+QukEZTRZJjFEXWTzqSjszUT3KbWbVH60uUrMvQalTccwJkIyZ
P/5v7cD+uxXJTItgPInNDSD8/6uyRRXjpl8nZb9c/49JGVAtxQIj95uF4fetnfUvFMAGQmSwDfqv
czKHgCqIDhoBfj93fb9v7QRZQoVDiQBH/d4R/pOt3U+e21/pEeKBM7BDhg2U3RLs8j9t7QqTuIKU
PMx1siRhpX6oF8oDIwnmMqrxYiLv67f9Ig+en9Fi1LpN640GkD68qzsjvDYvw+HWnZnR0o2iEWNe
6EehroLRal7oxWALOtFoO8FvXAjEarVmr4fuWEPrgsGA3JRDsk59Y1McMpcT9O7uDef3b12JHJ96
baeA/I32423XNLuf+g/1VTnTrhgXaIxf6XKxejP6vVcIolG0kLZKJ/OrsN7aOf1AALZIog3rQL9K
Yz2c5dlVoFcZmjA2GOfDURwVzAQeAHP2eMnh02SrnHU27Pl94Z6un4Yfj26yYY6PKBMLbB09Yppn
gDTZDlwjFHvyVb8fmT7fxFC6KyA6Du/mxUTuUflZu9pRxdWWr1dhgyJF9yblafjkWUDQXK6T/Mlg
yjS69A9DjNvWj5ymXD6uHEZlbrUCFtV/t3H0dXtt30xme9lqfEkjv8JLjUnPmQdL55Tt39AnBAfD
g3W1rmAXXBiK4aJ1WRt5vmd4pXfdU7Ep3fvXLWjdm0FECg1DR1pp47RCJcrcZdrzha/IaJFlJj0D
MgJHTKHfwJre0cmd9oglMUeDQ9JcdJpMYOd4fZGXIlwO1/WWG5DvWyjQ0hWXdgK1OR6EZRxiNPbw
aW+iQDFdWBzuzUVOM8Nq7k6raSXpKKKehDpIXwvlU7IRQ0C4vZj2hc6oeukflEdkUWRWvPFzC/oH
KZC4qO7pHoJ315zTckCFVDGQ647DytkwkAqu9nXcx5aY+PUP2JYpnofPZMNvenQzPMnMIaG3yx7v
L/MNgBPWZDzeQJEdopAeq0hGogQjn/dn4rWL+2k0XLX3Yn6CDoBhrb0wG67FfYtzOaM/CUI+SH3z
2IjRGZr5BX0H5DgjVn6MjsOqOrFTGqZL3S8yZ1PApCZSEHUtnzuyLqNzY0N8IgrSAHw2h++OLdvh
kKj9AyyOcxJgfbYIK2fRXJurtdDW4NJnT09P7PjAP6FtChn/mUwYeVmGc8Wodk4Dnqc7nwduANLf
4WIhGPL78/RgbuUVGiYOEeC1VAfIXbfx8G5fea54MNVL94koLLgOZxDSXrkIvbvg/+8KKPPLbhP5
0zL2Uv/uMa51kKBZfuxApF0iutLcdz5yc0qoubjPGkWSvhbYfd4J+mNzbPeV6TF0VWmvtgwy7Kik
h15ma15mmCe8xHzTNW9B8BpaKMViUP8jNll5md+qnWldBTurtXRgLUCRbvThr9IifYjQ2uy9t0Zd
NG+Yo0si9eSlTVsBsNM0k6tHtV6BgGzBtXSL2lmh5ykZ6Nbk2r1jkTYx45ISDsiA2gwP7rrXzflo
MWst97mMycHhI6/wfneHN6gBCPXqE0VvJc+7U3I/RIgGQrftFLaKlLnTo9mexYQGqHxwd7yEcPGU
OLjt+AlRoD9LROlx0N1HUDw7V7J80Gk5uJi3t8hv44VZHWoBo54jxjWtZnZptWNLVMCzXRRAtsZz
hThKOONzBgCDb4B8pSFPZfUVduexmaOeakY2olx5F9EkiBbjtl/xMxRy/iEjAgXGAbQH7KXqQaBE
AqRgSK/M5koGFFKbOrtyemXqAnsDoY38iqrGbJZ4Nh1lxcMvwgO9Y4byS81D0+youwF/tYuVXwDF
lraPdjl/6bptGazCY0VunK7jq5xFUyys5raEig9OuPVV9O918lYjHIJ2eWRfcWeSg6gwOlUPI5UY
U09aT9fgK/xBDTU+IOI/hE+csjnHMvtgvMCSwGBXggEiPwLmQlr2YL3xBBk6jLPLDQn7LvjqTwJk
jvSp8a1eoLlhpnOdoX7hRjbsu1EPEUk3Y1B0cx6E1gjUPbMrpsClz5wJyRH/uFyKt/kVIXFDFkPp
Ax43og03pzK2x+sAem4GT5xFpTAvoubLQIl/rz9MAN4KlxsWoxoXhqly38qt9L9WyP0/pyuWTSRB
+KsQ4VOCyHz/d211cFrWX3VK/+n6v1VfdMH/JUPMpML6tbUu/oSEyTKp9xUhjfq9r67/i30QBjUE
x98xyHTDfy++cKqKHjgZM+pv7rJ/IFJCgUVx9afi67fjVjGD0aZnwys0TH8qvqZ8yFN7uqf7nule
fxL0/xkgj6MYeIHupw6hCOEfrp/pfKerqs7VHV+caEtAvXiLyYvOEqUVFijxplsAv+LcxE/YLwX+
5gfv9HipYsXKPYZArT+Uyy4/UXopfH+gqEnRyTg5Rifh+uCHPQuZGdesGQjp1XQxabg0vO4oGcv+
YVqhpjgIPSNl2HhCPx9tmT8OHtwt9kNDt2GBPXFr2TNqPYohMbRjTr2LqXWMfXOvlrXxRKuzLy/3
cEV7JDsom/up3slf45f0xFqFcue+qYbad/wQyMp72m3saIUgGZFQJvuxtrvHz4NxkNVNOWyNY00M
gqvBDJBL02/xc9bdlYYPEIp6KXefOgpOlb9M98yNduZeYBFClpXbAH7pvtS9uxdcERf79pt66ffD
p7F1NiicrW7OUoQsy+T//d5itKsQ24G5gpLTRVO2hz/lSbPDuKdECa58ETXI8MkFNJInWGCRSu4c
n+fxk7WwPeFRIP6651Xav/OM3p7vy2g+lj43StBHN+e5PSNzUc8qMQynbgZScIIEE91Xw0PPOoqm
aFaQKVDcN+YWrw75FluUx0S7wBk7i2ya+mU8UE2oaJbjeBuvSBkZP5mkIIwdP+sX2iZ82QwPqIAv
OpibwB8eQpGawYpC1gbXI1+G9wkwH8Oj5hPi5NYrsbuBqryOn+OnKGTQSflQirIlv2W6y6xgBSNo
Vr9wd5h4yHHkGLig4amPFpBMQe/phkP9MaDZpTYB8vrsXGrfEi4Mtx6Pxg5bhXjKLs0aPVOEwQbt
+Nq5TCe+5ypooJyLQmyL+H9HtYVijaNVXqlvOByOA3W17kpf/M/cgjwKfXOL5Bc/GGZ9fzykG75J
N2iQeUgyI5UaqhC1abZ03nSsUjxEtMi00s7D2qQm/dE+p3SFiKnYTOsO7Nxs3CT+BOaljvbxRQaA
QWyLxYIU7Arj3H1Z2pq3eh9tZGN1Ia/Pbjc37bndZuv60xznSDfUJ2D9seRqrRtCigNxM8xFZme1
0BLPxh/GR7KEMF+F8xD0Q8xI6G4uLBBhuxZtPVFAHl4dl6EXLBJkwPIj8t8lmLxTJWiZiKbJe2Id
R+vVHgWMknWLUT4JpZEQFeNcEt4zezntulNzQj/CyMobqPhEc3/eHkD+3T+6hUKnhXf4a+KsqW2e
0Y2oshtZM3MTJ342rpjz+APEi2ZuL2vxmCsYIQ4LMWGSwRapAh97PKQ17Zc1LRa00Gy2xtOG1ROH
AuqFcYdr0pEWnL3823/vksc8Fbw80lRVlWXVYIb3d0ueZcn6L1aa/3D93xsOBnNhna08mHkoCKwr
f0hzjX+xcNHjAO1MXoWMKeb3VQ+GtEPHQXUA3uuK+Ou/Vz3+RKfJkG1T+4228I9aDg4P7c+r3m8P
HaA23WTWPeeXafLYt0Sk3tNgxTLl1ItoMje61ru0x2DT4PuX19UIDu0yxEzbhv0gf4U0625nvCzo
xAsXTgpBUZxvJZ8tCpwv9J8zlkiMzz9VJvZFtfbUaLQHctTu2QceYZ3GMEI0TC/NnHei/Mr7cjq3
OJQR80Rb/MvcQvrMUBV6LxpDSOt4k3k31+v7bS2JXBjunGsiz3lWzpR/dBZYo7lp8m8YK+T4uOfy
uOMtb9+P3HX6zO8w1LHcCqHMrviQNtwUSmGPa4fpF0cYbQPNV87y63Dgkj+N2p6GqgU61PnmiGQZ
TASS+jEuWtoCdvbBs5GzEaz5KL4K1YtQ6ocXR3/HIZ2PS9GP4Jb6Ew+DJ4O6kwaJUMSMp3HBRcQi
fRCVwkmCWXhqShrxHo+Xps240GiS8IJwPeUsLOT8iMLm2ynOs8EnmjvjGviP+JrdD43JYIwzlrgn
/spTVPk8i/yCx2xtlXwn7pHoNX5BldKdqRcw5IlqJH3mmuZFdGdIA0LjigLJv0GLxF4J2whcjcUW
yw9eK8hQi3Rrc4gcP46PedH594Vzn7Hjm3dP9rCudyZjleoMNLKasFZ5DTG1zSxVrKWjvsndzsCP
3G1UaSmH62F6GCPEWO5t3BKBF7nDrMiXXLVBlEuwiJcD0ut8bp8Lm9ZWzx7U4qIFgSsZr0XsmyA7
TWiV3I1RLnTdHZZkXcG+gh4KBugrudGGyYa52c/YP6QnbC9Yd9vwy/Huu7u4QvJ134nfceMSI7Xk
S3ogCu+2APH+hjiY1siBK3NvA4QLEDri/mBejN1uRW5qnRk+FiP4GEq661p4pIrXOmwv3uNcDFlz
X0lwNY4fdSv7kQByz6pAwA3VcBkMiyGA9PbOMxesZEk8Pf7MAL9E79ycDSrytNWwZN7t6QeuJaE1
DVyy/WA0zwwDe5bvoOUdJbrS8OkOPIK2fwxziYXyPiOYOH8LH9gGw0FXsAzzu5Cidnk7F+kuM8Rr
Fuc4q2d6T/sn2anNIcNPvtM7z1pkb+95e8jnyVrZ8CDEvZdPcrjk2LgSRxDyxKKjVluAr7yAPIR0
RGU67/vHYGzdKvYdi8TSOa+KcqNCqxgE5S4XC7//KJ581bl27za3H8D7RHYeOY+Yq4OVxpGW0L/7
UxxIq1g8HphvvMlEf+s66fUK2Xa3MjlH7IOV9MDvuV0Oi/ddDPStPfIQJPWN5zpBug2lhEcX+d2b
uGLkSnvaMPyXfPGkd7sRyPbivqMP8xV3iLn87qnWn3hoPTvTYcG7KHK/X9jCS26UCry4QQAZwuoo
DVo38kd9z4WsaxztIz4PDjKwDE1sAnYSSH1Yo1Z+ZG/fQo9MbtBhzSvo7mp9IwAHuG+1TgA5BJsc
14PTH/AcTdmHaALhfI1ua2M6haDbGGOOu4lE+TmVA1VETkmCXb8VhUSf79CHzO+CYWbt8cxWpjs8
UG/RGlQfqaUoJ/mXOu5Pc5pO64BPHNzL4eHIpG9JMVadCmcDlxI9Dw2uSvXz0rtlD1K8KMcHxJLu
sGcY1EBOW0vJEtXiFM4vTHV4TNLRoGDRvJ4JSDO/kYE+zCXdlQsXslkDCPXu5T5/mO21uTWyCPDu
Kmbl9vY2zae1yLSk8vIpslufc+di9AfPWiO5WFbrYdcshHo28pIDeIboVXpxdLdnlJPPMXa4S2k7
vZh7AfGt3wP4dBC5BQ2M/+6uuSzxczHAXxEwPG7bVUgVlruhuSIfvT3K/CZaTtdWoprk7yGWL4oi
7q8r/NsauJZJvMhrfgDVhuKyWoeEE954J9CbFFXhsLdqv2UhQ+wgd3NjZbnyU84CMC7scat3PnKC
rHV7ALQ6nuzeqzi38Bi8YsGdbMxNsc4pIAEgusSk82D62Q+aNgE+q9FLVE/Nl/rkJgerx1d1B7kW
XKrniuQjlIVIcaF0UTDLYC6HtzQibnHwdA6kIhN7nWJGqfXKLW5QAPb3CGpQEy+NL3tZER+4j+8H
6O5Be85pPk/MiM1V7lKT0tKiz2RcsJJxPkL1FR8s16Ix3SK3vz85j5Zre8oRFNqj85g8qQ8GX1Ht
xu8VHRsfk7nh3tDrNi5The/ySnQ+/jAQ/ZJO9MuP/7+EFYkmggOZijGRZskWNdXfVZLUfDL11p9G
V//p+v9unlj/cixhotb+Sj7/7qqQqGvDxfmOMaIf83v3RPuXyCAhvsQEzoWmgOrz9+4Jf1IsjtbA
Pi4r/9SS/WsY2m8HjskLMzqVtEyf5s/dk8QYbVWRJaKHKAoxEUECpg9HPUGdxfaIOY9MFclYql5L
Gyohyp2WKocCbUB1TdSgmz2rrz8+KyyUPkOkcGQ/+1pFRyHAQYxCaZdZb6O+UUs23QeNpn1360Q7
kNoxA/1LneYsqWNg7yyZDKzvJ2V5x9wBkWc2NbNZjoWXdecSvFT1XHpg2UO/kFw09Y21o1Iv9WdI
ICA6YRabuf1CGK/ZrWLYiDfQJBFYHuvEChjiNEF7vFM6ThHs1S+sJLvm3T4S4ls/d+/hFU9582yT
1BitopXQY0tb9aQdjHOqzTUallAe+XMM/4aEkHF5g9kd9guOZvSs/LGnr9SiuG8wFOEkEVfKK5+f
bGue4mr+oBiL4ll4VU/2Tj1xZyF5HQuurCW+BWDkEMinydmJ6+se7GfqN/I6cKvSljp3KU1z1yp8
5IzNLpoWTuJxikXlyHRsWt/i9Z0F7ZJLrh4/gQMz4yc41z+4zyEURydFl05B4odmbW6+hj+ycjVq
O14XXue+8kpMEbLgMnQnxz6i8aSf4nPuhBqCkHngB5YyLkRMRYM9zEfxidoGlmzuRjzuRLhHqeYp
joMvtrAAV9hsA3rAnP+FQIEXl+KUX/OLTmJ5Fq1fgNJzAiQhSAS0m1uYF/CvP4IvjawHJ4W+jW9D
bC64qaDn1HfkXcltloAo2CCH9wHTgsXMalpZy0i+tt2rnZ0lxx8vRUkkqfaatLs7VgRO1zCRaGng
khJSBpdQ5IxOASe/8SHrP9uocO3ylcTaIeA7t2ioeBDt6Kvwi2Cq+03m0VHL78xjgQbvJQszz+4e
9aCkCMA9HF+Q4NB652uIU8R+0VlADROriCKL4k2jqmXUsLDe4weV/lpMzDRo4G7ROwwmsGiJpyMG
OHlbDHNjMa2dfUXeDbs1OpTrfsMCzlhmZT9ExZXph/Ke7yibagnMeTtrbJ+7UKiwVupKfaSNQ3SJ
R9Lsqto4e1uiQG7ohlmnaRKy99eYUPrRU+5eUX5Ad8XWSaZLtcmfys7Hm0J99AQ3xNwVF+zAFK2Y
jJlIgs+s9RUUIHfUveqHifUAodjMOBknblD+CM7ilxmE2Dls2GlaiW+B5auPt/KDNg8mqS4/Sq91
+JbZc23RePctrF31R6vBQHC1RQSod85tG3wgIrfEzgL8aSbt0iua5DBy45Vx0g/qSlm0PtTOQ7JN
aTiSCON3a1T9Bt2nB0PZRFSR0OOpfF3rBagWFiPg9ApgT0ZMxmVczX/avuXskb1GErxGzlGy6fNU
AHRgfMm+Ks81vKCzjLftrDyAfZFc5lAVn4wejd8s/UoprsEOULMMFz4ohAGTaQqZXn29nuxpY7/L
yzNnQHYtuE+BcwpgLF50vOOrYg8zWJE8+xm80ePAjaPpAXwDcuv9Lm1uKqYh5RitnZsHW5WtF6c5
Vne5qojlncVuv5SolCsCTOA7LP9rl2qaMbJuAlT8JpOg6/9b+wBNH9E6+dNS/Z+u/0fTh7XYRMjx
R2fnd50JTR9aN3SbEHowCLG5198Wa9H0AZ4is2IraPGJO/v3Yi2aPkxjqCrwHthgT/5Jz8cwxSTj
T5OOn0fOYIe8FGRcsvGLG7uPbSdoUp2dMG/IcgmAoDVdeh/SJlK2tA8EdI4hHF0dqXhWiMMdwRNw
AuZEqu6+mxME9uLpZ05Cw4Ir0Oxh0FiB+55PB0Yig3SSWalJANuk2gMDS4YinNtFf6IES+7BoANj
d+YC5qW1n0T3If0WqXA3H98tEWQj7JXvh0kWZ34Oa3woPlryTsUST/tm8DlA0bmgaZE+57c1zSGx
cIiwke/6gtMhnRXuI9hyA3RvOCxxwJxef9APGq25tcXfxW8L7lHdWdswOlwZM5ragsSChlsrxCd7
5n4STsbmngYUcxZOFmuxODV0VHk2aPtehlagGkqGP/RUlW2Ht5x5w4/wh3ZRzsojN8E/GkeayCWG
FUNUco7N98Ti5Sy12XU6Ozio2GbRn+E5FC0izhbfyxYHal7oZInOEJwINwtdG6Iyez2ALj68pVtP
eCAwcB9BBXINvv8edCDWicV2eW5Op/hGDhyNM0xa2QfzfRguvU4dsq0T20s2GRCJ7r6N+nV3DLIn
O+m8Fq0MeoPEfFSjxovroxw/J2hzeRnODfGzZbXPXjLEyy/Bir3J0j5SNhneKvmiVWIUeEI+9IHI
yhmtjnre7qS9oaYcWDyXaMOlOzl954/OHBwwGgjLq/M3+8UJZ+zQ6xWGTbb4qZYuJxpzpS0tRVuH
RgmrFe0iugid85LqLL50Xbg/zVzLRMd+tyIGSfOaJ3yT+26TqcZHIG41+bq1++5dBsBlw5ZzlWyl
acsbtxBRPdHRGPMtMrR53KOLpduShuzlWn1jx/RrCGkV7cHG/fgeZLCdvj8zsEHm4xue4TlsrPgf
0WcULuAAmJxkS+X1Bsl4EeSz9MGOvPsx+ZyuTIgg5LPbVRc9Inse3RWZQ/moqkCuXKkhGjta9KnO
wNyDS9KkSy6fSnt2r3yf4Zckew5NRfseQY7DRCAdpnZrO+gpyV+B4edxgQSTduAscn3LFTSWfZUJ
wWN99x0Hjox2KkgpmARfnpsMWH5A5huZ55TzPSFdgToz/QYrkUsiGAw0O5jhxR4JyS3p1RoxhEcX
TB7kl9be8bv7Bylk5wY4fu5S3tF5mFK47Jm8Dnk7Ejp2qgYRJFasGU9szOXNdJnFTLhxdsYl+bhr
0L48leguwXWHIuszWSGoK9hQKGoXisEbnMddrdBaWxTr7sSP4PSbOSOXCyOPU8dvyTKivWDQrZHc
KCQzlPq1eb0xFaHRRbXp3eH8zZvX4iQVfhat7KfpEn40ryU10Xjq2RwQZ9At+NHSZxpYw0vKgO4J
Ex+zlFdzOWZkuWhf9qZbaMPMXKKXRRGaWWd7q1u0QwBgS6AojlL6SWULubx4v+P4py2jzpB81Pku
IwaFuLbmRJNM85nrCJrO8PpdIys7ezOe+R2W1g1+d7bR/Qlk5+ZOIaCs8JuTdD4dMT3ac5sonAGZ
xkJv/aYXvEvlBYM2FdcyKTwuon0mTwQP40ug79L+985yZBAjtqXrqDIJ9EJC+rdgbAcj3V9nOf/p
+v/egdsCWsu2+Y/g39+WdbEHB4cG/gxu2k8h6O/LusZGW+yz2f7CVOH6f92DkxKMxY99/c/t+T9R
MPxKWfl56BwGQDQDlauYGv15D640UVLqo5TuEbJ43yN/xhuscCyELNgszqxXLCzDgZ0P/3Lv/qbu
xH/Okg06gCEWCfF1OheIc1h8WNwO/I8lidW7+EBiCTUWYQPzCBYysZbBCDgwy2DPz4xjxAM0Z/DA
YsfdaI/6Dnxg8GULIapQiCJxeObP2YcjLOLBFzedPmcfcILkhfAji9Uu+AKHfyo+uAAZTtixBbP2
G0OLBxvx5COfMs5cj/LTcIBCxN6fSU7xkQhq2bTq96q2QFQI3QVh3h5wWWn5495+M7a3D/wXa/3S
HaGZ9A965hY+S2r3iVhgWNkLaCEsn8EVedn+HbYZ0KzH4bMoyRSzMTfT0ohd5RH2meSy0nJNVljm
YxrerxmCgeDaHRGMxBshj7QWyO4cbgJV5BcXQatBkg0qVyhIrg5flVtgAW2Qzu75Vqge0b/G74hP
2fRveQAJpmaAcVvlsTv6PKZbNufmvlFeAm07T31lg/YdPAQ7JRSF+QzsQ//c/AiHM+NwIBPBmU0V
1AnomiSwfBjUPM95Pqt+ZGSp4RDrXVxT4X1eNO+QgqVp2YONBLPv9K7+jPOhJqBuW24TUhVOyUqL
5k/jc7Lq/d6PV8UP9TK+ml/AMp+g8xx7OrJ759R4L41Xux16AbZSPrTGRbcZb3taJGkMnBNaVydY
CvcV9yhEk+Gxd1M6wxp5jqqbRUBSGpikewJ33j+i959BP6qnuFANfLbBvuaHy5gLjMfB2RyhdGo7
ne0WoM1HJPkIied1+gZ7pbpz3wB3PuzDNOecOPMUz3gju4C2kTy7KzMCFA5G4t1O+lN6IuYzDHa3
cGecCFrW0EoujBNZzr0P4+UHe8eKnekwh9hpHlh6n50NiySaNB41NhSAEZs2nDe6X7Eo6cvyIHZ8
3WWJK8BRffS4uyHbkOQSEPUyII3TQbtiZj1LO2lnGZRpM2arpjOrI1eGPi15t8lT/ehh311f0Mv4
xg9YPfP4k/ybz2LvrBEi8YwV6FNBFLJoM4mY9ysECdv6U2TFlD6C5S/mAa/diXV0YE1lwyq0icmw
Z6/avNADSZ8FvcAhWI2eHAWqMHqwgjF/JcJrw7mC8lTdUYnKr5ur0I/TNBHnDtRHNFYycU7gEqJe
PbAjQGkUfLERoC7gHm3Eh8OCVdCYT8EW0SI0YdiMmNwA4CTPxqU/9Ad61v3Bpk1/m13GzfqcPNPC
Jp3zdP9A7DLv3qrZheLkyiAAicMIaa5ec09IH8cFtBso1sNBNP2EnH08tQyJe5Jjd9+iyGr937ut
JcHBNlS2iiIM02Ql+LsONAvSL+sfgoD/4/p/bGvpL+s6OZmyLrKyWcn+2NbqaBUM0zLVbwnfH1oG
TWbRZI/tYID/NjX8ScEnY7owxEZUNk2dwAnjn+xrsQL/sq/9eeg63Hgd3SIujr+uf2paSnJx76QV
0Sen8aQcJLpVLBJsPuiC8ga/8oXklXZahcrCcXaFvWiDoxp4KshEps8wwmUIDNeI0xQfyfp9Gs4a
IzyRwEh2kH1SnqNH++QczJN5ks7BLt0S/LvlDujJ0p4db8sIMo8CLR7lVwE7EFZ880x3Ftgo2J3r
hiEw//STRaBKOudCsC0YxBTpfMw+8Un156ASHCwgyExd78NrYQImMzbE3/RrI3R1uPChZ+8aKL/R
ql/zwy1YG5GskKIA+ZEy8KquOVVux8vA+bxkVMzRpQfVppKuFFfVmV+xNWk3/HncjfuacJwZ9LLb
J1hl+UeyD/eDP/j6SR04F4I2v0xAnFXn6X+4O48kWY5rTW+ljfOAhRYDTlJrWVlqElYytNYxeyvo
3k9v4r0d9ecFgleABA3Dhl1YoURmhnY/fn5lUItrtDHJKfVJZ2JlTHNaZa1jpgdibDwiIe0lgnHk
1rNUv/jqB+srt34pI06Mfa2AfGGODPPsU6JD36MSaI9HSPcz+6OSp/DLaY/6j92zSzv+yI7L+WUM
nEWasVlEteg8dl1CZhGVQWiNcysHQn9qerQPWymCtn7rsBWXd36JK3m6aA7hSd0M4144Qy6jS3bI
T456YRVLRaABgqYPZfVET1e7tNYk6zj/2FzN5Cci87bGQT/hMVRupWGGXHIgUCuctDlXsZjS5DWb
J41wJoCF3ihnqAtYzsKq3ISzYhkv4lmz9LnlqrlFrpvg+1vP3jq82xrXgpmYo9lrz5i7VPXSaYkn
W+SgIQ4tPdrRqmDhIRlldlHsSQUP5DY+FP26pvX9ml+7m4Ez9CxHkwJTQkh3Jg2vfEBtGTx33apM
9lXDyV9Z9hmlRypNlYfYWXQDlIIJMtxjdhu3WTYNWdd8ZB/JB1rP/hWB9NplYP5QQTi39YNzifbJ
ngY2AAcaZQ1wX5kO/VIC7ca5v57R8TZxz7vLe2x6CF2P4mAvl/lW2LAFcydZqB4243ihvRugpQrm
lwQnPWc3KAzBTT+pp3TbBOadS6SYD8d0sFdemaxo3EaqQkdXJyFgQuO3s249sECwDnZptXsgc4sZ
OTnTvNxE5+AcHsctR3Nrty5YbnlI3kvpkF7y9qIT0s70d4iATZBCYSK968/5vVPf5KtbxHPPWg9H
b1fMWvpWVCjHQuEFrXynyZsaw8582p38Bz6C9XKRTivs0dZq3s34RiO56M4GoG/A4CV4j2DrIcHS
b5bgQlIG4iM2L5jRNZpgO4tu2SLDJq7X7IkOVLWznrH3MQ7NG6ZTgBuLfoOp9zAFAJdZcuI8U6xt
/IGFE5C7gqq50Z47THDU6WngmVRABGYtvqBYCc3UIx2KXZ2X0yt5TM0UOsp0eMvdU64DOED/DGhc
PwMLR7S3lTO3pMaTS9lHPK27iT/ZLDvqMXNOk0WzSFKsFouptrIeUAUkGCSRhG2dstZcuTlpvsa6
TzVc/tDuPMQzb66gNMlFLbwqfWch6j7c/+a01eboSd6HJ9zqcYOtFhTIb6p0xgUkxkkAjYiNocIq
iWn4vSZM/jikTfBSeCNCZtr2++QtRZvU4zY6cT5cstmy7JAcYRUQHbVRign41WBPgLDGD2gV9mv6
zPNuEkdHRwLmEpbpqfj66zfRTC7mfBufx1P3xj9lljCQErgYrAECji5DL+5cEXZM2WNE6z469gaX
eVGYxyTdNzi/ZlNouAXhNJP+w2WpkB3ZAP9lR/Oh3WfHem8+lEt9a76qKwFOzu1XXAxA0MJ4q2Ea
YszG9pjjwyYwthoHtaXvzMcIi1TSw4jNBYSzsE3IL60MSQwb/EljLtmgQajVSiSM2ZgYADK9Z0d9
xfvyOcmNnDQKQoYAPnIvWAu8zYiWHTzVcsnOqVjQmhFVaEI1lojWYrqvukXar61mpgE9qNPWv2ok
VFsn+1Ud7jtz6WsL0ECEXBrWXduxm3uQ7B7KftLe6qWuzvuP8aMfaGfOO5s2Sxxv2WjVnXQGlEdx
IBFpgNKMo7SipV6w52yLDfFtaTFIcStd+2hWEYSBPB3XT23rgUVSIHdzWL023kY6ANi101eVs7BF
JMcjX8uP6KpSstsYOL0MyV7pVpghWTRgXuUtSYSQd81X/j2Ec1Wd1xA5zl00Zd+59iTETviBwDSM
k6+kpnWLUlvkpBADlU56EV9GuUlfWrRlWvcRr3r1IGHFDPHWdNel+QSXZ7h6XTnRd5Szv1oCF0/w
P5YpbOeZiwk3Y54ooQVLsNp0Z6JdSuht7o4ONyoTmR4XKiUcqJ33Fu3mvD/+lUtTWLA0QgyQEaEb
+Q+Iiy6kJ98jLtBsf37/t9JUxxJeN+n7oDunSv2+NMXECEWLSlFI+0U4M31DXHgDpeK3NPl/sCMA
XAyL/DPot/wZnORPGdYTdvS7ylTsuVDTyFTIjqicv+/MhJJUa1Et29h5YlMxgw2Gh+oFQBoIIrBx
qMWGFt/ruybZsqRCA9UXs4wmX+GcWHQZ+pRmdxsADzzBlIug972L7vfU29K1iORp/tRcanLzqqfK
ffTpPeOXiI+qcJP3PrGq60n6wedN1bdIQ0BMPMi00DFQFKSbCJ2rv+0w3wH/xYwgbc7QQnNnIzAQ
wmuGVQ/58+hs22P42FyqS3FwP7HKPbQETlLpotqglVE+vaLTiFnIfqEvdJeUK6tEeSmBBkEIxtuv
faJRM7MzBnpsCREu5K86P0TbsmBAl3eZ4aC7XOZCs2y+lPZ7d2D5SS+pJrXU2ql7PhTq7wKb8yUe
uc4jOfKqvKrSeaOdbWDQZocfb8lZ2hnkXvon9VOUs9U9kkM4ATt7WeqfIu8U6Y2C/HkGt4Q2LdoI
b2nPvA9UdEAhW3s5zGOdiQhpA0LJBX0lWjRIDSlSW3nRPben9tpdGLNnwmkQ6if/hNqEZs6zRpYR
9cIBf5qcL/AIqaGipYPDMNdSv1Pv6EvRJqL8pdlE7eD2J+qJ9xjGZ4wNyNh++Bi9tbjiKR80gPQb
HftVtoxdAlrXaIfmKoxkhd5St9TchetBSV1jrghrIFSmS/Upf8Ve5tAoWxmWylJCgOygIVq1Kxxu
XXM2uMa6gHDZhDOM5v2eQBH8SXyUTNhw9suPljYJQH2KpQxWrJP8gQ8e3IiAGdjhejDlx0C71iuX
uhlDYCgKevCGp72oL/1sBZ0gkj5xL9VWzqUtOG4KTEpL2BPBB/QFDaJH1L7qT3wPecJzrdmladda
Zx5xl5nkMNwsJv5Ee3LjK5kpa/6GJLlaMiMvs6V/7NBAiNh5ZVJNoaMuiI+Mcetz8yVq1HxR7gxt
5ZHeSm/NuetXveASFx9F282thBACCEApeZRY9LnN3D1K55JlQozfXnRIbnyPTlTKsCGbZshGEWhi
IhZT4y8MKL1fGZRyveFeXfrbOe0x/qZZsyCZFjjQ3/v+3oLUg++zM2lYS0oPRXSH4bpF1StcqzAT
xb+zeXAkKB1zq52b6Vod3ophh+mnt3CzGf/HUhDAX9j9JJM5Rm/rIriMxrANUZWyCzK9SB467+w0
i6J5NKiIlEVVQahkUUtkujLFrGuXo7B1UVS/ditf3cKWZC/iW9Uuulc2wa98cqW4HHMMR53TKt4D
LE65G4kMZnCZsBQiWospOTzny2t0hVJJiCtwUW4T2SpJfHCIA9xH9+qc2OtPB0oD8JxE9FR6A0Rz
L90r+cmyMqPdaB69jTP3lhhGGRTUdvnY2EsJ4Yw/xY81I2BmCq/UhDiEOK2kKOMPdTLnF/qxeWz9
qfNs7au3ZDj0G/iWlBw1jIn0bD/IMDKzac5KmsjhQxMuMC6ZVeMsc+5MY895RkFvkGvTzExM/atV
YE46dYMTU4tBsrXyqAoxZb0Z4RJDVUJXDTDMJ+sOSqNKRpa5d1+HiOC2KWGv5QepZbr56FKffdGv
4HdipgJEe3DPNnR2livN0pNX5ChLHaQnFm7Wm0u4qj1X209v1m1jvE+Fsyy7BvWD88WVVrq77gFP
WL858tOwkk7pDd6oj5Eb4aYPbJewZ/GP+vfmr8NdET4OVyXhgZ7hOid95HMdpRGJ4nTdJFgs+lGQ
Ykib2NX2tIt2fTLrmuVQ3GXr+t7hyKupDcXenRnDmw1JGkcI1nQSVBrRl03nHqOjSY0P5RnWf4an
wjQep91Mal+8zpmFijEXdgj9exUe8R2Hzz0Tdx2Y2GbExbbCVBwajk0Ah70uknCaQjXRZ4a3iW+E
MN0k7RoTDVVO++dWRzs/Ln0+zkHXDgk1RS3B+Loh6IoMh3QO0jf0J3grtC1DCLiFhZSKJuUMuwqp
Wna8k4kN7YjwXG1B8EL5jveIbCPKRXvbJ8mRd4EBlkS5fK7Ij5rGU+pFYI+WjDjiMkdICgwjuGZQ
3ZNYBBVPa8mS0f2592nZHLmM4/Qp/9K1C3UKREUdzeK7v4/33bbcx/DvkJ6jHpv0/ZRvqNtlnDpJ
nZn6BQHrT6YyxcXZYTFGwxcsxt7DWx4IWVmz0k9Onb23jZVx+0uXhNgG4qHyVbbJyh+idZaFx+bv
SsKf3/+tJBT8ViRN8HBpM5q0JL91K9kgWi8hRqZN+F0oAoWfpWP96Vj0I2lo2mzvW01oOlSgkGwp
DYlLUP5Mt5J27O9rQnZd2ImyLfbzp5ow0UhTDVzTWsMwAAbrD0iH0OfgVyQv4beg0IF0MioTOofF
rD+OR5iwjWiB5+Bnwzl9g9TCQLWkDa9pc6gZDOA9cFh/pPCStrgSo9oqSJCkYc9rsrm6x9T4jV8h
CsCJEIGV/Cw/U+MBqGFSQInG8zVeqQ+ptHgT/2HbsohK4a+MWApXb0AkX9B1BJYHqMfHCsGhIN5U
0GIgsIiASzZ7FDYzX3J6JPfUuP0RWcMXcbPEueUKWUiAefXTANcG5I/PiR8dhIpAiSuE/zWlIkrm
Z3BGqEU88RCNjtrVfCY3sSW+0XCO/ULe6MtqPtOX3fS+XczA6BBmjcd7qkxcGASmyKGO2RkAlIJT
fqaHES04OHs8W4ws9p7Skm6sI1RWAk7gRRy34ALxHXvHbmNwcjVvkIPcBfks2gKK8l7apm9C53aj
PraJhDiyk+ozOARoJd/CQAUHEQDJlc9l7feFi9QtkD4H+qUJr5XJa4x+S5sLJ5N8YWABOMOKfiEs
d/KFhQYcTBEXMlatZ8pPQeVJAQ61nUL6Q3Lp7rt7503+fMzJO1hHMnyWaYVRs/GYHJzH9EQ/eEHu
00EMrATOICNTL4CPBqzPO3TPNkDNSoENlUzCx1coRe59+AiqiVshRCJeMKLlQENmLYtN/069mtMU
VDDLKSGKUmqYsyjZpu2WH/lsXF9Any7mCyrspY9qd1ps+HB7vGMrxg61eCydlXKT0wLSN2pqiK2X
DK51/BTm2rap3z17q+OxPo5ouHtzzRHzVR/P0vhemFfDXMba64LeVr9X5zQgc3uBlVdKuY0+cNPS
zHx31PGAgtlPQqYgdWZlDyo9ecXsb+rpJDg9n4OJvTnsRy05d9RKDbYiKs1KdTto4SLrJYwi5igx
DwPdNd1vCHjFI8hUJyMNX+IfYu1O03VO5yLPnHPV6PtMkY+GM/MJlce9D4Om4qg3s/zKemhqb9or
+uJlsSS8o72Ln7JNvS3lGwAX5hfmAXFPjg9Ic6WngBxFAnI4RW/tOU3v4YK2Z6jUxD0hzIEV7QqZ
doveRcwul1Cex9ucdE9rHoZni+zIuFmo7+jFyWuQXgprZer1XAFzRoZBbsUZkh8PFyurRMg32E9y
jGxwATYLKwy+VLjjYWigvTlzvXrhhsb6ZMTSdjyrV62d0SqVrSUtSNTJAp8j14D2urDMMT4cD9MT
WMwrC14srFhvaqN82qRzfdc/U86jUIb6zbyc17eyvkn+WtCG4AlpRCy8tiiU0SQ6mzjZkt8IwQhD
Kn9X61vMVIqFUk2EbChkrcsC4GSisXa3G9RQjITXasPuMij9hedNTM+YNgyaGkxfpPt8HeqviprZ
S/3yj77J4SX5+PvfLAL7mH1+aKX8/v2/zZsWrQ8DJ2vBVRHNkt8mTesXeC8yBJdvYc6/9VHMXzQN
qivJf1/UmG8MF9X8BQ6ORScHlYkKNcf6M3Mmr/6RuKqIvdagy2AKxxfRQPq+jZIFuhGWqaOue1xu
7y1wtd6/LzNj7Uh0X80Ed1THQnhwsmP1XGIiTSnu7x0gCscG9K884KARmUdbNth1KOpNNwm1kh0k
VdI8LaQ53SLwgic9UFF6dQ3df/3BK1xlGXhgbSFcs859iHQZ/AZvV9Vfp824yTISBY1W3kp2pV8w
VpG3gVtC+MB33JrpCRFxy2gIQpfh0/c3tpHgyRFZ5Hzkhg93YEwfU1vVDtqIV4PRVpugnTuKDAK0
zzpMxdoaaLFyjbcQMofd02KErdY0lKsS1gO4GKT1pUuWGOfed7Y1wVO37WEqprpzabBrZfi3tp4S
vZslctR4q/RQQN00Nv66Mi1AbupBIdASNuoauVh/+PhYX8XbD4/P79//2+Ojo6sCTBWVp8DIv3+C
jF+IOoclZnxVlt/bx4uy08FVHoK3whMNGeyHstPC+gb7QRwKvzRcf4IkpmhCiPU9+fvr0Pk0HAQw
JOBDf3yG0roe7SFFMNNH2Sbs8dtoQPQyBnfTdYlR0aepMS5sS1oaUbHoorSfl8otDvyVCbJgJXBK
jJsa38sky+ludtBaa2/hwhV0UCh1+5A0OIskBf0H14GySY6VqWCbp+NJ7U1xQ1iWg7xpwxy2bVff
YokPbVjj5e59Svpt6cY7YOQ8pqeVHvo034QVGZd3Za4u8XZn8YnZVsoy/M0NCQ0qCE8qmktHWGCp
+TsraBc6zac0WAZpM3cqQsITYotNFBYOOueMtbL7KbfJ1eslGMresgMPx3yIxwp4rw2nvs6yT8se
ZZI/Le2Q2R0W+jXq+RxGnVJszZLMiIZqaujSdZKU59LYu2VMq0wajWURQfwJU7gyEJ5131wbWgMp
Lj/GeoniCi9ynexueUS3nEmLNo7ts+Y5G9MbD4rRP41GhKTMBcQYSyQnboLQV+lJ+/DNi2Tg3z7W
azlBM9yZC3eUWQlU42OkyK9qL8Ywq3MmUeQ2a/iBOnkgzlVxkehWeroIQxPGGC7epg9g5T6pDeqU
TiSOBEm3ldQ6WmYVPeDBte/+wpMqT7ViKkxV4lkz/5g6ymJU+xeL0Z/e/9uoIB59WTcgwehCFfrj
YlSBA8qQhAmHqTF0fI9PEJsHrRN6DHF8upjvvluMmhrcGcF0ReGp/DmA4l8uRhWDNF1djDSyw2L5
+5m1DeIiDYucQBVkZL+K7ICzWM+IOBeWkASyPKaR0OQlJFPDIIXXXMygibGI+pJ1FmgrhjOWbvSX
PvgrayiR+KNc+TRoWjPWfzfsQEW2DFjEXm2F+4W0Hc6/MkrTtxaUTX6eiWUhBI/2ymdgldHMeaq/
3DnTR5Zq+Rt7wCqUrypLUBaHEFNZwbofvIlFF17sb/wogAZcbxbqM4LB9I0vVIy3ZvMlEAVg4UhY
kdXWC19ZeJeILKAKkEcIx4xP/1XRAlcVeX090pecoJIJ0H9gOVfMjB1LILy6WCwJySnKCXJtx3LD
espF/fmAj5T7aOWPrKRYciX4eL2xfjRLTJ7EctlODnhx5DPSX7LJMwtcSP3XFJ48bW3A1skp6w9E
82LgQ4MK0xLcTPH4QGlJKjCsmw2k2fSR3j9LNHbCpxM/6q/taXju391xGW8htcj9GWghgr8uL6Ji
7QfrBA6ANUUzjitAe1JSaWY4sBebNSvepsrmRvyUwBeBdrCi8AiB99eEF80hF9HRNvDnqiahuQ+8
K6wSD+4F7gbP8VVZxUdlpWy1h+YGDzKehfJM2Mcivt1EpK0yEE6lB/lWH4d9jqtXzuqQuDjQEuL5
0J6Ej8qdjhFDMWH/9ywg96yfnyFo+KTHb1H8ct5gKSIjYDmKthVi7QuLaLG+9nezMxki06zcNf6D
sdOn+jR8KlVcvmD6A5z4jI5KjEG5YOe6Ezue1CQqInP4rDFZGBfdCzr5tJ3iJ7V3nGUJk8vGafdU
67ssvab1CujGbie5v0wcjBvRQrB0EdBbskIoE787+aMV+QsYASzPQ9gHLYsrkJ1aOje+MufPvQ/5
BQfubI9bm4l+ghtcg1SJtSwXgZDEJ2lEdEjmJD8npElX41PCiIzLlDYjUTlJtl7yzp2hzwsIy2A9
bClGAw1DuHzCIY6788IlBH1z8GeLVmLpqc5x80YPuE5P2Ha5k+d+1+5KkJRZdCFncvTn1qP+2d1H
l/xOW9gbezMSOgnQqBwJc4snGarR/G6IJ11+CKCh2lNlYS/TtfPW+rPh01SWY4avyceQbZ3s6ECv
exjodkcpeJv8GUTrfVjPMQ8lTB5UDRbxvfoJeat44UvtLGOSMf25ZK+7Yhqe1sD696+XWKc5Sg/b
O8ebSvnwlHtDS6Zlx/N0tI2L35EubT6mnFyn41xLB7naJzks5JeINLGWRiun1YXimqqbPvPAUdN9
iMtvSGu87Xaq8uIb3a7OrEOT3xWeO/UlYnY7deZG9lqTuXG9/NCVOFVy6zlwKhRgeqhKtbuhdTkL
cCIp9M3gpFulKnaEHD658AiWWnnSlKPME70Y7kK8X+3ZIF/hBbTNWyzjhz6VaU4EGTAFsZ8v8l06
3izi5KDbPA2Iaz6Vewxe80Ny6oEwp6DCBH+A2va0ejgou5k69as7HbUdy+DIZK+2zXANMEdV9r00
ly5jMqM9oXNdkPmQVeoLDZAOX/szHCcxZws73DudpJV2GuWT9lC8V+/tQb4zKzwv1WRVL3qF/GJ3
5TXvKUqquxY/zxc3AWzFi5lfcIutrWCmM1pxK09FHJXQ11gf9SUDG0hBnYZrGoVbCBSUcK35BMGY
VIf2TNDdrNwQoEErob2YGKukpRB4YzrREUe26NwFfXc6aswO9Oc6OgcOilwe8EOT7WP6U5geVgjM
wkWnIQu6K4oVZOBxSQMA7RDeqi8505DAkhESPmOAQo8QJ4tuCSmIkDUUU8KiNLam3TtlJ8JbzDHC
ifdEhDcWrs6dzYOM70ZxH7SfcvFQPXTde3jD494AGu7AcCngKnligW3habdK990qhznJPsrkJuCE
NWk/YJ8U8Gb6dRNhf3N26y1wkf4KrbzunyToU4M0zUiEmcMwNw+VscZxvlxa9pwUiVl2xabkGM7D
TYcJB84hf+HlmGwLygbkYVZMlDuwQ/5oOQbPmGrn+27Gv3r/PwovqqpfLGoyGMiUUqZufyOGiD8h
nlcMZDn0E2hR/LPw0sgAwwee0C4qsi9P0n8WXuJPwmUD5IAgY9xb/lThBQPkx+XYP3Zdo8DTdPzn
xP59X3h5Kmph4mSsXQZBuLderK9mvTG1hz3NY5toVvrhAFGOdz/6lDw05WnFi6Y0QhhIEeJfKtQy
yEoxPGOahOjBj3j7Ua5QwDFV0tvOr7SrkfwKRe+Au7NyxXLMMVHK1fuKrHSYuvC/ZFzLkPiM62jr
YNJxoQ1NL1fGbls9NurapiXZv8vGuc+TqTwaGwVvsb2JjZG1tF90+F00LnsCxCJtB9CA97pXHTyP
hNBs35h3zOKUcg2Ym2i6+ztpQcQw/qhYQQnDblQwtCQFdTeMFwEJ9u2bkj0PBWF5K1uyFu49RtbD
wXcRUm6jtp6J18HkbYNXfPH5poBkYRBDudXnfBbzbIx+Pg4fMaL8MkPy/XGlZs/VU+O+WeMNA0oH
I6fleOhOuHHiU4mg86VSDxhUIjfAY+G9MaCo5vOuWBnF1sL0HQ8EbZlW6jHH2o3ElUijy5tgwcam
+3O9Ud/KYdW4z2Z8SfBz79RVDe7KfD4czB1BwNKH9EHf+FkWVvv64xte35k+SYnMjKaweiFGNo86
rac351ZTCmTdBJrGXpiza6uifUaueyrXNVhzdFC6+/azEYIeYHQ0y5A8IRbvSfnEL5QJCqLo2bUv
cs0MAVVNNFWfVDK+bHuPqWTAkK1LJf7aE97eoeyRG9wEEDXCv0C06HgckyBlm/A8kxV0BLfFkDaS
Jpk3GeDMAFzgJmDe1atkH0BWwvZTJUUHD9Iiw4ComAVTTnC9UZb4mrNMmLgSJv2Mw8mxT08ptXsE
h6U5j2vISglnDxBsaxo7LlABnWh7N3ykOYmnk+xcwuHsp9AzKE0re669ipCCZF581EzSa3dh14KF
q951J3TX7ip3gI1n5bPM0H0yqF7hLQTNoe5W8so/58YsGJt9yhrjrVSP/fONGdtOplD66MY3FJ7P
8pt3Sg/aJaeWNub2Ll+BjGAPvlb28credkfmNDy6xyncxWm47ZfEpRybowHZEA78zt2r4FI4I5oz
AT2nS0wlTuZBeYoe5Atz73AZjyafI7xA98xHCazrbNZnG0zaLprIdF5xOA33HC15f4JORktn7hY2
I/6JzxGn7cgcm7wRQwNc98wMC4aMq4qdr2t5o+xlElY7bKIAFF+Kp3ArtDjKvrsqN76+O5B4Fu7W
+bA+xA7cuBeYuvVgjoeX/8wRYlnzhpKXOTbFdaS+T+dWd2TqdrdWveAtEqcC3qS6ZuZVtGUUe1MH
w4l928+jR0B7fIqB71t5DlsSATH3WUXxcW4vQuFa8bg/fRmfyZQT+BJN8OGPywvdfrtCCU2c9J1R
c1rZFp/qq6vkzael+YE/N4aty5E9rDqidWtIOFjcPDKqsRYccRv6whS1BQMg456dkAVrzhp4oPyZ
NSIvFg6odJ4gnN9G4agI7sHaCq0gojdQSsBLMWAGaz4a0tPSYp0XC+8Z4f8MOW8QzgfjdVjyd9SS
GH3xBMEn4JZ+1oMR4E/EaPjOhfUKHLq+jaaAjQC6jKrjle2z1AI8BezNZ3xh73g37qwsddM3PgvP
xvG9Pyr+M6/KsgdIgPFj0b6BA1MkVV+oYrUE1cVIGrxYOCWIhfEUR7hD9PDXbtqgRkLx6hiGpQnM
4N+ngDLTW0zzP7dyf3r/b00bWrn4dNCs1bDX+lnvJNpEEBeUrw7vb0AIbVwkV6TLECPjMHNTp3zX
sCFchs4KHh72n60bbHCY33VxRasG9qpKiWIIwul3ZuWp2/du6sObaZVEXzjBeKYZSUgF4KbZV6s2
lDGr9rHKChV/lieLKKo2SW9tTBD0poLZ1CXDIhnNQ0DEQR3cxUb3YbsOouBAg1eeUL0qLtNwPE/d
+KkjzdpHiJSZGXCKBjlIxYGZXmEumoaeRvswpI/Yi4aiJlqLlvtk0WlU6ThGovVY04NURTPSpyup
ivZkLBqVqmhZaqJ5GdPFLOhmZo7/WnZZsFCNjqI/bF58B7WKFDULs9duMl4exQhDVdNek5I1Y9zH
WxrLFzIUkb6YOHflWDb1KHtPEdNbFsPFJFYhYJ9a0h9nFb+07PrBkvD98duEDESdfpHpy0+KjNY+
tcMVuYvNjDzMYZMqtMIkAjQ4x///P2H/PlsXFvQfPVX//X/++//+z//+n/8S+brfP1xU2AJ2fKnq
v/9NQgLP40Q5C36o4bzzTT2oWOovOqiHzEPMgwwl5p+FuKV8iQdpjSJKpElqfKPjGPzJEGY5MIcE
gUbT/wy0CHnn+wdK7I6iAlWyVBDqQfSKPz5QttVylRtiJ315zMPPOBldDfvITpWKelbXISKJMPYg
GFeDFifTqhoM46134zwFHDCyQl3kks7yndQyiV5O6rgyKh47jvz+VsqJhAC21HNzNBHf9F4rEbTZ
Fno71eJmoD4MwoaqEtJ8bsHZlnOpu/l144q0vcar7Zk+OIFaTMYGyhIJNl5Q4MkWhIZTEltJ9K67
SNuwyjHsqHwX3dd3l/P0Kzr0v9KG2S5I6+rvf1O4bN8NNxCiGLdUheFGMVn14K3w49nJKjCcuhqN
Dx74lr4COYR+jGccMaLR3vEMh0325BImnwUIyXBHE9xh11S/KTmeVOm8/leS2w+ekN/v0k8da3YJ
lj1rN3K56KYLfPnHXbJCtU+yqvTeCVY0on2uB160GfWmqIKlL5kBJjYJUYqIXyI/F+zSsM8j2kdy
nkUvWV8NRTGxGkMKN7HcVrI/H11vbDAx6bkUc1Ayf7z3S1NE5ppjVJiHcQRq8bE00StKPdmrGsv5
lYHwbw9KLPa+YXOkOHKSEStg+43GFp3AT9ic60d9IEVx+iF30gD1JQ2k7II5dzae/viC/qhHEBsi
WE3HrNHATpIsNHG9v5s+BgA6ZzR79x0OgIo3RB67oNo0N8h86cnD1I9dlRm01QbTiCWiQRXPai9R
YKTh5x/vyY8T2dee4H+BCtkQK3RMs37cE0XzBtnpQ/O9rezSPBj5EKKmLBMJ+G3jVeZomP/hJIsb
48eTzGCiKw4mXEg7GJJ+3KJKeiaRfob63iteFegf6hBbPpGbOaqMjZcV4rDjwWwaZ/7Hh6r8/lgd
8FiAV2gbjHLyT2c9zDIl6lo1ea9i3UisVeC46S1Wax7maW15rpcfe2d0iezKAgJeUfG2fjTeh5WV
w7Qi99Tt3Ykcklx0BtCjocAMlqrxLmq90mbd2ek6mR5/vNO/uyVpgdgMvMK93uKe+WmfJcWTrCy2
tLe4KUqkK8WQS8I0xx7dofsPV+b32xJmZOI/Ffk6bio/XhmtjKvSCaPqjYqgsWH6W7HdXlxVCrgl
/viwfncTGDbJMQDu3AnQVn4e0BQnstVexRErJRiUk1tKThR+tsogGbhkJGamzdykzeig//F2ld8f
o8MBUrnJkFlUisgfj9GVFLnPS0N6HQ2mzHGKnUwgVAJ27pcyC6pYreIVj0lEo9+PvR5npLIsKcwS
qVfbuyAZhZm2b/dj/UrkZkgAbmqqw9ZIBr2yZ3+8t1zpnx4WdhDSrbjw6Lbolv10+Q2vy8ukKbNX
3w5UHsXQHurxVJk9FL7JOMje0C6dKq9Myiw34P6oUl1nMkjNYWCwdCLdG964lkn4aVbCQIDpT4/G
DnKpnoWfvw7AupszuhDB6RGy6jmY02FJZkVc9DauK65OWtYm03CqKS1XxE9cMURLle+zQXXogdFd
P6fpOg6ihJgU/ehyLtQw1Bjk5TEwi3Ch6oXBHVsAJ/Sn3NTDBLuyRgkUFrluNZ64oR3jMQ1Snrhy
zEL2kbxfh0YBAbjKY1RlOSqMxuzj8X6sNatFylOY7aUK+Q3K+zTkmZj4vkmO0Ez1+45NJ5ofgFaF
Wi4JiMLmMyDRymGIZ/PgpyZhMRVRsLzSVAKXlwSmVZE0YrS9X5/rzkqYzIaiDxmCq1IPvWEeeg6b
loLO4eWj1omtSd6QmwfNiYLiidBUo125elsE+1hPbRi2SoX/iF9IQ7Np+qbnXuptVzzLQRsow9Zu
K5/JUnZrMWcWtqsyiOR2UVdwRPU0j6LVPw7ACGufQ03xSsRsXZZdiRNqyCm3X9V7YsCME0uWaM1U
rsn/AisfkAFUeRSWv31GkRcEjFOQE+8Lg8rOuh5UbDQ4B40WDGy6z30G4kHLOCbv17OqR1HHmTPs
vOEFXYfR0SaNywbxj+I7YouaZFG1DbkrsKB8sAoOj6FL3C6ZUzNraVGWctOErhkml7Q2MstahBpJ
G4hpjVDlmWpTx+Gu8dQy5pqxKuEDoYIrrrWovTqytY2k9wGKnaRvxUKpb0O2D3XIVtyrHYPh06ez
Gjvu1q6ZtlEw9cZU1G6h0mv8bTCpFjmI0MnNfl9obpt680wqxXW31JZRYF6OWsvBZKor7t9SK3R+
8myt0NqNU7U6n5INmc6j0IQYPodc+dpiNC5JLWaXBo6eX3ZNKPZFd3yNsDyYBTyCg11E3CnaCPdh
1eKJye6FSWCLus1t5Sg4VJD4jMeg0flh6miDxW6FuiPOcdEmnMGm7xpO52hb4p6LKQH1VVj3OufH
k01xi4rSur3L7ZSvhWLHPMBWWDM2UDqOVBl6F/CcD+Xw/5g7r924tW5LPxFPMwegcS6qWDmolC3d
EJIlM3Mxp6fvb9n++7fk09p9gL5obAPe5QokV5hrhjHHmKXxiFIcsaQyarmlTU/+aK2aGjNhNfiN
dPqUmtHfOXGqMwqRcMpm2vaj2iT5qc/oMDVWVd3U3N+MLyZXtRHHNUzQCHZr1nZ0M2usKUnfeZEV
w7SgkdWXlinKomRe26oCJ7IXlsgXpVNIqYq1nUV+2KvlfLGmaWT5uw3ALBNGgyGboAKYBmGfbcvq
QQREaptV6tIOEiO+EloUB+Sbk07OcBH3k6qtdfYyXCRxo2bxBFNO1YqGVqWmUYZDGjQO9xgoDXNT
mW4srJeioS6fLQtEh0Nx6+WEocVZNMIb3aWtxuYAXL0WmJtVS8V4qlDO6oRHsxl++9gj02S3EY15
SWeFZOhSzKz9fR4shRwixnbimb1kTGeU0etojKLwmIqo05xzO3qNXDxxIk2K0w6UI9bInMt1qXZj
wxoKjLhKw4OYxcx7ld53tXaeLQNT2VQFo+TnKfNBG4GqaF11bgZbx+QmVAiZpQLQCWeBmHIp3uhV
qrSCnRTGxurEZdDSTtWWA58khKl4r60DaZdSgFrjtdcm0iOMzC7EPJXmaDN+baRgHXpGkb2g6W3D
guqr2piElGuvJuvgTiEr3c2amRuPRqXj0qaWjdw/5pLjqJ9Kh1M+D6ySneeamTxk27arWI6jbcVC
4VCuJ+zD5EYKjWnqVFNzxERZ5ras2oJHckUtIJfOdemtqMqQTt9ztyIa+R2HYPXl4AyiMoS3SWus
Ks1wUTIYyq5L5rkGj+0aoV8FQxGsTBV+EQgqRh4+Fhz+dGxNAw2R8A8PCqMk8shhYyfdjDuNmGEn
R/D3ss7jQb43mcJg4c7xKB1nWyjS3DeKy6GlKaxK5Lac2quHBV5vqLI/lTBm55puQOIMzSzNKc96
jNn1Gy+tW8Q3Zm2yn5ViyOpbNR+zO4pYXsIaQnq9QkG47NO1Lfqu/F7mnDFoe+UK9EzcKczlRRlX
zwBf7Rlx70Jkb2aSzfVNLuy8fhlmLRuuZk+h13RQslYcSsMaYDVxk8KzKFeYhtl062Gw3P5cV1Ew
0k6YqzkUIRnH6ipwW/o1K+aoxsiPbgUfYlT0tQlEZUx76aTO9QCUwXSmTAc7VCtT+0RGrzNv7ayd
TEQxKzMd6V3M9CkQi9Lj+WV/doDAOKzgKrvRmbNhnlE7zWa1Xgf6PIjDyOYg69qmp4FSZbnuPScE
sYGDNt+FiR6BFHTsFhmLaepcMJGtDn2KhoWbFnbYNh5oS91Bjw7IF6Q3VhZuHd1o/Uqow3wIvEJF
F2nQIn0dlKNGm2zrZPBzgvSxlEuZity875qqTsRGLZ0Jag5PqON4N7aj0Z6Upi0gt1fMZn5oC1b1
wqptu76fnT4s6GNobacuSV1bIZwIau9QpPDGOUsRJmyTcT0LU7Y7eKkwoERy6rmp3FctT9ziLdJL
0Y9+ardT9e4lltGRGHdKgVSd0VitummDorJcv0tVK7M3Qa6k9hkuRSVNN71d4tZG75FbGC0ixcJN
O134mtVOM/qlRmso4bnWeZjk8tv7VqcssLWbIcwFkvdkBOWBWuZGXlr3w2SVpemXwVCjcSpUNcRH
mXrHwhsL1IENU4+T9DULpU7woGpj7OWx4mFI2NyVK93HmgOc7RCZtrRwOZ1nmJJYmQItQIw5G+jY
48HKwYX+I5TZQiuqeo4eiy4TTpm2sEJ93kyOw2+uO0tI789uUhk5OIk2c7eT2eeZt+mqPLa/WUVT
cCtaqTiptwmVllxD2VUWZtJqGjx7N1UYJZg2LLzgQcV3UyApHUpsWeLG8tAIlCEYOMPzxlJhYSvs
mTZrU89wiQoYDLApeZerPCh+iUu+ybLyWhrEPNM5owfXMHFNhslrGaCycOTJ6VbDyJ3WYeRw7c6Z
HYEGl2lVvCcCb+TH1EQE7KXGEjX333iJtJMp9Kd8RE80jzsqgrLR6hev9qS/6gU91kZvu9p+HYaq
EGtbT5ziGIqk51hsy1L6UkXpSJcl8lo5Rq0o7Fb70Smkpj1/yLS+A3+hFeQN4HoJRsbWU2uL4ceG
T9JF+pnusZtcnlK/TzBTE4xjiiwwFs32Bnn3mhEoDGQZmoknNlOcE3RkncLAYmYSeQddo0Qsn3+N
xFyxhejMN2Y8UqeI+EWRt3aOipBWTCCkcIjkUozpFCRmycfA+pbVGrmnX9PIgalpD4R/XXvnVsHI
ExtJoTFHXdM7GtTJYdoP0WUeEjXwnnr6AJJ0G5V2mA87OpAgVppBkPJU2lzK5FNNr0Ic7Uq1kE6F
2iYxLvigTzImdu2KxZKTr9NGSWBcOy1VJR0vJdQD6c33oqxra6uWYdO7l7mNdBEf7cABRbydZlPu
A8OoVR61T3Ey77LGlFukyiuZ8AIRygeC3pSOGi0SuIeVJheYEXQ0p8Ob62T42WCp5eka9T3qU8tO
DDiqS8Mo8QJto5b+ZmvL9RhAa4ZnrTICyY9gdgpe8O/y03gl9XwZMtfhuNQi7gv9o8iRrmFqd6F0
5o1S3u2v7ZG2FvOSdYNgUusGw4cSwGj04XPvDmFcg+JxUhrD84q1kNHNhk+QoPluyrWbFbpXnPJB
C8EQhFnjat2eH8ghJ8gGMTG3ndLnXKuYax5BLftY5mAA7Se+1wtCPvSv4/qFJhLaySDp6kqqJcSW
pnE0B62lUz6wdNZZruoyCExKi4hN1UY5IY3p4V4SeDLP7WTN9AIPOvET2Jhp7DejblTpSx9pI4MS
/PJ8mlDt8TUa4dY8bTx6KY7B74jYnQsPx2AMQ5Xoqwgrg1chMQvsp4qijN+Nvqvmi6r0KpIEURkR
jvRRHULU4Nql0d3Zc2ZAoaMMGuOvRJ4Muh3blV5YPWoyyHe8WjryYSlYH0EThMxam5PQpWbtKrNH
c2VvFfgoniXmB0ZdWtxZq4h5d5VTQtMt4weWk21xeVJ7wSxNZYlNloTK1tiCw3RGlv5Wc7WIUCV1
8aN+bb2iz6RrlSm5RzV6qkQGsqDt+0YujGKQaTElMCa5JB3VHYor1RzHAlRLOMuI2/KUloEcNEdu
caLlsDzZdmrivE5DEm6CqBi7a3t05mbndqNGeb/RiSk42BQT/8AY2x7TaWep4Gc8s62xVUlVSE9U
L3Ss+HL4FTWOaZiyS6uk1zBSOPwdbK0k5MDweGEvo8BfgUUWzPKmxTwOUwglpj3F5aJ1ZyJes3cT
FjpBksrqB8RYMKWx1slb74qRkxDsJN0B7UoZCzM9OSXJET44T6woCnLSYLVMo4LIbdrEMQ0dStzM
VAYio0hfDDHKCH36ZTm8sZGObq6lclV+nTX6L3JGLpKVsDrSWYTO8qeckTvSNRF42fA6BrDewOoV
KVlk+Yo5VRm0d13N8/7DJT9n1UhT0QVnmTKdp9Ofpn/Mqk1lUbhqa7evlj3I6s2vpZG5isxVfv10
f18KXBg+riELRq6hfkpS6lFYzj3ZidfYDKR9EjQT9DiFGGts19fX+pkN/DNXrZGmdjTDQifUsP+u
SjWq1mRDlhqvo5F3BDJdlNMmsLTgKGAbRnWucRbOtsBodIVpNSRR+qxys2XZ6sTdZCFkZcMj5JW2
55dl/l37KOpQhgiFYzWcCY5dDbz6+vb/GirZZI9ji4I34bguta7+rDKMdZC34eBYL22sjdwHB5QM
CzlcCaG+vtRfa46WKUCEaF3QfYXe6qdZwY2K9QIH6sWLXHputsHkJsODNjtyi9hBOPzjkvtcQkGs
XJPFfotrWpSsP12xrhrDDakVvJT0C/Pr7chmu3Qxlv0m1D15ZgUe/j7OxMTr90x31PoKa5dbu6+f
/fMwUzW1LJmdp0wq+0g+3clQtGM/eKHxTE6C0HGKIrJUbuHIcP7rK30eZd2CqZVCLOwHVNiNz8nr
FMfQNbREe+4K4aB7VWYyNI8RU+CQj3TpNX59wY8NnxRoLMpgNKVIzTO2+OcV1CbujDGZ6ue6oE4E
zY4RSDOHUZyY16CuMsipojicIm/ppFbEyfj1DUjisA/VIlwtQ4cmHpQoGFHL+GxZzDDKtNIpnqtI
naRmk27MMC1WBbiEzS+3pa8j6RqjByPt9++kuGK1MuWV223BuQDFkhycPLFkiofU/8QuFqZnEC3M
mVtwJDTpIMBAuUarIDwaa2mLtXYGSx6W/dQJMGJRoLLxAUxTQ0/Q2epIHmlDPaKP2aek6GiJTmO9
3cWUll2YcFJF+lZN30i3S6l1hyimiSt5nNtljG/jNIY84suyLrkt51eCvsG1x2qmqS6dJrhRfnp8
uiad5SDJEyyJ2oQD4++GSU1mUu8BO5FkKVLSsl8P/18LzjHpcKYTixZn4++l3RFZRIo6T08iqgx8
1rBsZQjkza30AH6nrL++pNwtf5pcaWrhDKFG44IFoMn4o9Gi5jS1VeMOT15Iqxi0+bFnpyfZkJzK
zgOVO4AC1+sIokYtkE6hkuXybr6+jc9PTkM1bViaans8tsT5fLyNwq6KgbmMnlJB+nMf53Wb3+vp
oNdHvWnPX1/s8yJH+BnoFJkiG2gzSOxPi9zW1DCOyqZ57qsymR+sxJHLIklK6Vl9fSn905bm112Q
2K4K6wnngqF+erBwGNUsK3r9vmggxPPp27DbEJY1kv/WIU4GTocFBe+cvxwSNqzLEWq9B4I1q3YX
JWldUjCEPLJ+Xw5Ghh+qzaZ01OOQCCVyMALfI5FEMq01KjIN4La2YBP2ri3TxGlOdeSuVzSDh1NS
i7MoDBVZKdL6XNprAoJ0rHaKgh3N4B9WQ/P09SB8Gm/GwMOuAN2iAmn8XQi2rLD1crsb7+l8lSdz
IChVQL8+CCLnry8l5SX+XM9yTjFeNoALm2MR9NnHhTSIkpyqZgZ3ril+XquzSJ2mfSVd/Q5Tjwn6
VXvPAOkwCsVYyCzp71d138kMgTKoDK5lOjKfSSxYYun0HEp7BFbRtVXmY8NWBU0cl3lKJ5fRETCt
0iIgPI5njFq//l34o1oki0hKlujsndlVZ97rRS4nfLYSrqL8rMQ7v1ITvUYGlAZlKK6ZyUTDaxno
6MLwIwJTxzKx/LuExo5k7SbUPDj3goAsBzBOLR9IgXw9pO7H6aNdwAQ1oCJnCeLQUOE9+DikFU/Q
u2oZgM00nG8wElj6Wqc8urVTtzTJ8UftOjRRKJjcGOa+0gyKba6n2UMfxioy6m5XUDQN6UNRJprO
6Mmt7gPi1+aSjQ2cZ5Hb69vYS67h+VC/96UJgtauFdhAqOXYV70ViEOkxs2JEymaidYj+FSVJjEe
Z+rIaNnVQwLsOYPGHVkvK31QZqUlOMhGZFobr76YnEo0c2aKcXKmGhLqcqpW1MSzhwhowj7LdKoE
SdmSzhMppNvLVsuewQFYh2kM6YTr5krVfKOsnTud8/mljIRmLYLajkhhhA28N0lR3A2O0T3EhhGB
g1IVKGwU8nZPKd3Tb5lS1re22TS4RUG3TUb42ygTTOUSfJI9LkdUDZVFZ+b9PivEqh28noRNlCSP
nWvbZM0DaLDboRZ3c9KREjM1hUZPRTGXqq1em+1ET/TUNs+aM5v3UWfB8zPayOo4Tbwy4yk+fL0i
/loQuF8SnYanQj3oL/BYZzWeSM06f6uKgnjOyEogiLmhgQf7+kI/cQn/Pp1kpwqX0KnHe54m208+
Lb1Rz1O9B67ypg2CpWToWNGFIA6A9jLKnJtCz4ObuAkUSVlpeUix9mUMp0wMcfSYtaChwLDZV7UN
3LhQKueeY6jBfeiy9iHPOdP1tpBsNq1mXqu0sv/IOwNEOlnL616f9EcvIXyjFU1TYStPwysj95he
xcltkhopJSpt8Mg31d70logQeHzVwToRWuqLOrbGciau+m+5CD9H5Ofo46aZkJZ8hjIJUm9OBfs8
JDjqePH0oEhXdgYlB1tGte+/Hv+PxvTXxWCDAAynAw3mkh93fjCbuNW1V7zZqpODzxrVO60gt73I
8/TUm0ZH7B2K/JryrJP+gy/8CYTHxX/CfQ25AAzO6M8ugaY4zWi60/xmdnKVRbERbQyRZNtxHl8K
zcueDMUb/U4PKXpUtWJvzWKiUePrIZDMMX8cKNyGI8GaEg+iARxD8eHjGGhpkFM+iJy3sKNwQDoN
yueRbirPb6iStH5v5uPWyduxgyG9zKn2iHwryFud+tKGDzRzQsTLtNDcGvNE4qwOvOc8Jp8OQ7Zy
iqfCOU4GrAlGbtyRA82uhMLqhJ2igg1+bkfKLologqVTes4NbmMv1oMZw/CUxGfDoQ0qJVO8jUNB
I7LVZq0vgqZ7nbKou4dPJ71WCpcDwh61YW3o7YDabh2Hd0Pm0SQUVSoPEI2aB1w4pATgJFVCIYQz
8da0FPcYR5P5qJHVDiANTa3fFET/RwCgHLsP25uxRbAZH9QmmqXl/+PYdqSEmXcneKti0zorlZE8
lLExTX5aFSotP8QS/2BRtI/A15/TiW9AiKNBJACS9lP0qKl6Vuccne9JmZh70mbQQgbdBAFbOdN9
qWI0kMQJ67fSULOHOBzbYxx76rXSI2j29dL6e4U7CGMCywIcZevOX5kjQ6fWlo5D+g53CTS93uAl
r+AIJupSRfEumf7e5qYLdnahvE59QrvNZPeQ5vzDbfwXQwLnM46ZATbSJPr8OAtgcZq8mR04UnN7
gj+0iaaLPXeRVPpAQEKde++uqotuPdkRJD4eOhSRW/cl4h+zdvcPN/NfLAmoX8hesjgBxn3GhM55
N/RiTJP30FHt28rWmhs9gxjZIXV44Ijpzl1WtfvSLPJdNhraqUUJiSRu1o6X2IlcIK/F0B9jpTN+
gM2uUPWq4vT267u0/zYKBAkYXx2CGzDUn2GcNGtbjRsySeFIaYiMiwieRT1HPUrLyEdXqp6Sm4IK
iT58iyyvn0S2xXghRkiGy0NERCh55NfCdr7FbdbLpD3Fj0KBvym142ZbGcZ4trso3IWWE5oLQTPp
sGgmjZaksFRz1BM0FwHvfLbKjcKCXidpq5w8Wyp1k4RSjj+ncRoHHJHEist1OOB3LYUWp8ecAj2x
gJFLleIqQx+5HxKq75SrH6yepAJeZHPb6mOxi/LMQBDKAeiEDaHQB82n2lwMLy4olgPxHKlFUxFs
7YzOqAbUymkovaZBqKu0QUS7utB2wIqGeqPaof7Y1iL+1hVD+wPSqZgkXZ8gWfP17KAP+9ms2JJj
hC0OZpqg8tOC7vNgyr3K7N7JelfhPaeb1SzJJE6LrlH7s273tDsOzWy7vltb4kc0qw7NToFeQjPt
iObB8rLwqDpDeq/XJiwKHafAuk7qjM0QJrT3VZR7f931//hgDJufXEbfBZFkHEbtp5f/SW2NP/9T
fud/f+bjN/7zFH8H9SJ+tF9+avMuJBda8/lDH36Zq/++O0mh9uHFqmjjFhmp93q6eW84b/7FwSQ/
+X/75u++o7uphJStFE37QhX17f3PlgmZvwNwiROrkj3XqfSRGPi6n8n4x+//0c8E7Ji2JAmXByKC
qfkXuZv1H3Q40ZVBVErn0ieSfMviC1hXm40NZPXPniaTvDRRpS0jP4t84L+G5fLrVPs1n+G7+P36
T0T/L/P+79Pv96PjV6nQcskf1D/a3azogjExcnsn2X3TNKQjcA78woW5t22uHDiOzeFBYidLlIcG
QjzAXHCWqIZyNsbw4pKiu/ZoR87bY2IBrayEe0sB/9go5CoVOMcby4FZbadXkwnkBP0+FBqiqH/s
yyQ6mrV+n4zQO5UqGmqZ8WQZ/XjjSMaArNynDj3ORUH/bISnS7CTHy36ZMNoolsq6RdjhgRiNy3D
xnqaivC6aEz4NQ37IgzaDzMFHpLMEUsYmSI/p/F8PzXeFj8GBnkngvI8FvuZOqCS0n4FldYNnBQH
KzFOE0zeUTEvU1ok7XaGOpOWQR3hDK26C2NvxSV29fjapbRM5dPeo/16FO9j9KjF0MY7Q0ZHymsl
nr3e2A6RWIRkBENKT051jNm4eRUuLb322wD+V/Z8M5vfAtqjRyKBJkUU65sVwCxSPY2G+kORjOf2
QDkxu+3yBjEZ0mOjexPWwdkqtCUNKzeB566icN7Yxrte5ShZIXhY4yCDzllT9twLFRuaVkcnBUoo
iqWdfq8jetq96CU3EVtMU9/Oh/KhiulC10qkcUIVrlTgaxulRIm6ScdDqirjw9TBNmPHrutj8XVf
nV5Bxv4/M0H/n9oNbAf7m3S1+jWHAnGk5Jn62AeJ3fn4/X/ZDes/yHVA7Qj8m24bKl9/2g2Dg8WT
pbd/6W78uxdSBqkgoOj80iwKgh/sBoboT5Ll/47dsOWt/+E2/zYc9MyQrcJAYTg/Gg4XbDQpk8jh
YD2pz6UaLoJYylZAMVV+T47TPtmVx2Jn7m0Ib+JteEgP2Xdobpti7z6gGnPJnuo3qTIJGHRnIB6R
n4ONJL4Z1YuZPrLVonW4F6f5UfKV0Mgc+VClw4hzCm+Mb1UXXSxxFUenCgonscjnpaIpSPn4JmIM
yn2tvqr181Bp+xIut6XyrT8OG+e7U9FKCaBQ3dpuhybVNxo/biDonyZ48gVCRdTeSXU9qQl7gGTs
uTkgKqqeLG2DLpHjWzUSQZCvlzFK5wgG2QfMRN1D8jNc4z0Tde/DdoSF8hAl6P34EP2uEpo8l2Py
XaufvN7Z1HBUmaOfPXXW3QgnDpKf6hI0XZftbG2Hg+mnkPpeBU/BsFSVH+G1kdy72W3erJ3vypXz
ffRzcXD6RXKbpqv+sY4tH3j3Gi8Ews01KgxBed/Ga/J8r80S3FdcFNtMOleoXOwCEFAupFnjY04z
tW/62gYRjBc9uVeYAEm2C7St9Q7uE9cbbWfTDPcMVgc9gLqEhUjL1jB2JlnnK1fqvllZPpyBZ0c7
FEtjuAvQWBDrtn3CAmJCPTTEt4rhK2uCKZOS/krr7jSeY19nOmR+MBqItTacIN2Py6OhbL3WD87w
9IdXNpoYkNcv+jdRL6NiCVvgGK8ab9mgP+WawJTilUw3CAw/fED1BZMX7M2H4Ec8+faDdjQBqSED
hPCA79JdXx0yYAN8ITXj9dj4HrQ3b07O0bDInjgKTgiomQ/lkzv6MG8gvI6/eISAQX1hiiIVhZNV
nu3ETTLDD7XQjll+ryFSC1t0eLBHGjBQdV04+TrATQWTvWibna5uOJpqnqZZms+Mnf4i9s680G6s
s35xbuL7nP/C6+Q23ner3kcGkb/zh85dVghgd0t9WhTtty4Ilm4EbhCmKeUy/WAGFG/B6C+5hcwG
XH/OkEFbRLcaXGwRHjVkSNpSH+66ultBUZRepLBF120axAle02kPAbOTnVptWascu8g/Ldxdu7UN
gEv7NNmUj/G9d0blHR35NvAjKbYRAOI/Bz2w+CPNL9W050+jQvmwVROkSNyLvbN9B5axfidgKpsP
NYceCJN8cSOWAp1GpVwhB6ju2noVwBY0SrUQJzqtBuiXLkirD8PSfHKfRFsvlQCCjDcregob0p9g
fzeq+ZhzgK5iE1b/RfEab/RdcWgX05X33KDBFi/gVl3XWxRfDsrNOMOVvXZxUW77VTCS6BxeGB+E
b5XTLN4zdScFeFGeLFKIqTYoh3ibKocfBa8GLOTC6Fd9mK7KmEg3FGz21nwy10Nyow9U/yufTGl/
NR8j+M32w3mGJwPJrT1J0JfQW5oP9kN7Ja6dg4WsA1Ro+RpRvvxZpH4CIi67TlxeNc9hvIdeQ8AA
afkFq/QQrthWj+lp3LYQGD0bpT/Ne+PQpJsOKjcowTn5UXDm/L4bTrRKt9Nbry6iwA8u+TWslGbq
xyFcz5tw2hiP1bRhGCqxJKridgiERhg4FoiiwYZ3gDqvo1HzmTnAwIK4axcDrOj1BrNR3XcnzV20
3WpdRzCfBDmcI/4AtZixbHf1Zci3XrpEelcANxMgU5dioMdgy9O0JXB/0K7L4hYP0u1PJJrXht+d
ydtgoS1zpSIghJYwuc8ALUlWxWt2hViMEGv4gZPb4qobUaPMnrxv4qa5tiFpKeAF3GjaqkpXzmO3
me/0BwcRGNguvI0VsZZWs7sYdxMwVU4bIOUQ68DqsHCfI0hbrGO+HZ6dR6TvgISx8bfNqb5yoG2L
IYHTJb+ct85XSg2jxhkdYwR1yJUlsz93zQIlvzpYVuwD0HbD0j6iVxm+2xfsLdsiuKu3+sWDqLCR
ZF+oltxAIeKbMAkVb7ivcAixsZLbaZDX1oulbizd79Vd9TYdvc0KlWPEms2dCrytXDnFrnjVQlas
Z667lCWz1M7lY/sYXYFy85Tl8GxsEV7c5vcWBFu0Asc/5Yu/57vc3dXREhHDyFznA6O/YFl01pkN
aidw+q1GsoW3604c8RPJS+JulrlURipfvRsMQOKurWeUkRVtD5px1617aGOKrWSzucCWsQtP7TY+
uTsFSOK1dXZW6k6/Gr672iJ5QePavB0uyK6W22Y9YRBzPyVIoHurOZvddnrqDMRovNxvHyQEeIk2
CiTwznWMluPwhPKnstR3ph+T3Frozm5EuRj9TubyMJIWvJ232IJ8U295wuwArcny8t3c2bv2AOUa
Upft2d45q521qvxwZ22O7lV0E16svbjT9QWWRdm8TGtr063HGwXuMGfp3adHrIWodwqCod9qOCaz
HyU6Uqfhojz0ZPxahAgXyovyXiA/1x+GcR1AWMnRV8MXBjoU5ZEFBIIM82D6bsvZsmTpxtR5DvEG
zhrYDEFgsU7kP2mU7qmT+neZvmKjbTBeGp6Au4YtVxuPGrksqM7mRXFQb5Xebwb2vxUckunKyndM
EZW9tl5MkAPqTzmqh6vyAVGkKvLRnDnpbyW/5Syw2+n7/LrDegnkOctHG9aHguTAs3Oeb4iUKt9R
97WzdvppkYApfE/FMiiWZBz5Hx2eK+iFhmWRLAf6pOiooDcv3s2IL/1ojhly2PVD8WBeSc6Ia+sa
Dt51x/b9XkJJVOGEnKej2cB2uQw0H/lQpVw6mW9PZ5TQMat8IATivyK+wrCuVL85JsAAF9a1lq/c
ivrZYrpA9qRf8EToqk+WRgOvEvwRm/Ic8VWodfob44dgwl10HLfFS3hXvkC1F78hWTnLNxxWoUmX
jo97hj0P4erjbig+4V6wU97Qy1IkMfCih0Lu2Xzs7+1Dc5mO+Z2x1/bm1bxXrsOLs48v80pda/t4
Z520fCO40+gGqKX5LXlRrwaUivKdOjCSiMjQ0X4TIiLwkOQbG6WgwZfqM8FtOW/dW4iChqtyH3oL
KH1aGED7g/C7K8ZgJtaDhgj2Q7pZrttNOW9UNBPLeZ/tq1v3Fd1E+9GwfCP1g0eTyiaO5rJCjeTQ
Q9Djdo/e1oNNSirwECqiBN77MZ6wfDho+uZnVJDg0Ylh7bufISS7RizAMdZ8qkBsedFfj9UahYIG
jUkofpx3IslUCoBDRwRZX1+t4Q3ie9G09d5dKM5TqIrqveGhBERpk8cq9/yMe+DiJOG5qIt8QNet
cDkVf3427qFcvIcSEgEhdys1Pbq9fkJ8b7rGfU/NtXarP7ehZKnVnXN5RLtkRchQUxNdETSoz1r2
NG3se+iA8Pjh+JnrlQnjml4RT0uKtAFqER9+IGJ7Y6i39DJCJHQ9XsEXBNssVD/NPtpk3ySvz7r4
xm8E7zqhCfex1PeSGDfbEHQ/2ffKAVZcfrJ94l6avXIoyHbsaDAzaCmhnI5BRad2g17miqfHHq/w
4jf2yvGvEdvcyBGHrDE/YBQWP6TAkeSz9fEWl+De8NZ22Bgc+4dZfXi+uqo1ekZ92GPR+wjyM4RH
yUlsUUTJ4519bxCefBPqHbxC4Q/7HqZZdFHAX6DmwhOhGAM3rn2PRgQfGGD7bfZS+6XZz7e8N0vG
Xoje3PvwzDc95FAYajnAJ5iXEIvhsyyiVbmf7yPPn0/MjpQbgylcPifawRN7XXvvmpf6KYXdgn7B
FTEKIzrfcsFu2y1hbSKqYy7U52Yv/08qQZytYN2r796Wa0n2YmIddjMihzRwbFgrzRFRp33TLcIJ
AjIK7xu4l1wp34JODD9cwTaZPTXFA7PAHfMnNNc8KW/xW6RXumk3XJdH5ZBU337SR0Fetu+YxeI6
ifeuC1wYdy1PF159T96KTpEQy5E9sHsgInMQpSLk6Rbw2XL/CDBy/4yqlj7UU4a8NHYiPOqvI/xx
5VF9VLeJxO0vyR7X9yUi3itK9+mtFLfVV16cbDT9gERgtC+HVX3Pt8Dc54izLdPb9MrUll6DgjZ8
s2tRfFMRYhuX/KMd+FW14jf0n0q5PTyWrdTL5VKpd01uC0NFO8drRDHXJE1tzxDGrenFBOO96sSu
Kv1wPtrDDxAafkNX0Tzeqc3tjJ/t7ES8gXfYjlfq2ziLMyX3xTCVG46MPv1hXrgimmrKslJwtl0U
/gokHrtxoeHt4dpPOUTzOm0OPCXU0rBn6fOTWa0722fxjxb+JGIlSPfEVrn4tQYh1bLRiCSk/cHf
07W6UTfDMjjl/OihuaddBlKwc4vLXzrPBhAG+acaVgYi2Gyk2+ZdVPQSXQVuTm8nNIgrdWM+uzYf
aw4WNu45fkA6luuNjrVpjHwTUQVSl3API9TuIsweK0/5LSkpvT8rqZ9+t/4Xd+eRHEmapucL0ctc
i62r0BGIgMbGDYlEutbaV3MEHoU7ckOeoXkjPp5VOSWmuodlNouZts62SksgEAIRv3/fKz+pmqEi
eHylEQ/2RdEcS3OWaZ98zrzQF120OziL5FGsr7kdbQh54OlqG7rg4kvuFntheYgOyl5MBkd+yMZr
Pt0b4YnslDl8x8LhGvAmb+1WMw8VT2Ew3Ohda/zXmizEB51KNZI67ML5iqd1N2/V7bjm0ApYF4/m
i/WN7NXiHB/Hyh7J0yYuyng2vxQqyw215t2VuLQtHY/fcehf8PHfwbv/isz//6H3/+mgMxGdH/A2
8BbMOuEca/j534fcTXSc4Eu/gc7+7PY/Qo8k5SfiVcg1Ma2VSRR/hdwlSf1JV0lXAK1DJq2smaa/
QGcKaLyqryDeyvihbvsVcleIM0X+AUROxhiAPDDfX4HOrN+r8TC1fX/qaB1FDUmB9UdmSI+VUK+6
XjzptdQJ2z7LKACHgvoil0uh79JyfCF7mM+CsRAFPtfxJpHV8SOvgNHHPsOlVWgdG0CaCHed0amb
EnnwmsC8pu9EIRcNjp5sYLPNNQGKTlJ92jiPU10fVaN8TAvrIPfqfEMxM3jLoi9XlOLWKRd02RcS
oWQryMdk2oYSG7eYYiyk0mqFsRlsME/KpRd26gjkFiJONQg3o1L2LSY/LCKFOVlQpWYWMSmmdp1E
g90tppMiyZtLmIRsqdgcXYoUMMzRl24iU09iWxWqmwKmw5SQPiZ6jNMzBj6UwiMRGLSFT/HgBlXG
UpaxbUSD7sottZSSUERuOwcNi0N8lDC1kSU4tq7WBd1WrI3BN8y4/lJGBJwWgTBw3UO+scjlY96s
YF7L5okGMvPUuk92ojZrfiMWuTM11k5Kw2gDD1k5ugnalxYKiNOMUi+4MxktA0g/G6n0pU7V92Bq
6UgqZJxJozqdjYC4VJwtiMoUqAErT/ed1T8twiLS+A4QpnbqacxDUiF1irgbigYoeB+9jlQIZ+oA
cEh9Gd/NisbdSujmbZtLDbFYCpnIUfkWCy1V8hOJ46UgfKRinrtNNr6ibXsO08kLM+lRbOR3tIkw
ExIO7EpjSJiRVOS17EL3U/whSxAzskyy0pLcZrVOd52gAVAEibmVkQTscozVbjpZ56SPrLMlx54l
VNdAHqpLPIx+0ul+WfO6JERnkHvdkOGvzxDI4sRia62tt3MqXTGpso3qRUzY6xjtW6UH0FEghZKo
uIyRPtKKWS3uMASNW0nBPrb67TLIz4Oi1N+iajyqwni2RumDFg6BsSgBtiuIeLeqTN8hR3/EzX3u
lyX3hkra1GF4iYQAdLAUWt5DVqNP8ua/jZKA8gOr9Uk0w/KMDDwkfoDETkVE4xc0g3WKDKHaFlgF
fV6Gd2PJ/6kLw1fSgWY1Ca8BmUn/XrajhSzhNwfzyqX+8fY/OA2yn0kpgQY1zbUI59c0OsEi9hGl
FeoPFT0fAc+cvr9yGipiM5FQHhHe8w9cKOwDR6iqWhTDQZj+tYP53zIaa1U4PwabCXKzVRXym4Cu
kloY8g5Ulc6XN2PcDyscncoE1YITKMlW1u41C+8R59WiswKwm1e65mVB6/RszQLANUb8A6ZjLynv
f3O5+xOeljTGP3lw66ugIhlHgiit1pjfPLi6TvO+60QQGaNOnKrRcI+Td2FEd6Fh7JF9eGv4m6Bf
g0m7rfgVidN+Lyjg/6Q1GixAMocLNYbBpVk+teS5SCh89gUQ6Tp85jzc67W4a+Nwm3dnKX1I+2ij
88ECmt/ix86LXZhthLnxIhFhFMTI8BoYzLnlgVDq1by7FZbmEOjUdFQ3fXkbgR4y9CeEX9jdckK0
g6XvEERkK3W+oJiEbV/C4nkyHwd6Fk3lOIVUUYh0dswsspJ+KoJ8QzLUrkitEeRf9rTqPqvHs0iK
fh4Yn+qIeBxvOmOnMXE6ln4LQ20GNdFxJ5xAbzUp/WGKVrp+Jk/TyVLJMQfyOpslPEnDptPWMm7w
ZdypKtkkauZP8zdVokWSyXPQA4QkhFznXiJc5wS14QTjUJNsdG3Ul0n8KKXPujkGabKbdfxgcr6r
6i2TtARsqtN8O9J3XG2Gorw09XAcmvaznWCRUP2fGPvT1KAqMtLyD0Wd23Oh3Ui0cUJQGS6Xp1a4
5PF+qkMFT3/3Pshx9ylVxTEqvrbMygRq0j7QUXXYS7jKq20FATwKG8wSsYlJhV2OBbeh9zCgkr7p
jbMSk8XLthSHX8KEGqlrK3/FE+xGpTUyQQu9b0EFiKgK6aTxBqE6NSUNj9+wl15k9PhUQAbN1zGk
j212SejcI5zyzeAkdsMm5pfUtlW/VRvzS1J8kiwA5hO4OXsC7HzppWzTywrAdIadxoojZapjUPIx
yS8NdPhcp2BIJBovwptewmzhhN+P9WXMEgRXoLTyFfu2E6jHPLfOmPGAOElDzUnuMglHBm1UKVF9
b/thQySbowOSBhIC3ZIvazp1D+VgAbMscyDaSmHouj3UGGgsHbIGY87w9Z92CF9dLlhd6DPSSAMk
a+jfOev1Pwzhf3b7H2c9M7imo/uHH+Y05dz6lb9WfoK7ZvLDn0g031qj9Juz/vuXUMXwBiJMj1v9
muWLQMdaD2cCKHGBmn/prFf+MIT/8tDxxXA5wue2pgb/9jwV9b4whEmRd+FcBMdq+Jiz8a4TiKZn
XYyh0hIVSC3qnXoBcCR/Gn3ipjQCrAf5FoeBh+dzZ3SanVFQIUBLY00oISuLMkJDEr83RkxSkdRu
KprXZ1OvPSQzey2BCCl6d4wvYqCctT7xgjCHU5qIBG+gN/KRlCY2RLoW4Ry6jzg3bDyPzqIbLMb3
aX6nmE85n7AG2FXMP60YlAB6q6oA7NTHeam+VSY0cCrMNpEOe2kQZE9KDTDWtDgJVm+LuXrQw9mf
0+JVz4qtCvor5MtthouQ+PQJJfRJRpd5MFzUOP/CfPnZqrFTr/I0hcAFtxCQkBhBtkkqWONOOVaN
ct8G54rX+hSUwI4kxUTjaSrQmgyFYXidpfkS1TZdlZCnqpO+khR9hdyQHaUZ1RzpdKTdBUl50Ptx
R+rpo0GBysAhEhHi3aT9EbBYrU16poheF2fO7FhTiq8zsHXf3OO/pUlqw8ycC5WFEqATwAUUryPR
B/vG1ONmz0OaxpFJ+uU69QnUjYyEAIW6AUlCIXlAd6QgQMex5lgjFDGMJIYmu1p07FIE5CgivwSr
5hgdv/0THxiypjJnaXys16xLg0/N39/aUaetJY+/Gw7/7e1/HBjGun+TlbaaT5G9yWjwfgjljJ80
USNbDU82i7m4Frn9GA71n0REdCzRBucJml1kMj8ODO0npNXEgnPL7yeG9VcODJ7hHwew7w+dsHOF
/V3lTn9/YLBBk91EAtVOyrWHRu888l8ONQjVbEBwAzuVDYINGhvGqfaM4ZDHDwnlhlT9zNROE4+E
OqbEUweLgXfIXYbaEUwY9/Req/UDQlRniCnSCrpnplBCAsAsK9lT5sVFoO4RoeRahfVmxgZAWwGE
BembpV9TUif4qEVVcFDiHEN66tV5eKwb2aVFEm78seKDIFWE7lTTUVz6a1Y/Zy1NTcaAdEZiS8rN
W19kJI+8lSBvjEjPZolsZui8sCUocK6gwCOtc6ZacnJgvIFyIByCDYXQnJ+EQMgoY+jNqhavndHr
CP12QEHnGENM5FUFXm6Gu4KEI7md3iJMBLXQXTqQyGl6Rfdrl5n8wcEDXpp6Be0hRT+iWlbPqYUu
ZnwIBxqH+kyyw4Y7IaNKF9+UWn3EsftM2MO9LgbEk1eHQMm2dWq5g3aPhBwBBOkOZJMrc+SS23jf
SNN+TDp36mcvmD+ETnQbCflNbbhZHh2qPnLNMbpOlmIhNaEKizKGsUQ6EzcPmfCawKktLVE+gP+B
Oa/yZs4YUeeU6vEEgXHZRgqNGvQv/Tw8Cxq8yBBR2DWDlEzy5Jr15OWB6Jti7JF96SukKKd194Ha
fWZvSH2y565DP4EfFqzUKmzdWG8GS7sNQUxWTwddX+Hx6g76Mp4KHnbbMkaW4S7Tb6BgoyMv/cNM
FwhgitsRU4QyaNXJMxs1uyUzrpYIZkONSCQ0k2OJwBwDxKZ0D9QCAJ11rwZvb3vqqhy3tBJ/leXU
maL6pU6lc60NrhkYR0TdvIIhp2G764f3vp5Ifyo+Z7HfDCXHpszYbCWSNyatK4zhDtJ56WqSe5bW
J3ux9SM135M/TJDlV3AYu8vPGSUOpjWjAqlMu+w6f9DUzVgM7jD1dGPWyLdBJ9R2X2mp3zL15cni
EBR4iwLrXVCKfS5bu6KFTLawX5c0J6ZcP4tQuKu7uxzEZoDLomhzk5iKTYD2xtTD09JnTlAh8hLi
c9kA+aa5+NoOuiNBOc/8rqfO3K/ucUGgOZHGl6WqGaBjQsnETaxKl9hIXHnq3vK8gGunzhyWuyGB
S3zWx09Fm/1WVh/beDpaKGpFys2S8KYFXwqTxnT2N5OEliz7HFAPNYcaPCnR9fuoeIRfICrV6ytv
WkncsiEfipUCMcUQiMmmzAW6D5l4ecp6K7+HvXpL1JOICqCkAmYTSeF4L2usdajb2kZ6VvV2zRe7
T4YlPoIikbs5UXT/OQfy5yRigO/qEykXNKxrSEZnmghyvwwRMVjPFf+McJVsI7j2qYSLLuTBQ916
Z1SwynoyEZaputpSQK6MvGPqvSHQ1NWTUNfeyJ7p50sTQkKpupebYbxNBaAh3PxdZ1xy2MTOihAC
0x4Ak9ss9WsC90kymxu20n4M02Oltb5Qz9eqvqql+mRExrVpIOrCEQpAveo1bGoqHQf5M2+HPZ5K
Pjn63lh1waJ1SBCuRs14FaqY4yh3NOAku7eyTdouYK6BJj2Lpf6G0F7atxZr0igIDHZ5RREjnskY
v93YzHZqoF6Ypbcymc/E97HiF9oW59smHYAFimyxtlUAh9+kmcEMol9EWT/2ArxMrfppFx5NVRag
RaKnKdEjv+noeYsr2rBVup7yR6NBMZUWh7hCXJJO+4nMvNxA3NZm0o1x+BZBWExZ8tjKmxFpSx8P
u0I6CiYCh2p+rJV0Yw3RRVgeKywV5AKQmckAk1u2bvptH35VsEWUaSOe8+RUVXXsm+Fdn3e+Dtey
KG+hCcEojk+9zmfaAueQtgEnoaqsNVLw9PK2Dlmzq/6x5i5wnrX5Y5YJX+sF5kVNqlutwS7WsMdW
MgOKZts5nbL9ohh7OJPnsvd7CrXNjSC1ByzgjLIDIx5BzFV3meuHIdPeFijnIp1upv5ByCfl9I1T
K7umZzIFa8153OGU586KxKYZdT8VBYhm4gfxcqcU5atQJps8RTuqIEx4LqwGEy4XZ5KQSjtWZWce
vgWSfBViIqIS2rjnhYiiiSbVDB1XpDKNx++lRlkebhbMtF9L2gLCWtuITbzhrX+Rk3gTzIhZ6M8Q
2KArTjYMUC+j2bt5RGeP8Q3nzKm1ln3Yjw722I00FQ+YW5qNTBlmEdR+u1DfoRdIZXnM7eDMQrEh
xOxsFtJLa2W7mkRQQn93c0If1hI4ciAdE0M+ku6Z2mBj39ijkNHBzDUov5LonmAyVu7J1TKGgUY7
dhyXtZAfhD7exjJZSCodVZzqnUUzj2F5AfSYKDQHcep/Nmf+l6ac/n6nBhUw/2hg/dt//7//8rf/
9bf/+bf/87f//bf/8dvJVfp+y19GVbbZn9YFlfI4A2coaOW/jqorwQSAyUppkIn0u1FVMX4S11sR
Lkqyxs8D7i+jqkKthmyCjRoEHLGM/qXVFlfs7ydVkUgeHpdlEmDB48Es8vtJNa8N3hupPh6luCJ8
lSyGkcA/Mj41vRQPZTWYco5J2OiWfpPKeZaLzx12E4nogCpv2UHVDv3PmsMkexmGo4plyRiKujLv
Y8JHW52SsqQgJcupxomSGU4LSJOisHBJCONIFhbmfDkf+BCT0jG09tL1RVedimxOCsD+GP+9RaP4
UQsSxmYhH8RdEuvzaVaD4CFR6gqbtP4itOWwGcvBCB1xQoWtJdUxWcMOc6zrXKJgsB8iPV4KJ456
VEwkBsNl4wm0vJFkidHNQPqIL8306bakA22glYzNC7P7cIrFiMFZjlYrajP0aCORhYscRNOQbQiu
zEyXsl70GXlYG2eLvDcitWeR4jlBoLtNr+Zu0zUpCgNhDbuLcjXlOtBAjCwNiKpBdmtvF2oSTE4+
sEjLWlC8kvJLuKZOXuoG7XLnRm2LnCysZnlyyCTG85LSJ5Ro9fDSNer8FCwleXpNWFfTjnyvicyK
RuOJqoHYyy8k+9XHUZOyTSvrKGUkyDw9rJALtVJzHIG/Khfr5+ixT6FwjtNR2+mE9z5xUk9HTLiI
MkgRAo2N2gZAbeCt7gpKP4vXWk89uROKfKN0GYx1qU0o3wBB7LhN0LFqQz5wtdPVpnTFXl1P3CHf
1mUQudSs9KBy48gg0yWlk4fyQO663Im80GFVac6arvXNCGLxfdGk0E+1JiapNogRmBTq/J7DGsu+
1dAU2pcTFYoFOlQCUFeRTKLbgUg4BaxY2G2zIQpFV26YJvK5wYKNL7QhshqZAfFBvGmkSUKyHGa1
Pw/h5BFtaF0mra42ddCQo1qr4T7CR2rYpZKnxNMqiA+0qM++ipCguy5IZFR4XP+Jygne+DQ0xEgQ
vvmFkgIJ/X/bDekm7Gr5Icjifjc2ueHLGUEBlGIH7b2pDh8iUdDuMJMLFBCZmzMvoLfBnghqPYck
mjshvotjrpP/kEaa+coKLG+Ihqf2ScPWijtiwIbQyjRzuG1QP2hq1pxr4ju+ZF0euH0dzk896R/b
YAn4CAqCSHNqJSykOldCe5nLielUS5LR7soE3oLE88DR2nTNewzKRz2sETIKFvJTKw6fuzpDzWF2
QXZL1UpGa58CYHc524fJ+9CgosnW1FS8kspKCy3ZtxaCFxVLqAniGhyqCjFvr3XVpckDy291Mfss
pHTe1VZbrqtEggZvtrgkdh8J4dquMoOyaGZMpnmGHbVU5Xci+p61rNGcIg3x1VuDbDToSDBDh7Tj
VnVU9frd2ApByN1SRdwz9v1HwTG/M0T+s1kgAUoI8fsOmICufldG/ANkB9cxF73fIjt/cvsfyI5O
nxS0nilJwMzYqn+D7Og/IbcwiJqSVrznF1BHEdFbwDzST0te0eot+ldQhy/pRHCsCJS8XuBwJf0F
KYYp/REF/vlR47cHdYLt/GOqTEJWQjtTJrFPHkiZxF8kXLisdcK+5c3aI1cegVTBTE3R4YvGh/JS
IWD+KJTjspxJ2x44B74ludOFm2E6YEJCsMSugVZe2AdYVbxU3VSUUp91VgTxsPQ7OOqUUndhk+fb
5utk6bYF4xFtKt2LD5V5K0sPx0A73hLaZ+xDaZMMzbrtR6PTjftDFJ+T4mjIZ2UnhQ+DX7kNi7Iv
blKTtmPktjeaDp1olxzFq3pNn8T9aBJqareoNb9UbwsKOdSQhsvjw5JiJjv5W3qun6bpMGDpacvD
yLa544mU1bnSEVwUHiw9/8QzhXQKqJKnkAN/yoveQHmi5KQh5MhfFMxYhcfP5HVsKHbyT8lD8sCP
rB2D0k87zfb81Jiag5cF8ip2xqf2feFlm5/zwgurz6x6tZhyjZdM+7o0boAVXNgTtc+5lt3RjesX
LvL1o/iGgjCzbhRJtrZ4jp+HV/FmHPPDcl8dce3oHnjCfFt7Hqdb0PkoCtGLtmiJQ1dzW/CNEwcJ
Om9792Col6hyI1+9s94v86m6JO5D+XiLfF4NkYAVe/iSf6Y934GcM2eMcmAU94hk7cm+gfgTosol
YVe1Wz1jNLJbIobMndkdzYTFnXcPK+mCtYjZ3+FFre3gNXdiL3Lx0Nj5+9SvDpDbxT+dhg6B6/y1
SB0guPrUj5SUfuQKPtH4Nd7nAHnI7J6Xg1Hts/vETUMnQo5o2sSf2NQROmtduG/Zkg+w2G/ivfRl
2XKTepP49UZ6zqgtmVo7HU+1fIiMPbHHgfUUljcsZBYa+8fgFUfYo5A4QVxsk16nB2L1CeEIm7hC
GKSW76bnCcOJb175kU7xFHoDwo35OFSs/QcLBa2GHQSwq7iLpC8ETmxG1m9E01zE2It02snLI+oM
zGqINfV9Nvav+B4WDH9krCUHHbPOHbxBGyPIvY3HAgSRF5xXF4X54MnhPjA883le30HDE6Vu5FI5
eo9Q0h+FnXxXo66fAM0qcSMrHt3CTfZpEe+lHtSlppT3FCwdjQOBLT3Wa3r+Falkhpr+ozdVXFpQ
EyTFD9AKHlOGimKydINd2qHrkbFpzcmdlJH+6sG4sFg7beqRGxDUvVfg53jjtlgYxHvxVeONhlRx
s2w69DwOWvfqCTeWn9610abHjLYV7RgYxA75Lp/e+D18SuSkx2VfM5S9mB/kF01PBV5kjCiAWtzD
cJXke733m9JfI4a4ghteKTnGndUyTqW117aOAH4cfbZwuKvFjEEu5vhg7JuyL3PBO0LDjsd3M5Cf
jFelu8h1c0lT7j16peLKT9ucDus13WugtPfBnP3R5y2pXPOj/AJayNhsN4647U7Tados3ivi/iNu
jXKHraMlxt+TjPthn+5Qkvo13ZhOdTOy59B5jF3kYujjvcIpfazLqiMf69ey3kLyRPOpZ5egA2HX
70S/spunESvnsfczvHX3CZ8gHyijdQfsWM5Cya31KVjHxvmm3VGEbOz6crvC4VS17pKH6C65y29x
c2fsEhirnUE1MkepMez67Ri8KspBzVVPd7utQIuFg0dGPOChINTXaTzMIWTHu7x/B0yMt2EbbiZH
fqneq8UxX5Jz56lG4lMzEGpbmjo5TLvToj+r1uSp91aBO+At3t0ZVvVE8j/ir5dOO+nInRmJe4wH
C/tEznv1wQy/jA3xG84EtBCS6qZ5YePqtoTeFtSZy4FOeggWQs/YZOk9v8tDvIfp2yVvvIBs9Bwc
WNsOSAOdlKiY8FghJ9Yv02f3bSrPnEHIDspLqH6NZSwcI1ci0S5585PfNXjpRnWf8bLqLyLS3q96
2DjAEaoP4uhqm4/JGV2TemdWJ9vwwD1cXi2747cs1Y7oTzhwQuh+2xvvtNPU+9K5mG3hhJ9rMR1r
b/r8NmsfX7i7vmAdHqIptPH3OIhuz23k6hedEuXYzlaLhP6WTDj6Q6oXw81YX2ecJZlvwPCfB9NB
jaHWD5jk2Q2zcKOy2Hn0CdpfEcI5tKufl3Svv0rVXWReivIhtZ7leasjwxVfLfNCM0acc5Pqw7qz
1GprLC+st4pZvQDTbZiRayP0ZbQ9YbNJuMpF+OXw62YZpqnIjTSvIUF/kO3paPimg2bkKcrecMSu
zuO+utPExh4PmupGphfqvBFBFgFYxC/NiDbNOOL35Y/IZwogSRi2GSoOaiSNZ3VWqereSurPWZL/
pVGYv5O1Adn+na9Dn2sSoQus8I8QGcSxIoPhbwbNP7v9D1xGMlcOkVJD7Wf4hR/9C4WIyOEnWTTZ
d1mhqDxcIZsf0yZKBVMjXmutFUIMQKDGDwpR4Usr7chuR4EwQmLlr0ybSCv+AMx8f+prvCkyMxnN
2h8iYcwlS8iVH9NzcVSvI6f+k9jeEvko4HpqceVp+JNLvpg+GR2WxPYwlB4f9Sc+9xOALKUUIe/A
6axImFeZYca9/Ia4NDS5SH0q6kcv7UWQzeZFtJ4b9aN5YfEbb9PXXvTExdaO8XisMT5CA5Ima6ue
+R5pjrqRN4LwZpYlXdqrqQKFwli4vfPdAfLdxnOtGL5ah4uzk7mpJ9Vec6n32rG8iU/JXftUwQB+
mJWjNC8GzhTJraVXeXqLg+ex8ZcLlpwV8LGTF+3r9CrwiSo9ncAKTyFLzyEUT802Fs3zKIA487D+
SDZOJMxLuIh0+50DgiLyd6yvDgMktggnfE5e8Nm8o231RlyNsPuXjgS9DlfiCweKjFCBl+ye/2rt
RnE5nhEa0+9OhcfdF2O77LpL61Aunt9FnWspLrBEXHnV8VML3eaUDFvjuOz4Qe0VwkGikHjedonX
DDT+XZbJVyTf2s6bISDv8Sabd6G4oe5ZwL+CcYarTk0NmptmBAcc36oBkpiBL4POIRNQsmPcVj7j
Kf+VT1PjFS/Z+r/Ux7c0b1rzmZ9hPk7kqLEWYPkpPkoP6xICtpfpwvcbPCN9x/fjqBmv/FmgDDwi
DIKXuUWOyOuTBYqtglUbzmhyWYP4ULmaFM78lh4w/y8iP/cm5ttKfJqTUwsxawdP+RafOvYlvMZ3
xjY9BKETPC07RGKrR3a8Wb6Ok5RfpD/e0u0XxM2O4pLpQJG9pxy/v8T8PvDh8m2T37zm1oH0lMnW
He602mhI4LzgKT0su+FCPj1axSfhqTiATi/ntvBxYH7W2S1PfVHBPOwQMgpBzELhFZabHRJq3pFs
3OnHEEtP6GWWm8Jl01typwe+8BTlbFZeOdF/xcSR2B/KaYMGBFMufX/LGUegH9YvaV84YcybwuZO
9ONmvMOfgZVGHtboxleK2+gtWL+2ekqtw3DH0xrugqfI4XPD4+fJ8kIIbpjgweGvZOxhBgX42PRd
5YnSs0y3qOXWLsKXwJ9F+sg86K9AxOyb8PtW3LHeFluenukn26Xzad0CzrMz1Q7vxy/C6zfahk7F
JvbVwU/v4ViK0Ilxdnt69LaJqnvztRVuHdkyXHaxHGI8zJ6mZZsdVNIJGD09Ez88nv+H1UBpxm5l
HbB+xsqNu4wQMarROa5fJv01S16C/lmM3oLugZdZfhjv8hekCjVX6xGbLSZDWz+K9z2vT2LPX0Nc
om4+3Ac4uXY4CEu/3kXWnYyJGUcTfb68ysERH6AQ7Za3Bu9p7Qvbjv2USb29N77JmILACPcD5l3h
JbpTT9ojKivzsc3wDi6n9duXe84DkggxGfHmcvhc2/DHb8FhdctYPTbG2seVbU+boua5exgXlWyz
3lOy05jUDXeGfiZE6yp+lS/qYdUYPAqkZLBAusWyUSvXolKidxVY4RNbMW4xVBD3EJ7ZsimuimpD
f15CoEo+NVsOQ/5FwpZc28QIdZPdYYw6lICOgrN8DvN1eiSQ7JD7j91VeXxMDkyk2+zER6pbjUZU
xNqFginJJzDXfIGTmSHmWYXsyTP2cEPj0dibL9m67Zyz2/TEqxSTh2B8q87TU/2Q31XYa8ejtUf1
5djFrX2ozuXd9K5y3j6VdxUfxhplmF2g4b17Xw2z0uQqT7gPsN2ifUi23Xk4mz4Q/EwgXNZ9nc7d
8ii7ibGO6CwP0labXKkkVB1fsrtIu/KreMQuW96Jbm5tC/OgkrkyPyKqMuADxwfuqijcrPP/o0C3
/3TOJZLc0F+jRdTI0Sa9RwWd+odImfoHgfyf3P5XpAwlkyzBKP2QLP0YYCxANG0NQSYJyNJROqGM
/DHArJgY+Jq1BverzD4MTD+IJfEnJiERHojo6zWp9S8NMD9Xevw2LOznh66AFPIAZQKIfs8smfMg
TYMUZXv38EJISYxOvia4lqgfzXXB17aUZ6NOPvAnmTdGuNWwUc97IkyS7gVsCFUTzRjDjH5jy5+W
hVIkOaa0mWhM6Urdsd3RIESIyc4iGWG3lL5FhMDN9MzzwCxDvcN7iogBT2BITo0jYTptPKyeXDuH
V+tYb6NH6VV5Ne76L8nD/A14hnggKaa7Z8W0gg3L5EbzMSdh5kfZYEuiD7Gw1WI3P0QsUpVbfVZk
YXA1JTGMi3TFrmbHixPJ6CPs6EGbnqUX6UWzbMwv5lXmIi34w0sy+8Hb2NhGT/OE/SJghvd14De2
98znX5roJln2/N5jEA88/RpysBgXdg152Rm45XP4Zl8n/eAiFwfpQ/pYXtpvUvXQl+dBjVkwDmMX
OzLe9ciBC4ZyAmMc3LT1QcgIiplNhz9Remw4/sJL4SSyi/jRrkuSRaJL7ClEGVjG1tyo+778FOVr
+S7rh4HDG2yu2y07OmtxFbighfw4VT8Ix+DaKU8SDnS8ZnPxjW1GuOepZDFmJVc/hU+ATpnT75/I
99nMtydWzBkMho27sq2vzeCV7UGEXPlCsaFpkBoDeeOpBEvLpPc7yGo4cYlH2Qtuu1V24nk+a4NT
ZO9qeOEv87lS7Ivu9FcGqcrvr8b2UklME+bkZAoRbF6J/gzhzbWQnVThGueTSoImRKOduWGhtJWJ
89vYY90kRcUg7oZuN5in1omJb5jUbYnaqcMEy1luh7YP9kdLrj2AzeEhpu60WVN0tlhY+4hLwbap
XE2EyjzgjuKb1PQJg6scErsTu7p86DDAZvfplY19m12Idzl1xtvI44+2kbZTtecRAzA3UqYnAuVk
b0w9RbQB/LJ7qNlGBa5z1tK0crcqYKv3NNpq1sMcfiOczciu8eTMfhoiuf1qND4mvtvsyYxbrf2l
uV+eEz++AkF6nb4ZQ2f+1GBu8e/P5DNN6xPXy1tvErniU12YtL7+ofaoYC0YM1Ow3Ar7tSVeauUo
whH5+Y4gkwubq36wrsKpu+Xhu9ojpIW1YjnAw6WsTldiDNb/I2aD/xw3ZbtdGC5LYM4ijx6Ea9Zy
tZz96B6EETPhPtitjNN+OgCUY7U+y/70jUAeqLuiOg8H4lJGcqREG+QGD71NQuiRdNX3AMhh2HBh
rGRKvv4fd2ey3Dp6bel3qbHpQN8MaoKOYN9TlCYMiToCQPQA0T59fch0lp32jXvDETWocB6FpCRF
ggSBH3uvvRqrR54gH0ZOSrT+W0aejwLXEbD7DoQbjPxO0qPT4LEySBYPMord/ZFBtD5ClWiqjQxz
58UZESxbanS9+C6KPYNCbM/Z4kJ8rfPF4Bj1zI61TXSKFT48iJTWs4PNtxTe8CKkQRms0B34xNfo
jM1DukBdgqcQqEUo+OoEoQieCj8PuBxBCpj2IjpJo/MMbKW2c8N6/ao2/FZLbhrbwS6Z29m6dK/S
fMBYZ8O6GmxRwjumI9S2EHnPbjPbZ5fuxxQdzTxlklWsNyxJZJY5eJjthOculi+5iuoCWij+Qqeg
DjDkSop1HNu8+Ffns6qWFO5DZIUWjlspOM06DV3lEVONpW5xhVgH+gYCNct+ss9sckySl/q8A669
ppLzwkmj5Q/w2+DzGl9r2EbBSV5W5fQY5bXEIYpUI7h/C4aStnoNSdOdK56wxkJRWjevhQb4V6N/
9EjCxMNmKayb9fCoPdxknPgboMwyrMrl5SzxbbDFReAp/nBiZ7m1g8HSGfcTd00HeO25gUHk4EHg
tCESHhP7eZjWMVZt+X3mmO/16gfekifb1VXbrTM6SHtYSJ6Mw420gx1OAzba4s/rqs71AlzLPCg3
UHcnWz2dbDeuemvPcs4WpNOb4WOPP/+eOcNvoNzdCs7lovQyIEhHWipz2UrmgnWproNTej9EkgNS
Yq9ECzDsmZFjoW0168SvqOL1ff7W+cvprSKfcli6a4gCT1dtSayJCNXGIgUSQH8Xf0LtUJDFmN/y
0ulOOU4l6mYs2SHymvPVbo/iRlslsqf5mMlscfjC4wFbAcGPXhSmKT4Mzak+BbJb2Sff+d14/z8R
bMIGcUJ9+K7h3A93HNjnv6nVoHX/GWz6rx7/R62m/xXdIflaOnlhk8j87yQgE7468BbEIANzxz+N
NiX9rwSxIHc3fiP66JPi5g++Oo/CvBHJOncrEqDTvwM24f/8Z7Dp95eOLaXJHhChCvLO/lHgIsmR
QYLmTF/c8x4DlcCAlxNLSFC0/rOSpHnSq/omLddyDkRaOVI/czpRPRRFuLqPqwg3IOIpnaJaxJKJ
YdBeAMPGvtjS69xL8s8srfZafrfa1od8axGm5xYBViBCLB+epkkqn/8aDykaqzvll8C12cD+Riu/
SE+cTLPfiiSBFCvd6lqex5nhkNTudChB1A4fjBBSHJYPebIwlcQJBQ07BXbp+ygMZ0loNO8ZDkwr
cpU1Vcav1Ai/5JYeWxw8cuP9V/Jihb3D9DO6wavMgGsc7BwrL8FDDB3CuByEXnnPPFN5QHyxRi6T
nfKRMZAMonMc5teqoyMsKX1azTjDbNImwbncS+g+FV+4B3uCIn28OPfolnfKOH7X1WAwYSOs1PAi
7I3MsUsXvdaWi9q8P6GDVAKRVPmd0MxriV6IqGegBlXazpQfgt9xMFzWopLboW4uXuEHMvx11UaP
MPI6RXfy/v7T6vq+rx59FC86U3yQ8bxOYGw5tR6zdIsd3OJAo0yJMllZ1m34WXXrri8MN5o10NMj
Q97P+v5jZhTFOU5eCxMvvD40d3GvvJOzXjnECmCWkoI6opmGrQLcuNTv8XaE07MXChO2o6ml+0ZO
buxS+45Qb/tUlEM/1rbK2IyIodLt+lTwCCelZotfT0+CcOlWIu5rZR1Hm7YzZ580+BFp466gaLru
/Md2kjAIp0gH2ihZBAnHdeK/W51MwGtWiz9B4f/6+D+gcElCUA2H4m/d4j/YxxI58Ff6VomFi6CG
3ygUf3SSivJXhHoTDwTBgIpE7+9qmukuSVL5PBQ6VFgc/xZHERnOn1env711liWeSZGQHv55dUrK
QAmjvNP30gcumVI617P3dsTDjtzNkZUjW5Rq487kyJp+clb1pEeLE9VBc+MnNAHrRdLQPNDPanYm
h2UPVhpfpd7tpE0WuYPhVBzgz/mExmhbcYFmQTzN0DmMlvQ8aO4YuMUiwh3Jig+Y1Wen+pALNkgt
5ohd6KlYu+m0XSgTHODT4tY/aCQ7Eq/FOSyyuLQjzYoxC525yNroxTp4EohSP8PIxZRzwN91Nk9g
O5rN23A85G/VBpWAlXZeO2/Hs2r4P1WwrKq5GXlM+NzJQKPbqNCEE+WSpOeXtsyMc9pSVFnPH6Zs
7eBS98d0Srgr6X47SdIZDp9UlmpdwfgM86neA16uigN9JCQUMb7I+jdM1Qmq1HIbpMgRvmMc5z67
fbLi1D+CR/Ja0Hx8a5/3a7tX15Nc+J0n0yLfCHbPfhv0x4plA6NqsqcOmAPV0eKFduKDGjVyn2Nn
3UEeERuL31rxVYfnVzdXYMaDLkPFaDskym5pOuHTrWG/06YbeIfdShwvCFRydLzqXvg2aUC8z8BJ
ELFsGblHX0gkMsMy1wYg8hxZkNfMdT+yuo8OIPm1Vz5ru2qskgF+rW5F8UulNRQGK/9W/GoenACH
c/iIEPVXBJeZRBjf91176XK47+xSf8DstrRLYyL1kNuCislggv+Zb8dmOWxx2ayB6TRLOPL+ACDE
5HIfAAwwHMPnyX56xtONLvQwcEvyRaL4o/WlXJAhYwWK31/R7mmChCXSZAmr1Hhf4ieVA3jYAR2q
6kxefffywq1Ss2uCUx3vK8Fp080Th6a+20dMAALw1A5F+36mbQRilyRX1zbtc5fadXcus2Mb7XRp
0dqv4asKPOHO2PEmeaPq6SLWnzOrh5JQgI8yErD65ay5JB2hhz9zrXLN+Cej84fyaqvNVZw8JDE1
7N2YMYA2YrUo0QFFgpXUa3XwG3OTYbLKheFeLWRh3qffvNGJt6pDMjyJuAAH7pjte+G9Ig/o/qZH
C3OwzY/JLBEzM8YHZWX3ttiQazWSXzxZ5HXG/CXM9fqnRHUk+Ym2zEFpQ2b17HlLrJbVjv3c0yWn
X8qTbVq4u8rzGfOr3LsrTmJYdP36zAmJ9dVQ1Gyamko8olEAC1llbrSfoYnb4neCWdTC9PVTokrI
7VGT164+W2KyW8h2kWGItlFjgR5rDgJ1feKOZ0B7wJZOfY7erB8soXZe5amZZYjbbka5fNYFFN16
VbKP8Qu9Ny4yIiG8hlhCxBzDtWwDyTNSkiFcOJi9tY7wNDDHnV2VO9VDaMHAIPV61STMeegKcoyu
mKFU7/TU95QZ/ypKLlPgY7ga8AKyWwTBpj1lDGHki2qmOxoha4glOZVlw7hidPhdHSWH5wysC89T
lKtGc81rhwFu5ryaR8k8A/pEQvlhs5HSGG7PGlTkfYYtP7a8bQAngwfHnKrjSoiPUTev95q0hzKU
Yk1jV5wjKmyzjCINxziYPzjP3gCRdVy1v++gENhhRG6/5TXgVodpK1BYAli3qpa84fbAnXHs/X4f
Fr+Th0Bhj+nevDLr4yN0E5xjFVp+9SJINiaGBfPH4tHA5XmeFBx8EGhBzLD6xhXUlVgvVenHBC+y
5GIz1Ovh7iIpQ6uNTz9aTJkQpsEyQBGGRWXsnu1bxetRXxts79LkV42QBOU/fBrmAzhTk2UW351B
2cVC5uW5j7l10vlM7ItgkQPHwGFg1qAkzApwkW13g0Tm56/nM3BFhHQMCaJHdRxrRmmfBqHi3mw5
+QQ9xZjgdEvHLaxVzrgQGCEGgevZkkxtgIycjlJj2onO6On2oodRU8evqG7sZwsmNcfYT9HtpzGP
x0U0bsRqMrIzMVts3SF4z2e9XaKkxCi2WxrN3coe43fVe6pwna3Ub56o3/+FsO4wHYTA2GOsmchW
ZJ2PWCzZb+vtNuis8di8c2xN//zWn7ge0ZwStWMqNnzX7/3RxEnyHUl7mZ9SwX2KIkf0/LeJJQnb
kFZ4Ty8aUBb7+1xaK4otu5f/d2zc/+8GA9Q0AlFSePZP3Abzf6DQovUQaNn+XM79y+P/sZwjBkAj
bBgywm+F2R/Mhqmco2UkshVyA3l40Bf+NhhQVBQnxALhcwbXQpEmz5i/NZuUc+QDkHlCADKjAU2X
/p1mk6ryX8q56aWjB4flO/Erpqiix+cxyoL6f/8v8S+ppotP5NvBoeXiCOsfrnne+2Nsj2g6D/pb
NXPKcW7izYJ9qepniBQO5ipPIH7a4eP5aF/wy3djcNFf5zE7C9lDvS+KirRRE8/HcI3vWP4GlZME
TJHB8LNbahhz4uCpI9nw+ttsxXAeuhWQ/hWi50T61D+FD/6oWXLbMGy6w/0XUwnNrye6gVot62qd
PeRpcpACad9/MTfn1jJd8VXrJ6xGsR6YFgouoq0D0UJl/rDhV+xX78g9Gm3y7PxtGu/2O+2SlX67
a3dd01gpZaQfwQaowCopNS9SdDA9fGpZjks/MPfIQhjYJ9+I88yVqPqMyRWUWyu850tL+cTrpt6k
0Y3LoZbPI8FN8xPW2y9PNI7I0G3kn8z208lcYWlypSghUtTWS59G57PP/igsssHh/DVtbtCR3GAu
iSKxfte4Ar2AIyNOalxRZY2IV3DdDk9WZ6jQ+j1m9Om+Mq5mc8TDMJtsYTEeMWnGCFrZK+9PdfO8
OwiJky91y7x3ra3Ho6hv2Y4sk9xAxe7J6+656Rfi3TvjgAlFo91H5irzxO7GoJwClJk+l/BuHUaL
ZJX50F7xm4YCoLoXBsjdbvzAQ9x9rroot5qdvtQ/00e/lazExxx5xWAaH+tYtetyGlIHa22HK5GK
Fn2jHut39kL4Zqb+7FNbT+P/uMQgOuJtqHD8ZKd6Z0zOl6z/iOyMcQGtxXSqbk6RXL1XXHk8Air4
lEpphyY9g/CcAjZDYHhhEwzpUAt2L3mv1w4HKDQAauX+e/ioSt9gBsGB1GBjHM2Nl8cTxKv+BCeF
rkLpqV2ft9eJK+th9oWcghNlErD2Vuz2oM1L2Teo3+Jd4rQUvvdz8vRwFb8zo3iO38TyEKt6y7S5
7DcbuqEYhpqV4G88SzcjM/ZEt7VkPL0A+RWEqAJ/X+OUqe+HkieFo7Iqqy36wXX0MjwRTU+16Ne9
bc1bSjO8v0PVi+F41194YGZXFLEOBTAIaHAWbmC/sDKLa3TOPjlUYn7gn8qkAEQ9+Bb4XCbnVWYC
E7nz6TOFjhqXkiUCxK+gD4PNSMG+1tya8ASMS0ZroMs4StR64XxS6zB4Hu1M80b5UM524R0iEW9M
WPDJJUvwfg0uMQbQ9YLfGQVgdWVUjjFbFuIm7J2RuZS2kpp5MdGkpGUO3JDhGT93w9qrYBDsEAGd
ce/EfemOeR35EXAOvLzZPg2EkSwh9ngct8MDo+3e7PAqZ+vIeRQ8XPf5u+wO4TbJH5mPTgxlqBe0
DniRgXn9HR+XDWqwjv5iJyR2CWWB2VmDwfgt5Inu7p24gADaY3ejhJYe6Mjvu/6HQUF0t/gy8Q/l
0JSctD6wC6LvtJ1/pqMXHtF8D4wWpg/A2AkPxe2ng60/gQ8PW1qxeIWlISsM3HA/r/el7tGDQbt5
PjmkDcIqVDeX8LvWps2A+ufVpsfZ6v5Q+OQ8rCeeYPlnxZu91pLHR5mNE8OWU+1nvNLMpna35mOJ
7vOJC/COg7QIWDfQe8x7ec55ixm6AG8LrtaLNCF78ramxaSBKMXEwWnQyK3wYaD3JetjXN+N72e3
lpXXvBUaV9J3cvzrhWPtcI6VgRDjBYVSIYbHtr9EZzwBR0RB9osqKSyoiW/FFkE49hF5DQBpFfJG
iByltcVNkp85BjkGdATprfX6zPfytd6r1249OHCf5+In7t+vwwl+ysZcpF7J7Ca2jTdiW1yIu5Y4
j2wyWm2m1FeE8nBOnstsw8jkvoUkSk3mo7Vf1KvGly1E+4HV0MgbXujDh9AwhaRRZLARI0igg4rs
4VwvgvfkWBzhXyi37pYuuN/v6gUvU10aDA+ic3WF+YH7JBSWVDzMIBy/oxTp0Iio1Y7rHPaaI9M0
Vz3DVjmnby8MNk0oSppk5wSIzDAcx6wRbtjDkPxR2VdPNyjn5Uo/G8+DvHjSZL4XN1SRlbylzZ54
bYTUQ7ijLNwrgl2Da/B0W+nYy5jkkFQwbfo74zg+3EmM/bqXKyQW47e4EI7RF6bqfjjHZmB+t6G1
bo0j+rtkYzwZpiL2mnd+A/t8RwRO63CFtEsXZo9ww98ZH2VlWy9TwIuHtul3pf+cMyJbmIFneJdp
12XNe/5mMDlJNmpmkzFvNB4dd56NjuS1/TyxOyxEyBCCvJ6tu7v9/RK9QYaWj/wdwXe4MQtLl7dS
qXnaiFt8JnqzddbPDTeLrlnrm/fvEZ23MIy2VNpJCx0gHX0NlIkhZevW+VI5ygsZikG1attDLV7w
Ep2txXcSyf6Ck2krEZseHnBp0rfG/mWe4843sBhbdvNkL8TY5dkgVGHtiFCJt5JtuD2j99afRqQz
BolMlRacZLi7T29XoQPApG2vrCB9RdZf1JcRMzZOw8MTdc39nLXfAqEXPSbbseLgShwzIMotvmP+
nCm2cVaPerrIgeYlQZvP4jXpmCHvb6QNdFmFOyjXEURJub8YyJQE/34Lkek74RL6KKtacmw/6+eR
9ZTzk79/5nM4G7HoFu2h6p1iywUlCLa5wulzr37PX/8PHRsp+BwpqNDASaHigLv+d2Mj9Z8qeWYv
//L4P8ZGUJRN9N+gsKo8Vev/MDaCooysTtKwMWJeBTz7fyt5SfurxPxq6ir0v8ne/qjkuUsktBbq
j67AKpa0fysPEKvjP1fyf3vpIL38hiBd+qdYryacZWqHbnUBjvoI17h9ky/NJQ3s6+6iK+OyD8LB
Fe9AyLSCDdptwAV8qCzz9CoP422yvb8xo4YtQ+2ERE4wbNxrzcckDYOUgtaLWee4FX4Qigk/zRWR
mGndxXlwjLc5LjGDO/lQXpmQaNghkfQChhPM+U5Pj29RcMTTMv2EQ91CxzGYV7zWJDAFqVUf62Ow
Aj8ijYnvsmK3C8UWHcmNff6/M+20sonPhsbw8jJeX072QZcsCrfZjmRzoQtpiXPKkKHs+XuK7wbJ
VOo3oh9jpuOUx2ofVyjhMWjbB9JH5Idxg+YID51tfWypsnhja2DD2cQ8sJUrKV/xdmZEaKgWSrrM
NPdl+r+FUAn265snl+9WaYWURPv+zA82akQbGZ1QsuBpW2wcAyuMP4fhkoRfcBCpmNBSMxlv173J
QuRoYGrU9vWVPSDPLnoNhOjquJc5gstjG0QOLhZvIFTZyoTlAm+5Rn3hNLMFun3+t3vHkFMvTrgq
i0e+1ay+0YoAYAGcoILievf5LuzjDn0M0efMsfG9WZApkDsSmh3czQUMPfwnF4c1MFbAupX5PNEs
W/b1dpa7MG7Fo7B/we7YF4MPScbClWNqV0Dkj+HXHRKxnSloBr37epQgvazSp1uqdj7Da4NnZdO0
GWd5m8UbKaJOdwtf3o71FlY11jw+8fRPgAnr+SZvBSRRliktUJza+csBogyLtzyj6sWXBnqAgKcb
KAfGy073LlDFW9o5ILdlPMZTCsrUWCSrQZxeoUGzSQmAguwX6Sy/Ml/GkQjf6bN+IWhxPb0BuiNa
pPo9WdXvtGNcyfks1pTfT/kDGEU5G+sqXbBrnvr5+VVy133afboLojTM5sIM/b3DeyQFRcsuCkmM
+ENxH195+AjkLXfzR+KxZ2CKniS8CsxwC9RRuOjxRn9/9D3cs7eMM+83fjp8WoVOrbyJuLLHR+wK
7BhToQTGh/wMF8hrpBcRmADi6Ii2+GAayFWp9BpX/hxF0Oh9u23bdYBnfbDrxZ3YrlUBxGoNG7yd
q3Sj8NiAegyKqe/m+5URJ0ddY8+GSybPMTEkVpOeE0PWhXrFRIJd7SXBToGsU654TYTEtfMZXRMb
hXfabgPtag6Xes8zTU/9FNys2qb6LzYVCvY99VR4qheeU1Ls2RImK0jeJ1vpjRUPSbiQGdOHn/qC
uOW2J9l2oi+tVc1jJxjtje0EKQjh/HXUOHM/cSPgz+5creESzdUJXr0D1RufzTKDZl3hOP4pnlTC
avDrkvygWiGZT7tHDo0f2t5ONI8NJq3qEixOzTyUDdEbc4tZxATDje92PnwByUVf+arNsDOfq2dm
Vfxh8EU8IF8rGaNUlgfZPD6fLo/sJDo/Shwqn2VYwj8G02sWMT3xWe/m5fAln1+cQ9Ast9DrmE3F
X/GbuZ555OrJC+h0XuvVLpRKh0wYd1rwEMU5sbXS17wCXnSWfhYvB0NjMO/oeldhoBhoGXxKqvwt
/QJs2EN4zi+qti46u2FNCc1mGeTLvlkgKnaTubjDMzyfKbg0ekpld8/DU97OGml7Ve30HTmnzUEs
eBAA+/BaRdv6eWAfsQcoVLZFZzEIZ9zQZ16sM7P7j533whwGhjN18DgBS2tYuf99WYHk6E8A4X/1
+D/Kioly8ofs6Z/NEzUmuhKzZtxl/uS2ipge42ecZxjrqti/wjj5o6rgLkXVoSFroIoyrhP/1rgX
ZPGfy4rf3zrDXuRUqqaqE1vlHwBCSAUp6qiuZBSFMM5rPmWmY5HwYd7SY+B/hN+McbC9ow5GZN/g
bujzncKAG5pruBd+WsnRkFfflB8YKVsdkqpY+G2BoiL60VdXJgTBT/HQ13A3F/GbtGV2CD3UArHh
C+vnoPVahZhbq3zTOG2EXS85siea85AOPj7Kamg/m0X1lvaLmqEHQGN3QCguCQBL1ogAPbyFN6YU
9UeIFeE4lyX0Hjezfot6Px6XRIvghjH8AshZNRtukFdgnIgL3WgqIKgoKEq2lXaMYdbRjkTyQYGz
S5iBdBLCXXJHycR7aBrm2+pwYhe1hv/ch6QQ4c6I9/X7ZET30wGUAIpReY3o61P0AT9F7eR0Cbgw
1qjdcdZ3RbTZ0UqSyfzFee+1qupbmm3SKvLvZCVvMaOsdbKMSTTxZydlCwLKsInB30srL3H1mtfl
isjNOJ2P6te0tUWynFg8ADlYUM5pZdvSzwe/6O6n9EnL30iwTF1GXuC5yiXbl0spXZb1L8RlKYM3
wWu4QhvEm6oeRkTWbAVu6xDrCAtEmAc8wxQuhIhjdYe0M5G7o58SkccjumqHkSBy1Ag0YKR8WvKD
nFDyGaVJwtbuZ6fos1j3XhQ4JW4+fs8QkdphKkiZ7ULQTnERIkvio1O5SrhgYsdbB+pWSOtBZ1VH
bfeNI27MFrQvHec0M6EYsksO0c5HLJ+uCQh7CIjB59b7fbcOMKO0hMeTkCMGXniRbfIlQ5FVv9ih
cvdwDNway9fCWBJyyL9i31AYNkfjqn0yM30QFsoM5kvs96YEaLor8oMi01OTs4TxDOVtIrU70GHy
3/PBbgcA48iHOD8LLmqyqxXTjRqBkWCAN01qBR+h81KtEpDa3AniT3Lfgzjt2wD5Oiqe2n1BR//o
HvxoQ5tgXCRlA1j3NCcXYdzfCNSV5YnYzneccAoHl4ChIS1umq2C3Wi/7kAa0Dev+XFmEc6Acuw8
wymtcouX+AOkOWkAX09fMZf5DbBvoBpWC+Z4cM0L4TCUv91IVQMa//oUdfu1NPBRLjbGSlsJwz7I
diC8ykk8iKi7OirHFYw0mYBdK1r3PYzOZIlTarbMlhHM75n9reY2NN8U/K0HOt0XSxOg5Z7sGmZ7
GMsRHiV7irDWBOBBh6wyzW8PxTLND0zCc32eO8MkUDYgh6YBOVFW+njZ7dzwKAiw1aRgJrxsUy0z
ArPyKf+MYWTbOumDkw1UdGP4L2WF+KnbPfm7Hoqx3e0u7YEni29U1URqE9XFNgHGwMziR7OPb6VH
fJqVufdVh1UrwwQM8Ryi12bl9PSF5oSDzTRUvaQPg9Gv/ToAgtOZJNDhdhK+TV6zk+q5Us+JWwPC
vjw5mP3pH092YVTOv/YAbg+kJbjySHwhfLxsNRX71DZr5buiojjqNrdyL74mKKpJHBRANnemi9K+
ZKMqJAdH/9CwWQ6cni1ofnkTSWpET4BbHpCevDF7Eu/uHm4BswkDTG/j9u7V7zBJDhho/FYRm/h5
oskjYe6+AJVvX5f+2B9Lc8kXngw1OwrlhKtzMxaXx2BNiiLqDfRw98UU8NgLy8fwDXUAfB9ZGuU1
hyBFeM18JX9r9DlzjG7fsw7zXrs9+H8ZOExcMNgExi/edYGiny7KTv3hA6Eeg6Su/lTXoPJZNKd7
q/Dn/WzNL111VWxIjqLDaJNzbtIlThFtyU5YMKVQsQLzhVNtWiO6qWzFyaWHuEQzSToBWbfpol0w
Jz8yGDcf6g08ClgI0L25MlVaDMuNsZHwX5ExAcOG8Gp83D/ER/y5UW+8fWKfrQI9HhjqZ5vazaf2
I/2Aby6TRcPCSfXs3pmHZXd7XDOOTg+6ukOdDqOu1zd9uE7Rt6FzUC8vDvUQwjXq3HbffXSyl3H2
zy7JYO2nJE+pdNRNu6zMN9prCPSwZR6zah3hpu3Hxicf/VjYfLr1oy3s/KaVTOXaU7k0V8JG2KQE
pVF4nsGcdxTsWeNni6mbrr5lGtFtfsz2Jq86c4fRbbCxya1BmhcKBe0cj8QZlbcPOKarv7IRJe6C
24g+kL1kPzoQbsL3bJ8fy6PqTUslGsVVt+2/RQgRxNot4B+V47vKMHCBUlmFg0GO44a+mB64Qy7q
5Oh+Q1QBNE/nai8CqGmWOsU0y6QArHYdLxjLUG90EmQO9OManTaRvAKQPHs1AABYBwy+15iYLvJt
2Nr4ExssMhZkk7liscQD6Cu7+iYfmmFb4blQjIwjYN2vZzBXmMcjQIINw+5h6edcLprPeJ3XLni/
TJQdA5PBGge/yrbYeyjaRf4gtS2tl8aCoBrySrHL7HVbVSG9I2c4QATol+Qbb+J1R9UDVRe208Nq
Hq2tbsrb7KJYhkSAqXBCXHrbj4f+IKW7/CaI0DR93Hkl4ohIgb3yU6OBJWaxodXmfXSiM9ApECzL
lYInFZ0ZpmAs59Dyb6VCaYGoegiYMVK92yqOH8bp5Y7cb+mHeIHqhIN7B43BPCDWmkZB7Q+5fYt4
gdsKdrtBNa0XtQcz+CO/kfqhrTkteWvEKPPj+aUxfMFRxZomiAYxTtbLJ4I9k32UJ11nP2sbv97q
bWbP7Mqg/ZkDxOCD42dwkoHrrfLwAjBwuNSyvjMbk7/U5mT8QpqLvhtkhqvONwPUnARqH0IbEYMl
U1TJNT3Vb4YN90PEuV/JbxLPtHlb6EimhzssnPsIqWZ+4vdOPbBuKGAnFCDeuCjexwVDFVYQtoGW
/HlrT2ye6fVIlfA2++J1RZoDd+5FmBEEQWaRIvnKw5akciIvxHO7H89kJXNct/upBIhTC9mZ3YEb
0MtiEoqXKjyU9bBBEH36ihJHukRI4Fc6OuxhK9zpu9dESUrQnlQWgR2HxAqsBOEIAqe7F5YLRpbD
dqQCJjtWhzUDHQf/nqUgz79SP3koJMYyc/JgjiyQMUNzfOPaxQUH9w21/UgGX9B3+q9CWL5aPLCn
WM/2IFTLlMs5gdT3D3WcEkRTLibVWu92qPHn9Hp6YBesGh9CcBm4hFRLw0et/xo2gkbUCgmghbQr
S79uANzhsKA32cSPAEPa5g2nV/xmSUUlPpPXwfV6/OAh5q/oFgpzg5jUkk6UxFT9s9thXI2OflPm
SGv5Tb4oM2hMy9zj2ljZqQObvN9wQPabUlhDwYNRlR269AwhZ6bv1WQr/kK0Ky0bfIok0p2W0ghO
kGlOAAvnaLLyFemDlKjxF/Lflo8T6T5Dyo5wyh0sZuIjNy10xXI5Tq6vIJ9ywT3s4a+75BaHtt9Q
lADDo7aA+E1lgtBYe0MtNy9PHFMxx9QiRvidg5I5huInS25TEcdr256IVwiZsFHfSH+1Y6cZ1/wf
4iGk1F4D+d5LoUi0H53iFyiXEdG/li9qH5ybzEPNiOUr9mRUaQyIGbBRv3tFjxs8OaQWaMzgE1S5
KS5CsUTTiCiouKTQMAwrPomou07ZR+gmh0kdyKpmd4WTfTAHhSIuYOwwl1aMBAiTgH9HDC0ZihuF
WmLa5Z721pwStznhAPQxnNVP9TPCsYKTl5heAm9v2KInLo+YVNJ8DOWJD7+00EsbMEOnrRnc+as0
LO0r3WUfkh89vaFE42+z0eSMJbGIcgbg7YSOhdgith7xYAFEF2UzyhYeofr9ryWMtfL0dF9zYjXG
C8+Cshs5jIAqba2eqvnkRQZHYUkUaD+Nf6bX8pS9dpMdUH1nh3wnvE4ZbcYpjJaEh/JHmuSOqE83
xpcZU38jLbV4NM9bgXrZ2BnCmaA7URfRNUgsxun0MZhI2rRO83yVv5nf8D8m2titQFXhanx+r+Ta
YrUYPKAZQlg8SNMH9kLQz6px0dQFH9zYuZDKXt27H6sUl26E/U3lrHCSf9LSUcC6DPWJIO9A0i3s
oKZUojd9H170DIs54LUVbGNwZuLh62Ox7wtLXijbb6KbtnS5Bl5Xb3e375dDfHg95+F4U+6rWsbj
GTf2q0nt5Zdf6t7EK0rdYCwlo0Z6f7b/wZMfcIrJHQadtajz3/8kGNIYt/wjh2uCaP758X+HaAwF
b19yzH6ncAGB/I3DZU7mNKbA+EaDQMWc50/iboGsjcnSF16ZYKh/53BJ5l91JkXY/U6oiv5vJuJg
QvxPk5/fX7pgKLDyTcQDDL3+EaIppHicGbKSL81QPfcxxEiNBMD3cfZ5T78TtPBOJ9BYg+e9aoba
pJ/Xac6INV7Bw8Y5Qcg7RyhgIijJ89FnHNlYW4dxgTYQXnTS4B9HAkVCG9mLXe1lubkc0ITgGsO5
J3SzXTASH54Id1hhBNBYmMxaWRG9y4BB2aROiowM65WAQabRKrfQfKELWIb9NF6nXxeL8isrnosM
jEcVkPP0Mu5hhlZf4BjkojTDNS89yGaNM76iE+H9Iik54FrSX8KwQ19wdzqIuWNyapJzWOXvRQO9
PAS+Nw2w07GdC2rt4uVb0+7dNa56NDRyW3wU4vFJfFUqM3Amvgc7BqFLHMMI8BdehUa21srBfbXq
j0EAZzwJknTaLdxm3xPcFEghuCYV0C30cDV6MlkZItJAGGmM1WeW18G+arOPSsn24otoCYXFAqc5
U/8/3J3JkqNotq3f5Y4PafTN4E5EJ9RLLrlLPsG8BSRAgOif/n5EVVZGRp2bZml2BsfKItPdI9Q4
Qgj2v/da38pZpd9ezSr1ojg6qeWDdcsE9UEVWgDx213v4uERX5H+j8SSWVFg5ulceQxPWvdp3Pt9
x9D4ziKqljEaKotBEr5j9AM6EyBjWAvR4qoPThXi9yWnPlRuQdYisUEyo4fGm3W/XXSh5CypFW5s
ih/5VXjKCsnP79iSk9AhzwUEMTkUj/gkW+NcHuDBivFKGd/KNJ4DFHYKOInlFORzleb5TXmrlHB+
p3S9c74f9HCZ9mhU42wyzxda5kXKQo7w4WcsycxhYYX399bqpqo4/cxg+DeWOBfv7UKv1EWJ9piE
H/+udJ+JqJOzkrVQAjnf1ldkM58yaCCGBiPtsEetBVpzupkxI0GWexBSXYMWSK/ogHjhzqixQLk6
NG+Ab7H41s9KlByEu+T1FRMqGNAPDGXmjVMpHcwEhXWl0LoXH89N+eD6UKR+KeQr2Zwj5E/0s1Eh
cuoFcW7SzUxb5SQXuSP18akeee/lmupHvIEue4TtTir0RRuzeBlwWEv3+XCPjkIs+beoXdxLFOjU
13Q+dIULgSQ5I83G/PqY4zSDjvdQbW0oX0RB9QFZU3Ti1rjVfkSb6X7V7KKmdnukK6kQcJ6OcyG9
rshO8gemHaLaYH1jgCe8xeR2xGEDjdG8groWj5maP3UC0YH3HsZA/a6z+pSa8f3BOldIalYdA42b
VnQSWiU3VXntTdZpbULBlNGXC+ftQz5UrNiLiqMH1chdGv2uA9TCvAF4xJ3lBEGEfAqIWCm/zXYM
OrN66UoO/PxbpZl1v8vgAUtbEeB8o0aOr/Xsyuq7sp5MsNqQJkwNyXWP9XZEuqHJl6uItoKgJ1Gx
8IPLXoyvuk6HhZ6zxJMQRqtp4Rc0mfXXRjFPCkukSrQoNv1OL4mO6ljkcAbLYIZzdglM896ta0mF
F6isjLCbJ2LnDh1sRxLCuvGukY2TxCZiqUiIWF49qPuKVs1mWaSdsOMtkqj1JUG3R8FwKnDaGZrI
yPwoH9TnzOG641hoK2OMVYKtOCPW2ug8it09lBdxGq7Jd+QqrbAjFCpFhSkhIQpCrb/qMmacjNPz
VQFxE4kxTO9iVJeyhVWK2DVSynC7NAVKsHYl3BIGnYlfITC0bsAHac9zZLSAvu+Fzty76eFSG/Z/
9LCGmQnTD7QVms4Z9a+HNYb6i3WYy+mvj/+jEjA0MOaSjMaDa/4k2f69EjB+ww6HHZB0rWlYM1kC
/8C8yIrOxpAuADvuZzU30xqJAgAgC0Zf8Yeo5G9QkdGU/HslwKZTUFBUwERWf6kECNSti1zT0FMd
e8Y0+nc5ASqBiA5eW62JFHD07zjzWo3LGjTvmdJxJSwuwwNV5aqJ9rFyB1AHHqIh45EGi6pcLAiO
CXKmat89J2SuZ09jCtg3PMUIs7JNhoYv8iGHq5nDQzg3ZrLPbxVSbxDcq7gJy2c8WRkaq7XwgVkL
450MNaK4pDeV+cEehsxIc8M4TyR7edZkT11INpxyyW6BdjbO9YqkzEC0admFm+Y525h+83zbTK0W
l8cyekJWkheXHl7Va3ibd4JrpR6/L3witq+SZJ9/SaDKNIvOFcQdw5tcfRZhNeBFHpYN7IhkluCQ
7tGeuArKAmYyUbmJ1GMFOzQlAfp9KOEXMKZBazl6fBb1BdKualkt6/lX/h4rU1uE4Kl38pY5WaCF
nt2/WnEWUnC1Xp+Q1YrliFhNG+XxK6ze2MnKmXAIry7DXCZJnirMKGwI8lQMOqLOzY/JAdfW6iWV
KO3tr1vBssN+IL7OA7KqBeAU7EjOEq5GdwL1BhoTfrMtuLlkJ186rWIwmMvbGrlcBFuCryDSAPMc
qpoVr8OdoXYIh9uav4O91UxvlE/gPkyKCMnV24Dom5dsLYMTI4Hzi7+BEwWZdYWt2855PrWbZT6m
J9tCxDiLvqbtuAy1owfqTjuALTvKO3k3Cc3DlfnjfzmQg9DLlxP0LTvTeyZ7RlyoiUP/GdV7zACN
UTwjdwWE8kyu180FRpnTXHQWStV2xwAFWkd/7ohEQPirryTk7ZAf3mUIqUfxkr+UiDJeihd1Yvka
B+vAN+tQRnM2MDlV6Zn9qysvFW1eQMxrfXcdHWtTvbMj2bkNqyyQHaFD6wBJo+pEXyBNeB9IUE1O
HLTdTN+Zu/yxtA644dp59cKjhpaB2iLGTsB4n8nL3bst26W54x0XeJtDsHMeakMkmt591U/XwKmz
x3+N9+jBVxPK03kNzsLb4GuYnPpZTGi7N3ipW8QzQnX88LoEVwNkmf4pjbOPa0X/sQI0Tv/5RveV
zw5812hVz3bdLn7BMET3TjqgFRLGmR4kfv6Sv3MppVuf1+xWeorshdnNL96JWu9mic8B9WUWM4gm
65F3kbbY+3BBXLNsLvkSkSpN/SScW37m5f79qX6FZ1QQ7nXkSLqxr5gKtGjF1Z0kobpfJMmOWmGY
W73olOW5RuevYlhYPFb9pvQ0Gx8DUMjrElWSfQvMmy1MmsZYod3DeM/PN71r8stHt4MzQhAwi4TB
SelimmeUyIIr0e+YY7lHbc2d+mc00FyVQbQhzm2fU05HiLSHpcDEbPQ62SmalfYNxo0BaNWsos+u
nd1hV58HmRCehfgIkutBwIKJ/YK9mkJGGV3oCGyDkT0V6VyNp79qzYHtQ/MNmea2074FziIJxkpH
f8yT3U3Y/tg2y7SnV3EL7pqr98tSI6XdS3Busm0NPJvKUdKFgCBl9GSP8WnLcAnThTm/XQ/3I68+
xoQ2yeRHkWXa3FjoMUwSXh6mjsyRLf9uBWyMwczv+7Yj2Y7QlL2ULm4qHbu5gTvC3NBfGHs/pB1g
OTpaX8W0cf26j/SsNRcL2DcT2V2oM6kPndGEo/3SzR6Fqx+EoHzXD4/SVy7xdXf1h8K9+uWLJMyE
z2apXGf6xjp2L/QywunlLMONEQifSbPjJkKh7vWsfBfBK44OOJnHHJ4W0+nWG2zJC+/fAgobmvXX
nRFc13RBLs178/J4iZqdwOCx3jSl30kug/5E3WKs41XEX9OVB6+MfgjBXJQYy1/4JeiNtQt/SZF+
A0DVghrKIarrZhGetCf9tUayjPPWF/0KgPX0Zzhoxy6bYU8OwUceELRUXs1ws589i+JiFPbiK+2z
BTYiTEYNTOmKk/OSygsZe+SqDGnO06KN24bgmtoMvOm6XBf8x0OGvYIlmLtUH9LT+GTN2eUrWt9z
4yg3n7rb73Rk3DOMj6EH/bOWPh8LoFmEJCJsW8act+kQRXPjSsody9ugnDdLNPT6OTvmm6uM7dcJ
D3BsjJ2x0w/qhtEJisi98oRfVhT9bKkdcfwifh6YFaL1YQn2Xn9hZ2EtvdX35r58FrZw7Zlsa15/
JAxngVr8VJ3rc4efyoEdYXKOWYiFW7rNd7OQ1/LmamuOvom/Yh8F/TLadnw1N+XyvpTAjZlvebm2
ttaWEx/0r+gddRMGTSHbghwU1VUtN+y4Y11/SK7QrJJiFmJqCP1HPc8+x7fCAoeGNoE4afeG95RD
3jwDs77ivNkp5Sa3bFbXuDhMxhd4QsmrZK04G1040BB4itkGBBw/NBggLgV/t3wJvqxkg5Qy5vH4
CtFJ5PA+tu4IFnu6TfTAnbvpBm+VOziKPTh8xFzVk/j/OkcFBVDRzV3WnOnUNce70DPKJ9/BFjnb
TezX4SC+/sdW1BTEdJUQQOky8if01X+JuzCsH7kfP/sj/5vH/7OilkQJUjO9NdCEMAp/0BH/WVFP
N/GPSK4AaEjyjyf9vaLW0GJrMoQesBYyZfUfvTWFm0jkMmBz/IPv87dyRvQfOIufwIn/fOn4MCFh
KDpS7T/31h6K0uLe7KVl6HduWM10xmT4IpSVRE5Ivboyqbkvc+ppy0+PFKP8A3zEa7Ht3FGR7PRo
Go52JgLKvdPmICQiD3qnfEv20SB8VYUZpMewS1zijdG7iAPsZskjC5HszkCJHeN6Qi2tmAEqanKZ
3IKL17Sun8U7auXOJUnd44pHc8Jpniktdoy11dzPYWog3dbh1HeM8ETbQq1ELEKj0OKnnhZGEuwK
xoAvAs2kR3MoY6wfOxHHJLWzOamuCYWYyUgT6Y1ofJjo+gS8bkIybnwQPcbm2pk5Eb/utmFLqMmJ
loAyx9Sye6Na5g435cKGT2krH3cBHoDzEG1tpdsIgPCKmvb4ivKjodluVwsmWDntAhr+QD4CvvKf
Yc0AJlaML1PbSqnJuYCX9Lopu2YD9dk9RfvIO6HPZIpYs3kzBK+jATNalMO2th1NP0Zoo9h9uKDH
kX0L7dMt3wGqtURHJNeTgT79QAUGoug/N/YzGDbETV3vcqquvJ4tkzfdvtsXCbpuwlNnzUJHLRU5
8kBaICa6WWY9KR/0Jh5TWuAWefx5JFwkMEDunV+bCVuZSzsdoIZJPYbNCS+XzJt0O+RH8NrxK37E
YU4ImS+Rr8AUlM7JFHvN/sQpeE0p0XODMyAz98RVKXZW4QJrd0P4g7jMY69tvH5w1KOa+Fy1yESN
n3HMsZwobyMOHwRnTr9HmT0QQNCsUZHIFKK612AdZLFBSiMGMt8gnSwf3hF69c2z4dJdq657pNtG
vtCPRbUcD8Kb2C1yqkQk2BX+EiQCXOSv8EXodqGPFTjkHHE9cZl1LL5y9KCT+PAFfIvvrQ+tMKcY
ZKDcRM6wVZ+uHc+COn7OCJ3pNfFiaBhUxS2NgJTxGVa7rPFDRG7fueY9AFsSjOznpi3w3soQXKAO
ds5dPaTfgvEkmmv1/iqoCw0ieIaZiFEVJdsMrkGINKj7/KEVQoITLqENoz8CC8eVm8EXrOMFiDt1
xci00wOkO4iHCpYkroIHZyWtOxxILsZkkNt6cF32fr+R1s2u296BTymsHW1mrCWZGVwuJPZuO2nj
gSWwhi3nDFMLhCALyuNWDnSq8xrMixyAljk3nR+2kwCdH+QjKBcMuOMGCPYAJCGANxF5oJ/5Ch/b
IuSNiiLatmy0zCiafS5NFmUbbIYY8J3/OkQ8oQczfCdtigdnhq18TJfpNpp9JX6sTk8C0TrUn/lB
eUUq0dugoC88A/K16cbPWt4KMK0LH6R2ia0B9U5+Gh4X1lrvDzt0Hpeq8HmOdJkE7XN/4G793rD4
jfmSsB4sumwXdx4C6xl1i33qXRoJQ8Bn2w6XzH3ZvT/0UDD0mGby6WlLDJ7LsaONL9rIvqb36X51
lWzHbLosnel9uJHZusg+ZBpmtChtngllGKcNzl9+a2yKakVDHy0Vj8ULGunzK/KnJbCKKaVi2xNo
AWsjApSvrTQc1eCG+KwNNvnQYm3zTgnJ00P8YgY+bXK7t76IkeEWNgizKGcfcldtNUT6OFlN+7ub
ZUzdGXQPIYZhu6k4czKdZ2MrfMKiw2C83cdQW1qHR02jddsEo5jtGJpP6jW2tBrglsxs64uN468U
/jSydadw1GwnIYRcg7gopnNSznEEtAuRCepKXj27D8Vl41nxCs0lBYk1x+Zz49xFWBJxgaFHWYqY
wJuecNHY+OclxWmVHU9BjDDC1WIFf7OdRveybLMR3VbKneXzM1759FyjipwYb0vxtecigNI1QRo6
xZ14fCUxnaHGUTk12/+qhr4wGmUA+FlmtldfYpaGIj7mqV4iktadakemmG7lXZnqvg0G2eM9IDJm
UF/5MOfI+Y+to6hoxKklKUF7ntLUpoCMv3CnwRL8VUb+74//uY6Cbq1oCqxEajQ6fz/XUQxFZcAV
kx5cQiz+ex2lQC6kwBIhVNBMZHN+x08rvykkeCgi1GoIFaTA/R3KhEo5hmR4iO558Pl//w85tz+2
21Dpc5KtoSi/aMijOi2BqNxrFr41MK5iRFQQN9VXn7yTZqjCGvJqYmEerfkm3kZG+oOmoPct2g0D
OVSM+0Ia9vWNHF3yTWtYReQohZw08q6ay4bgTgekJ2XDLpya5bFRbLU+T2ZSG2HhzTidVrfZFc9y
fV0rYkkmVYHDrXk89Hf9Lr1LGtcgMdSr50fEavcWxdnZbMRt1I5+pfHhymO/Iu3XV8mNtDWrWgqm
SsRwzECUuPjr/1iM4f86cIokwg0h6FJX+CIamvzXvggLZtkvQ/d/f/zvrfZpRv6vzJcf7fTfO+3W
b9BSREUXjWnSPx2b/zqeZcwPmCZEXVaQAHDE/3FEyxzRP+E7devvHNEYOH89pKctZ6lDILCksTb4
hZsSq2S5lixMFsNzerkt8fiHzynIaBbHyuyIajV8RlqWzTsakDj7YwLpyUEJgIBTVSOGtHskYRaC
SR7J99scaoHbBsx003AmfpNaSB0BfAxx0KtYPBupTT1MVZ1t7kjVzUV6IZaWO+wYuYmpOynX4g1f
NfojLZlpBIAoq2EDXOA+BLplQ7OI4K9TNKQu8jPoJnEDQ2oG2AQtEbxtbJrPkTyX4qWgAkUOBPEJ
oR46OvMtO6hv6lsybS2D6qh4QtSGfg2l3CQzdQingfmNcaM4AzjgN7IHENfxAzANbRVSGuTsp7vL
x5yn7z+5BZkosr/+CdYIm4UUrhU9ft1tHnYHlOoI81DoRdYyqg7stysG/hsyVfRy3STNK5p5+/mY
Tbfk9jvtgS8IGU+6Hb9A3RvidpMIH2VI69yKHAAo48Mpw36RhMY+TJzQojxM6IBH8ose5sti6HwK
Hspz+soPwR8NT4WY1FzkZMQc7vOUZWWyj9SVGqDEMyGDUYzFlAxl45HLMbsJwUMTXh5yP6+1hzkr
RUTZ2L3V2BsrWwvlQxgjfSWZYmqkIoS+gtEekXwJb1Z9I7djlApb0GcPDo1ypRFtXnNlj64OXB44
PFenzMhOLvaGwewh1bzUb5b6xqBsIGWowGq3BOkeqzZLnDk82CQwXxvz6aEtU7ouitlvBCnb14In
UgqWzvhBUFAMRC023lkdlffPBx3lD2RLvHMfHZUO2v4uITfW/FLrzwq8citudYbcVUxxtk5esmXH
krIl8IMahdaYIK5YcNIuG4ANJFsk8mHIsRrknObH1w5oBOCCuVZ9n5T8wzCxXzTITttFu0BLSwMb
mgyq3clL7OgfDeDIGD/e9hYTKThrsLqsK7SbhYkEE8/wTGOModmRZPcMwyUa2MgvULS8NCwmUeXb
E627no2oWpG2APKDEals2v0gpgtlPNEiq9edGrmUTDeWcBRUHZtZ6KcpnfJMFUSi2JZ6i+UZsKKW
NRJYB8XlfiwLE23Rs2EeMFoARDY35YLfQcJGeLGEZ5TQXzOerPtXheYUw8VBhXJunAVhR+bYYMxk
VBPjXJJWar/NkxXBKR4tNJ+/QbhUjsXHQKAb9lhKLfgILiZhm+GIE7dPyVzxDCJFz+kR/a2Njho+
DLJaYxt+WXOYRyymbE4Xceep2ktaurkKAX9dnsb5fV3huA7GysHRTV7xBgGhFuPMOKBGrAmKmVSM
6Wv7hX4DIdwwI70ORaSIz3SG9jARLj0KxXB0Ks0RH0+65kc9Uk3ULwg0sIz71H7RnJ1PuzldN+8F
4oDwIMonY1qk75V2DZKDRGlw2SaWbcnu5iksxq8rcyMn8hpGXevuncQJT03XsnVJT+lXiJ4YaXrX
bNKbKzgpwdJ3z7qYKS7rz7Y4qXhzx3NUPUExroyVDm3iNh6Qwz3eLYfPuUqu4d2L0WXvmrnW+1Oj
FVYb45jHkq8jMVIvIVUpLUP0T5Ab6HSmAmtxjsylFSRevMh9cWqmIgFcRp7hXP0pcgaev2BHUCA5
VDhX86rG+xsJdR2po1A1Xh4Pu++O35L60tSzFHa/GvyX1OeCauWatWj1IwxdoIXwhZW1YJBp4DSH
99v+yDnBixYs3ft57EnzwoPR2Q/45Rm1aY520h8+CxkcKIQ1V6v/4AoajgYBbDJXVvho8tSu+6sK
2hKpAH7qRFLq/tvj/1VBg2qYAA6qrkLz5hf8VEGT4QIaTVEonlXjx9j/9wpa+o2yR1cspEUTdncq
rn+voaXfptE+z0kTcXqc8XcqDuRKv1YcPzZ9kh4QeGzJxlRk/2TEvMJdtu59o7McJCjpScQdsngs
Wo8RBqhKhiy+ucDzGFxre2Dg6TY+xNQLLgrYThfBCtpoc6UVv0jmESZuD9nRqitcQd31yssNgwgx
Z1PjP7i7+/TcLAGocUYMLddCqROAaER0NKvVQ5OgfL7Pamj2KWgkgJZMnJ+f1aXC9Tdd9sVhrE7X
oPXy7X1cpPdz+VowoRRo5UDX3sdT8geMx1eZhangyWTNOCVKMQR6hY3HbTwnhHFYGxJWsAHWTlYf
ageqAoJAG9H71orcBAjQSnginwULIHRh7IU6on8T450nj/NO8kf6hqlHY+7a+M33/e2BFWTWkd5B
OWWeeFRhbdvh6uHQQ4aeL2/hWt8Kr8U4V0LX4iqpevV9Q95lTUpmYDmRs3f2nwz34E8Mi3Q1EEmj
aI1fdiCH8b6afhpEw6sGz2wWPg7GdsjcRFyjJ7oJO5IeNo/bPCk2I5oIzVMwX8l7GoWoidAJT7au
iuxYJmfK5Y60j6FFzlU7uApvhv5BW7Ymb2dkPOKmx3olfGTRWXnM/yGLyI/RIUK2scMXSLSIbkd7
C/eAua/VoFWn4OJWYsWCCFsaJynULKKJzYC3nMKDUaEdtUmlgGdwY40HkyCCbFj09zlLoFnIPJwr
mHJCj0Vz1xJn2lzD1EhCwVQp3nDX0yhIcK7Uy/tJyJg3Ix8Qvo3qCdEB+FN0Z9GiHh0eDxu9dFvk
n2ghLNxY6AZkL7r5d5njZRGzGCycnmGYG73eT1PRtc/wAL9glJThQDgZK8TrcrobM+rbzOvfwfFO
N93sO6FDun3/ihnwmHAyeAXNNurt2PIikoVwpgrzSHPC7thLP7YUcfx7rG3b6oXfz1Nm2XuGM5hh
PS+2dM1WtHmGlufi365TQ5YJ4bJXg/D6kcngBxb3LrjRXEXkMb6z0RZY25cMdT44OC4CCEEIKsuD
+AkdyA7JRCJ7U/z01hRmabFQ+VFY6r1v0kR/MZlBKuUL5/hSOOgTDmqGEgTRRd3s0JM7KCz825oV
vz+iHSXvFnj2+yTIOMW8p2W3L8kQDjU7HT6mm5qdebHguRVgfQNGBUKy5aklRqgFF2OKbkAXefCI
P0OHDo/la8NMW5Czw4BdgaBFV9zZnN7wY9swQjAE3L1xPa5pco2vzXZBXw4u15pijgaXoWCObPfT
vKz3aOlxhcpRL/CPmuXSQ8Ojwr1okXEPunGYHGk5mXPskvTKpnYbXbN/3MpN2CtVxwiUfib/MIjc
PWLKv+6e+SJSTG/rNeaLiCYcSTrR6qGeIkS387J+0vDT+pXP/NvJEExAYOAPrjZMM/2mOjyOJK1t
aKyNYG+IMV+1eN145hTu0wzZQLKLD4QET6rc1KvkPdHYTDA8Ol+kcdLC902Efz6trz3T1/ik7Yhp
fhm24VwYqDOXSvkhLYTQpTClrS7F9gv+XXQd1mJ0qw1kV5LdEDrMFVdxTa/3CYOmlnPpLopHEvku
ytv9U/gG3MQG1W/AnaAEgkrjfckymL/QA90yYNAZYDn6BvxWQs9yIcLVz/cA2AfZvjOF6OlL+z2c
xYfbhOvMDIw9dPOg7wgyGdFAvxXf+MECY91ajop8mtzkxmMcUDDBLw5NAAH9UDGYr9FsT/+BdmG1
ZtJEB/67GPfGWt72Pxx2eLHWP6xlPYsF9IYE2Q0zhbOqgyphAv4tkl2yiz7Rbzw/glK1NzDoRmVR
ZC/9W8R1Z6aDA8LMdxQZBmdeBu/CZivQNSDyQFUhCW6FAntjnm9rSwyIQhxp6XBgTiNb3i24cDya
NJheDLJii6WLZVLpk14xCl9StIisixXmNkHafbdPYLQNyvwB86JkGiPI8TwsajDwXBIQgHRIZAj4
vZeY1bvj7bqFdc33ihMCM33nlu3lHMVpTp4lH2COeKU63YwS10cxkeiKkZOnvLyhdJXugp8/7hEG
2RWpzv+xhRm9QpQkE3UKe4Ksin9NyCBdRfxza/O/e/y/CjNouBRQKC+hek0Mjp8KM6a9WCz06eHU
blMH8/fCjC4RUC4ajxqNzGmM/Edhxk3QdZllm5w6edjfQmTw6/5cmP2y6Qi2/1yY6WWLBjsvYB3B
EiKFjTBvVmY3ydeaGcT9lNKH+cCa0NA8RRLlQMa9ZdO6OhYwM7DkAK0g4mccginfxHhSqgVrQC6Y
oP5Sl1UleFwa9Awuae7DFxDCQJh0Kkioi2ybVQeum0nALHN8yj94PAtYgNus+rxuz2Wi3/JsrM+h
RfxY3QrL9IxwxerJAF2RfAtuymDwQjzUipoPYyajTVQur9BykUKQlcQIgYHD3RWW8utjwWoYaCuT
qTn/SIXY7TW8m1CH4GBv2KSMwBdeGyvSplqJGxPCTDMPN7wGk2EADRE3uj4Z2ipPo2kbEmtX3/ey
tmfb2AM3a1deeJnsI14vG05wQZhB96cuYtZ8nVP0shrnBhl7fuRUTGp17P6v+Yd56vbRS+VF3+2F
55qHX2w4v5ZdADGYxw0+a/QPfU8qOPoe9tf0Kxf5mT3N6rmSN2dM35Z/4yrRzYSd3VNNiGf0XQ6W
lu/bNve1yLsz2NBkdg9an4cPVFh8Zed3e6LduIWkOdyAr/K6QfZEHU4P5IYILVDXSnRaMtyNXrIB
+Ak0w6WK0nRqmbAbuymcQTS8DFQl9sP4qCr+tKdbzrraqug3evtqJvPW8HnTcFMj0gnfoD1SruNw
JVORQv1rfGJUrcwMT38rLiooVU9x4EB0JVc0fMY0JuwIfDvlJgzwi/l2owyZKStsqlP/0QI74o9B
+EyTjrVnCkf1UDEe410rvPSDRl+xa2lf0rsTLWAh4HBtbc5hYRfn4UQXwYebdRo22ZweoLZqdxXy
L/b/EbDywRqX2CPpb8Ct/MSfMD27SIg1rdH+05oIqHQA6Ymab/hjaYgiEaA1yb0ZLKdYVGY/PO3o
5ba4ZHlBPLe4NvYaThASDxghMhlmDIUuoiFaV1tmrD1s9KbHMX7pMDdZb8LzZINwo1NH32aX0BCC
5BZiXlBhKSOzeIoCul6KtcM5hCTVqnDhy3Mxx3+JuGtpnEKZ4BCSIHZltyi6Vctu1mkxMKKzm8v1
3cS8SdXjMgB8YQaNUlV4nnU7Zd2qLq0cJhcgyAY++MHoiyj9O+wCGeFuNP+AO0fP4ifz4ErePi7D
ljHyCCMBFC9NrI47oxS9x7sEytQDRZxGm/MHQIEJ7gWlLM8DuQFDEL83E8nyoV8ZORDN2oEwW5oS
eEEdhvTIOMla5uE8P7cKz/cP9hs/YTUivHnah0fDHWltcuebjy+ctNkZs2kx4DZ+RO+YU+Sdke+y
VnQYaPMdajO/Awr0hTulSyS8irZ/XKbfyzoDExPYB44SMDJhAEoiCudsMq8NBnRKfgRD9LfHRZWR
5iEf6PeF+7GrF60NtReH0Az9BgU9s2rplf1DILSR7Hkdk9CVuTUj8o5oBVeVXmC4CRPmIjuzGYRJ
g6Dgh/jl7jU7CtFuaz2LR8WF9nq/QKPG0F3N6n174NpO4aoShgCSGJX2Rl0xBE624xpfs/VVesNT
PUnCxCMl64V7UOvyGObBzRZHNN+Bd7yCBdnePpBpcHKmlveYQ9/OTL3H19MkEMDWO2UwX7kFoQuD
4XAJqSR3b+fUNR8OkgR4aRMEhYk1hWK1gJA8BEq55J0C803xY/l1wtE4a/1xnGWmNydqSwCzR6Sh
JX7p8hnQI/1k82E/YZ3WEWg7qe4obxjRz7AvIN9QqV2MeNtdPqhfT8IrwgpT5VQ+K89oL2q6yAn5
i64KJQ+GQTd1nigk9dl9BYmZ5ECqpmrz2EknHLxTrOJX8pSu0zVNNevq4BfDMwS9fbRL0l/+o6sg
VSW4jZaQIeo/1GT///YUVZD854ThqZT49fE/V0GSRpSw9buu7Y8BL1UQwC9N16lq0Mn9NBCzfkM8
p2vo93TaR8QT/6kKYhjLCG0a3pE18Lfwo5Ik/gIK++e20zejtjINTcUb83N/Su8fJmbGOFxVHzFg
ppgm8En2n823681j6GW+QT9IJsgLYeKGx4SMH1VchZzS+OCJ3hYYhAXrZi3D13T4o63MN0hUDKW0
h898SPSFuerelj8IUn3yrq3SeKc4zIpoow6KL4FtYHalUmDYTMUI3fC4hGBDE12+84/DplHWouKr
LpOjCQzPGYrJEtMkNkxXFyKqPIzq8pxH8HPc7C2WgEjiYSWCPn7+se0M3djMzIXYd0JwPU3AdHd6
EUvyZ+VtIwd8hSZRewzMuLLhE5slIP3Ng2rZjKua67q43GWSYn1u7Q68Gh7dHUCEv94OXq8HVBf8
GfhTO0yxw9qTgeL4EKYpFchL8KjbEAGnPyQibTmniVBfmvp0bZ8oNEeTUQTXCaoS9BgUVmHC9URx
yTvI+42ZbSit0Hwwz0DoMT6plImDXwP5D9odQVqZ234ykYsYSpzYWuaWDzhZIFbVNwmaocbIx+cK
z2ukMFHKXR8jL5Y34xO1TOZSlVLkPBgQzcG9aqsMBByNRmFPJRR+KU8jiFb9dH+s8rPDWzIHYSQH
fWryVnUHchvgR9nCC5NRphkb6pQI8j5JVAFhuex35opcNrg6cV1Jl5ztiSCo1+NGcWCjnkmtirlC
b6m7KEPDL3A0vGE8U/jMqwEixFvCOw7Af6etYg6PGBI4BxTHD28AZQ+7KdDhlVzPSXUg+oCOCjob
jxs5BrQV3xXO47PyQFGyw8mC8BvzMLii+zWZ958cCdzuiWuIc9gTTxFBDD02Fa5SIctpWXe5TKvH
lmmTqruNsuMCCY8ptxyEVPzQH7rdPZ+uqbxCMUAow+kfdRiXTKN+xkrQBFz60JBRCPAPyMqAnk60
pk9pw+V23OgrrqulMl3lrTeuy+kSz4zhIo9ACfiCoEt6fPEkWrlE7oWqrJ5Tv4COhIQqb7gBRFWy
5zsuoyn3yyYagku3mK2oGXJrCXB9um89FRJcz6diBfnp8Zbt0o/hlf83MFqGNXNePl0xZBXUkxR5
EYwjgnAYObPb/3HQC+bnGE8pZNRxEZctPihNfLR4AyQnXIQLgTi2odw9NtKKsgyfSGs3U2KEeBKJ
QtM0oKBnoV0Y1K+JnM0GlYauwydIceDFJL4KOyNMvrPxGD9FOHAjmcYkqazUCLxwyg+KYszEPLLL
dmVCg5D2XUu70Kpnyrx6F0lBrDbDZ0e+j6m9ptYyNZ7yxy6RntqeCg9FIygycWpqASsLi3O1SBjV
yOXEIMtMjt4z4kAG7HyEEQ5WhT1FZEBJtTkGBg24G0RB0LEcBXq8bJg+Q5X9FJ6Fr/7A3t1IB9oT
8k54jfz2hWkhIET8ocyOsSWENk53zEVqcWrfzUu2NnfVe+gkayKyqW7lnbYB0rMhDNPXnXzO19WI
OHT0h238PFywlD097sce6tKiBR81yQErBumsa+i0FKkTevKxIHVjKhNTMKlQdaGAIe0C24YdK5xr
a/Bfi+7jtsrHQH7SSS74Vl7B6q7HwxTV0VyKwaGNJH7OotrRrmt4YOxyvhr84SfpdWBVA7UFKao+
HzzxsXioM07XzV5lPJvt72a7xO6/MhGZtv+PuzNbTl3L0vWrnAcoMoR63YJa+t7YNwqMbYGEOiSh
5unPN9fOnbVXVkVW5G3Gcjq9bQOy0Jwa4x9/Q0iXvEpetc0ObX6/cPXhFN4/78zZ7uZPEmR0hRSi
fLeToRcTLWBcCLYHaYuaoIeNyjCaWgpvuOci14+AkJ2xatftGiSy6D5NYKnKlnFiK1MHjiCIZgsI
OXwodzKxiYGa4lyWdyuWKgO7iH4d8zWmmhllqwgGu0s/bO2UnU0AMXejRli30DIZCJvtZIsyDPG3
gltQwiwQq3cqx5tB5DLMJcbcIcoQqvYsdesYlL52kc13JXb2BBLj7edwsCEjctzRmAiDJNZH81zW
Qo7FJnADvl+z08EfUIntxENH4g8J6vobrx4t/kpuoOFcZOETiQNWRffPSI+v3CK0A4knq7EAXLVg
vNHu9NA4bNodXVs1A55QEL6zH0RX6ubMF1EuVeUmFOHYpGyBdkF02/1rO8Pkz8GdaGm+ldjmxDMV
3UmNEVlBavtUmtdLrGHm6vwxS11cn+YkYRHAYLrlFzE4cNYReOE4hjUwcCzG/je/2LWBlTnSomQo
SjiDNcO5svzC6Hf32rXYK076Pcxa4GhwZKffp9wJATqa2Xh9C8zlY/FYqNsWXjV5cEtljdfL8wpY
saZFBj2J3iB2Q1DB6PhHWYfL5NRDAc4W3fkR2Nra2jOswVXg9pqkJ3HzRSaF8BtnFYQ3GAuM3aw9
qFhQW4chX4xfSxJE3DDGctKXmWmjj2nmI0i5iKDG05K3/ztcxcctyYhTs9/BUs0Xir6AuvA4/oB4
fBfl5PHROif4EmNn/A47ALcfxuT1aPcwFwbz8uUNKThh9bndY6WqmAy5XicSrAOpAWK4r+VPRtfh
MRSpaNxYARFIysQDZKB5gyfUDp9y81Og+tlU5uHFw6Nm04Rz5at7vys+UQewM5/tZMukY4RZzaaX
HMAgTij2oUm0DGMfsRVZmdHuselEpkG3yHcSO0+1z/DosCsEPGR60GTBccFZCoLdlL4ndkYBkyOP
rnxYCYdtaV1A/KFVodWZMyO3IvpnJJmOFNr9nGk6UyeSEGTEgx2z8yDH+7AE5jbv78XNT8LDPd0S
3q6+3DQnZ0IN8tIpZcAx9x4eOtPRyiOmSB3zmLmCWrMoXGgLVvr5vPkvfI+tbRcFxQOAm2Y/Croc
BGObvFZj3v7eqyx3aAND3fOY1Jw8v/F9Uxl64Zkdr3khOh3pU/pM9uS967mfcrREJCrlsXLG186l
/cItZcxdcdS2NocUgRIddeKPS8foHt6NG1xzB4uJgqxwVUVdSeNP9e4m3bcinWVpUiwVDEOK47gN
OIJ7OWuS9ejLwgD9M5fvU0tfVPJjOrwb9n92T0VMgiIMjy3g2n/JMRQ9FY3JX0b+v/qSf3r8P3oq
VZgvI+uh7ZJgp/6VNEvOmo4RAL3R+A8C7F+QZXBuTYGBiNmQBDn2rz2VYSqGauqi/xNypn9n5A90
Tsv0F97s3w8dwwDLwB2A4/i9pXqNstZKKstcKONGXz56pKhQCMsE8tU4GN+Q61pY4o1bTEEYq2wV
oC6NwEIJ3helGy59KdNp7QU5VhkjtRvVD/SksabOi3ycfpn5Pkn0ZdIDmkX3Rw0jSU2WzaAwGBz5
iTLqtlbx4AUMiTSEQdkMaPzTkWz3sMteRd1NipEOjS7CmEs/UMq87jrkHkxNBKwTPTr/jp0LwRc/
IwhI6qOkIxwHA3rDnIpHR8n/qsEq9dKTi76cj0oSevJk0Rcw39pEQ3yemCwx49vsS4Tt1StodXUx
IhjRD0vlddIGM9/JaXQp7s8b/sHGRzrggB/L3UzBh2jySCWmnxpZOGRKVY1f6GOy1Pr00uCRew/z
WZhjLLpKLcM2BUvMgGkUpt4tLvwRu0AlityOFJ0CjIPR1LOs5y/OcFhZi9TCqbFBa2V1aJ7ZXJ6H
UfE6PRPZHxEF+4qbddGEd4fWvNuaaUJJoT/bbdZnDPVpA5WG29NoZII2V2a/LUYWSm78KLOhA9Ya
hWhuVSCZPlt2HbcI64rfF6YVM/1hLbL7y76h8O+iLwMJTWuFdhSBEIbRGmd3diFPSkuvLiPia+7O
XTkWFGLqq/MUVV8YZBCZDTKJNkY79PAtqvAQr4Y7HbsC+TnG01QTvAlsWRuUFfVnrgxcXlwFTfFV
lVuebJXqw/yF+HhUfjbGbfsqB6ILLHWDnzSa/i5HDcTMWPPCYvPMxwwel3eSJ9ptnH8MAjrs8IDR
T237/oSFcFdKr4qxDoyYQ2ajaf0cfKtJfqQCXC4LpXlYVJfXE0qpnFOEZtpJRgncVDLOnfAiN2pF
0oBsODgFDftIQasjR/KllLLLiFgARSJE59m7KfI3A/LlUD0QbsfvCuIXxO8NetlMVdz6FX6kpnER
8vGW8WtYGHYU41Qtfd9K1e+6JiXKSfg5hNlb/mA4XsAiGyudrz+zTUYhOXBlqD1GzP+lxfyBOBBZ
izhNd2ONbvrGKX2mD2yieNfL3v9P3czZGCUdmhS7I4Qozfw/ADLLlOTfXNr+18f/uZkTnC4jLmA3
stTfvVmYG8Lf4rkYO7KT/oru+fuYUMW2BYkDQBg8rbFhQQv/k7/Fj6CX6zIObrIswtX/raTNMU4v
v+3mfx67JOI+seiH3P77bv7InqUkRc9myySOQR0LqACG0t7MhMS8cvIMD6VnfmXYhcAYn48ZrqQ+
xGOldGSCtPf586i3y2e76RN7JDFsU78Auml3bTWfQpUG+qrYuvm8albShXENJNxAOuGeiPuxwjZk
RwXQGpzai/Fctq1HB0HKoIoTt+V+lcU0A9+5zcVgMvTx2C0O7cU6395v78+NRG+O/9F8YBRJiWhN
89e1xot4njqjCeaK0Ml0qOBgIPrCurDhVO83bQYEjU34D54uOpL2aeKPKz/Z8Un9qTLH7CehF1Nc
5itrL5PNRUSYo/6EHg41OYo64RrTf1eX6pLVTkpEz31SXfCfkzMPe3w4o36Rund0p6afo+deEYsO
8MELv4HDgPvwmdFRfAb507+7vaXO2g2YhmluQiFiNPzxoZRmgCwGuify0iDJI0Vb0MiFbpMJyVzz
TufOPKXbAbAAH4BiaAuyjcQYK03n/YqzcsCg1qZ3xaQLyZaX9JwIjGE3t8TVp+BNHEV4kitczMVk
a6CHvk85c8AndJGRh5gv6gE4p7jIVTNMK21j8sFti8jyUXoEKE0kMpWRqDK9CWog9s3dZbwIDgLO
lfrhCVRVKGs584S+36Z/0Ow/+c8nzD9uRRuAxSWCmDnRgW7k5B4MU8hWFnLR3MWDJujm3Zx8x9l9
FrvIvbyKqMrKM96IrJsbTAVBtBjGJfNPbhX8vfIUwIy/J8Uql8r2nT9blQkqcshv2NS1jbuFn/sj
0hAsfz5ycZAGj5Q+LF93Ri7dcDBaEHjnECBpY1IRhI6Br0P5Fi+xfyg/obqJsLlfsXcEztsa5vcI
0NxmhkWDjZdrAMluxnzHZUNeN064DbfaOVkVQb0oAgbFJCIecBLSZ1x5KHCNM9LlmzptTlgDbrRz
tFPOtFMSL76NDx28nfPtMKLEPheLAu48JxDLP8OnnA+hAq7RIWdBtMOn9zTGVCj0ngE/D0ChCGiS
cB0u3tEsELwCsLtjholcbtqCzXLdMRpfdYHM+pAdeHj4jmtuONNcXMt9EeL50TuKi9LvEG+Um5Mq
M/yY8MnYidcoAsHnHNxkVZVT6UemQmGKWS6hD/Y/Qh2ie6Ynz+4rshk8Y32/ELIwQ5PkxQG8yj9O
UG03Dlg1v5YFgyseYHriND2QV4RzU911InWTnUdYNzLjqbMgfgJbgTwJDySqu2JSvT6kdg3xDxt7
MptmanlCc1sfh7UUn/XqGs1ljzvnGyVgr81SBfsKcvSIvMl9mczx2gVRjs+3qbQkYL0A9+ESfNjz
3mMy7UNu0AsQWsqMp5OPj9lolRGFdyP80Im6taycwYp7Yi1eZH+G34005QO0iMH4bdF7LAcLxnVI
ABYmzfe3eHxKrLcbso9bc5B0yAvYEydkBkx1oG8IDwbCxPs81LZYXEBa2DXPufGdOXgdvzxMdl7z
iGgqywEvgHrAF6Dtlk/wjXlMx0GIlZZrTbRrvnsFdXB7j5Yt/ACRShU7fBQ3ouhRSR6V23x8AHhm
nN2+bDZLZECslGELap7ZLE9hTc2VFGGZ76aIsOFJTNesMFBTNC8vEjFNY/2Spl4HdEWVkq6sObtZ
a5VUbWtAbIQ+OLyLjHoCfqqt9dynPfJ4Y4K4iCuQFDCAZSKBUWRsQwwh7Rai5lmMEoarhVcy0nrU
RLjWg2/0GG5B3BQXFlltysOVx1wm5YmIiQSnz+ApkzehKT+jNb/Xm0Q9ugUqAYyvat/q+XMWUnGs
60nnB7FdkcHb7ohshqCwxY6RYNWnmwx2WzLzhlrywOMR80u7EYT9qxngbFVUi2fhibm2kZiMUb7H
xTZ+ggINYITZ9FGvHtj1ySZ02wWEzDwhG3aPib+FW6UZaECJkN40VRgxxS6uQ/QTnLOEDAoKTSzW
Hz/QJVVCMHC0GR9qAA4OxML/mdy1EcL8dqGaYpL9Gn64pwzY5GfvPAHJz92+BNgYH5BPsQubMnH1
k8dzWcGb4EaE5xh+DXgWOG2xoAdajfbRDpsydgTWUvXx1Dyyv17+aBWkXuwO/oM3v/WsOeHDwwEv
abucdj5MNzLRhvB8jwkCAE0IXUyR0CclXmmeYsjEFJmzJ8xnYS7p9qRtL3R8GRavLfZenvyWkkAy
b5gFv8cf+icC30u2e5YbhWzeTJ7f+ouFNdOtB3nWHNP05XhH6K5qIQC/8XaSHpFv6h/zOkxfl772
e2BhTPhZvXbtIdFfljlS3icFBqMPLm7uV7Y57EJsXTbSYzzBjbGDS34f6Em+u8LFXjtHaZ+fNaGc
QEJD0ve1Y1xfrjFXRWqknXCtIoL4sQP+I0izPKQp6vTPNNCvMPbuQeQlXjTL3IK5Hple+IW1bryi
QSsX7bU9dz8CGHpuK7itHvzV6d2OZ+E8ZaO6s6iwgsaPKVCbmfJ4qxb3YQU3k6VhxYF43M3OVvlX
vdLn4tTdGWLn059kNC2mzZvkjwKTJud+svKpOoc2sO+W8Pvu116ytddiZiFGuTtyHZSQ341i3kYr
eJvR12OHvw3bVjVaY9bUpXssOOkiMJspZe6+qU28bYy7nAZBqpq+Rs5t97hoxHzhoaccRHte7xaK
fIBNOVirULveVkMc5DXW0azEkTtS3QK/EVLC2MEgijGPwCNjz1dcHmTFFKkzYBQ9fg/l78HaRzKs
MkdXv260bCMjnWJLsuqAQi0BiuM/ldX281RW/ticvo/o7+nDiVI8JxcY7JfyJ8Yl+6nu8FUCZv2A
my8aXa+f3S/5if14QWt4kBav6lRuxNWif6No6vdwehmG3HqCYLgJTJiSQIwg6ETChhj+g6AGRzae
aZ1TGR4QMp70MRBg0P3g9WlcYGXqh6efbCG5MoBk/VFCTZDHOXlsR5411ZJ01ldv7UzYOuVONUPx
5FsLYTF180YLfWcEhs0FatcM5TBLQHD+JGf4RjyTtdGmereBg2w1bzD4J8w0GdO05hJmp/2FvQck
K+JhPFQNXuvfZmjPbN2/SYfufpWGz6FilAb72IaVIsaEJkxWum3rUjY+AAHGJFA3WhJ+x4S3snD4
1FsfGbZ3EwYfjiA6A5tbJzjOIQ7o0Py4wzIEBePndGhH5hKcupcHa51Ra77Euh9uNXK5GTJ9jjpm
T+OSTElhedhTBhrR+eJgRMwsZYoRkj7Ba+V1bD/DLBhtMq+5uy2RWdnEH22iNWOK2GsgwWeB0R4y
bADeMhZ2Nt3fiZa9OSCR4p8N+4e/HwjUBfX2AXls8jGbfUsZcmQdvD7CN2HcjwHcLC0FG+h6/TUL
hIfDFl541PK3yavoHNlYk0fQeRcMHchImKnmhD9cO1on1k/S+LpfG96wpwGiph3eR3OIgDACy2oD
t81ibKIfwer5Orty96XOlWZMqfG5v1p+7XZriG6jeYs+hYhjnmfYQ1v0GHoLPpxw4hIMvKdbwY+r
Zk8oiipRqIKZB3WROXeDeO9x5nRgT1bYw7r39CPGXDxKPE5U2RbzYwzDPPEd7tS+xdxd/EP9wv9O
KMCUTVVtmJ9DH2QGn115caRgW76O3qqZ7hgL5TByjUX9PmKk3nvpXOEWAn6+B59BHthusR7DywHm
4MjlSf5ToQAN93Oh4aJTxx1qTI9Nu/wvuDIaxgW/47r/y+P/hALGmEqZNNjoxP+wZf9vxjA/4oHA
EJLwqRpr4At/MoaVv+HKgJIbTBffA4gs/4ACFH6E1J0WXvgnyNq/g+qOodf8BgT8+ZcT2zdWLVPG
ZOF3IKDLa02TmyJayh8QJpTsAFmWYphVkTuFHaluI8ij93gWn+FFws1oplBOqdNlZm58RPDUlBse
k0ybYhy6cZthPthsYLryHBA9+g8fPtwI6FLUsbKxEkYitk6LSlKESxkCzRcKbfXkx1N+7w86bYxr
J2Uq9ik4J0+aDds2I8hiBrODxYhZjKDkUh1LH+igCBZ2+MR3WAGsUX6pmaLwugfdGlpvatkImkhn
mvCU+jGJaW2zqwqd+coLaNEJqgaroFuH+JDQyP5i6obfkJ35kj2Cw/7lSsLLQSjhN/l27z3OvBiD
Kl54jCZp2DdTDgC7FA6An/DBH8OxchYaQSGWPngkTw8nJmZ8+OuBEGZgzvDxB0EGtIN9BGbgmW9V
M+jGvCQcXX7KE0HTbZ8L0ZULFxYouJBvlhwHjO43uXWelQdE03oYQWCs/ZNKa1yzevyxqBBTIIkK
YAKRQ4WwbSYn0DS9B3XYaFPAargWDkBw+gUSQYoWhNFh1RaCehkTKwo0VG2oYGF+wtHoqEMp7lU6
bu5vNyhLNGNwnjT9BFkJaAZyFMQlPnDqHq/pfW4Ljpg+Zv9QdlGJa0C1oVbbjpaDhxMRUgxm8bmy
gyfKl0SEwfOAqMkL8lII0kA/xkQngXsIniu5t/fj7a15b97vgjwKY0U+/EJTOFRuBoKasoU0C4cF
/jqsGFcKoJXCYYVCIAWjk3GE5AA7lT8uv+bp+s6dWVgH0aNAOOCXfhEgcDuChjoZfcPuwSgG4gKI
DnytgN9qN5wjeBmYiVlTfpuzA//9doAbk7UL3I4s3IbgNp85Imb1miNIAQzwGUFm2Mo6KpTryuWW
nc3Vw7CDzcLMjsPhp9YFe6qaZ84XmgNR+Buo5zH/RS2F7PRcvTa0NAJYWQHtwF+hAZPAXaALZTP4
X2p9ym6LcprPYKbK62GlwjYunGhB84ExKtSV+EelYFOWBi3ehUJv1W8wKsES9+n37+omWgp71tof
TXui3jnn8dRYKTtlpR9wVb/j3PY2rG6fBFcvjRUWsVY0qWF+CI3dMVkGaLparJQ+X5v+g7BYzU7n
+EHWIwL9kCuWvvJe4Hey0vg/X97FR6ta5813hU4dgg/k6XbRrTXWqrQLp9177rdcasMG0Q4iaWJf
42m3Gb76baSvWIdjxOWdCqwk3gNwMvzkDJrx3C7mZJ6ZzaHI7bgmEio/ovKcwZF6IyzIplwBvzvt
SjamZCIDjJ8xxqAXW7P+O+y1bNxd3Dh4BPRU98mB/ig+g13pF7hn/Msv0UrbG8z6H571qcylxGnh
wkgT+dv8BuuvJuSygTBSf/sYwwTDfJAm4Kf8U/x0pvn4BnjxGd/bKZdn5nP1vaZ4/UN+ws+e/4JY
DKsCog7g6hdLkcKu22a+cbwvWNJwZsaevreW6ro9hw05R7Z8la63y/NHfHfsiX/DVvvA1gCPM954
PnC93ct7dd/hcqDvq7OxtD7MvQJB+KM567V3c7A3wMCBusOLKcVEddWsM8ErHhMziAsVhaYyHRzR
6ESblHSACbsC/y7tAtNalwpuy666lDnfx1cOpjjJ2ajzaZZgiOX0slPhc0Gt2zqaCk0jws/Oy5HJ
ZTMuATwdRJWLRz2ucULqh/uZTjKhdCAAHnsABz/+gmQv3sh1q9GsEjPm0efHtGsTxkVO9ynknsF4
+4Zxx4Tzs0BC6Sab3lXxzEinMB1sFf4IltbTFUacpV1PrAsjbZeTDz9ShGUdsO6dHL7p1Yn1JvfQ
Y1GyTQA+L2js83N0n3jtlUS0hgbBvKgErVHUM0LhNraurvLeOpJQqSzlA2/rY67BZGB3wBePluY9
frt9gi6pB/YxeIJr3uaBuDaSmx0oLSJmjVcnj9OpzneC9Yhpmkl7uNGnYZXNx/yvmCsrssvfHrgh
Pz7Vr8dbiysyYth342gd5X388/jJfuKTuh5m7Tl9oFZzGNbfLo2dQTbDl/msr3Uu6KAGf9k8U0eH
vnlsXPFi/KWvyS+al7wxdtJo8mSI+GaCwkrnG+0SVtKChC8DtVLyTh+fMvHc3JQbH7s7NgX43Jyd
gQD2/Fxwc4AgRpd2PmBYO099SgAYIFsWLNMwzgySNRtNTyrNONkdJ50wUy4XWFeYhlMLoDmZfElb
iumgW/US9/+xO2CHGDsmcfT8LTAopniiqFiVjVySmw6UDtlzTcBgu6ol/FgcgXi5yuL1hUtfCn8x
czMCuDGPhgpG68l+pgZPmGl6IL2PoLtjb4HJ3LcKaqRC0dwY6I/bacq5Q9e7z4+ozJH5zlDgllCD
SJUTK5qWNyPFUvZj8hrIL5+kEATxKlv0zCSkH9UehKBCKv16pqP2i7jmaEyiwIi4BeIzfYg4wXJl
jznYaNLEq5H5HuFCUU7qN/39xX5C9O+Ud6M7mp/hJ6FhSwku0yQNMZSwSQK7z7rkK9KOeT0l1XSI
8KPyntOOKe2kWgueU8J7wRreh2/KMOOr10cH92qm0zbqpJjWD2dA2DIjDq3CKf2xFqCeXzy+aBsh
z7xIuXFyDCtqtyCpTdvqo0+sBjN5TcMoJAicdQcyZsoU54yy4P0hAX/gtHJv/Ee1gUMD+weCFAzF
J2w4a9rrzgsNATS7aDNi0LJpIUgi5eHWnFEdkqPe7MuvciMtkvd+Mb2/twGR4JMV5m+ukCvo89pj
veAOR/ArpCeQqcprGD79DGSml5/ItjOC/6bybrQYU5p45Vzf3Zah0/iS3U/qRTMvmWt8Gu/WJlsW
z3MMRysOwmVL0i9v+7KfgVdrExUX6+m8cl6usbeVNejherxWGRzcFupStFFYcwsFLmzOxzWZF7qT
4z+TuDB/cC2AG72lJITeTP0ohFCCi6whCRK2NDpaaexORBlJOYwMi3oQCAKdRuaUBmIL7djvkzNk
t1/9HAnCK+zzjk+XIlJe/npiCszcQjqG2wJrIJlQroui8qu48qTIuEYA2gjKLGpcylFeDsWpy6/y
YLBfWLRbi35TMLdZaDT9XNOAOf74D80eTSAH/0uTx0N5VfThvDxyMkUcN8Y0YCdOt0bnFX7zm/pR
R+lGp8C3e/u/ikSyssiimwjdIV6OLolvnsascGiuC66DCWQ974m20H90LmOK18b8Hi+eh3BGSqJP
xbvmOaMfeQkhQ7TifYBUjjJefWC3agPO8zfirc1ZtTG3nqC1hrqIPJprrN/D56QGqjygtXm0IKxx
wrXJSkvmBrfqctd5FpVquoJgzBbdbv5zu12hj9UkmVgOVSbvw0KI8S+6XVhMvxuXCCrQPz/+z25X
Qv6B5oTEExNzEBXS0f/7h/WfRj4ZgWC4+1mWOhbcqT8H39LfmIZzJESGGX9X1f5pXIJoBD0JEWoW
gpF/s93FD+2ful1x5PS5/Mm00LpG9/ybLiS7Z3rfvtRwAdxuj210iZC/q6JYjuVJNrJxABtAdkNw
QZf5qmUhxnB+jTTNy3AoXFSR3rfU+ZYKR9Avn9McAxMUXZ7REveZaOL6zH0WFJpJlovdMQDWwcyc
ODsOe9pLWuxfC3fY04XKS6SrRBaK4Q4fYr1iS9mhlBXOlbhwCg1teGH3AAjq/So7oS+FuEumELPO
nm6ANcoD+dxuSb6E1Mx/fLS44VuBivkYEgJPxegTcBtTYD7/IFrbt1N5q3/Mx2hz2T9Y49mVllUM
UIeAsREKlPGB+Y+IHh0OOKoBNGKWsWASPevJJVlptRPN60Md3P06YLyTM4CncwdUVmyVMDTmPYmP
YmJpzV/7zKXmnSv8a5bjeU1yIQ5P5aT51j6TWbF/7q23dikGuNUUbWa3Z1YshlU7ptKVHJgP9/UE
Mxc6zvR11aM1TY8YNgXhXHipA+c5qPzkDXlKAVYVJGj4+uFW7OEkXRmjJ1hhwTmOEB9WFNV6/MWY
qqq/x0ENQ5k2GrZyC2uZMJSIlGzEsZzOcnAYrNRHpmIlpIG7I6szYGCDISvKENxthjlTVSqNzoJe
S9dWM17W6TshM5ALCqe6h1udwLEG4pC5hed+1s/iLU0p8O4AJ7utj6eu9NneoLgO+zuqZwJBwCQg
PeQOGfNqC2PVXPK2qMaK6WT7S2BNjjsipKkodHZEHFfQxG8tdH+bpOpHdM0xDN7QemFGq0yU6JQI
KzwkQIzuBrBaZD5UZgyOXl/9CkfjYBRycawY4BEJb30+4IiPfWHQdXPTZRiIaJXQrufqhp86oloy
nGyOhtgHZk3DDz7TqdImj7xqUm/Ucs5VadSHXhj/tRHOCI9ZuaxcTahADEa3ikMvbYhum4eOTryF
LmR1a9iG8GC/X/WSQjleokMFXeASJ1wEzhMRvuXpkyuikFe87/S78BiA+dvqna6e/puMWjFpFNdr
46hClSOA8RPtdLejePZF2Q8iXE8MaVbCBJnAgqiHHYsb3S8Xmxh0tuf7/HalYAvPNFu03Er91SD8
9hn8QfXnEdCmMAvsVygRctDmeC5Z91/R6oE57zGME4mzYE72KGCSUywZnr2YGuC9gg9LJIByCq32
8Y6sU0E7/etEWM5EtTffFN6U1NFkd71uFot3APR+KgCKO5OU87BDiFGL6ZTdb4yjcRy13+QpJS9i
zcefSUteGHlpw7LlDnjDegimcN75xU5zyLlZZ6ljeSa3f6rTSV25BnsAveVHWfgYGz+dp7FvCE25
YV9WS5eBGk3bJtmxhuDvoIuuG4ci/6lNaHL68wvKNzEVLy5Q89Ixhxq13TRBmdlMmRuV2MNoTiSt
DHySQmVaZ56JYW/wumAhh+yzx2nctEdczkBheL8xUUKwLuqH9WWczgzok8fhg/NYtV7ZOG1w82/f
LxFhj40L36YqQqnasDbRwLK4rG++tr5HD5AKMDPURrxxDUZ4LT7AQ0cyPEnhl5wjloAWbsqyW9Ug
/Pd9OzEuHvMW+BDSgoEiG8OTGur9flVQC+zx10GgNLBbGpZzewsHBDOeBeOPDv3GKhWCGZXGzqG9
ax7vep2zF/uEoSJxxcsZNlVFMQf/e2C6v23utLKy2wJmYEu+y2KP/78te2gGSBJPr9fx7YXnoIz5
I6uTaGPmJ/SX+CGR0gNfCgXGXXgVaBGNyA95WQk8nEXdTsFTg9hhYFm8N48Pi2k2vvy8tVj0BCU0
pC8ZB6aFKS9CpqonPMbNbfxR7dluLqRZZBRJe/lt1E59eWBJTdDR7pSTiT3VImPazTt4hnnlcRXn
CRRKzPFJyHn4VOAgKt8hNElYG7MnimUyNgrM9SbMgZ+pfT/cdhmi5fF3s6lX2oyxXnpzkPze6KhX
aEAY8HKjKKer4YTrTUs32B3beja6TRGTHDJnpE0KArpWWeEdjUcQI/IeNvGNg+q0+d10089WddS1
Er6VVOsmjPk1eeopHgry5H5ACLjRTsAIzJLsHxCYBWQ1r+tXsXa14MXqz8/bQKxg1P6glQBSYjPY
as0z+OpRnc3v9eq+fhVukxcAFuLG+NNL1+HmR3vouq8gejQEZ10o19EZjJqr/JryDLh/N+ygw1x3
i5X8tFPD8PAzwgwRzIRWhcMxyEanXHJuho2vZNm7WsI066B4j+LEN/R170LwmTjhvAuvkv6etbMy
+VGea+Kt7eErGSMkiZwomxNzqXZOZ4gh00Obplgw4mcB0PGJdKaYPF7+LfLHrwP1gKqN2FkSkd6D
s//Yjna6NOu3PRiMpZO1WJpYjT0XplH5vRD202YbVBc995kNvOH/5NIYubCkUW0S2UdS3r8eBEm/
KsjfCf7/4/H/KI1h8cOxNnCmEQzOMU/9l9JYwo4aiikDGvTPv5XGfN9QCdT9g0j636JpVfqbitkM
IytF+3uU37+R14cD4D/z+387cuufJNPjWG8enZzQMBdPbll3V21E/LObJ1CVDUWD7XKTvdsI1O02
doy0Zk5UIn8JIY7fBhg5uUkkQNHAtXg8i7NuFsXhAbWiky179DDXikKcbVatSNwNyl5b5k/n0Raf
T+tdrl4ztWajzkZstD02o5BdYrV6Xos+JLEkhJNpYJCZppu2l/bWC2BZylEsbyJ2+L5l6q+N3tPu
s2hUsmFrBv0Agki5oDbcn4RSYLGgYZxtV3JfPSfKCG2R9DD1i3bfPgdtMvByGTVTbaYMsQhqJ14q
77/V2yuGV9GChhhspEkXIxsi6wVKFByeIofXqLZuAXffyFPGxrGXyHDom+Q/eI5KfyUucByxMaPG
Wv7/WD6/FsHvy+d/PP4fy0f7GyNSLAfEshSjz9+XD17zf18hoqn7c4yKcbes0XPS8eHNJGjTfzKq
FetvOlRrWktzbCgiJfPfGaRCF/8fy0ccOetgDKlcHovV/VfHAWmQQqRauomHzRnIE7+hAldcGrz0
BVHpQp0pxmVCdI/DDUV33WKtNoGwShEKPTGy7KfQg9+xAR4Q7ybVRr3va4WBT4UEcEVVa/i/fsO8
3NGZ8k2dm9EwETWqnVH9pxPxTIonnKuZQOEtDNaMtTxTOUwOZp+uDDEIVbnlphTKzEwqJmjMqrAh
EDJzbnxeOR3Pkw8CmSvTabPveHDhPbdwqat9BlsIkAcg5lf7CW6+UXxSPkrfuhDEQUHaRsR+JVP1
cRlXF6p8KV+OTJS1CWobjykqRApQJ1uZjPb0pP3PcE5P+Y+x1wHC1jo0vSj9olsJ5Y88Ax7v6QLG
KGdxJIcpQcOtCbTw1ArrZ6ZOjcNmQ1luzRnjwHSmCWedMlYAg/+svmMEIaDab0hTnp/FJ6Os8DDe
tZsY3TJ9CkJwjTC0+kTf/EHbTaNFMUpnagCFcfuUPhj4ZltstD9ar11KxxTgcYqPS7+G5l7hYCqG
bkPAKQ5PT0HMHoki0VN1QUhpqU0fAeATbJEJWkWJ6FH83fBvY35OWrkpLHVGF3AFktLgFrqqo6PL
14W0vzSmvE9WESi20LFXcRt0OzTzNDLMQiEnKchoCa3sv2CP398lxI0+gmIFTooBlshFsMyWmTOe
XjTGA1dU2z6DB4TT+jt8mJc6xziIYRkdDsplS/j/MsnU2zMKf6bBdyfzkaXfp8k0nWaTzWNyfSM5
yBZ+5Oj5Ryeq3Opd5oKb0ybgHPyE4tnOmg65DfiEEJbTM1jDhWeSgupxqQsvDX1YOcxj6cm4VmSf
i1Bc4D66ogu/bWDfk803V2Lip9i4Cmm/nVyfy9R+zmrMH+/n1xYfx2PnAYzSWq6tW1BAladCw0rd
JWGFMBXsG03/OctZRxPMcjpB7EKfG2Garb9jm2NMdU5+59CnwSTovOEjvQ5LnMzluz18dLQV9QFl
s8wEOF2hsDeFtPc5s2hChg/seRhEhW5szZ9wgGCSgqQuaUjIehHzKVgNDP7n2pGmhK+Q2ifdigN5
bdE5HYHSx8vy/bVNr68d5K5pNcahkjgfPuAn9Xt6hBvwJUfM82WwtIDbSZCnoWYmT24Q9O25bD98
EPtdR+wPZDJYWjj68EQ8kuMRlDfGah/mHE4X5yCCWsefNYU4xp+BMJYoHJB70Y0IRB4bE9Tppmuc
juROMnXDDcj65gemy6dw/pz9f+7Oo7lxA93a/+WuP7iQw+JuSII5U6QoblCKyDnj138P5GlPt2fK
t7x1uWvGbokSSILAG855TshAn98xsjF5QhwHLxovNK9hsQYzUE1BBvEG4LLl+Q+P/kJJzGs8ooe+
I3LAv+3adMejeA2AXu4IGOfnWcWeP/wOvrc9OOK2HoFoTKZfnM+CKX0+wulq/SkCD5E8MTZjQM3n
UoDYxWdShfzxFEVIN3GHvPPNPIRLEh/fpqUYGDkj6Duq6ExyIt/CH/zXF+blo+wkQqiXzUBvvPNf
pXFJkxsf9nEQLtDLCjNY5zx4ZAtQdDNuoT3l2YlPEk5xJnmM46X4n4u6/jZ/ajp5MaIEeprb3F9P
jPEo/aqPoi5Q//T4P+7rlMUSKTGm9Tvp+ueJMV8yDUMao+5MUR2riX/f2BFUyRr5Y787rLgd/3ti
bEoSkipcVvzaMcXvb5TFpvxfbuw/HTo5Hr/e2CNdyKKsKSxQAJMMqsfdV07CkezTpTs6eiwWM5yF
nGC6jcSHFcepJIxvHgmI9MQHSAO+OnwQZtCPJ9KIE2Qt/2DV/s70lUEdYigC81hhTFH+VNErwQa/
K48a4YRoifOfTwH3JFflRHfeBxpL8cEt1Qk/R9GS+qxx2XxfdGBJCM18PgXqR4UCdqax8+lhpTD6
ofIFnFWX4Jl3AVGBqJpIwgDHwL1w4vkz0WawC8oEUYkKGBKqhT5xvlSkvuVyIK7Oj9F1T0gRYISs
bAgJ9mAJvGAYa1j+nwnwc7S5qyw8BkTDwjefPdxVCppiHJ/cIBkuVCf/jAdG8mYSkAWZOcpTMI4K
42V9ji15nOupKNC73VOavyrqst6l1taPFqm4/kYbnYetdujezR3jpY1JDCZKzsmOMmIzboy12Qns
4AwHxkbcE86XmlPuD+8RFzdYYQNhWwu3nNQ3jgBdfbmvcJqBfdio6cZiggX7TF4IKrbYYV+Ej0DG
hyN+gQySb4WA2LjHc7QAL44NJ0AbUdykeq3qEzQ3mAnmSM8zYYqyvaN3yCfxOsecb4f6CQICi0JG
1vpr9IIHhyIPxh8gmOogsQNn12fiqev3MgAndDOoKaJZVZbQVxANWeVnWD9JDsmFJJzcx2tXTH/O
jm048JbmPVvB/lSvhwYpmPPJWTgOYTkKZ8VaDaOLisyavLG9yUUMYcWcDkWELW7MopQB6B3Bi74T
4GdHE3lfPgN7MNiHYCU7GtsgHwX2TK3K5+Sav+XPMiveyfCiPLm30XJ8kozlnX4vPKc3orsvm4FX
jNk3hQIn1N06uOfgiPYsJgtlMfKjABStleWwKp7kV+cmPDvyvDEnBE0P6UogQ2MTP7Tn8pRw74FE
gcFPiqftK28c71rWTPp4ZjEm8aZsAnqgm+80fI1LZAw9op36K0FfgTV1ru7NeRXJRLwMmLHKuXVv
tpU6tTYKYbNWPQ25C+fTSjhImt2SRC/PfGGvf9U3ItmN9xb673vw5JE8U8xBv5PWSF5LgsOqmEeY
vcyV6O4yC8TvNSlORg+jmaDhMbSW3f2nQLQwu5esbWwSAodnTBYlq0aeTbEoPyHyyli4H9Vh5D0R
L0M27QP7DFXuqsMvAJmISnl05Y0Tbd0YoYtjvh2YCpYWofXhSluRDrRkPMx0GsjMhOrru+q2Xo/v
aNZyPg7pO+q97i1ZDuqmoItIkbSjzM96RkJMI1cawTzFyGXsRmoh6oX+YMLfkx6oE6DufcuMIH+M
Aj8kaQthnKGLH8kSasaKcTRfB+6YjemJyN+UXa8cHWfFmZvRjQC/TEYFOhP+8oWCkoE1/5UT+BdM
gQYmcJUo8ui09/CWwVGC7Yqm/UF6gOLpPxxta6jrtIYmYkuEFW05bP5IeyIEqUcZLbI+pq4WbnnE
bJvvZX0AaIonlWw0Gxmbcw9JhUREBYtKiCm748l7iDHD80ZFHxUlAiWkbHzSWC8h4a8+kOThj4rK
r2jTHsexPvNAwkNXNESasmgJMWyrHVAkfi3hO088TxV5YH+ER2XwN0CFStyuus0z53ViCcIHmM8t
2vwebqYzZ0kgLowp0XvYYSfDDl0E42c09GghqKQYG4aEC0xxg8lUXJSs+Ty8azkCSMRyaJgcQh+p
2Ty4HDLD2DUXGmIYiVK4U3HF75SIwISozagaqfX4ifmc+nFHlUqxNyr6Gyin6NaOHUqPMXpwLKVJ
eUaOwp6cB/JtA/3pNXzvsUqtuULf3XsDrOrZ1FZBM2MeHtn8j/PMESB5UVmFfCG2GMULWwEMK34y
1DgE1yDX1FayCVRsIfRPtbkWAadfAU0d0FspG709Qs5WNl238uG8UX7m3EehqkfGMyoOYYZ4JaI8
Q9ayTOfVIokWLpX73R9dGoWxB2XKFbrZROiHkel+Uhr7F1XEJ8ff1Acqeocp9aN7kJnMt6oboFiH
Yq0YzwjY2gvFOwxhuJhl9TRe3YQ5Q5scTOvCv/AKbhEwc2bb0bI+wJ9EBT9JuSnHxFNwD9zgG+Gf
jJf/+eW1XY53m1Gc77RzFyBQES+5xvKWyUygz/kLv1VdRyigATeZ9Fhj7qIU2e1H559690ZJn9gG
oAt/Mb61IhT2f+6gVZcYkwCYJKtNEplhMs75Cw0CbMhf09rE//L4HxWlRNmo8YNNZj9jmOBPFaXE
EImSkq+OE5+fJ0Wkqoh8NyZ7U4MXaaKT/1FQ6r9JHJ8xsiQl6Xvy9DcKSvz+FMu/kFR+P3RZg9jC
gRBm/WtFqZaup4dujo501MJRMnLXGtIT5moGkzoTFvDUll1PZzdrORzi2709yQ/0cKiCdoK3ZWfc
UheN8Zwo8VP7lj9/dzFIZdDVDRcB3whbfXbNuJN0UK90Z6CgH1Fz6U/CRbq4X/wqCtbuMG67Ufke
kveP/JlNYf2MTglqN3I9JOoj5dFaQoBW6Nc5TDoq/3Vzy+oVn2eghiiMXiAqqtxeXH5Y0Vy6QxnN
hHKhiZ88CRzi5ZoaBZE7X78Twca+F8r0+DxGt7hqYz/3wfJidgeoiO7A22TKaGxH1MyiR113H9Lo
fp1iU/1mIzo35mc6/2BXpfjmD8MSjO5MUYqX9ow4gAezGg/iA19ojjwUIKZza88Juu0zKun2zB3Y
xwTLupivjibXMThuznyOeLjug//HJgvwU2Ch2PHQ4kV66j4Yosk2+g6UCtzu+KaGJBRMBWg6Ebbt
cc3KqM24v2SjOR76gflavPAsEGt4pLgpM+Z3PLX2HFgf/DRc/MTAo3lCpeTOpafi5ZtKiAL5RKuw
RQIyRW91NGb1kl3fBk0A+ulmjvGW3G3ec+SSzawHydny96T9TYHmzPHjz+oJrh4e661K27pEuAXy
0elu40uzFRTBn0zNEEWWjAbhb04FplI5ZgbmA4DJZgoiivBZMtli4yFmKHVgOOgUX5r5wfSN6VQd
L03Sq2AdGs9M2tJHceHVYSKIyNi58W6hGGk+6CT8DTZoNoJ7fSEWkxq4JwLNhSTOOWmdTxof0mGL
OXI1zaEyh4/M+uod+8IlXBOKAsi7m7AaPy7e/SmC9YN+8F4tbxozBuE+Q7P0yoDsPswDdqRk7WAh
9oJrV95Z8GOYUpiuvnCu0TqZX+5S765WAS9vNybJ4qw7qgfCafT2VUGNgNNx7+/ikGs+Y1Ic+5Rw
XbQrnxKPMe2y6sx9E5886bxiL0GKsXDTtWcx25K/EMEMi2QfCNmb8m5ybtgWouYxB+3QZU8lHvkL
ZVipArzB8dlFhBu5KzFd1fRAkedOLrXXzd1SmorGuszJ1J4J2BbG5Wr7ZqngCkGqm/uvsUkcpYW4
izfjvaaYfuutbaMloO8EcsKVT2M0Y3ogZshDBrAfByGA4WkZ94WPQj5cM5meqGL/1MrJMnbKExce
14QX2i9r9ru4Clo8ck+iSWaa52/NhjqeGtz4VPtsVZOEp7VvMHjpnhAqShL9Z69TtxfA0Zp9/oYo
gFjyxkNlObpa7NZKPipdeA/NcO6kFDf7nmKlIIePIKmlj7pS90I28xPVrvpwEY3YW+3s1QvhglSp
5nRbiL2dizve2piT6FX1AEvh9l0Z5mIo7eEutgSAD+QEHcPki5c+pv8ELeARlHfmEU1+Gt8PY1aO
WpT8vaQV4SuuYAsXvtCT6ATprwNvL/jXsn+07k6NbWM4jq9gM4qlSmnBC8o3cggck/JOz+wLvEdL
vbcL1A6C3RQzqZ6aHBoaS3IQrSt/6bLELu9p9eZY+2bYD+nBcHZ8STMYKy8yYZ2nnz5xgwWd8jIf
DhGuHJylOHGVbaRsE8+WNDjgD35migH1pidfJNEP9dR19vgm0arCLUES2o+fz66Y8b8DXZFJrvxB
5hXA/qJT5E1pfHUw4MPB0m5RQEzQOpcuCaxBpNS4G2RYS0y72wWjXACQ6UlCWQzvVGJj8OzqkDuR
rRMbONMEUk1q6Ec6E/hU3g7ssj13F8XSwonLWYOnsiiBnqcKrIoQp1g9dbxmXqFgumQIQ2SP0wj3
PZTO4OFnGF8GwH8ooS9xsUo58vfBOSJdiGnZkhcUEIjW8xJBML5iAQnekkPy/Rq6wLR/r++OtTM0
XFDLrJ3l/EraXlYZPeWynQxLk/sNES1rHlN7VzfXpjkJR5yoTENq6EcGaAxzDubJysIJZH7syvxc
EUYzGDHkKswLaDWx5nww+KRKFswZ+EeVc5hlue0irIin0B8Uaa3neHeM1UjqyuUv8Z2wLr0dDRXo
+GM88Uhov8q7fPG+yJrG+lPQJ7IbkIjy9rdKS9BD/NGivVFGXR4DbHMXWmcovC3agEm76D66J6Yk
NIiSxiwlP+pfUTwfkFLtq1VyHHk69T7kjiTb3Pm4LaFMXBqb/ETIGtiUZN5exXChGOsQHsEpVBHJ
lPfo5mlzSBu9++pVWw/sFZ5t8dh3l5p8L3EVILs4ytHcLDnlBZsYpYJ2kE5sPamdtWi8TlJ6KB3g
LeTq48g0Q/xO7qi8Kuk1jMmwoHc890dON1+dFkTXjKoI9O07A3gqWCrUT9as119gr2xUNSMQcZb7
Z09c4gDXS1tbJHyKXjPnIs6R0lU3dL2EnNOkMGlmQl3wMhZAAuw13t1uT79Ur3At9xdpNzJV60N1
itRsVFrRO7xXpzRfBpv8xTP4abbqoHuYNGcNATPjeGE1thYj/Z5hNEP49oD1ub94eFjMZ9m9MvFm
RP2dK0WrdMVTtKOPYIJdbplREzchfRAqhUyF2T//MjxEkmpXylVf1rVdrEe7GHsieni65UZcsxZR
0Swy4NHiI8199ftlnLv71zKcX9fXwX6Nj9lrPycxgY3Rud25tjNDo6yxRlFnOEywrPCJJJti/864
bd4fVAwnigWWU0DSxnjm5C3jd9XcwZYur/jazHKRvnPqYdxXbPGA8fFWN8Tjrmn++Ro9PAur9sic
f4Vnns3J+I88I51y0z/JdIykHLGK/FLaGbs7W1qnq4H4I//YAbicNa92vhW3pMaPHROGT1BnuMVZ
SojFmnXK8GgWfIFFCa8jy5nmlMQb0LbM/K1Pmp+qH7O71G8WCrsVtnX+tDoliMXEpzG4oiTnj1Pq
AVS2YfWhXb2TQ2PHW8UPwX/Og0V2LtqSRhpYirn07+M3p0+cD6A60FPN2exka45iN5474FbR1ofv
GN1PwZm1Bu8lP6O/0F3iZFgXaxrpq/eQUdaOuw2KcDo9cc0ZgnqQ+/K9zGFjkIe7DuINzTW/fdx2
0DSK4w8al3CMPwiyp6kXdbtcrdUtVwfYAj1Hw1nGmbfrL1j2yd1RvS2rIp51f2GHo+C7n+JM58eM
XgkUPgueGLqyluSHmhOuOTULh9YxscdGPp0HG/pLfqT4RPoa9Fs6ye8XhZca3z7Nf7fw77zeHDcb
GJ4pe6X+ol3hzoTHb6DGSZ4Yn7gGHtjXeQTa++ROJY/SeNQeY5v45/alpmIiqUEBxMKBuAIJBflf
9KXj9/150/Efj//Rl4r0parKboTG8xv99ouCgRUIvnMDmziChX9LGFD56KIiyji+vyOl/tWUjuIf
2G3I2Q3ru5dV/s6WQxX/3JN+P214oTJ3wdEVMNrE31/PfuKW//s/0v8bhJh7ee15u5jiVg5cGsGq
p12rOu0lkY2Ku2cULSO5gbKW6/e4HkpyybIP2atgmCtDPSsjNg6FoGHVMlPlre3rYKsBlUJFNKAm
qgEtRmhjIjQyOhMQc9TMoJ2JRxFNLUdvloHJzNc1XBvaYdA6hAL1ttZkZnq0G0Y7K0qRveaH6uTz
jhDO1DkYAUCXrH34mPiMhcrNqpfMadKwQ8F33efl2pMb7ggBwycfcEcABdE/yq3+xGo6BGgiajr5
KLg7WyFgU5EyOoyK6pzkXKElf9774k0Ga+y6R2uQYGSoz5bQvfZNs5YLkkwbh0xBojyHgk3BpiBy
uHUiO/TJmGMHXGsvsZMS7AxC+RC4JMw5xEUAvovqnVi7n0ETrixVXrgB7GmwOBbuyTwr17xiNpVb
ra0qajarYM1QxHctCx++DBMC/ng5PPU+hJIa1YAkjU0wLmuFxISd6CkkqsM2DcqJ51yhTX5aarqU
lPwjllWMlYmZbdVIO2SKNzMKXbKDnFwJWawXRu6cndoXVoZVbiFXrVxsMybUFrMCXUYswiASjnqX
w+yYKdwswp6nx+2vOMkWFDNHTp9SuEeFpKy8NDAnhuR1U0EyyddCGN7G57B32f2ox6jvD21x6vv3
DpJ21O39XGR3HBbXOBmMNScFFtlQOAyCeWya1yg4hCxSivxZH3t6WHG1Sn3JIDvp8N6aL1lJOASe
ZU/bpDjFJedsueq062WKXwx4GSUWSdw6XJQBXA52mEnJuD1s+pmvA1hhsQAkc5pLGbkbsrtpMOdK
8Gd7kSRX41HEjPGU9lprVKadii9ODmYF2vlajzeBCJ7TQIGjsJLQwW60Mk6jdl6WwqxV8X+1F5MI
TrcP14bH+q4Jdy1Fa6p1X6b+lYca9oJ+3VvJohSthdGBFEMtlwnFixPoR4XDk+rW1lmw+AEw8Owu
qp8q/1XI7qx3X5zwoKvSNHC2nhSgvECxbuxEZhry4KzcAMqLevW8IoVEpyQN8V2wpUzipuAkuRrj
YiehUAuVm5LVd8mdi+0zJKEaQuOgRXMjgF3l00Uz0gmd1k5aQpA6QrILfWJmhNM+ipRwBPG1qBif
E79tFKzR4AOVgTe3Erzm2rB09Gan5x1ufgwyYbeO0MMGcbeoXBb9IOYj0VkXTNTTwDuWPFYAgphm
q1JHMF7QQQ/SS+4Hb72vUyFsrKy6yw0T/ww9PhHCvUcEdhXbaX7ukSXjzQh1nTjRNyGo7WhMYKCZ
kw5SaNKs60zM4wViRU79udKPyr0H0F4cFtc0rRdmeC4qatq2nudmNguCZBmaBEWU2lRuQAe4W3Z6
UsgOLsVwMnRgsKgewWzXmrcQo8DmPX8vNGFm+Zw8VbUNTPOUi6DLkhyoI/KvFOwL2vgQjLhQvuWO
N3PrU2PtjRz1UXH2Bsy1xtlIgWqI7E90Gj1aa+Lqq7OGzr/ifc2US4PpIvRIwyqPQr3RayRWMYG+
PukWfhjfa7F/NFn4HHLbYHdoMaDDGmBxzdQT40keJLuv2AUrdUAoW3HUQmEVccYbhbozzFElT4CS
IW9SjQ1HBfVDF9BPFLGwz4xhoVhpu2l0LV5LSnZPc2n1z64TLFMhw5tEbeX/VDrqI5n7V6UjqJlf
H/9TnWBw59FEGOPIIn7x0Km/ITHl70SSt7G3IVb4t4cOYgx0bglRxGi84/f9u1ZQVIDlZDXBmflW
Qf6dAbY6zqd/JYH/cujj8f1cK5SSUmutngrb2sIJCkR2UinyUsIxMZB8JBbmRiv7Ly2u95kI8Epl
zuzRDQrbNj5q6oesbAZWuQo8h5oi3TfNRTUM8P+4HqhitMnrz/HTXKQ47GscOhE6rEJZp2VyTwpm
tYFgLvOC5jD1Hm4MhamQmFe1DKF61Y4bPik6/vSiNA+dKGqzouOelgvtVxNHQKfyYFFoRMq068Gh
lY7FXalBA2gbYprqoyJw1UgjXLWmnaXWjJS4OuET0U0cY5NwV2+rkV9OsCzNnFBqdqhuxK7aEHm1
dCFSODE9p2VedDnEeyLhjqsl2Cd1cgtZRgWPIonptFlH5qQEaDV4tDjBCU48UnXyou9psGNldkXe
X9U77lao2ew2Rf8UB/66ZvE5vBptx9SUHZa/hSe/yDXCybl+db0HLCcvNsiwAUIBNJeRQgSe+pKX
4jIciFQmxCFmhi8SeRSwkG5luBU1ZvTaaiceS/7CqFnGcWEW577Q2EOXrUxhlJskAdxEH7UoVYWi
s5EfrLVp8d6ZJiP4xmDqF3Czj9qUdreIgOoq3T5IVGmlDpqJoUAVqM4Ui407C+lSxaOTOt30H3zx
AMjPXggTLQ0EpT1a/L9oMiS8sX+6ePzn43+6eMiGbvBB/0Mz9YfLQKWVUImZ/V1oNXYuP+RU5m+K
JYsIoXV1lHhptAc/tl/mb7ImYVnAz2uaIuu0v9NooAL/88Xj10M3xkbkp0ajUs24L5gIbVWmoa0m
HdBnb8WmR4ismzO1jI+6gWo2Eexc6OeRrmNVq9YWMA1ZAbyngaQyJy4ifz5c2w6Vf5jEi9yJZhSS
ThbXE6Pr3jxvFZc6Jq4B/WKyzFTnmDQn370W+Hkcz1z2srBvCya7Wk+iC/FKloszqE29W+GiVaRK
UkCo1viZ2oJtUSoKc8/p20uZ+JgZfKj997IrT0rYcpetdXa8OpTT78V9sBDZUJgDRHdBHWxRp7Yk
9CCCBdKbqa31ePAjEkq9kky0j8ATZkZP1kv85MQwd/vXGl5M2rV7JVBYA6YnwyyWYtwBGUBQ4MYh
AIvASS9lIJFGk9fOufR9by1oEf6qdJiUGqrtyOmujsHqWsBFFGj3qJMYpDlbC7FjLOBjTNvvmW2m
ayXeV4NQ1/rcJYhrOipCNVxIijMxQ0K8ZNYDmTOChoykvAsVOHBffa5cbaMHx3ogN7evwGrE9K5Y
N8BaegmWTYFVFxpnqy4OWv1pYiJUOp8x61eGTUxw6lsN4zVxpE8njxcG1yA1qD41osgbnl7pWsGt
ska0RAvhxQUAAr6XaJKmjzZhwVQ3soSJwdaIXAJ5VuiNsRG8HgVH5fe8MA4T87odo7zq9GhkOOn0
ij3A4PrsFXDltk1577CU9omzTj0NhU8yNR0gCVa152V8GKkWXrlP4I1jOZMI6p1y79pnDrPO4SKq
ULRCkaE1cOgQop7v2pXEW1ZbT5XqPg+BuXGlfBZE2Kt1gYWSkl1cvbODypy3MZ2MHEUfgqZWWyv4
cDxxF6ne2z/4UqjoBsJS0UKwKev4o/7yUij/56XwPx//06VQZ83Pjzdh6qtjsfTHpRAdgPyvTb/x
07BFIsIbNwjeFTJOfp/D/CiiJIK/NQ0lqqEqkAOo5/5OEWX8x3Xw+7gNUVFMVQPrz0H8ch1UBmPQ
eidASOU+gqQpp0Xrm3vZoSawmo5NRB2Xu5y5ReQmu6r/LKj8TZcLXuOuYpIOJ2bgpVhwWXGXTXZO
lHRbD3xaIB8cs8bxV46IgVLzUVeGqAJF2ZwZCmqZsEYB6gZ2E8I8U8PnRlWvnQOglzEIjiagRY41
c9PoM1cp3jJ3FUYgLlMXN2ihXMXK3xSDADxei669KNhRKIu2GkGcNvyt06MCTFMRgJTXIxrorRjs
8WCwiKlsx2Lkw2zUAa891IC29BB6XZxOA91Ed42cJliGMbOeJti4lbvoawBSfk6goAx3uXVcWGqV
RYs7cAmgwYuBDnV011EN979Ml6LUgL7GbRPkqLZ0TCudYiwQEbN79admI+H5uDUGitfhrWgU+lAs
Aaa1NykXDc+fBExKxcjg4r/Vmp3vXFPvXWuHXadHa1VxWFhn56J5KsSSna8nQlntlpxixiTQtYPA
zWIiK8F+aMznvAp2RclStmsyOy/ypaaGK9VMr1an79PKjvybXij3tqi+sg4yb10ki4QWUeYVrPSp
QNftKThB5SoAf++4RMyojHsHUSNo0znUprRvlZLYv3qh9OXKQ6ZqBtpNbVoUeOkJh+EUDTeOOJq8
RrsrNNZafxUN1BYVB4ZwH5RRKb6ZPRfq3GpsTxQWcd1c88G7DMTeRQPng5mduqIuZmYensP2WQ+j
WdtRTw8EQKT1E/fwD9UXmGqIT0m2jZr2YYx3B0VEozbgN48rVdxkg7f5517cNAMrmMUnDp0P6qH/
4+KmKH+u8/7L439c3BA5jQqmsamT/mUZ/XFxG0VOCpY3TeYax2WG/u1Hkyj/piuEV2E0/fM8WfoN
KAtierpKjVSUv2eHU7Q/94i/H/kYgPV9nTUoYH++vEWoBriDJuZeyrvnQEgwiLnt0FxkI21mDTCO
cBM4wS1KopFbr2frIRt5ur4IMiOTdlnTz5syW7kqYInOSYOlFOqka8gFURuNWc9d0pEY3wo9H/QY
cZ0bTMoqUedG2O6coZCWqcY0FOEsD55WZpBPhYY179ANl6iHNShJ+VbLmQk6ESk8shE8Kz3uqXrQ
b5lTb0s1R0oEKDy1wrMulMhZO4QaSfwWBwkcu4Q7PlQRA14gA003Gma9PIyrxKjmmpKgSilG7aQc
QA8xKZKEKF9KbkvqjuYwIWudbtfqsIrzZGtmFevtZK0QnVVlMvVBQP6q1b+1Iea6qr6pYjJsFSNB
exNLwqyQVUiKcXIuXVwpHE23bCSTz2wJjtU3/BcCxh5prLLPFo5lmLNXjvEcNdPY7c9Bm8O0a/V2
4upgEqWjV5orw8jmQekHO0uO0I/4yhR/+KZrDdsNH5XJfriZqw1jR08DIiMFwl7ohne5VB5Jp6yC
QV02crHoWwIihK6EXC/CqQ6TYt7qdbAa3Obe6YadyQmBl167TfL6oFUVrGRJd+CPIHpLJf+W9wjs
rdD0bMGAmhaEeAizLpbpf00xOhlDdkuo2vNh8Ow6UE3moRJDTUUWXLsemn6rtZguNUtaRaW25lXK
8L5X8D8tIGMpo3x2hZY0jw04DkrVg6lBdZpkYAmKSFWxJIEeHTK5eFSxdI+t/Br19bxqWSe7SIUS
/6PnUj3lI8QDzJJJYuWqq84vFmbgXqg+gXorOTD+on7DVFwAvcdKryo71Q32qRPf5CrpFpKEhrcZ
SkwUcMEcK0bUZBQg3/Ts2SiibYHYgUBFUB25Kc0Lx38l982x5RitLd01+H5ROntWR+xx5cy0Sl31
JjSfhq2jn/YTnmt5GyTmu0PQrJ1BWQdVaesIAKSE4D4TEgC5aN4qpyBDt0VeqkeShmx9aEFw4qQs
loXThmvet0frKYgqSlaHvkoCu+wZh7AUwFgaUripcu8prj27lZqTJvYrxr4jqi+YqJnE9ELKXlPH
/KodVpodu0yFD+CmVktj4mjeUqyTY8bAeuIkEtA6GiDZ7xHXtfpS7QIwgH5wiEJgdE1AuliKtEzX
FJwUo1XblCu/w69WxvFrJ7sRDD5TQq6TFuB8whp/RWWAKHaqs+XU7IBr3mchyL1xIIOEqk6rL6Zr
pMZL/VNVm0E0Uwzvpkc5Kaj9PDOEMWO6bl2YbX4C4rUtvWmH23lRFyFLZhduqkS3xHWPbW+GYtyF
Ih5ZK9NnTuLFHooI9gmtZNihFFR2YwAGHW2sZTdw95TNbC7mXX2t+zxdeXIbzwwpBWuj6yczC7OZ
UWq3oEPzLRaBi+g5JbymdV2yiSVlYZneO4QsO29rZi0sxNImB6+hVCv2E6jOzOxDk9uTXuLeMSMG
vFHLRsrJdWdNuF0zafOEmW91rAx9Ucl+SwR0Z878WBUnw9hIS4M2YHEIwK60T2JV3PRWenME+S0v
mkeSKsWiDcqnVEvvrc+iTDXljSBYe7GWT23qGliHcBhoZn2NTHLYXN2YBRIcoQ4dDu57zgRRHBZ5
0IK8bN4zd1gIWruOPRfZu8K/aAAajbpaDBYwiixxV64S6uSQqpESu//YWRH6YIU7PPdm5sC6zNTo
rxskRkq/zIr+6+P/qCH03wzaHP6xDAPmBY/8o4YwfhtZbT9886Od/UcNof+mqbIqivjrJNFgn/3H
rEjVfqORGRfoKo6+7y/9jR7p29L/06D5x6EzYJd1GSqG+adZUZoWzC2j2DsOQqSz8vP1GUcGQ7L2
CoRuwzCte4xO5C4bu072nxiMPbIyuoq9e/TydG6xOJ23hlgB+io8GqZok3VFeEkM6W2IvDfLo2wo
fPGc0U54Hf4vZh44L4xkk7Sli3E383u0ZDCnyxBZSa0N3jyJy5ZFkEEYWuWsytjbBxVx4xXitURS
cWCkymwYulWmqqtW6T7KLrjWhXONAIOZmss1rjMnnohjynSCYqFRMWglgqeopKtqypTEZJzaVpmc
2xy6WR0/OgG7Wd35KfcnNZzF3HkwFw+UYOS0ddvCZZpeJyYXVJfiKo4FpDKqxVZZqwnvpUm7mKKK
cZ0Cqhx6BMnhPhELFdFdwI4z62dFSip54fYCeiYcdpXYvDgIXFzBe5K1UFqWscZ4p81cINIRSZME
GkJzciSqCJmuTBabmrtIe5NoUaYd9/OwMHAoFwx2ol4fi6gahkEY24GW7lWpvFZunr9nhoj/Djyt
J0AciGv0zHnHxhMZZ2dZfHNtvcUexCjLHA1/DdHHYWrgT+dNy8NsbcnCyQ1R/BViM7OMbtapxsll
xjZR1bFG6MizqbWeYLsInXHjrKx4BIZ2xpGmierIm8pWXc6qQMOIRwxQGCpc7PP21JnZ2syACWSp
CXISDFnhYSQezL3n9ougKuaN6m4y30XMWjHQETWXQsG7J5E/d7wUPqdyVlG9x1K7iczCYD0yDnsE
IBDBrLFi7i6GyC4eiJSfu+UyCmJtV/SAj/UKyWEm2wpE2KKu1jIK2qh31waIVVr/VSNDbBraol6E
HS5KUS2nfYS/rSf/pDXhD4slXh0zJ93FZEGDxVMv0VwPLvkxmodgXhHnvRQYrD8KBVN3DfCMijL2
oL359dyLhfCg9u1ZcrpnrUNHpzBVTJrqpRIRLLvmQG8dFAdFHoRl7KMAdzo/RsLuXnTLQFMs+zot
dM60XwzLKVvLfK5yRwEVnKqkfKn/n7vzWm4c3bL0q0z0PWrgzUT0XJAg6D0pSrpByMIbwgNPPx+U
nVmZWd0VU7cVRydLEh0IEb/Ze61vkbYSZgKqQrhbkVTOg8JE18hSsBAL8SkZavGU6mXLCoIA2Uhu
d36MksOrVfW9TnAiDVU3bRMFlV9RPlhy0yALCM+09O9zo49D2wilfdFK8zqtyo0S5ceIUObaJM5D
AwFR6u5TVlnPVU7lwGvp3tSS9BrckWzXlQT8Hll8Rt14OsR4UuNWSI5Go38YbXAn2Vm6qh0ImzST
sPYFwRnAzatJZ3+Rp81Z6CPwDZL6lBZa62SlTk5R4eOnbA19WmfpY1flz0ojjvrEvMZHikC7IKCm
bysRCR/7H9XXkK74EXWF2FRwgPUdrPAQiFvWJLckbP/N22iUUZokaipebw0nzt+3S5iXmCN/7rWO
yqrfHv/TFEgE50/mnp+mQGZHRSFcWcX6I37Njt+nQOUPnWWiYY7zoCHL+p/uc5WbUGtZpi5976T8
gylQksde6s+91q9Dl2W0X8SUisy6v+6jIyHqMzVJhr3vvckRcHnKRSVzTxUfKy8xnLCvZr5Keasr
oaeUC2pDe+qYe0sipjKUxYWYtxuxwC1OkV4kLc3K7N4f4YTmHBASF7Wb408UEujYQ22CE4Vy5EsK
tvYIo0gWE4br6s9Z9C6XJ5KYQUQ5JoO/YqKRjzYlNLchrtD/yuiuwO+zaVN1Yo0GfZ/3CJyFbJmK
ZDKnxCd6aFwj9VXVQ2p34tEfrKcecHtIcFgRF+QRdZ/FgHqYDUoJSjSxNiSCluJaapKN6ZbOoJaz
yMQ8ElT1Qogt0h7MmI5leQH1KZeanQ/Wkhlpr47VQx2jUzKiMijX5aGHETR9DsvPkH5OCm4lx9HO
hU3ZD+l/XeZzRfKWZe8eex8vA03OGg3ToKA0ycJ05ymDk5SqYzJtNpZMPUzdprXxrDb67q6vk/Ss
ZAXEtbI4q+qbkQQ7zwNdIsNo60rrwcstQI0FEP1wG7kKVTrSFOo0fNEHPLlGQFu1DY4iq/h2uOcI
lXWhnfyLy2ZcWiDP1FHLAKJJ/dslL9fmeIdfrve/Pv7H9U6nUzdx3hlf1sCxB/pjyWv+odIFpT36
1QGVWG1+b48qcCggWIAoVjVEFONq+Ht7lJtknSGJl2QhPSo3/8n1LsljYeyXC348dqp3lPZYVNG1
+PWC9/JcjxLdjEdzYLTu3gEg8YX/zHKafbsD6TuN7zZLzGU7f9Wfh/2YRQrHZIErZIYXdvqOVeII
Fbw9wu9dxm/mB58uCLfq9PX1Vdm0O1JUpv0zHrYEBE+87t/fmql88TYEvQBp1Tfdsjs3h2g9tvb3
/NPvvmx3Y44sfrXuHTYoDx4fjxIajXc5Pn+tbPm+Bmg0clpLNO8b4EgcOZo9YgYx+6U8lF9++eAI
CIaFxR0UQloYZbAGfkRrHEHWI+kt5DIUT8FasRMyffMndfZKEM27ZJMa814fw0farMXTZT+sX3kA
FKbmQC9wRN9+sZh44q8jQCcyZzXCct4OCcxdGN94TR6adXp/79VkTr1C2Y7uDDKMxBnOC6Tx/Fjn
nAd79JUf5uUThnCdJfYEjzgUpVOLUW391kqj1T0a4UUpAb1QWh+gH2EUBygHTwHFeY5/D8g076w9
mS/lSKVFv0YoQbBmJCYTGYayyt8EpG88EWcSMlV7sLtNt4kP5ic1x8/OlseUYXcuOcAZH5/ji4tD
Amm6E5VOmdjUGfqeRsSUsdrYG/hE2QbQobQreAMm/p1yxvqz3NZbeAt+NV2212RV7OnILjAwHFne
gjPyrjlmmeeGdgBUVbgC2D5IlWCQuwH/JbulvGHeSG7GJjEdpL1Uilx/UsyFS7dUNmY21dZArLql
viqeME+ORAvLIQdY3EgXy8GPiQcSACccWURC7dyHmK/OunfzhfPhPlQHxefPRWgx8UB2DAC6VNeE
cbA8tqUL3PZoom8CYFRjjnN78Obdkb9ZgXj9jOIUh6o5xQUIaWJA3mnDlUVUEg/Lij+reO73xrU7
5hCiMUyEztihnUA0mbH4npswN++bbrUBHjvHpn9QJ/O73U1vtVM7fMantRMHyxbS5n0ZhwuRjFEo
ZVugBeJeuCJY6K3tEC6IPFTClfQsPQ/ZzcLZYn640s284L/6UHbenI4buZHaydsGW30pTI0TURPW
LrgG27yaqE/FqwIwgYhhNNPac1mj1xns4nWsLQ2296G45M1PiN2Qbo3pBFcmjmCLRZMcDn4XTotq
ElzZKXCnCJeW4115ImlMQqkW+oFU1HUsTYub92EugdzyUi6hmSAEPpp1tG3WwslsFgZUqXKa88e+
mU/WiVvm0ZasD9qLfNLFifvOHrGFpowbA3n1k3LK1+ZFfQ/dKdTEO7mm52FHerhyvabHlYfjshot
OECT9El+Aga1PhO9MO2XpYqIeJJCim2oZUbNNMMINknerfu0xXjVTyj+zvOHOrz62BD7mAtiVTvD
XIQ43T7JyzmncxN5p2Y1BxpRfdY2ySkCVmKyfN1ZBQCBVMREsqOVtNYfTYn6bj3Flqao7HgwWQNf
sZthicst/xTDZyJRyi30VQ3xCExiopxxUUnzsndcb2buS8yONgap1G+nWkLGoah8mNbEVWcGVWJS
DSaBfsppwYHsDXeYx2RjMUyfNveNday/nmNI18ift8Kzdmwm8bnqPqTyRBevq1GqTDp9WlzFReJP
wiMdkOIaQeQNn8XX4Nzf+lu7bm/x1josarYYE+MQbilLLthv6/uaT2fxWc2s7eh+szf5bERc4+gz
N96cdiw8XEwgHpu9pBnHtJj9db6rhS3bi8KaImU1DqOKo19Qbuu4E5gFdlDHWnhSb+pCX6M73QJF
0FP8vZGTY0255Dv3MWbzO7MpQkxEDDnA7fCxmAvsYCr0nkt3ihlMyMvCIgbykKzHF6BvExBnPuLW
KX/sYZo/qAZaDNeO4kt/E55qLgEqHqEdzi14xvMQ5Qzm4dKJ3odZdog5jpxyBly+FYagg4tKBDN5
vKjYwM2BjMDDa9JV/Bwfz8TqcuSYcVajB+D9kC/8W27hpoU9+FLl5/GbwE4ec1yos/lmOIXEpS6j
JQzeeGJ6M9hFq2QfneMpx7Bmzwj7uMoZ30h7mUNxF29y8JRTudTn6Eqaa7I/p0f9VvO5Z9V51Bfp
CoQGDA99QUsJYZzxwgbQDsd4k/oEN4kwk8lnuuWpmmhuyevIqfzPfC6xRScfKT+CCI9noTfF1Os/
64MdaUuwTK+smn1ALPmihY3R7LzwCaPAJBKc9g6pJfTIewKnwle1IntmhbdgKk3RGwGH8ZYyCULe
xr/Rzp7ls2gDmxooB+t2tPntwuw+YuPgT9TXe8cQIsEIar+s48NZJbxg5ALAqgK6NqKnPiUOECoV
e3xQA/KUMtczkdfzBIfttIfCeMYNsVk/6NuIetnKUvCz0kSy76qTTATOEuSBbu99YjYiIWGMYJfv
YzwfrMxOJ8gyO3qomaAYUb7GoTdyGPUr+Zgi4p/0CpMA+gDcNjht6RtITXlEGiJWpuFGd4/bUNtM
UVeP8XnpG2g3SlAEODBCOuDfCBYhiUecV/cla6qYaeOYxmyYJsOevYRSrMC9YUsX1lCW6L4ZO6I6
b1ilHOxQbsXY9BUrqM7x2uOPApPur0NtSgr3ixHY7otN/OeuQbL2JDTgEqghIGzNYBg8E1x4L071
tEYlBEivsdNHIv3IJcTTydDyiIaDu/BQN7WNTSwQq21jiiu4JiYtTap8/COAaHA/hDXPQuwnwnls
Z1d3bTwUfHOH6Xd3RkqJ8WLiQgQNU6zwcfF+9StG4OimLCOUGYyuJBOA4ScGp4dqQhwvtkYYMlgZ
42ATb5GFyFvM28N7uSKPgA/lCP67envjKZ6HWxDqc+xvhy7/N29KNINevqZoCCWxSClsD/5Gs4mQ
krr4L5uSvz7+x6YE+AhteYsHiUR0jg37H5sS/Q9cXtS+/yr4ptKAW4vOgE6V/lueynetkvLHiKGl
qA9X/KvV/482JV+Iu1/2JBoMPvGr5m+iTP+9Dt832L0qPQFPUezuYS85XseYEXK6JoOksgWQwJH3
uZwvygbDs6aRL6YW/ayxnmU8Ijk82tB4Uv3PsowWdSxCjlLO7IAu4ADG+wluu7grcNseiXloilup
P1W5gW6JCsQQm/O8F5wU8GOdd2R4DU7sPw0ubJI7LWmGCAiQZVSeJV+cAAjt4pNO0NY9Y00Dk7aE
rmWagEVMGXC/N8sRD3QtkW2CvtFr9v9FvBeKXRbfxN50ogC6VvOpQglgH4i4tAhRbq87/OYSbbyq
NQ7BYDqe1/AIdl5BNxci1qfDvBWquRX5byiimwUlXhgduuVEVGhTYR3GxjLQGtvM9WAZZVSkKfVp
w9wXFdI91ftDbIUZChwqoTJFAE+Evz25t+KSY3CMdiXnKUarCG5dvYZ9CGUioxxv7f1EPA4jQQzI
KWegFxEk1OTWJIwlugbWq7/mLGm0AvPonfmy7yiJWnZpfmTaTcPTJZq3RJz54+G62ViAZxVJ3mP5
4lqLOsO/shE0w/4XVyJoZ8EoMmmRURpgR/73F70hUr/79aL/y+N/uuipLcoIslU6NcpYbvjpolfo
d1EJ+KbT+VOoPZYX0XDrlqhpkqGNMp3vlYjxJgqEEtJFnCNYQ/6RIxTJz++FiK+3TtVRxbuiq2ON
5WcFj2TRZwhU0tHRFdDMGNjIS0a2UEh3eytHJDUYHb1yGnLQXr54PQm5QZBuuuAVbDUqCbg8+Rnv
X4rJzWadOCOcdtCXPqrCKRel+8AzFgAEzsHJACuzBGVAADeO73P4VgE4cB9MEFymLdnVIcJJBien
ZWs4EHxDXXJCtK0tVg8+QWu2tggd0vRWBLGsmP4mki056ZKOEGhL4NYiD9AvFi22ebuzHHaszSUl
hn3C4VBqL85xuwgDG3ziKS3mdfTgttNYXWI1jNpldCw/2ju5PXZwf5E1gnEdROnWK/XGTMYNNo0h
8ZJKY6xc2G1cVVu0nGKzNVEpGrOB2CBY1Twf2xji7lm1sSej+UNRNDSd4j6XITQ3zgQGIvwj5BJL
IIiBcZOvmCn7a4WHHBIbHJ/yGRaHBeCZSPVrylC38LwpX9GHcGrhjcm7MFtlaPnMMXOyo6RSL2QB
jTmCTioiE5e6J/rBtVjNxb2MzJoxAsrMTjsV/Ss+m7FPNREP6D/NFWDhj/LY7JVNd8EBmj9Za0Kc
Fve5sotf30oaLaSI032sdmpzsU4wuSmWdreGUMK9GM6qRdJsB3dtYbR7raSp7K3k9KRI5BRKT77T
rWsYR2wU2Nxv2MS6VLPakGJRRLeIhfoa8ZPqwdtuSWayTQIKgYHwf1Cpma3CFKKL4js5ZxCVExu9
YA6WxBlqR8s7m0mgUJaKcakM1076R5Qik8GbcIZ02yUfsJ1iRilQvh5AfTm4Xlp/zUI47OlcRnP8
eXWPMxaLzQhuNhcJ5RwUOTrUngndTMrNi7KeVeKqmwMlQAWxweBP4RulC1Wf5hiBvOEUT9kd5foF
/gFsCOKzY9qiM37HsGp8gLQw9QcdhyQuYWAFQP8sm5doRCz+0tZcWJ5TSzcWZ/yefEeFV44eoV/P
8f2rwCz8TfSGjojlXmZDFMDkDxMbFIUQsFMC0gxUIEGO9AWJbt/5L/1icBfQBzkEtm5GAI3mwMNg
NIcjZhp+IP1e+AHm2iVzJ6RENknOOUFWYPY45xuEIfQP3vqzMAdv3ZysDx+s/Ns4S9Qz0d9dOWMj
Nro58Zb5qvybJ8x553A1OEu8Pk7YRQiLMtmx/qyuHLt2LTs6jXAmyk9P82bQxlwP+or4olxkNq+E
KqJW9h2TYojPNlDw1yZjiYGPnARxEcAzZ5/TkDn+Zni853PoqOwu0jcoZBDRsoVevROWQuo0odr7
fFzHs5gmSM28Aj+DoIsBlEUHu4VFY9OgJnCQ2y2b9O1Hdhr3WXMnYhsoGyQFa8pLs+qvxkV+88i6
fHhn7U4QRQlrqrTWBtE5OCX4dXDzqaHuKWbS/hv3VYbl3DV8KUM7GZryVBgPSrX9j3Fx+b/fuv/j
fWSHb2ux8quwTIxXXwSeX/324/+9ZAlfX4/5cZ9vT/HjRx7yX09pv1Qvv/wwS6ugghj7UfQnUN9x
9b2KPd7z//fG/5r6Ln3+8Z//kWdl9cLm8/3jtynRQmAvETTPShKLkkot/X9eR6OdVaiA/zKl/vXx
P6ZUC7rf6I2Ei8BcPU6OP6ZU6w/adF+iFLiAzGXfS/vIaCEvMKGi2VJ/WUUrKtw/fAmmzOz8D+v6
X0f9e12ft42mBnsm/iv5t7p+rg95wlqg2Hk6UODV0L8VAN10SmZ7Cuped+KLzaFysMwT4XcUr6HE
gUUjsGFd7Nst2VjTGLhPtEr38Zndq7GhKDteEcWI7cV8jjDGEm0Ae/IWesBqLfGp/0rqjOsjSDTN
2HNPw1/DdviimctbaheI8Cd8zlFnUdK2yLG21xCLzuUqaTdmm68FlaCpQjhF5SfbbXlLiC+TfbvL
Y1C+mGhARjPVD/oscLWZdPmG1Mtm2QyjYRo5/bE9svUcv0hxYJfekTtm6VPf/ITw3kj9Ln4UqedX
TyOWXbfZXhvaBm0vm14261QijPaRm2LrHfg7kYjmcGXHbqpj+mkSPnIhcxlSqOCxANoH4vzkpdRK
0/qQOeqClNxVfCy2xbX6SM7xc3Tm+y0lt2O1TZ+zc3ZuPnAzXfXX8SfCkVDHUioFDxWwDhHMmRVe
Ff1NqgF2TpP6VAszuLGTzg4+K7uxmTLs9qGj1Hl/weXP4kQhvnvW+HZw0oRVnagAWW7wgit5MkLt
PpoFAYFzGEmRj5+1wZ7puA1DyyQgWtzb01zA5wZSFmgvQQmU5kl6dfw38SpCfiMO2Lv1284yJsJr
+Vw+F/v7c77PjuneqCa5zxLiflVeg+cI6xMafxPl49QVsMeiDWXWm2h0Y4QxYJhVRLPmH70l/26K
haKjOr7tWFmNid0IhcnqnSYoTj9oCbB4CqhaTRtQMoAZoPiLfM6AfNDUHV9ngFqBhyMiGI64YDtj
K9fPPQLc5Bk+Bm5SCN1VJxxUanJmx+flWO+w10TQz+2133J2CWiH7uYusfBDeGSJaAFsohDPykDn
YzVc/Cln1zFXNIeAIAKFJHpzjvALKHALMOsk6zNj99FQp3awo5L4fD8N5ESamNGIO7DzcWZbHzYk
WqiEYEMIMyUygKb1o36ONsO8WZWOSoFQhJkAZWQrXMvH2lTsCqGKpQDLfKmfdPjL8hIuWM2cxZ9K
80EVeRtE3bCDCdtI5YW4vNvQTGxsh84wuwKD3ydvrByY6DMbXpmNaGzeddP8OT022/JcnyEGsqSg
GDZyfY2XmBCLMQLDmErPIIrHlL4cHRbsuQk8YnDF+mZEDI/4Yn2T1EtaUK6jwZVdExsxxakYwbAl
Y0G7km2R0Uuz6/jkVpe3N0vjKU5xfLoTvVHTBPTWY37nwPJaB9dO+ZqUPHGWSWfTZa86JUKPPoNO
falYpAsLNuKqmhxYTRpMhDQkkcmOe3baYPd6SaQcJ0TfSGy/yTDBknwnJ4oczr58KjiFfk+wiAK5
pNmDkqZ+725gJyeRQ81YfCcmuF3BtoInTVmX4jEvT2GZVtw3YrNCH5D1RR2/sIYm6fedbHRHJ/aP
1x9O3H9s5PFnob+ULOnhAYQOt9gPwW5p1QMHy0mDLTNVLzC0gorWnnoRHngcj28P3HtHuskB4zkO
QgPbAfp+YjTqpX+r+dxjmhFYJUzJSxlD1WipkqzKpadM0nZj0BQcK73D7ut1eRleV71wFun0g6Io
ppKypd8Iezwd36z1MmaocE18esJSL/YqfhpOGDesOTGcAOrXAR8vDp0n5B3N08VIriHN8ttfhtvp
SFrENY5E7mTfv/Ma4KdRNgynat1C5S64mPlE3hs7ZzsvuzLdnHrnUdkQk0134nU6ZRvVR2h0wgdH
B4SWfcFEefaySYpkzCe0Z2LRWSGKmWJzNv4Lj4/ehZAehBj/gHbjCja0fRvNW/R7Ii1pG7QPWyRd
R3g2RSefOiHTBY3IjiUgOug9Vsk6OdAh1Opb3EVLgS4XvyPvpvGuqK5JGjPESwBUj4pOpAubXnkL
sgtpjKzbnURnJK8FltVvIqO9V52zVp+wYBdkdhngmzO6sL2fjxJMNkHdTtDBKibNqZKw7tO6IRQ1
kmdlF6HfJG/d4c9BKhitLYCpuQ06N8dFMDn6q+ajwh0R8JKAxCb+h8wHvD/JaE2e6FMstXAS31mx
TiNEnMfug0DB5lmIl6z70amyC2Bt2u452lk1j2x/Nv5PIBfUWrq7Sli09/mAM+NW3ujrjHz99lVY
RueI3kNyFhf5XLDdqWFjZtvpqP4XLgncjsmFzZaV1oNjaWQT353aY0xRYY3Q9RfEcekprK0F07v7
MjazxqVAyId2NpzNkzmWuit5592KZt2fKO72c6bW8b/qOj94/j6aEOKpnIxx5WAmu47glitrAplP
ENjWAJwonn6mVqr3vrugTEyoRfpGlrjax9OWNiDyg4v7Ij/Lz/2RpcdY3ZafzStpNo/EFMypy9NV
p8hOzXDMDed9jAEY5k654IMYi9ztcV2RRz7sK6deRZ8VqB1we/cJWwc06ysActL2ayPV7aJHTjL7
Cd1dsoFRoO7Sp2Jdg2WumHThliqdtKUDw3/NBT4J4Lndgffbs7dzqtThxVlP8G44jcR0EDzDg8s5
b55GB+NBNxPdR3KbWQHR2pgTLTO8f3GU2yO7AGthucus3cSP7geLL7D2tPZzeg+57YVnF7YnCxqW
Ju2Rf8Ck3vJ5v/Cf+8VnOj0zhqwhLrk0Na7SQdVXvjljpdNwfcXXoHvXTSe8Tyi6t+gREfPyLf2S
Pd+EVBm28TZKMju+Wof6xu8oWRAqIKGotOubd1bxlFxpFwLc5wJcuFQCb6iNzTugzolg+9kJTea/
uHyvS9jrCEqUNXEs6Fl/W8lj9zAS0n7edvw3j/+x7TDQFCEqUpEByUQysqP5se0wqMRT22Mv8l8h
cz82HgiH8OKhH6ShwIZFpXL4p6YIvgAVOY3H8aQc6/fd2C9bwT+3hv8rZezMAlSt//kfCJh+q+R9
O3RMy/QYJAnb86+VPGB3WhWXhrD1xMBpmB4MFfltl461FvXFTbupbzCDR+iJqUuhcWjvly5nTTkE
L9IQrDoDcxWNMHOs+ivwjBHeOnlouhOvRBqARB3FNXxoDURWfUeC1wu7gaqgBn9NUph1dirSlIC9
RSaxTMqJbYA3WwUXE+BSZmROKm4FvE2NoC6MXMUXloq2kYnX0keb2MsU6U1+qgPClV2FtqCXvrSh
1009s2RU0FgehMECdtisBOlaJcw31X0aKnR7y36BhnoS5BnBHgMLx5oCnuw/+W4wq2tpkwefA2ti
zWx2efMkYwazUt8RMnHp5QJFE/p4YdguarY5TQATeEyq9MMNfQwsgQHaXcgrRRfPJSpKUs+w10Sb
WHMnOZLhu+fPVLk4DSZw2lhBNmlhVXBJpRDNgwyObWKEojCRdPJZ2ic1idYBo2GL6EKLDBYX+IG9
l0rsoNONMpmGYqj6JiSPeKcnVZbZXUquKyrHzldJqic5OmNqD5XIQWp+URCSTSLqIE31cA/KC+Yo
yv+MH8OA8BE3j8mqI1mq+nOjoiVKBNLNXhKT7MLK+gigcTReS5gnUAj60PVjre7bgSKmcAB75kig
L1opPql5QN5xT7fd1ZbsEjdqJzlGF+2UZF8hdMgatgRhc8317FHLWjZmrp33wRIfLFFdarXMBkb6
Wlq2LWWo0c2u1ntNPenKaFzHqJ3CzVTvxL+EOBc+K/OxzS4jmkYtz9XdA3r83FkkYaAc8uWDr54U
/T1JNm1Oe5fBkf6LStkNA+JsAERb3Pfe/a2KCAyOpozAj+QtdeZBVMcWNU5ANNfp2UtJYMn0aRjT
hz7lxdWldGMZ8qSm/MkTDD2yt4Ul33qztxXlUCNmybOLKM/JhQgpYrpkQZlw1oZigmVzoqT8Xeit
wN+2srWHQKUKaJPJMW3iuwHqOVmJOCxcWTv8e0tCJrwqDdW0CSUEt+HYCvmfS0KmKsq/lYT+m8f/
GJulP3BeyzqN27GG8+fAjN9ZxqSkQ71B0DnGPXwXd4v4m2jvYrXSSTGl3/tjYB6hm2jFEXtqgEFR
e/6jFgti1t8G5q/jxmQ1tlZ5SeO3mlChFIZfpFK8068SupAehVUgsBMR41kiVEshyU6S39uZW6wh
RbMQ1zO8TcVUR57Ssx5XIRdnVH3YhOlduwkJ6a5r6pt6ZRuwqpI62HgiG/yinnUDPHGlTI5Znzh3
o94GircdehlNRbjv5E/aF1munmLPOHSNR8vgpZP8l8Tfqt2lpAkEa2LSFeHa7z4a/C+6vteRVRkR
VRuaQYr+UZX1g3UHJgyBM+nZD30R6XSqv8Ii6CDte9YsGaBZFPWqtvyLKxs3vSzKaQabpi6StWEi
27r7TqAXB9d6SZm0Zl4VLEPpRfZQLVgjeJhwYpZ5igq5vIbggG+31q8qSyC967ZDc8dlzDWnTnO9
3mMPBZYBDr6XM3xf/VtMnnvttrFdNJ4PH91157J2soBD4A6ZlQnmDcw892HR0WGQ+mOQw3oH7d7F
5yAiorWz2E05ndWQq75P0s62tEPWUOxI7weGVieqLn6A7gaEQ2Uik49A9vvlyZW0h9JMT5UooTXL
5+qdXVCsP93bbhPJ+TUn9SdWKsoyqC/lKlmIVbduk1zfGHc8T4NPxabya5b0Mq63IpCAdemzrrIc
ycNaHvbM3XmfQmmWogAGG8xyDuG96uTVEPYECnhwqpWO1a1seLZWt4Hzbx5qZHTasgKXg2WgpVMi
/tuhRuUOPy8DUSX8/vifhhok4iz3dOlb8OBPo438hyQbqkUozdd4g8Dj+2gDcYaGrYwcHdW3AtL3
59EG1TldYJ0g5W+wv3+wDJS0cTT5WcXxdeik3zDYKcSJj0Pezw1di7CMQtfUfBc3t7hRHvM8Iwwk
uqMaswbFkRJmrbLbqQK/HjxvpFw2w+gztHPVmGfBJVB1DGvGB0aObOKXz5q1t8TXe1QtWg9hH1hJ
oZn76lxozQ3czIWawVvFWokamhKTvq375xI9JXA7SgajCK0gREuwu6FnaOvYklYvXkkeBFU/wX0I
dELv2b7U7GcjrurcugpQsdwNEcCsImpbzd5jpN84kKVrYFTveruINAS3tTop+FNMxYQdXSVxzABx
PcNwevdNzZGwJam36tp41elBt4oqY6aJPlApCuHZsYyyV73SPgewXaLGlZx0mFDuBjBV0UfslkX5
XtP2Ln5qiWJmk1FNqbGHBRU5C/uB5pP4itmDxN8cnI5IBTSkW0tZxYRV0FD2je/XFCDx3eJu4NbZ
yZJEk/Z2b8kOtaKMLpEUw2b1rr3WjfmB0bj6xdjOuXTFsesH5bDW6rUPy7M0dmKONVxKcmTUKS3o
lm5i0xQzL5eyvZWWyVsqBeTTyLvYFde6PqzgmG1lVywArPK0aX8/SzS/WIoeXIi9dtHLOO40Vp1+
RI0rSLUKHu4oRytdJPBCcbwX0TuKkvrqB/AA6yqTVm0fMeYAH/o3DywarBNiMCRzXByMc/3fDizj
HX4dWP7y+J8GFjhCkFnYJBqyrv3EsZIkPGrGiP0czeG/8UDRlI2ule96kJ8HFkDjIhthQxdxaWNn
+QcDC56UvwwsHPo4mMqI1PiW4/t5YMmHMrCSPI52LWkrp+LJCR/1YIGSozmXDViG0cCCB2R/pwhH
xZY2LrW+xSuZgc1aumQUuPspNX6Chst5RamnWI2P3fMo6oL4UIJ51G5IdeJuaeoodo6fE9fqE24T
7Cnt3HyJ1mQboDn74Fc4DehC5U8YI/z1V1IUkuh+SXZhsy6eon5BJBMvhyaFBoNOoRLzA0Sjc3B0
l2aLQ2vaLMx39cAiSji5T/ctPAxUmShrL6O/RGtpOs0pW5LYXqEpPgG7erZwrynT9tNhymWdZOdL
lHH4OdCvmdSPezt/QkpBdEeMkkWdMsVfcVV/xHRDPqKrgcXnOLxqOGYX6rXUL7wF3ghn434iZFU1
CTqYBDt3bCO5q/CpPnFe1Kt0EbfIvGkdMShSeS5FeZJaNimQWLop5VOgtyhwDTh8in5J0Zs6dWgd
xttjW75QNyaOkfahcabeTmqHRJrd5atGzZON8d5InWtjjHAkkpKhwOomhCnylNzMN2ONeZdQxuxO
Aoy9/p1f80XZmq/RVoQAnPsAGfvqEvDLMXNCXvb3RSeuKFmTqlgTbs4rdidxSTme76hti2d9A6jn
WZTfYMBM7sKRtoh4ycsD5V5dJxRogoG9alkcThMiHqRZ87BiFybfrGh8c8RfcowsidGvWS+cHV7f
I+cSUnzCPnlKfkbmvXEX3q/0nL9SxYdxTNeHZsNwYn13+nbg8EKGXU2gFmXFDjOQ8AGIowbsx2J7
z7mlN4NNiCx1GXRjjrICsNlj7T2Py78U6HhSn/FiwzAqyPpjHC+JoiUse8QOTVR05CyHCWu0ZmG7
J5ZMtOt2571FlLJZbDeg2taavrOyqfRh3vR1OBv/11zPZOfor3Qpxx8R8qB7J/0zmFmf7mQM58DA
+aBiGppgfJjKE0IuZuqGDPO7Q91iVEci+sUegJaksVsCiy9J6jAFsegc1Sun5hSuqxM5E3ZISvhV
JY2DW/M3pBnA8p81TGX0jpWLuMvQNFINrcnZBr35SCBdNhuroEy5VHox5Hd7Wr0UQVFVfBWWaeaQ
SNIv6AMfUHgj7mjzaYPAAzkJ1zNaD2Pan6iouh9dPaNgW2VHDc1/NnPzV1rPZrAYG8JciVuemKeM
H3ktNX0jrjV8JL6b3TyVWIKokIMiDqcmbi0qquBgGJMDdyVxjPb4V3UWPhF3Gs68pN48e8KGB4rP
4X2J4tvfpm9Uh3khAEVkMn99W64QRPNFBbtCbVKShTfzN6FqU1BGcsIXVe1HLratFcx0CuQymb4b
Ksz6lYt3QMpOlZljzd+o8NTjM9Gm/vfOlWgi0ScbZE5YbHpRV/7dXIlT8y+qyr8+/vtcKcsj0kQ1
xumNouvPW35uIjOcKrAMRHKsB/y5CJf/4FDIY5TRPGKztv6sxaoy+NtR8v1tw//PZCDyKG75ZQ3+
7Z1T7ZB5Tp0Z89epMsPermX3CrOiYcIMackpoMWomuUhUGg3hfr9WBohGc7+eqCsZ/jEXtTaAn4P
OcB0XV0COoiOlTIuJRqQbrTsyerw64XeXKTYmgXI2O6QngrUdtrC85Nbh0dNi2ypuKU4YpKumvtd
ZLd0FGDLz/3CR5V1SwrzlisPbocfwh/Dd5Wp1XVrUQzOqlwudcggdQ0MJGjnhUysRQnK4jhotGyF
Y6lLIOjZc3YrRD/oEOmRVu1Spm93z0o8c/E0Ma8gz+Z5zDwPRsi1hHkZFLT52Wbf6Rj22LSVir36
s8+StwiGI7+ahBrmuMBwcp+kuJbInJR8DZVwHlQWRlYdgv5Du1d2eu82KWHHFkvgPj+5mgaig4Af
KEeSwiyR19vSeG2IAqsYVxUrWpQkHEboWARje6fa2njFIpObsSBdCbif5EJdZggzW8UYpk2kXuIO
gbYiKLu00Em/ZWSrCIA0RaLSJS0i9ZrANUsplkN8FL2Et3XMsn7bouPwo2ZZNGzKe+LD/x9359Wk
uLWu4V+kXcrhFgVEhiZ0uFF1090ghCSEsn79eRZzbI9nu7zLt7a7ZqYBiaW01hfeUKAbYaPw2Niu
ojqTBBPvRHRKWbYZ1cgA1mrlL+op8pXuS6eqkgozhIF7pdQC1g6feNyNKXtIVn/I1e/Yuvi1rLO0
9zXiXWmA0OpEr9/1AW7fDSlMgOiJZGyulrVRol7ZxJemRmq9PMgXfdaekoVkJPis3UHna7qvauWr
yaR+KRadEqE1d5tXpmhFN4AOFQ3zi/dCvtDzTT2V0ngJNahMFKqcwyaHTqgy++UbHekyN8c5Gw1d
mI0337QJZBpnXuabi7zpqaBmoCpKmY69pY0vbbGKmkNnIYTlRKGR6jcs6SQTrqG8OV2Dfoho1r6n
16ZgtpVpNzbgIsCXFAoyLdKuuJd7HavttACbr1yC6go956bNkhpXjDha1Ma4GfQ3mZcknrObekeq
rkZbbaO2EohXDEiLGRYWfZY/tafjCY6BUTbLhKghHaplZ/cjND8+EP941vuPLnLc7najzpSsS0kj
1Gu9f+8kLoqXNNTQxtBhsVNP+btJnKKtzaT654Tnv7b/bRInq/lVjfz3hpr6H1k26Lb9QZX5rZKC
URJlHdO2f2u2/ZzwICJF2RaRYdKTf1i3hfbzyyz+49BZSODfUEkwf4HGn1q5TuRTli3Pc2UL1+w8
199uL+j8J9/m4oLHzFgdm4tzNLW2+tRQ5tVtAfoin1ohobvh3rMA4gtVOfNgBDmV0lH8lB8SIBh4
cc2NAEO/wR5dbqGEdyFpA5KK5vd9x6fn4ACD7hkcBMzcSb6wQm1uTtG0PiPXPU5j9xS2gNO0cTNR
M6+RvAak1ACnxLdxXqLRHeRPw472k5VZXnJz4eG3QZyDHoNlpo9OmGffEPPz2jHlD7KQwvCk3LPM
KWKDqhRGL+XlqaIgkU76oA86N5mznIxQAHqGvlJga+KeMTWz5nQ7aLF553rtwOEFuAjvbluOr6NW
XaYvJwBX/Qqf9ADr+fM3XEYEDRZRaLmQSeEJ4PHQLxPY8sjYemQaRReUAUbjbrKvT6EC3H6peYDk
fB5TXXW7zemC5dkNLF3Q1qH2je93aU7AhxGwU4C+uhwdBwWKrhNmjPD74e9fa9r/i74GRRAY/qmc
gg7ijSfQjMqSAjBWSamXVaNSkP9tclHZBnehrckmzuWSVEbdGddxW75K7aqkyfmJscU6/oLMt62P
6paUoeo+IB6N9J1Q27ztImJdPHjeo4ABWBTFyH5SZXtzZrLyDFQKSypbnhkRsy5RNMjKyXWGqADp
lxAZ4C/sBPtPsF5EnUCtSFKkU9CuSePUnYCBlR4ZFfV1WgGora+Rk4qNESYwl6MWJlOc9gLdt6ey
3zPt0gxDnPmNZPtEPgyMgmicKheZGNn1Vv2iIu5z03E5rjPpQAbrkpiRW2owNgTLt/mWenfANfUy
d0gqrE3ll5QEC8CbECqDkz1p8qVjvOSoByueGlBswl+9oY5Nlc0CMmSTx0GbigP5Q37ucbEDmqRW
rql/QI9oa58TDavYSiqX48ICcUIvDphrf8aNKqgRT+CsmPQDloT00Zf8VqgryQnJ++3x7O4duuur
CVbUcdsNcNIbIvqzfJqcw93F08JV4qNMM6C8/Uk6WtShfjqo+CLDEO5XLNrlK7cOPxTZFWuJB2Pm
AQtTrpILT4w0lRFlIXjdSFwU3ePcA19jtFxPLgYXSDqQM0qH+rVdFZj1ndxpsQZQhLEgKB7Zj6tL
gDUmrOYOMD4ZMupmIOVBJHXWkrautYQ+cM5cKOHh2UewGWQfpAZX/I/1k9uumk2zAeICVJ+MH4Re
B/MYWH6FcGKWoZIKIAX4S79V4g3280BjcBfEJBBCA9B8xNNAG97K0Wg+f319X+630+335pumT+YD
0Mf6VJ/FL/AHGFIwdb6gD/BGsyWFOgnpVJjAgGTIqfTLVUBpCuxle5wKfDRHSMuir6YOuTZVPYn0
qYbAxEkkhUCCMPkiXewAGztr8PVkc9mRzMkoeJYB+g60dD32IbLB0CG7MsPc7wXoiX9dJYHQAYlP
Bsm2QilzTEaFdrDgDJ+GBfkoKhkTZw53Fq5vHgpTdPZGgsaGGkkX+GcqydwvAJgEwJhx6Ve/nDqh
sbVUwSIGQwzmxwQpJS9JB6/uI1kkSTwB53+D+Dy7tFONmSX5LvKEI82OVgckEjCUNIMzMAONzJCn
UIzVxXkOG4DRdSusIxbqZVFQw2YPYB/jEMwWOSjvWnMD/jGu7LULoQCSv0kXeQQmm2y23cBRYJf3
LuhWvCTtgCB1mHXz6HyD2NpTkgmzI1thxU5GzT44oKIXNo7MH5xCoBIiSSZ75kzdA/7JDx7yYMUY
BH7cFWBenh9ehd0kjwENa081IEnQX9EX4ht7lN9e8azw+qd0Ji+loAhrGtfPyYe6IVLXl/fKSz70
JSqrFmDUj2hZWCN1GT/DFAbSzeb/9vjI0agKK6ZCXvn38RFSmn8VH/1p+5/iI+IfpME0w0Zs8098
YUInmd6OaGCDHhKSnj/FR7B3IQsLq5cftlK/8YUJnRAxMnApshxT0CP+QT0Yi4W/DI8YoIiTEMcV
SfBPFi8op3WXSk+yJYEOGEOA/ii+oMqDDMj4vJMRfbh53HcwFZiapGP9XmMnAI8fTYnXYSehIdNN
aEaJG3X4HLaQ+L9gCeDSPdGVabkXri1zADnliELPhCdydCFNUTPfCoh8IDtIZ7gSGiDus29FR2uu
I0F0sJcEG1SZcL07IsjvZZNiiUJ3uXbOS6pfoRA64jkY1inDowfzWQMshFESpNLLBeIe5LN6cvM4
Hjv5ohjlMDuBtfRQznXxbyqZEEyq3x8xMiuH6HADgY6swkHHew2Rovtr2nsFcm3SuADWnYaXeoKC
k4gG+WIngEmhEMlg3ji7HuFF9gg9Naz3Qj0HHuS7UC16rzcfDyGnPSQniq8TJ0hDY07/v0QP6tKy
G11g5SfJDI7vo7iN9iA06UAlIFwTUlEW1mhV+S0qZLN0GVBT14TQDpqgrhhNMiP+WQTx9CH+RHEz
wHBxLb5omPRLwqNeFPDpJRlzYjTdJ1b6oQQFGZT9EJ4+OQFsDtMle0Xkt5ORWQtRfgK/xNno3xBE
QlnERQbkNDMHP5oWSx0BOa8jMMLCft3A7V53cy6gXQbe9dNC5QdwJEgmWty3ERt3W0vIF42sEEJB
hegcszoF/690aYWXFzoE5xdhhs0CnxI2ifiXWgDAR35T9+jmWWFGkryHaVlQyyYlhHlgUtuHC/dG
mJhxzCqfDjl9mDAe0HJ+YuR0EEKOFG97LkQy41IAwqASKK4DehbRSDlz6uhkEJpwSdUUv9AZ15S7
wAkonAyEFwDa4SichQIWLNn2CWF70YkYJlw5tmnXhBbo0wIBcfmDyjlwepBaRBoEm+ZcOiTFRDqA
vrfE+0SfIpC1CECkgymq1uqO97IQNZ4db5yfRTV9RiDCbvmhMk/cAqCcbdkfDUfCHbFj4PitAIYT
TN6RyIJBzqdl2gU0BR4hru6163Y9LEUYjIh8O4J3KPy+wdVTHS9fz8/9SlAWorAa9fhUn+YiwgeZ
TdTaPVXmzpxHQVQ/85XEzuylfJUn1ObZhYpuDMElbI8KgR2P3UmHZipvr7Mruug8jJvyOIwBpJ+/
I66iwuHefGfPQVmos7uEXxypGBujOrVQFjQNvLw8YQu+DWAyrADF3FoFEjIoTO3NNkhZsDs3x6M7
2qDTimkAIkH+PT3Yw+GOkIv2hR1t3y5L500pnvZ5IAQ3sBKnrZqVa0DHUDmYaWIo/h7/hG8Bx3FK
VZ34CnYoXA/gyYRbreanpC1wdpD8GcO8hAIKeOTWs4MQe2neKeSDASkmRQFmhLU0m0KvjKHeYH0d
WO9nUBt86032Abz4lXvCyv7Tun9J9GiLGfUqPtXEL5fZNH/F21zKx/0kQQO4ISTMZB+AGZZJwvIj
C8yIMghaJmHunWf1Z0okPYyqp1wOOuDLQuPHBGzosZd6resuu7ADlQa6jm6PPQRU9O5LzX1vYlfL
/OQzK/F0wWzJjcvF6VWnzQCYcuJM653i17tiTUkxbJbG4TxDmoBvyPz8tYKRhacnJNH7NH7R9sOC
yzHTvjqYCCNzVlHX54bZ6LMBaCBSZHQ4pECSNpmxowp3Sp7yaFzl48H28k/pW3ufXqcEWvN8RuBX
vBnWu3VfQUiARJT4mJTc3pKg+UICHTrsCMWWKYHmcB6vVFOE2hccwsY0HgjxUMevPm8e4Ra//HuD
FUiTwFoorIB7ptf8PxB4hqz+go7+i+1/D1ao2FDpRrlVITKh8fxnWIxi2lhoUkv5AYH+/2BFQ8zA
oNmNJgoVJrB2fyisirfwitIJY4RAIoX8fxKtGOqv3evH0GX0WtGbVAFxc2R/ilZMPa1UAMQLneX7
EUJzJ9Sg6EO6QtGwwfyDxIQkoiZXiyi0kFWQ9vSDTtzxxuQtrMR0m/YziwIrHugZOtakqUzwyhx+
VaC9DIG9KH19QcCd6aCD1SUQMHAlK2C4qIF3Kaocn+jdkfVgnKhsM3NvdGsWXIKhpcnajwWQ57jU
GeDIDekcfTzI8sjrmdADDqzJ0SmwTyu2IXYAhVpNjEALcMC7TTQqUvHZZ/KHnNdzRAsVzxQy8HF/
FP8LLt53dPUud6wAxM+NnH2DXaRZfiTvFfIj6jyrx6gNKqWfV3MVJaaxA2ls3CIm5CL0CApZOjDR
hkg9bLUZ1Bg/83AmorkuQgihcyiNPgYvHkad4bPUR9OYJrjuoyonVkDya+QTX805CxHTNpUTFr/H
xO68o1x1G8cu657z2JlhzDnL13gcxTQPqS6vZREsiQCuzKYdoZwDpQgFQlbUhrWpnbZPwADOyETx
by7K9Xi/wtWMIZz1E76KvjffxqIoXBZQouwE/4xXCrLWi0vxiZWKsXRPpPbyZFjSEoZkRCKNZB/5
3OE6o2ahEPPk6Uq7EfvJovVO6YDFlAoBjC7MPjlCSgQqJjhlPL6DBijXfEKdsCtxnGj8pXO60Rw8
38woUHNjuUexAEupHQujfp+yWrPOty+C8uiAyh9JC92DoyeN+0/GSiUMZL1octsxWtWzqyOa/LAE
YbdBWmu4K4gp5AAD8ZyjgRj33ixjbYSle4hJtmXPLjPe0HzrnVXAPq2168TWXQ2DcZ12Je30IG3H
/DRP1n3dT5xDvVYchAA0f0olizpEilKAID3pYRqoYba5TLGQmsaYmBfoWgXV/jJNvIqP2AHOM36N
HEDy0vMnmga5B0fTVXzMib333pPG12U9R3Du6X7AL90exWs5QCmNPpB2HRnX0fvpVYJ2RhMGla8s
oJGdZGJ8NR7S+JXjhQH1yGeZY/lL87dTjHeGh9BhdRiGvVoBIUcOY9aNMS/ZSziO2QCmKMyQjfTp
nLA/PQrhBmNzAVM7wxVsqA55M4uPLF36Wazr7Yr5oFkjLSAzY5Qjihok1AnVqW6kaP6Ndhst6l3t
xu+WymRy8xAAo8Jw+iY3Z1qRKBqrb+be/IZFFZE5gJM7SoveA+1R7dFG42Nk7XiAtJteIFsSeaMv
qAyc9zNtJIXm/h6U1A0ArJHZQ5tCqZJuugLlCNLRBtWC5bCi9zx7URcUTVDuGxCtwOaQwDkeF9oE
/8y8GBfmFJ8jCZG6+OaVz/XNl0l+mkn+bH3mxbZ4zp+qySk8N35P1IjiWO5hj23tSP2jkjJA/IEd
eCB54PFQeDQXqECd6gCKeKcA2Qv/zcup0OpG3YDliyaw8/eAdoPu8p9zf0Cav27/+3IK4kvHzlCW
8fciv2bL33sjYN1VnYYMrWzjR4L/x3KqKwbqxibANGEcTVngD7LRo04gy5gvQmQwzX+ynLJ2/5L8
/xi6AcsIKCxQ/V9Qpqqu5dalb6U5JSl+utWjuHR9YVGNvqDu34N+LApUIa8DHaGOCAiEJZUHhIog
VMEDtzl6d9MrVE0qX0TFmAAxl9VClI4dsBEAECpf6eoeUAZ0Qh4BoSUo7nSk/Hj+apctAZ5kx35D
mIcEgSV2ziNSU1Uw99eX7AiUg1yMfVHaY8fU2egqPp4hyKA8SXxePGW5bw88T4ye2hp5/uOredwY
VPRVTtkx2I6g3VA9uzlT6Tyn6MwB8au6YI7g4/IbI+FMcLzlFLC4zpPL90oz3qZkyAN7fWFv4nR5
kBS/GIQo+vHNDIHtyykHTV2QCLZD1iH3+XY+w3T2GHTH3LDj8IetCSmeiiFigBQ8VZJsMYuU00O3
YkfsUnwf9FKwTlqQHYt0Zu5RfECMkJPIt6Os+IMVynzjePdAmuHZLVAwDyWGh+4ip1ZdpDhHoaYi
DtqkVMhnmas8kPONtHHUY+47dI3uBDBkfYsU9y5r/OMCRBxSDX1c1Fk5P8Mq94mj5LduRQl2RoZs
ztBmjw6PqoiOm7hrU95Z6j6KANT7S7j3OHFTSqE6FBql16ztQ5SiNzWqk7FtBHDK6g3lF1hnZshk
ywln/BwEGKHCUxCF4JQ4IbcIWsOIw0OpTlclGi8jfzluXNTIXXMyoY1AyEEtX0Wwl6gBqQoUhuQx
UYQD+cu1RhblZE4hRyFEpeQ5MZ/4OAY1sSdCiDNU8iPrOk2TGWp491cCRNLZkJLJsFNY90uhi/1o
c1FaqNUJFRkAjvUT1Rtw/fEHRQVqJjTwqK8QA17qTQ0nnRCP9yhB8Kr9znocsmpdjx1xo6S7aEly
R4Ev2wLheAjdcJxOOOQLQ//IHaRnrq/ym617d6jTNIjSfn2WCRTL50pfOEIX+WIEoJXTr/jrPkPx
Op0RIMkTQqaMFQc3LmLOcwvMj0iyeyLEIL7ANxnsMvIAxCjUBngHWvkjCmH5XDrv11mEhh59K6Ii
Unx6Ko+iAkEOkETKIEv+NSwpTdAZsMbQ7Fm30bwbRoRe0gEVIRFmxULpQSAEKRgQUf2IECNaYexX
vG2GhtAJYFft2pxnYQ+jn6oGe2WTFPXgB6gR0r5OCo9Yt6iEyGh6s23JbTGM7t3HsCSYY0QcB7Ed
HwS9KDCS5WvsyttbIy7nsHwgAPs1W0mHH5f7EZ0RfqELXiMzzeaAJBnnA3fI7UClQhciAPyIjTh5
Mntl/5yHCj0FIR6AAvqjLIL9HLuTA1qOAaORhRQAx6WLXbZrdoaA0wPtKYHw8yjXMEICS+5iCojv
lgPJHtAOQWC77jbtmigILwaCSAiDPGgQhj6FrAQvoA2LTEHjxe6j5iQG/S5vnXdedZCtNUQczMf4
EiJZ6kCo28J+vDMStCjEG+JaQ9unK4ikMn/f/TrgYn3EaHUjIf74vwBsCrwisHzxJxvIk26j0VwT
x8Z+OUlIi2zbNb/2n+a8fOUyiaOmGUxfI/kCiik82TzCcU4+KFaLfffb4e1OwNkt79Nmg36B6E0l
Lzm4Vo+6i7EXQaW8s0NU607eHZEuArkoGtVgTsf91vmiNIJGHA0zsReqNhURIJ9E4oqu1hasYxFQ
HxBQSX1GY2alRCQ8U6FcBU9xhOwXe3r8RrsNSMtD6osNlAU4e6EBxh4QABgGHmBKHXq3Zlda5qVH
AEmT3OMbu7Hz1SJUPLxRfzxoe+ZxrG4YOgO7UqChHtQti6D9VKksVVzSL2XBXxzHNYT6lNLA69lJ
PGfPJKQc1pOybTeXfgQgZXHHZ5pCF6GqSVHVYwOTVHFGZMuYitfkBWmxkjgfnYLQDvJX1ZPn+eft
SUY55VBO6nm+QyV3Gq+rA81E6z5C/fG0LiY6oIZ4VL0vk88Tddj1eSbPL2G/u4oz7dWa/y+P9RBb
Fawi4Iwq3Y6/Af5TsvurWO/P2/8U69l0eHQAiTCWHv5oP8d60IkcYkGZb/1J0Er7DyUTokeoSKKm
Ihwu/gj1IFeqGFz/ZnHxT0I9vuyvQj1hMEtYaar/JWl1MTqYxkUlzWXkdfY9IYrjIubACl+nk4E0
WRrVI83cR9yUFJMJNLY26Wt0BfxMOk+yubbW5Ux7VdGWe5Yo5imT/onATIREhDjYefZjGrjmvpyy
A1QnxIuqyL34IapqN59UZ9J0QmAxElLnbkENlDk3XbMUdvIX/VpCAHVBLFmiB0s1B3EK+k/Xl/Qy
7aTNtRABHVnUWf4WrdUGJvSavijeGk5gv+Mab9XPNfgS0P7EqT6ylc7the4KiyH6lYjt3LGXIKmK
JpQzjBB6wNyhtzygiEORyAV7wEpYIS03td9p8NAHEQQJIXToEwXcR/dX0TLR9wVN/mpRXhZAMljW
Ly9UkeA4WOFbF/s5PIfXcxbchkMjqioUQQgc2ifiBvaN9wWxxDHLN1KKdNPoQvHpvU1DHc7VDDvv
fkk8gYuGCKhEEXTJuAghKBoRW3BAVJEow1BVaTGqEI0jmj6EKrxPKHR2PofJx3XFBqLDo+wINehk
8aYgjxczpMCe2D27ZMB0NoBgErDxdvfJC1eMDFCmfKf1QezWLps1Yox097bNXPX7N/vAbvkqm5CP
GOkOR2KYKDtecQI25RiFBYg4p8kG4ge6YxwOHBMiIf68pitGAp8Dzai4d2k0cXbL4bWU3Ysog5n4
SrB/IqnYEs0zIOwGo43R2GaJ/6Id5oBzKhaibwUvZJbMqBn9CDU173FB+cCKsI/NRYlvSfTTPnEI
wtQDXJJ3PXNyc9yGZ3RmYvn70khj21pVpTO5VCaBRzToAFwHzDxpZRRXql0LG82suxJTJ1irdAiQ
TwE8K/R9iHhog3wxo9MiSORD5p+caQztLtCGcUmmElyiudFNcExNUYczRtYXrgusSWGUiC6Ew6fM
CasD3Y1WFT2NeqV90flohcjUJj6qnBxEY+7zbqwJaUvNXsNiNcFhoGDDqoc06pZFSxt29Va/TfAJ
iLlL8XTDTzxsChAAlyd89JqNRcVQon01VxbnBgDEqKs+Lw71o0Jbo3cv1hXjvdS8fqKXC3V+TkMQ
xercPi3RSdN8Dr5iKUKpALdl/sTagIIp14wOGVUoCnHAgK67DvS9+lFBKxvhrqdTRuvWrfRRg/2o
9s1DZqenZp98d0WgWyuaJ7RQbNbP+AVMWQr5RKziDTyENz0KqDHdCZ/YWUGcWUyUq2jWcD4exZ4U
oELHxXgCNMOZiWZGuxrexPpbo4QkGj0Gg3BTZdSMW9m7bYYv81mf9ZcgN7Ad0Hwtp5bmScpYUgKl
/Ze3ESjak/YL0hkYhP+xFhr/tRYC0/zz9j+thQ6lFIHiVH9gFH6ueyCVjE2bxZ9CrPF3zMOjjQAq
1NJY+H4Q9n9aDMEnsIBayD/SSUDv5Z+AHsxfQQ+ijWAhG2MJIRhdFZiMn9sIcW4MDZjQ8wIEJBUM
1kHBCnkHGHR1RW0j25Gbn75pNLH0UGwgJGaxKqfYFvD4M+nC8bJinyIClY5uRerOGieAVosbkxyp
P1kd6Tt4JRJotroirSQsAVizwFKQ694DVsd+CS4a32Jmaia8fvlQZNb1aQWiE/DyJ3M1y5jup7cx
hXEcmcSEzwQmFooo3zIMEGxzoxHZNjMq2V9VLVgkYMtB6aPRPUzOLuuGmDQpwSczmhGskuoNIBog
KyBqQD7EnC2WD/Hp6GDqU4F/OEtjvtkKimm1tiDe6VOmcV4k/2UyZykTVXxNDAUdaHQvmzXz7u2V
N4T0n1gEWEqBL9jv3X1Fg4XOB0kzkz3VAHRfL6IVT1bfLhmwSKtlH1ci0aT/YJygLXSXQ1N2IhEX
WtR05qs1M/qpOTafj7m9X54s2Eh05lkiOFksVWLViz3dTxyGRQ37vuKY+AiN/DRk1xWScFjAst/z
jPE+QBeMHpOYUuTKZ5fVj5Mx4cqNPmwl1IBePJFlUUIwRuaipUdSoaRDMIBCMZgLj5VOfE8RsvVA
SEHBO/YpbVFvAi2Lv+dZmif2it4CrkYYrIq2TmpNsmwty7abFFjKksrcZfcUPRUImti7G/eUhLvs
XV+Y8TIrxokUArEsqhX63tNB00C9wAqTUTUhYjllYVUCiKfkPVXG+kS82MYwM2ym4K87+vjRdy4B
/DDcJG2WQ7VGp/dqdxTYfD2bRxA5YJ97kuxmH84BdOah2dwsmGPJyw2BTtIcaMXIt0EJAbeGYXrA
JI7a5Jb5GyHjZkNuwqy7Io3Cw3ZDmZ3cd9VvSeoqF4k1pnLHQlQuxC8z9q+wyZDIRCyZKhldZPGb
6G0vu7H17so7WFbkXCZMbdtLXitQQPQYTDr67a4nnSaDph02A3FJaogs10hx7dEz4ozjOLiPk+N0
n26bDekcWeYj57Khj3GrwQ04itEZe/r8qC4DsURsUSyEY14QCsuPHxah4Y31ha3p6kPqQ5Dj2I0Z
qArnYkomSnIdBVruWgCpATHNKPIgckcRnxrRCLAAUEHJY++cI3uYkbOxC8Sa2QNgAlsdtdBmBpEZ
TskXVzQrhjdj/zhVfFCfO1/Olyo+ClSU05cXHhuL8isJ7wmFDI/jcb7QTuOI6JYcBxyowHaIAYN0
XikL5orhlRRSIByQp+ZdjowEWELtUqymXCyC5ub1PDb94fVTW0u7FFXzhTPBdphg6SP7SmlzzvD+
liUEQEY0URhpvujtBWMQFEQZuSARxXDZ+MmzoFzvGyXsXy8fEGvmcePfQ8Q4uN9G/YWCaCCNEV8z
g/e9cDKhT0uGIe0sr3guwuUS5STuS8iZdKNKmKDnSYZI2zCjY5Mg54iiHILjzG2etRiKkfnc7Iev
fct8vbHxUMFuiKOqwxTM+TgVkc19ynFy3jmHFvp0L+32kcv3W+5Dzgs7j2bJC1/Qb5GRHujxUuA1
TnvKsQ8LPlqhlylVVXIQs5hRhARXWQQK+npTSskIdQLRvINiZ+pY8zgc6OMFNISkGRM+BUyizvjQ
bqoz3NQA9SzgzoVw70QunH0S4TJhlHCimH+iI6zF2r86TyA/I7QQ9rd60uIPRg9zd/PUE+rl3F5y
CVrsJrsyFaF/dcouA03EwtUy+U8z/0fKDtvw1/bMf23/e5gCX1BgGQwEpSGiiEbL7yk7LEPh6iAj
Badp2Ln/HKaAvVTp+aD1ppmaaJr8kbMbBBVANlHt0GQ4jf8kTME09r9ydjF0OkF0enRAn7+0Z6xW
lS64S/OQhoM1pgdJKI3GmiDCdvRGSLO5WS+grc4qteS7iH1d1B+5iYcVzlDModx60Zy78YQyGPez
CTmengbtPr18H7Z0FK4vdFCEZxFNADJIGG9fhELl9PqiL4h2SCXGlkV3kp4KnRKCFnSiaQQQ7oi+
hzOlN/qj2dNvjPYenmLMJkmARC+Dz5y+1QWl7XZDnl9OIdrmaY5U80ZSj3jKPkQYiZAIuoi0MoTa
Z3wHh0GbAwg4CNQNtF+fJiydH4oTolcU68GtmFinPUOp7khiHGk6PZjMhFyO/sHwGA++8CZV8G6V
vdCfJeTC01nagAyhDsHnFWmUFRN5XHOgwqvJO9B6mJvCzN2lGUwEqNno722AlVgUBhUbodgvWMvK
luYTuyeAY0gwhmm8oG1g7gG6cyWyo5DfZBxEgtjvfImZZB99cZbZjPHyzVyKA9Nw5PiI3SvKp30d
OywrkL03p+97uiLypPEVw1oUTdmGyHR2uoTIb6brqxnKbxSfg6T44DA4bw5Crdh5hWzBYUdf6oL2
DecOWdAWpzjOf43tjjLianAjiF6WaC3sCFcwADXKGuGWETGZAGW8XRuFLHknTMP6sTRj6KUvAh+Y
nNOr/J3bJ/isXMhsrr6lxQddKDMVrqcMkE04A/6jKPD/JYb4MiXiIq9/wE5Jy3MySWK0ywtaTJDo
H1hbolZi0A/8KqjeVMroo5sk1Fv4jRyymFVrih2Eq3n3wT8IebFVbdbCuZIqAfsieGXzRLfwsBsr
b1Ex+lCRRAT+5oQq7ZxjsVeYiutylO9jBkmPj34L2i2wlZpPBy8UyiMMRTh/JvwP+Qstc2FymoCy
QI8Wh/QwoQTWVAtZe0TgP4pMaAM8dcLqlRgSNfjsvObtYSLCQRDDlE9SQlZAqYEiqhEgfJ0ZR0dp
gOq+4edHHeYKjYJ3CusUFNTzW0Qqm/FgoPFbvoKrBMiimhM6OhxV6dmYZJxpGWLVFM1T4iV5SqeB
jZFVXtPgeBW2i90TBX/KScgdzIGX0PWgidASe7j5i7Sg3j/FiG1XQmXzRccGBR36piyXRTAsy+s5
SF/skr6NQiH95h6lYWNomCidnx16jyeaITQ4AFLR16IjMHsgXaj2t2twMORDNHqEDvP1SnNPtX3L
ZehEvd3TTSQWtw91d5HH9CToKjFsWhiJwA4JQg6NGJBExSSaKQsiGUoCRAPIelEcILaJASGmR+IB
Y39anFTuYoJ2+jM1cWUQzQkVkWIGDjnR8W9dYnHCmSL44DeV7727cHPCeCFbfn3BzGmkcM/k09Pn
DXxEdJKRfxTATsw4zCDTiXy32m2WHDNcchwX6Qg7H2khwE93bBDaG0+GL5E4EdbTLEtnwxRJaNwD
QYogNIFZKeGqYbmXfK0ZMxh3qwzw1MPzjbgZpdsL4gx8hPgleRne4OhQ2UJRe0pYJ/oNKuF07hG0
iCC62hAmEgESXbYQeFB4sFaE47yTK6JWYof9BCKxq+AUOa6eLjwFMU3SieqMNWQLkffA4rKljGW7
ORiugpgSsnqAjeeNOuarmrp3dLfnAItMgtKpAtOPiBriSO3aOAvejs4XBnUL+T41aBhy73G/cY3V
bMdV7T+votOFH9dcNJvgAdJPFc0rSQiIoLBBA6tEvRm9cC45rcBtK9Hhol2UvoiWGNAqQMYCqyUA
0bTWuBO5HwA708zjH9UdnW6hpk7gxT01E11AoGXcZZJoMPIFpzkIaOxin3heBDg6VOh+3O6ogZD7
3OeZMCVnYBrHqsy7Tf9JB1R8m/RFh/HaznkVWXZuQ8MHf8VX8kQ89MRVyq1zZ0Djza3UafYe707r
5sDpkaY2ichA94ruFC03qJvXJ+5L7XIeISJSnZ4TlqK77CeaF0dj7Z14M9V8eSTposOU5X7yGr/e
bURFggKAneQztZe7fluusDlYtTIH59po0Oybf7HXCHGTiRyEgYUHmg+PBsrf9Wbw2ftzoPcX2/8e
6On/MdGP1IHNOLrCXz8FejoQHQudSOzCQcoKZd/fcDioU+goPzgoThIGYlHyR6Cn/gdWM34nMlQh
JCjo2/yDepT1q9ibGDkBroPqpTh0jTH8XI7qHaeXlSi/L7Rbqx7UrnabxvHbDtx4IddgPDPtcG2o
mdQdPdQqh9Or7cyiuY6j+5n7q22hoqojpVHclNZLdQXqj5dDeZfGp+vg5pFyuJwP54wMd2ecIaCc
dPda9ZPhPuyIO4+dkbSzm3Rf1GWmg+2ug/SagWxAQ/eEA6rDw6urOIlad31+qgkDmtsqUdFQEmq9
XQpnRgZy2l2kZa2oY0duUb5OE3COt/FZrXdt105Orcmcg0e0Xd7CuBEzt5ziPwBvz2ryUdEjrOGk
XtufiCzBIRSOtmqsEvR3NXcyZ5vQ/U/qf3EaZCNxiuckcilCDxGK2t9Wa7kpf0mD/mL7354O2fyP
gcALKDUETX70J39Lg3iLEq/BV8qPG/2np8P4Dyw42GsyhnOiq0he9lsapAvtFh5m1cCO7kF5+wdP
ByDxX9KgH0OnMAxGTdNtVaRJP1HU7o3sSGqhl/PahNmtXwBIJ5V3oYal5eknYo2jKxRGlVj4og4w
SO9HrbfGGbqqNe7dnTM/5dsIb4Mu6te0BvoByXorkV+V4uZHqu2VEgaNNsz+q4kmqSmNCZoRXrlA
YNACI3HAduoObShNCKXcxhf25liTVEO0TLcXUX9d9Kn5MtiwqusONM65J/ZyaJxWKT0au17HxYDy
f7OJTmuJOpBm3/wKhOatRAiJaf9upVCV8r3dUf/r4a8lKvCowcZa95QGWX9/kTRpq1WIlkoStbfs
uYtPdyB2yQVn9VrJBlZ81A1ZtwZdDwawvkMhY4gWR+lUUS6APLIMO/vCkeA3ZTB05IOWpLsOE57+
ckaQQOkus+xU0q81A6MB/GNXvsQ57Atr0gzgOiw4Wk5+QYqf+OhU2Qv0Fb+o/pNYAJQtsCbBVU9P
inkb2xtkxV21buFPKfokvsheXLJCx1nqp0WNFmv0YRYqPgGnIMnR6VYbjrTXgYkYEh1f3O0UDe/l
e3VZXR0qblJuoex6wZrI8K/X1DVt1GnkVdmclqaqbpMbIcvQ+Jqsj5XWGVfoiJhXJbhmy0RGOdF0
sml+v8zrSm9G8vkyw7MC6BSKYTbE88tpV+nFc3sG2Hs65ZDeY5pHpfZhKUBxm9sxGpqxY3plCnbY
obx0zsDj5100l53zF4zKrVRJziQ/3SrXcvQOi7vUja1uHhtQ+6X7jcyZeEG5lxRr38zrXo/6+YVQ
He0Lr4leKis9jZUYLlCsFBWJu1RwWw1Z6vaXDF8z0HK3u16NG6udxSUi6ZYcGvnZt5U78+oV1+QU
X3X9mi1udOS0vqCpnEeXxVnKj4l52j9mkX+ldZktpizdVGwVmRGqQswafxNOiOX/z+HEX2z/04T5
f9ydx3bjWLZt/+W1L3LAm8brEI6eFCnKdTAUMgAI7wl8/Z1QVERFZJk7sptVOcKJFEEKONhn77Xm
0mVV4o5NUWGoMuOjXxZMU2d5ZsDEEkzb6p/lhEZu8FxOzL7ef3zpx4Kp/SFLSH6NeWEndOyvFBPS
XJb8hq36fuCUFLN6RFS/ukq/LJd5XzWFVl87aM5MClTxEOThqtHI1i5ll6ZWvBAMUjzMBE+uzHVZ
a80+Z6gADHoTR/Vn1OZ+CW+eapWet8LZm6UJa2m9lhuG89g1LGVTiNd12dFALbj8crV2CMUNl9NE
YIpeihuRwYg5vmXh6notoe6zPQxC3CxW7GRoJbXuYFrDUhNv7Xocp5dWHZw4Ht6uFgHFMv2KqAnX
ZYDozzJlp8rmLoBylAOdnodVwrrv0ZvVgYYwtvtgcXTGqWJWT2kyTpM9xINnzFVSUGpvelvsuETH
pVabL0QO5YmyFAOYcAIGTGKaYjH0iWJYVRajjhgBYNM/GDcYX6M4uSrd+PzWbW8Rc20xt16Ttltq
tOW8QD5dw2AbVfgF2LGOlbKuWZshS0R8KkXRsXfh78VkrUOR5OOWsZmEJ7ftH8ZRWUu01LNB9bSQ
XkcI7mss9l2Lj6h50FRzKTOYjtSEEXxYEOBOVmpwrRZFDZUSHu/Q588zv1WhhXNNEgMxYbq/3gJ0
etcV3Cx7klrEn0SVYAXJ7+pG86wGkHZAEmPAB5y0Iv0/dZtFsmuCGIYYzo8RRQg4X8AyhC0j75U7
uidN+Tzq2k4YlXFhCqSlpyEDplG+IrfTpdg14WmSp1OM0n0mkQqmZ0h7CvGgl4KykEgUStpwU0ps
lVkMyzonroVdZaskG8XK0hs4wtt4c3iPlR1NdfJ6C4vlME9TswoV5DLIp6WC/eN/0jwoO2Wqum2n
AEWgxdYo8r01MIViR90xL/s7r3PQ8Ig+ZLHR8ef9H2N8ViW63L+hnYiy+NPzf65zCm5AFcC+zrT+
uzrt5zqn/EHNw9UGJk6cQxf/uc6xoaLVwbDewqP3Pb/xxzpHfiPFHE5AC/DTjPn/Syvdv/TH4Snw
tolzAZw7OyH/1B/vEzMx6qxXNmzUUrcvjf5JiKvIcIQmfgg7Yls1Pb2zpPJO7YcBm28+vIctaSJp
ogCJCa+5249A67hUkI0LdJUSWdDsSB/hUI+J+ETmABSiqpt8tdRguukJXttb/J608EL6orkvcnln
WvImb8O90GLRoiFomle/C24AKOcYvykd/LYa1tcyk+1AGiUSW8j4u3Ftqhhz5QBHXtBrk61jFSEy
qoGzMhJuLuqT5ptdp5qLYEzKTZcm4ZwUPNpGWREIrOwA+eZkuLezEjs+xHrXk61UkS0uHmvTuBhB
cBIVKha1JeplaK39bC3UIl1d9HnuDoWA9aoepYWYXx/rRDoXpqHejXW+GcQBw16lvSbxuBUJgzdN
RLAZhvO0ZBKnli9aQ1GYjnRgxQZdOmuuag1bK5m8QeqWpalwtYfVNyvS6HNMzbJQsks9TPA9G0pP
fIpinH2Mae6ZQsJWVLDe27CCR4d2gfDjNpNwEFxvGyJjHvtM24DQF1E8TAKFXkOXvg3otjDbDDXz
veI7CokiL5Dy+UqPTXHKX5QQ/1s3LgTuSZogeFlcfkZdq4heHIi6dx1yFfXXJL0qwcR00BS0Q2rA
HB1EAeaRObatShxsUL1XrWT5vQmoVADr+JTGRrdpjFYiYwWIsqN0rVYTMVhYE5WZFnM+NUQ6p/V1
3LLpf4PwvUnjgXnD/1yDQhslPv1NNcpvtdSBWLgOWCo5hZf9ZBHgE5DuFbV3pkxEipovw6YGLotb
MWAJ1lm9NwZni42oxYmUDsme8Wq2VeRPZS39fTfG7FpBxQGK+y4nQjv0X+s8dtG/55H8u+f/sv5R
hpvz8FE1v0/6fq5/7HGxdMkGwU/sWH+VMdEbkrFOU3npoPs1i7ryx/o38/D4n4EAlyVrftZf2Riz
xv5a6HHkuiiSkSVJrLJE6f5pX2zlXdLFYiVtQoo0iE0k4RWBtWnqdml2tw4R0O11tKZjXemsTONw
7OSYHFSj3Bf9P4Rvv2Ua/xpcJc1j1j8dDcdA+AFlMTgbgnP5+i9lZzIpnSGVJmkYTXwwFLGjLDFk
b8ilysbKLi9KIwWsAqJI6T4iBZEB9SvEFiVMF3mC0KSWruJz0Y0xI7REstOIbU6nm6CmxKBYNmOF
BCFtG+8W5MS+NqFlnccKPlTNsMgsg/y+1NR8I47KJCJHvUqPV2vu18ZV7ajXARdGE1eWG0aeOMjU
kEIqhMTkNt+adkj8qUqYjgg4cQXCnraxlBXl1uzGcd81VpasqiaFh5VKt+EuuGpvsWaiLon0SIam
paghAqXYQgstVeRSikk/+2puVU32YXskaSh1ItWifLomevysyGoB3xy/aC0qV2dUEvH9pmRPQdXl
OoMR9Y1qsqOXYAXnACGAVwpxvh+SvPFS1WwPla72S2uQX26COqdwX3tUTYKxVvXAtLXQkG1NCp3+
RmmaSfEcOze+XzsJr1U6muuxru9K7nB3Rl1szVjzKimpPqWa7nVq9Y9hHjid0SXLoGsGzKQR4I9e
Xmr6lOqL1mBAVPVmsdHqob3LdeMGk7Asnzo5yrjdoS/qNQXWh7AVkoI5UFVqW1EIGVl0FuQKvExp
nHe7gYAwRthvlg5drcs0EiyH9hRqNTuSIc78Nm0p+M3ALYiPduJweBCENHdLNaqeO/mWLi2RLCs1
J/CrvV2fQ0E2gbqAtwrLzIPWpy1Hs9IwsLfAY6UsaEno0qO5pUqBrA5jzxC9MjPhUQ6tIHKGzAIL
JObKoCwqOUAHfBslKVj9fWvKuQs4ay0JClC4qude4n/eO0O9mi/2X2vKf/P8H2uqRLY32ksoW+yT
v/fbf6ypfEklRo8WvYzYYa4Of7bi9T94ESogduksdwYhCD/XVJ2scEQahsk3+75I/4U1VfuzI/b7
kc8MDGIaZvbW76tYr2eTFAmCuu8iye4tUpC7HiFFn7AZ7VLSV0yaR1MsobJWRvLAlRUXWuRrV6x+
oBINA9SS+pnhczTMj8LiLL1NbgrS2Ehdse7dpIctSOxApqef+g2UwFUw2ZDnqenLRoGiQGeoPiaZ
DISe7p3RkcKWF7d+leQoLK34AtgxrI4MNJh5hbHsR6X5YFQ3IE2D9klRZPkdlwL67HDmn1+tZy0b
o/vY6qx7s0jQpNYk6yVTkJ4GHZrWbezXlSaBtAj+vjWECE6N1jK7Fo24N5ENyn8730nukLggfj3f
/83zf57vFAqGrrJZMlWsN3M18PN81/4QZbrrFBfKP8hwP0ZPOs11Ffk0kymL5vuvGiONKEpTl38q
q//C2f4vg6ev46YjpeGEQow9X1a/3rNbfRKHpIS9LGPmIX05caXRZHCNLVqjmWyariRD81KVuLo3
o1vLzF4dHq4h4yEmylcA+dDJxr55NcdQ9AFSbxnRS+FKlMvWTci+uVlSw7R1DMlZR2htxojhzGl4
j8sKmfVgRbtqADU3JZOTGmnL8F+VEOgCoBNGOh+9NK4biWgNPAU3RKRWz9lqEoZNEbKQVOC2MVqm
mKInRNOvxRYwpD6jIi7afdUJ0E/r+LFI62CfGcZWUCNckp2v1QDC9Oh9soBbpHWzvVUVEDNumCBY
2W4NKfTuiV4SClUtBUQbEYo9kKkGSaoXdPtvfF/gMqGnjo3tq/g0aSX85/uCyab8T70G7V+f//M6
sf7Q53YBeny4CHPMzT+vE+sPplMaY1aSc75Pb39cJ9Yfc//19yYD/8Ytgp+UBneRa/kvzWaZaf3Z
LPD9oHFJIBXkvvAV1fVLYRteC/maykV7yFA5wKxq/QZqbrijPkkme/JIlwKFV67abQumsL1XMjsE
e3OPkL9YtHB84fUoNqcPwXjgADB/y4AKSDpGLnEPE8s1XTGCneBNoJTp6uUezM5HhZDmkZxKRqw8
Vfbbp2tnF+MiI13vpXiI9+ZuZmpdV6mMQnmRUURvp6fonjvPCHXmDQtTfBo+wxO+PBctCFY0+q6b
/gzgz0FEsZm2+co6ZA8TCniQI2/xw9hshdpFqIbY73ajkFoMoxsQrJw5bWaL6EhSZiSL9H0EW+tQ
8QUBcnUSNWEozRnSuyrzRZ8Drp0Rqmu2yRmlRXsQs1q0QQVnLat6fjQBXoG0tphk7Tp8hrM11qaz
jFwWiVmzrp+Y5rE9lvfYrMoFCFoM+LBS6428N91mGXra1RHh8/c7AX38h3DPlt0VNsEroxMTPr6w
qGsHvku6qleWsB4Ct8l91XBoENSrHPs9sx6xeuvmn0xUPWH14BOGRnBTD9XVzQunRpyPeA3sU97u
GTFl/WqaWy13t8Xx4xof1AAT/aJWDrVssDLgZSC3MXuVSh/nyqJv9t2wbhJEhoAyreazxYVtuIWw
quTHQfKEJAGsgAK9A1Szo+Y03BZg80YsMIuIG/VV2jcEkcqgBQlYtGtjUbROmi9L1Q+2HCADyjZf
ms7UeZGypEyJr35YLYzRsiMnvlCo9MpSv7ry1SGxsW1gKwGDmf9rCoSCdkFiJEpvdTHHKEXn6NB+
M1caBorWYeOoeel936xu8gI2+Ul4C+R1tu9EYiGdkNYMQCgfEnJLToWdwTWHbKufLMRVV/ZhDoaH
R1SQNUOFhbJqn9Mnw4tue6wZKOCwSmK1CNYZsmbQEk9Bux04p4qNAR/3GHbbflv32F7wUajo7u8D
OAXgKes1mS2ij98jBnc4Aypnw+PEBs5a9of0bXwRU3jiqEap8q+Lb7hB8GHI7Tt/Rz6obHF+wo7U
kYOaC1Fd4LRAhAhWsFoAOw8QAJLt7dyW7P8Gw5FHF1RWq+BnXaTbSbCVpfCITWbXzhFXwKWxxYD7
3uA9HE5lv8GsctNXBNhBvMSJoV44BPSEG5Kkul247pex3zwzSYUVMJ16KALTWlk/6x+jRE6dE56u
KdF0duK3j2zQLDCAl1PoN558EGjYZ27VrqU1eRSlaRu+cIqRSsSJU1xW8x5X9rTYY6YTZt/oNMpH
wxUP2l1yXwqbG8wNu1hzAybHKttbBwJFueyiY75iPiA87QjLPGpLNmT1NyYJ6qprnXhFAuk2Bi3G
xhHbC6wiPEpQx1u/eMs3oR/uetFObNlpT7Lz9esWGiO5RaZXn5LnG2NOhi/WKnjKwQ1OHrvZaHLd
DMhh4zFB6MFL1I6yNt8qYZ1kzGkWhZUsbp+DM33KrG79ImUl8wOn3cQX/VjHrnoU9tIGsSkYkJkk
0vnS4i7akvTgWNu7lGwrxL+3o+DN7JNoOx3AfC1RxMCw/rRW6lpeB3fZZENRU0aPqiKVHb1GYOJc
M1vBkVXuo8wLdc+yfAOwPNSkYPJ1fJ8peFEch6wDH/gMxM8G+bK4vvLTjbQNRylpEDUOI6tk/haR
DnPD+6KUxzw9RbYK2zNm/QGI2jzXSvokScUeZw0FTHxFfVkj2Ts1+EwHfhaoIEft1OuOKnyC7xc7
p/6EwgXZkekQjpfen4CEAOF8RLYIW8WDX0AdMpg746JdIgFFL8tCi0NaI5/F6+GTm/uqepT4AnuE
26dlbpgui6SVLZvO7bbJMTyaB/0gH1heKo8GMfhLijHLTW5ej/t7XOo6IdgMzDxa3uypF3v8KyKs
CqAshWfg6cmMdZ8eZcxyd8X2Rh7ZypTs4ozD0iohhvV+CYZh2uH2wawDTcFDNIDIGxwvyAf8dl5X
zJyE2cwBihOdISwI7Dj8jnuDSOun9WWeM/kd6VS8p+Iupgqd9dYouIcFi6Xf7gB1oq/Es2PyLqQd
PZuDibTJnUO04qfc8HCWYGr6CDbVKqxW+2itblmJFygH19Yu2ZZuiN91haAwerVoBG85udHjIlBE
UYwNF/wGnwcm8yXHhOryMr2gwFS34xloAx8aINyKrgNQV5TCBf0oPjnOZ15BXcgH7QUxar1s7XQt
XPZ5iLltIW/aXXHAgPTGjxAvDyvFm7lEICjt5LPC6xV3N+TyNGwQifYvvNNGXNDVw6DT9R4pKbym
sCoLVKeAxbflJf1IL5ELyGaHLTyBouJI5naw7jSknMJ94XEn88dlUPkhpF9hKV19meZ09C63e1P1
eX3pudpoYJ1WCQ8FNsLt1A/caEenPr1uappTgTN2x1Dzp6tbfdOc/hltWrdTT/p+eCx3w4btbsjF
YNN4Z7ypniDJ4e0C/HGXpHdsXOHMbAJleV1fSJN5zK8ON/NZ7OgOAaQ2x3D0/WxNuBe52x3zfn3F
es7d4t10uak579pRGRZVuxdiv+s8JGTDLEaZcfCI3kuJvYYL5sPt2zXy6EXxSd6DXwr8os+Ee6G3
037ZVY894cK5sDTU42gspKN8mt9HPiyujZuwsqpuYJ2D3GcanbRbipnm03whBIQ6oX3mbY05d4cN
XfzoQ0f9Vj9GL5GLIw3zGDYMlPjhQ/yQb/W77rPhFsKVf0gexLv6Td2Nd81a8OS9DN/2XfDe08HW
R0dbsWScFGGBoIlWp3kyjsMmOTSlQw1QnBkex3TxTFd+zHfxub/6CHRh5fMjKge7NHB4+gIFCwi4
0mUwHCXuVXOupcecPicLJLTFZe4HyJxtYTs7AsvF33vPwg78i7RGp/z/8A8B26D+/3VvP5f/f3r+
b3sWTQfewQRS/x3vZhFlbrL9sJixMR5lI/TLnoVWA8w3RgSz4uMXWioNMP5plqsYRK7Nmrq/sLuX
mHL+3pMXvx/7HEQ6e5hoQPy+v5eMtlbLTm4Og+1sdrunGk+9wKW3R92RN8uGmIwbNzuRqmEYAEwA
XKQ4U0QqRzA+ekrYBwYPOTdZgQwFBkB2c8jsulN0bnyoNCMIi4b+QJHAleNnS+N2DtYJKnnBK2Sn
Cf1CdSNljSvCT/AtZg5FsYVrwloI8KYs9y28JCQ1rsx+JzW2fnUir11arrKv6w2Mz1neNDsKE1vZ
98zL0HBf4EQFdg2IZ672bOGjw+G5LdkXtWsROxO7HrYjS7TkOpTvbhlE+0LwgWBXaKhsEl4ar6Ja
AHtdf/LgiWIA6jtX7OBU97fX4h2tfJPBWLTHCMa1PTQgPhYWkR3Xmcx9zbiFb/Wz8EImT8/u6Bzt
KczWAyaCwskccAwbdkvkObJqUOqER/UtPlbxonxlriF9WndYD9cZqj1uzRQl/m0dr5JttQ3vuycZ
RyfuD/DUD1gc2NREKOQDT3hV79PH9FHNPZzHIptEwAWRZ5ERWm6C+5FtJGVu4YLkAqmN6YOn9owl
YNSNLtmWxSo6qZlNnHt5GrfRUltT7DQegM7ehYgpqm4B8SHxlMw3SVWkLAFj1i7CHRkqcEJ8wk9D
m5UcRW9SkndEbUN/hOXevXIP7Rnb+pXhVoPdYCMFciSBrPev52KnPOos43RxokV5puxuSyc93Dbm
0TqllBLs6jgbTtZeXxms6oP9Efrqu8JCuQ+xtIyHcKu8iAfzLKAbWszRNG/6YVrrZ/WMHUDfwuAi
qd6jqHq51Y9GYMcfMvetZsNeTWYH+QxZPOan+SS+1Z8i4TcJLnZfvp2V0W0UGzliwcTMHp6Vk3yc
UDapx0JYDnMOffWY9ctwQHnDxo23Jyxiv10Mb5wwKEfXnZOsUBlYvYOKEDMErdnb6BgTdn0vvPp1
u1fhwR4/Igf1tKu9hsNCQUeQrds9HNT6VFt4U0x8vgQS2KBeBCooeGEOHPjDt2QtsOdoNgUfeZre
NXfmq7Gk87DWTryrgUIfiTciP/u2Ifzt0dhr8Mx28/vQnfqbeIVp70/dcQqc5upk143Iwe8El8tT
WPITSuG3ZiseupGfVU4d6oB2n0XvCsqGq68LUGQ8ofKnJZktTun1wr2uOTfrTja3ETqrxK38Znd1
Yje7ZB/VZRq3hAEiNiele3IQoPe9x2phYuTAjAN/7Fkc7GvgxNeNKkGnW5rCKoBvABoHIN5MwYX6
EXnqSjk1OOYDN3wpmL0vp0e8FeELHT5+Hi3XmZVvUEpySdBlb0i3CahAOcHJ6LGlzisEFgkfk8fj
8Zb5wkVdPHaO9WKepTv1kGz1yokevpPP3sQzG71ji6swdM0zCnuH7TmaCFs9cHUPN0/FjgPBPd9i
hWLjDsU+X3ZeB9EgAJE+DP6N3kRrv2HYtY8CY0xO7yWnb1zuTMIJtxM7nfyz4Zp/SF8LkChchfJa
sc7aOluZjTsif8AbnSNDWBYHUyQxfCW1jsJe5tIuLimkeKKZD7B8EZ3N/vh0aSdPIHd3LEQPwwGK
720v7Sjqoc9jmRp8mLnjmeeRD4tRvgUEFz/hKaPyh9UyHKDMdAcyYmFgu6RtPUNxi0+yTTDTUgDz
TmL7hpADop9LjMtQBrdoQNKF+tiihah9eSNRXix6gtqdzAPNX/vqN/XbFH2S/7Su/ewgb6w1FsQX
BGiu0uY881Z6lUZso48SDwXEC2+y9iNXXIrOkj9T5ETu/J3poM1VtLhEvZe/EMKOviFxsoONufPS
U9hsOvoVZ3kDQvOsRGvylXwOygrPkNpeTWO2vw+4Sk2+36Q9asWJkbE5A2yW0m2hXTfXNRYcHpcd
ENeUBBaQzX595tU0cq6k+UPCYjYj6rSL9TC98EfrQaOI3BXpU0sVjaiQLfIuvTPbjfqYOA2Ks486
ca5udvjMDhT1UrQuziPvOTund+kLfR35m/yoPupL3gtfJ/u4/eBlZZWl5b69tB+8YQN+kStvqNuR
yI0PQ8WnMem0JNYcGp/OxC6qnf/A9osMJNnln6/rXnOsYaU+0lWCtYNR/6by0clLdOcskAmr5xt7
7Ru77HhRTR4SlIny+64QHwkoNR27OQabadf77cvtYg2QqmAWn9q32QFLQY3l00Cufg9+S/VIDRi3
9R75zwsOV8yukP5haHKgRbkk2nmKlnygFJoCp4evERxqk1sprhsP78hWsqeHzCMzlLdF8OSGvWj6
FKYfOF/5ADFC3toLzkbu3/6t3io74iGaN9xeyS6RnHyyrzP436XLd87vOKbpjPX+IBM5TLXMuSu7
7VZ5rh0y/MCtUOz33kxw1UAX4ny9A+6MglTivK538pKfYtof+Pw4u/qBm6TDx9gk9li5/FQ4GfH7
oRad+2FGS7SBneu+eMNpzPf4ikWWlafhrsAH2uXrjphUUEncmtkJcq+9A17GH7Fd4/w3fBhoJEuh
/FyF3GxZSWytfpF34jo8kQselUt9PTzQXAuTgd0HhIHcE94kLDOpRmuivu8qoGP7SMK87BKJPO9y
WOjdco6ZAhWQPlkzKrVwKxc5p7otnoGCy8aJO/sELAJmVmhrHyJvlW6p9FYgVO8EG2mYQ7jsgkYp
PmNWZIhnRzpEB/klMRbKOy3n4pvwbjynpPqAXWBZaRfmiY3SoKxoVovUI/Hi9objAg0HU0fqq2Jh
vgQX/UKv75sY0nCgFdg1dshWBXKIuWVLWtj1ByG52HmuHwa+vXfpOB2NrbhXX8IH+c7csc2KK9pE
Nso5yRFDiMDEqS0xPzWmnbxmD9XnuDZ3LZsoiL3fbs/SM68ikyVn0Nq09ZOyErbavcFHTgt5diKR
/X0ES3fkiNg1mqfuMTyUu/pCk8wuDplHAiu2TJKnj3vs1KbT6ojTiACgMeQoHMr77RVQIqjx5pzC
P+f0aC8cWsadPmCUNBCkEjmEhYWjayjUZuON2+fbwH4uY1soyitOmaD91PfK83WnPbPlM7YzwmOO
8KL0eRJ9Ym29zsadSXpX9tl6xjbyYVjA2+Dwz2TIxYDTnmiyTDh5h+h5KNfw1a5+pONJsOf17pn5
GFs8bFp8BgBhrh84D1lFDM2RSm/ozkLFrKCRndAAHdYUu0o5qo+Re71IHVbQZYEp0YnPNpLw+iM+
C8eE+fL1CF9cuy+foi3CmDK3tXMZL3L6Y+GCLoQODEBfc7fKQ/oDdNjJqzWgvXHOPmnVjhBZfpYm
mT1+HrqsEkm+TFU6Wd5V2mQzvmY/3DCGIGZzARBfad4Hm1AC+FyX0Jqzb3m1SDhJpZ1CS/bB0r3+
riWxTZo3srxXjXrnPsjf2Wzrl4fN3Z0Yexk3kvWd847x1/kbb20habGzhaQlknj9f6AxYFz8mVyO
fvfPz/+5tTWRaTAZ/gGfRIvxc2xtYmSY962yQqYZhoV/bm3VP0RT0TE+/DtPGGlmGhazWauGCPgv
TeW+NuW/qs3E74euseXlO85wkN93tlE7hIauZdlemikGnPkn8ABAqkAREuiEeR+EImyDxrDNV/OD
bOb2vV3N0yw2ubYqrown1deDfZ3Z0Isu9TG86zcMUaxT+1j5q3Gwww+K7Nh/g57LJNthhdpZHu3f
ZCPdBw/GEvwAgwVeUbrHWPHUp88zEYBdxOu4h3AIdouDQN+Bz7jqltEjTmf2j0RTyMAG+QumY26B
cX5JMMMv+QXPs3ovnr/+jFH6dgIW/AaWm7YxecsuxF1AWSXEPYfiE3PzvDUEIYzvGjrZbHaedcCz
g1q+l+8p8XjiPV+fScLphvRT65VnU80iIj7N3GH5nldRduAIaHCTdBHSrOZf0s1svn7/+jMWomEO
t2qeGcQA2uZVOGwrPPBgsACBR+XMQjV/Hwqp+zlwI18igMMx8sThsDMSHoSHfPlFPm6eZys3z58b
yTyaA/kyXvPFKZit4eP7tG/z9bQHCM2h8sHNEGbePf9p7tc7SDcEbGGxoC/Agsz3nhnGM4+Yv4or
fuE49O18JHwPcAO8AMSF+U19HeD4zvsA2fyMHz38QkjP3Gawxq5ASpx7O/E5pwgY9nAJCHYl8erm
chjj+xwEKxOzpezZKqDXXhKLhd6AgSpDkiugyEXS3fFi83sk4BVWyp206w5i8SIkI8bwdTgzsob6
IKrfIgQL6LEPwIsQHNB3zdci2BGYD+FF61/oO4f9OdRnirHxmr/p8FTnUL2ZN0/uLRvfmSpCFYIJ
gtZ6/kaVQKuTsudDv6AdgqQizKmb/BtfnlMm6F3QkZ3Z9jx0OlOPQGydzlQAcEzm51FizaF9QOkv
M5W1tHFggLmfQzxLJ3wUe256oz//n8Ew6KIzs9aPuSyRd7nxCi4mf4Mtw+8T+yN+g6gEJAWOGIkz
lTee0idYKBXvASCeDFWmmOObOFT9AmFmPjj+yqFQSPFkqrjpLL7AQhJfaGswziEet3cAw3A4PETY
jD5vhhfkGMBCrlHEiy/McIG1BB8zeWV+p/ydVIEAqRakFMhZy/n/8yGPPh8hLyO+8LqkAUBqfkpE
HwIg317eAUwhfPcGcp8SbKbvzzSc6QxUZTrPoaF8L95VSypA+kRJy7z566ApPcCwrPnSdAawRxbi
/H6IymFX2SzE/eZ2nIeh80E0c7oVVlVekfQP/ys4YAY8wScBw/FNei5KYmz+zjc1bKOoA2cok8It
Q/qvWixL427zp37tvz7/x01Nlv5AWgK26YfP7uc9bf6KhV0ZQ98/wE0/27UmDmjEJyIdXkP+vV1r
QgFQDORZM/SJ7yz/lXYtInHuWUU6hkW+ev///08j7YN3jkMQzRc6yH9RUItWOpiN0NwOjAw2wx0w
oq+AifxNns9n8ETzDuyOlAB2CDPNZ01EApc05xP4IP6NvZrogCJqWZVYHYA5EYDJqQasR7gdua7Z
x/Fg/gPcRMwDmxmauy/8PsxwZWFTuXCE5uucf5p3hfOVPvqc3FyshDMzFaW0HtsL36EAPD/n+lLy
xtcz1x7fioLOCz9LnjqdxznqgyNeM5KlPl7SZPWsDUneh2ItsaVr7cydcYyMU23zg7Rvadky9rot
9fE10rkbMX2pTuP+Cn1mk4JHO3nKzK8/wjtmbtYc5/QFgFA1bRem7hn7ocuVfKUXMCfcrFvcuBs+
RibxlADT0liKuxLYC4GdaAF4Lk+YmY3jS0eHjVBtY/C6O3K2K+rcBdxlmmA91zPFBUKWRUBgOqtH
uahdNqCoxxbmwwRG+J6vTTeAQPVFrx+gQBPcxQxZW7CiAacmZKOTDzdPtDVSrqhTgHNlxSMbVGvO
O9Hzt06/ZxSFpsaPnXBYE9+svRbHEt4KwzSRkHlIJ0veQQ9XhxkkN4rgsY0u5kv4GEw0wZxioWqL
YY2AhVBnzocG5YBnuvqJ0Y+TvebbjDHyFyGUAzBP2vAU1PuoP/PBDUTJI5Cg/UtK8AheFGEDUw4X
Kva06Q8Qnxoiju8J6eIB7YFOV3NDDFF6Ei3dI+ROD1YpbFKZ5Gj2EF9E6QHkycxlLpUjARzMFfie
M9R5QUfxDSN9/Do9wUV8exo/hQOueNPXOt/0JQ8kKuRNxZPt25aoR0czUTG1DBS+FcRI5LongJZK
T8IrmVq2mJ500avZiNBZNZSdheJCOjNDeJnLiPoAlmg4gqXRuDEZ5+r2bdibD1234luZunuiStlE
j9QpJnKaRRZv4gEKzcnkmGfck4hCBjlBfikb8NvvCFA0mR86aLVsdRtTsGUuDV9lLx/niAVG9JyG
W7hgNkIsrg77QmAWp9rHHMnNTTx3adytzWjL9JhQgR3ozPEMU5KO04d2AXNkfAyHm48JFoQmbvre
v/n5fjwzOoZ4REtsU+4YENMdeVLo+UcLOu5zF9SBkTSnX2nrNePo5Em7ABK6y95mWiV5WbRVFd96
MC0Qz8NB3SoXugPzMX5RlBHVEFS3jJ8oTLBeMI4HMQlLmQIAKPN4hrQZsiHjb/OImmGRC2aZfHf0
wwgjsOGT18BToU6PoBED4hd4xG2BJ4toMiwNjvWQQk9M2ErSXzlR8BTIkkg+JzOBzTi36A0vO6Uu
EgaIilwtgK6IOBhXUN9IXv0gTLPqoULxKN6KEK3mhzGdeOu2PJqD+HoHlceLzukNN3dGSfPI5Ok2
d/G6Y3Usjq+g7RZo0Igo25tv+pv61jnRnpGIzkSfNvLcokWEAunKzu6ftU8ud1/1FHsvrEHgO/2p
P81DdHjTM6wae/0lfpoPCOXB/OOd89356HmbcJvGc0kNSljIU7njCOU5SxQsaOVBqERABfL6peJv
13E5/5j4bXr5yqaYyzzFi1m6HCQSALJjT5XfoFyPZ4PYC5QCFDEvyuVvvsudxZ8gd8CNzP7V/yw6
nXe52EB/G+DOu9zfn/+jIJDYykpYuIw5GOG7ivTXXe4sLVUlhqffvV8/BrjscrF8YeOa7/m/a0+V
P5CoKlgH0JJjhjHVv1QRqP8iPf06dB2fK2wJSJN/2uU2SZxZQ8EuF4yv1Nl6wTK44L/bJna/kflq
x8q90eCPJHZpEa67j6snVguNcRH5enfTvbTVPOJjnPRIvKQ40Y7cFeUmeq9X5Srbt1u2nGvtSXpC
NCQ9iaMb5n5SAWl0hIPAiqxsq4cUgcnrZC10XNmHunFTGIyDo0iLAr98ZNOZjB+lFXF1DDRIrCup
JSzZBrdBIi4ZDtzp2eSuAlCAwJtLaBxzUlZ8XeY0m4TKyT65ddFIZKHgWeEJ37ti18G6Ww/XJ/Qe
QrZlMCJ6PCr7LMYFolRUtbenLHOiyBXO/8vdmS2pim1r+ImooBGEW1rBvte8MUwzBRUVUNqnP9/M
2s2q2jv2ibqtWFlZpr0IzDH+8TfxpNc6dXQrN2UbpqvbRD91JHhejo0fT+KjcI9EjxSqwWsIS/Ab
SD0LOGsz8x7Iw5ufjbFoKTP3bu8EJw4gashq/BpcrxH5WXRFuJhdPs0jyxvdfrekO2mmlPmE9FkD
svO4KNozlvufjof//95e0M5xGctYbLTBJ6mcaBcopOjH2gBTSoB/t6GisCKhZW88+hCJesVci/uM
764jUqXsLN+147tHIjbPQP1m0bFwidmZ5eAFzg+yZ8iOwhecbICLuMxvLjPP+f1PrAqXwpuwXrxs
f4qjt42XHR7WgBVEb1IRgJaA9etznWtwOuzCglpSJDrR1P707nBgoNHjjFZi+CsabQ1M0e4WGA8u
xPke92LELwAFIBFqGrRrs+RtCb8/la7G+spgyhYLToAPw8UIrwfWnmTL5ErS81D057j7Awpmy8pY
ETzNn0a9IyKaJyxhWXF6jeJrdKOCe3+JFIpm2X4Yx8OG7l5fs+IKMznsF8khcJIUE3VtRLiWjTMf
RwcEUOFyiAki0y/mYcd6VhJdygqIFx+jsQfV7OpF4/8MLjT9LZFmU4amr/irvnoNdsHgnY+wHj0P
MJw5NztX4h8iT0avRrK4dL5W5+6Bf7JTkOfZng6uua9MOl9fi0hh9PHfMxkYY9Q5t8ZvcpescRyK
SeOFuaJZ4X+scWlluJLznSbXwS2AGCyM9MwjXuMM4bFpde/KEogFmCJJfDYUyATQTVjP+Dx8F4FK
ntkOxAYbRehMMFSfW+VD4CqQPe9enyg9vGuomIgpwQMZAFn2TPzVv4wvfHaYOqfDlzqJrYUKnotd
cx30YFb4BrbzQEKH4YEZulUMe5fhswYlGsr4YQBDfSkeFmLx1+02y7ayq3hrGMBeMXmFk3x1m5Vv
r8U65DWoR5cfQkWI2Q1OTXBdAWwmaeF07IVw/nBjUtZYaBIQnQPQ9xhmXTCwhmBY+yRCR4zKmNDc
3PdY69lA+G5vqH3Hu9w3sTn0yYoyKsbOx2sWSAbFlbURQRdtSMVyKqfltJh348uJSSAmafHuxT4y
NIZPP4ua8SMS2afvoPtWB+mckVA678HQ28rb60cSJVG2vi2ZNMr3sTzk2oFZzRj78ZuJSs70qAga
vMDrwX35XMrQ25xirfZwT13r0keROlfF5RiiMbBcWHTXkkQ7MmPca+20pG9oJARwFrxRo6vbhCFO
3LnMtrAvuZqcdEr6lniThNUJDhoMeTEtuY6KeWszZQ2SAN8kLonp6+OjWDsXN4fGAyeDAza8cKox
HGYx5sEBtE9zm1PD35n9hQ2FzMqp0vOzHJv/T/HA3f6jePjz438tHkR0Zk9WZUtIu/4IkVuUDia2
Q3C/cPT5F5yg/YYuBhtC2n3UV2gW/61k5CZdZG6DKfwuD/9LxYN4kT/CCeKjA+H3wS5+lJx/gsgv
ilQYbZdOzI+8tREqW3Tsy+5U+Y9R7TR+CmHxDvUaAwrTQY2hvdGm3BhwctakybptkiWXMXW9bfrL
a+tfruGdkyVP1JvLr9F7l59Vji9Y7KZT+XUUb7QlCALN333a0wQ4VsqACCyIrJJAeMYaUI8lEdwO
dpYAEQAouVV5rDQQbcb4AsbEkBrve/qJm4jIeEUukzFOaycwSbyk5yLLkkOHH4GwXQYsu0Bw4qeb
49AMYbgNeZ7DNy+orcAyKrQoXvqqbINRozJId5l7xbCGtLZAQKsCq6j2ZqT511nrYd/lXxZIaNJV
vHgdW68aXb9E+VStXhOylV1tRG5SzwP8R9lJZlEXAmvglujST1di7KCPqhnFgiFSmwh9nAFvsDAB
968uePPCYqfjZkVEwuAz0xsYpCfVFYbCPF7EFBEwvNFHygpkYlIvfhAKoIgpqRU/T8RzAE8IiUQ7
KfYEfogsJNZ6Fotizy99xC9eWaRJ8WYMB8wBXgDU9ykec1zCxq7qu63PxQeLy+y1xxC1948k639i
4qw7DXkks25yqBzIYB3OwP11PWMFabGknSFBpQIA4GeMItIyeUu8i5DYEt4kr4gwg+mLPuLdUhDA
m4EVzwdmQENlooLQb6g/CjygDxuwAUoYIkDQUWBCTYvOic3iw2fxRql4WoPN2vP4VE0oKIkbbcTm
rAkcwRcjnrPBRu2E0Kuf0Yx55ImohbDGo0AS8U+3IdtaFMOMS3xgsi99xKZEFUEOZxdyb4tvQbwP
kkPYXlwhvgCRa8VnogoS4xdRPwjb49/nBUSIM18gTEVMbViYxTwA09gjG0R7YQ3M3EEkGEUyFKt3
JGoZZj0Yy0ITJ/3RGPXoW9unw6YshVCHGoQsdP8NzNFQeOzlECOTb6Kl7sIImMwC+mDSDV8qVD36
W1pGyJUQcmh/62UW3U4ESoELCZkAnShrnjTn7t0HjTkew3PgEREbaPhCp0EC98V5LKyo817hawDV
igSDNBIwRQVDHPBt0n4JK2kSJmFkOqeTPIJJgwrh+KABzn3xjjzmE90HMgEwCIFdNMAX1FMEM4pU
Rn19Ha7hJ8WO4OGT3wtXBD/4MC0WtMbtsgDJQhpHkObP9hPjLIlNyGDshMKB71d2+f3aS5t69qQ+
sdyWoLU9G9UcMaP6RxAp3Aq+K3JdZZdysUDERZLZl7SBys9ojAqpmcsjQs8ZMMXL22GVeFXpvnJP
y44NtB/SRTVz1Jhe8a3U+zuASukOBrCMBg8HWpFTxctctl/Mx+HoQFxKBpVBpgipwSPLGknpxBjU
4KE8LnCf1CyRMbxiqzFVlyQ9at4df/nvDhfnD9lelmz1zIaeoIcV5BbwHEf3sOO2G6f1Y5+DwoVj
S4JJs8Y08v1hSE58unqHh4nUNoR5ij6oBqIxndfLe1PBnWO7jj0luI1Kl8olUm5uGv19sQE87kSC
dp/kROKh9P9N7saF1vjTsOC/PP6X5Z3RMnFT/0WQav6mgAzoP6v+H/IcgQawNsD8Su3pBiZ/NOz/
9H4BGmCMDZUcR0IMCxC4/gVu9082xR9W99/fOfxyRTPxKbD+ZFQQKy+JOXt1m/SgYUOa3mWry+IR
PkJzDiIMv7vZHebFKJkVlQ3J6DWQy8VDqEPxDLB2HS5ykdUu69fpAm7Vx6JpglqIq28L7TbqykgV
3DH/LsG+TuZqOZJeoVqzM2oRU8x89o4/n/RnnXs4I+z0JAfCbFN94W086E/EiZAFN+P0Wi+mips4
U6sKODo3gPt7zusa+rEfOWnv3DuXm1vn4Zr9tMGCs7BzZfpwYgn4V3ulJ03ru3t9e+nqhVo8Gfex
t3qFabaHxg6rip9W9194cy/uk9bT/MatXDOIJ4Qdrxr3I8EZYZHMdIRnxbyyAqSMlrV+YH5yNfDX
a7dXZGd4v8KFPEmn6xdhDbCdKv42Ja/p/I+YXCnVlgDYo3d4X1wGrYdpygSIIhumVPi85Ge+EC2n
wt2sIKGTQU2P9o2eCBXlnUGMx9brRi+EkxV5efZrUjALQIi6/3iv8NpCVPv4qjePWbFKZ1nPsUA4
Rrh9mZ3XICpWQMUV/zaB0ucp/GdG4lrZ61wzMiNxjdD3di4FyVn3xfZrwH1g40J48NmwPw/h80RP
002/6qPuxwOeFfhypbw9HPm968stYbwbdjdS7kK3NuW07FgsuvkCozS3fgaqYbdH9aiBJ71edr54
zB4XT+BLuk9L+fBekzZe9ci+ZIHNbaAkOlYEw1R9/REamdFNkMqu63Yr7QtYnH1jqdy+n+SAu30E
Tc6r81AX4y0wM7NZU0Z8X/0d7ESVb88MihGDgpOcNLZRu+j5ZIcTLu295EHXqPaX3EanxAo3fmWk
bjIEN5AaaJPnk6QI1AU32KxKUOIqPXzhq4XVJcQrhhIZR0uZTztGENj1QsIENIDu6fYbPwlhbwRw
3XrzXnANy1ZonBvfnHc77YTj4R1SpH1/DoHHrB4hBugrzUC+DVKKliP73KtzMLMVfD/2n+rtvbFG
C8Yf9Sb5elJdJrOqDADZppdJxTf3+Zk7oTa4RZ1dEmZ6IYbsNnmEaShK74vpdCc+gjkWONbb7xEn
Bx2zYyJeTuBGwPsMi0ExfF296w/n+jI+uFcXxa9DDeqYkCfike6RGVeONcoN9+3dR8EilxboTath
f3IBd3gP4iAbsNsbCFsVuwQdaFj8+sLDktzVH7LJUWL8/saEyIfRonsVrQF5FFSGzOL92oqs+4zg
iHFPOecS9Zdlv88EIG9w+KUhhvDRx+kYEr+CJy9DJxaw0r3k47hwE45bA6RD0Cm0sdCjguoQ4YIo
+rB6D650syuI7Xk1zqB7MPKB/AHZhhV8pXrsjI6/eA/4DCjvpLG8q0EUT+b0AEY3N7D6ORzN+HiB
+o/6W8WeL3ir+yJdXqVthR3QqcQs8y5F2UZpbav1Jtb8OqnUyJoDc8I1vLd9N413rXQ0paiflL62
Rx6A/HZb7d6QPUnRIijTou8QIQEXpkpUW1dmSra+AeaoHm67ei/ymQTpr4rUKxMsxAz5HPlCRUCD
qJqicpTrZ5Uaa9V4e4P3YtjSbcAwih+EtFc1qKWxrvslZ5gCuc4XSc+vUWcMO8oI40ToTnbbqnDZ
E694gVokx7gdNsiI/SdK4WcgQQp9b7KHl9/ht/Ip7Rou58VB6XKFOYrr1EJP7evDxfcZecKi37gp
6bmIffBTujDMkF0IK3vhUgySdsRIOYYJdfEepNOyw3+1bv+MCSBOX4RMQKs0kSl/8VoN3tIGpn2e
iYc9CBp2CYBojQugxu/q4bUUp6/BBQ0uYXQELQTvY5U7xZEPmnXOO3d60CV5VmhaRJvliKCvk+aM
W4dSuyXxZZw6tu0Wj5y6/n4E0nVzMe3H+uJeYJc/B4XqJzERcXAaaYVCaxRPL0tOIu2Wv7Ey5Mai
jSC9ttukcaQ9f0N/zXp28oFPY8bIdYz+7ibYmckHlEupdm6I/tZX2Nff8GqnaDElUs9Mr+1cnveK
WfPNSybtJ3/IMC3Dy1L8k5Hxgc7wWB6QrS/Tx3h+ttz78LrmWXumD643kICH1knpEo4zKbdItNx0
zPU228bNiUMGdhvq72m6tkIkmTr0qv2TudU5Hfe0QQ/SyBYzMbi2M8ii5lX8QAzicQtEUP35YaJq
lIvnF2KNjhfijvt0LBsR4lIT8gseYhxaAFJvN3k6WuV10oBbb71QR9gDZ0q2BzdpaMbiThwVaBfV
A3YYrr7vh+j/n5/wio0SM1tEpfj/Yw/AoqRxpgVe916fMq/hKjO4sn/fYhXOIjRNvEnI+oaEIkyz
/scgS8Hs/z+wqD8//pdi1RQxrr+niIuE8V/mWORK9KlHcRlCBAje9O85lqqrKslnMhEXyA1/KVZ7
vynAUBTVwhqWHLO/aFQo/Ir+UK2Kjw5IpsJrAZSCqvpHLOp1TbLi1cT5RNllI9btKfjQIl1B199Q
c2rbNgeZtq3Peox32ziP5HH1ZW5aVhEYIvD3mOOos1z2FKJMHwRIzplqJCBHdj7P5x2YJ4B/5mPw
8FYWWjwiaOuNT/4nw7AExIIjk4G85IQEY5Qfxvf1BHpgbgBuBv2Dfbnb0ytEs7ufQ06EnKUms/7N
Z92+VsGhRBRTzLGoS8DtXzRfu+YGTtU5nMUmXGHt4JRij/I42A1DX8bghWuyYqwyBJC5U95d3AYu
kx7OzJgX7J4ba0pWRop4S/fb1tah4J0P8/p8P8qtjaeKxgkPUQ4XdhTr9wkkCdyqY145d0RlSlIQ
fjOj5Ks8xgM8vbFTUQOVjCAtwnhGxF1JdjxURr1NPSlmfLw+gYSDNhds1XaM3+gO8wkK9hsifudm
YAuDIxnSkz7rvVNN8dEwAd2bQUZSmuqUKeyQWX+QGaEBKs/o/ufnPSsXNU4GrAdwR6Cv7OXja1Kt
ngvKwCOlpLx53/1m9Oqt4mSuJ7TrjXtfpGgYahQIrAFf9BfZKp+8zJ12QUsxpx/oyQOJdeLuG+ek
NzIhdJJUFKbMOZMxPi5sW+lUjXrny+vEn081uJDd0Hl8CeKZitC40RbIyBeH73QNiV4+V6PnREZd
1AgDG75D6SSf2zO1mjWV6BE6TmDOe3QIRBVLZpeH9Q76tue4DJJlePVzB1orpWbnM1NE+TC7Uo5O
3nTukwKOQzzBHKc8i4rwftRPOr/JY5DP8lnfqef+Lj+++Ie8Z3NftJt8Im+UmRbeP1WIApze4yln
WqU3eW37LowdD/iyRUFj2HdkX3fAxiYmD9NLoZTAys+RFlJlm9An42yYjZIV7t8lki6fMpxx8CUi
mte5zRGyo8axUfR1jWRfE9ST+j24bvo9hDm55hwaHzeuN+OhDY4Rj3OHtMmJyUmCWztnTkaiU7cG
CZS+m7m1xvjYVpev3WuXbB5IBu/9aZrmAzCXbiw1uHALHKioXEgtDRW0gkGMywUCyiFmPCbeRJRD
zMfc2+knAx3oKOC+AFj5ngrpvWgmz712zL/UUT67okSZ1aEUpJs+LgTsEIydbf4PXaP4apblRy60
s9ggOKCxx26lD64+rptUhKTxYVuGcV5otna5YTVGMJmPifd17hOOJI67XoQuzhfp9hwU7LxV5XxC
5iLPnqj7MtB+tD8AtjGxWsCNCxCw1x4Ch2Zf5LMU+2RfgUcV6hRLHjogrjHJGENHfHsOGGVyM3Ag
pTOpYFinpEO2KeQ0Y2DWOxONdS8G0xI+QDF2Heh2R7egGJjhe3gbV8NqcIBQZZPVmnq1iiMDiWUM
P4EjV/JCnpiOFuZDaaSF1spY5EP8pYcHJw3qYf1JMRFcpjjuD1Xm2UU66ZDmkos4l684cWhE91bu
/eCDLinrgnR48nOZj/1unvH0mbkNU0R88gCFHESji/8IHkE8TYOeggCLYNjbBVWV/frMwQpzO55a
s3bYDtCpDLIAqR6iGoohjyxp+5A8UdsRF49uRGFDuZy3EqZcrylC8P4Tgl/XRQlVHvFdNQNJ5Tnr
P4bqC62WDqu8PrX3RWJCow8KWELKOldwM5nFCU7y3H67fRpSmLZs/QPeMxD3wKIl9sEe4qv+5plC
VmO6fnlFF3ShF2wyAk1eaQImzpvowFDh0hExfWg8zKnR/VX0b+1jBfemiCGr4+7DsrRASPNYxpLP
IDhF0mTBP/Lil3c5RI/ik34+nktEG6aLvPi+yx/NIyqMu5+9Ob/lNMmWS7J4eE8vYVK+dhoKPtkJ
QDoxpUPF4l6mxVjBj5XYLwLKPAhAbHuIAsNswSC4xPtocslsfvIvrKbW1w+mjGj9MA9Jo94wmWdj
4xMtIDpZ820DJr4/4p1F6/tZzhSvhIfVGzzYf4BAl2/K0xgt+hMeFO4ZEWSsFVX4gKoskubq6bay
xv2xivRcm2cb9OkXwofRSp9qWrh2R5/WFDMlg7t831n3yDxQ9IX59vmpz6wveQG/c26sb9seegfQ
I0gbSM7HYjegTw5i5J0/jMZ0jkEL+LHqlnQPmpfgm7Pm7aOsEtpGpGHzixDMcydax406aAfZ9+Pb
wmTnG+Ap5lN+GgVDIG1poBozxvqqm3FIfBS7N3pCuy6Iw1SmbVRH5vwR6iQ33iaXiTFWZtc1e2+S
E3AsDhdrdl/my2z+mDPTRQv3FPUopD7pi6K/dHU8ZVZcRh+xpx6uB7iizK7ifcQ3hzYDAeiaGtha
cUQWyCFQP8DkbgNl+uQIrD9T0F52qnW5OrAl91IOUv/+eJKXylwLFRk347bFcSnZh4UeEhdni7B5
+PordWGtbrC+MSO5bAlonUiri98PkwCh1YSTjiNvs0De9jjiSKBgPp54j6D8pBUI+egh4YXjalee
0x9kAApuE+lQcWZJ+BoaXrwpIOOiwR+b3nOA4GV++LhtwEFaVqjyWK10oAYjkiPodaNuhhvMlnO3
zFGerBMmcO4zwbSmnB5oXOZcfgOYw3p1q/llz+6qgTwurDkCbQLOg2JYDZ/OPbiMMyKhZSSQdn+O
m4LQL0MQnOd7dVSGldePVER2aoVKtw7LL1pm9tZ0rodY2wTFumCSIIh1OMEN+qG0b58u359Lvinh
hJLfd5OAnsyNd6gxZ8YBQ55s0cfRIGFAkU2uC1rPd9/VJPKABtfa7WdCWlFjcPbdjI0BQ5IGFzPn
LRSSNvKzb74WvvL8sz/aMPR8nRG+dac60lmSMzf39CnfDE3MYWFOlFkbyHP86LDnUycGDKDaGX9h
sD9RSlo1djkkjvrKGin7ir4t8/qj3jg73c/uYR1vn9tSfKCQ7/CNeVG9wgqqBno8wio8ad/iLFzD
SSrGnHq+42U2TsdAC+glxygt5/1peW522U5b6ZgUb5+y2JkexMMJgyAZ2kIyt/aEP24f78AYq3CF
QIjwZ2KOm9rqnMUn4pDZFKd2geXgz5uRB4ZfhldPttPv5LtQhtbXa+BiruScH44j2xM9qtjyZzif
A4gi7Ee47I3Svocltf4llR4K17v7dFnRh81EOGDQAj7rLwWxbcz8rEfR3T9Qa2lIIQaMtzTWCvzr
ny7E42u27jAGGJNR0lQD5JouAkeu59YDM+QFgsQS+gkKLnyCHsIe8Amhgd2C8WFH9iuBlA5CRXnC
gVRM3xdidE+5vG6waoPWdPG4RrGebvypqqHC/A/3nO6BY89l2y74Fp9bHqzFpy6ZYSKW1na8/fv2
pYgtRMw1fs8azakh+sD/1Zf2jT+5ev6Xx/+rL+3/BvVAhiKhirmIeOp/Nab93/DShJr5DxXhL27P
TFFQNTJYgQfxw6D4wxTFxG2HLHCSisgX+UuSC/3PFInf37nw9+HN6SR9/7EtPfRzxbxmejJ51/W2
STl2Daph8oQynal82h26QXV9sl61vXWl1so2lQySlS93qqRMwP3lYREb8vX07D2jQsYxxzaIB+nd
17I072ClF8MWcxmzf/HV1HQURh+HRzPOG9baUhLchYsB3TC7oqW6w2FAB/deF88VdtJ0horzulT2
Xf7Wu7WeGTfiJirbqszjW/kqjQ5S0dsEMDUDo5WCC1bqz16OaeCsfZiorw2K+FLCFd4a/p13bQgw
BKgrGiwYpdfnC/7fuzY76K/cYTFl+9Pjf9m1+8JPioRDxUStBLDyy67dx98J2g3hiFjR8qT/xlzQ
8zP+Y9cVexzAyr8GhOz1ONZqFpyiHzbyX1LIQm/6E+Ty+1tXQHEM5MEcR3/ct+W662WP+n6dEJ4l
vB605xgKTbc3cSpsx7Bl5UZQU+EX9AMK53czeUUk/3nI61gZSXlPPcLWzfVDrSGe1hQJo/IJx4DY
vADF3C0zCe3DvfZy8GrqPtwXH/IZIg+3qR8yhpm4GaUeLB/Ec4WPiJBwcgR5+Lah5eO1GwX7CXLS
efk033ELXh+JPSR2HclSE3arDj+EWQWIjJU0nqCU7dLu+mWewQs0n7kX85sRtin8gxLidGEC0+Yy
7DlkQ9Pq9ZzOjbFtA5Vm9CIQidLwk0MAbXHAYZpP7gszqg1oth4ZXPfHsq01BjpBPmk3BoVW5+S9
xrlYuMuQje1Lu6JbAlxgXsoDz2aE2ZIP4ACpml7deoUWmXxnDdbjmcEeQEduuqZruHAVBihEtYze
kIlkS0k1gw7CBfQprexjnfXSBNlVciwoItbx4gSgJOAK1VA39jGBiLTJ0czediR+07Na3fGJstGA
pVKZY0J54NxYGMEBHq0Afo+KHSMynnW8M1tZmUcJzyjy018vSjnKTkZ8IA363LjDLShEv4qK1SA6
OYKJwZtpFvhfku188EUQ+YscWZErTg60q8LKucMsJ48M2JycbrmAK8MF+WVTM4Xvw0nKQipFF6tf
XQVH5xzWG9DWqtYm2QqaDJQOhjvPOuKzqKF1RHNLGDpK5J5GmDjKIbLYwYkH8T08bNpJUke9Ne/9
rUFRBgcUnKqH24NIUnhZdcq89os3DXUHW1la9vuOprIeo85iuLqHapRIAaavfhuVDto2WPO498SQ
YCYNRhizAhJz6SVXFL/c/TaEikQw/OxO1QjTrAvZWrCF7Cl0jqHlt4AEMIQSvmqEY9Ce+ENZKSsu
Qd0yj/XCcIqh+UXCePoeXfA4MKfW14GGQ0ejA/u5CrBuGRUR4pSKtuhwwG0VoY+HxIR6t5kg/uAz
4I0if8GvUleIjSHPo6eGhlQueE/VDE73IfyEzjRBX/NyoUGBiSzgTxngVMW+Xsjjw8Ux77FTyYXT
ZMvSito6UJCfefoW3nXOkA3lLcI5lzvC5yYPGLEx2qL6C+EJEytGn4wMG3jLr1kJtxsgtucx8qbE
34FjPu1aYCjMluHzc9BRWT2ZDOFxtOZzQgXvPqCtp8NKDQ8mAuyRKqOMRT84Ydu4Ev60vdk3zsV9
mzz1xAdUHLWU129xTVk7/MYJjBvieMBymG3vPrPaAcMiJnuMj2wUVAHGV/bqM++5+iSRsbYywndv
WDOAdA2GV9w1r2HoHIYS++1F+wm5A3GqcuEHChwFWalDEU0nyvQjFH99AGH9KIdymDoDZFHY6fiM
oEb5UAacq7+u4TVo2SofmnMdHKoIHTcPue0gTvA8HVDSHF89v/tgQwJm32BJVXNeTRmzRfI9fSjE
HaKQoSUSgweI1E3M0WymTDJ8vmx5ZrqM0faYYrq8odB07873eyB5khd/W5PW996eNdHiwWGRUx/j
DQYiVfmvreWWQ0T4nvRwumx9WNChvq+zFNvMcljUq2cHx4IAZ/zA9XGuOHSeEgwx6/nd5nMr1Jso
vq1qCugdJ6LRA5e3r3yPdG2mf+vf2vfhs5/b+fRWMsUq5nc+zfo9B0V6+jgmlTRoNyOk9v9gsgix
uhu/pvo3YISOmK3/XcBMg+0VwSybZxHYiMFuHOE8Ro0zKCJzmEXtkjRAeA1jXF2535XMx5amAx/Y
qQR85UFoQwJVL7kPijGhvOJbxL/oI0VPZyIyu0ADZ2vDIhdk73qKVQo08ruPDROnjG/sQfEfwiGp
4CzuQpwGocjt9KPqMfv0Dp17X+LY9HFfAmhPsZtCFVI4COYD5FkVlg0EWzPOLaIG2VYp3lITCMXX
7YT2TBabIffr5Y8Er5ymiyJ6+rzNw/CBSeIX3R3s83b59627SAtUdV0WxY9sIJT6f1oKbP3/WHf9
l8f/q+4yfoOSZcG9sn6SAtBM/VJ3yRRWRMEIFTXP8e+6iyx36FCEFWo/5CuTAdU/iVncRLAASivR
VvxEef0FYhZxBIJ59auM++e9051QFGqUf8If5ddQjVKvk9wwW218lWddHBhRhgF2/6ujrNLT6Q1A
QsMQ4m36B+2J1rpgKHrxLwBSut80nOTl+6AFtiyYZMRR93oO0maU46ZnoAVWQ8juxKaHvS51b1Xr
vrestFoM17iHVMNWPbiQXX9KsFY57+90v+8/GBBQZw0JWA9xsXhFyfGSuO3pNuotH+cHcLlr2lYg
sXwdRrhj7vIdw2RyuRx9UQwYbgHj9iJB/UIb63OG5urb6llrkIQtu/Tw2qf4OAhbB4ya+/j4vMeJ
yjvywMJvXy9HolCb5RSOlU8m9bzxn+iacfyvBt+x6ofEHJLXYavnyxBYHdLU3euGl/nbxjrxFoiz
YYUCCYqCbcIPAFDKQ1zhWRDeLBZ0P07jSYjBnoGFm2aGf4TX3aKaEOa78CBFLRXcbw5chAsjwLAE
0ovPco/C0mBDO4eQko7xILWahcA6SO3RaC1dHMOX+few97UPUB1g+A03ODmsMb6/T2KqTC0XXqbI
h5mBNStJDtqToNVi/dGZ2z46YEZOUOA2fWnMREcD8iq9fMzg5hNI/D3Q2kFvjxuidEWTpXswb4b1
N/6KylAHfvMOe2vC91oihRseuL0/rn090JVAiW6hMk+26t4MGREuIJFILClo/D2mCe49sFBxfR5C
RliMPv0aFDFExhMD9Z5gPo0gQ2Hk5gfwcj4TIyoGvdUbLnwxD+xAaYZqf6104wS9/BrPc0UbC4Xz
ndRGqj1HyoKy56qYVkb4foaBPMUkdIQjYzsVv+8nSptUHfTvgyKDaD5v1DDRWT6OVHsMlqxeBJ0c
eRFzA8ECxrvzKnjQKJVybEXYbTMH53l+JMES9usdGnkoIR+6zroWSgJUc2sfzXiJiX66MaZgnXNP
5HJTYg4LphFC0acOqu/s4znln/ue158lnmGK05aRsep7xMOsnHSBu92r50DJ2yhYFkLWCpltzvpM
JmC6MHTd9kfCwQCWNYiRsZaGWKPAqkGv2wEbZ1M40BQXJ2mjjWP8VPnGbq6ygvYPc9z2w3B1D4gr
A2Ov3WLTRDVkmsFrdGUtNwT76RVej08cX/uYp+vz1tcCotXO5BXLp3Z3h6gYgMbrwSXsYEoRwuG/
XGNa8bixNn9jKIbIkM/+wva7wQ31Pup0O0OowVGFFQCHJHJE++VqqVtFyeYlrlCC0q+oI5jY8e2J
rXcL9+IoenvY3jmtKyTSMF5sUqFGLTBtmoYHFF3Z5PhcpQtIOCUOX/Z1cgvFPyxZPxonO2yfWCKU
l/Ul1FF4nA4lL5tDlBSZIJOrCf3P0V8jLeB98bpOFVWROeo7ygSuISK2doYgwXsGJrLQGZF2kz7F
P7PRismTc2Bnvo8PM2xGg2Z7qBEn4lfbEUzkS/P9U4XPZNpvoGwzNC1uOUxH6LkLCtXE8ZravTHQ
aIbXIyOm67FkJMUBRH5XvwvJUoAM1scuvAza1k8kL9N9BRLl/B4WJsY0dKxeqs6b6qhB04cCeOJp
W7+5hryCiVfN5Jm4vVP8GqS5E6+4E7fHq661TXXU7tST3oXsltC1tQAF3r0ekjqhRGzpD/FVaFQa
ifO+B+q0V0K6Ql03Uqf5yRilQwXr22xgrjijv4jToESe3ahwsctFoAeDktmJw/H2jnA+fe4K2Ymo
MyWNzL5iaiHzb5uh1hPKfN1yKLtS7PZRoJ+AyodZj0rQqYW/opQ649uxPkvLJ4Mz2ujHCM4wU2PU
tc2pv8R1b2d8yPMCpjnei5gCWXgwOCqVbj7AJKcvTIIKnOwQ4Oi9Tw5alCHaGGSB6/mNKdEpPpMI
k3o4wmUpwBfh1XaNPR5N1bI6YSgozxG36fRFp/cOy/0lXn8fjeKmmpMXftFbdP3QkAONOmxzQIKB
VSw4HJHUiIOYq3Bg9AHxMaqT5zzzpSXc0G1JFNg9TgAPzczVVldyYKzFPfEfWDdcAd5cGsAeyAD8
OwsrOQV3E4XHW5D+l7czumOyddA2q0iGhR2jW/Ad4gOJc2MlrArzO06StkGD8ED7ICPM36ak0WDw
jyCIPqefjxMUh/4Vpd45lgflcyhInPGyJq3RrrfWvtyiaYCnZoXpuMU6H7uycezXw2d4mCr42dqP
Y8fetVVQ7HD4XDfb+qRTyJ7LHcdzQF7j1JzKO2suzVkLqm7al8fkatx6B4w8kIX03Uy4WnyxO7LD
Qkud8mXj5nhZZpj3OTHrfHhg2/3jPbBCoD+CCmt6Ghbzn9Y+ntZbhkcf8lZleCnsNTGdoo26h7TP
OqdSnBKlQGZSShf8lfKtKFagMmJ/rJ6Tx0wlbaWDEoySmlXuIWMjPUu3mUfYAvAM0d4cTNhGw0gv
Qrw1nHKcW5adwdeFRYshPydphlNpmN0+2tei8WvvSuGAuQglzNWH7Dt4XxFuQWnhJd8h/BKbUa2b
jsa1NGKHMOGHO+9qi4HUoqU7A9hRi//j7jyWHDezNn0vsx4o4M1iNoSj92SaDSItAILwnlc/D1Ij
tbr0R09o25GlUlVWEiRB4PvOOa/7LvEzU5ePlbJKl3BrV/jHVN3EQIFQ05G6O+tT/Fwcum1xtoNh
vGi/ezRw5slagzxYZ2uCXKQXba/tpRuQYeBqe1BxAPKWU2a9NMR04KZCfMs5yz39OExgxnvyHtE0
gg0JawYpC3UrQmvlL5PfZvpkna8tptEogOHX85PJO6vlUSMABfjxaCDpaf1GYL7SnTE6Xudv8FYP
yZXb8tL1Pi9nIqxPnThU9JlXk3qDctbEBPl9yIhE2egx8zu7Au1ERIvzC6orE9wpmInUnTKnphcM
NwI1eU6OReuXd/y51yb7yN0LJDjOAtsOJJJjpjjDWomch/BGbPFMkHOn7p2IQPvIKVo72GgnPNJn
JWKYrwmU9iQI+KR/gFc6zRTmIX1DTjWxPy/e9A/rkCz0ncJm9BhttizhVfzQuKyLq/z8+GZOMDrt
ul+n+2guuTrdnWYjIxomQxQXqP3QbLDA4UmaeJ+Pxz4+D7A/rA43sBeohVtzyzT+lG1uh/xERTij
S4SnrC5zRmiSSvPHnLAabSk/F8rJ4NwLviR86K3pohPz7h7069WwSr/Si7RqL9qq9x8LhjsM2OA7
bbuFwpzm4VULc0lNv5AYhrB2LqCap+/6kWyM+1EiXnwG7QYK5KwmHQmSMhYtSLQSlz+M8+kOIrVE
XeA6AHEU8id3Z7C9+6arLXIc2SRqG+hX0IjUCIGi5t7wJrpj5GI8obi8akvZKxeoJZ6D5zshfagu
zY352n2Yr/e1caoZf6BdRD0wrbAU26/GSdrd1re1MA8u7VLCWap0qWS4ghjUPRcfq3aJqdwG388P
PMuwUsWPc5XP87kGO/Wxl484hq4mfLpjA4aTUtvA6tA9ufL3EENZUfqniT/7Lr4zvEVLJaLud2+Q
6L8azBQwRh5BJ6PDbVlckFZP3wdfhjCbJW6/gmx7v0wurdPnpnNpgbHv25W1MF4gnMCHQUFSzMxt
PcdR1f/v7abBCaZkSvRGGtkQ5tQs/wcUQ5WkX4mjf3/8H920LP+misB/GnTTXxxQpn/iSQ14qCiM
COb7Vzdt/Ia5JsRQ1aC5xwMF6fMf3TT/RLqFCoBHfqqk81r/QTeNb+gvzfTvbx1cZDJZw0CUt/7X
ZjrrVbPuk3HcAQooeDVHaxAvwyfgyWpsCzJLOceLBIwOgxC+Kb9Kp/g7w8uwRWM/5BurOSMf7g/T
12OnbqST+toyqsxnt3W0iFlRW2o8yEuvNVi/6lunUCRYL0nRKszvwU4/JG9Jj+n0lSVROKXXAS4g
2wOr8Vt0Dg6TCiU43M6IP74fXntVUVp/k8/gsUIbz/r37bNaCM/9GyqbtwB08Cq7NAmO5SWrwUPh
55EvtTLItcLkAzqrYKLFcvS3GMdACq0ZjI7MTmGK9FvrmbbzWn3qV8177xb5cRLeCM/GqjhvAr+/
EoNGNlt8ZHc1aYrRQOXX9OEmsS18JKsfnm0v/Oy9ZPmhJvlu34on+pkC1ILyXEA0htUHRFa28uk1
3z+Db5RAJmucqc947YLsABGkT2ye8iRZQqa1FbFdOGafk7CLl1Ossv3Q+R2DfLYli1DAq/zGa94j
nV4bXkOBQBe6sOynam5lhwAPJizp6nQb0JjY9aFcZs6uPGQOf3k1nnBjs/tLe+Gz2cRLmDWHkpHk
V74ZmtkC12nYNC9V4JAgAjGB2bwXechCeBds5Rizv+c2yoHX+gK9Kdulr78fjjCK+oDnk194XgEd
ED23fi0+s88cGAPIBO7tHsKb4hGYBdesQQIOwdT85t80ukMXO501+zRtf8pGzg8igp0Ph+i77k4l
SVNrWtqg5HuMxgc3a2fj6+0213C+ek5iYBWIQAjoFVdrLiLaqAv/knS505bO2K3E03CoIf5T0dIf
h+fST6MLjExjS7SIY2wquEi35cNvUEkzdCUigbwtDmZAazkZeKQE5Zo4gt7vdtYKV9MrVDTwHIbV
EVROHMfjjFwSCMj8RozXsAFUu+mO8vDj0NGxZr88sHPGIiPON7mx4xd/yMji3pur+KOFDWnsTHRw
hyA4SBe5WPSBMYMEyrCW0byxK7lqBQc+6D3dZzCKUYF/8Y34gzkuY4+7a5XrYlmke2tYMEvO3L72
448q3cKVIubsx7p8rgo2U2fE5x62MYiWSVEB7GBELjtQZurz7YiG5iqXB4P7stSOZfKKJTyhUuTL
1HcvYnpsf5NFIMzTycV60Thot518nq5Kxv11OnOg9Ew4FXskvYMmeqh0FZ//Txuf9Il478i8x5Nc
2YMtuDR3PZxsuuslDu/z+4UwMjt6Vd+HL7IBui92vP4pQyvcbOTZhePRThezF1hlPk1gWS8l/8G8
ZRKKg3XgeDBL1pIfrwvkU7U3LGnP4wWyYGp+UnLgdsPAsrsXA4O77PLfu+cxRZUsBSGthjGnoZps
Mf9hz5MJbf7bBPnXx/+x50lMkGVTkfHhQIShTBvbXybIEqlJKqNrxVLhw/xrz1N+g0QAzk8wOENf
fXq+P/Y85Td+XJy2SAszMQw//smeJ2m/iiV+f+vwCkQ0zWSa/yLtje9d11W9onErGoeSyMSHHM7v
FcIgvXYVOQCmJpglxPomaNwIymGgis7dBNXu0SnGxjlvdQalh75BiBvsHrAQ9SZ0uwzuLy2JQo7f
INZ7xBp2CdZIAbDqxuHCANkXQyRrNQksqt7Nu7Cyw5y2LSFUZGAkk5+CEkFogN+XSWAk4QdaACb7
uA27oiE9427udcLTd0aANq/VJVJXJapDmYCKTMOFtyG6oLKwDhLnEcJJsqm29UNf6gGzzzByMqM8
huVIrhIZK5WIX+lNJi71loDUikx0K/VxVttKm/eBvjT7ctOPj/c0oLEdOT2MZOLNw3x71L5VDeWs
y9NtV8M8BwGLaL7MfG/qT1GaO7oWbpL7IqtbcCxZOdQBAJ2a3C55cnOwCdn2BU1umPvJkF2zW+Ml
au/koWXLt2LZ6M+ttNILZIvJnYFegm0ZoRECUtB74+jsi2b8mVvbXmfqSaUiIbOopYE3fuO4jFqM
gx4s41rYaagHijwClstIlTEUaBSXB4tCljHcKj5kUKvgM++lUyhFfoCNkFGO5WkUh3VgTUl5glTN
RCEErTaHnMgtf1CAlKMGg6d+x6qZaebqFmF+xR4iV7qvPMgAikO+h+I5e2BjXjE2S2F/BNIsr7Em
kVT7v3vB0eGpYSmvUfRK/5kqJIsTpvVXqtB01/7y+D8XHOM3WUKkj2v9D/z075AV5kSaYlF+/xCC
/rXgyNMqhWWRrGNbAIzEC/pjwZEJl4O4xeqAquqHYPQPimzp71X29NonNwMMC3jvpv4LVyhXtEi5
N6K2edDiOslRv3YLkRpS2HVEQjtc1EnmdJ0P2uvmCXq/qd7KzwzRK/bA1FfO/UHcCp66XTHCnekY
uo7283PtygeS54i5ZY4XXkfSmj660NVOvS2Vi9spdtOlQeZVOSyCqLZbOLG0hEzW0DqleeX0BVOE
cws2E/rILGbWgF4c7YoJFLO8pW83YRNNcb0TgbmErqu7CsGK2mJgbVmkDNTL7q3MrwolEcQlIKdm
DxnemvG4h/5RKxS/mOajtGiEBcOqpTyXV2b+ZSSMwEl01r2GWoMk3H1uzMJ3nrBIfNg22XurLShj
ksmVUKNwq4m5ZHZYuxJxoo7mEEF7soDiPop1MAowdJlwrQJ0WcQAvQTnYhUzktrcvZFqT1lxCxO+
AzXZixJGz2QBuG2COTKzaqfkYOD4rfPAWBGQQWBoYZMzjI3gRv4ywdtHrzF26aQTRi1yO0YvA5xo
HZHn5MSrON7wWcZz8YKsHNQbhzniPnbFLj/0m7h6UPFyLhnbYyh287JdDzjeOpM/i0Gu3wZw4hlM
EDr6+GUZaPJ9SXbz1z60x0sEjvRKMS08yV/qF92LfJmymAFBQMqaz+JlWMDGF+1qLzc/MjED7mO8
ec+gpWM7SWSIQ4NQdDbOB/qsf6vO4/W+1zCi9PIfuVb2gJ4CjvSpT3NdBFOU8ckxYFSPI6XJRXrr
IARBkbSp3LFnwGXhHjsVmQqVbUHJgjn5uFgMLbTAvzHKkbBY5NuRH6+AtFIRzW7vKbQlj/NAIk/n
0uXUKpHJkqNvGsFrPsiF+MiehbkJextXSKmYoRQPgWUNZCaIAUGivLEPJvI4MajkOXzcug1j62P6
ruyNT4Ktz9qZyfNk/C6simfyQBnVKLv4OnwwbNfJ6KvXzN9DFE4HGfragXoV64GXYlWRFs9ciWEo
vn5O1Z+ixeQIJ5HYxszcRINC3Dpbb5rCTXrvj1hNtW5wxcY5Btdg7PiTko0hNi5IO+Io9C/hHY3T
PF2WtvaUvmoNuBtvd0puiwAVmMlIdvOuBHaVLcZuXgrz2LoSDqfvEdaMN2e6dAWoQfxWMJg5mnuU
OqMvbIM9Edocgl/DE+FtNiLkHbc2eoipB4tflSeFxC/iA3HqHf37LtL98lJuaOZwK715QNxP+QVP
81O4TDfDfEBGYB113ifmBBgSqC/hRV+EGwIhN9oxWAMY9QCf5KCrgh9BfFtPGpdyr1xZPbDknCUv
8Ut1VK7URRFCjc+a5gFzLX1m3OdSsZKu2AayaZKZ1qlu2zvBZsTM8Rq8AjAALSgnMAr1FcvNxp7M
04E2xNfHnpaBb3tvGCzM7i7GvFPaI5cCAyueqD+TGsFUdq+4l3FGlhZN5REFxrZeQX7fQDNDXs7K
NicerNr8Ln+Bv4uHlP39fTrNlycoMJNuByPjSCNMYgGZBGWjTW4fXsLnNn2/E3V10FZjAhOO7s5j
fIujVbPQoYNx+4JaQnkU31RyP6oV0LitbaTD+GEc4rNwSM89c1X0ewuQI3BAvosBmP5MBREOq9oj
dAoRRbvWbhsDqRUaqpdQd0vmsFgVvklXTJHsdC171hIni3E2LFluFgZult2ycqOrttXJE6T7fyKd
suej22pbaIcFnC+Kpr0Cj6CaF/NiZV2rpXVl/r6UJ4pP6VlXqD+4C4C/OtuBSYhCnCQhQCOf6sSX
M+c1vpAlaO6kT5uMFifdmYxk6O5WB6bCq+6ox4RHzqQteVq0xhMvABctNJO4OSOkPCobbdNNqZG7
6K35fppQT1D+p4cvnsTTg95M2xRYMqH2c2rH72nGGrf34JwugtOD9HUB607MJCBATePxmbSErwAK
D9nA5qCnx6EhsgRbMMiehktxu2EuOyOVkVUQXV9y6Z6G9wDaAVsAaUyb+05acQ/6jcv+FJxGeGvt
ApIqX8Esf3hbQJpDsOufFb92JtcwfT0dPlyEC+1QXMF4hMc84fThHcEQ6z6zeOZyYbzyR47IKyQD
TsYBI6KUhXlmkzipKSRPWrdziEAUDR+EAUwnaFuJGcfcDRTfN1ztaDpf8AEW2RO3DS6dVePFOm4Q
UN5W6UfynMAEhSAF/Qn7cvpYgiSrF9iOp/ySyCu8No5J7jHXwQ9nsqnBSsUOfqzdJxsfVKEOiQTw
FOvJwa7FjPDm17jikdsDZRfmC0Z7I7rNatFhyw/WWTOgkSEbciwHKxrkuZNA9+6U9mNFIjz0Q8nT
6XaO+rJZW7P6jRkYzdAM04Ru0cXQVdkpPAXbHHl5X2DDvsYAbNYjIYqw0IxQ16C2eYox+ziI83nl
h4wcvuQV8ZkIrEZm0KRuIZsikXleOY03XJiZzE8h92xgX0nv4lC1q/vYBfEkNwKnqZEwBVkBGp10
7DrDNxbz8btZw7JYBMt6mzDVecV5CTk2P9KTLGNs8VRFjub1XBwntmQ/X/KmGQSe8a8LogVU3TRQ
Z8i7PkJASWqYw11fMCZkux1fydq9QjttplQi8J3M/GqPkzHwqiVR76NpyCsCvZhM7rgCtDWufCAZ
PSATIXOzCssG5lfAzMcdBB31Wuy7BQzpB9gcM5fUHq/Wc3/dFCnjw87Au982wIrqawMq81xf2djX
05e8rNiW38J89YC4AfvlXXrKUYSe0kNJUON7ddpljX1T3ALR1amuL/E09Btf7hCM0Yzt9Pse+T7W
0UDk912THYb0TILD9IuPu8QZnfQZQI3WzxB3AqbH8wAGqMmE9poaT/zOseuHbwh2v4HW7mvE+XhK
MhVJ/M6zDgTNcA5ZN19rVl+QKiCQQ3lJCy+P2A4zUMt83kZfxriueVKGgtRI8IaekkMe2uXApHmm
PbHGcgxt1fo6SBJBFpgMlpM/MU9kAqNCVC3Z5mbwblo0myiNQps7bRBnKQmUN0dVnSxw4NKLvX1X
d/eeq4N1FAONm10Aq8CjRSSohnML+oSF3NL0qppIeLv5+T3R7QflYOKyq7J1Xm6e8l5BgODXt/5D
4cI9b4at1qxYGkdlmBtVsYyZi3Xtx6N6M1GhiOK6Sb6i23NHyPymf0CNVWzhEdijMS4Uwpcl5olN
ojwhK9m30SotTZTEoMpYqMBuzU9N9RaraL272usGwMTOK4vg1FVfSrcbRkyKzZWOtUzaIjdNU4z9
MctOn+Ib8zA4tTVFULktkh6fgubwkDXon8xL22VA6aNqH0a+KntthvNLpHk5Vk5clsPtZI2LSF2E
IqbEwPfDRCV6lbG77Lw779gBPGZxhX4UYKjN2PstvJFfZOFd7BahB7UnIEjVHZvnTtjr+TpoXQm3
sHqemK+3chvxAcEo/gw1mP5zODuyDFkrOPWyY1Q40MxQK/NBQevc3hHvQZIO93hUetImfkk/B1zF
A/JSOWmz5rFEod3bmAQP6PoYgpLcAIYuwRvtF2JjQ8hQ3qQYU2HHRCBwX6RsM8naEuGjOCVvRcJb
wUllV0cpAPnFmKz98BVkeNPvwo97tDBapurKe65mtiTUiGkvWTSX2z2qOIIAC/FZE+YyxPrcuQNg
UM7na3R1CjKhcGHswdYP+rIOD6ayUboXJYCwkLj3Y/x4kuAbEHmdXLE3rAQw9lXIUbF4RkVr7YsN
yF52ycdPjHXIKOxX1n5C5ZDjdR5zFvkJOTNCZmycD+YKXhczej6OwCEZtdqI8+SUXfpVdgF9DU/W
XnBYQyEZBEjv4RTs86fIx8INIuTUwVF7hVdz03lYzC7hVKDvmDBRBVElHhBoFaHMYRUPnQLqNxJi
hkvUrbndEVHbu43sqbi1AnpDAUbtHf0XOyPS0iOfI0Oe0D1ordb/Z5xBxsHfxhm/Pv7PcYb+mwQk
KKkaFseMJnjkn/NT/TdZJuKPWYc5CacYbf6hfFJ+myxgDFGXyEbgPuJRf4wzlN90BryqhE6QmCWR
Scc/GGcYxjSt+IWAy0tnFmuaookIi7f+V8ywTO9SmAqJukkafRFrL/0wL8lFkT465T0oYNbAG9Le
Cm3++LyBpitkvV30jC7BZVcSuAjZkzrCTvAHUSxE4s2TYrJYz+TQbgcEgR6ttPFYB5i5s9XMuxK/
Lv+ObGj0+8Rnz2gEnNfq3hVNV1rdn7tedJugulg7OVvWkFwzSVsY6vtI7EJtnIgbI2uAsCQSfNQA
Is7jhZSERqPOxlZKrthK1MAm9wAJU7UO4wU/jcXxVb+YN5+SrnqP1W2BEBh3ZULqVSybXyJjGbcO
L/7WeTqOYjP2D9ZJFngl9qrEJtFdZLfRTg/94SqWl7+20TJN/BsyJBCTtNkY2aJgDTMi9FH9PBj8
SvNpE++CXYhHylg8IxLCg1p1lvYb2D48Y3IR6Iw3VL7izckEmy0v2LfdS6ZiJ+taGIFA6EMZw1g5
75g05Bi7QASjZYFTYHoGNM58XcJySc4VlI2Q/Agolc30i71Vqk9dvqCvjBEUzII9DWv3LlDDoPRn
WpRBLOUzaxxe5CBNKGDNY54U1uDQrjWnh1NCBHO4yMxZ/sULDl66J/OFfjb8Ul/YMpH2F1CAXeVo
iWzn9v29F+hAh/nEpo3dBxF6frZ7zG+7Ya6CkFFIl8xfiTq3g725510HC+bfiHJWA74kzLYOEp50
BEmtjNq+7UI3Ih9g0DaRE7o0yY4+nCPhhQmPwjye6h+GBese1rhfHPUO5Rkn3OBYPSGdWQSLqcWG
x4yxtLkuCofzjnm1uFTx978x3Y7oy60lwj5IeoRWYJGAURBtaCffWRP75zaXvgszmGuNRckSfGnK
DkULmvqW3GQ75YTersI28UOfUACIudJWXXAyMLvHym6jHM0pX6CZE3CwipcJU7uRD35DM07gUjjl
sAc/Sh5oLwiqckc6Utzma8qd8raNdWWv4MEjddcBZ7BsjpcfOikp8tLextojlib51gj79Cn8Km/+
oPodFKEAayP4O4QAwiynQiYR8ObAAr03K0V/DW5suhQLQbeQVaflWciEVcGviSB2ZRX/XBVGIGfU
goIo03z3p4tw/0SN8lLMpeP4wuktkKKXGi51c4YN1buBu/a4phILHN1w1ZsrBbZsuEfOkTU6Epz4
wS/bTQHGjL2ihmdSYt8LQtyhgIfI7Y9lA7X0Q9rAD74TwwZnUAEiIVOSsgY98GvLDyH9og7DVlGj
WWnQeLER0jnas2wlYbEc4pp2TATYck6x0opThXnOzR4zpnBu7BfmS5u9cRJvgVPpy+iIo7NZHXC0
EF4m4xbBuQfXW/qOA4cA089nz50oR9rmJpMCRoYmFH48BzQWmYlqo2BFiJTohk0GDlCaDwUHp7kc
sXLpD90Ge6L2nSQPuBMrLutv/eOOgZ9t+MJBWQ7f1RVSsFyeBTz5CD9bVFf9I63ntJ8FvldISoeE
ZMflIB+g6Va8OPkcBVsr3PStfyNRgf27FCBHG6ObMqqN8W58Mk/madw9bPD1n9aXTv6MEgCJHx7c
XCQd4zpSRofDYysuoJPT5KtnOI/iJ5kiJGeMnx9IAk2N2NXp0kzKBVz+dcNCezOwNqrkHd/CjYWL
GYRZc+tuJZ+JCyPok9AMvouwsn6pXzhI0h5K/dJOdX40wxIdp03rcUBIKk4+QPwoj5ncNwX6A49s
rZ9YLnM+TZdwPCEl1c4t7GHOBQs+UVYkyhDwhnH2/UEDJG/RdCt3n8tBzM7VEkberV9zfdSoZqNZ
+SJtfg45qaU6rpxJZZd+kKXV7zQt9YT8lIvXSjIhEywAr1gme9xUuAsFh5CwvCOQS7vwwA05YRhn
82pRnApfxU+MiE6JxdyVkRVmPSTSYeESMJ8mu44rjP3uyhF1AcumAIOlGz0KxFR4uaMRr1VlE9fb
60P0gresljwyxngvqoajB28ovx/F8BpDAkYEN9LwYbfWXApEbiQXRtYxLN9/jPuPxEDfIa1mPPMQ
4xXJYjr9F7JRKcyG7i4rGz8J0RitG2zVj7LeN5l3A3XIEHWOCwNWHNajw54+Omg8NMsnVMXkDUjw
DAw8RvVFhptOupCiV5ZDjkVMaFod62pNOoEEd+IkErKoyVhrkaieUbayH09BpxBdW6xdxFaAnkkr
Ln4JyAwVotnZdh9xsskEeq+Ogv3tHryyZfcGXGIVAka4aIATTAGD3Bgbn5vqVT0mwtjkP5wm2X6n
JdslxmH/xUQ2HWkT6JIqqbpskudF5fafQH1K2H8vSv+Hx/9ZlIKxKcRq/D+Xw6ny/LMoNX6jTsV2
0SSiEwoZlecfRan6m4ouTCXiS5MmJhvI3B9FqfqbQiInSn2oZzwYjts/KEollSP9W1H6+0uXMdiY
FHGKPhHdPt6OcRbW/+d/Sf9blOLO6uM+3obFZyNCEGrSuSV+RX38ZEKolnDaMx/GuIrTZ0nOlyaj
CK5grSJoM6O1DRi4ldlZV6FploM3hCisYqM594m6HhMSd1MUnF12VAqoZYqwbAydAKJGp0SzINcI
g3Cqx2JtDvWys7AGRkfVmYxdGBmGmLI0RXcs1ce8EqVdo82HuN7JmI2a4FJSOqwayrNSqN+junNH
QcEl2aKKkXGeuyv7yoqfavoLR0+laWM3F5lBmNED5CxTb1uFXXbUw+cAlwAxLZ/TOL+gjqth3WUU
DvohvGM8YCCiZiAl4U4uNS3BBS95C9tJSCPqPwE/a63dGlGUweERCohKkI0HgJ0aGEm7IUjK0zXr
fahgRmjkjL+jihgo7E/FkTnpLVUZZxr9Z1DhTKZLaO4HlAcmoaG9di5uQDhFSxJY2n132SSmC4N1
x05sGo1X6ozk1CD2hSTrnurHcKofVJatIiIC6ohdu1vivpFJZw1iyqiKLGtFZSBwQ5OQ6/VO7B4+
V6Nfxc0113tYFDICXlMwvnKyOpu2Wg0jIWZZ6z9YJykbUqs5xJhNazB2DUAhEVaBAtBWZAxpS4bV
nbXOqe6SpJr/96L13E7csjodpWLgpCH/Z0qsjMDzbyvJr4//cyWBHiTCaSWnXtLoRzn0X1YSwny4
ljVcPBRRhQLwr5VExNKDtledooCUqSn9YyWZQgHpwA38V+mNUZj+o5VE+x9WEl46yxLNtAmt4BdK
bPsQ8rsYicEmg4o+bELCukZtG/Rv5fJ+RzgwUAePa7kM5l2yDkdxW4ztZtAPlSgIH3eNKJwi0+PF
KDTEwnXk6qFB6EkiEdLzg6axFWS3fGzKxL/XqavjWGy1tLSJV4Oc3yVjJwsDKkXJNsi0SsAgdXoV
wZDnD6Zw48DEfcS7C6ppKPGtFxOvZzG7NGyebZa0Dn4OQJ40tcVAppAq3damQafUBN9JRHnaM3R8
sIbbU+Mp0XhG7mTFYwjKWcpxL2U4qlR7AYvRcHyuIbJoY+ObvQ4Xitkttec4WMcR0DUNjlEjzYPH
RR32+u0kh6TWYJXef2Z6cawMi44HteBwkrFP5Z43QbYRQQnSXMM0q4uYnMWf3X1ZDJad9S9hrdhZ
ySDYVPaF9NzeM/rKeCnGjJYbVsX7jSInUvaNUB+KZjhkN1RT0dDgt1HAEuhjFtpeQQJ4l3nmuCi8
0TKAOWQt3aQSqjjDgm81DQZT1DWxtNBHa1k2+Xk0qUHn+AqyPhlL2OHc/PouUvQX1jKAXU2h5gwJ
TzAaFReRqGGlsKaMZUR8I0L9eDBvZ0kM8qeHqL+3ubKK9eEYyBSh+Bw9+vQyCMCCY+v8Vy8mEOCJ
F4W/w85t/H9mZfhZ/W0x+fXxfy4mlCWUD5rJcX9GYv+2mLAgwOwhLVSWRIuD/msxkRWZkgNqvWLC
y/8Lvx5nZlmCFyRPYoCfhJF/UpbgLPT3uoTXTuEkW4pmaiZL2l/rErVvWAozmbyMnEHPGvSp298/
CuCmT6WHow6yNKnRY4hpEfXu2106yWetudIe1dOaccGQDWAvzbBTVpwSHW9KDKVDerb+NpzMtwFP
hX10t8sl/7oEfCKrJ3exaCHoKkYv1iD+bDx4DMRHAVep5Yo0rUzBqMOySZ8et6Bb3Z7nATbEbKUy
fKxPhui12xv6dXwtlBlp1QzYCMOSzoSCoFFka5dmYApAkUBlysH6zDo3fZrUJGf1iJ5+XTh3/DAw
zxJoHXJXc9AAtvQag+EWOUaLISZ40QGxHjaE6LdudgKojBhzmz6JKH0MXPLqwsWskUM6IzOjF9MN
E0zWibti2H34BClCrjBBhIwvUN1hFb8Z38s0XUu1n9HycO5UEAEjfb/VqxJl31h7Y1DDdyJvqyVo
bMqjgsVh5FiI4C9BcKLUOXXLVK7wB0DBcQZfGzAlthgCzIKlsXo8WVNgl3KMdvm4BDwKlzojNvhZ
B3ASRHjJGTjjFnrxZ1z1BIVWrhHBPsHHJ7INkrlgj2BV1O/xS3OI9oL5XDtaeep0zxoNzJy0yeXU
stAPAshpljPA/c7JSad5v22S6miCiH/hcJKRUYlxMp8f3S6mShjIyMAc526hf2mrxAUrKxhQPJzi
ZBA0Hq9A4DzU8mGyINujilzVl/0RsNkTlxk8tPhowUort8OZ6g7GkIKQuYEIS3O2ve27taYfO6DI
oiOqwtYkJzVtaqbDqv1WQndMQ29a16vnilwrNFGIlSPgtfjSunhfEb6BOFCFvU7jiyFyCc+8Zlo6
fQ5ccTLGqbGNCcIjcjrZQQ5gPatg7vCXlCnGZREywIGgAyj6QcbEdfJZBArlku1AJR0QDvghXF8Q
yB1EtuMsqzYKSRTfgeSjHns0zwrA861dKgxOEKgy0ei3I0hJfWd+dz+PKODbL6t74GPCTfhYavWT
0O9VjHQ7uBtAczHVriR9hOk2SfcDAVwfd2M3ArJWLSs+MZtzHXQOyJOo8gnnZybrTbmuyGdB/+8z
CBOTNrtxJyFeeA524dk6kDbmact4n56zreVDkCcybiJO6Dvmcn64VrhKJvIEFOQf2sToSZDja64w
0Nuz+fETS0H0ae+t7zgIQ3HHPH3R8jxrDHfsbLYl3BZHhwmz3L6pXmgvt5cLUKmXoNsr7PtBBpJX
53cX/3HIIaKz3b4h1HQGN8dCtEPI3jpToqo6k3xUDQyHplTViWdfInCvXATyuBhR5ztMuSfroEPt
TdLzyX4Z0bmN8tE9CjaCEVJSmJ5600B2+poIBlO4H/7YdnvU1i35NxZEm3fya71JQXJz2gtD5fvu
vnvAepimusx1F9ZRfQk+AyL4tuEmWDOjXU0Du8RHs7oKFmjYmQlPX8oqOzW88x0lvTZnQjh5dzMP
Lv1wOcxTP9k0K3WvO4mNQQWGHQS7IgVhGLuqiDiR9/FGfdGO8cU4VquY9wKsTJCfsmG06waEuGA5
xqfcMDNO/cgb5qFLDMyq9HlrHsNr3mLooqzHFwIOHT8N0c/O5qSuQBmCPMAZotVBaZvwaAKQVsGe
sf4x2VTvkAf9cFM8yXvzU12IL9lTcFa2ylE6FuS/qDh4WW/BfNzhC7HE/fjwWPZestD8cj2p83FD
8Nt1u64Xqtcvmi2oy5YbaqZcAepdGAxYChEN505Wx3gfQzABP7eZOjmTnALbUPw4WmdyAKgdiHrO
Ezk2fLSlE8zFBQk3PjkkNrAJp1vY8taZ1HNCOQ28mR8e0vShTD83cRt//zlzL7hUXz40Mx6T+OT3
8gUBYm7h2qYcUeYTrBPzEVoccbIi4HQsJs/ubIVnB74gwxJ9DW+T+wczEjt6m5hB4sfEJMKYGq3+
7/9hzMQXk0jnY7oNq5WF19MxwXOlm0fORMmZ0U4v+Xi85ACiXW9YH5WnAhYDwXUDOb1cNncUqqVf
+vV0+bVfyUGa86lOn6mX+4/5EDjha/CCQTVLPRLSF+HYPPFa5928mQOD8VGHGG+E/vTKSeTghsFw
Gi8ISJB+yymdTm7ntk50vG/bdfMm/dAcDxYBBhjrWv7DlXAPmFaD0UsxgUgX083VQJ1iH7Exu2Vg
a7i6M52z6fxyVjmv06VWYJCO91PhQhpcTFeR5U4/GHPHqmxMvzOvpkA8oGqeQvYeLrMzkvhk3GWZ
42K1VCz73WPTnsJnfJYweWr8ybl8cvloWAIbWyQXFHKSDC1Pcul/SL4ZXJMk5pGvnq9pnSKahov8
9wvdIg9JgF4X4EoWcQLDZc5UxJ9u5+ku5Mvm3l1Z0+vkfvrAloF3KvmVOzlumCeCvzgqYUA+piw/
y07JjFqH7zZdhVgVcvTAiTySmLz4NSVucmI5+tNK0HDfNhCtrOle4+XgFei02My0+HxM69r0Yg0/
5QSLXr0WeSvZdjonxrI8A0PYYO+shP+Xu/NaclXLsugXUYE3rwIE8i5TKeULoXR4CQkQ5ut77Kzu
vqYiuqNeK07evOekkRDCrL3WnGMKnAfhBUjVHv4DHEtF7mQ0jbnGAcYTu5QBGyo2C1uReAgpoGvD
zkQ25wrcOzhpT6DCIj/yARyQ1U781fTuP8HlZQRPVUuZF3bqfvgfiYZuVGwe2gIQdEfLtJxL+YwU
aYo5dSZZi45bcbQ2YGdgUyunho1bwtNy/8nLmTlzgoYq/JQgAuv1wD3SWvbUNl8WIJjuDZQRTq7o
7fkgJzybA7Shu05mZp0uJFh8b44vz6QslLj146xzSFP6uqLKROn2Y3YHCdiec1SuetCyyxrNs0nb
duPrVCrnXRoUksGdfk5r3VQnIlSobnzz+k6ePKDg6tbS1AparneO7MmYv+Rh8jD7z9txmF/dqwsB
HLkO/eBDEX9XN9S2jyyIJIMUzc88O0Tj7k5P2jroiFgYteGyYMbAIhsLp7NsGEqlm2RFPWlwm7Nf
ntKXSYGLo15NaQvfw2cftP2yIELKfn41puoXMkW0emiXep6ExejTdxcysZunJptaJXb2JdgH14VN
kRhPtgiIJ2s/Br2GMo8Gv7gBcmNzbXlJh0+keT53CM/x22RkdDDyRr/ab1ldqurMRlxoekN2uHN8
aL4Z5ijmMXBaIQY0pEJoXqpL5zVHcey1S2uOkHgJ3+gFqeIFla2P0IiDCTMA7P/xva7PzBlS4W5j
dIDrH7djTLGKzlO7espKWRUhIwrcAy92+1ZbIqv0uWMWEmv7nNCCuQI5Q1DyCJkiPIWSR0FzEy3q
DlneTnuNIuYWwpJnvNaVyBPVI2KpQiVaju98XVk998br+K6kOw7EFX+hfbcTExBKVhgpV38uEHOa
n3+SgDXlUgIXAO1pztstunyCSJcs9e5Uxl4DrsoliIv4VIyZyqH8/H1ZGDSFkoetC1GzUU7GLtuA
JghvaI4BCYJJzwsk59TKv41XxjlJ+SWbvhjLGCkgRfc5rPr3tN3JEP6A/+NE7B8+0CwoPSxW5B+Y
von9cxvCGke+BHPb9Lod0oA8m0fdRox4RXQydfKZ6YXH0GHYqytQ4BVpTIBh+kmF7Pg3ank88EVm
KMCLOAuZLTlzxiEPCMQsRoQx+vrJV9EbmDqCKiBLnwxP7qFBbq2zLU78rK2zDU9plwN0LGkOJS9k
k0gL5iOELne76JvDkgkM286JI55sxTOnciDSm8VsxQafWeNPtufZlnTHtRAKEku5w3K9dEIeVQJ1
kCyVjbLJj7WPFWt2enrX2e2i3xbIVNfm7gq0AE7opjmP7yYXblfBhyrelZsHEfC5Y8TKEIkB0+O5
6O+hmDExDeJLpEzjweRKSLwaO3YpLcA3AUql8v/F0zA6dxF7qNqJ/dHt/nObHtCudYt+h6LpTCPM
/6/p8es/+qvf6V9+/09ND0Wmo2EpsunQp6V98ecOKqocKMcaaIHfgcv/ND2ECkghcUqWZVVnRERf
848OqqHRnnEY4WDP+jfjqGz77z2Pf750XrvITWUz2b4/9zwYxNRRZOTOSgffebN2xuf9dj0op5rr
ogXPw6FIrjwH9Vzb2Oh0QfDIWzPoDWJOJX+4/nCjMGoyrD/xqATAwJMXSfFs4LActItSHmbAZ29Y
h4KvxWlxKifMJSFQ/SCRVVDt7iKsDPfVUBw6JuS4f4Thz0vurHPilXK6zsyAli6xDGaQqZ5z3/Gk
9yMNvOk9OmTDoXr6X6I4OyvH9bMI0SDq3NmQ4l3NqYKnemk7gULpnAXE0nDvXSOpv+vuhXugLgIH
OKWf+xSmKlNbkb9D1F95NvG0wzoRjVAaiK5DhoVJK5fbpw/ATv9ROavoZoBMEm6oO0y22FVZB+ki
PkFXXmOc0NoM03UL4IclGHl1xuxe+SOR4FRQhMRPHcwwqLKfs4Y/+Z48Jtl2zQdE3gmmpVLadvWH
pvvyff3Uzcmjh2v6xACiaBMIRQ3y7yOswYqldvVaL5JXm9IF3TXA6vgNLXXRBSzjk3wq3EiLsV48
7g6r+tc7kzJEsyMKnB1KooRUB8gk7zCcWIGhqXbk5dVD33Pg2nbzHXTrO2SoOlc19P40an6ax6z/
VkPQPlPrR/OBgdokVnKE+PVCHs/QiUeaNNeO0HXKs9R7bmM5uM+7d4xVleo2YKbZrtq3C9yuYY1P
bKD3HJbHDt1Q4fWbwbfo4CBr0k+l/EoYAR51G6Ivkp7rq7q6lhvb5xKWq6GyeUShtSRrXLjuaZFw
Ud6XUGbeykgQiKRl5n5p56tcfuVcKkdY188XbXndJk+XYCQFtZX/m9BK6zsdvJ5Lfere5fmNzATr
x74dYA8typBBnOjAFfwn/k/fr/ikW6V/s6/Qz3n164MYqEsGmgLC9ralP9gni1F5o2eH3oAQELF+
RPeAhFdZ1ns06KTCZiZ3M1BzU/p9FYVTYQfW9ROcc4p8KKbjqCo9Hl7KaHwbOnZB0AMlfiI5kGfP
5tW8s/zWJlkNR8lr5vAbb+UmZsHJLdihj1Wp68eVNhEvxSaVBl6c22u+TAaURK3PIhdXDB0i1vvA
pvej5pU+KvU1KuI7t6riC9jRtuvcqznHOeY2b98PlDM0cohxzPilZI0s3nat4mB/onvpqc00MpzS
V3RDoKVZnjmLUt3c7Lc2qL+RZ2Ui8HfSbLQlOIjsNwuYwcnIEgXLAwTmD9DZtrlmFEwevKQu5Xdk
iGDSH0XsIkvEUp1s6/6D+6kaLZMmwIvkHXn9wS1UdzrsDcl/gTEiTHCYAdr6Qgcuk4+JRJ2G3uWa
MhbZmHnjatFUkZflWiVjZxHF0+yU8KZmDJEfG8X0s3bX1GcBUcJ0Zl+eT75EVCv9sGfy3umLqt5G
owR/zjdYKLL46LdP4INSt4nuVBREk0Vm+oK85B57VO9N8VyYy6c8r9icflOeYFNIuAM35gFv1swh
b25lSu4gkZ1+kEQsDl24YGSxr/kOtsd8IZurqlsBCMI6rmSf44/VLJMn9ARr9ox8Dd1WQdjCIvEi
Dguhrseuzqn9xuKZtZW5bVhTU6uDLB9fIML7KDcmcLyLl+ss3Vcv5Z5pMt2GbSOA3g72P/VSbdu1
6n/gu3C7fb4AdO5/sIajWcaabpNdqmN1tDdiOX9dDIRaalDCsKVt+0X6ruB6E6a16uOxkGfOK0s6
NmCfeMWmpg3h+MoaaZv8RWuWvSIOd1a9GMKdVwRly75Fu8VMn+xZywzMfqWrU9wRm47A5yHIFKH+
Kgv5i2l4ENc/BjM2nP3G0sQ7QxfuzEqJk6IY6eoaNC3Sbm5meehcdGP8USqcNATMg/9PtrmR++JE
tWL89R7xvne6m1+DCF2DaMeciJKclDKCd5WbjzYIUVWxYFnRbYk4g/YXk+MpPijtx45GK6rDl6ri
VGVC7fUBxb4dAv/6rWyHQ6bC6cLQamth5hAFA3iWi49kYQNMyJKVibQt3ZvyhcIoP0n3yjPK1FNg
0peI+Y2e6h5rBvYCno6Kn9xZ2AQcgC7HLWFkKeHOqA1c6ceBcwcHdcQ7xT2QCNrnReYGUeLAw3nv
tbHjn5/HCmRl0rF0lklyfFqT83X0gXJyqWt8fwCEyzmqLe18eaXLps1zlFBPN049AnFvNH+gaT7d
yJk1hAGkblaGVy2wIXQT0otzNSLf3CxWCn1Y1ghovspy0xZnUod0FQg2l6eANQh7oP/lVRPrRg8B
Tor+gSaQ1QuLMtanygrrX1NfcAqwkqgQtncwXDd8Yg3DikmlQabXgfEKqZwuPF/BiMX+J0mPj5un
GyFrvV17MHHMCWh357sO/Dxf+RbSxO/+27i5XS4+GlblDFlvLpYDtVmMuZ8z9bnNEPfJH4BKdbyk
Xpxv+uIxNWWdpJMRkt5S6c5P0x2e2/Y2u9mTx2t+kBeOcZ/8R5fQzPthBigAQ1RdpmL9v+RMpvov
yADkUH/9/T+V0LaodTVETYCpRaDqn0poqmfDAtnFrBKd/x9zQ0poS8BSDNOgoLfFb/1RQoMsQXxE
xWtZTHD0f0eEABb7b2NDSmiqeJJPWEMoNhCCv5bQN8sy23unJesaTGRdrYsXmzi4eY6uM+A6OzL9
X/VADwF1WL8Bw5CNkef9tpz2GjdwbHbPifxDmWLDfEzs8AkA5Em+AJ9u0YF0zn1rEv7ecysjDN35
tAPbXMQiSprxDDXJhL/D4KOEZKzS3Xh4l7zVRx1Ws1qe3Yp5VwIeKF6QMNmBbnmMW8TEBTNf4tcs
SmOCJMmFZ/ZTioeqHju5e7Xoktmu/MOzxuXBQDs9RyEKHppmCJ03I4AAUqBEYJseS8Tn0QwBPn40
NLuv+TfibZUkbYjEgKlbl23srgHbWyYr1ZjyMqBYg95QPTZNjIyAi3LO/b4A9t49+5RYP9PhLQlW
vP04FnVI9ZxGZLXK6rzE9NdTa5udACXcIHXX0/pYHwkm5SXKxtSZVdLPUDKW43JpnNJhSTRYny2I
bTYyEmv3TjNXpTee1dkYMITn6Xpwq2VZT25riJ1RsGqPvVfNeBfX4g9byOswTpTnFcg0diFPyhId
XdPF0dwCNS9Rm0oC74m37XRdUsqzexlasafFvrdaV/1hN2dg8ucjopHN8FPN2B/U8PxsynNE8Kv3
xS18vuFVsLcqNoHMNe4B/7oaQUQupuXbyBr20UwHP7i20IuKt5x8XGeYcrSxcQWIbdY4echntkun
I6hBkNr3MfZTtrZZ1kd9NmST7+TAQoCCbvzIX5mDYemOMG1gDZVJhcfd/5yW4CXyF+k6K6lTiCZ7
M/U3cBPY0j+eosFeruL3mGFhcPum6b5A9C+AkcLDjqn2UDNqoc9PR5p2yPstoKRfZdNi07buMlkX
F21+mzmBMWdQxgBxbSO2H300K/YwfXAaFSJwV5qjjb7FrBmxhm5hwnZUM+qOv5ifJrwZLHvYaJd3
J7hqZ1U78u0KlUoxH3/iBvIiA1qWd76cMx1ufBUe8Lw1SQ/2MMXZHN1t8Li7z8dndXlCV2D7KaFW
7Ip4l0zb1sOlj0XSui86kQS8pHHlfDvfdBIP1wPxIYZPvsf4rhLK4N+JflHplTW7ngdyB4PBcBvq
5dqiryRadmW/pmyga9tw4i+QGDPDphqPATxM6+u0mWyx88GrL9Bg8z8J5TXfp/ZwLkbQ7yq/2/J8
GKCvBmJtsKeiKMUHOesPKIFYe+Dfp45iPkcJrMOmM8C2wywYqElr2GqO/zQ4KqblHMqYGDnnPR8u
a7DW05C9Tx/98c4E8WMMlUUV3hAhM2ZlnBqi/W/InaPrqPj2S0c3ehpUH4juGRN9568lbdE7Uzuc
JUnj3nbtu/yKokEsKRJqhn4mqZO296wcxBsrLmJ8kQHNxllKBoZ1uIn2ZXw/kf7zBIKuT29ojdbm
i7Iu8GbSMy/AO3i4MyZ3e2OZUNBEhiaEJ/DnylGqsc8bTJe62xwp8jw/D3ob2gymq3pWKWGlMOJY
IyKIWCjJ9qd2tKpF36wAiUy1iRSytmSFKVEampU1aSkOHtIuri/3WndbVhKQyAC2olqYAUAf3EJZ
yrT5xNJAnw+wPR/flR2jhA/INGGpTrr2tiPPkEDgHd2A46AfQWkrFGdPrp/Xj2KnKKeKk8Ncw1sm
GFCf0rSDvRbQDn5LMtI0WXQ93u9xP63yiWkwuX8njPKABYrmYsKykEApkgYthGcRtAyUB9xwkGVN
aUKa1Rlk3TtHHx/8jSsI4+N5LJPN0aEI8BY7kVbPMnYW77lm3C5Yxmkw0uIFp36UfxQWa0ARocgU
k5NBKjlXU2lTH20xnefawk+O069oTX4KPXGso36YPJlSM2W4urk+QyMrrrDVnBud1c8dzoQZf+U7
/W0JRsZ6zsZ4rogEUoO4AAVm36KP5xoxmNl/duEEdo3EelhDlqAi/T+Fk4UG8m+9x7///p8KJ10k
1yN8M0wdhNtfCieTYBCMhioM1b/Esmn/0JFhoehUCKlXoK3+uXDSNBqFAtJESKKoqf4dwZVCCfYX
HTiFE5tuyjblnQ1a9W9wt7jXqlauLGd1HeR9ZJ0VZTuk0rqoOROVtvsYMyYCN22TjETJpE65GZ49
MiBH1ifSYH2pWrGvVTjLXEIk6dBkZ6yOk1pa2TQSUpVcILMKDdZM43if6RZ646cBLL+STD2IM9LS
NfNZ+UXNzCBLLU++mhNgOsYdTzM0G7uOT/ehP/dmtapkMNLZbV3kEi64PjNINUOIibAlr7uDXIyX
upRLz7BLr7pqrj2aXpU3w+Qpaedna6F6esQzjWwn22CKN9ovQwcjobgmp0JracNhv1czllY5Q0V0
1IebrZzzhjkX3QtcHyW60VhrXp/mZqATN9AGyunYJzojwCK5L1qci9xbADrWGJha/4lgJpWqD+6R
NNcsrUbTlWwK7CJVHhbDOTKRdNAKMQ3KFZk7b6HvHhbBiTdtKUd2S5+p/uh6AONZwXgERRymvYbS
r7pWnMCQ66R68UzGQ9Fev+typPgodr3Rf8SycbBueYmDxLcrS1lG0VixAAMJ7z1bFKr/0esjziUR
eChj+/h/dZWm9a/ro7///p9OcwYCFosuHhvd4l9HDBZnM9mhsiPbqswV4I8RAwME1mr/fSYrfOuP
9REpoKqKVxqvCKJM8986zRlX/Ot5rkAtdixTKMId828LpKy7J1epVaHHoPKIB+8ZfyBajn4ot9Py
TXWLJoTe1c7H8n3I/D1UCCovGIKv9ZR8+wyJA/0NqFbIpEjCLmf2EZtjES8KJD5wB9Zw61NuTvWM
OET5SH+xaOmt1yn5FR6F+fCDwnmUiDSJ1okuVjoy9fulNHGrnRrmDW2gkC6jf4EOrMdNFW0wj63k
ubjnmeLOB3gREuEUzuspWqm7YpZts6/66jNaHqfHJj1SdLRX7/64JJr/IAMgtKJApvQ36Fg928MA
QTfndTSzDJUBBfThVrkZ6MmWAGpGs+YHGNXHitKAZsSjwHnLbMQFjVR9ox9XB8oddyHSjv1mirWL
xv9vjAQg1zJ4eBqNPZIXp/auFMP6pcmi88aiTgfNLrTQJ/sn33OiJ1t9nr1Uswd/nksRx9D9/C5q
4nBcZucGTWK84LF4L+ioAQ6+ToEiHNKdDBGimraMmqEowDJIp5CyKAjzPojp7U6vHr1txI2tOtOP
djFpUPgkZxPKqxT2b08jIBKGvmR29+/5FgAW2BprXr5HXVhYK2PRU0B02+zhG/akIs0Q3C6vn15d
vNH9D0N3tWW3zvFJ3w68/fYtoDSL9wOXV9PV3TEKcPmEajytRygVixElz4tEdBmCCTrECE8dd8Pr
QVSGAvDR+jgQHzQM+Qf5Amy1eRlnyHO/tCUJReQiEWfoD/trAwU6pOVbPpYDNbyxRGrrTHt0/jbv
ZrIcCM67zxDz6uOu1RcPNBRnCzmWS5ogKOR6X5dhRWfO9ror+g8wgoV5hDHTy4ccX7KshKVCWxm4
CjbOWWfs+CUa8TImQhIdiBfSVkwQbKItmQ88zk2KKKgM6egLHV7KeOM5/+ALQjTDH5w+NOTW6gsV
sf4SM7sH+BnQNZxSDBLUwGpjVVlTWF85iw0tcGzMmoQqfV2NHf/s1w69UMKecncEUaQRcknOp8m6
BjckSJcpu4w5mGtd+nVOzBXKHrxG+YwzDu387NITTg08g2jNES5WPQNVjKGpX0e6OxCgIlMMevfU
f8BgLcKWDFLig4AgIfdkUfK4PC7A+mr0j87PbatPOVO7F+OSLbRX55tERzRwz1X/ncIf2ugHdUM4
kiIHzjW8gmvCmPVVvaWrgYMUbR3JUtflE7DrvspXdhuO5cxBipTc5m265rMB4ujc0bTFvJX5A2zG
PrD6JeFQIAMQvZ25w9HJVqfN4+22mrGE1dp1i8cWushG+TDrdxuHMUtZ796t4JDhwS9oIH4UyMni
Q1y/M6UxSRjAtR4ThVLN869yG00u6A7urhD/IF9yhDhIMN2E3Co23Z4eOSdUiKoN2vcVQ/PUbrwu
uFrvY7s2ux3rObaOAz4m/kt96anb8zf5M7kkl+FEuQOzWZm0jghI4u1wJr70SnRzMFpuYL1a7rhu
8PsmbyPOdVF+oANHcUwDZaLTv5cm+rlHwJfSYJ0+tBAITtrtspGIchd5b3eJQ5ZvhJLRmfpy2qCQ
16W2Q6Jszjn1TlyamSGIGFpSX2ubdIwNoIYrDIfJMEL3Qb47kT7H4a2oNiIqollWjS99Jl/JF9VS
UqNQ9hwGI6/DsXrJvqJXtbvk8kaK8HVgvX1463RbpG7OwWF5yPjapcCDFb0Xo7hSZuWTBZH3vORf
0Ql+NwEdhEhMLWT4GIHpxyMp3KKKYb8jpEv3txehHINMTTrDROUHAJTTDxBC2gHJ2YhcNqIljZwI
M5s8E31yxZVA3P/+cQbf/qS6qS601LFTl1OlCOecDSOQSW5H+4Sh3cnmFuVqQXYUKiShfUumtT55
gd8Od9JTf97TyQaWnQuiHlr/xSzQ+pkb/TPa+NjwJ+v5Kw5dL3prN5e5+AK3JmBGGukf9PzjqYSu
W5tXezttwfhN4nO17o/W3Jr3RGJk+1R3c6D0mIHc+KSDhEugu8kTh5N9kQR3xqYWx29Y3oMuJB8s
wDEDL+9LS1blrJ1WfjD+SC2xMpaXbtMzMKQerOckPVXIbVhpLxr3SuU6J76C8zHfMJeSy5WEEhgY
Bpa/lTx5vVyumOCNYULVZynBbabN7zNjfkGuFNwZbm9rRq0TmWgtEyESbCdSJcn4C8y363sTZIgc
SRlxDdop9oL0uAkZeryZfZAt6mcw9zmLNMRYTCbo3kBB11VP9pyfUXxZbBsTyJX2mpqz5p0Jm/n2
/H4ghowYeTrQWz2U1HOmmQuGRdPHTvPTc3N3OcLYSMS5GPoDhWMBCSFCYGyUVZivUGhCqydTkExg
pJnZuiS6Bdmd8/6goQPUHA7JXBwit9l1rf30x5o4tWqvXCIYQE0gL6Rfglr+Zny1IRqvQF8mYXOh
vi9n1i4GS5+8GUholTlihQuQOq7TtJVoZ6AsFEJhmmXLfJaCGHQwWW8xWcDMo2Vy5CR4Iuo95luh
BgeHYE56tp6hrPOeknCnrInCm8GS/Lh9RwhgtX0cjGuLHk48+xTbXRyzCy6G7iX9Kl/4izwdj+VX
/MWM7yB/Zsf7CaH4Ooheijdjb6y5p5O191wkG2NtfxXgErkY6y/XD4ZFCwswBRNi5sV5oPBGvJF8
O5Ve9U3czMva14yJ/FnSSN2Mc/Pztkx/RcgpL0uDIhgd9M/mBzqCNqC3c4J6pi5v534tL2WiCWm5
oLpVVlayGgAtUNUM/p1mYOeRTf2csCfzWU+kGoB/L35lExBDW3AMiNFDOQrY5pJcPcZqAKqMI3jn
q/QeZ9wY6KSkwxEa8TTW26mVpYQmXjGS1C9lgvCTBphW79FRihQCAl7kQ1qgfitJx5qpnBjoNNuT
8pPnkHCH96YjcwpYGdqHxQ0RZGfMOhuj76RDwp2+OHRbyZo13BKXC+4AOrtfI4rtm59DMaSnyVur
fMTOS4bd0FhnrVtu9dhj2I46HmxjF12QfHehZi5rXDhXkgNpWgHzlOjYDXA9XEw8SXcueZof66d+
6cqFhKfRhOViNu00likvp1o2UZSpsb0H9mskFJ0ylzq/W2RUY9zt1/eP4pMhPVQ5+wILImTsN282
WQtkt6qDuzXZkRgd3wPioAYBMkD5tktyX1b8MaIZjJ6WXIZ9+anRbz4Phod7V6BBxy1cgk075zpk
MfIFaiwtVH2DasMjfcm8kz4UljDhmEJn2IdeHGURb6QX0xeVxcd9CE8LDCuFJwLZ+tg3V7g4fkhO
Hw/AZh/kse3Tt6oTug/sSbgNV+yFLxsPUs3i/luL59cWH9M1qL6f1bK9+/X1xCXspgI4rL4jQInb
YmWBr7B8DW7BvqY5nmKHAQLyATYXMWsdPqEgcFvO3MW1c6vMH0lQqydx5LITyM2moSeR4ctyvnUL
ElcwTj5CYtNaX47eriR51Kf0ohSuiIoqPKmfwmSpKmSLWCJR2sQ/eMSLU3PGevZRAEpYgxaC0TNB
+nMP4TmAbA7FBdxc3xfIeGSLvAtSDsHlYJZasJFPADJb3lAAaHxWGVtfw+y5SytfR94ict+825vM
gqSf71iw7CPX8cra7dj3fSBbO45YSM/SyxcZcxEW2Tlb8R+9Xmf9SxIQ0DAI6DZdsP9rnmn93Qcp
hoJ/+/0/rddhmUNXxxrt4F782zxTh46OJlAW7mhWyn+s11nJ85gOvyiGoHzrj/W6iT3SgT6GgpHv
/FumagyX/7pcly0Dw7dFGJJIefjrPNOIH1Jep1KyprusvqO/pbtcz53wl9SJcvRYzyFvGR7aXHmJ
+lYkZaGdRRLbnCvUWNDSwXH2X6xScO2h8xZZ6wMnE6oALoeren+jP3bGvoj0ilmBM8XmaMebZsO6
h7H62lrkOy7UBO49vm48tb6qTix1ZRdIKxtElCedLMx0FfxqaDYeXmlnBRMdbY28iZfGAgB0GTZE
mLtsQ4Em2RFitDZb3aMTfxlnOabFM9Iunh3FlNgEoXaJLfgkOCzzUBgtsX0txeKQn4ax2u4TxFJo
tp5bZ2pfSHw3xFKPZRqPYU2RdWFWu/lFsm3aX9On7poXvmrGPAxrO7ZmWCuPOStGBScn+0NjPcmi
J8Yq2gIvpWN2bLbp4vZwqV5Z2Tbbfja+IGpK1TAPIyXEbspPV88FZtEyVIuAFh4vzv7GFN4fdMym
gL+w1oDh6eozTNutDPLN7fdwg4Csy9OyneGSlE2SXLTgGppLeSbPxr08Y2F83pC+qyzF6h+OxJ2E
n4jdJyY5ibCjgkkd3h9nS5+je4lkj5kV8yxhncOiYCAaRGyT4nupCq8xX3QELjb2ILwXVwxjaACj
Iy8EXyr7Fycra3PKrIboTFYi0HUG/I2Dm16ImqJ7MngqC0XFa8ilKb9NDOVQ3xiwAaDgKQevfi40
wM/ErndoA4PiiJwf7hCjIpRyjJ1Rib1EU3Q/jOjsBfp6VPjRIluw9Nyqy/alWd+2in+57qNTfG4u
YDpVHDKsMOggYJQdUT5WHwoek9F9A5VUY6NDQtW1PlM0nieV2Me1xjr798V6jvudTl56ZW2gSWFg
L3KcEphnHC3xlKAAin6NbEVPaMbbyY8lGjjmK07bydMjgdN3LrwaemPXORM/dmr1a1FA/Ef1yYDw
l8nEZqDvEm+XijCOwhmPLmZhTFzXI4mg7ie4Ij5QII0gtVmpCYty76diuU5rF9rcl5Ksc4TfAHrZ
axfOCw4g+8IUMUIfuEXvxVvc7WnEyIEYm4FOT4PPAXvuU53xwhlPIq7iPZagGnSTtgu2/Y4NZzOK
BXOvbTS9fbK/UQcR0iwdOUZa5QsPLQcdAKsUh1Uu2GzZ7/Fora8hr1Y+iPeIytaFV8UbWiz6PStW
xxUPiE+Dw5ixIMcQ+4S5KCv0qax5vCFXX6I7ZoFWx4IwsFLI8MRQ/BuXqzgX+b7KIjq8UQSyzEtP
WAzgm02RYbEOcJn7cdN9oJpMgnbOAM6ZqIit+Nl2if9jkzog6IoNQ12lCLIwWyqzGIx7gk0mAcc0
SVYdtD2Xk3kHZm+RgFPykCKjDJtjHqg++83vzI5rolluNcDRMTClJtmW3ZJLKuDC1nJzhMM+NHw2
jLSxLNRX/Di54MoES9AWFcA5/RALhiSg7sBAEz+nHSjpcWqdHjPV5wyR33kwBojYGGiFpSEXBi69
XDvEk1g3I8SWYJ0BTLRzDBXKZmeg4tL2D/M1enKpJHJSoqHv2rS5Hj5nCS8f9CLUCBAwWzOU0Y5s
0H5ZJpfKnJlAdYD2DWosdvbs26dr+HLhfxBF5r98IJriGCYmeSKvGOeLxhopVJP9dgtfQfLMELFW
wJIGVRhkd94xsjX2QLFIMGUZhogL2WOBycd/7vpP+5VxrSReRYOU8HFHimyGZJGpK+eyXfIo1WS5
rafUv5N81aV7mO0sEEhvB3ReCQletPjnUw2HdvtqHTvWmbLXrAXBXYb4sa5LF7XCGO9M4LdfzjwJ
65lw8qA3CJOFjZclW9ynfWCGFSjXJngGLHj9Bta6Gsb2fOy4QCCyWGpp4nLpuH8N0TgdNdBECH1Q
yDJtIhykkDcOuu4i79zmSnqaEpCnrT9YV6v4mY+4MKRFt0NtJr/Uwyz6rj6vBE82XMy65rU4cYtN
sOA53AfNPSNe7rUcLOwUrpbUmvVcfYe8NeysrfmK4hBnEb+46TZc7NqNo021V7MO8hMahdgMU5FG
enK+rYtBw4orDyNnULo3Ujru9TpdxP0Gkwj+EYMrNxfmIeDAin+un6QaO6FmIMUVAni288g93rsq
wlcj4vgmHMeMz90eT9Nm4NVEr+PG6+Ync4WVnky/8ocOfeJm7KylCo74B2sMYBau8m70zdFOMiE9
2bmF4+YxkXBEmezFyRPz8jBj9xJNjJFKVMa8WElYwoGtT0yZ9DFjxi5iM7DeYLnhc4OBCxk1AD8S
9VDcm3iLgDXTyHabJ6hdDsRnAFGOvZUV4tf+c6tbRkLUngZQWNWiFDUYNv0f1S1l4N9TNP/19/+3
unX+wY8raOEESwzx3Z+Gzs4/FPFkMoiNf/I6/re61f+hmuT4UDWrFmAOi5r0f6pbKB8OAWA2RhhB
SpP/vWmU/K8xmr/bzuDZYFCsU9r/tbzVS61oFat4rCldGwuV6aVGAOEzxQEDTU8N5Di3aMZN4pIz
IVKHyOuBGqHz0jVmFxWn3K8arBIjFZj2/Ju2LMgGJgpAa7btZTgOAslwNbAjlyy1J+/5XpFoU5pf
6PgUjHnoc/mcco+Fdj7554f+w4PgTLhfDKIjyO2xegeoqt8s72QiLNu1wNI3hEU/XsZlsb2vGZ8J
5ELp3db9chRd1NtkOJIY8yCbBLA9OQOdyLzU54y6BKiefu0nW43eIxWgDDtItiYeY+TNqPju8ox8
3HqGDI8fiIrDI0RWJl8ZQuCwZRS2z9e9dkxvP0jfKrR7dXSQNtKGn48GX0Y5OPwA93GVqJhqJzSH
NIyRjNy1l4oU3NJNBqhuPHM+Y/cpFIIbfd4knvVpRRceoFKJ+NoQFY4aDsnZiNpvohVTZTNOZSFm
NE5Qum8mCraGYC9fqUPYehMocNegZD7wWI1kZSQ+7AgzOvQgFY+q5Ms1mQnM9K9Ion+SYRHjxiUe
oSpFV9o2pt3RZtZB2UC36qP4yD6UNabS+my9xsua1tWTPIXUotLIpna6vANMo4x/fA33SX1SN7Yy
IUOGq0lKIICJ6och/zW8KQd76UhdoPZnYERr6ajsR8fbkNIZqMYZvTxDUJrUnuNj1INt2gyeoc5g
cVJ7fThgX3CGS+t+9JicFQQfToSDmv5kIIzRFdZo8kz8cU0JWHvFRLAdBI6C3iymf0gGiMbP9pbB
IBKzKyp8c1meBOiCAWmgzoiMx+8+BvXZuSQfVxRhFbQLQaMwJ1usKWRylPPh09gJxhOKBIzioo1t
MVwSSwsGGGxAPMuXIqmRggWzvOCg9r4xLwFeiFDm3s/2jET+e6vMA41S4XiwVrVbIDQbQ6C5lL3t
+j7HFEK0AFrOR5DBdu8n3+wDRhio7aRXbUdpiZWRtijwCprk1s5Z1R4FJ8Wpk4XXY4puFFxLcCvd
EZUpO0j3HqG1d3x11u8R2z3n1o7vtOggNg3WcKpZDP+Yr3/IMtmRxh1hed2cVZ5knk/nvtiRSsUr
tj3zzJs0PP3HG4k/cgafABqxQ1aoerDRgVmztkCd7hc8L3VfRAOM9Vb8X9yd13Lj2LWGnwhTyOGW
IEgwZ4nSDUoRgcgZePrzQePx9Ngun5pbV3ep1ZJIgSCw91rrTwQ2EbJEZiVzNZLawaTCrRWtBfwr
WFl2THEDR/8w795HslKa8FryLuYqyuGQ8Tfv4STLV+ko1NWBF0bQB8fa4US9lOtPuj3qO7NmmKbi
E/rYwmUptWnWO70K3CECtOIOzMP6W+XVKkuNP1htVeYyT9F9UrFwAam8i/p28hpQ59iX8B5ySvEP
+f2drhbiNLeaxd8d1zppwIj6k61+oL1eyRI2X9xgMxnxA20WRtXDXPyUVzTzjnjQqM68RfSMGXCO
kJ1wAfBY9ukGNba0RJQEQDVZQEB1VJaTJP+IuImL1l91lIev4xIz5uBBJ+o5MlPPtwR7inJVoZSI
cFfgEG7ynRGyhLs4xFcgxrUSra3wBJ71ZRDBQZNI9AkBkaQuMFiHO2OuCFIc/OVPXs0ias4djFzA
ZxrScLqGeKlig+/2PGH4/nB5IDeRRMvw6lXr0HCHyknfEhnlxFJU9kWkMuzEFBX5Wh+vpfiuDE6M
GTMcPy/gBUS4DNgKEkZWPeVebhEotuDSbtTsJ0IvqvSebtqSlorkQGU+Y/Cahwvh3GO44T+cclIg
HDqI1FmtIpTGSUWt0e5ItGfPwpnjrhENfbUb9VkeF8L3G+EphbwencB9o66dUwuCVtE7L6zl9Cfa
R/uapV0x5rw402A6KNZLS9yZ2rksniIgK/N9hGJc1+8VTkJplS+S8My1ZID/hAlpKWyDha1GN+iy
fnxq3rV2lXLqNGmDL7LkQa7oiB7QuEBbcpT19fCQWAtRdQXEmLOYpIVdVPZ4JD9BgtYoIa8jOeT9
AZGjImMOcP7bpSRkjmNBLkrGx5wITWf6FR7GArkXLHgMtME8+ujTJdZCszecb6BkzrQ1zsNgr7In
LEjbrDTxhXRH7qyP9I2g6ju3trXk6sQvhw4NhA/eiA1a/WOu0p6HSyty607qkWAyAZiE7hC6ftej
I7apl/2uvakbD3cmSkvoyHx82IkJwjgrVSJmSKvE0m7my47gu/mwTDt3mjCbDhA63yLKPiAYh+YO
WAi0SZy1vu0R65eSnAI2OeJKAv36i+ftdRuVWwIBBFHKOE93nFO8qj3P1uAa4Liw4YOAZg6gNiLy
ji3D5rRYJD7TVhNZh78mmspX+T2/xa8cqw6L+ZCeskP+WhzK1/LVe+8sA1Cs9J9DeB3MCG7+R7Iw
N5k0Q0gZ6y5zbI+oJvg1CYiejbwOGgT9bopB4uMRrPujsMC4yf1U18WTuvZOwqHcIqxDrVAwqyJN
b6L2Q6zJ3uD1/0QRFW/xldbsabRuQ74vey6rD+UjfHo8aZfkm2wLJX6hWfaQYSHNz+d1MfcvGu9U
tdB20xRvK1+k03iKv+UDncMheJJO3UfwpF8UtoHoqcFVp7sLr9ZOP+hERHmX+ElglRJ2xsm7yC65
GxVA54EYjjXd3FEC1uIG0tgx35rrTd4a2LaRjvgcZ898LPUrl0Eicz1P4epKzwplJq9xVdngMpUw
vhswpdMMuDk4NrZfw/evrUugVEtzlL/Nkby65f9yP6HLFlnBxPQq2Pqq/31artAf/JXEypD5Xx//
Sz+B6x/0UJPpN7w5yGX/VP9Yv5FCjEZel4i2mHhqv/QTKPlly1SIIGaK/6v6B59j0cDNlIaDI9bN
v0VixSXgX6blvx86TFoTMt3kHPjXdsJKx2xsI6+d9Bu9uI/9iSBFJV7Wd3QYOSEsXvFhHXzzJG4N
aGokQCbjFpMVvL1wmDNn3ll9zrHNAOOOZgg+pisQOSo5Gz71/VpFCMrKOa/CL+mUDU/sgeTPZ+Pc
Hw9S9Kqe1OVovSVP2HLPmgpikPTl8dhe/bAG/Od8R5LmFd17/9pLX3l68J8S86LDXvLWUjNLvttx
OxZo1B2II6Hq+N5j7g/75qMhKkD+tHqng3VVpnu9tkPpqQq3Hz7P2wkfg+dOnJqVlO9oybNvH8N/
REVw8DRrl313oLS9sZKn7KsEZR7yUIyFoArYye1BzsWqbb+t9qvG6YzF8DjtexAFJr+1yatHeA0p
MqkZkfetagll/YCB/kxKVy1qypsiQqbBhtAGUBtjG7wtoNBx4tJtxGVUrQsHLNRTN+orUiVhXxGQ
EJXPcXRoKsg3xTJE24K4oTnybALLK3P6aN5bL1EUzFkrs4j8DbIs2hUmsER2lN68yEAHSYeI1/45
6zFFmz9uxaSr4RkmoRNSnb25HalBOfBVIx61aTNEOfNseLYubdQWZpurNEdeAuUA3yFvCWT4icLA
jPZ5vm6fOSp+oJk2VkQvrK/Kx+RrW50pt2KWfGvOccHw8lEJoAxR14zYmMXiwl+ES3Ul8JQw89Py
w8Rb6jEXIGeN3pzTGxwG6wlV1o1AB8gXHynQoS/sZGOcfQv9MtgLpzKFGIeyMl54hiuPe/UuDE5w
lrrbC2KR6+RoZyzLp/G7IUXbHjHIoWUMz1Sc1VY47flfhkFecFbW5ROqnDo/UmHImMHpm1xwxm81
O3ApcXRvJg72Lhoe/wjUP9pqQ7UNTcaaG81CGOZmPpNfin7ZRU5j4E6mf2bSAv7B+xchl1Nmlex+
5a7YrUv2J3VH5Mc7n9FWBe+lMRurvXQWK7YBdJufRe34TKY6Yct80KF2gMi3hA/uSA5wwDpfBuvo
pp4J691NWXgRYXeRQz8Nm2VJBRsaTpbd5MdbUG2G/JRDgO4ow6ZIS+BTfs0GyFqiHq/nzYYop3DB
rg2KDtFZvfsaRIwYUSxvozFX1sMieNMv1DbFR/USPYsvULCIr8rfNTzjUrc/PcicRV/rI5nDxOqj
uMTk8aVfk3nES3B7PA9nhn+ecSl1t15YW/zFgaXT+pC965wpu2Zg3HM9vLcvwZbAznuyebyTrXMM
FzkkFEowp3cwK9tO7ljp5iwzmiUEjPMSzjt3qlYO/Q0RevbC0JNhJ2kVa/ECxLBP8TonRpY0RGI4
HJl8M9u4qVfxRcFUz5h1L9APhxBSApADcJM2l97MhYzrGdCWzDRFWpkWLHZYbOURi4EBc9DUxcVR
oFcsqQ5YCmXZCX0ceB7vYc1LYOTp9AflIpFFaayqB8B/dcNffCh+hi1itVWsWfQJKyEn9oFpN7cw
ui5GfADpyRM7dvgU7psn72Zt1ddkmEE+eAFbnHg/+Y23j3WyHhAYnfC9kpqV2Hya6ZqBu3Et/EXz
5r9pFxHigeQwJqcYngSSEIkLY97GcOLtRvzEge2AtRGEkvgsLNN9BPUtXZJUhh+U7mbdwn/TA+s0
SGtdqdYDV7VSOcCWa/xgjwW9BrQH7kLphReszbVV5XIJXaj8g5NKoC6je3VfYYwGG4HJyhROs7A+
mSU9u80zdCICxpili9fwo17mO0+iTktWnrHo1WftRRBOZM6jDwPMnENDjo/eul9ZG7i22kq8tRfO
1Z5x71V0hLtsZ/v02uMj6wZrpbjlwzP84Xw/JAxZnOgL685mIzYYe2zNyI536Cd/PgSsYPN0elNk
vFXn3AXtzhVfvfguG7uRzIvn1P5fLoiYZaJnloDR8TuXqXf+24AVev6/FkT/9vhfCiJqGgWvZHQ7
8P6ptX4piHBeV+Ar/VvkmPbbNPCVmbEiiIYswMT3jwEr35IMHSshnm6yWJb/Dt2fsuffCqLp0CWi
zUScmzWF3/Sro1Dm+7KSpxWea4Wb3jHU22anPloE2k0yXwv5fuUf8Ys8KPlrGqCV4lz+EpjeaZti
xKfDqezqVagejJ+suaDeJH1pYiz+6sfzCNdBoGfDju7d+aDaIPVEPpMdgezRb7ENgjsAMFZO7aV9
UOZEA7/r9vTXWhzG1Svo+ZWcCHD/CWDGdmTYd/QfnbIr0LQedeDuZXvEjLmFDID1C8GmCsmh8LDJ
D68nAJ/HPTbalumVsssJGoRhLizB/IG+AP95SqB5HxxDtatZ/2n9YK3+AugbfoEOfwCmd8u0LCGG
Z9fWuwQFJIwnzFOZuPp2/IFJ84NaEKNFxJyCncKtT2X78LAcDHSGr+ykYtGKs8Sh1pfXh7LRg+/K
OGIjIbLrTMvk73+wUSVGPt8aqitZJz4mk5VmckpOkTBHPSUj1O5dC/tHa1G8YpOO3grbGtjYNuVf
YznNa4LbHv+efl62+viC8qCuzS+I8ztxF95GcMxPoXvryp0+QOaS1k1w9tXP0bo8grlCYabT2cNr
Rm8btazK5FWjs+rzj2l0ptgk1S3le/1wt0Eyr7+7kfbRg6n6IJbSLsK3tpymgovm7nmUDcZ7Ub+I
x+FFznHCFPvZNIp9MJ4x8UirGMwp51Daclec5eBo8OawoQCc1bdpYrdgdnR6Jso9tyHDYxUhITth
rwJ7h2jqyaCdxRF61OzBdqfaAtzfeE7G7x3bQFOcrPwAR4sXMdhgVQErivp7wBQPbPkrdTCy6Pyb
J58DcYnd1JV4IhgwpMg3xImftB8TP1e85vJBwb0RQ4vQ9RGjvAI+s8sOaEBaSqfJny8fVvw2hhIT
1rlucLJcE9C14Im6A0rOG/R9Dp+JBV9RbqJx0AkjlnY2qUTqtgA1fNwJHOKYMw8rPJQKcA687eMe
JxskLrZSsPif2lM0uEJ46Q78Lr21hwv6W4Bfjp6ozlxekUS9lHfDklJjg+OeSZCRg+0elkvggwDI
hAbhvafWnxJ7Rgn9rsQ1HFc9RXqWscQTgQzD5BMQj4iiLNkMSz6Nqdu+4juBbPkcNI8MIjocPqlf
8KYDumu75XASeanGpIet1k8SI0cKdhjWLVBdt56CC2IOaWN09wmFLLdjIsI/mXtv2NfpN5+R9LOv
n0SCU0j0nOnMJDNngyM2QxILsBHSEsYvDr+Lov4Lm3OBBgFSR4cFH6hhyw3Es8v2Ynd/ekpILtbm
MEMfkChklaeBf2eP0mcB1uhmWITyUPmcPWNVo5Ob+L+6yeHFgdeFrGmAiZjw6/S+/3WToxP/C4r4
Hx//xyYny+xXGHqY7Fn/wAP/2OT4FsFG5Ir8RBH97H//4Mip2m/ahGcacOH+EZ75xybHt1QTadxk
TaIaJgkHf2eTMyc13i/S1T8OnfwTvPsQyU746K+bnConRuqnj+A0LNWduiNLGy8AQGunW8tLciaX
8lpda/eEcHRm0FjWFWRH+v1cGMi1Y2zvwO2k9RRg0tkN5jzpd7oC4CrrNW29l32Gj+dQXmvmUsGC
VQrOZglTbj0GJJTZZHJYhC6DUNJMOMol2FYAIm6PmubAfcKN2uC8Re7PLP0oF5NbWrTGHxPeBH5H
aNytNUykmLzh6FJiGA7e9sEHbo4NtBX6APzsaPd0OCviq0wom7HnS5P33ZqbomKbYVaXfkAKxCfO
p07naae7i9/CQbrZuBEQ7RkLeRfftexV1k6RyEJACf4ZkwZnLNBWNXRsTDegV4cbavtZiEdauG5O
cFnJQThYG2XrO9USadTcgoZWZrs+nGMU1hdzYct4crwQ9d2TZzgrF+mWzALXtLDeHC/wgR+zvFgV
WKi9cnOT/pjP1ekb4g/B4CrvHhDidshnRWYnJQsHq9fPslOt6aJYi7jN+YTnE195xfiRM194LMgQ
gVpguTw9T8XaxGqVzyGqZE6yofN6UVYwJEFS4RHNE8kOjuNiyj2gL7XIU0gGauMcFcMBQS1rGOsr
9Al5VxIeZ0Gu4FvVmp3DIQKdELcMO1Q8ClbC1mS0MIPFnQMTX5QL3AZ+PS8d6rlUHlAis5B6Xxwz
B8ybrwAqd6fJU1Tc0wbRxIA3LnqQNMr21oW1XddzzjsBSsY12FVutIt2DTqqfQp/EmtRTrA7nJUV
rwOe+li58jp8C1Ywt91sk2EEQR7jMtWOjAbWCoMqIDWhvvrKa7JpyaNonlnmfSAaHSO/JVxLap+O
U4QOewnxjL9wz6yzHs5hc0FwizfFBxxGscZYgAQ8kALaHW/vOcbK3AvXtpsl7z9NIafW+qw25r54
No7Fe3TznAZa9ET1DnbqOVgK22JjzE1HPU8fNdgi1ym2XnuJdubZeFGx3OaZnemB5rl4hlu+z54/
TeeTB7om0RabT3Gfbfz3BDS9XunQKbm9bv5rC1j7gmgTh/vQ0ejNpHuNcSLu90VAFXQbbmxsC7h1
0J4mheGsWMOhAeUccUKbLOzJ8Cy8s4GMs31igIM6wbXO7cYIX7zHE/6MD+3SgbVyYxlQ5b/IVvXk
TXJaGYWTk2Go45k1Jx0N+M8WvzSi2FPXl7bAmxh7WG/9Sb6Mp2lSpixFqDi+LSXFXFc3kuUaJgQx
px2IYcVfH34n6vfJiwQmeL8oHoukWEWRmz0WsPt08jgARRgpbFJjRs6oAcVsypWcPPW7RbXAQD1f
TkRESPtP8QahIm8AtYiyg2AY6i6ObqP+oqJXmEIh8b1L1+WwQnyG40m3hU0Yb2A3Fly31lJnerPU
ud69A5xOamDYtNTWU7oAeZWkT244kxu8dqH/ikSM2nxU6peOvTlfDvhbBFxHnHL+fWwS5IgOqZQT
ORKAXHf9EXMeRnqWjUSTbqD/nKhp5Zon5gJMCGTnlXEgMcQ9ErRZ8pqT2d1LnMZ4BaOyYwRnY+FP
oj0vgh9UDwzbHtbZwq0HCqxWzaoXfrJRjtIe5qJSzT6Y0G34oTC98fNc4YCRXN5wJxnQqS+VvIcP
W1Gll/IBPqO4ghbJ2YBYCdVROQbJaiLRarZOPTpCrrPe0uwZJisugh+yBJEC8tO8A+yqzgkGA7ob
PMmH9HsyYae0pDBR7B+kXb/AgsT1eQfHDjdr+nLWvfZiUaqOxn644LMNw7DG3eDH3vkCMTKAV8EK
PglmJtc2cLD29LhPutHJ8Ea5dYfh4m0KiIY8rQeedRUM3FpmQ2qTVFd0dgbsOczBYGOmWnzmZzhT
2nW5QXwJVqw4k+t1Nn+z1zNnNpstnzsQw/Kc447YRSia36rjID1DqJRFZnID46RnVXc4maDU+ZLL
h+sL9i0ncjhy1jlXwxGzS6N+6pUdIj3G0wxixImiIE6cYH3LT5+tYEUdP71wyndqZopvTg32eWiF
iqkZiJ0E38dlfSJcK3ZgzPXVGzZ0k2l28oGp3KNfwEmYe9MD7uPrMAshFvL6P5TEHT55/6zxDT5s
S0IDo9PPh/ZeRm75LMFLpuv4wOsRd3tEmdX6ce+on6GJX5kosRCbDhcyy6PMuz6vng1CdATWRC5x
VmYiU7iAyBDAuH07vjzR18qP+6evuGKz6DtYrw6ronVlFBlAFZAIDkalNmeGxMQrsgnfoa7YKvBa
2D1abqs9giTkJNX/cAC8Bt9MJ9RKxbxtqln/n2mMqjHT+NVj5T88/p+FqgjdzRKZnIB6AX0BD/2z
UBV/A4QCmsJ4wZysmv+EpzRS46lrAa5I0FP/kpCn/kZEPeUtIXnaZObwN83ppkL01wD43w8dizzm
OqKKP8RfC1WhKh6ZKhRUA33xbYS9q2l7Wb9GXbhMfSwgBQYKAOlKkG1TZjKBUHwGIg61utneZTxZ
lKpbxQI5E7J2zLWLZ0nHuMwPZLlGV2VINIzuzW+vfO9TiYjyfB+U0Uhu+l0Y/W0Hgp0VHoSF0g9T
W5E8KM910++VwrS7ehFV4VESpxI0nWOwKlQpUtXiEta31CTPoMwWA4C5Xqn3iAq0AF8mWuwrKKX5
UIkYpXBxh/nmISJnjTyn6sqFWoSuAkwfEAkclfIiJt6oGiFYxUyVuE2HsrnGFiIxuDBx3MN0g2OP
B3StJ8sxOjcR1KZIWxe65Vq+wvL81miQUEq0AQ+WrdGxjK+yFQ5ezZy3TbaDoC0UMjTrAB4Wp89T
Dl76FSiUWd5OMmjD5W8VgbLifwsGqo+AF1ukInaTSEUYZyUPzL6KPvzs2pK8BqyXo9LcGRHk55c8
pqDJtHTZJk20NTBRykQqKFJBDRUL3+glaseZ0XVuRBPs48M1YNKdo67LI9yB/WxZQ/Yv6rWOf7eP
nT+HIebFMpdUBN63uN1r9ZNJIFFJ3mYs7D2QuEjEy4F5kobGM6Snie5mWjF6RlGo36v+aGIILl9F
AwvVMHSaWl3HqbowwW5MpGxmaSAChDJpBSQoE0w6NIssvVn5d+vDmJQ3XivhRNPPJRVOi/BlgiKZ
0UFuMBiV6emhWirTCFDWYEqjTNZfR+8YyMU16hNcVjWYcth1qZL3XEc4hkjGPDaD3SM2nMGgR/A0
bEwZ0xPGXtMkmWTQSJqTFeZXq2Np4TNRio1+xTc2QgBtIcqeOr+7VXK1iJPXhiIrHmirVANL0p2C
2iWEmzeOS6NFz/IyPHByKMpVXoIaSXi7KXixSjthwEWkp4oh6Esxudz9Z3DsbcZ9oeToRCcnIAkD
ctLb4+4aBfBk2HobIiaj6C0UuR9EImkexkmP1XUJQKEJ+lIr4EFVD9mhw1woGFnzBgsqBePOVD8F
uC+KZEcNnAVt3aOvTAa4h15zFWNv8zDaW6uKl7T70vp62aT6NRZw20K7WfvUCmG8fhgBDtfkxHQZ
b0ft3WtdctOq2mRwDqvU2uIPezCgHjV5AUoRYcGB32vNHA3sNO0OD0SDUmZuDGy3FbFYFsTi5LW+
kkzzWI8SfS3vIbw21UiZ5CiHTD+mXrTCCKibVVoxVxPxqdPhFhHLEIxOnUHFrC4D/J1UOsfoNtJG
/ZTjwWnU/MUkGk2uipmV+a6v3bWIoZk8LL2OnT7EqYA+T5IxwDDe6kaYmzVBONV9tFbmSHqPdi8w
g+tGBe02ivPAB6wI/XXdkyry3HY91oP6jMRZaRq/tvW2lPBaFlHipsgeusCxhmBtDY9PKfkcM/gx
7T7tBu6Ml4R7aibTfsdiu6pac1vp6BGi3hb66DXENLDxBjsrQav6Bm2ThdGmEDp5EQdkzGerUK6d
PNHszGh3cRWsdRVJRV1fWmahGtfwwwNY9A6aebF8ba5gyCnD8ZeFF6NH9IpUuJSvXXHI0bG0vRPQ
zavYBwASCSxUmQ50bILTIT2u1WGRlEh5kCMUJgUiYorm4dmqBp8np2guq92QEL/SkfRkWPM+f++L
ex6+FXRwFW1ELjX3cPJ/J/fGLBZev61YOCsPWt1TW4zbojpaxtHLfTsLCBdpu/njsXuIVPKPbDGK
h1ZHqA9JSVEJHRoxlAGyL1t4u81Vz1H+m+LOwyZVQF/RPCuMvgtVWrSmeOjK5KoCb3sQdqoY+bUU
xfe0OBNPjkl4fUrgxykCzNVBXRkhuqKAhRw2X6RABygMen5fv8hhe84ldgCIaENQbXWlWVQtngqj
4ua4lidevS79tSUoeKSWx8jDoNrUAbmaSppHke5kJrIqnTH+mLrlo+mcWmMmaBkQp3ICzSvD3/ld
u5AHge0Cjrify0fdBAsoxlXMii6aKWXfaDI5SK2PuBhsHToHo4Sx05YyPY3eA5OmGEg39SXREFBH
eWAeAslbByOWjYGySHRy0hMMvYrEj92xaRBu55SJao87qqCop1HXnMisvuSBi0syYA6G9yaDBqyE
oL5dwcCH4QOk/IOZJm9ph0Vqb7jTaVR6+VwwXagCwrPkctGlr/2jsjXjScV+KMNDQngY2xyP1lLn
XUdhVWS7iDBugTCkkQa4VS5IRjIxWhWhDk2OUrUdlWUcSW7Vm04txCtRFBZxn9lGNBFlG2ZWkvIW
CiYUORlTBUE6KLSmfvEuGOoto10saDM9UJYRfbOlr/Fyz0uLJRa5SFTYGYyzttn0urcRuY0nR/4K
mxFpuHBSBRRjVXqoNDxMqqV/wAZW/TZiq4IzkL9WqEeyQV0mMPpkSz5Mq1toYpDUevo+ImIiqbd+
j4uOfH4Y0DHZ1JrhaLJu9BHUQhY0SfVeA5HURlm6ZJJ1I8d81tPX1iIHJij72CvfZKbgoToijYq2
skW7N8pbncQnGRvgNr3LpNB6rDaFkjiRPwlr8DUHTueeZHqSyh+y91ES6Og/0Eqx/1gV603UrR4h
iXt4BluY9mQFbAmW4uABd1c19hkXx1inO7O4BaG5igLMYBM45uJdJeihkKCESnAWEIyLleeW6jZH
2K3K6yw65JIb4dHTt1d2JYx1xa3vD6em7Pc0ZohqH6Z6mu6wsqdOGISYIpIoXXrmNPe+VSvHnqu7
BB6RjWII7XbEl8A3BBQGvDdy2OMYWx//V8fjkMEIfUHiTdY1gKih6/8PKU6bqG1/7Tr+7fF/dB2S
SfStpU55Lb9Puv/sOqZvAf/+6ez2Z9eh/kYnYkC2UOC/8ekvlm8qgTOaAQxMq/KT2v13xuNYu/1b
1zEduqqBgOMyyUH+teswvbYRukjO9kw2J3kv/qkMSnMU3VzmDEQLOPEVabM/2stywVSaqTXDUrx0
P5imn6b5p7GVFAeZGF/sTkAuxMrjsY1QjB/t4xfGzeYro+dp3E0CFE7Rm0Hd6BifTglMAEcMbceL
sJkiQzD2H9NrCI61UgUY7YS6iMBuKkNgY888mPkvaROMKMdwrqAPXZcfD3xPhKuA/Uux8AmWcvkQ
KQ7WGOSksJvFnx0RBbZmYozRhW5w75Ce7fhKoK/EPZo5HHrXQeEG5o4boieapd2qb9FH6wr3BzZr
EFcGGzTXyglosIJlrb7nhQt7sHF88mau1a4jdWMO1ikFMwvocdZkiHAXoTGTrojlGW4BzQbNidGW
V+4nTXrNHv3Vbrszc64WXNj+wcXLCZlm7IWhtTJX1HeaAp0EYlzGfoaxTAxDl2fnL6NLSeaVmm9k
QoE448Dzxq+Rkz2PQaLP5zmSBPMN2BvAnERbZc5v7z/bY+KWL7ijfZYvFK4zfhFTN54mXLLHcSBo
yAG5f//I6sfojv/MMCzmP7xkPgpMKnPmfzimAeuj77f4TeULWvBxhSx/XFFT8PuZ3PWfIOXA7PwP
YTyBLYk7QfeTA3Jg42HNCZtjzlasLVK+lgwAH5tS3hviXLoyaK7EdVe9DXteq2o5HMQ0IoUMx6bP
OMtlGMlTo9Gf3N4IeGlcK7/r4wml6zgzgxUpMQ88SmDLoLMwcDznOhui3chOQJZdEk8xK6SJ4MLs
YYnerDO4PF54iYhBCJ450cj8+SFOXqzfgg4cIxCBjcDeYQ5UXMIRHLwDoRa8r48S0KdFLLU3XN2f
vqhNxIOhelO0rUe2CVNHv1JWXJG54s2Ce4kbFBR+B/0OzViDgEVceOV3HJrug4miEKKePEr+pkNz
lvs8KoC7nBSRfcBrOya2R2/iTdO37tC1ax1zPMgILWx1WVVO1Yh8ISxsa0QeZ2rJ0aplBk4QqlX1
fWhbJCVF38/E0okoX2GSRnEInR4vwAyydI5VoqieBv81GJxJRiRhmMfMl/BC4ctQoZ2n+EI8MJ5J
yy2zYyl45oARxKeu8GW9DZPqnsGz/KnP0XZn8ymbrr4xipt2YPD4x51JX0zH0icMy+sEVtizlwZO
QXFCiO2EjTg4J7dUC1p6ZaxJjypipDWrmE7CM4D5z7ljKtrxrj5i8yzHiotQtH/NxmaZC8grEGmP
rz0ZwxEFY87GnijwFZEWZbuCsJ01cZyY4zOVJogTPRCRnGR9n2TGg0jkxYu5kHbobe9VMNdrNzex
kFfftZuHMNjnvI07qn6TlL9y2BndgdOVv4fJQVDFRdBtCd8Ddttp44k5JZ8wyRxERtXxklltv0TR
i1AZ1ogFtV0meiSb/3yHr3uNNI/PKctXgvM+a8sBry3jCw4EPASxXMNWaDd8e/LZVTdRMknZGf5+
WDSP0A76pXKbUg2Nrylzrp/yh6OzZjdHfLmmYaicTlyKKYqwPXHsa1S23YGjoykhmFD2b5AMrC8y
AWveXp0xMDNejL1u9J4QJbAFRI8Ph67D19ImI3DAEcO3H9T+Di/sR8SdWRMzAr4et9mlflK3/STg
5ShrGwYFZIWWy6E9BRgh4aU2CaCR4LfTBcL76m1+rg0OgvMmq+9cDhav5HeBOFNdOBYNFCXs9fNJ
xY8XP+5Pt+SjWPA7wAIowPip3/kcCER4JXfjjaifDTXYPLly/ZA1ginYuibPkDzE4cKFSL9vXH6u
y/LM9J0gH2UxHRvRhSKd9dZ04VzIH1V2Qm9As8sRoEv+uVgAeGAmxQ7YIBU77TUGZ9PmiWEAYCu7
piKUkBmeSBfUbz/EBz5I4kShwFESNgZQ4P9qtfWDyIuGgrYX0j8ms/8PGcFkHvxrtfUfH/9HtQXj
gDksdDtocz/eO39WW3xLN5gp42KtqtD8KIT+JCPoxkQ5+CX57x+MO1X7Dbqdjv+PJBuqKqnS36m2
EE/8dcj7x7EblISKqCmW9K+OPWGTx6JE5qcpPzDTOhP+ZiE/lJxyZS2ar/iQL9J2w+aWv3R71UZW
bCPbX+JmZWtz06ZDdk0HrHSlzBBoOTDulvW23Rp3+kko2d5Vwl3jGVVyi20HOGt8tMKlyEK96OdV
Zxv6CTmCyyhk5uVE+I2Lmj2HSAvh0C921iV8Ml+9m3QonGCL9RZ/xoW0KFeMJ2ftqr+Gm26Sg8or
9m08ZsQ5bqqChafHxJ/rL5PJKtw5a0N/GEjbKZ7r099I22wfhkeOkhZu22+Hp/Q4OdhWZ8Ob4dPT
D4GNkSw1BGyuDRY0VEXxB3u9/qbbRL0N1Ux90+qVRHzxOBuv/TV9kbYPtzjnn9FL+lntM1LQhifx
Sbi/mmvfrZkq4dhZzaPPXXntt9l53HL0K2mrooAChnQL3PaXPyRBmXIX9uBZmbeHMrbLD1BXpONL
BAqdDYeYIQUeYtmMURVxhwISYvZWqg7gbMKW9wXhI0y7kW33OBcyVxgpjWfxJ6My/haz6ZQ9XCqV
3EBlhysKjDfgWp9IwQpWEwF6DsCtfFXwPnBLdHArJrOMEWZAs5vUbXZENYD0YZXw0S2B55Wt5h9V
m9hjgsGozvlTHkdWyKVwbxdTArK8ZtdcR4wEUH6ZSwSnSwxc7XrrLQeHdpJ3CDKno/Dc1qZYK/Op
GtuhFbVfEaXbkst1iZKKt8MSYA1TxZHGFXvgcE6LPo/zarq8XB0q4XOC24TmRncgXPOpst95d/jD
aonULIf/NpmcwCKgYLE5z83JWlDNmV98gSpy2OtUlzBKNjAWHWszQFdMyHNz+k/yEKlIhz3mT4pH
WUiVOUCD5vLCACOCOwqXO6VoVh2uEpyr+k90MS/Dvp8yXCnPtC38FnEb/rAbYIE58rBr0ieNzMSH
kx+6HbV5Xh0BI4EFlyCUAOTEdeTpE5aLaIrfsnzJkXJNEwzC879TR3d7bct9OSpzHsx54Tfzo1w7
BrcKYy1hGfV7vz9Pxlkx3jNEfPBl881aUPzyKGpqcut4DtF+5wSg3dvwYPNreMXHZ/jkWHKIGSQG
boVy35/7c2i3wRVxtLgU8HVOGAMxZcNmCFMdPkFIhK/fJwJhGZE5X+a/+hYcujtSbkqU+WTvghaF
p/4cgKfkToiEN/ugXCOikDh1V8AwkPPsCm84v7i9DAEAQBwEF8YBqt1mhoIFQJ3Q3Tnw+U/EIX5N
bICkpuDTggGLO2WWE9x5fxzDow/RRP9ABSx/sBeumvn/cXcmzc2i25b+KxU1LjLom8Gd0Kvv2wlh
yTZCgFCDhODX1/M6K/NmU3Fu5DTj+PhzypaEEIL97r3Ws662d6tATQ9VTIuyw1g/lEYndYmAwsFp
VLVhZcWyyvnK8mmnnup51y9s4Llghro+tu/R0MBRfhtCCMEjW/ak2XlcjDXs6070HKrAIsWzX8fp
LtsJ/yhjaZ+YEXwS7+jep0BhUo5vwCeA1yQCWSBrXvzi0k82VEuhs6bIeYNVJVe5PJY+/2WjFf2J
MuOKTyVCHbm/YVpn5E7aMqWb3KcgE2nREFxgYrEKQ29KEnR+rL3nAiBA/Ea3eg7LUB88FipvgAfa
pRXjbYqt24759ehyFcVg5VO7ra/98vgWYdA2GXjC3VoeGfMnA+ooBlLjB/AreditKXnJdcNhP36Z
brK9Lce6PIa+HJW6R9fViawond6GJlb1bCkTJnSEIPUeyNuqmgDeHF7WdwZyE6UPdiUkN4X36kEa
POKocSXRR4/bfPi+ecnxBfoWK+hw9yIJaXovARuEShTgNEZKQl2P+ATpwaOJiu2Trq5XE3X880eY
kE0r1vpmvqcb9SuetfEVYKj2oj3mwxLeRDMQIyy0Olb8fgzfSr85Prc4xcynm8M5JxqHIg7J8ZYf
z2uLDENWW1hbMo4GAuv7uHCQLMik/+hJjIBhai4RFeh8upm7vHqnd7/aAF3Mls+YAX2ixhf6ZUbg
DB2CROkAowS1ls6wm8rz7CCP2wi5KsHs8ydpP5KrkjEqDzLmYOgl5twgMsdl+OKtr6S82x+EW35L
O1n6cLRlJ8e5NKEVn0/zKWAySwqUn3eCGL2QCAir/0OO9m89xAm9CjpxuTzP648Wx0klMMHA6h/H
fGpveQeJ/1S8/BUlaZR9EvWu3DwNUFLHSltwRdlnEau4/kf7orMcPuEFzPUa5gHAyWxZ1miSEUB7
yn3gBHfcSeIVBK+zwL5nuNrLD1XqZREShiRWjL5V9h6Sm44c74jcNixAipZs3jtg1AQiXhfDsK/k
zpYrHhIzer++vVVDWuO8QtZgnisCBzUQxorYcBjGr/WVxDNieIA0ky8Ba4oECajIE44aG1HFsZAY
7S0L3N7OjPY+xibS2mdWF+P1XvNH1w9kciZphey2E02JXvBeZ5/K9FMfAxBW8xV7k7eSFaxkbaVh
ShQYE71G4gJKeoNbKatuZ5uzOlW99rop8Wcbd8YDDtlBDIa15NNE26HOH03Tz6GjJLI6QIb8urNS
yWWCdiF4WE3v3lkYG+jae/Rc6yyd/1vrc7qhNmJZsrUV6mFH/5/EwhrZfX+sz/+/9/+tPlecX0yq
acPAzKtbf0UOUbLrmu5oCJSB/vxen2vmL7iVVYME7r91Q81fLNYS6IRNxwaCqVv/pD53LJ7kzxqM
n5cuzNEKLmW00n/uhl4YVF2S0rbHqlB2wT5s4quRxjc6FvKpWLLKW6ePMXFQJu41VGKiM4caDtCl
0xCAec6gYsLQpDCg5KOMTdbKku7c2cq9p2KLgsEAUyM0dMWzlz2+mzmFbycPT5elJvv2l/590Wg1
DWw8W8amOF7vk5oMttOUxiHFEK05yIzcFRAmj6EHzUqUJD1upEjjltdnO6ZWYZPqJrrvlCXgy3zA
HW6XPtWjNaRkv7LxWf8ON4nWFx0qSpV8oGLy0KK2/nxUmDhoUvJsokDjkShYRCsTmSg1H1gIoqNp
PrYNZ474cpqyE3h6h/4I+gh1kgLLtbuP1+Q5B3aJj8cgmnX/Pu1pJZbuGbEt7b/X9L6j+GEXUtKx
5fQmqed0x2uDFnEpnh6eEbfQw+eZ6BT+OHKaMUJNMRPEUQDpsxniCZqnzpS+G+rVireoSbai+ipj
tomdjzeaLAqeFEFLEor6ayjdiDsHlYLuQlJW7/MSZMyVcSAqOGos3J3Pz/PZU85bBJb3hjIDUjx/
jhxFIY6X6gg3MOhE3irR7nFoALU9Lv20c+nlSAGznPhGo4ilFTD/ZNt8NhPgKgLk8/Lu2KUVzKXy
FuGw/xrU8T2uYytIhhSdZJe94MyDWHBXqfCeFCirKVJgksdyLE2lmdHnEuMVsdDIYdMaE3vOig+a
tUizpX1CH4f2RPPol82AchDxI9I8FHgo7QRyk2NNYy0Y//osxYE6jzoTAE1gnnoEaDytsejncjhR
eV/lNY325qEIR5U64sC5uNqRgphzfligfgYDwTXi4RE2QcP47aXr7M4ixEIASIlLhIeLsM6jIeK9
q5FC61RzZ4XXApgWDhdGgnn/hdCEDqQoip/JliJaJR7p7lkPHFWsxrRYi/N+hg89H81fMfEnXMn6
z+Adkkk+qsP6qAccNtqw65UxWwm1BzVjM+fhCqEJTbY0YUFQqgwikJfQBJMprFEfnpac+G875TWs
puaQMnq4UXhwFCCngNrJar37pQlP1/X9W9qTfndvRnXmX4E8DeypvSvCqzYlWGAAUpR9TAuTa6az
YhfLvWtQAs1B0ohmiHKcmolaPW9cDgFurC4eRbXJuw3TFWUp8Mx2Iuqq1sPkE+fb8siPUACNckzH
tLuFvxqRKA+5nTqSHygRDRp9yogSEt2NRNNOkPPk0/iljQjweKMctUftaezcx9kNj9AJ23gGdRMJ
8i4NcudTGxhFsBtuNgTBp37HOgNOKyBVtokSH1nu8woNxUOqySY20/bOTvEp/X4VbPICiPWkg89C
aoDXwqXjzXKMk9hDwHBZE1UPWvzYA05wyl1ESmJ9WU85ps5A7W90gwH6kEAaPniTBGKUapz3iZOR
VpDgvSgvqys9RhxVl76JoJN3WI0UXu/HW4aA9Ab+f6kG0kh2JqcPa8S7VeqfZwNOFqsI2x2zWubc
Z+4q++t5sgJW2BzocFcNT7C41JA6mjnxY3mOm54SVDt08aJPueIzZCY9Io0p1fl4iU/ShA/V00OR
9Vwbj93V/vZzd61iM6Q7zykRBZc2+vkpvKBQRYbKXUuNHdUvnb56GiDmpcGo1etuz2e2WWCj4nLB
JF00OWm1Ek9JEx7ijI/8l+dSbgBPS0q1QmzKJSiPP41TB1Ecbw6f3pIlpluASkQb3qeveeRYQbis
D7jlNFSe4AboSsgRjVjny4FoO6NY71eXsDy2ZCxE4ihinVSQShG+ItYdbazxWJxK+s2E1IkJfWkh
IdYz3gHR7f1EIqCM9CHntzta2bMrLxl7hM8p3VO2nH5rH5ddbMf42kQMxHNCe5nWbLZFr2sQccgz
smBinWQ4wEN5ObxyvvN6OdpZqonGMIpmDuafPcQ3uvRsNA3bu4VSWqyv6ITzLDwS+4UuOAMFjw3k
hcgZ92ZZ9vK4n7Hi8cUD8rNO67bbs3MaTZAkuZHv8lLsf1x1Aw6QCkARE4XXjCHC8UFnOTBWyujH
GEhXesavOG+P7Af7GFHyhc4Z68ZHGdyrizv75M3kJHIfJl9PFoScVdmdQNg/PsZDcjrHz2oGyvd6
3hbvufOhjDkxs6jDDvic8m+Rf3P+YX+wKIaKmevbC0FMkvwldzsax449QlbS3OePwsc99HreqE4/
8JyAxyx2jSJ2suh5AyISjXsOKx6Ng0dkZZz7LQIMKJrviEEVPfP8o9PWEPu4zPVllMZ1X+ZcYh0e
lv8I1DHg/boKnwNcJ5wRGckx/rsujQVILWwnBaZN6dMcZ4+BINgvTU51zr2v0vUiyfzF547lH0g3
dWuCC3sEfD0L8r98MBHU8s4lAjNB8ugU5lvmRGC+rNkFhkWgAvOiBCjc7POjHSKq0yEUfqLFwZtp
d5yhlc8HY7ctFkL5PGLKjEOddxwnY5JzlJ0G3EAaTvToc725HLk0nV9Mj+U90gucQBfrg9BPxs16
OTV17DTPWaJdpyf7W4ygkcY4WELTf237XZTnOPIE0V5wfFTtf+Dla44QIv9J7PD3+/9W3qvKL3jo
od4jiEa5INNj/11iraBbENngQvLg2H8u7+GMklYJHkj9tcf+v/5f+53KH0Ud7XxTxr4HUPQf8fKN
v3Tff3vplg4m1WCtYf6lvLdPxb3R8uYCdXeYzy/LGyMl9010gwVvhj5C20B7XsjWIDmRbI90bFmd
qOvT10p5jl9q55k5eoFiRlJyyeCfi0lpbFATuwXNcjBjtLE/nlxkgoyB+8scdfFt1OGlBvhDdSaT
vAjqZ4wItKTVmbbzSk77FqPo7f1FzuWThBM3P1Syq7/o0Te9k4UcQu/2JjTwfX28bMm1zTNy7FOy
zPiFiyb6k7Vw3Qiwia2TjOWf9IUMxu48sOqe9MZQUK+vuNmXVb9Me7JByAocYAV3bEqlZ8xJPUAJ
TPgX9O7nacnU/v5ZZiMJ+DFNO7V/JWdscFKRMNQnChquC8kFoqH/ppq5rWp1qdQWeg9AvyIbHexE
gu/7ksfnDwCgMNaLh7THXF6CyVCqMRrn0yNDKzWsUojgaLJoWrYP72ZsXhqpPzQKSBccP+1htrfy
5XlC6jHazdzw0bLlwW0kAXztsK1LJtC4x77K18+r5FKH8I7c3jMy2ngYAEYBJvqWi8jJ5cQqiGzD
7hwjek2mZCUH4EDVOuoMZt+k47olRjzm0u5l3W4va3krWhXn8W3oAGikA4JFDJR2Gb7WVrK4f9Al
W9PusI/m9r6Gi4MpOajQdcE7sb0UngzQEc27fvPYjy2QgGE+1PmpwmVEQ0RlLC0WEknmK3NS+D7x
5sg7Cm2wI2jGL+DnLr1nGt8PqCF/vcH+ZJgYfYGrxLgj09GY0wk7HchfprqhILNAHRETJHiNyky9
4UEJCTvSF8ZoQ9ICTTTyvRSU+z44xWLdAXYNeYOqZ9Tk++dtRo8V9343vZHi04Z1OgrS5UXty3Lu
cfgkkwzCMwio2IKu8gW+JUVq7Jk7lcqFfIFPmQrENcbwIdnNJ+E26mZ3AwlG03/rODgjQSfw802l
9biqEATe+g2923LZBQnLAZE4I/Wem/MXqwkrkomQdyuMinqYibStizmgDzk+tR9C1ncHFSfTphH/
mt3CpnZpM0/CW0Wn+95iMSUSvHz0X6fzsFhfPk4rslvLO9g7KCeOtiFAxTqT1R5ItQ8sRfBSOkZK
PlK98zXkEIUgvK8r/G3eeaYeLozrYX/RRH+ix/ctqBMskfbvUbfCi8EXVE9ACOfQNKOk2j6KSR2Z
Az1e0aVbaOiL8N2uuq8EbAwQq9WFOXfnlyRk0fwmFIcZmwFJ7/IFxwZ4ImYjxhFnfnAdA2GxL33O
MvToP3EwZ4j4qkYPAjGwy37MtDTMoA9m64sO9ooCES8reTp4LztOBsi3B2+qgI2wXlq+brlpyIs/
j3SASQPTgmRmvAK+LCIb2MujC0JfRJbsgdq9fmWL055xA0A0UIr0FQJ1YxmbGiFKjtd4cyUkklVK
urivjKYnVXPcFiLVU/86A3k9MWMCGqSEt/Pyopx91Lg9cIhSr7xtOuYWLFpO7/hV0fi/SSTwMJ88
v5Y2Yu5/ccfNcsTFTVFw/Shcnf6z/lCXbcbGf7ok//3+f7gkOwC5LQGUIeXmT64n9Rdha+LCahiI
DRVEhr9F2Fi/gJfB16RC3xCyRSbwv12S+ZWhqszY9d/u9Q+SpcGY/7Xj9rPpXP9VAq4V2fiL6+lU
Yqd4ZkktqPbd4sVKI7wcuwXiwQfTBLd08IS3JGAhtbghNZT3z77S49LsxOk3/virr+6lAbKKvTC2
o/G6hldq31lxZE74XgjFGZdazKipcKBisc2J2qLnvtOGDwawcG3zURWl/WJCPInfRNeQU2XMLODz
xszswYLYfT18dIG3Mn6OUW44XP5kak+AEpkzhYVxIw2U0KfVM9IDwsli3BBrawslh4RDOm0lwy3i
z3qOE+eDTvThKj5jtPNYHmcIogaowmCINgGBqjTXrLhewGEho4cVLQlVAKi910LzSzjMSMkYridc
WLE0MBNf1VMxvz1FlcCCPi9KTxqYNyKh7DZAq0hEKdln+9dRNQQknYU3LZoq7ykpbS2321bEMDBQ
vbDKmKJ2YxQi5qeZ/I3NVkGsjD3eq/uk/4Y0BpKHaGTIvdO3iDbBJZymgdwTA0bWslIkFtfc2Exp
tYvmkxPU4N6Ak36IqdFc7klrg2i+dFXmrMbBmWHuXGLEdfDi0jchEcDl/J6EEgNYc9hOkpAbhiX0
Y2tF0+YHEc2/+mnA6BMbc+rSlZDpd4CG8dUlVmmi3xyHkTDmEcERYk5Mnih5Fl7D+yIEj+fthKmt
5j9nrwlKBQ+tQfDe0OfgiuPQiIIMvj+tj1xCMWnftu8ZUaJjayUDCr8MCE7ZKeNUZNZF1zgZXgc6
QxWuwxfM6p/Jp/2J7+Cm+y/s+EzJVXUBF08h4UsYeJZGCqghhnUNR2D3ZmRRhfbndaPu6rgeWPP7
4b4BNWHusq/8y6hoOPhwBcPO7EOzznQuCnAHXUI+zV0CFo/dsEtX141CAXe4bGz/OrhstPm1nt6N
ZGTnVIbS8awE+rNnn9Y/9Dr8PGwrBmAalFy9uVQnWdTUvsGcTB5wqTZaSAghkyHqCxhKzPBpLGk9
g7BUfMHc+OaFXKMbNo8nZkLi/I4N4+ezq3/aQyvQl2mUM42+xGgAJzDLw2yo7TEAsDBleZ8ERH5o
M9laGXzGCtLvQr4LHsHqtm0xpu9581nLxRwW7bSdqj2S4UT8aQk+cXClrTY9xRnrdfDJmvc8+yYC
1OC6Ef1TeScgC3xwgkvMNnEEsUK1gNK7XhBEbvSVe4LRFBWHeW+JprhXZlNen738ir4oQN155bGv
IEPbE8o5kIgP4gDcF7x0Qb6G/Mv+wLabY/gjGvY5zHfnmEBM3ZOJYG4HJh+p6bNH+kqD354SDaHA
2cP5W27uhDtxvf58wWfYcFwAozWDbvqeNt7WWspzZ/guF3ro3rX+lYn9ujLWSgDEvy3DN1j8FDuO
+J6wIO7dxyLzRFlrWv9JQqXlJ0F1qKn2R1xSMyonX1qWFI5UAb9e/0HlSm51MMjeApB5ietzoPCG
QZprSdcCpR3WXKcJVnDvBAHo0zPVSt/2LFIOU8wpXNj7YD9aWPGbOxCQZ6iP+cbrkZ4x9Vw3LTcm
DJ8H2XcYIoR3+ecFw6PmOXATpvUYd3N7Cj/LDV4DHhSrlDR8oEqavmlUgQY9YEK5Jd5TxzY5N5JY
0B0YzxKosDtFJKBK4UCZMgJNiDjysgNWE33MNgHDiIA4RafoNrgNqo0dvBlaooAeW/T5wXpI7uOg
keobAYu++5SLbOT3eb+YobYRkX0WD/ralcCaMekEUK8MvzzTmUNXPDQz92WGBE680E7eOMrW8tKg
s4VRiA9OlH8W83dwWyL9QIWg6WOQj+kkDXV90gycnaimRrg88d2cx7YdOrviixjFZPzctBvsnsUX
hV6xSsM0FOmKjZdO+Nch+WfGkOmJq7ONCu+72ZBP7DuN+AvJT4ioruLnIQFjBROJAnzBN4jS6QQa
SLPh2W7S4Dvl/HziP50pD9nE5mOQhrYWOzv+iNFMIx7emRp4qKbEIqc+8EvqX6dHoCL/t6Z8j54D
Y2f1GiiW1G2YxTwbETR0juogCB0PKkmjdxpJw0/IHUxnTxEWGc/2up0yhREBKKcaqGPaSbd4bQYC
ioJfQIOWUu/kvTx+T56eYFBJ8YEpVBkfxJAA8qy/f7h7xjST/ZbsqM5dz+K4n5qr1V1wYLAT4yiQ
BlxmSdo5/Zv7NmD/DAaTsokSkQktldR/ABXqP92XPxeJf7v/70UioCYc8TIP/2t35g99G35F14Yi
kNLUMv5ojbd+ocNPJQiz+Qfc/Kci0cK1Yvw2r6W0/AdFoobK8i9jWV66jlpUMBGF8UWYWI4f8+yS
Pv7rfyv/x3heXqlc2u0EVvAV8TRGC21RQcOgfY9t4FsfJSuGSbcgLQN8WHkZmfKyIctulazkGV0V
fc/NbwSROpNKT2EJjfr/CsA9quxxzTrxRi00qfPdPd+prHG4ZHybIx5NmVRZLB1ktEXlAK/Jt+X0
EyxxoycYN9hMCPq6KLuFlGtX/NWIfI7D96xBV+Ub9aZeAETkC1ofWMSr9/NARbdu1K28ehUTnrZ4
QoYFH2jEy8OFR9tfQfAB5MMQcTyhWkfIpzTg3aMSLYXFjCbmRfMyspf/eKxwhwxfDB3LfuQOgyK4
en3PnaNocL8iLozqe4xEr3vGj2/jkCLHyeInoXA/PplqRJPKjADMwH0s+wUltYiLcsX/eIVPRsQq
kQK+fJkDDHhSwYRV34J0iC4bR+LoZNAlwz/m3WEkxQSqNn1aZRplwIi9dQuy8YOWTc8Y6QvCDheM
1RgZlgPDnSAyUlzQ+ECQWUZ6NWkSaxSOYs7qVSN7YrKI1zgBRRfl5ZHV4OxSkV7N6vQxyZ+uNMMQ
1H0T93AeSzhm4UAzZhCxYnuaOLDl99fvy/fLe8/kz0fjUm81jWcaeJa9S+e/NwZnnUgapbPKTQMy
2d3PRRa2hxREFrGzRdT3dlE0/rYAx15WWEg868vQ3fO4GR7fnuLdZ8nhOjsXgW7vpSawIeV9dc99
zpxDxbRCanUdWTTIOD7oVXV9zM783K0y2AP714gbLcPnry9YkdCvQ88kt4z/eIBMidipNYDq0z1j
CokH4h0YHCJFYLLfu+V9X2QxN5Td+sx7N04OPFFjY14Kr6decZuzbUaPLdKvMQoc3k5z0a1MWheQ
fgkTePcaydcbek3+Y/JvXm1zNjGE/lrXVU4oyFf+44lUhRTy1xPpX+7/xxMpghkTQYpqKT/E1d8b
4EjTwdvTGv/9HPvfq20LEIQBQ09Q6kRu1h9W25z4FAz5JHFpivnP9OeWYMf+Wd8iTqTQXi3TZitY
b//5RFrq2EvSvOgm9kjplYHK8WGsEMe29sYodmq3q5q9fguzc5y/Jyy5mUWxpiYtLuuxGK+Cuw/S
7epLyCvJQcxJbdXRboFFcHFEazVR0e2MhS4Lv5jIZzpxecjjvpJ9qm/5ga+82ZvdrpmV8qy5rE9D
WYZ4J+6kVLPL1ip2zmmfaFv+jO9c9gma4MSONtdnu/jisewi6lA8Gv1OC9pNNkGUXT+9bbctegSA
neAkTbI9wK+sn/etmPzVdTl/De9Dm1keqLfPfKPPqcinsD+AoG2uI7p8FUEUmd2vDZ8qOXaosVNY
b/KeDWKjdXujK3CIaGSvb1xNyDr6lINm/O7Rin8g0kP7c4+zNf779o1ktgSR24yQUvcd/Ndesz7D
9bqh4e9wyRDdt3AonIrFfYEVMbTiKgKDTVx96+Omi0B/6xN0vZ92rycaE0vYssQucuIb+OwI6HwA
oOIOMfWRVTcSvmM0JfKIH8LDcSVSiS5kBAEW8yis2s7lpMop/UU8Fz45u0+qr8vE0aLX4rfGIMv7
qh52Ft49/01Q0uJ9fIUkAtbbYpjsi6E643dl0I4a0Y8IFSO2CBQhHehCuMuZ+UEfWyBaaYr6HLbe
e3rZAkyRwhdNEyLWCcGxPL0cpCzvWJqE9aQFZ3vFcfmSfBr/tPz7/DNrR5MH+45LrV1MOTmG0sYa
1BOuSvLq4t80ro9cWurFk2QUbEwxZ1tc9/3r3U2HiJeb/ZsoV2PQKkNndTtW6HeW7/eEq1P7DnOr
p90OKriEwBgVScBNx26e11E2fPpU5azymN9rgZgm3/va0lwR6T0uBzeEWkM7WDtLlitCZarDXWAt
cKcpI1YuLOx+1jHCmGHQXV9LyqJoPAcwIfx6Jp9IRz2WCX2ZmIRqaMy6vjUSitYOwFo7eeyYftAM
mbG5XElzzSuYcijRUJudPk4f9uT97aDTJ9rp7nOdU1BptgFudLgA5/FroCADQR7Mqm1KN75x06/k
U6MvwvG7Y4qqfrakmOLgk76YEbDIfhwf2+cWOS4zjuLjvi7GKDfH7fBeRdmO5Nf4Mn7Ht4h2yYdU
epgKb3OJANO3bx0LEZmHQxFOrJ9EclAGS4bMNDRQovfY9A4OYztNm4E8aT9tPxk2SGIYCeQjOhpU
+cxcx7CMeqJrgkqh3WVRQoOj7KPzGrx6idACYRTzrYkaqdGNRp7/9Kj0fGtZxbdYCqVQvCPyXsAk
OTR9kB3uqA3UoI5RbpG28Eq8y6HdNbtmOn3s3rOf10uM54RPLTuW5o65oMgQoxeP+fPD1xj74L6f
kXdx85SBwDeTH8MET+Q5i/+lcefb/WvvNNX7at+Mip4etX34CZwDZbZRGugjuJ10IjEc6iOShGmk
0Rzkc3o/0hAcaQt9ry3g2hPL2c7Tw3t6Z77D+3RAcJwiQFZHUEGsYQ2JE+fG8AlXVJoUyzTOYggX
27oP9q8YdJd1k+zz14ZlvBbIt1gvdvKivtJEI0jLLHbp0DR7FFRSM6GL0r2DyoxbeU10HFEPs3sb
cytfjra1C+LydF8qpyC/uelcf0BfwAOgdfwC/wONP3LB7u5J38oEb9OS4a/UWlDSHruW6UyvwJtJ
rw+pgk6HrLMWnb1hG9gsxwnASL3gXLvJaV/dtmyJOeTQK7dsH7gebcSEkcJxVoXoDqKbP0UXlzOT
ctYFLYPMv9N2e0SgC540dcFw0NOTBP1NxCC9XcIHstRvKY5phSFU5qQB6nBqkx18nZEV0BcjGcJH
KrpL3vsNtQ/+n6shHQQ2c/XtTUtOEvKr3HN+bmtzLz82mVupnjl4Zf0kI0GR9b6yavgTAp4ADX8l
hwcTJzL9uNCgewIs8eUAnPiyD8lGHjz579OipjfYhLqEASC/97NjloFiDI1j9fhXr1VZrWkK9ZWK
y8/5n0osXQAO/lxi/e3+fyixVGolXH626uCwo1j6Q4lFKqmBtBu7HoOE/66vDAx+AA7EAERhFfzH
+srAi0dWKcIDG7HzP1qo2oYQEPyJ4Wax3aotggSADcuy0Bf/YaHqpGqjGbYGTNzy6bmnCGYb/2ST
jNn42iu6vKITnqG8d7mPHoUrt8Hl7mtH4FxLAjfAwrR5lM+0OLsNH7Pr9A4MqBUx5E2BR6EdMxih
b068KPl1tJvIHjOVwLzSbfJvaqAfFCbeM8iPuXe7jGtliFyZVhfKAI9ruMIHgo8y2E50o2SE6UBV
4cQObBAEO/i/KIhdUxo3jvdaNrYvr3Fs29GNGDBWzMbitS0/0i4wtsSUJsniMoWWXJqYgrlguzb4
311Nt4r29CtoD+q4YRapI0qtQqC1WVjRmzK7Ochjc6DYEU25Wg8U9TvJNurcmUh4jukyBhkyylxh
UmwO1OfHC88M9gYQO287qrrYNLYStQjyhRz6VrNhByd6+M5Wj7xf+7JHgYNdkpb2mB5lf9Ci6lx3
5C+KvCcpbDyafW+6SOgT7LV5h8xf+1Wi+9X81YX2dwkKiQzoqUOcq0TOCJecc6/5JueUCoLSlzOZ
HGDUT/fts8aEtSL0WIg3eIbTlNBiTlq1+z0rVo07uPqau35ttyPCV+vpcslY+jbaPyKG5ufcEyA4
NZi/YyhkVM3kixIfOkG7IH/VUwSR2PMwzoksoIKQFS6UFkMlLZS/yXAqveZxcBSfaY75XTpb0EeK
Ms5MFugzNZ0A+z9xta88DdYRCseOhjRMgaDKp69ypLQYcRgwe1fkzpAh6DBSdzrojh/hzd+Q3WBH
xU/04zWIAGe40yjqfX3V7j3+mvfoE/j0FeaoN6eVxzjBQ+gWADRzuelL8tLVlHY61zYsgDfTu6B8
9tsnjLccwYdnkXUXEFzAFgK+zegHM34jrpQMAZILYU09vepbBrCjuMbighCBVMXvK8CBs2t+aQeJ
lieTb90/fxeFS1GEzCLhstAlQdbTLI+xUKuhAA6ZDpy5cp9d5CUVhrdTv5a87uoTFC8UOiwOFifw
h8H1MXDGdgtyNmbeckd00lBUNrkvrxRKW9u/kxCcDpJLpGjr6kNShxBl03kKM2N53T32BpqTIMHT
TyGveJ0gPMXIWKAOq9qAGV2LOQaTXM2QP+BkoN8P3T2m5dQx5Zc1Ok87VD1vFMuBXA1aCf+Nr681
/zFrv4xD3rC876dkb/n6UsKIlgHNPxA2hBy3mytzGwcWIUFn3jsmNzdlAKwYwSFiYr7EMOzlPXie
e1BQKu64SkreCXYAeQixDfCCfzCz9ev9JTAHCYm7WeA8EiIbtb5SBnXeN8pIVdEp0oYK9fYcXpyF
CSo3bFnfPbzcmJTK4fr0b29icftXNAC4DDDDrV6Gj4LJr9+z+otF1Tn18sU1Qo8SCc4Cil60ojq6
a47D6Xl+mt/X9/UwXVozY2YvHtsTmkA8YHlYJ8H9GxFBpOyTmNcMSyLfrpB2KqYfRbTFzrcDNOWl
UURMJcuAI8r8YpLIZboaMURS9sBmaU7H8uRxNPbWKO1d2x+pz9AZaVH9TdiqI8gOwTWPQV29W3d4
w/6D8exDPdJR4jcIFlEWfmSnQLljQEyX9bfwJT5ROk5Otvemlkdb0zI9LSMNzSsZiw4RqUwTz41f
6YE2ez2GSM3SNjyvsbphH4aMxal0/+rLZNPSz0OwrrKQOQKgVRePcHo7ppSnNODkyNk/iEPbcRpN
F+DLCORdPQfJ2HnFqW8TNbk54y3Wx8VKQ+l1mTMReDJVBr+AvXvJpyegFWahetE5iPKhKcV3e1Zw
ADjd/BEixNRVSiq9171A2Z51/xHnrrSQDYbuzJU0dEVkhb7eSwm75gejOE8KXpv7w3vJfPhL6iOf
ZLRTeEIUb07NaY2gNr4OZCZ3L+9oYGUgu8piWNp7hIRYxcdr7B4vgzRKR9dBOmKedidIC4Y7llRh
i3j6mGmGuOWYbjW95xRMrtpz1rXaE9redHvpqwN10Mbiqgd4vBjBZPeEMeIVLdLUN5vQWvF+6648
QWJuuCx/8ZtS/udDsmpZ9u3rcaGObsmhevhvQl+7gMna+yPbSd9jBFFZcGMUW0VqelDWjrS40g9l
QcDmldhTPJ2MUtKTYXhiflRcE2dGS4FKd8Nl1ctFlZHtT6l5KGap7Nd45PXYRihXJstLDho5fKco
24lxdeuvG5owv5ihlptRXHLH14jStQrvs4wkE2Nlrdtls1SH9VjmkyJ9d2uGUhBhrO8LG176/+a+
HYYtBfULYQ5Cs0LN+J/6drAe/lZU/vX+vxeVyi/MVgCAKUIs8wOH+L2oVH6xTQ3lKmBiXTb/WFfa
v8hYxFRmI1SXRDzRbftvlQz8Yn7lqFSDBEv9o7pSEZyJvxWWbLtCB9CBh+EYorH3h8LSVu6nRG4f
zaRbmHuNg8ae0FjBpEObIsjX1iRhajFr+7eCYtFNZsrT49+CtDCUKJfee1snfR3dyj1syui6bWZw
rZXPdi7PWNHl4CKhKflYX/HvfDrDq09BE2PNh2US4n69jZ6pd584mwdYnUOq+y6nj0ynxtwUaQSX
AZUKA8yCwBph6sJpdtkV2OeSXnmnA+M3H/eldAI3HikqQHuIjR+3KmqY6ELHdWvWXYckDyw16Chd
33G1v8i+tZFxU7ScIGxE815DKNPhmSOEOcAqWN1ScKpXZZHchR4miZgUdiGP9f68wirHyCBGB0Cv
MKCPL2Bcif/ogkaQEFGTkrQRsaPKD+f4vIGjpdXRIbPBlUCStPtT+Rq3kWBrIGWB3I1qjdkxao5m
yQm5I+NBqT449UpzqdciGuR7nC9IKJx1eZBeYw0QM0ONgN/FhPhM200TJ+OWQTDF8OAxiBk4zZ1P
ptecHLGoQTjlhe6tzwS71pMttAmGQ8O/KpWACf4DTFDGu1zjvd0qO1MfnSK6T2gjzj/TfpCBzzBH
AJPdNk45b5IBs/+s2ObzJ+bjcfV/uTuTJMcV9TpvxRvAC/QEpgQBsO+ZycwJgtmhJ/p2qA144nU4
NPLAEfYarnbkDyU9q3RlS/GmLyrr3qrKjkmi+ZtzvrPPrxMpguLYVi3NYQcES2HKvUJ1ADnQqk4g
1DRjfpjoCNrycL0iubUTp2LdsUFMSzwC2kGuVe8pV9j2Tc+2vrzpX+vWiZtF5jLb/MhuRcFhYuZr
vXpvtamajQGh8W4uhky1PqobSNXiJr3G7/yhY4lBPRyTL8/3QYHBAcV2jKVaeaneWbvxEsP4ggJH
dt0qXE6iLCI+lxTp7Ta/em50nIAWnd3hpLGVxNEltzY+hEO+Eq3Oli0lm1cPSsznMXjbMcB9Ga/A
yu7BJ4smFVFQvMBe6SROSkLVLbqMCDNjm3qRH7NiM87sVnlFQMyh2cLH/Y4+h3f9EQEKQP2Ah9N4
UZMV5jJGUJSySKnpaOgesj3T3uCYGEvMCNbzGp/rFWkgdDvgTojvo9W6hsvpMzZm8XaQX/qVjBlS
vc2mcfH03dKT5F2zd+2j2TU3ciaGdbBSDuIkAEdkHa1ekq3xXt7L+3hg+kSy+TRSYsn+EkQL1A0o
wVvhU+nvg7l4EjGZoQ5r6WZKqFx2pOyNQJoH09qu+S7liUeH0mymYXYCWdfJax9AATnrkr+APiyY
9Eq96/c151BFDhoYfSdEQYEojZuZtOep5K90IAFid6gZcDOrxay2+UPuP5HGX0fs4Ve8ZZg4a6c7
EW3DcJVTlTLS7Q/PzySx4L/osEYmLJxMR4Bbs8PF1zbo3UDKkYSBkRPbrLTg//BhRt3Gslp7n0ji
hgUuUXygxLNx+vJBGE7xkHov/WW2hJS9iDlyM9dbQffflUvf/dSRHYCdU0eSp8gxXYbi1YQIK6+a
Nw8wRGcuvUmLpmUbqaCbwCzOc1x+5OTQx62BykTeSbUMcu7YkOk1e8gCllBWAL3+pnufAUax7j2j
Hx6rYzm7MpSL0C61p57BlNB8xai8GdyVHvBxhPlitRgRSsuE9o7iKecbTmQMGoiyE3B13Wte/oqL
7zProYuQKzP9/mBg3q/bnuAExIvE1AvxqWt3IeDTJxmxdA38AE3mZMJypAHWkp2UsXLgUt6+cWyn
FRWcJoMZ48cnegXtCN4Zkktv5tCuZphwPfFYlVffGZZw0zGaKev4VwAFN5WrwVxX6x8yOPcGOt0z
XMFjaDHJwfd2Q2e8IXlZ+7Rilf/R7sXlRAOXAlxHLZeNORcpDdZguWmNF1ndpQJpcOEhIz3pYeSv
Wb/l6qdUhzK7oU7yDYeyNDJeUmWlysuCdLSGplU/6a0EA6FxvMpW1snIdHcbedCeb/5xcKB7b6FW
vMHBwM8pY1OaozjHtvGJxRPmMHJ9pGO9cmBILbgir249nGf4EUETU+flWIKlh9+vE/LjiICRSePR
tLXOKxUUrtQ4qP0S5iOh5b/NfsKvCAvXDQE8TwvfaEqrFUhvra4emAdHhZW5QrRW+44uf/ZseO6a
ZbpPWo9nFDJPBGmJkylHevg5wUVKB2R66dTtBhzmpJPBVL3slA5Y4ZKTBpexAQkisH3n6ZorM9rX
KmaJ8n3srpq68Paz5KK1U6bhSSyuuKveslX9IuCJe7Qv7Yt3VxFCgXGQXTZ2XBcTAHuLtBcmwSfm
1KdYWs+NfFGAnoBf75G5C8MuA7g/TPdW1nm09WTgjTjM9PaditmMEfTz2sDASK84wQLuwz+91Tkc
nsRPWXgQxnXPmuh1oBbhlmkZcy4483K+bt21vEB0Z+/jLwgaHMQduBHj0z9Gew9e5jzYD1iliy1L
9wWvWbZCrO5K44pWLXo0i9Y2iJ8nEBc4h+zod+lnmz+MkqENcOuJVtItoEq9U6MTumTnoFIAWLuF
v41s8UqCQfgW+Y64wBGCUwJaHIq+xWgzSrJNF9rgCZHdFlQGv/jxqmsSnMRhw48sQakQHY1QZZ01
40LeatbYkUIs7UAFmi+laBX1Di3IROO4FRWEpOBifqfHlHUQUQtr5gFkaq2xAOjLyLRGwndLK2WN
1s/rW8hBdMYc443OQNdhkUtM5tN+tCcoTWW/IJh0RLakVr7LGeIQQ8tVTD3rZ2GRf/8MPDIGK4zf
lqrh/NLcEWBFt/lVLGVigJRF/VYttWOaLavx7IVE26ye/bojEi06RYi7RtZni/KmIsxDRuMEaw5C
qqjY0UEFAmc6zfxFQL+6R1/YE5LNLW+LWAsOnnqWz+OBPNnerj+55kjBAgze+oX7BFfYnwA3+LL4
CKgGNFfDxzDt0nS89/PUcBjByeYCx1PwPhZzkW7X0VbomJcp4lFHdbWLBk3qnVNA3Sn68pmfpMNA
mVdxOq9zBjk08Sf5FGy9m7Bt2HvM1/VtRJ/zoe+lN+iw94gRC/pdgFCzLWpHQD4OQTaOfpqZh4xi
mWvkIbNhvoOwFRzDHuCLZgj0mtaBhj7k65Pukf4+2/5d912GKMMdJzuFFkikN/kP+67JSPDnYf6f
Pv+3vmtKJcT2AHf5F77jX4f50l/wGMgYIyRJ/ud3/XWeP/Vd5sRrntyC/9yS/WvfRSYLSX8k5CrT
OP9v4vWpMo/8383zRXmSS5DzQjTM9P7f2q4hK9RZrswapONRujD78KxhGerzNl6Esuj61EiZQpi4
WK4KSoKZH+9nVJ5SRBoBqRetdw2Ur05m+T3V6uZ3nlyT8toCEs3HL2kKctPgzWkyy3J2k+VZxlU7
k0ZbKXZg9cWGXT6Zg88YqEHP9JUgOgH376BQq6a2p2IEesqYpdwqQ0DNdFnIyHGvV5qpHwtRs1OG
XGGGLBp3b6i1xbyTOLHioAsXvgGQVhlfZ08DwvHzMeTTqKrdeVAGmia+PidiV4LOQyIXhKlcSwyt
V4hcNcdaWgbMY3XG4FLBWFVcz8ZudJQSuRrOKjVP7aC9mE2HBD7sIIowMe7j7/QpKktBop7OqQ9y
T6GJzbYcG7bp3+RmwrcTSTKqKuNXU5lnXb1W+vItMbaiMAQ433M0HYJeEuMRftUNnjzSaNBkfOVq
a8X+Y8wCSA9ysi6Kn8oQLUGeJk14m81zRWaB1ocrMxnILHhBhnM1Zg3BVRk2Rw0ds/huzPpPQ0yR
+eWnvsMMTYctBsbCpwP1PdSnfmusn/BH6wZ0mzouh4DxbFCegpwhrSa6IaNAD/OYqrP05JmkcphZ
VUilXLNx1mLfauoPQ8bcJoFPHWgkVb9grNMQrNBlVsJQv+oMN4iZc2eMR1MRmZ90EqsQ3C/TuQJt
oamcJNTgWl5YqIw+c5FLXhW/lN0914yr3348w8jWUWmHDXdctYoA7A5lttKFVl40krQIfATqnko8
WRCgPsiZTnlm/x0BbZn1KA3Jbo2CUzLAWJJHb24E0Xvj0VpVk8InKcKVX0c8vpibgApXAF9MugxI
GGnD56UU2e5KrR3I0TSph6ahEp9spseseXsK+T58puChxp/CHyimxh5RSVWzmaIIarPG3CTRW12G
dFIc0uo0xzSo7jRpoQ39kxy1lZ6EbG/kGE23V+3EFtFBW+6V5FX1BplZc7ksGYoGFWKcOIAbMPpn
oT42prcM4b9VMwb9nX7NtGtf0y8q0z4Z12ATXfPCdEZa8MpHt1EztJZDeRWXQABAo6QRMgQIJ2Vv
rgqP9JEE6XO8f5pgDASGIHGznlzE5lDZASJIJQlW4RNwJnLtOMs2SbirMffEAnSy4pvOOSw4tasE
W0XDwAOlkFiJq6bCqZoROZQqwTqTlE1cRPuhfG4GPbDH9CLLX+aUq4w9VBnwyzzh+Pm8VvJbksdH
jrhDSNuk+5P/gHrXRH+QD+QolwKDAGVSb3C+Jkn3MVZQ5KJhLBed1Envycg0svbz86wPmNXGqpUZ
sZ0K3clHpEBL4LZBZbfZmzFD/FHO5lohOiZjFLXkGe5aCHSkQ3s60Cz/rLCtLJ/UuIJAVPRHpCCm
IEJlNtBXrwr9c4g2XUaflZDJnQX0m0LU00cUH82QLFWteG0Kb9U/L2NOktQQ3bVncpTpvooiJiJU
rn+ClJVGqj+e3tFQu5dZyci3MuR96EXoHr31M4DdnoMIMWYgfFRHNXZFWS30YOkl/tfgmU4bkvXE
YL/WXw3Im6qvgGt3RMmzFbarwbARM3TxI2A3FYlu0j0iao3RJEQlgX0WBK5aQnCitcN8G8g4cwRv
ISbSxaeMmEX9y1M/J4AP2gBBaY8TCp3yLBn3oYLnRvwg8MhO4fWpBasFeHQ1ytcxJN/aFK0+DN+S
keOqy/atVFwqcQBcqLNsoXKMjWRtNvIAhc8HZC8nX2Oa3XozeKlGEHZCJpVvf9flCeAwuL6KJhHe
pvxnY2GZ+uVP5cmfP/+38oRYY1DCaNmn8S+f+X/HwpgnJ46CwewXxab8m9yA8kTSmVATYyfzyfq/
kXNS0+i6KSq68Yty9rfo4iVF40v9uT7hsTMUpnjSCYv4E9AgayVTD/2gP/hFtOXq1IWzEG1UBoBI
9C6gHCvnvXlRvIPqKvN822vs6Gc0wSeDGxnGZLbwTUly+aNkM+pJaxSOOfI4QXkpHozQ2GDWjCMB
COHgg4WzKh7mXXzp9pW6yfHaREMM7v8hqB9V/IOu4FmsUggbz9lKaB3/6bKer69Vsmzr177dkyur
H8Z7SyeaEx/wZPw2qc+n36mlckeBlISOK3/rMwfXEsOCav3L82EMjY02qUjOeAtr4xU+kUdka2nB
LM1QGSWbfko6BXrK7hOiK8FUZOlejNTFrB6HF4KIoSVLh2luVj53NRwuvOIscsq9gdeHbewZdqu2
7ZGi9dCUPVei0+lQv8/Leo7nnWFKbjfaMciWT5ndd+FW0SZUX7vWLsuLcYQbwSPv2mWd23BhTuVW
uof4Cha6mz64IkuDE+7lNWlxXvURAlvOnm73gwszJt30Jdz7yVrSzrx+oPATcvOOwmLYjjHRSKgX
aEOiU3/rv6tDd4GNtmqgr6ZUDuzBX1A1+Z3LHnaiuhvLyK5dlOkf9Y4BdH77ZT8iR3evHbWjcsQ4
Hr9yhW7fzK12Vc/0YYHDrFhfMzYmMbg/blj5broTY2EhxlJp1ziw1plgp/leOYSzZJEL71hQGVDN
UPb64P6vRbwMk490YFvlodUnvmAzHrPKtKou2SC8gB3gLwRGvlaL3F4Chk9i16ZnipHfhjmJzdbE
FUN8RuqXO9G9mnKuv3PFZ00xxZBMMe5wc1eeZeJ6Y6zpduY1HD+7ZTLgWGo2Uy7ylI+srLINvtwt
vehpNBHXTV8pKBeyDIIdZCsysUlzHM6L+iN8TqOfI+yYFmTojFWBRcmdqteeei1U123UkKK1V8gZ
Fg+i8Ar2WM42ms+LnNhCh7dtDZjak0RLNnGXqjZMoXMC7n56oyyA+BVrAGJXKv7cwGI2/1nyIzHW
hmkKVgrQzw5DJOoRJvFAmwrLgD1tcNsinI3CQzsPLCAiwFiE+CzGgVkokdq/5IkyaOXtgLJ5irCA
x7eWY6ijFJQLqbKTgOzk6U0d7E7f8IZ2cVwmK9RGMjgLbMDwQv/6Rj5ZtCImy3jPftpP472wNUSL
+d27MQR2O/TYPfsmniT4Q/qNGng49wfvO6CZHk7qe/brhbqkP6iDnP6z/yx+jJ128EkTmfd3Fa6W
xX2RbYkGfxN867FknKKY8+ZHXEuf/iNZkTX32Q77tlxWNps0fLg3Dwp5e5++gvPro/acx6f4YZxA
pxxAwHGj/Zx9and1XTymX8FXdORJOk5bjvTMEHE9wvuurx7MXELXrty4pS3I8nO49NYVAzs0Eldh
nh+fXwTFjakzoHUiJYQVL8kg7RycOK/lyAfw4ftqX6+q/fQ1+62/fHIyGOty5S+Dr+DLeV7Vn+5F
/fFcZbpMzu76DxQD9ce8yyA3XqKvae018ogOEbzydkV9zCYgXzKh9cluaLjWGSHQJMJA2m5ZAFxK
I1dlsc175CgysK0iSZyHOwU9+eTmkB9SUk3YPpnRzMiKjqpO5oB95lzcZ07sD1vED7lIGs2AqpVX
ttuqDLqQMtLPWEFwIIAM1XI+vXIgosI44gPvMxUTdMn4RcGNTfNSkVw/UtuFcjj/lOqbwFAnXGMz
0t99gh7RQLvCgPZ5Wgf52iLQd+JXUSJf0qiKtEMY59sYThfBo4uABL7qvVeYHjNN9/Nt2uW4W2Dd
JlZaNPPsux+2HlK03WdLGl7VLHoOpXzdJ6ehX1c8zfoG8Ula3bVT6u2Qowzg5FAMTBKH1zcmu/Nm
wf9gfS0mQTqDQVTnvWBX1aqlHJvLvls+ykcjo8DBtjAPzsbcP6aUxNdgbxxGS3HHdeek234NA3kN
MNoKEZQTp70cz5NiAV8zMZNfGBGr3YxVE/zaXndMxE/HPn0FIacR8KJZ/eim4iueYEPmZbkpwGp/
FLiDS/8gGwDFFonsKN2yhocO6Bt78Sa5DR+dOH+SfM5tztwJLH82DPkWKeQMIr8nLytPKCAQjf1j
a+fg9b7VYl2rWFvTV2MvvqoYRWFtoA6pEB4M29nb81sb1gnSjg89W/SSowA64WllTYLmNiLa7qCg
c2eKgKx1z7JIZrb1bV7ls//KiFATVgVfePgAe4qYrWwWvgmob+GrKx5pqVuoaxvwjerEgquOyK8Y
KYSTlxXFCCtSOCoEyKkb/4BtNHvNORy+/cPsKFyl1bDOSGsH3H+X3cgtPsTNeOtYHO/rnbAiwp5V
VbdJvtMLVtStcuXZGFnuWnxhnocZKatzME3NDG8yOMsJ3QJFQX4N3nkvP14H9vM9N5mf86X8i/HR
v9R7wHWH53t6MY8MRllb7vp7fvXP3brYSLIzBktd2GTETqmAnucEIzJOEY7qma+YRK7JngA3g7rX
9+pSeglZgoDeS5b9CO0HLso2OrcIIh0MYfvy1HROkRyaS91Pio74kN/QaMr5WmUDxvPGTjiLDyJs
0HlzYQT98updGq67d3k7SBbRRZhuLxNoJbLVjbwE5sZUmSi6+RR5zeZ9LjuzNY2e8/Dmkj2FhUf2
pKkSPwTiUTnL8OuUw6JOYRsxV0Xy47LRdXvdYO9EiA/8bGq4Va40L6q/JA7Xoot39I6TA5mQBC6S
2CYDRs6unE99NcLzeTPcQ3w281f2VSqCP0Q7FVqrzjK2uBnfJrcaaHquZUAgJpyDbiPXXHvzNxJ4
A2DlDkMKmWEHJpCJgc0d5Z4UFnsZSXLZxoCIFjUclnQ5YGZybMkS4j3x2Gp8Iq+4W1HxERTMtGI1
yk7QcImzG/CIqrSQ7wWyHroogwBxRPWvKtQC0KH7RmAChczmhagLoKN4IYyvMMNCP3EDyvnt5n9i
l/Ne+90gLLifVeq7YEyr/QdQn+7a1DSWFsbtNvlA8BMHe5Q/MoViDk+6X6EK73fpIrH7fXbExClZ
4QF+Vehw+LDoB2X08XQjrPOcDtZTOM8g8URHn+NPUF/F+MqZG4Ij4YPKm5iv8++g49hHR8fJla+H
+enXKbQgdcGFlf7ADO7HuLxD5yfflVb32n38RM2CNRie7aMWLboPc/UzvE4nggf/dkMQDkHKeTH/
mU7VI381NDe+MOYp5tH7M3dauBgLRn/ZykeuOX1b3vyFnNtPlbm+FfMT8cYoIQONtAQbVBCKRerO
jjN7+Jg+N8BaFK4iAgLIeIQpVSkW1jAOnN4SP2XDRR4pQRK2kMAdEzcCJ1mhAIzQM0p3JdnIFNaN
NvefXwbiJ3bJT8NGFM2qoKTWzhzM+9S8/UFYUj645HKq63iv/mzUn4TkMmXpvSFdzXa5ozmzO2WA
OceUpCAsGNeMZQEkQevSsu2gLr3nKUgWJSjjSRRdHPTXHldqadNvs+ljyIknMsBIRqQbQyRmPsxB
oNsS9WFFAEw1xlQb4iTn5XvNf1NtmY/M5UaSh3dCX+DD+a5MxiVEzxv1pYPn2I7rkIVvZ/uDBwIA
FdhyTPpD0HK9JgYg5IWpbPF1DL7/vlt1NFYzU1NnM1NS/hPnpSbT7/65Vf/T5//WqjMCmJJ90GEh
ufq3tgCR5B2ggwjHiBviu/51k4CFXZ2pMj20gbSKFvp3BRcP0dBwvk/B8NMX/Bss7Ppssqj/yRkw
Q19G7Lmkm0wHmBf8vknIE+CVnUYoM9RON/spkfRgjIKRs8iyvf8I4Ao3FiRgq/fWdEnaoWaQB+CE
kIWFTPgBjRNZbSXWp+CYlyv+pCCKkVz/UYxLboiU/mc+HtJWI7JrDAlF5E74MGsumGvWZT25gAQh
s26E30tukLguo23PJowmgJZsQGGCJqC20JalqW1iMfQXKoJV0so40QvG3lb8YJalmvtAgMNsEvUD
semOjqq/s0jr7/HLtFt4mSEjBVKzUI19BAkUccgXJ5CxM577j4xLbnA1UFV5q9F/GZD9spOGiRSO
SB9Mz8ZGRYxW1L6aavheSt5JnRo4TJkrnhjYULHDo0QE7+M84Kb5IlvGsdOOcrvCuWB7br56VivN
SR87ee0I2aFVts+LhLVJlu8plVDXEDE2H9OZqwzbuGL+7CXTUrkNj3G3e/4kP4Brdip6FexRJEoa
dh0F6CnokQXi6kGEv8U7c1Jey8eetQsIHSc7K942UOZBfYUKQyZ86xJjc2/vSblqxF8cZe6P4146
D81O2nuOtuNO5uT8xKcEfYMFJaco7qhFxpklX+T2dTjwQ0JOJnaWnkQGUUcMU7QijSgvzQXd1r3w
XkOCNtD1mAItczXYqoYXALPeZVgLlxLJkXAZHTo9+UTdc5BW8rlBOixuimqrvCbccmm16ABWOqbU
RbttSYEymBg7SPVr8RIuP1ApMZ3OE3+JsoG76tN/S+XGLdTRLfSbDodwn1zMB1uEZFOLVskimIU/
in52MaChvGW9zrGETRZBoITxViFvzQaWaBV38RBuRyBBCHNttMdOf5beETMiDZCD/VgVth4naw0D
CK5TBO/VA1tm2u2HLx6zuPAmo7JATsyqLSM3zlkBEzeZLAih0rGPEJDXkP1E8vmVK4IbRJfUeG5R
ihNrI77RmBvdJXTxR/h16wrkdaaPWvzom1so0n8Xr2V0Rb0NMZIACVW+mccMliDpKK09Wr0FyzG0
UASvvOvo9qfq7q/4kW19gceNcVr6UYQL6EP+m7hN4MxSjC2o6DblbaEcOu4/c85bqlSWMFhGf400
rIS7/TD/YYWPeYNfa2YVD8m27L3EbdSYozXY4yFe7KcYDpo5SkC6C+o+XqC9iACi2/b0PdEeXP3C
PCm0+SzPae11xoHzHl1DjrQ/mq9968ZRjdc1XkAdt2/rWz7P5/vJpVo/gC5AR4A9QOL201swjig4
BFF+0PsTikHHhAf10mDqbGkQYM9swtyO+ChbxGIZWEQLrMLDrXa7r/At5GzYNCgiq9cK54+mXLp5
stM5Knlc0k8n/AwdKg9vz36iI8rQJWxgzoMDXuPWoKV7smJpbYGC+zsx3xVbFjw8TJ5Xz2Xy1e8f
3NXb3bo4pAvoPO2jWlUrBISUrouOTCKefNYX62GRuyH6HELJR3GtPLHKqsrxiRprll+GN4NBGvGn
lxEzzWvLdiMq2Unib2dHYqLPMFBmPVN3CKm+21vCQ8HBafqIQExeatjmI7NO1X9BGNRR0QqFgM0n
Q/Y9rRS7AOkMvykmJEFbyd27IDzdMYZbCgUqPDW17giC92J2xsE0CT/oagRg0aYQEP5TiJmqv8Ns
XKdkmFJdz65USkL0AgfjWb378V3wnEXekavoi5aviazuLGP4ZokKXwCFl9uw+9MyyxPe6E1Q9GC/
wKXd0FfVwr70fzCkzJDkNioglHAKk17pPyqivytqEWnV3hrxqvhr1oMRGZn0g9KBeGDaeNS5htPJ
tu5hpuS3nO6E/EHBpQ1uegFcclFfDaqw9BLSxXJYrj0Or9vfc82DTsEkxJkgQXg5k3L7P1RPTPuL
f1vz/LvP/73mgSkByEEx0WcYf1pPUNqILCFmxJmov9U8xl/wSMoqbB4eE35IKpW/qieMv0xKC8mU
NDbsGkXa31LzgGn+dzXP9NBlFPW6MhVZcDR+r3kKSe4lv63GgxI7rX/WLkASZhwXqy56NSvgfPGl
d2Yhs9Vv6Wq8MLKrelDBVo5f0qqv+VdDnBzEXMWuQMeHvTXoCKMXLIwZYJEDxIyeAa47eykykPXZ
aRbamXhl/ougSjYE1yB1M9Ydv/wSfBcWGCsMDXRMYPM9VGPSCaNYANaYMYfe4j1Ljk9miZ7Ljdwe
lFNIuuvnoDlDvRVUW5stvdRGTQQCaC4xeSW+yFgx/YamPpIbIS2M56au7sgOkGJQGkVbZZLsatU8
51aocxnVMFnyT9Ofewi1NORMHYQG8EK0rSTXgLGT4Vk08DObQONJudBPjD9dHrMDqwvOMnrm5zHs
J4GVfI0Qp0kul57pM1G1M2yF2g8MHt8PK2m49Tk8ChLhDqa3MlJk99IlpdDKj2x4lmm3lb6yie0+
cSN/XfkOKIJ5I3obqZtNgAtAof41CtV5TynDsDbec3oTNzDuSAkgobBkITPFmhEwtvY2zPz6fQCg
xurG705bjgVRKdKniQWQ2SXTXbpIlYcxbRYWIdkvSNYU/1ZHyKIRFKDmV9Ml4scse1V0ZMbOU3DV
ah4jin/jFrH0CVyGXrQsaB2pIZn6MlE10fMy/oQURYxh+5X91Gg2WZ+wHUeCzrDRas7lW0CeNKrr
V++Banqy8OMRspNt9iOf/Jdp8CFbfexAFHUKu1DeA4+oVyDO/b1pyJ8TN5VqLALKN6JkImMexy4f
XYGbF5bCUkO1ghGDBy7VVgKzJP8k9gTs2ztBPGeAGJ9M0Fkc+bYHU7v0PzWyi8vnTZQPekthfmxy
dxrk7oRgj6LO5AsCPHg2q1Y54uBFbCtUi+TufZvdnYQAo9jMcJIi+b2Ub+GwJBxIx+ClOhKJZ5Ul
DOvnbF4yZOrcUIvsSgYD4HiNLUyamrm2pQbPnw5G1u6cN6Ryv9crdKQtpwOC/R77/ozIr3UpUBci
ai/aj5aVIBTLVbgvt2L38HGhAiMUJ9sjO7K6ngcFORu5VcgbPJf4W1NjFbDEmH6HMXgG6aSSg0BR
4ikzVx+PXohEb6+B2BPJeuQ10yYhN47RSZVtAl0hQak7FzcYFIGl+85H/qY/ALiiUT+g/+5X/ZeQ
3shCCs3FdDyT/HgyRnX+AuxQIlYJrROJelFx8gU7B+Vd30eDvmBJSsQc4gLPAlYFRvEMpOc9DNjj
sV9Cs8CQG1wyuFCspypdcFn181wBFu+gkOrrBvdoDaDTm9mASHhp3ip5pTATie6G/B4RNWmOL2O+
bN5rv30xn5BGsdDi1ZN1EE5E4O0VqpQCeAV+GAK7RVaUNtjP4CBJFs/a9BgQg83Oyp6lplHBG5Ub
uzC/wW2C+mw3vPsj1MGxR6xOmdF0Lm6cdB19lsd4I/YcGPMW24zu1pfCLW4hvAXxK8X7zBWhdyNz
05LXtCQuuoE5JjBU1mEz5AxnkFf3jgwkvrR8whZZWy1nAVXmRhYRjgckWXU6UbSi/z7p2uynvJwi
JS3f+Iln/VxMt7FylipYG0ZOpC2TZY9+j/nnSK4kyBR2sknPFWlTyoe0OfHV8WyG5hmqLN89ky7s
bSGimw8dYT/m2HTru8rO3/ogRFVskfIh+sEhKV54Qlbdm3J+ftRLg/6U56T+0Enqc403058L5+kP
s2whJ0jjNee5HwsrQasNzYeZM2NQQia5ucwbLgtt9whmmxxLcMlvCUyOLKxnmqOXOKltUvhYf7TW
+LRzA0ot7k70ygUgYAz9C0p86dHuy7OXGfPcgDwW3v10q0mHUDlqNXnicim6xuxn2sg2RLtDj2R7
53JNjjaUfqSAjNppKBn+8zqjHpZ2YgDm1OIDugNXFQ2j3zSjYmhJkc+9ZbQqFWnR3H/z1S3VcUni
i++O+T6rVqXPKcidZcZMlUWtsaRsnrG1yYXwwD8o2aZVrr3dVUs2I5KBtBitIB/jkUP0I3SN1dA3
JMZchGz7BBrrFnSiIs5OwUaZXVGvRuia+TeAUnQTjYw7/WmLPq8qO+Ao/37LNLtPQJoTcYXUj4H4
I67tAvZ/aIkeQmO+1ycSoe7VH1+19SDsGZuXIzoaBGxLrhM9XMgRk+XBjJfd8NqynG+Sd9D7vBHe
fZpcwhI8hZf8xTwJJ/UTWf8zXdCVMDGYQZ/D1zyPV+auu+vQV3AHsxl3MUsLTgnzrgRP5RhAUYga
U52h26gHjyQQVpHaXMxICUWP8ATskrN3xfFVTyGkGrTAcj7wV5nDeQ1MJLFDR3sTTLzBl2DP2Pyf
Uf/eRWefzQN4EHVpos6iS4TdyUjURz38EV/kTXJ6rjFbE29k96TuYGjtOux2i2bNvYgJSW7HH1Qu
ns/UMyMEQXszlhRHs5dt5zk+q6V2wYFRywe6bPkKIeG5HL44mnfGRvT4ee4Wo5n8ghUaNTkArGQi
pEiLLLqg2YeWjda6Aa0NnvQt+5ittJV2jX9tTDIbyJd6MnYpd1+6HKRixF4QAhy9ViOePOYsoxgt
GZGWLpE9PHAlIQdHRcfBAU3slOyRfVqflFtzyKS/A3z7g+gLKpMKGeJn/XuVDulEQnrz/6/r//jv
f/yPP/7XH//4T//1v/zx3/74xz/+5x//+5/+4Y9//H98jX+p7U39L6rKTPJfCnHiEv9VeiSqcNvJ
UlGJOp/Jv0IU/2WeSVy5CUl9Yqcw21B+A52oYDyRteozfdIlEX/yN40z6Qr+VNqjytYwvmJIlUzE
Ub9K/9+E0aZYPWvPAzyLRLs9GZqa2qNaaqsUEZs9y5sKv1Yrn5VEJ6YsU0kPbQdSuSUDF2icddch
1tONUsFqloopgjwUmYJ5EfXVM5MIQdBRwsQ1vIVcWaox23VPLZk4qtCQmvjYyezq4s43LCGWofDo
KAm9SkVVkWJsqdSYI79QE/lSo3ye5zkC7FHxiXLu2ur6VExMfrNahU5RJl+iADDDUG5RFv0oOSEH
M685DeZQn6NM17gaagiSlahJz2E0NusspwAbZkFLrEuRxm6rjOEiSp79duh06CQ+utYIjfRaLREc
1hVZIFGcjXjheTr3pS7IPQXFQABg33NnnPUF64tBfA7Lkb09wxTVs3KtmDLRiCxO5HMOsxW0nint
0hhQldeni6g3kRgbNVnmQTwwPDTgpYt5anHAUDo8JQih/nSTRanpxwoxdM863Yy1CnxdE0AXR0wl
vMwDGoC83ellvyc49v9wd17NjaNZmv4rG3O9qIU3GzN9QTh6K1KUbhgSJYEgCO/x6/eBuqs6M2um
Zztib7Yjq5RGJAWCwPedc16XKBJWx2VHTNxjOOQapnNtfztBZJePbazps041mpdESmVItrnliL2S
XtZZ0cui+0hvYUHGl3CTxEWTQCw/JIUSRVi6tKkpXKNHJyFPSx+1MHi1XmIyVSdpOdiilqqMltQq
Z6Si3ft9riTm2gosUXBbM1fGXI8mb4mPKospvkCdb8QJ4tJQUo0NZJ1qLxgVupE+FOIbAtmhhMNR
BaG2NCL0OHepC3FjjgboTFVjMaC+17B3hT5UMgEnrK4LBj/NiqEo8I14hAIWFFGKuoD+QGlKIvqy
pkuGZG5ckkontFK+aPtiyFrKQqtMQ4Esj6JKi3u7u1TYziZ5ahrBRjGGpmk963ITsYdVh6yo9lbZ
y71+bMW6FA9C0+smdCjr/ohJWAziupM9/HTNLuQA9FQTu1UbJn1GvkB5SWrIHKL0nJoZ3rJdPsDE
uSe57MmhdE/tSAgwG5E060IzWZYozfpGON0ijZweeTDiHr5r3K0iSRRNKAD5hzYEI+iay5d98rgx
NWMlyRlVRdntdNGSKF4L917Guy7rxc3QtDr+ZILR4tWdwxqfSFWSzPu7dJumCeG+4WCAn7Vm3R+K
y42yTBGK7jkKH2C0Wq4rr/lNlXEyj4NNfutB4vKQsXpDvaPfpKT1OQBxNYglcoUgpyNIHsM07JNs
q5dFcrK6vMO5KJfGxKP+Do+J8UUxgx9zocsgKM/MDOZuWllRIwZVh9OpIFXEtUq0QVUzjKGjmlIh
S2pusnsTy2pfN0ayzc0s8I1cndwk5MrWvQmgDGUdsY6ZzDxeCIb/Z5Taa/e/ryk8fIia1V9W4bVI
S9rUf/9fP/37v//0N+J+1m9AjL8+6KfnlH/5/nbwmTpv1dtPf3GTKqz6HSrffv9Z1o/qd2xrfOT/
7Tf/NqZ66rPP//i3LC2rt4edfgBf/jy+Ao5DkcNuATonjuDbf71NotgZM7n+m+f/MP7CbEtFOaSp
2DD8NP5CPGTiwaqA+yl8h5na3yE/8r9G9zC2MILKfhx/Gb8BzRmM6pio6XxP/mfGX/8ZNZcBG1Mx
xm8wdzmEn4ZfRnkzslxqAPyQ1hiYKoeviv/D2dn+FT78Hyh8tmmYVFhdo2r6ZR/GCI3TK8u8FzjF
BKX9/FPYA+ryrsrNBuSsFedMx4JkG6teTgFLHsYjWynpk95tMjAD5HuDzm4KQfHQDZ6BKnWTWotu
E5Vf4zRInym3tYIOWjpk1nwoNgKMx5OKyGMoX+ruvZWJLGauPkUoGDgSbLFu3WMErSBbmjKpsIjF
tcBuMEDMrgxVimv4xbxZfb0c9ZXoV1e0eMCL7WgFjQtXV+ElOOMrfw67V5aph/4engKK9w38Nhxq
g9guzjeMvpAQjlxC+4aEF3yyn8gPFOqI3oEFQS7jL/O11dhLvXYeto6WzwLoj70tZszEZ1K3HlC9
l/M7c7tDY/jMugbK3KaHFfJE4gzjmYfgcybKZgwbZPzCzAXNOjyp4ZA5ACAxTQbQSTvnez27HaMi
FEJvIzMycPgqLPCoZ+gQaBkTrq11W/Ky+vGbO8m3B+rruGGdH1g7bYLn4WtigfpwLp/JlRdG+Mvz
OX1pcuo2HB6VOcGmLEPxJEoo6vEOksFKHJXkM3iZ/InTzaHy09EO1Di8iYsq8b6fVmOA9mlaNiM0
uop6rHzcjmttBFb5W4GHQbtsSeV6LXU77ecYq9KyU9jXE3F1w3tJcTMvmmPOsCtX1eJOmt3dk6ZY
5NjwzGwM1icYQa2Ryg9v7HrBhouon3Kw7Y4jOvEWCsPu8ESfSavutSJ7dpw/PHy6XjoIqZzMsZtq
dhJeANFER4QenDImgPxGsra84sRxLqR4CbaEMKj1xzNzwU8rIFGYXB58V5NrlZMpKfrJ1TJ8PhsZ
KTV49lV/lTbMoibMVhGgPpaQW5eX1R2aacLvwsGAfU6DBGSdMdniK/9aupWnLahZn8d3N+bVFi/N
tl8/KSTckuet4IHSwlZaJpw4Po5pvY8w7Ngijp7HpNROlHekXQ1ZXJYHaDwsSvpyx5MjPHrv18Qh
VgfXAeRhMcEH0NNmRFzwASsbXZ6WdHKw5VN6dYofO3wOR85cBiqeL+JiT6Kpndkt7GhAfWDVkR3Q
28xt7GiaMUaEwqwQzw3+eL6R8As1h1m2fGJsxiQNwVxOQbbO822GprByCyTbHm0dRM0ycvDkYO+7
H3p10jOJPJevYFp8ynBgBAh2k9rvV4TErS8+lIF1smUUqNPZUjGuLURyb9lHPkyq0pntZ+/eK4qD
yXmxOH18TQ/2/N7aygdvhGwUNv7gBRMlE6GYtuQWSLu92qvP5B8RSk5EUZnMRW3Xhe8PBGMym3Wa
Y23KFUL5agmFN4TkMqnB4gFdQr8V806A6y4wKN8Eceh2+M48AthXEiaFmHz225ZcVvMiQG7AAMwV
R8U7CgXJ05qAXCRHH/PwOvvq7z+fnt7RFZ2QX3Lwj2IXlx7UhN1whq751c+bs7JhVk/6YPgVw0L7
HJME5J2ySZaY7WA4/xWfyi/WoeCkHIZNOe/3JF4wYWzhsrP4MoWatG85Q/cA06nRHwRfCKjFQIZc
zfWLwRh3GnOrWe/RfLMPJvvP7fZ5y1rSECiF7KAlfHIprKS5xq/06fGOqW9HQ89Q9Fl+ujDKM5FD
HqHgcoicHEYUMDnm3CnWpqzBBPeVCz7XXrejGXQ1uaqO5mK5RZ5Nts/28Rax4+gudd+LOAMwDWmd
Ifka2zBTveMMjuP8xcHihQmpTwDDeaBCv0ifirDUwuc7JVo4oVguVdRdbkI0LoyqV5J+mjnitsd9
qg3ZvIg/M+lJsbqXpOmnKgZdprBsA7e+mqkcIkAZnxijQQFggP6PpZ3K/nSYNLa2EjcQKKVPA7MY
jD2ynY4Yow/2EQZpmxLnavON0CacKJ5iFdegwEvhLt4JmC5AARiVOZmGTZnMB3gqmYxhAR0km5zW
xvQxA75Hkn9/zr4kuCbJIrdnpX+RlrRHwYyDsvppeX5EBwKADsoumNUedgac5ah0hWPyxV/IVUy+
kLlyDro53yHg0aswO6ggNDBjStX9vQ0XSXbljaUnjlnHibONNlJ9RDh4JItSvosmTgL7pBxQEa9y
Qhb13itHce+j2JKbx5HfH15g1dOuQo8mPT7Nyy5FYGOW4c7qZrkxEffNS7+/s0yidkSZD7+lYWmZ
opZwDGdUVRC54MWL1HjJhJla8LG4KeaPEIrkaSSj5vvgmuTKxITnI3t6bG/b+1N+Kk07fBvOONie
8AiYjQBZe0r3yXaYgb3MWfamwSKaDksdxsI2W0LwhxyU0dlMCvK9bNiQXT4RMWf+vBFNQw1CQPa9
n+NOByMSqFu82OSP4gcJ/KNMIuiLvROmTk8yEZtl07/m6rh8aNLhdmfxHamBHbM5kTcax7O09XDo
DYL2X2Dg9F8X1XDJILKJpkl8AVG7P5SNYwX/twp6bBH+498oqq0/Sd7+9Pw/imr5N+ZDpmlSGn87
5f4geKOcZtzzu+T+94La5AnfVS4Keex3R4383/FkyHNjIrBEnCCvZ/4zBbWEUu5P1a5h6Piq4f7L
yI0q/edqVwnEVNJu8bBpCCIR1M90ND3Mtqk+gV43kQnj4F5MoLwQdF6SsH0KkYFfJp3lPUKSRxGV
RXgzm4+ZUTrZS45lLFzpG6Y0uH9IkbtLlakOn16ZSs0UiS54KnYiGLY03SIqvfYLerf5/pjHoqM/
c5tjT71TCWCiw3TKk4I6VyunGZTYS7U0UdhJ2gW3rpfH7bHUYdJcG0Qn5T607Pr0wL1Ew9wL0Mum
kr1LeyN7acpo8YiLWdly04I3wJc2oF/1V916kQvCwvNn6e62Y+DZSgj9onxK14/75ZQiX781n0GG
33806653KIbizc6zUw8Z6Gy+6ithIa/w7thaT+kzZhyfNyAwHFmQtXute+5dC0RMAG7DjtIGJsD9
qj7Gr8q09GM8ukI38cpVdmg/2898rFQneBM9PEwzpkjhPnHMum9IOl6kq8cGO3mXf/SV52RjwglR
FgWLGkDte7bpV9Wh3NX8gsy7tMByh5nisP7jvAZRvgumpr6lOhGgpFGUrhT2mkm4T1HhsKzLbn9U
GX9/wIq7b4cz5iQQFP1uZkS2ttTfqGCtdiu70oUYxXqFxOviWMgLS9h013p126hkB+JXELn16nIi
fqV0ynX28Q0z9qvMBEXxiY5YXT7QuEwvjrFW9hFO9QpKfIIXHy8AGb6BBAVn5pkxfRzgSY6VZOcA
zizoIzzw1clJm9WEUXjKEldSXGnhWp5JrNxQpuJx1X8+ckdZDk+Gal+IWO1s5oFkRgglOj43Wgmj
ey616PHi1BkAIVszi6zm1WvogZNPTOv4eBJ+IPETrjwvQhzC0HY+ma+s1G/GOZzsTckjjvoyg2WQ
+rjmxTZCpws+d9tqMz6PHdsGvsVyiRcanAG46Cp53VK3KV2JTjbIyfHgqbuXOe5b305o8RyUXUP2
EUxeBepEpmhUunh/EgzISY4IuuZst7wZrgR+huAKyruFYSk2CARMX+An5JxmpfUqMnKM5w4PLcHu
uYYg9llui4gu7Xs4YlkyMw1sKtAnlfvhapVzRfAeylYXo60cubJUniyJm9ttW9Q8DkVEvUKHLQDZ
2eLRwMYJ3h8wpunXuJNVhE3oGjinvrFek3QbWxuGUjjcdGQyYJkbVBf7nEOTQ+xRGDDIuCUC7Rlz
5jLxyLncVCt1Wsy1o/KG2FIY52iI3rHLRck0ybcuUfRMl9ETqNN0Q7wvmssxp+gQHqzUG5lan/J7
SgNJCXUYocLPG0tF/m3T+o7njTYm4cXv0laZ5VPtA84XslJXBREr7XBFziNOzZUIjj4Z3sNX0kRe
84BbkzOtoQHAzIvqggPeDaVd4wgOiv8OB2ZR7sRVtCi2AsF3/dv9o6iR7OZ7Zdls5CP3Me74LlAS
nromQRtEhX5FlI+4TyifBcPIkrpurd6Xhc6Ye4oHUVftCYvWrPVdcE0yTpEzWhN4bEnp9YFf3Fb1
8rFGKgZemqo2BiaJqDs3BAYd+CkaVigt4IgaHx5pXZA9YS4yVWTNKycAtJbmIc/ipFJSUXqS7pC4
WuykuCCBNDLKIJqcxOMpJqjgsJz3bC/GHjNj3ZOXI9CMI/ZMot0NvKqA7uYwrb9pcPznAAPmwpze
8GY8t5v6I0FlP7490FMnSxxkUE5FRyA7YKjAwutyNv4ffhixU71VxkIWVjccKnEz6o4XZYk5QoBb
VfEmk9MyqnEgp9y4ArGqZSbt8IiggbnkJmtjLoZvGeRr9GekcwE4NxBb3UGcWpFOZoqI+WPig2Is
pdvKLHb8LDPwm4go5QUvw8+9pze/UnY8KZ/xikpnl4OH8khJ3A6xBbAotan3HQnZOWvwaJRUdYhr
sV1/GCd12a3NqXYcXo3PahfkjvZpcfdhgMGJgTgZpauy2wIuZsC53bbapQTN6g4WZdZj0fgpFsr5
tD+EGD35j5LRwR7WuuVUkLEnxpsE94cOn8wyOFLY/XkifQhSvnYDLsB9ixSvAKp0E8NrD8ZnBEmG
7SRxijl/ZOiLSijJfHi9QJsMBIZXaXWstxK+WRawN6xLGGF2tX+wQqnz+EXQoRnZOrk+IxJO0iZS
vOHtshRs6YQ6fV2suSdcRidbo/SSPWi8NSculLTOfqkNdBdT2Jxl49+/dHGtaxSkcGiJ6yRJE3Zr
8mop8xq3bE/dxEvz4BYUzr2XLisf6tCknXxoTuqOlH3s42/2inZwjCJitAJ5V3Aij/hPzMUgXKHW
gnsB45Z7xO5n6pIzBnJL+oQqOGkBp9VNvf42iQDSh3mfTQ/ms4SH8zHIZtWq+2T50FgpMXzwQL6c
DCezcT1BOZb55sUp01nxWeorpCTis3mH0QVPldG/ic2o+B4lZzxHk26iV5MR8PLzfF742CKyLJAE
DGcZCajsqc8U5shcaiwtF8UrcRjooTYl0O6RmwUTEbJa2w3ltvTBnA9nCVwKe0xiRu7U4wxaLUyR
ce3qeU38U7+7L9VXFXo5zbIHgW0u+qO3Fgkt9BzWUqLWoN5g5hEvRB57J0BFuWZLfUeoEGwuCjYB
4QKyLseq7Lu10l+NA6N3dAeDN+bAlPPM0RwmRMw+LJy9MS2MPIxquuuFRGiwe19cax/GB9mvS2mW
XfGo8yEiC4vwGakg4y+szoABFwumb9E7Y6T4+aLNTbzvziLo3CR8g8O0DVEhsyTMGBbMtQ0um1RC
U4SHLL1Q7pNZ0eAx4uhf1XLwohOP6u1kmbvlXNriXFYwWXgJDjhTP54QR03MFOyfvAMQiX7BnjAf
PhGavT8+H2S2hs85EZqJjV5SftenMOIk99LwQfFPZEMxNkgQPemrlN1yyraxlAjMO3GWV8Mhes6f
4ctwTbIcMlpz8cZlqAJf+IAEaXAJirPTQ7BJN/dd4D38Hvq1UsN//u4cRtgAmOBvE2dwgx/Bhl/+
+penNOa//y+QB4w5LHXU/sgmKME/bJI0QOw/IQ+/Pv+PJgl4ATcQi7g2mpRfY95ESL4/QvC/N0ok
p49MXBGYEmyC1/57o8S3ZNnihTRt5Aj/c8Rb5Emj78cvaiNef3RUUzQMTMxfwAc5i6uqb+VqI7+O
g2uQc1gn4xyZIbN+rG2mrHg0n5m1EVmE/R3dAXfkZ88dzNzeCd5gMTq35eNsTUnzwqAAT8UdhgBX
4o0NO3VPpJAp4wiZNPOp+Dq27aSuGyP9UVxGo3cAP5ZZdzVO67EBFD4eqD/hmUrXQhydAZVx6t7u
mKRnTvAF6MABXj7JJSyW+hErvqFwb8cHywJwA7Nl5v6UyKRCEUXHgsEk1WG8b+tHeRV8Pc68wQTN
6lk/IkuROQreFSMJx9zz3tBTJuMw3cJGkwQ7hLrOcBj/8D175zjxuiLyDpN/GgbA+V3GXL73OQjm
ymNkLUtH6nK4jzPwRr2DFct/NBujQTEOP+NIpIWflo9dDtPVmPE1NTLKSviU+OWji96TgmUKuIL5
2KD5sV9dHAr9DgoBpd1I6Atfy2P0Gr/WR5qsY77LCURrDpJsj/l15qn7iBYl8w/8NDaYa+NUInpq
ddKHo/TEPJr3RrQ87huwADHSZaSvLRT+r2nZ6lUU0EIYq5jf6pVKNEjuUjJzuA/BCd3S7z/Fzu7M
0X24Yn9yPeMZtaOXeK1vEYul23/tzwzP8EhVX1TYMK80+oXRC2F0Q4j2xUyfx+ubNetdvGKgJ7en
5Cl7ajBNKJ7Gx+Mlvm7Xd6y+t8ygZ822g7uKYS+EvxRBU+k3HzWSiT0hdbMUcl4NyCBN8FdGna8w
kq+wUcVeVXEsRo5NusqJfxofRDIg83Nkn1iCu8qSmTfovwFlC+gDhwOKPRuZCexZGrSbE+7bUwDp
T3YqecL+CcdRNxzravomdIRTJTs8iKDAmfoYqdZSM75a8YG/Cc0pNMOYkzs86fk+gdjHKasQi66s
RUE+xZzOe6V/4k2wAdA+l7tqszEWlu6XD745jnn5SrMbySjgeK1mG/jJwlzenwuI2kTeA1bHyOWf
FUgSsKRDR19evBAS+cqw3C0RGEn0xbD/mwLWf5DJFSp7JFf0iDWpZ9nCwLgSUsDk8qG+wCJFmT/F
CXBMApmGo0/V+Adhb24f8PdgsHbqpnquniHqOsERQzf55fKk7YPVZfl4FrfUHNNiYTqEEdkwej0s
wb4/EGmqv1UHGsCbBFN/wpD17tEZTC0vhHQOdW2tFxvE2+ZSeLM4Ix+tsEtDmPdrnGDK1JVRjHhJ
j8tEELgosSxOcQPTX6cJHQ1+eEP9Ry/sfPJLoLSEmn2HnR5PYZovhNMVmiPWPgZZh5yJEoXiEccK
XobI+A/N5VQ8Fpw4gaHHBjV6uxUP7ZYouM2wy9xqLh+Eo3C8naQdpeeMlsdgmZKYM9gNw8XnO0WX
PGkP9YZ6GKBtMg/P8TX3UNj4gFiQRW6zflbZR6rcSe4BsEVMvHEqY01hKTTjNRoFVpBhw+qWknPL
3Jom+cDvYyLiZYX59aT3e0ywu83j3PvgpMqkyp1yLixYo/AxOrIGjoAjqxEynBWGwOdyPhxYe5Mr
r3ULuAg8VkwIzmCAIi4srHDhlKUSaWQ5V3GmESnDyvnIb+IKpVQYQUZccuwblv68ehZvWBlD2vgW
eHWVoJXbIdFuIhuLa+bzyammwEXSaE6x3e2+IFMhEjRe43PJ4BlysS3rxLqhI6dRSDAiRNswDf3U
wbFjrRz/Wv5TmcDBnWjHhEDi1KkPWEbQytUTPDIIwcVG4KBPqZgpiq3WrWw6kmJOZ1LWEw2SNIPh
kdVB332TiYuBjCkTd2QPrjVXvppT/NTT+oxhjZVfHfH14QaiW6+VLTxmnPRanwuJy0le6hd/gG+f
OPDzSfMIWUDe2P08CiWv8dHA+dFGmKHYXxHhA4OSYsoYPXzv8aLj+ajRPmN0m6t20/ntAaFDdOXS
YOP0yszmZF9gShL4hmnfVi1XWAfte32WN4uscSLwEA/UKLtq7CKX2WXRvMqLdmI4fODfsG3H6jV/
PByCU+YlWHGA/+/84m23WxjY7vptzXV2bMN3no59SzmT6L2V5w7/C99ws6n6BD4mfgTCRADOsRxS
gt6SaZw7OQ48HcnUi0s2Cw1f9qQOId/YF1QOMtzbTDRs9AnVUSlfgnCW3+eRyFJNCN4c43zUfBmb
bNJ5BRh5Pg2+0twZXrn6lZzQE+JJLNo+OrjoGl9HAg+mYV5W7MPAffSIIkFziaiajVGCnHb8zdeY
H4HDCSdhlRpv40TrRGTS8WJOZH7h0EAWCkUt9974vzlltkms82S+fvH1yTNmOg4rYP+RTLnNebZE
fgIVxVXDInyR51CnWYk9yP7ebVrPLshi6REvuD7fpgXwJJdd03CCKUy4JhCwcQtQlJibEnMP7HOS
Y7QBDBnnE9zw+U3ksZAV8dJ5QvHWCrYWuXRMnDxsl2XLk3BvISt0VwSUNPQ4U2ERL5DWcm8TFtbO
sZ/SAdIJdZ7USBh2VD/iKzcctRFW3tQV/IEjUFyuHtYFbmx6nwvjQnHUufR0PBQynHOvwvWq8P6V
S3d08pZEuApwA24BlK//gDQEtYja/mfS0J+e/0PpTmwggAQEoF81c9JvhPNJIjxZkTCYkU/0e+k+
Og5LskECvaSoQBA/le6WYcmjxk4f8ZLfiVQ/9VJ/761+ZPOQ6Pynsp3jHrEXCD3fxKVf8A3gFQFT
Qea0NIPYZ3PdSEjTzJUKmIAxE00vjV75opOAnpyrK8yZDI66aRugfUt9BVUFcoEGNIBDP2jgC7gZ
FifUpF/o6KHHFBNsAjQur68SlTEyENxbR4y7OjeKjWaeYfAADM7Xc7DWNgb5pRrotkXfP9bEIIyj
y1r3IpWbNMXigsLSRTBKkslCXlsfMhsLbjFrcU//cK7OmHXvhIXyBOfhxXpCC6S8DC86k+fFzTdt
olAYX5q7GzLVPSFXU/kbQjfBKSfhotqyTcUkf5imAxt2RV5wsqHeIj7VvrMCDTPegrmq5MgfKl/6
vDdOiQEK1uj0KXTd/No2CkMUIJxhJpg+grycKTjj8Dd4SMBBtkkfgqkCw0f0c/AuBztcR2uSizdI
wTX0ZTFnkbyoSZFtLvdZiGYh8OPiFNY0K1RNQwbCQT06uWHbB1JxQQcwC3Q2fpr5jvHBQCQsLz8S
GAF5jCWmquqKCQMVAU0IgfBIgHeXI4EuqpuTK52u8xMxs0xLbuxZSyqLgzKR0IC1zygee59PsjiP
eCsDEl4GrtN51GCwZ/MY3tSBkreb5KLoZWVkm8DTqbJosmkbMGx3ygfKrcskmj+IEDMmZbavVzoz
p3YGdyLmwa3EHPzOMtt/NA9YYzvMABRQGhuoB3HMpqYeyE3TToJlT8MQF8eb8GISzVUzF+G5Kkby
GGMRsNrBJrghbpOprXTdpZJTbww5TyipbPISZCzf7PpFKy7uZfHoncvijrNf/KJefNyU3kLo3gdr
pYUzIPTRlxYnSoCOwAV7okXJDnQxDVNxLHxBoXjPfu7zKZWnYJpPBqeaERMT76n/4QUo2EvDwpn2
22pC2Wg83HHaR2JxBqljqq2MY3q13vqPqzUc/+oeyVZTiqe0nvUflmUjdBpTBzfBssh8drPHIrOw
jxqjCOQPivgpnAy9diuqkiVOrwzd8bW8nylFpeesubLr4WmgkgCNyA8h5rDrUJvrPZJyHOxw+Fp1
YFh8euVoWKTOJgYtD0kyZrfdctYoWpnRZpN3GQEVbXCGPh2HBVoE/mjY7TYh1uQxbzE1I+LbwhfQ
xjxMJ544mM3v7tDZRgaT3G8SsnU27Y3rgFe6z6fqs14tbsriMU8aQJFlBYPwcLk8GR2SVbe9vzA0
LGGu5ROmSvUi7/CKfDYIksR2MNYR9Uxqk7nCNiAFj/HjqtQx+5wmr82xYezPp1AcH5fLcbBu5Hb7
0p0YKAzsrGW64XmlNjN07qWZXg2Q2Zl/PnZdti9NYyJPeVzRP2Vwv479sOTVmmMkOvy9WiHC37Ef
/2vviwSUQWAdnW5Refw3+6KKbOPXffGX5/+wL4oSBv8K5FgLW/0fteTSb+zE0FjZAlW05oTa/n1f
lEzNYv+VtG/on2f9gP1j6g89wTTZUS1GVP/E1sj+/J9sjRaHAIsY41xmZD9vjVpeqNVgqtVmgBt+
7Iw0nZtwQ/QkMr6U+qbS7UhitnkkljTFW/wE5ftrZBIobtD0V9O4xBtdwtdRe1DDqr05r3SK6bYl
wcYoYhDN0MAIRO0A08nnwZx+uIHKZoy0GppniWVNeMxJRcp0mTzsWceu1zHGsZgm5NndkRsACRpi
q02f6nsl4goVtu/RSGoTsJ6ware/oCBVM3CsrkzsCtpeUrDsqsWurCRaq9tjlcVkNZWQQ+8t3IS8
pYvowosTN/xIckZNtTmHleSHpripyQiRG91ROdqG8OmgvKxugvlqxcO7WmvLXI8dAU/a8XedbbYq
mnVaJb6M/3nAsibnyuiPBqW/u3ti3nh5RYx9ps2SBwnW2TLQ33Xaw2iwllE4GuNPcgWcdSjmPb4o
jzt5IDkM2aJx4Qc7kPf3t7LCiFKe5BliUvW9zM2pOHyFwK29QURJqS2k+Hpv3x595sUt2AoQIK5u
7tBelkVL7wxFTFIkr1KzVYsvoaoZTq5dOxF1m4qfWvuph0vtjtcGto2SMbUSUq4yoNohnbXVi46t
ugIQKnh1h+ZYf2l7w5EIH4nq+/ZOztKFrAYL5itZBm3kDcXtWSwQ4bUWtgCkihnwqWTIcyVWGjJ2
hFrBZTTYVadvwtsxsq7BoNCQIfdtpjohfPE5+M5VkW34L7b+gF4YW1NJxQknArbBQhVOnVWhm4Vf
0qg6EoaIcYaAUMKViC5vQIVvgHnxuI5SweXZ0z0AK9PMnfV47h6sp0ELiG4Zi+7WehEtuHX/eAxJ
6nXknNImb/HZn2r0/2L6HhQ3kxEmZcD/rGq1M7XKqDbmqJOJr9QZl/TQUpzcL69qjwH6OiIhuDSI
rRTrf2WAgOWEzG9VptrWGbqzpPyjLgMPsF9W0z8//4/VVPyNFY/B+7f6QOaV/6BRSb+JiqTIuvx7
QMkfiynyA9R54BWy9d1K/LGU8g0RI3HLkuA9MdBX/5ml9Nt//Gdw4Pu4JQ2lICIHyF4/L6WVaoZ6
HyvZhpn3xXIFY0Orik9TSLJqPtOPyVnCFJkQKEqK7/k9VxAPJQhKxMnUrrjWxcYxmb3Xc+ZYK2A8
PKi49vT62AnUVruIiCP5PiU6gNLtNmyp1KlTg2Eaaeec4BLqsHEaYa6UDUhhl64GCMCY0eBCnGyj
N4J9olNv5wTFiQ74waXdZDhL4HlrrmCuC8PCkq/02DaoM2U8xh0zzLVHPGHkkwNSl4jZH3BAdByM
5mLqYsM3AhjM6tJnA/ot4i2yoegWGLGJr8lVPxoMzpQnWbQJrQO0HF1T6d7JxCznyRVAoJsAItCd
U7fj3fTJeYF7z4gNFAHHB34sJyZ16e/p/dN3Bg5IKTja6D7vCpefWotz6O2Xz/EoOxfCP0oCJoFb
jkNgkBCsMXu8bRgNAb5iStZueG2eyanp/UuMhYNr4RA8ag06pn7DYURjRB+AIlA9BoPMFPrd97BR
P0JVXjObrIsl4AUygYd/U/a8WT7CkTN/riivkyvQz6hFEEe9hvgKzGsZWJ1LDMyaBRANx846fhPw
bADP5Wc/W1NmFLxLjp0sCLdf47pRQL+fetEishxSDFkG4VdgR2QQPbwIW+gZdmp4l9MdNHR9OcGj
l576tW63ry3Pw72hQcfcbLfXjOl35RTWQpwRFVeDVXwOROQSdhfTn0lupELt2xnl0gyXArE7SAGb
hWWwz8D5Rl9qB5ACmLPcXoFlNppg8xnLdwcCNIhAsZCis1rP7uJRYLzOfenoCEpxYigy9I5r/i23
PsQ7E374JPggYJ4vW3xu+OUxWpZKD1c4/HmhXeMAKTBLZL/ZKFydUWqLCeroYV9Li24itnTjT8MF
U26IARIB7BMeGKRcz9pEgHcLKq2sFMuBQVwRBKaiaqSVWZn5FM40pLr2s/5EUZAzEyNskO0UuR7V
MlT9fCLRKmcenBpQJX7uhXBHDIG/E5nJZYYmJG9ROlaQo1pk8eNX3jvxnJcXrd6ad4gIIPrb7p3v
EUOB3UeWLgx/IJRtHd6+zSrZtjLdvuk2hZGAO7wyo9d3e1/06zmxc07gBbD5Y7uDIgFNh1Zwqctw
wuBhabqdvYYYs3I9nFOc+2I6T6Ttr+BiPfGIcJVIHfUhF+4CXAaBS+zksdF0MhoZcTxHbruilQ5m
DwfHBvg5XAPOEK+gHXIGMievnTulUu3gx2eZBNKuG9A1vLNwL67RNRGFC8zjdQuzcQmemQp32+RF
eNeBe3PiI9D/Mf2kWtPvi3t/mcSwIBqPE0LGPM7mMIwlUDE/CSk+uPF8IpzwUNQJyi4aW3wDQIr2
4R5vb3r7ILTz04VXnge7LCBA/L4ZVAUjHhwfIODHnx2NuVUuNHXTwDWELtZNcQ8h+UWkcVdHmQd3
NPY7EE89jodDjo98Se+M/GDjzYxhr7Y7+FMGeYnDPmbmCHNfPuaB6Ugyc9xsnsRnUuw3IvCg4sHj
EeD0nIt+VUPBSeio8fxhOGP3B77BVJ1BrQHQaPGdZqfjGDdOO3XQXVezXAakMKa0Y317lSEoXr/N
QpjrknREbWF9MqoltmoOX0cvfR07V59xdbtpVjUfKh9e5LcJS8VEXGAms8l2w3FYTXWs75QjT8Dm
mxGrzTD9zsuQP87IhoNgeM/RDa8cB2kFICU+xKbXZqcumQQsTCa4b5CA6m2DM9C+n5FaP+V9MCi4
g/rqrrkYXvPZPDoDbIh+flsb8Rw+OM+udsJAhFEAsIIjRbrLqJDHl79EtlgQ5OhYjG5vkOf94UG8
JXPsGmEeZgvQGzk/cDUIw2DAzAlQ4i3MClRHw2t0hsd0js7Qle73uRRveZISr9tNBQDJQP987A8g
FJzPI6KHOQdG5qe6MMUl9CAs5Xa85v/h7jyWHMeyLfsvPW6kQYtBT0gQADXppMsJzEU4tNb4+l6I
Sv3K6llOyzIsM9KdpNNJ8N5zz9l77eFLMO14z+/0wO+3/PrVqy4vLze/0+wftMfK+fna824sNz8P
7Zqtr9kx7UlfamcR9Wt2xXY5A7SjRbZXXhvzDuM7Q9XMaGxr3Y0vOmgHxP/3ZRfDCUuUHj2SZ/3x
v/jIvKjfEX+g19DIcZP+swpEJz/mb0Xe/7z/70UeETAWgnhk7xre1qVL/XuVB26B6o8jOnnd4nL4
/a3KU8Vf6B8jv/9VA7LUhr8emfkW8g9U9LJo/Xqvf3BkljiJ//3M/PO505gGi2viEOV3/7MFFTxg
O5haE12m0E9cAjt9icTXMaDn5stQpY4m4z5c4HYhtI4qinT/0F+PVXQPZ4CjhklMmBzcVU4/gFNX
lX4oXioapwqKP1EL8FQTja2Y3UHyhXWRo5hVjc0A66BvNon02smyXWPpIjv9XFTPBuBDP/VCEpaa
5knU4h3BS44ekZIKhaYXTT6Qwa6UezvuQ6ZnEBEGwx2GF6PK6RS/JxWRWk2wLwb6itNbXWk2AXnZ
OsnLo6AjPCjV6EWeWmcWp22sN5cqzD56WdgbRQpjCd325C/YePloBEzfAgvsyxTSFczgHcnZR+aX
u0qFZi6LjzFtNzWAiVnMD3K7M33jsWlhukWks6aYeFI++OiscxZVucwPQq8yyM6/41FMIMQrVyMh
SYAAl17TryWFhDXS0NdeLJqrAzCXuoidmqZsvaxnQnrAt84hl8fQUOosegZdXVXDm941R3qk3+Hy
bHAnDZIS210s4ASLi6MsU/bidBKLcRuIomuEg10p/drP9Vs8uLkJUlhHXTHWh3Z0S46gpcEsvV3c
h4vr/k3tv+GvowZ8FVNzJxe7VAlAs+GSTch3GQx7kC8GiZ1ltPeJjJVHpmsJTxTPYuxXF8AMkCpm
J6jNW5+PXpTMdqljxVA+6/Q0kK+Vh4+q8lwjfS40Y5NSrdQR22ehOCFsAAOnbzBiOkBPXWaHNI/X
mdV6Cx0tZ03rS1xBELBUdZdHLMdNtgYcFkfgffS9r8u7Dv18y2PPaDarwlr5hXZLGf62o3IpRggA
6Dsy0KAxPUYG1TVGkAF9cyp9+eNbMDzN+kevfk/4oGqdQIa4/UyCYT8rX+0c21mItj3SJlsJol3Q
TVu/ipxA6t4jI1S2RC1vRtNot0ZxUDkhdAAiJubQ7WiHqDIlYREcHQRqEF/50hlhJ2wOJsYoRTuV
KBeEUSYrMlv5KIYyRboEungxEw4X9JcGBKrW6ArzcWzfAKbcJyY7nbWZ521QU05ODFFJ0+7SfJPP
Wy0tOBS8VLwvMCZ8YRka3XX5AfznVclsrYT5aZ3nhpOb5j/m4Fdr69k3jI2aCW6iPEcVmq/hUBfk
FUYW8Xp3KzuWytmC6dTJaGkCp2kpL4xjmt6a4TQMFrUOw9rwHd6lrVMxiuIS9m7U3pAzKcAKFg/k
3er7mQ9FN30MyIHwzUhatMsbaL/9y9B1V2WEFoVwnkMAbQy760GuySw/uaMwJGn1B+LUnBHjY4mk
oiRQN2eUfBj6Z9F4DgLSrSJxQyAbnCyE59qHrz0K/Y+w+TTLx97H5H0ts50Q4x1ANK4i70nDw8IH
KQCwL7D3lE0WYqrRv8fQoypcKCPnIdFJw31UJ58xD9EGdhUXbmYJMJJRrlNxN8Vdwiqgqh8qbTkV
sak8oK+IHi3lXeK0nMfVShQHjPh7awHdIz9YmLfJ/FLHx8hi4sa52ZhUOy0fTU5TEhl9nZxskQp3
ImbjY5ucAslWq3OHkqvudgs6rhz21kA4YfxUMYiLPkzyBQheMAsu53gDOYZErzdzzjZDh1rJdzpC
Jqwp8iblW9GPXYU6Pj1ZCxEfmkmuEDhYl1yWyGDzT5OMeLGNUaH+QCYfCbinBuYoOcepWNRdodA3
KgFUWAWUxa+SqF6nMzrHTlVeqymyxxFj7S6CEzapW3iWSnrVlCdfSNYJGeORhixFCzdGsQ0ZX1XT
s5lQKZuf3Uh6u5a7VnavlIdolDc50qWaY381vajjq4G0wkAYNGiPfXkqByfPC68HoMWneqQM7+ED
011LlHITxt8Z55WmHA9GzxhQ4rMp71QpAnV7q1Ab6MhpFhrIt9K/BoREBFhUcj6rUx3aUEONmKK3
hNnMkWZcJoHdbsbQJcyvWRLamgWbdGg8SSbzFdFLN/Kx54SKMUIYj2Z8MKs3MSA5RP0QZn+D+l+X
b6mIwch4TE1+yeCUtrRClB8B+WLI0isP3DiytFNiPEzqQ1jthPE9I3lCwolFdOEoNbRY0OshlwGK
s2eJN5XjyIcuJo6D2c/Q/dCNS9U81A3cXf2YhPdRI4gNh6/2oaRvQ/RV0hYfmOwhjMnD1yR+hDu6
aohKn/qHfv5QdGcIWpAOW5kspIZS1ow/QmwRKQGnBm9/3W2CwDNorUq8a/jOvIyVflS+kuA5g3gU
ma1jqjedHkhsPtTV1eSDMA6dXcg/LPVW6cU+DwFDc9pk2CZwRh62Uf8RWqiV0pOqYliis61OHPZU
pJcM7gZDXM1BTp547ujaWS+/JmtfwQgqKEmsJCVmVnF0EH+zehA4RVeKm0nXOWAcXp8k6ytjzjWQ
GpoXAqPhWxqLzxpd15DJkcHQTA/tiXKmlpftxtbgKZYkxCpn6n+xplehXyoBgWf4krJZYV4fhU9d
PysTEWBFtQqSaRemDJdZ1WJfJLbo1vkfQ//FgU0MXvua9zegmRM/qj4xrtVlTO5xiwwyy/d+xRoT
n3OuuVRAVDhhvonoimHwEXHtCPVnrLx3rPyt0q6DojqmjfScWtYXxOhpILyJgWtU/KggugkthtnI
RLgZQLXiAGBakMpsSxHplC/XPvHCB1KGN2XiTrjzjOmx7p4aJAPMNfQKDL1uQtUmnIaaTWOACCKo
rrZWeDTCz0q++ize3ei0nPeUGELU98wnvWzIq5+dPP6uqItSkXjeCJTJW8B+6jMBlgXX9xH+VG8N
Y0s+kpH6bpgoqSDwzY2C8YWzpvEeYWSIFfj1hIaMaOlowKjfpQ9rANMOF9/crXX6HhYd+qV10tO9
ytqbigNqxMHe4qT09WA7LwEF/aNffZkDdufUixG5hS/WDHo7u4e54CQtQXIt2LtoLcynrDuntUn1
ecun20CR0EoXi1NraXzV2q7padQNeKCZ0WfRkdkXVSlO/rjeKBK0+YKJaulVjGuqhsk6CW0hL7wl
na1KcrroKQZwEUVHHVez4sNnKkgg9N99A63mGfpVO36LWLebo06CaxkdO+uHwDR9ZicUGvGraZ6z
8EEFpRJ+yTEWpv6rtjaBIeM8fau4TKTkYeJTWkykH8/fWfTWYoGZRXUbwxYfRzZcFXX18jmqBro3
710wsteRIU3zbKazqhGLIjZekOWuaOF9pywtT1L7GEjqRhl++JWnLjwRRAP9VLsB0Tb99DJYM/gB
xsq0jgTm/JJ4LPCZIoca6AJiVpNRaLJENzmGpuBTzmWnz8lVsFC0Gp6GSiwMMdA3GPSIvknPI/uI
ONenWIHZSjFU5hwZVAgXybOYv8TEEhkVNE588w1vBvJggTt0FQLRDA7oUluTM9R8CvK2CK5jAIJR
3lpVfR4RGqrwu8J2AD1P6KCxX5aoCdKC/8UXNiI9vZlQWfnRMjjUUDX3pDQHHFt+XvlQKrvCixjb
aYk94ew1jU+hGEkdBviubM3wI2AMpMzXcT6GI6NABByjeRGmczu5KUAM46iQyRAb9TrqaaaGe5Fr
ukyfw+p5AkPVpQY048dSx20kredgX4UXyfz0rXNG/2eWFdeM38XoNWMFM6n82FqaZVBpZSyJZ0nD
3NbeTKF4E9FLqubNQIEAe544pZe6fikNfKXCvBbynghirs34uaXMM4uzSlIeOeN5gqeYmkcWP8gO
TohVXsyZpSeTyKuz09canA9C2cx91/iXcBByHt045sWHTjsBrlpIQFTjqxwJulfdKrdJkXyleuFo
hXSW+UgnYX8OAtK9EfsELAoQB11BMdEmfCXt3rceOY7zQrKX6DKVU75rO8mdox+BgHS/yD2jZX3K
EWiQa8g4NUzobiOT9zUwZmG3y6ZYX/nED8ikZAzpVUnx1kW2iuRCKNmyk5zYbpn+MUlNiRgX23iC
820elDLYjK14VGdeQAkDUYtqIGprejs6vMy5AJbbZU8RnDbm1TYzZHtMgw8jVkjmbN+GhUugURxF
QNYopKf409QDuyYKoamfNF9iklwfe/UcgG5R2i8DrB+ry3oaQehE2HToFmusaGlnOkRTppyDG+Cy
xJv0ji6aB7/YRtW99LGyJU90l3SWML/lgo+ECyZ6V6P5HpQyUaPwpFGDynL+MIzobs38OycJKrcI
NRiG4CgH0FTAldQZyQu4Zksai1pf3JOifO5mhjj9odUjV9Syb6kE9BY0/WUoNfSWqnxTyvKSIHwK
/OdUd0YzOEkUjBVltmXtBshywKZwixwVhLHJBOLzFisvVoodSXLCdGdIL7U5bpRocGMpW4eCF7cH
eZa3eUwOtGfpVG7ptwmC2JDIvKtcKdG3Jbs0bnc1JgxTdHukO7X/xWSOo7J80mU3IjB2EImWt0zP
rPGZEUG1n4P2XRNGAUpc+NyAGFaylsXFLoHuracoPzBLW46FxDGmj/MoP+raj2z0EYiPoSdSAhTE
5WKZUqPdf2v3C+MTAQDYg2RJIidARTnxH0ecBnPQP3e//u39/9T9InKAdAFF0lVR/8uMU/4FBaNq
WoQt0R6TwTT8KhgBUIrRSrGIVmLWuehC/uh+abTMVDr1smRo/4pp+gfdL0Cpf2l+/fbU+a1l4HMS
3bG/Nr8ypvi+iADjankxhkP8I3KzSj/19VRspDt/T/bddYYlnoSOeJIuKaZT0WPEF3xo6UOdOs0e
6ddZtpMa4BfmHyALi9b/hpCfyRGshPFr3J41h8zgAZthObq4AaXXpbZ+FQ7IL028HJ5xiKGMLfJf
aGA/eVyM4hYdMBQ0xP+6zUxOXExa89dwRXXt/2DAxojQf+drjOwYwdFd0NsvgPk/53nzbWL2N11r
9J+tHT0h5eSflCwA2FTf9MbSLRmcT9rZ7h2N+SjUIten10V0Hrwpg2a9vgn5zW+YFBgnMgQU6TwL
7jI93ONdgNyJPOWVFN+vfNgxxEENt+blmhS3bI+YWLKD2j7xcmJMeseR45DiZGBtMd+1AyYeGcoU
2PR5i3kp4RYCw814GQzWuYNZh69i4wGbzpCwk7fp5+IGMt9TcvRwVFg2Q0Ue2hwwAlnL7QORZ72r
X/0n/0kbXnhkLNkMH5evaIfhgaA7p35N9gwfZWgGW06WEIfCPWYdy2dUh3mJfho/jOh1tKSRsTLf
uS0/9Yu/o22kcrBFxT1/RHvpTtq7DB9hBvDMwcNhfsnMEm7VBVI9nRVHXK4a7l6/8iSjPTcaHmiO
EYgdCm75ar6DW7D5edAtIp6M+Z7woNKd9sJh3nImArzvP4mQn/xtwo+dcarDhKAc4fWdt4QfxJQ9
TI9sUPcZ8hkenh9U/3zg6TRveY3GL16V+jXztAOVXLTwynA/LMUnnnf+D5J5sl9eF5B8gMz0dx6a
x0j2/YVAJEe6Dw+G4ej39JnwV/IglZPQrJQHfyvRM0LSKG8/zcN0wbDzTKwAkkb8OjQLOHrmC7d9
VI7CE7YDHBY/bTjCE+4dIrf5fpO+I6DEoYTwP91zt399Gf8SHiDkioDdCe7mj/WeIcBhtPi1mJxy
j+9x03bVvHJPcZtbeywD/CyEmDw4lh4aU+I2RajzxKPTZV4MBtb7gGiLK2uJvOWWYvjGo/J36715
hY01Xmh38MjcA9Z8q98VxcUVhAAz6a6qbb0T2iV+TcVxuNBNWX6I8oDVSL4Pl+EyncVt47jQpDb1
hlQscPZ2eRXfgAfOb8yUCmvHnzzbT6Ij6ttW3C0VKZ3qccU8DW/NdMPCVDgx882j8U6nxMTlB8CA
kG4+h4/YHPx9BNbIrRwOfiw9aDoDG+57mcMt2LfSV1kfeHzsJEulwTszzxsikfy9mfwYsoPwFGPb
MG7NjpAIpf66Y/eyqRnUwVGqA09mujHC4jmmTFYz5lKwEUzP36uH5EVKXYZTfI8fxI9g0BeZKK3J
omNJEnf8YVSW4aK3lr/8/pXE2jH8+td3Rf2MD4J+ZlZAAFtH3a5Pbunq2bz3iS3FH7GBkX4zv47y
rROPFH8fc7dR7sK+w57Nuoa4Yc541735mHwS/HqtNipubtCFAupjZgp0NI4xlChzYTamK7jza+hQ
rEaCE8fkeh+y5Fv2MTVN6l55kV7yTde8TnR31MPiXBGe9XqPZi3vvZyWoxewtqsM40yvv+4Wt5JM
umphQ9HHhYKtB17h8lZE6Vo6+g84kEg9Q+WSnMsjv2Sn7aYbM8j9eOJSO3IvnyiRyeUUjpv8v7W4
WPZxGQe0SN9aZKP/yV/9D/opJl5/KS7+7f1/Ly5QSZkiszVTAm0qGVQQv4/WpF+QSBmKxSHiV+rr
b8WF+gt6JmZnjPmIWDStP9SoqvoLillMHbqGigr5qPVPJFQ81F+Ki1+furQkR/JETMaLfysucjOe
Z1UdL20ZNYxGiB6eoHW0yOoLOk+JRPq7Ogb5Tl3OUn4w/ZwJ1OGs3Q2lu5KsvbYC0C7GcimlDMVG
wUuEKlsJUt+stXGA+NgT4JoHxakXwnMV0YgajQf4tVD6SDiv4n2Za+4kZ5t0VN/qZNrkEYfmTGP2
T6DiPOFwzLKOyXBiVW9yWYBvtS4lp7ZAzzZVMgADeZcWiacGM0MF+qDqN02BXAqPb4AFO2XBpo8e
hKQ+ZT1xLUQV+VmzNUVsXxG8E4PzIESPNEKfJeKnU8XNOD9xOKNHtBxQkVkSmiP1IzAMVbgFCv5W
aWqu2cCMSBgGL88ANAB6bVPoN1F9ljL/OnQAEkp0+V35rLSS5BkJr0JWaCBJfJiYM7aTc8nB0i+a
ncZlQmAtzYgZwLzMaIk+IRqnk57TG4CvQgwFT80eyv7ZnKHHLlkdRj+5lXiSxfJFzoKYGYPhSkyz
fM5lEWyaAilNHyQ3RddtA0pXpW/DhUGhj64+4XMhNjaKRqZVUJKE56hkk47HfhsqwaEw44XVcjUE
8CIG0MtZfQTu65aImMa8PoeAFfqBMyOVh6R8tOAlI5RP/vLK5V8GOKTS+NHLOEX8oMDgu7iYw01I
NkdksqbjhixPRnoV6SNZY/AdhtpO1OvniZibrKuQAAgVLoluYp8LNgqtTp8rImYuIU7ykXPnY0sY
TJMqdj+KvAVS7MpCeBiN3Bv6dts3VKe8ljpRipkOWbCgTqsryy3CS1H4CHI6NotMYtdqOocmN5ip
7l3Qdy1bnI4EaSDDdCrPlUCRQ0uaEWku4jyiOtFIbuFpMCw/VoiPGCrZ86yc/DRGpgdaq/5gIHNq
25RrF+dSKYhXvRKJKxbuoTai0RpOksmuNYKaGpkSSeV7o+BSkKRTJgjHqaS3ESLd8w8d8EJNfZ3o
eQwpcSQEMWmcK8nALinI6z5ylLq7J0q/05VpPFTLeTvzh/DSd2p5qMYYnv3gBqRajzXseTGdaUXK
NMhU1CwdzkAhRY7bYrJIvEmKQIpi/V3a6Y0W3cDknXqN8ZUZMCSSqrdCG9zJJLC7SDyDyWRXdM9t
nnHc1lEhmzNMOhaAnZTTEzFLH3R6XaKRAf++MuXmXkXUOQ2OwmyeXKUYNhFdYjjvazMGQCPgoCnj
F8nqpnuVIXmRBSSVLKZ4TJ1IPf+37kvLyQ/yhaxIwDk0Q9SXxfs/7EsYKdhd/nBJ/Nv7/74vQUc0
dVjjOhJe9ibO07/vSzLheSTd8XCSRSwHm91v+xJ0D409C1WvjABlwSD+LvkwfuGWJDgQhswsF23v
P9mXDBMrxp+kvb89dVQpi6xXN9W/HXpDUao6sZ6qK+rXcCugxHdZTqzi3gz24mtjhKhZTNDv4pqT
UIffBiFufQ3LM8dVdLSH2DpLw74PaTC/cwbW5AMhAMgYHzQOn9KlvFuMLyanku997RELwJxLAtJK
LMQByPgnstnpYQIUAaGMpimRHfox3JYv4nXBcdCvydHtLsuxuMtChG0vTYN2cmcZW52SHjJs/iPS
HPMK1y6Tdym9VTz5GM6Y5J9IjpueSMMN8ltkkVSROnwTI4AerkXM6snbyyIEHv3efumjRxYjmVWc
bmy4xdsXIFpsDrDCBw3JnW1wKqINWE1e2W2fplNIExK1Hfa8jb6S3prItai5T/Ni8qbhiA952KoR
4bgHaJDjunjxEQZSvmOztKG3VsfG7hHZbZjtx9lyTIvGBw6fMx7sVZHvBHXdXpjqQd9Dp+BKMBcZ
JJ0mVnpXcWjXbQkwXo5p3EpcA7gg1G05LA8vnXKs5DPfUSDQxT1aP2O8+MQEat/wYglgJ/XoJ1ik
VrfEKiBkIK2UqYeoLtLR8VnuX9Fgtvq2GI84m7cxLTPcILQgvAhPM6LXxnpRyUjcn2uOrKyZFZKb
Q2dInswJYu4IHJo2gDY4uEecP1CeevKtslZyh5X8gJmB3jIzq7NOnDrT+I3JnPHUPVhO5umEaxUL
hELKl383wwYqJKN8uwxPUD58MPL5SwB2JNIvPuA7AllIqtuqsUvUIwG9dXPTulNFuFm3aEKZEYhI
h6AkLnPS9aK2bItt1tVbpLI8EeZbje7kmRPpq/pgv4ST06lOV7p9eGHRb9MHGpewcgla5NLKnIJ4
xaeE90HdQ0JRCNKDxmkcl+4kfKxlvzuJ8g318QClr7WRp8zto5ZumITRzx/jK0OOvHKzYasnF7b/
HBxKh4reS+3uzZIezJTwSNuynI4Ap0sY2e2hahy/RlNlI/hYyZQCs4rMYg2W8FKB0CNl1xYRKAZ8
6NzRd6uUCdLWdKNky9hG6MhPYRbxbJ3FdfNkupV/MxP0Mps6dOV34CfdFeTk4KZO9mYmXEBYUdZb
bVE4HS2RD4JJtg1WeCqYmUEZ7YzHEp7PadzW+qa+Z7hR2Xd4aYCmjIGLgmEmBc7aKtCR8ezswHwG
ZH4Q5+hSJKHXWQWHCADO7HaQxCSb3Ur40bxmL4byIuvbIDr08rbHwRcbq/HB6N9MfytvObBz3BQr
E9PqHktkbF2ggdA/4MRM+qB+oE5cmgNngamNukJ80jIeaW6iuBJQY6/z4/DRsTKgKR1dhsi8a2Nx
H0SQLcfU9a8QUwOYQpaDg/85f1Qu11R2gtuwH557d7EFDx+xfkkHr9NclMIYljEKC68REK/6sX7E
Jiusa+hvCxAk3txUz9P3jNzg02V2T/yVdESmiRJ0dGk2GLVNwDQYkplnHye3frBThq/oObtbmu7N
D32vQrKYKww8Zyyw/0KYYDWmrcSVxPoCjkVeEZc0g2Fv7qDoLD5AMeOcmfYTU87DcId8hwsVlskD
zRN6FGjH+dGoc5dzPiwOju4c6DnKI3W1GA5lnzVmH5Suy/lkOi6ZDSIcmXwVfFT7ykPBYmz9BwR9
Ibpu2Ys3yo+xciQ+Gi8IhmFe/BTBhgBLdWyuDN6sFTJ++mQwUAGPnQcETYyJJSRN8FpBDo0XonNA
8L4Fz7Q1UxWcwlF29/KOZS5dvUHNRwi0RaiEi2Lz6K/e/dUjAXccKFbRRfsOvjJrq9rU7rwseIMD
3eOxUeG7XBigBulQ1DsA5ZtdfxJVaH/zZjgYC2qBTSWw5bdsdJDu0keoNzQ3wuggvw3r/CUUIDWm
T0bu+h0zhkeCzCLBrYorLA94g6/wPQC1XyCnLF6SbP8IOSMQn3gVJX5cfuw3aKuJOYVkWEkrGcSs
k3rMTMCzzOsU98G8Tz0pXzB/jOCHM1yM0X8xwwN26JAMy9J8ThZfGAytAH+1G+bMnnioEaXJkfdu
uX1PgwgJsaXQK+Lt1n++9Pwe062rvI7sO/NZ/uBZsxYnL7Qx1hBpFmpLTGL2DdCjG++HLd0Sr7uD
AtomX/4LSMr4wdiVC5MzfyAj8DJshd0EvQZaHB/U0dG98b/W9vWzRtJMbekD0FdQ6F38b+XhX9oW
//b+fyoPaT9IOvatpWsh8dB/Lg9F+hkYuZaOiUJv4o/yENUvzDcctMSz6Uuz4zdFsPGLJlM38kiK
jspY+kepbdAz/md5yK8OhU7HlovLdzHZfr4/RKTj/r//I/1f0q30Poi6+ioxgCAmHUrBC5ddZ65F
HCh58khqEqekVcTkArFY9vgT+YuZpgWV9V1njsCwV+UMuU9Ye6FN3SttnUDKRgB6ipodQrEEg0y7
igIv6beT5PTPVBzZVVoZpcdO3/0o3OCK/wLxrLm0SNz2mX9pBJZ2ZARviDTrxrX6g54K9Adrn13x
SUCvgoRLiq3ELNNc9y/GDTDFW3poNhWANvyhfHyLE8Di79mGiIPZSGnv5vu8pUGPK6Jeiq8TW2z0
pAgcfM0fAZjFDcp8PoQpFgOWogQ6+LaId0xezHZyJjr44SogAxd+THZMk7XBk25ARJJ+AtvKxsjZ
omBsbNr3APPQQpEBs7atQ9zBeZJPIl6vzB3haJeg0tQd/jiatdMDxhm7wnO1lZJ1/Wy68vrjA2mJ
DTF5DSlrQ+EdvtCACZ+xuJl7uKnWV499ypWyc11cB/MZHGsqHfzpSeK2yA+DbKMf58QhW1etNXTN
K+ZKibeMKjqAueCC5Iu+rT3UNNZJ8R3sBISShGATIJF6ZrXAvBDq+Ttinx8TTFtoPMwQB78EIsBh
TEEmn39I3jPiPx7aAwt6e4gvilOckE9t0A9uWJJtfLgPAlpsVsWNBDMOyagnrNT18s/CZIg8zQH9
zH3eAq94WO7Km+khO0bIQKvoPeWB59JVOy/0X5NE+Rz6+2jZknjD2FW9dbH9YJxmY/XQX4y9H10M
9cjJyJmoG0nEwCSdk6UwIK37HGUGMONuxp4by1RDxrXptyId9MXTQSd/1WMuRguagFbHwiZtymeu
WEWBxpC4HQwkWsGqnRROZWyi3iuMTRFvdJRpOewxCQofQgwk6+uW6BDfa3nBuwkcr03dku815WgA
KZJu+R4RCP+XDziJ6rN54O+uoF1DkWKCKcaX21CuIXsOz/rM/JDBBTIMApuj8ImbTg1dLS5cTiT+
J//OIV0pOg110m0YS/LS3oPW5hvCu7FckqnC+WyyK2BcEdeKp23cZfdkIBMwY/EdjYIKTdq6sj/Z
UD30fFeEPuM1j7Zz/YCWKHuZGEeiaaKOQ6v52WI2TFZ8YSAsfIQZFtuorqLW1U1k7ZMn/Ihejaf2
pHsBZD1AS/httvUT/6m6dRRvDPOmuCHKyua1EL8bLmHBFYOt+Bo9Ri5piJDcbfHVT52OyEdw1kSH
AL+2Pkbz1gy3qGHbVL3vCPcRpyTmJYZpFwuoX95q2bSVic019xQaUUjojpgNdtPNS7Sqr+TrINzX
/SGzPtPhQ3d8wirM9i54SyyLBsmxjdyXeHvMPtCBr/TexnvzQIG8Z16YxC9UxISFj9u3amUwPUXD
tlpIv359E7agXT1Ej2t906Q2VEwo/cx3LaK0ZTzh9G02C0kMp5wtPo9v85u/R+5g/eiv0LNQVfh7
oVhcP5AkJ6oVbP7QrxLnm6JnhZl0Yx1kOP3wKwFzIc4ig6vT7/wF7yqd4aU57HRrkxVPP/nryV83
nr/m19W21V49XYVD9hwi3xkOmXGfWfhkcrqkr/kGpg0Zr+IO40fhjedYWwfdk9osGVEM8Rp8scyY
q+GgUJKTt6TdIVqdiv2UrdQH4YtS8WRcug9rWFN+71Hi527+I00+qZvTR+t12FOGPeucJxDwnKbK
pbwEA3RVH5CYPSBXXpfDSiQvegOIn3gAPI7HbNfeBrd0mNVSU6rMjDVHcTQnfC04w412emGxXo0Z
kHOX6Tosfeni7wL8xgxkUSV+wQbyEFwtM1r8TcYqtzWP0KJ55Sz2SZUgUdSslxjfwaLfXJWcwQpQ
kaRN2vqwqV+ZgToTs1p13ftuA+9lVV8Y2w5vnGY0T/iAL5TGyJ22HDuNZ+ujeVORzK2Q0Zy6U7+t
Hqb3pIaQLz/Nh+hsLkdvwqkQOaqrunkrpRcdXY9RP0qDV5doKp+SCqUxGefLbYJbejRevxu6uOrF
VM4ZhtFsa5LLIL1z3ia3N9c9jNgSztymPgSh88QwLZT3DaDA5hyi02PF1PSDOtl59JSrK224InEr
fLvb177XM1hT3GL4TKJ74S1XJ7SoCC+nj0rR6RmhGyBJlVOTXCskCloOB8kZuQTC14FGyrRvg+88
ucBl0QYuNnAsTnhYPN7tp3wl0U24po/mx6SDXbL3PABcg47Wsb81yG5bqyJjtZxi2Iv7s9S8hbKj
MW6lF30W5BsrXaDvhK3sWV/jQHSmrTNYVm0MEwiV0D1GpGqs5+FuvU7e5O3xgdSsxTDBmzMzEQsN
cEZniZW29+heLXPEyFUNJyZdu9/gdhFlr8fOQ5JBRh75j//uJihyHkZV/GNBHPhfqlz13zRB/3b/
P1e5iknqIrG+KnKdv1a50h+ZxQbt0T+KXJX2KN42QoipvlUmZn8UuQrE5GVeJyuLVucfFblU2f+z
yEXIpEoqT44y3PhbD7RVhl7UBau8KiKuJVa1Y8DWb9TxReqf/Xki90M9JxhfNqmoP/kygeURHF8y
wjP6D75OA4xyLswqV0eSahY6DmHj3PtoHNtpL1YUT9pbUpzHyGtUjuYI9AMLXXa+H/vkMJuyW0Wn
rsleeqAKKkZec2ASbYBHaJ2eBpppGLshYKo1+vegL9eBbjiK1u3yHJ9LrWn2mPuobFCBpmCihCh8
KcP9xLUtpYtXtTj0Pk8Lz01p+l4ial/wO5m22EYN/oXWa+m2gEtUoLVzslaF+D2xLjTwTPMCW2Ki
1C3YVyp05JBGi5Zsc3S1cUPaDelOjerFnQnFt/VMBvuhtjivBgYT8wxlqsdNILKbtJPXtG/jzGFh
pHj2/U85EM5Zmj3hZAG+wCzC8qaBjggzJL9FrRh3KP8+KMccE3X1KNN7bHUp2hCAW7iVRTBC+1xk
rujLL37XnyZGhHnzxgthl/+fuzNJbhzL1vRWynKOKPRNWb03IAmwp0iKVDeBSZSEvu+xilrKq3HV
InJJ9UHZhNwjLbJiGubuMjklkiAJ3HvOf/6m7zWAO03CT6wad5FSHOsajbcCBNwaKKPb5jxWxqrt
ULKpH2JhK1iq6dQV8bMXAi+NMCt75Tmo2Id04AniyOCLY+kpqe/aAMraqpPrXYNFlcycRWgRGyLk
yFzDESB2e9bkguOBNOfkaEDKacZNKUwZw+lekbq7CHW1j4N8Y8hbMS5YENHtu7yF6Br6EeWlvBSK
ci3qxdrVqJa7fGlQd7iJcf+nXpw0hueYKRp4MJn679MSaY5/uzj9fP/vixPZWJg0/pMD8K0Fh6pI
ew4lUTJ/XJxovuENQJFkyTBEFstfFydd1hnxYzeEbzvh6X9kQPPFp/x5QMORszqhR1YUc6JGfu/A
S0VK62Zwy5OJgULaeURQ4WVrLAet23lQzYP4pqC5i1oSBapn1B3jNq0Brsz6KuSUpOl4cpWnulr7
ZMlU4W3o4mNUdIeC8lo3CS3Qxjkzzb7U5yFnYBoJ6EIgKBAT7eZvXuuRhhQ8VFqzr31MDHTMTRQw
zchde5grRKb5XAqAwWoHD8et90F59sfi4ne6E0kvQTtusuSxkSilVfEYtgJLaDF3G6oboPk0V4n6
QWAhy2hNpQ7jPAZOIigukwURuRqz8n587wfH168GbpRNOpPVbCskCul4+HAVq5TZjOedhk948wED
gnYIZlYbOjE7vUCRFSPs6mn71XTpGYxmJZxpOvEu8Z8i3Aaswd8LVfMyyRQ6tTx6poU8Gd2WOBwT
Gpo2THHxg0Pnr31eijBFWXWVk5HTIiLCkZInASdED1Je12AFBbSZiW94hcyL1FpkjXRQGLCr0CVN
ABLObHC3zF0pbuhU5Nq3Cgl7XXNrjWLX+802HUmUpJ0VtG0AKC10H22EuNkV010fJ7sixUAfHeKg
yqqTVPQuuvFZpw+mSGak+Doq1PjtNkoATSt5OPeD5/jiZzaMK1nbph6JNzmeuC3nhO+jr9U+UUDE
I83qyGYGSbLjja+B4Md2E6vXRCHEg5XNGKFsiB6kkHodpVe1pYIiqCV7aZruvlaaO6v17z0fo8BQ
L6JdKdVIDy15IVcWoxYT0aOODAU5Wt+s8qxbKG3rkDbObAAIVpt54V2caGshxeUnNs9CmKwKeZRm
gZs+lsmaUAKnU/hMw+axk+/E9kmuPDoqjdhhd/7nXg8hJSkas2OSsi2Ko9+bWPObv5lYT5543+//
bT1U5GkMruKlywb/Y7GmECGI4x81IlTsX339VOMXKifVMKgd8cH97lFg/AKvfgI5JxIVy/cfWQ55
eb+t1Sb3XlPlQGCS/UzS7steqqu+r0+aubfcV/wIcC3tyUqoz1FqKywuHQKmIbGz7rWtzVXEDy2H
6NeFThNWIXtgmXL6d4QFr+Eroi0FCVQAz2hm4et+HGI7aW/whWX6GFih0rnc1m/1mrIvXuuvFh1o
1t4k3YaD7E10Y3JpYRaLPDxBxxiLzt/0OSZH8Y3TeRERcGwn2O9gub1OiMik+Xozg+0gbanGqmuh
Tf0z3k+4H6XegnwDj0lquIfwy1RXChZECBfgR8OCeTBs5QggDmVtAIYI6tDAj5bW5fuIqA//Ux2H
qJmyi/kBZrr0pidc3cnf2fjoHWatM2GgLCRPzWfziaNoZ0NtmlUPjDrXXxEGcxDYM3LiFTignW1S
R1tVL5i37DnOZbDJ5gQ7nygkccERDuYx6y5qNw/VNZZKpTjLxRlphsBiyEuAyizbvJSXcoLy0GCs
UYcymV4qi+bEENDAVL2786iZeRVicmjQJjNUxX5ljmxEehtX0qMHtbK+8C4l2a57NtcSLuPeY/2M
x1b9rGBWIjim3d4jICVxoJ6TaizfafXE0ifeYlsfeQ4mxlJzz4BTS43FsJ8YL2qLcw1oym0ylVLO
xrUgYuTBojrDn9WxrqC2c2tO8hiUYQ0TciTFTCQJXSU8V17Ll+oZ2I3hXV6RIFAayEzZk2z5Ar9Z
N+4EGABm9zS8KxxOODviAOuRvDaNMokggFpMQ893wUJ8Z/gXixdRbm1MYj0m5MnOE7e8aBY+0gsw
cg24i7qYvgLJxZCOAFXdNUdDQFSPVw1ePh2M2A4TWJSC4zIiBSWamdYKK0Vc5us5ULWL7Q2zx3GP
bmkJTwh2cUlKFo66w5cNzZSyOo8WTJbJq15BNlbFXZxQkW75nh/xy/CMZc7D3mn9Rziz8XMO0k55
wczLIIzBIC/Z+lBwrh9NxtCO8VqCVh5CcNkzZFcZRGdoHN0/x8NKuzKD4h0BomZoxaFDF1M301DQ
YLBIjEJ9xUmf58f8Kpzl8/sCZef88fnV73btsCekehbserCKDcNCZneoBMa9B/LkH5p3anTroVCO
EAyBqXReB9bKAy93I94X4OvlhhvwolwTGOaqMK3LpbgN7uLc7leXC86KAOrRsibFglSLK9A3bs1Z
ehaeq3vfgEVsE2glI8iFiREuY/mqoQVQ1hW7NJZvCX3LSslwMdmqzyPZZSikbQu9QgYxvgFaM7QX
vCxw4RKao5JvWmGKPUPiO0Emz3p/k1QM43a9Ox5FddmO4E7MPt32mPuZHWB/EkTtm7aGNebDTAlR
kBZvMJ6r7dgvLRgTurtt5Nc0wN5pXUNvqKOtJg1oyhnX/tn3SEi/kzUO9u1sgb+/R9JU/MTqYo/8
4f7f9kjoYgaNCJvvV43/fWwHaqESpqRL+hdv+BuiAc3MYNvUxX/AIN+aBnKemNhZNDnGH2Qbs/P+
q11SkmREU4Ypq5OH0femISoir0zzpj4htIcCCBUSPyhYBl2JyMXp0ofJI+WtB4NlRjKdsqCjztub
j9vVzDyep1CJJaYaj8YJyjDsEWOXMpEpWNYx7Jjxh9HLm1xcYQYp5VJ7lJnF3WE8Bh0n4UQV3onR
1QhJr9bGreGqmbI3yYWmdwH6B4gleZIwV1QyDCzqPfMiDzNvQmjAaVUbhw9lh8KHAYcziXDYLw/s
gm9vqMCRDBkrA2uOQ1TNmCuIKYhwd24nIUx9nJLukUROkiQ0A+7Hl3QAMLy/w/dQvzKqQ2X5FD/l
N/A+w3VqPAHRWYH3Lki5hjKEWoAcurVu6zaMX1IaGBRupsSo4ZTZkCzL/iC/kKmiXBQCGthaoTVR
U29APAVH3YoTw2SiQxxrJxgW7OFQ3Ba4L5r7BV1bBiEiRic1ybF0O3qE/iW/oFco8vnDAy78Plsb
By/dY3Kwx6Mx94/iCz9Mb+mtOxnE9SSz4D4k0E/CMgXd/jEkJijH4+i+tztnt8NIe4NcfgZANUPN
yxoaLAby/ubX18Mz5B4YaOmcAKPlM5uqU7C7iDvpGjnNuNDZHH1nOCOrtrGJPBEj0PPiNuiSd5Lj
rYKVbHtbMpOccjeCwE9vNVNTxnhv5IGY4xVyxVQbzK2P+tQuN0RiLuslQt59zD95iwNCENilNU9k
mDddvVI6aeJijNVzx9gtxzxczY94YJbNSmDbx2hTTg9hRjeK+e3crxfNOB+1W6g1vLF4IszLZlnG
LwnjgmnwmlTgaTQ8ykMLXTHID0m2zUX8QK1Z4u99c5XL/jLMM2wrBQ3AOENXXM9fs3V8tsOzBksi
cqpwvm3WAgj3XNj4Z1o33ufZ1ZsHx6Cd+7xbT/qdhnhvXj/E4szY0IU72a6ccGSilBbFrkBVg1cK
BA+KqGw3FUU6rMl5D59wX26/UklSbIwlihCp+qD0GF8nclNXPYeY34cEMoK7sRUly7C74rkYV0hU
6MCqht044kVcLMahOkRJvGFO0km8k++zG0d2TwlzuflvR3eXAZmjMydVoF3SdIUSQenzihHyvVwy
up6CrKxyEYKYCfVTwG5OnskTDvS9/hwieyxxLMTsD0LXNPo0tj5Btbscw5ZXSszuZbh27T2TS0yX
a2GnENwyrjunpM/EbWoRfzIDhHs0NHav7CMISeCJM4/UeEU7keUk8BEFa1W3mUXqO4aPKYNBxUGq
NRn/+41TcrpvXadqVtB5+rN6MQOmqbNSviOyiQoYJor5OPqP3CZ4d92R2gnK11fyCzRLDLHmxjVd
xVv0xVtI5O8SyY0LcVjyhoeorWyLlrNmxKgHC3eSlPWi3Yq2eMFjS9DJcjL9m6WfetPpmBKFIJDw
1B/F+9wm5fum4kW/hn8eXRCAY4U5YhFBaU3S78mcMUBbCB+Uayu4XHwEe/eClSOJzMRNXLRqmVUY
ZTTuzLB5gZzWcIsw2XJxYTpqS8b7S2adyoLXaFaMoCHJrXLmmPDr/WGmvRwxUqMeHA8QlJCF4XC5
MsYr5aCFXVHaYcw41XKE3MA6Qu4FUwiSF1NEKskOTrk0K6/QyHtpawTb5E2/Tx/kJ2sJYhv3cNPs
8BQtYju6FcaSxKpyjmsrjosuebVE+CQH60MkH+tuwEY6RX5VOMUzJKXh4q8qGGLiGTz2YSCUM7UT
74aJC/GvCagSJjJfYRlMom8S90tuIosuxXEOle8sxAGPJGjkHMQZGSKtb+On45N8zQhTABZKb/K2
XFotlrX5LdahkOVbL539ySsaYEqNogMP6sly/3crGulfVTQ/3v97RSMz94GM/o9pyzcUVFFEQnXw
9J8E2D91/Ui6DEn7m5n/jzDo5E39jb70R8TZkxLrNzCoPIUCcCiADz/DoExFOrms/PpUuIfstcwi
qAXhMMv9fulc/MJ4ihP1mpftOTZgXYB5TRJIQX5B4th9QVgU74oMN5bLDwe0VqbX1Bls5ljQEW8t
UwvRfnoAeFkAzOaT/k1U2gLhSc+KvCtX8fGFCJ0prGUwIdOG7gyMHsNfyPJPVrNR4YSr1xazezva
TPEiwSZ0MKTYw2EqTgSd6zv6OHUxhXlYKDLd22SBLDrwdhHijgcaQNoUgSBj3FRKW8Cpz3/xK3iw
S5bnRUnkVcBQFAiT/LMHb3aO5sdofmtny4+Pj/NX/wJVRV2sPRuRMDa263CxDk7MSpYXb8bfgGE3
zmcE078phDUOoBL2HTEtM5oJWvtiH5z6lX9HAVgqq/ItmFjiwyVkyEzuFDTHhXtoHo1wOzQHExri
OWIkTJTzMW0cdLP6eBqCt7q94SE1cXhZl9QNyxnK2xW9jYNO16gfUNSi22V74G9GvEKwiNwVMAb6
J5yDjixrLFc4PO6C4cjjQw8e5827D50aYCGZf+DxN4uKddVuYZmyebSb/pyvxCOEFtrj1gPfnsFN
ojt1vPkIuSWeK+GejWSSvYAT78YzxxpMeeaogbEqJD4UMTOKXw6FRj5sCI2D1Fwe4IfXezYrPjMt
ONH64zE4AQLGlUf7onTxitLtpBWmEqKXnZylvWsK/vE+OEnsCAPUSwmxKu6sCqhDDPrQ71WQCI3u
rrmHooq5bH8oN82RTr32LxajJ551PuHKH8095j5L8ahemmcFTOPZfwzmGu1d+xxnqKIJNYebNxcf
CVN9iwhK4XRWZwZDMubYByy6BBjWWnfHc9CpTwGF9RJoAuvvlb96VcZ5ejYuJrvwjNE4kr9EBLme
FUQZgDmoawU2bHcxju6BXtPiQjoGTjr3N/kSxvO+XJYv6ipxUgJjUAE61S46Tu+4sDQ2wjI+RJd0
9twt+k/5hl/tw7hRTsqJDEXqqSWDyqX/2ZGtE2Ntiz1bSOglloaA9LM2XSivAXgRCjDKz+VEgkVk
HJOZPuEWZrXQ2/kI0Y79jiYfyWGuXxMKCDy6ZgOe7Rn0PvXlob5JEvoNRm4E7q00TmACZv/mndCB
hombeF3UR9gNLB6QOLTATra6LbM3p+zRKuGiZ7xJ7A4mj3URdgDaxNAQa8umPCDHIPDvwgCQ3JvU
t2Hqr8td9QAp34026in6tCA+mNfqkRI1EN9ayojOdEz9hGsWJjjGfQkpCStJm4YAv3YqE/CgF6Jq
NQuOhR08ccIwVaQysTbSu3iY8uImw/f0qVxQePJPmxGqBdMI0k93cr07yMhC8xgXT1Gw5lW6H5ox
3YZ3BDjZPUbwlNTDMkEXDo/H0VXsIPEvdp1QX+XBEgZRtSD7Gv4ISZFU8bJ26mCqZbDSQ+o3ehei
B3G5IErKZ7UwFp7mpNR1S+z7RgLpcuxz9lhQqMZ9f21f+CiD55r0Cn3r3elb3JTI1qb3BIPEYqq1
lqP/IiClfBEG+E8keD61TAg00tCZqX7i2KOr52oRkN+LWVGzKlnBsARLOB/5FB68N6YeV8juV+DA
T/cqnrR7jdzq2RSG5fQ3K7gK5QqfHQzeM9L4aBNAdswrPH/boBPze5hpVNrd+JxSd6fGa/zUih8i
5aGFXgabDWuFyGCHlKEa5yzyXBUhzRL1PIsvTCJUMIcec3R0kdQlB32Zgp5G4kx7Gvh0yCqPXpFD
DASDndX5G9gfi9Asvow7aeESKbJZ4jgWO5YDae6yzy9EOiGRwdyZ3WbqS4KpQ8loVf68RQ48a4Ya
jFQn8vO/H/UyBPgRtvkX9/9W5EDyUIgsEv8RPvStyJGxuzHI5PuS3DH1+JWIYkG1RvWHFBzdnc6P
foVtIEfLKPhIOTIVSNp/ZLgBPANR/Icq52/HjkgchTgjGIN66jtuE6jV2KSjUp/iVlugoon0C7ow
n4EpfmIUC5K0raBqTq5kLzgbAxlsc05jIiHT5sQ1CD7+nG1LByar5DuhglyPvYyYZgzEo7vA9oZV
Yc2LM1yCDM2SMtyj7p0pj4Z4jlW0Z7Baj8z6xGQGbbR4EO7q3aQ3Eyh8pF3udEtlW+2lbXzHXGAu
PPb3/CScvZiv3jaAmmtuJOelswdb3bje/qVcrQ1iYtkeiQGaw1GNteWorrIpYNQeNaer1sMOwdWx
35dXARwGy6pTv/TxLE+emCmkj/5rTyL0o3DIloE9xQpXTFmA9xs7cNm6UMPNXrW5eGHcSI6nMtc2
fnTqYmKoZVyZr168gIRH8jL1lyk/1RHcGTuZI1ea6+ze8nq4U/ZgyhtYOBsB+cb0R9u4O2+p2ZBb
HXzXcKk5Kcv0wTqFBynZQwySI+qv4U4EgW0Cp3uDyzrO8ecANsBUH6cIMtMWvZ2tW1vajJuBkaXN
pBO/UJ+xsSMhYkHj8VYbJ+juXbEf3H3SbIJj+drbI0s7k+Nl+YbTC9+H81A6ksMtAr414mtcM5Vd
5tVFfHA3WnTNMxZNYa9vSgsj4bJa5C7CR8Y00SprzjlbTUnyOCMSaPhVgAlWtwxgvGP1dYZ7j+nO
Oyq4Hn3LCvgKh8ZXtl5c4+HgznBswVs6s7DTQKwc41mKYaesMGTzk1OUg3wV6DAzsbiX+D2pkE+Z
werpXiYOlLHKJht6pNkEsIMVxUiMbR3b6WBo7jJqWxJV8jddYSv0HkcEzxbeqSUiGoBFk2fuWG4f
YN7z/TRuyhauusiiQ1VcYf2DxJfLoscBlL+P2bx/8+/dY3SN9u22XgX03co5fJPOEvnhk3sM5RrF
GhOXkdjs/oQ76knbWwjn8GV7iz/Ve+sq3ydPVJv88q2gHuo2eX/+6M9Uc95tSRtg+lvMKXkg/006
pFuV0JEJzzEO9Yo1+2quhUOyJzZim3z49/2WY7nqx2ipnfU1k+oz9eMaGR006uEdk1LyEDK2wpeC
VGJt/roLFmTJ3kmM7e90SJIGuMI9w3gKxbGnaNQ7p6G1ZkKCOh6RfH0aALyekkUCURRKpHWIijst
B9wplxWZT/hZE1iBIoByetFh/i/IEBKmWJ05TGs5hiex3+HsN2i3ft7cKJJlj5AOT13l1a5hYPPu
v5373O6Co6oe88m8Gple+BA+1Gz+R+COUNorBZUPnhRLLkLcFYBBdB5N2At7vOYEoiBOGMvghzNq
s5xYYxy6V9ncd3ifltG1fDMOAHbkLbY74CVGuORnHCHNS8OC/XF4LkG4cFit88c8WyiHHLV7t4QS
TqEvvBbwwkmzp5yHbvAK4RNKhZg6lMqMPrvN2CIzUY4ctB/tXSpBqZyX1sJbJv6DiN7rQD1dWlvX
301ztwsNy3CUmSo1dvdM/0DUmiWvOQuAKoWZnDpRcGjlVVxureCk4/s12mm2PAD/TXk80MPM9oW0
oOIJere8j5/GewFImVzfK5QV17GWCSKHC2v3JVs/93Zo+/hAUsvTu77yJbrg8qyjRuGMipgqLbjN
P2ObUT8AOMb6rGGpLB7I53yND9m6LoAutwSfNpRFXFQTKsknkGEfSkjZ3M80uys2WfyCpzWV14In
yyHd+dHaM1cjVk8bpoKz9rU9lOnmiiTnwrsFMLostogQVvG+W30KC5qKLVpGPHqIdtRzQPonaOcY
/lLwAw/hZ8RcrVPskhA2y4aIwleaVpyMIK1z+4ifANw5ztYVz6S/DdICs2OlOntAtWH6UZin9MOP
Dg1eOfKNZRK8Wl40R8SEMRHgqPfmWO/ORSJJpsm6iREDZV9ha/1zPC4RCzrAsuaquWem2Z6YFKPn
05SpacBZ4oPLC+1aPZ8slriJ5seJbggxkTGQizNp/lbI6VJb+hqLMjRFU2ei2eR+MqtdYvv6E4Zl
Ps4LG7rBeMsXvXvSd51yhJ7PCgsyZk4PLeOaxMPyXPFqwK6p3CARAnrzz1hdGmts2FR4KgRmL9mb
4VCzcbPKIn43qfvlQ7IGRBSTOwPmAVsZFyZnIzvWKU+XXXiFOZlm21Enu+qiYvzgz/NiLrPJQaLp
Fnxl5MrZgomuwAfdTwV0ADC/9M0FKlxycc7Ruw/tKJ5NovTk/Sp8Kg+kD6mJw1ixEs8K7IHiUpeL
uCMN5QbXSfSxkcdUf1W5eLc5TCfoAGhRjDsatNIm1muAGu56Dg5kagoaccdZ//CUzehdcAxLwkkc
gN/cLsQNCUB1WurIpc3nNBgkW5H9NSXST3OQGddO9YklLl1dzpT9hHGVhTQiPGTNVYjARZBVQHOH
MaW+W6gYcoCJ8Fokg2OOyqTJ9rVVzbpZAENw6byb/ipltJUBv3gbhO0gQCW2BLM3q753PwtCf9hH
ndo/+xcTcmcy019xHYcJENuKOYXEypYdUKZYMHdZn23BSbYBEQ/YlEDSYB8FZl2JuR1PQ3xE8PWM
wb++KaR582j1m8p/Dj9omM/gsut4qR1dawEDVz1jgsvxBm/Ix1bts/vKtEMkrhXSB/G4qEXSW8Jc
iTEOojSc/djwP/DoKlaEaZnX7rRlLOUthiXH1OMFHjlQQcf7+CnZyvtpxvUa5Pf0wtZKPKDXZRgl
JzBbwf1tMsgQhzC6ppviBHzCDjCxFixYabPm+yx84jmpAXRi2Ur/OCh7UseYclnbOjuhcyVJjZAw
jTE4ofM2B4n1YH6j1Jwyo9En4Yl3399Vm/E9CueA9ws4y7stxefUl5I5C+6RvUjR9AR6/VAqMw6e
22t4fw8SjI0NDaqvr6ZfhYjnrnFdLNYceocVr6o8kThPUOSUjtbMu9P0rhWOfuXnvB73g5utY0Yk
E1b05/Cq8IFggQzbhTZTSTYikc85FdGrssQPl6HAZNdmPFTmh/EivEBx9At4fYQs92AEJ0N6TG4e
5WOPc8PK5Qyb1cpFfWq7V/M24fzTRjaxMcI3E3V1cbQ+SaDgypGXsiM7XIsb5Bh32Y4rDV3XDAc4
5FP1Br85SgY4JHztgw1K3uEB/c7wAOBuYTxBahjcAax31x7d7Lql+HiaKgJtrti6IyybXXSJJ9fW
Rebb1c5aIsBcoKcGqe9PHhODzsHQyTGWjX6bVu/p1KtWJPHZEjlctVPYWNra1SdUZd5CFIFrVuoF
3klrYRe9keQJjFCf62kHPJUOfHDygqoNHzPvCctWRwrUvYzRRXZnahg+zbNthL1wKOCQiOIt3jfq
dCmcrXDBjKcc8RjghER/oWw17/3P3MCaMjoHTZ2IyniW/huuMtzWnxvY39z/WwMra5oEv1ib3Gr+
8p11MFnYwEiYEPqJZffP9tX8hS6a7F/kxbqhQc77tX01f9GRCeNqi4mqCPfgD1GVJ5VEFg9elq7f
/+MvKk+LIkMjwRdZBh6uKofwvXctCjeTEy1kdCwIb3lyktNrZ7RgqtHCp/AgOOLrlLj1/8P7yI5/
e+T/htvVMQvSGrXx1wP+5gl1uBQ6QwFVl+nLvz9hK7SjknuGdGomq+1AgQiVhQvIXGjvRkzOxqsK
p34uhv7eDKgl4CeMvgnwiECSPFlwThbbqr+l3vBYt/IuxTLUqu1CZFwlkE8uvocjPu0Yb4xyfxcL
0UcdJ3uvsc66iAu23q/Vnki/IXwcau2ci18uAWiOAks4e3FL1pfvSA21mmKsCnXK2qkZLRexOv83
b4T883CE4CjOONzlLPyL+CR/FrCMg6Q2iQwGX+MHK6PA9XIEoE9B5zkuKscWowcBqxLUjv6nBes4
66uHoZU3uind5VG0s2LgWlqiJvv0qG57pCkN0bVTAm3Rd7bu5lhw+/MizuZGoG8sNV8PJpAx80Mp
Sx892Tr7dQU1QVo3UPhKlzlAeszxukyVpVu4WGXXd5nAO1kw6zSPaZ4sooLFFf6VG7T3VoVixBVD
qHzjUmYSIUo4jKP3wwzP6Zkl+jhfDfSxjajciZXxWhfGm1a74iwwhpseVOsgK15lwTsEw7pNwm2W
0D/h/zG8eTmKaFBd61MXB1wWVDSBIK/MbUq3Qw8tq1PkWof1XbgJNQ95rfKZybCZEchUqoJpdLJx
E3w/PBR+LiWtJ0NQeJaFT6k/C2kFjzy9hiXJfYh0Of9PTXMtVUCVGg2tipJFVoixUWwh8bCX5xSE
uOJJod1aZO6I7awTKtsLw2UzKpAkpyS78MkrEdrrESWQoqf3TWkOr1aAtxLHK/rCupVe4kE/CyXQ
ftm4ysNY4WRZiMJBs3LbUNqCyNXWjoTm4IpacK1gaeO5a2US1WXq2eTJ5PGr10HbLwgnCUIJ7N5l
1pqC1riNl68VmTwYxjGWMgibdtJYFu1z6klOobaL3HvyqxZvpuTQWjRGmPKF6VYpx4tShhsDC522
S6+DJK9dA/2018JLKykHc4RSYswgpTdHUvfmkJSQHzCm8Qpom4n5VsvB2egh87fsJ62CfXGUOEqE
5abKnteWCxVyghTGBFikbJs+x+VF7jOTenuIq6trVBfLD7A8LGddqb34KUx99UBMEEzz6rGLtZ3Z
DgzBtXvXXArNWU5kx5JJ1sAmv81CCStd+dkcCphFNIy5l191piOKlmwUhdbdCB3ioTHeb6/msFWE
lY+ayECPJZhkfNH8hvVSrpOdhs1+p9+Z4msyMDMytIfaTeeKVszCcnCQA60T4W50vWOldBhF6fwg
bpVnM3EfjLJDNdu2W63E1QVPBtz1DEC5CD4zGF5VPso9uTbu1YQjKRQEO4biacyJgo1xqHFpeAL/
KMAgTbJn1j0yyuEPlGnwGshUenHdb+UmIlE61TaWAu1qSCzwsYgCFc7aWmyStUhEUlQVme2ZOd5e
/lyoG+z+iMFSdcuwkfitsMZXYnHDZkSAkadvoyr4GHUGhhTlkg5eYUIhaguMpeAXxwRo1/CFs8lp
3yWfVifTM8JzxuzajwB5l1aqBRk7Id2qHN+bZKaQCpZB4+4TWzbVE6veVSaSIM9q2zevGpHoMbbc
SbFvifAsiMAYbKWGA4W7lzWvcmkpiKblFBaj07pZTMfLtKIOKwPmNoW3KMubQAr20dgAy8nFvTBU
z17RFndlRKwQ79w8H1VisN91IIqka98K7ZlHIx21dww8kzTlLGKKJHTnXGDUiM0ic4SsejAM8XO0
kJDBs0mFea+im20EWgmGIapMeQ/NNTLyTTYqy0HhJItNmDqx1z8LwgCyWbaPo0xTaboSIa1amW5H
E5nYgB1Ta1WvYTKuhaLeay2WmdV9ZLgXjUw0oYr2IaRYgYG43pqLfETe3gybgto50p/aZq/G+cxT
iE7vphSnbd1ta2AUxT0X8N16pV+0tGSyijFY9A6REu9RFigo5CYDP2tXCuNL3T9WXLu533AKCykg
k/oQ54S51ph21bXdY6QJqL/VO4a9WryN4c6TNt9E0p+ZqwH5EmmiJE6CNV2ZDF9/h6thoWn4sQrU
f3v/f1SBEvaAEE8lkXT7yQEQQsY/xhj8SJUkdGKTF64mKz9xNfBwwU1weugvycivYwwMY6Cm6og7
LKQV5h8ZY/BcP1WCX4eOcteYpik88k/lCBVOXY7j0B7hNuK8zLSRBEHWK3HHHJCmlYa2JvcXG3vj
QB/MHJJOVLsTyMiYcsJpNd1Xmk5/ny9oe7kSxRcImvRGl4bBJKYo7aLNTuP7ZEPP1JIE8mLLNBXV
quDShEq0xzSJxTQjxog1e+PRp4nnTsDlYTssjdUQnDC0F7UTpUan7DW81pUFgxZYqM25O+PrUL+r
5cFPr8nK69knjuLHuHKfmaeExLM4cDjGciEmC6nZxO9Yl68CAbB+L+kP7NnjuoKlj7XdwnyA4Nox
v1HtiKYWu44AmsSJPAF876IKrmuyGg6mtPJxur1gyw4VBGQFT5X26Bkz0q3t+B3SBvK8Lwt8C+l9
p51MXPSDrbdVWViAXOMtzJGRl2HjiSayvxog/eztYonHybxKnY43wgwbG0MuRCSIMEQCCNcq1P02
3fAXlV2Mzh6bfVzr+SWODw4uX3lWBtVi530RNmAnHIejYeerfGXu4u14QJAgTja8K7QLWLWlDI0U
ahR3khozP1J9mxzUxXhmEAFaG29RTAiUjOxKpIms0pzBfzqHoYOBuz6QktOckAd8KSXcceuKC8NO
3JcIJ5B34QF6hoko285twnWxBWO0IyBwniJ4KzKqnkD2mDuQ3HIV4MiGG3PFLR6pMukD0l1w3325
oV5qT9icyZOx2KSK4G4Om6aLy3p3B6ZHW+tAwOHBQ8h09XxajlckMSIV5GaIgmCd04we3CorJrAz
empwfN/g+RXj3M6o5UO5AoYCZEr75KZcsVlzxR2HAbz1daNyHV/GPc7gS321KRztCoK4UWKeF1LS
QGbiIkdWsicveYoi5pXxFSAVXh7HOR3JCvJdsYCJJ+35wgHyUlpwZYzSys3kNj7R83jU7i65Md6D
Kbrpl6Cx+IOBi97j6Y5px6mMz1yItPoAL+A1XHjTZHxqUEIQcwvWSHoTx2eutMxm1DMZQsBMJvRB
xVX3DqMRLqj+Lr1NMMFJVLfwBmAimNEHv4w7HbY3+hpzWVyEAeNftfXX4vjff+j9qi++2C3LhzLw
6B5+/O9/XvA+zpL/Od3nn7/znz/+l7v8/SEXr/XrD/+x0zqoh1PzUQ7nj6qJ63+Q06bf/P/94d/V
Apch//iPv7y+J0FKgFpdBrf6+1Iu0Vn/3tr/1//11//z1//66//m3//963/99p5/X/VN9ZdpbZZU
XZLMrwCVf676pvmLamCFwEr7NbueFuS/D68V7ReRHYitSKRF1o1JKPj3VV8Rf4FCiIhZ03VcH/5g
98/G8q3711QeBV0gRyFi2iD+bU/4ZhQWSrmsVooqrOj+8VeCmzeuGkutLt/emn/R9E8gwq89/9+e
xgDfwBmXMBhZ/mlrGaWKENmxFVbVqErkF00eg41o3lGnsQL//nP9OIz/ei6QDKAFmfgZwqB/Gsbz
WYSV1Souvs0ZGgi9bPe6JikbdRT7Y64ngf9vnlCZ+Jk/vTzc4dm4kVJOUndxavS/vYt9VGmFZGDJ
EgwlzCv3/7F3Jrt9a9l6f5Ugcx6w2SQ3B5lI/0a9rMay7AnhTuzbvbnZjArIOMgkowwyygMEuQlw
EwT1DOe8UX60j6sk2WXdU7iDIKhBVbnciN3m5lrf+pqu0WdNPyTNQWPhaY60aYzu1nLDpY9IDHTh
ssxB1ZvRrfedD4zoG0Ne2jDVpLDlWX8UNRMhnXPU2x/qKevPukhF+IAm0X5c+mxfBbOLWS6JW3Pv
VFdlUUb70ur1a0cHTD8MPTjf1OwinnV2IZIcerKX1Ol+7nCgyRI1bzutwHossXyO8my5SwvR34Vt
cm4Pc7YdQzxth7a0j8gwK84FDbDkW4KhvauG6mHxluZy8Zh1uHbGDmbj7gRdC8/KrDKHQ1OPR3YT
s6EtnbuXhk2o7+Zx66QUvIzC1Wno6IbkFQnzoSy893aZWEdlMDJ27K3xqJtLYAUxRXFAhqDbfFSy
qs6CpZrohZd0wFN0hD3RS3BV5fZvs8KKxmIzpX2oOvIQxwRePrRYf1Znad3mu7AOI77AMescqvWa
NWl7Vf1h6MP2bT4k8k0eFe41Pv30TaOtok+5VGyATtSDhlfumrKI5fa0641cWRbSSz8UuLUj9qtF
eWmTpwkrUCTNWTiMA0zLeryTMxa78Oh7vjYlay9fKM9FlpPY4znX6YTQJp7y+TrtomCrHLt/W4Xg
4s1kw0LDDx3DviaoPvVVlWInmX6ce8JzE0/6p0kkkSQ6i59WW8XNSeu4PO/KankjPNe68upsIUkw
lsT5TE5xHNTGtjZFRkYSo1nrRgSZf4wTvWDcUKstGu3izM6T4VOiAv2hcOa83C7JEtRbS2fRCbdA
bdI4+Njp8nB0xv6iLkE/prD8ZHt02UHBl9JiilkUyetIQVHo4rbcWy088AX3DeCVsYYZJezDKEbb
ELb6NAcBYS6lCUsIbALyME2ESku4LfmK6HubAE5gGHTX8Vi6Z0GqXhGTACYv8W5gafP2TL5rzr1C
uNvcMZ+nKrRoRy19Xrj18kFPULF4sv6Hdiogz0Q1yU6L1tedrwHTtLzuuijbDv5ybw29d+Euqbt1
50VdWCHZK2MUjAQjMbpKnAjJeyWu6rF6E3rApCRf0/6iW0hMOn+sgwyMIzbD0GwCwg2Jwpxl6zJl
UbnZFElV+KTEDjOOg2UXLGdyLOeJdBs7oclKk862MXmxkuWuUKOABDu5g4Jzt1iUKMNsVH5LWINM
GNE7OWG08DpnnW4jB8yNaXOK5a8VFxlCjs4ODiKNUcx+NEsQ3k+WSDBSmgvXP67kqOxNVlqzRCej
MjyzkkpjA12MS3JtCp+/6bWZgRLX9QP+AlVfo84IrER6K/KjUuzSLNMQFhyP/luXZpIECbsmgJrR
8RS5d/kwWv6um6CbfyKRjQeV6lRbJ8XcJkN/U1RxjcOOE6niLZqB4iYyOKT2ds023FShf2RsjXVr
PGNzH3tuDMdvCLwTfzJQ+MbF4EXnW2m097XnnYxu3J05GMUgvLVskIJiRq9VLURhu2mTwALo1t8O
4yC+medh/Bi4WLTQWtTtThQe1ljlxHEHUc+bYijFcavs+iQjdnerqwG9TtXFMS+7HJvTTgjVERwd
kvUVqGZT9lnNWG1VSyh7damYwTetOI7eTT2/6rRV3yzKRmnt19ZAC2TG6mryRPtZINk/40Qy7D5W
G4x2jqplMwRJmW77eWyI2ihxhvaz4D34COfnlcaBeh1WV9ZYhGQsy4pzs4KWP/MtXT24si/vPFtP
r8oiDxZCh6rmJqnSjPRXyghmjk0R4MQTl5t/rQruST13nn3sG9U86KeF3bNScP+5uXhffVbP/9KT
2vD/jWIQNNmzH5Uha7n5exm5XsK/+7e//pdf/4lK8H/9+ufHleDv/+xbKWj/4jsoTDFACH3UIKs1
7O8AwFolOiHhfaH0gsgRNkXNNx6j80sU4qWFtVe4OtSs9cy3UlD+QoljO7T+3wrIb/Xw7zXZ1+r7
x4OZ76oYFLdUooyCHCIKSPVba8VHVUw8Wuxrte8fExtCiqqbL8V1WrYw1oQg6GT21RvQx2XX9tmy
c8YpPpGlbt9Gyp5e+7Vs34ogV29sr1Zvksl2t4/u5w9KyKfoBD5imPnYXD4n6JLJ4rhPzy4aZB87
Y0QwrhENmXl4Xnd2Wp/V/lopdRlJnFFrG6DEphAvVXjuWjQ+LmAZVfmSIt4n7F7i6POsgI1Tt2yD
gf4xTuJ7dgnvkE99Fp0X6Ljp9Fo/PIPxWgMfzEF4OgkIzU7eZ3hn1cuncACHB+KbvZOkTNSWd7Pc
67IfCpD8ZqWYyxaD6iHkyzxW+sxpPfYruxXAFbDb86mKnENhVHWZurPNeNcxzqEtO8jToxMSeDAs
1YxeMaVV9TRuNiYP3LeJrFGFKuDkRcnmNFRk5/RNOVwDsNeQOQQYs6U9WeySLqLyiWLkHV4m7DdW
31tbWYS3w7SQ7CAWIH+I4W190ZN1tLUQ9QBPN545mi2YFoUFEJ0vepixmBkxqklieNYtZQuq0Wm+
r3MJNmSpyDnzxzzGCXDWb0CMgTMzu0RWalMZGgB7GRxJjyxSAmaCPd8W0p2FO8KiDNzuOhosnPhV
hm9pzscTPYVNPlsdApfIdILINHh9tjPeJNGR8ipdT7FM8N/qugDVMz6wt87APL7W4TgcR5KMVXyI
a309ZQMpqY43gqtkgbOydYv1mxFrYudxX2wdayuSxTutp95GH5iAfhOMG+Fm0y/rWIXB+pFvXBe6
pAgYYfj+fZjPcpv6QY2vQT/tFJMSOE0+rB7R6xx/dntydnae97tejz7uJeRrL65MPnWpa3aFne0i
DSuLNzU6BrWrrhd3Ngz9myEntV7mG+nr8H0a6hb/OBvxS9lq0LGeCG/t6gTyUO5ie9kZgceG6Wq1
lzp3KNTkdEISV3zn5e4AN2/FlsvQTz9jIoSJY+NM/gEZrdVnNxRFAy0FhKrDGo6MRSdZM4fM4nuM
Nvog3/Du3aSJlXsXQ5EN8E3yuKJ0cvoqo8zvwroxfNBjzDjzKa4p31pdfKrzNMbdSfdEEtnN+Kko
TOUcEIBVQflp69bY56qL+uy9ycqyPYpqI9xLpXpMixm0HZeQd819MGVJRMSH27xfLE+j4IiGCTqK
01n6Yx0Pq11GpDsYzLoR2VYPfW1h8ybnczM79Xyo7FA728FYC1kAXjNjQGk6jGMsKhWAvLpHvUIt
lLTvRDT2ePhb9aozmP0aUe9Y0BR1SXqZEmJ/1qdj1m4622veqyb0jp1+xq/CmuzmmLjp4poE1HUz
TLn+YslqTOqG8MIdmo4kbTfiaP16bXMa+zd9vDjjtvNVDF3VCPVGZ8FqM5oZzn5KwuWoa6aFMI+x
fativ3k7GhfDr8g3rdmkIy8y3LABe8/BnoYPdt4TyEcn6dsXRC57QPtEg73vVRn5G8KNlt2XrTzi
yoE58wFH7lyyjxaWNhdT5i53pfIs3PsKeD2FIqTCjctlw5fAmd/7w9Db7Yk0mc3/FAmsAtbR7CQg
CI2zjOa+TqYSibJl+fX7YdYVS6df1GnTL8FFpxzO2DSmsXbjoGkghYWbSifd8nKuU4yqgiZjsqgo
e6+GLHEvRdPwYmWxLC97v+wQlSREJ23kbAxsnFATeGx0Suqk1aO2HzkD1m7ViuMaTMZciK7/wuby
ybaqVQ+VyNQjqu2sx+CnRKbtbBoZzOT/pbMkiLULx7eNYzUXaUCltpFBDndO2uI4cSeXvErVfFCO
fk37ExybKMr9vaOj8WoISq/cWIWIzV6mkkrbkfTDB24T4UPt5zGsArs4Tz0DuZ3ZUX2WlmN/6xbD
RF+UDv5H39TBOkFFA9CMiHvdZs0fcHx8xcu8gfpqiBwIlx7pWychInWy9bdy6h2mmqU+Jp93CaEu
xdZtwXdmARmO5o2IGP/DK6xC9zDwFUqpoXHpUmYd1kQb4tLF7meCvMfRHQcTP/ER5MRs+Kry1Jt/
lI9fEMkXsMTV7f9RtfN99fiff/0zaOKff/sTNeT/eFpDfv2332ZItvuLTfUB+ud9Tab6SwmJ+cgv
th9QogBCRTiB/RVNFIQsrparQFRfasuVgfSthAx+WS2+IuY9vg8Saf+hXCpBTfy4TLIlTCYKtQj3
EpKwkBE/LdLsKm3t2FqwyNdxlyOXiiI5D/e9iUQNzG1XIYKIAv1Qmu9DpcEizryorMZtUsFMYmTu
U5e0yYmIYll457VFWR7MlClpYjNqljRhaj8UuSY0p5CZn2VnfkLJQY3D78bDUdwtHOu17ZuxI+Up
GaphSs8cU/nzUhyMEgpoKq11WB/IGoJAKNgaC28k3fCA3s/Yb926j4mnC3Tfzjd5twA1bqVIxvCK
MmNIo8ss09tRRyIuIT+4eOH7Q411UDn0C9q4cKYrP0z8hpfzaxX6rwCf///dfEnmsT99e/7Tr//z
Cxb/33/7D7/96XH/9fVf/v7uhGDqLEnwZ/BuIPVVEPZ7+8UfId3Cz/hr77W+H9+A+OgXOjLepshj
/dlf7JW/vTrA9wxtfRyDkNj/YRXZ6mv0+N2hMfTXGYGgn6P8xFTo6btT5CbNnSXqjmaGavc613VL
Y+EBgEy094dT2BPc1HZENjfuMmKZTjKZjS66ju12l5sMRRfArHMfZ0OFCUNdBFDa7PHzpLEek/zw
QxkzBysT/aqWlgUFqXzHl1eCxGftDqNJBb/BJohninjluIkZfBTfv8n1iP8cDK+LMvdhVcvBhqTd
Key44rzqT6iZCxhoEJytsEyhZPd0IRG5vFMHVBRUcBisyc9XgrCD3KsP2uNwyeLjBrz6uo4ScdKr
7F0edtZ9VlbWbdJhviK6qd4PkZts4fOARAHIXi6TkptqUleGStm31tTUmCt1UvdKYGq8i1Y10uxD
Ks6TWhNCUDy0vccMzY40GcD2osFvaF3dTuO/s3D01LhXgYckKQv1uW6odgcX63NH3gLrnTsxOXbp
VN+wlZB6NwIJlwVNkwsIyH9VZ81MRLps7+NKk3buaARpc/IuCmIm2whDSs+7KubiXecj1gib5mbK
reVtUdb2Bu8bLDpkO+wGGzvPjMkqS/B28uJtHOaorOJgPYXuIPD50VE3eftwCe1Lr7As7I8K0B4V
lXfNPIg7Z/LqvVfD1u+S2NsFDuBUrTV5H3b1oJb2FZaRTMGFdaLF3L1vhNPfAmNh2ZHFyBK8Ft8P
6bYkZfkMGRd5QHPRXc4m7e9FIW8DlTX7ZmLo4Kg5OQvigsBnYg6Poi6Q275EpLu0NJ7CG18nImbv
rhpcqMNknS9E8fDRslfGSkiRfKXBwi+qrEsxf3LTSZKh20H5pJPwLGfaen2N7NdtvGtVwlFRMmZs
4aU4iPDmUK8ZFFclmaummogr7TuvRR/TMvhMsrlhAurTWQCeE1jiTMNpksCBgrpu+a9DMWanogps
KnptNoqpyGGV5dC4fe5ls3PAFmCPTrN9Os7gxLDsYfL5fq4xqK39xdrLnmjUhzkKx/PS7VfnohqP
yDLMPKhtZD+1Ve7c/KNY+pcUS3i+vQS1/e/f/vTbv//1n/7Nr1/qJn75f5jD/vNv//Hx3v/1x3zb
+ylzbHZ8gjIZsn01Ov2294e/OFjCgaN5z6E3T1IcCUoUsDfJhrdGff5185fYorr8YYBh9JoC+keg
txW8egwvAQoSYsxg0WVeCevo2d5PW1o46TzZR8WEpWbywEDscprj41zKTQ09q8rsE7DlLe/TvUPy
Uu6pr8juk9H8Y1p29BxfW09hxdVWf2zhggQ+/fw0jJtbKRP7qOlnQo3E/Ry1Z8oUW4IWkwKlna0R
cUZtUh+IMj5v24QSzhX1dnTfCsP+lxLobDFAXKyDrJE7DcutDZ2LLg1Qfq3+rS2CA4Mfvt1+FBOW
aA1IPKGSVvEuV8RB8ctZCIZk82u1IByGxqes7exHR6Khm0cshPOUbWpQJhsk5MDqlYdTSYFU1avv
ZlkgD3S8oymQ+FIwP3S902QYQ2bay5XQaq0e14Bl65z3Gksn5pBbVZwJCwV2WuN7Va/JupG+CqK3
jmeRrxS+XxRnwJt9EAUeRMqQ+QA+Emm6HeA5manCzKy4nqz4Nu+gqhSq2hrdvuOzZZPGOiBcCk9z
p/6wMODVOZzsAI1zsHAaIxnIGGoiIpqEvS9yMKvZHj/WgkyZYFBnJBzhgwnU1waKgy27rPAuE6xQ
D/+xx/xL9hj4fR7v4N9m9v36X3/vx/6Zfuy/Pd5Xfv+nf8X0+Uk2pD5Q4bXpeoTprw7K7l9y6B+L
OzwaMmwSBPsKfgkudvR/2VhcQRIcG9HKBPyK9/+RjeW7lxq+ofCEQ2/HEqUJfPpSJ+NkL7JthiPX
HRLkjkWErFW4EETF4IEehfBVz4CjochEKTTUR7fs1df96/Ge8owWgQu0IEGZAGX6Qj/4jvXRdckS
mWXS+3HAMTecKxROmVtu5jCrjv6OQ0XSp+IVmFcFz3avHlzQcSpf76luMoxeHQjgKm3RCDrd33FV
q8kFAX5wMrGleHpPF2cqWjYqvS+nKdtP3tJteq2LQz2Fw1fC1N/elJ9+Fr7cQDy7sanwWBT+F8bm
o4nMZPRQlD43MMri6MDM7lXdD8HDZMjVquP8MGwodteR5WFri+br3vA3D84afPxN+v3gkIPWVcy4
6tl16imNY6/Vem81MBYB4wDPHdGd/dEH57usS3ADEbgeTdjTu6mYMyvTkdvZ47/aszZrJJr+1K0S
pLaqqxcuCt7Us4vCG5Z3y0WHxTIR60U/uqN+Z1wvdfSwT+ZgteXtPyPPepAJpG8HC+MgBmX4+QV+
fxtXzzcAGahBwvmurYvTIh+l1wx7SkqfZi0qeVhR88J0bL1NjwoIHhZH4bNNgIUNUuKtr+Kj6xJD
TAnRFXh1rzY5nmWdJURIIeZwCaFj+vLza/rRXXx8tGcPLRB20iV+iQG4Yd4fww5IDIL+Ni+QnUYE
dPVF8eHnh3wmlvK/XCHwUuAT5BCxIJ9tZXNaBHIcee2cNBBAwqK8S2zCqIJmQVLeJPSgHdnDuLxB
ZFafAm3Lk9b3kJbiRWQG7AiHiclNP4btx2nyrOOZCJEDN9bdzdLPjEGIQnCKbnlhY3J+8Pw9WzCl
BV4gLf75ipMqCUjf4TXKxgH5q1hH+gdQGMzWstC+ZQrJd4ukYONx97ZuOYl39kL29+DI9iLUi3eY
tAlh7dL7/eP/N19w/4enxv68vuE+/3n2MuRRGRS4hej9BLHEjVPyovsUlxcZ6K3qEvV6ynAysceA
aJymXOqTqc4xzYorU9CH00EanC0KgftCN+Mi7zlMjeNa4gDjJjPFFyY2brBYx0sxQgYzGhcsvNug
SvTRHTo1604bGR9GXtYd9sIiHMlzM+Dvnui7ZjrRBUD3aKFK0DEmW1Ppn6aieD2MUl0UYvYOZiYT
ux70YjNayNSidUSShQtVJOY4U1zG6OLndZrZmX1OQApt5PxQzN61lhodcpgURzpI9SU/ud79fLV+
/4IgqaQwWAWleDmHzxbrpBJ/8Cny9plKL9B4pIeZtI+dbLodlrjdDgNTr7/jiEzJoYSu/Uj07IhR
PxkZLYXe97C7HSW2pZN8jGpx1ns14a5RcP/z433/bZcrPZUJJBgupc+zjkUlEXOpctD7fEao4sJe
PE4aPCSkSzrlzw/1/TKVPgzZdfofrU3as2WaDOAno2n4CkrjnzYW6QnNOIQv3MAfHgXhA2WKx7D/
+SOrwK0rPXIDrQAKPgPMCFl6l8hXP78YZ+WCPt2puRpUvTAtEG+wbT/dqYvMWpygBWybJqfZNI7K
d8HExDFQdUMGqAopKVj4mEwlJ4RCI1PaN6LIXtqWvB+cBiUMmAgmoA6Mk6en0XWNWDKDhF9MZYj5
SFTu4jHXxErqTB56YhHHTs1Yvbebz2UzhteFzsd94tvmvFoWCFpFE7/wBJ6TLNjiVzXyqkSW0Jr9
5xVHIizLilP8s+pkqJEo+NvIHhA41Lq7iFU7HKbh0L4tfV7lsrPmy6HNoBBmtotSFN/PsC4/l85k
Lgo54dM7kiVruYddptubuR6yg1ZnPum4KcKFubywbP1ScfHjC/hCPqak5/1fn/2jr3Ds9FE1w7jb
i3S+TiAh7oZRJK9TdjFMQMJ8E0P1PKzCQPPF6isGv8t7mYW3qg+IHMUE6nCS2FKndhNdNUvY3Er4
uYsf1yeeTKPd2CbzZixyhDm5Lnd9hkLmhdW5Pvbnq5OBECjA1yt4tjpHXXLCzQwUjHL2JF4irMD9
qd7k2ErorGeTHwCHczxOGJyvZBvxEn3b++HKhPgOHC4xlHv+ujPVFePsD2qfW6km6xyi7QfKKoKA
FVOWyP7UlGZ6E7pO+hGXbT0YGAZY720Kj5xkg1mIa0PX6wNcDsbMIZIvdAei2zjgHhg6Z9qdOJ9n
RsNslYSrYOrg2zkUTit608q8P3KMb59ZvlMeLU3zPjT2TTCvdt7CYYg+Rsp/4Z5/X7rJgG6QWcLK
LqJberpomC2ERZyzIXR5+aaO96GBwGAtmNI3sC1eqBN/sG0H1Ip0ngLZP7qxpwdTJbLnnk1nD47z
EGXolj0HdFpMS/TCkdaf9GwlcSQmkdHqz2c/L+zhqg9tGGOgPffJbeF4yZu8XNaZ2Uw34c8FlmGk
N8qTOHBeIuT/4OuLvYCLswIiAJvC++lF6iTr3Di3mRSG89tYy1dT2F3bIn4oQ/2Bljd44QP1pfb8
7lqJcwJYpOFmHPT0gJGxsLbPWLK04fU1RKQLd469zcpmwA9z+WzHiGKyctokc0txI2R2aFSCFI1q
5ecv8A8XE1NgvizMLmEaPj2TbNDGTw3v7ygbcpfbkFHKmpwMlYPZfpo//PxwP/hoBjaVI94R9N40
+U8PF0Q5POdh4iHP/bQHi48PF+hUL/SIP7y/5GUJVhK39ztmYq6cpHFEq/b0yD3OXRMhbHWOTDCW
1vGocEZIjBg21twxy4hxRQMNwGzFWKfLEry4R/7oHaIe4XKpnKV4/rRhfzM3qe0ee3aRfmhDJgwI
1xN9qTIH878xaILgsBn4AZCEI0g1JuhKf8MAG7541YVpcTha83huUi+JD1ytB2elXahPP382PzhN
yiXsTIIV/fnuBYRNtehWim7vu1l/FRHHCukvjE/zXr//+ZFWx47nyx8dKiR+dpXVWfPpKhhnyPSp
giXkGW1v0yRMdqpfzmczJ4dJ5ViHrarqPXQ1LBsKtIo/P/oPrlNGaKHYzUIqKufZGkwtmUHNQugc
THG/G8RitjC3YXTHOAT/4UNF7NR4dcCUwCXm2caC44Jquz7s9nqJqwfhzeHVUqekKFmB/dLj+8Em
xuMDFqFERJH7vG90cRrIm4HHh0MKLt5Mg28qeIRbvm7LgT2RuyWadH5h+/jBvYxAMoFanMAREEae
PskksWsdpX63n13HHFYIL4DPKxffOFe9cKgvxOXny4ZKg4g55G2M+J9X3LIQzZAsDg9O9KtL1Dxr
8i9SMcIzQzVQHga9cjcBNXl52HlmtHZ0jgNmmxP+FFeV9FlKmQfGeByrubxzW1PiRlkXcsAnowxw
D4i79H0z+tZ5gXJG7ZK0XDUCtQOPvuaSMGcLGiYskfFHLD0925tPv4gNkHGFJMOKHt+ApEid22Ag
3HBTCpQnu9yppmDrRW1KFMOI5OlzkAOWYJRBB5OeIkPy4k2fFX36WpWNMx+XNejaPs2cSmwtu3VO
qmWarL0aCqMu/Koe5LmAPBtfBcop6x3/3xp31dirYjoYRFTUm7owIjmXYY3R4OB7Tb4bMKS5MRaz
5hPYjc2R0xc1WR9JD9EUM427SuGmezANosmPw2RM2kM5YA29m4tsxku1nev+LDe0kxla65axhFJj
hIbK+POE4cIc26eVpWIb3KFqXbLM/LW4yqR035MdBl4SxprYGima/qb1MyvcN1rl8ytYveamzqC5
bmcL+4Vru6lkskXPkgzHFLHTrpNTlO0EFL72AKrPshwqlUf7uucTtS3jFf6z4UYWB53y5es8xeeS
FM0GA1WRIivP29Y/quRwBc67G4zfvolbl3AgS9rXug5GAnfz6chaZUxeF10O5byrO4UZTVhfxyEg
qiChp1jQ2bmiGDdFhFdJMpgTz2AE7bYYNhQBQeuDS8h6Pnm7yvM+Cc8atwyeFOdASGCgRnsbiSzY
iwhDcSpm5LcQGU6VaKcPoe7GjRhmdHGheb90ARIXD8N0M5EHkpV3NpEcgRV0r/yoQt6MEOYV/CMM
8+3MOZVVmZ57I8+DbgHNTRbfTYvn733LucqylKiVeYqP40iQnpcXZMhnjNpLvlEbReLnVVFOWKQL
fZAtM0zepbgsQJemUWBmOE0u4azk008aTis8XHOItqQ6HT0slXiyr2IprisrnbbOSE78svTL4cwE
fYMxkbtfKF2v46Rs39VS2Wd1GsrNrLtgg2CtfwisDn2KNu1GAljv4Tr4x30ZwUNGo3js2Zl7rOYQ
tsBkTpjNk5PXOrvCn+8re+jua7LzQl/cZMN878MV3o52BFA3QLRHh0SuTVHJYzMQEGGsLsaaFH5j
JOMTFaPVD5JGbu1cwL6GpnEg8mjZpPQN1xnhza+6pJfXamDaOHrqTM9xeIDBFGxUq/6suhFBvKez
o0xV1VFdSfMgFEGF2O0uIFyFyXC5Qc7YYe1Ma+7afRJvmyzSCFglXG6XxfOmQlU74bhEH8GnnE0C
Ld34FppJcdGNrLJ8xnxIFg4uLcm8JbyogaGxyFN+gVCfF2Ibf1Uqyq+6RYRdq4pxdmOBpnFZ9Y2W
40EWT5A84nuyxkqvmsgpXIr2yCtKMrwq2eM4MzeMuXFtCHSOYYlEkl/OxrdOgGdtrHSbLjvqe+4U
ltII5RdZmdsUVP+VW+bubVzV2NCPedBv/SjrLpzRlbsmMyNJvvCOT9JMkZCLgQpSs0jjVrTY5WnL
p++jVjLBhh7DscN89DMPqpAKboQp4ocIcB9pa43m9qCFW7dZZjm9Zs5UPfRtjzx+rpTzrobZtKFF
8y+R6rVvEeyNG5Wqea+pl27lLPK3BiskFmOJO7N2u5OloZ/OpnoNsYSjCgq3cn5UCvvdDKyE1Iu6
+zSR3ceuFcWumKzuPuzc7CiH2lcee5PGFXW21RtYemRzhc04boLYr9awKsXLAR0fT2hbFAxjAx87
edc7Hjq/2IRAyMgfdNTvCvqm6qhqG/6+zhJz18VjsmylD3voIErGODtsbAHPu4JGcNzWabmuQQvH
zihPbyBK4v4a9oO7U9xO666GuDYchm0RpaeJu3CqQWHujDsN43kSo9HPZCc3SFexP9BSnolU8FNR
7u2FnQU3Rrt42lDedSdBm6aX+ajad0B37hbgzL9Mel5V/G+rZbcME36OzSSqfRiGCUagrQkPWz/1
L3mJOl4qni4gfHdSQMnE4zRtP/Qm6a/E0ju3KuN+Z3kx75cZ9rBMuamoOedTi6V51fp9+8FfO8zD
OlggeRddnu25s9mRP1X8WGuYXjm96E5aJ4/OFqPaD3pu+3uTcl+XMOw+Nk4CfWwZUm5rBx3/JAGN
gAim1adoVP4lWhQLY88mSi4n6J+4DwVVNX9ack9Ae2rd0RMM1kcnns8cPsvtZowYmlvQsZGl1GlO
TNMwwLDvGtu5bZ0ZPa7fxFjjpigg/aF5FyRBsdFDuuAsai0x4gRJaecPHjlqWnbore14k1iDOe0r
Lp6Y8em1tHL2xSQmIq/lX7c2EVcD9ChchqRP/V9DSbwUXlce90UM6R+2eJFvsmKMT9JK8xdig9VZ
koyl3uRLC7dh4T0HxkJJNc+A1jI06lOYCFJW4rlEZaDXVT6kWGG2uevfZFVq7mBJYOAwNpxk6dvF
tdR9+97L0+DGihbSDNp6TC/noEKLoGDj3pfdMr2SgRrubJSy19n6uN0+lmd+7uAyJAwHKqx5B2Jn
uwcUGemlUNw1maczbvPW/GAvTba3JoE6AtA+xnCFXNkvoqwAi6zrrEFARiE9vY5sJjLoAuCgLTB4
U1zV0vkhRCBKOuqQYnML3qIwmw4s1MKB1aC7RjJdYdJtBfG1gBy/HLSoqObjyhhCztKBlbRYEPs3
AEisNPas9BIxZOMcVs7SvLK8HBDXzCXP2ia02xwHXoM1UqT0QwP7EQNiTGrxUR27BwsPsTuRtOPG
jMr5HJh8GMiPnbordosFV7kcK2WUpCh5e3LsPrtywB47NhAkrbbltgR8ydXexkgLT2hK3tvFLfHX
1Da7WRigUG5ld4WZGMB/57YX2szt2ynHMNjRMrmMAyJxNPo2XCqkd8w+FuHXi+bvuLYS/aaDHGhf
9ZZU7PFNQeh2MzfcPOmF5/TE8a4dYqxA4RKE4KbaI1Mj9uQ7NF/6Iq7aZG/K0hyJoOLR8Nk883qB
55QfJtmrQKh219ZCve5bgxZlSR900vBbqm2xoTWt93/ZO5Pl2LFzOz8RbqBvptlnMtklu0NOEOQh
D3pgb3QbwPzOHWE/icPhsN/i+o38bZZ0VSpHlKy5BipVSOckmZnAxt+s9a0PLyI2xBUlYfMuYRe2
M6FUHB1/b/F5rdhoupsCtIaAvFrNF6tqpzuKEDKA3Dx+tsuEoDIDynXkXo8BR+JkAoaO+5ZMlAFm
sGT+Yw7peMor0fJjC//WVJV1kwZ4hH1nYb1uZsb15Bvitp69+MGP7eYYYdki5TKrlpVVs2yUaHSP
XtafxnkuNxn35rWZqPZcJ0F9SlIEQ5T6lIAR6z9GqO+Rl8pjEdSEITWj8zmWpHlkpsWRFvIPp5Pb
2rcETEP3appy94V620SeMzUfkdJ7pqbfpUyWj5AzA52JQEE65s38Ek4quZh1qnbBJA5+U8pNpIyM
DCfZYLZa3pn/Va8EvePSCBo+JPALCQc9Hc46mGc3XedF0R0Lw3RWY2yYt0Xlil03DCy+LO0onpW6
c0Ow1E6edw+DBNTsqCi5DB0/ZPDi4G4wkawymEZOFMQu9MHIf/a7vjxkWfA8ob/fMy5NqQMp5VaV
Vk02mUqvMzxh60aT/9DofqRmrHZjaJj73rYwF2e48tXIzdiJlIClglFhMs/+FcWF+5K73h4LZrPj
duIAbnK608RHnhmVUfRrLAb7ZRKudRNV0YJqoXIfyf4CGEkNu4M66l1VcVc+Y4wN4AfyLXljN8ld
QF24avs22SbTJL4WVk02sZPALGTOZZDVJalExlQTtSfEDJ4bhPV6EnmLiStdRQui2SHwKehhX7zn
8wRcGhVdX0jyRj3XQLmLt2gx7ZceAtSOW3GXOQvGPLZ6FGTBcFO5XvxUkvybTS6OPI5Aoo3DPruE
ZrtsisoJr7oZ1W5sphj9ymJVOK13WwmPNLJURRZLi3I5znOj4SMGj50qNApuOOgcIpny2zJ30oa0
6aXkvmtr2tISxATEt0aNBKT3+Y/Kdv09NmKN+JganliLYNAwZMZ0F8WOPM8Ms+nqgjEDtdzmxSlS
mXnxYCS0eTAd4hHnXwhlDmcD5PkaIVznNiAKWPCsatXhMh0JYvO7/GBNBllo7Ezpc4hoq4d1lXpw
HgWxTXlQp4CHxt76Mc1ue2zs4MNa/K+4beQbFWv5VnZVw6HVGU9B6Rk7ZxySbR8M1f3sU7GU8ElY
ekc9yT5TnArKIUiIdjVmJ8NplLsZA7MjGrYgFZdDw29uDZVgPqrnoCEFqwMCYIc5IJWhLDmEGsvL
30B+1ve2DKt7P2OOvMpmDtAcC9xn2dnwUrC8fsrYXMTaNnhBiQrg5LV58zAT4qt+tFQ8fG8ZTU6V
+iVPCcPHWihCnijRJF55WjK5W0oLS2DCQPLYxJn9SH1MZ1pUqXtKiqn7rIqm/+yGjiFCN8NEKVxN
NOiWPn4zu9wCENJqM6E7T3ednOI3u2hpwt04MwiVX+LuExgC6Bt7GcEzLoVXP5Ry4mDo0kk1uyDp
x2bnRoqJBgYWLo/UHihwGkLwHlJoEx41ZhO/eZbH34nEVLabAIqJBwDK5DKqnbkvNjiGi2ab42BA
RYpKK6CJmfiheebW3VW2eD19o1mPFtgTocATULzyygs20eboKoafm9SNZmNvzLoE6NmQxiuaqeic
pyZYNL+tKFrL2OdbwkwZ+KRSDvHb2I4pck3s0dhvEw9cwTDwUwfpECigQBu9/fZheqORwLJmPZmt
ISegTAushXgu+olm70TkaDjS74o1syA+esdy6wcP/Vi9L7OccQ/KgowGs5jIV7WYAt3a0sNW23uL
dzW3ffOA2Vgnx7jsW4G/SI1fCDzmIa0wi5xAnrEY9xWsmZRUkX78NfpMZjEAeCK99g0rfSxA7e7r
oa5fKisK7osgkvFaiNB8VKnoZpSmrhXfugNv+mCPJr8jVTm/dVbHfHn+PNUG+7+GmBW+E+5dZv/p
vGEuw6c4Gj1/fqnt7jOje8kIfaMinrux+8ryLicKZ2glC4wImfreLDJ7Inie+2el+DqXQ83876Sy
DjQv1yEVHX54kR+BHTFEadmtYFmUmddyq7s03DyEeX4BajOhW9ThgKzKXqalvE1Hx1xLXUKSv2hr
xrKdYlzHvI9p0Dyxk26BiA7OfZWE0xktU/a8LKl6UjZEgO/Z6r/cTf/AGwh6y2St8idS1P/2H//z
2xr4P/jvP4jc//KX/yZG1fYhYq9I4mJLoikFfwVMeP8GBJQZRYDYRwsX+b/+anFiCPxXVbv5bygf
IMJ6aJWQBtj/lPYU7+Df7QXofZDc82Ims2TG2L6eNv9uHR7ZTR3GTVgenDB5VUU6rfqOA4lt4Y+a
1N4WHlitB0BhZRHDxgh2COZdx4yo18MiynubRMNqPmJaBkRuKe8Y6fES+nSxCfTIqR+j9tccI4ds
9ECq0aMpQw+p2C2bF+N7cKVHWE7JgE2EWQZRuJ62QxJcMEyFd2ohyjLsq6taZcTAjWSeO0rKbWfY
9mbWYzOmW9joq9u5s0nE0aO1nBlbq4dtGG29TRMooHmzGh7tDM51osdzqR7UuUzslB7ddX3y4rsV
UD091gv0gK/Xo75cD/1MPf6z/I6pix4JUtNvXWaEA7PCQQ8NZz0+rJgjAnXRzuBRbVo9ZMz0uLHQ
g0dHjyAFgKG9p8eSrR5QKj2qVC7jEixIn70eY7p6oJnp0SbVzbtNKanndSceGdUOQ46i72RYtfRg
pvlWV0qPSyvmpj3zU8Ytt7EeqA6GnA7CYTg3BY11ifTgtdcjWAQ6uwoLNB6o6lIgfzlnZdhCSGC1
XdDhldetcBK1tYGBrWUtwS/SOt6zsXePTmf0a0DN1MMiGdsH6RjxAxm63pVbzDzcjMprD0nvS44f
kd1AsFA/4ohzE8Vq9DxVRFsRejgwwWkYf6VjBBZLFTQ7CAfuAwWquS4dKorSHkkeccCUBFnOoyoP
xvK5LmrvyivhC5l2ad249fej3yqZlCemaM9MjWDzguziw4s05ReWrlx1tqgxrcWwfpYGgJA0FspV
GdaBXGVloYyV1QBfw6XQXM1sPna2CvK3wKbQ2ExxAkbIZrCb2zzLQyeutlOVNQ9W0ZBxRKrXlasf
BdS9+ZsQMY8G0u14dmXFYu2q3Ji2PRPHu9kbs5uhL7BjDIk7bbus4/tTVQuNVbFm99CBbloZuu8Y
r8pnOEnmRzuAKDAch1yJBCDiAWUkfwbH/R0foLFmQp0tQCTp8RkaofbreUnEE/OwIaN9vrMTLk1v
iOfi4HUjb17OyXwJSpPfsWpM2il/oNTESVKAQeF7EGHJC+KLg/f8jU+aR8B/U1+J15T7b5/5LNrQ
QtL6xlPWaRc8LCiCj7KbWTIxyDDz7q3BEV/eRGMZD424/f7NcmS64W4cLF6+tO3gPlkA5fO88wCw
xGl47056RqZRSaWu2OA3DI9d7ip8vTPLWUgZJFbpjpXVZf8UTBV/sIxz++iNHCIb9Lrz1ow6dIPK
zd++rzS8j/y0Bd3bsLJmGpdvbFToRs2tEhEFD1Uaw04mLc/UbfaLqvVCo6/c4L71EvfYFPF0sSju
Nm1Le2InQ0By18iXOsCjOhmVFkfYsRK7EgbMJykE2U1tNgDJLX++krFlXyDthxclDaKOuCKL1RJ5
8VtkMzBTHvAn7JAAAY0x5CcGM3ToMkmNh2ZB/rjAMHiQcF72Dc667fe3VSmgUVkyd+QiF3FN7C1y
zHWD5eg8B653tmTnxis/xGjKlJ2XHxT73KDULIWFf7AMeg2Z/a1t2WTrLl9uujq9GTGoDkb3OEqK
9pG8wxreRwKvcB2F13ZPGJpK7tLRxIjap4cqb395KrqKHFqTntK4toPL1Dm0Eem+95fnpAV26plT
ePaZ9DNF9rDZkO8l5oZowLq59DzHhpWtBdZWZvkXyqAnyBHWjQ+SZVNYYbLxA+GsrQAZZFbNN9kU
bRRRoF3cnJw6iO+s3phurcnOd9DOWduo0E/3flPkqzAa3e0syMIJWPsexhGPZR8WkmjS1vqEcQFb
xf6S9QgtDPbWFXSPbgtN1zqit/3ZWv2hDr17HpOgAMfBoUBN4lcjsX90RvhzHtCcL3VX7cpRxyTP
NYrgyiEEolvoJ+2W9Dfh+83D4LjuGvvu8lmNHnUbizi9bt+Jfnqo80GcoqBgIkDOg+ctfMFAbHaT
1NwgNReYO6wn2Bb2iur1WEwzqHi8+wfFIbwxIQnieypiHLIDfekCNbJpXqU5sDqsG/M8F2Zwarnw
WWMQSeyN8atpVXJtVMQaWvMvZxYXkYUBRHiGYa6S5lvA9G5jFcVjj7LxfZ7JxuVeh/TjyHBtDrUO
9Yt6bfB35WoEN72ZnLE8JPniUMVC2SAobYNv9EFW3Wc69/HWrMP5hq2qws1BKAH8td4251UNG2m7
jHZ9biz/puTMv+eyaremH1t3zjK7W2UP5CtXcIMORU3YstsBV+8sW3x1nl2Q2UiQZAXb0RHifcBU
vZFhF21ACv4w4wVzdcPTPqKpQBE6/MSj8SpTZ2/OMn5SlkBk7xTjymPQuW5cVsyt6z3FyKDXPreh
JvgnP8Kc53DdOZseNcFZhXTGFAnhpxt44yWg2XoqcJtSQ+A+Z7XozydFMiCjSTsm/DIZyRILBrrn
zoWihi/4i8FZCZKxCgD4dzF7WoPZhO+qXdHxd5PK2c5LT6JUnJME5LKXSlJJZeVogYpowxsxCvVW
m3P5pmzLufF7TCMeFdaq9cmXLLmLOMn7jDEyHDBJMnIVRit/ypPzyM7EOnV2TNxh2i3+jR3JYRcm
sjK5JZJnqFPGrW+1ITAFJqd8iQ2EyzYxtmORD2dEVy5XTA0ctZGeIBl4UTwGp6G5aQCjnVwW/ttY
etU27mT8HCHavDBoyvLt0kmw1H1UGzd9EnpHKoVib5mN3GZTGa8xLTfuNm2nX3Vl2zCtk/5JtZk6
iDSQL74kSrrkLNzQH9LkBqrbGK4gXCZYjkVFFcY42TiZhMevhWXLQ4NgbS1gNLH0mWMWYFbIr1Wi
h3DLj6DDuQevR90WvmFet3Hd7kqnaffSRuc1qCJeUzNcT6znUbLuEzuhIQ6X17xtG0Do9cgmW8kW
pziE/Swl+aBygVU3beHul2a5Bk0471t2WyubdJCdV3bj3VJQ4xVj0/HkGsPbWbH2l3mnWFwWxqvT
RzewDbsvpbka0p/7XST8ZDeUMdECjgSS2mbZBjIFtzjqer3MuPAEbW7rYGJ3EIHs6kzlPTti2k9q
SjadszzMRA9pBhAZfGGY75FK7n16TUg07bYZm+RLTvPe6XnkjbIpt2MGo3wyp+mUjUQgDHkXH5WM
z1kiL27seWRWh/lxXvzpKs6RsbLjMNLC2jLfvUQFp6t1FQyGn2nDT1paYl9UKk/uHT8n9M8eNBOT
N6wJmTCKwWUmiQSdWfzG0Qy+oZoT9e9y9r5hm/k3eHPuYHBOocZxer+xOXluA+qsfA3t7L4Bnulv
NE//G+3J0/CFpvreMKF+Vt/8T3dQD7FmglqaDgpEtwGz4LnXTBh+yAUU/CL8SxY1xhr4GTABTRoF
r5TfykB4H53mkOaaSGp1Vn+tNKU0A1faJjNbOQ+CaTjCMoVL4Z7cb8CpB+qUiY99ZvIiL4nmoNqa
iDqDRsXzFq9kNeTvSnNTs2+Eah3Hp8qAqprkprkuJBmY45hN61jTV4XmsDLDzvaEBzxGmtHqAWtd
wBatmA98BjYUA1dW7Y1vEajXuD/T0iajrYf6On8DYPNvGGzCLOXDZGr4GRReflaaGmuHnXtwoLcc
2zx6MHHXEEJPLQNoduyL4/KNn10Wl5hg1vD3QtNpy9Ysr7u0+kkDmpCLYkswtqrXw5oaVnAG5FZq
2m1vyOoz+Ebgqrjvd0OdjbtWE3IpX4h7ZwVx6WNiVqiBLo4m6sIkBK5rwRY4mdCONoFm706awusP
8HilcOrz8g3plXNf3ha1DDykK1B8UYYA9I0127eyUh4FJrzbb51LQx1QRuEnhmgOjjHxrAtLh/Cl
R9T9umh68PINEh6/ocL+N2B4MFX9WOu9vqc3/OSDNzsYN9M2tMho1joAoRUBjdYGZFolYGm9gP8t
HfBqEkHbPNfkqrDhEkooSvJvmUGtFQdM77T6AEbFtxiB6llrE6bflAqOVi0wLhp/pVrJEGhNQ6vV
DRMyh0LrHTqtfGC8fi7aoaLPQhXhV+Z4B8BdXBytmSi0emLROgpPKypara3ItcqCX+yJxi/eBFHa
ENyHFqP8lmX8a/zz/+VEdtj6/On457/ChPrv/Od//8f/+jsf8m9/8S+jH8uDIGrCMAiYlzL19VHV
/2X0Y/kQ411mkS5wGU8zbP5z9GPb/4YRMrAZ0aAw9JHx/ucoyIJ9YEYUXBCWwMMj8P1nZkGeVkb+
TSLqYugIEZ1jAoboHOLQ/cMoCGtPueReYj90ndBb66Xq5tVoMaJaLyUDZeEiMUizsv0pAlQfaVoY
F0oMAGWuMYt1mUHbLrsJzQiwcbUxfGvdR4aghBjB4Zkmr8NFiQjPGJvsLm8nAcaXwf+xSdE7DK5t
b781B7YBBJ6TWm2+VQwN3JgL4oHlECXgKFPLGL7qhdjzFTJE99bgkXw71WVGDE/Xq/coEfN74KRz
RmXFx7ZOk5Hmty3aZUcfLE/ebIiPwU7z9z5R851RMPFmfzG/gr8jo1QkRUBrvPRfY5sQsSpAECfY
Y++T1GcZbGTZqmGH8aRnP8U/EKk7WoX7h69Ai2T5Vk0Tpbp2qv9+GlctrpsbMdqcpXWio+cM3lbY
U4ugB9Y8VbAte2AJdkVAZyCI1VM2b02QCgXnvDDpIdN83gZM0I/RMozXS+yloAzd5tMCwP5SS6+7
pDPjCS/LSbX0emT9oe7naazDfZKCpB86h0zKsH3qSwcnjlBnpIk26GZ7H6RQ16UvP353q9z99u5+
70DXOQl//6ZdM9AXMJZf03X/HyuAQMObxKaoH4h1il8t/e0nTWP9sGx3ujMCsz0OudMeq1z1Wzel
hlxVRr/sOp4p19MwmR+isPQIxlPTbQLy5aQax3uIZ/5NYv/7AqpoXSWGrW7TwbfOTiKnOy+MnxnJ
2Li2GZgUtRrXfgFLP4PksU+N1tgXbNAJakEkSY4w17TTm+OVuTiftT+cVWtbh36IvQM0Qr1UwEmQ
TURNTZ6ytyazBvY0r6WI8pPrNupnlpJeDFZf/RSc2sdgLttD21sjoYGUpWIcyL1R04WbsrgJRjK+
yw47WeF8muwWECzErd9tipwHMZizipTxcBo2WYYIrWGltDeXlmlFxowmqFmZTzXf0qqvs/y6SvUa
MixtghRr8RVCZkTCgW4Vf4cHx4p1lrWr0647sFbLrsq+N69jBIx3YW2N1x71Sk/jPpTVVqZLfphR
2xJO6yb2xch6Imp7iw/U1qOvJVwOytP3plEs9xUyjRc37eRHxKrw7LpttDaZl938+bXzhzML231o
Q8yjLrYcSC/2N7Drd+NrG51/nIwkpaa9udyj0Kj3htUxS5tUuGmDgWy1SF87YFd/IpdDyAplZF7j
Xko/c9FMN8K345PsTfkSSFdsyrQ092DhfkzoNzdy8KunSvIqxQjVcpWPYJxKvvtzE7PDNsG4bjsv
mbb0qPZlMukSgMvxVufBmK8xdWRrjqt5N2JQ0AdqU9CpC8CmYO7tbcZcndecxummLZrl/vuyFTl6
tCzz5+tWehaYYZBGTRmaP0Kjgu2Muv2lNhZ5wygRcleFvC+Fv1RnH7VZ7GXTwrobpghKvDMMiF/n
BRRUAeqSzDzJwOzPP/5vq8rfziv98WuPPhYlH/4a+wh9a//u41fS6ij3W2RFrYBg1iP9hyIqjYd8
iXgHVm7Ta8vOeMznDHqsN4lIXE9tnU770Mx4vDjcg4yGSgmouhjFezFCHl5FFEbwmqw2fmV4xZvR
k9+jzAZj98+/AVc/Xi0fDShOT210+90bqOGmthZuiEvpgx6bcmu6kSJJdtKP2Tp3NedMLBXnhe1z
xNSpZ2yBEop3k/THK0v5MQKrlixJAijenSmwzr5CyJDaCH52sgzjxzKQrBLTOqEv/fPf/ft5/IcP
3w3g5AEIIHQMoMDf/+7MkTPoxsq7NIOHvEt1XfyLqzkODy0KyWdryRby6zryVYOx3veoG1hw1LV/
DAkTOKH5ztaKyeSx9BSiAdhuj71fIQpRLuitVg717RJ22ZkmZLpTVVSyXe5U9wvoGJOVKHM/iBsY
juayhMiUtVBtQA5b440L2rXIUYNNeuzZo+V7sVGxHowQKRHxBvY2hjGxA16b7ESZTq/ITJd9q8aY
CjwlCr0O6nDd2/b0ZUEoa+HEuhDFOmFbW2Jpo53TFB/ImA5d6tSSBEchjqXL3KsOuNWpCaa771sv
jozksyUFYdz6Bf/jwBTttEytfaGJYmBe5c64ZniUfpqiW3a5mcavXHnjl1tW+gTRH00exCfIK8u1
CzMpQ8PCySe0x3K2q+LRFDYAS1f62Y+gyn86DTILuMPTsVBkX7Z6PGi4NIvoBbqNx1j2Bnogz5I/
vxAoEv/uCcptiFWQmgF/l/ddDv6hbOCsroauGCUoeIswrRmB07T6PptLNTEYwWNBxr3eU6CZTHaU
YuLdRwnNMogzCbBnd4RLHkBuy0t0VgzqkP2aWbEmLZQ49ySpd71kfsWCPzA/ZmWWJIH1/YdNy/81
ZIFrbCLfq0h1TUPkhjXl2PVY9962CsyZ68CtAQxC3iWDprRilAjRUsG2pn/azIsIjihdn5i6W5g9
EBWXcJezPdpMklK4sVAaD+bwibaXI7KosY80aLUma8HCy117CMpMl5z6e0Ug0b90iA0gD7JamewM
7rYzv1iCpFq0hc6K3ycl5y7nhoBqyMWa26Sm+RBTf+LVqzbtOBanhu36YYnK2VgxAJH7heFRc21P
sYsuZCjSZ54D2XNn5PgjF6HIuG+yKn/pWDSw6yiknxxS6haW+Q6nAXIRkX4apAdejFHpAget0Il4
Ch5VXeVvWoTsycpJh37LFoZwXUwnHHkl4Q3mqlM68SPuB61NSDEcrVGDuu6mXKz6MUn67hijgQZC
b+XOR+rEmK0TrOvFlQHuhvInmu9RZDUGeTHS/KjKhnO1lxXGAE52c23UUBMTTxWnmQuBJYBiHWa4
c8rMEf/xD6tZcJrPBKve456I2aoE+XRpqS0PZGlEAIi7Zfll+0V4RHBpbMuhKvxVyHiXDJ52UVt3
HAnI6/wM0jdW3hWoP67CTFJlribclX2EU3zlCRLpUHeVv4JAXWigywxiq4t7HRBHzQCxqG6CoErv
7CpQax4GzDK6aF7uv2+kf8kbHv9BjBoPER4efyJv+C90tjC2/s+//z33GJud/ot/7W8tkFmQrGBZ
QXD16Wb/1t8SnmlTpHngb+hv6CzpGvuU5HGAyBxfpmn7HF6gHWhK/yJ0gIgMQjnCoOzoY42m+J/p
bkEB/uGQ1K+AcQdsFzIk4jP+YLstrFgOHrEzN+hwjGMS15O8qtF04hYIEZkTZzVxpjvsVKEUlg9L
JrzoAyrSV4rH+8ENCscjkdt5hM83vRSBkV3hPZ3Q49ghAkFR+yEI/qWLmo3BaqO/IIdMAHwmSskn
s5axsaoh5jvVVRFl3Z5FVZ7fBGC+2AxSKeyQXNfHKp45A/NBritQ7Zu6Kt0NmApvhzON9jiPhvsC
Lmi7yk0Vn0u2IudusPv97I/yZEet+lwsiLFVzwIj6ghgUE2wN0Um3tqqINvZq3xE1t07adLcoVhb
2KUFdpteLXM6HUzRuDu+KOOmpgtFth2Mu9QMKcPWLZjXEX6/GKxq3HmwP6naMpXfGmlqv4wz+HN2
wBvoKWLdZal5mUFlXPpB1hv8pi8E50RPkzfNdOpwUoUdvUxT6G9HcyaAYKzuaXvlwR1a+4Y4LRo+
du6ky4OOrsZGHT0/za4jo3yPeskmEdvs1kPFfyWrgky1xhg/OkJ7j3PsObuitsqvqsyoI/LQ+tL1
q+QEIkqbsIqvAeDNFhXm9MOzQkXKQ5YnjEXDZC2rMnyzyXDeegF5HFPYvFRZ9SINfnQtBX7OVI04
1Q1vS73dbOF9BGtPBBXJmapme1ay+rNWThZVD8EyYaBHdyqO+op8kmPn79Dvoj5EaFEcWNiT1JAG
AYCyZgw2tcGYeW/Scc7YIidF3nBhJRe3sIq7ee6W21il5jpdXHlOHdvQmRyTx09xGpQggbt385Kq
uTKc7EH5XXn2MA+eU3YE10BoYJeksbpTrWx3dddNP/vQLesVTRUhnIUhfkWY+waOftfaV0Guzmwi
ssPk1d25hzXLOe2r5JNwFYgeAh01aC4wjPMggiuLRrdZZX1g3qBnMVd+Gy2Ev9e2WQNSJEQ6CbEu
wGyFEIKy0MaRU0hGomaQbewkHXdjauPiMSpCyZvKjq7GqmJr3QsX0wGLi3YXqemcSX6pQPri1C1z
95Qw/q3Io7DTXw0SlW0YltEhQDdzbj3j0188ABhpmucrI04QX5NWZ0Nnpmt2dGRLkJvRC7qLYjW2
wZWI0fZUoM7Zw3vmx+hb5c5mRf2zkPFCrUjkxdofU3+vEbUrtsXqR9S4DkOjOIAMEMa7ocfnsq4L
NV81ynD7dYic6hT6hRKbitpzO2NLvcM612wXScKd70Pq6CcHtx1y00uJPH8flmp4xt3T4B+s8Qvn
Mc/EIEqyK0MgE/eqKKzIJ+Qt+Q1LBtqlqINQojDhtOO8tZYxZ4sQz9tMhcvTOEnSZWjNdqlnog6N
Zr6S3o2v07Bu73xfbqw4bB8ZCPmXyBkObe0st4rB+LqZgpM3cFsjoLKnYxZX7LCU39xhLzawHFrd
RERIOD+QCC6uq25kLmTL/A1hvmTcx456UK06hnOWklhrRgE0ZQkamc2YMwnzmvUKm+JG3SeubM9z
LvI1h6d50w183ahZ0nVdZQ6HgozI0VPmcZHWJ5Iy/0a4sj5id7aPVTf4ZMd01Rpluc0AMU72LVys
TZyJRyMQMw5b2+kf2CXOX5UpxJrUOtJDcvZGwSwrJoEWYgkKSyIVMq/YB8MkNlnMQW7aS3+VpcP0
RH6eu5OiTqgMR//aRCWKfomDKIJMs4mxaLw6jZkeZly5a2MqQfC4/WwgC/D8Vx6CywFirfFl5dJY
TSp11nDMhl95TF6F62XNpZPMRgVYFkod8z1ZqmQrLfJp7WYkl2LsyFkT1OyvdBf9ua3KS4f455RG
Pln3bSuuMG30d0vNsktN4XJnWll025E2p7uteCEKx2/3lcvClEVMuOmKcNwMQep+JVrAoILp56DJ
5AVnZrmKC5WuWwTw59Rg3d8IT70I7L9r1xLLBZ5bhAqn8V9BRnBvOL7A3BliO8qK6bpOB4MDK8Gz
4WXuW1GOyPMDmd1Y5BTvF7Ox3lWVuMiJlie2ZPHaVrN98EafCGPTIFCFpKAJL9YSHukvL4tpHake
aA9ax/K3hTnzBde2F22CbLxXokheoJRDjhjgzs5+nd7lZTfXK0Mm6tlMfHmKHBmckjAVISdoHB04
N7FE9Oa5CwznsizD3ZBkuFFKnJH414q1x7XHcMKutAWTZBWf7iWyapIsk/QYhcalQCTFSrhtwNE6
cbLGFB0esskfdknYl1tMj9XaDOMzMuZi3+DUoiDPQ5QPmGiUwNDDDZXuhoq2KOmHfGVPJfbeMK4o
u1uObxWr9zQzxd4YTf9qGbvgpxWU5UfbCePG69r7zqm8B0zcT+bsAlWLSNdTygmObW8s+3AIhq30
gvGpq9Lh5PnVe77k/THN4TvIAir4SLjhYVhKTKGTkXSnjHUl+sXEvXRJ3dwt2jKJzdQbAQbdYxiy
X7F3qTP2BeY1KJjGFyvLSP5cRu9ciSw/2Zm3a5xcUobjfvHd58lQ7srEFb3NaideBclYPkZhIvYD
XrxbDBnWeuoE9lgZf4Vo4dYIldI9Mg5WiyzYDx3YunPquupKeEXyY4w6JOPd2BDGhTuHLI3lF0b6
x7Sq67Vd5MEDkZ3errcKJIl4CFd+7lyPnKpbkVpvccd2rGpc7JWiOZcwPHAmTec5ttynUhboAHEh
bkHqj3s4etEum4r4rR3mae8S4frGMo5NbTQQbT7a4zFQ+bAr/e5NWZwrkVlZO5IswOmxHC2H9N0Y
PMR5EPlXQZgvpyjCc0+sy9XUXwUNQDbwD9V445ZwXWAb4Toxg/IpN/z6gaKquKplyKPes+iLMlWE
+W3T9NYe6J24wZW1q3xH7EOmitc4JgEMTJ6xT3O32pmpnZwDGrJta+fDIWE5iiAFY/Aduo3pmLol
6qJwaDdznnuITNUbcT75Gi+rJ/ZoeJdbgdhxXXitdWoWstG9UE3vQ0h4D+mMuCrjovO9VVGC+V/5
yPw2XrNMP+siFW8+RCmTMve9SqJ4wy/yqxoquctZxzfruTba49yZ4brKC+PAZJCAg0AWFUGtblFf
i+n/sncmO5Ij23b9IbFgbI2ceu8e4dG3OSEiO/atsTFypB/QXID0EW8gQQ8Q9A/1/kiLWXWlzMh6
lbjzN7i4KFSF00k3knbO2XttC9lh5njbcSjoSeCt+ozTzMIRMY+80jzE8G6wqBSz9Jp977ojfGw3
YiPYibDmDTqG5mnmOYCch91mzEThENqG+OqDPFl1Uz6s+g71Hskg0RbqQ7ti69FuISrdunixbYQU
EwqHUC0KVwstPj/1B0hL0YHiPtzKsq/VCrUdbVrVqzXSPLLuxxypVSND+dLEoiUvhQw4fPviVta8
kFYI7lKs2J35SdcyJwAB5LQYrByRY2btwnIGLXHvayKvAC8Oflx9IvthQORblHlQPEgdZ5lzCl0/
yS467QfVwzgNXDWsK5oEolVQslMmxwxHOsTs3JTDusRgsMECnsnNFEflxujCtAOrNekvNdbizyNh
hSv2CO4Lf1N9MHA67yZrqI/oZTQs/AH2GobL5NQPfnNuav7rSnnVq82dR7Zbu+OI8DgC5vQY4q19
AhGSkPJal7TTBDHoifbJPDNn7mCKuSvZew8zJuRVg7jzs5PXxLTNcq4vYEKOWwRv7V1bENyQekRR
GEVd3IqRbAXcnhNao3jsD07eAdym97Nh12dtKqIl0GKrpfWUZAevzZ0tziXrQpQK75RgIJbgoNui
e9Qb15sKGjsGxxNZXQHEHJxnhUmGFlhSo8NSpmGtGpFna8GVu6Nfw7Qs76bX0Q2voxRo54pwT32v
8elthjRKwnXXz+JMOKq1TjulNq2dayTFZJP0uGVqmum8hdF6I+HDVkUPbaVqkmp0kaYPEYGLrx1b
T2omNVxN5RzdF+6siAzmYhOGke4hmFN9uVYBdzIcxhbLkKZH2dfiOKWquQ/DQnQb2Ovpvkc/eqRH
Xd51UQBmoTGbpzZuGY7hV30pq+gppMd26Vi0vlAqCuNgW8vwtgwEWLZBXMigqO/xbqtyE4Z1Kc9Y
lYjLjZs3SW4g+PdZg3s3YjGvfZgOyTqZI1KuBY6h6yyf8udUoNb00zHcM4oxI0YbprWnFOoe0SmM
nwfIB+saDx9mnaje8I3KXdqikdjQ5p8RrXUu0rUG92vX0PrdQDAdP87s+tjxG64iolBPN430iQUp
gzy5ayPcooLkD5SHS+SZ8g1za0kAMgjGk2M8z+kl9KzkWBC7eYWbjQJWeywmYXzM/Wp+jAm4cFee
6XFyaB+rrXCz6TnjUWGx8kexnlM5XxtThZgOnN++s4b8rlz2SfbMuqKj3q3MRgDWszIUZ+x8GccE
1aFMQxPzJ5Qr6s9lI2u67aVrs7lOSrF4umZk+VMzShxm8Hial6ob/eLazFJlg17wKMYak7cAxni6
pOs+9lB1YXT05s/kjInxxgwQQXoxitOkHIzpuSt1rR/m0UDfTLoSBW930wvFFGPb99KS9SqwWz1e
cElaHxBEBMV/bSuzQo74nwpnULGDavZqjvQ+NGTzkOeFfvquC/QXo9tvgQPfjyB8IhGEC2WUXRnd
nUUl8f34pG70mOa2OV5BMnY3RmAR9WIN/CLF0QDaE0YfrMLeD6l1sjN3Zzjtzo3NrS/JJugZnVXd
llPdB3MKhiDZ//2XW+QKP303xjomaDuopO/JuYVJqKIIrfGqrtsrWbNXJPt9+NUA8i8OgnEGpBay
JSHfXwDSRzRF7zBeJRacYP7nGfmulNUfc6r/6Ez+sjMJrei7n/3nVLb/+vv/+f1//P6vv/8L//8v
P2hvnG9/+mdvkvBeyWjkG2+PDqVksfzDdeX/hrgOPi44zSXSyfquOWn+JoGdwquXLqvoG9Puz+ak
LX/DTwwXy7OJHgET6/8zzUnWy4/rCO448SV8WgCZzfMta9HmfDeH7C0VJ3OsjcXdrTdgKPI30giR
4vagU0EKIaKGHqMmBtg9U4R1FjGE9vCvnmcvdPTaBC2+xTA7fJZ06K5nXAYfApFiHo+CDB82f1Vs
dBV26Cbn8kPhokLAEmZdo8MFsp4OrX2mdciAPEsLdrckF3l4P/x7iVPxrtX9cC2Gt6JqUd2oOHvq
kHG/VlkyGOt5yBnfZaLWb7QFCw0u22DoY9gRdiYd8GhFOwHIeUtUefYxNjLetzb5ncQbgrJAZDgl
iN4bjeo8D/rzYs+yd7ggZ7adreVDSa58aa8RxBDyQbCqvW+CBf0B+z6+tFM5+FsgbwkupDInAiQz
surTQkd4rZAEXPVqEuveztUF4VnjJ0qd8pX5JoZPEqqmC/bdze1Up9EbChcLkJpVgf/r8a0U9Rqi
mEC/549XM+75Gx72FbYrn8wsxmOjJFwgya58u9C30KzJXJ66zaSqIzMM2AeA3tdD2SPecKb9aCXy
BrNGYBELU3zSKqdTqAv/hqRAtmVd2t3bEzPCRCm1RZxgH8K5NnOIHpQsbhfJTTrN/YWvR0K5ZmU2
p2HOccKKCPgDe6FGXvqisMp1a0z5k13U/T0gc9rEvQkdCIiZ+ZJAMH3pDOqDenTBJ5SBcTnOaG/R
iXhgTCdnPepwvpwjs3/OSYZv1gv96nIM2+aCnfbwNaC7B2tt6oxso3JKrMEp821NVyslACegViDE
Zzjnhm6XNJY+e2sWR1oELMDdR0nBm80CevMhZW6WL27fpl5ljR0RdRaU5oFne3IX15n9bEVFchvM
LkdDN9Tem0iEd30TOxemlQ4Cg1cVH0iVRVE6odq2uqE5jJM53EVxAZEOyMGrUUbtyRZF8IWOlGx3
nqAPsTLt0U+2uAeDu4BM9pHWQFQZL2lkezexk5DFDOzcIEdWzdknp67sgLxRbAiRmItNgFyKLjFz
N37HDH+Bim+kTtVZmVN8kgx7g61ZjbRow9KhHTZFxYblCiDYbsSC96kQtjf8e7OKnDO5v3215W1f
X6W8LwhiHQvu8hddmikRrfkfga2ZZqeEe+SPFNeqNKOuW+lgmFKPnlCgRX5ZCtpTiHSw6M2HYqTT
Gg6wI+6mcbCnUwxP9NCM3o3pp1BvHDmvbRsSBZyA4F4z3h62Svf5axhSu5p5OOQAlBgdrLPaqmjH
KfcetgUq4Ckxu/USTobtIBFXTl3oy46+/N6B9rBSlcI/Q7Ia6UfEEYGUYilyv9yFimbvKmHa8aiJ
uC0uvb4T6Y1MMNAEG6eee3HvzAotQw4epXSJBWuMw9i3T04ej7dG5i/Eu9Yej3Y7nIao9M4V7/N9
0WUIuXU+7+u+mG6byrdQieX0r3w3ogOp8tuxtemvjqleO1mKq9QO8q1E1Lgh2WUF0SJhmxdfFSn3
R9EtYp7kckhP7KP5JNto9r0Mm22QWK8ee9aVmxqnNLVWPVSiFcI9xceQUakxYD3FjMTgG7bV2uSy
7ECyq+tEOK9BX0cbDKZ0E8bBOKezGVKs87SeevFcmoCTSSrnHpg+t2q46GauYdiJizSxumltBpnY
CRU/6oWZjFn8yZeTPBZ+/QlPBuTUxLoTaI1Qg5OyYLfX3pimN11TvrD/pXqaLiR+wl0hqvshsYtV
oWW3HsVE523Mho1V5gNOel37BxkjLqedllMwqAasQuydG1qsp9ZWF10aRrsJqvvesgeGUWqiy+hY
UqA1zuJTG0nim8k7nl+pMdQ50KOz80Z0kyyjC49f+1JELeG/Rl/eCTBle+KGjUWXxGpiD341tWEa
sn7QwpEVWt820xTcsROnHqBTl99mhh6B97SfZRWLU5ZE5sVcBM3WUOyuYWJpiM9Did8OgNsUPUgk
2Bu0t2QZwIHczmDjAIRF0xVIOTrDg9k+zhlRT4ZLM80Kklu3NRpuiYwe6ADqsWgzEqOKvLgf8jC8
dUG8rRhL4VCoxLSx+ZmCUIAkJKHkLdfhW6xEc2vVcryxdKAvklbZdx54tHugAsW6s72TYkKE0p2l
A5/72VVxs4JfyWCQyO01qgmcVJn8NOpB3fmIBGDz6mmH/jSASyDzr54KyysG6aqfkR12DkKKtlfO
Fc8Y4zLtEklpGxfNHQbZfEOid3ZhS0CMbmjV+0Cr+JOT59xb9ODVWmb9HYswvwoqkd8AaaFOKj25
TbxZMWYUN+C7nU1npQjmZtu+yUHAb4x+qq/d0fzgDq1Hm9rI7osAf4bbSeu5o1LfqdHKTFZGDOeD
fYG3Zmxc7qbEapnsLxiiumWSMXjByVXjhN8u0Uev4xWps9k7GjmY0z90tP+xXf7VdjkgGOFvt8v/
jSC+f/39f/3lhvmPP/7Hhtn/DdMqYTUQChwSK74TqwcOY34KHja9Hih0tq7/b5xv27/BE7cYkPuw
rOCKs8/9c8ds8YGEDTP1QaYpBOEB/8yOeUnf+r66M00TbjhKA3fZmksy+X7cMEN/HXusX+3RLUOw
AmlqmHcibmYcOySlVk3q00qsUSspQ4YPSJdpTBZleDLaBCrlosySOXK9SnjlHv/WsLbAUfMQ8TPj
wa8LtZEwo3iyiS5Ym9yr12aJtjVdtJ+wXvAPI8Xe1ouGjk1HeIYjSCsKZ+yAoRvWtRmJdkRzZ8yH
qim8+77s9S9Kz6W2/q6+5QosdgD00hadDjQS72rvFOXxUA1o39hu6RsPyyaBSUhVgVUv58X3/m6l
/EWx/66e/na8AL6uA63aX9jKP15xyzCFjrKsPo4Gikcd5R8jcHGLFjn5xZHeFUPLkSBVmxIBvBuY
zJR+PNKMSntWYH+O7BHVxkphIAUTzW9EAck9rVVnP8VpePdPn57E5rtkABGJRlfjx4Om0JPHolT5
sfdipsPG8tBX5MK5wH1cpuv//NFc0gT8xfDhkaz149GiwB+TskiZo2Hty85lC/aRToI5QsMNHv7+
WOa7wIjletLx5SDI7APEOe8OphlJxMg/kmMT65w02Ric16ZpimrjtyYARLQf133bm5cjIsIDsyLw
klj9f0WT/nkBLYJh9AgCmDTC1Xc/a24qOcGpScE+wGjaaDUpTOth+BB4NZuqvz/pn9eQKwh+ppIG
ZQHZ5J3apyUsxe5aLz3W5jzfVqj0N53BHVxTYcTMKBI3RSyP0/cXx/2rk5SeCbcTpZH0FmzM94V8
FqVAmjw4P+XYDPVq4Ncc7X6Etpcw/fv7c3x3rMWrQ9cpMOlD8BTEO/HjsZzEGM0hDpJjYjYRG55J
0s8V7XQR4Sd+/PtjLZ/13dPm27FctDJYEKRwANH/eKy06DxcEayheZpHc1OFsjjliT38+er+dwOv
fuLRcE5sChZa/Lflav14nN7LCVqpdMIYFWLJhv4iJ+VMpUVZg6sjThJCzDTFFO1uevBYz4soPv/9
ub5bO8u5mqjEHO5P0sCYY/74HYbJzJIGR/0xJAFiw5SnsVbRTG5qaE/FqYp8kFyePf3ief7tEr67
xBaPIDrBOLEseKPvDht5QzWHkiY3IeDPLdOSEyCq6apOy3jf2jW+/M6oNErvSUdyjfh6Go6jV+rP
NLsbXFlwVU5QIigyhMFAG/0G6TCp8YdK8t/9hf7qe7qCdzuQGeIxiXX58Xtmrh2OszSMA4p67+NE
vnWLWCentxHm3ugdSlCrcjWlhpTAlMfszDiMNrmNFfbYZ5VzEXRBeKSvYl8FhqfkDoVNlYIHCuSw
//tf8udV68Pnt9GoEVRD/sC7rwppkao7H5kWBAI0aAYhK8Ptr7rt3x/n5zuR/i8/mZTU44sf4sdL
khg4C0JDJYReYeQIkkUrXmaVe5Erx73/+2O9f5yzPH06kuTuLHJvcpjendTkK1c5OuVxji19E/nh
sBE5yUtU89mOfT/OCY0cyey1fDWKMtrritDNX30Jd7kTf1yuhHBhZ6RlyQ/tv29Z5m1tWNwZcMH7
sZ2OMrd4mHaBtutj1NfzrWF74qO7eGCIXVnky3UM5jcBuo84o8A+gcM7PAV9P910A+AeRs8pENcG
aSHClayYz3msoO8yNbqbczv8OlD2PvlTPp/nnMEHLpHWu5cNfguLoIGLoRU8cFUxWnfYyb17L67F
oaNUv4xLTCQbZJAGCqFxvp3IYO9XOckv10Ururc8BLwzA847K6OmdRnoMvyKXcKtT2XRgDAthzo8
0HZz1C6VMH1XtmyXPUKVOQTpNZbzFgeh+ansC/txtO26IdruG4wTyfjXfOiccVOg+YqZZqXxmW5T
AU2BR4vZDsnHPubhXZFG95VelG/RdGHbSAilQJQ4JkHUM+/3nP3oCDZDMAHUZ18yGCvTRr76zdj6
d+jVWW/c/REg7Srg8LRIjFvfUjw7herl60xPYKOzIDrL5W+VW/E1JhcpRJOMqP1lkhsPQWVPZ94z
+VPTTOP1t8sbepjurDIWt7XdxEjjZ5nHR+Tdnn2yIGSfsygokKBgPAQ4/u1pBXTkou1mnlA+1MoP
ZZWxIiuhkZvnuTkf+qTm2k0MvLFICBE/oLxwnvtWIDC0CLe4sTNLkmbl8DljnAD662ij0JhIPrYi
QLMZtu0UMTTCrrrCFePe07+zH/1yoM9gWFzbAkfaxzwqrJ3ZVs5b6jbwGrhpcPSEEGlv3dHQtB8y
eEViaPR1MjlDvJGOmXzIvY5HEzXykzkJh3yCZR0WY4U9qU9Hpp8xgNHNrE02MGZB6DPECNaSLLr5
HI2gjBF4Lr6mTg2Y4FwDz/9csM/p48V2lnICaoWRER2/YoFt6e/Ub/G4JHprn9WL+1/ftGGsq0OP
EA3cdWU8eHHGBRORM50jI09PmZ9vg5kmrG4dfQ2Lotl1qTQP0YgasoF4Boa9atH9xwkgmba8GNF2
rhM0sRvPUuJs2uV86hvhHZiThA9RJ7eVs3RrvTI7TxwNgrUrr4tZ7rMEQmcDLGUvktR+9WlAr9Ct
7UU1dYSCAz4Qhp7XFjXf2oQpvgs0bQ+nLRm2c1WtpyAZrpOonE6pGeziuLF3Yx9X6LRshhoGfUVA
EgHQBE4rz8gNQgxB9vCwqIsXslHnOq+tVPaZjvB1qxEJIJTVmwH08poXDgCOJnn0Qq/YTqq2LnLa
+gLw5rruynFPkDLEhRmPazwLbxPUYDqSIL5T8fQRLtpb3Rtqm8Lz2SDPKxfMp3U0hP/SLD0XnPh1
vp60z1utr60Phe2cZpKKAb8kV7GX0ANyvIdhCC+qUkYvXW3N2xiS6CnOCx7AzrJHKqzpykts+0xr
D5A0vhrIT+itCDy6zGQz+SDoilTSTV4eIpH60iBgOExmhRwXPmVIxEBkpyezcioSXI1IXvZuzheq
cgfJEVHD86M7O/ZOjzmirm5AQNuZZnPNRsmJNyPGu00m8erg14oemWWM91NFUBxiDwTPK1gQ0zlD
RLwNC0/unAzReFok7VHnHiKiJiD/MmQXfW4jcee743gnx2na2nPfb5f3j7vSVY0+Nqmb4kZ1dJYl
d1p+dAyHrYBF9uC6ndiLkPTHu7D01Jq0pYRHUTmumNHzRpBRIA91SunTs/42Bdu8HWBXZ9+DIa/X
bW0V10p0TzInv9kcGd46zewDRmMilG46TF3pwicukMmqbFemmXsjCLraebKPnrs0Gi/sXhOJF46n
FIErTXLUjB9sPHHhygXrScIXz8ljGbTxyW7Yt6M58dVhHgoWZsregRIhN27h48ptMbXILVDii6Ib
XqGB+V87R2fIz0oTGWzhymc9zsG8FySt0OAd4apWPfsxbAaHep6DK2003m2LYHFtV1W9NrpGopAa
A5y3JljP2uzbL7Xl+9t6TCcsqfZZFo4ANNwiMnUC85IsoJItTClpTefBbR42eFBDO7Qp/tPYoU3R
mg8G2JG12eXBiR+VFr/bk9QTh9CrEJk7n/Qs1K1kDHTUTQlErUKS4XssAS8tafKDgt2PkhG253co
Rf3EAX+kqhuMRjY9czM9hih6F1dhsrGLAexiaO4H12VhB+XZo32wDovAuokI0zowlbIvg4gpTVvj
oAjdxgSxPFb7XECxymflv/VAg9Y8aJr1oMbEXvtd1SLDRA21j4fSYgDGmGUFRyl6KoW2r3rhV9di
RquFJa7yVjUmrHI7ZcRfM7sb8n2elfKVeAOaOFUTXWjD9SuEL05+nIxg+tJRjl9iw+5vofMjq8JN
OKg1Qzbe6RDhyESoBveKin0h3EhJAWBWp9ycsGYNXX0e0yK/qT23u/aV1ge7gQO/TgL/UOi5PY4+
MuEBcfVFBU34nPalv3eiofi40EyQs9ZB8+xELilKXpp9DdwCoVEt6+pIb5xeEhr+J0kkRMFHb9uG
8OR14EKpXytIV2+idlJGO4bCulKj6eTlCpeogQG1gcLfX6CEBJlUpVt+8WSbFdan0QgQNiNxydDU
2UDPomg6y6CvPkqzHBC3k1HpB7wDQWbNeyIMwg328+7GFIP6mLYZz2x8WAUK4aDNCKYfHJR87mMH
IEyqT6gbfWSfTqnjrzGhbkj1VA5R2OlKyqTO+Np4cXnWbm1dJaPbPxpROHx02sR/jfqgLVfL/DEn
mWb2XV57U5FLbO1lUR4M5qUny0oDIpC8Adu6CaUxKxCY+wNT07QBm8vU1lyzi4quJmuSmy5v6GpY
TXh0q1zbfKtOH5wyFWdnTPINtEfeGcyZp2Kd9z1sQR5OMV62FFSmGY7dyWyZmG46x6p4nE0Itnw7
tfAp4No+uoHmNWLSHWJd5sGCZZyNhwQL2i6A67uteSnsbVF3p3pO+k81tREVBs34ElvD16b1kw+h
tSxlOkriHINtwDBitfrgCTt8mlzLfjOs2sBE14+Xoc8Mwy3nFKcRH6sdHTyCWhygTbnth7B2EraT
Ilg3KnlkYwxsJvSYh2bNnWcDXZqJa5l5vJKrzKIqnoRL5LNAxSwHfIhwwqGZSn/nzFDp25Ihk5OJ
ggSqmHanhBVlliTS+NTYq9IGOwbE/yPhNTG5QdTJjEK7ilflIpY0rF3vjV9Ivg721PLOummtYAfJ
T66zwjtZqsArBWpqVbgLgQyHBCBbA8oUy1mk2ryYXDD3s/k213xwXPX+3pqabEVOSL5nPK/vGw+B
vtX70Rko11ejhrffzHhtvGGwTgmN3a2im3VK2ik/BIL2gKWXUPW67fcQ8MXHrDODFTU+bx02QieG
rQ6ihqQhtKtTl6LT6WVm6n2GGHkFjlKvKaq9TQdCYvQEDFFHewe3RaMqigGiWAMaAAU8L4gqvNGm
EqsuT+ud3ymAb0a1rY1q3ptesqgHgg/tBLG+nWrvoqvpHcyRODL4vmWs+JZ4zq6CsMA+Jbhivgoc
qnkdi/m6x5zcVd4jgIgzj1waRnnSXXjt/DVtoicCnu8kWO2a3fS6THFCiWTczxlNStlhU3OFWs9t
1G8Cw3Qfq8X+JCrrow5MNlZAVzbEwMAEartNYIld2tdkoMkRLKn3qRhQYlsFXW0GU1QE0dj3z7M9
f9Ko7Dw0eLsGi+24noIpesYpHaHqa/3s5LQ1kpRpWiVVYu/NeTs0yQswA3Xou/jSxfTmD/1D4xPz
F6vknqzk+CBHALxtM/QvhkWEuEZGeBioYS77vjUOLXYRbvNJnFw7kS8YXct9UjQgzlWMRT1pPNqj
Y7qUE4CO9L4aTbbQyUJdgB8+X8K5NdpdXOg77PrBZ+HJyTgZdU5DBxaZ8sXeGqzRvuj8AssTczOo
qrnVLp9nNRkkRJrOI40LM+yOUdGxouWY1e2KrqaDwFak6KoRC2N5ytgPHaTdS4h3fYebSRFQ0qzI
elMrT42UnJj81i1A31c/ImVJhR43IEdlxOAis8bT7lNIwZ2pKIsiln2/AT6KxT5aZhpT1YevoKyM
bWg01BgVKNM0mWET8I578ptwOhsYSUB+IETspsYTV6nhQmfrFlNs0UseS6NK7TVeOKoTXHnDl3QG
gJJ6k3kpzGzekeEDp4B4m9eoMGhyR1g970zldlvPbalEonkQH7G8eO65i4el5A06YGmxW6tnaJps
HXLDE/vaxHLP3p6PRtZuIGigQN+4wMl20pTUV6iLPng58YRJu4RtOnF945JalplDeSzrKF3PvPKP
VqZ4kSo7PNmxS1NAUeTjbaBHsExqvh1vqB1jO1Veeww9KBzUCcNeYNl++faf4JBiHO5R9n8DokjX
nQ8WZIA3VXTUYJjD6RL49ng9gvMEDSqWWc9cevdBxsXECuDi7+ua3bdGMRY8xii68jd9Rt84L5Ia
cV8CgdgI+IpFjF8aXES59wpXPVdJxwmAuy+guej5VtF4uSFFznyB5c6vXmYQbMJRt8fWLYle0UvC
E4Lbw5z1AGxqIhVxxHFeMOfDh9ql7GuGuMaBPaWkWBo1tX3f5wRwkdcFKjmZ6YrQvORhgBQXlyEa
gMoZXNChIYB+1j+ogsugiuo3mn8JZPqUjqI/XwRtq9DA5gF4B94daB7KaK52XTaOzmUOA+XKxWx1
UaUzE7LZpXkVztnp27ozQCDshpRfwJ4XXFCbz7dxp/DdD4jU+X5xHX41SrprEJ2c+ZbQea5J3jNl
M/lHfit9VUms9R5Nym/OorNVmuWeqXTHaBu+gpxgNs451BZAj/POc1gBnbNgi4Nh+cA89e4jKzC2
AdlkeI4Q03Sy9je6lOIFVsGM8dNpj7Jc/m3VcbVMOM3IKGw5nQc+COxmG7jI+Q3xEuPRQnLa4R5N
FOs+NtheY20HLvCt8YRgPPw6E755MaTgdeyZD021Ub3RSixttBPW8NhZ2rwMTPKhBsKR3sIYbNEU
xtw6Rswt7Ng9s0lYoaewNqu3TKruGDTasFHxDbkYVm0emncUB5xhaXm0v8IoytgBhwCIgjKxLqlb
2mcAWvwHBeL1U19xmQYFaIa0TXRYyw1rqSz+XMxF/db4CYfWvRpOSNvDY0fLlTwH31Bv8xLxSirZ
bdfwdwGxlxc8fD/2rhrA02CHqrv6E/lXwTpgmLdXQxvCVOfX6bqQm11zB4b9FNCxKIN91w7dNqrg
09i0wM91AXejHd0JWp83mxc5usTr0iby0s2XyISOysfdlDwO98J2aX4wFvU37rIKxprWnIuCY1FB
E1WwQN7b1Qg+/uTJWXyMCON9YxRpVFAh6oDEwtaFp0p1ijqQ52PgcKXQdhgPsAzDrxKWIgbsblmD
rcClgmkhPCWRBX7FR09xMOTCR/IlZR/04OGL71En46Uw9YvC0fBBD/4CXGBD3tJKrSMi3sm6AwCW
ItlSQ3lFekn/kIjR/1wPBFUnlQ5OgxvnE95Z3kxOMjY7fOR4GpCztcchaMLX1FvQLAopEnC+igb3
Jq+Tf3B4/kPv8Au9gyWYRn3XuP5ZHvzf/+2//Nt/Ru3wv3//n4tQ+HuB8J9//KfeQbqLqEEKZgTO
ok4QDLj+VAjL4DfGHC5pJi67Y9Oi+f8nvcAOfpNMGH12uMTtwXdECfH/BcLLvNVEOiEduVD//hm5
wzJd+6HXjk2cmTTqCSTHlvd+0kcCQ9oWcQbsJCJNhlGYU0Kfj6bHwtTDOorcXwXe/zQ4QfRMU1+4
KLkQgLxPUaZ/EOMv9AhQ0Wl7K/Cn41wefyXR/2nYxykt2gWob55jWu8HbZ2r6L+6kAcmzCGIZHVz
m1UtmgLp1FthjPnKVC1JrU1q3Cl8q7+YaSIm+Om6Ql4kE57kQWsh6LyfNvYTj81JdohPvVzTSCOf
krAZcYDY5V9qK25POtUEx8HmpB1W021ZuhmJAUyd59k9DSGcPBVl21nRq2bbZJJt6M8jKb5Wxn+b
VxOZOXZuzMOK7CtemC5ByC485mn62nSQDe3UpyOIjfdAMA1PWomNtfDc5iVMQCsuYwQIf5GJbq9q
bIIN0N3MB9FoAo+x+ly1lMIP1D76prP78IT9v37ziyIRa0VEMLBRzmhA6/eU94RBqlSXl6FJNGcb
EihGEiFs7jgU1Yc4IfAO1Qp/OOokuCQQydoy4w7vgoHu9mZQtaiOXCpyaSLEIeaaLFrH3i8ENp7q
UlnkjZLBNFUTT1lN4p7bzHC/nQD1GW8FQsAkEedVPiD/HuTY4aySFFZezDjH1smBvcu4QeBBDG5v
Nbfs24A19VLvPazRJObOfB27G55SCrInQrm8e34dFH5oNLZ4hPN17+nm04TSch1JgrETiASPcRdW
r72A5QHkoRQHbwy4h0ZecHZXBpce3MBD05BzOPb19Cha/mQSrXr2iJy+DHVEREXUmQ89zarntBvL
S11VwWVR+FyRIG0Q6jrFiPbQwy+GXzKvt6oO0TaXg7WltZbdEVqJhphxCZjhqv3khPxjRJCWvY5S
3N0HmlCK/J++QRPO7ewb3bT3kj4/ImitryZJ4CHaQSoFZZdtCTgdgUqtfAZt85J1ShML3l2Y3UWj
mdG0i5sr1BdgOINo+JIJkAwlHKBdkQvBQ8OsPiS6GZ7CAJJ10Ax8FJzMfV2E/srUnHEwGvVVmC03
u9G410YkBjqPnItHZi+zvbhYD6h8oS/E5fCFKfm0R+bnXEcOv8S3gEynrKcNIApQSowkua4Z21C6
lS4e6jClaavZSjLqDcM7kmqbT7g95zOhl9OjNZInSIc12+Rtk+3oyXWfReqZDwkv1g2SK2oWg2uL
bVkc0n651MsSzbHOfZkIMNvN2QRbtJn5JRyPQFLHZP23QOVe8wiKF0TF19FQ2OiTtriO/K8U4GzD
EqMgq1KFgOZj5X4QtCFeYKj1T5HF2lxZRkYKtaAUcBzAKiRn00OUNTN5l0W5bI10zA/lSaMDFOfU
1zWDguugG91r0sLNhzJR9WvvergwaS9tZ0npBa6g+mAX7kS+jOHea38ZBBgp+y+/HKu3iC1KuU5s
6FNBi/r528n5MTcBKmvjTk912W10AvxyROf8TAs0u5swDjMbibg+ZmeGJ5TdxdobRXLoSIPDgE12
x97F4fypzqG/smozAPIMs5oXjPzBZfp/2TuT3cqRLE0/EQMczIwk0OjFnQfNLpdL2hDyQZznmbvs
XtRL9EM0UCigH6Pijfrjjawq11VAjoh1bTI8kZHOy8HMzvnPP+ijba2VaZVXjTJ9x/zixK4Rq6cu
z/rmW1i14ik0sjT2d501ZWKHtbGWrfHb6dtLRG+exNreasUd8tFxUYph/Gw49DW5aiEvG0SDwDea
8HyDdwV0AkOQKQSuAOgssqs2Z17Q8IUdBPl7jV5rt/BT7zTZXom0SDdOYMvbieZpIW0wYJI6wJK9
K4ATxk82i4gw3mCfmvHnGsrVGmP1dt2K8WvoMJkUXfs9Dkz0aJn/DapCgIRQkV1HWOMF4ux+nchu
AGL1m+8GfpprP6yRb5ceCR+oo7F4dVcG+P8ysaW/8gs/vBJ4Zl+CrXbjEqeUg4qcgxYX5SpM8H1e
FAj091AFMHMgdXWJkFAS4og7/CJNkle/mJhhWXLG8GtB3obI7sbMDtdmqrnHKPCLy1pFPY4tLNgy
wnYdT2rCkNDTQ7zhRZpGp+91oHwSh+huCsJyYF9rBC9a2A91iAe2gW7PqXqpfsSUwd21vvHJSj2X
lsquLwjjtJK1ybP/Vhd9r5aydLVpkU68w4WfNN3OLEIYGQYZBLkHLlOD2OHn0u59EhNBWl0FnEwc
6mr0agzv+nbrk5wC8bcMSXtBwbAIzKFZR5kq7+AsGgujieuND4JAKEGMWtN1hmcHas+it+LhmA0+
xO8kjp9cjajOpRrUiCdrB95kK9o7uBBY13XColK0yluqM+DLVuJ/ULC/6quRTSRAa1OY9aJgXV2K
pC6OzFcnhEW6uTeHAqZ+ELCq6jUNVrnIcr5AUGV5KFQ1fJ56K8LUm1mGU2e7PllZnZYDCKvppcCc
ZW+O6XRfYCbgL43axS9VuvuUfJ2bMLamVee1cwhzgYWcmaR87sRNJIQjMiCzxK1di5jiYDRw16l6
iPcE4pRal661eXTdo49Y4U4aPdoKhZajj/1GeCMSdrfTNmWQEKjop7cJhrhYKun9PgwtwG0c1cg2
9t2HxPENYvb44hFSB3unG7zZTkJc5ljUMETptTtIB86VUU7jYSaLJkzL3YCRv6rSH8IvrwJvsi/c
oTEVhqj9HEYuTckYLogvMUQ09piLMpkJA1Udk8mzntrIHjE4lZgHAIQiqQpGpnvLCLu8H0WapskK
4rdCWx7pHd4tGJkWqVZtWyORT6joSTmY4jC6EAh3vqVWpBhF16LDQdFA2CKf3E7Xd30Qo8zQcxIi
F4SHxhs7kN1X0n/zZUN6PHVBUd4OQ5OsVNlhw+R0aXjEggW1rzfakc3nlwb7yuqqC7esc7GskCUk
CyL+8DQi6qxeRiFp22S3hztiWoqvZkGPzKxxjOd3QwM4l0hRZHEOzWyFSNbZhWsyVHeyovnuMEwk
r7A3SZ/S45oDp2AXfs2SBNhh1Ly7gokqawAaxoXt6QU51HJuO4MwZVhTyOsJN407DQ0LtxtaOIPE
YeysfB1NekqRF2B4MRRfB+SxBaGlvCQDo37clqgK/yi+SkIf7rH9r78XkR05K1NiorEwUjB/3A5w
M6MMVZ8GDIzII6VgzNZmh5VthIHTHr5WdpFUE/40eg0nJe/ZjKsIKV5aMD5ZBbLmcHfTXLvLsEZ4
CE3Lv/ZTKo1MquKKxIH5VxDcbmmzHSoKrnlThuDw2hBJxHCd+A1QjtK4YRvMvluFyruVBq+NUxuu
j/LZiBZpxc9hXD9u8cZtHzA/4d0ZxAxnYO3VuJ2DiI56B58kaMlSO4WL5xRbT0DPKUGec/nr4lZg
N0OyZyyD3ZMviLxOB0K4R9LWUXrk0GNCF+Czh4tBKDHa77ywkn2MX/kv6HDSeN9EwFZ2aBppZiyC
8c7IX7LVoAqMfbUbSvYSpIhFtC5Td9zk0AdIJsPI3A0s+xUWXLeD9eZvNMN8caLiS5/51jqUHFOa
7P1VW6T5ZVeZ4qnDsPIynKz4qOup9WwKgvkuC7/IiDQPAgcI1CAaSIB6Ybg2blNe4c53Q3mtG0Gx
roaUOmG2bOfgBj4erPEoAqqoqiSDLZ/frCla7Y7IePVJA7GA7OTrEnNYgXuKVfNtKwH9uu5z6NAt
Hw4IF7USTQr1oB/zL01w8rNFBceGoflcIw3ZVN5mSTm/S3cul2IKKRd8dCH0UH0SYLFrTDZITEcI
exG1wNqIcajVu6B7mMmVRAJLM3muLLhbBzK97e6i9HqfhxQymNeGusG23I/xQWsLy0swOrCiFqa9
NBsN1Qo3lJkPuSdITi+tIt7bakr8PQpVwqxxjY0xv6iIiNNrZA9LjwAmh2QgKp2jqxNjZic4VLEL
UktV+hxBj78zd+zjakL6Ejq3RTJQQtmwmBYaZlJL2hh9R9fDp+2I+oseUeIDacplLSHfLFO3ANut
KJidQBRfx6iNN1VISFPbcarpcT+h8Gwo5ALsxB+aMHm2qznxYjCKJ6dPCHaocEymmOfZuTGD+MM0
zSIFGWh3VWRaezSRNMsWCW1eTBDg0pFNsm+Ydr8MsH9exIh6tDEJXltkA+/Tapzqhg7AuRhLHaFX
T7OlErLrM9hJePEZyIGHJn9u5po6C9xkSeo9OmMxJQNTHgzKNgYeavuqJvcOwaK14Myyb1Orah90
A0oZmGj+gl8ReLOgsi0MupYVDhCsvAaHlS9mRCNflgnR6mh14S2IIX8hbx3bBaehIvWEwLk2lxNr
pGbEbCwGg/8RCW/5DXsMnkqKtVxNVU5sHgZbWcBeVBYlaIgJS24xuPPWFSDn28iRmABGDuVjT0bl
hdHT3hKLTV4fSqRDONrYOxFSta3YuLaZjgMdqfPdA+6ttFX9GG6dufN2Hcr8NKYvt8n8+YxZ4PTK
1AfH79CZiqdYpTfdYBdfmf/Q5ujSRyEiIHf1uDAYJG0uM8J9bk+/ehAzl8YJcz6MPJnfgdXD/J+X
6kAny0ES97gd4dIoy6HdDFUaqdnhEaOHLqQjnZuGkJT1bBUMorzVs4o3kxNc9f20B+JTlnlzjz0e
Ywtocy426KctZlEAWtwd6UrHyQeyHTpQjdNnCHjNBu5npb4bTl7lPp2mVY/l7anTziw+HyTOqGkN
OlZUr8keH5twlwgOssRRzkXrKUm2Am2Z5hOo0IiSjgKgh0c/Ayj4xo6bGO70EquX18qBazSx3JDC
oYvF13UAg3B8UAO9GOK7shBDynAodqkPOQpbUttvyrYDFMFGmLRyLIeh5XFHuoL2tfQnlmDu9kAf
HjxPWmod0lfLINaN+AQZLBn9OktZMf6QymszVjN1XNex9FZdDTcIy2n2sLh8nCwBQCGbvvzmR3S6
8I3Gzxlal4VnVsle6/gooFOxrdFJMZmaO+R5RLlwajuDLzKF/E2pSZNdTmxxlsHlT32zDS3jcojB
zLKcCE1N137o+pwa59kary9JOaTKWo83f3yaUBo2haAlz3LDu9ONJLsochMLevISLhgz4ydigF0w
fgTLaOcapU+tWYJNhQu637C5awRu5ombP2Osi/m9XrqkFLHP5j1R4YtAQhHXMyyv+zhujXVN2brG
5okWkRkHGXTpTVnN2zChezW85QQkyA1tao244v+O8yZqeQRZ98GMNvYlwyDMj6Pi2XD4JMTU1t/b
kkFIYHj+tQ0BGPLl/P3g2rKjxAQEUtyON6MOp7LCQcS/8Ql9u0v7ju4dWthK2XCpTmeD0QC9Mf0P
rm22fPp9wKsO0ea17WuSo6J3nYvS5QmXI1Ek8I9x8sbzZKmge+8FbcgyUJFxX2B2ughbXqQLMLcf
E52YIcTJFxIftn06v4OAeumpxme52FRTTlHUG+xm8HYexp7ypIjBRfQ8Me+hUrPZso895rVDOqZK
GJPNPj8nKKZrAIsck5GDn+ERGA0AGcSRkItCeUlSKWOJTZkP0F8bisyUhb1tLAv0CXP/DIflLn9O
TA1gsAers0KPEq2hYLEUua8moB6ebafIwXmbHWyeBh07PNtc+F/opka4W+ZsqQB5iO6/Iny0oln+
XNhUS9rU0yp2dcfD1Nnego51FEMJ+qKrrqC2tvjWNCTjA16Pz2YypOE+E7I89EUCeDNvlZbOQ6lw
78QSHk++hFgp0Abok1bpcj4EtKqsyQpUMGuYt9muYdxbpd3+sGfuKKGcMLlKRLOQpSj+mN4VXzF2
p+Qo0YHvcTKjeCzIcYH4+9x1kqeGwMDam07AUulinkGT6FSh2Fo+UpVEBNUNDNsWiZ671C2tDK+Y
67HJ9gz1H/Lcs5buiAN41/LCRyeeLmMTKPP0X08LcySf3lhocO6+STwC79D6iX02NcPNYBLYgEsT
IVB9zoIORXnwbckm00m+bFHYE/HrEm/9Qk1Uwj15yEMdv7ZiyhVMBxqHE0A3U7mESUfQz1XAiPS5
W0ESbbc0cNxxD2E+6netI57gbQSraUbAMVkv1q1k3EVkeOscGo9svJ/mHzd/zAx+Tls5t+wB5TZQ
tdi4neDgTWrhmZCnzXGpZ6TV7ATxdribTq28tlVjrn0yaQ+jYGsLXIrvxmegaft5usbV0toxpn/G
M5neJbPKQ211I4HMRfnYtkJcd6E5fGZLmDa/+LHMT4q3cw8kcmhMEQThBI0/Cv/7T7Yo2LrFdqdZ
9U4LZ8ZrzcB+JF90qRtRcI37Hs86nAtRjNiM+7ipKa2AMmbSZf4SFUCrp5f98Y86TSXe/ihL2mgE
5x9lo8E8q/f9li/ZDf16l6YWxDMXTsCqdtryAq+mbltVbbCie5/Wo2WBTXgtIFtU8HZx4KeTE118
h6NTebBm83oiZPLvRZjYt47yizW7LIWhhsP9omyktvr4l/9Jp4KW+vT20Y/ASzsbd8DRinPf15od
aTjlwXPBbUDuqR7LqKxuYdUyibBKZ9WxJz7XI6cIcTj0hW0j/zl7+e+R5S9HllLwlX/gtf5//v3/
/v6P3//Bf/7L7/+bf/7b7//r93+8HVye/op/Di6V+5trIsQ24LRYtoHA878Gl9ZvUle4pyOCZGYo
f0oVE+Zv83gS3yFbMkQ9qXf+ObnEd9208CJi1mkpjkUmof/zf7xRh9Vn//3n/eZcGeVwBeSJFp4L
XOzdhI30BQU6qhU7J0xeA3rPrebg6x86mJ/99Jj+ZGf7syuZJEihSWLyxabxdq9IMpGJuX/aOebU
Q5konossHxa9F7TLv34lrgGbWbAPvAtK8xvNm6oCqn7TY/Ljtfp13WFxqcrp4S9fiGVqCqT2its6
F7l3dkIvXU1oAjhg4iR+JcLjNeKff+cyEi2yzRt/944aZnB1IIeCnad3167DlHGWXy/jIfwbj45v
FR8A3LiYpZ+0hT9t6H6h40sccEcdAoCLAbEGNHmTpiSLfnFT89Hw8y7Nh4cHAf7mvCfjD++un48O
u0Nf07gELAZzvrxqx7vRHx5IY3ooOug8Hz/Bect/dzELgSE6OI6pcy0+nMuctZkXOzBH0D5qm10E
TQ+Lw/AFHRfUZlFZC0xkm7/+KTpKkCc4K6pRHJ999KrKgWeAMXccMPmnFu8ByN5a/KBF/Onjezyn
BJweKAcfuwLOZ6zqt+traqN2DKkddlpbVjskEuOaeCfv08dX+ZNV7ECZ+M+rzGDbTx/ITLXoNKZ7
O80dJDyl4aFL++yQVX/v0f10pbNHR6ZIkDMZ5wNJ2nFFgvLLhJZq+evl9U6wia0cSnRiymCXzAE9
7woGRp+CLmDXKNIGpFbnC/jHqPss8VhC4cTLqmAKAkS7kXDUlnhFHX7xVE/2BW+/UNdhn+fjtF1B
YNS8XH56rrmXSifNi5Q4exNrZb0jTnAsqHcnkY64NukkgruVsSlhwex0EmpWGDu61Pfk3sPRgDRP
lAQxqQPmORVDwW8nSNuO8JGbTRU2rR2/osqy9v5EcFxhI7FB9UHMnOlSzOQF/8oYeOka6MtkVE+2
oD2U6e1YuSZhGma+l/gAPXcpRXufDnJHqC+zkxHGWR+xpGJMPn3AX2zsFlR3lCgl/VbTBNm6jZNs
3dA5fGq0SBwwJ+6/lR4HjdEofrsyuEok8iPSni5aBjYWvGuiovWvURzg7Yl7DXlDrnhJPW6abFzc
Q8iQvGaomK8aCXMFrM/zcDDGmWEAUm+gvHt0i6XOZC4qQfc1pLDLVOfuppS9E0lXs4QoYULmYH8L
/DBbK8UphHjT2DRQOxFTuIZ1ECmtVUTXeUTLgRlDSpHouIg/yak0v5CPII+Db0TPvpMnD6oHZS1r
q3gqVWp+8bj3YmH34IW4jLcTv6nDzR19gdvgZzSy3QxKgPFgupk81D0CWRrR9BY6YfPs8WiOQVQW
16qNXnWDd9pGyvyCncnrUPfep0ZN+b6fd+egrvPjmMzzjooWjM/XdROM10M13EUIN/ccKs0Smkq4
7fzEWlCJkHKREOsO9w5pNu5JzEx9hDaQj/3sVUG1vELhxkNsE5kxJe2ZHJxWXlL7aOx0z7lAX5et
45CH4LUBFGEBXz4ll+3emebAS5+0h2d3gjiYlhjNEnIZQTdoUM8vsbNWyTZkYllcGmCt7orwi+4x
8ArNXTM8rR0kPqgaFwoU7UKDavrF0TJ5z6QpfTVtpInc47jOmADPtG8ySSA3P+Qs7ntCP/h+JF0r
zG6oOvHCJbwx37QDQHs1FNYC6havoPGGGG0cOux8ofmxhuBBuQ91WbHs5hQxhDScshOeWiAARYcB
eNIXwUOTaX63bZ0senF7U9vAIewulZ3DLwpdlE115w30km73OFVTvJVF22CNrVVmuIkKS05z3Anj
zaqGv7+AbW58ndyi/m5OrC2hMYRckcNef+4w93jyI6it9kgIZQo4TLAFI4wDxLiQgWSPfM2IeRMy
8OPn0jcJxPH8jKFCbS7RG7zSlLtwiBAA80MgxPvpuNLGmh49gEpx5ccuA2s/cbcR1l2L1uL0RfgA
oOzQT0iE0p9wm0TuFxRD8CMrXLnLYgXGrAIo/MJoH4t67LYWdoHVwiV7bT0hrDr0SF9qKFGLUmuY
hxrJ1q38H01bkVpWD5/QT0J16BBTj+EhzRTQqYf8gtPYvg1aFiWD72ENrNZddk3lrv2YdS6cxoPf
acdfHLIOjrpLxPQEZuVPQ9Es0z6u4wUDS0yxm4SPml2RXNoEgkvWRu61RV3LyJBVH7cJUAMacWYn
5K9OFbsbMpNua8xHfyG4bzONXvDFdK4dvLtxDqudW6trjKsc4s59RHzoAYtNrsaG+ty60Dj0ZMxX
Xcbty5oc7EWKjuK6ydr+G+kQ6Af8mj0nELFzayi8koWOYahko6wq9g9F/NjthLf9wkQrvfJsJLwL
0mSdWy+PKxDxlp3sVOyhxSrR46UtBpMRm5hJ/rrquXQFWL0La6eBcmD03wKZ7YuM2BhcNHW+YEhX
VZhcWwX52UFvETPCYPa6LufSPjfzIxnxfEygMS3sZUMsY5unE3ou+JoCfDztuhDmnprYMX7oPbtV
N38jUp+Mq5h886tIDv6mw+eHPY5iZqHhgHwV+XJTg6suu5zAU2lN7IhNPiy7SeWfoTa515PtZajK
SCDkwO2XLW8YM0W9qnY+p8F9V/hzglqWYYzRprd1y96j+ewevcuijzsscTo3bzcWSlbQ8S68sjxT
/+oabXMEfqQkzttrh/iTXa2I242C3N2mrq9dNlV4bWGH8qhFUX09DkFz6UXTl1C3eqg0UOKckQQI
MRmSYDlS6TDgTq8LrfJukvjJxh6b+DPybPw5YaIJP7OeH6pOR2rlkN0W+Cn6Ot0qrsUIH4NjEU8H
Jb5qMkcnbXPooewHYg4DpPsZO2+VsePoqQN5SidBFGo2QOQfm6wSdbGZeAcb2j8kbWqAB+QI4nbG
ZGh3qSlFtWUAtDAZT/SLpnYjRGVJwmYW0WcSTIU0L539reLZ4kZHZAWxD5FDlZI30JVTtUgKK0wZ
yqIogCrSl4SZp+bnOiVkoy8tDFTsRi+YuUCdwJe1XbVGOpoJ0PCQ2+o49iYKCQ6fpGL/S+3euyuZ
8PQMzaIA58CwS4NDH7lWh8lhiqP+AYpPjiuAai1sYmkHKhJi8Jy3X+sxCpyF08Xpj0JC+jFC394P
zHUgPo5uNaOXUgeEH9jXR8eOUVA2VdPc4InnL6pItG7LdM+P1k0RVAJopDU6JtBG/ezEOvETcNE/
9ZE1wG00FOAr9T3Ei8Ieu0OWYLeJbOSrcFokznMa0YgJo8D6b2Mq1hcbR3crcZWc5fgaxDgb51xN
mOOWdWpaizxict0mTrMzS5IBh9J7iQMZr23M9tbmTEgjsROJSWMOeNzin7gA9ddXmTBbbYlqe7pi
ufrffEzO2kVMTCtjGVQtUaJp+3CQurOx/ZT9TSi2b+FTndCwYfzeCzeRq4Ib3sVMCZlfjvJXrizW
uyJ/Logx9pJqZly/6wKLIcTpAsn3LkhTccB1Mn3NrZIn2Dd9jSIRefiwxiSWxxZERnPVKSoLg/iJ
68KgrILA98LBlR0cE7BqNGl1cPqHmJqMrTwKE/pqVkUVM43aRbhbMjE5ZTX7ZLxsrYFOaS3s1Ptk
CV28WAr3t4XLf2yxmrdvYe2x3XrjkDzoYUi40bwHZqQZOct+InTqF13VCXN7U5hjhgcUo+uuBOck
me5tYU5+oi/aWk92INfsvWbfXTZ+i1TKqaiZGsrsq9EiZQ1/Amqs2K3yI5ufPDZWCmvIcH/VN5+b
H9GszKRsmOsARmAPcxv4U6NgE9DOfsDvqVLjodWZMcScL70dvmRJe+eNHPkf9ybvGnU+Bp1OHbul
2VHonD4BA0imPqMGhIAUpJnXehzWlCZZFpyyKPP9x9cz/uzrY+7JIBGRuGU5Z41sVlHsCdK+2VxR
Ay3YMXOMl/F4WUGyf8FiyV3H+HJcK2JRbk5HMKY+htoGZk+mloFNiRcn8iWfym471NQ4H/++d322
a2GfaMJ8na3vkBe8fQHNiIdSETJrdem3t1Lz8yN2Er9ag+8QC64CUGEqy8at1T4HYtqw7TyV5eFO
CSpX5bNrZIVCUQ5G7BOeRF75SBTGFSPZ7vHjGzTnB/z2k6c+AEN3cEnDxvG8F8VeS3RV0gc7Ufe+
x0wZspSGA/Fz2lKXon2V47WrSfcB356HmFAF9L+yR+jYSdJL8ywI582OrJgSTa7F4KKglsPuekfx
CzsB7tj30ptFnJpX0zWefv1/A9e/Aq4NYx6/fAhc/7/f/wWtzb/+O2b8bwDrP/6v/+Esav6G1oOl
jpIGhzyprP8ErF39N4F0wJUCCE0n+wLByH8EhTq/YZCPVgMTCZTxJwO6/wKs8c2fPajoNVk6mPuf
AdQfAdbG2QYI8kSyrYAKhwukEPq5+yQaPfi/SW0cM+bxDc4UeM8Mu0rSq8MJyhRCjGBMcxK/DK2n
6szEHg5WgE6YSCv5QlRZZhoQU6O5QpHYjI8VDP9EREffnI2IYMaxwnDfQFby0/P+EwT8bCfFcIEf
TAoLFDTS2Nk83u4cTt1iBFNN1RFu0nBnBJm2lFRKF2M3BzRqI83pxxfkPHi7lGc/QJ3Rg5Cg+7Pf
4dlpoYVkkGpt7mP17F4gu9SI9Os48LeRgGGKJqIk19OodOiOfemWw7IVnS12uMN33kb6gZHvcbyj
p586krMWmfKAMsxGDTdOFkJJz/FNvQlm2kFiGs20FV6WH6Pa8CqY2hkHtxF7lSJ4CJuuJb7YEEb9
PuNZa6ob7vCNofUyJvnSZEVeYx7hcCkXRMBfV7Y31/3SQ0PbKw1gQPFGqG+bum03HhkGeCEhaKlQ
nZRAdez4lcUJPArNJVu0KYyrygFKWNp+iO85HKSezKn5l+uBSOC7B755b8CywXTIrrm3uoLDqAXj
cOOrnp9BOrUzrC1pFk9m18cT3AWzDK6HIOUX4Xdq7Tlrg+FzhUJqCul7GXGaUWDURzNnLnE1xTi1
bJQ9quLRhNMQHJqq5vvzEU+DaNmyu5uqDN6CRZjjl8IxMOOyzIYnFxKRjQU8nVO+rwrUQsuOlIdp
6SmIiZTvcx510eLbs8Zun7JqmEq4cJoeRcHMIQPUy6tspqpC4Q7JxMnkC95Y3kM70nZ0LW4hEDTw
1FiVoboNwHmwnahLHhKWULwFJZqmfgwQyRQ7MSFZXvMcrXYpw1kxGuJnhehFMgn9RCg1r7UzpWkc
ffy+gsM0vxJ7fjhuGca8v8LKj26pAW+ESaNhn911/WWAFdat5uhwzsGoMGqBIOrAPsPDfl1jzgAZ
BXUDNb6ye3tF1FuyRtrhrxIsamZq8zDeMxFvrjiDaI/SyIPYNckWbUbUyMtx9NWD1tnGVd8VyQ3m
4aRHgE/sgI+FswzNzH7J/Lj7Ulh4XcCb45MNeqbpHXYHzjKI5rI6TTwcVsxBSWiN2Bk8aNg1Nbck
lmtqJTubz6arbB5vHxKLdo1hBdm2tfQJuVimbWnh2zoKJ5gsGneh4faSDry70KJUeB2jsS2e+GMa
vWIFONyFqQ7KoBJitXOfb6SGrdcuaV6Ne2RqvJ4kxpyILM2edws3MQHJtHMSNDqTxYUumkVJtBYx
YrWO19IjHmPDHUUkC0GbbB5waBam2sbQMY4SMQbG9kNNy91FwIaRZw43jDDKXRtMBAVbWcujt/OW
q4BT4b9vsNrcNUpDnovtzhzhlmzEI6phs7qPp0nTHrTWnsqLBkvx6mYcoLlvEqri/vOU0sl9DoWe
xndeF8HBhXFegkda1n5CON4tpjHlWdLW8SwHvacXcF2fB8Ekqtp5iYPsT7CrBIeiRKm4PH3I8aDx
4nJo+tVKkXAFh7GCf7MYepinbOa5eR+2GiIuZlCBehwSpzWvI4/pPZw2g/wR2+oNXMIc4H5ntg/A
K82Php3t+VX0XBkVvNaFbNGcWJ7TxF8qdggjQKUzyeo6J+hQOVQ4mueSeuZr1Rp/df4mCMjRoS5x
7IINUxlXEfYrwxen9cr4h7QzolgX5DP43jrVO9O8Tjl/phJyDNTUvZeZOCQQYqp0fR+YGOyTOzhD
7Fro66jCJmhSoe9cZTgIP8qu9UBSjU925w/9Ep+79jO6Pm0NwyJAxlyQ59qSj2klRACCjYdYW4Rd
vzAscrRXgZ3KHeCL6lH/RaUWgmTT4WwEPXhG6hcRreQZYHtUFI7+UOMQtLRS/VkDbSGLBIJcPJJn
EQb94OyM2PS/JrVn/xh8siWRVWfXTaIucJwsx3WcVMOtym3/WVpdtk45pFYUf9Ydo7fs2RBBujEz
HcTHnlL8HTAFuHF9rJPsgtgR+qk4uQwLP/lsRrVNumPdbCatoQvvhmGJEw6OJmlfXHfJlF5IQIb1
bMh/y7ZePEduG3zqRHLT2/oQbauyJi92JLROp/rcdjiifPJrlXzuU1H7m6rJ0BBwgGFFVE74sbjx
Bkkqlo1lj6lrYgOghJ2V33PoFI+ZTItgFU11tnFCPf8SKDU/2hSSK5MzgjWwNxuuCjVYmIV0xBt4
dv0aVjgeEFQoduYU+Zse4u+V9GtbrAJMgEaUAZQDq9kqA0w0zYkcLsd51mURVxMM5saXxm3k5cVW
H4J2VXGPj/D+AICQuKl9RlPcrcfUbq9KkoQ/uUWgthohKRuJ5clSi7TJ2YyjUlcaJhpHNuxxp2fZ
uO81w91POEzgz1dVywaW9rJsxwhaZ63uu7Cbvut6Eh2xOZ2OVVa5yerjCuWszaE+caDlY8mKyNik
vz4riUZSXxq3asQBwidnmA0NM2Tzpy+AFz1bAwi4BNZSSzv+rAPeDbuPf8C7ahJRObiTfeptyYqa
f+BP7XSZp5YTJdACh6YAUslmaLe3OAWFBiyMUCY/YrJX/eKqZz0kt01klcRTaZZV2/jtvb2q8KbA
DnrpHkqodk8oKNmZisakyPn47s5a6dN14BMp6nWeLuSLt9fBt1e1tet7BwFWzqauVxwaM1tbDh47
1l+/2Dx55nEaEFTObcwNNhHNpwo9kJdNpMrMqj3RFLSQvNaPL/W+kgYbgPBNM6BjWnU+zy8xJiy0
QVcHEtmNq2xma8oeUjxYUH6sbdC3v3w9HIqxvDcwHkBafgZJGE7OvpGk8jCRavXwxxmI6SpHFjHs
lEN1OPJ4P77m+2+EWZzkNnVci02pn10zz0SpDwlii7YNq13fw7ccjD4//o2r2AbsPcUMnM7k7ReS
EMCXeZjJH3DhqnZjCIfWdsa/iJnMy1zSUDokEAJqvJuwq8YyS6lxLyf+hQoZ4sCL/htvSZKHgSEC
3c7sjvD2XuKSAS3uHfJgerC8MQ3inXQjvgRriB3GVVMM3fSLlu799sGezmLmtoTFn84eH9Zv3tgn
Shy03FOPBoxoJqQdpUibAFNlENHNhaonNq+PX9v7hU2qHcQZg7sl3u78Vl0Qd0wapYkYn8Xl5WxT
jYI2M0VQ/z++1J/cIh8HBCdqcDgs53uVjdCWS6UmtOWZKJsa+XGqGVKSMMaGOXdww/zVfHzRP7s/
whcc6G0SUsY5WaxDTGGRp24cEgWZJUshLiS6E2xpdH650E5Y2k94F1+nCzqBiY2wXdt5v9LmyafO
cmZgWsN0joxU4nlj68kdHqzVVY6+n/nFSJk89NR1jN/G+qorEXRumGIJmoucmSHSl+8G/GKqzilj
BO/Eqkh+8Vje73uonUgQhTUFj8k4J5xloexDVIx84SnIKdkecONn46OaMFYwPUxRKes/fhPG+30I
qiGragYkYbudo4E+ofGmxxFz0ByNWndwLPqHBonnd9IpOLGwlpq/9yg0rso2KZ/gh0/Gygrd4a6s
zTLZln47zaaaSC0aZE/BX96bwaThT8JWs3h3JzTzpxNcx+QT/ydWfTo5FN26jJ4Nn3l5nVhZCOFc
/xWM8+7bhFo4rwagHD5RtOJvt5kSI02K/nE64DIkXmqkZUQllhmf6TAPOT5+/H92MXAjC2qSy1Zz
fgpAqHB1v3THw+Az3Y4yzACQyNHlSL2gS/r4Yu9eNXfmEMdh6JjlsJ2dlSVprBlkQ+vjQXmSxpKA
L74sFiJd4scXMs80mRBi2S7nsxtWIyfqeWGSWEE4KGK5OMCroL7R6eEI/XLqJv7sYdVYH4uoAwkR
PuqaoA+YvSWFbVUgyvMxmJfDXRDG4ARaT7PEyA/F12QzRdY1BZQF6kWefTKjHz05j9O2Z2hy02Qo
r9O/uhGTAEl1BWDq4rP/rhIJM8whbIwDD+bEFLlnVnFEYhZufX38y0UPl+IbEAwEgPTezUUg/JtN
N6C7qSAVo2WJuP8yx75RwwvviNPrL/HD+fT6aWME+Wc/NFn6jAKgIZ+/pWxKLaOspDiochA/lDK7
QyU89+EEiCi7BtUppwQ/y2Ewf7HTmeefiJipmlA2La48TyIlMPTPlblIoBnAdsFfGwuMdEK17qgY
px8UEZa5JAvT+YrKNhYrApuN+sr1IURkVuWHO+L54FPgUTve6W0KijjFM15TVvZc17cVfz7JV6pU
1UR48/ff2M2oZfxNfSh3LqwghsWxY+W3MqqZ9M+fV6JxGGzHpjKKQ4d3aL1A9jPcyH4AGqs9RrjH
GOAIFkXZkQfq+AyCL6WuxdUKQ8f0tgdtuCJuW8M1NlQ3+Who0zYnEA7HgAZjCt3GL+ECWFrPlrUt
WxeP06q4aGJ85CCcFRPK4LGcaKCn8IDg9P+zd2Y7kiNpdn4VvQAb3BdA0IXTdw+PPTIz8oaIiMwk
acbFuBi3Sz2RbgT0zYxeofVG+pjVNVNVPehWA3MjQGg0UInMCI9wJ2lm5z/nO1ZMGs3TZEWtjIpP
ig9zr0f7NgcYJc4iVm91YQnEI62swvo2wgRFFDcIpwKOVasYCh0gux/mif8O4FjWJ79GosS4EyXZ
0R8kh5KqWfjbpQn+uvkEcYjyEhXrvqZR3GtZVXiQkqoOIgTl26vBdW6nSJ7S0Jge1bSU2T1eoaK+
kWkz9A8dFpxyi6mHu7u2SiUf6wVTybbVvdXsGUROj9LEcJz6fi0fsQJ03yamrwsKr/CW745faffa
NtYqRY0FHzO5S76QX9178whDLE8KezMTQlu4N8NKOkDRAEixz8EJTntfEQ7eooOgXPVLhhAeljN8
bSyEfEeqpRJ8WaNTnZpJaONpqnNeupGUuW4jk+E9vYCF09l31Th4/aOVG6B5JZdLds9xkfioNQfw
BzDxuadhaOl3IJuxdvCqivymb/MI9yhwpbcCRCfey2DMgxsXSPd4olwYQkA/WZha6rZA0wqV7pbD
VHCE3DAzR2Vk7jy1z1bltQUhWI8LrMowWd8aecva8HMfgGbP1UeaFKkh85nFnQmckC9PEELCBrWt
nn5E/ZLckxXHXPpTgvMKzQ/jZJP17Arbe8uTLEvAPna4s3+5rfzVOGeuka8xAIj1VsHPbBHnZ+vZ
mqyMWSirYkO1GfaGuPU9rqImXKNxWeHxvtrdqpk7otPvWJTHYT9hT7z/ZTRD/9Zb4jnrRiJ12duF
dYDX0xKrEtsiz2+U4PhDrhsF/ufyF/gakTFDuwpuvIB5xEaa+SRAg0qzu+D24TYtlcGkoZhd3lgX
GpuzF5Gd5g9d1fCDWCbayV4VdvdYLVYzfdVT4BiQQQJPyseQ3lZ99abCevaFqNxYw+Kav4cGk4wd
rnHbfZgthQqczeyNHe6/MShZjxkDQJ7NUAu4VlymOZgz3d4JPrMxlz3GTEqRGOUWcCDBrCQJdoGY
R7gHALjtUOvnAlGSUGa1hCgCeM7OpfmzOhaFvA8RyBY9iPGXFf//T0v/4bSUu+Y3e5b/gEzIpPRf
+N//JOLzr//7v//lf/x+Yvrzy3+dmAIgDNfAHnPRNcvwGzZhFPwM65h++HMo+nOY+uvENPoT5D7G
7C7azC8V5b/CCV0HomEEb5PjHcE6vvM/NTGF1Pf7hdyMLE7DdoDMxg9o2j8d8L/ZIzu4BMrercxL
ZRp11mgS8L6xJcGfQIqyJrWTrkOUcXYG1e6BoFrAplTvfJ+mgqx+ueQVA6e5uxLqdKMakzXeuWkp
XBfwNdus7dhZ72lopy/lRMqcgjXv8wAw4Apeqb+nQ8FI9nktPFB8OB8pYuEv48GfInUwRCaPbS+q
SyBI32Itfyja3nk3Rlg7F8ZSEzQs3+7p/gXG9OLIRAc33dIscCZos9J4tkpHfxM/p7h2NzEkgxJK
QHK/zCBUFtlRC9uaDsZyR79i7hwZOmmofVfp5OSmsfYFai/5bJ+gc5V+7NgYkHeqSPIXK5txGTII
W+I2F+isUCbJ9JP+e/JdbZ+6oM8O9iS+FWzQd3mQr9TBJheUoNj2Qdj580wk994XjDKP/BPnCgEn
KYGsESzuK6dvNxiVnV1vGW8TzTKb0BTlCMMhYMUABLVr0ABwT5Ky3SIYNt5u4bz5aJmFdx0iBlNW
rwPrpKOo4fi/RMmnpQyDJ7W2xrT9bIcnUhmOsRWd8oq16opHdECf75eBzOvOcGxo8DjAeA/UsGn0
VJ39qC5gogdMxHU55usWJ2FIPM/jpdd9GsZGqrJdQCHtY1Olbm4ekpQxjbSgTvUtspHdj8eZ/pxq
i4pE+YibNGIfzklydKlb+aIWBwrE0hnLc1QEhbvp0zHIjy61LsWnvA119ZJS4gU9XrPYTsZuhGjV
dQeGJLPZnYi2VzQli8LLrTc4/23KJ0fpgOcV0a7s3NgGVEAZfDLuJjPB1Y9J+4SI/RhmiQ+ZmMoG
KetRxLkHTcml+ZMYetTjryaauikWw8k3nWcDHVuSATJRqGjlCJ7lBHXJs0+pbq/eHIrNQml7kNdr
3UkTk3I9QEdIzoGs9hVb1BfDyB4mDFyblpfZ41buN+QmXqmShLod5Mk+GeYnZPXu1ECL2UHtETdN
aZgn5bly3yeNfY4MZiySfe2uM/DYlnQwnV00pf0Y1vCUink5mQ23pu0X9ks021+rnsqdxkqDjch6
A5OqGPY03/T9GTCqOLE9e2/ZVpzb3E0vDSMKWm5KcwdX6cAcLe5cpfcuZUKSSeM2L40qThsjMnBO
iowK1ey7tzRfyEcACGMMQZbOhDngtuCliC8C0NFzelN5lNcghaoDUeOnPje6jUUH7IZ5QxK7rbDu
+enFRXizQdMTgvsJpweVj6tlO6TkAstjNh4bNRAnYaWEfg34s2nwsXpPjVM8yjC/WayEDao24TUu
z7nfH2qzi85BOj7SHkBCHJI5pK5dCmmqTf0sDgf3pWuaQzhPVwHyDYqNnvatKvrdkCx0lyTuJx+j
8mYE9k9lVPG9cMFQ2NXok7DJ9FNuVNewsaw46onlk/rlIZiHV1dhfxflxEgpjKjTxqn3YALT25VT
WzElHUauLdVZFZ+Hf2ADRI1JFulj2BYfSzDjF7DN6OzzuDzrltHZlDjiNot6QeTcoRwoyK2HNGse
BtHtaB3bhktd3U5w7t+K9WkmdRIoIkmdcVHKdh9zu/HPteqzmA+Mvc2kImzL2RfT6NjX2NOPrC9p
oAo6zip5U2zA68yxxwTzjInN2XU81h96Z1y58n50kiJ4TPz2gXm4uecxQWOKMMYg7qTff+a5orf2
ECTDRjm9uBW2BgHfy/5g8kHtzbrRjLa87NGZpujaTiY2B6OnBaV8BQ9jx8zmMGCX+wqw52YSikLz
qnuEVc7TBRslcU2xB+9FRzatMW+Zm4MkylgdmiQmNQERXPTPBZGEvV0uydMox6symjaerF684G95
8QAtbQpjeOuW6IufwpiD78h1rBWczQLKnT3uwUmcal8cIpty8xBQKL32aXMYw/ajgpW9A4HfHc3e
flZJILmAJROFMiuGi9eM5m1mOY86UjdFl33ypQ3hhjS5WbvzhiftjgTNV7pqmMG6XizXZ6kywvuw
cw5dLqbHiY8Ox/WQQm7zl/CrTFLrS+GF/rZ1Am41g1otaooBrg+7oZFnjsn93hsa+0JbarihtDRn
fh7RhCLnIjxgCl9OWd0feyXOQ57IAyQGSo8jQzGzNOgmkEW8JBF+VazDnA9d7X64Bp8XwBQjvJ3p
c3rIyhUWErTNFQoc7UjjQGOG8LJ3NfluPNr6Zsob1oSxeLHc4VjB8YuGhYVVRKR22v5pQBAlKVd+
DFN1jML5C1WHxW7g98FBUMvY9YL8MsxgkXCt7l2C9nac0gFwO4FugfOU0N+hOY5dvNyjzt5w5k2n
U+eViib1iIwkq43BlFbtQsmTaSid6j41BuzRdQvOp2ddU/Bkj3NNa6xlWWpfaaVvbLg72D1sTjHa
BIfmGC+ZMa7LMzCv2o82RujdjuR6P+HaqO7MVA3T1p0LF+PuvAj9WAkjPEWdXM7T4Ly4k6nejXYw
0mNSYpLYe8HodBunsMZ247o1ZCTWWXs39NFHaQz3VhZgWHfH/rHzqvuxMgxOksZDOWf6juju55U6
vteTX59Bb34OO7d4nnJqEAxcMCiYAxz7ovnK49U9jljX36iGb3cYotqTQ8HLTtRDdvBBfVCKrWRc
Spdfthte10anXWWGxjXFtvSJvBlVjEMX/vA1iEzNPH/jZU7xVofB/BSMVM1IHb460lMx3NzgE0iS
fGskvhmTtxLPwItMjBWoqFEAwN1xSOFN7noT8YGJDchDwCkMwrmv+fFSjjK7UnxTrXyfTSN4jKJq
+Ox0A4VQOrsloeaRQmDJDoSyMK/nrZtxOm7dDcW4xQW3dQ1MRlMY0lXp1bKLYy8TGQNBA7yho/oR
l0QD0izM9AN80fC4BH7z2ViiY93P0zN9sO7einLKPSJYhjfQdb81Mvzg6VwQnfSjLYc5/ZIL6+JX
TnRQEfEb6gbzHWkkFghO2dvehsGTeTY6DKUhNpYLB1uO7TU3wuqWTdF3801JROw41tYEObD5oMrQ
ivVU5HD11GA98YDscI5pp6BJsx8zKnOqFINF6UoWr86oXhtGiJfUn709fUj5pzVgM5O4KMI1YzA7
T2XmWO8oK/67m1fwM5c+jWivIGaDfr5DAJN7m3QbpicCMsQUz4FeDEA6BAwc+y7hoOJw31YtxGlY
YduSnQf5rnxIs5iWMATKS4tZYi/LIX2KDDai1pWNVlyC2Wqj5YTL/RvzLP/QQFOhGlORGIOkg0ul
pi1n8qINi+SBT+3sCbffwAOlfqeuxWZy9dehdwklLYqOPHjcW68gc9RSFE6NVw1D+2eNmaLUILSK
o4PjYJO1gkCGOe6S1rkVmXDwC/ntoVB+eMmzEj9hz+BJ0pY2L9m+GJr2sc0G92Ba77rI2DBhjNiJ
MnlBfio3BY1pieE6BAuV2nZeS8BEJPgL5moXNMVxqbjuStJyGyZsVlwblSL9PdCXMjU8TnJvg5Ny
AFJH4neR2dcx6m+o7432ZshbDDfuhWRDvQOqgEUoLy+jT5BKWCFuuomtISY3qB1poFgTi/pU1+5j
hMvkAFvxo6j0C/YawM0+ZQ8l5xS796DTYIgEcNlvlTvT46K89mq00wDuyLA/MX2jVrgoy5ep71BS
4BuB6DJcplQtLMAak0jGZHVjixqJrVxeyGFijcKwFed1kn+TrbW1pmAhbsZVTjnDht5MgNhTmLwE
VnFDAsy9bV1CqbqpfrD5BT2UdTtLLHWcGdLmIx3wPHbZfil0+dK6It8WZEb3BI+jnUuVJJvu0NvM
higoG+XhMpPc3sPrb279MHk3uzbdRnLCnj/K6aGZ8URGnW/FcxGw67HIUJhK3FbTrG+JzcRl3Yzx
0rWreGLOt4SZzoYV0tLp104cDAMekSgYbxj/fqs5b0BffbXD5S1V/iGwOn3DMXfmzZBYbJZTEsph
hz3tUGQ/jLChacfvTMoihDo2sr1vcgfAbcbjMWvCGBOBuVeK4y2uOucAy/xg156FbCUuMHBYQIVJ
+jR8gf/jbJx8eZsC/ZHolBoeyfVTOw+6vwZ18lIPSw8AqUq/GlTwYqmF/JcvS5w6wc0ShV9CRX4v
iuqDZHHcgHMG6g24amNUJi2CrnoQI7szoxNm3OsF3KoE/0jsjtIpSIz3sEaHcCPptGNJEAm/LitB
gztGZfs5DLtTyxX8dW6z744kP0Eb9LzJHLujvMMlhQtprHwtalHWuzy3yluWLIo3p9op2ODV5DXh
tlcPI/7K42BMzRqPlQeRG2kbKxv4YlyTzXwla4FfDxWUQ45qXkYdFiie2XBiVy2JnGfVwY0qd09f
b3ohqezv20o/z+2CtbqO7qJQi/sqN6wfXt7py5Ll/hlEcnu0i3mtUknmvTe67bNbkcUKW/uNM7y4
UiHDAT817wjlDBCz6vTGQbqLNVb2K9ox7Nxlmg4OZa1bmpjq/QCBfd8z3ti2ecoGoML8RXXaNsVA
SDiZwV3e9ekWbcNgzmUCStf4jJVwdnZWJHc+fuFjUMzvkKqjTWkHuHcL3jE2tddKF9WxFfOJOib8
i+Nwiw+PbUWX4UiV0VdiPPm2CQMMoGWGO1d5FdugdtmOkm/fRYQfuXdSf2K7x6l/79pQLfvJJrWG
mJlB2D6xbzwFZYVluyiHPY8rb8fTfOaj96pdQdxckILhMBU+amG4B47CKC7OJF4HGUXspF1TXlmq
WYVGTgu3cxddqq4KN0oKgJxJ4G20LGMD7XtTW3ZD4pjeNB/z5bGTrhW39LdvsBSal142/bmrnR/N
Ak4cO9RmPVvYS35r8XTfTZAn70XLx1hLwIiRpAqgKMbYwF628elf2kqM3ZfRFfe5jctR1uU19YNP
dRh1B/bXTTwpLn96FfeVZR7SEb2j6D3OMl42rwRevhUOThyQ/felVlgK++uMkL9p6URcQLSiMnDO
sh26KqHAbcY+49eDMwddLsZkzFPZM5NjVhcYw6Xy2LTM55E7NdYrldfUPc9Iz2rhhw/vQyDeYVad
Qre5n7Bgn6gLtrccIS88oj+pZKj2rp52HLW4kpH7436gepC7wbxdLG0fqOBFRllYdBF/sW9bjwR3
T6HQu2XwZQx8t4o46CzV58Y1kE3GcQz3NmIzz85He05nfiMqfKQ/cvIKR2ATHAd7w9wsC2BBFIGt
leTjOYMeRS9P9U6DevQgUoMPMvQOzdhkW6yHywvWivtgiUDRK8sGHWnu+86j4KuluD5mo2zAFw1m
KjMC8Vwm2ffQam67xb7I0H9zLBt5/K23KAHswx/tMCuOuTkRXIvqw66Mto2oYksosSVk9UP1rYwL
Q37NGiPbNesMYE0/S7uuEVVCtJJFROm2qtACMmth20KKWtTivs14QMedbv0Jv69Lp7GmPdBgT09V
Ukrb2jhwKB+aueUfsZLjfAd/bKpmV3VT1W6zPmDA718UIHZy/7EvJoY4kyz0HhUHK06hvQ0Nw0HD
Cj03GqDA0h5cMrrRhqwElXVFwySEp1pP6a7VerS/ZQ2Z1Ikdef9sEL7s9mWI7XPfGnJsY4dZW33x
OSPMPD5sTbbfjawGiCvvkZcoNAdoneaNJgvz3skpkD1R/KhDsfhl7vyfLdwfvte3b+X37r+u3/iD
zQXPuaz/b7//I/Gbv77uKoP/7g+QFPJ+ftDf2/nxe6cLvvQX1NT6L/9v//K/fP/5Xf6hJM+g9x9J
8j/JW39Gkv/zX/7XX/78e0n+55f/KskTRzKxaKwh1pVt9dsQk/Unhl/Atmy8Fr8WBfGff00rOeaf
SClh9Its/IV+4IX/jPb+xwl65K2SO7mngE0KyuUqzP9GeKfUOMz6IUuZJ9IOZq78bEes6RK3iJie
m2nWfkAWaD6URenJb96d/yhuFP7BLoQvwYuI8IVYLZwIJ9UfXh1FuvEk3cunUtAoEqRwaoGQcnvS
SAbroc/MY994ECzI7rAWWsA63c2wds5QaT2/LNDz2ROnK0adJzsc1siaGXLKBCsUQiIFJ7OB8ULJ
drEBs+d6uSR5MGtuT2XvHAJB1yiAw8xPyXN2zihkvv1ZTQIYnal5kwPIbjOH2jGBXeSRmEgA6x8i
ZTiODCdXru7PBpQAp82ZamzeN78CrcqPCVSQJjb15kQ032EWBT4JJOM0Y15mzclctvXHYlapbp8s
WALGOWSjZ7FN5VP6NqRO6u/HKGCDbQ5Jmu9KnU50dUKc8V4zMwIGsDJM++xS9w5GgM3Itnq8b+yA
psUgDcf0domMLNzXcrbSRwriffwmtOBSc5yWhLftDulsS4ug450sd/2XKaDe4MvUSkUvYWPirgHL
7W38OePhmVgd8RZrDKkwh+7hW2kO39dPzIDsVJW+l3TE3Q3BXO9qGLWI1MHcqA2SVfhl0VNv8GAe
px3jb3or/GXb86fVCQA8UzTDbcDOtYulmTrHAr8FRwEQQ2MCd6UtHrB2F4eyLU1g/yFj5Wiv2oES
7wHn3aVlY9K4jaKDWNpcMPS6EtXO69iYo+Rh8OfphfVUfjGzWW6CospihxgOXcPS+25Uk3jE0QOT
J5qaLX3CNMzDKD71YNpf4faz9jEx3eZBW51y2rzPbkLm17KKx4x0/sMwYcvHEZ4GlMA11OiMPnuQ
6jRF8zNo36GlzjPq3r2Vx1vC2N5OHNRPMvWBGI19ecG/11H346LDLnnBphwQcGNY2SGd6ujDp2ui
4FzaivuBaM9bOrADYB8ym7fRHLJG9cIyzlCs+arZrMyHtkMqH2lJ+eTYxbMwlP3qg4RMY+DvHzkA
mk9+yE3lAo3as6twTymna3TyCSi3M35PEuq0FwTMXaRqc6ahJ+3fUBl3YmG8bWWju5FqvAxu5t0V
ACz2zrAAJPDJxB9bBuMnwkD+lQoO63WydXhrBRWNIPZIa6GQUIldCgA16a3njrTfnTN69VE6pXOh
ume6JUXDaC1V3gPgAOsW7o740lSZeOUTLQ7TpJ2LrpfiqKtK3crFLT4UOI4kTto0OOets9w3Xj9w
tsLsSVrGGjaJCgM2Nj2Db8NAuTeoiLqGc+s8RIvpAwrgljgWU5swQQjz/Fxx/r3T6CI3Q+vkn7F0
gKV15tG8KjnkVJjK5lkDNHjKc1+dSWxVO4Oaq1dEVfGpHfz+0ns17ZLo5eJsLsFi760yK+/xTycn
BWro0C9mikcoCvdtM3g/vAFwCgan+fMk4Bqjh54qqUoQ7MmVGBQAeZ2ZtBmuU7QqPdmRusyeOaOs
OuyPXf1NVyOWBVkVRxPn3abyOLRZVgdANK+CvZ2ZE61gfvMO7lRfTNrp94ULoMKv3PFB1Jx+MxnO
x7rVzgMW4fmLhmX0QZpxeOANSe4mXCmfGQRYwFrGcst90m/rchJUnLjiQJm4D6hK1/JF5Zg9+Ni5
WwwKDKNAqm/UO/SHJSwRMabEdHaTP7lAwNv+nmYtAAwDnhYGJEMGBduzfyx2xiTHJLvJpcx5Ct3j
Gar3cAX4da+QK2/t2k6/UKRXHBYvavYT5UbDBhaxefVzScc9TZy3BgO8h3kaNAtFN5MmrVfITzHd
FY1WNFxwo2JVT+FwoDOXMb3d7J2xBJ1VzcmGYMBauOtUV92gGAUOjxpEV3KgGCDsxrWe/JkZW2wC
b4y7xp8/yOFNHFmNkMZ53Qlx7IAYvTOwZLYnqDeeJMbnpra/Ck7up6LzcJq6ef5staJ7TIM+uMUH
hp5GlQEmqVk2L11Fp/PkBQs1ncp4U7VmUmxZ42ORU0bPPLALbqpxnL9B6BdzjGEJ9lHljWcjLYdD
0lnD7dC3ztku7DX70zSfRpg+99NazT5TlHJw8il7YGVTr/7a4x72VfBjxnjEvKXvCF1G6TdEELGy
opHzIByNUFYu89R5W8ihPXrj2hwfGZTIh5akT97siuFNAYopSFmScQUHbOAXydzmU6Ippa9pwzyF
3tpU762l9ZWLF6qLhuZzmFa+v3PrtHx30jQ8VGvlvbaS8DKEFbCRaWlPWRSijEuINbPN+oao1xe3
vWtGdyIsu6u05n6nww59ujbg5fR4XoQrkcyLgAPtUOnPIfg1CE3Iy0wQ6UrbdM6oH1TahTeLEc3f
TUcXeqVEsVzDmUsvxdgbz1nm+a9QPnj0SGY8bL0NQXfa2CvAMHSF7nozrAGLV85tzhiXxxLUORkW
M/XyiRceAiqJ12tizOHJRAaZYCurY+g04ZvEqr43c+eNMEp9NdLKewrRw7H8TM7N2Ecuj8HZvsdI
R61zUl3XD5AQjmMdll7D2KnytTfOvgImEqfUhrLQZlV9X6e28xKE/bCbAgMluam9g+ELtEycwjt8
iTbRsZzi4tpRxILN7iGgdemjz9qip2FJLVs9DtGT5eFLqJrO3pt4m55B6mUuR1bl3sukAZdtD1P0
UKS0T2EhrePRdG7CpB352EvXxEyBSuv60znq7XCH96z5Dr7J7kHXoEYnfRMcmX+puCu6Oa6SubtX
S6Hu5ayaI+xC+zhRbBWDxjbicVyi5ZBYbfCZvYD9PDmRAGfj0YISloZ+LSlO3CdSffGaItgZInpw
bKol+P3Mnn0HqD6wNyOSiugFtB/VGie/smluJUDQJizazfKRq7YEVEohz9nW09arWd5mlCwuTZdT
lZDefcLedE/DbXnRcOgFw+02EFunWdh/YIjQt06qG87e7afKpBSOfK6r4oSJ1YH1rtoPIGoQCjid
GbkVHG1Q7XeBFUysCkH+ygbNR3QWaOrNnBy1EgmDbEmXWWC1ljx5RWrFXNmEBGuFVaF1J+ERkarZ
vg4d6UVOfI9+22abcXHGk2/OZBtBnXOfYFrm4ogC1NUlQwSV9kGaPFbw37CZntipVpR7mOPTYBbp
iynr4sW12QO6eBbcmGlXc6dkH10W6bNbSb3kRCcYVpYUKAF2i5oVDNU6OQEBQTAiWinOosflwUTP
yjVbzKg+cvxMu+8OMMMuIpOJsx63AnDom2QAu41jrKXilwEy0Xnnik4730YNWnAkcxgdaTOds2pc
dikb/y8LQrtw/efUB+Ok7fyWnIHFb+meSxlYX2n7tJFaiiJuEhwVm6Ak6bIM9mk2Agqmx8zZNhrW
vHKWtzaj1y0wHkJappFVB39bEJJHTWdAVPfVeDAdA9oYpK6JI8KFFu5yV4j0hY/F2dP26cYclvXW
KdjcGEVOf0LuXDvPfbU65qLT0FPVRbX4VsoQObIseGPKkXFEiUKBRUttcA9WZwbnDiPAcJ+l1Xxm
7nGXza79yWmJr8bhVJex6Vft3iJ3FS/GRLJeame71DMygFsSgAIas+TCeZ0Ne0L7xBdRggOMEi+4
m/xMxsqv8F5y+b0ZXbAjy588wyXwjwqQ3xkN3bxmZZFvh3R04yVsWea6LD/lKiCG2fVLjMvei2dX
jxtV9+ltRaZ+H0kx33kmv5wIi12+9CXnBNX26JEYPf7+0fBvj6W+je+D0SEcjZDz4e+PpVmCgpHr
MD+JsuNYZ0wUMLZLyFPao97nyTUrTqTspSqWbLj+f//F/xBp4FTq275p22tOywE2/IcXx0zGMGZR
+cmaqNxcREu9QV5kcNsi+fj3X+oPgYb1pagr4v/r6fdvc4I5ZiwfYAMvpWyatrhHZvLhc1p///uv
8zeUqPWFMOZHCA4AUvw/MudlPc+YYYL0pBXSNYEi9+Trn/WXeX/ftJLYxhBlDOZnt3xTK8SJpwrt
GUaSrYdrRnvV7ueP9J8tEF3zj7bu6h/97yWhnzLPv+tF/0/JSEEIlubvcnD+9S//sjo6cXf+wdX5
80v/KiGhH/2J5IGPrr6mWol3/BsHB0AKbdQo+KBuLMJRq9/y312dpmnyV2SDGLNyc/2bsuS6fwJW
BlOHJC5BSKK//4yy5K50+N+mMwjGwWbjBnIcgsQh9/Lvb2KF2k4T6kxrCFMrCwG2ZKhBHsaLvcaX
8zGA2lEhn6eUZazkiSstv0ZcIBB+6xL8RAgZpU3/iZk1E62bDco5O2D/Y6GHYEeZSugyWlbzTc2s
rPicL25zU3eL+U046UR3m5aT3phQCtZC2WFwDrnh1y84zgKckU00DGdG2+14bXlY7jLM9xykme7g
JvTpL+SOjS2d9BvmFzemnlW+AXVCiaOoFnuL4vt10DZkBeYwJ3eYOJnNAhQlCSkk3RlgyD4KuXd2
iEAMClw/y68F8Y0T+83gaLSafve6FAiyeTU9DI1xsIW2t7UdfR7pWztkRtEzBk7r9afC6/F58joV
M7LHhwIDI4ssTuWr4cKyGNjAqtrquhCctwgheWzpKu5a9httx/qRoDBv+OR5l81FW/e5nXtnKJjd
PRWewr+MMP4/eEeof4LWmLTPi6+WE8SKznAvQZtOcidayqvdkWrBQxuqjAbQyR6v9KjQH1msEyjL
Mqs9dqFygI3oZlnvHAWHDYJQmLLUoIMLOhD5/CW2Osuy0YIyqQVzpyhtQQScrBLr1MD2O4IM3DN3
JW32M6MRBGqrbBbYwbGtx64Df8Ow25i+RVWgxI8Iz8OPmX6+0bm1q84rgU7gINj7fb6GaYhxBF8U
3ZHr8TMabqjWlGcf8w1vVCuTjCmvFqecSaCzawv5YFl1uzNzrHNJJse7bsb8s1L8uCwZhW5nJVPQ
OJZ1DoWs6QM1lz2FjPIg6au2cjU99r52KYwzCnubR2zN46Lp03MY9oEbuw7vdmyLMDki2DBDKZzZ
O5WT2e7Z7XZvta2KD7tvLIe1tvOZXDarzhMmIQN7KqdwHHaRde4cDDOukxZsLTCKHN1Kf82EO/Tx
UrvevcE76LFNUOnXtHXNC6zeco9t2TgMjovtlZe7orKpg7VY00NV99Y6+Q7FnWslAUODEPyvtE15
WR1nDI5QCrdERavTMJrebQ4PlZl7X7g35IWWc8Vul3GJyflHZ2/8jLhpTSxUukhv/axj/6td/4YE
OcCeSSZfszaL9kB5hgNDTHcnG1mdtRWoF3JMt9Taeg/rlX2H3mhuA9PBIttY10UwCKJSpI9DR3mc
bJnz8g4o80dtzeZd7cn0S6pyCBCNCzRkAM3XFYxo5txPD0IM8kCCPKFucuUZQ+U9KL+NnlLXQN4E
WXVDScynxTbvKkdgQMZadCOXwWPRb4wjONbxs9fQgbURchoxmjn2K93LSC4avBDLZGE6jz5gCnSa
zvlhwAcv4553Yy8X0Z+gLH+Q0oxwaKOwbQ09N9FGDr77pJxxyvAwDfWHG87pM1aV1ETHbr13vBfU
fmEs5nso44Q8BuMEUNam0dRfjSaWLAn9PA4Bg9KbTeLJqdLwOHk+zWiUPIYbDY9+33upxYWu+/xi
RZl+5rjHHIz357mbmgcua+xK9kxrNxxzTyb/h70z2Y0kS7Pzqwi9t8C9dm26i9bCB7o76ZycDDIY
GwNjsnmebVVLLQRpoZUEaaE3EAQIEEpC6xWy3kifeWSmMiIKmSoIaKiBXlQXqhGk093Nrv3DOd/R
e4PkIICnqnIvvdoAGELCi/dpdPLwTqdeROhCkX9yI6E3qQD8sypxgDjbqbBIxBWSVMn41Ga1d0Cn
P24Sru4HSVRpRkM2mXTyyl8PLZs/EcM3G220wK5bgerFwbti1qHeF2kAkzvskP4P0oo3EBTsFyiK
GkdUOZ+KEd2U5dbDMxIQSkEVF9dmWia4i93xI2mvKBJN1X4JkBVQw1dk+KZhg5/NVO9MpLe3s4z0
bU8M5d2U28WFTFH/m6yRr2AZiwfarjlhtlMn1UVRNMG2KSrxisup3lhjV5xg8ENen+gnYDB1xsqi
N/nCblns8z53X5TZzsZm5tLazhw56xDeoLMigmzY5AUnvzcgiHG93rk2qzlYc0cqGi5pvsU+W155
gx1eFrou7yrJernFSM4nq8PpczTV7YONHjMGruiT5C6mFJuXRG3jj1CXJOFFh7mepm6N/+tzlqGX
pXLVK2WbxTUC1nhNkmB9BCM13KeusWWGo68rRM/RCqFv6BMSZiTXoZDVhi17/D5telLUmrS8dksP
IfggG8ZUBNGfLMJ+973H4KwY/YjBiG8Rr0Uw3m3dl8lzxgjlOfDy+g7xgf9UJn501Y1QbUIWB29l
bU3bUBTxbmIZufWntmLml0MEsni3zEfoSNtDns49Kl+3ews5jjl0ZDX5xmA+s3Zsi8Q7EYq7imWE
2rqeX1zmg4GaK0uG6cqOpyyB7UrSmFdYis+xHd5ZIyoCu0fijKSXJhqV7nwpI+l8NPn9xrrw8+gO
tMTAblbo52m20dVaMw96LxeYF5ugiS6YMTpHNyrLR/Lba8JEMR8nKLO9yNp4w3jsqqK+YJIPW+ef
a+T/y1XrH7ufllUrAUd/+mHNuvzoL2tW/QYurgZnBydy2acOn5v27//O0PYb18WccoY9/loaizeO
pHRejEiUwJiIfi2NFfW0wEnv8g+Ehwnd+ltKY8ZS35XGmk3rgo5A/giNxv6ealJLh+CHKoBHZwtk
feCxnb5dWaDOUDw4Vv8igswFH2cXp6ic8pvForSqPDBs61x38VZyCD/EbTJP29ock9uQcSAhNQZ8
LO3WO85JdQnsXeLriMpqY3sjO8KCwC5UN2D/iNKww6s+HYqjCPBmrQozPYJsTu7cQnm7TOhw51M6
7ayEmes6yAwSymi8d3MU1ge8WM511yzaFnJ/DKpSXMerbCAL1x2L4X1CADMTHmBlaxV2UM6NRapF
HPypqCwQ0ZExjIdOfEiSuXhFh+1dz4nymWSOXsuwCj/vgPfqIvFH53bwRw8nsKNTsV5ChA8LI3uf
1KbxcWAM9cUtOdFVnHsHEkrqz8Fo+tU6zEqq3LDsCEhQ9clqrOEyTignVhMzjGytYvNzLAokwTb0
OOwdCuEqUL6bQOTBVVPOxkf2QfBhYZ9jXp2r/DBF1bueNSHRayagutDr34Zl2z5o3RI8mhpz/WEh
AL5DhpGw6LIR+bF9izu8Axr4hJeDB8HkvTJFxFzb1omLVFLWrxXu5o4V3fDMTAIZT5enH9Kobfd6
jtoLyb7g48w5dIxEfWvMgX2Z1G15WfvzfFX6ab/Obbe5cEevMTc1Qk9CBibaEr7PIHmHzBgHA59S
x2/LjIalr0qvJun6JLBkDm901KiapN8dZWRT6tgi3AEKTx9h+4TPSRsxSWKHrdBMjkWxzViFSJTX
kB0wKSgeu8T2JXiErO66s6hgiV0VilgYCZsznBdQVoAraj00eciYTTF6hIc4fIlwZDAcGxf8RZ5i
IS7jML+LIBmuLPSXx6Au5o09T7Dpay+7LollOZqGkmw8sgEjADs36kHmtcETKS+mw/w+sD5U42CV
7ChthJYpT9oCQN9+LmfcxqjsEL55ubyB46bvA3rS9eAZW/LpUVJP/capqWxT3X8kmDg5iBq9/hDj
ktr0TTchjg7Hq3nGXoNLt83f6iL23xmZExiXWKGqeEsrIj9hvGi6VSiG7tQTmOlv+ymRLy3CAlR0
edXdyy6v3tcY09e6HORrgroejeDUTqcGLpy3J+J6aFa1x+w0MqeGGHXF1sxvCRhddb5UT6oX4RUP
QOsDCktBaCEm3mDt1ixGyyD33seucK8Te5wEO+hEP87YQjBL4O5bonHTPt2w+CguvDDPXrFh67dI
JD4YYig3Tlkr4k6c6bNd1ngKadGKfOt7fv4uDtB0rdM6RsrEPqx+oZOp6UnRxx94ALdLb81kuEXp
cQzNEZFwW9+zqdd0XBH3M7KnCjh+bW09GAHQ/1EMzH3XoNEvo40VanRnQ0vkYiHdS1s0EDhVGHt8
DqwZi67jREN77q4NXYpdT3zwyewNe1dEIhk3hm59CxZ7LV7MJKTusjhMe1OU01rnNEdsYsr0EEyq
usF9wONcF6o91Ty3+WDdLH4mnaOakMm1CismcpKDH4z4fDxjKN8jZ4C4ZgH92BNTEBCAIabm1mpq
42Nhu7SIjYx7NjWTweEyk3hQsIcgcsSy+gvDC6v3hCYMn6s0HF4mK5fXilVDtm2HxpsozabaX2tf
VUx+tZ9sSH7NUIQPPnBFg0QhKcqHIGlKWi89XNVOHUH8TKqNk7uXVjm1RHvkaCPCJmWIG/mHOOHY
LKRV7UaRPbJW6nZNzYw6QvuDWLyG7wdDcspxiVFXAu6aP80U6dm2l061KVSHKKEIe+itglZwFASd
dFdWWjl5izNuKKPn2QgQlE6MrxPxzpsSdkoo49HQtGR4Tk18648s000dO7cyhq85y7Q+OVkqTo50
gzuOxZHBdTIfGDo/IQzMTxWsl1MnG9+kx479pwHG3jsFpwBlPuqByxD+w5NHFguH1MBtRd+X3wni
cu4gGLNGDDLibqPEAq2Bew1RM54TDI0c2zzt1mM2RTedqTvcH27F1qbJsptYC/5cJzEuZJMyfWig
ZnCrI7VaybpxjuBbnVv8kOa1bdParuq59R8sr3YOcZQMj4jnPErvHjmimo3plsidLtu1RlUAxpj8
G12U5QMWP/cQ8MY/0kASRDHV9m5sK3K5/Wp+zxppJFCjMuZ9INMJfd5EP41Rdlu1fgch0+Y86iI5
X9FOuIcwYnOYDfFdlXYgNytT3foFTlkO2YRo2NlfbGLmdT0WQUGYtLWEcXTFXQBVdbd8no91Mcoj
QcdoOCzD3cVkNN8mCeMwRlcDXmY9h5/8FvhsNCKHZeQwAqK2RTtdTmz/782kHnZ60vrQy655qv2C
2HJp93vuJ2fChVvUOAJcjFvNQNAv/IZJbHBLU1B3Slf3gxIZcqBY6TW8V7kN7Yg05iq1bpH2+tez
q8dDw4MRjII53JDj+1EUkf4oG2UWK7uxq3cRHor3YvCTQ1MY5Q7aj0HYb89Rw+UX8pC2UmWvlRDu
RdTHyR3Ws+F96brDJmml82IWkXdrTjl3XrgcmlD4zGg3DwOJR3VtmsVDPul3MHfhnvahF5bwLatO
rkXumSFChUG/REzQHkDfNNWdUzdRs1cuxODV7DiJDdxXVuJoMm/iOaZlLirAyMwqFoM0n3xhztND
XQWbUSsCzVXouBeldtx1CKTVX8fBcD9LE9NpW6dNRrizEb6zS2VHr6bDLb6myxb2th6wEuODchbd
57WUI4umXRGQcNVdcsmaNTa8PmeT9kp780LZOz7jk80/xv1oPmlM2I+yCspLAMaPVe5O20xV2cGt
mCi6HYkkbjGenHR+4QD8Qqrva9w6L243dB/gTFJBWDXG+MbuXlxtxHvH9VJ6q3Q7WJlx5MsBBEKY
JeqVtvqiZptevi2rBDkI9ifmul1EFASbq3tlD8m0xjsVVquyxgX26Dldvc1mc74PGYBBb4Xcnxlf
V0n/vGf4I7nqgkX63T3Df/rLv/7LvzF++nc//bef/udP/+sv/+qn//6XP32jWP36G35updxzd8Tu
CHzEbzop13xjoyE1UY8uSEPwk/9n1WC/AQsmEU8C3LQWReuv/RTxsSD3+edQKSTbAaH+ln7q+y0a
ulV+EVM0T/BXwLL4dtGATH1EaUhSOSRxFH4zUzDTCZ5+8+H8FbXq91vB84uAt0Kzyvv8ATPYFr1R
AqAjcjmBsjO6zQypuHfXiLHar6uxr8Lkv/JSrIN+uzgh3JSMRT4W17aEK+zv4YIFSYJVHKh5P/YR
JOM0YhhrYoIgIJReA+rZPsNctRtn21phZi3+4OV/+DiR5kOK5DiWki/te3gpZmHPHhwTUUY+PJqZ
++yhHPn9D3NZof4W3EUWqElFaLqADckqcb5D1NW1MXXCl9XelsPjaKsnBtvFugNwyoqi+vz7LwYD
8MeXo3mHugmcbIEpfpeRQ5QUshTGqXvUj6SxJ5kkP0ob2WVi+9lligXfOudMETnQkjmlMB9BctNA
rrOkJpeqwam2cs1AAr0iJe+AN5EMq77oNdaQc7ZVw+YkX5mVBHmcUQvW1BQHfDPqgxkPu6BvWrRP
S3hA3QrzaSLpYZGodtmGY1rdhFXHiDNM1KYT0/g0sYQ5MrsegpUy3ZoBWaWzRwdByHM0uQWdATpG
PyjsW7vNk5Njs1frLbyFEMED1JMk0wcZaO0lIotnuV1d9N08H9C2XGPE6S9Uln2x3PRURNZHdjb3
Le0gWxsvuyzF+D5A8MdLxM6WORc0C1gqm6Scq11SLcmFudzYTTx8ZpBfHVxi1EsSmll2sDixzKzb
DsXg3Iy4btGJOf6lGagn15D+ZRxGpMM07mL77uFkGZrQxCbaTDKOEStXwWPrwL/ovGQtdB+ACafk
Hge/36OO9bcxYOlrFjzrLsQR44OAvbJRNSdbpqrttA6GKdAod2PgCVHh6sfKhTYaemhmTQ+GVUn4
AHSZUrIbyse6dt5auWs8h0lf3+YFeJCtByPusZAJS6g66vZC2fS3dQ2yDDRseOVnVX1dpDyMzbxK
LqgLuESyisKsKKZ1POSShq8zL/ooFU9WkZAr1bP8MsLI7F66SIC+WItJHuHdB49RyGw6jwjd8lFO
bcLKWcTG0cK6JtLt6PthfV/OzFGzujn6gFlekBy1jxa+2j0WFnktR+Xss5xrgYIguujafNzlmXoJ
2R6wwYzwP8auGgnIifS9YBCxIyK2vp4Do7hbwgZN+tprdMZlRTOaiot6IFuicOyAsEinJOlstKNd
ra3uCnkUEctz6NxFTBp8X0Eo9FtXIkwMUDYmIQWo/Tz2waWV+RVmnuG+nJK3rOWYk/YxgWuYdq/Q
niQg2Xsm9R0lD0EBcmcqSkH6nHQ/YYo82GVTXU2FWEBegV3cZhPPDa5o9tgECwTiXvnV9Nqg8FrS
BvJjH8TGVRs4JolcGk9RapAGGmdgtdCquZtKVLxakCg8PhoJMA5pcKh+GUKqNDz/xUvafO17gd4F
vj9cjWxSqIM65sDo5ndNL3zufYoRwrVRXvrduM7shJm6kw6XsxnK41LQXfgxiRUFzmJG0FG+cdzw
lUnWs5YM5oK2FaeIbnxv9uo9XJuj4aXBQ1IImg2XTxqL5mVrFcj6/KRegc5pN/7QJ5jyYPk7c3xt
NBVeSwYyG7hxn8DrA4EB6jytPD/oDz7Nx1Ya4h5r6kVLA7CPDbSvBdOF3UzOIPpBp3oLosylOG8G
Y1MSIXrRoRl8bXow+UVYOttmvCAXVT3adqnXuUyQuudu39x1RqkoQYV3iLJBYWUOUUT17LPDEE/a
yrbK+cZPkxYJsl9ObwvppUcOpBnNjEY0ZNovdcE0w9SesRqYE6xBmDPeEuGR/cAu5AHAaJId6CoI
QBKmmcxvmsw7pL35NskQPpu+ZGyCRsyqPZYqLLE3fmJ414GffPYZW9FBNVu3M63XTljlh7hT/W1p
4fwiDZV7jyPBuY2meDzC6E0PBN7We6rRZFMM8/CuGMGihaTAcZKgK5zWqcMNhL11XBbKRvosobIy
65+te0CFDmov5AsyzeJmVdipYr4UtlsHER73iTN+yrKJnqrK2RY0+TpBIvhkk3e5nzQS0nVVpwvO
arTWEHDtbepBnO1m1zqmKhoqmqe5v80az9hj0HGw37kfXaloYntSPDeVb8d48zz3MW1GuQNrlzHw
tSacxhMcycTCyejocI/lgVi3sbP3NpOYWyeSZOMZQfDes7fEvE27dAr5+PtwfCs5uTZYi7wLPqT0
URE4sbaFRCFttIn5YFXO1oET+dxiYnk/9iSyOrUzPze52pBWA3MpLuv6ppNliz0/5spjFLRnTkxu
I7E0Gx6eX/KkMdm21skF9oDmQPbjcOhjxZnxNaIR394S2Ggu4Y3nR/0/WrG/vNCvqqL/T2xn7CFY
aPyOXujnOv4/Usf/+ew8+/NP//BtHX/+Db/KhtSyy4BXqhdoL9X8r1sRKViXIHnDmPZztNavtbxy
+SGKde1Rg5FIYFE0/mJIk2+UibnDQ8Xmwm6DMf6LCe/nWvf34rPs76pPQYLfUvsSjG1z6VIBf1vM
V2hK5iHI42ONfXF6tdA0wPi13NbaCmwCOWfwwONq2kd0p5lxKMwQIsGSPpnvwaOKHW3w9KlGmYvj
VJT2eoynfr4aCeX8zL3obiJY4vVc7XMeHsgsVkk6TNYDAsjZ6+Cxd/BYmk8pDh4eRBO0L3tLhEwc
6lsRGa173xddD36udFrYVA/qHCzvDH0rXuAjptG0HOQ42OqwEHl2GTFKXBMZyoOkRzVAYEow28kY
Hunuq9J7CE13XoBfLJ2IxJV4cik60W1nGGWQRcqth/MsFc9R5bZzt8vL3jOJEBUZrDwy/hKmp6L6
GBpNfeFW5XRnm2nOCHUaYn7UmYz5fZkjNr7+x73NfnuX/ct/Sto9JR16hz++F/89SMY//fTn7+7C
5Wd/6ablG2pP06Mdwc35dQ35827S1W9cdpCWwyj8LNH7TYid/UYs9waqCh4CHskZv96Flvh/QTL+
0Oye5aIocOkO6Hm/789k71S9EEFx6MGKRuskD+xbxRj4Zk6HvzEVgeQFRDaatSrjAAsz6Hfde98I
NmyezA/uEno09xOQdGaHTxOfwBE/2x9hqr/XFvN6kKJNRJMIIynSvjtg6oUrWHqC18uWDK9BlNQB
sB0JYBjB+Oetj2VCjZ58BJ1iPv7mcvgrrf0PnaiNAhDrNqNtBmXLWfmN37YyRDMWDVXWXIP+ydKM
AyiVvXec5Ax7y5/1E4HRf/SWf2i3eVU+LWXBT+daWy6b37p82wb12OC5OP0yOd4llC+fyGUDM60X
MG/wN6PA4XdAxeYhwyvS4SMm/fYFY2FATGhqTRHiF1fuYjycwhbVpqcIkfN75+X3P9bvQxcZmdjn
SQLDJj5c1KbfvuDUSDEH/tjvu2KsCIx3fCDI84yKZuUNFtT7iZn6jZcStuiylzthwcuf8hLCO4TF
ZCaX3G3cE0xKs1vVvd3BjivD5kg1O74DKPcHV4Ht/nAduDYyR+595hKam/27vzdHrk9seNvtbRet
6KNBbrZ/1QQpe42gWFyMVSCHS1mEU8rstbXlI/fgdFoSxfamwPV5GfF8OGArsF8D1dTOKnRSriWW
KQDeZ0/ejKCJwstemMSk4UaVNxnEqAzC15J+0JkNfmqjjkAYTCbhS6U9yhujdglQ6LCYXJXGNJ6g
i4x3fkQhuprrvrA/eL0ChcjTc+y3XlKZ8VWt7PHO4ZRwNhFB2XoP0Np4Bkyoid2uzZpLzo8rhSmj
mUiiJTQrlPIzV+mIOUciQRuxDOneuh/zaTjmIiQzgDXzQPlr4eo4HwQ1uh5cKz00cwPT3p1Oqtoj
7KwqX7rYxN9dC3X4igMf+7588UguuxNkWmdrXUHZWuPH01t4RParVxNs+ZVenfU+GXdhO54MXLeP
dtt5m2iOoHRr26QLmvT44hQtj3KE0khJz5l1nVXzThn5MeVJG/jjOo/8J3A+UNQ7JFyvacfneEZX
+7UlHzvywk6zV+mnoSJF0mFSeYoCUqUrHLDqAhs3GGk9GiRWNL0/nr5eqyHDP+L16A+66ygZqUbi
gtGRZfNmzakvm10zkCq2NuopCS+160fZYQnKzNqVQ8fVbVvcPM9hP+gnr+Q83SBHJGQmwwLgrNgT
WK9F44FGD0pufnSxRz3V+qmkwaHVzSOujDGBj2ExIABbscR+qrIY71jzAQnvHZOPlLu7fBnPiXtB
QcgKE6ZzbCPowUMXxiTWDQDLTtFAHDgaOND358/fGlt2NZ1nbcPEdTd0h2GzrnItbs7/pvVZlmcw
5jk35nBv8F7vQ7ftN0Og9UVXNVzAaIq9jUMkWLlvmtj3r/C8EgffN0MHxmX0NDw+lHwK4awSHWgq
5IY3LROW0l55WWKOD+i9BSouHw1bf5GiXV3Ie4u6FkCaOAyydQleRfMCm7xpoITuJtHFw6YKYGaf
yjK301VY0DCv8rBr/aM56wk/JUiyfjKqnnViM0d3A9ac4bnh42eaAE1915gYmlYzZiuwfj3KM9KZ
UJL1Np9z81gqP9yOi4DDz/V0obFSVovsnXkljCIvVje2t0wK+mHPPGhk8FGMjw4G3HO8CV+7Md1Y
duKA5g/lu0aY1YZRh7PCYSrBeYXtaQgrRjIt7qv3rZWgbg9VMyhAjNF41btGv7c8zJirTiAbX4li
vvHqLvhUNRybTha5l3kUOjelyDXpirM1HWU+ZFhGR6MpEAAH6FXLuf2kGW0RN2V0QbTh4tZ45tsx
hzfeN0jyXdd/UnnT5htpWG8h1Bjo9arXXLpgOpmtWfuKhSGhrO6Sk1iLJUtnSmAah5L/seJcHk88
5riWTRIXyZ42fJ7SM2FKuJYIDZOtflrwhfHCQIBIbvf9eDpHYi1whZvSkuXLBPYkhZg5vI6FFzzF
tsOBWZgJlnkRP8eoKeb1OT3VFw0hTS5BkF6pRYg71s83PEYLJrHkW0aYhhveRnBBtp5nY2abERDO
TSnfZ7VhzIc5tDrvoLIad96a3BJEurVkU+eYSn2AoWM72zpPLlNd+sfBKIM7DIzhIfD0oxuG1VPa
1q9TNi6nfySfmGx0mxhz+Q3DD855u5TRJetm831n+EytUBlgVdeD+8C8LKHJ6YeDrTogjWqoYMOG
0r2y/KL2LnRu5rdjZ47dxYznLAu9clOMDXa4PkOqyjq6QiqQWnbP6NfPbxiTWh9Sqfj3JU+s+q0d
atP/oL0hIu6kKv3iYob5m8IJSzqsc01iHPGWdXx0GcCZGRHyu8n1ELVYOfbHUAl4zy0pXhIGI/tN
v3kBh0UtUra2d1QD7s9E9nytlSYeNGLXzWFhpUFNXG4zIS2OvRtjnPRTnTGm3xip03yCVayP9jkT
JnFmLpqq40ppAuEtJK3lUuoCNEhBWMgbelnO0soxOdNjNttPvclf47ShPjYDXw0wK805mBEYBBho
iRqLcLsHqzBZAgBHFWhwe2VEbqKZcN7Xfb2fwh5DeU9eIhBK2/GOzFSNdewVvHLMwwTFGZa9O6Jm
uZfsgQGQO/EcL2peWPmz9TpPMQf++Qh0ma/VW6gSy6U/CHKa2iH3iM8oB+s4dJ1g+mQTS1q3RvMp
VwlPDqmQLvBkrQjvTXk+NpHNOZ2dIxCmCgn0AqtyqRgm2pvd1z9LnjMaqjCmkvCNJQTERUNwVaVk
1DDHHu/anto3Q3q9lXOKSdFE90bWZDeBer6WYGvVWtS6eBlAWoe3pr2k4URZyXsd+pmXzGtWFSer
KlNctzTLFnPjNAyqJGUeKHrXXQejRXZc0qC5BwMzPZCrY784oeRgnWokX7h2x4juvIuXuFAZPA60
ylAoBfmd1qy8hnPRlQ9pYYjLsguNL21d6V3YDXpc8TdT5UQGubjmiA6CFFXGCetKt/JR1aSwrYJ6
ZFRcuxaxDcEYLZ9oBQEBEhe65HVXeoAXmL63+YO/fKMxboXXuVvCWtKGr9GQFV1Da86iFuxDStiF
qWf74kkak8VajkelOzw4KjK6B8SMuBHW0RAGoXdiPKkdHlWlnrGDekE1RRdTAr5Ovo09quVgNw4t
Pl9pkz8tCnsbCQvCKOz3aNOSz70anMncZYamBnFNQsESqw5vVNb264h06C3/YQyPzesyjeeSlUVY
nQqPkyXpQ+PdaOjo0mhZrfRNyKNn8rI9I3bAMxjHL9JuOE8onU0usHsLV19ZU+Ovq0zdBx5HuoIf
dSFFQB7KLDMUm2N1KHrCI4I2laecIFw2EhwSq7jHAU+sTLtqnSz5Qt4Ivo2+8FEiFghC2qovNtyB
A2jL/EuOkBNk+K0ereHAdU1h0FXiVreluLUz9DC9yNZOM2V7JpzVltrYfxidDvEMD9FNXIXg1C3r
1hKtdQ18JL/n2+a5nI/pJU++jBVEgvIejOjay5xtoNPrLiGRWfFR3QoYPG9Jy+gYWJvqpuhBEa3J
P6eAHKtdqlOm+v2dyuSJyi/fIs4SX7BZ2JdK4f2NgO5pEnEQLJEH4O2NeP6MuY0vxOq4hS/YJQ/h
JutEWlBoGz1bP57AzWoCCcEJEi7bDp5XnIZtXFx1lYlPXYHOuW6SlIs0CzltIqfmipz7BQXnjxga
7qZkiKN1T9m9+f02auk6vl3L0kehR2awIBlBfN/245mONU+8cl/a56IfXxvOap8r8fdf54fuhxCv
JRoQZI3wLBq3b7s14nvaLi5aCEiIVlA3Qqd6rBDWpStrlAu/bGldzsfh77/uD60/r4tXEm8jnalF
p/jt69KSp3hGxnI/xqnz2hpEA2TNSILz4IacXyQnTyfHCRf0U79Uub//6j+s9Xl1bdIVc4PzR5xj
/n7D2kIjx/REOsUeRjJwPHzX5qO3nLpY5Dnt2wB32UqUNW3JUnmbFmqk1flP+Eebj//THdwh3P/N
t7XQ4X6mvi34ub//u5/+M9Pz/0qYyp8W0+1f/u2/+Ok/8F9/+ukffvof55yV//LtKO/8234Z5dlv
6Lwcl6HHIoTBaPDrQN3DUcudhFGFvJLFzM4F+bMPF0cB4n+GMmRjKpMf46d+GairN/xTybWiNJsX
jbH3bxioIxj57q7WEoOT0mS/mR7JeS62ht9Of9zFKoa6LN4DXVjKBb3AqOYmoFA3+1qP27YvRUG4
hxuCUAbxaB2oETWg0Rk9+tocwBZeqHnMkm1hF0G1N9JCghQvmSGJlaCP+JRF1G6TT6IuvAB5w5bM
OrQW2FMstWyWQSWrQx9JTrshTrnNkxSCQQZr9qhR9b/kSztaipl7kDyBpXnMpXeUIeu9r6MLvQQ+
FHngOKuuML1yZ6ZuWG+pNZcfOWdjJXE03ZkVHUCnGL3Qfy5RzW3jjacAIvRTFsnxVMemOvjJEoOm
ytElscrMkwJ0W114l452m0+NJyT4/mXiQOK1sQa+tIS9W/hOJ1jYHckGy9FY6qWXNs2ASD+p5OOy
03h1TfKzisLo9qoP1dt5oOjLFb1vowTVJrBGeROYFe8fh73/FDspvxpR3uJGparHl4iI/lNcR3wC
X0PiMWG9sPc+F541/+x8PGY0n69TsFQxXcAfgIaGv3YAzn0nVIB1yw8ZfXTKCeeVo0fetbVEEXqJ
IiUuFrx3fS4hu0GoG8eCEZ2T9nyjEoouj6yvVT1EsMb9qD+ogqS0fKnkeX4unyc42KU4HjPGIFzX
/H++fqGpCKghUSJTcHXLN3wuIvlKm+adQx7pSDnnM4kYyT3LNmCDkuieoRdvoQA/ivqT4gRQfJPS
fRH3xeeCAJ+i7GvqGAsaw8aZ6dJmVm2G/LRctsTPtdMQnZVmswEUeZi/hD5u8pXoc6bH6XBq58a+
mGCkWWvickifMZv43u2hJMAXqox1KTPzMadmeTm3h4WdcaEno9X5F1QF/KbZN/m/PBv428LlImqF
Gu9C9pzIgdqeq8GsG75ZrVpXbc9dI/P+zromkp1nNnJ7Lj7DpBz2e9ZUK7LX2k8u4QvBVrSlvAnh
tQ0bNLB8wQUzaaSUOqCWT+KSkjuHVMvsXUPX3TJ943qT3JbHAv2otSeoRx2MGL8jjkTF3x3NHeVr
hmuGAQjBAqQhZFwxvuxIqKOwCrY5bCYWXMt1wnCL4dlS53sKCmxmg4TyZMMvw4oX0cTgsEfpTV/d
93p77puB7fpP50v4XFZPScPGebnZF6fgi+/QaQ+q4yMZlizLcxoo0k5yH0NS0S6WCHDAdEvrtaSM
qXWZesvMbJk1fi0CzrdER2e1w8fCh3cuiyrBwcGeq3qZXTqTyi4JInM6Rz5aWCyejGXauCrpm4tV
XAUZPgWXm9MpyLac0f3A1baHHmVNxtsRZN5FzcgXWp1nWogJucAMxU3eJCQugHdnYnfuBicS/8wV
o1tFun2hj0OR6uNcQWxfteck7YIUE3oF2F9wud0mVHfxOVXRqDGob9tg1htBIOiepDlx8bU7rUaD
Xjw0avg7CR+DGutguJibqQu3xHxwhzEt5Q+isxlPmYnh+DQ1I1CEmADlaKpoFTEdnxLN8ezlicEw
Xab8Hhiw1gFFN0TpFlKSQFb32NplxydIq3YqudCxHcGve0mEX+01wpwdphLz8bxucdh++lhCmHs8
NESIWpTYHJFq5g2PScIVZWg04JvUZEbqCxi/l0Hh0hupPEvDy8yPoTyLOdp1lkkn1Q98S2m0xM5G
hFxvJanECpmNxQVOMCZfa92k9qtAhc1YNpeUfd0kH0ncGXCQ1+RmrDLgd0CXGrYF5yT4AXiXA2uy
kjcRjMHHjK1NjdCnXATbeikfwcQXE0CDpUw2ERx8ChLs01Foc3WDT3sEfcC0AGRQfGVh5t3jN2fM
fr7mLRPv6Vq0vGcw8cv132EBvOminhBRWzJoQljOS/SDrFowDaxuoXc1nG+0ht4mDdVyPeqJdMCy
8vQTqEG+yK9HWtxIanzaQC4l22eadoi9Bt14hb6u3pbSkHeWw92Vpgl6lm7g41WUouc7Lus962nI
2xHkY2XX4cX5ZCWyngZ+CL3qSUawwp+GIJiSZ3tYgmRTazmlZD9EO+t/s3cmO3Zj6XZ+Iia42XPK
Q/I00XcKSRNCTSb7dnOzm3luwIBhwMML3AcwDNgGDBiGX6HuG/ljSOnKVJWzquaFgqrJUhNxdM7m
v9e/1rey0f7k7yX3herrB5EpA3Gh+UqOyT8PXbc/DHp9fziDFgURxl35dt5sDrKK+QEhovU6ESwZ
NEyu9mu2njh+zHoORaoYIYKUggFxcNrNv6pR8+CCuQlCFd54v3rYiopwXV653gH0VfqORym9pyP3
uIvV6Hxqyl0iZ1OPr5K2hRw5dDbs4kBE2fnaNvW7NhXDxU8Wpc/BSryWOcQcnpmGQUzuDyKaeKrn
fE07CluUdy8aV0/47E4mYEX6sXohxluWRe0VuOD0MBHAfsndHtGW0tWP/WhEmtH215Lc6GEY3YPu
wqecA1WLWptP47ieZaY6+nx8/EH3pK3aAyG/VxJccYdFLdYc17/vrCkoavcxMSxbf10RhDSeE4Tq
kjPRqZpTFdgGyzEn3BChjbBjyRgajrFRvcQ2Jw2c3ioOpAvrk8CanxFz7qgXskozLhtj8mnv2mKi
LjMFFllJv4g7rxOlT2i68epQTXDyeVsOh1QqUnP0oPhXo2ltd94yuhdZ+Dzm8qXfMx0d3V6zeLHE
BG6OuPVdvpXexTUS3r2CS7CTeYAsvKLjut8tbFxKV13R7qDfsJgiMSk1e/lUWW3xsrr1C52WfXVd
9dJ66EvKpLRRzt7B2gaf2705/SJZJHwmjIoVagZktvEmi3q6dUJvWAd6cwr/pE/9FK7LSA2L1wFA
sCySq4rW1RtvyIr1htfL+VqMXhNvak54jud6lObzi7935pXAWI9uMn9kWXKw88L9DClsfczsFUmZ
Zo3YLN0iMEZ7eJCwixl/Gieyl3r5Al3lWSMKB4tAyhsvz7YHoLX2oXVVHbcUVhwTf8In6udWlPby
ufcVrtrBYTKKZN23N3SSckTRYHGw56yLUuaGi6oHcWHPqZ1sv5Xn0lfWdWuC7uNFa6IJwyw6BQbE
pe+9SKPxBcXR0fBx1+W9RSbJZerUtlLc8RAgTGPBbqeW1jlXRN4eUgolzMZsTgbujqO3PyHMle6x
JfVZG5b8hVFlpn2QmMVDPFk+mAz7QeUUjMGl1R/LofCu27UaX2C1aNdr3UEN0DyXXzczu34epwrb
ZGIYmBCXpociNrbvix33hfZJbJj3N6K4MaBquLOp3epkDg88eV1Ih1asXIpBirasoVG47ietrJGW
dnFPUMJzmIZBxhr9eVQ2ujNwiG1URz0ps4PN2vDA4Z+GG3Zm2vmy8Tw19teOctXIgAuMUq5X+2kl
zis4kU/JAE49TFq5vLdaI2K6HpgEc70J11IvoxFn93PSc6Jw8g91hKeWrUpuuCf0G/NIJ9YaSgOL
nz1Tg3QNWgLramcqSr44SLh99+Fo648UEVUC0F01ELx0+20pHvNEwA8SRb0DbjY5pV85/NM4K1it
sF/tgLxMVLOkWYJjp03N5Dg6mcbBNOTOyQMV+07DBufx2KOcnhiMyMKhI3xYZH2EAam9ySWfixyY
yzuKZKrzBmk5oO6njImabhH0V/5n4UIfMCr9ZU4Xj7c4TcWWdskxfBPVK1VNVIqezvSaLd5tNo3y
de9wuwLBceOUDbIp08BTrQz9PX1fzhDQUJSMl7JHc3yVTqf0c13SL3jRerEZdL+ZhR9jG1P9zLpU
Y3KitsRM7pLRn5lm8bsH+IJb70PSVxzqSVHM3crxvQK5DWzoGVgjC0je9sGoqEwMUkm6NKVIS1fm
B7AoPHX3okSHWiXPTGN3TuyaQOvAP8cVi2Cr2zX70GkwUP5txQxKwot5rZklg4gzWTybchTl9aLv
bonVmMUzEm91qPuZsRzj7ne95P+bxDD3u/FvFTF8bdhFbB9iGorYX2g2LqtFAgB9duocUB08+RgF
AYbO8+AuHNKmbJ7AIXnWeW13xXnBk1ZeJsuYHpU1wQ1/W8LCsWB4J3vAY1qMTNVazkyXWhvTRL5v
g6sEzCORV66e7EJpLtZoPOBJiSZPnwV7gq/fZmS8uMuj2vZLSbN2dMwn+7J2Krblfn+sfMobOG7N
Jj3iVzRSMZD9RhP5K+4V40fhjpfDNWBkUnqMouH/aF/JhNbnK9vCo5nZ/JUY7caS1FP75NUQGn1+
2ybjl5i0p8bYN2lLnfFlrZDXnxbf4dVKTcLBB3vTKAaqLP4rLxb/vsCQSunDZMI1jV0Hm6kugawx
s0g8tSRP60PudlMapdQrnbZ1N6/QL81dEpIYgqrHfPL1j7/Zv2TmCXwb/KD8lvSg+NE1M/lprpl4
tumTm4j7snZVcneL4I8fMAnwLXc1gKJF9p9ozlof+xGFoc+4geftMjzWTf83Xv4dQPEX70bdtMDl
W64peHj+XsnRbGKjiqc9vS5UeMN7YMU+IiS9kwgzvAhvW6PZMORXnCfmuZu4FTRwEqqjgI9J+6vs
9psTy7I/fql+1FVRmGz0LwOdyXBRm35wNRHJQK0e8+KUtD7v3rptzeV1szYl31srLhyqxXyG9pbV
OQUsc8mM+sdfwF/5u7Lwn1p8ITu7wzR+UHbnzBHtZozpyV5w1rBEl2wrlC8S41Zg7Uy5kyXdMTfz
LL0au2RrMHDK5DZtRvHs6UrcEtng8vXHX9VfeVnwl+Gh43ZL8ujHN1BjqqTNoDqdGo0bEoDjJWXH
T50pF5ekOoyA2OpQ1Rt3CG1Ku7/lidpV9N+fXdQ9k1TjBzdVcCO/f7c0q1tCJt54TdYKxYCg6orL
W4IRKfgLyVabDKs5e+Zz6SbaWew71MaC7g3kve+MO8tZp3ILdLrBs9O4C01djy/3lzcjzNyYzCNv
L9c/xem/mdQED/abd9bfIU7/pz/91z/h8t4hkT8I0/vv9F2Y9pGYeXrtT629xdsQLCS+e0zf2JH7
IkI3iBn+PrWJBxx/KS5sNkA6ZkXe1d+Facv+yefYwQWuG98IOf+IMG25v1+I7AnDHe/KkWFgarXe
TOq/FaYxSXbSWVzjesP6kW7HXKbrSGzN0IN6lTcazrCoq9lpB5NHUUSAar59QE5zCHXl4iSnTrtO
+NqjtdfqOGXXTYRnkzdt2pxAE6iL189uSJOJc9WqRnvqqf3YVWRyQ7m3Aw1r52niEsLiFa4HyjJx
JdH1bVDvS2kH2CB3uk3EBhotfPApMcnP+3Ab+DVBZqenMs9uHBweF8OHPZL1ycO89XeLbMP9+A6g
U4pTLzsz8DBlHNzKuQiLIIsq/ZBV+FeFchuqopOHehqKw2A26w2VBvBv6ObgCoavm/bMvpJaxKwl
YmSp7WjvKPgmNY5aYzev/joVkezKPKTtPKLQ4G4oVyviQUB7gzEijro12oQNycKs2fWLGiIcr5TF
JcHzT6tU+SOtxm1YC7Ghqhr+YW7XnSLXTSegg3fD6uvE9sqNtSv1SAxlTDJ6Z0Lysk0EXxh6c60W
WlkqeeF6dpMJhkEG1Udfr+doBCLk1+oEPJIYGVz6YCUpeABfqFOBpTMJFcRPsvUd/Q3rYYIrGAF0
G8MRWFxYrSo9DLbmsFtXn2tJRnJZCClS0nHV4S84mIAk282NtbzqYhtOTwikiJ5JnutBbzsnP/Ev
I5myg1ca5A63RHu3migO3DFt6G6w7kxFqZdh0V6pUUpwNjivn0GbbGcpvCmEIgBnYhE26ByNi8Si
W/SEgJS3Pdb0yoFxgrgU+aL42C2dddVTiIbKQA2ibfahgsBB+2p6ZKHokn3hHlNVWlQW/XMrnXfe
sl0XxuwGKTTAWGu452JizY5uV3/a7OJj0Y/WsWiTASl8Bj9PMunSG/7PFjJuOE6+HfKe2HNBgTPz
lvCG9AEyDQmvlJg9tyG6xNMR/UNsB0tWOph3+4xlU3xcrU0QU5JXi1Z+3lZriRZMQFGRE6qwG1TU
baOEDYQlFY1N0Ydu2lmnbINwaFHWcUDO7MNSDO81OZJfdZcEKomkJqtd+yM5MCtqKfuJnaIe4sQs
Xgay2Dc4O+vY9D6nvtQvS+r2B7tztOfKEqA7FH04oVvl+WM9UdjdSEdHh8jWI3Cn4VlvaMvDRF8+
brjpQym3GwktIQbBOeMDy5x44yYU2tC7omYBMjQamg5OaNgifSvriHkzg8gEAj8bTfJxbuGcBffa
Q55604kVDp0bk3HFXUWFGir9iyLDFCuPblADvePgpP5MByuseN1umaHsQn8BQkXRjCYcPrn9Fo9Z
5x58tbE62crmqaQfGHa80i8CfcQOuF1kLDS0MoucjjJyxA/nQD1fGZm40WK+VHXtkgPmJ2rXDV6q
I21Gt6hBn3PyVwfoVnQX9m4KR2rSQnfj9exYbZxcemggvOi/LEnmgUxs7Us30XRUOOMTdWhnnv7O
xQMFsiMcHh2MuBErnzbKAFkF21w5oYUhk3yr/wVM5WPOjot1wX1Fc0OgF7k4rrn2c21ta1wNwDVH
9zqf+fnSbY6YUHbBomliN9WGA06ZLlx3Z0Pmmh5kovxT38JyTD1kZZKXJ3e38lUlOZjZU+MBW8Aa
GXkLtYrih4OeOsPNarixqo1Pfr/7YqCbQ9+Q9lNiZOmhdv1I0YGo81GD59j/PEk0O3eDuWIPBfnE
CiYrnNQyLipjiqgUwGMxll1I2M074Tm7ayvjo+PI6yK1aJu3l3feLF1ucM54qFbTgUeWN8++P71W
FBqEGMN/hsYD3DAhtTyn1bMh1JVrjcNt5xmXvCUYbbdtxaLHCXCT3lcZ5sDEzLwD8PxfhoGm29yH
CG9vqj1aloIJa69F1M9jdc1qipK3ZfBImgPdrAiOSzP7SK2P/7xadLJUjbjaHLJ1k7H28ehViD4e
f2Kzbc+ox/k9PeeU/fIQWrRkCcqZeCJFJlU8KNsO9Np+2tdjmGT7/Grt5TkdKM8A+aJh06GmEPu/
HmZ173yoyuX9nCh1clfqSpXBvi2tslgZ43xcmkWL2SOhttSTfzdWeKpTl65fy9q/cFrNe5xBI55k
KnsfW/pYI/IS8dLnmLdJcp9Fpr0qn4rGHlqvCbOVs1CpszdtA2dNPkRrkjgnzt/8QlsuIXmNUw4s
FxFvsF84tgyQzZtpxyn6Ew2EHUwfqxPH1C1e5ym3yUp7z+soryR+8AAB9hdT69xL1VTJrj1tgdU5
IrZbly4Kq9YvXsd+raWvGLtqm8QwlSiZ8tbNbD7jIWzGFysfE3LYKHC935wWlny0OUDu8dr5Ha6d
mrbwAh9xUQU9777ao8d48KlbcDNWH3zIsCPa0jz1RptP4uB2jpG8mIpJmezzug4SkJ0tW07vktR2
N+dl0BiJ/WhaNXrQh5Zq8q25DOYkXf9QtDhZ7KApKkxdIOG7YRuGf6a4/r4iP4wQ3Kz/IMX1L5hB
/vdblPJ//du/xxayk9j/57/9h9+N2t9+k189IBY8E9wVJLaISEI7x2zyfdT29J9gAwnhI++TZ3yj
Sn73gEBB4R85LBoNspOErRiQf/WAEAITu6tE4BFhn/uPASe/Obd+exf0XMsivil0wwLr4fyYj6lq
U251p/OAd5tyDZVoczgO1U7NTpbW3zeQwjzAjh3qeB4dGMXI2sMZT7jQ460ncHnIKp3S5l6OlR1m
DEFagGtJURT8pZvG5G52nPWqXoUeWjkbnmDDFA1/UpNUiImV1iWnYgbTTDzTEQc3ewkjwwYVIYhu
Rw0G0jt2p8Nlxc53i/yk44HdtpfE0NjpWLg9osGniDnC2tBDRsO9edJ7nyiAWHT301aYDtFr8jI8
4B3ToZmoo3KPwTQJVdaccjrjf9aESL/McAlvFn7Ne3ttCxXS+mZdZ3WV0BrlSgIDyEGSPiY7RWzW
ZvseOaG6muifucvbbLyZZsklISno5NATmrTbcVoiDzwVwIW0mA42L8phAepIusZhoVbX2FGxeOss
3m3zxRt4mYnko5Sr3bwJZ5I6FwJjDCJ9Ghk+r7yVW+JCAU59P2qmE4/OVj/QqtfeF8ob7jK2qUYw
6YCzsSN12Iy35FDOGZ1f6FjjYUcmwiNM9Wh1HajVFPrRidqwpsJ+P16r1nov7XR8EoTVvaM3JPSv
GxgDcBvC3jjSyW6+W6rSiMneeEfWrMVymCg9ukEhgdZh6iUd2HRF2vYkH10Ha2nkvPkhd2ek3D2S
FmZJd7qvd++knEHSwbW+t9Rey8csYO6CjPogdt8lC9/lbpKFffAxZmrSGw/2m1czw7Vp7v5N5KQE
O3XRPNi7u5PA+yuZEidELy7DdfeANrsbdN19oY5m16cZq6jeivFQlkXxSEGkfqd2R2mye0tTh07r
wvSi2uLZnim9DZM3P6q/W1ML+lNitdtV0Xe/iMTX4vbN0Zrt5lbe5Hjxd8Or3K2vLMjBLAPKgXNt
WEzA9kPLu+3AoHoFxCILaq93QuIt7zfMUcG222uz3Whr75bbeTffpgobrlAY+avdmouAlJ673a5r
V113g43Yv7hsjMMCn2o0iGVix7tbfaee982b/3fZrcDdChFFEYcIizencOdwufF2+/C6G4nBA9Ky
dXSsesVi7CXVksfQdmaGLFtsFlbkYn4zJs/fbMqrRoLoycDcPj/ZTOKYmW12feKdAClfRLpd5FfO
oLsPbIKT7HWxNky+ShQVjTb+HlOq8G/w50/5LWwi49UnO6QHFfGf6TAwIYGJEa1mv4ef0RTneY9v
B1W7EflaMBJYzXFgxTM9TXluzU8jKBP84GmqkYApiYYUH8pyHLYmBG7ZuBu3cGkc1o5C43CSxsLJ
pvI0/VCLPN2b5wWFQVR41dh1udbq0bJugrWgyJd9xpxXSi0ZvzwvwuE8lulpHT3rg2qbefzilj5F
l2RKNp80YKXG9pKPDXG3oEnK0eQ/HJh0YGRtrYHKQRLouSlBaB703jTA/I+DkfDBEss3OtM/VbK/
oZKZBOBxNv7BU/tf96c2//ofcKH/3e+p0N9/8fentUfD7i7t745Ml9/z+5Pa13+CdoUitT/I4f7v
D/E/uzVZAEEWswzdQnjfPZ6/Pqmtn3yS+EDOfLyc/ygaGh3/B9XWM4iw7n1AVKcAQ/gxDu2uA770
2W7O2lRK0R0nOMrFFEGop+9xrHWEq31JM1+P+1qzlv0ain3ViaPQPfW1lQeJncg6MmxX3Mp9Pbrs
i1JnX5mmqQNBaR5MoCDO8r7mNOs50m3zk78vXI199ap8eyZ7xjoWADQtkx0LWhPPkJ03aYiM1R/E
vshlSalwh+k61kWTPe/mLzK2M0oJqsbj6Vas7XsLTwwGTlmf1ZLiZ8idWElif/o46YepyNM7SoW9
U7Pm3K8yk53zJC1OWT4/7ftMqP5oTNp2gVbDppqUgvM5edtfL2+77Bql7KYd1vGlxC5wvRSb/qjm
wQibyn2YlPBvaCvrQ68Gg4Jrnm2qWQKTctUUlnmPl77QhyN+seY05+SW9pV727XuecD8GkPEh+QA
6eGucf1L2pT0wy3lPeQgkgS4AgOxzl5UpYTf1L7mH/auirm39ANnmAVwc5FnJTftlGibuFj09l4q
2XQR7LjtkBETCCVHxw2WMiab3tP2ZpxZPdMhwhqcndR1mtT2ketOjfoI3xIj5fbQTYa8ccFRsvo1
np3d1rBy5ERyLsgNuqV82ErmmBk/SuwQhA61DnOEtdskFH4JPIUfoXFKNE6zOKkJDRFHXvJu8vI2
LorE+erlbNNuFJ7dm5QHcVC9OTQW9IrIq7mF5pnnnVgkDzH5KYaB3d4BwoC96G75wOLhf6ZMbP4F
Gpcfb7twQyUbOzI+N9aDtc6Sy2/RvWQ8Ll68pV0/aQ5yM/daW7/RWtBbnrbf0Wodk0Lu47LoYB4F
3KNAee22lWQ3sJi7lQUj/QveUKZIzbT6E8zT8mFpe2qUG0hARj2QXOlzZ4HujTHskAutdk9KgygS
D4iZ9M4oC1/NtltsHLw2xZvrZlsGM852K47x5srpd4MOJiPmp83HtWNYSqfSxUBuMmfSEmRPUpcU
YJ0Hi7HV95pmn1gMlkEG6/lmcIxPbdW7yXWPsSu76kT16gDifcTAe0w0T2hnmSsrMY4VwlTpBpM/
N/4XwpV9HgGp3u62aZH3Uhle/cVvSIpd0/USNN6oXuxuMe8h5WaDipBVnq1EwqEeFCaGqvEvc+sa
NNEnEvtDlzkdNkCtLkjbrFOKFuuWw4tRzRYIZQrdmpG4luO2ZDyl7UmN6Fhh6HcclLzu9dRtMcUe
jUM+Ik30DxsBz/Ggc9++BdYNHZBiM6PHi22v4qFZfJV8LZJe4s6hQ5QTjqYKS4Pdoton3rl2icW1
plfOx2xZgpTaYy766Bef6V1ZtZPXTHp7ttsKFi34OvpjvgWLkyXDVjuDtSPgSea9FC7r+BaiWorQ
MGIvbHYPQAOd+utq8Sw/cq+ZOoSN3m3CScvpIBxFkvhRY5f8kRuBQlyF+87aTBkByS1WrNJ1SMdH
zj7EqrFMsJIavkRJAaFUmMFECTS1nww1rQNPoM/M8QrrmK2HLXBICAKLi683a5w7sElLbO+eW12v
JmxENq/xwcEN+Qw/w4DnjKXnrUdRP2y1Px+BvDg3jW/15zL3+dwvdhLab+x9Q5l0ZgsjO8Ll8o7t
DulvoPVvqQ8scRB2e73sMP8EySpu5xHCfwUtgQ/VG/lf7SUAY+EYFw/nFKNKsX9WUSBE6uTRgMdI
i+HD6E9uxeXKMZhtD0TTNXbLTXNLGJGKmMl1brkSTh/st34CUgtXK2vPoOrpa8QunR7HAas11agK
mbmW2/qlX/vPPKOG250QEc/sFw/5lOteYOi9/pRuIokJ5XsvrH3kg2VpCQ+HpoIU5cq7dvRIommr
fplIoX3ZSFzcr4kIpeukZ47O5IQ7SX9fuiIPicV6HyYBVopks9GBsO+XK5f65RvLNrwAc1gZdvNa
fMy4gV+o8ZluSbXHo9ZYwTLqXIxGMxMdcTXKiIo12e4dn0qdrPSPsmq6l81tx/PqTIoFesPuBYZP
HxSCy8MmNaLeFb1P+LntIhwWw7vClNlxlTbtEKA6rGH+fGwPlh0YIsc2iVh9360pquKWlZFV+Izl
fAMxLaMTzqnZyjgaN+u9iReSZ6Htd5/A/Yw3wt3EzxPkttgeNzOi7kucHNmbr1TedNwZ2zTssPXG
xO47MsVjdVvqc/9O8Tm8wZsx3GNl9a8JS9KumkFWKrOFdbSZTbclyLYDzCDnRO3Kx96z8uuV9q7X
hDqe2yQRhClIGzMJ1HtHsccmpa1N/VYuWT0ecj7593bhLke0j+GT5zaoA07JkmYbqSPHdscGzHPO
NZWZDyVphCtBa9bnmeRJ0C21jkxLoUOmp6/J0DgkLWrQfg2rG01bzSjHduwFuiCz2CR6ZA1pd2Pn
uX5lanIvnx9SYo5QDUNLZBbEAjG+wF3ClKvobCEpgXfX1+YWrsLiIFuw6DyQN1mpHEgNQJS1B36H
5fa3Knv9W7P9qoaJmusECoSxeMwUmNcJAesFJ8EwlCAfUdTXzH0yMdcReYQSQFvds3Soh3v45zL8
76l+4TwwGK7/YMz/Lz9uvb//ku/D/TeImU7WTgdCY5Dz+38DvhDWTzpbbZ/YIctl3cLe9GcpThc8
MxBV/zzZ78wzXTdZoJOK3Im1/8i6+01i+40ER9ARiQ/3DpEFuEOIUL+3Y7TEi7N29dYbnyAGRVPe
3K1rXDtQOuoa8FC5LLuDPsXYTKGs/CrWNT8uzDB0DDTDaehnMoE7h6PAxhe9xZmydbXvWTJLhqiW
i33ilYE562raTnXtwLR91NwVcydD/eT51ksGOrHuTmxZigC87ATcW68S7c6vram+tEMxSJ/RR7Te
L0DdcW2dZnBGy3Smj0nQMpC4C/Xevuv101M38SI/aQ2TBgERolpRWsysiXgtLZOuVAZOnT+WY6/T
HT4oBp96LG8rFsjaIp4EK+02qevs2LvGZtIz4nCBro3seRtb88Q31dIZorTPc1bnz15hDTgQ66xg
yrMBNQ39maJo7Jhtoj75QgesKwkjBHlJU4LD4H/w2wmfNHCVzTWaSwGc3maDtpUzrafzjAv5CvRa
3Yh9vbbcZmk5aWdWaHsOodTS9Ulbhdr0kFxTkcaJ1dmGezSoNFTHKdHbsT8Rg07EfhKVU1/uAHWq
XW46lv/cfwKq4o16Ov/zTPi7zgT8S7hQ/uBM+M9I9P+HH/+d6/9bevM/7jDzP/23t+zmD8q9+e13
+1W5d39yuTnikgJ2zWmxRzR/Ve6BlNvwcrA74iv7Rj3/9bgAhk58GXMM8Lbfg9ggJQqQaTgGdw8N
H3T/Hzk1IL79qAeY+xIAfx26PSfIj6nhdLXmqinS7CxrnPm02NjMdkYnr0zyPSH1TBj/SiKPjwjr
wVqnwFvyJaegT8ynMgOkECWJcuNh9IcnnzsH1+DKf0c1S3XEMbtTaJW/s0OhRKN9jszkZWafZULg
KlaFSpgPNJo/A9SPyg6s0nbCyaffiSjWcuoT68LbXUFPWNOBT7mXvlCDiANksveCE6fAeTy/o2wj
wTaSyPVlGyf8CDPNF/mkURVhFeohnVtxGVsIMwFI6N00olFtBPMVKZS70DW/BL81miOtka32kCdd
IcNsKebTYOLM3+a1CRZp6q/syKarwtTXZ6C04JUGmd0zwTt94G/7d87KXUZG7eC7RrCMHXdvK8jm
tX5KMxuTh7mgp0v+bwJC4oomypeWCWmfmKcbz1rJOFTjQeuRjVPM0MjBuTU+lV3h3ietAMltmfrC
/oGrDZECxXdcedoGzCDxA4/cYWRwaAbO2lchXzODkhxpBW0ZKwyNsSdZzFdVlt2JYfHaBcRyFCq7
Y4XOTGKsulWFLgTeg2XPFqyidLOuR5RSAjGNM+Iw2sYgqccTd0hWmXItioBKTBFpk4HfplhNcA2y
sfn7sNX15hmnsdA/UMVkh4rvJSqT8V3SMHT78/Cy4iECgqM3H1n8rBeBvQFHlpdxJ4FrjJEE1TRN
H6VFPCGcXPbgxBP626phq8yrXGdu0NWtc5cq6dyXJvBeLXOnD8mQGA+4tIrIRn66pmP759EwU4wE
6+ZESZ+n9xv0pMsCM2ooHOIPnliuK6eEECwcNjmNljwIc3yP7NIc7NEtz5kzJOkVfqlqelh80Gmf
UIUkfSG9omdqEg9O3dlXRdqbTyUNuCGQaHVtS9k7h3Gqecnmrh5ucMh/nMl93mqdoUXGrP8MMu6j
O88t1iy76aHXWiqosFrc8UwRMqyH1ftAskg9bxoMpgI4Q+QAalZc55SqT7ql7IJrc9tUjLTz/DHj
kqmHAgpdF0mtx7RT7p263PWNyHbRV3IsNPrD1G7Ydug4vO5632XhTd3Zw9QZ97MtPmzS/6AP8Ol0
048GV+dJ7js53GbLzfrhOEneMToy2Stps2fsrj/rhkrWoOBqFw2Wp5/sapq8u6zCq0a8O0cfd4xT
ypnzyO9AfsmUGYphfoWndD4vzOPwjmExLAeVytm4kb7c0qOXEFxkRd99qHOtU48DAGC+JLqxNJXc
T6ppIamU7C/IA4Vyvwgr3T9yJ4dAgvDSPxgbesaJRquaThi1Flfo+kUZ5bKDoLygp99IfBGRa7bZ
OaPLN+q7cQ4cV9NCQVLiFdD9agfjdgXYVMOjJrNjCVgblLqhxXZCTsrX1zlu9r7jlE3W+8U2qYAu
+vkKEnxsNWMd7FlkRdzYKgNyMvYDW8USR3A54aWivhWSHbhm8O40O5lb2CqFDgtL/TCJOr2ZJ5tU
gyp2NwbQqrM9esPNoo8aebwwU9WV0ss0hA+H2zZPWy/imlLHRXflrMt7ZAknbAdpnJct2SKbn3VV
2UiBojL7HLC2toBVansDrAxGJPdcOpPHSTX0D6Y/mM9o0CgJ2IjCzBa07KzdtiImJS2jTlWWH7Y9
2WItLnh8S+yIv+kjxJmCIILKFkIB/hAbNmuoZZtuqy1df1EZalgGkCfG0chCk55LdVwS+YWCH/qm
iJYhZzlQ/7Fl0o9Vr9WhxZR2nVfqIw8WbvdYQ07N1s98SskxbMHYzTPGqDofv5BXNiuSxK68Bg/v
x1MqnlKW6CdTqwHY6m5HoYBXHKklrYOMkiJJCjpgme6xFAX2IxrAZMbQ6Gd9dcUhAV1wdmYca8A1
9StnJFvEE9uLJd6Oa+UKH86vm0eLUT0mzgYmW6buce58wOnJkP+C/Kf2SJJnBXXH2TsLStF80+jP
vS/qLShSKrb0XVmjjUJrF4PcEB/Rm6xL89tcR84sSfodwPj6oY0F9bKOfRLPqr9a6rrHbgarz26H
hcbEjghNVXXXNBAydVJ6cx421FF/rM+pPXztffa+qpw/M/qrSBeriNhcwVEfsrM3yPTEfGyGdeLd
TiJ5HKFvg/jBPempyX6YyezHgyZv07V4VLrUHuasuF94XS/Jgho76NVt6tZbvDilz6MxJ4FDfEY6
eCQlZbZkiGnPnfBhDdayvpBdWINZ8bo+9mzPnAu9xSu5ExJ0LerCJoaAwZeF2aibK9szotes0pzG
2/QoS/xue6pz3dfez28LuNx1vS3M970c/LZ9R7eUosIV6I5CrKfOzp9sd3AKNngbowygG+t2wk7I
28oWZmAA4m+59g/1z2tLDUGgKyy1RmtoWdiRUn41O7W81q2+XGDmCJg5jTzSwYYmiUNnQUZYy+lC
McTM0V81vAZTNtIwoG+RqDkxvVJzPq2FV1DqoYrLpFNLTJLErR89AvSXWq9liFMjcl1/jlfDA4Fn
KO0oR6wAcvX6ePZ6AcmNjqugbjhey97kBSpXsjxIGek7a0260IWUFtCKJBk6atM65cNmTaG+2SqY
WyVmLHrmNu8t3ebV0Kk6i0Zj4B4XGP+XvXtbbuO6ugX8LvueKpwah4t9I+pkyZZtxUls37CUyCYA
gsSZBHD3P9h+t/3N7gYFtkglv1aq/lW7dqcqSYUOwV5Ya645xxxjzP12ZLzV9Lb1SvN1dfF8uB+D
n9eDrdlajFvfcjrVhzkM17fb71rj/fbdbHx19t3ZctmX+F20tlfPlaCjH9tYs5vz+eawnLy6Kpa0
1EPjTF5gouqdXy5bv6ExjumVpq3pz8PxylzL0ZRf/6i/n5zPWZK8Nqxu94oiqf/m0B7vbp8rcW6Z
fexXgxidvt/8fTYajV5c6CR/fz0Nr72Z7uuvh+4E83NdvO4aZrbEuN1sTSu4Ybe/vJpcaP93sYrN
/6S7R/bmsnt2/b6377MlkAEtCbn05r7Df2j93QyM6bnS0Yz2S0SEq1eLfe/GwLarTYtn4Gbzq+B9
eNm1SO+owv8B0kayGhStaxzB7YWRqlcmqUCZcS7vmA3tn6+2Red8g0yxOO/1x9c/3izXQyLmqzG7
zGL8w6K4W7wa3V1vmKwNiu/IYg0RvGHf8vN6ttpegbdvZq97gYKjendpntZkrOxk9592F0PkPTn3
Xzv7/uDdRQ8CHED7gMZYavbi4rJ9OfrhulWQmO8Hv25Qcf6+v4Aw9y+LHqDTLOjOrmh9t+rsD6vz
9XTa/61LX3x3zhRlxeV8IA7g4v4wM6ngj45RGDwaJu2P4unk7eTurI393uv/eqtbaEDm6nqA/bbU
qHkB3tSY2WDh7m823Q8oP92XRf/OqG3CkJdXvcno9WhnYEvBNPXdYXB7936/vrz7sNYc4EB+tzuf
4syaR74Yf9zD1pfUXvPeq/Zkvuk/X7QXq5fLzq3Ry3Mmbd2LzfIll8n+q85ta/Cpc9PZfb+g2Xs/
RHT7y+IOJnAunk//5Bex/mV005r9etluzS5f4ESO3s73lxdvJ4NZ621rcbF8NbBf37WWl33DFzZ3
5/yZ59/xWfMBB7g0R93Fyz2Ci9zf7PGiuNjS8G5MKr2aXd+8uusvitcsZm6+27Xk4gsq+F/on7qv
zlqrl+aSYfFcroxyn17fvp9S7LwTJMzbux47LAMNnTVN+Q/dABHGZ0vtuhiDs0dSnp9f3RqMOb8O
3H5FI7OYyFFmJI0SKCPex1f94vDGYIi7l5Pltv/n7WZ+96l/jVjN6WK0++G209l1X92tevNX/x8T
+PcwgZLE9hVMICCA/wqVTE3l+z+n9L0uQednpcyw/0wk6xQQgHs5zJEU0HnGpolt7gg00BuU7k5H
EAA+SAbTw9DDC4ihCPfQIWafWn3AQ6CPMTD8b86LDmTwM3JIJzMqBgX6gyYQFc8XyGGn3RpfbYtx
/50CBxAYHt5FGyRo2CLEcANq/3iCnjyi83zsA6EirRHXotaw3/Zip8KcK2+96Cyui3ddXZQXpafE
YcQspm96yZtLV9D7r3/eQ4yjekGqUutFrYw+2VCqmRmqtqE7fTeYj/sfpyMf0A1xw7q4/VdKwYea
vPKjfNW+64IyatBqGm+vxshO26t2751ZwpSpgyn/pM1BR7BvvNf7zYEB++Bq2n7/b7jePfKWdlJh
NxDyjgZNJOduKYS0zla9d+vOlMXWcKGDqR6NHuslfevXl7SNrNLcNHYg2qlsnryohKNP3OZ29Djy
oUnv3d2874MGi5Um6d20RQZ6uxm4cW+6TB/e4oCQ3+5X41tazXaYhe5Qjs9b4TT09b/oy9cHisUs
gaDJDr4QiU7b3Jlmlxe9d5XJ9Yie6HXLdIHX3/hZ4HxsW1vYxmlsqEsY0Aw43nvH45idS49XqiJ7
92EbfuFff604Cw8PZ5+7G4Cu4Lw2bBUNTe5ks2AMOd/23pkK++e6Q8297Vyf/Ytv87G1E4TaqEHa
FEVT3or31htsiOrfHcJ2aTq8RZob9pUi7UN4CX39jdqxOs1XCiFvR6fCEjYpSJQv7dvDWbv7btqZ
XKE63PrM9sUZG54ZncdvQx7yH6lDHdLJCMuQrOa7S+K4Cu1+Unv/yA42iUbYa8VRNbAhjvLJDr7o
tDsUAle9d7vhpvO2e3UDwlte8IxbnK3tUDPxrl9eXXX08fcHLkIvysNbyDteiyCrN19flMe+ARTq
EXMw3zQTyYd/zBURIQM8Gq/Sp13b6I5J3Za91WL1r6Y1PPZRDCrRozWdup3mjtothqv5arDsvpsY
l/5hNAoDurNZNIeGfd/E19/rYagXvns9AwjMm3SzqJmbH7YYb1BUlgujzNmuc3s6A+zcdDl6HcK9
7vYmrI2+/onthyE4PpJGe8D1E/fdFxxcutPvlS1BDxEWraqlJn/dG97wPlivWKXxVWMZv9YVktjz
NFD50NKHQcL1bmOMxNkNX2McpeUbUr/VmzKC8DIPrc+hwxDggms819+2WVhf/5OLsjn3+UgULn40
toGNaJyFBkLTGVWLaNrbqeTeUtJdvyLTO7yaT/oEMu311RYP5Xq/u+QcPV3NL87n08W+/7Ltl/28
4ml6/XI/nYUT2zWV/PkF7rXR29ebTzsNbrD6+BDmzUwBxy9aq2n79nlR2vmpGXofl2NeYLM+x4PW
1P9tpbVofIX/H/YYl6678FbcwF/fDS973berqQXklz7d/3Q5mZnkQHrLsu6AM3FuHsOy/aa9LtQd
LOJJnK5HrAwYpk0uus8vt5Nu//XsZukzhla6vx7vf1ouCRee9/gzjJ+DLZEJx1Q+VLNtJupSbqx9
40r6b+8W4bW0ueTntF+1+UGU80WuprPlb4OFTsVbZNz9BzqH3U9nnc0ZhzP+DpPf28aj6a0fqGPM
PsSg/9tyNrf3Nlf9j1ea/7oEwOmPe3OXP63bi7ihb2+Lj9f7q84/F4z53lDELT+s+pjixR094WBy
yZRJ/L2lSB0VLlSgCn8QHYJ3vWjmc1E+O+/ueKKVZoD7Xmfy+qLLvLK08jqbd/imldYao7uLwYf1
+vLwt84t7/nK6rHs07Z3q/Wnq+vLTud5v8ug7LC+QOcf4r39bbvY+zZxmLrf8Ym3ytdTxmaHjXVD
GlszGYsb9cZNje7Rn3W1asar6ZtLAjzOVIOBnd1jVLgHKuwPg7fjSEz4Fe2qAQ2taYf123zf372k
wuC9qBptv19OTJfHP2+xnuyHVxvQfwEHmQ8NejfBkOf3IuLl2a1Zz6/XvVvO451dxx9DL04ZWXqI
9+dj52/euuS/cR2DQ8Zn1zwc9qUVy8WchPrFACcE+lMSoto3XXvZYMfR39b85NavsdFoD8/4Ii7a
MeB0A5bnYkbZia56o+V2vsCwMukb2njOEa34eDvnVN4fbxlErW9W5AeYYyvGIIfOm4PRX4MXnct+
7/eb29ubX4aHyf6H2RJKBzI3LnN6NmsP1aCt1dvJbK4vPdv7mPVst9NAPsy3L1rri/4vTCSJ0LB5
b66eD4rp/r3hxa13173xnMjhakTWSqd1vtPXOt/fHPa/XI0M5tuah7h4CzXAELEnx8yr1jc/bxZr
5uvTi+31H/Nitflz2Dugp3UG2/ejfsEcdb+banRvr0Sm8wOxB4ElZTJp6H7xa59JzvoVXlz/n5rQ
CEx8mb6fr1ury1ctM2xx4LaLyYv2dH7z+na+nb8f6VfcYRqux79fdumqcY/A6Krq18ubvTkX+81g
+Xq4vuv/xn5+o6pfHH7XxZ+/pSDTRNnd9Q6/38yWV4rizuF8DdtcvRheFLekEHc3v0+1qTYvbm7H
6xdXrdXgdSSjoJwd17sXq9X12culHDDGn12/wo3ZRGDiIUnK8IFH+5nx3svFd9PVeP1qX2z3f5g+
e/eSZefZz/Tc179Orm55bMIZni9u6NqmxkY8hyN8NLXN+ZgczhhNXVPh3q7ar67V81NTHd/3duOW
8N+94JCFfguOCn/mOelG9D6K5ysg7+U8vvnF3fcy3eEbJK598eLGcAPNxAsfRNt/8aK31R0dzsno
Z5oBL5jE6+Fcz7d/XVz1lyaD3Kxfkf9Cc8atf84G6/mv/Kc6+KXt3av1GZXvdubvYIx0/bNbiUfX
QXj/vt9bmmN52fKNDi470+/NlL35iVHg4idzX2zqM4Yfm4/7CwaYZx0S/ufr8MV4OV9sTMWpXFK1
E/niiLabT5erloDEMK/9S+UtiQLNk3CAF/1yuIX+vGQlsDM5fb6UpcNwWOd0irP5bxft3u6n0qy0
HBmw0YMZ6poU5hHPOj1929XMAWi1d4v166vJRggSjSVmwRM526mjzEiRwvV1UH+5XfQc/e24WL7p
7XrTHePYq8VvC3Nf/GmD2+gjE0/+xh3vUj7HSJ+Mfx7TQNrj9eL6d4DhcPHnfnHbw6kabKAfg836
5c20d/eHOQHLy/Pi6qz4+6h/wWNwPFq/YcoILL7ZXU60ztrT8T/Wt5uP00UBherRaJxf7IWPX2ca
aGd/mRwWSB/DzhjeveJt3jfz+iX9rRnUZ/3Dq/0wuHijy2sy+kHv7q+ay9cf+peLP82q/nXX6bV/
vNp0NpjJs8HsvDPCie1tF51Pl5vx5afDZHL3l8vtwDfnxJPgUiLTWBGVmngxnqB5M1gYvO0XE7YN
u7vZwng9c0VgaYhkDAGZs6ISz/c/UL51P/QPu8nZ89X11VYj17cw1XwL38cb6s2XOGizHwwX7v14
mBxmPy7bve2H68mQ6eW8rZ9yezZ7CZHt/mM+6huJ21/A54qLzsTUpmGX0SuzKzD84W70/Ho5Ey7I
kfhcDntv93e3/7hYnN395W5zefVze7tt/bCC6f9+ddcnNlsZtuSuZIrwfLnvXr4f9faTH1aaXm/P
RnfcGsa3l+uPncnd4t01bZuxw8X2Ha8rLPLeZn29et0W8l7R3uLF79qdzgUvQjyfV+PZTfcXZkeL
N7c33cNfFpPxxfet/fbw82bMLNqE5rvftrPNUvNive5N3u4mu13BObJ1ZtjCxd3w6n1/h037ejTe
rt+ocs++nxrf8FccGbYCZwT7pmWfDVpXyEjDu/d3bvg/27fL9Q9bxhOvdy7CdzfT9fXsxYJBtDZk
W3kxFtxeX/WQbs4XMouz88vbwe3Pl51b8PLN9IJOiFJg9dvVbtNFR5gV3+8mHWEUHWCE8Metmt/1
9Wp7oSM77/ywGewPBTeKZXv4cjgb9ATE9t0f806f++/ojKj/cnHZ+67XW3Zedmf9w5v1djD5sL5u
L/+6be/XfxvO2Gzc7vC4DtMYU0HCxxdjPI7O2nTworu4GzD7Mjj5U+t64x7atPa35yzjJjP6yJ3M
+qBOuZlhWZwXCIc/dlqD3V9bq7szJMeNltGku+y+Gp51VwPi35vi1XI9oMuYdyaj9eutvfvnxWy8
+/uCfe8/2ckPPt31N9TXLeKv9fl61i6on+azwer5xdBAVoZyy8mL1fiwJ/XeLP4sxrvLn9bT665b
brLeEEftOOjO5zdLtIrJcv+8x20XJfpm9ePZ7G76stPqX2xejC5DCnHgQsv0ez4YPy+2vc3w3dXW
BKWz3uD21zGn5+354PIw/bFFPNJ6fqGl++MNA+MNysru7OcxP61zd/a63cPwupvttn/bjfki9f4f
cxKqxV5h9POyBDt/3v6x2n/4gyPp5n5Yavz0p/nkZvPL/Nv+oaNp/OO/qLa/r1RXi/l681GH7dMf
pyBpgSiO/ATeNKsB28l/O6mb7n9t+cc/+etmHzeTzfYTj30jKv2SghwocD6PwnDGbqf+8dmgeIbh
RN1CTFU95aedLNZTy/H1N63W9ev/zJN/fqUo/+7T//5fGMLdbqcNUkIgVTP3h+TaD/Dn8s/7d1ej
232GX4QSSjN2fNvT1QBfPev2KEh5LWW2DrDLltJ9AJBm24SEkLQO/XhNbzs0uzEev+10HUY4u1Bh
g0HtwXjAJVY9m10RYgpghTYczV6nZ6xIymo4I4GAM99y1E6XYWAohJmhPPXrw1N9TDbLgGxNPNnW
VkGwZgEYusaEw9ETChwyxovVpvC2p6sRhwNG1O71i6LcFNDvnDYFZuigr28CgLciWKJpq6EHRUQy
iO//+LanqzFCOe2CoEWm/6Fl+Od8e7OJG+xyMr85vUIciH9vHzR+w+dbozt6xq2bfx3IsHwaB2PE
r05s6Ac0Wz7VB2ZzMFgZDTs9k9E5vvWMfG5VW7WCwf/bd2i3pbHobRnmVW/buENthZjszhtAryCe
zO4O0bKI4dWMSNrmArdikO+3hwnRUm+HUEdK8djBEDTdJ6g6btHjz3MKE+72tqYOe2FtlpgFlLQa
neJZz6t2Sp38aXxgQWPdJSzuqfLJ7IiYnKTvDpXqEdcP47ZP2hTdZx0BQTvu8SMizexpQgy6HU39
eDJbDTdpiA66o3ZEPIa2SavRlT6FM65GUvW2jfQqbtJwOHYUswwVQa6QYor/vaTAGaGC0eiA0Wi1
Do3AGaECDIwbV6ehulI5hQodKBqVDlcKHUGsjLRd0es+o2tr8ayo37aRXw1HzySy+tloJ+XzP5VY
PF2YFpR94oVSRMqZuBrUPAKw+FOnGN72NH7aG4UQhbMxyvIaiRJE4IwsyO72Hqknxe/gNuSmLh+/
rbEaA4koQ/TsAoYgxupYtijWsQhLWgYD+oi+Cjl8DUc0A4YjosoJYKQKKJkVZEF1QkuTfGJO8JIz
RTAh0+oOKWchHm7O+7d9sCmGXO4KkgKdtPLJLnyK7uxI3HPABtrupNVA7+POI4E9VqeNS3UYKQj1
36CoL5vs9gYgQek8cIyNcWil5Z0uE4sbYceiPtgUxbOIJAg89S2S26YoixGFpegf8zFraOkbS7PI
MAL8iAy8fJqrYZkGCkBZePXzzICsCsEJzqCJEahAaUCWvLPAjRWE6zuzsRolgiNSy0yr1aiCdTZl
u+wnKGdATmNOgA9pe4Mo2CHAsjoiOGqOByel/6xHl2Hlj9h3ZtlnlWFE9a68pGlOKlQD5ISKDALh
K59G+Ays0zYknq7L+urTctobNkfJnYuBOG6CpKt15LKADPGeeDxuIKdrFID36no2t9WQafG17Qp+
RhlLyavL7hujqJOixAEGCB3l0zgpsAxsRfluDWXUOzGbvaGmiqAxRBFUuIp9aatRqN4DUu8/XqeN
6AzwgosRs4Hyye2GNSk2uJxdKdcoNJlpq+Ft6VuDOvowfJqzbSQJxwUsoGNAyal4hyvA7rFru3Gt
Dlx5KQFD+BQaIwh/LkdPLxM9VmfEnFKtxcyuEZcqHEfXE705rDTTtkOodtrctOp8K+q903UYqOAw
jd0j9TWT2eHQCtfSQbLvKBPCry7tGgmgz6Ap9mL3CdXparhfLIcSTsqV367oC2Bxkfb1SmII37f3
BPSL3MkITPKU8mnW7YVKdci9xfE5/jynWFF1SByRwZDWK/QeKashVqh7K/Oqh4dDNQIuktlWZzCb
CxThM+ZC0QUU5DSj0oU3YTfALVS5+mGfk6fTUzEYujlI9RBTqt2QWVEWu0FtajfLiIYkIUlnI0pU
ht2GEz6xGjgp+DdD/ag8z0Z01Wk0ZYCdgcoyDdPqtZ8RbeIMs4MrnwbsOxw+E0JEpSPCl1niLYIx
iSaaZDrNh33YqfbutybecVsygBocb9PGauDhsMHSgqCEKZ/cbhF5YUhxOWiplQyvS8otnJQYmUjt
U98izRK1/4zitxILl3snt73BycXlEVlg8HESoS1FWQBCIOXHC3a4atlz7eiv5ZVbIBroK3dlRqMC
FpXYTO2MjHkBgodkrnwaGedIbhFEHK2p6ue55d9xm2iCEuHyRFSTJUUMZ6RQ1khd613hxD24W90m
OFA9AuQs79ZALcT/VlAjFEtIOimZVrd4JrmWrrhey6cRMTBz5Fp9lMmaxJVZ/NQEUI5YEuVUP3Z4
FdG+9TYRMRimysTrflDjpCh2JF4YKb0ity6io60ZzIygJ+2C1yfl3/pm4R6hw/AE7QB1D8dXH6aO
KJntCjCbzk4YY3iHIfg6LWK4JuC6wLtGUaZhNtA4EZc+X7e5FWVcex2OMjdWZaeECoGzL2+DgB9B
zC8DZ0Cg0XYon9yACyVa6NOxlJ1vITRpNYLgqY+uy/JEqGj1AOCVlUpeyUUUZ3o28kQMvigjk0Jm
7Aq/ENr7+AWiKxLJPrC32hSt/JILXQx6EQlQeG/3kkKFXYHaCSod1GfA2z5ILqRaFAG6Inn2D51u
mSff4F7XPcjmIKlwj+Si4H3WO5YjjfgZkO+oFwZBncyYWnGXYizLvtXZYWKUtCt6QE4h2FCYRnYF
BkYDdyBFo9yCRN9x6OHvRf2kEZK2AB1sTSkrT5/7CuPBsShz7m7IZaqfV5+WD7rHW1NlivjMT6ur
TkrLriJIoJL7V/U0sky+XuiB9oS+S/lUATqf1UBOlwXAvGMeWWBbKWlFaAP0O4JvU1UgjXpMlyyU
SjD2TAkoFC44AagW9kUnHM+TVkMFEr1C5fqjqxGYBbxIGTyq0pd8dkU0j5FPHJSCrCW1aepmCAd5
zabqDDQuUmcEk8Go0CNzL7cKRLrDfH8ksZARh9te0q4YURv6Xa1GB1mvUOsp6I016TW35Moq+MOD
+633q1mYlk7okfF76nzRSB/E8AIboWTQxrHJLGCqAiBOgFe1QtD2EkME6RirJ6D245UHyJu6CN5d
i9jyiRCuClCmgxHSIdOVku4N/E03pKnQYOLyad6ioRCxVaxTFUlzyynENkVYKW+ikaWeSYkQuL0E
3rSlR9ZAI9MUKZh6shU8EhczixQxlEQvnad6iA0p1pNWo0t6iq/hZR/Hr0biZhffSc5xf7tkBdxI
NofBiAiNIElVGo0zZDPu5Eihqrdt9Miim6w8j5ukevLCNoN9yn9UWWoe/SBWJWlv9AZOQpTohMfV
87BEjwxL/Wvn1MhOdXNnE0Xlfgx1TbeVa6JaYKCkxA0nRcaGPH2svBp5lunCRu7C2Kkcyye/OrVj
f0Tvyp1C5pGUfcdJEYvvO0Px2x7UqcWzaLxb9jzhmyhSMdT8jTLwSDuT9kbcKcQiw3vxTHM1okvA
wEzArp7MbtiSv0h23jI9bxjgb9pqqFPlXS0Lex8lT/cGnbzSzVr18gqfWjgyrmEf5Ahrw7pNvFoj
+9SWjnbyMSCcLkPk4mETjUtcLVN1ILMJn6VOWdMQHIXjGzZBSeET5780bD7C242rNfQiJWNPr6D8
nGzWAbIXbVNm6VE2QaPSkvEOkAYMAiardkXjGkFKsl/UPp26d5RZqEDQ1snDpmPtAI1OxL1dIzir
cMIYy9c4HNIYFbGIdDw8WeWdcnDXqcJyGMh34m2qGSJ9laBIYR/LtISKaJ8y7K4vkNwwHNimDrIy
gjhXCpommMHbQ/9zE4XENZ7GbeqIdMNIoqRNxubILWCECMA1ynaBiBr9OwnRkluEGRdzAF/6gyNC
V6SBrCVSR5LsEs7wdFBBIMU4IvrISffHiEcSWMQhuQ8ID1aj0D2VceIHVpsms7hJOC1gDIIWILkA
Z6Sthl5yqKTqtaB8frg3lO345Tg+7q3yyWw1ZFkq7OCAu1btkERHGEQ1CIDSqxEp1Otd3G/auxq9
yG0ZsG/ito86Sm3ZTYM7RQrDtXXMIyCeng3smzDMMTopT2qaQt3b952JoewKwldlwt9KTQueBWUv
zKp6mmcDswBxjeVMrnBnUN9L+UpJ50w7G1ILBQgnALyS8mkmWv0g8pGiHIu1qvTLJ/sWM7W3On2+
OCG4TJQE2BsW4oHW9vSk8I4SU0XqcM+JJ7PUAq0X1VtbwE0Ieivj/reLZ7AtlPqwdQSG8mnUZCMg
j3xfYleHz8x4aiEl0h0JRwOQvRZoWtxQeWnUK/OavUPoTShc72HQ6mOyOSIQtrhCsZztCl9VIudC
gaophvr3eC2CcAG9iTSsl9nhwA6S/QFTNPSC8J14m0oqoFRlYlFFzoeXatjMUYLTFtXwTmbodwwy
0ujioeovhCakVSHcjNsjc3GocavFcE2cBs5h9AqYAxxpzrWqMZszYm+E0zXQghsOFnJaqCjVQ/Ip
wfjxS5XTtSuE9WAdWDM7KTh2VGVSY6hCyGfSOGuctILoHyKc6hpppJ+hBeAR4Buo0/DcTopjrL4O
PwfnhFdi9fd9Y/oZe6OP6aXIe3Q1GFyQsEnEpajlk9neCGMcpwX6rU8kh05MxuOykG0fD0pwsU7j
hm67+xsd7Ejxy2w1Aujk1a3ly9JAMysN2aIvE350IwMLOV0GwjI7Blxy7AXklmlFZwTeEIRORTvI
KQnL0UZ32ACFTUgrJq5GQw5BLsuzUd4iwEkcJVEtlc9pN6Aa6JLWV2rzbLhFEBr6xYnFVlYYOHIr
L582nq+/EXOtOrvfHjejvX5kKX4BaUF9gaoQzzqs5jYngL5OuY5paZqvaKFaSDoiwW4NxdRXFLm0
Exwqj2Tg3JpmQUSWWugSgd8YXSStBvDX9x5JfRUXGnEj9oYWTKBp1VHK7BaJxjIkNhCuOO0mcSat
hnpUF5U8ponlCJ9hFaBgr5Ypw45AXKFqVF5nfCgqOPYbA0aJbKlTe4Tf5ePAnd6pCjQc6+hJ1Zsi
t6ZZ3KmuQaL7+MISO6lWw3fP0VAL7tHVYKbEMEBz5PNqZXWZRG8kSpKA+bxEmrpMEh791OBSV6vR
yLfsjah/ZCB1OZsZpBPlahgTC52w4GhrJQWMsDXAc5ZvPb43CjKb0Adk2zvD1x1KPt12qCipJwXA
1YmxTEetXSPtkosH4CnbzRT1jO9R9hyxw6WSyMuBAYvGGi8xiyeexkkB7IRdU7S0q5/nVbxXlFcW
hIFjQKrNgkw5KSiv9LmOSlxNp5dJcF3lHoyljwr28mPywbdcIHwdNDurIUJpigF+MPhY5fX0OL6F
Ix/FMLi52hQZlqvwi8raHciVqCkaCo8xmUt1Uj7NRIOlKXTgniKfWWWCReNiZUuiSAtSZqKdbS8S
CSdEl+zRvYF6QDVPD3tMNLLbG+CXGKPguhvFtPe0XDzofBLM+yS0GT7hWx3Wbkw2qtXKMAnVPApo
iwMIqWpaSu6k6N+z56rrtEZDEdoXia6s63MiklUSKhXXDBX+owWMcZW2GnoieJ4YgnXcaK6GAZAg
+EA1Mt0b+MlUif686IfTMKdcrboE2nMsAo5oVnM13CmWPTLeajWyixtB+UTzL2mpqTrVDsQCJgDd
qa6UJoFr2Ebu80nUK9U/kF0pj+kJgMKjMZVQGyktihYQDRyoAIXLp7E3whQ86Nf3wEZeSWicclcJ
96B+F0YlNUpDu7gaQC3IlizqaRI6CDuEgcrFuSyf6kDmk4SyDHKr2hLxbYWCIilgqEr7PJlinvBj
mwK5D+JXaMLW4TM7NQkwW5OYjkIDSdaVfEQk+PjEn22NH+wNA3pAf0DQem9kthqhJuGtxeCmHHPq
vyftjTDD1j/lFFvtjUZKHmbYeMfR8c8wcJIfw55GrJ40AlN3hQwiBI71t/5lxKAlMeLkaAicXfop
0un30TXYF8kkFew9dDXzUetrpJGMk1GEw61Gf54ccVy7El1gdBR+HYnCAZ5SGviukSCilE/jNpGC
9DTfhaj7n+eVjIO2VJph9hvvkCbtDoetoOvcTwVtoH72hn1IuXKkDWd2t6INBG2EXYwWqCIrTdqt
WwAVodKsoicyysO9EZQdbBjFcVHF6XxyDIw2Hi5OMLPf0p0w6R6RY4S88X4y5GMRI8iVxx5SZreq
DMMIz7A9lieF1CbtNiFhjzKPpug+IpzmGCxuiSxKFWT187xWo8SCS4xOGk5EwOM2ZW/Agg3bEICO
BWtjb5T2B6GmH+ZWqapGUKPV7ZAMCXIiWQfPVfIm/NSVaGMZgs8mbob1cY6bwqBTVkIuwZAcUWvi
SyRtipbJkHJYTsqPFiXaJeEGrEtQpxjZHRG64iggMZeDapWWflbtkpjy95mvdRowQtRN3MTHqS5+
8rlGnBFGHbxeVKyQhzTukuRC40lVrk9WPo1yJNCcUud/TMPz2hVxRkLCzI0AnYJcKA3pi7kbMguI
Tp1eNJKLocTUZ4XbdLVa2cVPJmyWROAPeDbRDcPeCPCUJOFzRDg9I+Kn9W9b9+wqVbPSOVhoCatK
+JcI/OqDb2XrOCKhMYthd+Xz5TUCGGgDxPNsDZTKK0zlwHSYg+GWpKyGrrvKHx/+yGZsrAblFbCH
S0S2qjxMx6BwBdipk5ZmnxNHxK5gY/lEpYrbBNG5N86us9xsLpOgfopnHTyJMIfCLEnZG0YKSC3x
Jo97o3GZRG0mLQ0ydnWUqp2YzWoE5a5FOcDevuQHJO6NngZqp6uFf+w3P6xU1e0RNvrRoyqf/FaD
CVlAMIFUK0qS0k9Tl0n6o0f5uAzLagRTgY4x0yYamXcMiIihuqHESnNYikRDqi1redJLh2W4MCq2
lE91LvM5KeFwwufEF+aPBICm7Y3ol5hzh4pfvW0D4ZKE2jnRc6yr+/xWA8csqHkqVsE0eTWAZPZG
DYx/YSLTeQYuMSHphFKeFfoJyDbYS1tRhRI2dUlYhrgR5M6OKRxP7Y3o12HE1Ccpsz6B3qoWB7iv
y2I/JqukZV9IO3F7Kteq1VCOnabkgexEfVhwCCxv8nwihhUoXc/Zp3Bmw8FKyTSwpE2X9rZPONSx
DgcVYGUM6l2TGSYeo5ZLdhWMLrCdxLwrjIHlcYa1P9wOwT6wW+JerVKM3DZFLAP6hLsuvPVloymb
onQEltwDle8TqtPDgYRgRneBe1yvRmbXiKAOkmWm0465EMmNEq6v0UU2xuzR1fAjsrS4vzPLO10b
rnnnth3g23/ChEyOrT57vHqP4XfCiC2YK5VNh0RiIQm3rUkdku4PZgiu5pg8ckwuvggY2IM2omhS
PpndpqoHbVCorBUhvRYxkgJGDI7VF0IzfvSIRMDgHRGSlurnud0i7jhSkBYbvZgXwuIzaTViAEXZ
n6wrtEZuUQ5pCSM43jXlk9lqtGwKzot6omHmGEc6aTWMKwJuxgCc6rt3WZxeJqXra9mbqevibDKt
WIewigrRR0gtE/PvsE+hh33KFKJslPDN5F1THaLMbhMRI6pKILUvM1mdpxpx3Ng2HVlLzTPSjvjK
NfLYLskufnJ89ffz1KPzZkyWdkbUZlpoEKy6weq3nZ4REUOpgvvRya5PgpiDYoRjp7caVXtSqLAM
+iTAvhqsaW4K062CABlGFNVTflo2AQMbRTWpBQhRkGUkBk5ejowf9JlrJtsjsrw4h4R7dY8ts2vE
qYiRLRxwwdjg8bRCVcLFkUZCfzTQb1wjjohlQI41TKt8sgufAoZRGjF4ySyVRJGi8KkZ1woc9f4k
NAPGwHKRaVU/zy1uOCky8bB5caukTqKO2QtUOzEz8dEUgzcEfav2a6408fKkBBm4Z8hlstTbrCc4
iAV5nAIblwllPJ+AeutUMTufKAp3wEoFVAavLbldwiKbkUzJpi03xyNMhHB8LI7NpQwTDYMHzGuJ
JqsFqbCWb23Bd5keRGJfCAiNgIEk7n9HFC8fV29WWLjqUjFNRkeoKOdK7L2DdIRjgacOGM1Nofce
yZiqpQoo2YVPvBrpp4LCxjYCM2lTCJ/Ir7D1/pd3KrRHMoYgezw7GW2KiuwJ1AnjKeCn5Csl+8Rk
c6OG+d/jZXu0BGSmMROmIv7llmEQTuogYuzobBhnlCg2UrYHGqIEq6+JLwKGrWfQWDSoyiezgDEE
yIJYDB0IFUWqT5u4SZoCT61z7eZJMbjdlSU+fc5AMjopwqavigiI7AXh0WCKpIChPwAHcBRCfxVP
I3zS/2NEW4rjAJvq0/LJMNCM2BO4T+ia8cSTV0N/LHR+9dXZbLo7SYU+YhCkyye3Oi2aJPIf6TMK
KCfw6u/7xgzDZaJG40nDJuWxvVHO64acy7iqn2eWb8H0GYmjEhl7xeUy0UGa22dg7DTNj5N1GA2F
AMcn1j/P7KRoJKqno7MYUkrgfRrMRXzHAg/TtS49VB6nSWjQ2tCG3cLZeUcHMRGxJnoENN6J6Wf0
V/VcEM9rGk5jHQzriLs3bAaqM5LZrmDsQiMUYg/kJX9iGr1PxGDnRZd39MBoon4xgkD7snWsZ7Pr
vUuS9EvM13DBRkKUkoWKGHikuE9PEGFRuMKlWulS372Z7Q31mSS6nBgYDmrkJSmrgd6neRQW6jWW
0cw02uFCFaBrjRhnhmUI+9Zi6K8nWQznk+rv+8a7NTDQkHTFsaueRvwkeW+Hxz3dZmbZuHwQVIkE
iyeh05pWvscZiW/duI9H1wFbx60lPB3BjAxXQ7EQp8M5Zo6edEasRjBT5PdPVGq44i5Vc38zPSNM
dZxfA0WwE8trMSVioM5rNaAXBxjwILkwcjbIGNGwyuxw2KtipqzZRM0ANdJgjLgg6BOLRqh0cRi2
BuPL1dNSiIi2iI4Aqjy6Veo1qjrVST96pTR2g9Ww5dgx36Pgme2JgDs1Q+mlDElOZitRdSvIHYs6
BHy5GgpUXYhOZtUYMCuQLLWzRqI4mSYW6CK7GtUq2tTZhC12GiIod0E8xtscM81qC2aDW7R4uEgi
Itch0sT8rUD6b80mdEZYEga35b7KOF2NkY6qxQ/NdF5nA3VPks1cknoOGTFdzo1Pre9xNCxsbAqa
XpZbGJRxY8eT2aYI8wEwLN9vfyPxR9qsQKZ00WEPy6pqUzRWQ9ykYKJ854NXPpmVH6VmVxc1tLR6
qSaAJSUTMXRA/+Nzr7QRMKQU1kLl95m3kxPsK2C4SqMhIMWCP6YlmiFxtxIRh6vvvlGoBwMYZYv3
QY5HpA/njUIyGcVyRKC9wu+RzPrlEQl3LxjJZ3+InDZFUOO1gGOOD3TPKUlKN60GWq9fGSrxeL5c
DXWHDvuxVMssw0AZcna5xUi0+B+w0UkKGHg54FJ2PHV4bCRaQfIUqqNtlhmKxQHeyxP5szniYJko
vbMrVDPYrpE7nCYVpVWMM4jdUT2ZNUO01YNi4CsSK4KVXIWyb0yxOkxNeSmhwTWLMcMp2AnINauc
opUZblUug3oM9EZYFCTDlFPR6SPzyqnvR5E3YwRHHUAy5nPdS85sNaInhJ0ryoHz1GPJ6BWlRNA3
ajFEYzX0hCLvhpTVHbTMVkOFpB7jZRJzQOm3044ITJOQUTPwKEBsrAag7xkwvKeYr45iNtVYdUaQ
suCxxg8n2vEJFRF7XZT1zfFl4BSZzNwVT8ont8RbR4tVSRjq+yNR1atv6xsDJ6dwInYZ63EKYDN+
Bh/DlCCwQHWNZIbwKhmCN2WaXcnSSgSzdEHAFn21eH1b+O5PL1VWMcAdVIZBZstQHRHYpn6FOzU1
qYhrhKsfDXt1BBqhQm4hbIbDcL1MmaWaVkM/3YwFWjnXKi574qWK9kZ4eqSVNFLNWA0VCAgxT6JF
uRpBRXKdkPODL1JXYxABofBrTs9GLAMZBfFZlhxGvl+88fwrIHteUOnsG41GqCnIuHyacRMDw+Eg
Cq4R0MzS78gtCBti0BQChCsgKe8Mka6VgGt/1qmf7o2oxoyxgesVuUGc6oLo85ZaqH7MC045HGY5
xRhnV8jj8H/wbpCQgGaZQpzhRKBeEvpR1BhLpa2G7jFplgZZnTs0A6cpJGqzoJxkWaK63ZwMuQWW
L5oQflnK3pBbUJAFbaUGaPy20zMSbUOtWV2CPCNGdamGQ0kofFJN+VSqwU0M97LH46fbRP4B5apT
kPxSDOFTJx2Sg/KbmnCxkwpH6fvJVc2TYjXUK+aBZ1aMRN6JgBoGvRKtoPqmHJFAcaLfoX/aOBve
P2phDM/y92dTmgoRdnGg0Pi8VDOJ14ch5cZ1YcPWeXUz7y4FZ+7QmBcYT46Hwp9ljEBkw4k+WrEb
VFr4R080kQPMcmO7q7K8PqKbpddJHIoRJIqlwTdB3gyZBTyoettGiBjx2fIz2zFP548yUsgo3PUS
JJ2rpMs09oarNOq7R1dDMVJOhwoQsXwyS7+rrzKQe9KIsIROSrTsDUSFiD81zbmxN5hAB6lDVpdt
3AiNi2CqZwihTEu0AuDjH8ZT+gmaXtjKg5Yj7y+fzO6USLREDN9VgFrIBmknxYAzBtsAz6ejaJ9V
dDh5lU9+yJbOoVxQ2yw8XdLahtLOsI5vH93Sv2iiSjSkWTyD6gZJhqtRKM8QD7UPUwUBsRoa04Hj
Vd99M27EasQwtcB6cuqs6/SFrAneZtC61Cuxsx5TdJV6LqenlqFsxYAK7n+e12rwj4JP4mopIlIV
mDaFVNuOOEbPLzdF2wwSUHOZgsKPctsb8gsEA37Y4WHST6S3xvRtTqhS2up1mzifyyRC67HLPrJa
ue0NV6EhwaFFTTVcszdCLKUzdnzfL+o01+rDJDWv1RA3WOWYxBacgESnHKuB1UOs/JWTogqi4KqP
ir2T2WqgoWAdkHeUnOUkDBgTRY0jxzwyLZrFK5clbCiVUL13srtaw+enT11eXoaJVg8d47s0EeX5
zfBJthvcPt5V1WWS39WqQQLQEeF1CIaJ4dOmcFEHeNqIFG3jIf1AdVzF1cxukZK7V+IYoqaEMBHY
GgYLSUJ/RLqbmwL2W1pVaSSWT35ng92xFBzW5zXgT2Uk+0bOgbMB46NtfUodIO2Uzjg6Na8zs9Vg
moSdpEPC70KRqUJLWQ29s8jlxeG6ePe2D/oCjMEpbHxYfVIyu0VCJ6lvEdOGySFTZ7XzW6MK0ZI8
cTtprAaLJh196V35ZAaBBiAMc0I9MHWjFV7hKXuDabwz0i9HkB7jwoPVYHXaNfQNyJVXamFTUDnh
5ojvJLlGP6Qsg00xVOJEHvt4Eq7tGrNJjKbJdFOUBi6421E5GUKSRtkyl0ao6Fre6m2bl0nftI2M
TeORJvr9vqAhy0BVSpeaUaCGHZAo/OBsDNFyxGf1SvVkdouUFnOcxbT9ysieqN/n6Cr1JjOr78xG
nUqigzBP24fmmVmo8FfLBEIUyULKf1ah7BtzC44fOtR6kUdDuWYVYsKqGkVGlyfAB52My5QGzswH
iE7adEiZltQiWF/1GWiEitEoViNsieoKNbcsXNgPTVhgCjFnK201cF2pMJUjARc+CBX0VFgXEPAa
0qriczZdZhdGjBEQzQgoYVtpZC1JhTihIXkEwZuhgg6ToNumqZnima2Go80rD7fOWQnDpMSAEV1m
8hDuIU/dpnFTEZnVt21m3SKrEVpl/xbS7RFCeFKmBfwl9Q3pXvV42wcnJXIL3eywESqfzFYD4ZLB
FzUNOruKJBG9CDof0a+Q8TgfI3SY4bSiEVHtnWrt84kb4TdHghhEzyAHpPXOFKpOm8FgRYOdE+xO
AYqpMl+NeDIMGIZi0MgF1VXoS6vXMde0zKAXn7tBjSOi+xBswczORsRNQwuD8yvUce1MixTiJgMk
r/oEnVEk8fN8rSmtBjwLq86/IW+lddlDRuNXmeFS08G/jJv6BBASrfbyyS0JB+8RhqG7ukbUlmkN
1XIMd5hjHYV3zdUonqlEYL+5scF7Uh5D+sKx1IS7ZBl/XKaqXcyW6ktvVqgoWyGs0oPPdFNoG8ak
jYiaHA4Sx/LIvhE43Ej12365GroNvoDsJk6HQ5AWmbsv+IiJwpHybJjMTvFc3pVNBsrIAET1n2qk
zkczE0y4RYBZ7nkpsUswtVwXCVR2jzB+GYLE4GL3S6Znw52hSRbLYEFAcUlpN4JeqNRjJGb5NDWp
nDDcUkGAuv95Tp3kSC24LRiT4j+4SKUZqzkiVDR8LKxw9TSKkIGmIkM/CqbqCGXWEQmnizCmMIBm
qOGXSHWVdtNhBlhar0YjbpbaKl6PMfImM2RPqHAwohsSJi2pCadBZtwyory7/9Yf5N3I8+jAqDh5
OsMHDqelzuUoDHbvr7lvxTkNGLf7Y65P43CYiajiwxKvD0dmNal8yCCNko4URzz1/mA0xzOME8wT
LlphYBpDaeoebTalOdjVoMPS3LnrGjWMKOn+4ALDC0dBUx2NZlKBAK5lFL7JNQE8s/KjBDhjXpco
AZmXa6WsBoCThN/aKmMeuz/CaA7GNUL1yS1gSgFiLkCMOTQoPI1mwaDVUmL9PRUwtdrD+GFwbJVU
i57REXHBY1noh2BmpWrLYHkm70jX2k3wvxdsFLjIsUmSW8CU+dHLYKCGZ280uVPOhk2hDR2Ax+fc
6cEt2jNHIdgXRxlRZpFCpglqBEKqn2yMRF4W2Eb9DfVwDZXPl3k3XASRGMZbPtmthuqJ/M08Pm7L
YWyctDfwWSOnLvkksRzN1cD+DbxbfVqtRnbcG4pcIQ2IFWqi1PAZAYMvQCkziPdtJlpAb/3ZYEhW
q5HZZUK5rnomJ8VI+g9M9zPLEHqJhlbDFg1Ij6jGRBEJBk++cjmy6wG4V8OrlLyWZXlqJ3lAfijH
Ri+5/+4fRFF995iGxfygiisVOpDR1VqNmgm1nVfQP0yJG/KtVlDQUFjv3/bBapCuqogtfN1WzC6K
agqVIzB9qZC+RLIa5Iqe06C/I6zbKNB4pcjFMQRrslp2VTvvJwQZvnnxByaKuLvCQuizQAHVSREX
GntD6gVrP/pAZLY3OMGh0kXpjv7sPkirTEqfnBAxHnG8BpZjnhs+nM87zoHMLiWP9inDtf+IE1/E
DT0iWJkvvbEpOFQqiw1uKp/MrtaA7o2+IC4PkRnSaWq5SpqNYgIkq57GamDukWFyVaiPUGZHBJFf
DkTZo7ZC0SXMTLpMAFuuJBVfnXI3A0YM+UP/FqWrvZFbEiq2IyDy9tUeMJI9eTUkLcHIeaIxYDUE
ayLHOgnNLGDoYg0DA+c8EDkog/SkvYEOL8k8+oF8kZJzj0Vy1WIc5XZEImlGCMFA0RsIUnLSMjgi
eudM256oWjtWIYy2M3Xii1ldlFBkVbrfGsw1X+hbkXBO4KHa82/3l8XpZYKHIH4ayMqPpVz1nLJw
W9hqlGZrhsam7grZSQwrqXlJzerdroiaJNcRCnGpwiJN5AvAXqM97VLlthaDumyyxy9VELBWUjWw
If6JzLJwzCpm4OQiWCja7bKulIhBqRxBB1v28Ut15Ii4suhn6gqt2onZnJQgQ0CeVO8obC0DJtK6
7TqFsbqR1JdPA9mJa0QPV9uyxjqywzKQ+ABcMiSrgtSYGjf68TuiDVU+zbjhtkED0oCub5vMUoxg
gUsGg3yHnJq6GiZX6c7yNr6fm/AwGUfPYQYc0wTqk5RhphFTEKKo5uKRaJfDszK8g3TdG3Afs0pu
KWiw1ZaB/eR3tTrGWgXKaYhwWns1lgE0pGz/XI+ephhWAxMKknZk8uW4KZhK4ZDQVQeikXKZWA3n
IzzjGzzwWIYWAN61VcXVzG4RGYb0CP3ZvR/alsSyXYbBktLeqs+AuNjYFBraoK2ARuPJbjVCDYgZ
EYYc4M9EBhvaSdjF38/SaNypQ81mQke3TGaRIjREYflBPeMG9OenJVq855AsAhmqvvRGs7lUjOCr
wEkyPSKxKTyyC6yURO854K96Q9Q8Av+PbIqejafBf79aedEarUaoZ6K3wa8lLdGyGlgpAkJbJHgQ
KZwNnRik4FwjRYgjaTDJR7xAYpc5UF/YhPTpiXwTHwN5Evu33hO5Xaayob7MQuj3jbnrkgJGrIZe
i9qseTZEEnPCyBzrTZFZ2h2OeDG9y/0B3Iv+WUpOQbaNAM0t4tgYacTNILlq6+NQhjwlnrzyzZrA
RjgTRYg9kQZeILDx3jcWrEZ1Gxh4ENiC2GUfVv3n3ApURwTTNWweIv1OHMojbloMmcWRztcsUMPh
lCXPPfE3w9VwCaJGBAUzmXoQk1LJZMznqTKIxt4YUqIpViB9NTUhs7jB61jsDNdOKZCTkiYqUouE
XKtwNz21GtLv4MF81uVllWFYBLWU5gjHCvV6mtua1YgmA/l2szLDVVL48ZSoK7PMNoVSDI4VNhQa
XYECp10mUWuU3cj6rpBBnOZbpngFPwzLMbNaJM5GOEc5IayT5IRJMGecjSKmrww+i4ZOl0GkCE0R
8nxdwea4Gr5Ilyoac5DbUzKMMlIwi4gx0+XzZdy0VDqp5nmUT25pJ8EAjwpn2w6RciXWIgwJEe01
ZOsj8n+Zu9fdyK7jCsCvIugBBN4vgC0gkJ1YcWQnjmMhP+kZWkNoRBokx/bk6fOtc2HznO6GDFb/
qLYhS+L4sHt37bqsWrVqHVNNd6Pt8CXTvHKzfCuK+ZGOdEWwZRJQKrYhwwAfAzpl28PL0xY35VzD
VfopJRtto91NyaicXtcwIHVWbS9HqFV8RjofT2OVi1/ZNqAIVLPPyFevXBwfBQfAgSicQhMvYr9O
wye1TWBPhoGdE2bOy1qnsRxs1DoDggt1KGcAW6smquWqzPIqcwjLKzKUJJS3nH07V8EcDN5lPkqV
Wj0AM/vEb/TfNsa/cBXMAcKj8TyV7c36ysPliC/LpJFR+9r2WItHQnOisTflleugeqrv7D9tZS/i
KrJ4W8EuTzJsXgkjTkMCgdySPkte6zDCNjItjgv18vNexYjT4PkzqQoQr5+GiwIbAncPL45ndVMo
l2ap2ZRwjWffxnHmpqBeiB8Dt6iYYuSmmFiPavDLd786jSwdBnxOUHjD05AcK5kIYmmYFEsTEwFU
s9KtH19r8FOKocNuTHhKyJol48oIOPhZdkH7EMJqyW/QO5BsIT7N8rarmwIetrpd+iGCj8bTMOEK
GOwd4gAXJwZyU9AvQu/dd1NQc2yzmr1ss2QcMK5sGmXjtDmKlNeIroHyoDqTF13dlAEYNwaJ7NAw
0zBkGkoOYVoCniVMh1UAk/WXZ6XS1TlchSSPXasYHK2mYxZ6Fo5nNnAjn9XScEWJoeBM/O/2nxCu
dBMz/D282tmG7yk+VK1qjE7vvZR3nZJvNW1FWmI8jZX/ZBvXGFEy8g300ynvwt3HSOE2LtUV+qK1
sf+T6KCQQ9dJG09jlZNf40tnbxbEdbSN8V42yruQmKE6AiLEC02nahssDNVz5sqvc3LdZuUsNceN
Rls325CJpmxAj2YfJS/KNuQRRFf2yKVcn2sgXELgZ9ivW2zN6jt3nenSxvaNlbyo2HpKDCFqscvS
JGCGCsgPIxbRyRwCZLi8ClZQCySmhgKfmR7ibcLaGl3B9uWAAaqMpx+3G6uJE3MvbAEW6qqKpkkx
zKWoSKfEcwVxhcKGem4wcSLJs5pOtoEpgoAa2N5CAQhUuZcIAzbXvad810SDc9g5YDC2YYqhmEZW
ElgHYTSBvzhcQ+lZvsIhbBKq1+V7PAYOeloE/awCmcrQmZoELlkdqwkaHjB8TxcNPZ5GhK7+DH/2
KtyT8lA4iebLOWxKAl0KIGfGDa1ryGV7uQOvrcIdobuNU2of8fDqdRpZtOwF54Nn+Nsia4m0kOCc
ZbF7xmpO4KN0QiLM3s1zCqTQPhNQKip1VQnOEUccwylGyqZ3urAKLI1hT+JMcGyXZDmNzJfKwJUQ
9W5iBnNsp2X8q2MI2YOTnqq2Mc9vU4dgq5sk5tMpVSNbEZ0q1ahHFFyxG0EhO1Ota9MEGamgAvBS
tfVKLpJ5KwswSuyu5DQqp5HMO2tTxYnx0+5IwMl72UvdrjgF98ISqCoh9Mk6S+WY/Juehpxt5jqv
WRhZYRXuy6uMtJNRRJaOuWYhDa5qGdQKhBePcLLyFFeXXzG7OKNN8tXuGDLnkA2ZiCK16dTBKMDG
2h8778aVlaqJosabR0/S7IpE/ThFJcg6ZUhRHMXqP8E0OsKbKPE6ivgNYY5zz9Fna2YVp26uTgWu
ACJe0VVE/ZiGhFJ8t1UgSYvZJ3MlP3WyG0VTqR+6mYI93EspeCV+uCOYWCg3ZjDG11ZuYYGa1sNM
++2WeOtSpBhj2uQYXORaGZL1mNwPStZoG572+o7ILaT6WZG4gXk63RRor1APd7kG9l6ZKS6l3zyG
IOJ0T9bHcPVVFPvUH1OK1SvvTm0KzcLJyZBY1hWVjuFMzxgDRVDePSdwrUoRVeWcU23aLIzILSwA
4PqdCQZwtSYD89tOlWfuvCKCqn5+8tspxWhXocoT4fLHAbIUqjWJwjMOg4kBx3an32xjBL8z4d3K
Uxg64znRA4Ydy65MJYqoQmSb0pR5hdUq/U5uQfwX5brZKRi+p46XyXODmRFdq5wCY0AvkDtI24aX
yLyIHjh8DMVu1vHXdEkptI7dBb0b4KbUm8xYrRaTR+YQMHnHY1iXpNArP4y1tLMGnCza4PQpI+da
uxMgTTVM0PPdIB5I0xBR2qnjKU3d2S5GoQQDJxnAZw7m7WLUxbuht6Sc2ZdnOg3N9og8vBhNK3+Z
07A9nkJgsmWwXvE0rt02Ncb0adcJlrAhhsIDpp83SynYhpuCu2itGSXX6kCRimxga84NMGe75TdD
EpyVgtrVp/BnqsfnkBswJ0yvZBukGaPb9tIKWZ2GBIuesALFDobh1QvtHRtDQ3EAleTcimhvFhw6
WKNaL592ZRtDA43Yb1e/AW1gHi6LmzLHvDcqNMowtEI01mfu3jrDwAa+RlcSwcdivl21zh5CE5F/
ZzlGbaBI1qlNn22hU6mxohmklcwEcX7Oxuy2S2zNHXFDTvDsjOqWB9llGuAqNci8WHt1DuGpqVJM
LU9W0a4kg0BZSCb8R3rAuZT8J56vuJre6W5EK+W8hAaZbfQY3WKrsZds0ZFm0Go0xFDKu9wRT7E9
Ye4NrpNxmq4y8Siz9zoHd8QXmAY4cdGMcRfzz3OQlda8Iu8lTiziCEgLzQU8MhlNM54vrjOvfhkG
eJxHlQMujlxyCajuO6Mq1A/BwIxffu3wGm5kF/9pqFaJnemZYXMIXKFUsMI5s2IymgnLxDOwhd+T
jVndXCYngZPlDRq2E+BqEr8OgOYnQC/ik69vRRSfsxwq7clmFhAdW1UpuCViNvoglZhhbF2DgyqS
p872vjiHIzhfWGvGwludQ7ykzFd7n75ahhSK3aAL5xDxwaOVIVingQ6Z9XEzgbXZMRgvjKoRoD4b
KoujQhIqyiHpk0+I/irNpuEWeZh0nXqZA9DGcLp+sTcP17UPpJY8UEDS9xtMbIgTq3NAcr8CipyS
JuxmDhbzXaYfY7pNxVRUlrNvncoeX7snWh7rAAkf4PR25xDBAlCCUB8Vh6J3sE06JHGFxJg1MK6F
l1RvHWVvmfZjM3tAHXUvgO/cQ7ZFla6FhiCxPrzEo618QV6lrLDNrtXnhzJHLi2iSDbMZIawFC0H
WiYa4suE4Krbg2VkBDf13JRrN0uextPQoOC8mEJxEiinAdAgNzUFi1WFldNI6BSpx9SiWSaV00Cr
DrfGthe6JqVc2mnAGpzpzLla+YicBocM+d6cViecP6cRPDuV4gF6QE5D6Z3O6Pjdb2O5UEEtwVme
spffHP1GVlkY7lIg+N/Br70VvXRTSENnTHVn1RnbkMUZk5moBc1OI1Unt2ZpW/jcfOmY/L3xNMLH
c7Lm/Hczr1J8QjfPCaGO7eTRZ7epwQcvihlGntSmx+pS6XhRkzXR+9mZW7CNgeQl2RxvUrOYkgGQ
oFXmHiSd7Ld0UwyAOF5KU3R6h9cqwvIX1kmkx37e0CrOcSuHAICbWMy0+E+CziTSpmixHU1IkoJz
Z2S7WTnmS5QIkVvIfH6U1Eoeg8K15NVlG20C6rHMv3UG0RdSp/RUboj/dBIyDa0fxIgiOzFaBOar
M3C0847wn2lN8669kG08AoV5ZhEuaC1o/xygC+aR0O3Rc67yz8QR8tFhcPSqTofsAmnS1AYuc/R/
qlVJRiUpFG90n15XpyII9qO09Hiyl9FDt4qnSTCM2TLZwDelXIuuOTF5ycraSTgGkAC5+SnJ6mgU
MGfdB7mgxn+tHNEBBoVJXPeknNlomG3b3QD+IbtyJXgKFWp5z6XsStEPwt6wq1Z34wLBST7RMJ2Q
A8kmoFeItrWQQbkYm43g70xCW5djkkwdaAu0p7vR6zQGnqZ91sqn/Mfcw5gEv7EAOdPcOofe7ptA
NyukemUXpkx6wVn2WyDOjapNmA/V7lfAfAkr1fidARSHm6icwdV5T0C3dCKTtQbxL84ueDlfVymM
KkvB5aZHZjHJdTpxcvSVQeMkcVMa2ss2OE50H5R8y6Nzl2uNwewBiPBaNk4Mr22PgdkVv9RVpBa4
B5JPGCH0XZXspYPvk+qvTa91bmGgMvpPZgvGm9Qwt4iWSVq9eBQqpWKKdY4OrPhcV6WOIQQ9pViv
u4EQF3VDRAegUnl00ILPEyQMYOnG9l8nFZmLsmMWoDpBNs2iSDyFbk0ETJASy5pH2eOZGfT0fl4f
Q1DNZC/wmvHWNAsfwzHwk2lupvgo8nWzOIWD0G8cXYArsDqNeAjBe9ND7Ib/k6jAH5QmWr1U5Pkz
ClO6cb07U4sMyznxjN9MHrWXwxiqEGpHDoJYnC0XVYdJFlu6Oa/K2A6m6dPyTxsMuJNtmBAjsplx
aFUp11ZjFVjUxnmytDntXEWRUG7o0snPJ9Po5TdSjJiTMgka3lE46TW8ArcAWofPtBvpTTGSAW/4
SNub4igy9KZYKBOQFKomuXHEp0+7TrQUqrqKKA09Ey1Ewrx3S8mAelbO1ZA97LxwsZK27YwpbkqW
dWVU7cXLdvIbekOh5tmuJlVE36150dNL/HZNw2GZau7CyjZyU2QascJ+CRdzVpkZOzZZiK5XTL+1
YKNLsRfvxT/hXOc70st/Si4MHmONkDQB+yqZxvf3VjCH1ju9YwK8uxmsV1RNMGahHNNUxBjJG6Hf
SCioZUxD8Y6tVAIxdJMB3DyktRjja5WFXoeoplZVvg2vfjclc7cBwOEsIK4a0Hdkm7y7gpiz7zSS
9/tFU+xtdlOG3rpecvZGA2d9korf0Fu/EJ60iaZ6bJWFpreu846yNQtZ98rJs/tdkuGrMrRDQLTW
IMnCNqEp61RG21idBsWbrG6JeEi3Y8gCP34TXcskLE5R0SiCi2DbTIXY+hhgHfIYgXyDA7ZKMSRb
mFXZEOya8xfVK2L2Z5ytHKxilWLQpsUpNsoJORleII9mp2Hls+mgTEUoVGqb2jgMo/rRfNpzRZyG
oAUmnpLxZqgffoRUEJUsU/umb2vBRH8go7vZaLkzmGRkKOQfaW4/j8Gq8bYJvwVlqMnIsQq+V8/l
ePtyRMExa43GA+p3DIzB1SBrfqzaLpoDzlGUtiIjtNNVyEtV9UQzNnhgJ1cBEMeKR8+iM6xSLTaY
bYXABOcS5zChwnmNfprEJqAOOJKGN3WcoWdpoB2hPxtALmXhKtX4RODQZg5gcRq0axX1CqDJsTZr
FyGNoCXJL6xXP0rfqBpUib3zv/NNWPUJ2AY3DSWYUYyGp2F5Cik5oV+6Vaveuc8s6rGUZk/CRUsL
l5GkwVSztPOimZnPvgxRFT+ntlvHTREupRgc5fBaYcHuTwYz0ysYIbBuKYbR4Qyoh5NCRKy6GgG5
GRwimZXTLxzGhd0RLonoNQabsSxuA2IwBd4fpqNKFUzq7RJdwzBwJpBiXZOcW08Fdpfyj0bTrWy/
ViDwm4NwE5ZrLd9CfhY6T53wJnQubCOtNAuoHMZoG6OzbmMbSTSy7NLok3zIF1YLrerRk3QpeYXh
tU5C6TewQSfWs816HGkP0ZC+CfMmZVUCuLTSyMib7dQl2HMarCISduOPr0fguZNtmK7iPM+o0gBb
akMTw2lE0NFtGV8rL5pRG1ifu/ISbDql5EmeYRgD7xC8X9SrTb0KBU5Lf/y0oN6F38hpRGF9Hppo
lna5KWdI7ScET7S4DiCZxcZgy7Cu4cULLU7DUBrTOeW2X06rk20MLXiylIjMJrnpn9T8hq0RgpSM
ZSPnvTgNUlFKQijjVMA0axOE4yjLQHDXSSprGbsptrZpUM4811USis+l4xxpiclvdMs3ohKV9TLk
gGDk9r9UEGH5hqMwOTD1nI9WpxFxOcHXvo5pj0C7lNwaKjpi6IlZllPkilusreYziPdKdHJxU7Kt
LMH8VanfyW+khQTVsFVOJQ/vqdG6FK+6AZkBnrzkyoumBU83XznXbZU0jwESp2bP/culi1Klp9GH
sR4A+XmMFtuQhpSL4Uwpezc+rCSUfhSQAZ0iQGgx7yLDGPliYOju00DcoNtKJGbKRJplGk4DoUhM
xQ3WUxuqb3f4jYSE2AYUPInL7iyUR6G/EVJMy0zD1yii6jgTOY7mXjHToCiFgg8921Ovnate5f84
luNpjLGrT4XCa6oYJBq+0DBuSrGVKCWFMbKU801Z5+Sojwr97AUbT6NZbE0Wyj6UKeYU+b6aUHyW
Jxi2gYNPfmGVaYQIqtmGqd7TNkB/ZCKNVGSHQBxpidblNEheUJDZcxrcE1kMaSr7aNZ1Vp5FrlV/
B8AjFRrf3xv9JwoTBPQi3NoXj/A64zo+plrpxxEF7XUOQ412DREeGkjYdzV7QJNGTkG83ns7pPpa
reC14dXNcwqn8gt/JXwTHaCS5zxB/I2uXzRGdmI7NA8yKEvzoKXnjJwN+TH+Qo/UKrpag5EcOnUN
0M5MAV21W0PlMvdmlHz6Pa3iqXGhM6Hj6Ar6UCN/QvxsEKeSMrMd12iw7TtCTDq6o1U0yzz59Kh2
woG5ToydGqXt5CISZAY0mNjOO2LmP6UbJKOX43SnwznMJLJ6HcOm5CqU7OHgR9ZtifHJ3xTrqB9W
Ng3m0OwYEj8IHxibUoTochSPQa5JSklJs/GIr+NosivBhaFMP2+WVQzRlDlAtphsuCMVVCtDRycK
m7kmWw8POI2o8Euvptf421r5TZFPUxToIJwWZ92t2UEO1MTfCCatbCNr/1LujH6zGf472IZOoj5g
2PNaJUXbyLYM7cmNxvP6NIbFeXOHtaFtZHOwrCK4bHEpUbposGTc5wnjW2NbbopYpVeywQBbIZ7u
cNAcEAzbpeExevk3ViNOg7hEKNKzZ1jFFNVI7IYGd8M7Ikc0bqNrhDNfU5AZMi3ySWQQRge55mTo
GOlrnw6HHp/R7zSSJIaaggMrda7WZgB/sXXeYbe+IwMBECwwa011O42MNShQjWwancpCnor/TN4p
i8CRm+7IdhZu1Jv68jzR289/Mt2ouVOHiButeozrzGZwQGPs9GkX0URNMiDhqrfh1S8LtSFFJ1w7
1FZMm7sqtpFoMuiwvBr0X50G2pz5DXn5+Bp+W6e8CwE27j2dgexiL54GyNC2nVeD/qvTkNql3zhh
OvxKp9gKh40TDZHC8g0XpuQ32AaMLBuOJp7fGsWwfIQEsLbS9Ht6WUX2HoblZ1tV2WMgWqNAD9VY
bsGWx3DigL5udbs0HP9CEk7A4LRMPGAOkRQCpe+h6FyyBjN5Tryp47RpgNhtAgh+d5XaR09G9St5
24SJlas4PknPYcrHpvSu0RXxTQn5Sio5l9yrFEbMl5DGpIopkVqdgtJNMjONKLT5+BA9YIJ5W4lF
ksQiloMmL53QlQVgvv78AXr9nsg59WuGUHghmQZFANBWm+qY8Qk62JGrAzAgwHEK0N26YnjPZ1ic
iMoZfKrqudIcg4ym+bEHzbPmzyph0+4ThtER6VY/iuU8mnZ6aaRIxZEtfQ51d+ZwjacUkZhs5GmZ
VfomdcSMsGcWMUG0klVyjjAfRcecVa6rUfwcP9ZomLLKdtVoVrgKm2l+Z564ZhvXRB9I/sqhl67C
0i45K1x9LtrHX9MmZOR6X3Dl0pvsmyuWoYyC+4XhvaKSvI4cmcg0l8EopmZRM/gfOzns71DAxb2o
rlauiJ6QiUyN+XOPeX0MolN2Nhk/nHT7ulXjMQoSIFG5JQEGUqocQzwFaqYPPHErfNrXp+GKaJKl
bT8hOc2MIrNEVrNKezXRs8q4ZBROI7IR5i02SPbqNMCmEaGZsIluKdZwGk5ET7eu+JvTcOFE570Z
BpcajLcnNiE3yooivX6Qgj74RQ2byJKiCFUhws8o3WvbGNUe1OR45s0wGt1tfULkkOxGz57UosfQ
VsoEzu7+x7VlJKI2ItKmW9QLsboivJbJiFCHtCVqVoFAYHCfyPEej3HxFSwoSPJoNO1qEidBLTDj
gjpC1d4Yj6HkAHYcr4Kq9Nshmc+dL0+3hNOwcrTjcQsojZVrU8TNMYzspjgnxcBtMXtw3q0oI2Oa
vUqD+LE4UoYxVeHRhdnT+JCRXtr8tplGbeY47ejDUjQti2JqcqMI2cgrec6XecOMgCwCyJGpsnMT
mCen3VJOg5AqB+OSwHl/VyR5H1NsVdEY/3gpxZfnEJ8Jw5tpw23qMfzEEEohFhGbkwaM39NbiQQQ
TFREIwSrspQrknQf22QxYSKtDsBuEK0HcgxEwWsbJQju6ZnTFQ+IldcaytTtkV/q9XS7EIMhmL2F
KSTeFZcoR3hQGRcx7fEcthBN9iB1S2Dq5SBzDjperkK+SET/6oUYKDoy9TFZWvXJwacOCnxBFXU8
qH6nIbc8llTSwcnEQiXPZhU2KGSJ5mQUW17C7cB0lmz3O4bseIafIBfLqKrHoLrU9soakby2oua5
AVPjaVMe38pXcpWySkis+qDISBQsiJCJwVP1ufNuyNfooDS9G9p1Zh6uNXOjc1Yyiqz/NDxhvn1C
Jlb4diIolCyQVrNaHJCWCTG9ccWnFcpldVJcAxwMkhjDa+tynKFuyqT8oXZOIlBKRqPYA+3IEm5n
N1WmZxUSkz3suB0WEcCOpS15tTsNk7WGSq2LUWngZ9ZOA7M9yhVZITG8Vuy7zA3qkAJAjpuV4UHs
IuMFvYwGN/pLKYKeWisSNCJUmeG1Krjos6bzk128888bIVW8mwYvoDk73GgsmCutnMaZqsrmJV5n
nWYf42+D67Q8mvkIvRl1oDqD8A83VusQn51+dSE2grP33YqRsCylHfHRPplE1AQRPQj9QEsS4yt2
YKoY2zD62FPVtc4reQdopWszNznaWYVSCY/o3HeZPt1otW8swlmFDI3W7Vx7bflK18bBuzrdaq8Q
cbM7nBCN1jBeTcUqcjv0wUPGGF3hjnOIzAtdwWbmENAaWERT8dJpGOUrHcOxETny5vt2AETqKKHJ
r2qG3ALvTQhq9Oh0ETkqyvpE8imC8Sap9phDQDxlmaSqnz2YUUPNlk1RZi9KbfqYUSrZptlF80pi
gYzczRD0o4zXHxs1yZRP0S9Eu+ZlgecCpTXmNKw64xLaWYC0Qcnjq8HwIBJQ8gjkRUnzRO9rqBy2
8AeGwNjszmxHOI0YSdInRXLUkouyPQkQcnO9zPEc1iWWtEGWwhF3o+YTZaFDHOKl7El7qzi+Qqld
m3AYDBoOQrxZ3gsug0zShR0pze5F0shjFEjj01RFq6rl0kjx5kwZOUYIt2x9DmmduTtTRtHvNFBj
FZp0erIxpuQlItUT64LH7r0dShl05UkArhsAEf2+ADLRVtWhrGVRpyYVaIWCMibT2Eomhx1Cx5kD
aGYVetUqbrKIjBu6WJtRwDHkEvVGZkGeLV8BnruOfmI3rj6uZdpuSMREM4SOos8MRC9NfxFdWceO
I6W3ITiTyd3swbvCKkRzy7YBka/mJS5I37lo+pm7c4kjgJQYC4HollSGSocXrN0XWdkZQH1j0U1e
F99GTnIqRC6DRjYmcZR2LDdzDCiyGbiJMCT2LRc5vL+3H8AZTdTNNPjaMRwRrTe6ga7XzRD0eaEA
whyao9G2omMwtcE50onzdS8NIfRsWuTmCZsZgvJKUQxqwOKygbEoJuEAMD1Em7nLu30OAAkXhQpQ
Xt3yhkxAh5QvUgDSgRCla6HlDbpAVd3jH48RxlzAF+m4PhBtzkEmSXpGDZRFJcVzoH2VZta+bDLE
ObR9W4Oa3Y4hTvDe6sTLCxzHUstCVo3vgbF8sZVAihNRB8MG6XgAiFtkUZlytawQKC+lhxczfXgd
J7JhMNMZJjh6ugdpQ/qaygq5vntbuhZh4NMFxh3cU3JefWUhkoStGwN/6GuaNDOCBpyVQNXcpL5m
dMbVT+M5CJHL4MkqHHmA7I63Q6fe3Db3hvpXsgfuARcxSx8G49/eS+Ac/BJ+tFvTQltaCiGhpLqO
P1djP8RNguYkIzvSadQQ1MIpHvWJlzkAkucRX/T+aEiVDCH1RKQnZp65oLC+EEgP6pdphUW3LGo4
DXpJZ6f0o9h0zU0yh3zQ/b2bK7AEDhIuczP3IJ9B+xA45VGpC2pWQQr2HKjA6e5xk3SXjk6i8Tj+
nj63YzqHLJiJ8l6x2HQOEIcooI7nsJVMRelSWTPk8A1rjEtMBCnEMJSZeb5a6R1RdbNrL0IBvvul
r6ArrcCzT6nh7QAauLiogz5BsZ+DJCYCZafTHqsgrqMak01N2VYzXxHW1nmW6kIjiCEVJ5VEEBxj
RP7NYO/aKqgEmmlsl1ryFRJB8oXQkiCotdvBV0SvCEt3tAqRaOscwONISN2AKecQhR00qWzarI5k
6HbarECPfJ89UDhMuuH+NLsX8ZaIQVbQmiMr7zR3Dsa+rJjYDPOu7UF5p6QJgteIPMkGrAawiOuI
gAbvwNUN7++tgK1z0B7zlY+VRmCH9TkIrwRmjGwMr36nEbIY7mCUJqt9rfR+pVZJuofXup9zfGkq
2nRYu/ozRgF19zVihgBnagnmqQQTHQJxbu8xUGdS4kxto04JZvZaYkbzljKJGklK/WkMCVi5VX4S
KXP/srWz2XUAU54aCIgDN/xe5UiNopR54J6geZ3lcFxyu/m9nIOdn9nwpfqsaiA7hwwCSkPG+7CF
Vl4naBJ0msZVupXh3CLgNnqrdG5TQ5dCBuKwMjso8PjaChnXeNYI+XY1t7sd0kirTeWVsIii7BQS
BIEYZdt8EFvBwu2wIT6lRrtzyHglWOnUeaAJ1eyBLDxI5mjQA51ShGUKofmPqRfr63YOIc8lt9H2
xYOvESoxSm2SMPmOZD2+1qmU5hZeGUiiV9SgUcgnyKDwQKxBzA6Sin84uyQHQV8J72r3OdicGnU6
0Xn0IO28pVXi5DepHcOpModQOY1T27p84VQJ9/Q0choGEPyRdrcjoSKjWmAZxOti1LjUupGYms8Z
rWINT2WfbmY+sTi7eQkMoewhxyOM0tT5UdEedPGc54xDrIEI55DaXNAYk42Gt0PEIzR1YgrBAEEN
loHYE1rPDqvdmRXRXyRngp7tKq5gMtZMy42hZ3bR1CouPpO0gudNLnPLKjKeE/n4Yfa7IV3Gnt/s
2RA+8hHKpwHVh83obA2vdYbJKmhEXqAcNrwdfKZhbBQO6/rK5xAqiGn/dWoZLWz7Z/yadgeAHqI9
DxmgByCrKKUSgicdZawjjxpfq5Qq7kHHI1s355+3wuoAMln6IL6L/1xF3Vl6lInm8cMKlItE22k4
DGHqpFeCaSKX1PHgxA0+S4TKqUSA+sj6bR8Acj40ot2t0GDJbRiZAdVbQXPQ6Dih4N3SjFHK1yBG
wJhECRueRnrh3KOTMOdcC51XGUuCis+rs3cZRfwRRKhdYjnA7saw04yc58veiuTjBFnBwMYm77CV
YIsZRuayh3UIqg2twi4pqrtQCes0ilyRK30uhS1i+97EUtqp+27kfnh1sw0oAm0obT8lRxo0laLD
1LMnWNUSvH4ZMiLNCNrUWmt4DOHBip4EAUy7BpeoITRntgPEA0+1xo60Kvoxxnm68SyHc0h1bK8B
nmgG9UvmYIOGpp5sfcKzt/Jr+4nyI3BWq2sx2gP2sShvoo9WQfkcTFODXvZjEgQT+q2cyTnIe0fN
Tn8lcFGyBz1/ez+to5qc5Va5wR6oYvsjvRLL8V4ABwYOJLSqeA7uBdEkzDRmtXaTanwZ5xhM+k2r
ZNIoa4MiMIXrU6ozzgggYHJD/KYOz5Y52LcNMCej0YsbEXPI/mysKc7B0pyanm+AbKVl9kOOsXFX
8CSbe6ZIb+cmAUVaktmJzr8VwwUI+wgGxzmM57BVdwbQD82ymcDUaA/mDY3bkX2SPdSyKOSPcAoi
nDInS2svQVkmG1b6ucnIa6X3m4QKQboULpyD9k4YhXtya0mli2hXQq8aY7AH4JwJcPLG6XXV0gct
DaAsUYHJP2xVXM6B/8gS5mb+QVaThVzwgXSeiq2dMxV4+hUxr+G14xzIyLiHzXCZND6pnsupoUlh
BdS4ts4hY1yisLC4dgzRuQZR9GIC5ELQaTCjG9lzXYVifWXuwEQf8sfcxtg+B1OkgGuNwOHV7Fpk
BJqkcRT6/W01XGQGnL6WOa3RTa7TKEO/wGH85mzB/Wdh63+Cavf09S9GDOmbD3cf3//6/vnu+e72
6b8+3T5+/sPt06ePzz/7B/Y/4IvbPO7zt+9/+SWKz5eLP/jHz3+9HR89/qH889c373+6u//V3dPz
492751/k3b/64fDPP9w+DG90+r9PH3D7vS9+1/yp5n/5m7vbx5vHdx8+Dz/4PL3N3938dPvLL//l
482fb366+fLVe/eN+DY27+SXXy7e56vo+DMPfvpx9dwz3eHycx/v/u/hfvngQaax/uAfb+6fbp7m
t5ivEcFRlK4++Zubj3d/eXi8v1u869TVB3j2w8eHx5v3D/OT8q7BhHKs8rt+uL+/ffd89+7T8/yw
4eEIIPM/xyrfZh2/uv148/ebx9v5SXmyJSkHOOz5On3x8Jcvvnn4+OmnPy+PXYZ3ACv8V6d+937x
feJARBSveuz/dvvw+MPyLdubkg5/9cm/ceJ3d/NzBvM+BSrP/+LtX+a3728+LAwQgSNVdvUNf/vx
4939w93yRtKhOYD9fXv//u5m5UWwmQ7w/X378PelWWj7y/mqZ/Hbbd8kYTrAffmtd/bp3Y+f57c4
2AUR8QNckv94+HT3tHXMFGQOYBvf3dzdL7yHguUQ4eW7m8fPH2/u378+DvnvIb7C726enm7effj0
dPv8vLBp0gZR4a6ayHd37z7c/XBzPz8p32Q6vge44d/diQVPD88Lyw579wAX5ru7p6f8969/Xfim
COQc6OkPnx7Xjz7IG3+4f175kEzaXM/n/3aH+rvbPz/erLKnKNMd5NF/u1nGLZOlUeSqWt/vbv/+
xW9ufvrr04e7ZVj3/EBLh3j+v98+Pt1+np812DcG5oEe/t3tP+7eLcIYFu4hInpO5n8fHn9cve/Q
s8qH8vD4/OGLb24eH0TK5eVUTx/sF/zq5sf13aflcYCU5Pcf7pYnDig5QOD5/Y8fZSTLqgaoFWSv
euK/f7z94WHpYu37OcBJ/+ft/f3T549/u1mVCUbuTg7wvv/w4eH97RffPm3FNhMOB/gi//vh0x5D
BPIdH+ArHX/BtiHm8QfIB//o9G+fnm4XKYWxwTQHqibzx9t/LKtKs7ppolWf+z/PNx/mp8QXYoaE
21Z97J9uH38S2eYHDU8Wig8Qi/90p7JZmTctwUPY3/c34s79D8/Lq0kIPk3P6ol8f/v0/MXON28p
/QGM7/u7p3cP9093C7eSKc0DXMzvPz/AmH6YD2H4NskZ/GzM3IU0fb2ApH69jZ397B+AgOXB7z7e
3jx+/f8AAAD//w==</cx:binary>
              </cx:geoCache>
            </cx:geography>
          </cx:layoutPr>
          <cx:valueColorPositions count="3"/>
        </cx:series>
      </cx:plotAreaRegion>
    </cx:plotArea>
    <cx:legend pos="r" align="min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  <cx:nf>_xlchart.v5.14</cx:nf>
      </cx:numDim>
    </cx:data>
  </cx:chartData>
  <cx:chart>
    <cx:title pos="t" align="ctr" overlay="0">
      <cx:tx>
        <cx:txData>
          <cx:v>Profit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0" i="0" u="none" strike="noStrike" baseline="0">
              <a:solidFill>
                <a:schemeClr val="bg1"/>
              </a:solidFill>
              <a:latin typeface="Calibri" panose="020F0502020204030204"/>
            </a:rPr>
            <a:t>Profit by State</a:t>
          </a:r>
        </a:p>
      </cx:txPr>
    </cx:title>
    <cx:plotArea>
      <cx:plotAreaRegion>
        <cx:series layoutId="regionMap" uniqueId="{673B1E8C-D4B7-490D-AAAA-0AAEE91D7977}">
          <cx:tx>
            <cx:txData>
              <cx:f/>
              <cx:v>Profit</cx:v>
            </cx:txData>
          </cx:tx>
          <cx:spPr>
            <a:ln>
              <a:solidFill>
                <a:srgbClr val="C0C0C0"/>
              </a:solidFill>
            </a:ln>
          </cx:spPr>
          <cx:dataId val="0"/>
          <cx:layoutPr>
            <cx:regionLabelLayout val="none"/>
            <cx:geography cultureLanguage="ru-RU" cultureRegion="RU" attribution="На платформе Bing">
              <cx:geoCache provider="{E9337A44-BEBE-4D9F-B70C-5C5E7DAFC167}">
                <cx:binary>3H1bcxzJld5fYfDZham8VqVCsxFT3biRBMghSM4MXypAAFP3+72eJK0d64jd9SpkRXgta2Wvww9+
2pjVxTuSZmb/AviP/GV3g4MugKCBwUY4GqtVi11VWZl58pzzne+czP7xSf+jk/jsuHzQJ3Fa/eik
//ihX9f5jz76qDrxz5LjaisJTsqsyr6st06y5KPsyy+Dk7OPTsvjLki9j6hJ+Ecn/nFZn/UP/+LH
aM07y55kJ8d1kKWfNmfl8PysauK6uuHatZceHJ8mQToPqroMTmry8cNnZ2laDXF7nAbHDx+cpXVQ
Dy+G/Ozjh2t3Pnzw0bS9K+9+EKN7dXOKZ7m5ZSsplW2u/sjDB3GWeqvLhmVt2cy2lWWZavFnX7z7
8DjB8+f//fwP59++/en51+d/fvs35789/+r82/Ov3/7dxV3X9XDRv+PT0/KsqjDMxedNLa2NDxPx
ycMHJ1mT1npuPUwznv3H8+/Qj9+jF9/q/qBHf33+hwfn//vtz86/evuzt3/94Pzn59+c/+HtT3DH
n86/fvggqLLZso1Zpufh5dFi4j5aF+Bf/HjyBaZy8s0lGU/n/UOXroj4k/j4zXFyj9JldMuSklNK
rXWx2nLL5iZj1KRLsaoLga3E+vPzP0OU/4z//+b8q4trtxDm5PmJCD95sqkinGVxVh6fZjdN2e00
lNlbStlCmJwuVXSiocQUW4JbNpPs4qUrGf4KSvHn8++w6L+Canx3cfUWUrzSwkSOs6ebKsdPyug4
rY6rmybtlnLksLSws4yId5b0sqVVdIszRYQQK1ssLt59oZIQ5J8W9vVfYNR+enH1FuL8+bSFiTg/
eb6p4vzsrKofvApKL7hX7wndhHUVlk1WZnRqZs0tSZjFlEmWujtV0f8Cef7rQj2/hUz/7sH5L+A8
f3L+u4Uju5sb/XCTE6l/9mpTpf4YKKk5iYabVOWWSmxtCWpRW4qVwAGHLiuxLbaobVkWI2wp8KkS
/2oBl3729i+hygsg8n4g9x6YdKWFiTgff7Gp4pxlaXp2UgcnTX1/EuVkS1iCCMbEte7VAoRiNoWG
XxXldxppQqB/AswErnz7l29/dlPH3ivQa9uZiHX2YlPF+kkZjFl6n6iXb1HFKGTGl552YpUJIVtA
xUJJIRcyB6JaquElT/v1+b8APsEqX1y7pZ+99PxEkp+83lRJ7sdxkGbBPYImhKeEcgJwuxIl4pQ1
e6u2CLclE/YKVE3jmL8HAv7zwpt+d/7HO4GmKy1MxLm/ubHMcRx8mZX3i5isLSo4CAeirjW3hChA
JotahJOl8l7o37ug5ist0Lf/fhHY3JVr+BUw15VWJoKdfbKpevrZceWDvKqz9GJyrzNut0NG3Nri
hDBgYet6o0vNLSEkt02+xMJTo/sLAOD/uNDU38GdwvTe1Lf3uNJr2pgI9bONFer8LD7ujsuzm6bt
diJlass0bUtS9r1xvWx8LbHFpS05Iwhs9d8UIf0S2EjTSL99+7dvf3JTv94jzsnzE1HOtzdVP1+d
lUmW3ifI5VumJSj+DwHomggpkBCVStrsehH+YkGafqP18U7gdvL8RISvNhbUXhD3D7IvH4ATbJI3
98naa07QBOdHGJ/I09oyiaRKspVK4voatP0NwpSfIPr83YPzBbmH//kNaN67UQ03NTaR9Hy2qcq6
A8I3OD2+mOcf7kmpvSWUEISvKAQTnvKyztogCm2LcWqvbpiSSv8LRlezvl+D9b1L+DJ5fiLJnY3F
u58F1UmWVsF9oiK+JWFZBZOr9NnV+MViFNJW75Gl5gN/CqZI21+dZLsbKrrSxkSmn+1vqnbunmUg
fe9RO5FSA4ilNlcrSneqnWyLc84sbq5o/Kl2/vL8/yy08/f4vJvZvdLCRJq7n2yqNPdPj/17TK1x
vgU/aVpgGJboZ8LmEgL1hWpatjmFtj8//6O2rm//w53yamtPT6S3P99U6R1lTe0/mB2XGWii+1RJ
BjTEFKfk+yzLmsPUNQ7QR/B+SzHLC2e94hT+Caq4yr+AGIDn1HlTXUpwF+95U2MTUR9tLCjaT0+D
43uVsdoCZaS4fZEdhVldk7FE4oWAekBJw+JvqrB/D3Hq+hBdn3IXsU6en0hy/3BTlfbwrHvw6Kys
zoYLpfnhCFezusiJAhatFJauC9OC2bVsgdqqpb6qaRTzD2//5u1/Ms61I0RNjwZGN3XuPezCdY1M
xHr4aFPFup9192iBOQW/wKWwOF9q30Q7FdvS2TVJzNX1qQXWDvE7XT12BzleenYivv2NBUJPoxhI
6F5LxVBFZDMOIS4lOI06FTLfpo44rRW/O820gAzQZJ9GRHesGbvSwkScTx9vqjY+vu9aIxsUAbeo
Lttc/JF1A6tsAF+ToBhpxewiQ7pGE+n8yLfIgN6tzmjt6YkQHx9tqhCfZE1Q3TPqMbeUDR8p5YUn
nMiRANkSG6nuFb0wdZT/DfyezkTfHfdcaWEizycbY2N/cE3x5VKetcZuWZONvIuAZlpgEZbaO/Wm
yMvolDhCniU+mkr91tXQ7+/5e7DTrd+wNh8bU7B9cBykZxem8x5wsdhiyI1zccksXw5ypNqiRBIO
rHW94H/99m/vxBCunpuo9sHGJtielmfevSa/wUAwG7lQJlcRy7qdJovkNyw5CrUvlsuKe/gN6IY/
oODzbgnvtacn4nu6sdW8B8GJH3jH98vT2xa3FFJqSwFOmEDUdVrMVIC+q+vTAObX4HL/Cm72dxo4
XYj4OovwHoM6eX4iyoON5ecPjsshPk5Pb5qyW1YtIDeKGl2Y0HUdtOSWZaJO+53XhFddw7wwgouk
2Z91ie757y+u3kaI0xamYpxvKvY9CFCaW2X1fXIKEs5QIQt6sTdtGsPwLaIQkKLQ80JUK5MKXYIA
UZgLYug7vQPs4vptRHm1jakwN5byOziuquMTv6nO6rq6ae5up5ggiVDYh8wYLOl1QamFqlwTwJfZ
Ux/5ax2HQphfvf0r1Fj/FIL92Z1KOd/TzlSwGxPRrA0MW0gPgqrS/8nz4P7EqvcYUpSJvavAndhd
GwWdQlJsX1sx89e5Ti1dnaT+Grth7sLlavc5aWNt8Bj7xvIOWqpZU96nSEEPSQuZFn49P6+3qmGP
i0XoCg1Nky0rcUBZUYVy01K7AQ1BnBfPT0W5sbsOD1D1d69pM1TlwqAKolCPsPibUAnEhHZyQajU
lWTrcEiHJNp7wpPezYOuPT+V4YtNhUKHZ2/K4yq6TySELUooiGeWtdyuYk7SZUptIbQE23uBlKbq
+A9AtP8MVYQXBUl/F2FeaWEizsONpQoOs/LfpmgB+RaG0hKBsHLxN9mkZGFniy1AKsiV0Kdu8x8h
1N/q9KfWT7119IeXLny4yanYZ5urxe3xfRZ1gtNl2P0Aau/7czQuU3uESMAkyNuyl3VjiHbWzLHW
QORH71jSufb0VIivNleI3YO94yTHbpf73BfB2Za0BVIyF1tGJ04VgYyAraaocFg63WmAuqo8+M8Q
6Tfn/6p3vdxpe8T1zUylu7fJ0j0464OTe6wIZHyLU3hawldWdyJaYsotgjS4QjXZVEGXNSm/hlD/
tIhkULR7ccstiIeVUCfNTIV6sMlC/SIro5tm7ta0Azg/yvVhN9dBYOxiQnRqQp9XSZWpo11J5L8u
qnb/dFPH3hPNTBuYCvOLjRXmAjvNj6P7JQax05BLBg1c7VmaEA6IWbEvTW8A/z5pvuZKr8CcX8Kv
QlvvSBXe3NxU2BtLAT/1g3s0xCgR5DgLB4Hr9XgJm2BwBUer8O9z5GtC/s0iFYOqsjso7KVnJ+J7
urHe9LmPc9Ae7Ff3m4zB6RqS2tjgstqOpuxJUgZQiQDxSpzGsPiDv10T4/8AC/F7A6e3/RHFZXfN
y1zXyESwz/c31QgfLaru790IAygxuEwA3WvDV22EKTORwJFTYulSgfwPM7zva2gi2qONNbkvcCQk
zlA8O7tQmutw5u3QEhM4GBBMkrkKQ6dcEw4OZJxRfUTDEk1NYfD/XGjptzr5plHwTT17D1y60sJE
ni82NvH24qy/1xPnCHAQszk2vryT1WXOAbwhAypGkej3h1mtGV9IAuW8d6sBvfTsVH6fb6qpfVkf
+zct+FuqIsSDdCmIhFVJ9oT2XRxjZKH4k8ppyPJPd4Syq+cmAnu5sVz9v8GJgCiTJ9RWyJ8t/eIU
8ODEQND0ArsOrwc8P/wAwCstTMT56pNN1b/PhgxnJnv3p4IoWYCUcEDGe87sRNYFh9oQ0LrmKky5
ePeqFOUXiCz1zpZvFuUkv7u4ep2ffo83vNLCRJqf/f/LHrz/pOR3J1LPj+vj7cVR1pcOS7756mKe
cMj25NFV2LCc2bVq44tJ3z/9+CHlQKPvDsjWTayHG7eua176y3dNnx1X9ccPDSm3lMUYNkShTBs1
TCYMdIcjSD9+CNykDQTwFdhjHIRlwz6kmib5+CFoY4b6UNR1r04bRFZff09Q0MYoQmFFkAVUOBvr
3UHjz7J4QCHruwlb/ftB2iTPsiCtq48fMkRU+fI23Uv9RlSjKhxLSi2QJNjJjusnx8+hN7ib/LuY
hGVKukic2cStG7VNc54b8czM22B8JUSTR8fcKEW1kxZDNfB5TXvh9zMjc803Xlry1JhltI+sR8oX
QzOPlJEWe51K4uogFkluDE4W9SJ/I6I67LM55ioO2cyzLE7OrD4bmuex31vxsW2L3D1hCSvkoSeD
ImdOQoIKXeG5KJOnPjHrLp17sSij3Mk6kSRPiDUU6LKXJGR4TBOWhl8aVZvhmUtSv2aSkHtbmyMw
95Qr5Gv00eiYLiyay3NkkSRofOnbZ26XpWGxVyc85nsxb6vS2hsrrw662RjkOD4tNt2Aujs3v57A
s6+/X1dXMHCWYJqxaU7p65dkNIbMrqQpg9OQRCwKZnXGBPMdpahRhDtl33llPS/92uO+Y3BjzNNn
HWdDRWeEj7Jjj2rpp1XkZFnBSnKI8LzAtZs7iSV8uY8W6goYjt6DpwNxqpfleh97PzCoXzLjVBpl
a9K5N1qeVezENq+Z6aRlLeXrSJhujcj7nUZ+WDb6vVxhbxNQEUX93/S9eTNkVmYw+9QbsOak05p5
XH3uc5emntOFQRM8TV0c8V87vp8BOzk3vx7k4mTYFgA1ToBQXAB7WXpaLonGE21gmL3PTg0rtgo2
E50pxTEUyaj3szGw4sPAIBk5YFExNEdRZZqj7yBBFWNSbtsTJAslNuxh84/e/m6u98S3fDcOB7M8
5bKDyu0MRI4k2hFl11R8O7BdLl+XDaagcCoJmPk6M4e2VNttkJl59wGpoMRgfVoEldicLXAyroRo
2GQ11DIwwyFK3RNXjakod7MiT9xh23CTSg27g132WCI3j59MLJmlURRiUa2oOMYBG9rWJ8BTYyhU
XhtvkP6zEmOvr32tEEmf+Tj9v+lCPvJZkFQDzZ1eUYaJEIHpN0dJLsNhlhqkTI9U4idlOi9EVtLn
SRuk1Zubu6nt6SV7a+FQPJNzE0U2OGYW2jKxJU3n2qVZjP2bvqxLLAKziUzIx+w7JgynL1lrHOU0
KrTS1F2mP4Lcaz4gnyuThQQzdugyE+iTMw7Ttj5ZdkGreqhk9iaNhQEbHsJ6jZ3TDmY9iMfMFbD7
ldfgWPQkFCksapknJRF7thEabeQUPqyttvyDj6fSYIzbx7yP8iz5gFkhUwXDIQ0AzxQbwCkkLOXE
P/WsS3OVjuxN5VJpJNthXeVx86wY6yBPZ10xFOicYSUtrmVDkWTD3I7GwTjq8tzdr1QZh94sGUdz
eJz4RVq7TqpM6dazRphG/FwmyhuTGWWqh0mkRjiQ9JE5qhitRoHbFcUH1JSAEVlbAECP+IkNJU2c
jojTRMTEYmBlpkWbtvlrS2QiFLPcxNb3wnHdRqlyRkbLgGl3h6X1jBuOa83CnOTEtXGp72omi52m
Yx/WIT614ij8AhgRihCKWpMryyLqoypx/Sx/nZfQomKbVZHNDyjx2fCYVc2A6VBuG4+vEr8fBstp
/LIr/BkMfiefe8XoGntlwsPxVWk0lTy0A6kBQs/bJFa7USO0eLKKKSyhobVE+zwvw2h8NcYy6iLH
jGPttALMPgSUpcrHl2zAgcGv7KTvITsmwgEf1Wh6tT3PRcWqHWk1WnZR7wUAGMXi9cr2jKFz7KwP
0UQG8ICeB0aqsUGdiyQ67iuZFvmOakvSHnGWjfWTsozc0onjpKTJzPDcpN/zOJzrF6mduvxVa7YE
i8yyPeCMtkgzQJSbbcPUamL2LWyoxmY+bkmchjBZGswdUo+oPH49kqQqPaenppVXTpeFWbzPmqKD
obj5jVNrRPUWfUrgt5HiVlfeWJVm5XcJ675gY6MXY9dwbf5oZUVw3rIthHzthmzEIuxoU1fegQXD
gnV6czf04dlrSsHwuyTUgq/AKQ+UAyWvm6ORtU1hKJm8Snia1Myps0YYZ1nhF7BGflSlZLt0rSx4
1la2B4uT+yLztj27pm3m4AT2Lm6dmnrF49i15VHPytgenKojsn1e24YZzAox9tljLCLTd0KTu0Hu
cFcSrey+iXWYtT7Qxb4bRrXW/BaVO0/176jkg8OikvXt7s0jnto1G3XtpqZq6OKnOhATrI84kq6f
dkVlvWyb1ASIFWVJAWLbUa9bDpDF93zS9Vi2faQYPrx6gWwNmeslzZqwo+6R20u9pGkRjEm5F+SU
aRNZjJVJdoq4zatgdxRDBK1zu0RjajLYCbTTIgXU6OYh0Ylls4GAbLhNWDVIECTjxFQXLE3GLEzp
S7v2GXSrzj3dgdpgjVbdhR6DRh7QN9fvtYrDVmqTUuYFHI3hE8B40gv9VVZEKKqMVWjxvaCL9TwU
Q5fJQ7focVfgMz3EwUtktRMZVsl2crtsWTUb4C8w3A8MbRIBYGgKhytSVDiDrOHAe+vSqvuIWHGT
DS+Z12pLVZcFltYYj0F2Upt2RFNnqLNifGXRVPvHxMgIBNLLJPaG7TGRpPZ2FDOa7iVQaonp6KyQ
YfWxdoQ1SQNDYYnxLs61dWtgNvcCmncwazUQCV4Y1K6JfyHGIpiKxOOYirq2fKOeibgJoRK+oiH+
tZwfbQp1TepNSHuiozbgAtCVRYWNsNO8AnVJN3I5yMJ40SZWBuuwhLfUt/s2miGy9L30Q2Zh4o70
KzmqqqgJt4Sk4DTwMsMMqDXvrRdVQ7BC6gE7VIJd+H7MDw9znolttzOyvnJkzAZMeNy6KSALjB5m
qSv7uH5mycp2wx235jaMARSyfV6CFocHSAwoft2ncFQrsXlFl2Iq+9hOoSvQIi0OL+q1IIwwIPhQ
Q6ja52aWZOiJiCL4pkjWOk69eba5Yus2EYPXTgBGAueOAQVNIxvAwcrwzH544fuDjF2nbiKWz9zO
dMNDSUdeDtuFX8rcdhSlKvSdsiyC4pEZN6wXTg60YzwuvcTgB27iW2xWdFnvnZhBbO51bsPlPLLS
LD7lYTyWz5NMJviNs5HE3VPeErMf53aYKpHPCuDHqtnpOmG3h2Xhu33myMRMyBNmlkTN07RUZBb2
dVO6TtbbxRg6ftqWvJ95fdRCGdqx7IbY6Q0R8nBHUdLwIxnXA/dmZk+artnNVecTF/jN9er92reA
zGbWGHfjiLAWSzHf76PBbZyiykO50yrLY3ORGP34opMZDV41PPbcOeM1JbMB8Wk2ONKrKzVXAe2i
mSdibw97kep5kZnd+NhVqWnuko74dMczKts3t/MoS/jLQbReZLxUmdn3L/q6Z/WBUdWp8Rwew2pO
RSll+XK0Wi/NnDzLiF99qvoxjnbdAOzGzphxO8kcFWWM+jOrHKvCfkOS0E5PfZpnbT/HUhmKM9XU
XWfOorirSLhXu2kh7DniABHLXTcxInmoiGVE0W4rc1rF/plvp6zGLPeE2SU/GFnWYkmPpKxy/1Mc
NllLcztNeZ5b+41yAz9+koo+KrztsPXqrn3SCdcLgh2XJ10jnrspZcW+DLnv2TtYK5JFTt6OJtx6
XNlBpxzP4LKo575bjuGw33mV4Qe7XZDA28wi1XEY2DYPGvF5ZjRSVPtYHJ3hzjoG2EIOmxyoSzn1
wOxePo2pZeGjXn5pBEGMa6jl4HjdmFW8eDM2haLto1CWuUf3SG/gZ+hmQyiixtrt05AksSN4q/2i
KYwAw/GYgFM57t0B52zOQuEr4T0durzLrWeha4RdvGNFzKD5ftQMym6fypCJQDmFUpqTsMpa+NEr
y3NdY3zMeVxhpoyhgMk+gNUufPHYYG5pxU9IUAQkfhaGXWi7210IQ+BtZwEqkcoZTJbu0tAasUm3
Tc8fgmJu5lFY2vO0Ng2Rfk49muJ9SRgr9bLx7KKYlQi9MbPUbgJ4kBmRvm4E/QdkcYpCaUzP/Qqj
n+U+SZncCf1OzxiL6wgfWeXXxlGaWNrk87b2bGumujrDAhhT4I3dWpUJ7suXQ/VrMWL6ihA/UmPB
l1Qu3hb7BEFmSgItHpJzn4rPSNzreU65CsElGY1RQhRGGtk+PysKBDTFThkEQFqzziaDVcwC2xeN
AQnypmhe1WHaBCnmy/DHbNdvRk76Azu0dJcDSDofjyRWFt7AcKl44xq9XmCyNLTkxWDgu1glemra
luBWuFi76NCHFie0Yoyr8ZQlY8UbEG4+vhN9nsmjSHBXsRnvFAggJ7d8grlYrR53rBSatEJDD86t
h8VkNFg15WyFcZUYhf4Xq0R0wMygNI5WU20sb7+Y5OV9YApodGDRPEEHSGr47ZsokHlQ7gYpGzDo
go74aUnHo8wLzCME4F6mHLEUVDa2NZYaIu+m9PZTogZXOCTy20E+VUmTYZZamsS4hebg2MoZaA63
VU5kDhr0egl+hgg6anlm8UYtZzDLoUGwa8sx+TRAjDbLs1R2ZG9obB2dm0vRLpeHdKMY8yN5gCe2
hRXrwfdy8LFOPVLq1/jcl/hyyArT8l+ORsCb+hFGyvT0LhfS2AwNeolB6lZIUFZ4DkeYMKyuqvZ1
15cTaozdiH9kMcu4tW2YIo3C/RE/odXnu54JEsnc7oImg06r0NPMR9VBvkFr0eINkV6K5VMJIFYM
vmwBdp9W4LJ1g7TVH7z1bHzEqanVIRmF7n/aSM/vXjaxF3vBTurZaNcvGPHYXlQNFqkfs+VaCcJK
1dbuaspV2JboTh+wCI3AA2R4eZgHEfx8S4pRmi+B3EK7neeFUafBzKw8Fy8XoY8fzZjXcQ5uMwZh
AMoGYvKbfSvztDo38K/4LhoaGdo7EcBiPzxiqor7bK/mmZkks1jxOGkdt/JAGxJFGtzv10WFD4BG
ER8mRYP/HpIOvJ0wOwKqqACXHx+2Ue2CFOjKEG8nvpe1r2Tq9ogC3GHUa79TMOXhTs8KCgtjl37c
2NtxAhebbPdG6qpqXyi4qv4LU/Yh7I0XZ1kU7a3o5LCO/TLcafwY8e7JwCsU1u7loY/p2GULnSky
O8aEVW4XueMr5ttZV78sWOd3cq9eDr1XXoUpYnk/RhhR5HWV2JajSWDl6pLr6SN9rlcN+Cq9xJf8
qV1FHWaANFSPtw4Cio8SCxz3FwHYR8MJ4hG8Ms4CjVLlgLIYZHLAclLiDjkQHcO2oqmwrpYky0hE
XLo7TVqULt333GJEG+OSenMRloM1LASPQFG6JELomySIndJZHYOYEI+TSGp9qnkXgIT3IruGqWTS
HeDzqgGWJtxBZKsnrwmYpgpoY0fg4sM49fA4Tj7AKL/oAM9c41HnVmUZHCoWapIya+DuDqzIZbL+
lIPGGtzt3g2Nwd+RXS7iag7qArVVjgUSSL7mHiMIyeEMFYQ/GnzEqGSaaLeRCFcvt5KWBItvOZNh
nYGJZoEZsPZRN4rEtT6NxqYzjkqAabAKY14o+Rr2FuvL6PIRMxByU4/BzVMDxh/hpWap4gB4Fcha
JVmXv5Zq8AvyhvexjA+lLPLB3eE0q2rjyy4gYe9uw6OxWDhVDP7bmNkxscpXYCS7qH5hekXoeTNX
DMzvn3cWsE1xqtqgLegXlWuDmtgto6ZN1MygYxW9GnlDeeY08A49gn1CMmBKyxKqIQ1WeRIqOmvx
pWG1jtUhM9XPVyNZyrLIQxDEM2y6GfSwFuYmjltt/9TgaWsC9K+VN6gSfUe6YO/dkOrvBDEN3DF4
g77RZWAnkm1E7jq3EcRuDlX2gBbdw7EeSL4dQlG1VqpEX1ktWWBKWCKFEjpcWlLw2pwa3qzsh5JZ
DqGlaT9rfMvrMqczUxD2fBhdRfe7ItVa7hmjpgMr5InwwQHL6v1iNLG+uYn8wyF4S93zKECm8fXq
RaJUcGkFlopxtIzY0iAcrcgJ07zhn0ZLgxUticYCGwuxGoy40CRkVcqS83niJUXmOn4hG+OoCUSO
Mdcdsnjto4B6Gsb5vMc7rDbW3WoWCmdkEfyI44pGK3lOdZpxnna9XpOWO9IocIRfpUmy7YcxtHFn
OSHggbXRi3C0DtrlFTHCxz5lsWV/gPiaBPTgcmAfsIIpjJskV2hlv0YOAXw1PfKzTKLXluf10IYu
g5ktDK41KG5BvPhOGxS67x+I7tZjO/16HOyEwxX1yf54/4R+L5s+M7rKAlW1NI0hOGD0AnEANOnm
V00IdGiTiZpovAuUFf5b6rD+Uoaqs6PCdgElL9aIGfVZNityl/OnOAFHr24lfS3UJggh4YyXHCJb
Gceb+7JOIaAqAuvHxo/r2RLpcKxzut4Xt2UU9G3oHWGDMsxYIIjG41WF3zfYHjNA5w/N89UXopYN
xIG0FQW5qCa8YuSXJokT031e9CkchRfB4+9bQwQzt9LsmwdING33fXpHj1CXoAvshbcpjjedEpl9
HHIvrWP5fGUxOn/UpP0g2SDETs8ru90Jc3csP206NoTzpEm1PWclTINRjRz+6AM9Wl/p6BFCKX0q
ILOUQGXKNC02KNPorIEVz+OlUnXAddDxvolc2PXAbgOIwOfNAM1UDM4B0MLwdUfCnBXNOGsLRPY7
ImGZMJ0epmWYwdQXuB364ZLDYGCIJ2fdMp+VL83szYOYihGCw89TmzgIDZQswW8Qra8b+N2ipr3R
HvpVpC3TuABCeSXS5tPBsBuOH6n4f6e6BBIgqEDHL6os6iT1ltv191k90AgOWWwOV26v9/widMwM
ljVzygqHUd3ufaD8ddk7FANnofAr5oB1LpjoNggPl24JIFlLw4pi6EVaFdph3PxCbV8uLVMsCKSf
9KENqEfhYDQnfGY3jH1QjiLas1KjjMTMShKLvZYlFOZDKnj1VRCdjQweCokRZE5NXeLSZGg86e0t
oUgrwI5gHdEiwcfNo1qVYlwaGLhCvGpx7DdOlrFxBtu65EwTeRkr8KvdcqSmX21T0etqhAbnkTTZ
l9WYIoc+yyoP3KpyEndEtOjUwqtJ8hjeGiU43iyLcjA/TygH92A+S1zhedneAGwgskO3DyLSDzOX
IuX0RVUUCcKgMqQ8LbaTuBlpPTMzU1bJ3C4FqLYnrCcZk8/UMp8XSQQj7KmbJqToDyLPbxVKZppW
BgScSIhSjT0EGlaQzGMjzCGKFUCxDDzmO9ESVgCh23AWcmHGlqFG1Jkw3Z2fUJhuhIYaBnQtNQBo
M2ojTkhpgxsAsWRjHbIq1mDOWGKbHMlRaLuZ22QMnKiqEzI6aVWqNJjL3IrDxrmgPAq4Td9ZAZkF
gkJmrcP8joWtnbhVtGCWEFtEkm7ndoZXJhGiivaRiWxF4M3iPsGBNLvg8+MwfskAexU7lEOteL4f
StPQZEDVluBZh2UcprqhYsXcj5oEtCsYGAtZBif0aztzZ0aTeZ2ZOAVD9RB9pgqVW922V0C5ixdi
UO2YvUC+QWe0gAFNKg+zukIS4UWQg2325ihCQjnBjl8WhISzhAB0fjkg9KzsR0L2HX1NRD/U9iFo
Mzf/NFUqjOh2mFaGiUgYx7T29QylXMilb6fZANnOu56O5eCYBpiJdgZoRoQ9G/jgdk8iVdXV6CAd
3QWIppVdIi8a+Ga1y8247t5IM4kGf+5yAO7USaw0KT9PwbwYjWMvU24rW1QgH+7JJ3YCux3upH4s
aQMUvcBZIL41ThzSWjud5dKIF2gwteIIIVupUBGTO21pyoTAknmZhW7QKKJOFxmtegEjntlHeaqM
eCcJhCcc3/O6IzEEIpwPQefuBrxle4HJxv2k7Ns9MBnZc6uUdNYr4R9aQR2b4Izb8oWLRb3HPZFV
DrTPfxOWefy5ZwbZvFfERSwas3oXwS4oJZqKx3Zuvs4iqGPa5fKJ7IJ8bnHfh3RNo9wJrZ5vh1nQ
PB3DuDa3gcrrbXswWYwVK5MTP2+OKOH545Ib3uOkreptUYGCRu2Lt9dmjZr7qrM/tXK/QF4/D06D
qnDnsZ97zsDTdC5cVTyyR5rsDG6KLHCaC46m7SGd8TC1djo0uW8jHntT9lmzi7oH97RQUbwb9SQe
nUGFYscPzewo5+DmnRgUTeUYLPNedv1oH8dGKhDKN8mLzqbBtklr8xE3lR84mWGwJxw03U5ZV9je
EVrupyAPA9Qr1UydEqR6EM+QnDxv/y9lZ7Ybua5t2S8iIIlUQ6BQD2qide+0dzpfCDsztySqIUWJ
FKV/q3+oT6oZZx/cOrsO7r0oIF+MdBOhoMi15hxzKZJNe9DbSKpwHpaX2TEIDtgKynnz9kJns3V5
PKxZIVIumux76yK+nUEg2J9zxGRYKasXtDnt0Gy5w0NUf2dLnA4lEcRcBg4coWThIp+9ox36pEFd
43kJp0JkjfoM5KzvPObKXOckvK1QEd881NqtF49y9j5IO3eG+k0ubUebqMyw+/0K15WO+b5nYYO2
WZOPVU/r74kQX0RtuH/Os1QRiAINfHDfZ6zcptd9DmLK2FLva+cvia2nOg9C3T5sYYqNGC1V4Vba
0wseLtnri/GTOUTaRte4H3wOpfc9XrefgRXigYW4fdxslxLSYtDmtR9cWsabohVLl/FBN8x8bNqj
Jgtgb9dzbjswEF2RtnWsc2Ip+4QzrXIa9eNRQSjIo2BYnn04ds9zsy1d0S1L/TY12/TdeD1E+eSt
L0RotMwlXh8c1wyaG2483+wF89n6xKO56Ytxd/JTDnrPYfIM73iO7pRr7cJnDhPhrCOTFdYE4sLa
kX3OWeLvJPR+B9uBWfxRseTCkgkdqa3vkoyoNu/Djn8agqKmzFCfyTyW8/SUrEl3wEafJAVv9/S0
hKp5AqcDtmNtzFukRn101odHqV3yaah4W9Env+3TsGfHSbMtl9NQ/95wQY7NklpboQzcXhfDY5Eb
NsGx7eolDxrnzgnv9HFCHRrmdTrzNz4u/It6Tb9JI9SX293+22KBly5V0T0DWHAMcFKUk5+WV9SX
JI/X0d0RM3c/9kCNR9qHAmQW5OSHZgsYzjKPHSmQbQY9KO6SUwpjptDzKI9dbM0b2C6K1++iSxiM
9CATOn9Al5ue+NiYU7j1/HUYzH6tZzlVPsWWizZ4aB9GFiwXY9n6NM7CfDNZxn7SzmFziKbNPbBt
wM0DTesxpIu9epOu53b1VEG3ycajSAZWoj0GYQnZg593YsSdEI153qOsecsgnXxMe7Z8w4Ffn3Cz
pfd7SBYwTEl76LmI7+Bwh7RYBt6X2b6NFOvdjIe9JuqpgwT/VHulpwJkSHAwq5w+9GJZjeZ63+8M
Z/YKUKmDOjCobzXd+YA9e/AVTbvsFMLzK5ze2WPmagpl3pBfRERg0O62mO0tL7bBo9YtUwtJO7vr
YurSpQqQye+XvOda3K1E109QWfoHwrbxvV/MJ36mhtDbhu/zgApG2lQ+eC6BX8Y6bC9c6eiHJcKu
Rd+swT1QH/vWRs5NxybqKSt4E6ZXJpTJDjwYRn4ZmkyX8HHZnjv43WXG9yHN5b5wlw9UjA+KwO+/
bmRKca2TYF3M3cQdjJ7Qm3A9j2waHqln5DkdeauLxJtGVQ3X5kXWrRsqWL5bcx3aTrUlMWMMCFGI
kBxTN8/7y5aNxjbHW+kRlHzyqlcdrppa6+7SoSc3fRGmqFyKeLDC3UMtkXNBbVh/W9NdbYUK+uQO
uJ4IyzVEiXhd0Igv73GL7s9gHzF6iRMUTvUIrOjkliS9xJEPRvltp5uIXL75KeD2EmGzC84ZgyNw
nPptNGXj5ti+clJ3EgRO3XOTGyLqvisI4/61paBm8qhh/bPaQrIfVzSasgjSKQruVi79WEQGOv59
2mM7LQHI7aWCsnWR0dIWiPV1l4VsfpaP/UYSvlNc/jHwQwmdZuhulJaO4uFxWZjMlnJLZNJHENhn
hfshg71Z2HCLhoqFtm/uugbubD6MkHmLffHTmNNhg/GTWtmdxpbFqqphFN53LWTSUvrWn2iNp32X
SRY0KSQxacJzVxsNO9LG6ZZHK9zvZImWBxJznxaDFGzOU9ZRSHHQ7N5DTcwvx1GaUKO36KiUCGlV
uyayUYESriGqgDcPFG3N0yZ52QhTKQozm21tX2AnXfANKiAtxopgE5qypGp0r/O4nkLPq25Iw7Sp
dORVHN+HxCX2DWbuIE5yythn7dyPfW/qt7rRP2quY5mjTRheV7AdlciEOQY4PAJsEomB/ZXu136L
+gdDW3twjeGFnvSu8xSYps6HIR5ezdgnpTHJltusZdhf3TL8XGqxH1LVw8arvbiHw5gFRejndSp3
HDbsic8NfU0BEJmyddB6sB6wYHLwcOuvUOnuWU/jnFVzmtZ3sxrVq53mpa6sr504QzWu05wMnp8H
JacyGqf+0E0ifh27IKz40qhrJ2JyH3WeXSMN01LVM8xrjraojCLhPkeb2uPuo6jP8djZfigD7qa5
0mGiHsAPrstZm1XkfF4DX0xdLQuWzE7nPBwEGFIAkfY8J3hz1QaR+3UXeMCmgO89HSX8tdLgplzz
fevMA055HP5t0vVlK1Ff4CWIF5w67cGmPCnsqJt32dbhDyhv/gBohx9VwIdDqlP5RGRgCjckzfdg
HN56CRKsRuN2SCMhP9QaLSqPqVIfNBDmYiMqfC6Ml1nRQhy9CB3hTdcBFO7WuwLNLn2UaEsubg3b
n11D0x+dqMPvXUjXOwfntoz1pM4UkvE7xPeou+1pXudUBtN9IgRF3YrN8bYI2U/W3ZrhbRxup7aP
5i/lMtJWfdLCCIWYrJLzGI+tKmbT+gVe064gFqarDAvaYx/JE9LK+L7Xc/TVNM3S5VGP15DLPm2y
osPvLSB/YU00m47PQ2KjtFwagJwGtVZXXwatlj80uram6DSlwQ8cvKvJOclWdyJLl5SLluTUTnH0
duMGDuHuOpu3G9GPcezll3WZxvGAzvOgrAANpURM72DdmaveAJXkpkZJc+dnq7+6aPFtMUNmdHnr
ev9zWTbcK7gp0adZDRXzl4Nr5XI4cq4apaMXiNQ1kKnW7yjmgY3+xphgJw5D2ixXtqF/ywnKkaXs
xUTiikwDmN9gd/H7Mvf9R6qdL7qZzmUfkCl4sGsavsJdyzioINRwebKsTX9cUVRdsPuNa+WnppEo
5ThKT1AcRD3QZg1JYcWNxNuGINaV0Q4JAxApWEQFa4ZGss4dapfAShm6QnYo0kx1a2NdIbapjVBT
01Hs38fZjt1jpMJ1LtFViA5bGk/UrgsT2rrfjiSI5MgeE0tFlnfh1NLPHtgoGQtHMi/FAYZZ54P7
rlGJ4gW6bc90bvdmmG2R4sCNt7KBf5X1uQXNzbZydJsYuuuWiYgGxWzRgOmn3kEdorkH5s3twVg9
td/rumOqLlfcKrBRkMaho8mdn1SyHGrUauPZNpYMf87T7F1cNeCfhrGKJ3htryKI4L0cNUCpZSzN
xkggn6TVHT4HRoBLWQmSGR6AA+aOt/97IDwNcB1nOW4l142Pv8dwmZrXv8Raom+Gw9LzmzQahcLr
K9J5N+sevMDNB8F9uKe/aiYCnxzBVe+436Zw5u2H1WtDmnzMIHQRdLZCrgmOCGzHy7ttIChkdwsK
Sv8QSB5srLD1bKfuuMPdwqeFI08q+UUzO7qhjPvFbuOVWry9PW8VKIu5APRCB/FKl1i3SZUAVG3p
JbB22hQ4pHZBjYPeoZ4OWmcS+zFZVNmBQrqPAHOhdNccO+bGWxRRGTu2Szpsm4YK66CktgWQKtuv
rKpHz9q+0iuIGw7tYFTZ3Y7SL6sE6RMBF8wJrm0esomzKt12yo7w/YZ3ndn+jYCuWfJIIXyWM4t7
pwJtMvwKxg5VFuj3xnSVSmbelM6AU/H5Hk0wH/fEbv+g7C+8rd0TxFJ3gg7c3qlA0KKLEnsvw20b
Kk0HwFqOwwjWpH+V3K/peUIJl+Z01BvL/bh249EsAShGn+l1RDjHdb/0HogOWysbRJ7gHLXlQvft
ZW7J6lEgkL5CBYoOUUgdx0eTsGUoxZD5L7ILv+k8rNcpfMm6tovLFYPIfxpM6jf5LB1ag3EnDt2I
kWFToZww88k2ced+1cTfFBdU1NFY7F1TH5DTcoIcBhtmgHOiiY+FCJhSFduC+RTOKv3oXc/CuUhF
VKsCgmIbo0NNt/lhyJLAllEQ2+U70AdgE2BYQdkVYDomhwIpjMAVQdx6qNF5DzmbUIffexhuPl9p
l1Zpl/QXUs8KKLuNEa4AW6cHoBvRZucyG2MOS4oszRG5BXwwqa9JTsHWnSbdT7KwEMy+dgALWBuC
P1sSKLzPXR+SUPunDR92ybjIeCXBVvwmgJcgHkpd3xFsw/MPNJdr85zKwdyqLhq1J1QwycWwNG6/
sEXS7Ugdky9qpeIemGT9qzYhrny27h64mrBQRva99blug/Ut87F9Wk3f4C0gxgZ3OB0UdtN0QFih
i/lLCPkwLblU6zmEaNGWK9iYP1bKkCOMu5mdRiYl8EQTv06iVoclGoPviZnDnKfgEBvT7yD0533L
ETnaHpCpjNoysrNDqKsfAcjz1nF3rhMDOm0ed+CgtVg9Xi7vb2gEuuFCj+kWHeAQwWcNKIKFZe2o
w9ZLkHdo80WnwAtpPU8oCsZtvqdW27s6Cl1WBnGt0wNACP1t9ekC6ngZ8S5BA6Q/mGmyOh9QgD9O
5Fbxzpi/MOaoqbc2TzrBgaN0U9uUONAlyCvIJU/7AAUg3xOtk6pzAOxKGgxttU8eP1PHwOmAjQy6
dFT/uc7NWEVi9sW6xNtHit3CXf0yGl32k8te5tgsFn8ujic0BC1UoCFS97QX0TVr+i4FJiS2ITeh
4FdCmuhr69vu4omen8DqyQIMWPSJVIwd4TOkfCvaeJamSFfWbqVdNznnvckWUdmmzXrsv4b2VxlG
W3xYkjV+J6LR/gHKVUchBqhhy3s9hB8tB/GQDwAxHhQIk6BK13hDU8AjpBomEcRDNYSy+dbF3qwF
zk1UdajPy4aaKbtdt+RxpStkaBop8ZD1A/0+gbKoc2f7DzoP6rtZlMqbdoT2CKISoFTtsOR781GT
NahRW3lSEFQe98Yi3jNDd/kx1pacjcRNXZq2Sx8Xu6jLEk/Iepi0u4MukJ6ICLJ3KMZtimVQJ186
2mnlWTC/OLNF5w7PPIgK6bL1Vq0FA9CZERJPOs/ZaabNmJQ7Jyichpb74xhHrn9BWrYtDcSt0mCp
s2Kisa1QvoTXcVMN2MA1/N6IzX/nYglzPdsA0cm4q4asF38CKw5KFrPlLUO5fwyZCL8UCPTvAX4k
zonHhQPy/x2Zm+zew+Q/arfgrsvsJwDl5UnbYBN5tqggxH2wP/GadKhoQjYccR6YEW3GTMssBZyC
n75bp8j8ISF2lJlHozIhU7znvgnVO8l69iobyoaCQdU/az2GsMJAWnaU/tws1H9TdRp6kPnCAdUN
roQHjhTTd3S0atAvhs2KxY+LbCbs8nOW3dgkMyH/DEjAb3KY4DXAcFSPbANKsx3XCFmNqKQq8Etz
DmwzyP0MkHtb3kTr1/hnPDLVnaTKhoUVgplgIWXmYrYabF4daBZ4WuAjJA/bJCgB3oU7ysYs2NrC
dIkJ/NluHipmnkQ+PjA2rtmPZBwXbCqT7nrfYx+LmyAuUeeBUyjJltQ1gBYGxgo4Msp4UFUbstC4
aYCxsxgoaKPV72AiWzqXMDQB6lWzXreugWPZ1h1oIV2LG0SONTjBBqllvQfTs6PZghampT4x5l1l
q3CyhBGboe9DZKj18kFKNVtVziseOhRWgaZ2nr5st7twy/FbdLsVq2IoyfJdN9gZTgIxSckLKNa3
d8KSOuD9sam9S6c/LKn3KM5bkXX4P7DwaeKvZJnRMF/lNos+KXzAs9Qd/ht77u8BEZh/CFDjmb2o
MeFKJwAf/m7OjQF6Duk1/xlIpEj+6XpHSRfDfjJ0qEF7rpkbhyIYmInSPDU9gkh5Dx9lLhY6+vRN
/sPo+q9f19/dZbwsPFotQVwVD6CFeQiv6O8vq403RJPqNv3VKX3LNg1/gR9Dx3ssRKJgl/03RuXf
PfnbX0SMG1fjlh2G5XubQvCvTAZEw2wJkJf4Pfz1F91fVA2NRwNrfk4bZgHBucATRD5aCbPyr4/i
nyMWnv5yRP+aA/BTaSRr6mb5f778n3hsklGz+nP5H7cf+49v+8dAhf/71Tc14N9/+S3/6S/62+/F
n//ny7vNWfjbF/828uE/Gerw8nu2/fKf/OffJj78bSrG3yY+IEsR/cvy+PeZD3hYAUZo/6///W+P
i/nHVIe/fvyfcx3wLAsknTC0O0Z6I8QdjQX911wHdC6YdwaXHfcjnt0XgqH/j8EODIN8ELrFA/1i
xErBumK9wVi+zXbAKGFMHcWzikLMs7zVIvH/z2wHhDbx1v7V5w/gnmXIR9w8cTxcGUTK3xcabTqO
7XEMrmNAVDNZDARISAn7QpzaBTRi1TEK3WOjTpuDJxTqWaIX+tv7Pp0B1LYjpDiUQ37DhqJgtMr9
DwQeGHsPOZi+EgGGrzqL6rfB27Ro6yT+wzG23E/IZz7tK6qPQ6tkXCOCSdL7esV/Fi7xXB8JxJOT
ATd+TaXfT4OPn3uz0C+yMrFdg3ny6FqSaLlzkrPxjXbCpnfzDk+1sH2yWhTVA7W/5L7BrItQIIlE
gWSS+rBv81ru3Yy6ygS0QPTFfqwyXhufAyck9x1t4z2fzJDqQ4fP9rUW/ZAUNBpVV+letG8h7Jwc
DPG4F6aVLjmDq5p/pUZNrwkoxPOcojKPvPzVT3yr2rSFnBFMrcydi6KjjNpvG+Y0PCWwOuQJ30Lv
t1SKoQRW0J5QPC4QcUFrVUtIPn2HniALIPKczQwzdh85rZCH4CiJMqhfO8jsuNoZmV/CoI/voXb6
KlxsGiLqwSd1XXYu3nfg6K86jQUM3C3KzkYslJSw7OL+2s8MQm1qhPzuVtNUBKNAChSvKa6Bdvlk
/XhJuOqvKIJxLe2wtnmUzOKGLG/rFWVSnSEOq5sqbZP9ZRpr1gZHUSNuBbv2loUD9R0t62mT6z6W
aYZzsGDiRsNCYz+hKoy+a+jcQw4lZf/G+7Rn+VKvaXuCRJD1mMqETvsNSQY8vrayIwPpU63o++f5
GFmQMPO5qWO4/shRxG34Wc+7qfHJ9WEexz2vhpkVEZyqhz0WkG4CMVYJH8Nz6/aXrBFJxSGPF12n
VonyFgUoU6j5wLgvgImXOcP5Qig68Thaq34XDjhmpvORpN8wuKQEc39GDv4+3tDI7+uep616YNMO
6TvujgwVxCXtxsOYdPMbKuxnT8M0N/gzh3r3Sz647QOIBATctBUH4bbXoJfzeTJNU+0As++mgQRn
mM3dYRFTdMH4lAXVazhXyNzIfGC+vTDbq8OaqfZK+m0/BxNuzQhC/Bvfoh+w+lFUgqO7QRGkYIt0
B5zoy3KJKZXnuV2/jDL9xbSsvk7Q4st9H26qy3ZUhEOG0/bAoD11HZnKFlosMFjCSa5Rnxd10/yO
9+k74FwJm1ZpNOzBnnNmuqwIWLaW3G71LWyEzqfdYP7J/XVpyZzfer7cRbEoGHrxJ7x6eZXQbQyq
vUWfQ0rtbyjtCOs3FBcHNxtaW4dIGnJ3Y70vJzVN53FFR0j7ly5r7/ZQHLmxQSGj/VubLBB2Z34B
KvsCwec87sPNct6qWuLq19AxM8fewOccs83fy4h4ZGysPwBBWCqHWAg6RPaeUAAv6zjMJeIhv3sW
mDwaoRTJHlMhkBa/zwCGFHxJ5nxaYmyCbXbPMAcBkqz3OWb6hDkwQPaM6nSsBm/GIoUnhbWl55v4
2iTHaB7mgjTcnjLT/9xTdHhwZvglwXZ5sXBbcy+ofGj4Ik8WzEaJuyJ8Bm327ORcEXj72a7GB58x
+dnfdrPOihSNuJzJVeuIvbRwdi9KL02BD8wcNKqrj3SCxI1BOHkf+T8b4DwnuLG2mNupzzGcYCti
IvjFQpqsZmzrzwtddV7vCT93Mn0RiXle3RIcsE1kVyVBDxYzcmt/YF+B5uFS6E6aLqhJIwsrZemW
IyTT+BCoyT4AGGleqPf8HhM+XnZDlpLJ4WOuI7RN3D6i4sYgITTZXuo038f5BTF87C6okIUN5EHS
DjNUiGKfDWsfABLgdJhE8Q8lv5XLt37skkM07OJ17dZ7TSaEV4AsvKVEvsU19LSeuM9559+TOjpH
Nk6wjq0+DH3v8yZaD/NqziqRR2Rl0RfJiT1EYT0d18z8hCcYI4W9z6dgib5pkXZYwJ3KyqHBcIt4
WoOHJqQvluu7fm7ekw6YR9TvsEpvHvmsq4TwH4yvMAZZDBkde6km2RMarOPcSv/i8dENuXY1slPJ
nv3lFvQwF0uw37jVCPyeKHX36eYqN3UXDMRYDrGboqtBbiSfELgDisEVJPqtz4BQ2f3cqOUEZf7i
WiAGAG+QSuBEQ1UnBxxmfQF4PIUMwmAJ/+UzEHxe+aJI9rDtAXtuBob8Q2qm+962BNlppyqNPN2X
9gkDlmPvfDvhTFj7t5C50yjUPaAqHKySY1KUWV4dxLCpTYefzo8nnm3fEfm66XcNHNgOHiqL0/bq
NnoOzRAeWCOyCGnMeH8AR4rIfiwmXUK4Dq8xWKPDRihS+7amHwKoygsNwm6EebqMusq6m/yNoSNP
NXG3UUamSWDtIevUruNpwySNMgxDfRhvuk1Uj6Joo0ifuAX1ISh5a8h6O57XulQJz0kWP6x4hM47
GfvxMahhEJRs61nd5tsu7csoSXbmc7dfwMK8MR/oLwJCF+b9MFrM1ElXOiORd/NIGFObO+GcjSq3
8J8DcU9hk2JGE1uB6MSYxDQSAteLPA9bYx873/4xG2oOFlnKCwiAP7KZ9d/gGV8iEi5ViLcHD66f
fmB7Zac13MTnDfyoEOE0Z4qGABSUa44JvKE8y3RXDB0QiHZ2HzDk5moMMnIPlal713xBsNDN2Z+J
jevSxjoCck/7T5Wl22u6kiTvbPZBO2R8h2xI39N0hzcukqCI0kZ+G+sRmOYKQI2n/ZBTiuEaHlnB
9YAPTEKNpN1hylpsyBwvrzYzNB35S5vua0MY4YXz0f1BZ1fB124e+gBi7eZwZKdSh0ORtYY1xQ7B
ACCd6a/zvquTtJahRhjr+zDqT0snYHLHqa6s5eolGyKYMeAp7DMEyuy0p8n0B9n5SS2b/+bmmh1C
3vK24HvXwotffk1d9hO7c39AtIWXYJjBIMjwmoyUHzU3W4nMaot8S4IDouWwuCLqELCPghHTzWT0
MFLaImgWT3cyBLnXL/N2N7CVn1YV+jJtpp99PYSF9X0bPt3QnVdskDO4C0t7iFj/8JQYxqwd2MA6
HF4zGT8Ax9BrnUA+61ELvgeroaAHsj7zGNy10dehoeFtJE/yBe6nyRHOqXkuGvhbYY+CweKaR/wm
J2AUAwpgd0ktDI4WotFIo0eBRgXOA8IvVlwawCQDKo+iyVpXN8UgwmFtrsau6QH6TA2oAIVoeI9C
qxhG9274fk6i9ZcSSQLwJ93LAZndyoo6OYsRmNbuY57jkDziU7sgyr3k0F2hQyolc8/sD7cwTHTY
4UeMWsD+7BEaMWLC+depU8NGnW9CLzkw0/5El4jlCJa5yxisFQJLD7KR9K1liTn2Oskw4AH4mVya
oehS/rrtzaF3k3kxjWPHIPwCboCCSQqFqI14C2sz5P0UlYIwWiLMoEsIo3nmpLjATB+rdOpP+4h1
NxiIw8gKhIUioy7AMpYZYFRsJ20MdTlx+Qz9PoNB8GPly12CAv8QZLjEA9dvHt55lQYcfEALXDiB
RCrDbAC+hNKwXwiAwRpeYzH16qwUe+HrwI5JTX/2o31Dlx4/kmR/Xgb0KRHU3INfRwbpH6oQPMyc
YszdPQFSeTA7id771cz50g/Dm19mDCiKIMsC62W5DA28ANUXsokJjF6p1F037G8Y7wHzdUZN1yrR
/upMiFBduj/vLVY5Elo5AKohT3wm3tKwv5sayx4M4xiENI1/ovid8w68dCh3VTQEPKhn7tE3c3PY
ezu8IRPSlj2z9WFiI68YQ7ETTRlELyJ7kMzYXLa1G4DzxNNDkomvAANsSt7BmWuA8T1PW0oOHOhg
sfUpqp5Q88dAy4fRb/YhClQxqAlD9GbTIX8abA+R5BeCYRzFnihapM4BguTpeoeYwy91yzCH5CPK
9s9aw/oLZ3uHNhfAiOwOa7+foWy5aifk2Dd/kmyCQ5bMwV04S32aOvMER/U6+gbbYzMBs3NtAJ8O
7a2LDD3SxR0jBYSNSnnN8HAY1AnBJeiytzhtaE7b/dOn9qew9ReCklg/ij7b5T5V4k25fcnRTtU/
CEjmwrL+vLT7XtQ0vdt59j3TqjScqyMYQ5VHNTxzISKZkzEI7xjTz3JFdUZmGSABuc+AsbM6eOiE
Qvx1J082geQPCNzvOBKkwNvFSTCBNtbNYcuy+WxuoZrNNL9pt2KNiHXLGxrNJl9Zv7i8iYePXslB
VW0bDg84smAEeoV0VTErk5aY3zc+r8BtTg5eRgEevTvKltSmgHcfNADjF/0RAXco/Aql0QBweFtt
1p+da9wZVXV35mkzHhkfGTjVvb5CrEsOZrTfNrND+Ff8kWdWPmHcSfhn3M72ujdtctEYanCK+q27
WCW2Q7wy841BHQdDH32ih5f33QiUV9TB477XrnCzqgHWY6QFfDZwOWC5q2n3/kgxfqKUDt2SSxk5
LHi+N6R+gHJ0HI9upKxEyAtN1VRLpPyWuoS2QfKRBo81s1kBAZpWUdOLxyRcwBb221c2WMQEovQz
rXtcMRS196Ptx5OR2zk2Drbf6h7CAZY5gvkAlLr/w96ZJNlxZel5K9qA0653192n7q+PPhAIRGDi
FggA3rfX+1Gl1VSmqgWUtIaUlWRKK1WltkDuSJ8DICsAUmTSTAPJjANaJglE9+L5veec//+/471l
CVSyaUg0bdIiHnyttrEQU1duxoxPr7wRXydNlpwo9+j6CUympIcnI6imKd3FWMmO1I1HpyjTABbV
sOO4Qmn38plfvV1u8yzZpzG+C4Ivt32qWXtaYSYu5pQ+Mrj0qKQtkV1wVXMLjXQLl8zTz0pVuj7W
IWtjhI6NzRXVY6D9qMiRniFpCoAZeXJQmaUH7WpezTolzrqs6U6qMj82S38xI6/4a29hLMmlzum+
xY5RXKctv8Yqk37q4Y7X83wMtFHTfVkl3SbDwH42Wul1YuCNhbFxEUmHEben9tTXTTDVvP3VNO1K
XeyjkXlHDpshqO143vUZWE3CPYafJN2HpapvZNVdzPWc+u0cbpYIE2+I5JYaZhkUWlH6Yxfz4+WM
awABiXjiVIY4eYirvN0uWW1TtMynkScVIwdAFdF3nJG23m4oAN8NTvoucWzcd8311FXTMcFNuqGF
POOIvq/DodxZ/bSl1eKdDAKB+awafZ4GcbnovbF3p5ExysKlC/Hy2GLYnlPt6Kb9dhlkFjSNXhJl
jZfyTWNpjE3GcXR3Rq7fcXbeGtiE+ImGbpvJkc7LHYOopR3sNIF9GnMHE4GNHibjKXZ16jirfFd2
lXeTYvrkNbL3xFPijZzM5bWrW9fO4nWbiQzTxlRix2Tf8a22TSWhflvbyNyZfRqc9A7t84OrN5dq
Mc7IXD6RKt7V+VOnF/u+cz+2A6KvcJN5W+pLGuD13DRpGehpnZL4GD7iJs+CXMvexiTGtg0Rm0DV
Gh4BtLl8cZmVLKkXQYhhFhDrgC85td5irbhGNcVnofpWTkFNDuuq6PHsatT0oBkjLIbjQFM+oPnx
l7jJ6yErfE/UDSrltLoiO8cfG3mG1njWCjuQ6VRQiOHL3DHFiU5cWTYSte403NAwYs+1amn3ljJy
D7ud1R6TvAmvXU61zq+U3toFpXETu/5ERd7dQT8p1K5wlTbvWi0b28DUY0Ztkh4BWbMx+mSXWp7e
4IXkNbLDmplDr83ivHdc653KJifrzkPdU0wsPksHv2ty/zfM5PcfqpU5rb4d3P8/OJLXhWA4/lM8
7+cT+X9k18ufv/+v/POv3//55TD/80f+OIy3vnM912KATULw62G867KgWDfY4+YaeFqJ2v00jGfB
hcCU6ABhJx0rqSF+GsabrCwxUGIJSEj8gkiyv2cY/20Mjs+yRkN1QxiwrH4mMqU60xplWtrB0zSL
6yedl0PvWeruxUvzRdd5yXP+WstCh+DL0ENgGENXco1vcc6LTgoEn712IEuq33Hg0qz3wr0qRgCZ
v6FirXLdi6zd+rUARZpw0UxC1AysvxYX+F0A0OASOcw6N7uQ7XCB6EcuYxHTdS2L5LdSi6b+8x/P
WRHItgDBRuklVoXxRZh5ypTd6IyyD8nchlzsTdWdkxWJcOLjfrfxAYzevSDoauxEj8ODLgQo7l5i
7yz3jR31gT0M1rgWaWjladIevGrS6Pq9VrwryUSeNzy0e2wo3n5c2mRfyNkIAGqUJ/wHxU2ewbHM
GUm8pkIoT9Aj6x1Q2+QynLvk0opgpW7MqIz3c4M7IIkUjC7K9xsDRMMHslfLfZxZ7b1TRxeCAdx2
dPIy6PH1HxbDzC4sixhlQCfU3xiqLz4u5lJdLeaYvjYE8kIpwnxnNzFHcFJQX1bleBBVCPRyabiA
BkE4FUreVo8xmuadqc4cvasucRdBrUCpfxJ5pB1QT3AOtxoTV2pxxuGTF0qUYqN6Vi5UbbkUEymU
Je590YzYW1rX2glltI9Jpnljtpni1lH4k+YRkMejZxv2rM7jsk53TulgoxpD3ufcv3CFfWEW5bu+
derHFADSm7VGuPUQo+OAyYL3PnUhevmQPxwSRcZcZYQSE8a0g4uJQzAQfZdRxtgBIZj8SuS4TAOC
e9W504/92YyZ8N6dF4b7YdLiRV4zQelCisfCDXuVmPptPDGgCKd0vo2ZAmyVLtpH6HWMyCfR7dxB
ajYVsCzet0UR7+Myfp7btN5E0APOImpV3GaLHRdbxYsTl2F+0eTF8gYKsXZjQr09FwukCgoYPcNI
PQhtkyUpwolWgWSQiX2kFLMQtUu1NeckOxdp1L+PlOzeZfqc5tuFqWu51brEO/ESKIBb8rnp8mBk
snRZ5gKnpJO/F+Y0YoqxzkKtm/wsi14zSwCDF9b5XqtdrlXs23hcxpJxhSUCCGDSd+ruLNVaC4Nn
F5HYFm76RDg85C87b82wNze4R2dCMLK5DcfcOJexurancdQZKzkWb22engkLC+hqi6GTPnyYCno4
m5nuBbzD5V0HvT3gN2szLcyyKzw/JMKXrrttbIQIdIlb6B/JtreXB41R96WxxMbWmBd1qTnLsh09
Ob4qS68PIt0bdnNh3ZRj8cYxw8o4JNjGh1UlGuL5uZQJ/Wg49DggZE+eNPdndy0cFzx/mywqMmgy
Rj9n9JaNXM7dMZ+nY+4JkOBBTKJC+KGG5+E+UyPEIH/COzZGvBBVs+nnQaV3aBRu1OU+zBJ3GO+c
uYu3nq6caGPjLmYMFZL89u1GSN/rXJqJcSCm+zBpFgQ1cAIGpmp3VGKT5Nrs7lTKrN2C19SB08nG
JbodMntlrdVMYi5lQ9bEr0iljtcRpmzX9GvZqPjMC7WBHBckHfvRqInqEDkvQyorQIaecZ/2o2bv
MCXbznuH7pWaqkPyOWUzfOj2VVYQK8YjxNjyUbPr7JU3FMm+FSXHcFU49mEQXX7vhGgwAEwM2sex
l+bJngbmEeMyjL1vo1Ts7c7EcG2Ezbk+TfbBQJ9y8PHNTDuKxdPvjLiifVLN+p+dUIav5rkfn6VR
YlYu9bLeEc8wj1VOuNXvaePIN+fWsVaiPOHb8bZd0S/U602ICRR/eXXWWNaqTw6OvqNNrzZ5m2Ap
ZnwZlEqsg7GZKZAWht5bQj0FioNWvloUFETfLrUenxySC7KbVX+wMHmc840kyIOwYrCee8WyAQfF
7AyRsjoSyPOuEBHlU17gymOEO8AiVU5xo42ZQ5gP1BTTP3heMS9GV3wkKJXfm6KbrvMslTARl6J6
FRVxUvsKTV/n8Mhkz3Obbz7d4/+3y7z/o/XiK0fH/0fF4Op8eFHx/LwY/C+s0/27H/7++3/+D2w4
/+v3/5P/+6/Uhn/54R9eVoafP82XytBh/caKBcN6ycVPf0RV8cWm4Tjf6Vgk8JmvJATdWh0cX/Zv
mOzZ8HBjwFijYLQcyR99sWnwR0D2IWV7Ljs9DIM/+tGU8pX1hrUkv1Cyrf6Tr+soIYBNUOwY1FCS
eMXXRQ3E8QzHwSQOkFmCIvrIJX2F4eKYupAEUTeKRJx4v2+9sH/QM7gcJBlevIa/8C2sexd/9i3g
gaKY42c2PP0bC1RFCVy7DJsOVTuLy9B6mJG51JBty4ITzOAe75oej35U+lZOBqmO0r1DeGY7Go+Y
1oMl3pS1RlGzTqMrl9ELGS5Hv2xiGfqWPfg6LaPGGBrMwDOiOX+J04EJN81jqgxUf5zVlsXFPb9W
EATB9PtK2842CfKqW025mTxvxFDO/iK6qkcVUqa5EVkfzGZ5P7uZD4XUBLjrkhekpjEYszPpps5e
bqxOIZkyDSE2emHbiGkmtdFWZeeW1t/kcdlvmdn5huZ1N9J71E1tqyLnaVF8B0WKC1mCF5RMdxog
Dej2fZVvBhrOts9uwRjfpc2I+RH9Y+jqt71niD2JoetIOThly3cLRWeXMgCQY76XyzqU6bhqGEk9
FzhL98S5Zmaz43MJkSCSvTov1Wj7ucC0LBVfbNmRqL6K1kzLH2fMp+VBv7RP6Ys97PNqHhyILx6Q
Xzpk/plu88W22Bcf9mO7KVjcYzHMM2gfdayDtCJfDhWXTpQuU7dfrPv5cqiwANVzbGNFrbPITfJh
Lw8V2iihYw37sUn9PYfKt50S+8Todm3b0U1OPLTCrw+VcNSonUrbPg6ol+HGSJfslnB9eLItawig
Eak3sOeWXQ1df6ePU3hyc8a7mLWn13bp1o+WTNUbYZbqzUox3L54PX/hwPn2vOG7M2D50RrggePc
WY/EF32cR9Yr1Al5HdPBqp7s2JquGxGXq5OEbqxJSEF5tWBEVFeZ9RttK/Shb047PHs2YzAyuGJd
mWJ+c9qFhJDJFiXNMYzCByoRBsljn3gXmddWEh+y7Zwbwi3xhM3SOZssD0tY2iZvp6Vc3jtYb2FA
LrN5AjCpGNj1Odo7h8G2JSd1Q+KungP8HVT/Y9Gd67VJTSRqpE1kOZ9JFSBfa1CsNDJmHnJHH/RA
wIalINMdZ9NjWJ99t4+1hnNKTv6QSuMxcktEbwXleVFudeYQs9m2Vd7fstin3FUwLBg1d6ab7SIo
tzE9QJwGZmKJN1rbasjnzl2P45ttSgsJTIZgdYn6M8G9RRkf/LYyhwPQmDDINELABK97TlpnHPDB
hbhpalqjoABc+VCmboHzXHn6uT2m4Ua2c/cGyzKepETk+OIF3SfRMYwNB9fM5h3ROrmnfk0IKBgj
LBBwa7der6U3QqFDbFIKdGQJIQkmO6LFEETyFkhim+wGIi+zT3hE3k6hG5HHbBqZ+4sVd3d6X8X4
Sp2xP3KF50wZjbK7nRKYpwERTBX6CR7cXaFna10adrCzfVvWura1omWVf1pCpVEEHxrdy+v9tF0Q
A0k5WgcbF5+G0ikRTmz7wUlndxvbsrzOynbaqagxWvJT8cJMFf+iHwGx3okU903bjfb1nBvanuB/
9L6JjWGXiWTndcOw4Un1EFid4nYx5uHTioP0tKRuunHtznmKna4+4Mxath4Q+MOctBz8aDFEi5zU
mGXQDBa8GfZOqL3boWOHZAFPHlu77k2cOAcSPbh4cizrH6xRDFcsHYICnpRO8YElEKvctDSm39gJ
RjoPzwszj2GxTV862Es2PHuv4khLzUum7lgFfOyKtGe4NhJGCQ2gcEKMZthEgL7Dkhax7rL3ZRqH
iYv/L92j4I3vs2wAKjNkcTHEfl3Wg7hQjdcmT0OS53gxysEyrpRqw9PSL+YxF2Y6PMgpiTxYBEb1
hA2vA2Xj9RMJFL3Ruucy7FPSGh4VQCC7ykq2HeKJtq1Cd74YKJxmjJdEcrb9oC3Jq9ms5vkw45np
aRjIaftV2RbRhn4rqldvDgRUfCR26XszVusgGjMGL00Us8y8K8/beIXONMKsnkh/rZ6VGXalNonq
OGcqu2Wjz3oYxvz8Gc7Yq3SBpQRWqlkRlR5frV1/Nsgw9qs2XPRx29gqVD6StXrTJeRm/TYZ+O6n
yFkOTYXrNYGiCezSrh6BNXkEmewBE1w88iBvlegnze/F1L8TaCwCk0Jri0svHM0eQa6unlqVe8QT
tHxhtQBHucdPjvMy7Y1tl5If5mfthsspMZb7XJka8WF4qhhj91OISrJsuAn0+cnu4YzUJzhwgv/J
IgpE3kezHjGlrPRlHB7KCIsDSSmQ1k/93BW8ddpFnVXtIi8bpfMdDxW7KXZj3zGksqAd7BvXyK/m
Mh6mVQdCWwZ0Pt30SWRcEbHjwSJ8kF+1do4Tk5wN5Blco8QqKqczfEGGpTgvSOXAPOA74L1b1Nax
ZO4Li6Np0XUW0w77DZAq5602lOicvDiZF+QRKv+mcuUs/D5mzZQfk5J+rHQSvLGkG9y4Mq380BXW
MTImY5uNqnqn9O41IxZ5HCA82Xu988abnoUC+UbDWzPsXRBPlq+7zNzWOCWWRpsQrt6jssXmEGLO
0ObyPEaxvzMyfD2gBnryKUMpsRyhHOyqMdumRqUtQa7b07mVp9VZGA8xcsGyqvwNGurUuLW9dadW
PzO1vDvC9F8cnzeQBjaEn4sf2ZuJOGEu8PWmcIw1g4p5dd3oBXegc8p5X47mzOk3AFLYcI5HAXY8
azeFHPiqMNWbP8rHv6V8hMdAK/gresWnvvT7v/7wd9SQ/+37v77sSz9/7JcSUhfGd/R9LgqDSetF
Z/pTCakL7zu2XVGiMOj+khH49xJSoGWAKISNRcO6drM/9qU0uuwnpCt1wNg6fJLf05d+WkHzYr4v
2CeHluChkvPlWLL3TZkkirgWEPK1MwKATerhr8Lh1z+0A4b89pSKwoFZlHmuG9MMKna+2eemlxcQ
2Aq25Tmdb1OX1NFpjaJm5kWpUZaDtiDWGol07cjaRO37LO2mcI/F106Sczui5KDG4b+G/QE+M1/r
NQnkscE/EPVFP8Xn+lAQJkRAdR3Nj10NkXiQUDlOEAE5GjNzzJOZlGE4iEejxAkfVLLD7/wqbRbk
jK1r4T2/oczoY+8KaRmvuWfBIytceHmB3Zcgq/IeE87MiJvJH4bFiofzcxX6x4DnN5ovnV/9rz49
/8hz85fv/weznX/7Ru379JE/PTs8IBbETEJUpk66jhr/S/ul62v/ZcnPFFYiOPzRjzMdB7WPj3Kx
Ca3hnJfPDutWISESFadfIoDj/p5Hh/0qX7cYxONsvi/e+4bg+/kZB7bAo68mtHxWItQYzCQu3K7I
S9+1iamcVfXgsmMsbZxu6fcZzP9CvIHZR7YvK+tC3RmYCJaWO8ek9cpb0HmEF5yBjWXuq0SSeZb4
tlJ0dUqBcQJiYrEnj6u09OYDju1RI4oOUbgYjm2fF2ogb0zGt6svynzGbjIMCbKF59bluU0i74R4
Nohjmsj5YrZCJhpmUwMplA+aqob9WA3OuqqFdSp2Wp+nBdHFIp2Yftp2ZtzFMmFomsSMp32vGLls
2MRECW82zcgwd0Gcw6063S6AIJ5EbTD3ZVXtcMHuRQAZRtwxeW6HPiFXYEYi35fTkO+ngRVeG9ur
kqMsosa59CiisSDMAuFD0zAYyHru9hgQBoZB67Y+vMzZoQ7bcZcurUPVrJV8YqLl4USiLxyuCCOU
j90467cj61CHfdWlrDhRCkUgAh6EghLNi6+yot2kdjM8QKaf78OlcmTQRk09UZ2AjAZcgG+U5WGi
Nx7YuNmwXEXP98qQ7dbSsZ3JqG506p32fGRDzAoxhEnJmzTGl52N9lEyb7730nk6JzODDyZJrabb
xaoFKkm1YG1YlzWLm0ZmW4NRd4EhLQ8DSqQJNlaK8SFRaaqhY4Ky8+lu22ojetKnkHkKqsow3sD1
6bGWYDDhaEvXkaIxYK6GOcgLHdW1HegqHz86YSKeFltnWG6vQ4BVRNtCHZ+fCk56Y+e1hb3vq6l+
pZdtfEYEIH+oMIX5oRj0MWDc1x3ygbN8Y7Q4OIq53fRGHG4hb7EfhBiqzptGn/RhG0V5s5sHAD+x
03pXk91QIYZtj/XQijCqhpPjV2aRsRXIpPew4x7RK9WqI6xo49gVMAqZw4ZveRog4LERxnsXFoNO
Haq6IdtHXWPchXnSH0dCXXhq8J/7XhmqV6Tln8WI5WWY3WXD5k1CSDwBybFyarMAnjcNHlYsVz8v
ZG6dsth2H9cZ8n5Q6+DSVlwYG9pB6id0EHOjwuYO43p72bhieZd3RbhhD8Z83yd1cQgXWo5A04SX
4vwnNz7Umrqaq6m8bGxWyOC7T1OiVZj1Axsu0kaPw+q1jJrOHzWvPAIui950CIzkwbqQ1ItVG4HC
t7SHArXvqGpR20ILmcbKxA1+FWafJMo84j401pwsoR6e1TVe1N7u6qu2CL2dkiL/UOrZfETXroJp
xRgP0+ytHfFzKhJrw8qOMbChTR3WLTVBZRlP0zi/YU+CHZR0A9PGGwynzTYE1/k9snqvieteXo8K
DNnaPNvwQto/LscPf0tpaRCwZBT2K7Xlf/7hP/7wn7Tv/+n7/44O8icuyn/5usD88hl+uiXN9cJj
jZhHafVVQPVzhWlKcNNQLxxmYV/fksRaPRDmZO7Irv97hbnekh4rFrjbHPKk1IS/Y0hpr0PIlxUm
uB4LBK5trRR8Dx7/12PAJrVYHcI6zfMWS9X8ZIEIUBzZTsdCXBhm7PQwR4CH8yExK1Vox8qIcUkH
KKDloRpJIUpNze9bk8ow0AQHG0r/sJxNpXQ+NG3ubBJ2rLVLcyi7iIAeiYd8nC1A63D5+pUmQUZE
vc+dksEAO3YAIWwBm6TUhSLROucGcOxAxVh/rh9hIVFMypFw1GP+ucokl8msgRMPpNgJeWEMprUq
Nb6UqCvJgYpVfr64YwNYIPc4vgZudf3zFc8aBu579enud1PLzMWb5HNZwABlLRIUgERxluhJhpNQ
NM+xptqdw66NaxsoqRMsMxiwLS2vtrytS+EkF3+0eX/Ts4jL6NefRZLiP/xpfQg/PYj/6/u/vOz0
2EmzfviPaoH7HdsA1vC4CcT+cxz8S7nq6d/JtX79JEv+WKe+6OnEdzqutPXGtdhh4Ni/64n7du7O
k0ES3OKxxjtPoJbv8OXcvRedG3fc2UcQW8uFKFpIPykxGFQ9b9Y3bDFrn6d+aJ5Bt4SnFyfVL8z8
ib5//bhjGLPpTylaETlX7Pw3X52gdGNntcqORVotF06ULTvNUDxAS1FT7HWxOHQNBYlvsC4TW1Az
M/wfIDadV6SsXi9hD30N+iD3MbI7z6ynz1WL+8eYrsm3Zhv6tfpxqTNYTfCgkp5Vf4kz97hGa2Nr
6t1ywepAceC7xP47ozpkl4gkwwcndekcm4QqqI1ZzeTzIMrbFeQRsFhp2rvjOF2zNAW5xIxnoKFW
eKIg43WT5VSe820yUwzZPPpksqt6R5eRbcpeM49zPyMgytgibXLIPxs19HDptZP7ycExE4B23kNm
jeRu9BxyH2JgVd+26KMJ+0cWa/ZjLLwZWwjOti4+qzozwzAykvYYrxvDwUniRO4YXQKeid1dlTG4
ux0jIXcizwrGVklUCIpBxaG10WJh2kfdWv9mpMceDpaWBUV7Qr0SfOzqcWETGH4XICV4X/TRXUw3
0DOpRwn9sQyFI33y3++KZY6uBmeutpVYciwrztysYK7GfVj6qdPwC0N5GcvG2fe4Jjr+jY1aQ/ts
p81w6RCoUEEmWMiVS1MnoWJUm5F+/aHNb9Zh/r5oC3GhKzffw+ircYOlwZBLnNj45Rurqa+bODN4
w9QOq2h6Bpva7IU3g5yn19i8VzwOKGysdXFg2j0IUFBhH7RySm9dhYOKLXvNBsI55HeW4B07HACP
KRWZP8ZxtUmctjxiZupODAUOhq7n6GZpdjOAXSrpKiInYHHvXtNHiTW+PE7efMcFMoBS9Dz1zq70
8LbIYmczkR8DZyqLraD3O3NEjuZcQ9CJlyQnKyJLv9H0eA/c13uWUUY6tw3b9Hpg3xJsUYzp2ONR
4z1qV/DZqa6dyljyUbMoxQ2rH4HkNKychU19l2q18ShpPaLAsLLnBIXxXro8VNZoWjvM7sw7CX0R
356KY2uOH8JQuU8LudqtV1cCHHgcdU9MdbfpgilSj0fLz+rxbLBi+yqHVLljUa1JfCgK2WcUWdmx
okq4CCtHf8RO5QLlKkF8GrA+geTn8Hhnj/xLxc0Go//KHO3qkIETPBsxOlzmbAw7FFFt39QsObzs
hzp9aMo4feQ3Sus39eYZsnd+6MuyvswWK3+uo06GQdhGzilpzeUai9lA5KchnZvUOpvTatfBb0+L
zTCWQLlmTsmFO7fmjbcIxrAjj8Qhn9qQYLubAOAnlnXVE9c7H8CxvpmUWDWrGVYxuMLkoouz5q7P
+vFVksj6ZGYRLr0p8R7J+qb37SC7s86uPEb5kI9ZF+8sxk4v4uLaFl54rJdp3HesKN+AF3R3bTPY
H+2hbfaYTOY3UwoLlJjusczq4tjZ4UUO6noT9jE2rE9whzI6Gl59NsPZRg3BHZZZ/Xu8jgarqMv8
IKJp8kubLJGuq2GPW4qeJxYTNFjZvKtZBXCGbxOytAXqSJbWeJNWhLJiYPbYO3rzhh2Q80NfJcsz
LcNwwwsSXgGY7t+QT9cD7LGMyVXXbapiSg9jbqX72kolxLO+yl6z6jDf82vnadHGZuc5Wf3e1Mjj
L6xoV8TZBcAsOVl+U7TdNeJmyVquAv0qNVCFXGUbH5eVT+sLCXFtFsR8iOPdYSEcLuKwuAZg5V0a
lRE9MK3J9wskvN3Eyq6BAi0RF1gBxYXXZd6lBlfiZp4GqJK6mr1zmu187+XTVd5gqPV1HtRT30fW
ZiH+XLA3tyPSkenRqWZH9SZyJRyo3iwvevovhkIcNWSBzzRppyejsfRXcgb9EECVCgPVyPk5TscJ
QVBz24Q4Rpoe1AyDCY4GyIk0O3GXeFv8yMbblEDZMVd2vm+sJLnT21TdRk6HVERSFaZ8s8DlnLPm
tSp7jyC0s1wMxCae6qoHYKLr422eVGRdeXqc83Ic5/czedQZ+GxjH8rSHgEHFsM+VPpwOXSteTJy
o9y5SdPcI1eq68kmHTNbw7IHHRXfcLPVj9Lrq3duVzofsaHiPpGscvdZEfqebF66tZKFlGlX78bK
xVY7KXvDcLkjBruaKj1NkWPRMzpYofLhCU64ngeDAYM/kIuWnvLYau5Dxktb2mpMdnaxdrgyzT6W
7Prc4RFv3rgRANotbNHinRlF7r5sQBn3LLM7G9wSsRVt+sgGdgLbGRjh2eB+Q4Ht8svOEt4VmrO6
wDLbbQGWEZuu8KCGnQapwcpIcuewSpGB+jfs8YaGXZN6BmwB8dFX5tjf1JGCm6l58wdh9nnveywx
QwLkNT7Lx05jv7ItH5uk4ujJQA8gs2tpuR7atSR8E4bbTrjVFZQP8zKBLsKxNOBqdNHIkEltd+90
xEd5T4yJGRgeUP5Cj+m1K8d9ygRQRrbuPVkwsy+0qLRfucS0fV1M5vk6d+YYnI1rsNyCjVvlxfoL
PDW5qe+Z1wXDzAoWL22Mix7JF8WqgrIXl5jOIsN87bjdgH+XRR1NU9l7TdJKrF4legEuR2JiagO7
qj6S9Fc3AK6s5y5ugbrrXY0pchy8VzrjvF3ZKMzycavfMQqMLZJUtXWdhc3KkR4m7yaPSmc/xlyy
ozDPoVqP/NoLS8D4ITxsSUToznBZAqo1H+I+MToMm4Skw65xDmAZ6kDlCoZ/OKvresnra+yqzSGN
DeMwwbsKFhvwwDgu3rJna4LzhlrAuGOqkcLARuP46BZa/1hUrr0Ls/rBbnLWiKbejWm0CkdZJTrq
jtFVB4MjL/JTAHOnsW417NiGSgIHET/k0m6W56RuC3bngco/Gf20sSuut5mAJW9Ni7BPmtnXIbXp
Tk+4rHvs1inMFSTIjQm7PwVBYfWXNJoNkbD2vhRtcTVgUWYhNyCFPfdduRusPiO/RmhIw7NwMKrc
vXJ0Z+JWcJJHCjRJFjrF0drM4aGv0xC+SuYZbPdo8Y9Dh9UD3tn59ch4OA5wZ6S274iK8nUgR5AR
RLoFEAfRkkTAUYq5vCKft4r+pmx5c3gAzNol3lpWZuwzwbECFopiGng5eJbOEOOrgQDAa5FV+WsW
srg7NgguVgCEobmqs847WzJJtRLZ4VE4dV/gbEhNKEAVNxhh6vCY9AM5xiky01PaAR8CNKEnYKAj
rzqQiorUB7NIHYX3L2MNIpKJCWg3ZOPTZurc9mTncE3o2E1yDu186TVElGF3R0EXNdMpLsdlG1H4
Pyzkv1NL3kUyGRkpsp4hIY7L3oBTkTn628SxDBKAeR40IaAf3ynkAzxq48jqRxCzY2xuml6DP24u
T208E+rTbtyaqKsXD3KTLzqbDRtiAVVXjnthalYAmTeYaBHOklwvtnkavebXYu76GbQOcZB+Y+YU
N1qeXEEvNS+UbT3qClzHNHQ9zkRo5GxpICVb5LwwBWtj82KlpZpYTirHKk/wXEzIFO4O5Nt8Io5/
Fc+WcW+Ce88Cd6oA3smy3a1g02Bhq3kQZvjzWSxAOg1Uo0O0EIBgaj7OmjERyQXXU3juns0RztUk
4wyjYJldlLz9njTlbKHZhXdFp+Shhv7JpgElLuIiTzZDNFoBGwm45lScHJPacXeMUJegxoPAnqKe
6V7VRZclCyB3HkvIrmzBD5e6+TZZmEGy9q1lAFLj9fn11vDnbSlSDEEivG+ORJxZG8cXdrA4JFiH
cyc5oi3Q1mmTQ3B/cTml7T6TbC4s6UippUqubJH9hvmV3vrlEGqNMRlSGGsoa9VhvW++OE4OGAFL
nRz1qWqfF5YQntdJHl+5mZfd/vrP+c28a/1SmIn5Z+1+mSZ986XYJp6ylKDgS9VGU255RthhWs5R
9eHXv87PLcV8IctBsyVvRhju2zVoGT4YGE1OdOxrEtUxS+OPssfvkJdJd920WeadD14ML2a2iqfa
ieioiSnEV/Bc1+Ya4kS5/fQt/aF3/qbeaSPr/8pEd9U7/wWnwL+hef75hz+9nCFhK+VjfxwhecyJ
cCxKDDjSWNXLnxRPz/pOMj+V0oDQzDjV43334yRJfmfzIVi8PIKHPF4vJkvMhhnG2KvDnVkv66J/
1yzXXac3L4a5us5nEyxpXJ2vTHS/XfTXJI2BYtFb3GQuVAWbdY1tCUxhCePplK/FK4kb6thqLWnZ
Cuac25lFneuuJW+1Fr/9WgaDhwNtjx/hcmHp7Z1EM4kQ+yQ1u7KcyzgfFJ3ekNwVa4mdrcV2EUn9
bVWHLLZO6ccIgW67tTgn2pMepk8Ve/Kpeld9vTyLOtOCBKyJQTIsM179b/bOZEeOLM3Or9LQ3hL3
2mwLbdzdfIoIZ4xkBDcGksmwebg2m60aLW0FAYIAAXoMSTtB0Ct0vZG+61kpMbPUWV37WhRRrGKE
Dzb9wznfaTvgO3B8q5tItwGDRvvQ69/VDppFBkWgX3HynyV271OVlvQSpeFaO1M3GORy02tEdB11
Q7fSFD5ati4eMxSWs/kwG1T4nm5ZpG5elmsfM9aW2pswOA5StzmaWnORRn4vZ9DqEb0QzG96O90e
VYpIBVx4jfVuLQtPft1I+deeqtXtFTM7hEkZKZEwp+i+Wu6iBwfp+M8T69e91Vo5Yloatkq3bura
xc3Xhk63doFu8ibd7gnd+PXSHD7Vuhnsh2R66HWDGOhWEZyM9RDr9pFsmfbiWki5uKeSgA6Ie09U
CA2nbj3hMc47QhG8fTMWI1iOnI+hm1Vbt63ItEjH0q2sQU+Llm3ZWnS5Jt2uHRmAZtKCWkO3wh09
cambY8M3TkCsaZdVjetOt9BKN9MxLHHme31607v2dHB1023q9lteO/HAoB9LANkaoQXN6abRTXu8
0L57ivqGNXdDnAfyxgZdyXMQ2ekdQwJxh4GLKQBWtfRT1NvdbTaI4omdRHMAr2wGOM5rZoeQMRnM
FZb1sC4M2+PYXveL5xHPghfPe6yu84hKjybSzhp1kJ24D/Tgor7OMDI9zhgIGL3A2SmOJLdZN64e
e5SNS3CB76WvSg9FKj0eAQK9Hmc9MhHQGm5MPUZp9UCF3PjuOUMStp3LrjhRI5+aKqJICSrHv0BD
NN8qPaBRelSTStSXWVaAfyn1KGe6DnUof0095hlr1R4NQWulR0DJAEWPOCIGQyaIgC+KWZGjh0bx
0hDFRE98qlVk7z09XFq8iiqGedMyWUyejNg23zy/eq5Ha/3Y6QHVqkdV9XVqNSeknjtGR+xKAIb5
klwnXGCo1Bcyt7J7xsFMwGwmx98QByaHSg/IYj0qAzJVbkfLYDsNB+Am0yO1SQ/XUF67O98uyifP
6noCG/DjbvpcPvfM5VhOQsZjUleRsAtGBqAGUd0M8iw90nOY7bnL1J/daK1OAKuBKzdDDhCbYSBk
hfTkkZK+h5GndmibkB7r8WHTCfv7Oqt6a+XgEVc9Zsz0wJHIy/nFwwLz0JhljVZVTyZbPaRULlEb
BrrhSQ8w1XWWGQR7p89KWngGTqCwmRQUD6MegBrRRFCEHopmejxaMcXvtqiqx0ulx6eWniDgKd2R
pOMdSBCZw7GQg8Fe3fJf++sUtrlOZCc9nK30mHbt6vxgzD2ow2VxGGiPs6vB0Mgq42jBeYPPZbPW
w+DvgmB8idcF4WeRB5CdkD1wm+uY/RKkJW4QNjR3SxWJUErjlTFW66OgZtGdFmDmuANgPW1RzRdG
+gn/pkDhC/odyYDSYJ76a+EmDOTrJHhwCFA4dZ2DEYiQs/4h7Q2G9161dZC2fIGbSpVLAXUvOrfs
qastcRn9Wmz9qGR4YvqFGxIXF3wMeGpckIMnn/Aop7flOn4OVtAtPBHXLfD68QIXLOVUmrLbLnOr
bb8YwW052O098Ch1l4lJfTSitCCnqGzCWnYxKjdoLoyomtDplPUpn0rz6PZ8yjby6z1QEfP76sUD
rXrQfLEtRevPosF+1RX2S2/KkelKmgd7GHnxAVQaIRtLjEZNRsm9lBgLsT04GzCA85MY+OqrxFl3
y9I3YTeb/o1PEZnt5qJOPlheNnGiobUIDNshHlAM62GJreFQkQJ0yoO1eSkGEjkxV4X5Eq33+WjZ
YTOOGK+XXoDsGIzKJs1q3ruqHi9yjM1zIOP886QYQk4mbqlR8rhNucRvughgHnujud7kqg3eaAbT
XVlN4rWIcNxzZ0pOUW/uFtN17lfIM98a2xPnpvdJ0YAw+UGmVXFybJi/eLS7h2KZ/Jd48pHKCiWe
EgTGvJwXwRkka2xvoQW5tIv6WpHs8E2sA7f/oe1BcxazHR9ma5I71g8kLsK6dCphkutRtSmwLjIt
nNLYyErD/co8Fcy4RMuzP8vi58GhENlkgyoYOlg4ulQM/KtOuKQ3c+PlOQaKligSL/LVe0DW2Gks
EnNjz5NxmxJltqAkvB/HKj/2zvDmtLCLudeiSfSHafia9+4bqW5fRDS8e8X65tfzI2wUts/r1PB6
iuk6SRM4QdJneHXNuUk873lscvMj87PqG3CD+RPi8Dcw53TCX2CIIWE6NzGfYjg3CmtJf0AsBYbk
jlILafRmNXPhhIxFWIqjpU5uZ5DSzG/mwb9XvVrc186N3lmfA8UrAPwGbxhmTbAEYCC2US0Ow0LV
c0DMWd+ljTLqt4YbKLVXMO4k2uC9ype4PPtG3sKXz8wdRV5+I+OlAlCaem9gMYERelGc3UdzUtx4
CcScZ9JGkuhQrHmB9mvuJrJmNnHvZD+jq+yMF0dFswOHYIyIgjJI3TspL7V2lSGWQxvUzErc7hM7
pmnTwnvZCWRdmL3tT/ANp6NLY0osYT9c+JfzHmAw5WSRMPm3b7HXQSQAZg3fhazDjyQOGUdqkZdq
TYowwV9x5gliPCVGGhNXWshtXMmFLV+sLlB5nfMKFbFP0umLnQfLuQ1cY8OocDhISGTAj3W5Za0m
Q0LHam9SFjgRqGF3QeIe9Ucia5kWQD08dBBDtkCxH8o16XaZMuLTasf9idRRWtfSTM+9iG9dcEiE
8cnmFmc/+Xmxpz4PllvQ9DvLIVUjHJm+C0IiQNFNpUUdTpHdsCtLch5kjKO2Dof5OKCaA+Bglgdw
RuLdHiLK6CZviK1DxGfJn5G/uv4nHAOV130bbE/lzkukmLb2W6CvKVuRvzdz/xpNAKOJP27m/jO6
HA2r+W9/+g9/+scfW7lffvLPrZwHdIbe3BLYiiXMGRf16K+GZOcnz0eN4//iRtYC1V87ueAnBiNc
2+zvHU+gFPp/qhz4NjZdFxIfx/Q1XuZv6eRk8Ht/HJA+DdGxMSPSHFL6/nYck2djksk1UMeFdfAr
MsmqwRXHKH0z43/fzl5b9vtGLfdFba4643PcAtkJGPKKZk9rVmmDxipfo3QgA6iC2btNAzF9n3vg
8z6/nAc5nUkR9/eVb5D9MBSfsY34oGpSBtIxqsjFEgSrzwF6cb7EFPCq4zxl/VTdzpQylyJzuI79
QaxHTwExJiyqbM+uZDgEQ44ti0fyD+NuLHSB297MimW6WxIWbcxOdsAFA0TLat3mBPM0OtVG2z9W
QWyf6QU/Z54yXtOiNJ5jVbkbG6nEgdtOHDZxwzIOYskHIobYPM7dw4jNCwojHzLik8rEfLDNJd8H
QZ7sFsfCqx1X8JHj/L2hrWCBEhAEVomVdOoGsYGpWLqolVdPRvPBtWaxSb3+ridrdoM26SGV/jPc
izvie6pNMldP6ODl7TzBTClyHH9wwvQf5W29lLe237xGJfk0q+xnqBDx58Al35EHP7NT6yFf8s/K
0Z1pXT/NmbG+5UUldggaEpYZUMAHsYzbNKUI8wIm8FEIIQzFVOTqt0DcvMOvJhvVOnirJz5YuQFh
D0DyU9wFxcd6GcgEmC0ye6ui2RLXZxFGxawbEqvaJILIuLW5h9S3Ek1inIE1qi+1zYOkQddLkA/B
dFurKcLJN0mmm5xj5K/+Bmec+gBOvn21c//Z7dKaEGaoPCz8uLlGBGmtXiCPgXJ9El79l2JtcE2i
hX4hFQ7jQcmUYevFGsCDef6bIRToPZKgrYfeLKxLmaqExFYzYVNEOsIa4gV/sgwJw7VF8rpj3/LY
FT0ySj+C62OBHI64cjAbjekuATXNZnNWwaFVFnVE3Ehyj9OFWBw0b5veH8m/NOU83MTUuMN+ag3n
xbOn9MYuXYEdrR93HdigbZlmBFo5fJf1XmKMbTWnTtxMC1vuU00hjM4665d3nGurcfBbUk7fl8Cb
7goTRhxBRXYeFjxe0YsXMdVyJp/+frv/19zuHYRAfzi7+6/c6v8n+q9/f3X7/C/+228oFL/8/K9a
TGwJeLFt7tImtmfmbv/3pi9N+ycGwoLTHzYVrh4eMn++69tYhABUuDjStATsii771e1j/sTMnLsf
Sq6rn+Fv4pNJXuPH8Z3QhiJTItryLFBooCh+e9OnwyFjehjmCy6yIBwnkr02tQXPGwLvNLK3cZZz
NlMYh0LkPT2yPb7kdkc93gWV+sVbBpXkX2Bi/DYhx9HvhsWuifwUQpKmtv323cCNafIgGUZmGZW8
oBSros3g1ViRWbrUAWsee3jzUFinm7b0e7VVWYvzALK/Z2/hfVQ/B30vPvA7EqD1RSFfVsfw5WFx
nei7XLjG9z8c+f+Pus383Wz/+o5Rk+LWQmQHeu13D007xfjtBkt/sWaE0rAY1+JltCnP9vTllKvj
QogC6iLsyLCrCQJYcmEdyrFFd9eOdf8zhXMntynA0B3R2ty1+zIRYG9bJ4/DuM6S+3wgKZvAxm7n
CRF87BJ1g6CVPJC0M9y7FDhyefjjT/WXhwHPFI9uE1qBRPiuP/QPixn0dDHx30V3qfoo+FjHoAaY
5tEc4+8d5nsUEcFTE8ni9Y9fVp9rP4ySqYi1QBHUm8m5yB/6bf3wso6YY7vp4upS+au8yDwZLng9
tyk5hh//+JV+t3m6vhKTccKYfFY/nrbg/fhKDYvblTCO+uLDofyiJqIyDlHvL8BKCTwRaijWrSUW
v95mljOVf+2k0SfFbz8oJ4oJ+MWyNX3l9y+P+DplJwg/TpfsX8pscL7khX4Pzlp2IYGGZPMIDv1h
KtR1fFp733uSUU5TsNi3s2u1YgseDtJ+5hFqbLWNCdjLX5bvjQGbWxhr6W1x0djtkd3X+mcY5b98
mf7lgaJY5bYBPIfdA0uG3359wh0cGBORcScJN/iStlpWwiy7Z+rAwLqKzwgHchKCoMnMq0r2LiFl
6ZYhiffeAwGrt0uCns6us/E7ui6UkA4N81/RndpIZH/3LbP44CRic8K9latT17s/nE5uywSxTXrr
LkM7GAX+rg+S9TD32jzRgxUj8UWJB1RKzrAhPpkZmaxw9OBjLrQHI8el/NgUDsYMr5jiTxMI5RN7
U1jmOFleXO3lAEQLVfZq8Eh7JLWbKOuqy9TgAFHaCxLHElsICaZYRBBClUcHO82jmcX3NNrWjOHQ
Uxdsls/91Wjias+JTBeTe4M9rOtGTH52W2h/CsYj+5xoz8p6ta9MIkFTyEmXMi/XBpdJe12kdr2s
2fyt6VT/NEDk19uD3oN2pQYG7qb5TO0z5YfIMzDSMKaKvgZXe01aKePzoD03TdMReVhXxLWooPgZ
2Dt4Vnwz+VN6teyM2r1DuYIPRTt6JGChD2oq59CeWrWXV+tPwboo3pK74CskQ7iDys7CJ9QEHxgH
Yx2SkggLHjXmtK20t8jvveJ1LkVyY7ZB8+SQsEvxnRkmVpZy/eK7dRsypsftPqLd2BuEBH4hKnx6
767GpvVqcqquhqdZe58s7YJaYm2IarU3CipieazwQKGU0dYpTFPYqLKrpcqLAAZ5V6MVyqNoa13t
Vy1GrNjWlqzJwp2VXo1aGWdSv7euBq7Z8uZbF99AET0Mk+rLckO6/FK1PydsU831rZtYaNMeBC23
8vqbuZRZT7E29MPQiAsBKmWOiCZV62EMhj46lW0KXywzi/pJeIiIs8VCnTxwDBAtKxHMHK5Ss6Ei
jeYA7Dip0M1ROG6R98joQ4Kc10NvuXgTXchcaJB911t6xxsx4gRAzbNw75IvFH1gYGi58RZ/K2MV
aUEx2ldF2iJhgDcRgHgmbR2WQsCqEnw/7rBt3UWswEBmTBEzbaIhCJGhKtgzrCrXrb863DErkz3P
tkxaA08btXp336VGWYZ1nPrvxjB6qdiJ2uwPqe0jHiWPJo7OlYVIzsm21dypdTl2grtbQtOVeGUY
deOKJKHtqnS/FG65HEXXlc3WMREObD2mKQVCSIWUiMNqfjKacpUU7G6OcywvhfGBuHdSiQYkvJ+y
sgzKkwVVogjzpHcf1wHk3R6/mSlvkinpUJF4Cb7EQ9SOTfXEw9g6k9Ro5vuh4R2EdY8fP/TlvDJH
z5Zmuit9qA+hwaXS7iIph3NrEU21owmKh51XjRzO1OuoT6o1s9bvoDjJm/B5A+WOXKxEnSRWrCMR
hHTKZp4ra5fWKYjrIcoBUExtE9xn0ZTZEF1IWCJYNcOVDQyUzIsmilEJoeVuQrkka31KUjnFYR7Y
CWoO/h10TdTMnD6xBW97Sgmx7ufU+NxCWF+gdXEdmRe5QrMkUGS0Det5KUh+ubgNsnNk0qq/wxPN
IwmgVc4PBISCW/soTWT1RrJ7lZzVUhZwUSZnTW/Q7/TPNvGOX5w5AonhS07e/UB0I+xzd8XkWQ4y
K3eFpfJuCzcmxNmi3opporLI4mx86hx3+togwz+O3hRHoGswWhDlHfF7yJTIYIW3o7ysc2PZD13v
yGcJJRtkNPNUnyXm4rEUMcssPbazabKypf8zP6SGF6DaUvrkzDLVHTxCfNBKLnZPkpXSrtVkqnhj
NdRvecMTLPjIloqzu+QuCZVGBjN+xC6ITE08z/NH06/gF812Ng13/dzr4pNF3b2TG+4c1mwNJkIg
1hWEp1n260Hknv7w+q1P3J94X8CrL/gG+BSDYte0SQjMWbdBjoxs2xRMhB+q1uOSbweqgpj/j3uq
2VfJByXthexWq0kgkyTAIYe70kjIQWaGrOb9LJgehb9QUPg7bEU+ETcQQt91ndxX5Ue67UATP6C3
+MRjc14ssftlqsg03+A7WB6tfhbdTUyZm2FWrvLsyedpcegqAdMtiNWbLUwUwYmdpOa59uNgAGhB
Mu1uaT2FWMlbrAMSlyln+qmWb3mBum4eOmKqFVOG/NOEqbc7lhFR8ssKMyAEmFnQcDMyYJ1kLkm3
ByAcfDJEVO7LqYnVhs5ZhUs7JY9p3Xc3QZlnzs4xWzPmtufYHhJ2M/jYZlDmQgSxXCarEVnBya5q
qb6X3JCRXklOqXDSd+wwcwiM3xMhP4Y8ZCZ1I9vBpMEPiErgSWuNgtJbZZ/bYAyejYUy/QxVvZU/
9x0B0ZsSruB4SieTXzUj+Fy39hS78QnaU8K2hwDa/VqPY09qmFc8ZWOnNr7XHe2SkNbjOsErxQFB
rgyaAfr+uwrJ9K3RE0Aeor0px5t4mRpSzJyuTJ6pRLqfRcBqmf0JUT86qQOSUjCNPkaGaFFPyCtk
+iprFibjZqUCW16a3jICfhnLVdaD5P6ejaiZvuLXZW5BuqPLYjgQ8oFxfbQe2kF1KSovbcNGw5lZ
99DUV+dSug2bbdWMwr2zJY4ZeHvZ1IVT0nDUJr9CnNGuHkwYv+uKkAnQ3O7GAm4mgnDwDRviDWNv
t0QLi0wG2oT2EAUtn7MEfyqXQxp85Fwvu/sqwKa6H8wmIDewTNxpMw8kfAyTD20nH70Xx6zwk09O
3Nt3ODP88VFF8NV5uHNGh01qcTRpHPBVp1afgwhum8S6N2dRkF+DxYLPNc8gCvPWaKZdSb4hTNmq
HPq7Ao0HbWSQx/sOMD0hbLMQp0XZXPcLzHDcUVHi/d1W96+yuHpIjX5o0f6SvafpKdf8VQyu/6QN
rn/6d3/6px9H6b/8hl9H6ZJ5Oaep65m4ykCoUNv/Okq3fvIYlwthAd3HQ6en7D9MVRzGChr+9mfp
068MFVv8xMybATxPaGjtZPj9LbN0W3tlf+zwbLpYOlgBgU96jqYF/rb3oEBBuFWn47GuYknESsqW
iozPrdP3r4ubf/UFI9mmZiJMQx1socxiopjJQkFx32A/8J/90c/PIIHI9BiK29G3OwTNLoOR1oIS
aVCsZLjYmb/ODMRxn9lWKXbsHi3gKMQXNYGBjMkdgi1t/gM5FpReCWu5zPbzUCpv3sSS16QYH7cZ
/F5G+Urssrx7HYuAdWpK7GtTa9xQ9tU1GrEjLJWsIBS3W7gQ7akZ21fpJw1KbqhmGaVlWEbeR2LY
HzNLfh1bXt51mteiTt9ZSMGjrolHY97wIBMgFGbF53GbuQ9Fq15dmQUAxajAJoOPR3qWicKFMfVo
eKe29U+M03uqQb6akeo07kuLUIn83cwNSFMuX2Xtt91OKH5pMfIV2NCy+Qh8DcI/lWnX7Sjq8MCj
yN6OjY1yIjKpCxOT+DEbmHtdsI50FeaQMbcfJn/oQ/2Tmc3YJg3wmqymlqUsfAVNYTHG7+X6ENf4
1pZiDIuOl6Q4dG4cmxE+kzTQpoo3ZDVuvhMrwuKO8j3ytNiirt6XSvFEtFoTEfbCQj5fKNKB2X2L
ChJU+jZ4BkDZh9eRegdiDsgFnQ8lC/NqAXa1zYLuOfKjHGw9/qgrCqxZWYqgXCeqiHs8N0wP84bx
fD1JUrWg2rFVt2s8zgNqs4dy9DHCiOCZG+1I8ckfpXAexpQ3FWe5fUJ3A/onG7od5o357KH2h2yg
z6KefwtP5ZJ2EjxADcbV07sdNwJauPJc3IAeQansOBfO5/c5yNnlY+rZFFP6FfUqx37lb1goYBxK
o9pNvd8BOan5mZJvCbKYvzO9Bp+q6oItcLXX6/EuYx+Zd8Fp1ZP1tI8TThliuzn0OlhycP3iLGT8
zkXOWc1mlBKHs9P3OFWwbBGRqPrlpUj4q+tnXy3JG+HKQ5rQ5Oll4OuC2PG80BSEk+I68bwpOk+A
oe8SBD7bwOtevZxf6HocYX/gZPK5Gq9fRtVwUUwG/7TJy68loQMhlkl1LszOIauGkxYrHYQ4pFmP
JWFUWxOsy2YisYFesyG5uDTNsM1rsStb3KzwbnkPcdLdkEQyH2JGdLeWilJquBV0mcdFifDqNp2A
ECLw4ywDfU2JjxacLYrYWYIbAes22pwlLkJcSu8g9NOHMcEzoy8voHHrUUh4cbMNbWWAb7KpB7R1
ouRw20mQI10X1WFGERCOUl+GOZOw67E1Sj4+kD3M7ezbYskpUDWQ8Cwqg+31LL/6ZeumDQ6IcPKQ
JiHYg0EpdpPBhuh6AugznEv8IbVXFkcLt7Fg5Pq2cYNgjOHQ9cMEKbHlNEKpSXJrJqMvTeoYRwf0
IFp5XqsapHHEJsfdy0m/IoPgEMj8HTWZhdCMq0cYXM2l1Qdbs5LRWbRDdUsDOl+c2cHZm301WNqw
MWS3GOWmXqVwRQyrMI6xw3Vag0i5Xeiw9p7LSVaRQXkL/pJXr7h9eVn5peq4OdBBUWDYhyApYFwa
uIIBnI5bMj/crdcLa0fzT4ys2bWnyWV7SFfo7+a0FCQ4EAVtFDE3RewPYTRx6AwvDw7RYD4kFkL/
FdDhgXrODBt7HLcOBI5tNPIWpkFyFWG6OgKv4g+vsH65NxEfDWFAX7T07yPKPJaZsk/uHYy1u9ax
H8xFx2LAkNw4jNN57EycTGpuGLOkHL+6EDvGCGxbXXu+DF7+jmiJr2bhCrh+19Ac8l1e8isHyXG1
yT8ObZLqdoQRcQvUciWvMKJ7E3HMzq0V9rpIvSuP/7kcspCLnsjZlPuJja1iL9v2my8MJ6wMpkW1
8j6WOL6xvCT3xjRcPFA9kCD8+LykM8Zwo+gKSRTAIkIzn8DXV7MBhX0t1s9YObTNlYqA3GdfdsSb
rm32lZS8eYdMKiBKQpjPToytofPZo94xnBjO6SQ4hJZgDLGJYmkPYSYgpSREWN0nse0SNYKUA2Fr
281QiJa8FyEUlbYLEZ81cusqZZybaPhi9HX9M4a3b0RkQ6mOrTl/95VlrEy2jHXFlhbM07Gv2npP
A0MO+qYlzXLbZC3XfGaPxi7mUbRjDxTdBVO9GvvCqqbuwsjd9yDE2F157Je1N16XGIxvQsZJcRsl
gUWWdVtIKKEYC9OLM7omWcig8I1HfCeoYT33+Yeq7P6XGfU/EPZ9X6fQmP7tv/ndTFXXNbaL/Ir6
V7D00NiSH2eqRWCYq42d9OilC5qeNXlPcx4uVuU/Dy0+NQce3NZOOdP/+HVRuf++ngLjj+4RcZrw
LPG7eoqxt7kEfTMc5XS92XENWiks0oksxLnJ3//41X433/7lUzLhRlkvYcj7v3s14CQG5shqOBYL
J4iuBIIcWXGMjPWXz/V3f8Rf8UcgaRF/3BD8F5as/5v//A8NhPvTf/yHf/5P7Fn/8Z//O73BX2xc
//zbfm0OPDoAwpsCJL1wpm0Nev5zc+CbP6GVIRKArc+vFMVfmwPxk2sJKdDh4JZkH8qp/evK1fsJ
ppuLmMWFXGPqluJvwN+4/l+cXpbLngs5jydZTFhSn+w/LCbixZ6KKouTU1d6w03tV9w7K7PpbpgK
2sRt9qjq8sGSj500NksZQ6lB87UrhJyOOdPVLIyigbtSH7RP3O0YzllF8DH1++KAxTrmyhiC+qae
HbUfUNLmPEUT59RFq0cAcTZE69Yx7IlQE9+BdIuX1t2NAYWo05TzEZn3ufIxWGzaJW5JM/HjF1kx
AduMThvRUmSvwTR9hCUWoZKJOgAd/ajHIMWyT0dD7HpQtA/xVMszemyErzNg+7CPjGLkyR2pR2dR
6S0/AiStFd54aGrjIY2ajBycOZuOraXqu3Vaqs3cWeLT2rbjDX7E5TlqFmu/tF1yDzOXKVTAwIOq
ucq70CzRrKYyK/aQVEY0M9NSPsWJ4+xNa262GU+3nSeUvAlk+lLnrGVjXLR3vr0QBlTgeFai3sXg
bCF+pXb/lDeZd8/QHNM8e1KqI7e1JbjtgU9ccEffBUMUMNgZ7dBsRkgfiyp2vOec4L3eZrFF8rZp
eB6p99YnpobNEQXwrWcv5kEOyYfYX8d+BwbcLnbUziZkWRT5FR2Efdsb7RhtusrtN75LrijSnmMw
Vf2L3S0ZLWO6ytAYzRbg7wKZgcG0w/FwhtvVN499Jt5QlTi7gc8S5lH/MaoWcYaA/LLkC65GGBKf
NVnpLJPGQ9fvJzsn55Ehe2eHATJ+7Gw4mLvRq4s7PyvVhUEv9llGdYm3acra/RAPnXufW0YEVsQb
35AIY8dXdRY6sTvfYqj73ptWjKZyWV2M8Wl8v05Zd54DMBcZiQosQ+fbws2jDc8tOGqVET1Iq3+N
gWrQHXv5KcG7S4ZoT9H6MAdxrb60cdx9RrM9vKfZKB/csnGwAyjrKXdt3MBONdwCxVUkg48lX9nU
lO3dYIrPIBKHC4gMIzQn8d2uys/eNNUdvUmlTmMGU61ISQElDouYRaA4UODiZHheDeAh2RgVoaui
QmNqhqE8Cntwsn3k1lWxLfDnf07ilZJdLojXws5QHRlNWSvBlC9mCAa1DNOqG9kvgrRg5peIW+pk
wktnucAsacz7yZFvaxe8UZluWvbhYeuJEl42lViwtQmabuHRccaI2HQ/OZH/HEfNd2EORPhkXtGE
re3jSynG0f+QsLDcVAEFbIYW9hhzz3nkNwB8t7rk0qn0Bo3CdJplRcBG7drJvB3ibjLvuqBbY2q0
uY3JJ23eSnQIw2PbLx5vqWM5MkT341DpgLEcE8BooV0a3RnRWHBYbCs55fk6qgcT8Hl5HIiaZjUC
++Ymt2g70Cc0VbEBpO1gnkVZ5ll1ckpIpA5Vg47P9QyD6gwJq92yhN306w0gK+rvvksgwxaM1l2T
6KloGUmBXKY9VMd0A5U6f50di1yiTE03fupRhvYlyZaLHBhH2tiQ28x5SOoyB+GVUxZO5Af5NPaQ
N0t1znJr3WF8ALBn4xUfZRnfEWw78Q3QGD2rQjgnB+PyHVlhxkei45OhuMF/Gu9KGv0C33Pth7Nh
lfusuYE982pGMxT7lq3pvEZr6PCvbkggre8k6450gzQegoSqlSl2jja3n3J39LlTterBClrr2XeA
17sksezQWDNFXkgZOEQGlBV8aHn+RprmgFLdmxgvSMrgdvxc5PD+knFI5g2yvXZvan3avI6XYo2X
d1TaiOtGz9sn+P+LjZc2A/Tv7psduWrn0tQQt+xqZLYphlNULsUWcVl7mxbDZx4sMIn6YjxWq8JZ
VEQArDd9M00u/XnafzMrnjYhzXJ3a2vW4BjLpxiBzNEySoBlWMi3beVnh8IjeTBZ22PX+GIjecCG
lUd0mKyM8Wi2lTiJxZO0FXlycid7DqneBZ6oibq+bv191wgTUrYM4Lp5RFmbxWPkrsvWI6TlMDUB
EOyoTbUCfkAtQeXPfox774QTY0fdqkAfynJluZSrHdiF+1bCC6pnc9k6XKJ3SROncB1mnz0/4aWQ
hQPWCqk8L71iwzmom7ksVSjQfOJabOdtXDZTmEG0v2VtSIzYYCendg2+ss/DJuW0P7MgGcIhn76W
JZ2EkAt8+oHHjWyTE9Op+DhMhbUrI/8ywgpinWBdrNJkTjGMzsNkpyWho90lXrLHQXTGw5Rk9zPf
6xlJPcZ3UVxir1z3s5sjCoWe75DdO3bu3sHYsEPVHuOaHodeAwSWFztfrkFfk/2owK+7JA70y3C3
dCKuQ5MnZ7sx0xmjOi3qQjyPPdV0VS66G8FoLGjWJ9KHAuN16gh/QL3koS1IHaZyWLEqKKsYxYrC
Dr1eyuXYOOmTc80TWK/ZAl1e2Jcxl8RO1I5k+oNDg+ECqQLfl2s8AYYW9cGsTSMheaFdP1nNMH8i
H50xk444IJm8O6jFmMg9KL3Z3colH8+CXTe3/oJR5zwmRCXo0ARZcsf02b19WXSkAvVcdh5FMNCI
6MgFn8XGuRSEyhINEjJhnuCh6ogGczAOXT85993iK4APSu6tVqc6lOxV8MFYfEEoZ+d9IuL4o02C
/Y6Wn26ryekt2YXax/SaHCFWxCMTkWDThqfbOuHcb6ybFoxCEvYscHSjvgyMmXhyib3TaS4FW2PI
Ep03IMDIMTgsnazwHvndOJxEsgw3pNwbJ0Pp0AuE/9jTUO4FH6RjgP+t+1WloFtVEJKnvBKKaw3u
DkiMeOucDF3rnIkMzHWrHrOAlQ2CB3hANYv8AxCMed/6wj0CQ5hHXJkz2y7B7o6BRkueByTQ/8Pe
mWTJzWTZeUWog8YMzdQd3nv0LWOCE2REoO8bAzCvuRahBWgoTbSG0o70gZlVhwxS5CmNa5p/MuDo
DM/eu/e7ns90BS4q6BXCiJbkj5k4ka3dyp3VAWJbxd8zQlx6nPx7gC/ERA+MsJc0ES1uw401avml
mOxkSVZy6myd42o+iFjoT8ESThICF4/WYb9kllTTkl/Ssq1eoyHqnlm8543FRTqBmfoqFtfORHc9
Rz/dw9vPUh0fnNekRON1PaSQpgfV03U2YARhR/kVTBOXXTm6sQ1x0heVVNXWW8JY1BLLYn9PaCnA
Ady033NbWllkO1oYzYbsA+sIFoqElwxp2BuxI9GLR839QB/fOQUiwt8WT4NzbnVKM59mQehd0DCF
/DI5z7Sj26dp4e3bIeT9bGHwm6PUDw25h2QZJ4n9xaKHo9atWzVQLR3Wgcz0Lggpnd5NZBDrro6N
V9bTmKaEZmyYQtnPw5CCUEmB2wZbjdw6BEw6hDu6oc12KjrrtjdKa8PcHLPN5KSbVMTezhvzfkO6
33CanUERAh6q29bBV5IUaqRXRqRiicbtdaoVGk4imxETMFm1V5VRNZsau9U6LzGYWJBcNpod2VuT
rvmbWZjjuWrj+ZLxXnVXkVkDKNYpk4+yM9p7r9Cz59CAM+LLKfGOeN+CY4yl+0gKUb11eF6hU4X2
jYURB6IMvCATquVGY26wMhxRbabCMaj9dXuDsKxflw4wLpbmvNgqu5K7JNNgrunU4pWXqXu0ctZW
w/3VVXVyFYfgUZIkHy4T2IcnFonB5wXkZXEGsrwHVj4rbeI12TrVJs0TezMJ0tvX6TDVhCS2vOuN
SE4ME4MNSO6aAqrLvkWpLfEZZJHaxHVvfyBAVW92PkYuc3pvvCAuZrS2qhHlP+SB/9UT+EtPYOEI
sOn+AzThvyO7XgIW/iddgf/x43Dwn//0nw0AV/8X/pIuDWTVglngoq/89waAwy4fp+ISmAAL9zsY
4Z8NAMsAmguig+JYt3STRtd/NAAQai+BVdASkFCBDfHkf6YB8LmHRntBovwEl4Deh5bDpx5ayJx5
dsF+7U2zx6qF6RZlFWQe7yx6CwqlI2GRkC8VFz7smr910j41H1DNLBNQgMP6QiJh8vJz86Guw9kb
5rHbqd4cNs6U20CczAxXd5zvf7g7v2kW/vZQNBFonAg2I59xJI3Fbs3IZbfD8RHvMpOPJPuRasMe
sP5Lf/B3h+JSet87K4x3P7VUZmNM+ZoIXJTjGOMinWufL0q67kanP/z5rBZx6w/i3e8X0OKcBNRM
uK5LqviP3ZuF/pNmkgvoxTQBhslEsMPyMEIZCosAXn+JAWjJOV2jLS7Xfz44z+BvDs6UZHmK+Wh/
Os8OO31gVV23g1hmw4AYScMyRH3+81F+vZrS5LkkCATmiIXW9+dTbAmnbYc66HcNUBJaDWbREusx
1s6wSaocLeufD/dJbs4VlYvFQYdibfKYfB+m/9APk/VgWpHR9TsGrB2CqObdscwPNyxzrC35yQ6I
DfnzEX+9jNI0TRJWmM8L4xerWxAx+XCtsl/85nzHUP9ws7xy8+ejLJfp5yeFo9Av9FxHZ1BiLZf5
h/PCsEnGZ532EPmGaWVp2pkO8tVkwHsadeqrPx/td1fxx6N9umkYK8I6lFm/cwdlrALYseFAyVol
KY4OchRW8H++/vmQ5if3yPc75+JTkTRMwRR/XsomvpFAcnntjMgWV0AzssdQ77GflTP+1TLEl1ff
OmD413Um2jcbpN6xkta+D5tyN/TesAFPhBtYOdW3cbS0w2QLb2VSe9zNzUSuWRQCoq3nvyxMxm/u
v6ULYhdRfNAr/vzEuS1T1bLjNYpVT8NALDnA6C/ksIEjihuvNYgycEvlW1y9jYk1/QXc58jUy60u
Se+wqGNDSnLX+mc65/9TW/8Zjr5cUhyipNzzhoNz+uy9SDyaY7PMOoTq0cYMIunj8BiR6trdpq3D
9mGMLWDiyvYyv8SGfRyLpDmjzh1SvIm46ga9QH7VJqt6KvSVhVTUDwq24IUZTqSjms2lCb/xMDNC
8/Gdw4JxJNY9hrKPPTrRx25wafMiOWUrqTlbyzLj1WA17oZQiGOXNi0iDbpiXSC91ZjJUyTSB/Ra
TKvEZK0mosa2DY5O5r3dVektmWcxO8ZJMKQcQdKe2eIs8YT1sEsKkDyBnD7Sybrt3C6FyBniwLej
7oq/XGz//LT++oK4UlIY8NYLz6YS/Pl1HFsGu1ItN52mmJb2Ec4S/WDE430/BxWbdWLs/j+OiAgR
V/gSGOx9OqLXjAN7tLTbNUFwgB23IRzjm1eIc2MhqUYs+Pzn4/26bpM/w2rDcMPzKH0+za3a0CNo
Luu7XTJlFRxHoQ5hqUBDms30lw/ur28QbSmTKQ72Ch1J9fLff1jbwh5PqcK/tPPcQZ5KrTYOJdus
v1zA3x5F2C5lCvJiruHPR8kJoso7xQXU7EanieZ42h5Js3v95+tm/LqOcTYQp4hOxYTE5+jn46TI
ow2bntJuHI3SRy2fbO2RCEG7pffJkMOhpODBZzKJ9cF9Qn26K0Ua/21ZWhwpP38w8AcCoyOmVDK8
Ep/uH0BPMceD0+4EuCF0KF62Rf/dbYXqYhftxCwOAAvoFOvle1Yq5zbtErWjFTRc5PNMqntaBn+5
A59TU1mP+E04kvCEWx4166fPSig0DTyc1e6KsC8OeiM3ng4xcIZ1dBkAz1lHDqTZDAH0OgOdftVX
8bS2Gbf7gPtKBA/Ze2aMw2Xqgiqe1QsEEXNdx111NxV0QKoulnsZRupYTNklQKK/FRe/PwEAuhbb
amyYi5X/xycVvKjHoENxUaPpNmycatsrET5ErGLrqob0CVJXX+eO3fHFanKSHDGcxM5929jeAZBe
QLhDM2xQXXs35eyU966Y32dShY6WizwElfKEhCvR+FZ02RY7QvWX8shYbvsvj8UPZ/Dp6aQbyw8u
J+zxWhIeg9krjp0cCz9Zpm1xwyLfY5hPEv1AEuaSngvy6c8viPXbJ5NBuC55GUle/fS6E9MoFD6p
dpdoEezVPnPlV8qqa0e0xKZ5+luZDeMT4NHoG469rh+IDCW2w0+tCNVW2G5NvS39xhbOSuFUyFeO
2VfriAPusOYnTLNC430i65Gl0rlzEB5JPcGno3lPRNuAJh+kftakke3nsnxFxQaomQOF4nsUltfK
v1zzX0u3Zd5LhBcVgq2zW/r5oYG34KQBMrtdnWRPRQD7n0RSbYZihTDI+kud+Jtl2+azz85TOPzh
ZTD+4xPaZikcUBadHUHrHx52R77aCMwETpO/HGn5S5+eJI60mFUF0eXMs38+Uh2EfeUEkiepCe9T
wwqfkmxeQvAmdhNyShF967ZGz9kGl/rnR+g3X19SZ0x8xtiMdQrvnw/dhYACg0Qn+s+ZvuC1pLld
3+oi+Mic7itbXtv/8/G+156/nOsy7DdMNtyM/X8+oDdo7RjHPLJsw4vb3qLumQLLX+JJ12Dt3/EY
3JdxNvrhVFHcCKZnQxs2UPHmv5z6bx8myIh8WSyMzZ8/y3HfDTIaeH+VW3a+XjmMkTGJ0TAtCeuM
ko8/n/lvPprwIlFFe2AeiSn/dJNtUPxh3o/c5KlBP1gZwXomH/kve8TfXl+DTgZPEpdXuJ+WhKQ1
wtIQVbtjj9wwXxsjKICJhxAUfp/C77cO8bT4GrNx+DYhuXdAp3CWaad5tv+6Rv7uHaIe4XQXlqz4
fLe7cMDdAp95Nxki+lo5UBeQWIbdVRsbEnekXdr2uuz5A4Cq0YOuBrvOJKh+IE0rcvvoNioI1hdD
ZKEGM7uuN5Yc1fbtz/fmNz+TconII3vp/vzyAhKPPHeVK+ods6bmBhCojazACU5J073++Ui/tilc
22CfTJsCVoD8vIKpqZcwioj9tQZka/htsTk0MzPcKWSWZWjQf/NiR/700hDu9b8sNL85T5S2EGhZ
ZKioPktcIs2NyVq26509BohOBHYbQSo0OhAZ/+cPhRNAOFxNGn4wE35+z+PEaKsa/xHZC0H+IazJ
uZlRLRDMYet/u32/WcS4fbRFKBHxPX/eN5ozPKyy5/ahGwj9AELOHTGF5oavG2bdMRdQw6LpL8vH
b66ltwAiEC3ZhgCR8PMJhqFe4FyW9Q5DFzJtCRY6TnIT9Yz5NyKzJ3/zoafS0Il/xRaPCvrTqumm
ouzD2eDGiUavt/YEqYyUR6EIjs4DtA9205q+TU0OiNsalLZl59iPm3l0rBxypeRRii16jAekQdkj
8hgMXk2Rur2PpciG9xXU0SsoN+0iZRTTIuTO0Ha2RLKA0+GULEwCJTZXj5G8sVWQAqaT1CJvFzOo
mjelaKIE+nZk3Nu9id0zE8xHt4mRj/YGsmhkIocx4vzdTmiWhKuKHUx0GqPGCvwmTpvooc1KYzpk
xTISwzWZiw0ZYsYxn/EJ7do+HdpLmSOfvBBdj1TDbnE7LhhvTWFJa9oUgbvw0sIvsOyFwNaLhcsm
rTLZ9nDq7wYNTf6RuPJybzQp/ApUVGYDhTx+zFvbEhicML4fgKCFyNP7sky3UxpP4SavMA+fk4Ht
JNYJr1LES7aKSCGsY9PolwNG3FOu4WCi75BXpl/lcimuYhi/rw5+L4Jrg26E9I1A846hrAYrsmuT
6VoFznBXxOTWbyYNEcqtXqLq2vRkM/YHithxW7ujF6OjCLF6k907z+u2TbxdgYuj3GTB0v7TCTsH
K9tK9yGJmOuNWV5a61ZE6J+SqpJokfsb+rxbxtnVU1CZ2XOmufptV9jY4gkO3WtTkm2s2rvqkYox
q9uOSOtvA4cmqojwrmJG3ZkiVT4E7nwb9sPRGiaFWr59TVD6AAU3EQwlDF3wor4JS1ObAU8ev6Fx
djZQTeZ4sb0T3lxiNoD8ngB3OrWQ1b46HSYy3NwIuZ3hda5tuR+sJVkT+puMs0cYLRsbJum19PJm
Y+hFjMZJzWtQg8bJzbPoAkc5vE4HAQpj1MdxtuROasZNHAPFwAAaHAJPILRL0p6iAvxQxjfKb1tn
vkmz8VB3omN0isglntOrlO7SqERzTMfR9Gc9rTdjBwA9iYIB7AqwU2VFPrQh9zpwxS0uz3FjKDfa
ImoGcAlVyA9MlEEzpettEGbVC5p0/VxEDjaPrrZ9lCvNh63VxVrr4EG4NKx38J/kockwxDlFMB4s
PTYPLboJcFvDEV7RNpaVwWB5es7xkz4XcbB3pLiL++kZT2+xUbpHo64PnnNbW3SBae4eht6B6afV
eJYlgeWeGxzbwIp9e5HI6Ikg4QN01Uok3uxH7Btu40YbruuwcW/bHgqostpzNwUO7MeFU6oV7y3J
BnvX6uJ93OZY9nN3+BAtvP0pVjMdLmJ6OkQgfVkXkGtWVJoNZuEy9rr7tHSjeWXy8Dzlpm6NvlOz
j+BTziKRhL36gnYuvawVT1ky4fBwU+Og9+GEgbsroVbNLjFbZbkZeSE2gTTl1J7dSYWq/UI6ltPW
5JMEQqX+DCPii2ZYWz0Jsc9rGF6rHSFe5bfRIbdzb6WZ2fu52zjDCsGD4541JvfQgx23CVfZNEjt
SHtWb2nS1viVG64U/NoCCaGbD/cRXf1rM0sIN82LND6ohAm1BBRwaSiTrK94UAgwappxUdzqX209
oJ6kv1ttnFnPThWfvm9d64Y2uv0QIZuSsQU+rbXvxJAGHx7N/R7iqo358bstbJ7c8YE5U/7RVA0u
pylvjRec243PFk1eeShTv2AlVz7O6WnXUS/du8Bivwwtf2fSMmzPnVkfZzIs1vFYiAPYk/aJLtzC
QSNycWFt8CRgaaifI4AQ3+pKpNt01OpnpzbjfUK8YnaAvZ1uY+yiT7LEWQ6QQSnfDmTe+T0Klwwx
gibR0WGQCW1brhPKvQMOagCyC+GeXSkyqJR9U77PK8bDqy4Oh8c6UItnX0JUW3nhIh0vdYFdJWc0
CDo5ypZnUFNH0NLRHcnnGckN+IEJr+kq7RHhPafoLEiiU2jO/FTkZI+DOfbqIgyC8Cp24T2XOl6l
EnPWWUSCv2pV8U7osX03dKacl9F8fbSrKLpCjVG90LozNzTO5FXY8KpuihJRz9yPKSk845L64Djh
FSqjwVlXkhQuXqKal4q7SxO+PqZkrF85OJu+NkPY3IiZAJc25nrHSQp3Gbfzzo24qBopxieNR/Om
kk31VS47zHWBUmLw0zqJ8YDIeC9H6Le2BtHHaER9rHDhneehrb52U9U8DxHXdXac+ltphCD15p4c
GXLg8uAY0o3Y9V7XvnmqlVdirjUFUdoLr0by3CuqbXKB34AeCKxFlaksRGiWMoLpbPBZrnzlJXCj
8SnWYMwicpncvg+wyZS6cV8Zk7yKZRk8VHYUXtqyL19sYjx98OQEopnAVIzVACD5TfZYY8LOrY9T
owd+CGHitDA494SHjw8uITQvRRjE++8uvErXwqseZNyMP1JS/xdgGq+EVWeHJl2QBZ1HE8cnqzk4
RnnH/wGrzQI6VlnnJ3OFrQM9HLlkboHWY6Jpjfy3fXNCIddBMGUHo+mWp7wnJpeZiynv4jwaHkXZ
9c5alfxIJIHprds1pAWi0rzTvBnwdVWo6Gqy84LsaFE0z1k9j9eu3faPOtlYt/Fyu00QxGeJB+q2
FgMHSomaoWO34BE0eMGi5aq5STRd66E2fehzGe+0cYkmpGkf3MJEEIdaj7BsWYq/WM7pLYX0+IDU
vX2bFeyH49zQEt9oeTR9OBVtvjWxZEG5ot+CNgJirSrWtlZizxTJnEPR1+zgVkRsMFYVopnpkA+D
HXHuPEmzVjcsvbbgSWPNioiRS0qDbKS5vNashCbuMGXca711o+FgW6jf117bfZQQIaFl6XmyrnNV
f5AZYDyKEM/2oFrjHY8nwB5evfqG1WL+KM2kata2WZBU1SSyfzdd8CbcM6CRWlVxWWy+5O1OV+jQ
VsDX4OubmXbrdTqrmWMP72Pl1jddUND4r83qshum6ssIHfrG6NzwCqFkvOs8jGB4WWCxtNHiOXd5
vwsCsJ/IjFzC+DS3ZY0v0wWPDlbjg4rauWBPHGyrPmhYxADT0jftrJ6BsOW+zK3bXQZ5Fe6GDIWl
sHNuDZ/Ns4Xxj4RnJ4yvbdFWWwBV7UNToQRfLDZdWPI/tVVV+cFQWV+lF8qtqIBaVAJYBxp3pNOD
Ze8MrteKiabw067hPYR6M90aeTNeU4So1ZKK/mhmoYDVXd4RQ3UBlxnroK7H7GWaxlcwdy5r+j96
Hw1k2lQNh03tK10BrQDIwrphzYzXicm9GHEFXxWTDO7swCwP3hgTrdvFSC6NgmFjDbf0IOPuOExT
5se8mxd6qJozOQFLMk4xrSj1KQE9xn+0UF89kq0PqVOMtykc+beBXG7SegjEmsC3zVZbbwrbwA/Y
idM4JuKJelsHkjWWXz21zJlKwtTpLB9qZLNMyyIK0iEppydCdMJbvYjU1hmrvV1mte+RfBquYjy4
rppf6f/lX9IcuiXfHC6SqYmQhZ4dztohTiVaJ2naHlJNt1ZDoMGWywV2OeAcp8joK58KVV3jqdZJ
VE3au77WbJY6L7ztWw7Sy8C57mE4rGhMA9gnyPvViz37ETJPto9j5xG5Xr6jXRpRB1LKrfKFJFnG
KrqIXRo3pWEeArilXyM9UNvB1fRdh7nOd2OigtTAy9hWEZL3lFZhOE32ieJCPCVC7go5llteJxbg
MmF3GtogKz0kfh9D2ptPYyWMSy/3ZlQLubiv8F6sR2rYrWTtOuVBmz0a0nFu0Hy3WzkA/Ns61IWr
pmvA0hFk8D4zajLXRDTGl3XCYwAGPIwhrRZopKuK2AqRJ+16ROEJSQgM0gxItHdsCnoRJq8JYQPH
UBV7wqyyZCWFBs2UhIlZN586qEFbXsUtdAc0mUz1KMic/jIXMniAm0GZIQb4zI6OIcLt4ltXJ6Aq
zS331E6QTAM92kQyQwhuNfIKt0BZriPloc0vsvkwTeVwYUvC3qjRCOCwhV2A4h4TaEFWhO09AemE
r65gW5ppCa8RM7Thwgu65Dk3hb2TBg14Wmu4dNDC0WjoY2289gKrPk80sxfT8RCTKdCQR+GRA3Er
HRCziTPuA9R1g9umFxl3+dQWgKdaURJ8x4AH23jbnen7Tiu7TfbGqHnPHjNT9jmvTVksXCU5r+sK
XyfQtwjj8tAZz5BsGvKxna/GbL8HTVm/ULFmL1kLqyxpQXI7GdAna+jDTef0+c1kU7FkE8ljK0ik
8zocoXBRDo174DlDfNSsUgl/cPSWGLfUgM5TCLu80lS4YIwmp7yiqYL10nSTsGQMkLEIlQTKveR5
UtyYtZvfADdPUcnj8tklkerestbUvxZtEr3VgY5U09T4gzUqgKNskvIOZ5+rnhsqHu5bzCYHCkjG
V0KzrUNWuXxRvLH6wteSzt2cEVZC05//VAaxeU99zM40zSNxDFOE2nkKULHtW5oI7dTnH6lYDEjt
3AUvepsYXzFP8aUvBcCeth6DFzNt2ISLINa8dTUH7ZsmK1Tr5jx4MGZTWdxl9cjC0EajKrdO2A3l
VniKjkY/RjweERmouIMKkF2R3QNtwq4SvEhD8m+8aswaVMNeKn1R6DxGhTV1qT+0/EowNMil/AKV
lsMmBs0sdFlRtKd4llhxWr0YjGitKsLtthSv/OVZg9B/EIrmpx8Jb9J2xBRTAmCs4pTYTHnnJNJF
4dsNgSxrzFncJW3mU7fOxj54GZohAhrbxwuIIJT5h9n3HLWvLUCUSljeyz8uphy0sF9ZjCexOrc6
yjTHmMkGYD9R7ixPhmurBn23phfEpQeNVtxJ9GPFLosT2j0oC2I2mOmY7iuDLtCVWcvR2HYSOMLU
dOWdVCgquIXMW9dq8QfxHkv6IU2lp8mpRcUw7DAkONEFnvDhY8CtwKtkAgi8sDUjuk+nwSTXBqBX
bnjOTep4NQQELAb3ONDbaY9zGRaa6DnpvTno/Eaqcn51XATcPOwahcb8ryT6jXvCu0vvP5p8+jJc
xUHr+P/PRAi+xexesG4oKuKpHdr3GFYcOaN9A0Oq90D3QnaKzXGdoWam3uV2zvuC/t9RAeVcwvM6
KjoZiSo56HZDE6VhtoIKvo5lw6su2HDzEeb7tc57PUhXBQwPEIEz+NCraLB0wKaUkETUE6yYoQ18
MBLC4+us1I/MpJu9ynsgDqE7YgNO48d5jtSDMvEGf28i/5cU9W9SVOEsSJk/SFH/27/9r0WE+n/+
9d/+909C1H/8w38KUQ0DTSlST8Se+ARtHr3/EKLCifoX07IMufhJXYee77/7UD1kqDqAD5zOVGrk
4v2HDFUY/+J59H+pjKRccLP/KeA7yGAaxz9MyNCkIHTlZy1hAQIM6Se5QWoEdS+dwL7kQdUOBJGO
9YkYC/xrMHMnqtEFYpZaSIx0z87u5riS3ldkg+8RQ9A79PmWXCNBv4dxOj6ljhafGM6MPLBEtQRs
bWw357PfeqVPOPPU3VIvhNDDQqXqB7L9Am0FIy+z8lPqxe1uGIjyuHTQwdYrVWfulj1JcciDiY4w
wR7rnIxzv8gzAT2SXFBat2AzsEbdpMDE0bfrKjhnVlWd2x7E4GQP9dH0GvUGre5F5J37JrxWBzlX
Oju9iquXJk91nJe5zS6kfbWaZAnNZDEAlW420WmeonGvV+jjuVHaZZFoAfsaZ8AS4hoYYRvPDIeG
7kBv5APOjowmlQmU40qLIvMJ7O+i5q185EVkocaRfjuhJbntMLf4DGSeMhl7D6Mcp6uxAK5emd7T
OLr2ZljSn60hvxGJVu9F35iXTZ43h961grWexPE5H0p1kHYUX3ha9up1NQ4U5kobidntVOcQJLJS
G762qRMcpkBa27QwsndiaprNnLjG+yLCrNdu25R7z4zfexRhG8qU8VkaLlaCMMa6UcOFZB+WuS+m
2TOLdxJ8vG75lMf5U61x6KKuGHhECgdoB8DBsopygyAG6my1JC5B1RhA8eSDNHAje/mdM49MmCnM
qsPyRD7Ui3WJApfPc9Bn6R45AFY5UlNQ8MIXIjJkGKydzqZmYm4wqn5lE+J8K1IjvZ6mdr4KVKQT
qY70NbIIKwKCN0qOYpUbtsZiJ5KMfniuWfGdstvsLOmun6PJti5QaSHuiQJ1rZq62RZtO37rSJMq
VsjCu3WfatWHR/cbjIMSxi4njefczLQRRlnQrQRQX65GW4VvEfvJdbZ0vtGuFuGKvBXnZFQeJWTc
OTq8vwmLVuMRXdQUpl6sa3vwMB6ztwf0joSGT69JyyqtJ7ZgTuybYTRssQPT5tJyDbBNbnqnISez
bdVVgl35UJcNhhZQZzU/ilSz6tjOU/sQQk7KVwO0iI+yn8sNCdoegIbUPjdSe7NnrGLg/nEP4zRh
d9JoMIXHmYmsRbNq6yS694RANV0NjXOqAnrfYEajbYau6OsAAGOLLc7+ltbBfJzHnIxae4jsnWrY
rzdGp57hDFvXWho4jM6J/ekhi4TrIlXTqVSa6NauG5RH0olVhftNizYTc5tresvlZq5BVNo2Uhag
vLSjqcdusV/CZ8lU/0j7q6TBXjBQS4JUg/YTxietYh8lyUHF0ulxSqCF0TaawJGR8Ci6VM0wbaBU
JegnybmKlTs/DGMNa0hh8oqkTvkEtIl9jAguIrdorm08kSRSN/cxPrJbz+r3TWHNV6rX1bocnSNj
ByIcEsxQhzjIFZtGu7xm/qbRkzdw/cJQne4IWKsu8nYw700TeiA719rXFpdzrxp1cKc4Cg6F7jlE
MNTkKWBCxpiuX+SOttGLUt2Eom7OU1IlaxZP/ZL9ZYF5rojWUKItFoXa80NL6Ye5Nt6A/NqXlaiL
A/NA85C32NJjo83XbL3MdLnJuwbhqB/E1b3mVBMjKNPq7mYvmt5zvQLZpTnTfkpycUN0WA4Dj8Qe
HHJmtDZime5oqFY+XjFmPubcneKoHx+KTBfbuirCte0O9oVOGbUqSxYiD+mWH9DD+GKVerSfGFut
NeCz2JNJ3fKTVtpf+AjONOU87d0gMmc1ktW7RujbfySBVgLDjMvbtrYNuhn5ihAM/TWc83BTYzEk
i2EYEDS3Gjm7DA6/mHPYnZs8u22JjjxGHuFeVtOQJ7ikisyFLLdqdOdr3Yi9qzZq0nrVwTvYiNBu
drkogVBbo+uDbsYh5ETiHQzzsFHO+K1f4kxS1kxyHVNFDjM7xHOkiXpV4iN7qpiPrYVRzbcInj2/
s0r7C5oK3g3Lrph+uPTl4nS8KKJeY8Ei4Yi2u3hJM2gErgObxQiKgly80nhVOen0pJk8BD1Luqkm
cw+4pcLlpgV0DWNj9AlzA1vmZbezbhyWGTuuNzASGwxw3ODClJ7vxMONqtLwiWgTpBU9xu7JLqLr
JGtBJ2h1qB51tvxHz6qdY+hGlcsKGhDQrSJ6Bp1+bmEM385zf92HMe2ajNEBDd50LXn27pPJzJcZ
xYpXgiA1z6B7SFDswXO123TyeNRUU4LOsbCuMTV09/Fo91ugCtmGqQDBxm5wps5PdyWtzEOgJy4M
XLpMqqLjxQsVbfucNmWIjW9ljhnzLzLezqFsWL5VoF6jWK92GvTJE/1o55tBzuLXhpjQS9k2N62V
yzumnA/6JFAde0F9VgpbddNp887tnX5TS2d4AKHZH2nuvCaYXw9RggACx+IiO5/SfT9nTE0AQ7bH
2Az6jYhDcQt6vryel5kCcxg5oKi7oaNmfqH/qc7s74eIDU8wPBlxrO2zeZDnvIqToxnLLZEJ9Rrl
zxWDysdRA+egMzYEAWCRQw6t595zw2rX06y+omNhLLnTzI/q4N1NQ5bAMIp2buuxk4jabN+i6z5H
QqgTIYPh8+C17KnaofRJUq99gS3tg0nzfZQXBei2xLlLA35CZ6Tdmt9H/yCxLgZW1Q2Jki9BS1sa
rhLzh6o8Z4hcaN1BaggM8ZDVaXGsadNvyOEZdgjNvW08psFL008jItS4eRk1wnAAvWI3Hczh4Kik
32Z2+6LAGODKz41tiPUzFSEJ2n30qvVy8psJDb3jJvPR8xhKp2F2GrsTMQ6CGIEyHy5FhvAJ8R9t
Gd3JHhLNLu4oqtJTUbt86qXBSDBWeNyvSuyFO1Th1SVty21uW9XOHfXmgpECE/hRarsoETlB9mZ4
dpj3bhoz6fdhkMQ0k5mcXdeyGg+RyIzt6PaAPZNErpVQL2DmEvyBjax2ShnzVaWchETwxjiWc1Ns
pavG194N3GwFlpoiJW1tsscArhYL7UMQJD+P3wqIcC82kkudMvc1D73A54d85H1eb5O88ADdF1oD
NF5310TNgzaYG1jPUP/zZGWQj3pRjWZK2B/YKpp5dbSm+fhGK9akZTArPmk2u0Xp6XRF0+SKunfd
xTpRnuyzt3pQ8QVVAYBa1oE1H+GKDACYEIGl6UwnXIgK0AmhXyP0L+0u3CCLaFaUHrDUs/RGMqy0
Vi2e2lMQtOw4C5PNKrf6BSliuDfHAGJD0VckvE1tSkZS35Jcr7V+rbJeoMUOnOc60hdMIPZaBtv6
jVPxQVqpKUyYVXbGN5L3MlKTRhaEwczWFqC1bVDMaC/u3DHoE5wJgxuV3+I+Hxjw50Xm5ffOGKWp
OAbSjdNTN7peea+mgatGb2fUtImwUyrlVdIwssWInxnOsC7YgfvMSFOYsyQr+FoXJB2602l8r5i9
van/y965LMeNpfn9XWZtVBwc3BezyXsmySSZpEhRG4QoSrgDBzi47yb8CPbCEX6JDofD9oTDfoaa
N/IPrG63JI+rp/a9UJUiJCXzgjz4vv814BkyIzhUxlvVJ+otKPmUvTqGE9kXK7NHnAwjkZy63q9v
asXfrrRbvVh886xsanb8RAQrQVBvYIzlPsEyQZGmGsu3JhTmTZWM/tEFmOUbrCuiyzr3cYalW9WN
477ZOU3rpCPP6grTxLB15qC5NEuSXuoWzckoVHEvBgqZoEMmerjjoTvYeesvpwEVdHUlN5XNCCMH
XcBIJdnBbRb3fe7IK1FqwEXRMAIAMW/9PB43jjsVFmmh/DyRqQrHSG8/k9ZI4qJOVAGeZRqU8gpq
6AXv3GVAiLNO8nZ6GZzwNkpxtawEFteHESB706cRPu+WaLybSUVyTXWd3jRWvlTAUGjWAScp/9bn
LkzA5kjNAMpAZmSyP4rTWKTpY+TnFMcwerIz0c05lXP0UDizJnuHN5sGrXRvBC3bl0Ob79kI+6EB
Uxv7rdspAnlTXT+EYSFa0tH5q90cOMdMN+WljQJ0CLVZPzVxY340IXQ+llX0FBaeuLYJWcRfX5Ln
Z0kFJ1cGAt1yL668oFAPkJu63IShKr0bsDz7vozrz97cABqreSQRwYgFsfaIHpJ1Mkc2tAqQ2m2W
T/lzKlT6wU+HcO9LajXJYDXlnlWo/ZA13fDWIw1YK0Bu0KxIbXhG5S5tUr6EY1POq8ZtHazrNfQQ
pu9abrD4DK8EqABmVwZhgU01Tne1tyQSl0GeXBrcyJRBz1CwkGByq30M4tJDYTXg+D7G85xeIy9N
joVFKidwLwvs6HIxCeM196v5A1F2obNCXMaLsyYODUHmD1WtGPK48gexnlNvvjWmat7k6N0hGPr8
QjsFsW4z1xU5B+3KrAXKc5klFE1JGMAkqA5lGpqwI8hA2T+XQdZ0mmuCWQB/S7GAnnO0DfCZ00Gh
EazVH6t28ItbM0u1hTbBZRmrTe4CMMcEMK+72NVigAlw5zdjKsVwZ1LpfHAJcuEBe2N6bstRjY/z
YKTcX42WhbeFXNGWR9xq50lPEYTVjMMVb0njo5SIaqq7LG1WRCj8u8LudWy3xnimQIN4Fa9+zPNi
fPoOBbr7DTz5Ph/P/ElhLXyBNZSaJ2LEsBo4P4tvVT0OaW6Zwxmrn7MxAkk/nKTOhy5lA1VbGH2S
hbXvU3myMmdn2M3Oic2t74U3qpu3uiIQuDf2wZzC0yf7339yPwkJf3tuLs5OtN/Ydn62lhVmX5ci
lMNZqebsKWbF8JD05z/+Q9DNL/1UlM97P78BVJaNLL1EDyQSIx2/XCPfkRSwe/8xf0cm/xYyKYVA
af07yOR//PW/vZvk/yv//6mZzPztH//VJr+UPQY2PIGJfvv7nDznFxfLKuwDNsQlrI7L/C82ea4q
bmFt/I//YIlf8GTZ2OFxUWJakn/IFS9+UiyjyiBZjwcTqFwR2LrL5fudpSyQFXUPlZ8fLD96GbJ4
XLUaqgQfw8fScB8aKl/LRZrmF+ZHWFdz13nTjmTOE3FV/hbhgTxaQzEd9SJyK9mSj8EifGsmQXrL
IoZr+6D5NoUYtasYqVy1iOaMRT6H60VcjHdJ3SKus3Kkf8pPkl1olOO2i7wL9Zb+3TAndCa2xVU5
JAOP1i2qlrom/UvSj7wI+tDdreu+uJ20dLA2cXCmqP+aRQbo6NDZVN7gEWczdI8yCbI180lIcwdz
go2WcFhEhbqNnl2bpVwugkNvkR62iwgxXeSIYhEmmq5GD7aIFVEbsLjkTx0qxm6RM06LsLFA4Vh1
BEX1yHPpEUL+mCxCyGyRRFqLOFLlNSzmIphsFukkQJVmJkbIRWHkW7sILO1FagmAZC+h1Z8lJPei
JDxBZtHLkKClTBex5gzsBdwWMKcg5CxQdLYoOxGC3YaL1LMz6vGgLGSDo1eZl2CRhLaLOBTr4K4I
hvvZbItLhjGP5CmfFLQU002G9iS/aZQVDVvp98tYWmcfQbWSe7xE5FJrgy3HKmHqFfjrQ00U3QMx
ns6VnU3QbkbhNCSIuTXEiErOTZUPH8MARgcvffA0FlZGWkrVoS2rEObFfUAJBffRI5Vf/r03DKzX
uQXXmcveObSWr168JIVES70+fyqzkozvHDGykDk1Huy0kJJmjoY3EqoBkpP+hhgRkzcvkJ2JJAaJ
k5aqZHwOQ2LEK8HCZcwQ6bVfesTpUONDAkpFF5hAfHg1AdXvJLvIJ09CgW7GMCq3eAXCp/diIEDg
YjsWSfVgZpV5ttyxurIXkgpGPv2kVAhpFZgerFqSzeauSI1x26KFvJucnpRr6krKVRcRtqUTzec3
FM2BNiMwDwcAcNPUPmVowsqfJpR4r03nWUfDsjpSe3TLu9pU/J24H+94A4012llaIyAyzEfkbJAE
LQ8Jjjt1G1FG052MuDQd4uqyg6N7Xnw9RdOFTBie4xL2dCHiAhK8clw2IDCFrfJzHpAW07je5k1S
UmZSTCAlhXqJ+f7tE9I5F5c2opxwTLRL/02bPymzTM5sZHB29dyTr2ipr86I5CXsKnX7/sxSAgT8
Xd+ZPHwupXcfzYAgMHEO40EY+/f2uKj3jLb4RtAh8ZckCj7q1Ab/cxlTCCfihb9raTBVtB+4l/MX
8zCVR6fnENmQJDBtBbPtnsEk/fR+pdFUy0+bceR2K3NCUpEwTG99O6huBzBi1FJRigwTDdgTjLJ8
HspFat0WtndP+bh9rLJwvJjQzpumQTgho86zD6rnQ+06u2RnWGxbktToXU7C0Vvrxcm5FAQ0+qY7
XdWhKS8L7HIZaqPYxlyRNKAHTvgpkMyRg1PEKODCkQfqfX6iN1HllLPdPVQzxuzZhZinQT3YV/Sg
bt8/rWIoqoeEVdBf6yws27WJUXxdpbxzk2c712at7XBFDDtYInhGsurYA9deDno9z/wHmfqLjypx
LWtgOJ3OZ13G576e7jpDP/Y1U2TvVJ/KBNFd4U7rwL+RbYf0KLqLe0FtcBsfirT55gzBVWAhmmgh
7UvpXYgJReAQ78mBeooa7W4cMfrXLhpk9K3Odgnskmqq1r5c+BfuY/A0FtEPJqj2BYL2gzZT80z1
mtxkph9tXE9Za9PDoJ0U0zkZg80wEi0Ghm2VXnhnMkLemiMkgl8R1rYafDfeu1VGIHxAHigFlui+
MKQc4LPUuvWzOt4YjflWRiMAvvxal311VceJukrnTm9LWZhHSzpfgNIPpe/cc5skL7LvLKjzKHwx
IvlRG/4XUu4K1hmKunISSzHsgVsaBSmIaHuY6ynE6dfKdauHzrLtNYH88xsYFowyFoHFCLRT7fhQ
pp06BV6GVqmN1w576L5KXKCRugtXKfmlxM6YH9yJxQBe/ZiNU3GkDMg6DBzCG+F3ajuWgNrkcaGY
mdXOqKqXWoAGjGUlrqm29E4NFz4Ca5ewwz58EWZRrwmNX3Xm9I3l46IS3/uaSGR6FPuITx66wo2Z
ZY+kSKWfp8mwtnzXoXOsmoKmrkQjjRb3RCcZSGw/z5wHVp8fonS24NcZQdczArggfKgL/RZPbQic
7k9n/B4DOTMRavF12UpBHuncdNu5l+V1ZbrnnDP/nsuq2Qo3NO9gJ+3tIAm6hI5n58jKTG1sbRBO
Zkr1VTvkw5PSf5yKihVKqc8dFdibGsRuk5r9RxFSACAq7vYBcge86t0X0mNe6hgGa6rDD4OpiP+w
iKJ0kGCC1GB+aWznQ8iWs3b5GiL+KKOPlIrpdamtTYvP6Xrw0ewwJMBbek5/8ZCBfMjoBmaGoCsc
04M7nYY2HMC5ZOiTT9inH1KPTcfWdvFV0+L8FUlffgrID1saNUIcJAaqKdceduSKnYaooC5qbsXZ
C9PqHhIbJ2RcM1lZi3VONf5Z9Wr4VIop/zRI0zq7LXE2DhMWO2zCrsi3iJO8TRC4xqVTr0MsAcHK
HdPoukfNbZ60DM1xFeuZ2pKg7nZ+VBeCr0T01LqjceuaDemLFppOPsRKrMMmMrZ9lnbXntPYXDEl
AewVAB6o4TxwGxy76lxRuHKCtaWnunaWhrg6fAqwk1+QwCXpdtZ1SX9AUBrnNvKdI5NCtjdFVW+T
kW4/alMrexs347eykPKW6M/2w9Akw4H+yfrZrVucI5yFG5QryG+8gWB7WyW0Wc3HrGAKQ+hqnETF
AaZMWR8qrLRrRXAgcvQpRJpv+jytHKeWnb96OvdXugkHMGFD3DRh2RDrXjX7WkI1dEMGn6tIGcU4
hMd+H0kAktyfX9KmqdQmLXs8NkPd0OudmasEXHhX2IJMsyaz93M134xJTAI7qvsVmbBLSZru7+aM
GS9jn+bORS7sBI/+UKca0srKjBerDc5Uveivg5cwgLhTuwuUG+26PFQrw6rpdKKDcNNBdxI5aMlF
Zn3hDlrdlt4IyRx0E3jh4DxZatyPwxhttDU/QKp65zGRNJf4frrHxL13UcGsc7MBM66ir/U4ER7I
LQ8kK9/2SdptRzGOp6Q3NZmrOjzSuHGdRPUFnMLZUJWbHkkPBpZMMdijvjbizNyiPL0EUAqFeeV1
sBJLFFGcm2qfFUMa3VtuWm/4CushwnUw2EQ5B4YRcUuIaoEgJxDRhJaJlOrxCOHgztcOowoFqlGR
OdtJp/1m9JVEidhlY5qvuG931aZwE+yhOurjiTw4H7H0yrXCSh64Gz4j97k3RNDvQHoXVVo3PIS0
m27NaSbHM4WLSnvHvkH79LEmRXE7K/cCbmKs07ml+h1jxSYPnPS29pTzqkeyUVNZzq+mNtubAWZw
l5j91wa4cTs4krRqGPENsIN9ske2H9RF+g4tmrxGE1ZfIkaVLUwGBmfD+wQnGq5qKhc+D200Idhu
bCLGw/BUGAlwfirEOqs1jHKfjPRz+TG3SpVDmdrJXvjBY2C0JMtm9tVsMWijXHrzJDC/XRfN2TWz
dV7ZX2L6TZANJ8Fpima33KbmMvRHqLxeBXrGN0L/UoiZknhugh0PlpvgP0qDB0Huj0Bh0M8Gdp42
O85zSJz/TCrrtY1B6J6Ksfk5J/H0RsfFFxZQuIVK1h3YarvIyMqw2sAKf6mLgru+URdvXk9PNTWX
bUvnYNLvGlM0L4wv7lbC910oMZ7XzEAXK0mdW+pPIg0ok1snEIx6400ENI9dOTy53dBd1Yqmjznv
fbWupza/zcqaqMPZt+JXPGuCUOI0GXeFGXMrEMHSWcRqWDEH5IH/5keCg6OPHPOCHNp/bhtPvcxW
Ub7OMT4RFMSWbXDke0s1oxjKx3JxHDmL9yhcXEiag5GKyfmYLA4ltXiVqsW1lCz+JbPFyeTWi6kJ
Zpj6nhRQESVmxSUUMZSk7waocvFCoStcfFGQqe82KabnxTU1/uahshY/FUK2/lu8eKy8xW3V4G04
wPV8zRYnll48WQh/rwE0SVaOGv/iFqK/ixYPl7W4uSgfZbpdHF7O4vVqFtdXuvi/eGIfWPzCjYcQ
YmekuMTyd8PY3+Gff0s3vWmhR/9d+Oc//PqnX/8Lv/751//xgzDtt3/4F2GaY//iL4WQHkpO9Kgu
Yrc/JySarvgFFTOKtfeKAkDM/wv9SIlkDUswEA3eZ3JbQXD+DAWZ/i8UZTBwSQsbNn/yh/rTfqpu
XurRfYfKZle6OLrJDvwJCiJ0KJ9TJ5IPWi/YvaIWe1pRRVRxO8yRuiob8xOlas0X5WXyMY4z48KI
Me1L25joW0ogNHI94majLnVAiWGu28BAIzX26kULweNwUWIPNvoquUubUaGbQJJ8rGKcWJ2Nsuzd
DSUNMd5xUg+bd39VJafssnS5HoKI0NzYNLqv5WzMDZWYg31rcEtGzpUnOUNPO3wOIjV99qx4Spis
eNvWcdSz/DZZM+/Yg+uTMxnqFTY8/dxGw4SGBi0uyurpZWrIjQ1UlHmsxnP7tW8iky0mt48R8O59
FLvYVIwkWVWoqz8s2E+2+e6q+VeAbGsxev9VHPj+ESz2fT5V1Ii++XNHeTHbKNBCXINzQ52mY3XO
VskRPiCoRkpXLFm3kLSyCO4qT8nrcpC8NOX6FVRSJtgh43Taemh7j8Hc9Tdz6MRnifX5DZ2E8VzW
jr7EE/CEk6TpDWs1gSP+ss+zWPv7KKaUrdNWdev7zYc2t8gIUkieogGBTSz3RJi/pbVbv/7+iw5+
VETyom1BucyCd4Ky2v9PSIkiXSAKBe2/0NThi7l8+lFVwS1Je7wzPIEOL7WaY5EO1FXFzJBIzNp5
p7mnUNM3ileVmQsE4wzjbVTa2WmoLOchnPhdTTDZV6kq8yoy5HAbdy61XlFNdawfPgHJSPIkAUyy
kvooN8vFISkH8hmMxthnyOA2U4V9exYF17TViv5KzNZb6XbXQyPNAyIX5zCRMo7cmYyTZJyy7ehQ
RCbAGlCQv+QUbJ5suxq+JDE1PfRhD18Up/bRm/Lm0LRmT48tY6nqu12bDOOFL2V29nqDL5Mm6Cqz
3gSqZ6xUYePqTUbh35XPjXmdsHt0myTBHlshdt+LmQY5mYDReCVmnrHkU1q1ZZLeFPFikPBz+TyR
m/DVp14dc9nAxr5ynKA+ILQ3d2Ws9QHBf3KVt624ee/W9Uuzv3GYV1oW947+0Tqe08NEDkCwnu1I
XoykHW81WeTXZNUBfc0+VXjO8t00spmqu0E/27GuXwNMDNe23QRrAV72t3iPn5kfFuHARSNomRb5
8jJYkhW+g69Rg2IJ7T3jEhPTfI93rNwbtKQ8TePgbxqPJkYCgLh2mmr+gpEXi32r1bQmVyl+Q5ox
npUrw1PdivrZq221yeNc7GtffRxxlm/qzi0+FDWPkvWNg1e8t9Dc89lfV+Rqr0SLz1U70UjhWiUv
SCQye+VNvNSpQ/FB3AzxxybGwZ7olOVArWD0HdWaW6c15DYBV+cxx348U0Q3379ftirFKZsk7nTT
1JShmaoKv1W5Lz76RqGfA3I3nkvKdCkCTGhIKzAex6jIyuS1FNkeqaJRrGnY6xDNdB22/GnOvG3m
x3DFogYw+/2v7nuIzl/PK0g3kNH38CTXlQsfsXy1v3v7Ufdpxv0Gw2OjXIMd2jNXU1MbD+kc8ArM
VLJr19pA25Qg5HFGFagbGNl43Psi4fZi8R0EGsrr8ORnvfqc9S4S0oDBKGLba8IXwCtezIL8Huuk
M34jtP6/wY//2guwl9srrVPcl7FH//gCyhlS2ySn5ZK71IKOqTmeaxUhWnJD/DC65JwJ64HzQroc
MWVM4yY1h+ozEfHOlTm4IdbPhnY/OVWfrdEzr90Bi1UssSLukFOHj7lXY3KIy4i99Pff/J8bjZY3
3/aQviO5pk6UqNMfnzs48hKHPziXqnMwng5ah9+4mkP/0ODdfjJpAL9JRz3e5l5f7lt8VxAcZeke
fZX0J9IoKLUDmTzmzoCdyauNx9YtsKsNdsucW3fl7ezr5JolZLwbEMbhe9GD/tZzm+AjSuxXHQ6E
58+zj4hvsdB2GPXLvdd76AZTfKrjAnu2uIyfJf76g+FjcqR8mqZGn76LXFvRTiGdeMEATyvy0IdM
4DGC6dIr0dxIOX41I815JQubHmWtpLmdLRXsrCp7NUHRdWyVNVIRpY65De5VenzVmQnGu/evXkgt
E0oRI0bUQDXyXQeKhpi2kReWKADzIrX6NeBR/CaUnncpVa0vXHn9VzsvlhNkeWtSLzyRCT3f2GIx
2dgFJ59a0t/Q6mWPQiGNZEFzk49ekX6xKgxgdRSPx2yQet0s8KBhsyziZNIbB1j2nGIZK//GhcCQ
yCf9w9eQEDNmBhT4OBQYB5c//+5ryFlNiWTW1xd289ZbUzgEj/d+NucEzu8nRJxrL154Ctzc0Y5R
TH12yWiADOJM2kaFPsZG7W3iPM1xgALUEUggkmzdY8Vb1C/lrqVDnq+r6YnXaRD5B47/9lWy8n/t
Es82NtT8Fh5pBT4Kw5Jx7KYvW2eLKGTiOqDfiCwBKw/zXW6GeKQC6n0OPvvThvIi74gH/wOoOxIO
D/ENWlaZ7IPaNe7BQyYyEDrRvaEQ5IjMSoJtKlykozkTLsi3lrD4ZBk5l88V9Un7rLFBOQYx85tR
JvM2sKZnU6lyg+sZfY6Y4mIF8FDug8jmYk2lttf4QbwvpIgVm4b8/1OF7+dAVfpkADzM9X4GPKpu
0GbZONa6LH7iPpA8aYNiktWsEPLgHS3SZw3RANeR1W50iJlbsBlZnAYY2RBDGYFnXox+WAYcXIwn
4Y/cqnThbhoiNqgPiylBhYUpBC+XmNRVXi2WPz00/D5su8U1FROFtPZdbdNXRk/lYxS1Gp2nzV1n
NlPrNbZCYiAj01XZlUEQN+NPMN1HbVIZ2xlE5rXIK87Vti6ILOFkF2ujnE0UoEN2mrgQIAEG6DDD
nmIwR7Idl5ZzMjAnukPu0fmFsCpeOl4aZstDa8BvrrSe52/SzfwjVnADNWKRUb8IvIuYqZmHLR2a
tBNpN0HATsjgCgE7V2FSM2WuRnLfWrotWWdVKDb4TvNvNMBeWKDzZO0wtoZ4bL0SADErzp5XUEKG
3BzFJ9mHKx1M8/37ifp3ecPjpL7+4z98fitIr09gDZMv7Q9rKsgUg9XvyBv+Ex0A//O9BPB///rP
//JP/8o//ou8wfsFrkQSJu9AeWKy4nH/vOMG5i/OkmS5hJoGRL4uyw2746JpsCV/BJFId7jr8WQW
09Rf5A7uL0tsMBFjwbL7CpbmP1ID+J7m+t1RSfQ4JQPs0ggtPIxR78vId0dl4ia4VEwdn8YayhbI
nV46B+bkStUejpZpNG0yi0DMVFYznS3RaUDGve8A1GuuzENjFqST+lVOv8/s2ZRXUDY2rFpqMu6h
gQp7b6beZNxnQdo81xh5nTXxARFNpmFO0FMvdY8guPCpVgmdTq46KnVg/EnJuw5S10PDNzTzkYO5
pZ0urYItommroRKY2Pm1NVSk/ehQAQv6BsN1Onlf3tm/1g+wiM/CoohP5a1eT75DJ50ZDba8DmQb
b3RQuDcDu9iq6LuLJtpl52nSKFfoVenMpcwqeVBpOt2PsWjPTSSLy0Jll1tvrAwc+f4YOavSERGi
9lRdckdB/EZDjfGjmg4R2dgnqZrkCnXZHmS6IZejSqqdU0L4Sh1jT24HOq83o4PJ3G49+ZwH4LyJ
1eQPpiRILIjtTxGJELdONQUbMDTrrpNpc+yryd7EpryL3ZnbaOl6W2MCUR3p4L6zPCM/W+VwcQTS
XSfPiUtRoxd/ISBB7W2PuCzgwuzKLAoSEdyxvvQNgyA15El0ozttn4d4uTshteyuxbCtaWc5h6op
vqW9G+x68rV32uEQjBpPX6QbfHFCoFAzJCfANeIa3zj/wSX+HCAnWTUYsdYqd079UIF8E+HzkDba
ulhjMF5ZyhvuEi3Ih8ni15T8/c9O5Q4btHFXOHCmjYN9fcUIZ0P2KIMWu7F4yJuswNiT67O0spix
CGs//V33TZ62Z2PMunVC9tUHIMQQFkqO54kQp40in21rOjxTgyyGjejD6HH2l3aw3KeIaZ2W1CWu
yzSFjFPKvLLiWpw4599y/j59g3Z+z9CI5xqxTHDxiKm693G6rpj1U1yGhJWdbQPnVqoQzmUkQuwp
8CsvQnJFe27XXsvMtq8mZkbVWLTdcNnfVDREvGB3IoyQu1N8spfmJGKJcmY4q7c3dZYNe/TJ0c6o
uyuXVo6TiN2bvtc1gg+XVru6osPJT0fkpWXec2flGiR3a8JSHaJQYYR/MhC+QX5diEIUu9C7svul
3rwuodi69C62mlsDvMNkSdsEuX1BYplvS1990crzgBiqp2kJz2VA/FR4Tb7Db9xO6yKR1MBhsoFP
vsqnN4NWwFVlksk7d+LZ7gJY5ikID2rojZvBD4Jt2Klokwr7hcNQ30o6PncG5j96RyLnOMHaP9kk
vBBd5lGCGDJPGjA/bmqcPJSpK2z2L6SE1NvOKxpK3RBZUec4t1R4Fm28opN8NSHAKEOU0ijFaKdj
dMGyVmyHQVFUNaTj2kbxefFDK79XvhPRvMjbzDZoHQkxH++LMZ/3ZZsRaKdUs5+z0b2xm56EBWs4
NhMF6ht8VgMVae0TLLJxMOqJJnPbjEu+YJW2BwGxzXAbbGoT+f/dFA5WcY3H+1w0/isTmrN13Tl4
TOGfd3RZUH7nJ+HdZPnJLSTK59JWmFKoBlzNlDC5qncooWhE+0k3vGRSoSgqVbm8ivISp4F0uKRF
lNNNZufIWOP8buLYXcUj511eNWRNeOX0ae4CMkZDzmeIpPY6mcbpUzDR20bCh6gf6gY2XgCNUHde
3FaoTkjBC5Df3kVOiCBAIf3eIyJG05o7PSPGnFZHlfWk8iRlS/K/KoNLm3rfVIVNLZJ47IfYz/FO
+CbcHnljPmBcWVQhbcxFN+IPoL6SxT9xjZ05k8rly7bYTTExCBzuuLbG7inOqSKzDxPz8qkoRdxx
bzHqL5lBkAoIZ0q04xjjPbjNGr9CrlWN/iHr8Hlcj3bj3o9JWT1YTchXJBu49DDk9M5HbSbNKZ6L
SVPwaDmvLVd/sjZJccduZoSeTVqU8i41YYFooSFuTpWkJaKeQmPXBmkZHcK6PU5kSlJz2eUP5DpZ
tFP2pBvGlDIP62Ae4hfl23rbS7s4mEkUf/YB+IIVEWxES0dTa19HVmNiorEVrp95oKGiVwj6B6vv
+xXoKaQTR/u3MrNRIJNfPNy0vdZ3LF61IMxowiPAlKugFh3A1hXJzN2zIPDjc92I5IV7MroqLPk3
8KHFbdg7wTcxxh2hd3loMWpn/bOR5fO5EN6R/R83bmG5b04ZOAygwGIdQTE93Bn5hUen6o80cBV0
hZly2gDPLS7qkHcRP1LsP3X95FCgqvM3IxUpjF4niQF1VTLch7XtPnEfCbYKe+euw8lt4HHxVEiJ
BtDCsUnG8UuGeNvmMIogzrOyvxs9tN0ISmLjLkldTW+AVTQvRORlZysHgOAqbm1vLYNiRlBZZ282
Cxj7DeEYOqc/nqLs8Igvt0DHEfNlVVVb3861RS4DO7o/rSSJicV2koG4YcceXpxhGr6Gflx/Avrv
d6WRouM3oiCiT4LavxNYTX9HqiZ7hqUb44stJn07kcdCLjaJS4fOI57s4BmD+hREI/v5NIfdUZlg
mps0SWsQAVbg59pPbHvlV1Z7SW1EhUTTWDUiBpUf+c6R4NBJAf422RgZeObB1vIa8RIGbWhvy0Rk
NMf3hrPvcju5UIkIFke07LrEmYmUzbdhuq0YX5tj9hhpM+ldT0Nbn8y4dTeussVm6juNSIILjrbW
eU2IvL2tBToJItDaLdGdgb0ytbo3O91uNOv0dW700G0eTOBm9FJ11J7dUEmYl80LlaYL3B512gRU
09XHbEJVuG1JAqmJG6vnr+SUWjehwGRrSffVjuLggwdC/bmiWXdnxaiGqAb0wmI19RkcNMGinIjO
OIlj4gnvJpht71PvNDlSCIVwS0bOTBagNVmv3oAdvg1N6ymAxU9WfmGN+H8aZDplJasDKRT8Npu7
zD+QoDNd/Cys+/UI0vK5D3oygkpHfcKE0N47AdKMdTpK8dLNDJDbSAwd15LQVLfSAPcW1Nhnt2Hh
RsYJYjP8CJtZfoACcfXOAkq46nQ3IZ836I6cG00qAHTokZLPOzF3yce69GjQ7NH3Fj1JO8YWFQ0e
2qkN7u02EOcOMnkTBQVuawc96i1JM8bKN2kUBThx1MppevuVzhJJQjf76RNlgB7u42KA6DQNy6S+
VCeCGKUoOutWzoiG5vAo0xy+w3bazaysfNcJ0V2bGJ3djsrLOJUdCbqd6xFJi8Nu1aN722Ru23yI
CF94ddktd30lYHX5NOdFT2J3N7EcM7geK0MAFTowx0kTpTapm3b6ptAclCs09jDERpxztFjDTQWw
8pyHY/6IDyjei8Qx2A/C7rpRY4DZjKKeq6wpgnUkmBGLITr5M2GyuxJ07eAnQU36royyjxqlN3RW
OICRxomDoEop6W4xf89XmWGq0wB1eM0rzK+lnSRfwjlpkQS3LbGLdb+jerg81nlkbWQ2Pyuw725t
SrP5HOFDvbPqGg+wSJrj37flfxMbHNCL8rvb8n/+l3/Prvzf+fWnX//Xr3/6YVv+7R//ZVv2f0EZ
SlcVNgCbwprvGOHAJsTEw9hC0ZNJrPySjPLnbdmyfhHSl8R/+ETZUSvw121Z8oABCzQrOCe7oDvk
j2zLS/ne97giSSrcdslRcTyHrG/nZ+8K4c9Dh76qOTpliHY/TQ3zIuJ6RhaTqF1Vpz5GSQUkqA0v
fIQfxHZJmevJaBLW1AX+9Kj5vq6EW+4RSfVrSRp9sfL9zHj0FQ2xHpFxybYSbbA24xSJZwmBlC4E
C1FPiHThO7dqAaojGqxviBHFaIf8tEc1TdS9GYlmANg25kNVF+5DV3Z/i2CC5v/pHVg4d0hJiY+L
BJjlz7+DC1LoPVrdAZjHxhzvXHSR9KXBB8m2XV4Xz/u7K+XuNyDieyvTwrF/B0/wjtsQUgK5KFFU
S7T6jz9PGqYYoyxTx8GAVhij/DUiLXIh/JK/8ZN+ZF2d5ScRVG8Cw1A1Y+KY//EnzVChsyb160gg
lN5IFv9VMGHtRe2ePGActfdTnIaXP/zyPPChpQKMRkQ8Wz/+0PT/sHcuu41j6ZZ+IiZ439xTiZIs
yfLdEXZMCDsig/frJjcvo4N+jB70S3Q30Gig+hnqvFF/dGU2KqOqI1HzwhkUDqrCsiWK/Pf61/oW
8PSxrFRxHPwE9oWxnneVaQsPtpfH4udffzXauWkmwFXhoyH98dViGYxpVWZQAvDP5Zeq+6hy7qwR
GLZ8+vlr/dgXs76f5Fl5EXbZEiPHDy82EbhOgNukxzaZCmfrJND8wrYt6zDoLE4qkG1uh26wrkeU
+itEHeiy+On/DCb/jxfQupWDtmKibbEd+uFjRdoSM5iqjGwFiLZwUrPCGR5FT9Ln1PInb/A/XkOe
aVmeba9FTsSHfmAZdXQlOX3nZ8yBy3JfswoPe4NvMNMMBeOzSr2MjTR22j953X/2RwrfAtvr+1L4
azbr77+VeZzBaPPBfFVjq9HU+DRHZxiBbaawDX7+wf7wWqshBkeatFAMuQtiUPjja7m0LFs6kekx
tdo4xFYpSKua3XyOMe0+//y1frjffryWx0KVPb8wXe/HAgfKrn2sB1xDy7yMNMVHojwVqaOt8Oev
8w+hL/4mz/HXsoiPy9X+4980+AU9S/WUsjwgFhSSnuSPcufKhuWKdSJJUzoMJ8hxhHlJGOPvLuPk
8vPf4YdrZ/1bqZ/nRofki+Pox2tHz1aettjWjxEFMCEZ9paW5cWIL5Ezl6caH3EIuX/+E8PAx1v4
dzfY9WVtbkHkXBGiOdP+8HHq2Ec3iAQRXrSRzx1Z8BMcuvmmyark0DkN5veexnpOlvMUiy0bzlkf
R7+avnGEbLE+EV46EcWIrmLTANfBKYtyqMz42yri/7uY/me/p2fybCfJRTsurU5//Ihyz4nGRRjG
FWtr/32eB7fb6raQfESFP/pXHOAasZkzQ6CG1mN+IexPCNjBb3oc8to9M/RHxykNnBtp+Ers4QfV
GTO6FPrw80/yH6/agHoOBwIX6j71Iz/8qoBW+5pDKVloaWLuzTma5FjqVb/7+ev84zeRzQAfmRDk
svmC/HCHTQ3W95GhUjrvcEvIdF3IVnntnQvleo8/f60fb+dcJ1j1BLVb604Vke6HP2oOlKfcKeN2
jvc7jINIh2ZB8Rob4XyPtIw9YQK2ZA2TeDXKKj5MNZ27f/ZLeOs38Y+XKx18eAYl/ZQOv84Pf3PR
NYbNN4NagGHs5qMobG6mvZyc5hgPzXJvOL757q1GE1qX1h1hk0D5TuncQKWnK/2MjTo6yWGY7whi
YrVQbQbDuQWcBpYnL5dLkSjg22zlH5bCib7raSg+BXOxXJaCWDdWjM5/FC2mBpuekbPuTG64qhzt
Bzzb/qOfNOZVj5HtOuHYRgitSQ34R+NyTxm5M2wKip9uS3S9tyIi3bbAzbwoo2EpLKcq+o4nwWtO
VdlCMK50E10taGFqnwmQ3hukgXVGqNGHNlVru28JiszXaiid59FxmpZmyw8WL2La90L37hiWEK0S
svpZcokdvtmux63F6nT6PiTcvGvKKL/HNZoXhCfGRjpoTZBrYyrjAZqJ7x5YjzAMYbxX3wJB7L/K
WvEatCNeXJbCXG98+2M4+rXk5RFODVRxit43HKXF64KTPpxyGV/E+m+VV/NrzB6glzYdWamLtDCe
ZO3MF54zxae2ncfbj7c38nG22VVi3jdOm7B/XihAP7JD9Z2TjRR6yTk9A9jB3dfsxMfdCk323PUL
d6gAaO2Xinp51EZzYqdbFNZyNaQN790MzgMfgmkmT3Bl3M8D/m4DlcGs7lbxhDI7l58zEoa9INGQ
LGhF+t7ROVFtoq6bYyLxeEI3WE+8xyx2nOeg0p29MWze2xLb13sRl/be6mr3LfNaQhF8abDNRACp
773RmPot1aXTnanb6TadXZ2EwrXSL4Xfc2siwokOb6LnOut1WK6rrWDIRtgOCXzhcJksBhgq45c9
sQyuJVH2yyUeIZmDr1vNQ73SOM08A2P9KnWGQ7J6uzL+ALXBLciyXHGB7UwW8G/JGJtXaKdcvVjs
p7suSqb6agCzBe2+Np78JOcNM2N3vsRGkZ3yoNjJxaAIpnOnWwIf7R7l12LPBeutJVZMC0PdsVxP
UtJaXXWms2INrxVp6NvKvFhOtZyG1vSvHOFFT3EvdrU75G+tX+WXmVcDYO+J23IRhzwF0NuSSEJA
yJzXIOBr19BKYNZzv6Ey1QlNY1q2Nme+rUWlwF5O7JZQqUCJ8K7an2Sqb9O4mk+ZJfdJ0jr7cUhq
KFQONSkGFn7SGpJkAn9WkVMbBuqF6nGNId1e44O9576y3HIucZnedhMiNqGHKdSQ17c8cEi5tOmz
H/nIiXhwzgUYVxPu7rbpq/FAjzqxhgUjabKYfigbsjCpTB5UMr8j9rw1g6F2GaG5EPhYtVJ+7aNh
Bi/wbDHba6cptvMU8FQbGvtL6binhd0yW9L0JvFTWmlc/0nr6FxXIn7psdvsEkDCp6QouQG764xU
2vONnzrOpSeGdG9hXiFeCU2KvrPrXLRzQM67ZM0iCRm3dqx+bcGzXM1WjTAPnjZiKxI72cmq3ZoC
ZyMW14NX8AvVBXTRDU3jy7O3uM5+GguQVb0GD4jpsb1lUHKTcMTdFuYCQwymqPgZdXN8nGt6ItmR
gHPcELiYLzmIxFVeE3s3B4mZlWgxU+GDSGol9bcUYTuXLjYfAm8cH8Q4zztnGYbd+vzxNlPdQP9L
m7a8U71YwHKCoTq6hssoYFM9uu1mZhGKPnkWVr7aUraWciuqxg3iH08EEUtx1WQcfQauv7BkzNvD
dXYPA8GaZts1dnmrzP6TKKhvt0bQFG67sGaLC5ZtYY9zKlvx5CUQQJXvqyz37kzE0L0vhvhzn8Xj
2RkmGjGj8ZSB78MuCqvti4PxLCIxgQzN+rszjpXskpPTMrcTskdPXnTJhZkxO3BEKIx78NhiV84d
MBk4o2bZ61cit8H33p1y4FqVhQe59MTnaVzkcjApWsJkOYJVrgfmMSCqV82yyJvJaH1Wo2reOnXd
kJ9vBfynUWJvtaD6NtbQ/drYQbBrxmzG9+lcBAEvOOMd2z1XWteuh1ZKYlscBlHI+yJqMXpGTuRw
+M8SF5mis54Msj1EcQt54kOVj5PH1oGHMBFREJru12kx1b3oDVSDtiKpXAOcCXwuAT+rms0MCfow
srbe+0EPBw/FnIyhqu9w8zibMrKyY5S19mrdS0MHSbXVkXXQnseFLauLj3ywjUpp38V06V15RFOu
ZUy4pmvgw0Zea0FYH+tDAfZ7XywqeBtW+ZcbTbvVakydbdDXHZA5WE+HRFd2gR/YgjelIqRXc3Ju
BjOob80FEhWFLbW/aXA6kQvPjdqlA00XhyKvxCvtJog4dRufJ8MLarA+bnGcDTn/2nMcv2YvMNxT
zgE0CsueVlsjr3imE7umEqXW3g0n9jVGxtY10lZ9KqwZ/5Pum8uYlcVd43v9baCm6cppqYHYpjK4
KqelO44BEEQNOvJcs0W7ZEMVHNxYl+9rZAhYXyPbz27sUaLmZ/l36ZXYNxrR1EfW02hJEEo/CRph
Sn70rmvpTt9Kj5KKrSJO+mY2bkZvlqEA8zZrUC2wCP+1BC1DSjiGM5w3col1hs17SHd5aX8dDQm2
EYAP8SDpkCyO4/ki5FC/C6vSuA2pqA0kz0Byqcth9uYoxOPd31mmVu9Zl3PPxuxUwj+UXR4Dqnfh
lHnPvTlUQn31wbQDtXOrKfme0OkIiEwVAMXdvuKY1BvfWz+pLpPX2Dfp6A3P7KX1u9ulwWs8SLYY
VQWtlgX5Eqwy+1wWAu94VVZXhu/OJ9vO8IyUvsYbboFCyEvwmYEuqBZroWbDgrO2TFHxzWzPIuyL
FlXDbiOWZcXk8Fv105VbZebFHdMiBKnAM4OsBoG/Ausxno+8TjCMZfAorGjsT1ZXNkPYu3bN7WwG
RxU4mU0+Cmv00ZMTjxELdYjrspAr+2AxnlJ8XnsJ1nvX8FA4OGbTn5olHb42nI04YSQFyNqSd6EL
0i+RvV7KKErmJSEbAQ7X7qYr33SiT7NnO2+G3Rg41YbxOgrm+MmrlgyOMj92cif5DM9AE+n0ui9R
46aMk6bctip9ZjAm0RX55ibJ2wffIdm4bmgWbq/UqnNRlZ9Mj8Z3E0aj0Jj9qAkAGSKCvbtQStFV
uAfc3CwpoEuQOwWBTKuikCrgjL2pHLK9dHi8012VUBvGORlfSl/zqFxRcIa9H/zxVxa48sBZ3t22
nS33xOXFNi/9k61KSNDkOTelt8Z84b9CizGIcnI5m9lknWePlovFeltYJmDGGYKDPbf5hpqg4oDH
d3psffCj9hDEF5Kv342Guo12gSTsa22fUoTdnULNOqXdXFxJE3nAnjQm0KYbDhRgmO95b8kNZ3ye
OgxCJ3eo3Z2igIbOvl5dm/2UXefWdMhBE2xgPkxbDtV+2JPTGH0TUIc7+VdehznVLDWx3Rb/PXxP
HhB1dDdZytz0Rdbsg16RqjbqXWPUy8Hy03pTtvJLN1NY0c2Nf+4btIMlNo+UPeHBMt5S393XxBiY
U+RNVSoSmO3rWC63Aw7gvvafSWFcuOUiGBVpf/a75XvWxp/od38QUPUbpmm8MXCezXTEG4FIKXog
3J6ptksXD6E0LO+5XuHOZm2/T9JisCLZFNICRfCu60Npm/tsaKhAFCPsD/9rqeFM2iWq9sYzOBHE
4zB8Xpzl6wRDzIcwtm/xsY7bWc7xZ7NRMcyyLshPbofVa57nDSYf52AtO92mLyQGWMj2ybXXPpuB
Hp7agJbPRKWPVKUnV4I1I/5tPbwYdhfsJiBpV5ozzPUwdOyngOHyNZ/Nk+ek4gU3aXVIy5aGA5Xg
A09bH3l0zNbjBGnC6VCPFiN0ukYbqA9YrrEXGN0+KacHPPHym+ljdjsZTYGgQ+BXBebB1vbonPug
BOi8aRPQJQXxAH6e3ebgBhCdsRfTrNQf47LnihZj3nQbVE0XfKCJO28PChGgc848RFByEMTKh57t
oaKfCJuFRDT11ciRE4T5toOa8xrElKypyOcLyKuyYvCASHaMIhykCHfVHItiLvshhPCBJyledxpz
PUSv5EWNXWS0nDFqeCFZuhAA4Bn3KWij+WKAySVXA2ath/Jj3mQGyJZdvzpPy0FwWxpV5mwhfXM6
gTmuf80WUkaZP7Oss/JlT4UXYQDarV7j0kDkjnHzP1jK63c+S086ThZtvgP09b1Ln+j1yCt7EsmJ
1yisg5rRoaBP9dBY+NqZ7fnRQDuNXVJzQA89EsB7YQnOV6Pff/EL2knTjvGP8oXmzqO0MLd0dcRA
kW0XHvlHO1c8SJUTnZzEQxRQHPIht6IRrJuaj9fTjWvs5trvjpFP1IVzgj4QSyxfPv4n8J/tB9Pn
2P+ROhKwLK7YljZvqsT+uMWBjUoQOOPtCDMD/oa57nqWyn+UOW8ma1gPennf7j+EYgDjrFGmOgiH
HN24KNMGdFkK5seQ/IplgikZQ1d18EtPfa7Tnj+AtouSyNS03CuElztKJK0Xqhz41KucmFg0Tt2x
8yqal6a14A2c4NWSD6TEGhpV4X3zd1E5ET01Hse+VicNNuc5o8TWaDjbD0NB/x51ffCI0gVVBPGS
m8FAH0tk4herXe3B54jo5+D6Jw9wLeu4eUP8SymmyFAUg+Usu05B+CskGQqeHbi1qnip9z3mHPe6
IGh04wHJOtfZwoZs8RCvoiU/fVx3BjmDvSbey/i/ZvK6YrlPeoW5XU+ra5qWs+i7UaGuEZt0l/ti
WN+TYmDLZvH/8llNN7XAv46bitwT3OSLXVnVoV6lODUQYhC4tG6XgmgUNIVl77tcAb27soGgqPAD
i8x/jG1pYMXUMJWwoIe9aIJwqsCBEQhYwNq73VFU639b97xbFjAk9vOOmC+aHwTbopMesFLDfEkg
UAPU62Hjp4rrPjEYr/GPs4j/EJ7AYUbfF7p3zzojw+Ys/FCsffUbUmLFKruy9XOPx+paWtTDabrR
3qKEbOAcJXx1jISvsOsM7CYBcpyixqrfcqH6o2wnw9nMShem3nRFZD1wOOAvrGwf+SuK45wJOCLl
J6vUvubc0n0mpcr/oATNeRpq3iatSHNRtkvl7fqFtVWefCuXsnnD3cJLT4PSJ8Cd0bFHcsV7GBjq
bcG+EVNKeN+3/DtJ6+2Zm+/74ClNBizl6NE3X6m/k1vJMu+gdBedzJ5Pp+8jvuwT38BomCWKRSUP
faf73QoXuDhI4JemJNzSjd5MJN5frHMR29Zt5dB46xVrY0rPyccLK26HB9PxED9YiwYh3ki5HRuk
Oa/xkBQoFSenA0mt24ww2k6+WMz3mC7uN1aRBga6pJEUlnYe0BJOpzgquD9Kl3cqxhjyBDAg+i4A
FmCM6tdrsDNh8IJkjU4pXuGIOWBergyxhhADwbEPRI/+NfA5J0OKtaYXBa/1y6SDNdXAQN4hpTbx
LmGs4MmIm+baUrq6obxoeErNMfjWaHrq03qSJ+1hkiObwJPJTcd2P3sCYqusuAK0bKPXzF/zT6rD
BheKGoE7LJr097Dbv9MBf54OADL483TAX/76P/6p28EN1n/6u9vB/UUgqzvsJjEVIHv9v2hAEPzC
lY/x1EHjZtlh81/9Hg2wfhEeG2PEeDwIf2u8/z0aIH6hbYzWbKzAf0sU/CtmB2CZP2jteCwsfgtg
iJi1Apaaf1y5DJjU0yWZjLX7bQopqSzevIx46WZITa7RBOmKWUzNhEgHkjyoBPgU/KQrL4sfudPW
sqp8R52W/iaoJ7ldIH19kWZGtVwsc1ra+FdlONUR1p1qqb6UHklgsIz2LSwcH2ghxvQLoigh1Twr
wW8oWfjw14JHQY/RQzcN+tbUb2XdYRXCT/+pB6X0WuepNraLLojQ5WYzvdGJUk6bVBlo7IYTgxSc
JFxZ8ssizneN3+bvCeYlEkddSZvWTNEloI85BTzVThifCjmgWk/AbehIWmBud5xBd4hBAie9IzNO
h0HmHFq5FoNOSZRcO5nQwQ6fXgoJsCp8Z5sbef21gSLwWhPLvRnUbG4Hp1DnWKrxa1Dq6pXzBzoi
Hs75zEGzvZ+bLH4jZU4gILPXAX+AHVc2W/rGmSzSYLxZ6Na785y5Bn0YTC27jnIUh2JK85vAKad7
t3CWfTP3IYP9UYiRZsQWd7yuBgLU7nwYGeTuAKahm2VO+XVSHHSdqQzufM+CSd1n/aMzk9NLlVI7
d5ydq2hpLNQRlIuT18cizGY0ANTZNDqyp2hPeimSVTP2CEKlCDHXgVna1bYz5uKTw2H3cXBzDKSD
RXcwFefWSyry6IVhYzo2o0e5Isfz63GxqRqpyDPUALG24xQt10tsDZ+LfG7a7dqNfT1GXXtmvNDf
JdUmPJbmHmVaFfDltVsVu4ZKjyysRgko3QLNfcHF31kbST3aW/sBiKFK0DvEaQnPzOaU9CUju1as
XWAt6nDrxHdVwP30itVU+sDy3vlsIwbfy8Xj1dhPdY8WmJ790Cbu2bIzvNHJUCdXJAAQnmbISXav
26txtvQDTh366qlAfDWquDs5Zil/pY5DdHufLTLuSwfFawfBUz6Qd1nGLfDN2nhhveDfJW6KUVwH
EEA3Ui35V7epHcngAwosNpcylB4Y/7Yk+8bnmMP4UsmdmDJ1UdacnARzrNxZ9dheJ1HlQqCY4zLk
cq2fAqc11/JfJhqj5b+36ti9tJoTK9N02dxkwHJThZ2Yb/nLVFmZSw9hzGqWt2diHQnBTacm/1FX
VtyzHJd6znwKMeRkFteVSTcHyieYzAVKETUzkaZZ8mEetTOfEi/JrtrRv7OCDKeui4jrOOigtAii
HbJQ1DvF1u01igD3W0WEaVQM9CZt88au2VQp73EYPNTSObXYqLjoQAle2RuXVMF1TynRwaULcqNY
wlKmQam9jHS+CxzaTDq+Lw+RmjgUpKDxnqcPlz75DDO7EykQOxm6DRmGR3fBmIOzX/iVd2NbrXE1
Dt0nF+fwvZEHcl2DEAxwSAjouPIv9RoaKNf4QLEGCZqhnO8JZ9iQGogZoODG1K+o4n7kmfxQ/BZH
gOzqyGInAIuEDqkF+i7TjdUmN2XG92MNNpgkHHR2IsbJT3KMFg2WEIQkDeGvsQiPfESWkd2hs3jD
zlHxY9YQxRqnSOgDO0ZrxMJawxZijV2k5C/kGsQA8kqVwhrOyBYLtXy9W8+D+blaIxzRGubI52+d
0md2CMU26k0OgjbKjSVzc8/66Jm1IjkD0iGBmImJkBeBi1bsiDk9mGuUJGJex+1+649ZdteTNmEV
CDp+Pos1hlKa9aNOnXJTTqLfjmtehYpczYi7hliGqQmuRALgiS6RAlo6W7jNQvClTS116hx17tdM
zCwDfbDXnIylZipWXFvgkpd5cupi4WKiG5vlNZmUushpdPf+CLuEy+jsr2kcM2ZtZ34kdCgxPxhe
ZaxsAK4mAOQ380eoR9XwKAIMufftPMsHh9aEJIzTvrjP10yQL7tvok7MU57G1nkpZbszFGjxLcOl
td5mYV5uAi6/JwEGKYR/U+OWIYW0rHkkRsj5hsJ5anG01T0veTxsDc9VMOrSe68zWr4SpJuI3yoC
JCSeqJspH3URRffemodyV6eYV5tz6PAxSSzXYb7mp4opekvWRJW9ZqvsNWWVrnkrf01eUTlYbnvH
P6k1lTUNXDqZYX721sSWt2a3sBxGW5LL0Axz8XXEUf0QENTdLsB994yzcj+Movi+rqpuCLOqNSM2
9i5xsQ7H/w33GOM661PiZG1Stg9AarF8rWkzZ82dedgEDnJSyVf3I5YmOYhtRT48cBEWN7I2izsq
XIHEr4m2dM22WZZ5J0AJhmvK61iuCbgicGRoDGsqbrS+eLrDFmwZ+WO5Zue8NUXX1267Vx/ROm6H
a8xOm/4W91+1nz9ieDiBDtaazDO0L0+eGmeYl+l09HsekVO++EejsPzfPEb/Hpf/ZFzGLOqTbP1J
mPa//ed//PV//vW///X//PUvf28N/u0f/g6LsvxfiG4RosXfyylvnUZ/h0XZ7i8e/qVgxTVhifGx
d/0+Lfu/cIxlhGViBjRlrYP0b9PyR48hoVfhBL4LPxwS+L8QpGUi/uO0bHoubljh2R7D/Moc+MEg
k/NlyEfyVndZLqGTbR2cqzQVxzRXSzR09971W7rA68JkY82jzZLA4nTqb/NI1yPyi0O1ND01CNKq
T/PeeSBKZRTTZy/QBiWBPsZ51qdVzv5u7SVg/2B+o0lrJCwkFMTaLeCOtYVs4Fme0N+BM0Yfaumy
0kja7EQ1rvXdoem+ZpRog3dj7VGY/CA+iRysaV3HxEN6UTzQOhMd0GiWkKcTXULUFdFt4vgD/eE2
fYUU4DYdXbCOS7GvabwHEz0PuA4y9Hu6Hzjl4g1c+yCmtRlCaG/4Ql+PvXPNRq4bAD956D6KJdTa
MaGHJZJhY/O03TnAl0lCDEsfILQXTSjNJAEjDNhap+T0OfG+p2vFhaLpPbvxWAmEdImIWwAUlGPM
6QSQrvCRBSARs1mIJGMJfto+nR+F1/dVyCcxv0RzTTkV+YWBeHMUPwrXiSTjAmEjHjmJPqY8Xc/L
OE0vhAss7+C7k3mMK0fvpJ8DLDStjMoh0fuo1yJ1ms9zN3VbGI9UTVO7XJ4MBQWZ5voAg1QZLcBm
8lFQaFusMZ9sSZlwKZhRS5h5SnWhD+7ztR+QVO/4S5jv7VyXE3lM3N1AcZydWqtVaONLvpPBBB26
tq+o1B32I1NiiB1hCBk/xX27uBMNyUkeh/bc1/f52uwy13gazLK17o2196XS7EoiF5UaRZ1emLGR
ZJD50tB6uVbHJDNBwJyRGh7Xvq2M5tpFFJkvZjWYojmRYx2hEkp6CNka80awM6eOr2ruXCDD9REk
u8WKzkln0mhEHH2aqUvlMrLTAAlvowJ7hWHUYjwJ2cGmzv2AuJ2gpWvxWDYVHgdhTLJB7tOgyb1a
EWKiYo0ybJPJlMa6iYioj3GhPmV11Mlrv4mRo1ryWNusELkg0TuXxrX20lhtAUPVN8oImKOqPjn7
UTW+UfDiM+GocQCUXMHqn+I58baIXBURsMJfG+Ro2qOZEjMOQFE2sdZ2XGKjvzLh2O6rOE3voFtZ
8BwRTWlM6aKSbzYUF8JhzZz2IZ3Sw0hZXKP19cKGrg1pdHe2jAu4VxpdaovSG6NbeP5CjbjzqQHG
l0Rlk7hMSzmCBvbMQ5eLIUxiB3amaa3El2zVHgtDpDcgjwtqGqOI7SfmKb8LqckcX+xU1QfccG18
ck31sEx9hjFwML4ai6z4ThmYXLcB8X7vpq8dGC89z+l+Hw9z/TLBISGpBl0IaSuw64NL6hux1HSp
4pRGRbiGO9H86LbYbY625/ctdT2F7bNZT+zxKDKO707ddN/pW3z2Bj+4dlJPLY86t3VzRZWCVR+7
aJ7CoDEIWCtMQQv48nusGXwfYYkQ182IYm28wawYQNvssExOcMpYzlCGhn1qup6ssT4LR1UL4dMu
P9DqqHaFFUeQ1Pms6n3cUFpi40+5x1Rn6r0zMIL4MrPPtU8xlxNkhtwZ9A8lIdkJ66lZ3DQENm/z
OdMflr13raAX3uyNZ3L4GkzfpLsdhi6X75o76dDI8K6Ulm/0xy6OMQRBplc7P1Fxd+Z/4LL4QDyH
ZW/7GGA2PgEnFoHKoFaIlB/yoLnJZug84YTlf2srn9ij53cxZFTdaGLFHe2hUU82qt/UXjm4l7pq
hoBgWlQ8WVhzPulx+exyCfeIGrjs0f1M+4pCQHHvg2cOYxonmZeS9igkMvWuWnp7VxgeJXk1uNwH
QtLuDbuRQW/KTpTWhRK9+rL04NYPQVs7L20/vUAmoya0h7BshVYaFcFWa7NXDOPZNFzKprRultlS
ABFq4vdsbKb43pp0xFSducW8zFelI3rhZVuXJkiAYgSkgxs2/db+Y1T491T1J1OVhfLHhPGTqeq/
MlP95T//C9Gr/83//a+/n6x++8e/y5AUOgsSL6iKJK7WCem3uSqQv3hsSjBOEZ0IOKAw8vweuZK/
WK69hgBMB9SZtdao/K5CMqchP8IUgcvE1pp/9S/MVdaPZmo86STCiOQ4DmA7+8exikkw6YIlik94
XMDFOxCX7kdK3ffOWPWHtBXI4eZ7ZoxoSK3LFACAVj6QUeqvuLr1wWmt9sAEwD7u797Of5ZMsn9M
DWCG9nyPQiNGTNcyf9RHJ8UCIrcDf51xmvpWcji+DRYcFdzVIy/fWANdBdy43V3a4SqMUW6MBudP
CY8u+hZUlXWvLC9ou10zi1J8XhoDb0nSjv0WUqD1WibEeDt4Kg27O+DC3Psxnpm3CCCBMkLX742A
+2q0hK6Z83QLrWJ0SQzXlGJ3z8msYwyeBsZPntZFC/tAFXPoYmwscVFW8kTbibVKndh3OsnOfEig
08sxcO5YbA/Psm6Kzdi1pd7AOiuQfcesfS8BYYHIdoANa5bx2RaUozlz0OXUywPJTooTvaRFvk/1
DA4qAwFzX62eQPyg5DyjT0xcxqFLl+7Uxpl1GAZHfU3NpLuVpTeFfqbOdHmdGjo7n0SVTneWhNwt
1NBTEJjo02RoI0zFgt6JL8a/aV1nvq7iZG8AR2V6Yfp9wAv4ajqZ2hg8D+twyYvkBQ4c+QBz8MaL
gb52T1AYSoVIZrXD4zddx2J5NIe4uO3mIaWYmHvnRo2+Fe8J57nvnaIsUTaJ2kweRbKot2bqP5hB
3jxotnNMeUF55+lFgK90Oiu/AORQznMWk7WdoHHeLku7c+cIX4MsxqcZgYw5jZjq5DfegQ6wat+I
Hhes1fnDVjmmv2LfrKvJibA4L9LYOItJQ6mJc8td+nFL+Ma/511vz5QadzjEC/MUA4U8kREKTgmG
6jiMKrN4Aa+onmpRZ9/b0QIinQ9G89iqdIESY0/XjjbFt1gk/p5odLtDZ4YNa+t+W8w8+Oy07mnM
TrS7X8D+4fHOm+Qt57IH8ddNzNkIuouKxwdT0LYFlU+fvVENO/LqEhkuKXb0oWJzxWfHH7Qeati3
oaQvmA66NOGSZqKK9qPOsSguoANePH7I1pg4CESBHHaMrNabHWcJ3ZXz/OtaR3FpIVWEwTR1V0Az
WDz0Wea/Kptd6zZCODra2s+6sB6dOWHTDwjjoGvMXRvBtB1s7LYUNjpyW9TMqXIOi7jAXoKoYTx5
k1r9AkbB3hTF+CwbD3DHxPt41BTzYaO2iuSaM12FlYUObMel2Hfr6myXKU1b9Wx7HIOCyP1KWnuk
DrEYu6dlbKprWUjJ27e0+cVjiwKzT9K7G6TrtysJWlLVhRvpg/bBwqEeU0wkGAq9g8hr/5iT05bJ
uLwLvUy7aFTuUdKOsgGLKQGBWBQYcyccXyHEB90GgOxsbkqOiVaYY1Qhbk137IwDtxNfCK7KgSMD
theILVagb1Dm3SP4ODDeNFoLYtq6T8rruRa9TQRS62Md+zXpI24ilPxiJAFIhCViw5nMvkV0H+/9
TuOYXMg2TIBYVHHLk75hwRAwHI/g9419pyzQNE1HC4PP7eBcJrQKQqkpyk9RX7WAyp2+3k3UOVzg
S7bXBi0I+MNWlTpd9WpR2zj3rCF1Q3PVs/0PabtbVW69eN1ltJPkLrXH/JnZpHoKVl2cYCoUmGak
Ov5DNvdUnn/NYkBtm/RDWDeczr9T6VwYLxCpkN6nVYW3PwR58SHOx03nd3t31ey7xWlPc2mNrxQZ
s6lZtX3aZ0DGIvfjbTOogVx3AObHOoDB2j0nko4pMVIQ5Tk1i4PI8pP7NT74udZl+iDmqbSuVKfi
O9d1G3J7c58X+NoT9aWGWfh/2TuTJMmRNDtfhRdACQaFAtiaGWxwM589PMJjA/GYMM8KQIEVL0AR
CpctfQjuyBXPULwRP1hmSmdGNzOlpLe1icoo8TC4wWCA6v/e+165EeA+3EO3KhbRql3gj25h7rPS
usVONCKkWZObAEjwGXPls0qgP69KiDuCamFer8Yf3N8RFoxkwlBFY640Ag4RB+ZyAaXi7LOZaGSX
2zpsVwWGe4M+ZasqAy7E4g8uOu7zfMlz5pGb2azXiexaXETrLtIO3mvvYl0FH2+2V/GnRwdi4Iok
NCqoRYqA1PVjg3aZnEuzM5INytcafPZCnE9fM4fR5eSzi8xb7bwy0W9OJLm8h8BJMFAhTNlIG1yI
bu7ca3ajWcStf3GLSzz7EaoVaGcPYAVN2dSPWCX2UrNqwgbn6t3s1t5B1AZuqmXR9j3QUQSXaRXP
3FVGs+3B3pXJzAS944/UN43P2Sq+dbajz8JtccP2TYI45wbj13EV7HK66HYdaJTDui75UqzCHlep
62yBNKD3iav2N68yYE9reII053Rnx1+lRNdJ0AytHkpaOMwGEC+GHoGznztal3bQXMxXmTGlCNtV
lBRXfXK+apUxgOGIkp1Vw1RXPdPHSPfOFnwVG66K57CKn+kqg7KE4+OiBVlk471hivxpNuVzriP3
kF11VEd0SC7YRZ3b/qq0Muy079mfIxiopP48r5KsWsVZ1Eo+Lyqc0GwNJ6s+OxCKeE0kXXsVd82r
zuutkq/f9tal53bGt2iVhLFyoQ6z7kIpLnyKVzfE2PJ3K/DeesNiaDGTtd/SGtbcZOhb3oZvnSE2
DhOZZEsXCFUrBiH2p2mFr9Urhk2sQDaNE9XZrZgRekJWZNvQ909xMPGwpg/zNiFjhKTMV+yS2tJy
d4ybGTJPIoWL5JbMwhiqjLtoxcShwrRf/KBtsMUsRnDDoJnKdcdx7S5kXxOEbPAV5LEVP+dfSXTB
CqVTVz5dkxaQvbSBi3zjZdl4aa0FT/F0Jdt1V8ody5Puo31l341XDh5IDkBTVzqeyTUQhcEKzRuz
jicBg6aqPeYtSgzx0yih6xZOEGSpwvGf9Qrhq688PrGi+fwu50abBGsPdS2L7LYjPK5Jb3klwp2v
X/HFtk8Ii97nlh6TQy1R+jY5yPOvwopWponXVoe27wD8GHGJyzWxFh4ZLTEzvI+N9QDBOilv4OIG
sM+85gd7TMFozcRT2vhZYa6WdWPTOwMNSxoV1ME06s92LX9ZZP9ze/dX2zu2UNgx/mR799/pVvg/
f6dj4Q8bu1/+2a8bu8D8G6QKdnD+H8wlgfwbPnnJrsrj22Zfqxx+G5c7K3cSwzT8jWD1lrAb+21c
Ts0m2Q0m2zAsr2yOf2RbJ5yfNk8kJcgDORLjSwDPwHGcP5pL5lKpsfJS/8ZsS302sr7ZTbmdP2nH
zb+V1bjAYVAQn+iXhv6UX0FQVyRUttKhIq83HiDmMDxJmnl8EI6KXvMFZezcrnipRKVZfKrblf8U
VUin2/YKo7IiUHS68LDAq+lx6BqHnAg5ABKfmV98G0ewVmM7+K+E4eDME/mEe6X8lYFVrTgsheib
rICscUVlZclKzWKuBEGrWmFawE2K75XpneIC0FYW6PGjSlvxBCKMRMxAoPOHWuFcsTHe5jTV45wH
Sv+2rBAvAbf9o45ZYtlYgn9Qedgw24lduhs77T00kqjlTs9Oj0gW69vFg9uAr07MP7zSMB7rKqMb
h+FzfDdiJDxJ0QB9inufoetUO+JCwUOe4YNfsKgDxElwwcfVsQDhEdKRlrxZs0M5nOOXmPE8F7oZ
eMziebaS5B6xnZDDUMfHdCpitIHAv4FngRW21o2zW0pYI2USL5Q5VklBChsyr2Z1aQ9wHhj7xrtK
1MG3GUWkgcPZeeY2KUaQhkGntnaUtzdDlK9LaPzUG5u15bZodXBeQcBXFik046BhfITVBc189Ian
0SvbI1Pb+pgbZo+BJ/IVRkJ4vluxSPY3xRqw8HzIY4gEj3VQkEUymqq4t2iMNzd+vGT3rJ5rKpNc
b/xUDOxh5SCUD66zpis6WWZNmCpmvMBeLFK7mIKnsOir7r5KVpSSTkF8ObJpd2LSaCoMcNWNykon
2chExw++an70vMpwNNXSpjjMnfrHFOcFz7gJyylL0EV9rToU+yOI8uI1GnR2gqffhqDiM+fUVHJ8
b0AGPMipAyYFv2ofsGL1cOuQaLTqgEegToF3LKqPs1difJEeHxdm3RRcWYuh1MGzxvRpmr3kobSD
2Sq+8enCqN4mZZdybuFQJwa5hKWba/Iu0iuju7hvg11p1Xh2BZmzyZ3go8+W/SH2OQZNZ7usWJ5F
r+NwqhwLqcXCVX2MKmst4oPsBUNTbolWezezEvm+L3OicvRVbOmO2FImglqFUZHgk6jRNZpy2yor
2mfETTcGOw4q0gKKgWKnJEJjndkJUWxvWlRu1uLJFMGxmEz3sjQiAsPcwQI0q/kodct5H7RuSlar
ZIoqv+MKFFVr3hnQU+Wu7wfSOl0U7NNsUTd22ZVhyirgBIh0ugwOpbpTW9IY4A4Dg9dyac+yb4cb
OxvKp9mqiGqmtUQKyir1ZAT945LwxczZVVPK9IEKlo0s/Pybz6R4l0mJ/pZm/Ysx2MUdyHFv21ew
rVLtWs8d8RfyLiUL6QBK3saUwCmjnIpuor7MWW0a/MYhf3BE9RqIjsU6wBtS384xU/GTlFVCFaaV
bSM65rZZao5EIil5O7K1KrcaxYezXU8vpuMkOxMK58mrxRLahRxpis/sJ9msRLhiyUP8Nu7Jc0UZ
SjDqGnNvP9y6TLHCVmf6MpdAXJGsxCevhFuS5NhhdJNgKxqU94I9cTg3kyw0N6meewoKP/fK1I2M
r+bCnohvfrzcm2yVgUXG2QMTrOJ7HuPtqGl1OQ5GQDGXZQQ6jPtYgxBYhq2qzHI70SCxReFq78qB
wlWvK1domI0rFzvQENOspSPi8WzgVVj2ayunw0l5nPCehdHC3IXwTcHZtp2MLyr+heBrihrFOXdG
qJSpVnoL+726pHA377Pen76NJj0GSKsLHh7bDE0fPHomvIFtq19+wsjjPySKHp1tzMf/KSOQabuD
cefmurq3xiEFkBibL3ZgFz/6Wag3z4rFCgmoHts2iVlItua+aCCqjUibp8wUPVWimAJDAkoFN90k
HZ5T4dQ3ftI778gb89EhG3qB/Fjd+lbTH8kUWvd97+ZotFgB+3Kan9ntSB9ZkKyaGgNMLficLuzS
o6OZMHkfsz5nFuhzyyzieyvos2MK8p6Cn8Hz6efzPXbITryjhtPG0a+S5QaiQ7IvcVvSm15EH5IK
qiWdGm7/GedEivJrjOnFZlZzpFWxZcdv6S+lGvLt4jTLizM6YPaizGM0R4yIFX/bf2jjyb4soNwu
DBjow0Ney7je2uTJlYP1TGGJTVlz1lBd3eIwog4w+di0TU8dptQPSV+zc+DG1B55out3QmfFCw3M
9B7Ba9LhNDn51rQZyGVclTdupx7RUfsMa5tjKfXJbOXqC5nlZOXmp5me7YqZqNelH2kgWftjCT8N
PIly08/ulzoZbUTsoQwHS7a72Rk1hcCmXr4RTJVhlM84yCiZ8DaJIzAHdd0UbeJkHg6TWb6gF7eH
lDknXd1sf/koi91QVcUjkqAC0+zdDLHR7FrZ/Yqu+ucq+S9WyQ5OHVaof7JK/h+Uz/9XrCX/G+7c
TzX0v/7jX9fKnrv2jfF6Nn1LYEVWvNxvMojzN4DrWETgHbGHDNaG+n+TQQTj3v+PDMKrOb7pSTAl
ti3/IRnEW4//B/AJXQmeg1mFHkt3JVqtOsnvwGv+KOu6nmPr6PtzxfJhrDF8gEnZLtXcXtLJYUoZ
fZ4p72VA48fJBxOj31aYTn1Ok3i4I7hMqqUboRd4sLrDznO5qc1xc+5w2b3UFY2GPPL9ExmdFzAA
GqLp0L6bTpN36Y6LPv4ABrV6tRVfy6Zc67pH2+i+uVFVn+skDi5wCNz3ymwLfCR27747DZ0xG1uK
4FXJ2qDUz9MfcjpB9PcV8uNlNymq4B3LrbArMU7EOjubzPD9gxyjCoCViNfEiTEIOsNti1KyBC4F
EbRGYQekeZid6HqP6TDMUAcvdvDq9J3V6WKHU8//XORgC869Gn1OC/PfI0XW8SVrMOcNueQBgZEH
qdWfJnfPDRrmfM/UpVyqczylxIP9q9lb5J+6rKf31Yow0KKgbaHpTq+Mk+ensnat+MRTk4LEpmwe
aHg0vQMDDHFCNjbeVA/9YiBZ/SHBNMksNmP1Rz946702fcqM3aOBFqB9tySkaLLIbPdRENP14C1C
2fctDRDt3sBe9XItRR8akTCnLqbmTcTCv8jAsl705KxnObc4F0kdWC9BjkMJG/tkvWBWrPtN0bi8
vHKu+Z9aWXc9LSLD1qP4qceuUNFl5bsjoS4/CSoGAl1LDfdUUYtuMWFxttf/LCyWfZR0SowoNOHw
c/SG8G/w0+bepal082ZTYlJuXVVSE8/8d22swAOgRkEip2B3gDSt3eDVr3Nn2FbUYb5ag8FTovNR
69adjPWC4MbbuD72J68eFrpAA0wFiXLfG120PSldn6h+p3uCZRWrUjzvVn22Y8KF20wsvCGUTl6n
7UR2Vjl+9BvcA/wCk9WyYvXijLNLeqh5o3KAjA75cJDBLpTvDEHBK5AVvFrad3iOp4gizMiMT6oZ
02UT15n6lmVAaym15+9Cry+b1G1H/j/LMEPUBgnFcSONNT8m/IqX13J98/6CDWOz2MCXt92k+X8W
IAUnIUvm7pQLQJHvVfMmY/rshdHwJiKmkw9kq+TlekTQErnej4Z0TlNhcW2242reYr0YvU5drvyt
I1z8+GKyR4qDOku8m/NMR7qIdX2WZte8tXh7xk1LJ/0xpn9UPFL8HoQ5eJ36lDpYRNcBs+NsWzvl
9WOHsN1hLn0f43ghPwqVzcbr9bdk4jjEx2JmgL5l+c8v6zaSq8ywHesu6Ar86kXeM23rJQg6gtlj
uzyrKa/zfV2sH6ltrueHfkGzv1NzUJ8D2dfnuav5ezCnRDBobqCOjWxzegASvLpPypZ14FRwh/Ky
FtWnNK15n7ZN8WNh+C83mTTWa8qykXRi1/DLQz1QOHD2rFIPW/z7equ9XE3Uq9jLsV8kehWZiYcx
m5s3vKnsDcx6sHyu0woACQCy5qL8YVs3Luho1zZabGR2H4QDZCtnO3c9PjfTi85ZMAevfJg44Ijy
WE8Z7d9U3nR986bE0Ed7+nT088hVfMjwBu8XLIpbk2rWxyFV/dcMmi89eDx0Xoug0M++NChJsDsu
bJu5I2+GE3CBx2fw7sqczrylxni1VVNXOMCDK9jDnLJxOerA9Y4T856vbZN5TkhLpe+EIprWZuY+
p7IRcu/JqdbzO5NSee2AfV0kznEya3ZJRJV0YgiP245DgykHKlnEor7sRMMWiag1nWsJfmSeGI9s
9aonWj7WIGaOCRzTYmIjFy/e3pi6+bvwSucm6ih0zUbf+la43vLqx4DB9ia3wEtLcfd3p9XTCzVd
86kpK0A6Gb3YdWp86DKje01sAXSqzdci7MBPD7OFuZB9fHGxNKCBAlTW3vTLGbqEuXxnbZ/zDZiY
zhOQRr8ambmKTclU5W0G+n9WUwTrgx2pdRowcd+WmDh37jSBHYi0siU00cW7uHF7h9hTfnddijfC
BdAp+525nW8qpX12ccYT6gJCiUkTUEdwcGTgXeTczR+xGyUnCAkHVokaqd4ZIUflkDvoct/kxhA9
gInibjLTgZ4azfBkVdUnJ8bGsFXEOuIDWwjn0uQYeT5EjVO/TknRPSPmPyTu2D7NNi6fiU3WU0SY
5blCJ94Ug1b+fYtJ5JhC9g7NODE/xfaEbBH5L0tsy4+kjOxDrV3Kvt2Jegu+H03RHMdOr1/86Uj3
HN14jf3Q93G9kVTnuSFWLpPSArqI6chS5mOf0AysbWxERUaAhnR3x+AZfbAJ2YdX5g6hYwIRocm4
WAK4/94sh6E8zoTFMLRbwKxGp623vjbVC6UH/lsKpxc3QOqY90OGW6o0wcKMhKuZ0jvZZ83j/TwB
zLhjI/YZzlh7SxcZ3Cdr0o2k1CBSl17i8RqxrTzPgSHOMy11j7kl1Y9R6O7zHMR1+66VWYyPuA+j
+Ky6BYw1kJZt03afkImjxySxIvDXebRhKagvo6JqC5D8ZvRkdzP0jnHfdUqGvY35boM543sBpOHS
ruXukTvbj1nKbARzY8RcKJEPQRO493qYYkoHKpzvGzDGzZ1nRGAIo9audslgGo8CNt/Oo6E75HRR
bSykvmnIt35OByW2bt18APpEnsDsiLLVYwi0G9U1M98sOwblkPUXY3bFp2liOMJ3bga5E/UWaX1M
sj0S0b1DIcLt4HVHf5iY93sAfhLTGrhr1o3GgpkgZ4wAcLc26ZBiFzf2wMZkNu6Ig9nAtpJLOfn1
kW7BjxHbXyRpWWIGqAWBVZXvpC6QYBsAG73d4ELVZFYwteA/iUUrN5XkEb4PoESR9LAb59GPhXwA
9qKe605gre+qseb9JAo+FvUfnhpvYQm6m2aIP0iztc4VQtjOchgSAu9i2qXK8jnNahDjGcuPPeHt
lA6zAr8dmzJjMyj2kQQQUX5L4jj73DHnF7PrxvOMgeKj0fEPRxnXt9yBxmMKPoj4dhk8Oopm2Ab6
Dn+1RXN2mPY8JW5ZjFvE6ykk85wyAaR/7WZAJH2kfdLcdRFzMJX5lzqP5w9mX0Q0hpbUVQzJpywq
o63rWj4LCj3GH0agOxuv14onbu/cSAI4R23GNkOvxN/LQfI5qC7DH1CWJq3goPVQmec8cfkmkCIC
pQiwR6QDT8ciIUzXemVxaCbhvzYBb3xsdPccZbW3J8YWZSGPw+noZ+CRAGLmGz/C74t74SmJJPjO
DkzTjjh2f67FLADVsGE9Q3Gr95Nta4daxkBDfdKJjx3GHam0HeQPOpSmMM0lRIMkUMVXFNn2SNiO
eqd1aQWrmk3+CPZ/ERDptkWZyTA12iYEnELUefCH26mx6NKYC7Wdx3YECubZZ0YL493S+43zgedb
fquqwsExU4K7eSA44mz73K2fhlLH8qlg2rlsXYNehhGHBw7ISXzJLduM94GssOegeIJtklZ+T/XI
czwW+lLlZBXnq7Un6/3osWcZcGsXDdafilkHk6yxwhC0eoMwnEIFwi20RNA9sEske+KR88WlBeGu
rRJU5gBSPMZqd7jB0aTO2mrng3/1JLmqf0mm8garwrnxSce29CZizKphFHG3PKB9dzfW6EaHLvZf
WahNdEvBUvA68ZhdjVHumOf5PtNlXNwwJ56sfRosy7yZrqaquqgwWJW2XJ5wGjVfdF5iwOKWV4wb
LMsr13TtKnDIRuYDHadfZxAoD8CmlnsjWbo0jJvUHb4whH6B21Rhiu7SQUT2Adq+Q6BXywOinfdU
W8VH2gJ0cq6K1osuTmW+qyloYCixkMN50Q50N6ZA4ZaMNl8/zxLvCYOOa35MS/6rmyiSrqKHuulb
Gn7JARnF1m2mj0sCykc4nR97D7HdtA88/U6q5Ak6HX+3o/8PfHg/GwQD03OlYNNO+sNkn87u/Pcb
45zFUiR7sz7C/1hr8tKMZeJgoVWe/vxA6wv9AT26HghVjCeC8B0S0X88kN+xmG8LDkSqyX1nn1qW
IdYV1mp8DOK9T322WXG9tlMv3HDf/tGj+0BlSWP7Au0s+Bm83hgzVZMziMYua+wXOQE0SNt0ZilB
dTI2P44qlcd60Jggh2z+/OAWgZ2f3vsvqNnAtjwn+HfvfcpcI8JsXx+x8fDq4xRjTCarYr9UTBnL
HU5Q3jyj9/rMnJTlitlVA3uAKvaKI7Zo6+XPf6GfwjZohg7B+YCAugQtLn7+LBD8h9mO2cx4XSdO
k8P4wU0T+2WZvf5bQMvOX5BnXVywP50AQRgeUctZQdT2lUv7u/ELpoEZK2hfHyssGxeVsF/DjcFl
YCis5HY9fE0KU4i7ePQH59R10onmbU//RnmbuVnB4467eShbcCHgX0frrjTk0txA9g9ex0QFIX0o
XEmCGhvW6qXsv6G1OwFTHKGWZ1saUcdUPu+O6TCwt6BO9r12x0k9M3p3+/2CCjP12wrMs/i8sIkE
p0mhZrmNI9dhgxezAc15TLzQVNK8TVQsfeM+Uf3wl7F6dqiIh/Lc9vw8tcDNm1kKvPYxG2IqjIEY
s6umJAlpqR/6fUB/SH/w47o7zvxgdy/qxpKHLrGkDnvLr9+uA5BSttYvrOp/jjn/Ysy52m/+PEH3
L39fizX+19//509VlL/8w9/sAOJvrh+gy5jcKXlUWEjyv444MS//jQCbjbYvuLuJtTr5N0sALvN/
c3YHgUk/AoMxiZQt/qEyDUv89CVeb2NE5X2+wy7ocfkzJ5tBo19ksZbn0obKsrWlZ007aU0oAdsB
KLJiEUWzDX7qvHTq6I4ZJXpj55oGCeNFMYJ/Lup2pY73vWRjEhoLy5ro6EeM73Hoji4XLuPI5i5P
uIV4e754JRNHxTY0wahoe0ihRDOkiveM6kp5GUXbf83jCVBj6tFXZRseVmw4pQVEfHoPYSaDXJ2f
DX+hJ3aBdQuoNrAYem4QfzKGG1bXm5dKW4W7zUhtGRuvY9l5LHBXtw/YwvPnro2CN1BTDrtpFEYL
RWHMmjMc2wTwxBx8AmEtag4xyyXUOK/TA4svEjHOzEbZqVP/Pm8r+dZ63rQzgnr6nI4Cec1V3r4e
yL7BlcLtk422Rsh0EgM+Nha4Q76UxSkbiuSz7N32k907YCWsOg2+1oH/tdDznW92GUTnnEQUf0S3
4yCd+9RNzSPTWitUmRNsNfwCfsYJ2scBchHls/NsQrAjoLfBcRCUG3wCLA1FJFnLWO54pJ29fBis
oX+lzJeaom4GIbd482OAY/cGFZCFFuoSy9oIdeqYFFn6jevBfcxysLshzl3jPimhWmpXdkcygzRG
YBl9SQiPHRZ/qB/QE73tqEGkbYWv7FvhjvZHo4aCvpGt7dzXYkXUQW+ipwm85phay7lQLg1NrImG
0LKrIaQU295MRqTJFTjLsRCZrtc98PLZmEuQe2lhHNq0XU6C0uGveB+9U8Kz8Hkx5+huMNr6Uhvx
UB6gHM7sBBc5WtZej4xxJTr7r/8LHwDm8y1ZoIZgYGrSANUyywtE1d1kMO6m6gYGwFTUO09FbRbs
KQ0lgG35E+Bd5hvTEtLJbZlfrw/Tf95X/+q+GrCW+t26Y/eu3v/L92vl0d17SUHw3//1//63P2aS
sVus/+TXO6qki9eRriCN7ErfcQPWpr/eUT0Lgo+JZkSxjIeh6ncAHxqBXR9kv4fxiXWkyb32N4+V
w114vUFTCEO2cC0y+geiMz8vWXzP4/7K69AqQXRmVcp+vzCeA5hDal67gKJwDkJ3vkXj/N3p+A/W
3v/+EDwGEMUAQfIrE/j54yEog1gxj8FyHCOH7jV/Y8wVbdff/3NHWX+L3629MG1o7SYcxas+98bn
Wn9X7vY/d4j1UfW7Q3hpLXA0cohhefTMx5md9PLlzw9hkYziVX6/g/B9DPUkzkkxecKy7J9OV18Y
QH1GBtiuUXVfa4pc2GObkx16E4d2I6hG3F7hoBUDsL3eHPa6d3SIQcQ6zHqcDmnTda92whSZwsM+
23XKe6QKdHR3yainS8BkFc5nZ+4cpUdKZqPoGQMuHEWvHLKXOQeK7WVedu7lCCi/BvvrN/BgfDKU
wC6OA1k+bBUJ7aukSHa54SW37J1niDgDE8K0Q0zoBsB+ZuGdTaJOb0aJmWeTuHNya7aGhMRWEOMw
QZwnhgs+JC4HDTCGrlDyNsNloL7xAzVtxS5pEhvNvmW7XHq0hpROSH8zc1Nv4SZq9xeR2+qDrmbx
OPE4PxjQp8Pa6TKAhTg+isES+z73WSHoxrr1YfWGmSP0Rtt6fCJ6yIuAdrt4bFvDmjjrjLm+t24j
UFbHOgMNG9dD8hhl4/SVMdP8OC7OALU1wqrjjcSSjHT5PlUy+pQ0kDZ2Jdj/DxIupQM7xfredQyj
t24v1A+jFfRQ66xQr4HNFnCvme48kpbkhdYTjHp8WwPcVRsaFsA3za4kk8AUE+edQ4RTALaKMAdg
jOtBngD08bA/Z8ZdFovvqscSPc1q+JYt+oNY7O8BZsM3beOQEYORflI5pjFzxvu16ZLWOjAi+b6y
LQPGV+1yzFpmcRk1HRoA6KJemUIyGNf8Hhl6yE3J1uE1NSiULHTrnUsSYLD1pih03I5kFnZoXDV2
do2+74Ku6ZgYwTNFS10w5kkZb4NojkJfzyZIzQKUgAt+/0h6jAPYi9y2baYOdHvnRzZB43NeL8Oz
wiECNTbouTCgqzwWMeZys4jyG59SOLI39RCOgIbu/YDTuWkdJrUlVPadzb3zjuFElp0yW5b7puCB
vNFQYaLt0EXWE1mcmJqN1HzOKgSzDdgc955hZnZI4tg8WKKLvkRYG/E/2kZ0Z08BtPg88UjmE7Sg
ShZk9/2cdPZujme5xTAqbuamay+tgbRjlct4kkEjHyLDMQ7kApwH9KX4Mgn3NSrb5RHoQI/73R3N
I/Ua0j61nUKMHzQWH1ac0RcFI4cQ2VSrjWMMxqGeE/+HyHL/B6Bqte3hx5w7TLtfksC0wnhoBVoU
JbKAZVQA2T1Yz0eEpWpnLfobeihnsh91ARCA1hGrt4jdAoa7UAwpXqCALmE0+/hUHMxDB9+rViFA
TJ98OxrJAbnJI1QA8zji9ZE7MWgAnV46glyHV/7VyvEztiTS7wZHT++d41S31RAH9ySFnBdwnrRD
kKYyQt1a7nmy4/nBGUG8kpjxH9giVu9k6qfHbp71g2bme6f7VqLfAMbEYeie8waeqtW64xZ3jHxu
yLDsFDVPgKFgbm/RsDkAwxVuXoVNaWeHtF5tgEgxy2Kb6+5o8qkJHE7mD5FKVW6Sok5oNB6zb+4i
+yO1qX2YG+TyuTSoIYFyt2/mpj+oegKC1TcMg3mqkMQwRXsuJjSFVc0l/A67Md4wTeQ13SiRuyxg
K0A5yHLDbxujUdfLzUw8/UwYc94WbpS224wEPzyeMgtOPiuGPYEFyag/Dk5uH0A7hQrKzHoNPiZ5
ikdSMnPbwvsGWBuYKjTnrjv9wodNWn/e4/83Qi8a2PTbZhFsKb/lPOh6YbKOv/+BmU/7Bb+U4jY2
5o8FLq9DkpnzVnEX+Ey17hLWo+cdweaM39k7LHub/qjzlX461WlBnJy6pPeemcMX8nH9jKaWAgwO
6LqZe+BGJH9B166wVLuSLuZeKKezptyE5I238mwzfU+rrgpHPwcsyTV8Rc35DILitWNhPSQtHjCS
ZQ9lk2ENFE6nWBHZueo/elr1OyiW/KjoHCNkwj7fXsG8dh/bT/DdgViKpH4d07IEaDBUB9i6UUgc
nfi8sZoEW4Dkpl6xnfXwThxZnXxPQpaIh8zd+VFuHkny5Nw8u/EuAB8PdzbB5NdZQXorcwJUFt6D
YEPvhT7WDE6xP4AVPpH8waRm+kA8sCPrHOlEqmGl3S9HVTX8wqaWyzFgNP5sERb8pNbOlVSsjOVr
MaPb+BVatVxV/mbgsDjCohu9+P3G6kDTEr0wXijAppzNQBQDS8ZOsvYAGg+Mwr9d2a6IqhiqO+me
I2y+4EZ7CgnbmDRRGxn+gdVod3IaI3+dAlKWVdVCFG6lEboA1LY+CaJDfCVBrw+7PiCZZ2RQkScJ
t9mxgKDWQU/kI8LI41Bt/m6VLZ3vDRc4cZ78ZuGK3jIFw10pzOp7xjP8RINL/9LncnnlQoJXkRjx
vcJBQOc5hQxS9DBtu6Y6+PiZPykWpApIpB1diqmCXnFluNqRoR8UngzmSOb4fawi40O5tkIvSmXW
zjfkr59TrnT0Yzb5ZbVwpr0pGuuO0bLxEmPAeyCGRkdAYbNlc3X6Vg29/xjUIwM2sr0fnWEWH8fO
EB8zt5nveFLJfdImxm5OU2MHJRgaeBSBO4iN7ol+3iq0O3bV8B/13fWsK5dxXg3a5N5eUWcVakHQ
9dnZ7WhDaWu2mNWwTNuaC3GPtGqePdoQwirI1KmclRM2wPgAP5uCL7EXzDcDRNz7yMcmRHkPBQrX
a3nxLbAchvBZV/jivACfugPhE4XIgjE6KqnCDQTX/N5ss/JE8bf8FESEQ7GjCBckGQ9DcxF8/AvV
o3lfL7dWC8o6ngKnZEMOndddrBUwTHlRPus7bgrzyW6i6t7rlmWXomhA2+ub+dUkK+VusHlm4YJv
cu9ZOQ3Q+M/hM3rZPQgyElYOGGsxlNDAp4U8tjdBCO8afd96PY9u+p0xmrc1kGHQJV6+YwYSYfCw
KLPm2TSegg4HM3JLjyCuisraVl5Vvwx0yu0HbjisgSqP0Lew1X1LagyAuRzpNwXFPE9U/baRnPYU
dxoz+MrKeOlNEyM56UdWzIL4RjHC8zbjnq+mcpsML83asuiPLex+cEkHxYT81Ry4nMoGxrQTpNaX
a62RKImli2kyv4C6AYWsU/wVhljbv0AGhYB/7JuFepVHOCzejZzEHPpq7nDDwzNhGjM2LYFZSRIL
tZY7XUXv+qMpNd95wymgQEf85QXNAJJHQIT6MigD2zY/+pA5pOfgW7YRA/VMHFLTWU7E4ORhwumy
vqN7L9H2FoxxcmfBC+q3Q1o+2wyAQ1poqnBpEuOg3FrRTo4ejcFt9rFIVO0zJlxq7/LUOONtehgg
C2zgoSUk7YzvfsuMyBJ4Dwa4NgXt6hfeRr5D1ODO6cZ9t/f9bgprgMqHKKIBgrpzhaPA7Sh6a00v
ZIWYUDnx/9g7k1zJlTQ7b6WgOR/YNwNN3OnudL99H3EnRLTsSWNP47A2oInWIdRAEAQJ0Bpe7Ugf
IzOrbvh1XMercQ0ygXz5IsxJGo1m/3/OdyycMLG81aEKr7PWLr45pfKtnemBU1ba6tNYLPu2eo9L
UV85c/I4VjHaJ1eJAlarHTdiWBMtWfoRiTwkWriflBJNBRWmClNzW4fgXhbXj0F0gOp2pOVYNJxz
R3C9OGJNdlXoClmxCfsQ4ZUo42idAWLc2ElORmNlDD01pjR+jfrBCjLKcfNK9tOwmdy5ehCmrSPS
iVQUzIUeX8SpLW7LMhOflCij16zLguK+IFYDOcCDozV48nJXZPt+kPNBT7xsBwiyD5QY6IFfRbV5
a7rNfJtGdvMgUK5vBmj4JHlMTeHbs21vJqfBh9TE8S4HV7od6owjuZonBwgIEmJMV3/1mrm40Gh5
QmjPLa/xxyoyRipP/ZRlF235le299nmyS/dK8/pOXTe6Vd0NdUqNkfbDeBvOstp3oJJ2qRK3W+RL
vIr0lyEdYf+l+97wFH1coF/N2KzH9YA55cbUuvSutLpq2xNu/Nlu2F/BK4j1a+l63WfACc4Bilf5
EkpHDVc1VqpndflC2loh6CS7cTCVZX8RJ655FRdt94LH3wrQqI8HjFvDxajI7FtnpoQGwf+pqA52
4e3giOJ70WIDGmy0asQiVBh84TMcNCpkl00H29Im+Rds+VCanHVbynRS6cwno3SKDUk9Gs1J3LXX
lSJ/ZEgaPumVU27opbtguPJ5S+xauk6HQoJriGdCEeKC7JVemSgwy4aVLM3TIBUofITtqDxevrYH
yamCQEhjpnDp+lErZuhixaOSkzBRUoyOWOVXFG5cv/RIoMg08YJu0EBHAqF9pZJUg7GenTHQNbt4
rLKiuuzmXKcbRBYL+/mCpCN8wnQOeyUw2lFBJ2PS2vkhuxya6YgbQ0My+dwpYGs5d7o7TjEosZQk
fIJr3l3yUcxv2SqmXybNqJ7SOqs/iV5Mzk4oFnET9GmTDNbBAlEEfEo7SenKOxpbYwndCtp41tiY
cvtmTA+D3v+IRpc0Dso7l5PnlhcGO9tvpQCWKPHX+baSXc/VgKSOlnG+6zJEVOQ7VJfZILAFYJzt
rmmWRtcpm6EF+4MugyZtTXSXTdJcg9eE9/87ng6sOXzT4NbiAKZZ2s0H0I/9baZSZDCjPH6emhYF
nqTIrCGbvGvRQH01FPFqpu34iq74Ye5JZts6wNl8BXj6Lq1nVnahGGtetfyBtgfQFJLemntLzdti
TUd4ayO6QYwF5Y1gMhP/eWXuYor5l3oGB3eVNT01XLCRAQjV6Cssl5b0E7BtlqEA/Ygm55GjDt8T
sgZfwwK4qIi8F3MyxwsVZcOOv0UH6Fl3D2Zifndyt7kZqk6STx1C5spGF8C1IdMrz5vH3dDgKfPw
keyAnkxQxiDbcSecF2eIzcdkqCB49AkvbONhGS/ZU8nY9raWYu06I9ZvOYM8syBnN5OY7UNd2/Tr
RgRKAk3kl8pD/Zo3ows9ykivbYjJmJ3hLiEiZHcLp6ZeR8NY3peQOtjhKndFUXT7DkzaXZgo9q1T
qxHkFXSvWjwYP7UIZ1GVjmLT9El0CDG83ZTWFF/mVmY9mCL1SjIJZzyNn9OSsn2ctbuC5XYzCAMU
Qjepd2HY2zi1qHJXXVbt5GDkDx0rLh4tzPmeN0A3y/vHCPjfanJU+2BEldwha3xFg+wEKUS4NYED
04GFVIEl5Q2XbOWcw2jib2yjOmP/W5U/+y4dEj/vxFeDGM/Prdv14BMjMiO/Vmqaqhea6MMLeIap
T7VkZLK1+mOvK5NcKx5ApOskbyJ9XZV1DRC8Qe65rctp5mgWN951KZv8sSy8clVY0tvFyZLLSwnr
0dbbH9PU9SuVOj/JMkZzUOfxm2NxarByQF9sqjgk1WQDzRpBGEXiaYu7MVCQjR94/y2EKPZzQTbW
2gyxVbIrzH3KHd9aHZRfRU8BoybfVzmOQT/ZXxyOIFM6X1qNesceyqZyRplI6V3tm+nl44VZWcbG
rg0KKRkOxSjUgsFTwp+xbVi39Mv0u3byftaTqTxHvHpPuu40sW+1Vb14AqbQxya6sMqtaqd6U7/R
k7r0aYvBvyVe9Ezk8PsqKBK/RUphup7m6seJ3KjI9HJQ3CZAz1SvBoViXCIq5mS94zxenOvcv6u5
LqOhFFBdnM4IRY4qu5M1sU9CEyeriLgVEk9XKFemTR6J3P+4wvuuGu5CxNINUMqWjivkmAeltrag
/KhxYbEbPU6pyScjHbQrtcNr+fFQ79D8v4bC0EAj12PEo3q1hsZf5gZDlegsLrO8ywK7SdlyMnlX
dTQhgB6YXB8Peur6dA1FMnU4iyTmo0GtJKQhChU8kBl3USdVbmU3lOw4k5pnru/IHb5YcDxeaFoY
jqna7/QdGYv/LITSBIWMjXCVh0rK4uam+0ynogk9uL4VUqOCmM/xVZ9j1f34UpdZ8XulnvENkhnQ
2yw9mqNZIyNTxGoWtYFbKBTgSy7Qrsenjwc5FhQtF2noTMzFz4N0Sf99ak4an4vO05ug6yjdOmPM
LiJyjPA619U5mCUO1qHHH1k1bJI/HvrU/EHCZOkqFE9PW3pab/sdnoUkJ9KNZimSSNLkwPlTV6EQ
7CgqwHJSs6yVjLtw8/Gwp159w4SXZvJkQRDQ+no7rNF6dgXyE9lOneYHrRie8HTOQWQzazEE/Ucm
LCIhpEugDLB0Hd3gqKlVjT46w7Wd9Vjr9Y7DP6QbHOBnVhltuWHHEwZVlm5yAmehUY9v6Dz//Vna
cz9+a3/NTRn23zGbTiuFaAUyJEiuAgepfonDpZgEJfM/MGlJ/rAd2zR00z0WRWWO0c1jpDaB4UTm
nQWM6EpELLEfP8NTqwCPcGlfqTQ+fzW53rTKTNKle7Ng6fm1Cgyg2NemJye8Y6k4s+CcegtNlbBx
E7MeLcblp7wZKpv6Eq3kyII61kCxxurVdqvXjy/n3BhHi1pi0aHnQ90Emt6RW9LsTLc4l11/anIw
/6CvMRUt593k8FJ3bPSuCQR716uoV/WDjpiFlJIx+RQrrDCEjamLZxVElgFjxQ0JKPn4Ot+/eoaq
opkjfVD1KF0crWjI6qFgVB7UBFxdKEI6ez1qWX2ZKykZXsIr/Y/He39fGY/wGo991CIaPHr3ao5V
riS+OyjKiQ2KLe8gszlnthLv56JBDx0yJaVdncjLo0G8SOswdOR1gNsYap6oEiw7w6WT0sv4+HJO
jMRFuBagcM0yTOdomnhtksxSIo5naUNVrrQX5Ls8iiZ9/nicE49JcxBiaTwrVi5zWbjfTHmk4pnh
NU4VzIm6afIvipuvU5wLRKcdPh7pPb7ShZX5ZqgjPSs1KnvJYCb0e/Ao3JcmzrvR+VuWB+HqQzk/
YTcodnBDw8avzc71VcRLn22OrJtu1rtNSvd3p7eU0YrGoABemES3WW4qDp1BbFA0xvNVmHMONOvS
wLpPt4hzVbfJdcJlDg6C7eux6qlgy97O15TZoMWBnD1zocjSjtdmvuD09YCVYs1BJfz7PYV1oBge
fsZgbuPuxStK9Vob3Htp28mXYu7xZec5/dOcTDF4ulucFUvIib23bRgRGDnWWo2eUu+fipCDEdRv
6EfFvRhd+MUUlooqqzdtNlJvTMCmhE1qADcc8TQ2AxQMJcW8NZmVGdDbxoHWufqacVKfEp5zmZlo
GSDGh8QxgK7yonE9O9HkE/SSe9wtHf6WN7fqVwci1pmP1om5pnvoEFCwwBnQnaO5FmLNY/chuS8p
FJBBw2rJU5+CKAVfvSLx6JxU+/2GB2epg7wQ9SHi1eMND+nCwzCKArC222F9TKpiU0OmurQN0e1C
N+ouY0qvj6Ajo4uPJ/uJ15fdnLqgal3s2MevbxPJQYl7uwwoc8lPAziA15p+z6Ol2emPj4c6cZEI
PFiNqHXwn+OtI31RzpuyL4NiaOiKgK1tKNfC3CA0utnbbZa465YGO/I4HIV/fZliX2Wg0v0l8dSP
prpDjAhlp7IM2rBKdvVYPkZThNQjlc2Z78n7O2ouixSi8+V4ZR3r0akB4RrDlRMQHv4iZTn6ujsB
bskN4y9PU7YbCKYQRnH6UI9logKEax8NfY6uoB99+LrELKU3uLbtLYWn7x8/vVOXZXBhuoZkHTnH
0RclSnJRmnnNZVmFESgC5zg9RHo6bW5k7Zl7+P4FxH/P1oatAZ5+/fjzVaMNie2+4MoU8zE2lBeC
5r+nk/EYjfaZPcjyLv++P2UojqU2l8aaf6xfB0uUyFJBiGGIfGNQK/UqQAFOPmBMXnK5c/3cbvT0
iNi9kLEtL93x5wU1qFstI9bacMg88aWS2qPRkNTTx3YOqFe//OuPjo33IikmJoRu7+/LvNVy7uhC
JwuUvj/IfAhMM4PxpJ4Z5v3GxlQtlaOhQcIbN3P5/998oQdXnZKEvzoAswWOwIGaKCa+iB9fzPtV
hFEA98N/RpXNvvH3Uci6ngApaVnQGFS0qPSQDtn/dEr7Lq07GuqE4pH8dmaVXFTl72bJsnCAmLA8
VsujUcHqkOUbU0zwLEiTY+5RhitFRmCsR5d+LmlitxJJMuZsk3QiuMSCthfMg47IgX1OH3kLbQoX
hlXfE6mZYTEUbA6WbUFdESeMLM5+8vTRDqKutc78+pMPZsHW0Qwk/fv4wSBJiHM6G3lAdbrcpNJL
D8pEnfPjB3NqgYABspSUcAy/23IWJu64MqryoCQrhdSUIVAz7dF1unO7llOPgqglVJW2DZLv6FFY
Tm6Uoi5ZiCZhIGQJY1DR6rT9+GpOrUDo+CnDIcCn2HE0medU1SewAxniIbKpB4fP1GT1pOO2+dch
Bfn48XCnbh6XhH0Hn5aK2+D3We12iQ1SlldUZuH35d41iX1XNOHLx8OcenkWKruDJJeDwfE0nlqY
c3PFy5MnQE4yqdFiC63vNFuqbRNZ7rcxF+meamF75lN1as37ZYygcHTi0EPpVIUMNBDRAxm5KxWy
kKOtSJ9FOj/wIp4Z7dSE59ijM9k5Wb4rkuVco2OLNgsElqtdYVvO3ainiv/xzdROzRFuogMZR8P3
cXzg93p96jHHZ4urWH1OYrXaArNDj5YaQ05vzhmfUmw/677qhpsas+G1lTvGLnbRdM5SYJONwDtp
dQgVfHTRY/R9eu50q52881BzljfTIMXg6HVpwla1IHrwtZlM2gRd/UXrPBT8htvuE8d9Aa4n1g70
ssu8NJLnbBzafehVrzGKjtkWHRl70DioInkrWyoCJjfX8fGNPHEf6WmzBYXiQ3Hx+IOYO/wGUmOq
YCzn72LWuq0qEFOGOfoV+eXjsU7cDu2XxthaCrXsun9/0XQNwDxeCLb2ofZdpeBAQJP6pZXgr0gF
WQBcdndmh3HipdM0OnbsaPhivdtiD00upyaquLzU+hQnkbLWUe3QxyDlxtBl/VQ3Y+2jxhiCv36t
mkYVk4oUG8TjldLEQpI0LtY8zmrXtT2Sbtrkd1TjAeJk0bMkfPGv79sYcCkDAKTxWMqO7q5Nt7E1
6ypQ1AgAhzagSiiN7m6svSIobA7SH1/hiWWT8dhDYUGkXvvrDX2z5SjCxowT8E8B5nI6F2Yz+mpd
1b6BIvY/MpSHNcu12TD+AsC+3d0IkhM7gBxVoHlVeQvxfV41BF1dJL2mnVm+Ts1Rgxdq8SEslf6j
OTogiStnKgNBW/SPfVwB3qgfMbk0qySq79weOttfv40GpgvdIkeEHeLRY9Mmem16O5fBrM9o/Jzx
vukbX1AHODPQiYWZkrpqGQaVZ2wcy/N887zEPKIACzkC5pH1QpTOzp3rxzPXYvB3HG3ofxtjWW3e
jOEp0FxNkzEQ9Gsr8NHi0GJdv9d7orLCfGy5iypZSmMj/NZOo6dqbIBsW/Rqe/jRFP961JAlFJ/K
hHIHiEbbjK7Mg8TomsNsmvGd7gGELSVZ66FQy13RIs7idCvXyGDDfQwgK5jVabq1tAatLjBN7X72
CsRWpdZC+ynaZqcOuN04QE3RDdRododVAiqXUIKbeHLiHW45uc8tJJqDgVN2ANkQuJn3mFRZu+YO
Z9uCWhHxzggFA8SJuMvGWWzCPrYQC2fjZWUayXpM0n778e09NTdNDXYy84TcveP1065bYIQ2cxOZ
8Jd66r7g7b4xDWVrFCDDFKISPh7v1BvOnpvNHuV7GkJH74IVy7IGNVIG5AYsNafrUc/2Y1ee2by+
b6uZ1EppbFHLpEznHQ1jTlmMT9ID16pmd0IkhNaN7rc6e6IJfYUgZd1b+mvUlGeOTMewZ9p5y7hU
abmjHK6PN2SeKGpyGCxqIpWcP8UwW1duYyp3GF3UfINmhjNObRXhpsuG2s9JxqG5TRgb9r1hb6Hy
t9JR2Rtqr2y1zizXIcJQJpzY0e+kg+2lXy2NNIRxQgqYOXPkex2W5ITIDj/Swgcy6+DLzRbA1i41
s1UH+niT8nv8Lhc/8Hxot9CfIelPY73F0cU/L2ZrHbddunEUR3+uDevcozj1xDFjaw5uehaKxYz7
9v1N1NYqygxyrtp9kXQKV3JUd5kGMuTjmXVqLXozzvHGaBADUGRvLAPAgGDbqTesyRXafDzIqa2N
bTicVnX6bZiIf78YtdZFVZtNGdB0ghto4fxXCbnIiP+IW3nGdHZyMOqVnFmwI7/b9toNi1GZ864o
MXgaMGG7wRRbFKBoqbvkzO07tRDYlP35WmDZe7f5zaU07BQVFdiF5k5vHYJkQ/lS5c2PLkGzENtn
7qR2al4sPW8OsEgInOM+zdyKnPvLPi2d8hiXl64d3LkZ9zq1eL8ylJjMm7pbA28y7hM1JKowwtQQ
VQmg2MjNth6QlydIEbxRbRiZ85n7cfLnsSBSRqJ+S/v69ydNGnurZDHbnLEWPwAHwOoaHnIDHcnH
M+rkOA7QS3aUxLMebw7aQZGxQI8XcBIVVHO6L6VURr/qmzMf0lPbVopTiDbU5b+co/fQGD0cHGgv
gw7PSNwicR3Lu6aySKXQbrCXPxa5d6ZQcWoCvxnyeMOazibwNEstAkLLdmTG/PDMHHG7fWiq4cyZ
wzg1fzmR0iRj+8hZ+Ohc1C3JKvPkFCwzunyF2/VzTDz43LnmrinfRmvCCiEisiJvknrxGijaoswE
Pdd6Q/uCDTp+CWu3DXodxwKuNnxGcdc8wICvfLfMc5KvWnc7OaP77FqsmuDwWwRTSjuRu7WUNiv9
pzrq2Fkq15+E+pqSNIoUR2yIGvmRuMO4KqSRQNaT+oNAdM3HXrfOzKZTd8FbnLqUOJi3xw3YPBct
5HbBzk/Me6IOCXtUzRdLWBfUTEH0y/HMgKce8eLMQijjUGw9vu0i1SJZsxkKktqDLC36RmyBvru+
EYV5uGoXTfrHL8x7QKxropgh61jndeGYefSkI0XmdEnzIrCL2VvHY28/mLG2JPdK6yKu8vxZ6IUL
1hrl5C+7gBsT0l70c7cBJ+LtlJFQgDO34cR9Z7OxWKA9jIHvjryeLV2A2kYeZF4EMKyR9lUZs22U
adW+AJSbyeiLv565ESeKmKgSqPosqzbJEvrvSxSQ0VmEA290O4dIWY3I3CJINbZtCLeEDERjxUxB
OWnlGy9qYiJ/2wznhan5H/8Q48QatvjCkWMADKLRdvRDVKQR0LySAt9yatAaWXwNiZHPd2irS+uC
O+PsuxQ1MhardoGtKRtNIeZ9BcFhuB2NUd1KGaqfYpONt97N6ie2xeUuHplSOKZg60N93CHJ/wGi
YMWSPWxMO403aIVNH1ZvF8R27WymuHd8N7rQAa8+ZEY53fDaYkIj7n5+id3eO+Sq81ntZXbmYH7q
+umA4UF3lg79ceGIcluat53B9efZ9BAjSwsme0peErA424/v9amhEF6jNcCNzmfjaANC06muiRQr
Ag/ihS9qd3HzTSI7eHEevXw81q/ndnT04liw6MMoYtJBPTpHloqd90CWOBwA+IKuQcMYsxcgtF0o
qsEvnVy70Co1vO0mfbzWdSW60zvFA4eVC7hzavO3Xf1/8hvO8BsMenTc+w/w3//jz/8FF+df/vW/
/dOf/x1Ezv/58//96z//+S9vE3P+/nf8A5Fj/4FUjIY4hkEUnGj//g3oQOnuD5SIyGfAPNBjXRqe
/0DkWH/8anO5xlKGhc/970AH/Q+TwxyKrGVbDCHhL0HAkQaydL2ZebRa2WGrKhUgpt/SfP19afPU
Fm5yWCsXJvj5OzA/xWY2sQ0US5yDszSZVWK37lF2EPawxD5oSwAERJ/YhyRL7OQSD2G0KJS1unOD
LFFJjwjTtETRQKSEs4RLZKRMRMIIzIyzSLgEUJgkUYwkUow60RTw7d21khFXQeuc4IqWCAskFfmq
/ZVrQWSa/gAVLV4JoTvkAkTFtUmx9ZFs+HjVOp3py77Jv6skZkiSM8gP/kn3Hx9/2N9JT3b36RKz
UY8WiRsEOBT35HX0h0q49QU5JkOH4ZuYjmEJ7EjzkpQKbI37AsXrJl2CPfB4e8B8APqmuM1tP+J2
gnWlnbbCwBX6w7RkhDjTkhdCxJ6kgkGIiLrEiQirti7Vxg0Itb4XS+SIsYSPFKSQlOFU+OkSTBIB
mNlkS1hJXbvhtlMJMGHCVBt3CTWpl3iTBHxRhHWJzI+uuJiXEBTHUpxDsQSjQFErcEM4YjvBLytx
zywZKtYSp4KW9aG2ytofZfxMWov+NBaWvaeePXwul0CWGOO0r8oFhSTIq4PJWsUJjs9aiTX1AkOl
MT8QKJNl/SYZK1f5luWT5sxkiPXKvO3tlkQjiLTtvFYtpBh43bq6wzQHybw2SvfaIxZQoQhUIz5r
YDaOu0Jvm0B3rGnnFGVJkIdmOjdTsUSgOJ3awe1RirgDcN0aZL1FiXVJHqi6TrUJE5SSzQpnbWKL
lhhYM7tWZIJr1VeKaYpmiOnN3DRXFURuJcaxhjnCsbBMDK3jrcUwlXN5cIhosJvPlR5a982Mnz8j
MwVMcIpcB8pBOt6FXVbsShI6HPCnDm6PcYvXToUzDQ286e69VurSfhrVvlUflEHaLnxjL80Lb60v
cAp9ixDLnSAXZjZ78ulqTEop6i3e+rJfQxHUXipXTHfjVM98MtOy1rd6oqX43hRkOuxXke4ofQsb
OkFj8owlbLFxzA7Wo84upquM8AB3VXo1nsyoJra81sP7Mo8VsWYlqcUK4n38DAEiK66VVOrauiC4
/AZpoD1syXofgRsA6S4xiZXlQaZaHJDByAZgdoxoPbq9fGjC2Ikw+TfTS5YsAFCrto1XAih1P4+K
6KaOZX1j14m76QYBgiLWynHHDyB/nSrEpohqYnTKfA6QCIhbu20InplqxBxOrXGANGUKGZf6e7PX
05TCn2uTbiEchepiy8dvFXWT5WsKWryVqsHl7AZ2/qvUgj6z0oZY38Rq2933g1PeIrqJMIuamMEG
68ZL8dOHuZguABOz6a+VaP78a8H/z2/jmW8jknWXr8MH30bYRkRj/O8//++f5IT/+T/ffhT//of/
PRoD79oinlIpuVJA58v3D8qRR9Y3dW70P6guiBD/t2+i4f2BCordn2cu5a23lCPD+YNXmRIkDUnT
4cRo/BXKEYO//SQyPG3kRT9P04JS2vHOr1SB1hRxBhwo0qx5FQ5meYnmST4VpKRiBrTOoYKWreSb
b/AyIEEcLqc6fvn7rmuHKIJIY1sG00RJSFUG/O/2eA44uZQdjkbBtLb4OyyOD+8OkB1qlqG24imQ
HY7gUZ/qu6xqOD84JrBvZeSFbGkDmXWq3LcjwRpv5sLt3wb6J6w7t9SFuva//hfLOz5FLYUXNrfs
d1ydaz4uFfe9JH9AOl1ARiX4ygkt5zZ3YnAhiAkJJoqbAyFRnKjwCoLMF6ERghoWCdWEFiXSQ4Vs
N1pVoQvvY4STR1Qttl13HrMtPHP+XRzSxEUYuUIuwSQAaEDbaMHXYUuTP6m+Z/dG6mb+jGU3iEG6
Ee1s1we63PUniBtyFw4FjAURaZKuQM3+f0VTcg7UetIe0a2L62ZEmAEOCOqAAU9pJDfwC8zWRMUL
OcifMdTd7VDmw3PekxDdplN5GWpgfXCvQyMcK70k/EClRZwQEqBFKn9wnBLvsq0nfUPVKrz3Bqfo
/KEVarXnVi24TU3lz4YcUIwd0UZcpuq08J2wcD/KSrq+M1XxjYV7kdYFaQm4kHU8qE7S3FX5QKDb
sBgZ046AptZGPTvD3qdYX4y+ESbNIev1+q4tuvCAbHXa2bWW72ukuBvN6IbnVC2G5zqd7Qeejr5B
NapvSt3K1z35aN9kNfI+OFQEkrGUT5g7qs/kcPNkas4kgb0gqJyxwSHfld6lTWZ5QHiV/DniIX8C
5yqfyFtrX2y+05fhFJl7fO3aY5/PnOS7sbycqsq7LAoO/D5MPzNdmQUOV0L1ZhWbDoj6VoQ5YSKD
vuEbmN0LO8YRqkWY2fSq+WaG/M8oQ0RPyBb9uUCZUBuVZl9/m1peZ1fp5M5O+nxfuTxc6YjRn/o0
j33CJhq8v3ab7wXgBqr7VgZ7RZl2ihZm9xEy963txvU1+GDSW7xo+JGppJ2WwCjoL6kqi4ZWvSZT
PTwjCZivvHrgrzJiuRPEuq+0iSv2RkVch9nysiu1daNE6rA2Pa7FNlNv1XlxsQbozFQcSKb5oWWJ
3AE1NG8ikycRIrAmjE5Iv1BIgvUBMnFfyUL74uQk+JD3mqZ+RzBIif04DO9toPHfEGjNV+UYyyed
w+aOPAeM+k2dbZWs7L6rKakwpFiPfrz4ncGzElUc8RwhPHKrlynK7nj4Icmi3854gYGIzzwJ08Zn
yeFB/iRDlhSUyAkPeZt9HmG7HthNkk3p/lR7Tx1W7O3IsWvDQgd1aL0C5IEaibHzOdKZm9iSs2Sn
Qw7wTTN/NUNn+NGxr70GTcuknPRhPcU8KKAj3TasTXEjCsO88brRuullqD2WSSs+95ZdvWLsZrY6
IGQaPaxeDdyWFynMoofJla4AXuJCNSnH6kvkQsmghCIVXIte5v+6ODfmJQC8rdxPUpSdP3FguKKT
2b4IStX3ksQbd0XDkoACggYPU55CuR3VJOgq3YHVEU7JDpJI843COzs1s8h6B/etW3/SEmAYUHWI
0yDHtL7ubOAn+gsNSi2zPw8VUPxvSdObnxNcy1kUcCgpTawIs1JuEKOP/ZWsx9A6wOvvzXu4JRwa
iI150gDnrMkdI/5TI5DFr+vZ3jIPLXXV0bguV9XUsTT15XVfefoK97x3MJXstlNboizV/F6x+muz
EMUWf7V1Nzf0WyxnMq4bK3oIrRC2cG34Kn2wINLneF/o2VOLuGdDrHK/6U35NXGLfmMO/XeCO4q9
UkbfZG/G+3hGM1FqvbisyHHe5NYwrWkidN81mAybKGkvpq4OtzhyNIg2medrsoEd5lgRQr8ouTZn
U14pnhjkugG1YafuQclIyEzyupxXwgvrPdpUnDzKZK7xHFurIsno2xV5/jMSc+fSny4dwGOmXAPF
vJcExG70QvEuUghXV7SxR1zdvLBgUbSLROLl6j032s+0nte6Nqh7tVSGoHCAb4jOcDfVqJBIZ5BL
OJQLBkxFzK8rhXoxWokX9JH2YBScF2lAtJda6Rn5Rufef2vFONpri9It6v6ZZ0hxrhsCcBfO1tbG
1xLG3mXf6vm61NUen4On0Un0IH1a4ZIbF7bfjGrsd5EV8c3jA+5uoS0MqxgkK4B8u75HwqSxo8/a
LcrmmEiNjIQTz51eXWvABGFk00U5LfbbPMs+4+StnLU92XLnJUMyck4Xrk9ULwrMwTTYKRroJTTd
3ZLAYTh7enG66ksWEYBBmdDbleC9ujLzlmiNOYQNpav6Hl1h6xtxzFvVbqIIXW7JAWglO806EPM0
Pc3kcaybhe+DUCMYc98YlOqgNfb8ReSqRUeqmB9FKiqQNa0XTLPl7Ys+lLdJZsz+EPb1ISuEubb1
HEe0nQ2rnPzTTWsa5p1DtYDNwaLMixpoIapwt7UyoEMAtLcaSZXyTc9IPzl2BEpGlePWDCXkAm9Q
tjWkL8wkxV2uKXzLASjuk8SYjBXuAj9SIrJ03Ejb5Qkz3jaqeO8OE1nbY2heVXTHiAwYlfuim9xr
rZ7lgTxaMBBUfWCBkc1X/DAJgsGi51x6E96wtTkuQTE52mqErHG2xJFoe4EioV4nsd1c5EvOTJ86
RM441hI/oy9JNPGvUBpiK9QfArd97ptodydfTdVhP9c1J9xCaXZg6i1o3H2S0CwhGsfsovZbYaS2
eqW15oBKRSM91/qMX17FVZy1YCaqEqWmMpHRtaQ1fK1SrVp3+bjsC0R9hy099zG0lVQkhiK5UMjs
yFbQO1JCC/Ui3uMxay69uiXUgxgtDnZjZSWUIdywJU20sm6kHiYB+Wriqy5cpV03QmbLs1FJf2GL
lKYG3yG0hyD92vLS42jO4iy6724SjgR3jJSZyflp+eDgkJE/qTW7aGyU8F7QmecdyNgmOKEqiE6x
ejZEcUIEbCysmxlE071SCcHlJka87QksB8OBWmJdsMmLfdOeSEIQPQqQeEnr0Wa+zliH6sPfNl91
omuPAFXa70Qgpa6vk+/JPrlYOi6TlJxDE2E/TISst+Bp6hr402Bmfhrr+Z7mdnmZQ0cKTLUd/aIC
uUtEB2lJhdDh0cRWy8fdKyrlvoy8/jnRjegmKthplJYtrqP516/w6k+GsqC/wppKzsqaC/mTzBB3
lXgO2xPyJLRblsHyu0FmFiiLiI5AyzbxYBPpEi5pS3zU4DLtYhJln+NE5dlpteKWa7Vo5C4qbHmh
QovexP0w+tHCTKjYbH3Gi1GsW7lsf3HYfna6KQfZxSXQ/ECcXEzyJ2a8ZDfNYbUp08RbackI9U1a
IVlxFQkQGKtBOp85RJyIDcD45y6afAqqi7Dl93ql1SvYDSQGTupt6Vo6iUg3dQFJu5ITsyLBNeIR
Q/Fz0CUBLa4RbRVN/4KB7AVumIEQhs+UYo2R3+Mauhoa3fxMBaO8SmYju1DVwnjV0aFP2FxFOVzA
13H3IXkgPmH18OcmbmTBIwwiDxCkqhFaROI9+wSqP5d8uOdtORnyAm3d6Dc13pJqebI6YM37IWrs
B8Vy5M/CjVTM7qVpKiujZW7jVme/MVb5vu+ZOHFYsVfikMJ+MMr4l4BR8+gbWHnwN5Y9EpWs+o54
jeVZggDxTdiBn7yClo+pJv+fvTPZrRzJ0vQTMcB52N5Z92p2uVyuDSGfOBtpNA5G7rJ7US/Rq36C
AhoF1KbfIeON+qMistNdcrgQuU4UkBVZUe68JI1m5/znHxjSOUWztXWMSzn0v/O8l5z9Fq0efm/D
fTIbCQowzy4fW4fYwmNXzsFwLuMx4SFlWcJWoDq99ZIiNdd9Qxgg3jIAp+CPmI4ayt1wQ8K+r2PM
JJUkzvEs8OcyOSs4Sjbk5fJ/iCmk4o2JCQQAZQYZfYCzS3Yi7AuFs4lDII87Uku1ZpqLTQy+NqwS
EZEMxeLHn1FTQgUaaz5joriijTFRXFMAqtBVH0xskdb433hr5Rk4d1VRg56gpWAOU7f5NOV9sWuz
Ltv3A6eaWYzzAatSCrlU+P19l5WPQUvdPmur+RiOpUMY5ZQNFPM8u2ixWTnO8zIf81LjFs8Z58zi
g70pyPrdx3DNxTr0uvKs88L6ici++sklB5s6qyTzVmjep0Ok4DUdQHg+SRNjqZFmyy+F+iAqakiN
0w5hjl392C01tUijkvTsbhjX7lzqYYU8ud9Zc1Kd4RJHtSgCZ8WZFdxUTtvfm1Zvb21h10+earM9
4uDp1Fh0LZtWzHx5XW2pD3ZOIy9l2Vx2QYZNTOzq+qmLBcPisKMijV0Xs4/am/lGlNnjt6st/mVn
zvJzvQQvhtUM/E5VvvIIFT/A8ZFH2UjQEJth/0qDgWKPWWE26RGPsSorWz4g0wjPrZH2FiPT6Dyx
mvaYTYE493Fy38OHmPakkXnrOhTDPTQN2qpxyvbh0nnDomguq4K+PMhoTyBMzN9CvtJ5m4Vz85EZ
w/Wgg+ZT13e0OaZH+LBwsdoaU9gzLn+pMJaCZfnV2o0AD0gsZ2HUcBLOJ2csz6zlU9V0shwkxbhp
aFIfPQDJHYZaOVZD8Am2REPTkS5NQ6ZNGqdUu/LGFC1vps45Ap73wEYkhMHQY0+nAsZruhQb9NMO
9jkAWtxdGUynOcF8Ug+gGs/LEAcPNvCE6PCD7o3pwk3oNB01yZvnThu8vlx0sqRM43C3wu6vPMPU
LsMynoOshINx3sekhD63ZQaBv586JCPECLh88M8Aypzh8Fk0NOJjmn5rw3m6mPncxFpPCYcAAZHl
OkxADcxGF7eygZ65ovBgzILiEJY9Vo6yx/0O3z1ecTKa5ZnG8ZQgcUaWpIXzCUL4AvqIl0yWpDC9
ddMb9TbKWYKYbFrjVuBlu2Zmgj0uEU/vOGjMFsABwgfzaJAYzAXlw+ww/Fl53Sg/Y2NibzHFm94L
bLlWsd2WZ8bS1KK2ZVujk4qPzx0ybgvmKlRYza7FnPE3VTZNtpzZ4hyLyz/3zQFumheaWCGaWqJS
ycv8aprzUqYEBq+vrDikpIL8+cfSzICMGpeWnBlVfGtapThvarvYIJ8Lz8NOyYfaAruwVAKWgbRA
nI/I3a4Glwp3nZikPraGrb6gp60fddKGm9aU0fkYsM/WY8ojTD3ZfjaFwwthdmKh5a1ooX3KImKn
ovNlPct22YYRVaoTMXEgQVEWUGsULX886uR0yqD63aUL2jjKfDkFKIwfrZAl4c69+tLLuH4icy65
CvqGdr1d1g/Gajilgf+UPrcTL6jDc1kRRiBTONEVt9U40L27HJM+VNW757PB6oDeehJ+r4hdXPp9
wKvB8NyrIDE8jooxCs9lxBOWU2Hfkcc4rKMKD1ZCOkvSC3jxqZ9bd42Pd2LGKO4Me5DybCpNcY4H
tjj3bIoHslHrbUq99FFByG527VxTFI0Wu5mbDPfTSHnSFOAiZl3ad0Yl2GzZxx5wzmw+Iu+Lj/SN
/voZihk6wKIQ+8ljQmAEYzSADMVu0qwpL4sdMTOskFrjvd5RZFZ82HheOaBPRE6K9WQO9WNpGwCD
I1idQ1bjwe0oWBxfojkF1Nty2LN4nrdZHfA06NinU0vqwwe6qakh6KNa6jil6f5bR1+3NMvvm4Bq
ySCTfFoPauBhmmxv6cB3VEQOp5Y/NNTWDmvNMONbPYJTENVeZWfC9eRxZGDxFCxbJWJSe9sWTnGF
yzjG5H7mgTbgPezIiPMhpVXlm2xBBRGMTRfIylBByqD/SpSh3nf89BVJl3y4WUTxR0hF8wkrS0oO
qWbyOgQfWdZk6RUGxI/D4PHU5sBwzuww5VMZCp5BV5pUocMoH6hKcnfV6wm3PZzMIuqW3ssuRwxz
rdUoKSfqOnbW0TRMm6HnhU8h2r7CBsp8/q/PH+ZU5RwxhtW3n72RM7XhUDkTc6evcc2edlWak3Y8
1nzQmSuPSbCEC8ODSK4QfEL/mr1svmj8mUp4DCYM7ItvvTvX/pZke+5vAegChbMbDty341IFTJoM
0iVWpd/TwHHH41lQ5vhehe7HuU1SDMVAwDsa2W3vBVysqPvw2MWEg/66XF24A82PmLuFygnGUIBN
AOEJy6jhO0p9X5NN3SCvPLgZ4PAaJxfvKvCZ9yYkiB4nl60tjSi+u8TU10GCej1XHn6NFAdJLOhd
hCOPDDCnkxgb+dD3rnuFubZ+z5Yw7974sS/5/ws+v1jaIJ1A5PbKjAkSTBEMhqMORuaQDqKE/25q
6MVMK0+vjJ7GBLSCQtQaaIrwXKa0Aso4FtQ8T3kDtPr8sn/9o55pbT8+QQd6OSQJfhQ6/5f6vgT3
NTvKsE2qKkey0CJnsRbr5fk8GsO+bft0Q/c+byf4OhQ6PSBb3vB2g3Tp5BDO3eYjiwr+ArtB7NVf
mqwMbkI/wTOuw88+NtqaxJTOe1Pk9rNxxx9vP0Bm80rW2dpRUSeJ0R0Sw5bHGEbmgtxTPUryaTDY
XiYRjgw3A3vio5o4RcQo6Av7zvtz9vLvkeUbI0vUMssA8Rcjy//9PKr8v3//r9//9vvf/v7f348s
//zDf44sQ+s3hosBtLs/6Dh/jisj8zfYFLTydriYufCf/5xX+r/xOTFKBIB00Sgs9J5/xF65vzEG
4xODHoyBDhSfvzKvdIOXXy6uX8SxRNgnOD4zy5cypGBqYXEjPqCCKpTV7Icgpr5aVCUjHUHFAAlq
TWCP5zB2p3Wl5LSxlHb2QRIHB1kBYIHxqmprw3+8VNL173RhFljfmvjp4hVOCdI6TPV9/QDTQoJH
YkHwFCXCOrMbk2lQ5I0gLhAygzj40oPdnA2OSvZeJnCBDAsJxR1xN45WPcaNoK3EzLj1ao602nmp
pMgVYQGlY6ofoKKHT6JV1VkPpWNHS7brVRBscLzD2zXPqPzbODyIKSvv7JSWjI0KjAs9oF8/pFYv
9/ZgzEc1MFSFquP7n2J6C5zuqwYXsqpNEhJip+59kXfMHPPZvO0xUtoINoWht6ILM3fkJsRH8bFk
x15FTjEc5qAnbBS/HIhNZrtv4ZAcxsxdF60z3dRNHZy1whY73E1xZ+wH60oEEZVJsfFqXVwbYUxm
V8xJbk1jiEugAmsspPeuNR2xHaVrrrHeds+jXKuzXs0Ge9JsHUEhDOYoeFsWtpzXqZHjHZub9YX0
0yDdytAA34Vge0d6u7tFVRicY33s7fE2r3Y28hL+VjXfNIOtLoLMiFdM+u58XenPU9H7WzXmbJdB
oW7mIuYvmvxy5+OgjaO5nm7dLA8+9bFeN2J6JJ5L7a3GybH1wcUZd4b4fqDB2kHd8AHp/GK6wI4/
v0i8inIFbgvpJbqrtiH5t5ssDcOD8tt2J307A0OmuAnRmC68J8I9pzb6FLZi/JaMU7SbTaHDtYxx
Uee7cW/caVTl+ZQ379Peyt+HGlmrgSGFg8G4Z14YdTGcQmMBnHAlxhg/osvDoEwxuI3DTToX4RHL
bHGFRz2ZvaP1PtWEwGGm7Uq0x3Vxo2tpHEk9Ha7sqo1Orsx8Uj7I6mrXcEqr4NAb+LvsWkUq9yqC
clSs516PRzyFdrmwcaCdKQB3wA4h4wJJRY8rASa8fZjTrkToRMFKTLHGXb7aOCNUuk0uk2CjrCoj
M4QcM8Pw8EZAW5H2AqNb336qn3NTJXkO6akhTZWUnOC2qr09roiWcaay59jVsnNygisGhDjRZ6Yk
koTWmLDWeYltVb0dVp+j5zRXlxwSgY3pe6/RznULubdFNl0Ed26s8m3U0p4kpYiOY01qO57Jqpww
EvKb20YbVT6uISElh8aFhvXeJkC80BsPS9Au3QicnoKjUF6oDMTAuW3Cl/J57tVAQxL7jCXwFk9i
8+OcSmbQZmMkl5Lo6+ADDClbtlvlTdaNgAQXf8ljqUhanRFLm0TNWK7hbs2+fsfK9cgfjioy+6LW
Jc9GDyVdmdkh0SIOezIO4AlMy72aPPVVHfaYVA99S2BoDE3ZvSCaI7qvpoZgTYuOZ4UV6mKdn3Yg
TkKOJF90gYuQ3+mKvR3roTkEkwzEZjBw5V4x34ujrfAKLgnE1ZKvrMm8dJK5rvApL+kCzBEYlL2P
K3ZFHJcrgimAlqsky53VkEWivgoweK8hjkO7crpTUY6eucGrwMCbUQcJCWzCv9IDQe+eO/JfyRnP
V4zgOipGtEF3sPztE4xD1VKpttJcz1U07nPXgfseuXitZZC2Xe3FG68o3W5t9w4jL8tO9yIYwn2d
tsW1sMtzfIehILaWV5/r1EtPcdMQ8Dd2LrU93B8+qiFjttaLHjUD3r3HMCDfxRD58q1CkGOynm0R
ZCNaNAMycUiJR/eN/tVaO6NnrHxDiMsg7evbEJtzhpty+OjlMUlJaLxOCOedVSlba1NoN9l3bTcr
OM59SYem5umznOQnzqj2Eu2ZvxuD2FiDJ4JW2aY0UYdY8U6befjew3L3Buw05nAQICVJoK7qLjSg
tk3mcRBm/Hm2fe+aifBGMe05Y+uMsU7KzIciIO5bkZDwcbCkrlddbDcMHaQ+BXMwk/Jnh1j9agrd
ccofU9uxjh6txKWb6F1nCHelgcjyNf7JFiy7wXHxBInna58AoS1wyl6VonlPUm93NvlDv7eA5PY4
+KISzK0RGy5lAAhAsbzC7IFEgVbbIW3+Yl9sO96maR2xGrn+Ox0RymBbRIYndpxeNxMeXsOcFqSi
RMne5wZ2mDQwY7JGN2VrnN0Hyl+iqwcPV5whxHcQlqb1deixp/C6GbcPCwNfH7D2A3MewOGoxngY
fGOXZw0YtujKy8Ic5X3Pd3jRt117jbQ0Og8DS6yZ3OTnYOK4P5GsfUnkPBnadokb8zzgeeVm55Ob
oumpe/Myjkmf7XPlUwksaFwf1ua6rhzzUpHV2JFQ6IXXXg7TBOZV+0SC0Foqv9g4eu5uWuUtwFQV
+mdVpKKbAr7KyYJ1+2nEoHnV6MrcFlNtnqVm8iFuBdifqEyKhwCnYWMC3beLNoQxaOCuHptbt2XE
62WZeXIMBR+T019uNAOEDS5J0Em01b037B4Xul4lCvAcE99oUeKqgXCftQTQIy8hhIovErtbyyrE
owA/ZN/C1InvPpwdpIl9O3SbOs68J3uhdWg3JRk3QKrB6dYWEdE8gz+lwTuSxvAjK1dJlSXpnfKZ
nvwxHfl3mf9GmY9z6NJZ/6LM/19//+/f/wNm4v/5O6m23xf5f/7RfxT5kOvRZ4OY2JgwQMin0P5n
oe9SJ0cYzXnogFwfet0/yPrhb5gowGzzmUiZaJP+Wei7dA3RYu2EWpnuH7rxXyn0X1qS2Lg1OA79
B6IBbADMl/IXqQ3YEqWCPQ562cn1wFrSh9ZbBhOpKdCu1ulERkBeWMb4PtMYSTGxShuQ2IgDkCgu
YVuUYNisEN+W+zMebniTufkpsaVBkFgsOMWkUJDwvnve16/ZfzyC74EQm4xLZBCLUC5EUAPE8CMQ
Eqp+LNFEticmOfrWSoWx9kaQ0GkITNCkiY/l1xek93p1Sfoh7ChRXYQ+b/OFgMfISqjhfZ2cfD86
r7uApJSSCFWfg5N5PAwyaciD1ZoMh0cZSb3u3SFwD5HfD/HOS8iWOIspnNHhDJjgrUjugwJud0Qc
hSKDwFOLXl+nC0hb2lYHOzwW9SlXizlfkgnKRauIqRdkKyv2S4xnASZHwbM2/EHfljOtv23N3lMn
mlqtcgp6dOdpPCRbGoy82owe5ti4VxoqXMOgJoe9QoXQ75DLTheTD/2vhaNHgIJDdnzrQOiaXCPC
GbAj3agN64LIpSSbki0TG6oKa/nlZuqWsIPSxL6zmEnMqyxQ3BvJCvKjkZKrlvgjP0MTO6iJ7LOb
j/YwEgXg17ZMr9jB+UXRRP73NFupft/CJ0UtLw0AITtPLYUiDKXLJT4KgbHzg8lvHmwQ4PTYsbeD
bhJSvDZg/w+3My3THYahtv7QhJY2Hh2748llCr9MGCO1rs/aBm7lesCNdSZ9gTHuqmwG/m3Tkzq5
JYcMdqSeJXWcgTN/ukzclL+qSV9isA/hJUOwIbynfEzi+37ySUV/LgsZZBCiQqF/g3Kdv9qkHU6g
2ru8Bd/tOvWQQilsDu5sVvQwSNx6ClOHx5IZJeCo9sCN3k0UgPN6WJxqTyhXy/Q4L68kWB5ORGYG
74/IiVMkjcmCrdQR+7xICS7ShPgfIzRh6GApqw/LOD1kVpdZWGS1Ex9hCReMbBU/GINNPdjlFiJc
sik9aS1EED3dgR92l4YXESxZ5YQgAZD2MNnyzruYpsS/Nwa6+HFoymuSrZIne2QoUBtUeOvMFsGT
SIrhQ+OYuWbKyJJNR7DHYRy6cJ3mGB6tK5ITp6OtfY8hcB1E94YvVXdjZ7Phb7whYNkQPsHjHbPK
b6/MTntIIb3EEEh3e+lYJOO4YTo7m5wVaX8eK827Q6jhjt+mfCJsnn+s8m94I+jbrKKczn3kg+s6
YY0oQPd+ndaRdQepl9dTFob0V0Y88m6Z5Jbok0jB/MiT4eMKiGWc90VTj/FOmUajHlTs6Vt40HwI
BnHO+pDZiL73BeD1yYO61tAWoEBJhpxBLbWpvsYpWh56omv0uUPIY0I+W89VfAxVZ0y+lBFt4WXz
XAAtGKb15HadRFrY7V0xz4Zxb/TBLEFWWqO9njSkoF05OWy/c0VH+z5zzaq4jYccxgL8HLmOB8c5
mwcEmKt5qniWLaTRbK3NkRYjihIeRAM14xCXISRpl10lPTYSXvf6eSEX2uDFES/Hd+wPy0fRtUwr
VnpkTs9mXtt3WW9AeQ2RaPkPugx7+yqPwTqZAFpF/TlwRusy9cM8gQpWcU2jSHJNhlnS5o+t1cIC
WBHm1X1x4rArPrTsEBb9fDx77VWNZMcPVzoxaIqCksSzrV0g+V5B18iPSga8865srcucmlN/CPtY
Fl+9QNi2RPMhE+LIzMG2ryrOn5mA855B/lks6FXpy2rfpLKznbldIVMjDtTAbgYOLV0CpITwUqAK
ffCGPl6i0t4F+BaNa6uq+/ewoA00ZirdsDDU2umT9MwpoxiCM/kmqypDEG451kSkbVB5ByIx/cXm
JZdG9iFJ3V7t3Mbz6XLqZooFm0x91jShea+8xl47lflo0BetOsFEqJgE4WLpqMMDuULJp1LFwVed
kCeAVktckaNxDpwkJ5RXrb7BmT559JxBbCsOqQ00K+c2lLF4tNwUjEaYSYzhYUWGRBe011FCmFvQ
FKSMEYZaXmRNUr63cxWsIsQuu9nosH1HbLYWpJ9th2psroZyrs49WJfbnvHxDdt685hHffpucMvr
MTB1vm8lKTe0Vnpl5rXYD1mdvUuUX77HnIzyv0UCdI79orUpCzkfSyMqdgAvdBI4vS7T5YBtb3Dq
Ow6d5kF4VZNu8lkJ4svN+kOKTIFHW0EJwMG+F2sfR7LLxoc5l2RDRRZXoL6BXrSbksnFwV6864h/
tS8JBgvcTWp6gjiliXJgo1p7OElV1fuwlBMO1aVTny2JZbvEs27yuG72Jv38hnCV5oEpaTNySg3+
maDNG7ZTFfSXsnPjdxHQxd5Qc0HSDa4EWCXPIZpn37800k6e2LCnA2Yf09loWBHC/WLcTqolKAyc
Zi37KWcIrvy7IRvmLzTi+SkKo/nUijZ6K9vjxWyIkiiExIRFBJIM+7Xr/VQlbhe1nXtkPM4ZRkwC
RwzLln1OaBJDIVbzp9ZGNfDPppHzkf66RFqknd+NVvgB2MbxPxa7YQQIvfzA74ZTkrYsJMmXEWbX
tIdCwGc2R4dT0DUYRkArrE8x28wbV30hdnm+6iKpRlhj4dz8UgXixjPw5ehFR8lg8iN8c3amprMp
cn59d+D8r+4OTBsLSspNJJkvyr8hhQ6toiQGSF1KnMBsOTQWbounY3asv34xPCCY8VGhI1B68Sgt
NhEjoQo9huUYbeuFg6CYWa+NrI+2v77U60oaYRL0GJoBEzOCly7JMomChphP8o38yboUy2zbw3EE
ZlRXn9RiifGXr8foAutJYsh8hDgvTCCwYWTfKCvvOOs0vv/jDBQkmWRrTyjKIZWR2vDG43y9RkKP
xAsMVLBpsb2X5hq1cKWpS6hpfZ8tUQ1Mp7U1vuVN+9Or4CMQYYbqIb168dLK2B5FnCn/mMB/OEwZ
jAOAurd8O352FRpKIG3mPaz7F1fxO8eWnsG9wJANN34GTQMWyb/wltAEO8jH6HYWLdmP33IhK8lM
H48ZO4YTg9sD72SYUHFtp7izLrtGD/MbLd3r7YM9nS2E2wJp5LI/XlJkQzyNpe8ejTr2Hyz4I8fZ
HChFetyhtgLajr3y1czm9esF+frDxpQhcpDtmJhevlqQeP1m5tyQpFn0fFxxzTbV+UO4mXOIUr++
1E9ukcWB1J4aHAOUl3tVgCyBS1U2JI+FVlBZ9WlWHRoXlwVTLB2cXlbNry/6s/tjaBjixef9xC98
ANV0UsZ9x9KXpDFVrnNWmmG6p9F580N79nn88QyIQCc8PAWDKAhff2lp2IYmn/NxbhW8kNyqPDS4
gVneNsPcXiKlRlIST5TJeqSuG6m11OUgob/vXJigNBe19wQbTn3B6cih6pwRIl+Hhd+8ZU37et+D
G+oES4iS7QPQLN/Zd6eVyLwxg/PNCq8cLpTFMIlybXBc4SrMUssjyvpfvwnr9be72ApTVzoMVTHn
foFaJCV4ScwRczSYtrVEfTr0D8TvQE1vLU6stImX9Z5n1qXsS/kRNs1sbZws0rdS2bIkmq+f5Y4q
CboJJNF08+sf+LNnwk75HATDu3vpCWRKBIdDyFdfzSFFt+nlj1ZiOEec5UUGPcd8C8Z5tTZxnVi+
BqAcliiD7R9fgsyYeBgtkaWDG5OyCRE3X01SsEx1Qzf+67v72cXAjfDnx638dQBSOBPDlkgSjzWG
l9e5QDoFoZguxzMbuqRfX+zVq+bOwsVU0ERazHa2oEnfLa+qMKxGxeZEYLVHY5lkHSuLD5Eu8dcX
sl/wQmxsUB1/Obs9bg5L1BcLmUjuTPtNMHKAt6m6Nunh+rURqg7PRKzn1KnJB5AQN4GLmI5pRThZ
Ezg4QZTLMVhLfZtmBTiBMdIsrZUFP3YO2vZgGj5QFqiXszNJFqA9lwXN8Wgn03Un0KlUf3Ujfvbd
xvmUcw2P5JeVCK4GSPYrpY72jAx1JA7lBCE32yfm9JeLHi7FGnAJlwHSe2XICz3K7gYNS7ElQArm
X879Y1cbbXHhqE9LuPtb+OFyen23Mboca0GIXQr/aXmo1F+8JTFXjiVbzz36UrtfsWAejq0bR/fP
gIgfKFAdOZfe+1pr+40DwH65RFyujLeRD7PEZPCD2v3HxeiWcZe5eJAeLQSD1YzGJ/RxWZ3gjzk2
kuE4/IQmoXA3Q60shctGzRfotEl2sLsJejKZkNOt2VegiHOx4DWS/B/q+r7ln5/Jfm2FdwczQiu7
DrrJYNxZjxmDaOKKc4DL0KlvvFzN9xhqcdwZHAb7qWvJzh7aqVErSJL62hs10JiKC3C/AuAoXmVy
YLYdJliNXpARWbQb0yqqmxG0AceUzthrN/OvSW0wMOsIyKsGxUbGZwaoy4iizRmUq8Drmf+6bXPe
FS4iPIaMZNzUeJ/RQM/ZEXq+tYa76/VMl6xUIm7sJZlbYN/mgKLTmXNR880QJDKjXrBK68vYhgWg
uAGVfx3pZgFD0VKl18Ok+efAkHN95hN8jZdXi9XHAUd5mhIhZ/7tLIM/i88BnoTeReVS18iGby0V
pYeuXCj0c4WVtDTuU6uj4oxUIs30fK7Sa8xdS+JtEzl0N8pRvBC7IftoW1tVU9zWs8l50fadJXcw
ifRtYdrheeL7dXEbNJb6opXJXaCa8+avji8YZ7fSWqCokZTWFSx1/iC37j15UMcwhIcjFMEXyd3z
YdGFgWgg3yPTpCv0zm+QUmzAQUCuujkFCA+ryXe2gxPzN/Z+GlufEOiJM6nz3nin64xLy2Lm1IpM
4QLhpCVGP1diHLzu1sJiRW0Klkt6TbsI2d6aAtRahgG3cxhaRWw77FtjPTcCtrtvL66+M6KAoxAD
La4djFlw7g6xNZ5BykBP1WlryC7rtgTTChuIMHtd0kKubNwFCSDtTd3eWcJrSyQDHgsM2zfiZY2s
5Wx4rgPA7Fl9cO+BGlK/BjeD9IQah2w+TWYdYdb6W9TN8TXKGn39BwTnlT0/xklR+Lu57T1lcZrG
W9WrsTn88VnBJFmIe+y9Y+DkcJOwICdKG+bCnaWtNDuA9oLN253LNt76HqtIhj6NUVp6PFdbLZi5
k6v+05Shl99pGCbXf4xmCOt6ij1nKSSe6QNhHbhPlZUvSGwLPL9qsCE/oIIBgX8+/gK/B2RMwa6C
cw97o3lVmJnOd3AJTXWq0KHP+6oxmDSUk8uDdfGucHZ5ZCfZjRKSH2KZYCe7prQV0b3MwB97HTgG
OsrAK4rbsCZv4MLTJX4HWDi56x7ngulraDDJ2OahtN2byWpAgdOJ2pj8LWsMKs5jxgBpvUpBC1gr
LtMc2CwwqoMPFOaYP608rHUahv/Z0EBaiuO5Aps3Si8/lu3ClSB4dLSgsIs5BBHI3fhYmaYGagMh
70IAMlhVMFGeD+J/T0vfmpYyveRA+eW09D+f6ZD/+ft//P4/oUX+1+//4/e//TA1/eOv+HNq6ke/
gUb4HMweTEjLjDgr/5yaBs5vHicyE7+lTHU955/0SNd+9myhdg04X7Ej5gT+kx7J1NQGRaH2XkiS
9EF/yePsRRnJX22RKBUwl6VH5de9qOwiZ4KY1xjNIczKbymCvD253ZxVoflWq/+zKy1IE8UQ0BxM
6h+P7VKQeLeIyg6hPeNBajaPzXIUjXHav1Gt/uxKiwOcg40OeUHh8u+/q1aTzojntikaMj+Lfh33
5pUaqhxz6/n+uzd//Xpu+5ML0fiQy7m4LZpc68cLDUGJwLCdm8ME674oi2+xkX3L+d//ymUoiCnu
/NfWMATgEaTn6QbqI/hZFGK98oyfFTr7Fx4daxWIjogxarvnjvj7R8dwxa1T7miIq/Zcmz0ioZpT
txX5Gzfl82y+LyFZeJxAS8MKWkGT9uLZBUOFw0jEQZKOY4FryXQ7JfreMqb7ZgCv+PUTfFmvPl+M
mtFfakcK8uXHfHdbBqQuvs2aU2uBmQIEHwc27HhVG9mTGaLlzdzWgYEa//UIBO6SGRnhe4tH7MvP
y29rNKtouw+w7ut3/VIFeZFR3BMC6rzRcCwP7NUD9QKQT4S/uOW96D7nPu85Q6uGOC6Qkapvpi2k
w/jdr5/kz5Y8VO//f5Wlf/vuSS7+U4OB5cnBiLR3slt9z6xFHEX7rz267670Yr8YiyqtsQtigZT9
tPF1/jQzp2X08dbnZS1P5ocnh7YD00iM4UCUsHFYVs9395T0+MGA1xSHjtyGlWdAQe40Vs2j4z7I
LDDIv2uwhkC3vvNa/GOIUHwjfMozXz9XYOsQEJxxg0s25IsVikuhF1Z1Ux2gJNebxhyw8psaRECz
W03bCF+kjRW11k6Coh7MVte4MToRoidXHDGuIlIDhqrehqRLrVucUj4/6/yDPGbgHpjWrg+KbxPs
/TOogsNFE6gY86h5KTUjFB51w//LlMbVFj2wTbnreIdAy+oGArL9oQhsGKRxHj8OFUomJtbeIV5m
kPUkov2Y80kVgfYTFPE9DkRIXtBtSERoXUcwWF+UYov1rnjXGbl7NKN5/CxjDho4F/x23+IquVuf
xlAN+ToNwrTeTm5pfsrheBN3xO8xMIV9qmJuuhi6ZldHSXOF00q96TzsvBBAx5C0rb6MyGLHQ3Lv
x0jopIldSS6xPDDaxlhXJnc3V+ydVR50a9yjbByu2N9S+Chb3+cUEmiqd1h21916IKbi6EKL3BOn
U58ss8N9GxR5D9fWoOsybYajg3fSiZU/JmFd3vsj0nOpnOaj9Cv7Q8y9N6tgRETdVC5Igx8PlMpp
0ETd2nHQJKy071LFGog+79UYelC1VXVDh9A9xjyaU5rL5srv82+mxTvtYZx+qMLsm1Zj/K7zacrw
WOTXK1WfpnIxgWjRpbF8I+rM65w6+hYKhXvGodIxVocAMySls6ISgTgJ4Vocs2ThnLo9RjKJ00RX
uZ+Ib74RWZdWnfMQ+5LABtsYUZA9f3mlSlxA7BjgxeeRYWbKbfZpvp7dFN2EbJI7UCluKQmy4jGa
Nae8HOtN7KW0Vhi61DPD6dYv9xk2Ls2FhQA92tBZDQ9p3EAksK2Bal/AzZnhOYv23Kiz+UNoCO8O
+43qmx2k9ZF7nLYCW5wVJnXy4OZQKms+7jtH1KwfDylftm7xL8O6Mk2Hetdr3AdaQt3gDyzdShfr
wmM82iT1iobeWGPtFN0r2fLZueZsrAeXU3aeohBZZDP0K68ccYwkXSwZ9n0o8qcIe/VdJPiO4Hhj
upZFQ7lXQ6wR2EXDw9zOxd5r+o74FaO1s13eON68nXFXk6tWJWO/gj5BOxk16os9821B1wUxgfis
3g8BCHqSu94pmJguVijmPZysgS1xC8xwaRkzYw0Fxj16aVI8ysQWRx0nAqcFZaO5yL+hVIwwVvMd
UOuZviGppo0xLcOoFH+py6Qg4b5PymifG7yh3uH07R021gXs3nhpFL/LhxaaeIpS4atoIu8gCh/h
vZ/687lr9Q+NmoY9rXvVwvlnIcxjKI7QaL4pfOKgO3WYxFglaEHytevbYJMq/Q4bT/yf/h97Z7Zj
t5Vm6Seiwc2ZfUnyjHFiVEgRihtCCkkcNsfNmVeFBvoF+rpRz1CXBXR1P4Prjfpj2JlpS9l25X0C
iYQNW444POTmP6z1rfHzkC7Zuawc/ORx47DS9tz7dOChhAY073RRjNdjr/xdInnOCdRiWtO48skT
zXql+/O+XNkQJevc9GE5sboMoLhkcGMLbmpORSRnBdSvasj9W5O6Fo4KT70cEO2PYxMHzBiW3ao4
3cqpHw9ie/U3Fp/bKPNPWad5tx5pWp+KufPuzZHVUA3N7JGWyzzPA3cUicnxy+Bvu+BiqaOROJ+d
3a08RqXX+iTQDWTRa6pQQdJx5qSW9O6Fo9B36MUn2+agVIrzwyGJ+H7NZky0Si1R7LbMK2xz8O7j
WiowAQMn2VuxN/iqPRR6OaAWyjnEjKGOHPYMkcLBf8xYa2KsENNrir2pqYoqSPwOJxAj/53Kiluz
6et9Opm4PaDV3HbtVtrXRn1ViIabaWrTIQtKgVnH5epksY/p2MHy8HbqMq382EtPfNXxNwXjdo/Y
TGRuJPO3m9yek/24EDjiThQzKIx7+yZP7H2H2Twca2WENszgQ4tYDXW2UyO45AqtuIOiWXdVyAt3
Ilaz5+QudAa0CW+Dx7FB9OE5gFfjdSjvu4GzR0s4PSafh16OJdfcr4c9I58WZAATETM29M++GPor
PNlFiFf11sN5gKdGHw85SqkDjb923avs1szM8RmlQHe7zGl/HefrU6abE3wxBrTeQn6vtQr7uPrZ
CneiLW8bTcV3hfzotkjiIOR8w66RhFafved5/qBGPTkaXq3t0qRsw143SSxagFTxWkwOHO6fNbse
GOXw0ttw/CctS4sPbcXJizjb/6CXHkQ5XTRbIB7u7F8OWcfqSC7gO9jT/k1ActGx8d6uwnEp5uFI
VIOlDlAxEMCnzRT0nZ9XQDEKDrOcPhMZpJH74KYTXZ4qdhxoTxpUKpVUpYpgDKMfKhozKyHVtL0O
P2tqy4Al3vuuNMrz1JrluQY13ACigCdlFt0QDYKoiAK//Fy7ztUyGXO58vIpFOdfCS/3oWXpSEIa
wy7tYKFsSc+IVzcRLTqN0TujwAGnGzv4LsyQdgAuP+Y25X7rljz1Am+U5VckRrCXssQ9zRjSoEEu
vtos3bYOmWDmXF+8jfoe4ovo77DWIAHMrcFnwOolOXkKqbLwiw5iBMsjuhcmPhLk21y8m3JzBvgo
HHYx1Pdodxp3Gc9Vkcsoa/TPljccmzyH8LSYqOttSPmGw/PFwTHe23auXQuz0qAFuqwaNMtYDjyn
hhnUOTifofD6o9GS3zm38SeZ2kDBme7ujI3SV7uteCZzYL6BVlwDEUmUHjEpHLTQL8z1hsc1eU0K
FyQXM2KNIdPsU91q2imbbd3bu0nJ+WY5HN9WQnVCw2ZNwWSRnxI1fOCjHDY9orfY45+M2M0fitGt
IBbbcH3D0P7QBTYkhWueNchjWpbWeRi78ltttlzBqZ86vQwSi9KqKAouW5qL/mZ0qCyETGEOCsoq
qIafeHFVZ2xMXrQYtDpdtm3AimWwryxGlpdK5QrQAxTnfmQ3H/S4j4/JlqFtznRKO8st43cmi4dP
prOJAX3+7+Bpwr1H0cRxGy8zuWdZlr+8nYFVhVwinNYNk/7H/c6P4QM+dYRHR8UaB0vLW9j9b5qD
bl0T9Ct6ccTOz9lrTON1z7jVJVCLmqmnzL5B0JjCZ2Rud5A++kcOP/uqN/E4ASD6s775u607wRb8
PgxsNu32Nnv4vm9O2FixOiuOqhQfBh3wguT9MrnZp6oYHvC4if0fX4EfGnVuBp1O3bLepFDfC0HA
otllAn/hOLYUpFU8xLysKU2qKq2vNGupf0lXeJ3/W/K1/jtDlR8TmbYf6NosHFktmz+ssypFsWc5
kiRer8W0xolZR1mH6DjKubF6Df2E7LjXSBWY7t5ewROaR+eQGoxJgVNqYSwRfddrOx7mjhrnj6/H
D302+26CfcCB8oRwXb7rFompmxxycxht028fbC2pr9Du/tkz+MPEYtuqI84i5YtUKvf7QcyQobN3
qjo7OhaVq0NmMMHQDjYbjPNJ4MiadUpO5Y6xanz+4w9o/NgPUx8AFsDQgY6EZd/v++FFSGtUxUTy
VYc6HNAOBDkNp99LOVCXdjXj/VsfifWHylo+SH9pv2mNPe36ZbSTsGe1gEY+UapnKTt4JjSHhlrO
kupI8QuyCaXnlzYWcX/SkPMl/xxcf636rF/+ZHBtsg1lRPIHg+v/yaj6X37+j5//78//5z//+28H
1r/+0V8H1q74CQ/9pmTgBsefs02l/zawBhYJQhx1osMrYnMA/cXmY/+0DVEIifsbBeAvA2sDNDn5
LWQz2YyYUUX9Izaf7x4/wj1ZdjNNe7P6YPP57vzzxDisGbDro4coICBaD11O8qfDtB8ePyLX+Ixw
tjb+OkrU3z8C8TC2hkm5dxxywhHJ4UL+483Acis27Xclm7MTHhVWuDWGkl8Q+v/fA3D72n4/j+KH
Y6Pi+OOyISH77iMijSxmU3r+MbF8+npXAUgcZ8HPxVv8kAvwZolfNn7QVZkZ4Q7Nvs5E5jHFUI4J
s3izGCC7OfSjV4QmRp7zILFVdl6OsSgvgJb0i4K4lCTrNfiA+KF0iin6zb31d07xv/shOLp8FIQ6
tcT3aBJdcW6V/eof2xWO22zV677UiHzO3Gl535rgnGMhMQppJcAkoSM9nXxmNXadbExyREJ3ToWw
qt4ANvpIJ+FvlKYREsJp9qE0EWQmHsts6PcLsBzqt42J9Mef4YcyiO8BWdOWXIsa2Hk7J3/76rfM
YWBt6xPRypIWsRv8NDb8B7f+s5f6D+/Y7ScR2MUOxgYv8/0E0sabUzaCn/TG8lveADyO155VD7gN
oNufiYe+e4iwfAnua3x3mwL4x1RBQ3RVVWoFPy/JYOobBjaZgbP5H75+mMyYfm+EF3Tc302kfcVx
ge3cOyoaBPJxMLWYfnaUnff4xz/o7Z37uwnuplFlfuvy4IHw//5QyBNkOBP34NFYwcOtLjC31Oee
WRa+uKU04aqJFNRUXffygdeUdwE+LSOGR/EDZIH1CgtCe09cGtMrZwQc14gMgcAozPWYbCLwuoBz
lXFvvkfDUS2huepAx5J8op96A9bNDUxt4RnZsUP+8TQ5a3b84w/5S+Hzu0/pMdfnaICZtA2K7a00
/M39GDO9womjZhK/TRGUSQ25KYm7k9Yq4n9BwAbgd7/NhdI2qzvZM1Boj0VJWO8omh4EnlI3jcym
za5hRi3C+idhyOzG9hfrxaWZeCLIZKfEZLwTftni0J0KESonBiaiS3+Pm42k1hFrW5pUUEHwzx1k
shekirxwnMmj09s2WgTDPuKkqK94u6THsomNnYk3/qhV/gJWMSt3qUF2V2fW3qOK7fyE9qSMKtGS
bIML5jXlxQOGRSYnohTH26YQUxuMq2tdGLIUB+oi0uRGA9Cx1QyhMzh1EfYiqY9S1fJDD7Ec/DVu
n3LRbnF8L1+WZemw86T9NlYyD3Zs5VgKndQI4eQ5keau1r2dmvojuoryyU1S+a0RKbtJqfsQYXyV
Mp6Zap2ur0rnZ9cDXuKWhjpus9YTg5n5sra+c+sU8HN7L6v8ANfHdDuQy/S5yqlF0SLutNlnvB3L
r5rUvGvsYBp9XUY6jqvOZenwWzuiRZ7in+ZRq27qmImMMcM8B6KotEBzq4Pe5JftekZ1kRNn43ta
QDXWgdw1P9opbhNrTvVTIsvyYsWkCGiF7FE1lPp6IwaI9cEypmAOeb+EeTmRmFD73gl/vPlJxU53
l3OdqlOvD7i73c58lNa+ShvuiBFzD9Y181PNlHQPw1yLzGaG8k1mg3pfLd0Q1nKe+GrmPOjmOjlO
y7BPU/PeiCHKcraNp578iWDBousFKjW+4PcuI+WIhhUDbh5mxKEGfC9iSM3EIZZbBnXPKkPXz42x
eagSy0LFOifvqjy5hnX3ks6Lfkz7Xn+IxcquSzlPSy8/Gbiwogk4KO4Wpiw9iXF7UylxcedhOsOq
8IN6XGf2AaQ/DNicgn7UY5g7WsoRNWyuqSoPrbyerzSPLYXsZqB4YGo+ak268Msg7k0JOA5TadZ1
oPR25OYasSPyGpJ7vFhOFeWQYqMhcYyD6jrtyl7r+kLjooOAthc8l51+P2QdoRPVghck0I28uV1J
sNtSRgTBW4uwTmk1F0dhZrBdax4XR8Pbz0y7xf407IyJTherCMKdPo3xx+XVqxqt5DmPxfBlU+A9
m6OazqXnjSc5+j2MvMa6KFyAjORkHAIiHk+D4PnSFgnGkeDdxMQFhZ/tVGU+pr1IsMjAkpaUwayt
83tr1Ks9SKn0xAgeCGAB0Rq/YgwFaMgOwmmrSzZvslC97AO75m+xH8omYhPRnv0GZp5TD8tBcwDQ
tBttMs5JRWDaO9U3+pIwYGLrhQ0U6pvacJONQXpmlvDmeONOG/pAEMsIiZRPrM5vnDhgi2Q/pTTB
a693T6s/WbdorvWbJdPbIWJQCYJUJyPwq9iYr36hb1GYuXpNXaaXTp25MJ/76lJBdnrU9C1xpW7S
WxioVCcbbrPesNROQn5VFBegndD0MFnFXyIfisQCprbBuaWOBC/DfHan2RCQCwnBdrIIjmg2vHHd
d8QzZHb3ZdXARxY5ltRc8SHZl6zXTlGTLcJ040jwcXNjpmD83Q1du0wsrEP2cPCy642BoSCCwixP
b/0tncRG6rh746NaED8YqzYxIEVr3bj8ftE9oZIDXaowUyKB8PXDOPZ8JOBAYFiI7aJNk7m9IyLO
vhVblMWKTu+A0QigNXbT0HcJcKFWgWQaO35AHanY1HG/ClI6vlEDjx8y6NA7E+fzOV8KYBvUNsZB
6GV7AM3H+ENB7l74AWmkFbx5V4bc/NpLar8Q0QDgHVhq/0A+AH8lkwHUsdFGhJOKZ51VWIdv8uCO
bU1MzKYWoV40r+xZB0vIoSDUYBJg31r7Jm3nUwlQkYDdPN3XZpxuzvNHEWsoQfs+C2w52TtwLHcq
rvwxkClLHEVgQnrg8rvyVVlem17QWbUjd7NNPNtcDUSJgYSMlGmo+OKzmm04WZcOmzsDmfRm/mUE
+vZ6/6fg6k/6VoMegTbyD/rWfyVH8n///G//+T/oXP/j53/7bef66x/+tXP1rZ8snC8uljbB5AjL
z187V4TrP23rfZfiSTdQ6POPfu1cicfin2xjDoxctAB/odCZP1FU0rE6/JDtz3n/SNdKk/r7pg5p
lUkor08/5CJ+oqX4ffGmRulVM2/4s9Vrc2RaBZvmsd/TI3kUH8zSTjaLioqJfrraO6mcQSMzyM6/
kDJscKzObLHXKixLP4sPGgtB9TgsbXHFOyrL71ieqJcRO/JHe2WrnoqkuOqn3IgQm4A0YFJa4lmP
oakzL6KGyzmdm1arP/KCB/SO7Rxt5CIO+O8BFa+p0exJJFH+R6jPpnfEkc/EvW8X53mc5sG7Wwzb
xVCcpRfChHprZzpjVYXs5b3s09hr6TOg26481lRkCTQeQOqX3tbTHuB8UepIJ7HIYfIvp4wtx02R
WtBB9lR3a3NTMy3vCJPtiDqh1Gb5duw7x1TzrqxbXSt5h2PEQ+FuxBigIjkwKr7xjDWGgRUXXM82
yBaAWJjJaU2naBhx/IcCAa/+OhEVMa3kSeKXgXEBnYv6vcrrWOLNV6u2BM5QwRniOdfAJ/S+te3s
vbUlrNjOG2sNWYUmVRPCzjFSovi8fKjX/MsaUzrZMuxLuldqmDojnMKwxuRgyDlWN8RWaSd9qtQd
YvWY7YdmBtNoqSDv0goEE7DOBD/1O6k5LOTMTgciQGjgvWAnvHeoYT+5TS53JFcU4SKXNMrqrqUZ
LuVFwSM91J1VnmhuhoOsRjIm26p2Ak7lYcviCN0hJXiprOrIdNLk1ibyJhzTYo4cCPqR1dsm1TD1
c7f68b0qp/KJI7wH/IrLPli1sbktcue9rMvknq1Rdzelo3tfNHL8mJbeHMHNis+qSed77od6v4x1
9qEA/nuHKmF5YiuwncXDwPvHNeJoEpl74/sy/sCC2TzOqaPdaoQC9UGnNH8/usq8xLQcB8zJ2RoJ
V0kkYa1nQwksnPetI6p33cL+PCjjNJlDGyXVHGalcuewXtb1VCm4hkCiITYOQ9WfpnlVh6mQyQez
qc0rf92YtoKB5aPlC5Y4XqPiPBqkKr6JiayBgPejPQdJzUBFGjWzFHg4d3gDABlO9mPewqcjXhPl
hDm7F7E0SRLkYIVZcalhvB2SxLgS81wfCUcfIIUtfNdD0an7tHCqD4pykjrZbT5TwT1hohgJE/G8
M990uSNYxgrJo/CuV7Z999Tk6bmyUHYnNKLPg7mW5d6fZuM1r5V+pa2VmxOLarrnqZj9vZU3X0e/
jY/C1ttdOksE0LGbA+33hmfdyYunRa7Zkzn1GQmorSefWlqyaJI8YY7Wq4PuQh/0CUTbk9txBduY
NgxZKBIYc7mtiNA+T3PnTxStMoeMUPnarchhCKz2Ci6RiVZ2V+ECOEMRnMHLk8nKXczWKLU9dnBZ
r3WRpWH/J6qnCad4Srfr0geuW6RhQrRMY3fTudb9KiJC3fhgISu/7TX1PlvVu7zR3C+zXUuqZdJZ
SP6hQLJDo1nzR5dd4FWpL/FF760mcPIujtwsOflW516ThtHyaAzduxVmRIQ+pH51BsBpzbTWd2bs
r58RqbBCIYpuJnBkaq6SPLHewz6wQ6ctDCuYSpCg6+on15Yhho89NNyqLhLWDPC1VikEAvRZnQeY
BJ86DExfiwm1eze2F2OIp53tTHOUjoP5bKREvZga6jqIFNNyebO6WtKhhet7Q+OJs1L9BuG5tle1
0ABs6l59L/MOCX3TC39XDLO4GbuMfrSItwlFWk443420nx/qyUI9I5PJfDf2eGAwneADYpGAr+PN
eE2OBOxKDf0Oujr707ChOnykUs6WQcQ5N+iwuhNRxbQDXoqNZbL0X/jZWFK6G5dqdgkSBCMRMwrG
C12WnurSg/7QLCQJ4NSqb7oMwrg/2UTk6PNryzvvQUzOcoKJ0ZE/0SWEzTGxsGXjU8tZ80XrjSz0
vcZ7tWplf6s16wuUPeMi3LHrw6Ul1rXwCTFRqB+yUpPX05x614BH5SXVaycP8vU1pXYMyJKoqdLm
97Wu3hEeq8P4IGy+ijfnDf6NfSaEfdBhKN63QtU7zQGQGrLh6EAQpzeFHJO9NWQxSRFKPGWtbR2Q
M+h7nvfXfK28h9ZAsJDiy38k1I8TJFUNe25Z7hRDjOLaRgkUktAzXtegK44aLBpmSaXTHywh8AvV
QG/YUk532VKrL+3caTraFlHcAiX0PiRObJ35DZfImJqKKUlDzVlIu7wrY83eFwZrNlH1Rqh3+kxk
jZ5dNJW4AVKJ+tAP8xBZw9x/RE6SRoXHuh0q00vfic+IyIBy8nq8jFOZoDwiHPKOmhfwGuEq0Vwy
BVnMufsmzFHuBrEM73KdAQsiqA1P6UlUOCyzTaXF7zLGlDeO7vaHyYcDu3SZuh0TZlG7nH1+Elh0
bKGmUu00DVcqs1JM8NNnpRNX187EdiSTJ7+UUPN2y6rzvXreS+oVX5XMuhNpum6ou3KLGeCvYtv1
ScuxHSZJPTFjeYGdKxNkAfeZuKwYJV79nHSGnmDfQ29XWmB1cXGf94V5Nro82zd93p4GCpLd0DLn
BKjb7V0IYREEO/vAnni8ynAf8RzNQB17oWkkPa99ONMt7kxi7157LLUhvzvEmESEw5I6x4mmI8zs
69VCt1yRXEdz6Rv7Wtivrd7cD6jDAiRB2/gACxfNdsBqmFg7awlSNHNYjVYqjEJ3dlKvb9xG3buY
UP2uPaxTOQSwcJBRpNUDymh5zus12Veq8YLW38ziiOaIpUjPYOqTfWwV12apaeQtM3cpnME/Ehuc
oIFAQiiru0Vl6R62MXyuWoM8Uiz3PgRfOL0SqVrfIJ3EesQAqvYCG3rsoSJMj0PYNW8hqZDU4mvu
I6Ydkqmgi6A9EF9bKFM7G5dUkJVDifGosXmRyZT3gTncT4bwX7NyaXGMcfsRD3h05rG6d7TR42W8
ptAXBxHqfjOcZmCyx7xKGKBmq3cu++W+yOwXSE7v/9lT/Vd2gfAoPAh8f9BT/a9ftoAb8O+7juqX
P/prRyV06ydWwQ5MgU1TzjLwbx2VcH7SLcQIUP1Y16NZ/mtHZfl0VOQD60zcQfc4W6/zl12g9ROC
DfCBQEd4etkj/iNdFd3d77sqnaKCVQb/M5mTIaDeFh2/GYk3KwVBHC8wQ5vGF2GhlRv3OSXzhlG2
XBidSbMi2SwhRWGDbF0T/6qFBYzJL13srXWAysYgGEPfBgnp2pbbres6r6sy/B0bJc+CuNksl5pd
X/GUrVZ7Ic9d/5KbyUyo1yBJ7Wb95W5Jo+NoHjINpZvb965x6lp/HM+zmanpWjVOtUvxGaLVMool
kIsjrzc/YiiGmGnZol30AeQlmmyPdL+8Wo2oXejoBgOIlJESJDLO+hIuOXI8zOCDzcmSWHvfixno
xlPF+NRy0uy6wKl6GorBPWpqUKexLqnUVFbN92OrHYx8YHZs+KR9wTdPtaKHZ5bU22+1rPnTbHdM
lQcIoAO4r9QX+OvyVSghKBLZ10cDc+eZJANTMShB6QO/ucajFq5aLFcR8M1zlfV1EHeZkdlnTkFg
y82UU0zStb9yRcgFQrEWq8fVadYTcK5Os65clcySAS6pxtZE5txBeU1KNORsTMTVWwQLFke3WIRg
AOmsXjmiD+Mk7M1jns0pnu+wk804uFfrMIMiWkOGqMKYdwT4DXmKeChR0JBOopTCH69g0KCOxj0n
MNa/2VFdt2HaaJN1hm/poaO7uCvIopy/+BVt1zc/F923heC2ybwxaBlL+FplLPZOn7l0qjhW3eeG
1swinMgfL2QuyjNu1IYLpWSchksx5KfMgje9U4W8pxpQO52GJYhTOd12TM+CTcnEbTnLOloamSB4
F+LswXYlKFJf9yT1ycO2woVmPj/0zmCRJKYVRpRtuwnWHX1y9jxIzaFlcrVDgybzqMNN6ncFpfQJ
KrPar/7afaqNpng1+laYe18SuROolqO592Ia6oQsIijHnS8I1ehZJphJcc7LLBdHKNkvaW6NfbjW
ln2ncQXtoLaa5CVRlk7BbJV7XAHaYTStKnL5cdeFYzZMbsV8X5EIe0gn6eW3lohdROEeEmjJSunK
EEmLps3oxggqRnUaJ92+ydCEGsCEC+uCNXo9V/GqB2uuL/T66Sd+x3zvEbCyH4rkxkmZLUSD5Vx0
14VNOMv4JVWpv4c/OB6aHAixbGV1HoTbvMeyfUPeqX2/3dm3sej0yN0o804rrlcCJQOyJvrQMxsb
gFdjsNkzG/1bLRb9trZl8pw0GbCr1oKPNiJP6gqHrJvMSQ55PsoDsBwQ+O2m6UaZfCDS03+XWJrN
Us4zLqSHfFhhgFdm3oaQuZ0LzHT70mStdkSSOrF6IxwpyFmjXObMND4SyjvPrPDWOgmmQjcfmFMN
OwEl7ZuGR6Jkgjuke7nm/Qml+StACj9UWYzEWGMu5AdydKx3jUm5HBruWL9a3pI82rmV6AEaY/tz
XyK2q/yu47/RaCd6I3BuMEGDdiAXadKd+ixxgIQe4kgClTF3m1XiHWfbYRdG+p8XDHhy9r2dCG70
oc+uhJ8Oj8zmZVhwfR67ub3ntgZ3bSzEOePlsGXsHzXab7QUZuuePWYXpGxZhfdldqr0zi+8DONZ
XX1hYOtHhQ7jEG0q07vdUltEpeqCuMH8geGsd1oQmEaSu/udIMOyDMS0GEiyzJi57/re03NQrrNN
iey6LXJlYCUBCGbzhcYNX0I6aNE8CStHjOzYH1GS+ZGJyPyhnv0stFw1MbjoSJQ08/raYNYBSMWd
X8FDj7vRMPtvCaGmobRbwl2JQsC6b9DewUW4XUXm347kE94tlV3vRZH0d4ZSzRV6bqDgAnNAiNlA
tvu67pJdx0zrE4ZuFVkzaHB8SLhPlonWJMVnHliiT77NKwF/1Vi5H02jX7Vo5dbarRw5YYrmygnI
pproSDn5vYlNoeuNzjWpCEnIE2nuLZbj75PWb668yU7Pta+au1akTAFbfeTK+unyNVtU/84ekzZH
YBYT8a0v5EGALC3DeAYwKUi1Oa1qWYYQq/vXsszMnZhr9py2UV/PecO2zWzVBWLmdF+42m5YpH/d
wpPLAnfJ0pj0KHq3VBeslYw2fym6kXitrmiu3cZb3ukTiRuBRkL5g0UK7HH0+vlUzzFjNHIUwXuT
mHarxkY+ldiVnghvU3cV6cpkYsXZ1TAD8EsBTr8Xylp29IX5YVHjsotRUhDTVgE/tPi0NRM9Q+9P
FWhugtrc4T1SAhqRzOqqSMts6mTbIgpNT/W7tnMJxHS9uD5XkwY2ntp8ubLzpZToW7eUhtoyuY79
9GzNrh3YI2S9ZS7HNMzbeD2LTDivaCp1LazjKruDojWFTq77T8tqd0fdWnnRe5UOpwG6drZ3Mkak
LrjxR4K96aU0OCsySGIvsyJvmi9DW6t91xAt+U+93H9JL2dsCuc/qZH/fTN6Y/L+l99n3/z6R3+t
kT2qXZ9dg2v8ukD4VSzn2z+528T/jWv9l2WDpbNVQFCtI+GgBIaH99fS2KSe1oEGufwL+j8ce2Ob
3wmFMXWzaMCajJ8RYb39vYRNCQfzG5kbZ7JA5jbAIuCMfWC9JQ40jjV+ZLPrQsq164esWaqbdfI5
/D2Is2HlD/lOcAi/y3ta1p0yZnmbvqUckGJAcDbJB5yT5hnDC3PYt1wEZnzosmuSnEhOkZOLnZAQ
hbGY6ovOhNhFK1BckK3LO7c2vUOp++khpnQ6WG+pDEmpEV3FnuCwZqk6SShBaNOWmLlbx6vDHACs
sC4g6sGd6+lFkszL9AIua2imA04PzeDUICf8oW4tZPIZ85fToH+Wcq0/ubJgoirN2AzU7PU7/gW4
zyOJEjKendspnj2gJw7rYfQZAPQ3nwBiEkN73QaD39yGE93MK++ES1N9TWYjbskkbahy02bAJGaq
B6uzpjOJI2hEGI4uZWjmxlfyaPQwtwHlkl5n4pGBP3yT6FVy1TWr9lo5GEmZRNdwOta2Oi1Z+zz6
c0smlwGTN/XG92nT9+98vwf8X2ir+rzBjp+VJqUfDjZTBQdbwxCslQ9ny6sgocGzCQw9U6fU9qUb
AtdRn9qF4UtoWNOTYzgGF7kqPhdZ3x9RSPV7YWXZ68o5dMl0dautiX2Wqm/OKl7XqyYuxpDt+DY7
8ToDwUa2sFFfaEv4PhP57Gc+wWJcpYH/Wql1e6Mzi6tFuDEu1NLhg6J6CcB+DxeR2ZQ6LIEOmCWK
RzCG6ZPss1SGU9WYRrDMdb0rHZsXNyAzvQlSw+S1S56bPLXKGq4HiwqWPE7dxBorwJCnK3KtIln0
Lpy6isHXarLfBv08fctyY1AhCwZIX1UBLaXJ0+oucxjsW4SsXBJVrxEJr/hzlFdeN1hTL4ZmiiWU
5YSyq7YW6kG7bpIPOF0N9glDYn1misV8WTa2c3BRWW222fK4NitgFeDoSUR4q7gBWevfEzaThpOn
7QguJwByGSNHUdkW/vhKYq086RuxfMo1LY3GDlWEhbDoigQopwNI0lfv/TqPn7XSSbRz3PLC3NGK
iC/tpHdDkOrT8DCuUx3vxkWKj71fxFWYVO1wL0jJeUFcYIR+M4lPUpnsF8alXx46ELjekexjZs3K
82vIz4ii/NKcrSDuSZ4MhliYH8xRT694AVqfifnWSbOzuGlDV63FsUkq7yVHHHwtbaQ3qDCl/7iO
stZoS8mzYDjFxilqSHDae2lVfoI4479nDPhZIwQmcgjwwPLpLF/tRi0QDOiDql3sxdVzngwdvbvK
e5cvq1If6WQUPambNydewP3WWzNxQlzmX1Jj7qOmV/eiw4oetBnPM5bPFoOQsnYeOCQcUORQrOPQ
RbPVZJGV+gMexZ4svlq4Z1vvgI2baY4OybPyQ82SiDwZc3FDDZXKYSRX9sHATHaoM504H83vYws/
itI/GjKl7rI4TEf8qwjDKpqjg9s3xSlZzPaGRQqvc782+wfFe5sL65b5Ew7FdgmoFBicr2wpT3FC
+jtZnFPzMroLcFkLvtkRq1aCCVBfuluLTdhrbbu0iB3iurulXTQOlxXXV63lPrZLyxr3mpe2LxjH
pq9tkU4fF6sS12aX4XfEpOMtlGaLikM/NtvbdPFjGXlGU2K3nWI40hquaqE37xLZNbRe/nSlHJUB
N5dt5FTu2WqWHntjVdz7ZLqz0cziUy45NmthtYdZLx+Tyh4OnZqYrqOkHtnegTIGl72wBu6pK1t9
Xr+sFOnlbkQcFNXmgLu8TkdA9Tqt4LyZPYcrq0CH2IeWIifoieztojourlVJ/dlbpMO2J1Wm6Ptn
lLhdfhvPpIUZfu6weAIlvopC/T/2zmTHcmNbz69y4TkFMtgDtgfk7rNvK7MmREolsQ32/egOPTBs
wPbIgAd+BF83uIYN+BWkN/IXu1T3VJXk0jnwVIOj5qgy997cweCKtf7/++8dWej3juHGt2yLM5DS
fD2O8fRsW2V536C1vR+MLmJslGbR8wROmMh4cp6C0i2nUwLq6tnDj8omRVzYPee+8lbHMnyLa77Z
EfOuxMi5BUVMdiHCMbHNUK+wbfO0C2e5pNeD8Idd47lNRmqxlNeZr/N2nVzbGV1B96EDEMat7jNI
MtrOuYRU79ysVKJXts3RNmjXPnqwvNY5MkubHnF6eJTeY5T8aDKQvsF2PMh9rzUVDLAluvarun5Y
WePHmA/+AwdIzHhLa+8JvyCwOWrW97mVzZgKGw3xqlEsu8xaOE8b/YBiKBqAgdvsR0NqrBccJ9xj
wtQWN212i10DujjC95uoKjqLTTYnM3SNjsxZxBXMgbgitstShsShukU+k+7V9Xxsq9kgoG1tD2wX
7p4ARw0NFe0wWleTfVf4a/Ih6uHsp7OGoadtZjI3bL1fTsvqLnfE0kx7f/H942gM3XMbVeRZG/Z4
4H5ylgD7TxuYtUtWDHYUpk3rsuibPiPbNhxMv7mbTF2mQZeZfohxytgmNpq5rCmsmyGX0dXq+vOx
48HInEpM1wS8/qBXqf+D0ZmiCuzObl7SoUje61OUH7sKgRxgQ40U2JGthuWX8JC2ChLjTF13d+mY
5beRTwlSu+60yXvDeRVV6t2IpeTOS9SmCXBYpLT0J1zfLSLo6qFc/BfiBUC8j4mX1BdN16hmODKD
JISf4b8S5JU/YHzomlunZYh2QEyCNHF1nNwmx8Bo9EtBv4nnmG+UesPEjl4Fqi2fK1+JdXlom3gz
+yZJ12biuLvad9wwgUcfhVk83a3M5jI0WUqTMSh5hl2bdvomzqoNTtm6vW0nwl8JEUCttzpXBhPs
sd8zw0314cSSFW1+cseSvI03jjevlL3zuzzXyh+ycRbPfj+4jwS81SeyGh6b0l220mzk0W3oKJIP
CJOtmu+dYn1lA/yJuNe3rHde3WEavgepTQVhtYTBdfbwig4zOziuV3C2KraTJbVLvhyYZwB9jiXk
uZ/M1eYs39dNngf4VT36ukOKHa5a+jvTnvIlJAg2IRCp9WOIBM7QbuUq1ruEBhjKZ9xLUgv+nDP8
VXMGOu905L8xZ/jPP//3n//h7DtizvDLv/27n/8jf/t7hg//i7yhr0cPH3/bJxuS/Z2F/c3Fq4Bi
Sp2t/mn04DFEEJhzmEhYDj1/k/nCJzGX8x3nHcwUkI9NwY/xU38RdPFHySLCYmx/nGX8y3/+hSmn
++rf/64c5G2Vln33L/6Z+xtiC+gtYcL1QTWGq4kj1pejB1d1x7ihMiLFuaVxeuYJfD2iuEjJHlto
Bv1Y61Xg6W5CjINYcICTg4lN1VkpwUMxOaqnts4y31a4XpqDVlTG1AY1yS16oCdm90GmOBUIl7aO
MEmM68ouYKpYA6Q6AiWb16IG98lUlNn9hHG4CPICt6MklOuSqBy0XSocvNZX8HRjhgM3mErm9Abq
ezJER+NawjJh1lwiFg0GKE/1XhRuQvBgrqkfOZMP8yxdbkXT+8+DSVOd1p8C8fedN9/HMxZAmRrz
fQs78ogaglE7unAXHqEo8+pUoTDwTqBEuw+dR5BJUUq8i+QZQLAoz1EeFq12lC6AMnNFVQhq30KO
IEQMsBUR3SPRsQTjKDpiVWnDwRwT8wncBLGEJviDztTpvzuyM65j0fD5a+wQz+hX4d+yD6kGvI92
gj1z7T5kbcoV+BgBQt/p1YxofwWz2fLHrBl2NRmS9tsSKzcyGh7E/cbEu50KXg2pON2qKCHVcEBC
BZ3En/nUlgLNejnIlyLT+ew4s7EqD5NuXjtWKslBcZNrM+do4UFyDNopna+yKB2PZuWzmaVMEX4N
NnDO1H1JBoqzYV1zhT9+oYUeI9+j+PKfxaC+YZR68y1fade94FJnSjPVCh0yQ7WUG70r8vROk4xm
YRAgn2ItJfzV6wpglcAcuS6cOXiPH5mSEwE0Ns1ogpAQhUueuDXQJf1d63SAEQu5alUwTutPSaSC
X/Sx9J+XYronmdDGdJU4VogIJaKt3WV37mhRjqOR1kIiVsVjabEA54Q0lcqWLPR8toZoh1iK37QS
90rmQAItjXfCIuqV8gT/Av/u9iOrQbRKA+ibPQaxc6ISbDTwngRuqDyEuGPxaXC1NtEozpSduv/g
WirHSVfxTsnUcBPy2OcLrmqP4bnnx6COUC2Vy6nMfPC/uV8QYzOyROluclteVjwyrcMZmKRltHhp
wpq873QdoNFIGgX3ph6juyknyYpBZQ9/dFaNhHLV8CeMap0s8FNfB/UVeWZvHqVNmo9ndPwyuo84
2FDebSluUXePo7+tLaN+bWuq0vMSTjXChJYcnA9CPnjVapFGDmFYEyO5IZwUqfjMeuZpBtU3gXm5
U/auZyJnuXCKIWmGdeGxYAaXPJ+Ch7WiHah8p4IQTo7uXLwF4se+0dk4sDA3r2c2cmPXYCYx0hiP
FqdK4GTgp4K6A58RkMeKb5/MrSJwKsjFq/DSfZHY0xgQcMTH0WEMfcylaihPuR90nQWmAU1gKjdy
faKWELAR3cZ+gR6ChoG2GNkleIqnqvBxzjh8hf05J6GqDZolhea1Xji4XWLeZmdmrtYykyMGfvU3
OrjnAxxRHYwzCWk2WqmNyXChDSDl8HnNuY2n3QqJKiE3MuMOEy2joGA12bGkYMZyv3Qzc+AMPH5K
LuzeZM5yfwZ04OuBQiRxkKeKu2AdKWKJ+uhJDdL1yHjsgfpwBaU139csdDotSd685nrUHFASxnvO
0WRcqQQh3OscT7wka9eHDieXdZiRYR3NlQ8854pvpPmUvZtCaMZjpK9rfYorl0Qps5SEZckI92am
Y2AbLAHedJwApBSpgoqnRBhsiT1lTUVgABSXZ+VrbTvlMqLwJCupNIzHZoDAmtnLxNCslShapV6x
XoyuJ4BD5XxMvuLMSkZf16mKk5LS4P1kEgDLdvTVynENHDvMcFt+vcBm9iHOmRilic3q9nkJpr3+
c5vaRnZhMb84MGLjxHRe85ag3R7qvZKeiUat/4Gu5/WQjiCimZbzOXX1GMHC2fRMpm0AvDr4HRxn
HXmTRWKq9egv6NlQfvrPGspHYH3nLY0MuVRuIISzlPD2tMMx8zpK5easWKoNzbi1HO6uosjxWw0T
l5esYFSp/H9y9KznqYSlG87IjJLdeWclkAR6wJR4zbNB3mj5PMWEDb1DYMg+UVhqlzJGbCgWcuw3
X0WYZANoNCMZBKlR5QdaN/6xrWv1MGh09XCOYnZgv4CVM602G1lB/TCE6KhqMCBJUhoJx4VkObD9
mJg54HtRQijFaYXlo1r9C1l2PUQJN5qRXXepX9ytWUE/MS1cLyQuLX7mUQqCobclX1Gpc9fkShoI
phrMS8IWA9tqEnYWMpVxPlSlfK5ioz350TwA9lyYKFCHICEXFl1NXz2IOqdE6rTE9QXPGO/WKF09
4t4dzV3bmKTYGXA+bJ3Qto65azgyc3pK3cbGU1ZG75tebDVRNZcdrfKw7ZWUK+MeCAZpSG069P1C
5MtQX7iZ38pIJe0hKvL7dzStdnWNlllzXP+2tsYgk+59JCxbf7c4BZnIBI5JJzrSLZLsqgr2BGcR
nZOOlKHW6WjQ00QX73ZMIgOnsbKQhqo8GOe46dQieVqzcnOXn+OooX3vON1PJztLCKvW8CKPgSgx
du0WZyncg8+ybMO4G2gUghvzwXhY64039+6py3wec1CM1DGWmGw5GU80PqorjQnTTarStNE3s3oN
HD5O4jG79zJit/UaPRWtYSRx84igkoxHeCiaPb8BVsieFlc+QSxuisui6ay7JgeZp/UA4UJrbf2d
N5ojoBxywOm/MyuafBGsLLJtY7vpxiMhfLfQEzroYzMy8CRXXHqAu0LLIpJ4gHd15bVJtlxxvZwP
We+VuxXcIc/xVCeIcXry/aze5SkNfTea3mPgI82PdHNydpf7xF7KjVE0YmcCvgpEb7d3nU6Kt+OX
zpY02vkHBCWPGt0/xq9dd+WlyXonVwzclTvIHclj1j7yR/ey9lNri3T8sfEHBDrtOaQdz011BXGa
LQqMO4mXxJPH1A2nQbYGKr5WO9h+1R1zksUvKxNFJxet3I456fCzg/dubhpvq/mACDN2rIAVkt9a
tGFcqk4NXe4NDwH6B9ZY7mJPc44FXb67uDJDE43/QZAYvffUE8Jc6nEzI289oEtN0LUu2mvH3HOT
cYZEGWBj1pNig8Nev4ewhn52Kfon5Cna5SJrBqUazKIENE/rfN+PhU9dIsR6wknU7DOiEl4yyvc4
QDVH9yKTIn/EV+Qd3MnUrnXarCFPXneTexaURpt2DVJRBvCu+6bl8mXWmhxboFuosMe222kuy4be
KP4F9IrDXkeCF9qg5aAKpQgA7YIHUZz0RzS+H+oktraiN3A11nqhdivjuKCgeItaHdljVHXzi1UJ
Mpm0lkow1cvNAjppizTXeYwadhR2/lZu08qAVJgK96B3KIdkAlCtE3hjbRzC0yXTdBfxjgl2bWAj
8VquHXaPe9IxC/LTEQvTa3abdc7u08hAMmVkUml61m6MP7D5x7skw/61gnlD1zLir4gTEL5BRXbc
Hg+fxsbUps7By4fpWcPo7PHYi4TDyd9INm1NvzVLUB6CW73CVpkC6+qn59rx8II7DCx8fII7uuvr
dkh0/jVzGbiKQn+a4tljiQOzs7QT8wkKPzZSEtt+IBMsvowbeY1Jp3un0UO+QHVw5eAZUY2g6EEO
Qn/xp87BZ83ZpT/lTbOk7zqnHnQsaY7fn7TGWMVwYNfyd1Bwh2baZgYu1yDm4BbdROBvqWbHimOI
DdLiNWoKNvUoy6Z6YftedJ+GMIIBc+9mqEFRuxcWquEY6fCEkBoZmPmKEoSnrhiyxQk9zDTxDiKX
Lenh40zd5RUl10a3MRmxegSxjzbtyi1NLQrwcuoUaBEI+hCmTV0sJ91Y5/sFjM4jtShxlc1EWY4x
tv7YL/niMP354dlUZ+PPney+wXkeGaDjeMxC7a/pNu6o161sm+RQO6gTePJRCg6BP024OAI3Nbvy
AQWYZx2XiqfoZqZJlJ9GS4z3gzX6uIPGCYCavlC8W+fHtNFTVZ/zxGJrpZpIY9BSRQQwli4/R8/S
h1e20bCM8KR023m4QoXdf/hYI6dymu+HVR1KygWBFSp9XAtjts636rHylqpwlXLtPDpONhmE68cR
/P/zcoivRrX4TBw8/ZYD0p6OBvTlL1sJiaE1KVm/2t5MbL4STCfg+b1BVV4lffJH1iFhwMIbtYdS
rJzlkG3ztpZ0WB9m3+FqxSbzkNBez4Bci3/kYvHXGdlcvD2fVk2BsCyY2oxDI3030jAqmu2Qj92a
UN14hBm8nhM3SQ/gLIl4csTXTH3y4bMG0O+AQX4D1FIOOJf/EU9Fw9RwGcJ/Ltkc/TjVTM0rDiVU
UmYZyzx0YeLkOEFb6Lx85FqiyZq75k1a+XLf9HQYzqG8aTW397Js/uDyq5n7b1ajblqmMgGaBg/P
L9+RZtMpH3jaHzAZUOw5GuzUnkbSc0djhosAJZQrJ4hxsiB0H+uRU0HJaLjYGy0P0rDranVy4jjy
7UulvvYv7xILphuWUmEKqDpfk6aGJCoQpKXZIap8Vq+sKmJDV2sduhcLp1Ozs6RP0V6VNmlwwZRT
o377DfzOd0VemsH6JHTF5F18Ja+dEseoVtHHB3v2PZy6ZRfja8fvJa6xhCQxZ7Ko3qdmmsQXfR2t
5bZ2uug6Lnvj0dMH49qqkLn9we7xO5eFRraCFjm0/1A5fPl1oTaPKsSI8aHUOCE1eMfirSLW+Rxc
sDL3aE/lZpAEjGw0XO9/QOc5701ffSu8PGnmOEMRcFhfUU3Kxc2Hcly5Jgv5bgd680tNYYZyIuML
SRabtr05eeAT3Eg7GuqU+jFFfLSaWtxYzjLizIJPGCeHXjWa6iaGrn6O5p1KFaJ7/hL/NBb/kbGY
1IVvi+D/E83p/0I3mjwHLMZfGos//vAnY7H9HV+0hZX+L/H2v6p8zgp5G3G8w4rE4ouB+NdWtKUc
x9w0HhBFn/Q4tZA+qeD1v0X1DlPry41B9zj+2IB1mEGaSNK+ZgAW5qDRa0nGS5Nm75igbWHKhFzM
pPpdyktCqK2llkcyCJMfqc2YJ+L7mB5tNWTs1LixkB6Tx5K3f9WqcaRoGUzO5xllr8aV4jy5FLh+
dqQKDS+WGmy25xnnqMadPpSTa6FGoPl5GkoCktjCTOlCe7HN616NTQmWaXY6HlXmsnp526vxKucG
Jq2cMvPndpmmk3WexM5qKKs3HEsGPdHID/Iq/75IPHnfiv7ZUQPdzjMY7aohr9PY6z2z4/ZeJQtT
V6lpatTPW20yKcLo9YYzJUE4Osa8tRLLRUKSN8XjkGbzm+tKjm9dFWFWWp35tmnq7paIw+RdI/Nh
CVEO1hszHsXOT1zjwbWb5N6enWw76ph5A00v50v6S8h5m+5JIqKhnW0IF6Uw0vFQN+v1seyHPNSN
+ft8ntsuwFWF2k8b08sGY1AelJgc36flitZX9cueCh621940JjutT9ZTKy3qoQRx/6YYPVcF28C/
yuhB3AqfWYNWxDdTnmU7N5vzzZpwwu9ABR30qUI3nJTDZakZUAENSRJ1L6flgabfQPfVx5zMOP2G
2rw7LKIpr9xGny5RPi4HajTzLbPM6pT5Rv8A/LCAj5Jr+bYUdZ8rXot3lGgPr1YGkbvGcDFARkV5
B+rZfOgXq3/lYV/8tIhOfxTjkFI9zOWN7Gzt2kxdMoqZiHOtkEw0c+mjrfTki9mm487wMCFha9O3
U5mTxqbb2hZn+4zSpetuDHxKl9ncz6FvjqClGUXgtfU13//BNDP0PU0LNCjQVpNs9blI8q2FjPiu
7JQ/1PGbnnhPSfNWr8adh62eNrD1NorRuzgHwwKuqq+tFtveUOoSzf1KtHoXz7vZINxgO6Jyv6xX
4pKKuPY4YDt0YMo4u8XzVbKm4vUmxxNew92NtB88RG0yiOLO8INmcrCSkk47XJSp47KPYdtKMZCA
BcJqrLJ9XlKoPO/aGXSQ4+f6NrG64YpSjLZDVTfjXavF62tT4EoItKKeL2o7jR99K7dvvMaipK3j
/Ti6KJr0rketggkkt80eIu245mih6d4oBAsRSAn58xun6/Gqd1OpoYzz6KaYWRYdYbe1Rwxdnepb
GdZK9nvD2cxpI/nMNlIjYC7WQxk3+hb5jb1NtZr2RYIvfQ+5nbku4pttmyzNjYxlfNMmltg4jWO+
L9A5Qa7V2vldFyWwemdvWB4YZZtxCPVWA4VuJAeE5PI0rIhMAkkjJgpHrbHHXVkjtye2wDA47kN9
v9ZyL352jbIBp+9ARQqtponYSdJ63ayy+kBzDTfv4Mj5ylxd/KJpbqdQU5ZRe47HjnNABqMuwhsU
w11IjQxpRAaPfDcz6YZ9TLvkjrOg8a7tonII41q0dbMrnArZ5JXBtHFO+eJiOZC2jQQ5ln4YT4uD
ZJB4lE5/iLpFLM5T7ErOob1SIx4qFThbntZadNoa9jQZ5npjjSKfHtpsjvG6xhhDSsIOCn2ynyTx
TY279WqScHfaMPTZh8WtayPf02ht27c/64G/ZlhNdI46eH1jWP3vsMP9zzNkRM2m/+vnoJFff/hz
W5xNUY77TOgQR3hAf6oHDOM74oDgRoLfsr6oBxQhU1f1AEGNDjgQ6tp/qge+A/bqqoVK7wDuqvm3
1AeqKP+sQIUbyXib4gB9M6WBf6Y7f+aJg4OB1DJqputBfogRbyXF959dlt85wn11XP3NCyia4Wcv
0M5mIRmATNde5kDHkMHgv6Xjdeqjiv2D06L9m1IHUoptQto1qb0oe76qthesXAVjb+Mqs8kWxMwm
NUEm6hL4nqAR+L47309JFXm9vtc/3nAVyYPcfrqpM7z6UDWV58Zg6fDW++4+amN9v3jl8CMZV14q
L4ePJjRdGdKKj+Y0D7PRBekcVfS4NP0uU2a2rs8MxlEVHeglixo0a0IZ4LyzF06MjoawEn+w32/s
QjZJ/tAQLDe2oWOVowtPvPLAYqUOz0gUTeLUAuB/AmI9XBRRM6BIHBmtwlxJIZhcuHBfNtQd67Vn
5Pb0HnIY00stlsxye9HSXLct8watFakIWe8n2sNE39oqt+YYRz71G3Snfo6USDX9NeT2z+PEHx0n
QExR3H9j+1DHiX9gC/lvXx0lPv7gp63DwFELohL8JscTTo9/kbUYgsX96fAgODy4JvBXRh1sMAYn
mU86FvYR3XaYo3qYbs/niq90K9/SsXAnfbVd0FtWLwOFCeavQM7y5d2c9BY+7bY2r9yoc5+XybLx
VhkMVO210DdLQmTOBlf8idiwxggqoxm3+hp3W3JLi/0guuYSltwgXuxkza8rlhwC4hkfYCjqhtqD
22tBVmyNL33ObKqPF4qSehEUdaNHTY1Rv9/MTlISrjItxj0zC5QrYzTeMP5gHEH8i3ILrq1LUGvU
TruUrtAB5AdajDYnnsVFqrqnxVVXQZ1QFYdxTAQkkSdoCqxlcZ1dMntTfPAtYx1QSmQkC8EdgT+w
5PmHhoDTmzS2RxlMk5xvInriscJQ8tllLRdmC3Oau8dqaS2MmMaAPZUHPv/V7OxanAh2X26bxG4U
46LktpVymbWTxxtkSB+t5CFRDUjzDnlNdedbWXy/Zvl40zAcqzO36DcTEB1YIl2Fi4H+50H6BS0u
EpFoMaQUv7eIVXP8SVY79/WVmYunvq57d603E6lQfXOIDDsd9jISsenuPWomesAtKfD6Zs5kW+ph
XnrzNVQbWRohhjHtaHVGRXZQHTeJE2ZIrMoy36YeAhMqtrqwOvN+zAmgbVFs1TQB02icr3MmrH60
5dTT+kFdxa3cUTvRFRpUaw32hZZkNLWNRdvh4TOAZdhdb7JFYih0eyaD2phsKCbJzGGKMBkR6WFJ
EW0aqxvVwnHXAwMCe91pc0YmDQ6PqRhPfT8MNUyURWa92QZt16FIIWNqElNnvMTYn8X6SoW2lO2H
fkLFIkG+rWsR3Z3v5T+3vT/c9th9vr3t/fKvf/k32s//4ef/oXR+tFL+8fPCSVCo8/OfRH3md7Aq
GOWyAX5ql/xaOLn2d+j34S3jgKKtJj5rpBgwA9ikFHMfFD6b51/2Qo9wTRV3x3/RLVq3f1MWpvm1
Zwqcgc2zE+6959GPN7yvqg3RtKU0AeMc/BGsVli2JmfIuGrzC1KqSPvS22Z8iO0OILCeJgPiu7K/
A3A1yn2eGUsetrBSZQCUPw1JoCWnYmgZnNYz45qY8BEgHJ2+d/PSJKgHs+WKIJpEJiMxN5iOosdZ
lPaLU45vBU6UmF/1ODaR/dDn1XrXtf4jfpQsLMo6xxfpFFHHeIj+Bo5oQN5s3CU8Ms+47xzSAfq6
Zz4FR9EhmycV92U55aeuxRIOsycNnZofnBysmvSg52viOroN2gnjPiLCays7zf+pE22lc6ebiApH
ubbHeGQ/QSyX12/maPSYKjqf8K8uC84XKl9J+2jd5Hu+/zTUiNHTg8kYOWPm7ertPRjNFdzZ4bjm
mRW65sAPdvaErUhw6COfEz2i/46xSxOHZeHpL1DTIGTWox/awl8PEkcBkZ4dWAONyJXV8CbYI5m2
7Lq098MpxWLAeddv7QBPE9bhqQPfzLx2ULnSsfY6DKb9gIuNPcIZTOOy9TrQmJNtFOiuUFZgcxiM
l5ZgyjTIZyQbQSGT+carC+2nNZn8cDab6JQnc/JBA3B2XXM43J/fX6feFSu7XQIyF9ujKGDSBCXC
oxBkdTnt9HYo93gYRnJ16nWXVlxkTBo96rFxSFC9peIy9rDHwMTq4Y9eEqycJIeoMPL1wPG9NXeJ
7ZIwZ66KOpvxYAlKrcpPq1Udx9YC89tn47Dr01i81Bq1x86oF0/fs1RWJN+SteDVQGWGrgMep5hL
XWen+Fps+wGvfPHcambxkGDNeWnqpLv0StN/zNbR2yWmaJ0NJ1oT8t4QX0QNxq0MVBlgpsW+0Jjt
h56TMYHAWJAS/cSHzFYaOTbCwHJvk4gbYJQGKMBM1AnmrEYFXk7L3rM6f18UwvxpckzCsRk0ywrC
6DrznBCYIXZ+pvfJdV5U/C4fERvIVkfgXLGoJ5Dzj23lEv6Dh+U+kv5yla5THprEx23AwUZX0pEp
2VNQh/ZG7xvk4yXmM4kU+R5qHdLGHLtxsZn7VHr73NC7h76yXuy+GC7h7L/jmbkQOzQ2ypU/rNqK
8KC4knEEJKgzHGeXemuEUxx6CDDD8oRV1xIMpL32hsdPdds5KwFWmunspmWRt3ZqGachBg1tiCbe
Sqj/hxWI7VYAfz0l4GKR74rJDKfCNp9mpqYB2h6PGDDUmMGEgy+wQGKHSIhTFhVehZ2KItgq+iIJ
3IRZoXXqtH1Tm90VtggMNp6ZX9DxsW9RxgiMByP6Ed3t9CHAOULslqf51mVBQPewmWbdfRmx011F
hhH/sLRZhsm2OiIvQWtT+/mmdEz40pnB5IXzD2nroc7PvMG95qbXMjJbDnElG049QKoxVxoJs/YR
4RA0ovUJ6rFO16dJrkezbgkRrKtnzbGXvWhcgLrmgus9gKmoa9uSBJsaOWVvQfYtyYAaStvgVrYn
A1zcpG9Gx1kupohqKpnX7p3P5zfJ8qZ2ONaycruNs8btaYgyiNKLo1LAwU4h11HR5IHeDEO4Ji5C
K7es27AtRPJInJRO17iAXIBYMLsY+wwXwQhCCSCycJAcOXUXEu037xM0oOG0SNJlYOy16SIwhTbu
dUXy5WOeoykNBgFHGEpfZvISRY9Lw1tbijioIC7YhA2z7vUO5wW7UucM0et5Z2nyPvrJRwt+KuBf
bgTgDKyj6i5CKoDcBafTczsBRHY0TKX4z6qRXWPhCdNWTrmfY7ZnWmvC4naYxD3uGV4IFsO8KVHn
mmHBzOlq0id878mk+eU1j+3lumvzatlUZFhskaSvV61n2Bd/1k1/TbeJJoT/V9VN/55T4//++f/8
8q9+/sdf/v7Lyun8Gz5VTmfjOJ14ToyqNvpUNQmqJuwRtCpweZMNxent0xGSoZXu0NpUYVHMrhQ7
6VO/SXxHsAt/nAqIDiZjzP+PfhNZ0S6/yIG+xJHUYxD25QHSYlwe439bD7nCEJkrgBDhxM+fFZW/
03PiI37e1Pr4Ij5HZpWizt9Un+iznlNfjTxofI9nWQ7sb3a7dZO4oxvyfOu3334pjta/eSl8BfTn
LUpR2nxfvlRF0GyTxZQOM+y5IC1SODXCROKmMCNFnPYHabTafl5tiy7UUv3By3/VvlOJ7LCGlFMN
IKFJ1sGXLy+K1bMnRzQQ0qZHId13Xtptvv0J1a/4rEP48SVUMe0zP/SE81WZS5zAMiBobg54HB5n
23yG+VOFA1gx6E3Nj99+MUr4376cJcB2q2k9GBqdhfj5dwcz1nJm6o0DWp3mRDyBQbygD8k3txkB
FKP1ZJ1jCK246XnsmRWMOaB9CMAQudIzYF6HHFnEjFaw7ebHYcIMSKEB7JRdW0Uf0uUnBlE0Rq3Y
Ln7QMso8ov42vxfZtGcK0P9UWqqsa3tdPC+dX/Ns8NmBcbCZ10kzQH9JcnMz6Mv8THuvvQTrM8UB
LWCAilbjy0cHYd27dHErTNOteRfFlX1j92V+7yAbC2D5svPHfXw9jOQFMSSIcIMPDTZHG1DvAJeW
McbVkGkjyGf5k+UW90CCfwBndQcqXQK08uSp1uf3MTpmXiJztiBAZCCp7Td5vTZ7up0E25aAiLts
+hHGUXN0s+SmJrQEDhRMKfCLw5Y5oHM9Ex8U+poTnegJPLsafN4M0H0I1KQO0nH8ERqLT6Zul24W
I8uuV7+JH3vHKkKqoxC+aoyGEjfyPEXjYU2LaJvpc3JVdjDlE4J3I2+ZLuwYDP4W4EzPUWVaYv/I
oGNAelW5/mPj8gBKaF6F+AXQf+pZpl+UtQE2q5zb1nmySld7l+Rje4Pomd/jzbN4rIwcPlebDgd6
ccxt27YHNNjAkYhk015VBT5FUULWxzLJEpENntWqWsIMYxNe+EHs6J/qz4hOiB0cmznUklQMrwNp
AEz59MW41FY3fkwTsD1IpA0g9NLaJI1D0OKUGv5xJfHzEk5qewdru72VbXcZ+Yv52qxe/2gNZn5o
tMS4MmbTOciStYBXMt0NfTnvOTi+JoCVgLsBjNxlrjkfLKTbdzqMhr1G2XO1xlp1S9LCRmD5v4pn
Jn349At91064uSrHZrqZOuigDPSA+9a3hos0ohUSrYlzmwJhiCKzYsjYu0bgG/H7bMgTvLn2u3mM
T5aMVJ9uuquX/AliGdPqMSOPU5bjBfzsPEiTEYjRgBtUiyZjL1SyBBbw4rDI3jradUfuxDmCQo/t
6kYuPDdY0SD+Ai2K9Tv8UstbpzIsCm6ayzHOtIs+JuHCnBG8OgXDOuwDeAxy6qFNoze8GgRgDiu+
pplhpXIzIpWgMassDSqyEgMD+RpxFE0XM5ApLKKkbzgqh4MBbsS9j09TWDqj+mhgHq2SO0yCqk6r
SIxL5XUlQcLxn6uqyphWE03juMkbkI93vgGzJFbJIKnKCBGj+d7le0VzFj+giMSH7XKlzRSJrlUN
IRDLNlgtrd9EKoGk8YwEj152pXVNfQfMp9iUzfqBYI/Og72QQ4yO4vEY4cveGpp+NxN10qvMk0wb
sqACvLBfiaEN48hpnlpDc/Etd5O2qVV2yiAq861TeSqVSlbp5h0xEOajbdd+WOLAKI+lO3a3g1ab
uHN174g20dzrRsKAW015k2TAY2MTjHMdncNdzIicl8rwiks2pPVozPCZmRq/tioXRqiEmAmEQkiG
EeQPPeGQWe4THgCBHHVwMHGM3qiQRnndSe9YjOJJOcACERkQJbz2RDYyvCn4fpsoJ7UmJr4mUjk2
K4E27oCRcNCtmn6qSU4PIhGfsGzuPbYE5yZVuTi+Qx4TeejtAaNuTu27Ti8V+gxQa/gAAt0nc4bg
G24geNKzYu1pxf9l78yV48j29P4qCvnJyH0xNEZlVqFQWFkAQZBOBgg2ct+3c9KUrQjJGGcs6QkU
MiZkzMToGVpvpN8pkvdy6SGnnQkZ90bc7mY3yAKysk7+l+/7fW+NpdPBIK32a2vN3cgqITsa5BiR
3+SUiGFVkg9DEnJvhCs+MnDFbq4Sfwaif4reyx8c4pD3MsgIBur6ksAIW5BVAitnW/okCE0rWUKl
lS0ddsV1Rqjga3uGQS6uQe/ZMyz8/UpKFjF7yc8ZqXj3tPswUlV2UW/aMvRmme3NQkU+qYyjSaUd
NWJy9o5KQHIzg+hULUne+86WFFAyQWTK5VfJSQYnV2SSO4feQ5b3lg9blnUeCjKYr+adTQCTq5KY
RlnY78VMYLfbu+vbgcAmGluim9Ck99eTofKcVLLTqDKeQOgQ64t/LuLh+VIjkAZERyaUq9KheD4u
53NOYlTwKcF3/JTna6ps39Oj/t9tSKpe6Llp0XIjUGeL8fmFo6fx6ZtfbE8V+Ovpt14ef8NvMn5Z
gKiv/Lf+x/9AB/vrWEXmly71ys/WPp/mn//w+/9BSvZP31bwp9/7pYI3XvG8M31KIMP7TIX6UsUH
r1glmzbrl0/EVErSv1bxOrUoi0+XGw8tGdXolypef2UjQ3cCg3zCT9qzL9fhc0H9s0XQDwW2o+Sv
DmNZhqm++31NaMxuN+t6wjTJ15Q/sk6cGwsqx/VaLv6frT95LaQLOteCrQsb3m8LQmagAI98oz4/
meVYfWJ3ZGbxILkCl123Br8oqdWf9029i9hcZ1kGnMZmz/X9WJfRlunhA+X1cLkh5cU2FLPXwZ81
Cts6r8fYtbaW8I37xc3M+69uh88X+mux+w/VrwOQlXEOM2W4Bcb34u5OwzLRDJzsaz+OH6uywndX
GjPGbqW2F/EaPJBh/qsf+YcSn1flamGGUmm1P4hkR9bV/eJ71XlfGeK24Mj8iK8ccXmQ9VDedayc
P/8xf3hBWk34ZdxELl0FbN9v39Nc1wTbd8DOqRY3Fx6bIXaHuA0r39LeW/Hsvvv566ktwrdvqofd
jO6FBpeLC/z32xeUg8EaMhbzfmpEh9fJjQeT0ZtydfuLjbJdgji59svaPvfAJB272akf6hbnoFKb
rzUAwME7jtI0p00PnHrekKo9XPIEFY9o7X9xF6Bx//H7RQvIZ59eiCXI96LNukJBnZNptkcan9j3
2LSd+GJISlSSScMQreoSYzkwYJMlKIzRMe75DMqjhvR7b+qp6x6ywcdULFvnKbEGrA8EhXIvwbbB
vI535lpkKdnrs27ibP5k8Dd1rkNXOHgo2NRiatD6DA+/NFd/1zrYe6Cua/12Un7hVpPiaIyoIuNM
efHXHnviB5+BnQRetYp5i8nIzC96CweoyynhRhnZ7ZC8cQu/zcs0IAm+Z4B2Tp5Gh+XUGyThyORi
p4bxG3epyFTEOzLMq9EOZvu1qOVyWespCnqoX+wY2BrhlFMHQQ9mEdnYPIhbbWEFGhQdlmDgNtir
c7N9t/Z4iN0ZHAhl0YzJurLmW53gmCoMOlKyVCCa0n31zpPf62Qj9CWyymqO8f2jiDtqHb5bZyRv
NFsz5wnbgUnlhX37nduMZDfArUb4f5JkT3bPT8qYgc6StAoq9hrPu5kXymcNUfPplMngrzPXrbeN
e5jz8rj6XfCwdKvzdDITnNwonbU41k42GV6cQChTzYDd7vjpXk0ZOKA+pCZBBliI4WOZN7SrEDLa
d6ac2+FsWGaMHxpOpvQQeHFWnRed1qEpcanypu1oEydyssX4pFsZEXRYbLaVxJO2AdtiPzUKBpEm
LR9+5SYJsBQ+tBRVlNe1sruw1dFCm6bkoj/5uAlLEbdsLAjQnF1SIkM+3e07wUq5ChNU/aqr7XmT
gtSwzqc0x/G6tBgnssUOEBSyNEMaz/W3xQg6Z/LtbVp4XkRFikq4w49zffqaMYZdVqHs4dxY073G
z/o6BQIQLUkQ7KZu4AYG8czgcyyA7g9DHscXBg1CG87DQsZbJ/wAaz5gVXZeyKuIXGF3lF+PdHWt
syEixxR3rVvrQDVjkKLzDliD3MRAoIAdl5mhny/G6M0kvkDDAK8/jJmGVX3Kl6hLNBkf2xaDxSYF
DwE/Ip3G+NJcA/mOGdXycZYawWELZOHsdpGaubA/V+Fi5KvOZwMD7AW3ZoEZF+9OSH4f83BndrjO
w32rwsqE4unFBGPuAotiNYVCzoyEYDM/t64d8gjDeV729KCCZqsR9241NWHaMg9xTU1e207hhoNK
TRt0DHS0V+5mlMK4AaU6Hpe0ow0c2Vy+H+0C2HhqDWwYCIwSF7OnzXuiHUj3m3Qo3hu9QW3UT8nH
buDYZHXiHeosda9bvcaGRkikvET5WfGGCzZ78JiBRtTtOn4MaKeXaNCwFEXc3MHBRo1dR4E9Dyw7
PC9+sHAz47LT7DdjmhDj0XdPteHlQHkJi9538JtmvtDizOn1mVtKFqTlpQa/2HAuA15g9MmmIyZY
nKAajPigiqAJDGP7zmGz81ABNcghufuV4rBCTGCDFD+c4BOtbbTv5FCQPzMXy5No0JLmjqtoH9gw
c03P3+LR54N1okzEOil4mUdqnt8GyigYxHXEY7Rh+lNt1yyvo4EfI9nhGPSdg1Ou8FxX3D/vq17T
1vM1tSf/3Kqw7CnHJd2d1RuAk1zkbR/WZHbI0qwZ8QdtfLlobXLbw1g4T/zg3kvT7qEc+ydZYfnm
FjQe6KamKJ+4TjRcnPMOmbQH6F/m+0lD4xcCfdOv2mDx7ujRCy/K5uXcwRkwR9bSGSGfSw8BStP7
u4Cl0Q0AAjHtVtt8qFK/jRoxoPidK8jBNnJwyG2l7cyMm+L6mtGM/aE0LL6+5YnVv3HSwIw/BP6S
9Rsk83GzW/2GbQoEyMkOC3gxl8hCJi5dRXjMyr7pUXo+jEG79m+81NKjnB8J/X7LikWa8fCuET61
SDvCt7GWDJKyMfO2dgEOxQz0GIeFXSY9loNBokbK/WtNSB4LFaPBU57gx0/0h1jhOwp35aZhsSOO
Q6L7USJU1Cm3MkjIJG2Ma+sEyOhOMWo5oLGHE43CHdPgclh4a8KSiBnlzyXGaeMx29pkLUId1vgg
1DfCIhjZhaBRsZUsOO/7ud/LdOYcJO8evAyeEYA7LInD3G945ZyHCQBQDyBIa/HyrrPQdHqS5zie
Q1a48Wo/rSzRQAKoY9Kjp++JzVAuM7noZXo7LjVJIlO72JfLNCEYOIFlegKUPtYWgVosSXvuCHPt
oOOUPB+HzOGcrthw9ZHsIFJHLKA9KgaUXO7Zp2/LqB0ca12aU0nEmsbjywPpdtGVsCVOWJlxpvat
fPgGBmlW8sCmFXTyZlLAiyvDTcA46H3QvFtMNsQ3pjPzXWdVy8+6zCsvWbMO846YnMqBp4XLbIVx
eZqozebi67PnhYmwXbLIBxDoBOzIu1hrnHduanCwyh5MztL2gtU7vHxMtpOR3C/eyniv0Uv30obg
MXAuesZd2Wikwk6p9jL2XXCWTksgNnzPVDkniIopwNIR+NvzJO+CEVRFr6g+CUvKYtd7NgbORGT4
0vqu4R1HLcpjfWp9+BtM/Mb6LlbvKNmevE1TxR1XDryNmtHRNRCRibOWGWyrZUwTkL49GJrEOcR1
orS8c61Mm+5mVwCHD7MlTVL/yEgkcHlU4U2xkFMl+IR3ssi0xHiT+1TLyZlYRvLNDEccS71Baa/b
JNLFZZVF40JGzYJs9KxiXbswBk/1Q2H3gIUqIj0zLZVb/s/oD7vtoczXljFp2h0bn5OlAP+DgTzI
DhpGvc08pDx6pF/tGesZAFc9bVdO5GMyFXGjWo/Zd3rBhS2HOOyQrCU+R7rVJ9PO0BMj6lej2vRC
EKc1Y3xJxtI41jZHDJNY4Lw5C9ONUVCRjG5VvKBHBaM/NzFg2Abh6tjNTWQ2yMI4FV5quLpaKW8C
YS/n3NcUBlOn3wRjq9+w956jGUeGO8gKcIrTbamNYzz/kzLHEyTLInnZCtu+sfXRvhLmVL/m3ea5
XIvywJOvYuxZAELXLHD+lbtNgvJqKsAyWFyqGx0K0ZuWpD2GZKZ13cwVlgCoDBSQojsrkd9F7nxr
VcaRyq/ewsrUXzArOAfrk+ygAkAJ5a/2FhsXv5avv5E1whtiT3yEd+yvljSqJhVHRUUws2ngCTxs
5DSrEyRVIb8nCI83ohCcOlM7dy3ZtVdDgduT7QWnTeYq6+86x7z3McaW4VYWS462grL7F6246pK+
aY199lzgoRksoCn4YRW0zmYe8MRr9y0eCYp+YkbMDYFW4vjzdu2H7sdnr8WgAuo2ulUat2+7tSBO
xylvxnb/yXI9eR6QGhAPJXoi4FuurVqX03H489f9ofXndZU+zHXpTG06xW9fl5a8BOEv2r3IS/dp
1Kp+Xw0CIMwCf4qEq6qWR9dNOYuh1VPl/vzVf1gl8upKmUaAjss3oSyAX2++QJYyPTHcZr84MQ3I
6vfmPQ6s5oKcZU57LFH8FS88bYmqvKGxfPHa/7vN5L4eyf3d2W/N9VP123CazP1lUvdpNveXX/7/
MrhDOv3Vu6VGg59HfupH+E//8fcf2IR/j3j7nxjj/eff/9e3Y7zTn/R5jBdAGAReoN5MC3e2qZTZ
n8d4Jy+oeq91k+3xt8v4UyQSkxGcH6YSGXKffhnjOa8CXOcAPXUTkzXaxz+1jPe+vefU4hjbictE
C0w9o8bv19fModrBFZ55uVJdJ+tZNiRyZBtp6ptKDlcazfe2rSgbNrNPeOYGF8v6Dpqay64uM/bD
3GqXqJGnrey0apdQTrCZWYerJqn3wHing98Rdm6XgXvRTLV219UwPoEIsg7KfBXhU7l3M6Yqnm2Q
rAELsoUy2q7ZVOq57xKvA9JnNXYmiL56E8yxBTEWfxbfNykOTrInGfbKpYg+II1CrtLFr5e1uxFD
Eyn3/oY8JmPfDejPfOre0Cvdg2Gzn5iKIKLa+Dix1I6mHMVONfd52Fu1vML0AfF9RBE968+phqSn
KwdtC2rD2EElW88wywF/SMwzNNz120DO+XZolZCstLel6G8IIbW3HO/jE5ZU2HgeSXetA7vZqiin
jIoMFK6UDSPGD/ZymLKjR+kZVWRDAtUzUSc2UuWmtPOemJ2bXgY629hi5cmWoWsCp7qx9dYiu8Kx
4P2RGrNgONvMcHgP0HmuUoMmjK7jqNK/tyPY/KCa9q2ttoOlCSubBTCyuESPzFgHhJGzVUjlgzPO
CJlI0tkSYTJGI/EoUSmnJOwdzeWxP32oBlbfQrB7ro3soqWECy2ik5rV22kZijsHMj3hqOB1MkZe
m45EviAODiOrwtAvTNbJa6w9SAvgFL23Q54J6S7WJMTOtJOAHWQlz01EY/fAvLHxGv4cwc2FrCwM
B1i8BkdG6HZUU0RvHJ9KaHKheluuvQ2M/H0rWvui00h7IccxNB1SByeY0xsLyA1ntsdKA4xNiaWw
yLv7ZnAffLESSbx4m4T8m51WgzliTpieeW31tDr5+7wbCXZs4p6mfam3LKC0Q2cGv9lQ/KJxDpyI
e0Ktezbuwi3h98lrWOws7hIkYcBwShI2R/BXZH7aQ6lvjNE5ZypmvJf2arB9Gi6EVnxYpS22gj5r
m2e53Ds1EL2VEEm6LO4FjMBd5CWtvU9XMn3sVIqQfqaLCqN/1IYRWYInYjjcwxwOjezOWO/Z28YK
7J2LAncXW/mbHonNFcOzamf5H5Jg0A8i8brQaV3tHrsUsGq0pHbklVl2rMieDusBSWFepPKMOIP+
HiezH7GnKI4rC4toGNYrVKbljtCphVY7dXcrIJzIQa29rYWKjTc1HYB+v+L+IPQS3EgaTk5hRulo
sfb0cvfcAGsUsied9xA8z0dnNi9A1UyRBqTxzcRqajf5sRWZ4K5CNwmIgydZdaM7DQgNJ9ffELug
b0bNIHZ27lbysVsvDKYVcuZa1HeFZsnbGLrOwRiHxdkAl0nhWWpFunVbf0HIWbnhVOJksGj4d3yr
06WHvIMv1C5r2tWzpnCvgYF9yFir4ayGDjR3uFMnZjORt3I9W8iWtGMlFnVLfxFx6hMS1DgHZW8n
Inm8wzB2DvzBPfjArxW0+Ogy69xC/Gy2KdENm3Up3chm5oVsIXgmmOmYgTiFFnlbTvWInDAzzmSm
/VbZq9yVPXFSo3eZLSr92KvPqPMVr6qud16i9SHNSBtJVTymnuXD4s+euob0osSHKshCfe+paUlZ
eGrJO40hlZfcmqh7yTBF/KAnbn8lTW83VeZT0KnWI0MKOOPLvovNNAkrL9hOUmMLa+QkGHW/zQOu
FG+FMu70OWvnkhQyksGKXV6a87aQgC/lWGA8CSp/T1t/05Tme9cdLgnMzc8HRzz4y+AB8HHHsJSW
SwJHVt8Hwfy2xLkTMXv/Df48cT4xYpQlKe9NY7rw7LG/bn3zkDXoXZymKeF8usAJ+tsyZf4SW6kf
xl330veTjtLFBoq0Ts2ZTVprFONf3nbLWF5in+vPyEomz5JQ332JHogs3veBZLoibblvytq4WF1W
prMpu93olzC/fF6xXtd7rC3Z7UACT27wEGJ+IFCNsnUuyFHf9ZPjkM3p3Ck6KnPILruQ3XCe9DiS
gZyTYgnokE6XxwtmKfddWYjHJZ6mvSe9j81kgltNypTV/7iciZpsXzCiwLaqObgZS8bWiQcLwLbV
N75ctR3N18jYN6zIMsnXBp9VthNdxnwcgc65kWpvp6Al95l8OitrTc7CaTr357XnrMl6LO+xu+f8
zQ4pSqKzROOUI4gC5Q5BFzTFJiGFq+XsEvBjO5KtoNjbLcHvXv52mTMHCYx/L8fhYmDkvoG/92Jp
rXco6zJW6LF1Y7eusXMaz98adqUf/JZ+obF5kq+cqrseBFe0+BJL/ocSMNH4xs7GGHkNALYuqPcC
xqvdksME42F5oDGqPBWY5A45ge7cfZV/w0wnWPB6p5Av+ZAx8XEGa9+ZTTYj2m0Rxr+xJkApSFqk
7Ad82M7QcHoXiHHahTjq2oydo2Ujse7fNbOo1/rQW/PgBWHeqG4Iz0BJ31xuEACvfX91KiL/Vm//
yigEBxtr4U8W5f8dpeu/KH/Q7//8f//LySn5L2he/+s3pfanP+TLxtxGpgpcm6U4hmryPVnEfy61
ff2VY0AZxf1jogk95Sh92Zibr/hXyh/J7h5hqkOB/LnUttizGwoqbvgGCycVF/onNuafmuNvmmdP
+Zg8XN02ak33+xVkWVnDWrU6D3ivLmQ0GU2GPK9UOZGxaIItAFrDCqsKrctuGd0u2LAh7c8Zuxv6
bu2QfYVpqWsBpeBYOlFKEaRtaAynqA+eW1K8bxYXsXslDT2ys0kYm5W5M4lL2jCw3ZJ2tLolNZhm
MZbecnCDpSRjHDokPLz1TCVyP4DO7Q9SSe+hj+mMGdf1TWxqKPNtYN/b/qTXh2zdkQWiVPz6SdFv
nMT9J51/cdL8N67S/+vKCkBhGkdTWu8zb81+wzOUPC/KOiD4PY+ObPIpgtFhX6YnlwEGJXYy0MDA
TEzKiNAoSwK70PICt3R+kzXpeDUr64KhTAyxTrTxplHWBl+ZHHIvyWechFgfhDJBaMoOUVYVEz+m
6CjhlV3C77nMKK2YNKK+1w8kK03bWlksTGW2MAOuvK0MGMsaVLejMmWMyp6hK6NGriwb6cm9ATek
PiC3bpnkYu4oltTbmfT3Y6hCgkjgSfQthlIcIT2SzJxkJP0tG47xcmrsx8FJxjsDDZJ/5vcxzhIT
LjQDHWU4qfvJehBlYe5Yb/pnUHZznClrHF+hVUSEaelFWDUo8B1nHo5gLvx8655GTmr4NKgxlM08
yptvlTs0GhZCWEhyvLUnpEfUiIyx4HFN7ww12oL3K27mIXfCgNmXNvhj6JzGYWowZqkRGSvlmIl1
Xr+GzGJfoWN6y9rOjRDHFRGeCbmr1cBNqtGbqznVfmEapzfGGBawZ46xGtVNamgXq/Fd4ja43yx/
W9k829NJb6L4NPIL1PQvD2JnB52jeAHv92xgT981p6FhquaH3OSsO9RMcVDTRfjIBAuifybZ0bSp
gJ3XDXdbSKF6gTYx3VRqUskG8XGFjb9Z1QQzVbNMR001FzXfTCYmncbErqRU00/4Ycl5qyaiTtm2
V0xqg4MHMBgKC5PT3hAziF81TZ077pvTiFWoaWsrEbpObJyi/DSMbV2aG19NaKWa1RKIYzO3de1K
MsX141JkO0TUC0WWY6w209780+x3+TQJlhpL2juT/cFy51CJMy92QL0aDwYhqvlWd/Lswu117zUg
4Dh9K+yVOepk5KW1qwO1CS7Bd/P6c3aN5Nx8G7Ce1TclG9Y57KmQUP8ajeY8Ious8/OlUVj0slnZ
qgs40nZ91kP4nO/mLLMX7ITZxMg9STSWjAXbt/xdUYz9WkfEOdX4rFNnIBW+dYM1mgdTcLJNWZK8
q4wsKcM8NTLeH62pmIjS1upbgWUnSdntC1VjLtIDXkR57W8ZIo9Fspejb7+bmnoZn70iMAqXtR1+
rnlTTmNzyMYaRcGmjovR4m8uKSwEpzlajdiSZet9XRAaFeqdZRJsO/ZmzAcLtNPfntr/Jnmb56qR
6E+e2v8DIMo/ar//N8go/6we4L//4zcP7E+//8sD23gFxIBBMrgUUjFObpQvEjfUb+g3aCW+aN/+
+rjmdyCLUijQz+aWL5Mx/jiQHyp2XPmB/8SjGooKk9ZvHtVMYi3dpkdmQsaw7TtTR8cWo68Ccs80
j1jXXKbNXVAApQfSHMC3NZ3HpZrnK+BnSCyn9rFMHO1cX7xrs5lKDuc1LaJ2sCscvFVNM6c/sPpJ
4OuXXc6BhkRunTTrvAfUy4pF83ZwNheSF7zrFu/VxhTAQ1hLPQVWdYWx/crSFnjxbRyNvUOY38Lq
upwnf8MS5WXSp+ya5gw9qtcyQasbumTNXzfCMdlN6utFE+i3rjHQ2/bLE3pagemd0t8GV8CG8WUo
cx7TViK3oJCvPUucLbClCE6oX4KivsKUe4yFQ+pONu0AzF+RMnxr5/KCVqQNgWACKc+eKCaaqOnW
Z2dkZT0bz43nPnZy2DUlU5C+Sq23WEH3We/DntTBLDWDYspp/rUxWo/FXD55wGd3erIc9b64Uldg
5GEYIVZ9yVsVD8AkbGeVsomAoCPgUn3QvMz3ibUc/VrAs2XGcd6XwTOFQHBmpPYeMPtFgYb6fFUZ
HyBXuDC6HtpOdjBTcOyiQCKRyuPS2o+pVRwSUT71XY5bz7lmD81W0LWHrc0PtNjZSzPKW7vkvZLW
uOuCFpCzrRy1E86HMaUzNNHFmA0Xykx7NjEOSVBUA+k2K4IxZNPeAL3kWE40dS3T6mky2B3rEiD1
yMGIimjYtjZfoHXr7TLot6MJOitdLwyfeZA26xetR3reXKQvVsmXOUZ2VRTiguLR2cPAcyGe8RM2
tnyAcIdOe3RLGmBLi4qBF5ozP6dmtNfL3skPjVwferuLObzFfaU7kZD1EtZpj6y9yZ5qiLnb0hSA
ytaL2UwyzvE+A+rgPWZC/+B31k2ABSJ0FyaiZGmuDkj/Tsz3a+fsSU5heNhb+4R2DQqezxRsRD0+
TesFqRDpdgEtBqTNsJAmcSeIdRw3nVlZm3bQH+rEeA6sBQumINVvTMqD4c33XT/d26J8qfSc0x3Z
VTRV4t6KjRQDxdjuSpMCenW1NDQQjYWn627U7nUQ2I9NV+c7+MI4sG1vN6rfx89Jlghzg8VyH8GZ
yz2ZKsQsGNi0Ta19D0IvCPHLyKjX4vm1RXpKVIokDpnaOqEksm7feXI+dI0znw/Q887FrKErR423
pa+syGFr5Q6x2nyokNWEplZaz6MxvJdz714aPvha7pomYwbcs6HPowDDdOQV6/IUew16e7hiJat4
u6sfijp+qAQLyGjFAp1tCGwJUaxcE3v3HkT5HCJXYXrIU2+1sqgdZb/tbJGygWXLxWxK9MS9NyOO
ea+7LrX0tm6ILSal+KHR8LkMzCsgtjlPCOz657pG31hrebotXYb9Hkb7dg3cXZVVU2TKJr5lhIkR
oOb2X3PzucHmBs20YvI+66ErTGNneQ3vG2mCyIC4DbuYdkSwq2L96k1nwuSmk4X36GkuYXjdch7P
/Yu29Be2Wxy+evb8gZb2B5Ep2zRaQTo3mjjH+36flsEqQZdVNHt71sBdTt2IiURcZ053tcaGu/n5
q/0giebVAh5oFkZA2/C/l0Szbp9qV3o4m/moR9gzDmZpQb+3ONB//ko/bilVo4p2waRrher5nSFv
8Txh5Via9+ZYPAXK86OO49xYmMajQ2zO+Sd99/PX/HZPhMNQ2T/BXCDFhnfB33lifuWoTKw6SH2Q
d5RnTsoMZb5HlFOGmmXvF80plR3lQG7QRT9wuv38pa3vmEOfXjtQumj6cRSx6np89dpsPZc1B8K1
H6reinKIFLcyhn3AcXGRN3mx1wPxvAxi3hXLPB/yeeBzGzDLBTf4nGIwTer1YkrYhjPK2gfkWIXw
ILemv1wseKrZDNHDFUwK4XVd1W5PLMl8FFXyoDspbGthX0/QbkISZ4MzApDbdwmC5pDtq4x+/pP+
wS1E+iX7QJwAumMqwtPXP6hZZgFKM5vNmTns7AaNQbDewtLofnFFnT+6oiz7mJSw9ONW+u6KBovh
C/4j92pASBgd1a00yFzQmVFQUwd5BL38akyM6nU5y1tv1KvXTCWJul+Tl27mXFalCrb3Aj6BuEi0
gTirZbrXAvfa6uez1Oe4d9BAwTEh6LwTpnhMHFOeVYnZKhUjKex6PxzrQjwIhCJMOzP7wEKwYn45
QkKqs5c4Y8dTFyXvovCbM6HlL3GzPvjoS9aRhkO01h588p6AlCxMqvUUJnbBdLsMzWm99WRnbaD9
GDs0pO97h32MZ1Bj/fwN+4MTBhuEct/iTmCN+90btnpa09mkF+3XhZAYygnByQboCYrKYu1//loU
2t/VpLg3dJ5TTB09JMbqv3/1KehNmRHmIGtiJ2YSpLNDBdDjFy/xBycL0Tqmbau//qiSR5tZjKWu
1/smmFtAKQJ6Rrw+q5OeMbA8G3uIJqa9DzTzeomDdAuz4KCJ+O2Q5x98l6RFkzUqc+Pc2oOp5CEb
cDq1srpi7vOyuou1RYxc7EvLXVG+WUS+kE52WWbuliXwG585y8ZlSHtuS1aLSK2WDTIRrKhs7nZm
b6YbIjzNM7BabEfM7MWpuQW7rLiaRYE/OJGKLUKBatDJOviGa1rycNbHY1Ob6ZbV9Sdewb/K4rf/
4BPLewGDH/e9jm3e/PZNUcRb0ciq3hsljcKcVlmYgfTdmIRxXBkpVyCj3GKL6l9XDhqveOj1DbOL
mzHnXo4L0lvcetot8boghDIaJmX645K3VuTrtNbF7F7Hk8emKnaukVXC+es5iVqoEJGXywfdXJ7X
Qd9kXnZH7AFVVccP3GuCQHD9QVKIbdo4bc+skszUdjkmjjttcraBDOY5+AZ3xj2swT+r4jI4M531
IWj7+dOM+1+9SH/wIeGZof7HGJXu7btrtCQd8oFlrvcL6RmUOGQ2LHw7NoO+uE1+8Y5ge//xc+Lz
FOZYw0Chkh2/fUs625JMg6Z63wOU2RouSgA/zg8xT6rA4P1ZG27JVdIgAfcdN3lOBZiUZHVQAE5N
7G6aGsN3xlJxGzD2w9I/jCQ9+B+GAkfw7N+UAfvSNFAq+LqxIqsdnqt8PYqS2aunHsbcZolVPMWL
qlIB0OSrftVNGF5FY4aUq1uQIf5u5C09tZerLawoc/jCQKl/tZHf0S7zro2ncVOuY3ouEIeemqC4
FixMADwd6mm5z0YaSZ8BcLh2tHrOutz3Y0LSix2Qhjffm4VxS/AYSjSqNcObIqIpJGtcdqwV/waX
DTdkOwFWtvthqz5Gg3Bgqy33bqIaCKfQ+Dwh9C87qiWoMVdYZ/zIa/nqnvFRlzt8xMa4uwwc8Yxf
KVpIQwnZl1xlIHDxLVCK26X9mKfzccEKBG7H2WMsOmA2PqygAqG48AEex/JAUwyUjidLlszcmHw6
3GW8Kg3nfQqJ+FAYzvU8IFY2exmqxkgoUfeCSfbCp7KH//Jookb4xfPY/YOPN7UOpDEkYdxR+nfP
SbaSeWfajDQHTz6zYD8OOs+9mTYrdvhYq/rr1Go3I8SgMaDSO33m63TcyWVYNgDWn2vmWiT/1qSy
oznx597y0NsmxKSZfr0NxCT3pTFoNGgF++3Ezra4U5NnEiqDq7bHLb0iVd+O5Hmzly6p8j0WBhpn
TD7Kh9mi3NJ7qw1dPZtCkQDgLn0q64TGEBJ0arEuzxPKbC+f7kcCEDdIUo49YhuW5eXVPE1H2yHk
ryldsc16qAbdsl4g9CbBEoBMZWgrW1b57A5ru+vb8ejRHSC6ca9nHiI0mdO9hQlIVfOj9+X5+rf1
2C/WY3wWTI7Rnwza/uf3urPPv+XzbM3QkZA5OmMsHaediZjxL8swpmevdHRlEH915F26jfjyq+ma
AT6UsvCvWzAPgKiuW0jY6KH8PzlaOy25vpqsoeakj+B01vk8oVP6XtkJXpf8cOnLq4AkzLUI/aWV
cge9EWNGhbsSDr6KMExIlhsce/hoSJmdiYxbTHZ1v++7BeGjMhvl5ChtT3myqZTOLTKvQbc2DaP1
2KfZW3Tg5vuqcoGFHDVPkq4VTjBEA/tNiie9avfoHOiJk2UGCq+XsXYTVPZcHZo+7wHVMYRs/BeC
xInN2S/0JmI+TzwWBfF57FGMMrrwofu1Mxf5Tqsbj0QDO4WolIDlZGbjOTB3fYJAQ52XJa6vBcqb
VGaiPuKr5CNY2TBJlzK7jqsqPes8cwXnxUD7vq6gTK1jY+35oZg7MCr8APYzu/dzuycCqkrz16Jx
cKP23fkK6n0H0Hh6wkELsWSAGQ/TvMclpyPfCBpIwehixOqZ9SEnEN1Bw7IWizAZw+hzd2F6J9In
E3hxnSYFvE9ELCoIEoKwvNOkMYEGJVg2T3ax3Tqmd2ZmIp3O5k84UbTesYG5oyrmrhCEdutZf9Ui
v6t5Fyp6nGo+P93ofzsTfnUmGLSGPz8Tfv/fKiX7F8HZ4J3Un/NlCO+/cvg1g3kXtfXXsCjfeoXQ
m46DDgcJKyP1L8eE5bxClYpeFLeLa5ucCn89LSARUww7PDO/nDt/YhAPZOi7Yo7AbI4xEOicYwwE
vx91TIAZ6z7PGuhKnrFsA7A7jCnrDB8HiP+dW1PphcQs+K+DzMKjYWZ1ds0WrYlmIkEATGIM4UmW
WW/dIZW3AAHru3lw4/c4zTHcrBYuQY/YzX3bk7awgUbkXGRqfgN1sxHhIgq3ikYYs6iq0ORalwwC
YAyyPeM5C0Xr/7F3ZsmRY2l23oo2gLKLi/kV7vCJzsHJCDIYL7CIYBAzcDFdDG960Aa0BG1Bpkdp
Da0d6XNmlTozqiyru5870yytrDIZ7nQHLv7hnO8QSdCWbdQGWbKG3bLQBrKASmd2Y3n93lcjIn0v
WOxdYfT2fWrmuKvT2N4YDQPDSLSGderipa5CvoIaDLGVyvSo5x6tULO4txLCDHxuGWOarCyLjTSe
XsoqUUdz2epXUfGmoC3Gw09excSjYtcIkeKxZtrvqxYmneeWy2+pyHPMbGNT0GCD72WtfsgEnW1k
raJ6z/jCD0589erWDjG85prFb6vrUKIVhDW+qJXMvg1g3/6FQ6B/qSdRPBJFgVoNH/H9NMb1J9X7
zf3Qd3q5mds5cbY2oXf4FVM2qCzhSzMm6aRlEbmmyr/MBe+rpbqkkDHjuAqFlSGksvPZu6zZqr6a
ie8/xCWtTkixJ8xtjJYZp2A5NTvPr6CZrt5xVpW6L8w2eHD6NEvPOVz4Q8/nt9NNG5zZg7b7NU2v
oYMBGQ4fPqzMqZsnEj/9i8GggTFGSqm6+A6gLopWilBCdpuCnOKFb8coSSyeR6+5L7pWG08rO9zI
9XLzZPfsr8ngG22Kd+n0B+jNA7+zae2sOmu/TxS4r93YyBc0HzZHMbNxd+PAg30zjYosjCEFcMkC
NLjMioXoQtn+RBGbXGaglgmVYccQ2gFHw4S/J1gMaA6xkqkxffOJD8VIZwZnpSwv2Y2LAOkz53V2
iL12WI84cZm2ZPFonCURidNmkl4VWYL8QhIrEVIMx9Rhuxwmkxof4Yk7xTkFzfOgfMO0QpPR8eca
xchtiiST9EDrI0rQ/y1X0P0IGUyA5aAyNvLf8gc/wgiXj2BCrDtEOn/EFUKtIbqw+IgxpDAYyTRE
Cu/vku4j6xC/oTGcho8QxLK9BiJK1ROF6PBXdwXfQ3WNE+NpmTpm6EV861WVvsk0GYspYYtxQOpi
ScsR/Mh/S2OUv2UzJpXw6q0Hd/uzY4mMWG58s+Ka6Bh3ZDsSCJCGgyXKY7sm03M2yGxrBGlzi7+y
jXqK3HwkKRJBM42yl0vTDwuuoWc0FglqOZeEyZo0oX3ToQhDpmJVaiN80iizHFstaTYJuBYM9G9O
zXs4LCIjKEWPctwuwzzfGBiOj83I0mUJ6sdm9c9D3sfHXJs9svZmPk1ZPkYemGp2Tylqv4aNnGEb
b6iroxZt5KaN1z38iRxxqMSZBd/7jsjrp2HtQXEl0x5qrfNsdle+7DiONLtjc4+p7tG0LMnOkFmZ
0dNYJDaaZV1iwvSVy+OdsEp0IPWNqFX/M1+8O7HK+BU0zIQSry2fapfuN9dNvwE3g7av7PWDOcbW
rr0mJ04ZamGbFIKs9WHYYLbapGlf7hazIMfY4KdMBob4ebtGEV+6vjaxxy6l9O5X1d0OUxFvlExZ
Z1hNt2/jutvl4Ctvuy6e7t2+9EOSmL4HnLb7OjP9KIuXeIdDEl1N7PSbBlDqYW3odkqtjVNOZXiz
lOT1jl7ytclkv01MRiOFR0gtmVQNnUvTvUDSmg6iSobPDIQHLozJ2GP8ex87t9wvJOFGQ0e+pTZl
/NUqHPDsyHzto5vbFXQExhDH0WWcgK7fdm5qbIM7PKnoL1RC+LXCRHbyYwaSs2F4l1GlAWJKHk15
hXF4cOyKq8Jdvbulb4m1gbmZ5ZHfZsNj0Lfxc9DiIracKkYlP6ZQ1/z2e90UDcMLGPNflFdWO3Nk
2hZn0t9VZHXvm1WrVwXo/SXoEiMa9Fhvmqle72pfNshQJ+xMeJEvFv/itndn455Z27OHxV9szIDk
p6Rf3TtEE+YcjvNQmCdnzpNzUFR+wBDdaUmTzkZvU0jayrB1s3VrT2ToOLg3N1qa1p0FDg3ZWTp3
oaEI2fSI2kBN7xUno0vKbaeSES3qaDxj3etfuOLqdpuNk7oRVndVRzcXtoHizsph2PuAxtyx5DKw
QSLPst/M162uRDeOOdE2IEd4+U+LNfvPseoY1KcEnOFfiJF7d7a7nGrmqNYmX1oyjZzM/NyQtvOY
BoX/RsRQEilgtOc2ll+NYHzPsjr5QlMGWWoBgt/bzufadgwSh3s4r1aBuRxEMrdSG39OOnvPBuZr
7I4/fNk6+7Wxh3CN4Tdb2fJl0UuwHUqE1Z7XfWsr8F3aEkdI0AUSIql+JrGnwyI3cDj6Vn7QOBKb
jVzxjEDDNB/AdHRR0U/FpTbduzoZ6jM7gDGqBgmKgJiQqxw67SYV9Wa13l39Olh0+rcxTz+xp6SU
or5gXAsH19Lk5powAZEfAMIMrodr4bTXYqb1NwNjn3DmKReldZx9k0XxyZAuC/apFV9T6RH6mfne
T0zpj6M236Hq4XDIYFoY3mtNkNK2dTAoz4XwTsESr3D7RhvtHnC6hGEBmp0TOV0xZ6dSkQbEt/UT
bR3yeamOllaESSEGzl3zczYtxbnkmg8JwDJ3Jv3XXuZDugEEuO90qU7NMD/Za9rvzDWtkT5cyYL5
+kbctr0ZrLF5Yq+HvbVf+azjyloYuNY6wrk/EDjeV7t5xF3cGf6POJFfyPqOX0XrWPdE5pFb6zuX
1hy4rpwflazMY0ZkZqTSTN2omqU9psufXjUBnDbfWIu06XbkLW3Mup8OvqLb6m1lRxlWaSxSbrqn
YvEecfkmROlM+U5QPd7L2osfurg5dXzpTdnts1TcpUtvb0iI5RJlxQ//ZkaKb+Y40FX+eS6Ui+yC
RguVsoMkUtbN45jCc8iZFXmaRG0XXIrNI/1stL27hSD9POTZ/lpstmZ933hDsrGn4Notv9Mkoomu
4FIY4j6e+vu1RCSWDnCKUeDnqvqKcAJRdj9/mvrxQZnD/WDUt1RrmC3clVH8QCe7LITVxUABN0Av
Uww4ZaphiBEfFM6e7Zzr3PfPbtUSVeV2oVw8qIzMwdcH2dXFf5KC/02EMYv2jU7sTyZD/+Nf/tf/
/W90gf/198qrv/7YX5u+wPoLIHVpBWZA3KT3h+mQcP/iWlf4FaOeDxn1v7Z9LgQxol88klRZcbN5
/v9tn3T+QqAlW2IbqO9vXsZ/R9tn2h+2w9+NiZjcOyTYBh4EpGsDKq/r6N8tu7hpDA2sE9pKK7sX
bdhe2JfLD3+W5d1qGm2UGpjoZlZgj97k35Kpq7+4Om+fVIPHUHT9aVzYEF9Bw4hmR+O4xJYb73WT
pw9j3RrfsBTDmnQb0cI1idGpOI5M+ofacxbrYttZISsYg6XpHVez8+UdwhnRfO6JtwceYhRrYwHL
J1rl1lcIMfONIGhkxgcS6KGywzgmtIAM8URw0qup69rPpV8PCBe9mkbohPvHJblSxsEQeamw+11a
2lKdBjvJSg5FchyFCGcy0wOgCflqnrxmkc/2kvTAq1ZUFw6ndzwjHpbe4hzR9TpAMAtWhPmneDEM
5JKmx0hmC4im+ZbXsf+WuHnibaHsk5UcdWkjNJop4s8FvPCOIMuBt9DvC3YUN76w1qslLAClmps8
1qaBe3mn4bLqaG3YxW/9Jj9UCbvwuc7Arpa1NYC0nH3cTb7zumjHDokXT4nPzJ6SssQLNI/5bcsp
dsjl9Jw3GUbOYcpDswowcU4JgYttlaQv2ZzRfy46O4LEuG3s7iaFavHSJ1WNX6t/sKo5xXypA1rk
xP1BcNUEvWN6XXOqQGxUyGGsYzIXz7PGT7pgVjr5vv09wS8UWXExPq3+SKgWzdqeJumZ5W1zjeme
9oBxvJ0v670Mgke9Zs+I5d8bUjtv1r5hTVYkd2vaeptqHF6bqj9VuqkPxZCpLRHk23mtZNijgr1R
SpAegIYrTQgoKGTxrIjbItnIaKKi0j/drHZJG1jjhyloAHKJ2QiD8bqNw25ZcMTubW1TMYOalEjq
t1rreZOYqOjsSafneCy7W3+YZMSIURy9JsuA5K5OCE8g3awkC3/PRqn3lXay737azqeZuUSkWsd4
TNRi42dJfsZW3Nw7xvDEA3x+qqulJA0N7AIxidmhLlw3hILrhlZzzScmx2E3wGs+ci6ku66TwY7E
Vh5dqRHstTv9bJyiOtLNouTm7AhZSGXgWufse2Nd60KnriKSi2EBiaqHH2+BOK3BADurgYtT6BIw
ak9WmZw/mU4twq4sno0yPmKBhKLVs6lyBuPFWdDvW8Wcn9IWDaSBVO7dGp3uK3xOHqAs8orJJrZS
t1hCaYiLM0bG8cYF3AKYqvPbrYVrExWfizBEgx9wsCH6Itl2ueYBB0nHgNEpxkfGKJP3VNqFemCK
XtUomJC+YTlzd1S9fhR7sUcvA3bkU+9Ww2YQ5prss7yRLOXIOdqgD+TVuLAIbmYH+GMsW1gosdYP
iJFMEE1cFkmgSzMEY7y8tYpDNUo8ezmNQ1Yj6pmWKdgPXFogiRdXzJuWdwsDtp+Gd7NtwXomJBrs
3Hkc03cSOQPutQmSGdVAq6Y7lqL9K8PzSZMNaxMvYOpK3KR1UCHs9NUmbQ25h+LEb1awF1pyd++l
DafEzAqyETQODg3CFXZ6pQ20VhQHKyiYBIyU9NcvMwngz16m5rsyNyDoFi9yzQRwrKLBn0w7b7T2
XS5ksSUuISdTInuLe7/bZlJlz1WXQ7pwCSi9ZZOnMaeMq7VdsUQ/MMX63Jay8AEpWUw27LI5mcGA
nszSZ80g7RG9rvEEmMP7JoHXbJMCovdaBWTmjEnKbcxQW0ZxU887Oj9x68bQ1od4oPUbhuGu7NMG
oVtW7wDCLPvuetci+nEv5K5Yu7iF52K0ZQo+R2MlZA2XLf1hMkUKHpXtG8+S1Q/RHdWXyVpe65FV
JvuC4Ecn+4s32+mEF8fSkGuHL+4CkzwT5FNISx/t0vS3BXMhkGOmGpCxQCzKjcG4wTKR7nw9muBU
Vnz2DTybBY4Kk3aT88Bf7rLJL+5XQ+jbJQtIzllG0E31LMO5B0OiPfnBcsPeHNhzKCYJLC7Px1CZ
3R6cHkoMa7iFlUJioIVZFAEbVyK8reNQ2A6e5c4JwQg+jj6O1cJnLtiAQmHw0gSoOee9sbTBEbBW
THs9C0aJQfVjUQ2RbldWymgacIpx/tHQovINkY31n4IsxyLus2duMf1vQeAdsfckFN/qfW69z5DC
mmhFLLQTvcKQu5DAbNgIEtN6xvWIqvNkFO3bNYCCmnO8MUG245O9tp7Sq++RrogzHoMmqsWS76Zs
EKxAsJkbpGyGrSKGjIhYImYS3D2Gz+88FpgFZVVw3rXu13WlhaqR1sGXG77KpihuHBVjASG9Fsrb
tCBWyc0z1wAMvcxON1NRvI9uGexmtX4FwEHuykpzjSbciW/jhmz7UOcc/UWQfGddM2HNHrqHuJDx
JmWgczfZvubhju3KFclrYzrvtJ0/7SErd6VDwaBn+6XqxhQmdQ/Ty+ePWjsbLyX993s32mgBeuTZ
Nodo6PVT+gDUOL8EslFH4cv1DNWQj8Ervo5VzJ5Gc3dxSukXkgZ4YAzWU5aRvqITJlD5jPZ6dLPy
uyREeVMh5zyO8Bd2ufaWTR0Y9Y69e3VGwQE0YFntjbaW730aLyglXC+cAt7DlBYFPvjWf4Yhtz4U
FpZznqYBYq3UG2fiTgrF29dkSr5y2xcDk53ah/Du8LOWWJ66MT4SeDxt2G8nlxEX54MzxPkrlvAn
x3WnTVMmd7Zs+oNFWh5+0zRX6A1jPmgGvPZnRpXTZnZoMJbBj+w1diWGOC+5phmztlrba6avq5mC
J41kAjfXzNn4nkPJMu1em+twEDiBDt7s+F+nohevo5h/5Coe7ldhGYR3k31zyNVggRZyNZPwfK45
WdWgQyAJSIt1wFDbcbgiRPXY+oHziNyyFxtOTYMSQyq5YXNZvved5dvXGzXhO0XF2YSL17l7pUyH
W6ZmDn+g0yVGepQ85pfEekIePm5Q251Z6+ZfegAh3wlUPpVTGq/oHjFht4n1hlPWYRaXyR8mWHVQ
ATBWi9DA8XdUU4NYMCtSXHWzs8w/ROmXW9WM/dM6sS2MOTxvMTqVe7LVH1a3vonpEz34SbKZD+z6
cy5nV3tvceJBUpS9B2TJyV5gV9i35pg5266aysjJEByoRq1MdFoGy81gNY+dZbN1XPgo7uZC+gxc
4wZM1aDGZLt2PpwCtgfLfe3jrU/MLt/F3jTs2EazOeV9oS1zjX3uIDtgGVpmL5xmxQuPuPFLSeDQ
Exml8UHkXnYUzkTFG7fuqa01aQoZ8kPcvfgknhMJQOFGG0sVBmvandCpcUOkYioilZXBicg2Tezs
bBbhbNcKchMevVX03WVY5+FF+Ov4BhtNH/y+wUOW58O9naTd58ZyuoL7ryF90sJTVlQOlimqKwRT
pA40Oe1DP30icwJgA30SCRFroCxkVqVadJTl3A83JABXVYT7y/08xf7qfkkKxjRb7c88Wf3RDrgR
SW0EbkZESmQXtnvnwm971d6E0bPxxqdyrYF19mlt3Jb1nL3GlVPvutgnlqBa55Kxfw08z88TP7Rt
COxhX03Vi4jn+KL5Tw9zxfGKseVpqqiNmb2N3+uqbrDIeSjkhzW56WpK0rLWLVyuSlefkLOguROe
3E+wMc9507c7EgDSbZO05UYZa8keplPObgL3eGEj1nVbZ2WbkyNniXRuEo9Vr6RRybw+wBhNHiQk
y+XR9/KuuZ+TdHa2QTKL1kUK4EGpzN4q5qQL8PxxlGwD3ig3M6Z1YeG1k/3UECJQALMbF2J6ux6/
YApGfiK+e70pZ9vY4A03o3JVdUfkZso5ikqZlPTetQ5DSvgBARMo2dcpUd4BW6Yyv2MOjrfCyOPk
nOlrcDyXcJejDk6mrSvJLt8UBI5z+pC8cdaDgXIA797j3A70AmZr7FfHTbd6WECDTJ06dlyT23Gw
srPKyeCI5ei9V11j/xD1dWreZcys93OlPvVFEGevyDXGTWUHE6NG9yqsXddrBLvv/yT7LTm4ZKkb
ocnaZ9NmnfeMSU9EBAOvIE96WAu97NdvgsL6ZgL1G5b0x42nxL7hjyX7oB0uSmXqSzrb1eM0mc5p
Vdm0kZWttg4sVuCAaWVFhKINIZZJqoO26BnpYZ7vyCS9s+222pL+ZH/uqSIj1hdk+NVmHiU86yjO
2yWaZTdEY+kdGfjqbUPj/jgkWbDrCiG/OfZsH8hlUSGxCS0mQ3gvHibefZZYets1V6JjVrl8vX06
fS8DQ++Jpbq35jR4E3V3r3knmJSEZDcgl0NrlnBPxjE544og7sxEdc9GyW13KpidqGUvgXuBJNrQ
zLM0muIqjVA4p3QjRvG1p6YPm8CrDkYGWcSYeJLUkwtoxS8ZhRnCWDZ2blm7Jrbx8wSecT9Y6/Ko
JqD97Ctv54KBupPURIsmk1FGgPrTn0q59m0cZxkHbZsc4oaQxKLn4B8ViXAlWQxrB2K5wwPDQ2da
LqAfgjs9J0XEws49FG5GTknJplT0DQZHYT74fqXJJ4AEDmgw+QbsI9/WDTANCrvWvyuMttvMlSgi
s4ztMMcG+5pgpUP1cgXgVoCdXw3Vv7aWV+DL8Pe2M5sibJR+E8DFDz6msONSdSWfH15NsKnDiJYR
t+aCkTbERO1u3bX8BkU+jTTfVggq7wtI9Js0gdO9tm8wEb70ub5ebxh4IyJNoNbOlhVhtAduARH6
hBnJ+Vb0M9EcRL9sqJnJKLumNpSEIvDMS+y5PTduXnO19N7eFIW3kZ2dncskKR6YPwixHe159COt
hL7rB+pt2NFy217HP7Pfq2PQtiWxkuh8EACIn1NNi5YTbHio7IGUOqOVl3wA5FCo7seQzsPJq7I8
FOBPT6xUtmm6KNCtLsIg5LonNqT6shZpskvY3tKvUYotNZpCe82rYz0qTVgw1oIXNgx9yLzn1kIy
8Ewp9Skz2nbjdYN3k7roE9p5pXBs0mMMiopZ+2h021qPXwOzxU23WOQSyefa4MjLtQ2914VWDe3Z
f0lnXM0WsaLbQPgaHXvsfFqbAk7tWsibeknPmVG/DsrroUalT51rvpOvRP23UB3Viaqf0kbCrCZF
w9K1/dY7ED5FgmlCGdXz7PnWu1KVscIU8d0hZOpB8T3DxgxXt3okYJL4lCbJ4UErP/6qxcjaY9Ya
P1KwTI8teCr2Zn7MSocBxLRzemTaFP/MzO1ydvYFMO7HmgML1bHlNIQF69gb2Rmkg8GdUEWuKLoT
s/BwWrNkptWJt3xVyrstUJLea9emsDbxCsMqLQBduRKyKMJw5JHRKFJ1h5fUP/I/+FekFL/LRD7a
ecPh4WdgrpUoTovDw9W0ph9xoUZSkIwiiSBBspbwIHM65XxaM6/gVjefOx5Jm9IcFBSA6yxQ1cy1
AyhRnuleUcIDVV5mOldVtL1JesmR4M4dfOW8Adai26+AdU64KIi4yRTrncS4jQMWsGuJDz5vvZMy
9bCbrMKLvMItT8ph/EfgYb8hcgP2El3cJrbbc5foC8jeN1FlXPHx4rD5ry+treotgxnvWNuFBE45
pHt6FwaIa2XcT9J+yUy7vxliA8BO52KBKC2yWoRKoqypTACGNGedM/bkFSSCycXQhKJw3tgOBpeR
WMBDHk8ZsOzla5GweJbDYu08dGPISq3vsaPNp8l3CtwvLN+xyzTTT6f39BNnnwxd1+k2HumIp65l
GCXMfGPGhn1bkv/CnIU41agTRXEI3PrWHsp+E6+WjX8smwIW29hK2DmItDhdM6pMgJ+7IlvUt95s
mterX+UatLWuPwrgFPOGnFzjW+NW3b0nSuOQ88DrQqLQ54Nf5N3ZK2iRMIHl6RZiPPsVO4msalm+
U2dxayWAvMCb+ffNZMW365COP4zMfUd/sChg5EZ/ahlDX9bZjjdO5k31RmVi+uzPzvggZWqvd1f3
CbByr2r2TEErMM+DpQi5wRR3BXh47PuzeasQHnUbdAZqB2UHf6eIjTsT7T80Ch4GBzKxPy2J85kK
wXlqiQPbwXUdDtwHqEm6nlVd4D9PPpQaldbyKRFsmPoUBaHZx9+qGb9kXsU+ZAOJVqG88kpvJklR
cybetw/bQac31BDDvIPi1GDKzdzxZNecP6E7ELFJbhKye4ZEZRpOzMKoaSo4CDXNDeXd1CgIQ27T
PXfKbm/a1vehEDVeIMIR3sh+UTnOR84FePcgA+5YSIlPmj/A3frtuL6MmEZCbuOYoREDasSONehA
a1Qgtbh62o1Q04BYu87Oq1Kq2/LACsIB5jIVE4CE0JQDAINuuFZCnDKvVeF6X+Es+NzaYz4clJ+C
jTXmlqLVJ388TIxSY8Cy5idnVKTA1YJ1WUgb5vNNGMFz+aG+SJM82dZJnMyAcZflcSmwiWwsbrRo
beeFlLiexnuWPKIpQSu11ZZ6BwtRR6wILqSM5mzEXODBaKa2jhrhI2Vxe5kTLV/ynAp8i7QODEXn
mA9925is1FrtP/ZOx/OUs6x5KFdDvxh2Np6stGUuU7HFv+0WY3iBny/uoPMte6lwT9C89talx/T3
GBgx7UsH++LGMFL5fSFS8DT0vgYIcRXyz3LkLkVf2QG4cPxaUjOmqFUIeuOmnHAQb8eJqWBodXgU
7pjwg1NHlmCVWATl4gAzmRy+6SqP4qFL8u1c9A9r0tuoYRdFvCpjqE+C5LNTbnNU1mW6vJeqMl9j
s6dQW90BWTgDJvwoqN7CJM/al9F1mt1k8NRNGpuHGZfUlmYni0TS53tlID4BqFzddPHsHfUkhgjq
ZHFWZg0yusBddW6wZXwe8noApTeDvkXmZG/cDlSjlQ3GRRWtusMO5B+q1EyiXq9qj0fa3liKpDw4
L5gFfNxrX5jeGjzEJvVJUN+du6adduNA9c8402NKY6SP6Dr0xg8SiF7sMjaJ6qvbcQh+GNo0Iw6n
+OCmzrA14FTcYoMijyDHPJS11rFJTf8BrznY/cXRJ9fwsO24RD/ZA13HSMW4Yd7cnfo0GG8JyyjO
ZFN+R1lL3lyMJTP3l2/JUqUbaQOPjf2csaIZV8zKuuWZCPF453VE4SqkwJHBhb5PyXLY6I7c2KIn
amLTFPUiGbQRZ2nN5tZF2BkODiYUQ6zda4Y9bEOrsB6WbsZJ5Znscn2vYQ5sBiXBZI7U5ePsgClZ
Uh42uXNVkxRgPM6G124nh/UNM1aTSqNJdyYanTCA8+8UK/+/iC+9NS/301AzB9bFc9DLL1bCYQ18
I8owvWyZlHwL6s4Ng4SFxwTSZNsbpdhCiG920iywitrAlpOcxAtFq2A7QGcwgMEWWe+tNCMjOm9f
VE9QH0ieQ2zIA4XVsNerrb8aM2sQaRlfLAEOSaxUyDPmlr3SPKjRc3yrgry9TGN7QXJXLiQU+Dza
zWsjmJbGvW8FC7gg1JVtLeQZR/CbbXjjbSPrDmLgbIcZazAGPYH9ZZhYuCfVfNZKzSAF2pf/VDD/
W/AhGE3tP0/H+u/srYm2RcX8P/E3/J9/+d9/2GH/9uN/cziY7l8wlDESdLAmM1NhG/03sq60/+JZ
bLE/3Ap/Uy3bV6gu82F4Ho6LVQ9y7n/5GzrEQQTt4E6DHOLZNgLpfw8+5I+mIZtwLeAkgYnFgd21
hFXyx9312qwtuKORxYIuESTVqP8uHSYy0syntv/6u+X+P/C4/9Gx+fFi+OquJvDAxrP5qwExceYr
mGuwL6mxqNfabiQ8Ph08YzPjRnSlwK1MztW3QOfd4T/w0kiyxTWqCrzxL5bwzCjMeWDOcFmDmZdG
+BZEepkI3/BG1/xkceyxEhWdtDawPlDF/fnL/9FWeP3NUQdIjLeBz0LI/PXlSaQkHx3k0aWsrhFk
vqEHKo1hXBVsyOvLzRVylD9/TflHc+FfX5RLxWYu6ZIy8ouXsVZ1PCYqkBdSG+SnmqyRo2SX2+48
tsbPHwkVdmbx4qM5dv0+HcbhjTjwbF8aLp9D6151gUDK5kOPIC6O1pV0B2KraAiouYV5o1XMiC9b
r4pKokJASM7s1q1/Qhrn3vidl/i3X8O1riJ9vOYCN84fL1F/8oHuwky8mCPVUjFiAp/LsZh3fj+b
n6CLNDfzNVblzz+9PzIE/vqquGVd9qq8cPDLBYOa08tnpzMv+TW/gzlNxqS3Tt9FPlNuXfPNiKo0
79jkIAb4oN7/+ev//Y3pWaZPR+wCFkKG8MuXp4OgLjCpmJffYpauNwwN3/yQ6Na8+/OX+sWF+vG7
WmbAneULXvDvHPbx4g21EKN5sbOABCmq+oK4Wbb4bJms/m0ubPubFu717hRkgyhv4mYxcg9jU8Gs
78/fzT/6xcEZcVriO2Jf+ssvLm2jCVoRi8s4tNwktoes/kzNLXSY1UXwH7hJPI497kv+9v7OqW6q
XGSGpeWFeAx/y9iCxJyPrKjxmhzGCthmPNE3NBoZV3lAEscdeNP5KitDKc7obm1uDJdknoSlbBIx
R0QiXeggMgd8YGmq24k/Necuo/ydp1MA+qvc/flH9gEH+VcF0scX6Em+P4HeCh3grzbivEzi0Uc+
conjnNC11SP45OO6mYdKvXYdEIkS89orDvTg/JGDkmSo6jb9ErQHHO+wdrPCJsplnVamMGYs+reP
dLE/f5//4BS86rcQXoFPAX/1y51s0A1ol3XxBTcEH8jHx2wqIgJMIrs/Edfyz65s+evF5ApA9lcc
CF4YRGK/vmI1JDIn17a/TOTV3DhD5XyLGb7yD4sUnFFY80Nnuczo4ywmMwFeHJLNiUXvUzYWmQoh
rA9vFqjVB1hz2V4Y3ASZZfvUZFwTHx9Rz1PDhRCH5bXXHsrla9KjAQv2SMK2eXfVs/8T2zi/wS9H
Ig9rwfcMn9OWGJ4+jIu/U5ytfhF4bbYkF5DCbPnUsnbb3DPy+9Yq6dRrtoLTJvc0GyDpGKW7yXQV
p7sgTZgpwkywxGaZyeWVOfBjUQ3eTpPgPBxStx9N8CgJcz8jdljkIa5iIS7SySBXBO35VnhN04VT
slwDVwIv7bekAnBn5P1EaHCVugq1MHss21f1BTB0euP3VX6Wld/c6RzHB2qsDjc9zCDji7l4xb3Z
LOUPUfTmFv0SfaJc1lXx/nT6tuDmdU/DktbbbOD5fRKBA/WjtXL10ArQnmxcA5gpdtMTXOOlfhsS
xmOo57EuCTmzYs97CsAMCMzNSeFiJ9YtSVBO0tEtuATFbdxB+t+xLzPVrKt+KA4rmm7UbuNod0eJ
y8M4xiRfnmUyskRTOj4JNwgweWiT7aetk+4CPcNksO0MtcNyVxasx9NEqQcvqUpG34Gdxls/xzOa
4Ot5VgXXiIdyKgndBsVci305iSgNgsgzB1xhVeM435DJUCbUPqcNJSAHsVYE0PXZwo8tXk8kUWwx
ZwFyUzK8B6bonZkUFyNPZpO+T7H3GIWnTlby/9g7k+W6cW1Nv0pFzZlBkASbQU12p63WsizrWJ4w
ZMti3wJsZ/cJqqKepB7xftjKc49TzpDj1PgO0k5b25skAC4srPU3aFBhOdB0V9YchQLTg6ZKKdxk
c3gOfi+9weZQfw+BUYHzcVL7zM7yfoeUWwK03usPPSJO8GDbx8m21y9IoyNHRhNwh+Ydp33dNFSi
OnUW4KJ14CTYfK0iJb80LjL/8KXSZxbK/CMZ4hzMeZrUO3tgerZprNFtTFoJZzsYtyysynYxsavn
GdiKZWFE3ehnr6MWj1940t5bEo/ly7EOFTSFukbV4D4Y48aOWADIrAW7CtsC2Fl68QJTmEILM3b4
HXSAA++/8DIL9S1IUgsUubAQUfvFSkff5XaLnFPX0i1VeMDPlORnRQmTHjwjXRsdNDuBWki0t7yn
LpwCdw8KAHB9hWD+59lSzNgSazaFZcFpZQyM3RYH0ewsW1iVmzQUbKZe3fEddD3ax6hXzKwvViYV
HJa1te0+RHZ8YnnVCW0IVYyE7MwDbxCEq96uCxaHsZzgP2U2+SoegESjCnvGk8Hq5DjqWWHPBv0A
ayfLIw4FXgXduEfMa9Pxhobo9Lp8PdwCbo4TB46YQRI/DFBkAPFVzWVRF859h4IQH2rK6ErrkfhM
OANtUnpRleyE0PxNAiMEp/WMxMcBMZQBFeBUfgglg9M77NQ4FLp8ooc8eENdihAD2CK8grSBL2PQ
zHeO9NnUYS3Ot6cYSQ4XXsWSTTTIu56GVKieO3zpB/QlPHGv1MD/nu62opOW03Dw5tuGtBMHd5kt
t90pFylKyvEfanp36OiN4gYxLwHnn8xwcSZDiQGw5Dj5cjdkHDfcMnfgWTpszxpb+d3JlG9xGHuB
4TZcEd7fHCbAqJ6Bqs53KEKoZwobFC+TnOzTLkbMN0tU56CPq+fW2Ix1UdI95gW8x+2cqeXulCis
eHfjCm/seZyZ/D5XJVPbcTOzE+bPnlvia3Ay5Wvw0r2x6ZVv/Sa2bxSwwuaKZcTcOeZu0Ulk41FN
fzw5d9q5TRLewBrcS1G0j+As2c2XAgrmPsZb5AkFBBiiY4MW3DleRNw5eFgyqAa29HzVWT2tt1OC
Q9ck2hdrrp9fDz8ns54lj4w1mFw8YDkgnHAgRCTWu57QokX7WHpPqPbjuMa2ww22zpyvm9Cqpxxq
h4i/wTrl4vXpFRL4jM+Hce5NGsTOo3f99DH0JmxAI8UctXFIcscfI1Cj/R4aC7GtMUcVmI7ZmVgE
iQGo63Ofmb6BKRqc8zjNJfAV/w4ECqAp9M65W8By/XGa2HFBuZKXA4e+sYGcgIFC9RAF+ZF01Qvz
Zbhup8RKqc2hm4fkSs2qRbkwdPcIFHAzsWQBa7qv/CrCCGhuFtznBe7qe93ZeNydLPdolcqntJoY
U2idPP8pCKAAhYpuVjMqZZHhrbdI97xDJ+uy9c3lq0mHW4iJpGOg6x5zmgiXUcKsku53xy52mVXo
X+EOFKYZh4kUNDKmrCj6zrfzkvhPgFN4XxG/qvBDAJS6SyRvfN8r7uS0EqFWChrsGSFACnL0vQDa
6JLTdkDGozl2pvOwMROUd6jyHZwm7o5VLyKohetMpZvjqILbo0mKnNBQgp0pqT5hYyqfXGMg4lgh
ZwDqV2xN8PruJ9dYXbmOYfQS53FIBf3XPvpJy4veiQmLW/OE7ETkyApc96ZvkEM5HXhXrCIfV+Hy
iiYcUTNCt72ZONLeDx1/SVWfadEmS1uRzMZQy1hJnbbNZbVZUW2JMKkbpjz7Kls0R5zQgkboVLve
eCaeRq1vxzlCs1iUK4wVbif1eYoii72nFuSDi5AkvmRlUc939roAaw7c1T2A9YJJKVVCOMqwL6MK
agysUtVLWqIseZQHEUy4S7MYg+1pDLrjkknahhKlEnk39xMtlhqQrzG2tY1XrIksfDp6qGebY2s5
eNjcNuCsI9wnSxDaPv+6HFKn+ySQSmKJxAUDjTymuIFjaWLf7GA41CSCIE8qkpgjOR2rFZAQa+I0
AK+xyBzcx9whLpjA2icBO85p7dJdYFubNe4+c5At32C2xh9P69Ojf3sGkxSthLrziutgCFkioY1U
Jk6s40WaLPhPvC4IcDrhS4tDx7itehwjrbxGgPNk3uxTSzmtCn8ueClAFmISCXH5THQ1TujSVBsK
ZaHs7de1QHpR1kQiZEWtbdA5FCEQoMK3MDMPZE0Vq4+2FJKs3sTPFhKhfsfZU9wIj0dgyYl7mUJq
3Iky4c0K4o4dJkAJ4NC0LBps2Yj2biY+SBQrPnJSZ1HbaMcPWw3PAYwP75dX6KLawe9ksOlQmu1b
54ySC46GYhAbEMj8xF2mLdVbgkKT9GN86KwQQ896MHebD6jJ7N1u4bqg1ue7V2/ilqPaQ2TMPRNJ
jRkY0EhnYXI8be0Qx0DyHofqdv00ijCbj3oY6/SDUAhEn9eE0RugrNyFDDVXgBDAardFvPb3Wg4k
IYlVRA/21BqnWrAMB16VCc10J/g0hHP1wXElZlAx7qN0a4+y7ADEGnO2qUjyFyy2m01gtC1d8P3F
dmxcXuCZ7RGrY3akJaPVruHyRWQoi/9Q5AvjnLVMaCNhjpxZQ+4e7DqEsZp00NbSca7Os7bNr11P
CbFl16zOOdnPx5qaNoSstq3Bn7rNSzSX5Au+MxMMSTLjTa8ckJHzrLR90ZngfwG2iUJklKbkVIOH
eKqDQ8e51ThUYaiy4WZXxpP1KcnpMG37quXXLhIMkivX+ZYKINrELuRRF7VfnDdGcpzKpHRdGs53
OByR4VGL3w5GnOV0UC4wpryc3IhXNUq7OkaiiNuL14BiE9BVXGTjiTudT5tJnBK30TFpCpgExlaw
iFrsuAOMdQWwrIcY+S7jrWSCnY3yKDqTeUvI08S0Bu+y+JJ6mjFGbfBCjBLvfGojcZPMMsJsU6tn
mJUYQrsw+jmDMa+177B/0iNltVYJ0WoFS3k/cuXtKW5GeUFwjNgwMTVDc8YpTb7ZxlF4VfXAx3Zx
S/lqwgjlsQDIiv0Aca/veIU0vq+w7gGTYFV68A3jZrOuYOa2nO3So0Pn5Yc3+rYCdDzwxmkLtIws
ECqwXjOMDrqhxc5cAW/AiD5Y7eCcA9usjQAVSAqIDGeNVsMBthBY71Bp+WQXq7iHz0DJTkZEJeo8
DEmQYwUPD8nhJFH5bCz+uPj3KRVrILKBe94CCbrp18SEg1PKLFGBwLUVowRgvvYhKSpMW/xFOweu
nN6n/TB/RmV2vUoBfXwG1FnsFG8I0ZnTznpgQzTQCb8CqrV4rXWLGyYCGvEa1eHe7d356CTS+j60
rnzOsWn6AcxnhF4zq4fJmfCwJ69yLnFBtq8ESdlZSXHliyGH4Zsex7StO1R8ob83c3ch3Tm7QaIa
897cz/5RtTr55JPjz9uhKlGuUdI+Q89huYncNv6c4vTwvekWvgl2SabIlOsouV1rixNrieA0PjEa
xN+mj0b/8VSd+W+tmt9p1finAso7LMX/i5nLfxj/xD9NXv7a6Xn95392ekL/j1O9WEiH/vdfdOIj
5w9WNp71kQeW2sjU/Bdb0Qv+sEOXFILakOcEFMn+1e5xIDK6AYUN1GtM/+DfMnZ5W4GLItRuXDpL
RgvHiNn/tZZOhyIt4HH4r1lnX6ErIwVhY10Wwp/uOQP9eyU/c0F4VDR8TAHOFzzYz9zIgqdunbaS
l650cGUbp+wMrjXKLRjzHpOFI8D713tb8Dtdz/MZL/osGOu8KTFGub8qhJa9y6BJ/afcnDFOWauS
Y3b2/qXeFuG4FFNNb4DOhB3YRrXs50frQRsnQyG8y8IcxiEz9kepV2KU7ySEV1A3D0EBQ7qP2X3e
v/TfPCUriV4i2Hr6aW/FoqeuGBfb6r1L5VCfrsPW1ONlzU5HHl39piD/S3uAB2UFAgdHJom6zttq
44xTY4XCh3c5NXT1OAuSmgBjtsmKRx2wbdTU49KLil083C49p2WCoXHqnjGj2tpO/bui/a+Pj+Vs
6PtUdAM/gHv715HPRcqBN4m9y3DyeFz0yE1ptuCX/79rITNHB5YlzMJ5s6CSHOkVRNu8S1dNFBY8
Sz0HyLLfDSa/fn9WzYL5uYofRchaUR2XMrBZWm9bPkjDm31o8C7HOH0BOoaFnUPl/v2L/N3YEYTQ
OOViRKk3q5YKtxdop/QuV1Aal3k4cqoJjW6mIAn/XdvTaHX98kj4tQoHXjRD+Fa7GU9EMa6o9Fzm
DoqRu1MnBfQdaXiJA+Bj2OE6j/oFL6npPC2phg6Lber5+8/8NyvYxyDD2NPyqpps468LJnbQRIn9
wrucQ+1cuEUtLJiS5EitpVihnICqfVE4vb9ZVgR5d6eXV5pWKBHkd63ov5sBzLUi0BnMNM3wv95M
gb3sXEE8ulQjB8hTwjrBYrvkSBPt33/wv7uU77sYZwVsLb803Oc25KwddO5lJhneKDKy2FZpRAtD
n9l//2J/3VsI39DZaCJiQ+JwuV+WbwunFl2k1roAPcRRwbJ6Gk4uFa91omI5ArMLf7OWxV9DsLkk
MODAdn1MWZjgt231tlg9h853dGFDez0DbEfGr3qFtN9kzXeZQq1wfzoWpCFFtCzhlapoI1xinkle
H2Y+Mjwmaz5FkNeaz7JSVkEHzFrpbJv6zPuDJE9b7L/ecqAfPkIuppsNtsNFpOXN9AOwyr25cr0L
PFYrsEFwXpvMxzpRqGKA11AtNBc5NfQNTMa8Xfy94Ms+9lRZqv2SG3Z6jAIykCxcuZ5Xt9LPs1Ow
dF+Ptw7NjHRHikg5RgrOexuRUBA8nX6wSeihJfHPelNSCxb+3U7ljns+OXn3qE37Kkw8ZN5yBhDn
g3y5heNPURH8SvQAsdTC1i2KO3EUSvLV0NAxv6yiFHh42cNT2ECndv2zsu64hqlUnZTsus4oBMAU
B2xKRUncwG5lhbQeZymK9xo/N3Jv/+LUpFM6qSjI96JOLwpkP55pJ3WPuMUgOYBN03InQrIWy9EW
RR/k9rOvYomYsmDFN7HYTBSKHjq4G4+1LvynAlE+Grq5I58WEVEpFzBMNv5IBbeiXvq9XWPnOHZB
d9f7eIjJifNvkCUe6nwqgjMwRZAZt6cypOVy4qG4QfMvpl7hzt58V9I3fFg8Jzs7dcpPPeTTUVWv
DuMTTXFwp1SyPjgjCIU28pink36omHv1XCAxD0DZ1diBqBijt3Dpo4ehhVRF+21BPS+u+ZbKnL9X
zbh5g6n7nnY5QPHhAWAimvOA9Pr8CEcBZOsSAJTfeanv0aKolzW4gC5lSjSUH09VeDt3OAbTVpv3
+PNRPzxVSrsMNjHOZFSqAjDClDNzWIVUBsIFQqYdB/7F6UxpUeiCbOqN9Iqd2SBBXBngmdtr9kW/
gazHCk6WZF+tobhJLTpgu0VW1Gao7FPCCBaP/UYXnJI2okaNGkIqoA5lx3xtqPHQmS0KN60I2Yu0
DkB5LCX78obmGgf91k3W6xWvzmQrMnq56ObJJ9/I5UEQ6zGmk4voPyXu6hxXaFPBzkl872s9jvV9
CHr5GshrueugqogNxQERHkRm9xdZ2aCXWpqegirnGWHTFcaFrWKfMt2KPant0yDbBDJfbkIbZknl
pcCsqyLC8FgqKv70P7ZLvS73BeLM+6FBROiisAHt1qxJCAu2qj9SOwIMnMdDReWg1y+htzbn0gmG
G9wkoOoscw6CfCiITNvVlHcnG89qTIOX9otfFr06KLn43xFHhVWn6/qKnmefHAyiY0KToc12Im9q
VEOG5iZCnw260KrSr4lpxQWNbq/RGPHPaEjEl2LRQXcWqsl/xPcA+ecavjDqss2F61WQU+fJW7/W
ZVfsERpZt7CpmMYQzA8meVP9NW/zQEMSofdb2H1wZpJRtQlmmp87gzXYd+SAGzTkqkMVOhgLpYi4
1TC27gZqf+fgWtrzvEcgaZHD8gN8+YRCSmZ9xOm7+pIVo7dFEQlaRp0ht9ihtgDU/ynQyBKGVLx3
sQMoFS0xcajahi8KLQrRdC6BWMcNIhY9nJKdH9CIwtSviwIXhS1QPkljZr6drsh0wyMGm4vc1dk4
bTz4UHQMyyjeeXDzqY63ivq8Qsy6WWDFV83wGVQ1OPSxVofBuDPUqf29hGH5JSozZ5NFYj4oC5bW
UHIfUayrj+xKeCWthPcr3+smRNZsZjQAjnBFIaK+BfvVIp6lWdSWT0b2dOofWE7OK6FMj2fftBpF
Aqx+SLAdd6aYTrTVz0lvE5CaNRL32LuzZG1NS6uHzpzsw2GW9h6TeUjAuulsmsn05NYtGIAGRDSd
s1PpK1jK/qhVxH4cDhI+Jyy25rLpS/NtYm4RVjkB8oBMGH0n9IutmXOUgtuNcNlIBWdsPV79IZUI
0syoYB5PXai2ZdlumwDRvU1B0e7RwXqefC4dwMm4jdPwzqcK/SaZp2H7srSjZ3qMKIKVgVb7Ovem
H4BTugQagiX/QWMfQn8aqWPZLGhO1nOSDZtS5Ok3NeqnnPrqXnq4921R1+vUF/Drg/UJNU7EiEMn
DW9GymZbH0T6Pp2mDsUXfz3gzNJ+BtIAqwOFzunzKPvqjl7Fi1OiFoHCz4dCO1Sw/BK1LSdCycwb
Wuc50WnyvGbZ9CkZAmaONx5zZgq0uG8maLLippAVy6YrVXCBfBsy/vMEDh09KuI4KqsqmY46mu1L
r2uW605p985HGc/a9BViCxufWciBOtFusmp8ffez0DD4+t77gLxo+aGDIHlXZWG37RuhvgMILuEx
r+43nLTGS+23SCLI2MlQaAldhANTYBTTsE7RpupKwgVGlVCfQu8C3MK3GIj7p0knBYC6Ac3CLJFf
i8nHhrQv04i9soYcQDE7QUdoya77GeVYK5rw7ErHRD1BjGnxDgCvUKP1dSl82wKAobG7gRe3ZAdc
mQfQ6sJx4k3moT+NokDt3vvwV49j7a4Qx9P4yl6G9aNO4ZlHYzI9DqXuhr2tlJddzNk8y23YALbZ
hDGaEjf+TKX7LEoHhXRCbV3lwdp8RrsZ/rJVDKieOFZgFxRIw+lmYod/EWOnroe2Hc9mNsLLOlcV
hMcojSnfC44XKcHtDD0NkdFbNoZtyRiMHxNnnLCUyWMcJBUh77GYNY4uSymv5swhjCIJgBR91471
tHMQQoi3Zd041zpYkLQBSoXSY1gGHgFRIDTjYNdziDBIoylAodfzOvgKpb8e1RBkdwo67udBLOoh
LBHTG2f0xcGk0x7B3BVKDvVvZHXyYOe2UwDzKF5TWFeafUjb+GghlAqH02OobseVc0pdUsveyibO
PgAUmz/b/WRdy0yDqsjczj2EltsHGyCh8oAAgUS5wMkidTawdl+oWM7/aENXf59kHDxPvsaX26bj
i8Qmpgb4YjZlgHRjSAEfXdIu2/UpsKZjoNsXmUKTVjn4gs2aKX3hTjP0l6ZBKjGds27ZeGDRkH+F
HmuhMLd3bD/WsKjJ2ZN1QVMCFI8RtBo8HeJ/h+AF8lnjFxzCGvA1yZp/oEAc2Jhv1OWHGmIA9hbO
bIEgdpm1kgISlN12KufhYUY/CIbpKV//76Lob4qiKMFzMHmnJvp/sLr+36eq6P/7Gff++u/+CXt3
oj9oycAbCQMgnZSO/gl7h/v1B8dFlP85lKIz4AO//VPXPxB/AKDj48DeJCBQc6j7E/ou+RFacPzU
danE4BTw70DfDYb+5+IEt0OrENYTVS2eNnxbDA2DcamqwfZ+pPba5i/g32PXhgriWB2egDp3lgeQ
lZk+qMUtieVqkfL7HJdtfYWmWdM5h9by6AwVXWjBTakjHJ5T6NmIZ37u7crKFxqXrb/6G8SikxE7
RHfsPHQ3S1wpcVHJB+V8wGS55eVKbKLyZyDYQBVKur1gUT2ONehgrojvhmeugugrN3OWy6jfIjJh
hfGhHnOFLg302pgY9tN03r4eSP8H/NbbJqu1+l//823phuNp5BqOKv8h/++8HR1UCATdm1X+aNU0
0p6pMLFEsbL3XLe4jhIZcclZZHX10vl9ttx7BlXebzGr7HmeWkzJ/Pn9W3LM0fhfR2eUQYIgEgA6
ZSgpakRvy54BR5eqUX3yLEpbFteoaiUnU0tyxLPU8jP8bKogA3tkZDzDASDiDNwO+mbbFHiJqqXr
NsHA1n1R2qPC7XKNkxWBhXJmKvaa8+36kPZ+bM17H+yOf7OuBRXzfRV5SnYb+GEDwj3vP9Sboh/F
C7MG6fEjUo9g4UlU/icoZ5wWpAFkSz/sCXDaJ1lnVnOHvXiz3r5/Id6onwePC7muhFHiSwMr53r8
/KcLQWnuopV08tlltoW7b8EXePbGsVXxNLtB7n2YVCOJ44svS0tvW5EE412BAHn+8v6dvKlKmTsx
cvxAcineULl5U4IUuLdigpf7zyNSW/6NRMVIw6isLNDgF0BE0Kj4zSD/tTTlcUWCiScil0UIeeqt
RS5817JoET5/nkWCUtIPByXnFMp7O7AWEg6RPHa5+AMuHe8/qvj1WeH90LfxqbQS5d4W+/KmEcU0
OtWzQm+kCo6oDdSfS0fzMm81ILyk/TBHa2xXV03W1769l2NarA+5CtrW3VQlkYOGNDoz0cc892kc
odRUO+VVAfI0XI7D5HnV7wqUvyxJilaUDAHfC5vT0duSN0abVsCO734vBzyLIPwtrYVb0IhxPB5n
7w/Qr9di4YPS9sHFU8/z31RmQZGpnh62+j7bEcpe6DmUIRa+aKuwJN6/1C+LQKI8F5FEsxLsX3tf
Ai1lShZ2/R1Md8/gQgEq8pdRLLhDNU3lw0yM0UnETOr96556XD+FLYr5xpLJgV0vDAnobdiKLWHP
bS+tb6sEewLKIJAZuVUQtmmPlrULAbiEfu4VwRP0AyBOUCz7Hl+vCsT8eJ9V6wTZD/jCqr8l6JlE
aPb7znIpwZmAFXv/bpnpN4GCGwzkaeIRQfsVMy+R2e+roW++pWFGS2gDEVSvtyhw98zPinr/Mp5F
itLTjeXGGetD1Z7HZoCh6EKwjAovWb4zl1X+4iOMwTeAtcJKDVFqr8lfXgOwF7dEFzkPif9FJRFn
5u1YBQWTPnL0ZnbqXvtswzUNBGYEvJoJ0RbkYS7oLHMZfsQrTs+P62JSiA0yFih47Zw8dwnyYPV9
zKsdrzOufF06ZdSUfC+vfvgTtjhi4yKLsd6yoCP5pQYDg8Ew9FruET5IVA/UpgbxhQZJm8Ovxud+
fVi1G4z3Y9/5453K+Ztpk9Y578QmBYHEnDkpjLluQybMSXCbu61FUInRZuJhGsRI0eoAx45jxUZN
ucMnffx5+EjmB5jynslxTvVHDXefzWzpkETQW9V7OU7XeRJxaQtBAj6+QlfmavjdtPhXgqHoHrsw
k+MxpiiXXZcesJyzSai5vkw7axkuhnmYWUtzGJt3OYPXs1yGIwo2BaJX2uyZXUhJpT+2YafxqmzQ
mkIO4c8HkEhb86g1DVc/39koBTCg0q5ZfmpOTMAsq8C2qn1HuYzfQDosVb5VLXoH//yOru0oIeOY
IbMU5+uwgd7vpqtkDAY0yLn03FJZvljchmdKXkfVo9TEyMmwRS8dYKdGgqEu+wGFepFG5oquFZC1
LS0APOBwS8DJekfoMsulibAwe3GLpmbR5LGfV3c11OMA73LEh1kurczReUZ+L6IKsksc8Lb40c6o
D7xQTxMx1su4k4UcfD0cQL931TwyhvigUDbcSuK9iD+FJd3hfLcClStxBvbrEUBLsoKbCne5mF1+
tsC3Ng+RR8D3rzs3Hutk3+CTwh0HzkgU2PcrUFZUyWhQcSc9+Gb+lISc2caLSI0e39IsjcerAOgK
w0hmXgO9g8rQaG4JjUdzoWnIzb14UYr11hYdZV7Bhe4aK8Vdfd87jn7ocntYDdAk2c7xaBfZjYIX
Jb9kg8cftpG7BNwWpiRmjDu84POXYZ4GhnOFl803laSA3jHX6E8EB3RyzBI1qfV434Y1v3L+LXmB
gxzs6A2pIwClvYc9+3i39MtqgkcKWvwp79zevNJeZL60tz3BTOCIMvAbRW53vA9QNGYUOBm2ajmO
s80B83qkDswXdr2iE7JFA2Awqxr9DmzA2yJahTzOITKFMGHs+yiVWTTuBA0kE5nSEgX2A5WKAwCg
pHUPulgSz0ZGeKXsnYx2u97KZZlZ/qFCPBW9KqTjcF/oFnreN76UY9EjzaYB0m1R/nezDw0ODZQT
yNXNDFNIXFDSdXiXMaXKFL1xyqh9p3GSmEulrOmyiBWOwRDFFXPTeSEguadaCVpWmELkS9J8ogsV
e/VNg5zbHG7xyPOQryMQE272HOTxBoD/j9wlAgzk7fO4geKg02Ps5oNMAJ0VhFn/+zpRjcZuXngL
zxzldPtw1unTOU1RosJWQAS4cUXKLB70L81KRHACf6Jiic26tIdZsYZiN+uK5BKpg5Wfdc449JCZ
pEuoxAGCUdpVBfNRb2YAlUN3QzHZIeTm6LQxSzXEJfYC3EYnvgs+n4mClE6N66CdoV84HmzdIn6D
7Jrq+BlmrSYuFfZYzR8BYJqMMKUcS3hqvdln/HRqER1GRpF3AREOxYIau94F4c7sd4u8DMFHe8ew
VCs3ns7WwKU9QcmzPRAu2Y7GBVd6F/9QEG1qH3ql2WS1HjqW40zZrgGFGvYL8WEJU8v7MNsLJhDQ
RoC8H9sOkmS6h70E/wkBZZOtGNmG5XsVdpxGVm8w5xCivhmcqelcHJgREwsB6SdpPrnW+ZCvK+pi
IWLTuy6e6njv2WgDfgK2ysOjXVUS7Q0rmTsOciQqxgNsnYAXO8fYjMUTZvizwWp5XdZVNpmfwTNx
WbgrmgDcud9A9EGPxQrZtITFqnT3btBH/QSxqkxs3k8ryXhzURKXAVouKayUGwd+MkbKUUEjh06a
WPyv4PnL/pNdzeV95DgR2it9T5vowq8Rlzr4zTi037F36ywAxhV6OsiXBe62qdus+5oRc9dDEeAB
+ezl5drfVUYV52laRTl9WCOEFjZoktEfBGI3tSjJASGGp9N5AEhxmJ1kON70HZI66O9WdiWugMNT
x41DPQoUhnvj2I6nd7fm7MJj7yE6jQ6cSVLXfloAilPjdqINgIpFP0aOGLxPfgk5KNmCei+MiHXp
LHGzaeHdiJh1GicaVWh2snIbrOW0rrsoK1e7P8TOClB05uUYNr4uruFBCQyboiBxd5IEbb1PUNxo
2Ph8jVQXtgPhxvW0I7YL2sPojWJPqqIdTUEjvA5Wqt8mskyOoJT1DoMpDCzjCPbtmZhE6hzidhb0
PjQ9LgSPYldat23RVN7nQXVo3J3ZbbC0mL029jzfz3pGMteiG2TdeZanMFUAilluZO/7/ec1AAxk
vGP8oG/PUAmCvbOxR6gcu2jGfOIszjTYUvxAQkSeo6JxnXQb9KtClVtUeVg/p9gxjPMORZml+xGB
3h7QQgvaJqAhoaS2z3RcdzLcDYUtS/8shtvu38BysoriDL9W0tr0RxrW9DfFtgmLwWl2QiLW6tNP
1q5lKGY8TH77Z/ZtL2XsizvoBg0dhAllWLalFhOYVn5Gw6RtvV0bT30MjcXG5K84LmMgycZie+KF
6fF4Yv2DlMx5DQFxGutviXuUebm70KSPPRs4r0Pq+SbCVdI2GWZmLbGID/lSTgniu65qp/By7RKL
lFSmHYK51zKtcnYZepCJs57RYuU7aQQ1JvsDy2lODphsIQMGmnSsMCceuirzv0gcY7gV0QLqjM7g
V1JraIdOEialUmT2YQGf1DnzHEkWPNnkbhbmXlNLLMvDzGwasTXFyNO4FTDR/Shqf3WPkeeUpES1
wznbOq+GyuZByUvgtiDnWfUmIFalwx4Nc94jNYHOqhmgtg7MzkkbduZO+yQNuPYQrEEDBt2T4Aa2
DeRYvszOm5h3Scmm5/5VlJs4WXhByUecXETcUR23SvRPUY+/MD4e8Ui0cfTQ+99otdQNEO88qK+S
Jh/ZFnWL8I17UbeBSVnSSJsx0k3ta/GC+gSk5N1UinEAvEFT2BZAzLALgKJpQweoronhi0mRTuUe
X1Vml/pzBwNnxjgWjW0qFn40mbsXbmwxkNTc86jBdQrF05cS6QASV0zBzB0MykIZ+PjPkVg7XqHN
0LorGSkcf76xqbSPUGkh8FKGHoSCE0OWAS/izFLNsfwCV5na0+s0smEK8cDxb9D3YRdD7zi4NFGY
o4H2FuJDNVaVqCGvYObi6HEs6CQXxxQbq2o6Bzfpj/crGEqeSqytKT71/TBm6Xlr1yapsHFKIQWf
8FRnUwz9jsVSUa8T8zab6L/i4wZOncTZiU02PzZt38sj4mpqDG9REXOa7Mqnhs79oMRp3gPX7W0e
dSxIMu9L5ZlXpKs6U/ACt8wH4tEziZrAxe1L1gmzwNx4yDrnrHMCunG75HV3TccxYdNEcI1EdYt1
M1mg7/Ym39S+WY9xmedk1jYjkL8Aqa/5A39vPk1W0q+3UxkGbJcCEWD2sDRFmJCCqj8kJpnHW4ab
eX09Ci2Zl3KYGiYViI+rqyt3dsfk6xhOCfB4MFC0TtDkYi2U2wytbt4zr/fM2i1rJ6qvq0kko94l
pQoFIlcaViRJ7dQszO1gjRXXqteeR7DbMTM1GGFS6wgW3XhHwyLrn8YeeAuOAMXQoknL2dJzr7xJ
6KJGZNlhnYEoN4dAepOc2OilmglRXkR6ycGTedaLXJdLF9LmcglOaJnpUDluVzyNqZgZlPg181GJ
PZJrqCbsedpsxs9h2f95Ig7XOiIxmJMEs9Y9kssuf0o4s/R7mLPW/N0dBwwdbGu07S20z5TjyJj2
ibKO4Pzc4R61THewttaENd6thcWUydl9dNYoiczCHPKDqDeJfEIndbyPVZwwa7qioEtbM7RWUA89
RgnkKJFs1gdG3UTcVXScec87+mmTMucHlpMvuTylPdym+NqWmOwf20DOOt3XwczSPwLmSTmqFIiw
f3999eqxNKlVaVVg++Gsgj7tdnoclVkY9WTKYrTaF7MkAzuc6g+2N2OYy4Cs5sQtI0szkJMIzCvO
aTlpr32gf4aJP+XJWYx2+/ARJsaqzumXixL5ZIczBRsb0u64B84aIcgDiIuGr4k8jdnQWd7VJhNF
RoUoDj7kdGqESkWr/bwDa0GQIuEf/K2iIOeU+ygZzSnw9WBRxqu56WZFTxVR7M5fQCDpcOXE641h
zkLnkGSz+qe0rpnSTAzm1gfUIpJqj6tSrPXempFWvA5aiiN8EOm+9Rb0lglYmmm0UIYrFLZgG9/C
WIrOQOrWxZPbIEkd7ZfXyBHhpcIYVqIwq/L9qtHf1IzQDgFyTUMnQHHmTXE5nBtgV7hdfptjbc6Z
RrY7lTvLW7oy2qih53l/c8m3lUPKVAg7SNQdwP+EJE5v6tltXYe29vU36U+me/O6NMoQTd/fPd2v
l8JmmhzXNQ0jWlNvipQOdP51pDrxjX62iU+N77kww2eCNbHr/ZE8VQN/rhYKytQB6idgjV0Qzm/7
LsoWEMzLwv02uxUqAZdDWjmsRKm9lNcwBbPPXrj6zX9yd6a9bVvbGv4rQb9L4DwcoAe4luw4g52k
cZwmXwTFVkSKk8RR1K+/zybpRKRdpc0OUOKwBYrUzia5ufYa3/UulEZBuyzj3RnxtXMguM4hWbwm
CyEqGy4hr9A9rWbuah9xuhYhAnODMmwCTMQVfzr9+I+2iqmMgJihrNEJxzVF/PyoyrBPF3BuVLa5
zH2mMMBqDKUSehjjSgh1+laPZE4n3+1SCqISROvEMHWMG+VrENNul64HQ1B9uahhWbhVD2BJNIL0
dfVDkRuWUFQ+DLzeIP7JmmqPYMTpLtOdNbWCJdOzhY7KafU+vC18NPsfa40215q5r/j7OBM1f14x
BUJJ36DtIvMHiObhNlM1NSFDElVVjhv8QP1trqAeLCt3rX8mJ0HoSMMWWSonBnnq/eCDDndZo12E
t4U2nbuRHBNZ9aMPyuiNnaMz6O0zc//s4CrfhiI09zdEapclzarY2tOfdUD3ZAuuJdLOFHlNKnyk
j/o3zDfOAWVSp5/TmDqRd57qC6HmUIo133WR7kI6Jz2fJjV3Zgcmjannpx+gadw4PoG4WsBZFZCL
Ni08pj7ULLDoh+rWjj9DHFKv43NqWYfgnKyH526et25LmXrCNYa6TejvLik+of2D8CKyYB30XlTt
5kQMKWWPSP3XnOKEXh+ihQMDtjAJWVDBdzB39HziVGe+GuRoa7syhbEs4Y1htLO3UDj4tFdTQ9/M
c7sgeaRW6Z65OmVAiu7cwZnX8hc+pWWYFpNgInyrrASrVdN5DCcDaWTAnXwza+vj29iZLkz8Ftod
HstuE/QZrj1aEwi8cJo2Di1mmFdNFc7yYhMxCuhMAcLE/jvrTUpmUiv3gJ+Y0xOQlj29/Y8EjoYO
6OhMwE6A8B6JdkFkweC/Q/0p8XY6Put6y5DMZO4ecuEBdCnr07cUp6X3wVG1blOjoUMJEqiBjFNz
qvNd5lSf3LUlcoyF71rBFf1dWjC5VjKFJxD4wIIgag98iA8BFls8zenHGL45cHAQ9LQJurw2hfeB
EY2tXVzxLb1PQUL686UfpXn0QQsqLX2tZfkPGqWGGoRZ26ZgGDMsWs7oORkIuaUqsL9ss+xzuaOx
99bc2EIsQP0Kz+r0e2mDI83q0JhBLkavDnZBVwYvtq72SsicBu1DTJuvM1+QvsxhLieNSqTrbyqs
wxkF74j/2CRskMu96J0mWDNpOhdTEUjBEPKI+v220kP8UPVgCEfdXxOheDZK4A5IuSfSWvuJSAM4
OU3wTCd3LJEmDiKqIzcljSi83CQwsUXrNXhu1EoJqRFRlQqh3O4FHLZ+HV6AVV0bV6c3YbDf7IGL
XlE4pwZ0j48KwSZgfTey6Estoo2wzIuEUgWTUKqEyPn0rfSBPItvivKyAFxYmMVHbRFQJJNTVY3F
jWMkzb0Kk9RpUO6Eq1+g6lFBbe09BKTDLjB4RmRJuz+lJQMEaBSpFDbXNGyRzyQW3KLptAjGoerF
JNgUk8PrjKPK4EJ/GwXVczhbCJjOmXVAeOzDp0FY0hX+qBaJItIEJhPOzsFhunXJzPNIfPCDueEu
k6YSb7epCdBzIsc7MT3xJTcqXkt1Bom5+O55yvR3IqO2hMaJRHY31Dywe4sFWQ7Q8CpExckP7K3T
/3y2bcNlpSn0R7omtvARddmON6B7f7u4C0vd/nOTAke/0CiPXlqBszXI8Xv5BQh891XNyJjFfGss
4stIC8LbEtaekilORUzRdK2fuZOaCfOWl+8+LIhfMyC5WenNPKfULpma9S6i1HYn8LV0KaQQWMyo
5VhvSnORvPJoCL7CInli+qBXBvNJttE/Hqgjly8XabUxIQBxFQNqKDO4nRwmOcFBuPeqWeambw2s
EkREEGZc2XVazvNtvTunJh7eMvfaoE1do0qw2eak85KgooSXq+FncADmK/pRBHvBYcdYe32b2jca
9nm59ZgPdbZILY8UxjrLnsNQH9/Aj1Tc+rrOJHBHYWI9xMQmnecFnRfhZJu+t4wswy1aFEzWLTYX
lAnq7Qx8krWf7SsXPCwznsqXoCrP88oFm+14m83HglZAsuaLIoAaO01uDjC8z3E/J2CCJxNjpljK
OyOvlS9anWefAV4bH7zCLGbe3opeBXbmn8Mz7f+gkeeRQAguSkrLeCrUgx656YWZuUlgpNE947CJ
5+hzolch0mFk/oH2bBz+79YJ0SOe0jSAGHCniraxgfbcMw9MK4Gr3KsVczAxy2jRs4Q4wJ9DfmX/
EWvRQvQ6TbZnSmi6W7rsmB/0vPRNiw7MHDQUGDbrTWql7st4srM/YIYA1ZNuy2+jCJuu5XEEzUuu
Gu9oD4y/RgUMdjFZy3elVmsf3Q3h25maqMp2tg7Wb3T6fbyziR1ZJDUCSlQqTTKXSurW98w3yMmw
F+mFujaVpQJ+dnYgrvpHLkKzI83u46aJbukhlCkh9WbvGG1yz1mBXkajS+bcCpMcUvBUsT6c1qZ9
ZdreDF5IwHAMkYXQaWAoFwcDtzp143uagCPwWXvlRo3JbZ9FUXBVGrpgZV8n0TvKszCQn773AITH
zYUbgBuEANBAqQ1dAnViZ3vDqQ/3RiGkDNpp77mebMLL/WG/jCHK/qRP3P280NYUPXa0j14acW3G
89OPYQoR64mgLcCaBngQeiMw4wMHSQ0WEeUDz75fFxQOSKcxYGrvwH06z6iS5PPSiPaXdpTDiuNP
thHVniRiHvfevYK3rszPQns9eXNQ18YlI2pInKUL93ME1bs5S4PJlV/H9utar5/HeqTfkAMN3yQT
pBO28t2+nh3yPWWXTZItZvbWhXNeI/i+gDv+a21t/GvdhseCPhTz0l8n2zcM9Ahz6FyyAjJ6r/hA
n2LwbhI7GAhrr1YXupZXUP+Der+pQtejn20HKVXp7eG1L/M1JQB7s9tQCMEmvmeouvPa92rjo0pW
e3FG0YG5GKc3V+zdcG8Nsgs2Rgqc7LAhtyAlzHe3F/AMGeb1BG7D263PAMQ55GHKtVoRS/zgjmof
+IpU2QKMSYijahCDAI3rh1jQC4VphOlc0cljvCRtNonOFkU9eUWikgEtCkpjrkOSeL+l+fmW6Sf5
a993lXeT0tUvTr/9YwnnWegvxzukKxk+y4F20zVqbcG+ClbwNkMQT5/B5gs4gpq6VByv8Nrt+0Mm
xvDFky91uakg47HKbfQTWwIVAY6ZDjYSUu3BloDFyaKMzrLVIrLqYt60LVqHwgtf+6GV06ZZujfM
uiku6KJigr272H/ynLTcXnoZ/TA/2JMnRILJIWQvEU6AcUNM6CEqqjKBQGm1thXr/c5Ssz9gy5zM
bVKHrzAxxTVjWvOXW5rfX4R7Xb3KYxubYIf5/q0PCyaQ17gqmb9T6F/BZu/MMwcSq/enn7JpVO0L
LkECyldjbDMY6iGMM60iM3PWfKT1ntIQGZdk8TlJD4xZZ6wh9I9MVSU3FSW0+sF+49XzjWeZ7Nfa
n5Phcl2o7iZQRqeJZf/p52EpkvYUP+JJ5l0xZyq73On6/toqPHqITHttnNE4pTG4lD49pnZslahg
8ISTzBzofbbPJwj0xSbIJ1eupZb8QmVPXjefsaadLWZ+gL+9WFf4XTOGXwSvIwr0xAI6jAlMwghj
wEBMZjsvKVffmiVJBbzI7H2uMX/Ui0Id3n0boBM6hELfzCJf+1Z3/ZhiORBPZrbtqQjmVhiuZxDN
bK+qrZvRa+IzLmnG/iXqC9Gmlz5XYK35yGw2/88iZkCu4dMWT6/JhpmAp7/OoDVanHELBKfJEQcz
TVA5EGj4XuvI3RnFiqz3bv0B62ZmjNGkLbSAKu5as8qAmlJ2sBiPnZrJVw/6HhrWmAhZPdftJLs1
3XD9WrGr4IOWGgUVEqzARbpJQw7DemPPGLYG4Wbz1P8z3Rbdi8yX+fK8GSLwrlil9R+rDGuUPQyR
Fz9tUPU3DHbN/bz+p790eqFnq78zvgCqA0M/EplvD9U8zKk1QlKzeXG/+v03Q5vSp4F9IM3YXNiR
MInxFpsfT+jUALlLQO8Q8NMqcrQ7f/X+p1+t3cjTv3Pq0dudeXH/+29AaHjYXvtK80j/4O11MYKB
vAVUaXDJiGvw9uaUjhYy/ZBANhfpnHFtAt0SnHqpTTDUqUn8YZJPeFoENIZXCJSwNrq3F+5qK5d3
+/+sV8lPngCIyslF4v42F0fq+AS4+lTsC3aw+zmW/F+RgbukiHOhiWACjI/7sTSR3f47IjBY4bsW
4BxwxtkCHJIn94BzQlEM55UuFnG1NxyRMoC5p5XOnxcE3Zg2ESDRfvuSSNaxIKgqutAixwerV7NJ
rfYZ0yYoiqw90DnsvCSFr8HbC9IzAztAqNruDqryXzkGy/vIhwo+Iwt4lx8fA9U1pe2BMUXRU+Wm
iaS50K3HIgC9G9kZuFigbmqu0WlEkwf/e8pgsI9HysCeaqZhUaEggy2ugUtA8XoKtYEI5GCYEtfY
JIGMkSt9EBjBBHQOw9BuwnAXXBuVCU4AOGe7CaPbBUYgtaZKQiU6U46DacKn1e7CUBQUMagKfiar
3e4R6UJa8kgz/B2r+NcHgben9g6rFubuWA3YUDmSyXApq7XffnzmkMS1Jvn6mjM1qYSQj376BDgo
Q4duRLot218YnQyATRHQAjkh0Kak/mEhI75ursERcHSa3PGbaC4f6S4A6JD3jVQCIVFEpmr91C64
7hTgCMlzco7N1QYlI9IHqgHgSlIWDGPKiVfI33aGb+AeqKoxtQSPJkm95lYjen860FVZjaA7U/BY
+D6U+JuLBY/1onCPILaFCrLbnzHugiK9C7jIdP+BGuoMP5b/eBcc3CNagQUHZbtL/1bAODBs3zMn
pL5FrlBKLxrKFESeCAq7aOnxLnAbpjB+26bRnQiYGWWtA6TOuIigRZnV2V59WeCcoDhFXbE7EaPz
EvlIjvSJgAKG94PL5bsN7J0Ia0r6CD+Z6LG5RqcXqG2I0ZpSJwLtCMgKAyj4XsU18BRctCcVMKLL
TnGMLqMK/bMjayN1ZcqMMfJl1neJP5YFVyXEFkhrR9B3c43PdxYwNllZIDrUBCsSoILmGngKjsmJ
oH6jE6U01/hOBCz0srtgmNA8iZTZkcQfy4LlTmEeoh4M8qq5RicLAp0qnWDGUuowLcGN3X7rgddk
4zTiTACpbzdhfCcCX0Y6zY52dDkSSELfQtrW1KaA6X5LLY8uioT/RJPVinhLjktKrbOPj2wDGQUI
mxxhOlohGF38BKeNmI8sZSGJnxwBBSGl8u0tj/UBWpEyJAgs4U2Ia3SeM9PTpaMow0IrNjC/ThqG
foIxBYGlk8Bp/bJRBZEg9mWFgOQZpUZGWjxdbwN+S8aFYJVxAs2tRvT+RDOGrJsoQgYaDOh96BLH
g0ILSaspzUf4IF2U3d5wRLugGQwJkZUCfUqrHbV14Fjt1TcL7S7gSJJeHpsU4LsKLks5VUjRnQqK
DoTnSaeAhBovL7JpnZIYnYMous9lpUCnfKCLSQlo/eYanAXbnao0Z4H97nZpfAYBPd1+GokqC8lT
Djxu8nfjf2wW6YIlo8Q2QGvXCMv4NIKw2rInQp/Sg0jU+ABDwec63gWQSDTrUXVhAElzjc46kmcX
0FcpvaCjF2myFhSC7VsOdsERjiS1BsAI7YkZ34kwoP2U3AXcZYgBhI/w9Img9MRPoAqF9rO5xhc0
ENlLp9WMKXJAOt3otN9AFmggnAL6JLZ0RqcRdPhFZZOrOkkU2v5dag6trA+SKLYzFREVzJvdz8co
BfKekoan5DLN7yF5OpAC25xSbKBL7gG2NDqNgIsn0ERSehGcKjIAwepfIHPwlfCaVYyo0qmM5oZj
8poFrkp2F0CgASVnKGF7IAT2c2gjGcCmCJRac43uRJAP1FoBlfOXgCzjC3TYnEFCrQHq2aSYNWt8
ZwEfoc3t/Pz7k0aBNoSi/gP0aOA1i6ITNpgcQydwIzoFdIZ3MOKff3+iBiao0hbUucOiont8CoAq
Cn5zgVFrvYMRWkeaxGV1gTFV6Fnkn6FBALHCIaMvvKtJji50pPAqXX8mnwxMlSwKuePmGhwCHGUL
3wnn6LsjjQUa01FohwrLmUVqB3xlnK3O6g2y62ARbGA5oEL/OUbrb2zVt36YmeeH9+eiacVfZU/1
wvzVLzw0gjz+edcEIjo9BMC994s39XbV3rsFNYg//7cHd2g+9NEPHz58c5/ur3cv+PjWvXs9vNXD
/7z0V+kyvfMgYxONP91jXi8jumn+L1x+WUbLHiq5wWR/f5Lff+s955ES+MHCjGjoryvKc9Lrpj49
lv2FGyS9/MIBzMbL7OERxWdsAdqyK8+Wof81SWO/99Qt7ll67SRM0uV9cvzULYxWfmWaJO9y/67I
e4s37Tuyi89X4bJapqvjldvuKOmVO5z9s+Trs1kSFtGX/ra3KFvZu1yw6/5973uS/hDxs+zKz1dJ
uu4/cgcKlV35kh33/YcnbMRbb8a9yy784n7p9QSwQy5KrxuGfpz4/RPZAsGkl47v/eVAi7SwIumV
k6ovFm3Dl+yyrx7rphYAJL0wCxR3Qd2TixZPIrv066Tws0fb3CJ2ZNe+WvpxT3tQgPwV5uVqyeS8
ZXx/vB0dmED+kbNsecc4wFWe92S664qVXt+/g2Bu2W+0a2vg8ktjC7Ik70l2V1mWXzvLfP7dbnu6
CfSviJJ+xepJkQ6XFiVx6aWTOB/oEDFi3JVf+Xr1JV0OvKeuhCf70Nerctm3W8Tdoh4kv3D17HIZ
bTPP75t11heVll+x/stVmq16mqpDO/2Kxa9We/+uZ8ZY/FdY9OtV9exTkgYPe9DEB1BWqg//Qzj3
P+dkXydp7j2bLdMES9k/nG2tU3pjmhvMl8Hw7LdIZNnl33h+f8fbSoz0skGIR9KParoOO+ml09V6
2MvcYAtkF367iuOsDsvlIEzosFyyy//hJferZy+yR7atzfHKLv8+Kf5CELsS46+5wWNBFMuTnZRd
/obdX0Hy1nMpusyf/Nr7flTZtTfJrvshX3oPby50Speoll32dpVGWLbeypjiX2Awb30im4F4d1U3
2Yf+uMTuMMOqfzQ78JP04qssf/bkw7dZQen1/ewuYeZGz3PT21yb9Np1QvP5uvc12+LW6ZWfyjR9
y0U+zj89cKQ89df6yTXxG3fhapn+9/8BAAD//w==</cx:binary>
              </cx:geoCache>
            </cx:geography>
          </cx:layoutPr>
          <cx:valueColors>
            <cx:minColor>
              <a:srgbClr val="FF0000"/>
            </cx:minColor>
            <cx:maxColor>
              <a:srgbClr val="00B050"/>
            </cx:maxColor>
          </cx:valueColors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ru-RU" sz="900" b="0" i="0" u="none" strike="noStrike" baseline="0">
            <a:solidFill>
              <a:schemeClr val="bg1"/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7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279084</xdr:colOff>
      <xdr:row>2</xdr:row>
      <xdr:rowOff>159694</xdr:rowOff>
    </xdr:from>
    <xdr:to>
      <xdr:col>16</xdr:col>
      <xdr:colOff>217232</xdr:colOff>
      <xdr:row>16</xdr:row>
      <xdr:rowOff>147448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B6F4CA2-50DA-4F59-90B2-094D99F03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158127</xdr:colOff>
      <xdr:row>17</xdr:row>
      <xdr:rowOff>89793</xdr:rowOff>
    </xdr:from>
    <xdr:to>
      <xdr:col>15</xdr:col>
      <xdr:colOff>415637</xdr:colOff>
      <xdr:row>64</xdr:row>
      <xdr:rowOff>86591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B305E8B9-4423-4E23-A43E-B0B975A73114}"/>
            </a:ext>
          </a:extLst>
        </xdr:cNvPr>
        <xdr:cNvGrpSpPr/>
      </xdr:nvGrpSpPr>
      <xdr:grpSpPr>
        <a:xfrm>
          <a:off x="1976536" y="3432202"/>
          <a:ext cx="9159056" cy="7322389"/>
          <a:chOff x="8426903" y="550688"/>
          <a:chExt cx="5635375" cy="6472474"/>
        </a:xfrm>
      </xdr:grpSpPr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3" name="Диаграмма 2">
                <a:extLst>
                  <a:ext uri="{FF2B5EF4-FFF2-40B4-BE49-F238E27FC236}">
                    <a16:creationId xmlns:a16="http://schemas.microsoft.com/office/drawing/2014/main" id="{1FEA14C2-A286-4DF8-A388-30BF93DF2631}"/>
                  </a:ext>
                </a:extLst>
              </xdr:cNvPr>
              <xdr:cNvGraphicFramePr/>
            </xdr:nvGraphicFramePr>
            <xdr:xfrm>
              <a:off x="8429146" y="550688"/>
              <a:ext cx="5633132" cy="3345837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429146" y="550688"/>
                <a:ext cx="5633132" cy="334583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ru-RU" sz="1100"/>
  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  </a:r>
              </a:p>
            </xdr:txBody>
          </xdr:sp>
        </mc:Fallback>
      </mc:AlternateContent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4" name="Диаграмма 3">
                <a:extLst>
                  <a:ext uri="{FF2B5EF4-FFF2-40B4-BE49-F238E27FC236}">
                    <a16:creationId xmlns:a16="http://schemas.microsoft.com/office/drawing/2014/main" id="{DC2AA3FE-2614-4CC6-9ED7-F8CA44747A36}"/>
                  </a:ext>
                </a:extLst>
              </xdr:cNvPr>
              <xdr:cNvGraphicFramePr/>
            </xdr:nvGraphicFramePr>
            <xdr:xfrm>
              <a:off x="8426903" y="3868511"/>
              <a:ext cx="5632477" cy="3154651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3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426903" y="3868511"/>
                <a:ext cx="5632477" cy="315465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ru-RU" sz="1100"/>
  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  </a:r>
              </a:p>
            </xdr:txBody>
          </xdr:sp>
        </mc:Fallback>
      </mc:AlternateContent>
    </xdr:grpSp>
    <xdr:clientData/>
  </xdr:twoCellAnchor>
  <xdr:twoCellAnchor>
    <xdr:from>
      <xdr:col>16</xdr:col>
      <xdr:colOff>414180</xdr:colOff>
      <xdr:row>2</xdr:row>
      <xdr:rowOff>121665</xdr:rowOff>
    </xdr:from>
    <xdr:to>
      <xdr:col>29</xdr:col>
      <xdr:colOff>369357</xdr:colOff>
      <xdr:row>23</xdr:row>
      <xdr:rowOff>92049</xdr:rowOff>
    </xdr:to>
    <xdr:graphicFrame macro="">
      <xdr:nvGraphicFramePr>
        <xdr:cNvPr id="6" name="Диаграмма 2">
          <a:extLst>
            <a:ext uri="{FF2B5EF4-FFF2-40B4-BE49-F238E27FC236}">
              <a16:creationId xmlns:a16="http://schemas.microsoft.com/office/drawing/2014/main" id="{3B4FD2ED-91A2-46F2-8DE4-BC2441B7A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604899</xdr:colOff>
      <xdr:row>2</xdr:row>
      <xdr:rowOff>123700</xdr:rowOff>
    </xdr:from>
    <xdr:to>
      <xdr:col>42</xdr:col>
      <xdr:colOff>593767</xdr:colOff>
      <xdr:row>23</xdr:row>
      <xdr:rowOff>121226</xdr:rowOff>
    </xdr:to>
    <xdr:graphicFrame macro="">
      <xdr:nvGraphicFramePr>
        <xdr:cNvPr id="7" name="Диаграмма 1">
          <a:extLst>
            <a:ext uri="{FF2B5EF4-FFF2-40B4-BE49-F238E27FC236}">
              <a16:creationId xmlns:a16="http://schemas.microsoft.com/office/drawing/2014/main" id="{FC7091DD-59A8-423D-953F-6E50E243F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346364</xdr:colOff>
      <xdr:row>24</xdr:row>
      <xdr:rowOff>121228</xdr:rowOff>
    </xdr:from>
    <xdr:to>
      <xdr:col>28</xdr:col>
      <xdr:colOff>346363</xdr:colOff>
      <xdr:row>54</xdr:row>
      <xdr:rowOff>17318</xdr:rowOff>
    </xdr:to>
    <xdr:graphicFrame macro="">
      <xdr:nvGraphicFramePr>
        <xdr:cNvPr id="8" name="Диаграмма 1">
          <a:extLst>
            <a:ext uri="{FF2B5EF4-FFF2-40B4-BE49-F238E27FC236}">
              <a16:creationId xmlns:a16="http://schemas.microsoft.com/office/drawing/2014/main" id="{ACD5402C-6444-4952-B4F7-F1E46BD3C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86592</xdr:colOff>
      <xdr:row>25</xdr:row>
      <xdr:rowOff>86590</xdr:rowOff>
    </xdr:from>
    <xdr:to>
      <xdr:col>43</xdr:col>
      <xdr:colOff>190500</xdr:colOff>
      <xdr:row>54</xdr:row>
      <xdr:rowOff>51953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9559DCD8-E4ED-417F-98A1-820DEE460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504826</xdr:rowOff>
    </xdr:from>
    <xdr:to>
      <xdr:col>1</xdr:col>
      <xdr:colOff>6324600</xdr:colOff>
      <xdr:row>2</xdr:row>
      <xdr:rowOff>2571750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2FA3D8-3477-42BA-AC48-42137ED7A49D}"/>
            </a:ext>
          </a:extLst>
        </xdr:cNvPr>
        <xdr:cNvSpPr txBox="1"/>
      </xdr:nvSpPr>
      <xdr:spPr>
        <a:xfrm>
          <a:off x="1447800" y="3381376"/>
          <a:ext cx="6305550" cy="20669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 b="1"/>
            <a:t>1. Развивать направление “</a:t>
          </a:r>
          <a:r>
            <a:rPr lang="en-US" sz="1200" b="1"/>
            <a:t>Technology” </a:t>
          </a:r>
          <a:r>
            <a:rPr lang="en-US" sz="1200"/>
            <a:t>— </a:t>
          </a:r>
          <a:r>
            <a:rPr lang="ru-RU" sz="1200"/>
            <a:t>усилить маркетинг, расширить ассортимент, увеличить рекламную активность. </a:t>
          </a:r>
        </a:p>
        <a:p>
          <a:r>
            <a:rPr lang="ru-RU" sz="1200" b="1"/>
            <a:t>2. Провести анализ причин низкой прибыльности в южных и центральных штатах</a:t>
          </a:r>
          <a:r>
            <a:rPr lang="ru-RU" sz="1200"/>
            <a:t> — оптимизировать логистику, ценообразование и маркетинг. Рассмотреть возможность проведения локальных промо-акций. </a:t>
          </a:r>
        </a:p>
        <a:p>
          <a:r>
            <a:rPr lang="ru-RU" sz="1200" b="1"/>
            <a:t>3. Активнее работать с корпоративными клиентами</a:t>
          </a:r>
          <a:r>
            <a:rPr lang="ru-RU" sz="1200"/>
            <a:t> — внедрить персонализированные предложения и программы лояльности. </a:t>
          </a:r>
        </a:p>
        <a:p>
          <a:r>
            <a:rPr lang="ru-RU" sz="1200" b="1"/>
            <a:t>4</a:t>
          </a:r>
          <a:r>
            <a:rPr lang="ru-RU" sz="1200"/>
            <a:t>. </a:t>
          </a:r>
          <a:r>
            <a:rPr lang="ru-RU" sz="1200" b="1"/>
            <a:t>Сфокусироваться на удержании клиентов в регионах с высокой активностью (Нью-Йорк, Калифорния)</a:t>
          </a:r>
          <a:r>
            <a:rPr lang="ru-RU" sz="1200"/>
            <a:t> через бонусные программы и таргетированные кампании.</a:t>
          </a:r>
        </a:p>
      </xdr:txBody>
    </xdr:sp>
    <xdr:clientData/>
  </xdr:twoCellAnchor>
  <xdr:twoCellAnchor>
    <xdr:from>
      <xdr:col>1</xdr:col>
      <xdr:colOff>38100</xdr:colOff>
      <xdr:row>1</xdr:row>
      <xdr:rowOff>133350</xdr:rowOff>
    </xdr:from>
    <xdr:to>
      <xdr:col>1</xdr:col>
      <xdr:colOff>6515100</xdr:colOff>
      <xdr:row>1</xdr:row>
      <xdr:rowOff>3657600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BF93FC7-5517-4DD8-A6B3-F63A25418614}"/>
            </a:ext>
          </a:extLst>
        </xdr:cNvPr>
        <xdr:cNvSpPr txBox="1"/>
      </xdr:nvSpPr>
      <xdr:spPr>
        <a:xfrm>
          <a:off x="1466850" y="342900"/>
          <a:ext cx="6477000" cy="3524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/>
            <a:t>На основании проведенного анализа можно отметить, что общие показатели деятельности компании остаются стабильными. Общий объем продаж составил около </a:t>
          </a:r>
          <a:r>
            <a:rPr lang="ru-RU" sz="1200" b="1"/>
            <a:t>2,3 млн долларов</a:t>
          </a:r>
          <a:r>
            <a:rPr lang="ru-RU" sz="1200"/>
            <a:t>, а прибыль — </a:t>
          </a:r>
          <a:r>
            <a:rPr lang="ru-RU" sz="1200" b="1"/>
            <a:t>около 286 тыс. долларов</a:t>
          </a:r>
          <a:r>
            <a:rPr lang="ru-RU" sz="1200"/>
            <a:t>, что соответствует </a:t>
          </a:r>
          <a:r>
            <a:rPr lang="ru-RU" sz="1200" b="1"/>
            <a:t>рентабельности 12%</a:t>
          </a:r>
          <a:r>
            <a:rPr lang="ru-RU" sz="1200"/>
            <a:t>. Средняя прибыль с заказа — </a:t>
          </a:r>
          <a:r>
            <a:rPr lang="ru-RU" sz="1200" b="1"/>
            <a:t>57 долларов</a:t>
          </a:r>
          <a:r>
            <a:rPr lang="ru-RU" sz="1200"/>
            <a:t>, продажи на одного клиента — </a:t>
          </a:r>
          <a:r>
            <a:rPr lang="ru-RU" sz="1200" b="1"/>
            <a:t>около 4 тыс. долларов</a:t>
          </a:r>
          <a:r>
            <a:rPr lang="ru-RU" sz="1200"/>
            <a:t>. </a:t>
          </a:r>
          <a:br>
            <a:rPr lang="ru-RU" sz="1200"/>
          </a:br>
          <a:br>
            <a:rPr lang="ru-RU" sz="1200"/>
          </a:br>
          <a:r>
            <a:rPr lang="ru-RU" sz="1200"/>
            <a:t>Наиболее прибыльным является сегмент </a:t>
          </a:r>
          <a:r>
            <a:rPr lang="en-US" sz="1200" b="1"/>
            <a:t>Consumer</a:t>
          </a:r>
          <a:r>
            <a:rPr lang="en-US" sz="1200"/>
            <a:t>, </a:t>
          </a:r>
          <a:r>
            <a:rPr lang="ru-RU" sz="1200"/>
            <a:t>демонстрирующий устойчивый рост продаж. Сегменты </a:t>
          </a:r>
          <a:r>
            <a:rPr lang="en-US" sz="1200" b="1"/>
            <a:t>Corporate</a:t>
          </a:r>
          <a:r>
            <a:rPr lang="en-US" sz="1200"/>
            <a:t> </a:t>
          </a:r>
          <a:r>
            <a:rPr lang="ru-RU" sz="1200"/>
            <a:t>и </a:t>
          </a:r>
          <a:r>
            <a:rPr lang="en-US" sz="1200" b="1"/>
            <a:t>Home Office</a:t>
          </a:r>
          <a:r>
            <a:rPr lang="en-US" sz="1200"/>
            <a:t> </a:t>
          </a:r>
          <a:r>
            <a:rPr lang="ru-RU" sz="1200"/>
            <a:t>обеспечивают стабильность, но с меньшей долей прибыли. </a:t>
          </a:r>
          <a:br>
            <a:rPr lang="ru-RU" sz="1200"/>
          </a:br>
          <a:br>
            <a:rPr lang="ru-RU" sz="1200"/>
          </a:br>
          <a:r>
            <a:rPr lang="ru-RU" sz="1200"/>
            <a:t>По категориям товаров лидирует </a:t>
          </a:r>
          <a:r>
            <a:rPr lang="en-US" sz="1200" b="1"/>
            <a:t>Technology</a:t>
          </a:r>
          <a:r>
            <a:rPr lang="en-US" sz="1200"/>
            <a:t>, </a:t>
          </a:r>
          <a:r>
            <a:rPr lang="ru-RU" sz="1200"/>
            <a:t>показывая положительную динамику и высокую маржинальность. Категории </a:t>
          </a:r>
          <a:r>
            <a:rPr lang="en-US" sz="1200" b="1"/>
            <a:t>Furniture</a:t>
          </a:r>
          <a:r>
            <a:rPr lang="en-US" sz="1200"/>
            <a:t> </a:t>
          </a:r>
          <a:r>
            <a:rPr lang="ru-RU" sz="1200"/>
            <a:t>и </a:t>
          </a:r>
          <a:r>
            <a:rPr lang="en-US" sz="1200" b="1"/>
            <a:t>Office Supplies</a:t>
          </a:r>
          <a:r>
            <a:rPr lang="en-US" sz="1200"/>
            <a:t> </a:t>
          </a:r>
          <a:r>
            <a:rPr lang="ru-RU" sz="1200"/>
            <a:t>приносят меньшую прибыль, а в некоторых регионах даже фиксируются убытки. </a:t>
          </a:r>
          <a:br>
            <a:rPr lang="ru-RU" sz="1200"/>
          </a:br>
          <a:br>
            <a:rPr lang="ru-RU" sz="1200"/>
          </a:br>
          <a:r>
            <a:rPr lang="ru-RU" sz="1200"/>
            <a:t>Географически наибольшая прибыль отмечается в </a:t>
          </a:r>
          <a:r>
            <a:rPr lang="ru-RU" sz="1200" b="1"/>
            <a:t>Калифорнии и западных штатах</a:t>
          </a:r>
          <a:r>
            <a:rPr lang="ru-RU" sz="1200"/>
            <a:t>, тогда как </a:t>
          </a:r>
          <a:r>
            <a:rPr lang="ru-RU" sz="1200" b="1"/>
            <a:t>южные и центральные регионы</a:t>
          </a:r>
          <a:r>
            <a:rPr lang="ru-RU" sz="1200"/>
            <a:t> (Техас, Иллинойс, Огайо и др.) остаются проблемными зонами. Среди клиентов лидируют </a:t>
          </a:r>
          <a:r>
            <a:rPr lang="en-US" sz="1200" b="1"/>
            <a:t>Sean Miller</a:t>
          </a:r>
          <a:r>
            <a:rPr lang="en-US" sz="1200"/>
            <a:t>, </a:t>
          </a:r>
          <a:r>
            <a:rPr lang="en-US" sz="1200" b="1"/>
            <a:t>Tamara Chand</a:t>
          </a:r>
          <a:r>
            <a:rPr lang="en-US" sz="1200"/>
            <a:t> </a:t>
          </a:r>
          <a:r>
            <a:rPr lang="ru-RU" sz="1200"/>
            <a:t>и </a:t>
          </a:r>
          <a:r>
            <a:rPr lang="en-US" sz="1200" b="1"/>
            <a:t>Raymond Buch</a:t>
          </a:r>
          <a:r>
            <a:rPr lang="en-US" sz="1200"/>
            <a:t>, </a:t>
          </a:r>
          <a:r>
            <a:rPr lang="ru-RU" sz="1200"/>
            <a:t>а наибольшая концентрация покупателей наблюдается по индексам </a:t>
          </a:r>
          <a:r>
            <a:rPr lang="ru-RU" sz="1200" b="1"/>
            <a:t>10035</a:t>
          </a:r>
          <a:r>
            <a:rPr lang="ru-RU" sz="1200"/>
            <a:t>, </a:t>
          </a:r>
          <a:r>
            <a:rPr lang="ru-RU" sz="1200" b="1"/>
            <a:t>10024</a:t>
          </a:r>
          <a:r>
            <a:rPr lang="ru-RU" sz="1200"/>
            <a:t>, </a:t>
          </a:r>
          <a:r>
            <a:rPr lang="ru-RU" sz="1200" b="1"/>
            <a:t>10009</a:t>
          </a:r>
          <a:r>
            <a:rPr lang="ru-RU" sz="1200"/>
            <a:t> (районы Нью-Йорка).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2</xdr:row>
      <xdr:rowOff>9525</xdr:rowOff>
    </xdr:from>
    <xdr:to>
      <xdr:col>8</xdr:col>
      <xdr:colOff>581025</xdr:colOff>
      <xdr:row>19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88A9922-AF33-4B47-AA28-9B6872CF5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157162</xdr:colOff>
      <xdr:row>3</xdr:row>
      <xdr:rowOff>142875</xdr:rowOff>
    </xdr:from>
    <xdr:to>
      <xdr:col>13</xdr:col>
      <xdr:colOff>423862</xdr:colOff>
      <xdr:row>20</xdr:row>
      <xdr:rowOff>142875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B8CE5541-194F-4E86-B6F8-B2FD27D8D3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53112" y="628650"/>
              <a:ext cx="4533900" cy="2752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2</xdr:row>
      <xdr:rowOff>123825</xdr:rowOff>
    </xdr:from>
    <xdr:to>
      <xdr:col>18</xdr:col>
      <xdr:colOff>371475</xdr:colOff>
      <xdr:row>30</xdr:row>
      <xdr:rowOff>66675</xdr:rowOff>
    </xdr:to>
    <xdr:graphicFrame macro="">
      <xdr:nvGraphicFramePr>
        <xdr:cNvPr id="1040" name="Диаграмма 1">
          <a:extLst>
            <a:ext uri="{FF2B5EF4-FFF2-40B4-BE49-F238E27FC236}">
              <a16:creationId xmlns:a16="http://schemas.microsoft.com/office/drawing/2014/main" id="{3B6C1944-C4A3-433E-A27F-059A7351D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</xdr:row>
      <xdr:rowOff>123825</xdr:rowOff>
    </xdr:from>
    <xdr:to>
      <xdr:col>10</xdr:col>
      <xdr:colOff>133350</xdr:colOff>
      <xdr:row>18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AD1DE4B-FD53-41A2-9B3E-F0C2ED664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4</xdr:row>
      <xdr:rowOff>123825</xdr:rowOff>
    </xdr:from>
    <xdr:to>
      <xdr:col>10</xdr:col>
      <xdr:colOff>590550</xdr:colOff>
      <xdr:row>21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6A80CF4-98BC-4DE5-AC91-B4DBC7E50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771525</xdr:colOff>
      <xdr:row>4</xdr:row>
      <xdr:rowOff>123825</xdr:rowOff>
    </xdr:from>
    <xdr:to>
      <xdr:col>11</xdr:col>
      <xdr:colOff>1943100</xdr:colOff>
      <xdr:row>35</xdr:row>
      <xdr:rowOff>28575</xdr:rowOff>
    </xdr:to>
    <xdr:graphicFrame macro="">
      <xdr:nvGraphicFramePr>
        <xdr:cNvPr id="5144" name="Диаграмма 2">
          <a:extLst>
            <a:ext uri="{FF2B5EF4-FFF2-40B4-BE49-F238E27FC236}">
              <a16:creationId xmlns:a16="http://schemas.microsoft.com/office/drawing/2014/main" id="{6F7FF5F2-649E-4D1F-9822-88949709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2</xdr:row>
      <xdr:rowOff>104775</xdr:rowOff>
    </xdr:from>
    <xdr:to>
      <xdr:col>22</xdr:col>
      <xdr:colOff>238125</xdr:colOff>
      <xdr:row>28</xdr:row>
      <xdr:rowOff>47625</xdr:rowOff>
    </xdr:to>
    <xdr:graphicFrame macro="">
      <xdr:nvGraphicFramePr>
        <xdr:cNvPr id="15375" name="Диаграмма 1">
          <a:extLst>
            <a:ext uri="{FF2B5EF4-FFF2-40B4-BE49-F238E27FC236}">
              <a16:creationId xmlns:a16="http://schemas.microsoft.com/office/drawing/2014/main" id="{C07CB8D9-4153-4003-A261-9EC8B9207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3</xdr:row>
      <xdr:rowOff>142875</xdr:rowOff>
    </xdr:from>
    <xdr:to>
      <xdr:col>7</xdr:col>
      <xdr:colOff>942975</xdr:colOff>
      <xdr:row>32</xdr:row>
      <xdr:rowOff>123825</xdr:rowOff>
    </xdr:to>
    <xdr:graphicFrame macro="">
      <xdr:nvGraphicFramePr>
        <xdr:cNvPr id="22546" name="Диаграмма 1">
          <a:extLst>
            <a:ext uri="{FF2B5EF4-FFF2-40B4-BE49-F238E27FC236}">
              <a16:creationId xmlns:a16="http://schemas.microsoft.com/office/drawing/2014/main" id="{448AC6AE-C847-4901-BBE7-B3E7037B2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490903</xdr:colOff>
      <xdr:row>2</xdr:row>
      <xdr:rowOff>71803</xdr:rowOff>
    </xdr:from>
    <xdr:to>
      <xdr:col>9</xdr:col>
      <xdr:colOff>153865</xdr:colOff>
      <xdr:row>19</xdr:row>
      <xdr:rowOff>74734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33AF9F45-CE4C-4F60-9A98-852836C157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3203" y="395653"/>
              <a:ext cx="4577862" cy="27556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emy" refreshedDate="45916.837326273147" createdVersion="1" refreshedVersion="4" recordCount="0" upgradeOnRefresh="1" xr:uid="{00000000-000A-0000-FFFF-FFFF00000000}">
  <cacheSource type="worksheet">
    <worksheetSource name="Data"/>
  </cacheSource>
  <cacheFields count="25">
    <cacheField name="Row ID" numFmtId="0">
      <sharedItems containsSemiMixedTypes="0" containsString="0" containsNumber="1" containsInteger="1"/>
    </cacheField>
    <cacheField name="Order ID" numFmtId="0">
      <sharedItems count="5009">
        <s v="CA-2018-152156"/>
        <s v="CA-2018-138688"/>
        <s v="US-2017-108966"/>
        <s v="CA-2016-115812"/>
        <s v="CA-2019-114412"/>
        <s v="CA-2018-161389"/>
        <s v="US-2017-118983"/>
        <s v="CA-2016-105893"/>
        <s v="CA-2016-167164"/>
        <s v="CA-2016-143336"/>
        <s v="CA-2018-137330"/>
        <s v="US-2019-156909"/>
        <s v="CA-2017-106320"/>
        <s v="CA-2018-121755"/>
        <s v="US-2017-150630"/>
        <s v="CA-2019-107727"/>
        <s v="CA-2018-117590"/>
        <s v="CA-2017-117415"/>
        <s v="CA-2019-120999"/>
        <s v="CA-2018-101343"/>
        <s v="CA-2019-139619"/>
        <s v="CA-2018-118255"/>
        <s v="CA-2016-146703"/>
        <s v="CA-2018-169194"/>
        <s v="CA-2017-115742"/>
        <s v="CA-2018-105816"/>
        <s v="CA-2018-111682"/>
        <s v="CA-2017-135545"/>
        <s v="US-2017-164175"/>
        <s v="CA-2016-106376"/>
        <s v="CA-2018-119823"/>
        <s v="CA-2018-106075"/>
        <s v="CA-2019-114440"/>
        <s v="US-2017-134026"/>
        <s v="US-2019-118038"/>
        <s v="US-2016-147606"/>
        <s v="CA-2018-127208"/>
        <s v="CA-2016-139451"/>
        <s v="CA-2017-149734"/>
        <s v="US-2019-119662"/>
        <s v="CA-2019-140088"/>
        <s v="CA-2019-155558"/>
        <s v="CA-2018-159695"/>
        <s v="CA-2018-109806"/>
        <s v="CA-2017-149587"/>
        <s v="US-2019-109484"/>
        <s v="CA-2019-161018"/>
        <s v="CA-2019-157833"/>
        <s v="CA-2018-149223"/>
        <s v="CA-2018-158568"/>
        <s v="CA-2018-129903"/>
        <s v="US-2017-156867"/>
        <s v="CA-2019-119004"/>
        <s v="CA-2017-129476"/>
        <s v="CA-2019-146780"/>
        <s v="CA-2018-128867"/>
        <s v="CA-2016-115259"/>
        <s v="CA-2017-110457"/>
        <s v="US-2017-136476"/>
        <s v="CA-2018-103730"/>
        <s v="US-2016-152030"/>
        <s v="US-2016-134614"/>
        <s v="US-2019-107272"/>
        <s v="US-2018-125969"/>
        <s v="US-2019-164147"/>
        <s v="CA-2018-145583"/>
        <s v="CA-2018-110366"/>
        <s v="CA-2019-106180"/>
        <s v="CA-2019-155376"/>
        <s v="CA-2017-110744"/>
        <s v="CA-2016-110072"/>
        <s v="CA-2018-114489"/>
        <s v="CA-2018-158834"/>
        <s v="CA-2017-124919"/>
        <s v="CA-2017-118948"/>
        <s v="CA-2016-104269"/>
        <s v="CA-2018-114104"/>
        <s v="CA-2018-162733"/>
        <s v="CA-2017-119697"/>
        <s v="CA-2018-154508"/>
        <s v="CA-2018-113817"/>
        <s v="CA-2016-139892"/>
        <s v="CA-2016-118962"/>
        <s v="US-2016-100853"/>
        <s v="US-2019-152366"/>
        <s v="US-2017-101511"/>
        <s v="CA-2017-137225"/>
        <s v="CA-2016-166191"/>
        <s v="CA-2016-158274"/>
        <s v="CA-2018-105018"/>
        <s v="CA-2016-123260"/>
        <s v="CA-2018-157000"/>
        <s v="CA-2017-102281"/>
        <s v="CA-2017-131457"/>
        <s v="CA-2016-140004"/>
        <s v="CA-2019-107720"/>
        <s v="US-2019-124303"/>
        <s v="CA-2019-105074"/>
        <s v="CA-2016-133690"/>
        <s v="US-2019-116701"/>
        <s v="CA-2019-126382"/>
        <s v="CA-2019-108329"/>
        <s v="CA-2019-135860"/>
        <s v="CA-2017-101007"/>
        <s v="CA-2017-146262"/>
        <s v="CA-2018-130162"/>
        <s v="CA-2017-169397"/>
        <s v="CA-2017-163055"/>
        <s v="US-2017-145436"/>
        <s v="US-2016-156216"/>
        <s v="US-2019-100930"/>
        <s v="CA-2019-160514"/>
        <s v="CA-2018-157749"/>
        <s v="CA-2016-131926"/>
        <s v="CA-2018-154739"/>
        <s v="CA-2018-145625"/>
        <s v="CA-2018-146941"/>
        <s v="US-2017-159982"/>
        <s v="CA-2019-163139"/>
        <s v="US-2019-155299"/>
        <s v="US-2016-106992"/>
        <s v="CA-2018-125318"/>
        <s v="CA-2017-155040"/>
        <s v="CA-2019-136826"/>
        <s v="CA-2018-111010"/>
        <s v="US-2019-145366"/>
        <s v="CA-2019-163979"/>
        <s v="CA-2017-155334"/>
        <s v="CA-2019-118136"/>
        <s v="CA-2019-132976"/>
        <s v="US-2017-161991"/>
        <s v="CA-2017-130890"/>
        <s v="CA-2017-130883"/>
        <s v="CA-2018-112697"/>
        <s v="CA-2018-110772"/>
        <s v="CA-2016-111451"/>
        <s v="CA-2018-142545"/>
        <s v="US-2019-152380"/>
        <s v="CA-2017-144253"/>
        <s v="CA-2016-130960"/>
        <s v="CA-2016-111003"/>
        <s v="CA-2019-126774"/>
        <s v="CA-2018-142902"/>
        <s v="CA-2016-120887"/>
        <s v="CA-2016-167850"/>
        <s v="CA-2016-164259"/>
        <s v="CA-2016-164973"/>
        <s v="CA-2016-156601"/>
        <s v="CA-2018-162138"/>
        <s v="CA-2019-153339"/>
        <s v="US-2018-141544"/>
        <s v="US-2018-150147"/>
        <s v="CA-2017-137946"/>
        <s v="CA-2016-129924"/>
        <s v="CA-2017-128167"/>
        <s v="CA-2016-122336"/>
        <s v="US-2017-120712"/>
        <s v="CA-2019-169901"/>
        <s v="CA-2019-134306"/>
        <s v="CA-2018-129714"/>
        <s v="CA-2018-138520"/>
        <s v="CA-2018-130001"/>
        <s v="CA-2019-155698"/>
        <s v="CA-2019-144904"/>
        <s v="CA-2016-123344"/>
        <s v="CA-2018-155516"/>
        <s v="CA-2019-104745"/>
        <s v="US-2016-119137"/>
        <s v="US-2018-134656"/>
        <s v="US-2019-134481"/>
        <s v="CA-2017-130792"/>
        <s v="CA-2018-134775"/>
        <s v="CA-2017-125395"/>
        <s v="US-2017-168935"/>
        <s v="CA-2017-122756"/>
        <s v="CA-2016-115973"/>
        <s v="CA-2019-101798"/>
        <s v="US-2016-135972"/>
        <s v="US-2016-134971"/>
        <s v="CA-2019-102946"/>
        <s v="CA-2019-165603"/>
        <s v="CA-2017-122259"/>
        <s v="CA-2018-108987"/>
        <s v="CA-2016-113166"/>
        <s v="CA-2016-155208"/>
        <s v="CA-2019-117933"/>
        <s v="CA-2019-117457"/>
        <s v="CA-2019-142636"/>
        <s v="CA-2019-122105"/>
        <s v="CA-2018-148796"/>
        <s v="CA-2019-154816"/>
        <s v="CA-2019-110478"/>
        <s v="CA-2016-142048"/>
        <s v="CA-2019-125388"/>
        <s v="CA-2019-155705"/>
        <s v="CA-2019-149160"/>
        <s v="CA-2016-101476"/>
        <s v="CA-2019-152275"/>
        <s v="US-2018-123750"/>
        <s v="CA-2018-127369"/>
        <s v="US-2016-150574"/>
        <s v="CA-2018-147375"/>
        <s v="CA-2019-130043"/>
        <s v="CA-2019-157252"/>
        <s v="CA-2018-115756"/>
        <s v="CA-2019-154214"/>
        <s v="CA-2018-166674"/>
        <s v="CA-2019-147277"/>
        <s v="CA-2018-100153"/>
        <s v="US-2016-110674"/>
        <s v="US-2018-157945"/>
        <s v="CA-2017-109638"/>
        <s v="CA-2018-109869"/>
        <s v="US-2017-101399"/>
        <s v="CA-2019-154907"/>
        <s v="US-2018-100419"/>
        <s v="CA-2017-154144"/>
        <s v="CA-2016-144666"/>
        <s v="CA-2018-103891"/>
        <s v="CA-2018-152632"/>
        <s v="CA-2018-100790"/>
        <s v="CA-2016-134677"/>
        <s v="CA-2016-127691"/>
        <s v="CA-2019-140963"/>
        <s v="CA-2016-154627"/>
        <s v="CA-2016-133753"/>
        <s v="CA-2016-113362"/>
        <s v="CA-2018-169166"/>
        <s v="US-2018-120929"/>
        <s v="CA-2017-134782"/>
        <s v="CA-2018-126158"/>
        <s v="US-2018-105578"/>
        <s v="CA-2019-134978"/>
        <s v="CA-2017-145352"/>
        <s v="CA-2019-135307"/>
        <s v="CA-2018-106341"/>
        <s v="CA-2019-163405"/>
        <s v="CA-2019-127432"/>
        <s v="CA-2017-157812"/>
        <s v="CA-2019-145142"/>
        <s v="US-2018-139486"/>
        <s v="CA-2017-158792"/>
        <s v="CA-2019-113558"/>
        <s v="US-2017-138303"/>
        <s v="CA-2017-102848"/>
        <s v="US-2019-129441"/>
        <s v="CA-2018-168753"/>
        <s v="CA-2018-126613"/>
        <s v="US-2019-122637"/>
        <s v="CA-2017-147851"/>
        <s v="CA-2017-134894"/>
        <s v="CA-2016-140795"/>
        <s v="CA-2018-136924"/>
        <s v="US-2017-120161"/>
        <s v="CA-2016-103849"/>
        <s v="CA-2019-162929"/>
        <s v="CA-2017-113173"/>
        <s v="CA-2018-136406"/>
        <s v="CA-2019-112774"/>
        <s v="CA-2019-101945"/>
        <s v="CA-2019-100650"/>
        <s v="CA-2016-155852"/>
        <s v="CA-2018-113243"/>
        <s v="CA-2019-118731"/>
        <s v="CA-2016-145576"/>
        <s v="CA-2017-130736"/>
        <s v="CA-2019-137099"/>
        <s v="CA-2019-156951"/>
        <s v="CA-2019-164826"/>
        <s v="CA-2018-127250"/>
        <s v="CA-2017-149713"/>
        <s v="CA-2019-118640"/>
        <s v="CA-2017-132906"/>
        <s v="CA-2019-145233"/>
        <s v="CA-2017-128139"/>
        <s v="US-2018-156986"/>
        <s v="CA-2016-135405"/>
        <s v="CA-2016-131450"/>
        <s v="CA-2018-120180"/>
        <s v="US-2018-100720"/>
        <s v="CA-2016-149958"/>
        <s v="US-2016-105767"/>
        <s v="CA-2018-161816"/>
        <s v="CA-2018-121223"/>
        <s v="CA-2019-138611"/>
        <s v="CA-2019-117947"/>
        <s v="US-2016-111171"/>
        <s v="CA-2017-138009"/>
        <s v="CA-2019-163020"/>
        <s v="CA-2019-153787"/>
        <s v="CA-2019-133431"/>
        <s v="US-2018-135720"/>
        <s v="CA-2019-144694"/>
        <s v="CA-2017-168004"/>
        <s v="US-2018-123470"/>
        <s v="CA-2018-115917"/>
        <s v="CA-2018-147067"/>
        <s v="CA-2019-167913"/>
        <s v="CA-2019-106103"/>
        <s v="US-2019-127719"/>
        <s v="CA-2019-126221"/>
        <s v="CA-2018-103947"/>
        <s v="CA-2018-160745"/>
        <s v="CA-2018-132661"/>
        <s v="CA-2019-140844"/>
        <s v="CA-2018-137239"/>
        <s v="US-2018-156097"/>
        <s v="CA-2017-146563"/>
        <s v="CA-2018-123666"/>
        <s v="CA-2018-143308"/>
        <s v="CA-2019-132682"/>
        <s v="CA-2016-156314"/>
        <s v="US-2019-106663"/>
        <s v="CA-2019-111178"/>
        <s v="CA-2019-130351"/>
        <s v="US-2019-119438"/>
        <s v="CA-2018-164511"/>
        <s v="US-2019-168116"/>
        <s v="CA-2016-157784"/>
        <s v="CA-2019-161480"/>
        <s v="US-2016-117135"/>
        <s v="CA-2017-131534"/>
        <s v="CA-2017-119291"/>
        <s v="CA-2019-114552"/>
        <s v="CA-2018-163755"/>
        <s v="CA-2017-142027"/>
        <s v="CA-2016-138527"/>
        <s v="CA-2016-112158"/>
        <s v="CA-2016-113887"/>
        <s v="CA-2019-146136"/>
        <s v="US-2019-100048"/>
        <s v="CA-2016-153150"/>
        <s v="CA-2016-130092"/>
        <s v="CA-2019-108910"/>
        <s v="CA-2016-104472"/>
        <s v="CA-2018-112942"/>
        <s v="CA-2018-142335"/>
        <s v="CA-2016-117429"/>
        <s v="CA-2018-114713"/>
        <s v="CA-2019-144113"/>
        <s v="US-2018-150861"/>
        <s v="CA-2019-131954"/>
        <s v="CA-2016-132500"/>
        <s v="CA-2016-112326"/>
        <s v="US-2018-146710"/>
        <s v="CA-2016-124429"/>
        <s v="CA-2018-150889"/>
        <s v="CA-2019-126074"/>
        <s v="CA-2018-110499"/>
        <s v="CA-2017-135272"/>
        <s v="CA-2018-140928"/>
        <s v="CA-2016-106803"/>
        <s v="CA-2019-117240"/>
        <s v="CA-2019-133333"/>
        <s v="CA-2017-112319"/>
        <s v="CA-2019-126046"/>
        <s v="CA-2017-114923"/>
        <s v="CA-2016-162775"/>
        <s v="CA-2016-106810"/>
        <s v="CA-2018-157245"/>
        <s v="CA-2019-104220"/>
        <s v="CA-2016-165974"/>
        <s v="CA-2017-144267"/>
        <s v="US-2017-157014"/>
        <s v="CA-2017-154921"/>
        <s v="CA-2019-129567"/>
        <s v="CA-2017-154620"/>
        <s v="CA-2017-115938"/>
        <s v="CA-2018-105256"/>
        <s v="CA-2016-156433"/>
        <s v="CA-2019-151428"/>
        <s v="CA-2017-124653"/>
        <s v="CA-2017-101910"/>
        <s v="CA-2019-105809"/>
        <s v="CA-2018-136133"/>
        <s v="CA-2018-115504"/>
        <s v="CA-2019-135783"/>
        <s v="CA-2016-134313"/>
        <s v="CA-2017-140921"/>
        <s v="CA-2016-151995"/>
        <s v="CA-2019-143686"/>
        <s v="CA-2017-106565"/>
        <s v="CA-2018-149370"/>
        <s v="CA-2016-140858"/>
        <s v="CA-2019-101434"/>
        <s v="US-2016-102071"/>
        <s v="CA-2019-126956"/>
        <s v="CA-2019-129462"/>
        <s v="CA-2018-165316"/>
        <s v="US-2016-115987"/>
        <s v="US-2019-156083"/>
        <s v="US-2018-137547"/>
        <s v="CA-2017-100454"/>
        <s v="CA-2018-161669"/>
        <s v="CA-2017-114300"/>
        <s v="CA-2019-107503"/>
        <s v="CA-2016-107755"/>
        <s v="CA-2018-152534"/>
        <s v="CA-2018-113747"/>
        <s v="CA-2018-123274"/>
        <s v="CA-2016-125612"/>
        <s v="CA-2019-161984"/>
        <s v="CA-2016-133851"/>
        <s v="CA-2018-134474"/>
        <s v="CA-2016-149020"/>
        <s v="CA-2018-134362"/>
        <s v="CA-2016-136742"/>
        <s v="CA-2018-158099"/>
        <s v="CA-2017-131128"/>
        <s v="CA-2016-148488"/>
        <s v="CA-2019-114636"/>
        <s v="CA-2018-116736"/>
        <s v="US-2016-158638"/>
        <s v="CA-2019-111689"/>
        <s v="CA-2017-129098"/>
        <s v="US-2019-123463"/>
        <s v="CA-2018-165148"/>
        <s v="CA-2016-134061"/>
        <s v="CA-2017-143602"/>
        <s v="CA-2019-115364"/>
        <s v="CA-2019-150707"/>
        <s v="CA-2016-104976"/>
        <s v="CA-2019-132934"/>
        <s v="CA-2019-133256"/>
        <s v="CA-2018-105494"/>
        <s v="CA-2018-140634"/>
        <s v="CA-2016-144407"/>
        <s v="CA-2019-160983"/>
        <s v="US-2018-114622"/>
        <s v="CA-2019-150959"/>
        <s v="CA-2019-132353"/>
        <s v="CA-2018-130477"/>
        <s v="CA-2019-143259"/>
        <s v="CA-2019-137596"/>
        <s v="CA-2017-133627"/>
        <s v="CA-2019-102519"/>
        <s v="US-2016-141215"/>
        <s v="CA-2018-165218"/>
        <s v="CA-2016-138296"/>
        <s v="CA-2017-111164"/>
        <s v="CA-2018-149797"/>
        <s v="CA-2016-132962"/>
        <s v="CA-2017-115091"/>
        <s v="CA-2019-144932"/>
        <s v="CA-2019-114216"/>
        <s v="CA-2018-140081"/>
        <s v="US-2019-111745"/>
        <s v="CA-2017-148250"/>
        <s v="CA-2018-105760"/>
        <s v="CA-2018-142958"/>
        <s v="CA-2017-120880"/>
        <s v="US-2017-140200"/>
        <s v="US-2019-110576"/>
        <s v="CA-2019-131156"/>
        <s v="CA-2019-136539"/>
        <s v="CA-2019-119305"/>
        <s v="CA-2019-102414"/>
        <s v="CA-2017-112571"/>
        <s v="CA-2019-152142"/>
        <s v="CA-2017-160059"/>
        <s v="CA-2018-120859"/>
        <s v="CA-2016-127488"/>
        <s v="CA-2019-135279"/>
        <s v="CA-2016-115791"/>
        <s v="US-2019-103247"/>
        <s v="US-2019-100209"/>
        <s v="CA-2019-159366"/>
        <s v="CA-2018-145499"/>
        <s v="CA-2017-157035"/>
        <s v="CA-2018-144939"/>
        <s v="CA-2016-163419"/>
        <s v="CA-2019-100314"/>
        <s v="CA-2017-146829"/>
        <s v="CA-2019-167899"/>
        <s v="CA-2017-153549"/>
        <s v="CA-2018-110023"/>
        <s v="CA-2018-105585"/>
        <s v="CA-2016-117639"/>
        <s v="CA-2017-162537"/>
        <s v="CA-2018-155488"/>
        <s v="CA-2017-124891"/>
        <s v="CA-2017-126445"/>
        <s v="CA-2017-111199"/>
        <s v="CA-2017-105312"/>
        <s v="US-2019-106705"/>
        <s v="CA-2019-135034"/>
        <s v="CA-2016-158540"/>
        <s v="CA-2019-118437"/>
        <s v="US-2017-126214"/>
        <s v="CA-2017-133025"/>
        <s v="CA-2017-108665"/>
        <s v="CA-2017-124450"/>
        <s v="CA-2017-167269"/>
        <s v="CA-2019-106964"/>
        <s v="CA-2018-126529"/>
        <s v="CA-2016-163552"/>
        <s v="CA-2018-109820"/>
        <s v="CA-2018-113061"/>
        <s v="CA-2017-127418"/>
        <s v="CA-2019-121818"/>
        <s v="CA-2018-127670"/>
        <s v="CA-2018-102981"/>
        <s v="CA-2019-115651"/>
        <s v="CA-2019-152702"/>
        <s v="CA-2018-169103"/>
        <s v="CA-2016-139192"/>
        <s v="US-2017-153500"/>
        <s v="CA-2017-110667"/>
        <s v="CA-2019-167150"/>
        <s v="CA-2018-105284"/>
        <s v="US-2017-125374"/>
        <s v="CA-2017-161263"/>
        <s v="CA-2018-157686"/>
        <s v="US-2019-139955"/>
        <s v="US-2017-150161"/>
        <s v="CA-2017-144652"/>
        <s v="CA-2018-152814"/>
        <s v="CA-2019-106943"/>
        <s v="CA-2018-134348"/>
        <s v="CA-2018-161781"/>
        <s v="CA-2019-132521"/>
        <s v="CA-2017-110016"/>
        <s v="US-2018-143819"/>
        <s v="CA-2018-167584"/>
        <s v="CA-2018-166163"/>
        <s v="CA-2019-158407"/>
        <s v="CA-2017-143490"/>
        <s v="CA-2017-165085"/>
        <s v="CA-2019-160423"/>
        <s v="CA-2016-159338"/>
        <s v="CA-2018-107216"/>
        <s v="US-2019-145863"/>
        <s v="CA-2018-112340"/>
        <s v="US-2018-110156"/>
        <s v="CA-2019-140585"/>
        <s v="CA-2018-144855"/>
        <s v="CA-2017-142755"/>
        <s v="US-2016-147627"/>
        <s v="CA-2017-105970"/>
        <s v="CA-2018-112102"/>
        <s v="US-2018-114776"/>
        <s v="US-2018-134908"/>
        <s v="US-2018-148803"/>
        <s v="CA-2018-152170"/>
        <s v="CA-2016-146969"/>
        <s v="CA-2017-112452"/>
        <s v="CA-2017-113971"/>
        <s v="CA-2018-160395"/>
        <s v="CA-2016-136567"/>
        <s v="CA-2018-149314"/>
        <s v="CA-2019-147039"/>
        <s v="CA-2016-126522"/>
        <s v="CA-2016-127964"/>
        <s v="CA-2016-117709"/>
        <s v="CA-2017-125416"/>
        <s v="CA-2019-145226"/>
        <s v="US-2016-100279"/>
        <s v="CA-2016-158064"/>
        <s v="US-2017-104430"/>
        <s v="CA-2017-132080"/>
        <s v="CA-2018-161207"/>
        <s v="CA-2016-120243"/>
        <s v="CA-2018-113621"/>
        <s v="CA-2018-168081"/>
        <s v="CA-2016-128146"/>
        <s v="CA-2019-138779"/>
        <s v="CA-2016-127131"/>
        <s v="CA-2019-117212"/>
        <s v="US-2017-130519"/>
        <s v="CA-2018-130946"/>
        <s v="CA-2018-114727"/>
        <s v="CA-2019-133235"/>
        <s v="CA-2018-137050"/>
        <s v="US-2019-118087"/>
        <s v="CA-2016-110184"/>
        <s v="CA-2018-126004"/>
        <s v="CA-2019-100013"/>
        <s v="CA-2017-132570"/>
        <s v="CA-2018-153682"/>
        <s v="CA-2018-144344"/>
        <s v="CA-2016-127012"/>
        <s v="CA-2018-128727"/>
        <s v="US-2018-162859"/>
        <s v="CA-2019-133641"/>
        <s v="CA-2016-168494"/>
        <s v="CA-2019-115602"/>
        <s v="CA-2017-154956"/>
        <s v="CA-2019-144638"/>
        <s v="US-2018-168620"/>
        <s v="CA-2019-117079"/>
        <s v="US-2018-144393"/>
        <s v="CA-2019-105053"/>
        <s v="CA-2018-155992"/>
        <s v="CA-2019-110380"/>
        <s v="US-2016-167738"/>
        <s v="CA-2019-121412"/>
        <s v="CA-2019-100426"/>
        <s v="US-2018-103646"/>
        <s v="CA-2018-119186"/>
        <s v="CA-2018-148698"/>
        <s v="CA-2016-163293"/>
        <s v="CA-2018-160815"/>
        <s v="CA-2019-122154"/>
        <s v="US-2017-149692"/>
        <s v="CA-2018-119445"/>
        <s v="CA-2017-124268"/>
        <s v="CA-2018-154711"/>
        <s v="CA-2018-163384"/>
        <s v="CA-2017-101707"/>
        <s v="CA-2017-138898"/>
        <s v="CA-2019-115427"/>
        <s v="CA-2018-134425"/>
        <s v="CA-2017-121391"/>
        <s v="CA-2018-137043"/>
        <s v="CA-2017-115847"/>
        <s v="US-2019-126179"/>
        <s v="CA-2018-101966"/>
        <s v="CA-2018-141397"/>
        <s v="CA-2018-141082"/>
        <s v="US-2018-134488"/>
        <s v="CA-2018-145919"/>
        <s v="CA-2019-157651"/>
        <s v="CA-2016-160773"/>
        <s v="CA-2019-167703"/>
        <s v="CA-2019-121804"/>
        <s v="CA-2019-162635"/>
        <s v="CA-2016-107153"/>
        <s v="US-2016-117058"/>
        <s v="CA-2017-120439"/>
        <s v="CA-2018-128258"/>
        <s v="CA-2019-106033"/>
        <s v="CA-2018-142762"/>
        <s v="CA-2019-127705"/>
        <s v="CA-2016-122567"/>
        <s v="CA-2016-121664"/>
        <s v="CA-2018-122133"/>
        <s v="US-2019-123281"/>
        <s v="CA-2019-100524"/>
        <s v="CA-2019-113481"/>
        <s v="CA-2017-131758"/>
        <s v="CA-2016-118339"/>
        <s v="CA-2016-153976"/>
        <s v="CA-2018-162901"/>
        <s v="CA-2019-162978"/>
        <s v="US-2016-160444"/>
        <s v="CA-2018-145247"/>
        <s v="CA-2019-160045"/>
        <s v="US-2016-151925"/>
        <s v="CA-2019-125199"/>
        <s v="US-2019-155425"/>
        <s v="CA-2019-133249"/>
        <s v="US-2017-103471"/>
        <s v="CA-2019-136672"/>
        <s v="US-2016-157021"/>
        <s v="CA-2017-120362"/>
        <s v="CA-2016-126361"/>
        <s v="US-2018-100566"/>
        <s v="US-2018-108504"/>
        <s v="CA-2019-124828"/>
        <s v="US-2019-117247"/>
        <s v="CA-2018-124485"/>
        <s v="CA-2018-159212"/>
        <s v="US-2018-161396"/>
        <s v="US-2016-118486"/>
        <s v="CA-2018-130407"/>
        <s v="US-2018-122245"/>
        <s v="CA-2019-105144"/>
        <s v="CA-2018-136329"/>
        <s v="CA-2016-146640"/>
        <s v="CA-2019-115994"/>
        <s v="CA-2017-126697"/>
        <s v="CA-2017-124800"/>
        <s v="US-2017-164448"/>
        <s v="CA-2019-122700"/>
        <s v="CA-2016-120768"/>
        <s v="US-2018-153129"/>
        <s v="CA-2019-106852"/>
        <s v="CA-2017-139731"/>
        <s v="CA-2019-122735"/>
        <s v="CA-2019-128160"/>
        <s v="CA-2019-117695"/>
        <s v="CA-2017-166135"/>
        <s v="CA-2018-133725"/>
        <s v="CA-2019-102337"/>
        <s v="US-2016-112564"/>
        <s v="CA-2017-145821"/>
        <s v="US-2017-160150"/>
        <s v="CA-2018-133711"/>
        <s v="CA-2019-148474"/>
        <s v="CA-2017-111297"/>
        <s v="CA-2018-123722"/>
        <s v="CA-2016-155271"/>
        <s v="CA-2017-119907"/>
        <s v="US-2018-128902"/>
        <s v="CA-2018-152289"/>
        <s v="US-2018-104794"/>
        <s v="CA-2016-151708"/>
        <s v="CA-2017-100769"/>
        <s v="CA-2019-139199"/>
        <s v="US-2017-161466"/>
        <s v="CA-2019-164959"/>
        <s v="US-2017-105676"/>
        <s v="CA-2018-113138"/>
        <s v="US-2019-104955"/>
        <s v="CA-2018-121958"/>
        <s v="CA-2019-121468"/>
        <s v="US-2018-108455"/>
        <s v="CA-2019-101210"/>
        <s v="US-2018-108098"/>
        <s v="CA-2016-119032"/>
        <s v="CA-2017-140410"/>
        <s v="CA-2016-136280"/>
        <s v="CA-2019-151911"/>
        <s v="CA-2019-166436"/>
        <s v="CA-2019-139661"/>
        <s v="CA-2016-123925"/>
        <s v="CA-2019-152485"/>
        <s v="CA-2018-141586"/>
        <s v="CA-2019-130386"/>
        <s v="CA-2018-100468"/>
        <s v="CA-2017-153388"/>
        <s v="CA-2019-154935"/>
        <s v="CA-2018-134208"/>
        <s v="CA-2019-108294"/>
        <s v="CA-2019-103611"/>
        <s v="CA-2019-100384"/>
        <s v="CA-2019-112809"/>
        <s v="US-2019-160759"/>
        <s v="CA-2019-148446"/>
        <s v="CA-2016-111059"/>
        <s v="CA-2019-116204"/>
        <s v="CA-2019-109946"/>
        <s v="CA-2017-144806"/>
        <s v="CA-2018-122392"/>
        <s v="CA-2017-148432"/>
        <s v="CA-2017-103793"/>
        <s v="CA-2019-159884"/>
        <s v="CA-2018-139885"/>
        <s v="CA-2019-124086"/>
        <s v="CA-2018-112389"/>
        <s v="CA-2019-121888"/>
        <s v="CA-2016-166884"/>
        <s v="CA-2016-107181"/>
        <s v="CA-2016-150245"/>
        <s v="CA-2017-111395"/>
        <s v="CA-2016-134278"/>
        <s v="US-2019-124926"/>
        <s v="CA-2018-159345"/>
        <s v="CA-2016-130274"/>
        <s v="CA-2019-158386"/>
        <s v="CA-2017-111507"/>
        <s v="CA-2019-120761"/>
        <s v="CA-2018-109176"/>
        <s v="CA-2017-112116"/>
        <s v="CA-2018-126809"/>
        <s v="CA-2016-105172"/>
        <s v="CA-2019-107293"/>
        <s v="US-2019-102890"/>
        <s v="CA-2017-158554"/>
        <s v="CA-2016-116239"/>
        <s v="CA-2017-132101"/>
        <s v="CA-2017-129112"/>
        <s v="US-2019-152002"/>
        <s v="CA-2019-165029"/>
        <s v="US-2016-157385"/>
        <s v="CA-2016-101602"/>
        <s v="CA-2018-109057"/>
        <s v="CA-2018-154403"/>
        <s v="CA-2018-102456"/>
        <s v="CA-2017-131338"/>
        <s v="CA-2018-109911"/>
        <s v="US-2018-132423"/>
        <s v="CA-2017-122826"/>
        <s v="CA-2016-117317"/>
        <s v="CA-2017-118423"/>
        <s v="CA-2019-149181"/>
        <s v="CA-2019-132234"/>
        <s v="CA-2019-158876"/>
        <s v="CA-2018-164672"/>
        <s v="US-2018-132857"/>
        <s v="CA-2019-116645"/>
        <s v="US-2018-115819"/>
        <s v="CA-2016-156349"/>
        <s v="CA-2019-138380"/>
        <s v="US-2018-113509"/>
        <s v="CA-2017-130022"/>
        <s v="US-2018-118780"/>
        <s v="CA-2019-108560"/>
        <s v="CA-2017-157084"/>
        <s v="CA-2017-164539"/>
        <s v="CA-2017-143119"/>
        <s v="CA-2019-101049"/>
        <s v="CA-2018-106530"/>
        <s v="CA-2016-168984"/>
        <s v="CA-2018-157266"/>
        <s v="US-2016-134712"/>
        <s v="CA-2017-111829"/>
        <s v="CA-2017-105221"/>
        <s v="CA-2017-120341"/>
        <s v="CA-2016-135699"/>
        <s v="US-2019-132444"/>
        <s v="CA-2016-127159"/>
        <s v="CA-2019-161809"/>
        <s v="CA-2019-127285"/>
        <s v="CA-2019-144526"/>
        <s v="CA-2018-128531"/>
        <s v="US-2017-157154"/>
        <s v="CA-2019-159457"/>
        <s v="CA-2018-107615"/>
        <s v="CA-2019-111647"/>
        <s v="CA-2017-150560"/>
        <s v="CA-2017-143077"/>
        <s v="CA-2018-122728"/>
        <s v="CA-2016-122882"/>
        <s v="US-2018-101497"/>
        <s v="CA-2018-147585"/>
        <s v="CA-2019-149489"/>
        <s v="CA-2019-143798"/>
        <s v="CA-2016-142839"/>
        <s v="CA-2019-129833"/>
        <s v="US-2018-154361"/>
        <s v="US-2018-158708"/>
        <s v="CA-2017-156335"/>
        <s v="CA-2017-148376"/>
        <s v="CA-2016-135657"/>
        <s v="CA-2017-114069"/>
        <s v="CA-2016-139857"/>
        <s v="CA-2018-106306"/>
        <s v="CA-2017-100545"/>
        <s v="CA-2019-123491"/>
        <s v="CA-2017-145401"/>
        <s v="US-2019-124968"/>
        <s v="CA-2019-104003"/>
        <s v="CA-2018-154788"/>
        <s v="CA-2018-169943"/>
        <s v="US-2017-123218"/>
        <s v="CA-2017-127453"/>
        <s v="US-2019-164056"/>
        <s v="CA-2018-106894"/>
        <s v="CA-2016-125136"/>
        <s v="US-2018-131149"/>
        <s v="CA-2019-101483"/>
        <s v="CA-2017-130204"/>
        <s v="CA-2016-110527"/>
        <s v="CA-2019-152807"/>
        <s v="CA-2016-133270"/>
        <s v="CA-2018-155670"/>
        <s v="US-2016-157406"/>
        <s v="CA-2017-139094"/>
        <s v="CA-2019-168837"/>
        <s v="CA-2019-116715"/>
        <s v="CA-2017-135622"/>
        <s v="US-2017-107349"/>
        <s v="CA-2016-139017"/>
        <s v="CA-2016-141817"/>
        <s v="CA-2017-130785"/>
        <s v="CA-2018-110254"/>
        <s v="US-2016-158057"/>
        <s v="CA-2019-146024"/>
        <s v="CA-2018-129686"/>
        <s v="CA-2016-118976"/>
        <s v="CA-2017-105347"/>
        <s v="CA-2018-124667"/>
        <s v="CA-2017-111094"/>
        <s v="CA-2019-166317"/>
        <s v="CA-2017-154326"/>
        <s v="CA-2016-102008"/>
        <s v="CA-2016-120474"/>
        <s v="CA-2016-104773"/>
        <s v="CA-2018-140774"/>
        <s v="US-2019-139465"/>
        <s v="CA-2018-100965"/>
        <s v="CA-2018-121034"/>
        <s v="CA-2018-149461"/>
        <s v="CA-2019-158379"/>
        <s v="US-2018-116729"/>
        <s v="CA-2018-164938"/>
        <s v="CA-2018-165484"/>
        <s v="CA-2016-132612"/>
        <s v="US-2019-161193"/>
        <s v="CA-2017-131597"/>
        <s v="CA-2017-164833"/>
        <s v="CA-2017-125423"/>
        <s v="US-2016-130379"/>
        <s v="CA-2018-168956"/>
        <s v="CA-2018-167507"/>
        <s v="CA-2018-109344"/>
        <s v="US-2017-140851"/>
        <s v="CA-2016-103373"/>
        <s v="CA-2019-145884"/>
        <s v="CA-2017-131422"/>
        <s v="CA-2019-162691"/>
        <s v="CA-2016-141278"/>
        <s v="CA-2019-122693"/>
        <s v="CA-2016-117345"/>
        <s v="CA-2018-157763"/>
        <s v="CA-2017-135391"/>
        <s v="US-2019-113852"/>
        <s v="US-2019-158512"/>
        <s v="CA-2019-128370"/>
        <s v="CA-2017-160472"/>
        <s v="CA-2016-114643"/>
        <s v="US-2019-158218"/>
        <s v="CA-2017-121608"/>
        <s v="US-2019-121251"/>
        <s v="CA-2016-151078"/>
        <s v="US-2018-100839"/>
        <s v="US-2019-116659"/>
        <s v="CA-2019-118857"/>
        <s v="CA-2017-127110"/>
        <s v="CA-2018-148201"/>
        <s v="CA-2016-116932"/>
        <s v="CA-2019-142888"/>
        <s v="CA-2016-147914"/>
        <s v="US-2018-112977"/>
        <s v="CA-2019-112039"/>
        <s v="CA-2019-118885"/>
        <s v="US-2019-166611"/>
        <s v="CA-2017-109512"/>
        <s v="CA-2018-118570"/>
        <s v="CA-2019-154718"/>
        <s v="CA-2018-147578"/>
        <s v="CA-2016-140165"/>
        <s v="CA-2016-142587"/>
        <s v="CA-2016-157623"/>
        <s v="CA-2019-145310"/>
        <s v="CA-2018-100083"/>
        <s v="US-2019-108063"/>
        <s v="CA-2017-109197"/>
        <s v="CA-2019-141789"/>
        <s v="CA-2016-169775"/>
        <s v="CA-2018-140543"/>
        <s v="CA-2018-151141"/>
        <s v="CA-2019-167094"/>
        <s v="CA-2019-154410"/>
        <s v="US-2018-150567"/>
        <s v="CA-2017-157959"/>
        <s v="CA-2019-105886"/>
        <s v="CA-2018-105963"/>
        <s v="CA-2019-121503"/>
        <s v="CA-2016-103366"/>
        <s v="CA-2019-124597"/>
        <s v="CA-2017-105634"/>
        <s v="CA-2017-123673"/>
        <s v="US-2019-111423"/>
        <s v="CA-2017-125178"/>
        <s v="CA-2018-156685"/>
        <s v="CA-2019-126865"/>
        <s v="CA-2019-102834"/>
        <s v="US-2018-139710"/>
        <s v="CA-2019-121538"/>
        <s v="US-2019-101539"/>
        <s v="CA-2018-152121"/>
        <s v="CA-2019-161200"/>
        <s v="CA-2019-101245"/>
        <s v="CA-2017-141768"/>
        <s v="CA-2018-112109"/>
        <s v="CA-2019-144064"/>
        <s v="CA-2018-108581"/>
        <s v="CA-2019-157987"/>
        <s v="CA-2019-110905"/>
        <s v="CA-2019-165841"/>
        <s v="CA-2019-117485"/>
        <s v="CA-2019-140242"/>
        <s v="CA-2016-148950"/>
        <s v="CA-2016-110408"/>
        <s v="CA-2017-109939"/>
        <s v="CA-2018-112669"/>
        <s v="CA-2017-119592"/>
        <s v="CA-2016-122749"/>
        <s v="CA-2016-164721"/>
        <s v="CA-2018-147417"/>
        <s v="CA-2017-127509"/>
        <s v="CA-2019-111374"/>
        <s v="CA-2019-133648"/>
        <s v="US-2019-147221"/>
        <s v="CA-2016-131905"/>
        <s v="CA-2019-166128"/>
        <s v="CA-2019-163510"/>
        <s v="US-2019-143028"/>
        <s v="CA-2016-111150"/>
        <s v="CA-2019-165386"/>
        <s v="CA-2016-116407"/>
        <s v="CA-2017-155761"/>
        <s v="CA-2018-145905"/>
        <s v="CA-2017-113110"/>
        <s v="CA-2018-168354"/>
        <s v="US-2019-111241"/>
        <s v="CA-2017-114237"/>
        <s v="CA-2018-113516"/>
        <s v="CA-2017-117961"/>
        <s v="CA-2018-128923"/>
        <s v="CA-2019-162481"/>
        <s v="CA-2017-119214"/>
        <s v="CA-2017-122287"/>
        <s v="CA-2017-104493"/>
        <s v="US-2019-158946"/>
        <s v="CA-2016-129168"/>
        <s v="CA-2018-131835"/>
        <s v="CA-2017-142237"/>
        <s v="CA-2018-136434"/>
        <s v="CA-2019-120376"/>
        <s v="CA-2016-106439"/>
        <s v="CA-2017-133452"/>
        <s v="CA-2018-146521"/>
        <s v="US-2019-110996"/>
        <s v="CA-2018-129693"/>
        <s v="CA-2019-122504"/>
        <s v="CA-2016-131051"/>
        <s v="CA-2019-140676"/>
        <s v="CA-2017-120103"/>
        <s v="CA-2019-104647"/>
        <s v="CA-2016-110352"/>
        <s v="CA-2018-140501"/>
        <s v="CA-2017-139290"/>
        <s v="CA-2019-166142"/>
        <s v="CA-2016-145926"/>
        <s v="CA-2017-149678"/>
        <s v="US-2017-164357"/>
        <s v="US-2018-146570"/>
        <s v="CA-2019-124401"/>
        <s v="US-2016-140116"/>
        <s v="CA-2016-123295"/>
        <s v="CA-2019-167101"/>
        <s v="US-2016-167633"/>
        <s v="US-2016-152723"/>
        <s v="CA-2017-164882"/>
        <s v="CA-2017-159786"/>
        <s v="CA-2018-130267"/>
        <s v="CA-2019-155460"/>
        <s v="US-2019-168690"/>
        <s v="CA-2019-158246"/>
        <s v="CA-2019-167381"/>
        <s v="CA-2019-144862"/>
        <s v="CA-2016-126032"/>
        <s v="CA-2017-134859"/>
        <s v="US-2016-114188"/>
        <s v="CA-2017-156524"/>
        <s v="CA-2017-122210"/>
        <s v="CA-2017-156377"/>
        <s v="US-2019-157896"/>
        <s v="CA-2016-159520"/>
        <s v="CA-2018-155481"/>
        <s v="US-2018-152051"/>
        <s v="CA-2016-141607"/>
        <s v="CA-2019-102771"/>
        <s v="US-2019-139969"/>
        <s v="CA-2016-167360"/>
        <s v="CA-2017-123505"/>
        <s v="CA-2018-117282"/>
        <s v="US-2018-120460"/>
        <s v="CA-2018-111115"/>
        <s v="CA-2016-124646"/>
        <s v="CA-2019-148166"/>
        <s v="CA-2018-159737"/>
        <s v="CA-2018-141019"/>
        <s v="CA-2018-101938"/>
        <s v="CA-2019-166296"/>
        <s v="CA-2018-154018"/>
        <s v="CA-2019-117870"/>
        <s v="US-2019-137491"/>
        <s v="CA-2016-152296"/>
        <s v="CA-2018-112025"/>
        <s v="CA-2017-132507"/>
        <s v="CA-2018-125738"/>
        <s v="CA-2018-128818"/>
        <s v="CA-2019-124576"/>
        <s v="CA-2018-101378"/>
        <s v="CA-2019-143063"/>
        <s v="CA-2018-118913"/>
        <s v="CA-2018-128412"/>
        <s v="CA-2018-136483"/>
        <s v="CA-2016-163013"/>
        <s v="CA-2017-135363"/>
        <s v="US-2016-165659"/>
        <s v="CA-2017-138002"/>
        <s v="CA-2017-128860"/>
        <s v="CA-2018-164350"/>
        <s v="US-2016-103905"/>
        <s v="CA-2017-129854"/>
        <s v="CA-2016-125556"/>
        <s v="CA-2018-162313"/>
        <s v="CA-2019-107874"/>
        <s v="CA-2019-129378"/>
        <s v="CA-2016-151953"/>
        <s v="CA-2019-130841"/>
        <s v="CA-2017-131884"/>
        <s v="CA-2019-121909"/>
        <s v="CA-2018-106383"/>
        <s v="CA-2019-130771"/>
        <s v="CA-2018-139157"/>
        <s v="CA-2016-128055"/>
        <s v="CA-2019-157091"/>
        <s v="CA-2019-132122"/>
        <s v="CA-2017-123232"/>
        <s v="CA-2019-104066"/>
        <s v="CA-2017-145849"/>
        <s v="CA-2018-122322"/>
        <s v="CA-2019-166849"/>
        <s v="CA-2018-146633"/>
        <s v="US-2018-126893"/>
        <s v="CA-2019-103380"/>
        <s v="CA-2017-116092"/>
        <s v="CA-2018-117849"/>
        <s v="CA-2017-169201"/>
        <s v="CA-2018-164091"/>
        <s v="CA-2019-105214"/>
        <s v="CA-2017-117611"/>
        <s v="US-2017-137960"/>
        <s v="CA-2019-122994"/>
        <s v="CA-2018-131065"/>
        <s v="CA-2019-149146"/>
        <s v="CA-2019-137470"/>
        <s v="CA-2019-105480"/>
        <s v="CA-2019-164917"/>
        <s v="CA-2017-102036"/>
        <s v="CA-2017-142944"/>
        <s v="CA-2016-157882"/>
        <s v="CA-2016-104283"/>
        <s v="CA-2019-142622"/>
        <s v="CA-2018-132143"/>
        <s v="CA-2017-153108"/>
        <s v="CA-2018-112676"/>
        <s v="CA-2019-165687"/>
        <s v="US-2019-112928"/>
        <s v="CA-2019-143343"/>
        <s v="CA-2019-115154"/>
        <s v="CA-2017-149342"/>
        <s v="CA-2017-130995"/>
        <s v="CA-2019-127929"/>
        <s v="CA-2017-113145"/>
        <s v="CA-2016-162362"/>
        <s v="CA-2018-106558"/>
        <s v="CA-2019-157931"/>
        <s v="CA-2018-115574"/>
        <s v="CA-2017-160794"/>
        <s v="CA-2019-116225"/>
        <s v="US-2019-120418"/>
        <s v="CA-2019-122035"/>
        <s v="CA-2017-117828"/>
        <s v="CA-2019-165491"/>
        <s v="CA-2017-109470"/>
        <s v="CA-2017-105102"/>
        <s v="CA-2019-138422"/>
        <s v="US-2017-147739"/>
        <s v="CA-2018-155187"/>
        <s v="CA-2019-169285"/>
        <s v="CA-2016-140886"/>
        <s v="CA-2019-152695"/>
        <s v="CA-2016-110639"/>
        <s v="CA-2016-121727"/>
        <s v="CA-2018-137736"/>
        <s v="US-2016-143231"/>
        <s v="US-2016-155894"/>
        <s v="CA-2018-119025"/>
        <s v="CA-2018-159373"/>
        <s v="CA-2019-109701"/>
        <s v="CA-2017-111514"/>
        <s v="US-2016-148838"/>
        <s v="CA-2019-136497"/>
        <s v="US-2018-108637"/>
        <s v="CA-2016-102295"/>
        <s v="CA-2019-123659"/>
        <s v="US-2018-129469"/>
        <s v="CA-2019-155152"/>
        <s v="CA-2018-159940"/>
        <s v="CA-2019-119669"/>
        <s v="US-2016-164616"/>
        <s v="CA-2017-148628"/>
        <s v="CA-2018-118052"/>
        <s v="US-2019-117534"/>
        <s v="CA-2017-145065"/>
        <s v="US-2017-127040"/>
        <s v="CA-2018-128111"/>
        <s v="CA-2017-137897"/>
        <s v="CA-2019-169264"/>
        <s v="CA-2019-147361"/>
        <s v="CA-2019-145877"/>
        <s v="US-2018-110170"/>
        <s v="CA-2019-108574"/>
        <s v="CA-2019-144589"/>
        <s v="CA-2019-155985"/>
        <s v="CA-2016-162684"/>
        <s v="CA-2017-142041"/>
        <s v="CA-2016-151295"/>
        <s v="CA-2018-156300"/>
        <s v="CA-2017-146087"/>
        <s v="CA-2019-168655"/>
        <s v="CA-2018-107202"/>
        <s v="CA-2019-159597"/>
        <s v="CA-2018-155551"/>
        <s v="US-2019-147669"/>
        <s v="CA-2018-169922"/>
        <s v="CA-2019-100748"/>
        <s v="CA-2019-129805"/>
        <s v="CA-2016-148586"/>
        <s v="US-2019-112613"/>
        <s v="CA-2017-154746"/>
        <s v="CA-2019-140053"/>
        <s v="CA-2016-164210"/>
        <s v="CA-2019-139948"/>
        <s v="CA-2018-146934"/>
        <s v="CA-2017-100573"/>
        <s v="CA-2018-119165"/>
        <s v="CA-2017-128027"/>
        <s v="CA-2018-140207"/>
        <s v="CA-2019-140949"/>
        <s v="CA-2019-138548"/>
        <s v="CA-2017-142419"/>
        <s v="CA-2019-148691"/>
        <s v="CA-2019-128755"/>
        <s v="US-2018-135923"/>
        <s v="CA-2018-114972"/>
        <s v="CA-2019-102750"/>
        <s v="CA-2016-145212"/>
        <s v="CA-2019-141992"/>
        <s v="CA-2019-147956"/>
        <s v="CA-2019-126067"/>
        <s v="CA-2017-104514"/>
        <s v="CA-2017-141040"/>
        <s v="CA-2016-113579"/>
        <s v="CA-2016-144624"/>
        <s v="CA-2018-146206"/>
        <s v="CA-2016-136644"/>
        <s v="CA-2017-122371"/>
        <s v="CA-2018-126935"/>
        <s v="US-2019-133781"/>
        <s v="CA-2019-131618"/>
        <s v="CA-2018-149482"/>
        <s v="CA-2016-143917"/>
        <s v="CA-2017-120397"/>
        <s v="CA-2019-163902"/>
        <s v="CA-2018-136812"/>
        <s v="CA-2017-102722"/>
        <s v="CA-2019-155089"/>
        <s v="CA-2018-124506"/>
        <s v="CA-2016-106572"/>
        <s v="CA-2016-128888"/>
        <s v="CA-2019-123134"/>
        <s v="CA-2018-124352"/>
        <s v="CA-2017-124541"/>
        <s v="CA-2016-108707"/>
        <s v="CA-2016-111500"/>
        <s v="US-2019-117723"/>
        <s v="CA-2017-143238"/>
        <s v="CA-2017-168746"/>
        <s v="CA-2017-113404"/>
        <s v="CA-2018-144792"/>
        <s v="CA-2016-164385"/>
        <s v="US-2018-114174"/>
        <s v="CA-2019-108070"/>
        <s v="US-2017-128090"/>
        <s v="CA-2019-101042"/>
        <s v="CA-2018-155439"/>
        <s v="CA-2018-118626"/>
        <s v="CA-2017-111458"/>
        <s v="US-2018-126844"/>
        <s v="US-2017-112508"/>
        <s v="CA-2017-147788"/>
        <s v="CA-2017-144288"/>
        <s v="CA-2017-110632"/>
        <s v="CA-2019-109589"/>
        <s v="CA-2019-123967"/>
        <s v="CA-2019-148929"/>
        <s v="CA-2019-134404"/>
        <s v="CA-2019-109778"/>
        <s v="CA-2018-155845"/>
        <s v="CA-2019-145128"/>
        <s v="CA-2016-129091"/>
        <s v="US-2016-155502"/>
        <s v="CA-2017-121041"/>
        <s v="CA-2019-131695"/>
        <s v="CA-2018-137729"/>
        <s v="US-2018-115455"/>
        <s v="CA-2019-128300"/>
        <s v="CA-2019-149048"/>
        <s v="CA-2019-108553"/>
        <s v="CA-2018-165848"/>
        <s v="CA-2016-112718"/>
        <s v="CA-2018-154053"/>
        <s v="CA-2016-127446"/>
        <s v="CA-2018-137204"/>
        <s v="CA-2016-147298"/>
        <s v="CA-2019-147942"/>
        <s v="CA-2019-115931"/>
        <s v="CA-2016-164861"/>
        <s v="CA-2019-127180"/>
        <s v="US-2019-165344"/>
        <s v="CA-2017-168186"/>
        <s v="US-2019-110604"/>
        <s v="CA-2017-116750"/>
        <s v="CA-2017-162369"/>
        <s v="CA-2019-108441"/>
        <s v="CA-2017-169740"/>
        <s v="CA-2018-124051"/>
        <s v="CA-2018-149111"/>
        <s v="CA-2016-131002"/>
        <s v="US-2018-146794"/>
        <s v="CA-2019-112515"/>
        <s v="CA-2018-150343"/>
        <s v="CA-2017-135538"/>
        <s v="CA-2019-123372"/>
        <s v="CA-2019-159604"/>
        <s v="CA-2018-164784"/>
        <s v="CA-2018-111794"/>
        <s v="US-2017-139759"/>
        <s v="CA-2016-126403"/>
        <s v="CA-2019-136875"/>
        <s v="CA-2019-132185"/>
        <s v="US-2016-160780"/>
        <s v="CA-2019-127026"/>
        <s v="CA-2019-137085"/>
        <s v="CA-2018-133123"/>
        <s v="US-2018-128195"/>
        <s v="CA-2017-153220"/>
        <s v="CA-2016-123064"/>
        <s v="CA-2019-156412"/>
        <s v="US-2018-144211"/>
        <s v="CA-2018-138079"/>
        <s v="CA-2016-143182"/>
        <s v="CA-2018-161662"/>
        <s v="CA-2016-145317"/>
        <s v="CA-2016-143413"/>
        <s v="CA-2019-156818"/>
        <s v="CA-2019-155873"/>
        <s v="CA-2017-121797"/>
        <s v="US-2017-120572"/>
        <s v="CA-2019-132430"/>
        <s v="CA-2019-146031"/>
        <s v="CA-2016-110100"/>
        <s v="CA-2017-103723"/>
        <s v="CA-2016-127187"/>
        <s v="CA-2019-128475"/>
        <s v="CA-2016-100006"/>
        <s v="CA-2019-144827"/>
        <s v="CA-2016-110030"/>
        <s v="CA-2016-121286"/>
        <s v="CA-2018-164735"/>
        <s v="CA-2016-153479"/>
        <s v="CA-2019-149888"/>
        <s v="CA-2019-119193"/>
        <s v="CA-2019-104801"/>
        <s v="CA-2016-107594"/>
        <s v="CA-2017-129770"/>
        <s v="CA-2017-115798"/>
        <s v="CA-2019-122707"/>
        <s v="CA-2018-165015"/>
        <s v="CA-2016-149244"/>
        <s v="CA-2017-140144"/>
        <s v="CA-2019-163321"/>
        <s v="CA-2016-155887"/>
        <s v="US-2017-165449"/>
        <s v="CA-2017-110247"/>
        <s v="US-2016-141257"/>
        <s v="CA-2016-154669"/>
        <s v="CA-2016-158029"/>
        <s v="CA-2017-155306"/>
        <s v="CA-2018-127775"/>
        <s v="CA-2018-146171"/>
        <s v="CA-2016-129574"/>
        <s v="CA-2019-126536"/>
        <s v="CA-2019-165757"/>
        <s v="CA-2019-167752"/>
        <s v="US-2017-122140"/>
        <s v="CA-2018-163986"/>
        <s v="CA-2019-158967"/>
        <s v="CA-2018-131576"/>
        <s v="CA-2019-143455"/>
        <s v="CA-2018-144729"/>
        <s v="CA-2017-127019"/>
        <s v="CA-2017-138534"/>
        <s v="CA-2019-108322"/>
        <s v="CA-2019-167668"/>
        <s v="CA-2019-146724"/>
        <s v="CA-2018-139878"/>
        <s v="US-2018-106677"/>
        <s v="CA-2018-116974"/>
        <s v="CA-2017-149972"/>
        <s v="US-2016-117744"/>
        <s v="CA-2016-125514"/>
        <s v="CA-2016-154599"/>
        <s v="CA-2019-158743"/>
        <s v="CA-2018-153318"/>
        <s v="US-2017-110163"/>
        <s v="CA-2019-143329"/>
        <s v="CA-2017-159380"/>
        <s v="CA-2017-122623"/>
        <s v="CA-2017-148635"/>
        <s v="CA-2017-135685"/>
        <s v="CA-2017-104626"/>
        <s v="CA-2018-160500"/>
        <s v="CA-2018-100202"/>
        <s v="CA-2019-131016"/>
        <s v="US-2016-112914"/>
        <s v="CA-2018-124149"/>
        <s v="CA-2016-148915"/>
        <s v="CA-2019-134649"/>
        <s v="CA-2019-110842"/>
        <s v="CA-2018-147368"/>
        <s v="US-2017-104185"/>
        <s v="US-2016-125521"/>
        <s v="US-2019-135062"/>
        <s v="CA-2019-135650"/>
        <s v="CA-2019-112865"/>
        <s v="US-2018-162852"/>
        <s v="CA-2019-138163"/>
        <s v="CA-2019-152093"/>
        <s v="CA-2019-157854"/>
        <s v="CA-2018-123617"/>
        <s v="US-2018-128293"/>
        <s v="CA-2019-107342"/>
        <s v="CA-2018-136371"/>
        <s v="CA-2019-137344"/>
        <s v="CA-2019-169810"/>
        <s v="CA-2018-128594"/>
        <s v="CA-2018-154690"/>
        <s v="CA-2019-138975"/>
        <s v="CA-2019-106537"/>
        <s v="US-2019-103828"/>
        <s v="CA-2018-115588"/>
        <s v="CA-2019-143861"/>
        <s v="CA-2016-148040"/>
        <s v="CA-2019-135167"/>
        <s v="CA-2019-137022"/>
        <s v="US-2019-102638"/>
        <s v="US-2018-167339"/>
        <s v="CA-2018-152072"/>
        <s v="CA-2018-102932"/>
        <s v="CA-2016-165540"/>
        <s v="CA-2018-130799"/>
        <s v="CA-2018-164483"/>
        <s v="US-2018-159856"/>
        <s v="CA-2019-102099"/>
        <s v="CA-2019-164049"/>
        <s v="CA-2016-142727"/>
        <s v="CA-2019-139913"/>
        <s v="CA-2016-169033"/>
        <s v="US-2018-164630"/>
        <s v="US-2017-114839"/>
        <s v="CA-2017-166464"/>
        <s v="CA-2019-124898"/>
        <s v="CA-2018-164035"/>
        <s v="CA-2018-153577"/>
        <s v="CA-2016-127586"/>
        <s v="CA-2019-121615"/>
        <s v="CA-2019-166415"/>
        <s v="CA-2017-118444"/>
        <s v="CA-2016-113929"/>
        <s v="CA-2017-134747"/>
        <s v="CA-2019-155047"/>
        <s v="CA-2018-160129"/>
        <s v="CA-2019-164329"/>
        <s v="US-2017-141453"/>
        <s v="CA-2016-156993"/>
        <s v="CA-2016-157721"/>
        <s v="CA-2019-128629"/>
        <s v="CA-2019-158106"/>
        <s v="US-2019-120390"/>
        <s v="CA-2019-143434"/>
        <s v="CA-2017-168564"/>
        <s v="US-2018-169040"/>
        <s v="CA-2019-155880"/>
        <s v="CA-2019-126242"/>
        <s v="CA-2018-166443"/>
        <s v="CA-2019-169859"/>
        <s v="CA-2019-134915"/>
        <s v="CA-2018-153353"/>
        <s v="CA-2019-123638"/>
        <s v="CA-2019-168900"/>
        <s v="CA-2017-158456"/>
        <s v="CA-2019-143665"/>
        <s v="CA-2019-137428"/>
        <s v="CA-2016-162866"/>
        <s v="CA-2019-167941"/>
        <s v="CA-2019-111808"/>
        <s v="CA-2017-137512"/>
        <s v="CA-2019-139773"/>
        <s v="CA-2019-134607"/>
        <s v="CA-2016-109232"/>
        <s v="CA-2017-139850"/>
        <s v="CA-2016-131310"/>
        <s v="US-2016-112872"/>
        <s v="CA-2018-139269"/>
        <s v="CA-2018-139010"/>
        <s v="CA-2018-134376"/>
        <s v="CA-2019-147291"/>
        <s v="CA-2018-112893"/>
        <s v="US-2016-150532"/>
        <s v="CA-2016-138317"/>
        <s v="CA-2017-130610"/>
        <s v="CA-2019-104381"/>
        <s v="CA-2018-131499"/>
        <s v="CA-2016-148761"/>
        <s v="CA-2019-116519"/>
        <s v="CA-2016-130729"/>
        <s v="CA-2018-124772"/>
        <s v="CA-2018-115525"/>
        <s v="CA-2019-134845"/>
        <s v="US-2017-138919"/>
        <s v="US-2018-160528"/>
        <s v="CA-2017-123568"/>
        <s v="CA-2019-124674"/>
        <s v="CA-2017-164441"/>
        <s v="CA-2019-169054"/>
        <s v="CA-2016-106719"/>
        <s v="CA-2019-116855"/>
        <s v="US-2018-164189"/>
        <s v="CA-2017-168480"/>
        <s v="US-2018-114293"/>
        <s v="CA-2019-134173"/>
        <s v="US-2017-123960"/>
        <s v="CA-2019-101749"/>
        <s v="US-2018-147991"/>
        <s v="CA-2019-149559"/>
        <s v="CA-2017-135174"/>
        <s v="CA-2019-125290"/>
        <s v="CA-2016-137351"/>
        <s v="CA-2019-121419"/>
        <s v="US-2019-148054"/>
        <s v="CA-2018-128517"/>
        <s v="US-2017-100377"/>
        <s v="CA-2019-131492"/>
        <s v="CA-2018-144554"/>
        <s v="CA-2019-127621"/>
        <s v="CA-2017-145184"/>
        <s v="CA-2019-106859"/>
        <s v="US-2019-120089"/>
        <s v="CA-2016-119375"/>
        <s v="CA-2018-125206"/>
        <s v="CA-2017-126137"/>
        <s v="CA-2016-143903"/>
        <s v="CA-2016-104780"/>
        <s v="CA-2019-101182"/>
        <s v="US-2019-132297"/>
        <s v="CA-2016-100328"/>
        <s v="CA-2019-118773"/>
        <s v="US-2019-159205"/>
        <s v="CA-2018-112123"/>
        <s v="CA-2017-114468"/>
        <s v="CA-2019-135692"/>
        <s v="CA-2019-131233"/>
        <s v="CA-2019-119578"/>
        <s v="CA-2018-124562"/>
        <s v="US-2019-140074"/>
        <s v="CA-2018-103037"/>
        <s v="CA-2019-127460"/>
        <s v="CA-2018-121671"/>
        <s v="CA-2018-150350"/>
        <s v="CA-2017-121720"/>
        <s v="CA-2019-149895"/>
        <s v="CA-2019-147564"/>
        <s v="CA-2016-136399"/>
        <s v="CA-2016-107916"/>
        <s v="CA-2019-164168"/>
        <s v="CA-2017-112557"/>
        <s v="US-2016-122959"/>
        <s v="CA-2019-162572"/>
        <s v="US-2018-148110"/>
        <s v="CA-2019-131828"/>
        <s v="CA-2016-109218"/>
        <s v="CA-2018-120558"/>
        <s v="US-2016-109036"/>
        <s v="CA-2017-147830"/>
        <s v="CA-2019-150497"/>
        <s v="CA-2016-128986"/>
        <s v="CA-2017-139584"/>
        <s v="US-2018-162677"/>
        <s v="US-2016-150924"/>
        <s v="CA-2016-153969"/>
        <s v="CA-2018-146682"/>
        <s v="CA-2018-138695"/>
        <s v="CA-2019-107461"/>
        <s v="US-2018-133879"/>
        <s v="CA-2019-157483"/>
        <s v="US-2019-132059"/>
        <s v="CA-2019-122280"/>
        <s v="CA-2019-105235"/>
        <s v="CA-2019-152912"/>
        <s v="CA-2016-123498"/>
        <s v="CA-2019-159352"/>
        <s v="US-2019-146416"/>
        <s v="US-2017-163783"/>
        <s v="CA-2019-123981"/>
        <s v="CA-2019-158953"/>
        <s v="CA-2016-165428"/>
        <s v="CA-2018-169026"/>
        <s v="CA-2019-109750"/>
        <s v="CA-2017-149384"/>
        <s v="CA-2016-131527"/>
        <s v="CA-2019-164000"/>
        <s v="CA-2016-164224"/>
        <s v="CA-2016-158372"/>
        <s v="CA-2018-108882"/>
        <s v="US-2019-108245"/>
        <s v="CA-2016-142314"/>
        <s v="CA-2018-132409"/>
        <s v="CA-2019-150189"/>
        <s v="CA-2016-114433"/>
        <s v="CA-2019-104640"/>
        <s v="US-2017-137008"/>
        <s v="CA-2016-108189"/>
        <s v="CA-2016-154641"/>
        <s v="CA-2019-131625"/>
        <s v="US-2019-156356"/>
        <s v="CA-2018-138933"/>
        <s v="CA-2018-140746"/>
        <s v="CA-2018-146836"/>
        <s v="US-2018-127971"/>
        <s v="US-2018-140809"/>
        <s v="CA-2019-114524"/>
        <s v="CA-2019-113355"/>
        <s v="US-2019-140907"/>
        <s v="CA-2018-159730"/>
        <s v="CA-2018-157868"/>
        <s v="CA-2019-119389"/>
        <s v="CA-2019-110373"/>
        <s v="CA-2018-155474"/>
        <s v="CA-2017-155453"/>
        <s v="US-2018-161844"/>
        <s v="US-2018-162103"/>
        <s v="CA-2016-151554"/>
        <s v="CA-2016-140662"/>
        <s v="CA-2018-122518"/>
        <s v="US-2016-126571"/>
        <s v="CA-2016-143840"/>
        <s v="CA-2016-115980"/>
        <s v="CA-2017-155145"/>
        <s v="CA-2017-146038"/>
        <s v="CA-2019-133865"/>
        <s v="CA-2019-116358"/>
        <s v="CA-2016-102988"/>
        <s v="US-2016-117170"/>
        <s v="CA-2016-159478"/>
        <s v="CA-2016-103702"/>
        <s v="CA-2019-150525"/>
        <s v="CA-2017-157770"/>
        <s v="CA-2018-167290"/>
        <s v="CA-2016-106264"/>
        <s v="CA-2016-138023"/>
        <s v="CA-2019-113418"/>
        <s v="US-2017-110569"/>
        <s v="CA-2019-136308"/>
        <s v="US-2016-159926"/>
        <s v="CA-2016-104738"/>
        <s v="CA-2017-144386"/>
        <s v="CA-2018-111416"/>
        <s v="CA-2018-162747"/>
        <s v="US-2016-133130"/>
        <s v="CA-2019-169978"/>
        <s v="CA-2019-161739"/>
        <s v="CA-2017-165057"/>
        <s v="CA-2016-134551"/>
        <s v="CA-2017-120810"/>
        <s v="CA-2016-165309"/>
        <s v="CA-2019-122595"/>
        <s v="US-2019-109253"/>
        <s v="CA-2018-145982"/>
        <s v="CA-2017-112014"/>
        <s v="CA-2019-154732"/>
        <s v="US-2018-157308"/>
        <s v="CA-2018-147536"/>
        <s v="US-2016-134733"/>
        <s v="US-2016-150434"/>
        <s v="CA-2019-100335"/>
        <s v="CA-2018-139234"/>
        <s v="US-2017-142020"/>
        <s v="CA-2017-139962"/>
        <s v="CA-2018-130050"/>
        <s v="CA-2016-115161"/>
        <s v="CA-2016-165379"/>
        <s v="CA-2017-115511"/>
        <s v="CA-2018-134887"/>
        <s v="CA-2019-123778"/>
        <s v="CA-2017-161718"/>
        <s v="CA-2018-100671"/>
        <s v="CA-2019-142867"/>
        <s v="CA-2019-103156"/>
        <s v="US-2019-162208"/>
        <s v="CA-2017-130659"/>
        <s v="CA-2019-148404"/>
        <s v="CA-2019-101077"/>
        <s v="CA-2016-166471"/>
        <s v="CA-2016-105340"/>
        <s v="US-2019-131583"/>
        <s v="US-2019-148362"/>
        <s v="CA-2016-102274"/>
        <s v="CA-2017-129700"/>
        <s v="CA-2019-168739"/>
        <s v="CA-2017-152527"/>
        <s v="US-2016-150119"/>
        <s v="US-2019-150847"/>
        <s v="CA-2018-100244"/>
        <s v="CA-2018-116540"/>
        <s v="CA-2017-151841"/>
        <s v="CA-2017-150791"/>
        <s v="CA-2018-134803"/>
        <s v="CA-2017-153381"/>
        <s v="US-2019-111024"/>
        <s v="CA-2019-148264"/>
        <s v="CA-2019-131212"/>
        <s v="US-2017-100531"/>
        <s v="CA-2019-152583"/>
        <s v="CA-2017-144099"/>
        <s v="CA-2016-158337"/>
        <s v="CA-2019-168858"/>
        <s v="CA-2018-116344"/>
        <s v="CA-2017-131779"/>
        <s v="CA-2018-158869"/>
        <s v="CA-2019-102554"/>
        <s v="CA-2018-162614"/>
        <s v="CA-2016-168592"/>
        <s v="CA-2016-157609"/>
        <s v="CA-2017-153325"/>
        <s v="CA-2017-153626"/>
        <s v="CA-2018-166485"/>
        <s v="CA-2019-136448"/>
        <s v="CA-2019-114258"/>
        <s v="CA-2017-152611"/>
        <s v="CA-2018-165470"/>
        <s v="CA-2019-128699"/>
        <s v="US-2017-147242"/>
        <s v="CA-2018-146143"/>
        <s v="CA-2017-100888"/>
        <s v="US-2018-150035"/>
        <s v="CA-2019-122644"/>
        <s v="CA-2019-111815"/>
        <s v="CA-2018-144911"/>
        <s v="CA-2016-143385"/>
        <s v="CA-2018-131289"/>
        <s v="CA-2016-124023"/>
        <s v="CA-2016-124688"/>
        <s v="CA-2018-151169"/>
        <s v="US-2018-134761"/>
        <s v="CA-2019-120705"/>
        <s v="CA-2017-157322"/>
        <s v="CA-2019-142034"/>
        <s v="CA-2018-107328"/>
        <s v="CA-2018-108616"/>
        <s v="CA-2019-125115"/>
        <s v="CA-2018-150945"/>
        <s v="CA-2016-166863"/>
        <s v="CA-2019-140326"/>
        <s v="CA-2018-168536"/>
        <s v="US-2018-113649"/>
        <s v="CA-2017-124975"/>
        <s v="CA-2017-168767"/>
        <s v="CA-2018-114482"/>
        <s v="CA-2018-137673"/>
        <s v="CA-2018-132731"/>
        <s v="CA-2019-148922"/>
        <s v="CA-2018-130680"/>
        <s v="CA-2017-141145"/>
        <s v="US-2018-152835"/>
        <s v="CA-2018-155565"/>
        <s v="CA-2016-110849"/>
        <s v="CA-2018-145842"/>
        <s v="CA-2016-158771"/>
        <s v="CA-2018-157511"/>
        <s v="CA-2019-121216"/>
        <s v="CA-2019-155292"/>
        <s v="CA-2018-152555"/>
        <s v="CA-2019-107832"/>
        <s v="CA-2016-120838"/>
        <s v="CA-2019-118542"/>
        <s v="CA-2019-152737"/>
        <s v="CA-2019-109757"/>
        <s v="CA-2018-130029"/>
        <s v="CA-2019-103877"/>
        <s v="CA-2018-137176"/>
        <s v="CA-2019-168109"/>
        <s v="US-2019-126081"/>
        <s v="CA-2019-117023"/>
        <s v="CA-2017-143532"/>
        <s v="CA-2018-103163"/>
        <s v="CA-2018-104157"/>
        <s v="CA-2019-117807"/>
        <s v="CA-2017-121650"/>
        <s v="CA-2019-161823"/>
        <s v="CA-2019-121839"/>
        <s v="CA-2019-158729"/>
        <s v="CA-2019-146535"/>
        <s v="CA-2016-154186"/>
        <s v="CA-2018-108434"/>
        <s v="CA-2018-164154"/>
        <s v="CA-2019-148012"/>
        <s v="CA-2016-102869"/>
        <s v="CA-2019-138310"/>
        <s v="CA-2016-159835"/>
        <s v="CA-2019-112956"/>
        <s v="CA-2018-119683"/>
        <s v="CA-2016-163559"/>
        <s v="CA-2016-140228"/>
        <s v="US-2018-131674"/>
        <s v="CA-2017-110093"/>
        <s v="CA-2019-112529"/>
        <s v="CA-2018-154536"/>
        <s v="CA-2019-141929"/>
        <s v="CA-2018-109743"/>
        <s v="CA-2016-159184"/>
        <s v="CA-2019-113530"/>
        <s v="CA-2016-169726"/>
        <s v="CA-2019-155957"/>
        <s v="CA-2019-132178"/>
        <s v="CA-2018-145177"/>
        <s v="CA-2016-156594"/>
        <s v="CA-2016-146528"/>
        <s v="CA-2017-168459"/>
        <s v="CA-2019-109960"/>
        <s v="CA-2019-133004"/>
        <s v="CA-2019-168102"/>
        <s v="CA-2019-158036"/>
        <s v="CA-2017-128083"/>
        <s v="CA-2018-161676"/>
        <s v="CA-2018-155005"/>
        <s v="US-2019-129777"/>
        <s v="CA-2016-129364"/>
        <s v="CA-2018-104969"/>
        <s v="CA-2019-154109"/>
        <s v="CA-2017-156440"/>
        <s v="CA-2017-132626"/>
        <s v="CA-2018-102792"/>
        <s v="CA-2018-108567"/>
        <s v="CA-2019-140760"/>
        <s v="US-2017-131359"/>
        <s v="CA-2018-142097"/>
        <s v="CA-2017-151680"/>
        <s v="CA-2016-140039"/>
        <s v="CA-2019-160416"/>
        <s v="CA-2019-169411"/>
        <s v="CA-2018-126543"/>
        <s v="CA-2017-104941"/>
        <s v="CA-2019-160087"/>
        <s v="CA-2016-120544"/>
        <s v="CA-2019-113670"/>
        <s v="CA-2019-166198"/>
        <s v="CA-2016-135608"/>
        <s v="CA-2019-144568"/>
        <s v="CA-2018-142370"/>
        <s v="CA-2018-105900"/>
        <s v="CA-2018-151155"/>
        <s v="CA-2019-144036"/>
        <s v="US-2016-169789"/>
        <s v="CA-2019-127264"/>
        <s v="CA-2018-151512"/>
        <s v="CA-2018-165169"/>
        <s v="CA-2017-109575"/>
        <s v="CA-2019-168193"/>
        <s v="CA-2018-115476"/>
        <s v="CA-2018-133340"/>
        <s v="CA-2018-137848"/>
        <s v="CA-2016-113047"/>
        <s v="CA-2018-149979"/>
        <s v="CA-2019-161956"/>
        <s v="CA-2018-116799"/>
        <s v="CA-2018-111283"/>
        <s v="CA-2017-167745"/>
        <s v="CA-2019-104577"/>
        <s v="CA-2018-156251"/>
        <s v="CA-2019-125878"/>
        <s v="CA-2018-163153"/>
        <s v="CA-2017-103205"/>
        <s v="CA-2016-153913"/>
        <s v="CA-2018-155530"/>
        <s v="US-2018-101196"/>
        <s v="CA-2016-115357"/>
        <s v="US-2016-102715"/>
        <s v="CA-2017-107937"/>
        <s v="US-2019-148768"/>
        <s v="CA-2019-118521"/>
        <s v="CA-2016-149643"/>
        <s v="CA-2017-135314"/>
        <s v="CA-2019-165204"/>
        <s v="CA-2019-125752"/>
        <s v="CA-2019-112487"/>
        <s v="CA-2018-144218"/>
        <s v="CA-2018-169971"/>
        <s v="US-2018-133508"/>
        <s v="CA-2016-107139"/>
        <s v="CA-2017-111325"/>
        <s v="CA-2017-163762"/>
        <s v="US-2016-117163"/>
        <s v="CA-2019-121314"/>
        <s v="CA-2019-147760"/>
        <s v="CA-2018-156503"/>
        <s v="CA-2017-113628"/>
        <s v="CA-2019-147753"/>
        <s v="CA-2017-103961"/>
        <s v="CA-2018-152471"/>
        <s v="CA-2017-102582"/>
        <s v="CA-2019-141873"/>
        <s v="CA-2017-140984"/>
        <s v="CA-2016-132801"/>
        <s v="CA-2019-141733"/>
        <s v="US-2017-111927"/>
        <s v="CA-2016-105984"/>
        <s v="CA-2016-100363"/>
        <s v="CA-2016-126760"/>
        <s v="US-2016-109162"/>
        <s v="CA-2016-101931"/>
        <s v="CA-2019-129000"/>
        <s v="CA-2019-161053"/>
        <s v="CA-2017-142377"/>
        <s v="CA-2017-127593"/>
        <s v="CA-2019-130526"/>
        <s v="US-2019-131849"/>
        <s v="US-2019-105389"/>
        <s v="CA-2016-140816"/>
        <s v="CA-2019-154039"/>
        <s v="CA-2016-135755"/>
        <s v="CA-2019-123246"/>
        <s v="CA-2017-157133"/>
        <s v="CA-2016-124709"/>
        <s v="CA-2019-146360"/>
        <s v="CA-2017-132486"/>
        <s v="CA-2018-136231"/>
        <s v="CA-2018-140641"/>
        <s v="CA-2016-151001"/>
        <s v="CA-2017-129896"/>
        <s v="CA-2016-152849"/>
        <s v="US-2019-127341"/>
        <s v="CA-2018-167759"/>
        <s v="CA-2016-100895"/>
        <s v="US-2018-163881"/>
        <s v="US-2018-144547"/>
        <s v="US-2016-112200"/>
        <s v="CA-2019-110212"/>
        <s v="CA-2019-134285"/>
        <s v="CA-2019-102267"/>
        <s v="CA-2019-157980"/>
        <s v="CA-2017-121097"/>
        <s v="CA-2017-151043"/>
        <s v="US-2017-119312"/>
        <s v="CA-2017-167010"/>
        <s v="CA-2019-126788"/>
        <s v="CA-2019-148068"/>
        <s v="US-2019-142573"/>
        <s v="US-2017-148817"/>
        <s v="CA-2018-110044"/>
        <s v="CA-2019-146920"/>
        <s v="CA-2016-103940"/>
        <s v="CA-2018-162082"/>
        <s v="CA-2018-132094"/>
        <s v="CA-2019-123001"/>
        <s v="CA-2017-118955"/>
        <s v="US-2018-143448"/>
        <s v="CA-2019-117863"/>
        <s v="CA-2019-160458"/>
        <s v="US-2018-142685"/>
        <s v="CA-2018-133144"/>
        <s v="CA-2019-167871"/>
        <s v="CA-2018-119963"/>
        <s v="CA-2016-121167"/>
        <s v="US-2018-151862"/>
        <s v="CA-2019-152961"/>
        <s v="CA-2016-133228"/>
        <s v="CA-2018-114951"/>
        <s v="CA-2018-156573"/>
        <s v="CA-2017-113901"/>
        <s v="CA-2019-134838"/>
        <s v="CA-2018-120257"/>
        <s v="CA-2016-164910"/>
        <s v="CA-2018-149902"/>
        <s v="CA-2018-146010"/>
        <s v="US-2017-163685"/>
        <s v="CA-2016-135090"/>
        <s v="CA-2017-132374"/>
        <s v="CA-2018-167556"/>
        <s v="US-2018-116400"/>
        <s v="CA-2019-101308"/>
        <s v="CA-2016-114517"/>
        <s v="CA-2019-119564"/>
        <s v="CA-2018-135265"/>
        <s v="CA-2018-108735"/>
        <s v="CA-2019-112333"/>
        <s v="US-2018-159415"/>
        <s v="CA-2016-122588"/>
        <s v="CA-2016-137589"/>
        <s v="CA-2017-161998"/>
        <s v="CA-2017-105627"/>
        <s v="US-2017-149629"/>
        <s v="CA-2016-116834"/>
        <s v="CA-2018-145730"/>
        <s v="US-2017-168732"/>
        <s v="CA-2017-107468"/>
        <s v="CA-2019-144463"/>
        <s v="CA-2019-100811"/>
        <s v="CA-2017-153612"/>
        <s v="CA-2017-165624"/>
        <s v="CA-2016-154963"/>
        <s v="CA-2019-130764"/>
        <s v="CA-2019-139311"/>
        <s v="CA-2019-124296"/>
        <s v="CA-2018-169957"/>
        <s v="US-2018-108777"/>
        <s v="CA-2017-148859"/>
        <s v="CA-2016-110786"/>
        <s v="CA-2017-137750"/>
        <s v="CA-2017-136378"/>
        <s v="CA-2019-100356"/>
        <s v="US-2017-166520"/>
        <s v="CA-2019-136350"/>
        <s v="CA-2016-122931"/>
        <s v="CA-2016-163034"/>
        <s v="CA-2017-124058"/>
        <s v="CA-2018-129196"/>
        <s v="US-2017-138716"/>
        <s v="US-2018-122182"/>
        <s v="US-2016-130358"/>
        <s v="CA-2016-102673"/>
        <s v="CA-2018-145303"/>
        <s v="CA-2017-156104"/>
        <s v="US-2017-164308"/>
        <s v="CA-2019-108112"/>
        <s v="CA-2017-100685"/>
        <s v="CA-2017-165414"/>
        <s v="CA-2018-140417"/>
        <s v="US-2019-151316"/>
        <s v="CA-2019-163692"/>
        <s v="CA-2018-111913"/>
        <s v="US-2016-156559"/>
        <s v="CA-2018-161473"/>
        <s v="CA-2019-166576"/>
        <s v="CA-2017-102491"/>
        <s v="CA-2016-116904"/>
        <s v="US-2019-102288"/>
        <s v="CA-2019-137456"/>
        <s v="US-2019-155999"/>
        <s v="US-2018-148334"/>
        <s v="CA-2017-105599"/>
        <s v="CA-2017-153717"/>
        <s v="CA-2017-116687"/>
        <s v="CA-2018-163573"/>
        <s v="CA-2017-153416"/>
        <s v="CA-2019-117394"/>
        <s v="CA-2019-133823"/>
        <s v="CA-2016-127523"/>
        <s v="CA-2019-123239"/>
        <s v="CA-2019-156769"/>
        <s v="CA-2016-127299"/>
        <s v="CA-2017-121272"/>
        <s v="CA-2016-115336"/>
        <s v="CA-2017-111703"/>
        <s v="CA-2016-128839"/>
        <s v="CA-2019-105914"/>
        <s v="CA-2019-110926"/>
        <s v="CA-2018-117226"/>
        <s v="CA-2019-127313"/>
        <s v="CA-2018-136287"/>
        <s v="US-2016-107699"/>
        <s v="CA-2019-112725"/>
        <s v="CA-2017-136196"/>
        <s v="CA-2019-106068"/>
        <s v="CA-2019-100160"/>
        <s v="CA-2018-139689"/>
        <s v="CA-2017-101091"/>
        <s v="CA-2016-126907"/>
        <s v="US-2018-164588"/>
        <s v="CA-2019-115546"/>
        <s v="CA-2017-163587"/>
        <s v="US-2019-106131"/>
        <s v="CA-2017-160213"/>
        <s v="CA-2016-157924"/>
        <s v="CA-2017-100216"/>
        <s v="CA-2019-100601"/>
        <s v="CA-2018-152163"/>
        <s v="CA-2017-154340"/>
        <s v="CA-2016-128846"/>
        <s v="CA-2018-148593"/>
        <s v="US-2019-119039"/>
        <s v="CA-2019-128426"/>
        <s v="US-2019-136868"/>
        <s v="CA-2018-143749"/>
        <s v="CA-2018-111493"/>
        <s v="CA-2019-112536"/>
        <s v="CA-2018-157714"/>
        <s v="CA-2019-166709"/>
        <s v="CA-2017-129392"/>
        <s v="CA-2017-150875"/>
        <s v="CA-2017-154200"/>
        <s v="CA-2018-124233"/>
        <s v="US-2017-134271"/>
        <s v="US-2018-161683"/>
        <s v="CA-2017-143105"/>
        <s v="CA-2016-145387"/>
        <s v="CA-2019-109715"/>
        <s v="CA-2016-166457"/>
        <s v="CA-2018-164637"/>
        <s v="CA-2016-103590"/>
        <s v="CA-2017-111234"/>
        <s v="CA-2019-149881"/>
        <s v="CA-2019-134565"/>
        <s v="CA-2018-108644"/>
        <s v="US-2016-102631"/>
        <s v="CA-2019-120327"/>
        <s v="CA-2017-154970"/>
        <s v="CA-2018-113803"/>
        <s v="CA-2019-100223"/>
        <s v="CA-2016-168823"/>
        <s v="CA-2018-162404"/>
        <s v="CA-2019-104024"/>
        <s v="CA-2019-147144"/>
        <s v="CA-2019-158673"/>
        <s v="CA-2016-133704"/>
        <s v="CA-2018-159142"/>
        <s v="CA-2016-138436"/>
        <s v="CA-2019-117702"/>
        <s v="CA-2018-157336"/>
        <s v="CA-2016-168130"/>
        <s v="CA-2017-155068"/>
        <s v="CA-2019-163160"/>
        <s v="CA-2017-101924"/>
        <s v="CA-2018-124793"/>
        <s v="CA-2019-118367"/>
        <s v="CA-2019-164819"/>
        <s v="CA-2019-158344"/>
        <s v="CA-2019-123351"/>
        <s v="CA-2019-110429"/>
        <s v="US-2018-131611"/>
        <s v="US-2019-124821"/>
        <s v="CA-2017-166975"/>
        <s v="CA-2018-123806"/>
        <s v="US-2019-158505"/>
        <s v="CA-2017-142692"/>
        <s v="CA-2017-123456"/>
        <s v="CA-2019-151358"/>
        <s v="US-2018-107440"/>
        <s v="CA-2016-166989"/>
        <s v="CA-2016-103100"/>
        <s v="CA-2017-105690"/>
        <s v="CA-2019-127516"/>
        <s v="US-2017-117184"/>
        <s v="CA-2019-102407"/>
        <s v="CA-2019-130967"/>
        <s v="CA-2019-101581"/>
        <s v="CA-2019-169124"/>
        <s v="CA-2019-117261"/>
        <s v="CA-2019-129021"/>
        <s v="CA-2016-123253"/>
        <s v="CA-2018-121601"/>
        <s v="CA-2016-162278"/>
        <s v="CA-2018-161095"/>
        <s v="CA-2016-125829"/>
        <s v="CA-2016-123127"/>
        <s v="CA-2017-115945"/>
        <s v="CA-2017-136735"/>
        <s v="US-2019-136189"/>
        <s v="CA-2016-152345"/>
        <s v="US-2017-147662"/>
        <s v="CA-2018-153346"/>
        <s v="CA-2019-118360"/>
        <s v="CA-2019-149853"/>
        <s v="CA-2019-107909"/>
        <s v="CA-2017-112375"/>
        <s v="CA-2017-154795"/>
        <s v="CA-2017-125234"/>
        <s v="CA-2019-133501"/>
        <s v="US-2016-129609"/>
        <s v="CA-2019-130309"/>
        <s v="CA-2019-105410"/>
        <s v="CA-2018-120355"/>
        <s v="CA-2019-169894"/>
        <s v="US-2019-100482"/>
        <s v="CA-2019-107748"/>
        <s v="CA-2019-153654"/>
        <s v="CA-2017-155600"/>
        <s v="CA-2019-162565"/>
        <s v="CA-2018-127642"/>
        <s v="US-2019-163195"/>
        <s v="CA-2019-111332"/>
        <s v="CA-2019-117044"/>
        <s v="US-2018-165078"/>
        <s v="US-2019-169320"/>
        <s v="CA-2018-158575"/>
        <s v="CA-2016-166954"/>
        <s v="CA-2017-140830"/>
        <s v="CA-2017-152891"/>
        <s v="US-2017-122784"/>
        <s v="CA-2018-156811"/>
        <s v="CA-2019-111556"/>
        <s v="CA-2018-108868"/>
        <s v="CA-2016-142965"/>
        <s v="CA-2018-148740"/>
        <s v="US-2016-138758"/>
        <s v="CA-2018-131737"/>
        <s v="CA-2018-114538"/>
        <s v="CA-2016-127936"/>
        <s v="CA-2017-164336"/>
        <s v="CA-2018-100041"/>
        <s v="US-2016-154879"/>
        <s v="CA-2016-130624"/>
        <s v="CA-2019-132339"/>
        <s v="CA-2016-153983"/>
        <s v="CA-2019-112900"/>
        <s v="CA-2016-160157"/>
        <s v="CA-2016-139633"/>
        <s v="CA-2017-163090"/>
        <s v="CA-2016-117016"/>
        <s v="CA-2019-159464"/>
        <s v="US-2019-103226"/>
        <s v="CA-2019-119452"/>
        <s v="CA-2019-147725"/>
        <s v="CA-2018-168893"/>
        <s v="CA-2018-163398"/>
        <s v="CA-2018-162726"/>
        <s v="US-2018-111290"/>
        <s v="US-2016-147704"/>
        <s v="CA-2017-121965"/>
        <s v="CA-2018-147137"/>
        <s v="US-2017-146745"/>
        <s v="CA-2019-115175"/>
        <s v="CA-2019-105851"/>
        <s v="US-2019-125717"/>
        <s v="CA-2017-163895"/>
        <s v="CA-2019-168641"/>
        <s v="CA-2019-156895"/>
        <s v="CA-2019-121300"/>
        <s v="CA-2019-130211"/>
        <s v="CA-2016-147235"/>
        <s v="CA-2018-109365"/>
        <s v="CA-2017-162621"/>
        <s v="CA-2019-105921"/>
        <s v="CA-2016-150798"/>
        <s v="CA-2019-112753"/>
        <s v="CA-2019-155075"/>
        <s v="CA-2016-103401"/>
        <s v="CA-2018-124814"/>
        <s v="CA-2016-116757"/>
        <s v="US-2016-138247"/>
        <s v="CA-2019-167003"/>
        <s v="CA-2018-119935"/>
        <s v="CA-2018-118969"/>
        <s v="CA-2018-145240"/>
        <s v="CA-2018-120873"/>
        <s v="US-2019-111920"/>
        <s v="US-2018-128678"/>
        <s v="CA-2018-101385"/>
        <s v="CA-2019-107167"/>
        <s v="CA-2016-109491"/>
        <s v="CA-2019-105445"/>
        <s v="CA-2016-107454"/>
        <s v="US-2019-105046"/>
        <s v="CA-2019-152856"/>
        <s v="CA-2018-134691"/>
        <s v="CA-2018-118759"/>
        <s v="CA-2016-140403"/>
        <s v="CA-2017-163104"/>
        <s v="CA-2019-138464"/>
        <s v="CA-2017-104129"/>
        <s v="US-2019-132206"/>
        <s v="CA-2019-113474"/>
        <s v="CA-2017-126557"/>
        <s v="US-2019-107636"/>
        <s v="US-2016-165862"/>
        <s v="US-2016-106334"/>
        <s v="CA-2018-101448"/>
        <s v="CA-2017-130218"/>
        <s v="US-2019-117331"/>
        <s v="CA-2016-127383"/>
        <s v="CA-2016-110219"/>
        <s v="CA-2017-118871"/>
        <s v="CA-2019-129490"/>
        <s v="CA-2016-101175"/>
        <s v="US-2019-149510"/>
        <s v="CA-2017-111990"/>
        <s v="CA-2016-169460"/>
        <s v="US-2017-152128"/>
        <s v="CA-2019-126662"/>
        <s v="CA-2018-139395"/>
        <s v="US-2016-121734"/>
        <s v="CA-2017-110947"/>
        <s v="US-2016-150126"/>
        <s v="CA-2017-164427"/>
        <s v="CA-2018-120250"/>
        <s v="CA-2018-121993"/>
        <s v="US-2018-100405"/>
        <s v="US-2019-163790"/>
        <s v="CA-2018-129868"/>
        <s v="CA-2018-140564"/>
        <s v="US-2019-169502"/>
        <s v="CA-2017-146948"/>
        <s v="US-2017-113327"/>
        <s v="CA-2017-135020"/>
        <s v="US-2019-141852"/>
        <s v="CA-2018-109407"/>
        <s v="US-2018-165953"/>
        <s v="CA-2018-144540"/>
        <s v="CA-2017-159863"/>
        <s v="CA-2017-117800"/>
        <s v="CA-2019-145219"/>
        <s v="CA-2017-161214"/>
        <s v="CA-2019-147228"/>
        <s v="CA-2018-101336"/>
        <s v="US-2017-126235"/>
        <s v="CA-2019-168396"/>
        <s v="CA-2017-130456"/>
        <s v="CA-2019-116288"/>
        <s v="CA-2019-168228"/>
        <s v="CA-2018-102162"/>
        <s v="CA-2019-130141"/>
        <s v="CA-2017-147501"/>
        <s v="CA-2018-143910"/>
        <s v="CA-2016-146885"/>
        <s v="CA-2018-139556"/>
        <s v="CA-2019-129357"/>
        <s v="CA-2019-150987"/>
        <s v="CA-2019-132647"/>
        <s v="CA-2019-159107"/>
        <s v="CA-2016-160738"/>
        <s v="CA-2017-112130"/>
        <s v="CA-2018-111409"/>
        <s v="CA-2018-116232"/>
        <s v="CA-2018-116547"/>
        <s v="US-2019-133200"/>
        <s v="CA-2018-133550"/>
        <s v="CA-2019-139416"/>
        <s v="CA-2016-114510"/>
        <s v="CA-2018-169215"/>
        <s v="CA-2018-127698"/>
        <s v="CA-2018-159912"/>
        <s v="CA-2018-101987"/>
        <s v="US-2019-154851"/>
        <s v="CA-2016-138681"/>
        <s v="US-2017-138121"/>
        <s v="CA-2019-140298"/>
        <s v="CA-2018-166240"/>
        <s v="CA-2018-158435"/>
        <s v="CA-2019-138149"/>
        <s v="CA-2016-112403"/>
        <s v="CA-2016-108273"/>
        <s v="CA-2019-121643"/>
        <s v="US-2017-122910"/>
        <s v="CA-2019-143126"/>
        <s v="CA-2017-129042"/>
        <s v="CA-2017-109736"/>
        <s v="CA-2017-142601"/>
        <s v="CA-2016-106229"/>
        <s v="US-2019-135230"/>
        <s v="CA-2018-159653"/>
        <s v="CA-2018-131968"/>
        <s v="CA-2016-119151"/>
        <s v="CA-2016-123323"/>
        <s v="CA-2018-124681"/>
        <s v="US-2017-103996"/>
        <s v="CA-2018-120530"/>
        <s v="CA-2017-155054"/>
        <s v="CA-2017-105725"/>
        <s v="CA-2019-164364"/>
        <s v="CA-2019-168123"/>
        <s v="CA-2018-120005"/>
        <s v="CA-2018-123526"/>
        <s v="CA-2018-127649"/>
        <s v="CA-2018-159989"/>
        <s v="CA-2019-103499"/>
        <s v="US-2017-167220"/>
        <s v="CA-2019-126354"/>
        <s v="CA-2019-169817"/>
        <s v="US-2019-144582"/>
        <s v="CA-2016-121573"/>
        <s v="CA-2018-117660"/>
        <s v="CA-2016-112851"/>
        <s v="CA-2019-123701"/>
        <s v="CA-2017-118227"/>
        <s v="CA-2017-123155"/>
        <s v="CA-2019-158883"/>
        <s v="US-2018-114888"/>
        <s v="US-2016-167262"/>
        <s v="CA-2019-119746"/>
        <s v="CA-2019-108091"/>
        <s v="CA-2018-101630"/>
        <s v="CA-2019-132346"/>
        <s v="CA-2016-150301"/>
        <s v="CA-2016-159310"/>
        <s v="US-2019-147984"/>
        <s v="CA-2017-104346"/>
        <s v="US-2017-141684"/>
        <s v="CA-2017-144722"/>
        <s v="CA-2017-120516"/>
        <s v="US-2018-148901"/>
        <s v="CA-2019-136364"/>
        <s v="CA-2017-137708"/>
        <s v="CA-2016-149055"/>
        <s v="CA-2017-151589"/>
        <s v="CA-2018-121370"/>
        <s v="CA-2018-111696"/>
        <s v="CA-2016-139598"/>
        <s v="CA-2019-117436"/>
        <s v="CA-2017-140025"/>
        <s v="CA-2018-134222"/>
        <s v="CA-2018-140018"/>
        <s v="US-2019-136707"/>
        <s v="CA-2016-152562"/>
        <s v="CA-2018-152408"/>
        <s v="CA-2016-120278"/>
        <s v="CA-2019-167661"/>
        <s v="CA-2019-106831"/>
        <s v="CA-2019-154123"/>
        <s v="CA-2018-136049"/>
        <s v="CA-2019-118402"/>
        <s v="US-2018-139388"/>
        <s v="US-2016-128685"/>
        <s v="CA-2017-124044"/>
        <s v="CA-2016-164469"/>
        <s v="CA-2016-107818"/>
        <s v="CA-2016-113320"/>
        <s v="CA-2017-137526"/>
        <s v="CA-2019-136063"/>
        <s v="CA-2018-101546"/>
        <s v="CA-2016-138940"/>
        <s v="CA-2018-125164"/>
        <s v="CA-2019-163531"/>
        <s v="CA-2019-122490"/>
        <s v="CA-2019-131366"/>
        <s v="CA-2019-164042"/>
        <s v="CA-2016-132864"/>
        <s v="US-2016-155817"/>
        <s v="US-2018-131891"/>
        <s v="CA-2019-143567"/>
        <s v="CA-2019-104080"/>
        <s v="CA-2016-151379"/>
        <s v="CA-2018-163167"/>
        <s v="CA-2018-135776"/>
        <s v="US-2016-122021"/>
        <s v="CA-2018-130484"/>
        <s v="CA-2019-120936"/>
        <s v="CA-2019-110884"/>
        <s v="US-2016-161613"/>
        <s v="US-2016-146353"/>
        <s v="CA-2016-133809"/>
        <s v="CA-2019-127306"/>
        <s v="CA-2017-161830"/>
        <s v="CA-2019-163125"/>
        <s v="CA-2018-160304"/>
        <s v="CA-2019-101728"/>
        <s v="CA-2019-114055"/>
        <s v="CA-2019-126438"/>
        <s v="CA-2019-117653"/>
        <s v="CA-2019-143245"/>
        <s v="US-2016-138828"/>
        <s v="CA-2019-143651"/>
        <s v="CA-2017-106978"/>
        <s v="CA-2017-155124"/>
        <s v="CA-2019-150931"/>
        <s v="CA-2016-157147"/>
        <s v="CA-2017-156482"/>
        <s v="CA-2019-106782"/>
        <s v="CA-2018-151372"/>
        <s v="CA-2016-102085"/>
        <s v="CA-2019-107125"/>
        <s v="CA-2018-125815"/>
        <s v="CA-2017-144190"/>
        <s v="CA-2019-117926"/>
        <s v="CA-2017-153906"/>
        <s v="CA-2016-160262"/>
        <s v="CA-2017-127607"/>
        <s v="CA-2018-166226"/>
        <s v="CA-2016-156587"/>
        <s v="CA-2018-141180"/>
        <s v="CA-2017-109708"/>
        <s v="CA-2017-122406"/>
        <s v="US-2018-153815"/>
        <s v="CA-2018-164896"/>
        <s v="CA-2017-142202"/>
        <s v="CA-2017-165050"/>
        <s v="US-2018-131114"/>
        <s v="CA-2016-160066"/>
        <s v="CA-2018-109925"/>
        <s v="CA-2017-160696"/>
        <s v="CA-2016-125171"/>
        <s v="CA-2018-149279"/>
        <s v="CA-2019-107321"/>
        <s v="US-2019-122714"/>
        <s v="CA-2017-153038"/>
        <s v="CA-2016-132227"/>
        <s v="CA-2019-155824"/>
        <s v="CA-2018-129238"/>
        <s v="CA-2019-159688"/>
        <s v="CA-2018-136126"/>
        <s v="CA-2018-155033"/>
        <s v="CA-2016-156006"/>
        <s v="CA-2017-158659"/>
        <s v="CA-2017-169796"/>
        <s v="CA-2017-102876"/>
        <s v="US-2019-139647"/>
        <s v="US-2019-160465"/>
        <s v="CA-2016-153850"/>
        <s v="CA-2016-127558"/>
        <s v="CA-2019-136511"/>
        <s v="CA-2018-133795"/>
        <s v="US-2019-130953"/>
        <s v="CA-2016-151792"/>
        <s v="CA-2019-139304"/>
        <s v="CA-2018-155166"/>
        <s v="CA-2017-103954"/>
        <s v="CA-2016-169803"/>
        <s v="CA-2019-141719"/>
        <s v="CA-2017-136469"/>
        <s v="CA-2018-158694"/>
        <s v="US-2016-104759"/>
        <s v="CA-2017-150511"/>
        <s v="CA-2017-134922"/>
        <s v="US-2019-120607"/>
        <s v="CA-2017-141243"/>
        <s v="CA-2017-162166"/>
        <s v="CA-2018-120796"/>
        <s v="CA-2018-109722"/>
        <s v="CA-2017-136798"/>
        <s v="CA-2019-122196"/>
        <s v="CA-2019-142090"/>
        <s v="CA-2019-160934"/>
        <s v="CA-2016-124478"/>
        <s v="CA-2017-145485"/>
        <s v="CA-2019-151071"/>
        <s v="CA-2016-134572"/>
        <s v="CA-2019-143217"/>
        <s v="US-2019-133312"/>
        <s v="US-2017-137533"/>
        <s v="CA-2018-155138"/>
        <s v="CA-2018-108350"/>
        <s v="CA-2017-144302"/>
        <s v="CA-2017-109001"/>
        <s v="CA-2019-132738"/>
        <s v="CA-2019-156720"/>
        <s v="CA-2017-119102"/>
        <s v="US-2016-140452"/>
        <s v="CA-2017-141936"/>
        <s v="CA-2016-158442"/>
        <s v="CA-2017-167374"/>
        <s v="CA-2016-116568"/>
        <s v="CA-2017-147102"/>
        <s v="CA-2019-132213"/>
        <s v="CA-2016-138450"/>
        <s v="CA-2017-153073"/>
        <s v="CA-2018-147970"/>
        <s v="CA-2018-150658"/>
        <s v="CA-2019-125640"/>
        <s v="CA-2019-154137"/>
        <s v="CA-2017-127173"/>
        <s v="CA-2016-149538"/>
        <s v="CA-2016-160766"/>
        <s v="CA-2019-146626"/>
        <s v="CA-2017-123330"/>
        <s v="CA-2019-155607"/>
        <s v="CA-2018-151323"/>
        <s v="CA-2017-146696"/>
        <s v="CA-2018-128972"/>
        <s v="CA-2019-128335"/>
        <s v="CA-2017-154886"/>
        <s v="CA-2018-111213"/>
        <s v="CA-2019-161333"/>
        <s v="CA-2019-128734"/>
        <s v="CA-2016-141796"/>
        <s v="CA-2019-125101"/>
        <s v="CA-2019-169929"/>
        <s v="US-2016-121566"/>
        <s v="US-2017-124219"/>
        <s v="CA-2019-163006"/>
        <s v="CA-2017-156146"/>
        <s v="CA-2016-111192"/>
        <s v="CA-2018-115378"/>
        <s v="CA-2017-161627"/>
        <s v="CA-2016-121006"/>
        <s v="CA-2018-122903"/>
        <s v="CA-2017-107741"/>
        <s v="CA-2019-106432"/>
        <s v="CA-2018-148908"/>
        <s v="CA-2018-123015"/>
        <s v="US-2017-120502"/>
        <s v="CA-2019-108749"/>
        <s v="CA-2019-163335"/>
        <s v="CA-2017-134719"/>
        <s v="US-2017-154389"/>
        <s v="CA-2017-115567"/>
        <s v="US-2019-136679"/>
        <s v="US-2019-141943"/>
        <s v="CA-2016-101560"/>
        <s v="CA-2016-159709"/>
        <s v="CA-2018-103982"/>
        <s v="CA-2017-142454"/>
        <s v="CA-2017-102016"/>
        <s v="CA-2017-156755"/>
        <s v="CA-2017-130876"/>
        <s v="CA-2018-145898"/>
        <s v="US-2019-159562"/>
        <s v="CA-2019-134635"/>
        <s v="CA-2019-167080"/>
        <s v="CA-2019-145653"/>
        <s v="CA-2016-140487"/>
        <s v="CA-2019-117401"/>
        <s v="US-2019-109582"/>
        <s v="CA-2018-119865"/>
        <s v="US-2016-147648"/>
        <s v="CA-2019-124436"/>
        <s v="CA-2016-115084"/>
        <s v="CA-2019-131037"/>
        <s v="CA-2018-111143"/>
        <s v="CA-2016-166744"/>
        <s v="CA-2018-116561"/>
        <s v="CA-2018-110730"/>
        <s v="CA-2019-146367"/>
        <s v="CA-2018-149454"/>
        <s v="CA-2018-156265"/>
        <s v="US-2017-168914"/>
        <s v="US-2019-110989"/>
        <s v="CA-2017-106215"/>
        <s v="US-2018-169369"/>
        <s v="CA-2017-132318"/>
        <s v="US-2016-131982"/>
        <s v="CA-2017-125185"/>
        <s v="CA-2018-130078"/>
        <s v="US-2019-114034"/>
        <s v="US-2019-115595"/>
        <s v="CA-2019-158722"/>
        <s v="CA-2016-105165"/>
        <s v="CA-2019-147452"/>
        <s v="US-2019-114657"/>
        <s v="CA-2019-144484"/>
        <s v="CA-2019-125913"/>
        <s v="US-2018-158309"/>
        <s v="CA-2017-162887"/>
        <s v="CA-2019-147333"/>
        <s v="CA-2016-113859"/>
        <s v="CA-2016-159681"/>
        <s v="US-2019-104094"/>
        <s v="CA-2019-152709"/>
        <s v="CA-2017-105158"/>
        <s v="CA-2016-133424"/>
        <s v="CA-2019-105991"/>
        <s v="US-2019-136784"/>
        <s v="CA-2016-146283"/>
        <s v="CA-2019-151218"/>
        <s v="CA-2017-111073"/>
        <s v="CA-2019-144883"/>
        <s v="CA-2019-142174"/>
        <s v="CA-2019-108791"/>
        <s v="CA-2018-106656"/>
        <s v="CA-2018-113831"/>
        <s v="US-2016-139500"/>
        <s v="US-2016-166310"/>
        <s v="US-2018-168410"/>
        <s v="CA-2019-131254"/>
        <s v="CA-2018-123414"/>
        <s v="CA-2019-137876"/>
        <s v="CA-2018-154060"/>
        <s v="US-2019-162558"/>
        <s v="CA-2019-134439"/>
        <s v="CA-2017-119508"/>
        <s v="CA-2017-152681"/>
        <s v="CA-2016-130813"/>
        <s v="CA-2017-120320"/>
        <s v="CA-2018-111941"/>
        <s v="CA-2018-123120"/>
        <s v="CA-2016-103331"/>
        <s v="CA-2017-169278"/>
        <s v="CA-2019-111577"/>
        <s v="CA-2017-146486"/>
        <s v="US-2016-168501"/>
        <s v="CA-2017-112053"/>
        <s v="CA-2019-108539"/>
        <s v="CA-2017-149811"/>
        <s v="US-2019-103814"/>
        <s v="CA-2018-123932"/>
        <s v="US-2018-101616"/>
        <s v="CA-2016-113768"/>
        <s v="CA-2018-138037"/>
        <s v="CA-2016-150490"/>
        <s v="US-2019-126060"/>
        <s v="CA-2019-100951"/>
        <s v="CA-2018-122017"/>
        <s v="CA-2016-123477"/>
        <s v="CA-2018-107790"/>
        <s v="CA-2019-158071"/>
        <s v="CA-2019-147403"/>
        <s v="US-2019-136721"/>
        <s v="CA-2017-118738"/>
        <s v="CA-2019-134152"/>
        <s v="CA-2016-125542"/>
        <s v="CA-2018-136021"/>
        <s v="CA-2018-149195"/>
        <s v="CA-2019-161410"/>
        <s v="CA-2019-152786"/>
        <s v="CA-2019-164707"/>
        <s v="CA-2019-163874"/>
        <s v="US-2016-123183"/>
        <s v="CA-2016-104829"/>
        <s v="US-2018-147340"/>
        <s v="CA-2018-145492"/>
        <s v="CA-2018-163202"/>
        <s v="CA-2018-117681"/>
        <s v="CA-2019-132262"/>
        <s v="CA-2019-123043"/>
        <s v="US-2018-143280"/>
        <s v="CA-2019-108854"/>
        <s v="CA-2019-166856"/>
        <s v="CA-2018-153157"/>
        <s v="US-2019-125647"/>
        <s v="CA-2016-132542"/>
        <s v="CA-2017-110877"/>
        <s v="US-2018-151827"/>
        <s v="US-2018-163258"/>
        <s v="CA-2019-103009"/>
        <s v="US-2019-120649"/>
        <s v="CA-2018-153598"/>
        <s v="US-2018-108497"/>
        <s v="CA-2018-113096"/>
        <s v="CA-2016-136861"/>
        <s v="CA-2019-117422"/>
        <s v="CA-2019-129707"/>
        <s v="CA-2017-160171"/>
        <s v="CA-2016-103317"/>
        <s v="CA-2018-167115"/>
        <s v="US-2019-153633"/>
        <s v="CA-2019-155929"/>
        <s v="CA-2017-148712"/>
        <s v="CA-2018-128307"/>
        <s v="US-2018-127425"/>
        <s v="US-2016-119081"/>
        <s v="CA-2018-140613"/>
        <s v="US-2019-108700"/>
        <s v="CA-2019-160962"/>
        <s v="CA-2019-130631"/>
        <s v="CA-2019-116680"/>
        <s v="US-2016-107405"/>
        <s v="CA-2019-101574"/>
        <s v="CA-2016-146591"/>
        <s v="CA-2016-107706"/>
        <s v="CA-2018-122448"/>
        <s v="CA-2016-132451"/>
        <s v="CA-2018-158547"/>
        <s v="CA-2019-116946"/>
        <s v="CA-2019-121741"/>
        <s v="CA-2019-169691"/>
        <s v="CA-2018-121356"/>
        <s v="CA-2016-101770"/>
        <s v="CA-2019-105487"/>
        <s v="CA-2019-148999"/>
        <s v="CA-2016-107573"/>
        <s v="CA-2017-156608"/>
        <s v="CA-2019-134495"/>
        <s v="CA-2019-164098"/>
        <s v="CA-2016-105249"/>
        <s v="CA-2017-113523"/>
        <s v="CA-2019-117821"/>
        <s v="CA-2019-164378"/>
        <s v="CA-2019-127782"/>
        <s v="US-2018-162026"/>
        <s v="CA-2018-150000"/>
        <s v="CA-2017-168529"/>
        <s v="US-2019-152569"/>
        <s v="US-2016-137680"/>
        <s v="CA-2017-103177"/>
        <s v="US-2018-138408"/>
        <s v="CA-2019-117667"/>
        <s v="CA-2018-110982"/>
        <s v="CA-2018-147123"/>
        <s v="CA-2019-154501"/>
        <s v="CA-2019-166933"/>
        <s v="CA-2017-142055"/>
        <s v="CA-2017-137106"/>
        <s v="CA-2019-136609"/>
        <s v="CA-2019-160885"/>
        <s v="US-2018-167472"/>
        <s v="CA-2017-120551"/>
        <s v="US-2019-150595"/>
        <s v="CA-2018-134936"/>
        <s v="CA-2019-102967"/>
        <s v="CA-2019-151008"/>
        <s v="CA-2016-159800"/>
        <s v="US-2016-159618"/>
        <s v="CA-2019-116113"/>
        <s v="CA-2017-125066"/>
        <s v="US-2017-114741"/>
        <s v="CA-2019-133263"/>
        <s v="CA-2019-157966"/>
        <s v="CA-2016-151162"/>
        <s v="CA-2018-136686"/>
        <s v="CA-2019-137498"/>
        <s v="CA-2019-163818"/>
        <s v="CA-2018-161158"/>
        <s v="CA-2016-116673"/>
        <s v="CA-2019-105333"/>
        <s v="CA-2017-149993"/>
        <s v="CA-2016-168158"/>
        <s v="CA-2018-115224"/>
        <s v="CA-2016-164742"/>
        <s v="US-2019-108014"/>
        <s v="CA-2019-160325"/>
        <s v="CA-2017-159779"/>
        <s v="CA-2019-151176"/>
        <s v="CA-2016-108903"/>
        <s v="CA-2018-117919"/>
        <s v="CA-2017-142475"/>
        <s v="CA-2018-134516"/>
        <s v="CA-2019-105193"/>
        <s v="CA-2017-168634"/>
        <s v="CA-2019-117198"/>
        <s v="CA-2017-145828"/>
        <s v="CA-2019-121027"/>
        <s v="CA-2018-147431"/>
        <s v="CA-2018-158001"/>
        <s v="CA-2019-125745"/>
        <s v="CA-2017-101154"/>
        <s v="US-2018-124163"/>
        <s v="CA-2018-121748"/>
        <s v="CA-2016-126683"/>
        <s v="CA-2019-148810"/>
        <s v="US-2018-146066"/>
        <s v="CA-2016-127614"/>
        <s v="CA-2018-101742"/>
        <s v="CA-2017-134943"/>
        <s v="CA-2019-123022"/>
        <s v="CA-2019-113208"/>
        <s v="CA-2016-154893"/>
        <s v="CA-2016-147900"/>
        <s v="CA-2019-106355"/>
        <s v="CA-2018-127985"/>
        <s v="CA-2017-166604"/>
        <s v="CA-2019-120719"/>
        <s v="CA-2019-127117"/>
        <s v="CA-2017-104241"/>
        <s v="CA-2019-168179"/>
        <s v="CA-2019-142342"/>
        <s v="CA-2019-109099"/>
        <s v="US-2016-134187"/>
        <s v="CA-2018-145261"/>
        <s v="CA-2018-108875"/>
        <s v="CA-2018-141957"/>
        <s v="CA-2018-142405"/>
        <s v="CA-2017-141012"/>
        <s v="CA-2019-127922"/>
        <s v="CA-2018-146318"/>
        <s v="CA-2016-135993"/>
        <s v="CA-2016-126802"/>
        <s v="CA-2018-143924"/>
        <s v="CA-2018-141551"/>
        <s v="CA-2016-164315"/>
        <s v="CA-2017-131072"/>
        <s v="CA-2016-131541"/>
        <s v="CA-2017-119550"/>
        <s v="US-2017-138093"/>
        <s v="CA-2018-126165"/>
        <s v="CA-2019-126123"/>
        <s v="CA-2018-143441"/>
        <s v="CA-2019-148320"/>
        <s v="CA-2018-125661"/>
        <s v="US-2016-123519"/>
        <s v="CA-2016-155593"/>
        <s v="CA-2019-136000"/>
        <s v="US-2017-160857"/>
        <s v="CA-2019-115805"/>
        <s v="US-2016-143707"/>
        <s v="CA-2019-116939"/>
        <s v="CA-2017-124107"/>
        <s v="CA-2019-126550"/>
        <s v="CA-2017-138674"/>
        <s v="CA-2018-165820"/>
        <s v="CA-2016-103191"/>
        <s v="CA-2017-103933"/>
        <s v="CA-2017-110548"/>
        <s v="CA-2019-117324"/>
        <s v="CA-2019-143574"/>
        <s v="CA-2016-111773"/>
        <s v="CA-2016-148614"/>
        <s v="CA-2018-156139"/>
        <s v="US-2019-147886"/>
        <s v="CA-2018-113733"/>
        <s v="CA-2019-104913"/>
        <s v="CA-2016-145800"/>
        <s v="CA-2018-125850"/>
        <s v="CA-2018-118514"/>
        <s v="CA-2017-150749"/>
        <s v="CA-2016-163748"/>
        <s v="CA-2017-119634"/>
        <s v="CA-2017-149300"/>
        <s v="US-2018-111528"/>
        <s v="CA-2019-158169"/>
        <s v="CA-2017-162047"/>
        <s v="CA-2017-117772"/>
        <s v="US-2016-126340"/>
        <s v="CA-2018-149685"/>
        <s v="CA-2019-126396"/>
        <s v="CA-2017-154900"/>
        <s v="CA-2017-103835"/>
        <s v="CA-2017-158939"/>
        <s v="CA-2018-117408"/>
        <s v="CA-2018-142398"/>
        <s v="CA-2018-105277"/>
        <s v="CA-2018-112060"/>
        <s v="CA-2016-105270"/>
        <s v="US-2017-159513"/>
        <s v="CA-2017-155586"/>
        <s v="CA-2019-141117"/>
        <s v="CA-2019-115070"/>
        <s v="CA-2019-140186"/>
        <s v="CA-2016-124856"/>
        <s v="CA-2016-166716"/>
        <s v="CA-2016-123225"/>
        <s v="CA-2017-163440"/>
        <s v="US-2019-106796"/>
        <s v="CA-2019-113873"/>
        <s v="CA-2018-149783"/>
        <s v="CA-2018-125017"/>
        <s v="US-2017-163279"/>
        <s v="CA-2017-150196"/>
        <s v="US-2017-106495"/>
        <s v="CA-2016-124730"/>
        <s v="CA-2019-117632"/>
        <s v="CA-2016-115056"/>
        <s v="CA-2019-161067"/>
        <s v="CA-2018-122063"/>
        <s v="CA-2017-111206"/>
        <s v="CA-2018-142895"/>
        <s v="CA-2017-101868"/>
        <s v="CA-2019-133207"/>
        <s v="CA-2017-132948"/>
        <s v="CA-2017-134992"/>
        <s v="CA-2017-126725"/>
        <s v="CA-2017-121783"/>
        <s v="US-2016-138835"/>
        <s v="CA-2017-112214"/>
        <s v="US-2019-153255"/>
        <s v="CA-2017-108119"/>
        <s v="CA-2017-157434"/>
        <s v="CA-2018-101525"/>
        <s v="US-2016-117968"/>
        <s v="CA-2018-158211"/>
        <s v="CA-2018-152247"/>
        <s v="CA-2018-128223"/>
        <s v="CA-2018-154235"/>
        <s v="CA-2019-129910"/>
        <s v="CA-2019-133095"/>
        <s v="CA-2017-130554"/>
        <s v="CA-2016-152443"/>
        <s v="CA-2018-133319"/>
        <s v="CA-2018-133935"/>
        <s v="CA-2018-136301"/>
        <s v="US-2016-109456"/>
        <s v="CA-2019-151596"/>
        <s v="CA-2017-147879"/>
        <s v="CA-2018-166625"/>
        <s v="CA-2018-146157"/>
        <s v="CA-2019-159954"/>
        <s v="CA-2019-100825"/>
        <s v="CA-2016-168305"/>
        <s v="CA-2018-167682"/>
        <s v="CA-2019-108000"/>
        <s v="CA-2017-146465"/>
        <s v="CA-2018-159639"/>
        <s v="US-2019-153948"/>
        <s v="US-2018-113985"/>
        <s v="CA-2018-155383"/>
        <s v="CA-2016-120432"/>
        <s v="US-2017-126977"/>
        <s v="CA-2018-130288"/>
        <s v="CA-2019-146458"/>
        <s v="CA-2019-150420"/>
        <s v="US-2016-118997"/>
        <s v="CA-2016-114314"/>
        <s v="US-2019-169551"/>
        <s v="CA-2018-103107"/>
        <s v="CA-2019-122077"/>
        <s v="CA-2019-112431"/>
        <s v="CA-2018-151092"/>
        <s v="CA-2016-104178"/>
        <s v="CA-2017-115924"/>
        <s v="CA-2019-161046"/>
        <s v="US-2019-141698"/>
        <s v="US-2016-105151"/>
        <s v="CA-2016-155796"/>
        <s v="CA-2018-127138"/>
        <s v="CA-2019-150602"/>
        <s v="CA-2016-140732"/>
        <s v="CA-2019-119011"/>
        <s v="CA-2018-166912"/>
        <s v="CA-2016-141726"/>
        <s v="CA-2019-115105"/>
        <s v="CA-2017-143980"/>
        <s v="CA-2018-135636"/>
        <s v="CA-2019-102155"/>
        <s v="CA-2019-116953"/>
        <s v="CA-2016-117765"/>
        <s v="CA-2018-114895"/>
        <s v="CA-2019-112984"/>
        <s v="CA-2018-163776"/>
        <s v="US-2019-163300"/>
        <s v="CA-2018-162187"/>
        <s v="US-2016-112991"/>
        <s v="CA-2016-124079"/>
        <s v="US-2019-146878"/>
        <s v="CA-2019-107244"/>
        <s v="CA-2017-100657"/>
        <s v="CA-2019-129581"/>
        <s v="CA-2019-129028"/>
        <s v="CA-2017-135580"/>
        <s v="CA-2018-159016"/>
        <s v="CA-2016-102652"/>
        <s v="CA-2016-152422"/>
        <s v="US-2018-156692"/>
        <s v="CA-2016-130869"/>
        <s v="US-2019-128832"/>
        <s v="CA-2019-139717"/>
        <s v="CA-2019-136007"/>
        <s v="CA-2018-157364"/>
        <s v="US-2018-112970"/>
        <s v="US-2019-152492"/>
        <s v="CA-2018-101168"/>
        <s v="CA-2019-104010"/>
        <s v="CA-2017-130253"/>
        <s v="US-2017-155369"/>
        <s v="CA-2018-131205"/>
        <s v="CA-2019-122364"/>
        <s v="CA-2018-117912"/>
        <s v="CA-2019-145702"/>
        <s v="CA-2017-113215"/>
        <s v="CA-2018-154662"/>
        <s v="CA-2017-105571"/>
        <s v="CA-2018-152765"/>
        <s v="CA-2017-153878"/>
        <s v="CA-2018-124016"/>
        <s v="CA-2018-113551"/>
        <s v="CA-2016-107524"/>
        <s v="CA-2016-138072"/>
        <s v="CA-2017-134201"/>
        <s v="CA-2017-111780"/>
        <s v="CA-2017-119942"/>
        <s v="CA-2017-151547"/>
        <s v="CA-2019-166695"/>
        <s v="CA-2019-167542"/>
        <s v="CA-2017-120901"/>
        <s v="CA-2019-121398"/>
        <s v="CA-2018-151561"/>
        <s v="CA-2019-154676"/>
        <s v="US-2016-165589"/>
        <s v="US-2018-132577"/>
        <s v="CA-2017-114048"/>
        <s v="CA-2017-137281"/>
        <s v="US-2019-162068"/>
        <s v="CA-2019-100111"/>
        <s v="US-2019-132381"/>
        <s v="CA-2017-147011"/>
        <s v="CA-2016-120852"/>
        <s v="CA-2018-150007"/>
        <s v="CA-2018-124590"/>
        <s v="CA-2018-133802"/>
        <s v="US-2018-113677"/>
        <s v="CA-2019-143378"/>
        <s v="CA-2019-152660"/>
        <s v="CA-2017-142139"/>
        <s v="CA-2019-145772"/>
        <s v="CA-2018-124100"/>
        <s v="US-2016-158400"/>
        <s v="CA-2019-162033"/>
        <s v="CA-2016-163447"/>
        <s v="CA-2019-145737"/>
        <s v="CA-2018-148096"/>
        <s v="CA-2018-146766"/>
        <s v="CA-2017-105613"/>
        <s v="US-2018-142251"/>
        <s v="CA-2016-131247"/>
        <s v="US-2017-113593"/>
        <s v="CA-2019-121083"/>
        <s v="CA-2019-151190"/>
        <s v="CA-2016-133543"/>
        <s v="CA-2019-105130"/>
        <s v="CA-2018-161928"/>
        <s v="CA-2019-101322"/>
        <s v="US-2018-106600"/>
        <s v="CA-2016-111871"/>
        <s v="CA-2019-139437"/>
        <s v="CA-2019-151484"/>
        <s v="CA-2018-104150"/>
        <s v="CA-2018-161025"/>
        <s v="CA-2016-103989"/>
        <s v="CA-2017-142433"/>
        <s v="CA-2017-132815"/>
        <s v="CA-2016-101266"/>
        <s v="CA-2018-141523"/>
        <s v="US-2016-106299"/>
        <s v="CA-2017-158421"/>
        <s v="CA-2018-143609"/>
        <s v="CA-2017-138331"/>
        <s v="CA-2017-138954"/>
        <s v="CA-2019-157903"/>
        <s v="CA-2018-157259"/>
        <s v="CA-2019-107986"/>
        <s v="CA-2019-104927"/>
        <s v="CA-2019-113453"/>
        <s v="CA-2017-149909"/>
        <s v="CA-2017-146675"/>
        <s v="CA-2018-118332"/>
        <s v="CA-2018-133669"/>
        <s v="CA-2019-145660"/>
        <s v="CA-2018-133697"/>
        <s v="CA-2019-148138"/>
        <s v="CA-2019-119809"/>
        <s v="CA-2019-149944"/>
        <s v="CA-2016-128538"/>
        <s v="CA-2017-161711"/>
        <s v="US-2017-129553"/>
        <s v="CA-2018-160220"/>
        <s v="US-2019-157224"/>
        <s v="CA-2019-140627"/>
        <s v="CA-2017-133445"/>
        <s v="CA-2016-148782"/>
        <s v="CA-2018-148208"/>
        <s v="CA-2019-127656"/>
        <s v="US-2019-142188"/>
        <s v="CA-2018-144400"/>
        <s v="US-2018-155180"/>
        <s v="CA-2017-134075"/>
        <s v="US-2018-131912"/>
        <s v="CA-2019-141572"/>
        <s v="CA-2016-134621"/>
        <s v="CA-2018-165561"/>
        <s v="CA-2017-112305"/>
        <s v="CA-2019-121580"/>
        <s v="CA-2016-101147"/>
        <s v="CA-2016-165806"/>
        <s v="CA-2017-151624"/>
        <s v="CA-2019-139444"/>
        <s v="CA-2017-133977"/>
        <s v="CA-2019-141425"/>
        <s v="CA-2017-133536"/>
        <s v="CA-2017-150441"/>
        <s v="CA-2017-162607"/>
        <s v="CA-2019-103506"/>
        <s v="CA-2018-132479"/>
        <s v="CA-2019-160724"/>
        <s v="US-2018-115952"/>
        <s v="CA-2016-146731"/>
        <s v="CA-2017-115392"/>
        <s v="CA-2019-102379"/>
        <s v="CA-2019-149706"/>
        <s v="US-2018-139087"/>
        <s v="CA-2019-152226"/>
        <s v="CA-2017-116484"/>
        <s v="CA-2018-100944"/>
        <s v="CA-2018-125080"/>
        <s v="CA-2018-121020"/>
        <s v="CA-2016-100090"/>
        <s v="US-2017-139675"/>
        <s v="CA-2019-143756"/>
        <s v="CA-2017-151253"/>
        <s v="CA-2016-141152"/>
        <s v="CA-2016-141313"/>
        <s v="CA-2016-169852"/>
        <s v="CA-2019-107314"/>
        <s v="US-2016-161305"/>
        <s v="CA-2019-166919"/>
        <s v="CA-2019-162712"/>
        <s v="CA-2019-107552"/>
        <s v="CA-2018-163328"/>
        <s v="CA-2016-112837"/>
        <s v="CA-2019-120019"/>
        <s v="CA-2016-100762"/>
        <s v="CA-2019-161459"/>
        <s v="CA-2019-160017"/>
        <s v="CA-2016-123316"/>
        <s v="CA-2016-141299"/>
        <s v="CA-2016-104402"/>
        <s v="CA-2017-110289"/>
        <s v="CA-2016-167927"/>
        <s v="CA-2016-133305"/>
        <s v="CA-2018-165995"/>
        <s v="CA-2019-143112"/>
        <s v="US-2018-105830"/>
        <s v="CA-2017-146255"/>
        <s v="CA-2019-104822"/>
        <s v="CA-2017-104486"/>
        <s v="CA-2019-161557"/>
        <s v="CA-2019-161130"/>
        <s v="US-2017-161347"/>
        <s v="US-2017-109015"/>
        <s v="CA-2016-110611"/>
        <s v="CA-2019-139080"/>
        <s v="CA-2017-115693"/>
        <s v="US-2016-107993"/>
        <s v="CA-2019-110443"/>
        <s v="CA-2019-144848"/>
        <s v="US-2019-147998"/>
        <s v="CA-2018-103919"/>
        <s v="CA-2018-113425"/>
        <s v="CA-2019-143035"/>
        <s v="CA-2016-107811"/>
        <s v="CA-2018-163216"/>
        <s v="US-2018-116442"/>
        <s v="CA-2019-150623"/>
        <s v="US-2016-163797"/>
        <s v="CA-2018-127236"/>
        <s v="US-2019-104661"/>
        <s v="CA-2016-134103"/>
        <s v="CA-2017-147529"/>
        <s v="CA-2018-129126"/>
        <s v="CA-2019-131632"/>
        <s v="CA-2019-151981"/>
        <s v="CA-2019-125472"/>
        <s v="CA-2017-156328"/>
        <s v="CA-2019-154074"/>
        <s v="CA-2019-161774"/>
        <s v="CA-2019-151211"/>
        <s v="CA-2019-142671"/>
        <s v="CA-2019-144750"/>
        <s v="CA-2018-111976"/>
        <s v="CA-2018-140130"/>
        <s v="CA-2016-159121"/>
        <s v="CA-2017-149650"/>
        <s v="CA-2019-115777"/>
        <s v="CA-2018-143714"/>
        <s v="CA-2016-165764"/>
        <s v="CA-2017-121405"/>
        <s v="US-2019-116897"/>
        <s v="US-2019-113992"/>
        <s v="CA-2016-166891"/>
        <s v="CA-2018-101161"/>
        <s v="CA-2017-151785"/>
        <s v="US-2019-119816"/>
        <s v="CA-2017-156510"/>
        <s v="US-2017-110261"/>
        <s v="CA-2017-125710"/>
        <s v="CA-2019-161102"/>
        <s v="CA-2016-110065"/>
        <s v="US-2019-133361"/>
        <s v="US-2018-155404"/>
        <s v="CA-2017-114503"/>
        <s v="CA-2019-153080"/>
        <s v="CA-2018-163804"/>
        <s v="CA-2017-108532"/>
        <s v="CA-2016-151897"/>
        <s v="CA-2018-113292"/>
        <s v="CA-2016-149524"/>
        <s v="CA-2019-140872"/>
        <s v="CA-2019-113908"/>
        <s v="CA-2017-120621"/>
        <s v="US-2019-148866"/>
        <s v="CA-2016-149594"/>
        <s v="CA-2018-113845"/>
        <s v="CA-2019-111262"/>
        <s v="CA-2017-103135"/>
        <s v="CA-2016-129147"/>
        <s v="CA-2019-128265"/>
        <s v="CA-2018-152331"/>
        <s v="US-2018-128909"/>
        <s v="CA-2019-102197"/>
        <s v="CA-2019-167640"/>
        <s v="US-2019-116652"/>
        <s v="CA-2019-138289"/>
        <s v="CA-2018-129308"/>
        <s v="CA-2018-157791"/>
        <s v="CA-2016-146864"/>
        <s v="CA-2016-103744"/>
        <s v="US-2019-107384"/>
        <s v="CA-2016-128209"/>
        <s v="CA-2016-169684"/>
        <s v="CA-2017-109862"/>
        <s v="US-2019-107888"/>
        <s v="US-2019-154872"/>
        <s v="CA-2016-113880"/>
        <s v="US-2017-164966"/>
        <s v="CA-2017-126739"/>
        <s v="CA-2019-161578"/>
        <s v="CA-2016-137092"/>
        <s v="CA-2017-166947"/>
        <s v="CA-2018-160941"/>
        <s v="CA-2019-144680"/>
        <s v="CA-2016-166086"/>
        <s v="CA-2019-131282"/>
        <s v="CA-2016-100678"/>
        <s v="CA-2018-161543"/>
        <s v="CA-2018-160535"/>
        <s v="CA-2019-123085"/>
        <s v="CA-2017-153752"/>
        <s v="CA-2016-103660"/>
        <s v="CA-2018-169887"/>
        <s v="CA-2018-148516"/>
        <s v="CA-2019-104731"/>
        <s v="CA-2016-164749"/>
        <s v="CA-2017-103716"/>
        <s v="CA-2018-126795"/>
        <s v="CA-2017-146290"/>
        <s v="CA-2019-157112"/>
        <s v="CA-2016-169257"/>
        <s v="CA-2016-154095"/>
        <s v="CA-2019-146346"/>
        <s v="CA-2018-148852"/>
        <s v="US-2017-118906"/>
        <s v="CA-2018-168921"/>
        <s v="CA-2017-107678"/>
        <s v="CA-2018-123512"/>
        <s v="US-2019-167402"/>
        <s v="CA-2016-130449"/>
        <s v="CA-2017-141250"/>
        <s v="CA-2016-145541"/>
        <s v="CA-2016-138513"/>
        <s v="CA-2017-135489"/>
        <s v="CA-2017-125696"/>
        <s v="CA-2018-105081"/>
        <s v="US-2018-146857"/>
        <s v="CA-2018-166275"/>
        <s v="CA-2019-144498"/>
        <s v="CA-2019-103352"/>
        <s v="CA-2016-108609"/>
        <s v="CA-2019-128328"/>
        <s v="US-2017-156496"/>
        <s v="US-2018-127334"/>
        <s v="US-2019-124779"/>
        <s v="CA-2019-135937"/>
        <s v="CA-2017-129322"/>
        <s v="CA-2019-162173"/>
        <s v="CA-2018-115483"/>
        <s v="CA-2019-122175"/>
        <s v="CA-2019-161088"/>
        <s v="CA-2016-154837"/>
        <s v="CA-2017-153794"/>
        <s v="CA-2017-135510"/>
        <s v="CA-2017-109337"/>
        <s v="CA-2016-150329"/>
        <s v="CA-2019-145037"/>
        <s v="CA-2019-154466"/>
        <s v="CA-2016-109134"/>
        <s v="US-2017-129637"/>
        <s v="CA-2017-165162"/>
        <s v="CA-2019-140494"/>
        <s v="CA-2019-104108"/>
        <s v="US-2019-165869"/>
        <s v="CA-2019-160899"/>
        <s v="CA-2019-144225"/>
        <s v="US-2018-163538"/>
        <s v="US-2018-155103"/>
        <s v="CA-2019-145429"/>
        <s v="CA-2017-153535"/>
        <s v="CA-2017-139164"/>
        <s v="CA-2018-112277"/>
        <s v="CA-2016-167724"/>
        <s v="CA-2017-123141"/>
        <s v="CA-2018-149503"/>
        <s v="CA-2019-163069"/>
        <s v="CA-2019-107629"/>
        <s v="CA-2018-134789"/>
        <s v="CA-2018-130442"/>
        <s v="CA-2019-102974"/>
        <s v="US-2019-166394"/>
        <s v="CA-2018-128811"/>
        <s v="CA-2019-145443"/>
        <s v="CA-2018-165827"/>
        <s v="CA-2017-156734"/>
        <s v="CA-2016-120096"/>
        <s v="CA-2017-141754"/>
        <s v="CA-2018-123358"/>
        <s v="CA-2016-144029"/>
        <s v="US-2019-101784"/>
        <s v="CA-2017-156923"/>
        <s v="CA-2019-111269"/>
        <s v="CA-2019-159156"/>
        <s v="CA-2019-100230"/>
        <s v="CA-2018-154767"/>
        <s v="CA-2019-124205"/>
        <s v="CA-2019-165715"/>
        <s v="CA-2019-100636"/>
        <s v="CA-2018-162943"/>
        <s v="CA-2018-144764"/>
        <s v="CA-2019-100615"/>
        <s v="CA-2016-109302"/>
        <s v="CA-2019-139787"/>
        <s v="CA-2019-139402"/>
        <s v="CA-2018-119018"/>
        <s v="CA-2017-105361"/>
        <s v="US-2018-152373"/>
        <s v="US-2019-166037"/>
        <s v="US-2018-147711"/>
        <s v="CA-2019-121293"/>
        <s v="CA-2017-118843"/>
        <s v="CA-2017-161445"/>
        <s v="CA-2018-124527"/>
        <s v="CA-2018-162348"/>
        <s v="CA-2016-141005"/>
        <s v="CA-2017-145394"/>
        <s v="CA-2017-168809"/>
        <s v="CA-2018-109827"/>
        <s v="CA-2016-152233"/>
        <s v="CA-2016-125682"/>
        <s v="CA-2019-162880"/>
        <s v="CA-2017-128125"/>
        <s v="CA-2019-156237"/>
        <s v="CA-2016-144414"/>
        <s v="CA-2019-163860"/>
        <s v="US-2019-115609"/>
        <s v="CA-2017-154291"/>
        <s v="CA-2018-118689"/>
        <s v="CA-2018-140438"/>
        <s v="US-2019-123204"/>
        <s v="CA-2017-112522"/>
        <s v="CA-2018-153101"/>
        <s v="CA-2018-142615"/>
        <s v="CA-2019-142643"/>
        <s v="CA-2017-116260"/>
        <s v="CA-2019-107517"/>
        <s v="CA-2017-166338"/>
        <s v="CA-2018-123946"/>
        <s v="CA-2016-147543"/>
        <s v="US-2018-159093"/>
        <s v="CA-2018-162110"/>
        <s v="US-2018-163461"/>
        <s v="CA-2016-101462"/>
        <s v="US-2018-100461"/>
        <s v="US-2019-162670"/>
        <s v="CA-2019-128965"/>
        <s v="CA-2019-138618"/>
        <s v="US-2018-126452"/>
        <s v="CA-2018-145009"/>
        <s v="CA-2017-162544"/>
        <s v="CA-2016-124394"/>
        <s v="US-2018-121013"/>
        <s v="US-2017-123918"/>
        <s v="CA-2017-137113"/>
        <s v="CA-2017-120677"/>
        <s v="CA-2019-123036"/>
        <s v="CA-2019-120222"/>
        <s v="CA-2019-164756"/>
        <s v="CA-2019-122028"/>
        <s v="US-2017-165512"/>
        <s v="CA-2017-140557"/>
        <s v="US-2019-135013"/>
        <s v="CA-2019-111220"/>
        <s v="US-2019-149006"/>
        <s v="CA-2019-149468"/>
        <s v="CA-2018-140249"/>
        <s v="US-2019-135503"/>
        <s v="CA-2016-126277"/>
        <s v="US-2019-115301"/>
        <s v="CA-2019-168942"/>
        <s v="US-2019-128398"/>
        <s v="CA-2017-104115"/>
        <s v="CA-2016-142510"/>
        <s v="CA-2016-124247"/>
        <s v="CA-2018-105473"/>
        <s v="CA-2017-102806"/>
        <s v="CA-2019-121706"/>
        <s v="CA-2019-109211"/>
        <s v="CA-2017-134257"/>
        <s v="CA-2017-137925"/>
        <s v="CA-2018-140046"/>
        <s v="CA-2018-140382"/>
        <s v="CA-2016-164182"/>
        <s v="CA-2019-137365"/>
        <s v="CA-2018-129847"/>
        <s v="CA-2016-126963"/>
        <s v="CA-2018-125094"/>
        <s v="CA-2019-107132"/>
        <s v="CA-2017-139248"/>
        <s v="CA-2016-148369"/>
        <s v="CA-2018-106243"/>
        <s v="CA-2017-126466"/>
        <s v="CA-2017-130365"/>
        <s v="CA-2019-143021"/>
        <s v="CA-2017-161767"/>
        <s v="CA-2017-129917"/>
        <s v="CA-2017-115420"/>
        <s v="CA-2018-157588"/>
        <s v="CA-2017-167255"/>
        <s v="CA-2019-162096"/>
        <s v="CA-2018-157161"/>
        <s v="CA-2017-110765"/>
        <s v="CA-2018-163937"/>
        <s v="CA-2019-153822"/>
        <s v="CA-2019-146185"/>
        <s v="CA-2017-112144"/>
        <s v="US-2018-119298"/>
        <s v="CA-2019-155159"/>
        <s v="CA-2019-149076"/>
        <s v="CA-2016-146990"/>
        <s v="CA-2018-116526"/>
        <s v="CA-2019-158561"/>
        <s v="CA-2019-165099"/>
        <s v="CA-2017-109386"/>
        <s v="CA-2017-166800"/>
        <s v="CA-2019-117443"/>
        <s v="US-2018-134369"/>
        <s v="CA-2019-123687"/>
        <s v="CA-2017-104871"/>
        <s v="CA-2016-133158"/>
        <s v="CA-2016-126333"/>
        <s v="CA-2017-141740"/>
        <s v="CA-2016-119466"/>
        <s v="CA-2017-154823"/>
        <s v="US-2016-135881"/>
        <s v="CA-2019-141201"/>
        <s v="CA-2016-114790"/>
        <s v="US-2018-154256"/>
        <s v="CA-2016-124737"/>
        <s v="US-2019-101840"/>
        <s v="CA-2019-131653"/>
        <s v="US-2018-157840"/>
        <s v="CA-2018-145548"/>
        <s v="CA-2019-119494"/>
        <s v="CA-2016-124618"/>
        <s v="CA-2019-161970"/>
        <s v="CA-2019-103443"/>
        <s v="US-2019-165358"/>
        <s v="CA-2018-160136"/>
        <s v="CA-2016-150581"/>
        <s v="CA-2018-119515"/>
        <s v="CA-2016-141355"/>
        <s v="CA-2018-165330"/>
        <s v="CA-2017-132633"/>
        <s v="CA-2018-157742"/>
        <s v="CA-2019-127712"/>
        <s v="CA-2019-169474"/>
        <s v="CA-2016-106726"/>
        <s v="CA-2018-147473"/>
        <s v="CA-2018-114209"/>
        <s v="CA-2016-141901"/>
        <s v="CA-2018-164490"/>
        <s v="CA-2018-112256"/>
        <s v="CA-2018-167416"/>
        <s v="CA-2018-106950"/>
        <s v="CA-2019-118724"/>
        <s v="CA-2019-112004"/>
        <s v="US-2019-143175"/>
        <s v="CA-2017-105844"/>
        <s v="CA-2019-118864"/>
        <s v="CA-2017-119480"/>
        <s v="US-2017-153374"/>
        <s v="CA-2018-101980"/>
        <s v="CA-2019-144596"/>
        <s v="CA-2017-124933"/>
        <s v="CA-2016-159625"/>
        <s v="CA-2018-144337"/>
        <s v="CA-2016-117478"/>
        <s v="CA-2019-147410"/>
        <s v="CA-2019-128944"/>
        <s v="CA-2018-109666"/>
        <s v="US-2018-102239"/>
        <s v="CA-2016-143168"/>
        <s v="CA-2019-104906"/>
        <s v="CA-2019-118122"/>
        <s v="US-2016-147774"/>
        <s v="CA-2019-166926"/>
        <s v="CA-2017-128013"/>
        <s v="CA-2018-123176"/>
        <s v="US-2018-117541"/>
        <s v="CA-2018-166282"/>
        <s v="CA-2019-141439"/>
        <s v="CA-2017-163965"/>
        <s v="CA-2019-128783"/>
        <s v="CA-2016-122217"/>
        <s v="US-2019-141558"/>
        <s v="CA-2018-139941"/>
        <s v="CA-2017-166583"/>
        <s v="CA-2019-100412"/>
        <s v="CA-2019-142909"/>
        <s v="CA-2016-137911"/>
        <s v="CA-2017-106208"/>
        <s v="US-2017-136749"/>
        <s v="CA-2019-126718"/>
        <s v="CA-2018-131380"/>
        <s v="CA-2017-145835"/>
        <s v="CA-2016-138709"/>
        <s v="CA-2016-122070"/>
        <s v="CA-2018-158610"/>
        <s v="CA-2016-117464"/>
        <s v="US-2019-168613"/>
        <s v="CA-2019-125381"/>
        <s v="US-2019-141677"/>
        <s v="CA-2019-133067"/>
        <s v="US-2018-144351"/>
        <s v="CA-2016-106054"/>
        <s v="CA-2018-138667"/>
        <s v="CA-2019-150609"/>
        <s v="CA-2019-128853"/>
        <s v="CA-2019-133102"/>
        <s v="CA-2018-164399"/>
        <s v="CA-2018-116918"/>
        <s v="CA-2018-110492"/>
        <s v="CA-2018-147683"/>
        <s v="CA-2016-116785"/>
        <s v="US-2017-156797"/>
        <s v="CA-2018-104276"/>
        <s v="CA-2018-120369"/>
        <s v="CA-2016-118276"/>
        <s v="CA-2017-136658"/>
        <s v="CA-2019-137414"/>
        <s v="CA-2018-143476"/>
        <s v="US-2018-119046"/>
        <s v="CA-2019-154949"/>
        <s v="CA-2017-103072"/>
        <s v="CA-2017-150770"/>
        <s v="CA-2019-154760"/>
        <s v="US-2019-104437"/>
        <s v="CA-2019-113075"/>
        <s v="CA-2018-109953"/>
        <s v="CA-2019-127397"/>
        <s v="CA-2016-157546"/>
        <s v="CA-2019-153843"/>
        <s v="CA-2018-137337"/>
        <s v="CA-2016-138737"/>
        <s v="CA-2018-164924"/>
        <s v="CA-2018-101651"/>
        <s v="CA-2019-136651"/>
        <s v="CA-2019-118892"/>
        <s v="US-2019-151127"/>
        <s v="CA-2019-145807"/>
        <s v="US-2016-127978"/>
        <s v="CA-2017-158491"/>
        <s v="CA-2018-116764"/>
        <s v="CA-2018-152457"/>
        <s v="CA-2018-152730"/>
        <s v="CA-2019-137001"/>
        <s v="CA-2019-156363"/>
        <s v="CA-2019-122056"/>
        <s v="US-2016-143721"/>
        <s v="CA-2019-122987"/>
        <s v="CA-2018-133368"/>
        <s v="CA-2018-123337"/>
        <s v="US-2018-150357"/>
        <s v="CA-2017-144519"/>
        <s v="CA-2016-120670"/>
        <s v="CA-2018-157217"/>
        <s v="CA-2018-108224"/>
        <s v="CA-2017-162782"/>
        <s v="CA-2019-159282"/>
        <s v="CA-2019-155936"/>
        <s v="CA-2019-169439"/>
        <s v="CA-2019-151183"/>
        <s v="CA-2018-149965"/>
        <s v="CA-2016-158281"/>
        <s v="CA-2018-153661"/>
        <s v="CA-2019-109183"/>
        <s v="CA-2018-113656"/>
        <s v="CA-2017-148964"/>
        <s v="CA-2016-111899"/>
        <s v="CA-2017-101126"/>
        <s v="CA-2016-163468"/>
        <s v="US-2019-117450"/>
        <s v="CA-2016-137274"/>
        <s v="CA-2018-144092"/>
        <s v="CA-2019-112172"/>
        <s v="CA-2017-121699"/>
        <s v="CA-2017-162761"/>
        <s v="CA-2018-121377"/>
        <s v="CA-2019-115322"/>
        <s v="CA-2018-132066"/>
        <s v="CA-2019-158120"/>
        <s v="CA-2019-100097"/>
        <s v="CA-2019-167626"/>
        <s v="US-2019-126053"/>
        <s v="US-2019-128447"/>
        <s v="US-2016-131275"/>
        <s v="CA-2018-149349"/>
        <s v="CA-2019-115119"/>
        <s v="CA-2017-125563"/>
        <s v="CA-2017-113152"/>
        <s v="CA-2019-165155"/>
        <s v="CA-2016-163412"/>
        <s v="CA-2017-159590"/>
        <s v="CA-2016-116190"/>
        <s v="CA-2016-168473"/>
        <s v="CA-2019-168389"/>
        <s v="CA-2016-130421"/>
        <s v="CA-2019-142125"/>
        <s v="CA-2019-141138"/>
        <s v="CA-2019-152135"/>
        <s v="CA-2018-151974"/>
        <s v="CA-2019-154102"/>
        <s v="CA-2017-139780"/>
        <s v="CA-2018-114748"/>
        <s v="US-2016-115189"/>
        <s v="CA-2018-163594"/>
        <s v="CA-2018-127243"/>
        <s v="CA-2019-161851"/>
        <s v="CA-2017-110345"/>
        <s v="CA-2016-107769"/>
        <s v="US-2019-123862"/>
        <s v="CA-2019-100580"/>
        <s v="US-2019-145597"/>
        <s v="CA-2016-132787"/>
        <s v="CA-2017-136224"/>
        <s v="CA-2018-105732"/>
        <s v="CA-2019-108035"/>
        <s v="CA-2019-160031"/>
        <s v="CA-2019-147844"/>
        <s v="CA-2018-110975"/>
        <s v="CA-2016-141649"/>
        <s v="CA-2016-124807"/>
        <s v="CA-2018-110009"/>
        <s v="CA-2019-168172"/>
        <s v="CA-2017-100146"/>
        <s v="CA-2019-152079"/>
        <s v="CA-2018-129728"/>
        <s v="CA-2016-121769"/>
        <s v="CA-2016-103058"/>
        <s v="CA-2019-121125"/>
        <s v="US-2018-114013"/>
        <s v="CA-2019-135069"/>
        <s v="CA-2018-101693"/>
        <s v="US-2016-164763"/>
        <s v="CA-2016-161249"/>
        <s v="CA-2017-148180"/>
        <s v="CA-2016-165568"/>
        <s v="CA-2017-145457"/>
        <s v="US-2019-163657"/>
        <s v="CA-2017-120446"/>
        <s v="CA-2016-109932"/>
        <s v="CA-2019-127474"/>
        <s v="CA-2019-115448"/>
        <s v="CA-2019-105669"/>
        <s v="CA-2019-134796"/>
        <s v="CA-2018-137743"/>
        <s v="CA-2017-137974"/>
        <s v="US-2017-136987"/>
        <s v="CA-2017-138485"/>
        <s v="CA-2018-103709"/>
        <s v="CA-2018-138282"/>
        <s v="CA-2019-148985"/>
        <s v="CA-2016-138100"/>
        <s v="CA-2017-100734"/>
        <s v="CA-2018-139997"/>
        <s v="CA-2018-109652"/>
        <s v="CA-2016-167199"/>
        <s v="CA-2018-124583"/>
        <s v="CA-2016-113964"/>
        <s v="CA-2016-129938"/>
        <s v="CA-2019-135111"/>
        <s v="US-2017-134558"/>
        <s v="CA-2019-157196"/>
        <s v="CA-2017-108672"/>
        <s v="US-2019-118598"/>
        <s v="US-2019-160836"/>
        <s v="CA-2019-121048"/>
        <s v="US-2019-120147"/>
        <s v="CA-2018-158043"/>
        <s v="US-2019-106579"/>
        <s v="CA-2016-115889"/>
        <s v="US-2019-161935"/>
        <s v="US-2019-167920"/>
        <s v="CA-2018-162383"/>
        <s v="CA-2016-125731"/>
        <s v="US-2019-106145"/>
        <s v="CA-2018-107146"/>
        <s v="US-2019-134642"/>
        <s v="US-2019-160143"/>
        <s v="CA-2019-103415"/>
        <s v="CA-2018-106460"/>
        <s v="US-2019-112347"/>
        <s v="CA-2016-103492"/>
        <s v="CA-2018-136595"/>
        <s v="CA-2016-140396"/>
        <s v="CA-2016-114181"/>
        <s v="CA-2019-159506"/>
        <s v="US-2016-137155"/>
        <s v="CA-2018-105746"/>
        <s v="US-2018-104815"/>
        <s v="CA-2019-157672"/>
        <s v="US-2018-166660"/>
        <s v="CA-2019-140802"/>
        <s v="CA-2016-133830"/>
        <s v="CA-2016-100916"/>
        <s v="CA-2017-129532"/>
        <s v="CA-2016-134726"/>
        <s v="CA-2018-138597"/>
        <s v="CA-2017-123113"/>
        <s v="CA-2017-169656"/>
        <s v="CA-2017-142734"/>
        <s v="CA-2016-163223"/>
        <s v="CA-2019-122945"/>
        <s v="CA-2017-139738"/>
        <s v="CA-2018-158778"/>
        <s v="CA-2019-119655"/>
        <s v="CA-2017-164567"/>
        <s v="CA-2016-131947"/>
        <s v="CA-2018-152520"/>
        <s v="CA-2018-101791"/>
        <s v="CA-2019-121195"/>
        <s v="CA-2019-163209"/>
        <s v="CA-2016-133354"/>
        <s v="US-2017-130491"/>
        <s v="CA-2017-113740"/>
        <s v="CA-2016-148425"/>
        <s v="CA-2018-144309"/>
        <s v="CA-2019-151225"/>
        <s v="US-2016-144078"/>
        <s v="CA-2016-124464"/>
        <s v="CA-2017-136805"/>
        <s v="US-2017-159499"/>
        <s v="CA-2016-162089"/>
        <s v="US-2019-158526"/>
        <s v="CA-2019-104885"/>
        <s v="US-2018-157490"/>
        <s v="CA-2017-161452"/>
        <s v="US-2016-115196"/>
        <s v="CA-2018-138968"/>
        <s v="CA-2017-101889"/>
        <s v="CA-2019-110821"/>
        <s v="CA-2017-121552"/>
        <s v="CA-2017-107685"/>
        <s v="US-2016-120740"/>
        <s v="CA-2019-155740"/>
        <s v="CA-2019-146493"/>
        <s v="CA-2016-105417"/>
        <s v="US-2019-141509"/>
        <s v="CA-2019-139493"/>
        <s v="CA-2016-151967"/>
        <s v="US-2018-140158"/>
        <s v="CA-2017-130974"/>
        <s v="CA-2019-133487"/>
        <s v="CA-2016-142951"/>
        <s v="CA-2016-133592"/>
        <s v="CA-2017-120782"/>
        <s v="CA-2017-116876"/>
        <s v="CA-2018-169838"/>
        <s v="US-2019-128951"/>
        <s v="CA-2016-102330"/>
        <s v="CA-2018-118899"/>
        <s v="CA-2019-107958"/>
        <s v="CA-2019-151799"/>
        <s v="CA-2018-114601"/>
        <s v="CA-2019-100237"/>
        <s v="CA-2016-139542"/>
        <s v="US-2017-142811"/>
        <s v="CA-2019-139353"/>
        <s v="CA-2016-150203"/>
        <s v="US-2019-101518"/>
        <s v="CA-2017-149636"/>
        <s v="US-2019-146213"/>
        <s v="CA-2017-108588"/>
        <s v="US-2019-138086"/>
        <s v="CA-2017-139374"/>
        <s v="CA-2018-113978"/>
        <s v="US-2017-150231"/>
        <s v="CA-2018-106915"/>
        <s v="US-2018-109260"/>
        <s v="CA-2019-104850"/>
        <s v="CA-2019-140508"/>
        <s v="CA-2019-143294"/>
        <s v="CA-2018-165673"/>
        <s v="CA-2019-134418"/>
        <s v="US-2018-106313"/>
        <s v="CA-2016-105872"/>
        <s v="CA-2019-108287"/>
        <s v="CA-2019-141103"/>
        <s v="CA-2016-154781"/>
        <s v="CA-2017-147816"/>
        <s v="CA-2019-105326"/>
        <s v="CA-2018-133613"/>
        <s v="CA-2017-109113"/>
        <s v="CA-2017-156153"/>
        <s v="CA-2017-133242"/>
        <s v="CA-2017-158323"/>
        <s v="CA-2017-161795"/>
        <s v="CA-2019-100902"/>
        <s v="CA-2019-112844"/>
        <s v="CA-2018-158925"/>
        <s v="CA-2016-155390"/>
        <s v="CA-2019-123071"/>
        <s v="CA-2019-156391"/>
        <s v="CA-2017-103093"/>
        <s v="US-2019-118941"/>
        <s v="CA-2017-169299"/>
        <s v="CA-2019-154088"/>
        <s v="CA-2018-155978"/>
        <s v="CA-2018-108196"/>
        <s v="CA-2018-152800"/>
        <s v="CA-2016-166961"/>
        <s v="CA-2018-139381"/>
        <s v="CA-2017-132136"/>
        <s v="CA-2018-162236"/>
        <s v="US-2016-111353"/>
        <s v="US-2018-117037"/>
        <s v="CA-2019-160801"/>
        <s v="CA-2018-108364"/>
        <s v="CA-2019-169362"/>
        <s v="CA-2017-127481"/>
        <s v="CA-2017-112711"/>
        <s v="US-2017-145121"/>
        <s v="CA-2019-166184"/>
        <s v="CA-2019-157413"/>
        <s v="CA-2016-143637"/>
        <s v="CA-2017-102260"/>
        <s v="US-2018-137295"/>
        <s v="CA-2018-134334"/>
        <s v="US-2019-109316"/>
        <s v="CA-2018-138478"/>
        <s v="CA-2019-150469"/>
        <s v="CA-2019-152436"/>
        <s v="CA-2018-169334"/>
        <s v="US-2016-115413"/>
        <s v="CA-2016-125150"/>
        <s v="CA-2017-127327"/>
        <s v="CA-2019-117114"/>
        <s v="CA-2017-137302"/>
        <s v="CA-2018-112382"/>
        <s v="CA-2017-128958"/>
        <s v="CA-2017-106257"/>
        <s v="CA-2017-149083"/>
        <s v="US-2016-137869"/>
        <s v="CA-2018-116603"/>
        <s v="CA-2016-158470"/>
        <s v="US-2019-123834"/>
        <s v="CA-2017-125976"/>
        <s v="CA-2018-128706"/>
        <s v="CA-2018-104311"/>
        <s v="CA-2016-169649"/>
        <s v="CA-2017-144890"/>
        <s v="CA-2019-135587"/>
        <s v="CA-2016-103429"/>
        <s v="CA-2019-152261"/>
        <s v="CA-2017-142993"/>
        <s v="CA-2017-143364"/>
        <s v="CA-2016-100972"/>
        <s v="CA-2018-136994"/>
        <s v="US-2019-166233"/>
        <s v="CA-2019-122112"/>
        <s v="CA-2018-101672"/>
        <s v="CA-2019-168403"/>
        <s v="CA-2017-148705"/>
        <s v="CA-2018-160241"/>
        <s v="CA-2018-155747"/>
        <s v="CA-2019-118017"/>
        <s v="CA-2018-113117"/>
        <s v="CA-2018-148684"/>
        <s v="CA-2019-125367"/>
        <s v="CA-2019-124744"/>
        <s v="CA-2019-128363"/>
        <s v="CA-2017-126669"/>
        <s v="US-2017-118766"/>
        <s v="CA-2018-112585"/>
        <s v="CA-2018-149762"/>
        <s v="CA-2018-167605"/>
        <s v="US-2019-105697"/>
        <s v="CA-2019-165323"/>
        <s v="CA-2017-110891"/>
        <s v="CA-2019-100783"/>
        <s v="CA-2017-152513"/>
        <s v="CA-2019-139822"/>
        <s v="CA-2019-107713"/>
        <s v="CA-2019-134096"/>
        <s v="CA-2018-125843"/>
        <s v="CA-2019-120404"/>
        <s v="CA-2019-167549"/>
        <s v="CA-2018-120082"/>
        <s v="US-2018-168095"/>
        <s v="CA-2019-166093"/>
        <s v="CA-2018-146325"/>
        <s v="CA-2019-134194"/>
        <s v="CA-2016-131009"/>
        <s v="CA-2017-145814"/>
        <s v="CA-2016-138359"/>
        <s v="CA-2019-131807"/>
        <s v="CA-2019-104864"/>
        <s v="CA-2017-138219"/>
        <s v="CA-2018-157707"/>
        <s v="US-2017-126753"/>
        <s v="CA-2016-166051"/>
        <s v="CA-2017-113040"/>
        <s v="CA-2016-103800"/>
        <s v="CA-2016-113383"/>
        <s v="CA-2019-152499"/>
        <s v="CA-2018-151498"/>
        <s v="CA-2018-137939"/>
        <s v="US-2018-117793"/>
        <s v="CA-2018-133872"/>
        <s v="US-2017-165743"/>
        <s v="US-2019-105998"/>
        <s v="US-2016-148194"/>
        <s v="US-2017-151407"/>
        <s v="CA-2017-110870"/>
        <s v="CA-2016-143210"/>
        <s v="CA-2018-139808"/>
        <s v="CA-2017-110863"/>
        <s v="CA-2016-127859"/>
        <s v="US-2017-136427"/>
        <s v="CA-2019-120168"/>
        <s v="US-2016-131870"/>
        <s v="CA-2019-114804"/>
        <s v="CA-2019-167227"/>
        <s v="CA-2016-129189"/>
        <s v="CA-2017-132465"/>
        <s v="CA-2018-166373"/>
        <s v="CA-2018-158806"/>
        <s v="CA-2017-119690"/>
        <s v="CA-2017-153738"/>
        <s v="CA-2019-169012"/>
        <s v="CA-2019-109393"/>
        <s v="CA-2019-121489"/>
        <s v="US-2019-133081"/>
        <s v="CA-2019-165008"/>
        <s v="CA-2018-145611"/>
        <s v="CA-2018-113600"/>
        <s v="CA-2019-130834"/>
        <s v="CA-2018-168543"/>
        <s v="CA-2016-144974"/>
        <s v="CA-2016-109904"/>
        <s v="CA-2019-152205"/>
        <s v="CA-2017-121188"/>
        <s v="CA-2017-156013"/>
        <s v="CA-2018-132997"/>
        <s v="US-2017-160563"/>
        <s v="CA-2019-151750"/>
        <s v="CA-2017-106187"/>
        <s v="US-2018-164945"/>
        <s v="CA-2017-150714"/>
        <s v="CA-2018-105753"/>
        <s v="CA-2019-120894"/>
        <s v="CA-2018-106621"/>
        <s v="CA-2017-107020"/>
        <s v="US-2017-117492"/>
        <s v="CA-2016-101392"/>
        <s v="CA-2017-127502"/>
        <s v="CA-2019-143658"/>
        <s v="CA-2019-133046"/>
        <s v="CA-2019-122798"/>
        <s v="CA-2018-169663"/>
        <s v="CA-2017-149846"/>
        <s v="CA-2019-159149"/>
        <s v="US-2019-167570"/>
        <s v="CA-2019-160122"/>
        <s v="CA-2018-130393"/>
        <s v="CA-2019-144820"/>
        <s v="CA-2019-101014"/>
        <s v="CA-2019-105543"/>
        <s v="US-2019-113201"/>
        <s v="US-2019-106551"/>
        <s v="CA-2018-116722"/>
        <s v="CA-2016-138128"/>
        <s v="US-2019-150070"/>
        <s v="CA-2017-137064"/>
        <s v="CA-2019-157350"/>
        <s v="CA-2016-127866"/>
        <s v="CA-2017-131352"/>
        <s v="CA-2017-121776"/>
        <s v="CA-2018-118073"/>
        <s v="CA-2016-103219"/>
        <s v="CA-2018-102561"/>
        <s v="CA-2018-100993"/>
        <s v="US-2016-112949"/>
        <s v="US-2019-146822"/>
        <s v="US-2018-131058"/>
        <s v="CA-2016-167997"/>
        <s v="CA-2019-140151"/>
        <s v="US-2019-143770"/>
        <s v="CA-2018-131296"/>
        <s v="CA-2018-103464"/>
        <s v="CA-2019-136238"/>
        <s v="CA-2018-120803"/>
        <s v="CA-2018-134138"/>
        <s v="CA-2017-120915"/>
        <s v="CA-2017-168207"/>
        <s v="CA-2018-144148"/>
        <s v="CA-2019-107174"/>
        <s v="CA-2018-146150"/>
        <s v="CA-2016-114125"/>
        <s v="CA-2018-114944"/>
        <s v="CA-2018-135965"/>
        <s v="CA-2019-149699"/>
        <s v="CA-2018-166429"/>
        <s v="CA-2017-112767"/>
        <s v="CA-2017-119879"/>
        <s v="CA-2019-155642"/>
        <s v="US-2019-101721"/>
        <s v="CA-2017-136728"/>
        <s v="CA-2018-127194"/>
        <s v="CA-2017-140375"/>
        <s v="US-2019-155866"/>
        <s v="CA-2017-141327"/>
        <s v="CA-2017-136700"/>
        <s v="CA-2019-102736"/>
        <s v="CA-2019-125269"/>
        <s v="CA-2017-114811"/>
        <s v="CA-2017-122266"/>
        <s v="CA-2017-141565"/>
        <s v="CA-2019-128769"/>
        <s v="CA-2018-116337"/>
        <s v="CA-2017-120845"/>
        <s v="CA-2016-120775"/>
        <s v="CA-2016-152905"/>
        <s v="CA-2018-104633"/>
        <s v="CA-2019-104136"/>
        <s v="CA-2018-123050"/>
        <s v="CA-2018-162355"/>
        <s v="CA-2016-158225"/>
        <s v="CA-2019-102204"/>
        <s v="CA-2019-103065"/>
        <s v="CA-2016-109855"/>
        <s v="CA-2016-109897"/>
        <s v="US-2016-143581"/>
        <s v="CA-2017-129217"/>
        <s v="CA-2018-133816"/>
        <s v="CA-2017-140221"/>
        <s v="CA-2019-152310"/>
        <s v="CA-2018-118101"/>
        <s v="CA-2018-100307"/>
        <s v="CA-2017-138457"/>
        <s v="CA-2016-131800"/>
        <s v="CA-2016-118304"/>
        <s v="CA-2019-121790"/>
        <s v="CA-2018-169670"/>
        <s v="CA-2018-139549"/>
        <s v="CA-2017-104059"/>
        <s v="CA-2019-164112"/>
        <s v="CA-2017-143882"/>
        <s v="US-2018-139262"/>
        <s v="CA-2019-146192"/>
        <s v="CA-2019-134810"/>
        <s v="CA-2017-154284"/>
        <s v="CA-2016-156244"/>
        <s v="CA-2017-106362"/>
        <s v="US-2019-168802"/>
        <s v="US-2019-146906"/>
        <s v="CA-2018-166380"/>
        <s v="US-2017-158911"/>
        <s v="US-2016-103338"/>
        <s v="CA-2017-109169"/>
        <s v="US-2019-167318"/>
        <s v="US-2016-120313"/>
        <s v="CA-2019-135419"/>
        <s v="CA-2018-128671"/>
        <s v="CA-2018-149335"/>
        <s v="CA-2016-168312"/>
        <s v="US-2019-105935"/>
        <s v="CA-2016-161508"/>
        <s v="CA-2019-130904"/>
        <s v="CA-2019-133620"/>
        <s v="CA-2017-142937"/>
        <s v="US-2018-149790"/>
        <s v="CA-2018-130778"/>
        <s v="CA-2019-144456"/>
        <s v="CA-2019-103478"/>
        <s v="CA-2019-118577"/>
        <s v="CA-2019-113572"/>
        <s v="CA-2018-153269"/>
        <s v="CA-2019-161655"/>
        <s v="CA-2018-101469"/>
        <s v="CA-2016-153087"/>
        <s v="CA-2019-135076"/>
        <s v="CA-2016-161634"/>
        <s v="CA-2019-141481"/>
        <s v="CA-2018-132549"/>
        <s v="US-2016-155544"/>
        <s v="US-2017-115238"/>
        <s v="CA-2019-132199"/>
        <s v="CA-2018-163174"/>
        <s v="CA-2016-110555"/>
        <s v="CA-2019-147207"/>
        <s v="CA-2019-137631"/>
        <s v="CA-2019-157273"/>
        <s v="CA-2016-109918"/>
        <s v="CA-2018-118745"/>
        <s v="CA-2018-163972"/>
        <s v="CA-2016-165393"/>
        <s v="CA-2018-113726"/>
        <s v="CA-2018-152940"/>
        <s v="CA-2017-158701"/>
        <s v="CA-2019-156272"/>
        <s v="CA-2017-162964"/>
        <s v="CA-2016-103527"/>
        <s v="CA-2018-134544"/>
        <s v="CA-2018-163048"/>
        <s v="CA-2018-145135"/>
        <s v="CA-2019-137582"/>
        <s v="CA-2017-149601"/>
        <s v="CA-2016-139423"/>
        <s v="CA-2018-102596"/>
        <s v="CA-2019-153227"/>
        <s v="CA-2019-110625"/>
        <s v="CA-2018-142594"/>
        <s v="CA-2016-152254"/>
        <s v="US-2016-120236"/>
        <s v="CA-2019-120061"/>
        <s v="CA-2017-133837"/>
        <s v="CA-2017-110814"/>
        <s v="CA-2018-154067"/>
        <s v="CA-2019-140480"/>
        <s v="CA-2017-134082"/>
        <s v="CA-2018-130820"/>
        <s v="CA-2018-159765"/>
        <s v="CA-2019-132290"/>
        <s v="CA-2018-147109"/>
        <s v="CA-2019-107265"/>
        <s v="CA-2019-118199"/>
        <s v="CA-2019-150091"/>
        <s v="CA-2018-137652"/>
        <s v="CA-2017-128356"/>
        <s v="CA-2019-167017"/>
        <s v="US-2019-132220"/>
        <s v="CA-2018-118129"/>
        <s v="US-2016-113124"/>
        <s v="CA-2019-155621"/>
        <s v="US-2016-127635"/>
        <s v="CA-2017-151470"/>
        <s v="CA-2017-112823"/>
        <s v="CA-2016-108861"/>
        <s v="CA-2019-114370"/>
        <s v="CA-2018-158302"/>
        <s v="CA-2019-145779"/>
        <s v="US-2018-155173"/>
        <s v="CA-2019-125451"/>
        <s v="CA-2016-131387"/>
        <s v="CA-2018-125087"/>
        <s v="CA-2018-154081"/>
        <s v="US-2019-118556"/>
        <s v="CA-2016-126200"/>
        <s v="CA-2016-146500"/>
        <s v="CA-2017-169537"/>
        <s v="CA-2016-100881"/>
        <s v="CA-2017-144043"/>
        <s v="CA-2017-116512"/>
        <s v="CA-2017-101000"/>
        <s v="CA-2018-168557"/>
        <s v="US-2018-164196"/>
        <s v="US-2019-132031"/>
        <s v="CA-2017-169733"/>
        <s v="CA-2019-169404"/>
        <s v="CA-2019-134880"/>
        <s v="CA-2017-145758"/>
        <s v="CA-2019-158736"/>
        <s v="US-2018-119270"/>
        <s v="CA-2016-109890"/>
        <s v="CA-2018-138583"/>
        <s v="US-2019-118535"/>
        <s v="CA-2018-126284"/>
        <s v="CA-2019-142391"/>
        <s v="CA-2019-124716"/>
        <s v="CA-2018-158841"/>
        <s v="CA-2019-106824"/>
        <s v="CA-2017-109190"/>
        <s v="CA-2018-143154"/>
        <s v="CA-2016-169061"/>
        <s v="CA-2017-102316"/>
        <s v="CA-2016-164903"/>
        <s v="CA-2018-109400"/>
        <s v="CA-2018-130400"/>
        <s v="CA-2017-135853"/>
        <s v="CA-2018-103359"/>
        <s v="CA-2018-144645"/>
        <s v="CA-2019-141614"/>
        <s v="CA-2017-122168"/>
        <s v="CA-2018-132899"/>
        <s v="CA-2019-149720"/>
        <s v="CA-2019-118003"/>
        <s v="CA-2018-141887"/>
        <s v="US-2018-160206"/>
        <s v="CA-2019-133074"/>
        <s v="CA-2019-161172"/>
        <s v="CA-2019-137624"/>
        <s v="CA-2018-156748"/>
        <s v="CA-2017-169677"/>
        <s v="US-2016-163146"/>
        <s v="CA-2017-157343"/>
        <s v="CA-2019-147354"/>
        <s v="CA-2017-157287"/>
        <s v="CA-2016-137575"/>
        <s v="CA-2018-119074"/>
        <s v="CA-2017-149566"/>
        <s v="CA-2017-126186"/>
        <s v="CA-2017-121132"/>
        <s v="CA-2016-140473"/>
        <s v="US-2019-102904"/>
        <s v="CA-2018-102092"/>
        <s v="CA-2017-117884"/>
        <s v="CA-2018-132829"/>
        <s v="CA-2018-123540"/>
        <s v="US-2019-108315"/>
        <s v="CA-2018-134110"/>
        <s v="US-2018-136581"/>
        <s v="CA-2018-162390"/>
        <s v="CA-2018-162222"/>
        <s v="CA-2016-121629"/>
        <s v="CA-2017-164623"/>
        <s v="CA-2016-159849"/>
        <s v="CA-2019-101273"/>
        <s v="CA-2019-106747"/>
        <s v="CA-2019-146164"/>
        <s v="CA-2018-111605"/>
        <s v="CA-2016-130673"/>
        <s v="CA-2016-104808"/>
        <s v="US-2019-132927"/>
        <s v="CA-2019-162015"/>
        <s v="CA-2017-138492"/>
        <s v="CA-2019-145338"/>
        <s v="CA-2019-126676"/>
        <s v="CA-2019-101700"/>
        <s v="CA-2019-159667"/>
        <s v="CA-2016-111934"/>
        <s v="US-2018-117387"/>
        <s v="CA-2016-141110"/>
        <s v="US-2016-133949"/>
        <s v="US-2018-116365"/>
        <s v="CA-2019-162936"/>
        <s v="CA-2016-151946"/>
        <s v="CA-2019-123624"/>
        <s v="CA-2018-146437"/>
        <s v="CA-2018-138233"/>
        <s v="CA-2018-165918"/>
        <s v="CA-2019-117513"/>
        <s v="CA-2019-132437"/>
        <s v="US-2019-119319"/>
        <s v="CA-2019-104318"/>
        <s v="US-2018-114230"/>
        <s v="CA-2017-136147"/>
        <s v="CA-2017-156118"/>
        <s v="CA-2017-164084"/>
        <s v="CA-2018-107783"/>
        <s v="CA-2019-159793"/>
        <s v="CA-2016-160094"/>
        <s v="CA-2019-151281"/>
        <s v="CA-2019-118346"/>
        <s v="CA-2016-129819"/>
        <s v="US-2019-148551"/>
        <s v="CA-2019-147767"/>
        <s v="CA-2017-108259"/>
        <s v="CA-2018-113341"/>
        <s v="US-2017-131842"/>
        <s v="CA-2018-164574"/>
        <s v="CA-2016-142769"/>
        <s v="CA-2018-168361"/>
        <s v="CA-2018-153185"/>
        <s v="CA-2019-124765"/>
        <s v="CA-2017-131856"/>
        <s v="CA-2019-126634"/>
        <s v="CA-2018-118500"/>
        <s v="CA-2018-163951"/>
        <s v="CA-2018-149916"/>
        <s v="CA-2017-158918"/>
        <s v="US-2016-159611"/>
        <s v="CA-2019-163265"/>
        <s v="CA-2019-141705"/>
        <s v="CA-2018-112739"/>
        <s v="CA-2018-143805"/>
        <s v="CA-2016-133634"/>
        <s v="CA-2019-101665"/>
        <s v="CA-2018-155446"/>
        <s v="CA-2019-137323"/>
        <s v="CA-2018-144015"/>
        <s v="CA-2016-101427"/>
        <s v="CA-2018-136770"/>
        <s v="CA-2018-118311"/>
        <s v="US-2016-112795"/>
        <s v="CA-2019-127096"/>
        <s v="CA-2019-119284"/>
        <s v="CA-2017-133494"/>
        <s v="CA-2018-111318"/>
        <s v="US-2016-132745"/>
        <s v="CA-2016-146815"/>
        <s v="CA-2016-119144"/>
        <s v="CA-2016-105648"/>
        <s v="US-2017-145422"/>
        <s v="CA-2019-136623"/>
        <s v="CA-2019-121678"/>
        <s v="CA-2018-120824"/>
        <s v="US-2018-135209"/>
        <s v="CA-2019-148145"/>
        <s v="CA-2017-103870"/>
        <s v="CA-2017-111017"/>
        <s v="CA-2019-116988"/>
        <s v="US-2016-169390"/>
        <s v="CA-2018-168774"/>
        <s v="CA-2019-161592"/>
        <s v="US-2019-131961"/>
        <s v="CA-2018-102498"/>
        <s v="CA-2017-113222"/>
        <s v="US-2017-144771"/>
        <s v="CA-2017-162376"/>
        <s v="CA-2019-128076"/>
        <s v="US-2017-163825"/>
        <s v="CA-2018-105662"/>
        <s v="CA-2019-152198"/>
        <s v="CA-2018-114307"/>
        <s v="CA-2018-159891"/>
        <s v="CA-2018-112578"/>
        <s v="CA-2017-107083"/>
        <s v="CA-2017-151722"/>
        <s v="CA-2018-151148"/>
        <s v="CA-2019-115882"/>
        <s v="CA-2017-132276"/>
        <s v="CA-2018-163636"/>
        <s v="CA-2018-102813"/>
        <s v="CA-2019-135377"/>
        <s v="CA-2017-165813"/>
        <s v="CA-2017-133585"/>
        <s v="CA-2018-116911"/>
        <s v="US-2019-129224"/>
        <s v="CA-2019-145765"/>
        <s v="CA-2019-126914"/>
        <s v="CA-2017-169572"/>
        <s v="CA-2019-162075"/>
        <s v="CA-2016-162992"/>
        <s v="CA-2018-106397"/>
        <s v="US-2018-150140"/>
        <s v="CA-2016-116666"/>
        <s v="CA-2019-148992"/>
        <s v="CA-2018-140935"/>
        <s v="CA-2016-157644"/>
        <s v="US-2019-100398"/>
        <s v="CA-2018-113082"/>
        <s v="US-2019-110646"/>
        <s v="CA-2019-120614"/>
        <s v="US-2018-140172"/>
        <s v="CA-2017-127754"/>
        <s v="CA-2017-144274"/>
        <s v="CA-2017-142930"/>
        <s v="CA-2019-100622"/>
        <s v="CA-2019-117156"/>
        <s v="CA-2017-115399"/>
        <s v="US-2016-157847"/>
        <s v="CA-2017-115168"/>
        <s v="CA-2016-109680"/>
        <s v="CA-2018-167983"/>
        <s v="CA-2017-145324"/>
        <s v="CA-2017-153423"/>
        <s v="US-2019-132675"/>
        <s v="CA-2016-153808"/>
        <s v="US-2018-112396"/>
        <s v="CA-2016-141173"/>
        <s v="CA-2019-156664"/>
        <s v="CA-2017-140718"/>
        <s v="CA-2016-119977"/>
        <s v="US-2017-115343"/>
        <s v="CA-2019-163671"/>
        <s v="CA-2019-135909"/>
        <s v="US-2019-114356"/>
        <s v="CA-2017-125934"/>
        <s v="CA-2017-158148"/>
        <s v="CA-2016-120411"/>
        <s v="CA-2018-158260"/>
        <s v="CA-2019-101805"/>
        <s v="US-2016-105137"/>
        <s v="CA-2019-142489"/>
        <s v="US-2018-141264"/>
        <s v="CA-2019-126928"/>
        <s v="US-2017-107944"/>
        <s v="CA-2018-135594"/>
        <s v="US-2019-115252"/>
        <s v="CA-2016-107398"/>
        <s v="CA-2016-169642"/>
        <s v="CA-2019-103968"/>
        <s v="CA-2018-147256"/>
        <s v="CA-2018-162159"/>
        <s v="CA-2017-111038"/>
        <s v="CA-2016-124723"/>
        <s v="CA-2018-167241"/>
        <s v="CA-2017-163237"/>
        <s v="CA-2018-150483"/>
        <s v="US-2018-126431"/>
        <s v="CA-2018-139934"/>
        <s v="CA-2017-109603"/>
        <s v="CA-2019-160661"/>
        <s v="CA-2019-102610"/>
        <s v="US-2018-144057"/>
        <s v="CA-2016-160276"/>
        <s v="CA-2016-132983"/>
        <s v="CA-2018-145709"/>
        <s v="CA-2019-133928"/>
        <s v="CA-2018-168032"/>
        <s v="CA-2017-143616"/>
        <s v="US-2017-168704"/>
        <s v="CA-2019-143252"/>
        <s v="CA-2018-102134"/>
        <s v="CA-2019-130036"/>
        <s v="CA-2017-134117"/>
        <s v="CA-2016-130918"/>
        <s v="CA-2018-159023"/>
        <s v="CA-2019-111717"/>
        <s v="CA-2016-154592"/>
        <s v="CA-2016-128622"/>
        <s v="CA-2019-148355"/>
        <s v="CA-2016-132913"/>
        <s v="CA-2019-150910"/>
        <s v="CA-2016-156790"/>
        <s v="CA-2016-126480"/>
        <s v="CA-2019-105620"/>
        <s v="CA-2019-150266"/>
        <s v="CA-2018-157280"/>
        <s v="CA-2019-106691"/>
        <s v="CA-2018-134180"/>
        <s v="CA-2016-166730"/>
        <s v="CA-2019-157469"/>
        <s v="CA-2019-122308"/>
        <s v="US-2016-149034"/>
        <s v="CA-2019-159226"/>
        <s v="CA-2019-156622"/>
        <s v="CA-2016-119529"/>
        <s v="CA-2017-150413"/>
        <s v="CA-2016-108182"/>
        <s v="CA-2018-110898"/>
        <s v="CA-2017-123092"/>
        <s v="US-2017-128587"/>
        <s v="US-2019-139577"/>
        <s v="CA-2019-159100"/>
        <s v="CA-2016-109043"/>
        <s v="US-2019-116491"/>
        <s v="CA-2019-122763"/>
        <s v="CA-2019-137785"/>
        <s v="CA-2016-133389"/>
        <s v="CA-2016-103807"/>
        <s v="CA-2017-102855"/>
        <s v="CA-2019-107825"/>
        <s v="CA-2019-106047"/>
        <s v="CA-2019-127803"/>
        <s v="CA-2017-137071"/>
        <s v="CA-2018-121447"/>
        <s v="CA-2019-143084"/>
        <s v="CA-2018-131639"/>
        <s v="CA-2018-161361"/>
        <s v="CA-2016-100706"/>
        <s v="CA-2017-129525"/>
        <s v="US-2018-141880"/>
        <s v="CA-2017-165799"/>
        <s v="CA-2018-102127"/>
        <s v="US-2018-152415"/>
        <s v="CA-2016-138198"/>
        <s v="CA-2019-128041"/>
        <s v="CA-2019-105823"/>
        <s v="CA-2016-152268"/>
        <s v="CA-2017-148873"/>
        <s v="CA-2017-166492"/>
        <s v="CA-2019-157420"/>
        <s v="CA-2018-117121"/>
        <s v="CA-2016-138177"/>
        <s v="CA-2016-114335"/>
        <s v="CA-2017-168760"/>
        <s v="CA-2018-168830"/>
        <s v="CA-2019-137463"/>
        <s v="CA-2016-124513"/>
        <s v="CA-2017-165554"/>
        <s v="CA-2016-141838"/>
        <s v="CA-2019-117009"/>
        <s v="CA-2017-128993"/>
        <s v="CA-2017-160227"/>
        <s v="CA-2017-149097"/>
        <s v="CA-2018-132304"/>
        <s v="CA-2017-136420"/>
        <s v="CA-2018-101623"/>
        <s v="US-2016-151015"/>
        <s v="CA-2019-152968"/>
        <s v="CA-2018-150077"/>
        <s v="CA-2018-106278"/>
        <s v="CA-2019-147550"/>
        <s v="CA-2017-136105"/>
        <s v="CA-2018-142524"/>
        <s v="CA-2016-136336"/>
        <s v="US-2017-136259"/>
        <s v="US-2016-124625"/>
        <s v="CA-2018-108105"/>
        <s v="CA-2019-166898"/>
        <s v="CA-2019-169005"/>
        <s v="CA-2017-104038"/>
        <s v="CA-2018-126102"/>
        <s v="CA-2018-143406"/>
        <s v="CA-2017-150308"/>
        <s v="CA-2018-131093"/>
        <s v="US-2019-148831"/>
        <s v="CA-2017-162950"/>
        <s v="US-2017-132836"/>
        <s v="US-2016-158365"/>
        <s v="CA-2019-152933"/>
        <s v="CA-2017-163181"/>
        <s v="CA-2017-132941"/>
        <s v="CA-2016-132010"/>
        <s v="CA-2018-135461"/>
        <s v="CA-2019-153045"/>
        <s v="US-2018-155971"/>
        <s v="CA-2019-122007"/>
        <s v="CA-2019-162250"/>
        <s v="US-2018-158288"/>
        <s v="CA-2018-128916"/>
        <s v="CA-2017-157028"/>
        <s v="CA-2019-112473"/>
        <s v="US-2019-147655"/>
        <s v="CA-2018-130911"/>
        <s v="CA-2019-100055"/>
        <s v="CA-2017-157805"/>
        <s v="CA-2018-124254"/>
        <s v="CA-2016-123400"/>
        <s v="CA-2016-106971"/>
        <s v="CA-2019-123029"/>
        <s v="CA-2018-139409"/>
        <s v="US-2019-166688"/>
        <s v="CA-2017-126970"/>
        <s v="US-2018-165505"/>
        <s v="US-2016-157070"/>
        <s v="US-2017-106873"/>
        <s v="CA-2018-132990"/>
        <s v="CA-2016-102645"/>
        <s v="CA-2016-134215"/>
        <s v="CA-2018-118934"/>
        <s v="CA-2018-160108"/>
        <s v="CA-2017-164007"/>
        <s v="CA-2018-100300"/>
        <s v="CA-2018-140571"/>
        <s v="US-2018-155768"/>
        <s v="CA-2019-119424"/>
        <s v="CA-2018-118178"/>
        <s v="CA-2018-166618"/>
        <s v="CA-2019-156776"/>
        <s v="US-2017-130512"/>
        <s v="CA-2017-141810"/>
        <s v="CA-2016-146843"/>
        <s v="CA-2016-103310"/>
        <s v="CA-2018-152688"/>
        <s v="CA-2018-153836"/>
        <s v="CA-2018-104689"/>
        <s v="CA-2018-146423"/>
        <s v="CA-2019-140781"/>
        <s v="CA-2019-141747"/>
        <s v="CA-2019-142776"/>
        <s v="CA-2017-167479"/>
        <s v="CA-2016-144071"/>
        <s v="US-2019-120908"/>
        <s v="CA-2018-152646"/>
        <s v="CA-2019-103765"/>
        <s v="US-2019-118157"/>
        <s v="US-2017-164238"/>
        <s v="CA-2019-103212"/>
        <s v="CA-2019-121160"/>
        <s v="CA-2019-140515"/>
        <s v="CA-2016-153619"/>
        <s v="CA-2019-133718"/>
        <s v="CA-2016-148383"/>
        <s v="CA-2018-126732"/>
        <s v="CA-2019-138156"/>
        <s v="CA-2019-110310"/>
        <s v="CA-2016-113271"/>
        <s v="CA-2019-130106"/>
        <s v="CA-2018-127761"/>
        <s v="CA-2018-105354"/>
        <s v="CA-2019-155712"/>
        <s v="CA-2019-102309"/>
        <s v="CA-2016-168368"/>
        <s v="CA-2019-167976"/>
        <s v="CA-2019-111388"/>
        <s v="CA-2017-124499"/>
        <s v="US-2019-128118"/>
        <s v="CA-2016-125759"/>
        <s v="CA-2017-151869"/>
        <s v="US-2019-102183"/>
        <s v="CA-2018-100510"/>
        <s v="CA-2019-146983"/>
        <s v="US-2016-134054"/>
        <s v="CA-2018-113236"/>
        <s v="CA-2019-122539"/>
        <s v="CA-2018-166772"/>
        <s v="US-2019-152898"/>
        <s v="CA-2018-160486"/>
        <s v="CA-2019-102218"/>
        <s v="CA-2016-161032"/>
        <s v="CA-2017-102778"/>
        <s v="CA-2019-154011"/>
        <s v="US-2019-165456"/>
        <s v="CA-2016-111857"/>
        <s v="CA-2016-163650"/>
        <s v="CA-2019-124114"/>
        <s v="US-2019-116505"/>
        <s v="CA-2019-161340"/>
        <s v="US-2017-163433"/>
        <s v="CA-2017-137603"/>
        <s v="CA-2016-128237"/>
        <s v="US-2018-102141"/>
        <s v="CA-2019-148642"/>
        <s v="CA-2017-111948"/>
        <s v="CA-2018-161907"/>
        <s v="CA-2019-124940"/>
        <s v="US-2019-108343"/>
        <s v="US-2018-111563"/>
        <s v="CA-2019-121853"/>
        <s v="US-2019-130687"/>
        <s v="CA-2017-164497"/>
        <s v="US-2017-153283"/>
        <s v="CA-2018-108056"/>
        <s v="CA-2019-127726"/>
        <s v="CA-2019-110198"/>
        <s v="CA-2019-130715"/>
        <s v="CA-2016-155264"/>
        <s v="CA-2018-119123"/>
        <s v="CA-2019-109085"/>
        <s v="CA-2018-114860"/>
        <s v="CA-2018-159009"/>
        <s v="CA-2019-148411"/>
        <s v="CA-2017-110324"/>
        <s v="CA-2018-168046"/>
        <s v="CA-2019-111591"/>
        <s v="US-2016-166828"/>
        <s v="CA-2016-108147"/>
        <s v="CA-2018-154998"/>
        <s v="CA-2019-113460"/>
        <s v="CA-2017-111339"/>
        <s v="CA-2019-102820"/>
        <s v="CA-2018-149671"/>
        <s v="CA-2017-126347"/>
        <s v="CA-2019-108756"/>
        <s v="CA-2019-155362"/>
        <s v="CA-2018-117625"/>
        <s v="CA-2016-154158"/>
        <s v="CA-2019-100433"/>
        <s v="CA-2019-163097"/>
        <s v="US-2019-127292"/>
        <s v="CA-2017-163734"/>
        <s v="CA-2019-162474"/>
        <s v="CA-2017-130848"/>
        <s v="CA-2016-125997"/>
        <s v="CA-2018-103128"/>
        <s v="CA-2017-167696"/>
        <s v="CA-2016-159814"/>
        <s v="CA-2018-105459"/>
        <s v="CA-2019-141663"/>
        <s v="CA-2016-152618"/>
        <s v="CA-2019-162789"/>
        <s v="US-2019-110149"/>
        <s v="CA-2018-108959"/>
        <s v="CA-2017-164777"/>
        <s v="CA-2018-132017"/>
        <s v="CA-2017-127824"/>
        <s v="CA-2016-148285"/>
        <s v="CA-2019-152926"/>
        <s v="CA-2016-145254"/>
        <s v="CA-2016-116246"/>
        <s v="CA-2018-160479"/>
        <s v="CA-2016-167486"/>
        <s v="CA-2016-152100"/>
        <s v="CA-2017-166219"/>
        <s v="CA-2017-111864"/>
        <s v="CA-2017-119627"/>
        <s v="CA-2017-160787"/>
        <s v="CA-2019-107853"/>
        <s v="CA-2019-126144"/>
        <s v="US-2016-154655"/>
        <s v="CA-2016-100391"/>
        <s v="CA-2016-165477"/>
        <s v="CA-2019-165904"/>
        <s v="CA-2017-104052"/>
        <s v="CA-2017-168277"/>
        <s v="CA-2018-158617"/>
        <s v="CA-2019-136882"/>
        <s v="US-2018-148957"/>
        <s v="CA-2016-140032"/>
        <s v="CA-2019-145506"/>
        <s v="CA-2017-129546"/>
        <s v="CA-2018-140977"/>
        <s v="CA-2019-151855"/>
        <s v="CA-2016-138240"/>
        <s v="CA-2016-101833"/>
        <s v="CA-2016-100867"/>
        <s v="US-2019-109610"/>
        <s v="CA-2016-156545"/>
        <s v="CA-2016-109127"/>
        <s v="CA-2018-126858"/>
        <s v="CA-2019-102925"/>
        <s v="CA-2017-100818"/>
        <s v="CA-2016-126193"/>
        <s v="CA-2019-150504"/>
        <s v="CA-2017-158351"/>
        <s v="CA-2016-122679"/>
        <s v="CA-2018-164770"/>
        <s v="CA-2019-130505"/>
        <s v="US-2019-125213"/>
        <s v="CA-2017-156566"/>
        <s v="US-2018-102232"/>
        <s v="CA-2019-111738"/>
        <s v="CA-2019-163188"/>
        <s v="CA-2018-105207"/>
        <s v="US-2018-123610"/>
        <s v="CA-2019-118213"/>
        <s v="CA-2018-149237"/>
        <s v="US-2017-158589"/>
        <s v="CA-2018-101329"/>
        <s v="CA-2018-113607"/>
        <s v="CA-2016-149104"/>
        <s v="CA-2018-105263"/>
        <s v="CA-2016-130575"/>
        <s v="CA-2019-142461"/>
        <s v="CA-2018-125220"/>
        <s v="CA-2016-100293"/>
        <s v="CA-2016-154165"/>
        <s v="CA-2017-123939"/>
        <s v="US-2019-104451"/>
        <s v="CA-2018-101189"/>
        <s v="CA-2016-169446"/>
        <s v="CA-2019-156958"/>
        <s v="CA-2019-101637"/>
        <s v="CA-2019-111759"/>
        <s v="CA-2019-102729"/>
        <s v="CA-2018-116596"/>
        <s v="CA-2019-124191"/>
        <s v="CA-2018-148747"/>
        <s v="US-2019-169488"/>
        <s v="CA-2017-135727"/>
        <s v="CA-2017-135251"/>
        <s v="CA-2016-166590"/>
        <s v="CA-2018-131744"/>
        <s v="CA-2017-160864"/>
        <s v="CA-2017-147690"/>
        <s v="CA-2017-163923"/>
        <s v="CA-2018-125724"/>
        <s v="CA-2017-111612"/>
        <s v="CA-2017-156853"/>
        <s v="CA-2016-103086"/>
        <s v="CA-2018-129280"/>
        <s v="CA-2017-161242"/>
        <s v="CA-2016-130428"/>
        <s v="CA-2019-104388"/>
        <s v="CA-2017-113131"/>
        <s v="CA-2017-148495"/>
        <s v="CA-2017-143147"/>
        <s v="CA-2019-152975"/>
        <s v="CA-2018-107475"/>
        <s v="CA-2019-116127"/>
        <s v="CA-2019-132584"/>
        <s v="CA-2018-160598"/>
        <s v="CA-2018-108630"/>
        <s v="US-2019-129203"/>
        <s v="CA-2019-110940"/>
        <s v="CA-2016-119172"/>
        <s v="US-2018-105452"/>
        <s v="CA-2019-108931"/>
        <s v="CA-2019-104619"/>
        <s v="CA-2017-149517"/>
        <s v="CA-2017-116841"/>
        <s v="CA-2019-107797"/>
        <s v="CA-2018-117604"/>
        <s v="CA-2016-130155"/>
        <s v="CA-2018-129861"/>
        <s v="CA-2017-138625"/>
        <s v="US-2019-122672"/>
        <s v="CA-2019-117128"/>
        <s v="CA-2018-130638"/>
        <s v="CA-2019-144365"/>
        <s v="CA-2018-110086"/>
        <s v="CA-2016-128524"/>
        <s v="CA-2018-140256"/>
        <s v="CA-2019-160633"/>
        <s v="CA-2016-115133"/>
        <s v="CA-2019-137449"/>
        <s v="CA-2019-103520"/>
        <s v="CA-2016-139283"/>
        <s v="CA-2016-118192"/>
        <s v="CA-2018-168844"/>
        <s v="CA-2019-154809"/>
        <s v="CA-2016-151330"/>
        <s v="CA-2016-124702"/>
        <s v="US-2019-125808"/>
        <s v="CA-2017-116638"/>
        <s v="CA-2016-104563"/>
        <s v="US-2019-107979"/>
        <s v="CA-2016-150518"/>
        <s v="CA-2018-107104"/>
        <s v="CA-2019-161893"/>
        <s v="CA-2016-156160"/>
        <s v="CA-2016-100860"/>
        <s v="CA-2018-160717"/>
        <s v="CA-2019-132619"/>
        <s v="US-2017-120957"/>
        <s v="CA-2019-157448"/>
        <s v="CA-2018-126270"/>
        <s v="CA-2019-145275"/>
        <s v="CA-2017-133396"/>
        <s v="US-2019-140312"/>
        <s v="CA-2018-114867"/>
        <s v="US-2016-164644"/>
        <s v="CA-2018-137393"/>
        <s v="US-2016-120175"/>
        <s v="CA-2018-144785"/>
        <s v="CA-2017-130113"/>
        <s v="CA-2019-122770"/>
        <s v="CA-2019-118668"/>
        <s v="CA-2019-116498"/>
        <s v="US-2019-130603"/>
        <s v="US-2019-135986"/>
        <s v="CA-2019-140536"/>
        <s v="CA-2017-130183"/>
        <s v="CA-2017-107902"/>
        <s v="CA-2019-130148"/>
        <s v="US-2018-151260"/>
        <s v="CA-2016-144281"/>
        <s v="CA-2018-122511"/>
        <s v="CA-2019-154116"/>
        <s v="CA-2018-105291"/>
        <s v="CA-2019-147032"/>
        <s v="CA-2019-125990"/>
        <s v="CA-2018-161746"/>
        <s v="CA-2016-114251"/>
        <s v="CA-2018-116379"/>
        <s v="US-2018-144477"/>
        <s v="CA-2018-108210"/>
        <s v="CA-2019-166835"/>
        <s v="CA-2018-119641"/>
        <s v="CA-2018-105781"/>
        <s v="CA-2016-101364"/>
        <s v="CA-2017-117898"/>
        <s v="CA-2019-142293"/>
        <s v="CA-2019-167395"/>
        <s v="CA-2016-111962"/>
        <s v="CA-2019-124261"/>
        <s v="CA-2016-114321"/>
        <s v="CA-2016-128062"/>
        <s v="US-2017-100069"/>
        <s v="CA-2019-129294"/>
        <s v="CA-2017-117086"/>
        <s v="CA-2019-131303"/>
        <s v="CA-2018-137127"/>
        <s v="CA-2019-141782"/>
        <s v="CA-2019-137505"/>
        <s v="US-2016-140914"/>
        <s v="CA-2018-158358"/>
        <s v="CA-2018-113390"/>
        <s v="US-2018-158680"/>
        <s v="CA-2019-113705"/>
        <s v="CA-2018-146913"/>
        <s v="CA-2019-159135"/>
        <s v="CA-2016-121762"/>
        <s v="CA-2016-123855"/>
        <s v="CA-2019-101959"/>
        <s v="CA-2019-102659"/>
        <s v="CA-2019-142328"/>
        <s v="CA-2018-123533"/>
        <s v="CA-2018-104983"/>
        <s v="CA-2018-160234"/>
        <s v="CA-2016-169019"/>
        <s v="CA-2018-153178"/>
        <s v="CA-2017-149748"/>
        <s v="CA-2017-155635"/>
        <s v="US-2016-114377"/>
        <s v="CA-2019-144491"/>
        <s v="CA-2016-127166"/>
        <s v="CA-2018-125920"/>
        <s v="CA-2017-128608"/>
        <s v="CA-2019-137918"/>
        <s v="CA-2017-122973"/>
        <s v="CA-2018-136322"/>
        <s v="CA-2019-107209"/>
        <s v="CA-2019-145093"/>
        <s v="US-2016-139640"/>
        <s v="CA-2018-117583"/>
        <s v="CA-2017-162201"/>
        <s v="US-2016-164406"/>
        <s v="CA-2019-169999"/>
        <s v="US-2019-152842"/>
        <s v="CA-2016-113257"/>
        <s v="CA-2016-133963"/>
        <s v="CA-2019-130302"/>
        <s v="CA-2018-126627"/>
        <s v="US-2018-125402"/>
        <s v="CA-2016-163867"/>
        <s v="CA-2019-169327"/>
        <s v="CA-2016-142979"/>
        <s v="CA-2018-158155"/>
        <s v="CA-2019-138870"/>
        <s v="CA-2016-120950"/>
        <s v="CA-2017-164301"/>
        <s v="CA-2019-113278"/>
        <s v="US-2017-116981"/>
        <s v="CA-2016-114195"/>
        <s v="CA-2019-146269"/>
        <s v="CA-2018-100587"/>
        <s v="CA-2018-166653"/>
        <s v="CA-2017-130855"/>
        <s v="US-2019-166324"/>
        <s v="CA-2018-122581"/>
        <s v="CA-2017-104297"/>
        <s v="CA-2016-153927"/>
        <s v="CA-2016-112291"/>
        <s v="CA-2016-146997"/>
        <s v="CA-2019-169607"/>
        <s v="CA-2017-127544"/>
        <s v="CA-2019-166499"/>
        <s v="US-2018-115441"/>
        <s v="CA-2016-115049"/>
        <s v="CA-2016-156342"/>
        <s v="CA-2018-112830"/>
        <s v="US-2016-117380"/>
        <s v="CA-2019-117646"/>
        <s v="CA-2016-122609"/>
        <s v="US-2017-129007"/>
        <s v="US-2016-157231"/>
        <s v="CA-2017-132388"/>
        <s v="CA-2019-160927"/>
        <s v="CA-2017-105508"/>
        <s v="CA-2018-149272"/>
        <s v="CA-2016-111360"/>
        <s v="US-2019-162124"/>
        <s v="CA-2017-159534"/>
        <s v="CA-2018-129630"/>
        <s v="CA-2017-104948"/>
        <s v="CA-2016-166555"/>
        <s v="CA-2018-114405"/>
        <s v="CA-2019-132955"/>
        <s v="CA-2018-164889"/>
        <s v="CA-2018-169824"/>
        <s v="CA-2019-164028"/>
        <s v="CA-2016-143371"/>
        <s v="CA-2017-145415"/>
        <s v="CA-2016-111157"/>
        <s v="CA-2019-121559"/>
        <s v="CA-2017-141593"/>
        <s v="US-2016-143287"/>
        <s v="CA-2019-137421"/>
        <s v="CA-2019-141446"/>
        <s v="CA-2017-168088"/>
        <s v="CA-2017-143700"/>
        <s v="CA-2018-146374"/>
        <s v="CA-2019-153871"/>
        <s v="CA-2017-103772"/>
        <s v="CA-2018-130225"/>
        <s v="US-2018-103674"/>
        <s v="US-2017-151435"/>
        <s v="CA-2019-163566"/>
        <s v="US-2018-157728"/>
        <s v="CA-2017-100251"/>
        <s v="CA-2018-125794"/>
        <s v="CA-2019-163629"/>
        <s v="CA-2016-110422"/>
        <s v="CA-2019-121258"/>
        <s v="CA-2019-119914"/>
      </sharedItems>
    </cacheField>
    <cacheField name="Order Date" numFmtId="0">
      <sharedItems containsSemiMixedTypes="0" containsNonDate="0" containsDate="1" containsString="0" minDate="2016-01-03T00:00:00" maxDate="2019-12-31T00:00:00" count="1236">
        <d v="2018-11-08T00:00:00"/>
        <d v="2018-06-12T00:00:00"/>
        <d v="2017-10-11T00:00:00"/>
        <d v="2016-06-09T00:00:00"/>
        <d v="2019-04-15T00:00:00"/>
        <d v="2018-12-05T00:00:00"/>
        <d v="2017-11-22T00:00:00"/>
        <d v="2016-11-11T00:00:00"/>
        <d v="2016-05-13T00:00:00"/>
        <d v="2016-08-27T00:00:00"/>
        <d v="2018-12-09T00:00:00"/>
        <d v="2019-07-16T00:00:00"/>
        <d v="2017-09-25T00:00:00"/>
        <d v="2018-01-16T00:00:00"/>
        <d v="2017-09-17T00:00:00"/>
        <d v="2019-10-19T00:00:00"/>
        <d v="2018-12-08T00:00:00"/>
        <d v="2017-12-27T00:00:00"/>
        <d v="2019-09-10T00:00:00"/>
        <d v="2018-07-17T00:00:00"/>
        <d v="2019-09-19T00:00:00"/>
        <d v="2018-03-11T00:00:00"/>
        <d v="2016-10-20T00:00:00"/>
        <d v="2018-06-20T00:00:00"/>
        <d v="2017-04-18T00:00:00"/>
        <d v="2018-12-11T00:00:00"/>
        <d v="2018-06-17T00:00:00"/>
        <d v="2017-11-24T00:00:00"/>
        <d v="2017-04-30T00:00:00"/>
        <d v="2016-12-05T00:00:00"/>
        <d v="2018-06-04T00:00:00"/>
        <d v="2018-09-18T00:00:00"/>
        <d v="2019-09-14T00:00:00"/>
        <d v="2017-04-26T00:00:00"/>
        <d v="2019-12-09T00:00:00"/>
        <d v="2016-11-26T00:00:00"/>
        <d v="2016-10-12T00:00:00"/>
        <d v="2017-09-03T00:00:00"/>
        <d v="2019-11-13T00:00:00"/>
        <d v="2019-05-28T00:00:00"/>
        <d v="2019-10-26T00:00:00"/>
        <d v="2018-04-05T00:00:00"/>
        <d v="2018-09-17T00:00:00"/>
        <d v="2017-01-31T00:00:00"/>
        <d v="2019-11-06T00:00:00"/>
        <d v="2019-11-09T00:00:00"/>
        <d v="2019-06-17T00:00:00"/>
        <d v="2018-09-06T00:00:00"/>
        <d v="2018-08-29T00:00:00"/>
        <d v="2018-12-01T00:00:00"/>
        <d v="2017-11-13T00:00:00"/>
        <d v="2019-11-23T00:00:00"/>
        <d v="2017-10-15T00:00:00"/>
        <d v="2019-12-25T00:00:00"/>
        <d v="2018-11-03T00:00:00"/>
        <d v="2016-08-25T00:00:00"/>
        <d v="2017-03-02T00:00:00"/>
        <d v="2017-04-05T00:00:00"/>
        <d v="2016-12-26T00:00:00"/>
        <d v="2016-09-20T00:00:00"/>
        <d v="2019-11-05T00:00:00"/>
        <d v="2018-11-06T00:00:00"/>
        <d v="2019-02-02T00:00:00"/>
        <d v="2018-10-13T00:00:00"/>
        <d v="2018-09-05T00:00:00"/>
        <d v="2019-09-18T00:00:00"/>
        <d v="2019-12-22T00:00:00"/>
        <d v="2017-09-07T00:00:00"/>
        <d v="2016-10-22T00:00:00"/>
        <d v="2018-03-13T00:00:00"/>
        <d v="2017-05-31T00:00:00"/>
        <d v="2017-05-28T00:00:00"/>
        <d v="2016-03-01T00:00:00"/>
        <d v="2018-11-20T00:00:00"/>
        <d v="2018-05-11T00:00:00"/>
        <d v="2017-12-28T00:00:00"/>
        <d v="2018-11-16T00:00:00"/>
        <d v="2018-11-07T00:00:00"/>
        <d v="2016-09-08T00:00:00"/>
        <d v="2016-08-05T00:00:00"/>
        <d v="2016-09-14T00:00:00"/>
        <d v="2019-04-21T00:00:00"/>
        <d v="2017-11-21T00:00:00"/>
        <d v="2017-12-15T00:00:00"/>
        <d v="2016-11-19T00:00:00"/>
        <d v="2018-11-28T00:00:00"/>
        <d v="2016-08-26T00:00:00"/>
        <d v="2018-07-16T00:00:00"/>
        <d v="2017-10-12T00:00:00"/>
        <d v="2017-10-31T00:00:00"/>
        <d v="2016-03-21T00:00:00"/>
        <d v="2019-07-06T00:00:00"/>
        <d v="2019-06-24T00:00:00"/>
        <d v="2016-08-03T00:00:00"/>
        <d v="2019-12-17T00:00:00"/>
        <d v="2019-06-03T00:00:00"/>
        <d v="2019-12-01T00:00:00"/>
        <d v="2017-02-09T00:00:00"/>
        <d v="2017-01-02T00:00:00"/>
        <d v="2018-10-28T00:00:00"/>
        <d v="2017-12-24T00:00:00"/>
        <d v="2017-08-09T00:00:00"/>
        <d v="2017-02-28T00:00:00"/>
        <d v="2016-09-13T00:00:00"/>
        <d v="2019-04-07T00:00:00"/>
        <d v="2019-11-12T00:00:00"/>
        <d v="2016-06-01T00:00:00"/>
        <d v="2018-12-10T00:00:00"/>
        <d v="2018-09-11T00:00:00"/>
        <d v="2017-11-28T00:00:00"/>
        <d v="2019-06-08T00:00:00"/>
        <d v="2016-09-19T00:00:00"/>
        <d v="2018-06-06T00:00:00"/>
        <d v="2017-11-10T00:00:00"/>
        <d v="2019-06-16T00:00:00"/>
        <d v="2018-01-22T00:00:00"/>
        <d v="2019-12-28T00:00:00"/>
        <d v="2017-07-30T00:00:00"/>
        <d v="2019-09-16T00:00:00"/>
        <d v="2019-10-13T00:00:00"/>
        <d v="2017-09-26T00:00:00"/>
        <d v="2017-11-02T00:00:00"/>
        <d v="2018-12-18T00:00:00"/>
        <d v="2019-11-19T00:00:00"/>
        <d v="2017-05-04T00:00:00"/>
        <d v="2016-12-30T00:00:00"/>
        <d v="2018-09-12T00:00:00"/>
        <d v="2016-09-27T00:00:00"/>
        <d v="2016-08-09T00:00:00"/>
        <d v="2016-12-28T00:00:00"/>
        <d v="2016-11-04T00:00:00"/>
        <d v="2018-04-23T00:00:00"/>
        <d v="2019-11-03T00:00:00"/>
        <d v="2018-08-30T00:00:00"/>
        <d v="2018-04-25T00:00:00"/>
        <d v="2017-09-01T00:00:00"/>
        <d v="2016-07-12T00:00:00"/>
        <d v="2017-06-22T00:00:00"/>
        <d v="2016-04-13T00:00:00"/>
        <d v="2017-12-20T00:00:00"/>
        <d v="2019-06-15T00:00:00"/>
        <d v="2019-07-08T00:00:00"/>
        <d v="2018-09-01T00:00:00"/>
        <d v="2018-04-08T00:00:00"/>
        <d v="2019-03-08T00:00:00"/>
        <d v="2019-09-25T00:00:00"/>
        <d v="2016-09-24T00:00:00"/>
        <d v="2018-10-21T00:00:00"/>
        <d v="2019-05-29T00:00:00"/>
        <d v="2016-07-23T00:00:00"/>
        <d v="2018-09-28T00:00:00"/>
        <d v="2019-08-27T00:00:00"/>
        <d v="2017-04-28T00:00:00"/>
        <d v="2017-06-26T00:00:00"/>
        <d v="2017-11-27T00:00:00"/>
        <d v="2017-12-03T00:00:00"/>
        <d v="2016-11-24T00:00:00"/>
        <d v="2019-12-11T00:00:00"/>
        <d v="2016-09-21T00:00:00"/>
        <d v="2016-06-07T00:00:00"/>
        <d v="2019-06-30T00:00:00"/>
        <d v="2019-10-17T00:00:00"/>
        <d v="2018-09-08T00:00:00"/>
        <d v="2016-12-24T00:00:00"/>
        <d v="2016-04-16T00:00:00"/>
        <d v="2019-12-24T00:00:00"/>
        <d v="2019-12-08T00:00:00"/>
        <d v="2018-04-14T00:00:00"/>
        <d v="2019-03-04T00:00:00"/>
        <d v="2016-06-22T00:00:00"/>
        <d v="2019-08-21T00:00:00"/>
        <d v="2016-09-12T00:00:00"/>
        <d v="2019-10-01T00:00:00"/>
        <d v="2018-04-15T00:00:00"/>
        <d v="2016-12-19T00:00:00"/>
        <d v="2019-09-15T00:00:00"/>
        <d v="2019-01-20T00:00:00"/>
        <d v="2019-03-20T00:00:00"/>
        <d v="2018-04-01T00:00:00"/>
        <d v="2019-10-20T00:00:00"/>
        <d v="2018-12-13T00:00:00"/>
        <d v="2016-02-12T00:00:00"/>
        <d v="2018-09-26T00:00:00"/>
        <d v="2018-04-22T00:00:00"/>
        <d v="2017-01-17T00:00:00"/>
        <d v="2019-03-31T00:00:00"/>
        <d v="2018-12-16T00:00:00"/>
        <d v="2016-11-09T00:00:00"/>
        <d v="2018-07-12T00:00:00"/>
        <d v="2018-10-27T00:00:00"/>
        <d v="2018-06-26T00:00:00"/>
        <d v="2016-10-06T00:00:00"/>
        <d v="2016-07-22T00:00:00"/>
        <d v="2019-06-10T00:00:00"/>
        <d v="2016-10-29T00:00:00"/>
        <d v="2018-05-09T00:00:00"/>
        <d v="2018-03-18T00:00:00"/>
        <d v="2018-07-25T00:00:00"/>
        <d v="2018-05-30T00:00:00"/>
        <d v="2017-03-16T00:00:00"/>
        <d v="2019-11-26T00:00:00"/>
        <d v="2018-10-20T00:00:00"/>
        <d v="2019-12-21T00:00:00"/>
        <d v="2019-01-22T00:00:00"/>
        <d v="2017-03-22T00:00:00"/>
        <d v="2019-01-23T00:00:00"/>
        <d v="2018-05-21T00:00:00"/>
        <d v="2017-12-26T00:00:00"/>
        <d v="2019-10-21T00:00:00"/>
        <d v="2017-11-07T00:00:00"/>
        <d v="2019-09-07T00:00:00"/>
        <d v="2018-05-29T00:00:00"/>
        <d v="2018-07-10T00:00:00"/>
        <d v="2019-09-03T00:00:00"/>
        <d v="2017-12-07T00:00:00"/>
        <d v="2016-02-01T00:00:00"/>
        <d v="2018-07-14T00:00:00"/>
        <d v="2017-12-18T00:00:00"/>
        <d v="2016-05-11T00:00:00"/>
        <d v="2017-11-15T00:00:00"/>
        <d v="2019-09-11T00:00:00"/>
        <d v="2019-11-24T00:00:00"/>
        <d v="2019-06-29T00:00:00"/>
        <d v="2016-03-03T00:00:00"/>
        <d v="2018-06-10T00:00:00"/>
        <d v="2019-11-20T00:00:00"/>
        <d v="2019-12-07T00:00:00"/>
        <d v="2017-09-18T00:00:00"/>
        <d v="2019-07-20T00:00:00"/>
        <d v="2017-09-10T00:00:00"/>
        <d v="2017-07-03T00:00:00"/>
        <d v="2018-03-20T00:00:00"/>
        <d v="2016-01-09T00:00:00"/>
        <d v="2016-08-08T00:00:00"/>
        <d v="2016-03-15T00:00:00"/>
        <d v="2016-05-23T00:00:00"/>
        <d v="2018-04-28T00:00:00"/>
        <d v="2019-11-14T00:00:00"/>
        <d v="2019-08-18T00:00:00"/>
        <d v="2017-11-29T00:00:00"/>
        <d v="2019-05-19T00:00:00"/>
        <d v="2019-09-24T00:00:00"/>
        <d v="2017-10-04T00:00:00"/>
        <d v="2018-08-15T00:00:00"/>
        <d v="2018-05-20T00:00:00"/>
        <d v="2019-07-30T00:00:00"/>
        <d v="2019-07-21T00:00:00"/>
        <d v="2019-12-30T00:00:00"/>
        <d v="2018-10-23T00:00:00"/>
        <d v="2019-06-19T00:00:00"/>
        <d v="2018-08-22T00:00:00"/>
        <d v="2018-09-19T00:00:00"/>
        <d v="2017-08-24T00:00:00"/>
        <d v="2018-03-26T00:00:00"/>
        <d v="2018-11-04T00:00:00"/>
        <d v="2019-06-09T00:00:00"/>
        <d v="2019-12-05T00:00:00"/>
        <d v="2019-03-18T00:00:00"/>
        <d v="2018-11-19T00:00:00"/>
        <d v="2019-11-04T00:00:00"/>
        <d v="2016-07-05T00:00:00"/>
        <d v="2016-06-21T00:00:00"/>
        <d v="2017-03-28T00:00:00"/>
        <d v="2017-05-14T00:00:00"/>
        <d v="2019-09-02T00:00:00"/>
        <d v="2017-04-09T00:00:00"/>
        <d v="2016-12-02T00:00:00"/>
        <d v="2016-04-05T00:00:00"/>
        <d v="2016-07-01T00:00:00"/>
        <d v="2016-01-11T00:00:00"/>
        <d v="2016-06-02T00:00:00"/>
        <d v="2018-02-13T00:00:00"/>
        <d v="2018-12-15T00:00:00"/>
        <d v="2016-10-07T00:00:00"/>
        <d v="2018-07-07T00:00:00"/>
        <d v="2018-12-03T00:00:00"/>
        <d v="2019-01-21T00:00:00"/>
        <d v="2016-01-04T00:00:00"/>
        <d v="2018-08-27T00:00:00"/>
        <d v="2016-05-27T00:00:00"/>
        <d v="2019-10-02T00:00:00"/>
        <d v="2018-04-07T00:00:00"/>
        <d v="2016-12-29T00:00:00"/>
        <d v="2019-07-23T00:00:00"/>
        <d v="2017-08-31T00:00:00"/>
        <d v="2017-02-08T00:00:00"/>
        <d v="2016-01-13T00:00:00"/>
        <d v="2016-05-14T00:00:00"/>
        <d v="2018-05-19T00:00:00"/>
        <d v="2019-01-30T00:00:00"/>
        <d v="2016-06-29T00:00:00"/>
        <d v="2017-08-21T00:00:00"/>
        <d v="2017-10-03T00:00:00"/>
        <d v="2017-05-23T00:00:00"/>
        <d v="2019-03-17T00:00:00"/>
        <d v="2017-12-12T00:00:00"/>
        <d v="2019-09-21T00:00:00"/>
        <d v="2019-02-20T00:00:00"/>
        <d v="2018-08-18T00:00:00"/>
        <d v="2018-03-12T00:00:00"/>
        <d v="2019-04-22T00:00:00"/>
        <d v="2016-11-01T00:00:00"/>
        <d v="2017-02-03T00:00:00"/>
        <d v="2016-10-13T00:00:00"/>
        <d v="2019-05-14T00:00:00"/>
        <d v="2017-03-20T00:00:00"/>
        <d v="2018-09-15T00:00:00"/>
        <d v="2016-06-28T00:00:00"/>
        <d v="2019-06-20T00:00:00"/>
        <d v="2016-05-09T00:00:00"/>
        <d v="2018-07-23T00:00:00"/>
        <d v="2018-03-07T00:00:00"/>
        <d v="2017-11-20T00:00:00"/>
        <d v="2017-10-13T00:00:00"/>
        <d v="2019-01-01T00:00:00"/>
        <d v="2016-02-07T00:00:00"/>
        <d v="2018-05-28T00:00:00"/>
        <d v="2018-02-19T00:00:00"/>
        <d v="2019-04-10T00:00:00"/>
        <d v="2018-01-05T00:00:00"/>
        <d v="2016-01-10T00:00:00"/>
        <d v="2018-09-29T00:00:00"/>
        <d v="2016-04-06T00:00:00"/>
        <d v="2018-09-03T00:00:00"/>
        <d v="2017-10-19T00:00:00"/>
        <d v="2016-12-10T00:00:00"/>
        <d v="2019-08-25T00:00:00"/>
        <d v="2018-01-17T00:00:00"/>
        <d v="2016-09-17T00:00:00"/>
        <d v="2019-11-30T00:00:00"/>
        <d v="2017-10-09T00:00:00"/>
        <d v="2019-12-23T00:00:00"/>
        <d v="2018-10-22T00:00:00"/>
        <d v="2016-04-29T00:00:00"/>
        <d v="2017-04-25T00:00:00"/>
        <d v="2019-06-26T00:00:00"/>
        <d v="2019-10-14T00:00:00"/>
        <d v="2016-12-09T00:00:00"/>
        <d v="2018-11-10T00:00:00"/>
        <d v="2018-10-03T00:00:00"/>
        <d v="2016-09-09T00:00:00"/>
        <d v="2019-10-29T00:00:00"/>
        <d v="2018-04-10T00:00:00"/>
        <d v="2019-11-11T00:00:00"/>
        <d v="2019-11-27T00:00:00"/>
        <d v="2016-06-15T00:00:00"/>
        <d v="2018-03-05T00:00:00"/>
        <d v="2017-04-11T00:00:00"/>
        <d v="2017-10-05T00:00:00"/>
        <d v="2019-04-14T00:00:00"/>
        <d v="2017-12-13T00:00:00"/>
        <d v="2018-06-19T00:00:00"/>
        <d v="2017-05-29T00:00:00"/>
        <d v="2017-07-26T00:00:00"/>
        <d v="2019-11-28T00:00:00"/>
        <d v="2019-04-03T00:00:00"/>
        <d v="2019-05-15T00:00:00"/>
        <d v="2017-09-22T00:00:00"/>
        <d v="2016-09-22T00:00:00"/>
        <d v="2019-04-09T00:00:00"/>
        <d v="2016-01-16T00:00:00"/>
        <d v="2019-10-05T00:00:00"/>
        <d v="2019-07-09T00:00:00"/>
        <d v="2019-01-07T00:00:00"/>
        <d v="2017-12-09T00:00:00"/>
        <d v="2019-09-29T00:00:00"/>
        <d v="2017-03-10T00:00:00"/>
        <d v="2019-05-21T00:00:00"/>
        <d v="2017-03-29T00:00:00"/>
        <d v="2018-09-09T00:00:00"/>
        <d v="2018-08-26T00:00:00"/>
        <d v="2016-05-21T00:00:00"/>
        <d v="2017-10-28T00:00:00"/>
        <d v="2018-11-13T00:00:00"/>
        <d v="2017-07-31T00:00:00"/>
        <d v="2017-08-27T00:00:00"/>
        <d v="2017-11-06T00:00:00"/>
        <d v="2019-12-26T00:00:00"/>
        <d v="2019-08-01T00:00:00"/>
        <d v="2017-12-21T00:00:00"/>
        <d v="2017-07-06T00:00:00"/>
        <d v="2017-04-27T00:00:00"/>
        <d v="2017-06-16T00:00:00"/>
        <d v="2018-01-11T00:00:00"/>
        <d v="2016-07-11T00:00:00"/>
        <d v="2017-06-13T00:00:00"/>
        <d v="2019-10-12T00:00:00"/>
        <d v="2018-03-08T00:00:00"/>
        <d v="2017-04-04T00:00:00"/>
        <d v="2019-12-10T00:00:00"/>
        <d v="2018-11-24T00:00:00"/>
        <d v="2017-03-23T00:00:00"/>
        <d v="2017-04-16T00:00:00"/>
        <d v="2018-10-01T00:00:00"/>
        <d v="2019-09-28T00:00:00"/>
        <d v="2017-07-25T00:00:00"/>
        <d v="2018-11-12T00:00:00"/>
        <d v="2019-09-23T00:00:00"/>
        <d v="2018-03-01T00:00:00"/>
        <d v="2018-08-12T00:00:00"/>
        <d v="2019-06-04T00:00:00"/>
        <d v="2017-12-06T00:00:00"/>
        <d v="2016-06-25T00:00:00"/>
        <d v="2018-06-14T00:00:00"/>
        <d v="2019-12-18T00:00:00"/>
        <d v="2018-07-22T00:00:00"/>
        <d v="2017-09-04T00:00:00"/>
        <d v="2016-01-20T00:00:00"/>
        <d v="2018-04-12T00:00:00"/>
        <d v="2018-12-06T00:00:00"/>
        <d v="2018-06-05T00:00:00"/>
        <d v="2016-09-29T00:00:00"/>
        <d v="2017-05-08T00:00:00"/>
        <d v="2018-12-31T00:00:00"/>
        <d v="2016-12-20T00:00:00"/>
        <d v="2018-07-02T00:00:00"/>
        <d v="2016-09-01T00:00:00"/>
        <d v="2016-05-04T00:00:00"/>
        <d v="2016-03-10T00:00:00"/>
        <d v="2016-04-21T00:00:00"/>
        <d v="2017-10-22T00:00:00"/>
        <d v="2017-08-22T00:00:00"/>
        <d v="2016-12-27T00:00:00"/>
        <d v="2018-04-24T00:00:00"/>
        <d v="2019-01-14T00:00:00"/>
        <d v="2019-02-26T00:00:00"/>
        <d v="2017-09-15T00:00:00"/>
        <d v="2018-07-18T00:00:00"/>
        <d v="2019-09-09T00:00:00"/>
        <d v="2018-12-04T00:00:00"/>
        <d v="2016-08-11T00:00:00"/>
        <d v="2018-02-15T00:00:00"/>
        <d v="2016-12-12T00:00:00"/>
        <d v="2017-07-04T00:00:00"/>
        <d v="2019-03-10T00:00:00"/>
        <d v="2018-12-24T00:00:00"/>
        <d v="2019-10-23T00:00:00"/>
        <d v="2019-07-07T00:00:00"/>
        <d v="2018-04-21T00:00:00"/>
        <d v="2018-05-26T00:00:00"/>
        <d v="2018-05-02T00:00:00"/>
        <d v="2018-11-22T00:00:00"/>
        <d v="2017-05-25T00:00:00"/>
        <d v="2018-12-23T00:00:00"/>
        <d v="2017-09-19T00:00:00"/>
        <d v="2019-07-03T00:00:00"/>
        <d v="2018-09-24T00:00:00"/>
        <d v="2019-02-03T00:00:00"/>
        <d v="2019-03-03T00:00:00"/>
        <d v="2019-10-09T00:00:00"/>
        <d v="2016-09-28T00:00:00"/>
        <d v="2017-06-14T00:00:00"/>
        <d v="2018-03-30T00:00:00"/>
        <d v="2019-10-15T00:00:00"/>
        <d v="2018-05-23T00:00:00"/>
        <d v="2019-06-02T00:00:00"/>
        <d v="2016-02-16T00:00:00"/>
        <d v="2016-05-06T00:00:00"/>
        <d v="2018-05-16T00:00:00"/>
        <d v="2019-04-02T00:00:00"/>
        <d v="2019-01-02T00:00:00"/>
        <d v="2016-03-17T00:00:00"/>
        <d v="2016-10-03T00:00:00"/>
        <d v="2018-03-28T00:00:00"/>
        <d v="2019-05-04T00:00:00"/>
        <d v="2018-05-05T00:00:00"/>
        <d v="2019-04-26T00:00:00"/>
        <d v="2016-09-26T00:00:00"/>
        <d v="2019-11-10T00:00:00"/>
        <d v="2019-03-07T00:00:00"/>
        <d v="2016-04-01T00:00:00"/>
        <d v="2017-09-14T00:00:00"/>
        <d v="2016-08-04T00:00:00"/>
        <d v="2018-02-05T00:00:00"/>
        <d v="2018-11-01T00:00:00"/>
        <d v="2018-04-19T00:00:00"/>
        <d v="2018-09-02T00:00:00"/>
        <d v="2018-09-25T00:00:00"/>
        <d v="2018-07-09T00:00:00"/>
        <d v="2016-06-30T00:00:00"/>
        <d v="2019-01-28T00:00:00"/>
        <d v="2017-09-21T00:00:00"/>
        <d v="2018-12-26T00:00:00"/>
        <d v="2019-04-12T00:00:00"/>
        <d v="2019-12-19T00:00:00"/>
        <d v="2019-08-05T00:00:00"/>
        <d v="2017-10-01T00:00:00"/>
        <d v="2019-06-13T00:00:00"/>
        <d v="2016-04-23T00:00:00"/>
        <d v="2017-05-01T00:00:00"/>
        <d v="2017-07-19T00:00:00"/>
        <d v="2018-11-26T00:00:00"/>
        <d v="2019-06-12T00:00:00"/>
        <d v="2017-08-17T00:00:00"/>
        <d v="2017-12-01T00:00:00"/>
        <d v="2017-05-16T00:00:00"/>
        <d v="2017-09-24T00:00:00"/>
        <d v="2019-07-11T00:00:00"/>
        <d v="2019-03-19T00:00:00"/>
        <d v="2018-12-02T00:00:00"/>
        <d v="2018-10-14T00:00:00"/>
        <d v="2016-11-27T00:00:00"/>
        <d v="2017-11-03T00:00:00"/>
        <d v="2016-11-29T00:00:00"/>
        <d v="2019-04-30T00:00:00"/>
        <d v="2019-10-30T00:00:00"/>
        <d v="2016-12-17T00:00:00"/>
        <d v="2019-09-04T00:00:00"/>
        <d v="2018-10-17T00:00:00"/>
        <d v="2017-08-01T00:00:00"/>
        <d v="2019-09-12T00:00:00"/>
        <d v="2016-02-03T00:00:00"/>
        <d v="2019-02-11T00:00:00"/>
        <d v="2019-04-16T00:00:00"/>
        <d v="2017-03-26T00:00:00"/>
        <d v="2019-08-31T00:00:00"/>
        <d v="2019-02-10T00:00:00"/>
        <d v="2018-10-29T00:00:00"/>
        <d v="2016-03-11T00:00:00"/>
        <d v="2016-02-04T00:00:00"/>
        <d v="2016-12-31T00:00:00"/>
        <d v="2017-11-23T00:00:00"/>
        <d v="2016-07-06T00:00:00"/>
        <d v="2016-05-03T00:00:00"/>
        <d v="2019-10-16T00:00:00"/>
        <d v="2017-02-06T00:00:00"/>
        <d v="2018-04-09T00:00:00"/>
        <d v="2016-04-04T00:00:00"/>
        <d v="2019-09-05T00:00:00"/>
        <d v="2017-11-09T00:00:00"/>
        <d v="2016-03-04T00:00:00"/>
        <d v="2017-03-19T00:00:00"/>
        <d v="2019-06-11T00:00:00"/>
        <d v="2016-11-23T00:00:00"/>
        <d v="2016-12-15T00:00:00"/>
        <d v="2018-02-27T00:00:00"/>
        <d v="2018-05-12T00:00:00"/>
        <d v="2017-06-23T00:00:00"/>
        <d v="2016-10-19T00:00:00"/>
        <d v="2017-03-24T00:00:00"/>
        <d v="2019-05-08T00:00:00"/>
        <d v="2018-05-08T00:00:00"/>
        <d v="2016-05-26T00:00:00"/>
        <d v="2018-03-15T00:00:00"/>
        <d v="2017-08-10T00:00:00"/>
        <d v="2018-09-10T00:00:00"/>
        <d v="2017-12-19T00:00:00"/>
        <d v="2017-11-16T00:00:00"/>
        <d v="2019-06-21T00:00:00"/>
        <d v="2017-11-01T00:00:00"/>
        <d v="2016-08-29T00:00:00"/>
        <d v="2019-11-18T00:00:00"/>
        <d v="2016-05-12T00:00:00"/>
        <d v="2017-01-10T00:00:00"/>
        <d v="2018-03-22T00:00:00"/>
        <d v="2017-12-11T00:00:00"/>
        <d v="2018-05-18T00:00:00"/>
        <d v="2016-09-07T00:00:00"/>
        <d v="2019-04-24T00:00:00"/>
        <d v="2016-08-16T00:00:00"/>
        <d v="2018-03-14T00:00:00"/>
        <d v="2016-06-03T00:00:00"/>
        <d v="2017-07-13T00:00:00"/>
        <d v="2016-02-02T00:00:00"/>
        <d v="2017-01-30T00:00:00"/>
        <d v="2019-09-08T00:00:00"/>
        <d v="2019-10-07T00:00:00"/>
        <d v="2018-04-30T00:00:00"/>
        <d v="2019-04-29T00:00:00"/>
        <d v="2018-02-07T00:00:00"/>
        <d v="2019-07-29T00:00:00"/>
        <d v="2016-06-06T00:00:00"/>
        <d v="2018-08-13T00:00:00"/>
        <d v="2016-04-25T00:00:00"/>
        <d v="2019-12-02T00:00:00"/>
        <d v="2017-12-08T00:00:00"/>
        <d v="2016-01-05T00:00:00"/>
        <d v="2017-09-05T00:00:00"/>
        <d v="2018-08-04T00:00:00"/>
        <d v="2016-03-22T00:00:00"/>
        <d v="2019-03-02T00:00:00"/>
        <d v="2018-11-27T00:00:00"/>
        <d v="2016-04-28T00:00:00"/>
        <d v="2018-11-11T00:00:00"/>
        <d v="2017-07-09T00:00:00"/>
        <d v="2019-09-22T00:00:00"/>
        <d v="2017-02-15T00:00:00"/>
        <d v="2016-09-30T00:00:00"/>
        <d v="2016-12-01T00:00:00"/>
        <d v="2016-12-08T00:00:00"/>
        <d v="2018-08-08T00:00:00"/>
        <d v="2018-12-25T00:00:00"/>
        <d v="2018-02-11T00:00:00"/>
        <d v="2017-06-04T00:00:00"/>
        <d v="2016-05-25T00:00:00"/>
        <d v="2018-02-16T00:00:00"/>
        <d v="2018-12-22T00:00:00"/>
        <d v="2018-02-08T00:00:00"/>
        <d v="2016-05-18T00:00:00"/>
        <d v="2017-11-05T00:00:00"/>
        <d v="2019-02-19T00:00:00"/>
        <d v="2016-08-01T00:00:00"/>
        <d v="2019-01-12T00:00:00"/>
        <d v="2017-07-20T00:00:00"/>
        <d v="2016-06-13T00:00:00"/>
        <d v="2019-05-12T00:00:00"/>
        <d v="2019-03-26T00:00:00"/>
        <d v="2016-11-12T00:00:00"/>
        <d v="2017-06-25T00:00:00"/>
        <d v="2016-07-21T00:00:00"/>
        <d v="2019-11-21T00:00:00"/>
        <d v="2016-06-04T00:00:00"/>
        <d v="2018-03-10T00:00:00"/>
        <d v="2019-03-25T00:00:00"/>
        <d v="2019-12-29T00:00:00"/>
        <d v="2019-03-28T00:00:00"/>
        <d v="2017-03-05T00:00:00"/>
        <d v="2019-01-19T00:00:00"/>
        <d v="2016-10-21T00:00:00"/>
        <d v="2016-03-14T00:00:00"/>
        <d v="2017-12-31T00:00:00"/>
        <d v="2019-10-03T00:00:00"/>
        <d v="2018-06-29T00:00:00"/>
        <d v="2018-08-20T00:00:00"/>
        <d v="2018-05-17T00:00:00"/>
        <d v="2018-11-15T00:00:00"/>
        <d v="2016-01-15T00:00:00"/>
        <d v="2017-11-08T00:00:00"/>
        <d v="2017-10-30T00:00:00"/>
        <d v="2019-08-17T00:00:00"/>
        <d v="2018-07-08T00:00:00"/>
        <d v="2019-03-09T00:00:00"/>
        <d v="2018-06-09T00:00:00"/>
        <d v="2019-03-16T00:00:00"/>
        <d v="2019-08-06T00:00:00"/>
        <d v="2019-08-29T00:00:00"/>
        <d v="2019-05-06T00:00:00"/>
        <d v="2016-12-14T00:00:00"/>
        <d v="2016-10-18T00:00:00"/>
        <d v="2017-12-14T00:00:00"/>
        <d v="2016-12-03T00:00:00"/>
        <d v="2016-11-25T00:00:00"/>
        <d v="2019-02-24T00:00:00"/>
        <d v="2019-06-25T00:00:00"/>
        <d v="2016-02-06T00:00:00"/>
        <d v="2019-04-11T00:00:00"/>
        <d v="2019-08-03T00:00:00"/>
        <d v="2016-11-15T00:00:00"/>
        <d v="2019-08-20T00:00:00"/>
        <d v="2017-03-13T00:00:00"/>
        <d v="2017-11-26T00:00:00"/>
        <d v="2017-01-23T00:00:00"/>
        <d v="2017-06-18T00:00:00"/>
        <d v="2017-10-02T00:00:00"/>
        <d v="2016-08-17T00:00:00"/>
        <d v="2017-07-11T00:00:00"/>
        <d v="2016-10-31T00:00:00"/>
        <d v="2017-04-13T00:00:00"/>
        <d v="2018-07-21T00:00:00"/>
        <d v="2019-11-07T00:00:00"/>
        <d v="2019-02-23T00:00:00"/>
        <d v="2018-06-23T00:00:00"/>
        <d v="2017-10-26T00:00:00"/>
        <d v="2019-07-15T00:00:00"/>
        <d v="2016-11-17T00:00:00"/>
        <d v="2017-11-25T00:00:00"/>
        <d v="2018-05-15T00:00:00"/>
        <d v="2016-07-18T00:00:00"/>
        <d v="2019-03-24T00:00:00"/>
        <d v="2019-04-13T00:00:00"/>
        <d v="2016-06-23T00:00:00"/>
        <d v="2016-05-20T00:00:00"/>
        <d v="2017-11-30T00:00:00"/>
        <d v="2019-11-16T00:00:00"/>
        <d v="2018-06-25T00:00:00"/>
        <d v="2018-05-14T00:00:00"/>
        <d v="2018-01-07T00:00:00"/>
        <d v="2019-03-13T00:00:00"/>
        <d v="2019-01-27T00:00:00"/>
        <d v="2018-07-30T00:00:00"/>
        <d v="2018-10-15T00:00:00"/>
        <d v="2018-05-07T00:00:00"/>
        <d v="2019-08-10T00:00:00"/>
        <d v="2016-11-28T00:00:00"/>
        <d v="2017-09-06T00:00:00"/>
        <d v="2017-06-29T00:00:00"/>
        <d v="2016-07-14T00:00:00"/>
        <d v="2016-11-14T00:00:00"/>
        <d v="2019-07-28T00:00:00"/>
        <d v="2019-07-31T00:00:00"/>
        <d v="2018-03-19T00:00:00"/>
        <d v="2016-03-31T00:00:00"/>
        <d v="2018-07-15T00:00:00"/>
        <d v="2019-04-20T00:00:00"/>
        <d v="2017-09-28T00:00:00"/>
        <d v="2019-02-06T00:00:00"/>
        <d v="2018-11-14T00:00:00"/>
        <d v="2019-09-17T00:00:00"/>
        <d v="2019-12-20T00:00:00"/>
        <d v="2017-03-06T00:00:00"/>
        <d v="2016-06-27T00:00:00"/>
        <d v="2019-11-17T00:00:00"/>
        <d v="2019-06-01T00:00:00"/>
        <d v="2019-01-08T00:00:00"/>
        <d v="2017-04-20T00:00:00"/>
        <d v="2017-08-06T00:00:00"/>
        <d v="2017-12-23T00:00:00"/>
        <d v="2017-12-25T00:00:00"/>
        <d v="2019-03-21T00:00:00"/>
        <d v="2016-08-23T00:00:00"/>
        <d v="2016-08-19T00:00:00"/>
        <d v="2016-07-26T00:00:00"/>
        <d v="2018-02-22T00:00:00"/>
        <d v="2018-09-23T00:00:00"/>
        <d v="2019-01-24T00:00:00"/>
        <d v="2018-05-06T00:00:00"/>
        <d v="2018-03-17T00:00:00"/>
        <d v="2017-11-14T00:00:00"/>
        <d v="2019-08-14T00:00:00"/>
        <d v="2019-04-01T00:00:00"/>
        <d v="2018-09-27T00:00:00"/>
        <d v="2019-03-23T00:00:00"/>
        <d v="2017-06-07T00:00:00"/>
        <d v="2018-12-29T00:00:00"/>
        <d v="2018-04-18T00:00:00"/>
        <d v="2018-06-11T00:00:00"/>
        <d v="2019-05-13T00:00:00"/>
        <d v="2016-03-25T00:00:00"/>
        <d v="2016-11-18T00:00:00"/>
        <d v="2019-07-17T00:00:00"/>
        <d v="2018-05-22T00:00:00"/>
        <d v="2018-10-31T00:00:00"/>
        <d v="2018-11-05T00:00:00"/>
        <d v="2019-08-15T00:00:00"/>
        <d v="2019-12-03T00:00:00"/>
        <d v="2019-08-28T00:00:00"/>
        <d v="2016-12-13T00:00:00"/>
        <d v="2016-06-16T00:00:00"/>
        <d v="2019-06-22T00:00:00"/>
        <d v="2016-07-25T00:00:00"/>
        <d v="2017-07-02T00:00:00"/>
        <d v="2018-11-18T00:00:00"/>
        <d v="2016-09-05T00:00:00"/>
        <d v="2019-05-02T00:00:00"/>
        <d v="2017-04-06T00:00:00"/>
        <d v="2016-10-24T00:00:00"/>
        <d v="2017-01-27T00:00:00"/>
        <d v="2017-07-16T00:00:00"/>
        <d v="2017-08-16T00:00:00"/>
        <d v="2018-09-14T00:00:00"/>
        <d v="2018-10-08T00:00:00"/>
        <d v="2017-03-17T00:00:00"/>
        <d v="2019-11-01T00:00:00"/>
        <d v="2019-12-27T00:00:00"/>
        <d v="2016-11-22T00:00:00"/>
        <d v="2016-01-26T00:00:00"/>
        <d v="2019-04-23T00:00:00"/>
        <d v="2016-12-16T00:00:00"/>
        <d v="2018-03-04T00:00:00"/>
        <d v="2016-04-26T00:00:00"/>
        <d v="2019-10-22T00:00:00"/>
        <d v="2017-07-05T00:00:00"/>
        <d v="2017-08-15T00:00:00"/>
        <d v="2017-02-20T00:00:00"/>
        <d v="2018-04-17T00:00:00"/>
        <d v="2018-08-16T00:00:00"/>
        <d v="2018-05-01T00:00:00"/>
        <d v="2017-08-25T00:00:00"/>
        <d v="2017-11-12T00:00:00"/>
        <d v="2019-12-04T00:00:00"/>
        <d v="2018-08-28T00:00:00"/>
        <d v="2016-10-15T00:00:00"/>
        <d v="2016-03-18T00:00:00"/>
        <d v="2016-05-24T00:00:00"/>
        <d v="2016-12-04T00:00:00"/>
        <d v="2019-08-26T00:00:00"/>
        <d v="2016-12-06T00:00:00"/>
        <d v="2016-10-04T00:00:00"/>
        <d v="2019-02-13T00:00:00"/>
        <d v="2016-07-02T00:00:00"/>
        <d v="2017-02-21T00:00:00"/>
        <d v="2018-02-25T00:00:00"/>
        <d v="2017-06-20T00:00:00"/>
        <d v="2019-08-07T00:00:00"/>
        <d v="2017-12-04T00:00:00"/>
        <d v="2016-06-08T00:00:00"/>
        <d v="2017-04-17T00:00:00"/>
        <d v="2019-01-15T00:00:00"/>
        <d v="2017-04-02T00:00:00"/>
        <d v="2017-07-17T00:00:00"/>
        <d v="2018-10-09T00:00:00"/>
        <d v="2016-04-12T00:00:00"/>
        <d v="2018-10-25T00:00:00"/>
        <d v="2017-05-12T00:00:00"/>
        <d v="2016-09-25T00:00:00"/>
        <d v="2019-01-26T00:00:00"/>
        <d v="2019-05-18T00:00:00"/>
        <d v="2018-12-27T00:00:00"/>
        <d v="2019-04-08T00:00:00"/>
        <d v="2018-06-02T00:00:00"/>
        <d v="2019-07-25T00:00:00"/>
        <d v="2019-08-12T00:00:00"/>
        <d v="2019-08-13T00:00:00"/>
        <d v="2018-01-21T00:00:00"/>
        <d v="2018-01-15T00:00:00"/>
        <d v="2016-02-21T00:00:00"/>
        <d v="2018-01-30T00:00:00"/>
        <d v="2018-10-18T00:00:00"/>
        <d v="2019-11-02T00:00:00"/>
        <d v="2016-03-30T00:00:00"/>
        <d v="2018-01-04T00:00:00"/>
        <d v="2017-09-12T00:00:00"/>
        <d v="2018-06-27T00:00:00"/>
        <d v="2018-11-23T00:00:00"/>
        <d v="2016-09-02T00:00:00"/>
        <d v="2019-07-10T00:00:00"/>
        <d v="2017-08-08T00:00:00"/>
        <d v="2019-12-14T00:00:00"/>
        <d v="2019-06-27T00:00:00"/>
        <d v="2019-12-16T00:00:00"/>
        <d v="2017-05-07T00:00:00"/>
        <d v="2017-06-12T00:00:00"/>
        <d v="2018-05-25T00:00:00"/>
        <d v="2018-02-21T00:00:00"/>
        <d v="2018-10-02T00:00:00"/>
        <d v="2019-03-11T00:00:00"/>
        <d v="2016-05-17T00:00:00"/>
        <d v="2019-04-17T00:00:00"/>
        <d v="2018-08-23T00:00:00"/>
        <d v="2016-08-24T00:00:00"/>
        <d v="2018-03-24T00:00:00"/>
        <d v="2018-11-21T00:00:00"/>
        <d v="2017-06-11T00:00:00"/>
        <d v="2019-10-06T00:00:00"/>
        <d v="2017-08-28T00:00:00"/>
        <d v="2018-01-03T00:00:00"/>
        <d v="2016-07-20T00:00:00"/>
        <d v="2019-05-27T00:00:00"/>
        <d v="2016-01-28T00:00:00"/>
        <d v="2019-02-09T00:00:00"/>
        <d v="2018-03-03T00:00:00"/>
        <d v="2017-08-23T00:00:00"/>
        <d v="2019-04-27T00:00:00"/>
        <d v="2018-06-07T00:00:00"/>
        <d v="2018-03-21T00:00:00"/>
        <d v="2016-11-07T00:00:00"/>
        <d v="2019-03-12T00:00:00"/>
        <d v="2019-07-22T00:00:00"/>
        <d v="2017-07-10T00:00:00"/>
        <d v="2016-11-10T00:00:00"/>
        <d v="2018-01-09T00:00:00"/>
        <d v="2016-12-23T00:00:00"/>
        <d v="2016-10-02T00:00:00"/>
        <d v="2019-09-01T00:00:00"/>
        <d v="2018-02-01T00:00:00"/>
        <d v="2019-10-27T00:00:00"/>
        <d v="2016-10-11T00:00:00"/>
        <d v="2016-05-22T00:00:00"/>
        <d v="2016-07-15T00:00:00"/>
        <d v="2018-10-30T00:00:00"/>
        <d v="2016-08-15T00:00:00"/>
        <d v="2017-09-11T00:00:00"/>
        <d v="2017-07-23T00:00:00"/>
        <d v="2017-08-13T00:00:00"/>
        <d v="2018-08-17T00:00:00"/>
        <d v="2016-09-23T00:00:00"/>
        <d v="2016-07-19T00:00:00"/>
        <d v="2016-01-31T00:00:00"/>
        <d v="2016-07-09T00:00:00"/>
        <d v="2018-03-25T00:00:00"/>
        <d v="2019-07-01T00:00:00"/>
        <d v="2016-11-21T00:00:00"/>
        <d v="2017-10-17T00:00:00"/>
        <d v="2018-09-20T00:00:00"/>
        <d v="2017-09-27T00:00:00"/>
        <d v="2018-07-29T00:00:00"/>
        <d v="2018-08-06T00:00:00"/>
        <d v="2018-10-07T00:00:00"/>
        <d v="2016-03-16T00:00:00"/>
        <d v="2017-03-01T00:00:00"/>
        <d v="2018-02-20T00:00:00"/>
        <d v="2018-11-25T00:00:00"/>
        <d v="2018-12-14T00:00:00"/>
        <d v="2016-08-31T00:00:00"/>
        <d v="2016-04-07T00:00:00"/>
        <d v="2018-11-30T00:00:00"/>
        <d v="2016-06-20T00:00:00"/>
        <d v="2018-12-20T00:00:00"/>
        <d v="2018-08-09T00:00:00"/>
        <d v="2017-04-10T00:00:00"/>
        <d v="2018-06-24T00:00:00"/>
        <d v="2016-04-18T00:00:00"/>
        <d v="2018-03-29T00:00:00"/>
        <d v="2016-03-23T00:00:00"/>
        <d v="2018-07-03T00:00:00"/>
        <d v="2017-12-10T00:00:00"/>
        <d v="2018-11-29T00:00:00"/>
        <d v="2018-09-22T00:00:00"/>
        <d v="2019-05-03T00:00:00"/>
        <d v="2017-03-12T00:00:00"/>
        <d v="2018-06-13T00:00:00"/>
        <d v="2017-12-05T00:00:00"/>
        <d v="2017-11-19T00:00:00"/>
        <d v="2019-11-22T00:00:00"/>
        <d v="2019-03-06T00:00:00"/>
        <d v="2018-02-28T00:00:00"/>
        <d v="2019-02-25T00:00:00"/>
        <d v="2018-12-17T00:00:00"/>
        <d v="2016-08-06T00:00:00"/>
        <d v="2016-04-11T00:00:00"/>
        <d v="2017-05-03T00:00:00"/>
        <d v="2019-02-16T00:00:00"/>
        <d v="2016-11-16T00:00:00"/>
        <d v="2018-09-04T00:00:00"/>
        <d v="2017-02-27T00:00:00"/>
        <d v="2016-01-27T00:00:00"/>
        <d v="2019-03-05T00:00:00"/>
        <d v="2019-05-07T00:00:00"/>
        <d v="2016-04-08T00:00:00"/>
        <d v="2016-10-28T00:00:00"/>
        <d v="2019-11-25T00:00:00"/>
        <d v="2019-06-06T00:00:00"/>
        <d v="2019-02-17T00:00:00"/>
        <d v="2016-07-27T00:00:00"/>
        <d v="2017-10-23T00:00:00"/>
        <d v="2017-06-15T00:00:00"/>
        <d v="2019-01-29T00:00:00"/>
        <d v="2019-05-01T00:00:00"/>
        <d v="2017-01-03T00:00:00"/>
        <d v="2019-06-05T00:00:00"/>
        <d v="2019-07-18T00:00:00"/>
        <d v="2018-06-28T00:00:00"/>
        <d v="2017-06-01T00:00:00"/>
        <d v="2017-02-22T00:00:00"/>
        <d v="2019-12-15T00:00:00"/>
        <d v="2016-11-03T00:00:00"/>
        <d v="2017-03-08T00:00:00"/>
        <d v="2017-12-22T00:00:00"/>
        <d v="2019-08-11T00:00:00"/>
        <d v="2018-12-12T00:00:00"/>
        <d v="2019-11-15T00:00:00"/>
        <d v="2019-05-16T00:00:00"/>
        <d v="2017-05-02T00:00:00"/>
        <d v="2019-05-11T00:00:00"/>
        <d v="2019-07-27T00:00:00"/>
        <d v="2018-12-30T00:00:00"/>
        <d v="2016-05-19T00:00:00"/>
        <d v="2018-04-16T00:00:00"/>
        <d v="2017-03-14T00:00:00"/>
        <d v="2018-07-01T00:00:00"/>
        <d v="2018-06-16T00:00:00"/>
        <d v="2017-07-08T00:00:00"/>
        <d v="2016-05-05T00:00:00"/>
        <d v="2016-11-30T00:00:00"/>
        <d v="2017-02-18T00:00:00"/>
        <d v="2018-09-30T00:00:00"/>
        <d v="2017-01-05T00:00:00"/>
        <d v="2019-07-05T00:00:00"/>
        <d v="2018-04-04T00:00:00"/>
        <d v="2016-03-26T00:00:00"/>
        <d v="2019-10-28T00:00:00"/>
        <d v="2017-05-17T00:00:00"/>
        <d v="2019-08-23T00:00:00"/>
        <d v="2016-08-22T00:00:00"/>
        <d v="2018-10-04T00:00:00"/>
        <d v="2016-10-26T00:00:00"/>
        <d v="2017-02-14T00:00:00"/>
        <d v="2018-01-25T00:00:00"/>
        <d v="2019-05-20T00:00:00"/>
        <d v="2017-10-25T00:00:00"/>
        <d v="2016-07-07T00:00:00"/>
        <d v="2019-08-19T00:00:00"/>
        <d v="2017-11-17T00:00:00"/>
        <d v="2018-05-03T00:00:00"/>
        <d v="2017-06-19T00:00:00"/>
        <d v="2018-07-04T00:00:00"/>
        <d v="2017-08-07T00:00:00"/>
        <d v="2016-03-24T00:00:00"/>
        <d v="2019-06-18T00:00:00"/>
        <d v="2019-05-23T00:00:00"/>
        <d v="2016-02-20T00:00:00"/>
        <d v="2016-11-02T00:00:00"/>
        <d v="2016-10-10T00:00:00"/>
        <d v="2019-03-30T00:00:00"/>
        <d v="2017-07-12T00:00:00"/>
        <d v="2016-07-13T00:00:00"/>
        <d v="2019-09-26T00:00:00"/>
        <d v="2016-04-19T00:00:00"/>
        <d v="2017-06-09T00:00:00"/>
        <d v="2017-05-26T00:00:00"/>
        <d v="2018-01-24T00:00:00"/>
        <d v="2017-08-02T00:00:00"/>
        <d v="2016-05-30T00:00:00"/>
        <d v="2018-04-26T00:00:00"/>
        <d v="2018-01-10T00:00:00"/>
        <d v="2018-07-31T00:00:00"/>
        <d v="2019-03-27T00:00:00"/>
        <d v="2017-12-17T00:00:00"/>
        <d v="2017-10-10T00:00:00"/>
        <d v="2017-04-24T00:00:00"/>
        <d v="2017-03-09T00:00:00"/>
        <d v="2016-07-08T00:00:00"/>
        <d v="2019-07-13T00:00:00"/>
        <d v="2017-04-07T00:00:00"/>
        <d v="2017-01-13T00:00:00"/>
        <d v="2016-10-14T00:00:00"/>
        <d v="2018-01-02T00:00:00"/>
        <d v="2017-03-15T00:00:00"/>
        <d v="2019-01-06T00:00:00"/>
        <d v="2016-03-07T00:00:00"/>
        <d v="2016-09-03T00:00:00"/>
        <d v="2018-01-31T00:00:00"/>
        <d v="2018-05-24T00:00:00"/>
        <d v="2016-04-30T00:00:00"/>
        <d v="2017-09-08T00:00:00"/>
        <d v="2018-04-03T00:00:00"/>
        <d v="2019-04-25T00:00:00"/>
        <d v="2016-04-20T00:00:00"/>
        <d v="2019-08-04T00:00:00"/>
        <d v="2018-11-17T00:00:00"/>
        <d v="2017-06-21T00:00:00"/>
        <d v="2016-07-30T00:00:00"/>
        <d v="2018-05-27T00:00:00"/>
        <d v="2017-09-13T00:00:00"/>
        <d v="2019-05-05T00:00:00"/>
        <d v="2016-05-10T00:00:00"/>
        <d v="2017-01-12T00:00:00"/>
        <d v="2016-06-14T00:00:00"/>
        <d v="2018-06-21T00:00:00"/>
        <d v="2019-08-22T00:00:00"/>
        <d v="2018-08-02T00:00:00"/>
        <d v="2017-05-21T00:00:00"/>
        <d v="2019-01-03T00:00:00"/>
        <d v="2019-09-30T00:00:00"/>
        <d v="2019-01-16T00:00:00"/>
        <d v="2016-12-07T00:00:00"/>
        <d v="2018-08-21T00:00:00"/>
        <d v="2016-01-06T00:00:00"/>
        <d v="2017-01-04T00:00:00"/>
        <d v="2016-01-18T00:00:00"/>
        <d v="2017-10-24T00:00:00"/>
        <d v="2018-08-14T00:00:00"/>
        <d v="2019-02-18T00:00:00"/>
        <d v="2019-08-24T00:00:00"/>
        <d v="2018-03-31T00:00:00"/>
        <d v="2019-04-28T00:00:00"/>
        <d v="2016-01-19T00:00:00"/>
        <d v="2016-02-14T00:00:00"/>
        <d v="2019-10-08T00:00:00"/>
        <d v="2017-10-08T00:00:00"/>
        <d v="2016-02-24T00:00:00"/>
        <d v="2017-05-30T00:00:00"/>
        <d v="2017-03-31T00:00:00"/>
        <d v="2019-05-22T00:00:00"/>
        <d v="2018-12-19T00:00:00"/>
        <d v="2019-10-04T00:00:00"/>
        <d v="2018-02-02T00:00:00"/>
        <d v="2018-10-24T00:00:00"/>
        <d v="2016-02-11T00:00:00"/>
        <d v="2016-12-21T00:00:00"/>
        <d v="2017-05-15T00:00:00"/>
        <d v="2016-05-28T00:00:00"/>
        <d v="2018-07-28T00:00:00"/>
        <d v="2016-04-02T00:00:00"/>
        <d v="2016-07-28T00:00:00"/>
        <d v="2019-03-29T00:00:00"/>
        <d v="2018-02-03T00:00:00"/>
        <d v="2017-08-11T00:00:00"/>
        <d v="2016-11-08T00:00:00"/>
        <d v="2017-02-25T00:00:00"/>
        <d v="2018-08-31T00:00:00"/>
        <d v="2016-08-20T00:00:00"/>
        <d v="2018-02-06T00:00:00"/>
        <d v="2016-05-02T00:00:00"/>
        <d v="2017-07-18T00:00:00"/>
        <d v="2017-03-27T00:00:00"/>
        <d v="2016-09-10T00:00:00"/>
        <d v="2017-08-05T00:00:00"/>
        <d v="2017-04-29T00:00:00"/>
        <d v="2016-10-16T00:00:00"/>
        <d v="2018-07-19T00:00:00"/>
        <d v="2017-12-30T00:00:00"/>
        <d v="2016-10-05T00:00:00"/>
        <d v="2017-04-19T00:00:00"/>
        <d v="2018-02-04T00:00:00"/>
        <d v="2018-06-15T00:00:00"/>
        <d v="2016-03-02T00:00:00"/>
        <d v="2016-02-18T00:00:00"/>
        <d v="2019-09-20T00:00:00"/>
        <d v="2016-10-25T00:00:00"/>
        <d v="2017-10-18T00:00:00"/>
        <d v="2016-12-22T00:00:00"/>
        <d v="2018-08-03T00:00:00"/>
        <d v="2016-03-19T00:00:00"/>
        <d v="2016-08-02T00:00:00"/>
        <d v="2019-04-04T00:00:00"/>
        <d v="2019-12-13T00:00:00"/>
        <d v="2017-07-27T00:00:00"/>
        <d v="2018-02-23T00:00:00"/>
        <d v="2018-10-06T00:00:00"/>
        <d v="2017-04-22T00:00:00"/>
        <d v="2016-09-16T00:00:00"/>
        <d v="2016-09-11T00:00:00"/>
        <d v="2016-06-17T00:00:00"/>
        <d v="2017-10-29T00:00:00"/>
        <d v="2017-03-07T00:00:00"/>
        <d v="2016-01-30T00:00:00"/>
        <d v="2017-02-07T00:00:00"/>
        <d v="2019-10-31T00:00:00"/>
        <d v="2019-05-30T00:00:00"/>
        <d v="2017-03-30T00:00:00"/>
        <d v="2017-08-29T00:00:00"/>
        <d v="2016-01-14T00:00:00"/>
        <d v="2017-03-21T00:00:00"/>
        <d v="2016-09-15T00:00:00"/>
        <d v="2017-07-24T00:00:00"/>
        <d v="2016-02-23T00:00:00"/>
        <d v="2017-06-05T00:00:00"/>
        <d v="2016-05-07T00:00:00"/>
        <d v="2019-02-05T00:00:00"/>
        <d v="2018-05-10T00:00:00"/>
        <d v="2018-08-07T00:00:00"/>
        <d v="2017-04-21T00:00:00"/>
        <d v="2019-01-13T00:00:00"/>
        <d v="2016-09-06T00:00:00"/>
        <d v="2017-01-19T00:00:00"/>
        <d v="2019-05-25T00:00:00"/>
        <d v="2016-11-05T00:00:00"/>
        <d v="2017-05-20T00:00:00"/>
        <d v="2016-07-04T00:00:00"/>
        <d v="2017-02-16T00:00:00"/>
        <d v="2018-07-24T00:00:00"/>
        <d v="2016-08-12T00:00:00"/>
        <d v="2018-06-18T00:00:00"/>
        <d v="2018-01-08T00:00:00"/>
        <d v="2017-12-16T00:00:00"/>
        <d v="2016-10-17T00:00:00"/>
        <d v="2017-05-24T00:00:00"/>
        <d v="2019-07-24T00:00:00"/>
        <d v="2019-12-06T00:00:00"/>
        <d v="2017-10-16T00:00:00"/>
        <d v="2017-06-28T00:00:00"/>
        <d v="2018-09-16T00:00:00"/>
        <d v="2019-05-26T00:00:00"/>
        <d v="2019-02-04T00:00:00"/>
        <d v="2017-01-09T00:00:00"/>
        <d v="2018-08-19T00:00:00"/>
        <d v="2018-08-01T00:00:00"/>
        <d v="2016-10-09T00:00:00"/>
        <d v="2017-05-13T00:00:00"/>
        <d v="2016-04-22T00:00:00"/>
        <d v="2018-02-12T00:00:00"/>
        <d v="2019-01-09T00:00:00"/>
        <d v="2019-08-16T00:00:00"/>
        <d v="2018-01-14T00:00:00"/>
        <d v="2018-10-10T00:00:00"/>
        <d v="2018-01-23T00:00:00"/>
        <d v="2017-02-10T00:00:00"/>
        <d v="2016-03-29T00:00:00"/>
        <d v="2018-10-16T00:00:00"/>
        <d v="2018-09-13T00:00:00"/>
        <d v="2019-11-29T00:00:00"/>
        <d v="2016-02-15T00:00:00"/>
        <d v="2019-07-14T00:00:00"/>
        <d v="2016-11-20T00:00:00"/>
        <d v="2016-02-22T00:00:00"/>
        <d v="2016-04-15T00:00:00"/>
        <d v="2016-01-07T00:00:00"/>
        <d v="2019-09-13T00:00:00"/>
        <d v="2016-10-08T00:00:00"/>
        <d v="2019-07-02T00:00:00"/>
        <d v="2017-01-06T00:00:00"/>
        <d v="2018-04-13T00:00:00"/>
        <d v="2018-02-14T00:00:00"/>
        <d v="2016-05-16T00:00:00"/>
        <d v="2017-01-24T00:00:00"/>
        <d v="2016-03-28T00:00:00"/>
        <d v="2017-07-14T00:00:00"/>
        <d v="2016-05-31T00:00:00"/>
        <d v="2016-01-03T00:00:00"/>
        <d v="2018-07-20T00:00:00"/>
        <d v="2017-09-20T00:00:00"/>
        <d v="2017-10-20T00:00:00"/>
        <d v="2019-11-08T00:00:00"/>
        <d v="2017-05-22T00:00:00"/>
        <d v="2018-03-09T00:00:00"/>
        <d v="2018-06-30T00:00:00"/>
        <d v="2017-05-10T00:00:00"/>
        <d v="2019-05-09T00:00:00"/>
        <d v="2019-07-26T00:00:00"/>
        <d v="2018-08-11T00:00:00"/>
        <d v="2019-04-06T00:00:00"/>
        <d v="2019-03-14T00:00:00"/>
        <d v="2018-03-06T00:00:00"/>
        <d v="2016-08-30T00:00:00"/>
        <d v="2016-03-05T00:00:00"/>
        <d v="2018-03-27T00:00:00"/>
        <d v="2018-04-02T00:00:00"/>
        <d v="2018-01-28T00:00:00"/>
        <d v="2018-11-09T00:00:00"/>
        <d v="2019-10-24T00:00:00"/>
        <d v="2016-10-01T00:00:00"/>
        <d v="2017-02-23T00:00:00"/>
        <d v="2018-04-06T00:00:00"/>
        <d v="2016-05-08T00:00:00"/>
        <d v="2018-02-09T00:00:00"/>
        <d v="2018-05-31T00:00:00"/>
        <d v="2017-01-26T00:00:00"/>
        <d v="2019-10-10T00:00:00"/>
        <d v="2019-07-12T00:00:00"/>
        <d v="2017-05-18T00:00:00"/>
        <d v="2016-01-23T00:00:00"/>
        <d v="2017-06-08T00:00:00"/>
        <d v="2016-02-08T00:00:00"/>
        <d v="2017-11-11T00:00:00"/>
        <d v="2019-02-21T00:00:00"/>
        <d v="2017-09-16T00:00:00"/>
        <d v="2016-06-24T00:00:00"/>
        <d v="2016-10-27T00:00:00"/>
        <d v="2016-02-27T00:00:00"/>
        <d v="2018-08-05T00:00:00"/>
        <d v="2016-02-17T00:00:00"/>
        <d v="2017-05-11T00:00:00"/>
        <d v="2017-04-14T00:00:00"/>
        <d v="2017-01-28T00:00:00"/>
        <d v="2016-06-10T00:00:00"/>
        <d v="2018-10-11T00:00:00"/>
        <d v="2016-06-18T00:00:00"/>
        <d v="2019-02-28T00:00:00"/>
        <d v="2017-05-09T00:00:00"/>
        <d v="2016-11-06T00:00:00"/>
        <d v="2017-12-29T00:00:00"/>
        <d v="2016-04-03T00:00:00"/>
        <d v="2018-06-03T00:00:00"/>
        <d v="2017-04-12T00:00:00"/>
        <d v="2016-01-21T00:00:00"/>
      </sharedItems>
      <fieldGroup par="24" base="2">
        <rangePr groupBy="months" startDate="2016-01-03T00:00:00" endDate="2019-12-31T00:00:00"/>
        <groupItems count="14">
          <s v="&lt;03.01.201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1.12.2019"/>
        </groupItems>
      </fieldGroup>
    </cacheField>
    <cacheField name="Ship Date" numFmtId="0">
      <sharedItems containsSemiMixedTypes="0" containsNonDate="0" containsDate="1" containsString="0"/>
    </cacheField>
    <cacheField name="Ship Mode" numFmtId="0">
      <sharedItems containsString="0"/>
    </cacheField>
    <cacheField name="Customer ID" numFmtId="0">
      <sharedItems containsString="0"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ntainsString="0"/>
    </cacheField>
    <cacheField name="City" numFmtId="0">
      <sharedItems containsString="0"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Number="1" containsInteger="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ntainsString="0"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ntainsString="0"/>
    </cacheField>
    <cacheField name="Product Name" numFmtId="0">
      <sharedItems containsString="0"/>
    </cacheField>
    <cacheField name="Sales" numFmtId="0">
      <sharedItems containsSemiMixedTypes="0" containsString="0" containsNumber="1" minValue="0.44399999999999995" maxValue="22638.48" count="6144">
        <n v="261.95999999999998"/>
        <n v="731.93999999999994"/>
        <n v="14.62"/>
        <n v="957.57749999999999"/>
        <n v="22.368000000000002"/>
        <n v="48.86"/>
        <n v="7.28"/>
        <n v="907.15200000000004"/>
        <n v="18.504000000000001"/>
        <n v="114.9"/>
        <n v="1706.1840000000002"/>
        <n v="911.42399999999998"/>
        <n v="15.552000000000003"/>
        <n v="407.97600000000006"/>
        <n v="68.809999999999988"/>
        <n v="2.5439999999999996"/>
        <n v="665.88"/>
        <n v="55.5"/>
        <n v="8.56"/>
        <n v="213.48000000000002"/>
        <n v="22.72"/>
        <n v="19.459999999999997"/>
        <n v="60.339999999999996"/>
        <n v="71.371999999999986"/>
        <n v="1044.6299999999999"/>
        <n v="11.648000000000001"/>
        <n v="90.570000000000007"/>
        <n v="3083.4300000000003"/>
        <n v="9.6180000000000021"/>
        <n v="124.20000000000002"/>
        <n v="3.2640000000000002"/>
        <n v="86.304000000000002"/>
        <n v="6.8580000000000014"/>
        <n v="15.76"/>
        <n v="29.472000000000001"/>
        <n v="1097.5440000000003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79999999999993"/>
        <n v="6.16"/>
        <n v="89.99"/>
        <n v="15.260000000000002"/>
        <n v="1029.95"/>
        <n v="208.56"/>
        <n v="32.400000000000006"/>
        <n v="319.41000000000003"/>
        <n v="14.56"/>
        <n v="30"/>
        <n v="48.480000000000004"/>
        <n v="1.68"/>
        <n v="13.98"/>
        <n v="25.824000000000002"/>
        <n v="146.72999999999999"/>
        <n v="79.760000000000005"/>
        <n v="213.11499999999998"/>
        <n v="1113.0240000000001"/>
        <n v="167.96800000000002"/>
        <n v="75.88"/>
        <n v="4.6159999999999997"/>
        <n v="19.049999999999997"/>
        <n v="831.93600000000015"/>
        <n v="97.04"/>
        <n v="72.784000000000006"/>
        <n v="1.2479999999999998"/>
        <n v="9.7080000000000002"/>
        <n v="27.240000000000002"/>
        <n v="19.3"/>
        <n v="208.16"/>
        <n v="16.740000000000002"/>
        <n v="14.9"/>
        <n v="21.39"/>
        <n v="200.98400000000004"/>
        <n v="230.376"/>
        <n v="301.95999999999998"/>
        <n v="19.989999999999998"/>
        <n v="158.36800000000002"/>
        <n v="20.100000000000001"/>
        <n v="73.584000000000003"/>
        <n v="6.48"/>
        <n v="12.96"/>
        <n v="53.34"/>
        <n v="32.96"/>
        <n v="5.6820000000000013"/>
        <n v="96.53"/>
        <n v="51.311999999999998"/>
        <n v="64.623999999999995"/>
        <n v="95.976000000000013"/>
        <n v="1.7879999999999996"/>
        <n v="23.92"/>
        <n v="238.89600000000002"/>
        <n v="102.35999999999999"/>
        <n v="36.882000000000005"/>
        <n v="74.112000000000009"/>
        <n v="27.992000000000004"/>
        <n v="3.3040000000000003"/>
        <n v="339.96000000000004"/>
        <n v="41.96"/>
        <n v="75.959999999999994"/>
        <n v="40.096000000000004"/>
        <n v="4.7200000000000006"/>
        <n v="23.976000000000003"/>
        <n v="130.464"/>
        <n v="787.53"/>
        <n v="157.79400000000004"/>
        <n v="47.04"/>
        <n v="30.84"/>
        <n v="226.56"/>
        <n v="115.02"/>
        <n v="68.040000000000006"/>
        <n v="600.55799999999999"/>
        <n v="617.70000000000005"/>
        <n v="2.3880000000000003"/>
        <n v="243.99200000000002"/>
        <n v="81.424000000000007"/>
        <n v="238.56"/>
        <n v="59.969999999999992"/>
        <n v="78.304000000000002"/>
        <n v="21.456"/>
        <n v="20.04"/>
        <n v="35.44"/>
        <n v="11.52"/>
        <n v="4.0199999999999996"/>
        <n v="76.176000000000002"/>
        <n v="65.88"/>
        <n v="43.120000000000005"/>
        <n v="82.800000000000011"/>
        <n v="8.82"/>
        <n v="10.86"/>
        <n v="143.69999999999999"/>
        <n v="839.43000000000006"/>
        <n v="671.93"/>
        <n v="93.888000000000005"/>
        <n v="384.45000000000005"/>
        <n v="149.97"/>
        <n v="1951.84"/>
        <n v="171.55"/>
        <n v="157.91999999999999"/>
        <n v="203.184"/>
        <n v="58.379999999999995"/>
        <n v="105.52"/>
        <n v="80.88"/>
        <n v="6.63"/>
        <n v="457.56800000000004"/>
        <n v="944.93000000000006"/>
        <n v="5.98"/>
        <n v="54.384000000000007"/>
        <n v="28.4"/>
        <n v="27.680000000000003"/>
        <n v="9.9359999999999999"/>
        <n v="8159.9519999999993"/>
        <n v="275.928"/>
        <n v="1740.0599999999997"/>
        <n v="32.064"/>
        <n v="177.97999999999996"/>
        <n v="143.976"/>
        <n v="20.94"/>
        <n v="110.96"/>
        <n v="340.14400000000006"/>
        <n v="52.447999999999993"/>
        <n v="20.16"/>
        <n v="97.263999999999982"/>
        <n v="396.80200000000002"/>
        <n v="15.88"/>
        <n v="3.28"/>
        <n v="24.816000000000003"/>
        <n v="408.74399999999997"/>
        <n v="503.96"/>
        <n v="149.94999999999999"/>
        <n v="29"/>
        <n v="7.16"/>
        <n v="176.8"/>
        <n v="37.224000000000004"/>
        <n v="20.016000000000002"/>
        <n v="899.13600000000008"/>
        <n v="71.760000000000005"/>
        <n v="51.84"/>
        <n v="626.35200000000009"/>
        <n v="19.899999999999999"/>
        <n v="14.280000000000001"/>
        <n v="7.4080000000000004"/>
        <n v="6.048"/>
        <n v="46.26"/>
        <n v="2.9460000000000006"/>
        <n v="16.056000000000001"/>
        <n v="21.744000000000003"/>
        <n v="218.75"/>
        <n v="2.6"/>
        <n v="66.283999999999992"/>
        <n v="35.168000000000006"/>
        <n v="444.76800000000003"/>
        <n v="83.92"/>
        <n v="131.97999999999999"/>
        <n v="15.92"/>
        <n v="52.29"/>
        <n v="91.99"/>
        <n v="20.8"/>
        <n v="23.680000000000003"/>
        <n v="452.45"/>
        <n v="62.981999999999999"/>
        <n v="1188.0000000000002"/>
        <n v="89.584000000000003"/>
        <n v="93.06"/>
        <n v="302.37599999999998"/>
        <n v="5.5840000000000005"/>
        <n v="22.704000000000004"/>
        <n v="19.776000000000003"/>
        <n v="72.703999999999994"/>
        <n v="479.98800000000006"/>
        <n v="27.168000000000003"/>
        <n v="2.2000000000000002"/>
        <n v="622.44999999999993"/>
        <n v="21.98"/>
        <n v="161.56800000000001"/>
        <n v="389.69600000000003"/>
        <n v="18.648000000000003"/>
        <n v="233.86"/>
        <n v="620.61450000000013"/>
        <n v="5.3280000000000012"/>
        <n v="258.072"/>
        <n v="617.97600000000011"/>
        <n v="10.56"/>
        <n v="25.920000000000005"/>
        <n v="419.68000000000006"/>
        <n v="11.688000000000001"/>
        <n v="31.983999999999998"/>
        <n v="177.22499999999999"/>
        <n v="4.0440000000000005"/>
        <n v="2001.8600000000001"/>
        <n v="166.72"/>
        <n v="47.88"/>
        <n v="1503.25"/>
        <n v="25.92"/>
        <n v="321.56799999999998"/>
        <n v="7.61"/>
        <n v="3347.37"/>
        <n v="80.58"/>
        <n v="361.92"/>
        <n v="12.132000000000001"/>
        <n v="82.367999999999995"/>
        <n v="53.92"/>
        <n v="647.904"/>
        <n v="20.37"/>
        <n v="221.54999999999998"/>
        <n v="17.52"/>
        <n v="1.6239999999999994"/>
        <n v="3059.982"/>
        <n v="2519.9579999999996"/>
        <n v="328.22399999999999"/>
        <n v="79.900000000000006"/>
        <n v="14.015999999999998"/>
        <n v="7.5600000000000005"/>
        <n v="37.207999999999998"/>
        <n v="57.576000000000001"/>
        <n v="725.84"/>
        <n v="209.92999999999998"/>
        <n v="5.28"/>
        <n v="10.92"/>
        <n v="18.175999999999998"/>
        <n v="59.712000000000003"/>
        <n v="24.839999999999996"/>
        <n v="2.0799999999999996"/>
        <n v="1114.4000000000001"/>
        <n v="1038.8399999999999"/>
        <n v="141.76"/>
        <n v="239.80000000000004"/>
        <n v="31.104000000000006"/>
        <n v="254.05800000000002"/>
        <n v="194.52800000000002"/>
        <n v="961.48000000000013"/>
        <n v="19.096"/>
        <n v="18.496000000000002"/>
        <n v="255.98400000000004"/>
        <n v="86.97"/>
        <n v="300.416"/>
        <n v="230.35200000000003"/>
        <n v="218.35200000000003"/>
        <n v="78.600000000000009"/>
        <n v="27.552000000000003"/>
        <n v="1082.48"/>
        <n v="56.91"/>
        <n v="77.599999999999994"/>
        <n v="14.28"/>
        <n v="219.07500000000002"/>
        <n v="26.8"/>
        <n v="9.84"/>
        <n v="45.480000000000004"/>
        <n v="289.20000000000005"/>
        <n v="4.8899999999999997"/>
        <n v="15.136000000000003"/>
        <n v="466.76800000000003"/>
        <n v="15.231999999999999"/>
        <n v="6.2640000000000002"/>
        <n v="87.539999999999992"/>
        <n v="178.38400000000001"/>
        <n v="99.13600000000001"/>
        <n v="135.88200000000001"/>
        <n v="3991.98"/>
        <n v="275.94"/>
        <n v="360"/>
        <n v="43.57"/>
        <n v="251.52"/>
        <n v="99.99"/>
        <n v="15.991999999999999"/>
        <n v="290.89800000000002"/>
        <n v="54.224000000000004"/>
        <n v="786.74400000000003"/>
        <n v="100.24000000000001"/>
        <n v="37.76400000000001"/>
        <n v="82.8"/>
        <n v="20.724000000000004"/>
        <n v="4.8960000000000008"/>
        <n v="4.7520000000000007"/>
        <n v="959.98400000000004"/>
        <n v="14.368000000000002"/>
        <n v="7.7120000000000006"/>
        <n v="698.35200000000009"/>
        <n v="4.96"/>
        <n v="17.856000000000002"/>
        <n v="509.97000000000008"/>
        <n v="30.991999999999997"/>
        <n v="71.927999999999997"/>
        <n v="88.800000000000011"/>
        <n v="47.975999999999999"/>
        <n v="24.56"/>
        <n v="6.79"/>
        <n v="3.048"/>
        <n v="49.12"/>
        <n v="4355.1680000000006"/>
        <n v="388.70400000000006"/>
        <n v="8.26"/>
        <n v="17.04"/>
        <n v="34.4"/>
        <n v="36.240000000000009"/>
        <n v="647.84"/>
        <n v="20.7"/>
        <n v="488.64600000000002"/>
        <n v="5.56"/>
        <n v="47.12"/>
        <n v="23.2"/>
        <n v="7.36"/>
        <n v="104.79"/>
        <n v="1043.92"/>
        <n v="53.424000000000007"/>
        <n v="8.1600000000000019"/>
        <n v="1023.9360000000001"/>
        <n v="9.24"/>
        <n v="479.04"/>
        <n v="1488.4239999999998"/>
        <n v="8.6519999999999975"/>
        <n v="23.832000000000001"/>
        <n v="12.175999999999998"/>
        <n v="50.96"/>
        <n v="49.536000000000001"/>
        <n v="41.9"/>
        <n v="375.45750000000004"/>
        <n v="83.976000000000013"/>
        <n v="482.34000000000003"/>
        <n v="2.9600000000000004"/>
        <n v="2.6240000000000001"/>
        <n v="23.36"/>
        <n v="39.979999999999997"/>
        <n v="246.38400000000001"/>
        <n v="1799.97"/>
        <n v="12.461999999999996"/>
        <n v="75.792000000000002"/>
        <n v="49.96"/>
        <n v="70.12"/>
        <n v="35.952000000000005"/>
        <n v="2396.2655999999997"/>
        <n v="131.136"/>
        <n v="57.584000000000003"/>
        <n v="9.5680000000000014"/>
        <n v="39.072000000000003"/>
        <n v="35.910000000000004"/>
        <n v="179.95000000000002"/>
        <n v="1199.9760000000001"/>
        <n v="27.15"/>
        <n v="1004.0239999999999"/>
        <n v="9.68"/>
        <n v="28.349999999999998"/>
        <n v="55.98"/>
        <n v="1336.829"/>
        <n v="113.56800000000001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88"/>
        <n v="189.58800000000005"/>
        <n v="291.95999999999998"/>
        <n v="4.7679999999999998"/>
        <n v="714.30000000000007"/>
        <n v="4.8120000000000003"/>
        <n v="247.8"/>
        <n v="1007.979"/>
        <n v="313.488"/>
        <n v="31.872000000000003"/>
        <n v="207.84600000000003"/>
        <n v="12.22"/>
        <n v="194.94"/>
        <n v="70.949999999999989"/>
        <n v="91.36"/>
        <n v="242.94"/>
        <n v="22.05"/>
        <n v="2.91"/>
        <n v="59.519999999999996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299999999999"/>
        <n v="28.484999999999999"/>
        <n v="185.376"/>
        <n v="78.272000000000006"/>
        <n v="254.74400000000003"/>
        <n v="205.33279999999996"/>
        <n v="4.7879999999999985"/>
        <n v="55.48"/>
        <n v="340.92"/>
        <n v="222.66599999999997"/>
        <n v="703.96800000000007"/>
        <n v="92.52"/>
        <n v="62.649999999999991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0000000000009"/>
        <n v="63.984000000000009"/>
        <n v="70.367999999999995"/>
        <n v="449.15"/>
        <n v="11.07"/>
        <n v="93.98"/>
        <n v="189.88200000000001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000000000002"/>
        <n v="15.920000000000002"/>
        <n v="2.74"/>
        <n v="8.34"/>
        <n v="46.74"/>
        <n v="6354.95"/>
        <n v="126.30000000000001"/>
        <n v="38.04"/>
        <n v="7.1519999999999992"/>
        <n v="5.88"/>
        <n v="2999.95"/>
        <n v="51.449999999999996"/>
        <n v="11.96"/>
        <n v="1126.02"/>
        <n v="18.391999999999999"/>
        <n v="14.111999999999997"/>
        <n v="210.98"/>
        <n v="55.176000000000002"/>
        <n v="66.260000000000005"/>
        <n v="22.200000000000003"/>
        <n v="683.95200000000011"/>
        <n v="45.695999999999998"/>
        <n v="36.336000000000006"/>
        <n v="666.24800000000005"/>
        <n v="52.512"/>
        <n v="190.72000000000003"/>
        <n v="47.94"/>
        <n v="979.95"/>
        <n v="22.75"/>
        <n v="16.768000000000001"/>
        <n v="42.615999999999993"/>
        <n v="10.752000000000001"/>
        <n v="152.94"/>
        <n v="283.92"/>
        <n v="468.90000000000003"/>
        <n v="380.86400000000003"/>
        <n v="646.77600000000007"/>
        <n v="58.112000000000002"/>
        <n v="100.792"/>
        <n v="66.112000000000009"/>
        <n v="41.28"/>
        <n v="13.36"/>
        <n v="250.27199999999999"/>
        <n v="11.363999999999997"/>
        <n v="8.7200000000000006"/>
        <n v="1121.568"/>
        <n v="34.504000000000005"/>
        <n v="10.824"/>
        <n v="1295.78"/>
        <n v="19.456000000000003"/>
        <n v="1335.68"/>
        <n v="42.599999999999994"/>
        <n v="84.056000000000012"/>
        <n v="13"/>
        <n v="13.128"/>
        <n v="3.96"/>
        <n v="2.61"/>
        <n v="374.37600000000003"/>
        <n v="91.84"/>
        <n v="81.088000000000008"/>
        <n v="19.440000000000001"/>
        <n v="451.15199999999993"/>
        <n v="72.45"/>
        <n v="13.96"/>
        <n v="33.264000000000003"/>
        <n v="14.850000000000001"/>
        <n v="160.72"/>
        <n v="19.920000000000002"/>
        <n v="7.3"/>
        <n v="69.712000000000003"/>
        <n v="8.7919999999999998"/>
        <n v="51.52"/>
        <n v="470.37600000000009"/>
        <n v="105.584"/>
        <n v="31.152000000000001"/>
        <n v="6.7830000000000004"/>
        <n v="406.36799999999999"/>
        <n v="70.98"/>
        <n v="294.93"/>
        <n v="84.784000000000006"/>
        <n v="20.736000000000004"/>
        <n v="16.821000000000005"/>
        <n v="10.368000000000002"/>
        <n v="9.3439999999999994"/>
        <n v="31.200000000000003"/>
        <n v="76.12"/>
        <n v="445.96000000000004"/>
        <n v="327.76"/>
        <n v="11.632"/>
        <n v="143.98199999999997"/>
        <n v="494.37599999999998"/>
        <n v="5.84"/>
        <n v="142.77600000000001"/>
        <n v="7.218"/>
        <n v="43.188000000000009"/>
        <n v="131.904"/>
        <n v="3.2820000000000005"/>
        <n v="21.167999999999999"/>
        <n v="55.188000000000002"/>
        <n v="369.57600000000002"/>
        <n v="15.712000000000002"/>
        <n v="8.4480000000000004"/>
        <n v="728.94600000000003"/>
        <n v="119.93999999999998"/>
        <n v="3.6480000000000006"/>
        <n v="40.479999999999997"/>
        <n v="9.94"/>
        <n v="107.42400000000001"/>
        <n v="37.909999999999997"/>
        <n v="88.02"/>
        <n v="8.6899999999999977"/>
        <n v="555.21"/>
        <n v="523.48"/>
        <n v="161.82"/>
        <n v="35.56"/>
        <n v="97.16"/>
        <n v="15.24"/>
        <n v="13.23"/>
        <n v="243.38400000000001"/>
        <n v="119.80000000000001"/>
        <n v="300.76799999999997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000000000001"/>
        <n v="209.3"/>
        <n v="31.560000000000002"/>
        <n v="30.144000000000002"/>
        <n v="14.8"/>
        <n v="316"/>
        <n v="379.4"/>
        <n v="97.82"/>
        <n v="103.12"/>
        <n v="113.55200000000001"/>
        <n v="3.3180000000000005"/>
        <n v="134.28800000000001"/>
        <n v="701.37199999999996"/>
        <n v="2.3079999999999994"/>
        <n v="999.43200000000002"/>
        <n v="724.08"/>
        <n v="918.78499999999985"/>
        <n v="2.7239999999999993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0000000000015"/>
        <n v="2.6879999999999997"/>
        <n v="27.816000000000003"/>
        <n v="82.524000000000001"/>
        <n v="182.99399999999997"/>
        <n v="14.352000000000002"/>
        <n v="64.959999999999994"/>
        <n v="68.599999999999994"/>
        <n v="7999.98"/>
        <n v="167.44000000000003"/>
        <n v="479.97"/>
        <n v="191.98400000000001"/>
        <n v="104.01"/>
        <n v="284.82"/>
        <n v="36.839999999999996"/>
        <n v="166.24"/>
        <n v="33.4"/>
        <n v="198.27200000000002"/>
        <n v="47.360000000000007"/>
        <n v="97.696000000000012"/>
        <n v="2.6960000000000002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07"/>
        <n v="73.320000000000007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000000000003"/>
        <n v="84.98"/>
        <n v="18.72"/>
        <n v="49.98"/>
        <n v="11.784000000000001"/>
        <n v="272.73599999999999"/>
        <n v="3.5399999999999991"/>
        <n v="51.52000000000001"/>
        <n v="3.5280000000000005"/>
        <n v="4.6240000000000006"/>
        <n v="55.167999999999999"/>
        <n v="567.12"/>
        <n v="359.32"/>
        <n v="11.992000000000001"/>
        <n v="58.050000000000004"/>
        <n v="157.74"/>
        <n v="56.980000000000004"/>
        <n v="2.88"/>
        <n v="79.92"/>
        <n v="383.43799999999999"/>
        <n v="119.8"/>
        <n v="58.320000000000007"/>
        <n v="12.39"/>
        <n v="107.982"/>
        <n v="11.36"/>
        <n v="50.94"/>
        <n v="646.74"/>
        <n v="5.64"/>
        <n v="572.58000000000004"/>
        <n v="310.88000000000005"/>
        <n v="641.96"/>
        <n v="18.28"/>
        <n v="207"/>
        <n v="32.35"/>
        <n v="7.71"/>
        <n v="40.299999999999997"/>
        <n v="34.580000000000005"/>
        <n v="32.76"/>
        <n v="544.00800000000004"/>
        <n v="59.94"/>
        <n v="4.28"/>
        <n v="32.07"/>
        <n v="24"/>
        <n v="35.49"/>
        <n v="47.984000000000002"/>
        <n v="186.69"/>
        <n v="17.456"/>
        <n v="348.92800000000005"/>
        <n v="143.96"/>
        <n v="15.42"/>
        <n v="43.04"/>
        <n v="332.94"/>
        <n v="1363.96"/>
        <n v="9.9600000000000009"/>
        <n v="21.72"/>
        <n v="132.79"/>
        <n v="21.560000000000002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8"/>
        <n v="3.168000000000001"/>
        <n v="1228.4649999999999"/>
        <n v="31.086000000000006"/>
        <n v="335.52"/>
        <n v="239.969999999999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83"/>
        <n v="9.6640000000000015"/>
        <n v="21.071999999999999"/>
        <n v="60.449999999999996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0000000000001"/>
        <n v="21.36"/>
        <n v="23.1"/>
        <n v="191.47200000000001"/>
        <n v="5.2480000000000002"/>
        <n v="59.184000000000005"/>
        <n v="2.89"/>
        <n v="51.94"/>
        <n v="15.936000000000002"/>
        <n v="44.910000000000011"/>
        <n v="1141.4700000000003"/>
        <n v="280.78200000000004"/>
        <n v="34.44"/>
        <n v="106.34399999999999"/>
        <n v="192.16000000000003"/>
        <n v="322.59000000000003"/>
        <n v="29.99"/>
        <n v="371.96999999999997"/>
        <n v="5.8920000000000012"/>
        <n v="68.472000000000008"/>
        <n v="1242.8999999999999"/>
        <n v="13.48"/>
        <n v="31.400000000000002"/>
        <n v="13.943999999999999"/>
        <n v="83.76"/>
        <n v="37.659999999999997"/>
        <n v="34.68"/>
        <n v="4.54"/>
        <n v="543.91999999999996"/>
        <n v="155.82000000000002"/>
        <n v="70.00800000000001"/>
        <n v="15.648"/>
        <n v="103.60000000000001"/>
        <n v="46.96"/>
        <n v="8.9040000000000017"/>
        <n v="10.440000000000001"/>
        <n v="18.335999999999999"/>
        <n v="323.97600000000006"/>
        <n v="323.13600000000002"/>
        <n v="90.93"/>
        <n v="52.775999999999996"/>
        <n v="1199.8"/>
        <n v="1928.7800000000002"/>
        <n v="352.38"/>
        <n v="46.94"/>
        <n v="143.73000000000002"/>
        <n v="99.918000000000006"/>
        <n v="797.94399999999996"/>
        <n v="8.567999999999997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5999999999995"/>
        <n v="13.872000000000002"/>
        <n v="12.192"/>
        <n v="45.056000000000004"/>
        <n v="29.718000000000007"/>
        <n v="447.69600000000003"/>
        <n v="159.99"/>
        <n v="134.47999999999999"/>
        <n v="17.12"/>
        <n v="6.0960000000000001"/>
        <n v="1114.2719999999999"/>
        <n v="540.56999999999994"/>
        <n v="167.76"/>
        <n v="393.16500000000002"/>
        <n v="516.48800000000006"/>
        <n v="1007.2320000000001"/>
        <n v="2065.3200000000002"/>
        <n v="25.344000000000001"/>
        <n v="25.472000000000001"/>
        <n v="78.852799999999988"/>
        <n v="173.79999999999998"/>
        <n v="29.592000000000002"/>
        <n v="204.6"/>
        <n v="6.24"/>
        <n v="21.88"/>
        <n v="4.6079999999999997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00000000003"/>
        <n v="3.3920000000000003"/>
        <n v="559.98400000000004"/>
        <n v="603.91999999999996"/>
        <n v="7.9680000000000009"/>
        <n v="27.968000000000004"/>
        <n v="336.51"/>
        <n v="1.1119999999999997"/>
        <n v="520.05000000000007"/>
        <n v="17.97"/>
        <n v="1166.92"/>
        <n v="14.624000000000002"/>
        <n v="10.23"/>
        <n v="154.9"/>
        <n v="2715.9300000000003"/>
        <n v="617.97"/>
        <n v="10.67"/>
        <n v="36.630000000000003"/>
        <n v="24.1"/>
        <n v="33.11"/>
        <n v="44.02"/>
        <n v="2309.65"/>
        <n v="1090.7819999999999"/>
        <n v="484.65000000000003"/>
        <n v="115.29600000000001"/>
        <n v="7.080000000000001"/>
        <n v="4.4009999999999998"/>
        <n v="44.75"/>
        <n v="95.984000000000009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0000000000002"/>
        <n v="11.808"/>
        <n v="63.311999999999998"/>
        <n v="15.587999999999999"/>
        <n v="177.2"/>
        <n v="197.96999999999997"/>
        <n v="854.94"/>
        <n v="124.10999999999999"/>
        <n v="14.399999999999999"/>
        <n v="15.696000000000002"/>
        <n v="2.6280000000000001"/>
        <n v="14.427000000000003"/>
        <n v="86.62"/>
        <n v="36.624000000000002"/>
        <n v="23.968000000000004"/>
        <n v="28.728000000000002"/>
        <n v="697.16"/>
        <n v="31.86"/>
        <n v="722.35200000000009"/>
        <n v="8.84"/>
        <n v="58.463999999999977"/>
        <n v="254.60399999999998"/>
        <n v="1113.5039999999999"/>
        <n v="168.46400000000003"/>
        <n v="6.7200000000000006"/>
        <n v="282.88800000000003"/>
        <n v="11.16"/>
        <n v="108.4"/>
        <n v="82.344000000000008"/>
        <n v="9.0879999999999992"/>
        <n v="19.936000000000003"/>
        <n v="65.567999999999998"/>
        <n v="4.4160000000000004"/>
        <n v="107.77200000000001"/>
        <n v="45.216000000000001"/>
        <n v="10.416000000000002"/>
        <n v="7.8719999999999999"/>
        <n v="118.78199999999998"/>
        <n v="1.4480000000000002"/>
        <n v="55.470000000000006"/>
        <n v="194.84800000000001"/>
        <n v="1.7440000000000002"/>
        <n v="25.176000000000005"/>
        <n v="6.27"/>
        <n v="4.3680000000000003"/>
        <n v="40.879999999999995"/>
        <n v="31.44"/>
        <n v="6.88"/>
        <n v="1106.9099999999999"/>
        <n v="836.59199999999998"/>
        <n v="26.38"/>
        <n v="362.92"/>
        <n v="4899.93"/>
        <n v="71.975999999999999"/>
        <n v="3.15"/>
        <n v="71.984000000000009"/>
        <n v="120.14999999999999"/>
        <n v="219.18400000000003"/>
        <n v="28.900000000000002"/>
        <n v="355.96"/>
        <n v="348.20799999999997"/>
        <n v="35.783999999999999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09"/>
        <n v="40.968000000000004"/>
        <n v="71.959999999999994"/>
        <n v="1.1919999999999997"/>
        <n v="46.672000000000004"/>
        <n v="119.83299999999998"/>
        <n v="119.98"/>
        <n v="279.89999999999998"/>
        <n v="619.94999999999993"/>
        <n v="4.3600000000000003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4"/>
        <n v="50.112000000000002"/>
        <n v="27.93"/>
        <n v="11.56"/>
        <n v="172.5"/>
        <n v="258.69600000000003"/>
        <n v="1322.93"/>
        <n v="3.76"/>
        <n v="21.744"/>
        <n v="7.92"/>
        <n v="12.096000000000002"/>
        <n v="485.88"/>
        <n v="197.58"/>
        <n v="81.92"/>
        <n v="889.53600000000006"/>
        <n v="892.22400000000005"/>
        <n v="223.92"/>
        <n v="23.12"/>
        <n v="24.672000000000001"/>
        <n v="55.967999999999996"/>
        <n v="431.92800000000005"/>
        <n v="95.983999999999995"/>
        <n v="1088.7919999999997"/>
        <n v="1.8720000000000003"/>
        <n v="854.35200000000009"/>
        <n v="593.5680000000001"/>
        <n v="338.04"/>
        <n v="271.95999999999998"/>
        <n v="11.21"/>
        <n v="9.1440000000000001"/>
        <n v="14.069999999999999"/>
        <n v="41.86"/>
        <n v="8.5440000000000005"/>
        <n v="579.13599999999997"/>
        <n v="141.37199999999999"/>
        <n v="3.036"/>
        <n v="4.503000000000001"/>
        <n v="4.6719999999999997"/>
        <n v="95.88000000000001"/>
        <n v="17.024000000000001"/>
        <n v="1931.9579999999999"/>
        <n v="249.75"/>
        <n v="255.93600000000004"/>
        <n v="113.78999999999999"/>
        <n v="78.150000000000006"/>
        <n v="1.7280000000000002"/>
        <n v="40.56"/>
        <n v="182.94"/>
        <n v="193.86"/>
        <n v="5.68"/>
        <n v="2.78"/>
        <n v="79.959999999999994"/>
        <n v="839.98799999999994"/>
        <n v="47.952000000000005"/>
        <n v="37.425000000000004"/>
        <n v="63.967999999999996"/>
        <n v="165.048"/>
        <n v="12.35"/>
        <n v="40.97"/>
        <n v="22.96"/>
        <n v="22"/>
        <n v="398.35199999999998"/>
        <n v="48.69"/>
        <n v="764.6880000000001"/>
        <n v="3610.848"/>
        <n v="254.97449999999998"/>
        <n v="38.82"/>
        <n v="1141.9379999999999"/>
        <n v="1704.56"/>
        <n v="3.2"/>
        <n v="1099.96"/>
        <n v="35.909999999999997"/>
        <n v="6.6959999999999997"/>
        <n v="43.872000000000007"/>
        <n v="27.882000000000005"/>
        <n v="540.048"/>
        <n v="255.68000000000004"/>
        <n v="863.87999999999988"/>
        <n v="17.616000000000003"/>
        <n v="17.472000000000001"/>
        <n v="69.900000000000006"/>
        <n v="41.849999999999994"/>
        <n v="6.57"/>
        <n v="142.86000000000001"/>
        <n v="292.27200000000005"/>
        <n v="29.328000000000003"/>
        <n v="12.48"/>
        <n v="102.33600000000001"/>
        <n v="48.791999999999987"/>
        <n v="44.847999999999992"/>
        <n v="388.42999999999995"/>
        <n v="63.991999999999997"/>
        <n v="86.352000000000004"/>
        <n v="32.97"/>
        <n v="83.88"/>
        <n v="278.39999999999998"/>
        <n v="15.120000000000001"/>
        <n v="17.430000000000003"/>
        <n v="251.64"/>
        <n v="2.7719999999999994"/>
        <n v="15.48"/>
        <n v="39.880000000000003"/>
        <n v="20.82"/>
        <n v="13.216000000000001"/>
        <n v="32.94"/>
        <n v="114.2"/>
        <n v="3.08"/>
        <n v="845.72799999999995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29999999999995"/>
        <n v="14.200000000000001"/>
        <n v="575.91999999999996"/>
        <n v="5.1840000000000011"/>
        <n v="5.2290000000000001"/>
        <n v="285.55200000000002"/>
        <n v="72.8"/>
        <n v="10.816000000000001"/>
        <n v="17.459999999999997"/>
        <n v="51.072000000000003"/>
        <n v="11.34"/>
        <n v="87.92"/>
        <n v="37.049999999999997"/>
        <n v="2.97"/>
        <n v="27.439999999999998"/>
        <n v="1.0799999999999998"/>
        <n v="7.9599999999999973"/>
        <n v="140.73599999999999"/>
        <n v="552.55999999999995"/>
        <n v="25.11"/>
        <n v="29.78"/>
        <n v="677.58"/>
        <n v="75.040000000000006"/>
        <n v="695.7"/>
        <n v="15.66"/>
        <n v="28.854000000000006"/>
        <n v="47.82"/>
        <n v="13.049999999999999"/>
        <n v="93.78"/>
        <n v="47.18"/>
        <n v="19.68"/>
        <n v="53.4"/>
        <n v="35.880000000000003"/>
        <n v="258.279"/>
        <n v="31.4"/>
        <n v="183.96"/>
        <n v="17.61"/>
        <n v="300.904"/>
        <n v="220.77600000000001"/>
        <n v="281.42400000000004"/>
        <n v="79.14"/>
        <n v="1.988"/>
        <n v="145.56800000000001"/>
        <n v="123.256"/>
        <n v="309.57600000000002"/>
        <n v="38.388000000000005"/>
        <n v="95.994000000000014"/>
        <n v="239.95200000000003"/>
        <n v="201.584"/>
        <n v="145.9"/>
        <n v="590.05800000000011"/>
        <n v="14.04"/>
        <n v="49.08"/>
        <n v="17.088000000000001"/>
        <n v="912.75"/>
        <n v="1089.75"/>
        <n v="16.399999999999999"/>
        <n v="399.96000000000004"/>
        <n v="158.9"/>
        <n v="13.184000000000001"/>
        <n v="83.951999999999998"/>
        <n v="80.98"/>
        <n v="348.84"/>
        <n v="9.4499999999999993"/>
        <n v="239.98"/>
        <n v="167.96"/>
        <n v="104.85000000000001"/>
        <n v="484.83000000000004"/>
        <n v="122.97"/>
        <n v="154.44"/>
        <n v="342.37"/>
        <n v="9.5519999999999996"/>
        <n v="652.45000000000005"/>
        <n v="66.644999999999996"/>
        <n v="17.216000000000001"/>
        <n v="88.4"/>
        <n v="251.79000000000002"/>
        <n v="205.17599999999999"/>
        <n v="419.4"/>
        <n v="10.304000000000002"/>
        <n v="154.76400000000001"/>
        <n v="116.78399999999999"/>
        <n v="75.48"/>
        <n v="408.00599999999997"/>
        <n v="165.28"/>
        <n v="334.76800000000003"/>
        <n v="37.74"/>
        <n v="946.34400000000005"/>
        <n v="151.20000000000002"/>
        <n v="4.9280000000000008"/>
        <n v="86.272000000000006"/>
        <n v="72.588000000000008"/>
        <n v="60.672000000000004"/>
        <n v="77.031000000000006"/>
        <n v="119.90400000000001"/>
        <n v="263.96000000000004"/>
        <n v="363.64800000000002"/>
        <n v="9.7280000000000015"/>
        <n v="14.75"/>
        <n v="29.800000000000004"/>
        <n v="427.42"/>
        <n v="220.75200000000001"/>
        <n v="152.76"/>
        <n v="7.27"/>
        <n v="1819.8600000000001"/>
        <n v="33.9"/>
        <n v="2453.4299999999998"/>
        <n v="29.700000000000003"/>
        <n v="36.672000000000004"/>
        <n v="13.76"/>
        <n v="139.42400000000001"/>
        <n v="1979.9280000000001"/>
        <n v="164.73599999999999"/>
        <n v="470.30199999999996"/>
        <n v="2.5020000000000002"/>
        <n v="88.751999999999995"/>
        <n v="2.0250000000000004"/>
        <n v="91.679999999999993"/>
        <n v="33.75"/>
        <n v="3040"/>
        <n v="91.199999999999989"/>
        <n v="452.93999999999994"/>
        <n v="52.199999999999996"/>
        <n v="27.46"/>
        <n v="55.424000000000007"/>
        <n v="244.00599999999997"/>
        <n v="159.98400000000001"/>
        <n v="1024.7159999999999"/>
        <n v="3.68"/>
        <n v="121.376"/>
        <n v="255.96799999999999"/>
        <n v="872.94"/>
        <n v="41.54"/>
        <n v="6.8480000000000008"/>
        <n v="8.67"/>
        <n v="6.6879999999999997"/>
        <n v="17.28"/>
        <n v="28.91"/>
        <n v="52.136000000000003"/>
        <n v="31.968000000000004"/>
        <n v="40.46"/>
        <n v="33.869999999999997"/>
        <n v="3.4240000000000004"/>
        <n v="177"/>
        <n v="1212.848"/>
        <n v="89.97"/>
        <n v="5.04"/>
        <n v="62.96"/>
        <n v="977.29200000000003"/>
        <n v="9.64"/>
        <n v="40.049999999999997"/>
        <n v="10.192000000000002"/>
        <n v="16.784000000000002"/>
        <n v="13.120000000000001"/>
        <n v="18.16"/>
        <n v="223.05600000000001"/>
        <n v="33.520000000000003"/>
        <n v="6.72"/>
        <n v="1004.9760000000001"/>
        <n v="396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5999999999999"/>
        <n v="206.11199999999997"/>
        <n v="247.10399999999998"/>
        <n v="4.16"/>
        <n v="26.18"/>
        <n v="74.352000000000004"/>
        <n v="10.744"/>
        <n v="8.3760000000000012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000000000001"/>
        <n v="34.24"/>
        <n v="1573.4880000000001"/>
        <n v="23.911999999999995"/>
        <n v="27.056000000000001"/>
        <n v="559.99200000000008"/>
        <n v="9.3239999999999981"/>
        <n v="111.96"/>
        <n v="124.75"/>
        <n v="91.96"/>
        <n v="79.36"/>
        <n v="171.96"/>
        <n v="35.352000000000004"/>
        <n v="18.899999999999999"/>
        <n v="11.352000000000002"/>
        <n v="354.90000000000003"/>
        <n v="453.57600000000002"/>
        <n v="21.48"/>
        <n v="8.7839999999999989"/>
        <n v="12.84"/>
        <n v="21.84"/>
        <n v="381.44000000000005"/>
        <n v="40.68"/>
        <n v="763.28"/>
        <n v="23.952000000000002"/>
        <n v="4.9800000000000004"/>
        <n v="170.88"/>
        <n v="382.80599999999998"/>
        <n v="1217.568"/>
        <n v="10.649999999999999"/>
        <n v="10.96"/>
        <n v="33.488000000000007"/>
        <n v="8.0399999999999991"/>
        <n v="201.56800000000001"/>
        <n v="13.440000000000001"/>
        <n v="359.05799999999994"/>
        <n v="47.991999999999997"/>
        <n v="547.30000000000007"/>
        <n v="16.896000000000001"/>
        <n v="6.6720000000000006"/>
        <n v="155.94"/>
        <n v="39.960000000000008"/>
        <n v="5.46"/>
        <n v="73.2"/>
        <n v="9.3360000000000003"/>
        <n v="290.666"/>
        <n v="83.984000000000009"/>
        <n v="1000.0200000000001"/>
        <n v="3.75"/>
        <n v="41.4"/>
        <n v="29.79"/>
        <n v="59.48"/>
        <n v="6.69"/>
        <n v="198.46"/>
        <n v="786.48"/>
        <n v="23.168000000000003"/>
        <n v="50"/>
        <n v="675.96"/>
        <n v="1265.8499999999999"/>
        <n v="523.25"/>
        <n v="517.5"/>
        <n v="17.920000000000002"/>
        <n v="41.256000000000007"/>
        <n v="1006.056"/>
        <n v="10.688000000000001"/>
        <n v="25.12"/>
        <n v="669.08"/>
        <n v="438.33600000000001"/>
        <n v="12.7"/>
        <n v="41.37"/>
        <n v="12.624000000000001"/>
        <n v="1247.6399999999999"/>
        <n v="3149.9300000000003"/>
        <n v="209.7"/>
        <n v="35.360000000000007"/>
        <n v="3.1680000000000001"/>
        <n v="121.10400000000003"/>
        <n v="45.893999999999998"/>
        <n v="109.92"/>
        <n v="169.68"/>
        <n v="2.96"/>
        <n v="95.94"/>
        <n v="34.79"/>
        <n v="160.77600000000001"/>
        <n v="677.57999999999993"/>
        <n v="13.896000000000001"/>
        <n v="41.92"/>
        <n v="297.57600000000002"/>
        <n v="4.3440000000000003"/>
        <n v="94.992000000000004"/>
        <n v="1018.1039999999999"/>
        <n v="16.68"/>
        <n v="58.58"/>
        <n v="196.62"/>
        <n v="21.936000000000003"/>
        <n v="6.5879999999999992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80000000000002"/>
        <n v="7.5180000000000007"/>
        <n v="853.09199999999987"/>
        <n v="33.450000000000003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17"/>
        <n v="11.610000000000003"/>
        <n v="43.86"/>
        <n v="148.47999999999999"/>
        <n v="7.42"/>
        <n v="71.992000000000004"/>
        <n v="1702.12"/>
        <n v="14.303999999999998"/>
        <n v="765.625"/>
        <n v="307.666"/>
        <n v="242.89999999999998"/>
        <n v="454.90000000000003"/>
        <n v="35.92"/>
        <n v="39.76"/>
        <n v="47.744"/>
        <n v="434.35199999999998"/>
        <n v="3.5520000000000005"/>
        <n v="88.832000000000008"/>
        <n v="1048.3499999999999"/>
        <n v="100"/>
        <n v="7.83"/>
        <n v="96.256"/>
        <n v="154.24"/>
        <n v="34.848000000000006"/>
        <n v="17.899999999999999"/>
        <n v="129.44999999999999"/>
        <n v="20.88"/>
        <n v="7.168000000000001"/>
        <n v="11.168000000000001"/>
        <n v="442.40000000000003"/>
        <n v="11.232000000000001"/>
        <n v="10.272000000000002"/>
        <n v="206.96200000000002"/>
        <n v="9.4600000000000009"/>
        <n v="559.62"/>
        <n v="360.71199999999999"/>
        <n v="1718.4"/>
        <n v="41.567999999999991"/>
        <n v="46.864000000000004"/>
        <n v="19.536000000000001"/>
        <n v="411.33199999999999"/>
        <n v="28.752000000000002"/>
        <n v="293.19900000000001"/>
        <n v="35.06"/>
        <n v="4.13"/>
        <n v="109.8"/>
        <n v="7.644000000000001"/>
        <n v="51.465000000000018"/>
        <n v="6.9760000000000009"/>
        <n v="12.221999999999998"/>
        <n v="97.984000000000009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6999999999997"/>
        <n v="37.008000000000003"/>
        <n v="215.65"/>
        <n v="53.952000000000005"/>
        <n v="4.18"/>
        <n v="5.6070000000000011"/>
        <n v="4663.7360000000008"/>
        <n v="79.984000000000009"/>
        <n v="2575.944"/>
        <n v="45.36"/>
        <n v="254.24"/>
        <n v="69.930000000000007"/>
        <n v="16.155999999999999"/>
        <n v="54.816000000000003"/>
        <n v="1441.3"/>
        <n v="4.6560000000000006"/>
        <n v="170.13600000000002"/>
        <n v="7.38"/>
        <n v="9.26"/>
        <n v="75.59999999999998"/>
        <n v="29.32"/>
        <n v="92.063999999999979"/>
        <n v="62.957999999999998"/>
        <n v="31.32"/>
        <n v="11.840000000000002"/>
        <n v="22.784000000000002"/>
        <n v="1127.9760000000001"/>
        <n v="779.79600000000005"/>
        <n v="1439.92"/>
        <n v="262.11"/>
        <n v="1439.982"/>
        <n v="36.288000000000011"/>
        <n v="21.400000000000002"/>
        <n v="1245.8599999999999"/>
        <n v="17.544"/>
        <n v="44.128"/>
        <n v="62.920000000000009"/>
        <n v="140.81"/>
        <n v="40.783999999999999"/>
        <n v="40.08"/>
        <n v="362.35199999999998"/>
        <n v="7.1840000000000011"/>
        <n v="34.76"/>
        <n v="831.2"/>
        <n v="26.400000000000002"/>
        <n v="106.75"/>
        <n v="141.4"/>
        <n v="14.52"/>
        <n v="127.92000000000002"/>
        <n v="34.239999999999988"/>
        <n v="137.62"/>
        <n v="100.49"/>
        <n v="257.56799999999998"/>
        <n v="49.632000000000005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19"/>
        <n v="29.339999999999996"/>
        <n v="383.60700000000003"/>
        <n v="563.4"/>
        <n v="217.05599999999998"/>
        <n v="6"/>
        <n v="31.56"/>
        <n v="7.104000000000001"/>
        <n v="398.35200000000003"/>
        <n v="121.79200000000002"/>
        <n v="409.59000000000003"/>
        <n v="3.38"/>
        <n v="7.8239999999999998"/>
        <n v="24.784000000000002"/>
        <n v="34.650000000000006"/>
        <n v="487.98400000000004"/>
        <n v="1793.98"/>
        <n v="29.808"/>
        <n v="505.1760000000001"/>
        <n v="174.05850000000001"/>
        <n v="191.88"/>
        <n v="14.78"/>
        <n v="478.48"/>
        <n v="28.400000000000002"/>
        <n v="909.12"/>
        <n v="2.9520000000000004"/>
        <n v="27.018000000000008"/>
        <n v="136.91999999999999"/>
        <n v="18.96"/>
        <n v="273.89600000000002"/>
        <n v="597.13200000000006"/>
        <n v="15.528"/>
        <n v="11.952000000000002"/>
        <n v="11.65"/>
        <n v="299.89999999999998"/>
        <n v="895.92"/>
        <n v="462.56400000000002"/>
        <n v="15.008000000000003"/>
        <n v="863.6400000000001"/>
        <n v="47.616"/>
        <n v="92.94"/>
        <n v="199.98"/>
        <n v="177.48000000000002"/>
        <n v="88.768000000000001"/>
        <n v="46.51"/>
        <n v="659.97600000000011"/>
        <n v="271.99200000000002"/>
        <n v="145.74"/>
        <n v="15.4"/>
        <n v="244.54999999999998"/>
        <n v="166.16"/>
        <n v="14.73"/>
        <n v="19.968000000000004"/>
        <n v="8.7360000000000024"/>
        <n v="662.88"/>
        <n v="3.2399999999999993"/>
        <n v="95.968000000000004"/>
        <n v="254.52599999999998"/>
        <n v="12.98"/>
        <n v="26.432000000000002"/>
        <n v="1282.4100000000001"/>
        <n v="4.92"/>
        <n v="238"/>
        <n v="16.200000000000003"/>
        <n v="33.99"/>
        <n v="296.84999999999997"/>
        <n v="112.80000000000001"/>
        <n v="13.71"/>
        <n v="24.900000000000002"/>
        <n v="286.29000000000002"/>
        <n v="24.18"/>
        <n v="281.96999999999997"/>
        <n v="69.5"/>
        <n v="166.44"/>
        <n v="6.4080000000000004"/>
        <n v="5.1039999999999992"/>
        <n v="2.8960000000000004"/>
        <n v="35.016000000000005"/>
        <n v="275.96999999999997"/>
        <n v="1394.95"/>
        <n v="545.88"/>
        <n v="933.53600000000006"/>
        <n v="42.975999999999999"/>
        <n v="479.96"/>
        <n v="320.88"/>
        <n v="23.88"/>
        <n v="26.76"/>
        <n v="1439.9759999999999"/>
        <n v="17.22"/>
        <n v="1024.3800000000001"/>
        <n v="26.22"/>
        <n v="17.34"/>
        <n v="4.9560000000000004"/>
        <n v="71.040000000000006"/>
        <n v="11.304"/>
        <n v="294.61999999999995"/>
        <n v="8.7520000000000007"/>
        <n v="15"/>
        <n v="161.61000000000001"/>
        <n v="144.94999999999999"/>
        <n v="199.95000000000002"/>
        <n v="304.45"/>
        <n v="29.68"/>
        <n v="47.53"/>
        <n v="183.37199999999999"/>
        <n v="4.2240000000000002"/>
        <n v="333.05600000000004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000000000003"/>
        <n v="141.96"/>
        <n v="33.024000000000001"/>
        <n v="67.13600000000001"/>
        <n v="104.9"/>
        <n v="61.04"/>
        <n v="9.3920000000000012"/>
        <n v="9.3280000000000012"/>
        <n v="269.96999999999997"/>
        <n v="29.04"/>
        <n v="4.5360000000000014"/>
        <n v="9.1560000000000006"/>
        <n v="75.36"/>
        <n v="57.504000000000005"/>
        <n v="38.864000000000004"/>
        <n v="162.63999999999999"/>
        <n v="597"/>
        <n v="289.80000000000007"/>
        <n v="6.4800000000000013"/>
        <n v="341.48799999999994"/>
        <n v="11.12"/>
        <n v="17.309999999999999"/>
        <n v="1586.6899999999998"/>
        <n v="84.99"/>
        <n v="411.8"/>
        <n v="80.3"/>
        <n v="15.968000000000002"/>
        <n v="64.740000000000009"/>
        <n v="19.295999999999999"/>
        <n v="405.64"/>
        <n v="146.352"/>
        <n v="251.91"/>
        <n v="199.96"/>
        <n v="710.83200000000011"/>
        <n v="1.9410000000000003"/>
        <n v="7.3120000000000012"/>
        <n v="761.5440000000001"/>
        <n v="58.199999999999996"/>
        <n v="39.900000000000006"/>
        <n v="90.86"/>
        <n v="106.232"/>
        <n v="111.98399999999999"/>
        <n v="18.45"/>
        <n v="324.90000000000003"/>
        <n v="5.76"/>
        <n v="26.549999999999997"/>
        <n v="310.44300000000004"/>
        <n v="479.90000000000003"/>
        <n v="12.88"/>
        <n v="511.84"/>
        <n v="279.94400000000002"/>
        <n v="636.40800000000013"/>
        <n v="83.168000000000006"/>
        <n v="259.13600000000002"/>
        <n v="221.92"/>
        <n v="26"/>
        <n v="0.87599999999999978"/>
        <n v="17.450000000000003"/>
        <n v="1295.8400000000001"/>
        <n v="46.84"/>
        <n v="425.83300000000003"/>
        <n v="209.67"/>
        <n v="159.88"/>
        <n v="2.8080000000000007"/>
        <n v="215.976"/>
        <n v="241.96"/>
        <n v="27.72"/>
        <n v="104.68000000000002"/>
        <n v="86.376000000000005"/>
        <n v="64.944000000000003"/>
        <n v="33.28"/>
        <n v="38.520000000000003"/>
        <n v="19.649999999999999"/>
        <n v="152.99100000000001"/>
        <n v="10.584"/>
        <n v="94.919999999999987"/>
        <n v="14.76"/>
        <n v="3.6559999999999993"/>
        <n v="149.54399999999998"/>
        <n v="17.14"/>
        <n v="991.76400000000012"/>
        <n v="23.987999999999996"/>
        <n v="16.687999999999999"/>
        <n v="422.05799999999994"/>
        <n v="38.088000000000001"/>
        <n v="254.35200000000003"/>
        <n v="43.31"/>
        <n v="84.949999999999989"/>
        <n v="233.05799999999999"/>
        <n v="111.79"/>
        <n v="14.940000000000001"/>
        <n v="14.16"/>
        <n v="22.608000000000001"/>
        <n v="8.8079999999999981"/>
        <n v="79.384000000000015"/>
        <n v="34.58"/>
        <n v="314.54999999999995"/>
        <n v="191.976"/>
        <n v="8.2880000000000003"/>
        <n v="139.91999999999999"/>
        <n v="15.872"/>
        <n v="6.2859999999999987"/>
        <n v="305.31200000000001"/>
        <n v="19.752000000000002"/>
        <n v="9.2639999999999976"/>
        <n v="61.792000000000002"/>
        <n v="45.68"/>
        <n v="60.12"/>
        <n v="41.72"/>
        <n v="71.599999999999994"/>
        <n v="85.232000000000014"/>
        <n v="44.400000000000006"/>
        <n v="442.76400000000001"/>
        <n v="3999.95"/>
        <n v="63.68"/>
        <n v="54.896000000000008"/>
        <n v="70.08"/>
        <n v="121.3"/>
        <n v="1454.4900000000002"/>
        <n v="60.81"/>
        <n v="153.55199999999999"/>
        <n v="65.34"/>
        <n v="123.92"/>
        <n v="35.099999999999994"/>
        <n v="4.7039999999999997"/>
        <n v="14.669999999999998"/>
        <n v="5.2320000000000002"/>
        <n v="881.93"/>
        <n v="191.82"/>
        <n v="20.103999999999999"/>
        <n v="67.56"/>
        <n v="29.931999999999992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18"/>
        <n v="14.98"/>
        <n v="1145.6000000000001"/>
        <n v="485.93999999999994"/>
        <n v="37.375999999999998"/>
        <n v="70.685999999999993"/>
        <n v="72.294000000000011"/>
        <n v="124.79200000000002"/>
        <n v="330.58800000000002"/>
        <n v="673.5680000000001"/>
        <n v="52.98"/>
        <n v="526.45000000000005"/>
        <n v="228.92"/>
        <n v="319.96800000000002"/>
        <n v="205.03"/>
        <n v="190.86"/>
        <n v="24.32"/>
        <n v="1016.792"/>
        <n v="38.136000000000003"/>
        <n v="494.98199999999997"/>
        <n v="9.02"/>
        <n v="8.6199999999999992"/>
        <n v="541.43999999999994"/>
        <n v="43.26"/>
        <n v="43.56"/>
        <n v="437.84999999999997"/>
        <n v="1212.96"/>
        <n v="18.54"/>
        <n v="5"/>
        <n v="359.96999999999997"/>
        <n v="499.98"/>
        <n v="6.9840000000000009"/>
        <n v="47.96"/>
        <n v="199.74"/>
        <n v="435.26"/>
        <n v="1119.9840000000002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200000000003"/>
        <n v="68.448000000000008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79999999999995"/>
        <n v="79.872000000000014"/>
        <n v="46.384"/>
        <n v="547.13599999999997"/>
        <n v="41.7"/>
        <n v="277.39999999999998"/>
        <n v="69.216000000000008"/>
        <n v="426.78999999999996"/>
        <n v="45.92"/>
        <n v="10.72"/>
        <n v="63.2"/>
        <n v="113.97"/>
        <n v="123.55199999999999"/>
        <n v="490.32"/>
        <n v="1.2719999999999998"/>
        <n v="557.58500000000004"/>
        <n v="9.0240000000000009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3.710000000000003"/>
        <n v="127.88"/>
        <n v="160.32"/>
        <n v="46"/>
        <n v="120.71199999999999"/>
        <n v="532.70400000000006"/>
        <n v="4.9119999999999999"/>
        <n v="252"/>
        <n v="60.288000000000004"/>
        <n v="2.6320000000000001"/>
        <n v="23.688000000000002"/>
        <n v="253.37199999999996"/>
        <n v="5.67"/>
        <n v="76.77600000000001"/>
        <n v="9.1840000000000011"/>
        <n v="32.75"/>
        <n v="7.2160000000000002"/>
        <n v="49.568000000000005"/>
        <n v="54.711999999999996"/>
        <n v="176.04"/>
        <n v="16.02"/>
        <n v="185.92000000000002"/>
        <n v="211.16800000000001"/>
        <n v="479.98400000000004"/>
        <n v="7.86"/>
        <n v="1619.91"/>
        <n v="113.92"/>
        <n v="39.68"/>
        <n v="37.6"/>
        <n v="59.9"/>
        <n v="37"/>
        <n v="628.80999999999995"/>
        <n v="56.449999999999996"/>
        <n v="94.199999999999989"/>
        <n v="956.6647999999999"/>
        <n v="1115.9099999999999"/>
        <n v="128.744"/>
        <n v="79.920000000000016"/>
        <n v="24.2"/>
        <n v="359.97600000000006"/>
        <n v="211.84"/>
        <n v="7.52"/>
        <n v="629.06400000000008"/>
        <n v="754.44999999999993"/>
        <n v="595"/>
        <n v="2396.4"/>
        <n v="63.56"/>
        <n v="158.928"/>
        <n v="13.023000000000001"/>
        <n v="273.06"/>
        <n v="39.311999999999998"/>
        <n v="1.3439999999999996"/>
        <n v="8.2719999999999985"/>
        <n v="12.544000000000002"/>
        <n v="58.48"/>
        <n v="7.4"/>
        <n v="366.786"/>
        <n v="54.367999999999995"/>
        <n v="33.96"/>
        <n v="826.11"/>
        <n v="545.85"/>
        <n v="145.97999999999999"/>
        <n v="35.808"/>
        <n v="7.9040000000000008"/>
        <n v="345"/>
        <n v="174.28599999999997"/>
        <n v="662.84"/>
        <n v="95.1"/>
        <n v="26.880000000000003"/>
        <n v="257.98"/>
        <n v="17.48"/>
        <n v="492.83499999999998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000000000004"/>
        <n v="83.920000000000016"/>
        <n v="136.99"/>
        <n v="9.11"/>
        <n v="571.44000000000005"/>
        <n v="16.91"/>
        <n v="14.272"/>
        <n v="451.13599999999997"/>
        <n v="64.864000000000004"/>
        <n v="217.58400000000003"/>
        <n v="82.95"/>
        <n v="87.71"/>
        <n v="1101.48"/>
        <n v="1322.3520000000001"/>
        <n v="11.184000000000001"/>
        <n v="153.584"/>
        <n v="1003.6200000000001"/>
        <n v="35.167999999999999"/>
        <n v="1137.75"/>
        <n v="99.680000000000021"/>
        <n v="85.52"/>
        <n v="631.96"/>
        <n v="90.24"/>
        <n v="4548.8100000000004"/>
        <n v="300.93"/>
        <n v="719.96"/>
        <n v="64.17"/>
        <n v="124.46"/>
        <n v="9.5840000000000014"/>
        <n v="37.608000000000004"/>
        <n v="12.224"/>
        <n v="2.3039999999999994"/>
        <n v="9.3599999999999977"/>
        <n v="53.72"/>
        <n v="8187.65"/>
        <n v="77.92"/>
        <n v="32.783999999999992"/>
        <n v="196.77600000000001"/>
        <n v="479.93999999999994"/>
        <n v="1117.92"/>
        <n v="106.5"/>
        <n v="45.660000000000011"/>
        <n v="264.32"/>
        <n v="604.65600000000006"/>
        <n v="129.93"/>
        <n v="29.46"/>
        <n v="868.58999999999992"/>
        <n v="5.5"/>
        <n v="121.6"/>
        <n v="42.047999999999995"/>
        <n v="25.488"/>
        <n v="6.8999999999999986"/>
        <n v="9.6479999999999961"/>
        <n v="17.96"/>
        <n v="12.67"/>
        <n v="339.96"/>
        <n v="1801.6320000000001"/>
        <n v="46.32"/>
        <n v="181.98599999999999"/>
        <n v="431.976"/>
        <n v="155.36999999999998"/>
        <n v="1348.7040000000002"/>
        <n v="700.15200000000004"/>
        <n v="111.88800000000001"/>
        <n v="143.952"/>
        <n v="173.94"/>
        <n v="205.92"/>
        <n v="102.833"/>
        <n v="2.3039999999999998"/>
        <n v="1879.96"/>
        <n v="313.024"/>
        <n v="821.87999999999988"/>
        <n v="21.96"/>
        <n v="705.54399999999998"/>
        <n v="51.712000000000003"/>
        <n v="6.9920000000000009"/>
        <n v="1406.86"/>
        <n v="15.75"/>
        <n v="323.10000000000002"/>
        <n v="9.2159999999999993"/>
        <n v="15.02"/>
        <n v="33.82"/>
        <n v="71"/>
        <n v="25.120000000000005"/>
        <n v="2665.62"/>
        <n v="478.08"/>
        <n v="164.38800000000001"/>
        <n v="13.247999999999999"/>
        <n v="2.9120000000000004"/>
        <n v="1399.9440000000002"/>
        <n v="16.23"/>
        <n v="319.89999999999998"/>
        <n v="675.12"/>
        <n v="62.820000000000007"/>
        <n v="489.92"/>
        <n v="155.35"/>
        <n v="12.419999999999998"/>
        <n v="187.98"/>
        <n v="6.6080000000000005"/>
        <n v="248.57"/>
        <n v="246.16800000000001"/>
        <n v="14.136000000000003"/>
        <n v="601.47"/>
        <n v="79.099999999999994"/>
        <n v="327.84"/>
        <n v="180.96"/>
        <n v="914.97"/>
        <n v="587.97"/>
        <n v="530.34"/>
        <n v="121.94"/>
        <n v="122.71000000000001"/>
        <n v="1349.85"/>
        <n v="136.78399999999999"/>
        <n v="61.12"/>
        <n v="1.1670000000000003"/>
        <n v="16.989999999999998"/>
        <n v="2.52"/>
        <n v="1218.7349999999997"/>
        <n v="5.9039999999999999"/>
        <n v="41.568000000000005"/>
        <n v="230.28000000000003"/>
        <n v="18.288"/>
        <n v="121.67999999999999"/>
        <n v="4.17"/>
        <n v="67.040000000000006"/>
        <n v="37.32"/>
        <n v="11199.968000000001"/>
        <n v="2399.6"/>
        <n v="52.99"/>
        <n v="60.864000000000004"/>
        <n v="652.99500000000012"/>
        <n v="11.220000000000002"/>
        <n v="42.624000000000002"/>
        <n v="220.96"/>
        <n v="7.2300000000000022"/>
        <n v="19.04"/>
        <n v="64.14"/>
        <n v="858.24"/>
        <n v="36.792000000000002"/>
        <n v="18.624000000000002"/>
        <n v="57.69"/>
        <n v="42.81"/>
        <n v="424.95749999999992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5"/>
        <n v="28.352"/>
        <n v="105.96"/>
        <n v="785.87999999999988"/>
        <n v="26.2"/>
        <n v="1325.8500000000001"/>
        <n v="43.584000000000003"/>
        <n v="11.088000000000003"/>
        <n v="25.164000000000001"/>
        <n v="89.52"/>
        <n v="350.97300000000007"/>
        <n v="164.99"/>
        <n v="312.55200000000002"/>
        <n v="95.951999999999998"/>
        <n v="3.2040000000000002"/>
        <n v="3.9799999999999991"/>
        <n v="15.700000000000001"/>
        <n v="5.3460000000000019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0000000000002"/>
        <n v="192.16"/>
        <n v="227.35999999999999"/>
        <n v="1919.9760000000001"/>
        <n v="12.828000000000001"/>
        <n v="45.888000000000005"/>
        <n v="13.899999999999999"/>
        <n v="129.97999999999999"/>
        <n v="71.98"/>
        <n v="377.96999999999997"/>
        <n v="124.36"/>
        <n v="58.240000000000009"/>
        <n v="81.199999999999989"/>
        <n v="14.450000000000001"/>
        <n v="95.64800000000001"/>
        <n v="359.97"/>
        <n v="350.35199999999998"/>
        <n v="1.6410000000000002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00000000001"/>
        <n v="79.992000000000004"/>
        <n v="700.05600000000004"/>
        <n v="8.2260000000000009"/>
        <n v="585.55200000000002"/>
        <n v="423.28"/>
        <n v="225.29600000000002"/>
        <n v="323.37"/>
        <n v="783.96000000000015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3"/>
        <n v="50.120000000000005"/>
        <n v="54.5"/>
        <n v="19.103999999999999"/>
        <n v="49.44"/>
        <n v="60.984000000000009"/>
        <n v="195.46600000000001"/>
        <n v="59.2"/>
        <n v="23.975999999999999"/>
        <n v="601.53599999999994"/>
        <n v="7.9"/>
        <n v="58.36"/>
        <n v="16.463999999999999"/>
        <n v="25.96"/>
        <n v="36.269999999999996"/>
        <n v="1075.088"/>
        <n v="438.36800000000005"/>
        <n v="18.088000000000001"/>
        <n v="308.49900000000002"/>
        <n v="145.85000000000002"/>
        <n v="7.88"/>
        <n v="25.68"/>
        <n v="47.515999999999991"/>
        <n v="9.42"/>
        <n v="704.9"/>
        <n v="561.5680000000001"/>
        <n v="179.82"/>
        <n v="185.57999999999998"/>
        <n v="214.11"/>
        <n v="999.96"/>
        <n v="653.54999999999995"/>
        <n v="114.60000000000001"/>
        <n v="60.74"/>
        <n v="1088.76"/>
        <n v="298.77600000000001"/>
        <n v="47.584000000000003"/>
        <n v="33.792000000000002"/>
        <n v="300.53279999999995"/>
        <n v="108.33600000000001"/>
        <n v="55.92"/>
        <n v="443.92"/>
        <n v="155.976"/>
        <n v="15.469999999999999"/>
        <n v="10.89"/>
        <n v="120.33"/>
        <n v="1139.92"/>
        <n v="229.54400000000001"/>
        <n v="143.72800000000001"/>
        <n v="36.048000000000002"/>
        <n v="845.48799999999994"/>
        <n v="762.59399999999982"/>
        <n v="56.28"/>
        <n v="2690.9700000000003"/>
        <n v="7.4340000000000011"/>
        <n v="28.16"/>
        <n v="20.32"/>
        <n v="40.29"/>
        <n v="20.23"/>
        <n v="1603.1360000000002"/>
        <n v="1628.82"/>
        <n v="286.93"/>
        <n v="83.79"/>
        <n v="14.720000000000002"/>
        <n v="38.975999999999999"/>
        <n v="314.35199999999998"/>
        <n v="4.26"/>
        <n v="811.28"/>
        <n v="6.0299999999999994"/>
        <n v="153.56800000000001"/>
        <n v="1013.4879999999999"/>
        <n v="52.34"/>
        <n v="4.66"/>
        <n v="254.96999999999997"/>
        <n v="25.44"/>
        <n v="8.8499999999999979"/>
        <n v="6.96"/>
        <n v="307.92"/>
        <n v="23.849999999999998"/>
        <n v="51.96"/>
        <n v="69.08"/>
        <n v="49.65"/>
        <n v="959.96800000000007"/>
        <n v="408.42200000000003"/>
        <n v="12.6"/>
        <n v="184.66"/>
        <n v="23.120000000000005"/>
        <n v="37.463999999999999"/>
        <n v="539.65800000000002"/>
        <n v="310.12"/>
        <n v="52.400000000000006"/>
        <n v="11.22"/>
        <n v="387.13600000000002"/>
        <n v="39.552000000000007"/>
        <n v="135.72"/>
        <n v="12.56"/>
        <n v="263.95999999999998"/>
        <n v="5.9520000000000008"/>
        <n v="15.8"/>
        <n v="70.448000000000008"/>
        <n v="129.30000000000001"/>
        <n v="3.8819999999999988"/>
        <n v="6.08"/>
        <n v="70.709999999999994"/>
        <n v="1633.1880000000003"/>
        <n v="19.760000000000002"/>
        <n v="144.78399999999999"/>
        <n v="156.79200000000003"/>
        <n v="431.97600000000006"/>
        <n v="35.89"/>
        <n v="47.20799999999999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08"/>
        <n v="671.98400000000004"/>
        <n v="191.64600000000002"/>
        <n v="2.3130000000000002"/>
        <n v="20.34"/>
        <n v="39.28"/>
        <n v="81.567999999999998"/>
        <n v="97.184000000000012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4"/>
        <n v="43.295999999999999"/>
        <n v="123.136"/>
        <n v="11.264000000000001"/>
        <n v="275.49"/>
        <n v="19.36"/>
        <n v="1267.6499999999999"/>
        <n v="12.99"/>
        <n v="18.559999999999999"/>
        <n v="31.248000000000005"/>
        <n v="55.360000000000007"/>
        <n v="206.99100000000004"/>
        <n v="44.416000000000004"/>
        <n v="9.006000000000002"/>
        <n v="19"/>
        <n v="33.375999999999998"/>
        <n v="207.48"/>
        <n v="904.9"/>
        <n v="34.271999999999998"/>
        <n v="243.88000000000002"/>
        <n v="12.030000000000001"/>
        <n v="2549.9850000000006"/>
        <n v="21.594000000000005"/>
        <n v="8.9640000000000022"/>
        <n v="344.22"/>
        <n v="727.29600000000005"/>
        <n v="666.4"/>
        <n v="66.69"/>
        <n v="91.68"/>
        <n v="327.73279999999994"/>
        <n v="52.272000000000006"/>
        <n v="504.90000000000003"/>
        <n v="403.16800000000001"/>
        <n v="25.99"/>
        <n v="195.136"/>
        <n v="53.699999999999996"/>
        <n v="36.26"/>
        <n v="56.3"/>
        <n v="29.16"/>
        <n v="171.28800000000001"/>
        <n v="16.72"/>
        <n v="22.18"/>
        <n v="2054.2720000000004"/>
        <n v="1022.97"/>
        <n v="227.84"/>
        <n v="37.94"/>
        <n v="517.9"/>
        <n v="2799.9600000000005"/>
        <n v="8.9600000000000009"/>
        <n v="31.5"/>
        <n v="30.56"/>
        <n v="24.368000000000002"/>
        <n v="119.97600000000001"/>
        <n v="83.97"/>
        <n v="104.97"/>
        <n v="90.8"/>
        <n v="214.95000000000002"/>
        <n v="288.24"/>
        <n v="663.93600000000004"/>
        <n v="2934.33"/>
        <n v="124.41"/>
        <n v="57.75"/>
        <n v="114.46"/>
        <n v="120.666"/>
        <n v="342.86400000000003"/>
        <n v="16.739999999999998"/>
        <n v="981.37199999999996"/>
        <n v="31.84"/>
        <n v="58.34"/>
        <n v="539.97"/>
        <n v="3.9280000000000004"/>
        <n v="252.78399999999996"/>
        <n v="127.98399999999999"/>
        <n v="12.991999999999996"/>
        <n v="61"/>
        <n v="447.85999999999996"/>
        <n v="479.95"/>
        <n v="31.680000000000003"/>
        <n v="12.032"/>
        <n v="5.7679999999999989"/>
        <n v="33.119999999999997"/>
        <n v="220.26559999999998"/>
        <n v="242.35200000000003"/>
        <n v="695.16"/>
        <n v="220.98"/>
        <n v="12.957000000000001"/>
        <n v="298.464"/>
        <n v="21.93"/>
        <n v="7.64"/>
        <n v="265.17"/>
        <n v="837.59999999999991"/>
        <n v="135.9"/>
        <n v="43.099999999999994"/>
        <n v="1123.92"/>
        <n v="249.58400000000003"/>
        <n v="48.671999999999997"/>
        <n v="60.768000000000001"/>
        <n v="3.7680000000000007"/>
        <n v="1036.624"/>
        <n v="563.80799999999999"/>
        <n v="258.52799999999996"/>
        <n v="395"/>
        <n v="627.16800000000012"/>
        <n v="13.28"/>
        <n v="12.672000000000001"/>
        <n v="30.559999999999992"/>
        <n v="77.951999999999998"/>
        <n v="67.992000000000004"/>
        <n v="44.783999999999999"/>
        <n v="22.847999999999999"/>
        <n v="206.43"/>
        <n v="210.39199999999997"/>
        <n v="119.96000000000001"/>
        <n v="10.608000000000001"/>
        <n v="347.80200000000002"/>
        <n v="963.13600000000008"/>
        <n v="88.77600000000001"/>
        <n v="31.049999999999997"/>
        <n v="2025.3600000000001"/>
        <n v="1799.9940000000001"/>
        <n v="101.98799999999999"/>
        <n v="262.86399999999998"/>
        <n v="735.98"/>
        <n v="93.024000000000001"/>
        <n v="67.64"/>
        <n v="5.1799999999999988"/>
        <n v="15.56"/>
        <n v="78.349999999999994"/>
        <n v="239.98400000000004"/>
        <n v="19.350000000000001"/>
        <n v="67"/>
        <n v="390.27199999999999"/>
        <n v="62.192000000000007"/>
        <n v="3.1679999999999993"/>
        <n v="528.42999999999995"/>
        <n v="13.392000000000001"/>
        <n v="181.86"/>
        <n v="180.58800000000005"/>
        <n v="18.760000000000002"/>
        <n v="58.68"/>
        <n v="254.89999999999998"/>
        <n v="826.62000000000012"/>
        <n v="1633.14"/>
        <n v="544.38"/>
        <n v="26.045999999999992"/>
        <n v="20.928000000000001"/>
        <n v="6.3699999999999983"/>
        <n v="3.6479999999999992"/>
        <n v="3.366000000000001"/>
        <n v="18.704000000000001"/>
        <n v="149.232"/>
        <n v="10.99"/>
        <n v="62.24"/>
        <n v="53.2"/>
        <n v="39.840000000000003"/>
        <n v="349.95"/>
        <n v="377.92800000000005"/>
        <n v="11.227999999999998"/>
        <n v="207.24"/>
        <n v="1.504"/>
        <n v="931.17600000000016"/>
        <n v="430.88"/>
        <n v="51.12"/>
        <n v="90"/>
        <n v="9.4079999999999995"/>
        <n v="318.40000000000003"/>
        <n v="12.768000000000001"/>
        <n v="15.36"/>
        <n v="375.34"/>
        <n v="2.8959999999999995"/>
        <n v="32.544000000000004"/>
        <n v="181.79699999999997"/>
        <n v="44.94"/>
        <n v="45.576000000000001"/>
        <n v="318.43"/>
        <n v="122.91999999999999"/>
        <n v="7.0679999999999996"/>
        <n v="13.467999999999998"/>
        <n v="219.80000000000004"/>
        <n v="317.05799999999999"/>
        <n v="18.240000000000002"/>
        <n v="24.849999999999998"/>
        <n v="60.311999999999998"/>
        <n v="7.0559999999999992"/>
        <n v="27.183999999999997"/>
        <n v="107.98399999999999"/>
        <n v="79.97399999999999"/>
        <n v="3.1359999999999992"/>
        <n v="99.98"/>
        <n v="733.94999999999993"/>
        <n v="241.44"/>
        <n v="281.904"/>
        <n v="201.43200000000002"/>
        <n v="135.97999999999999"/>
        <n v="44.95"/>
        <n v="2.9699999999999998"/>
        <n v="6.5400000000000009"/>
        <n v="203.92"/>
        <n v="3359.9520000000002"/>
        <n v="27.78"/>
        <n v="28.99"/>
        <n v="4164.0499999999993"/>
        <n v="63.924000000000007"/>
        <n v="6.56"/>
        <n v="13.11"/>
        <n v="494.37600000000009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07"/>
        <n v="76.792000000000002"/>
        <n v="539.96399999999994"/>
        <n v="1.9440000000000004"/>
        <n v="12.984000000000002"/>
        <n v="328.77600000000007"/>
        <n v="2.2859999999999996"/>
        <n v="232.40000000000003"/>
        <n v="86.45"/>
        <n v="81.98"/>
        <n v="271.76400000000001"/>
        <n v="14.376000000000001"/>
        <n v="341.96"/>
        <n v="181.35"/>
        <n v="43.512"/>
        <n v="68.94"/>
        <n v="128.82"/>
        <n v="896.98999999999978"/>
        <n v="1.2339999999999998"/>
        <n v="21.720000000000002"/>
        <n v="262.33600000000001"/>
        <n v="241.17599999999999"/>
        <n v="227.976"/>
        <n v="52.679999999999993"/>
        <n v="2.032"/>
        <n v="431.96800000000007"/>
        <n v="568.72800000000007"/>
        <n v="117.14400000000001"/>
        <n v="203.52"/>
        <n v="51.75"/>
        <n v="244.61499999999998"/>
        <n v="81.540000000000006"/>
        <n v="50.8"/>
        <n v="16.029999999999998"/>
        <n v="435.99900000000002"/>
        <n v="359.98"/>
        <n v="70.559999999999988"/>
        <n v="3.81"/>
        <n v="73.007999999999996"/>
        <n v="3.2079999999999993"/>
        <n v="26.176000000000002"/>
        <n v="30.44"/>
        <n v="35.28"/>
        <n v="37.880000000000003"/>
        <n v="66.048000000000002"/>
        <n v="1287.45"/>
        <n v="160.96"/>
        <n v="28.44"/>
        <n v="364.41"/>
        <n v="361.76400000000001"/>
        <n v="111.67200000000001"/>
        <n v="13.775999999999996"/>
        <n v="24.048000000000002"/>
        <n v="384.17399999999998"/>
        <n v="1799.75"/>
        <n v="580.67200000000003"/>
        <n v="222.38400000000001"/>
        <n v="50.454000000000015"/>
        <n v="1091.1680000000001"/>
        <n v="219.16800000000001"/>
        <n v="6.9279999999999982"/>
        <n v="40.032000000000004"/>
        <n v="169.99"/>
        <n v="36.99"/>
        <n v="629.09999999999991"/>
        <n v="193.95000000000002"/>
        <n v="22.288"/>
        <n v="65.424000000000007"/>
        <n v="281.37199999999996"/>
        <n v="7.4880000000000013"/>
        <n v="22.336000000000002"/>
        <n v="65.789999999999992"/>
        <n v="271.98400000000004"/>
        <n v="11.76"/>
        <n v="77.52"/>
        <n v="48.64"/>
        <n v="1.81"/>
        <n v="43.560000000000009"/>
        <n v="262.24"/>
        <n v="131.6"/>
        <n v="558.4"/>
        <n v="1408.1"/>
        <n v="32.896000000000001"/>
        <n v="215.148"/>
        <n v="30.96"/>
        <n v="128.9"/>
        <n v="14.976000000000003"/>
        <n v="15.079999999999998"/>
        <n v="24.288"/>
        <n v="16.192"/>
        <n v="251.00599999999997"/>
        <n v="54.192"/>
        <n v="4.3040000000000003"/>
        <n v="108.92"/>
        <n v="2504.7399999999998"/>
        <n v="29.900000000000002"/>
        <n v="70.88"/>
        <n v="27.263999999999999"/>
        <n v="56.65"/>
        <n v="14.97"/>
        <n v="471.92"/>
        <n v="58.72"/>
        <n v="16.496000000000002"/>
        <n v="22.512000000000004"/>
        <n v="3.4440000000000008"/>
        <n v="538.19400000000007"/>
        <n v="492.76800000000003"/>
        <n v="286.78999999999996"/>
        <n v="5.08"/>
        <n v="47.992000000000004"/>
        <n v="361.96"/>
        <n v="278.82"/>
        <n v="133.38"/>
        <n v="10.848000000000001"/>
        <n v="18.544"/>
        <n v="180.98"/>
        <n v="34.950000000000003"/>
        <n v="152"/>
        <n v="1421.6640000000002"/>
        <n v="579.94999999999993"/>
        <n v="29.12"/>
        <n v="1202.94"/>
        <n v="36.192"/>
        <n v="147.184"/>
        <n v="382.11599999999999"/>
        <n v="435.50400000000002"/>
        <n v="72"/>
        <n v="655.90000000000009"/>
        <n v="513.024"/>
        <n v="487.91999999999996"/>
        <n v="209.96999999999997"/>
        <n v="62.94"/>
        <n v="25.919999999999998"/>
        <n v="95.736000000000004"/>
        <n v="3.3919999999999995"/>
        <n v="193.06559999999999"/>
        <n v="418.8"/>
        <n v="509.48800000000006"/>
        <n v="825.17399999999998"/>
        <n v="17.760000000000002"/>
        <n v="6.911999999999999"/>
        <n v="66.300000000000011"/>
        <n v="30.816000000000003"/>
        <n v="569.53599999999994"/>
        <n v="796.42500000000007"/>
        <n v="12.832000000000001"/>
        <n v="404.93999999999994"/>
        <n v="116"/>
        <n v="657.55200000000013"/>
        <n v="599.97"/>
        <n v="38.97"/>
        <n v="45.84"/>
        <n v="38.24"/>
        <n v="87.168000000000006"/>
        <n v="54.900000000000006"/>
        <n v="287.96800000000002"/>
        <n v="13.12"/>
        <n v="10.75"/>
        <n v="11.62"/>
        <n v="83.25"/>
        <n v="20.65"/>
        <n v="5.3520000000000003"/>
        <n v="99.372"/>
        <n v="2.6720000000000002"/>
        <n v="28.672000000000004"/>
        <n v="29.311999999999994"/>
        <n v="105.98"/>
        <n v="33.94"/>
        <n v="45.527999999999999"/>
        <n v="844.11599999999987"/>
        <n v="812.73599999999999"/>
        <n v="7.4760000000000018"/>
        <n v="604.75199999999995"/>
        <n v="10.128"/>
        <n v="21.792000000000002"/>
        <n v="439.8"/>
        <n v="8.2560000000000002"/>
        <n v="25.560000000000002"/>
        <n v="4.3680000000000012"/>
        <n v="11.520000000000001"/>
        <n v="1577.94"/>
        <n v="59.98"/>
        <n v="2395.2000000000003"/>
        <n v="1687.8"/>
        <n v="104.80000000000001"/>
        <n v="14.496000000000002"/>
        <n v="4.7840000000000007"/>
        <n v="4.7300000000000004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08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87"/>
        <n v="31.776"/>
        <n v="9.5550000000000015"/>
        <n v="5.5600000000000005"/>
        <n v="217.85"/>
        <n v="40.775999999999996"/>
        <n v="63.936000000000007"/>
        <n v="142.4"/>
        <n v="681.40800000000013"/>
        <n v="3.52"/>
        <n v="36.32"/>
        <n v="2060.7440000000001"/>
        <n v="213.13600000000002"/>
        <n v="69.52"/>
        <n v="763.44"/>
        <n v="41.957999999999998"/>
        <n v="89.567999999999998"/>
        <n v="22.248000000000001"/>
        <n v="334.88000000000005"/>
        <n v="148.28800000000001"/>
        <n v="178.92000000000002"/>
        <n v="69.888000000000005"/>
        <n v="47.3"/>
        <n v="155.12"/>
        <n v="15.52"/>
        <n v="55.104000000000006"/>
        <n v="104.88"/>
        <n v="34.700000000000003"/>
        <n v="33.72"/>
        <n v="638.73"/>
        <n v="9.0960000000000001"/>
        <n v="8.6880000000000006"/>
        <n v="30.880000000000003"/>
        <n v="33.799999999999997"/>
        <n v="258.89999999999998"/>
        <n v="27.888000000000002"/>
        <n v="6.4560000000000004"/>
        <n v="13.88"/>
        <n v="103.92000000000002"/>
        <n v="8.8719999999999999"/>
        <n v="127.372"/>
        <n v="464.97"/>
        <n v="181.96"/>
        <n v="84.09"/>
        <n v="153.35999999999999"/>
        <n v="43.68"/>
        <n v="98.21"/>
        <n v="2.6940000000000004"/>
        <n v="43.92"/>
        <n v="59.994000000000007"/>
        <n v="439.99200000000002"/>
        <n v="87.96"/>
        <n v="15.488"/>
        <n v="232.96"/>
        <n v="66.539999999999992"/>
        <n v="79.400000000000006"/>
        <n v="163.96"/>
        <n v="37.93"/>
        <n v="15.168000000000001"/>
        <n v="24.78"/>
        <n v="19.14"/>
        <n v="899.97"/>
        <n v="6.3680000000000003"/>
        <n v="34.175999999999995"/>
        <n v="5.5440000000000005"/>
        <n v="510.24"/>
        <n v="204.95000000000002"/>
        <n v="162.60000000000002"/>
        <n v="23.55"/>
        <n v="249.95000000000002"/>
        <n v="18.920000000000002"/>
        <n v="35.712000000000003"/>
        <n v="551.98500000000013"/>
        <n v="360.38"/>
        <n v="636.86"/>
        <n v="499.99"/>
        <n v="1259.93"/>
        <n v="65.08"/>
        <n v="71.97"/>
        <n v="32.54"/>
        <n v="10.9"/>
        <n v="61.929000000000002"/>
        <n v="11.850000000000001"/>
        <n v="118.25"/>
        <n v="321.92"/>
        <n v="879.98400000000004"/>
        <n v="42.783999999999999"/>
        <n v="563.42999999999984"/>
        <n v="111.104"/>
        <n v="16.899999999999999"/>
        <n v="24.4"/>
        <n v="87.6"/>
        <n v="8.52"/>
        <n v="1.3440000000000001"/>
        <n v="1013.8320000000001"/>
        <n v="1.984"/>
        <n v="2003.52"/>
        <n v="62.91"/>
        <n v="383.97600000000006"/>
        <n v="335.94400000000002"/>
        <n v="273.95999999999998"/>
        <n v="269.98199999999997"/>
        <n v="8.9039999999999999"/>
        <n v="720.06400000000008"/>
        <n v="41.424000000000007"/>
        <n v="3.1320000000000001"/>
        <n v="1085.42"/>
        <n v="3.9119999999999999"/>
        <n v="62.376000000000005"/>
        <n v="29.049999999999997"/>
        <n v="180.96000000000004"/>
        <n v="4.4190000000000005"/>
        <n v="16.032"/>
        <n v="57.23"/>
        <n v="333"/>
        <n v="36.44"/>
        <n v="523.76400000000001"/>
        <n v="1359.96"/>
        <n v="102.59200000000001"/>
        <n v="22.704000000000001"/>
        <n v="35.008000000000003"/>
        <n v="39.152000000000001"/>
        <n v="5.2380000000000013"/>
        <n v="4.6619999999999999"/>
        <n v="523.91999999999996"/>
        <n v="146.13600000000002"/>
        <n v="25.06"/>
        <n v="19.824000000000002"/>
        <n v="823.96000000000015"/>
        <n v="15.984000000000002"/>
        <n v="1056.8599999999999"/>
        <n v="12.816000000000001"/>
        <n v="18.98"/>
        <n v="991.19999999999993"/>
        <n v="1458.65"/>
        <n v="26.64"/>
        <n v="476.8"/>
        <n v="87.444000000000003"/>
        <n v="76.14"/>
        <n v="19.96"/>
        <n v="1049.97"/>
        <n v="611.05799999999999"/>
        <n v="2.3679999999999999"/>
        <n v="19.008000000000003"/>
        <n v="911.98400000000004"/>
        <n v="674.35200000000009"/>
        <n v="134.01"/>
        <n v="170.97"/>
        <n v="170.35200000000003"/>
        <n v="6.28"/>
        <n v="480.74"/>
        <n v="616.99800000000005"/>
        <n v="691.96"/>
        <n v="85.96"/>
        <n v="85.3"/>
        <n v="33.567999999999991"/>
        <n v="3.5639999999999992"/>
        <n v="447.94399999999996"/>
        <n v="480.96"/>
        <n v="40.176000000000002"/>
        <n v="10.896000000000001"/>
        <n v="10.64"/>
        <n v="151.96"/>
        <n v="155.34"/>
        <n v="148.32"/>
        <n v="240.78400000000002"/>
        <n v="191.96800000000002"/>
        <n v="11.8"/>
        <n v="842.35200000000009"/>
        <n v="23.472000000000001"/>
        <n v="86.058000000000007"/>
        <n v="108.78399999999999"/>
        <n v="38.190000000000012"/>
        <n v="52.096000000000004"/>
        <n v="364.70400000000006"/>
        <n v="40.256"/>
        <n v="12.127999999999997"/>
        <n v="134.85000000000002"/>
        <n v="356.94"/>
        <n v="659.9"/>
        <n v="1684.7520000000002"/>
        <n v="559.91999999999996"/>
        <n v="9.9799999999999969"/>
        <n v="48.9"/>
        <n v="3.5519999999999996"/>
        <n v="270.33999999999997"/>
        <n v="98.111999999999995"/>
        <n v="10.428000000000001"/>
        <n v="41.988"/>
        <n v="7.5840000000000005"/>
        <n v="352.45"/>
        <n v="801.59999999999991"/>
        <n v="16.096"/>
        <n v="7.6560000000000006"/>
        <n v="311.97600000000006"/>
        <n v="61.68"/>
        <n v="26.720000000000002"/>
        <n v="30.28"/>
        <n v="57.929999999999993"/>
        <n v="241.33199999999999"/>
        <n v="145.54400000000001"/>
        <n v="5.4719999999999995"/>
        <n v="9.3999999999999986"/>
        <n v="74"/>
        <n v="197.37199999999999"/>
        <n v="1424.9"/>
        <n v="835.17000000000007"/>
        <n v="44.384"/>
        <n v="2.9440000000000004"/>
        <n v="48.848000000000006"/>
        <n v="19.648"/>
        <n v="255.108"/>
        <n v="17.248000000000001"/>
        <n v="5.47"/>
        <n v="22.14"/>
        <n v="11.277000000000001"/>
        <n v="4.4479999999999995"/>
        <n v="44.76"/>
        <n v="38.28"/>
        <n v="44.67"/>
        <n v="40.635000000000012"/>
        <n v="5.7279999999999989"/>
        <n v="42.24"/>
        <n v="53.820000000000007"/>
        <n v="414"/>
        <n v="41.328000000000003"/>
        <n v="39.92"/>
        <n v="8.94"/>
        <n v="53.315999999999995"/>
        <n v="56.519999999999996"/>
        <n v="22.77"/>
        <n v="257.49900000000002"/>
        <n v="2591.56"/>
        <n v="41.95"/>
        <n v="79.12"/>
        <n v="52.96"/>
        <n v="286.34400000000005"/>
        <n v="63.552000000000007"/>
        <n v="41.375999999999998"/>
        <n v="172.70400000000001"/>
        <n v="512.93999999999994"/>
        <n v="860.93"/>
        <n v="769.95"/>
        <n v="373.08"/>
        <n v="231.92000000000002"/>
        <n v="63.47"/>
        <n v="637.89599999999996"/>
        <n v="287.90999999999997"/>
        <n v="36.6"/>
        <n v="1.78"/>
        <n v="101.94"/>
        <n v="474.43"/>
        <n v="39.295999999999999"/>
        <n v="542.93999999999994"/>
        <n v="193.79999999999998"/>
        <n v="97.88"/>
        <n v="25.86"/>
        <n v="170.05799999999999"/>
        <n v="82.782000000000011"/>
        <n v="853.92999999999984"/>
        <n v="556.66499999999996"/>
        <n v="95.84"/>
        <n v="29.664000000000001"/>
        <n v="12.863999999999995"/>
        <n v="232.88"/>
        <n v="236.88"/>
        <n v="18.693000000000001"/>
        <n v="383.952"/>
        <n v="21.12"/>
        <n v="767.95200000000011"/>
        <n v="274.77"/>
        <n v="70.56"/>
        <n v="204.85"/>
        <n v="9.155999999999997"/>
        <n v="23.991999999999994"/>
        <n v="599.9"/>
        <n v="276.69"/>
        <n v="172.76400000000001"/>
        <n v="409.27199999999999"/>
        <n v="55.44"/>
        <n v="67.175999999999988"/>
        <n v="646.20000000000005"/>
        <n v="72.744000000000014"/>
        <n v="572.16000000000008"/>
        <n v="68.111999999999995"/>
        <n v="25.031999999999996"/>
        <n v="39.992000000000004"/>
        <n v="20.015999999999998"/>
        <n v="3.1040000000000001"/>
        <n v="47.808000000000007"/>
        <n v="978.83999999999992"/>
        <n v="13.139999999999997"/>
        <n v="10.023999999999997"/>
        <n v="156.37279999999998"/>
        <n v="999.98"/>
        <n v="821.94"/>
        <n v="220.06399999999999"/>
        <n v="339.13600000000002"/>
        <n v="60.048000000000002"/>
        <n v="5.0220000000000002"/>
        <n v="7.857000000000002"/>
        <n v="302.38400000000001"/>
        <n v="20.952000000000002"/>
        <n v="638.82000000000005"/>
        <n v="221.024"/>
        <n v="3080"/>
        <n v="404.90000000000003"/>
        <n v="9449.9500000000007"/>
        <n v="12.94"/>
        <n v="2.2639999999999993"/>
        <n v="0.44399999999999995"/>
        <n v="146.17600000000002"/>
        <n v="159.96000000000004"/>
        <n v="4.3119999999999985"/>
        <n v="27.414000000000001"/>
        <n v="160.97999999999999"/>
        <n v="8.8559999999999999"/>
        <n v="158.376"/>
        <n v="1219.96"/>
        <n v="454.86"/>
        <n v="91.391999999999996"/>
        <n v="19.040000000000003"/>
        <n v="37.589999999999996"/>
        <n v="26.032"/>
        <n v="91.032000000000011"/>
        <n v="54.66"/>
        <n v="67.343999999999994"/>
        <n v="2624.9850000000001"/>
        <n v="73.28"/>
        <n v="14.479999999999997"/>
        <n v="112.12000000000002"/>
        <n v="1575.14"/>
        <n v="25.060000000000002"/>
        <n v="6.9239999999999977"/>
        <n v="37.392000000000003"/>
        <n v="57.42"/>
        <n v="12.74"/>
        <n v="120.78399999999999"/>
        <n v="9.7619999999999969"/>
        <n v="13.719999999999999"/>
        <n v="55.2"/>
        <n v="29.24"/>
        <n v="26.064000000000007"/>
        <n v="671.93999999999994"/>
        <n v="169.06400000000002"/>
        <n v="168.624"/>
        <n v="433.56800000000004"/>
        <n v="14.2"/>
        <n v="629.94999999999993"/>
        <n v="46.349999999999994"/>
        <n v="14.976000000000001"/>
        <n v="4.2399999999999993"/>
        <n v="319.95999999999998"/>
        <n v="344.90999999999997"/>
        <n v="81.94"/>
        <n v="6.8739999999999988"/>
        <n v="1.9959999999999996"/>
        <n v="10499.97"/>
        <n v="696.42"/>
        <n v="304.77600000000001"/>
        <n v="51.98"/>
        <n v="24.700000000000003"/>
        <n v="394.81600000000003"/>
        <n v="18.192000000000004"/>
        <n v="799.98400000000004"/>
        <n v="49.25"/>
        <n v="34.08"/>
        <n v="17.669999999999998"/>
        <n v="1604.9"/>
        <n v="385.68599999999998"/>
        <n v="128.39999999999998"/>
        <n v="62.28"/>
        <n v="482.66399999999999"/>
        <n v="4799.9839999999995"/>
        <n v="385.80000000000007"/>
        <n v="102.96"/>
        <n v="174.42000000000002"/>
        <n v="1.9639999999999995"/>
        <n v="94.427999999999997"/>
        <n v="61.584000000000003"/>
        <n v="22.48"/>
        <n v="332.02800000000002"/>
        <n v="11.393999999999998"/>
        <n v="6.3159999999999981"/>
        <n v="20.808000000000003"/>
        <n v="11.415999999999997"/>
        <n v="9.4080000000000013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3999999999978"/>
        <n v="10.476000000000001"/>
        <n v="9.7620000000000005"/>
        <n v="196.78399999999999"/>
        <n v="47.98"/>
        <n v="80.48"/>
        <n v="11.673000000000002"/>
        <n v="863.12799999999993"/>
        <n v="12.587999999999997"/>
        <n v="871.4"/>
        <n v="692.47199999999998"/>
        <n v="207.76"/>
        <n v="71.928000000000011"/>
        <n v="3.5920000000000005"/>
        <n v="48.631999999999991"/>
        <n v="9099.93"/>
        <n v="25.299999999999997"/>
        <n v="69.263999999999996"/>
        <n v="1103.97"/>
        <n v="246.13279999999997"/>
        <n v="11.696"/>
        <n v="33.279999999999994"/>
        <n v="14.088000000000001"/>
        <n v="896.32799999999997"/>
        <n v="189"/>
        <n v="53.981999999999999"/>
        <n v="129.39000000000001"/>
        <n v="54.32"/>
        <n v="4367.8960000000006"/>
        <n v="161.376"/>
        <n v="2.7840000000000003"/>
        <n v="59.751999999999995"/>
        <n v="63.92"/>
        <n v="383.96000000000004"/>
        <n v="7.7520000000000007"/>
        <n v="33.568000000000005"/>
        <n v="666.34400000000005"/>
        <n v="573.72799999999995"/>
        <n v="447.96800000000007"/>
        <n v="16.78"/>
        <n v="20.96"/>
        <n v="304.23"/>
        <n v="167.86"/>
        <n v="82.38"/>
        <n v="33.29"/>
        <n v="323.98199999999997"/>
        <n v="2.2860000000000005"/>
        <n v="9.2099999999999991"/>
        <n v="18"/>
        <n v="42.929999999999993"/>
        <n v="22.92"/>
        <n v="50.88"/>
        <n v="27.312000000000001"/>
        <n v="107.97"/>
        <n v="113.82"/>
        <n v="657.50400000000002"/>
        <n v="99.54"/>
        <n v="631.78200000000004"/>
        <n v="60.72"/>
        <n v="415.87200000000007"/>
        <n v="27.12"/>
        <n v="1598.0580000000002"/>
        <n v="36.96"/>
        <n v="77.720000000000013"/>
        <n v="520.46399999999994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599999999999"/>
        <n v="2.879999999999999"/>
        <n v="384.94399999999996"/>
        <n v="913.43000000000006"/>
        <n v="183.96800000000002"/>
        <n v="1259.97"/>
        <n v="68.97"/>
        <n v="59.960000000000008"/>
        <n v="25.983999999999998"/>
        <n v="27.360000000000003"/>
        <n v="361.37600000000003"/>
        <n v="172.18599999999998"/>
        <n v="69.00800000000001"/>
        <n v="199.89999999999998"/>
        <n v="901.94999999999993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00000000001"/>
        <n v="5.4840000000000009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5"/>
        <n v="27.384"/>
        <n v="26.405999999999992"/>
        <n v="109.95"/>
        <n v="965.84999999999991"/>
        <n v="31.68"/>
        <n v="169.45"/>
        <n v="25.4"/>
        <n v="43.96"/>
        <n v="1279.165"/>
        <n v="27.92"/>
        <n v="1332.4960000000001"/>
        <n v="32.776000000000003"/>
        <n v="209.79200000000003"/>
        <n v="16.38"/>
        <n v="128.05799999999999"/>
        <n v="21.248000000000001"/>
        <n v="333.09000000000003"/>
        <n v="248.98"/>
        <n v="43.32"/>
        <n v="9.2959999999999994"/>
        <n v="16.269999999999996"/>
        <n v="69.12"/>
        <n v="4.4699999999999989"/>
        <n v="418.29599999999994"/>
        <n v="659.98799999999994"/>
        <n v="8.1280000000000001"/>
        <n v="909.7199999999998"/>
        <n v="917.92349999999988"/>
        <n v="631.17600000000016"/>
        <n v="21.312000000000005"/>
        <n v="173.65600000000003"/>
        <n v="62.849999999999994"/>
        <n v="818.37600000000009"/>
        <n v="37.299999999999997"/>
        <n v="81.96"/>
        <n v="54.792000000000009"/>
        <n v="10.784000000000001"/>
        <n v="290.98"/>
        <n v="48.664000000000001"/>
        <n v="16.559999999999999"/>
        <n v="1347.5200000000002"/>
        <n v="9.4320000000000004"/>
        <n v="89.34"/>
        <n v="269.98"/>
        <n v="99.9"/>
        <n v="39.08"/>
        <n v="116.83199999999999"/>
        <n v="2.2959999999999994"/>
        <n v="40.44"/>
        <n v="15.84"/>
        <n v="493.9199999999999"/>
        <n v="5.9359999999999991"/>
        <n v="325.86"/>
        <n v="383.60699999999997"/>
        <n v="537.54399999999998"/>
        <n v="1.9279999999999997"/>
        <n v="7.76"/>
        <n v="659.16800000000012"/>
        <n v="351.21600000000001"/>
        <n v="56.820000000000007"/>
        <n v="8.5590000000000011"/>
        <n v="127.869"/>
        <n v="271.44"/>
        <n v="110.352"/>
        <n v="36.4"/>
        <n v="419.13599999999997"/>
        <n v="28.782000000000004"/>
        <n v="10.475999999999999"/>
        <n v="127.96"/>
        <n v="33.479999999999997"/>
        <n v="26.86"/>
        <n v="113.10000000000001"/>
        <n v="65.78"/>
        <n v="239.70000000000002"/>
        <n v="25.632000000000001"/>
        <n v="23.616"/>
        <n v="76.58"/>
        <n v="8.8000000000000007"/>
        <n v="590.35199999999998"/>
        <n v="25.02"/>
        <n v="452.55000000000007"/>
        <n v="902.71199999999999"/>
        <n v="53.97"/>
        <n v="33.92"/>
        <n v="21.81"/>
        <n v="91.6"/>
        <n v="150.97999999999999"/>
        <n v="137.25"/>
        <n v="18.272000000000002"/>
        <n v="153.72800000000001"/>
        <n v="167.94400000000002"/>
        <n v="45.99"/>
        <n v="535.41"/>
        <n v="31.36"/>
        <n v="23.480000000000004"/>
        <n v="62.789999999999992"/>
        <n v="134.376"/>
        <n v="589.9"/>
        <n v="2879.9520000000002"/>
        <n v="90.480000000000018"/>
        <n v="77.55"/>
        <n v="8.8320000000000007"/>
        <n v="177.536"/>
        <n v="258.48"/>
        <n v="14.135999999999999"/>
        <n v="24.88"/>
        <n v="140.75"/>
        <n v="123.96000000000001"/>
        <n v="586.39800000000002"/>
        <n v="1599.92"/>
        <n v="11.09"/>
        <n v="3.1680000000000006"/>
        <n v="145.76400000000001"/>
        <n v="13.620000000000001"/>
        <n v="434.64600000000002"/>
        <n v="440.18999999999994"/>
        <n v="64.400000000000006"/>
        <n v="195.76"/>
        <n v="166.45"/>
        <n v="45.248000000000005"/>
        <n v="59.903999999999996"/>
        <n v="18.2"/>
        <n v="76.75200000000001"/>
        <n v="3"/>
        <n v="7.5060000000000002"/>
        <n v="69.98"/>
        <n v="11.059999999999999"/>
        <n v="623.46479999999997"/>
        <n v="772.68000000000006"/>
        <n v="283.1400000000000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50000000000016"/>
        <n v="51.967999999999996"/>
        <n v="221.92000000000002"/>
        <n v="29.52"/>
        <n v="142.36000000000001"/>
        <n v="546.66"/>
        <n v="212.13"/>
        <n v="74.415999999999997"/>
        <n v="7.9959999999999996"/>
        <n v="8.711999999999998"/>
        <n v="65.17"/>
        <n v="173.24"/>
        <n v="130.71"/>
        <n v="0.85200000000000009"/>
        <n v="56.567999999999998"/>
        <n v="344.70400000000001"/>
        <n v="521.96"/>
        <n v="8.2200000000000006"/>
        <n v="947.17000000000007"/>
        <n v="268.935"/>
        <n v="7.58"/>
        <n v="9.8880000000000017"/>
        <n v="671.5440000000001"/>
        <n v="275.952"/>
        <n v="123.14399999999999"/>
        <n v="15.576000000000001"/>
        <n v="212.64"/>
        <n v="9.870000000000001"/>
        <n v="53.25"/>
        <n v="19.919999999999998"/>
        <n v="658.74599999999998"/>
        <n v="29.84"/>
        <n v="67.98"/>
        <n v="61.06"/>
        <n v="35.544000000000004"/>
        <n v="221.16"/>
        <n v="18.690000000000001"/>
        <n v="25.349999999999998"/>
        <n v="209.56799999999998"/>
        <n v="3.8820000000000006"/>
        <n v="1.9080000000000004"/>
        <n v="43.371999999999993"/>
        <n v="783.96"/>
        <n v="7.8560000000000008"/>
        <n v="13.712000000000002"/>
        <n v="27.76"/>
        <n v="113.52000000000001"/>
        <n v="359.88"/>
        <n v="742.33600000000001"/>
        <n v="6.4640000000000004"/>
        <n v="25.71"/>
        <n v="100.94"/>
        <n v="63.882000000000005"/>
        <n v="683.14399999999989"/>
        <n v="1.4759999999999995"/>
        <n v="40.711999999999996"/>
        <n v="69.576000000000008"/>
        <n v="58.08"/>
        <n v="52.416000000000004"/>
        <n v="54.920000000000009"/>
        <n v="364.95"/>
        <n v="27.695999999999998"/>
        <n v="43.13"/>
        <n v="57.582000000000008"/>
        <n v="30.192"/>
        <n v="43.6"/>
        <n v="10.380000000000003"/>
        <n v="13.392000000000003"/>
        <n v="39.593999999999994"/>
        <n v="91.00800000000001"/>
        <n v="42.800000000000004"/>
        <n v="62.808000000000007"/>
        <n v="195.64"/>
        <n v="239.9"/>
        <n v="380.05799999999994"/>
        <n v="1199.9759999999999"/>
        <n v="48.576000000000001"/>
        <n v="18.264000000000003"/>
        <n v="34.655999999999999"/>
        <n v="81.552000000000007"/>
        <n v="227.13600000000002"/>
        <n v="10.36"/>
        <n v="463.24799999999988"/>
        <n v="44.856000000000009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08"/>
        <n v="243.92"/>
        <n v="14.96"/>
        <n v="10.512"/>
        <n v="71.632000000000005"/>
        <n v="975.92"/>
        <n v="303.83999999999997"/>
        <n v="12.54"/>
        <n v="464.84999999999997"/>
        <n v="758.35200000000009"/>
        <n v="20.368000000000002"/>
        <n v="49.847999999999999"/>
        <n v="2404.7040000000002"/>
        <n v="563.024"/>
        <n v="89.987999999999985"/>
        <n v="1.8239999999999998"/>
        <n v="18.319999999999997"/>
        <n v="48.816000000000003"/>
        <n v="1.1879999999999997"/>
        <n v="61.567999999999998"/>
        <n v="6.192000000000000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799999999999"/>
        <n v="269.89999999999998"/>
        <n v="11.808000000000002"/>
        <n v="9.5879999999999992"/>
        <n v="5.9700000000000006"/>
        <n v="2.508"/>
        <n v="35.96"/>
        <n v="14.952000000000002"/>
        <n v="67.144000000000005"/>
        <n v="254.05799999999999"/>
        <n v="231.98"/>
        <n v="96.08"/>
        <n v="3.62"/>
        <n v="90.48"/>
        <n v="14.88"/>
        <n v="91.275000000000006"/>
        <n v="897.15000000000009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000000000001"/>
        <n v="61.192"/>
        <n v="67.84"/>
        <n v="48.712000000000003"/>
        <n v="7.7640000000000011"/>
        <n v="467.03999999999996"/>
        <n v="128.85000000000002"/>
        <n v="8.4"/>
        <n v="110.98"/>
        <n v="207.98400000000004"/>
        <n v="36.112000000000002"/>
        <n v="35.568000000000005"/>
        <n v="12.9"/>
        <n v="717.12000000000012"/>
        <n v="773.94"/>
        <n v="20.568000000000001"/>
        <n v="4.355999999999999"/>
        <n v="5.22"/>
        <n v="84.84"/>
        <n v="7.2400000000000011"/>
        <n v="1325.76"/>
        <n v="3.1080000000000001"/>
        <n v="689.40800000000002"/>
        <n v="1889.9899999999998"/>
        <n v="55.936000000000007"/>
        <n v="18.431999999999999"/>
        <n v="52.064"/>
        <n v="48.783999999999999"/>
        <n v="13.092000000000002"/>
        <n v="109.59200000000001"/>
        <n v="56.7"/>
        <n v="79.989999999999995"/>
        <n v="47.79"/>
        <n v="2321.9"/>
        <n v="9.5220000000000002"/>
        <n v="791.96399999999994"/>
        <n v="4.9230000000000009"/>
        <n v="209.97900000000001"/>
        <n v="33.930000000000007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00000000001"/>
        <n v="716"/>
        <n v="221.06"/>
        <n v="67.710000000000008"/>
        <n v="467.46"/>
        <n v="61.4"/>
        <n v="720.76"/>
        <n v="8.1339999999999986"/>
        <n v="24.400000000000002"/>
        <n v="398.40000000000003"/>
        <n v="1352.3975999999998"/>
        <n v="41.88"/>
        <n v="99.846000000000004"/>
        <n v="584.82000000000005"/>
        <n v="43.98"/>
        <n v="391.98"/>
        <n v="1781.6819999999998"/>
        <n v="549.99"/>
        <n v="167.535"/>
        <n v="38.339999999999996"/>
        <n v="53.88"/>
        <n v="299.98"/>
        <n v="62.8"/>
        <n v="744.09999999999991"/>
        <n v="44.840000000000011"/>
        <n v="401.59000000000003"/>
        <n v="359.49899999999997"/>
        <n v="10.48"/>
        <n v="5.7919999999999989"/>
        <n v="466.15799999999996"/>
        <n v="10.312000000000001"/>
        <n v="2.556"/>
        <n v="8.7840000000000007"/>
        <n v="3.024"/>
        <n v="14.015999999999996"/>
        <n v="4.5999999999999988"/>
        <n v="19.152000000000001"/>
        <n v="186.304"/>
        <n v="66.36"/>
        <n v="67.92"/>
        <n v="186.91200000000001"/>
        <n v="10.048000000000002"/>
        <n v="17.496000000000002"/>
        <n v="35.479999999999997"/>
        <n v="629.92999999999995"/>
        <n v="79.056000000000012"/>
        <n v="232.54999999999998"/>
        <n v="464.29200000000003"/>
        <n v="68.459999999999994"/>
        <n v="2799.96"/>
        <n v="601.29999999999995"/>
        <n v="44.820000000000007"/>
        <n v="101.12"/>
        <n v="107.97600000000001"/>
        <n v="58.730000000000004"/>
        <n v="93.344000000000008"/>
        <n v="17.05"/>
        <n v="8.0960000000000001"/>
        <n v="51.550000000000004"/>
        <n v="119.9"/>
        <n v="1317.492"/>
        <n v="86.26"/>
        <n v="139.04"/>
        <n v="842.37600000000009"/>
        <n v="1214.8499999999999"/>
        <n v="67.78"/>
        <n v="2.6880000000000002"/>
        <n v="6.6000000000000005"/>
        <n v="1001.5840000000001"/>
        <n v="569.05799999999999"/>
        <n v="14.224000000000002"/>
        <n v="68.720000000000013"/>
        <n v="1367.84"/>
        <n v="563.93999999999994"/>
        <n v="3504.9"/>
        <n v="144.12"/>
        <n v="3.4079999999999999"/>
        <n v="2.0719999999999996"/>
        <n v="328.39919999999995"/>
        <n v="53.248000000000005"/>
        <n v="4.9920000000000009"/>
        <n v="258.57600000000002"/>
        <n v="75.84"/>
        <n v="45.78"/>
        <n v="38.71"/>
        <n v="748.75200000000007"/>
        <n v="1516.2"/>
        <n v="167.95200000000003"/>
        <n v="45.04"/>
        <n v="23.16"/>
        <n v="397.59999999999997"/>
        <n v="45.660000000000004"/>
        <n v="158.13"/>
        <n v="3930.0720000000001"/>
        <n v="41.720000000000006"/>
        <n v="104.23"/>
        <n v="70.260000000000005"/>
        <n v="1.24"/>
        <n v="35.4"/>
        <n v="498.26000000000005"/>
        <n v="706.86"/>
        <n v="43.19"/>
        <n v="36.56"/>
        <n v="186.14400000000001"/>
        <n v="353.56799999999998"/>
        <n v="30.93"/>
        <n v="27.496000000000002"/>
        <n v="605.34"/>
        <n v="210.00800000000001"/>
        <n v="54.96"/>
        <n v="164.22"/>
        <n v="39.872000000000007"/>
        <n v="13.68"/>
        <n v="3.3179999999999996"/>
        <n v="10.44"/>
        <n v="136.46400000000003"/>
        <n v="333.57600000000002"/>
        <n v="12.544"/>
        <n v="20.767999999999997"/>
        <n v="43.5"/>
        <n v="12.576000000000001"/>
        <n v="182.91"/>
        <n v="107.64800000000001"/>
        <n v="35.200000000000003"/>
        <n v="2.9199999999999995"/>
        <n v="200.79500000000002"/>
        <n v="46.688000000000002"/>
        <n v="21.864000000000001"/>
        <n v="167.94"/>
        <n v="3.89"/>
        <n v="52.44"/>
        <n v="32.36"/>
        <n v="399.67200000000003"/>
        <n v="3.7440000000000007"/>
        <n v="715.2"/>
        <n v="159.80000000000001"/>
        <n v="340.11599999999999"/>
        <n v="9.5520000000000014"/>
        <n v="89.991000000000014"/>
        <n v="17.904"/>
        <n v="966.69999999999982"/>
        <n v="182.11199999999999"/>
        <n v="4.4640000000000004"/>
        <n v="51.588000000000001"/>
        <n v="50.4"/>
        <n v="14.89"/>
        <n v="4.08"/>
        <n v="2275.5"/>
        <n v="1979.6999999999998"/>
        <n v="62.099999999999994"/>
        <n v="37.295999999999999"/>
        <n v="68.949999999999989"/>
        <n v="191.05799999999999"/>
        <n v="13.040000000000001"/>
        <n v="1525.1879999999996"/>
        <n v="28.048000000000002"/>
        <n v="187.05600000000001"/>
        <n v="9.6560000000000006"/>
        <n v="2314.116"/>
        <n v="34.236000000000004"/>
        <n v="15.96"/>
        <n v="25.08"/>
        <n v="6.68"/>
        <n v="63.94"/>
        <n v="60.600000000000009"/>
        <n v="10.68"/>
        <n v="307.77600000000001"/>
        <n v="12.24"/>
        <n v="899.95"/>
        <n v="1.6320000000000001"/>
        <n v="267.95999999999998"/>
        <n v="31.95"/>
        <n v="32.339999999999996"/>
        <n v="143.85600000000002"/>
        <n v="329.58400000000006"/>
        <n v="87.28"/>
        <n v="279.45600000000002"/>
        <n v="8"/>
        <n v="16.36"/>
        <n v="15.78"/>
        <n v="720.7600000000001"/>
        <n v="151.19200000000001"/>
        <n v="15.58"/>
        <n v="306.89999999999998"/>
        <n v="347.36099999999999"/>
        <n v="348.488"/>
        <n v="172.73599999999999"/>
        <n v="15.54"/>
        <n v="105.55199999999999"/>
        <n v="15.808000000000002"/>
        <n v="358.2"/>
        <n v="545.91599999999994"/>
        <n v="40.410000000000004"/>
        <n v="167.976"/>
        <n v="109.53"/>
        <n v="22.5"/>
        <n v="213.08"/>
        <n v="1025.8799999999999"/>
        <n v="39"/>
        <n v="2.907"/>
        <n v="79.98"/>
        <n v="3.7439999999999998"/>
        <n v="22.424000000000003"/>
        <n v="42.76"/>
        <n v="10.080000000000002"/>
        <n v="101.34"/>
        <n v="224.75"/>
        <n v="73.175999999999974"/>
        <n v="39.984000000000002"/>
        <n v="150.38399999999999"/>
        <n v="11.231999999999999"/>
        <n v="1649.95"/>
        <n v="111.89999999999999"/>
        <n v="599.16499999999996"/>
        <n v="4.0640000000000001"/>
        <n v="6.2160000000000002"/>
        <n v="8.895999999999999"/>
        <n v="1640.6999999999998"/>
        <n v="270"/>
        <n v="19.52"/>
        <n v="9.8100000000000023"/>
        <n v="213.21600000000001"/>
        <n v="588.78399999999999"/>
        <n v="2.0640000000000001"/>
        <n v="62.296000000000006"/>
        <n v="10.709999999999999"/>
        <n v="20.936000000000003"/>
        <n v="33"/>
        <n v="357.93"/>
        <n v="57.400000000000006"/>
        <n v="331.96"/>
        <n v="86.199999999999989"/>
        <n v="38.016000000000005"/>
        <n v="8.3840000000000003"/>
        <n v="19.600000000000001"/>
        <n v="13.343999999999998"/>
        <n v="1478.2719999999999"/>
        <n v="16.272000000000002"/>
        <n v="32.340000000000003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"/>
        <n v="239.96"/>
        <n v="3.5919999999999992"/>
        <n v="20.808"/>
        <n v="63.920000000000009"/>
        <n v="664.14599999999996"/>
        <n v="3.3119999999999998"/>
        <n v="20.136000000000003"/>
        <n v="859.19999999999993"/>
        <n v="56.704000000000001"/>
        <n v="11.120000000000001"/>
        <n v="22.776000000000003"/>
        <n v="1319.96"/>
        <n v="239.95999999999998"/>
        <n v="54.768000000000001"/>
        <n v="21.552000000000003"/>
        <n v="58.24"/>
        <n v="80.28"/>
        <n v="9.7799999999999994"/>
        <n v="2479.96"/>
        <n v="179.94"/>
        <n v="26.849999999999998"/>
        <n v="17.43"/>
        <n v="1.5919999999999996"/>
        <n v="22.344000000000001"/>
        <n v="455.97"/>
        <n v="5.2140000000000004"/>
        <n v="67.400000000000006"/>
        <n v="126.56"/>
        <n v="139.92999999999998"/>
        <n v="16.656000000000002"/>
        <n v="67.993199999999987"/>
        <n v="34.54"/>
        <n v="64.12"/>
        <n v="209.98599999999999"/>
        <n v="29.760000000000005"/>
        <n v="89.768000000000001"/>
        <n v="34.360000000000007"/>
        <n v="98.376000000000005"/>
        <n v="29.940000000000005"/>
        <n v="36.738"/>
        <n v="179.93999999999997"/>
        <n v="383.64"/>
        <n v="47.52"/>
        <n v="83.56"/>
        <n v="546.06000000000006"/>
        <n v="34.049999999999997"/>
        <n v="245.98"/>
        <n v="18.940000000000001"/>
        <n v="59.913000000000011"/>
        <n v="68.62"/>
        <n v="55.984000000000009"/>
        <n v="14.480000000000002"/>
        <n v="142.488"/>
        <n v="98.391999999999996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00000000002"/>
        <n v="273.55200000000002"/>
        <n v="815.29199999999992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09"/>
        <n v="18.687999999999999"/>
        <n v="112.77600000000001"/>
        <n v="377.45"/>
        <n v="28.68"/>
        <n v="21.44"/>
        <n v="511.05600000000004"/>
        <n v="18.656000000000002"/>
        <n v="66.688000000000002"/>
        <n v="99.488"/>
        <n v="53.984000000000002"/>
        <n v="355.36"/>
        <n v="140.376"/>
        <n v="15.840000000000002"/>
        <n v="57.408000000000008"/>
        <n v="27.6"/>
        <n v="20.439999999999998"/>
        <n v="6.38"/>
        <n v="1049.93"/>
        <n v="14.320000000000002"/>
        <n v="129.88800000000001"/>
        <n v="48.944000000000003"/>
        <n v="275.05799999999999"/>
        <n v="27.36"/>
        <n v="134.99"/>
        <n v="71.088000000000008"/>
        <n v="27.395999999999997"/>
        <n v="13.455999999999998"/>
        <n v="40.75200000000000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2999999999999"/>
        <n v="81.400000000000006"/>
        <n v="91.176000000000016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499999999998"/>
        <n v="3.1599999999999993"/>
        <n v="1999.96"/>
        <n v="46.152000000000001"/>
        <n v="32.984999999999999"/>
        <n v="6.3840000000000003"/>
        <n v="54.92"/>
        <n v="1448.8200000000002"/>
        <n v="353.88"/>
        <n v="60.144000000000005"/>
        <n v="85.2"/>
        <n v="14.91"/>
        <n v="1158.1199999999999"/>
        <n v="599.99"/>
        <n v="638.28800000000012"/>
        <n v="13.208000000000002"/>
        <n v="112.64800000000001"/>
        <n v="2.21"/>
        <n v="217.76400000000001"/>
        <n v="22.638000000000002"/>
        <n v="95.143999999999991"/>
        <n v="12.320000000000002"/>
        <n v="1395.54"/>
        <n v="117.36"/>
        <n v="421.37200000000001"/>
        <n v="575.96800000000007"/>
        <n v="205.99919999999997"/>
        <n v="31.744"/>
        <n v="132.22400000000002"/>
        <n v="1487.9760000000001"/>
        <n v="11.672000000000001"/>
        <n v="12.912000000000001"/>
        <n v="93.149999999999991"/>
        <n v="238.62"/>
        <n v="7.77"/>
        <n v="285.48"/>
        <n v="19.168000000000003"/>
        <n v="26.136000000000003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699999999999989"/>
        <n v="415.96800000000007"/>
        <n v="304.89999999999998"/>
        <n v="80.959999999999994"/>
        <n v="777.21"/>
        <n v="225.56799999999998"/>
        <n v="36.599999999999994"/>
        <n v="715.64"/>
        <n v="795.51"/>
        <n v="74.760000000000005"/>
        <n v="29.22"/>
        <n v="23.04"/>
        <n v="1.3619999999999997"/>
        <n v="239.66599999999997"/>
        <n v="4.5599999999999996"/>
        <n v="1133.3499999999999"/>
        <n v="104.58000000000001"/>
        <n v="1293.4879999999998"/>
        <n v="127.94999999999999"/>
        <n v="59.76"/>
        <n v="108.08"/>
        <n v="9.5400000000000009"/>
        <n v="11.736000000000001"/>
        <n v="885.52800000000002"/>
        <n v="28.28"/>
        <n v="4912.59"/>
        <n v="38.432000000000002"/>
        <n v="21.568000000000001"/>
        <n v="81.576000000000008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40000000006"/>
        <n v="2003.9200000000003"/>
        <n v="313.17599999999999"/>
        <n v="1099.5"/>
        <n v="1215.92"/>
        <n v="8.92"/>
        <n v="87.210000000000008"/>
        <n v="683.98799999999994"/>
        <n v="527.91999999999996"/>
        <n v="95.992000000000004"/>
        <n v="435.84000000000003"/>
        <n v="48.84"/>
        <n v="25.9"/>
        <n v="42.68"/>
        <n v="234.36"/>
        <n v="10.5"/>
        <n v="676.55"/>
        <n v="770.35200000000009"/>
        <n v="575.928"/>
        <n v="107.88"/>
        <n v="8.7040000000000006"/>
        <n v="43.019999999999996"/>
        <n v="414.96"/>
        <n v="387.72"/>
        <n v="13.56"/>
        <n v="552"/>
        <n v="429.90000000000003"/>
        <n v="32.06"/>
        <n v="161.96"/>
        <n v="19.86"/>
        <n v="77.56"/>
        <n v="245.94"/>
        <n v="8.6"/>
        <n v="2357.4880000000003"/>
        <n v="369.54399999999998"/>
        <n v="184.75200000000001"/>
        <n v="458.42999999999995"/>
        <n v="328.59000000000003"/>
        <n v="338.35199999999998"/>
        <n v="87.960000000000008"/>
        <n v="12.294"/>
        <n v="109.764"/>
        <n v="68.52"/>
        <n v="74.94"/>
        <n v="2548.5600000000004"/>
        <n v="287.88"/>
        <n v="4158.9120000000003"/>
        <n v="646.27200000000005"/>
        <n v="18.48"/>
        <n v="239.24"/>
        <n v="19.567999999999998"/>
        <n v="310.39199999999994"/>
        <n v="859.2"/>
        <n v="506.28"/>
        <n v="238.15200000000004"/>
        <n v="692.93999999999994"/>
        <n v="16.146000000000004"/>
        <n v="1345.4850000000001"/>
        <n v="173.48800000000003"/>
        <n v="272.39999999999998"/>
        <n v="28"/>
        <n v="12.201000000000001"/>
        <n v="2.0679999999999996"/>
        <n v="142.04"/>
        <n v="1199.96"/>
        <n v="12.600000000000001"/>
        <n v="23.904000000000003"/>
        <n v="88.960000000000008"/>
        <n v="518.27200000000005"/>
        <n v="6.98"/>
        <n v="343.20000000000005"/>
        <n v="152.68800000000002"/>
        <n v="3.4880000000000004"/>
        <n v="5.8880000000000008"/>
        <n v="270.62"/>
        <n v="72.48"/>
        <n v="151.05600000000001"/>
        <n v="6.2159999999999993"/>
        <n v="24.032"/>
        <n v="2.0880000000000001"/>
        <n v="4.4879999999999995"/>
        <n v="272.64600000000002"/>
        <n v="212.8"/>
        <n v="45.4"/>
        <n v="80.991"/>
        <n v="2888.1270000000004"/>
        <n v="1299.6600000000001"/>
        <n v="2254.41"/>
        <n v="314.53199999999998"/>
        <n v="13.632"/>
        <n v="19.431999999999995"/>
        <n v="65.44"/>
        <n v="1.9079999999999997"/>
        <n v="1474.8020000000001"/>
        <n v="110.096"/>
        <n v="16.752000000000002"/>
        <n v="1537.0739999999998"/>
        <n v="449.37200000000001"/>
        <n v="41.904000000000003"/>
        <n v="2279.96"/>
        <n v="409.21600000000001"/>
        <n v="327.99600000000004"/>
        <n v="49.408000000000001"/>
        <n v="767.21400000000006"/>
        <n v="161.28"/>
        <n v="192.8"/>
        <n v="73.163999999999987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00000000001"/>
        <n v="42.408000000000008"/>
        <n v="81.539999999999992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000000000003"/>
        <n v="383.84000000000003"/>
        <n v="799.56000000000006"/>
        <n v="6.3299999999999992"/>
        <n v="329.988"/>
        <n v="71.376000000000005"/>
        <n v="63.769999999999996"/>
        <n v="50.97"/>
        <n v="1439.9680000000001"/>
        <n v="563.91999999999996"/>
        <n v="235.15199999999999"/>
        <n v="51.016000000000005"/>
        <n v="25.248000000000001"/>
        <n v="56.686"/>
        <n v="51.168000000000006"/>
        <n v="2793.5280000000002"/>
        <n v="65.94"/>
        <n v="68.16"/>
        <n v="125.69999999999999"/>
        <n v="56.699999999999996"/>
        <n v="12.263999999999999"/>
        <n v="66.294000000000011"/>
        <n v="291.16800000000001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16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199999999999"/>
        <n v="563.24"/>
        <n v="661.17600000000004"/>
        <n v="502.48800000000006"/>
        <n v="196.70400000000001"/>
        <n v="915.13600000000008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09"/>
        <n v="629.18400000000008"/>
        <n v="15.176"/>
        <n v="579.51"/>
        <n v="14.99"/>
        <n v="151.91999999999999"/>
        <n v="65.97"/>
        <n v="210.84"/>
        <n v="19.05"/>
        <n v="247.71600000000001"/>
        <n v="66.58"/>
        <n v="87.8"/>
        <n v="221.38200000000001"/>
        <n v="5199.96"/>
        <n v="156.512"/>
        <n v="119.85000000000001"/>
        <n v="69.28"/>
        <n v="24.55"/>
        <n v="12.176000000000002"/>
        <n v="108.40000000000002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400000000006"/>
        <n v="99.920000000000016"/>
        <n v="286.14999999999998"/>
        <n v="49.792000000000002"/>
        <n v="299.97499999999997"/>
        <n v="62.591999999999999"/>
        <n v="4.2759999999999989"/>
        <n v="229.94"/>
        <n v="311.14999999999998"/>
        <n v="396.92"/>
        <n v="17.149999999999999"/>
        <n v="824.95"/>
        <n v="24.64"/>
        <n v="227.88"/>
        <n v="8.01"/>
        <n v="569.5680000000001"/>
        <n v="149.73000000000002"/>
        <n v="899.43"/>
        <n v="76.864000000000004"/>
        <n v="102.93"/>
        <n v="108.57600000000001"/>
        <n v="5.9840000000000009"/>
        <n v="111.93"/>
        <n v="454.27200000000005"/>
        <n v="8399.9759999999987"/>
        <n v="6.2940000000000014"/>
        <n v="122.38199999999999"/>
        <n v="945.03600000000006"/>
        <n v="14.301000000000002"/>
        <n v="410.35199999999998"/>
        <n v="23.52"/>
        <n v="477.15000000000003"/>
        <n v="974.98799999999983"/>
        <n v="589.41"/>
        <n v="82.26"/>
        <n v="7.1039999999999992"/>
        <n v="103.50000000000001"/>
        <n v="2.4640000000000004"/>
        <n v="10.76"/>
        <n v="6.7"/>
        <n v="3.44"/>
        <n v="135.99"/>
        <n v="15.959999999999999"/>
        <n v="37.200000000000003"/>
        <n v="84.960000000000008"/>
        <n v="2079.4"/>
        <n v="72.42"/>
        <n v="114.52"/>
        <n v="871.80000000000007"/>
        <n v="4.5540000000000003"/>
        <n v="5.2"/>
        <n v="205.99200000000002"/>
        <n v="503.96000000000004"/>
        <n v="24.472000000000001"/>
        <n v="110.4"/>
        <n v="384.76799999999997"/>
        <n v="78.66"/>
        <n v="962.07999999999993"/>
        <n v="12.843000000000002"/>
        <n v="295.45600000000002"/>
        <n v="103.93599999999999"/>
        <n v="289.56799999999998"/>
        <n v="39.72"/>
        <n v="244.768"/>
        <n v="135.09"/>
        <n v="279.85999999999996"/>
        <n v="90.06"/>
        <n v="50.231999999999999"/>
        <n v="19.242000000000001"/>
        <n v="5.3040000000000003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3"/>
        <n v="9.4200000000000017"/>
        <n v="216.4"/>
        <n v="6.9360000000000008"/>
        <n v="4.427999999999999"/>
        <n v="142.80000000000001"/>
        <n v="399.95"/>
        <n v="2152.7760000000003"/>
        <n v="4007.8400000000006"/>
        <n v="158.99"/>
        <n v="291.10000000000002"/>
        <n v="73.679999999999993"/>
        <n v="58.170000000000009"/>
        <n v="634.11599999999999"/>
        <n v="155.88"/>
        <n v="327.56399999999996"/>
        <n v="505.32000000000005"/>
        <n v="3.8079999999999998"/>
        <n v="8.6819999999999968"/>
        <n v="24.424000000000003"/>
        <n v="1522.6379999999999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0000000000008"/>
        <n v="19.8"/>
        <n v="125.92999999999999"/>
        <n v="11.760000000000002"/>
        <n v="1.3650000000000002"/>
        <n v="62.015999999999998"/>
        <n v="239.84"/>
        <n v="484.70400000000006"/>
        <n v="371.97600000000006"/>
        <n v="89.820000000000007"/>
        <n v="469.95"/>
        <n v="209.94"/>
        <n v="102.438"/>
        <n v="199.304"/>
        <n v="6999.96"/>
        <n v="7.3800000000000008"/>
        <n v="1747.25"/>
        <n v="54.48"/>
        <n v="199.99"/>
        <n v="68.541000000000011"/>
        <n v="122.12000000000002"/>
        <n v="6.99"/>
        <n v="1421.664"/>
        <n v="125.88"/>
        <n v="79.78"/>
        <n v="133.20000000000002"/>
        <n v="139.94400000000002"/>
        <n v="133.47200000000001"/>
        <n v="564.19499999999994"/>
        <n v="319.98400000000004"/>
        <n v="21.184000000000001"/>
        <n v="213.42999999999995"/>
        <n v="31.992000000000004"/>
        <n v="68.703999999999994"/>
        <n v="386.91"/>
        <n v="39.659999999999997"/>
        <n v="356.85"/>
        <n v="251.57999999999998"/>
        <n v="219.84000000000003"/>
        <n v="42.85"/>
        <n v="17"/>
        <n v="87.4"/>
        <n v="265.85999999999996"/>
        <n v="67.959999999999994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1999999999999"/>
        <n v="16.34"/>
        <n v="163.136"/>
        <n v="5.43"/>
        <n v="519.67999999999995"/>
        <n v="273.92"/>
        <n v="266.35200000000003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90000000000004"/>
        <n v="643.13599999999997"/>
        <n v="32.432000000000002"/>
        <n v="113.76"/>
        <n v="150.66"/>
        <n v="48.032000000000004"/>
        <n v="102.624"/>
        <n v="359.77199999999999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0000000000002"/>
        <n v="17.64"/>
        <n v="93.456000000000003"/>
        <n v="449.91"/>
        <n v="344.94"/>
        <n v="20.096000000000004"/>
        <n v="37.752000000000002"/>
        <n v="138.58799999999999"/>
        <n v="259.92000000000007"/>
        <n v="9.98"/>
        <n v="21.488"/>
        <n v="3.7979999999999987"/>
        <n v="7.8800000000000008"/>
        <n v="35.445"/>
        <n v="269.97000000000003"/>
        <n v="45.120000000000005"/>
        <n v="100.80000000000001"/>
        <n v="47.968000000000004"/>
        <n v="3.8560000000000003"/>
        <n v="12.585000000000003"/>
        <n v="113.372"/>
        <n v="18.312000000000001"/>
        <n v="127.93599999999999"/>
        <n v="241.17000000000002"/>
        <n v="3266.3760000000002"/>
        <n v="1.6799999999999995"/>
        <n v="7.968"/>
        <n v="168.1"/>
        <n v="98.46"/>
        <n v="358.58"/>
        <n v="32.479999999999997"/>
        <n v="17499.949999999997"/>
        <n v="34.370000000000005"/>
        <n v="146.04000000000002"/>
        <n v="27.88"/>
        <n v="152.65"/>
        <n v="371.2"/>
        <n v="14.832000000000003"/>
        <n v="20.70000000000000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00000000002"/>
        <n v="73.343999999999994"/>
        <n v="95.68"/>
        <n v="411.98"/>
        <n v="34.479999999999997"/>
        <n v="10.782000000000002"/>
        <n v="602.65099999999995"/>
        <n v="7.6559999999999988"/>
        <n v="559.92999999999995"/>
        <n v="2399.96"/>
        <n v="16"/>
        <n v="5.5879999999999992"/>
        <n v="235.92"/>
        <n v="115.96"/>
        <n v="186.54"/>
        <n v="159.56"/>
        <n v="132.16"/>
        <n v="17.903999999999996"/>
        <n v="124.032"/>
        <n v="1403.9200000000003"/>
        <n v="28.799999999999997"/>
        <n v="24.588000000000001"/>
        <n v="356.78999999999996"/>
        <n v="16.98"/>
        <n v="491.55"/>
        <n v="23.66"/>
        <n v="93.68"/>
        <n v="862.34400000000005"/>
        <n v="13.493999999999998"/>
        <n v="41.584000000000003"/>
        <n v="84.272000000000006"/>
        <n v="36.544000000000004"/>
        <n v="479.72"/>
        <n v="102.36799999999999"/>
        <n v="713.88"/>
        <n v="623.96"/>
        <n v="2.48"/>
        <n v="58.407999999999994"/>
        <n v="479.988"/>
        <n v="53.567999999999998"/>
        <n v="21.34"/>
        <n v="15.51"/>
        <n v="7.8000000000000007"/>
        <n v="10.199999999999999"/>
        <n v="22.32"/>
        <n v="75.98"/>
        <n v="6.46"/>
        <n v="824.97"/>
        <n v="18.180000000000003"/>
        <n v="621.7600000000001"/>
        <n v="48.87"/>
        <n v="5.92"/>
        <n v="30.18"/>
        <n v="8.7799999999999994"/>
        <n v="376.74"/>
        <n v="1.3919999999999997"/>
        <n v="44.43"/>
        <n v="226.20000000000002"/>
        <n v="27.9"/>
        <n v="31.08"/>
        <n v="13.839999999999998"/>
        <n v="175.87200000000001"/>
        <n v="208.44"/>
        <n v="25.76"/>
        <n v="366.74399999999997"/>
        <n v="289.24"/>
        <n v="205.16400000000002"/>
        <n v="598.45799999999997"/>
        <n v="148.25700000000001"/>
        <n v="146.76"/>
        <n v="6.8000000000000007"/>
        <n v="143.64000000000001"/>
        <n v="227.45999999999998"/>
        <n v="46.24"/>
        <n v="245.64600000000002"/>
        <n v="55.00800000000001"/>
        <n v="523.39200000000005"/>
        <n v="198.744"/>
        <n v="9.2480000000000011"/>
        <n v="99.591999999999999"/>
        <n v="399.96"/>
        <n v="14.576000000000001"/>
        <n v="209.60000000000002"/>
        <n v="30.98"/>
        <n v="122.688"/>
        <n v="892.13600000000008"/>
        <n v="50.22"/>
        <n v="83.42"/>
        <n v="5.8719999999999999"/>
        <n v="12.144"/>
        <n v="27.792000000000002"/>
        <n v="32.67"/>
        <n v="1261.33"/>
        <n v="82.656000000000006"/>
        <n v="175.92"/>
        <n v="4.7519999999999989"/>
        <n v="13.344000000000001"/>
        <n v="22.911000000000005"/>
        <n v="309.45600000000002"/>
        <n v="472.51800000000003"/>
        <n v="1012.6800000000001"/>
        <n v="17.220000000000006"/>
        <n v="1626.1920000000002"/>
        <n v="8.5950000000000024"/>
        <n v="190.89600000000002"/>
        <n v="163.44"/>
        <n v="146.68799999999999"/>
        <n v="276.78400000000005"/>
        <n v="318.95999999999998"/>
        <n v="6.5700000000000012"/>
        <n v="421.1"/>
        <n v="760.11599999999987"/>
        <n v="38.784000000000006"/>
        <n v="122.32799999999999"/>
        <n v="459.88"/>
        <n v="9.2799999999999994"/>
        <n v="1685.88"/>
        <n v="5.7280000000000006"/>
        <n v="67.194000000000003"/>
        <n v="10.02"/>
        <n v="13.89"/>
        <n v="16.45"/>
        <n v="123.08799999999999"/>
        <n v="257.94"/>
        <n v="828.59999999999991"/>
        <n v="17.440000000000001"/>
        <n v="62.88000000000001"/>
        <n v="290.35200000000003"/>
        <n v="113.52"/>
        <n v="135.29999999999998"/>
        <n v="111.15"/>
        <n v="776.84999999999991"/>
        <n v="43.28"/>
        <n v="52.56"/>
        <n v="971.88000000000011"/>
        <n v="182.55"/>
        <n v="53.087999999999994"/>
        <n v="275.88"/>
        <n v="157.89999999999998"/>
        <n v="15.600000000000001"/>
        <n v="247.84"/>
        <n v="717.72"/>
        <n v="236.5"/>
        <n v="87.167999999999978"/>
        <n v="32.231999999999999"/>
        <n v="2.2020000000000004"/>
        <n v="9.3960000000000008"/>
        <n v="12.78"/>
        <n v="40"/>
        <n v="23.24"/>
        <n v="908.82"/>
        <n v="5.5520000000000005"/>
        <n v="74.591999999999999"/>
        <n v="38.86399999999999"/>
        <n v="203.976"/>
        <n v="5.3880000000000008"/>
        <n v="30.975999999999999"/>
        <n v="1350.1200000000001"/>
        <n v="19.54"/>
        <n v="138"/>
        <n v="116.75999999999999"/>
        <n v="331.02300000000008"/>
        <n v="756.80000000000007"/>
        <n v="8.7360000000000007"/>
        <n v="369.16"/>
        <n v="51.648000000000003"/>
        <n v="62.496000000000009"/>
        <n v="274.49100000000004"/>
        <n v="137.94"/>
        <n v="151.62"/>
        <n v="30.8"/>
        <n v="1319.8"/>
        <n v="89.712000000000018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06"/>
        <n v="63.980000000000004"/>
        <n v="799.92000000000007"/>
        <n v="35.984000000000002"/>
        <n v="185.52800000000002"/>
        <n v="2541.98"/>
        <n v="599.98500000000013"/>
        <n v="3.0359999999999996"/>
        <n v="46.36"/>
        <n v="6.9"/>
        <n v="559.71"/>
        <n v="50.783999999999999"/>
        <n v="26.01"/>
        <n v="649"/>
        <n v="59.99"/>
        <n v="20.239999999999998"/>
        <n v="37.839999999999996"/>
        <n v="77.240000000000009"/>
        <n v="292.10000000000002"/>
        <n v="424.11599999999999"/>
        <n v="2.8919999999999995"/>
        <n v="381.72"/>
        <n v="890.84099999999989"/>
        <n v="14.129999999999999"/>
        <n v="64.75"/>
        <n v="11.214000000000002"/>
        <n v="286.40000000000003"/>
        <n v="142.18199999999999"/>
        <n v="19.608000000000001"/>
        <n v="4.1580000000000004"/>
        <n v="400.79999999999995"/>
        <n v="28.792000000000002"/>
        <n v="111"/>
        <n v="1279.9680000000001"/>
        <n v="1856.19"/>
        <n v="22.752000000000002"/>
        <n v="61.541999999999994"/>
        <n v="81.438000000000017"/>
        <n v="67.36"/>
        <n v="54.527999999999992"/>
        <n v="449.56800000000004"/>
        <n v="192.18600000000004"/>
        <n v="67.88"/>
        <n v="162.88999999999999"/>
        <n v="721.87500000000011"/>
        <n v="73.567999999999998"/>
        <n v="13.584000000000001"/>
        <n v="176.77199999999996"/>
        <n v="21.9"/>
        <n v="445.44"/>
        <n v="116.4"/>
        <n v="1.4080000000000001"/>
        <n v="169.56800000000001"/>
        <n v="251.96399999999994"/>
        <n v="194.35200000000003"/>
        <n v="340.18200000000002"/>
        <n v="6.8880000000000017"/>
        <n v="15.570000000000004"/>
        <n v="153.78"/>
        <n v="61.019999999999996"/>
        <n v="110.11"/>
        <n v="36.024000000000001"/>
        <n v="54.336000000000006"/>
        <n v="378"/>
        <n v="1336.4399999999998"/>
        <n v="390.36799999999999"/>
        <n v="101.52000000000001"/>
        <n v="866.64599999999996"/>
        <n v="795.40800000000013"/>
        <n v="35.856000000000002"/>
        <n v="23.840000000000003"/>
        <n v="30.87"/>
        <n v="509.95749999999992"/>
        <n v="122.91"/>
        <n v="167.84"/>
        <n v="172.11"/>
        <n v="13.591999999999999"/>
        <n v="386.67999999999995"/>
        <n v="379.96000000000004"/>
        <n v="539.91"/>
        <n v="41.240000000000009"/>
        <n v="51.897000000000013"/>
        <n v="23.160000000000004"/>
        <n v="126.08"/>
        <n v="449.1"/>
        <n v="195.10400000000001"/>
        <n v="36.671999999999997"/>
        <n v="85.245999999999995"/>
        <n v="32.712000000000003"/>
        <n v="11.43"/>
        <n v="9.3450000000000024"/>
        <n v="23.136000000000003"/>
        <n v="46.900000000000006"/>
        <n v="236.52800000000002"/>
        <n v="237.09600000000003"/>
        <n v="65.584000000000003"/>
        <n v="88.920000000000016"/>
        <n v="5.7999999999999989"/>
        <n v="1415.76"/>
        <n v="569.64"/>
        <n v="9.14"/>
        <n v="1196.8599999999999"/>
        <n v="523.26"/>
        <n v="639.96800000000007"/>
        <n v="52.76"/>
        <n v="538.92000000000007"/>
        <n v="87.84"/>
        <n v="34.92"/>
        <n v="3.5760000000000005"/>
        <n v="1499.95"/>
        <n v="13.568000000000001"/>
        <n v="2573.8200000000002"/>
        <n v="609.98"/>
        <n v="5.48"/>
        <n v="755.96"/>
        <n v="31.12"/>
        <n v="6.54"/>
        <n v="18.463999999999999"/>
        <n v="445.80200000000002"/>
        <n v="1053.164"/>
        <n v="106.68"/>
        <n v="119.94"/>
        <n v="512.19000000000005"/>
        <n v="1.5559999999999996"/>
        <n v="71.92"/>
        <n v="140.97"/>
        <n v="164.79200000000003"/>
        <n v="1889.9459999999999"/>
        <n v="62.040000000000006"/>
        <n v="396.92000000000007"/>
        <n v="239.45599999999999"/>
        <n v="29.36"/>
        <n v="214.89999999999998"/>
        <n v="146.44999999999999"/>
        <n v="15.14"/>
        <n v="1399.98"/>
        <n v="8.9520000000000017"/>
        <n v="8.8560000000000016"/>
        <n v="21.728000000000002"/>
        <n v="483.13599999999997"/>
        <n v="114.28800000000001"/>
        <n v="49.616000000000007"/>
        <n v="508.70400000000006"/>
        <n v="57.36"/>
        <n v="906.68000000000006"/>
        <n v="719.95200000000011"/>
        <n v="755.94400000000019"/>
        <n v="11.979999999999997"/>
        <n v="0.8979999999999998"/>
        <n v="21.204000000000004"/>
        <n v="34.74"/>
        <n v="833.94"/>
        <n v="349.96499999999997"/>
        <n v="158.28"/>
        <n v="497.93999999999994"/>
        <n v="533.93999999999994"/>
        <n v="170.78599999999997"/>
        <n v="435.16800000000006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00000000003"/>
        <n v="58.248000000000005"/>
        <n v="71.245999999999995"/>
        <n v="887.27099999999984"/>
        <n v="146.86000000000001"/>
        <n v="225.57599999999996"/>
        <n v="38.256"/>
        <n v="40.24"/>
        <n v="29.925000000000001"/>
        <n v="148.70400000000001"/>
        <n v="25.176000000000002"/>
        <n v="1297.3680000000002"/>
        <n v="9.5399999999999991"/>
        <n v="5.81"/>
        <n v="6.6420000000000012"/>
        <n v="679.96"/>
        <n v="189.57600000000002"/>
        <n v="539.91999999999996"/>
        <n v="725.34400000000005"/>
        <n v="7.4399999999999995"/>
        <n v="39.479999999999997"/>
        <n v="850.5"/>
        <n v="75.33"/>
        <n v="325.63200000000006"/>
        <n v="23.344000000000001"/>
        <n v="335.72"/>
        <n v="251.94400000000002"/>
        <n v="127.30199999999999"/>
        <n v="1207.8399999999999"/>
        <n v="12.53"/>
        <n v="300.98"/>
        <n v="258.75"/>
        <n v="441.96"/>
        <n v="68.039999999999992"/>
        <n v="703.71"/>
        <n v="17.904000000000003"/>
        <n v="11.976000000000003"/>
        <n v="1299.99"/>
        <n v="4.5439999999999996"/>
        <n v="1352.0320000000002"/>
        <n v="1548.9900000000002"/>
        <n v="19.872"/>
        <n v="119.44800000000001"/>
        <n v="118.16"/>
        <n v="187.76"/>
        <n v="53.9"/>
        <n v="76.728000000000009"/>
        <n v="10.429999999999998"/>
        <n v="5399.91"/>
        <n v="119.10000000000001"/>
        <n v="259.98"/>
        <n v="170.98"/>
        <n v="446.06799999999998"/>
        <n v="605.88"/>
        <n v="186.732"/>
        <n v="3812.9700000000003"/>
        <n v="26.423999999999999"/>
        <n v="625.99"/>
        <n v="1568.61"/>
        <n v="17.3"/>
        <n v="160"/>
        <n v="167.88800000000001"/>
        <n v="5.2319999999999984"/>
        <n v="1199.98"/>
        <n v="73.849999999999994"/>
        <n v="526.58199999999999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00000000002"/>
        <n v="114.84800000000001"/>
        <n v="89.949999999999989"/>
        <n v="94.99"/>
        <n v="566.97"/>
        <n v="450.04"/>
        <n v="34.6"/>
        <n v="467.97"/>
        <n v="33.020000000000003"/>
        <n v="3.008"/>
        <n v="268.24"/>
        <n v="431.16000000000008"/>
        <n v="154.94999999999999"/>
        <n v="42.207999999999998"/>
        <n v="2.2239999999999998"/>
        <n v="74.52"/>
        <n v="1779.9"/>
        <n v="219.89999999999998"/>
        <n v="1039.7280000000001"/>
        <n v="45.96"/>
        <n v="456.58800000000008"/>
        <n v="4499.9850000000006"/>
        <n v="59.975999999999999"/>
        <n v="6.12"/>
        <n v="10.98"/>
        <n v="37.055999999999997"/>
        <n v="29.56"/>
        <n v="876.30000000000007"/>
        <n v="2.8899999999999992"/>
        <n v="7.8960000000000008"/>
        <n v="30.527999999999999"/>
        <n v="4.8420000000000005"/>
        <n v="1.7999999999999996"/>
        <n v="307.16800000000001"/>
        <n v="26.9"/>
        <n v="47.01"/>
        <n v="469.99"/>
        <n v="324.74400000000003"/>
        <n v="12"/>
        <n v="25.424000000000003"/>
        <n v="30.828000000000007"/>
        <n v="4.7699999999999996"/>
        <n v="550.43100000000004"/>
        <n v="1497.6659999999999"/>
        <n v="113.22"/>
        <n v="4535.9760000000006"/>
        <n v="11.84"/>
        <n v="592.74"/>
        <n v="90.882000000000005"/>
        <n v="508.76800000000003"/>
        <n v="479.92"/>
        <n v="1184.72"/>
        <n v="124.404"/>
        <n v="1871.88"/>
        <n v="20.387999999999995"/>
        <n v="320.64"/>
        <n v="52"/>
        <n v="464"/>
        <n v="235.95000000000002"/>
        <n v="18.528000000000002"/>
        <n v="441.92"/>
        <n v="127.76400000000002"/>
        <n v="13.38"/>
        <n v="11.176000000000002"/>
        <n v="242.17600000000004"/>
        <n v="337.17599999999999"/>
        <n v="10.32"/>
        <n v="47.32"/>
        <n v="23.376000000000001"/>
        <n v="19.89"/>
        <n v="399.98"/>
        <n v="343.84999999999997"/>
        <n v="82.4"/>
        <n v="272.048"/>
        <n v="1614.5820000000003"/>
        <n v="1.5840000000000001"/>
        <n v="423.64799999999997"/>
        <n v="76.64"/>
        <n v="3.9599999999999991"/>
        <n v="268.70400000000001"/>
        <n v="21.92"/>
        <n v="48.72"/>
        <n v="30.344000000000001"/>
        <n v="25.695999999999998"/>
        <n v="3404.5"/>
        <n v="344.37199999999996"/>
        <n v="30.384"/>
        <n v="38.619999999999997"/>
        <n v="174.3"/>
        <n v="569.99"/>
        <n v="298.11599999999999"/>
        <n v="2518.29"/>
        <n v="221.05600000000001"/>
        <n v="134.80000000000001"/>
        <n v="39.581999999999987"/>
        <n v="44.688000000000002"/>
        <n v="40.97999999999999"/>
        <n v="362.24999999999994"/>
        <n v="129.55199999999999"/>
        <n v="861.76"/>
        <n v="66.959999999999994"/>
        <n v="72.900000000000006"/>
        <n v="206.35200000000003"/>
        <n v="81.360000000000014"/>
        <n v="20.232000000000003"/>
        <n v="389.05600000000004"/>
        <n v="519.79200000000003"/>
        <n v="31.176000000000002"/>
        <n v="2.7240000000000006"/>
        <n v="3.762"/>
        <n v="659.97"/>
        <n v="5.1040000000000001"/>
        <n v="25.2"/>
        <n v="1.98"/>
        <n v="39.936000000000007"/>
        <n v="9.6120000000000001"/>
        <n v="199.75"/>
        <n v="1673.1839999999997"/>
        <n v="12.18"/>
        <n v="57.68"/>
        <n v="299.94"/>
        <n v="271.89999999999998"/>
        <n v="45.839999999999996"/>
        <n v="93.36"/>
        <n v="541.24"/>
        <n v="1323.8999999999999"/>
        <n v="126.624"/>
        <n v="125.944"/>
        <n v="663.92"/>
        <n v="120"/>
        <n v="3.29"/>
        <n v="60.672000000000011"/>
        <n v="4.9919999999999991"/>
        <n v="1.0439999999999998"/>
        <n v="210.68"/>
        <n v="78.8"/>
        <n v="106.08000000000001"/>
        <n v="23.076000000000001"/>
        <n v="0.98399999999999976"/>
        <n v="75.384000000000015"/>
        <n v="41.910000000000004"/>
        <n v="33.18"/>
        <n v="295.05599999999998"/>
        <n v="393.25"/>
        <n v="2.6550000000000002"/>
        <n v="892.35"/>
        <n v="728.82"/>
        <n v="41.36"/>
        <n v="116.82"/>
        <n v="454.56000000000006"/>
        <n v="141.41999999999999"/>
        <n v="310.74399999999997"/>
        <n v="12.736000000000001"/>
        <n v="6.469999999999998"/>
        <n v="13.747999999999998"/>
        <n v="15.223999999999997"/>
        <n v="165.98"/>
        <n v="75"/>
        <n v="134.27200000000002"/>
        <n v="146.54400000000001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07"/>
        <n v="89.066399999999987"/>
        <n v="175.44"/>
        <n v="215.54400000000001"/>
        <n v="55.584000000000003"/>
        <n v="127.38599999999998"/>
        <n v="248.43"/>
        <n v="11.647999999999998"/>
        <n v="20.64"/>
        <n v="148.02000000000001"/>
        <n v="526.34399999999994"/>
        <n v="31.504000000000005"/>
        <n v="30.672000000000001"/>
        <n v="1079.9759999999999"/>
        <n v="670.75200000000007"/>
        <n v="72.78"/>
        <n v="562.29250000000013"/>
        <n v="56.52"/>
        <n v="284.08000000000004"/>
        <n v="557.72799999999995"/>
        <n v="471.90000000000003"/>
        <n v="13999.96"/>
        <n v="239.37199999999996"/>
        <n v="227.96"/>
        <n v="293.52"/>
        <n v="96.960000000000008"/>
        <n v="512.49900000000002"/>
        <n v="863.12800000000004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09"/>
        <n v="335.74400000000003"/>
        <n v="10.429999999999996"/>
        <n v="67.150000000000006"/>
        <n v="549.98"/>
        <n v="11.82"/>
        <n v="4643.8"/>
        <n v="577.76400000000001"/>
        <n v="191.5155"/>
        <n v="1369.7640000000001"/>
        <n v="294.36799999999999"/>
        <n v="44.460000000000008"/>
        <n v="314.08800000000002"/>
        <n v="6.3360000000000012"/>
        <n v="2.4690000000000003"/>
        <n v="3.2640000000000007"/>
        <n v="31.776000000000003"/>
        <n v="15.072000000000001"/>
        <n v="82.64"/>
        <n v="31.02"/>
        <n v="1266.8599999999999"/>
        <n v="3.3280000000000003"/>
        <n v="933.26200000000006"/>
        <n v="2803.92"/>
        <n v="43.936000000000007"/>
        <n v="23.744"/>
        <n v="357"/>
        <n v="806.33600000000001"/>
        <n v="85.44"/>
        <n v="70.969999999999985"/>
        <n v="743.98799999999994"/>
        <n v="11.211999999999998"/>
        <n v="4.7119999999999997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07"/>
        <n v="432.45600000000002"/>
        <n v="675.06000000000006"/>
        <n v="65.231999999999999"/>
        <n v="600.53"/>
        <n v="637.44000000000005"/>
        <n v="51.756000000000007"/>
        <n v="211.24799999999999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799999999995"/>
        <n v="1.752"/>
        <n v="20.992000000000001"/>
        <n v="15.623999999999997"/>
        <n v="2.8639999999999994"/>
        <n v="94.191999999999979"/>
        <n v="51.8"/>
        <n v="299.52"/>
        <n v="7.7"/>
        <n v="498"/>
        <n v="436.70400000000006"/>
        <n v="73.36"/>
        <n v="59.20000000000001"/>
        <n v="218.376"/>
        <n v="9.48"/>
        <n v="209.5"/>
        <n v="24.3"/>
        <n v="32.448"/>
        <n v="26.388000000000002"/>
        <n v="373.46999999999991"/>
        <n v="87.08"/>
        <n v="217.44"/>
        <n v="5.4319999999999986"/>
        <n v="372.14400000000001"/>
        <n v="751.98400000000004"/>
        <n v="604.76800000000003"/>
        <n v="20.56"/>
        <n v="4.9839999999999991"/>
        <n v="29.74"/>
        <n v="87.36"/>
        <n v="56.16"/>
        <n v="64.384"/>
        <n v="223.88799999999998"/>
        <n v="241.49999999999997"/>
        <n v="16.239999999999998"/>
        <n v="17.184000000000001"/>
        <n v="366.00899999999996"/>
        <n v="310.68799999999999"/>
        <n v="7.6799999999999979"/>
        <n v="164.64599999999999"/>
        <n v="22.68"/>
        <n v="141.9"/>
        <n v="110.52800000000001"/>
        <n v="630.024"/>
        <n v="27.86"/>
        <n v="933.40800000000002"/>
        <n v="51.840000000000011"/>
        <n v="165.60000000000002"/>
        <n v="147.91999999999999"/>
        <n v="286.85000000000002"/>
        <n v="2154.9"/>
        <n v="18.432000000000002"/>
        <n v="10.944000000000001"/>
        <n v="62.352000000000004"/>
        <n v="303.92"/>
        <n v="274.20000000000005"/>
        <n v="8.5519999999999978"/>
        <n v="136.96"/>
        <n v="10.584000000000001"/>
        <n v="84.415999999999997"/>
        <n v="431.94"/>
        <n v="2.0430000000000001"/>
        <n v="68.238"/>
        <n v="240.744"/>
        <n v="43.44"/>
        <n v="2.2200000000000002"/>
        <n v="1679.96"/>
        <n v="1554.9360000000001"/>
        <n v="106.869"/>
        <n v="25.679999999999993"/>
        <n v="12.383999999999997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18.689999999999998"/>
        <n v="60.736000000000004"/>
        <n v="479.97600000000006"/>
        <n v="6.0799999999999983"/>
        <n v="18.62"/>
        <n v="8.8559999999999981"/>
        <n v="27.96"/>
        <n v="175.23"/>
        <n v="23"/>
        <n v="73.784000000000006"/>
        <n v="35.76"/>
        <n v="30.336000000000006"/>
        <n v="182.22"/>
        <n v="54.992000000000004"/>
        <n v="55.86"/>
        <n v="44.375999999999998"/>
        <n v="51.264000000000003"/>
        <n v="5.1930000000000005"/>
        <n v="241.42399999999998"/>
        <n v="496.86"/>
        <n v="56.400000000000006"/>
        <n v="422.62499999999994"/>
        <n v="14.432"/>
        <n v="719.97600000000011"/>
        <n v="239.92"/>
        <n v="150.40799999999999"/>
        <n v="131.88000000000002"/>
        <n v="1454.9"/>
        <n v="220.70400000000001"/>
        <n v="67.176000000000002"/>
        <n v="968.74400000000014"/>
        <n v="222.35199999999998"/>
        <n v="998.84999999999991"/>
        <n v="14.336000000000002"/>
        <n v="102.3"/>
        <n v="607.52"/>
        <n v="31.16"/>
        <n v="10.332000000000001"/>
        <n v="11.664000000000001"/>
        <n v="499.16800000000006"/>
        <n v="11.88"/>
        <n v="4.32"/>
        <n v="40.54"/>
        <n v="475.94400000000002"/>
        <n v="30.080000000000002"/>
        <n v="23.18"/>
        <n v="56.96"/>
        <n v="14.256000000000002"/>
        <n v="39.624000000000009"/>
        <n v="65.12"/>
        <n v="30.560000000000002"/>
        <n v="20.768000000000001"/>
        <n v="39.808"/>
        <n v="481.17599999999999"/>
        <n v="7.24"/>
        <n v="177.45000000000002"/>
        <n v="130.97999999999999"/>
        <n v="826"/>
        <n v="139.58000000000001"/>
        <n v="760.97999999999979"/>
        <n v="67.860000000000014"/>
        <n v="39.878999999999998"/>
        <n v="97.424000000000007"/>
        <n v="27.396000000000004"/>
        <n v="5.6999999999999993"/>
        <n v="14.190000000000001"/>
        <n v="144.96"/>
        <n v="118"/>
        <n v="22.66"/>
        <n v="0.83599999999999974"/>
        <n v="21.968000000000004"/>
        <n v="619.15200000000004"/>
        <n v="127.90400000000001"/>
        <n v="94.2"/>
        <n v="49.5"/>
        <n v="182.35200000000003"/>
        <n v="28.031999999999996"/>
        <n v="7.6920000000000002"/>
        <n v="517.40500000000009"/>
        <n v="8.6079999999999988"/>
        <n v="2104.5499999999997"/>
        <n v="40.700000000000003"/>
        <n v="21.209999999999997"/>
        <n v="96.359999999999985"/>
        <n v="247.18799999999999"/>
        <n v="450"/>
        <n v="31.168000000000003"/>
        <n v="120.96"/>
        <n v="2239.9360000000001"/>
        <n v="76.608000000000004"/>
        <n v="91.360000000000014"/>
        <n v="115.136"/>
        <n v="4.71"/>
        <n v="79.968000000000004"/>
        <n v="305.97449999999998"/>
        <n v="71.951999999999998"/>
        <n v="1.8240000000000003"/>
        <n v="64.383999999999986"/>
        <n v="379.37200000000001"/>
        <n v="67.536000000000016"/>
        <n v="1.5239999999999996"/>
        <n v="37.408000000000001"/>
        <n v="4.7279999999999998"/>
        <n v="53.352000000000004"/>
        <n v="131.10400000000001"/>
        <n v="52.59"/>
        <n v="8.1000000000000014"/>
        <n v="83.987999999999985"/>
        <n v="11.032"/>
        <n v="210.58"/>
        <n v="30.960000000000004"/>
        <n v="3050.3760000000002"/>
        <n v="133.97999999999999"/>
        <n v="93.248000000000005"/>
        <n v="4.8600000000000012"/>
        <n v="6.2580000000000009"/>
        <n v="5.4"/>
        <n v="1270.99"/>
        <n v="125.36"/>
        <n v="1.6959999999999997"/>
        <n v="7.9799999999999986"/>
        <n v="288"/>
        <n v="146.952"/>
        <n v="83.13600000000001"/>
        <n v="942.78400000000011"/>
        <n v="3.536"/>
        <n v="287.976"/>
        <n v="29.304000000000002"/>
        <n v="55.328000000000003"/>
        <n v="1227.9983999999999"/>
        <n v="20.416"/>
        <n v="1128.3899999999999"/>
        <n v="271.96800000000002"/>
        <n v="77.728000000000009"/>
        <n v="46.62"/>
        <n v="22.549999999999997"/>
        <n v="583.79999999999995"/>
        <n v="1294.75"/>
        <n v="1799.9699999999998"/>
        <n v="221.98"/>
        <n v="34.769999999999996"/>
        <n v="102.72"/>
        <n v="33.282000000000004"/>
        <n v="118.64999999999998"/>
        <n v="37.520000000000003"/>
        <n v="207.14400000000001"/>
        <n v="44.099999999999994"/>
        <n v="4.0860000000000003"/>
        <n v="386.34"/>
        <n v="33.44"/>
        <n v="89.9"/>
        <n v="7.2359999999999998"/>
        <n v="4.8239999999999998"/>
        <n v="130.11199999999999"/>
        <n v="74.239999999999995"/>
        <n v="159.84000000000003"/>
        <n v="2.8920000000000008"/>
        <n v="55.600000000000009"/>
        <n v="5083.96"/>
        <n v="209.6"/>
        <n v="111.04"/>
        <n v="493.42999999999995"/>
        <n v="686.40000000000009"/>
        <n v="70.679999999999993"/>
        <n v="101.99400000000001"/>
        <n v="21.989999999999995"/>
        <n v="58.923999999999985"/>
        <n v="480"/>
        <n v="192.72"/>
        <n v="6.5280000000000014"/>
        <n v="2.8620000000000005"/>
        <n v="20.856000000000002"/>
        <n v="276.27999999999997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3"/>
        <n v="143.928"/>
        <n v="3.5640000000000009"/>
        <n v="856.65600000000006"/>
        <n v="13.183999999999997"/>
        <n v="48.783999999999985"/>
        <n v="18.527999999999995"/>
        <n v="177.68"/>
        <n v="11.568000000000001"/>
        <n v="4.572000000000001"/>
        <n v="1.7279999999999995"/>
        <n v="626.09999999999991"/>
        <n v="609.9799999999999"/>
        <n v="211.37199999999999"/>
        <n v="99.949999999999989"/>
        <n v="1119.8880000000001"/>
        <n v="135.98400000000001"/>
        <n v="92.960000000000008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"/>
        <n v="299.95999999999998"/>
        <n v="67.839999999999989"/>
        <n v="470.15499999999997"/>
        <n v="39.128"/>
        <n v="19.728000000000002"/>
        <n v="151.18799999999999"/>
        <n v="47.496000000000002"/>
        <n v="344.98099999999994"/>
        <n v="127.785"/>
        <n v="6.1039999999999983"/>
        <n v="1.7199999999999995"/>
        <n v="8.9519999999999982"/>
        <n v="2.3339999999999996"/>
        <n v="1.7279999999999998"/>
        <n v="159.04"/>
        <n v="95.970000000000013"/>
        <n v="104.75"/>
        <n v="1875.258"/>
        <n v="152.24"/>
        <n v="35.183999999999997"/>
        <n v="274.06400000000002"/>
        <n v="5.95"/>
        <n v="239.94"/>
        <n v="23.84"/>
        <n v="37.76"/>
        <n v="5.82"/>
        <n v="3.8159999999999998"/>
        <n v="26.16"/>
        <n v="135.79999999999998"/>
        <n v="19.399999999999999"/>
        <n v="13.488"/>
        <n v="11.416"/>
        <n v="166.92000000000002"/>
        <n v="98.328000000000003"/>
        <n v="117.88199999999999"/>
        <n v="20.97"/>
        <n v="139.96"/>
        <n v="314.60000000000002"/>
        <n v="283.56"/>
        <n v="487.96"/>
        <n v="2.9919999999999995"/>
        <n v="108.76800000000001"/>
        <n v="9892.74"/>
        <n v="73.915000000000006"/>
        <n v="337.08800000000002"/>
        <n v="189.95000000000002"/>
        <n v="29.950000000000003"/>
        <n v="66.03"/>
        <n v="28.783999999999999"/>
        <n v="2621.3220000000001"/>
        <n v="74.759999999999991"/>
        <n v="364.77600000000007"/>
        <n v="1115.17"/>
        <n v="89.696000000000012"/>
        <n v="50.12"/>
        <n v="36.480000000000004"/>
        <n v="322.19200000000001"/>
        <n v="2.9459999999999993"/>
        <n v="23.08"/>
        <n v="279.95"/>
        <n v="828.83999999999992"/>
        <n v="27.200000000000003"/>
        <n v="318.08"/>
        <n v="5.8"/>
        <n v="93.031999999999982"/>
        <n v="454.96499999999997"/>
        <n v="295.39999999999998"/>
        <n v="348.56"/>
        <n v="482.93999999999994"/>
        <n v="403.68"/>
        <n v="791.87999999999988"/>
        <n v="23.64"/>
        <n v="32.059999999999995"/>
        <n v="177.64800000000002"/>
        <n v="32.368000000000002"/>
        <n v="315.2"/>
        <n v="15.18"/>
        <n v="429.59999999999997"/>
        <n v="21.696000000000002"/>
        <n v="78.759000000000015"/>
        <n v="8.2799999999999994"/>
        <n v="50.135999999999996"/>
        <n v="88.074000000000012"/>
        <n v="301.46999999999997"/>
        <n v="125.13"/>
        <n v="555.96"/>
        <n v="51.984000000000009"/>
        <n v="18.336000000000002"/>
        <n v="1123.1280000000002"/>
        <n v="64.900000000000006"/>
        <n v="2.8079999999999989"/>
        <n v="8.0400000000000009"/>
        <n v="1564.29"/>
        <n v="138.56"/>
        <n v="65.52000000000001"/>
        <n v="23.200000000000003"/>
        <n v="19.312000000000001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08"/>
        <n v="29.371999999999993"/>
        <n v="102.24000000000001"/>
        <n v="1432.0000000000002"/>
        <n v="41.04"/>
        <n v="256.78400000000005"/>
        <n v="120.98"/>
        <n v="315.98"/>
        <n v="39.816000000000003"/>
        <n v="16.059999999999999"/>
        <n v="20.664000000000001"/>
        <n v="13.761999999999997"/>
        <n v="1504.52"/>
        <n v="7.5359999999999987"/>
        <n v="1.4079999999999997"/>
        <n v="4.1439999999999992"/>
        <n v="52.751999999999995"/>
        <n v="381.35999999999996"/>
        <n v="15.192"/>
        <n v="946.76400000000024"/>
        <n v="94.679999999999993"/>
        <n v="23.669999999999998"/>
        <n v="147.56800000000001"/>
        <n v="56.783999999999999"/>
        <n v="6.5760000000000005"/>
        <n v="115.84"/>
        <n v="60.89"/>
        <n v="51.900000000000006"/>
        <n v="269.90999999999997"/>
        <n v="64.848000000000013"/>
        <n v="102.58200000000001"/>
        <n v="32.088000000000001"/>
        <n v="4305.5520000000006"/>
        <n v="255.84999999999997"/>
        <n v="184.70400000000001"/>
        <n v="47.92"/>
        <n v="8.0010000000000012"/>
        <n v="398.97199999999998"/>
        <n v="72.224000000000004"/>
        <n v="6.8879999999999981"/>
        <n v="457.4849999999999"/>
        <n v="1079.316"/>
        <n v="48.91"/>
        <n v="0.55599999999999983"/>
        <n v="97.968000000000004"/>
        <n v="1.4759999999999998"/>
        <n v="45.48"/>
        <n v="146.68800000000002"/>
        <n v="63.488"/>
        <n v="418.32"/>
        <n v="123.858"/>
        <n v="769.18400000000008"/>
        <n v="47.904000000000003"/>
        <n v="163.76400000000001"/>
        <n v="183.92"/>
        <n v="11.376000000000001"/>
        <n v="211.04"/>
        <n v="594.81600000000003"/>
        <n v="72.960000000000008"/>
        <n v="455.71199999999999"/>
        <n v="45.28"/>
        <n v="195.68"/>
        <n v="2.9920000000000004"/>
        <n v="20.064"/>
        <n v="117.57600000000002"/>
        <n v="51.184000000000012"/>
        <n v="57.593999999999994"/>
        <n v="842.72"/>
        <n v="11.423999999999999"/>
        <n v="313.72199999999998"/>
        <n v="428.68"/>
        <n v="30.576000000000001"/>
        <n v="13.020000000000001"/>
        <n v="68.48"/>
        <n v="1676.88"/>
        <n v="272.96999999999997"/>
        <n v="61.38"/>
        <n v="31.799999999999997"/>
        <n v="32.56"/>
        <n v="7.0720000000000001"/>
        <n v="424.27200000000005"/>
        <n v="120.57600000000001"/>
        <n v="12.28"/>
        <n v="2.04"/>
        <n v="582.33600000000001"/>
        <n v="1349.91"/>
        <n v="14.111999999999998"/>
        <n v="4.2720000000000002"/>
        <n v="209.148"/>
        <n v="1591.02"/>
        <n v="574.91"/>
        <n v="1071"/>
        <n v="12.07"/>
        <n v="3.2730000000000006"/>
        <n v="104.69600000000001"/>
        <n v="6.8159999999999981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0000000000005"/>
        <n v="136.26"/>
        <n v="186.14999999999998"/>
        <n v="81.792000000000002"/>
        <n v="47.19"/>
        <n v="91.474999999999994"/>
        <n v="27.192"/>
        <n v="12.059999999999999"/>
        <n v="144.60000000000002"/>
        <n v="321.55200000000002"/>
        <n v="164.68800000000002"/>
        <n v="128.12400000000002"/>
        <n v="101.4"/>
        <n v="51.56"/>
        <n v="13.16"/>
        <n v="3.8279999999999994"/>
        <n v="304.98999999999995"/>
        <n v="781.86399999999992"/>
        <n v="673.34399999999994"/>
        <n v="572.80000000000007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4"/>
        <n v="204.66639999999998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69999999999995"/>
        <n v="477.666"/>
        <n v="35.520000000000003"/>
        <n v="6.2299999999999986"/>
        <n v="369.19919999999996"/>
        <n v="4.6260000000000003"/>
        <n v="453.6"/>
        <n v="13.847999999999999"/>
        <n v="577.58400000000006"/>
        <n v="68.432000000000016"/>
        <n v="5.3120000000000003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499999999999"/>
        <n v="9.6479999999999997"/>
        <n v="400.78400000000005"/>
        <n v="31.007999999999999"/>
        <n v="61.120000000000005"/>
        <n v="121.536"/>
        <n v="104.57999999999998"/>
        <n v="302.72000000000003"/>
        <n v="35.207999999999998"/>
        <n v="239.5"/>
        <n v="34.200000000000003"/>
        <n v="376.86599999999999"/>
        <n v="197.72"/>
        <n v="70.720000000000013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2"/>
        <n v="307.31400000000002"/>
        <n v="409.99919999999997"/>
        <n v="3.4380000000000006"/>
        <n v="179.7"/>
        <n v="90.64"/>
        <n v="79.45"/>
        <n v="137.54"/>
        <n v="730.2"/>
        <n v="4297.6440000000002"/>
        <n v="204.89999999999998"/>
        <n v="481.56800000000004"/>
        <n v="89.544000000000011"/>
        <n v="3406.6640000000002"/>
        <n v="4.9380000000000006"/>
        <n v="97.44"/>
        <n v="13.04"/>
        <n v="579.52800000000002"/>
        <n v="3023.9280000000003"/>
        <n v="477.6"/>
        <n v="64.680000000000007"/>
        <n v="1499.9699999999998"/>
        <n v="26.632000000000001"/>
        <n v="64.02"/>
        <n v="6.84"/>
        <n v="668.16"/>
        <n v="201.04"/>
        <n v="16.59"/>
        <n v="11.645999999999997"/>
        <n v="613.99919999999997"/>
        <n v="470.35999999999996"/>
        <n v="73.536000000000001"/>
        <n v="30.336000000000002"/>
        <n v="849.95"/>
        <n v="11.01"/>
        <n v="242.13600000000002"/>
        <n v="273.56799999999998"/>
        <n v="13.194000000000001"/>
        <n v="1080.096"/>
        <n v="37.312000000000005"/>
        <n v="326.64600000000002"/>
        <n v="296.71200000000005"/>
        <n v="286.85999999999996"/>
        <n v="807.75"/>
        <n v="500.23999999999995"/>
        <n v="20.12"/>
        <n v="896.99"/>
        <n v="70.463999999999999"/>
        <n v="140.67000000000002"/>
        <n v="4404.8999999999996"/>
        <n v="62.65"/>
        <n v="268.57600000000002"/>
        <n v="364.08000000000004"/>
        <n v="10.984000000000002"/>
        <n v="2.4960000000000004"/>
        <n v="206.1"/>
        <n v="4.3"/>
        <n v="139.80000000000001"/>
        <n v="50.04"/>
        <n v="339.92000000000007"/>
        <n v="42.384"/>
        <n v="135.94999999999999"/>
        <n v="2177.5839999999994"/>
        <n v="16.783999999999995"/>
        <n v="431.13600000000002"/>
        <n v="8.879999999999999"/>
        <n v="4.8359999999999985"/>
        <n v="48.81"/>
        <n v="149.9"/>
        <n v="1023.3319999999999"/>
        <n v="211.24599999999998"/>
        <n v="56.063999999999993"/>
        <n v="4.8320000000000007"/>
        <n v="18.239999999999995"/>
        <n v="3.7979999999999992"/>
        <n v="235.18799999999999"/>
        <n v="26.376000000000001"/>
        <n v="10.384"/>
        <n v="107.11799999999999"/>
        <n v="97.3"/>
        <n v="45.568000000000005"/>
        <n v="28.752000000000006"/>
        <n v="2.1119999999999997"/>
        <n v="120.76800000000001"/>
        <n v="79.95"/>
        <n v="516.96"/>
        <n v="173.208"/>
        <n v="9"/>
        <n v="152.91"/>
        <n v="46.440000000000005"/>
        <n v="8.6240000000000023"/>
        <n v="895.94400000000019"/>
        <n v="14"/>
        <n v="16.391999999999996"/>
        <n v="44.736000000000004"/>
        <n v="61.543999999999997"/>
        <n v="132.696"/>
        <n v="511.5"/>
        <n v="214.7"/>
        <n v="50.32"/>
        <n v="3393.68"/>
        <n v="12.12"/>
        <n v="290.33600000000001"/>
        <n v="6.36"/>
        <n v="848.5440000000001"/>
        <n v="8.7000000000000011"/>
        <n v="573.17399999999998"/>
        <n v="272.61"/>
        <n v="20.62"/>
        <n v="124.25"/>
        <n v="297.55"/>
        <n v="403.56"/>
        <n v="95.199999999999989"/>
        <n v="153.82400000000001"/>
        <n v="466.32000000000005"/>
        <n v="25.128000000000004"/>
        <n v="131.88"/>
        <n v="207.35"/>
        <n v="362.13599999999997"/>
        <n v="22.385999999999996"/>
        <n v="5.7420000000000009"/>
        <n v="1087.9360000000001"/>
        <n v="24.27"/>
        <n v="9.8719999999999999"/>
        <n v="683.33199999999999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1999999999998"/>
        <n v="39.89"/>
        <n v="55.264000000000003"/>
        <n v="383.46559999999994"/>
        <n v="13.4"/>
        <n v="109.69"/>
        <n v="119.56"/>
        <n v="99.567999999999998"/>
        <n v="13.86"/>
        <n v="13.375999999999999"/>
        <n v="437.47200000000009"/>
        <n v="97.98"/>
        <n v="55.6"/>
        <n v="243.16"/>
      </sharedItems>
    </cacheField>
    <cacheField name="Quantity" numFmtId="0">
      <sharedItems containsSemiMixedTypes="0" containsString="0" containsNumber="1" containsInteger="1"/>
    </cacheField>
    <cacheField name="Discount" numFmtId="0">
      <sharedItems containsSemiMixedTypes="0" containsString="0" containsNumber="1"/>
    </cacheField>
    <cacheField name="Profit" numFmtId="0">
      <sharedItems containsSemiMixedTypes="0" containsString="0" containsNumber="1" minValue="-6599.978000000001" maxValue="8399.9759999999987" count="7545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n v="19.040999999999997"/>
        <n v="58.649999999999984"/>
        <n v="-127.57919999999996"/>
        <n v="33.589499999999987"/>
        <n v="11.894999999999994"/>
        <n v="0.49839999999999995"/>
        <n v="21.407399999999999"/>
        <n v="199.26060000000004"/>
        <n v="3.9295999999999989"/>
        <n v="152.02319999999997"/>
        <n v="94.962000000000003"/>
        <n v="9.629999999999999"/>
        <n v="48.94"/>
        <n v="6.7236000000000002"/>
        <n v="-4.858799999999988"/>
        <n v="-15.176700000000004"/>
        <n v="6.5490000000000208"/>
        <n v="34.741999999999997"/>
        <n v="10.011599999999998"/>
        <n v="2.8699999999999992"/>
        <n v="13.438599999999994"/>
        <n v="-22.512"/>
        <n v="239.98500000000001"/>
        <n v="60.5488"/>
        <n v="66.326400000000007"/>
        <n v="14.651"/>
        <n v="-14.331299999999992"/>
        <n v="76.790399999999977"/>
        <n v="1.5509999999999984"/>
        <n v="8.2169999999999987"/>
        <n v="9.5039999999999996"/>
        <n v="287.98199999999997"/>
        <n v="19.197599999999994"/>
        <n v="126.39420000000001"/>
        <n v="23.990399999999994"/>
        <n v="57.358000000000011"/>
        <n v="-13.734000000000002"/>
        <n v="-62.379199999999997"/>
        <n v="39.6312"/>
        <n v="191.96799999999996"/>
        <n v="49.804199999999994"/>
        <n v="32.633200000000016"/>
        <n v="1.4783999999999997"/>
        <n v="-81.854399999999998"/>
        <n v="18.017999999999997"/>
        <n v="6.8015999999999996"/>
        <n v="-20.152800000000006"/>
        <n v="-8.0774999999999864"/>
        <n v="-15.458100000000007"/>
        <n v="35.759999999999962"/>
        <n v="17.879399999999997"/>
        <n v="7.822499999999998"/>
        <n v="7.4984999999999964"/>
        <n v="1.7514000000000003"/>
        <n v="0.34919999999999951"/>
        <n v="1.4099999999999997"/>
        <n v="15.537599999999998"/>
        <n v="110.1194999999999"/>
        <n v="-21.681000000000004"/>
        <n v="-16.539600000000007"/>
        <n v="-52.890800000000027"/>
        <n v="449.99099999999999"/>
        <n v="213.70440000000002"/>
        <n v="55.016000000000012"/>
        <n v="3.3087999999999997"/>
        <n v="0.2016"/>
        <n v="22.518000000000001"/>
        <n v="-3.5153999999999996"/>
        <n v="-6.0236999999999998"/>
        <n v="30.238400000000013"/>
        <n v="7.0712999999999981"/>
        <n v="3.9770999999999996"/>
        <n v="172.48140000000001"/>
        <n v="3.2849999999999993"/>
        <n v="-55.256"/>
        <n v="1416.7999999999997"/>
        <n v="18.390799999999999"/>
        <n v="170.51129999999998"/>
        <n v="16.195999999999984"/>
        <n v="4630.4755000000005"/>
        <n v="6.47"/>
        <n v="-5.2072000000000012"/>
        <n v="-1.1100000000000003"/>
        <n v="47.50719999999999"/>
        <n v="7.0048000000000012"/>
        <n v="17.995499999999979"/>
        <n v="4.6440000000000001"/>
        <n v="-6.899200000000002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19"/>
        <n v="29.702399999999997"/>
        <n v="-1.4279999999999999"/>
        <n v="17.667299999999997"/>
        <n v="9.4365999999999985"/>
        <n v="-2.2758000000000109"/>
        <n v="18.037799999999997"/>
        <n v="7.5761999999999894"/>
        <n v="-944.99460000000045"/>
        <n v="21.251199999999997"/>
        <n v="-23.89200000000001"/>
        <n v="4.0338000000000003"/>
        <n v="21.599999999999998"/>
        <n v="90.287100000000009"/>
        <n v="204.76820000000001"/>
        <n v="12.530000000000001"/>
        <n v="-10.385999999999999"/>
        <n v="2.336999999999998"/>
        <n v="8.6939999999999991"/>
        <n v="26.413199999999996"/>
        <n v="5.7329999999999997"/>
        <n v="-13.588200000000001"/>
        <n v="-15.131100000000004"/>
        <n v="1.2004999999999999"/>
        <n v="-2.0700000000000038"/>
        <n v="-58.305599999999984"/>
        <n v="9.8685000000000009"/>
        <n v="1.6523999999999992"/>
        <n v="-19.982399999999991"/>
        <n v="315.81179999999995"/>
        <n v="-14.793099999999995"/>
        <n v="14.754599999999996"/>
        <n v="-65.035200000000046"/>
        <n v="0.97719999999999807"/>
        <n v="6.5319999999999991"/>
        <n v="163.78700000000003"/>
        <n v="21.784499999999998"/>
        <n v="5.4288000000000007"/>
        <n v="-6.3599999999999994"/>
        <n v="115.18559999999999"/>
        <n v="10.347300000000004"/>
        <n v="20.484999999999999"/>
        <n v="-10.654700000000002"/>
        <n v="-3.293400000000001"/>
        <n v="4.4954999999999998"/>
        <n v="5039.9856"/>
        <n v="6.5999999999999988"/>
        <n v="160.17660000000001"/>
        <n v="22.858199999999982"/>
        <n v="15.074199999999998"/>
        <n v="10.374000000000001"/>
        <n v="10.307099999999998"/>
        <n v="93.768799999999999"/>
        <n v="-14.553600000000003"/>
        <n v="249.99499999999998"/>
        <n v="18.988799999999998"/>
        <n v="18.715000000000003"/>
        <n v="4.7751999999999999"/>
        <n v="4.2803999999999984"/>
        <n v="15.676799999999997"/>
        <n v="7.7748000000000008"/>
        <n v="481.46999999999991"/>
        <n v="-60.607800000000026"/>
        <n v="4.238999999999999"/>
        <n v="64.199999999999989"/>
        <n v="29.271599999999999"/>
        <n v="4.4352"/>
        <n v="85.175999999999974"/>
        <n v="359.99879999999962"/>
        <n v="6.6293999999999995"/>
        <n v="130.20749999999998"/>
        <n v="1.0296000000000021"/>
        <n v="41.860800000000005"/>
        <n v="-3.2406000000000006"/>
        <n v="-42.492599999999982"/>
        <n v="-6.9282000000000039"/>
        <n v="10.3408"/>
        <n v="-348.62940000000003"/>
        <n v="-17.660699999999999"/>
        <n v="11.2752"/>
        <n v="-10.421400000000002"/>
        <n v="7.0226999999999995"/>
        <n v="-18.836400000000005"/>
        <n v="0.70560000000000045"/>
        <n v="5.9489999999999981"/>
        <n v="11.858400000000003"/>
        <n v="6.5753999999999984"/>
        <n v="13.070699999999999"/>
        <n v="0.73799999999999988"/>
        <n v="7.5239999999999991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37"/>
        <n v="-6.833400000000001"/>
        <n v="-22.138200000000012"/>
        <n v="23.99"/>
        <n v="24.143999999999998"/>
        <n v="-7.782"/>
        <n v="-160.29520000000008"/>
        <n v="-20.140800000000006"/>
        <n v="45.139500000000005"/>
        <n v="148.13799999999992"/>
        <n v="190.42980000000006"/>
        <n v="85.181600000000003"/>
        <n v="6.2936999999999976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3"/>
        <n v="3.9473999999999996"/>
        <n v="-49.92"/>
        <n v="4.9307999999999996"/>
        <n v="22.408199999999994"/>
        <n v="68.039999999999992"/>
        <n v="-10.796399999999995"/>
        <n v="54.343800000000009"/>
        <n v="0.54319999999999879"/>
        <n v="327.59220000000005"/>
        <n v="12.103199999999994"/>
        <n v="0.41759999999999986"/>
        <n v="2.9429999999999992"/>
        <n v="19.4194"/>
        <n v="3.195999999999998"/>
        <n v="38.396000000000015"/>
        <n v="2.8100999999999998"/>
        <n v="11.748799999999997"/>
        <n v="66.634399999999971"/>
        <n v="-64.544399999999968"/>
        <n v="8.2259999999999991"/>
        <n v="139.98999999999995"/>
        <n v="4.1950000000000003"/>
        <n v="5.24"/>
        <n v="9.126899999999992"/>
        <n v="78.894199999999998"/>
        <n v="25.537799999999997"/>
        <n v="-5.694300000000001"/>
        <n v="7.9895999999999994"/>
        <n v="-80.995500000000021"/>
        <n v="-1.6763999999999997"/>
        <n v="0.8969999999999998"/>
        <n v="0.89969999999999573"/>
        <n v="2.3025000000000002"/>
        <n v="8.2799999999999994"/>
        <n v="19.318499999999997"/>
        <n v="1.1200000000000001"/>
        <n v="8.0219999999999985"/>
        <n v="14.628000000000005"/>
        <n v="9.2178000000000004"/>
        <n v="22.6737"/>
        <n v="53.495399999999989"/>
        <n v="6.690599999999999"/>
        <n v="-131.50080000000005"/>
        <n v="10.949399999999997"/>
        <n v="85.982800000000012"/>
        <n v="140.39599999999993"/>
        <n v="26.1096"/>
        <n v="-15.197599999999994"/>
        <n v="-41.587199999999996"/>
        <n v="-4.7460000000000013"/>
        <n v="-12.671999999999997"/>
        <n v="-1065.3719999999998"/>
        <n v="12.011999999999999"/>
        <n v="-66.061999999999998"/>
        <n v="-14.870399999999961"/>
        <n v="8.4563999999999986"/>
        <n v="35.623800000000003"/>
        <n v="8.2943999999999996"/>
        <n v="162.09479999999996"/>
        <n v="3.4827000000000004"/>
        <n v="7.094999999999998"/>
        <n v="3.2899999999999996"/>
        <n v="6.4199999999999964"/>
        <n v="50.351999999999997"/>
        <n v="16.268800000000002"/>
        <n v="11.182499999999997"/>
        <n v="16.894799999999996"/>
        <n v="63.682499999999997"/>
        <n v="78.508799999999965"/>
        <n v="148.70400000000006"/>
        <n v="32.345999999999997"/>
        <n v="-31.64700000000002"/>
        <n v="-4.4639999999999995"/>
        <n v="-126.48159999999999"/>
        <n v="-52.195999999999913"/>
        <n v="-25.295600000000022"/>
        <n v="19.311600000000002"/>
        <n v="21.735500000000002"/>
        <n v="-5.1968000000000005"/>
        <n v="-21.887999999999991"/>
        <n v="27.103200000000001"/>
        <n v="-46.736200000000011"/>
        <n v="12.0764"/>
        <n v="89.954999999999984"/>
        <n v="297.64349999999996"/>
        <n v="252.59"/>
        <n v="2.5488000000000004"/>
        <n v="8.071200000000001"/>
        <n v="2.1749999999999989"/>
        <n v="4.0859999999999994"/>
        <n v="2.3077000000000001"/>
        <n v="30.223200000000002"/>
        <n v="160.6722"/>
        <n v="26.864999999999995"/>
        <n v="182.3553"/>
        <n v="15.2"/>
        <n v="219.99039999999997"/>
        <n v="-21.470400000000026"/>
        <n v="-4.0215999999999994"/>
        <n v="3.0690000000000026"/>
        <n v="2.3327999999999989"/>
        <n v="4.4824000000000002"/>
        <n v="75.735000000000014"/>
        <n v="15.637499999999999"/>
        <n v="54.691199999999995"/>
        <n v="15.674399999999999"/>
        <n v="12.231"/>
        <n v="523.70519999999988"/>
        <n v="18.447000000000003"/>
        <n v="9.6"/>
        <n v="2.0747999999999998"/>
        <n v="2.6249999999999991"/>
        <n v="160.15860000000001"/>
        <n v="-3.6002999999999998"/>
        <n v="2.7384000000000022"/>
        <n v="-71.296199999999999"/>
        <n v="36.283500000000004"/>
        <n v="135.21900000000002"/>
        <n v="10.511999999999999"/>
        <n v="14.256"/>
        <n v="14.268800000000001"/>
        <n v="42.362499999999997"/>
        <n v="4.0191999999999997"/>
        <n v="8.6359999999999992"/>
        <n v="20.661200000000001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08"/>
        <n v="-189.32100000000003"/>
        <n v="7.436799999999999"/>
        <n v="23.316299999999984"/>
        <n v="54.775599999999997"/>
        <n v="5.0358000000000001"/>
        <n v="14.295599999999997"/>
        <n v="15.799199999999999"/>
        <n v="3.0211999999999994"/>
        <n v="-25.218500000000006"/>
        <n v="-14.687999999999999"/>
        <n v="-7.8225000000000016"/>
        <n v="5.2287000000000035"/>
        <n v="109.99799999999999"/>
        <n v="1.4223999999999997"/>
        <n v="-51.983999999999924"/>
        <n v="75.593699999999899"/>
        <n v="19.051200000000001"/>
        <n v="-462.86239999999998"/>
        <n v="8.1199999999999974"/>
        <n v="7.1928000000000001"/>
        <n v="17.365599999999993"/>
        <n v="101.34879999999998"/>
        <n v="13.198499999999999"/>
        <n v="51.148499999999984"/>
        <n v="0.20339999999999847"/>
        <n v="17.157999999999998"/>
        <n v="39.340799999999994"/>
        <n v="-40.180799999999991"/>
        <n v="0.8087999999999993"/>
        <n v="75.654799999999994"/>
        <n v="10.058"/>
        <n v="15.815799999999999"/>
        <n v="6.9551999999999996"/>
        <n v="84.219999999999857"/>
        <n v="22.4316"/>
        <n v="3.065399999999999"/>
        <n v="16.035599999999999"/>
        <n v="24.121800000000004"/>
        <n v="67.495000000000005"/>
        <n v="47.952000000000005"/>
        <n v="14.459599999999998"/>
        <n v="33.589200000000005"/>
        <n v="-3.9032000000000009"/>
        <n v="10.514399999999998"/>
        <n v="4.9103999999999992"/>
        <n v="30.231600000000007"/>
        <n v="6.2015999999999991"/>
        <n v="4.3295999999999992"/>
        <n v="1.0597999999999956"/>
        <n v="-28.22399999999999"/>
        <n v="-8.9040000000000035"/>
        <n v="149.8956"/>
        <n v="-5.4801000000000215"/>
        <n v="53.754400000000004"/>
        <n v="-2.9884000000000004"/>
        <n v="0.69120000000000026"/>
        <n v="-2.1340000000000003"/>
        <n v="4.3901999999999788"/>
        <n v="28.410000000000004"/>
        <n v="14.201999999999998"/>
        <n v="-6.5618999999999996"/>
        <n v="17.968399999999995"/>
        <n v="-9.1335000000000122"/>
        <n v="122.148"/>
        <n v="8.2763999999999953"/>
        <n v="13.832000000000001"/>
        <n v="-57.631200000000035"/>
        <n v="-1.2588000000000008"/>
        <n v="-21.1068"/>
        <n v="-17.285400000000006"/>
        <n v="60.141199999999998"/>
        <n v="89.996999999999986"/>
        <n v="184.22039999999998"/>
        <n v="8.7047999999999988"/>
        <n v="6.7149999999999999"/>
        <n v="56.550000000000004"/>
        <n v="32.232199999999999"/>
        <n v="105.46800000000002"/>
        <n v="3.8447999999999967"/>
        <n v="7.9703999999999997"/>
        <n v="38.29"/>
        <n v="4.2240000000000002"/>
        <n v="206.62319999999997"/>
        <n v="0.16740000000000022"/>
        <n v="10.508400000000002"/>
        <n v="22.627499999999962"/>
        <n v="4.9728000000000012"/>
        <n v="-5.4882000000000062"/>
        <n v="2.0540000000000003"/>
        <n v="33.851700000000051"/>
        <n v="15.111600000000001"/>
        <n v="13.2288"/>
        <n v="5.8887000000000009"/>
        <n v="26.563999999999997"/>
        <n v="43.784199999999984"/>
        <n v="63.134999999999991"/>
        <n v="5.4143999999999997"/>
        <n v="5.9383999999999988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3"/>
        <n v="6.7188000000000088"/>
        <n v="147.47500000000002"/>
        <n v="141.1644"/>
        <n v="1007.9831999999999"/>
        <n v="33.93"/>
        <n v="21.714000000000002"/>
        <n v="-1.9872000000000005"/>
        <n v="62.137599999999992"/>
        <n v="-3.2309999999999945"/>
        <n v="4.240800000000001"/>
        <n v="20.163000000000004"/>
        <n v="6.9664000000000001"/>
        <n v="39.410000000000011"/>
        <n v="6.1704000000000008"/>
        <n v="11.156400000000005"/>
        <n v="34.493999999999971"/>
        <n v="3.2391999999999967"/>
        <n v="33.458399999999997"/>
        <n v="751.9624"/>
        <n v="5.4340999999999999"/>
        <n v="-2.5343999999999998"/>
        <n v="-28.95679999999993"/>
        <n v="-8.0980000000000167"/>
        <n v="6.1289999999999996"/>
        <n v="62.782199999999975"/>
        <n v="206.88929999999996"/>
        <n v="1.9320000000000004"/>
        <n v="97.88"/>
        <n v="5.7623999999999995"/>
        <n v="39.947999999999993"/>
        <n v="1.3535999999999999"/>
        <n v="3.9591999999999992"/>
        <n v="14.227200000000003"/>
        <n v="2.0474999999999994"/>
        <n v="-0.3444000000000047"/>
        <n v="-9.5940000000000012"/>
        <n v="1.0499999999999998"/>
        <n v="-6.0047999999999977"/>
        <n v="5.7960000000000003"/>
        <n v="34.365600000000008"/>
        <n v="13.296199999999999"/>
        <n v="-18.802"/>
        <n v="-119.19180000000006"/>
        <n v="-57.950999999999993"/>
        <n v="72.357999999999976"/>
        <n v="165.34960000000001"/>
        <n v="33.3172"/>
        <n v="30.023400000000009"/>
        <n v="11.167199999999999"/>
        <n v="6.6239999999999952"/>
        <n v="20.165599999999998"/>
        <n v="13.324499999999999"/>
        <n v="86.392799999999994"/>
        <n v="-56.448000000000008"/>
        <n v="-81.94"/>
        <n v="-2.7887999999999993"/>
        <n v="123.45480000000005"/>
        <n v="-4.7625000000000011"/>
        <n v="10.393599999999998"/>
        <n v="21.592800000000011"/>
        <n v="-42.411600000000035"/>
        <n v="77.671999999999983"/>
        <n v="14.4648"/>
        <n v="48.470400000000012"/>
        <n v="38.437200000000004"/>
        <n v="136.66500000000002"/>
        <n v="14.849099999999979"/>
        <n v="-14.883200000000002"/>
        <n v="-6.9964999999999993"/>
        <n v="-19.602000000000007"/>
        <n v="18.899299999999997"/>
        <n v="17.323999999999984"/>
        <n v="39.212999999999994"/>
        <n v="3.0367999999999995"/>
        <n v="-0.59639999999999982"/>
        <n v="-74.952600000000004"/>
        <n v="38.779199999999989"/>
        <n v="88.733199999999954"/>
        <n v="2.2194000000000007"/>
        <n v="9.4717000000000837"/>
        <n v="27.881999999999998"/>
        <n v="-209.76929999999999"/>
        <n v="2.9561999999999999"/>
        <n v="7.2176999999999998"/>
        <n v="-6.921599999999998"/>
        <n v="50.36579999999995"/>
        <n v="-37.943400000000025"/>
        <n v="46.178999999999988"/>
        <n v="3.3098999999999998"/>
        <n v="99.940799999999982"/>
        <n v="4.5401999999999996"/>
        <n v="20.767499999999998"/>
        <n v="9.5615999999999985"/>
        <n v="146.38799999999998"/>
        <n v="13.427999999999997"/>
        <n v="14.955599999999997"/>
        <n v="28.087600000000002"/>
        <n v="-0.88860000000000205"/>
        <n v="57.501599999999996"/>
        <n v="62.700400000000002"/>
        <n v="9.158100000000001"/>
        <n v="7.6049999999999978"/>
        <n v="-23.576400000000007"/>
        <n v="6.4308000000000014"/>
        <n v="-2.5880000000000001"/>
        <n v="-1.5264000000000002"/>
        <n v="-69.395200000000031"/>
        <n v="219.50880000000006"/>
        <n v="18.335999999999999"/>
        <n v="2.8477999999999994"/>
        <n v="1.0284"/>
        <n v="85.981799999999993"/>
        <n v="9.9936000000000007"/>
        <n v="29.798999999999999"/>
        <n v="22.492499999999993"/>
        <n v="9.1871999999999989"/>
        <n v="4.1832000000000003"/>
        <n v="1.8719999999999997"/>
        <n v="83.512799999999913"/>
        <n v="-4.0400000000000009"/>
        <n v="6.073599999999999"/>
        <n v="6.6846000000000005"/>
        <n v="33.310199999999995"/>
        <n v="10.647000000000004"/>
        <n v="-2.214"/>
        <n v="3.5623000000000022"/>
        <n v="1.1480000000000006"/>
        <n v="-143.79040000000001"/>
        <n v="-6.5339999999999954"/>
        <n v="15.069600000000007"/>
        <n v="10.983999999999996"/>
        <n v="-248.16599999999994"/>
        <n v="9.6935999999999964"/>
        <n v="11.231999999999999"/>
        <n v="18.114600000000003"/>
        <n v="-44.146199999999979"/>
        <n v="8.3028000000000031"/>
        <n v="4.3600000000000012"/>
        <n v="0.41720000000000046"/>
        <n v="-7.6119999999999983"/>
        <n v="-9.8207999999999984"/>
        <n v="-7.2589000000000041"/>
        <n v="19.339199999999998"/>
        <n v="19.259999999999998"/>
        <n v="21.197700000000001"/>
        <n v="91.950799999999987"/>
        <n v="71.97"/>
        <n v="-21.717600000000004"/>
        <n v="179.99639999999999"/>
        <n v="9.7151999999999941"/>
        <n v="6.1640999999999995"/>
        <n v="5.6315999999999971"/>
        <n v="8.1551999999999971"/>
        <n v="-42.588000000000036"/>
        <n v="5.0763999999999996"/>
        <n v="-1181.2824000000003"/>
        <n v="47.993999999999971"/>
        <n v="-35.884799999999984"/>
        <n v="-24.275999999999996"/>
        <n v="-9.1109999999999971"/>
        <n v="15.590399999999995"/>
        <n v="4.9055999999999997"/>
        <n v="1.6355999999999997"/>
        <n v="4.4771999999999998"/>
        <n v="68.846399999999988"/>
        <n v="5.8232999999999997"/>
        <n v="13.472999999999999"/>
        <n v="-2.6585999999999999"/>
        <n v="10.057200000000002"/>
        <n v="-34.314799999999991"/>
        <n v="11.583600000000001"/>
        <n v="-4.0722000000000023"/>
        <n v="-54.881999999999998"/>
        <n v="0.2992000000000008"/>
        <n v="3.6791999999999998"/>
        <n v="19.796999999999997"/>
        <n v="17.908000000000001"/>
        <n v="2.6459999999999999"/>
        <n v="121.98999999999992"/>
        <n v="91.151999999999958"/>
        <n v="19.43519999999998"/>
        <n v="4.5144000000000002"/>
        <n v="0.62579999999999902"/>
        <n v="92.969999999999985"/>
        <n v="1.0192000000000001"/>
        <n v="265.42320000000001"/>
        <n v="7.3834"/>
        <n v="16.823699999999999"/>
        <n v="150.29399999999998"/>
        <n v="190.02059999999997"/>
        <n v="-14.998000000000012"/>
        <n v="0.61559999999999993"/>
        <n v="-46.716000000000008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08"/>
        <n v="16.7776"/>
        <n v="0.87360000000000015"/>
        <n v="52.974299999999992"/>
        <n v="6.1019999999999968"/>
        <n v="315.82499999999993"/>
        <n v="2.5577999999999994"/>
        <n v="1.1760000000000002"/>
        <n v="2.2727999999999895"/>
        <n v="22.991999999999997"/>
        <n v="30.360399999999998"/>
        <n v="-7.8588000000000022"/>
        <n v="-18.446399999999997"/>
        <n v="3.6348000000000003"/>
        <n v="42.131399999999999"/>
        <n v="-19.258800000000008"/>
        <n v="11.0016"/>
        <n v="16.193999999999988"/>
        <n v="-8.659200000000002"/>
        <n v="-2.0773999999999999"/>
        <n v="6.6467999999999989"/>
        <n v="6.9990000000000059"/>
        <n v="-4.577"/>
        <n v="-1.8391999999999999"/>
        <n v="10.428399999999996"/>
        <n v="5.4201000000000006"/>
        <n v="5.8750999999999962"/>
        <n v="-32.664599999999993"/>
        <n v="38.266800000000003"/>
        <n v="67.274199999999979"/>
        <n v="46.118399999999994"/>
        <n v="1.1945999999999999"/>
        <n v="23.524799999999999"/>
        <n v="3.7200000000000006"/>
        <n v="-67.543499999999995"/>
        <n v="251.20200000000003"/>
        <n v="16.170000000000002"/>
        <n v="6.93"/>
        <n v="4.2308999999999983"/>
        <n v="0.84599999999999964"/>
        <n v="1.6776"/>
        <n v="15.5204"/>
        <n v="3.9294000000000082"/>
        <n v="266.45219999999989"/>
        <n v="82.336799999999982"/>
        <n v="3.9419999999999993"/>
        <n v="1.7876000000000003"/>
        <n v="13.742799999999999"/>
        <n v="41.120799999999988"/>
        <n v="20.843999999999994"/>
        <n v="2.5769999999999982"/>
        <n v="4.6956000000000007"/>
        <n v="14.212"/>
        <n v="-4.3960000000000026"/>
        <n v="6.1307999999999998"/>
        <n v="6.1192000000000011"/>
        <n v="18.316800000000001"/>
        <n v="5.4800999999999966"/>
        <n v="4.6644000000000005"/>
        <n v="-5.1760000000000002"/>
        <n v="58.379999999999939"/>
        <n v="3.8654999999999973"/>
        <n v="4.1159999999999997"/>
        <n v="83.991600000000005"/>
        <n v="15.537199999999999"/>
        <n v="-28.597800000000007"/>
        <n v="12.639200000000001"/>
        <n v="5.7797999999999963"/>
        <n v="6.3209999999999997"/>
        <n v="152.38799999999992"/>
        <n v="7.2089999999999996"/>
        <n v="2.3407999999999998"/>
        <n v="224.4426"/>
        <n v="1.5426000000000002"/>
        <n v="-11.761200000000002"/>
        <n v="2.4011999999999998"/>
        <n v="22.9068"/>
        <n v="1.1764999999999992"/>
        <n v="149.14799999999991"/>
        <n v="-2.1755999999999993"/>
        <n v="77.558399999999978"/>
        <n v="-2929.4845000000005"/>
        <n v="18.878399999999999"/>
        <n v="5.9903999999999984"/>
        <n v="3.5559999999999992"/>
        <n v="18.873199999999997"/>
        <n v="3.6587999999999976"/>
        <n v="-10.037199999999999"/>
        <n v="8.2194000000000003"/>
        <n v="27.782999999999998"/>
        <n v="28.796399999999998"/>
        <n v="5.0688000000000004"/>
        <n v="16.2486"/>
        <n v="1114.5119999999999"/>
        <n v="3.0497999999999985"/>
        <n v="-6.9827999999999975"/>
        <n v="-131.9940000000002"/>
        <n v="-3.9383999999999997"/>
        <n v="-356.96429999999998"/>
        <n v="-22.619999999999997"/>
        <n v="25.010999999999967"/>
        <n v="-52.640999999999991"/>
        <n v="-250.39600000000019"/>
        <n v="3.2351999999999994"/>
        <n v="146.76929999999993"/>
        <n v="5.3196000000000012"/>
        <n v="17.378999999999976"/>
        <n v="21.791999999999994"/>
        <n v="16.405199999999997"/>
        <n v="133.97129999999996"/>
        <n v="72.640799999999999"/>
        <n v="53.994600000000005"/>
        <n v="2.2282000000000002"/>
        <n v="25.552800000000005"/>
        <n v="7.4172000000000011"/>
        <n v="48.117999999999981"/>
        <n v="2.0339999999999989"/>
        <n v="83.98599999999999"/>
        <n v="-37.112400000000036"/>
        <n v="193.32000000000005"/>
        <n v="103.89819999999997"/>
        <n v="32.500799999999998"/>
        <n v="38.975999999999985"/>
        <n v="191.65860000000001"/>
        <n v="28.857999999999997"/>
        <n v="187.39760000000001"/>
        <n v="1.8143999999999996"/>
        <n v="3.9690000000000003"/>
        <n v="-13.827800000000003"/>
        <n v="13.997199999999999"/>
        <n v="7.9299999999999971"/>
        <n v="84.659999999999982"/>
        <n v="0.79379999999999962"/>
        <n v="-437.5404000000002"/>
        <n v="0.83759999999999835"/>
        <n v="-83.204999999999984"/>
        <n v="70.178400000000025"/>
        <n v="21.99"/>
        <n v="105.83160000000002"/>
        <n v="113.67419999999998"/>
        <n v="-653.28340000000003"/>
        <n v="274.995"/>
        <n v="37.229999999999983"/>
        <n v="17.253"/>
        <n v="22.629600000000003"/>
        <n v="83.994400000000013"/>
        <n v="15.700000000000003"/>
        <n v="-95.670000000000044"/>
        <n v="5.6049999999999951"/>
        <n v="-131.95100000000002"/>
        <n v="8.5727999999999991"/>
        <n v="-29.605799999999981"/>
        <n v="2.8296000000000001"/>
        <n v="8.3524000000000012"/>
        <n v="23.455199999999998"/>
        <n v="-9.5568000000000026"/>
        <n v="-93.231599999999958"/>
        <n v="-1.2890000000000006"/>
        <n v="-1.7892000000000001"/>
        <n v="3.1842000000000001"/>
        <n v="-0.6048"/>
        <n v="-31.536000000000001"/>
        <n v="-120.37200000000003"/>
        <n v="-7.0080000000000044"/>
        <n v="-4.8491999999999997"/>
        <n v="-8.0500000000000025"/>
        <n v="-8.3524000000000012"/>
        <n v="6.4638000000000009"/>
        <n v="12.509999999999993"/>
        <n v="5.0327999999999999"/>
        <n v="13.972799999999999"/>
        <n v="23.225999999999999"/>
        <n v="6.7920000000000016"/>
        <n v="-35.046000000000028"/>
        <n v="3.1399999999999988"/>
        <n v="-7.4357999999999969"/>
        <n v="3.3674999999999984"/>
        <n v="16.186799999999998"/>
        <n v="296.06709999999998"/>
        <n v="28.657800000000002"/>
        <n v="9.3019999999999925"/>
        <n v="-108.33479999999997"/>
        <n v="31.491599999999995"/>
        <n v="1371.9803999999999"/>
        <n v="198.42899999999997"/>
        <n v="4.4173999999999989"/>
        <n v="80.631600000000006"/>
        <n v="21.065400000000004"/>
        <n v="37.414400000000001"/>
        <n v="37.791599999999988"/>
        <n v="14.682500000000001"/>
        <n v="32.670400000000001"/>
        <n v="8.1840000000000011"/>
        <n v="2.7323999999999993"/>
        <n v="13.0548"/>
        <n v="24.2285"/>
        <n v="43.164000000000001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5"/>
        <n v="2.9040000000000008"/>
        <n v="13.063999999999998"/>
        <n v="34.070399999999999"/>
        <n v="125.19799999999992"/>
        <n v="-178.84680000000006"/>
        <n v="-10.312400000000004"/>
        <n v="-14.603000000000005"/>
        <n v="259.88959999999997"/>
        <n v="-17.035200000000003"/>
        <n v="7.1280000000000001"/>
        <n v="112.78800000000001"/>
        <n v="11.958600000000001"/>
        <n v="700.98000000000013"/>
        <n v="69.177599999999984"/>
        <n v="0.89459999999999995"/>
        <n v="-3.5224000000000011"/>
        <n v="-91.758599999999973"/>
        <n v="19.968"/>
        <n v="1.6848000000000001"/>
        <n v="19.393200000000007"/>
        <n v="29.577600000000004"/>
        <n v="22.89"/>
        <n v="10.0725"/>
        <n v="17.8066"/>
        <n v="-162.22960000000006"/>
        <n v="15.996799999999979"/>
        <n v="394.21199999999999"/>
        <n v="-27.292200000000001"/>
        <n v="4.5040000000000031"/>
        <n v="11.58"/>
        <n v="43.735999999999962"/>
        <n v="22.3734"/>
        <n v="77.483699999999999"/>
        <n v="-786.01440000000025"/>
        <n v="0.77759999999999996"/>
        <n v="32.398200000000017"/>
        <n v="5.7364999999999977"/>
        <n v="28.142100000000006"/>
        <n v="18.970199999999998"/>
        <n v="4.2391999999999967"/>
        <n v="0.58279999999999998"/>
        <n v="12.7746"/>
        <n v="13.452000000000002"/>
        <n v="13.454999999999998"/>
        <n v="4.2"/>
        <n v="134.53020000000001"/>
        <n v="57.4938"/>
        <n v="197.92079999999999"/>
        <n v="20.731199999999998"/>
        <n v="12.795999999999999"/>
        <n v="60.496799999999993"/>
        <n v="-44.196000000000026"/>
        <n v="8.7144999999999868"/>
        <n v="12.6813"/>
        <n v="9.2798999999999996"/>
        <n v="145.2816"/>
        <n v="2.625099999999982"/>
        <n v="15.938399999999998"/>
        <n v="50.908200000000001"/>
        <n v="36.293999999999997"/>
        <n v="6.6587999999999994"/>
        <n v="12.958399999999999"/>
        <n v="3.6936"/>
        <n v="-5.6406000000000018"/>
        <n v="4.8023999999999996"/>
        <n v="15.352199999999989"/>
        <n v="33.357600000000019"/>
        <n v="4.7039999999999997"/>
        <n v="-52.958400000000012"/>
        <n v="10.875"/>
        <n v="4.0871999999999993"/>
        <n v="19.995999999999974"/>
        <n v="53.043899999999979"/>
        <n v="33.639999999999986"/>
        <n v="-5.4548000000000041"/>
        <n v="16.543999999999997"/>
        <n v="-4.8180000000000005"/>
        <n v="-22.948000000000008"/>
        <n v="-2.9180000000000028"/>
        <n v="3.5528999999999984"/>
        <n v="82.290599999999998"/>
        <n v="1.0114000000000001"/>
        <n v="24.122399999999995"/>
        <n v="11.6496"/>
        <n v="8.0967999999999982"/>
        <n v="-14.987700000000061"/>
        <n v="-2.6207999999999991"/>
        <n v="178.79999999999998"/>
        <n v="70.312000000000012"/>
        <n v="-9.717599999999976"/>
        <n v="1.8872"/>
        <n v="17.314799999999998"/>
        <n v="7.4339999999999993"/>
        <n v="-7.3231999999999999"/>
        <n v="-152.9847"/>
        <n v="80.340400000000002"/>
        <n v="6.2664"/>
        <n v="-13.810000000000116"/>
        <n v="61.46279999999998"/>
        <n v="0.33479999999999999"/>
        <n v="-15.476400000000005"/>
        <n v="23.183999999999997"/>
        <n v="4.0203000000000007"/>
        <n v="1.9175999999999997"/>
        <n v="386.83499999999981"/>
        <n v="653.30099999999982"/>
        <n v="29.808"/>
        <n v="-1.0656000000000017"/>
        <n v="-7.4759999999999991"/>
        <n v="28.959000000000003"/>
        <n v="1.9989999999999952"/>
        <n v="-46.399800000000013"/>
        <n v="3.9120000000000004"/>
        <n v="-2287.7820000000002"/>
        <n v="3.5059999999999967"/>
        <n v="21.436799999999998"/>
        <n v="14.974399999999999"/>
        <n v="11.69100000000001"/>
        <n v="1.3283999999999985"/>
        <n v="1.5691000000000002"/>
        <n v="-1002.7836000000001"/>
        <n v="-26.247599999999998"/>
        <n v="5.9279999999999999"/>
        <n v="7.98"/>
        <n v="6.2530000000000001"/>
        <n v="9.0288000000000004"/>
        <n v="2.0039999999999996"/>
        <n v="2.3939999999999984"/>
        <n v="24.936599999999999"/>
        <n v="20.452499999999997"/>
        <n v="6.5887999999999991"/>
        <n v="4.0583999999999998"/>
        <n v="111.5688"/>
        <n v="4.8910000000000053"/>
        <n v="5.7527999999999988"/>
        <n v="6.011400000000001"/>
        <n v="53.996999999999957"/>
        <n v="0.55079999999999985"/>
        <n v="16.747500000000016"/>
        <n v="2.2364999999999995"/>
        <n v="15.523199999999999"/>
        <n v="48.551399999999994"/>
        <n v="15.195999999999998"/>
        <n v="37.078199999999981"/>
        <n v="41.021599999999999"/>
        <n v="20.959199999999996"/>
        <n v="3.84"/>
        <n v="9.5339999999999971"/>
        <n v="1.6359999999999992"/>
        <n v="0.63119999999999798"/>
        <n v="12.874400000000001"/>
        <n v="-32.219200000000022"/>
        <n v="54.056999999999988"/>
        <n v="22.948799999999999"/>
        <n v="13.229299999999995"/>
        <n v="3.8949999999999996"/>
        <n v="71.229600000000005"/>
        <n v="79.793999999999997"/>
        <n v="-69.472199999999958"/>
        <n v="7.86"/>
        <n v="117.61469999999996"/>
        <n v="-30.228800000000007"/>
        <n v="7.6145999999999994"/>
        <n v="35.623799999999996"/>
        <n v="5.3352000000000004"/>
        <n v="3.7584"/>
        <n v="41.79000000000002"/>
        <n v="72.788800000000037"/>
        <n v="18.5886"/>
        <n v="10.498500000000007"/>
        <n v="47.097900000000003"/>
        <n v="9.5525999999999982"/>
        <n v="10.799999999999999"/>
        <n v="102.2784"/>
        <n v="235.95240000000001"/>
        <n v="9.8909999999999982"/>
        <n v="11.309999999999999"/>
        <n v="-2.0348999999999995"/>
        <n v="26.3934"/>
        <n v="7.71"/>
        <n v="1.3104"/>
        <n v="40.443199999999997"/>
        <n v="8.4089999999999989"/>
        <n v="11.117599999999999"/>
        <n v="3.5279999999999996"/>
        <n v="8.1071999999999917"/>
        <n v="62.929999999999993"/>
        <n v="-197.57520000000002"/>
        <n v="-8.9963999999999995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5999999999999"/>
        <n v="-4.9727999999999994"/>
        <n v="0.66719999999999979"/>
        <n v="459.39599999999996"/>
        <n v="97.199999999999989"/>
        <n v="5.3680000000000012"/>
        <n v="-6.8669999999999973"/>
        <n v="15.991199999999992"/>
        <n v="183.99499999999998"/>
        <n v="0.15480000000000005"/>
        <n v="2.3879999999999999"/>
        <n v="21.024899999999999"/>
        <n v="2.7845999999999997"/>
        <n v="7.0659000000000001"/>
        <n v="8.25"/>
        <n v="87.482499999999987"/>
        <n v="7.158600000000007"/>
        <n v="10.905999999999993"/>
        <n v="149.38199999999998"/>
        <n v="12.979199999999999"/>
        <n v="24.997999999999987"/>
        <n v="13.780799999999996"/>
        <n v="0.73360000000000003"/>
        <n v="0.77039999999999909"/>
        <n v="9.6039999999999992"/>
        <n v="20.537999999999997"/>
        <n v="92.392000000000053"/>
        <n v="-3.864600000000002"/>
        <n v="-23.716000000000001"/>
        <n v="19.622399999999999"/>
        <n v="-320.59699999999998"/>
        <n v="6.0659999999999989"/>
        <n v="9.2939999999999969"/>
        <n v="4.0080000000000009"/>
        <n v="-183.6323999999999"/>
        <n v="37.533999999999992"/>
        <n v="22.828499999999998"/>
        <n v="62.915999999999997"/>
        <n v="-1.3082999999999996"/>
        <n v="11.609099999999998"/>
        <n v="6.4799999999999969"/>
        <n v="115.1808"/>
        <n v="0.40679999999999694"/>
        <n v="-68.1096"/>
        <n v="-6.2860000000000031"/>
        <n v="1.8207000000000013"/>
        <n v="-19.105800000000016"/>
        <n v="1.8160000000000016"/>
        <n v="19.176000000000002"/>
        <n v="88.552800000000005"/>
        <n v="4.3904000000000005"/>
        <n v="0.66239999999999977"/>
        <n v="1.2584999999999997"/>
        <n v="2.8781999999999992"/>
        <n v="-186.15999999999997"/>
        <n v="8.6016000000000012"/>
        <n v="19.137599999999992"/>
        <n v="3.4749999999999996"/>
        <n v="7.6868999999999996"/>
        <n v="2.3996999999999815"/>
        <n v="527.98400000000004"/>
        <n v="-10.283999999999992"/>
        <n v="6.8459999999999965"/>
        <n v="3.1806000000000005"/>
        <n v="8.6709999999999994"/>
        <n v="-28.796399999999984"/>
        <n v="7.0043999999999977"/>
        <n v="15.724800000000002"/>
        <n v="36.928799999999995"/>
        <n v="4.0098000000000003"/>
        <n v="27.985999999999994"/>
        <n v="743.98799999999983"/>
        <n v="75.57480000000001"/>
        <n v="5.101499999999997"/>
        <n v="30.787199999999999"/>
        <n v="5.6015999999999995"/>
        <n v="8.0177999999999994"/>
        <n v="-2.6268000000000002"/>
        <n v="2.5136999999999983"/>
        <n v="-218.86559999999997"/>
        <n v="-7.6559999999999988"/>
        <n v="-4.1711999999999989"/>
        <n v="17.523999999999997"/>
        <n v="10.567200000000001"/>
        <n v="47.459999999999994"/>
        <n v="11.793600000000001"/>
        <n v="34.982499999999987"/>
        <n v="0.33399999999999974"/>
        <n v="-3.123000000000002"/>
        <n v="-12.998700000000007"/>
        <n v="3.4543999999999997"/>
        <n v="1.9711999999999996"/>
        <n v="17.27"/>
        <n v="1439.9760000000001"/>
        <n v="30.7776"/>
        <n v="2.188799999999997"/>
        <n v="8.9993999999999801"/>
        <n v="1.8599999999999994"/>
        <n v="-2.5647999999999982"/>
        <n v="-7.3015000000000025"/>
        <n v="35.661300000000004"/>
        <n v="-23.952000000000005"/>
        <n v="5.6783999999999981"/>
        <n v="-9.1845000000000034"/>
        <n v="-44.984999999999999"/>
        <n v="122.76479999999999"/>
        <n v="-15.245000000000005"/>
        <n v="22.809600000000003"/>
        <n v="8.5914000000000019"/>
        <n v="3.4400000000000008"/>
        <n v="1.6711999999999989"/>
        <n v="163.81799999999998"/>
        <n v="3.5970000000000004"/>
        <n v="9.5340000000000025"/>
        <n v="27.057799999999986"/>
        <n v="9.4700000000000006"/>
        <n v="-45.933299999999988"/>
        <n v="109.75440000000003"/>
        <n v="32.251400000000004"/>
        <n v="6.5052000000000003"/>
        <n v="4.1987999999999985"/>
        <n v="4.8869999999999987"/>
        <n v="-3.5622000000000043"/>
        <n v="1.0620000000000003"/>
        <n v="27.972000000000001"/>
        <n v="-11.069100000000006"/>
        <n v="2.0228000000000002"/>
        <n v="-4.6409999999999982"/>
        <n v="371.31600000000003"/>
        <n v="224.42400000000006"/>
        <n v="5.8979999999999961"/>
        <n v="8.7330000000000005"/>
        <n v="281.01600000000008"/>
        <n v="7.9218000000000002"/>
        <n v="8.8783999999999992"/>
        <n v="174.98249999999999"/>
        <n v="1.0335999999999999"/>
        <n v="50.490000000000009"/>
        <n v="17.160000000000004"/>
        <n v="21.598799999999983"/>
        <n v="399.29939999999976"/>
        <n v="4.6818000000000008"/>
        <n v="-13.677599999999998"/>
        <n v="-339.7050000000001"/>
        <n v="103.15800000000003"/>
        <n v="75.37319999999994"/>
        <n v="3.6847999999999987"/>
        <n v="76.399999999999991"/>
        <n v="28.896000000000001"/>
        <n v="85.490999999999957"/>
        <n v="23.119199999999999"/>
        <n v="10.080000000000002"/>
        <n v="2.8911999999999995"/>
        <n v="3.0976000000000004"/>
        <n v="11.296999999999999"/>
        <n v="20.101500000000001"/>
        <n v="69.199200000000005"/>
        <n v="28.95"/>
        <n v="210.73499999999993"/>
        <n v="0.79380000000000006"/>
        <n v="-30.159999999999997"/>
        <n v="2.3359999999999994"/>
        <n v="3.7855999999999992"/>
        <n v="-8.4581999999999979"/>
        <n v="-264.21500000000003"/>
        <n v="-7.17"/>
        <n v="7.5039999999999987"/>
        <n v="-95.823000000000079"/>
        <n v="1.3992000000000013"/>
        <n v="4.1680000000000028"/>
        <n v="8.7052000000000049"/>
        <n v="17.544800000000002"/>
        <n v="92.393599999999992"/>
        <n v="8.7735000000000056"/>
        <n v="5.5439999999999987"/>
        <n v="5.7408000000000019"/>
        <n v="2.2079999999999984"/>
        <n v="-50.66879999999999"/>
        <n v="9.1979999999999986"/>
        <n v="2.9347999999999996"/>
        <n v="293.98040000000003"/>
        <n v="40.274000000000001"/>
        <n v="35.652599999999993"/>
        <n v="5.1910000000000007"/>
        <n v="12.988799999999991"/>
        <n v="16.518599999999999"/>
        <n v="-90.376199999999997"/>
        <n v="9.3023999999999987"/>
        <n v="36.447299999999998"/>
        <n v="12.672000000000001"/>
        <n v="-1.7772000000000041"/>
        <n v="-42.46380000000002"/>
        <n v="-23.548000000000009"/>
        <n v="4.4399999999999995"/>
        <n v="17.581200000000003"/>
        <n v="15.281999999999998"/>
        <n v="-22.743500000000004"/>
        <n v="0.29519999999999957"/>
        <n v="-52.336500000000029"/>
        <n v="42.893499999999975"/>
        <n v="3.3755999999999986"/>
        <n v="30.187200000000001"/>
        <n v="21.294000000000008"/>
        <n v="1014.9797"/>
        <n v="1.6037999999999999"/>
        <n v="47.938500000000005"/>
        <n v="27.241199999999996"/>
        <n v="5.2272000000000007"/>
        <n v="21.164000000000005"/>
        <n v="2.289000000000001"/>
        <n v="4.5587999999999944"/>
        <n v="29.993999999999986"/>
        <n v="-82.884"/>
        <n v="395.96040000000005"/>
        <n v="32.059799999999996"/>
        <n v="41.392799999999966"/>
        <n v="12.659199999999998"/>
        <n v="185.25779999999997"/>
        <n v="7.9794000000000018"/>
        <n v="4.8720000000000008"/>
        <n v="5.7899999999999991"/>
        <n v="13.4316"/>
        <n v="10.0624"/>
        <n v="53.271999999999991"/>
        <n v="12.8256"/>
        <n v="7.9547999999999632"/>
        <n v="6.8991999999999987"/>
        <n v="-2.4840000000000018"/>
        <n v="36.725500000000004"/>
        <n v="-184.83660000000003"/>
        <n v="-8.532"/>
        <n v="624.98749999999995"/>
        <n v="12.114900000000002"/>
        <n v="-1.9791000000000025"/>
        <n v="2.1546000000000003"/>
        <n v="19.7712"/>
        <n v="209.27399999999992"/>
        <n v="17.693999999999988"/>
        <n v="25.018199999999993"/>
        <n v="20.298599999999993"/>
        <n v="20.234999999999996"/>
        <n v="4.6220999999999997"/>
        <n v="335.85479999999984"/>
        <n v="233.99610000000001"/>
        <n v="2.3967999999999989"/>
        <n v="-31.914400000000015"/>
        <n v="4.6228000000000007"/>
        <n v="5.8230000000000004"/>
        <n v="11.264799999999997"/>
        <n v="24.291899999999998"/>
        <n v="0.59670000000000001"/>
        <n v="7.4496000000000002"/>
        <n v="16.397999999999996"/>
        <n v="-384.71640000000002"/>
        <n v="4.3955999999999982"/>
        <n v="-16.601199999999999"/>
        <n v="10.703699999999987"/>
        <n v="1.8479999999999985"/>
        <n v="-3.0933000000000002"/>
        <n v="362.84040000000005"/>
        <n v="36.381599999999992"/>
        <n v="-6.0196000000000538"/>
        <n v="43.197600000000023"/>
        <n v="1.1988000000000003"/>
        <n v="1.1555999999999984"/>
        <n v="-27.264600000000016"/>
        <n v="8.7168000000000063"/>
        <n v="-18.180799999999998"/>
        <n v="15.633199999999988"/>
        <n v="185.99699999999984"/>
        <n v="-0.7295000000000007"/>
        <n v="78.388800000000003"/>
        <n v="4.6806000000000001"/>
        <n v="5.767199999999999"/>
        <n v="44.712000000000003"/>
        <n v="4.7724000000000046"/>
        <n v="2.0979000000000001"/>
        <n v="-10.705500000000043"/>
        <n v="6.4691999999999998"/>
        <n v="1.9602000000000004"/>
        <n v="201.31199999999998"/>
        <n v="14.124599999999999"/>
        <n v="-8.0784000000000198"/>
        <n v="104.75279999999998"/>
        <n v="8.0945999999999998"/>
        <n v="176.78640000000001"/>
        <n v="-42.799999999999983"/>
        <n v="-26.963999999999999"/>
        <n v="-8.1674999999999933"/>
        <n v="5.7568000000000019"/>
        <n v="3.3479999999999954"/>
        <n v="11.035399999999996"/>
        <n v="51.995999999999981"/>
        <n v="6.097999999999999"/>
        <n v="29.145599999999995"/>
        <n v="54.404699999999963"/>
        <n v="2.8195999999999799"/>
        <n v="15.372000000000002"/>
        <n v="178.90999999999997"/>
        <n v="143.19179999999994"/>
        <n v="34.389600000000002"/>
        <n v="12.856800000000002"/>
        <n v="4.7236000000000002"/>
        <n v="-4.895999999999999"/>
        <n v="-2.1792000000000007"/>
        <n v="14.097999999999999"/>
        <n v="45.293999999999983"/>
        <n v="2.0064000000000002"/>
        <n v="294.67100000000005"/>
        <n v="0.58399999999999985"/>
        <n v="-80.178000000000026"/>
        <n v="80.843000000000075"/>
        <n v="21.751499999999986"/>
        <n v="16.732800000000005"/>
        <n v="54.04"/>
        <n v="4.3883999999999999"/>
        <n v="1.0268999999999999"/>
        <n v="-99.621900000000068"/>
        <n v="7.352800000000002"/>
        <n v="196.50359999999978"/>
        <n v="5.0231999999999992"/>
        <n v="13.451199999999996"/>
        <n v="1.6175999999999986"/>
        <n v="2.0393999999999934"/>
        <n v="1.3621999999999999"/>
        <n v="23.968799999999998"/>
        <n v="22.047199999999997"/>
        <n v="124.7808"/>
        <n v="4.8899999999999997"/>
        <n v="7.5599999999999987"/>
        <n v="22.226399999999998"/>
        <n v="1.0169999999999995"/>
        <n v="9.2639999999999993"/>
        <n v="5.6627999999999998"/>
        <n v="33.8598"/>
        <n v="13.028400000000001"/>
        <n v="6.63"/>
        <n v="8.8783999999999956"/>
        <n v="27.433999999999997"/>
        <n v="158.57639999999992"/>
        <n v="-25.049000000000149"/>
        <n v="58.791600000000003"/>
        <n v="1.3559999999999945"/>
        <n v="-120.05080000000007"/>
        <n v="362.83500000000004"/>
        <n v="316.13920000000007"/>
        <n v="3.9248000000000003"/>
        <n v="-45.349200000000003"/>
        <n v="-113.9980000000001"/>
        <n v="1.0044"/>
        <n v="4.8231000000000002"/>
        <n v="85.786999999999949"/>
        <n v="9.5991999999999997"/>
        <n v="4.2951999999999995"/>
        <n v="130.75199999999995"/>
        <n v="1.5876000000000001"/>
        <n v="18.477200000000011"/>
        <n v="2.6376000000000004"/>
        <n v="13.186800000000005"/>
        <n v="12.690999999999999"/>
        <n v="19.6328"/>
        <n v="125.98740000000001"/>
        <n v="112.49279999999999"/>
        <n v="2.9400000000000004"/>
        <n v="7.7896000000000001"/>
        <n v="-250.54079999999999"/>
        <n v="6.7655000000000598"/>
        <n v="77.035199999999975"/>
        <n v="6.5471999999999984"/>
        <n v="57.592799999999983"/>
        <n v="5.1659999999999986"/>
        <n v="10.787999999999997"/>
        <n v="3.1551999999999998"/>
        <n v="15.4872"/>
        <n v="30.097999999999978"/>
        <n v="124.48799999999994"/>
        <n v="-67.851000000000028"/>
        <n v="6.2375999999999996"/>
        <n v="34.5"/>
        <n v="111.77400000000003"/>
        <n v="15.3888"/>
        <n v="45.348800000000011"/>
        <n v="5.7593999999999976"/>
        <n v="35.677599999999998"/>
        <n v="0.87919999999999732"/>
        <n v="120.51060000000001"/>
        <n v="4.0419999999999998"/>
        <n v="126.22500000000002"/>
        <n v="884.05799999999999"/>
        <n v="32.335100000000025"/>
        <n v="-20.784600000000012"/>
        <n v="-4.0599999999999987"/>
        <n v="1.6899999999999986"/>
        <n v="-137.52900000000002"/>
        <n v="-147.8655"/>
        <n v="4.2293999999999699"/>
        <n v="7.6965000000000039"/>
        <n v="-8.6057999999999986"/>
        <n v="8.5371999999999968"/>
        <n v="31.519199999999998"/>
        <n v="14.238599999999995"/>
        <n v="286.71299999999962"/>
        <n v="35.984999999999999"/>
        <n v="7.1519999999999992"/>
        <n v="363.90480000000025"/>
        <n v="11.489999999999991"/>
        <n v="4.8986000000000018"/>
        <n v="64.627199999999988"/>
        <n v="0.33599999999999963"/>
        <n v="6.0059999999999993"/>
        <n v="23.924000000000007"/>
        <n v="-52.833600000000004"/>
        <n v="-512.14680000000021"/>
        <n v="5.1967999999999961"/>
        <n v="2.5343999999999998"/>
        <n v="75.180000000000064"/>
        <n v="177.19799999999998"/>
        <n v="10.109400000000001"/>
        <n v="89.306999999999988"/>
        <n v="173.23500000000001"/>
        <n v="-12.916800000000002"/>
        <n v="-1031.5385000000001"/>
        <n v="54.214999999999982"/>
        <n v="76.27200000000002"/>
        <n v="7.7000000000000028"/>
        <n v="-9.7607999999999961"/>
        <n v="-3.4122000000000003"/>
        <n v="30.391999999999996"/>
        <n v="17.472000000000001"/>
        <n v="6.9920000000000009"/>
        <n v="38.350800000000007"/>
        <n v="6.0147000000000004"/>
        <n v="224.99249999999995"/>
        <n v="6.1739999999999995"/>
        <n v="7.7687999999999988"/>
        <n v="10.007999999999988"/>
        <n v="-97.176000000000073"/>
        <n v="3.3504"/>
        <n v="38.609999999999957"/>
        <n v="-26.720400000000019"/>
        <n v="0.56679999999999997"/>
        <n v="-1.3248000000000004"/>
        <n v="2.7062000000000239"/>
        <n v="30.441600000000001"/>
        <n v="61.382399999999997"/>
        <n v="7.5527999999999977"/>
        <n v="-11.321999999999999"/>
        <n v="-9.634800000000002"/>
        <n v="2.6567999999999969"/>
        <n v="-0.60080000000000044"/>
        <n v="0.67859999999999987"/>
        <n v="-6.7320000000000011"/>
        <n v="18.176400000000008"/>
        <n v="95.759999999999991"/>
        <n v="18.104400000000002"/>
        <n v="12.712000000000003"/>
        <n v="8.0990999999999875"/>
        <n v="609.71569999999997"/>
        <n v="350.90820000000008"/>
        <n v="375.73500000000001"/>
        <n v="20.389799999999994"/>
        <n v="-83.875200000000035"/>
        <n v="3.5783999999999998"/>
        <n v="-49.551600000000022"/>
        <n v="-8.1800000000000033"/>
        <n v="-3.2436000000000016"/>
        <n v="-21.068600000000174"/>
        <n v="33.028800000000004"/>
        <n v="5.4443999999999999"/>
        <n v="-12.839199999999977"/>
        <n v="14.142599999999996"/>
        <n v="592.78960000000006"/>
        <n v="61.38239999999999"/>
        <n v="-128.2388"/>
        <n v="6.8119999999999994"/>
        <n v="1.2713999999999996"/>
        <n v="54.666000000000011"/>
        <n v="18.527999999999999"/>
        <n v="161.96739999999997"/>
        <n v="59.435499999999998"/>
        <n v="12.095999999999997"/>
        <n v="55.911999999999978"/>
        <n v="-186.56820000000005"/>
        <n v="11.222399999999999"/>
        <n v="-12.097999999999999"/>
        <n v="30.014399999999998"/>
        <n v="134.65199999999999"/>
        <n v="3.9128000000000043"/>
        <n v="48.806400000000011"/>
        <n v="9.2321999999999989"/>
        <n v="14.7668"/>
        <n v="-34.070400000000006"/>
        <n v="88.725000000000023"/>
        <n v="70.490000000000009"/>
        <n v="5.7752999999999961"/>
        <n v="33.270399999999981"/>
        <n v="9.5418000000000003"/>
        <n v="38.323799999999999"/>
        <n v="23.419200000000011"/>
        <n v="108.17520000000002"/>
        <n v="28.347899999999981"/>
        <n v="3.9851999999999999"/>
        <n v="1.961999999999998"/>
        <n v="-25.737000000000002"/>
        <n v="1.3728000000000002"/>
        <n v="5.5044000000000013"/>
        <n v="53.199999999999989"/>
        <n v="44.045999999999992"/>
        <n v="11.250400000000001"/>
        <n v="11.558699999999998"/>
        <n v="12.548999999999999"/>
        <n v="9.1160000000000014"/>
        <n v="226.36260000000004"/>
        <n v="422.51"/>
        <n v="24.068799999999996"/>
        <n v="57.32119999999999"/>
        <n v="6.3960000000000008"/>
        <n v="176.38600000000002"/>
        <n v="32.981699999999989"/>
        <n v="6.8619999999999992"/>
        <n v="17.756799999999998"/>
        <n v="25.245000000000019"/>
        <n v="10.679999999999996"/>
        <n v="11.793599999999998"/>
        <n v="35.711999999999989"/>
        <n v="47.97999999999999"/>
        <n v="207.88559999999998"/>
        <n v="-9.8114999999999988"/>
        <n v="26.557999999999993"/>
        <n v="-76.997200000000021"/>
        <n v="-4.460999999999995"/>
        <n v="28.696499999999993"/>
        <n v="13.252199999999997"/>
        <n v="485.98919999999993"/>
        <n v="-4.9004999999999974"/>
        <n v="7.0489999999999498"/>
        <n v="-47.030399999999986"/>
        <n v="15.942499999999992"/>
        <n v="7.8899999999999979"/>
        <n v="-6.3960000000000008"/>
        <n v="942.81569999999988"/>
        <n v="22.419600000000003"/>
        <n v="27.945600000000002"/>
        <n v="29.252800000000001"/>
        <n v="0.29969999999999963"/>
        <n v="35.195999999999998"/>
        <n v="1.4601999999999977"/>
        <n v="26.081999999999997"/>
        <n v="1.0730999999999993"/>
        <n v="-54.588000000000008"/>
        <n v="-103.86059999999998"/>
        <n v="-14.558399999999978"/>
        <n v="-20.235600000000005"/>
        <n v="15.863099999999999"/>
        <n v="11.8248"/>
        <n v="8.8783999999999921"/>
        <n v="34.214400000000005"/>
        <n v="459.98749999999995"/>
        <n v="-17.991000000000003"/>
        <n v="9.2176000000000009"/>
        <n v="21.64500000000001"/>
        <n v="3.8167999999999997"/>
        <n v="101.4504"/>
        <n v="-14.591999999999999"/>
        <n v="30.950400000000002"/>
        <n v="19.968599999999999"/>
        <n v="2.6208000000000005"/>
        <n v="120.94159999999999"/>
        <n v="3.99"/>
        <n v="-6.344100000000001"/>
        <n v="50.242500000000007"/>
        <n v="8.1167999999999996"/>
        <n v="3.4495999999999993"/>
        <n v="-2.5255999999999998"/>
        <n v="-81.725799999999978"/>
        <n v="5.5663999999999998"/>
        <n v="4.9247999999999985"/>
        <n v="-729.91380000000004"/>
        <n v="14.424999999999999"/>
        <n v="1.1771999999999998"/>
        <n v="93.593999999999994"/>
        <n v="10.327"/>
        <n v="-7.9984000000000073"/>
        <n v="43.464599999999905"/>
        <n v="44.974999999999987"/>
        <n v="23.262400000000003"/>
        <n v="89.963999999999999"/>
        <n v="10.890000000000002"/>
        <n v="17.379999999999995"/>
        <n v="-4.6764000000000001"/>
        <n v="4.1651999999999987"/>
        <n v="9.5735999999999937"/>
        <n v="-26.541000000000004"/>
        <n v="143.30299999999997"/>
        <n v="56.324000000000012"/>
        <n v="-231.41160000000008"/>
        <n v="17.998199999999997"/>
        <n v="-87.935400000000044"/>
        <n v="68.846399999999974"/>
        <n v="102.95279999999988"/>
        <n v="168.47040000000004"/>
        <n v="12.581999999999999"/>
        <n v="503.78219999999976"/>
        <n v="66.627199999999988"/>
        <n v="12.2715"/>
        <n v="9.5570999999999984"/>
        <n v="-38.11140000000001"/>
        <n v="4.7195999999999998"/>
        <n v="19.596000000000018"/>
        <n v="3.2063999999999999"/>
        <n v="-4.1761999999999997"/>
        <n v="-14.407800000000009"/>
        <n v="16.783200000000001"/>
        <n v="-97.552800000000076"/>
        <n v="228.07919999999999"/>
        <n v="5.3115999999999985"/>
        <n v="81.131400000000014"/>
        <n v="7.3451000000000004"/>
        <n v="45.575999999999979"/>
        <n v="3.4964999999999993"/>
        <n v="15.335999999999999"/>
        <n v="31.005899999999997"/>
        <n v="103.3116"/>
        <n v="4.0541999999999998"/>
        <n v="8.9534999999999982"/>
        <n v="93.581600000000009"/>
        <n v="15.979199999999999"/>
        <n v="12.736799999999999"/>
        <n v="6.3979999999999997"/>
        <n v="15.993599999999997"/>
        <n v="42.494999999999948"/>
        <n v="43.9"/>
        <n v="2.4597999999999871"/>
        <n v="1351.9895999999999"/>
        <n v="-35.215199999999996"/>
        <n v="52.734000000000009"/>
        <n v="14.9156"/>
        <n v="33.254399999999997"/>
        <n v="12.029499999999999"/>
        <n v="4.4137999999999993"/>
        <n v="-105.69000000000003"/>
        <n v="-2.0099999999999998"/>
        <n v="2.0975000000000001"/>
        <n v="101.39399999999998"/>
        <n v="-13.637000000000011"/>
        <n v="6.8879999999999981"/>
        <n v="8.6352000000000011"/>
        <n v="8.2900999999999954"/>
        <n v="56.55"/>
        <n v="103.99920000000003"/>
        <n v="11.1294"/>
        <n v="7.2111000000000161"/>
        <n v="33.325600000000009"/>
        <n v="49.92"/>
        <n v="-29.512000000000008"/>
        <n v="12.776399999999988"/>
        <n v="21.819200000000002"/>
        <n v="3.1160999999999999"/>
        <n v="70.197999999999922"/>
        <n v="-1.249000000000013"/>
        <n v="1.7247999999999997"/>
        <n v="41.995800000000003"/>
        <n v="71.537499999999994"/>
        <n v="-11.825600000000001"/>
        <n v="-167.98600000000002"/>
        <n v="-36.954399999999993"/>
        <n v="-52.454400000000007"/>
        <n v="13.300799999999999"/>
        <n v="-6.6278000000000006"/>
        <n v="6.8982000000000028"/>
        <n v="146.24049999999997"/>
        <n v="6.7251999999999992"/>
        <n v="10.5252"/>
        <n v="198.46"/>
        <n v="4.6304999999999996"/>
        <n v="7.8029999999999982"/>
        <n v="247.48499999999993"/>
        <n v="11.827199999999999"/>
        <n v="68.363999999999976"/>
        <n v="33.874400000000009"/>
        <n v="1.8672"/>
        <n v="3.0438000000000001"/>
        <n v="7.119599999999906"/>
        <n v="43.421699999999994"/>
        <n v="-12.84900000000016"/>
        <n v="5.7749999999999986"/>
        <n v="0.69930000000000003"/>
        <n v="26.902399999999993"/>
        <n v="48.377100000000006"/>
        <n v="-7.6799999999999962"/>
        <n v="29.357999999999997"/>
        <n v="-25.334400000000002"/>
        <n v="-1.3463999999999998"/>
        <n v="6.1488000000000014"/>
        <n v="3.4692000000000003"/>
        <n v="9.9882000000000204"/>
        <n v="34.698299999999996"/>
        <n v="-73.819200000000052"/>
        <n v="1119.996799999999"/>
        <n v="-4.1959999999999997"/>
        <n v="-24.476399999999998"/>
        <n v="-1.6239999999999997"/>
        <n v="-299.26140000000009"/>
        <n v="-10.487400000000001"/>
        <n v="-51.29400000000004"/>
        <n v="8.5259999999999998"/>
        <n v="13.571999999999996"/>
        <n v="14.700000000000003"/>
        <n v="28.628999999999962"/>
        <n v="-97.49879999999996"/>
        <n v="-6.5490000000000492"/>
        <n v="11.454000000000001"/>
        <n v="33.726600000000005"/>
        <n v="2.4863999999999997"/>
        <n v="-77.625"/>
        <n v="0.86239999999999983"/>
        <n v="0.65399999999999947"/>
        <n v="5.1647999999999996"/>
        <n v="2.2109999999999994"/>
        <n v="0.55899999999999961"/>
        <n v="11.457599999999998"/>
        <n v="36.717300000000009"/>
        <n v="7.0224000000000011"/>
        <n v="9.3000000000000007"/>
        <n v="23.576399999999978"/>
        <n v="6.3719999999999999"/>
        <n v="25.330199999999998"/>
        <n v="582.23199999999997"/>
        <n v="23.898600000000002"/>
        <n v="11.451999999999995"/>
        <n v="87.180000000000092"/>
        <n v="-53.285600000000009"/>
        <n v="-3.4913999999999987"/>
        <n v="0.58499999999999974"/>
        <n v="-2.5749000000000279"/>
        <n v="50.396000000000015"/>
        <n v="1.8353999999999999"/>
        <n v="-4.1400000000000077"/>
        <n v="-115.43040000000002"/>
        <n v="36.183599999999991"/>
        <n v="156.33799999999997"/>
        <n v="-9.8462999999999994"/>
        <n v="96.023199999999974"/>
        <n v="16.889599999999998"/>
        <n v="10.858799999999974"/>
        <n v="4.4684999999999953"/>
        <n v="24.476800000000004"/>
        <n v="62.14139999999999"/>
        <n v="64.367799999999988"/>
        <n v="41.427599999999991"/>
        <n v="-10.046400000000002"/>
        <n v="-13.4694"/>
        <n v="0.46409999999999996"/>
        <n v="5.9799999999999986"/>
        <n v="-24.962399999999988"/>
        <n v="17.623199999999997"/>
        <n v="8.1191999999999993"/>
        <n v="23.218199999999996"/>
        <n v="105.97999999999999"/>
        <n v="41.706000000000003"/>
        <n v="30.508800000000008"/>
        <n v="2504.2215999999999"/>
        <n v="25.231499999999997"/>
        <n v="3.2759999999999994"/>
        <n v="-7.8500000000000014"/>
        <n v="899.98199999999997"/>
        <n v="56.26400000000001"/>
        <n v="2.3409000000000004"/>
        <n v="-6.8633999999999986"/>
        <n v="2.5519999999999996"/>
        <n v="29.988"/>
        <n v="143.982"/>
        <n v="726.56189999999981"/>
        <n v="-50.098000000000297"/>
        <n v="-24.588000000000001"/>
        <n v="41.337400000000002"/>
        <n v="75.686000000000007"/>
        <n v="34.629599999999996"/>
        <n v="23.786399999999986"/>
        <n v="-46.53600000000003"/>
        <n v="-172.11720000000003"/>
        <n v="38.970000000000006"/>
        <n v="21.837600000000023"/>
        <n v="71.992800000000003"/>
        <n v="31.582499999999953"/>
        <n v="1.2375999999999996"/>
        <n v="-14.759400000000003"/>
        <n v="7.9378000000000002"/>
        <n v="169.18200000000004"/>
        <n v="197.35299999999998"/>
        <n v="-90.774000000000029"/>
        <n v="7.9085999999999999"/>
        <n v="-38.849999999999994"/>
        <n v="-426.9860000000001"/>
        <n v="0.71199999999999974"/>
        <n v="1.008"/>
        <n v="118.37040000000002"/>
        <n v="440.76480000000004"/>
        <n v="50.442599999999977"/>
        <n v="75.595799999999997"/>
        <n v="2.2517999999999998"/>
        <n v="30.581999999999987"/>
        <n v="29.562599999999986"/>
        <n v="67.990000000000009"/>
        <n v="3.8720000000000003"/>
        <n v="69.67619999999998"/>
        <n v="7.1712000000000007"/>
        <n v="11.585999999999984"/>
        <n v="3.2213999999999996"/>
        <n v="9.702"/>
        <n v="1.7324999999999999"/>
        <n v="35.260400000000004"/>
        <n v="-7.8399999999999963"/>
        <n v="-0.9099999999999997"/>
        <n v="22.480800000000002"/>
        <n v="23.680799999999998"/>
        <n v="64.756799999999998"/>
        <n v="7.2035999999999998"/>
        <n v="-32.929200000000002"/>
        <n v="23.756399999999985"/>
        <n v="-84.823200000000071"/>
        <n v="116.24249999999996"/>
        <n v="25.149600000000007"/>
        <n v="51.829200000000014"/>
        <n v="9.7979999999999983"/>
        <n v="131.58600000000001"/>
        <n v="54.584400000000002"/>
        <n v="53.235000000000014"/>
        <n v="12.145199999999997"/>
        <n v="-13.170600000000007"/>
        <n v="-8.5416000000000025"/>
        <n v="2239.9871999999996"/>
        <n v="134.33279999999996"/>
        <n v="-5.4120000000000008"/>
        <n v="52.376399999999961"/>
        <n v="629.01"/>
        <n v="15.254400000000004"/>
        <n v="85.995700000000014"/>
        <n v="-52.548099999999991"/>
        <n v="39.689000000000007"/>
        <n v="2.027099999999999"/>
        <n v="36.255599999999994"/>
        <n v="-734.52639999999997"/>
        <n v="60.422399999999996"/>
        <n v="29.518599999999999"/>
        <n v="66.600000000000009"/>
        <n v="-31.487400000000001"/>
        <n v="15.015599999999985"/>
        <n v="-304.66529999999989"/>
        <n v="107.99459999999999"/>
        <n v="15.498000000000001"/>
        <n v="-11.651199999999999"/>
        <n v="-39.636999999999993"/>
        <n v="4.7987999999999964"/>
        <n v="3.8570000000000002"/>
        <n v="16.317200000000003"/>
        <n v="-185.71679999999998"/>
        <n v="11.897999999999996"/>
        <n v="33.036799999999985"/>
        <n v="210.49419999999998"/>
        <n v="60.664499999999961"/>
        <n v="113.21099999999998"/>
        <n v="79.691999999999979"/>
        <n v="15.426000000000002"/>
        <n v="4.42"/>
        <n v="34.960000000000008"/>
        <n v="17.348799999999997"/>
        <n v="79.757999999999967"/>
        <n v="4.9139999999999997"/>
        <n v="22.653000000000006"/>
        <n v="5.1350000000000007"/>
        <n v="165.28680000000003"/>
        <n v="3.5153999999999979"/>
        <n v="2.8339999999999996"/>
        <n v="37.562399999999997"/>
        <n v="1.728"/>
        <n v="8.8176000000000023"/>
        <n v="-15.751400000000004"/>
        <n v="-19.737199999999994"/>
        <n v="21.27239999999999"/>
        <n v="2.1279999999999988"/>
        <n v="8.4095999999999993"/>
        <n v="54.558"/>
        <n v="219.65459999999999"/>
        <n v="14.870699999999998"/>
        <n v="134.93219999999999"/>
        <n v="11.450399999999998"/>
        <n v="26.930399999999999"/>
        <n v="7.6798000000000002"/>
        <n v="20.391999999999989"/>
        <n v="-4.9127999999999989"/>
        <n v="1.7918999999999998"/>
        <n v="58.46399999999997"/>
        <n v="99.295999999999978"/>
        <n v="1.2389999999999994"/>
        <n v="-292.98719999999997"/>
        <n v="-26.755799999999994"/>
        <n v="-4.908000000000003"/>
        <n v="24.998400000000011"/>
        <n v="31.983999999999995"/>
        <n v="3.0576000000000008"/>
        <n v="31.489499999999992"/>
        <n v="6.0632000000000019"/>
        <n v="4.8545999999999978"/>
        <n v="6.9654000000000007"/>
        <n v="4.8162000000000003"/>
        <n v="5.2028999999999996"/>
        <n v="7.7639999999999993"/>
        <n v="8.2055999999999987"/>
        <n v="-4.4945999999999984"/>
        <n v="56.274400000000014"/>
        <n v="3.2432000000000016"/>
        <n v="44.366400000000006"/>
        <n v="6.0263999999999918"/>
        <n v="15.610399999999993"/>
        <n v="7.6968000000000032"/>
        <n v="-5.1396000000000583"/>
        <n v="-13.740299999999994"/>
        <n v="16.146000000000001"/>
        <n v="107.98920000000001"/>
        <n v="1.7940000000000005"/>
        <n v="5.0462999999999996"/>
        <n v="29.245000000000005"/>
        <n v="20.733199999999997"/>
        <n v="2.2724000000000002"/>
        <n v="3.7412000000000001"/>
        <n v="121.10560000000001"/>
        <n v="18.960000000000004"/>
        <n v="143.62880000000001"/>
        <n v="102.94440000000002"/>
        <n v="2.4581999999999997"/>
        <n v="31.015599999999978"/>
        <n v="-19.470000000000141"/>
        <n v="-6.1879999999999988"/>
        <n v="98.105000000000004"/>
        <n v="-9.9704999999999977"/>
        <n v="1.3049999999999997"/>
        <n v="8.1143999999999998"/>
        <n v="-17.523000000000014"/>
        <n v="157.46849999999998"/>
        <n v="31.044599999999974"/>
        <n v="3.0143999999999984"/>
        <n v="4.2470999999999943"/>
        <n v="-34.646999999999991"/>
        <n v="-25.992000000000004"/>
        <n v="31.468499999999999"/>
        <n v="12.314400000000006"/>
        <n v="2.8079999999999998"/>
        <n v="2.7944000000000004"/>
        <n v="1.6115999999999993"/>
        <n v="26.997299999999967"/>
        <n v="-15.526799999999994"/>
        <n v="-16.585799999999999"/>
        <n v="-6.0768000000000004"/>
        <n v="-3.9399999999999995"/>
        <n v="-24.102599999999995"/>
        <n v="-386.95699999999999"/>
        <n v="-7.8960000000000008"/>
        <n v="21.42"/>
        <n v="4.1971999999999987"/>
        <n v="34.992999999999995"/>
        <n v="4.8804000000000007"/>
        <n v="1.3978000000000002"/>
        <n v="-7.8330000000000055"/>
        <n v="-18.038499999999996"/>
        <n v="-29.152799999999992"/>
        <n v="-12.207999999999995"/>
        <n v="4.7975999999999992"/>
        <n v="-168.8189999999999"/>
        <n v="8.9499999999999993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19999999999999"/>
        <n v="8399.9759999999987"/>
        <n v="16.8413"/>
        <n v="9.5088000000000008"/>
        <n v="53.451900000000009"/>
        <n v="4.5448000000000004"/>
        <n v="-12.778499999999994"/>
        <n v="3.9032000000000018"/>
        <n v="70.219000000000008"/>
        <n v="9.3152000000000008"/>
        <n v="41.759999999999948"/>
        <n v="-10.382399999999997"/>
        <n v="1.6559999999999988"/>
        <n v="0.67899999999999849"/>
        <n v="307.14479999999992"/>
        <n v="14.417999999999999"/>
        <n v="3.4995000000000029"/>
        <n v="27.563200000000002"/>
        <n v="407.12880000000007"/>
        <n v="49.843499999999999"/>
        <n v="17.371200000000002"/>
        <n v="148.49099999999996"/>
        <n v="14.718399999999974"/>
        <n v="20.6816"/>
        <n v="13.507200000000001"/>
        <n v="46.731299999999962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2"/>
        <n v="770.35199999999986"/>
        <n v="8.8008000000000006"/>
        <n v="-56.310799999999972"/>
        <n v="27.503999999999998"/>
        <n v="26.790400000000005"/>
        <n v="24.460800000000003"/>
        <n v="34.181999999999988"/>
        <n v="119.4742"/>
        <n v="9.9991999999999948"/>
        <n v="-7.9067999999999969"/>
        <n v="-163.57670000000005"/>
        <n v="-13.015200000000004"/>
        <n v="167.97899999999996"/>
        <n v="839.9860000000001"/>
        <n v="5.6"/>
        <n v="-15.087600000000002"/>
        <n v="-44.235000000000007"/>
        <n v="2.8836000000000004"/>
        <n v="19.814399999999999"/>
        <n v="25.511200000000002"/>
        <n v="50.365800000000007"/>
        <n v="59.037199999999999"/>
        <n v="9.911999999999999"/>
        <n v="-31.332000000000008"/>
        <n v="44.961600000000004"/>
        <n v="70.196000000000026"/>
        <n v="0.86400000000000077"/>
        <n v="-18.031199999999998"/>
        <n v="99.901199999999989"/>
        <n v="8.49"/>
        <n v="240.8595"/>
        <n v="3.3947999999999996"/>
        <n v="10.883599999999998"/>
        <n v="25.293599999999998"/>
        <n v="97.013699999999858"/>
        <n v="-2.2490000000000023"/>
        <n v="-13.993000000000004"/>
        <n v="4.6781999999999968"/>
        <n v="-75.844800000000006"/>
        <n v="11.876799999999998"/>
        <n v="52.769200000000012"/>
        <n v="37.108400000000003"/>
        <n v="214.16399999999993"/>
        <n v="38.997500000000002"/>
        <n v="5.4487999999999994"/>
        <n v="-26.195999999999984"/>
        <n v="1.1656"/>
        <n v="18.252499999999998"/>
        <n v="55.998599999999954"/>
        <n v="4.1327999999999996"/>
        <n v="19.418399999999995"/>
        <n v="9.8163999999999998"/>
        <n v="17.107999999999997"/>
        <n v="4.3428000000000004"/>
        <n v="2.1060000000000008"/>
        <n v="4.7939999999999996"/>
        <n v="5.580000000000001"/>
        <n v="11.086"/>
        <n v="18.235199999999999"/>
        <n v="3.1654"/>
        <n v="214.4922"/>
        <n v="7.7034999999999982"/>
        <n v="-2.5248000000000022"/>
        <n v="-13.938000000000002"/>
        <n v="46.631999999999977"/>
        <n v="17.993999999999993"/>
        <n v="23.946299999999997"/>
        <n v="2.8415999999999997"/>
        <n v="13.8828"/>
        <n v="2.2827999999999999"/>
        <n v="71.161999999999978"/>
        <n v="2.99"/>
        <n v="130.28849999999983"/>
        <n v="-3.7584000000000009"/>
        <n v="18.660600000000002"/>
        <n v="58.811999999999998"/>
        <n v="41.038800000000002"/>
        <n v="6.9749999999999979"/>
        <n v="8.3916000000000004"/>
        <n v="-22.144000000000005"/>
        <n v="63.753599999999992"/>
        <n v="62.531999999999982"/>
        <n v="0.77280000000000015"/>
        <n v="-110.02320000000003"/>
        <n v="26.031600000000012"/>
        <n v="13.677600000000002"/>
        <n v="-42.746999999999957"/>
        <n v="-3.8976000000000015"/>
        <n v="5.8369999999999997"/>
        <n v="15.697800000000004"/>
        <n v="38.157600000000002"/>
        <n v="14.172800000000002"/>
        <n v="164.63160000000005"/>
        <n v="12.1401"/>
        <n v="0.50999999999999979"/>
        <n v="1.2672000000000003"/>
        <n v="10.772999999999989"/>
        <n v="65.963399999999979"/>
        <n v="15.605999999999996"/>
        <n v="7.8792000000000009"/>
        <n v="25.093799999999998"/>
        <n v="8.1881999999999877"/>
        <n v="17.189999999999998"/>
        <n v="52.339199999999977"/>
        <n v="6.4584000000000001"/>
        <n v="69.996499999999969"/>
        <n v="-14.195999999999984"/>
        <n v="3.3524000000000003"/>
        <n v="2.4897999999999989"/>
        <n v="139.98599999999999"/>
        <n v="2.3685999999999989"/>
        <n v="68.1199999999999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4.0985999999999994"/>
        <n v="10.422000000000001"/>
        <n v="0.69839999999999902"/>
        <n v="8.4942000000000011"/>
        <n v="327.94580000000002"/>
        <n v="30.996000000000002"/>
        <n v="15.393000000000008"/>
        <n v="-8.3160000000000025"/>
        <n v="1.0007999999999999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08"/>
        <n v="-42.951599999999999"/>
        <n v="7.4974999999999987"/>
        <n v="45.763200000000012"/>
        <n v="89.990999999999985"/>
        <n v="55.007999999999996"/>
        <n v="89.954799999999992"/>
        <n v="149.91119999999998"/>
        <n v="8.8019999999999978"/>
        <n v="-5.036999999999999"/>
        <n v="105.27499999999998"/>
        <n v="-43.435200000000009"/>
        <n v="7.2719999999999949"/>
        <n v="1.5291000000000032"/>
        <n v="1.4759999999999998"/>
        <n v="13.796400000000006"/>
        <n v="2.2503999999999991"/>
        <n v="17.989999999999995"/>
        <n v="3.2479999999999998"/>
        <n v="320.31720000000001"/>
        <n v="2.0047999999999995"/>
        <n v="0.47039999999999987"/>
        <n v="-51.515399999999985"/>
        <n v="18.837"/>
        <n v="4.4088000000000012"/>
        <n v="4.5836999999999994"/>
        <n v="7.5669999999999993"/>
        <n v="6.573599999999999"/>
        <n v="40.003599999999999"/>
        <n v="67.064400000000006"/>
        <n v="545.18839999999977"/>
        <n v="240.29399999999995"/>
        <n v="1.3079999999999989"/>
        <n v="-50.304000000000002"/>
        <n v="-36.294000000000011"/>
        <n v="46.543199999999999"/>
        <n v="37.883999999999993"/>
        <n v="48.906000000000006"/>
        <n v="-181.26499999999999"/>
        <n v="-46.429200000000023"/>
        <n v="3.2460000000000022"/>
        <n v="109.33649999999994"/>
        <n v="35.490000000000009"/>
        <n v="-135.08699999999999"/>
        <n v="-108.8304"/>
        <n v="46.899599999999964"/>
        <n v="74.212999999999994"/>
        <n v="2.4058999999999999"/>
        <n v="2.9302000000000001"/>
        <n v="10.92"/>
        <n v="7.6440000000000001"/>
        <n v="121.44159999999999"/>
        <n v="3.3452999999999995"/>
        <n v="71.77200000000002"/>
        <n v="68.584999999999994"/>
        <n v="19.164599999999979"/>
        <n v="3.2392000000000074"/>
        <n v="1.7995000000000019"/>
        <n v="569.99050000000011"/>
        <n v="-226.63679999999999"/>
        <n v="2.4173999999999989"/>
        <n v="-1.5413999999999999"/>
        <n v="-7.5167999999999964"/>
        <n v="25.191600000000005"/>
        <n v="5.2397999999999998"/>
        <n v="0.5"/>
        <n v="7.5529999999999982"/>
        <n v="227.20500000000004"/>
        <n v="-1.0410000000000006"/>
        <n v="-2.1312000000000033"/>
        <n v="-22.238800000000001"/>
        <n v="-99.103200000000044"/>
        <n v="25.496999999999986"/>
        <n v="-8.4294000000000153"/>
        <n v="-4.49"/>
        <n v="5.0335999999999999"/>
        <n v="175.51560000000001"/>
        <n v="7.2297999999999991"/>
        <n v="5.7959999999999994"/>
        <n v="3.1096000000000004"/>
        <n v="14.594999999999985"/>
        <n v="-114.35339999999997"/>
        <n v="75.679999999999978"/>
        <n v="-4.804800000000002"/>
        <n v="2.0671999999999997"/>
        <n v="32.301500000000019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199999999999"/>
        <n v="44.304000000000002"/>
        <n v="2.4192"/>
        <n v="-319.19159999999999"/>
        <n v="18.463200000000004"/>
        <n v="18.687199999999997"/>
        <n v="26.544000000000004"/>
        <n v="30.185999999999996"/>
        <n v="7.9662000000000006"/>
        <n v="-630.88200000000006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08"/>
        <n v="4.1160000000000005"/>
        <n v="-6.5399999999999991"/>
        <n v="11.087999999999997"/>
        <n v="-35.513599999999997"/>
        <n v="-11.190000000000001"/>
        <n v="-0.83920000000000172"/>
        <n v="31.577600000000018"/>
        <n v="-12.878400000000013"/>
        <n v="-4.3792000000000009"/>
        <n v="-2.7300000000000004"/>
        <n v="21.7532"/>
        <n v="239.976"/>
        <n v="4.4979999999999958"/>
        <n v="48.701099999999997"/>
        <n v="1270.99"/>
        <n v="-479.98799999999994"/>
        <n v="-5.0094000000000012"/>
        <n v="3.8879999999999972"/>
        <n v="-9.0903999999999989"/>
        <n v="15.298799999999996"/>
        <n v="0.5519999999999996"/>
        <n v="-121.27049999999997"/>
        <n v="17.7744"/>
        <n v="12.2247"/>
        <n v="-272.58000000000015"/>
        <n v="21.596400000000003"/>
        <n v="7.8935999999999993"/>
        <n v="2.8380000000000027"/>
        <n v="1.8467999999999996"/>
        <n v="7.7240000000000002"/>
        <n v="-175.26000000000005"/>
        <n v="-30.293999999999983"/>
        <n v="-4.9164000000000012"/>
        <n v="-66.801000000000045"/>
        <n v="-152.71559999999999"/>
        <n v="0.70650000000000013"/>
        <n v="29.137499999999996"/>
        <n v="-1.3103999999999996"/>
        <n v="-8.5974000000000004"/>
        <n v="7.4751999999999992"/>
        <n v="25.060000000000016"/>
        <n v="-37.915200000000027"/>
        <n v="6.6177000000000001"/>
        <n v="-3.4649999999999999"/>
        <n v="264.58650000000006"/>
        <n v="112.224"/>
        <n v="10.077200000000001"/>
        <n v="14.430000000000007"/>
        <n v="415.98959999999994"/>
        <n v="334.11419999999987"/>
        <n v="-13.334099999999999"/>
        <n v="-65.150399999999991"/>
        <n v="10.103999999999996"/>
        <n v="14.313600000000005"/>
        <n v="56.195999999999955"/>
        <n v="3.8774999999999995"/>
        <n v="36.3018"/>
        <n v="1.6128"/>
        <n v="18.327599999999997"/>
        <n v="76.558299999999988"/>
        <n v="9.2556000000000012"/>
        <n v="-420"/>
        <n v="-16.552799999999994"/>
        <n v="1.3584000000000001"/>
        <n v="-12.147000000000009"/>
        <n v="-459.60720000000003"/>
        <n v="19.41"/>
        <n v="-81.664000000000044"/>
        <n v="5.368999999999998"/>
        <n v="52.379999999999995"/>
        <n v="0.15839999999999993"/>
        <n v="-50.392799999999994"/>
        <n v="-36.441000000000031"/>
        <n v="-73.706100000000021"/>
        <n v="2.6927999999999992"/>
        <n v="-5.0511999999999997"/>
        <n v="-11.936999999999998"/>
        <n v="44.596199999999996"/>
        <n v="0.61019999999999541"/>
        <n v="31.931899999999988"/>
        <n v="3.5504999999999995"/>
        <n v="11.707799999999995"/>
        <n v="5.4336000000000002"/>
        <n v="136.07999999999998"/>
        <n v="8.6435999999999993"/>
        <n v="100.73160000000001"/>
        <n v="387.56759999999986"/>
        <n v="48.795999999999978"/>
        <n v="19.034999999999989"/>
        <n v="173.32919999999999"/>
        <n v="59.655599999999993"/>
        <n v="12.997800000000003"/>
        <n v="3.2779999999999987"/>
        <n v="14.664200000000001"/>
        <n v="14.200199999999999"/>
        <n v="41.996499999999941"/>
        <n v="34.414800000000007"/>
        <n v="81.264599999999916"/>
        <n v="11.748799999999989"/>
        <n v="-94.660500000000013"/>
        <n v="17.639099999999985"/>
        <n v="-0.33980000000000032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21.949199999999969"/>
        <n v="6.4176000000000002"/>
        <n v="-6.0890000000000057"/>
        <n v="-26.169599999999996"/>
        <n v="5.3720999999999997"/>
        <n v="-0.94859999999999989"/>
        <n v="-6.5414999999999992"/>
        <n v="8.3867999999999991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0000000001"/>
        <n v="4.57"/>
        <n v="119.68599999999989"/>
        <n v="125.58240000000001"/>
        <n v="215.98919999999998"/>
        <n v="24.269599999999997"/>
        <n v="80.837999999999994"/>
        <n v="15.407999999999998"/>
        <n v="23.716800000000006"/>
        <n v="11.872799999999998"/>
        <n v="-2.8608000000000002"/>
        <n v="449.9849999999999"/>
        <n v="3.2223999999999995"/>
        <n v="746.40779999999972"/>
        <n v="274.49099999999999"/>
        <n v="1.4796000000000005"/>
        <n v="204.10919999999999"/>
        <n v="0.31119999999999948"/>
        <n v="3.0084"/>
        <n v="5.7509999999999994"/>
        <n v="6.9239999999999995"/>
        <n v="-108.26620000000001"/>
        <n v="0.86799999999999988"/>
        <n v="-105.31639999999993"/>
        <n v="33.070799999999991"/>
        <n v="5.9969999999999857"/>
        <n v="-65.853000000000009"/>
        <n v="-4.2012"/>
        <n v="1.4455999999999996"/>
        <n v="20.856799999999993"/>
        <n v="19.735800000000005"/>
        <n v="18.539099999999991"/>
        <n v="11.68"/>
        <n v="5.2181999999999924"/>
        <n v="-377.98919999999998"/>
        <n v="4.6530000000000022"/>
        <n v="148.845"/>
        <n v="17.959200000000003"/>
        <n v="2.1319999999999988"/>
        <n v="13.505599999999999"/>
        <n v="62.32099999999997"/>
        <n v="48.328499999999991"/>
        <n v="0.60559999999999903"/>
        <n v="629.99099999999999"/>
        <n v="-7.4600000000000009"/>
        <n v="-6.4944000000000024"/>
        <n v="-1.217800000000004"/>
        <n v="7.6047999999999991"/>
        <n v="33.064799999999998"/>
        <n v="2.9567999999999994"/>
        <n v="5.5379999999999985"/>
        <n v="-13.317600000000013"/>
        <n v="54.352799999999945"/>
        <n v="-14.271599999999999"/>
        <n v="12.857399999999984"/>
        <n v="-24.41599999999999"/>
        <n v="-363.52799999999991"/>
        <n v="4.9615999999999989"/>
        <n v="-14.34"/>
        <n v="68.001000000000033"/>
        <n v="71.995200000000011"/>
        <n v="66.145099999999957"/>
        <n v="-19.16800000000001"/>
        <n v="-1.5715000000000008"/>
        <n v="-11.662199999999999"/>
        <n v="17.37"/>
        <n v="216.8244"/>
        <n v="-216.97830000000002"/>
        <n v="5.3010000000000002"/>
        <n v="72.808799999999991"/>
        <n v="224.07299999999998"/>
        <n v="154.84259999999995"/>
        <n v="9.8207999999999984"/>
        <n v="13.562599999999998"/>
        <n v="-59.835600000000042"/>
        <n v="7.7728000000000037"/>
        <n v="8.3957999999999942"/>
        <n v="11.907"/>
        <n v="9.7349999999999781"/>
        <n v="112.35079999999999"/>
        <n v="0.88039999999999985"/>
        <n v="4.4391999999999996"/>
        <n v="40.119999999999976"/>
        <n v="15.098399999999998"/>
        <n v="4.6193000000000026"/>
        <n v="735.03359999999998"/>
        <n v="4.4850000000000003"/>
        <n v="15.857099999999974"/>
        <n v="2.8392000000000017"/>
        <n v="909.98180000000025"/>
        <n v="6.6239999999999988"/>
        <n v="11.649599999999996"/>
        <n v="-19.338199999999993"/>
        <n v="0.59039999999999937"/>
        <n v="-63.376499999999965"/>
        <n v="70.492799999999988"/>
        <n v="18.28"/>
        <n v="22.557600000000008"/>
        <n v="0.45920000000000027"/>
        <n v="4.7819999999999947"/>
        <n v="13.078000000000001"/>
        <n v="-21.944999999999993"/>
        <n v="46.469999999999985"/>
        <n v="16.776000000000007"/>
        <n v="-33.358199999999997"/>
        <n v="-1.6751999999999994"/>
        <n v="97.302599999999984"/>
        <n v="4.2929999999999993"/>
        <n v="1.8010999999999999"/>
        <n v="1.7279999999999998"/>
        <n v="-4.427999999999999"/>
        <n v="220.98699999999997"/>
        <n v="9.4787999999999784"/>
        <n v="7.1960000000000015"/>
        <n v="47.242999999999967"/>
        <n v="54.400800000000004"/>
        <n v="2.6039999999999996"/>
        <n v="11.054400000000001"/>
        <n v="245.69999999999993"/>
        <n v="19.585799999999999"/>
        <n v="28.492799999999988"/>
        <n v="-1.4590000000000014"/>
        <n v="113.30549999999999"/>
        <n v="88.180399999999977"/>
        <n v="-9.0929999999999964"/>
        <n v="314.03840000000002"/>
        <n v="5.8890999999999991"/>
        <n v="87.28419999999997"/>
        <n v="77.624999999999972"/>
        <n v="101.6508"/>
        <n v="33.339599999999997"/>
        <n v="-938.28"/>
        <n v="-14.920000000000002"/>
        <n v="-9.1815999999999995"/>
        <n v="0.84950000000000259"/>
        <n v="-571.99559999999997"/>
        <n v="1.6472"/>
        <n v="84.501999999999953"/>
        <n v="-464.69700000000012"/>
        <n v="6.7067999999999977"/>
        <n v="-13.437900000000006"/>
        <n v="-25.108999999999988"/>
        <n v="5.4768000000000008"/>
        <n v="76.9816"/>
        <n v="-53.743199999999973"/>
        <n v="25.871999999999996"/>
        <n v="-53.709599999999988"/>
        <n v="-18.252500000000005"/>
        <n v="2.7859999999999978"/>
        <n v="13.983999999999998"/>
        <n v="2591.9567999999999"/>
        <n v="34.538999999999994"/>
        <n v="88.393200000000007"/>
        <n v="32.486199999999997"/>
        <n v="4.6763999999999992"/>
        <n v="4.9877999999999982"/>
        <n v="78.650800000000004"/>
        <n v="151.47000000000003"/>
        <n v="41.495999999999967"/>
        <n v="1906.4850000000001"/>
        <n v="9.5786999999999995"/>
        <n v="187.79699999999997"/>
        <n v="329.40809999999999"/>
        <n v="8.3040000000000003"/>
        <n v="62.400000000000006"/>
        <n v="50.383200000000009"/>
        <n v="157.12919999999997"/>
        <n v="44.400000000000006"/>
        <n v="14.690199999999997"/>
        <n v="-8.1096000000000004"/>
        <n v="467.99220000000003"/>
        <n v="2.2155000000000058"/>
        <n v="8.121599999999999"/>
        <n v="-52.658199999999965"/>
        <n v="98.524799999999971"/>
        <n v="0.50970000000000049"/>
        <n v="-9.5885999999999996"/>
        <n v="32.924999999999997"/>
        <n v="72.575399999999973"/>
        <n v="9.2499999999999964"/>
        <n v="-1.3565999999999994"/>
        <n v="51.18719999999999"/>
        <n v="4.6088000000000005"/>
        <n v="12.222"/>
        <n v="-2.5698000000000292"/>
        <n v="17.890999999999977"/>
        <n v="-4.8448000000000029"/>
        <n v="6.3071999999999999"/>
        <n v="4.2408000000000001"/>
        <n v="-75.59580000000004"/>
        <n v="-25.474400000000017"/>
        <n v="35.889999999999986"/>
        <n v="5.5215999999999994"/>
        <n v="26.387999999999998"/>
        <n v="1.4255999999999993"/>
        <n v="43.175999999999995"/>
        <n v="28.496999999999986"/>
        <n v="13.17"/>
        <n v="153.08189999999999"/>
        <n v="4.7789999999999999"/>
        <n v="19.468799999999998"/>
        <n v="58.505200000000002"/>
        <n v="16.608000000000001"/>
        <n v="140.39099999999999"/>
        <n v="15.849600000000002"/>
        <n v="0.33839999999999981"/>
        <n v="93.883999999999986"/>
        <n v="107.78999999999996"/>
        <n v="12.208000000000002"/>
        <n v="30.989999999999995"/>
        <n v="13.717599999999997"/>
        <n v="0.55599999999999994"/>
        <n v="35.024399999999993"/>
        <n v="373.77899999999983"/>
        <n v="59.373000000000005"/>
        <n v="90.976200000000063"/>
        <n v="13.787999999999997"/>
        <n v="-304.39200000000005"/>
        <n v="-6599.978000000001"/>
        <n v="2.8763999999999994"/>
        <n v="2.9646000000000008"/>
        <n v="3.6156000000000001"/>
        <n v="13.896000000000001"/>
        <n v="55.058400000000006"/>
        <n v="7.9812000000000012"/>
        <n v="-292.10000000000014"/>
        <n v="-4.7685000000000013"/>
        <n v="2.4674999999999994"/>
        <n v="9.5399999999999974"/>
        <n v="-3.3893999999999984"/>
        <n v="-2.8800000000000008"/>
        <n v="-1.4994000000000067"/>
        <n v="15.876000000000001"/>
        <n v="30.716800000000006"/>
        <n v="13.181000000000001"/>
        <n v="22.094699999999996"/>
        <n v="136.29709999999994"/>
        <n v="-77.126699999999971"/>
        <n v="14.572799999999997"/>
        <n v="4.1999999999999993"/>
        <n v="-4.7670000000000021"/>
        <n v="0.31679999999999986"/>
        <n v="-2.5631999999999993"/>
        <n v="-24.662400000000005"/>
        <n v="5.9519999999999946"/>
        <n v="10.878399999999999"/>
        <n v="2.1464999999999996"/>
        <n v="-47.179800000000029"/>
        <n v="4.6464000000000008"/>
        <n v="140.95680000000004"/>
        <n v="-3.5040000000000022"/>
        <n v="29.437200000000001"/>
        <n v="1644.2912999999999"/>
        <n v="5.6831999999999994"/>
        <n v="160.03979999999999"/>
        <n v="17.466000000000008"/>
        <n v="15.147000000000004"/>
        <n v="6.3935999999999957"/>
        <n v="38.996999999999986"/>
        <n v="1.9136000000000006"/>
        <n v="-15.098000000000013"/>
        <n v="41.993000000000009"/>
        <n v="-11.51760000000003"/>
        <n v="106.62480000000005"/>
        <n v="-21.3264"/>
        <n v="561.56399999999996"/>
        <n v="-6.8815999999999953"/>
        <n v="-3.787200000000003"/>
        <n v="-53.008800000000008"/>
        <n v="89.779200000000003"/>
        <n v="23.4"/>
        <n v="134.55999999999995"/>
        <n v="77.863499999999988"/>
        <n v="-12.352"/>
        <n v="6.7048000000000005"/>
        <n v="49.715999999999966"/>
        <n v="-191.64599999999996"/>
        <n v="6.1547999999999998"/>
        <n v="0.8382000000000005"/>
        <n v="-302.72000000000003"/>
        <n v="-118.01160000000002"/>
        <n v="10.553399999999993"/>
        <n v="14.07119999999999"/>
        <n v="3.7409999999999997"/>
        <n v="5.9149999999999938"/>
        <n v="7.0128000000000013"/>
        <n v="4.6552000000000007"/>
        <n v="5.3703000000000003"/>
        <n v="171.99140000000003"/>
        <n v="137.54000000000002"/>
        <n v="4.3500000000000005"/>
        <n v="40.376000000000005"/>
        <n v="30.605399999999946"/>
        <n v="-1237.8461999999995"/>
        <n v="9.1199999999999974"/>
        <n v="0.47520000000000018"/>
        <n v="4.7969999999999988"/>
        <n v="47.660399999999967"/>
        <n v="26.823999999999995"/>
        <n v="1.6739999999999999"/>
        <n v="-6.93"/>
        <n v="6.717599999999976"/>
        <n v="5.9184000000000019"/>
        <n v="7.3079999999999998"/>
        <n v="-31.861200000000004"/>
        <n v="1.9271999999999991"/>
        <n v="1668.2049999999999"/>
        <n v="-93.472400000000022"/>
        <n v="3.7979999999999947"/>
        <n v="7.4255999999999993"/>
        <n v="10.813600000000001"/>
        <n v="10.796399999999998"/>
        <n v="81.920999999999992"/>
        <n v="-11.417999999999999"/>
        <n v="10.7136"/>
        <n v="170.99699999999996"/>
        <n v="9.1745999999999981"/>
        <n v="-4.2588000000000363"/>
        <n v="17.855999999999995"/>
        <n v="34.293999999999997"/>
        <n v="654.7553999999999"/>
        <n v="77.369599999999991"/>
        <n v="35.047999999999995"/>
        <n v="-59.372999999999976"/>
        <n v="5.0273999999999965"/>
        <n v="2.3808000000000007"/>
        <n v="-65.567999999999998"/>
        <n v="-5.0687999999999995"/>
        <n v="-3.5324999999999998"/>
        <n v="-34.953600000000002"/>
        <n v="-22.671600000000005"/>
        <n v="2.2439999999999998"/>
        <n v="249.91039999999998"/>
        <n v="2.6783999999999963"/>
        <n v="6.8539999999999992"/>
        <n v="4.1080000000000005"/>
        <n v="26.973000000000003"/>
        <n v="5.1587999999999852"/>
        <n v="-19.323000000000011"/>
        <n v="-16.185600000000001"/>
        <n v="48.631999999999948"/>
        <n v="16.68"/>
        <n v="-190.85220000000004"/>
        <n v="-2.998500000000002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5"/>
        <n v="11.591999999999999"/>
        <n v="0.89100000000000001"/>
        <n v="-26.623999999999995"/>
        <n v="2.3079999999999998"/>
        <n v="-247.79879999999997"/>
        <n v="-7.3691999999999993"/>
        <n v="87.890000000000015"/>
        <n v="20.914800000000014"/>
        <n v="3.8975999999999997"/>
        <n v="19.034399999999998"/>
        <n v="76.548399999999987"/>
        <n v="128.97420000000002"/>
        <n v="0.51519999999999921"/>
        <n v="78.850999999999971"/>
        <n v="15.585599999999999"/>
        <n v="0.93359999999999843"/>
        <n v="5.4124000000000478"/>
        <n v="383.93099999999993"/>
        <n v="41.152799999999992"/>
        <n v="15.742999999999984"/>
        <n v="207.47499999999994"/>
        <n v="13.200000000000003"/>
        <n v="1.4804999999999999"/>
        <n v="12.892799999999998"/>
        <n v="2.6964000000000006"/>
        <n v="20.975000000000001"/>
        <n v="-12.979200000000002"/>
        <n v="29.673000000000005"/>
        <n v="-1.8270000000000004"/>
        <n v="50.563199999999995"/>
        <n v="1.5760000000000076"/>
        <n v="-9.2819999999999965"/>
        <n v="-10.961100000000002"/>
        <n v="-1.476"/>
        <n v="-20.730599999999995"/>
        <n v="16.955999999999996"/>
        <n v="10.896600000000003"/>
        <n v="5.1293999999999755"/>
        <n v="38.870400000000018"/>
        <n v="11.613"/>
        <n v="11.756800000000002"/>
        <n v="106.95779999999998"/>
        <n v="129.77249999999998"/>
        <n v="5.2883999999999984"/>
        <n v="4.7664"/>
        <n v="3.1032000000000011"/>
        <n v="-1.8584999999999994"/>
        <n v="267.70499999999993"/>
        <n v="28.956799999999973"/>
        <n v="29.152799999999971"/>
        <n v="13.959"/>
        <n v="1.7472000000000003"/>
        <n v="100.7916"/>
        <n v="5.8409999999999869"/>
        <n v="86.389199999999988"/>
        <n v="6.0876000000000001"/>
        <n v="-107.95800000000004"/>
        <n v="-187.38150000000002"/>
        <n v="-26.635199999999998"/>
        <n v="2.2287999999999988"/>
        <n v="-9.7050000000000018"/>
        <n v="-22.684200000000004"/>
        <n v="-38.821200000000012"/>
        <n v="9.3227999999999991"/>
        <n v="74.690999999999988"/>
        <n v="18"/>
        <n v="46.99519999999999"/>
        <n v="47.626799999999996"/>
        <n v="20.387999999999998"/>
        <n v="-161.69400000000005"/>
        <n v="18.329999999999991"/>
        <n v="5.2650000000000006"/>
        <n v="1.1807999999999983"/>
        <n v="12.973999999999997"/>
        <n v="20.1708"/>
        <n v="70.033599999999993"/>
        <n v="32.97"/>
        <n v="12.052"/>
        <n v="32.893000000000008"/>
        <n v="377.72999999999956"/>
        <n v="334.49849999999958"/>
        <n v="58.179600000000022"/>
        <n v="-17.027400000000007"/>
        <n v="52.632000000000005"/>
        <n v="-58.504800000000017"/>
        <n v="20.844000000000001"/>
        <n v="-25.477199999999982"/>
        <n v="-17.744999999999976"/>
        <n v="-30.867200000000004"/>
        <n v="2.3219999999999974"/>
        <n v="41.445600000000013"/>
        <n v="-75.191999999999979"/>
        <n v="11.026399999999999"/>
        <n v="9.5850000000000009"/>
        <n v="125.99719999999991"/>
        <n v="4.4004000000000003"/>
        <n v="-125.76600000000005"/>
        <n v="-43.847999999999985"/>
        <n v="-70.960499999999996"/>
        <n v="-255.58750000000009"/>
        <n v="21.477600000000002"/>
        <n v="1.2671999999999994"/>
        <n v="24.856999999999999"/>
        <n v="6.9715999999999951"/>
        <n v="-31.993600000000029"/>
        <n v="155.72699999999998"/>
        <n v="5.0195999999999996"/>
        <n v="6719.9807999999994"/>
        <n v="-23.93719999999999"/>
        <n v="5.6111999999999993"/>
        <n v="36.473600000000005"/>
        <n v="76.315200000000004"/>
        <n v="33.935999999999993"/>
        <n v="-30.147000000000048"/>
        <n v="-32.367300000000085"/>
        <n v="366.63479999999993"/>
        <n v="-73.054800000000071"/>
        <n v="32.687999999999988"/>
        <n v="68.686800000000005"/>
        <n v="4.066399999999998"/>
        <n v="52.822799999999987"/>
        <n v="37.218599999999995"/>
        <n v="142.48499999999993"/>
        <n v="-188.7"/>
        <n v="-480.20320000000027"/>
        <n v="-24.043499999999995"/>
        <n v="-0.99329999999999963"/>
        <n v="-12.147999999999996"/>
        <n v="29.525400000000001"/>
        <n v="3.6162000000000001"/>
        <n v="-4.2336000000000009"/>
        <n v="9.8351999999999933"/>
        <n v="25.180800000000005"/>
        <n v="-1.119600000000009"/>
        <n v="-18.252500000000001"/>
        <n v="16.787500000000001"/>
        <n v="142.9948"/>
        <n v="4.7279999999999998"/>
        <n v="2229.0239999999999"/>
        <n v="115.5528"/>
        <n v="-76.606200000000001"/>
        <n v="-913.17599999999993"/>
        <n v="-58.873600000000025"/>
        <n v="7.1372000000000035"/>
        <n v="-17.783999999999992"/>
        <n v="19.630499999999998"/>
        <n v="-4.6463999999999981"/>
        <n v="3.7989999999999995"/>
        <n v="-1.8106"/>
        <n v="-2.2847999999999997"/>
        <n v="-19.065600000000007"/>
        <n v="-3.7680000000000002"/>
        <n v="83.645999999999987"/>
        <n v="91.055999999999983"/>
        <n v="7.4376000000000033"/>
        <n v="8.0652000000000008"/>
        <n v="291.37779999999987"/>
        <n v="0.4159999999999997"/>
        <n v="-458.14679999999998"/>
        <n v="2.5019999999999998"/>
        <n v="1.1119999999999999"/>
        <n v="6.0411999999999964"/>
        <n v="8.3103999999999996"/>
        <n v="57.120000000000019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2"/>
        <n v="44.470399999999998"/>
        <n v="30.734999999999992"/>
        <n v="12.8499"/>
        <n v="5.1948000000000008"/>
        <n v="-47.174999999999997"/>
        <n v="250.39599999999984"/>
        <n v="3.1535999999999995"/>
        <n v="313.26239999999967"/>
        <n v="4.8391999999999911"/>
        <n v="0.29960000000000009"/>
        <n v="15.607799999999999"/>
        <n v="-26.726000000000006"/>
        <n v="32.434200000000004"/>
        <n v="87.757800000000003"/>
        <n v="22.015799999999999"/>
        <n v="137.26399999999995"/>
        <n v="135.45599999999996"/>
        <n v="-33.641399999999997"/>
        <n v="15.843599999999995"/>
        <n v="0.99629999999999996"/>
        <n v="5.9695999999999998"/>
        <n v="12.744"/>
        <n v="26.875200000000007"/>
        <n v="45.293999999999954"/>
        <n v="36.477600000000024"/>
        <n v="19.255600000000001"/>
        <n v="8.5844999999999914"/>
        <n v="-43.029600000000045"/>
        <n v="24.460799999999999"/>
        <n v="764.38180000000011"/>
        <n v="-14.638799999999947"/>
        <n v="3.9003999999999985"/>
        <n v="0.15329999999999994"/>
        <n v="2.3615999999999966"/>
        <n v="-24.998400000000011"/>
        <n v="5.3970000000000073"/>
        <n v="-4.5824000000000016"/>
        <n v="-164.83600000000007"/>
        <n v="2.5215999999999994"/>
        <n v="23.309999999999995"/>
        <n v="149.76"/>
        <n v="3.157"/>
        <n v="184.26"/>
        <n v="-38.211600000000033"/>
        <n v="19.807200000000002"/>
        <n v="22.199999999999996"/>
        <n v="6.5903999999999989"/>
        <n v="-10.918799999999983"/>
        <n v="13.188000000000002"/>
        <n v="3.7920000000000007"/>
        <n v="58.66"/>
        <n v="10.449000000000002"/>
        <n v="7.3008000000000006"/>
        <n v="-17.591999999999992"/>
        <n v="-112.041"/>
        <n v="-44.94"/>
        <n v="2.8"/>
        <n v="24.382400000000001"/>
        <n v="91.32480000000001"/>
        <n v="3.9679999999999964"/>
        <n v="-13.580000000000002"/>
        <n v="-169.63700000000009"/>
        <n v="27.910800000000009"/>
        <n v="84.598199999999878"/>
        <n v="60.476800000000026"/>
        <n v="7.3872"/>
        <n v="9.663199999999998"/>
        <n v="31.47"/>
        <n v="21.293999999999993"/>
        <n v="-8.472800000000003"/>
        <n v="4.4610000000000021"/>
        <n v="23.587200000000003"/>
        <n v="17.549999999999994"/>
        <n v="8.0479999999999983"/>
        <n v="69.964999999999975"/>
        <n v="3.4049999999999994"/>
        <n v="2.4359999999999999"/>
        <n v="6.2291999999999996"/>
        <n v="-47.058300000000003"/>
        <n v="108.74079999999998"/>
        <n v="-11.52"/>
        <n v="12.805799999999994"/>
        <n v="11.113199999999999"/>
        <n v="58.179000000000002"/>
        <n v="9.1953999999999994"/>
        <n v="8.6729999999999983"/>
        <n v="45.487000000000002"/>
        <n v="38.684799999999996"/>
        <n v="-199.50760000000008"/>
        <n v="9.1937999999999978"/>
        <n v="-173.34719999999999"/>
        <n v="18.143999999999998"/>
        <n v="-6.2100000000000151"/>
        <n v="46.224999999999987"/>
        <n v="63.106999999999999"/>
        <n v="87.991200000000006"/>
        <n v="8.7710000000000008"/>
        <n v="17.406400000000001"/>
        <n v="129.29399999999987"/>
        <n v="-12.287999999999997"/>
        <n v="0.95759999999999978"/>
        <n v="0.17439999999999944"/>
        <n v="-10.911600000000007"/>
        <n v="-30.392000000000024"/>
        <n v="112.422"/>
        <n v="-1.3607999999999998"/>
        <n v="-6.7230000000000008"/>
        <n v="-13.683199999999999"/>
        <n v="16.524199999999997"/>
        <n v="51.359999999999992"/>
        <n v="3.4397999999999995"/>
        <n v="27.435199999999995"/>
        <n v="-71.990000000000009"/>
        <n v="-1.4981999999999998"/>
        <n v="-12.510300000000008"/>
        <n v="-13.756799999999984"/>
        <n v="21.285599999999999"/>
        <n v="0.66599999999999993"/>
        <n v="125.99700000000007"/>
        <n v="77.746800000000007"/>
        <n v="-67.137"/>
        <n v="22.238400000000013"/>
        <n v="-29.007299999999994"/>
        <n v="-39.804000000000002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08"/>
        <n v="-29.053600000000003"/>
        <n v="16.234200000000001"/>
        <n v="269.30799999999999"/>
        <n v="1.6703999999999999"/>
        <n v="10.074400000000001"/>
        <n v="3.3311999999999999"/>
        <n v="41.012999999999991"/>
        <n v="71.927999999999997"/>
        <n v="5.97"/>
        <n v="2799.9839999999995"/>
        <n v="18.2"/>
        <n v="7.1021999999999998"/>
        <n v="0.11880000000000024"/>
        <n v="20.4984"/>
        <n v="161.99189999999999"/>
        <n v="-10.336000000000002"/>
        <n v="177.58890000000002"/>
        <n v="5.399799999999999"/>
        <n v="16.750799999999998"/>
        <n v="-14.169600000000003"/>
        <n v="8.3880000000000035"/>
        <n v="49.393799999999992"/>
        <n v="61.330500000000001"/>
        <n v="31.497500000000002"/>
        <n v="10.35"/>
        <n v="-77.473200000000006"/>
        <n v="8.2343999999999991"/>
        <n v="10.0128"/>
        <n v="0.98280000000000012"/>
        <n v="-17.443199999999997"/>
        <n v="1.5587999999999997"/>
        <n v="45.555000000000007"/>
        <n v="18.176399999999973"/>
        <n v="8.9361999999999959"/>
        <n v="0.25980000000000025"/>
        <n v="27.93"/>
        <n v="-7.3960000000000043"/>
        <n v="7.6895999999999933"/>
        <n v="-36.213599999999985"/>
        <n v="24.842999999999947"/>
        <n v="35.097300000000004"/>
        <n v="3.3840000000000003"/>
        <n v="9.6374999999999993"/>
        <n v="1.6783999999999981"/>
        <n v="8.7032000000000007"/>
        <n v="17.549999999999997"/>
        <n v="4.0039999999999978"/>
        <n v="3.4276000000000004"/>
        <n v="134.99549999999999"/>
        <n v="23.99199999999999"/>
        <n v="158.52899999999994"/>
        <n v="-33.841799999999999"/>
        <n v="14.741999999999997"/>
        <n v="14.836499999999987"/>
        <n v="378.274"/>
        <n v="-3.5507999999999988"/>
        <n v="-8.2764000000000379"/>
        <n v="6.7175999999999974"/>
        <n v="314.84180000000003"/>
        <n v="77.823200000000014"/>
        <n v="-199.7700000000001"/>
        <n v="0.89599999999999991"/>
        <n v="26.597999999999999"/>
        <n v="97.203200000000038"/>
        <n v="7.7899999999999991"/>
        <n v="-5.9408999999999992"/>
        <n v="-3.6372000000000027"/>
        <n v="-13.392000000000003"/>
        <n v="-10.393600000000001"/>
        <n v="0.47680000000000011"/>
        <n v="3.9102000000000006"/>
        <n v="7.008"/>
        <n v="3.3534000000000006"/>
        <n v="38.395199999999988"/>
        <n v="31.197999999999993"/>
        <n v="5.3460000000000001"/>
        <n v="11.351200000000002"/>
        <n v="59.492999999999952"/>
        <n v="-5.2640000000000002"/>
        <n v="7.6493999999999982"/>
        <n v="21.075200000000002"/>
        <n v="4.0456000000000003"/>
        <n v="4.4550000000000001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000000000003"/>
        <n v="0.7110000000000003"/>
        <n v="-89.066399999999987"/>
        <n v="214.76"/>
        <n v="39.082400000000007"/>
        <n v="-1141.47"/>
        <n v="-45.239999999999995"/>
        <n v="11.814"/>
        <n v="1.6379999999999997"/>
        <n v="-29.244599999999991"/>
        <n v="1.4136000000000002"/>
        <n v="19.435200000000009"/>
        <n v="10.960199999999993"/>
        <n v="26.428499999999957"/>
        <n v="-20.090399999999995"/>
        <n v="2.6789999999999998"/>
        <n v="5.5341000000000014"/>
        <n v="75.992400000000004"/>
        <n v="60.883200000000002"/>
        <n v="20.059999999999988"/>
        <n v="9.743800000000002"/>
        <n v="-1.3376000000000001"/>
        <n v="-81.440999999999946"/>
        <n v="-15.9268"/>
        <n v="69.654599999999988"/>
        <n v="41.568799999999996"/>
        <n v="39.564000000000007"/>
        <n v="1.6519999999999992"/>
        <n v="19.375999999999998"/>
        <n v="3.7569999999999992"/>
        <n v="-18.23520000000002"/>
        <n v="6.1991999999999994"/>
        <n v="-8.1822000000000052"/>
        <n v="-3.6536999999999988"/>
        <n v="-81.306500000000028"/>
        <n v="-13.342400000000001"/>
        <n v="33.906499999999994"/>
        <n v="694.50149999999985"/>
        <n v="11.802999999999999"/>
        <n v="4.4540999999999986"/>
        <n v="25.053599999999996"/>
        <n v="1.102199999999999"/>
        <n v="-49.437600000000032"/>
        <n v="48.992999999999995"/>
        <n v="162"/>
        <n v="9.5256000000000007"/>
        <n v="9.3504000000000005"/>
        <n v="-28.224000000000004"/>
        <n v="223.99360000000013"/>
        <n v="6.7031999999999954"/>
        <n v="29.691999999999993"/>
        <n v="11.513600000000004"/>
        <n v="13.437199999999986"/>
        <n v="-17.992799999999999"/>
        <n v="25.197899999999969"/>
        <n v="-23.488200000000091"/>
        <n v="5.3963999999999963"/>
        <n v="-1.3983999999999996"/>
        <n v="-160.96"/>
        <n v="-4.5396000000000019"/>
        <n v="3.9423999999999997"/>
        <n v="-119.23120000000003"/>
        <n v="6.7535999999999987"/>
        <n v="-2.6670000000000007"/>
        <n v="13.0928"/>
        <n v="21.251999999999999"/>
        <n v="0.70919999999999961"/>
        <n v="16.005600000000005"/>
        <n v="8.1939999999999955"/>
        <n v="-12.730200000000011"/>
        <n v="15.776999999999996"/>
        <n v="9.7439999999999998"/>
        <n v="-5.9399999999999977"/>
        <n v="-20.996999999999993"/>
        <n v="5.1551999999999998"/>
        <n v="3.0338000000000003"/>
        <n v="12.634799999999984"/>
        <n v="10.061999999999998"/>
        <n v="38.997399999999971"/>
        <n v="1143.8910000000001"/>
        <n v="33.495000000000005"/>
        <n v="31.4712"/>
        <n v="5.9777999999999993"/>
        <n v="-3.5640000000000001"/>
        <n v="-5.2149999999999999"/>
        <n v="2.5920000000000001"/>
        <n v="635.495"/>
        <n v="58.919199999999989"/>
        <n v="7.2696000000000005"/>
        <n v="-2.5440000000000005"/>
        <n v="-67.617000000000019"/>
        <n v="-13.167000000000002"/>
        <n v="57.599999999999994"/>
        <n v="9.1844999999999928"/>
        <n v="5.1960000000000015"/>
        <n v="94.278400000000033"/>
        <n v="6.7200000000000006"/>
        <n v="3.8135999999999992"/>
        <n v="0.30940000000000001"/>
        <n v="7.1993999999999687"/>
        <n v="2.5641000000000034"/>
        <n v="6.2243999999999957"/>
        <n v="-36.117600000000152"/>
        <n v="6.6351999999999984"/>
        <n v="259.52970000000005"/>
        <n v="54.393599999999978"/>
        <n v="-3.8863999999999947"/>
        <n v="21.445199999999996"/>
        <n v="47.035099999999971"/>
        <n v="8.7945000000000011"/>
        <n v="72.974999999999909"/>
        <n v="336.63499999999999"/>
        <n v="239.99600000000009"/>
        <n v="62.15440000000001"/>
        <n v="54.713599999999985"/>
        <n v="11.474099999999996"/>
        <n v="37.235999999999997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000000000004"/>
        <n v="7.783199999999999"/>
        <n v="311.99479999999994"/>
        <n v="-2.9963999999999995"/>
        <n v="10.464999999999998"/>
        <n v="54.087600000000009"/>
        <n v="11.703999999999997"/>
        <n v="14.3856"/>
        <n v="25.171999999999997"/>
        <n v="3.7127999999999997"/>
        <n v="4.9607999999999999"/>
        <n v="23.768399999999996"/>
        <n v="131.98680000000002"/>
        <n v="39.586800000000011"/>
        <n v="-6.0299999999999976"/>
        <n v="1.7486999999999999"/>
        <n v="13.011199999999995"/>
        <n v="8.3519999999999932"/>
        <n v="45.954000000000008"/>
        <n v="-2.3136000000000001"/>
        <n v="6.2549999999999919"/>
        <n v="7.9919999999999991"/>
        <n v="39.888599999999997"/>
        <n v="1906.4849999999999"/>
        <n v="3.5959999999999983"/>
        <n v="96.415999999999997"/>
        <n v="29.980800000000002"/>
        <n v="-70.489999999999981"/>
        <n v="77.219999999999914"/>
        <n v="31.099200000000003"/>
        <n v="-71.39579999999998"/>
        <n v="-13.393599999999999"/>
        <n v="-32.984999999999999"/>
        <n v="-153.20240000000001"/>
        <n v="225.6"/>
        <n v="92.505599999999987"/>
        <n v="1.3986000000000001"/>
        <n v="-4.5695999999999994"/>
        <n v="-2.2896000000000001"/>
        <n v="-16.684799999999996"/>
        <n v="107.03879999999994"/>
        <n v="220.48530000000002"/>
        <n v="751.76010000000008"/>
        <n v="30.444999999999993"/>
        <n v="267.66720000000009"/>
        <n v="41.933999999999997"/>
        <n v="43.684200000000018"/>
        <n v="-12.825599999999994"/>
        <n v="-38.215799999999973"/>
        <n v="14.043800000000001"/>
        <n v="6.1679999999999975"/>
        <n v="33.776999999999994"/>
        <n v="15.596099999999996"/>
        <n v="-32.383800000000008"/>
        <n v="-2.9700000000000006"/>
        <n v="107.08199999999985"/>
        <n v="-20.435200000000002"/>
        <n v="-131.71680000000001"/>
        <n v="-27.791999999999994"/>
        <n v="46.196799999999996"/>
        <n v="2.6028000000000011"/>
        <n v="-3.8100000000000005"/>
        <n v="143.99680000000006"/>
        <n v="-2.678399999999999"/>
        <n v="-538.44600000000003"/>
        <n v="-113.28200000000004"/>
        <n v="-45.294000000000011"/>
        <n v="22.988499999999998"/>
        <n v="10.855799999999999"/>
        <n v="3.96"/>
        <n v="209.97899999999993"/>
        <n v="53.261000000000003"/>
        <n v="16.997999999999983"/>
        <n v="7.0520000000000005"/>
        <n v="31.373999999999995"/>
        <n v="-1.8126000000000002"/>
        <n v="-251.98739999999992"/>
        <n v="-47.871600000000001"/>
        <n v="6.15"/>
        <n v="3.632200000000001"/>
        <n v="-249.32159999999999"/>
        <n v="2.8909999999999982"/>
        <n v="16.290999999999997"/>
        <n v="-7.7727999999999895"/>
        <n v="5.7750000000000021"/>
        <n v="-7.2000000000000028"/>
        <n v="37.494999999999962"/>
        <n v="-179.77600000000001"/>
        <n v="-24.39799999999991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89"/>
        <n v="-9.1560000000000006"/>
        <n v="-2.8380000000000001"/>
        <n v="-14.770800000000001"/>
        <n v="-6.3018000000000001"/>
        <n v="-2.764800000000001"/>
        <n v="-194.82400000000001"/>
        <n v="12.667199999999994"/>
        <n v="-73.57699999999997"/>
        <n v="3.7751999999999999"/>
        <n v="2302.9670999999998"/>
        <n v="21.997499999999999"/>
        <n v="-968.88329999999996"/>
        <n v="17.126999999999988"/>
        <n v="12.314399999999999"/>
        <n v="102.77399999999999"/>
        <n v="-124.431"/>
        <n v="0.83300000000000018"/>
        <n v="7.1627999999999998"/>
        <n v="26.393399999999986"/>
        <n v="6.4368000000000016"/>
        <n v="10.572800000000001"/>
        <n v="2.7353999999999998"/>
        <n v="1.1924999999999997"/>
        <n v="12.8184"/>
        <n v="66.541999999999987"/>
        <n v="9.3120000000000012"/>
        <n v="4.3835999999999995"/>
        <n v="3.8528999999999991"/>
        <n v="9.7217999999999982"/>
        <n v="-116.84399999999999"/>
        <n v="9.832800000000006"/>
        <n v="1.3097999999999956"/>
        <n v="9.017100000000001"/>
        <n v="9.7972000000000037"/>
        <n v="103.81799999999998"/>
        <n v="45.36960000000002"/>
        <n v="-4.4880000000000013"/>
        <n v="2.7191999999999901"/>
        <n v="4946.37"/>
        <n v="-45.827300000000008"/>
        <n v="16.854399999999984"/>
        <n v="45.587999999999994"/>
        <n v="8.6854999999999993"/>
        <n v="17.1678"/>
        <n v="0.83999999999999986"/>
        <n v="2.878400000000001"/>
        <n v="8.5722000000000005"/>
        <n v="553.39019999999982"/>
        <n v="23.923199999999994"/>
        <n v="27.358200000000011"/>
        <n v="334.55099999999993"/>
        <n v="33.635999999999996"/>
        <n v="23.556399999999996"/>
        <n v="18.240000000000002"/>
        <n v="100.68499999999997"/>
        <n v="-4.8609000000000009"/>
        <n v="6.9367999999999999"/>
        <n v="30.991800000000001"/>
        <n v="2.6961000000000008"/>
        <n v="67.188000000000017"/>
        <n v="2.0399999999999991"/>
        <n v="34.988799999999969"/>
        <n v="2.61"/>
        <n v="17.993999999999978"/>
        <n v="-251.18640000000005"/>
        <n v="-136.48950000000002"/>
        <n v="-62.772499999999965"/>
        <n v="104.56799999999998"/>
        <n v="-376.69319999999999"/>
        <n v="181.65599999999998"/>
        <n v="11.731999999999999"/>
        <n v="27.71580000000003"/>
        <n v="128.68049999999994"/>
        <n v="5.3190000000000008"/>
        <n v="-84.447999999999993"/>
        <n v="-51.296000000000006"/>
        <n v="-28.867800000000017"/>
        <n v="11.733400000000001"/>
        <n v="36.397199999999998"/>
        <n v="4.3623999999999974"/>
        <n v="6.3040000000000305"/>
        <n v="7.1345999999999989"/>
        <n v="-93.079999999999984"/>
        <n v="6.3935999999999993"/>
        <n v="7.0511999999999988"/>
        <n v="46.952999999999996"/>
        <n v="3.5009999999999994"/>
        <n v="-57.75660000000002"/>
        <n v="-2.1375999999999991"/>
        <n v="3.4775999999999998"/>
        <n v="-11.2806"/>
        <n v="-58.71599999999998"/>
        <n v="-241.17600000000002"/>
        <n v="1.6324000000000014"/>
        <n v="36.287699999999987"/>
        <n v="41.697000000000003"/>
        <n v="-5.1983999999999995"/>
        <n v="3.4668000000000001"/>
        <n v="-12.224"/>
        <n v="95.188799999999972"/>
        <n v="47.993999999999986"/>
        <n v="70.195499999999981"/>
        <n v="18.820999999999994"/>
        <n v="-4.492799999999999"/>
        <n v="2.7336"/>
        <n v="406.71539999999993"/>
        <n v="66.508799999999994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2"/>
        <n v="32.46879999999998"/>
        <n v="176.80260000000001"/>
        <n v="-393.60200000000009"/>
        <n v="503.63999999999965"/>
        <n v="147.08959999999999"/>
        <n v="1.597999999999999"/>
        <n v="222.58799999999991"/>
        <n v="-20.72399999999999"/>
        <n v="3.9144000000000005"/>
        <n v="6.1490000000000009"/>
        <n v="44.242500000000035"/>
        <n v="11.673000000000002"/>
        <n v="7.8064000000000036"/>
        <n v="25.897999999999982"/>
        <n v="412.46800000000007"/>
        <n v="-0.69760000000000066"/>
        <n v="3.8024000000000004"/>
        <n v="-165.768"/>
        <n v="-82.989999999999981"/>
        <n v="-46.995200000000025"/>
        <n v="3.5993999999999993"/>
        <n v="-16.614000000000004"/>
        <n v="19.180800000000001"/>
        <n v="125.30000000000007"/>
        <n v="11.0808"/>
        <n v="32.097999999999971"/>
        <n v="12.097999999999999"/>
        <n v="148.51060000000001"/>
        <n v="10.0632"/>
        <n v="32.186000000000007"/>
        <n v="6.911999999999999"/>
        <n v="7.4654999999999987"/>
        <n v="4.1755999999999993"/>
        <n v="3.4944000000000002"/>
        <n v="28.598399999999994"/>
        <n v="6.9741"/>
        <n v="-24.771599999999999"/>
        <n v="3.3515999999999977"/>
        <n v="-204.99959999999996"/>
        <n v="346.03960000000006"/>
        <n v="-13.188000000000009"/>
        <n v="-2.3232000000000008"/>
        <n v="-6.4232000000000014"/>
        <n v="-12.528600000000001"/>
        <n v="106.78080000000003"/>
        <n v="5.5070999999999994"/>
        <n v="-694.29359999999997"/>
        <n v="31.244399999999995"/>
        <n v="0.94679999999999698"/>
        <n v="5.2332000000000001"/>
        <n v="-3.6892000000000067"/>
        <n v="20.584200000000003"/>
        <n v="-3.9248999999999974"/>
        <n v="0.57540000000000058"/>
        <n v="4.6487999999999987"/>
        <n v="7.0489999999999995"/>
        <n v="1.3649999999999998"/>
        <n v="220.48250000000002"/>
        <n v="54.444800000000001"/>
        <n v="15.222499999999997"/>
        <n v="53.270399999999995"/>
        <n v="24.393000000000001"/>
        <n v="53.982000000000006"/>
        <n v="24.317999999999998"/>
        <n v="5.5327999999999999"/>
        <n v="6.8388000000000009"/>
        <n v="11.2308"/>
        <n v="1453.1237999999996"/>
        <n v="112.57400000000001"/>
        <n v="13.852799999999995"/>
        <n v="11.98"/>
        <n v="-5.6006999999999962"/>
        <n v="-28.49799999999999"/>
        <n v="40.97"/>
        <n v="20.369999999999997"/>
        <n v="25.278400000000001"/>
        <n v="4.7712000000000012"/>
        <n v="-11.020800000000005"/>
        <n v="-84.961500000000029"/>
        <n v="-15.418800000000203"/>
        <n v="22.987699999999997"/>
        <n v="-0.94520000000000004"/>
        <n v="20.585999999999999"/>
        <n v="-64.937599999999989"/>
        <n v="6.5057999999999971"/>
        <n v="-20.245000000000008"/>
        <n v="6.122999999999994"/>
        <n v="-2.2877999999999998"/>
        <n v="2.1840000000000002"/>
        <n v="15.917999999999999"/>
        <n v="9.9215999999999998"/>
        <n v="4.7616000000000014"/>
        <n v="117.12960000000004"/>
        <n v="46.790800000000004"/>
        <n v="-163.45159999999996"/>
        <n v="-2.9940000000000015"/>
        <n v="25.474399999999999"/>
        <n v="31.266399999999976"/>
        <n v="-5.6879999999999988"/>
        <n v="97.078399999999988"/>
        <n v="59.481600000000014"/>
        <n v="23.711999999999996"/>
        <n v="34.812800000000003"/>
        <n v="34.178400000000011"/>
        <n v="7.2744"/>
        <n v="15.395199999999999"/>
        <n v="50.876800000000003"/>
        <n v="6.6739999999999995"/>
        <n v="1.4975999999999996"/>
        <n v="1.1219999999999999"/>
        <n v="7.0223999999999993"/>
        <n v="11.757600000000011"/>
        <n v="19.193999999999999"/>
        <n v="-106.39299999999997"/>
        <n v="-11.518799999999999"/>
        <n v="8.2896000000000001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37"/>
        <n v="43.675200000000018"/>
        <n v="-4.1568000000000023"/>
        <n v="-86.058600000000013"/>
        <n v="15.958800000000004"/>
        <n v="13.674000000000003"/>
        <n v="8.465600000000002"/>
        <n v="2.3868"/>
        <n v="6.4784000000000042"/>
        <n v="-10.60680000000005"/>
        <n v="-1.049000000000003"/>
        <n v="33.1584"/>
        <n v="5.7715999999999994"/>
        <n v="0.95879999999999987"/>
        <n v="2.5973999999999995"/>
        <n v="-29.116799999999955"/>
        <n v="157.48750000000001"/>
        <n v="-10.019600000000054"/>
        <n v="8.0548000000000002"/>
        <n v="661.45590000000004"/>
        <n v="1.2348000000000008"/>
        <n v="14.6264"/>
        <n v="0.96119999999999983"/>
        <n v="-66.230199999999996"/>
        <n v="286.38359999999989"/>
        <n v="1.6829999999999994"/>
        <n v="156.04699999999997"/>
        <n v="171.36000000000007"/>
        <n v="3.9831000000000003"/>
        <n v="-2.5092999999999996"/>
        <n v="15.385999999999999"/>
        <n v="6.5434999999999981"/>
        <n v="-11.587200000000003"/>
        <n v="15.598999999999997"/>
        <n v="-56.059200000000011"/>
        <n v="60.475200000000058"/>
        <n v="420.58800000000019"/>
        <n v="39.97999999999999"/>
        <n v="-69.311999999999898"/>
        <n v="82.496999999999957"/>
        <n v="-16.261300000000006"/>
        <n v="-31.600000000000037"/>
        <n v="-57.115200000000016"/>
        <n v="2.5019999999999971"/>
        <n v="6.0449999999999946"/>
        <n v="1.2192000000000007"/>
        <n v="138.41699999999997"/>
        <n v="5.9135999999999997"/>
        <n v="3.0127999999999995"/>
        <n v="5.4503999999999913"/>
        <n v="55.844999999999985"/>
        <n v="26.582399999999986"/>
        <n v="13.685099999999995"/>
        <n v="-8.2763999999999971"/>
        <n v="-1.8294999999999959"/>
        <n v="0.33989999999999654"/>
        <n v="-10.050000000000001"/>
        <n v="41.933999999999983"/>
        <n v="20.097000000000008"/>
        <n v="7.9487999999999985"/>
        <n v="55.582200000000007"/>
        <n v="-66.599999999999994"/>
        <n v="3.9991999999999877"/>
        <n v="24.2012"/>
        <n v="38.532000000000004"/>
        <n v="-61.872"/>
        <n v="4.1124999999999998"/>
        <n v="-6.5076000000000018"/>
        <n v="-533.73250000000007"/>
        <n v="91.995400000000018"/>
        <n v="6.4943999999999988"/>
        <n v="-137.97600000000008"/>
        <n v="-76.953599999999994"/>
        <n v="2.1581999999999999"/>
        <n v="50.120000000000033"/>
        <n v="59.114999999999981"/>
        <n v="682.5168000000001"/>
        <n v="3.1007999999999996"/>
        <n v="19.080000000000002"/>
        <n v="350.42700000000002"/>
        <n v="46.800000000000004"/>
        <n v="2.0286"/>
        <n v="31.187999999999999"/>
        <n v="11.314800000000002"/>
        <n v="8.01"/>
        <n v="8.3537999999999997"/>
        <n v="0.80640000000000001"/>
        <n v="272.98250000000002"/>
        <n v="7.4759999999999991"/>
        <n v="18.089999999999996"/>
        <n v="20.694600000000008"/>
        <n v="15.7194"/>
        <n v="-6.0196000000000254"/>
        <n v="544.41749999999979"/>
        <n v="31.869599999999995"/>
        <n v="8.808799999999998"/>
        <n v="4.0472999999999999"/>
        <n v="22.702400000000004"/>
        <n v="3.720799999999997"/>
        <n v="36.44729999999997"/>
        <n v="-7.7406000000000006"/>
        <n v="-7.0145999999999997"/>
        <n v="60.463200000000015"/>
        <n v="0.95759999999999934"/>
        <n v="5.5616000000000021"/>
        <n v="80.777199999999979"/>
        <n v="12.607699999999999"/>
        <n v="1.3391999999999982"/>
        <n v="-6.8634000000000013"/>
        <n v="84.293999999999969"/>
        <n v="7.7739999999999991"/>
        <n v="13.320000000000002"/>
        <n v="-9.6565000000000047"/>
        <n v="-114.01739999999995"/>
        <n v="-3.8549999999999986"/>
        <n v="90.71999999999997"/>
        <n v="43.318799999999953"/>
        <n v="36.470399999999998"/>
        <n v="8.5539999999999878"/>
        <n v="9.7789999999999964"/>
        <n v="0.56399999999999983"/>
        <n v="-1.5935999999999995"/>
        <n v="34.786500000000004"/>
        <n v="-44.018999999999991"/>
        <n v="-164.9538"/>
        <n v="98.480200000000082"/>
        <n v="-10.116"/>
        <n v="1.0584000000000002"/>
        <n v="22.388800000000003"/>
        <n v="-4.4879999999999978"/>
        <n v="1.9259999999999975"/>
        <n v="-28.686199999999999"/>
        <n v="-79.908000000000015"/>
        <n v="-4.4969999999999999"/>
        <n v="323.95499999999993"/>
        <n v="3.5489999999999924"/>
        <n v="3.4973999999999998"/>
        <n v="-5.0098000000000269"/>
        <n v="13.967199999999998"/>
        <n v="11.240400000000001"/>
        <n v="22.155999999999999"/>
        <n v="-43.9056"/>
        <n v="15.191999999999979"/>
        <n v="-172.55700000000007"/>
        <n v="-9.8799999999999955"/>
        <n v="-378.40000000000009"/>
        <n v="2.6405999999999992"/>
        <n v="114.95999999999998"/>
        <n v="9.234"/>
        <n v="-213.55740000000006"/>
        <n v="55.36160000000001"/>
        <n v="-43.729199999999992"/>
        <n v="19.798799999999972"/>
        <n v="6.8939999999999984"/>
        <n v="15.319499999999996"/>
        <n v="762.59400000000005"/>
        <n v="74.998499999999922"/>
        <n v="-1.7495000000000118"/>
        <n v="1.2527999999999988"/>
        <n v="0.47279999999999966"/>
        <n v="-54.549600000000012"/>
        <n v="-39.511800000000036"/>
        <n v="-96.470399999999955"/>
        <n v="6.7481999999999989"/>
        <n v="-2.5212000000000003"/>
        <n v="2.3243999999999994"/>
        <n v="88.052999999999997"/>
        <n v="38.975200000000008"/>
        <n v="22.246000000000006"/>
        <n v="260.61120000000017"/>
        <n v="55.016000000000005"/>
        <n v="94.926000000000045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66"/>
        <n v="226.79460000000006"/>
        <n v="3.7744"/>
        <n v="161.19000000000003"/>
        <n v="23.987999999999996"/>
        <n v="8.0849999999999973"/>
        <n v="-374.99250000000006"/>
        <n v="1.331599999999999"/>
        <n v="14.143999999999998"/>
        <n v="29.449199999999998"/>
        <n v="1.8468"/>
        <n v="75.167999999999921"/>
        <n v="54.280799999999999"/>
        <n v="5.8064999999999998"/>
        <n v="10.178999999999997"/>
        <n v="-17.469000000000005"/>
        <n v="-18.058800000000076"/>
        <n v="122.2936"/>
        <n v="15.229199999999999"/>
        <n v="9.1919999999999931"/>
        <n v="9.48"/>
        <n v="16.295999999999999"/>
        <n v="5.5391999999999992"/>
        <n v="390.97699999999998"/>
        <n v="5.3948999999999998"/>
        <n v="12.106799999999993"/>
        <n v="5.5888000000000009"/>
        <n v="-34.196000000000026"/>
        <n v="-8.7959999999999958"/>
        <n v="-94.508399999999995"/>
        <n v="-6.4450000000000021"/>
        <n v="20.154400000000003"/>
        <n v="2.7984000000000027"/>
        <n v="7.9960000000000058"/>
        <n v="11.198000000000015"/>
        <n v="39.923399999999994"/>
        <n v="100.14029999999998"/>
        <n v="80.320799999999991"/>
        <n v="284.18549999999993"/>
        <n v="153.47250000000003"/>
        <n v="9.9295999999999971"/>
        <n v="145.06959999999992"/>
        <n v="9.2552000000000003"/>
        <n v="421.58529999999996"/>
        <n v="1.9844999999999995"/>
        <n v="72.894599999999997"/>
        <n v="22.900799999999997"/>
        <n v="54.861300000000007"/>
        <n v="1013.1270000000001"/>
        <n v="29.445499999999996"/>
        <n v="90.64439999999999"/>
        <n v="9.1020000000000039"/>
        <n v="-7.9634"/>
        <n v="0.66799999999999948"/>
        <n v="3.4649999999999999"/>
        <n v="0.90479999999999983"/>
        <n v="8.8800000000000008"/>
        <n v="58.419999999999987"/>
        <n v="55.647000000000006"/>
        <n v="1.4189999999999996"/>
        <n v="12.232500000000009"/>
        <n v="4.7231999999999994"/>
        <n v="25.02"/>
        <n v="8.4979999999999762"/>
        <n v="3.4215999999999993"/>
        <n v="4.238400000000002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899999999998"/>
        <n v="40.472999999999999"/>
        <n v="-30.098000000000127"/>
        <n v="6.9985999999999997"/>
        <n v="-66.391599999999983"/>
        <n v="21.024000000000001"/>
        <n v="1.6307999999999998"/>
        <n v="-31.00800000000001"/>
        <n v="-5.8869000000000007"/>
        <n v="1.5551999999999992"/>
        <n v="-43.117800000000045"/>
        <n v="2.6375999999999991"/>
        <n v="2.2065999999999999"/>
        <n v="-21.423599999999993"/>
        <n v="28.216999999999992"/>
        <n v="1.2064000000000001"/>
        <n v="2.1401999999999992"/>
        <n v="9.6832000000000011"/>
        <n v="-21.084799999999994"/>
        <n v="-3.3792"/>
        <n v="9.0575999999999972"/>
        <n v="38.376000000000005"/>
        <n v="-6.4619999999999891"/>
        <n v="45.467100000000009"/>
        <n v="3.1499999999999995"/>
        <n v="42.814799999999998"/>
        <n v="6.2495999999999992"/>
        <n v="15.092999999999998"/>
        <n v="3.7595999999999998"/>
        <n v="15.147000000000006"/>
        <n v="95.990400000000008"/>
        <n v="-2.5872000000000011"/>
        <n v="1.4442000000000004"/>
        <n v="190.38810000000001"/>
        <n v="-6.2999999999999972"/>
        <n v="-26.227200000000003"/>
        <n v="5.1229999999999993"/>
        <n v="2.2907999999999999"/>
        <n v="4.4736000000000011"/>
        <n v="60.391999999999939"/>
        <n v="-40.003599999999999"/>
        <n v="9.9521999999999977"/>
        <n v="132.99"/>
        <n v="83.733000000000004"/>
        <n v="21.134400000000003"/>
        <n v="20.9664"/>
        <n v="610.86239999999998"/>
        <n v="0.1008"/>
        <n v="5.2528000000000006"/>
        <n v="2.5451999999999995"/>
        <n v="32.662799999999947"/>
        <n v="1.1969999999999992"/>
        <n v="19.989999999999995"/>
        <n v="6.3600000000000101E-2"/>
        <n v="-21.213600000000099"/>
        <n v="-6.379999999999999"/>
        <n v="63.685999999999979"/>
        <n v="6.7392000000000003"/>
        <n v="98.139599999999987"/>
        <n v="5.58"/>
        <n v="2.4138000000000006"/>
        <n v="9.6913999999999998"/>
        <n v="48.457499999999996"/>
        <n v="83.314000000000021"/>
        <n v="96.854399999999998"/>
        <n v="27.60799999999999"/>
        <n v="38.456000000000003"/>
        <n v="34.97399999999999"/>
        <n v="-143.25480000000002"/>
        <n v="7.1099999999999994"/>
        <n v="2.0849999999999991"/>
        <n v="-6.9101999999999997"/>
        <n v="55.389600000000002"/>
        <n v="24.881999999999991"/>
        <n v="56.526400000000002"/>
        <n v="-54.320399999999978"/>
        <n v="3.5047999999999995"/>
        <n v="17.990999999999996"/>
        <n v="-143.43099999999998"/>
        <n v="-35.817600000000013"/>
        <n v="-4.5935999999999986"/>
        <n v="28.79519999999998"/>
        <n v="11.994999999999999"/>
        <n v="353.5791999999999"/>
        <n v="53.994599999999991"/>
        <n v="20.140799999999999"/>
        <n v="8.7371999999999996"/>
        <n v="3.4551999999999996"/>
        <n v="-40.196000000000055"/>
        <n v="13.481999999999998"/>
        <n v="47.806499999999993"/>
        <n v="2.5146000000000015"/>
        <n v="3.6744000000000039"/>
        <n v="19.915500000000002"/>
        <n v="9.9456000000000024"/>
        <n v="4.8160000000000007"/>
        <n v="87.196200000000005"/>
        <n v="29.964600000000061"/>
        <n v="13.299000000000003"/>
        <n v="539.24639999999999"/>
        <n v="793.71599999999989"/>
        <n v="15.954299999999993"/>
        <n v="14.7593"/>
        <n v="20.723999999999997"/>
        <n v="10.258800000000008"/>
        <n v="1.8687999999999998"/>
        <n v="3.2399999999999984"/>
        <n v="-67.670400000000001"/>
        <n v="6.4319999999999995"/>
        <n v="51.554299999999991"/>
        <n v="6.5974999999999993"/>
        <n v="54.997599999999991"/>
        <n v="42.22499999999998"/>
        <n v="33.604199999999992"/>
        <n v="27.195999999999998"/>
        <n v="4.6815999999999995"/>
        <n v="153.11519999999999"/>
        <n v="16.713200000000001"/>
        <n v="27.434400000000011"/>
        <n v="16.123999999999995"/>
        <n v="4.1027999999999993"/>
        <n v="13.32"/>
        <n v="72.947999999999979"/>
      </sharedItems>
    </cacheField>
    <cacheField name="Person" numFmtId="0">
      <sharedItems containsString="0"/>
    </cacheField>
    <cacheField name="Returned" numFmtId="0">
      <sharedItems containsString="0"/>
    </cacheField>
    <cacheField name="Profit Ratio" numFmtId="0" formula="Profit/Sales" databaseField="0"/>
    <cacheField name="Годы" numFmtId="0" databaseField="0">
      <fieldGroup base="2">
        <rangePr groupBy="years" startDate="2016-01-03T00:00:00" endDate="2019-12-31T00:00:00"/>
        <groupItems count="6">
          <s v="&lt;03.01.2016"/>
          <s v="2016"/>
          <s v="2017"/>
          <s v="2018"/>
          <s v="2019"/>
          <s v="&gt;31.12.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emy" refreshedDate="45951.591289236108" backgroundQuery="1" createdVersion="6" refreshedVersion="6" minRefreshableVersion="3" recordCount="0" supportSubquery="1" supportAdvancedDrill="1" xr:uid="{9EB05383-C78E-48C7-B92C-EA9F67D939B0}">
  <cacheSource type="external" connectionId="1"/>
  <cacheFields count="2">
    <cacheField name="[Data].[Postal Code].[Postal Code]" caption="Postal Code" numFmtId="0" hierarchy="11" level="1">
      <sharedItems containsSemiMixedTypes="0" containsString="0" containsNumber="1" containsInteger="1" minValue="10009" maxValue="98105" count="10">
        <n v="10009"/>
        <n v="10011"/>
        <n v="10024"/>
        <n v="10035"/>
        <n v="19140"/>
        <n v="94109"/>
        <n v="94110"/>
        <n v="94122"/>
        <n v="98103"/>
        <n v="98105"/>
      </sharedItems>
      <extLst>
        <ext xmlns:x15="http://schemas.microsoft.com/office/spreadsheetml/2010/11/main" uri="{4F2E5C28-24EA-4eb8-9CBF-B6C8F9C3D259}">
          <x15:cachedUniqueNames>
            <x15:cachedUniqueName index="0" name="[Data].[Postal Code].&amp;[10009]"/>
            <x15:cachedUniqueName index="1" name="[Data].[Postal Code].&amp;[10011]"/>
            <x15:cachedUniqueName index="2" name="[Data].[Postal Code].&amp;[10024]"/>
            <x15:cachedUniqueName index="3" name="[Data].[Postal Code].&amp;[10035]"/>
            <x15:cachedUniqueName index="4" name="[Data].[Postal Code].&amp;[19140]"/>
            <x15:cachedUniqueName index="5" name="[Data].[Postal Code].&amp;[94109]"/>
            <x15:cachedUniqueName index="6" name="[Data].[Postal Code].&amp;[94110]"/>
            <x15:cachedUniqueName index="7" name="[Data].[Postal Code].&amp;[94122]"/>
            <x15:cachedUniqueName index="8" name="[Data].[Postal Code].&amp;[98103]"/>
            <x15:cachedUniqueName index="9" name="[Data].[Postal Code].&amp;[98105]"/>
          </x15:cachedUniqueNames>
        </ext>
      </extLst>
    </cacheField>
    <cacheField name="[Measures].[Число разных элементов в столбце Customer ID]" caption="Число разных элементов в столбце Customer ID" numFmtId="0" hierarchy="28" level="32767"/>
  </cacheFields>
  <cacheHierarchies count="29">
    <cacheHierarchy uniqueName="[Data].[Row ID]" caption="Row ID" attribute="1" defaultMemberUniqueName="[Data].[Row ID].[All]" allUniqueName="[Data].[Row ID].[All]" dimensionUniqueName="[Data]" displayFolder="" count="0" memberValueDatatype="20" unbalanced="0"/>
    <cacheHierarchy uniqueName="[Data].[Order ID]" caption="Order ID" attribute="1" defaultMemberUniqueName="[Data].[Order ID].[All]" allUniqueName="[Data].[Order ID].[All]" dimensionUniqueName="[Data]" displayFolder="" count="0" memberValueDatatype="130" unbalanced="0"/>
    <cacheHierarchy uniqueName="[Data].[Order Date]" caption="Order Date" attribute="1" time="1" defaultMemberUniqueName="[Data].[Order Date].[All]" allUniqueName="[Data].[Order Date].[All]" dimensionUniqueName="[Data]" displayFolder="" count="0" memberValueDatatype="7" unbalanced="0"/>
    <cacheHierarchy uniqueName="[Data].[Ship Date]" caption="Ship Date" attribute="1" time="1" defaultMemberUniqueName="[Data].[Ship Date].[All]" allUniqueName="[Data].[Ship Date].[All]" dimensionUniqueName="[Data]" displayFolder="" count="0" memberValueDatatype="7" unbalanced="0"/>
    <cacheHierarchy uniqueName="[Data].[Ship Mode]" caption="Ship Mode" attribute="1" defaultMemberUniqueName="[Data].[Ship Mode].[All]" allUniqueName="[Data].[Ship Mode].[All]" dimensionUniqueName="[Data]" displayFolder="" count="0" memberValueDatatype="130" unbalanced="0"/>
    <cacheHierarchy uniqueName="[Data].[Customer ID]" caption="Customer ID" attribute="1" defaultMemberUniqueName="[Data].[Customer ID].[All]" allUniqueName="[Data].[Customer ID].[All]" dimensionUniqueName="[Data]" displayFolder="" count="0" memberValueDatatype="130" unbalanced="0"/>
    <cacheHierarchy uniqueName="[Data].[Customer Name]" caption="Customer Name" attribute="1" defaultMemberUniqueName="[Data].[Customer Name].[All]" allUniqueName="[Data].[Customer Name].[All]" dimensionUniqueName="[Data]" displayFolder="" count="0" memberValueDatatype="130" unbalanced="0"/>
    <cacheHierarchy uniqueName="[Data].[Segment]" caption="Segment" attribute="1" defaultMemberUniqueName="[Data].[Segment].[All]" allUniqueName="[Data].[Segment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Postal Code]" caption="Postal Code" attribute="1" defaultMemberUniqueName="[Data].[Postal Code].[All]" allUniqueName="[Data].[Postal Code].[All]" dimensionUniqueName="[Data]" displayFolder="" count="2" memberValueDatatype="20" unbalanced="0">
      <fieldsUsage count="2">
        <fieldUsage x="-1"/>
        <fieldUsage x="0"/>
      </fieldsUsage>
    </cacheHierarchy>
    <cacheHierarchy uniqueName="[Data].[Region]" caption="Region" attribute="1" defaultMemberUniqueName="[Data].[Region].[All]" allUniqueName="[Data].[Region].[All]" dimensionUniqueName="[Data]" displayFolder="" count="0" memberValueDatatype="130" unbalanced="0"/>
    <cacheHierarchy uniqueName="[Data].[Product ID]" caption="Product ID" attribute="1" defaultMemberUniqueName="[Data].[Product ID].[All]" allUniqueName="[Data].[Product ID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Sub-Category]" caption="Sub-Category" attribute="1" defaultMemberUniqueName="[Data].[Sub-Category].[All]" allUniqueName="[Data].[Sub-Category].[All]" dimensionUniqueName="[Data]" displayFolder="" count="0" memberValueDatatype="130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Discount]" caption="Discount" attribute="1" defaultMemberUniqueName="[Data].[Discount].[All]" allUniqueName="[Data].[Discount].[All]" dimensionUniqueName="[Data]" displayFolder="" count="0" memberValueDatatype="5" unbalanced="0"/>
    <cacheHierarchy uniqueName="[Data].[Profit]" caption="Profit" attribute="1" defaultMemberUniqueName="[Data].[Profit].[All]" allUniqueName="[Data].[Profit].[All]" dimensionUniqueName="[Data]" displayFolder="" count="0" memberValueDatatype="5" unbalanced="0"/>
    <cacheHierarchy uniqueName="[Data].[Person]" caption="Person" attribute="1" defaultMemberUniqueName="[Data].[Person].[All]" allUniqueName="[Data].[Person].[All]" dimensionUniqueName="[Data]" displayFolder="" count="0" memberValueDatatype="130" unbalanced="0"/>
    <cacheHierarchy uniqueName="[Data].[Returned]" caption="Returned" attribute="1" defaultMemberUniqueName="[Data].[Returned].[All]" allUniqueName="[Data].[Returned].[All]" dimensionUniqueName="[Data]" displayFolder="" count="0" memberValueDatatype="130" unbalanced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rofit]" caption="Сумма по столбцу Profit" measure="1" displayFolder="" measureGroup="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Customer ID]" caption="Число элементов в столбце Customer ID" measure="1" displayFolder="" measureGroup="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разных элементов в столбце Customer ID]" caption="Число разных элементов в столбце Customer ID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emy" refreshedDate="45951.591290046294" backgroundQuery="1" createdVersion="6" refreshedVersion="6" minRefreshableVersion="3" recordCount="0" supportSubquery="1" supportAdvancedDrill="1" xr:uid="{98DC8778-B6BB-4964-BC61-7BB14947FB4C}">
  <cacheSource type="external" connectionId="1"/>
  <cacheFields count="3">
    <cacheField name="[Measures].[Сумма по столбцу Profit]" caption="Сумма по столбцу Profit" numFmtId="0" hierarchy="26" level="32767"/>
    <cacheField name="[Data].[City].[City]" caption="City" numFmtId="0" hierarchy="9" level="1">
      <sharedItems count="531">
        <s v="Aberdeen"/>
        <s v="Abilene"/>
        <s v="Akron"/>
        <s v="Albuquerque"/>
        <s v="Alexandria"/>
        <s v="Allen"/>
        <s v="Allentown"/>
        <s v="Altoona"/>
        <s v="Amarillo"/>
        <s v="Anaheim"/>
        <s v="Andover"/>
        <s v="Ann Arbor"/>
        <s v="Antioch"/>
        <s v="Apopka"/>
        <s v="Apple Valley"/>
        <s v="Appleton"/>
        <s v="Arlington"/>
        <s v="Arlington Heights"/>
        <s v="Arvada"/>
        <s v="Asheville"/>
        <s v="Athens"/>
        <s v="Atlanta"/>
        <s v="Atlantic City"/>
        <s v="Auburn"/>
        <s v="Aurora"/>
        <s v="Austin"/>
        <s v="Avondale"/>
        <s v="Bakersfield"/>
        <s v="Baltimore"/>
        <s v="Bangor"/>
        <s v="Bartlett"/>
        <s v="Bayonne"/>
        <s v="Baytown"/>
        <s v="Beaumont"/>
        <s v="Bedford"/>
        <s v="Belleville"/>
        <s v="Bellevue"/>
        <s v="Bellingham"/>
        <s v="Bethlehem"/>
        <s v="Beverly"/>
        <s v="Billings"/>
        <s v="Bloomington"/>
        <s v="Boca Raton"/>
        <s v="Boise"/>
        <s v="Bolingbrook"/>
        <s v="Bossier City"/>
        <s v="Bowling Green"/>
        <s v="Boynton Beach"/>
        <s v="Bozeman"/>
        <s v="Brentwood"/>
        <s v="Bridgeton"/>
        <s v="Bristol"/>
        <s v="Broken Arrow"/>
        <s v="Broomfield"/>
        <s v="Brownsville"/>
        <s v="Bryan"/>
        <s v="Buffalo"/>
        <s v="Buffalo Grove"/>
        <s v="Bullhead City"/>
        <s v="Burbank"/>
        <s v="Burlington"/>
        <s v="Caldwell"/>
        <s v="Camarillo"/>
        <s v="Cambridge"/>
        <s v="Canton"/>
        <s v="Carlsbad"/>
        <s v="Carol Stream"/>
        <s v="Carrollton"/>
        <s v="Cary"/>
        <s v="Cedar Hill"/>
        <s v="Cedar Rapids"/>
        <s v="Champaign"/>
        <s v="Chandler"/>
        <s v="Chapel Hill"/>
        <s v="Charlotte"/>
        <s v="Charlottesville"/>
        <s v="Chattanooga"/>
        <s v="Chesapeake"/>
        <s v="Chester"/>
        <s v="Cheyenne"/>
        <s v="Chicago"/>
        <s v="Chico"/>
        <s v="Chula Vista"/>
        <s v="Cincinnati"/>
        <s v="Citrus Heights"/>
        <s v="Clarksville"/>
        <s v="Cleveland"/>
        <s v="Clifton"/>
        <s v="Clinton"/>
        <s v="Clovis"/>
        <s v="Coachella"/>
        <s v="College Station"/>
        <s v="Colorado Springs"/>
        <s v="Columbia"/>
        <s v="Columbus"/>
        <s v="Commerce City"/>
        <s v="Concord"/>
        <s v="Conroe"/>
        <s v="Conway"/>
        <s v="Coon Rapids"/>
        <s v="Coppell"/>
        <s v="Coral Gables"/>
        <s v="Coral Springs"/>
        <s v="Corpus Christi"/>
        <s v="Costa Mesa"/>
        <s v="Cottage Grove"/>
        <s v="Covington"/>
        <s v="Cranston"/>
        <s v="Cuyahoga Falls"/>
        <s v="Dallas"/>
        <s v="Danbury"/>
        <s v="Danville"/>
        <s v="Davis"/>
        <s v="Daytona Beach"/>
        <s v="Dearborn"/>
        <s v="Dearborn Heights"/>
        <s v="Decatur"/>
        <s v="Deer Park"/>
        <s v="Delray Beach"/>
        <s v="Deltona"/>
        <s v="Denver"/>
        <s v="Des Moines"/>
        <s v="Des Plaines"/>
        <s v="Detroit"/>
        <s v="Dover"/>
        <s v="Draper"/>
        <s v="Dublin"/>
        <s v="Dubuque"/>
        <s v="Durham"/>
        <s v="Eagan"/>
        <s v="East Orange"/>
        <s v="East Point"/>
        <s v="Eau Claire"/>
        <s v="Edinburg"/>
        <s v="Edmond"/>
        <s v="Edmonds"/>
        <s v="El Cajon"/>
        <s v="El Paso"/>
        <s v="Elkhart"/>
        <s v="Elmhurst"/>
        <s v="Elyria"/>
        <s v="Encinitas"/>
        <s v="Englewood"/>
        <s v="Escondido"/>
        <s v="Eugene"/>
        <s v="Evanston"/>
        <s v="Everett"/>
        <s v="Fairfield"/>
        <s v="Fargo"/>
        <s v="Farmington"/>
        <s v="Fayetteville"/>
        <s v="Florence"/>
        <s v="Fort Collins"/>
        <s v="Fort Lauderdale"/>
        <s v="Fort Worth"/>
        <s v="Frankfort"/>
        <s v="Franklin"/>
        <s v="Freeport"/>
        <s v="Fremont"/>
        <s v="Fresno"/>
        <s v="Frisco"/>
        <s v="Gaithersburg"/>
        <s v="Garden City"/>
        <s v="Garland"/>
        <s v="Gastonia"/>
        <s v="Georgetown"/>
        <s v="Gilbert"/>
        <s v="Gladstone"/>
        <s v="Glendale"/>
        <s v="Glenview"/>
        <s v="Goldsboro"/>
        <s v="Grand Island"/>
        <s v="Grand Prairie"/>
        <s v="Grand Rapids"/>
        <s v="Grapevine"/>
        <s v="Great Falls"/>
        <s v="Greeley"/>
        <s v="Green Bay"/>
        <s v="Greensboro"/>
        <s v="Greenville"/>
        <s v="Greenwood"/>
        <s v="Gresham"/>
        <s v="Grove City"/>
        <s v="Gulfport"/>
        <s v="Hackensack"/>
        <s v="Hagerstown"/>
        <s v="Haltom City"/>
        <s v="Hamilton"/>
        <s v="Hampton"/>
        <s v="Harlingen"/>
        <s v="Harrisonburg"/>
        <s v="Hattiesburg"/>
        <s v="Helena"/>
        <s v="Hempstead"/>
        <s v="Henderson"/>
        <s v="Hendersonville"/>
        <s v="Hesperia"/>
        <s v="Hialeah"/>
        <s v="Hickory"/>
        <s v="Highland Park"/>
        <s v="Hillsboro"/>
        <s v="Holland"/>
        <s v="Hollywood"/>
        <s v="Holyoke"/>
        <s v="Homestead"/>
        <s v="Hoover"/>
        <s v="Hot Springs"/>
        <s v="Houston"/>
        <s v="Huntington Beach"/>
        <s v="Huntsville"/>
        <s v="Independence"/>
        <s v="Indianapolis"/>
        <s v="Inglewood"/>
        <s v="Iowa City"/>
        <s v="Irving"/>
        <s v="Jackson"/>
        <s v="Jacksonville"/>
        <s v="Jamestown"/>
        <s v="Jefferson City"/>
        <s v="Johnson City"/>
        <s v="Jonesboro"/>
        <s v="Jupiter"/>
        <s v="Keller"/>
        <s v="Kenner"/>
        <s v="Kenosha"/>
        <s v="Kent"/>
        <s v="Kirkwood"/>
        <s v="Kissimmee"/>
        <s v="Knoxville"/>
        <s v="La Crosse"/>
        <s v="La Mesa"/>
        <s v="La Porte"/>
        <s v="La Quinta"/>
        <s v="Lafayette"/>
        <s v="Laguna Niguel"/>
        <s v="Lake Charles"/>
        <s v="Lake Elsinore"/>
        <s v="Lake Forest"/>
        <s v="Lakeland"/>
        <s v="Lakeville"/>
        <s v="Lakewood"/>
        <s v="Lancaster"/>
        <s v="Lansing"/>
        <s v="Laredo"/>
        <s v="Las Cruces"/>
        <s v="Las Vegas"/>
        <s v="Laurel"/>
        <s v="Lawrence"/>
        <s v="Lawton"/>
        <s v="Layton"/>
        <s v="League City"/>
        <s v="Lebanon"/>
        <s v="Lehi"/>
        <s v="Leominster"/>
        <s v="Lewiston"/>
        <s v="Lincoln Park"/>
        <s v="Linden"/>
        <s v="Lindenhurst"/>
        <s v="Little Rock"/>
        <s v="Littleton"/>
        <s v="Lodi"/>
        <s v="Logan"/>
        <s v="Long Beach"/>
        <s v="Longmont"/>
        <s v="Longview"/>
        <s v="Lorain"/>
        <s v="Los Angeles"/>
        <s v="Louisville"/>
        <s v="Loveland"/>
        <s v="Lowell"/>
        <s v="Lubbock"/>
        <s v="Macon"/>
        <s v="Madison"/>
        <s v="Malden"/>
        <s v="Manchester"/>
        <s v="Manhattan"/>
        <s v="Mansfield"/>
        <s v="Manteca"/>
        <s v="Maple Grove"/>
        <s v="Margate"/>
        <s v="Marietta"/>
        <s v="Marion"/>
        <s v="Marlborough"/>
        <s v="Marysville"/>
        <s v="Mason"/>
        <s v="Mcallen"/>
        <s v="Medford"/>
        <s v="Medina"/>
        <s v="Melbourne"/>
        <s v="Memphis"/>
        <s v="Mentor"/>
        <s v="Meriden"/>
        <s v="Meridian"/>
        <s v="Mesa"/>
        <s v="Mesquite"/>
        <s v="Miami"/>
        <s v="Middletown"/>
        <s v="Midland"/>
        <s v="Milford"/>
        <s v="Milwaukee"/>
        <s v="Minneapolis"/>
        <s v="Miramar"/>
        <s v="Mishawaka"/>
        <s v="Mission Viejo"/>
        <s v="Missoula"/>
        <s v="Missouri City"/>
        <s v="Mobile"/>
        <s v="Modesto"/>
        <s v="Monroe"/>
        <s v="Montebello"/>
        <s v="Montgomery"/>
        <s v="Moorhead"/>
        <s v="Moreno Valley"/>
        <s v="Morgan Hill"/>
        <s v="Morristown"/>
        <s v="Mount Pleasant"/>
        <s v="Mount Vernon"/>
        <s v="Murfreesboro"/>
        <s v="Murray"/>
        <s v="Murrieta"/>
        <s v="Muskogee"/>
        <s v="Naperville"/>
        <s v="Nashua"/>
        <s v="Nashville"/>
        <s v="New Albany"/>
        <s v="New Bedford"/>
        <s v="New Brunswick"/>
        <s v="New Castle"/>
        <s v="New Rochelle"/>
        <s v="New York City"/>
        <s v="Newark"/>
        <s v="Newport News"/>
        <s v="Niagara Falls"/>
        <s v="Noblesville"/>
        <s v="Norfolk"/>
        <s v="Normal"/>
        <s v="Norman"/>
        <s v="North Charleston"/>
        <s v="North Las Vegas"/>
        <s v="North Miami"/>
        <s v="Norwich"/>
        <s v="Oak Park"/>
        <s v="Oakland"/>
        <s v="Oceanside"/>
        <s v="Odessa"/>
        <s v="Oklahoma City"/>
        <s v="Olathe"/>
        <s v="Olympia"/>
        <s v="Omaha"/>
        <s v="Ontario"/>
        <s v="Orange"/>
        <s v="Orem"/>
        <s v="Orland Park"/>
        <s v="Orlando"/>
        <s v="Ormond Beach"/>
        <s v="Oswego"/>
        <s v="Overland Park"/>
        <s v="Owensboro"/>
        <s v="Oxnard"/>
        <s v="Palatine"/>
        <s v="Palm Coast"/>
        <s v="Park Ridge"/>
        <s v="Parker"/>
        <s v="Parma"/>
        <s v="Pasadena"/>
        <s v="Pasco"/>
        <s v="Passaic"/>
        <s v="Paterson"/>
        <s v="Pearland"/>
        <s v="Pembroke Pines"/>
        <s v="Pensacola"/>
        <s v="Peoria"/>
        <s v="Perth Amboy"/>
        <s v="Pharr"/>
        <s v="Philadelphia"/>
        <s v="Phoenix"/>
        <s v="Pico Rivera"/>
        <s v="Pine Bluff"/>
        <s v="Plainfield"/>
        <s v="Plano"/>
        <s v="Plantation"/>
        <s v="Pleasant Grove"/>
        <s v="Pocatello"/>
        <s v="Pomona"/>
        <s v="Pompano Beach"/>
        <s v="Port Arthur"/>
        <s v="Port Orange"/>
        <s v="Port Saint Lucie"/>
        <s v="Portage"/>
        <s v="Portland"/>
        <s v="Providence"/>
        <s v="Provo"/>
        <s v="Pueblo"/>
        <s v="Quincy"/>
        <s v="Raleigh"/>
        <s v="Rancho Cucamonga"/>
        <s v="Rapid City"/>
        <s v="Reading"/>
        <s v="Redding"/>
        <s v="Redlands"/>
        <s v="Redmond"/>
        <s v="Redondo Beach"/>
        <s v="Redwood City"/>
        <s v="Reno"/>
        <s v="Renton"/>
        <s v="Revere"/>
        <s v="Richardson"/>
        <s v="Richmond"/>
        <s v="Rio Rancho"/>
        <s v="Riverside"/>
        <s v="Rochester"/>
        <s v="Rochester Hills"/>
        <s v="Rock Hill"/>
        <s v="Rockford"/>
        <s v="Rockville"/>
        <s v="Rogers"/>
        <s v="Rome"/>
        <s v="Romeoville"/>
        <s v="Roseville"/>
        <s v="Roswell"/>
        <s v="Round Rock"/>
        <s v="Royal Oak"/>
        <s v="Sacramento"/>
        <s v="Saginaw"/>
        <s v="Saint Charles"/>
        <s v="Saint Cloud"/>
        <s v="Saint Louis"/>
        <s v="Saint Paul"/>
        <s v="Saint Peters"/>
        <s v="Saint Petersburg"/>
        <s v="Salem"/>
        <s v="Salinas"/>
        <s v="Salt Lake City"/>
        <s v="San Angelo"/>
        <s v="San Antonio"/>
        <s v="San Bernardino"/>
        <s v="San Clemente"/>
        <s v="San Diego"/>
        <s v="San Francisco"/>
        <s v="San Gabriel"/>
        <s v="San Jose"/>
        <s v="San Luis Obispo"/>
        <s v="San Marcos"/>
        <s v="San Mateo"/>
        <s v="Sandy Springs"/>
        <s v="Sanford"/>
        <s v="Santa Ana"/>
        <s v="Santa Barbara"/>
        <s v="Santa Clara"/>
        <s v="Santa Fe"/>
        <s v="Santa Maria"/>
        <s v="Scottsdale"/>
        <s v="Seattle"/>
        <s v="Sheboygan"/>
        <s v="Shelton"/>
        <s v="Sierra Vista"/>
        <s v="Sioux Falls"/>
        <s v="Skokie"/>
        <s v="Smyrna"/>
        <s v="South Bend"/>
        <s v="Southaven"/>
        <s v="Sparks"/>
        <s v="Spokane"/>
        <s v="Springdale"/>
        <s v="Springfield"/>
        <s v="Sterling Heights"/>
        <s v="Stockton"/>
        <s v="Suffolk"/>
        <s v="Summerville"/>
        <s v="Sunnyvale"/>
        <s v="Superior"/>
        <s v="Tallahassee"/>
        <s v="Tamarac"/>
        <s v="Tampa"/>
        <s v="Taylor"/>
        <s v="Temecula"/>
        <s v="Tempe"/>
        <s v="Texarkana"/>
        <s v="Texas City"/>
        <s v="The Colony"/>
        <s v="Thomasville"/>
        <s v="Thornton"/>
        <s v="Thousand Oaks"/>
        <s v="Tigard"/>
        <s v="Tinley Park"/>
        <s v="Toledo"/>
        <s v="Torrance"/>
        <s v="Trenton"/>
        <s v="Troy"/>
        <s v="Tucson"/>
        <s v="Tulsa"/>
        <s v="Tuscaloosa"/>
        <s v="Twin Falls"/>
        <s v="Tyler"/>
        <s v="Urbandale"/>
        <s v="Utica"/>
        <s v="Vacaville"/>
        <s v="Vallejo"/>
        <s v="Vancouver"/>
        <s v="Vineland"/>
        <s v="Virginia Beach"/>
        <s v="Visalia"/>
        <s v="Waco"/>
        <s v="Warner Robins"/>
        <s v="Warwick"/>
        <s v="Washington"/>
        <s v="Waterbury"/>
        <s v="Waterloo"/>
        <s v="Watertown"/>
        <s v="Waukesha"/>
        <s v="Wausau"/>
        <s v="Waynesboro"/>
        <s v="West Allis"/>
        <s v="West Jordan"/>
        <s v="West Palm Beach"/>
        <s v="Westfield"/>
        <s v="Westland"/>
        <s v="Westminster"/>
        <s v="Wheeling"/>
        <s v="Whittier"/>
        <s v="Wichita"/>
        <s v="Wilmington"/>
        <s v="Wilson"/>
        <s v="Woodbury"/>
        <s v="Woodland"/>
        <s v="Woodstock"/>
        <s v="Woonsocket"/>
        <s v="Yonkers"/>
        <s v="York"/>
        <s v="Yucaipa"/>
        <s v="Yuma"/>
      </sharedItems>
    </cacheField>
    <cacheField name="[Data].[State].[State]" caption="State" numFmtId="0" hierarchy="10" level="1">
      <sharedItems count="49">
        <s v="Alabama"/>
        <s v="Arizona"/>
        <s v="Arkansas"/>
        <s v="California"/>
        <s v="Colorado"/>
        <s v="Connecticut"/>
        <s v="Delaware"/>
        <s v="District of Columbia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</cacheFields>
  <cacheHierarchies count="29">
    <cacheHierarchy uniqueName="[Data].[Row ID]" caption="Row ID" attribute="1" defaultMemberUniqueName="[Data].[Row ID].[All]" allUniqueName="[Data].[Row ID].[All]" dimensionUniqueName="[Data]" displayFolder="" count="0" memberValueDatatype="20" unbalanced="0"/>
    <cacheHierarchy uniqueName="[Data].[Order ID]" caption="Order ID" attribute="1" defaultMemberUniqueName="[Data].[Order ID].[All]" allUniqueName="[Data].[Order ID].[All]" dimensionUniqueName="[Data]" displayFolder="" count="0" memberValueDatatype="130" unbalanced="0"/>
    <cacheHierarchy uniqueName="[Data].[Order Date]" caption="Order Date" attribute="1" time="1" defaultMemberUniqueName="[Data].[Order Date].[All]" allUniqueName="[Data].[Order Date].[All]" dimensionUniqueName="[Data]" displayFolder="" count="0" memberValueDatatype="7" unbalanced="0"/>
    <cacheHierarchy uniqueName="[Data].[Ship Date]" caption="Ship Date" attribute="1" time="1" defaultMemberUniqueName="[Data].[Ship Date].[All]" allUniqueName="[Data].[Ship Date].[All]" dimensionUniqueName="[Data]" displayFolder="" count="0" memberValueDatatype="7" unbalanced="0"/>
    <cacheHierarchy uniqueName="[Data].[Ship Mode]" caption="Ship Mode" attribute="1" defaultMemberUniqueName="[Data].[Ship Mode].[All]" allUniqueName="[Data].[Ship Mode].[All]" dimensionUniqueName="[Data]" displayFolder="" count="0" memberValueDatatype="130" unbalanced="0"/>
    <cacheHierarchy uniqueName="[Data].[Customer ID]" caption="Customer ID" attribute="1" defaultMemberUniqueName="[Data].[Customer ID].[All]" allUniqueName="[Data].[Customer ID].[All]" dimensionUniqueName="[Data]" displayFolder="" count="0" memberValueDatatype="130" unbalanced="0"/>
    <cacheHierarchy uniqueName="[Data].[Customer Name]" caption="Customer Name" attribute="1" defaultMemberUniqueName="[Data].[Customer Name].[All]" allUniqueName="[Data].[Customer Name].[All]" dimensionUniqueName="[Data]" displayFolder="" count="0" memberValueDatatype="130" unbalanced="0"/>
    <cacheHierarchy uniqueName="[Data].[Segment]" caption="Segment" attribute="1" defaultMemberUniqueName="[Data].[Segment].[All]" allUniqueName="[Data].[Segment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2" memberValueDatatype="130" unbalanced="0">
      <fieldsUsage count="2">
        <fieldUsage x="-1"/>
        <fieldUsage x="1"/>
      </fieldsUsage>
    </cacheHierarchy>
    <cacheHierarchy uniqueName="[Data].[State]" caption="State" attribute="1" defaultMemberUniqueName="[Data].[State].[All]" allUniqueName="[Data].[State].[All]" dimensionUniqueName="[Data]" displayFolder="" count="2" memberValueDatatype="130" unbalanced="0">
      <fieldsUsage count="2">
        <fieldUsage x="-1"/>
        <fieldUsage x="2"/>
      </fieldsUsage>
    </cacheHierarchy>
    <cacheHierarchy uniqueName="[Data].[Postal Code]" caption="Postal Code" attribute="1" defaultMemberUniqueName="[Data].[Postal Code].[All]" allUniqueName="[Data].[Postal Code].[All]" dimensionUniqueName="[Data]" displayFolder="" count="0" memberValueDatatype="20" unbalanced="0"/>
    <cacheHierarchy uniqueName="[Data].[Region]" caption="Region" attribute="1" defaultMemberUniqueName="[Data].[Region].[All]" allUniqueName="[Data].[Region].[All]" dimensionUniqueName="[Data]" displayFolder="" count="0" memberValueDatatype="130" unbalanced="0"/>
    <cacheHierarchy uniqueName="[Data].[Product ID]" caption="Product ID" attribute="1" defaultMemberUniqueName="[Data].[Product ID].[All]" allUniqueName="[Data].[Product ID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Sub-Category]" caption="Sub-Category" attribute="1" defaultMemberUniqueName="[Data].[Sub-Category].[All]" allUniqueName="[Data].[Sub-Category].[All]" dimensionUniqueName="[Data]" displayFolder="" count="0" memberValueDatatype="130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Discount]" caption="Discount" attribute="1" defaultMemberUniqueName="[Data].[Discount].[All]" allUniqueName="[Data].[Discount].[All]" dimensionUniqueName="[Data]" displayFolder="" count="0" memberValueDatatype="5" unbalanced="0"/>
    <cacheHierarchy uniqueName="[Data].[Profit]" caption="Profit" attribute="1" defaultMemberUniqueName="[Data].[Profit].[All]" allUniqueName="[Data].[Profit].[All]" dimensionUniqueName="[Data]" displayFolder="" count="0" memberValueDatatype="5" unbalanced="0"/>
    <cacheHierarchy uniqueName="[Data].[Person]" caption="Person" attribute="1" defaultMemberUniqueName="[Data].[Person].[All]" allUniqueName="[Data].[Person].[All]" dimensionUniqueName="[Data]" displayFolder="" count="0" memberValueDatatype="130" unbalanced="0"/>
    <cacheHierarchy uniqueName="[Data].[Returned]" caption="Returned" attribute="1" defaultMemberUniqueName="[Data].[Returned].[All]" allUniqueName="[Data].[Returned].[All]" dimensionUniqueName="[Data]" displayFolder="" count="0" memberValueDatatype="130" unbalanced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rofit]" caption="Сумма по столбцу Profit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Customer ID]" caption="Число элементов в столбце Customer ID" measure="1" displayFolder="" measureGroup="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разных элементов в столбце Customer ID]" caption="Число разных элементов в столбце Customer ID" measure="1" displayFolder="" measureGroup="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emy" refreshedDate="45951.591292013887" backgroundQuery="1" createdVersion="6" refreshedVersion="6" minRefreshableVersion="3" recordCount="0" supportSubquery="1" supportAdvancedDrill="1" xr:uid="{892C4CDC-7462-4D0B-918F-90796B0FAD41}">
  <cacheSource type="external" connectionId="1"/>
  <cacheFields count="2">
    <cacheField name="[Data].[Segment].[Segment]" caption="Segment" numFmtId="0" hierarchy="7" level="1">
      <sharedItems count="3">
        <s v="Consumer"/>
        <s v="Corporate"/>
        <s v="Home Office"/>
      </sharedItems>
    </cacheField>
    <cacheField name="[Measures].[Сумма по столбцу Sales]" caption="Сумма по столбцу Sales" numFmtId="0" hierarchy="25" level="32767"/>
  </cacheFields>
  <cacheHierarchies count="29">
    <cacheHierarchy uniqueName="[Data].[Row ID]" caption="Row ID" attribute="1" defaultMemberUniqueName="[Data].[Row ID].[All]" allUniqueName="[Data].[Row ID].[All]" dimensionUniqueName="[Data]" displayFolder="" count="0" memberValueDatatype="20" unbalanced="0"/>
    <cacheHierarchy uniqueName="[Data].[Order ID]" caption="Order ID" attribute="1" defaultMemberUniqueName="[Data].[Order ID].[All]" allUniqueName="[Data].[Order ID].[All]" dimensionUniqueName="[Data]" displayFolder="" count="0" memberValueDatatype="130" unbalanced="0"/>
    <cacheHierarchy uniqueName="[Data].[Order Date]" caption="Order Date" attribute="1" time="1" defaultMemberUniqueName="[Data].[Order Date].[All]" allUniqueName="[Data].[Order Date].[All]" dimensionUniqueName="[Data]" displayFolder="" count="0" memberValueDatatype="7" unbalanced="0"/>
    <cacheHierarchy uniqueName="[Data].[Ship Date]" caption="Ship Date" attribute="1" time="1" defaultMemberUniqueName="[Data].[Ship Date].[All]" allUniqueName="[Data].[Ship Date].[All]" dimensionUniqueName="[Data]" displayFolder="" count="0" memberValueDatatype="7" unbalanced="0"/>
    <cacheHierarchy uniqueName="[Data].[Ship Mode]" caption="Ship Mode" attribute="1" defaultMemberUniqueName="[Data].[Ship Mode].[All]" allUniqueName="[Data].[Ship Mode].[All]" dimensionUniqueName="[Data]" displayFolder="" count="0" memberValueDatatype="130" unbalanced="0"/>
    <cacheHierarchy uniqueName="[Data].[Customer ID]" caption="Customer ID" attribute="1" defaultMemberUniqueName="[Data].[Customer ID].[All]" allUniqueName="[Data].[Customer ID].[All]" dimensionUniqueName="[Data]" displayFolder="" count="0" memberValueDatatype="130" unbalanced="0"/>
    <cacheHierarchy uniqueName="[Data].[Customer Name]" caption="Customer Name" attribute="1" defaultMemberUniqueName="[Data].[Customer Name].[All]" allUniqueName="[Data].[Customer Name].[All]" dimensionUniqueName="[Data]" displayFolder="" count="0" memberValueDatatype="130" unbalanced="0"/>
    <cacheHierarchy uniqueName="[Data].[Segment]" caption="Segment" attribute="1" defaultMemberUniqueName="[Data].[Segment].[All]" allUniqueName="[Data].[Segment].[All]" dimensionUniqueName="[Data]" displayFolder="" count="2" memberValueDatatype="130" unbalanced="0">
      <fieldsUsage count="2">
        <fieldUsage x="-1"/>
        <fieldUsage x="0"/>
      </fieldsUsage>
    </cacheHierarchy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Postal Code]" caption="Postal Code" attribute="1" defaultMemberUniqueName="[Data].[Postal Code].[All]" allUniqueName="[Data].[Postal Code].[All]" dimensionUniqueName="[Data]" displayFolder="" count="0" memberValueDatatype="20" unbalanced="0"/>
    <cacheHierarchy uniqueName="[Data].[Region]" caption="Region" attribute="1" defaultMemberUniqueName="[Data].[Region].[All]" allUniqueName="[Data].[Region].[All]" dimensionUniqueName="[Data]" displayFolder="" count="0" memberValueDatatype="130" unbalanced="0"/>
    <cacheHierarchy uniqueName="[Data].[Product ID]" caption="Product ID" attribute="1" defaultMemberUniqueName="[Data].[Product ID].[All]" allUniqueName="[Data].[Product ID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Sub-Category]" caption="Sub-Category" attribute="1" defaultMemberUniqueName="[Data].[Sub-Category].[All]" allUniqueName="[Data].[Sub-Category].[All]" dimensionUniqueName="[Data]" displayFolder="" count="0" memberValueDatatype="130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Discount]" caption="Discount" attribute="1" defaultMemberUniqueName="[Data].[Discount].[All]" allUniqueName="[Data].[Discount].[All]" dimensionUniqueName="[Data]" displayFolder="" count="0" memberValueDatatype="5" unbalanced="0"/>
    <cacheHierarchy uniqueName="[Data].[Profit]" caption="Profit" attribute="1" defaultMemberUniqueName="[Data].[Profit].[All]" allUniqueName="[Data].[Profit].[All]" dimensionUniqueName="[Data]" displayFolder="" count="0" memberValueDatatype="5" unbalanced="0"/>
    <cacheHierarchy uniqueName="[Data].[Person]" caption="Person" attribute="1" defaultMemberUniqueName="[Data].[Person].[All]" allUniqueName="[Data].[Person].[All]" dimensionUniqueName="[Data]" displayFolder="" count="0" memberValueDatatype="130" unbalanced="0"/>
    <cacheHierarchy uniqueName="[Data].[Returned]" caption="Returned" attribute="1" defaultMemberUniqueName="[Data].[Returned].[All]" allUniqueName="[Data].[Returned].[All]" dimensionUniqueName="[Data]" displayFolder="" count="0" memberValueDatatype="130" unbalanced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rofit]" caption="Сумма по столбцу Profit" measure="1" displayFolder="" measureGroup="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Customer ID]" caption="Число элементов в столбце Customer ID" measure="1" displayFolder="" measureGroup="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разных элементов в столбце Customer ID]" caption="Число разных элементов в столбце Customer ID" measure="1" displayFolder="" measureGroup="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emy" refreshedDate="45951.591292939818" backgroundQuery="1" createdVersion="6" refreshedVersion="6" minRefreshableVersion="3" recordCount="0" supportSubquery="1" supportAdvancedDrill="1" xr:uid="{381F59F4-E15D-40FF-848A-706BDA2064CB}">
  <cacheSource type="external" connectionId="1"/>
  <cacheFields count="2">
    <cacheField name="[Data].[Category].[Category]" caption="Category" numFmtId="0" hierarchy="14" level="1">
      <sharedItems count="3">
        <s v="Furniture"/>
        <s v="Office Supplies"/>
        <s v="Technology"/>
      </sharedItems>
    </cacheField>
    <cacheField name="[Measures].[Сумма по столбцу Sales]" caption="Сумма по столбцу Sales" numFmtId="0" hierarchy="25" level="32767"/>
  </cacheFields>
  <cacheHierarchies count="29">
    <cacheHierarchy uniqueName="[Data].[Row ID]" caption="Row ID" attribute="1" defaultMemberUniqueName="[Data].[Row ID].[All]" allUniqueName="[Data].[Row ID].[All]" dimensionUniqueName="[Data]" displayFolder="" count="0" memberValueDatatype="20" unbalanced="0"/>
    <cacheHierarchy uniqueName="[Data].[Order ID]" caption="Order ID" attribute="1" defaultMemberUniqueName="[Data].[Order ID].[All]" allUniqueName="[Data].[Order ID].[All]" dimensionUniqueName="[Data]" displayFolder="" count="0" memberValueDatatype="130" unbalanced="0"/>
    <cacheHierarchy uniqueName="[Data].[Order Date]" caption="Order Date" attribute="1" time="1" defaultMemberUniqueName="[Data].[Order Date].[All]" allUniqueName="[Data].[Order Date].[All]" dimensionUniqueName="[Data]" displayFolder="" count="0" memberValueDatatype="7" unbalanced="0"/>
    <cacheHierarchy uniqueName="[Data].[Ship Date]" caption="Ship Date" attribute="1" time="1" defaultMemberUniqueName="[Data].[Ship Date].[All]" allUniqueName="[Data].[Ship Date].[All]" dimensionUniqueName="[Data]" displayFolder="" count="0" memberValueDatatype="7" unbalanced="0"/>
    <cacheHierarchy uniqueName="[Data].[Ship Mode]" caption="Ship Mode" attribute="1" defaultMemberUniqueName="[Data].[Ship Mode].[All]" allUniqueName="[Data].[Ship Mode].[All]" dimensionUniqueName="[Data]" displayFolder="" count="0" memberValueDatatype="130" unbalanced="0"/>
    <cacheHierarchy uniqueName="[Data].[Customer ID]" caption="Customer ID" attribute="1" defaultMemberUniqueName="[Data].[Customer ID].[All]" allUniqueName="[Data].[Customer ID].[All]" dimensionUniqueName="[Data]" displayFolder="" count="0" memberValueDatatype="130" unbalanced="0"/>
    <cacheHierarchy uniqueName="[Data].[Customer Name]" caption="Customer Name" attribute="1" defaultMemberUniqueName="[Data].[Customer Name].[All]" allUniqueName="[Data].[Customer Name].[All]" dimensionUniqueName="[Data]" displayFolder="" count="0" memberValueDatatype="130" unbalanced="0"/>
    <cacheHierarchy uniqueName="[Data].[Segment]" caption="Segment" attribute="1" defaultMemberUniqueName="[Data].[Segment].[All]" allUniqueName="[Data].[Segment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Postal Code]" caption="Postal Code" attribute="1" defaultMemberUniqueName="[Data].[Postal Code].[All]" allUniqueName="[Data].[Postal Code].[All]" dimensionUniqueName="[Data]" displayFolder="" count="0" memberValueDatatype="20" unbalanced="0"/>
    <cacheHierarchy uniqueName="[Data].[Region]" caption="Region" attribute="1" defaultMemberUniqueName="[Data].[Region].[All]" allUniqueName="[Data].[Region].[All]" dimensionUniqueName="[Data]" displayFolder="" count="0" memberValueDatatype="130" unbalanced="0"/>
    <cacheHierarchy uniqueName="[Data].[Product ID]" caption="Product ID" attribute="1" defaultMemberUniqueName="[Data].[Product ID].[All]" allUniqueName="[Data].[Product ID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2" memberValueDatatype="130" unbalanced="0">
      <fieldsUsage count="2">
        <fieldUsage x="-1"/>
        <fieldUsage x="0"/>
      </fieldsUsage>
    </cacheHierarchy>
    <cacheHierarchy uniqueName="[Data].[Sub-Category]" caption="Sub-Category" attribute="1" defaultMemberUniqueName="[Data].[Sub-Category].[All]" allUniqueName="[Data].[Sub-Category].[All]" dimensionUniqueName="[Data]" displayFolder="" count="0" memberValueDatatype="130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Discount]" caption="Discount" attribute="1" defaultMemberUniqueName="[Data].[Discount].[All]" allUniqueName="[Data].[Discount].[All]" dimensionUniqueName="[Data]" displayFolder="" count="0" memberValueDatatype="5" unbalanced="0"/>
    <cacheHierarchy uniqueName="[Data].[Profit]" caption="Profit" attribute="1" defaultMemberUniqueName="[Data].[Profit].[All]" allUniqueName="[Data].[Profit].[All]" dimensionUniqueName="[Data]" displayFolder="" count="0" memberValueDatatype="5" unbalanced="0"/>
    <cacheHierarchy uniqueName="[Data].[Person]" caption="Person" attribute="1" defaultMemberUniqueName="[Data].[Person].[All]" allUniqueName="[Data].[Person].[All]" dimensionUniqueName="[Data]" displayFolder="" count="0" memberValueDatatype="130" unbalanced="0"/>
    <cacheHierarchy uniqueName="[Data].[Returned]" caption="Returned" attribute="1" defaultMemberUniqueName="[Data].[Returned].[All]" allUniqueName="[Data].[Returned].[All]" dimensionUniqueName="[Data]" displayFolder="" count="0" memberValueDatatype="130" unbalanced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rofit]" caption="Сумма по столбцу Profit" measure="1" displayFolder="" measureGroup="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Customer ID]" caption="Число элементов в столбце Customer ID" measure="1" displayFolder="" measureGroup="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разных элементов в столбце Customer ID]" caption="Число разных элементов в столбце Customer ID" measure="1" displayFolder="" measureGroup="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emy" refreshedDate="45951.591293865742" backgroundQuery="1" createdVersion="6" refreshedVersion="6" minRefreshableVersion="3" recordCount="0" supportSubquery="1" supportAdvancedDrill="1" xr:uid="{1F1A73E3-7CB2-4CFE-8171-DFF614F1667E}">
  <cacheSource type="external" connectionId="1"/>
  <cacheFields count="2">
    <cacheField name="[Data].[Postal Code].[Postal Code]" caption="Postal Code" numFmtId="0" hierarchy="11" level="1">
      <sharedItems containsString="0" containsBlank="1" containsNumber="1" containsInteger="1" minValue="1040" maxValue="99301" count="631">
        <m/>
        <n v="1040"/>
        <n v="1453"/>
        <n v="1752"/>
        <n v="1810"/>
        <n v="1841"/>
        <n v="1852"/>
        <n v="1915"/>
        <n v="2038"/>
        <n v="2138"/>
        <n v="2148"/>
        <n v="2149"/>
        <n v="2151"/>
        <n v="2169"/>
        <n v="2740"/>
        <n v="2886"/>
        <n v="2895"/>
        <n v="2908"/>
        <n v="2920"/>
        <n v="3060"/>
        <n v="3301"/>
        <n v="3820"/>
        <n v="4240"/>
        <n v="4401"/>
        <n v="6010"/>
        <n v="6040"/>
        <n v="6360"/>
        <n v="6450"/>
        <n v="6457"/>
        <n v="6460"/>
        <n v="6484"/>
        <n v="6708"/>
        <n v="6810"/>
        <n v="6824"/>
        <n v="7002"/>
        <n v="7011"/>
        <n v="7017"/>
        <n v="7036"/>
        <n v="7050"/>
        <n v="7055"/>
        <n v="7060"/>
        <n v="7090"/>
        <n v="7109"/>
        <n v="7501"/>
        <n v="7601"/>
        <n v="7960"/>
        <n v="8302"/>
        <n v="8360"/>
        <n v="8401"/>
        <n v="8701"/>
        <n v="8861"/>
        <n v="8901"/>
        <n v="10009"/>
        <n v="10011"/>
        <n v="10024"/>
        <n v="10035"/>
        <n v="10550"/>
        <n v="10701"/>
        <n v="10801"/>
        <n v="11520"/>
        <n v="11550"/>
        <n v="11561"/>
        <n v="11572"/>
        <n v="11757"/>
        <n v="12180"/>
        <n v="13021"/>
        <n v="13440"/>
        <n v="13501"/>
        <n v="13601"/>
        <n v="14215"/>
        <n v="14304"/>
        <n v="14609"/>
        <n v="14701"/>
        <n v="16602"/>
        <n v="17403"/>
        <n v="17602"/>
        <n v="18018"/>
        <n v="18103"/>
        <n v="19013"/>
        <n v="19120"/>
        <n v="19134"/>
        <n v="19140"/>
        <n v="19143"/>
        <n v="19601"/>
        <n v="19711"/>
        <n v="19805"/>
        <n v="19901"/>
        <n v="20016"/>
        <n v="20707"/>
        <n v="20735"/>
        <n v="20852"/>
        <n v="20877"/>
        <n v="21044"/>
        <n v="21215"/>
        <n v="21740"/>
        <n v="22153"/>
        <n v="22204"/>
        <n v="22304"/>
        <n v="22801"/>
        <n v="22901"/>
        <n v="22980"/>
        <n v="23223"/>
        <n v="23320"/>
        <n v="23434"/>
        <n v="23464"/>
        <n v="23602"/>
        <n v="23666"/>
        <n v="24153"/>
        <n v="26003"/>
        <n v="27217"/>
        <n v="27360"/>
        <n v="27405"/>
        <n v="27511"/>
        <n v="27514"/>
        <n v="27534"/>
        <n v="27604"/>
        <n v="27707"/>
        <n v="27834"/>
        <n v="27893"/>
        <n v="28027"/>
        <n v="28052"/>
        <n v="28110"/>
        <n v="28205"/>
        <n v="28314"/>
        <n v="28403"/>
        <n v="28540"/>
        <n v="28601"/>
        <n v="28806"/>
        <n v="29203"/>
        <n v="29406"/>
        <n v="29464"/>
        <n v="29483"/>
        <n v="29501"/>
        <n v="29730"/>
        <n v="30062"/>
        <n v="30076"/>
        <n v="30080"/>
        <n v="30188"/>
        <n v="30318"/>
        <n v="30328"/>
        <n v="30344"/>
        <n v="30605"/>
        <n v="31088"/>
        <n v="31204"/>
        <n v="31907"/>
        <n v="32114"/>
        <n v="32127"/>
        <n v="32137"/>
        <n v="32174"/>
        <n v="32216"/>
        <n v="32303"/>
        <n v="32503"/>
        <n v="32712"/>
        <n v="32725"/>
        <n v="32771"/>
        <n v="32839"/>
        <n v="32935"/>
        <n v="33012"/>
        <n v="33021"/>
        <n v="33023"/>
        <n v="33024"/>
        <n v="33030"/>
        <n v="33063"/>
        <n v="33065"/>
        <n v="33068"/>
        <n v="33134"/>
        <n v="33142"/>
        <n v="33161"/>
        <n v="33178"/>
        <n v="33180"/>
        <n v="33311"/>
        <n v="33317"/>
        <n v="33319"/>
        <n v="33407"/>
        <n v="33433"/>
        <n v="33437"/>
        <n v="33445"/>
        <n v="33458"/>
        <n v="33614"/>
        <n v="33710"/>
        <n v="33801"/>
        <n v="34741"/>
        <n v="34952"/>
        <n v="35244"/>
        <n v="35401"/>
        <n v="35601"/>
        <n v="35630"/>
        <n v="35810"/>
        <n v="36116"/>
        <n v="36608"/>
        <n v="36830"/>
        <n v="37042"/>
        <n v="37064"/>
        <n v="37075"/>
        <n v="37087"/>
        <n v="37130"/>
        <n v="37167"/>
        <n v="37211"/>
        <n v="37421"/>
        <n v="37604"/>
        <n v="37620"/>
        <n v="37918"/>
        <n v="38109"/>
        <n v="38134"/>
        <n v="38301"/>
        <n v="38401"/>
        <n v="38671"/>
        <n v="39212"/>
        <n v="39401"/>
        <n v="39503"/>
        <n v="40214"/>
        <n v="40324"/>
        <n v="40475"/>
        <n v="41042"/>
        <n v="42071"/>
        <n v="42104"/>
        <n v="42301"/>
        <n v="42420"/>
        <n v="43017"/>
        <n v="43055"/>
        <n v="43123"/>
        <n v="43130"/>
        <n v="43229"/>
        <n v="43302"/>
        <n v="43402"/>
        <n v="43615"/>
        <n v="44035"/>
        <n v="44052"/>
        <n v="44060"/>
        <n v="44105"/>
        <n v="44107"/>
        <n v="44134"/>
        <n v="44221"/>
        <n v="44240"/>
        <n v="44256"/>
        <n v="44312"/>
        <n v="45011"/>
        <n v="45014"/>
        <n v="45040"/>
        <n v="45231"/>
        <n v="45373"/>
        <n v="45503"/>
        <n v="46060"/>
        <n v="46142"/>
        <n v="46203"/>
        <n v="46226"/>
        <n v="46350"/>
        <n v="46368"/>
        <n v="46514"/>
        <n v="46544"/>
        <n v="46614"/>
        <n v="47150"/>
        <n v="47201"/>
        <n v="47362"/>
        <n v="47374"/>
        <n v="47401"/>
        <n v="47905"/>
        <n v="48066"/>
        <n v="48073"/>
        <n v="48104"/>
        <n v="48126"/>
        <n v="48127"/>
        <n v="48146"/>
        <n v="48180"/>
        <n v="48183"/>
        <n v="48185"/>
        <n v="48187"/>
        <n v="48205"/>
        <n v="48227"/>
        <n v="48234"/>
        <n v="48237"/>
        <n v="48307"/>
        <n v="48310"/>
        <n v="48601"/>
        <n v="48640"/>
        <n v="48858"/>
        <n v="48911"/>
        <n v="49201"/>
        <n v="49423"/>
        <n v="49505"/>
        <n v="50315"/>
        <n v="50322"/>
        <n v="50701"/>
        <n v="52001"/>
        <n v="52240"/>
        <n v="52302"/>
        <n v="52402"/>
        <n v="52601"/>
        <n v="53081"/>
        <n v="53132"/>
        <n v="53142"/>
        <n v="53186"/>
        <n v="53209"/>
        <n v="53214"/>
        <n v="53711"/>
        <n v="54302"/>
        <n v="54401"/>
        <n v="54601"/>
        <n v="54703"/>
        <n v="54880"/>
        <n v="54915"/>
        <n v="55016"/>
        <n v="55044"/>
        <n v="55106"/>
        <n v="55113"/>
        <n v="55122"/>
        <n v="55124"/>
        <n v="55125"/>
        <n v="55369"/>
        <n v="55407"/>
        <n v="55433"/>
        <n v="55901"/>
        <n v="56301"/>
        <n v="56560"/>
        <n v="57103"/>
        <n v="57401"/>
        <n v="57701"/>
        <n v="58103"/>
        <n v="59102"/>
        <n v="59405"/>
        <n v="59601"/>
        <n v="59715"/>
        <n v="59801"/>
        <n v="60004"/>
        <n v="60016"/>
        <n v="60025"/>
        <n v="60035"/>
        <n v="60067"/>
        <n v="60068"/>
        <n v="60076"/>
        <n v="60089"/>
        <n v="60090"/>
        <n v="60098"/>
        <n v="60126"/>
        <n v="60174"/>
        <n v="60188"/>
        <n v="60201"/>
        <n v="60302"/>
        <n v="60423"/>
        <n v="60440"/>
        <n v="60441"/>
        <n v="60462"/>
        <n v="60477"/>
        <n v="60505"/>
        <n v="60540"/>
        <n v="60543"/>
        <n v="60610"/>
        <n v="60623"/>
        <n v="60653"/>
        <n v="61032"/>
        <n v="61107"/>
        <n v="61604"/>
        <n v="61701"/>
        <n v="61761"/>
        <n v="61821"/>
        <n v="61832"/>
        <n v="62301"/>
        <n v="62521"/>
        <n v="63116"/>
        <n v="63122"/>
        <n v="63301"/>
        <n v="63376"/>
        <n v="64055"/>
        <n v="64118"/>
        <n v="65109"/>
        <n v="65203"/>
        <n v="65807"/>
        <n v="66062"/>
        <n v="66212"/>
        <n v="66502"/>
        <n v="67212"/>
        <n v="67846"/>
        <n v="68025"/>
        <n v="68104"/>
        <n v="68701"/>
        <n v="68801"/>
        <n v="70065"/>
        <n v="70506"/>
        <n v="70601"/>
        <n v="71111"/>
        <n v="71203"/>
        <n v="71603"/>
        <n v="71854"/>
        <n v="71901"/>
        <n v="72032"/>
        <n v="72209"/>
        <n v="72401"/>
        <n v="72701"/>
        <n v="72756"/>
        <n v="72762"/>
        <n v="73034"/>
        <n v="73071"/>
        <n v="73120"/>
        <n v="73505"/>
        <n v="74012"/>
        <n v="74133"/>
        <n v="74403"/>
        <n v="75002"/>
        <n v="75007"/>
        <n v="75019"/>
        <n v="75023"/>
        <n v="75034"/>
        <n v="75043"/>
        <n v="75051"/>
        <n v="75056"/>
        <n v="75061"/>
        <n v="75080"/>
        <n v="75081"/>
        <n v="75104"/>
        <n v="75150"/>
        <n v="75217"/>
        <n v="75220"/>
        <n v="75701"/>
        <n v="76017"/>
        <n v="76021"/>
        <n v="76051"/>
        <n v="76063"/>
        <n v="76106"/>
        <n v="76117"/>
        <n v="76248"/>
        <n v="76706"/>
        <n v="76903"/>
        <n v="77036"/>
        <n v="77041"/>
        <n v="77070"/>
        <n v="77095"/>
        <n v="77301"/>
        <n v="77340"/>
        <n v="77489"/>
        <n v="77506"/>
        <n v="77520"/>
        <n v="77536"/>
        <n v="77571"/>
        <n v="77573"/>
        <n v="77581"/>
        <n v="77590"/>
        <n v="77642"/>
        <n v="77705"/>
        <n v="77803"/>
        <n v="77840"/>
        <n v="78041"/>
        <n v="78207"/>
        <n v="78415"/>
        <n v="78501"/>
        <n v="78521"/>
        <n v="78539"/>
        <n v="78550"/>
        <n v="78577"/>
        <n v="78664"/>
        <n v="78666"/>
        <n v="78745"/>
        <n v="79109"/>
        <n v="79424"/>
        <n v="79605"/>
        <n v="79762"/>
        <n v="79907"/>
        <n v="80004"/>
        <n v="80013"/>
        <n v="80020"/>
        <n v="80022"/>
        <n v="80027"/>
        <n v="80112"/>
        <n v="80122"/>
        <n v="80134"/>
        <n v="80219"/>
        <n v="80229"/>
        <n v="80501"/>
        <n v="80525"/>
        <n v="80538"/>
        <n v="80634"/>
        <n v="80906"/>
        <n v="81001"/>
        <n v="82001"/>
        <n v="83201"/>
        <n v="83301"/>
        <n v="83501"/>
        <n v="83605"/>
        <n v="83642"/>
        <n v="83704"/>
        <n v="84020"/>
        <n v="84041"/>
        <n v="84043"/>
        <n v="84057"/>
        <n v="84062"/>
        <n v="84084"/>
        <n v="84106"/>
        <n v="84107"/>
        <n v="84321"/>
        <n v="84604"/>
        <n v="85023"/>
        <n v="85204"/>
        <n v="85224"/>
        <n v="85234"/>
        <n v="85254"/>
        <n v="85281"/>
        <n v="85301"/>
        <n v="85323"/>
        <n v="85345"/>
        <n v="85364"/>
        <n v="85635"/>
        <n v="85705"/>
        <n v="86442"/>
        <n v="87105"/>
        <n v="87124"/>
        <n v="87401"/>
        <n v="87505"/>
        <n v="88001"/>
        <n v="88101"/>
        <n v="88220"/>
        <n v="89015"/>
        <n v="89031"/>
        <n v="89115"/>
        <n v="89431"/>
        <n v="89502"/>
        <n v="90004"/>
        <n v="90008"/>
        <n v="90032"/>
        <n v="90036"/>
        <n v="90045"/>
        <n v="90049"/>
        <n v="90278"/>
        <n v="90301"/>
        <n v="90503"/>
        <n v="90604"/>
        <n v="90640"/>
        <n v="90660"/>
        <n v="90712"/>
        <n v="90805"/>
        <n v="91104"/>
        <n v="91360"/>
        <n v="91505"/>
        <n v="91730"/>
        <n v="91761"/>
        <n v="91767"/>
        <n v="91776"/>
        <n v="91911"/>
        <n v="91941"/>
        <n v="92020"/>
        <n v="92024"/>
        <n v="92025"/>
        <n v="92037"/>
        <n v="92054"/>
        <n v="92105"/>
        <n v="92236"/>
        <n v="92253"/>
        <n v="92307"/>
        <n v="92345"/>
        <n v="92374"/>
        <n v="92399"/>
        <n v="92404"/>
        <n v="92503"/>
        <n v="92530"/>
        <n v="92553"/>
        <n v="92563"/>
        <n v="92592"/>
        <n v="92627"/>
        <n v="92630"/>
        <n v="92646"/>
        <n v="92672"/>
        <n v="92677"/>
        <n v="92683"/>
        <n v="92691"/>
        <n v="92704"/>
        <n v="92804"/>
        <n v="93010"/>
        <n v="93030"/>
        <n v="93101"/>
        <n v="93277"/>
        <n v="93309"/>
        <n v="93405"/>
        <n v="93454"/>
        <n v="93534"/>
        <n v="93727"/>
        <n v="93905"/>
        <n v="94061"/>
        <n v="94086"/>
        <n v="94109"/>
        <n v="94110"/>
        <n v="94122"/>
        <n v="94403"/>
        <n v="94509"/>
        <n v="94513"/>
        <n v="94521"/>
        <n v="94526"/>
        <n v="94533"/>
        <n v="94568"/>
        <n v="94591"/>
        <n v="94601"/>
        <n v="95037"/>
        <n v="95051"/>
        <n v="95123"/>
        <n v="95207"/>
        <n v="95240"/>
        <n v="95336"/>
        <n v="95351"/>
        <n v="95610"/>
        <n v="95616"/>
        <n v="95661"/>
        <n v="95687"/>
        <n v="95695"/>
        <n v="95823"/>
        <n v="95928"/>
        <n v="96003"/>
        <n v="97030"/>
        <n v="97123"/>
        <n v="97206"/>
        <n v="97224"/>
        <n v="97301"/>
        <n v="97405"/>
        <n v="97477"/>
        <n v="97504"/>
        <n v="97756"/>
        <n v="98002"/>
        <n v="98006"/>
        <n v="98026"/>
        <n v="98031"/>
        <n v="98042"/>
        <n v="98052"/>
        <n v="98059"/>
        <n v="98103"/>
        <n v="98105"/>
        <n v="98115"/>
        <n v="98198"/>
        <n v="98208"/>
        <n v="98226"/>
        <n v="98270"/>
        <n v="98502"/>
        <n v="98632"/>
        <n v="98661"/>
        <n v="99207"/>
        <n v="99301"/>
      </sharedItems>
      <extLst>
        <ext xmlns:x15="http://schemas.microsoft.com/office/spreadsheetml/2010/11/main" uri="{4F2E5C28-24EA-4eb8-9CBF-B6C8F9C3D259}">
          <x15:cachedUniqueNames>
            <x15:cachedUniqueName index="1" name="[Data].[Postal Code].&amp;[1040]"/>
            <x15:cachedUniqueName index="2" name="[Data].[Postal Code].&amp;[1453]"/>
            <x15:cachedUniqueName index="3" name="[Data].[Postal Code].&amp;[1752]"/>
            <x15:cachedUniqueName index="4" name="[Data].[Postal Code].&amp;[1810]"/>
            <x15:cachedUniqueName index="5" name="[Data].[Postal Code].&amp;[1841]"/>
            <x15:cachedUniqueName index="6" name="[Data].[Postal Code].&amp;[1852]"/>
            <x15:cachedUniqueName index="7" name="[Data].[Postal Code].&amp;[1915]"/>
            <x15:cachedUniqueName index="8" name="[Data].[Postal Code].&amp;[2038]"/>
            <x15:cachedUniqueName index="9" name="[Data].[Postal Code].&amp;[2138]"/>
            <x15:cachedUniqueName index="10" name="[Data].[Postal Code].&amp;[2148]"/>
            <x15:cachedUniqueName index="11" name="[Data].[Postal Code].&amp;[2149]"/>
            <x15:cachedUniqueName index="12" name="[Data].[Postal Code].&amp;[2151]"/>
            <x15:cachedUniqueName index="13" name="[Data].[Postal Code].&amp;[2169]"/>
            <x15:cachedUniqueName index="14" name="[Data].[Postal Code].&amp;[2740]"/>
            <x15:cachedUniqueName index="15" name="[Data].[Postal Code].&amp;[2886]"/>
            <x15:cachedUniqueName index="16" name="[Data].[Postal Code].&amp;[2895]"/>
            <x15:cachedUniqueName index="17" name="[Data].[Postal Code].&amp;[2908]"/>
            <x15:cachedUniqueName index="18" name="[Data].[Postal Code].&amp;[2920]"/>
            <x15:cachedUniqueName index="19" name="[Data].[Postal Code].&amp;[3060]"/>
            <x15:cachedUniqueName index="20" name="[Data].[Postal Code].&amp;[3301]"/>
            <x15:cachedUniqueName index="21" name="[Data].[Postal Code].&amp;[3820]"/>
            <x15:cachedUniqueName index="22" name="[Data].[Postal Code].&amp;[4240]"/>
            <x15:cachedUniqueName index="23" name="[Data].[Postal Code].&amp;[4401]"/>
            <x15:cachedUniqueName index="24" name="[Data].[Postal Code].&amp;[6010]"/>
            <x15:cachedUniqueName index="25" name="[Data].[Postal Code].&amp;[6040]"/>
            <x15:cachedUniqueName index="26" name="[Data].[Postal Code].&amp;[6360]"/>
            <x15:cachedUniqueName index="27" name="[Data].[Postal Code].&amp;[6450]"/>
            <x15:cachedUniqueName index="28" name="[Data].[Postal Code].&amp;[6457]"/>
            <x15:cachedUniqueName index="29" name="[Data].[Postal Code].&amp;[6460]"/>
            <x15:cachedUniqueName index="30" name="[Data].[Postal Code].&amp;[6484]"/>
            <x15:cachedUniqueName index="31" name="[Data].[Postal Code].&amp;[6708]"/>
            <x15:cachedUniqueName index="32" name="[Data].[Postal Code].&amp;[6810]"/>
            <x15:cachedUniqueName index="33" name="[Data].[Postal Code].&amp;[6824]"/>
            <x15:cachedUniqueName index="34" name="[Data].[Postal Code].&amp;[7002]"/>
            <x15:cachedUniqueName index="35" name="[Data].[Postal Code].&amp;[7011]"/>
            <x15:cachedUniqueName index="36" name="[Data].[Postal Code].&amp;[7017]"/>
            <x15:cachedUniqueName index="37" name="[Data].[Postal Code].&amp;[7036]"/>
            <x15:cachedUniqueName index="38" name="[Data].[Postal Code].&amp;[7050]"/>
            <x15:cachedUniqueName index="39" name="[Data].[Postal Code].&amp;[7055]"/>
            <x15:cachedUniqueName index="40" name="[Data].[Postal Code].&amp;[7060]"/>
            <x15:cachedUniqueName index="41" name="[Data].[Postal Code].&amp;[7090]"/>
            <x15:cachedUniqueName index="42" name="[Data].[Postal Code].&amp;[7109]"/>
            <x15:cachedUniqueName index="43" name="[Data].[Postal Code].&amp;[7501]"/>
            <x15:cachedUniqueName index="44" name="[Data].[Postal Code].&amp;[7601]"/>
            <x15:cachedUniqueName index="45" name="[Data].[Postal Code].&amp;[7960]"/>
            <x15:cachedUniqueName index="46" name="[Data].[Postal Code].&amp;[8302]"/>
            <x15:cachedUniqueName index="47" name="[Data].[Postal Code].&amp;[8360]"/>
            <x15:cachedUniqueName index="48" name="[Data].[Postal Code].&amp;[8401]"/>
            <x15:cachedUniqueName index="49" name="[Data].[Postal Code].&amp;[8701]"/>
            <x15:cachedUniqueName index="50" name="[Data].[Postal Code].&amp;[8861]"/>
            <x15:cachedUniqueName index="51" name="[Data].[Postal Code].&amp;[8901]"/>
            <x15:cachedUniqueName index="52" name="[Data].[Postal Code].&amp;[10009]"/>
            <x15:cachedUniqueName index="53" name="[Data].[Postal Code].&amp;[10011]"/>
            <x15:cachedUniqueName index="54" name="[Data].[Postal Code].&amp;[10024]"/>
            <x15:cachedUniqueName index="55" name="[Data].[Postal Code].&amp;[10035]"/>
            <x15:cachedUniqueName index="56" name="[Data].[Postal Code].&amp;[10550]"/>
            <x15:cachedUniqueName index="57" name="[Data].[Postal Code].&amp;[10701]"/>
            <x15:cachedUniqueName index="58" name="[Data].[Postal Code].&amp;[10801]"/>
            <x15:cachedUniqueName index="59" name="[Data].[Postal Code].&amp;[11520]"/>
            <x15:cachedUniqueName index="60" name="[Data].[Postal Code].&amp;[11550]"/>
            <x15:cachedUniqueName index="61" name="[Data].[Postal Code].&amp;[11561]"/>
            <x15:cachedUniqueName index="62" name="[Data].[Postal Code].&amp;[11572]"/>
            <x15:cachedUniqueName index="63" name="[Data].[Postal Code].&amp;[11757]"/>
            <x15:cachedUniqueName index="64" name="[Data].[Postal Code].&amp;[12180]"/>
            <x15:cachedUniqueName index="65" name="[Data].[Postal Code].&amp;[13021]"/>
            <x15:cachedUniqueName index="66" name="[Data].[Postal Code].&amp;[13440]"/>
            <x15:cachedUniqueName index="67" name="[Data].[Postal Code].&amp;[13501]"/>
            <x15:cachedUniqueName index="68" name="[Data].[Postal Code].&amp;[13601]"/>
            <x15:cachedUniqueName index="69" name="[Data].[Postal Code].&amp;[14215]"/>
            <x15:cachedUniqueName index="70" name="[Data].[Postal Code].&amp;[14304]"/>
            <x15:cachedUniqueName index="71" name="[Data].[Postal Code].&amp;[14609]"/>
            <x15:cachedUniqueName index="72" name="[Data].[Postal Code].&amp;[14701]"/>
            <x15:cachedUniqueName index="73" name="[Data].[Postal Code].&amp;[16602]"/>
            <x15:cachedUniqueName index="74" name="[Data].[Postal Code].&amp;[17403]"/>
            <x15:cachedUniqueName index="75" name="[Data].[Postal Code].&amp;[17602]"/>
            <x15:cachedUniqueName index="76" name="[Data].[Postal Code].&amp;[18018]"/>
            <x15:cachedUniqueName index="77" name="[Data].[Postal Code].&amp;[18103]"/>
            <x15:cachedUniqueName index="78" name="[Data].[Postal Code].&amp;[19013]"/>
            <x15:cachedUniqueName index="79" name="[Data].[Postal Code].&amp;[19120]"/>
            <x15:cachedUniqueName index="80" name="[Data].[Postal Code].&amp;[19134]"/>
            <x15:cachedUniqueName index="81" name="[Data].[Postal Code].&amp;[19140]"/>
            <x15:cachedUniqueName index="82" name="[Data].[Postal Code].&amp;[19143]"/>
            <x15:cachedUniqueName index="83" name="[Data].[Postal Code].&amp;[19601]"/>
            <x15:cachedUniqueName index="84" name="[Data].[Postal Code].&amp;[19711]"/>
            <x15:cachedUniqueName index="85" name="[Data].[Postal Code].&amp;[19805]"/>
            <x15:cachedUniqueName index="86" name="[Data].[Postal Code].&amp;[19901]"/>
            <x15:cachedUniqueName index="87" name="[Data].[Postal Code].&amp;[20016]"/>
            <x15:cachedUniqueName index="88" name="[Data].[Postal Code].&amp;[20707]"/>
            <x15:cachedUniqueName index="89" name="[Data].[Postal Code].&amp;[20735]"/>
            <x15:cachedUniqueName index="90" name="[Data].[Postal Code].&amp;[20852]"/>
            <x15:cachedUniqueName index="91" name="[Data].[Postal Code].&amp;[20877]"/>
            <x15:cachedUniqueName index="92" name="[Data].[Postal Code].&amp;[21044]"/>
            <x15:cachedUniqueName index="93" name="[Data].[Postal Code].&amp;[21215]"/>
            <x15:cachedUniqueName index="94" name="[Data].[Postal Code].&amp;[21740]"/>
            <x15:cachedUniqueName index="95" name="[Data].[Postal Code].&amp;[22153]"/>
            <x15:cachedUniqueName index="96" name="[Data].[Postal Code].&amp;[22204]"/>
            <x15:cachedUniqueName index="97" name="[Data].[Postal Code].&amp;[22304]"/>
            <x15:cachedUniqueName index="98" name="[Data].[Postal Code].&amp;[22801]"/>
            <x15:cachedUniqueName index="99" name="[Data].[Postal Code].&amp;[22901]"/>
            <x15:cachedUniqueName index="100" name="[Data].[Postal Code].&amp;[22980]"/>
            <x15:cachedUniqueName index="101" name="[Data].[Postal Code].&amp;[23223]"/>
            <x15:cachedUniqueName index="102" name="[Data].[Postal Code].&amp;[23320]"/>
            <x15:cachedUniqueName index="103" name="[Data].[Postal Code].&amp;[23434]"/>
            <x15:cachedUniqueName index="104" name="[Data].[Postal Code].&amp;[23464]"/>
            <x15:cachedUniqueName index="105" name="[Data].[Postal Code].&amp;[23602]"/>
            <x15:cachedUniqueName index="106" name="[Data].[Postal Code].&amp;[23666]"/>
            <x15:cachedUniqueName index="107" name="[Data].[Postal Code].&amp;[24153]"/>
            <x15:cachedUniqueName index="108" name="[Data].[Postal Code].&amp;[26003]"/>
            <x15:cachedUniqueName index="109" name="[Data].[Postal Code].&amp;[27217]"/>
            <x15:cachedUniqueName index="110" name="[Data].[Postal Code].&amp;[27360]"/>
            <x15:cachedUniqueName index="111" name="[Data].[Postal Code].&amp;[27405]"/>
            <x15:cachedUniqueName index="112" name="[Data].[Postal Code].&amp;[27511]"/>
            <x15:cachedUniqueName index="113" name="[Data].[Postal Code].&amp;[27514]"/>
            <x15:cachedUniqueName index="114" name="[Data].[Postal Code].&amp;[27534]"/>
            <x15:cachedUniqueName index="115" name="[Data].[Postal Code].&amp;[27604]"/>
            <x15:cachedUniqueName index="116" name="[Data].[Postal Code].&amp;[27707]"/>
            <x15:cachedUniqueName index="117" name="[Data].[Postal Code].&amp;[27834]"/>
            <x15:cachedUniqueName index="118" name="[Data].[Postal Code].&amp;[27893]"/>
            <x15:cachedUniqueName index="119" name="[Data].[Postal Code].&amp;[28027]"/>
            <x15:cachedUniqueName index="120" name="[Data].[Postal Code].&amp;[28052]"/>
            <x15:cachedUniqueName index="121" name="[Data].[Postal Code].&amp;[28110]"/>
            <x15:cachedUniqueName index="122" name="[Data].[Postal Code].&amp;[28205]"/>
            <x15:cachedUniqueName index="123" name="[Data].[Postal Code].&amp;[28314]"/>
            <x15:cachedUniqueName index="124" name="[Data].[Postal Code].&amp;[28403]"/>
            <x15:cachedUniqueName index="125" name="[Data].[Postal Code].&amp;[28540]"/>
            <x15:cachedUniqueName index="126" name="[Data].[Postal Code].&amp;[28601]"/>
            <x15:cachedUniqueName index="127" name="[Data].[Postal Code].&amp;[28806]"/>
            <x15:cachedUniqueName index="128" name="[Data].[Postal Code].&amp;[29203]"/>
            <x15:cachedUniqueName index="129" name="[Data].[Postal Code].&amp;[29406]"/>
            <x15:cachedUniqueName index="130" name="[Data].[Postal Code].&amp;[29464]"/>
            <x15:cachedUniqueName index="131" name="[Data].[Postal Code].&amp;[29483]"/>
            <x15:cachedUniqueName index="132" name="[Data].[Postal Code].&amp;[29501]"/>
            <x15:cachedUniqueName index="133" name="[Data].[Postal Code].&amp;[29730]"/>
            <x15:cachedUniqueName index="134" name="[Data].[Postal Code].&amp;[30062]"/>
            <x15:cachedUniqueName index="135" name="[Data].[Postal Code].&amp;[30076]"/>
            <x15:cachedUniqueName index="136" name="[Data].[Postal Code].&amp;[30080]"/>
            <x15:cachedUniqueName index="137" name="[Data].[Postal Code].&amp;[30188]"/>
            <x15:cachedUniqueName index="138" name="[Data].[Postal Code].&amp;[30318]"/>
            <x15:cachedUniqueName index="139" name="[Data].[Postal Code].&amp;[30328]"/>
            <x15:cachedUniqueName index="140" name="[Data].[Postal Code].&amp;[30344]"/>
            <x15:cachedUniqueName index="141" name="[Data].[Postal Code].&amp;[30605]"/>
            <x15:cachedUniqueName index="142" name="[Data].[Postal Code].&amp;[31088]"/>
            <x15:cachedUniqueName index="143" name="[Data].[Postal Code].&amp;[31204]"/>
            <x15:cachedUniqueName index="144" name="[Data].[Postal Code].&amp;[31907]"/>
            <x15:cachedUniqueName index="145" name="[Data].[Postal Code].&amp;[32114]"/>
            <x15:cachedUniqueName index="146" name="[Data].[Postal Code].&amp;[32127]"/>
            <x15:cachedUniqueName index="147" name="[Data].[Postal Code].&amp;[32137]"/>
            <x15:cachedUniqueName index="148" name="[Data].[Postal Code].&amp;[32174]"/>
            <x15:cachedUniqueName index="149" name="[Data].[Postal Code].&amp;[32216]"/>
            <x15:cachedUniqueName index="150" name="[Data].[Postal Code].&amp;[32303]"/>
            <x15:cachedUniqueName index="151" name="[Data].[Postal Code].&amp;[32503]"/>
            <x15:cachedUniqueName index="152" name="[Data].[Postal Code].&amp;[32712]"/>
            <x15:cachedUniqueName index="153" name="[Data].[Postal Code].&amp;[32725]"/>
            <x15:cachedUniqueName index="154" name="[Data].[Postal Code].&amp;[32771]"/>
            <x15:cachedUniqueName index="155" name="[Data].[Postal Code].&amp;[32839]"/>
            <x15:cachedUniqueName index="156" name="[Data].[Postal Code].&amp;[32935]"/>
            <x15:cachedUniqueName index="157" name="[Data].[Postal Code].&amp;[33012]"/>
            <x15:cachedUniqueName index="158" name="[Data].[Postal Code].&amp;[33021]"/>
            <x15:cachedUniqueName index="159" name="[Data].[Postal Code].&amp;[33023]"/>
            <x15:cachedUniqueName index="160" name="[Data].[Postal Code].&amp;[33024]"/>
            <x15:cachedUniqueName index="161" name="[Data].[Postal Code].&amp;[33030]"/>
            <x15:cachedUniqueName index="162" name="[Data].[Postal Code].&amp;[33063]"/>
            <x15:cachedUniqueName index="163" name="[Data].[Postal Code].&amp;[33065]"/>
            <x15:cachedUniqueName index="164" name="[Data].[Postal Code].&amp;[33068]"/>
            <x15:cachedUniqueName index="165" name="[Data].[Postal Code].&amp;[33134]"/>
            <x15:cachedUniqueName index="166" name="[Data].[Postal Code].&amp;[33142]"/>
            <x15:cachedUniqueName index="167" name="[Data].[Postal Code].&amp;[33161]"/>
            <x15:cachedUniqueName index="168" name="[Data].[Postal Code].&amp;[33178]"/>
            <x15:cachedUniqueName index="169" name="[Data].[Postal Code].&amp;[33180]"/>
            <x15:cachedUniqueName index="170" name="[Data].[Postal Code].&amp;[33311]"/>
            <x15:cachedUniqueName index="171" name="[Data].[Postal Code].&amp;[33317]"/>
            <x15:cachedUniqueName index="172" name="[Data].[Postal Code].&amp;[33319]"/>
            <x15:cachedUniqueName index="173" name="[Data].[Postal Code].&amp;[33407]"/>
            <x15:cachedUniqueName index="174" name="[Data].[Postal Code].&amp;[33433]"/>
            <x15:cachedUniqueName index="175" name="[Data].[Postal Code].&amp;[33437]"/>
            <x15:cachedUniqueName index="176" name="[Data].[Postal Code].&amp;[33445]"/>
            <x15:cachedUniqueName index="177" name="[Data].[Postal Code].&amp;[33458]"/>
            <x15:cachedUniqueName index="178" name="[Data].[Postal Code].&amp;[33614]"/>
            <x15:cachedUniqueName index="179" name="[Data].[Postal Code].&amp;[33710]"/>
            <x15:cachedUniqueName index="180" name="[Data].[Postal Code].&amp;[33801]"/>
            <x15:cachedUniqueName index="181" name="[Data].[Postal Code].&amp;[34741]"/>
            <x15:cachedUniqueName index="182" name="[Data].[Postal Code].&amp;[34952]"/>
            <x15:cachedUniqueName index="183" name="[Data].[Postal Code].&amp;[35244]"/>
            <x15:cachedUniqueName index="184" name="[Data].[Postal Code].&amp;[35401]"/>
            <x15:cachedUniqueName index="185" name="[Data].[Postal Code].&amp;[35601]"/>
            <x15:cachedUniqueName index="186" name="[Data].[Postal Code].&amp;[35630]"/>
            <x15:cachedUniqueName index="187" name="[Data].[Postal Code].&amp;[35810]"/>
            <x15:cachedUniqueName index="188" name="[Data].[Postal Code].&amp;[36116]"/>
            <x15:cachedUniqueName index="189" name="[Data].[Postal Code].&amp;[36608]"/>
            <x15:cachedUniqueName index="190" name="[Data].[Postal Code].&amp;[36830]"/>
            <x15:cachedUniqueName index="191" name="[Data].[Postal Code].&amp;[37042]"/>
            <x15:cachedUniqueName index="192" name="[Data].[Postal Code].&amp;[37064]"/>
            <x15:cachedUniqueName index="193" name="[Data].[Postal Code].&amp;[37075]"/>
            <x15:cachedUniqueName index="194" name="[Data].[Postal Code].&amp;[37087]"/>
            <x15:cachedUniqueName index="195" name="[Data].[Postal Code].&amp;[37130]"/>
            <x15:cachedUniqueName index="196" name="[Data].[Postal Code].&amp;[37167]"/>
            <x15:cachedUniqueName index="197" name="[Data].[Postal Code].&amp;[37211]"/>
            <x15:cachedUniqueName index="198" name="[Data].[Postal Code].&amp;[37421]"/>
            <x15:cachedUniqueName index="199" name="[Data].[Postal Code].&amp;[37604]"/>
            <x15:cachedUniqueName index="200" name="[Data].[Postal Code].&amp;[37620]"/>
            <x15:cachedUniqueName index="201" name="[Data].[Postal Code].&amp;[37918]"/>
            <x15:cachedUniqueName index="202" name="[Data].[Postal Code].&amp;[38109]"/>
            <x15:cachedUniqueName index="203" name="[Data].[Postal Code].&amp;[38134]"/>
            <x15:cachedUniqueName index="204" name="[Data].[Postal Code].&amp;[38301]"/>
            <x15:cachedUniqueName index="205" name="[Data].[Postal Code].&amp;[38401]"/>
            <x15:cachedUniqueName index="206" name="[Data].[Postal Code].&amp;[38671]"/>
            <x15:cachedUniqueName index="207" name="[Data].[Postal Code].&amp;[39212]"/>
            <x15:cachedUniqueName index="208" name="[Data].[Postal Code].&amp;[39401]"/>
            <x15:cachedUniqueName index="209" name="[Data].[Postal Code].&amp;[39503]"/>
            <x15:cachedUniqueName index="210" name="[Data].[Postal Code].&amp;[40214]"/>
            <x15:cachedUniqueName index="211" name="[Data].[Postal Code].&amp;[40324]"/>
            <x15:cachedUniqueName index="212" name="[Data].[Postal Code].&amp;[40475]"/>
            <x15:cachedUniqueName index="213" name="[Data].[Postal Code].&amp;[41042]"/>
            <x15:cachedUniqueName index="214" name="[Data].[Postal Code].&amp;[42071]"/>
            <x15:cachedUniqueName index="215" name="[Data].[Postal Code].&amp;[42104]"/>
            <x15:cachedUniqueName index="216" name="[Data].[Postal Code].&amp;[42301]"/>
            <x15:cachedUniqueName index="217" name="[Data].[Postal Code].&amp;[42420]"/>
            <x15:cachedUniqueName index="218" name="[Data].[Postal Code].&amp;[43017]"/>
            <x15:cachedUniqueName index="219" name="[Data].[Postal Code].&amp;[43055]"/>
            <x15:cachedUniqueName index="220" name="[Data].[Postal Code].&amp;[43123]"/>
            <x15:cachedUniqueName index="221" name="[Data].[Postal Code].&amp;[43130]"/>
            <x15:cachedUniqueName index="222" name="[Data].[Postal Code].&amp;[43229]"/>
            <x15:cachedUniqueName index="223" name="[Data].[Postal Code].&amp;[43302]"/>
            <x15:cachedUniqueName index="224" name="[Data].[Postal Code].&amp;[43402]"/>
            <x15:cachedUniqueName index="225" name="[Data].[Postal Code].&amp;[43615]"/>
            <x15:cachedUniqueName index="226" name="[Data].[Postal Code].&amp;[44035]"/>
            <x15:cachedUniqueName index="227" name="[Data].[Postal Code].&amp;[44052]"/>
            <x15:cachedUniqueName index="228" name="[Data].[Postal Code].&amp;[44060]"/>
            <x15:cachedUniqueName index="229" name="[Data].[Postal Code].&amp;[44105]"/>
            <x15:cachedUniqueName index="230" name="[Data].[Postal Code].&amp;[44107]"/>
            <x15:cachedUniqueName index="231" name="[Data].[Postal Code].&amp;[44134]"/>
            <x15:cachedUniqueName index="232" name="[Data].[Postal Code].&amp;[44221]"/>
            <x15:cachedUniqueName index="233" name="[Data].[Postal Code].&amp;[44240]"/>
            <x15:cachedUniqueName index="234" name="[Data].[Postal Code].&amp;[44256]"/>
            <x15:cachedUniqueName index="235" name="[Data].[Postal Code].&amp;[44312]"/>
            <x15:cachedUniqueName index="236" name="[Data].[Postal Code].&amp;[45011]"/>
            <x15:cachedUniqueName index="237" name="[Data].[Postal Code].&amp;[45014]"/>
            <x15:cachedUniqueName index="238" name="[Data].[Postal Code].&amp;[45040]"/>
            <x15:cachedUniqueName index="239" name="[Data].[Postal Code].&amp;[45231]"/>
            <x15:cachedUniqueName index="240" name="[Data].[Postal Code].&amp;[45373]"/>
            <x15:cachedUniqueName index="241" name="[Data].[Postal Code].&amp;[45503]"/>
            <x15:cachedUniqueName index="242" name="[Data].[Postal Code].&amp;[46060]"/>
            <x15:cachedUniqueName index="243" name="[Data].[Postal Code].&amp;[46142]"/>
            <x15:cachedUniqueName index="244" name="[Data].[Postal Code].&amp;[46203]"/>
            <x15:cachedUniqueName index="245" name="[Data].[Postal Code].&amp;[46226]"/>
            <x15:cachedUniqueName index="246" name="[Data].[Postal Code].&amp;[46350]"/>
            <x15:cachedUniqueName index="247" name="[Data].[Postal Code].&amp;[46368]"/>
            <x15:cachedUniqueName index="248" name="[Data].[Postal Code].&amp;[46514]"/>
            <x15:cachedUniqueName index="249" name="[Data].[Postal Code].&amp;[46544]"/>
            <x15:cachedUniqueName index="250" name="[Data].[Postal Code].&amp;[46614]"/>
            <x15:cachedUniqueName index="251" name="[Data].[Postal Code].&amp;[47150]"/>
            <x15:cachedUniqueName index="252" name="[Data].[Postal Code].&amp;[47201]"/>
            <x15:cachedUniqueName index="253" name="[Data].[Postal Code].&amp;[47362]"/>
            <x15:cachedUniqueName index="254" name="[Data].[Postal Code].&amp;[47374]"/>
            <x15:cachedUniqueName index="255" name="[Data].[Postal Code].&amp;[47401]"/>
            <x15:cachedUniqueName index="256" name="[Data].[Postal Code].&amp;[47905]"/>
            <x15:cachedUniqueName index="257" name="[Data].[Postal Code].&amp;[48066]"/>
            <x15:cachedUniqueName index="258" name="[Data].[Postal Code].&amp;[48073]"/>
            <x15:cachedUniqueName index="259" name="[Data].[Postal Code].&amp;[48104]"/>
            <x15:cachedUniqueName index="260" name="[Data].[Postal Code].&amp;[48126]"/>
            <x15:cachedUniqueName index="261" name="[Data].[Postal Code].&amp;[48127]"/>
            <x15:cachedUniqueName index="262" name="[Data].[Postal Code].&amp;[48146]"/>
            <x15:cachedUniqueName index="263" name="[Data].[Postal Code].&amp;[48180]"/>
            <x15:cachedUniqueName index="264" name="[Data].[Postal Code].&amp;[48183]"/>
            <x15:cachedUniqueName index="265" name="[Data].[Postal Code].&amp;[48185]"/>
            <x15:cachedUniqueName index="266" name="[Data].[Postal Code].&amp;[48187]"/>
            <x15:cachedUniqueName index="267" name="[Data].[Postal Code].&amp;[48205]"/>
            <x15:cachedUniqueName index="268" name="[Data].[Postal Code].&amp;[48227]"/>
            <x15:cachedUniqueName index="269" name="[Data].[Postal Code].&amp;[48234]"/>
            <x15:cachedUniqueName index="270" name="[Data].[Postal Code].&amp;[48237]"/>
            <x15:cachedUniqueName index="271" name="[Data].[Postal Code].&amp;[48307]"/>
            <x15:cachedUniqueName index="272" name="[Data].[Postal Code].&amp;[48310]"/>
            <x15:cachedUniqueName index="273" name="[Data].[Postal Code].&amp;[48601]"/>
            <x15:cachedUniqueName index="274" name="[Data].[Postal Code].&amp;[48640]"/>
            <x15:cachedUniqueName index="275" name="[Data].[Postal Code].&amp;[48858]"/>
            <x15:cachedUniqueName index="276" name="[Data].[Postal Code].&amp;[48911]"/>
            <x15:cachedUniqueName index="277" name="[Data].[Postal Code].&amp;[49201]"/>
            <x15:cachedUniqueName index="278" name="[Data].[Postal Code].&amp;[49423]"/>
            <x15:cachedUniqueName index="279" name="[Data].[Postal Code].&amp;[49505]"/>
            <x15:cachedUniqueName index="280" name="[Data].[Postal Code].&amp;[50315]"/>
            <x15:cachedUniqueName index="281" name="[Data].[Postal Code].&amp;[50322]"/>
            <x15:cachedUniqueName index="282" name="[Data].[Postal Code].&amp;[50701]"/>
            <x15:cachedUniqueName index="283" name="[Data].[Postal Code].&amp;[52001]"/>
            <x15:cachedUniqueName index="284" name="[Data].[Postal Code].&amp;[52240]"/>
            <x15:cachedUniqueName index="285" name="[Data].[Postal Code].&amp;[52302]"/>
            <x15:cachedUniqueName index="286" name="[Data].[Postal Code].&amp;[52402]"/>
            <x15:cachedUniqueName index="287" name="[Data].[Postal Code].&amp;[52601]"/>
            <x15:cachedUniqueName index="288" name="[Data].[Postal Code].&amp;[53081]"/>
            <x15:cachedUniqueName index="289" name="[Data].[Postal Code].&amp;[53132]"/>
            <x15:cachedUniqueName index="290" name="[Data].[Postal Code].&amp;[53142]"/>
            <x15:cachedUniqueName index="291" name="[Data].[Postal Code].&amp;[53186]"/>
            <x15:cachedUniqueName index="292" name="[Data].[Postal Code].&amp;[53209]"/>
            <x15:cachedUniqueName index="293" name="[Data].[Postal Code].&amp;[53214]"/>
            <x15:cachedUniqueName index="294" name="[Data].[Postal Code].&amp;[53711]"/>
            <x15:cachedUniqueName index="295" name="[Data].[Postal Code].&amp;[54302]"/>
            <x15:cachedUniqueName index="296" name="[Data].[Postal Code].&amp;[54401]"/>
            <x15:cachedUniqueName index="297" name="[Data].[Postal Code].&amp;[54601]"/>
            <x15:cachedUniqueName index="298" name="[Data].[Postal Code].&amp;[54703]"/>
            <x15:cachedUniqueName index="299" name="[Data].[Postal Code].&amp;[54880]"/>
            <x15:cachedUniqueName index="300" name="[Data].[Postal Code].&amp;[54915]"/>
            <x15:cachedUniqueName index="301" name="[Data].[Postal Code].&amp;[55016]"/>
            <x15:cachedUniqueName index="302" name="[Data].[Postal Code].&amp;[55044]"/>
            <x15:cachedUniqueName index="303" name="[Data].[Postal Code].&amp;[55106]"/>
            <x15:cachedUniqueName index="304" name="[Data].[Postal Code].&amp;[55113]"/>
            <x15:cachedUniqueName index="305" name="[Data].[Postal Code].&amp;[55122]"/>
            <x15:cachedUniqueName index="306" name="[Data].[Postal Code].&amp;[55124]"/>
            <x15:cachedUniqueName index="307" name="[Data].[Postal Code].&amp;[55125]"/>
            <x15:cachedUniqueName index="308" name="[Data].[Postal Code].&amp;[55369]"/>
            <x15:cachedUniqueName index="309" name="[Data].[Postal Code].&amp;[55407]"/>
            <x15:cachedUniqueName index="310" name="[Data].[Postal Code].&amp;[55433]"/>
            <x15:cachedUniqueName index="311" name="[Data].[Postal Code].&amp;[55901]"/>
            <x15:cachedUniqueName index="312" name="[Data].[Postal Code].&amp;[56301]"/>
            <x15:cachedUniqueName index="313" name="[Data].[Postal Code].&amp;[56560]"/>
            <x15:cachedUniqueName index="314" name="[Data].[Postal Code].&amp;[57103]"/>
            <x15:cachedUniqueName index="315" name="[Data].[Postal Code].&amp;[57401]"/>
            <x15:cachedUniqueName index="316" name="[Data].[Postal Code].&amp;[57701]"/>
            <x15:cachedUniqueName index="317" name="[Data].[Postal Code].&amp;[58103]"/>
            <x15:cachedUniqueName index="318" name="[Data].[Postal Code].&amp;[59102]"/>
            <x15:cachedUniqueName index="319" name="[Data].[Postal Code].&amp;[59405]"/>
            <x15:cachedUniqueName index="320" name="[Data].[Postal Code].&amp;[59601]"/>
            <x15:cachedUniqueName index="321" name="[Data].[Postal Code].&amp;[59715]"/>
            <x15:cachedUniqueName index="322" name="[Data].[Postal Code].&amp;[59801]"/>
            <x15:cachedUniqueName index="323" name="[Data].[Postal Code].&amp;[60004]"/>
            <x15:cachedUniqueName index="324" name="[Data].[Postal Code].&amp;[60016]"/>
            <x15:cachedUniqueName index="325" name="[Data].[Postal Code].&amp;[60025]"/>
            <x15:cachedUniqueName index="326" name="[Data].[Postal Code].&amp;[60035]"/>
            <x15:cachedUniqueName index="327" name="[Data].[Postal Code].&amp;[60067]"/>
            <x15:cachedUniqueName index="328" name="[Data].[Postal Code].&amp;[60068]"/>
            <x15:cachedUniqueName index="329" name="[Data].[Postal Code].&amp;[60076]"/>
            <x15:cachedUniqueName index="330" name="[Data].[Postal Code].&amp;[60089]"/>
            <x15:cachedUniqueName index="331" name="[Data].[Postal Code].&amp;[60090]"/>
            <x15:cachedUniqueName index="332" name="[Data].[Postal Code].&amp;[60098]"/>
            <x15:cachedUniqueName index="333" name="[Data].[Postal Code].&amp;[60126]"/>
            <x15:cachedUniqueName index="334" name="[Data].[Postal Code].&amp;[60174]"/>
            <x15:cachedUniqueName index="335" name="[Data].[Postal Code].&amp;[60188]"/>
            <x15:cachedUniqueName index="336" name="[Data].[Postal Code].&amp;[60201]"/>
            <x15:cachedUniqueName index="337" name="[Data].[Postal Code].&amp;[60302]"/>
            <x15:cachedUniqueName index="338" name="[Data].[Postal Code].&amp;[60423]"/>
            <x15:cachedUniqueName index="339" name="[Data].[Postal Code].&amp;[60440]"/>
            <x15:cachedUniqueName index="340" name="[Data].[Postal Code].&amp;[60441]"/>
            <x15:cachedUniqueName index="341" name="[Data].[Postal Code].&amp;[60462]"/>
            <x15:cachedUniqueName index="342" name="[Data].[Postal Code].&amp;[60477]"/>
            <x15:cachedUniqueName index="343" name="[Data].[Postal Code].&amp;[60505]"/>
            <x15:cachedUniqueName index="344" name="[Data].[Postal Code].&amp;[60540]"/>
            <x15:cachedUniqueName index="345" name="[Data].[Postal Code].&amp;[60543]"/>
            <x15:cachedUniqueName index="346" name="[Data].[Postal Code].&amp;[60610]"/>
            <x15:cachedUniqueName index="347" name="[Data].[Postal Code].&amp;[60623]"/>
            <x15:cachedUniqueName index="348" name="[Data].[Postal Code].&amp;[60653]"/>
            <x15:cachedUniqueName index="349" name="[Data].[Postal Code].&amp;[61032]"/>
            <x15:cachedUniqueName index="350" name="[Data].[Postal Code].&amp;[61107]"/>
            <x15:cachedUniqueName index="351" name="[Data].[Postal Code].&amp;[61604]"/>
            <x15:cachedUniqueName index="352" name="[Data].[Postal Code].&amp;[61701]"/>
            <x15:cachedUniqueName index="353" name="[Data].[Postal Code].&amp;[61761]"/>
            <x15:cachedUniqueName index="354" name="[Data].[Postal Code].&amp;[61821]"/>
            <x15:cachedUniqueName index="355" name="[Data].[Postal Code].&amp;[61832]"/>
            <x15:cachedUniqueName index="356" name="[Data].[Postal Code].&amp;[62301]"/>
            <x15:cachedUniqueName index="357" name="[Data].[Postal Code].&amp;[62521]"/>
            <x15:cachedUniqueName index="358" name="[Data].[Postal Code].&amp;[63116]"/>
            <x15:cachedUniqueName index="359" name="[Data].[Postal Code].&amp;[63122]"/>
            <x15:cachedUniqueName index="360" name="[Data].[Postal Code].&amp;[63301]"/>
            <x15:cachedUniqueName index="361" name="[Data].[Postal Code].&amp;[63376]"/>
            <x15:cachedUniqueName index="362" name="[Data].[Postal Code].&amp;[64055]"/>
            <x15:cachedUniqueName index="363" name="[Data].[Postal Code].&amp;[64118]"/>
            <x15:cachedUniqueName index="364" name="[Data].[Postal Code].&amp;[65109]"/>
            <x15:cachedUniqueName index="365" name="[Data].[Postal Code].&amp;[65203]"/>
            <x15:cachedUniqueName index="366" name="[Data].[Postal Code].&amp;[65807]"/>
            <x15:cachedUniqueName index="367" name="[Data].[Postal Code].&amp;[66062]"/>
            <x15:cachedUniqueName index="368" name="[Data].[Postal Code].&amp;[66212]"/>
            <x15:cachedUniqueName index="369" name="[Data].[Postal Code].&amp;[66502]"/>
            <x15:cachedUniqueName index="370" name="[Data].[Postal Code].&amp;[67212]"/>
            <x15:cachedUniqueName index="371" name="[Data].[Postal Code].&amp;[67846]"/>
            <x15:cachedUniqueName index="372" name="[Data].[Postal Code].&amp;[68025]"/>
            <x15:cachedUniqueName index="373" name="[Data].[Postal Code].&amp;[68104]"/>
            <x15:cachedUniqueName index="374" name="[Data].[Postal Code].&amp;[68701]"/>
            <x15:cachedUniqueName index="375" name="[Data].[Postal Code].&amp;[68801]"/>
            <x15:cachedUniqueName index="376" name="[Data].[Postal Code].&amp;[70065]"/>
            <x15:cachedUniqueName index="377" name="[Data].[Postal Code].&amp;[70506]"/>
            <x15:cachedUniqueName index="378" name="[Data].[Postal Code].&amp;[70601]"/>
            <x15:cachedUniqueName index="379" name="[Data].[Postal Code].&amp;[71111]"/>
            <x15:cachedUniqueName index="380" name="[Data].[Postal Code].&amp;[71203]"/>
            <x15:cachedUniqueName index="381" name="[Data].[Postal Code].&amp;[71603]"/>
            <x15:cachedUniqueName index="382" name="[Data].[Postal Code].&amp;[71854]"/>
            <x15:cachedUniqueName index="383" name="[Data].[Postal Code].&amp;[71901]"/>
            <x15:cachedUniqueName index="384" name="[Data].[Postal Code].&amp;[72032]"/>
            <x15:cachedUniqueName index="385" name="[Data].[Postal Code].&amp;[72209]"/>
            <x15:cachedUniqueName index="386" name="[Data].[Postal Code].&amp;[72401]"/>
            <x15:cachedUniqueName index="387" name="[Data].[Postal Code].&amp;[72701]"/>
            <x15:cachedUniqueName index="388" name="[Data].[Postal Code].&amp;[72756]"/>
            <x15:cachedUniqueName index="389" name="[Data].[Postal Code].&amp;[72762]"/>
            <x15:cachedUniqueName index="390" name="[Data].[Postal Code].&amp;[73034]"/>
            <x15:cachedUniqueName index="391" name="[Data].[Postal Code].&amp;[73071]"/>
            <x15:cachedUniqueName index="392" name="[Data].[Postal Code].&amp;[73120]"/>
            <x15:cachedUniqueName index="393" name="[Data].[Postal Code].&amp;[73505]"/>
            <x15:cachedUniqueName index="394" name="[Data].[Postal Code].&amp;[74012]"/>
            <x15:cachedUniqueName index="395" name="[Data].[Postal Code].&amp;[74133]"/>
            <x15:cachedUniqueName index="396" name="[Data].[Postal Code].&amp;[74403]"/>
            <x15:cachedUniqueName index="397" name="[Data].[Postal Code].&amp;[75002]"/>
            <x15:cachedUniqueName index="398" name="[Data].[Postal Code].&amp;[75007]"/>
            <x15:cachedUniqueName index="399" name="[Data].[Postal Code].&amp;[75019]"/>
            <x15:cachedUniqueName index="400" name="[Data].[Postal Code].&amp;[75023]"/>
            <x15:cachedUniqueName index="401" name="[Data].[Postal Code].&amp;[75034]"/>
            <x15:cachedUniqueName index="402" name="[Data].[Postal Code].&amp;[75043]"/>
            <x15:cachedUniqueName index="403" name="[Data].[Postal Code].&amp;[75051]"/>
            <x15:cachedUniqueName index="404" name="[Data].[Postal Code].&amp;[75056]"/>
            <x15:cachedUniqueName index="405" name="[Data].[Postal Code].&amp;[75061]"/>
            <x15:cachedUniqueName index="406" name="[Data].[Postal Code].&amp;[75080]"/>
            <x15:cachedUniqueName index="407" name="[Data].[Postal Code].&amp;[75081]"/>
            <x15:cachedUniqueName index="408" name="[Data].[Postal Code].&amp;[75104]"/>
            <x15:cachedUniqueName index="409" name="[Data].[Postal Code].&amp;[75150]"/>
            <x15:cachedUniqueName index="410" name="[Data].[Postal Code].&amp;[75217]"/>
            <x15:cachedUniqueName index="411" name="[Data].[Postal Code].&amp;[75220]"/>
            <x15:cachedUniqueName index="412" name="[Data].[Postal Code].&amp;[75701]"/>
            <x15:cachedUniqueName index="413" name="[Data].[Postal Code].&amp;[76017]"/>
            <x15:cachedUniqueName index="414" name="[Data].[Postal Code].&amp;[76021]"/>
            <x15:cachedUniqueName index="415" name="[Data].[Postal Code].&amp;[76051]"/>
            <x15:cachedUniqueName index="416" name="[Data].[Postal Code].&amp;[76063]"/>
            <x15:cachedUniqueName index="417" name="[Data].[Postal Code].&amp;[76106]"/>
            <x15:cachedUniqueName index="418" name="[Data].[Postal Code].&amp;[76117]"/>
            <x15:cachedUniqueName index="419" name="[Data].[Postal Code].&amp;[76248]"/>
            <x15:cachedUniqueName index="420" name="[Data].[Postal Code].&amp;[76706]"/>
            <x15:cachedUniqueName index="421" name="[Data].[Postal Code].&amp;[76903]"/>
            <x15:cachedUniqueName index="422" name="[Data].[Postal Code].&amp;[77036]"/>
            <x15:cachedUniqueName index="423" name="[Data].[Postal Code].&amp;[77041]"/>
            <x15:cachedUniqueName index="424" name="[Data].[Postal Code].&amp;[77070]"/>
            <x15:cachedUniqueName index="425" name="[Data].[Postal Code].&amp;[77095]"/>
            <x15:cachedUniqueName index="426" name="[Data].[Postal Code].&amp;[77301]"/>
            <x15:cachedUniqueName index="427" name="[Data].[Postal Code].&amp;[77340]"/>
            <x15:cachedUniqueName index="428" name="[Data].[Postal Code].&amp;[77489]"/>
            <x15:cachedUniqueName index="429" name="[Data].[Postal Code].&amp;[77506]"/>
            <x15:cachedUniqueName index="430" name="[Data].[Postal Code].&amp;[77520]"/>
            <x15:cachedUniqueName index="431" name="[Data].[Postal Code].&amp;[77536]"/>
            <x15:cachedUniqueName index="432" name="[Data].[Postal Code].&amp;[77571]"/>
            <x15:cachedUniqueName index="433" name="[Data].[Postal Code].&amp;[77573]"/>
            <x15:cachedUniqueName index="434" name="[Data].[Postal Code].&amp;[77581]"/>
            <x15:cachedUniqueName index="435" name="[Data].[Postal Code].&amp;[77590]"/>
            <x15:cachedUniqueName index="436" name="[Data].[Postal Code].&amp;[77642]"/>
            <x15:cachedUniqueName index="437" name="[Data].[Postal Code].&amp;[77705]"/>
            <x15:cachedUniqueName index="438" name="[Data].[Postal Code].&amp;[77803]"/>
            <x15:cachedUniqueName index="439" name="[Data].[Postal Code].&amp;[77840]"/>
            <x15:cachedUniqueName index="440" name="[Data].[Postal Code].&amp;[78041]"/>
            <x15:cachedUniqueName index="441" name="[Data].[Postal Code].&amp;[78207]"/>
            <x15:cachedUniqueName index="442" name="[Data].[Postal Code].&amp;[78415]"/>
            <x15:cachedUniqueName index="443" name="[Data].[Postal Code].&amp;[78501]"/>
            <x15:cachedUniqueName index="444" name="[Data].[Postal Code].&amp;[78521]"/>
            <x15:cachedUniqueName index="445" name="[Data].[Postal Code].&amp;[78539]"/>
            <x15:cachedUniqueName index="446" name="[Data].[Postal Code].&amp;[78550]"/>
            <x15:cachedUniqueName index="447" name="[Data].[Postal Code].&amp;[78577]"/>
            <x15:cachedUniqueName index="448" name="[Data].[Postal Code].&amp;[78664]"/>
            <x15:cachedUniqueName index="449" name="[Data].[Postal Code].&amp;[78666]"/>
            <x15:cachedUniqueName index="450" name="[Data].[Postal Code].&amp;[78745]"/>
            <x15:cachedUniqueName index="451" name="[Data].[Postal Code].&amp;[79109]"/>
            <x15:cachedUniqueName index="452" name="[Data].[Postal Code].&amp;[79424]"/>
            <x15:cachedUniqueName index="453" name="[Data].[Postal Code].&amp;[79605]"/>
            <x15:cachedUniqueName index="454" name="[Data].[Postal Code].&amp;[79762]"/>
            <x15:cachedUniqueName index="455" name="[Data].[Postal Code].&amp;[79907]"/>
            <x15:cachedUniqueName index="456" name="[Data].[Postal Code].&amp;[80004]"/>
            <x15:cachedUniqueName index="457" name="[Data].[Postal Code].&amp;[80013]"/>
            <x15:cachedUniqueName index="458" name="[Data].[Postal Code].&amp;[80020]"/>
            <x15:cachedUniqueName index="459" name="[Data].[Postal Code].&amp;[80022]"/>
            <x15:cachedUniqueName index="460" name="[Data].[Postal Code].&amp;[80027]"/>
            <x15:cachedUniqueName index="461" name="[Data].[Postal Code].&amp;[80112]"/>
            <x15:cachedUniqueName index="462" name="[Data].[Postal Code].&amp;[80122]"/>
            <x15:cachedUniqueName index="463" name="[Data].[Postal Code].&amp;[80134]"/>
            <x15:cachedUniqueName index="464" name="[Data].[Postal Code].&amp;[80219]"/>
            <x15:cachedUniqueName index="465" name="[Data].[Postal Code].&amp;[80229]"/>
            <x15:cachedUniqueName index="466" name="[Data].[Postal Code].&amp;[80501]"/>
            <x15:cachedUniqueName index="467" name="[Data].[Postal Code].&amp;[80525]"/>
            <x15:cachedUniqueName index="468" name="[Data].[Postal Code].&amp;[80538]"/>
            <x15:cachedUniqueName index="469" name="[Data].[Postal Code].&amp;[80634]"/>
            <x15:cachedUniqueName index="470" name="[Data].[Postal Code].&amp;[80906]"/>
            <x15:cachedUniqueName index="471" name="[Data].[Postal Code].&amp;[81001]"/>
            <x15:cachedUniqueName index="472" name="[Data].[Postal Code].&amp;[82001]"/>
            <x15:cachedUniqueName index="473" name="[Data].[Postal Code].&amp;[83201]"/>
            <x15:cachedUniqueName index="474" name="[Data].[Postal Code].&amp;[83301]"/>
            <x15:cachedUniqueName index="475" name="[Data].[Postal Code].&amp;[83501]"/>
            <x15:cachedUniqueName index="476" name="[Data].[Postal Code].&amp;[83605]"/>
            <x15:cachedUniqueName index="477" name="[Data].[Postal Code].&amp;[83642]"/>
            <x15:cachedUniqueName index="478" name="[Data].[Postal Code].&amp;[83704]"/>
            <x15:cachedUniqueName index="479" name="[Data].[Postal Code].&amp;[84020]"/>
            <x15:cachedUniqueName index="480" name="[Data].[Postal Code].&amp;[84041]"/>
            <x15:cachedUniqueName index="481" name="[Data].[Postal Code].&amp;[84043]"/>
            <x15:cachedUniqueName index="482" name="[Data].[Postal Code].&amp;[84057]"/>
            <x15:cachedUniqueName index="483" name="[Data].[Postal Code].&amp;[84062]"/>
            <x15:cachedUniqueName index="484" name="[Data].[Postal Code].&amp;[84084]"/>
            <x15:cachedUniqueName index="485" name="[Data].[Postal Code].&amp;[84106]"/>
            <x15:cachedUniqueName index="486" name="[Data].[Postal Code].&amp;[84107]"/>
            <x15:cachedUniqueName index="487" name="[Data].[Postal Code].&amp;[84321]"/>
            <x15:cachedUniqueName index="488" name="[Data].[Postal Code].&amp;[84604]"/>
            <x15:cachedUniqueName index="489" name="[Data].[Postal Code].&amp;[85023]"/>
            <x15:cachedUniqueName index="490" name="[Data].[Postal Code].&amp;[85204]"/>
            <x15:cachedUniqueName index="491" name="[Data].[Postal Code].&amp;[85224]"/>
            <x15:cachedUniqueName index="492" name="[Data].[Postal Code].&amp;[85234]"/>
            <x15:cachedUniqueName index="493" name="[Data].[Postal Code].&amp;[85254]"/>
            <x15:cachedUniqueName index="494" name="[Data].[Postal Code].&amp;[85281]"/>
            <x15:cachedUniqueName index="495" name="[Data].[Postal Code].&amp;[85301]"/>
            <x15:cachedUniqueName index="496" name="[Data].[Postal Code].&amp;[85323]"/>
            <x15:cachedUniqueName index="497" name="[Data].[Postal Code].&amp;[85345]"/>
            <x15:cachedUniqueName index="498" name="[Data].[Postal Code].&amp;[85364]"/>
            <x15:cachedUniqueName index="499" name="[Data].[Postal Code].&amp;[85635]"/>
            <x15:cachedUniqueName index="500" name="[Data].[Postal Code].&amp;[85705]"/>
            <x15:cachedUniqueName index="501" name="[Data].[Postal Code].&amp;[86442]"/>
            <x15:cachedUniqueName index="502" name="[Data].[Postal Code].&amp;[87105]"/>
            <x15:cachedUniqueName index="503" name="[Data].[Postal Code].&amp;[87124]"/>
            <x15:cachedUniqueName index="504" name="[Data].[Postal Code].&amp;[87401]"/>
            <x15:cachedUniqueName index="505" name="[Data].[Postal Code].&amp;[87505]"/>
            <x15:cachedUniqueName index="506" name="[Data].[Postal Code].&amp;[88001]"/>
            <x15:cachedUniqueName index="507" name="[Data].[Postal Code].&amp;[88101]"/>
            <x15:cachedUniqueName index="508" name="[Data].[Postal Code].&amp;[88220]"/>
            <x15:cachedUniqueName index="509" name="[Data].[Postal Code].&amp;[89015]"/>
            <x15:cachedUniqueName index="510" name="[Data].[Postal Code].&amp;[89031]"/>
            <x15:cachedUniqueName index="511" name="[Data].[Postal Code].&amp;[89115]"/>
            <x15:cachedUniqueName index="512" name="[Data].[Postal Code].&amp;[89431]"/>
            <x15:cachedUniqueName index="513" name="[Data].[Postal Code].&amp;[89502]"/>
            <x15:cachedUniqueName index="514" name="[Data].[Postal Code].&amp;[90004]"/>
            <x15:cachedUniqueName index="515" name="[Data].[Postal Code].&amp;[90008]"/>
            <x15:cachedUniqueName index="516" name="[Data].[Postal Code].&amp;[90032]"/>
            <x15:cachedUniqueName index="517" name="[Data].[Postal Code].&amp;[90036]"/>
            <x15:cachedUniqueName index="518" name="[Data].[Postal Code].&amp;[90045]"/>
            <x15:cachedUniqueName index="519" name="[Data].[Postal Code].&amp;[90049]"/>
            <x15:cachedUniqueName index="520" name="[Data].[Postal Code].&amp;[90278]"/>
            <x15:cachedUniqueName index="521" name="[Data].[Postal Code].&amp;[90301]"/>
            <x15:cachedUniqueName index="522" name="[Data].[Postal Code].&amp;[90503]"/>
            <x15:cachedUniqueName index="523" name="[Data].[Postal Code].&amp;[90604]"/>
            <x15:cachedUniqueName index="524" name="[Data].[Postal Code].&amp;[90640]"/>
            <x15:cachedUniqueName index="525" name="[Data].[Postal Code].&amp;[90660]"/>
            <x15:cachedUniqueName index="526" name="[Data].[Postal Code].&amp;[90712]"/>
            <x15:cachedUniqueName index="527" name="[Data].[Postal Code].&amp;[90805]"/>
            <x15:cachedUniqueName index="528" name="[Data].[Postal Code].&amp;[91104]"/>
            <x15:cachedUniqueName index="529" name="[Data].[Postal Code].&amp;[91360]"/>
            <x15:cachedUniqueName index="530" name="[Data].[Postal Code].&amp;[91505]"/>
            <x15:cachedUniqueName index="531" name="[Data].[Postal Code].&amp;[91730]"/>
            <x15:cachedUniqueName index="532" name="[Data].[Postal Code].&amp;[91761]"/>
            <x15:cachedUniqueName index="533" name="[Data].[Postal Code].&amp;[91767]"/>
            <x15:cachedUniqueName index="534" name="[Data].[Postal Code].&amp;[91776]"/>
            <x15:cachedUniqueName index="535" name="[Data].[Postal Code].&amp;[91911]"/>
            <x15:cachedUniqueName index="536" name="[Data].[Postal Code].&amp;[91941]"/>
            <x15:cachedUniqueName index="537" name="[Data].[Postal Code].&amp;[92020]"/>
            <x15:cachedUniqueName index="538" name="[Data].[Postal Code].&amp;[92024]"/>
            <x15:cachedUniqueName index="539" name="[Data].[Postal Code].&amp;[92025]"/>
            <x15:cachedUniqueName index="540" name="[Data].[Postal Code].&amp;[92037]"/>
            <x15:cachedUniqueName index="541" name="[Data].[Postal Code].&amp;[92054]"/>
            <x15:cachedUniqueName index="542" name="[Data].[Postal Code].&amp;[92105]"/>
            <x15:cachedUniqueName index="543" name="[Data].[Postal Code].&amp;[92236]"/>
            <x15:cachedUniqueName index="544" name="[Data].[Postal Code].&amp;[92253]"/>
            <x15:cachedUniqueName index="545" name="[Data].[Postal Code].&amp;[92307]"/>
            <x15:cachedUniqueName index="546" name="[Data].[Postal Code].&amp;[92345]"/>
            <x15:cachedUniqueName index="547" name="[Data].[Postal Code].&amp;[92374]"/>
            <x15:cachedUniqueName index="548" name="[Data].[Postal Code].&amp;[92399]"/>
            <x15:cachedUniqueName index="549" name="[Data].[Postal Code].&amp;[92404]"/>
            <x15:cachedUniqueName index="550" name="[Data].[Postal Code].&amp;[92503]"/>
            <x15:cachedUniqueName index="551" name="[Data].[Postal Code].&amp;[92530]"/>
            <x15:cachedUniqueName index="552" name="[Data].[Postal Code].&amp;[92553]"/>
            <x15:cachedUniqueName index="553" name="[Data].[Postal Code].&amp;[92563]"/>
            <x15:cachedUniqueName index="554" name="[Data].[Postal Code].&amp;[92592]"/>
            <x15:cachedUniqueName index="555" name="[Data].[Postal Code].&amp;[92627]"/>
            <x15:cachedUniqueName index="556" name="[Data].[Postal Code].&amp;[92630]"/>
            <x15:cachedUniqueName index="557" name="[Data].[Postal Code].&amp;[92646]"/>
            <x15:cachedUniqueName index="558" name="[Data].[Postal Code].&amp;[92672]"/>
            <x15:cachedUniqueName index="559" name="[Data].[Postal Code].&amp;[92677]"/>
            <x15:cachedUniqueName index="560" name="[Data].[Postal Code].&amp;[92683]"/>
            <x15:cachedUniqueName index="561" name="[Data].[Postal Code].&amp;[92691]"/>
            <x15:cachedUniqueName index="562" name="[Data].[Postal Code].&amp;[92704]"/>
            <x15:cachedUniqueName index="563" name="[Data].[Postal Code].&amp;[92804]"/>
            <x15:cachedUniqueName index="564" name="[Data].[Postal Code].&amp;[93010]"/>
            <x15:cachedUniqueName index="565" name="[Data].[Postal Code].&amp;[93030]"/>
            <x15:cachedUniqueName index="566" name="[Data].[Postal Code].&amp;[93101]"/>
            <x15:cachedUniqueName index="567" name="[Data].[Postal Code].&amp;[93277]"/>
            <x15:cachedUniqueName index="568" name="[Data].[Postal Code].&amp;[93309]"/>
            <x15:cachedUniqueName index="569" name="[Data].[Postal Code].&amp;[93405]"/>
            <x15:cachedUniqueName index="570" name="[Data].[Postal Code].&amp;[93454]"/>
            <x15:cachedUniqueName index="571" name="[Data].[Postal Code].&amp;[93534]"/>
            <x15:cachedUniqueName index="572" name="[Data].[Postal Code].&amp;[93727]"/>
            <x15:cachedUniqueName index="573" name="[Data].[Postal Code].&amp;[93905]"/>
            <x15:cachedUniqueName index="574" name="[Data].[Postal Code].&amp;[94061]"/>
            <x15:cachedUniqueName index="575" name="[Data].[Postal Code].&amp;[94086]"/>
            <x15:cachedUniqueName index="576" name="[Data].[Postal Code].&amp;[94109]"/>
            <x15:cachedUniqueName index="577" name="[Data].[Postal Code].&amp;[94110]"/>
            <x15:cachedUniqueName index="578" name="[Data].[Postal Code].&amp;[94122]"/>
            <x15:cachedUniqueName index="579" name="[Data].[Postal Code].&amp;[94403]"/>
            <x15:cachedUniqueName index="580" name="[Data].[Postal Code].&amp;[94509]"/>
            <x15:cachedUniqueName index="581" name="[Data].[Postal Code].&amp;[94513]"/>
            <x15:cachedUniqueName index="582" name="[Data].[Postal Code].&amp;[94521]"/>
            <x15:cachedUniqueName index="583" name="[Data].[Postal Code].&amp;[94526]"/>
            <x15:cachedUniqueName index="584" name="[Data].[Postal Code].&amp;[94533]"/>
            <x15:cachedUniqueName index="585" name="[Data].[Postal Code].&amp;[94568]"/>
            <x15:cachedUniqueName index="586" name="[Data].[Postal Code].&amp;[94591]"/>
            <x15:cachedUniqueName index="587" name="[Data].[Postal Code].&amp;[94601]"/>
            <x15:cachedUniqueName index="588" name="[Data].[Postal Code].&amp;[95037]"/>
            <x15:cachedUniqueName index="589" name="[Data].[Postal Code].&amp;[95051]"/>
            <x15:cachedUniqueName index="590" name="[Data].[Postal Code].&amp;[95123]"/>
            <x15:cachedUniqueName index="591" name="[Data].[Postal Code].&amp;[95207]"/>
            <x15:cachedUniqueName index="592" name="[Data].[Postal Code].&amp;[95240]"/>
            <x15:cachedUniqueName index="593" name="[Data].[Postal Code].&amp;[95336]"/>
            <x15:cachedUniqueName index="594" name="[Data].[Postal Code].&amp;[95351]"/>
            <x15:cachedUniqueName index="595" name="[Data].[Postal Code].&amp;[95610]"/>
            <x15:cachedUniqueName index="596" name="[Data].[Postal Code].&amp;[95616]"/>
            <x15:cachedUniqueName index="597" name="[Data].[Postal Code].&amp;[95661]"/>
            <x15:cachedUniqueName index="598" name="[Data].[Postal Code].&amp;[95687]"/>
            <x15:cachedUniqueName index="599" name="[Data].[Postal Code].&amp;[95695]"/>
            <x15:cachedUniqueName index="600" name="[Data].[Postal Code].&amp;[95823]"/>
            <x15:cachedUniqueName index="601" name="[Data].[Postal Code].&amp;[95928]"/>
            <x15:cachedUniqueName index="602" name="[Data].[Postal Code].&amp;[96003]"/>
            <x15:cachedUniqueName index="603" name="[Data].[Postal Code].&amp;[97030]"/>
            <x15:cachedUniqueName index="604" name="[Data].[Postal Code].&amp;[97123]"/>
            <x15:cachedUniqueName index="605" name="[Data].[Postal Code].&amp;[97206]"/>
            <x15:cachedUniqueName index="606" name="[Data].[Postal Code].&amp;[97224]"/>
            <x15:cachedUniqueName index="607" name="[Data].[Postal Code].&amp;[97301]"/>
            <x15:cachedUniqueName index="608" name="[Data].[Postal Code].&amp;[97405]"/>
            <x15:cachedUniqueName index="609" name="[Data].[Postal Code].&amp;[97477]"/>
            <x15:cachedUniqueName index="610" name="[Data].[Postal Code].&amp;[97504]"/>
            <x15:cachedUniqueName index="611" name="[Data].[Postal Code].&amp;[97756]"/>
            <x15:cachedUniqueName index="612" name="[Data].[Postal Code].&amp;[98002]"/>
            <x15:cachedUniqueName index="613" name="[Data].[Postal Code].&amp;[98006]"/>
            <x15:cachedUniqueName index="614" name="[Data].[Postal Code].&amp;[98026]"/>
            <x15:cachedUniqueName index="615" name="[Data].[Postal Code].&amp;[98031]"/>
            <x15:cachedUniqueName index="616" name="[Data].[Postal Code].&amp;[98042]"/>
            <x15:cachedUniqueName index="617" name="[Data].[Postal Code].&amp;[98052]"/>
            <x15:cachedUniqueName index="618" name="[Data].[Postal Code].&amp;[98059]"/>
            <x15:cachedUniqueName index="619" name="[Data].[Postal Code].&amp;[98103]"/>
            <x15:cachedUniqueName index="620" name="[Data].[Postal Code].&amp;[98105]"/>
            <x15:cachedUniqueName index="621" name="[Data].[Postal Code].&amp;[98115]"/>
            <x15:cachedUniqueName index="622" name="[Data].[Postal Code].&amp;[98198]"/>
            <x15:cachedUniqueName index="623" name="[Data].[Postal Code].&amp;[98208]"/>
            <x15:cachedUniqueName index="624" name="[Data].[Postal Code].&amp;[98226]"/>
            <x15:cachedUniqueName index="625" name="[Data].[Postal Code].&amp;[98270]"/>
            <x15:cachedUniqueName index="626" name="[Data].[Postal Code].&amp;[98502]"/>
            <x15:cachedUniqueName index="627" name="[Data].[Postal Code].&amp;[98632]"/>
            <x15:cachedUniqueName index="628" name="[Data].[Postal Code].&amp;[98661]"/>
            <x15:cachedUniqueName index="629" name="[Data].[Postal Code].&amp;[99207]"/>
            <x15:cachedUniqueName index="630" name="[Data].[Postal Code].&amp;[99301]"/>
          </x15:cachedUniqueNames>
        </ext>
      </extLst>
    </cacheField>
    <cacheField name="[Measures].[Сумма по столбцу Profit]" caption="Сумма по столбцу Profit" numFmtId="0" hierarchy="26" level="32767"/>
  </cacheFields>
  <cacheHierarchies count="29">
    <cacheHierarchy uniqueName="[Data].[Row ID]" caption="Row ID" attribute="1" defaultMemberUniqueName="[Data].[Row ID].[All]" allUniqueName="[Data].[Row ID].[All]" dimensionUniqueName="[Data]" displayFolder="" count="0" memberValueDatatype="20" unbalanced="0"/>
    <cacheHierarchy uniqueName="[Data].[Order ID]" caption="Order ID" attribute="1" defaultMemberUniqueName="[Data].[Order ID].[All]" allUniqueName="[Data].[Order ID].[All]" dimensionUniqueName="[Data]" displayFolder="" count="0" memberValueDatatype="130" unbalanced="0"/>
    <cacheHierarchy uniqueName="[Data].[Order Date]" caption="Order Date" attribute="1" time="1" defaultMemberUniqueName="[Data].[Order Date].[All]" allUniqueName="[Data].[Order Date].[All]" dimensionUniqueName="[Data]" displayFolder="" count="0" memberValueDatatype="7" unbalanced="0"/>
    <cacheHierarchy uniqueName="[Data].[Ship Date]" caption="Ship Date" attribute="1" time="1" defaultMemberUniqueName="[Data].[Ship Date].[All]" allUniqueName="[Data].[Ship Date].[All]" dimensionUniqueName="[Data]" displayFolder="" count="0" memberValueDatatype="7" unbalanced="0"/>
    <cacheHierarchy uniqueName="[Data].[Ship Mode]" caption="Ship Mode" attribute="1" defaultMemberUniqueName="[Data].[Ship Mode].[All]" allUniqueName="[Data].[Ship Mode].[All]" dimensionUniqueName="[Data]" displayFolder="" count="0" memberValueDatatype="130" unbalanced="0"/>
    <cacheHierarchy uniqueName="[Data].[Customer ID]" caption="Customer ID" attribute="1" defaultMemberUniqueName="[Data].[Customer ID].[All]" allUniqueName="[Data].[Customer ID].[All]" dimensionUniqueName="[Data]" displayFolder="" count="0" memberValueDatatype="130" unbalanced="0"/>
    <cacheHierarchy uniqueName="[Data].[Customer Name]" caption="Customer Name" attribute="1" defaultMemberUniqueName="[Data].[Customer Name].[All]" allUniqueName="[Data].[Customer Name].[All]" dimensionUniqueName="[Data]" displayFolder="" count="0" memberValueDatatype="130" unbalanced="0"/>
    <cacheHierarchy uniqueName="[Data].[Segment]" caption="Segment" attribute="1" defaultMemberUniqueName="[Data].[Segment].[All]" allUniqueName="[Data].[Segment].[All]" dimensionUniqueName="[Data]" displayFolder="" count="0" memberValueDatatype="130" unbalanced="0"/>
    <cacheHierarchy uniqueName="[Data].[Country]" caption="Country" attribute="1" defaultMemberUniqueName="[Data].[Country].[All]" allUniqueName="[Data].[Country].[All]" dimensionUniqueName="[Data]" displayFolder="" count="0" memberValueDatatype="130" unbalanced="0"/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Postal Code]" caption="Postal Code" attribute="1" defaultMemberUniqueName="[Data].[Postal Code].[All]" allUniqueName="[Data].[Postal Code].[All]" dimensionUniqueName="[Data]" displayFolder="" count="2" memberValueDatatype="20" unbalanced="0">
      <fieldsUsage count="2">
        <fieldUsage x="-1"/>
        <fieldUsage x="0"/>
      </fieldsUsage>
    </cacheHierarchy>
    <cacheHierarchy uniqueName="[Data].[Region]" caption="Region" attribute="1" defaultMemberUniqueName="[Data].[Region].[All]" allUniqueName="[Data].[Region].[All]" dimensionUniqueName="[Data]" displayFolder="" count="0" memberValueDatatype="130" unbalanced="0"/>
    <cacheHierarchy uniqueName="[Data].[Product ID]" caption="Product ID" attribute="1" defaultMemberUniqueName="[Data].[Product ID].[All]" allUniqueName="[Data].[Product ID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Sub-Category]" caption="Sub-Category" attribute="1" defaultMemberUniqueName="[Data].[Sub-Category].[All]" allUniqueName="[Data].[Sub-Category].[All]" dimensionUniqueName="[Data]" displayFolder="" count="0" memberValueDatatype="130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Sales]" caption="Sales" attribute="1" defaultMemberUniqueName="[Data].[Sales].[All]" allUniqueName="[Data].[Sales].[All]" dimensionUniqueName="[Data]" displayFolder="" count="0" memberValueDatatype="5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Discount]" caption="Discount" attribute="1" defaultMemberUniqueName="[Data].[Discount].[All]" allUniqueName="[Data].[Discount].[All]" dimensionUniqueName="[Data]" displayFolder="" count="0" memberValueDatatype="5" unbalanced="0"/>
    <cacheHierarchy uniqueName="[Data].[Profit]" caption="Profit" attribute="1" defaultMemberUniqueName="[Data].[Profit].[All]" allUniqueName="[Data].[Profit].[All]" dimensionUniqueName="[Data]" displayFolder="" count="0" memberValueDatatype="5" unbalanced="0"/>
    <cacheHierarchy uniqueName="[Data].[Person]" caption="Person" attribute="1" defaultMemberUniqueName="[Data].[Person].[All]" allUniqueName="[Data].[Person].[All]" dimensionUniqueName="[Data]" displayFolder="" count="0" memberValueDatatype="130" unbalanced="0"/>
    <cacheHierarchy uniqueName="[Data].[Returned]" caption="Returned" attribute="1" defaultMemberUniqueName="[Data].[Returned].[All]" allUniqueName="[Data].[Returned].[All]" dimensionUniqueName="[Data]" displayFolder="" count="0" memberValueDatatype="130" unbalanced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rofit]" caption="Сумма по столбцу Profit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Customer ID]" caption="Число элементов в столбце Customer ID" measure="1" displayFolder="" measureGroup="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разных элементов в столбце Customer ID]" caption="Число разных элементов в столбце Customer ID" measure="1" displayFolder="" measureGroup="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44EFF-7172-4982-8690-5A6427261B29}" name="Сводная таблица1" cacheId="8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8">
  <location ref="A3:B14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3"/>
    </i>
    <i>
      <x v="2"/>
    </i>
    <i>
      <x/>
    </i>
    <i>
      <x v="7"/>
    </i>
    <i>
      <x v="1"/>
    </i>
    <i>
      <x v="6"/>
    </i>
    <i>
      <x v="5"/>
    </i>
    <i>
      <x v="9"/>
    </i>
    <i>
      <x v="8"/>
    </i>
    <i>
      <x v="4"/>
    </i>
    <i t="grand">
      <x/>
    </i>
  </rowItems>
  <colItems count="1">
    <i/>
  </colItems>
  <dataFields count="1">
    <dataField name="Число разных элементов в столбце Customer 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Число разных элементов в столбце Customer ID"/>
  </pivotHierarchies>
  <pivotTableStyleInfo name="PivotStyleLight16" showRowHeaders="1" showColHeaders="1" showRowStripes="0" showColStripes="0" showLastColumn="1"/>
  <filters count="1">
    <filter fld="0" type="count" id="4" iMeasureHier="28">
      <autoFilter ref="A1">
        <filterColumn colId="0">
          <top10 val="10" filterVal="10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136BB-524A-4CB5-B87A-82296F120312}" name="Сводная таблица1" cacheId="20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>
  <location ref="A3:B635" firstHeaderRow="1" firstDataRow="1" firstDataCol="1"/>
  <pivotFields count="2">
    <pivotField axis="axisRow" allDrilled="1" subtotalTop="0" showAll="0" sortType="descending" defaultSubtotal="0" defaultAttributeDrillState="1">
      <items count="6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32">
    <i>
      <x v="54"/>
    </i>
    <i>
      <x v="55"/>
    </i>
    <i>
      <x v="52"/>
    </i>
    <i>
      <x v="621"/>
    </i>
    <i>
      <x v="53"/>
    </i>
    <i>
      <x v="256"/>
    </i>
    <i>
      <x v="620"/>
    </i>
    <i>
      <x v="84"/>
    </i>
    <i>
      <x v="267"/>
    </i>
    <i>
      <x v="519"/>
    </i>
    <i>
      <x v="578"/>
    </i>
    <i>
      <x v="619"/>
    </i>
    <i>
      <x v="138"/>
    </i>
    <i>
      <x v="309"/>
    </i>
    <i>
      <x v="518"/>
    </i>
    <i>
      <x v="277"/>
    </i>
    <i>
      <x v="17"/>
    </i>
    <i>
      <x v="577"/>
    </i>
    <i>
      <x v="515"/>
    </i>
    <i>
      <x v="95"/>
    </i>
    <i>
      <x v="217"/>
    </i>
    <i>
      <x v="517"/>
    </i>
    <i>
      <x v="96"/>
    </i>
    <i>
      <x v="576"/>
    </i>
    <i>
      <x v="516"/>
    </i>
    <i>
      <x v="144"/>
    </i>
    <i>
      <x v="366"/>
    </i>
    <i>
      <x v="92"/>
    </i>
    <i>
      <x v="49"/>
    </i>
    <i>
      <x v="540"/>
    </i>
    <i>
      <x v="514"/>
    </i>
    <i>
      <x v="292"/>
    </i>
    <i>
      <x v="268"/>
    </i>
    <i>
      <x v="57"/>
    </i>
    <i>
      <x v="244"/>
    </i>
    <i>
      <x v="252"/>
    </i>
    <i>
      <x v="135"/>
    </i>
    <i>
      <x v="269"/>
    </i>
    <i>
      <x v="274"/>
    </i>
    <i>
      <x v="212"/>
    </i>
    <i>
      <x v="510"/>
    </i>
    <i>
      <x/>
    </i>
    <i>
      <x v="189"/>
    </i>
    <i>
      <x v="207"/>
    </i>
    <i>
      <x v="600"/>
    </i>
    <i>
      <x v="104"/>
    </i>
    <i>
      <x v="210"/>
    </i>
    <i>
      <x v="254"/>
    </i>
    <i>
      <x v="5"/>
    </i>
    <i>
      <x v="373"/>
    </i>
    <i>
      <x v="45"/>
    </i>
    <i>
      <x v="213"/>
    </i>
    <i>
      <x v="542"/>
    </i>
    <i>
      <x v="85"/>
    </i>
    <i>
      <x v="387"/>
    </i>
    <i>
      <x v="93"/>
    </i>
    <i>
      <x v="319"/>
    </i>
    <i>
      <x v="392"/>
    </i>
    <i>
      <x v="395"/>
    </i>
    <i>
      <x v="538"/>
    </i>
    <i>
      <x v="101"/>
    </i>
    <i>
      <x v="128"/>
    </i>
    <i>
      <x v="61"/>
    </i>
    <i>
      <x v="11"/>
    </i>
    <i>
      <x v="302"/>
    </i>
    <i>
      <x v="6"/>
    </i>
    <i>
      <x v="289"/>
    </i>
    <i>
      <x v="72"/>
    </i>
    <i>
      <x v="89"/>
    </i>
    <i>
      <x v="102"/>
    </i>
    <i>
      <x v="622"/>
    </i>
    <i>
      <x v="40"/>
    </i>
    <i>
      <x v="563"/>
    </i>
    <i>
      <x v="71"/>
    </i>
    <i>
      <x v="33"/>
    </i>
    <i>
      <x v="581"/>
    </i>
    <i>
      <x v="590"/>
    </i>
    <i>
      <x v="105"/>
    </i>
    <i>
      <x v="385"/>
    </i>
    <i>
      <x v="294"/>
    </i>
    <i>
      <x v="365"/>
    </i>
    <i>
      <x v="15"/>
    </i>
    <i>
      <x v="87"/>
    </i>
    <i>
      <x v="377"/>
    </i>
    <i>
      <x v="290"/>
    </i>
    <i>
      <x v="521"/>
    </i>
    <i>
      <x v="187"/>
    </i>
    <i>
      <x v="185"/>
    </i>
    <i>
      <x v="69"/>
    </i>
    <i>
      <x v="362"/>
    </i>
    <i>
      <x v="106"/>
    </i>
    <i>
      <x v="572"/>
    </i>
    <i>
      <x v="68"/>
    </i>
    <i>
      <x v="21"/>
    </i>
    <i>
      <x v="98"/>
    </i>
    <i>
      <x v="557"/>
    </i>
    <i>
      <x v="562"/>
    </i>
    <i>
      <x v="188"/>
    </i>
    <i>
      <x v="587"/>
    </i>
    <i>
      <x v="136"/>
    </i>
    <i>
      <x v="386"/>
    </i>
    <i>
      <x v="20"/>
    </i>
    <i>
      <x v="530"/>
    </i>
    <i>
      <x v="560"/>
    </i>
    <i>
      <x v="527"/>
    </i>
    <i>
      <x v="43"/>
    </i>
    <i>
      <x v="304"/>
    </i>
    <i>
      <x v="56"/>
    </i>
    <i>
      <x v="62"/>
    </i>
    <i>
      <x v="7"/>
    </i>
    <i>
      <x v="264"/>
    </i>
    <i>
      <x v="18"/>
    </i>
    <i>
      <x v="614"/>
    </i>
    <i>
      <x v="502"/>
    </i>
    <i>
      <x v="50"/>
    </i>
    <i>
      <x v="60"/>
    </i>
    <i>
      <x v="624"/>
    </i>
    <i>
      <x v="100"/>
    </i>
    <i>
      <x v="615"/>
    </i>
    <i>
      <x v="25"/>
    </i>
    <i>
      <x v="208"/>
    </i>
    <i>
      <x v="483"/>
    </i>
    <i>
      <x v="394"/>
    </i>
    <i>
      <x v="380"/>
    </i>
    <i>
      <x v="300"/>
    </i>
    <i>
      <x v="522"/>
    </i>
    <i>
      <x v="107"/>
    </i>
    <i>
      <x v="245"/>
    </i>
    <i>
      <x v="139"/>
    </i>
    <i>
      <x v="311"/>
    </i>
    <i>
      <x v="482"/>
    </i>
    <i>
      <x v="299"/>
    </i>
    <i>
      <x v="134"/>
    </i>
    <i>
      <x v="141"/>
    </i>
    <i>
      <x v="283"/>
    </i>
    <i>
      <x v="115"/>
    </i>
    <i>
      <x v="243"/>
    </i>
    <i>
      <x v="27"/>
    </i>
    <i>
      <x v="312"/>
    </i>
    <i>
      <x v="260"/>
    </i>
    <i>
      <x v="8"/>
    </i>
    <i>
      <x v="566"/>
    </i>
    <i>
      <x v="547"/>
    </i>
    <i>
      <x v="190"/>
    </i>
    <i>
      <x v="481"/>
    </i>
    <i>
      <x v="44"/>
    </i>
    <i>
      <x v="396"/>
    </i>
    <i>
      <x v="528"/>
    </i>
    <i>
      <x v="298"/>
    </i>
    <i>
      <x v="23"/>
    </i>
    <i>
      <x v="206"/>
    </i>
    <i>
      <x v="276"/>
    </i>
    <i>
      <x v="336"/>
    </i>
    <i>
      <x v="211"/>
    </i>
    <i>
      <x v="509"/>
    </i>
    <i>
      <x v="150"/>
    </i>
    <i>
      <x v="103"/>
    </i>
    <i>
      <x v="265"/>
    </i>
    <i>
      <x v="488"/>
    </i>
    <i>
      <x v="308"/>
    </i>
    <i>
      <x v="155"/>
    </i>
    <i>
      <x v="550"/>
    </i>
    <i>
      <x v="58"/>
    </i>
    <i>
      <x v="280"/>
    </i>
    <i>
      <x v="630"/>
    </i>
    <i>
      <x v="39"/>
    </i>
    <i>
      <x v="552"/>
    </i>
    <i>
      <x v="242"/>
    </i>
    <i>
      <x v="565"/>
    </i>
    <i>
      <x v="314"/>
    </i>
    <i>
      <x v="591"/>
    </i>
    <i>
      <x v="31"/>
    </i>
    <i>
      <x v="379"/>
    </i>
    <i>
      <x v="586"/>
    </i>
    <i>
      <x v="511"/>
    </i>
    <i>
      <x v="64"/>
    </i>
    <i>
      <x v="485"/>
    </i>
    <i>
      <x v="556"/>
    </i>
    <i>
      <x v="370"/>
    </i>
    <i>
      <x v="29"/>
    </i>
    <i>
      <x v="97"/>
    </i>
    <i>
      <x v="597"/>
    </i>
    <i>
      <x v="417"/>
    </i>
    <i>
      <x v="13"/>
    </i>
    <i>
      <x v="555"/>
    </i>
    <i>
      <x v="534"/>
    </i>
    <i>
      <x v="169"/>
    </i>
    <i>
      <x v="42"/>
    </i>
    <i>
      <x v="545"/>
    </i>
    <i>
      <x v="583"/>
    </i>
    <i>
      <x v="582"/>
    </i>
    <i>
      <x v="65"/>
    </i>
    <i>
      <x v="250"/>
    </i>
    <i>
      <x v="297"/>
    </i>
    <i>
      <x v="573"/>
    </i>
    <i>
      <x v="391"/>
    </i>
    <i>
      <x v="257"/>
    </i>
    <i>
      <x v="474"/>
    </i>
    <i>
      <x v="12"/>
    </i>
    <i>
      <x v="186"/>
    </i>
    <i>
      <x v="535"/>
    </i>
    <i>
      <x v="390"/>
    </i>
    <i>
      <x v="378"/>
    </i>
    <i>
      <x v="393"/>
    </i>
    <i>
      <x v="279"/>
    </i>
    <i>
      <x v="317"/>
    </i>
    <i>
      <x v="259"/>
    </i>
    <i>
      <x v="512"/>
    </i>
    <i>
      <x v="295"/>
    </i>
    <i>
      <x v="246"/>
    </i>
    <i>
      <x v="478"/>
    </i>
    <i>
      <x v="334"/>
    </i>
    <i>
      <x v="24"/>
    </i>
    <i>
      <x v="367"/>
    </i>
    <i>
      <x v="601"/>
    </i>
    <i>
      <x v="368"/>
    </i>
    <i>
      <x v="444"/>
    </i>
    <i>
      <x v="131"/>
    </i>
    <i>
      <x v="307"/>
    </i>
    <i>
      <x v="67"/>
    </i>
    <i>
      <x v="568"/>
    </i>
    <i>
      <x v="108"/>
    </i>
    <i>
      <x v="618"/>
    </i>
    <i>
      <x v="495"/>
    </i>
    <i>
      <x v="255"/>
    </i>
    <i>
      <x v="473"/>
    </i>
    <i>
      <x v="372"/>
    </i>
    <i>
      <x v="520"/>
    </i>
    <i>
      <x v="239"/>
    </i>
    <i>
      <x v="36"/>
    </i>
    <i>
      <x v="9"/>
    </i>
    <i>
      <x v="124"/>
    </i>
    <i>
      <x v="593"/>
    </i>
    <i>
      <x v="629"/>
    </i>
    <i>
      <x v="504"/>
    </i>
    <i>
      <x v="285"/>
    </i>
    <i>
      <x v="26"/>
    </i>
    <i>
      <x v="382"/>
    </i>
    <i>
      <x v="564"/>
    </i>
    <i>
      <x v="508"/>
    </i>
    <i>
      <x v="28"/>
    </i>
    <i>
      <x v="66"/>
    </i>
    <i>
      <x v="41"/>
    </i>
    <i>
      <x v="322"/>
    </i>
    <i>
      <x v="179"/>
    </i>
    <i>
      <x v="561"/>
    </i>
    <i>
      <x v="270"/>
    </i>
    <i>
      <x v="603"/>
    </i>
    <i>
      <x v="533"/>
    </i>
    <i>
      <x v="224"/>
    </i>
    <i>
      <x v="266"/>
    </i>
    <i>
      <x v="452"/>
    </i>
    <i>
      <x v="361"/>
    </i>
    <i>
      <x v="143"/>
    </i>
    <i>
      <x v="261"/>
    </i>
    <i>
      <x v="465"/>
    </i>
    <i>
      <x v="121"/>
    </i>
    <i>
      <x v="626"/>
    </i>
    <i>
      <x v="492"/>
    </i>
    <i>
      <x v="310"/>
    </i>
    <i>
      <x v="608"/>
    </i>
    <i>
      <x v="90"/>
    </i>
    <i>
      <x v="347"/>
    </i>
    <i>
      <x v="123"/>
    </i>
    <i>
      <x v="4"/>
    </i>
    <i>
      <x v="153"/>
    </i>
    <i>
      <x v="125"/>
    </i>
    <i>
      <x v="503"/>
    </i>
    <i>
      <x v="584"/>
    </i>
    <i>
      <x v="541"/>
    </i>
    <i>
      <x v="116"/>
    </i>
    <i>
      <x v="86"/>
    </i>
    <i>
      <x v="616"/>
    </i>
    <i>
      <x v="513"/>
    </i>
    <i>
      <x v="536"/>
    </i>
    <i>
      <x v="598"/>
    </i>
    <i>
      <x v="158"/>
    </i>
    <i>
      <x v="575"/>
    </i>
    <i>
      <x v="59"/>
    </i>
    <i>
      <x v="436"/>
    </i>
    <i>
      <x v="91"/>
    </i>
    <i>
      <x v="137"/>
    </i>
    <i>
      <x v="484"/>
    </i>
    <i>
      <x v="140"/>
    </i>
    <i>
      <x v="554"/>
    </i>
    <i>
      <x v="313"/>
    </i>
    <i>
      <x v="472"/>
    </i>
    <i>
      <x v="529"/>
    </i>
    <i>
      <x v="35"/>
    </i>
    <i>
      <x v="358"/>
    </i>
    <i>
      <x v="546"/>
    </i>
    <i>
      <x v="249"/>
    </i>
    <i>
      <x v="494"/>
    </i>
    <i>
      <x v="477"/>
    </i>
    <i>
      <x v="360"/>
    </i>
    <i>
      <x v="214"/>
    </i>
    <i>
      <x v="479"/>
    </i>
    <i>
      <x v="553"/>
    </i>
    <i>
      <x v="371"/>
    </i>
    <i>
      <x v="296"/>
    </i>
    <i>
      <x v="567"/>
    </i>
    <i>
      <x v="130"/>
    </i>
    <i>
      <x v="305"/>
    </i>
    <i>
      <x v="181"/>
    </i>
    <i>
      <x v="194"/>
    </i>
    <i>
      <x v="132"/>
    </i>
    <i>
      <x v="491"/>
    </i>
    <i>
      <x v="286"/>
    </i>
    <i>
      <x v="2"/>
    </i>
    <i>
      <x v="571"/>
    </i>
    <i>
      <x v="34"/>
    </i>
    <i>
      <x v="16"/>
    </i>
    <i>
      <x v="209"/>
    </i>
    <i>
      <x v="127"/>
    </i>
    <i>
      <x v="273"/>
    </i>
    <i>
      <x v="496"/>
    </i>
    <i>
      <x v="589"/>
    </i>
    <i>
      <x v="628"/>
    </i>
    <i>
      <x v="320"/>
    </i>
    <i>
      <x v="531"/>
    </i>
    <i>
      <x v="251"/>
    </i>
    <i>
      <x v="381"/>
    </i>
    <i>
      <x v="549"/>
    </i>
    <i>
      <x v="262"/>
    </i>
    <i>
      <x v="341"/>
    </i>
    <i>
      <x v="3"/>
    </i>
    <i>
      <x v="215"/>
    </i>
    <i>
      <x v="278"/>
    </i>
    <i>
      <x v="38"/>
    </i>
    <i>
      <x v="525"/>
    </i>
    <i>
      <x v="458"/>
    </i>
    <i>
      <x v="47"/>
    </i>
    <i>
      <x v="383"/>
    </i>
    <i>
      <x v="1"/>
    </i>
    <i>
      <x v="456"/>
    </i>
    <i>
      <x v="70"/>
    </i>
    <i>
      <x v="437"/>
    </i>
    <i>
      <x v="476"/>
    </i>
    <i>
      <x v="281"/>
    </i>
    <i>
      <x v="301"/>
    </i>
    <i>
      <x v="152"/>
    </i>
    <i>
      <x v="595"/>
    </i>
    <i>
      <x v="271"/>
    </i>
    <i>
      <x v="112"/>
    </i>
    <i>
      <x v="142"/>
    </i>
    <i>
      <x v="537"/>
    </i>
    <i>
      <x v="363"/>
    </i>
    <i>
      <x v="418"/>
    </i>
    <i>
      <x v="184"/>
    </i>
    <i>
      <x v="175"/>
    </i>
    <i>
      <x v="14"/>
    </i>
    <i>
      <x v="37"/>
    </i>
    <i>
      <x v="356"/>
    </i>
    <i>
      <x v="78"/>
    </i>
    <i>
      <x v="543"/>
    </i>
    <i>
      <x v="359"/>
    </i>
    <i>
      <x v="487"/>
    </i>
    <i>
      <x v="88"/>
    </i>
    <i>
      <x v="384"/>
    </i>
    <i>
      <x v="263"/>
    </i>
    <i>
      <x v="316"/>
    </i>
    <i>
      <x v="592"/>
    </i>
    <i>
      <x v="523"/>
    </i>
    <i>
      <x v="526"/>
    </i>
    <i>
      <x v="506"/>
    </i>
    <i>
      <x v="408"/>
    </i>
    <i>
      <x v="558"/>
    </i>
    <i>
      <x v="559"/>
    </i>
    <i>
      <x v="399"/>
    </i>
    <i>
      <x v="434"/>
    </i>
    <i>
      <x v="627"/>
    </i>
    <i>
      <x v="486"/>
    </i>
    <i>
      <x v="613"/>
    </i>
    <i>
      <x v="579"/>
    </i>
    <i>
      <x v="466"/>
    </i>
    <i>
      <x v="288"/>
    </i>
    <i>
      <x v="110"/>
    </i>
    <i>
      <x v="599"/>
    </i>
    <i>
      <x v="272"/>
    </i>
    <i>
      <x v="159"/>
    </i>
    <i>
      <x v="22"/>
    </i>
    <i>
      <x v="404"/>
    </i>
    <i>
      <x v="173"/>
    </i>
    <i>
      <x v="10"/>
    </i>
    <i>
      <x v="231"/>
    </i>
    <i>
      <x v="570"/>
    </i>
    <i>
      <x v="176"/>
    </i>
    <i>
      <x v="293"/>
    </i>
    <i>
      <x v="445"/>
    </i>
    <i>
      <x v="539"/>
    </i>
    <i>
      <x v="216"/>
    </i>
    <i>
      <x v="198"/>
    </i>
    <i>
      <x v="287"/>
    </i>
    <i>
      <x v="63"/>
    </i>
    <i>
      <x v="602"/>
    </i>
    <i>
      <x v="303"/>
    </i>
    <i>
      <x v="327"/>
    </i>
    <i>
      <x v="253"/>
    </i>
    <i>
      <x v="99"/>
    </i>
    <i>
      <x v="165"/>
    </i>
    <i>
      <x v="161"/>
    </i>
    <i>
      <x v="30"/>
    </i>
    <i>
      <x v="321"/>
    </i>
    <i>
      <x v="617"/>
    </i>
    <i>
      <x v="505"/>
    </i>
    <i>
      <x v="94"/>
    </i>
    <i>
      <x v="435"/>
    </i>
    <i>
      <x v="594"/>
    </i>
    <i>
      <x v="376"/>
    </i>
    <i>
      <x v="610"/>
    </i>
    <i>
      <x v="196"/>
    </i>
    <i>
      <x v="183"/>
    </i>
    <i>
      <x v="388"/>
    </i>
    <i>
      <x v="163"/>
    </i>
    <i>
      <x v="446"/>
    </i>
    <i>
      <x v="544"/>
    </i>
    <i>
      <x v="551"/>
    </i>
    <i>
      <x v="147"/>
    </i>
    <i>
      <x v="258"/>
    </i>
    <i>
      <x v="499"/>
    </i>
    <i>
      <x v="248"/>
    </i>
    <i>
      <x v="195"/>
    </i>
    <i>
      <x v="596"/>
    </i>
    <i>
      <x v="164"/>
    </i>
    <i>
      <x v="291"/>
    </i>
    <i>
      <x v="574"/>
    </i>
    <i>
      <x v="325"/>
    </i>
    <i>
      <x v="461"/>
    </i>
    <i>
      <x v="19"/>
    </i>
    <i>
      <x v="548"/>
    </i>
    <i>
      <x v="220"/>
    </i>
    <i>
      <x v="171"/>
    </i>
    <i>
      <x v="199"/>
    </i>
    <i>
      <x v="282"/>
    </i>
    <i>
      <x v="48"/>
    </i>
    <i>
      <x v="507"/>
    </i>
    <i>
      <x v="369"/>
    </i>
    <i>
      <x v="414"/>
    </i>
    <i>
      <x v="469"/>
    </i>
    <i>
      <x v="203"/>
    </i>
    <i>
      <x v="32"/>
    </i>
    <i>
      <x v="605"/>
    </i>
    <i>
      <x v="129"/>
    </i>
    <i>
      <x v="156"/>
    </i>
    <i>
      <x v="580"/>
    </i>
    <i>
      <x v="306"/>
    </i>
    <i>
      <x v="415"/>
    </i>
    <i>
      <x v="364"/>
    </i>
    <i>
      <x v="374"/>
    </i>
    <i>
      <x v="375"/>
    </i>
    <i>
      <x v="588"/>
    </i>
    <i>
      <x v="51"/>
    </i>
    <i>
      <x v="426"/>
    </i>
    <i>
      <x v="501"/>
    </i>
    <i>
      <x v="315"/>
    </i>
    <i>
      <x v="247"/>
    </i>
    <i>
      <x v="275"/>
    </i>
    <i>
      <x v="113"/>
    </i>
    <i>
      <x v="284"/>
    </i>
    <i>
      <x v="468"/>
    </i>
    <i>
      <x v="182"/>
    </i>
    <i>
      <x v="524"/>
    </i>
    <i>
      <x v="133"/>
    </i>
    <i>
      <x v="430"/>
    </i>
    <i>
      <x v="46"/>
    </i>
    <i>
      <x v="475"/>
    </i>
    <i>
      <x v="625"/>
    </i>
    <i>
      <x v="167"/>
    </i>
    <i>
      <x v="114"/>
    </i>
    <i>
      <x v="146"/>
    </i>
    <i>
      <x v="318"/>
    </i>
    <i>
      <x v="162"/>
    </i>
    <i>
      <x v="480"/>
    </i>
    <i>
      <x v="419"/>
    </i>
    <i>
      <x v="604"/>
    </i>
    <i>
      <x v="612"/>
    </i>
    <i>
      <x v="389"/>
    </i>
    <i>
      <x v="623"/>
    </i>
    <i>
      <x v="585"/>
    </i>
    <i>
      <x v="323"/>
    </i>
    <i>
      <x v="569"/>
    </i>
    <i>
      <x v="337"/>
    </i>
    <i>
      <x v="177"/>
    </i>
    <i>
      <x v="126"/>
    </i>
    <i>
      <x v="73"/>
    </i>
    <i>
      <x v="226"/>
    </i>
    <i>
      <x v="151"/>
    </i>
    <i>
      <x v="148"/>
    </i>
    <i>
      <x v="453"/>
    </i>
    <i>
      <x v="238"/>
    </i>
    <i>
      <x v="339"/>
    </i>
    <i>
      <x v="342"/>
    </i>
    <i>
      <x v="236"/>
    </i>
    <i>
      <x v="428"/>
    </i>
    <i>
      <x v="431"/>
    </i>
    <i>
      <x v="233"/>
    </i>
    <i>
      <x v="154"/>
    </i>
    <i>
      <x v="232"/>
    </i>
    <i>
      <x v="118"/>
    </i>
    <i>
      <x v="120"/>
    </i>
    <i>
      <x v="340"/>
    </i>
    <i>
      <x v="401"/>
    </i>
    <i>
      <x v="449"/>
    </i>
    <i>
      <x v="450"/>
    </i>
    <i>
      <x v="174"/>
    </i>
    <i>
      <x v="406"/>
    </i>
    <i>
      <x v="332"/>
    </i>
    <i>
      <x v="338"/>
    </i>
    <i>
      <x v="433"/>
    </i>
    <i>
      <x v="402"/>
    </i>
    <i>
      <x v="432"/>
    </i>
    <i>
      <x v="459"/>
    </i>
    <i>
      <x v="335"/>
    </i>
    <i>
      <x v="397"/>
    </i>
    <i>
      <x v="442"/>
    </i>
    <i>
      <x v="204"/>
    </i>
    <i>
      <x v="193"/>
    </i>
    <i>
      <x v="532"/>
    </i>
    <i>
      <x v="145"/>
    </i>
    <i>
      <x v="440"/>
    </i>
    <i>
      <x v="497"/>
    </i>
    <i>
      <x v="421"/>
    </i>
    <i>
      <x v="500"/>
    </i>
    <i>
      <x v="416"/>
    </i>
    <i>
      <x v="355"/>
    </i>
    <i>
      <x v="454"/>
    </i>
    <i>
      <x v="160"/>
    </i>
    <i>
      <x v="351"/>
    </i>
    <i>
      <x v="403"/>
    </i>
    <i>
      <x v="409"/>
    </i>
    <i>
      <x v="493"/>
    </i>
    <i>
      <x v="330"/>
    </i>
    <i>
      <x v="192"/>
    </i>
    <i>
      <x v="407"/>
    </i>
    <i>
      <x v="462"/>
    </i>
    <i>
      <x v="405"/>
    </i>
    <i>
      <x v="74"/>
    </i>
    <i>
      <x v="353"/>
    </i>
    <i>
      <x v="439"/>
    </i>
    <i>
      <x v="111"/>
    </i>
    <i>
      <x v="228"/>
    </i>
    <i>
      <x v="200"/>
    </i>
    <i>
      <x v="349"/>
    </i>
    <i>
      <x v="237"/>
    </i>
    <i>
      <x v="344"/>
    </i>
    <i>
      <x v="170"/>
    </i>
    <i>
      <x v="443"/>
    </i>
    <i>
      <x v="463"/>
    </i>
    <i>
      <x v="75"/>
    </i>
    <i>
      <x v="326"/>
    </i>
    <i>
      <x v="611"/>
    </i>
    <i>
      <x v="157"/>
    </i>
    <i>
      <x v="455"/>
    </i>
    <i>
      <x v="354"/>
    </i>
    <i>
      <x v="235"/>
    </i>
    <i>
      <x v="180"/>
    </i>
    <i>
      <x v="333"/>
    </i>
    <i>
      <x v="438"/>
    </i>
    <i>
      <x v="606"/>
    </i>
    <i>
      <x v="77"/>
    </i>
    <i>
      <x v="324"/>
    </i>
    <i>
      <x v="447"/>
    </i>
    <i>
      <x v="328"/>
    </i>
    <i>
      <x v="464"/>
    </i>
    <i>
      <x v="467"/>
    </i>
    <i>
      <x v="413"/>
    </i>
    <i>
      <x v="607"/>
    </i>
    <i>
      <x v="83"/>
    </i>
    <i>
      <x v="331"/>
    </i>
    <i>
      <x v="357"/>
    </i>
    <i>
      <x v="178"/>
    </i>
    <i>
      <x v="230"/>
    </i>
    <i>
      <x v="225"/>
    </i>
    <i>
      <x v="429"/>
    </i>
    <i>
      <x v="329"/>
    </i>
    <i>
      <x v="218"/>
    </i>
    <i>
      <x v="172"/>
    </i>
    <i>
      <x v="400"/>
    </i>
    <i>
      <x v="451"/>
    </i>
    <i>
      <x v="122"/>
    </i>
    <i>
      <x v="352"/>
    </i>
    <i>
      <x v="412"/>
    </i>
    <i>
      <x v="168"/>
    </i>
    <i>
      <x v="498"/>
    </i>
    <i>
      <x v="398"/>
    </i>
    <i>
      <x v="420"/>
    </i>
    <i>
      <x v="345"/>
    </i>
    <i>
      <x v="223"/>
    </i>
    <i>
      <x v="117"/>
    </i>
    <i>
      <x v="490"/>
    </i>
    <i>
      <x v="227"/>
    </i>
    <i>
      <x v="205"/>
    </i>
    <i>
      <x v="222"/>
    </i>
    <i>
      <x v="457"/>
    </i>
    <i>
      <x v="197"/>
    </i>
    <i>
      <x v="427"/>
    </i>
    <i>
      <x v="229"/>
    </i>
    <i>
      <x v="609"/>
    </i>
    <i>
      <x v="240"/>
    </i>
    <i>
      <x v="411"/>
    </i>
    <i>
      <x v="471"/>
    </i>
    <i>
      <x v="470"/>
    </i>
    <i>
      <x v="166"/>
    </i>
    <i>
      <x v="424"/>
    </i>
    <i>
      <x v="76"/>
    </i>
    <i>
      <x v="191"/>
    </i>
    <i>
      <x v="79"/>
    </i>
    <i>
      <x v="346"/>
    </i>
    <i>
      <x v="350"/>
    </i>
    <i>
      <x v="201"/>
    </i>
    <i>
      <x v="448"/>
    </i>
    <i>
      <x v="234"/>
    </i>
    <i>
      <x v="241"/>
    </i>
    <i>
      <x v="202"/>
    </i>
    <i>
      <x v="119"/>
    </i>
    <i>
      <x v="410"/>
    </i>
    <i>
      <x v="343"/>
    </i>
    <i>
      <x v="219"/>
    </i>
    <i>
      <x v="423"/>
    </i>
    <i>
      <x v="422"/>
    </i>
    <i>
      <x v="149"/>
    </i>
    <i>
      <x v="489"/>
    </i>
    <i>
      <x v="460"/>
    </i>
    <i>
      <x v="80"/>
    </i>
    <i>
      <x v="82"/>
    </i>
    <i>
      <x v="425"/>
    </i>
    <i>
      <x v="81"/>
    </i>
    <i>
      <x v="348"/>
    </i>
    <i>
      <x v="109"/>
    </i>
    <i>
      <x v="221"/>
    </i>
    <i>
      <x v="441"/>
    </i>
    <i t="grand">
      <x/>
    </i>
  </rowItems>
  <colItems count="1">
    <i/>
  </colItems>
  <dataFields count="1">
    <dataField name="Сумма по столбцу Profit" fld="1" baseField="0" baseItem="1" numFmtId="165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Сводная таблица2" cacheId="0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outline="1" outlineData="1" gridDropZones="1" chartFormat="2">
  <location ref="A3:C57" firstHeaderRow="1" firstDataRow="2" firstDataCol="1"/>
  <pivotFields count="25">
    <pivotField showAll="0" includeNewItemsInFilter="1"/>
    <pivotField showAll="0" includeNewItemsInFilter="1"/>
    <pivotField axis="axisRow" numFmtId="14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dataField="1" showAll="0" includeNewItemsInFilter="1"/>
    <pivotField showAll="0" includeNewItemsInFilter="1"/>
    <pivotField showAll="0" includeNewItemsInFilter="1"/>
    <pivotField dataField="1" showAll="0" includeNewItemsInFilter="1"/>
    <pivotField showAll="0" includeNewItemsInFilter="1"/>
    <pivotField showAll="0" includeNewItemsInFilter="1"/>
    <pivotField dragToRow="0" dragToCol="0" dragToPage="0" showAll="0" includeNewItemsInFilter="1" defaultSubtotal="0"/>
    <pivotField axis="axisRow" subtotalTop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2">
    <field x="24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23" baseItem="1" numFmtId="164"/>
    <dataField name="Сумма по полю Profit" fld="20" baseField="23" baseItem="1" numFmtId="164"/>
  </dataFields>
  <chartFormats count="4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38CDE-FC88-4454-8F39-504F9703CC83}" name="Сводная таблица2" cacheId="17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ма по столбцу Sales" fld="1" baseField="0" baseItem="0" numFmtId="165"/>
  </dataFields>
  <formats count="2">
    <format dxfId="14">
      <pivotArea outline="0" collapsedLevelsAreSubtotals="1" fieldPosition="0"/>
    </format>
    <format dxfId="13">
      <pivotArea dataOnly="0" labelOnly="1" outline="0" axis="axisValues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DE922-614A-4721-A3B6-665751F9509C}" name="Сводная таблица1" cacheId="1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ма по столбцу Sales" fld="1" baseField="0" baseItem="0" numFmtId="164"/>
  </dataFields>
  <formats count="1">
    <format dxfId="12">
      <pivotArea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Сводная таблица3" cacheId="0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3">
  <location ref="A4:F54" firstHeaderRow="1" firstDataRow="2" firstDataCol="2" rowPageCount="1" colPageCount="1"/>
  <pivotFields count="25">
    <pivotField compact="0" outline="0" showAll="0" includeNewItemsInFilter="1"/>
    <pivotField compact="0" outline="0" showAll="0" includeNewItemsInFilter="1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axis="axisRow" compact="0" numFmtId="14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dragToRow="0" dragToCol="0" dragToPage="0" showAll="0" includeNewItemsInFilter="1" defaultSubtotal="0"/>
    <pivotField axis="axisRow" compact="0" outline="0" subtotalTop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2">
    <field x="24"/>
    <field x="2"/>
  </rowFields>
  <rowItems count="49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pageFields count="1">
    <pageField fld="12" hier="0"/>
  </pageFields>
  <dataFields count="1">
    <dataField name="Сумма по полю Sales" fld="17" baseField="0" baseItem="0"/>
  </dataFields>
  <formats count="2">
    <format dxfId="7">
      <pivotArea dataOnly="0" outline="0" fieldPosition="0">
        <references count="1">
          <reference field="7" count="0"/>
        </references>
      </pivotArea>
    </format>
    <format dxfId="8">
      <pivotArea dataOnly="0" grandCol="1" outline="0" fieldPosition="0"/>
    </format>
  </formats>
  <chartFormats count="6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2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Сводная таблица1" cacheId="0" dataOnRows="1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2">
  <location ref="A3:F57" firstHeaderRow="1" firstDataRow="2" firstDataCol="2" rowPageCount="1" colPageCount="1"/>
  <pivotFields count="25"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axis="axisCol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dragToRow="0" dragToCol="0" dragToPage="0" showAll="0" includeNewItemsInFilter="1" defaultSubtotal="0"/>
    <pivotField axis="axisRow"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2">
    <field x="24"/>
    <field x="2"/>
  </rowFields>
  <rowItems count="53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4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pageFields count="1">
    <pageField fld="12" hier="0"/>
  </pageFields>
  <dataFields count="1">
    <dataField name="Сумма по полю Sales" fld="17" baseField="2" baseItem="1" numFmtId="164"/>
  </dataFields>
  <chartFormats count="3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Сводная таблица1" cacheId="0" dataOnRows="1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2">
  <location ref="A4:B16" firstHeaderRow="2" firstDataRow="2" firstDataCol="1" rowPageCount="2" colPageCount="1"/>
  <pivotFields count="25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autoShow="1" includeNewItemsInFilter="1" sortType="descending" rankBy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dragToRow="0" dragToCol="0" dragToPage="0" showAll="0" includeNewItemsInFilter="1" defaultSubtotal="0"/>
    <pivotField compact="0" outline="0" showAll="0" includeNewItemsInFilter="1" defaultSubtotal="0"/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pageFields count="2">
    <pageField fld="7" hier="0"/>
    <pageField fld="12" hier="0"/>
  </pageFields>
  <dataFields count="1">
    <dataField name="Сумма по полю Sales" fld="17" baseField="0" baseItem="0"/>
  </dataFields>
  <formats count="1">
    <format dxfId="0">
      <pivotArea dataOnly="0" grandCol="1" outline="0" axis="axisCol" fieldPosition="0"/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8F04D-F5D1-44DA-85F7-A0FC10A60B76}" name="Сводная таблица1" cacheId="1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53" firstHeaderRow="1" firstDataRow="1" firstDataCol="1"/>
  <pivotFields count="3">
    <pivotField dataField="1" subtotalTop="0" showAll="0" defaultSubtotal="0"/>
    <pivotField allDrilled="1" subtotalTop="0" showAll="0" sortType="descending" defaultSubtotal="0" defaultAttributeDrillState="1">
      <items count="5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Сумма по столбцу Profit" fld="0" baseField="0" baseItem="0" numFmtId="164"/>
  </dataFields>
  <formats count="3">
    <format dxfId="11">
      <pivotArea grandRow="1" outline="0" collapsedLevelsAreSubtotals="1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W9996" totalsRowCount="1" headerRowDxfId="58">
  <autoFilter ref="A1:W9995" xr:uid="{00000000-0009-0000-0100-000001000000}"/>
  <tableColumns count="23">
    <tableColumn id="1" xr3:uid="{00000000-0010-0000-0000-000001000000}" name="Row ID" dataDxfId="57" totalsRowDxfId="56"/>
    <tableColumn id="2" xr3:uid="{00000000-0010-0000-0000-000002000000}" name="Order ID" totalsRowFunction="custom">
      <totalsRowFormula>SUMPRODUCT(-- (FREQUENCY(MATCH(B2:B9995, B2:B9995,0), ROW(B2:B9995) -ROW(B2) +1)&gt; 0))</totalsRowFormula>
    </tableColumn>
    <tableColumn id="3" xr3:uid="{00000000-0010-0000-0000-000003000000}" name="Order Date" dataDxfId="55" totalsRowDxfId="54"/>
    <tableColumn id="4" xr3:uid="{00000000-0010-0000-0000-000004000000}" name="Ship Date" dataDxfId="53" totalsRowDxfId="52"/>
    <tableColumn id="5" xr3:uid="{00000000-0010-0000-0000-000005000000}" name="Ship Mode" dataDxfId="51" totalsRowDxfId="50"/>
    <tableColumn id="6" xr3:uid="{00000000-0010-0000-0000-000006000000}" name="Customer ID" totalsRowFunction="custom" dataDxfId="49">
      <totalsRowFormula>SUMPRODUCT(-- (FREQUENCY(MATCH(F2:F9995, F2:F9995,0), ROW(F2:F9995) -ROW(F2) +1)&gt; 0))</totalsRowFormula>
    </tableColumn>
    <tableColumn id="7" xr3:uid="{00000000-0010-0000-0000-000007000000}" name="Customer Name" dataDxfId="48" totalsRowDxfId="47"/>
    <tableColumn id="8" xr3:uid="{00000000-0010-0000-0000-000008000000}" name="Segment" dataDxfId="46" totalsRowDxfId="45"/>
    <tableColumn id="9" xr3:uid="{00000000-0010-0000-0000-000009000000}" name="Country" dataDxfId="44" totalsRowDxfId="43"/>
    <tableColumn id="10" xr3:uid="{00000000-0010-0000-0000-00000A000000}" name="City" dataDxfId="42" totalsRowDxfId="41"/>
    <tableColumn id="11" xr3:uid="{00000000-0010-0000-0000-00000B000000}" name="State" dataDxfId="40" totalsRowDxfId="39"/>
    <tableColumn id="12" xr3:uid="{00000000-0010-0000-0000-00000C000000}" name="Postal Code" dataDxfId="38" totalsRowDxfId="37"/>
    <tableColumn id="13" xr3:uid="{00000000-0010-0000-0000-00000D000000}" name="Region" dataDxfId="36" totalsRowDxfId="35"/>
    <tableColumn id="14" xr3:uid="{00000000-0010-0000-0000-00000E000000}" name="Product ID" dataDxfId="34" totalsRowDxfId="33"/>
    <tableColumn id="15" xr3:uid="{00000000-0010-0000-0000-00000F000000}" name="Category" dataDxfId="32" totalsRowDxfId="31"/>
    <tableColumn id="16" xr3:uid="{00000000-0010-0000-0000-000010000000}" name="Sub-Category" dataDxfId="30" totalsRowDxfId="29"/>
    <tableColumn id="17" xr3:uid="{00000000-0010-0000-0000-000011000000}" name="Product Name" dataDxfId="28" totalsRowDxfId="27"/>
    <tableColumn id="18" xr3:uid="{00000000-0010-0000-0000-000012000000}" name="Sales" dataDxfId="26" totalsRowDxfId="25"/>
    <tableColumn id="19" xr3:uid="{00000000-0010-0000-0000-000013000000}" name="Quantity" dataDxfId="24" totalsRowDxfId="23"/>
    <tableColumn id="20" xr3:uid="{00000000-0010-0000-0000-000014000000}" name="Discount" dataDxfId="22" totalsRowDxfId="21"/>
    <tableColumn id="21" xr3:uid="{00000000-0010-0000-0000-000015000000}" name="Profit" dataDxfId="20" totalsRowDxfId="19"/>
    <tableColumn id="22" xr3:uid="{00000000-0010-0000-0000-000016000000}" name="Person" dataDxfId="18" totalsRowDxfId="17">
      <calculatedColumnFormula>IF(M2=People!$B$5,People!$A$5,IF(M2=People!$B$4,People!$A$4,IF(M2=People!$B$3,People!$A$3,IF(M2=People!$B$2,People!$A$2,0))))</calculatedColumnFormula>
    </tableColumn>
    <tableColumn id="23" xr3:uid="{00000000-0010-0000-0000-000017000000}" name="Returned" dataDxfId="16" totalsRowDxfId="15">
      <calculatedColumnFormula>IFERROR(INDEX(Returns!A:A,MATCH(B2,Returns!B:B,0)),"No")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2132-4C8E-499B-B944-57D17DB960EA}">
  <dimension ref="C2:AT66"/>
  <sheetViews>
    <sheetView zoomScale="55" zoomScaleNormal="55" workbookViewId="0">
      <selection activeCell="AF80" sqref="AF80"/>
    </sheetView>
  </sheetViews>
  <sheetFormatPr defaultRowHeight="12.75" x14ac:dyDescent="0.2"/>
  <cols>
    <col min="4" max="4" width="31.5703125" bestFit="1" customWidth="1"/>
    <col min="5" max="5" width="11" bestFit="1" customWidth="1"/>
  </cols>
  <sheetData>
    <row r="2" spans="3:46" ht="26.25" x14ac:dyDescent="0.2">
      <c r="C2" s="31"/>
      <c r="D2" s="32" t="s">
        <v>10973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</row>
    <row r="3" spans="3:46" ht="20.25" thickBot="1" x14ac:dyDescent="0.4">
      <c r="C3" s="30"/>
      <c r="D3" s="40" t="s">
        <v>10974</v>
      </c>
      <c r="E3" s="34">
        <v>2297200.8602999551</v>
      </c>
      <c r="F3" s="35"/>
      <c r="G3" s="29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5"/>
    </row>
    <row r="4" spans="3:46" ht="20.25" thickBot="1" x14ac:dyDescent="0.4">
      <c r="C4" s="30"/>
      <c r="D4" s="41" t="s">
        <v>10975</v>
      </c>
      <c r="E4" s="36">
        <v>286397.02170000126</v>
      </c>
      <c r="F4" s="37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5"/>
    </row>
    <row r="5" spans="3:46" ht="20.25" thickBot="1" x14ac:dyDescent="0.4">
      <c r="C5" s="31"/>
      <c r="D5" s="41" t="s">
        <v>10976</v>
      </c>
      <c r="E5" s="38">
        <f>E4/E3</f>
        <v>0.12467217240315903</v>
      </c>
      <c r="F5" s="39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5"/>
    </row>
    <row r="6" spans="3:46" ht="20.25" thickBot="1" x14ac:dyDescent="0.4">
      <c r="C6" s="31"/>
      <c r="D6" s="42" t="s">
        <v>10977</v>
      </c>
      <c r="E6" s="36">
        <f>E4/Data[[#Totals],[Order ID]]</f>
        <v>57.176486664005047</v>
      </c>
      <c r="F6" s="37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5"/>
    </row>
    <row r="7" spans="3:46" ht="20.25" thickBot="1" x14ac:dyDescent="0.4">
      <c r="C7" s="31"/>
      <c r="D7" s="43" t="s">
        <v>10978</v>
      </c>
      <c r="E7" s="36">
        <f>E3/568</f>
        <v>4044.3677117956954</v>
      </c>
      <c r="F7" s="37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5"/>
    </row>
    <row r="8" spans="3:46" x14ac:dyDescent="0.2">
      <c r="C8" s="31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5"/>
    </row>
    <row r="9" spans="3:46" x14ac:dyDescent="0.2">
      <c r="C9" s="31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5"/>
    </row>
    <row r="10" spans="3:46" x14ac:dyDescent="0.2">
      <c r="C10" s="31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5"/>
    </row>
    <row r="11" spans="3:46" x14ac:dyDescent="0.2">
      <c r="C11" s="31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5"/>
    </row>
    <row r="12" spans="3:46" x14ac:dyDescent="0.2">
      <c r="C12" s="31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5"/>
    </row>
    <row r="13" spans="3:46" x14ac:dyDescent="0.2">
      <c r="C13" s="31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5"/>
    </row>
    <row r="14" spans="3:46" x14ac:dyDescent="0.2">
      <c r="C14" s="31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5"/>
    </row>
    <row r="15" spans="3:46" x14ac:dyDescent="0.2">
      <c r="C15" s="31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5"/>
    </row>
    <row r="16" spans="3:46" x14ac:dyDescent="0.2">
      <c r="C16" s="31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5"/>
    </row>
    <row r="17" spans="3:46" x14ac:dyDescent="0.2">
      <c r="C17" s="31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5"/>
    </row>
    <row r="18" spans="3:46" x14ac:dyDescent="0.2">
      <c r="C18" s="31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5"/>
    </row>
    <row r="19" spans="3:46" x14ac:dyDescent="0.2">
      <c r="C19" s="31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5"/>
    </row>
    <row r="20" spans="3:46" x14ac:dyDescent="0.2">
      <c r="C20" s="31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5"/>
    </row>
    <row r="21" spans="3:46" x14ac:dyDescent="0.2">
      <c r="C21" s="31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5"/>
    </row>
    <row r="22" spans="3:46" x14ac:dyDescent="0.2">
      <c r="C22" s="31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5"/>
    </row>
    <row r="23" spans="3:46" x14ac:dyDescent="0.2">
      <c r="C23" s="31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5"/>
    </row>
    <row r="24" spans="3:46" x14ac:dyDescent="0.2">
      <c r="C24" s="31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5"/>
    </row>
    <row r="25" spans="3:46" x14ac:dyDescent="0.2">
      <c r="C25" s="31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5"/>
    </row>
    <row r="26" spans="3:46" x14ac:dyDescent="0.2">
      <c r="C26" s="31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5"/>
    </row>
    <row r="27" spans="3:46" x14ac:dyDescent="0.2">
      <c r="C27" s="31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5"/>
    </row>
    <row r="28" spans="3:46" x14ac:dyDescent="0.2">
      <c r="C28" s="31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5"/>
    </row>
    <row r="29" spans="3:46" x14ac:dyDescent="0.2">
      <c r="C29" s="31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5"/>
    </row>
    <row r="30" spans="3:46" x14ac:dyDescent="0.2">
      <c r="C30" s="31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5"/>
    </row>
    <row r="31" spans="3:46" x14ac:dyDescent="0.2">
      <c r="C31" s="31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5"/>
    </row>
    <row r="32" spans="3:46" x14ac:dyDescent="0.2">
      <c r="C32" s="31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5"/>
    </row>
    <row r="33" spans="3:46" x14ac:dyDescent="0.2">
      <c r="C33" s="31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5"/>
    </row>
    <row r="34" spans="3:46" x14ac:dyDescent="0.2">
      <c r="C34" s="3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5"/>
    </row>
    <row r="35" spans="3:46" x14ac:dyDescent="0.2">
      <c r="C35" s="31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5"/>
    </row>
    <row r="36" spans="3:46" x14ac:dyDescent="0.2">
      <c r="C36" s="31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5"/>
    </row>
    <row r="37" spans="3:46" x14ac:dyDescent="0.2">
      <c r="C37" s="31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5"/>
    </row>
    <row r="38" spans="3:46" x14ac:dyDescent="0.2">
      <c r="C38" s="31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5"/>
    </row>
    <row r="39" spans="3:46" x14ac:dyDescent="0.2">
      <c r="C39" s="31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5"/>
    </row>
    <row r="40" spans="3:46" x14ac:dyDescent="0.2">
      <c r="C40" s="31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5"/>
    </row>
    <row r="41" spans="3:46" x14ac:dyDescent="0.2">
      <c r="C41" s="31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5"/>
    </row>
    <row r="42" spans="3:46" x14ac:dyDescent="0.2">
      <c r="C42" s="31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5"/>
    </row>
    <row r="43" spans="3:46" x14ac:dyDescent="0.2">
      <c r="D43" s="23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5"/>
    </row>
    <row r="44" spans="3:46" x14ac:dyDescent="0.2"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5"/>
    </row>
    <row r="45" spans="3:46" x14ac:dyDescent="0.2">
      <c r="D45" s="23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5"/>
    </row>
    <row r="46" spans="3:46" x14ac:dyDescent="0.2">
      <c r="D46" s="23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5"/>
    </row>
    <row r="47" spans="3:46" x14ac:dyDescent="0.2">
      <c r="D47" s="23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5"/>
    </row>
    <row r="48" spans="3:46" x14ac:dyDescent="0.2">
      <c r="D48" s="23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5"/>
    </row>
    <row r="49" spans="4:46" x14ac:dyDescent="0.2">
      <c r="D49" s="23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5"/>
    </row>
    <row r="50" spans="4:46" x14ac:dyDescent="0.2">
      <c r="D50" s="23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5"/>
    </row>
    <row r="51" spans="4:46" x14ac:dyDescent="0.2">
      <c r="D51" s="23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5"/>
    </row>
    <row r="52" spans="4:46" x14ac:dyDescent="0.2">
      <c r="D52" s="23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5"/>
    </row>
    <row r="53" spans="4:46" x14ac:dyDescent="0.2">
      <c r="D53" s="23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5"/>
    </row>
    <row r="54" spans="4:46" x14ac:dyDescent="0.2">
      <c r="D54" s="23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5"/>
    </row>
    <row r="55" spans="4:46" x14ac:dyDescent="0.2">
      <c r="D55" s="23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5"/>
    </row>
    <row r="56" spans="4:46" x14ac:dyDescent="0.2">
      <c r="D56" s="23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5"/>
    </row>
    <row r="57" spans="4:46" x14ac:dyDescent="0.2">
      <c r="D57" s="23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5"/>
    </row>
    <row r="58" spans="4:46" x14ac:dyDescent="0.2">
      <c r="D58" s="23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5"/>
    </row>
    <row r="59" spans="4:46" x14ac:dyDescent="0.2">
      <c r="D59" s="23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5"/>
    </row>
    <row r="60" spans="4:46" x14ac:dyDescent="0.2">
      <c r="D60" s="23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5"/>
    </row>
    <row r="61" spans="4:46" x14ac:dyDescent="0.2">
      <c r="D61" s="23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5"/>
    </row>
    <row r="62" spans="4:46" x14ac:dyDescent="0.2">
      <c r="D62" s="23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5"/>
    </row>
    <row r="63" spans="4:46" x14ac:dyDescent="0.2">
      <c r="D63" s="23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5"/>
    </row>
    <row r="64" spans="4:46" x14ac:dyDescent="0.2">
      <c r="D64" s="23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5"/>
    </row>
    <row r="65" spans="4:46" x14ac:dyDescent="0.2">
      <c r="D65" s="23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5"/>
    </row>
    <row r="66" spans="4:46" ht="13.5" thickBot="1" x14ac:dyDescent="0.25">
      <c r="D66" s="26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8"/>
    </row>
  </sheetData>
  <mergeCells count="6">
    <mergeCell ref="E7:F7"/>
    <mergeCell ref="E6:F6"/>
    <mergeCell ref="E5:F5"/>
    <mergeCell ref="E3:F3"/>
    <mergeCell ref="E4:F4"/>
    <mergeCell ref="D2:AT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FB47-2846-424F-907D-BF4CF2BBF46A}">
  <dimension ref="A1:B3"/>
  <sheetViews>
    <sheetView tabSelected="1" zoomScaleNormal="100" workbookViewId="0">
      <selection activeCell="D2" sqref="D2"/>
    </sheetView>
  </sheetViews>
  <sheetFormatPr defaultRowHeight="12.75" x14ac:dyDescent="0.2"/>
  <cols>
    <col min="1" max="1" width="30.42578125" customWidth="1"/>
    <col min="2" max="2" width="101.5703125" customWidth="1"/>
    <col min="4" max="4" width="8.42578125" customWidth="1"/>
  </cols>
  <sheetData>
    <row r="1" spans="1:2" ht="16.5" thickBot="1" x14ac:dyDescent="0.25">
      <c r="A1" s="46" t="s">
        <v>10980</v>
      </c>
      <c r="B1" s="46" t="s">
        <v>10981</v>
      </c>
    </row>
    <row r="2" spans="1:2" ht="294" customHeight="1" thickBot="1" x14ac:dyDescent="0.25">
      <c r="A2" s="45" t="s">
        <v>10982</v>
      </c>
      <c r="B2" s="44"/>
    </row>
    <row r="3" spans="1:2" ht="222.75" customHeight="1" thickBot="1" x14ac:dyDescent="0.25">
      <c r="A3" s="45" t="s">
        <v>10983</v>
      </c>
      <c r="B3" s="4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6"/>
  <sheetViews>
    <sheetView topLeftCell="A9953" zoomScale="85" zoomScaleNormal="85" workbookViewId="0">
      <selection activeCell="F9996" sqref="F9996"/>
    </sheetView>
  </sheetViews>
  <sheetFormatPr defaultRowHeight="12.75" x14ac:dyDescent="0.2"/>
  <cols>
    <col min="1" max="1" width="10.28515625" customWidth="1"/>
    <col min="2" max="2" width="14.85546875" customWidth="1"/>
    <col min="3" max="3" width="14.140625" customWidth="1"/>
    <col min="4" max="4" width="13.42578125" customWidth="1"/>
    <col min="5" max="5" width="13.85546875" customWidth="1"/>
    <col min="6" max="6" width="15.28515625" customWidth="1"/>
    <col min="7" max="7" width="19" customWidth="1"/>
    <col min="8" max="8" width="12" customWidth="1"/>
    <col min="9" max="9" width="10.7109375" customWidth="1"/>
    <col min="12" max="12" width="15.42578125" customWidth="1"/>
    <col min="13" max="13" width="10.42578125" customWidth="1"/>
    <col min="14" max="14" width="13.5703125" customWidth="1"/>
    <col min="15" max="15" width="12.28515625" customWidth="1"/>
    <col min="16" max="16" width="16.85546875" customWidth="1"/>
    <col min="17" max="17" width="17.28515625" customWidth="1"/>
    <col min="19" max="19" width="11.28515625" customWidth="1"/>
    <col min="20" max="20" width="11.85546875" customWidth="1"/>
    <col min="22" max="22" width="18.7109375" bestFit="1" customWidth="1"/>
    <col min="24" max="24" width="39.710937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5930</v>
      </c>
      <c r="W1" s="3" t="s">
        <v>5931</v>
      </c>
    </row>
    <row r="2" spans="1:23" x14ac:dyDescent="0.2">
      <c r="A2" s="1">
        <v>1</v>
      </c>
      <c r="B2" t="s">
        <v>6229</v>
      </c>
      <c r="C2" s="2">
        <v>43412</v>
      </c>
      <c r="D2" s="2">
        <v>43415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2</v>
      </c>
      <c r="T2" s="1">
        <v>0</v>
      </c>
      <c r="U2" s="1">
        <v>41.913600000000002</v>
      </c>
      <c r="V2" s="3" t="str">
        <f>IF(M2=People!$B$5,People!$A$5,IF(M2=People!$B$4,People!$A$4,IF(M2=People!$B$3,People!$A$3,IF(M2=People!$B$2,People!$A$2,0))))</f>
        <v>Cassandra Brandow</v>
      </c>
      <c r="W2" s="3" t="str">
        <f>IFERROR(INDEX(Returns!A:A,MATCH(B2,Returns!B:B,0)),"No")</f>
        <v>No</v>
      </c>
    </row>
    <row r="3" spans="1:23" x14ac:dyDescent="0.2">
      <c r="A3" s="1">
        <v>2</v>
      </c>
      <c r="B3" t="s">
        <v>6229</v>
      </c>
      <c r="C3" s="2">
        <v>43412</v>
      </c>
      <c r="D3" s="2">
        <v>43415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731.93999999999994</v>
      </c>
      <c r="S3" s="1">
        <v>3</v>
      </c>
      <c r="T3" s="1">
        <v>0</v>
      </c>
      <c r="U3" s="1">
        <v>219.58199999999997</v>
      </c>
      <c r="V3" s="3" t="str">
        <f>IF(M3=People!$B$5,People!$A$5,IF(M3=People!$B$4,People!$A$4,IF(M3=People!$B$3,People!$A$3,IF(M3=People!$B$2,People!$A$2,0))))</f>
        <v>Cassandra Brandow</v>
      </c>
      <c r="W3" s="3" t="str">
        <f>IFERROR(INDEX(Returns!A:A,MATCH(B3,Returns!B:B,0)),"No")</f>
        <v>No</v>
      </c>
    </row>
    <row r="4" spans="1:23" x14ac:dyDescent="0.2">
      <c r="A4" s="1">
        <v>3</v>
      </c>
      <c r="B4" t="s">
        <v>6230</v>
      </c>
      <c r="C4" s="2">
        <v>43263</v>
      </c>
      <c r="D4" s="2">
        <v>43267</v>
      </c>
      <c r="E4" s="1" t="s">
        <v>21</v>
      </c>
      <c r="F4" s="1" t="s">
        <v>36</v>
      </c>
      <c r="G4" s="1" t="s">
        <v>37</v>
      </c>
      <c r="H4" s="1" t="s">
        <v>38</v>
      </c>
      <c r="I4" s="1" t="s">
        <v>25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  <c r="S4" s="1">
        <v>2</v>
      </c>
      <c r="T4" s="1">
        <v>0</v>
      </c>
      <c r="U4" s="1">
        <v>6.8713999999999995</v>
      </c>
      <c r="V4" s="3" t="str">
        <f>IF(M4=People!$B$5,People!$A$5,IF(M4=People!$B$4,People!$A$4,IF(M4=People!$B$3,People!$A$3,IF(M4=People!$B$2,People!$A$2,0))))</f>
        <v>Anna Andreadi</v>
      </c>
      <c r="W4" s="3" t="str">
        <f>IFERROR(INDEX(Returns!A:A,MATCH(B4,Returns!B:B,0)),"No")</f>
        <v>No</v>
      </c>
    </row>
    <row r="5" spans="1:23" x14ac:dyDescent="0.2">
      <c r="A5" s="1">
        <v>4</v>
      </c>
      <c r="B5" t="s">
        <v>6231</v>
      </c>
      <c r="C5" s="2">
        <v>43019</v>
      </c>
      <c r="D5" s="2">
        <v>43026</v>
      </c>
      <c r="E5" s="1" t="s">
        <v>46</v>
      </c>
      <c r="F5" s="1" t="s">
        <v>47</v>
      </c>
      <c r="G5" s="1" t="s">
        <v>48</v>
      </c>
      <c r="H5" s="1" t="s">
        <v>24</v>
      </c>
      <c r="I5" s="1" t="s">
        <v>25</v>
      </c>
      <c r="J5" s="1" t="s">
        <v>49</v>
      </c>
      <c r="K5" s="1" t="s">
        <v>50</v>
      </c>
      <c r="L5" s="1">
        <v>33311</v>
      </c>
      <c r="M5" s="1" t="s">
        <v>28</v>
      </c>
      <c r="N5" s="1" t="s">
        <v>51</v>
      </c>
      <c r="O5" s="1" t="s">
        <v>30</v>
      </c>
      <c r="P5" s="1" t="s">
        <v>52</v>
      </c>
      <c r="Q5" s="1" t="s">
        <v>53</v>
      </c>
      <c r="R5" s="1">
        <v>957.57749999999999</v>
      </c>
      <c r="S5" s="1">
        <v>5</v>
      </c>
      <c r="T5" s="1">
        <v>0.45</v>
      </c>
      <c r="U5" s="1">
        <v>-383.03100000000006</v>
      </c>
      <c r="V5" s="3" t="str">
        <f>IF(M5=People!$B$5,People!$A$5,IF(M5=People!$B$4,People!$A$4,IF(M5=People!$B$3,People!$A$3,IF(M5=People!$B$2,People!$A$2,0))))</f>
        <v>Cassandra Brandow</v>
      </c>
      <c r="W5" s="3" t="str">
        <f>IFERROR(INDEX(Returns!A:A,MATCH(B5,Returns!B:B,0)),"No")</f>
        <v>No</v>
      </c>
    </row>
    <row r="6" spans="1:23" x14ac:dyDescent="0.2">
      <c r="A6" s="1">
        <v>5</v>
      </c>
      <c r="B6" t="s">
        <v>6231</v>
      </c>
      <c r="C6" s="2">
        <v>43019</v>
      </c>
      <c r="D6" s="2">
        <v>43026</v>
      </c>
      <c r="E6" s="1" t="s">
        <v>46</v>
      </c>
      <c r="F6" s="1" t="s">
        <v>47</v>
      </c>
      <c r="G6" s="1" t="s">
        <v>48</v>
      </c>
      <c r="H6" s="1" t="s">
        <v>24</v>
      </c>
      <c r="I6" s="1" t="s">
        <v>25</v>
      </c>
      <c r="J6" s="1" t="s">
        <v>49</v>
      </c>
      <c r="K6" s="1" t="s">
        <v>50</v>
      </c>
      <c r="L6" s="1">
        <v>33311</v>
      </c>
      <c r="M6" s="1" t="s">
        <v>28</v>
      </c>
      <c r="N6" s="1" t="s">
        <v>54</v>
      </c>
      <c r="O6" s="1" t="s">
        <v>43</v>
      </c>
      <c r="P6" s="1" t="s">
        <v>55</v>
      </c>
      <c r="Q6" s="1" t="s">
        <v>56</v>
      </c>
      <c r="R6" s="1">
        <v>22.368000000000002</v>
      </c>
      <c r="S6" s="1">
        <v>2</v>
      </c>
      <c r="T6" s="1">
        <v>0.2</v>
      </c>
      <c r="U6" s="1">
        <v>2.5163999999999991</v>
      </c>
      <c r="V6" s="3" t="str">
        <f>IF(M6=People!$B$5,People!$A$5,IF(M6=People!$B$4,People!$A$4,IF(M6=People!$B$3,People!$A$3,IF(M6=People!$B$2,People!$A$2,0))))</f>
        <v>Cassandra Brandow</v>
      </c>
      <c r="W6" s="3" t="str">
        <f>IFERROR(INDEX(Returns!A:A,MATCH(B6,Returns!B:B,0)),"No")</f>
        <v>No</v>
      </c>
    </row>
    <row r="7" spans="1:23" x14ac:dyDescent="0.2">
      <c r="A7" s="1">
        <v>6</v>
      </c>
      <c r="B7" t="s">
        <v>6232</v>
      </c>
      <c r="C7" s="2">
        <v>42530</v>
      </c>
      <c r="D7" s="2">
        <v>42535</v>
      </c>
      <c r="E7" s="1" t="s">
        <v>46</v>
      </c>
      <c r="F7" s="1" t="s">
        <v>57</v>
      </c>
      <c r="G7" s="1" t="s">
        <v>58</v>
      </c>
      <c r="H7" s="1" t="s">
        <v>24</v>
      </c>
      <c r="I7" s="1" t="s">
        <v>25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59</v>
      </c>
      <c r="O7" s="1" t="s">
        <v>30</v>
      </c>
      <c r="P7" s="1" t="s">
        <v>60</v>
      </c>
      <c r="Q7" s="1" t="s">
        <v>61</v>
      </c>
      <c r="R7" s="1">
        <v>48.86</v>
      </c>
      <c r="S7" s="1">
        <v>7</v>
      </c>
      <c r="T7" s="1">
        <v>0</v>
      </c>
      <c r="U7" s="1">
        <v>14.169399999999996</v>
      </c>
      <c r="V7" s="3" t="str">
        <f>IF(M7=People!$B$5,People!$A$5,IF(M7=People!$B$4,People!$A$4,IF(M7=People!$B$3,People!$A$3,IF(M7=People!$B$2,People!$A$2,0))))</f>
        <v>Anna Andreadi</v>
      </c>
      <c r="W7" s="3" t="str">
        <f>IFERROR(INDEX(Returns!A:A,MATCH(B7,Returns!B:B,0)),"No")</f>
        <v>No</v>
      </c>
    </row>
    <row r="8" spans="1:23" x14ac:dyDescent="0.2">
      <c r="A8" s="1">
        <v>7</v>
      </c>
      <c r="B8" t="s">
        <v>6232</v>
      </c>
      <c r="C8" s="2">
        <v>42530</v>
      </c>
      <c r="D8" s="2">
        <v>42535</v>
      </c>
      <c r="E8" s="1" t="s">
        <v>46</v>
      </c>
      <c r="F8" s="1" t="s">
        <v>57</v>
      </c>
      <c r="G8" s="1" t="s">
        <v>58</v>
      </c>
      <c r="H8" s="1" t="s">
        <v>24</v>
      </c>
      <c r="I8" s="1" t="s">
        <v>25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62</v>
      </c>
      <c r="O8" s="1" t="s">
        <v>43</v>
      </c>
      <c r="P8" s="1" t="s">
        <v>63</v>
      </c>
      <c r="Q8" s="1" t="s">
        <v>64</v>
      </c>
      <c r="R8" s="1">
        <v>7.28</v>
      </c>
      <c r="S8" s="1">
        <v>4</v>
      </c>
      <c r="T8" s="1">
        <v>0</v>
      </c>
      <c r="U8" s="1">
        <v>1.9656000000000002</v>
      </c>
      <c r="V8" s="3" t="str">
        <f>IF(M8=People!$B$5,People!$A$5,IF(M8=People!$B$4,People!$A$4,IF(M8=People!$B$3,People!$A$3,IF(M8=People!$B$2,People!$A$2,0))))</f>
        <v>Anna Andreadi</v>
      </c>
      <c r="W8" s="3" t="str">
        <f>IFERROR(INDEX(Returns!A:A,MATCH(B8,Returns!B:B,0)),"No")</f>
        <v>No</v>
      </c>
    </row>
    <row r="9" spans="1:23" x14ac:dyDescent="0.2">
      <c r="A9" s="1">
        <v>8</v>
      </c>
      <c r="B9" t="s">
        <v>6232</v>
      </c>
      <c r="C9" s="2">
        <v>42530</v>
      </c>
      <c r="D9" s="2">
        <v>42535</v>
      </c>
      <c r="E9" s="1" t="s">
        <v>46</v>
      </c>
      <c r="F9" s="1" t="s">
        <v>57</v>
      </c>
      <c r="G9" s="1" t="s">
        <v>58</v>
      </c>
      <c r="H9" s="1" t="s">
        <v>24</v>
      </c>
      <c r="I9" s="1" t="s">
        <v>25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65</v>
      </c>
      <c r="O9" s="1" t="s">
        <v>66</v>
      </c>
      <c r="P9" s="1" t="s">
        <v>67</v>
      </c>
      <c r="Q9" s="1" t="s">
        <v>68</v>
      </c>
      <c r="R9" s="1">
        <v>907.15200000000004</v>
      </c>
      <c r="S9" s="1">
        <v>6</v>
      </c>
      <c r="T9" s="1">
        <v>0.2</v>
      </c>
      <c r="U9" s="1">
        <v>90.715200000000038</v>
      </c>
      <c r="V9" s="3" t="str">
        <f>IF(M9=People!$B$5,People!$A$5,IF(M9=People!$B$4,People!$A$4,IF(M9=People!$B$3,People!$A$3,IF(M9=People!$B$2,People!$A$2,0))))</f>
        <v>Anna Andreadi</v>
      </c>
      <c r="W9" s="3" t="str">
        <f>IFERROR(INDEX(Returns!A:A,MATCH(B9,Returns!B:B,0)),"No")</f>
        <v>No</v>
      </c>
    </row>
    <row r="10" spans="1:23" x14ac:dyDescent="0.2">
      <c r="A10" s="1">
        <v>9</v>
      </c>
      <c r="B10" t="s">
        <v>6232</v>
      </c>
      <c r="C10" s="2">
        <v>42530</v>
      </c>
      <c r="D10" s="2">
        <v>42535</v>
      </c>
      <c r="E10" s="1" t="s">
        <v>46</v>
      </c>
      <c r="F10" s="1" t="s">
        <v>57</v>
      </c>
      <c r="G10" s="1" t="s">
        <v>58</v>
      </c>
      <c r="H10" s="1" t="s">
        <v>24</v>
      </c>
      <c r="I10" s="1" t="s">
        <v>25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69</v>
      </c>
      <c r="O10" s="1" t="s">
        <v>43</v>
      </c>
      <c r="P10" s="1" t="s">
        <v>70</v>
      </c>
      <c r="Q10" s="1" t="s">
        <v>71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3" t="str">
        <f>IF(M10=People!$B$5,People!$A$5,IF(M10=People!$B$4,People!$A$4,IF(M10=People!$B$3,People!$A$3,IF(M10=People!$B$2,People!$A$2,0))))</f>
        <v>Anna Andreadi</v>
      </c>
      <c r="W10" s="3" t="str">
        <f>IFERROR(INDEX(Returns!A:A,MATCH(B10,Returns!B:B,0)),"No")</f>
        <v>No</v>
      </c>
    </row>
    <row r="11" spans="1:23" x14ac:dyDescent="0.2">
      <c r="A11" s="1">
        <v>10</v>
      </c>
      <c r="B11" t="s">
        <v>6232</v>
      </c>
      <c r="C11" s="2">
        <v>42530</v>
      </c>
      <c r="D11" s="2">
        <v>42535</v>
      </c>
      <c r="E11" s="1" t="s">
        <v>46</v>
      </c>
      <c r="F11" s="1" t="s">
        <v>57</v>
      </c>
      <c r="G11" s="1" t="s">
        <v>58</v>
      </c>
      <c r="H11" s="1" t="s">
        <v>24</v>
      </c>
      <c r="I11" s="1" t="s">
        <v>25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72</v>
      </c>
      <c r="O11" s="1" t="s">
        <v>43</v>
      </c>
      <c r="P11" s="1" t="s">
        <v>73</v>
      </c>
      <c r="Q11" s="1" t="s">
        <v>74</v>
      </c>
      <c r="R11" s="1">
        <v>114.9</v>
      </c>
      <c r="S11" s="1">
        <v>5</v>
      </c>
      <c r="T11" s="1">
        <v>0</v>
      </c>
      <c r="U11" s="1">
        <v>34.469999999999992</v>
      </c>
      <c r="V11" s="3" t="str">
        <f>IF(M11=People!$B$5,People!$A$5,IF(M11=People!$B$4,People!$A$4,IF(M11=People!$B$3,People!$A$3,IF(M11=People!$B$2,People!$A$2,0))))</f>
        <v>Anna Andreadi</v>
      </c>
      <c r="W11" s="3" t="str">
        <f>IFERROR(INDEX(Returns!A:A,MATCH(B11,Returns!B:B,0)),"No")</f>
        <v>No</v>
      </c>
    </row>
    <row r="12" spans="1:23" x14ac:dyDescent="0.2">
      <c r="A12" s="1">
        <v>11</v>
      </c>
      <c r="B12" t="s">
        <v>6232</v>
      </c>
      <c r="C12" s="2">
        <v>42530</v>
      </c>
      <c r="D12" s="2">
        <v>42535</v>
      </c>
      <c r="E12" s="1" t="s">
        <v>46</v>
      </c>
      <c r="F12" s="1" t="s">
        <v>57</v>
      </c>
      <c r="G12" s="1" t="s">
        <v>58</v>
      </c>
      <c r="H12" s="1" t="s">
        <v>24</v>
      </c>
      <c r="I12" s="1" t="s">
        <v>25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75</v>
      </c>
      <c r="O12" s="1" t="s">
        <v>30</v>
      </c>
      <c r="P12" s="1" t="s">
        <v>52</v>
      </c>
      <c r="Q12" s="1" t="s">
        <v>76</v>
      </c>
      <c r="R12" s="1">
        <v>1706.1840000000002</v>
      </c>
      <c r="S12" s="1">
        <v>9</v>
      </c>
      <c r="T12" s="1">
        <v>0.2</v>
      </c>
      <c r="U12" s="1">
        <v>85.309199999999805</v>
      </c>
      <c r="V12" s="3" t="str">
        <f>IF(M12=People!$B$5,People!$A$5,IF(M12=People!$B$4,People!$A$4,IF(M12=People!$B$3,People!$A$3,IF(M12=People!$B$2,People!$A$2,0))))</f>
        <v>Anna Andreadi</v>
      </c>
      <c r="W12" s="3" t="str">
        <f>IFERROR(INDEX(Returns!A:A,MATCH(B12,Returns!B:B,0)),"No")</f>
        <v>No</v>
      </c>
    </row>
    <row r="13" spans="1:23" x14ac:dyDescent="0.2">
      <c r="A13" s="1">
        <v>12</v>
      </c>
      <c r="B13" t="s">
        <v>6232</v>
      </c>
      <c r="C13" s="2">
        <v>42530</v>
      </c>
      <c r="D13" s="2">
        <v>42535</v>
      </c>
      <c r="E13" s="1" t="s">
        <v>46</v>
      </c>
      <c r="F13" s="1" t="s">
        <v>57</v>
      </c>
      <c r="G13" s="1" t="s">
        <v>58</v>
      </c>
      <c r="H13" s="1" t="s">
        <v>24</v>
      </c>
      <c r="I13" s="1" t="s">
        <v>25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77</v>
      </c>
      <c r="O13" s="1" t="s">
        <v>66</v>
      </c>
      <c r="P13" s="1" t="s">
        <v>67</v>
      </c>
      <c r="Q13" s="1" t="s">
        <v>78</v>
      </c>
      <c r="R13" s="1">
        <v>911.42399999999998</v>
      </c>
      <c r="S13" s="1">
        <v>4</v>
      </c>
      <c r="T13" s="1">
        <v>0.2</v>
      </c>
      <c r="U13" s="1">
        <v>68.356800000000021</v>
      </c>
      <c r="V13" s="3" t="str">
        <f>IF(M13=People!$B$5,People!$A$5,IF(M13=People!$B$4,People!$A$4,IF(M13=People!$B$3,People!$A$3,IF(M13=People!$B$2,People!$A$2,0))))</f>
        <v>Anna Andreadi</v>
      </c>
      <c r="W13" s="3" t="str">
        <f>IFERROR(INDEX(Returns!A:A,MATCH(B13,Returns!B:B,0)),"No")</f>
        <v>No</v>
      </c>
    </row>
    <row r="14" spans="1:23" x14ac:dyDescent="0.2">
      <c r="A14" s="1">
        <v>13</v>
      </c>
      <c r="B14" t="s">
        <v>6233</v>
      </c>
      <c r="C14" s="2">
        <v>43570</v>
      </c>
      <c r="D14" s="2">
        <v>43575</v>
      </c>
      <c r="E14" s="1" t="s">
        <v>46</v>
      </c>
      <c r="F14" s="1" t="s">
        <v>79</v>
      </c>
      <c r="G14" s="1" t="s">
        <v>80</v>
      </c>
      <c r="H14" s="1" t="s">
        <v>24</v>
      </c>
      <c r="I14" s="1" t="s">
        <v>25</v>
      </c>
      <c r="J14" s="1" t="s">
        <v>81</v>
      </c>
      <c r="K14" s="1" t="s">
        <v>82</v>
      </c>
      <c r="L14" s="1">
        <v>28027</v>
      </c>
      <c r="M14" s="1" t="s">
        <v>28</v>
      </c>
      <c r="N14" s="1" t="s">
        <v>83</v>
      </c>
      <c r="O14" s="1" t="s">
        <v>43</v>
      </c>
      <c r="P14" s="1" t="s">
        <v>84</v>
      </c>
      <c r="Q14" s="1" t="s">
        <v>85</v>
      </c>
      <c r="R14" s="1">
        <v>15.552000000000003</v>
      </c>
      <c r="S14" s="1">
        <v>3</v>
      </c>
      <c r="T14" s="1">
        <v>0.2</v>
      </c>
      <c r="U14" s="1">
        <v>5.4432</v>
      </c>
      <c r="V14" s="3" t="str">
        <f>IF(M14=People!$B$5,People!$A$5,IF(M14=People!$B$4,People!$A$4,IF(M14=People!$B$3,People!$A$3,IF(M14=People!$B$2,People!$A$2,0))))</f>
        <v>Cassandra Brandow</v>
      </c>
      <c r="W14" s="3" t="str">
        <f>IFERROR(INDEX(Returns!A:A,MATCH(B14,Returns!B:B,0)),"No")</f>
        <v>No</v>
      </c>
    </row>
    <row r="15" spans="1:23" x14ac:dyDescent="0.2">
      <c r="A15" s="1">
        <v>14</v>
      </c>
      <c r="B15" t="s">
        <v>6234</v>
      </c>
      <c r="C15" s="2">
        <v>43439</v>
      </c>
      <c r="D15" s="2">
        <v>43444</v>
      </c>
      <c r="E15" s="1" t="s">
        <v>46</v>
      </c>
      <c r="F15" s="1" t="s">
        <v>86</v>
      </c>
      <c r="G15" s="1" t="s">
        <v>87</v>
      </c>
      <c r="H15" s="1" t="s">
        <v>24</v>
      </c>
      <c r="I15" s="1" t="s">
        <v>25</v>
      </c>
      <c r="J15" s="1" t="s">
        <v>88</v>
      </c>
      <c r="K15" s="1" t="s">
        <v>89</v>
      </c>
      <c r="L15" s="1">
        <v>98103</v>
      </c>
      <c r="M15" s="1" t="s">
        <v>41</v>
      </c>
      <c r="N15" s="1" t="s">
        <v>90</v>
      </c>
      <c r="O15" s="1" t="s">
        <v>43</v>
      </c>
      <c r="P15" s="1" t="s">
        <v>70</v>
      </c>
      <c r="Q15" s="1" t="s">
        <v>91</v>
      </c>
      <c r="R15" s="1">
        <v>407.97600000000006</v>
      </c>
      <c r="S15" s="1">
        <v>3</v>
      </c>
      <c r="T15" s="1">
        <v>0.2</v>
      </c>
      <c r="U15" s="1">
        <v>132.59219999999993</v>
      </c>
      <c r="V15" s="3" t="str">
        <f>IF(M15=People!$B$5,People!$A$5,IF(M15=People!$B$4,People!$A$4,IF(M15=People!$B$3,People!$A$3,IF(M15=People!$B$2,People!$A$2,0))))</f>
        <v>Anna Andreadi</v>
      </c>
      <c r="W15" s="3" t="str">
        <f>IFERROR(INDEX(Returns!A:A,MATCH(B15,Returns!B:B,0)),"No")</f>
        <v>No</v>
      </c>
    </row>
    <row r="16" spans="1:23" x14ac:dyDescent="0.2">
      <c r="A16" s="1">
        <v>15</v>
      </c>
      <c r="B16" t="s">
        <v>6235</v>
      </c>
      <c r="C16" s="2">
        <v>43061</v>
      </c>
      <c r="D16" s="2">
        <v>43065</v>
      </c>
      <c r="E16" s="1" t="s">
        <v>46</v>
      </c>
      <c r="F16" s="1" t="s">
        <v>92</v>
      </c>
      <c r="G16" s="1" t="s">
        <v>93</v>
      </c>
      <c r="H16" s="1" t="s">
        <v>94</v>
      </c>
      <c r="I16" s="1" t="s">
        <v>25</v>
      </c>
      <c r="J16" s="1" t="s">
        <v>95</v>
      </c>
      <c r="K16" s="1" t="s">
        <v>96</v>
      </c>
      <c r="L16" s="1">
        <v>76106</v>
      </c>
      <c r="M16" s="1" t="s">
        <v>97</v>
      </c>
      <c r="N16" s="1" t="s">
        <v>98</v>
      </c>
      <c r="O16" s="1" t="s">
        <v>43</v>
      </c>
      <c r="P16" s="1" t="s">
        <v>73</v>
      </c>
      <c r="Q16" s="1" t="s">
        <v>99</v>
      </c>
      <c r="R16" s="1">
        <v>68.809999999999988</v>
      </c>
      <c r="S16" s="1">
        <v>5</v>
      </c>
      <c r="T16" s="1">
        <v>0.8</v>
      </c>
      <c r="U16" s="1">
        <v>-123.858</v>
      </c>
      <c r="V16" s="3" t="str">
        <f>IF(M16=People!$B$5,People!$A$5,IF(M16=People!$B$4,People!$A$4,IF(M16=People!$B$3,People!$A$3,IF(M16=People!$B$2,People!$A$2,0))))</f>
        <v>Kelly Williams</v>
      </c>
      <c r="W16" s="3" t="str">
        <f>IFERROR(INDEX(Returns!A:A,MATCH(B16,Returns!B:B,0)),"No")</f>
        <v>No</v>
      </c>
    </row>
    <row r="17" spans="1:23" x14ac:dyDescent="0.2">
      <c r="A17" s="1">
        <v>16</v>
      </c>
      <c r="B17" t="s">
        <v>6235</v>
      </c>
      <c r="C17" s="2">
        <v>43061</v>
      </c>
      <c r="D17" s="2">
        <v>43065</v>
      </c>
      <c r="E17" s="1" t="s">
        <v>46</v>
      </c>
      <c r="F17" s="1" t="s">
        <v>92</v>
      </c>
      <c r="G17" s="1" t="s">
        <v>93</v>
      </c>
      <c r="H17" s="1" t="s">
        <v>94</v>
      </c>
      <c r="I17" s="1" t="s">
        <v>25</v>
      </c>
      <c r="J17" s="1" t="s">
        <v>95</v>
      </c>
      <c r="K17" s="1" t="s">
        <v>96</v>
      </c>
      <c r="L17" s="1">
        <v>76106</v>
      </c>
      <c r="M17" s="1" t="s">
        <v>97</v>
      </c>
      <c r="N17" s="1" t="s">
        <v>100</v>
      </c>
      <c r="O17" s="1" t="s">
        <v>43</v>
      </c>
      <c r="P17" s="1" t="s">
        <v>70</v>
      </c>
      <c r="Q17" s="1" t="s">
        <v>101</v>
      </c>
      <c r="R17" s="1">
        <v>2.5439999999999996</v>
      </c>
      <c r="S17" s="1">
        <v>3</v>
      </c>
      <c r="T17" s="1">
        <v>0.8</v>
      </c>
      <c r="U17" s="1">
        <v>-3.8160000000000016</v>
      </c>
      <c r="V17" s="3" t="str">
        <f>IF(M17=People!$B$5,People!$A$5,IF(M17=People!$B$4,People!$A$4,IF(M17=People!$B$3,People!$A$3,IF(M17=People!$B$2,People!$A$2,0))))</f>
        <v>Kelly Williams</v>
      </c>
      <c r="W17" s="3" t="str">
        <f>IFERROR(INDEX(Returns!A:A,MATCH(B17,Returns!B:B,0)),"No")</f>
        <v>No</v>
      </c>
    </row>
    <row r="18" spans="1:23" x14ac:dyDescent="0.2">
      <c r="A18" s="1">
        <v>17</v>
      </c>
      <c r="B18" t="s">
        <v>6236</v>
      </c>
      <c r="C18" s="2">
        <v>42685</v>
      </c>
      <c r="D18" s="2">
        <v>42692</v>
      </c>
      <c r="E18" s="1" t="s">
        <v>46</v>
      </c>
      <c r="F18" s="1" t="s">
        <v>102</v>
      </c>
      <c r="G18" s="1" t="s">
        <v>103</v>
      </c>
      <c r="H18" s="1" t="s">
        <v>24</v>
      </c>
      <c r="I18" s="1" t="s">
        <v>25</v>
      </c>
      <c r="J18" s="1" t="s">
        <v>104</v>
      </c>
      <c r="K18" s="1" t="s">
        <v>105</v>
      </c>
      <c r="L18" s="1">
        <v>53711</v>
      </c>
      <c r="M18" s="1" t="s">
        <v>97</v>
      </c>
      <c r="N18" s="1" t="s">
        <v>106</v>
      </c>
      <c r="O18" s="1" t="s">
        <v>43</v>
      </c>
      <c r="P18" s="1" t="s">
        <v>55</v>
      </c>
      <c r="Q18" s="1" t="s">
        <v>107</v>
      </c>
      <c r="R18" s="1">
        <v>665.88</v>
      </c>
      <c r="S18" s="1">
        <v>6</v>
      </c>
      <c r="T18" s="1">
        <v>0</v>
      </c>
      <c r="U18" s="1">
        <v>13.317599999999999</v>
      </c>
      <c r="V18" s="3" t="str">
        <f>IF(M18=People!$B$5,People!$A$5,IF(M18=People!$B$4,People!$A$4,IF(M18=People!$B$3,People!$A$3,IF(M18=People!$B$2,People!$A$2,0))))</f>
        <v>Kelly Williams</v>
      </c>
      <c r="W18" s="3" t="str">
        <f>IFERROR(INDEX(Returns!A:A,MATCH(B18,Returns!B:B,0)),"No")</f>
        <v>No</v>
      </c>
    </row>
    <row r="19" spans="1:23" x14ac:dyDescent="0.2">
      <c r="A19" s="1">
        <v>18</v>
      </c>
      <c r="B19" t="s">
        <v>6237</v>
      </c>
      <c r="C19" s="2">
        <v>42503</v>
      </c>
      <c r="D19" s="2">
        <v>42505</v>
      </c>
      <c r="E19" s="1" t="s">
        <v>21</v>
      </c>
      <c r="F19" s="1" t="s">
        <v>108</v>
      </c>
      <c r="G19" s="1" t="s">
        <v>109</v>
      </c>
      <c r="H19" s="1" t="s">
        <v>24</v>
      </c>
      <c r="I19" s="1" t="s">
        <v>25</v>
      </c>
      <c r="J19" s="1" t="s">
        <v>110</v>
      </c>
      <c r="K19" s="1" t="s">
        <v>111</v>
      </c>
      <c r="L19" s="1">
        <v>84084</v>
      </c>
      <c r="M19" s="1" t="s">
        <v>41</v>
      </c>
      <c r="N19" s="1" t="s">
        <v>112</v>
      </c>
      <c r="O19" s="1" t="s">
        <v>43</v>
      </c>
      <c r="P19" s="1" t="s">
        <v>55</v>
      </c>
      <c r="Q19" s="1" t="s">
        <v>113</v>
      </c>
      <c r="R19" s="1">
        <v>55.5</v>
      </c>
      <c r="S19" s="1">
        <v>2</v>
      </c>
      <c r="T19" s="1">
        <v>0</v>
      </c>
      <c r="U19" s="1">
        <v>9.9899999999999949</v>
      </c>
      <c r="V19" s="3" t="str">
        <f>IF(M19=People!$B$5,People!$A$5,IF(M19=People!$B$4,People!$A$4,IF(M19=People!$B$3,People!$A$3,IF(M19=People!$B$2,People!$A$2,0))))</f>
        <v>Anna Andreadi</v>
      </c>
      <c r="W19" s="3" t="str">
        <f>IFERROR(INDEX(Returns!A:A,MATCH(B19,Returns!B:B,0)),"No")</f>
        <v>No</v>
      </c>
    </row>
    <row r="20" spans="1:23" x14ac:dyDescent="0.2">
      <c r="A20" s="1">
        <v>19</v>
      </c>
      <c r="B20" t="s">
        <v>5963</v>
      </c>
      <c r="C20" s="2">
        <v>42609</v>
      </c>
      <c r="D20" s="2">
        <v>42614</v>
      </c>
      <c r="E20" s="1" t="s">
        <v>21</v>
      </c>
      <c r="F20" s="1" t="s">
        <v>114</v>
      </c>
      <c r="G20" s="1" t="s">
        <v>115</v>
      </c>
      <c r="H20" s="1" t="s">
        <v>24</v>
      </c>
      <c r="I20" s="1" t="s">
        <v>25</v>
      </c>
      <c r="J20" s="1" t="s">
        <v>116</v>
      </c>
      <c r="K20" s="1" t="s">
        <v>40</v>
      </c>
      <c r="L20" s="1">
        <v>94109</v>
      </c>
      <c r="M20" s="1" t="s">
        <v>41</v>
      </c>
      <c r="N20" s="1" t="s">
        <v>117</v>
      </c>
      <c r="O20" s="1" t="s">
        <v>43</v>
      </c>
      <c r="P20" s="1" t="s">
        <v>63</v>
      </c>
      <c r="Q20" s="1" t="s">
        <v>118</v>
      </c>
      <c r="R20" s="1">
        <v>8.56</v>
      </c>
      <c r="S20" s="1">
        <v>2</v>
      </c>
      <c r="T20" s="1">
        <v>0</v>
      </c>
      <c r="U20" s="1">
        <v>2.4823999999999993</v>
      </c>
      <c r="V20" s="3" t="str">
        <f>IF(M20=People!$B$5,People!$A$5,IF(M20=People!$B$4,People!$A$4,IF(M20=People!$B$3,People!$A$3,IF(M20=People!$B$2,People!$A$2,0))))</f>
        <v>Anna Andreadi</v>
      </c>
      <c r="W20" s="3" t="str">
        <f>IFERROR(INDEX(Returns!A:A,MATCH(B20,Returns!B:B,0)),"No")</f>
        <v>Yes</v>
      </c>
    </row>
    <row r="21" spans="1:23" x14ac:dyDescent="0.2">
      <c r="A21" s="1">
        <v>20</v>
      </c>
      <c r="B21" t="s">
        <v>5963</v>
      </c>
      <c r="C21" s="2">
        <v>42609</v>
      </c>
      <c r="D21" s="2">
        <v>42614</v>
      </c>
      <c r="E21" s="1" t="s">
        <v>21</v>
      </c>
      <c r="F21" s="1" t="s">
        <v>114</v>
      </c>
      <c r="G21" s="1" t="s">
        <v>115</v>
      </c>
      <c r="H21" s="1" t="s">
        <v>24</v>
      </c>
      <c r="I21" s="1" t="s">
        <v>25</v>
      </c>
      <c r="J21" s="1" t="s">
        <v>116</v>
      </c>
      <c r="K21" s="1" t="s">
        <v>40</v>
      </c>
      <c r="L21" s="1">
        <v>94109</v>
      </c>
      <c r="M21" s="1" t="s">
        <v>41</v>
      </c>
      <c r="N21" s="1" t="s">
        <v>119</v>
      </c>
      <c r="O21" s="1" t="s">
        <v>66</v>
      </c>
      <c r="P21" s="1" t="s">
        <v>67</v>
      </c>
      <c r="Q21" s="1" t="s">
        <v>120</v>
      </c>
      <c r="R21" s="1">
        <v>213.48000000000002</v>
      </c>
      <c r="S21" s="1">
        <v>3</v>
      </c>
      <c r="T21" s="1">
        <v>0.2</v>
      </c>
      <c r="U21" s="1">
        <v>16.010999999999981</v>
      </c>
      <c r="V21" s="3" t="str">
        <f>IF(M21=People!$B$5,People!$A$5,IF(M21=People!$B$4,People!$A$4,IF(M21=People!$B$3,People!$A$3,IF(M21=People!$B$2,People!$A$2,0))))</f>
        <v>Anna Andreadi</v>
      </c>
      <c r="W21" s="3" t="str">
        <f>IFERROR(INDEX(Returns!A:A,MATCH(B21,Returns!B:B,0)),"No")</f>
        <v>Yes</v>
      </c>
    </row>
    <row r="22" spans="1:23" x14ac:dyDescent="0.2">
      <c r="A22" s="1">
        <v>21</v>
      </c>
      <c r="B22" t="s">
        <v>5963</v>
      </c>
      <c r="C22" s="2">
        <v>42609</v>
      </c>
      <c r="D22" s="2">
        <v>42614</v>
      </c>
      <c r="E22" s="1" t="s">
        <v>21</v>
      </c>
      <c r="F22" s="1" t="s">
        <v>114</v>
      </c>
      <c r="G22" s="1" t="s">
        <v>115</v>
      </c>
      <c r="H22" s="1" t="s">
        <v>24</v>
      </c>
      <c r="I22" s="1" t="s">
        <v>25</v>
      </c>
      <c r="J22" s="1" t="s">
        <v>116</v>
      </c>
      <c r="K22" s="1" t="s">
        <v>40</v>
      </c>
      <c r="L22" s="1">
        <v>94109</v>
      </c>
      <c r="M22" s="1" t="s">
        <v>41</v>
      </c>
      <c r="N22" s="1" t="s">
        <v>121</v>
      </c>
      <c r="O22" s="1" t="s">
        <v>43</v>
      </c>
      <c r="P22" s="1" t="s">
        <v>70</v>
      </c>
      <c r="Q22" s="1" t="s">
        <v>122</v>
      </c>
      <c r="R22" s="1">
        <v>22.72</v>
      </c>
      <c r="S22" s="1">
        <v>4</v>
      </c>
      <c r="T22" s="1">
        <v>0.2</v>
      </c>
      <c r="U22" s="1">
        <v>7.3839999999999986</v>
      </c>
      <c r="V22" s="3" t="str">
        <f>IF(M22=People!$B$5,People!$A$5,IF(M22=People!$B$4,People!$A$4,IF(M22=People!$B$3,People!$A$3,IF(M22=People!$B$2,People!$A$2,0))))</f>
        <v>Anna Andreadi</v>
      </c>
      <c r="W22" s="3" t="str">
        <f>IFERROR(INDEX(Returns!A:A,MATCH(B22,Returns!B:B,0)),"No")</f>
        <v>Yes</v>
      </c>
    </row>
    <row r="23" spans="1:23" x14ac:dyDescent="0.2">
      <c r="A23" s="1">
        <v>22</v>
      </c>
      <c r="B23" t="s">
        <v>6238</v>
      </c>
      <c r="C23" s="2">
        <v>43443</v>
      </c>
      <c r="D23" s="2">
        <v>43447</v>
      </c>
      <c r="E23" s="1" t="s">
        <v>46</v>
      </c>
      <c r="F23" s="1" t="s">
        <v>123</v>
      </c>
      <c r="G23" s="1" t="s">
        <v>124</v>
      </c>
      <c r="H23" s="1" t="s">
        <v>38</v>
      </c>
      <c r="I23" s="1" t="s">
        <v>25</v>
      </c>
      <c r="J23" s="1" t="s">
        <v>125</v>
      </c>
      <c r="K23" s="1" t="s">
        <v>126</v>
      </c>
      <c r="L23" s="1">
        <v>68025</v>
      </c>
      <c r="M23" s="1" t="s">
        <v>97</v>
      </c>
      <c r="N23" s="1" t="s">
        <v>127</v>
      </c>
      <c r="O23" s="1" t="s">
        <v>43</v>
      </c>
      <c r="P23" s="1" t="s">
        <v>63</v>
      </c>
      <c r="Q23" s="1" t="s">
        <v>128</v>
      </c>
      <c r="R23" s="1">
        <v>19.459999999999997</v>
      </c>
      <c r="S23" s="1">
        <v>7</v>
      </c>
      <c r="T23" s="1">
        <v>0</v>
      </c>
      <c r="U23" s="1">
        <v>5.0595999999999997</v>
      </c>
      <c r="V23" s="3" t="str">
        <f>IF(M23=People!$B$5,People!$A$5,IF(M23=People!$B$4,People!$A$4,IF(M23=People!$B$3,People!$A$3,IF(M23=People!$B$2,People!$A$2,0))))</f>
        <v>Kelly Williams</v>
      </c>
      <c r="W23" s="3" t="str">
        <f>IFERROR(INDEX(Returns!A:A,MATCH(B23,Returns!B:B,0)),"No")</f>
        <v>No</v>
      </c>
    </row>
    <row r="24" spans="1:23" x14ac:dyDescent="0.2">
      <c r="A24" s="1">
        <v>23</v>
      </c>
      <c r="B24" t="s">
        <v>6238</v>
      </c>
      <c r="C24" s="2">
        <v>43443</v>
      </c>
      <c r="D24" s="2">
        <v>43447</v>
      </c>
      <c r="E24" s="1" t="s">
        <v>46</v>
      </c>
      <c r="F24" s="1" t="s">
        <v>123</v>
      </c>
      <c r="G24" s="1" t="s">
        <v>124</v>
      </c>
      <c r="H24" s="1" t="s">
        <v>38</v>
      </c>
      <c r="I24" s="1" t="s">
        <v>25</v>
      </c>
      <c r="J24" s="1" t="s">
        <v>125</v>
      </c>
      <c r="K24" s="1" t="s">
        <v>126</v>
      </c>
      <c r="L24" s="1">
        <v>68025</v>
      </c>
      <c r="M24" s="1" t="s">
        <v>97</v>
      </c>
      <c r="N24" s="1" t="s">
        <v>129</v>
      </c>
      <c r="O24" s="1" t="s">
        <v>43</v>
      </c>
      <c r="P24" s="1" t="s">
        <v>73</v>
      </c>
      <c r="Q24" s="1" t="s">
        <v>130</v>
      </c>
      <c r="R24" s="1">
        <v>60.339999999999996</v>
      </c>
      <c r="S24" s="1">
        <v>7</v>
      </c>
      <c r="T24" s="1">
        <v>0</v>
      </c>
      <c r="U24" s="1">
        <v>15.688400000000001</v>
      </c>
      <c r="V24" s="3" t="str">
        <f>IF(M24=People!$B$5,People!$A$5,IF(M24=People!$B$4,People!$A$4,IF(M24=People!$B$3,People!$A$3,IF(M24=People!$B$2,People!$A$2,0))))</f>
        <v>Kelly Williams</v>
      </c>
      <c r="W24" s="3" t="str">
        <f>IFERROR(INDEX(Returns!A:A,MATCH(B24,Returns!B:B,0)),"No")</f>
        <v>No</v>
      </c>
    </row>
    <row r="25" spans="1:23" x14ac:dyDescent="0.2">
      <c r="A25" s="1">
        <v>24</v>
      </c>
      <c r="B25" t="s">
        <v>6239</v>
      </c>
      <c r="C25" s="2">
        <v>43662</v>
      </c>
      <c r="D25" s="2">
        <v>43664</v>
      </c>
      <c r="E25" s="1" t="s">
        <v>21</v>
      </c>
      <c r="F25" s="1" t="s">
        <v>131</v>
      </c>
      <c r="G25" s="1" t="s">
        <v>132</v>
      </c>
      <c r="H25" s="1" t="s">
        <v>24</v>
      </c>
      <c r="I25" s="1" t="s">
        <v>25</v>
      </c>
      <c r="J25" s="1" t="s">
        <v>133</v>
      </c>
      <c r="K25" s="1" t="s">
        <v>134</v>
      </c>
      <c r="L25" s="1">
        <v>19140</v>
      </c>
      <c r="M25" s="1" t="s">
        <v>135</v>
      </c>
      <c r="N25" s="1" t="s">
        <v>136</v>
      </c>
      <c r="O25" s="1" t="s">
        <v>30</v>
      </c>
      <c r="P25" s="1" t="s">
        <v>34</v>
      </c>
      <c r="Q25" s="1" t="s">
        <v>137</v>
      </c>
      <c r="R25" s="1">
        <v>71.371999999999986</v>
      </c>
      <c r="S25" s="1">
        <v>2</v>
      </c>
      <c r="T25" s="1">
        <v>0.3</v>
      </c>
      <c r="U25" s="1">
        <v>-1.0196000000000005</v>
      </c>
      <c r="V25" s="3" t="str">
        <f>IF(M25=People!$B$5,People!$A$5,IF(M25=People!$B$4,People!$A$4,IF(M25=People!$B$3,People!$A$3,IF(M25=People!$B$2,People!$A$2,0))))</f>
        <v>Chuck Magee</v>
      </c>
      <c r="W25" s="3" t="str">
        <f>IFERROR(INDEX(Returns!A:A,MATCH(B25,Returns!B:B,0)),"No")</f>
        <v>No</v>
      </c>
    </row>
    <row r="26" spans="1:23" x14ac:dyDescent="0.2">
      <c r="A26" s="1">
        <v>25</v>
      </c>
      <c r="B26" t="s">
        <v>6240</v>
      </c>
      <c r="C26" s="2">
        <v>43003</v>
      </c>
      <c r="D26" s="2">
        <v>43008</v>
      </c>
      <c r="E26" s="1" t="s">
        <v>46</v>
      </c>
      <c r="F26" s="1" t="s">
        <v>138</v>
      </c>
      <c r="G26" s="1" t="s">
        <v>139</v>
      </c>
      <c r="H26" s="1" t="s">
        <v>24</v>
      </c>
      <c r="I26" s="1" t="s">
        <v>25</v>
      </c>
      <c r="J26" s="1" t="s">
        <v>140</v>
      </c>
      <c r="K26" s="1" t="s">
        <v>111</v>
      </c>
      <c r="L26" s="1">
        <v>84057</v>
      </c>
      <c r="M26" s="1" t="s">
        <v>41</v>
      </c>
      <c r="N26" s="1" t="s">
        <v>51</v>
      </c>
      <c r="O26" s="1" t="s">
        <v>30</v>
      </c>
      <c r="P26" s="1" t="s">
        <v>52</v>
      </c>
      <c r="Q26" s="1" t="s">
        <v>53</v>
      </c>
      <c r="R26" s="1">
        <v>1044.6299999999999</v>
      </c>
      <c r="S26" s="1">
        <v>3</v>
      </c>
      <c r="T26" s="1">
        <v>0</v>
      </c>
      <c r="U26" s="1">
        <v>240.26490000000001</v>
      </c>
      <c r="V26" s="3" t="str">
        <f>IF(M26=People!$B$5,People!$A$5,IF(M26=People!$B$4,People!$A$4,IF(M26=People!$B$3,People!$A$3,IF(M26=People!$B$2,People!$A$2,0))))</f>
        <v>Anna Andreadi</v>
      </c>
      <c r="W26" s="3" t="str">
        <f>IFERROR(INDEX(Returns!A:A,MATCH(B26,Returns!B:B,0)),"No")</f>
        <v>No</v>
      </c>
    </row>
    <row r="27" spans="1:23" x14ac:dyDescent="0.2">
      <c r="A27" s="1">
        <v>26</v>
      </c>
      <c r="B27" t="s">
        <v>6241</v>
      </c>
      <c r="C27" s="2">
        <v>43116</v>
      </c>
      <c r="D27" s="2">
        <v>43120</v>
      </c>
      <c r="E27" s="1" t="s">
        <v>21</v>
      </c>
      <c r="F27" s="1" t="s">
        <v>141</v>
      </c>
      <c r="G27" s="1" t="s">
        <v>142</v>
      </c>
      <c r="H27" s="1" t="s">
        <v>24</v>
      </c>
      <c r="I27" s="1" t="s">
        <v>25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143</v>
      </c>
      <c r="O27" s="1" t="s">
        <v>43</v>
      </c>
      <c r="P27" s="1" t="s">
        <v>70</v>
      </c>
      <c r="Q27" s="1" t="s">
        <v>144</v>
      </c>
      <c r="R27" s="1">
        <v>11.648000000000001</v>
      </c>
      <c r="S27" s="1">
        <v>2</v>
      </c>
      <c r="T27" s="1">
        <v>0.2</v>
      </c>
      <c r="U27" s="1">
        <v>4.2224000000000004</v>
      </c>
      <c r="V27" s="3" t="str">
        <f>IF(M27=People!$B$5,People!$A$5,IF(M27=People!$B$4,People!$A$4,IF(M27=People!$B$3,People!$A$3,IF(M27=People!$B$2,People!$A$2,0))))</f>
        <v>Anna Andreadi</v>
      </c>
      <c r="W27" s="3" t="str">
        <f>IFERROR(INDEX(Returns!A:A,MATCH(B27,Returns!B:B,0)),"No")</f>
        <v>No</v>
      </c>
    </row>
    <row r="28" spans="1:23" x14ac:dyDescent="0.2">
      <c r="A28" s="1">
        <v>27</v>
      </c>
      <c r="B28" t="s">
        <v>6241</v>
      </c>
      <c r="C28" s="2">
        <v>43116</v>
      </c>
      <c r="D28" s="2">
        <v>43120</v>
      </c>
      <c r="E28" s="1" t="s">
        <v>21</v>
      </c>
      <c r="F28" s="1" t="s">
        <v>141</v>
      </c>
      <c r="G28" s="1" t="s">
        <v>142</v>
      </c>
      <c r="H28" s="1" t="s">
        <v>24</v>
      </c>
      <c r="I28" s="1" t="s">
        <v>25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145</v>
      </c>
      <c r="O28" s="1" t="s">
        <v>66</v>
      </c>
      <c r="P28" s="1" t="s">
        <v>146</v>
      </c>
      <c r="Q28" s="1" t="s">
        <v>147</v>
      </c>
      <c r="R28" s="1">
        <v>90.570000000000007</v>
      </c>
      <c r="S28" s="1">
        <v>3</v>
      </c>
      <c r="T28" s="1">
        <v>0</v>
      </c>
      <c r="U28" s="1">
        <v>11.774100000000004</v>
      </c>
      <c r="V28" s="3" t="str">
        <f>IF(M28=People!$B$5,People!$A$5,IF(M28=People!$B$4,People!$A$4,IF(M28=People!$B$3,People!$A$3,IF(M28=People!$B$2,People!$A$2,0))))</f>
        <v>Anna Andreadi</v>
      </c>
      <c r="W28" s="3" t="str">
        <f>IFERROR(INDEX(Returns!A:A,MATCH(B28,Returns!B:B,0)),"No")</f>
        <v>No</v>
      </c>
    </row>
    <row r="29" spans="1:23" x14ac:dyDescent="0.2">
      <c r="A29" s="1">
        <v>28</v>
      </c>
      <c r="B29" t="s">
        <v>6242</v>
      </c>
      <c r="C29" s="2">
        <v>42995</v>
      </c>
      <c r="D29" s="2">
        <v>42999</v>
      </c>
      <c r="E29" s="1" t="s">
        <v>46</v>
      </c>
      <c r="F29" s="1" t="s">
        <v>148</v>
      </c>
      <c r="G29" s="1" t="s">
        <v>149</v>
      </c>
      <c r="H29" s="1" t="s">
        <v>24</v>
      </c>
      <c r="I29" s="1" t="s">
        <v>25</v>
      </c>
      <c r="J29" s="1" t="s">
        <v>133</v>
      </c>
      <c r="K29" s="1" t="s">
        <v>134</v>
      </c>
      <c r="L29" s="1">
        <v>19140</v>
      </c>
      <c r="M29" s="1" t="s">
        <v>135</v>
      </c>
      <c r="N29" s="1" t="s">
        <v>150</v>
      </c>
      <c r="O29" s="1" t="s">
        <v>30</v>
      </c>
      <c r="P29" s="1" t="s">
        <v>31</v>
      </c>
      <c r="Q29" s="1" t="s">
        <v>151</v>
      </c>
      <c r="R29" s="1">
        <v>3083.4300000000003</v>
      </c>
      <c r="S29" s="1">
        <v>7</v>
      </c>
      <c r="T29" s="1">
        <v>0.5</v>
      </c>
      <c r="U29" s="1">
        <v>-1665.0522000000001</v>
      </c>
      <c r="V29" s="3" t="str">
        <f>IF(M29=People!$B$5,People!$A$5,IF(M29=People!$B$4,People!$A$4,IF(M29=People!$B$3,People!$A$3,IF(M29=People!$B$2,People!$A$2,0))))</f>
        <v>Chuck Magee</v>
      </c>
      <c r="W29" s="3" t="str">
        <f>IFERROR(INDEX(Returns!A:A,MATCH(B29,Returns!B:B,0)),"No")</f>
        <v>No</v>
      </c>
    </row>
    <row r="30" spans="1:23" x14ac:dyDescent="0.2">
      <c r="A30" s="1">
        <v>29</v>
      </c>
      <c r="B30" t="s">
        <v>6242</v>
      </c>
      <c r="C30" s="2">
        <v>42995</v>
      </c>
      <c r="D30" s="2">
        <v>42999</v>
      </c>
      <c r="E30" s="1" t="s">
        <v>46</v>
      </c>
      <c r="F30" s="1" t="s">
        <v>148</v>
      </c>
      <c r="G30" s="1" t="s">
        <v>149</v>
      </c>
      <c r="H30" s="1" t="s">
        <v>24</v>
      </c>
      <c r="I30" s="1" t="s">
        <v>25</v>
      </c>
      <c r="J30" s="1" t="s">
        <v>133</v>
      </c>
      <c r="K30" s="1" t="s">
        <v>134</v>
      </c>
      <c r="L30" s="1">
        <v>19140</v>
      </c>
      <c r="M30" s="1" t="s">
        <v>135</v>
      </c>
      <c r="N30" s="1" t="s">
        <v>152</v>
      </c>
      <c r="O30" s="1" t="s">
        <v>43</v>
      </c>
      <c r="P30" s="1" t="s">
        <v>70</v>
      </c>
      <c r="Q30" s="1" t="s">
        <v>153</v>
      </c>
      <c r="R30" s="1">
        <v>9.6180000000000021</v>
      </c>
      <c r="S30" s="1">
        <v>2</v>
      </c>
      <c r="T30" s="1">
        <v>0.7</v>
      </c>
      <c r="U30" s="1">
        <v>-7.0532000000000004</v>
      </c>
      <c r="V30" s="3" t="str">
        <f>IF(M30=People!$B$5,People!$A$5,IF(M30=People!$B$4,People!$A$4,IF(M30=People!$B$3,People!$A$3,IF(M30=People!$B$2,People!$A$2,0))))</f>
        <v>Chuck Magee</v>
      </c>
      <c r="W30" s="3" t="str">
        <f>IFERROR(INDEX(Returns!A:A,MATCH(B30,Returns!B:B,0)),"No")</f>
        <v>No</v>
      </c>
    </row>
    <row r="31" spans="1:23" x14ac:dyDescent="0.2">
      <c r="A31" s="1">
        <v>30</v>
      </c>
      <c r="B31" t="s">
        <v>6242</v>
      </c>
      <c r="C31" s="2">
        <v>42995</v>
      </c>
      <c r="D31" s="2">
        <v>42999</v>
      </c>
      <c r="E31" s="1" t="s">
        <v>46</v>
      </c>
      <c r="F31" s="1" t="s">
        <v>148</v>
      </c>
      <c r="G31" s="1" t="s">
        <v>149</v>
      </c>
      <c r="H31" s="1" t="s">
        <v>24</v>
      </c>
      <c r="I31" s="1" t="s">
        <v>25</v>
      </c>
      <c r="J31" s="1" t="s">
        <v>133</v>
      </c>
      <c r="K31" s="1" t="s">
        <v>134</v>
      </c>
      <c r="L31" s="1">
        <v>19140</v>
      </c>
      <c r="M31" s="1" t="s">
        <v>135</v>
      </c>
      <c r="N31" s="1" t="s">
        <v>154</v>
      </c>
      <c r="O31" s="1" t="s">
        <v>30</v>
      </c>
      <c r="P31" s="1" t="s">
        <v>60</v>
      </c>
      <c r="Q31" s="1" t="s">
        <v>155</v>
      </c>
      <c r="R31" s="1">
        <v>124.20000000000002</v>
      </c>
      <c r="S31" s="1">
        <v>3</v>
      </c>
      <c r="T31" s="1">
        <v>0.2</v>
      </c>
      <c r="U31" s="1">
        <v>15.524999999999991</v>
      </c>
      <c r="V31" s="3" t="str">
        <f>IF(M31=People!$B$5,People!$A$5,IF(M31=People!$B$4,People!$A$4,IF(M31=People!$B$3,People!$A$3,IF(M31=People!$B$2,People!$A$2,0))))</f>
        <v>Chuck Magee</v>
      </c>
      <c r="W31" s="3" t="str">
        <f>IFERROR(INDEX(Returns!A:A,MATCH(B31,Returns!B:B,0)),"No")</f>
        <v>No</v>
      </c>
    </row>
    <row r="32" spans="1:23" x14ac:dyDescent="0.2">
      <c r="A32" s="1">
        <v>31</v>
      </c>
      <c r="B32" t="s">
        <v>6242</v>
      </c>
      <c r="C32" s="2">
        <v>42995</v>
      </c>
      <c r="D32" s="2">
        <v>42999</v>
      </c>
      <c r="E32" s="1" t="s">
        <v>46</v>
      </c>
      <c r="F32" s="1" t="s">
        <v>148</v>
      </c>
      <c r="G32" s="1" t="s">
        <v>149</v>
      </c>
      <c r="H32" s="1" t="s">
        <v>24</v>
      </c>
      <c r="I32" s="1" t="s">
        <v>25</v>
      </c>
      <c r="J32" s="1" t="s">
        <v>133</v>
      </c>
      <c r="K32" s="1" t="s">
        <v>134</v>
      </c>
      <c r="L32" s="1">
        <v>19140</v>
      </c>
      <c r="M32" s="1" t="s">
        <v>135</v>
      </c>
      <c r="N32" s="1" t="s">
        <v>156</v>
      </c>
      <c r="O32" s="1" t="s">
        <v>43</v>
      </c>
      <c r="P32" s="1" t="s">
        <v>157</v>
      </c>
      <c r="Q32" s="1" t="s">
        <v>158</v>
      </c>
      <c r="R32" s="1">
        <v>3.2640000000000002</v>
      </c>
      <c r="S32" s="1">
        <v>2</v>
      </c>
      <c r="T32" s="1">
        <v>0.2</v>
      </c>
      <c r="U32" s="1">
        <v>1.1015999999999997</v>
      </c>
      <c r="V32" s="3" t="str">
        <f>IF(M32=People!$B$5,People!$A$5,IF(M32=People!$B$4,People!$A$4,IF(M32=People!$B$3,People!$A$3,IF(M32=People!$B$2,People!$A$2,0))))</f>
        <v>Chuck Magee</v>
      </c>
      <c r="W32" s="3" t="str">
        <f>IFERROR(INDEX(Returns!A:A,MATCH(B32,Returns!B:B,0)),"No")</f>
        <v>No</v>
      </c>
    </row>
    <row r="33" spans="1:23" x14ac:dyDescent="0.2">
      <c r="A33" s="1">
        <v>32</v>
      </c>
      <c r="B33" t="s">
        <v>6242</v>
      </c>
      <c r="C33" s="2">
        <v>42995</v>
      </c>
      <c r="D33" s="2">
        <v>42999</v>
      </c>
      <c r="E33" s="1" t="s">
        <v>46</v>
      </c>
      <c r="F33" s="1" t="s">
        <v>148</v>
      </c>
      <c r="G33" s="1" t="s">
        <v>149</v>
      </c>
      <c r="H33" s="1" t="s">
        <v>24</v>
      </c>
      <c r="I33" s="1" t="s">
        <v>25</v>
      </c>
      <c r="J33" s="1" t="s">
        <v>133</v>
      </c>
      <c r="K33" s="1" t="s">
        <v>134</v>
      </c>
      <c r="L33" s="1">
        <v>19140</v>
      </c>
      <c r="M33" s="1" t="s">
        <v>135</v>
      </c>
      <c r="N33" s="1" t="s">
        <v>159</v>
      </c>
      <c r="O33" s="1" t="s">
        <v>43</v>
      </c>
      <c r="P33" s="1" t="s">
        <v>63</v>
      </c>
      <c r="Q33" s="1" t="s">
        <v>160</v>
      </c>
      <c r="R33" s="1">
        <v>86.304000000000002</v>
      </c>
      <c r="S33" s="1">
        <v>6</v>
      </c>
      <c r="T33" s="1">
        <v>0.2</v>
      </c>
      <c r="U33" s="1">
        <v>9.7091999999999885</v>
      </c>
      <c r="V33" s="3" t="str">
        <f>IF(M33=People!$B$5,People!$A$5,IF(M33=People!$B$4,People!$A$4,IF(M33=People!$B$3,People!$A$3,IF(M33=People!$B$2,People!$A$2,0))))</f>
        <v>Chuck Magee</v>
      </c>
      <c r="W33" s="3" t="str">
        <f>IFERROR(INDEX(Returns!A:A,MATCH(B33,Returns!B:B,0)),"No")</f>
        <v>No</v>
      </c>
    </row>
    <row r="34" spans="1:23" x14ac:dyDescent="0.2">
      <c r="A34" s="1">
        <v>33</v>
      </c>
      <c r="B34" t="s">
        <v>6242</v>
      </c>
      <c r="C34" s="2">
        <v>42995</v>
      </c>
      <c r="D34" s="2">
        <v>42999</v>
      </c>
      <c r="E34" s="1" t="s">
        <v>46</v>
      </c>
      <c r="F34" s="1" t="s">
        <v>148</v>
      </c>
      <c r="G34" s="1" t="s">
        <v>149</v>
      </c>
      <c r="H34" s="1" t="s">
        <v>24</v>
      </c>
      <c r="I34" s="1" t="s">
        <v>25</v>
      </c>
      <c r="J34" s="1" t="s">
        <v>133</v>
      </c>
      <c r="K34" s="1" t="s">
        <v>134</v>
      </c>
      <c r="L34" s="1">
        <v>19140</v>
      </c>
      <c r="M34" s="1" t="s">
        <v>135</v>
      </c>
      <c r="N34" s="1" t="s">
        <v>161</v>
      </c>
      <c r="O34" s="1" t="s">
        <v>43</v>
      </c>
      <c r="P34" s="1" t="s">
        <v>70</v>
      </c>
      <c r="Q34" s="1" t="s">
        <v>162</v>
      </c>
      <c r="R34" s="1">
        <v>6.8580000000000014</v>
      </c>
      <c r="S34" s="1">
        <v>6</v>
      </c>
      <c r="T34" s="1">
        <v>0.7</v>
      </c>
      <c r="U34" s="1">
        <v>-5.7149999999999999</v>
      </c>
      <c r="V34" s="3" t="str">
        <f>IF(M34=People!$B$5,People!$A$5,IF(M34=People!$B$4,People!$A$4,IF(M34=People!$B$3,People!$A$3,IF(M34=People!$B$2,People!$A$2,0))))</f>
        <v>Chuck Magee</v>
      </c>
      <c r="W34" s="3" t="str">
        <f>IFERROR(INDEX(Returns!A:A,MATCH(B34,Returns!B:B,0)),"No")</f>
        <v>No</v>
      </c>
    </row>
    <row r="35" spans="1:23" x14ac:dyDescent="0.2">
      <c r="A35" s="1">
        <v>34</v>
      </c>
      <c r="B35" t="s">
        <v>6242</v>
      </c>
      <c r="C35" s="2">
        <v>42995</v>
      </c>
      <c r="D35" s="2">
        <v>42999</v>
      </c>
      <c r="E35" s="1" t="s">
        <v>46</v>
      </c>
      <c r="F35" s="1" t="s">
        <v>148</v>
      </c>
      <c r="G35" s="1" t="s">
        <v>149</v>
      </c>
      <c r="H35" s="1" t="s">
        <v>24</v>
      </c>
      <c r="I35" s="1" t="s">
        <v>25</v>
      </c>
      <c r="J35" s="1" t="s">
        <v>133</v>
      </c>
      <c r="K35" s="1" t="s">
        <v>134</v>
      </c>
      <c r="L35" s="1">
        <v>19140</v>
      </c>
      <c r="M35" s="1" t="s">
        <v>135</v>
      </c>
      <c r="N35" s="1" t="s">
        <v>163</v>
      </c>
      <c r="O35" s="1" t="s">
        <v>43</v>
      </c>
      <c r="P35" s="1" t="s">
        <v>63</v>
      </c>
      <c r="Q35" s="1" t="s">
        <v>164</v>
      </c>
      <c r="R35" s="1">
        <v>15.76</v>
      </c>
      <c r="S35" s="1">
        <v>2</v>
      </c>
      <c r="T35" s="1">
        <v>0.2</v>
      </c>
      <c r="U35" s="1">
        <v>3.5460000000000007</v>
      </c>
      <c r="V35" s="3" t="str">
        <f>IF(M35=People!$B$5,People!$A$5,IF(M35=People!$B$4,People!$A$4,IF(M35=People!$B$3,People!$A$3,IF(M35=People!$B$2,People!$A$2,0))))</f>
        <v>Chuck Magee</v>
      </c>
      <c r="W35" s="3" t="str">
        <f>IFERROR(INDEX(Returns!A:A,MATCH(B35,Returns!B:B,0)),"No")</f>
        <v>No</v>
      </c>
    </row>
    <row r="36" spans="1:23" x14ac:dyDescent="0.2">
      <c r="A36" s="1">
        <v>35</v>
      </c>
      <c r="B36" t="s">
        <v>6243</v>
      </c>
      <c r="C36" s="2">
        <v>43757</v>
      </c>
      <c r="D36" s="2">
        <v>43761</v>
      </c>
      <c r="E36" s="1" t="s">
        <v>21</v>
      </c>
      <c r="F36" s="1" t="s">
        <v>165</v>
      </c>
      <c r="G36" s="1" t="s">
        <v>166</v>
      </c>
      <c r="H36" s="1" t="s">
        <v>94</v>
      </c>
      <c r="I36" s="1" t="s">
        <v>25</v>
      </c>
      <c r="J36" s="1" t="s">
        <v>167</v>
      </c>
      <c r="K36" s="1" t="s">
        <v>96</v>
      </c>
      <c r="L36" s="1">
        <v>77095</v>
      </c>
      <c r="M36" s="1" t="s">
        <v>97</v>
      </c>
      <c r="N36" s="1" t="s">
        <v>168</v>
      </c>
      <c r="O36" s="1" t="s">
        <v>43</v>
      </c>
      <c r="P36" s="1" t="s">
        <v>84</v>
      </c>
      <c r="Q36" s="1" t="s">
        <v>169</v>
      </c>
      <c r="R36" s="1">
        <v>29.472000000000001</v>
      </c>
      <c r="S36" s="1">
        <v>3</v>
      </c>
      <c r="T36" s="1">
        <v>0.2</v>
      </c>
      <c r="U36" s="1">
        <v>9.9467999999999979</v>
      </c>
      <c r="V36" s="3" t="str">
        <f>IF(M36=People!$B$5,People!$A$5,IF(M36=People!$B$4,People!$A$4,IF(M36=People!$B$3,People!$A$3,IF(M36=People!$B$2,People!$A$2,0))))</f>
        <v>Kelly Williams</v>
      </c>
      <c r="W36" s="3" t="str">
        <f>IFERROR(INDEX(Returns!A:A,MATCH(B36,Returns!B:B,0)),"No")</f>
        <v>No</v>
      </c>
    </row>
    <row r="37" spans="1:23" x14ac:dyDescent="0.2">
      <c r="A37" s="1">
        <v>36</v>
      </c>
      <c r="B37" t="s">
        <v>6244</v>
      </c>
      <c r="C37" s="2">
        <v>43442</v>
      </c>
      <c r="D37" s="2">
        <v>43444</v>
      </c>
      <c r="E37" s="1" t="s">
        <v>170</v>
      </c>
      <c r="F37" s="1" t="s">
        <v>171</v>
      </c>
      <c r="G37" s="1" t="s">
        <v>172</v>
      </c>
      <c r="H37" s="1" t="s">
        <v>38</v>
      </c>
      <c r="I37" s="1" t="s">
        <v>25</v>
      </c>
      <c r="J37" s="1" t="s">
        <v>173</v>
      </c>
      <c r="K37" s="1" t="s">
        <v>96</v>
      </c>
      <c r="L37" s="1">
        <v>75080</v>
      </c>
      <c r="M37" s="1" t="s">
        <v>97</v>
      </c>
      <c r="N37" s="1" t="s">
        <v>174</v>
      </c>
      <c r="O37" s="1" t="s">
        <v>66</v>
      </c>
      <c r="P37" s="1" t="s">
        <v>67</v>
      </c>
      <c r="Q37" s="1" t="s">
        <v>175</v>
      </c>
      <c r="R37" s="1">
        <v>1097.5440000000003</v>
      </c>
      <c r="S37" s="1">
        <v>7</v>
      </c>
      <c r="T37" s="1">
        <v>0.2</v>
      </c>
      <c r="U37" s="1">
        <v>123.47369999999989</v>
      </c>
      <c r="V37" s="3" t="str">
        <f>IF(M37=People!$B$5,People!$A$5,IF(M37=People!$B$4,People!$A$4,IF(M37=People!$B$3,People!$A$3,IF(M37=People!$B$2,People!$A$2,0))))</f>
        <v>Kelly Williams</v>
      </c>
      <c r="W37" s="3" t="str">
        <f>IFERROR(INDEX(Returns!A:A,MATCH(B37,Returns!B:B,0)),"No")</f>
        <v>No</v>
      </c>
    </row>
    <row r="38" spans="1:23" x14ac:dyDescent="0.2">
      <c r="A38" s="1">
        <v>37</v>
      </c>
      <c r="B38" t="s">
        <v>6244</v>
      </c>
      <c r="C38" s="2">
        <v>43442</v>
      </c>
      <c r="D38" s="2">
        <v>43444</v>
      </c>
      <c r="E38" s="1" t="s">
        <v>170</v>
      </c>
      <c r="F38" s="1" t="s">
        <v>171</v>
      </c>
      <c r="G38" s="1" t="s">
        <v>172</v>
      </c>
      <c r="H38" s="1" t="s">
        <v>38</v>
      </c>
      <c r="I38" s="1" t="s">
        <v>25</v>
      </c>
      <c r="J38" s="1" t="s">
        <v>173</v>
      </c>
      <c r="K38" s="1" t="s">
        <v>96</v>
      </c>
      <c r="L38" s="1">
        <v>75080</v>
      </c>
      <c r="M38" s="1" t="s">
        <v>97</v>
      </c>
      <c r="N38" s="1" t="s">
        <v>176</v>
      </c>
      <c r="O38" s="1" t="s">
        <v>30</v>
      </c>
      <c r="P38" s="1" t="s">
        <v>60</v>
      </c>
      <c r="Q38" s="1" t="s">
        <v>177</v>
      </c>
      <c r="R38" s="1">
        <v>190.92</v>
      </c>
      <c r="S38" s="1">
        <v>5</v>
      </c>
      <c r="T38" s="1">
        <v>0.6</v>
      </c>
      <c r="U38" s="1">
        <v>-147.96300000000002</v>
      </c>
      <c r="V38" s="3" t="str">
        <f>IF(M38=People!$B$5,People!$A$5,IF(M38=People!$B$4,People!$A$4,IF(M38=People!$B$3,People!$A$3,IF(M38=People!$B$2,People!$A$2,0))))</f>
        <v>Kelly Williams</v>
      </c>
      <c r="W38" s="3" t="str">
        <f>IFERROR(INDEX(Returns!A:A,MATCH(B38,Returns!B:B,0)),"No")</f>
        <v>No</v>
      </c>
    </row>
    <row r="39" spans="1:23" x14ac:dyDescent="0.2">
      <c r="A39" s="1">
        <v>38</v>
      </c>
      <c r="B39" t="s">
        <v>6245</v>
      </c>
      <c r="C39" s="2">
        <v>43096</v>
      </c>
      <c r="D39" s="2">
        <v>43100</v>
      </c>
      <c r="E39" s="1" t="s">
        <v>46</v>
      </c>
      <c r="F39" s="1" t="s">
        <v>178</v>
      </c>
      <c r="G39" s="1" t="s">
        <v>179</v>
      </c>
      <c r="H39" s="1" t="s">
        <v>94</v>
      </c>
      <c r="I39" s="1" t="s">
        <v>25</v>
      </c>
      <c r="J39" s="1" t="s">
        <v>167</v>
      </c>
      <c r="K39" s="1" t="s">
        <v>96</v>
      </c>
      <c r="L39" s="1">
        <v>77041</v>
      </c>
      <c r="M39" s="1" t="s">
        <v>97</v>
      </c>
      <c r="N39" s="1" t="s">
        <v>180</v>
      </c>
      <c r="O39" s="1" t="s">
        <v>43</v>
      </c>
      <c r="P39" s="1" t="s">
        <v>157</v>
      </c>
      <c r="Q39" s="1" t="s">
        <v>181</v>
      </c>
      <c r="R39" s="1">
        <v>113.328</v>
      </c>
      <c r="S39" s="1">
        <v>9</v>
      </c>
      <c r="T39" s="1">
        <v>0.2</v>
      </c>
      <c r="U39" s="1">
        <v>35.414999999999999</v>
      </c>
      <c r="V39" s="3" t="str">
        <f>IF(M39=People!$B$5,People!$A$5,IF(M39=People!$B$4,People!$A$4,IF(M39=People!$B$3,People!$A$3,IF(M39=People!$B$2,People!$A$2,0))))</f>
        <v>Kelly Williams</v>
      </c>
      <c r="W39" s="3" t="str">
        <f>IFERROR(INDEX(Returns!A:A,MATCH(B39,Returns!B:B,0)),"No")</f>
        <v>No</v>
      </c>
    </row>
    <row r="40" spans="1:23" x14ac:dyDescent="0.2">
      <c r="A40" s="1">
        <v>39</v>
      </c>
      <c r="B40" t="s">
        <v>6245</v>
      </c>
      <c r="C40" s="2">
        <v>43096</v>
      </c>
      <c r="D40" s="2">
        <v>43100</v>
      </c>
      <c r="E40" s="1" t="s">
        <v>46</v>
      </c>
      <c r="F40" s="1" t="s">
        <v>178</v>
      </c>
      <c r="G40" s="1" t="s">
        <v>179</v>
      </c>
      <c r="H40" s="1" t="s">
        <v>94</v>
      </c>
      <c r="I40" s="1" t="s">
        <v>25</v>
      </c>
      <c r="J40" s="1" t="s">
        <v>167</v>
      </c>
      <c r="K40" s="1" t="s">
        <v>96</v>
      </c>
      <c r="L40" s="1">
        <v>77041</v>
      </c>
      <c r="M40" s="1" t="s">
        <v>97</v>
      </c>
      <c r="N40" s="1" t="s">
        <v>182</v>
      </c>
      <c r="O40" s="1" t="s">
        <v>30</v>
      </c>
      <c r="P40" s="1" t="s">
        <v>31</v>
      </c>
      <c r="Q40" s="1" t="s">
        <v>183</v>
      </c>
      <c r="R40" s="1">
        <v>532.39919999999995</v>
      </c>
      <c r="S40" s="1">
        <v>3</v>
      </c>
      <c r="T40" s="1">
        <v>0.32</v>
      </c>
      <c r="U40" s="1">
        <v>-46.976400000000012</v>
      </c>
      <c r="V40" s="3" t="str">
        <f>IF(M40=People!$B$5,People!$A$5,IF(M40=People!$B$4,People!$A$4,IF(M40=People!$B$3,People!$A$3,IF(M40=People!$B$2,People!$A$2,0))))</f>
        <v>Kelly Williams</v>
      </c>
      <c r="W40" s="3" t="str">
        <f>IFERROR(INDEX(Returns!A:A,MATCH(B40,Returns!B:B,0)),"No")</f>
        <v>No</v>
      </c>
    </row>
    <row r="41" spans="1:23" x14ac:dyDescent="0.2">
      <c r="A41" s="1">
        <v>40</v>
      </c>
      <c r="B41" t="s">
        <v>6245</v>
      </c>
      <c r="C41" s="2">
        <v>43096</v>
      </c>
      <c r="D41" s="2">
        <v>43100</v>
      </c>
      <c r="E41" s="1" t="s">
        <v>46</v>
      </c>
      <c r="F41" s="1" t="s">
        <v>178</v>
      </c>
      <c r="G41" s="1" t="s">
        <v>179</v>
      </c>
      <c r="H41" s="1" t="s">
        <v>94</v>
      </c>
      <c r="I41" s="1" t="s">
        <v>25</v>
      </c>
      <c r="J41" s="1" t="s">
        <v>167</v>
      </c>
      <c r="K41" s="1" t="s">
        <v>96</v>
      </c>
      <c r="L41" s="1">
        <v>77041</v>
      </c>
      <c r="M41" s="1" t="s">
        <v>97</v>
      </c>
      <c r="N41" s="1" t="s">
        <v>184</v>
      </c>
      <c r="O41" s="1" t="s">
        <v>30</v>
      </c>
      <c r="P41" s="1" t="s">
        <v>34</v>
      </c>
      <c r="Q41" s="1" t="s">
        <v>185</v>
      </c>
      <c r="R41" s="1">
        <v>212.05799999999999</v>
      </c>
      <c r="S41" s="1">
        <v>3</v>
      </c>
      <c r="T41" s="1">
        <v>0.3</v>
      </c>
      <c r="U41" s="1">
        <v>-15.146999999999991</v>
      </c>
      <c r="V41" s="3" t="str">
        <f>IF(M41=People!$B$5,People!$A$5,IF(M41=People!$B$4,People!$A$4,IF(M41=People!$B$3,People!$A$3,IF(M41=People!$B$2,People!$A$2,0))))</f>
        <v>Kelly Williams</v>
      </c>
      <c r="W41" s="3" t="str">
        <f>IFERROR(INDEX(Returns!A:A,MATCH(B41,Returns!B:B,0)),"No")</f>
        <v>No</v>
      </c>
    </row>
    <row r="42" spans="1:23" x14ac:dyDescent="0.2">
      <c r="A42" s="1">
        <v>41</v>
      </c>
      <c r="B42" t="s">
        <v>6245</v>
      </c>
      <c r="C42" s="2">
        <v>43096</v>
      </c>
      <c r="D42" s="2">
        <v>43100</v>
      </c>
      <c r="E42" s="1" t="s">
        <v>46</v>
      </c>
      <c r="F42" s="1" t="s">
        <v>178</v>
      </c>
      <c r="G42" s="1" t="s">
        <v>179</v>
      </c>
      <c r="H42" s="1" t="s">
        <v>94</v>
      </c>
      <c r="I42" s="1" t="s">
        <v>25</v>
      </c>
      <c r="J42" s="1" t="s">
        <v>167</v>
      </c>
      <c r="K42" s="1" t="s">
        <v>96</v>
      </c>
      <c r="L42" s="1">
        <v>77041</v>
      </c>
      <c r="M42" s="1" t="s">
        <v>97</v>
      </c>
      <c r="N42" s="1" t="s">
        <v>186</v>
      </c>
      <c r="O42" s="1" t="s">
        <v>66</v>
      </c>
      <c r="P42" s="1" t="s">
        <v>67</v>
      </c>
      <c r="Q42" s="1" t="s">
        <v>187</v>
      </c>
      <c r="R42" s="1">
        <v>371.16800000000001</v>
      </c>
      <c r="S42" s="1">
        <v>4</v>
      </c>
      <c r="T42" s="1">
        <v>0.2</v>
      </c>
      <c r="U42" s="1">
        <v>41.756399999999957</v>
      </c>
      <c r="V42" s="3" t="str">
        <f>IF(M42=People!$B$5,People!$A$5,IF(M42=People!$B$4,People!$A$4,IF(M42=People!$B$3,People!$A$3,IF(M42=People!$B$2,People!$A$2,0))))</f>
        <v>Kelly Williams</v>
      </c>
      <c r="W42" s="3" t="str">
        <f>IFERROR(INDEX(Returns!A:A,MATCH(B42,Returns!B:B,0)),"No")</f>
        <v>No</v>
      </c>
    </row>
    <row r="43" spans="1:23" x14ac:dyDescent="0.2">
      <c r="A43" s="1">
        <v>42</v>
      </c>
      <c r="B43" t="s">
        <v>6246</v>
      </c>
      <c r="C43" s="2">
        <v>43718</v>
      </c>
      <c r="D43" s="2">
        <v>43723</v>
      </c>
      <c r="E43" s="1" t="s">
        <v>46</v>
      </c>
      <c r="F43" s="1" t="s">
        <v>188</v>
      </c>
      <c r="G43" s="1" t="s">
        <v>189</v>
      </c>
      <c r="H43" s="1" t="s">
        <v>38</v>
      </c>
      <c r="I43" s="1" t="s">
        <v>25</v>
      </c>
      <c r="J43" s="1" t="s">
        <v>190</v>
      </c>
      <c r="K43" s="1" t="s">
        <v>191</v>
      </c>
      <c r="L43" s="1">
        <v>60540</v>
      </c>
      <c r="M43" s="1" t="s">
        <v>97</v>
      </c>
      <c r="N43" s="1" t="s">
        <v>192</v>
      </c>
      <c r="O43" s="1" t="s">
        <v>66</v>
      </c>
      <c r="P43" s="1" t="s">
        <v>67</v>
      </c>
      <c r="Q43" s="1" t="s">
        <v>193</v>
      </c>
      <c r="R43" s="1">
        <v>147.16800000000001</v>
      </c>
      <c r="S43" s="1">
        <v>4</v>
      </c>
      <c r="T43" s="1">
        <v>0.2</v>
      </c>
      <c r="U43" s="1">
        <v>16.556399999999996</v>
      </c>
      <c r="V43" s="3" t="str">
        <f>IF(M43=People!$B$5,People!$A$5,IF(M43=People!$B$4,People!$A$4,IF(M43=People!$B$3,People!$A$3,IF(M43=People!$B$2,People!$A$2,0))))</f>
        <v>Kelly Williams</v>
      </c>
      <c r="W43" s="3" t="str">
        <f>IFERROR(INDEX(Returns!A:A,MATCH(B43,Returns!B:B,0)),"No")</f>
        <v>No</v>
      </c>
    </row>
    <row r="44" spans="1:23" x14ac:dyDescent="0.2">
      <c r="A44" s="1">
        <v>43</v>
      </c>
      <c r="B44" t="s">
        <v>6247</v>
      </c>
      <c r="C44" s="2">
        <v>43298</v>
      </c>
      <c r="D44" s="2">
        <v>43303</v>
      </c>
      <c r="E44" s="1" t="s">
        <v>46</v>
      </c>
      <c r="F44" s="1" t="s">
        <v>194</v>
      </c>
      <c r="G44" s="1" t="s">
        <v>195</v>
      </c>
      <c r="H44" s="1" t="s">
        <v>38</v>
      </c>
      <c r="I44" s="1" t="s">
        <v>25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196</v>
      </c>
      <c r="O44" s="1" t="s">
        <v>43</v>
      </c>
      <c r="P44" s="1" t="s">
        <v>55</v>
      </c>
      <c r="Q44" s="1" t="s">
        <v>197</v>
      </c>
      <c r="R44" s="1">
        <v>77.88</v>
      </c>
      <c r="S44" s="1">
        <v>2</v>
      </c>
      <c r="T44" s="1">
        <v>0</v>
      </c>
      <c r="U44" s="1">
        <v>3.8939999999999912</v>
      </c>
      <c r="V44" s="3" t="str">
        <f>IF(M44=People!$B$5,People!$A$5,IF(M44=People!$B$4,People!$A$4,IF(M44=People!$B$3,People!$A$3,IF(M44=People!$B$2,People!$A$2,0))))</f>
        <v>Anna Andreadi</v>
      </c>
      <c r="W44" s="3" t="str">
        <f>IFERROR(INDEX(Returns!A:A,MATCH(B44,Returns!B:B,0)),"No")</f>
        <v>No</v>
      </c>
    </row>
    <row r="45" spans="1:23" x14ac:dyDescent="0.2">
      <c r="A45" s="1">
        <v>44</v>
      </c>
      <c r="B45" t="s">
        <v>6248</v>
      </c>
      <c r="C45" s="2">
        <v>43727</v>
      </c>
      <c r="D45" s="2">
        <v>43731</v>
      </c>
      <c r="E45" s="1" t="s">
        <v>46</v>
      </c>
      <c r="F45" s="1" t="s">
        <v>198</v>
      </c>
      <c r="G45" s="1" t="s">
        <v>199</v>
      </c>
      <c r="H45" s="1" t="s">
        <v>38</v>
      </c>
      <c r="I45" s="1" t="s">
        <v>25</v>
      </c>
      <c r="J45" s="1" t="s">
        <v>200</v>
      </c>
      <c r="K45" s="1" t="s">
        <v>50</v>
      </c>
      <c r="L45" s="1">
        <v>32935</v>
      </c>
      <c r="M45" s="1" t="s">
        <v>28</v>
      </c>
      <c r="N45" s="1" t="s">
        <v>201</v>
      </c>
      <c r="O45" s="1" t="s">
        <v>43</v>
      </c>
      <c r="P45" s="1" t="s">
        <v>55</v>
      </c>
      <c r="Q45" s="1" t="s">
        <v>202</v>
      </c>
      <c r="R45" s="1">
        <v>95.616</v>
      </c>
      <c r="S45" s="1">
        <v>2</v>
      </c>
      <c r="T45" s="1">
        <v>0.2</v>
      </c>
      <c r="U45" s="1">
        <v>9.5616000000000092</v>
      </c>
      <c r="V45" s="3" t="str">
        <f>IF(M45=People!$B$5,People!$A$5,IF(M45=People!$B$4,People!$A$4,IF(M45=People!$B$3,People!$A$3,IF(M45=People!$B$2,People!$A$2,0))))</f>
        <v>Cassandra Brandow</v>
      </c>
      <c r="W45" s="3" t="str">
        <f>IFERROR(INDEX(Returns!A:A,MATCH(B45,Returns!B:B,0)),"No")</f>
        <v>No</v>
      </c>
    </row>
    <row r="46" spans="1:23" x14ac:dyDescent="0.2">
      <c r="A46" s="1">
        <v>45</v>
      </c>
      <c r="B46" t="s">
        <v>6249</v>
      </c>
      <c r="C46" s="2">
        <v>43170</v>
      </c>
      <c r="D46" s="2">
        <v>43172</v>
      </c>
      <c r="E46" s="1" t="s">
        <v>170</v>
      </c>
      <c r="F46" s="1" t="s">
        <v>203</v>
      </c>
      <c r="G46" s="1" t="s">
        <v>204</v>
      </c>
      <c r="H46" s="1" t="s">
        <v>38</v>
      </c>
      <c r="I46" s="1" t="s">
        <v>25</v>
      </c>
      <c r="J46" s="1" t="s">
        <v>205</v>
      </c>
      <c r="K46" s="1" t="s">
        <v>206</v>
      </c>
      <c r="L46" s="1">
        <v>55122</v>
      </c>
      <c r="M46" s="1" t="s">
        <v>97</v>
      </c>
      <c r="N46" s="1" t="s">
        <v>207</v>
      </c>
      <c r="O46" s="1" t="s">
        <v>66</v>
      </c>
      <c r="P46" s="1" t="s">
        <v>146</v>
      </c>
      <c r="Q46" s="1" t="s">
        <v>208</v>
      </c>
      <c r="R46" s="1">
        <v>45.98</v>
      </c>
      <c r="S46" s="1">
        <v>2</v>
      </c>
      <c r="T46" s="1">
        <v>0</v>
      </c>
      <c r="U46" s="1">
        <v>19.7714</v>
      </c>
      <c r="V46" s="3" t="str">
        <f>IF(M46=People!$B$5,People!$A$5,IF(M46=People!$B$4,People!$A$4,IF(M46=People!$B$3,People!$A$3,IF(M46=People!$B$2,People!$A$2,0))))</f>
        <v>Kelly Williams</v>
      </c>
      <c r="W46" s="3" t="str">
        <f>IFERROR(INDEX(Returns!A:A,MATCH(B46,Returns!B:B,0)),"No")</f>
        <v>No</v>
      </c>
    </row>
    <row r="47" spans="1:23" x14ac:dyDescent="0.2">
      <c r="A47" s="1">
        <v>46</v>
      </c>
      <c r="B47" t="s">
        <v>6249</v>
      </c>
      <c r="C47" s="2">
        <v>43170</v>
      </c>
      <c r="D47" s="2">
        <v>43172</v>
      </c>
      <c r="E47" s="1" t="s">
        <v>170</v>
      </c>
      <c r="F47" s="1" t="s">
        <v>203</v>
      </c>
      <c r="G47" s="1" t="s">
        <v>204</v>
      </c>
      <c r="H47" s="1" t="s">
        <v>38</v>
      </c>
      <c r="I47" s="1" t="s">
        <v>25</v>
      </c>
      <c r="J47" s="1" t="s">
        <v>205</v>
      </c>
      <c r="K47" s="1" t="s">
        <v>206</v>
      </c>
      <c r="L47" s="1">
        <v>55122</v>
      </c>
      <c r="M47" s="1" t="s">
        <v>97</v>
      </c>
      <c r="N47" s="1" t="s">
        <v>209</v>
      </c>
      <c r="O47" s="1" t="s">
        <v>43</v>
      </c>
      <c r="P47" s="1" t="s">
        <v>70</v>
      </c>
      <c r="Q47" s="1" t="s">
        <v>210</v>
      </c>
      <c r="R47" s="1">
        <v>17.46</v>
      </c>
      <c r="S47" s="1">
        <v>2</v>
      </c>
      <c r="T47" s="1">
        <v>0</v>
      </c>
      <c r="U47" s="1">
        <v>8.2061999999999991</v>
      </c>
      <c r="V47" s="3" t="str">
        <f>IF(M47=People!$B$5,People!$A$5,IF(M47=People!$B$4,People!$A$4,IF(M47=People!$B$3,People!$A$3,IF(M47=People!$B$2,People!$A$2,0))))</f>
        <v>Kelly Williams</v>
      </c>
      <c r="W47" s="3" t="str">
        <f>IFERROR(INDEX(Returns!A:A,MATCH(B47,Returns!B:B,0)),"No")</f>
        <v>No</v>
      </c>
    </row>
    <row r="48" spans="1:23" x14ac:dyDescent="0.2">
      <c r="A48" s="1">
        <v>47</v>
      </c>
      <c r="B48" t="s">
        <v>6250</v>
      </c>
      <c r="C48" s="2">
        <v>42663</v>
      </c>
      <c r="D48" s="2">
        <v>42668</v>
      </c>
      <c r="E48" s="1" t="s">
        <v>21</v>
      </c>
      <c r="F48" s="1" t="s">
        <v>211</v>
      </c>
      <c r="G48" s="1" t="s">
        <v>212</v>
      </c>
      <c r="H48" s="1" t="s">
        <v>24</v>
      </c>
      <c r="I48" s="1" t="s">
        <v>25</v>
      </c>
      <c r="J48" s="1" t="s">
        <v>213</v>
      </c>
      <c r="K48" s="1" t="s">
        <v>214</v>
      </c>
      <c r="L48" s="1">
        <v>48185</v>
      </c>
      <c r="M48" s="1" t="s">
        <v>97</v>
      </c>
      <c r="N48" s="1" t="s">
        <v>215</v>
      </c>
      <c r="O48" s="1" t="s">
        <v>43</v>
      </c>
      <c r="P48" s="1" t="s">
        <v>55</v>
      </c>
      <c r="Q48" s="1" t="s">
        <v>216</v>
      </c>
      <c r="R48" s="1">
        <v>211.96</v>
      </c>
      <c r="S48" s="1">
        <v>4</v>
      </c>
      <c r="T48" s="1">
        <v>0</v>
      </c>
      <c r="U48" s="1">
        <v>8.4783999999999935</v>
      </c>
      <c r="V48" s="3" t="str">
        <f>IF(M48=People!$B$5,People!$A$5,IF(M48=People!$B$4,People!$A$4,IF(M48=People!$B$3,People!$A$3,IF(M48=People!$B$2,People!$A$2,0))))</f>
        <v>Kelly Williams</v>
      </c>
      <c r="W48" s="3" t="str">
        <f>IFERROR(INDEX(Returns!A:A,MATCH(B48,Returns!B:B,0)),"No")</f>
        <v>No</v>
      </c>
    </row>
    <row r="49" spans="1:23" x14ac:dyDescent="0.2">
      <c r="A49" s="1">
        <v>48</v>
      </c>
      <c r="B49" t="s">
        <v>6251</v>
      </c>
      <c r="C49" s="2">
        <v>43271</v>
      </c>
      <c r="D49" s="2">
        <v>43276</v>
      </c>
      <c r="E49" s="1" t="s">
        <v>46</v>
      </c>
      <c r="F49" s="1" t="s">
        <v>217</v>
      </c>
      <c r="G49" s="1" t="s">
        <v>218</v>
      </c>
      <c r="H49" s="1" t="s">
        <v>24</v>
      </c>
      <c r="I49" s="1" t="s">
        <v>25</v>
      </c>
      <c r="J49" s="1" t="s">
        <v>219</v>
      </c>
      <c r="K49" s="1" t="s">
        <v>220</v>
      </c>
      <c r="L49" s="1">
        <v>19901</v>
      </c>
      <c r="M49" s="1" t="s">
        <v>135</v>
      </c>
      <c r="N49" s="1" t="s">
        <v>221</v>
      </c>
      <c r="O49" s="1" t="s">
        <v>66</v>
      </c>
      <c r="P49" s="1" t="s">
        <v>146</v>
      </c>
      <c r="Q49" s="1" t="s">
        <v>222</v>
      </c>
      <c r="R49" s="1">
        <v>45</v>
      </c>
      <c r="S49" s="1">
        <v>3</v>
      </c>
      <c r="T49" s="1">
        <v>0</v>
      </c>
      <c r="U49" s="1">
        <v>4.9500000000000011</v>
      </c>
      <c r="V49" s="3" t="str">
        <f>IF(M49=People!$B$5,People!$A$5,IF(M49=People!$B$4,People!$A$4,IF(M49=People!$B$3,People!$A$3,IF(M49=People!$B$2,People!$A$2,0))))</f>
        <v>Chuck Magee</v>
      </c>
      <c r="W49" s="3" t="str">
        <f>IFERROR(INDEX(Returns!A:A,MATCH(B49,Returns!B:B,0)),"No")</f>
        <v>No</v>
      </c>
    </row>
    <row r="50" spans="1:23" x14ac:dyDescent="0.2">
      <c r="A50" s="1">
        <v>49</v>
      </c>
      <c r="B50" t="s">
        <v>6251</v>
      </c>
      <c r="C50" s="2">
        <v>43271</v>
      </c>
      <c r="D50" s="2">
        <v>43276</v>
      </c>
      <c r="E50" s="1" t="s">
        <v>46</v>
      </c>
      <c r="F50" s="1" t="s">
        <v>217</v>
      </c>
      <c r="G50" s="1" t="s">
        <v>218</v>
      </c>
      <c r="H50" s="1" t="s">
        <v>24</v>
      </c>
      <c r="I50" s="1" t="s">
        <v>25</v>
      </c>
      <c r="J50" s="1" t="s">
        <v>219</v>
      </c>
      <c r="K50" s="1" t="s">
        <v>220</v>
      </c>
      <c r="L50" s="1">
        <v>19901</v>
      </c>
      <c r="M50" s="1" t="s">
        <v>135</v>
      </c>
      <c r="N50" s="1" t="s">
        <v>223</v>
      </c>
      <c r="O50" s="1" t="s">
        <v>66</v>
      </c>
      <c r="P50" s="1" t="s">
        <v>67</v>
      </c>
      <c r="Q50" s="1" t="s">
        <v>224</v>
      </c>
      <c r="R50" s="1">
        <v>21.8</v>
      </c>
      <c r="S50" s="1">
        <v>2</v>
      </c>
      <c r="T50" s="1">
        <v>0</v>
      </c>
      <c r="U50" s="1">
        <v>6.104000000000001</v>
      </c>
      <c r="V50" s="3" t="str">
        <f>IF(M50=People!$B$5,People!$A$5,IF(M50=People!$B$4,People!$A$4,IF(M50=People!$B$3,People!$A$3,IF(M50=People!$B$2,People!$A$2,0))))</f>
        <v>Chuck Magee</v>
      </c>
      <c r="W50" s="3" t="str">
        <f>IFERROR(INDEX(Returns!A:A,MATCH(B50,Returns!B:B,0)),"No")</f>
        <v>No</v>
      </c>
    </row>
    <row r="51" spans="1:23" x14ac:dyDescent="0.2">
      <c r="A51" s="1">
        <v>50</v>
      </c>
      <c r="B51" t="s">
        <v>6252</v>
      </c>
      <c r="C51" s="2">
        <v>42843</v>
      </c>
      <c r="D51" s="2">
        <v>42847</v>
      </c>
      <c r="E51" s="1" t="s">
        <v>46</v>
      </c>
      <c r="F51" s="1" t="s">
        <v>225</v>
      </c>
      <c r="G51" s="1" t="s">
        <v>226</v>
      </c>
      <c r="H51" s="1" t="s">
        <v>24</v>
      </c>
      <c r="I51" s="1" t="s">
        <v>25</v>
      </c>
      <c r="J51" s="1" t="s">
        <v>227</v>
      </c>
      <c r="K51" s="1" t="s">
        <v>228</v>
      </c>
      <c r="L51" s="1">
        <v>47150</v>
      </c>
      <c r="M51" s="1" t="s">
        <v>97</v>
      </c>
      <c r="N51" s="1" t="s">
        <v>229</v>
      </c>
      <c r="O51" s="1" t="s">
        <v>43</v>
      </c>
      <c r="P51" s="1" t="s">
        <v>70</v>
      </c>
      <c r="Q51" s="1" t="s">
        <v>230</v>
      </c>
      <c r="R51" s="1">
        <v>38.22</v>
      </c>
      <c r="S51" s="1">
        <v>6</v>
      </c>
      <c r="T51" s="1">
        <v>0</v>
      </c>
      <c r="U51" s="1">
        <v>17.9634</v>
      </c>
      <c r="V51" s="3" t="str">
        <f>IF(M51=People!$B$5,People!$A$5,IF(M51=People!$B$4,People!$A$4,IF(M51=People!$B$3,People!$A$3,IF(M51=People!$B$2,People!$A$2,0))))</f>
        <v>Kelly Williams</v>
      </c>
      <c r="W51" s="3" t="str">
        <f>IFERROR(INDEX(Returns!A:A,MATCH(B51,Returns!B:B,0)),"No")</f>
        <v>No</v>
      </c>
    </row>
    <row r="52" spans="1:23" x14ac:dyDescent="0.2">
      <c r="A52" s="1">
        <v>51</v>
      </c>
      <c r="B52" t="s">
        <v>6252</v>
      </c>
      <c r="C52" s="2">
        <v>42843</v>
      </c>
      <c r="D52" s="2">
        <v>42847</v>
      </c>
      <c r="E52" s="1" t="s">
        <v>46</v>
      </c>
      <c r="F52" s="1" t="s">
        <v>225</v>
      </c>
      <c r="G52" s="1" t="s">
        <v>226</v>
      </c>
      <c r="H52" s="1" t="s">
        <v>24</v>
      </c>
      <c r="I52" s="1" t="s">
        <v>25</v>
      </c>
      <c r="J52" s="1" t="s">
        <v>227</v>
      </c>
      <c r="K52" s="1" t="s">
        <v>228</v>
      </c>
      <c r="L52" s="1">
        <v>47150</v>
      </c>
      <c r="M52" s="1" t="s">
        <v>97</v>
      </c>
      <c r="N52" s="1" t="s">
        <v>231</v>
      </c>
      <c r="O52" s="1" t="s">
        <v>43</v>
      </c>
      <c r="P52" s="1" t="s">
        <v>44</v>
      </c>
      <c r="Q52" s="1" t="s">
        <v>232</v>
      </c>
      <c r="R52" s="1">
        <v>75.179999999999993</v>
      </c>
      <c r="S52" s="1">
        <v>6</v>
      </c>
      <c r="T52" s="1">
        <v>0</v>
      </c>
      <c r="U52" s="1">
        <v>35.334599999999995</v>
      </c>
      <c r="V52" s="3" t="str">
        <f>IF(M52=People!$B$5,People!$A$5,IF(M52=People!$B$4,People!$A$4,IF(M52=People!$B$3,People!$A$3,IF(M52=People!$B$2,People!$A$2,0))))</f>
        <v>Kelly Williams</v>
      </c>
      <c r="W52" s="3" t="str">
        <f>IFERROR(INDEX(Returns!A:A,MATCH(B52,Returns!B:B,0)),"No")</f>
        <v>No</v>
      </c>
    </row>
    <row r="53" spans="1:23" x14ac:dyDescent="0.2">
      <c r="A53" s="1">
        <v>52</v>
      </c>
      <c r="B53" t="s">
        <v>6252</v>
      </c>
      <c r="C53" s="2">
        <v>42843</v>
      </c>
      <c r="D53" s="2">
        <v>42847</v>
      </c>
      <c r="E53" s="1" t="s">
        <v>46</v>
      </c>
      <c r="F53" s="1" t="s">
        <v>225</v>
      </c>
      <c r="G53" s="1" t="s">
        <v>226</v>
      </c>
      <c r="H53" s="1" t="s">
        <v>24</v>
      </c>
      <c r="I53" s="1" t="s">
        <v>25</v>
      </c>
      <c r="J53" s="1" t="s">
        <v>227</v>
      </c>
      <c r="K53" s="1" t="s">
        <v>228</v>
      </c>
      <c r="L53" s="1">
        <v>47150</v>
      </c>
      <c r="M53" s="1" t="s">
        <v>97</v>
      </c>
      <c r="N53" s="1" t="s">
        <v>233</v>
      </c>
      <c r="O53" s="1" t="s">
        <v>30</v>
      </c>
      <c r="P53" s="1" t="s">
        <v>60</v>
      </c>
      <c r="Q53" s="1" t="s">
        <v>234</v>
      </c>
      <c r="R53" s="1">
        <v>6.16</v>
      </c>
      <c r="S53" s="1">
        <v>2</v>
      </c>
      <c r="T53" s="1">
        <v>0</v>
      </c>
      <c r="U53" s="1">
        <v>2.9567999999999999</v>
      </c>
      <c r="V53" s="3" t="str">
        <f>IF(M53=People!$B$5,People!$A$5,IF(M53=People!$B$4,People!$A$4,IF(M53=People!$B$3,People!$A$3,IF(M53=People!$B$2,People!$A$2,0))))</f>
        <v>Kelly Williams</v>
      </c>
      <c r="W53" s="3" t="str">
        <f>IFERROR(INDEX(Returns!A:A,MATCH(B53,Returns!B:B,0)),"No")</f>
        <v>No</v>
      </c>
    </row>
    <row r="54" spans="1:23" x14ac:dyDescent="0.2">
      <c r="A54" s="1">
        <v>53</v>
      </c>
      <c r="B54" t="s">
        <v>6252</v>
      </c>
      <c r="C54" s="2">
        <v>42843</v>
      </c>
      <c r="D54" s="2">
        <v>42847</v>
      </c>
      <c r="E54" s="1" t="s">
        <v>46</v>
      </c>
      <c r="F54" s="1" t="s">
        <v>225</v>
      </c>
      <c r="G54" s="1" t="s">
        <v>226</v>
      </c>
      <c r="H54" s="1" t="s">
        <v>24</v>
      </c>
      <c r="I54" s="1" t="s">
        <v>25</v>
      </c>
      <c r="J54" s="1" t="s">
        <v>227</v>
      </c>
      <c r="K54" s="1" t="s">
        <v>228</v>
      </c>
      <c r="L54" s="1">
        <v>47150</v>
      </c>
      <c r="M54" s="1" t="s">
        <v>97</v>
      </c>
      <c r="N54" s="1" t="s">
        <v>235</v>
      </c>
      <c r="O54" s="1" t="s">
        <v>30</v>
      </c>
      <c r="P54" s="1" t="s">
        <v>34</v>
      </c>
      <c r="Q54" s="1" t="s">
        <v>236</v>
      </c>
      <c r="R54" s="1">
        <v>89.99</v>
      </c>
      <c r="S54" s="1">
        <v>1</v>
      </c>
      <c r="T54" s="1">
        <v>0</v>
      </c>
      <c r="U54" s="1">
        <v>17.098099999999988</v>
      </c>
      <c r="V54" s="3" t="str">
        <f>IF(M54=People!$B$5,People!$A$5,IF(M54=People!$B$4,People!$A$4,IF(M54=People!$B$3,People!$A$3,IF(M54=People!$B$2,People!$A$2,0))))</f>
        <v>Kelly Williams</v>
      </c>
      <c r="W54" s="3" t="str">
        <f>IFERROR(INDEX(Returns!A:A,MATCH(B54,Returns!B:B,0)),"No")</f>
        <v>No</v>
      </c>
    </row>
    <row r="55" spans="1:23" x14ac:dyDescent="0.2">
      <c r="A55" s="1">
        <v>54</v>
      </c>
      <c r="B55" t="s">
        <v>6253</v>
      </c>
      <c r="C55" s="2">
        <v>43445</v>
      </c>
      <c r="D55" s="2">
        <v>43451</v>
      </c>
      <c r="E55" s="1" t="s">
        <v>46</v>
      </c>
      <c r="F55" s="1" t="s">
        <v>237</v>
      </c>
      <c r="G55" s="1" t="s">
        <v>238</v>
      </c>
      <c r="H55" s="1" t="s">
        <v>38</v>
      </c>
      <c r="I55" s="1" t="s">
        <v>25</v>
      </c>
      <c r="J55" s="1" t="s">
        <v>239</v>
      </c>
      <c r="K55" s="1" t="s">
        <v>240</v>
      </c>
      <c r="L55" s="1">
        <v>10024</v>
      </c>
      <c r="M55" s="1" t="s">
        <v>135</v>
      </c>
      <c r="N55" s="1" t="s">
        <v>241</v>
      </c>
      <c r="O55" s="1" t="s">
        <v>43</v>
      </c>
      <c r="P55" s="1" t="s">
        <v>242</v>
      </c>
      <c r="Q55" s="1" t="s">
        <v>243</v>
      </c>
      <c r="R55" s="1">
        <v>15.260000000000002</v>
      </c>
      <c r="S55" s="1">
        <v>7</v>
      </c>
      <c r="T55" s="1">
        <v>0</v>
      </c>
      <c r="U55" s="1">
        <v>6.2566000000000006</v>
      </c>
      <c r="V55" s="3" t="str">
        <f>IF(M55=People!$B$5,People!$A$5,IF(M55=People!$B$4,People!$A$4,IF(M55=People!$B$3,People!$A$3,IF(M55=People!$B$2,People!$A$2,0))))</f>
        <v>Chuck Magee</v>
      </c>
      <c r="W55" s="3" t="str">
        <f>IFERROR(INDEX(Returns!A:A,MATCH(B55,Returns!B:B,0)),"No")</f>
        <v>No</v>
      </c>
    </row>
    <row r="56" spans="1:23" x14ac:dyDescent="0.2">
      <c r="A56" s="1">
        <v>55</v>
      </c>
      <c r="B56" t="s">
        <v>6253</v>
      </c>
      <c r="C56" s="2">
        <v>43445</v>
      </c>
      <c r="D56" s="2">
        <v>43451</v>
      </c>
      <c r="E56" s="1" t="s">
        <v>46</v>
      </c>
      <c r="F56" s="1" t="s">
        <v>237</v>
      </c>
      <c r="G56" s="1" t="s">
        <v>238</v>
      </c>
      <c r="H56" s="1" t="s">
        <v>38</v>
      </c>
      <c r="I56" s="1" t="s">
        <v>25</v>
      </c>
      <c r="J56" s="1" t="s">
        <v>239</v>
      </c>
      <c r="K56" s="1" t="s">
        <v>240</v>
      </c>
      <c r="L56" s="1">
        <v>10024</v>
      </c>
      <c r="M56" s="1" t="s">
        <v>135</v>
      </c>
      <c r="N56" s="1" t="s">
        <v>244</v>
      </c>
      <c r="O56" s="1" t="s">
        <v>66</v>
      </c>
      <c r="P56" s="1" t="s">
        <v>67</v>
      </c>
      <c r="Q56" s="1" t="s">
        <v>245</v>
      </c>
      <c r="R56" s="1">
        <v>1029.95</v>
      </c>
      <c r="S56" s="1">
        <v>5</v>
      </c>
      <c r="T56" s="1">
        <v>0</v>
      </c>
      <c r="U56" s="1">
        <v>298.68549999999999</v>
      </c>
      <c r="V56" s="3" t="str">
        <f>IF(M56=People!$B$5,People!$A$5,IF(M56=People!$B$4,People!$A$4,IF(M56=People!$B$3,People!$A$3,IF(M56=People!$B$2,People!$A$2,0))))</f>
        <v>Chuck Magee</v>
      </c>
      <c r="W56" s="3" t="str">
        <f>IFERROR(INDEX(Returns!A:A,MATCH(B56,Returns!B:B,0)),"No")</f>
        <v>No</v>
      </c>
    </row>
    <row r="57" spans="1:23" x14ac:dyDescent="0.2">
      <c r="A57" s="1">
        <v>56</v>
      </c>
      <c r="B57" t="s">
        <v>6040</v>
      </c>
      <c r="C57" s="2">
        <v>43268</v>
      </c>
      <c r="D57" s="2">
        <v>43269</v>
      </c>
      <c r="E57" s="1" t="s">
        <v>170</v>
      </c>
      <c r="F57" s="1" t="s">
        <v>246</v>
      </c>
      <c r="G57" s="1" t="s">
        <v>247</v>
      </c>
      <c r="H57" s="1" t="s">
        <v>24</v>
      </c>
      <c r="I57" s="1" t="s">
        <v>25</v>
      </c>
      <c r="J57" s="1" t="s">
        <v>248</v>
      </c>
      <c r="K57" s="1" t="s">
        <v>240</v>
      </c>
      <c r="L57" s="1">
        <v>12180</v>
      </c>
      <c r="M57" s="1" t="s">
        <v>135</v>
      </c>
      <c r="N57" s="1" t="s">
        <v>249</v>
      </c>
      <c r="O57" s="1" t="s">
        <v>43</v>
      </c>
      <c r="P57" s="1" t="s">
        <v>55</v>
      </c>
      <c r="Q57" s="1" t="s">
        <v>250</v>
      </c>
      <c r="R57" s="1">
        <v>208.56</v>
      </c>
      <c r="S57" s="1">
        <v>6</v>
      </c>
      <c r="T57" s="1">
        <v>0</v>
      </c>
      <c r="U57" s="1">
        <v>52.139999999999986</v>
      </c>
      <c r="V57" s="3" t="str">
        <f>IF(M57=People!$B$5,People!$A$5,IF(M57=People!$B$4,People!$A$4,IF(M57=People!$B$3,People!$A$3,IF(M57=People!$B$2,People!$A$2,0))))</f>
        <v>Chuck Magee</v>
      </c>
      <c r="W57" s="3" t="str">
        <f>IFERROR(INDEX(Returns!A:A,MATCH(B57,Returns!B:B,0)),"No")</f>
        <v>Yes</v>
      </c>
    </row>
    <row r="58" spans="1:23" x14ac:dyDescent="0.2">
      <c r="A58" s="1">
        <v>57</v>
      </c>
      <c r="B58" t="s">
        <v>6040</v>
      </c>
      <c r="C58" s="2">
        <v>43268</v>
      </c>
      <c r="D58" s="2">
        <v>43269</v>
      </c>
      <c r="E58" s="1" t="s">
        <v>170</v>
      </c>
      <c r="F58" s="1" t="s">
        <v>246</v>
      </c>
      <c r="G58" s="1" t="s">
        <v>247</v>
      </c>
      <c r="H58" s="1" t="s">
        <v>24</v>
      </c>
      <c r="I58" s="1" t="s">
        <v>25</v>
      </c>
      <c r="J58" s="1" t="s">
        <v>248</v>
      </c>
      <c r="K58" s="1" t="s">
        <v>240</v>
      </c>
      <c r="L58" s="1">
        <v>12180</v>
      </c>
      <c r="M58" s="1" t="s">
        <v>135</v>
      </c>
      <c r="N58" s="1" t="s">
        <v>251</v>
      </c>
      <c r="O58" s="1" t="s">
        <v>43</v>
      </c>
      <c r="P58" s="1" t="s">
        <v>84</v>
      </c>
      <c r="Q58" s="1" t="s">
        <v>252</v>
      </c>
      <c r="R58" s="1">
        <v>32.400000000000006</v>
      </c>
      <c r="S58" s="1">
        <v>5</v>
      </c>
      <c r="T58" s="1">
        <v>0</v>
      </c>
      <c r="U58" s="1">
        <v>15.552000000000001</v>
      </c>
      <c r="V58" s="3" t="str">
        <f>IF(M58=People!$B$5,People!$A$5,IF(M58=People!$B$4,People!$A$4,IF(M58=People!$B$3,People!$A$3,IF(M58=People!$B$2,People!$A$2,0))))</f>
        <v>Chuck Magee</v>
      </c>
      <c r="W58" s="3" t="str">
        <f>IFERROR(INDEX(Returns!A:A,MATCH(B58,Returns!B:B,0)),"No")</f>
        <v>Yes</v>
      </c>
    </row>
    <row r="59" spans="1:23" x14ac:dyDescent="0.2">
      <c r="A59" s="1">
        <v>58</v>
      </c>
      <c r="B59" t="s">
        <v>6040</v>
      </c>
      <c r="C59" s="2">
        <v>43268</v>
      </c>
      <c r="D59" s="2">
        <v>43269</v>
      </c>
      <c r="E59" s="1" t="s">
        <v>170</v>
      </c>
      <c r="F59" s="1" t="s">
        <v>246</v>
      </c>
      <c r="G59" s="1" t="s">
        <v>247</v>
      </c>
      <c r="H59" s="1" t="s">
        <v>24</v>
      </c>
      <c r="I59" s="1" t="s">
        <v>25</v>
      </c>
      <c r="J59" s="1" t="s">
        <v>248</v>
      </c>
      <c r="K59" s="1" t="s">
        <v>240</v>
      </c>
      <c r="L59" s="1">
        <v>12180</v>
      </c>
      <c r="M59" s="1" t="s">
        <v>135</v>
      </c>
      <c r="N59" s="1" t="s">
        <v>253</v>
      </c>
      <c r="O59" s="1" t="s">
        <v>30</v>
      </c>
      <c r="P59" s="1" t="s">
        <v>34</v>
      </c>
      <c r="Q59" s="1" t="s">
        <v>254</v>
      </c>
      <c r="R59" s="1">
        <v>319.41000000000003</v>
      </c>
      <c r="S59" s="1">
        <v>5</v>
      </c>
      <c r="T59" s="1">
        <v>0.1</v>
      </c>
      <c r="U59" s="1">
        <v>7.0980000000000061</v>
      </c>
      <c r="V59" s="3" t="str">
        <f>IF(M59=People!$B$5,People!$A$5,IF(M59=People!$B$4,People!$A$4,IF(M59=People!$B$3,People!$A$3,IF(M59=People!$B$2,People!$A$2,0))))</f>
        <v>Chuck Magee</v>
      </c>
      <c r="W59" s="3" t="str">
        <f>IFERROR(INDEX(Returns!A:A,MATCH(B59,Returns!B:B,0)),"No")</f>
        <v>Yes</v>
      </c>
    </row>
    <row r="60" spans="1:23" x14ac:dyDescent="0.2">
      <c r="A60" s="1">
        <v>59</v>
      </c>
      <c r="B60" t="s">
        <v>6040</v>
      </c>
      <c r="C60" s="2">
        <v>43268</v>
      </c>
      <c r="D60" s="2">
        <v>43269</v>
      </c>
      <c r="E60" s="1" t="s">
        <v>170</v>
      </c>
      <c r="F60" s="1" t="s">
        <v>246</v>
      </c>
      <c r="G60" s="1" t="s">
        <v>247</v>
      </c>
      <c r="H60" s="1" t="s">
        <v>24</v>
      </c>
      <c r="I60" s="1" t="s">
        <v>25</v>
      </c>
      <c r="J60" s="1" t="s">
        <v>248</v>
      </c>
      <c r="K60" s="1" t="s">
        <v>240</v>
      </c>
      <c r="L60" s="1">
        <v>12180</v>
      </c>
      <c r="M60" s="1" t="s">
        <v>135</v>
      </c>
      <c r="N60" s="1" t="s">
        <v>255</v>
      </c>
      <c r="O60" s="1" t="s">
        <v>43</v>
      </c>
      <c r="P60" s="1" t="s">
        <v>84</v>
      </c>
      <c r="Q60" s="1" t="s">
        <v>256</v>
      </c>
      <c r="R60" s="1">
        <v>14.56</v>
      </c>
      <c r="S60" s="1">
        <v>2</v>
      </c>
      <c r="T60" s="1">
        <v>0</v>
      </c>
      <c r="U60" s="1">
        <v>6.9888000000000003</v>
      </c>
      <c r="V60" s="3" t="str">
        <f>IF(M60=People!$B$5,People!$A$5,IF(M60=People!$B$4,People!$A$4,IF(M60=People!$B$3,People!$A$3,IF(M60=People!$B$2,People!$A$2,0))))</f>
        <v>Chuck Magee</v>
      </c>
      <c r="W60" s="3" t="str">
        <f>IFERROR(INDEX(Returns!A:A,MATCH(B60,Returns!B:B,0)),"No")</f>
        <v>Yes</v>
      </c>
    </row>
    <row r="61" spans="1:23" x14ac:dyDescent="0.2">
      <c r="A61" s="1">
        <v>60</v>
      </c>
      <c r="B61" t="s">
        <v>6040</v>
      </c>
      <c r="C61" s="2">
        <v>43268</v>
      </c>
      <c r="D61" s="2">
        <v>43269</v>
      </c>
      <c r="E61" s="1" t="s">
        <v>170</v>
      </c>
      <c r="F61" s="1" t="s">
        <v>246</v>
      </c>
      <c r="G61" s="1" t="s">
        <v>247</v>
      </c>
      <c r="H61" s="1" t="s">
        <v>24</v>
      </c>
      <c r="I61" s="1" t="s">
        <v>25</v>
      </c>
      <c r="J61" s="1" t="s">
        <v>248</v>
      </c>
      <c r="K61" s="1" t="s">
        <v>240</v>
      </c>
      <c r="L61" s="1">
        <v>12180</v>
      </c>
      <c r="M61" s="1" t="s">
        <v>135</v>
      </c>
      <c r="N61" s="1" t="s">
        <v>221</v>
      </c>
      <c r="O61" s="1" t="s">
        <v>66</v>
      </c>
      <c r="P61" s="1" t="s">
        <v>146</v>
      </c>
      <c r="Q61" s="1" t="s">
        <v>222</v>
      </c>
      <c r="R61" s="1">
        <v>30</v>
      </c>
      <c r="S61" s="1">
        <v>2</v>
      </c>
      <c r="T61" s="1">
        <v>0</v>
      </c>
      <c r="U61" s="1">
        <v>3.3000000000000007</v>
      </c>
      <c r="V61" s="3" t="str">
        <f>IF(M61=People!$B$5,People!$A$5,IF(M61=People!$B$4,People!$A$4,IF(M61=People!$B$3,People!$A$3,IF(M61=People!$B$2,People!$A$2,0))))</f>
        <v>Chuck Magee</v>
      </c>
      <c r="W61" s="3" t="str">
        <f>IFERROR(INDEX(Returns!A:A,MATCH(B61,Returns!B:B,0)),"No")</f>
        <v>Yes</v>
      </c>
    </row>
    <row r="62" spans="1:23" x14ac:dyDescent="0.2">
      <c r="A62" s="1">
        <v>61</v>
      </c>
      <c r="B62" t="s">
        <v>6040</v>
      </c>
      <c r="C62" s="2">
        <v>43268</v>
      </c>
      <c r="D62" s="2">
        <v>43269</v>
      </c>
      <c r="E62" s="1" t="s">
        <v>170</v>
      </c>
      <c r="F62" s="1" t="s">
        <v>246</v>
      </c>
      <c r="G62" s="1" t="s">
        <v>247</v>
      </c>
      <c r="H62" s="1" t="s">
        <v>24</v>
      </c>
      <c r="I62" s="1" t="s">
        <v>25</v>
      </c>
      <c r="J62" s="1" t="s">
        <v>248</v>
      </c>
      <c r="K62" s="1" t="s">
        <v>240</v>
      </c>
      <c r="L62" s="1">
        <v>12180</v>
      </c>
      <c r="M62" s="1" t="s">
        <v>135</v>
      </c>
      <c r="N62" s="1" t="s">
        <v>257</v>
      </c>
      <c r="O62" s="1" t="s">
        <v>43</v>
      </c>
      <c r="P62" s="1" t="s">
        <v>70</v>
      </c>
      <c r="Q62" s="1" t="s">
        <v>258</v>
      </c>
      <c r="R62" s="1">
        <v>48.480000000000004</v>
      </c>
      <c r="S62" s="1">
        <v>4</v>
      </c>
      <c r="T62" s="1">
        <v>0.2</v>
      </c>
      <c r="U62" s="1">
        <v>16.361999999999998</v>
      </c>
      <c r="V62" s="3" t="str">
        <f>IF(M62=People!$B$5,People!$A$5,IF(M62=People!$B$4,People!$A$4,IF(M62=People!$B$3,People!$A$3,IF(M62=People!$B$2,People!$A$2,0))))</f>
        <v>Chuck Magee</v>
      </c>
      <c r="W62" s="3" t="str">
        <f>IFERROR(INDEX(Returns!A:A,MATCH(B62,Returns!B:B,0)),"No")</f>
        <v>Yes</v>
      </c>
    </row>
    <row r="63" spans="1:23" x14ac:dyDescent="0.2">
      <c r="A63" s="1">
        <v>62</v>
      </c>
      <c r="B63" t="s">
        <v>6040</v>
      </c>
      <c r="C63" s="2">
        <v>43268</v>
      </c>
      <c r="D63" s="2">
        <v>43269</v>
      </c>
      <c r="E63" s="1" t="s">
        <v>170</v>
      </c>
      <c r="F63" s="1" t="s">
        <v>246</v>
      </c>
      <c r="G63" s="1" t="s">
        <v>247</v>
      </c>
      <c r="H63" s="1" t="s">
        <v>24</v>
      </c>
      <c r="I63" s="1" t="s">
        <v>25</v>
      </c>
      <c r="J63" s="1" t="s">
        <v>248</v>
      </c>
      <c r="K63" s="1" t="s">
        <v>240</v>
      </c>
      <c r="L63" s="1">
        <v>12180</v>
      </c>
      <c r="M63" s="1" t="s">
        <v>135</v>
      </c>
      <c r="N63" s="1" t="s">
        <v>259</v>
      </c>
      <c r="O63" s="1" t="s">
        <v>43</v>
      </c>
      <c r="P63" s="1" t="s">
        <v>63</v>
      </c>
      <c r="Q63" s="1" t="s">
        <v>260</v>
      </c>
      <c r="R63" s="1">
        <v>1.68</v>
      </c>
      <c r="S63" s="1">
        <v>1</v>
      </c>
      <c r="T63" s="1">
        <v>0</v>
      </c>
      <c r="U63" s="1">
        <v>0.84</v>
      </c>
      <c r="V63" s="3" t="str">
        <f>IF(M63=People!$B$5,People!$A$5,IF(M63=People!$B$4,People!$A$4,IF(M63=People!$B$3,People!$A$3,IF(M63=People!$B$2,People!$A$2,0))))</f>
        <v>Chuck Magee</v>
      </c>
      <c r="W63" s="3" t="str">
        <f>IFERROR(INDEX(Returns!A:A,MATCH(B63,Returns!B:B,0)),"No")</f>
        <v>Yes</v>
      </c>
    </row>
    <row r="64" spans="1:23" x14ac:dyDescent="0.2">
      <c r="A64" s="1">
        <v>63</v>
      </c>
      <c r="B64" t="s">
        <v>6254</v>
      </c>
      <c r="C64" s="2">
        <v>43063</v>
      </c>
      <c r="D64" s="2">
        <v>43069</v>
      </c>
      <c r="E64" s="1" t="s">
        <v>46</v>
      </c>
      <c r="F64" s="1" t="s">
        <v>261</v>
      </c>
      <c r="G64" s="1" t="s">
        <v>262</v>
      </c>
      <c r="H64" s="1" t="s">
        <v>24</v>
      </c>
      <c r="I64" s="1" t="s">
        <v>25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263</v>
      </c>
      <c r="O64" s="1" t="s">
        <v>66</v>
      </c>
      <c r="P64" s="1" t="s">
        <v>146</v>
      </c>
      <c r="Q64" s="1" t="s">
        <v>264</v>
      </c>
      <c r="R64" s="1">
        <v>13.98</v>
      </c>
      <c r="S64" s="1">
        <v>2</v>
      </c>
      <c r="T64" s="1">
        <v>0</v>
      </c>
      <c r="U64" s="1">
        <v>6.1512000000000011</v>
      </c>
      <c r="V64" s="3" t="str">
        <f>IF(M64=People!$B$5,People!$A$5,IF(M64=People!$B$4,People!$A$4,IF(M64=People!$B$3,People!$A$3,IF(M64=People!$B$2,People!$A$2,0))))</f>
        <v>Anna Andreadi</v>
      </c>
      <c r="W64" s="3" t="str">
        <f>IFERROR(INDEX(Returns!A:A,MATCH(B64,Returns!B:B,0)),"No")</f>
        <v>No</v>
      </c>
    </row>
    <row r="65" spans="1:23" x14ac:dyDescent="0.2">
      <c r="A65" s="1">
        <v>64</v>
      </c>
      <c r="B65" t="s">
        <v>6254</v>
      </c>
      <c r="C65" s="2">
        <v>43063</v>
      </c>
      <c r="D65" s="2">
        <v>43069</v>
      </c>
      <c r="E65" s="1" t="s">
        <v>46</v>
      </c>
      <c r="F65" s="1" t="s">
        <v>261</v>
      </c>
      <c r="G65" s="1" t="s">
        <v>262</v>
      </c>
      <c r="H65" s="1" t="s">
        <v>24</v>
      </c>
      <c r="I65" s="1" t="s">
        <v>25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265</v>
      </c>
      <c r="O65" s="1" t="s">
        <v>43</v>
      </c>
      <c r="P65" s="1" t="s">
        <v>70</v>
      </c>
      <c r="Q65" s="1" t="s">
        <v>266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3" t="str">
        <f>IF(M65=People!$B$5,People!$A$5,IF(M65=People!$B$4,People!$A$4,IF(M65=People!$B$3,People!$A$3,IF(M65=People!$B$2,People!$A$2,0))))</f>
        <v>Anna Andreadi</v>
      </c>
      <c r="W65" s="3" t="str">
        <f>IFERROR(INDEX(Returns!A:A,MATCH(B65,Returns!B:B,0)),"No")</f>
        <v>No</v>
      </c>
    </row>
    <row r="66" spans="1:23" x14ac:dyDescent="0.2">
      <c r="A66" s="1">
        <v>65</v>
      </c>
      <c r="B66" t="s">
        <v>6254</v>
      </c>
      <c r="C66" s="2">
        <v>43063</v>
      </c>
      <c r="D66" s="2">
        <v>43069</v>
      </c>
      <c r="E66" s="1" t="s">
        <v>46</v>
      </c>
      <c r="F66" s="1" t="s">
        <v>261</v>
      </c>
      <c r="G66" s="1" t="s">
        <v>262</v>
      </c>
      <c r="H66" s="1" t="s">
        <v>24</v>
      </c>
      <c r="I66" s="1" t="s">
        <v>25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267</v>
      </c>
      <c r="O66" s="1" t="s">
        <v>43</v>
      </c>
      <c r="P66" s="1" t="s">
        <v>84</v>
      </c>
      <c r="Q66" s="1" t="s">
        <v>268</v>
      </c>
      <c r="R66" s="1">
        <v>146.72999999999999</v>
      </c>
      <c r="S66" s="1">
        <v>3</v>
      </c>
      <c r="T66" s="1">
        <v>0</v>
      </c>
      <c r="U66" s="1">
        <v>68.963099999999997</v>
      </c>
      <c r="V66" s="3" t="str">
        <f>IF(M66=People!$B$5,People!$A$5,IF(M66=People!$B$4,People!$A$4,IF(M66=People!$B$3,People!$A$3,IF(M66=People!$B$2,People!$A$2,0))))</f>
        <v>Anna Andreadi</v>
      </c>
      <c r="W66" s="3" t="str">
        <f>IFERROR(INDEX(Returns!A:A,MATCH(B66,Returns!B:B,0)),"No")</f>
        <v>No</v>
      </c>
    </row>
    <row r="67" spans="1:23" x14ac:dyDescent="0.2">
      <c r="A67" s="1">
        <v>66</v>
      </c>
      <c r="B67" t="s">
        <v>6254</v>
      </c>
      <c r="C67" s="2">
        <v>43063</v>
      </c>
      <c r="D67" s="2">
        <v>43069</v>
      </c>
      <c r="E67" s="1" t="s">
        <v>46</v>
      </c>
      <c r="F67" s="1" t="s">
        <v>261</v>
      </c>
      <c r="G67" s="1" t="s">
        <v>262</v>
      </c>
      <c r="H67" s="1" t="s">
        <v>24</v>
      </c>
      <c r="I67" s="1" t="s">
        <v>25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269</v>
      </c>
      <c r="O67" s="1" t="s">
        <v>30</v>
      </c>
      <c r="P67" s="1" t="s">
        <v>60</v>
      </c>
      <c r="Q67" s="1" t="s">
        <v>270</v>
      </c>
      <c r="R67" s="1">
        <v>79.760000000000005</v>
      </c>
      <c r="S67" s="1">
        <v>4</v>
      </c>
      <c r="T67" s="1">
        <v>0</v>
      </c>
      <c r="U67" s="1">
        <v>22.332800000000006</v>
      </c>
      <c r="V67" s="3" t="str">
        <f>IF(M67=People!$B$5,People!$A$5,IF(M67=People!$B$4,People!$A$4,IF(M67=People!$B$3,People!$A$3,IF(M67=People!$B$2,People!$A$2,0))))</f>
        <v>Anna Andreadi</v>
      </c>
      <c r="W67" s="3" t="str">
        <f>IFERROR(INDEX(Returns!A:A,MATCH(B67,Returns!B:B,0)),"No")</f>
        <v>No</v>
      </c>
    </row>
    <row r="68" spans="1:23" x14ac:dyDescent="0.2">
      <c r="A68" s="1">
        <v>67</v>
      </c>
      <c r="B68" t="s">
        <v>6255</v>
      </c>
      <c r="C68" s="2">
        <v>42855</v>
      </c>
      <c r="D68" s="2">
        <v>42860</v>
      </c>
      <c r="E68" s="1" t="s">
        <v>46</v>
      </c>
      <c r="F68" s="1" t="s">
        <v>271</v>
      </c>
      <c r="G68" s="1" t="s">
        <v>272</v>
      </c>
      <c r="H68" s="1" t="s">
        <v>94</v>
      </c>
      <c r="I68" s="1" t="s">
        <v>25</v>
      </c>
      <c r="J68" s="1" t="s">
        <v>273</v>
      </c>
      <c r="K68" s="1" t="s">
        <v>191</v>
      </c>
      <c r="L68" s="1">
        <v>60610</v>
      </c>
      <c r="M68" s="1" t="s">
        <v>97</v>
      </c>
      <c r="N68" s="1" t="s">
        <v>274</v>
      </c>
      <c r="O68" s="1" t="s">
        <v>30</v>
      </c>
      <c r="P68" s="1" t="s">
        <v>34</v>
      </c>
      <c r="Q68" s="1" t="s">
        <v>275</v>
      </c>
      <c r="R68" s="1">
        <v>213.11499999999998</v>
      </c>
      <c r="S68" s="1">
        <v>5</v>
      </c>
      <c r="T68" s="1">
        <v>0.3</v>
      </c>
      <c r="U68" s="1">
        <v>-15.222500000000011</v>
      </c>
      <c r="V68" s="3" t="str">
        <f>IF(M68=People!$B$5,People!$A$5,IF(M68=People!$B$4,People!$A$4,IF(M68=People!$B$3,People!$A$3,IF(M68=People!$B$2,People!$A$2,0))))</f>
        <v>Kelly Williams</v>
      </c>
      <c r="W68" s="3" t="str">
        <f>IFERROR(INDEX(Returns!A:A,MATCH(B68,Returns!B:B,0)),"No")</f>
        <v>No</v>
      </c>
    </row>
    <row r="69" spans="1:23" x14ac:dyDescent="0.2">
      <c r="A69" s="1">
        <v>68</v>
      </c>
      <c r="B69" t="s">
        <v>6256</v>
      </c>
      <c r="C69" s="2">
        <v>42709</v>
      </c>
      <c r="D69" s="2">
        <v>42714</v>
      </c>
      <c r="E69" s="1" t="s">
        <v>46</v>
      </c>
      <c r="F69" s="1" t="s">
        <v>276</v>
      </c>
      <c r="G69" s="1" t="s">
        <v>277</v>
      </c>
      <c r="H69" s="1" t="s">
        <v>38</v>
      </c>
      <c r="I69" s="1" t="s">
        <v>25</v>
      </c>
      <c r="J69" s="1" t="s">
        <v>278</v>
      </c>
      <c r="K69" s="1" t="s">
        <v>279</v>
      </c>
      <c r="L69" s="1">
        <v>85234</v>
      </c>
      <c r="M69" s="1" t="s">
        <v>41</v>
      </c>
      <c r="N69" s="1" t="s">
        <v>280</v>
      </c>
      <c r="O69" s="1" t="s">
        <v>43</v>
      </c>
      <c r="P69" s="1" t="s">
        <v>63</v>
      </c>
      <c r="Q69" s="1" t="s">
        <v>281</v>
      </c>
      <c r="R69" s="1">
        <v>1113.0240000000001</v>
      </c>
      <c r="S69" s="1">
        <v>8</v>
      </c>
      <c r="T69" s="1">
        <v>0.2</v>
      </c>
      <c r="U69" s="1">
        <v>111.30239999999998</v>
      </c>
      <c r="V69" s="3" t="str">
        <f>IF(M69=People!$B$5,People!$A$5,IF(M69=People!$B$4,People!$A$4,IF(M69=People!$B$3,People!$A$3,IF(M69=People!$B$2,People!$A$2,0))))</f>
        <v>Anna Andreadi</v>
      </c>
      <c r="W69" s="3" t="str">
        <f>IFERROR(INDEX(Returns!A:A,MATCH(B69,Returns!B:B,0)),"No")</f>
        <v>No</v>
      </c>
    </row>
    <row r="70" spans="1:23" x14ac:dyDescent="0.2">
      <c r="A70" s="1">
        <v>69</v>
      </c>
      <c r="B70" t="s">
        <v>6256</v>
      </c>
      <c r="C70" s="2">
        <v>42709</v>
      </c>
      <c r="D70" s="2">
        <v>42714</v>
      </c>
      <c r="E70" s="1" t="s">
        <v>46</v>
      </c>
      <c r="F70" s="1" t="s">
        <v>276</v>
      </c>
      <c r="G70" s="1" t="s">
        <v>277</v>
      </c>
      <c r="H70" s="1" t="s">
        <v>38</v>
      </c>
      <c r="I70" s="1" t="s">
        <v>25</v>
      </c>
      <c r="J70" s="1" t="s">
        <v>278</v>
      </c>
      <c r="K70" s="1" t="s">
        <v>279</v>
      </c>
      <c r="L70" s="1">
        <v>85234</v>
      </c>
      <c r="M70" s="1" t="s">
        <v>41</v>
      </c>
      <c r="N70" s="1" t="s">
        <v>282</v>
      </c>
      <c r="O70" s="1" t="s">
        <v>66</v>
      </c>
      <c r="P70" s="1" t="s">
        <v>67</v>
      </c>
      <c r="Q70" s="1" t="s">
        <v>283</v>
      </c>
      <c r="R70" s="1">
        <v>167.96800000000002</v>
      </c>
      <c r="S70" s="1">
        <v>4</v>
      </c>
      <c r="T70" s="1">
        <v>0.2</v>
      </c>
      <c r="U70" s="1">
        <v>62.988</v>
      </c>
      <c r="V70" s="3" t="str">
        <f>IF(M70=People!$B$5,People!$A$5,IF(M70=People!$B$4,People!$A$4,IF(M70=People!$B$3,People!$A$3,IF(M70=People!$B$2,People!$A$2,0))))</f>
        <v>Anna Andreadi</v>
      </c>
      <c r="W70" s="3" t="str">
        <f>IFERROR(INDEX(Returns!A:A,MATCH(B70,Returns!B:B,0)),"No")</f>
        <v>No</v>
      </c>
    </row>
    <row r="71" spans="1:23" x14ac:dyDescent="0.2">
      <c r="A71" s="1">
        <v>70</v>
      </c>
      <c r="B71" t="s">
        <v>6257</v>
      </c>
      <c r="C71" s="2">
        <v>43255</v>
      </c>
      <c r="D71" s="2">
        <v>43257</v>
      </c>
      <c r="E71" s="1" t="s">
        <v>170</v>
      </c>
      <c r="F71" s="1" t="s">
        <v>284</v>
      </c>
      <c r="G71" s="1" t="s">
        <v>285</v>
      </c>
      <c r="H71" s="1" t="s">
        <v>24</v>
      </c>
      <c r="I71" s="1" t="s">
        <v>25</v>
      </c>
      <c r="J71" s="1" t="s">
        <v>286</v>
      </c>
      <c r="K71" s="1" t="s">
        <v>287</v>
      </c>
      <c r="L71" s="1">
        <v>22153</v>
      </c>
      <c r="M71" s="1" t="s">
        <v>28</v>
      </c>
      <c r="N71" s="1" t="s">
        <v>288</v>
      </c>
      <c r="O71" s="1" t="s">
        <v>43</v>
      </c>
      <c r="P71" s="1" t="s">
        <v>84</v>
      </c>
      <c r="Q71" s="1" t="s">
        <v>289</v>
      </c>
      <c r="R71" s="1">
        <v>75.88</v>
      </c>
      <c r="S71" s="1">
        <v>2</v>
      </c>
      <c r="T71" s="1">
        <v>0</v>
      </c>
      <c r="U71" s="1">
        <v>35.663599999999995</v>
      </c>
      <c r="V71" s="3" t="str">
        <f>IF(M71=People!$B$5,People!$A$5,IF(M71=People!$B$4,People!$A$4,IF(M71=People!$B$3,People!$A$3,IF(M71=People!$B$2,People!$A$2,0))))</f>
        <v>Cassandra Brandow</v>
      </c>
      <c r="W71" s="3" t="str">
        <f>IFERROR(INDEX(Returns!A:A,MATCH(B71,Returns!B:B,0)),"No")</f>
        <v>No</v>
      </c>
    </row>
    <row r="72" spans="1:23" x14ac:dyDescent="0.2">
      <c r="A72" s="1">
        <v>71</v>
      </c>
      <c r="B72" t="s">
        <v>6258</v>
      </c>
      <c r="C72" s="2">
        <v>43361</v>
      </c>
      <c r="D72" s="2">
        <v>43366</v>
      </c>
      <c r="E72" s="1" t="s">
        <v>46</v>
      </c>
      <c r="F72" s="1" t="s">
        <v>290</v>
      </c>
      <c r="G72" s="1" t="s">
        <v>291</v>
      </c>
      <c r="H72" s="1" t="s">
        <v>24</v>
      </c>
      <c r="I72" s="1" t="s">
        <v>25</v>
      </c>
      <c r="J72" s="1" t="s">
        <v>239</v>
      </c>
      <c r="K72" s="1" t="s">
        <v>240</v>
      </c>
      <c r="L72" s="1">
        <v>10009</v>
      </c>
      <c r="M72" s="1" t="s">
        <v>135</v>
      </c>
      <c r="N72" s="1" t="s">
        <v>292</v>
      </c>
      <c r="O72" s="1" t="s">
        <v>43</v>
      </c>
      <c r="P72" s="1" t="s">
        <v>70</v>
      </c>
      <c r="Q72" s="1" t="s">
        <v>293</v>
      </c>
      <c r="R72" s="1">
        <v>4.6159999999999997</v>
      </c>
      <c r="S72" s="1">
        <v>1</v>
      </c>
      <c r="T72" s="1">
        <v>0.2</v>
      </c>
      <c r="U72" s="1">
        <v>1.7309999999999999</v>
      </c>
      <c r="V72" s="3" t="str">
        <f>IF(M72=People!$B$5,People!$A$5,IF(M72=People!$B$4,People!$A$4,IF(M72=People!$B$3,People!$A$3,IF(M72=People!$B$2,People!$A$2,0))))</f>
        <v>Chuck Magee</v>
      </c>
      <c r="W72" s="3" t="str">
        <f>IFERROR(INDEX(Returns!A:A,MATCH(B72,Returns!B:B,0)),"No")</f>
        <v>No</v>
      </c>
    </row>
    <row r="73" spans="1:23" x14ac:dyDescent="0.2">
      <c r="A73" s="1">
        <v>72</v>
      </c>
      <c r="B73" t="s">
        <v>6259</v>
      </c>
      <c r="C73" s="2">
        <v>43722</v>
      </c>
      <c r="D73" s="2">
        <v>43725</v>
      </c>
      <c r="E73" s="1" t="s">
        <v>21</v>
      </c>
      <c r="F73" s="1" t="s">
        <v>148</v>
      </c>
      <c r="G73" s="1" t="s">
        <v>149</v>
      </c>
      <c r="H73" s="1" t="s">
        <v>24</v>
      </c>
      <c r="I73" s="1" t="s">
        <v>25</v>
      </c>
      <c r="J73" s="1" t="s">
        <v>294</v>
      </c>
      <c r="K73" s="1" t="s">
        <v>214</v>
      </c>
      <c r="L73" s="1">
        <v>49201</v>
      </c>
      <c r="M73" s="1" t="s">
        <v>97</v>
      </c>
      <c r="N73" s="1" t="s">
        <v>295</v>
      </c>
      <c r="O73" s="1" t="s">
        <v>43</v>
      </c>
      <c r="P73" s="1" t="s">
        <v>84</v>
      </c>
      <c r="Q73" s="1" t="s">
        <v>296</v>
      </c>
      <c r="R73" s="1">
        <v>19.049999999999997</v>
      </c>
      <c r="S73" s="1">
        <v>3</v>
      </c>
      <c r="T73" s="1">
        <v>0</v>
      </c>
      <c r="U73" s="1">
        <v>8.7629999999999999</v>
      </c>
      <c r="V73" s="3" t="str">
        <f>IF(M73=People!$B$5,People!$A$5,IF(M73=People!$B$4,People!$A$4,IF(M73=People!$B$3,People!$A$3,IF(M73=People!$B$2,People!$A$2,0))))</f>
        <v>Kelly Williams</v>
      </c>
      <c r="W73" s="3" t="str">
        <f>IFERROR(INDEX(Returns!A:A,MATCH(B73,Returns!B:B,0)),"No")</f>
        <v>No</v>
      </c>
    </row>
    <row r="74" spans="1:23" x14ac:dyDescent="0.2">
      <c r="A74" s="1">
        <v>73</v>
      </c>
      <c r="B74" t="s">
        <v>6260</v>
      </c>
      <c r="C74" s="2">
        <v>42851</v>
      </c>
      <c r="D74" s="2">
        <v>42857</v>
      </c>
      <c r="E74" s="1" t="s">
        <v>46</v>
      </c>
      <c r="F74" s="1" t="s">
        <v>297</v>
      </c>
      <c r="G74" s="1" t="s">
        <v>298</v>
      </c>
      <c r="H74" s="1" t="s">
        <v>24</v>
      </c>
      <c r="I74" s="1" t="s">
        <v>25</v>
      </c>
      <c r="J74" s="1" t="s">
        <v>299</v>
      </c>
      <c r="K74" s="1" t="s">
        <v>300</v>
      </c>
      <c r="L74" s="1">
        <v>38109</v>
      </c>
      <c r="M74" s="1" t="s">
        <v>28</v>
      </c>
      <c r="N74" s="1" t="s">
        <v>301</v>
      </c>
      <c r="O74" s="1" t="s">
        <v>30</v>
      </c>
      <c r="P74" s="1" t="s">
        <v>34</v>
      </c>
      <c r="Q74" s="1" t="s">
        <v>302</v>
      </c>
      <c r="R74" s="1">
        <v>831.93600000000015</v>
      </c>
      <c r="S74" s="1">
        <v>8</v>
      </c>
      <c r="T74" s="1">
        <v>0.2</v>
      </c>
      <c r="U74" s="1">
        <v>-114.39120000000003</v>
      </c>
      <c r="V74" s="3" t="str">
        <f>IF(M74=People!$B$5,People!$A$5,IF(M74=People!$B$4,People!$A$4,IF(M74=People!$B$3,People!$A$3,IF(M74=People!$B$2,People!$A$2,0))))</f>
        <v>Cassandra Brandow</v>
      </c>
      <c r="W74" s="3" t="str">
        <f>IFERROR(INDEX(Returns!A:A,MATCH(B74,Returns!B:B,0)),"No")</f>
        <v>No</v>
      </c>
    </row>
    <row r="75" spans="1:23" x14ac:dyDescent="0.2">
      <c r="A75" s="1">
        <v>74</v>
      </c>
      <c r="B75" t="s">
        <v>6260</v>
      </c>
      <c r="C75" s="2">
        <v>42851</v>
      </c>
      <c r="D75" s="2">
        <v>42857</v>
      </c>
      <c r="E75" s="1" t="s">
        <v>46</v>
      </c>
      <c r="F75" s="1" t="s">
        <v>297</v>
      </c>
      <c r="G75" s="1" t="s">
        <v>298</v>
      </c>
      <c r="H75" s="1" t="s">
        <v>24</v>
      </c>
      <c r="I75" s="1" t="s">
        <v>25</v>
      </c>
      <c r="J75" s="1" t="s">
        <v>299</v>
      </c>
      <c r="K75" s="1" t="s">
        <v>300</v>
      </c>
      <c r="L75" s="1">
        <v>38109</v>
      </c>
      <c r="M75" s="1" t="s">
        <v>28</v>
      </c>
      <c r="N75" s="1" t="s">
        <v>303</v>
      </c>
      <c r="O75" s="1" t="s">
        <v>30</v>
      </c>
      <c r="P75" s="1" t="s">
        <v>60</v>
      </c>
      <c r="Q75" s="1" t="s">
        <v>304</v>
      </c>
      <c r="R75" s="1">
        <v>97.04</v>
      </c>
      <c r="S75" s="1">
        <v>2</v>
      </c>
      <c r="T75" s="1">
        <v>0.2</v>
      </c>
      <c r="U75" s="1">
        <v>1.2129999999999974</v>
      </c>
      <c r="V75" s="3" t="str">
        <f>IF(M75=People!$B$5,People!$A$5,IF(M75=People!$B$4,People!$A$4,IF(M75=People!$B$3,People!$A$3,IF(M75=People!$B$2,People!$A$2,0))))</f>
        <v>Cassandra Brandow</v>
      </c>
      <c r="W75" s="3" t="str">
        <f>IFERROR(INDEX(Returns!A:A,MATCH(B75,Returns!B:B,0)),"No")</f>
        <v>No</v>
      </c>
    </row>
    <row r="76" spans="1:23" x14ac:dyDescent="0.2">
      <c r="A76" s="1">
        <v>75</v>
      </c>
      <c r="B76" t="s">
        <v>6260</v>
      </c>
      <c r="C76" s="2">
        <v>42851</v>
      </c>
      <c r="D76" s="2">
        <v>42857</v>
      </c>
      <c r="E76" s="1" t="s">
        <v>46</v>
      </c>
      <c r="F76" s="1" t="s">
        <v>297</v>
      </c>
      <c r="G76" s="1" t="s">
        <v>298</v>
      </c>
      <c r="H76" s="1" t="s">
        <v>24</v>
      </c>
      <c r="I76" s="1" t="s">
        <v>25</v>
      </c>
      <c r="J76" s="1" t="s">
        <v>299</v>
      </c>
      <c r="K76" s="1" t="s">
        <v>300</v>
      </c>
      <c r="L76" s="1">
        <v>38109</v>
      </c>
      <c r="M76" s="1" t="s">
        <v>28</v>
      </c>
      <c r="N76" s="1" t="s">
        <v>305</v>
      </c>
      <c r="O76" s="1" t="s">
        <v>43</v>
      </c>
      <c r="P76" s="1" t="s">
        <v>55</v>
      </c>
      <c r="Q76" s="1" t="s">
        <v>306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3" t="str">
        <f>IF(M76=People!$B$5,People!$A$5,IF(M76=People!$B$4,People!$A$4,IF(M76=People!$B$3,People!$A$3,IF(M76=People!$B$2,People!$A$2,0))))</f>
        <v>Cassandra Brandow</v>
      </c>
      <c r="W76" s="3" t="str">
        <f>IFERROR(INDEX(Returns!A:A,MATCH(B76,Returns!B:B,0)),"No")</f>
        <v>No</v>
      </c>
    </row>
    <row r="77" spans="1:23" x14ac:dyDescent="0.2">
      <c r="A77" s="1">
        <v>76</v>
      </c>
      <c r="B77" t="s">
        <v>6261</v>
      </c>
      <c r="C77" s="2">
        <v>43808</v>
      </c>
      <c r="D77" s="2">
        <v>43810</v>
      </c>
      <c r="E77" s="1" t="s">
        <v>170</v>
      </c>
      <c r="F77" s="1" t="s">
        <v>307</v>
      </c>
      <c r="G77" s="1" t="s">
        <v>308</v>
      </c>
      <c r="H77" s="1" t="s">
        <v>38</v>
      </c>
      <c r="I77" s="1" t="s">
        <v>25</v>
      </c>
      <c r="J77" s="1" t="s">
        <v>167</v>
      </c>
      <c r="K77" s="1" t="s">
        <v>96</v>
      </c>
      <c r="L77" s="1">
        <v>77041</v>
      </c>
      <c r="M77" s="1" t="s">
        <v>97</v>
      </c>
      <c r="N77" s="1" t="s">
        <v>309</v>
      </c>
      <c r="O77" s="1" t="s">
        <v>43</v>
      </c>
      <c r="P77" s="1" t="s">
        <v>70</v>
      </c>
      <c r="Q77" s="1" t="s">
        <v>310</v>
      </c>
      <c r="R77" s="1">
        <v>1.2479999999999998</v>
      </c>
      <c r="S77" s="1">
        <v>3</v>
      </c>
      <c r="T77" s="1">
        <v>0.8</v>
      </c>
      <c r="U77" s="1">
        <v>-1.9344000000000006</v>
      </c>
      <c r="V77" s="3" t="str">
        <f>IF(M77=People!$B$5,People!$A$5,IF(M77=People!$B$4,People!$A$4,IF(M77=People!$B$3,People!$A$3,IF(M77=People!$B$2,People!$A$2,0))))</f>
        <v>Kelly Williams</v>
      </c>
      <c r="W77" s="3" t="str">
        <f>IFERROR(INDEX(Returns!A:A,MATCH(B77,Returns!B:B,0)),"No")</f>
        <v>No</v>
      </c>
    </row>
    <row r="78" spans="1:23" x14ac:dyDescent="0.2">
      <c r="A78" s="1">
        <v>77</v>
      </c>
      <c r="B78" t="s">
        <v>6261</v>
      </c>
      <c r="C78" s="2">
        <v>43808</v>
      </c>
      <c r="D78" s="2">
        <v>43810</v>
      </c>
      <c r="E78" s="1" t="s">
        <v>170</v>
      </c>
      <c r="F78" s="1" t="s">
        <v>307</v>
      </c>
      <c r="G78" s="1" t="s">
        <v>308</v>
      </c>
      <c r="H78" s="1" t="s">
        <v>38</v>
      </c>
      <c r="I78" s="1" t="s">
        <v>25</v>
      </c>
      <c r="J78" s="1" t="s">
        <v>167</v>
      </c>
      <c r="K78" s="1" t="s">
        <v>96</v>
      </c>
      <c r="L78" s="1">
        <v>77041</v>
      </c>
      <c r="M78" s="1" t="s">
        <v>97</v>
      </c>
      <c r="N78" s="1" t="s">
        <v>311</v>
      </c>
      <c r="O78" s="1" t="s">
        <v>30</v>
      </c>
      <c r="P78" s="1" t="s">
        <v>60</v>
      </c>
      <c r="Q78" s="1" t="s">
        <v>312</v>
      </c>
      <c r="R78" s="1">
        <v>9.7080000000000002</v>
      </c>
      <c r="S78" s="1">
        <v>3</v>
      </c>
      <c r="T78" s="1">
        <v>0.6</v>
      </c>
      <c r="U78" s="1">
        <v>-5.8248000000000015</v>
      </c>
      <c r="V78" s="3" t="str">
        <f>IF(M78=People!$B$5,People!$A$5,IF(M78=People!$B$4,People!$A$4,IF(M78=People!$B$3,People!$A$3,IF(M78=People!$B$2,People!$A$2,0))))</f>
        <v>Kelly Williams</v>
      </c>
      <c r="W78" s="3" t="str">
        <f>IFERROR(INDEX(Returns!A:A,MATCH(B78,Returns!B:B,0)),"No")</f>
        <v>No</v>
      </c>
    </row>
    <row r="79" spans="1:23" x14ac:dyDescent="0.2">
      <c r="A79" s="1">
        <v>78</v>
      </c>
      <c r="B79" t="s">
        <v>6261</v>
      </c>
      <c r="C79" s="2">
        <v>43808</v>
      </c>
      <c r="D79" s="2">
        <v>43810</v>
      </c>
      <c r="E79" s="1" t="s">
        <v>170</v>
      </c>
      <c r="F79" s="1" t="s">
        <v>307</v>
      </c>
      <c r="G79" s="1" t="s">
        <v>308</v>
      </c>
      <c r="H79" s="1" t="s">
        <v>38</v>
      </c>
      <c r="I79" s="1" t="s">
        <v>25</v>
      </c>
      <c r="J79" s="1" t="s">
        <v>167</v>
      </c>
      <c r="K79" s="1" t="s">
        <v>96</v>
      </c>
      <c r="L79" s="1">
        <v>77041</v>
      </c>
      <c r="M79" s="1" t="s">
        <v>97</v>
      </c>
      <c r="N79" s="1" t="s">
        <v>313</v>
      </c>
      <c r="O79" s="1" t="s">
        <v>43</v>
      </c>
      <c r="P79" s="1" t="s">
        <v>55</v>
      </c>
      <c r="Q79" s="1" t="s">
        <v>314</v>
      </c>
      <c r="R79" s="1">
        <v>27.240000000000002</v>
      </c>
      <c r="S79" s="1">
        <v>3</v>
      </c>
      <c r="T79" s="1">
        <v>0.2</v>
      </c>
      <c r="U79" s="1">
        <v>2.724000000000002</v>
      </c>
      <c r="V79" s="3" t="str">
        <f>IF(M79=People!$B$5,People!$A$5,IF(M79=People!$B$4,People!$A$4,IF(M79=People!$B$3,People!$A$3,IF(M79=People!$B$2,People!$A$2,0))))</f>
        <v>Kelly Williams</v>
      </c>
      <c r="W79" s="3" t="str">
        <f>IFERROR(INDEX(Returns!A:A,MATCH(B79,Returns!B:B,0)),"No")</f>
        <v>No</v>
      </c>
    </row>
    <row r="80" spans="1:23" x14ac:dyDescent="0.2">
      <c r="A80" s="1">
        <v>79</v>
      </c>
      <c r="B80" t="s">
        <v>6262</v>
      </c>
      <c r="C80" s="2">
        <v>42700</v>
      </c>
      <c r="D80" s="2">
        <v>42705</v>
      </c>
      <c r="E80" s="1" t="s">
        <v>21</v>
      </c>
      <c r="F80" s="1" t="s">
        <v>297</v>
      </c>
      <c r="G80" s="1" t="s">
        <v>298</v>
      </c>
      <c r="H80" s="1" t="s">
        <v>24</v>
      </c>
      <c r="I80" s="1" t="s">
        <v>25</v>
      </c>
      <c r="J80" s="1" t="s">
        <v>167</v>
      </c>
      <c r="K80" s="1" t="s">
        <v>96</v>
      </c>
      <c r="L80" s="1">
        <v>77070</v>
      </c>
      <c r="M80" s="1" t="s">
        <v>97</v>
      </c>
      <c r="N80" s="1" t="s">
        <v>315</v>
      </c>
      <c r="O80" s="1" t="s">
        <v>30</v>
      </c>
      <c r="P80" s="1" t="s">
        <v>60</v>
      </c>
      <c r="Q80" s="1" t="s">
        <v>316</v>
      </c>
      <c r="R80" s="1">
        <v>19.3</v>
      </c>
      <c r="S80" s="1">
        <v>5</v>
      </c>
      <c r="T80" s="1">
        <v>0.6</v>
      </c>
      <c r="U80" s="1">
        <v>-14.475000000000001</v>
      </c>
      <c r="V80" s="3" t="str">
        <f>IF(M80=People!$B$5,People!$A$5,IF(M80=People!$B$4,People!$A$4,IF(M80=People!$B$3,People!$A$3,IF(M80=People!$B$2,People!$A$2,0))))</f>
        <v>Kelly Williams</v>
      </c>
      <c r="W80" s="3" t="str">
        <f>IFERROR(INDEX(Returns!A:A,MATCH(B80,Returns!B:B,0)),"No")</f>
        <v>No</v>
      </c>
    </row>
    <row r="81" spans="1:23" x14ac:dyDescent="0.2">
      <c r="A81" s="1">
        <v>80</v>
      </c>
      <c r="B81" t="s">
        <v>6263</v>
      </c>
      <c r="C81" s="2">
        <v>43263</v>
      </c>
      <c r="D81" s="2">
        <v>43266</v>
      </c>
      <c r="E81" s="1" t="s">
        <v>170</v>
      </c>
      <c r="F81" s="1" t="s">
        <v>317</v>
      </c>
      <c r="G81" s="1" t="s">
        <v>318</v>
      </c>
      <c r="H81" s="1" t="s">
        <v>38</v>
      </c>
      <c r="I81" s="1" t="s">
        <v>25</v>
      </c>
      <c r="J81" s="1" t="s">
        <v>319</v>
      </c>
      <c r="K81" s="1" t="s">
        <v>320</v>
      </c>
      <c r="L81" s="1">
        <v>35601</v>
      </c>
      <c r="M81" s="1" t="s">
        <v>28</v>
      </c>
      <c r="N81" s="1" t="s">
        <v>321</v>
      </c>
      <c r="O81" s="1" t="s">
        <v>43</v>
      </c>
      <c r="P81" s="1" t="s">
        <v>73</v>
      </c>
      <c r="Q81" s="1" t="s">
        <v>322</v>
      </c>
      <c r="R81" s="1">
        <v>208.16</v>
      </c>
      <c r="S81" s="1">
        <v>1</v>
      </c>
      <c r="T81" s="1">
        <v>0</v>
      </c>
      <c r="U81" s="1">
        <v>56.20320000000001</v>
      </c>
      <c r="V81" s="3" t="str">
        <f>IF(M81=People!$B$5,People!$A$5,IF(M81=People!$B$4,People!$A$4,IF(M81=People!$B$3,People!$A$3,IF(M81=People!$B$2,People!$A$2,0))))</f>
        <v>Cassandra Brandow</v>
      </c>
      <c r="W81" s="3" t="str">
        <f>IFERROR(INDEX(Returns!A:A,MATCH(B81,Returns!B:B,0)),"No")</f>
        <v>No</v>
      </c>
    </row>
    <row r="82" spans="1:23" x14ac:dyDescent="0.2">
      <c r="A82" s="1">
        <v>81</v>
      </c>
      <c r="B82" t="s">
        <v>6263</v>
      </c>
      <c r="C82" s="2">
        <v>43263</v>
      </c>
      <c r="D82" s="2">
        <v>43266</v>
      </c>
      <c r="E82" s="1" t="s">
        <v>170</v>
      </c>
      <c r="F82" s="1" t="s">
        <v>317</v>
      </c>
      <c r="G82" s="1" t="s">
        <v>318</v>
      </c>
      <c r="H82" s="1" t="s">
        <v>38</v>
      </c>
      <c r="I82" s="1" t="s">
        <v>25</v>
      </c>
      <c r="J82" s="1" t="s">
        <v>319</v>
      </c>
      <c r="K82" s="1" t="s">
        <v>320</v>
      </c>
      <c r="L82" s="1">
        <v>35601</v>
      </c>
      <c r="M82" s="1" t="s">
        <v>28</v>
      </c>
      <c r="N82" s="1" t="s">
        <v>323</v>
      </c>
      <c r="O82" s="1" t="s">
        <v>43</v>
      </c>
      <c r="P82" s="1" t="s">
        <v>70</v>
      </c>
      <c r="Q82" s="1" t="s">
        <v>324</v>
      </c>
      <c r="R82" s="1">
        <v>16.740000000000002</v>
      </c>
      <c r="S82" s="1">
        <v>3</v>
      </c>
      <c r="T82" s="1">
        <v>0</v>
      </c>
      <c r="U82" s="1">
        <v>8.0351999999999997</v>
      </c>
      <c r="V82" s="3" t="str">
        <f>IF(M82=People!$B$5,People!$A$5,IF(M82=People!$B$4,People!$A$4,IF(M82=People!$B$3,People!$A$3,IF(M82=People!$B$2,People!$A$2,0))))</f>
        <v>Cassandra Brandow</v>
      </c>
      <c r="W82" s="3" t="str">
        <f>IFERROR(INDEX(Returns!A:A,MATCH(B82,Returns!B:B,0)),"No")</f>
        <v>No</v>
      </c>
    </row>
    <row r="83" spans="1:23" x14ac:dyDescent="0.2">
      <c r="A83" s="1">
        <v>82</v>
      </c>
      <c r="B83" t="s">
        <v>6264</v>
      </c>
      <c r="C83" s="2">
        <v>42655</v>
      </c>
      <c r="D83" s="2">
        <v>42659</v>
      </c>
      <c r="E83" s="1" t="s">
        <v>46</v>
      </c>
      <c r="F83" s="1" t="s">
        <v>325</v>
      </c>
      <c r="G83" s="1" t="s">
        <v>326</v>
      </c>
      <c r="H83" s="1" t="s">
        <v>24</v>
      </c>
      <c r="I83" s="1" t="s">
        <v>25</v>
      </c>
      <c r="J83" s="1" t="s">
        <v>116</v>
      </c>
      <c r="K83" s="1" t="s">
        <v>40</v>
      </c>
      <c r="L83" s="1">
        <v>94122</v>
      </c>
      <c r="M83" s="1" t="s">
        <v>41</v>
      </c>
      <c r="N83" s="1" t="s">
        <v>327</v>
      </c>
      <c r="O83" s="1" t="s">
        <v>43</v>
      </c>
      <c r="P83" s="1" t="s">
        <v>63</v>
      </c>
      <c r="Q83" s="1" t="s">
        <v>328</v>
      </c>
      <c r="R83" s="1">
        <v>14.9</v>
      </c>
      <c r="S83" s="1">
        <v>5</v>
      </c>
      <c r="T83" s="1">
        <v>0</v>
      </c>
      <c r="U83" s="1">
        <v>4.1720000000000006</v>
      </c>
      <c r="V83" s="3" t="str">
        <f>IF(M83=People!$B$5,People!$A$5,IF(M83=People!$B$4,People!$A$4,IF(M83=People!$B$3,People!$A$3,IF(M83=People!$B$2,People!$A$2,0))))</f>
        <v>Anna Andreadi</v>
      </c>
      <c r="W83" s="3" t="str">
        <f>IFERROR(INDEX(Returns!A:A,MATCH(B83,Returns!B:B,0)),"No")</f>
        <v>No</v>
      </c>
    </row>
    <row r="84" spans="1:23" x14ac:dyDescent="0.2">
      <c r="A84" s="1">
        <v>83</v>
      </c>
      <c r="B84" t="s">
        <v>6264</v>
      </c>
      <c r="C84" s="2">
        <v>42655</v>
      </c>
      <c r="D84" s="2">
        <v>42659</v>
      </c>
      <c r="E84" s="1" t="s">
        <v>46</v>
      </c>
      <c r="F84" s="1" t="s">
        <v>325</v>
      </c>
      <c r="G84" s="1" t="s">
        <v>326</v>
      </c>
      <c r="H84" s="1" t="s">
        <v>24</v>
      </c>
      <c r="I84" s="1" t="s">
        <v>25</v>
      </c>
      <c r="J84" s="1" t="s">
        <v>116</v>
      </c>
      <c r="K84" s="1" t="s">
        <v>40</v>
      </c>
      <c r="L84" s="1">
        <v>94122</v>
      </c>
      <c r="M84" s="1" t="s">
        <v>41</v>
      </c>
      <c r="N84" s="1" t="s">
        <v>329</v>
      </c>
      <c r="O84" s="1" t="s">
        <v>43</v>
      </c>
      <c r="P84" s="1" t="s">
        <v>55</v>
      </c>
      <c r="Q84" s="1" t="s">
        <v>330</v>
      </c>
      <c r="R84" s="1">
        <v>21.39</v>
      </c>
      <c r="S84" s="1">
        <v>1</v>
      </c>
      <c r="T84" s="1">
        <v>0</v>
      </c>
      <c r="U84" s="1">
        <v>6.2030999999999992</v>
      </c>
      <c r="V84" s="3" t="str">
        <f>IF(M84=People!$B$5,People!$A$5,IF(M84=People!$B$4,People!$A$4,IF(M84=People!$B$3,People!$A$3,IF(M84=People!$B$2,People!$A$2,0))))</f>
        <v>Anna Andreadi</v>
      </c>
      <c r="W84" s="3" t="str">
        <f>IFERROR(INDEX(Returns!A:A,MATCH(B84,Returns!B:B,0)),"No")</f>
        <v>No</v>
      </c>
    </row>
    <row r="85" spans="1:23" x14ac:dyDescent="0.2">
      <c r="A85" s="1">
        <v>84</v>
      </c>
      <c r="B85" t="s">
        <v>6265</v>
      </c>
      <c r="C85" s="2">
        <v>42981</v>
      </c>
      <c r="D85" s="2">
        <v>42986</v>
      </c>
      <c r="E85" s="1" t="s">
        <v>46</v>
      </c>
      <c r="F85" s="1" t="s">
        <v>331</v>
      </c>
      <c r="G85" s="1" t="s">
        <v>332</v>
      </c>
      <c r="H85" s="1" t="s">
        <v>38</v>
      </c>
      <c r="I85" s="1" t="s">
        <v>25</v>
      </c>
      <c r="J85" s="1" t="s">
        <v>333</v>
      </c>
      <c r="K85" s="1" t="s">
        <v>82</v>
      </c>
      <c r="L85" s="1">
        <v>27707</v>
      </c>
      <c r="M85" s="1" t="s">
        <v>28</v>
      </c>
      <c r="N85" s="1" t="s">
        <v>334</v>
      </c>
      <c r="O85" s="1" t="s">
        <v>43</v>
      </c>
      <c r="P85" s="1" t="s">
        <v>157</v>
      </c>
      <c r="Q85" s="1" t="s">
        <v>335</v>
      </c>
      <c r="R85" s="1">
        <v>200.98400000000004</v>
      </c>
      <c r="S85" s="1">
        <v>7</v>
      </c>
      <c r="T85" s="1">
        <v>0.2</v>
      </c>
      <c r="U85" s="1">
        <v>62.807499999999976</v>
      </c>
      <c r="V85" s="3" t="str">
        <f>IF(M85=People!$B$5,People!$A$5,IF(M85=People!$B$4,People!$A$4,IF(M85=People!$B$3,People!$A$3,IF(M85=People!$B$2,People!$A$2,0))))</f>
        <v>Cassandra Brandow</v>
      </c>
      <c r="W85" s="3" t="str">
        <f>IFERROR(INDEX(Returns!A:A,MATCH(B85,Returns!B:B,0)),"No")</f>
        <v>No</v>
      </c>
    </row>
    <row r="86" spans="1:23" x14ac:dyDescent="0.2">
      <c r="A86" s="1">
        <v>85</v>
      </c>
      <c r="B86" t="s">
        <v>6266</v>
      </c>
      <c r="C86" s="2">
        <v>43782</v>
      </c>
      <c r="D86" s="2">
        <v>43785</v>
      </c>
      <c r="E86" s="1" t="s">
        <v>170</v>
      </c>
      <c r="F86" s="1" t="s">
        <v>336</v>
      </c>
      <c r="G86" s="1" t="s">
        <v>337</v>
      </c>
      <c r="H86" s="1" t="s">
        <v>94</v>
      </c>
      <c r="I86" s="1" t="s">
        <v>25</v>
      </c>
      <c r="J86" s="1" t="s">
        <v>273</v>
      </c>
      <c r="K86" s="1" t="s">
        <v>191</v>
      </c>
      <c r="L86" s="1">
        <v>60623</v>
      </c>
      <c r="M86" s="1" t="s">
        <v>97</v>
      </c>
      <c r="N86" s="1" t="s">
        <v>338</v>
      </c>
      <c r="O86" s="1" t="s">
        <v>43</v>
      </c>
      <c r="P86" s="1" t="s">
        <v>55</v>
      </c>
      <c r="Q86" s="1" t="s">
        <v>339</v>
      </c>
      <c r="R86" s="1">
        <v>230.376</v>
      </c>
      <c r="S86" s="1">
        <v>3</v>
      </c>
      <c r="T86" s="1">
        <v>0.2</v>
      </c>
      <c r="U86" s="1">
        <v>-48.954900000000002</v>
      </c>
      <c r="V86" s="3" t="str">
        <f>IF(M86=People!$B$5,People!$A$5,IF(M86=People!$B$4,People!$A$4,IF(M86=People!$B$3,People!$A$3,IF(M86=People!$B$2,People!$A$2,0))))</f>
        <v>Kelly Williams</v>
      </c>
      <c r="W86" s="3" t="str">
        <f>IFERROR(INDEX(Returns!A:A,MATCH(B86,Returns!B:B,0)),"No")</f>
        <v>No</v>
      </c>
    </row>
    <row r="87" spans="1:23" x14ac:dyDescent="0.2">
      <c r="A87" s="1">
        <v>86</v>
      </c>
      <c r="B87" t="s">
        <v>6267</v>
      </c>
      <c r="C87" s="2">
        <v>43613</v>
      </c>
      <c r="D87" s="2">
        <v>43615</v>
      </c>
      <c r="E87" s="1" t="s">
        <v>21</v>
      </c>
      <c r="F87" s="1" t="s">
        <v>211</v>
      </c>
      <c r="G87" s="1" t="s">
        <v>212</v>
      </c>
      <c r="H87" s="1" t="s">
        <v>24</v>
      </c>
      <c r="I87" s="1" t="s">
        <v>25</v>
      </c>
      <c r="J87" s="1" t="s">
        <v>340</v>
      </c>
      <c r="K87" s="1" t="s">
        <v>341</v>
      </c>
      <c r="L87" s="1">
        <v>29203</v>
      </c>
      <c r="M87" s="1" t="s">
        <v>28</v>
      </c>
      <c r="N87" s="1" t="s">
        <v>342</v>
      </c>
      <c r="O87" s="1" t="s">
        <v>30</v>
      </c>
      <c r="P87" s="1" t="s">
        <v>34</v>
      </c>
      <c r="Q87" s="1" t="s">
        <v>343</v>
      </c>
      <c r="R87" s="1">
        <v>301.95999999999998</v>
      </c>
      <c r="S87" s="1">
        <v>2</v>
      </c>
      <c r="T87" s="1">
        <v>0</v>
      </c>
      <c r="U87" s="1">
        <v>33.215599999999995</v>
      </c>
      <c r="V87" s="3" t="str">
        <f>IF(M87=People!$B$5,People!$A$5,IF(M87=People!$B$4,People!$A$4,IF(M87=People!$B$3,People!$A$3,IF(M87=People!$B$2,People!$A$2,0))))</f>
        <v>Cassandra Brandow</v>
      </c>
      <c r="W87" s="3" t="str">
        <f>IFERROR(INDEX(Returns!A:A,MATCH(B87,Returns!B:B,0)),"No")</f>
        <v>No</v>
      </c>
    </row>
    <row r="88" spans="1:23" x14ac:dyDescent="0.2">
      <c r="A88" s="1">
        <v>87</v>
      </c>
      <c r="B88" t="s">
        <v>6268</v>
      </c>
      <c r="C88" s="2">
        <v>43764</v>
      </c>
      <c r="D88" s="2">
        <v>43771</v>
      </c>
      <c r="E88" s="1" t="s">
        <v>46</v>
      </c>
      <c r="F88" s="1" t="s">
        <v>344</v>
      </c>
      <c r="G88" s="1" t="s">
        <v>345</v>
      </c>
      <c r="H88" s="1" t="s">
        <v>24</v>
      </c>
      <c r="I88" s="1" t="s">
        <v>25</v>
      </c>
      <c r="J88" s="1" t="s">
        <v>346</v>
      </c>
      <c r="K88" s="1" t="s">
        <v>206</v>
      </c>
      <c r="L88" s="1">
        <v>55901</v>
      </c>
      <c r="M88" s="1" t="s">
        <v>97</v>
      </c>
      <c r="N88" s="1" t="s">
        <v>347</v>
      </c>
      <c r="O88" s="1" t="s">
        <v>66</v>
      </c>
      <c r="P88" s="1" t="s">
        <v>146</v>
      </c>
      <c r="Q88" s="1" t="s">
        <v>348</v>
      </c>
      <c r="R88" s="1">
        <v>19.989999999999998</v>
      </c>
      <c r="S88" s="1">
        <v>1</v>
      </c>
      <c r="T88" s="1">
        <v>0</v>
      </c>
      <c r="U88" s="1">
        <v>6.796599999999998</v>
      </c>
      <c r="V88" s="3" t="str">
        <f>IF(M88=People!$B$5,People!$A$5,IF(M88=People!$B$4,People!$A$4,IF(M88=People!$B$3,People!$A$3,IF(M88=People!$B$2,People!$A$2,0))))</f>
        <v>Kelly Williams</v>
      </c>
      <c r="W88" s="3" t="str">
        <f>IFERROR(INDEX(Returns!A:A,MATCH(B88,Returns!B:B,0)),"No")</f>
        <v>No</v>
      </c>
    </row>
    <row r="89" spans="1:23" x14ac:dyDescent="0.2">
      <c r="A89" s="1">
        <v>88</v>
      </c>
      <c r="B89" t="s">
        <v>6268</v>
      </c>
      <c r="C89" s="2">
        <v>43764</v>
      </c>
      <c r="D89" s="2">
        <v>43771</v>
      </c>
      <c r="E89" s="1" t="s">
        <v>46</v>
      </c>
      <c r="F89" s="1" t="s">
        <v>344</v>
      </c>
      <c r="G89" s="1" t="s">
        <v>345</v>
      </c>
      <c r="H89" s="1" t="s">
        <v>24</v>
      </c>
      <c r="I89" s="1" t="s">
        <v>25</v>
      </c>
      <c r="J89" s="1" t="s">
        <v>346</v>
      </c>
      <c r="K89" s="1" t="s">
        <v>206</v>
      </c>
      <c r="L89" s="1">
        <v>55901</v>
      </c>
      <c r="M89" s="1" t="s">
        <v>97</v>
      </c>
      <c r="N89" s="1" t="s">
        <v>349</v>
      </c>
      <c r="O89" s="1" t="s">
        <v>43</v>
      </c>
      <c r="P89" s="1" t="s">
        <v>44</v>
      </c>
      <c r="Q89" s="1" t="s">
        <v>350</v>
      </c>
      <c r="R89" s="1">
        <v>6.16</v>
      </c>
      <c r="S89" s="1">
        <v>2</v>
      </c>
      <c r="T89" s="1">
        <v>0</v>
      </c>
      <c r="U89" s="1">
        <v>2.9567999999999999</v>
      </c>
      <c r="V89" s="3" t="str">
        <f>IF(M89=People!$B$5,People!$A$5,IF(M89=People!$B$4,People!$A$4,IF(M89=People!$B$3,People!$A$3,IF(M89=People!$B$2,People!$A$2,0))))</f>
        <v>Kelly Williams</v>
      </c>
      <c r="W89" s="3" t="str">
        <f>IFERROR(INDEX(Returns!A:A,MATCH(B89,Returns!B:B,0)),"No")</f>
        <v>No</v>
      </c>
    </row>
    <row r="90" spans="1:23" x14ac:dyDescent="0.2">
      <c r="A90" s="1">
        <v>89</v>
      </c>
      <c r="B90" t="s">
        <v>6269</v>
      </c>
      <c r="C90" s="2">
        <v>43195</v>
      </c>
      <c r="D90" s="2">
        <v>43200</v>
      </c>
      <c r="E90" s="1" t="s">
        <v>21</v>
      </c>
      <c r="F90" s="1" t="s">
        <v>351</v>
      </c>
      <c r="G90" s="1" t="s">
        <v>352</v>
      </c>
      <c r="H90" s="1" t="s">
        <v>94</v>
      </c>
      <c r="I90" s="1" t="s">
        <v>25</v>
      </c>
      <c r="J90" s="1" t="s">
        <v>167</v>
      </c>
      <c r="K90" s="1" t="s">
        <v>96</v>
      </c>
      <c r="L90" s="1">
        <v>77095</v>
      </c>
      <c r="M90" s="1" t="s">
        <v>97</v>
      </c>
      <c r="N90" s="1" t="s">
        <v>353</v>
      </c>
      <c r="O90" s="1" t="s">
        <v>43</v>
      </c>
      <c r="P90" s="1" t="s">
        <v>55</v>
      </c>
      <c r="Q90" s="1" t="s">
        <v>354</v>
      </c>
      <c r="R90" s="1">
        <v>158.36800000000002</v>
      </c>
      <c r="S90" s="1">
        <v>7</v>
      </c>
      <c r="T90" s="1">
        <v>0.2</v>
      </c>
      <c r="U90" s="1">
        <v>13.857199999999999</v>
      </c>
      <c r="V90" s="3" t="str">
        <f>IF(M90=People!$B$5,People!$A$5,IF(M90=People!$B$4,People!$A$4,IF(M90=People!$B$3,People!$A$3,IF(M90=People!$B$2,People!$A$2,0))))</f>
        <v>Kelly Williams</v>
      </c>
      <c r="W90" s="3" t="str">
        <f>IFERROR(INDEX(Returns!A:A,MATCH(B90,Returns!B:B,0)),"No")</f>
        <v>No</v>
      </c>
    </row>
    <row r="91" spans="1:23" x14ac:dyDescent="0.2">
      <c r="A91" s="1">
        <v>90</v>
      </c>
      <c r="B91" t="s">
        <v>6038</v>
      </c>
      <c r="C91" s="2">
        <v>43360</v>
      </c>
      <c r="D91" s="2">
        <v>43365</v>
      </c>
      <c r="E91" s="1" t="s">
        <v>46</v>
      </c>
      <c r="F91" s="1" t="s">
        <v>355</v>
      </c>
      <c r="G91" s="1" t="s">
        <v>356</v>
      </c>
      <c r="H91" s="1" t="s">
        <v>38</v>
      </c>
      <c r="I91" s="1" t="s">
        <v>25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357</v>
      </c>
      <c r="O91" s="1" t="s">
        <v>43</v>
      </c>
      <c r="P91" s="1" t="s">
        <v>63</v>
      </c>
      <c r="Q91" s="1" t="s">
        <v>358</v>
      </c>
      <c r="R91" s="1">
        <v>20.100000000000001</v>
      </c>
      <c r="S91" s="1">
        <v>3</v>
      </c>
      <c r="T91" s="1">
        <v>0</v>
      </c>
      <c r="U91" s="1">
        <v>6.6329999999999982</v>
      </c>
      <c r="V91" s="3" t="str">
        <f>IF(M91=People!$B$5,People!$A$5,IF(M91=People!$B$4,People!$A$4,IF(M91=People!$B$3,People!$A$3,IF(M91=People!$B$2,People!$A$2,0))))</f>
        <v>Anna Andreadi</v>
      </c>
      <c r="W91" s="3" t="str">
        <f>IFERROR(INDEX(Returns!A:A,MATCH(B91,Returns!B:B,0)),"No")</f>
        <v>Yes</v>
      </c>
    </row>
    <row r="92" spans="1:23" x14ac:dyDescent="0.2">
      <c r="A92" s="1">
        <v>91</v>
      </c>
      <c r="B92" t="s">
        <v>6038</v>
      </c>
      <c r="C92" s="2">
        <v>43360</v>
      </c>
      <c r="D92" s="2">
        <v>43365</v>
      </c>
      <c r="E92" s="1" t="s">
        <v>46</v>
      </c>
      <c r="F92" s="1" t="s">
        <v>355</v>
      </c>
      <c r="G92" s="1" t="s">
        <v>356</v>
      </c>
      <c r="H92" s="1" t="s">
        <v>38</v>
      </c>
      <c r="I92" s="1" t="s">
        <v>25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192</v>
      </c>
      <c r="O92" s="1" t="s">
        <v>66</v>
      </c>
      <c r="P92" s="1" t="s">
        <v>67</v>
      </c>
      <c r="Q92" s="1" t="s">
        <v>193</v>
      </c>
      <c r="R92" s="1">
        <v>73.584000000000003</v>
      </c>
      <c r="S92" s="1">
        <v>2</v>
      </c>
      <c r="T92" s="1">
        <v>0.2</v>
      </c>
      <c r="U92" s="1">
        <v>8.2781999999999982</v>
      </c>
      <c r="V92" s="3" t="str">
        <f>IF(M92=People!$B$5,People!$A$5,IF(M92=People!$B$4,People!$A$4,IF(M92=People!$B$3,People!$A$3,IF(M92=People!$B$2,People!$A$2,0))))</f>
        <v>Anna Andreadi</v>
      </c>
      <c r="W92" s="3" t="str">
        <f>IFERROR(INDEX(Returns!A:A,MATCH(B92,Returns!B:B,0)),"No")</f>
        <v>Yes</v>
      </c>
    </row>
    <row r="93" spans="1:23" x14ac:dyDescent="0.2">
      <c r="A93" s="1">
        <v>92</v>
      </c>
      <c r="B93" t="s">
        <v>6038</v>
      </c>
      <c r="C93" s="2">
        <v>43360</v>
      </c>
      <c r="D93" s="2">
        <v>43365</v>
      </c>
      <c r="E93" s="1" t="s">
        <v>46</v>
      </c>
      <c r="F93" s="1" t="s">
        <v>355</v>
      </c>
      <c r="G93" s="1" t="s">
        <v>356</v>
      </c>
      <c r="H93" s="1" t="s">
        <v>38</v>
      </c>
      <c r="I93" s="1" t="s">
        <v>25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359</v>
      </c>
      <c r="O93" s="1" t="s">
        <v>43</v>
      </c>
      <c r="P93" s="1" t="s">
        <v>84</v>
      </c>
      <c r="Q93" s="1" t="s">
        <v>360</v>
      </c>
      <c r="R93" s="1">
        <v>6.48</v>
      </c>
      <c r="S93" s="1">
        <v>1</v>
      </c>
      <c r="T93" s="1">
        <v>0</v>
      </c>
      <c r="U93" s="1">
        <v>3.1104000000000003</v>
      </c>
      <c r="V93" s="3" t="str">
        <f>IF(M93=People!$B$5,People!$A$5,IF(M93=People!$B$4,People!$A$4,IF(M93=People!$B$3,People!$A$3,IF(M93=People!$B$2,People!$A$2,0))))</f>
        <v>Anna Andreadi</v>
      </c>
      <c r="W93" s="3" t="str">
        <f>IFERROR(INDEX(Returns!A:A,MATCH(B93,Returns!B:B,0)),"No")</f>
        <v>Yes</v>
      </c>
    </row>
    <row r="94" spans="1:23" x14ac:dyDescent="0.2">
      <c r="A94" s="1">
        <v>93</v>
      </c>
      <c r="B94" t="s">
        <v>6270</v>
      </c>
      <c r="C94" s="2">
        <v>42766</v>
      </c>
      <c r="D94" s="2">
        <v>42771</v>
      </c>
      <c r="E94" s="1" t="s">
        <v>21</v>
      </c>
      <c r="F94" s="1" t="s">
        <v>361</v>
      </c>
      <c r="G94" s="1" t="s">
        <v>362</v>
      </c>
      <c r="H94" s="1" t="s">
        <v>24</v>
      </c>
      <c r="I94" s="1" t="s">
        <v>25</v>
      </c>
      <c r="J94" s="1" t="s">
        <v>363</v>
      </c>
      <c r="K94" s="1" t="s">
        <v>206</v>
      </c>
      <c r="L94" s="1">
        <v>55407</v>
      </c>
      <c r="M94" s="1" t="s">
        <v>97</v>
      </c>
      <c r="N94" s="1" t="s">
        <v>364</v>
      </c>
      <c r="O94" s="1" t="s">
        <v>43</v>
      </c>
      <c r="P94" s="1" t="s">
        <v>84</v>
      </c>
      <c r="Q94" s="1" t="s">
        <v>365</v>
      </c>
      <c r="R94" s="1">
        <v>12.96</v>
      </c>
      <c r="S94" s="1">
        <v>2</v>
      </c>
      <c r="T94" s="1">
        <v>0</v>
      </c>
      <c r="U94" s="1">
        <v>6.2208000000000006</v>
      </c>
      <c r="V94" s="3" t="str">
        <f>IF(M94=People!$B$5,People!$A$5,IF(M94=People!$B$4,People!$A$4,IF(M94=People!$B$3,People!$A$3,IF(M94=People!$B$2,People!$A$2,0))))</f>
        <v>Kelly Williams</v>
      </c>
      <c r="W94" s="3" t="str">
        <f>IFERROR(INDEX(Returns!A:A,MATCH(B94,Returns!B:B,0)),"No")</f>
        <v>No</v>
      </c>
    </row>
    <row r="95" spans="1:23" x14ac:dyDescent="0.2">
      <c r="A95" s="1">
        <v>94</v>
      </c>
      <c r="B95" t="s">
        <v>6270</v>
      </c>
      <c r="C95" s="2">
        <v>42766</v>
      </c>
      <c r="D95" s="2">
        <v>42771</v>
      </c>
      <c r="E95" s="1" t="s">
        <v>21</v>
      </c>
      <c r="F95" s="1" t="s">
        <v>361</v>
      </c>
      <c r="G95" s="1" t="s">
        <v>362</v>
      </c>
      <c r="H95" s="1" t="s">
        <v>24</v>
      </c>
      <c r="I95" s="1" t="s">
        <v>25</v>
      </c>
      <c r="J95" s="1" t="s">
        <v>363</v>
      </c>
      <c r="K95" s="1" t="s">
        <v>206</v>
      </c>
      <c r="L95" s="1">
        <v>55407</v>
      </c>
      <c r="M95" s="1" t="s">
        <v>97</v>
      </c>
      <c r="N95" s="1" t="s">
        <v>366</v>
      </c>
      <c r="O95" s="1" t="s">
        <v>30</v>
      </c>
      <c r="P95" s="1" t="s">
        <v>60</v>
      </c>
      <c r="Q95" s="1" t="s">
        <v>367</v>
      </c>
      <c r="R95" s="1">
        <v>53.34</v>
      </c>
      <c r="S95" s="1">
        <v>3</v>
      </c>
      <c r="T95" s="1">
        <v>0</v>
      </c>
      <c r="U95" s="1">
        <v>16.535399999999996</v>
      </c>
      <c r="V95" s="3" t="str">
        <f>IF(M95=People!$B$5,People!$A$5,IF(M95=People!$B$4,People!$A$4,IF(M95=People!$B$3,People!$A$3,IF(M95=People!$B$2,People!$A$2,0))))</f>
        <v>Kelly Williams</v>
      </c>
      <c r="W95" s="3" t="str">
        <f>IFERROR(INDEX(Returns!A:A,MATCH(B95,Returns!B:B,0)),"No")</f>
        <v>No</v>
      </c>
    </row>
    <row r="96" spans="1:23" x14ac:dyDescent="0.2">
      <c r="A96" s="1">
        <v>95</v>
      </c>
      <c r="B96" t="s">
        <v>6270</v>
      </c>
      <c r="C96" s="2">
        <v>42766</v>
      </c>
      <c r="D96" s="2">
        <v>42771</v>
      </c>
      <c r="E96" s="1" t="s">
        <v>21</v>
      </c>
      <c r="F96" s="1" t="s">
        <v>361</v>
      </c>
      <c r="G96" s="1" t="s">
        <v>362</v>
      </c>
      <c r="H96" s="1" t="s">
        <v>24</v>
      </c>
      <c r="I96" s="1" t="s">
        <v>25</v>
      </c>
      <c r="J96" s="1" t="s">
        <v>363</v>
      </c>
      <c r="K96" s="1" t="s">
        <v>206</v>
      </c>
      <c r="L96" s="1">
        <v>55407</v>
      </c>
      <c r="M96" s="1" t="s">
        <v>97</v>
      </c>
      <c r="N96" s="1" t="s">
        <v>368</v>
      </c>
      <c r="O96" s="1" t="s">
        <v>43</v>
      </c>
      <c r="P96" s="1" t="s">
        <v>70</v>
      </c>
      <c r="Q96" s="1" t="s">
        <v>369</v>
      </c>
      <c r="R96" s="1">
        <v>32.96</v>
      </c>
      <c r="S96" s="1">
        <v>2</v>
      </c>
      <c r="T96" s="1">
        <v>0</v>
      </c>
      <c r="U96" s="1">
        <v>16.150400000000001</v>
      </c>
      <c r="V96" s="3" t="str">
        <f>IF(M96=People!$B$5,People!$A$5,IF(M96=People!$B$4,People!$A$4,IF(M96=People!$B$3,People!$A$3,IF(M96=People!$B$2,People!$A$2,0))))</f>
        <v>Kelly Williams</v>
      </c>
      <c r="W96" s="3" t="str">
        <f>IFERROR(INDEX(Returns!A:A,MATCH(B96,Returns!B:B,0)),"No")</f>
        <v>No</v>
      </c>
    </row>
    <row r="97" spans="1:23" x14ac:dyDescent="0.2">
      <c r="A97" s="1">
        <v>96</v>
      </c>
      <c r="B97" t="s">
        <v>6271</v>
      </c>
      <c r="C97" s="2">
        <v>43775</v>
      </c>
      <c r="D97" s="2">
        <v>43781</v>
      </c>
      <c r="E97" s="1" t="s">
        <v>46</v>
      </c>
      <c r="F97" s="1" t="s">
        <v>370</v>
      </c>
      <c r="G97" s="1" t="s">
        <v>371</v>
      </c>
      <c r="H97" s="1" t="s">
        <v>94</v>
      </c>
      <c r="I97" s="1" t="s">
        <v>25</v>
      </c>
      <c r="J97" s="1" t="s">
        <v>372</v>
      </c>
      <c r="K97" s="1" t="s">
        <v>373</v>
      </c>
      <c r="L97" s="1">
        <v>97206</v>
      </c>
      <c r="M97" s="1" t="s">
        <v>41</v>
      </c>
      <c r="N97" s="1" t="s">
        <v>374</v>
      </c>
      <c r="O97" s="1" t="s">
        <v>43</v>
      </c>
      <c r="P97" s="1" t="s">
        <v>70</v>
      </c>
      <c r="Q97" s="1" t="s">
        <v>375</v>
      </c>
      <c r="R97" s="1">
        <v>5.6820000000000013</v>
      </c>
      <c r="S97" s="1">
        <v>1</v>
      </c>
      <c r="T97" s="1">
        <v>0.7</v>
      </c>
      <c r="U97" s="1">
        <v>-3.7880000000000003</v>
      </c>
      <c r="V97" s="3" t="str">
        <f>IF(M97=People!$B$5,People!$A$5,IF(M97=People!$B$4,People!$A$4,IF(M97=People!$B$3,People!$A$3,IF(M97=People!$B$2,People!$A$2,0))))</f>
        <v>Anna Andreadi</v>
      </c>
      <c r="W97" s="3" t="str">
        <f>IFERROR(INDEX(Returns!A:A,MATCH(B97,Returns!B:B,0)),"No")</f>
        <v>No</v>
      </c>
    </row>
    <row r="98" spans="1:23" x14ac:dyDescent="0.2">
      <c r="A98" s="1">
        <v>97</v>
      </c>
      <c r="B98" t="s">
        <v>6272</v>
      </c>
      <c r="C98" s="2">
        <v>43778</v>
      </c>
      <c r="D98" s="2">
        <v>43780</v>
      </c>
      <c r="E98" s="1" t="s">
        <v>21</v>
      </c>
      <c r="F98" s="1" t="s">
        <v>376</v>
      </c>
      <c r="G98" s="1" t="s">
        <v>377</v>
      </c>
      <c r="H98" s="1" t="s">
        <v>94</v>
      </c>
      <c r="I98" s="1" t="s">
        <v>25</v>
      </c>
      <c r="J98" s="1" t="s">
        <v>239</v>
      </c>
      <c r="K98" s="1" t="s">
        <v>240</v>
      </c>
      <c r="L98" s="1">
        <v>10009</v>
      </c>
      <c r="M98" s="1" t="s">
        <v>135</v>
      </c>
      <c r="N98" s="1" t="s">
        <v>378</v>
      </c>
      <c r="O98" s="1" t="s">
        <v>30</v>
      </c>
      <c r="P98" s="1" t="s">
        <v>60</v>
      </c>
      <c r="Q98" s="1" t="s">
        <v>379</v>
      </c>
      <c r="R98" s="1">
        <v>96.53</v>
      </c>
      <c r="S98" s="1">
        <v>7</v>
      </c>
      <c r="T98" s="1">
        <v>0</v>
      </c>
      <c r="U98" s="1">
        <v>40.5426</v>
      </c>
      <c r="V98" s="3" t="str">
        <f>IF(M98=People!$B$5,People!$A$5,IF(M98=People!$B$4,People!$A$4,IF(M98=People!$B$3,People!$A$3,IF(M98=People!$B$2,People!$A$2,0))))</f>
        <v>Chuck Magee</v>
      </c>
      <c r="W98" s="3" t="str">
        <f>IFERROR(INDEX(Returns!A:A,MATCH(B98,Returns!B:B,0)),"No")</f>
        <v>No</v>
      </c>
    </row>
    <row r="99" spans="1:23" x14ac:dyDescent="0.2">
      <c r="A99" s="1">
        <v>98</v>
      </c>
      <c r="B99" t="s">
        <v>6273</v>
      </c>
      <c r="C99" s="2">
        <v>43633</v>
      </c>
      <c r="D99" s="2">
        <v>43636</v>
      </c>
      <c r="E99" s="1" t="s">
        <v>170</v>
      </c>
      <c r="F99" s="1" t="s">
        <v>380</v>
      </c>
      <c r="G99" s="1" t="s">
        <v>381</v>
      </c>
      <c r="H99" s="1" t="s">
        <v>24</v>
      </c>
      <c r="I99" s="1" t="s">
        <v>25</v>
      </c>
      <c r="J99" s="1" t="s">
        <v>116</v>
      </c>
      <c r="K99" s="1" t="s">
        <v>40</v>
      </c>
      <c r="L99" s="1">
        <v>94122</v>
      </c>
      <c r="M99" s="1" t="s">
        <v>41</v>
      </c>
      <c r="N99" s="1" t="s">
        <v>382</v>
      </c>
      <c r="O99" s="1" t="s">
        <v>43</v>
      </c>
      <c r="P99" s="1" t="s">
        <v>70</v>
      </c>
      <c r="Q99" s="1" t="s">
        <v>383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3" t="str">
        <f>IF(M99=People!$B$5,People!$A$5,IF(M99=People!$B$4,People!$A$4,IF(M99=People!$B$3,People!$A$3,IF(M99=People!$B$2,People!$A$2,0))))</f>
        <v>Anna Andreadi</v>
      </c>
      <c r="W99" s="3" t="str">
        <f>IFERROR(INDEX(Returns!A:A,MATCH(B99,Returns!B:B,0)),"No")</f>
        <v>No</v>
      </c>
    </row>
    <row r="100" spans="1:23" x14ac:dyDescent="0.2">
      <c r="A100" s="1">
        <v>99</v>
      </c>
      <c r="B100" t="s">
        <v>6274</v>
      </c>
      <c r="C100" s="2">
        <v>43349</v>
      </c>
      <c r="D100" s="2">
        <v>43354</v>
      </c>
      <c r="E100" s="1" t="s">
        <v>46</v>
      </c>
      <c r="F100" s="1" t="s">
        <v>384</v>
      </c>
      <c r="G100" s="1" t="s">
        <v>385</v>
      </c>
      <c r="H100" s="1" t="s">
        <v>38</v>
      </c>
      <c r="I100" s="1" t="s">
        <v>25</v>
      </c>
      <c r="J100" s="1" t="s">
        <v>386</v>
      </c>
      <c r="K100" s="1" t="s">
        <v>206</v>
      </c>
      <c r="L100" s="1">
        <v>55106</v>
      </c>
      <c r="M100" s="1" t="s">
        <v>97</v>
      </c>
      <c r="N100" s="1" t="s">
        <v>387</v>
      </c>
      <c r="O100" s="1" t="s">
        <v>43</v>
      </c>
      <c r="P100" s="1" t="s">
        <v>73</v>
      </c>
      <c r="Q100" s="1" t="s">
        <v>388</v>
      </c>
      <c r="R100" s="1">
        <v>77.88</v>
      </c>
      <c r="S100" s="1">
        <v>6</v>
      </c>
      <c r="T100" s="1">
        <v>0</v>
      </c>
      <c r="U100" s="1">
        <v>22.585199999999993</v>
      </c>
      <c r="V100" s="3" t="str">
        <f>IF(M100=People!$B$5,People!$A$5,IF(M100=People!$B$4,People!$A$4,IF(M100=People!$B$3,People!$A$3,IF(M100=People!$B$2,People!$A$2,0))))</f>
        <v>Kelly Williams</v>
      </c>
      <c r="W100" s="3" t="str">
        <f>IFERROR(INDEX(Returns!A:A,MATCH(B100,Returns!B:B,0)),"No")</f>
        <v>No</v>
      </c>
    </row>
    <row r="101" spans="1:23" x14ac:dyDescent="0.2">
      <c r="A101" s="1">
        <v>100</v>
      </c>
      <c r="B101" t="s">
        <v>6275</v>
      </c>
      <c r="C101" s="2">
        <v>43341</v>
      </c>
      <c r="D101" s="2">
        <v>43345</v>
      </c>
      <c r="E101" s="1" t="s">
        <v>46</v>
      </c>
      <c r="F101" s="1" t="s">
        <v>389</v>
      </c>
      <c r="G101" s="1" t="s">
        <v>390</v>
      </c>
      <c r="H101" s="1" t="s">
        <v>94</v>
      </c>
      <c r="I101" s="1" t="s">
        <v>25</v>
      </c>
      <c r="J101" s="1" t="s">
        <v>273</v>
      </c>
      <c r="K101" s="1" t="s">
        <v>191</v>
      </c>
      <c r="L101" s="1">
        <v>60610</v>
      </c>
      <c r="M101" s="1" t="s">
        <v>97</v>
      </c>
      <c r="N101" s="1" t="s">
        <v>391</v>
      </c>
      <c r="O101" s="1" t="s">
        <v>43</v>
      </c>
      <c r="P101" s="1" t="s">
        <v>84</v>
      </c>
      <c r="Q101" s="1" t="s">
        <v>392</v>
      </c>
      <c r="R101" s="1">
        <v>64.623999999999995</v>
      </c>
      <c r="S101" s="1">
        <v>7</v>
      </c>
      <c r="T101" s="1">
        <v>0.2</v>
      </c>
      <c r="U101" s="1">
        <v>22.618399999999994</v>
      </c>
      <c r="V101" s="3" t="str">
        <f>IF(M101=People!$B$5,People!$A$5,IF(M101=People!$B$4,People!$A$4,IF(M101=People!$B$3,People!$A$3,IF(M101=People!$B$2,People!$A$2,0))))</f>
        <v>Kelly Williams</v>
      </c>
      <c r="W101" s="3" t="str">
        <f>IFERROR(INDEX(Returns!A:A,MATCH(B101,Returns!B:B,0)),"No")</f>
        <v>No</v>
      </c>
    </row>
    <row r="102" spans="1:23" x14ac:dyDescent="0.2">
      <c r="A102" s="1">
        <v>101</v>
      </c>
      <c r="B102" t="s">
        <v>6275</v>
      </c>
      <c r="C102" s="2">
        <v>43341</v>
      </c>
      <c r="D102" s="2">
        <v>43345</v>
      </c>
      <c r="E102" s="1" t="s">
        <v>46</v>
      </c>
      <c r="F102" s="1" t="s">
        <v>389</v>
      </c>
      <c r="G102" s="1" t="s">
        <v>390</v>
      </c>
      <c r="H102" s="1" t="s">
        <v>94</v>
      </c>
      <c r="I102" s="1" t="s">
        <v>25</v>
      </c>
      <c r="J102" s="1" t="s">
        <v>273</v>
      </c>
      <c r="K102" s="1" t="s">
        <v>191</v>
      </c>
      <c r="L102" s="1">
        <v>60610</v>
      </c>
      <c r="M102" s="1" t="s">
        <v>97</v>
      </c>
      <c r="N102" s="1" t="s">
        <v>393</v>
      </c>
      <c r="O102" s="1" t="s">
        <v>66</v>
      </c>
      <c r="P102" s="1" t="s">
        <v>146</v>
      </c>
      <c r="Q102" s="1" t="s">
        <v>394</v>
      </c>
      <c r="R102" s="1">
        <v>95.976000000000013</v>
      </c>
      <c r="S102" s="1">
        <v>3</v>
      </c>
      <c r="T102" s="1">
        <v>0.2</v>
      </c>
      <c r="U102" s="1">
        <v>-10.797300000000011</v>
      </c>
      <c r="V102" s="3" t="str">
        <f>IF(M102=People!$B$5,People!$A$5,IF(M102=People!$B$4,People!$A$4,IF(M102=People!$B$3,People!$A$3,IF(M102=People!$B$2,People!$A$2,0))))</f>
        <v>Kelly Williams</v>
      </c>
      <c r="W102" s="3" t="str">
        <f>IFERROR(INDEX(Returns!A:A,MATCH(B102,Returns!B:B,0)),"No")</f>
        <v>No</v>
      </c>
    </row>
    <row r="103" spans="1:23" x14ac:dyDescent="0.2">
      <c r="A103" s="1">
        <v>102</v>
      </c>
      <c r="B103" t="s">
        <v>6275</v>
      </c>
      <c r="C103" s="2">
        <v>43341</v>
      </c>
      <c r="D103" s="2">
        <v>43345</v>
      </c>
      <c r="E103" s="1" t="s">
        <v>46</v>
      </c>
      <c r="F103" s="1" t="s">
        <v>389</v>
      </c>
      <c r="G103" s="1" t="s">
        <v>390</v>
      </c>
      <c r="H103" s="1" t="s">
        <v>94</v>
      </c>
      <c r="I103" s="1" t="s">
        <v>25</v>
      </c>
      <c r="J103" s="1" t="s">
        <v>273</v>
      </c>
      <c r="K103" s="1" t="s">
        <v>191</v>
      </c>
      <c r="L103" s="1">
        <v>60610</v>
      </c>
      <c r="M103" s="1" t="s">
        <v>97</v>
      </c>
      <c r="N103" s="1" t="s">
        <v>395</v>
      </c>
      <c r="O103" s="1" t="s">
        <v>43</v>
      </c>
      <c r="P103" s="1" t="s">
        <v>70</v>
      </c>
      <c r="Q103" s="1" t="s">
        <v>396</v>
      </c>
      <c r="R103" s="1">
        <v>1.7879999999999996</v>
      </c>
      <c r="S103" s="1">
        <v>3</v>
      </c>
      <c r="T103" s="1">
        <v>0.8</v>
      </c>
      <c r="U103" s="1">
        <v>-3.0396000000000001</v>
      </c>
      <c r="V103" s="3" t="str">
        <f>IF(M103=People!$B$5,People!$A$5,IF(M103=People!$B$4,People!$A$4,IF(M103=People!$B$3,People!$A$3,IF(M103=People!$B$2,People!$A$2,0))))</f>
        <v>Kelly Williams</v>
      </c>
      <c r="W103" s="3" t="str">
        <f>IFERROR(INDEX(Returns!A:A,MATCH(B103,Returns!B:B,0)),"No")</f>
        <v>No</v>
      </c>
    </row>
    <row r="104" spans="1:23" x14ac:dyDescent="0.2">
      <c r="A104" s="1">
        <v>103</v>
      </c>
      <c r="B104" t="s">
        <v>6276</v>
      </c>
      <c r="C104" s="2">
        <v>43435</v>
      </c>
      <c r="D104" s="2">
        <v>43438</v>
      </c>
      <c r="E104" s="1" t="s">
        <v>21</v>
      </c>
      <c r="F104" s="1" t="s">
        <v>397</v>
      </c>
      <c r="G104" s="1" t="s">
        <v>398</v>
      </c>
      <c r="H104" s="1" t="s">
        <v>24</v>
      </c>
      <c r="I104" s="1" t="s">
        <v>25</v>
      </c>
      <c r="J104" s="1" t="s">
        <v>346</v>
      </c>
      <c r="K104" s="1" t="s">
        <v>206</v>
      </c>
      <c r="L104" s="1">
        <v>55901</v>
      </c>
      <c r="M104" s="1" t="s">
        <v>97</v>
      </c>
      <c r="N104" s="1" t="s">
        <v>399</v>
      </c>
      <c r="O104" s="1" t="s">
        <v>43</v>
      </c>
      <c r="P104" s="1" t="s">
        <v>84</v>
      </c>
      <c r="Q104" s="1" t="s">
        <v>400</v>
      </c>
      <c r="R104" s="1">
        <v>23.92</v>
      </c>
      <c r="S104" s="1">
        <v>4</v>
      </c>
      <c r="T104" s="1">
        <v>0</v>
      </c>
      <c r="U104" s="1">
        <v>11.720800000000001</v>
      </c>
      <c r="V104" s="3" t="str">
        <f>IF(M104=People!$B$5,People!$A$5,IF(M104=People!$B$4,People!$A$4,IF(M104=People!$B$3,People!$A$3,IF(M104=People!$B$2,People!$A$2,0))))</f>
        <v>Kelly Williams</v>
      </c>
      <c r="W104" s="3" t="str">
        <f>IFERROR(INDEX(Returns!A:A,MATCH(B104,Returns!B:B,0)),"No")</f>
        <v>No</v>
      </c>
    </row>
    <row r="105" spans="1:23" x14ac:dyDescent="0.2">
      <c r="A105" s="1">
        <v>104</v>
      </c>
      <c r="B105" t="s">
        <v>6277</v>
      </c>
      <c r="C105" s="2">
        <v>43052</v>
      </c>
      <c r="D105" s="2">
        <v>43056</v>
      </c>
      <c r="E105" s="1" t="s">
        <v>46</v>
      </c>
      <c r="F105" s="1" t="s">
        <v>401</v>
      </c>
      <c r="G105" s="1" t="s">
        <v>402</v>
      </c>
      <c r="H105" s="1" t="s">
        <v>24</v>
      </c>
      <c r="I105" s="1" t="s">
        <v>25</v>
      </c>
      <c r="J105" s="1" t="s">
        <v>403</v>
      </c>
      <c r="K105" s="1" t="s">
        <v>404</v>
      </c>
      <c r="L105" s="1">
        <v>80013</v>
      </c>
      <c r="M105" s="1" t="s">
        <v>41</v>
      </c>
      <c r="N105" s="1" t="s">
        <v>405</v>
      </c>
      <c r="O105" s="1" t="s">
        <v>66</v>
      </c>
      <c r="P105" s="1" t="s">
        <v>146</v>
      </c>
      <c r="Q105" s="1" t="s">
        <v>406</v>
      </c>
      <c r="R105" s="1">
        <v>238.89600000000002</v>
      </c>
      <c r="S105" s="1">
        <v>6</v>
      </c>
      <c r="T105" s="1">
        <v>0.2</v>
      </c>
      <c r="U105" s="1">
        <v>-26.875800000000012</v>
      </c>
      <c r="V105" s="3" t="str">
        <f>IF(M105=People!$B$5,People!$A$5,IF(M105=People!$B$4,People!$A$4,IF(M105=People!$B$3,People!$A$3,IF(M105=People!$B$2,People!$A$2,0))))</f>
        <v>Anna Andreadi</v>
      </c>
      <c r="W105" s="3" t="str">
        <f>IFERROR(INDEX(Returns!A:A,MATCH(B105,Returns!B:B,0)),"No")</f>
        <v>No</v>
      </c>
    </row>
    <row r="106" spans="1:23" x14ac:dyDescent="0.2">
      <c r="A106" s="1">
        <v>105</v>
      </c>
      <c r="B106" t="s">
        <v>6277</v>
      </c>
      <c r="C106" s="2">
        <v>43052</v>
      </c>
      <c r="D106" s="2">
        <v>43056</v>
      </c>
      <c r="E106" s="1" t="s">
        <v>46</v>
      </c>
      <c r="F106" s="1" t="s">
        <v>401</v>
      </c>
      <c r="G106" s="1" t="s">
        <v>402</v>
      </c>
      <c r="H106" s="1" t="s">
        <v>24</v>
      </c>
      <c r="I106" s="1" t="s">
        <v>25</v>
      </c>
      <c r="J106" s="1" t="s">
        <v>403</v>
      </c>
      <c r="K106" s="1" t="s">
        <v>404</v>
      </c>
      <c r="L106" s="1">
        <v>80013</v>
      </c>
      <c r="M106" s="1" t="s">
        <v>41</v>
      </c>
      <c r="N106" s="1" t="s">
        <v>407</v>
      </c>
      <c r="O106" s="1" t="s">
        <v>30</v>
      </c>
      <c r="P106" s="1" t="s">
        <v>60</v>
      </c>
      <c r="Q106" s="1" t="s">
        <v>408</v>
      </c>
      <c r="R106" s="1">
        <v>102.35999999999999</v>
      </c>
      <c r="S106" s="1">
        <v>3</v>
      </c>
      <c r="T106" s="1">
        <v>0.2</v>
      </c>
      <c r="U106" s="1">
        <v>-3.8385000000000105</v>
      </c>
      <c r="V106" s="3" t="str">
        <f>IF(M106=People!$B$5,People!$A$5,IF(M106=People!$B$4,People!$A$4,IF(M106=People!$B$3,People!$A$3,IF(M106=People!$B$2,People!$A$2,0))))</f>
        <v>Anna Andreadi</v>
      </c>
      <c r="W106" s="3" t="str">
        <f>IFERROR(INDEX(Returns!A:A,MATCH(B106,Returns!B:B,0)),"No")</f>
        <v>No</v>
      </c>
    </row>
    <row r="107" spans="1:23" x14ac:dyDescent="0.2">
      <c r="A107" s="1">
        <v>106</v>
      </c>
      <c r="B107" t="s">
        <v>6277</v>
      </c>
      <c r="C107" s="2">
        <v>43052</v>
      </c>
      <c r="D107" s="2">
        <v>43056</v>
      </c>
      <c r="E107" s="1" t="s">
        <v>46</v>
      </c>
      <c r="F107" s="1" t="s">
        <v>401</v>
      </c>
      <c r="G107" s="1" t="s">
        <v>402</v>
      </c>
      <c r="H107" s="1" t="s">
        <v>24</v>
      </c>
      <c r="I107" s="1" t="s">
        <v>25</v>
      </c>
      <c r="J107" s="1" t="s">
        <v>403</v>
      </c>
      <c r="K107" s="1" t="s">
        <v>404</v>
      </c>
      <c r="L107" s="1">
        <v>80013</v>
      </c>
      <c r="M107" s="1" t="s">
        <v>41</v>
      </c>
      <c r="N107" s="1" t="s">
        <v>409</v>
      </c>
      <c r="O107" s="1" t="s">
        <v>43</v>
      </c>
      <c r="P107" s="1" t="s">
        <v>70</v>
      </c>
      <c r="Q107" s="1" t="s">
        <v>410</v>
      </c>
      <c r="R107" s="1">
        <v>36.882000000000005</v>
      </c>
      <c r="S107" s="1">
        <v>3</v>
      </c>
      <c r="T107" s="1">
        <v>0.7</v>
      </c>
      <c r="U107" s="1">
        <v>-25.817399999999999</v>
      </c>
      <c r="V107" s="3" t="str">
        <f>IF(M107=People!$B$5,People!$A$5,IF(M107=People!$B$4,People!$A$4,IF(M107=People!$B$3,People!$A$3,IF(M107=People!$B$2,People!$A$2,0))))</f>
        <v>Anna Andreadi</v>
      </c>
      <c r="W107" s="3" t="str">
        <f>IFERROR(INDEX(Returns!A:A,MATCH(B107,Returns!B:B,0)),"No")</f>
        <v>No</v>
      </c>
    </row>
    <row r="108" spans="1:23" x14ac:dyDescent="0.2">
      <c r="A108" s="1">
        <v>107</v>
      </c>
      <c r="B108" t="s">
        <v>6278</v>
      </c>
      <c r="C108" s="2">
        <v>43792</v>
      </c>
      <c r="D108" s="2">
        <v>43797</v>
      </c>
      <c r="E108" s="1" t="s">
        <v>46</v>
      </c>
      <c r="F108" s="1" t="s">
        <v>411</v>
      </c>
      <c r="G108" s="1" t="s">
        <v>412</v>
      </c>
      <c r="H108" s="1" t="s">
        <v>24</v>
      </c>
      <c r="I108" s="1" t="s">
        <v>25</v>
      </c>
      <c r="J108" s="1" t="s">
        <v>413</v>
      </c>
      <c r="K108" s="1" t="s">
        <v>82</v>
      </c>
      <c r="L108" s="1">
        <v>28205</v>
      </c>
      <c r="M108" s="1" t="s">
        <v>28</v>
      </c>
      <c r="N108" s="1" t="s">
        <v>414</v>
      </c>
      <c r="O108" s="1" t="s">
        <v>66</v>
      </c>
      <c r="P108" s="1" t="s">
        <v>146</v>
      </c>
      <c r="Q108" s="1" t="s">
        <v>415</v>
      </c>
      <c r="R108" s="1">
        <v>74.112000000000009</v>
      </c>
      <c r="S108" s="1">
        <v>8</v>
      </c>
      <c r="T108" s="1">
        <v>0.2</v>
      </c>
      <c r="U108" s="1">
        <v>17.601600000000001</v>
      </c>
      <c r="V108" s="3" t="str">
        <f>IF(M108=People!$B$5,People!$A$5,IF(M108=People!$B$4,People!$A$4,IF(M108=People!$B$3,People!$A$3,IF(M108=People!$B$2,People!$A$2,0))))</f>
        <v>Cassandra Brandow</v>
      </c>
      <c r="W108" s="3" t="str">
        <f>IFERROR(INDEX(Returns!A:A,MATCH(B108,Returns!B:B,0)),"No")</f>
        <v>No</v>
      </c>
    </row>
    <row r="109" spans="1:23" x14ac:dyDescent="0.2">
      <c r="A109" s="1">
        <v>108</v>
      </c>
      <c r="B109" t="s">
        <v>6278</v>
      </c>
      <c r="C109" s="2">
        <v>43792</v>
      </c>
      <c r="D109" s="2">
        <v>43797</v>
      </c>
      <c r="E109" s="1" t="s">
        <v>46</v>
      </c>
      <c r="F109" s="1" t="s">
        <v>411</v>
      </c>
      <c r="G109" s="1" t="s">
        <v>412</v>
      </c>
      <c r="H109" s="1" t="s">
        <v>24</v>
      </c>
      <c r="I109" s="1" t="s">
        <v>25</v>
      </c>
      <c r="J109" s="1" t="s">
        <v>413</v>
      </c>
      <c r="K109" s="1" t="s">
        <v>82</v>
      </c>
      <c r="L109" s="1">
        <v>28205</v>
      </c>
      <c r="M109" s="1" t="s">
        <v>28</v>
      </c>
      <c r="N109" s="1" t="s">
        <v>416</v>
      </c>
      <c r="O109" s="1" t="s">
        <v>66</v>
      </c>
      <c r="P109" s="1" t="s">
        <v>67</v>
      </c>
      <c r="Q109" s="1" t="s">
        <v>417</v>
      </c>
      <c r="R109" s="1">
        <v>27.992000000000004</v>
      </c>
      <c r="S109" s="1">
        <v>1</v>
      </c>
      <c r="T109" s="1">
        <v>0.2</v>
      </c>
      <c r="U109" s="1">
        <v>2.0993999999999993</v>
      </c>
      <c r="V109" s="3" t="str">
        <f>IF(M109=People!$B$5,People!$A$5,IF(M109=People!$B$4,People!$A$4,IF(M109=People!$B$3,People!$A$3,IF(M109=People!$B$2,People!$A$2,0))))</f>
        <v>Cassandra Brandow</v>
      </c>
      <c r="W109" s="3" t="str">
        <f>IFERROR(INDEX(Returns!A:A,MATCH(B109,Returns!B:B,0)),"No")</f>
        <v>No</v>
      </c>
    </row>
    <row r="110" spans="1:23" x14ac:dyDescent="0.2">
      <c r="A110" s="1">
        <v>109</v>
      </c>
      <c r="B110" t="s">
        <v>6278</v>
      </c>
      <c r="C110" s="2">
        <v>43792</v>
      </c>
      <c r="D110" s="2">
        <v>43797</v>
      </c>
      <c r="E110" s="1" t="s">
        <v>46</v>
      </c>
      <c r="F110" s="1" t="s">
        <v>411</v>
      </c>
      <c r="G110" s="1" t="s">
        <v>412</v>
      </c>
      <c r="H110" s="1" t="s">
        <v>24</v>
      </c>
      <c r="I110" s="1" t="s">
        <v>25</v>
      </c>
      <c r="J110" s="1" t="s">
        <v>413</v>
      </c>
      <c r="K110" s="1" t="s">
        <v>82</v>
      </c>
      <c r="L110" s="1">
        <v>28205</v>
      </c>
      <c r="M110" s="1" t="s">
        <v>28</v>
      </c>
      <c r="N110" s="1" t="s">
        <v>418</v>
      </c>
      <c r="O110" s="1" t="s">
        <v>43</v>
      </c>
      <c r="P110" s="1" t="s">
        <v>63</v>
      </c>
      <c r="Q110" s="1" t="s">
        <v>419</v>
      </c>
      <c r="R110" s="1">
        <v>3.3040000000000003</v>
      </c>
      <c r="S110" s="1">
        <v>1</v>
      </c>
      <c r="T110" s="1">
        <v>0.2</v>
      </c>
      <c r="U110" s="1">
        <v>1.0737999999999999</v>
      </c>
      <c r="V110" s="3" t="str">
        <f>IF(M110=People!$B$5,People!$A$5,IF(M110=People!$B$4,People!$A$4,IF(M110=People!$B$3,People!$A$3,IF(M110=People!$B$2,People!$A$2,0))))</f>
        <v>Cassandra Brandow</v>
      </c>
      <c r="W110" s="3" t="str">
        <f>IFERROR(INDEX(Returns!A:A,MATCH(B110,Returns!B:B,0)),"No")</f>
        <v>No</v>
      </c>
    </row>
    <row r="111" spans="1:23" x14ac:dyDescent="0.2">
      <c r="A111" s="1">
        <v>110</v>
      </c>
      <c r="B111" t="s">
        <v>6279</v>
      </c>
      <c r="C111" s="2">
        <v>43023</v>
      </c>
      <c r="D111" s="2">
        <v>43028</v>
      </c>
      <c r="E111" s="1" t="s">
        <v>46</v>
      </c>
      <c r="F111" s="1" t="s">
        <v>420</v>
      </c>
      <c r="G111" s="1" t="s">
        <v>421</v>
      </c>
      <c r="H111" s="1" t="s">
        <v>94</v>
      </c>
      <c r="I111" s="1" t="s">
        <v>25</v>
      </c>
      <c r="J111" s="1" t="s">
        <v>422</v>
      </c>
      <c r="K111" s="1" t="s">
        <v>191</v>
      </c>
      <c r="L111" s="1">
        <v>60462</v>
      </c>
      <c r="M111" s="1" t="s">
        <v>97</v>
      </c>
      <c r="N111" s="1" t="s">
        <v>423</v>
      </c>
      <c r="O111" s="1" t="s">
        <v>66</v>
      </c>
      <c r="P111" s="1" t="s">
        <v>146</v>
      </c>
      <c r="Q111" s="1" t="s">
        <v>424</v>
      </c>
      <c r="R111" s="1">
        <v>339.96000000000004</v>
      </c>
      <c r="S111" s="1">
        <v>5</v>
      </c>
      <c r="T111" s="1">
        <v>0.2</v>
      </c>
      <c r="U111" s="1">
        <v>67.991999999999962</v>
      </c>
      <c r="V111" s="3" t="str">
        <f>IF(M111=People!$B$5,People!$A$5,IF(M111=People!$B$4,People!$A$4,IF(M111=People!$B$3,People!$A$3,IF(M111=People!$B$2,People!$A$2,0))))</f>
        <v>Kelly Williams</v>
      </c>
      <c r="W111" s="3" t="str">
        <f>IFERROR(INDEX(Returns!A:A,MATCH(B111,Returns!B:B,0)),"No")</f>
        <v>No</v>
      </c>
    </row>
    <row r="112" spans="1:23" x14ac:dyDescent="0.2">
      <c r="A112" s="1">
        <v>111</v>
      </c>
      <c r="B112" t="s">
        <v>6280</v>
      </c>
      <c r="C112" s="2">
        <v>43824</v>
      </c>
      <c r="D112" s="2">
        <v>43829</v>
      </c>
      <c r="E112" s="1" t="s">
        <v>46</v>
      </c>
      <c r="F112" s="1" t="s">
        <v>425</v>
      </c>
      <c r="G112" s="1" t="s">
        <v>426</v>
      </c>
      <c r="H112" s="1" t="s">
        <v>38</v>
      </c>
      <c r="I112" s="1" t="s">
        <v>25</v>
      </c>
      <c r="J112" s="1" t="s">
        <v>239</v>
      </c>
      <c r="K112" s="1" t="s">
        <v>240</v>
      </c>
      <c r="L112" s="1">
        <v>10035</v>
      </c>
      <c r="M112" s="1" t="s">
        <v>135</v>
      </c>
      <c r="N112" s="1" t="s">
        <v>427</v>
      </c>
      <c r="O112" s="1" t="s">
        <v>30</v>
      </c>
      <c r="P112" s="1" t="s">
        <v>60</v>
      </c>
      <c r="Q112" s="1" t="s">
        <v>428</v>
      </c>
      <c r="R112" s="1">
        <v>41.96</v>
      </c>
      <c r="S112" s="1">
        <v>2</v>
      </c>
      <c r="T112" s="1">
        <v>0</v>
      </c>
      <c r="U112" s="1">
        <v>10.909600000000001</v>
      </c>
      <c r="V112" s="3" t="str">
        <f>IF(M112=People!$B$5,People!$A$5,IF(M112=People!$B$4,People!$A$4,IF(M112=People!$B$3,People!$A$3,IF(M112=People!$B$2,People!$A$2,0))))</f>
        <v>Chuck Magee</v>
      </c>
      <c r="W112" s="3" t="str">
        <f>IFERROR(INDEX(Returns!A:A,MATCH(B112,Returns!B:B,0)),"No")</f>
        <v>No</v>
      </c>
    </row>
    <row r="113" spans="1:23" x14ac:dyDescent="0.2">
      <c r="A113" s="1">
        <v>112</v>
      </c>
      <c r="B113" t="s">
        <v>6281</v>
      </c>
      <c r="C113" s="2">
        <v>43407</v>
      </c>
      <c r="D113" s="2">
        <v>43414</v>
      </c>
      <c r="E113" s="1" t="s">
        <v>46</v>
      </c>
      <c r="F113" s="1" t="s">
        <v>429</v>
      </c>
      <c r="G113" s="1" t="s">
        <v>430</v>
      </c>
      <c r="H113" s="1" t="s">
        <v>24</v>
      </c>
      <c r="I113" s="1" t="s">
        <v>25</v>
      </c>
      <c r="J113" s="1" t="s">
        <v>431</v>
      </c>
      <c r="K113" s="1" t="s">
        <v>432</v>
      </c>
      <c r="L113" s="1">
        <v>50322</v>
      </c>
      <c r="M113" s="1" t="s">
        <v>97</v>
      </c>
      <c r="N113" s="1" t="s">
        <v>433</v>
      </c>
      <c r="O113" s="1" t="s">
        <v>43</v>
      </c>
      <c r="P113" s="1" t="s">
        <v>63</v>
      </c>
      <c r="Q113" s="1" t="s">
        <v>434</v>
      </c>
      <c r="R113" s="1">
        <v>75.959999999999994</v>
      </c>
      <c r="S113" s="1">
        <v>2</v>
      </c>
      <c r="T113" s="1">
        <v>0</v>
      </c>
      <c r="U113" s="1">
        <v>22.78799999999999</v>
      </c>
      <c r="V113" s="3" t="str">
        <f>IF(M113=People!$B$5,People!$A$5,IF(M113=People!$B$4,People!$A$4,IF(M113=People!$B$3,People!$A$3,IF(M113=People!$B$2,People!$A$2,0))))</f>
        <v>Kelly Williams</v>
      </c>
      <c r="W113" s="3" t="str">
        <f>IFERROR(INDEX(Returns!A:A,MATCH(B113,Returns!B:B,0)),"No")</f>
        <v>No</v>
      </c>
    </row>
    <row r="114" spans="1:23" x14ac:dyDescent="0.2">
      <c r="A114" s="1">
        <v>113</v>
      </c>
      <c r="B114" t="s">
        <v>6281</v>
      </c>
      <c r="C114" s="2">
        <v>43407</v>
      </c>
      <c r="D114" s="2">
        <v>43414</v>
      </c>
      <c r="E114" s="1" t="s">
        <v>46</v>
      </c>
      <c r="F114" s="1" t="s">
        <v>429</v>
      </c>
      <c r="G114" s="1" t="s">
        <v>430</v>
      </c>
      <c r="H114" s="1" t="s">
        <v>24</v>
      </c>
      <c r="I114" s="1" t="s">
        <v>25</v>
      </c>
      <c r="J114" s="1" t="s">
        <v>431</v>
      </c>
      <c r="K114" s="1" t="s">
        <v>432</v>
      </c>
      <c r="L114" s="1">
        <v>50322</v>
      </c>
      <c r="M114" s="1" t="s">
        <v>97</v>
      </c>
      <c r="N114" s="1" t="s">
        <v>435</v>
      </c>
      <c r="O114" s="1" t="s">
        <v>43</v>
      </c>
      <c r="P114" s="1" t="s">
        <v>70</v>
      </c>
      <c r="Q114" s="1" t="s">
        <v>436</v>
      </c>
      <c r="R114" s="1">
        <v>27.240000000000002</v>
      </c>
      <c r="S114" s="1">
        <v>6</v>
      </c>
      <c r="T114" s="1">
        <v>0</v>
      </c>
      <c r="U114" s="1">
        <v>13.3476</v>
      </c>
      <c r="V114" s="3" t="str">
        <f>IF(M114=People!$B$5,People!$A$5,IF(M114=People!$B$4,People!$A$4,IF(M114=People!$B$3,People!$A$3,IF(M114=People!$B$2,People!$A$2,0))))</f>
        <v>Kelly Williams</v>
      </c>
      <c r="W114" s="3" t="str">
        <f>IFERROR(INDEX(Returns!A:A,MATCH(B114,Returns!B:B,0)),"No")</f>
        <v>No</v>
      </c>
    </row>
    <row r="115" spans="1:23" x14ac:dyDescent="0.2">
      <c r="A115" s="1">
        <v>114</v>
      </c>
      <c r="B115" t="s">
        <v>6282</v>
      </c>
      <c r="C115" s="2">
        <v>42607</v>
      </c>
      <c r="D115" s="2">
        <v>42609</v>
      </c>
      <c r="E115" s="1" t="s">
        <v>21</v>
      </c>
      <c r="F115" s="1" t="s">
        <v>437</v>
      </c>
      <c r="G115" s="1" t="s">
        <v>438</v>
      </c>
      <c r="H115" s="1" t="s">
        <v>24</v>
      </c>
      <c r="I115" s="1" t="s">
        <v>25</v>
      </c>
      <c r="J115" s="1" t="s">
        <v>439</v>
      </c>
      <c r="K115" s="1" t="s">
        <v>440</v>
      </c>
      <c r="L115" s="1">
        <v>43229</v>
      </c>
      <c r="M115" s="1" t="s">
        <v>135</v>
      </c>
      <c r="N115" s="1" t="s">
        <v>441</v>
      </c>
      <c r="O115" s="1" t="s">
        <v>43</v>
      </c>
      <c r="P115" s="1" t="s">
        <v>242</v>
      </c>
      <c r="Q115" s="1" t="s">
        <v>442</v>
      </c>
      <c r="R115" s="1">
        <v>40.096000000000004</v>
      </c>
      <c r="S115" s="1">
        <v>14</v>
      </c>
      <c r="T115" s="1">
        <v>0.2</v>
      </c>
      <c r="U115" s="1">
        <v>14.534799999999997</v>
      </c>
      <c r="V115" s="3" t="str">
        <f>IF(M115=People!$B$5,People!$A$5,IF(M115=People!$B$4,People!$A$4,IF(M115=People!$B$3,People!$A$3,IF(M115=People!$B$2,People!$A$2,0))))</f>
        <v>Chuck Magee</v>
      </c>
      <c r="W115" s="3" t="str">
        <f>IFERROR(INDEX(Returns!A:A,MATCH(B115,Returns!B:B,0)),"No")</f>
        <v>No</v>
      </c>
    </row>
    <row r="116" spans="1:23" x14ac:dyDescent="0.2">
      <c r="A116" s="1">
        <v>115</v>
      </c>
      <c r="B116" t="s">
        <v>6282</v>
      </c>
      <c r="C116" s="2">
        <v>42607</v>
      </c>
      <c r="D116" s="2">
        <v>42609</v>
      </c>
      <c r="E116" s="1" t="s">
        <v>21</v>
      </c>
      <c r="F116" s="1" t="s">
        <v>437</v>
      </c>
      <c r="G116" s="1" t="s">
        <v>438</v>
      </c>
      <c r="H116" s="1" t="s">
        <v>24</v>
      </c>
      <c r="I116" s="1" t="s">
        <v>25</v>
      </c>
      <c r="J116" s="1" t="s">
        <v>439</v>
      </c>
      <c r="K116" s="1" t="s">
        <v>440</v>
      </c>
      <c r="L116" s="1">
        <v>43229</v>
      </c>
      <c r="M116" s="1" t="s">
        <v>135</v>
      </c>
      <c r="N116" s="1" t="s">
        <v>443</v>
      </c>
      <c r="O116" s="1" t="s">
        <v>43</v>
      </c>
      <c r="P116" s="1" t="s">
        <v>157</v>
      </c>
      <c r="Q116" s="1" t="s">
        <v>444</v>
      </c>
      <c r="R116" s="1">
        <v>4.7200000000000006</v>
      </c>
      <c r="S116" s="1">
        <v>2</v>
      </c>
      <c r="T116" s="1">
        <v>0.2</v>
      </c>
      <c r="U116" s="1">
        <v>1.6519999999999997</v>
      </c>
      <c r="V116" s="3" t="str">
        <f>IF(M116=People!$B$5,People!$A$5,IF(M116=People!$B$4,People!$A$4,IF(M116=People!$B$3,People!$A$3,IF(M116=People!$B$2,People!$A$2,0))))</f>
        <v>Chuck Magee</v>
      </c>
      <c r="W116" s="3" t="str">
        <f>IFERROR(INDEX(Returns!A:A,MATCH(B116,Returns!B:B,0)),"No")</f>
        <v>No</v>
      </c>
    </row>
    <row r="117" spans="1:23" x14ac:dyDescent="0.2">
      <c r="A117" s="1">
        <v>116</v>
      </c>
      <c r="B117" t="s">
        <v>6282</v>
      </c>
      <c r="C117" s="2">
        <v>42607</v>
      </c>
      <c r="D117" s="2">
        <v>42609</v>
      </c>
      <c r="E117" s="1" t="s">
        <v>21</v>
      </c>
      <c r="F117" s="1" t="s">
        <v>437</v>
      </c>
      <c r="G117" s="1" t="s">
        <v>438</v>
      </c>
      <c r="H117" s="1" t="s">
        <v>24</v>
      </c>
      <c r="I117" s="1" t="s">
        <v>25</v>
      </c>
      <c r="J117" s="1" t="s">
        <v>439</v>
      </c>
      <c r="K117" s="1" t="s">
        <v>440</v>
      </c>
      <c r="L117" s="1">
        <v>43229</v>
      </c>
      <c r="M117" s="1" t="s">
        <v>135</v>
      </c>
      <c r="N117" s="1" t="s">
        <v>445</v>
      </c>
      <c r="O117" s="1" t="s">
        <v>43</v>
      </c>
      <c r="P117" s="1" t="s">
        <v>84</v>
      </c>
      <c r="Q117" s="1" t="s">
        <v>446</v>
      </c>
      <c r="R117" s="1">
        <v>23.976000000000003</v>
      </c>
      <c r="S117" s="1">
        <v>3</v>
      </c>
      <c r="T117" s="1">
        <v>0.2</v>
      </c>
      <c r="U117" s="1">
        <v>7.4924999999999988</v>
      </c>
      <c r="V117" s="3" t="str">
        <f>IF(M117=People!$B$5,People!$A$5,IF(M117=People!$B$4,People!$A$4,IF(M117=People!$B$3,People!$A$3,IF(M117=People!$B$2,People!$A$2,0))))</f>
        <v>Chuck Magee</v>
      </c>
      <c r="W117" s="3" t="str">
        <f>IFERROR(INDEX(Returns!A:A,MATCH(B117,Returns!B:B,0)),"No")</f>
        <v>No</v>
      </c>
    </row>
    <row r="118" spans="1:23" x14ac:dyDescent="0.2">
      <c r="A118" s="1">
        <v>117</v>
      </c>
      <c r="B118" t="s">
        <v>6282</v>
      </c>
      <c r="C118" s="2">
        <v>42607</v>
      </c>
      <c r="D118" s="2">
        <v>42609</v>
      </c>
      <c r="E118" s="1" t="s">
        <v>21</v>
      </c>
      <c r="F118" s="1" t="s">
        <v>437</v>
      </c>
      <c r="G118" s="1" t="s">
        <v>438</v>
      </c>
      <c r="H118" s="1" t="s">
        <v>24</v>
      </c>
      <c r="I118" s="1" t="s">
        <v>25</v>
      </c>
      <c r="J118" s="1" t="s">
        <v>439</v>
      </c>
      <c r="K118" s="1" t="s">
        <v>440</v>
      </c>
      <c r="L118" s="1">
        <v>43229</v>
      </c>
      <c r="M118" s="1" t="s">
        <v>135</v>
      </c>
      <c r="N118" s="1" t="s">
        <v>447</v>
      </c>
      <c r="O118" s="1" t="s">
        <v>43</v>
      </c>
      <c r="P118" s="1" t="s">
        <v>157</v>
      </c>
      <c r="Q118" s="1" t="s">
        <v>448</v>
      </c>
      <c r="R118" s="1">
        <v>130.464</v>
      </c>
      <c r="S118" s="1">
        <v>6</v>
      </c>
      <c r="T118" s="1">
        <v>0.2</v>
      </c>
      <c r="U118" s="1">
        <v>44.031599999999997</v>
      </c>
      <c r="V118" s="3" t="str">
        <f>IF(M118=People!$B$5,People!$A$5,IF(M118=People!$B$4,People!$A$4,IF(M118=People!$B$3,People!$A$3,IF(M118=People!$B$2,People!$A$2,0))))</f>
        <v>Chuck Magee</v>
      </c>
      <c r="W118" s="3" t="str">
        <f>IFERROR(INDEX(Returns!A:A,MATCH(B118,Returns!B:B,0)),"No")</f>
        <v>No</v>
      </c>
    </row>
    <row r="119" spans="1:23" x14ac:dyDescent="0.2">
      <c r="A119" s="1">
        <v>118</v>
      </c>
      <c r="B119" t="s">
        <v>6283</v>
      </c>
      <c r="C119" s="2">
        <v>42796</v>
      </c>
      <c r="D119" s="2">
        <v>42800</v>
      </c>
      <c r="E119" s="1" t="s">
        <v>46</v>
      </c>
      <c r="F119" s="1" t="s">
        <v>449</v>
      </c>
      <c r="G119" s="1" t="s">
        <v>450</v>
      </c>
      <c r="H119" s="1" t="s">
        <v>24</v>
      </c>
      <c r="I119" s="1" t="s">
        <v>25</v>
      </c>
      <c r="J119" s="1" t="s">
        <v>88</v>
      </c>
      <c r="K119" s="1" t="s">
        <v>89</v>
      </c>
      <c r="L119" s="1">
        <v>98103</v>
      </c>
      <c r="M119" s="1" t="s">
        <v>41</v>
      </c>
      <c r="N119" s="1" t="s">
        <v>451</v>
      </c>
      <c r="O119" s="1" t="s">
        <v>30</v>
      </c>
      <c r="P119" s="1" t="s">
        <v>52</v>
      </c>
      <c r="Q119" s="1" t="s">
        <v>452</v>
      </c>
      <c r="R119" s="1">
        <v>787.53</v>
      </c>
      <c r="S119" s="1">
        <v>3</v>
      </c>
      <c r="T119" s="1">
        <v>0</v>
      </c>
      <c r="U119" s="1">
        <v>165.38129999999995</v>
      </c>
      <c r="V119" s="3" t="str">
        <f>IF(M119=People!$B$5,People!$A$5,IF(M119=People!$B$4,People!$A$4,IF(M119=People!$B$3,People!$A$3,IF(M119=People!$B$2,People!$A$2,0))))</f>
        <v>Anna Andreadi</v>
      </c>
      <c r="W119" s="3" t="str">
        <f>IFERROR(INDEX(Returns!A:A,MATCH(B119,Returns!B:B,0)),"No")</f>
        <v>No</v>
      </c>
    </row>
    <row r="120" spans="1:23" x14ac:dyDescent="0.2">
      <c r="A120" s="1">
        <v>119</v>
      </c>
      <c r="B120" t="s">
        <v>6284</v>
      </c>
      <c r="C120" s="2">
        <v>42830</v>
      </c>
      <c r="D120" s="2">
        <v>42835</v>
      </c>
      <c r="E120" s="1" t="s">
        <v>46</v>
      </c>
      <c r="F120" s="1" t="s">
        <v>453</v>
      </c>
      <c r="G120" s="1" t="s">
        <v>454</v>
      </c>
      <c r="H120" s="1" t="s">
        <v>38</v>
      </c>
      <c r="I120" s="1" t="s">
        <v>25</v>
      </c>
      <c r="J120" s="1" t="s">
        <v>455</v>
      </c>
      <c r="K120" s="1" t="s">
        <v>300</v>
      </c>
      <c r="L120" s="1">
        <v>37620</v>
      </c>
      <c r="M120" s="1" t="s">
        <v>28</v>
      </c>
      <c r="N120" s="1" t="s">
        <v>456</v>
      </c>
      <c r="O120" s="1" t="s">
        <v>43</v>
      </c>
      <c r="P120" s="1" t="s">
        <v>70</v>
      </c>
      <c r="Q120" s="1" t="s">
        <v>457</v>
      </c>
      <c r="R120" s="1">
        <v>157.79400000000004</v>
      </c>
      <c r="S120" s="1">
        <v>1</v>
      </c>
      <c r="T120" s="1">
        <v>0.7</v>
      </c>
      <c r="U120" s="1">
        <v>-115.71559999999999</v>
      </c>
      <c r="V120" s="3" t="str">
        <f>IF(M120=People!$B$5,People!$A$5,IF(M120=People!$B$4,People!$A$4,IF(M120=People!$B$3,People!$A$3,IF(M120=People!$B$2,People!$A$2,0))))</f>
        <v>Cassandra Brandow</v>
      </c>
      <c r="W120" s="3" t="str">
        <f>IFERROR(INDEX(Returns!A:A,MATCH(B120,Returns!B:B,0)),"No")</f>
        <v>No</v>
      </c>
    </row>
    <row r="121" spans="1:23" x14ac:dyDescent="0.2">
      <c r="A121" s="1">
        <v>120</v>
      </c>
      <c r="B121" t="s">
        <v>6285</v>
      </c>
      <c r="C121" s="2">
        <v>43263</v>
      </c>
      <c r="D121" s="2">
        <v>43266</v>
      </c>
      <c r="E121" s="1" t="s">
        <v>170</v>
      </c>
      <c r="F121" s="1" t="s">
        <v>458</v>
      </c>
      <c r="G121" s="1" t="s">
        <v>459</v>
      </c>
      <c r="H121" s="1" t="s">
        <v>24</v>
      </c>
      <c r="I121" s="1" t="s">
        <v>25</v>
      </c>
      <c r="J121" s="1" t="s">
        <v>460</v>
      </c>
      <c r="K121" s="1" t="s">
        <v>220</v>
      </c>
      <c r="L121" s="1">
        <v>19805</v>
      </c>
      <c r="M121" s="1" t="s">
        <v>135</v>
      </c>
      <c r="N121" s="1" t="s">
        <v>461</v>
      </c>
      <c r="O121" s="1" t="s">
        <v>30</v>
      </c>
      <c r="P121" s="1" t="s">
        <v>60</v>
      </c>
      <c r="Q121" s="1" t="s">
        <v>462</v>
      </c>
      <c r="R121" s="1">
        <v>47.04</v>
      </c>
      <c r="S121" s="1">
        <v>3</v>
      </c>
      <c r="T121" s="1">
        <v>0</v>
      </c>
      <c r="U121" s="1">
        <v>18.345599999999997</v>
      </c>
      <c r="V121" s="3" t="str">
        <f>IF(M121=People!$B$5,People!$A$5,IF(M121=People!$B$4,People!$A$4,IF(M121=People!$B$3,People!$A$3,IF(M121=People!$B$2,People!$A$2,0))))</f>
        <v>Chuck Magee</v>
      </c>
      <c r="W121" s="3" t="str">
        <f>IFERROR(INDEX(Returns!A:A,MATCH(B121,Returns!B:B,0)),"No")</f>
        <v>No</v>
      </c>
    </row>
    <row r="122" spans="1:23" x14ac:dyDescent="0.2">
      <c r="A122" s="1">
        <v>121</v>
      </c>
      <c r="B122" t="s">
        <v>6285</v>
      </c>
      <c r="C122" s="2">
        <v>43263</v>
      </c>
      <c r="D122" s="2">
        <v>43266</v>
      </c>
      <c r="E122" s="1" t="s">
        <v>170</v>
      </c>
      <c r="F122" s="1" t="s">
        <v>458</v>
      </c>
      <c r="G122" s="1" t="s">
        <v>459</v>
      </c>
      <c r="H122" s="1" t="s">
        <v>24</v>
      </c>
      <c r="I122" s="1" t="s">
        <v>25</v>
      </c>
      <c r="J122" s="1" t="s">
        <v>460</v>
      </c>
      <c r="K122" s="1" t="s">
        <v>220</v>
      </c>
      <c r="L122" s="1">
        <v>19805</v>
      </c>
      <c r="M122" s="1" t="s">
        <v>135</v>
      </c>
      <c r="N122" s="1" t="s">
        <v>69</v>
      </c>
      <c r="O122" s="1" t="s">
        <v>43</v>
      </c>
      <c r="P122" s="1" t="s">
        <v>70</v>
      </c>
      <c r="Q122" s="1" t="s">
        <v>71</v>
      </c>
      <c r="R122" s="1">
        <v>30.84</v>
      </c>
      <c r="S122" s="1">
        <v>4</v>
      </c>
      <c r="T122" s="1">
        <v>0</v>
      </c>
      <c r="U122" s="1">
        <v>13.878</v>
      </c>
      <c r="V122" s="3" t="str">
        <f>IF(M122=People!$B$5,People!$A$5,IF(M122=People!$B$4,People!$A$4,IF(M122=People!$B$3,People!$A$3,IF(M122=People!$B$2,People!$A$2,0))))</f>
        <v>Chuck Magee</v>
      </c>
      <c r="W122" s="3" t="str">
        <f>IFERROR(INDEX(Returns!A:A,MATCH(B122,Returns!B:B,0)),"No")</f>
        <v>No</v>
      </c>
    </row>
    <row r="123" spans="1:23" x14ac:dyDescent="0.2">
      <c r="A123" s="1">
        <v>122</v>
      </c>
      <c r="B123" t="s">
        <v>6285</v>
      </c>
      <c r="C123" s="2">
        <v>43263</v>
      </c>
      <c r="D123" s="2">
        <v>43266</v>
      </c>
      <c r="E123" s="1" t="s">
        <v>170</v>
      </c>
      <c r="F123" s="1" t="s">
        <v>458</v>
      </c>
      <c r="G123" s="1" t="s">
        <v>459</v>
      </c>
      <c r="H123" s="1" t="s">
        <v>24</v>
      </c>
      <c r="I123" s="1" t="s">
        <v>25</v>
      </c>
      <c r="J123" s="1" t="s">
        <v>460</v>
      </c>
      <c r="K123" s="1" t="s">
        <v>220</v>
      </c>
      <c r="L123" s="1">
        <v>19805</v>
      </c>
      <c r="M123" s="1" t="s">
        <v>135</v>
      </c>
      <c r="N123" s="1" t="s">
        <v>463</v>
      </c>
      <c r="O123" s="1" t="s">
        <v>43</v>
      </c>
      <c r="P123" s="1" t="s">
        <v>55</v>
      </c>
      <c r="Q123" s="1" t="s">
        <v>464</v>
      </c>
      <c r="R123" s="1">
        <v>226.56</v>
      </c>
      <c r="S123" s="1">
        <v>6</v>
      </c>
      <c r="T123" s="1">
        <v>0</v>
      </c>
      <c r="U123" s="1">
        <v>63.436800000000005</v>
      </c>
      <c r="V123" s="3" t="str">
        <f>IF(M123=People!$B$5,People!$A$5,IF(M123=People!$B$4,People!$A$4,IF(M123=People!$B$3,People!$A$3,IF(M123=People!$B$2,People!$A$2,0))))</f>
        <v>Chuck Magee</v>
      </c>
      <c r="W123" s="3" t="str">
        <f>IFERROR(INDEX(Returns!A:A,MATCH(B123,Returns!B:B,0)),"No")</f>
        <v>No</v>
      </c>
    </row>
    <row r="124" spans="1:23" x14ac:dyDescent="0.2">
      <c r="A124" s="1">
        <v>123</v>
      </c>
      <c r="B124" t="s">
        <v>6285</v>
      </c>
      <c r="C124" s="2">
        <v>43263</v>
      </c>
      <c r="D124" s="2">
        <v>43266</v>
      </c>
      <c r="E124" s="1" t="s">
        <v>170</v>
      </c>
      <c r="F124" s="1" t="s">
        <v>458</v>
      </c>
      <c r="G124" s="1" t="s">
        <v>459</v>
      </c>
      <c r="H124" s="1" t="s">
        <v>24</v>
      </c>
      <c r="I124" s="1" t="s">
        <v>25</v>
      </c>
      <c r="J124" s="1" t="s">
        <v>460</v>
      </c>
      <c r="K124" s="1" t="s">
        <v>220</v>
      </c>
      <c r="L124" s="1">
        <v>19805</v>
      </c>
      <c r="M124" s="1" t="s">
        <v>135</v>
      </c>
      <c r="N124" s="1" t="s">
        <v>465</v>
      </c>
      <c r="O124" s="1" t="s">
        <v>43</v>
      </c>
      <c r="P124" s="1" t="s">
        <v>157</v>
      </c>
      <c r="Q124" s="1" t="s">
        <v>466</v>
      </c>
      <c r="R124" s="1">
        <v>115.02</v>
      </c>
      <c r="S124" s="1">
        <v>9</v>
      </c>
      <c r="T124" s="1">
        <v>0</v>
      </c>
      <c r="U124" s="1">
        <v>51.758999999999993</v>
      </c>
      <c r="V124" s="3" t="str">
        <f>IF(M124=People!$B$5,People!$A$5,IF(M124=People!$B$4,People!$A$4,IF(M124=People!$B$3,People!$A$3,IF(M124=People!$B$2,People!$A$2,0))))</f>
        <v>Chuck Magee</v>
      </c>
      <c r="W124" s="3" t="str">
        <f>IFERROR(INDEX(Returns!A:A,MATCH(B124,Returns!B:B,0)),"No")</f>
        <v>No</v>
      </c>
    </row>
    <row r="125" spans="1:23" x14ac:dyDescent="0.2">
      <c r="A125" s="1">
        <v>124</v>
      </c>
      <c r="B125" t="s">
        <v>6285</v>
      </c>
      <c r="C125" s="2">
        <v>43263</v>
      </c>
      <c r="D125" s="2">
        <v>43266</v>
      </c>
      <c r="E125" s="1" t="s">
        <v>170</v>
      </c>
      <c r="F125" s="1" t="s">
        <v>458</v>
      </c>
      <c r="G125" s="1" t="s">
        <v>459</v>
      </c>
      <c r="H125" s="1" t="s">
        <v>24</v>
      </c>
      <c r="I125" s="1" t="s">
        <v>25</v>
      </c>
      <c r="J125" s="1" t="s">
        <v>460</v>
      </c>
      <c r="K125" s="1" t="s">
        <v>220</v>
      </c>
      <c r="L125" s="1">
        <v>19805</v>
      </c>
      <c r="M125" s="1" t="s">
        <v>135</v>
      </c>
      <c r="N125" s="1" t="s">
        <v>467</v>
      </c>
      <c r="O125" s="1" t="s">
        <v>66</v>
      </c>
      <c r="P125" s="1" t="s">
        <v>67</v>
      </c>
      <c r="Q125" s="1" t="s">
        <v>468</v>
      </c>
      <c r="R125" s="1">
        <v>68.040000000000006</v>
      </c>
      <c r="S125" s="1">
        <v>7</v>
      </c>
      <c r="T125" s="1">
        <v>0</v>
      </c>
      <c r="U125" s="1">
        <v>19.731599999999997</v>
      </c>
      <c r="V125" s="3" t="str">
        <f>IF(M125=People!$B$5,People!$A$5,IF(M125=People!$B$4,People!$A$4,IF(M125=People!$B$3,People!$A$3,IF(M125=People!$B$2,People!$A$2,0))))</f>
        <v>Chuck Magee</v>
      </c>
      <c r="W125" s="3" t="str">
        <f>IFERROR(INDEX(Returns!A:A,MATCH(B125,Returns!B:B,0)),"No")</f>
        <v>No</v>
      </c>
    </row>
    <row r="126" spans="1:23" x14ac:dyDescent="0.2">
      <c r="A126" s="1">
        <v>125</v>
      </c>
      <c r="B126" t="s">
        <v>6286</v>
      </c>
      <c r="C126" s="2">
        <v>42730</v>
      </c>
      <c r="D126" s="2">
        <v>42732</v>
      </c>
      <c r="E126" s="1" t="s">
        <v>21</v>
      </c>
      <c r="F126" s="1" t="s">
        <v>469</v>
      </c>
      <c r="G126" s="1" t="s">
        <v>470</v>
      </c>
      <c r="H126" s="1" t="s">
        <v>94</v>
      </c>
      <c r="I126" s="1" t="s">
        <v>25</v>
      </c>
      <c r="J126" s="1" t="s">
        <v>167</v>
      </c>
      <c r="K126" s="1" t="s">
        <v>96</v>
      </c>
      <c r="L126" s="1">
        <v>77041</v>
      </c>
      <c r="M126" s="1" t="s">
        <v>97</v>
      </c>
      <c r="N126" s="1" t="s">
        <v>471</v>
      </c>
      <c r="O126" s="1" t="s">
        <v>30</v>
      </c>
      <c r="P126" s="1" t="s">
        <v>34</v>
      </c>
      <c r="Q126" s="1" t="s">
        <v>472</v>
      </c>
      <c r="R126" s="1">
        <v>600.55799999999999</v>
      </c>
      <c r="S126" s="1">
        <v>3</v>
      </c>
      <c r="T126" s="1">
        <v>0.3</v>
      </c>
      <c r="U126" s="1">
        <v>-8.5794000000000779</v>
      </c>
      <c r="V126" s="3" t="str">
        <f>IF(M126=People!$B$5,People!$A$5,IF(M126=People!$B$4,People!$A$4,IF(M126=People!$B$3,People!$A$3,IF(M126=People!$B$2,People!$A$2,0))))</f>
        <v>Kelly Williams</v>
      </c>
      <c r="W126" s="3" t="str">
        <f>IFERROR(INDEX(Returns!A:A,MATCH(B126,Returns!B:B,0)),"No")</f>
        <v>No</v>
      </c>
    </row>
    <row r="127" spans="1:23" x14ac:dyDescent="0.2">
      <c r="A127" s="1">
        <v>126</v>
      </c>
      <c r="B127" t="s">
        <v>6287</v>
      </c>
      <c r="C127" s="2">
        <v>42633</v>
      </c>
      <c r="D127" s="2">
        <v>42638</v>
      </c>
      <c r="E127" s="1" t="s">
        <v>46</v>
      </c>
      <c r="F127" s="1" t="s">
        <v>473</v>
      </c>
      <c r="G127" s="1" t="s">
        <v>474</v>
      </c>
      <c r="H127" s="1" t="s">
        <v>24</v>
      </c>
      <c r="I127" s="1" t="s">
        <v>25</v>
      </c>
      <c r="J127" s="1" t="s">
        <v>475</v>
      </c>
      <c r="K127" s="1" t="s">
        <v>191</v>
      </c>
      <c r="L127" s="1">
        <v>61701</v>
      </c>
      <c r="M127" s="1" t="s">
        <v>97</v>
      </c>
      <c r="N127" s="1" t="s">
        <v>476</v>
      </c>
      <c r="O127" s="1" t="s">
        <v>30</v>
      </c>
      <c r="P127" s="1" t="s">
        <v>52</v>
      </c>
      <c r="Q127" s="1" t="s">
        <v>477</v>
      </c>
      <c r="R127" s="1">
        <v>617.70000000000005</v>
      </c>
      <c r="S127" s="1">
        <v>6</v>
      </c>
      <c r="T127" s="1">
        <v>0.5</v>
      </c>
      <c r="U127" s="1">
        <v>-407.68200000000013</v>
      </c>
      <c r="V127" s="3" t="str">
        <f>IF(M127=People!$B$5,People!$A$5,IF(M127=People!$B$4,People!$A$4,IF(M127=People!$B$3,People!$A$3,IF(M127=People!$B$2,People!$A$2,0))))</f>
        <v>Kelly Williams</v>
      </c>
      <c r="W127" s="3" t="str">
        <f>IFERROR(INDEX(Returns!A:A,MATCH(B127,Returns!B:B,0)),"No")</f>
        <v>No</v>
      </c>
    </row>
    <row r="128" spans="1:23" x14ac:dyDescent="0.2">
      <c r="A128" s="1">
        <v>127</v>
      </c>
      <c r="B128" t="s">
        <v>6288</v>
      </c>
      <c r="C128" s="2">
        <v>43774</v>
      </c>
      <c r="D128" s="2">
        <v>43781</v>
      </c>
      <c r="E128" s="1" t="s">
        <v>46</v>
      </c>
      <c r="F128" s="1" t="s">
        <v>478</v>
      </c>
      <c r="G128" s="1" t="s">
        <v>479</v>
      </c>
      <c r="H128" s="1" t="s">
        <v>24</v>
      </c>
      <c r="I128" s="1" t="s">
        <v>25</v>
      </c>
      <c r="J128" s="1" t="s">
        <v>480</v>
      </c>
      <c r="K128" s="1" t="s">
        <v>279</v>
      </c>
      <c r="L128" s="1">
        <v>85023</v>
      </c>
      <c r="M128" s="1" t="s">
        <v>41</v>
      </c>
      <c r="N128" s="1" t="s">
        <v>481</v>
      </c>
      <c r="O128" s="1" t="s">
        <v>43</v>
      </c>
      <c r="P128" s="1" t="s">
        <v>70</v>
      </c>
      <c r="Q128" s="1" t="s">
        <v>482</v>
      </c>
      <c r="R128" s="1">
        <v>2.3880000000000003</v>
      </c>
      <c r="S128" s="1">
        <v>2</v>
      </c>
      <c r="T128" s="1">
        <v>0.7</v>
      </c>
      <c r="U128" s="1">
        <v>-1.8308</v>
      </c>
      <c r="V128" s="3" t="str">
        <f>IF(M128=People!$B$5,People!$A$5,IF(M128=People!$B$4,People!$A$4,IF(M128=People!$B$3,People!$A$3,IF(M128=People!$B$2,People!$A$2,0))))</f>
        <v>Anna Andreadi</v>
      </c>
      <c r="W128" s="3" t="str">
        <f>IFERROR(INDEX(Returns!A:A,MATCH(B128,Returns!B:B,0)),"No")</f>
        <v>No</v>
      </c>
    </row>
    <row r="129" spans="1:23" x14ac:dyDescent="0.2">
      <c r="A129" s="1">
        <v>128</v>
      </c>
      <c r="B129" t="s">
        <v>6288</v>
      </c>
      <c r="C129" s="2">
        <v>43774</v>
      </c>
      <c r="D129" s="2">
        <v>43781</v>
      </c>
      <c r="E129" s="1" t="s">
        <v>46</v>
      </c>
      <c r="F129" s="1" t="s">
        <v>478</v>
      </c>
      <c r="G129" s="1" t="s">
        <v>479</v>
      </c>
      <c r="H129" s="1" t="s">
        <v>24</v>
      </c>
      <c r="I129" s="1" t="s">
        <v>25</v>
      </c>
      <c r="J129" s="1" t="s">
        <v>480</v>
      </c>
      <c r="K129" s="1" t="s">
        <v>279</v>
      </c>
      <c r="L129" s="1">
        <v>85023</v>
      </c>
      <c r="M129" s="1" t="s">
        <v>41</v>
      </c>
      <c r="N129" s="1" t="s">
        <v>483</v>
      </c>
      <c r="O129" s="1" t="s">
        <v>43</v>
      </c>
      <c r="P129" s="1" t="s">
        <v>55</v>
      </c>
      <c r="Q129" s="1" t="s">
        <v>484</v>
      </c>
      <c r="R129" s="1">
        <v>243.99200000000002</v>
      </c>
      <c r="S129" s="1">
        <v>7</v>
      </c>
      <c r="T129" s="1">
        <v>0.2</v>
      </c>
      <c r="U129" s="1">
        <v>30.498999999999981</v>
      </c>
      <c r="V129" s="3" t="str">
        <f>IF(M129=People!$B$5,People!$A$5,IF(M129=People!$B$4,People!$A$4,IF(M129=People!$B$3,People!$A$3,IF(M129=People!$B$2,People!$A$2,0))))</f>
        <v>Anna Andreadi</v>
      </c>
      <c r="W129" s="3" t="str">
        <f>IFERROR(INDEX(Returns!A:A,MATCH(B129,Returns!B:B,0)),"No")</f>
        <v>No</v>
      </c>
    </row>
    <row r="130" spans="1:23" x14ac:dyDescent="0.2">
      <c r="A130" s="1">
        <v>129</v>
      </c>
      <c r="B130" t="s">
        <v>6289</v>
      </c>
      <c r="C130" s="2">
        <v>43410</v>
      </c>
      <c r="D130" s="2">
        <v>43414</v>
      </c>
      <c r="E130" s="1" t="s">
        <v>21</v>
      </c>
      <c r="F130" s="1" t="s">
        <v>485</v>
      </c>
      <c r="G130" s="1" t="s">
        <v>486</v>
      </c>
      <c r="H130" s="1" t="s">
        <v>94</v>
      </c>
      <c r="I130" s="1" t="s">
        <v>25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274</v>
      </c>
      <c r="O130" s="1" t="s">
        <v>30</v>
      </c>
      <c r="P130" s="1" t="s">
        <v>34</v>
      </c>
      <c r="Q130" s="1" t="s">
        <v>487</v>
      </c>
      <c r="R130" s="1">
        <v>81.424000000000007</v>
      </c>
      <c r="S130" s="1">
        <v>2</v>
      </c>
      <c r="T130" s="1">
        <v>0.2</v>
      </c>
      <c r="U130" s="1">
        <v>-9.1601999999999961</v>
      </c>
      <c r="V130" s="3" t="str">
        <f>IF(M130=People!$B$5,People!$A$5,IF(M130=People!$B$4,People!$A$4,IF(M130=People!$B$3,People!$A$3,IF(M130=People!$B$2,People!$A$2,0))))</f>
        <v>Anna Andreadi</v>
      </c>
      <c r="W130" s="3" t="str">
        <f>IFERROR(INDEX(Returns!A:A,MATCH(B130,Returns!B:B,0)),"No")</f>
        <v>No</v>
      </c>
    </row>
    <row r="131" spans="1:23" x14ac:dyDescent="0.2">
      <c r="A131" s="1">
        <v>130</v>
      </c>
      <c r="B131" t="s">
        <v>6289</v>
      </c>
      <c r="C131" s="2">
        <v>43410</v>
      </c>
      <c r="D131" s="2">
        <v>43414</v>
      </c>
      <c r="E131" s="1" t="s">
        <v>21</v>
      </c>
      <c r="F131" s="1" t="s">
        <v>485</v>
      </c>
      <c r="G131" s="1" t="s">
        <v>486</v>
      </c>
      <c r="H131" s="1" t="s">
        <v>94</v>
      </c>
      <c r="I131" s="1" t="s">
        <v>25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488</v>
      </c>
      <c r="O131" s="1" t="s">
        <v>30</v>
      </c>
      <c r="P131" s="1" t="s">
        <v>60</v>
      </c>
      <c r="Q131" s="1" t="s">
        <v>489</v>
      </c>
      <c r="R131" s="1">
        <v>238.56</v>
      </c>
      <c r="S131" s="1">
        <v>3</v>
      </c>
      <c r="T131" s="1">
        <v>0</v>
      </c>
      <c r="U131" s="1">
        <v>26.241599999999977</v>
      </c>
      <c r="V131" s="3" t="str">
        <f>IF(M131=People!$B$5,People!$A$5,IF(M131=People!$B$4,People!$A$4,IF(M131=People!$B$3,People!$A$3,IF(M131=People!$B$2,People!$A$2,0))))</f>
        <v>Anna Andreadi</v>
      </c>
      <c r="W131" s="3" t="str">
        <f>IFERROR(INDEX(Returns!A:A,MATCH(B131,Returns!B:B,0)),"No")</f>
        <v>No</v>
      </c>
    </row>
    <row r="132" spans="1:23" x14ac:dyDescent="0.2">
      <c r="A132" s="1">
        <v>131</v>
      </c>
      <c r="B132" t="s">
        <v>6290</v>
      </c>
      <c r="C132" s="2">
        <v>43498</v>
      </c>
      <c r="D132" s="2">
        <v>43501</v>
      </c>
      <c r="E132" s="1" t="s">
        <v>170</v>
      </c>
      <c r="F132" s="1" t="s">
        <v>490</v>
      </c>
      <c r="G132" s="1" t="s">
        <v>491</v>
      </c>
      <c r="H132" s="1" t="s">
        <v>38</v>
      </c>
      <c r="I132" s="1" t="s">
        <v>25</v>
      </c>
      <c r="J132" s="1" t="s">
        <v>439</v>
      </c>
      <c r="K132" s="1" t="s">
        <v>440</v>
      </c>
      <c r="L132" s="1">
        <v>43229</v>
      </c>
      <c r="M132" s="1" t="s">
        <v>135</v>
      </c>
      <c r="N132" s="1" t="s">
        <v>492</v>
      </c>
      <c r="O132" s="1" t="s">
        <v>66</v>
      </c>
      <c r="P132" s="1" t="s">
        <v>67</v>
      </c>
      <c r="Q132" s="1" t="s">
        <v>493</v>
      </c>
      <c r="R132" s="1">
        <v>59.969999999999992</v>
      </c>
      <c r="S132" s="1">
        <v>5</v>
      </c>
      <c r="T132" s="1">
        <v>0.4</v>
      </c>
      <c r="U132" s="1">
        <v>-11.993999999999993</v>
      </c>
      <c r="V132" s="3" t="str">
        <f>IF(M132=People!$B$5,People!$A$5,IF(M132=People!$B$4,People!$A$4,IF(M132=People!$B$3,People!$A$3,IF(M132=People!$B$2,People!$A$2,0))))</f>
        <v>Chuck Magee</v>
      </c>
      <c r="W132" s="3" t="str">
        <f>IFERROR(INDEX(Returns!A:A,MATCH(B132,Returns!B:B,0)),"No")</f>
        <v>No</v>
      </c>
    </row>
    <row r="133" spans="1:23" x14ac:dyDescent="0.2">
      <c r="A133" s="1">
        <v>132</v>
      </c>
      <c r="B133" t="s">
        <v>6290</v>
      </c>
      <c r="C133" s="2">
        <v>43498</v>
      </c>
      <c r="D133" s="2">
        <v>43501</v>
      </c>
      <c r="E133" s="1" t="s">
        <v>170</v>
      </c>
      <c r="F133" s="1" t="s">
        <v>490</v>
      </c>
      <c r="G133" s="1" t="s">
        <v>491</v>
      </c>
      <c r="H133" s="1" t="s">
        <v>38</v>
      </c>
      <c r="I133" s="1" t="s">
        <v>25</v>
      </c>
      <c r="J133" s="1" t="s">
        <v>439</v>
      </c>
      <c r="K133" s="1" t="s">
        <v>440</v>
      </c>
      <c r="L133" s="1">
        <v>43229</v>
      </c>
      <c r="M133" s="1" t="s">
        <v>135</v>
      </c>
      <c r="N133" s="1" t="s">
        <v>494</v>
      </c>
      <c r="O133" s="1" t="s">
        <v>43</v>
      </c>
      <c r="P133" s="1" t="s">
        <v>84</v>
      </c>
      <c r="Q133" s="1" t="s">
        <v>495</v>
      </c>
      <c r="R133" s="1">
        <v>78.304000000000002</v>
      </c>
      <c r="S133" s="1">
        <v>2</v>
      </c>
      <c r="T133" s="1">
        <v>0.2</v>
      </c>
      <c r="U133" s="1">
        <v>29.363999999999997</v>
      </c>
      <c r="V133" s="3" t="str">
        <f>IF(M133=People!$B$5,People!$A$5,IF(M133=People!$B$4,People!$A$4,IF(M133=People!$B$3,People!$A$3,IF(M133=People!$B$2,People!$A$2,0))))</f>
        <v>Chuck Magee</v>
      </c>
      <c r="W133" s="3" t="str">
        <f>IFERROR(INDEX(Returns!A:A,MATCH(B133,Returns!B:B,0)),"No")</f>
        <v>No</v>
      </c>
    </row>
    <row r="134" spans="1:23" x14ac:dyDescent="0.2">
      <c r="A134" s="1">
        <v>133</v>
      </c>
      <c r="B134" t="s">
        <v>6290</v>
      </c>
      <c r="C134" s="2">
        <v>43498</v>
      </c>
      <c r="D134" s="2">
        <v>43501</v>
      </c>
      <c r="E134" s="1" t="s">
        <v>170</v>
      </c>
      <c r="F134" s="1" t="s">
        <v>490</v>
      </c>
      <c r="G134" s="1" t="s">
        <v>491</v>
      </c>
      <c r="H134" s="1" t="s">
        <v>38</v>
      </c>
      <c r="I134" s="1" t="s">
        <v>25</v>
      </c>
      <c r="J134" s="1" t="s">
        <v>439</v>
      </c>
      <c r="K134" s="1" t="s">
        <v>440</v>
      </c>
      <c r="L134" s="1">
        <v>43229</v>
      </c>
      <c r="M134" s="1" t="s">
        <v>135</v>
      </c>
      <c r="N134" s="1" t="s">
        <v>496</v>
      </c>
      <c r="O134" s="1" t="s">
        <v>43</v>
      </c>
      <c r="P134" s="1" t="s">
        <v>242</v>
      </c>
      <c r="Q134" s="1" t="s">
        <v>497</v>
      </c>
      <c r="R134" s="1">
        <v>21.456</v>
      </c>
      <c r="S134" s="1">
        <v>9</v>
      </c>
      <c r="T134" s="1">
        <v>0.2</v>
      </c>
      <c r="U134" s="1">
        <v>6.9731999999999976</v>
      </c>
      <c r="V134" s="3" t="str">
        <f>IF(M134=People!$B$5,People!$A$5,IF(M134=People!$B$4,People!$A$4,IF(M134=People!$B$3,People!$A$3,IF(M134=People!$B$2,People!$A$2,0))))</f>
        <v>Chuck Magee</v>
      </c>
      <c r="W134" s="3" t="str">
        <f>IFERROR(INDEX(Returns!A:A,MATCH(B134,Returns!B:B,0)),"No")</f>
        <v>No</v>
      </c>
    </row>
    <row r="135" spans="1:23" x14ac:dyDescent="0.2">
      <c r="A135" s="1">
        <v>134</v>
      </c>
      <c r="B135" t="s">
        <v>6073</v>
      </c>
      <c r="C135" s="2">
        <v>43386</v>
      </c>
      <c r="D135" s="2">
        <v>43392</v>
      </c>
      <c r="E135" s="1" t="s">
        <v>46</v>
      </c>
      <c r="F135" s="1" t="s">
        <v>498</v>
      </c>
      <c r="G135" s="1" t="s">
        <v>499</v>
      </c>
      <c r="H135" s="1" t="s">
        <v>24</v>
      </c>
      <c r="I135" s="1" t="s">
        <v>25</v>
      </c>
      <c r="J135" s="1" t="s">
        <v>500</v>
      </c>
      <c r="K135" s="1" t="s">
        <v>40</v>
      </c>
      <c r="L135" s="1">
        <v>95661</v>
      </c>
      <c r="M135" s="1" t="s">
        <v>41</v>
      </c>
      <c r="N135" s="1" t="s">
        <v>501</v>
      </c>
      <c r="O135" s="1" t="s">
        <v>43</v>
      </c>
      <c r="P135" s="1" t="s">
        <v>84</v>
      </c>
      <c r="Q135" s="1" t="s">
        <v>502</v>
      </c>
      <c r="R135" s="1">
        <v>20.04</v>
      </c>
      <c r="S135" s="1">
        <v>3</v>
      </c>
      <c r="T135" s="1">
        <v>0</v>
      </c>
      <c r="U135" s="1">
        <v>9.6191999999999993</v>
      </c>
      <c r="V135" s="3" t="str">
        <f>IF(M135=People!$B$5,People!$A$5,IF(M135=People!$B$4,People!$A$4,IF(M135=People!$B$3,People!$A$3,IF(M135=People!$B$2,People!$A$2,0))))</f>
        <v>Anna Andreadi</v>
      </c>
      <c r="W135" s="3" t="str">
        <f>IFERROR(INDEX(Returns!A:A,MATCH(B135,Returns!B:B,0)),"No")</f>
        <v>Yes</v>
      </c>
    </row>
    <row r="136" spans="1:23" x14ac:dyDescent="0.2">
      <c r="A136" s="1">
        <v>135</v>
      </c>
      <c r="B136" t="s">
        <v>6073</v>
      </c>
      <c r="C136" s="2">
        <v>43386</v>
      </c>
      <c r="D136" s="2">
        <v>43392</v>
      </c>
      <c r="E136" s="1" t="s">
        <v>46</v>
      </c>
      <c r="F136" s="1" t="s">
        <v>498</v>
      </c>
      <c r="G136" s="1" t="s">
        <v>499</v>
      </c>
      <c r="H136" s="1" t="s">
        <v>24</v>
      </c>
      <c r="I136" s="1" t="s">
        <v>25</v>
      </c>
      <c r="J136" s="1" t="s">
        <v>500</v>
      </c>
      <c r="K136" s="1" t="s">
        <v>40</v>
      </c>
      <c r="L136" s="1">
        <v>95661</v>
      </c>
      <c r="M136" s="1" t="s">
        <v>41</v>
      </c>
      <c r="N136" s="1" t="s">
        <v>503</v>
      </c>
      <c r="O136" s="1" t="s">
        <v>43</v>
      </c>
      <c r="P136" s="1" t="s">
        <v>84</v>
      </c>
      <c r="Q136" s="1" t="s">
        <v>504</v>
      </c>
      <c r="R136" s="1">
        <v>35.44</v>
      </c>
      <c r="S136" s="1">
        <v>1</v>
      </c>
      <c r="T136" s="1">
        <v>0</v>
      </c>
      <c r="U136" s="1">
        <v>16.656799999999997</v>
      </c>
      <c r="V136" s="3" t="str">
        <f>IF(M136=People!$B$5,People!$A$5,IF(M136=People!$B$4,People!$A$4,IF(M136=People!$B$3,People!$A$3,IF(M136=People!$B$2,People!$A$2,0))))</f>
        <v>Anna Andreadi</v>
      </c>
      <c r="W136" s="3" t="str">
        <f>IFERROR(INDEX(Returns!A:A,MATCH(B136,Returns!B:B,0)),"No")</f>
        <v>Yes</v>
      </c>
    </row>
    <row r="137" spans="1:23" x14ac:dyDescent="0.2">
      <c r="A137" s="1">
        <v>136</v>
      </c>
      <c r="B137" t="s">
        <v>6073</v>
      </c>
      <c r="C137" s="2">
        <v>43386</v>
      </c>
      <c r="D137" s="2">
        <v>43392</v>
      </c>
      <c r="E137" s="1" t="s">
        <v>46</v>
      </c>
      <c r="F137" s="1" t="s">
        <v>498</v>
      </c>
      <c r="G137" s="1" t="s">
        <v>499</v>
      </c>
      <c r="H137" s="1" t="s">
        <v>24</v>
      </c>
      <c r="I137" s="1" t="s">
        <v>25</v>
      </c>
      <c r="J137" s="1" t="s">
        <v>500</v>
      </c>
      <c r="K137" s="1" t="s">
        <v>40</v>
      </c>
      <c r="L137" s="1">
        <v>95661</v>
      </c>
      <c r="M137" s="1" t="s">
        <v>41</v>
      </c>
      <c r="N137" s="1" t="s">
        <v>505</v>
      </c>
      <c r="O137" s="1" t="s">
        <v>43</v>
      </c>
      <c r="P137" s="1" t="s">
        <v>63</v>
      </c>
      <c r="Q137" s="1" t="s">
        <v>506</v>
      </c>
      <c r="R137" s="1">
        <v>11.52</v>
      </c>
      <c r="S137" s="1">
        <v>4</v>
      </c>
      <c r="T137" s="1">
        <v>0</v>
      </c>
      <c r="U137" s="1">
        <v>3.4559999999999995</v>
      </c>
      <c r="V137" s="3" t="str">
        <f>IF(M137=People!$B$5,People!$A$5,IF(M137=People!$B$4,People!$A$4,IF(M137=People!$B$3,People!$A$3,IF(M137=People!$B$2,People!$A$2,0))))</f>
        <v>Anna Andreadi</v>
      </c>
      <c r="W137" s="3" t="str">
        <f>IFERROR(INDEX(Returns!A:A,MATCH(B137,Returns!B:B,0)),"No")</f>
        <v>Yes</v>
      </c>
    </row>
    <row r="138" spans="1:23" x14ac:dyDescent="0.2">
      <c r="A138" s="1">
        <v>137</v>
      </c>
      <c r="B138" t="s">
        <v>6073</v>
      </c>
      <c r="C138" s="2">
        <v>43386</v>
      </c>
      <c r="D138" s="2">
        <v>43392</v>
      </c>
      <c r="E138" s="1" t="s">
        <v>46</v>
      </c>
      <c r="F138" s="1" t="s">
        <v>498</v>
      </c>
      <c r="G138" s="1" t="s">
        <v>499</v>
      </c>
      <c r="H138" s="1" t="s">
        <v>24</v>
      </c>
      <c r="I138" s="1" t="s">
        <v>25</v>
      </c>
      <c r="J138" s="1" t="s">
        <v>500</v>
      </c>
      <c r="K138" s="1" t="s">
        <v>40</v>
      </c>
      <c r="L138" s="1">
        <v>95661</v>
      </c>
      <c r="M138" s="1" t="s">
        <v>41</v>
      </c>
      <c r="N138" s="1" t="s">
        <v>507</v>
      </c>
      <c r="O138" s="1" t="s">
        <v>43</v>
      </c>
      <c r="P138" s="1" t="s">
        <v>242</v>
      </c>
      <c r="Q138" s="1" t="s">
        <v>508</v>
      </c>
      <c r="R138" s="1">
        <v>4.0199999999999996</v>
      </c>
      <c r="S138" s="1">
        <v>2</v>
      </c>
      <c r="T138" s="1">
        <v>0</v>
      </c>
      <c r="U138" s="1">
        <v>1.9697999999999998</v>
      </c>
      <c r="V138" s="3" t="str">
        <f>IF(M138=People!$B$5,People!$A$5,IF(M138=People!$B$4,People!$A$4,IF(M138=People!$B$3,People!$A$3,IF(M138=People!$B$2,People!$A$2,0))))</f>
        <v>Anna Andreadi</v>
      </c>
      <c r="W138" s="3" t="str">
        <f>IFERROR(INDEX(Returns!A:A,MATCH(B138,Returns!B:B,0)),"No")</f>
        <v>Yes</v>
      </c>
    </row>
    <row r="139" spans="1:23" x14ac:dyDescent="0.2">
      <c r="A139" s="1">
        <v>138</v>
      </c>
      <c r="B139" t="s">
        <v>6073</v>
      </c>
      <c r="C139" s="2">
        <v>43386</v>
      </c>
      <c r="D139" s="2">
        <v>43392</v>
      </c>
      <c r="E139" s="1" t="s">
        <v>46</v>
      </c>
      <c r="F139" s="1" t="s">
        <v>498</v>
      </c>
      <c r="G139" s="1" t="s">
        <v>499</v>
      </c>
      <c r="H139" s="1" t="s">
        <v>24</v>
      </c>
      <c r="I139" s="1" t="s">
        <v>25</v>
      </c>
      <c r="J139" s="1" t="s">
        <v>500</v>
      </c>
      <c r="K139" s="1" t="s">
        <v>40</v>
      </c>
      <c r="L139" s="1">
        <v>95661</v>
      </c>
      <c r="M139" s="1" t="s">
        <v>41</v>
      </c>
      <c r="N139" s="1" t="s">
        <v>509</v>
      </c>
      <c r="O139" s="1" t="s">
        <v>43</v>
      </c>
      <c r="P139" s="1" t="s">
        <v>70</v>
      </c>
      <c r="Q139" s="1" t="s">
        <v>510</v>
      </c>
      <c r="R139" s="1">
        <v>76.176000000000002</v>
      </c>
      <c r="S139" s="1">
        <v>3</v>
      </c>
      <c r="T139" s="1">
        <v>0.2</v>
      </c>
      <c r="U139" s="1">
        <v>26.661599999999996</v>
      </c>
      <c r="V139" s="3" t="str">
        <f>IF(M139=People!$B$5,People!$A$5,IF(M139=People!$B$4,People!$A$4,IF(M139=People!$B$3,People!$A$3,IF(M139=People!$B$2,People!$A$2,0))))</f>
        <v>Anna Andreadi</v>
      </c>
      <c r="W139" s="3" t="str">
        <f>IFERROR(INDEX(Returns!A:A,MATCH(B139,Returns!B:B,0)),"No")</f>
        <v>Yes</v>
      </c>
    </row>
    <row r="140" spans="1:23" x14ac:dyDescent="0.2">
      <c r="A140" s="1">
        <v>139</v>
      </c>
      <c r="B140" t="s">
        <v>6073</v>
      </c>
      <c r="C140" s="2">
        <v>43386</v>
      </c>
      <c r="D140" s="2">
        <v>43392</v>
      </c>
      <c r="E140" s="1" t="s">
        <v>46</v>
      </c>
      <c r="F140" s="1" t="s">
        <v>498</v>
      </c>
      <c r="G140" s="1" t="s">
        <v>499</v>
      </c>
      <c r="H140" s="1" t="s">
        <v>24</v>
      </c>
      <c r="I140" s="1" t="s">
        <v>25</v>
      </c>
      <c r="J140" s="1" t="s">
        <v>500</v>
      </c>
      <c r="K140" s="1" t="s">
        <v>40</v>
      </c>
      <c r="L140" s="1">
        <v>95661</v>
      </c>
      <c r="M140" s="1" t="s">
        <v>41</v>
      </c>
      <c r="N140" s="1" t="s">
        <v>511</v>
      </c>
      <c r="O140" s="1" t="s">
        <v>43</v>
      </c>
      <c r="P140" s="1" t="s">
        <v>512</v>
      </c>
      <c r="Q140" s="1" t="s">
        <v>513</v>
      </c>
      <c r="R140" s="1">
        <v>65.88</v>
      </c>
      <c r="S140" s="1">
        <v>6</v>
      </c>
      <c r="T140" s="1">
        <v>0</v>
      </c>
      <c r="U140" s="1">
        <v>18.446400000000004</v>
      </c>
      <c r="V140" s="3" t="str">
        <f>IF(M140=People!$B$5,People!$A$5,IF(M140=People!$B$4,People!$A$4,IF(M140=People!$B$3,People!$A$3,IF(M140=People!$B$2,People!$A$2,0))))</f>
        <v>Anna Andreadi</v>
      </c>
      <c r="W140" s="3" t="str">
        <f>IFERROR(INDEX(Returns!A:A,MATCH(B140,Returns!B:B,0)),"No")</f>
        <v>Yes</v>
      </c>
    </row>
    <row r="141" spans="1:23" x14ac:dyDescent="0.2">
      <c r="A141" s="1">
        <v>140</v>
      </c>
      <c r="B141" t="s">
        <v>6073</v>
      </c>
      <c r="C141" s="2">
        <v>43386</v>
      </c>
      <c r="D141" s="2">
        <v>43392</v>
      </c>
      <c r="E141" s="1" t="s">
        <v>46</v>
      </c>
      <c r="F141" s="1" t="s">
        <v>498</v>
      </c>
      <c r="G141" s="1" t="s">
        <v>499</v>
      </c>
      <c r="H141" s="1" t="s">
        <v>24</v>
      </c>
      <c r="I141" s="1" t="s">
        <v>25</v>
      </c>
      <c r="J141" s="1" t="s">
        <v>500</v>
      </c>
      <c r="K141" s="1" t="s">
        <v>40</v>
      </c>
      <c r="L141" s="1">
        <v>95661</v>
      </c>
      <c r="M141" s="1" t="s">
        <v>41</v>
      </c>
      <c r="N141" s="1" t="s">
        <v>233</v>
      </c>
      <c r="O141" s="1" t="s">
        <v>30</v>
      </c>
      <c r="P141" s="1" t="s">
        <v>60</v>
      </c>
      <c r="Q141" s="1" t="s">
        <v>234</v>
      </c>
      <c r="R141" s="1">
        <v>43.120000000000005</v>
      </c>
      <c r="S141" s="1">
        <v>14</v>
      </c>
      <c r="T141" s="1">
        <v>0</v>
      </c>
      <c r="U141" s="1">
        <v>20.697599999999998</v>
      </c>
      <c r="V141" s="3" t="str">
        <f>IF(M141=People!$B$5,People!$A$5,IF(M141=People!$B$4,People!$A$4,IF(M141=People!$B$3,People!$A$3,IF(M141=People!$B$2,People!$A$2,0))))</f>
        <v>Anna Andreadi</v>
      </c>
      <c r="W141" s="3" t="str">
        <f>IFERROR(INDEX(Returns!A:A,MATCH(B141,Returns!B:B,0)),"No")</f>
        <v>Yes</v>
      </c>
    </row>
    <row r="142" spans="1:23" x14ac:dyDescent="0.2">
      <c r="A142" s="1">
        <v>141</v>
      </c>
      <c r="B142" t="s">
        <v>6291</v>
      </c>
      <c r="C142" s="2">
        <v>43348</v>
      </c>
      <c r="D142" s="2">
        <v>43350</v>
      </c>
      <c r="E142" s="1" t="s">
        <v>21</v>
      </c>
      <c r="F142" s="1" t="s">
        <v>514</v>
      </c>
      <c r="G142" s="1" t="s">
        <v>515</v>
      </c>
      <c r="H142" s="1" t="s">
        <v>38</v>
      </c>
      <c r="I142" s="1" t="s">
        <v>25</v>
      </c>
      <c r="J142" s="1" t="s">
        <v>133</v>
      </c>
      <c r="K142" s="1" t="s">
        <v>134</v>
      </c>
      <c r="L142" s="1">
        <v>19140</v>
      </c>
      <c r="M142" s="1" t="s">
        <v>135</v>
      </c>
      <c r="N142" s="1" t="s">
        <v>154</v>
      </c>
      <c r="O142" s="1" t="s">
        <v>30</v>
      </c>
      <c r="P142" s="1" t="s">
        <v>60</v>
      </c>
      <c r="Q142" s="1" t="s">
        <v>155</v>
      </c>
      <c r="R142" s="1">
        <v>82.800000000000011</v>
      </c>
      <c r="S142" s="1">
        <v>2</v>
      </c>
      <c r="T142" s="1">
        <v>0.2</v>
      </c>
      <c r="U142" s="1">
        <v>10.349999999999994</v>
      </c>
      <c r="V142" s="3" t="str">
        <f>IF(M142=People!$B$5,People!$A$5,IF(M142=People!$B$4,People!$A$4,IF(M142=People!$B$3,People!$A$3,IF(M142=People!$B$2,People!$A$2,0))))</f>
        <v>Chuck Magee</v>
      </c>
      <c r="W142" s="3" t="str">
        <f>IFERROR(INDEX(Returns!A:A,MATCH(B142,Returns!B:B,0)),"No")</f>
        <v>No</v>
      </c>
    </row>
    <row r="143" spans="1:23" x14ac:dyDescent="0.2">
      <c r="A143" s="1">
        <v>142</v>
      </c>
      <c r="B143" t="s">
        <v>6292</v>
      </c>
      <c r="C143" s="2">
        <v>43726</v>
      </c>
      <c r="D143" s="2">
        <v>43731</v>
      </c>
      <c r="E143" s="1" t="s">
        <v>46</v>
      </c>
      <c r="F143" s="1" t="s">
        <v>516</v>
      </c>
      <c r="G143" s="1" t="s">
        <v>517</v>
      </c>
      <c r="H143" s="1" t="s">
        <v>38</v>
      </c>
      <c r="I143" s="1" t="s">
        <v>25</v>
      </c>
      <c r="J143" s="1" t="s">
        <v>116</v>
      </c>
      <c r="K143" s="1" t="s">
        <v>40</v>
      </c>
      <c r="L143" s="1">
        <v>94122</v>
      </c>
      <c r="M143" s="1" t="s">
        <v>41</v>
      </c>
      <c r="N143" s="1" t="s">
        <v>518</v>
      </c>
      <c r="O143" s="1" t="s">
        <v>43</v>
      </c>
      <c r="P143" s="1" t="s">
        <v>63</v>
      </c>
      <c r="Q143" s="1" t="s">
        <v>519</v>
      </c>
      <c r="R143" s="1">
        <v>8.82</v>
      </c>
      <c r="S143" s="1">
        <v>3</v>
      </c>
      <c r="T143" s="1">
        <v>0</v>
      </c>
      <c r="U143" s="1">
        <v>2.3814000000000002</v>
      </c>
      <c r="V143" s="3" t="str">
        <f>IF(M143=People!$B$5,People!$A$5,IF(M143=People!$B$4,People!$A$4,IF(M143=People!$B$3,People!$A$3,IF(M143=People!$B$2,People!$A$2,0))))</f>
        <v>Anna Andreadi</v>
      </c>
      <c r="W143" s="3" t="str">
        <f>IFERROR(INDEX(Returns!A:A,MATCH(B143,Returns!B:B,0)),"No")</f>
        <v>No</v>
      </c>
    </row>
    <row r="144" spans="1:23" x14ac:dyDescent="0.2">
      <c r="A144" s="1">
        <v>143</v>
      </c>
      <c r="B144" t="s">
        <v>6292</v>
      </c>
      <c r="C144" s="2">
        <v>43726</v>
      </c>
      <c r="D144" s="2">
        <v>43731</v>
      </c>
      <c r="E144" s="1" t="s">
        <v>46</v>
      </c>
      <c r="F144" s="1" t="s">
        <v>516</v>
      </c>
      <c r="G144" s="1" t="s">
        <v>517</v>
      </c>
      <c r="H144" s="1" t="s">
        <v>38</v>
      </c>
      <c r="I144" s="1" t="s">
        <v>25</v>
      </c>
      <c r="J144" s="1" t="s">
        <v>116</v>
      </c>
      <c r="K144" s="1" t="s">
        <v>40</v>
      </c>
      <c r="L144" s="1">
        <v>94122</v>
      </c>
      <c r="M144" s="1" t="s">
        <v>41</v>
      </c>
      <c r="N144" s="1" t="s">
        <v>520</v>
      </c>
      <c r="O144" s="1" t="s">
        <v>43</v>
      </c>
      <c r="P144" s="1" t="s">
        <v>157</v>
      </c>
      <c r="Q144" s="1" t="s">
        <v>521</v>
      </c>
      <c r="R144" s="1">
        <v>10.86</v>
      </c>
      <c r="S144" s="1">
        <v>3</v>
      </c>
      <c r="T144" s="1">
        <v>0</v>
      </c>
      <c r="U144" s="1">
        <v>5.1042000000000005</v>
      </c>
      <c r="V144" s="3" t="str">
        <f>IF(M144=People!$B$5,People!$A$5,IF(M144=People!$B$4,People!$A$4,IF(M144=People!$B$3,People!$A$3,IF(M144=People!$B$2,People!$A$2,0))))</f>
        <v>Anna Andreadi</v>
      </c>
      <c r="W144" s="3" t="str">
        <f>IFERROR(INDEX(Returns!A:A,MATCH(B144,Returns!B:B,0)),"No")</f>
        <v>No</v>
      </c>
    </row>
    <row r="145" spans="1:23" x14ac:dyDescent="0.2">
      <c r="A145" s="1">
        <v>144</v>
      </c>
      <c r="B145" t="s">
        <v>6292</v>
      </c>
      <c r="C145" s="2">
        <v>43726</v>
      </c>
      <c r="D145" s="2">
        <v>43731</v>
      </c>
      <c r="E145" s="1" t="s">
        <v>46</v>
      </c>
      <c r="F145" s="1" t="s">
        <v>516</v>
      </c>
      <c r="G145" s="1" t="s">
        <v>517</v>
      </c>
      <c r="H145" s="1" t="s">
        <v>38</v>
      </c>
      <c r="I145" s="1" t="s">
        <v>25</v>
      </c>
      <c r="J145" s="1" t="s">
        <v>116</v>
      </c>
      <c r="K145" s="1" t="s">
        <v>40</v>
      </c>
      <c r="L145" s="1">
        <v>94122</v>
      </c>
      <c r="M145" s="1" t="s">
        <v>41</v>
      </c>
      <c r="N145" s="1" t="s">
        <v>522</v>
      </c>
      <c r="O145" s="1" t="s">
        <v>43</v>
      </c>
      <c r="P145" s="1" t="s">
        <v>84</v>
      </c>
      <c r="Q145" s="1" t="s">
        <v>523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3" t="str">
        <f>IF(M145=People!$B$5,People!$A$5,IF(M145=People!$B$4,People!$A$4,IF(M145=People!$B$3,People!$A$3,IF(M145=People!$B$2,People!$A$2,0))))</f>
        <v>Anna Andreadi</v>
      </c>
      <c r="W145" s="3" t="str">
        <f>IFERROR(INDEX(Returns!A:A,MATCH(B145,Returns!B:B,0)),"No")</f>
        <v>No</v>
      </c>
    </row>
    <row r="146" spans="1:23" x14ac:dyDescent="0.2">
      <c r="A146" s="1">
        <v>145</v>
      </c>
      <c r="B146" t="s">
        <v>6293</v>
      </c>
      <c r="C146" s="2">
        <v>43821</v>
      </c>
      <c r="D146" s="2">
        <v>43826</v>
      </c>
      <c r="E146" s="1" t="s">
        <v>46</v>
      </c>
      <c r="F146" s="1" t="s">
        <v>524</v>
      </c>
      <c r="G146" s="1" t="s">
        <v>525</v>
      </c>
      <c r="H146" s="1" t="s">
        <v>24</v>
      </c>
      <c r="I146" s="1" t="s">
        <v>25</v>
      </c>
      <c r="J146" s="1" t="s">
        <v>526</v>
      </c>
      <c r="K146" s="1" t="s">
        <v>527</v>
      </c>
      <c r="L146" s="1">
        <v>64055</v>
      </c>
      <c r="M146" s="1" t="s">
        <v>97</v>
      </c>
      <c r="N146" s="1" t="s">
        <v>528</v>
      </c>
      <c r="O146" s="1" t="s">
        <v>43</v>
      </c>
      <c r="P146" s="1" t="s">
        <v>73</v>
      </c>
      <c r="Q146" s="1" t="s">
        <v>529</v>
      </c>
      <c r="R146" s="1">
        <v>839.43000000000006</v>
      </c>
      <c r="S146" s="1">
        <v>3</v>
      </c>
      <c r="T146" s="1">
        <v>0</v>
      </c>
      <c r="U146" s="1">
        <v>218.25179999999997</v>
      </c>
      <c r="V146" s="3" t="str">
        <f>IF(M146=People!$B$5,People!$A$5,IF(M146=People!$B$4,People!$A$4,IF(M146=People!$B$3,People!$A$3,IF(M146=People!$B$2,People!$A$2,0))))</f>
        <v>Kelly Williams</v>
      </c>
      <c r="W146" s="3" t="str">
        <f>IFERROR(INDEX(Returns!A:A,MATCH(B146,Returns!B:B,0)),"No")</f>
        <v>No</v>
      </c>
    </row>
    <row r="147" spans="1:23" x14ac:dyDescent="0.2">
      <c r="A147" s="1">
        <v>146</v>
      </c>
      <c r="B147" t="s">
        <v>6294</v>
      </c>
      <c r="C147" s="2">
        <v>42985</v>
      </c>
      <c r="D147" s="2">
        <v>42990</v>
      </c>
      <c r="E147" s="1" t="s">
        <v>46</v>
      </c>
      <c r="F147" s="1" t="s">
        <v>530</v>
      </c>
      <c r="G147" s="1" t="s">
        <v>531</v>
      </c>
      <c r="H147" s="1" t="s">
        <v>24</v>
      </c>
      <c r="I147" s="1" t="s">
        <v>25</v>
      </c>
      <c r="J147" s="1" t="s">
        <v>532</v>
      </c>
      <c r="K147" s="1" t="s">
        <v>40</v>
      </c>
      <c r="L147" s="1">
        <v>91104</v>
      </c>
      <c r="M147" s="1" t="s">
        <v>41</v>
      </c>
      <c r="N147" s="1" t="s">
        <v>338</v>
      </c>
      <c r="O147" s="1" t="s">
        <v>43</v>
      </c>
      <c r="P147" s="1" t="s">
        <v>55</v>
      </c>
      <c r="Q147" s="1" t="s">
        <v>339</v>
      </c>
      <c r="R147" s="1">
        <v>671.93</v>
      </c>
      <c r="S147" s="1">
        <v>7</v>
      </c>
      <c r="T147" s="1">
        <v>0</v>
      </c>
      <c r="U147" s="1">
        <v>20.157899999999998</v>
      </c>
      <c r="V147" s="3" t="str">
        <f>IF(M147=People!$B$5,People!$A$5,IF(M147=People!$B$4,People!$A$4,IF(M147=People!$B$3,People!$A$3,IF(M147=People!$B$2,People!$A$2,0))))</f>
        <v>Anna Andreadi</v>
      </c>
      <c r="W147" s="3" t="str">
        <f>IFERROR(INDEX(Returns!A:A,MATCH(B147,Returns!B:B,0)),"No")</f>
        <v>No</v>
      </c>
    </row>
    <row r="148" spans="1:23" x14ac:dyDescent="0.2">
      <c r="A148" s="1">
        <v>147</v>
      </c>
      <c r="B148" t="s">
        <v>6295</v>
      </c>
      <c r="C148" s="2">
        <v>42665</v>
      </c>
      <c r="D148" s="2">
        <v>42671</v>
      </c>
      <c r="E148" s="1" t="s">
        <v>46</v>
      </c>
      <c r="F148" s="1" t="s">
        <v>533</v>
      </c>
      <c r="G148" s="1" t="s">
        <v>534</v>
      </c>
      <c r="H148" s="1" t="s">
        <v>94</v>
      </c>
      <c r="I148" s="1" t="s">
        <v>25</v>
      </c>
      <c r="J148" s="1" t="s">
        <v>535</v>
      </c>
      <c r="K148" s="1" t="s">
        <v>440</v>
      </c>
      <c r="L148" s="1">
        <v>43055</v>
      </c>
      <c r="M148" s="1" t="s">
        <v>135</v>
      </c>
      <c r="N148" s="1" t="s">
        <v>536</v>
      </c>
      <c r="O148" s="1" t="s">
        <v>30</v>
      </c>
      <c r="P148" s="1" t="s">
        <v>60</v>
      </c>
      <c r="Q148" s="1" t="s">
        <v>537</v>
      </c>
      <c r="R148" s="1">
        <v>93.888000000000005</v>
      </c>
      <c r="S148" s="1">
        <v>4</v>
      </c>
      <c r="T148" s="1">
        <v>0.2</v>
      </c>
      <c r="U148" s="1">
        <v>12.90959999999999</v>
      </c>
      <c r="V148" s="3" t="str">
        <f>IF(M148=People!$B$5,People!$A$5,IF(M148=People!$B$4,People!$A$4,IF(M148=People!$B$3,People!$A$3,IF(M148=People!$B$2,People!$A$2,0))))</f>
        <v>Chuck Magee</v>
      </c>
      <c r="W148" s="3" t="str">
        <f>IFERROR(INDEX(Returns!A:A,MATCH(B148,Returns!B:B,0)),"No")</f>
        <v>No</v>
      </c>
    </row>
    <row r="149" spans="1:23" x14ac:dyDescent="0.2">
      <c r="A149" s="1">
        <v>148</v>
      </c>
      <c r="B149" t="s">
        <v>6296</v>
      </c>
      <c r="C149" s="2">
        <v>43439</v>
      </c>
      <c r="D149" s="2">
        <v>43443</v>
      </c>
      <c r="E149" s="1" t="s">
        <v>46</v>
      </c>
      <c r="F149" s="1" t="s">
        <v>538</v>
      </c>
      <c r="G149" s="1" t="s">
        <v>539</v>
      </c>
      <c r="H149" s="1" t="s">
        <v>38</v>
      </c>
      <c r="I149" s="1" t="s">
        <v>25</v>
      </c>
      <c r="J149" s="1" t="s">
        <v>540</v>
      </c>
      <c r="K149" s="1" t="s">
        <v>105</v>
      </c>
      <c r="L149" s="1">
        <v>53132</v>
      </c>
      <c r="M149" s="1" t="s">
        <v>97</v>
      </c>
      <c r="N149" s="1" t="s">
        <v>541</v>
      </c>
      <c r="O149" s="1" t="s">
        <v>66</v>
      </c>
      <c r="P149" s="1" t="s">
        <v>67</v>
      </c>
      <c r="Q149" s="1" t="s">
        <v>542</v>
      </c>
      <c r="R149" s="1">
        <v>384.45000000000005</v>
      </c>
      <c r="S149" s="1">
        <v>11</v>
      </c>
      <c r="T149" s="1">
        <v>0</v>
      </c>
      <c r="U149" s="1">
        <v>103.80150000000003</v>
      </c>
      <c r="V149" s="3" t="str">
        <f>IF(M149=People!$B$5,People!$A$5,IF(M149=People!$B$4,People!$A$4,IF(M149=People!$B$3,People!$A$3,IF(M149=People!$B$2,People!$A$2,0))))</f>
        <v>Kelly Williams</v>
      </c>
      <c r="W149" s="3" t="str">
        <f>IFERROR(INDEX(Returns!A:A,MATCH(B149,Returns!B:B,0)),"No")</f>
        <v>No</v>
      </c>
    </row>
    <row r="150" spans="1:23" x14ac:dyDescent="0.2">
      <c r="A150" s="1">
        <v>149</v>
      </c>
      <c r="B150" t="s">
        <v>6296</v>
      </c>
      <c r="C150" s="2">
        <v>43439</v>
      </c>
      <c r="D150" s="2">
        <v>43443</v>
      </c>
      <c r="E150" s="1" t="s">
        <v>46</v>
      </c>
      <c r="F150" s="1" t="s">
        <v>538</v>
      </c>
      <c r="G150" s="1" t="s">
        <v>539</v>
      </c>
      <c r="H150" s="1" t="s">
        <v>38</v>
      </c>
      <c r="I150" s="1" t="s">
        <v>25</v>
      </c>
      <c r="J150" s="1" t="s">
        <v>540</v>
      </c>
      <c r="K150" s="1" t="s">
        <v>105</v>
      </c>
      <c r="L150" s="1">
        <v>53132</v>
      </c>
      <c r="M150" s="1" t="s">
        <v>97</v>
      </c>
      <c r="N150" s="1" t="s">
        <v>543</v>
      </c>
      <c r="O150" s="1" t="s">
        <v>66</v>
      </c>
      <c r="P150" s="1" t="s">
        <v>67</v>
      </c>
      <c r="Q150" s="1" t="s">
        <v>544</v>
      </c>
      <c r="R150" s="1">
        <v>149.97</v>
      </c>
      <c r="S150" s="1">
        <v>3</v>
      </c>
      <c r="T150" s="1">
        <v>0</v>
      </c>
      <c r="U150" s="1">
        <v>5.9987999999999815</v>
      </c>
      <c r="V150" s="3" t="str">
        <f>IF(M150=People!$B$5,People!$A$5,IF(M150=People!$B$4,People!$A$4,IF(M150=People!$B$3,People!$A$3,IF(M150=People!$B$2,People!$A$2,0))))</f>
        <v>Kelly Williams</v>
      </c>
      <c r="W150" s="3" t="str">
        <f>IFERROR(INDEX(Returns!A:A,MATCH(B150,Returns!B:B,0)),"No")</f>
        <v>No</v>
      </c>
    </row>
    <row r="151" spans="1:23" x14ac:dyDescent="0.2">
      <c r="A151" s="1">
        <v>150</v>
      </c>
      <c r="B151" t="s">
        <v>6296</v>
      </c>
      <c r="C151" s="2">
        <v>43439</v>
      </c>
      <c r="D151" s="2">
        <v>43443</v>
      </c>
      <c r="E151" s="1" t="s">
        <v>46</v>
      </c>
      <c r="F151" s="1" t="s">
        <v>538</v>
      </c>
      <c r="G151" s="1" t="s">
        <v>539</v>
      </c>
      <c r="H151" s="1" t="s">
        <v>38</v>
      </c>
      <c r="I151" s="1" t="s">
        <v>25</v>
      </c>
      <c r="J151" s="1" t="s">
        <v>540</v>
      </c>
      <c r="K151" s="1" t="s">
        <v>105</v>
      </c>
      <c r="L151" s="1">
        <v>53132</v>
      </c>
      <c r="M151" s="1" t="s">
        <v>97</v>
      </c>
      <c r="N151" s="1" t="s">
        <v>33</v>
      </c>
      <c r="O151" s="1" t="s">
        <v>30</v>
      </c>
      <c r="P151" s="1" t="s">
        <v>34</v>
      </c>
      <c r="Q151" s="1" t="s">
        <v>35</v>
      </c>
      <c r="R151" s="1">
        <v>1951.84</v>
      </c>
      <c r="S151" s="1">
        <v>8</v>
      </c>
      <c r="T151" s="1">
        <v>0</v>
      </c>
      <c r="U151" s="1">
        <v>585.55199999999991</v>
      </c>
      <c r="V151" s="3" t="str">
        <f>IF(M151=People!$B$5,People!$A$5,IF(M151=People!$B$4,People!$A$4,IF(M151=People!$B$3,People!$A$3,IF(M151=People!$B$2,People!$A$2,0))))</f>
        <v>Kelly Williams</v>
      </c>
      <c r="W151" s="3" t="str">
        <f>IFERROR(INDEX(Returns!A:A,MATCH(B151,Returns!B:B,0)),"No")</f>
        <v>No</v>
      </c>
    </row>
    <row r="152" spans="1:23" x14ac:dyDescent="0.2">
      <c r="A152" s="1">
        <v>151</v>
      </c>
      <c r="B152" t="s">
        <v>6296</v>
      </c>
      <c r="C152" s="2">
        <v>43439</v>
      </c>
      <c r="D152" s="2">
        <v>43443</v>
      </c>
      <c r="E152" s="1" t="s">
        <v>46</v>
      </c>
      <c r="F152" s="1" t="s">
        <v>538</v>
      </c>
      <c r="G152" s="1" t="s">
        <v>539</v>
      </c>
      <c r="H152" s="1" t="s">
        <v>38</v>
      </c>
      <c r="I152" s="1" t="s">
        <v>25</v>
      </c>
      <c r="J152" s="1" t="s">
        <v>540</v>
      </c>
      <c r="K152" s="1" t="s">
        <v>105</v>
      </c>
      <c r="L152" s="1">
        <v>53132</v>
      </c>
      <c r="M152" s="1" t="s">
        <v>97</v>
      </c>
      <c r="N152" s="1" t="s">
        <v>545</v>
      </c>
      <c r="O152" s="1" t="s">
        <v>43</v>
      </c>
      <c r="P152" s="1" t="s">
        <v>70</v>
      </c>
      <c r="Q152" s="1" t="s">
        <v>546</v>
      </c>
      <c r="R152" s="1">
        <v>171.55</v>
      </c>
      <c r="S152" s="1">
        <v>5</v>
      </c>
      <c r="T152" s="1">
        <v>0</v>
      </c>
      <c r="U152" s="1">
        <v>80.628500000000003</v>
      </c>
      <c r="V152" s="3" t="str">
        <f>IF(M152=People!$B$5,People!$A$5,IF(M152=People!$B$4,People!$A$4,IF(M152=People!$B$3,People!$A$3,IF(M152=People!$B$2,People!$A$2,0))))</f>
        <v>Kelly Williams</v>
      </c>
      <c r="W152" s="3" t="str">
        <f>IFERROR(INDEX(Returns!A:A,MATCH(B152,Returns!B:B,0)),"No")</f>
        <v>No</v>
      </c>
    </row>
    <row r="153" spans="1:23" x14ac:dyDescent="0.2">
      <c r="A153" s="1">
        <v>152</v>
      </c>
      <c r="B153" t="s">
        <v>6297</v>
      </c>
      <c r="C153" s="2">
        <v>43172</v>
      </c>
      <c r="D153" s="2">
        <v>43175</v>
      </c>
      <c r="E153" s="1" t="s">
        <v>170</v>
      </c>
      <c r="F153" s="1" t="s">
        <v>547</v>
      </c>
      <c r="G153" s="1" t="s">
        <v>548</v>
      </c>
      <c r="H153" s="1" t="s">
        <v>94</v>
      </c>
      <c r="I153" s="1" t="s">
        <v>25</v>
      </c>
      <c r="J153" s="1" t="s">
        <v>549</v>
      </c>
      <c r="K153" s="1" t="s">
        <v>279</v>
      </c>
      <c r="L153" s="1">
        <v>85254</v>
      </c>
      <c r="M153" s="1" t="s">
        <v>41</v>
      </c>
      <c r="N153" s="1" t="s">
        <v>550</v>
      </c>
      <c r="O153" s="1" t="s">
        <v>43</v>
      </c>
      <c r="P153" s="1" t="s">
        <v>73</v>
      </c>
      <c r="Q153" s="1" t="s">
        <v>551</v>
      </c>
      <c r="R153" s="1">
        <v>157.91999999999999</v>
      </c>
      <c r="S153" s="1">
        <v>5</v>
      </c>
      <c r="T153" s="1">
        <v>0.2</v>
      </c>
      <c r="U153" s="1">
        <v>17.765999999999991</v>
      </c>
      <c r="V153" s="3" t="str">
        <f>IF(M153=People!$B$5,People!$A$5,IF(M153=People!$B$4,People!$A$4,IF(M153=People!$B$3,People!$A$3,IF(M153=People!$B$2,People!$A$2,0))))</f>
        <v>Anna Andreadi</v>
      </c>
      <c r="W153" s="3" t="str">
        <f>IFERROR(INDEX(Returns!A:A,MATCH(B153,Returns!B:B,0)),"No")</f>
        <v>No</v>
      </c>
    </row>
    <row r="154" spans="1:23" x14ac:dyDescent="0.2">
      <c r="A154" s="1">
        <v>153</v>
      </c>
      <c r="B154" t="s">
        <v>6297</v>
      </c>
      <c r="C154" s="2">
        <v>43172</v>
      </c>
      <c r="D154" s="2">
        <v>43175</v>
      </c>
      <c r="E154" s="1" t="s">
        <v>170</v>
      </c>
      <c r="F154" s="1" t="s">
        <v>547</v>
      </c>
      <c r="G154" s="1" t="s">
        <v>548</v>
      </c>
      <c r="H154" s="1" t="s">
        <v>94</v>
      </c>
      <c r="I154" s="1" t="s">
        <v>25</v>
      </c>
      <c r="J154" s="1" t="s">
        <v>549</v>
      </c>
      <c r="K154" s="1" t="s">
        <v>279</v>
      </c>
      <c r="L154" s="1">
        <v>85254</v>
      </c>
      <c r="M154" s="1" t="s">
        <v>41</v>
      </c>
      <c r="N154" s="1" t="s">
        <v>552</v>
      </c>
      <c r="O154" s="1" t="s">
        <v>66</v>
      </c>
      <c r="P154" s="1" t="s">
        <v>67</v>
      </c>
      <c r="Q154" s="1" t="s">
        <v>553</v>
      </c>
      <c r="R154" s="1">
        <v>203.184</v>
      </c>
      <c r="S154" s="1">
        <v>2</v>
      </c>
      <c r="T154" s="1">
        <v>0.2</v>
      </c>
      <c r="U154" s="1">
        <v>15.238799999999991</v>
      </c>
      <c r="V154" s="3" t="str">
        <f>IF(M154=People!$B$5,People!$A$5,IF(M154=People!$B$4,People!$A$4,IF(M154=People!$B$3,People!$A$3,IF(M154=People!$B$2,People!$A$2,0))))</f>
        <v>Anna Andreadi</v>
      </c>
      <c r="W154" s="3" t="str">
        <f>IFERROR(INDEX(Returns!A:A,MATCH(B154,Returns!B:B,0)),"No")</f>
        <v>No</v>
      </c>
    </row>
    <row r="155" spans="1:23" x14ac:dyDescent="0.2">
      <c r="A155" s="1">
        <v>154</v>
      </c>
      <c r="B155" t="s">
        <v>6298</v>
      </c>
      <c r="C155" s="2">
        <v>42886</v>
      </c>
      <c r="D155" s="2">
        <v>42888</v>
      </c>
      <c r="E155" s="1" t="s">
        <v>170</v>
      </c>
      <c r="F155" s="1" t="s">
        <v>554</v>
      </c>
      <c r="G155" s="1" t="s">
        <v>555</v>
      </c>
      <c r="H155" s="1" t="s">
        <v>38</v>
      </c>
      <c r="I155" s="1" t="s">
        <v>25</v>
      </c>
      <c r="J155" s="1" t="s">
        <v>556</v>
      </c>
      <c r="K155" s="1" t="s">
        <v>40</v>
      </c>
      <c r="L155" s="1">
        <v>95123</v>
      </c>
      <c r="M155" s="1" t="s">
        <v>41</v>
      </c>
      <c r="N155" s="1" t="s">
        <v>557</v>
      </c>
      <c r="O155" s="1" t="s">
        <v>43</v>
      </c>
      <c r="P155" s="1" t="s">
        <v>84</v>
      </c>
      <c r="Q155" s="1" t="s">
        <v>558</v>
      </c>
      <c r="R155" s="1">
        <v>58.379999999999995</v>
      </c>
      <c r="S155" s="1">
        <v>7</v>
      </c>
      <c r="T155" s="1">
        <v>0</v>
      </c>
      <c r="U155" s="1">
        <v>26.270999999999994</v>
      </c>
      <c r="V155" s="3" t="str">
        <f>IF(M155=People!$B$5,People!$A$5,IF(M155=People!$B$4,People!$A$4,IF(M155=People!$B$3,People!$A$3,IF(M155=People!$B$2,People!$A$2,0))))</f>
        <v>Anna Andreadi</v>
      </c>
      <c r="W155" s="3" t="str">
        <f>IFERROR(INDEX(Returns!A:A,MATCH(B155,Returns!B:B,0)),"No")</f>
        <v>No</v>
      </c>
    </row>
    <row r="156" spans="1:23" x14ac:dyDescent="0.2">
      <c r="A156" s="1">
        <v>155</v>
      </c>
      <c r="B156" t="s">
        <v>6298</v>
      </c>
      <c r="C156" s="2">
        <v>42886</v>
      </c>
      <c r="D156" s="2">
        <v>42888</v>
      </c>
      <c r="E156" s="1" t="s">
        <v>170</v>
      </c>
      <c r="F156" s="1" t="s">
        <v>554</v>
      </c>
      <c r="G156" s="1" t="s">
        <v>555</v>
      </c>
      <c r="H156" s="1" t="s">
        <v>38</v>
      </c>
      <c r="I156" s="1" t="s">
        <v>25</v>
      </c>
      <c r="J156" s="1" t="s">
        <v>556</v>
      </c>
      <c r="K156" s="1" t="s">
        <v>40</v>
      </c>
      <c r="L156" s="1">
        <v>95123</v>
      </c>
      <c r="M156" s="1" t="s">
        <v>41</v>
      </c>
      <c r="N156" s="1" t="s">
        <v>559</v>
      </c>
      <c r="O156" s="1" t="s">
        <v>43</v>
      </c>
      <c r="P156" s="1" t="s">
        <v>84</v>
      </c>
      <c r="Q156" s="1" t="s">
        <v>560</v>
      </c>
      <c r="R156" s="1">
        <v>105.52</v>
      </c>
      <c r="S156" s="1">
        <v>4</v>
      </c>
      <c r="T156" s="1">
        <v>0</v>
      </c>
      <c r="U156" s="1">
        <v>48.539199999999994</v>
      </c>
      <c r="V156" s="3" t="str">
        <f>IF(M156=People!$B$5,People!$A$5,IF(M156=People!$B$4,People!$A$4,IF(M156=People!$B$3,People!$A$3,IF(M156=People!$B$2,People!$A$2,0))))</f>
        <v>Anna Andreadi</v>
      </c>
      <c r="W156" s="3" t="str">
        <f>IFERROR(INDEX(Returns!A:A,MATCH(B156,Returns!B:B,0)),"No")</f>
        <v>No</v>
      </c>
    </row>
    <row r="157" spans="1:23" x14ac:dyDescent="0.2">
      <c r="A157" s="1">
        <v>156</v>
      </c>
      <c r="B157" t="s">
        <v>6298</v>
      </c>
      <c r="C157" s="2">
        <v>42886</v>
      </c>
      <c r="D157" s="2">
        <v>42888</v>
      </c>
      <c r="E157" s="1" t="s">
        <v>170</v>
      </c>
      <c r="F157" s="1" t="s">
        <v>554</v>
      </c>
      <c r="G157" s="1" t="s">
        <v>555</v>
      </c>
      <c r="H157" s="1" t="s">
        <v>38</v>
      </c>
      <c r="I157" s="1" t="s">
        <v>25</v>
      </c>
      <c r="J157" s="1" t="s">
        <v>556</v>
      </c>
      <c r="K157" s="1" t="s">
        <v>40</v>
      </c>
      <c r="L157" s="1">
        <v>95123</v>
      </c>
      <c r="M157" s="1" t="s">
        <v>41</v>
      </c>
      <c r="N157" s="1" t="s">
        <v>561</v>
      </c>
      <c r="O157" s="1" t="s">
        <v>43</v>
      </c>
      <c r="P157" s="1" t="s">
        <v>55</v>
      </c>
      <c r="Q157" s="1" t="s">
        <v>562</v>
      </c>
      <c r="R157" s="1">
        <v>80.88</v>
      </c>
      <c r="S157" s="1">
        <v>6</v>
      </c>
      <c r="T157" s="1">
        <v>0</v>
      </c>
      <c r="U157" s="1">
        <v>21.028799999999997</v>
      </c>
      <c r="V157" s="3" t="str">
        <f>IF(M157=People!$B$5,People!$A$5,IF(M157=People!$B$4,People!$A$4,IF(M157=People!$B$3,People!$A$3,IF(M157=People!$B$2,People!$A$2,0))))</f>
        <v>Anna Andreadi</v>
      </c>
      <c r="W157" s="3" t="str">
        <f>IFERROR(INDEX(Returns!A:A,MATCH(B157,Returns!B:B,0)),"No")</f>
        <v>No</v>
      </c>
    </row>
    <row r="158" spans="1:23" x14ac:dyDescent="0.2">
      <c r="A158" s="1">
        <v>157</v>
      </c>
      <c r="B158" t="s">
        <v>6299</v>
      </c>
      <c r="C158" s="2">
        <v>42883</v>
      </c>
      <c r="D158" s="2">
        <v>42889</v>
      </c>
      <c r="E158" s="1" t="s">
        <v>46</v>
      </c>
      <c r="F158" s="1" t="s">
        <v>563</v>
      </c>
      <c r="G158" s="1" t="s">
        <v>564</v>
      </c>
      <c r="H158" s="1" t="s">
        <v>94</v>
      </c>
      <c r="I158" s="1" t="s">
        <v>25</v>
      </c>
      <c r="J158" s="1" t="s">
        <v>88</v>
      </c>
      <c r="K158" s="1" t="s">
        <v>89</v>
      </c>
      <c r="L158" s="1">
        <v>98105</v>
      </c>
      <c r="M158" s="1" t="s">
        <v>41</v>
      </c>
      <c r="N158" s="1" t="s">
        <v>565</v>
      </c>
      <c r="O158" s="1" t="s">
        <v>43</v>
      </c>
      <c r="P158" s="1" t="s">
        <v>63</v>
      </c>
      <c r="Q158" s="1" t="s">
        <v>566</v>
      </c>
      <c r="R158" s="1">
        <v>6.63</v>
      </c>
      <c r="S158" s="1">
        <v>3</v>
      </c>
      <c r="T158" s="1">
        <v>0</v>
      </c>
      <c r="U158" s="1">
        <v>1.7901</v>
      </c>
      <c r="V158" s="3" t="str">
        <f>IF(M158=People!$B$5,People!$A$5,IF(M158=People!$B$4,People!$A$4,IF(M158=People!$B$3,People!$A$3,IF(M158=People!$B$2,People!$A$2,0))))</f>
        <v>Anna Andreadi</v>
      </c>
      <c r="W158" s="3" t="str">
        <f>IFERROR(INDEX(Returns!A:A,MATCH(B158,Returns!B:B,0)),"No")</f>
        <v>No</v>
      </c>
    </row>
    <row r="159" spans="1:23" x14ac:dyDescent="0.2">
      <c r="A159" s="1">
        <v>158</v>
      </c>
      <c r="B159" t="s">
        <v>6300</v>
      </c>
      <c r="C159" s="2">
        <v>42430</v>
      </c>
      <c r="D159" s="2">
        <v>42435</v>
      </c>
      <c r="E159" s="1" t="s">
        <v>21</v>
      </c>
      <c r="F159" s="1" t="s">
        <v>567</v>
      </c>
      <c r="G159" s="1" t="s">
        <v>568</v>
      </c>
      <c r="H159" s="1" t="s">
        <v>24</v>
      </c>
      <c r="I159" s="1" t="s">
        <v>25</v>
      </c>
      <c r="J159" s="1" t="s">
        <v>88</v>
      </c>
      <c r="K159" s="1" t="s">
        <v>89</v>
      </c>
      <c r="L159" s="1">
        <v>98115</v>
      </c>
      <c r="M159" s="1" t="s">
        <v>41</v>
      </c>
      <c r="N159" s="1" t="s">
        <v>471</v>
      </c>
      <c r="O159" s="1" t="s">
        <v>30</v>
      </c>
      <c r="P159" s="1" t="s">
        <v>34</v>
      </c>
      <c r="Q159" s="1" t="s">
        <v>472</v>
      </c>
      <c r="R159" s="1">
        <v>457.56800000000004</v>
      </c>
      <c r="S159" s="1">
        <v>2</v>
      </c>
      <c r="T159" s="1">
        <v>0.2</v>
      </c>
      <c r="U159" s="1">
        <v>51.476399999999941</v>
      </c>
      <c r="V159" s="3" t="str">
        <f>IF(M159=People!$B$5,People!$A$5,IF(M159=People!$B$4,People!$A$4,IF(M159=People!$B$3,People!$A$3,IF(M159=People!$B$2,People!$A$2,0))))</f>
        <v>Anna Andreadi</v>
      </c>
      <c r="W159" s="3" t="str">
        <f>IFERROR(INDEX(Returns!A:A,MATCH(B159,Returns!B:B,0)),"No")</f>
        <v>No</v>
      </c>
    </row>
    <row r="160" spans="1:23" x14ac:dyDescent="0.2">
      <c r="A160" s="1">
        <v>159</v>
      </c>
      <c r="B160" t="s">
        <v>6301</v>
      </c>
      <c r="C160" s="2">
        <v>43424</v>
      </c>
      <c r="D160" s="2">
        <v>43428</v>
      </c>
      <c r="E160" s="1" t="s">
        <v>46</v>
      </c>
      <c r="F160" s="1" t="s">
        <v>569</v>
      </c>
      <c r="G160" s="1" t="s">
        <v>570</v>
      </c>
      <c r="H160" s="1" t="s">
        <v>24</v>
      </c>
      <c r="I160" s="1" t="s">
        <v>25</v>
      </c>
      <c r="J160" s="1" t="s">
        <v>571</v>
      </c>
      <c r="K160" s="1" t="s">
        <v>572</v>
      </c>
      <c r="L160" s="1">
        <v>73034</v>
      </c>
      <c r="M160" s="1" t="s">
        <v>97</v>
      </c>
      <c r="N160" s="1" t="s">
        <v>573</v>
      </c>
      <c r="O160" s="1" t="s">
        <v>43</v>
      </c>
      <c r="P160" s="1" t="s">
        <v>44</v>
      </c>
      <c r="Q160" s="1" t="s">
        <v>574</v>
      </c>
      <c r="R160" s="1">
        <v>14.62</v>
      </c>
      <c r="S160" s="1">
        <v>2</v>
      </c>
      <c r="T160" s="1">
        <v>0</v>
      </c>
      <c r="U160" s="1">
        <v>6.8713999999999995</v>
      </c>
      <c r="V160" s="3" t="str">
        <f>IF(M160=People!$B$5,People!$A$5,IF(M160=People!$B$4,People!$A$4,IF(M160=People!$B$3,People!$A$3,IF(M160=People!$B$2,People!$A$2,0))))</f>
        <v>Kelly Williams</v>
      </c>
      <c r="W160" s="3" t="str">
        <f>IFERROR(INDEX(Returns!A:A,MATCH(B160,Returns!B:B,0)),"No")</f>
        <v>No</v>
      </c>
    </row>
    <row r="161" spans="1:23" x14ac:dyDescent="0.2">
      <c r="A161" s="1">
        <v>160</v>
      </c>
      <c r="B161" t="s">
        <v>6301</v>
      </c>
      <c r="C161" s="2">
        <v>43424</v>
      </c>
      <c r="D161" s="2">
        <v>43428</v>
      </c>
      <c r="E161" s="1" t="s">
        <v>46</v>
      </c>
      <c r="F161" s="1" t="s">
        <v>569</v>
      </c>
      <c r="G161" s="1" t="s">
        <v>570</v>
      </c>
      <c r="H161" s="1" t="s">
        <v>24</v>
      </c>
      <c r="I161" s="1" t="s">
        <v>25</v>
      </c>
      <c r="J161" s="1" t="s">
        <v>571</v>
      </c>
      <c r="K161" s="1" t="s">
        <v>572</v>
      </c>
      <c r="L161" s="1">
        <v>73034</v>
      </c>
      <c r="M161" s="1" t="s">
        <v>97</v>
      </c>
      <c r="N161" s="1" t="s">
        <v>575</v>
      </c>
      <c r="O161" s="1" t="s">
        <v>66</v>
      </c>
      <c r="P161" s="1" t="s">
        <v>67</v>
      </c>
      <c r="Q161" s="1" t="s">
        <v>576</v>
      </c>
      <c r="R161" s="1">
        <v>944.93000000000006</v>
      </c>
      <c r="S161" s="1">
        <v>7</v>
      </c>
      <c r="T161" s="1">
        <v>0</v>
      </c>
      <c r="U161" s="1">
        <v>236.23250000000002</v>
      </c>
      <c r="V161" s="3" t="str">
        <f>IF(M161=People!$B$5,People!$A$5,IF(M161=People!$B$4,People!$A$4,IF(M161=People!$B$3,People!$A$3,IF(M161=People!$B$2,People!$A$2,0))))</f>
        <v>Kelly Williams</v>
      </c>
      <c r="W161" s="3" t="str">
        <f>IFERROR(INDEX(Returns!A:A,MATCH(B161,Returns!B:B,0)),"No")</f>
        <v>No</v>
      </c>
    </row>
    <row r="162" spans="1:23" x14ac:dyDescent="0.2">
      <c r="A162" s="1">
        <v>161</v>
      </c>
      <c r="B162" t="s">
        <v>6302</v>
      </c>
      <c r="C162" s="2">
        <v>43231</v>
      </c>
      <c r="D162" s="2">
        <v>43232</v>
      </c>
      <c r="E162" s="1" t="s">
        <v>170</v>
      </c>
      <c r="F162" s="1" t="s">
        <v>577</v>
      </c>
      <c r="G162" s="1" t="s">
        <v>578</v>
      </c>
      <c r="H162" s="1" t="s">
        <v>24</v>
      </c>
      <c r="I162" s="1" t="s">
        <v>25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579</v>
      </c>
      <c r="O162" s="1" t="s">
        <v>43</v>
      </c>
      <c r="P162" s="1" t="s">
        <v>84</v>
      </c>
      <c r="Q162" s="1" t="s">
        <v>580</v>
      </c>
      <c r="R162" s="1">
        <v>5.98</v>
      </c>
      <c r="S162" s="1">
        <v>1</v>
      </c>
      <c r="T162" s="1">
        <v>0</v>
      </c>
      <c r="U162" s="1">
        <v>2.6909999999999998</v>
      </c>
      <c r="V162" s="3" t="str">
        <f>IF(M162=People!$B$5,People!$A$5,IF(M162=People!$B$4,People!$A$4,IF(M162=People!$B$3,People!$A$3,IF(M162=People!$B$2,People!$A$2,0))))</f>
        <v>Anna Andreadi</v>
      </c>
      <c r="W162" s="3" t="str">
        <f>IFERROR(INDEX(Returns!A:A,MATCH(B162,Returns!B:B,0)),"No")</f>
        <v>No</v>
      </c>
    </row>
    <row r="163" spans="1:23" x14ac:dyDescent="0.2">
      <c r="A163" s="1">
        <v>162</v>
      </c>
      <c r="B163" t="s">
        <v>6303</v>
      </c>
      <c r="C163" s="2">
        <v>43097</v>
      </c>
      <c r="D163" s="2">
        <v>43100</v>
      </c>
      <c r="E163" s="1" t="s">
        <v>21</v>
      </c>
      <c r="F163" s="1" t="s">
        <v>581</v>
      </c>
      <c r="G163" s="1" t="s">
        <v>582</v>
      </c>
      <c r="H163" s="1" t="s">
        <v>24</v>
      </c>
      <c r="I163" s="1" t="s">
        <v>25</v>
      </c>
      <c r="J163" s="1" t="s">
        <v>133</v>
      </c>
      <c r="K163" s="1" t="s">
        <v>134</v>
      </c>
      <c r="L163" s="1">
        <v>19134</v>
      </c>
      <c r="M163" s="1" t="s">
        <v>135</v>
      </c>
      <c r="N163" s="1" t="s">
        <v>583</v>
      </c>
      <c r="O163" s="1" t="s">
        <v>66</v>
      </c>
      <c r="P163" s="1" t="s">
        <v>146</v>
      </c>
      <c r="Q163" s="1" t="s">
        <v>584</v>
      </c>
      <c r="R163" s="1">
        <v>54.384000000000007</v>
      </c>
      <c r="S163" s="1">
        <v>2</v>
      </c>
      <c r="T163" s="1">
        <v>0.2</v>
      </c>
      <c r="U163" s="1">
        <v>1.359599999999995</v>
      </c>
      <c r="V163" s="3" t="str">
        <f>IF(M163=People!$B$5,People!$A$5,IF(M163=People!$B$4,People!$A$4,IF(M163=People!$B$3,People!$A$3,IF(M163=People!$B$2,People!$A$2,0))))</f>
        <v>Chuck Magee</v>
      </c>
      <c r="W163" s="3" t="str">
        <f>IFERROR(INDEX(Returns!A:A,MATCH(B163,Returns!B:B,0)),"No")</f>
        <v>No</v>
      </c>
    </row>
    <row r="164" spans="1:23" x14ac:dyDescent="0.2">
      <c r="A164" s="1">
        <v>163</v>
      </c>
      <c r="B164" t="s">
        <v>6304</v>
      </c>
      <c r="C164" s="2">
        <v>43420</v>
      </c>
      <c r="D164" s="2">
        <v>43424</v>
      </c>
      <c r="E164" s="1" t="s">
        <v>46</v>
      </c>
      <c r="F164" s="1" t="s">
        <v>585</v>
      </c>
      <c r="G164" s="1" t="s">
        <v>586</v>
      </c>
      <c r="H164" s="1" t="s">
        <v>24</v>
      </c>
      <c r="I164" s="1" t="s">
        <v>25</v>
      </c>
      <c r="J164" s="1" t="s">
        <v>587</v>
      </c>
      <c r="K164" s="1" t="s">
        <v>588</v>
      </c>
      <c r="L164" s="1">
        <v>88220</v>
      </c>
      <c r="M164" s="1" t="s">
        <v>41</v>
      </c>
      <c r="N164" s="1" t="s">
        <v>589</v>
      </c>
      <c r="O164" s="1" t="s">
        <v>43</v>
      </c>
      <c r="P164" s="1" t="s">
        <v>157</v>
      </c>
      <c r="Q164" s="1" t="s">
        <v>590</v>
      </c>
      <c r="R164" s="1">
        <v>28.4</v>
      </c>
      <c r="S164" s="1">
        <v>5</v>
      </c>
      <c r="T164" s="1">
        <v>0</v>
      </c>
      <c r="U164" s="1">
        <v>13.347999999999997</v>
      </c>
      <c r="V164" s="3" t="str">
        <f>IF(M164=People!$B$5,People!$A$5,IF(M164=People!$B$4,People!$A$4,IF(M164=People!$B$3,People!$A$3,IF(M164=People!$B$2,People!$A$2,0))))</f>
        <v>Anna Andreadi</v>
      </c>
      <c r="W164" s="3" t="str">
        <f>IFERROR(INDEX(Returns!A:A,MATCH(B164,Returns!B:B,0)),"No")</f>
        <v>No</v>
      </c>
    </row>
    <row r="165" spans="1:23" x14ac:dyDescent="0.2">
      <c r="A165" s="1">
        <v>164</v>
      </c>
      <c r="B165" t="s">
        <v>6305</v>
      </c>
      <c r="C165" s="2">
        <v>43411</v>
      </c>
      <c r="D165" s="2">
        <v>43415</v>
      </c>
      <c r="E165" s="1" t="s">
        <v>46</v>
      </c>
      <c r="F165" s="1" t="s">
        <v>591</v>
      </c>
      <c r="G165" s="1" t="s">
        <v>592</v>
      </c>
      <c r="H165" s="1" t="s">
        <v>24</v>
      </c>
      <c r="I165" s="1" t="s">
        <v>25</v>
      </c>
      <c r="J165" s="1" t="s">
        <v>88</v>
      </c>
      <c r="K165" s="1" t="s">
        <v>89</v>
      </c>
      <c r="L165" s="1">
        <v>98115</v>
      </c>
      <c r="M165" s="1" t="s">
        <v>41</v>
      </c>
      <c r="N165" s="1" t="s">
        <v>593</v>
      </c>
      <c r="O165" s="1" t="s">
        <v>43</v>
      </c>
      <c r="P165" s="1" t="s">
        <v>70</v>
      </c>
      <c r="Q165" s="1" t="s">
        <v>594</v>
      </c>
      <c r="R165" s="1">
        <v>27.680000000000003</v>
      </c>
      <c r="S165" s="1">
        <v>2</v>
      </c>
      <c r="T165" s="1">
        <v>0.2</v>
      </c>
      <c r="U165" s="1">
        <v>9.6879999999999988</v>
      </c>
      <c r="V165" s="3" t="str">
        <f>IF(M165=People!$B$5,People!$A$5,IF(M165=People!$B$4,People!$A$4,IF(M165=People!$B$3,People!$A$3,IF(M165=People!$B$2,People!$A$2,0))))</f>
        <v>Anna Andreadi</v>
      </c>
      <c r="W165" s="3" t="str">
        <f>IFERROR(INDEX(Returns!A:A,MATCH(B165,Returns!B:B,0)),"No")</f>
        <v>No</v>
      </c>
    </row>
    <row r="166" spans="1:23" x14ac:dyDescent="0.2">
      <c r="A166" s="1">
        <v>165</v>
      </c>
      <c r="B166" t="s">
        <v>6306</v>
      </c>
      <c r="C166" s="2">
        <v>42621</v>
      </c>
      <c r="D166" s="2">
        <v>42625</v>
      </c>
      <c r="E166" s="1" t="s">
        <v>46</v>
      </c>
      <c r="F166" s="1" t="s">
        <v>595</v>
      </c>
      <c r="G166" s="1" t="s">
        <v>596</v>
      </c>
      <c r="H166" s="1" t="s">
        <v>24</v>
      </c>
      <c r="I166" s="1" t="s">
        <v>25</v>
      </c>
      <c r="J166" s="1" t="s">
        <v>597</v>
      </c>
      <c r="K166" s="1" t="s">
        <v>96</v>
      </c>
      <c r="L166" s="1">
        <v>78207</v>
      </c>
      <c r="M166" s="1" t="s">
        <v>97</v>
      </c>
      <c r="N166" s="1" t="s">
        <v>598</v>
      </c>
      <c r="O166" s="1" t="s">
        <v>43</v>
      </c>
      <c r="P166" s="1" t="s">
        <v>63</v>
      </c>
      <c r="Q166" s="1" t="s">
        <v>599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3" t="str">
        <f>IF(M166=People!$B$5,People!$A$5,IF(M166=People!$B$4,People!$A$4,IF(M166=People!$B$3,People!$A$3,IF(M166=People!$B$2,People!$A$2,0))))</f>
        <v>Kelly Williams</v>
      </c>
      <c r="W166" s="3" t="str">
        <f>IFERROR(INDEX(Returns!A:A,MATCH(B166,Returns!B:B,0)),"No")</f>
        <v>No</v>
      </c>
    </row>
    <row r="167" spans="1:23" x14ac:dyDescent="0.2">
      <c r="A167" s="1">
        <v>166</v>
      </c>
      <c r="B167" t="s">
        <v>6306</v>
      </c>
      <c r="C167" s="2">
        <v>42621</v>
      </c>
      <c r="D167" s="2">
        <v>42625</v>
      </c>
      <c r="E167" s="1" t="s">
        <v>46</v>
      </c>
      <c r="F167" s="1" t="s">
        <v>595</v>
      </c>
      <c r="G167" s="1" t="s">
        <v>596</v>
      </c>
      <c r="H167" s="1" t="s">
        <v>24</v>
      </c>
      <c r="I167" s="1" t="s">
        <v>25</v>
      </c>
      <c r="J167" s="1" t="s">
        <v>597</v>
      </c>
      <c r="K167" s="1" t="s">
        <v>96</v>
      </c>
      <c r="L167" s="1">
        <v>78207</v>
      </c>
      <c r="M167" s="1" t="s">
        <v>97</v>
      </c>
      <c r="N167" s="1" t="s">
        <v>600</v>
      </c>
      <c r="O167" s="1" t="s">
        <v>66</v>
      </c>
      <c r="P167" s="1" t="s">
        <v>601</v>
      </c>
      <c r="Q167" s="1" t="s">
        <v>602</v>
      </c>
      <c r="R167" s="1">
        <v>8159.9519999999993</v>
      </c>
      <c r="S167" s="1">
        <v>8</v>
      </c>
      <c r="T167" s="1">
        <v>0.4</v>
      </c>
      <c r="U167" s="1">
        <v>-1359.992000000002</v>
      </c>
      <c r="V167" s="3" t="str">
        <f>IF(M167=People!$B$5,People!$A$5,IF(M167=People!$B$4,People!$A$4,IF(M167=People!$B$3,People!$A$3,IF(M167=People!$B$2,People!$A$2,0))))</f>
        <v>Kelly Williams</v>
      </c>
      <c r="W167" s="3" t="str">
        <f>IFERROR(INDEX(Returns!A:A,MATCH(B167,Returns!B:B,0)),"No")</f>
        <v>No</v>
      </c>
    </row>
    <row r="168" spans="1:23" x14ac:dyDescent="0.2">
      <c r="A168" s="1">
        <v>167</v>
      </c>
      <c r="B168" t="s">
        <v>6306</v>
      </c>
      <c r="C168" s="2">
        <v>42621</v>
      </c>
      <c r="D168" s="2">
        <v>42625</v>
      </c>
      <c r="E168" s="1" t="s">
        <v>46</v>
      </c>
      <c r="F168" s="1" t="s">
        <v>595</v>
      </c>
      <c r="G168" s="1" t="s">
        <v>596</v>
      </c>
      <c r="H168" s="1" t="s">
        <v>24</v>
      </c>
      <c r="I168" s="1" t="s">
        <v>25</v>
      </c>
      <c r="J168" s="1" t="s">
        <v>597</v>
      </c>
      <c r="K168" s="1" t="s">
        <v>96</v>
      </c>
      <c r="L168" s="1">
        <v>78207</v>
      </c>
      <c r="M168" s="1" t="s">
        <v>97</v>
      </c>
      <c r="N168" s="1" t="s">
        <v>603</v>
      </c>
      <c r="O168" s="1" t="s">
        <v>43</v>
      </c>
      <c r="P168" s="1" t="s">
        <v>55</v>
      </c>
      <c r="Q168" s="1" t="s">
        <v>604</v>
      </c>
      <c r="R168" s="1">
        <v>275.928</v>
      </c>
      <c r="S168" s="1">
        <v>3</v>
      </c>
      <c r="T168" s="1">
        <v>0.2</v>
      </c>
      <c r="U168" s="1">
        <v>-58.634699999999995</v>
      </c>
      <c r="V168" s="3" t="str">
        <f>IF(M168=People!$B$5,People!$A$5,IF(M168=People!$B$4,People!$A$4,IF(M168=People!$B$3,People!$A$3,IF(M168=People!$B$2,People!$A$2,0))))</f>
        <v>Kelly Williams</v>
      </c>
      <c r="W168" s="3" t="str">
        <f>IFERROR(INDEX(Returns!A:A,MATCH(B168,Returns!B:B,0)),"No")</f>
        <v>No</v>
      </c>
    </row>
    <row r="169" spans="1:23" x14ac:dyDescent="0.2">
      <c r="A169" s="1">
        <v>168</v>
      </c>
      <c r="B169" t="s">
        <v>6306</v>
      </c>
      <c r="C169" s="2">
        <v>42621</v>
      </c>
      <c r="D169" s="2">
        <v>42625</v>
      </c>
      <c r="E169" s="1" t="s">
        <v>46</v>
      </c>
      <c r="F169" s="1" t="s">
        <v>595</v>
      </c>
      <c r="G169" s="1" t="s">
        <v>596</v>
      </c>
      <c r="H169" s="1" t="s">
        <v>24</v>
      </c>
      <c r="I169" s="1" t="s">
        <v>25</v>
      </c>
      <c r="J169" s="1" t="s">
        <v>597</v>
      </c>
      <c r="K169" s="1" t="s">
        <v>96</v>
      </c>
      <c r="L169" s="1">
        <v>78207</v>
      </c>
      <c r="M169" s="1" t="s">
        <v>97</v>
      </c>
      <c r="N169" s="1" t="s">
        <v>605</v>
      </c>
      <c r="O169" s="1" t="s">
        <v>30</v>
      </c>
      <c r="P169" s="1" t="s">
        <v>34</v>
      </c>
      <c r="Q169" s="1" t="s">
        <v>606</v>
      </c>
      <c r="R169" s="1">
        <v>1740.0599999999997</v>
      </c>
      <c r="S169" s="1">
        <v>9</v>
      </c>
      <c r="T169" s="1">
        <v>0.3</v>
      </c>
      <c r="U169" s="1">
        <v>-24.858000000000175</v>
      </c>
      <c r="V169" s="3" t="str">
        <f>IF(M169=People!$B$5,People!$A$5,IF(M169=People!$B$4,People!$A$4,IF(M169=People!$B$3,People!$A$3,IF(M169=People!$B$2,People!$A$2,0))))</f>
        <v>Kelly Williams</v>
      </c>
      <c r="W169" s="3" t="str">
        <f>IFERROR(INDEX(Returns!A:A,MATCH(B169,Returns!B:B,0)),"No")</f>
        <v>No</v>
      </c>
    </row>
    <row r="170" spans="1:23" x14ac:dyDescent="0.2">
      <c r="A170" s="1">
        <v>169</v>
      </c>
      <c r="B170" t="s">
        <v>6306</v>
      </c>
      <c r="C170" s="2">
        <v>42621</v>
      </c>
      <c r="D170" s="2">
        <v>42625</v>
      </c>
      <c r="E170" s="1" t="s">
        <v>46</v>
      </c>
      <c r="F170" s="1" t="s">
        <v>595</v>
      </c>
      <c r="G170" s="1" t="s">
        <v>596</v>
      </c>
      <c r="H170" s="1" t="s">
        <v>24</v>
      </c>
      <c r="I170" s="1" t="s">
        <v>25</v>
      </c>
      <c r="J170" s="1" t="s">
        <v>597</v>
      </c>
      <c r="K170" s="1" t="s">
        <v>96</v>
      </c>
      <c r="L170" s="1">
        <v>78207</v>
      </c>
      <c r="M170" s="1" t="s">
        <v>97</v>
      </c>
      <c r="N170" s="1" t="s">
        <v>607</v>
      </c>
      <c r="O170" s="1" t="s">
        <v>43</v>
      </c>
      <c r="P170" s="1" t="s">
        <v>63</v>
      </c>
      <c r="Q170" s="1" t="s">
        <v>608</v>
      </c>
      <c r="R170" s="1">
        <v>32.064</v>
      </c>
      <c r="S170" s="1">
        <v>6</v>
      </c>
      <c r="T170" s="1">
        <v>0.2</v>
      </c>
      <c r="U170" s="1">
        <v>6.8135999999999974</v>
      </c>
      <c r="V170" s="3" t="str">
        <f>IF(M170=People!$B$5,People!$A$5,IF(M170=People!$B$4,People!$A$4,IF(M170=People!$B$3,People!$A$3,IF(M170=People!$B$2,People!$A$2,0))))</f>
        <v>Kelly Williams</v>
      </c>
      <c r="W170" s="3" t="str">
        <f>IFERROR(INDEX(Returns!A:A,MATCH(B170,Returns!B:B,0)),"No")</f>
        <v>No</v>
      </c>
    </row>
    <row r="171" spans="1:23" x14ac:dyDescent="0.2">
      <c r="A171" s="1">
        <v>170</v>
      </c>
      <c r="B171" t="s">
        <v>6306</v>
      </c>
      <c r="C171" s="2">
        <v>42621</v>
      </c>
      <c r="D171" s="2">
        <v>42625</v>
      </c>
      <c r="E171" s="1" t="s">
        <v>46</v>
      </c>
      <c r="F171" s="1" t="s">
        <v>595</v>
      </c>
      <c r="G171" s="1" t="s">
        <v>596</v>
      </c>
      <c r="H171" s="1" t="s">
        <v>24</v>
      </c>
      <c r="I171" s="1" t="s">
        <v>25</v>
      </c>
      <c r="J171" s="1" t="s">
        <v>597</v>
      </c>
      <c r="K171" s="1" t="s">
        <v>96</v>
      </c>
      <c r="L171" s="1">
        <v>78207</v>
      </c>
      <c r="M171" s="1" t="s">
        <v>97</v>
      </c>
      <c r="N171" s="1" t="s">
        <v>609</v>
      </c>
      <c r="O171" s="1" t="s">
        <v>43</v>
      </c>
      <c r="P171" s="1" t="s">
        <v>73</v>
      </c>
      <c r="Q171" s="1" t="s">
        <v>610</v>
      </c>
      <c r="R171" s="1">
        <v>177.97999999999996</v>
      </c>
      <c r="S171" s="1">
        <v>5</v>
      </c>
      <c r="T171" s="1">
        <v>0.8</v>
      </c>
      <c r="U171" s="1">
        <v>-453.84900000000005</v>
      </c>
      <c r="V171" s="3" t="str">
        <f>IF(M171=People!$B$5,People!$A$5,IF(M171=People!$B$4,People!$A$4,IF(M171=People!$B$3,People!$A$3,IF(M171=People!$B$2,People!$A$2,0))))</f>
        <v>Kelly Williams</v>
      </c>
      <c r="W171" s="3" t="str">
        <f>IFERROR(INDEX(Returns!A:A,MATCH(B171,Returns!B:B,0)),"No")</f>
        <v>No</v>
      </c>
    </row>
    <row r="172" spans="1:23" x14ac:dyDescent="0.2">
      <c r="A172" s="1">
        <v>171</v>
      </c>
      <c r="B172" t="s">
        <v>6306</v>
      </c>
      <c r="C172" s="2">
        <v>42621</v>
      </c>
      <c r="D172" s="2">
        <v>42625</v>
      </c>
      <c r="E172" s="1" t="s">
        <v>46</v>
      </c>
      <c r="F172" s="1" t="s">
        <v>595</v>
      </c>
      <c r="G172" s="1" t="s">
        <v>596</v>
      </c>
      <c r="H172" s="1" t="s">
        <v>24</v>
      </c>
      <c r="I172" s="1" t="s">
        <v>25</v>
      </c>
      <c r="J172" s="1" t="s">
        <v>597</v>
      </c>
      <c r="K172" s="1" t="s">
        <v>96</v>
      </c>
      <c r="L172" s="1">
        <v>78207</v>
      </c>
      <c r="M172" s="1" t="s">
        <v>97</v>
      </c>
      <c r="N172" s="1" t="s">
        <v>611</v>
      </c>
      <c r="O172" s="1" t="s">
        <v>66</v>
      </c>
      <c r="P172" s="1" t="s">
        <v>67</v>
      </c>
      <c r="Q172" s="1" t="s">
        <v>612</v>
      </c>
      <c r="R172" s="1">
        <v>143.976</v>
      </c>
      <c r="S172" s="1">
        <v>3</v>
      </c>
      <c r="T172" s="1">
        <v>0.2</v>
      </c>
      <c r="U172" s="1">
        <v>8.998500000000007</v>
      </c>
      <c r="V172" s="3" t="str">
        <f>IF(M172=People!$B$5,People!$A$5,IF(M172=People!$B$4,People!$A$4,IF(M172=People!$B$3,People!$A$3,IF(M172=People!$B$2,People!$A$2,0))))</f>
        <v>Kelly Williams</v>
      </c>
      <c r="W172" s="3" t="str">
        <f>IFERROR(INDEX(Returns!A:A,MATCH(B172,Returns!B:B,0)),"No")</f>
        <v>No</v>
      </c>
    </row>
    <row r="173" spans="1:23" x14ac:dyDescent="0.2">
      <c r="A173" s="1">
        <v>172</v>
      </c>
      <c r="B173" t="s">
        <v>6307</v>
      </c>
      <c r="C173" s="2">
        <v>42587</v>
      </c>
      <c r="D173" s="2">
        <v>42591</v>
      </c>
      <c r="E173" s="1" t="s">
        <v>46</v>
      </c>
      <c r="F173" s="1" t="s">
        <v>613</v>
      </c>
      <c r="G173" s="1" t="s">
        <v>614</v>
      </c>
      <c r="H173" s="1" t="s">
        <v>24</v>
      </c>
      <c r="I173" s="1" t="s">
        <v>25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615</v>
      </c>
      <c r="O173" s="1" t="s">
        <v>43</v>
      </c>
      <c r="P173" s="1" t="s">
        <v>84</v>
      </c>
      <c r="Q173" s="1" t="s">
        <v>616</v>
      </c>
      <c r="R173" s="1">
        <v>20.94</v>
      </c>
      <c r="S173" s="1">
        <v>3</v>
      </c>
      <c r="T173" s="1">
        <v>0</v>
      </c>
      <c r="U173" s="1">
        <v>9.841800000000001</v>
      </c>
      <c r="V173" s="3" t="str">
        <f>IF(M173=People!$B$5,People!$A$5,IF(M173=People!$B$4,People!$A$4,IF(M173=People!$B$3,People!$A$3,IF(M173=People!$B$2,People!$A$2,0))))</f>
        <v>Anna Andreadi</v>
      </c>
      <c r="W173" s="3" t="str">
        <f>IFERROR(INDEX(Returns!A:A,MATCH(B173,Returns!B:B,0)),"No")</f>
        <v>No</v>
      </c>
    </row>
    <row r="174" spans="1:23" x14ac:dyDescent="0.2">
      <c r="A174" s="1">
        <v>173</v>
      </c>
      <c r="B174" t="s">
        <v>6307</v>
      </c>
      <c r="C174" s="2">
        <v>42587</v>
      </c>
      <c r="D174" s="2">
        <v>42591</v>
      </c>
      <c r="E174" s="1" t="s">
        <v>46</v>
      </c>
      <c r="F174" s="1" t="s">
        <v>613</v>
      </c>
      <c r="G174" s="1" t="s">
        <v>614</v>
      </c>
      <c r="H174" s="1" t="s">
        <v>24</v>
      </c>
      <c r="I174" s="1" t="s">
        <v>25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617</v>
      </c>
      <c r="O174" s="1" t="s">
        <v>43</v>
      </c>
      <c r="P174" s="1" t="s">
        <v>84</v>
      </c>
      <c r="Q174" s="1" t="s">
        <v>618</v>
      </c>
      <c r="R174" s="1">
        <v>110.96</v>
      </c>
      <c r="S174" s="1">
        <v>2</v>
      </c>
      <c r="T174" s="1">
        <v>0</v>
      </c>
      <c r="U174" s="1">
        <v>53.260799999999996</v>
      </c>
      <c r="V174" s="3" t="str">
        <f>IF(M174=People!$B$5,People!$A$5,IF(M174=People!$B$4,People!$A$4,IF(M174=People!$B$3,People!$A$3,IF(M174=People!$B$2,People!$A$2,0))))</f>
        <v>Anna Andreadi</v>
      </c>
      <c r="W174" s="3" t="str">
        <f>IFERROR(INDEX(Returns!A:A,MATCH(B174,Returns!B:B,0)),"No")</f>
        <v>No</v>
      </c>
    </row>
    <row r="175" spans="1:23" x14ac:dyDescent="0.2">
      <c r="A175" s="1">
        <v>174</v>
      </c>
      <c r="B175" t="s">
        <v>6307</v>
      </c>
      <c r="C175" s="2">
        <v>42587</v>
      </c>
      <c r="D175" s="2">
        <v>42591</v>
      </c>
      <c r="E175" s="1" t="s">
        <v>46</v>
      </c>
      <c r="F175" s="1" t="s">
        <v>613</v>
      </c>
      <c r="G175" s="1" t="s">
        <v>614</v>
      </c>
      <c r="H175" s="1" t="s">
        <v>24</v>
      </c>
      <c r="I175" s="1" t="s">
        <v>25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619</v>
      </c>
      <c r="O175" s="1" t="s">
        <v>30</v>
      </c>
      <c r="P175" s="1" t="s">
        <v>34</v>
      </c>
      <c r="Q175" s="1" t="s">
        <v>620</v>
      </c>
      <c r="R175" s="1">
        <v>340.14400000000006</v>
      </c>
      <c r="S175" s="1">
        <v>7</v>
      </c>
      <c r="T175" s="1">
        <v>0.2</v>
      </c>
      <c r="U175" s="1">
        <v>21.259</v>
      </c>
      <c r="V175" s="3" t="str">
        <f>IF(M175=People!$B$5,People!$A$5,IF(M175=People!$B$4,People!$A$4,IF(M175=People!$B$3,People!$A$3,IF(M175=People!$B$2,People!$A$2,0))))</f>
        <v>Anna Andreadi</v>
      </c>
      <c r="W175" s="3" t="str">
        <f>IFERROR(INDEX(Returns!A:A,MATCH(B175,Returns!B:B,0)),"No")</f>
        <v>No</v>
      </c>
    </row>
    <row r="176" spans="1:23" x14ac:dyDescent="0.2">
      <c r="A176" s="1">
        <v>175</v>
      </c>
      <c r="B176" t="s">
        <v>6308</v>
      </c>
      <c r="C176" s="2">
        <v>42627</v>
      </c>
      <c r="D176" s="2">
        <v>42632</v>
      </c>
      <c r="E176" s="1" t="s">
        <v>46</v>
      </c>
      <c r="F176" s="1" t="s">
        <v>621</v>
      </c>
      <c r="G176" s="1" t="s">
        <v>622</v>
      </c>
      <c r="H176" s="1" t="s">
        <v>38</v>
      </c>
      <c r="I176" s="1" t="s">
        <v>25</v>
      </c>
      <c r="J176" s="1" t="s">
        <v>273</v>
      </c>
      <c r="K176" s="1" t="s">
        <v>191</v>
      </c>
      <c r="L176" s="1">
        <v>60623</v>
      </c>
      <c r="M176" s="1" t="s">
        <v>97</v>
      </c>
      <c r="N176" s="1" t="s">
        <v>623</v>
      </c>
      <c r="O176" s="1" t="s">
        <v>43</v>
      </c>
      <c r="P176" s="1" t="s">
        <v>73</v>
      </c>
      <c r="Q176" s="1" t="s">
        <v>624</v>
      </c>
      <c r="R176" s="1">
        <v>52.447999999999993</v>
      </c>
      <c r="S176" s="1">
        <v>2</v>
      </c>
      <c r="T176" s="1">
        <v>0.8</v>
      </c>
      <c r="U176" s="1">
        <v>-131.12000000000003</v>
      </c>
      <c r="V176" s="3" t="str">
        <f>IF(M176=People!$B$5,People!$A$5,IF(M176=People!$B$4,People!$A$4,IF(M176=People!$B$3,People!$A$3,IF(M176=People!$B$2,People!$A$2,0))))</f>
        <v>Kelly Williams</v>
      </c>
      <c r="W176" s="3" t="str">
        <f>IFERROR(INDEX(Returns!A:A,MATCH(B176,Returns!B:B,0)),"No")</f>
        <v>No</v>
      </c>
    </row>
    <row r="177" spans="1:23" x14ac:dyDescent="0.2">
      <c r="A177" s="1">
        <v>176</v>
      </c>
      <c r="B177" t="s">
        <v>6308</v>
      </c>
      <c r="C177" s="2">
        <v>42627</v>
      </c>
      <c r="D177" s="2">
        <v>42632</v>
      </c>
      <c r="E177" s="1" t="s">
        <v>46</v>
      </c>
      <c r="F177" s="1" t="s">
        <v>621</v>
      </c>
      <c r="G177" s="1" t="s">
        <v>622</v>
      </c>
      <c r="H177" s="1" t="s">
        <v>38</v>
      </c>
      <c r="I177" s="1" t="s">
        <v>25</v>
      </c>
      <c r="J177" s="1" t="s">
        <v>273</v>
      </c>
      <c r="K177" s="1" t="s">
        <v>191</v>
      </c>
      <c r="L177" s="1">
        <v>60623</v>
      </c>
      <c r="M177" s="1" t="s">
        <v>97</v>
      </c>
      <c r="N177" s="1" t="s">
        <v>625</v>
      </c>
      <c r="O177" s="1" t="s">
        <v>43</v>
      </c>
      <c r="P177" s="1" t="s">
        <v>44</v>
      </c>
      <c r="Q177" s="1" t="s">
        <v>626</v>
      </c>
      <c r="R177" s="1">
        <v>20.16</v>
      </c>
      <c r="S177" s="1">
        <v>4</v>
      </c>
      <c r="T177" s="1">
        <v>0.2</v>
      </c>
      <c r="U177" s="1">
        <v>6.5519999999999987</v>
      </c>
      <c r="V177" s="3" t="str">
        <f>IF(M177=People!$B$5,People!$A$5,IF(M177=People!$B$4,People!$A$4,IF(M177=People!$B$3,People!$A$3,IF(M177=People!$B$2,People!$A$2,0))))</f>
        <v>Kelly Williams</v>
      </c>
      <c r="W177" s="3" t="str">
        <f>IFERROR(INDEX(Returns!A:A,MATCH(B177,Returns!B:B,0)),"No")</f>
        <v>No</v>
      </c>
    </row>
    <row r="178" spans="1:23" x14ac:dyDescent="0.2">
      <c r="A178" s="1">
        <v>177</v>
      </c>
      <c r="B178" t="s">
        <v>6309</v>
      </c>
      <c r="C178" s="2">
        <v>43576</v>
      </c>
      <c r="D178" s="2">
        <v>43580</v>
      </c>
      <c r="E178" s="1" t="s">
        <v>21</v>
      </c>
      <c r="F178" s="1" t="s">
        <v>627</v>
      </c>
      <c r="G178" s="1" t="s">
        <v>628</v>
      </c>
      <c r="H178" s="1" t="s">
        <v>24</v>
      </c>
      <c r="I178" s="1" t="s">
        <v>25</v>
      </c>
      <c r="J178" s="1" t="s">
        <v>167</v>
      </c>
      <c r="K178" s="1" t="s">
        <v>96</v>
      </c>
      <c r="L178" s="1">
        <v>77036</v>
      </c>
      <c r="M178" s="1" t="s">
        <v>97</v>
      </c>
      <c r="N178" s="1" t="s">
        <v>629</v>
      </c>
      <c r="O178" s="1" t="s">
        <v>43</v>
      </c>
      <c r="P178" s="1" t="s">
        <v>73</v>
      </c>
      <c r="Q178" s="1" t="s">
        <v>630</v>
      </c>
      <c r="R178" s="1">
        <v>97.263999999999982</v>
      </c>
      <c r="S178" s="1">
        <v>4</v>
      </c>
      <c r="T178" s="1">
        <v>0.8</v>
      </c>
      <c r="U178" s="1">
        <v>-243.16000000000008</v>
      </c>
      <c r="V178" s="3" t="str">
        <f>IF(M178=People!$B$5,People!$A$5,IF(M178=People!$B$4,People!$A$4,IF(M178=People!$B$3,People!$A$3,IF(M178=People!$B$2,People!$A$2,0))))</f>
        <v>Kelly Williams</v>
      </c>
      <c r="W178" s="3" t="str">
        <f>IFERROR(INDEX(Returns!A:A,MATCH(B178,Returns!B:B,0)),"No")</f>
        <v>No</v>
      </c>
    </row>
    <row r="179" spans="1:23" x14ac:dyDescent="0.2">
      <c r="A179" s="1">
        <v>178</v>
      </c>
      <c r="B179" t="s">
        <v>6310</v>
      </c>
      <c r="C179" s="2">
        <v>43060</v>
      </c>
      <c r="D179" s="2">
        <v>43062</v>
      </c>
      <c r="E179" s="1" t="s">
        <v>21</v>
      </c>
      <c r="F179" s="1" t="s">
        <v>297</v>
      </c>
      <c r="G179" s="1" t="s">
        <v>298</v>
      </c>
      <c r="H179" s="1" t="s">
        <v>24</v>
      </c>
      <c r="I179" s="1" t="s">
        <v>25</v>
      </c>
      <c r="J179" s="1" t="s">
        <v>535</v>
      </c>
      <c r="K179" s="1" t="s">
        <v>440</v>
      </c>
      <c r="L179" s="1">
        <v>43055</v>
      </c>
      <c r="M179" s="1" t="s">
        <v>135</v>
      </c>
      <c r="N179" s="1" t="s">
        <v>631</v>
      </c>
      <c r="O179" s="1" t="s">
        <v>30</v>
      </c>
      <c r="P179" s="1" t="s">
        <v>34</v>
      </c>
      <c r="Q179" s="1" t="s">
        <v>632</v>
      </c>
      <c r="R179" s="1">
        <v>396.80200000000002</v>
      </c>
      <c r="S179" s="1">
        <v>7</v>
      </c>
      <c r="T179" s="1">
        <v>0.3</v>
      </c>
      <c r="U179" s="1">
        <v>-11.337199999999939</v>
      </c>
      <c r="V179" s="3" t="str">
        <f>IF(M179=People!$B$5,People!$A$5,IF(M179=People!$B$4,People!$A$4,IF(M179=People!$B$3,People!$A$3,IF(M179=People!$B$2,People!$A$2,0))))</f>
        <v>Chuck Magee</v>
      </c>
      <c r="W179" s="3" t="str">
        <f>IFERROR(INDEX(Returns!A:A,MATCH(B179,Returns!B:B,0)),"No")</f>
        <v>No</v>
      </c>
    </row>
    <row r="180" spans="1:23" x14ac:dyDescent="0.2">
      <c r="A180" s="1">
        <v>179</v>
      </c>
      <c r="B180" t="s">
        <v>6310</v>
      </c>
      <c r="C180" s="2">
        <v>43060</v>
      </c>
      <c r="D180" s="2">
        <v>43062</v>
      </c>
      <c r="E180" s="1" t="s">
        <v>21</v>
      </c>
      <c r="F180" s="1" t="s">
        <v>297</v>
      </c>
      <c r="G180" s="1" t="s">
        <v>298</v>
      </c>
      <c r="H180" s="1" t="s">
        <v>24</v>
      </c>
      <c r="I180" s="1" t="s">
        <v>25</v>
      </c>
      <c r="J180" s="1" t="s">
        <v>535</v>
      </c>
      <c r="K180" s="1" t="s">
        <v>440</v>
      </c>
      <c r="L180" s="1">
        <v>43055</v>
      </c>
      <c r="M180" s="1" t="s">
        <v>135</v>
      </c>
      <c r="N180" s="1" t="s">
        <v>633</v>
      </c>
      <c r="O180" s="1" t="s">
        <v>43</v>
      </c>
      <c r="P180" s="1" t="s">
        <v>512</v>
      </c>
      <c r="Q180" s="1" t="s">
        <v>634</v>
      </c>
      <c r="R180" s="1">
        <v>15.88</v>
      </c>
      <c r="S180" s="1">
        <v>5</v>
      </c>
      <c r="T180" s="1">
        <v>0.2</v>
      </c>
      <c r="U180" s="1">
        <v>-3.771500000000001</v>
      </c>
      <c r="V180" s="3" t="str">
        <f>IF(M180=People!$B$5,People!$A$5,IF(M180=People!$B$4,People!$A$4,IF(M180=People!$B$3,People!$A$3,IF(M180=People!$B$2,People!$A$2,0))))</f>
        <v>Chuck Magee</v>
      </c>
      <c r="W180" s="3" t="str">
        <f>IFERROR(INDEX(Returns!A:A,MATCH(B180,Returns!B:B,0)),"No")</f>
        <v>No</v>
      </c>
    </row>
    <row r="181" spans="1:23" x14ac:dyDescent="0.2">
      <c r="A181" s="1">
        <v>180</v>
      </c>
      <c r="B181" t="s">
        <v>6311</v>
      </c>
      <c r="C181" s="2">
        <v>43084</v>
      </c>
      <c r="D181" s="2">
        <v>43088</v>
      </c>
      <c r="E181" s="1" t="s">
        <v>46</v>
      </c>
      <c r="F181" s="1" t="s">
        <v>635</v>
      </c>
      <c r="G181" s="1" t="s">
        <v>636</v>
      </c>
      <c r="H181" s="1" t="s">
        <v>94</v>
      </c>
      <c r="I181" s="1" t="s">
        <v>25</v>
      </c>
      <c r="J181" s="1" t="s">
        <v>239</v>
      </c>
      <c r="K181" s="1" t="s">
        <v>240</v>
      </c>
      <c r="L181" s="1">
        <v>10009</v>
      </c>
      <c r="M181" s="1" t="s">
        <v>135</v>
      </c>
      <c r="N181" s="1" t="s">
        <v>637</v>
      </c>
      <c r="O181" s="1" t="s">
        <v>43</v>
      </c>
      <c r="P181" s="1" t="s">
        <v>63</v>
      </c>
      <c r="Q181" s="1" t="s">
        <v>638</v>
      </c>
      <c r="R181" s="1">
        <v>3.28</v>
      </c>
      <c r="S181" s="1">
        <v>1</v>
      </c>
      <c r="T181" s="1">
        <v>0</v>
      </c>
      <c r="U181" s="1">
        <v>1.4104000000000001</v>
      </c>
      <c r="V181" s="3" t="str">
        <f>IF(M181=People!$B$5,People!$A$5,IF(M181=People!$B$4,People!$A$4,IF(M181=People!$B$3,People!$A$3,IF(M181=People!$B$2,People!$A$2,0))))</f>
        <v>Chuck Magee</v>
      </c>
      <c r="W181" s="3" t="str">
        <f>IFERROR(INDEX(Returns!A:A,MATCH(B181,Returns!B:B,0)),"No")</f>
        <v>No</v>
      </c>
    </row>
    <row r="182" spans="1:23" x14ac:dyDescent="0.2">
      <c r="A182" s="1">
        <v>181</v>
      </c>
      <c r="B182" t="s">
        <v>6312</v>
      </c>
      <c r="C182" s="2">
        <v>42709</v>
      </c>
      <c r="D182" s="2">
        <v>42713</v>
      </c>
      <c r="E182" s="1" t="s">
        <v>21</v>
      </c>
      <c r="F182" s="1" t="s">
        <v>639</v>
      </c>
      <c r="G182" s="1" t="s">
        <v>640</v>
      </c>
      <c r="H182" s="1" t="s">
        <v>38</v>
      </c>
      <c r="I182" s="1" t="s">
        <v>25</v>
      </c>
      <c r="J182" s="1" t="s">
        <v>319</v>
      </c>
      <c r="K182" s="1" t="s">
        <v>191</v>
      </c>
      <c r="L182" s="1">
        <v>62521</v>
      </c>
      <c r="M182" s="1" t="s">
        <v>97</v>
      </c>
      <c r="N182" s="1" t="s">
        <v>641</v>
      </c>
      <c r="O182" s="1" t="s">
        <v>43</v>
      </c>
      <c r="P182" s="1" t="s">
        <v>55</v>
      </c>
      <c r="Q182" s="1" t="s">
        <v>642</v>
      </c>
      <c r="R182" s="1">
        <v>24.816000000000003</v>
      </c>
      <c r="S182" s="1">
        <v>2</v>
      </c>
      <c r="T182" s="1">
        <v>0.2</v>
      </c>
      <c r="U182" s="1">
        <v>1.8612000000000002</v>
      </c>
      <c r="V182" s="3" t="str">
        <f>IF(M182=People!$B$5,People!$A$5,IF(M182=People!$B$4,People!$A$4,IF(M182=People!$B$3,People!$A$3,IF(M182=People!$B$2,People!$A$2,0))))</f>
        <v>Kelly Williams</v>
      </c>
      <c r="W182" s="3" t="str">
        <f>IFERROR(INDEX(Returns!A:A,MATCH(B182,Returns!B:B,0)),"No")</f>
        <v>No</v>
      </c>
    </row>
    <row r="183" spans="1:23" x14ac:dyDescent="0.2">
      <c r="A183" s="1">
        <v>182</v>
      </c>
      <c r="B183" t="s">
        <v>6312</v>
      </c>
      <c r="C183" s="2">
        <v>42709</v>
      </c>
      <c r="D183" s="2">
        <v>42713</v>
      </c>
      <c r="E183" s="1" t="s">
        <v>21</v>
      </c>
      <c r="F183" s="1" t="s">
        <v>639</v>
      </c>
      <c r="G183" s="1" t="s">
        <v>640</v>
      </c>
      <c r="H183" s="1" t="s">
        <v>38</v>
      </c>
      <c r="I183" s="1" t="s">
        <v>25</v>
      </c>
      <c r="J183" s="1" t="s">
        <v>319</v>
      </c>
      <c r="K183" s="1" t="s">
        <v>191</v>
      </c>
      <c r="L183" s="1">
        <v>62521</v>
      </c>
      <c r="M183" s="1" t="s">
        <v>97</v>
      </c>
      <c r="N183" s="1" t="s">
        <v>643</v>
      </c>
      <c r="O183" s="1" t="s">
        <v>66</v>
      </c>
      <c r="P183" s="1" t="s">
        <v>146</v>
      </c>
      <c r="Q183" s="1" t="s">
        <v>644</v>
      </c>
      <c r="R183" s="1">
        <v>408.74399999999997</v>
      </c>
      <c r="S183" s="1">
        <v>7</v>
      </c>
      <c r="T183" s="1">
        <v>0.2</v>
      </c>
      <c r="U183" s="1">
        <v>76.639499999999984</v>
      </c>
      <c r="V183" s="3" t="str">
        <f>IF(M183=People!$B$5,People!$A$5,IF(M183=People!$B$4,People!$A$4,IF(M183=People!$B$3,People!$A$3,IF(M183=People!$B$2,People!$A$2,0))))</f>
        <v>Kelly Williams</v>
      </c>
      <c r="W183" s="3" t="str">
        <f>IFERROR(INDEX(Returns!A:A,MATCH(B183,Returns!B:B,0)),"No")</f>
        <v>No</v>
      </c>
    </row>
    <row r="184" spans="1:23" x14ac:dyDescent="0.2">
      <c r="A184" s="1">
        <v>183</v>
      </c>
      <c r="B184" t="s">
        <v>6313</v>
      </c>
      <c r="C184" s="2">
        <v>42693</v>
      </c>
      <c r="D184" s="2">
        <v>42698</v>
      </c>
      <c r="E184" s="1" t="s">
        <v>21</v>
      </c>
      <c r="F184" s="1" t="s">
        <v>645</v>
      </c>
      <c r="G184" s="1" t="s">
        <v>646</v>
      </c>
      <c r="H184" s="1" t="s">
        <v>94</v>
      </c>
      <c r="I184" s="1" t="s">
        <v>25</v>
      </c>
      <c r="J184" s="1" t="s">
        <v>647</v>
      </c>
      <c r="K184" s="1" t="s">
        <v>648</v>
      </c>
      <c r="L184" s="1">
        <v>71203</v>
      </c>
      <c r="M184" s="1" t="s">
        <v>28</v>
      </c>
      <c r="N184" s="1" t="s">
        <v>649</v>
      </c>
      <c r="O184" s="1" t="s">
        <v>66</v>
      </c>
      <c r="P184" s="1" t="s">
        <v>67</v>
      </c>
      <c r="Q184" s="1" t="s">
        <v>650</v>
      </c>
      <c r="R184" s="1">
        <v>503.96</v>
      </c>
      <c r="S184" s="1">
        <v>4</v>
      </c>
      <c r="T184" s="1">
        <v>0</v>
      </c>
      <c r="U184" s="1">
        <v>131.02960000000002</v>
      </c>
      <c r="V184" s="3" t="str">
        <f>IF(M184=People!$B$5,People!$A$5,IF(M184=People!$B$4,People!$A$4,IF(M184=People!$B$3,People!$A$3,IF(M184=People!$B$2,People!$A$2,0))))</f>
        <v>Cassandra Brandow</v>
      </c>
      <c r="W184" s="3" t="str">
        <f>IFERROR(INDEX(Returns!A:A,MATCH(B184,Returns!B:B,0)),"No")</f>
        <v>No</v>
      </c>
    </row>
    <row r="185" spans="1:23" x14ac:dyDescent="0.2">
      <c r="A185" s="1">
        <v>184</v>
      </c>
      <c r="B185" t="s">
        <v>6313</v>
      </c>
      <c r="C185" s="2">
        <v>42693</v>
      </c>
      <c r="D185" s="2">
        <v>42698</v>
      </c>
      <c r="E185" s="1" t="s">
        <v>21</v>
      </c>
      <c r="F185" s="1" t="s">
        <v>645</v>
      </c>
      <c r="G185" s="1" t="s">
        <v>646</v>
      </c>
      <c r="H185" s="1" t="s">
        <v>94</v>
      </c>
      <c r="I185" s="1" t="s">
        <v>25</v>
      </c>
      <c r="J185" s="1" t="s">
        <v>647</v>
      </c>
      <c r="K185" s="1" t="s">
        <v>648</v>
      </c>
      <c r="L185" s="1">
        <v>71203</v>
      </c>
      <c r="M185" s="1" t="s">
        <v>28</v>
      </c>
      <c r="N185" s="1" t="s">
        <v>651</v>
      </c>
      <c r="O185" s="1" t="s">
        <v>66</v>
      </c>
      <c r="P185" s="1" t="s">
        <v>67</v>
      </c>
      <c r="Q185" s="1" t="s">
        <v>652</v>
      </c>
      <c r="R185" s="1">
        <v>149.94999999999999</v>
      </c>
      <c r="S185" s="1">
        <v>5</v>
      </c>
      <c r="T185" s="1">
        <v>0</v>
      </c>
      <c r="U185" s="1">
        <v>41.986000000000004</v>
      </c>
      <c r="V185" s="3" t="str">
        <f>IF(M185=People!$B$5,People!$A$5,IF(M185=People!$B$4,People!$A$4,IF(M185=People!$B$3,People!$A$3,IF(M185=People!$B$2,People!$A$2,0))))</f>
        <v>Cassandra Brandow</v>
      </c>
      <c r="W185" s="3" t="str">
        <f>IFERROR(INDEX(Returns!A:A,MATCH(B185,Returns!B:B,0)),"No")</f>
        <v>No</v>
      </c>
    </row>
    <row r="186" spans="1:23" x14ac:dyDescent="0.2">
      <c r="A186" s="1">
        <v>185</v>
      </c>
      <c r="B186" t="s">
        <v>6313</v>
      </c>
      <c r="C186" s="2">
        <v>42693</v>
      </c>
      <c r="D186" s="2">
        <v>42698</v>
      </c>
      <c r="E186" s="1" t="s">
        <v>21</v>
      </c>
      <c r="F186" s="1" t="s">
        <v>645</v>
      </c>
      <c r="G186" s="1" t="s">
        <v>646</v>
      </c>
      <c r="H186" s="1" t="s">
        <v>94</v>
      </c>
      <c r="I186" s="1" t="s">
        <v>25</v>
      </c>
      <c r="J186" s="1" t="s">
        <v>647</v>
      </c>
      <c r="K186" s="1" t="s">
        <v>648</v>
      </c>
      <c r="L186" s="1">
        <v>71203</v>
      </c>
      <c r="M186" s="1" t="s">
        <v>28</v>
      </c>
      <c r="N186" s="1" t="s">
        <v>653</v>
      </c>
      <c r="O186" s="1" t="s">
        <v>66</v>
      </c>
      <c r="P186" s="1" t="s">
        <v>146</v>
      </c>
      <c r="Q186" s="1" t="s">
        <v>654</v>
      </c>
      <c r="R186" s="1">
        <v>29</v>
      </c>
      <c r="S186" s="1">
        <v>2</v>
      </c>
      <c r="T186" s="1">
        <v>0</v>
      </c>
      <c r="U186" s="1">
        <v>7.25</v>
      </c>
      <c r="V186" s="3" t="str">
        <f>IF(M186=People!$B$5,People!$A$5,IF(M186=People!$B$4,People!$A$4,IF(M186=People!$B$3,People!$A$3,IF(M186=People!$B$2,People!$A$2,0))))</f>
        <v>Cassandra Brandow</v>
      </c>
      <c r="W186" s="3" t="str">
        <f>IFERROR(INDEX(Returns!A:A,MATCH(B186,Returns!B:B,0)),"No")</f>
        <v>No</v>
      </c>
    </row>
    <row r="187" spans="1:23" x14ac:dyDescent="0.2">
      <c r="A187" s="1">
        <v>186</v>
      </c>
      <c r="B187" t="s">
        <v>6314</v>
      </c>
      <c r="C187" s="2">
        <v>43432</v>
      </c>
      <c r="D187" s="2">
        <v>43436</v>
      </c>
      <c r="E187" s="1" t="s">
        <v>46</v>
      </c>
      <c r="F187" s="1" t="s">
        <v>655</v>
      </c>
      <c r="G187" s="1" t="s">
        <v>656</v>
      </c>
      <c r="H187" s="1" t="s">
        <v>24</v>
      </c>
      <c r="I187" s="1" t="s">
        <v>25</v>
      </c>
      <c r="J187" s="1" t="s">
        <v>657</v>
      </c>
      <c r="K187" s="1" t="s">
        <v>658</v>
      </c>
      <c r="L187" s="1">
        <v>6824</v>
      </c>
      <c r="M187" s="1" t="s">
        <v>135</v>
      </c>
      <c r="N187" s="1" t="s">
        <v>659</v>
      </c>
      <c r="O187" s="1" t="s">
        <v>43</v>
      </c>
      <c r="P187" s="1" t="s">
        <v>70</v>
      </c>
      <c r="Q187" s="1" t="s">
        <v>660</v>
      </c>
      <c r="R187" s="1">
        <v>7.16</v>
      </c>
      <c r="S187" s="1">
        <v>2</v>
      </c>
      <c r="T187" s="1">
        <v>0</v>
      </c>
      <c r="U187" s="1">
        <v>3.4367999999999999</v>
      </c>
      <c r="V187" s="3" t="str">
        <f>IF(M187=People!$B$5,People!$A$5,IF(M187=People!$B$4,People!$A$4,IF(M187=People!$B$3,People!$A$3,IF(M187=People!$B$2,People!$A$2,0))))</f>
        <v>Chuck Magee</v>
      </c>
      <c r="W187" s="3" t="str">
        <f>IFERROR(INDEX(Returns!A:A,MATCH(B187,Returns!B:B,0)),"No")</f>
        <v>No</v>
      </c>
    </row>
    <row r="188" spans="1:23" x14ac:dyDescent="0.2">
      <c r="A188" s="1">
        <v>187</v>
      </c>
      <c r="B188" t="s">
        <v>6315</v>
      </c>
      <c r="C188" s="2">
        <v>42608</v>
      </c>
      <c r="D188" s="2">
        <v>42612</v>
      </c>
      <c r="E188" s="1" t="s">
        <v>46</v>
      </c>
      <c r="F188" s="1" t="s">
        <v>661</v>
      </c>
      <c r="G188" s="1" t="s">
        <v>662</v>
      </c>
      <c r="H188" s="1" t="s">
        <v>94</v>
      </c>
      <c r="I188" s="1" t="s">
        <v>25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663</v>
      </c>
      <c r="O188" s="1" t="s">
        <v>66</v>
      </c>
      <c r="P188" s="1" t="s">
        <v>146</v>
      </c>
      <c r="Q188" s="1" t="s">
        <v>664</v>
      </c>
      <c r="R188" s="1">
        <v>176.8</v>
      </c>
      <c r="S188" s="1">
        <v>8</v>
      </c>
      <c r="T188" s="1">
        <v>0</v>
      </c>
      <c r="U188" s="1">
        <v>22.984000000000009</v>
      </c>
      <c r="V188" s="3" t="str">
        <f>IF(M188=People!$B$5,People!$A$5,IF(M188=People!$B$4,People!$A$4,IF(M188=People!$B$3,People!$A$3,IF(M188=People!$B$2,People!$A$2,0))))</f>
        <v>Anna Andreadi</v>
      </c>
      <c r="W188" s="3" t="str">
        <f>IFERROR(INDEX(Returns!A:A,MATCH(B188,Returns!B:B,0)),"No")</f>
        <v>No</v>
      </c>
    </row>
    <row r="189" spans="1:23" x14ac:dyDescent="0.2">
      <c r="A189" s="1">
        <v>188</v>
      </c>
      <c r="B189" t="s">
        <v>6316</v>
      </c>
      <c r="C189" s="2">
        <v>43297</v>
      </c>
      <c r="D189" s="2">
        <v>43303</v>
      </c>
      <c r="E189" s="1" t="s">
        <v>46</v>
      </c>
      <c r="F189" s="1" t="s">
        <v>665</v>
      </c>
      <c r="G189" s="1" t="s">
        <v>666</v>
      </c>
      <c r="H189" s="1" t="s">
        <v>38</v>
      </c>
      <c r="I189" s="1" t="s">
        <v>25</v>
      </c>
      <c r="J189" s="1" t="s">
        <v>667</v>
      </c>
      <c r="K189" s="1" t="s">
        <v>96</v>
      </c>
      <c r="L189" s="1">
        <v>75051</v>
      </c>
      <c r="M189" s="1" t="s">
        <v>97</v>
      </c>
      <c r="N189" s="1" t="s">
        <v>668</v>
      </c>
      <c r="O189" s="1" t="s">
        <v>43</v>
      </c>
      <c r="P189" s="1" t="s">
        <v>55</v>
      </c>
      <c r="Q189" s="1" t="s">
        <v>669</v>
      </c>
      <c r="R189" s="1">
        <v>37.224000000000004</v>
      </c>
      <c r="S189" s="1">
        <v>3</v>
      </c>
      <c r="T189" s="1">
        <v>0.2</v>
      </c>
      <c r="U189" s="1">
        <v>3.7224000000000004</v>
      </c>
      <c r="V189" s="3" t="str">
        <f>IF(M189=People!$B$5,People!$A$5,IF(M189=People!$B$4,People!$A$4,IF(M189=People!$B$3,People!$A$3,IF(M189=People!$B$2,People!$A$2,0))))</f>
        <v>Kelly Williams</v>
      </c>
      <c r="W189" s="3" t="str">
        <f>IFERROR(INDEX(Returns!A:A,MATCH(B189,Returns!B:B,0)),"No")</f>
        <v>No</v>
      </c>
    </row>
    <row r="190" spans="1:23" x14ac:dyDescent="0.2">
      <c r="A190" s="1">
        <v>189</v>
      </c>
      <c r="B190" t="s">
        <v>6316</v>
      </c>
      <c r="C190" s="2">
        <v>43297</v>
      </c>
      <c r="D190" s="2">
        <v>43303</v>
      </c>
      <c r="E190" s="1" t="s">
        <v>46</v>
      </c>
      <c r="F190" s="1" t="s">
        <v>665</v>
      </c>
      <c r="G190" s="1" t="s">
        <v>666</v>
      </c>
      <c r="H190" s="1" t="s">
        <v>38</v>
      </c>
      <c r="I190" s="1" t="s">
        <v>25</v>
      </c>
      <c r="J190" s="1" t="s">
        <v>667</v>
      </c>
      <c r="K190" s="1" t="s">
        <v>96</v>
      </c>
      <c r="L190" s="1">
        <v>75051</v>
      </c>
      <c r="M190" s="1" t="s">
        <v>97</v>
      </c>
      <c r="N190" s="1" t="s">
        <v>557</v>
      </c>
      <c r="O190" s="1" t="s">
        <v>43</v>
      </c>
      <c r="P190" s="1" t="s">
        <v>84</v>
      </c>
      <c r="Q190" s="1" t="s">
        <v>558</v>
      </c>
      <c r="R190" s="1">
        <v>20.016000000000002</v>
      </c>
      <c r="S190" s="1">
        <v>3</v>
      </c>
      <c r="T190" s="1">
        <v>0.2</v>
      </c>
      <c r="U190" s="1">
        <v>6.2549999999999963</v>
      </c>
      <c r="V190" s="3" t="str">
        <f>IF(M190=People!$B$5,People!$A$5,IF(M190=People!$B$4,People!$A$4,IF(M190=People!$B$3,People!$A$3,IF(M190=People!$B$2,People!$A$2,0))))</f>
        <v>Kelly Williams</v>
      </c>
      <c r="W190" s="3" t="str">
        <f>IFERROR(INDEX(Returns!A:A,MATCH(B190,Returns!B:B,0)),"No")</f>
        <v>No</v>
      </c>
    </row>
    <row r="191" spans="1:23" x14ac:dyDescent="0.2">
      <c r="A191" s="1">
        <v>190</v>
      </c>
      <c r="B191" t="s">
        <v>6317</v>
      </c>
      <c r="C191" s="2">
        <v>43020</v>
      </c>
      <c r="D191" s="2">
        <v>43022</v>
      </c>
      <c r="E191" s="1" t="s">
        <v>170</v>
      </c>
      <c r="F191" s="1" t="s">
        <v>670</v>
      </c>
      <c r="G191" s="1" t="s">
        <v>671</v>
      </c>
      <c r="H191" s="1" t="s">
        <v>94</v>
      </c>
      <c r="I191" s="1" t="s">
        <v>25</v>
      </c>
      <c r="J191" s="1" t="s">
        <v>239</v>
      </c>
      <c r="K191" s="1" t="s">
        <v>240</v>
      </c>
      <c r="L191" s="1">
        <v>10035</v>
      </c>
      <c r="M191" s="1" t="s">
        <v>135</v>
      </c>
      <c r="N191" s="1" t="s">
        <v>672</v>
      </c>
      <c r="O191" s="1" t="s">
        <v>30</v>
      </c>
      <c r="P191" s="1" t="s">
        <v>31</v>
      </c>
      <c r="Q191" s="1" t="s">
        <v>673</v>
      </c>
      <c r="R191" s="1">
        <v>899.13600000000008</v>
      </c>
      <c r="S191" s="1">
        <v>4</v>
      </c>
      <c r="T191" s="1">
        <v>0.2</v>
      </c>
      <c r="U191" s="1">
        <v>112.39199999999991</v>
      </c>
      <c r="V191" s="3" t="str">
        <f>IF(M191=People!$B$5,People!$A$5,IF(M191=People!$B$4,People!$A$4,IF(M191=People!$B$3,People!$A$3,IF(M191=People!$B$2,People!$A$2,0))))</f>
        <v>Chuck Magee</v>
      </c>
      <c r="W191" s="3" t="str">
        <f>IFERROR(INDEX(Returns!A:A,MATCH(B191,Returns!B:B,0)),"No")</f>
        <v>No</v>
      </c>
    </row>
    <row r="192" spans="1:23" x14ac:dyDescent="0.2">
      <c r="A192" s="1">
        <v>191</v>
      </c>
      <c r="B192" t="s">
        <v>6317</v>
      </c>
      <c r="C192" s="2">
        <v>43020</v>
      </c>
      <c r="D192" s="2">
        <v>43022</v>
      </c>
      <c r="E192" s="1" t="s">
        <v>170</v>
      </c>
      <c r="F192" s="1" t="s">
        <v>670</v>
      </c>
      <c r="G192" s="1" t="s">
        <v>671</v>
      </c>
      <c r="H192" s="1" t="s">
        <v>94</v>
      </c>
      <c r="I192" s="1" t="s">
        <v>25</v>
      </c>
      <c r="J192" s="1" t="s">
        <v>239</v>
      </c>
      <c r="K192" s="1" t="s">
        <v>240</v>
      </c>
      <c r="L192" s="1">
        <v>10035</v>
      </c>
      <c r="M192" s="1" t="s">
        <v>135</v>
      </c>
      <c r="N192" s="1" t="s">
        <v>674</v>
      </c>
      <c r="O192" s="1" t="s">
        <v>66</v>
      </c>
      <c r="P192" s="1" t="s">
        <v>67</v>
      </c>
      <c r="Q192" s="1" t="s">
        <v>675</v>
      </c>
      <c r="R192" s="1">
        <v>71.760000000000005</v>
      </c>
      <c r="S192" s="1">
        <v>6</v>
      </c>
      <c r="T192" s="1">
        <v>0</v>
      </c>
      <c r="U192" s="1">
        <v>20.092800000000004</v>
      </c>
      <c r="V192" s="3" t="str">
        <f>IF(M192=People!$B$5,People!$A$5,IF(M192=People!$B$4,People!$A$4,IF(M192=People!$B$3,People!$A$3,IF(M192=People!$B$2,People!$A$2,0))))</f>
        <v>Chuck Magee</v>
      </c>
      <c r="W192" s="3" t="str">
        <f>IFERROR(INDEX(Returns!A:A,MATCH(B192,Returns!B:B,0)),"No")</f>
        <v>No</v>
      </c>
    </row>
    <row r="193" spans="1:23" x14ac:dyDescent="0.2">
      <c r="A193" s="1">
        <v>192</v>
      </c>
      <c r="B193" t="s">
        <v>6317</v>
      </c>
      <c r="C193" s="2">
        <v>43020</v>
      </c>
      <c r="D193" s="2">
        <v>43022</v>
      </c>
      <c r="E193" s="1" t="s">
        <v>170</v>
      </c>
      <c r="F193" s="1" t="s">
        <v>670</v>
      </c>
      <c r="G193" s="1" t="s">
        <v>671</v>
      </c>
      <c r="H193" s="1" t="s">
        <v>94</v>
      </c>
      <c r="I193" s="1" t="s">
        <v>25</v>
      </c>
      <c r="J193" s="1" t="s">
        <v>239</v>
      </c>
      <c r="K193" s="1" t="s">
        <v>240</v>
      </c>
      <c r="L193" s="1">
        <v>10035</v>
      </c>
      <c r="M193" s="1" t="s">
        <v>135</v>
      </c>
      <c r="N193" s="1" t="s">
        <v>676</v>
      </c>
      <c r="O193" s="1" t="s">
        <v>43</v>
      </c>
      <c r="P193" s="1" t="s">
        <v>84</v>
      </c>
      <c r="Q193" s="1" t="s">
        <v>677</v>
      </c>
      <c r="R193" s="1">
        <v>51.84</v>
      </c>
      <c r="S193" s="1">
        <v>8</v>
      </c>
      <c r="T193" s="1">
        <v>0</v>
      </c>
      <c r="U193" s="1">
        <v>24.883200000000002</v>
      </c>
      <c r="V193" s="3" t="str">
        <f>IF(M193=People!$B$5,People!$A$5,IF(M193=People!$B$4,People!$A$4,IF(M193=People!$B$3,People!$A$3,IF(M193=People!$B$2,People!$A$2,0))))</f>
        <v>Chuck Magee</v>
      </c>
      <c r="W193" s="3" t="str">
        <f>IFERROR(INDEX(Returns!A:A,MATCH(B193,Returns!B:B,0)),"No")</f>
        <v>No</v>
      </c>
    </row>
    <row r="194" spans="1:23" x14ac:dyDescent="0.2">
      <c r="A194" s="1">
        <v>193</v>
      </c>
      <c r="B194" t="s">
        <v>6317</v>
      </c>
      <c r="C194" s="2">
        <v>43020</v>
      </c>
      <c r="D194" s="2">
        <v>43022</v>
      </c>
      <c r="E194" s="1" t="s">
        <v>170</v>
      </c>
      <c r="F194" s="1" t="s">
        <v>670</v>
      </c>
      <c r="G194" s="1" t="s">
        <v>671</v>
      </c>
      <c r="H194" s="1" t="s">
        <v>94</v>
      </c>
      <c r="I194" s="1" t="s">
        <v>25</v>
      </c>
      <c r="J194" s="1" t="s">
        <v>239</v>
      </c>
      <c r="K194" s="1" t="s">
        <v>240</v>
      </c>
      <c r="L194" s="1">
        <v>10035</v>
      </c>
      <c r="M194" s="1" t="s">
        <v>135</v>
      </c>
      <c r="N194" s="1" t="s">
        <v>182</v>
      </c>
      <c r="O194" s="1" t="s">
        <v>30</v>
      </c>
      <c r="P194" s="1" t="s">
        <v>31</v>
      </c>
      <c r="Q194" s="1" t="s">
        <v>183</v>
      </c>
      <c r="R194" s="1">
        <v>626.35200000000009</v>
      </c>
      <c r="S194" s="1">
        <v>3</v>
      </c>
      <c r="T194" s="1">
        <v>0.2</v>
      </c>
      <c r="U194" s="1">
        <v>46.976400000000012</v>
      </c>
      <c r="V194" s="3" t="str">
        <f>IF(M194=People!$B$5,People!$A$5,IF(M194=People!$B$4,People!$A$4,IF(M194=People!$B$3,People!$A$3,IF(M194=People!$B$2,People!$A$2,0))))</f>
        <v>Chuck Magee</v>
      </c>
      <c r="W194" s="3" t="str">
        <f>IFERROR(INDEX(Returns!A:A,MATCH(B194,Returns!B:B,0)),"No")</f>
        <v>No</v>
      </c>
    </row>
    <row r="195" spans="1:23" x14ac:dyDescent="0.2">
      <c r="A195" s="1">
        <v>194</v>
      </c>
      <c r="B195" t="s">
        <v>6317</v>
      </c>
      <c r="C195" s="2">
        <v>43020</v>
      </c>
      <c r="D195" s="2">
        <v>43022</v>
      </c>
      <c r="E195" s="1" t="s">
        <v>170</v>
      </c>
      <c r="F195" s="1" t="s">
        <v>670</v>
      </c>
      <c r="G195" s="1" t="s">
        <v>671</v>
      </c>
      <c r="H195" s="1" t="s">
        <v>94</v>
      </c>
      <c r="I195" s="1" t="s">
        <v>25</v>
      </c>
      <c r="J195" s="1" t="s">
        <v>239</v>
      </c>
      <c r="K195" s="1" t="s">
        <v>240</v>
      </c>
      <c r="L195" s="1">
        <v>10035</v>
      </c>
      <c r="M195" s="1" t="s">
        <v>135</v>
      </c>
      <c r="N195" s="1" t="s">
        <v>678</v>
      </c>
      <c r="O195" s="1" t="s">
        <v>43</v>
      </c>
      <c r="P195" s="1" t="s">
        <v>63</v>
      </c>
      <c r="Q195" s="1" t="s">
        <v>679</v>
      </c>
      <c r="R195" s="1">
        <v>19.899999999999999</v>
      </c>
      <c r="S195" s="1">
        <v>5</v>
      </c>
      <c r="T195" s="1">
        <v>0</v>
      </c>
      <c r="U195" s="1">
        <v>6.5669999999999984</v>
      </c>
      <c r="V195" s="3" t="str">
        <f>IF(M195=People!$B$5,People!$A$5,IF(M195=People!$B$4,People!$A$4,IF(M195=People!$B$3,People!$A$3,IF(M195=People!$B$2,People!$A$2,0))))</f>
        <v>Chuck Magee</v>
      </c>
      <c r="W195" s="3" t="str">
        <f>IFERROR(INDEX(Returns!A:A,MATCH(B195,Returns!B:B,0)),"No")</f>
        <v>No</v>
      </c>
    </row>
    <row r="196" spans="1:23" x14ac:dyDescent="0.2">
      <c r="A196" s="1">
        <v>195</v>
      </c>
      <c r="B196" t="s">
        <v>6318</v>
      </c>
      <c r="C196" s="2">
        <v>43039</v>
      </c>
      <c r="D196" s="2">
        <v>43045</v>
      </c>
      <c r="E196" s="1" t="s">
        <v>46</v>
      </c>
      <c r="F196" s="1" t="s">
        <v>680</v>
      </c>
      <c r="G196" s="1" t="s">
        <v>681</v>
      </c>
      <c r="H196" s="1" t="s">
        <v>38</v>
      </c>
      <c r="I196" s="1" t="s">
        <v>25</v>
      </c>
      <c r="J196" s="1" t="s">
        <v>682</v>
      </c>
      <c r="K196" s="1" t="s">
        <v>40</v>
      </c>
      <c r="L196" s="1">
        <v>92374</v>
      </c>
      <c r="M196" s="1" t="s">
        <v>41</v>
      </c>
      <c r="N196" s="1" t="s">
        <v>156</v>
      </c>
      <c r="O196" s="1" t="s">
        <v>43</v>
      </c>
      <c r="P196" s="1" t="s">
        <v>157</v>
      </c>
      <c r="Q196" s="1" t="s">
        <v>158</v>
      </c>
      <c r="R196" s="1">
        <v>14.280000000000001</v>
      </c>
      <c r="S196" s="1">
        <v>7</v>
      </c>
      <c r="T196" s="1">
        <v>0</v>
      </c>
      <c r="U196" s="1">
        <v>6.7115999999999989</v>
      </c>
      <c r="V196" s="3" t="str">
        <f>IF(M196=People!$B$5,People!$A$5,IF(M196=People!$B$4,People!$A$4,IF(M196=People!$B$3,People!$A$3,IF(M196=People!$B$2,People!$A$2,0))))</f>
        <v>Anna Andreadi</v>
      </c>
      <c r="W196" s="3" t="str">
        <f>IFERROR(INDEX(Returns!A:A,MATCH(B196,Returns!B:B,0)),"No")</f>
        <v>No</v>
      </c>
    </row>
    <row r="197" spans="1:23" x14ac:dyDescent="0.2">
      <c r="A197" s="1">
        <v>196</v>
      </c>
      <c r="B197" t="s">
        <v>6319</v>
      </c>
      <c r="C197" s="2">
        <v>42450</v>
      </c>
      <c r="D197" s="2">
        <v>42454</v>
      </c>
      <c r="E197" s="1" t="s">
        <v>46</v>
      </c>
      <c r="F197" s="1" t="s">
        <v>683</v>
      </c>
      <c r="G197" s="1" t="s">
        <v>684</v>
      </c>
      <c r="H197" s="1" t="s">
        <v>24</v>
      </c>
      <c r="I197" s="1" t="s">
        <v>25</v>
      </c>
      <c r="J197" s="1" t="s">
        <v>685</v>
      </c>
      <c r="K197" s="1" t="s">
        <v>440</v>
      </c>
      <c r="L197" s="1">
        <v>45011</v>
      </c>
      <c r="M197" s="1" t="s">
        <v>135</v>
      </c>
      <c r="N197" s="1" t="s">
        <v>686</v>
      </c>
      <c r="O197" s="1" t="s">
        <v>43</v>
      </c>
      <c r="P197" s="1" t="s">
        <v>63</v>
      </c>
      <c r="Q197" s="1" t="s">
        <v>687</v>
      </c>
      <c r="R197" s="1">
        <v>7.4080000000000004</v>
      </c>
      <c r="S197" s="1">
        <v>2</v>
      </c>
      <c r="T197" s="1">
        <v>0.2</v>
      </c>
      <c r="U197" s="1">
        <v>1.2037999999999995</v>
      </c>
      <c r="V197" s="3" t="str">
        <f>IF(M197=People!$B$5,People!$A$5,IF(M197=People!$B$4,People!$A$4,IF(M197=People!$B$3,People!$A$3,IF(M197=People!$B$2,People!$A$2,0))))</f>
        <v>Chuck Magee</v>
      </c>
      <c r="W197" s="3" t="str">
        <f>IFERROR(INDEX(Returns!A:A,MATCH(B197,Returns!B:B,0)),"No")</f>
        <v>No</v>
      </c>
    </row>
    <row r="198" spans="1:23" x14ac:dyDescent="0.2">
      <c r="A198" s="1">
        <v>197</v>
      </c>
      <c r="B198" t="s">
        <v>6319</v>
      </c>
      <c r="C198" s="2">
        <v>42450</v>
      </c>
      <c r="D198" s="2">
        <v>42454</v>
      </c>
      <c r="E198" s="1" t="s">
        <v>46</v>
      </c>
      <c r="F198" s="1" t="s">
        <v>683</v>
      </c>
      <c r="G198" s="1" t="s">
        <v>684</v>
      </c>
      <c r="H198" s="1" t="s">
        <v>24</v>
      </c>
      <c r="I198" s="1" t="s">
        <v>25</v>
      </c>
      <c r="J198" s="1" t="s">
        <v>685</v>
      </c>
      <c r="K198" s="1" t="s">
        <v>440</v>
      </c>
      <c r="L198" s="1">
        <v>45011</v>
      </c>
      <c r="M198" s="1" t="s">
        <v>135</v>
      </c>
      <c r="N198" s="1" t="s">
        <v>688</v>
      </c>
      <c r="O198" s="1" t="s">
        <v>43</v>
      </c>
      <c r="P198" s="1" t="s">
        <v>63</v>
      </c>
      <c r="Q198" s="1" t="s">
        <v>689</v>
      </c>
      <c r="R198" s="1">
        <v>6.048</v>
      </c>
      <c r="S198" s="1">
        <v>3</v>
      </c>
      <c r="T198" s="1">
        <v>0.2</v>
      </c>
      <c r="U198" s="1">
        <v>1.5876000000000006</v>
      </c>
      <c r="V198" s="3" t="str">
        <f>IF(M198=People!$B$5,People!$A$5,IF(M198=People!$B$4,People!$A$4,IF(M198=People!$B$3,People!$A$3,IF(M198=People!$B$2,People!$A$2,0))))</f>
        <v>Chuck Magee</v>
      </c>
      <c r="W198" s="3" t="str">
        <f>IFERROR(INDEX(Returns!A:A,MATCH(B198,Returns!B:B,0)),"No")</f>
        <v>No</v>
      </c>
    </row>
    <row r="199" spans="1:23" x14ac:dyDescent="0.2">
      <c r="A199" s="1">
        <v>198</v>
      </c>
      <c r="B199" t="s">
        <v>6320</v>
      </c>
      <c r="C199" s="2">
        <v>43775</v>
      </c>
      <c r="D199" s="2">
        <v>43782</v>
      </c>
      <c r="E199" s="1" t="s">
        <v>46</v>
      </c>
      <c r="F199" s="1" t="s">
        <v>690</v>
      </c>
      <c r="G199" s="1" t="s">
        <v>691</v>
      </c>
      <c r="H199" s="1" t="s">
        <v>94</v>
      </c>
      <c r="I199" s="1" t="s">
        <v>25</v>
      </c>
      <c r="J199" s="1" t="s">
        <v>692</v>
      </c>
      <c r="K199" s="1" t="s">
        <v>693</v>
      </c>
      <c r="L199" s="1">
        <v>7090</v>
      </c>
      <c r="M199" s="1" t="s">
        <v>135</v>
      </c>
      <c r="N199" s="1" t="s">
        <v>694</v>
      </c>
      <c r="O199" s="1" t="s">
        <v>43</v>
      </c>
      <c r="P199" s="1" t="s">
        <v>55</v>
      </c>
      <c r="Q199" s="1" t="s">
        <v>695</v>
      </c>
      <c r="R199" s="1">
        <v>46.26</v>
      </c>
      <c r="S199" s="1">
        <v>3</v>
      </c>
      <c r="T199" s="1">
        <v>0</v>
      </c>
      <c r="U199" s="1">
        <v>12.0276</v>
      </c>
      <c r="V199" s="3" t="str">
        <f>IF(M199=People!$B$5,People!$A$5,IF(M199=People!$B$4,People!$A$4,IF(M199=People!$B$3,People!$A$3,IF(M199=People!$B$2,People!$A$2,0))))</f>
        <v>Chuck Magee</v>
      </c>
      <c r="W199" s="3" t="str">
        <f>IFERROR(INDEX(Returns!A:A,MATCH(B199,Returns!B:B,0)),"No")</f>
        <v>No</v>
      </c>
    </row>
    <row r="200" spans="1:23" x14ac:dyDescent="0.2">
      <c r="A200" s="1">
        <v>199</v>
      </c>
      <c r="B200" t="s">
        <v>6321</v>
      </c>
      <c r="C200" s="2">
        <v>43652</v>
      </c>
      <c r="D200" s="2">
        <v>43659</v>
      </c>
      <c r="E200" s="1" t="s">
        <v>46</v>
      </c>
      <c r="F200" s="1" t="s">
        <v>696</v>
      </c>
      <c r="G200" s="1" t="s">
        <v>697</v>
      </c>
      <c r="H200" s="1" t="s">
        <v>38</v>
      </c>
      <c r="I200" s="1" t="s">
        <v>25</v>
      </c>
      <c r="J200" s="1" t="s">
        <v>133</v>
      </c>
      <c r="K200" s="1" t="s">
        <v>134</v>
      </c>
      <c r="L200" s="1">
        <v>19120</v>
      </c>
      <c r="M200" s="1" t="s">
        <v>135</v>
      </c>
      <c r="N200" s="1" t="s">
        <v>698</v>
      </c>
      <c r="O200" s="1" t="s">
        <v>43</v>
      </c>
      <c r="P200" s="1" t="s">
        <v>70</v>
      </c>
      <c r="Q200" s="1" t="s">
        <v>699</v>
      </c>
      <c r="R200" s="1">
        <v>2.9460000000000006</v>
      </c>
      <c r="S200" s="1">
        <v>2</v>
      </c>
      <c r="T200" s="1">
        <v>0.7</v>
      </c>
      <c r="U200" s="1">
        <v>-2.2585999999999995</v>
      </c>
      <c r="V200" s="3" t="str">
        <f>IF(M200=People!$B$5,People!$A$5,IF(M200=People!$B$4,People!$A$4,IF(M200=People!$B$3,People!$A$3,IF(M200=People!$B$2,People!$A$2,0))))</f>
        <v>Chuck Magee</v>
      </c>
      <c r="W200" s="3" t="str">
        <f>IFERROR(INDEX(Returns!A:A,MATCH(B200,Returns!B:B,0)),"No")</f>
        <v>No</v>
      </c>
    </row>
    <row r="201" spans="1:23" x14ac:dyDescent="0.2">
      <c r="A201" s="1">
        <v>200</v>
      </c>
      <c r="B201" t="s">
        <v>6321</v>
      </c>
      <c r="C201" s="2">
        <v>43652</v>
      </c>
      <c r="D201" s="2">
        <v>43659</v>
      </c>
      <c r="E201" s="1" t="s">
        <v>46</v>
      </c>
      <c r="F201" s="1" t="s">
        <v>696</v>
      </c>
      <c r="G201" s="1" t="s">
        <v>697</v>
      </c>
      <c r="H201" s="1" t="s">
        <v>38</v>
      </c>
      <c r="I201" s="1" t="s">
        <v>25</v>
      </c>
      <c r="J201" s="1" t="s">
        <v>133</v>
      </c>
      <c r="K201" s="1" t="s">
        <v>134</v>
      </c>
      <c r="L201" s="1">
        <v>19120</v>
      </c>
      <c r="M201" s="1" t="s">
        <v>135</v>
      </c>
      <c r="N201" s="1" t="s">
        <v>700</v>
      </c>
      <c r="O201" s="1" t="s">
        <v>43</v>
      </c>
      <c r="P201" s="1" t="s">
        <v>84</v>
      </c>
      <c r="Q201" s="1" t="s">
        <v>701</v>
      </c>
      <c r="R201" s="1">
        <v>16.056000000000001</v>
      </c>
      <c r="S201" s="1">
        <v>3</v>
      </c>
      <c r="T201" s="1">
        <v>0.2</v>
      </c>
      <c r="U201" s="1">
        <v>5.8203000000000005</v>
      </c>
      <c r="V201" s="3" t="str">
        <f>IF(M201=People!$B$5,People!$A$5,IF(M201=People!$B$4,People!$A$4,IF(M201=People!$B$3,People!$A$3,IF(M201=People!$B$2,People!$A$2,0))))</f>
        <v>Chuck Magee</v>
      </c>
      <c r="W201" s="3" t="str">
        <f>IFERROR(INDEX(Returns!A:A,MATCH(B201,Returns!B:B,0)),"No")</f>
        <v>No</v>
      </c>
    </row>
    <row r="202" spans="1:23" x14ac:dyDescent="0.2">
      <c r="A202" s="1">
        <v>201</v>
      </c>
      <c r="B202" t="s">
        <v>6322</v>
      </c>
      <c r="C202" s="2">
        <v>43640</v>
      </c>
      <c r="D202" s="2">
        <v>43645</v>
      </c>
      <c r="E202" s="1" t="s">
        <v>46</v>
      </c>
      <c r="F202" s="1" t="s">
        <v>702</v>
      </c>
      <c r="G202" s="1" t="s">
        <v>703</v>
      </c>
      <c r="H202" s="1" t="s">
        <v>24</v>
      </c>
      <c r="I202" s="1" t="s">
        <v>25</v>
      </c>
      <c r="J202" s="1" t="s">
        <v>704</v>
      </c>
      <c r="K202" s="1" t="s">
        <v>440</v>
      </c>
      <c r="L202" s="1">
        <v>44312</v>
      </c>
      <c r="M202" s="1" t="s">
        <v>135</v>
      </c>
      <c r="N202" s="1" t="s">
        <v>705</v>
      </c>
      <c r="O202" s="1" t="s">
        <v>43</v>
      </c>
      <c r="P202" s="1" t="s">
        <v>84</v>
      </c>
      <c r="Q202" s="1" t="s">
        <v>706</v>
      </c>
      <c r="R202" s="1">
        <v>21.744000000000003</v>
      </c>
      <c r="S202" s="1">
        <v>3</v>
      </c>
      <c r="T202" s="1">
        <v>0.2</v>
      </c>
      <c r="U202" s="1">
        <v>6.794999999999999</v>
      </c>
      <c r="V202" s="3" t="str">
        <f>IF(M202=People!$B$5,People!$A$5,IF(M202=People!$B$4,People!$A$4,IF(M202=People!$B$3,People!$A$3,IF(M202=People!$B$2,People!$A$2,0))))</f>
        <v>Chuck Magee</v>
      </c>
      <c r="W202" s="3" t="str">
        <f>IFERROR(INDEX(Returns!A:A,MATCH(B202,Returns!B:B,0)),"No")</f>
        <v>No</v>
      </c>
    </row>
    <row r="203" spans="1:23" x14ac:dyDescent="0.2">
      <c r="A203" s="1">
        <v>202</v>
      </c>
      <c r="B203" t="s">
        <v>5956</v>
      </c>
      <c r="C203" s="2">
        <v>42585</v>
      </c>
      <c r="D203" s="2">
        <v>42587</v>
      </c>
      <c r="E203" s="1" t="s">
        <v>170</v>
      </c>
      <c r="F203" s="1" t="s">
        <v>707</v>
      </c>
      <c r="G203" s="1" t="s">
        <v>708</v>
      </c>
      <c r="H203" s="1" t="s">
        <v>24</v>
      </c>
      <c r="I203" s="1" t="s">
        <v>25</v>
      </c>
      <c r="J203" s="1" t="s">
        <v>709</v>
      </c>
      <c r="K203" s="1" t="s">
        <v>404</v>
      </c>
      <c r="L203" s="1">
        <v>80219</v>
      </c>
      <c r="M203" s="1" t="s">
        <v>41</v>
      </c>
      <c r="N203" s="1" t="s">
        <v>710</v>
      </c>
      <c r="O203" s="1" t="s">
        <v>30</v>
      </c>
      <c r="P203" s="1" t="s">
        <v>52</v>
      </c>
      <c r="Q203" s="1" t="s">
        <v>711</v>
      </c>
      <c r="R203" s="1">
        <v>218.75</v>
      </c>
      <c r="S203" s="1">
        <v>2</v>
      </c>
      <c r="T203" s="1">
        <v>0.5</v>
      </c>
      <c r="U203" s="1">
        <v>-161.875</v>
      </c>
      <c r="V203" s="3" t="str">
        <f>IF(M203=People!$B$5,People!$A$5,IF(M203=People!$B$4,People!$A$4,IF(M203=People!$B$3,People!$A$3,IF(M203=People!$B$2,People!$A$2,0))))</f>
        <v>Anna Andreadi</v>
      </c>
      <c r="W203" s="3" t="str">
        <f>IFERROR(INDEX(Returns!A:A,MATCH(B203,Returns!B:B,0)),"No")</f>
        <v>Yes</v>
      </c>
    </row>
    <row r="204" spans="1:23" x14ac:dyDescent="0.2">
      <c r="A204" s="1">
        <v>203</v>
      </c>
      <c r="B204" t="s">
        <v>5956</v>
      </c>
      <c r="C204" s="2">
        <v>42585</v>
      </c>
      <c r="D204" s="2">
        <v>42587</v>
      </c>
      <c r="E204" s="1" t="s">
        <v>170</v>
      </c>
      <c r="F204" s="1" t="s">
        <v>707</v>
      </c>
      <c r="G204" s="1" t="s">
        <v>708</v>
      </c>
      <c r="H204" s="1" t="s">
        <v>24</v>
      </c>
      <c r="I204" s="1" t="s">
        <v>25</v>
      </c>
      <c r="J204" s="1" t="s">
        <v>709</v>
      </c>
      <c r="K204" s="1" t="s">
        <v>404</v>
      </c>
      <c r="L204" s="1">
        <v>80219</v>
      </c>
      <c r="M204" s="1" t="s">
        <v>41</v>
      </c>
      <c r="N204" s="1" t="s">
        <v>712</v>
      </c>
      <c r="O204" s="1" t="s">
        <v>43</v>
      </c>
      <c r="P204" s="1" t="s">
        <v>73</v>
      </c>
      <c r="Q204" s="1" t="s">
        <v>713</v>
      </c>
      <c r="R204" s="1">
        <v>2.6</v>
      </c>
      <c r="S204" s="1">
        <v>1</v>
      </c>
      <c r="T204" s="1">
        <v>0.2</v>
      </c>
      <c r="U204" s="1">
        <v>0.29249999999999987</v>
      </c>
      <c r="V204" s="3" t="str">
        <f>IF(M204=People!$B$5,People!$A$5,IF(M204=People!$B$4,People!$A$4,IF(M204=People!$B$3,People!$A$3,IF(M204=People!$B$2,People!$A$2,0))))</f>
        <v>Anna Andreadi</v>
      </c>
      <c r="W204" s="3" t="str">
        <f>IFERROR(INDEX(Returns!A:A,MATCH(B204,Returns!B:B,0)),"No")</f>
        <v>Yes</v>
      </c>
    </row>
    <row r="205" spans="1:23" x14ac:dyDescent="0.2">
      <c r="A205" s="1">
        <v>204</v>
      </c>
      <c r="B205" t="s">
        <v>6323</v>
      </c>
      <c r="C205" s="2">
        <v>43816</v>
      </c>
      <c r="D205" s="2">
        <v>43820</v>
      </c>
      <c r="E205" s="1" t="s">
        <v>21</v>
      </c>
      <c r="F205" s="1" t="s">
        <v>714</v>
      </c>
      <c r="G205" s="1" t="s">
        <v>715</v>
      </c>
      <c r="H205" s="1" t="s">
        <v>24</v>
      </c>
      <c r="I205" s="1" t="s">
        <v>25</v>
      </c>
      <c r="J205" s="1" t="s">
        <v>716</v>
      </c>
      <c r="K205" s="1" t="s">
        <v>96</v>
      </c>
      <c r="L205" s="1">
        <v>75220</v>
      </c>
      <c r="M205" s="1" t="s">
        <v>97</v>
      </c>
      <c r="N205" s="1" t="s">
        <v>717</v>
      </c>
      <c r="O205" s="1" t="s">
        <v>43</v>
      </c>
      <c r="P205" s="1" t="s">
        <v>73</v>
      </c>
      <c r="Q205" s="1" t="s">
        <v>718</v>
      </c>
      <c r="R205" s="1">
        <v>66.283999999999992</v>
      </c>
      <c r="S205" s="1">
        <v>2</v>
      </c>
      <c r="T205" s="1">
        <v>0.8</v>
      </c>
      <c r="U205" s="1">
        <v>-178.96680000000001</v>
      </c>
      <c r="V205" s="3" t="str">
        <f>IF(M205=People!$B$5,People!$A$5,IF(M205=People!$B$4,People!$A$4,IF(M205=People!$B$3,People!$A$3,IF(M205=People!$B$2,People!$A$2,0))))</f>
        <v>Kelly Williams</v>
      </c>
      <c r="W205" s="3" t="str">
        <f>IFERROR(INDEX(Returns!A:A,MATCH(B205,Returns!B:B,0)),"No")</f>
        <v>No</v>
      </c>
    </row>
    <row r="206" spans="1:23" x14ac:dyDescent="0.2">
      <c r="A206" s="1">
        <v>205</v>
      </c>
      <c r="B206" t="s">
        <v>6324</v>
      </c>
      <c r="C206" s="2">
        <v>43619</v>
      </c>
      <c r="D206" s="2">
        <v>43623</v>
      </c>
      <c r="E206" s="1" t="s">
        <v>46</v>
      </c>
      <c r="F206" s="1" t="s">
        <v>719</v>
      </c>
      <c r="G206" s="1" t="s">
        <v>720</v>
      </c>
      <c r="H206" s="1" t="s">
        <v>38</v>
      </c>
      <c r="I206" s="1" t="s">
        <v>25</v>
      </c>
      <c r="J206" s="1" t="s">
        <v>540</v>
      </c>
      <c r="K206" s="1" t="s">
        <v>300</v>
      </c>
      <c r="L206" s="1">
        <v>37064</v>
      </c>
      <c r="M206" s="1" t="s">
        <v>28</v>
      </c>
      <c r="N206" s="1" t="s">
        <v>721</v>
      </c>
      <c r="O206" s="1" t="s">
        <v>30</v>
      </c>
      <c r="P206" s="1" t="s">
        <v>60</v>
      </c>
      <c r="Q206" s="1" t="s">
        <v>722</v>
      </c>
      <c r="R206" s="1">
        <v>35.168000000000006</v>
      </c>
      <c r="S206" s="1">
        <v>7</v>
      </c>
      <c r="T206" s="1">
        <v>0.2</v>
      </c>
      <c r="U206" s="1">
        <v>9.6712000000000025</v>
      </c>
      <c r="V206" s="3" t="str">
        <f>IF(M206=People!$B$5,People!$A$5,IF(M206=People!$B$4,People!$A$4,IF(M206=People!$B$3,People!$A$3,IF(M206=People!$B$2,People!$A$2,0))))</f>
        <v>Cassandra Brandow</v>
      </c>
      <c r="W206" s="3" t="str">
        <f>IFERROR(INDEX(Returns!A:A,MATCH(B206,Returns!B:B,0)),"No")</f>
        <v>No</v>
      </c>
    </row>
    <row r="207" spans="1:23" x14ac:dyDescent="0.2">
      <c r="A207" s="1">
        <v>206</v>
      </c>
      <c r="B207" t="s">
        <v>6325</v>
      </c>
      <c r="C207" s="2">
        <v>43808</v>
      </c>
      <c r="D207" s="2">
        <v>43813</v>
      </c>
      <c r="E207" s="1" t="s">
        <v>46</v>
      </c>
      <c r="F207" s="1" t="s">
        <v>723</v>
      </c>
      <c r="G207" s="1" t="s">
        <v>724</v>
      </c>
      <c r="H207" s="1" t="s">
        <v>24</v>
      </c>
      <c r="I207" s="1" t="s">
        <v>25</v>
      </c>
      <c r="J207" s="1" t="s">
        <v>725</v>
      </c>
      <c r="K207" s="1" t="s">
        <v>40</v>
      </c>
      <c r="L207" s="1">
        <v>90604</v>
      </c>
      <c r="M207" s="1" t="s">
        <v>41</v>
      </c>
      <c r="N207" s="1" t="s">
        <v>726</v>
      </c>
      <c r="O207" s="1" t="s">
        <v>66</v>
      </c>
      <c r="P207" s="1" t="s">
        <v>67</v>
      </c>
      <c r="Q207" s="1" t="s">
        <v>727</v>
      </c>
      <c r="R207" s="1">
        <v>444.76800000000003</v>
      </c>
      <c r="S207" s="1">
        <v>4</v>
      </c>
      <c r="T207" s="1">
        <v>0.2</v>
      </c>
      <c r="U207" s="1">
        <v>44.476800000000026</v>
      </c>
      <c r="V207" s="3" t="str">
        <f>IF(M207=People!$B$5,People!$A$5,IF(M207=People!$B$4,People!$A$4,IF(M207=People!$B$3,People!$A$3,IF(M207=People!$B$2,People!$A$2,0))))</f>
        <v>Anna Andreadi</v>
      </c>
      <c r="W207" s="3" t="str">
        <f>IFERROR(INDEX(Returns!A:A,MATCH(B207,Returns!B:B,0)),"No")</f>
        <v>No</v>
      </c>
    </row>
    <row r="208" spans="1:23" x14ac:dyDescent="0.2">
      <c r="A208" s="1">
        <v>207</v>
      </c>
      <c r="B208" t="s">
        <v>6326</v>
      </c>
      <c r="C208" s="2">
        <v>43800</v>
      </c>
      <c r="D208" s="2">
        <v>43806</v>
      </c>
      <c r="E208" s="1" t="s">
        <v>46</v>
      </c>
      <c r="F208" s="1" t="s">
        <v>728</v>
      </c>
      <c r="G208" s="1" t="s">
        <v>729</v>
      </c>
      <c r="H208" s="1" t="s">
        <v>24</v>
      </c>
      <c r="I208" s="1" t="s">
        <v>25</v>
      </c>
      <c r="J208" s="1" t="s">
        <v>730</v>
      </c>
      <c r="K208" s="1" t="s">
        <v>214</v>
      </c>
      <c r="L208" s="1">
        <v>48601</v>
      </c>
      <c r="M208" s="1" t="s">
        <v>97</v>
      </c>
      <c r="N208" s="1" t="s">
        <v>731</v>
      </c>
      <c r="O208" s="1" t="s">
        <v>43</v>
      </c>
      <c r="P208" s="1" t="s">
        <v>55</v>
      </c>
      <c r="Q208" s="1" t="s">
        <v>732</v>
      </c>
      <c r="R208" s="1">
        <v>83.92</v>
      </c>
      <c r="S208" s="1">
        <v>4</v>
      </c>
      <c r="T208" s="1">
        <v>0</v>
      </c>
      <c r="U208" s="1">
        <v>5.8743999999999943</v>
      </c>
      <c r="V208" s="3" t="str">
        <f>IF(M208=People!$B$5,People!$A$5,IF(M208=People!$B$4,People!$A$4,IF(M208=People!$B$3,People!$A$3,IF(M208=People!$B$2,People!$A$2,0))))</f>
        <v>Kelly Williams</v>
      </c>
      <c r="W208" s="3" t="str">
        <f>IFERROR(INDEX(Returns!A:A,MATCH(B208,Returns!B:B,0)),"No")</f>
        <v>No</v>
      </c>
    </row>
    <row r="209" spans="1:23" x14ac:dyDescent="0.2">
      <c r="A209" s="1">
        <v>208</v>
      </c>
      <c r="B209" t="s">
        <v>6326</v>
      </c>
      <c r="C209" s="2">
        <v>43800</v>
      </c>
      <c r="D209" s="2">
        <v>43806</v>
      </c>
      <c r="E209" s="1" t="s">
        <v>46</v>
      </c>
      <c r="F209" s="1" t="s">
        <v>728</v>
      </c>
      <c r="G209" s="1" t="s">
        <v>729</v>
      </c>
      <c r="H209" s="1" t="s">
        <v>24</v>
      </c>
      <c r="I209" s="1" t="s">
        <v>25</v>
      </c>
      <c r="J209" s="1" t="s">
        <v>730</v>
      </c>
      <c r="K209" s="1" t="s">
        <v>214</v>
      </c>
      <c r="L209" s="1">
        <v>48601</v>
      </c>
      <c r="M209" s="1" t="s">
        <v>97</v>
      </c>
      <c r="N209" s="1" t="s">
        <v>733</v>
      </c>
      <c r="O209" s="1" t="s">
        <v>66</v>
      </c>
      <c r="P209" s="1" t="s">
        <v>67</v>
      </c>
      <c r="Q209" s="1" t="s">
        <v>734</v>
      </c>
      <c r="R209" s="1">
        <v>131.97999999999999</v>
      </c>
      <c r="S209" s="1">
        <v>2</v>
      </c>
      <c r="T209" s="1">
        <v>0</v>
      </c>
      <c r="U209" s="1">
        <v>35.634600000000006</v>
      </c>
      <c r="V209" s="3" t="str">
        <f>IF(M209=People!$B$5,People!$A$5,IF(M209=People!$B$4,People!$A$4,IF(M209=People!$B$3,People!$A$3,IF(M209=People!$B$2,People!$A$2,0))))</f>
        <v>Kelly Williams</v>
      </c>
      <c r="W209" s="3" t="str">
        <f>IFERROR(INDEX(Returns!A:A,MATCH(B209,Returns!B:B,0)),"No")</f>
        <v>No</v>
      </c>
    </row>
    <row r="210" spans="1:23" x14ac:dyDescent="0.2">
      <c r="A210" s="1">
        <v>209</v>
      </c>
      <c r="B210" t="s">
        <v>6326</v>
      </c>
      <c r="C210" s="2">
        <v>43800</v>
      </c>
      <c r="D210" s="2">
        <v>43806</v>
      </c>
      <c r="E210" s="1" t="s">
        <v>46</v>
      </c>
      <c r="F210" s="1" t="s">
        <v>728</v>
      </c>
      <c r="G210" s="1" t="s">
        <v>729</v>
      </c>
      <c r="H210" s="1" t="s">
        <v>24</v>
      </c>
      <c r="I210" s="1" t="s">
        <v>25</v>
      </c>
      <c r="J210" s="1" t="s">
        <v>730</v>
      </c>
      <c r="K210" s="1" t="s">
        <v>214</v>
      </c>
      <c r="L210" s="1">
        <v>48601</v>
      </c>
      <c r="M210" s="1" t="s">
        <v>97</v>
      </c>
      <c r="N210" s="1" t="s">
        <v>481</v>
      </c>
      <c r="O210" s="1" t="s">
        <v>43</v>
      </c>
      <c r="P210" s="1" t="s">
        <v>70</v>
      </c>
      <c r="Q210" s="1" t="s">
        <v>482</v>
      </c>
      <c r="R210" s="1">
        <v>15.92</v>
      </c>
      <c r="S210" s="1">
        <v>4</v>
      </c>
      <c r="T210" s="1">
        <v>0</v>
      </c>
      <c r="U210" s="1">
        <v>7.4824000000000002</v>
      </c>
      <c r="V210" s="3" t="str">
        <f>IF(M210=People!$B$5,People!$A$5,IF(M210=People!$B$4,People!$A$4,IF(M210=People!$B$3,People!$A$3,IF(M210=People!$B$2,People!$A$2,0))))</f>
        <v>Kelly Williams</v>
      </c>
      <c r="W210" s="3" t="str">
        <f>IFERROR(INDEX(Returns!A:A,MATCH(B210,Returns!B:B,0)),"No")</f>
        <v>No</v>
      </c>
    </row>
    <row r="211" spans="1:23" x14ac:dyDescent="0.2">
      <c r="A211" s="1">
        <v>210</v>
      </c>
      <c r="B211" t="s">
        <v>6326</v>
      </c>
      <c r="C211" s="2">
        <v>43800</v>
      </c>
      <c r="D211" s="2">
        <v>43806</v>
      </c>
      <c r="E211" s="1" t="s">
        <v>46</v>
      </c>
      <c r="F211" s="1" t="s">
        <v>728</v>
      </c>
      <c r="G211" s="1" t="s">
        <v>729</v>
      </c>
      <c r="H211" s="1" t="s">
        <v>24</v>
      </c>
      <c r="I211" s="1" t="s">
        <v>25</v>
      </c>
      <c r="J211" s="1" t="s">
        <v>730</v>
      </c>
      <c r="K211" s="1" t="s">
        <v>214</v>
      </c>
      <c r="L211" s="1">
        <v>48601</v>
      </c>
      <c r="M211" s="1" t="s">
        <v>97</v>
      </c>
      <c r="N211" s="1" t="s">
        <v>735</v>
      </c>
      <c r="O211" s="1" t="s">
        <v>43</v>
      </c>
      <c r="P211" s="1" t="s">
        <v>242</v>
      </c>
      <c r="Q211" s="1" t="s">
        <v>736</v>
      </c>
      <c r="R211" s="1">
        <v>52.29</v>
      </c>
      <c r="S211" s="1">
        <v>9</v>
      </c>
      <c r="T211" s="1">
        <v>0</v>
      </c>
      <c r="U211" s="1">
        <v>16.209899999999998</v>
      </c>
      <c r="V211" s="3" t="str">
        <f>IF(M211=People!$B$5,People!$A$5,IF(M211=People!$B$4,People!$A$4,IF(M211=People!$B$3,People!$A$3,IF(M211=People!$B$2,People!$A$2,0))))</f>
        <v>Kelly Williams</v>
      </c>
      <c r="W211" s="3" t="str">
        <f>IFERROR(INDEX(Returns!A:A,MATCH(B211,Returns!B:B,0)),"No")</f>
        <v>No</v>
      </c>
    </row>
    <row r="212" spans="1:23" x14ac:dyDescent="0.2">
      <c r="A212" s="1">
        <v>211</v>
      </c>
      <c r="B212" t="s">
        <v>6326</v>
      </c>
      <c r="C212" s="2">
        <v>43800</v>
      </c>
      <c r="D212" s="2">
        <v>43806</v>
      </c>
      <c r="E212" s="1" t="s">
        <v>46</v>
      </c>
      <c r="F212" s="1" t="s">
        <v>728</v>
      </c>
      <c r="G212" s="1" t="s">
        <v>729</v>
      </c>
      <c r="H212" s="1" t="s">
        <v>24</v>
      </c>
      <c r="I212" s="1" t="s">
        <v>25</v>
      </c>
      <c r="J212" s="1" t="s">
        <v>730</v>
      </c>
      <c r="K212" s="1" t="s">
        <v>214</v>
      </c>
      <c r="L212" s="1">
        <v>48601</v>
      </c>
      <c r="M212" s="1" t="s">
        <v>97</v>
      </c>
      <c r="N212" s="1" t="s">
        <v>737</v>
      </c>
      <c r="O212" s="1" t="s">
        <v>43</v>
      </c>
      <c r="P212" s="1" t="s">
        <v>55</v>
      </c>
      <c r="Q212" s="1" t="s">
        <v>738</v>
      </c>
      <c r="R212" s="1">
        <v>91.99</v>
      </c>
      <c r="S212" s="1">
        <v>1</v>
      </c>
      <c r="T212" s="1">
        <v>0</v>
      </c>
      <c r="U212" s="1">
        <v>3.6795999999999935</v>
      </c>
      <c r="V212" s="3" t="str">
        <f>IF(M212=People!$B$5,People!$A$5,IF(M212=People!$B$4,People!$A$4,IF(M212=People!$B$3,People!$A$3,IF(M212=People!$B$2,People!$A$2,0))))</f>
        <v>Kelly Williams</v>
      </c>
      <c r="W212" s="3" t="str">
        <f>IFERROR(INDEX(Returns!A:A,MATCH(B212,Returns!B:B,0)),"No")</f>
        <v>No</v>
      </c>
    </row>
    <row r="213" spans="1:23" x14ac:dyDescent="0.2">
      <c r="A213" s="1">
        <v>212</v>
      </c>
      <c r="B213" t="s">
        <v>6327</v>
      </c>
      <c r="C213" s="2">
        <v>42775</v>
      </c>
      <c r="D213" s="2">
        <v>42779</v>
      </c>
      <c r="E213" s="1" t="s">
        <v>21</v>
      </c>
      <c r="F213" s="1" t="s">
        <v>739</v>
      </c>
      <c r="G213" s="1" t="s">
        <v>740</v>
      </c>
      <c r="H213" s="1" t="s">
        <v>38</v>
      </c>
      <c r="I213" s="1" t="s">
        <v>25</v>
      </c>
      <c r="J213" s="1" t="s">
        <v>716</v>
      </c>
      <c r="K213" s="1" t="s">
        <v>96</v>
      </c>
      <c r="L213" s="1">
        <v>75220</v>
      </c>
      <c r="M213" s="1" t="s">
        <v>97</v>
      </c>
      <c r="N213" s="1" t="s">
        <v>741</v>
      </c>
      <c r="O213" s="1" t="s">
        <v>66</v>
      </c>
      <c r="P213" s="1" t="s">
        <v>146</v>
      </c>
      <c r="Q213" s="1" t="s">
        <v>742</v>
      </c>
      <c r="R213" s="1">
        <v>20.8</v>
      </c>
      <c r="S213" s="1">
        <v>2</v>
      </c>
      <c r="T213" s="1">
        <v>0.2</v>
      </c>
      <c r="U213" s="1">
        <v>6.4999999999999991</v>
      </c>
      <c r="V213" s="3" t="str">
        <f>IF(M213=People!$B$5,People!$A$5,IF(M213=People!$B$4,People!$A$4,IF(M213=People!$B$3,People!$A$3,IF(M213=People!$B$2,People!$A$2,0))))</f>
        <v>Kelly Williams</v>
      </c>
      <c r="W213" s="3" t="str">
        <f>IFERROR(INDEX(Returns!A:A,MATCH(B213,Returns!B:B,0)),"No")</f>
        <v>No</v>
      </c>
    </row>
    <row r="214" spans="1:23" x14ac:dyDescent="0.2">
      <c r="A214" s="1">
        <v>213</v>
      </c>
      <c r="B214" t="s">
        <v>6012</v>
      </c>
      <c r="C214" s="2">
        <v>42737</v>
      </c>
      <c r="D214" s="2">
        <v>42744</v>
      </c>
      <c r="E214" s="1" t="s">
        <v>46</v>
      </c>
      <c r="F214" s="1" t="s">
        <v>743</v>
      </c>
      <c r="G214" s="1" t="s">
        <v>744</v>
      </c>
      <c r="H214" s="1" t="s">
        <v>38</v>
      </c>
      <c r="I214" s="1" t="s">
        <v>25</v>
      </c>
      <c r="J214" s="1" t="s">
        <v>745</v>
      </c>
      <c r="K214" s="1" t="s">
        <v>440</v>
      </c>
      <c r="L214" s="1">
        <v>44256</v>
      </c>
      <c r="M214" s="1" t="s">
        <v>135</v>
      </c>
      <c r="N214" s="1" t="s">
        <v>746</v>
      </c>
      <c r="O214" s="1" t="s">
        <v>43</v>
      </c>
      <c r="P214" s="1" t="s">
        <v>44</v>
      </c>
      <c r="Q214" s="1" t="s">
        <v>747</v>
      </c>
      <c r="R214" s="1">
        <v>23.680000000000003</v>
      </c>
      <c r="S214" s="1">
        <v>2</v>
      </c>
      <c r="T214" s="1">
        <v>0.2</v>
      </c>
      <c r="U214" s="1">
        <v>8.879999999999999</v>
      </c>
      <c r="V214" s="3" t="str">
        <f>IF(M214=People!$B$5,People!$A$5,IF(M214=People!$B$4,People!$A$4,IF(M214=People!$B$3,People!$A$3,IF(M214=People!$B$2,People!$A$2,0))))</f>
        <v>Chuck Magee</v>
      </c>
      <c r="W214" s="3" t="str">
        <f>IFERROR(INDEX(Returns!A:A,MATCH(B214,Returns!B:B,0)),"No")</f>
        <v>Yes</v>
      </c>
    </row>
    <row r="215" spans="1:23" x14ac:dyDescent="0.2">
      <c r="A215" s="1">
        <v>214</v>
      </c>
      <c r="B215" t="s">
        <v>6012</v>
      </c>
      <c r="C215" s="2">
        <v>42737</v>
      </c>
      <c r="D215" s="2">
        <v>42744</v>
      </c>
      <c r="E215" s="1" t="s">
        <v>46</v>
      </c>
      <c r="F215" s="1" t="s">
        <v>743</v>
      </c>
      <c r="G215" s="1" t="s">
        <v>744</v>
      </c>
      <c r="H215" s="1" t="s">
        <v>38</v>
      </c>
      <c r="I215" s="1" t="s">
        <v>25</v>
      </c>
      <c r="J215" s="1" t="s">
        <v>745</v>
      </c>
      <c r="K215" s="1" t="s">
        <v>440</v>
      </c>
      <c r="L215" s="1">
        <v>44256</v>
      </c>
      <c r="M215" s="1" t="s">
        <v>135</v>
      </c>
      <c r="N215" s="1" t="s">
        <v>748</v>
      </c>
      <c r="O215" s="1" t="s">
        <v>30</v>
      </c>
      <c r="P215" s="1" t="s">
        <v>31</v>
      </c>
      <c r="Q215" s="1" t="s">
        <v>749</v>
      </c>
      <c r="R215" s="1">
        <v>452.45</v>
      </c>
      <c r="S215" s="1">
        <v>5</v>
      </c>
      <c r="T215" s="1">
        <v>0.5</v>
      </c>
      <c r="U215" s="1">
        <v>-244.32300000000006</v>
      </c>
      <c r="V215" s="3" t="str">
        <f>IF(M215=People!$B$5,People!$A$5,IF(M215=People!$B$4,People!$A$4,IF(M215=People!$B$3,People!$A$3,IF(M215=People!$B$2,People!$A$2,0))))</f>
        <v>Chuck Magee</v>
      </c>
      <c r="W215" s="3" t="str">
        <f>IFERROR(INDEX(Returns!A:A,MATCH(B215,Returns!B:B,0)),"No")</f>
        <v>Yes</v>
      </c>
    </row>
    <row r="216" spans="1:23" x14ac:dyDescent="0.2">
      <c r="A216" s="1">
        <v>215</v>
      </c>
      <c r="B216" t="s">
        <v>6012</v>
      </c>
      <c r="C216" s="2">
        <v>42737</v>
      </c>
      <c r="D216" s="2">
        <v>42744</v>
      </c>
      <c r="E216" s="1" t="s">
        <v>46</v>
      </c>
      <c r="F216" s="1" t="s">
        <v>743</v>
      </c>
      <c r="G216" s="1" t="s">
        <v>744</v>
      </c>
      <c r="H216" s="1" t="s">
        <v>38</v>
      </c>
      <c r="I216" s="1" t="s">
        <v>25</v>
      </c>
      <c r="J216" s="1" t="s">
        <v>745</v>
      </c>
      <c r="K216" s="1" t="s">
        <v>440</v>
      </c>
      <c r="L216" s="1">
        <v>44256</v>
      </c>
      <c r="M216" s="1" t="s">
        <v>135</v>
      </c>
      <c r="N216" s="1" t="s">
        <v>416</v>
      </c>
      <c r="O216" s="1" t="s">
        <v>66</v>
      </c>
      <c r="P216" s="1" t="s">
        <v>67</v>
      </c>
      <c r="Q216" s="1" t="s">
        <v>417</v>
      </c>
      <c r="R216" s="1">
        <v>62.981999999999999</v>
      </c>
      <c r="S216" s="1">
        <v>3</v>
      </c>
      <c r="T216" s="1">
        <v>0.4</v>
      </c>
      <c r="U216" s="1">
        <v>-14.695800000000006</v>
      </c>
      <c r="V216" s="3" t="str">
        <f>IF(M216=People!$B$5,People!$A$5,IF(M216=People!$B$4,People!$A$4,IF(M216=People!$B$3,People!$A$3,IF(M216=People!$B$2,People!$A$2,0))))</f>
        <v>Chuck Magee</v>
      </c>
      <c r="W216" s="3" t="str">
        <f>IFERROR(INDEX(Returns!A:A,MATCH(B216,Returns!B:B,0)),"No")</f>
        <v>Yes</v>
      </c>
    </row>
    <row r="217" spans="1:23" x14ac:dyDescent="0.2">
      <c r="A217" s="1">
        <v>216</v>
      </c>
      <c r="B217" t="s">
        <v>6012</v>
      </c>
      <c r="C217" s="2">
        <v>42737</v>
      </c>
      <c r="D217" s="2">
        <v>42744</v>
      </c>
      <c r="E217" s="1" t="s">
        <v>46</v>
      </c>
      <c r="F217" s="1" t="s">
        <v>743</v>
      </c>
      <c r="G217" s="1" t="s">
        <v>744</v>
      </c>
      <c r="H217" s="1" t="s">
        <v>38</v>
      </c>
      <c r="I217" s="1" t="s">
        <v>25</v>
      </c>
      <c r="J217" s="1" t="s">
        <v>745</v>
      </c>
      <c r="K217" s="1" t="s">
        <v>440</v>
      </c>
      <c r="L217" s="1">
        <v>44256</v>
      </c>
      <c r="M217" s="1" t="s">
        <v>135</v>
      </c>
      <c r="N217" s="1" t="s">
        <v>750</v>
      </c>
      <c r="O217" s="1" t="s">
        <v>66</v>
      </c>
      <c r="P217" s="1" t="s">
        <v>601</v>
      </c>
      <c r="Q217" s="1" t="s">
        <v>751</v>
      </c>
      <c r="R217" s="1">
        <v>1188.0000000000002</v>
      </c>
      <c r="S217" s="1">
        <v>9</v>
      </c>
      <c r="T217" s="1">
        <v>0.7</v>
      </c>
      <c r="U217" s="1">
        <v>-950.40000000000009</v>
      </c>
      <c r="V217" s="3" t="str">
        <f>IF(M217=People!$B$5,People!$A$5,IF(M217=People!$B$4,People!$A$4,IF(M217=People!$B$3,People!$A$3,IF(M217=People!$B$2,People!$A$2,0))))</f>
        <v>Chuck Magee</v>
      </c>
      <c r="W217" s="3" t="str">
        <f>IFERROR(INDEX(Returns!A:A,MATCH(B217,Returns!B:B,0)),"No")</f>
        <v>Yes</v>
      </c>
    </row>
    <row r="218" spans="1:23" x14ac:dyDescent="0.2">
      <c r="A218" s="1">
        <v>217</v>
      </c>
      <c r="B218" t="s">
        <v>6012</v>
      </c>
      <c r="C218" s="2">
        <v>42737</v>
      </c>
      <c r="D218" s="2">
        <v>42744</v>
      </c>
      <c r="E218" s="1" t="s">
        <v>46</v>
      </c>
      <c r="F218" s="1" t="s">
        <v>743</v>
      </c>
      <c r="G218" s="1" t="s">
        <v>744</v>
      </c>
      <c r="H218" s="1" t="s">
        <v>38</v>
      </c>
      <c r="I218" s="1" t="s">
        <v>25</v>
      </c>
      <c r="J218" s="1" t="s">
        <v>745</v>
      </c>
      <c r="K218" s="1" t="s">
        <v>440</v>
      </c>
      <c r="L218" s="1">
        <v>44256</v>
      </c>
      <c r="M218" s="1" t="s">
        <v>135</v>
      </c>
      <c r="N218" s="1" t="s">
        <v>752</v>
      </c>
      <c r="O218" s="1" t="s">
        <v>66</v>
      </c>
      <c r="P218" s="1" t="s">
        <v>146</v>
      </c>
      <c r="Q218" s="1" t="s">
        <v>753</v>
      </c>
      <c r="R218" s="1">
        <v>89.584000000000003</v>
      </c>
      <c r="S218" s="1">
        <v>2</v>
      </c>
      <c r="T218" s="1">
        <v>0.2</v>
      </c>
      <c r="U218" s="1">
        <v>4.4792000000000058</v>
      </c>
      <c r="V218" s="3" t="str">
        <f>IF(M218=People!$B$5,People!$A$5,IF(M218=People!$B$4,People!$A$4,IF(M218=People!$B$3,People!$A$3,IF(M218=People!$B$2,People!$A$2,0))))</f>
        <v>Chuck Magee</v>
      </c>
      <c r="W218" s="3" t="str">
        <f>IFERROR(INDEX(Returns!A:A,MATCH(B218,Returns!B:B,0)),"No")</f>
        <v>Yes</v>
      </c>
    </row>
    <row r="219" spans="1:23" x14ac:dyDescent="0.2">
      <c r="A219" s="1">
        <v>218</v>
      </c>
      <c r="B219" t="s">
        <v>6328</v>
      </c>
      <c r="C219" s="2">
        <v>43401</v>
      </c>
      <c r="D219" s="2">
        <v>43405</v>
      </c>
      <c r="E219" s="1" t="s">
        <v>46</v>
      </c>
      <c r="F219" s="1" t="s">
        <v>754</v>
      </c>
      <c r="G219" s="1" t="s">
        <v>755</v>
      </c>
      <c r="H219" s="1" t="s">
        <v>24</v>
      </c>
      <c r="I219" s="1" t="s">
        <v>25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668</v>
      </c>
      <c r="O219" s="1" t="s">
        <v>43</v>
      </c>
      <c r="P219" s="1" t="s">
        <v>55</v>
      </c>
      <c r="Q219" s="1" t="s">
        <v>669</v>
      </c>
      <c r="R219" s="1">
        <v>93.06</v>
      </c>
      <c r="S219" s="1">
        <v>6</v>
      </c>
      <c r="T219" s="1">
        <v>0</v>
      </c>
      <c r="U219" s="1">
        <v>26.056800000000003</v>
      </c>
      <c r="V219" s="3" t="str">
        <f>IF(M219=People!$B$5,People!$A$5,IF(M219=People!$B$4,People!$A$4,IF(M219=People!$B$3,People!$A$3,IF(M219=People!$B$2,People!$A$2,0))))</f>
        <v>Anna Andreadi</v>
      </c>
      <c r="W219" s="3" t="str">
        <f>IFERROR(INDEX(Returns!A:A,MATCH(B219,Returns!B:B,0)),"No")</f>
        <v>No</v>
      </c>
    </row>
    <row r="220" spans="1:23" x14ac:dyDescent="0.2">
      <c r="A220" s="1">
        <v>219</v>
      </c>
      <c r="B220" t="s">
        <v>6328</v>
      </c>
      <c r="C220" s="2">
        <v>43401</v>
      </c>
      <c r="D220" s="2">
        <v>43405</v>
      </c>
      <c r="E220" s="1" t="s">
        <v>46</v>
      </c>
      <c r="F220" s="1" t="s">
        <v>754</v>
      </c>
      <c r="G220" s="1" t="s">
        <v>755</v>
      </c>
      <c r="H220" s="1" t="s">
        <v>24</v>
      </c>
      <c r="I220" s="1" t="s">
        <v>25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756</v>
      </c>
      <c r="O220" s="1" t="s">
        <v>66</v>
      </c>
      <c r="P220" s="1" t="s">
        <v>67</v>
      </c>
      <c r="Q220" s="1" t="s">
        <v>757</v>
      </c>
      <c r="R220" s="1">
        <v>302.37599999999998</v>
      </c>
      <c r="S220" s="1">
        <v>3</v>
      </c>
      <c r="T220" s="1">
        <v>0.2</v>
      </c>
      <c r="U220" s="1">
        <v>22.678200000000018</v>
      </c>
      <c r="V220" s="3" t="str">
        <f>IF(M220=People!$B$5,People!$A$5,IF(M220=People!$B$4,People!$A$4,IF(M220=People!$B$3,People!$A$3,IF(M220=People!$B$2,People!$A$2,0))))</f>
        <v>Anna Andreadi</v>
      </c>
      <c r="W220" s="3" t="str">
        <f>IFERROR(INDEX(Returns!A:A,MATCH(B220,Returns!B:B,0)),"No")</f>
        <v>No</v>
      </c>
    </row>
    <row r="221" spans="1:23" x14ac:dyDescent="0.2">
      <c r="A221" s="1">
        <v>220</v>
      </c>
      <c r="B221" t="s">
        <v>6032</v>
      </c>
      <c r="C221" s="2">
        <v>43093</v>
      </c>
      <c r="D221" s="2">
        <v>43096</v>
      </c>
      <c r="E221" s="1" t="s">
        <v>170</v>
      </c>
      <c r="F221" s="1" t="s">
        <v>758</v>
      </c>
      <c r="G221" s="1" t="s">
        <v>759</v>
      </c>
      <c r="H221" s="1" t="s">
        <v>24</v>
      </c>
      <c r="I221" s="1" t="s">
        <v>25</v>
      </c>
      <c r="J221" s="1" t="s">
        <v>760</v>
      </c>
      <c r="K221" s="1" t="s">
        <v>440</v>
      </c>
      <c r="L221" s="1">
        <v>43017</v>
      </c>
      <c r="M221" s="1" t="s">
        <v>135</v>
      </c>
      <c r="N221" s="1" t="s">
        <v>761</v>
      </c>
      <c r="O221" s="1" t="s">
        <v>43</v>
      </c>
      <c r="P221" s="1" t="s">
        <v>242</v>
      </c>
      <c r="Q221" s="1" t="s">
        <v>762</v>
      </c>
      <c r="R221" s="1">
        <v>5.5840000000000005</v>
      </c>
      <c r="S221" s="1">
        <v>2</v>
      </c>
      <c r="T221" s="1">
        <v>0.2</v>
      </c>
      <c r="U221" s="1">
        <v>1.8147999999999997</v>
      </c>
      <c r="V221" s="3" t="str">
        <f>IF(M221=People!$B$5,People!$A$5,IF(M221=People!$B$4,People!$A$4,IF(M221=People!$B$3,People!$A$3,IF(M221=People!$B$2,People!$A$2,0))))</f>
        <v>Chuck Magee</v>
      </c>
      <c r="W221" s="3" t="str">
        <f>IFERROR(INDEX(Returns!A:A,MATCH(B221,Returns!B:B,0)),"No")</f>
        <v>Yes</v>
      </c>
    </row>
    <row r="222" spans="1:23" x14ac:dyDescent="0.2">
      <c r="A222" s="1">
        <v>221</v>
      </c>
      <c r="B222" t="s">
        <v>6032</v>
      </c>
      <c r="C222" s="2">
        <v>43093</v>
      </c>
      <c r="D222" s="2">
        <v>43096</v>
      </c>
      <c r="E222" s="1" t="s">
        <v>170</v>
      </c>
      <c r="F222" s="1" t="s">
        <v>758</v>
      </c>
      <c r="G222" s="1" t="s">
        <v>759</v>
      </c>
      <c r="H222" s="1" t="s">
        <v>24</v>
      </c>
      <c r="I222" s="1" t="s">
        <v>25</v>
      </c>
      <c r="J222" s="1" t="s">
        <v>760</v>
      </c>
      <c r="K222" s="1" t="s">
        <v>440</v>
      </c>
      <c r="L222" s="1">
        <v>43017</v>
      </c>
      <c r="M222" s="1" t="s">
        <v>135</v>
      </c>
      <c r="N222" s="1" t="s">
        <v>763</v>
      </c>
      <c r="O222" s="1" t="s">
        <v>43</v>
      </c>
      <c r="P222" s="1" t="s">
        <v>84</v>
      </c>
      <c r="Q222" s="1" t="s">
        <v>764</v>
      </c>
      <c r="R222" s="1">
        <v>22.704000000000004</v>
      </c>
      <c r="S222" s="1">
        <v>6</v>
      </c>
      <c r="T222" s="1">
        <v>0.2</v>
      </c>
      <c r="U222" s="1">
        <v>8.2302</v>
      </c>
      <c r="V222" s="3" t="str">
        <f>IF(M222=People!$B$5,People!$A$5,IF(M222=People!$B$4,People!$A$4,IF(M222=People!$B$3,People!$A$3,IF(M222=People!$B$2,People!$A$2,0))))</f>
        <v>Chuck Magee</v>
      </c>
      <c r="W222" s="3" t="str">
        <f>IFERROR(INDEX(Returns!A:A,MATCH(B222,Returns!B:B,0)),"No")</f>
        <v>Yes</v>
      </c>
    </row>
    <row r="223" spans="1:23" x14ac:dyDescent="0.2">
      <c r="A223" s="1">
        <v>222</v>
      </c>
      <c r="B223" t="s">
        <v>6032</v>
      </c>
      <c r="C223" s="2">
        <v>43093</v>
      </c>
      <c r="D223" s="2">
        <v>43096</v>
      </c>
      <c r="E223" s="1" t="s">
        <v>170</v>
      </c>
      <c r="F223" s="1" t="s">
        <v>758</v>
      </c>
      <c r="G223" s="1" t="s">
        <v>759</v>
      </c>
      <c r="H223" s="1" t="s">
        <v>24</v>
      </c>
      <c r="I223" s="1" t="s">
        <v>25</v>
      </c>
      <c r="J223" s="1" t="s">
        <v>760</v>
      </c>
      <c r="K223" s="1" t="s">
        <v>440</v>
      </c>
      <c r="L223" s="1">
        <v>43017</v>
      </c>
      <c r="M223" s="1" t="s">
        <v>135</v>
      </c>
      <c r="N223" s="1" t="s">
        <v>368</v>
      </c>
      <c r="O223" s="1" t="s">
        <v>43</v>
      </c>
      <c r="P223" s="1" t="s">
        <v>70</v>
      </c>
      <c r="Q223" s="1" t="s">
        <v>369</v>
      </c>
      <c r="R223" s="1">
        <v>19.776000000000003</v>
      </c>
      <c r="S223" s="1">
        <v>4</v>
      </c>
      <c r="T223" s="1">
        <v>0.7</v>
      </c>
      <c r="U223" s="1">
        <v>-13.843199999999996</v>
      </c>
      <c r="V223" s="3" t="str">
        <f>IF(M223=People!$B$5,People!$A$5,IF(M223=People!$B$4,People!$A$4,IF(M223=People!$B$3,People!$A$3,IF(M223=People!$B$2,People!$A$2,0))))</f>
        <v>Chuck Magee</v>
      </c>
      <c r="W223" s="3" t="str">
        <f>IFERROR(INDEX(Returns!A:A,MATCH(B223,Returns!B:B,0)),"No")</f>
        <v>Yes</v>
      </c>
    </row>
    <row r="224" spans="1:23" x14ac:dyDescent="0.2">
      <c r="A224" s="1">
        <v>223</v>
      </c>
      <c r="B224" t="s">
        <v>6032</v>
      </c>
      <c r="C224" s="2">
        <v>43093</v>
      </c>
      <c r="D224" s="2">
        <v>43096</v>
      </c>
      <c r="E224" s="1" t="s">
        <v>170</v>
      </c>
      <c r="F224" s="1" t="s">
        <v>758</v>
      </c>
      <c r="G224" s="1" t="s">
        <v>759</v>
      </c>
      <c r="H224" s="1" t="s">
        <v>24</v>
      </c>
      <c r="I224" s="1" t="s">
        <v>25</v>
      </c>
      <c r="J224" s="1" t="s">
        <v>760</v>
      </c>
      <c r="K224" s="1" t="s">
        <v>440</v>
      </c>
      <c r="L224" s="1">
        <v>43017</v>
      </c>
      <c r="M224" s="1" t="s">
        <v>135</v>
      </c>
      <c r="N224" s="1" t="s">
        <v>765</v>
      </c>
      <c r="O224" s="1" t="s">
        <v>30</v>
      </c>
      <c r="P224" s="1" t="s">
        <v>60</v>
      </c>
      <c r="Q224" s="1" t="s">
        <v>766</v>
      </c>
      <c r="R224" s="1">
        <v>72.703999999999994</v>
      </c>
      <c r="S224" s="1">
        <v>4</v>
      </c>
      <c r="T224" s="1">
        <v>0.2</v>
      </c>
      <c r="U224" s="1">
        <v>19.084800000000005</v>
      </c>
      <c r="V224" s="3" t="str">
        <f>IF(M224=People!$B$5,People!$A$5,IF(M224=People!$B$4,People!$A$4,IF(M224=People!$B$3,People!$A$3,IF(M224=People!$B$2,People!$A$2,0))))</f>
        <v>Chuck Magee</v>
      </c>
      <c r="W224" s="3" t="str">
        <f>IFERROR(INDEX(Returns!A:A,MATCH(B224,Returns!B:B,0)),"No")</f>
        <v>Yes</v>
      </c>
    </row>
    <row r="225" spans="1:23" x14ac:dyDescent="0.2">
      <c r="A225" s="1">
        <v>224</v>
      </c>
      <c r="B225" t="s">
        <v>6032</v>
      </c>
      <c r="C225" s="2">
        <v>43093</v>
      </c>
      <c r="D225" s="2">
        <v>43096</v>
      </c>
      <c r="E225" s="1" t="s">
        <v>170</v>
      </c>
      <c r="F225" s="1" t="s">
        <v>758</v>
      </c>
      <c r="G225" s="1" t="s">
        <v>759</v>
      </c>
      <c r="H225" s="1" t="s">
        <v>24</v>
      </c>
      <c r="I225" s="1" t="s">
        <v>25</v>
      </c>
      <c r="J225" s="1" t="s">
        <v>760</v>
      </c>
      <c r="K225" s="1" t="s">
        <v>440</v>
      </c>
      <c r="L225" s="1">
        <v>43017</v>
      </c>
      <c r="M225" s="1" t="s">
        <v>135</v>
      </c>
      <c r="N225" s="1" t="s">
        <v>767</v>
      </c>
      <c r="O225" s="1" t="s">
        <v>66</v>
      </c>
      <c r="P225" s="1" t="s">
        <v>601</v>
      </c>
      <c r="Q225" s="1" t="s">
        <v>768</v>
      </c>
      <c r="R225" s="1">
        <v>479.98800000000006</v>
      </c>
      <c r="S225" s="1">
        <v>4</v>
      </c>
      <c r="T225" s="1">
        <v>0.7</v>
      </c>
      <c r="U225" s="1">
        <v>-383.99040000000002</v>
      </c>
      <c r="V225" s="3" t="str">
        <f>IF(M225=People!$B$5,People!$A$5,IF(M225=People!$B$4,People!$A$4,IF(M225=People!$B$3,People!$A$3,IF(M225=People!$B$2,People!$A$2,0))))</f>
        <v>Chuck Magee</v>
      </c>
      <c r="W225" s="3" t="str">
        <f>IFERROR(INDEX(Returns!A:A,MATCH(B225,Returns!B:B,0)),"No")</f>
        <v>Yes</v>
      </c>
    </row>
    <row r="226" spans="1:23" x14ac:dyDescent="0.2">
      <c r="A226" s="1">
        <v>225</v>
      </c>
      <c r="B226" t="s">
        <v>6032</v>
      </c>
      <c r="C226" s="2">
        <v>43093</v>
      </c>
      <c r="D226" s="2">
        <v>43096</v>
      </c>
      <c r="E226" s="1" t="s">
        <v>170</v>
      </c>
      <c r="F226" s="1" t="s">
        <v>758</v>
      </c>
      <c r="G226" s="1" t="s">
        <v>759</v>
      </c>
      <c r="H226" s="1" t="s">
        <v>24</v>
      </c>
      <c r="I226" s="1" t="s">
        <v>25</v>
      </c>
      <c r="J226" s="1" t="s">
        <v>760</v>
      </c>
      <c r="K226" s="1" t="s">
        <v>440</v>
      </c>
      <c r="L226" s="1">
        <v>43017</v>
      </c>
      <c r="M226" s="1" t="s">
        <v>135</v>
      </c>
      <c r="N226" s="1" t="s">
        <v>769</v>
      </c>
      <c r="O226" s="1" t="s">
        <v>43</v>
      </c>
      <c r="P226" s="1" t="s">
        <v>63</v>
      </c>
      <c r="Q226" s="1" t="s">
        <v>770</v>
      </c>
      <c r="R226" s="1">
        <v>27.168000000000003</v>
      </c>
      <c r="S226" s="1">
        <v>2</v>
      </c>
      <c r="T226" s="1">
        <v>0.2</v>
      </c>
      <c r="U226" s="1">
        <v>2.7168000000000001</v>
      </c>
      <c r="V226" s="3" t="str">
        <f>IF(M226=People!$B$5,People!$A$5,IF(M226=People!$B$4,People!$A$4,IF(M226=People!$B$3,People!$A$3,IF(M226=People!$B$2,People!$A$2,0))))</f>
        <v>Chuck Magee</v>
      </c>
      <c r="W226" s="3" t="str">
        <f>IFERROR(INDEX(Returns!A:A,MATCH(B226,Returns!B:B,0)),"No")</f>
        <v>Yes</v>
      </c>
    </row>
    <row r="227" spans="1:23" x14ac:dyDescent="0.2">
      <c r="A227" s="1">
        <v>226</v>
      </c>
      <c r="B227" t="s">
        <v>6329</v>
      </c>
      <c r="C227" s="2">
        <v>42956</v>
      </c>
      <c r="D227" s="2">
        <v>42963</v>
      </c>
      <c r="E227" s="1" t="s">
        <v>46</v>
      </c>
      <c r="F227" s="1" t="s">
        <v>771</v>
      </c>
      <c r="G227" s="1" t="s">
        <v>772</v>
      </c>
      <c r="H227" s="1" t="s">
        <v>38</v>
      </c>
      <c r="I227" s="1" t="s">
        <v>25</v>
      </c>
      <c r="J227" s="1" t="s">
        <v>773</v>
      </c>
      <c r="K227" s="1" t="s">
        <v>214</v>
      </c>
      <c r="L227" s="1">
        <v>48227</v>
      </c>
      <c r="M227" s="1" t="s">
        <v>97</v>
      </c>
      <c r="N227" s="1" t="s">
        <v>774</v>
      </c>
      <c r="O227" s="1" t="s">
        <v>43</v>
      </c>
      <c r="P227" s="1" t="s">
        <v>63</v>
      </c>
      <c r="Q227" s="1" t="s">
        <v>775</v>
      </c>
      <c r="R227" s="1">
        <v>2.2000000000000002</v>
      </c>
      <c r="S227" s="1">
        <v>1</v>
      </c>
      <c r="T227" s="1">
        <v>0</v>
      </c>
      <c r="U227" s="1">
        <v>0.96800000000000019</v>
      </c>
      <c r="V227" s="3" t="str">
        <f>IF(M227=People!$B$5,People!$A$5,IF(M227=People!$B$4,People!$A$4,IF(M227=People!$B$3,People!$A$3,IF(M227=People!$B$2,People!$A$2,0))))</f>
        <v>Kelly Williams</v>
      </c>
      <c r="W227" s="3" t="str">
        <f>IFERROR(INDEX(Returns!A:A,MATCH(B227,Returns!B:B,0)),"No")</f>
        <v>No</v>
      </c>
    </row>
    <row r="228" spans="1:23" x14ac:dyDescent="0.2">
      <c r="A228" s="1">
        <v>227</v>
      </c>
      <c r="B228" t="s">
        <v>6329</v>
      </c>
      <c r="C228" s="2">
        <v>42956</v>
      </c>
      <c r="D228" s="2">
        <v>42963</v>
      </c>
      <c r="E228" s="1" t="s">
        <v>46</v>
      </c>
      <c r="F228" s="1" t="s">
        <v>771</v>
      </c>
      <c r="G228" s="1" t="s">
        <v>772</v>
      </c>
      <c r="H228" s="1" t="s">
        <v>38</v>
      </c>
      <c r="I228" s="1" t="s">
        <v>25</v>
      </c>
      <c r="J228" s="1" t="s">
        <v>773</v>
      </c>
      <c r="K228" s="1" t="s">
        <v>214</v>
      </c>
      <c r="L228" s="1">
        <v>48227</v>
      </c>
      <c r="M228" s="1" t="s">
        <v>97</v>
      </c>
      <c r="N228" s="1" t="s">
        <v>776</v>
      </c>
      <c r="O228" s="1" t="s">
        <v>30</v>
      </c>
      <c r="P228" s="1" t="s">
        <v>52</v>
      </c>
      <c r="Q228" s="1" t="s">
        <v>777</v>
      </c>
      <c r="R228" s="1">
        <v>622.44999999999993</v>
      </c>
      <c r="S228" s="1">
        <v>5</v>
      </c>
      <c r="T228" s="1">
        <v>0</v>
      </c>
      <c r="U228" s="1">
        <v>136.93899999999999</v>
      </c>
      <c r="V228" s="3" t="str">
        <f>IF(M228=People!$B$5,People!$A$5,IF(M228=People!$B$4,People!$A$4,IF(M228=People!$B$3,People!$A$3,IF(M228=People!$B$2,People!$A$2,0))))</f>
        <v>Kelly Williams</v>
      </c>
      <c r="W228" s="3" t="str">
        <f>IFERROR(INDEX(Returns!A:A,MATCH(B228,Returns!B:B,0)),"No")</f>
        <v>No</v>
      </c>
    </row>
    <row r="229" spans="1:23" x14ac:dyDescent="0.2">
      <c r="A229" s="1">
        <v>228</v>
      </c>
      <c r="B229" t="s">
        <v>6329</v>
      </c>
      <c r="C229" s="2">
        <v>42956</v>
      </c>
      <c r="D229" s="2">
        <v>42963</v>
      </c>
      <c r="E229" s="1" t="s">
        <v>46</v>
      </c>
      <c r="F229" s="1" t="s">
        <v>771</v>
      </c>
      <c r="G229" s="1" t="s">
        <v>772</v>
      </c>
      <c r="H229" s="1" t="s">
        <v>38</v>
      </c>
      <c r="I229" s="1" t="s">
        <v>25</v>
      </c>
      <c r="J229" s="1" t="s">
        <v>773</v>
      </c>
      <c r="K229" s="1" t="s">
        <v>214</v>
      </c>
      <c r="L229" s="1">
        <v>48227</v>
      </c>
      <c r="M229" s="1" t="s">
        <v>97</v>
      </c>
      <c r="N229" s="1" t="s">
        <v>778</v>
      </c>
      <c r="O229" s="1" t="s">
        <v>43</v>
      </c>
      <c r="P229" s="1" t="s">
        <v>55</v>
      </c>
      <c r="Q229" s="1" t="s">
        <v>779</v>
      </c>
      <c r="R229" s="1">
        <v>21.98</v>
      </c>
      <c r="S229" s="1">
        <v>1</v>
      </c>
      <c r="T229" s="1">
        <v>0</v>
      </c>
      <c r="U229" s="1">
        <v>0.21979999999999933</v>
      </c>
      <c r="V229" s="3" t="str">
        <f>IF(M229=People!$B$5,People!$A$5,IF(M229=People!$B$4,People!$A$4,IF(M229=People!$B$3,People!$A$3,IF(M229=People!$B$2,People!$A$2,0))))</f>
        <v>Kelly Williams</v>
      </c>
      <c r="W229" s="3" t="str">
        <f>IFERROR(INDEX(Returns!A:A,MATCH(B229,Returns!B:B,0)),"No")</f>
        <v>No</v>
      </c>
    </row>
    <row r="230" spans="1:23" x14ac:dyDescent="0.2">
      <c r="A230" s="1">
        <v>229</v>
      </c>
      <c r="B230" t="s">
        <v>6330</v>
      </c>
      <c r="C230" s="2">
        <v>42794</v>
      </c>
      <c r="D230" s="2">
        <v>42798</v>
      </c>
      <c r="E230" s="1" t="s">
        <v>46</v>
      </c>
      <c r="F230" s="1" t="s">
        <v>780</v>
      </c>
      <c r="G230" s="1" t="s">
        <v>781</v>
      </c>
      <c r="H230" s="1" t="s">
        <v>24</v>
      </c>
      <c r="I230" s="1" t="s">
        <v>25</v>
      </c>
      <c r="J230" s="1" t="s">
        <v>340</v>
      </c>
      <c r="K230" s="1" t="s">
        <v>300</v>
      </c>
      <c r="L230" s="1">
        <v>38401</v>
      </c>
      <c r="M230" s="1" t="s">
        <v>28</v>
      </c>
      <c r="N230" s="1" t="s">
        <v>782</v>
      </c>
      <c r="O230" s="1" t="s">
        <v>30</v>
      </c>
      <c r="P230" s="1" t="s">
        <v>34</v>
      </c>
      <c r="Q230" s="1" t="s">
        <v>783</v>
      </c>
      <c r="R230" s="1">
        <v>161.56800000000001</v>
      </c>
      <c r="S230" s="1">
        <v>2</v>
      </c>
      <c r="T230" s="1">
        <v>0.2</v>
      </c>
      <c r="U230" s="1">
        <v>-28.274400000000021</v>
      </c>
      <c r="V230" s="3" t="str">
        <f>IF(M230=People!$B$5,People!$A$5,IF(M230=People!$B$4,People!$A$4,IF(M230=People!$B$3,People!$A$3,IF(M230=People!$B$2,People!$A$2,0))))</f>
        <v>Cassandra Brandow</v>
      </c>
      <c r="W230" s="3" t="str">
        <f>IFERROR(INDEX(Returns!A:A,MATCH(B230,Returns!B:B,0)),"No")</f>
        <v>No</v>
      </c>
    </row>
    <row r="231" spans="1:23" x14ac:dyDescent="0.2">
      <c r="A231" s="1">
        <v>230</v>
      </c>
      <c r="B231" t="s">
        <v>6330</v>
      </c>
      <c r="C231" s="2">
        <v>42794</v>
      </c>
      <c r="D231" s="2">
        <v>42798</v>
      </c>
      <c r="E231" s="1" t="s">
        <v>46</v>
      </c>
      <c r="F231" s="1" t="s">
        <v>780</v>
      </c>
      <c r="G231" s="1" t="s">
        <v>781</v>
      </c>
      <c r="H231" s="1" t="s">
        <v>24</v>
      </c>
      <c r="I231" s="1" t="s">
        <v>25</v>
      </c>
      <c r="J231" s="1" t="s">
        <v>340</v>
      </c>
      <c r="K231" s="1" t="s">
        <v>300</v>
      </c>
      <c r="L231" s="1">
        <v>38401</v>
      </c>
      <c r="M231" s="1" t="s">
        <v>28</v>
      </c>
      <c r="N231" s="1" t="s">
        <v>784</v>
      </c>
      <c r="O231" s="1" t="s">
        <v>30</v>
      </c>
      <c r="P231" s="1" t="s">
        <v>34</v>
      </c>
      <c r="Q231" s="1" t="s">
        <v>785</v>
      </c>
      <c r="R231" s="1">
        <v>389.69600000000003</v>
      </c>
      <c r="S231" s="1">
        <v>8</v>
      </c>
      <c r="T231" s="1">
        <v>0.2</v>
      </c>
      <c r="U231" s="1">
        <v>43.840799999999973</v>
      </c>
      <c r="V231" s="3" t="str">
        <f>IF(M231=People!$B$5,People!$A$5,IF(M231=People!$B$4,People!$A$4,IF(M231=People!$B$3,People!$A$3,IF(M231=People!$B$2,People!$A$2,0))))</f>
        <v>Cassandra Brandow</v>
      </c>
      <c r="W231" s="3" t="str">
        <f>IFERROR(INDEX(Returns!A:A,MATCH(B231,Returns!B:B,0)),"No")</f>
        <v>No</v>
      </c>
    </row>
    <row r="232" spans="1:23" x14ac:dyDescent="0.2">
      <c r="A232" s="1">
        <v>231</v>
      </c>
      <c r="B232" t="s">
        <v>6331</v>
      </c>
      <c r="C232" s="2">
        <v>42626</v>
      </c>
      <c r="D232" s="2">
        <v>42630</v>
      </c>
      <c r="E232" s="1" t="s">
        <v>46</v>
      </c>
      <c r="F232" s="1" t="s">
        <v>786</v>
      </c>
      <c r="G232" s="1" t="s">
        <v>787</v>
      </c>
      <c r="H232" s="1" t="s">
        <v>38</v>
      </c>
      <c r="I232" s="1" t="s">
        <v>25</v>
      </c>
      <c r="J232" s="1" t="s">
        <v>413</v>
      </c>
      <c r="K232" s="1" t="s">
        <v>82</v>
      </c>
      <c r="L232" s="1">
        <v>28205</v>
      </c>
      <c r="M232" s="1" t="s">
        <v>28</v>
      </c>
      <c r="N232" s="1" t="s">
        <v>788</v>
      </c>
      <c r="O232" s="1" t="s">
        <v>43</v>
      </c>
      <c r="P232" s="1" t="s">
        <v>70</v>
      </c>
      <c r="Q232" s="1" t="s">
        <v>789</v>
      </c>
      <c r="R232" s="1">
        <v>18.648000000000003</v>
      </c>
      <c r="S232" s="1">
        <v>7</v>
      </c>
      <c r="T232" s="1">
        <v>0.7</v>
      </c>
      <c r="U232" s="1">
        <v>-12.431999999999999</v>
      </c>
      <c r="V232" s="3" t="str">
        <f>IF(M232=People!$B$5,People!$A$5,IF(M232=People!$B$4,People!$A$4,IF(M232=People!$B$3,People!$A$3,IF(M232=People!$B$2,People!$A$2,0))))</f>
        <v>Cassandra Brandow</v>
      </c>
      <c r="W232" s="3" t="str">
        <f>IFERROR(INDEX(Returns!A:A,MATCH(B232,Returns!B:B,0)),"No")</f>
        <v>No</v>
      </c>
    </row>
    <row r="233" spans="1:23" x14ac:dyDescent="0.2">
      <c r="A233" s="1">
        <v>232</v>
      </c>
      <c r="B233" t="s">
        <v>6332</v>
      </c>
      <c r="C233" s="2">
        <v>43562</v>
      </c>
      <c r="D233" s="2">
        <v>43567</v>
      </c>
      <c r="E233" s="1" t="s">
        <v>46</v>
      </c>
      <c r="F233" s="1" t="s">
        <v>336</v>
      </c>
      <c r="G233" s="1" t="s">
        <v>337</v>
      </c>
      <c r="H233" s="1" t="s">
        <v>94</v>
      </c>
      <c r="I233" s="1" t="s">
        <v>25</v>
      </c>
      <c r="J233" s="1" t="s">
        <v>790</v>
      </c>
      <c r="K233" s="1" t="s">
        <v>50</v>
      </c>
      <c r="L233" s="1">
        <v>33614</v>
      </c>
      <c r="M233" s="1" t="s">
        <v>28</v>
      </c>
      <c r="N233" s="1" t="s">
        <v>791</v>
      </c>
      <c r="O233" s="1" t="s">
        <v>30</v>
      </c>
      <c r="P233" s="1" t="s">
        <v>52</v>
      </c>
      <c r="Q233" s="1" t="s">
        <v>792</v>
      </c>
      <c r="R233" s="1">
        <v>233.86</v>
      </c>
      <c r="S233" s="1">
        <v>2</v>
      </c>
      <c r="T233" s="1">
        <v>0.45</v>
      </c>
      <c r="U233" s="1">
        <v>-102.04800000000003</v>
      </c>
      <c r="V233" s="3" t="str">
        <f>IF(M233=People!$B$5,People!$A$5,IF(M233=People!$B$4,People!$A$4,IF(M233=People!$B$3,People!$A$3,IF(M233=People!$B$2,People!$A$2,0))))</f>
        <v>Cassandra Brandow</v>
      </c>
      <c r="W233" s="3" t="str">
        <f>IFERROR(INDEX(Returns!A:A,MATCH(B233,Returns!B:B,0)),"No")</f>
        <v>No</v>
      </c>
    </row>
    <row r="234" spans="1:23" x14ac:dyDescent="0.2">
      <c r="A234" s="1">
        <v>233</v>
      </c>
      <c r="B234" t="s">
        <v>6332</v>
      </c>
      <c r="C234" s="2">
        <v>43562</v>
      </c>
      <c r="D234" s="2">
        <v>43567</v>
      </c>
      <c r="E234" s="1" t="s">
        <v>46</v>
      </c>
      <c r="F234" s="1" t="s">
        <v>336</v>
      </c>
      <c r="G234" s="1" t="s">
        <v>337</v>
      </c>
      <c r="H234" s="1" t="s">
        <v>94</v>
      </c>
      <c r="I234" s="1" t="s">
        <v>25</v>
      </c>
      <c r="J234" s="1" t="s">
        <v>790</v>
      </c>
      <c r="K234" s="1" t="s">
        <v>50</v>
      </c>
      <c r="L234" s="1">
        <v>33614</v>
      </c>
      <c r="M234" s="1" t="s">
        <v>28</v>
      </c>
      <c r="N234" s="1" t="s">
        <v>793</v>
      </c>
      <c r="O234" s="1" t="s">
        <v>30</v>
      </c>
      <c r="P234" s="1" t="s">
        <v>52</v>
      </c>
      <c r="Q234" s="1" t="s">
        <v>794</v>
      </c>
      <c r="R234" s="1">
        <v>620.61450000000013</v>
      </c>
      <c r="S234" s="1">
        <v>3</v>
      </c>
      <c r="T234" s="1">
        <v>0.45</v>
      </c>
      <c r="U234" s="1">
        <v>-248.24579999999992</v>
      </c>
      <c r="V234" s="3" t="str">
        <f>IF(M234=People!$B$5,People!$A$5,IF(M234=People!$B$4,People!$A$4,IF(M234=People!$B$3,People!$A$3,IF(M234=People!$B$2,People!$A$2,0))))</f>
        <v>Cassandra Brandow</v>
      </c>
      <c r="W234" s="3" t="str">
        <f>IFERROR(INDEX(Returns!A:A,MATCH(B234,Returns!B:B,0)),"No")</f>
        <v>No</v>
      </c>
    </row>
    <row r="235" spans="1:23" x14ac:dyDescent="0.2">
      <c r="A235" s="1">
        <v>234</v>
      </c>
      <c r="B235" t="s">
        <v>6332</v>
      </c>
      <c r="C235" s="2">
        <v>43562</v>
      </c>
      <c r="D235" s="2">
        <v>43567</v>
      </c>
      <c r="E235" s="1" t="s">
        <v>46</v>
      </c>
      <c r="F235" s="1" t="s">
        <v>336</v>
      </c>
      <c r="G235" s="1" t="s">
        <v>337</v>
      </c>
      <c r="H235" s="1" t="s">
        <v>94</v>
      </c>
      <c r="I235" s="1" t="s">
        <v>25</v>
      </c>
      <c r="J235" s="1" t="s">
        <v>790</v>
      </c>
      <c r="K235" s="1" t="s">
        <v>50</v>
      </c>
      <c r="L235" s="1">
        <v>33614</v>
      </c>
      <c r="M235" s="1" t="s">
        <v>28</v>
      </c>
      <c r="N235" s="1" t="s">
        <v>788</v>
      </c>
      <c r="O235" s="1" t="s">
        <v>43</v>
      </c>
      <c r="P235" s="1" t="s">
        <v>70</v>
      </c>
      <c r="Q235" s="1" t="s">
        <v>789</v>
      </c>
      <c r="R235" s="1">
        <v>5.3280000000000012</v>
      </c>
      <c r="S235" s="1">
        <v>2</v>
      </c>
      <c r="T235" s="1">
        <v>0.7</v>
      </c>
      <c r="U235" s="1">
        <v>-3.5519999999999996</v>
      </c>
      <c r="V235" s="3" t="str">
        <f>IF(M235=People!$B$5,People!$A$5,IF(M235=People!$B$4,People!$A$4,IF(M235=People!$B$3,People!$A$3,IF(M235=People!$B$2,People!$A$2,0))))</f>
        <v>Cassandra Brandow</v>
      </c>
      <c r="W235" s="3" t="str">
        <f>IFERROR(INDEX(Returns!A:A,MATCH(B235,Returns!B:B,0)),"No")</f>
        <v>No</v>
      </c>
    </row>
    <row r="236" spans="1:23" x14ac:dyDescent="0.2">
      <c r="A236" s="1">
        <v>235</v>
      </c>
      <c r="B236" t="s">
        <v>6332</v>
      </c>
      <c r="C236" s="2">
        <v>43562</v>
      </c>
      <c r="D236" s="2">
        <v>43567</v>
      </c>
      <c r="E236" s="1" t="s">
        <v>46</v>
      </c>
      <c r="F236" s="1" t="s">
        <v>336</v>
      </c>
      <c r="G236" s="1" t="s">
        <v>337</v>
      </c>
      <c r="H236" s="1" t="s">
        <v>94</v>
      </c>
      <c r="I236" s="1" t="s">
        <v>25</v>
      </c>
      <c r="J236" s="1" t="s">
        <v>790</v>
      </c>
      <c r="K236" s="1" t="s">
        <v>50</v>
      </c>
      <c r="L236" s="1">
        <v>33614</v>
      </c>
      <c r="M236" s="1" t="s">
        <v>28</v>
      </c>
      <c r="N236" s="1" t="s">
        <v>795</v>
      </c>
      <c r="O236" s="1" t="s">
        <v>30</v>
      </c>
      <c r="P236" s="1" t="s">
        <v>60</v>
      </c>
      <c r="Q236" s="1" t="s">
        <v>796</v>
      </c>
      <c r="R236" s="1">
        <v>258.072</v>
      </c>
      <c r="S236" s="1">
        <v>3</v>
      </c>
      <c r="T236" s="1">
        <v>0.2</v>
      </c>
      <c r="U236" s="1">
        <v>0</v>
      </c>
      <c r="V236" s="3" t="str">
        <f>IF(M236=People!$B$5,People!$A$5,IF(M236=People!$B$4,People!$A$4,IF(M236=People!$B$3,People!$A$3,IF(M236=People!$B$2,People!$A$2,0))))</f>
        <v>Cassandra Brandow</v>
      </c>
      <c r="W236" s="3" t="str">
        <f>IFERROR(INDEX(Returns!A:A,MATCH(B236,Returns!B:B,0)),"No")</f>
        <v>No</v>
      </c>
    </row>
    <row r="237" spans="1:23" x14ac:dyDescent="0.2">
      <c r="A237" s="1">
        <v>236</v>
      </c>
      <c r="B237" t="s">
        <v>6332</v>
      </c>
      <c r="C237" s="2">
        <v>43562</v>
      </c>
      <c r="D237" s="2">
        <v>43567</v>
      </c>
      <c r="E237" s="1" t="s">
        <v>46</v>
      </c>
      <c r="F237" s="1" t="s">
        <v>336</v>
      </c>
      <c r="G237" s="1" t="s">
        <v>337</v>
      </c>
      <c r="H237" s="1" t="s">
        <v>94</v>
      </c>
      <c r="I237" s="1" t="s">
        <v>25</v>
      </c>
      <c r="J237" s="1" t="s">
        <v>790</v>
      </c>
      <c r="K237" s="1" t="s">
        <v>50</v>
      </c>
      <c r="L237" s="1">
        <v>33614</v>
      </c>
      <c r="M237" s="1" t="s">
        <v>28</v>
      </c>
      <c r="N237" s="1" t="s">
        <v>797</v>
      </c>
      <c r="O237" s="1" t="s">
        <v>66</v>
      </c>
      <c r="P237" s="1" t="s">
        <v>146</v>
      </c>
      <c r="Q237" s="1" t="s">
        <v>798</v>
      </c>
      <c r="R237" s="1">
        <v>617.97600000000011</v>
      </c>
      <c r="S237" s="1">
        <v>3</v>
      </c>
      <c r="T237" s="1">
        <v>0.2</v>
      </c>
      <c r="U237" s="1">
        <v>-7.724700000000098</v>
      </c>
      <c r="V237" s="3" t="str">
        <f>IF(M237=People!$B$5,People!$A$5,IF(M237=People!$B$4,People!$A$4,IF(M237=People!$B$3,People!$A$3,IF(M237=People!$B$2,People!$A$2,0))))</f>
        <v>Cassandra Brandow</v>
      </c>
      <c r="W237" s="3" t="str">
        <f>IFERROR(INDEX(Returns!A:A,MATCH(B237,Returns!B:B,0)),"No")</f>
        <v>No</v>
      </c>
    </row>
    <row r="238" spans="1:23" x14ac:dyDescent="0.2">
      <c r="A238" s="1">
        <v>237</v>
      </c>
      <c r="B238" t="s">
        <v>6333</v>
      </c>
      <c r="C238" s="2">
        <v>43781</v>
      </c>
      <c r="D238" s="2">
        <v>43785</v>
      </c>
      <c r="E238" s="1" t="s">
        <v>46</v>
      </c>
      <c r="F238" s="1" t="s">
        <v>799</v>
      </c>
      <c r="G238" s="1" t="s">
        <v>800</v>
      </c>
      <c r="H238" s="1" t="s">
        <v>38</v>
      </c>
      <c r="I238" s="1" t="s">
        <v>25</v>
      </c>
      <c r="J238" s="1" t="s">
        <v>801</v>
      </c>
      <c r="K238" s="1" t="s">
        <v>40</v>
      </c>
      <c r="L238" s="1">
        <v>95051</v>
      </c>
      <c r="M238" s="1" t="s">
        <v>41</v>
      </c>
      <c r="N238" s="1" t="s">
        <v>802</v>
      </c>
      <c r="O238" s="1" t="s">
        <v>43</v>
      </c>
      <c r="P238" s="1" t="s">
        <v>84</v>
      </c>
      <c r="Q238" s="1" t="s">
        <v>803</v>
      </c>
      <c r="R238" s="1">
        <v>10.56</v>
      </c>
      <c r="S238" s="1">
        <v>2</v>
      </c>
      <c r="T238" s="1">
        <v>0</v>
      </c>
      <c r="U238" s="1">
        <v>4.7519999999999998</v>
      </c>
      <c r="V238" s="3" t="str">
        <f>IF(M238=People!$B$5,People!$A$5,IF(M238=People!$B$4,People!$A$4,IF(M238=People!$B$3,People!$A$3,IF(M238=People!$B$2,People!$A$2,0))))</f>
        <v>Anna Andreadi</v>
      </c>
      <c r="W238" s="3" t="str">
        <f>IFERROR(INDEX(Returns!A:A,MATCH(B238,Returns!B:B,0)),"No")</f>
        <v>No</v>
      </c>
    </row>
    <row r="239" spans="1:23" x14ac:dyDescent="0.2">
      <c r="A239" s="1">
        <v>238</v>
      </c>
      <c r="B239" t="s">
        <v>6334</v>
      </c>
      <c r="C239" s="2">
        <v>43255</v>
      </c>
      <c r="D239" s="2">
        <v>43260</v>
      </c>
      <c r="E239" s="1" t="s">
        <v>21</v>
      </c>
      <c r="F239" s="1" t="s">
        <v>804</v>
      </c>
      <c r="G239" s="1" t="s">
        <v>805</v>
      </c>
      <c r="H239" s="1" t="s">
        <v>24</v>
      </c>
      <c r="I239" s="1" t="s">
        <v>25</v>
      </c>
      <c r="J239" s="1" t="s">
        <v>273</v>
      </c>
      <c r="K239" s="1" t="s">
        <v>191</v>
      </c>
      <c r="L239" s="1">
        <v>60610</v>
      </c>
      <c r="M239" s="1" t="s">
        <v>97</v>
      </c>
      <c r="N239" s="1" t="s">
        <v>806</v>
      </c>
      <c r="O239" s="1" t="s">
        <v>43</v>
      </c>
      <c r="P239" s="1" t="s">
        <v>84</v>
      </c>
      <c r="Q239" s="1" t="s">
        <v>807</v>
      </c>
      <c r="R239" s="1">
        <v>25.920000000000005</v>
      </c>
      <c r="S239" s="1">
        <v>5</v>
      </c>
      <c r="T239" s="1">
        <v>0.2</v>
      </c>
      <c r="U239" s="1">
        <v>9.3960000000000008</v>
      </c>
      <c r="V239" s="3" t="str">
        <f>IF(M239=People!$B$5,People!$A$5,IF(M239=People!$B$4,People!$A$4,IF(M239=People!$B$3,People!$A$3,IF(M239=People!$B$2,People!$A$2,0))))</f>
        <v>Kelly Williams</v>
      </c>
      <c r="W239" s="3" t="str">
        <f>IFERROR(INDEX(Returns!A:A,MATCH(B239,Returns!B:B,0)),"No")</f>
        <v>No</v>
      </c>
    </row>
    <row r="240" spans="1:23" x14ac:dyDescent="0.2">
      <c r="A240" s="1">
        <v>239</v>
      </c>
      <c r="B240" t="s">
        <v>6334</v>
      </c>
      <c r="C240" s="2">
        <v>43255</v>
      </c>
      <c r="D240" s="2">
        <v>43260</v>
      </c>
      <c r="E240" s="1" t="s">
        <v>21</v>
      </c>
      <c r="F240" s="1" t="s">
        <v>804</v>
      </c>
      <c r="G240" s="1" t="s">
        <v>805</v>
      </c>
      <c r="H240" s="1" t="s">
        <v>24</v>
      </c>
      <c r="I240" s="1" t="s">
        <v>25</v>
      </c>
      <c r="J240" s="1" t="s">
        <v>273</v>
      </c>
      <c r="K240" s="1" t="s">
        <v>191</v>
      </c>
      <c r="L240" s="1">
        <v>60610</v>
      </c>
      <c r="M240" s="1" t="s">
        <v>97</v>
      </c>
      <c r="N240" s="1" t="s">
        <v>808</v>
      </c>
      <c r="O240" s="1" t="s">
        <v>30</v>
      </c>
      <c r="P240" s="1" t="s">
        <v>60</v>
      </c>
      <c r="Q240" s="1" t="s">
        <v>809</v>
      </c>
      <c r="R240" s="1">
        <v>419.68000000000006</v>
      </c>
      <c r="S240" s="1">
        <v>5</v>
      </c>
      <c r="T240" s="1">
        <v>0.6</v>
      </c>
      <c r="U240" s="1">
        <v>-356.72799999999995</v>
      </c>
      <c r="V240" s="3" t="str">
        <f>IF(M240=People!$B$5,People!$A$5,IF(M240=People!$B$4,People!$A$4,IF(M240=People!$B$3,People!$A$3,IF(M240=People!$B$2,People!$A$2,0))))</f>
        <v>Kelly Williams</v>
      </c>
      <c r="W240" s="3" t="str">
        <f>IFERROR(INDEX(Returns!A:A,MATCH(B240,Returns!B:B,0)),"No")</f>
        <v>No</v>
      </c>
    </row>
    <row r="241" spans="1:23" x14ac:dyDescent="0.2">
      <c r="A241" s="1">
        <v>240</v>
      </c>
      <c r="B241" t="s">
        <v>6334</v>
      </c>
      <c r="C241" s="2">
        <v>43255</v>
      </c>
      <c r="D241" s="2">
        <v>43260</v>
      </c>
      <c r="E241" s="1" t="s">
        <v>21</v>
      </c>
      <c r="F241" s="1" t="s">
        <v>804</v>
      </c>
      <c r="G241" s="1" t="s">
        <v>805</v>
      </c>
      <c r="H241" s="1" t="s">
        <v>24</v>
      </c>
      <c r="I241" s="1" t="s">
        <v>25</v>
      </c>
      <c r="J241" s="1" t="s">
        <v>273</v>
      </c>
      <c r="K241" s="1" t="s">
        <v>191</v>
      </c>
      <c r="L241" s="1">
        <v>60610</v>
      </c>
      <c r="M241" s="1" t="s">
        <v>97</v>
      </c>
      <c r="N241" s="1" t="s">
        <v>810</v>
      </c>
      <c r="O241" s="1" t="s">
        <v>30</v>
      </c>
      <c r="P241" s="1" t="s">
        <v>60</v>
      </c>
      <c r="Q241" s="1" t="s">
        <v>811</v>
      </c>
      <c r="R241" s="1">
        <v>11.688000000000001</v>
      </c>
      <c r="S241" s="1">
        <v>3</v>
      </c>
      <c r="T241" s="1">
        <v>0.6</v>
      </c>
      <c r="U241" s="1">
        <v>-4.6751999999999985</v>
      </c>
      <c r="V241" s="3" t="str">
        <f>IF(M241=People!$B$5,People!$A$5,IF(M241=People!$B$4,People!$A$4,IF(M241=People!$B$3,People!$A$3,IF(M241=People!$B$2,People!$A$2,0))))</f>
        <v>Kelly Williams</v>
      </c>
      <c r="W241" s="3" t="str">
        <f>IFERROR(INDEX(Returns!A:A,MATCH(B241,Returns!B:B,0)),"No")</f>
        <v>No</v>
      </c>
    </row>
    <row r="242" spans="1:23" x14ac:dyDescent="0.2">
      <c r="A242" s="1">
        <v>241</v>
      </c>
      <c r="B242" t="s">
        <v>6334</v>
      </c>
      <c r="C242" s="2">
        <v>43255</v>
      </c>
      <c r="D242" s="2">
        <v>43260</v>
      </c>
      <c r="E242" s="1" t="s">
        <v>21</v>
      </c>
      <c r="F242" s="1" t="s">
        <v>804</v>
      </c>
      <c r="G242" s="1" t="s">
        <v>805</v>
      </c>
      <c r="H242" s="1" t="s">
        <v>24</v>
      </c>
      <c r="I242" s="1" t="s">
        <v>25</v>
      </c>
      <c r="J242" s="1" t="s">
        <v>273</v>
      </c>
      <c r="K242" s="1" t="s">
        <v>191</v>
      </c>
      <c r="L242" s="1">
        <v>60610</v>
      </c>
      <c r="M242" s="1" t="s">
        <v>97</v>
      </c>
      <c r="N242" s="1" t="s">
        <v>812</v>
      </c>
      <c r="O242" s="1" t="s">
        <v>66</v>
      </c>
      <c r="P242" s="1" t="s">
        <v>67</v>
      </c>
      <c r="Q242" s="1" t="s">
        <v>813</v>
      </c>
      <c r="R242" s="1">
        <v>31.983999999999998</v>
      </c>
      <c r="S242" s="1">
        <v>2</v>
      </c>
      <c r="T242" s="1">
        <v>0.2</v>
      </c>
      <c r="U242" s="1">
        <v>11.194399999999998</v>
      </c>
      <c r="V242" s="3" t="str">
        <f>IF(M242=People!$B$5,People!$A$5,IF(M242=People!$B$4,People!$A$4,IF(M242=People!$B$3,People!$A$3,IF(M242=People!$B$2,People!$A$2,0))))</f>
        <v>Kelly Williams</v>
      </c>
      <c r="W242" s="3" t="str">
        <f>IFERROR(INDEX(Returns!A:A,MATCH(B242,Returns!B:B,0)),"No")</f>
        <v>No</v>
      </c>
    </row>
    <row r="243" spans="1:23" x14ac:dyDescent="0.2">
      <c r="A243" s="1">
        <v>242</v>
      </c>
      <c r="B243" t="s">
        <v>6334</v>
      </c>
      <c r="C243" s="2">
        <v>43255</v>
      </c>
      <c r="D243" s="2">
        <v>43260</v>
      </c>
      <c r="E243" s="1" t="s">
        <v>21</v>
      </c>
      <c r="F243" s="1" t="s">
        <v>804</v>
      </c>
      <c r="G243" s="1" t="s">
        <v>805</v>
      </c>
      <c r="H243" s="1" t="s">
        <v>24</v>
      </c>
      <c r="I243" s="1" t="s">
        <v>25</v>
      </c>
      <c r="J243" s="1" t="s">
        <v>273</v>
      </c>
      <c r="K243" s="1" t="s">
        <v>191</v>
      </c>
      <c r="L243" s="1">
        <v>60610</v>
      </c>
      <c r="M243" s="1" t="s">
        <v>97</v>
      </c>
      <c r="N243" s="1" t="s">
        <v>814</v>
      </c>
      <c r="O243" s="1" t="s">
        <v>30</v>
      </c>
      <c r="P243" s="1" t="s">
        <v>52</v>
      </c>
      <c r="Q243" s="1" t="s">
        <v>815</v>
      </c>
      <c r="R243" s="1">
        <v>177.22499999999999</v>
      </c>
      <c r="S243" s="1">
        <v>5</v>
      </c>
      <c r="T243" s="1">
        <v>0.5</v>
      </c>
      <c r="U243" s="1">
        <v>-120.51299999999998</v>
      </c>
      <c r="V243" s="3" t="str">
        <f>IF(M243=People!$B$5,People!$A$5,IF(M243=People!$B$4,People!$A$4,IF(M243=People!$B$3,People!$A$3,IF(M243=People!$B$2,People!$A$2,0))))</f>
        <v>Kelly Williams</v>
      </c>
      <c r="W243" s="3" t="str">
        <f>IFERROR(INDEX(Returns!A:A,MATCH(B243,Returns!B:B,0)),"No")</f>
        <v>No</v>
      </c>
    </row>
    <row r="244" spans="1:23" x14ac:dyDescent="0.2">
      <c r="A244" s="1">
        <v>243</v>
      </c>
      <c r="B244" t="s">
        <v>6334</v>
      </c>
      <c r="C244" s="2">
        <v>43255</v>
      </c>
      <c r="D244" s="2">
        <v>43260</v>
      </c>
      <c r="E244" s="1" t="s">
        <v>21</v>
      </c>
      <c r="F244" s="1" t="s">
        <v>804</v>
      </c>
      <c r="G244" s="1" t="s">
        <v>805</v>
      </c>
      <c r="H244" s="1" t="s">
        <v>24</v>
      </c>
      <c r="I244" s="1" t="s">
        <v>25</v>
      </c>
      <c r="J244" s="1" t="s">
        <v>273</v>
      </c>
      <c r="K244" s="1" t="s">
        <v>191</v>
      </c>
      <c r="L244" s="1">
        <v>60610</v>
      </c>
      <c r="M244" s="1" t="s">
        <v>97</v>
      </c>
      <c r="N244" s="1" t="s">
        <v>816</v>
      </c>
      <c r="O244" s="1" t="s">
        <v>30</v>
      </c>
      <c r="P244" s="1" t="s">
        <v>60</v>
      </c>
      <c r="Q244" s="1" t="s">
        <v>817</v>
      </c>
      <c r="R244" s="1">
        <v>4.0440000000000005</v>
      </c>
      <c r="S244" s="1">
        <v>3</v>
      </c>
      <c r="T244" s="1">
        <v>0.6</v>
      </c>
      <c r="U244" s="1">
        <v>-2.8307999999999995</v>
      </c>
      <c r="V244" s="3" t="str">
        <f>IF(M244=People!$B$5,People!$A$5,IF(M244=People!$B$4,People!$A$4,IF(M244=People!$B$3,People!$A$3,IF(M244=People!$B$2,People!$A$2,0))))</f>
        <v>Kelly Williams</v>
      </c>
      <c r="W244" s="3" t="str">
        <f>IFERROR(INDEX(Returns!A:A,MATCH(B244,Returns!B:B,0)),"No")</f>
        <v>No</v>
      </c>
    </row>
    <row r="245" spans="1:23" x14ac:dyDescent="0.2">
      <c r="A245" s="1">
        <v>244</v>
      </c>
      <c r="B245" t="s">
        <v>6334</v>
      </c>
      <c r="C245" s="2">
        <v>43255</v>
      </c>
      <c r="D245" s="2">
        <v>43260</v>
      </c>
      <c r="E245" s="1" t="s">
        <v>21</v>
      </c>
      <c r="F245" s="1" t="s">
        <v>804</v>
      </c>
      <c r="G245" s="1" t="s">
        <v>805</v>
      </c>
      <c r="H245" s="1" t="s">
        <v>24</v>
      </c>
      <c r="I245" s="1" t="s">
        <v>25</v>
      </c>
      <c r="J245" s="1" t="s">
        <v>273</v>
      </c>
      <c r="K245" s="1" t="s">
        <v>191</v>
      </c>
      <c r="L245" s="1">
        <v>60610</v>
      </c>
      <c r="M245" s="1" t="s">
        <v>97</v>
      </c>
      <c r="N245" s="1" t="s">
        <v>686</v>
      </c>
      <c r="O245" s="1" t="s">
        <v>43</v>
      </c>
      <c r="P245" s="1" t="s">
        <v>63</v>
      </c>
      <c r="Q245" s="1" t="s">
        <v>687</v>
      </c>
      <c r="R245" s="1">
        <v>7.4080000000000004</v>
      </c>
      <c r="S245" s="1">
        <v>2</v>
      </c>
      <c r="T245" s="1">
        <v>0.2</v>
      </c>
      <c r="U245" s="1">
        <v>1.2037999999999995</v>
      </c>
      <c r="V245" s="3" t="str">
        <f>IF(M245=People!$B$5,People!$A$5,IF(M245=People!$B$4,People!$A$4,IF(M245=People!$B$3,People!$A$3,IF(M245=People!$B$2,People!$A$2,0))))</f>
        <v>Kelly Williams</v>
      </c>
      <c r="W245" s="3" t="str">
        <f>IFERROR(INDEX(Returns!A:A,MATCH(B245,Returns!B:B,0)),"No")</f>
        <v>No</v>
      </c>
    </row>
    <row r="246" spans="1:23" x14ac:dyDescent="0.2">
      <c r="A246" s="1">
        <v>245</v>
      </c>
      <c r="B246" t="s">
        <v>6335</v>
      </c>
      <c r="C246" s="2">
        <v>42522</v>
      </c>
      <c r="D246" s="2">
        <v>42527</v>
      </c>
      <c r="E246" s="1" t="s">
        <v>21</v>
      </c>
      <c r="F246" s="1" t="s">
        <v>818</v>
      </c>
      <c r="G246" s="1" t="s">
        <v>819</v>
      </c>
      <c r="H246" s="1" t="s">
        <v>94</v>
      </c>
      <c r="I246" s="1" t="s">
        <v>25</v>
      </c>
      <c r="J246" s="1" t="s">
        <v>820</v>
      </c>
      <c r="K246" s="1" t="s">
        <v>206</v>
      </c>
      <c r="L246" s="1">
        <v>55044</v>
      </c>
      <c r="M246" s="1" t="s">
        <v>97</v>
      </c>
      <c r="N246" s="1" t="s">
        <v>471</v>
      </c>
      <c r="O246" s="1" t="s">
        <v>30</v>
      </c>
      <c r="P246" s="1" t="s">
        <v>34</v>
      </c>
      <c r="Q246" s="1" t="s">
        <v>472</v>
      </c>
      <c r="R246" s="1">
        <v>2001.8600000000001</v>
      </c>
      <c r="S246" s="1">
        <v>7</v>
      </c>
      <c r="T246" s="1">
        <v>0</v>
      </c>
      <c r="U246" s="1">
        <v>580.53939999999989</v>
      </c>
      <c r="V246" s="3" t="str">
        <f>IF(M246=People!$B$5,People!$A$5,IF(M246=People!$B$4,People!$A$4,IF(M246=People!$B$3,People!$A$3,IF(M246=People!$B$2,People!$A$2,0))))</f>
        <v>Kelly Williams</v>
      </c>
      <c r="W246" s="3" t="str">
        <f>IFERROR(INDEX(Returns!A:A,MATCH(B246,Returns!B:B,0)),"No")</f>
        <v>No</v>
      </c>
    </row>
    <row r="247" spans="1:23" x14ac:dyDescent="0.2">
      <c r="A247" s="1">
        <v>246</v>
      </c>
      <c r="B247" t="s">
        <v>6335</v>
      </c>
      <c r="C247" s="2">
        <v>42522</v>
      </c>
      <c r="D247" s="2">
        <v>42527</v>
      </c>
      <c r="E247" s="1" t="s">
        <v>21</v>
      </c>
      <c r="F247" s="1" t="s">
        <v>818</v>
      </c>
      <c r="G247" s="1" t="s">
        <v>819</v>
      </c>
      <c r="H247" s="1" t="s">
        <v>94</v>
      </c>
      <c r="I247" s="1" t="s">
        <v>25</v>
      </c>
      <c r="J247" s="1" t="s">
        <v>820</v>
      </c>
      <c r="K247" s="1" t="s">
        <v>206</v>
      </c>
      <c r="L247" s="1">
        <v>55044</v>
      </c>
      <c r="M247" s="1" t="s">
        <v>97</v>
      </c>
      <c r="N247" s="1" t="s">
        <v>821</v>
      </c>
      <c r="O247" s="1" t="s">
        <v>43</v>
      </c>
      <c r="P247" s="1" t="s">
        <v>55</v>
      </c>
      <c r="Q247" s="1" t="s">
        <v>822</v>
      </c>
      <c r="R247" s="1">
        <v>166.72</v>
      </c>
      <c r="S247" s="1">
        <v>2</v>
      </c>
      <c r="T247" s="1">
        <v>0</v>
      </c>
      <c r="U247" s="1">
        <v>41.680000000000007</v>
      </c>
      <c r="V247" s="3" t="str">
        <f>IF(M247=People!$B$5,People!$A$5,IF(M247=People!$B$4,People!$A$4,IF(M247=People!$B$3,People!$A$3,IF(M247=People!$B$2,People!$A$2,0))))</f>
        <v>Kelly Williams</v>
      </c>
      <c r="W247" s="3" t="str">
        <f>IFERROR(INDEX(Returns!A:A,MATCH(B247,Returns!B:B,0)),"No")</f>
        <v>No</v>
      </c>
    </row>
    <row r="248" spans="1:23" x14ac:dyDescent="0.2">
      <c r="A248" s="1">
        <v>247</v>
      </c>
      <c r="B248" t="s">
        <v>6335</v>
      </c>
      <c r="C248" s="2">
        <v>42522</v>
      </c>
      <c r="D248" s="2">
        <v>42527</v>
      </c>
      <c r="E248" s="1" t="s">
        <v>21</v>
      </c>
      <c r="F248" s="1" t="s">
        <v>818</v>
      </c>
      <c r="G248" s="1" t="s">
        <v>819</v>
      </c>
      <c r="H248" s="1" t="s">
        <v>94</v>
      </c>
      <c r="I248" s="1" t="s">
        <v>25</v>
      </c>
      <c r="J248" s="1" t="s">
        <v>820</v>
      </c>
      <c r="K248" s="1" t="s">
        <v>206</v>
      </c>
      <c r="L248" s="1">
        <v>55044</v>
      </c>
      <c r="M248" s="1" t="s">
        <v>97</v>
      </c>
      <c r="N248" s="1" t="s">
        <v>823</v>
      </c>
      <c r="O248" s="1" t="s">
        <v>43</v>
      </c>
      <c r="P248" s="1" t="s">
        <v>84</v>
      </c>
      <c r="Q248" s="1" t="s">
        <v>824</v>
      </c>
      <c r="R248" s="1">
        <v>47.88</v>
      </c>
      <c r="S248" s="1">
        <v>6</v>
      </c>
      <c r="T248" s="1">
        <v>0</v>
      </c>
      <c r="U248" s="1">
        <v>23.94</v>
      </c>
      <c r="V248" s="3" t="str">
        <f>IF(M248=People!$B$5,People!$A$5,IF(M248=People!$B$4,People!$A$4,IF(M248=People!$B$3,People!$A$3,IF(M248=People!$B$2,People!$A$2,0))))</f>
        <v>Kelly Williams</v>
      </c>
      <c r="W248" s="3" t="str">
        <f>IFERROR(INDEX(Returns!A:A,MATCH(B248,Returns!B:B,0)),"No")</f>
        <v>No</v>
      </c>
    </row>
    <row r="249" spans="1:23" x14ac:dyDescent="0.2">
      <c r="A249" s="1">
        <v>248</v>
      </c>
      <c r="B249" t="s">
        <v>6335</v>
      </c>
      <c r="C249" s="2">
        <v>42522</v>
      </c>
      <c r="D249" s="2">
        <v>42527</v>
      </c>
      <c r="E249" s="1" t="s">
        <v>21</v>
      </c>
      <c r="F249" s="1" t="s">
        <v>818</v>
      </c>
      <c r="G249" s="1" t="s">
        <v>819</v>
      </c>
      <c r="H249" s="1" t="s">
        <v>94</v>
      </c>
      <c r="I249" s="1" t="s">
        <v>25</v>
      </c>
      <c r="J249" s="1" t="s">
        <v>820</v>
      </c>
      <c r="K249" s="1" t="s">
        <v>206</v>
      </c>
      <c r="L249" s="1">
        <v>55044</v>
      </c>
      <c r="M249" s="1" t="s">
        <v>97</v>
      </c>
      <c r="N249" s="1" t="s">
        <v>825</v>
      </c>
      <c r="O249" s="1" t="s">
        <v>43</v>
      </c>
      <c r="P249" s="1" t="s">
        <v>73</v>
      </c>
      <c r="Q249" s="1" t="s">
        <v>826</v>
      </c>
      <c r="R249" s="1">
        <v>1503.25</v>
      </c>
      <c r="S249" s="1">
        <v>5</v>
      </c>
      <c r="T249" s="1">
        <v>0</v>
      </c>
      <c r="U249" s="1">
        <v>496.07249999999993</v>
      </c>
      <c r="V249" s="3" t="str">
        <f>IF(M249=People!$B$5,People!$A$5,IF(M249=People!$B$4,People!$A$4,IF(M249=People!$B$3,People!$A$3,IF(M249=People!$B$2,People!$A$2,0))))</f>
        <v>Kelly Williams</v>
      </c>
      <c r="W249" s="3" t="str">
        <f>IFERROR(INDEX(Returns!A:A,MATCH(B249,Returns!B:B,0)),"No")</f>
        <v>No</v>
      </c>
    </row>
    <row r="250" spans="1:23" x14ac:dyDescent="0.2">
      <c r="A250" s="1">
        <v>249</v>
      </c>
      <c r="B250" t="s">
        <v>6335</v>
      </c>
      <c r="C250" s="2">
        <v>42522</v>
      </c>
      <c r="D250" s="2">
        <v>42527</v>
      </c>
      <c r="E250" s="1" t="s">
        <v>21</v>
      </c>
      <c r="F250" s="1" t="s">
        <v>818</v>
      </c>
      <c r="G250" s="1" t="s">
        <v>819</v>
      </c>
      <c r="H250" s="1" t="s">
        <v>94</v>
      </c>
      <c r="I250" s="1" t="s">
        <v>25</v>
      </c>
      <c r="J250" s="1" t="s">
        <v>820</v>
      </c>
      <c r="K250" s="1" t="s">
        <v>206</v>
      </c>
      <c r="L250" s="1">
        <v>55044</v>
      </c>
      <c r="M250" s="1" t="s">
        <v>97</v>
      </c>
      <c r="N250" s="1" t="s">
        <v>676</v>
      </c>
      <c r="O250" s="1" t="s">
        <v>43</v>
      </c>
      <c r="P250" s="1" t="s">
        <v>84</v>
      </c>
      <c r="Q250" s="1" t="s">
        <v>677</v>
      </c>
      <c r="R250" s="1">
        <v>25.92</v>
      </c>
      <c r="S250" s="1">
        <v>4</v>
      </c>
      <c r="T250" s="1">
        <v>0</v>
      </c>
      <c r="U250" s="1">
        <v>12.441600000000001</v>
      </c>
      <c r="V250" s="3" t="str">
        <f>IF(M250=People!$B$5,People!$A$5,IF(M250=People!$B$4,People!$A$4,IF(M250=People!$B$3,People!$A$3,IF(M250=People!$B$2,People!$A$2,0))))</f>
        <v>Kelly Williams</v>
      </c>
      <c r="W250" s="3" t="str">
        <f>IFERROR(INDEX(Returns!A:A,MATCH(B250,Returns!B:B,0)),"No")</f>
        <v>No</v>
      </c>
    </row>
    <row r="251" spans="1:23" x14ac:dyDescent="0.2">
      <c r="A251" s="1">
        <v>250</v>
      </c>
      <c r="B251" t="s">
        <v>6336</v>
      </c>
      <c r="C251" s="2">
        <v>43444</v>
      </c>
      <c r="D251" s="2">
        <v>43449</v>
      </c>
      <c r="E251" s="1" t="s">
        <v>21</v>
      </c>
      <c r="F251" s="1" t="s">
        <v>827</v>
      </c>
      <c r="G251" s="1" t="s">
        <v>828</v>
      </c>
      <c r="H251" s="1" t="s">
        <v>24</v>
      </c>
      <c r="I251" s="1" t="s">
        <v>25</v>
      </c>
      <c r="J251" s="1" t="s">
        <v>116</v>
      </c>
      <c r="K251" s="1" t="s">
        <v>40</v>
      </c>
      <c r="L251" s="1">
        <v>94109</v>
      </c>
      <c r="M251" s="1" t="s">
        <v>41</v>
      </c>
      <c r="N251" s="1" t="s">
        <v>829</v>
      </c>
      <c r="O251" s="1" t="s">
        <v>30</v>
      </c>
      <c r="P251" s="1" t="s">
        <v>34</v>
      </c>
      <c r="Q251" s="1" t="s">
        <v>830</v>
      </c>
      <c r="R251" s="1">
        <v>321.56799999999998</v>
      </c>
      <c r="S251" s="1">
        <v>2</v>
      </c>
      <c r="T251" s="1">
        <v>0.2</v>
      </c>
      <c r="U251" s="1">
        <v>28.137200000000007</v>
      </c>
      <c r="V251" s="3" t="str">
        <f>IF(M251=People!$B$5,People!$A$5,IF(M251=People!$B$4,People!$A$4,IF(M251=People!$B$3,People!$A$3,IF(M251=People!$B$2,People!$A$2,0))))</f>
        <v>Anna Andreadi</v>
      </c>
      <c r="W251" s="3" t="str">
        <f>IFERROR(INDEX(Returns!A:A,MATCH(B251,Returns!B:B,0)),"No")</f>
        <v>No</v>
      </c>
    </row>
    <row r="252" spans="1:23" x14ac:dyDescent="0.2">
      <c r="A252" s="1">
        <v>251</v>
      </c>
      <c r="B252" t="s">
        <v>6337</v>
      </c>
      <c r="C252" s="2">
        <v>43354</v>
      </c>
      <c r="D252" s="2">
        <v>43360</v>
      </c>
      <c r="E252" s="1" t="s">
        <v>46</v>
      </c>
      <c r="F252" s="1" t="s">
        <v>831</v>
      </c>
      <c r="G252" s="1" t="s">
        <v>832</v>
      </c>
      <c r="H252" s="1" t="s">
        <v>24</v>
      </c>
      <c r="I252" s="1" t="s">
        <v>25</v>
      </c>
      <c r="J252" s="1" t="s">
        <v>833</v>
      </c>
      <c r="K252" s="1" t="s">
        <v>40</v>
      </c>
      <c r="L252" s="1">
        <v>92037</v>
      </c>
      <c r="M252" s="1" t="s">
        <v>41</v>
      </c>
      <c r="N252" s="1" t="s">
        <v>834</v>
      </c>
      <c r="O252" s="1" t="s">
        <v>43</v>
      </c>
      <c r="P252" s="1" t="s">
        <v>84</v>
      </c>
      <c r="Q252" s="1" t="s">
        <v>835</v>
      </c>
      <c r="R252" s="1">
        <v>7.61</v>
      </c>
      <c r="S252" s="1">
        <v>1</v>
      </c>
      <c r="T252" s="1">
        <v>0</v>
      </c>
      <c r="U252" s="1">
        <v>3.5766999999999998</v>
      </c>
      <c r="V252" s="3" t="str">
        <f>IF(M252=People!$B$5,People!$A$5,IF(M252=People!$B$4,People!$A$4,IF(M252=People!$B$3,People!$A$3,IF(M252=People!$B$2,People!$A$2,0))))</f>
        <v>Anna Andreadi</v>
      </c>
      <c r="W252" s="3" t="str">
        <f>IFERROR(INDEX(Returns!A:A,MATCH(B252,Returns!B:B,0)),"No")</f>
        <v>No</v>
      </c>
    </row>
    <row r="253" spans="1:23" x14ac:dyDescent="0.2">
      <c r="A253" s="1">
        <v>252</v>
      </c>
      <c r="B253" t="s">
        <v>6337</v>
      </c>
      <c r="C253" s="2">
        <v>43354</v>
      </c>
      <c r="D253" s="2">
        <v>43360</v>
      </c>
      <c r="E253" s="1" t="s">
        <v>46</v>
      </c>
      <c r="F253" s="1" t="s">
        <v>831</v>
      </c>
      <c r="G253" s="1" t="s">
        <v>832</v>
      </c>
      <c r="H253" s="1" t="s">
        <v>24</v>
      </c>
      <c r="I253" s="1" t="s">
        <v>25</v>
      </c>
      <c r="J253" s="1" t="s">
        <v>833</v>
      </c>
      <c r="K253" s="1" t="s">
        <v>40</v>
      </c>
      <c r="L253" s="1">
        <v>92037</v>
      </c>
      <c r="M253" s="1" t="s">
        <v>41</v>
      </c>
      <c r="N253" s="1" t="s">
        <v>797</v>
      </c>
      <c r="O253" s="1" t="s">
        <v>66</v>
      </c>
      <c r="P253" s="1" t="s">
        <v>146</v>
      </c>
      <c r="Q253" s="1" t="s">
        <v>798</v>
      </c>
      <c r="R253" s="1">
        <v>3347.37</v>
      </c>
      <c r="S253" s="1">
        <v>13</v>
      </c>
      <c r="T253" s="1">
        <v>0</v>
      </c>
      <c r="U253" s="1">
        <v>636.0002999999997</v>
      </c>
      <c r="V253" s="3" t="str">
        <f>IF(M253=People!$B$5,People!$A$5,IF(M253=People!$B$4,People!$A$4,IF(M253=People!$B$3,People!$A$3,IF(M253=People!$B$2,People!$A$2,0))))</f>
        <v>Anna Andreadi</v>
      </c>
      <c r="W253" s="3" t="str">
        <f>IFERROR(INDEX(Returns!A:A,MATCH(B253,Returns!B:B,0)),"No")</f>
        <v>No</v>
      </c>
    </row>
    <row r="254" spans="1:23" x14ac:dyDescent="0.2">
      <c r="A254" s="1">
        <v>253</v>
      </c>
      <c r="B254" t="s">
        <v>6338</v>
      </c>
      <c r="C254" s="2">
        <v>43444</v>
      </c>
      <c r="D254" s="2">
        <v>43447</v>
      </c>
      <c r="E254" s="1" t="s">
        <v>170</v>
      </c>
      <c r="F254" s="1" t="s">
        <v>836</v>
      </c>
      <c r="G254" s="1" t="s">
        <v>837</v>
      </c>
      <c r="H254" s="1" t="s">
        <v>24</v>
      </c>
      <c r="I254" s="1" t="s">
        <v>25</v>
      </c>
      <c r="J254" s="1" t="s">
        <v>239</v>
      </c>
      <c r="K254" s="1" t="s">
        <v>240</v>
      </c>
      <c r="L254" s="1">
        <v>10024</v>
      </c>
      <c r="M254" s="1" t="s">
        <v>135</v>
      </c>
      <c r="N254" s="1" t="s">
        <v>838</v>
      </c>
      <c r="O254" s="1" t="s">
        <v>43</v>
      </c>
      <c r="P254" s="1" t="s">
        <v>55</v>
      </c>
      <c r="Q254" s="1" t="s">
        <v>839</v>
      </c>
      <c r="R254" s="1">
        <v>80.58</v>
      </c>
      <c r="S254" s="1">
        <v>6</v>
      </c>
      <c r="T254" s="1">
        <v>0</v>
      </c>
      <c r="U254" s="1">
        <v>22.562400000000004</v>
      </c>
      <c r="V254" s="3" t="str">
        <f>IF(M254=People!$B$5,People!$A$5,IF(M254=People!$B$4,People!$A$4,IF(M254=People!$B$3,People!$A$3,IF(M254=People!$B$2,People!$A$2,0))))</f>
        <v>Chuck Magee</v>
      </c>
      <c r="W254" s="3" t="str">
        <f>IFERROR(INDEX(Returns!A:A,MATCH(B254,Returns!B:B,0)),"No")</f>
        <v>No</v>
      </c>
    </row>
    <row r="255" spans="1:23" x14ac:dyDescent="0.2">
      <c r="A255" s="1">
        <v>254</v>
      </c>
      <c r="B255" t="s">
        <v>6338</v>
      </c>
      <c r="C255" s="2">
        <v>43444</v>
      </c>
      <c r="D255" s="2">
        <v>43447</v>
      </c>
      <c r="E255" s="1" t="s">
        <v>170</v>
      </c>
      <c r="F255" s="1" t="s">
        <v>836</v>
      </c>
      <c r="G255" s="1" t="s">
        <v>837</v>
      </c>
      <c r="H255" s="1" t="s">
        <v>24</v>
      </c>
      <c r="I255" s="1" t="s">
        <v>25</v>
      </c>
      <c r="J255" s="1" t="s">
        <v>239</v>
      </c>
      <c r="K255" s="1" t="s">
        <v>240</v>
      </c>
      <c r="L255" s="1">
        <v>10024</v>
      </c>
      <c r="M255" s="1" t="s">
        <v>135</v>
      </c>
      <c r="N255" s="1" t="s">
        <v>840</v>
      </c>
      <c r="O255" s="1" t="s">
        <v>43</v>
      </c>
      <c r="P255" s="1" t="s">
        <v>157</v>
      </c>
      <c r="Q255" s="1" t="s">
        <v>841</v>
      </c>
      <c r="R255" s="1">
        <v>361.92</v>
      </c>
      <c r="S255" s="1">
        <v>4</v>
      </c>
      <c r="T255" s="1">
        <v>0</v>
      </c>
      <c r="U255" s="1">
        <v>162.864</v>
      </c>
      <c r="V255" s="3" t="str">
        <f>IF(M255=People!$B$5,People!$A$5,IF(M255=People!$B$4,People!$A$4,IF(M255=People!$B$3,People!$A$3,IF(M255=People!$B$2,People!$A$2,0))))</f>
        <v>Chuck Magee</v>
      </c>
      <c r="W255" s="3" t="str">
        <f>IFERROR(INDEX(Returns!A:A,MATCH(B255,Returns!B:B,0)),"No")</f>
        <v>No</v>
      </c>
    </row>
    <row r="256" spans="1:23" x14ac:dyDescent="0.2">
      <c r="A256" s="1">
        <v>255</v>
      </c>
      <c r="B256" t="s">
        <v>6339</v>
      </c>
      <c r="C256" s="2">
        <v>43067</v>
      </c>
      <c r="D256" s="2">
        <v>43073</v>
      </c>
      <c r="E256" s="1" t="s">
        <v>46</v>
      </c>
      <c r="F256" s="1" t="s">
        <v>842</v>
      </c>
      <c r="G256" s="1" t="s">
        <v>843</v>
      </c>
      <c r="H256" s="1" t="s">
        <v>38</v>
      </c>
      <c r="I256" s="1" t="s">
        <v>25</v>
      </c>
      <c r="J256" s="1" t="s">
        <v>273</v>
      </c>
      <c r="K256" s="1" t="s">
        <v>191</v>
      </c>
      <c r="L256" s="1">
        <v>60623</v>
      </c>
      <c r="M256" s="1" t="s">
        <v>97</v>
      </c>
      <c r="N256" s="1" t="s">
        <v>816</v>
      </c>
      <c r="O256" s="1" t="s">
        <v>30</v>
      </c>
      <c r="P256" s="1" t="s">
        <v>60</v>
      </c>
      <c r="Q256" s="1" t="s">
        <v>817</v>
      </c>
      <c r="R256" s="1">
        <v>12.132000000000001</v>
      </c>
      <c r="S256" s="1">
        <v>9</v>
      </c>
      <c r="T256" s="1">
        <v>0.6</v>
      </c>
      <c r="U256" s="1">
        <v>-8.4923999999999982</v>
      </c>
      <c r="V256" s="3" t="str">
        <f>IF(M256=People!$B$5,People!$A$5,IF(M256=People!$B$4,People!$A$4,IF(M256=People!$B$3,People!$A$3,IF(M256=People!$B$2,People!$A$2,0))))</f>
        <v>Kelly Williams</v>
      </c>
      <c r="W256" s="3" t="str">
        <f>IFERROR(INDEX(Returns!A:A,MATCH(B256,Returns!B:B,0)),"No")</f>
        <v>No</v>
      </c>
    </row>
    <row r="257" spans="1:23" x14ac:dyDescent="0.2">
      <c r="A257" s="1">
        <v>256</v>
      </c>
      <c r="B257" t="s">
        <v>6339</v>
      </c>
      <c r="C257" s="2">
        <v>43067</v>
      </c>
      <c r="D257" s="2">
        <v>43073</v>
      </c>
      <c r="E257" s="1" t="s">
        <v>46</v>
      </c>
      <c r="F257" s="1" t="s">
        <v>842</v>
      </c>
      <c r="G257" s="1" t="s">
        <v>843</v>
      </c>
      <c r="H257" s="1" t="s">
        <v>38</v>
      </c>
      <c r="I257" s="1" t="s">
        <v>25</v>
      </c>
      <c r="J257" s="1" t="s">
        <v>273</v>
      </c>
      <c r="K257" s="1" t="s">
        <v>191</v>
      </c>
      <c r="L257" s="1">
        <v>60623</v>
      </c>
      <c r="M257" s="1" t="s">
        <v>97</v>
      </c>
      <c r="N257" s="1" t="s">
        <v>844</v>
      </c>
      <c r="O257" s="1" t="s">
        <v>43</v>
      </c>
      <c r="P257" s="1" t="s">
        <v>55</v>
      </c>
      <c r="Q257" s="1" t="s">
        <v>845</v>
      </c>
      <c r="R257" s="1">
        <v>82.367999999999995</v>
      </c>
      <c r="S257" s="1">
        <v>2</v>
      </c>
      <c r="T257" s="1">
        <v>0.2</v>
      </c>
      <c r="U257" s="1">
        <v>-19.562399999999997</v>
      </c>
      <c r="V257" s="3" t="str">
        <f>IF(M257=People!$B$5,People!$A$5,IF(M257=People!$B$4,People!$A$4,IF(M257=People!$B$3,People!$A$3,IF(M257=People!$B$2,People!$A$2,0))))</f>
        <v>Kelly Williams</v>
      </c>
      <c r="W257" s="3" t="str">
        <f>IFERROR(INDEX(Returns!A:A,MATCH(B257,Returns!B:B,0)),"No")</f>
        <v>No</v>
      </c>
    </row>
    <row r="258" spans="1:23" x14ac:dyDescent="0.2">
      <c r="A258" s="1">
        <v>257</v>
      </c>
      <c r="B258" t="s">
        <v>6339</v>
      </c>
      <c r="C258" s="2">
        <v>43067</v>
      </c>
      <c r="D258" s="2">
        <v>43073</v>
      </c>
      <c r="E258" s="1" t="s">
        <v>46</v>
      </c>
      <c r="F258" s="1" t="s">
        <v>842</v>
      </c>
      <c r="G258" s="1" t="s">
        <v>843</v>
      </c>
      <c r="H258" s="1" t="s">
        <v>38</v>
      </c>
      <c r="I258" s="1" t="s">
        <v>25</v>
      </c>
      <c r="J258" s="1" t="s">
        <v>273</v>
      </c>
      <c r="K258" s="1" t="s">
        <v>191</v>
      </c>
      <c r="L258" s="1">
        <v>60623</v>
      </c>
      <c r="M258" s="1" t="s">
        <v>97</v>
      </c>
      <c r="N258" s="1" t="s">
        <v>561</v>
      </c>
      <c r="O258" s="1" t="s">
        <v>43</v>
      </c>
      <c r="P258" s="1" t="s">
        <v>55</v>
      </c>
      <c r="Q258" s="1" t="s">
        <v>562</v>
      </c>
      <c r="R258" s="1">
        <v>53.92</v>
      </c>
      <c r="S258" s="1">
        <v>5</v>
      </c>
      <c r="T258" s="1">
        <v>0.2</v>
      </c>
      <c r="U258" s="1">
        <v>4.0439999999999969</v>
      </c>
      <c r="V258" s="3" t="str">
        <f>IF(M258=People!$B$5,People!$A$5,IF(M258=People!$B$4,People!$A$4,IF(M258=People!$B$3,People!$A$3,IF(M258=People!$B$2,People!$A$2,0))))</f>
        <v>Kelly Williams</v>
      </c>
      <c r="W258" s="3" t="str">
        <f>IFERROR(INDEX(Returns!A:A,MATCH(B258,Returns!B:B,0)),"No")</f>
        <v>No</v>
      </c>
    </row>
    <row r="259" spans="1:23" x14ac:dyDescent="0.2">
      <c r="A259" s="1">
        <v>258</v>
      </c>
      <c r="B259" t="s">
        <v>6339</v>
      </c>
      <c r="C259" s="2">
        <v>43067</v>
      </c>
      <c r="D259" s="2">
        <v>43073</v>
      </c>
      <c r="E259" s="1" t="s">
        <v>46</v>
      </c>
      <c r="F259" s="1" t="s">
        <v>842</v>
      </c>
      <c r="G259" s="1" t="s">
        <v>843</v>
      </c>
      <c r="H259" s="1" t="s">
        <v>38</v>
      </c>
      <c r="I259" s="1" t="s">
        <v>25</v>
      </c>
      <c r="J259" s="1" t="s">
        <v>273</v>
      </c>
      <c r="K259" s="1" t="s">
        <v>191</v>
      </c>
      <c r="L259" s="1">
        <v>60623</v>
      </c>
      <c r="M259" s="1" t="s">
        <v>97</v>
      </c>
      <c r="N259" s="1" t="s">
        <v>846</v>
      </c>
      <c r="O259" s="1" t="s">
        <v>66</v>
      </c>
      <c r="P259" s="1" t="s">
        <v>67</v>
      </c>
      <c r="Q259" s="1" t="s">
        <v>847</v>
      </c>
      <c r="R259" s="1">
        <v>647.904</v>
      </c>
      <c r="S259" s="1">
        <v>6</v>
      </c>
      <c r="T259" s="1">
        <v>0.2</v>
      </c>
      <c r="U259" s="1">
        <v>56.691599999999966</v>
      </c>
      <c r="V259" s="3" t="str">
        <f>IF(M259=People!$B$5,People!$A$5,IF(M259=People!$B$4,People!$A$4,IF(M259=People!$B$3,People!$A$3,IF(M259=People!$B$2,People!$A$2,0))))</f>
        <v>Kelly Williams</v>
      </c>
      <c r="W259" s="3" t="str">
        <f>IFERROR(INDEX(Returns!A:A,MATCH(B259,Returns!B:B,0)),"No")</f>
        <v>No</v>
      </c>
    </row>
    <row r="260" spans="1:23" x14ac:dyDescent="0.2">
      <c r="A260" s="1">
        <v>259</v>
      </c>
      <c r="B260" t="s">
        <v>6340</v>
      </c>
      <c r="C260" s="2">
        <v>43800</v>
      </c>
      <c r="D260" s="2">
        <v>43802</v>
      </c>
      <c r="E260" s="1" t="s">
        <v>21</v>
      </c>
      <c r="F260" s="1" t="s">
        <v>848</v>
      </c>
      <c r="G260" s="1" t="s">
        <v>849</v>
      </c>
      <c r="H260" s="1" t="s">
        <v>24</v>
      </c>
      <c r="I260" s="1" t="s">
        <v>25</v>
      </c>
      <c r="J260" s="1" t="s">
        <v>239</v>
      </c>
      <c r="K260" s="1" t="s">
        <v>240</v>
      </c>
      <c r="L260" s="1">
        <v>10009</v>
      </c>
      <c r="M260" s="1" t="s">
        <v>135</v>
      </c>
      <c r="N260" s="1" t="s">
        <v>850</v>
      </c>
      <c r="O260" s="1" t="s">
        <v>66</v>
      </c>
      <c r="P260" s="1" t="s">
        <v>146</v>
      </c>
      <c r="Q260" s="1" t="s">
        <v>851</v>
      </c>
      <c r="R260" s="1">
        <v>20.37</v>
      </c>
      <c r="S260" s="1">
        <v>3</v>
      </c>
      <c r="T260" s="1">
        <v>0</v>
      </c>
      <c r="U260" s="1">
        <v>6.9258000000000006</v>
      </c>
      <c r="V260" s="3" t="str">
        <f>IF(M260=People!$B$5,People!$A$5,IF(M260=People!$B$4,People!$A$4,IF(M260=People!$B$3,People!$A$3,IF(M260=People!$B$2,People!$A$2,0))))</f>
        <v>Chuck Magee</v>
      </c>
      <c r="W260" s="3" t="str">
        <f>IFERROR(INDEX(Returns!A:A,MATCH(B260,Returns!B:B,0)),"No")</f>
        <v>No</v>
      </c>
    </row>
    <row r="261" spans="1:23" x14ac:dyDescent="0.2">
      <c r="A261" s="1">
        <v>260</v>
      </c>
      <c r="B261" t="s">
        <v>6340</v>
      </c>
      <c r="C261" s="2">
        <v>43800</v>
      </c>
      <c r="D261" s="2">
        <v>43802</v>
      </c>
      <c r="E261" s="1" t="s">
        <v>21</v>
      </c>
      <c r="F261" s="1" t="s">
        <v>848</v>
      </c>
      <c r="G261" s="1" t="s">
        <v>849</v>
      </c>
      <c r="H261" s="1" t="s">
        <v>24</v>
      </c>
      <c r="I261" s="1" t="s">
        <v>25</v>
      </c>
      <c r="J261" s="1" t="s">
        <v>239</v>
      </c>
      <c r="K261" s="1" t="s">
        <v>240</v>
      </c>
      <c r="L261" s="1">
        <v>10009</v>
      </c>
      <c r="M261" s="1" t="s">
        <v>135</v>
      </c>
      <c r="N261" s="1" t="s">
        <v>852</v>
      </c>
      <c r="O261" s="1" t="s">
        <v>43</v>
      </c>
      <c r="P261" s="1" t="s">
        <v>55</v>
      </c>
      <c r="Q261" s="1" t="s">
        <v>853</v>
      </c>
      <c r="R261" s="1">
        <v>221.54999999999998</v>
      </c>
      <c r="S261" s="1">
        <v>3</v>
      </c>
      <c r="T261" s="1">
        <v>0</v>
      </c>
      <c r="U261" s="1">
        <v>6.6465000000000174</v>
      </c>
      <c r="V261" s="3" t="str">
        <f>IF(M261=People!$B$5,People!$A$5,IF(M261=People!$B$4,People!$A$4,IF(M261=People!$B$3,People!$A$3,IF(M261=People!$B$2,People!$A$2,0))))</f>
        <v>Chuck Magee</v>
      </c>
      <c r="W261" s="3" t="str">
        <f>IFERROR(INDEX(Returns!A:A,MATCH(B261,Returns!B:B,0)),"No")</f>
        <v>No</v>
      </c>
    </row>
    <row r="262" spans="1:23" x14ac:dyDescent="0.2">
      <c r="A262" s="1">
        <v>261</v>
      </c>
      <c r="B262" t="s">
        <v>6340</v>
      </c>
      <c r="C262" s="2">
        <v>43800</v>
      </c>
      <c r="D262" s="2">
        <v>43802</v>
      </c>
      <c r="E262" s="1" t="s">
        <v>21</v>
      </c>
      <c r="F262" s="1" t="s">
        <v>848</v>
      </c>
      <c r="G262" s="1" t="s">
        <v>849</v>
      </c>
      <c r="H262" s="1" t="s">
        <v>24</v>
      </c>
      <c r="I262" s="1" t="s">
        <v>25</v>
      </c>
      <c r="J262" s="1" t="s">
        <v>239</v>
      </c>
      <c r="K262" s="1" t="s">
        <v>240</v>
      </c>
      <c r="L262" s="1">
        <v>10009</v>
      </c>
      <c r="M262" s="1" t="s">
        <v>135</v>
      </c>
      <c r="N262" s="1" t="s">
        <v>854</v>
      </c>
      <c r="O262" s="1" t="s">
        <v>43</v>
      </c>
      <c r="P262" s="1" t="s">
        <v>70</v>
      </c>
      <c r="Q262" s="1" t="s">
        <v>855</v>
      </c>
      <c r="R262" s="1">
        <v>17.52</v>
      </c>
      <c r="S262" s="1">
        <v>5</v>
      </c>
      <c r="T262" s="1">
        <v>0.2</v>
      </c>
      <c r="U262" s="1">
        <v>6.1319999999999988</v>
      </c>
      <c r="V262" s="3" t="str">
        <f>IF(M262=People!$B$5,People!$A$5,IF(M262=People!$B$4,People!$A$4,IF(M262=People!$B$3,People!$A$3,IF(M262=People!$B$2,People!$A$2,0))))</f>
        <v>Chuck Magee</v>
      </c>
      <c r="W262" s="3" t="str">
        <f>IFERROR(INDEX(Returns!A:A,MATCH(B262,Returns!B:B,0)),"No")</f>
        <v>No</v>
      </c>
    </row>
    <row r="263" spans="1:23" x14ac:dyDescent="0.2">
      <c r="A263" s="1">
        <v>262</v>
      </c>
      <c r="B263" t="s">
        <v>6341</v>
      </c>
      <c r="C263" s="2">
        <v>43624</v>
      </c>
      <c r="D263" s="2">
        <v>43628</v>
      </c>
      <c r="E263" s="1" t="s">
        <v>46</v>
      </c>
      <c r="F263" s="1" t="s">
        <v>856</v>
      </c>
      <c r="G263" s="1" t="s">
        <v>857</v>
      </c>
      <c r="H263" s="1" t="s">
        <v>38</v>
      </c>
      <c r="I263" s="1" t="s">
        <v>25</v>
      </c>
      <c r="J263" s="1" t="s">
        <v>532</v>
      </c>
      <c r="K263" s="1" t="s">
        <v>96</v>
      </c>
      <c r="L263" s="1">
        <v>77506</v>
      </c>
      <c r="M263" s="1" t="s">
        <v>97</v>
      </c>
      <c r="N263" s="1" t="s">
        <v>858</v>
      </c>
      <c r="O263" s="1" t="s">
        <v>43</v>
      </c>
      <c r="P263" s="1" t="s">
        <v>73</v>
      </c>
      <c r="Q263" s="1" t="s">
        <v>859</v>
      </c>
      <c r="R263" s="1">
        <v>1.6239999999999994</v>
      </c>
      <c r="S263" s="1">
        <v>2</v>
      </c>
      <c r="T263" s="1">
        <v>0.8</v>
      </c>
      <c r="U263" s="1">
        <v>-4.4660000000000002</v>
      </c>
      <c r="V263" s="3" t="str">
        <f>IF(M263=People!$B$5,People!$A$5,IF(M263=People!$B$4,People!$A$4,IF(M263=People!$B$3,People!$A$3,IF(M263=People!$B$2,People!$A$2,0))))</f>
        <v>Kelly Williams</v>
      </c>
      <c r="W263" s="3" t="str">
        <f>IFERROR(INDEX(Returns!A:A,MATCH(B263,Returns!B:B,0)),"No")</f>
        <v>No</v>
      </c>
    </row>
    <row r="264" spans="1:23" x14ac:dyDescent="0.2">
      <c r="A264" s="1">
        <v>263</v>
      </c>
      <c r="B264" t="s">
        <v>6342</v>
      </c>
      <c r="C264" s="2">
        <v>42632</v>
      </c>
      <c r="D264" s="2">
        <v>42634</v>
      </c>
      <c r="E264" s="1" t="s">
        <v>21</v>
      </c>
      <c r="F264" s="1" t="s">
        <v>860</v>
      </c>
      <c r="G264" s="1" t="s">
        <v>861</v>
      </c>
      <c r="H264" s="1" t="s">
        <v>38</v>
      </c>
      <c r="I264" s="1" t="s">
        <v>25</v>
      </c>
      <c r="J264" s="1" t="s">
        <v>167</v>
      </c>
      <c r="K264" s="1" t="s">
        <v>96</v>
      </c>
      <c r="L264" s="1">
        <v>77036</v>
      </c>
      <c r="M264" s="1" t="s">
        <v>97</v>
      </c>
      <c r="N264" s="1" t="s">
        <v>600</v>
      </c>
      <c r="O264" s="1" t="s">
        <v>66</v>
      </c>
      <c r="P264" s="1" t="s">
        <v>601</v>
      </c>
      <c r="Q264" s="1" t="s">
        <v>602</v>
      </c>
      <c r="R264" s="1">
        <v>3059.982</v>
      </c>
      <c r="S264" s="1">
        <v>3</v>
      </c>
      <c r="T264" s="1">
        <v>0.4</v>
      </c>
      <c r="U264" s="1">
        <v>-509.99700000000075</v>
      </c>
      <c r="V264" s="3" t="str">
        <f>IF(M264=People!$B$5,People!$A$5,IF(M264=People!$B$4,People!$A$4,IF(M264=People!$B$3,People!$A$3,IF(M264=People!$B$2,People!$A$2,0))))</f>
        <v>Kelly Williams</v>
      </c>
      <c r="W264" s="3" t="str">
        <f>IFERROR(INDEX(Returns!A:A,MATCH(B264,Returns!B:B,0)),"No")</f>
        <v>No</v>
      </c>
    </row>
    <row r="265" spans="1:23" x14ac:dyDescent="0.2">
      <c r="A265" s="1">
        <v>264</v>
      </c>
      <c r="B265" t="s">
        <v>6342</v>
      </c>
      <c r="C265" s="2">
        <v>42632</v>
      </c>
      <c r="D265" s="2">
        <v>42634</v>
      </c>
      <c r="E265" s="1" t="s">
        <v>21</v>
      </c>
      <c r="F265" s="1" t="s">
        <v>860</v>
      </c>
      <c r="G265" s="1" t="s">
        <v>861</v>
      </c>
      <c r="H265" s="1" t="s">
        <v>38</v>
      </c>
      <c r="I265" s="1" t="s">
        <v>25</v>
      </c>
      <c r="J265" s="1" t="s">
        <v>167</v>
      </c>
      <c r="K265" s="1" t="s">
        <v>96</v>
      </c>
      <c r="L265" s="1">
        <v>77036</v>
      </c>
      <c r="M265" s="1" t="s">
        <v>97</v>
      </c>
      <c r="N265" s="1" t="s">
        <v>862</v>
      </c>
      <c r="O265" s="1" t="s">
        <v>66</v>
      </c>
      <c r="P265" s="1" t="s">
        <v>601</v>
      </c>
      <c r="Q265" s="1" t="s">
        <v>863</v>
      </c>
      <c r="R265" s="1">
        <v>2519.9579999999996</v>
      </c>
      <c r="S265" s="1">
        <v>7</v>
      </c>
      <c r="T265" s="1">
        <v>0.4</v>
      </c>
      <c r="U265" s="1">
        <v>-251.99579999999992</v>
      </c>
      <c r="V265" s="3" t="str">
        <f>IF(M265=People!$B$5,People!$A$5,IF(M265=People!$B$4,People!$A$4,IF(M265=People!$B$3,People!$A$3,IF(M265=People!$B$2,People!$A$2,0))))</f>
        <v>Kelly Williams</v>
      </c>
      <c r="W265" s="3" t="str">
        <f>IFERROR(INDEX(Returns!A:A,MATCH(B265,Returns!B:B,0)),"No")</f>
        <v>No</v>
      </c>
    </row>
    <row r="266" spans="1:23" x14ac:dyDescent="0.2">
      <c r="A266" s="1">
        <v>265</v>
      </c>
      <c r="B266" t="s">
        <v>6343</v>
      </c>
      <c r="C266" s="2">
        <v>43257</v>
      </c>
      <c r="D266" s="2">
        <v>43264</v>
      </c>
      <c r="E266" s="1" t="s">
        <v>46</v>
      </c>
      <c r="F266" s="1" t="s">
        <v>864</v>
      </c>
      <c r="G266" s="1" t="s">
        <v>865</v>
      </c>
      <c r="H266" s="1" t="s">
        <v>24</v>
      </c>
      <c r="I266" s="1" t="s">
        <v>25</v>
      </c>
      <c r="J266" s="1" t="s">
        <v>273</v>
      </c>
      <c r="K266" s="1" t="s">
        <v>191</v>
      </c>
      <c r="L266" s="1">
        <v>60610</v>
      </c>
      <c r="M266" s="1" t="s">
        <v>97</v>
      </c>
      <c r="N266" s="1" t="s">
        <v>866</v>
      </c>
      <c r="O266" s="1" t="s">
        <v>66</v>
      </c>
      <c r="P266" s="1" t="s">
        <v>67</v>
      </c>
      <c r="Q266" s="1" t="s">
        <v>867</v>
      </c>
      <c r="R266" s="1">
        <v>328.22399999999999</v>
      </c>
      <c r="S266" s="1">
        <v>4</v>
      </c>
      <c r="T266" s="1">
        <v>0.2</v>
      </c>
      <c r="U266" s="1">
        <v>28.7196</v>
      </c>
      <c r="V266" s="3" t="str">
        <f>IF(M266=People!$B$5,People!$A$5,IF(M266=People!$B$4,People!$A$4,IF(M266=People!$B$3,People!$A$3,IF(M266=People!$B$2,People!$A$2,0))))</f>
        <v>Kelly Williams</v>
      </c>
      <c r="W266" s="3" t="str">
        <f>IFERROR(INDEX(Returns!A:A,MATCH(B266,Returns!B:B,0)),"No")</f>
        <v>No</v>
      </c>
    </row>
    <row r="267" spans="1:23" x14ac:dyDescent="0.2">
      <c r="A267" s="1">
        <v>266</v>
      </c>
      <c r="B267" t="s">
        <v>6344</v>
      </c>
      <c r="C267" s="2">
        <v>43049</v>
      </c>
      <c r="D267" s="2">
        <v>43054</v>
      </c>
      <c r="E267" s="1" t="s">
        <v>46</v>
      </c>
      <c r="F267" s="1" t="s">
        <v>868</v>
      </c>
      <c r="G267" s="1" t="s">
        <v>869</v>
      </c>
      <c r="H267" s="1" t="s">
        <v>24</v>
      </c>
      <c r="I267" s="1" t="s">
        <v>25</v>
      </c>
      <c r="J267" s="1" t="s">
        <v>870</v>
      </c>
      <c r="K267" s="1" t="s">
        <v>40</v>
      </c>
      <c r="L267" s="1">
        <v>94513</v>
      </c>
      <c r="M267" s="1" t="s">
        <v>41</v>
      </c>
      <c r="N267" s="1" t="s">
        <v>871</v>
      </c>
      <c r="O267" s="1" t="s">
        <v>66</v>
      </c>
      <c r="P267" s="1" t="s">
        <v>146</v>
      </c>
      <c r="Q267" s="1" t="s">
        <v>872</v>
      </c>
      <c r="R267" s="1">
        <v>79.900000000000006</v>
      </c>
      <c r="S267" s="1">
        <v>2</v>
      </c>
      <c r="T267" s="1">
        <v>0</v>
      </c>
      <c r="U267" s="1">
        <v>35.156000000000006</v>
      </c>
      <c r="V267" s="3" t="str">
        <f>IF(M267=People!$B$5,People!$A$5,IF(M267=People!$B$4,People!$A$4,IF(M267=People!$B$3,People!$A$3,IF(M267=People!$B$2,People!$A$2,0))))</f>
        <v>Anna Andreadi</v>
      </c>
      <c r="W267" s="3" t="str">
        <f>IFERROR(INDEX(Returns!A:A,MATCH(B267,Returns!B:B,0)),"No")</f>
        <v>No</v>
      </c>
    </row>
    <row r="268" spans="1:23" x14ac:dyDescent="0.2">
      <c r="A268" s="1">
        <v>267</v>
      </c>
      <c r="B268" t="s">
        <v>6345</v>
      </c>
      <c r="C268" s="2">
        <v>43632</v>
      </c>
      <c r="D268" s="2">
        <v>43636</v>
      </c>
      <c r="E268" s="1" t="s">
        <v>46</v>
      </c>
      <c r="F268" s="1" t="s">
        <v>873</v>
      </c>
      <c r="G268" s="1" t="s">
        <v>874</v>
      </c>
      <c r="H268" s="1" t="s">
        <v>38</v>
      </c>
      <c r="I268" s="1" t="s">
        <v>25</v>
      </c>
      <c r="J268" s="1" t="s">
        <v>875</v>
      </c>
      <c r="K268" s="1" t="s">
        <v>82</v>
      </c>
      <c r="L268" s="1">
        <v>27514</v>
      </c>
      <c r="M268" s="1" t="s">
        <v>28</v>
      </c>
      <c r="N268" s="1" t="s">
        <v>876</v>
      </c>
      <c r="O268" s="1" t="s">
        <v>43</v>
      </c>
      <c r="P268" s="1" t="s">
        <v>63</v>
      </c>
      <c r="Q268" s="1" t="s">
        <v>877</v>
      </c>
      <c r="R268" s="1">
        <v>14.015999999999998</v>
      </c>
      <c r="S268" s="1">
        <v>3</v>
      </c>
      <c r="T268" s="1">
        <v>0.2</v>
      </c>
      <c r="U268" s="1">
        <v>4.7303999999999995</v>
      </c>
      <c r="V268" s="3" t="str">
        <f>IF(M268=People!$B$5,People!$A$5,IF(M268=People!$B$4,People!$A$4,IF(M268=People!$B$3,People!$A$3,IF(M268=People!$B$2,People!$A$2,0))))</f>
        <v>Cassandra Brandow</v>
      </c>
      <c r="W268" s="3" t="str">
        <f>IFERROR(INDEX(Returns!A:A,MATCH(B268,Returns!B:B,0)),"No")</f>
        <v>No</v>
      </c>
    </row>
    <row r="269" spans="1:23" x14ac:dyDescent="0.2">
      <c r="A269" s="1">
        <v>268</v>
      </c>
      <c r="B269" t="s">
        <v>6346</v>
      </c>
      <c r="C269" s="2">
        <v>43122</v>
      </c>
      <c r="D269" s="2">
        <v>43128</v>
      </c>
      <c r="E269" s="1" t="s">
        <v>46</v>
      </c>
      <c r="F269" s="1" t="s">
        <v>344</v>
      </c>
      <c r="G269" s="1" t="s">
        <v>345</v>
      </c>
      <c r="H269" s="1" t="s">
        <v>24</v>
      </c>
      <c r="I269" s="1" t="s">
        <v>25</v>
      </c>
      <c r="J269" s="1" t="s">
        <v>878</v>
      </c>
      <c r="K269" s="1" t="s">
        <v>693</v>
      </c>
      <c r="L269" s="1">
        <v>7960</v>
      </c>
      <c r="M269" s="1" t="s">
        <v>135</v>
      </c>
      <c r="N269" s="1" t="s">
        <v>879</v>
      </c>
      <c r="O269" s="1" t="s">
        <v>43</v>
      </c>
      <c r="P269" s="1" t="s">
        <v>242</v>
      </c>
      <c r="Q269" s="1" t="s">
        <v>880</v>
      </c>
      <c r="R269" s="1">
        <v>7.5600000000000005</v>
      </c>
      <c r="S269" s="1">
        <v>6</v>
      </c>
      <c r="T269" s="1">
        <v>0</v>
      </c>
      <c r="U269" s="1">
        <v>0.3024</v>
      </c>
      <c r="V269" s="3" t="str">
        <f>IF(M269=People!$B$5,People!$A$5,IF(M269=People!$B$4,People!$A$4,IF(M269=People!$B$3,People!$A$3,IF(M269=People!$B$2,People!$A$2,0))))</f>
        <v>Chuck Magee</v>
      </c>
      <c r="W269" s="3" t="str">
        <f>IFERROR(INDEX(Returns!A:A,MATCH(B269,Returns!B:B,0)),"No")</f>
        <v>No</v>
      </c>
    </row>
    <row r="270" spans="1:23" x14ac:dyDescent="0.2">
      <c r="A270" s="1">
        <v>269</v>
      </c>
      <c r="B270" t="s">
        <v>6347</v>
      </c>
      <c r="C270" s="2">
        <v>43808</v>
      </c>
      <c r="D270" s="2">
        <v>43812</v>
      </c>
      <c r="E270" s="1" t="s">
        <v>46</v>
      </c>
      <c r="F270" s="1" t="s">
        <v>881</v>
      </c>
      <c r="G270" s="1" t="s">
        <v>882</v>
      </c>
      <c r="H270" s="1" t="s">
        <v>38</v>
      </c>
      <c r="I270" s="1" t="s">
        <v>25</v>
      </c>
      <c r="J270" s="1" t="s">
        <v>883</v>
      </c>
      <c r="K270" s="1" t="s">
        <v>440</v>
      </c>
      <c r="L270" s="1">
        <v>45231</v>
      </c>
      <c r="M270" s="1" t="s">
        <v>135</v>
      </c>
      <c r="N270" s="1" t="s">
        <v>884</v>
      </c>
      <c r="O270" s="1" t="s">
        <v>43</v>
      </c>
      <c r="P270" s="1" t="s">
        <v>55</v>
      </c>
      <c r="Q270" s="1" t="s">
        <v>885</v>
      </c>
      <c r="R270" s="1">
        <v>37.207999999999998</v>
      </c>
      <c r="S270" s="1">
        <v>1</v>
      </c>
      <c r="T270" s="1">
        <v>0.2</v>
      </c>
      <c r="U270" s="1">
        <v>-7.4416000000000011</v>
      </c>
      <c r="V270" s="3" t="str">
        <f>IF(M270=People!$B$5,People!$A$5,IF(M270=People!$B$4,People!$A$4,IF(M270=People!$B$3,People!$A$3,IF(M270=People!$B$2,People!$A$2,0))))</f>
        <v>Chuck Magee</v>
      </c>
      <c r="W270" s="3" t="str">
        <f>IFERROR(INDEX(Returns!A:A,MATCH(B270,Returns!B:B,0)),"No")</f>
        <v>No</v>
      </c>
    </row>
    <row r="271" spans="1:23" x14ac:dyDescent="0.2">
      <c r="A271" s="1">
        <v>270</v>
      </c>
      <c r="B271" t="s">
        <v>6347</v>
      </c>
      <c r="C271" s="2">
        <v>43808</v>
      </c>
      <c r="D271" s="2">
        <v>43812</v>
      </c>
      <c r="E271" s="1" t="s">
        <v>46</v>
      </c>
      <c r="F271" s="1" t="s">
        <v>881</v>
      </c>
      <c r="G271" s="1" t="s">
        <v>882</v>
      </c>
      <c r="H271" s="1" t="s">
        <v>38</v>
      </c>
      <c r="I271" s="1" t="s">
        <v>25</v>
      </c>
      <c r="J271" s="1" t="s">
        <v>883</v>
      </c>
      <c r="K271" s="1" t="s">
        <v>440</v>
      </c>
      <c r="L271" s="1">
        <v>45231</v>
      </c>
      <c r="M271" s="1" t="s">
        <v>135</v>
      </c>
      <c r="N271" s="1" t="s">
        <v>886</v>
      </c>
      <c r="O271" s="1" t="s">
        <v>43</v>
      </c>
      <c r="P271" s="1" t="s">
        <v>157</v>
      </c>
      <c r="Q271" s="1" t="s">
        <v>887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3" t="str">
        <f>IF(M271=People!$B$5,People!$A$5,IF(M271=People!$B$4,People!$A$4,IF(M271=People!$B$3,People!$A$3,IF(M271=People!$B$2,People!$A$2,0))))</f>
        <v>Chuck Magee</v>
      </c>
      <c r="W271" s="3" t="str">
        <f>IFERROR(INDEX(Returns!A:A,MATCH(B271,Returns!B:B,0)),"No")</f>
        <v>No</v>
      </c>
    </row>
    <row r="272" spans="1:23" x14ac:dyDescent="0.2">
      <c r="A272" s="1">
        <v>271</v>
      </c>
      <c r="B272" t="s">
        <v>6348</v>
      </c>
      <c r="C272" s="2">
        <v>43827</v>
      </c>
      <c r="D272" s="2">
        <v>43832</v>
      </c>
      <c r="E272" s="1" t="s">
        <v>21</v>
      </c>
      <c r="F272" s="1" t="s">
        <v>888</v>
      </c>
      <c r="G272" s="1" t="s">
        <v>889</v>
      </c>
      <c r="H272" s="1" t="s">
        <v>38</v>
      </c>
      <c r="I272" s="1" t="s">
        <v>25</v>
      </c>
      <c r="J272" s="1" t="s">
        <v>116</v>
      </c>
      <c r="K272" s="1" t="s">
        <v>40</v>
      </c>
      <c r="L272" s="1">
        <v>94110</v>
      </c>
      <c r="M272" s="1" t="s">
        <v>41</v>
      </c>
      <c r="N272" s="1" t="s">
        <v>890</v>
      </c>
      <c r="O272" s="1" t="s">
        <v>43</v>
      </c>
      <c r="P272" s="1" t="s">
        <v>55</v>
      </c>
      <c r="Q272" s="1" t="s">
        <v>891</v>
      </c>
      <c r="R272" s="1">
        <v>725.84</v>
      </c>
      <c r="S272" s="1">
        <v>4</v>
      </c>
      <c r="T272" s="1">
        <v>0</v>
      </c>
      <c r="U272" s="1">
        <v>210.4935999999999</v>
      </c>
      <c r="V272" s="3" t="str">
        <f>IF(M272=People!$B$5,People!$A$5,IF(M272=People!$B$4,People!$A$4,IF(M272=People!$B$3,People!$A$3,IF(M272=People!$B$2,People!$A$2,0))))</f>
        <v>Anna Andreadi</v>
      </c>
      <c r="W272" s="3" t="str">
        <f>IFERROR(INDEX(Returns!A:A,MATCH(B272,Returns!B:B,0)),"No")</f>
        <v>No</v>
      </c>
    </row>
    <row r="273" spans="1:23" x14ac:dyDescent="0.2">
      <c r="A273" s="1">
        <v>272</v>
      </c>
      <c r="B273" t="s">
        <v>6349</v>
      </c>
      <c r="C273" s="2">
        <v>42946</v>
      </c>
      <c r="D273" s="2">
        <v>42947</v>
      </c>
      <c r="E273" s="1" t="s">
        <v>170</v>
      </c>
      <c r="F273" s="1" t="s">
        <v>530</v>
      </c>
      <c r="G273" s="1" t="s">
        <v>531</v>
      </c>
      <c r="H273" s="1" t="s">
        <v>24</v>
      </c>
      <c r="I273" s="1" t="s">
        <v>25</v>
      </c>
      <c r="J273" s="1" t="s">
        <v>116</v>
      </c>
      <c r="K273" s="1" t="s">
        <v>40</v>
      </c>
      <c r="L273" s="1">
        <v>94109</v>
      </c>
      <c r="M273" s="1" t="s">
        <v>41</v>
      </c>
      <c r="N273" s="1" t="s">
        <v>892</v>
      </c>
      <c r="O273" s="1" t="s">
        <v>66</v>
      </c>
      <c r="P273" s="1" t="s">
        <v>146</v>
      </c>
      <c r="Q273" s="1" t="s">
        <v>893</v>
      </c>
      <c r="R273" s="1">
        <v>209.92999999999998</v>
      </c>
      <c r="S273" s="1">
        <v>7</v>
      </c>
      <c r="T273" s="1">
        <v>0</v>
      </c>
      <c r="U273" s="1">
        <v>92.369200000000021</v>
      </c>
      <c r="V273" s="3" t="str">
        <f>IF(M273=People!$B$5,People!$A$5,IF(M273=People!$B$4,People!$A$4,IF(M273=People!$B$3,People!$A$3,IF(M273=People!$B$2,People!$A$2,0))))</f>
        <v>Anna Andreadi</v>
      </c>
      <c r="W273" s="3" t="str">
        <f>IFERROR(INDEX(Returns!A:A,MATCH(B273,Returns!B:B,0)),"No")</f>
        <v>No</v>
      </c>
    </row>
    <row r="274" spans="1:23" x14ac:dyDescent="0.2">
      <c r="A274" s="1">
        <v>273</v>
      </c>
      <c r="B274" t="s">
        <v>6349</v>
      </c>
      <c r="C274" s="2">
        <v>42946</v>
      </c>
      <c r="D274" s="2">
        <v>42947</v>
      </c>
      <c r="E274" s="1" t="s">
        <v>170</v>
      </c>
      <c r="F274" s="1" t="s">
        <v>530</v>
      </c>
      <c r="G274" s="1" t="s">
        <v>531</v>
      </c>
      <c r="H274" s="1" t="s">
        <v>24</v>
      </c>
      <c r="I274" s="1" t="s">
        <v>25</v>
      </c>
      <c r="J274" s="1" t="s">
        <v>116</v>
      </c>
      <c r="K274" s="1" t="s">
        <v>40</v>
      </c>
      <c r="L274" s="1">
        <v>94109</v>
      </c>
      <c r="M274" s="1" t="s">
        <v>41</v>
      </c>
      <c r="N274" s="1" t="s">
        <v>894</v>
      </c>
      <c r="O274" s="1" t="s">
        <v>30</v>
      </c>
      <c r="P274" s="1" t="s">
        <v>60</v>
      </c>
      <c r="Q274" s="1" t="s">
        <v>895</v>
      </c>
      <c r="R274" s="1">
        <v>5.28</v>
      </c>
      <c r="S274" s="1">
        <v>3</v>
      </c>
      <c r="T274" s="1">
        <v>0</v>
      </c>
      <c r="U274" s="1">
        <v>2.3232000000000004</v>
      </c>
      <c r="V274" s="3" t="str">
        <f>IF(M274=People!$B$5,People!$A$5,IF(M274=People!$B$4,People!$A$4,IF(M274=People!$B$3,People!$A$3,IF(M274=People!$B$2,People!$A$2,0))))</f>
        <v>Anna Andreadi</v>
      </c>
      <c r="W274" s="3" t="str">
        <f>IFERROR(INDEX(Returns!A:A,MATCH(B274,Returns!B:B,0)),"No")</f>
        <v>No</v>
      </c>
    </row>
    <row r="275" spans="1:23" x14ac:dyDescent="0.2">
      <c r="A275" s="1">
        <v>274</v>
      </c>
      <c r="B275" t="s">
        <v>6349</v>
      </c>
      <c r="C275" s="2">
        <v>42946</v>
      </c>
      <c r="D275" s="2">
        <v>42947</v>
      </c>
      <c r="E275" s="1" t="s">
        <v>170</v>
      </c>
      <c r="F275" s="1" t="s">
        <v>530</v>
      </c>
      <c r="G275" s="1" t="s">
        <v>531</v>
      </c>
      <c r="H275" s="1" t="s">
        <v>24</v>
      </c>
      <c r="I275" s="1" t="s">
        <v>25</v>
      </c>
      <c r="J275" s="1" t="s">
        <v>116</v>
      </c>
      <c r="K275" s="1" t="s">
        <v>40</v>
      </c>
      <c r="L275" s="1">
        <v>94109</v>
      </c>
      <c r="M275" s="1" t="s">
        <v>41</v>
      </c>
      <c r="N275" s="1" t="s">
        <v>896</v>
      </c>
      <c r="O275" s="1" t="s">
        <v>43</v>
      </c>
      <c r="P275" s="1" t="s">
        <v>70</v>
      </c>
      <c r="Q275" s="1" t="s">
        <v>897</v>
      </c>
      <c r="R275" s="1">
        <v>10.92</v>
      </c>
      <c r="S275" s="1">
        <v>3</v>
      </c>
      <c r="T275" s="1">
        <v>0.2</v>
      </c>
      <c r="U275" s="1">
        <v>4.0949999999999989</v>
      </c>
      <c r="V275" s="3" t="str">
        <f>IF(M275=People!$B$5,People!$A$5,IF(M275=People!$B$4,People!$A$4,IF(M275=People!$B$3,People!$A$3,IF(M275=People!$B$2,People!$A$2,0))))</f>
        <v>Anna Andreadi</v>
      </c>
      <c r="W275" s="3" t="str">
        <f>IFERROR(INDEX(Returns!A:A,MATCH(B275,Returns!B:B,0)),"No")</f>
        <v>No</v>
      </c>
    </row>
    <row r="276" spans="1:23" x14ac:dyDescent="0.2">
      <c r="A276" s="1">
        <v>275</v>
      </c>
      <c r="B276" t="s">
        <v>6350</v>
      </c>
      <c r="C276" s="2">
        <v>43724</v>
      </c>
      <c r="D276" s="2">
        <v>43725</v>
      </c>
      <c r="E276" s="1" t="s">
        <v>170</v>
      </c>
      <c r="F276" s="1" t="s">
        <v>898</v>
      </c>
      <c r="G276" s="1" t="s">
        <v>899</v>
      </c>
      <c r="H276" s="1" t="s">
        <v>38</v>
      </c>
      <c r="I276" s="1" t="s">
        <v>25</v>
      </c>
      <c r="J276" s="1" t="s">
        <v>900</v>
      </c>
      <c r="K276" s="1" t="s">
        <v>40</v>
      </c>
      <c r="L276" s="1">
        <v>90301</v>
      </c>
      <c r="M276" s="1" t="s">
        <v>41</v>
      </c>
      <c r="N276" s="1" t="s">
        <v>901</v>
      </c>
      <c r="O276" s="1" t="s">
        <v>43</v>
      </c>
      <c r="P276" s="1" t="s">
        <v>84</v>
      </c>
      <c r="Q276" s="1" t="s">
        <v>902</v>
      </c>
      <c r="R276" s="1">
        <v>8.82</v>
      </c>
      <c r="S276" s="1">
        <v>2</v>
      </c>
      <c r="T276" s="1">
        <v>0</v>
      </c>
      <c r="U276" s="1">
        <v>4.0571999999999999</v>
      </c>
      <c r="V276" s="3" t="str">
        <f>IF(M276=People!$B$5,People!$A$5,IF(M276=People!$B$4,People!$A$4,IF(M276=People!$B$3,People!$A$3,IF(M276=People!$B$2,People!$A$2,0))))</f>
        <v>Anna Andreadi</v>
      </c>
      <c r="W276" s="3" t="str">
        <f>IFERROR(INDEX(Returns!A:A,MATCH(B276,Returns!B:B,0)),"No")</f>
        <v>No</v>
      </c>
    </row>
    <row r="277" spans="1:23" x14ac:dyDescent="0.2">
      <c r="A277" s="1">
        <v>276</v>
      </c>
      <c r="B277" t="s">
        <v>6350</v>
      </c>
      <c r="C277" s="2">
        <v>43724</v>
      </c>
      <c r="D277" s="2">
        <v>43725</v>
      </c>
      <c r="E277" s="1" t="s">
        <v>170</v>
      </c>
      <c r="F277" s="1" t="s">
        <v>898</v>
      </c>
      <c r="G277" s="1" t="s">
        <v>899</v>
      </c>
      <c r="H277" s="1" t="s">
        <v>38</v>
      </c>
      <c r="I277" s="1" t="s">
        <v>25</v>
      </c>
      <c r="J277" s="1" t="s">
        <v>900</v>
      </c>
      <c r="K277" s="1" t="s">
        <v>40</v>
      </c>
      <c r="L277" s="1">
        <v>90301</v>
      </c>
      <c r="M277" s="1" t="s">
        <v>41</v>
      </c>
      <c r="N277" s="1" t="s">
        <v>903</v>
      </c>
      <c r="O277" s="1" t="s">
        <v>43</v>
      </c>
      <c r="P277" s="1" t="s">
        <v>63</v>
      </c>
      <c r="Q277" s="1" t="s">
        <v>904</v>
      </c>
      <c r="R277" s="1">
        <v>5.98</v>
      </c>
      <c r="S277" s="1">
        <v>1</v>
      </c>
      <c r="T277" s="1">
        <v>0</v>
      </c>
      <c r="U277" s="1">
        <v>1.5548000000000002</v>
      </c>
      <c r="V277" s="3" t="str">
        <f>IF(M277=People!$B$5,People!$A$5,IF(M277=People!$B$4,People!$A$4,IF(M277=People!$B$3,People!$A$3,IF(M277=People!$B$2,People!$A$2,0))))</f>
        <v>Anna Andreadi</v>
      </c>
      <c r="W277" s="3" t="str">
        <f>IFERROR(INDEX(Returns!A:A,MATCH(B277,Returns!B:B,0)),"No")</f>
        <v>No</v>
      </c>
    </row>
    <row r="278" spans="1:23" x14ac:dyDescent="0.2">
      <c r="A278" s="1">
        <v>277</v>
      </c>
      <c r="B278" t="s">
        <v>6351</v>
      </c>
      <c r="C278" s="2">
        <v>43751</v>
      </c>
      <c r="D278" s="2">
        <v>43755</v>
      </c>
      <c r="E278" s="1" t="s">
        <v>46</v>
      </c>
      <c r="F278" s="1" t="s">
        <v>905</v>
      </c>
      <c r="G278" s="1" t="s">
        <v>906</v>
      </c>
      <c r="H278" s="1" t="s">
        <v>38</v>
      </c>
      <c r="I278" s="1" t="s">
        <v>25</v>
      </c>
      <c r="J278" s="1" t="s">
        <v>133</v>
      </c>
      <c r="K278" s="1" t="s">
        <v>134</v>
      </c>
      <c r="L278" s="1">
        <v>19140</v>
      </c>
      <c r="M278" s="1" t="s">
        <v>135</v>
      </c>
      <c r="N278" s="1" t="s">
        <v>907</v>
      </c>
      <c r="O278" s="1" t="s">
        <v>43</v>
      </c>
      <c r="P278" s="1" t="s">
        <v>84</v>
      </c>
      <c r="Q278" s="1" t="s">
        <v>908</v>
      </c>
      <c r="R278" s="1">
        <v>11.648000000000001</v>
      </c>
      <c r="S278" s="1">
        <v>2</v>
      </c>
      <c r="T278" s="1">
        <v>0.2</v>
      </c>
      <c r="U278" s="1">
        <v>4.0768000000000004</v>
      </c>
      <c r="V278" s="3" t="str">
        <f>IF(M278=People!$B$5,People!$A$5,IF(M278=People!$B$4,People!$A$4,IF(M278=People!$B$3,People!$A$3,IF(M278=People!$B$2,People!$A$2,0))))</f>
        <v>Chuck Magee</v>
      </c>
      <c r="W278" s="3" t="str">
        <f>IFERROR(INDEX(Returns!A:A,MATCH(B278,Returns!B:B,0)),"No")</f>
        <v>No</v>
      </c>
    </row>
    <row r="279" spans="1:23" x14ac:dyDescent="0.2">
      <c r="A279" s="1">
        <v>278</v>
      </c>
      <c r="B279" t="s">
        <v>6351</v>
      </c>
      <c r="C279" s="2">
        <v>43751</v>
      </c>
      <c r="D279" s="2">
        <v>43755</v>
      </c>
      <c r="E279" s="1" t="s">
        <v>46</v>
      </c>
      <c r="F279" s="1" t="s">
        <v>905</v>
      </c>
      <c r="G279" s="1" t="s">
        <v>906</v>
      </c>
      <c r="H279" s="1" t="s">
        <v>38</v>
      </c>
      <c r="I279" s="1" t="s">
        <v>25</v>
      </c>
      <c r="J279" s="1" t="s">
        <v>133</v>
      </c>
      <c r="K279" s="1" t="s">
        <v>134</v>
      </c>
      <c r="L279" s="1">
        <v>19140</v>
      </c>
      <c r="M279" s="1" t="s">
        <v>135</v>
      </c>
      <c r="N279" s="1" t="s">
        <v>909</v>
      </c>
      <c r="O279" s="1" t="s">
        <v>43</v>
      </c>
      <c r="P279" s="1" t="s">
        <v>84</v>
      </c>
      <c r="Q279" s="1" t="s">
        <v>910</v>
      </c>
      <c r="R279" s="1">
        <v>18.175999999999998</v>
      </c>
      <c r="S279" s="1">
        <v>4</v>
      </c>
      <c r="T279" s="1">
        <v>0.2</v>
      </c>
      <c r="U279" s="1">
        <v>5.9071999999999987</v>
      </c>
      <c r="V279" s="3" t="str">
        <f>IF(M279=People!$B$5,People!$A$5,IF(M279=People!$B$4,People!$A$4,IF(M279=People!$B$3,People!$A$3,IF(M279=People!$B$2,People!$A$2,0))))</f>
        <v>Chuck Magee</v>
      </c>
      <c r="W279" s="3" t="str">
        <f>IFERROR(INDEX(Returns!A:A,MATCH(B279,Returns!B:B,0)),"No")</f>
        <v>No</v>
      </c>
    </row>
    <row r="280" spans="1:23" x14ac:dyDescent="0.2">
      <c r="A280" s="1">
        <v>279</v>
      </c>
      <c r="B280" t="s">
        <v>6351</v>
      </c>
      <c r="C280" s="2">
        <v>43751</v>
      </c>
      <c r="D280" s="2">
        <v>43755</v>
      </c>
      <c r="E280" s="1" t="s">
        <v>46</v>
      </c>
      <c r="F280" s="1" t="s">
        <v>905</v>
      </c>
      <c r="G280" s="1" t="s">
        <v>906</v>
      </c>
      <c r="H280" s="1" t="s">
        <v>38</v>
      </c>
      <c r="I280" s="1" t="s">
        <v>25</v>
      </c>
      <c r="J280" s="1" t="s">
        <v>133</v>
      </c>
      <c r="K280" s="1" t="s">
        <v>134</v>
      </c>
      <c r="L280" s="1">
        <v>19140</v>
      </c>
      <c r="M280" s="1" t="s">
        <v>135</v>
      </c>
      <c r="N280" s="1" t="s">
        <v>911</v>
      </c>
      <c r="O280" s="1" t="s">
        <v>43</v>
      </c>
      <c r="P280" s="1" t="s">
        <v>55</v>
      </c>
      <c r="Q280" s="1" t="s">
        <v>912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3" t="str">
        <f>IF(M280=People!$B$5,People!$A$5,IF(M280=People!$B$4,People!$A$4,IF(M280=People!$B$3,People!$A$3,IF(M280=People!$B$2,People!$A$2,0))))</f>
        <v>Chuck Magee</v>
      </c>
      <c r="W280" s="3" t="str">
        <f>IFERROR(INDEX(Returns!A:A,MATCH(B280,Returns!B:B,0)),"No")</f>
        <v>No</v>
      </c>
    </row>
    <row r="281" spans="1:23" x14ac:dyDescent="0.2">
      <c r="A281" s="1">
        <v>280</v>
      </c>
      <c r="B281" t="s">
        <v>6351</v>
      </c>
      <c r="C281" s="2">
        <v>43751</v>
      </c>
      <c r="D281" s="2">
        <v>43755</v>
      </c>
      <c r="E281" s="1" t="s">
        <v>46</v>
      </c>
      <c r="F281" s="1" t="s">
        <v>905</v>
      </c>
      <c r="G281" s="1" t="s">
        <v>906</v>
      </c>
      <c r="H281" s="1" t="s">
        <v>38</v>
      </c>
      <c r="I281" s="1" t="s">
        <v>25</v>
      </c>
      <c r="J281" s="1" t="s">
        <v>133</v>
      </c>
      <c r="K281" s="1" t="s">
        <v>134</v>
      </c>
      <c r="L281" s="1">
        <v>19140</v>
      </c>
      <c r="M281" s="1" t="s">
        <v>135</v>
      </c>
      <c r="N281" s="1" t="s">
        <v>913</v>
      </c>
      <c r="O281" s="1" t="s">
        <v>43</v>
      </c>
      <c r="P281" s="1" t="s">
        <v>44</v>
      </c>
      <c r="Q281" s="1" t="s">
        <v>914</v>
      </c>
      <c r="R281" s="1">
        <v>24.839999999999996</v>
      </c>
      <c r="S281" s="1">
        <v>3</v>
      </c>
      <c r="T281" s="1">
        <v>0.2</v>
      </c>
      <c r="U281" s="1">
        <v>8.6940000000000008</v>
      </c>
      <c r="V281" s="3" t="str">
        <f>IF(M281=People!$B$5,People!$A$5,IF(M281=People!$B$4,People!$A$4,IF(M281=People!$B$3,People!$A$3,IF(M281=People!$B$2,People!$A$2,0))))</f>
        <v>Chuck Magee</v>
      </c>
      <c r="W281" s="3" t="str">
        <f>IFERROR(INDEX(Returns!A:A,MATCH(B281,Returns!B:B,0)),"No")</f>
        <v>No</v>
      </c>
    </row>
    <row r="282" spans="1:23" x14ac:dyDescent="0.2">
      <c r="A282" s="1">
        <v>281</v>
      </c>
      <c r="B282" t="s">
        <v>6352</v>
      </c>
      <c r="C282" s="2">
        <v>43004</v>
      </c>
      <c r="D282" s="2">
        <v>43006</v>
      </c>
      <c r="E282" s="1" t="s">
        <v>21</v>
      </c>
      <c r="F282" s="1" t="s">
        <v>458</v>
      </c>
      <c r="G282" s="1" t="s">
        <v>459</v>
      </c>
      <c r="H282" s="1" t="s">
        <v>24</v>
      </c>
      <c r="I282" s="1" t="s">
        <v>25</v>
      </c>
      <c r="J282" s="1" t="s">
        <v>167</v>
      </c>
      <c r="K282" s="1" t="s">
        <v>96</v>
      </c>
      <c r="L282" s="1">
        <v>77070</v>
      </c>
      <c r="M282" s="1" t="s">
        <v>97</v>
      </c>
      <c r="N282" s="1" t="s">
        <v>915</v>
      </c>
      <c r="O282" s="1" t="s">
        <v>43</v>
      </c>
      <c r="P282" s="1" t="s">
        <v>70</v>
      </c>
      <c r="Q282" s="1" t="s">
        <v>916</v>
      </c>
      <c r="R282" s="1">
        <v>2.0799999999999996</v>
      </c>
      <c r="S282" s="1">
        <v>5</v>
      </c>
      <c r="T282" s="1">
        <v>0.8</v>
      </c>
      <c r="U282" s="1">
        <v>-3.4320000000000004</v>
      </c>
      <c r="V282" s="3" t="str">
        <f>IF(M282=People!$B$5,People!$A$5,IF(M282=People!$B$4,People!$A$4,IF(M282=People!$B$3,People!$A$3,IF(M282=People!$B$2,People!$A$2,0))))</f>
        <v>Kelly Williams</v>
      </c>
      <c r="W282" s="3" t="str">
        <f>IFERROR(INDEX(Returns!A:A,MATCH(B282,Returns!B:B,0)),"No")</f>
        <v>No</v>
      </c>
    </row>
    <row r="283" spans="1:23" x14ac:dyDescent="0.2">
      <c r="A283" s="1">
        <v>282</v>
      </c>
      <c r="B283" t="s">
        <v>6352</v>
      </c>
      <c r="C283" s="2">
        <v>43004</v>
      </c>
      <c r="D283" s="2">
        <v>43006</v>
      </c>
      <c r="E283" s="1" t="s">
        <v>21</v>
      </c>
      <c r="F283" s="1" t="s">
        <v>458</v>
      </c>
      <c r="G283" s="1" t="s">
        <v>459</v>
      </c>
      <c r="H283" s="1" t="s">
        <v>24</v>
      </c>
      <c r="I283" s="1" t="s">
        <v>25</v>
      </c>
      <c r="J283" s="1" t="s">
        <v>167</v>
      </c>
      <c r="K283" s="1" t="s">
        <v>96</v>
      </c>
      <c r="L283" s="1">
        <v>77070</v>
      </c>
      <c r="M283" s="1" t="s">
        <v>97</v>
      </c>
      <c r="N283" s="1" t="s">
        <v>917</v>
      </c>
      <c r="O283" s="1" t="s">
        <v>66</v>
      </c>
      <c r="P283" s="1" t="s">
        <v>67</v>
      </c>
      <c r="Q283" s="1" t="s">
        <v>918</v>
      </c>
      <c r="R283" s="1">
        <v>1114.4000000000001</v>
      </c>
      <c r="S283" s="1">
        <v>7</v>
      </c>
      <c r="T283" s="1">
        <v>0.2</v>
      </c>
      <c r="U283" s="1">
        <v>376.11</v>
      </c>
      <c r="V283" s="3" t="str">
        <f>IF(M283=People!$B$5,People!$A$5,IF(M283=People!$B$4,People!$A$4,IF(M283=People!$B$3,People!$A$3,IF(M283=People!$B$2,People!$A$2,0))))</f>
        <v>Kelly Williams</v>
      </c>
      <c r="W283" s="3" t="str">
        <f>IFERROR(INDEX(Returns!A:A,MATCH(B283,Returns!B:B,0)),"No")</f>
        <v>No</v>
      </c>
    </row>
    <row r="284" spans="1:23" x14ac:dyDescent="0.2">
      <c r="A284" s="1">
        <v>283</v>
      </c>
      <c r="B284" t="s">
        <v>6353</v>
      </c>
      <c r="C284" s="2">
        <v>43041</v>
      </c>
      <c r="D284" s="2">
        <v>43045</v>
      </c>
      <c r="E284" s="1" t="s">
        <v>46</v>
      </c>
      <c r="F284" s="1" t="s">
        <v>919</v>
      </c>
      <c r="G284" s="1" t="s">
        <v>920</v>
      </c>
      <c r="H284" s="1" t="s">
        <v>24</v>
      </c>
      <c r="I284" s="1" t="s">
        <v>25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921</v>
      </c>
      <c r="O284" s="1" t="s">
        <v>30</v>
      </c>
      <c r="P284" s="1" t="s">
        <v>52</v>
      </c>
      <c r="Q284" s="1" t="s">
        <v>922</v>
      </c>
      <c r="R284" s="1">
        <v>1038.8399999999999</v>
      </c>
      <c r="S284" s="1">
        <v>5</v>
      </c>
      <c r="T284" s="1">
        <v>0.2</v>
      </c>
      <c r="U284" s="1">
        <v>51.942000000000007</v>
      </c>
      <c r="V284" s="3" t="str">
        <f>IF(M284=People!$B$5,People!$A$5,IF(M284=People!$B$4,People!$A$4,IF(M284=People!$B$3,People!$A$3,IF(M284=People!$B$2,People!$A$2,0))))</f>
        <v>Anna Andreadi</v>
      </c>
      <c r="W284" s="3" t="str">
        <f>IFERROR(INDEX(Returns!A:A,MATCH(B284,Returns!B:B,0)),"No")</f>
        <v>No</v>
      </c>
    </row>
    <row r="285" spans="1:23" x14ac:dyDescent="0.2">
      <c r="A285" s="1">
        <v>284</v>
      </c>
      <c r="B285" t="s">
        <v>6354</v>
      </c>
      <c r="C285" s="2">
        <v>43004</v>
      </c>
      <c r="D285" s="2">
        <v>43010</v>
      </c>
      <c r="E285" s="1" t="s">
        <v>46</v>
      </c>
      <c r="F285" s="1" t="s">
        <v>148</v>
      </c>
      <c r="G285" s="1" t="s">
        <v>149</v>
      </c>
      <c r="H285" s="1" t="s">
        <v>24</v>
      </c>
      <c r="I285" s="1" t="s">
        <v>25</v>
      </c>
      <c r="J285" s="1" t="s">
        <v>372</v>
      </c>
      <c r="K285" s="1" t="s">
        <v>373</v>
      </c>
      <c r="L285" s="1">
        <v>97206</v>
      </c>
      <c r="M285" s="1" t="s">
        <v>41</v>
      </c>
      <c r="N285" s="1" t="s">
        <v>923</v>
      </c>
      <c r="O285" s="1" t="s">
        <v>43</v>
      </c>
      <c r="P285" s="1" t="s">
        <v>84</v>
      </c>
      <c r="Q285" s="1" t="s">
        <v>169</v>
      </c>
      <c r="R285" s="1">
        <v>141.76</v>
      </c>
      <c r="S285" s="1">
        <v>5</v>
      </c>
      <c r="T285" s="1">
        <v>0.2</v>
      </c>
      <c r="U285" s="1">
        <v>47.843999999999994</v>
      </c>
      <c r="V285" s="3" t="str">
        <f>IF(M285=People!$B$5,People!$A$5,IF(M285=People!$B$4,People!$A$4,IF(M285=People!$B$3,People!$A$3,IF(M285=People!$B$2,People!$A$2,0))))</f>
        <v>Anna Andreadi</v>
      </c>
      <c r="W285" s="3" t="str">
        <f>IFERROR(INDEX(Returns!A:A,MATCH(B285,Returns!B:B,0)),"No")</f>
        <v>No</v>
      </c>
    </row>
    <row r="286" spans="1:23" x14ac:dyDescent="0.2">
      <c r="A286" s="1">
        <v>285</v>
      </c>
      <c r="B286" t="s">
        <v>6354</v>
      </c>
      <c r="C286" s="2">
        <v>43004</v>
      </c>
      <c r="D286" s="2">
        <v>43010</v>
      </c>
      <c r="E286" s="1" t="s">
        <v>46</v>
      </c>
      <c r="F286" s="1" t="s">
        <v>148</v>
      </c>
      <c r="G286" s="1" t="s">
        <v>149</v>
      </c>
      <c r="H286" s="1" t="s">
        <v>24</v>
      </c>
      <c r="I286" s="1" t="s">
        <v>25</v>
      </c>
      <c r="J286" s="1" t="s">
        <v>372</v>
      </c>
      <c r="K286" s="1" t="s">
        <v>373</v>
      </c>
      <c r="L286" s="1">
        <v>97206</v>
      </c>
      <c r="M286" s="1" t="s">
        <v>41</v>
      </c>
      <c r="N286" s="1" t="s">
        <v>924</v>
      </c>
      <c r="O286" s="1" t="s">
        <v>66</v>
      </c>
      <c r="P286" s="1" t="s">
        <v>146</v>
      </c>
      <c r="Q286" s="1" t="s">
        <v>925</v>
      </c>
      <c r="R286" s="1">
        <v>239.80000000000004</v>
      </c>
      <c r="S286" s="1">
        <v>5</v>
      </c>
      <c r="T286" s="1">
        <v>0.2</v>
      </c>
      <c r="U286" s="1">
        <v>47.959999999999987</v>
      </c>
      <c r="V286" s="3" t="str">
        <f>IF(M286=People!$B$5,People!$A$5,IF(M286=People!$B$4,People!$A$4,IF(M286=People!$B$3,People!$A$3,IF(M286=People!$B$2,People!$A$2,0))))</f>
        <v>Anna Andreadi</v>
      </c>
      <c r="W286" s="3" t="str">
        <f>IFERROR(INDEX(Returns!A:A,MATCH(B286,Returns!B:B,0)),"No")</f>
        <v>No</v>
      </c>
    </row>
    <row r="287" spans="1:23" x14ac:dyDescent="0.2">
      <c r="A287" s="1">
        <v>286</v>
      </c>
      <c r="B287" t="s">
        <v>6354</v>
      </c>
      <c r="C287" s="2">
        <v>43004</v>
      </c>
      <c r="D287" s="2">
        <v>43010</v>
      </c>
      <c r="E287" s="1" t="s">
        <v>46</v>
      </c>
      <c r="F287" s="1" t="s">
        <v>148</v>
      </c>
      <c r="G287" s="1" t="s">
        <v>149</v>
      </c>
      <c r="H287" s="1" t="s">
        <v>24</v>
      </c>
      <c r="I287" s="1" t="s">
        <v>25</v>
      </c>
      <c r="J287" s="1" t="s">
        <v>372</v>
      </c>
      <c r="K287" s="1" t="s">
        <v>373</v>
      </c>
      <c r="L287" s="1">
        <v>97206</v>
      </c>
      <c r="M287" s="1" t="s">
        <v>41</v>
      </c>
      <c r="N287" s="1" t="s">
        <v>926</v>
      </c>
      <c r="O287" s="1" t="s">
        <v>43</v>
      </c>
      <c r="P287" s="1" t="s">
        <v>84</v>
      </c>
      <c r="Q287" s="1" t="s">
        <v>927</v>
      </c>
      <c r="R287" s="1">
        <v>31.104000000000006</v>
      </c>
      <c r="S287" s="1">
        <v>6</v>
      </c>
      <c r="T287" s="1">
        <v>0.2</v>
      </c>
      <c r="U287" s="1">
        <v>10.8864</v>
      </c>
      <c r="V287" s="3" t="str">
        <f>IF(M287=People!$B$5,People!$A$5,IF(M287=People!$B$4,People!$A$4,IF(M287=People!$B$3,People!$A$3,IF(M287=People!$B$2,People!$A$2,0))))</f>
        <v>Anna Andreadi</v>
      </c>
      <c r="W287" s="3" t="str">
        <f>IFERROR(INDEX(Returns!A:A,MATCH(B287,Returns!B:B,0)),"No")</f>
        <v>No</v>
      </c>
    </row>
    <row r="288" spans="1:23" x14ac:dyDescent="0.2">
      <c r="A288" s="1">
        <v>287</v>
      </c>
      <c r="B288" t="s">
        <v>6355</v>
      </c>
      <c r="C288" s="2">
        <v>43452</v>
      </c>
      <c r="D288" s="2">
        <v>43454</v>
      </c>
      <c r="E288" s="1" t="s">
        <v>21</v>
      </c>
      <c r="F288" s="1" t="s">
        <v>928</v>
      </c>
      <c r="G288" s="1" t="s">
        <v>929</v>
      </c>
      <c r="H288" s="1" t="s">
        <v>38</v>
      </c>
      <c r="I288" s="1" t="s">
        <v>25</v>
      </c>
      <c r="J288" s="1" t="s">
        <v>930</v>
      </c>
      <c r="K288" s="1" t="s">
        <v>50</v>
      </c>
      <c r="L288" s="1">
        <v>33319</v>
      </c>
      <c r="M288" s="1" t="s">
        <v>28</v>
      </c>
      <c r="N288" s="1" t="s">
        <v>931</v>
      </c>
      <c r="O288" s="1" t="s">
        <v>43</v>
      </c>
      <c r="P288" s="1" t="s">
        <v>70</v>
      </c>
      <c r="Q288" s="1" t="s">
        <v>932</v>
      </c>
      <c r="R288" s="1">
        <v>254.05800000000002</v>
      </c>
      <c r="S288" s="1">
        <v>7</v>
      </c>
      <c r="T288" s="1">
        <v>0.7</v>
      </c>
      <c r="U288" s="1">
        <v>-169.3719999999999</v>
      </c>
      <c r="V288" s="3" t="str">
        <f>IF(M288=People!$B$5,People!$A$5,IF(M288=People!$B$4,People!$A$4,IF(M288=People!$B$3,People!$A$3,IF(M288=People!$B$2,People!$A$2,0))))</f>
        <v>Cassandra Brandow</v>
      </c>
      <c r="W288" s="3" t="str">
        <f>IFERROR(INDEX(Returns!A:A,MATCH(B288,Returns!B:B,0)),"No")</f>
        <v>No</v>
      </c>
    </row>
    <row r="289" spans="1:23" x14ac:dyDescent="0.2">
      <c r="A289" s="1">
        <v>288</v>
      </c>
      <c r="B289" t="s">
        <v>6355</v>
      </c>
      <c r="C289" s="2">
        <v>43452</v>
      </c>
      <c r="D289" s="2">
        <v>43454</v>
      </c>
      <c r="E289" s="1" t="s">
        <v>21</v>
      </c>
      <c r="F289" s="1" t="s">
        <v>928</v>
      </c>
      <c r="G289" s="1" t="s">
        <v>929</v>
      </c>
      <c r="H289" s="1" t="s">
        <v>38</v>
      </c>
      <c r="I289" s="1" t="s">
        <v>25</v>
      </c>
      <c r="J289" s="1" t="s">
        <v>930</v>
      </c>
      <c r="K289" s="1" t="s">
        <v>50</v>
      </c>
      <c r="L289" s="1">
        <v>33319</v>
      </c>
      <c r="M289" s="1" t="s">
        <v>28</v>
      </c>
      <c r="N289" s="1" t="s">
        <v>629</v>
      </c>
      <c r="O289" s="1" t="s">
        <v>43</v>
      </c>
      <c r="P289" s="1" t="s">
        <v>73</v>
      </c>
      <c r="Q289" s="1" t="s">
        <v>630</v>
      </c>
      <c r="R289" s="1">
        <v>194.52800000000002</v>
      </c>
      <c r="S289" s="1">
        <v>2</v>
      </c>
      <c r="T289" s="1">
        <v>0.2</v>
      </c>
      <c r="U289" s="1">
        <v>24.315999999999974</v>
      </c>
      <c r="V289" s="3" t="str">
        <f>IF(M289=People!$B$5,People!$A$5,IF(M289=People!$B$4,People!$A$4,IF(M289=People!$B$3,People!$A$3,IF(M289=People!$B$2,People!$A$2,0))))</f>
        <v>Cassandra Brandow</v>
      </c>
      <c r="W289" s="3" t="str">
        <f>IFERROR(INDEX(Returns!A:A,MATCH(B289,Returns!B:B,0)),"No")</f>
        <v>No</v>
      </c>
    </row>
    <row r="290" spans="1:23" x14ac:dyDescent="0.2">
      <c r="A290" s="1">
        <v>289</v>
      </c>
      <c r="B290" t="s">
        <v>6355</v>
      </c>
      <c r="C290" s="2">
        <v>43452</v>
      </c>
      <c r="D290" s="2">
        <v>43454</v>
      </c>
      <c r="E290" s="1" t="s">
        <v>21</v>
      </c>
      <c r="F290" s="1" t="s">
        <v>928</v>
      </c>
      <c r="G290" s="1" t="s">
        <v>929</v>
      </c>
      <c r="H290" s="1" t="s">
        <v>38</v>
      </c>
      <c r="I290" s="1" t="s">
        <v>25</v>
      </c>
      <c r="J290" s="1" t="s">
        <v>930</v>
      </c>
      <c r="K290" s="1" t="s">
        <v>50</v>
      </c>
      <c r="L290" s="1">
        <v>33319</v>
      </c>
      <c r="M290" s="1" t="s">
        <v>28</v>
      </c>
      <c r="N290" s="1" t="s">
        <v>933</v>
      </c>
      <c r="O290" s="1" t="s">
        <v>43</v>
      </c>
      <c r="P290" s="1" t="s">
        <v>512</v>
      </c>
      <c r="Q290" s="1" t="s">
        <v>934</v>
      </c>
      <c r="R290" s="1">
        <v>961.48000000000013</v>
      </c>
      <c r="S290" s="1">
        <v>5</v>
      </c>
      <c r="T290" s="1">
        <v>0.2</v>
      </c>
      <c r="U290" s="1">
        <v>-204.31449999999995</v>
      </c>
      <c r="V290" s="3" t="str">
        <f>IF(M290=People!$B$5,People!$A$5,IF(M290=People!$B$4,People!$A$4,IF(M290=People!$B$3,People!$A$3,IF(M290=People!$B$2,People!$A$2,0))))</f>
        <v>Cassandra Brandow</v>
      </c>
      <c r="W290" s="3" t="str">
        <f>IFERROR(INDEX(Returns!A:A,MATCH(B290,Returns!B:B,0)),"No")</f>
        <v>No</v>
      </c>
    </row>
    <row r="291" spans="1:23" x14ac:dyDescent="0.2">
      <c r="A291" s="1">
        <v>290</v>
      </c>
      <c r="B291" t="s">
        <v>6356</v>
      </c>
      <c r="C291" s="2">
        <v>43424</v>
      </c>
      <c r="D291" s="2">
        <v>43428</v>
      </c>
      <c r="E291" s="1" t="s">
        <v>21</v>
      </c>
      <c r="F291" s="1" t="s">
        <v>935</v>
      </c>
      <c r="G291" s="1" t="s">
        <v>936</v>
      </c>
      <c r="H291" s="1" t="s">
        <v>94</v>
      </c>
      <c r="I291" s="1" t="s">
        <v>25</v>
      </c>
      <c r="J291" s="1" t="s">
        <v>439</v>
      </c>
      <c r="K291" s="1" t="s">
        <v>440</v>
      </c>
      <c r="L291" s="1">
        <v>43229</v>
      </c>
      <c r="M291" s="1" t="s">
        <v>135</v>
      </c>
      <c r="N291" s="1" t="s">
        <v>937</v>
      </c>
      <c r="O291" s="1" t="s">
        <v>43</v>
      </c>
      <c r="P291" s="1" t="s">
        <v>242</v>
      </c>
      <c r="Q291" s="1" t="s">
        <v>938</v>
      </c>
      <c r="R291" s="1">
        <v>19.096</v>
      </c>
      <c r="S291" s="1">
        <v>7</v>
      </c>
      <c r="T291" s="1">
        <v>0.2</v>
      </c>
      <c r="U291" s="1">
        <v>6.6835999999999993</v>
      </c>
      <c r="V291" s="3" t="str">
        <f>IF(M291=People!$B$5,People!$A$5,IF(M291=People!$B$4,People!$A$4,IF(M291=People!$B$3,People!$A$3,IF(M291=People!$B$2,People!$A$2,0))))</f>
        <v>Chuck Magee</v>
      </c>
      <c r="W291" s="3" t="str">
        <f>IFERROR(INDEX(Returns!A:A,MATCH(B291,Returns!B:B,0)),"No")</f>
        <v>No</v>
      </c>
    </row>
    <row r="292" spans="1:23" x14ac:dyDescent="0.2">
      <c r="A292" s="1">
        <v>291</v>
      </c>
      <c r="B292" t="s">
        <v>6356</v>
      </c>
      <c r="C292" s="2">
        <v>43424</v>
      </c>
      <c r="D292" s="2">
        <v>43428</v>
      </c>
      <c r="E292" s="1" t="s">
        <v>21</v>
      </c>
      <c r="F292" s="1" t="s">
        <v>935</v>
      </c>
      <c r="G292" s="1" t="s">
        <v>936</v>
      </c>
      <c r="H292" s="1" t="s">
        <v>94</v>
      </c>
      <c r="I292" s="1" t="s">
        <v>25</v>
      </c>
      <c r="J292" s="1" t="s">
        <v>439</v>
      </c>
      <c r="K292" s="1" t="s">
        <v>440</v>
      </c>
      <c r="L292" s="1">
        <v>43229</v>
      </c>
      <c r="M292" s="1" t="s">
        <v>135</v>
      </c>
      <c r="N292" s="1" t="s">
        <v>939</v>
      </c>
      <c r="O292" s="1" t="s">
        <v>43</v>
      </c>
      <c r="P292" s="1" t="s">
        <v>44</v>
      </c>
      <c r="Q292" s="1" t="s">
        <v>940</v>
      </c>
      <c r="R292" s="1">
        <v>18.496000000000002</v>
      </c>
      <c r="S292" s="1">
        <v>8</v>
      </c>
      <c r="T292" s="1">
        <v>0.2</v>
      </c>
      <c r="U292" s="1">
        <v>6.2423999999999999</v>
      </c>
      <c r="V292" s="3" t="str">
        <f>IF(M292=People!$B$5,People!$A$5,IF(M292=People!$B$4,People!$A$4,IF(M292=People!$B$3,People!$A$3,IF(M292=People!$B$2,People!$A$2,0))))</f>
        <v>Chuck Magee</v>
      </c>
      <c r="W292" s="3" t="str">
        <f>IFERROR(INDEX(Returns!A:A,MATCH(B292,Returns!B:B,0)),"No")</f>
        <v>No</v>
      </c>
    </row>
    <row r="293" spans="1:23" x14ac:dyDescent="0.2">
      <c r="A293" s="1">
        <v>292</v>
      </c>
      <c r="B293" t="s">
        <v>6356</v>
      </c>
      <c r="C293" s="2">
        <v>43424</v>
      </c>
      <c r="D293" s="2">
        <v>43428</v>
      </c>
      <c r="E293" s="1" t="s">
        <v>21</v>
      </c>
      <c r="F293" s="1" t="s">
        <v>935</v>
      </c>
      <c r="G293" s="1" t="s">
        <v>936</v>
      </c>
      <c r="H293" s="1" t="s">
        <v>94</v>
      </c>
      <c r="I293" s="1" t="s">
        <v>25</v>
      </c>
      <c r="J293" s="1" t="s">
        <v>439</v>
      </c>
      <c r="K293" s="1" t="s">
        <v>440</v>
      </c>
      <c r="L293" s="1">
        <v>43229</v>
      </c>
      <c r="M293" s="1" t="s">
        <v>135</v>
      </c>
      <c r="N293" s="1" t="s">
        <v>941</v>
      </c>
      <c r="O293" s="1" t="s">
        <v>66</v>
      </c>
      <c r="P293" s="1" t="s">
        <v>146</v>
      </c>
      <c r="Q293" s="1" t="s">
        <v>942</v>
      </c>
      <c r="R293" s="1">
        <v>255.98400000000004</v>
      </c>
      <c r="S293" s="1">
        <v>2</v>
      </c>
      <c r="T293" s="1">
        <v>0.2</v>
      </c>
      <c r="U293" s="1">
        <v>54.396600000000007</v>
      </c>
      <c r="V293" s="3" t="str">
        <f>IF(M293=People!$B$5,People!$A$5,IF(M293=People!$B$4,People!$A$4,IF(M293=People!$B$3,People!$A$3,IF(M293=People!$B$2,People!$A$2,0))))</f>
        <v>Chuck Magee</v>
      </c>
      <c r="W293" s="3" t="str">
        <f>IFERROR(INDEX(Returns!A:A,MATCH(B293,Returns!B:B,0)),"No")</f>
        <v>No</v>
      </c>
    </row>
    <row r="294" spans="1:23" x14ac:dyDescent="0.2">
      <c r="A294" s="1">
        <v>293</v>
      </c>
      <c r="B294" t="s">
        <v>6356</v>
      </c>
      <c r="C294" s="2">
        <v>43424</v>
      </c>
      <c r="D294" s="2">
        <v>43428</v>
      </c>
      <c r="E294" s="1" t="s">
        <v>21</v>
      </c>
      <c r="F294" s="1" t="s">
        <v>935</v>
      </c>
      <c r="G294" s="1" t="s">
        <v>936</v>
      </c>
      <c r="H294" s="1" t="s">
        <v>94</v>
      </c>
      <c r="I294" s="1" t="s">
        <v>25</v>
      </c>
      <c r="J294" s="1" t="s">
        <v>439</v>
      </c>
      <c r="K294" s="1" t="s">
        <v>440</v>
      </c>
      <c r="L294" s="1">
        <v>43229</v>
      </c>
      <c r="M294" s="1" t="s">
        <v>135</v>
      </c>
      <c r="N294" s="1" t="s">
        <v>943</v>
      </c>
      <c r="O294" s="1" t="s">
        <v>30</v>
      </c>
      <c r="P294" s="1" t="s">
        <v>31</v>
      </c>
      <c r="Q294" s="1" t="s">
        <v>944</v>
      </c>
      <c r="R294" s="1">
        <v>86.97</v>
      </c>
      <c r="S294" s="1">
        <v>3</v>
      </c>
      <c r="T294" s="1">
        <v>0.5</v>
      </c>
      <c r="U294" s="1">
        <v>-48.703199999999995</v>
      </c>
      <c r="V294" s="3" t="str">
        <f>IF(M294=People!$B$5,People!$A$5,IF(M294=People!$B$4,People!$A$4,IF(M294=People!$B$3,People!$A$3,IF(M294=People!$B$2,People!$A$2,0))))</f>
        <v>Chuck Magee</v>
      </c>
      <c r="W294" s="3" t="str">
        <f>IFERROR(INDEX(Returns!A:A,MATCH(B294,Returns!B:B,0)),"No")</f>
        <v>No</v>
      </c>
    </row>
    <row r="295" spans="1:23" x14ac:dyDescent="0.2">
      <c r="A295" s="1">
        <v>294</v>
      </c>
      <c r="B295" t="s">
        <v>6357</v>
      </c>
      <c r="C295" s="2">
        <v>42730</v>
      </c>
      <c r="D295" s="2">
        <v>42732</v>
      </c>
      <c r="E295" s="1" t="s">
        <v>170</v>
      </c>
      <c r="F295" s="1" t="s">
        <v>945</v>
      </c>
      <c r="G295" s="1" t="s">
        <v>946</v>
      </c>
      <c r="H295" s="1" t="s">
        <v>38</v>
      </c>
      <c r="I295" s="1" t="s">
        <v>25</v>
      </c>
      <c r="J295" s="1" t="s">
        <v>947</v>
      </c>
      <c r="K295" s="1" t="s">
        <v>404</v>
      </c>
      <c r="L295" s="1">
        <v>80906</v>
      </c>
      <c r="M295" s="1" t="s">
        <v>41</v>
      </c>
      <c r="N295" s="1" t="s">
        <v>948</v>
      </c>
      <c r="O295" s="1" t="s">
        <v>30</v>
      </c>
      <c r="P295" s="1" t="s">
        <v>60</v>
      </c>
      <c r="Q295" s="1" t="s">
        <v>949</v>
      </c>
      <c r="R295" s="1">
        <v>300.416</v>
      </c>
      <c r="S295" s="1">
        <v>8</v>
      </c>
      <c r="T295" s="1">
        <v>0.2</v>
      </c>
      <c r="U295" s="1">
        <v>78.859200000000001</v>
      </c>
      <c r="V295" s="3" t="str">
        <f>IF(M295=People!$B$5,People!$A$5,IF(M295=People!$B$4,People!$A$4,IF(M295=People!$B$3,People!$A$3,IF(M295=People!$B$2,People!$A$2,0))))</f>
        <v>Anna Andreadi</v>
      </c>
      <c r="W295" s="3" t="str">
        <f>IFERROR(INDEX(Returns!A:A,MATCH(B295,Returns!B:B,0)),"No")</f>
        <v>No</v>
      </c>
    </row>
    <row r="296" spans="1:23" x14ac:dyDescent="0.2">
      <c r="A296" s="1">
        <v>295</v>
      </c>
      <c r="B296" t="s">
        <v>6357</v>
      </c>
      <c r="C296" s="2">
        <v>42730</v>
      </c>
      <c r="D296" s="2">
        <v>42732</v>
      </c>
      <c r="E296" s="1" t="s">
        <v>170</v>
      </c>
      <c r="F296" s="1" t="s">
        <v>945</v>
      </c>
      <c r="G296" s="1" t="s">
        <v>946</v>
      </c>
      <c r="H296" s="1" t="s">
        <v>38</v>
      </c>
      <c r="I296" s="1" t="s">
        <v>25</v>
      </c>
      <c r="J296" s="1" t="s">
        <v>947</v>
      </c>
      <c r="K296" s="1" t="s">
        <v>404</v>
      </c>
      <c r="L296" s="1">
        <v>80906</v>
      </c>
      <c r="M296" s="1" t="s">
        <v>41</v>
      </c>
      <c r="N296" s="1" t="s">
        <v>950</v>
      </c>
      <c r="O296" s="1" t="s">
        <v>30</v>
      </c>
      <c r="P296" s="1" t="s">
        <v>34</v>
      </c>
      <c r="Q296" s="1" t="s">
        <v>951</v>
      </c>
      <c r="R296" s="1">
        <v>230.35200000000003</v>
      </c>
      <c r="S296" s="1">
        <v>3</v>
      </c>
      <c r="T296" s="1">
        <v>0.2</v>
      </c>
      <c r="U296" s="1">
        <v>20.155800000000013</v>
      </c>
      <c r="V296" s="3" t="str">
        <f>IF(M296=People!$B$5,People!$A$5,IF(M296=People!$B$4,People!$A$4,IF(M296=People!$B$3,People!$A$3,IF(M296=People!$B$2,People!$A$2,0))))</f>
        <v>Anna Andreadi</v>
      </c>
      <c r="W296" s="3" t="str">
        <f>IFERROR(INDEX(Returns!A:A,MATCH(B296,Returns!B:B,0)),"No")</f>
        <v>No</v>
      </c>
    </row>
    <row r="297" spans="1:23" x14ac:dyDescent="0.2">
      <c r="A297" s="1">
        <v>296</v>
      </c>
      <c r="B297" t="s">
        <v>6357</v>
      </c>
      <c r="C297" s="2">
        <v>42730</v>
      </c>
      <c r="D297" s="2">
        <v>42732</v>
      </c>
      <c r="E297" s="1" t="s">
        <v>170</v>
      </c>
      <c r="F297" s="1" t="s">
        <v>945</v>
      </c>
      <c r="G297" s="1" t="s">
        <v>946</v>
      </c>
      <c r="H297" s="1" t="s">
        <v>38</v>
      </c>
      <c r="I297" s="1" t="s">
        <v>25</v>
      </c>
      <c r="J297" s="1" t="s">
        <v>947</v>
      </c>
      <c r="K297" s="1" t="s">
        <v>404</v>
      </c>
      <c r="L297" s="1">
        <v>80906</v>
      </c>
      <c r="M297" s="1" t="s">
        <v>41</v>
      </c>
      <c r="N297" s="1" t="s">
        <v>952</v>
      </c>
      <c r="O297" s="1" t="s">
        <v>30</v>
      </c>
      <c r="P297" s="1" t="s">
        <v>60</v>
      </c>
      <c r="Q297" s="1" t="s">
        <v>953</v>
      </c>
      <c r="R297" s="1">
        <v>218.35200000000003</v>
      </c>
      <c r="S297" s="1">
        <v>3</v>
      </c>
      <c r="T297" s="1">
        <v>0.2</v>
      </c>
      <c r="U297" s="1">
        <v>-24.564599999999999</v>
      </c>
      <c r="V297" s="3" t="str">
        <f>IF(M297=People!$B$5,People!$A$5,IF(M297=People!$B$4,People!$A$4,IF(M297=People!$B$3,People!$A$3,IF(M297=People!$B$2,People!$A$2,0))))</f>
        <v>Anna Andreadi</v>
      </c>
      <c r="W297" s="3" t="str">
        <f>IFERROR(INDEX(Returns!A:A,MATCH(B297,Returns!B:B,0)),"No")</f>
        <v>No</v>
      </c>
    </row>
    <row r="298" spans="1:23" x14ac:dyDescent="0.2">
      <c r="A298" s="1">
        <v>297</v>
      </c>
      <c r="B298" t="s">
        <v>6357</v>
      </c>
      <c r="C298" s="2">
        <v>42730</v>
      </c>
      <c r="D298" s="2">
        <v>42732</v>
      </c>
      <c r="E298" s="1" t="s">
        <v>170</v>
      </c>
      <c r="F298" s="1" t="s">
        <v>945</v>
      </c>
      <c r="G298" s="1" t="s">
        <v>946</v>
      </c>
      <c r="H298" s="1" t="s">
        <v>38</v>
      </c>
      <c r="I298" s="1" t="s">
        <v>25</v>
      </c>
      <c r="J298" s="1" t="s">
        <v>947</v>
      </c>
      <c r="K298" s="1" t="s">
        <v>404</v>
      </c>
      <c r="L298" s="1">
        <v>80906</v>
      </c>
      <c r="M298" s="1" t="s">
        <v>41</v>
      </c>
      <c r="N298" s="1" t="s">
        <v>954</v>
      </c>
      <c r="O298" s="1" t="s">
        <v>43</v>
      </c>
      <c r="P298" s="1" t="s">
        <v>70</v>
      </c>
      <c r="Q298" s="1" t="s">
        <v>955</v>
      </c>
      <c r="R298" s="1">
        <v>78.600000000000009</v>
      </c>
      <c r="S298" s="1">
        <v>5</v>
      </c>
      <c r="T298" s="1">
        <v>0.7</v>
      </c>
      <c r="U298" s="1">
        <v>-62.88000000000001</v>
      </c>
      <c r="V298" s="3" t="str">
        <f>IF(M298=People!$B$5,People!$A$5,IF(M298=People!$B$4,People!$A$4,IF(M298=People!$B$3,People!$A$3,IF(M298=People!$B$2,People!$A$2,0))))</f>
        <v>Anna Andreadi</v>
      </c>
      <c r="W298" s="3" t="str">
        <f>IFERROR(INDEX(Returns!A:A,MATCH(B298,Returns!B:B,0)),"No")</f>
        <v>No</v>
      </c>
    </row>
    <row r="299" spans="1:23" x14ac:dyDescent="0.2">
      <c r="A299" s="1">
        <v>298</v>
      </c>
      <c r="B299" t="s">
        <v>6357</v>
      </c>
      <c r="C299" s="2">
        <v>42730</v>
      </c>
      <c r="D299" s="2">
        <v>42732</v>
      </c>
      <c r="E299" s="1" t="s">
        <v>170</v>
      </c>
      <c r="F299" s="1" t="s">
        <v>945</v>
      </c>
      <c r="G299" s="1" t="s">
        <v>946</v>
      </c>
      <c r="H299" s="1" t="s">
        <v>38</v>
      </c>
      <c r="I299" s="1" t="s">
        <v>25</v>
      </c>
      <c r="J299" s="1" t="s">
        <v>947</v>
      </c>
      <c r="K299" s="1" t="s">
        <v>404</v>
      </c>
      <c r="L299" s="1">
        <v>80906</v>
      </c>
      <c r="M299" s="1" t="s">
        <v>41</v>
      </c>
      <c r="N299" s="1" t="s">
        <v>956</v>
      </c>
      <c r="O299" s="1" t="s">
        <v>43</v>
      </c>
      <c r="P299" s="1" t="s">
        <v>242</v>
      </c>
      <c r="Q299" s="1" t="s">
        <v>957</v>
      </c>
      <c r="R299" s="1">
        <v>27.552000000000003</v>
      </c>
      <c r="S299" s="1">
        <v>3</v>
      </c>
      <c r="T299" s="1">
        <v>0.2</v>
      </c>
      <c r="U299" s="1">
        <v>9.2987999999999964</v>
      </c>
      <c r="V299" s="3" t="str">
        <f>IF(M299=People!$B$5,People!$A$5,IF(M299=People!$B$4,People!$A$4,IF(M299=People!$B$3,People!$A$3,IF(M299=People!$B$2,People!$A$2,0))))</f>
        <v>Anna Andreadi</v>
      </c>
      <c r="W299" s="3" t="str">
        <f>IFERROR(INDEX(Returns!A:A,MATCH(B299,Returns!B:B,0)),"No")</f>
        <v>No</v>
      </c>
    </row>
    <row r="300" spans="1:23" x14ac:dyDescent="0.2">
      <c r="A300" s="1">
        <v>299</v>
      </c>
      <c r="B300" t="s">
        <v>6358</v>
      </c>
      <c r="C300" s="2">
        <v>43401</v>
      </c>
      <c r="D300" s="2">
        <v>43407</v>
      </c>
      <c r="E300" s="1" t="s">
        <v>46</v>
      </c>
      <c r="F300" s="1" t="s">
        <v>514</v>
      </c>
      <c r="G300" s="1" t="s">
        <v>515</v>
      </c>
      <c r="H300" s="1" t="s">
        <v>38</v>
      </c>
      <c r="I300" s="1" t="s">
        <v>25</v>
      </c>
      <c r="J300" s="1" t="s">
        <v>958</v>
      </c>
      <c r="K300" s="1" t="s">
        <v>693</v>
      </c>
      <c r="L300" s="1">
        <v>7109</v>
      </c>
      <c r="M300" s="1" t="s">
        <v>135</v>
      </c>
      <c r="N300" s="1" t="s">
        <v>959</v>
      </c>
      <c r="O300" s="1" t="s">
        <v>43</v>
      </c>
      <c r="P300" s="1" t="s">
        <v>84</v>
      </c>
      <c r="Q300" s="1" t="s">
        <v>960</v>
      </c>
      <c r="R300" s="1">
        <v>32.400000000000006</v>
      </c>
      <c r="S300" s="1">
        <v>5</v>
      </c>
      <c r="T300" s="1">
        <v>0</v>
      </c>
      <c r="U300" s="1">
        <v>15.552000000000001</v>
      </c>
      <c r="V300" s="3" t="str">
        <f>IF(M300=People!$B$5,People!$A$5,IF(M300=People!$B$4,People!$A$4,IF(M300=People!$B$3,People!$A$3,IF(M300=People!$B$2,People!$A$2,0))))</f>
        <v>Chuck Magee</v>
      </c>
      <c r="W300" s="3" t="str">
        <f>IFERROR(INDEX(Returns!A:A,MATCH(B300,Returns!B:B,0)),"No")</f>
        <v>No</v>
      </c>
    </row>
    <row r="301" spans="1:23" x14ac:dyDescent="0.2">
      <c r="A301" s="1">
        <v>300</v>
      </c>
      <c r="B301" t="s">
        <v>6358</v>
      </c>
      <c r="C301" s="2">
        <v>43401</v>
      </c>
      <c r="D301" s="2">
        <v>43407</v>
      </c>
      <c r="E301" s="1" t="s">
        <v>46</v>
      </c>
      <c r="F301" s="1" t="s">
        <v>514</v>
      </c>
      <c r="G301" s="1" t="s">
        <v>515</v>
      </c>
      <c r="H301" s="1" t="s">
        <v>38</v>
      </c>
      <c r="I301" s="1" t="s">
        <v>25</v>
      </c>
      <c r="J301" s="1" t="s">
        <v>958</v>
      </c>
      <c r="K301" s="1" t="s">
        <v>693</v>
      </c>
      <c r="L301" s="1">
        <v>7109</v>
      </c>
      <c r="M301" s="1" t="s">
        <v>135</v>
      </c>
      <c r="N301" s="1" t="s">
        <v>961</v>
      </c>
      <c r="O301" s="1" t="s">
        <v>43</v>
      </c>
      <c r="P301" s="1" t="s">
        <v>55</v>
      </c>
      <c r="Q301" s="1" t="s">
        <v>962</v>
      </c>
      <c r="R301" s="1">
        <v>1082.48</v>
      </c>
      <c r="S301" s="1">
        <v>8</v>
      </c>
      <c r="T301" s="1">
        <v>0</v>
      </c>
      <c r="U301" s="1">
        <v>10.824800000000096</v>
      </c>
      <c r="V301" s="3" t="str">
        <f>IF(M301=People!$B$5,People!$A$5,IF(M301=People!$B$4,People!$A$4,IF(M301=People!$B$3,People!$A$3,IF(M301=People!$B$2,People!$A$2,0))))</f>
        <v>Chuck Magee</v>
      </c>
      <c r="W301" s="3" t="str">
        <f>IFERROR(INDEX(Returns!A:A,MATCH(B301,Returns!B:B,0)),"No")</f>
        <v>No</v>
      </c>
    </row>
    <row r="302" spans="1:23" x14ac:dyDescent="0.2">
      <c r="A302" s="1">
        <v>301</v>
      </c>
      <c r="B302" t="s">
        <v>6358</v>
      </c>
      <c r="C302" s="2">
        <v>43401</v>
      </c>
      <c r="D302" s="2">
        <v>43407</v>
      </c>
      <c r="E302" s="1" t="s">
        <v>46</v>
      </c>
      <c r="F302" s="1" t="s">
        <v>514</v>
      </c>
      <c r="G302" s="1" t="s">
        <v>515</v>
      </c>
      <c r="H302" s="1" t="s">
        <v>38</v>
      </c>
      <c r="I302" s="1" t="s">
        <v>25</v>
      </c>
      <c r="J302" s="1" t="s">
        <v>958</v>
      </c>
      <c r="K302" s="1" t="s">
        <v>693</v>
      </c>
      <c r="L302" s="1">
        <v>7109</v>
      </c>
      <c r="M302" s="1" t="s">
        <v>135</v>
      </c>
      <c r="N302" s="1" t="s">
        <v>963</v>
      </c>
      <c r="O302" s="1" t="s">
        <v>43</v>
      </c>
      <c r="P302" s="1" t="s">
        <v>84</v>
      </c>
      <c r="Q302" s="1" t="s">
        <v>964</v>
      </c>
      <c r="R302" s="1">
        <v>56.91</v>
      </c>
      <c r="S302" s="1">
        <v>3</v>
      </c>
      <c r="T302" s="1">
        <v>0</v>
      </c>
      <c r="U302" s="1">
        <v>27.316799999999997</v>
      </c>
      <c r="V302" s="3" t="str">
        <f>IF(M302=People!$B$5,People!$A$5,IF(M302=People!$B$4,People!$A$4,IF(M302=People!$B$3,People!$A$3,IF(M302=People!$B$2,People!$A$2,0))))</f>
        <v>Chuck Magee</v>
      </c>
      <c r="W302" s="3" t="str">
        <f>IFERROR(INDEX(Returns!A:A,MATCH(B302,Returns!B:B,0)),"No")</f>
        <v>No</v>
      </c>
    </row>
    <row r="303" spans="1:23" x14ac:dyDescent="0.2">
      <c r="A303" s="1">
        <v>302</v>
      </c>
      <c r="B303" t="s">
        <v>6358</v>
      </c>
      <c r="C303" s="2">
        <v>43401</v>
      </c>
      <c r="D303" s="2">
        <v>43407</v>
      </c>
      <c r="E303" s="1" t="s">
        <v>46</v>
      </c>
      <c r="F303" s="1" t="s">
        <v>514</v>
      </c>
      <c r="G303" s="1" t="s">
        <v>515</v>
      </c>
      <c r="H303" s="1" t="s">
        <v>38</v>
      </c>
      <c r="I303" s="1" t="s">
        <v>25</v>
      </c>
      <c r="J303" s="1" t="s">
        <v>958</v>
      </c>
      <c r="K303" s="1" t="s">
        <v>693</v>
      </c>
      <c r="L303" s="1">
        <v>7109</v>
      </c>
      <c r="M303" s="1" t="s">
        <v>135</v>
      </c>
      <c r="N303" s="1" t="s">
        <v>965</v>
      </c>
      <c r="O303" s="1" t="s">
        <v>30</v>
      </c>
      <c r="P303" s="1" t="s">
        <v>60</v>
      </c>
      <c r="Q303" s="1" t="s">
        <v>966</v>
      </c>
      <c r="R303" s="1">
        <v>77.599999999999994</v>
      </c>
      <c r="S303" s="1">
        <v>4</v>
      </c>
      <c r="T303" s="1">
        <v>0</v>
      </c>
      <c r="U303" s="1">
        <v>38.023999999999994</v>
      </c>
      <c r="V303" s="3" t="str">
        <f>IF(M303=People!$B$5,People!$A$5,IF(M303=People!$B$4,People!$A$4,IF(M303=People!$B$3,People!$A$3,IF(M303=People!$B$2,People!$A$2,0))))</f>
        <v>Chuck Magee</v>
      </c>
      <c r="W303" s="3" t="str">
        <f>IFERROR(INDEX(Returns!A:A,MATCH(B303,Returns!B:B,0)),"No")</f>
        <v>No</v>
      </c>
    </row>
    <row r="304" spans="1:23" x14ac:dyDescent="0.2">
      <c r="A304" s="1">
        <v>303</v>
      </c>
      <c r="B304" t="s">
        <v>6358</v>
      </c>
      <c r="C304" s="2">
        <v>43401</v>
      </c>
      <c r="D304" s="2">
        <v>43407</v>
      </c>
      <c r="E304" s="1" t="s">
        <v>46</v>
      </c>
      <c r="F304" s="1" t="s">
        <v>514</v>
      </c>
      <c r="G304" s="1" t="s">
        <v>515</v>
      </c>
      <c r="H304" s="1" t="s">
        <v>38</v>
      </c>
      <c r="I304" s="1" t="s">
        <v>25</v>
      </c>
      <c r="J304" s="1" t="s">
        <v>958</v>
      </c>
      <c r="K304" s="1" t="s">
        <v>693</v>
      </c>
      <c r="L304" s="1">
        <v>7109</v>
      </c>
      <c r="M304" s="1" t="s">
        <v>135</v>
      </c>
      <c r="N304" s="1" t="s">
        <v>967</v>
      </c>
      <c r="O304" s="1" t="s">
        <v>43</v>
      </c>
      <c r="P304" s="1" t="s">
        <v>70</v>
      </c>
      <c r="Q304" s="1" t="s">
        <v>968</v>
      </c>
      <c r="R304" s="1">
        <v>14.28</v>
      </c>
      <c r="S304" s="1">
        <v>1</v>
      </c>
      <c r="T304" s="1">
        <v>0</v>
      </c>
      <c r="U304" s="1">
        <v>6.5687999999999995</v>
      </c>
      <c r="V304" s="3" t="str">
        <f>IF(M304=People!$B$5,People!$A$5,IF(M304=People!$B$4,People!$A$4,IF(M304=People!$B$3,People!$A$3,IF(M304=People!$B$2,People!$A$2,0))))</f>
        <v>Chuck Magee</v>
      </c>
      <c r="W304" s="3" t="str">
        <f>IFERROR(INDEX(Returns!A:A,MATCH(B304,Returns!B:B,0)),"No")</f>
        <v>No</v>
      </c>
    </row>
    <row r="305" spans="1:23" x14ac:dyDescent="0.2">
      <c r="A305" s="1">
        <v>304</v>
      </c>
      <c r="B305" t="s">
        <v>6359</v>
      </c>
      <c r="C305" s="2">
        <v>43788</v>
      </c>
      <c r="D305" s="2">
        <v>43792</v>
      </c>
      <c r="E305" s="1" t="s">
        <v>46</v>
      </c>
      <c r="F305" s="1" t="s">
        <v>754</v>
      </c>
      <c r="G305" s="1" t="s">
        <v>755</v>
      </c>
      <c r="H305" s="1" t="s">
        <v>24</v>
      </c>
      <c r="I305" s="1" t="s">
        <v>25</v>
      </c>
      <c r="J305" s="1" t="s">
        <v>273</v>
      </c>
      <c r="K305" s="1" t="s">
        <v>191</v>
      </c>
      <c r="L305" s="1">
        <v>60623</v>
      </c>
      <c r="M305" s="1" t="s">
        <v>97</v>
      </c>
      <c r="N305" s="1" t="s">
        <v>969</v>
      </c>
      <c r="O305" s="1" t="s">
        <v>30</v>
      </c>
      <c r="P305" s="1" t="s">
        <v>52</v>
      </c>
      <c r="Q305" s="1" t="s">
        <v>970</v>
      </c>
      <c r="R305" s="1">
        <v>219.07500000000002</v>
      </c>
      <c r="S305" s="1">
        <v>3</v>
      </c>
      <c r="T305" s="1">
        <v>0.5</v>
      </c>
      <c r="U305" s="1">
        <v>-131.44500000000005</v>
      </c>
      <c r="V305" s="3" t="str">
        <f>IF(M305=People!$B$5,People!$A$5,IF(M305=People!$B$4,People!$A$4,IF(M305=People!$B$3,People!$A$3,IF(M305=People!$B$2,People!$A$2,0))))</f>
        <v>Kelly Williams</v>
      </c>
      <c r="W305" s="3" t="str">
        <f>IFERROR(INDEX(Returns!A:A,MATCH(B305,Returns!B:B,0)),"No")</f>
        <v>No</v>
      </c>
    </row>
    <row r="306" spans="1:23" x14ac:dyDescent="0.2">
      <c r="A306" s="1">
        <v>305</v>
      </c>
      <c r="B306" t="s">
        <v>6360</v>
      </c>
      <c r="C306" s="2">
        <v>42859</v>
      </c>
      <c r="D306" s="2">
        <v>42864</v>
      </c>
      <c r="E306" s="1" t="s">
        <v>21</v>
      </c>
      <c r="F306" s="1" t="s">
        <v>971</v>
      </c>
      <c r="G306" s="1" t="s">
        <v>972</v>
      </c>
      <c r="H306" s="1" t="s">
        <v>38</v>
      </c>
      <c r="I306" s="1" t="s">
        <v>25</v>
      </c>
      <c r="J306" s="1" t="s">
        <v>239</v>
      </c>
      <c r="K306" s="1" t="s">
        <v>240</v>
      </c>
      <c r="L306" s="1">
        <v>10024</v>
      </c>
      <c r="M306" s="1" t="s">
        <v>135</v>
      </c>
      <c r="N306" s="1" t="s">
        <v>973</v>
      </c>
      <c r="O306" s="1" t="s">
        <v>30</v>
      </c>
      <c r="P306" s="1" t="s">
        <v>60</v>
      </c>
      <c r="Q306" s="1" t="s">
        <v>974</v>
      </c>
      <c r="R306" s="1">
        <v>26.8</v>
      </c>
      <c r="S306" s="1">
        <v>2</v>
      </c>
      <c r="T306" s="1">
        <v>0</v>
      </c>
      <c r="U306" s="1">
        <v>12.863999999999999</v>
      </c>
      <c r="V306" s="3" t="str">
        <f>IF(M306=People!$B$5,People!$A$5,IF(M306=People!$B$4,People!$A$4,IF(M306=People!$B$3,People!$A$3,IF(M306=People!$B$2,People!$A$2,0))))</f>
        <v>Chuck Magee</v>
      </c>
      <c r="W306" s="3" t="str">
        <f>IFERROR(INDEX(Returns!A:A,MATCH(B306,Returns!B:B,0)),"No")</f>
        <v>No</v>
      </c>
    </row>
    <row r="307" spans="1:23" x14ac:dyDescent="0.2">
      <c r="A307" s="1">
        <v>306</v>
      </c>
      <c r="B307" t="s">
        <v>6361</v>
      </c>
      <c r="C307" s="2">
        <v>42734</v>
      </c>
      <c r="D307" s="2">
        <v>42739</v>
      </c>
      <c r="E307" s="1" t="s">
        <v>46</v>
      </c>
      <c r="F307" s="1" t="s">
        <v>307</v>
      </c>
      <c r="G307" s="1" t="s">
        <v>308</v>
      </c>
      <c r="H307" s="1" t="s">
        <v>38</v>
      </c>
      <c r="I307" s="1" t="s">
        <v>25</v>
      </c>
      <c r="J307" s="1" t="s">
        <v>975</v>
      </c>
      <c r="K307" s="1" t="s">
        <v>214</v>
      </c>
      <c r="L307" s="1">
        <v>48180</v>
      </c>
      <c r="M307" s="1" t="s">
        <v>97</v>
      </c>
      <c r="N307" s="1" t="s">
        <v>976</v>
      </c>
      <c r="O307" s="1" t="s">
        <v>43</v>
      </c>
      <c r="P307" s="1" t="s">
        <v>63</v>
      </c>
      <c r="Q307" s="1" t="s">
        <v>977</v>
      </c>
      <c r="R307" s="1">
        <v>9.84</v>
      </c>
      <c r="S307" s="1">
        <v>3</v>
      </c>
      <c r="T307" s="1">
        <v>0</v>
      </c>
      <c r="U307" s="1">
        <v>2.8535999999999988</v>
      </c>
      <c r="V307" s="3" t="str">
        <f>IF(M307=People!$B$5,People!$A$5,IF(M307=People!$B$4,People!$A$4,IF(M307=People!$B$3,People!$A$3,IF(M307=People!$B$2,People!$A$2,0))))</f>
        <v>Kelly Williams</v>
      </c>
      <c r="W307" s="3" t="str">
        <f>IFERROR(INDEX(Returns!A:A,MATCH(B307,Returns!B:B,0)),"No")</f>
        <v>No</v>
      </c>
    </row>
    <row r="308" spans="1:23" x14ac:dyDescent="0.2">
      <c r="A308" s="1">
        <v>307</v>
      </c>
      <c r="B308" t="s">
        <v>6362</v>
      </c>
      <c r="C308" s="2">
        <v>42522</v>
      </c>
      <c r="D308" s="2">
        <v>42527</v>
      </c>
      <c r="E308" s="1" t="s">
        <v>46</v>
      </c>
      <c r="F308" s="1" t="s">
        <v>978</v>
      </c>
      <c r="G308" s="1" t="s">
        <v>979</v>
      </c>
      <c r="H308" s="1" t="s">
        <v>94</v>
      </c>
      <c r="I308" s="1" t="s">
        <v>25</v>
      </c>
      <c r="J308" s="1" t="s">
        <v>980</v>
      </c>
      <c r="K308" s="1" t="s">
        <v>693</v>
      </c>
      <c r="L308" s="1">
        <v>8701</v>
      </c>
      <c r="M308" s="1" t="s">
        <v>135</v>
      </c>
      <c r="N308" s="1" t="s">
        <v>981</v>
      </c>
      <c r="O308" s="1" t="s">
        <v>43</v>
      </c>
      <c r="P308" s="1" t="s">
        <v>70</v>
      </c>
      <c r="Q308" s="1" t="s">
        <v>982</v>
      </c>
      <c r="R308" s="1">
        <v>45.480000000000004</v>
      </c>
      <c r="S308" s="1">
        <v>3</v>
      </c>
      <c r="T308" s="1">
        <v>0</v>
      </c>
      <c r="U308" s="1">
        <v>20.9208</v>
      </c>
      <c r="V308" s="3" t="str">
        <f>IF(M308=People!$B$5,People!$A$5,IF(M308=People!$B$4,People!$A$4,IF(M308=People!$B$3,People!$A$3,IF(M308=People!$B$2,People!$A$2,0))))</f>
        <v>Chuck Magee</v>
      </c>
      <c r="W308" s="3" t="str">
        <f>IFERROR(INDEX(Returns!A:A,MATCH(B308,Returns!B:B,0)),"No")</f>
        <v>No</v>
      </c>
    </row>
    <row r="309" spans="1:23" x14ac:dyDescent="0.2">
      <c r="A309" s="1">
        <v>308</v>
      </c>
      <c r="B309" t="s">
        <v>6362</v>
      </c>
      <c r="C309" s="2">
        <v>42522</v>
      </c>
      <c r="D309" s="2">
        <v>42527</v>
      </c>
      <c r="E309" s="1" t="s">
        <v>46</v>
      </c>
      <c r="F309" s="1" t="s">
        <v>978</v>
      </c>
      <c r="G309" s="1" t="s">
        <v>979</v>
      </c>
      <c r="H309" s="1" t="s">
        <v>94</v>
      </c>
      <c r="I309" s="1" t="s">
        <v>25</v>
      </c>
      <c r="J309" s="1" t="s">
        <v>980</v>
      </c>
      <c r="K309" s="1" t="s">
        <v>693</v>
      </c>
      <c r="L309" s="1">
        <v>8701</v>
      </c>
      <c r="M309" s="1" t="s">
        <v>135</v>
      </c>
      <c r="N309" s="1" t="s">
        <v>983</v>
      </c>
      <c r="O309" s="1" t="s">
        <v>43</v>
      </c>
      <c r="P309" s="1" t="s">
        <v>63</v>
      </c>
      <c r="Q309" s="1" t="s">
        <v>984</v>
      </c>
      <c r="R309" s="1">
        <v>289.20000000000005</v>
      </c>
      <c r="S309" s="1">
        <v>6</v>
      </c>
      <c r="T309" s="1">
        <v>0</v>
      </c>
      <c r="U309" s="1">
        <v>83.867999999999967</v>
      </c>
      <c r="V309" s="3" t="str">
        <f>IF(M309=People!$B$5,People!$A$5,IF(M309=People!$B$4,People!$A$4,IF(M309=People!$B$3,People!$A$3,IF(M309=People!$B$2,People!$A$2,0))))</f>
        <v>Chuck Magee</v>
      </c>
      <c r="W309" s="3" t="str">
        <f>IFERROR(INDEX(Returns!A:A,MATCH(B309,Returns!B:B,0)),"No")</f>
        <v>No</v>
      </c>
    </row>
    <row r="310" spans="1:23" x14ac:dyDescent="0.2">
      <c r="A310" s="1">
        <v>309</v>
      </c>
      <c r="B310" t="s">
        <v>6363</v>
      </c>
      <c r="C310" s="2">
        <v>43570</v>
      </c>
      <c r="D310" s="2">
        <v>43572</v>
      </c>
      <c r="E310" s="1" t="s">
        <v>170</v>
      </c>
      <c r="F310" s="1" t="s">
        <v>985</v>
      </c>
      <c r="G310" s="1" t="s">
        <v>986</v>
      </c>
      <c r="H310" s="1" t="s">
        <v>24</v>
      </c>
      <c r="I310" s="1" t="s">
        <v>25</v>
      </c>
      <c r="J310" s="1" t="s">
        <v>987</v>
      </c>
      <c r="K310" s="1" t="s">
        <v>287</v>
      </c>
      <c r="L310" s="1">
        <v>22204</v>
      </c>
      <c r="M310" s="1" t="s">
        <v>28</v>
      </c>
      <c r="N310" s="1" t="s">
        <v>988</v>
      </c>
      <c r="O310" s="1" t="s">
        <v>43</v>
      </c>
      <c r="P310" s="1" t="s">
        <v>63</v>
      </c>
      <c r="Q310" s="1" t="s">
        <v>989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3" t="str">
        <f>IF(M310=People!$B$5,People!$A$5,IF(M310=People!$B$4,People!$A$4,IF(M310=People!$B$3,People!$A$3,IF(M310=People!$B$2,People!$A$2,0))))</f>
        <v>Cassandra Brandow</v>
      </c>
      <c r="W310" s="3" t="str">
        <f>IFERROR(INDEX(Returns!A:A,MATCH(B310,Returns!B:B,0)),"No")</f>
        <v>No</v>
      </c>
    </row>
    <row r="311" spans="1:23" x14ac:dyDescent="0.2">
      <c r="A311" s="1">
        <v>310</v>
      </c>
      <c r="B311" t="s">
        <v>6364</v>
      </c>
      <c r="C311" s="2">
        <v>43355</v>
      </c>
      <c r="D311" s="2">
        <v>43357</v>
      </c>
      <c r="E311" s="1" t="s">
        <v>21</v>
      </c>
      <c r="F311" s="1" t="s">
        <v>990</v>
      </c>
      <c r="G311" s="1" t="s">
        <v>991</v>
      </c>
      <c r="H311" s="1" t="s">
        <v>38</v>
      </c>
      <c r="I311" s="1" t="s">
        <v>25</v>
      </c>
      <c r="J311" s="1" t="s">
        <v>992</v>
      </c>
      <c r="K311" s="1" t="s">
        <v>404</v>
      </c>
      <c r="L311" s="1">
        <v>80004</v>
      </c>
      <c r="M311" s="1" t="s">
        <v>41</v>
      </c>
      <c r="N311" s="1" t="s">
        <v>993</v>
      </c>
      <c r="O311" s="1" t="s">
        <v>30</v>
      </c>
      <c r="P311" s="1" t="s">
        <v>60</v>
      </c>
      <c r="Q311" s="1" t="s">
        <v>994</v>
      </c>
      <c r="R311" s="1">
        <v>15.136000000000003</v>
      </c>
      <c r="S311" s="1">
        <v>4</v>
      </c>
      <c r="T311" s="1">
        <v>0.2</v>
      </c>
      <c r="U311" s="1">
        <v>3.5948000000000011</v>
      </c>
      <c r="V311" s="3" t="str">
        <f>IF(M311=People!$B$5,People!$A$5,IF(M311=People!$B$4,People!$A$4,IF(M311=People!$B$3,People!$A$3,IF(M311=People!$B$2,People!$A$2,0))))</f>
        <v>Anna Andreadi</v>
      </c>
      <c r="W311" s="3" t="str">
        <f>IFERROR(INDEX(Returns!A:A,MATCH(B311,Returns!B:B,0)),"No")</f>
        <v>No</v>
      </c>
    </row>
    <row r="312" spans="1:23" x14ac:dyDescent="0.2">
      <c r="A312" s="1">
        <v>311</v>
      </c>
      <c r="B312" t="s">
        <v>6364</v>
      </c>
      <c r="C312" s="2">
        <v>43355</v>
      </c>
      <c r="D312" s="2">
        <v>43357</v>
      </c>
      <c r="E312" s="1" t="s">
        <v>21</v>
      </c>
      <c r="F312" s="1" t="s">
        <v>990</v>
      </c>
      <c r="G312" s="1" t="s">
        <v>991</v>
      </c>
      <c r="H312" s="1" t="s">
        <v>38</v>
      </c>
      <c r="I312" s="1" t="s">
        <v>25</v>
      </c>
      <c r="J312" s="1" t="s">
        <v>992</v>
      </c>
      <c r="K312" s="1" t="s">
        <v>404</v>
      </c>
      <c r="L312" s="1">
        <v>80004</v>
      </c>
      <c r="M312" s="1" t="s">
        <v>41</v>
      </c>
      <c r="N312" s="1" t="s">
        <v>995</v>
      </c>
      <c r="O312" s="1" t="s">
        <v>30</v>
      </c>
      <c r="P312" s="1" t="s">
        <v>34</v>
      </c>
      <c r="Q312" s="1" t="s">
        <v>996</v>
      </c>
      <c r="R312" s="1">
        <v>466.76800000000003</v>
      </c>
      <c r="S312" s="1">
        <v>2</v>
      </c>
      <c r="T312" s="1">
        <v>0.2</v>
      </c>
      <c r="U312" s="1">
        <v>52.511399999999981</v>
      </c>
      <c r="V312" s="3" t="str">
        <f>IF(M312=People!$B$5,People!$A$5,IF(M312=People!$B$4,People!$A$4,IF(M312=People!$B$3,People!$A$3,IF(M312=People!$B$2,People!$A$2,0))))</f>
        <v>Anna Andreadi</v>
      </c>
      <c r="W312" s="3" t="str">
        <f>IFERROR(INDEX(Returns!A:A,MATCH(B312,Returns!B:B,0)),"No")</f>
        <v>No</v>
      </c>
    </row>
    <row r="313" spans="1:23" x14ac:dyDescent="0.2">
      <c r="A313" s="1">
        <v>312</v>
      </c>
      <c r="B313" t="s">
        <v>6364</v>
      </c>
      <c r="C313" s="2">
        <v>43355</v>
      </c>
      <c r="D313" s="2">
        <v>43357</v>
      </c>
      <c r="E313" s="1" t="s">
        <v>21</v>
      </c>
      <c r="F313" s="1" t="s">
        <v>990</v>
      </c>
      <c r="G313" s="1" t="s">
        <v>991</v>
      </c>
      <c r="H313" s="1" t="s">
        <v>38</v>
      </c>
      <c r="I313" s="1" t="s">
        <v>25</v>
      </c>
      <c r="J313" s="1" t="s">
        <v>992</v>
      </c>
      <c r="K313" s="1" t="s">
        <v>404</v>
      </c>
      <c r="L313" s="1">
        <v>80004</v>
      </c>
      <c r="M313" s="1" t="s">
        <v>41</v>
      </c>
      <c r="N313" s="1" t="s">
        <v>997</v>
      </c>
      <c r="O313" s="1" t="s">
        <v>30</v>
      </c>
      <c r="P313" s="1" t="s">
        <v>60</v>
      </c>
      <c r="Q313" s="1" t="s">
        <v>998</v>
      </c>
      <c r="R313" s="1">
        <v>15.231999999999999</v>
      </c>
      <c r="S313" s="1">
        <v>1</v>
      </c>
      <c r="T313" s="1">
        <v>0.2</v>
      </c>
      <c r="U313" s="1">
        <v>1.7135999999999978</v>
      </c>
      <c r="V313" s="3" t="str">
        <f>IF(M313=People!$B$5,People!$A$5,IF(M313=People!$B$4,People!$A$4,IF(M313=People!$B$3,People!$A$3,IF(M313=People!$B$2,People!$A$2,0))))</f>
        <v>Anna Andreadi</v>
      </c>
      <c r="W313" s="3" t="str">
        <f>IFERROR(INDEX(Returns!A:A,MATCH(B313,Returns!B:B,0)),"No")</f>
        <v>No</v>
      </c>
    </row>
    <row r="314" spans="1:23" x14ac:dyDescent="0.2">
      <c r="A314" s="1">
        <v>313</v>
      </c>
      <c r="B314" t="s">
        <v>6364</v>
      </c>
      <c r="C314" s="2">
        <v>43355</v>
      </c>
      <c r="D314" s="2">
        <v>43357</v>
      </c>
      <c r="E314" s="1" t="s">
        <v>21</v>
      </c>
      <c r="F314" s="1" t="s">
        <v>990</v>
      </c>
      <c r="G314" s="1" t="s">
        <v>991</v>
      </c>
      <c r="H314" s="1" t="s">
        <v>38</v>
      </c>
      <c r="I314" s="1" t="s">
        <v>25</v>
      </c>
      <c r="J314" s="1" t="s">
        <v>992</v>
      </c>
      <c r="K314" s="1" t="s">
        <v>404</v>
      </c>
      <c r="L314" s="1">
        <v>80004</v>
      </c>
      <c r="M314" s="1" t="s">
        <v>41</v>
      </c>
      <c r="N314" s="1" t="s">
        <v>999</v>
      </c>
      <c r="O314" s="1" t="s">
        <v>43</v>
      </c>
      <c r="P314" s="1" t="s">
        <v>44</v>
      </c>
      <c r="Q314" s="1" t="s">
        <v>1000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3" t="str">
        <f>IF(M314=People!$B$5,People!$A$5,IF(M314=People!$B$4,People!$A$4,IF(M314=People!$B$3,People!$A$3,IF(M314=People!$B$2,People!$A$2,0))))</f>
        <v>Anna Andreadi</v>
      </c>
      <c r="W314" s="3" t="str">
        <f>IFERROR(INDEX(Returns!A:A,MATCH(B314,Returns!B:B,0)),"No")</f>
        <v>No</v>
      </c>
    </row>
    <row r="315" spans="1:23" x14ac:dyDescent="0.2">
      <c r="A315" s="1">
        <v>314</v>
      </c>
      <c r="B315" t="s">
        <v>6365</v>
      </c>
      <c r="C315" s="2">
        <v>42640</v>
      </c>
      <c r="D315" s="2">
        <v>42646</v>
      </c>
      <c r="E315" s="1" t="s">
        <v>46</v>
      </c>
      <c r="F315" s="1" t="s">
        <v>1001</v>
      </c>
      <c r="G315" s="1" t="s">
        <v>1002</v>
      </c>
      <c r="H315" s="1" t="s">
        <v>38</v>
      </c>
      <c r="I315" s="1" t="s">
        <v>25</v>
      </c>
      <c r="J315" s="1" t="s">
        <v>1003</v>
      </c>
      <c r="K315" s="1" t="s">
        <v>693</v>
      </c>
      <c r="L315" s="1">
        <v>7601</v>
      </c>
      <c r="M315" s="1" t="s">
        <v>135</v>
      </c>
      <c r="N315" s="1" t="s">
        <v>1004</v>
      </c>
      <c r="O315" s="1" t="s">
        <v>30</v>
      </c>
      <c r="P315" s="1" t="s">
        <v>60</v>
      </c>
      <c r="Q315" s="1" t="s">
        <v>1005</v>
      </c>
      <c r="R315" s="1">
        <v>87.539999999999992</v>
      </c>
      <c r="S315" s="1">
        <v>3</v>
      </c>
      <c r="T315" s="1">
        <v>0</v>
      </c>
      <c r="U315" s="1">
        <v>37.642200000000003</v>
      </c>
      <c r="V315" s="3" t="str">
        <f>IF(M315=People!$B$5,People!$A$5,IF(M315=People!$B$4,People!$A$4,IF(M315=People!$B$3,People!$A$3,IF(M315=People!$B$2,People!$A$2,0))))</f>
        <v>Chuck Magee</v>
      </c>
      <c r="W315" s="3" t="str">
        <f>IFERROR(INDEX(Returns!A:A,MATCH(B315,Returns!B:B,0)),"No")</f>
        <v>No</v>
      </c>
    </row>
    <row r="316" spans="1:23" x14ac:dyDescent="0.2">
      <c r="A316" s="1">
        <v>315</v>
      </c>
      <c r="B316" t="s">
        <v>6366</v>
      </c>
      <c r="C316" s="2">
        <v>42591</v>
      </c>
      <c r="D316" s="2">
        <v>42598</v>
      </c>
      <c r="E316" s="1" t="s">
        <v>46</v>
      </c>
      <c r="F316" s="1" t="s">
        <v>1006</v>
      </c>
      <c r="G316" s="1" t="s">
        <v>1007</v>
      </c>
      <c r="H316" s="1" t="s">
        <v>38</v>
      </c>
      <c r="I316" s="1" t="s">
        <v>25</v>
      </c>
      <c r="J316" s="1" t="s">
        <v>1008</v>
      </c>
      <c r="K316" s="1" t="s">
        <v>50</v>
      </c>
      <c r="L316" s="1">
        <v>33710</v>
      </c>
      <c r="M316" s="1" t="s">
        <v>28</v>
      </c>
      <c r="N316" s="1" t="s">
        <v>1009</v>
      </c>
      <c r="O316" s="1" t="s">
        <v>66</v>
      </c>
      <c r="P316" s="1" t="s">
        <v>67</v>
      </c>
      <c r="Q316" s="1" t="s">
        <v>1010</v>
      </c>
      <c r="R316" s="1">
        <v>178.38400000000001</v>
      </c>
      <c r="S316" s="1">
        <v>2</v>
      </c>
      <c r="T316" s="1">
        <v>0.2</v>
      </c>
      <c r="U316" s="1">
        <v>22.297999999999973</v>
      </c>
      <c r="V316" s="3" t="str">
        <f>IF(M316=People!$B$5,People!$A$5,IF(M316=People!$B$4,People!$A$4,IF(M316=People!$B$3,People!$A$3,IF(M316=People!$B$2,People!$A$2,0))))</f>
        <v>Cassandra Brandow</v>
      </c>
      <c r="W316" s="3" t="str">
        <f>IFERROR(INDEX(Returns!A:A,MATCH(B316,Returns!B:B,0)),"No")</f>
        <v>No</v>
      </c>
    </row>
    <row r="317" spans="1:23" x14ac:dyDescent="0.2">
      <c r="A317" s="1">
        <v>316</v>
      </c>
      <c r="B317" t="s">
        <v>6366</v>
      </c>
      <c r="C317" s="2">
        <v>42591</v>
      </c>
      <c r="D317" s="2">
        <v>42598</v>
      </c>
      <c r="E317" s="1" t="s">
        <v>46</v>
      </c>
      <c r="F317" s="1" t="s">
        <v>1006</v>
      </c>
      <c r="G317" s="1" t="s">
        <v>1007</v>
      </c>
      <c r="H317" s="1" t="s">
        <v>38</v>
      </c>
      <c r="I317" s="1" t="s">
        <v>25</v>
      </c>
      <c r="J317" s="1" t="s">
        <v>1008</v>
      </c>
      <c r="K317" s="1" t="s">
        <v>50</v>
      </c>
      <c r="L317" s="1">
        <v>33710</v>
      </c>
      <c r="M317" s="1" t="s">
        <v>28</v>
      </c>
      <c r="N317" s="1" t="s">
        <v>1011</v>
      </c>
      <c r="O317" s="1" t="s">
        <v>43</v>
      </c>
      <c r="P317" s="1" t="s">
        <v>84</v>
      </c>
      <c r="Q317" s="1" t="s">
        <v>1012</v>
      </c>
      <c r="R317" s="1">
        <v>15.552000000000003</v>
      </c>
      <c r="S317" s="1">
        <v>3</v>
      </c>
      <c r="T317" s="1">
        <v>0.2</v>
      </c>
      <c r="U317" s="1">
        <v>5.4432</v>
      </c>
      <c r="V317" s="3" t="str">
        <f>IF(M317=People!$B$5,People!$A$5,IF(M317=People!$B$4,People!$A$4,IF(M317=People!$B$3,People!$A$3,IF(M317=People!$B$2,People!$A$2,0))))</f>
        <v>Cassandra Brandow</v>
      </c>
      <c r="W317" s="3" t="str">
        <f>IFERROR(INDEX(Returns!A:A,MATCH(B317,Returns!B:B,0)),"No")</f>
        <v>No</v>
      </c>
    </row>
    <row r="318" spans="1:23" x14ac:dyDescent="0.2">
      <c r="A318" s="1">
        <v>317</v>
      </c>
      <c r="B318" t="s">
        <v>6367</v>
      </c>
      <c r="C318" s="2">
        <v>42732</v>
      </c>
      <c r="D318" s="2">
        <v>42734</v>
      </c>
      <c r="E318" s="1" t="s">
        <v>170</v>
      </c>
      <c r="F318" s="1" t="s">
        <v>1013</v>
      </c>
      <c r="G318" s="1" t="s">
        <v>1014</v>
      </c>
      <c r="H318" s="1" t="s">
        <v>38</v>
      </c>
      <c r="I318" s="1" t="s">
        <v>25</v>
      </c>
      <c r="J318" s="1" t="s">
        <v>133</v>
      </c>
      <c r="K318" s="1" t="s">
        <v>134</v>
      </c>
      <c r="L318" s="1">
        <v>19143</v>
      </c>
      <c r="M318" s="1" t="s">
        <v>135</v>
      </c>
      <c r="N318" s="1" t="s">
        <v>1015</v>
      </c>
      <c r="O318" s="1" t="s">
        <v>43</v>
      </c>
      <c r="P318" s="1" t="s">
        <v>63</v>
      </c>
      <c r="Q318" s="1" t="s">
        <v>1016</v>
      </c>
      <c r="R318" s="1">
        <v>99.13600000000001</v>
      </c>
      <c r="S318" s="1">
        <v>4</v>
      </c>
      <c r="T318" s="1">
        <v>0.2</v>
      </c>
      <c r="U318" s="1">
        <v>8.674399999999995</v>
      </c>
      <c r="V318" s="3" t="str">
        <f>IF(M318=People!$B$5,People!$A$5,IF(M318=People!$B$4,People!$A$4,IF(M318=People!$B$3,People!$A$3,IF(M318=People!$B$2,People!$A$2,0))))</f>
        <v>Chuck Magee</v>
      </c>
      <c r="W318" s="3" t="str">
        <f>IFERROR(INDEX(Returns!A:A,MATCH(B318,Returns!B:B,0)),"No")</f>
        <v>No</v>
      </c>
    </row>
    <row r="319" spans="1:23" x14ac:dyDescent="0.2">
      <c r="A319" s="1">
        <v>318</v>
      </c>
      <c r="B319" t="s">
        <v>6368</v>
      </c>
      <c r="C319" s="2">
        <v>42678</v>
      </c>
      <c r="D319" s="2">
        <v>42683</v>
      </c>
      <c r="E319" s="1" t="s">
        <v>46</v>
      </c>
      <c r="F319" s="1" t="s">
        <v>1017</v>
      </c>
      <c r="G319" s="1" t="s">
        <v>1018</v>
      </c>
      <c r="H319" s="1" t="s">
        <v>94</v>
      </c>
      <c r="I319" s="1" t="s">
        <v>25</v>
      </c>
      <c r="J319" s="1" t="s">
        <v>239</v>
      </c>
      <c r="K319" s="1" t="s">
        <v>240</v>
      </c>
      <c r="L319" s="1">
        <v>10024</v>
      </c>
      <c r="M319" s="1" t="s">
        <v>135</v>
      </c>
      <c r="N319" s="1" t="s">
        <v>1019</v>
      </c>
      <c r="O319" s="1" t="s">
        <v>30</v>
      </c>
      <c r="P319" s="1" t="s">
        <v>34</v>
      </c>
      <c r="Q319" s="1" t="s">
        <v>1020</v>
      </c>
      <c r="R319" s="1">
        <v>135.88200000000001</v>
      </c>
      <c r="S319" s="1">
        <v>1</v>
      </c>
      <c r="T319" s="1">
        <v>0.1</v>
      </c>
      <c r="U319" s="1">
        <v>24.156800000000004</v>
      </c>
      <c r="V319" s="3" t="str">
        <f>IF(M319=People!$B$5,People!$A$5,IF(M319=People!$B$4,People!$A$4,IF(M319=People!$B$3,People!$A$3,IF(M319=People!$B$2,People!$A$2,0))))</f>
        <v>Chuck Magee</v>
      </c>
      <c r="W319" s="3" t="str">
        <f>IFERROR(INDEX(Returns!A:A,MATCH(B319,Returns!B:B,0)),"No")</f>
        <v>No</v>
      </c>
    </row>
    <row r="320" spans="1:23" x14ac:dyDescent="0.2">
      <c r="A320" s="1">
        <v>319</v>
      </c>
      <c r="B320" t="s">
        <v>6368</v>
      </c>
      <c r="C320" s="2">
        <v>42678</v>
      </c>
      <c r="D320" s="2">
        <v>42683</v>
      </c>
      <c r="E320" s="1" t="s">
        <v>46</v>
      </c>
      <c r="F320" s="1" t="s">
        <v>1017</v>
      </c>
      <c r="G320" s="1" t="s">
        <v>1018</v>
      </c>
      <c r="H320" s="1" t="s">
        <v>94</v>
      </c>
      <c r="I320" s="1" t="s">
        <v>25</v>
      </c>
      <c r="J320" s="1" t="s">
        <v>239</v>
      </c>
      <c r="K320" s="1" t="s">
        <v>240</v>
      </c>
      <c r="L320" s="1">
        <v>10024</v>
      </c>
      <c r="M320" s="1" t="s">
        <v>135</v>
      </c>
      <c r="N320" s="1" t="s">
        <v>1021</v>
      </c>
      <c r="O320" s="1" t="s">
        <v>66</v>
      </c>
      <c r="P320" s="1" t="s">
        <v>601</v>
      </c>
      <c r="Q320" s="1" t="s">
        <v>1022</v>
      </c>
      <c r="R320" s="1">
        <v>3991.98</v>
      </c>
      <c r="S320" s="1">
        <v>2</v>
      </c>
      <c r="T320" s="1">
        <v>0</v>
      </c>
      <c r="U320" s="1">
        <v>1995.99</v>
      </c>
      <c r="V320" s="3" t="str">
        <f>IF(M320=People!$B$5,People!$A$5,IF(M320=People!$B$4,People!$A$4,IF(M320=People!$B$3,People!$A$3,IF(M320=People!$B$2,People!$A$2,0))))</f>
        <v>Chuck Magee</v>
      </c>
      <c r="W320" s="3" t="str">
        <f>IFERROR(INDEX(Returns!A:A,MATCH(B320,Returns!B:B,0)),"No")</f>
        <v>No</v>
      </c>
    </row>
    <row r="321" spans="1:23" x14ac:dyDescent="0.2">
      <c r="A321" s="1">
        <v>320</v>
      </c>
      <c r="B321" t="s">
        <v>6368</v>
      </c>
      <c r="C321" s="2">
        <v>42678</v>
      </c>
      <c r="D321" s="2">
        <v>42683</v>
      </c>
      <c r="E321" s="1" t="s">
        <v>46</v>
      </c>
      <c r="F321" s="1" t="s">
        <v>1017</v>
      </c>
      <c r="G321" s="1" t="s">
        <v>1018</v>
      </c>
      <c r="H321" s="1" t="s">
        <v>94</v>
      </c>
      <c r="I321" s="1" t="s">
        <v>25</v>
      </c>
      <c r="J321" s="1" t="s">
        <v>239</v>
      </c>
      <c r="K321" s="1" t="s">
        <v>240</v>
      </c>
      <c r="L321" s="1">
        <v>10024</v>
      </c>
      <c r="M321" s="1" t="s">
        <v>135</v>
      </c>
      <c r="N321" s="1" t="s">
        <v>192</v>
      </c>
      <c r="O321" s="1" t="s">
        <v>66</v>
      </c>
      <c r="P321" s="1" t="s">
        <v>67</v>
      </c>
      <c r="Q321" s="1" t="s">
        <v>193</v>
      </c>
      <c r="R321" s="1">
        <v>275.94</v>
      </c>
      <c r="S321" s="1">
        <v>6</v>
      </c>
      <c r="T321" s="1">
        <v>0</v>
      </c>
      <c r="U321" s="1">
        <v>80.022599999999997</v>
      </c>
      <c r="V321" s="3" t="str">
        <f>IF(M321=People!$B$5,People!$A$5,IF(M321=People!$B$4,People!$A$4,IF(M321=People!$B$3,People!$A$3,IF(M321=People!$B$2,People!$A$2,0))))</f>
        <v>Chuck Magee</v>
      </c>
      <c r="W321" s="3" t="str">
        <f>IFERROR(INDEX(Returns!A:A,MATCH(B321,Returns!B:B,0)),"No")</f>
        <v>No</v>
      </c>
    </row>
    <row r="322" spans="1:23" x14ac:dyDescent="0.2">
      <c r="A322" s="1">
        <v>321</v>
      </c>
      <c r="B322" t="s">
        <v>6368</v>
      </c>
      <c r="C322" s="2">
        <v>42678</v>
      </c>
      <c r="D322" s="2">
        <v>42683</v>
      </c>
      <c r="E322" s="1" t="s">
        <v>46</v>
      </c>
      <c r="F322" s="1" t="s">
        <v>1017</v>
      </c>
      <c r="G322" s="1" t="s">
        <v>1018</v>
      </c>
      <c r="H322" s="1" t="s">
        <v>94</v>
      </c>
      <c r="I322" s="1" t="s">
        <v>25</v>
      </c>
      <c r="J322" s="1" t="s">
        <v>239</v>
      </c>
      <c r="K322" s="1" t="s">
        <v>240</v>
      </c>
      <c r="L322" s="1">
        <v>10024</v>
      </c>
      <c r="M322" s="1" t="s">
        <v>135</v>
      </c>
      <c r="N322" s="1" t="s">
        <v>1023</v>
      </c>
      <c r="O322" s="1" t="s">
        <v>66</v>
      </c>
      <c r="P322" s="1" t="s">
        <v>146</v>
      </c>
      <c r="Q322" s="1" t="s">
        <v>1024</v>
      </c>
      <c r="R322" s="1">
        <v>360</v>
      </c>
      <c r="S322" s="1">
        <v>4</v>
      </c>
      <c r="T322" s="1">
        <v>0</v>
      </c>
      <c r="U322" s="1">
        <v>129.6</v>
      </c>
      <c r="V322" s="3" t="str">
        <f>IF(M322=People!$B$5,People!$A$5,IF(M322=People!$B$4,People!$A$4,IF(M322=People!$B$3,People!$A$3,IF(M322=People!$B$2,People!$A$2,0))))</f>
        <v>Chuck Magee</v>
      </c>
      <c r="W322" s="3" t="str">
        <f>IFERROR(INDEX(Returns!A:A,MATCH(B322,Returns!B:B,0)),"No")</f>
        <v>No</v>
      </c>
    </row>
    <row r="323" spans="1:23" x14ac:dyDescent="0.2">
      <c r="A323" s="1">
        <v>322</v>
      </c>
      <c r="B323" t="s">
        <v>6368</v>
      </c>
      <c r="C323" s="2">
        <v>42678</v>
      </c>
      <c r="D323" s="2">
        <v>42683</v>
      </c>
      <c r="E323" s="1" t="s">
        <v>46</v>
      </c>
      <c r="F323" s="1" t="s">
        <v>1017</v>
      </c>
      <c r="G323" s="1" t="s">
        <v>1018</v>
      </c>
      <c r="H323" s="1" t="s">
        <v>94</v>
      </c>
      <c r="I323" s="1" t="s">
        <v>25</v>
      </c>
      <c r="J323" s="1" t="s">
        <v>239</v>
      </c>
      <c r="K323" s="1" t="s">
        <v>240</v>
      </c>
      <c r="L323" s="1">
        <v>10024</v>
      </c>
      <c r="M323" s="1" t="s">
        <v>135</v>
      </c>
      <c r="N323" s="1" t="s">
        <v>483</v>
      </c>
      <c r="O323" s="1" t="s">
        <v>43</v>
      </c>
      <c r="P323" s="1" t="s">
        <v>55</v>
      </c>
      <c r="Q323" s="1" t="s">
        <v>484</v>
      </c>
      <c r="R323" s="1">
        <v>43.57</v>
      </c>
      <c r="S323" s="1">
        <v>1</v>
      </c>
      <c r="T323" s="1">
        <v>0</v>
      </c>
      <c r="U323" s="1">
        <v>13.070999999999998</v>
      </c>
      <c r="V323" s="3" t="str">
        <f>IF(M323=People!$B$5,People!$A$5,IF(M323=People!$B$4,People!$A$4,IF(M323=People!$B$3,People!$A$3,IF(M323=People!$B$2,People!$A$2,0))))</f>
        <v>Chuck Magee</v>
      </c>
      <c r="W323" s="3" t="str">
        <f>IFERROR(INDEX(Returns!A:A,MATCH(B323,Returns!B:B,0)),"No")</f>
        <v>No</v>
      </c>
    </row>
    <row r="324" spans="1:23" x14ac:dyDescent="0.2">
      <c r="A324" s="1">
        <v>323</v>
      </c>
      <c r="B324" t="s">
        <v>6369</v>
      </c>
      <c r="C324" s="2">
        <v>42632</v>
      </c>
      <c r="D324" s="2">
        <v>42637</v>
      </c>
      <c r="E324" s="1" t="s">
        <v>46</v>
      </c>
      <c r="F324" s="1" t="s">
        <v>1025</v>
      </c>
      <c r="G324" s="1" t="s">
        <v>1026</v>
      </c>
      <c r="H324" s="1" t="s">
        <v>38</v>
      </c>
      <c r="I324" s="1" t="s">
        <v>25</v>
      </c>
      <c r="J324" s="1" t="s">
        <v>1027</v>
      </c>
      <c r="K324" s="1" t="s">
        <v>40</v>
      </c>
      <c r="L324" s="1">
        <v>90805</v>
      </c>
      <c r="M324" s="1" t="s">
        <v>41</v>
      </c>
      <c r="N324" s="1" t="s">
        <v>1028</v>
      </c>
      <c r="O324" s="1" t="s">
        <v>43</v>
      </c>
      <c r="P324" s="1" t="s">
        <v>242</v>
      </c>
      <c r="Q324" s="1" t="s">
        <v>1029</v>
      </c>
      <c r="R324" s="1">
        <v>7.16</v>
      </c>
      <c r="S324" s="1">
        <v>2</v>
      </c>
      <c r="T324" s="1">
        <v>0</v>
      </c>
      <c r="U324" s="1">
        <v>3.58</v>
      </c>
      <c r="V324" s="3" t="str">
        <f>IF(M324=People!$B$5,People!$A$5,IF(M324=People!$B$4,People!$A$4,IF(M324=People!$B$3,People!$A$3,IF(M324=People!$B$2,People!$A$2,0))))</f>
        <v>Anna Andreadi</v>
      </c>
      <c r="W324" s="3" t="str">
        <f>IFERROR(INDEX(Returns!A:A,MATCH(B324,Returns!B:B,0)),"No")</f>
        <v>No</v>
      </c>
    </row>
    <row r="325" spans="1:23" x14ac:dyDescent="0.2">
      <c r="A325" s="1">
        <v>324</v>
      </c>
      <c r="B325" t="s">
        <v>6087</v>
      </c>
      <c r="C325" s="2">
        <v>43213</v>
      </c>
      <c r="D325" s="2">
        <v>43217</v>
      </c>
      <c r="E325" s="1" t="s">
        <v>46</v>
      </c>
      <c r="F325" s="1" t="s">
        <v>1030</v>
      </c>
      <c r="G325" s="1" t="s">
        <v>1031</v>
      </c>
      <c r="H325" s="1" t="s">
        <v>38</v>
      </c>
      <c r="I325" s="1" t="s">
        <v>25</v>
      </c>
      <c r="J325" s="1" t="s">
        <v>1032</v>
      </c>
      <c r="K325" s="1" t="s">
        <v>40</v>
      </c>
      <c r="L325" s="1">
        <v>92345</v>
      </c>
      <c r="M325" s="1" t="s">
        <v>41</v>
      </c>
      <c r="N325" s="1" t="s">
        <v>954</v>
      </c>
      <c r="O325" s="1" t="s">
        <v>43</v>
      </c>
      <c r="P325" s="1" t="s">
        <v>70</v>
      </c>
      <c r="Q325" s="1" t="s">
        <v>955</v>
      </c>
      <c r="R325" s="1">
        <v>251.52</v>
      </c>
      <c r="S325" s="1">
        <v>6</v>
      </c>
      <c r="T325" s="1">
        <v>0.2</v>
      </c>
      <c r="U325" s="1">
        <v>81.744</v>
      </c>
      <c r="V325" s="3" t="str">
        <f>IF(M325=People!$B$5,People!$A$5,IF(M325=People!$B$4,People!$A$4,IF(M325=People!$B$3,People!$A$3,IF(M325=People!$B$2,People!$A$2,0))))</f>
        <v>Anna Andreadi</v>
      </c>
      <c r="W325" s="3" t="str">
        <f>IFERROR(INDEX(Returns!A:A,MATCH(B325,Returns!B:B,0)),"No")</f>
        <v>Yes</v>
      </c>
    </row>
    <row r="326" spans="1:23" x14ac:dyDescent="0.2">
      <c r="A326" s="1">
        <v>325</v>
      </c>
      <c r="B326" t="s">
        <v>6087</v>
      </c>
      <c r="C326" s="2">
        <v>43213</v>
      </c>
      <c r="D326" s="2">
        <v>43217</v>
      </c>
      <c r="E326" s="1" t="s">
        <v>46</v>
      </c>
      <c r="F326" s="1" t="s">
        <v>1030</v>
      </c>
      <c r="G326" s="1" t="s">
        <v>1031</v>
      </c>
      <c r="H326" s="1" t="s">
        <v>38</v>
      </c>
      <c r="I326" s="1" t="s">
        <v>25</v>
      </c>
      <c r="J326" s="1" t="s">
        <v>1032</v>
      </c>
      <c r="K326" s="1" t="s">
        <v>40</v>
      </c>
      <c r="L326" s="1">
        <v>92345</v>
      </c>
      <c r="M326" s="1" t="s">
        <v>41</v>
      </c>
      <c r="N326" s="1" t="s">
        <v>1033</v>
      </c>
      <c r="O326" s="1" t="s">
        <v>66</v>
      </c>
      <c r="P326" s="1" t="s">
        <v>146</v>
      </c>
      <c r="Q326" s="1" t="s">
        <v>1034</v>
      </c>
      <c r="R326" s="1">
        <v>99.99</v>
      </c>
      <c r="S326" s="1">
        <v>1</v>
      </c>
      <c r="T326" s="1">
        <v>0</v>
      </c>
      <c r="U326" s="1">
        <v>34.996499999999997</v>
      </c>
      <c r="V326" s="3" t="str">
        <f>IF(M326=People!$B$5,People!$A$5,IF(M326=People!$B$4,People!$A$4,IF(M326=People!$B$3,People!$A$3,IF(M326=People!$B$2,People!$A$2,0))))</f>
        <v>Anna Andreadi</v>
      </c>
      <c r="W326" s="3" t="str">
        <f>IFERROR(INDEX(Returns!A:A,MATCH(B326,Returns!B:B,0)),"No")</f>
        <v>Yes</v>
      </c>
    </row>
    <row r="327" spans="1:23" x14ac:dyDescent="0.2">
      <c r="A327" s="1">
        <v>326</v>
      </c>
      <c r="B327" t="s">
        <v>6370</v>
      </c>
      <c r="C327" s="2">
        <v>43772</v>
      </c>
      <c r="D327" s="2">
        <v>43774</v>
      </c>
      <c r="E327" s="1" t="s">
        <v>21</v>
      </c>
      <c r="F327" s="1" t="s">
        <v>1035</v>
      </c>
      <c r="G327" s="1" t="s">
        <v>1036</v>
      </c>
      <c r="H327" s="1" t="s">
        <v>38</v>
      </c>
      <c r="I327" s="1" t="s">
        <v>25</v>
      </c>
      <c r="J327" s="1" t="s">
        <v>1037</v>
      </c>
      <c r="K327" s="1" t="s">
        <v>300</v>
      </c>
      <c r="L327" s="1">
        <v>37130</v>
      </c>
      <c r="M327" s="1" t="s">
        <v>28</v>
      </c>
      <c r="N327" s="1" t="s">
        <v>1038</v>
      </c>
      <c r="O327" s="1" t="s">
        <v>30</v>
      </c>
      <c r="P327" s="1" t="s">
        <v>60</v>
      </c>
      <c r="Q327" s="1" t="s">
        <v>1039</v>
      </c>
      <c r="R327" s="1">
        <v>15.991999999999999</v>
      </c>
      <c r="S327" s="1">
        <v>1</v>
      </c>
      <c r="T327" s="1">
        <v>0.2</v>
      </c>
      <c r="U327" s="1">
        <v>0.99949999999999894</v>
      </c>
      <c r="V327" s="3" t="str">
        <f>IF(M327=People!$B$5,People!$A$5,IF(M327=People!$B$4,People!$A$4,IF(M327=People!$B$3,People!$A$3,IF(M327=People!$B$2,People!$A$2,0))))</f>
        <v>Cassandra Brandow</v>
      </c>
      <c r="W327" s="3" t="str">
        <f>IFERROR(INDEX(Returns!A:A,MATCH(B327,Returns!B:B,0)),"No")</f>
        <v>No</v>
      </c>
    </row>
    <row r="328" spans="1:23" x14ac:dyDescent="0.2">
      <c r="A328" s="1">
        <v>327</v>
      </c>
      <c r="B328" t="s">
        <v>6371</v>
      </c>
      <c r="C328" s="2">
        <v>43342</v>
      </c>
      <c r="D328" s="2">
        <v>43344</v>
      </c>
      <c r="E328" s="1" t="s">
        <v>170</v>
      </c>
      <c r="F328" s="1" t="s">
        <v>1040</v>
      </c>
      <c r="G328" s="1" t="s">
        <v>1041</v>
      </c>
      <c r="H328" s="1" t="s">
        <v>24</v>
      </c>
      <c r="I328" s="1" t="s">
        <v>25</v>
      </c>
      <c r="J328" s="1" t="s">
        <v>133</v>
      </c>
      <c r="K328" s="1" t="s">
        <v>134</v>
      </c>
      <c r="L328" s="1">
        <v>19143</v>
      </c>
      <c r="M328" s="1" t="s">
        <v>135</v>
      </c>
      <c r="N328" s="1" t="s">
        <v>1042</v>
      </c>
      <c r="O328" s="1" t="s">
        <v>66</v>
      </c>
      <c r="P328" s="1" t="s">
        <v>67</v>
      </c>
      <c r="Q328" s="1" t="s">
        <v>1043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3" t="str">
        <f>IF(M328=People!$B$5,People!$A$5,IF(M328=People!$B$4,People!$A$4,IF(M328=People!$B$3,People!$A$3,IF(M328=People!$B$2,People!$A$2,0))))</f>
        <v>Chuck Magee</v>
      </c>
      <c r="W328" s="3" t="str">
        <f>IFERROR(INDEX(Returns!A:A,MATCH(B328,Returns!B:B,0)),"No")</f>
        <v>No</v>
      </c>
    </row>
    <row r="329" spans="1:23" x14ac:dyDescent="0.2">
      <c r="A329" s="1">
        <v>328</v>
      </c>
      <c r="B329" t="s">
        <v>6371</v>
      </c>
      <c r="C329" s="2">
        <v>43342</v>
      </c>
      <c r="D329" s="2">
        <v>43344</v>
      </c>
      <c r="E329" s="1" t="s">
        <v>170</v>
      </c>
      <c r="F329" s="1" t="s">
        <v>1040</v>
      </c>
      <c r="G329" s="1" t="s">
        <v>1041</v>
      </c>
      <c r="H329" s="1" t="s">
        <v>24</v>
      </c>
      <c r="I329" s="1" t="s">
        <v>25</v>
      </c>
      <c r="J329" s="1" t="s">
        <v>133</v>
      </c>
      <c r="K329" s="1" t="s">
        <v>134</v>
      </c>
      <c r="L329" s="1">
        <v>19143</v>
      </c>
      <c r="M329" s="1" t="s">
        <v>135</v>
      </c>
      <c r="N329" s="1" t="s">
        <v>1044</v>
      </c>
      <c r="O329" s="1" t="s">
        <v>43</v>
      </c>
      <c r="P329" s="1" t="s">
        <v>55</v>
      </c>
      <c r="Q329" s="1" t="s">
        <v>1045</v>
      </c>
      <c r="R329" s="1">
        <v>54.224000000000004</v>
      </c>
      <c r="S329" s="1">
        <v>2</v>
      </c>
      <c r="T329" s="1">
        <v>0.2</v>
      </c>
      <c r="U329" s="1">
        <v>3.3889999999999993</v>
      </c>
      <c r="V329" s="3" t="str">
        <f>IF(M329=People!$B$5,People!$A$5,IF(M329=People!$B$4,People!$A$4,IF(M329=People!$B$3,People!$A$3,IF(M329=People!$B$2,People!$A$2,0))))</f>
        <v>Chuck Magee</v>
      </c>
      <c r="W329" s="3" t="str">
        <f>IFERROR(INDEX(Returns!A:A,MATCH(B329,Returns!B:B,0)),"No")</f>
        <v>No</v>
      </c>
    </row>
    <row r="330" spans="1:23" x14ac:dyDescent="0.2">
      <c r="A330" s="1">
        <v>329</v>
      </c>
      <c r="B330" t="s">
        <v>6371</v>
      </c>
      <c r="C330" s="2">
        <v>43342</v>
      </c>
      <c r="D330" s="2">
        <v>43344</v>
      </c>
      <c r="E330" s="1" t="s">
        <v>170</v>
      </c>
      <c r="F330" s="1" t="s">
        <v>1040</v>
      </c>
      <c r="G330" s="1" t="s">
        <v>1041</v>
      </c>
      <c r="H330" s="1" t="s">
        <v>24</v>
      </c>
      <c r="I330" s="1" t="s">
        <v>25</v>
      </c>
      <c r="J330" s="1" t="s">
        <v>133</v>
      </c>
      <c r="K330" s="1" t="s">
        <v>134</v>
      </c>
      <c r="L330" s="1">
        <v>19143</v>
      </c>
      <c r="M330" s="1" t="s">
        <v>135</v>
      </c>
      <c r="N330" s="1" t="s">
        <v>1046</v>
      </c>
      <c r="O330" s="1" t="s">
        <v>30</v>
      </c>
      <c r="P330" s="1" t="s">
        <v>34</v>
      </c>
      <c r="Q330" s="1" t="s">
        <v>1047</v>
      </c>
      <c r="R330" s="1">
        <v>786.74400000000003</v>
      </c>
      <c r="S330" s="1">
        <v>4</v>
      </c>
      <c r="T330" s="1">
        <v>0.3</v>
      </c>
      <c r="U330" s="1">
        <v>-258.50160000000011</v>
      </c>
      <c r="V330" s="3" t="str">
        <f>IF(M330=People!$B$5,People!$A$5,IF(M330=People!$B$4,People!$A$4,IF(M330=People!$B$3,People!$A$3,IF(M330=People!$B$2,People!$A$2,0))))</f>
        <v>Chuck Magee</v>
      </c>
      <c r="W330" s="3" t="str">
        <f>IFERROR(INDEX(Returns!A:A,MATCH(B330,Returns!B:B,0)),"No")</f>
        <v>No</v>
      </c>
    </row>
    <row r="331" spans="1:23" x14ac:dyDescent="0.2">
      <c r="A331" s="1">
        <v>330</v>
      </c>
      <c r="B331" t="s">
        <v>6371</v>
      </c>
      <c r="C331" s="2">
        <v>43342</v>
      </c>
      <c r="D331" s="2">
        <v>43344</v>
      </c>
      <c r="E331" s="1" t="s">
        <v>170</v>
      </c>
      <c r="F331" s="1" t="s">
        <v>1040</v>
      </c>
      <c r="G331" s="1" t="s">
        <v>1041</v>
      </c>
      <c r="H331" s="1" t="s">
        <v>24</v>
      </c>
      <c r="I331" s="1" t="s">
        <v>25</v>
      </c>
      <c r="J331" s="1" t="s">
        <v>133</v>
      </c>
      <c r="K331" s="1" t="s">
        <v>134</v>
      </c>
      <c r="L331" s="1">
        <v>19143</v>
      </c>
      <c r="M331" s="1" t="s">
        <v>135</v>
      </c>
      <c r="N331" s="1" t="s">
        <v>1048</v>
      </c>
      <c r="O331" s="1" t="s">
        <v>43</v>
      </c>
      <c r="P331" s="1" t="s">
        <v>44</v>
      </c>
      <c r="Q331" s="1" t="s">
        <v>1049</v>
      </c>
      <c r="R331" s="1">
        <v>100.24000000000001</v>
      </c>
      <c r="S331" s="1">
        <v>10</v>
      </c>
      <c r="T331" s="1">
        <v>0.2</v>
      </c>
      <c r="U331" s="1">
        <v>33.830999999999989</v>
      </c>
      <c r="V331" s="3" t="str">
        <f>IF(M331=People!$B$5,People!$A$5,IF(M331=People!$B$4,People!$A$4,IF(M331=People!$B$3,People!$A$3,IF(M331=People!$B$2,People!$A$2,0))))</f>
        <v>Chuck Magee</v>
      </c>
      <c r="W331" s="3" t="str">
        <f>IFERROR(INDEX(Returns!A:A,MATCH(B331,Returns!B:B,0)),"No")</f>
        <v>No</v>
      </c>
    </row>
    <row r="332" spans="1:23" x14ac:dyDescent="0.2">
      <c r="A332" s="1">
        <v>331</v>
      </c>
      <c r="B332" t="s">
        <v>6371</v>
      </c>
      <c r="C332" s="2">
        <v>43342</v>
      </c>
      <c r="D332" s="2">
        <v>43344</v>
      </c>
      <c r="E332" s="1" t="s">
        <v>170</v>
      </c>
      <c r="F332" s="1" t="s">
        <v>1040</v>
      </c>
      <c r="G332" s="1" t="s">
        <v>1041</v>
      </c>
      <c r="H332" s="1" t="s">
        <v>24</v>
      </c>
      <c r="I332" s="1" t="s">
        <v>25</v>
      </c>
      <c r="J332" s="1" t="s">
        <v>133</v>
      </c>
      <c r="K332" s="1" t="s">
        <v>134</v>
      </c>
      <c r="L332" s="1">
        <v>19143</v>
      </c>
      <c r="M332" s="1" t="s">
        <v>135</v>
      </c>
      <c r="N332" s="1" t="s">
        <v>1050</v>
      </c>
      <c r="O332" s="1" t="s">
        <v>43</v>
      </c>
      <c r="P332" s="1" t="s">
        <v>70</v>
      </c>
      <c r="Q332" s="1" t="s">
        <v>1051</v>
      </c>
      <c r="R332" s="1">
        <v>37.76400000000001</v>
      </c>
      <c r="S332" s="1">
        <v>6</v>
      </c>
      <c r="T332" s="1">
        <v>0.7</v>
      </c>
      <c r="U332" s="1">
        <v>-27.693600000000004</v>
      </c>
      <c r="V332" s="3" t="str">
        <f>IF(M332=People!$B$5,People!$A$5,IF(M332=People!$B$4,People!$A$4,IF(M332=People!$B$3,People!$A$3,IF(M332=People!$B$2,People!$A$2,0))))</f>
        <v>Chuck Magee</v>
      </c>
      <c r="W332" s="3" t="str">
        <f>IFERROR(INDEX(Returns!A:A,MATCH(B332,Returns!B:B,0)),"No")</f>
        <v>No</v>
      </c>
    </row>
    <row r="333" spans="1:23" x14ac:dyDescent="0.2">
      <c r="A333" s="1">
        <v>332</v>
      </c>
      <c r="B333" t="s">
        <v>6372</v>
      </c>
      <c r="C333" s="2">
        <v>43215</v>
      </c>
      <c r="D333" s="2">
        <v>43219</v>
      </c>
      <c r="E333" s="1" t="s">
        <v>21</v>
      </c>
      <c r="F333" s="1" t="s">
        <v>1052</v>
      </c>
      <c r="G333" s="1" t="s">
        <v>1053</v>
      </c>
      <c r="H333" s="1" t="s">
        <v>24</v>
      </c>
      <c r="I333" s="1" t="s">
        <v>25</v>
      </c>
      <c r="J333" s="1" t="s">
        <v>133</v>
      </c>
      <c r="K333" s="1" t="s">
        <v>134</v>
      </c>
      <c r="L333" s="1">
        <v>19134</v>
      </c>
      <c r="M333" s="1" t="s">
        <v>135</v>
      </c>
      <c r="N333" s="1" t="s">
        <v>1054</v>
      </c>
      <c r="O333" s="1" t="s">
        <v>66</v>
      </c>
      <c r="P333" s="1" t="s">
        <v>67</v>
      </c>
      <c r="Q333" s="1" t="s">
        <v>1055</v>
      </c>
      <c r="R333" s="1">
        <v>82.8</v>
      </c>
      <c r="S333" s="1">
        <v>2</v>
      </c>
      <c r="T333" s="1">
        <v>0.4</v>
      </c>
      <c r="U333" s="1">
        <v>-20.700000000000003</v>
      </c>
      <c r="V333" s="3" t="str">
        <f>IF(M333=People!$B$5,People!$A$5,IF(M333=People!$B$4,People!$A$4,IF(M333=People!$B$3,People!$A$3,IF(M333=People!$B$2,People!$A$2,0))))</f>
        <v>Chuck Magee</v>
      </c>
      <c r="W333" s="3" t="str">
        <f>IFERROR(INDEX(Returns!A:A,MATCH(B333,Returns!B:B,0)),"No")</f>
        <v>No</v>
      </c>
    </row>
    <row r="334" spans="1:23" x14ac:dyDescent="0.2">
      <c r="A334" s="1">
        <v>333</v>
      </c>
      <c r="B334" t="s">
        <v>6372</v>
      </c>
      <c r="C334" s="2">
        <v>43215</v>
      </c>
      <c r="D334" s="2">
        <v>43219</v>
      </c>
      <c r="E334" s="1" t="s">
        <v>21</v>
      </c>
      <c r="F334" s="1" t="s">
        <v>1052</v>
      </c>
      <c r="G334" s="1" t="s">
        <v>1053</v>
      </c>
      <c r="H334" s="1" t="s">
        <v>24</v>
      </c>
      <c r="I334" s="1" t="s">
        <v>25</v>
      </c>
      <c r="J334" s="1" t="s">
        <v>133</v>
      </c>
      <c r="K334" s="1" t="s">
        <v>134</v>
      </c>
      <c r="L334" s="1">
        <v>19134</v>
      </c>
      <c r="M334" s="1" t="s">
        <v>135</v>
      </c>
      <c r="N334" s="1" t="s">
        <v>1056</v>
      </c>
      <c r="O334" s="1" t="s">
        <v>43</v>
      </c>
      <c r="P334" s="1" t="s">
        <v>70</v>
      </c>
      <c r="Q334" s="1" t="s">
        <v>1057</v>
      </c>
      <c r="R334" s="1">
        <v>20.724000000000004</v>
      </c>
      <c r="S334" s="1">
        <v>2</v>
      </c>
      <c r="T334" s="1">
        <v>0.7</v>
      </c>
      <c r="U334" s="1">
        <v>-13.815999999999995</v>
      </c>
      <c r="V334" s="3" t="str">
        <f>IF(M334=People!$B$5,People!$A$5,IF(M334=People!$B$4,People!$A$4,IF(M334=People!$B$3,People!$A$3,IF(M334=People!$B$2,People!$A$2,0))))</f>
        <v>Chuck Magee</v>
      </c>
      <c r="W334" s="3" t="str">
        <f>IFERROR(INDEX(Returns!A:A,MATCH(B334,Returns!B:B,0)),"No")</f>
        <v>No</v>
      </c>
    </row>
    <row r="335" spans="1:23" x14ac:dyDescent="0.2">
      <c r="A335" s="1">
        <v>334</v>
      </c>
      <c r="B335" t="s">
        <v>6372</v>
      </c>
      <c r="C335" s="2">
        <v>43215</v>
      </c>
      <c r="D335" s="2">
        <v>43219</v>
      </c>
      <c r="E335" s="1" t="s">
        <v>21</v>
      </c>
      <c r="F335" s="1" t="s">
        <v>1052</v>
      </c>
      <c r="G335" s="1" t="s">
        <v>1053</v>
      </c>
      <c r="H335" s="1" t="s">
        <v>24</v>
      </c>
      <c r="I335" s="1" t="s">
        <v>25</v>
      </c>
      <c r="J335" s="1" t="s">
        <v>133</v>
      </c>
      <c r="K335" s="1" t="s">
        <v>134</v>
      </c>
      <c r="L335" s="1">
        <v>19134</v>
      </c>
      <c r="M335" s="1" t="s">
        <v>135</v>
      </c>
      <c r="N335" s="1" t="s">
        <v>1058</v>
      </c>
      <c r="O335" s="1" t="s">
        <v>43</v>
      </c>
      <c r="P335" s="1" t="s">
        <v>70</v>
      </c>
      <c r="Q335" s="1" t="s">
        <v>1059</v>
      </c>
      <c r="R335" s="1">
        <v>4.8960000000000008</v>
      </c>
      <c r="S335" s="1">
        <v>3</v>
      </c>
      <c r="T335" s="1">
        <v>0.7</v>
      </c>
      <c r="U335" s="1">
        <v>-3.4271999999999991</v>
      </c>
      <c r="V335" s="3" t="str">
        <f>IF(M335=People!$B$5,People!$A$5,IF(M335=People!$B$4,People!$A$4,IF(M335=People!$B$3,People!$A$3,IF(M335=People!$B$2,People!$A$2,0))))</f>
        <v>Chuck Magee</v>
      </c>
      <c r="W335" s="3" t="str">
        <f>IFERROR(INDEX(Returns!A:A,MATCH(B335,Returns!B:B,0)),"No")</f>
        <v>No</v>
      </c>
    </row>
    <row r="336" spans="1:23" x14ac:dyDescent="0.2">
      <c r="A336" s="1">
        <v>335</v>
      </c>
      <c r="B336" t="s">
        <v>6373</v>
      </c>
      <c r="C336" s="2">
        <v>42979</v>
      </c>
      <c r="D336" s="2">
        <v>42982</v>
      </c>
      <c r="E336" s="1" t="s">
        <v>21</v>
      </c>
      <c r="F336" s="1" t="s">
        <v>1060</v>
      </c>
      <c r="G336" s="1" t="s">
        <v>1061</v>
      </c>
      <c r="H336" s="1" t="s">
        <v>24</v>
      </c>
      <c r="I336" s="1" t="s">
        <v>25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1062</v>
      </c>
      <c r="O336" s="1" t="s">
        <v>43</v>
      </c>
      <c r="P336" s="1" t="s">
        <v>70</v>
      </c>
      <c r="Q336" s="1" t="s">
        <v>1063</v>
      </c>
      <c r="R336" s="1">
        <v>4.7520000000000007</v>
      </c>
      <c r="S336" s="1">
        <v>1</v>
      </c>
      <c r="T336" s="1">
        <v>0.2</v>
      </c>
      <c r="U336" s="1">
        <v>1.6037999999999997</v>
      </c>
      <c r="V336" s="3" t="str">
        <f>IF(M336=People!$B$5,People!$A$5,IF(M336=People!$B$4,People!$A$4,IF(M336=People!$B$3,People!$A$3,IF(M336=People!$B$2,People!$A$2,0))))</f>
        <v>Anna Andreadi</v>
      </c>
      <c r="W336" s="3" t="str">
        <f>IFERROR(INDEX(Returns!A:A,MATCH(B336,Returns!B:B,0)),"No")</f>
        <v>No</v>
      </c>
    </row>
    <row r="337" spans="1:23" x14ac:dyDescent="0.2">
      <c r="A337" s="1">
        <v>336</v>
      </c>
      <c r="B337" t="s">
        <v>6373</v>
      </c>
      <c r="C337" s="2">
        <v>42979</v>
      </c>
      <c r="D337" s="2">
        <v>42982</v>
      </c>
      <c r="E337" s="1" t="s">
        <v>21</v>
      </c>
      <c r="F337" s="1" t="s">
        <v>1060</v>
      </c>
      <c r="G337" s="1" t="s">
        <v>1061</v>
      </c>
      <c r="H337" s="1" t="s">
        <v>24</v>
      </c>
      <c r="I337" s="1" t="s">
        <v>25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1064</v>
      </c>
      <c r="O337" s="1" t="s">
        <v>66</v>
      </c>
      <c r="P337" s="1" t="s">
        <v>1065</v>
      </c>
      <c r="Q337" s="1" t="s">
        <v>1066</v>
      </c>
      <c r="R337" s="1">
        <v>959.98400000000004</v>
      </c>
      <c r="S337" s="1">
        <v>2</v>
      </c>
      <c r="T337" s="1">
        <v>0.2</v>
      </c>
      <c r="U337" s="1">
        <v>335.99440000000004</v>
      </c>
      <c r="V337" s="3" t="str">
        <f>IF(M337=People!$B$5,People!$A$5,IF(M337=People!$B$4,People!$A$4,IF(M337=People!$B$3,People!$A$3,IF(M337=People!$B$2,People!$A$2,0))))</f>
        <v>Anna Andreadi</v>
      </c>
      <c r="W337" s="3" t="str">
        <f>IFERROR(INDEX(Returns!A:A,MATCH(B337,Returns!B:B,0)),"No")</f>
        <v>No</v>
      </c>
    </row>
    <row r="338" spans="1:23" x14ac:dyDescent="0.2">
      <c r="A338" s="1">
        <v>337</v>
      </c>
      <c r="B338" t="s">
        <v>6373</v>
      </c>
      <c r="C338" s="2">
        <v>42979</v>
      </c>
      <c r="D338" s="2">
        <v>42982</v>
      </c>
      <c r="E338" s="1" t="s">
        <v>21</v>
      </c>
      <c r="F338" s="1" t="s">
        <v>1060</v>
      </c>
      <c r="G338" s="1" t="s">
        <v>1061</v>
      </c>
      <c r="H338" s="1" t="s">
        <v>24</v>
      </c>
      <c r="I338" s="1" t="s">
        <v>25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1067</v>
      </c>
      <c r="O338" s="1" t="s">
        <v>43</v>
      </c>
      <c r="P338" s="1" t="s">
        <v>70</v>
      </c>
      <c r="Q338" s="1" t="s">
        <v>1068</v>
      </c>
      <c r="R338" s="1">
        <v>14.368000000000002</v>
      </c>
      <c r="S338" s="1">
        <v>4</v>
      </c>
      <c r="T338" s="1">
        <v>0.2</v>
      </c>
      <c r="U338" s="1">
        <v>4.4899999999999984</v>
      </c>
      <c r="V338" s="3" t="str">
        <f>IF(M338=People!$B$5,People!$A$5,IF(M338=People!$B$4,People!$A$4,IF(M338=People!$B$3,People!$A$3,IF(M338=People!$B$2,People!$A$2,0))))</f>
        <v>Anna Andreadi</v>
      </c>
      <c r="W338" s="3" t="str">
        <f>IFERROR(INDEX(Returns!A:A,MATCH(B338,Returns!B:B,0)),"No")</f>
        <v>No</v>
      </c>
    </row>
    <row r="339" spans="1:23" x14ac:dyDescent="0.2">
      <c r="A339" s="1">
        <v>338</v>
      </c>
      <c r="B339" t="s">
        <v>6374</v>
      </c>
      <c r="C339" s="2">
        <v>42563</v>
      </c>
      <c r="D339" s="2">
        <v>42568</v>
      </c>
      <c r="E339" s="1" t="s">
        <v>46</v>
      </c>
      <c r="F339" s="1" t="s">
        <v>1069</v>
      </c>
      <c r="G339" s="1" t="s">
        <v>1070</v>
      </c>
      <c r="H339" s="1" t="s">
        <v>38</v>
      </c>
      <c r="I339" s="1" t="s">
        <v>25</v>
      </c>
      <c r="J339" s="1" t="s">
        <v>116</v>
      </c>
      <c r="K339" s="1" t="s">
        <v>40</v>
      </c>
      <c r="L339" s="1">
        <v>94122</v>
      </c>
      <c r="M339" s="1" t="s">
        <v>41</v>
      </c>
      <c r="N339" s="1" t="s">
        <v>1071</v>
      </c>
      <c r="O339" s="1" t="s">
        <v>43</v>
      </c>
      <c r="P339" s="1" t="s">
        <v>70</v>
      </c>
      <c r="Q339" s="1" t="s">
        <v>1072</v>
      </c>
      <c r="R339" s="1">
        <v>7.7120000000000006</v>
      </c>
      <c r="S339" s="1">
        <v>2</v>
      </c>
      <c r="T339" s="1">
        <v>0.2</v>
      </c>
      <c r="U339" s="1">
        <v>2.7956000000000003</v>
      </c>
      <c r="V339" s="3" t="str">
        <f>IF(M339=People!$B$5,People!$A$5,IF(M339=People!$B$4,People!$A$4,IF(M339=People!$B$3,People!$A$3,IF(M339=People!$B$2,People!$A$2,0))))</f>
        <v>Anna Andreadi</v>
      </c>
      <c r="W339" s="3" t="str">
        <f>IFERROR(INDEX(Returns!A:A,MATCH(B339,Returns!B:B,0)),"No")</f>
        <v>No</v>
      </c>
    </row>
    <row r="340" spans="1:23" x14ac:dyDescent="0.2">
      <c r="A340" s="1">
        <v>339</v>
      </c>
      <c r="B340" t="s">
        <v>6374</v>
      </c>
      <c r="C340" s="2">
        <v>42563</v>
      </c>
      <c r="D340" s="2">
        <v>42568</v>
      </c>
      <c r="E340" s="1" t="s">
        <v>46</v>
      </c>
      <c r="F340" s="1" t="s">
        <v>1069</v>
      </c>
      <c r="G340" s="1" t="s">
        <v>1070</v>
      </c>
      <c r="H340" s="1" t="s">
        <v>38</v>
      </c>
      <c r="I340" s="1" t="s">
        <v>25</v>
      </c>
      <c r="J340" s="1" t="s">
        <v>116</v>
      </c>
      <c r="K340" s="1" t="s">
        <v>40</v>
      </c>
      <c r="L340" s="1">
        <v>94122</v>
      </c>
      <c r="M340" s="1" t="s">
        <v>41</v>
      </c>
      <c r="N340" s="1" t="s">
        <v>1073</v>
      </c>
      <c r="O340" s="1" t="s">
        <v>30</v>
      </c>
      <c r="P340" s="1" t="s">
        <v>52</v>
      </c>
      <c r="Q340" s="1" t="s">
        <v>1074</v>
      </c>
      <c r="R340" s="1">
        <v>698.35200000000009</v>
      </c>
      <c r="S340" s="1">
        <v>3</v>
      </c>
      <c r="T340" s="1">
        <v>0.2</v>
      </c>
      <c r="U340" s="1">
        <v>-17.458800000000053</v>
      </c>
      <c r="V340" s="3" t="str">
        <f>IF(M340=People!$B$5,People!$A$5,IF(M340=People!$B$4,People!$A$4,IF(M340=People!$B$3,People!$A$3,IF(M340=People!$B$2,People!$A$2,0))))</f>
        <v>Anna Andreadi</v>
      </c>
      <c r="W340" s="3" t="str">
        <f>IFERROR(INDEX(Returns!A:A,MATCH(B340,Returns!B:B,0)),"No")</f>
        <v>No</v>
      </c>
    </row>
    <row r="341" spans="1:23" x14ac:dyDescent="0.2">
      <c r="A341" s="1">
        <v>340</v>
      </c>
      <c r="B341" t="s">
        <v>6375</v>
      </c>
      <c r="C341" s="2">
        <v>42908</v>
      </c>
      <c r="D341" s="2">
        <v>42912</v>
      </c>
      <c r="E341" s="1" t="s">
        <v>21</v>
      </c>
      <c r="F341" s="1" t="s">
        <v>804</v>
      </c>
      <c r="G341" s="1" t="s">
        <v>805</v>
      </c>
      <c r="H341" s="1" t="s">
        <v>24</v>
      </c>
      <c r="I341" s="1" t="s">
        <v>25</v>
      </c>
      <c r="J341" s="1" t="s">
        <v>1075</v>
      </c>
      <c r="K341" s="1" t="s">
        <v>111</v>
      </c>
      <c r="L341" s="1">
        <v>84041</v>
      </c>
      <c r="M341" s="1" t="s">
        <v>41</v>
      </c>
      <c r="N341" s="1" t="s">
        <v>1076</v>
      </c>
      <c r="O341" s="1" t="s">
        <v>43</v>
      </c>
      <c r="P341" s="1" t="s">
        <v>242</v>
      </c>
      <c r="Q341" s="1" t="s">
        <v>1077</v>
      </c>
      <c r="R341" s="1">
        <v>4.96</v>
      </c>
      <c r="S341" s="1">
        <v>4</v>
      </c>
      <c r="T341" s="1">
        <v>0</v>
      </c>
      <c r="U341" s="1">
        <v>2.3311999999999999</v>
      </c>
      <c r="V341" s="3" t="str">
        <f>IF(M341=People!$B$5,People!$A$5,IF(M341=People!$B$4,People!$A$4,IF(M341=People!$B$3,People!$A$3,IF(M341=People!$B$2,People!$A$2,0))))</f>
        <v>Anna Andreadi</v>
      </c>
      <c r="W341" s="3" t="str">
        <f>IFERROR(INDEX(Returns!A:A,MATCH(B341,Returns!B:B,0)),"No")</f>
        <v>No</v>
      </c>
    </row>
    <row r="342" spans="1:23" x14ac:dyDescent="0.2">
      <c r="A342" s="1">
        <v>341</v>
      </c>
      <c r="B342" t="s">
        <v>6376</v>
      </c>
      <c r="C342" s="2">
        <v>42473</v>
      </c>
      <c r="D342" s="2">
        <v>42477</v>
      </c>
      <c r="E342" s="1" t="s">
        <v>21</v>
      </c>
      <c r="F342" s="1" t="s">
        <v>514</v>
      </c>
      <c r="G342" s="1" t="s">
        <v>515</v>
      </c>
      <c r="H342" s="1" t="s">
        <v>38</v>
      </c>
      <c r="I342" s="1" t="s">
        <v>25</v>
      </c>
      <c r="J342" s="1" t="s">
        <v>133</v>
      </c>
      <c r="K342" s="1" t="s">
        <v>134</v>
      </c>
      <c r="L342" s="1">
        <v>19140</v>
      </c>
      <c r="M342" s="1" t="s">
        <v>135</v>
      </c>
      <c r="N342" s="1" t="s">
        <v>1078</v>
      </c>
      <c r="O342" s="1" t="s">
        <v>43</v>
      </c>
      <c r="P342" s="1" t="s">
        <v>63</v>
      </c>
      <c r="Q342" s="1" t="s">
        <v>1079</v>
      </c>
      <c r="R342" s="1">
        <v>17.856000000000002</v>
      </c>
      <c r="S342" s="1">
        <v>4</v>
      </c>
      <c r="T342" s="1">
        <v>0.2</v>
      </c>
      <c r="U342" s="1">
        <v>1.1159999999999979</v>
      </c>
      <c r="V342" s="3" t="str">
        <f>IF(M342=People!$B$5,People!$A$5,IF(M342=People!$B$4,People!$A$4,IF(M342=People!$B$3,People!$A$3,IF(M342=People!$B$2,People!$A$2,0))))</f>
        <v>Chuck Magee</v>
      </c>
      <c r="W342" s="3" t="str">
        <f>IFERROR(INDEX(Returns!A:A,MATCH(B342,Returns!B:B,0)),"No")</f>
        <v>No</v>
      </c>
    </row>
    <row r="343" spans="1:23" x14ac:dyDescent="0.2">
      <c r="A343" s="1">
        <v>342</v>
      </c>
      <c r="B343" t="s">
        <v>6376</v>
      </c>
      <c r="C343" s="2">
        <v>42473</v>
      </c>
      <c r="D343" s="2">
        <v>42477</v>
      </c>
      <c r="E343" s="1" t="s">
        <v>21</v>
      </c>
      <c r="F343" s="1" t="s">
        <v>514</v>
      </c>
      <c r="G343" s="1" t="s">
        <v>515</v>
      </c>
      <c r="H343" s="1" t="s">
        <v>38</v>
      </c>
      <c r="I343" s="1" t="s">
        <v>25</v>
      </c>
      <c r="J343" s="1" t="s">
        <v>133</v>
      </c>
      <c r="K343" s="1" t="s">
        <v>134</v>
      </c>
      <c r="L343" s="1">
        <v>19140</v>
      </c>
      <c r="M343" s="1" t="s">
        <v>135</v>
      </c>
      <c r="N343" s="1" t="s">
        <v>90</v>
      </c>
      <c r="O343" s="1" t="s">
        <v>43</v>
      </c>
      <c r="P343" s="1" t="s">
        <v>70</v>
      </c>
      <c r="Q343" s="1" t="s">
        <v>91</v>
      </c>
      <c r="R343" s="1">
        <v>509.97000000000008</v>
      </c>
      <c r="S343" s="1">
        <v>10</v>
      </c>
      <c r="T343" s="1">
        <v>0.7</v>
      </c>
      <c r="U343" s="1">
        <v>-407.97599999999989</v>
      </c>
      <c r="V343" s="3" t="str">
        <f>IF(M343=People!$B$5,People!$A$5,IF(M343=People!$B$4,People!$A$4,IF(M343=People!$B$3,People!$A$3,IF(M343=People!$B$2,People!$A$2,0))))</f>
        <v>Chuck Magee</v>
      </c>
      <c r="W343" s="3" t="str">
        <f>IFERROR(INDEX(Returns!A:A,MATCH(B343,Returns!B:B,0)),"No")</f>
        <v>No</v>
      </c>
    </row>
    <row r="344" spans="1:23" x14ac:dyDescent="0.2">
      <c r="A344" s="1">
        <v>343</v>
      </c>
      <c r="B344" t="s">
        <v>6376</v>
      </c>
      <c r="C344" s="2">
        <v>42473</v>
      </c>
      <c r="D344" s="2">
        <v>42477</v>
      </c>
      <c r="E344" s="1" t="s">
        <v>21</v>
      </c>
      <c r="F344" s="1" t="s">
        <v>514</v>
      </c>
      <c r="G344" s="1" t="s">
        <v>515</v>
      </c>
      <c r="H344" s="1" t="s">
        <v>38</v>
      </c>
      <c r="I344" s="1" t="s">
        <v>25</v>
      </c>
      <c r="J344" s="1" t="s">
        <v>133</v>
      </c>
      <c r="K344" s="1" t="s">
        <v>134</v>
      </c>
      <c r="L344" s="1">
        <v>19140</v>
      </c>
      <c r="M344" s="1" t="s">
        <v>135</v>
      </c>
      <c r="N344" s="1" t="s">
        <v>496</v>
      </c>
      <c r="O344" s="1" t="s">
        <v>43</v>
      </c>
      <c r="P344" s="1" t="s">
        <v>242</v>
      </c>
      <c r="Q344" s="1" t="s">
        <v>497</v>
      </c>
      <c r="R344" s="1">
        <v>30.991999999999997</v>
      </c>
      <c r="S344" s="1">
        <v>13</v>
      </c>
      <c r="T344" s="1">
        <v>0.2</v>
      </c>
      <c r="U344" s="1">
        <v>10.072399999999996</v>
      </c>
      <c r="V344" s="3" t="str">
        <f>IF(M344=People!$B$5,People!$A$5,IF(M344=People!$B$4,People!$A$4,IF(M344=People!$B$3,People!$A$3,IF(M344=People!$B$2,People!$A$2,0))))</f>
        <v>Chuck Magee</v>
      </c>
      <c r="W344" s="3" t="str">
        <f>IFERROR(INDEX(Returns!A:A,MATCH(B344,Returns!B:B,0)),"No")</f>
        <v>No</v>
      </c>
    </row>
    <row r="345" spans="1:23" x14ac:dyDescent="0.2">
      <c r="A345" s="1">
        <v>344</v>
      </c>
      <c r="B345" t="s">
        <v>6376</v>
      </c>
      <c r="C345" s="2">
        <v>42473</v>
      </c>
      <c r="D345" s="2">
        <v>42477</v>
      </c>
      <c r="E345" s="1" t="s">
        <v>21</v>
      </c>
      <c r="F345" s="1" t="s">
        <v>514</v>
      </c>
      <c r="G345" s="1" t="s">
        <v>515</v>
      </c>
      <c r="H345" s="1" t="s">
        <v>38</v>
      </c>
      <c r="I345" s="1" t="s">
        <v>25</v>
      </c>
      <c r="J345" s="1" t="s">
        <v>133</v>
      </c>
      <c r="K345" s="1" t="s">
        <v>134</v>
      </c>
      <c r="L345" s="1">
        <v>19140</v>
      </c>
      <c r="M345" s="1" t="s">
        <v>135</v>
      </c>
      <c r="N345" s="1" t="s">
        <v>1080</v>
      </c>
      <c r="O345" s="1" t="s">
        <v>66</v>
      </c>
      <c r="P345" s="1" t="s">
        <v>67</v>
      </c>
      <c r="Q345" s="1" t="s">
        <v>1081</v>
      </c>
      <c r="R345" s="1">
        <v>71.927999999999997</v>
      </c>
      <c r="S345" s="1">
        <v>12</v>
      </c>
      <c r="T345" s="1">
        <v>0.4</v>
      </c>
      <c r="U345" s="1">
        <v>8.3915999999999897</v>
      </c>
      <c r="V345" s="3" t="str">
        <f>IF(M345=People!$B$5,People!$A$5,IF(M345=People!$B$4,People!$A$4,IF(M345=People!$B$3,People!$A$3,IF(M345=People!$B$2,People!$A$2,0))))</f>
        <v>Chuck Magee</v>
      </c>
      <c r="W345" s="3" t="str">
        <f>IFERROR(INDEX(Returns!A:A,MATCH(B345,Returns!B:B,0)),"No")</f>
        <v>No</v>
      </c>
    </row>
    <row r="346" spans="1:23" x14ac:dyDescent="0.2">
      <c r="A346" s="1">
        <v>345</v>
      </c>
      <c r="B346" t="s">
        <v>6377</v>
      </c>
      <c r="C346" s="2">
        <v>43089</v>
      </c>
      <c r="D346" s="2">
        <v>43093</v>
      </c>
      <c r="E346" s="1" t="s">
        <v>46</v>
      </c>
      <c r="F346" s="1" t="s">
        <v>613</v>
      </c>
      <c r="G346" s="1" t="s">
        <v>614</v>
      </c>
      <c r="H346" s="1" t="s">
        <v>24</v>
      </c>
      <c r="I346" s="1" t="s">
        <v>25</v>
      </c>
      <c r="J346" s="1" t="s">
        <v>1082</v>
      </c>
      <c r="K346" s="1" t="s">
        <v>96</v>
      </c>
      <c r="L346" s="1">
        <v>78745</v>
      </c>
      <c r="M346" s="1" t="s">
        <v>97</v>
      </c>
      <c r="N346" s="1" t="s">
        <v>112</v>
      </c>
      <c r="O346" s="1" t="s">
        <v>43</v>
      </c>
      <c r="P346" s="1" t="s">
        <v>55</v>
      </c>
      <c r="Q346" s="1" t="s">
        <v>113</v>
      </c>
      <c r="R346" s="1">
        <v>88.800000000000011</v>
      </c>
      <c r="S346" s="1">
        <v>4</v>
      </c>
      <c r="T346" s="1">
        <v>0.2</v>
      </c>
      <c r="U346" s="1">
        <v>-2.2200000000000131</v>
      </c>
      <c r="V346" s="3" t="str">
        <f>IF(M346=People!$B$5,People!$A$5,IF(M346=People!$B$4,People!$A$4,IF(M346=People!$B$3,People!$A$3,IF(M346=People!$B$2,People!$A$2,0))))</f>
        <v>Kelly Williams</v>
      </c>
      <c r="W346" s="3" t="str">
        <f>IFERROR(INDEX(Returns!A:A,MATCH(B346,Returns!B:B,0)),"No")</f>
        <v>No</v>
      </c>
    </row>
    <row r="347" spans="1:23" x14ac:dyDescent="0.2">
      <c r="A347" s="1">
        <v>346</v>
      </c>
      <c r="B347" t="s">
        <v>6378</v>
      </c>
      <c r="C347" s="2">
        <v>43631</v>
      </c>
      <c r="D347" s="2">
        <v>43635</v>
      </c>
      <c r="E347" s="1" t="s">
        <v>46</v>
      </c>
      <c r="F347" s="1" t="s">
        <v>1083</v>
      </c>
      <c r="G347" s="1" t="s">
        <v>1084</v>
      </c>
      <c r="H347" s="1" t="s">
        <v>24</v>
      </c>
      <c r="I347" s="1" t="s">
        <v>25</v>
      </c>
      <c r="J347" s="1" t="s">
        <v>116</v>
      </c>
      <c r="K347" s="1" t="s">
        <v>40</v>
      </c>
      <c r="L347" s="1">
        <v>94122</v>
      </c>
      <c r="M347" s="1" t="s">
        <v>41</v>
      </c>
      <c r="N347" s="1" t="s">
        <v>492</v>
      </c>
      <c r="O347" s="1" t="s">
        <v>66</v>
      </c>
      <c r="P347" s="1" t="s">
        <v>67</v>
      </c>
      <c r="Q347" s="1" t="s">
        <v>493</v>
      </c>
      <c r="R347" s="1">
        <v>47.975999999999999</v>
      </c>
      <c r="S347" s="1">
        <v>3</v>
      </c>
      <c r="T347" s="1">
        <v>0.2</v>
      </c>
      <c r="U347" s="1">
        <v>4.7976000000000028</v>
      </c>
      <c r="V347" s="3" t="str">
        <f>IF(M347=People!$B$5,People!$A$5,IF(M347=People!$B$4,People!$A$4,IF(M347=People!$B$3,People!$A$3,IF(M347=People!$B$2,People!$A$2,0))))</f>
        <v>Anna Andreadi</v>
      </c>
      <c r="W347" s="3" t="str">
        <f>IFERROR(INDEX(Returns!A:A,MATCH(B347,Returns!B:B,0)),"No")</f>
        <v>No</v>
      </c>
    </row>
    <row r="348" spans="1:23" x14ac:dyDescent="0.2">
      <c r="A348" s="1">
        <v>347</v>
      </c>
      <c r="B348" t="s">
        <v>6379</v>
      </c>
      <c r="C348" s="2">
        <v>43654</v>
      </c>
      <c r="D348" s="2">
        <v>43658</v>
      </c>
      <c r="E348" s="1" t="s">
        <v>46</v>
      </c>
      <c r="F348" s="1" t="s">
        <v>1085</v>
      </c>
      <c r="G348" s="1" t="s">
        <v>1086</v>
      </c>
      <c r="H348" s="1" t="s">
        <v>24</v>
      </c>
      <c r="I348" s="1" t="s">
        <v>25</v>
      </c>
      <c r="J348" s="1" t="s">
        <v>1087</v>
      </c>
      <c r="K348" s="1" t="s">
        <v>1088</v>
      </c>
      <c r="L348" s="1">
        <v>1852</v>
      </c>
      <c r="M348" s="1" t="s">
        <v>135</v>
      </c>
      <c r="N348" s="1" t="s">
        <v>688</v>
      </c>
      <c r="O348" s="1" t="s">
        <v>43</v>
      </c>
      <c r="P348" s="1" t="s">
        <v>63</v>
      </c>
      <c r="Q348" s="1" t="s">
        <v>689</v>
      </c>
      <c r="R348" s="1">
        <v>7.5600000000000005</v>
      </c>
      <c r="S348" s="1">
        <v>3</v>
      </c>
      <c r="T348" s="1">
        <v>0</v>
      </c>
      <c r="U348" s="1">
        <v>3.0996000000000006</v>
      </c>
      <c r="V348" s="3" t="str">
        <f>IF(M348=People!$B$5,People!$A$5,IF(M348=People!$B$4,People!$A$4,IF(M348=People!$B$3,People!$A$3,IF(M348=People!$B$2,People!$A$2,0))))</f>
        <v>Chuck Magee</v>
      </c>
      <c r="W348" s="3" t="str">
        <f>IFERROR(INDEX(Returns!A:A,MATCH(B348,Returns!B:B,0)),"No")</f>
        <v>No</v>
      </c>
    </row>
    <row r="349" spans="1:23" x14ac:dyDescent="0.2">
      <c r="A349" s="1">
        <v>348</v>
      </c>
      <c r="B349" t="s">
        <v>6379</v>
      </c>
      <c r="C349" s="2">
        <v>43654</v>
      </c>
      <c r="D349" s="2">
        <v>43658</v>
      </c>
      <c r="E349" s="1" t="s">
        <v>46</v>
      </c>
      <c r="F349" s="1" t="s">
        <v>1085</v>
      </c>
      <c r="G349" s="1" t="s">
        <v>1086</v>
      </c>
      <c r="H349" s="1" t="s">
        <v>24</v>
      </c>
      <c r="I349" s="1" t="s">
        <v>25</v>
      </c>
      <c r="J349" s="1" t="s">
        <v>1087</v>
      </c>
      <c r="K349" s="1" t="s">
        <v>1088</v>
      </c>
      <c r="L349" s="1">
        <v>1852</v>
      </c>
      <c r="M349" s="1" t="s">
        <v>135</v>
      </c>
      <c r="N349" s="1" t="s">
        <v>168</v>
      </c>
      <c r="O349" s="1" t="s">
        <v>43</v>
      </c>
      <c r="P349" s="1" t="s">
        <v>84</v>
      </c>
      <c r="Q349" s="1" t="s">
        <v>169</v>
      </c>
      <c r="R349" s="1">
        <v>24.56</v>
      </c>
      <c r="S349" s="1">
        <v>2</v>
      </c>
      <c r="T349" s="1">
        <v>0</v>
      </c>
      <c r="U349" s="1">
        <v>11.543199999999999</v>
      </c>
      <c r="V349" s="3" t="str">
        <f>IF(M349=People!$B$5,People!$A$5,IF(M349=People!$B$4,People!$A$4,IF(M349=People!$B$3,People!$A$3,IF(M349=People!$B$2,People!$A$2,0))))</f>
        <v>Chuck Magee</v>
      </c>
      <c r="W349" s="3" t="str">
        <f>IFERROR(INDEX(Returns!A:A,MATCH(B349,Returns!B:B,0)),"No")</f>
        <v>No</v>
      </c>
    </row>
    <row r="350" spans="1:23" x14ac:dyDescent="0.2">
      <c r="A350" s="1">
        <v>349</v>
      </c>
      <c r="B350" t="s">
        <v>6379</v>
      </c>
      <c r="C350" s="2">
        <v>43654</v>
      </c>
      <c r="D350" s="2">
        <v>43658</v>
      </c>
      <c r="E350" s="1" t="s">
        <v>46</v>
      </c>
      <c r="F350" s="1" t="s">
        <v>1085</v>
      </c>
      <c r="G350" s="1" t="s">
        <v>1086</v>
      </c>
      <c r="H350" s="1" t="s">
        <v>24</v>
      </c>
      <c r="I350" s="1" t="s">
        <v>25</v>
      </c>
      <c r="J350" s="1" t="s">
        <v>1087</v>
      </c>
      <c r="K350" s="1" t="s">
        <v>1088</v>
      </c>
      <c r="L350" s="1">
        <v>1852</v>
      </c>
      <c r="M350" s="1" t="s">
        <v>135</v>
      </c>
      <c r="N350" s="1" t="s">
        <v>1089</v>
      </c>
      <c r="O350" s="1" t="s">
        <v>43</v>
      </c>
      <c r="P350" s="1" t="s">
        <v>63</v>
      </c>
      <c r="Q350" s="1" t="s">
        <v>1090</v>
      </c>
      <c r="R350" s="1">
        <v>12.96</v>
      </c>
      <c r="S350" s="1">
        <v>2</v>
      </c>
      <c r="T350" s="1">
        <v>0</v>
      </c>
      <c r="U350" s="1">
        <v>4.1471999999999998</v>
      </c>
      <c r="V350" s="3" t="str">
        <f>IF(M350=People!$B$5,People!$A$5,IF(M350=People!$B$4,People!$A$4,IF(M350=People!$B$3,People!$A$3,IF(M350=People!$B$2,People!$A$2,0))))</f>
        <v>Chuck Magee</v>
      </c>
      <c r="W350" s="3" t="str">
        <f>IFERROR(INDEX(Returns!A:A,MATCH(B350,Returns!B:B,0)),"No")</f>
        <v>No</v>
      </c>
    </row>
    <row r="351" spans="1:23" x14ac:dyDescent="0.2">
      <c r="A351" s="1">
        <v>350</v>
      </c>
      <c r="B351" t="s">
        <v>6380</v>
      </c>
      <c r="C351" s="2">
        <v>43344</v>
      </c>
      <c r="D351" s="2">
        <v>43346</v>
      </c>
      <c r="E351" s="1" t="s">
        <v>170</v>
      </c>
      <c r="F351" s="1" t="s">
        <v>1091</v>
      </c>
      <c r="G351" s="1" t="s">
        <v>1092</v>
      </c>
      <c r="H351" s="1" t="s">
        <v>94</v>
      </c>
      <c r="I351" s="1" t="s">
        <v>25</v>
      </c>
      <c r="J351" s="1" t="s">
        <v>239</v>
      </c>
      <c r="K351" s="1" t="s">
        <v>240</v>
      </c>
      <c r="L351" s="1">
        <v>10009</v>
      </c>
      <c r="M351" s="1" t="s">
        <v>135</v>
      </c>
      <c r="N351" s="1" t="s">
        <v>850</v>
      </c>
      <c r="O351" s="1" t="s">
        <v>66</v>
      </c>
      <c r="P351" s="1" t="s">
        <v>146</v>
      </c>
      <c r="Q351" s="1" t="s">
        <v>851</v>
      </c>
      <c r="R351" s="1">
        <v>6.79</v>
      </c>
      <c r="S351" s="1">
        <v>1</v>
      </c>
      <c r="T351" s="1">
        <v>0</v>
      </c>
      <c r="U351" s="1">
        <v>2.3086000000000002</v>
      </c>
      <c r="V351" s="3" t="str">
        <f>IF(M351=People!$B$5,People!$A$5,IF(M351=People!$B$4,People!$A$4,IF(M351=People!$B$3,People!$A$3,IF(M351=People!$B$2,People!$A$2,0))))</f>
        <v>Chuck Magee</v>
      </c>
      <c r="W351" s="3" t="str">
        <f>IFERROR(INDEX(Returns!A:A,MATCH(B351,Returns!B:B,0)),"No")</f>
        <v>No</v>
      </c>
    </row>
    <row r="352" spans="1:23" x14ac:dyDescent="0.2">
      <c r="A352" s="1">
        <v>351</v>
      </c>
      <c r="B352" t="s">
        <v>6380</v>
      </c>
      <c r="C352" s="2">
        <v>43344</v>
      </c>
      <c r="D352" s="2">
        <v>43346</v>
      </c>
      <c r="E352" s="1" t="s">
        <v>170</v>
      </c>
      <c r="F352" s="1" t="s">
        <v>1091</v>
      </c>
      <c r="G352" s="1" t="s">
        <v>1092</v>
      </c>
      <c r="H352" s="1" t="s">
        <v>94</v>
      </c>
      <c r="I352" s="1" t="s">
        <v>25</v>
      </c>
      <c r="J352" s="1" t="s">
        <v>239</v>
      </c>
      <c r="K352" s="1" t="s">
        <v>240</v>
      </c>
      <c r="L352" s="1">
        <v>10009</v>
      </c>
      <c r="M352" s="1" t="s">
        <v>135</v>
      </c>
      <c r="N352" s="1" t="s">
        <v>1093</v>
      </c>
      <c r="O352" s="1" t="s">
        <v>43</v>
      </c>
      <c r="P352" s="1" t="s">
        <v>84</v>
      </c>
      <c r="Q352" s="1" t="s">
        <v>1094</v>
      </c>
      <c r="R352" s="1">
        <v>24.56</v>
      </c>
      <c r="S352" s="1">
        <v>2</v>
      </c>
      <c r="T352" s="1">
        <v>0</v>
      </c>
      <c r="U352" s="1">
        <v>11.543199999999999</v>
      </c>
      <c r="V352" s="3" t="str">
        <f>IF(M352=People!$B$5,People!$A$5,IF(M352=People!$B$4,People!$A$4,IF(M352=People!$B$3,People!$A$3,IF(M352=People!$B$2,People!$A$2,0))))</f>
        <v>Chuck Magee</v>
      </c>
      <c r="W352" s="3" t="str">
        <f>IFERROR(INDEX(Returns!A:A,MATCH(B352,Returns!B:B,0)),"No")</f>
        <v>No</v>
      </c>
    </row>
    <row r="353" spans="1:23" x14ac:dyDescent="0.2">
      <c r="A353" s="1">
        <v>352</v>
      </c>
      <c r="B353" t="s">
        <v>6380</v>
      </c>
      <c r="C353" s="2">
        <v>43344</v>
      </c>
      <c r="D353" s="2">
        <v>43346</v>
      </c>
      <c r="E353" s="1" t="s">
        <v>170</v>
      </c>
      <c r="F353" s="1" t="s">
        <v>1091</v>
      </c>
      <c r="G353" s="1" t="s">
        <v>1092</v>
      </c>
      <c r="H353" s="1" t="s">
        <v>94</v>
      </c>
      <c r="I353" s="1" t="s">
        <v>25</v>
      </c>
      <c r="J353" s="1" t="s">
        <v>239</v>
      </c>
      <c r="K353" s="1" t="s">
        <v>240</v>
      </c>
      <c r="L353" s="1">
        <v>10009</v>
      </c>
      <c r="M353" s="1" t="s">
        <v>135</v>
      </c>
      <c r="N353" s="1" t="s">
        <v>1095</v>
      </c>
      <c r="O353" s="1" t="s">
        <v>43</v>
      </c>
      <c r="P353" s="1" t="s">
        <v>70</v>
      </c>
      <c r="Q353" s="1" t="s">
        <v>1096</v>
      </c>
      <c r="R353" s="1">
        <v>3.048</v>
      </c>
      <c r="S353" s="1">
        <v>1</v>
      </c>
      <c r="T353" s="1">
        <v>0.2</v>
      </c>
      <c r="U353" s="1">
        <v>1.0668</v>
      </c>
      <c r="V353" s="3" t="str">
        <f>IF(M353=People!$B$5,People!$A$5,IF(M353=People!$B$4,People!$A$4,IF(M353=People!$B$3,People!$A$3,IF(M353=People!$B$2,People!$A$2,0))))</f>
        <v>Chuck Magee</v>
      </c>
      <c r="W353" s="3" t="str">
        <f>IFERROR(INDEX(Returns!A:A,MATCH(B353,Returns!B:B,0)),"No")</f>
        <v>No</v>
      </c>
    </row>
    <row r="354" spans="1:23" x14ac:dyDescent="0.2">
      <c r="A354" s="1">
        <v>353</v>
      </c>
      <c r="B354" t="s">
        <v>6380</v>
      </c>
      <c r="C354" s="2">
        <v>43344</v>
      </c>
      <c r="D354" s="2">
        <v>43346</v>
      </c>
      <c r="E354" s="1" t="s">
        <v>170</v>
      </c>
      <c r="F354" s="1" t="s">
        <v>1091</v>
      </c>
      <c r="G354" s="1" t="s">
        <v>1092</v>
      </c>
      <c r="H354" s="1" t="s">
        <v>94</v>
      </c>
      <c r="I354" s="1" t="s">
        <v>25</v>
      </c>
      <c r="J354" s="1" t="s">
        <v>239</v>
      </c>
      <c r="K354" s="1" t="s">
        <v>240</v>
      </c>
      <c r="L354" s="1">
        <v>10009</v>
      </c>
      <c r="M354" s="1" t="s">
        <v>135</v>
      </c>
      <c r="N354" s="1" t="s">
        <v>1093</v>
      </c>
      <c r="O354" s="1" t="s">
        <v>43</v>
      </c>
      <c r="P354" s="1" t="s">
        <v>84</v>
      </c>
      <c r="Q354" s="1" t="s">
        <v>1094</v>
      </c>
      <c r="R354" s="1">
        <v>49.12</v>
      </c>
      <c r="S354" s="1">
        <v>4</v>
      </c>
      <c r="T354" s="1">
        <v>0</v>
      </c>
      <c r="U354" s="1">
        <v>23.086399999999998</v>
      </c>
      <c r="V354" s="3" t="str">
        <f>IF(M354=People!$B$5,People!$A$5,IF(M354=People!$B$4,People!$A$4,IF(M354=People!$B$3,People!$A$3,IF(M354=People!$B$2,People!$A$2,0))))</f>
        <v>Chuck Magee</v>
      </c>
      <c r="W354" s="3" t="str">
        <f>IFERROR(INDEX(Returns!A:A,MATCH(B354,Returns!B:B,0)),"No")</f>
        <v>No</v>
      </c>
    </row>
    <row r="355" spans="1:23" x14ac:dyDescent="0.2">
      <c r="A355" s="1">
        <v>354</v>
      </c>
      <c r="B355" t="s">
        <v>6380</v>
      </c>
      <c r="C355" s="2">
        <v>43344</v>
      </c>
      <c r="D355" s="2">
        <v>43346</v>
      </c>
      <c r="E355" s="1" t="s">
        <v>170</v>
      </c>
      <c r="F355" s="1" t="s">
        <v>1091</v>
      </c>
      <c r="G355" s="1" t="s">
        <v>1092</v>
      </c>
      <c r="H355" s="1" t="s">
        <v>94</v>
      </c>
      <c r="I355" s="1" t="s">
        <v>25</v>
      </c>
      <c r="J355" s="1" t="s">
        <v>239</v>
      </c>
      <c r="K355" s="1" t="s">
        <v>240</v>
      </c>
      <c r="L355" s="1">
        <v>10009</v>
      </c>
      <c r="M355" s="1" t="s">
        <v>135</v>
      </c>
      <c r="N355" s="1" t="s">
        <v>1097</v>
      </c>
      <c r="O355" s="1" t="s">
        <v>43</v>
      </c>
      <c r="P355" s="1" t="s">
        <v>70</v>
      </c>
      <c r="Q355" s="1" t="s">
        <v>1098</v>
      </c>
      <c r="R355" s="1">
        <v>4355.1680000000006</v>
      </c>
      <c r="S355" s="1">
        <v>4</v>
      </c>
      <c r="T355" s="1">
        <v>0.2</v>
      </c>
      <c r="U355" s="1">
        <v>1415.4295999999997</v>
      </c>
      <c r="V355" s="3" t="str">
        <f>IF(M355=People!$B$5,People!$A$5,IF(M355=People!$B$4,People!$A$4,IF(M355=People!$B$3,People!$A$3,IF(M355=People!$B$2,People!$A$2,0))))</f>
        <v>Chuck Magee</v>
      </c>
      <c r="W355" s="3" t="str">
        <f>IFERROR(INDEX(Returns!A:A,MATCH(B355,Returns!B:B,0)),"No")</f>
        <v>No</v>
      </c>
    </row>
    <row r="356" spans="1:23" x14ac:dyDescent="0.2">
      <c r="A356" s="1">
        <v>355</v>
      </c>
      <c r="B356" t="s">
        <v>6381</v>
      </c>
      <c r="C356" s="2">
        <v>43198</v>
      </c>
      <c r="D356" s="2">
        <v>43203</v>
      </c>
      <c r="E356" s="1" t="s">
        <v>46</v>
      </c>
      <c r="F356" s="1" t="s">
        <v>1099</v>
      </c>
      <c r="G356" s="1" t="s">
        <v>1100</v>
      </c>
      <c r="H356" s="1" t="s">
        <v>24</v>
      </c>
      <c r="I356" s="1" t="s">
        <v>25</v>
      </c>
      <c r="J356" s="1" t="s">
        <v>239</v>
      </c>
      <c r="K356" s="1" t="s">
        <v>240</v>
      </c>
      <c r="L356" s="1">
        <v>10035</v>
      </c>
      <c r="M356" s="1" t="s">
        <v>135</v>
      </c>
      <c r="N356" s="1" t="s">
        <v>1101</v>
      </c>
      <c r="O356" s="1" t="s">
        <v>30</v>
      </c>
      <c r="P356" s="1" t="s">
        <v>31</v>
      </c>
      <c r="Q356" s="1" t="s">
        <v>1102</v>
      </c>
      <c r="R356" s="1">
        <v>388.70400000000006</v>
      </c>
      <c r="S356" s="1">
        <v>6</v>
      </c>
      <c r="T356" s="1">
        <v>0.2</v>
      </c>
      <c r="U356" s="1">
        <v>-4.8588000000000022</v>
      </c>
      <c r="V356" s="3" t="str">
        <f>IF(M356=People!$B$5,People!$A$5,IF(M356=People!$B$4,People!$A$4,IF(M356=People!$B$3,People!$A$3,IF(M356=People!$B$2,People!$A$2,0))))</f>
        <v>Chuck Magee</v>
      </c>
      <c r="W356" s="3" t="str">
        <f>IFERROR(INDEX(Returns!A:A,MATCH(B356,Returns!B:B,0)),"No")</f>
        <v>No</v>
      </c>
    </row>
    <row r="357" spans="1:23" x14ac:dyDescent="0.2">
      <c r="A357" s="1">
        <v>356</v>
      </c>
      <c r="B357" t="s">
        <v>6381</v>
      </c>
      <c r="C357" s="2">
        <v>43198</v>
      </c>
      <c r="D357" s="2">
        <v>43203</v>
      </c>
      <c r="E357" s="1" t="s">
        <v>46</v>
      </c>
      <c r="F357" s="1" t="s">
        <v>1099</v>
      </c>
      <c r="G357" s="1" t="s">
        <v>1100</v>
      </c>
      <c r="H357" s="1" t="s">
        <v>24</v>
      </c>
      <c r="I357" s="1" t="s">
        <v>25</v>
      </c>
      <c r="J357" s="1" t="s">
        <v>239</v>
      </c>
      <c r="K357" s="1" t="s">
        <v>240</v>
      </c>
      <c r="L357" s="1">
        <v>10035</v>
      </c>
      <c r="M357" s="1" t="s">
        <v>135</v>
      </c>
      <c r="N357" s="1" t="s">
        <v>1103</v>
      </c>
      <c r="O357" s="1" t="s">
        <v>43</v>
      </c>
      <c r="P357" s="1" t="s">
        <v>157</v>
      </c>
      <c r="Q357" s="1" t="s">
        <v>1104</v>
      </c>
      <c r="R357" s="1">
        <v>8.26</v>
      </c>
      <c r="S357" s="1">
        <v>2</v>
      </c>
      <c r="T357" s="1">
        <v>0</v>
      </c>
      <c r="U357" s="1">
        <v>3.7995999999999999</v>
      </c>
      <c r="V357" s="3" t="str">
        <f>IF(M357=People!$B$5,People!$A$5,IF(M357=People!$B$4,People!$A$4,IF(M357=People!$B$3,People!$A$3,IF(M357=People!$B$2,People!$A$2,0))))</f>
        <v>Chuck Magee</v>
      </c>
      <c r="W357" s="3" t="str">
        <f>IFERROR(INDEX(Returns!A:A,MATCH(B357,Returns!B:B,0)),"No")</f>
        <v>No</v>
      </c>
    </row>
    <row r="358" spans="1:23" x14ac:dyDescent="0.2">
      <c r="A358" s="1">
        <v>357</v>
      </c>
      <c r="B358" t="s">
        <v>6381</v>
      </c>
      <c r="C358" s="2">
        <v>43198</v>
      </c>
      <c r="D358" s="2">
        <v>43203</v>
      </c>
      <c r="E358" s="1" t="s">
        <v>46</v>
      </c>
      <c r="F358" s="1" t="s">
        <v>1099</v>
      </c>
      <c r="G358" s="1" t="s">
        <v>1100</v>
      </c>
      <c r="H358" s="1" t="s">
        <v>24</v>
      </c>
      <c r="I358" s="1" t="s">
        <v>25</v>
      </c>
      <c r="J358" s="1" t="s">
        <v>239</v>
      </c>
      <c r="K358" s="1" t="s">
        <v>240</v>
      </c>
      <c r="L358" s="1">
        <v>10035</v>
      </c>
      <c r="M358" s="1" t="s">
        <v>135</v>
      </c>
      <c r="N358" s="1" t="s">
        <v>1105</v>
      </c>
      <c r="O358" s="1" t="s">
        <v>43</v>
      </c>
      <c r="P358" s="1" t="s">
        <v>63</v>
      </c>
      <c r="Q358" s="1" t="s">
        <v>1106</v>
      </c>
      <c r="R358" s="1">
        <v>17.04</v>
      </c>
      <c r="S358" s="1">
        <v>4</v>
      </c>
      <c r="T358" s="1">
        <v>0</v>
      </c>
      <c r="U358" s="1">
        <v>6.9863999999999997</v>
      </c>
      <c r="V358" s="3" t="str">
        <f>IF(M358=People!$B$5,People!$A$5,IF(M358=People!$B$4,People!$A$4,IF(M358=People!$B$3,People!$A$3,IF(M358=People!$B$2,People!$A$2,0))))</f>
        <v>Chuck Magee</v>
      </c>
      <c r="W358" s="3" t="str">
        <f>IFERROR(INDEX(Returns!A:A,MATCH(B358,Returns!B:B,0)),"No")</f>
        <v>No</v>
      </c>
    </row>
    <row r="359" spans="1:23" x14ac:dyDescent="0.2">
      <c r="A359" s="1">
        <v>358</v>
      </c>
      <c r="B359" t="s">
        <v>6381</v>
      </c>
      <c r="C359" s="2">
        <v>43198</v>
      </c>
      <c r="D359" s="2">
        <v>43203</v>
      </c>
      <c r="E359" s="1" t="s">
        <v>46</v>
      </c>
      <c r="F359" s="1" t="s">
        <v>1099</v>
      </c>
      <c r="G359" s="1" t="s">
        <v>1100</v>
      </c>
      <c r="H359" s="1" t="s">
        <v>24</v>
      </c>
      <c r="I359" s="1" t="s">
        <v>25</v>
      </c>
      <c r="J359" s="1" t="s">
        <v>239</v>
      </c>
      <c r="K359" s="1" t="s">
        <v>240</v>
      </c>
      <c r="L359" s="1">
        <v>10035</v>
      </c>
      <c r="M359" s="1" t="s">
        <v>135</v>
      </c>
      <c r="N359" s="1" t="s">
        <v>1107</v>
      </c>
      <c r="O359" s="1" t="s">
        <v>43</v>
      </c>
      <c r="P359" s="1" t="s">
        <v>84</v>
      </c>
      <c r="Q359" s="1" t="s">
        <v>1108</v>
      </c>
      <c r="R359" s="1">
        <v>34.4</v>
      </c>
      <c r="S359" s="1">
        <v>5</v>
      </c>
      <c r="T359" s="1">
        <v>0</v>
      </c>
      <c r="U359" s="1">
        <v>15.823999999999998</v>
      </c>
      <c r="V359" s="3" t="str">
        <f>IF(M359=People!$B$5,People!$A$5,IF(M359=People!$B$4,People!$A$4,IF(M359=People!$B$3,People!$A$3,IF(M359=People!$B$2,People!$A$2,0))))</f>
        <v>Chuck Magee</v>
      </c>
      <c r="W359" s="3" t="str">
        <f>IFERROR(INDEX(Returns!A:A,MATCH(B359,Returns!B:B,0)),"No")</f>
        <v>No</v>
      </c>
    </row>
    <row r="360" spans="1:23" x14ac:dyDescent="0.2">
      <c r="A360" s="1">
        <v>359</v>
      </c>
      <c r="B360" t="s">
        <v>6382</v>
      </c>
      <c r="C360" s="2">
        <v>43213</v>
      </c>
      <c r="D360" s="2">
        <v>43218</v>
      </c>
      <c r="E360" s="1" t="s">
        <v>46</v>
      </c>
      <c r="F360" s="1" t="s">
        <v>719</v>
      </c>
      <c r="G360" s="1" t="s">
        <v>720</v>
      </c>
      <c r="H360" s="1" t="s">
        <v>38</v>
      </c>
      <c r="I360" s="1" t="s">
        <v>25</v>
      </c>
      <c r="J360" s="1" t="s">
        <v>413</v>
      </c>
      <c r="K360" s="1" t="s">
        <v>82</v>
      </c>
      <c r="L360" s="1">
        <v>28205</v>
      </c>
      <c r="M360" s="1" t="s">
        <v>28</v>
      </c>
      <c r="N360" s="1" t="s">
        <v>705</v>
      </c>
      <c r="O360" s="1" t="s">
        <v>43</v>
      </c>
      <c r="P360" s="1" t="s">
        <v>84</v>
      </c>
      <c r="Q360" s="1" t="s">
        <v>706</v>
      </c>
      <c r="R360" s="1">
        <v>36.240000000000009</v>
      </c>
      <c r="S360" s="1">
        <v>5</v>
      </c>
      <c r="T360" s="1">
        <v>0.2</v>
      </c>
      <c r="U360" s="1">
        <v>11.324999999999996</v>
      </c>
      <c r="V360" s="3" t="str">
        <f>IF(M360=People!$B$5,People!$A$5,IF(M360=People!$B$4,People!$A$4,IF(M360=People!$B$3,People!$A$3,IF(M360=People!$B$2,People!$A$2,0))))</f>
        <v>Cassandra Brandow</v>
      </c>
      <c r="W360" s="3" t="str">
        <f>IFERROR(INDEX(Returns!A:A,MATCH(B360,Returns!B:B,0)),"No")</f>
        <v>No</v>
      </c>
    </row>
    <row r="361" spans="1:23" x14ac:dyDescent="0.2">
      <c r="A361" s="1">
        <v>360</v>
      </c>
      <c r="B361" t="s">
        <v>6383</v>
      </c>
      <c r="C361" s="2">
        <v>43532</v>
      </c>
      <c r="D361" s="2">
        <v>43535</v>
      </c>
      <c r="E361" s="1" t="s">
        <v>170</v>
      </c>
      <c r="F361" s="1" t="s">
        <v>1109</v>
      </c>
      <c r="G361" s="1" t="s">
        <v>1110</v>
      </c>
      <c r="H361" s="1" t="s">
        <v>38</v>
      </c>
      <c r="I361" s="1" t="s">
        <v>25</v>
      </c>
      <c r="J361" s="1" t="s">
        <v>439</v>
      </c>
      <c r="K361" s="1" t="s">
        <v>1111</v>
      </c>
      <c r="L361" s="1">
        <v>31907</v>
      </c>
      <c r="M361" s="1" t="s">
        <v>28</v>
      </c>
      <c r="N361" s="1" t="s">
        <v>1112</v>
      </c>
      <c r="O361" s="1" t="s">
        <v>43</v>
      </c>
      <c r="P361" s="1" t="s">
        <v>73</v>
      </c>
      <c r="Q361" s="1" t="s">
        <v>1113</v>
      </c>
      <c r="R361" s="1">
        <v>647.84</v>
      </c>
      <c r="S361" s="1">
        <v>8</v>
      </c>
      <c r="T361" s="1">
        <v>0</v>
      </c>
      <c r="U361" s="1">
        <v>168.4384</v>
      </c>
      <c r="V361" s="3" t="str">
        <f>IF(M361=People!$B$5,People!$A$5,IF(M361=People!$B$4,People!$A$4,IF(M361=People!$B$3,People!$A$3,IF(M361=People!$B$2,People!$A$2,0))))</f>
        <v>Cassandra Brandow</v>
      </c>
      <c r="W361" s="3" t="str">
        <f>IFERROR(INDEX(Returns!A:A,MATCH(B361,Returns!B:B,0)),"No")</f>
        <v>No</v>
      </c>
    </row>
    <row r="362" spans="1:23" x14ac:dyDescent="0.2">
      <c r="A362" s="1">
        <v>361</v>
      </c>
      <c r="B362" t="s">
        <v>6383</v>
      </c>
      <c r="C362" s="2">
        <v>43532</v>
      </c>
      <c r="D362" s="2">
        <v>43535</v>
      </c>
      <c r="E362" s="1" t="s">
        <v>170</v>
      </c>
      <c r="F362" s="1" t="s">
        <v>1109</v>
      </c>
      <c r="G362" s="1" t="s">
        <v>1110</v>
      </c>
      <c r="H362" s="1" t="s">
        <v>38</v>
      </c>
      <c r="I362" s="1" t="s">
        <v>25</v>
      </c>
      <c r="J362" s="1" t="s">
        <v>439</v>
      </c>
      <c r="K362" s="1" t="s">
        <v>1111</v>
      </c>
      <c r="L362" s="1">
        <v>31907</v>
      </c>
      <c r="M362" s="1" t="s">
        <v>28</v>
      </c>
      <c r="N362" s="1" t="s">
        <v>1114</v>
      </c>
      <c r="O362" s="1" t="s">
        <v>43</v>
      </c>
      <c r="P362" s="1" t="s">
        <v>44</v>
      </c>
      <c r="Q362" s="1" t="s">
        <v>1115</v>
      </c>
      <c r="R362" s="1">
        <v>20.7</v>
      </c>
      <c r="S362" s="1">
        <v>2</v>
      </c>
      <c r="T362" s="1">
        <v>0</v>
      </c>
      <c r="U362" s="1">
        <v>9.9359999999999999</v>
      </c>
      <c r="V362" s="3" t="str">
        <f>IF(M362=People!$B$5,People!$A$5,IF(M362=People!$B$4,People!$A$4,IF(M362=People!$B$3,People!$A$3,IF(M362=People!$B$2,People!$A$2,0))))</f>
        <v>Cassandra Brandow</v>
      </c>
      <c r="W362" s="3" t="str">
        <f>IFERROR(INDEX(Returns!A:A,MATCH(B362,Returns!B:B,0)),"No")</f>
        <v>No</v>
      </c>
    </row>
    <row r="363" spans="1:23" x14ac:dyDescent="0.2">
      <c r="A363" s="1">
        <v>362</v>
      </c>
      <c r="B363" t="s">
        <v>6384</v>
      </c>
      <c r="C363" s="2">
        <v>43733</v>
      </c>
      <c r="D363" s="2">
        <v>43739</v>
      </c>
      <c r="E363" s="1" t="s">
        <v>46</v>
      </c>
      <c r="F363" s="1" t="s">
        <v>1116</v>
      </c>
      <c r="G363" s="1" t="s">
        <v>1117</v>
      </c>
      <c r="H363" s="1" t="s">
        <v>24</v>
      </c>
      <c r="I363" s="1" t="s">
        <v>25</v>
      </c>
      <c r="J363" s="1" t="s">
        <v>239</v>
      </c>
      <c r="K363" s="1" t="s">
        <v>240</v>
      </c>
      <c r="L363" s="1">
        <v>10009</v>
      </c>
      <c r="M363" s="1" t="s">
        <v>135</v>
      </c>
      <c r="N363" s="1" t="s">
        <v>1114</v>
      </c>
      <c r="O363" s="1" t="s">
        <v>43</v>
      </c>
      <c r="P363" s="1" t="s">
        <v>44</v>
      </c>
      <c r="Q363" s="1" t="s">
        <v>1115</v>
      </c>
      <c r="R363" s="1">
        <v>20.7</v>
      </c>
      <c r="S363" s="1">
        <v>2</v>
      </c>
      <c r="T363" s="1">
        <v>0</v>
      </c>
      <c r="U363" s="1">
        <v>9.9359999999999999</v>
      </c>
      <c r="V363" s="3" t="str">
        <f>IF(M363=People!$B$5,People!$A$5,IF(M363=People!$B$4,People!$A$4,IF(M363=People!$B$3,People!$A$3,IF(M363=People!$B$2,People!$A$2,0))))</f>
        <v>Chuck Magee</v>
      </c>
      <c r="W363" s="3" t="str">
        <f>IFERROR(INDEX(Returns!A:A,MATCH(B363,Returns!B:B,0)),"No")</f>
        <v>No</v>
      </c>
    </row>
    <row r="364" spans="1:23" x14ac:dyDescent="0.2">
      <c r="A364" s="1">
        <v>363</v>
      </c>
      <c r="B364" t="s">
        <v>6384</v>
      </c>
      <c r="C364" s="2">
        <v>43733</v>
      </c>
      <c r="D364" s="2">
        <v>43739</v>
      </c>
      <c r="E364" s="1" t="s">
        <v>46</v>
      </c>
      <c r="F364" s="1" t="s">
        <v>1116</v>
      </c>
      <c r="G364" s="1" t="s">
        <v>1117</v>
      </c>
      <c r="H364" s="1" t="s">
        <v>24</v>
      </c>
      <c r="I364" s="1" t="s">
        <v>25</v>
      </c>
      <c r="J364" s="1" t="s">
        <v>239</v>
      </c>
      <c r="K364" s="1" t="s">
        <v>240</v>
      </c>
      <c r="L364" s="1">
        <v>10009</v>
      </c>
      <c r="M364" s="1" t="s">
        <v>135</v>
      </c>
      <c r="N364" s="1" t="s">
        <v>1118</v>
      </c>
      <c r="O364" s="1" t="s">
        <v>30</v>
      </c>
      <c r="P364" s="1" t="s">
        <v>34</v>
      </c>
      <c r="Q364" s="1" t="s">
        <v>1119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3" t="str">
        <f>IF(M364=People!$B$5,People!$A$5,IF(M364=People!$B$4,People!$A$4,IF(M364=People!$B$3,People!$A$3,IF(M364=People!$B$2,People!$A$2,0))))</f>
        <v>Chuck Magee</v>
      </c>
      <c r="W364" s="3" t="str">
        <f>IFERROR(INDEX(Returns!A:A,MATCH(B364,Returns!B:B,0)),"No")</f>
        <v>No</v>
      </c>
    </row>
    <row r="365" spans="1:23" x14ac:dyDescent="0.2">
      <c r="A365" s="1">
        <v>364</v>
      </c>
      <c r="B365" t="s">
        <v>6384</v>
      </c>
      <c r="C365" s="2">
        <v>43733</v>
      </c>
      <c r="D365" s="2">
        <v>43739</v>
      </c>
      <c r="E365" s="1" t="s">
        <v>46</v>
      </c>
      <c r="F365" s="1" t="s">
        <v>1116</v>
      </c>
      <c r="G365" s="1" t="s">
        <v>1117</v>
      </c>
      <c r="H365" s="1" t="s">
        <v>24</v>
      </c>
      <c r="I365" s="1" t="s">
        <v>25</v>
      </c>
      <c r="J365" s="1" t="s">
        <v>239</v>
      </c>
      <c r="K365" s="1" t="s">
        <v>240</v>
      </c>
      <c r="L365" s="1">
        <v>10009</v>
      </c>
      <c r="M365" s="1" t="s">
        <v>135</v>
      </c>
      <c r="N365" s="1" t="s">
        <v>1120</v>
      </c>
      <c r="O365" s="1" t="s">
        <v>43</v>
      </c>
      <c r="P365" s="1" t="s">
        <v>63</v>
      </c>
      <c r="Q365" s="1" t="s">
        <v>1121</v>
      </c>
      <c r="R365" s="1">
        <v>5.56</v>
      </c>
      <c r="S365" s="1">
        <v>2</v>
      </c>
      <c r="T365" s="1">
        <v>0</v>
      </c>
      <c r="U365" s="1">
        <v>1.4455999999999998</v>
      </c>
      <c r="V365" s="3" t="str">
        <f>IF(M365=People!$B$5,People!$A$5,IF(M365=People!$B$4,People!$A$4,IF(M365=People!$B$3,People!$A$3,IF(M365=People!$B$2,People!$A$2,0))))</f>
        <v>Chuck Magee</v>
      </c>
      <c r="W365" s="3" t="str">
        <f>IFERROR(INDEX(Returns!A:A,MATCH(B365,Returns!B:B,0)),"No")</f>
        <v>No</v>
      </c>
    </row>
    <row r="366" spans="1:23" x14ac:dyDescent="0.2">
      <c r="A366" s="1">
        <v>365</v>
      </c>
      <c r="B366" t="s">
        <v>6384</v>
      </c>
      <c r="C366" s="2">
        <v>43733</v>
      </c>
      <c r="D366" s="2">
        <v>43739</v>
      </c>
      <c r="E366" s="1" t="s">
        <v>46</v>
      </c>
      <c r="F366" s="1" t="s">
        <v>1116</v>
      </c>
      <c r="G366" s="1" t="s">
        <v>1117</v>
      </c>
      <c r="H366" s="1" t="s">
        <v>24</v>
      </c>
      <c r="I366" s="1" t="s">
        <v>25</v>
      </c>
      <c r="J366" s="1" t="s">
        <v>239</v>
      </c>
      <c r="K366" s="1" t="s">
        <v>240</v>
      </c>
      <c r="L366" s="1">
        <v>10009</v>
      </c>
      <c r="M366" s="1" t="s">
        <v>135</v>
      </c>
      <c r="N366" s="1" t="s">
        <v>1122</v>
      </c>
      <c r="O366" s="1" t="s">
        <v>30</v>
      </c>
      <c r="P366" s="1" t="s">
        <v>60</v>
      </c>
      <c r="Q366" s="1" t="s">
        <v>1123</v>
      </c>
      <c r="R366" s="1">
        <v>47.12</v>
      </c>
      <c r="S366" s="1">
        <v>8</v>
      </c>
      <c r="T366" s="1">
        <v>0</v>
      </c>
      <c r="U366" s="1">
        <v>20.732800000000001</v>
      </c>
      <c r="V366" s="3" t="str">
        <f>IF(M366=People!$B$5,People!$A$5,IF(M366=People!$B$4,People!$A$4,IF(M366=People!$B$3,People!$A$3,IF(M366=People!$B$2,People!$A$2,0))))</f>
        <v>Chuck Magee</v>
      </c>
      <c r="W366" s="3" t="str">
        <f>IFERROR(INDEX(Returns!A:A,MATCH(B366,Returns!B:B,0)),"No")</f>
        <v>No</v>
      </c>
    </row>
    <row r="367" spans="1:23" x14ac:dyDescent="0.2">
      <c r="A367" s="1">
        <v>366</v>
      </c>
      <c r="B367" t="s">
        <v>6385</v>
      </c>
      <c r="C367" s="2">
        <v>42637</v>
      </c>
      <c r="D367" s="2">
        <v>42642</v>
      </c>
      <c r="E367" s="1" t="s">
        <v>46</v>
      </c>
      <c r="F367" s="1" t="s">
        <v>1124</v>
      </c>
      <c r="G367" s="1" t="s">
        <v>1125</v>
      </c>
      <c r="H367" s="1" t="s">
        <v>24</v>
      </c>
      <c r="I367" s="1" t="s">
        <v>25</v>
      </c>
      <c r="J367" s="1" t="s">
        <v>116</v>
      </c>
      <c r="K367" s="1" t="s">
        <v>40</v>
      </c>
      <c r="L367" s="1">
        <v>94109</v>
      </c>
      <c r="M367" s="1" t="s">
        <v>41</v>
      </c>
      <c r="N367" s="1" t="s">
        <v>215</v>
      </c>
      <c r="O367" s="1" t="s">
        <v>43</v>
      </c>
      <c r="P367" s="1" t="s">
        <v>55</v>
      </c>
      <c r="Q367" s="1" t="s">
        <v>216</v>
      </c>
      <c r="R367" s="1">
        <v>211.96</v>
      </c>
      <c r="S367" s="1">
        <v>4</v>
      </c>
      <c r="T367" s="1">
        <v>0</v>
      </c>
      <c r="U367" s="1">
        <v>8.4783999999999935</v>
      </c>
      <c r="V367" s="3" t="str">
        <f>IF(M367=People!$B$5,People!$A$5,IF(M367=People!$B$4,People!$A$4,IF(M367=People!$B$3,People!$A$3,IF(M367=People!$B$2,People!$A$2,0))))</f>
        <v>Anna Andreadi</v>
      </c>
      <c r="W367" s="3" t="str">
        <f>IFERROR(INDEX(Returns!A:A,MATCH(B367,Returns!B:B,0)),"No")</f>
        <v>No</v>
      </c>
    </row>
    <row r="368" spans="1:23" x14ac:dyDescent="0.2">
      <c r="A368" s="1">
        <v>367</v>
      </c>
      <c r="B368" t="s">
        <v>6386</v>
      </c>
      <c r="C368" s="2">
        <v>43394</v>
      </c>
      <c r="D368" s="2">
        <v>43394</v>
      </c>
      <c r="E368" s="1" t="s">
        <v>1126</v>
      </c>
      <c r="F368" s="1" t="s">
        <v>1127</v>
      </c>
      <c r="G368" s="1" t="s">
        <v>1128</v>
      </c>
      <c r="H368" s="1" t="s">
        <v>38</v>
      </c>
      <c r="I368" s="1" t="s">
        <v>25</v>
      </c>
      <c r="J368" s="1" t="s">
        <v>1129</v>
      </c>
      <c r="K368" s="1" t="s">
        <v>658</v>
      </c>
      <c r="L368" s="1">
        <v>6040</v>
      </c>
      <c r="M368" s="1" t="s">
        <v>135</v>
      </c>
      <c r="N368" s="1" t="s">
        <v>1130</v>
      </c>
      <c r="O368" s="1" t="s">
        <v>43</v>
      </c>
      <c r="P368" s="1" t="s">
        <v>70</v>
      </c>
      <c r="Q368" s="1" t="s">
        <v>1131</v>
      </c>
      <c r="R368" s="1">
        <v>23.2</v>
      </c>
      <c r="S368" s="1">
        <v>4</v>
      </c>
      <c r="T368" s="1">
        <v>0</v>
      </c>
      <c r="U368" s="1">
        <v>10.44</v>
      </c>
      <c r="V368" s="3" t="str">
        <f>IF(M368=People!$B$5,People!$A$5,IF(M368=People!$B$4,People!$A$4,IF(M368=People!$B$3,People!$A$3,IF(M368=People!$B$2,People!$A$2,0))))</f>
        <v>Chuck Magee</v>
      </c>
      <c r="W368" s="3" t="str">
        <f>IFERROR(INDEX(Returns!A:A,MATCH(B368,Returns!B:B,0)),"No")</f>
        <v>No</v>
      </c>
    </row>
    <row r="369" spans="1:23" x14ac:dyDescent="0.2">
      <c r="A369" s="1">
        <v>368</v>
      </c>
      <c r="B369" t="s">
        <v>6386</v>
      </c>
      <c r="C369" s="2">
        <v>43394</v>
      </c>
      <c r="D369" s="2">
        <v>43394</v>
      </c>
      <c r="E369" s="1" t="s">
        <v>1126</v>
      </c>
      <c r="F369" s="1" t="s">
        <v>1127</v>
      </c>
      <c r="G369" s="1" t="s">
        <v>1128</v>
      </c>
      <c r="H369" s="1" t="s">
        <v>38</v>
      </c>
      <c r="I369" s="1" t="s">
        <v>25</v>
      </c>
      <c r="J369" s="1" t="s">
        <v>1129</v>
      </c>
      <c r="K369" s="1" t="s">
        <v>658</v>
      </c>
      <c r="L369" s="1">
        <v>6040</v>
      </c>
      <c r="M369" s="1" t="s">
        <v>135</v>
      </c>
      <c r="N369" s="1" t="s">
        <v>1132</v>
      </c>
      <c r="O369" s="1" t="s">
        <v>43</v>
      </c>
      <c r="P369" s="1" t="s">
        <v>512</v>
      </c>
      <c r="Q369" s="1" t="s">
        <v>1133</v>
      </c>
      <c r="R369" s="1">
        <v>7.36</v>
      </c>
      <c r="S369" s="1">
        <v>2</v>
      </c>
      <c r="T369" s="1">
        <v>0</v>
      </c>
      <c r="U369" s="1">
        <v>0.14719999999999978</v>
      </c>
      <c r="V369" s="3" t="str">
        <f>IF(M369=People!$B$5,People!$A$5,IF(M369=People!$B$4,People!$A$4,IF(M369=People!$B$3,People!$A$3,IF(M369=People!$B$2,People!$A$2,0))))</f>
        <v>Chuck Magee</v>
      </c>
      <c r="W369" s="3" t="str">
        <f>IFERROR(INDEX(Returns!A:A,MATCH(B369,Returns!B:B,0)),"No")</f>
        <v>No</v>
      </c>
    </row>
    <row r="370" spans="1:23" x14ac:dyDescent="0.2">
      <c r="A370" s="1">
        <v>369</v>
      </c>
      <c r="B370" t="s">
        <v>6386</v>
      </c>
      <c r="C370" s="2">
        <v>43394</v>
      </c>
      <c r="D370" s="2">
        <v>43394</v>
      </c>
      <c r="E370" s="1" t="s">
        <v>1126</v>
      </c>
      <c r="F370" s="1" t="s">
        <v>1127</v>
      </c>
      <c r="G370" s="1" t="s">
        <v>1128</v>
      </c>
      <c r="H370" s="1" t="s">
        <v>38</v>
      </c>
      <c r="I370" s="1" t="s">
        <v>25</v>
      </c>
      <c r="J370" s="1" t="s">
        <v>1129</v>
      </c>
      <c r="K370" s="1" t="s">
        <v>658</v>
      </c>
      <c r="L370" s="1">
        <v>6040</v>
      </c>
      <c r="M370" s="1" t="s">
        <v>135</v>
      </c>
      <c r="N370" s="1" t="s">
        <v>1134</v>
      </c>
      <c r="O370" s="1" t="s">
        <v>43</v>
      </c>
      <c r="P370" s="1" t="s">
        <v>55</v>
      </c>
      <c r="Q370" s="1" t="s">
        <v>1135</v>
      </c>
      <c r="R370" s="1">
        <v>104.79</v>
      </c>
      <c r="S370" s="1">
        <v>7</v>
      </c>
      <c r="T370" s="1">
        <v>0</v>
      </c>
      <c r="U370" s="1">
        <v>29.341200000000008</v>
      </c>
      <c r="V370" s="3" t="str">
        <f>IF(M370=People!$B$5,People!$A$5,IF(M370=People!$B$4,People!$A$4,IF(M370=People!$B$3,People!$A$3,IF(M370=People!$B$2,People!$A$2,0))))</f>
        <v>Chuck Magee</v>
      </c>
      <c r="W370" s="3" t="str">
        <f>IFERROR(INDEX(Returns!A:A,MATCH(B370,Returns!B:B,0)),"No")</f>
        <v>No</v>
      </c>
    </row>
    <row r="371" spans="1:23" x14ac:dyDescent="0.2">
      <c r="A371" s="1">
        <v>370</v>
      </c>
      <c r="B371" t="s">
        <v>6386</v>
      </c>
      <c r="C371" s="2">
        <v>43394</v>
      </c>
      <c r="D371" s="2">
        <v>43394</v>
      </c>
      <c r="E371" s="1" t="s">
        <v>1126</v>
      </c>
      <c r="F371" s="1" t="s">
        <v>1127</v>
      </c>
      <c r="G371" s="1" t="s">
        <v>1128</v>
      </c>
      <c r="H371" s="1" t="s">
        <v>38</v>
      </c>
      <c r="I371" s="1" t="s">
        <v>25</v>
      </c>
      <c r="J371" s="1" t="s">
        <v>1129</v>
      </c>
      <c r="K371" s="1" t="s">
        <v>658</v>
      </c>
      <c r="L371" s="1">
        <v>6040</v>
      </c>
      <c r="M371" s="1" t="s">
        <v>135</v>
      </c>
      <c r="N371" s="1" t="s">
        <v>182</v>
      </c>
      <c r="O371" s="1" t="s">
        <v>30</v>
      </c>
      <c r="P371" s="1" t="s">
        <v>31</v>
      </c>
      <c r="Q371" s="1" t="s">
        <v>183</v>
      </c>
      <c r="R371" s="1">
        <v>1043.92</v>
      </c>
      <c r="S371" s="1">
        <v>4</v>
      </c>
      <c r="T371" s="1">
        <v>0</v>
      </c>
      <c r="U371" s="1">
        <v>271.41920000000005</v>
      </c>
      <c r="V371" s="3" t="str">
        <f>IF(M371=People!$B$5,People!$A$5,IF(M371=People!$B$4,People!$A$4,IF(M371=People!$B$3,People!$A$3,IF(M371=People!$B$2,People!$A$2,0))))</f>
        <v>Chuck Magee</v>
      </c>
      <c r="W371" s="3" t="str">
        <f>IFERROR(INDEX(Returns!A:A,MATCH(B371,Returns!B:B,0)),"No")</f>
        <v>No</v>
      </c>
    </row>
    <row r="372" spans="1:23" x14ac:dyDescent="0.2">
      <c r="A372" s="1">
        <v>371</v>
      </c>
      <c r="B372" t="s">
        <v>6387</v>
      </c>
      <c r="C372" s="2">
        <v>43614</v>
      </c>
      <c r="D372" s="2">
        <v>43620</v>
      </c>
      <c r="E372" s="1" t="s">
        <v>46</v>
      </c>
      <c r="F372" s="1" t="s">
        <v>1136</v>
      </c>
      <c r="G372" s="1" t="s">
        <v>1137</v>
      </c>
      <c r="H372" s="1" t="s">
        <v>24</v>
      </c>
      <c r="I372" s="1" t="s">
        <v>25</v>
      </c>
      <c r="J372" s="1" t="s">
        <v>1138</v>
      </c>
      <c r="K372" s="1" t="s">
        <v>96</v>
      </c>
      <c r="L372" s="1">
        <v>78550</v>
      </c>
      <c r="M372" s="1" t="s">
        <v>97</v>
      </c>
      <c r="N372" s="1" t="s">
        <v>1139</v>
      </c>
      <c r="O372" s="1" t="s">
        <v>43</v>
      </c>
      <c r="P372" s="1" t="s">
        <v>84</v>
      </c>
      <c r="Q372" s="1" t="s">
        <v>1140</v>
      </c>
      <c r="R372" s="1">
        <v>25.920000000000005</v>
      </c>
      <c r="S372" s="1">
        <v>5</v>
      </c>
      <c r="T372" s="1">
        <v>0.2</v>
      </c>
      <c r="U372" s="1">
        <v>9.3960000000000008</v>
      </c>
      <c r="V372" s="3" t="str">
        <f>IF(M372=People!$B$5,People!$A$5,IF(M372=People!$B$4,People!$A$4,IF(M372=People!$B$3,People!$A$3,IF(M372=People!$B$2,People!$A$2,0))))</f>
        <v>Kelly Williams</v>
      </c>
      <c r="W372" s="3" t="str">
        <f>IFERROR(INDEX(Returns!A:A,MATCH(B372,Returns!B:B,0)),"No")</f>
        <v>No</v>
      </c>
    </row>
    <row r="373" spans="1:23" x14ac:dyDescent="0.2">
      <c r="A373" s="1">
        <v>372</v>
      </c>
      <c r="B373" t="s">
        <v>6387</v>
      </c>
      <c r="C373" s="2">
        <v>43614</v>
      </c>
      <c r="D373" s="2">
        <v>43620</v>
      </c>
      <c r="E373" s="1" t="s">
        <v>46</v>
      </c>
      <c r="F373" s="1" t="s">
        <v>1136</v>
      </c>
      <c r="G373" s="1" t="s">
        <v>1137</v>
      </c>
      <c r="H373" s="1" t="s">
        <v>24</v>
      </c>
      <c r="I373" s="1" t="s">
        <v>25</v>
      </c>
      <c r="J373" s="1" t="s">
        <v>1138</v>
      </c>
      <c r="K373" s="1" t="s">
        <v>96</v>
      </c>
      <c r="L373" s="1">
        <v>78550</v>
      </c>
      <c r="M373" s="1" t="s">
        <v>97</v>
      </c>
      <c r="N373" s="1" t="s">
        <v>1141</v>
      </c>
      <c r="O373" s="1" t="s">
        <v>43</v>
      </c>
      <c r="P373" s="1" t="s">
        <v>55</v>
      </c>
      <c r="Q373" s="1" t="s">
        <v>1142</v>
      </c>
      <c r="R373" s="1">
        <v>53.424000000000007</v>
      </c>
      <c r="S373" s="1">
        <v>3</v>
      </c>
      <c r="T373" s="1">
        <v>0.2</v>
      </c>
      <c r="U373" s="1">
        <v>4.6746000000000016</v>
      </c>
      <c r="V373" s="3" t="str">
        <f>IF(M373=People!$B$5,People!$A$5,IF(M373=People!$B$4,People!$A$4,IF(M373=People!$B$3,People!$A$3,IF(M373=People!$B$2,People!$A$2,0))))</f>
        <v>Kelly Williams</v>
      </c>
      <c r="W373" s="3" t="str">
        <f>IFERROR(INDEX(Returns!A:A,MATCH(B373,Returns!B:B,0)),"No")</f>
        <v>No</v>
      </c>
    </row>
    <row r="374" spans="1:23" x14ac:dyDescent="0.2">
      <c r="A374" s="1">
        <v>373</v>
      </c>
      <c r="B374" t="s">
        <v>6388</v>
      </c>
      <c r="C374" s="2">
        <v>42574</v>
      </c>
      <c r="D374" s="2">
        <v>42578</v>
      </c>
      <c r="E374" s="1" t="s">
        <v>46</v>
      </c>
      <c r="F374" s="1" t="s">
        <v>1143</v>
      </c>
      <c r="G374" s="1" t="s">
        <v>1144</v>
      </c>
      <c r="H374" s="1" t="s">
        <v>24</v>
      </c>
      <c r="I374" s="1" t="s">
        <v>25</v>
      </c>
      <c r="J374" s="1" t="s">
        <v>1145</v>
      </c>
      <c r="K374" s="1" t="s">
        <v>279</v>
      </c>
      <c r="L374" s="1">
        <v>85705</v>
      </c>
      <c r="M374" s="1" t="s">
        <v>41</v>
      </c>
      <c r="N374" s="1" t="s">
        <v>1058</v>
      </c>
      <c r="O374" s="1" t="s">
        <v>43</v>
      </c>
      <c r="P374" s="1" t="s">
        <v>70</v>
      </c>
      <c r="Q374" s="1" t="s">
        <v>1059</v>
      </c>
      <c r="R374" s="1">
        <v>8.1600000000000019</v>
      </c>
      <c r="S374" s="1">
        <v>5</v>
      </c>
      <c r="T374" s="1">
        <v>0.7</v>
      </c>
      <c r="U374" s="1">
        <v>-5.7119999999999997</v>
      </c>
      <c r="V374" s="3" t="str">
        <f>IF(M374=People!$B$5,People!$A$5,IF(M374=People!$B$4,People!$A$4,IF(M374=People!$B$3,People!$A$3,IF(M374=People!$B$2,People!$A$2,0))))</f>
        <v>Anna Andreadi</v>
      </c>
      <c r="W374" s="3" t="str">
        <f>IFERROR(INDEX(Returns!A:A,MATCH(B374,Returns!B:B,0)),"No")</f>
        <v>No</v>
      </c>
    </row>
    <row r="375" spans="1:23" x14ac:dyDescent="0.2">
      <c r="A375" s="1">
        <v>374</v>
      </c>
      <c r="B375" t="s">
        <v>6388</v>
      </c>
      <c r="C375" s="2">
        <v>42574</v>
      </c>
      <c r="D375" s="2">
        <v>42578</v>
      </c>
      <c r="E375" s="1" t="s">
        <v>46</v>
      </c>
      <c r="F375" s="1" t="s">
        <v>1143</v>
      </c>
      <c r="G375" s="1" t="s">
        <v>1144</v>
      </c>
      <c r="H375" s="1" t="s">
        <v>24</v>
      </c>
      <c r="I375" s="1" t="s">
        <v>25</v>
      </c>
      <c r="J375" s="1" t="s">
        <v>1145</v>
      </c>
      <c r="K375" s="1" t="s">
        <v>279</v>
      </c>
      <c r="L375" s="1">
        <v>85705</v>
      </c>
      <c r="M375" s="1" t="s">
        <v>41</v>
      </c>
      <c r="N375" s="1" t="s">
        <v>1146</v>
      </c>
      <c r="O375" s="1" t="s">
        <v>66</v>
      </c>
      <c r="P375" s="1" t="s">
        <v>146</v>
      </c>
      <c r="Q375" s="1" t="s">
        <v>1147</v>
      </c>
      <c r="R375" s="1">
        <v>1023.9360000000001</v>
      </c>
      <c r="S375" s="1">
        <v>8</v>
      </c>
      <c r="T375" s="1">
        <v>0.2</v>
      </c>
      <c r="U375" s="1">
        <v>179.1887999999999</v>
      </c>
      <c r="V375" s="3" t="str">
        <f>IF(M375=People!$B$5,People!$A$5,IF(M375=People!$B$4,People!$A$4,IF(M375=People!$B$3,People!$A$3,IF(M375=People!$B$2,People!$A$2,0))))</f>
        <v>Anna Andreadi</v>
      </c>
      <c r="W375" s="3" t="str">
        <f>IFERROR(INDEX(Returns!A:A,MATCH(B375,Returns!B:B,0)),"No")</f>
        <v>No</v>
      </c>
    </row>
    <row r="376" spans="1:23" x14ac:dyDescent="0.2">
      <c r="A376" s="1">
        <v>375</v>
      </c>
      <c r="B376" t="s">
        <v>6388</v>
      </c>
      <c r="C376" s="2">
        <v>42574</v>
      </c>
      <c r="D376" s="2">
        <v>42578</v>
      </c>
      <c r="E376" s="1" t="s">
        <v>46</v>
      </c>
      <c r="F376" s="1" t="s">
        <v>1143</v>
      </c>
      <c r="G376" s="1" t="s">
        <v>1144</v>
      </c>
      <c r="H376" s="1" t="s">
        <v>24</v>
      </c>
      <c r="I376" s="1" t="s">
        <v>25</v>
      </c>
      <c r="J376" s="1" t="s">
        <v>1145</v>
      </c>
      <c r="K376" s="1" t="s">
        <v>279</v>
      </c>
      <c r="L376" s="1">
        <v>85705</v>
      </c>
      <c r="M376" s="1" t="s">
        <v>41</v>
      </c>
      <c r="N376" s="1" t="s">
        <v>1148</v>
      </c>
      <c r="O376" s="1" t="s">
        <v>43</v>
      </c>
      <c r="P376" s="1" t="s">
        <v>63</v>
      </c>
      <c r="Q376" s="1" t="s">
        <v>1149</v>
      </c>
      <c r="R376" s="1">
        <v>9.24</v>
      </c>
      <c r="S376" s="1">
        <v>1</v>
      </c>
      <c r="T376" s="1">
        <v>0.2</v>
      </c>
      <c r="U376" s="1">
        <v>0.92399999999999993</v>
      </c>
      <c r="V376" s="3" t="str">
        <f>IF(M376=People!$B$5,People!$A$5,IF(M376=People!$B$4,People!$A$4,IF(M376=People!$B$3,People!$A$3,IF(M376=People!$B$2,People!$A$2,0))))</f>
        <v>Anna Andreadi</v>
      </c>
      <c r="W376" s="3" t="str">
        <f>IFERROR(INDEX(Returns!A:A,MATCH(B376,Returns!B:B,0)),"No")</f>
        <v>No</v>
      </c>
    </row>
    <row r="377" spans="1:23" x14ac:dyDescent="0.2">
      <c r="A377" s="1">
        <v>376</v>
      </c>
      <c r="B377" t="s">
        <v>6388</v>
      </c>
      <c r="C377" s="2">
        <v>42574</v>
      </c>
      <c r="D377" s="2">
        <v>42578</v>
      </c>
      <c r="E377" s="1" t="s">
        <v>46</v>
      </c>
      <c r="F377" s="1" t="s">
        <v>1143</v>
      </c>
      <c r="G377" s="1" t="s">
        <v>1144</v>
      </c>
      <c r="H377" s="1" t="s">
        <v>24</v>
      </c>
      <c r="I377" s="1" t="s">
        <v>25</v>
      </c>
      <c r="J377" s="1" t="s">
        <v>1145</v>
      </c>
      <c r="K377" s="1" t="s">
        <v>279</v>
      </c>
      <c r="L377" s="1">
        <v>85705</v>
      </c>
      <c r="M377" s="1" t="s">
        <v>41</v>
      </c>
      <c r="N377" s="1" t="s">
        <v>1150</v>
      </c>
      <c r="O377" s="1" t="s">
        <v>66</v>
      </c>
      <c r="P377" s="1" t="s">
        <v>146</v>
      </c>
      <c r="Q377" s="1" t="s">
        <v>1151</v>
      </c>
      <c r="R377" s="1">
        <v>479.04</v>
      </c>
      <c r="S377" s="1">
        <v>10</v>
      </c>
      <c r="T377" s="1">
        <v>0.2</v>
      </c>
      <c r="U377" s="1">
        <v>-29.940000000000012</v>
      </c>
      <c r="V377" s="3" t="str">
        <f>IF(M377=People!$B$5,People!$A$5,IF(M377=People!$B$4,People!$A$4,IF(M377=People!$B$3,People!$A$3,IF(M377=People!$B$2,People!$A$2,0))))</f>
        <v>Anna Andreadi</v>
      </c>
      <c r="W377" s="3" t="str">
        <f>IFERROR(INDEX(Returns!A:A,MATCH(B377,Returns!B:B,0)),"No")</f>
        <v>No</v>
      </c>
    </row>
    <row r="378" spans="1:23" x14ac:dyDescent="0.2">
      <c r="A378" s="1">
        <v>377</v>
      </c>
      <c r="B378" t="s">
        <v>6389</v>
      </c>
      <c r="C378" s="2">
        <v>43371</v>
      </c>
      <c r="D378" s="2">
        <v>43374</v>
      </c>
      <c r="E378" s="1" t="s">
        <v>170</v>
      </c>
      <c r="F378" s="1" t="s">
        <v>1152</v>
      </c>
      <c r="G378" s="1" t="s">
        <v>1153</v>
      </c>
      <c r="H378" s="1" t="s">
        <v>38</v>
      </c>
      <c r="I378" s="1" t="s">
        <v>25</v>
      </c>
      <c r="J378" s="1" t="s">
        <v>1154</v>
      </c>
      <c r="K378" s="1" t="s">
        <v>191</v>
      </c>
      <c r="L378" s="1">
        <v>62301</v>
      </c>
      <c r="M378" s="1" t="s">
        <v>97</v>
      </c>
      <c r="N378" s="1" t="s">
        <v>1155</v>
      </c>
      <c r="O378" s="1" t="s">
        <v>43</v>
      </c>
      <c r="P378" s="1" t="s">
        <v>84</v>
      </c>
      <c r="Q378" s="1" t="s">
        <v>1156</v>
      </c>
      <c r="R378" s="1">
        <v>99.13600000000001</v>
      </c>
      <c r="S378" s="1">
        <v>4</v>
      </c>
      <c r="T378" s="1">
        <v>0.2</v>
      </c>
      <c r="U378" s="1">
        <v>30.979999999999993</v>
      </c>
      <c r="V378" s="3" t="str">
        <f>IF(M378=People!$B$5,People!$A$5,IF(M378=People!$B$4,People!$A$4,IF(M378=People!$B$3,People!$A$3,IF(M378=People!$B$2,People!$A$2,0))))</f>
        <v>Kelly Williams</v>
      </c>
      <c r="W378" s="3" t="str">
        <f>IFERROR(INDEX(Returns!A:A,MATCH(B378,Returns!B:B,0)),"No")</f>
        <v>No</v>
      </c>
    </row>
    <row r="379" spans="1:23" x14ac:dyDescent="0.2">
      <c r="A379" s="1">
        <v>378</v>
      </c>
      <c r="B379" t="s">
        <v>6390</v>
      </c>
      <c r="C379" s="2">
        <v>43704</v>
      </c>
      <c r="D379" s="2">
        <v>43709</v>
      </c>
      <c r="E379" s="1" t="s">
        <v>46</v>
      </c>
      <c r="F379" s="1" t="s">
        <v>1157</v>
      </c>
      <c r="G379" s="1" t="s">
        <v>1158</v>
      </c>
      <c r="H379" s="1" t="s">
        <v>38</v>
      </c>
      <c r="I379" s="1" t="s">
        <v>25</v>
      </c>
      <c r="J379" s="1" t="s">
        <v>540</v>
      </c>
      <c r="K379" s="1" t="s">
        <v>1088</v>
      </c>
      <c r="L379" s="1">
        <v>2038</v>
      </c>
      <c r="M379" s="1" t="s">
        <v>135</v>
      </c>
      <c r="N379" s="1" t="s">
        <v>1159</v>
      </c>
      <c r="O379" s="1" t="s">
        <v>30</v>
      </c>
      <c r="P379" s="1" t="s">
        <v>52</v>
      </c>
      <c r="Q379" s="1" t="s">
        <v>1160</v>
      </c>
      <c r="R379" s="1">
        <v>1488.4239999999998</v>
      </c>
      <c r="S379" s="1">
        <v>7</v>
      </c>
      <c r="T379" s="1">
        <v>0.3</v>
      </c>
      <c r="U379" s="1">
        <v>-297.68479999999983</v>
      </c>
      <c r="V379" s="3" t="str">
        <f>IF(M379=People!$B$5,People!$A$5,IF(M379=People!$B$4,People!$A$4,IF(M379=People!$B$3,People!$A$3,IF(M379=People!$B$2,People!$A$2,0))))</f>
        <v>Chuck Magee</v>
      </c>
      <c r="W379" s="3" t="str">
        <f>IFERROR(INDEX(Returns!A:A,MATCH(B379,Returns!B:B,0)),"No")</f>
        <v>No</v>
      </c>
    </row>
    <row r="380" spans="1:23" x14ac:dyDescent="0.2">
      <c r="A380" s="1">
        <v>379</v>
      </c>
      <c r="B380" t="s">
        <v>6391</v>
      </c>
      <c r="C380" s="2">
        <v>42853</v>
      </c>
      <c r="D380" s="2">
        <v>42860</v>
      </c>
      <c r="E380" s="1" t="s">
        <v>46</v>
      </c>
      <c r="F380" s="1" t="s">
        <v>1161</v>
      </c>
      <c r="G380" s="1" t="s">
        <v>1162</v>
      </c>
      <c r="H380" s="1" t="s">
        <v>24</v>
      </c>
      <c r="I380" s="1" t="s">
        <v>25</v>
      </c>
      <c r="J380" s="1" t="s">
        <v>167</v>
      </c>
      <c r="K380" s="1" t="s">
        <v>96</v>
      </c>
      <c r="L380" s="1">
        <v>77095</v>
      </c>
      <c r="M380" s="1" t="s">
        <v>97</v>
      </c>
      <c r="N380" s="1" t="s">
        <v>1163</v>
      </c>
      <c r="O380" s="1" t="s">
        <v>43</v>
      </c>
      <c r="P380" s="1" t="s">
        <v>73</v>
      </c>
      <c r="Q380" s="1" t="s">
        <v>1164</v>
      </c>
      <c r="R380" s="1">
        <v>8.6519999999999975</v>
      </c>
      <c r="S380" s="1">
        <v>3</v>
      </c>
      <c r="T380" s="1">
        <v>0.8</v>
      </c>
      <c r="U380" s="1">
        <v>-20.332200000000007</v>
      </c>
      <c r="V380" s="3" t="str">
        <f>IF(M380=People!$B$5,People!$A$5,IF(M380=People!$B$4,People!$A$4,IF(M380=People!$B$3,People!$A$3,IF(M380=People!$B$2,People!$A$2,0))))</f>
        <v>Kelly Williams</v>
      </c>
      <c r="W380" s="3" t="str">
        <f>IFERROR(INDEX(Returns!A:A,MATCH(B380,Returns!B:B,0)),"No")</f>
        <v>No</v>
      </c>
    </row>
    <row r="381" spans="1:23" x14ac:dyDescent="0.2">
      <c r="A381" s="1">
        <v>380</v>
      </c>
      <c r="B381" t="s">
        <v>6391</v>
      </c>
      <c r="C381" s="2">
        <v>42853</v>
      </c>
      <c r="D381" s="2">
        <v>42860</v>
      </c>
      <c r="E381" s="1" t="s">
        <v>46</v>
      </c>
      <c r="F381" s="1" t="s">
        <v>1161</v>
      </c>
      <c r="G381" s="1" t="s">
        <v>1162</v>
      </c>
      <c r="H381" s="1" t="s">
        <v>24</v>
      </c>
      <c r="I381" s="1" t="s">
        <v>25</v>
      </c>
      <c r="J381" s="1" t="s">
        <v>167</v>
      </c>
      <c r="K381" s="1" t="s">
        <v>96</v>
      </c>
      <c r="L381" s="1">
        <v>77095</v>
      </c>
      <c r="M381" s="1" t="s">
        <v>97</v>
      </c>
      <c r="N381" s="1" t="s">
        <v>1165</v>
      </c>
      <c r="O381" s="1" t="s">
        <v>43</v>
      </c>
      <c r="P381" s="1" t="s">
        <v>55</v>
      </c>
      <c r="Q381" s="1" t="s">
        <v>1166</v>
      </c>
      <c r="R381" s="1">
        <v>23.832000000000001</v>
      </c>
      <c r="S381" s="1">
        <v>3</v>
      </c>
      <c r="T381" s="1">
        <v>0.2</v>
      </c>
      <c r="U381" s="1">
        <v>2.6810999999999954</v>
      </c>
      <c r="V381" s="3" t="str">
        <f>IF(M381=People!$B$5,People!$A$5,IF(M381=People!$B$4,People!$A$4,IF(M381=People!$B$3,People!$A$3,IF(M381=People!$B$2,People!$A$2,0))))</f>
        <v>Kelly Williams</v>
      </c>
      <c r="W381" s="3" t="str">
        <f>IFERROR(INDEX(Returns!A:A,MATCH(B381,Returns!B:B,0)),"No")</f>
        <v>No</v>
      </c>
    </row>
    <row r="382" spans="1:23" x14ac:dyDescent="0.2">
      <c r="A382" s="1">
        <v>381</v>
      </c>
      <c r="B382" t="s">
        <v>6391</v>
      </c>
      <c r="C382" s="2">
        <v>42853</v>
      </c>
      <c r="D382" s="2">
        <v>42860</v>
      </c>
      <c r="E382" s="1" t="s">
        <v>46</v>
      </c>
      <c r="F382" s="1" t="s">
        <v>1161</v>
      </c>
      <c r="G382" s="1" t="s">
        <v>1162</v>
      </c>
      <c r="H382" s="1" t="s">
        <v>24</v>
      </c>
      <c r="I382" s="1" t="s">
        <v>25</v>
      </c>
      <c r="J382" s="1" t="s">
        <v>167</v>
      </c>
      <c r="K382" s="1" t="s">
        <v>96</v>
      </c>
      <c r="L382" s="1">
        <v>77095</v>
      </c>
      <c r="M382" s="1" t="s">
        <v>97</v>
      </c>
      <c r="N382" s="1" t="s">
        <v>1167</v>
      </c>
      <c r="O382" s="1" t="s">
        <v>43</v>
      </c>
      <c r="P382" s="1" t="s">
        <v>70</v>
      </c>
      <c r="Q382" s="1" t="s">
        <v>1168</v>
      </c>
      <c r="R382" s="1">
        <v>12.175999999999998</v>
      </c>
      <c r="S382" s="1">
        <v>4</v>
      </c>
      <c r="T382" s="1">
        <v>0.8</v>
      </c>
      <c r="U382" s="1">
        <v>-18.872800000000009</v>
      </c>
      <c r="V382" s="3" t="str">
        <f>IF(M382=People!$B$5,People!$A$5,IF(M382=People!$B$4,People!$A$4,IF(M382=People!$B$3,People!$A$3,IF(M382=People!$B$2,People!$A$2,0))))</f>
        <v>Kelly Williams</v>
      </c>
      <c r="W382" s="3" t="str">
        <f>IFERROR(INDEX(Returns!A:A,MATCH(B382,Returns!B:B,0)),"No")</f>
        <v>No</v>
      </c>
    </row>
    <row r="383" spans="1:23" x14ac:dyDescent="0.2">
      <c r="A383" s="1">
        <v>382</v>
      </c>
      <c r="B383" t="s">
        <v>6064</v>
      </c>
      <c r="C383" s="2">
        <v>43401</v>
      </c>
      <c r="D383" s="2">
        <v>43402</v>
      </c>
      <c r="E383" s="1" t="s">
        <v>170</v>
      </c>
      <c r="F383" s="1" t="s">
        <v>1169</v>
      </c>
      <c r="G383" s="1" t="s">
        <v>1170</v>
      </c>
      <c r="H383" s="1" t="s">
        <v>38</v>
      </c>
      <c r="I383" s="1" t="s">
        <v>25</v>
      </c>
      <c r="J383" s="1" t="s">
        <v>116</v>
      </c>
      <c r="K383" s="1" t="s">
        <v>40</v>
      </c>
      <c r="L383" s="1">
        <v>94109</v>
      </c>
      <c r="M383" s="1" t="s">
        <v>41</v>
      </c>
      <c r="N383" s="1" t="s">
        <v>1171</v>
      </c>
      <c r="O383" s="1" t="s">
        <v>43</v>
      </c>
      <c r="P383" s="1" t="s">
        <v>84</v>
      </c>
      <c r="Q383" s="1" t="s">
        <v>1172</v>
      </c>
      <c r="R383" s="1">
        <v>50.96</v>
      </c>
      <c r="S383" s="1">
        <v>7</v>
      </c>
      <c r="T383" s="1">
        <v>0</v>
      </c>
      <c r="U383" s="1">
        <v>25.48</v>
      </c>
      <c r="V383" s="3" t="str">
        <f>IF(M383=People!$B$5,People!$A$5,IF(M383=People!$B$4,People!$A$4,IF(M383=People!$B$3,People!$A$3,IF(M383=People!$B$2,People!$A$2,0))))</f>
        <v>Anna Andreadi</v>
      </c>
      <c r="W383" s="3" t="str">
        <f>IFERROR(INDEX(Returns!A:A,MATCH(B383,Returns!B:B,0)),"No")</f>
        <v>Yes</v>
      </c>
    </row>
    <row r="384" spans="1:23" x14ac:dyDescent="0.2">
      <c r="A384" s="1">
        <v>383</v>
      </c>
      <c r="B384" t="s">
        <v>6064</v>
      </c>
      <c r="C384" s="2">
        <v>43401</v>
      </c>
      <c r="D384" s="2">
        <v>43402</v>
      </c>
      <c r="E384" s="1" t="s">
        <v>170</v>
      </c>
      <c r="F384" s="1" t="s">
        <v>1169</v>
      </c>
      <c r="G384" s="1" t="s">
        <v>1170</v>
      </c>
      <c r="H384" s="1" t="s">
        <v>38</v>
      </c>
      <c r="I384" s="1" t="s">
        <v>25</v>
      </c>
      <c r="J384" s="1" t="s">
        <v>116</v>
      </c>
      <c r="K384" s="1" t="s">
        <v>40</v>
      </c>
      <c r="L384" s="1">
        <v>94109</v>
      </c>
      <c r="M384" s="1" t="s">
        <v>41</v>
      </c>
      <c r="N384" s="1" t="s">
        <v>1173</v>
      </c>
      <c r="O384" s="1" t="s">
        <v>43</v>
      </c>
      <c r="P384" s="1" t="s">
        <v>70</v>
      </c>
      <c r="Q384" s="1" t="s">
        <v>1174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3" t="str">
        <f>IF(M384=People!$B$5,People!$A$5,IF(M384=People!$B$4,People!$A$4,IF(M384=People!$B$3,People!$A$3,IF(M384=People!$B$2,People!$A$2,0))))</f>
        <v>Anna Andreadi</v>
      </c>
      <c r="W384" s="3" t="str">
        <f>IFERROR(INDEX(Returns!A:A,MATCH(B384,Returns!B:B,0)),"No")</f>
        <v>Yes</v>
      </c>
    </row>
    <row r="385" spans="1:23" x14ac:dyDescent="0.2">
      <c r="A385" s="1">
        <v>384</v>
      </c>
      <c r="B385" t="s">
        <v>6392</v>
      </c>
      <c r="C385" s="2">
        <v>42912</v>
      </c>
      <c r="D385" s="2">
        <v>42915</v>
      </c>
      <c r="E385" s="1" t="s">
        <v>21</v>
      </c>
      <c r="F385" s="1" t="s">
        <v>1175</v>
      </c>
      <c r="G385" s="1" t="s">
        <v>1176</v>
      </c>
      <c r="H385" s="1" t="s">
        <v>38</v>
      </c>
      <c r="I385" s="1" t="s">
        <v>25</v>
      </c>
      <c r="J385" s="1" t="s">
        <v>975</v>
      </c>
      <c r="K385" s="1" t="s">
        <v>214</v>
      </c>
      <c r="L385" s="1">
        <v>48180</v>
      </c>
      <c r="M385" s="1" t="s">
        <v>97</v>
      </c>
      <c r="N385" s="1" t="s">
        <v>1177</v>
      </c>
      <c r="O385" s="1" t="s">
        <v>66</v>
      </c>
      <c r="P385" s="1" t="s">
        <v>146</v>
      </c>
      <c r="Q385" s="1" t="s">
        <v>1178</v>
      </c>
      <c r="R385" s="1">
        <v>41.9</v>
      </c>
      <c r="S385" s="1">
        <v>2</v>
      </c>
      <c r="T385" s="1">
        <v>0</v>
      </c>
      <c r="U385" s="1">
        <v>8.7989999999999995</v>
      </c>
      <c r="V385" s="3" t="str">
        <f>IF(M385=People!$B$5,People!$A$5,IF(M385=People!$B$4,People!$A$4,IF(M385=People!$B$3,People!$A$3,IF(M385=People!$B$2,People!$A$2,0))))</f>
        <v>Kelly Williams</v>
      </c>
      <c r="W385" s="3" t="str">
        <f>IFERROR(INDEX(Returns!A:A,MATCH(B385,Returns!B:B,0)),"No")</f>
        <v>No</v>
      </c>
    </row>
    <row r="386" spans="1:23" x14ac:dyDescent="0.2">
      <c r="A386" s="1">
        <v>385</v>
      </c>
      <c r="B386" t="s">
        <v>6393</v>
      </c>
      <c r="C386" s="2">
        <v>43066</v>
      </c>
      <c r="D386" s="2">
        <v>43071</v>
      </c>
      <c r="E386" s="1" t="s">
        <v>46</v>
      </c>
      <c r="F386" s="1" t="s">
        <v>1179</v>
      </c>
      <c r="G386" s="1" t="s">
        <v>1180</v>
      </c>
      <c r="H386" s="1" t="s">
        <v>24</v>
      </c>
      <c r="I386" s="1" t="s">
        <v>25</v>
      </c>
      <c r="J386" s="1" t="s">
        <v>1181</v>
      </c>
      <c r="K386" s="1" t="s">
        <v>50</v>
      </c>
      <c r="L386" s="1">
        <v>33024</v>
      </c>
      <c r="M386" s="1" t="s">
        <v>28</v>
      </c>
      <c r="N386" s="1" t="s">
        <v>1182</v>
      </c>
      <c r="O386" s="1" t="s">
        <v>30</v>
      </c>
      <c r="P386" s="1" t="s">
        <v>52</v>
      </c>
      <c r="Q386" s="1" t="s">
        <v>1183</v>
      </c>
      <c r="R386" s="1">
        <v>375.45750000000004</v>
      </c>
      <c r="S386" s="1">
        <v>3</v>
      </c>
      <c r="T386" s="1">
        <v>0.45</v>
      </c>
      <c r="U386" s="1">
        <v>-157.00949999999997</v>
      </c>
      <c r="V386" s="3" t="str">
        <f>IF(M386=People!$B$5,People!$A$5,IF(M386=People!$B$4,People!$A$4,IF(M386=People!$B$3,People!$A$3,IF(M386=People!$B$2,People!$A$2,0))))</f>
        <v>Cassandra Brandow</v>
      </c>
      <c r="W386" s="3" t="str">
        <f>IFERROR(INDEX(Returns!A:A,MATCH(B386,Returns!B:B,0)),"No")</f>
        <v>No</v>
      </c>
    </row>
    <row r="387" spans="1:23" x14ac:dyDescent="0.2">
      <c r="A387" s="1">
        <v>386</v>
      </c>
      <c r="B387" t="s">
        <v>6393</v>
      </c>
      <c r="C387" s="2">
        <v>43066</v>
      </c>
      <c r="D387" s="2">
        <v>43071</v>
      </c>
      <c r="E387" s="1" t="s">
        <v>46</v>
      </c>
      <c r="F387" s="1" t="s">
        <v>1179</v>
      </c>
      <c r="G387" s="1" t="s">
        <v>1180</v>
      </c>
      <c r="H387" s="1" t="s">
        <v>24</v>
      </c>
      <c r="I387" s="1" t="s">
        <v>25</v>
      </c>
      <c r="J387" s="1" t="s">
        <v>1181</v>
      </c>
      <c r="K387" s="1" t="s">
        <v>50</v>
      </c>
      <c r="L387" s="1">
        <v>33024</v>
      </c>
      <c r="M387" s="1" t="s">
        <v>28</v>
      </c>
      <c r="N387" s="1" t="s">
        <v>1184</v>
      </c>
      <c r="O387" s="1" t="s">
        <v>66</v>
      </c>
      <c r="P387" s="1" t="s">
        <v>146</v>
      </c>
      <c r="Q387" s="1" t="s">
        <v>1185</v>
      </c>
      <c r="R387" s="1">
        <v>83.976000000000013</v>
      </c>
      <c r="S387" s="1">
        <v>3</v>
      </c>
      <c r="T387" s="1">
        <v>0.2</v>
      </c>
      <c r="U387" s="1">
        <v>-1.049700000000005</v>
      </c>
      <c r="V387" s="3" t="str">
        <f>IF(M387=People!$B$5,People!$A$5,IF(M387=People!$B$4,People!$A$4,IF(M387=People!$B$3,People!$A$3,IF(M387=People!$B$2,People!$A$2,0))))</f>
        <v>Cassandra Brandow</v>
      </c>
      <c r="W387" s="3" t="str">
        <f>IFERROR(INDEX(Returns!A:A,MATCH(B387,Returns!B:B,0)),"No")</f>
        <v>No</v>
      </c>
    </row>
    <row r="388" spans="1:23" x14ac:dyDescent="0.2">
      <c r="A388" s="1">
        <v>387</v>
      </c>
      <c r="B388" t="s">
        <v>6394</v>
      </c>
      <c r="C388" s="2">
        <v>43072</v>
      </c>
      <c r="D388" s="2">
        <v>43076</v>
      </c>
      <c r="E388" s="1" t="s">
        <v>46</v>
      </c>
      <c r="F388" s="1" t="s">
        <v>1186</v>
      </c>
      <c r="G388" s="1" t="s">
        <v>1187</v>
      </c>
      <c r="H388" s="1" t="s">
        <v>38</v>
      </c>
      <c r="I388" s="1" t="s">
        <v>25</v>
      </c>
      <c r="J388" s="1" t="s">
        <v>133</v>
      </c>
      <c r="K388" s="1" t="s">
        <v>134</v>
      </c>
      <c r="L388" s="1">
        <v>19140</v>
      </c>
      <c r="M388" s="1" t="s">
        <v>135</v>
      </c>
      <c r="N388" s="1" t="s">
        <v>1188</v>
      </c>
      <c r="O388" s="1" t="s">
        <v>66</v>
      </c>
      <c r="P388" s="1" t="s">
        <v>601</v>
      </c>
      <c r="Q388" s="1" t="s">
        <v>1189</v>
      </c>
      <c r="R388" s="1">
        <v>482.34000000000003</v>
      </c>
      <c r="S388" s="1">
        <v>4</v>
      </c>
      <c r="T388" s="1">
        <v>0.7</v>
      </c>
      <c r="U388" s="1">
        <v>-337.63799999999981</v>
      </c>
      <c r="V388" s="3" t="str">
        <f>IF(M388=People!$B$5,People!$A$5,IF(M388=People!$B$4,People!$A$4,IF(M388=People!$B$3,People!$A$3,IF(M388=People!$B$2,People!$A$2,0))))</f>
        <v>Chuck Magee</v>
      </c>
      <c r="W388" s="3" t="str">
        <f>IFERROR(INDEX(Returns!A:A,MATCH(B388,Returns!B:B,0)),"No")</f>
        <v>No</v>
      </c>
    </row>
    <row r="389" spans="1:23" x14ac:dyDescent="0.2">
      <c r="A389" s="1">
        <v>388</v>
      </c>
      <c r="B389" t="s">
        <v>6394</v>
      </c>
      <c r="C389" s="2">
        <v>43072</v>
      </c>
      <c r="D389" s="2">
        <v>43076</v>
      </c>
      <c r="E389" s="1" t="s">
        <v>46</v>
      </c>
      <c r="F389" s="1" t="s">
        <v>1186</v>
      </c>
      <c r="G389" s="1" t="s">
        <v>1187</v>
      </c>
      <c r="H389" s="1" t="s">
        <v>38</v>
      </c>
      <c r="I389" s="1" t="s">
        <v>25</v>
      </c>
      <c r="J389" s="1" t="s">
        <v>133</v>
      </c>
      <c r="K389" s="1" t="s">
        <v>134</v>
      </c>
      <c r="L389" s="1">
        <v>19140</v>
      </c>
      <c r="M389" s="1" t="s">
        <v>135</v>
      </c>
      <c r="N389" s="1" t="s">
        <v>1190</v>
      </c>
      <c r="O389" s="1" t="s">
        <v>30</v>
      </c>
      <c r="P389" s="1" t="s">
        <v>60</v>
      </c>
      <c r="Q389" s="1" t="s">
        <v>1191</v>
      </c>
      <c r="R389" s="1">
        <v>2.9600000000000004</v>
      </c>
      <c r="S389" s="1">
        <v>1</v>
      </c>
      <c r="T389" s="1">
        <v>0.2</v>
      </c>
      <c r="U389" s="1">
        <v>0.77700000000000025</v>
      </c>
      <c r="V389" s="3" t="str">
        <f>IF(M389=People!$B$5,People!$A$5,IF(M389=People!$B$4,People!$A$4,IF(M389=People!$B$3,People!$A$3,IF(M389=People!$B$2,People!$A$2,0))))</f>
        <v>Chuck Magee</v>
      </c>
      <c r="W389" s="3" t="str">
        <f>IFERROR(INDEX(Returns!A:A,MATCH(B389,Returns!B:B,0)),"No")</f>
        <v>No</v>
      </c>
    </row>
    <row r="390" spans="1:23" x14ac:dyDescent="0.2">
      <c r="A390" s="1">
        <v>389</v>
      </c>
      <c r="B390" t="s">
        <v>6395</v>
      </c>
      <c r="C390" s="2">
        <v>42698</v>
      </c>
      <c r="D390" s="2">
        <v>42700</v>
      </c>
      <c r="E390" s="1" t="s">
        <v>170</v>
      </c>
      <c r="F390" s="1" t="s">
        <v>1192</v>
      </c>
      <c r="G390" s="1" t="s">
        <v>1193</v>
      </c>
      <c r="H390" s="1" t="s">
        <v>24</v>
      </c>
      <c r="I390" s="1" t="s">
        <v>25</v>
      </c>
      <c r="J390" s="1" t="s">
        <v>883</v>
      </c>
      <c r="K390" s="1" t="s">
        <v>440</v>
      </c>
      <c r="L390" s="1">
        <v>45231</v>
      </c>
      <c r="M390" s="1" t="s">
        <v>135</v>
      </c>
      <c r="N390" s="1" t="s">
        <v>1194</v>
      </c>
      <c r="O390" s="1" t="s">
        <v>43</v>
      </c>
      <c r="P390" s="1" t="s">
        <v>63</v>
      </c>
      <c r="Q390" s="1" t="s">
        <v>1195</v>
      </c>
      <c r="R390" s="1">
        <v>2.6240000000000001</v>
      </c>
      <c r="S390" s="1">
        <v>1</v>
      </c>
      <c r="T390" s="1">
        <v>0.2</v>
      </c>
      <c r="U390" s="1">
        <v>0.42639999999999978</v>
      </c>
      <c r="V390" s="3" t="str">
        <f>IF(M390=People!$B$5,People!$A$5,IF(M390=People!$B$4,People!$A$4,IF(M390=People!$B$3,People!$A$3,IF(M390=People!$B$2,People!$A$2,0))))</f>
        <v>Chuck Magee</v>
      </c>
      <c r="W390" s="3" t="str">
        <f>IFERROR(INDEX(Returns!A:A,MATCH(B390,Returns!B:B,0)),"No")</f>
        <v>No</v>
      </c>
    </row>
    <row r="391" spans="1:23" x14ac:dyDescent="0.2">
      <c r="A391" s="1">
        <v>390</v>
      </c>
      <c r="B391" t="s">
        <v>6396</v>
      </c>
      <c r="C391" s="2">
        <v>43810</v>
      </c>
      <c r="D391" s="2">
        <v>43814</v>
      </c>
      <c r="E391" s="1" t="s">
        <v>46</v>
      </c>
      <c r="F391" s="1" t="s">
        <v>1196</v>
      </c>
      <c r="G391" s="1" t="s">
        <v>1197</v>
      </c>
      <c r="H391" s="1" t="s">
        <v>24</v>
      </c>
      <c r="I391" s="1" t="s">
        <v>25</v>
      </c>
      <c r="J391" s="1" t="s">
        <v>239</v>
      </c>
      <c r="K391" s="1" t="s">
        <v>240</v>
      </c>
      <c r="L391" s="1">
        <v>10009</v>
      </c>
      <c r="M391" s="1" t="s">
        <v>135</v>
      </c>
      <c r="N391" s="1" t="s">
        <v>1198</v>
      </c>
      <c r="O391" s="1" t="s">
        <v>43</v>
      </c>
      <c r="P391" s="1" t="s">
        <v>70</v>
      </c>
      <c r="Q391" s="1" t="s">
        <v>1199</v>
      </c>
      <c r="R391" s="1">
        <v>23.36</v>
      </c>
      <c r="S391" s="1">
        <v>4</v>
      </c>
      <c r="T391" s="1">
        <v>0.2</v>
      </c>
      <c r="U391" s="1">
        <v>7.8839999999999986</v>
      </c>
      <c r="V391" s="3" t="str">
        <f>IF(M391=People!$B$5,People!$A$5,IF(M391=People!$B$4,People!$A$4,IF(M391=People!$B$3,People!$A$3,IF(M391=People!$B$2,People!$A$2,0))))</f>
        <v>Chuck Magee</v>
      </c>
      <c r="W391" s="3" t="str">
        <f>IFERROR(INDEX(Returns!A:A,MATCH(B391,Returns!B:B,0)),"No")</f>
        <v>No</v>
      </c>
    </row>
    <row r="392" spans="1:23" x14ac:dyDescent="0.2">
      <c r="A392" s="1">
        <v>391</v>
      </c>
      <c r="B392" t="s">
        <v>6396</v>
      </c>
      <c r="C392" s="2">
        <v>43810</v>
      </c>
      <c r="D392" s="2">
        <v>43814</v>
      </c>
      <c r="E392" s="1" t="s">
        <v>46</v>
      </c>
      <c r="F392" s="1" t="s">
        <v>1196</v>
      </c>
      <c r="G392" s="1" t="s">
        <v>1197</v>
      </c>
      <c r="H392" s="1" t="s">
        <v>24</v>
      </c>
      <c r="I392" s="1" t="s">
        <v>25</v>
      </c>
      <c r="J392" s="1" t="s">
        <v>239</v>
      </c>
      <c r="K392" s="1" t="s">
        <v>240</v>
      </c>
      <c r="L392" s="1">
        <v>10009</v>
      </c>
      <c r="M392" s="1" t="s">
        <v>135</v>
      </c>
      <c r="N392" s="1" t="s">
        <v>347</v>
      </c>
      <c r="O392" s="1" t="s">
        <v>66</v>
      </c>
      <c r="P392" s="1" t="s">
        <v>146</v>
      </c>
      <c r="Q392" s="1" t="s">
        <v>348</v>
      </c>
      <c r="R392" s="1">
        <v>39.979999999999997</v>
      </c>
      <c r="S392" s="1">
        <v>2</v>
      </c>
      <c r="T392" s="1">
        <v>0</v>
      </c>
      <c r="U392" s="1">
        <v>13.593199999999996</v>
      </c>
      <c r="V392" s="3" t="str">
        <f>IF(M392=People!$B$5,People!$A$5,IF(M392=People!$B$4,People!$A$4,IF(M392=People!$B$3,People!$A$3,IF(M392=People!$B$2,People!$A$2,0))))</f>
        <v>Chuck Magee</v>
      </c>
      <c r="W392" s="3" t="str">
        <f>IFERROR(INDEX(Returns!A:A,MATCH(B392,Returns!B:B,0)),"No")</f>
        <v>No</v>
      </c>
    </row>
    <row r="393" spans="1:23" x14ac:dyDescent="0.2">
      <c r="A393" s="1">
        <v>392</v>
      </c>
      <c r="B393" t="s">
        <v>6397</v>
      </c>
      <c r="C393" s="2">
        <v>42634</v>
      </c>
      <c r="D393" s="2">
        <v>42636</v>
      </c>
      <c r="E393" s="1" t="s">
        <v>21</v>
      </c>
      <c r="F393" s="1" t="s">
        <v>1200</v>
      </c>
      <c r="G393" s="1" t="s">
        <v>1201</v>
      </c>
      <c r="H393" s="1" t="s">
        <v>24</v>
      </c>
      <c r="I393" s="1" t="s">
        <v>25</v>
      </c>
      <c r="J393" s="1" t="s">
        <v>1202</v>
      </c>
      <c r="K393" s="1" t="s">
        <v>89</v>
      </c>
      <c r="L393" s="1">
        <v>98198</v>
      </c>
      <c r="M393" s="1" t="s">
        <v>41</v>
      </c>
      <c r="N393" s="1" t="s">
        <v>1203</v>
      </c>
      <c r="O393" s="1" t="s">
        <v>66</v>
      </c>
      <c r="P393" s="1" t="s">
        <v>67</v>
      </c>
      <c r="Q393" s="1" t="s">
        <v>1204</v>
      </c>
      <c r="R393" s="1">
        <v>246.38400000000001</v>
      </c>
      <c r="S393" s="1">
        <v>2</v>
      </c>
      <c r="T393" s="1">
        <v>0.2</v>
      </c>
      <c r="U393" s="1">
        <v>27.718199999999968</v>
      </c>
      <c r="V393" s="3" t="str">
        <f>IF(M393=People!$B$5,People!$A$5,IF(M393=People!$B$4,People!$A$4,IF(M393=People!$B$3,People!$A$3,IF(M393=People!$B$2,People!$A$2,0))))</f>
        <v>Anna Andreadi</v>
      </c>
      <c r="W393" s="3" t="str">
        <f>IFERROR(INDEX(Returns!A:A,MATCH(B393,Returns!B:B,0)),"No")</f>
        <v>No</v>
      </c>
    </row>
    <row r="394" spans="1:23" x14ac:dyDescent="0.2">
      <c r="A394" s="1">
        <v>393</v>
      </c>
      <c r="B394" t="s">
        <v>6397</v>
      </c>
      <c r="C394" s="2">
        <v>42634</v>
      </c>
      <c r="D394" s="2">
        <v>42636</v>
      </c>
      <c r="E394" s="1" t="s">
        <v>21</v>
      </c>
      <c r="F394" s="1" t="s">
        <v>1200</v>
      </c>
      <c r="G394" s="1" t="s">
        <v>1201</v>
      </c>
      <c r="H394" s="1" t="s">
        <v>24</v>
      </c>
      <c r="I394" s="1" t="s">
        <v>25</v>
      </c>
      <c r="J394" s="1" t="s">
        <v>1202</v>
      </c>
      <c r="K394" s="1" t="s">
        <v>89</v>
      </c>
      <c r="L394" s="1">
        <v>98198</v>
      </c>
      <c r="M394" s="1" t="s">
        <v>41</v>
      </c>
      <c r="N394" s="1" t="s">
        <v>1205</v>
      </c>
      <c r="O394" s="1" t="s">
        <v>66</v>
      </c>
      <c r="P394" s="1" t="s">
        <v>1065</v>
      </c>
      <c r="Q394" s="1" t="s">
        <v>1206</v>
      </c>
      <c r="R394" s="1">
        <v>1799.97</v>
      </c>
      <c r="S394" s="1">
        <v>3</v>
      </c>
      <c r="T394" s="1">
        <v>0</v>
      </c>
      <c r="U394" s="1">
        <v>701.98829999999998</v>
      </c>
      <c r="V394" s="3" t="str">
        <f>IF(M394=People!$B$5,People!$A$5,IF(M394=People!$B$4,People!$A$4,IF(M394=People!$B$3,People!$A$3,IF(M394=People!$B$2,People!$A$2,0))))</f>
        <v>Anna Andreadi</v>
      </c>
      <c r="W394" s="3" t="str">
        <f>IFERROR(INDEX(Returns!A:A,MATCH(B394,Returns!B:B,0)),"No")</f>
        <v>No</v>
      </c>
    </row>
    <row r="395" spans="1:23" x14ac:dyDescent="0.2">
      <c r="A395" s="1">
        <v>394</v>
      </c>
      <c r="B395" t="s">
        <v>6398</v>
      </c>
      <c r="C395" s="2">
        <v>42528</v>
      </c>
      <c r="D395" s="2">
        <v>42531</v>
      </c>
      <c r="E395" s="1" t="s">
        <v>21</v>
      </c>
      <c r="F395" s="1" t="s">
        <v>1207</v>
      </c>
      <c r="G395" s="1" t="s">
        <v>1208</v>
      </c>
      <c r="H395" s="1" t="s">
        <v>38</v>
      </c>
      <c r="I395" s="1" t="s">
        <v>25</v>
      </c>
      <c r="J395" s="1" t="s">
        <v>1209</v>
      </c>
      <c r="K395" s="1" t="s">
        <v>191</v>
      </c>
      <c r="L395" s="1">
        <v>61604</v>
      </c>
      <c r="M395" s="1" t="s">
        <v>97</v>
      </c>
      <c r="N395" s="1" t="s">
        <v>1210</v>
      </c>
      <c r="O395" s="1" t="s">
        <v>43</v>
      </c>
      <c r="P395" s="1" t="s">
        <v>70</v>
      </c>
      <c r="Q395" s="1" t="s">
        <v>1211</v>
      </c>
      <c r="R395" s="1">
        <v>12.461999999999996</v>
      </c>
      <c r="S395" s="1">
        <v>3</v>
      </c>
      <c r="T395" s="1">
        <v>0.8</v>
      </c>
      <c r="U395" s="1">
        <v>-20.5623</v>
      </c>
      <c r="V395" s="3" t="str">
        <f>IF(M395=People!$B$5,People!$A$5,IF(M395=People!$B$4,People!$A$4,IF(M395=People!$B$3,People!$A$3,IF(M395=People!$B$2,People!$A$2,0))))</f>
        <v>Kelly Williams</v>
      </c>
      <c r="W395" s="3" t="str">
        <f>IFERROR(INDEX(Returns!A:A,MATCH(B395,Returns!B:B,0)),"No")</f>
        <v>No</v>
      </c>
    </row>
    <row r="396" spans="1:23" x14ac:dyDescent="0.2">
      <c r="A396" s="1">
        <v>395</v>
      </c>
      <c r="B396" t="s">
        <v>6399</v>
      </c>
      <c r="C396" s="2">
        <v>43646</v>
      </c>
      <c r="D396" s="2">
        <v>43651</v>
      </c>
      <c r="E396" s="1" t="s">
        <v>46</v>
      </c>
      <c r="F396" s="1" t="s">
        <v>1212</v>
      </c>
      <c r="G396" s="1" t="s">
        <v>1213</v>
      </c>
      <c r="H396" s="1" t="s">
        <v>94</v>
      </c>
      <c r="I396" s="1" t="s">
        <v>25</v>
      </c>
      <c r="J396" s="1" t="s">
        <v>1214</v>
      </c>
      <c r="K396" s="1" t="s">
        <v>1215</v>
      </c>
      <c r="L396" s="1">
        <v>89115</v>
      </c>
      <c r="M396" s="1" t="s">
        <v>41</v>
      </c>
      <c r="N396" s="1" t="s">
        <v>1216</v>
      </c>
      <c r="O396" s="1" t="s">
        <v>43</v>
      </c>
      <c r="P396" s="1" t="s">
        <v>70</v>
      </c>
      <c r="Q396" s="1" t="s">
        <v>1217</v>
      </c>
      <c r="R396" s="1">
        <v>75.792000000000002</v>
      </c>
      <c r="S396" s="1">
        <v>3</v>
      </c>
      <c r="T396" s="1">
        <v>0.2</v>
      </c>
      <c r="U396" s="1">
        <v>25.579799999999992</v>
      </c>
      <c r="V396" s="3" t="str">
        <f>IF(M396=People!$B$5,People!$A$5,IF(M396=People!$B$4,People!$A$4,IF(M396=People!$B$3,People!$A$3,IF(M396=People!$B$2,People!$A$2,0))))</f>
        <v>Anna Andreadi</v>
      </c>
      <c r="W396" s="3" t="str">
        <f>IFERROR(INDEX(Returns!A:A,MATCH(B396,Returns!B:B,0)),"No")</f>
        <v>No</v>
      </c>
    </row>
    <row r="397" spans="1:23" x14ac:dyDescent="0.2">
      <c r="A397" s="1">
        <v>396</v>
      </c>
      <c r="B397" t="s">
        <v>6400</v>
      </c>
      <c r="C397" s="2">
        <v>43755</v>
      </c>
      <c r="D397" s="2">
        <v>43757</v>
      </c>
      <c r="E397" s="1" t="s">
        <v>21</v>
      </c>
      <c r="F397" s="1" t="s">
        <v>1218</v>
      </c>
      <c r="G397" s="1" t="s">
        <v>1219</v>
      </c>
      <c r="H397" s="1" t="s">
        <v>38</v>
      </c>
      <c r="I397" s="1" t="s">
        <v>25</v>
      </c>
      <c r="J397" s="1" t="s">
        <v>1220</v>
      </c>
      <c r="K397" s="1" t="s">
        <v>1221</v>
      </c>
      <c r="L397" s="1">
        <v>2886</v>
      </c>
      <c r="M397" s="1" t="s">
        <v>135</v>
      </c>
      <c r="N397" s="1" t="s">
        <v>1222</v>
      </c>
      <c r="O397" s="1" t="s">
        <v>43</v>
      </c>
      <c r="P397" s="1" t="s">
        <v>55</v>
      </c>
      <c r="Q397" s="1" t="s">
        <v>1223</v>
      </c>
      <c r="R397" s="1">
        <v>49.96</v>
      </c>
      <c r="S397" s="1">
        <v>2</v>
      </c>
      <c r="T397" s="1">
        <v>0</v>
      </c>
      <c r="U397" s="1">
        <v>9.4923999999999964</v>
      </c>
      <c r="V397" s="3" t="str">
        <f>IF(M397=People!$B$5,People!$A$5,IF(M397=People!$B$4,People!$A$4,IF(M397=People!$B$3,People!$A$3,IF(M397=People!$B$2,People!$A$2,0))))</f>
        <v>Chuck Magee</v>
      </c>
      <c r="W397" s="3" t="str">
        <f>IFERROR(INDEX(Returns!A:A,MATCH(B397,Returns!B:B,0)),"No")</f>
        <v>No</v>
      </c>
    </row>
    <row r="398" spans="1:23" x14ac:dyDescent="0.2">
      <c r="A398" s="1">
        <v>397</v>
      </c>
      <c r="B398" t="s">
        <v>6400</v>
      </c>
      <c r="C398" s="2">
        <v>43755</v>
      </c>
      <c r="D398" s="2">
        <v>43757</v>
      </c>
      <c r="E398" s="1" t="s">
        <v>21</v>
      </c>
      <c r="F398" s="1" t="s">
        <v>1218</v>
      </c>
      <c r="G398" s="1" t="s">
        <v>1219</v>
      </c>
      <c r="H398" s="1" t="s">
        <v>38</v>
      </c>
      <c r="I398" s="1" t="s">
        <v>25</v>
      </c>
      <c r="J398" s="1" t="s">
        <v>1220</v>
      </c>
      <c r="K398" s="1" t="s">
        <v>1221</v>
      </c>
      <c r="L398" s="1">
        <v>2886</v>
      </c>
      <c r="M398" s="1" t="s">
        <v>135</v>
      </c>
      <c r="N398" s="1" t="s">
        <v>1224</v>
      </c>
      <c r="O398" s="1" t="s">
        <v>43</v>
      </c>
      <c r="P398" s="1" t="s">
        <v>84</v>
      </c>
      <c r="Q398" s="1" t="s">
        <v>1225</v>
      </c>
      <c r="R398" s="1">
        <v>12.96</v>
      </c>
      <c r="S398" s="1">
        <v>2</v>
      </c>
      <c r="T398" s="1">
        <v>0</v>
      </c>
      <c r="U398" s="1">
        <v>6.2208000000000006</v>
      </c>
      <c r="V398" s="3" t="str">
        <f>IF(M398=People!$B$5,People!$A$5,IF(M398=People!$B$4,People!$A$4,IF(M398=People!$B$3,People!$A$3,IF(M398=People!$B$2,People!$A$2,0))))</f>
        <v>Chuck Magee</v>
      </c>
      <c r="W398" s="3" t="str">
        <f>IFERROR(INDEX(Returns!A:A,MATCH(B398,Returns!B:B,0)),"No")</f>
        <v>No</v>
      </c>
    </row>
    <row r="399" spans="1:23" x14ac:dyDescent="0.2">
      <c r="A399" s="1">
        <v>398</v>
      </c>
      <c r="B399" t="s">
        <v>6401</v>
      </c>
      <c r="C399" s="2">
        <v>43039</v>
      </c>
      <c r="D399" s="2">
        <v>43043</v>
      </c>
      <c r="E399" s="1" t="s">
        <v>46</v>
      </c>
      <c r="F399" s="1" t="s">
        <v>92</v>
      </c>
      <c r="G399" s="1" t="s">
        <v>93</v>
      </c>
      <c r="H399" s="1" t="s">
        <v>94</v>
      </c>
      <c r="I399" s="1" t="s">
        <v>25</v>
      </c>
      <c r="J399" s="1" t="s">
        <v>294</v>
      </c>
      <c r="K399" s="1" t="s">
        <v>214</v>
      </c>
      <c r="L399" s="1">
        <v>49201</v>
      </c>
      <c r="M399" s="1" t="s">
        <v>97</v>
      </c>
      <c r="N399" s="1" t="s">
        <v>1226</v>
      </c>
      <c r="O399" s="1" t="s">
        <v>43</v>
      </c>
      <c r="P399" s="1" t="s">
        <v>512</v>
      </c>
      <c r="Q399" s="1" t="s">
        <v>1227</v>
      </c>
      <c r="R399" s="1">
        <v>70.12</v>
      </c>
      <c r="S399" s="1">
        <v>4</v>
      </c>
      <c r="T399" s="1">
        <v>0</v>
      </c>
      <c r="U399" s="1">
        <v>21.035999999999994</v>
      </c>
      <c r="V399" s="3" t="str">
        <f>IF(M399=People!$B$5,People!$A$5,IF(M399=People!$B$4,People!$A$4,IF(M399=People!$B$3,People!$A$3,IF(M399=People!$B$2,People!$A$2,0))))</f>
        <v>Kelly Williams</v>
      </c>
      <c r="W399" s="3" t="str">
        <f>IFERROR(INDEX(Returns!A:A,MATCH(B399,Returns!B:B,0)),"No")</f>
        <v>No</v>
      </c>
    </row>
    <row r="400" spans="1:23" x14ac:dyDescent="0.2">
      <c r="A400" s="1">
        <v>399</v>
      </c>
      <c r="B400" t="s">
        <v>6402</v>
      </c>
      <c r="C400" s="2">
        <v>43351</v>
      </c>
      <c r="D400" s="2">
        <v>43353</v>
      </c>
      <c r="E400" s="1" t="s">
        <v>21</v>
      </c>
      <c r="F400" s="1" t="s">
        <v>1228</v>
      </c>
      <c r="G400" s="1" t="s">
        <v>1229</v>
      </c>
      <c r="H400" s="1" t="s">
        <v>24</v>
      </c>
      <c r="I400" s="1" t="s">
        <v>25</v>
      </c>
      <c r="J400" s="1" t="s">
        <v>167</v>
      </c>
      <c r="K400" s="1" t="s">
        <v>96</v>
      </c>
      <c r="L400" s="1">
        <v>77036</v>
      </c>
      <c r="M400" s="1" t="s">
        <v>97</v>
      </c>
      <c r="N400" s="1" t="s">
        <v>1230</v>
      </c>
      <c r="O400" s="1" t="s">
        <v>43</v>
      </c>
      <c r="P400" s="1" t="s">
        <v>55</v>
      </c>
      <c r="Q400" s="1" t="s">
        <v>1231</v>
      </c>
      <c r="R400" s="1">
        <v>35.952000000000005</v>
      </c>
      <c r="S400" s="1">
        <v>3</v>
      </c>
      <c r="T400" s="1">
        <v>0.2</v>
      </c>
      <c r="U400" s="1">
        <v>3.5951999999999984</v>
      </c>
      <c r="V400" s="3" t="str">
        <f>IF(M400=People!$B$5,People!$A$5,IF(M400=People!$B$4,People!$A$4,IF(M400=People!$B$3,People!$A$3,IF(M400=People!$B$2,People!$A$2,0))))</f>
        <v>Kelly Williams</v>
      </c>
      <c r="W400" s="3" t="str">
        <f>IFERROR(INDEX(Returns!A:A,MATCH(B400,Returns!B:B,0)),"No")</f>
        <v>No</v>
      </c>
    </row>
    <row r="401" spans="1:23" x14ac:dyDescent="0.2">
      <c r="A401" s="1">
        <v>400</v>
      </c>
      <c r="B401" t="s">
        <v>6402</v>
      </c>
      <c r="C401" s="2">
        <v>43351</v>
      </c>
      <c r="D401" s="2">
        <v>43353</v>
      </c>
      <c r="E401" s="1" t="s">
        <v>21</v>
      </c>
      <c r="F401" s="1" t="s">
        <v>1228</v>
      </c>
      <c r="G401" s="1" t="s">
        <v>1229</v>
      </c>
      <c r="H401" s="1" t="s">
        <v>24</v>
      </c>
      <c r="I401" s="1" t="s">
        <v>25</v>
      </c>
      <c r="J401" s="1" t="s">
        <v>167</v>
      </c>
      <c r="K401" s="1" t="s">
        <v>96</v>
      </c>
      <c r="L401" s="1">
        <v>77036</v>
      </c>
      <c r="M401" s="1" t="s">
        <v>97</v>
      </c>
      <c r="N401" s="1" t="s">
        <v>150</v>
      </c>
      <c r="O401" s="1" t="s">
        <v>30</v>
      </c>
      <c r="P401" s="1" t="s">
        <v>31</v>
      </c>
      <c r="Q401" s="1" t="s">
        <v>151</v>
      </c>
      <c r="R401" s="1">
        <v>2396.2655999999997</v>
      </c>
      <c r="S401" s="1">
        <v>4</v>
      </c>
      <c r="T401" s="1">
        <v>0.32</v>
      </c>
      <c r="U401" s="1">
        <v>-317.15280000000007</v>
      </c>
      <c r="V401" s="3" t="str">
        <f>IF(M401=People!$B$5,People!$A$5,IF(M401=People!$B$4,People!$A$4,IF(M401=People!$B$3,People!$A$3,IF(M401=People!$B$2,People!$A$2,0))))</f>
        <v>Kelly Williams</v>
      </c>
      <c r="W401" s="3" t="str">
        <f>IFERROR(INDEX(Returns!A:A,MATCH(B401,Returns!B:B,0)),"No")</f>
        <v>No</v>
      </c>
    </row>
    <row r="402" spans="1:23" x14ac:dyDescent="0.2">
      <c r="A402" s="1">
        <v>401</v>
      </c>
      <c r="B402" t="s">
        <v>6402</v>
      </c>
      <c r="C402" s="2">
        <v>43351</v>
      </c>
      <c r="D402" s="2">
        <v>43353</v>
      </c>
      <c r="E402" s="1" t="s">
        <v>21</v>
      </c>
      <c r="F402" s="1" t="s">
        <v>1228</v>
      </c>
      <c r="G402" s="1" t="s">
        <v>1229</v>
      </c>
      <c r="H402" s="1" t="s">
        <v>24</v>
      </c>
      <c r="I402" s="1" t="s">
        <v>25</v>
      </c>
      <c r="J402" s="1" t="s">
        <v>167</v>
      </c>
      <c r="K402" s="1" t="s">
        <v>96</v>
      </c>
      <c r="L402" s="1">
        <v>77036</v>
      </c>
      <c r="M402" s="1" t="s">
        <v>97</v>
      </c>
      <c r="N402" s="1" t="s">
        <v>1232</v>
      </c>
      <c r="O402" s="1" t="s">
        <v>43</v>
      </c>
      <c r="P402" s="1" t="s">
        <v>55</v>
      </c>
      <c r="Q402" s="1" t="s">
        <v>1233</v>
      </c>
      <c r="R402" s="1">
        <v>131.136</v>
      </c>
      <c r="S402" s="1">
        <v>4</v>
      </c>
      <c r="T402" s="1">
        <v>0.2</v>
      </c>
      <c r="U402" s="1">
        <v>-32.783999999999999</v>
      </c>
      <c r="V402" s="3" t="str">
        <f>IF(M402=People!$B$5,People!$A$5,IF(M402=People!$B$4,People!$A$4,IF(M402=People!$B$3,People!$A$3,IF(M402=People!$B$2,People!$A$2,0))))</f>
        <v>Kelly Williams</v>
      </c>
      <c r="W402" s="3" t="str">
        <f>IFERROR(INDEX(Returns!A:A,MATCH(B402,Returns!B:B,0)),"No")</f>
        <v>No</v>
      </c>
    </row>
    <row r="403" spans="1:23" x14ac:dyDescent="0.2">
      <c r="A403" s="1">
        <v>402</v>
      </c>
      <c r="B403" t="s">
        <v>6402</v>
      </c>
      <c r="C403" s="2">
        <v>43351</v>
      </c>
      <c r="D403" s="2">
        <v>43353</v>
      </c>
      <c r="E403" s="1" t="s">
        <v>21</v>
      </c>
      <c r="F403" s="1" t="s">
        <v>1228</v>
      </c>
      <c r="G403" s="1" t="s">
        <v>1229</v>
      </c>
      <c r="H403" s="1" t="s">
        <v>24</v>
      </c>
      <c r="I403" s="1" t="s">
        <v>25</v>
      </c>
      <c r="J403" s="1" t="s">
        <v>167</v>
      </c>
      <c r="K403" s="1" t="s">
        <v>96</v>
      </c>
      <c r="L403" s="1">
        <v>77036</v>
      </c>
      <c r="M403" s="1" t="s">
        <v>97</v>
      </c>
      <c r="N403" s="1" t="s">
        <v>1234</v>
      </c>
      <c r="O403" s="1" t="s">
        <v>66</v>
      </c>
      <c r="P403" s="1" t="s">
        <v>146</v>
      </c>
      <c r="Q403" s="1" t="s">
        <v>1235</v>
      </c>
      <c r="R403" s="1">
        <v>57.584000000000003</v>
      </c>
      <c r="S403" s="1">
        <v>2</v>
      </c>
      <c r="T403" s="1">
        <v>0.2</v>
      </c>
      <c r="U403" s="1">
        <v>0.71979999999999933</v>
      </c>
      <c r="V403" s="3" t="str">
        <f>IF(M403=People!$B$5,People!$A$5,IF(M403=People!$B$4,People!$A$4,IF(M403=People!$B$3,People!$A$3,IF(M403=People!$B$2,People!$A$2,0))))</f>
        <v>Kelly Williams</v>
      </c>
      <c r="W403" s="3" t="str">
        <f>IFERROR(INDEX(Returns!A:A,MATCH(B403,Returns!B:B,0)),"No")</f>
        <v>No</v>
      </c>
    </row>
    <row r="404" spans="1:23" x14ac:dyDescent="0.2">
      <c r="A404" s="1">
        <v>403</v>
      </c>
      <c r="B404" t="s">
        <v>6403</v>
      </c>
      <c r="C404" s="2">
        <v>42728</v>
      </c>
      <c r="D404" s="2">
        <v>42730</v>
      </c>
      <c r="E404" s="1" t="s">
        <v>170</v>
      </c>
      <c r="F404" s="1" t="s">
        <v>1236</v>
      </c>
      <c r="G404" s="1" t="s">
        <v>1237</v>
      </c>
      <c r="H404" s="1" t="s">
        <v>24</v>
      </c>
      <c r="I404" s="1" t="s">
        <v>25</v>
      </c>
      <c r="J404" s="1" t="s">
        <v>1238</v>
      </c>
      <c r="K404" s="1" t="s">
        <v>50</v>
      </c>
      <c r="L404" s="1">
        <v>33180</v>
      </c>
      <c r="M404" s="1" t="s">
        <v>28</v>
      </c>
      <c r="N404" s="1" t="s">
        <v>1239</v>
      </c>
      <c r="O404" s="1" t="s">
        <v>43</v>
      </c>
      <c r="P404" s="1" t="s">
        <v>84</v>
      </c>
      <c r="Q404" s="1" t="s">
        <v>1240</v>
      </c>
      <c r="R404" s="1">
        <v>9.5680000000000014</v>
      </c>
      <c r="S404" s="1">
        <v>2</v>
      </c>
      <c r="T404" s="1">
        <v>0.2</v>
      </c>
      <c r="U404" s="1">
        <v>3.4683999999999999</v>
      </c>
      <c r="V404" s="3" t="str">
        <f>IF(M404=People!$B$5,People!$A$5,IF(M404=People!$B$4,People!$A$4,IF(M404=People!$B$3,People!$A$3,IF(M404=People!$B$2,People!$A$2,0))))</f>
        <v>Cassandra Brandow</v>
      </c>
      <c r="W404" s="3" t="str">
        <f>IFERROR(INDEX(Returns!A:A,MATCH(B404,Returns!B:B,0)),"No")</f>
        <v>No</v>
      </c>
    </row>
    <row r="405" spans="1:23" x14ac:dyDescent="0.2">
      <c r="A405" s="1">
        <v>404</v>
      </c>
      <c r="B405" t="s">
        <v>6404</v>
      </c>
      <c r="C405" s="2">
        <v>42476</v>
      </c>
      <c r="D405" s="2">
        <v>42480</v>
      </c>
      <c r="E405" s="1" t="s">
        <v>46</v>
      </c>
      <c r="F405" s="1" t="s">
        <v>554</v>
      </c>
      <c r="G405" s="1" t="s">
        <v>555</v>
      </c>
      <c r="H405" s="1" t="s">
        <v>38</v>
      </c>
      <c r="I405" s="1" t="s">
        <v>25</v>
      </c>
      <c r="J405" s="1" t="s">
        <v>460</v>
      </c>
      <c r="K405" s="1" t="s">
        <v>82</v>
      </c>
      <c r="L405" s="1">
        <v>28403</v>
      </c>
      <c r="M405" s="1" t="s">
        <v>28</v>
      </c>
      <c r="N405" s="1" t="s">
        <v>1241</v>
      </c>
      <c r="O405" s="1" t="s">
        <v>43</v>
      </c>
      <c r="P405" s="1" t="s">
        <v>63</v>
      </c>
      <c r="Q405" s="1" t="s">
        <v>1242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3" t="str">
        <f>IF(M405=People!$B$5,People!$A$5,IF(M405=People!$B$4,People!$A$4,IF(M405=People!$B$3,People!$A$3,IF(M405=People!$B$2,People!$A$2,0))))</f>
        <v>Cassandra Brandow</v>
      </c>
      <c r="W405" s="3" t="str">
        <f>IFERROR(INDEX(Returns!A:A,MATCH(B405,Returns!B:B,0)),"No")</f>
        <v>No</v>
      </c>
    </row>
    <row r="406" spans="1:23" x14ac:dyDescent="0.2">
      <c r="A406" s="1">
        <v>405</v>
      </c>
      <c r="B406" t="s">
        <v>6405</v>
      </c>
      <c r="C406" s="2">
        <v>43823</v>
      </c>
      <c r="D406" s="2">
        <v>43828</v>
      </c>
      <c r="E406" s="1" t="s">
        <v>46</v>
      </c>
      <c r="F406" s="1" t="s">
        <v>1243</v>
      </c>
      <c r="G406" s="1" t="s">
        <v>1244</v>
      </c>
      <c r="H406" s="1" t="s">
        <v>24</v>
      </c>
      <c r="I406" s="1" t="s">
        <v>25</v>
      </c>
      <c r="J406" s="1" t="s">
        <v>239</v>
      </c>
      <c r="K406" s="1" t="s">
        <v>240</v>
      </c>
      <c r="L406" s="1">
        <v>10024</v>
      </c>
      <c r="M406" s="1" t="s">
        <v>135</v>
      </c>
      <c r="N406" s="1" t="s">
        <v>1245</v>
      </c>
      <c r="O406" s="1" t="s">
        <v>43</v>
      </c>
      <c r="P406" s="1" t="s">
        <v>73</v>
      </c>
      <c r="Q406" s="1" t="s">
        <v>1246</v>
      </c>
      <c r="R406" s="1">
        <v>35.910000000000004</v>
      </c>
      <c r="S406" s="1">
        <v>3</v>
      </c>
      <c r="T406" s="1">
        <v>0</v>
      </c>
      <c r="U406" s="1">
        <v>9.6956999999999987</v>
      </c>
      <c r="V406" s="3" t="str">
        <f>IF(M406=People!$B$5,People!$A$5,IF(M406=People!$B$4,People!$A$4,IF(M406=People!$B$3,People!$A$3,IF(M406=People!$B$2,People!$A$2,0))))</f>
        <v>Chuck Magee</v>
      </c>
      <c r="W406" s="3" t="str">
        <f>IFERROR(INDEX(Returns!A:A,MATCH(B406,Returns!B:B,0)),"No")</f>
        <v>No</v>
      </c>
    </row>
    <row r="407" spans="1:23" x14ac:dyDescent="0.2">
      <c r="A407" s="1">
        <v>406</v>
      </c>
      <c r="B407" t="s">
        <v>6406</v>
      </c>
      <c r="C407" s="2">
        <v>43807</v>
      </c>
      <c r="D407" s="2">
        <v>43811</v>
      </c>
      <c r="E407" s="1" t="s">
        <v>46</v>
      </c>
      <c r="F407" s="1" t="s">
        <v>1247</v>
      </c>
      <c r="G407" s="1" t="s">
        <v>1248</v>
      </c>
      <c r="H407" s="1" t="s">
        <v>24</v>
      </c>
      <c r="I407" s="1" t="s">
        <v>25</v>
      </c>
      <c r="J407" s="1" t="s">
        <v>116</v>
      </c>
      <c r="K407" s="1" t="s">
        <v>40</v>
      </c>
      <c r="L407" s="1">
        <v>94110</v>
      </c>
      <c r="M407" s="1" t="s">
        <v>41</v>
      </c>
      <c r="N407" s="1" t="s">
        <v>1234</v>
      </c>
      <c r="O407" s="1" t="s">
        <v>66</v>
      </c>
      <c r="P407" s="1" t="s">
        <v>146</v>
      </c>
      <c r="Q407" s="1" t="s">
        <v>1235</v>
      </c>
      <c r="R407" s="1">
        <v>179.95000000000002</v>
      </c>
      <c r="S407" s="1">
        <v>5</v>
      </c>
      <c r="T407" s="1">
        <v>0</v>
      </c>
      <c r="U407" s="1">
        <v>37.789500000000004</v>
      </c>
      <c r="V407" s="3" t="str">
        <f>IF(M407=People!$B$5,People!$A$5,IF(M407=People!$B$4,People!$A$4,IF(M407=People!$B$3,People!$A$3,IF(M407=People!$B$2,People!$A$2,0))))</f>
        <v>Anna Andreadi</v>
      </c>
      <c r="W407" s="3" t="str">
        <f>IFERROR(INDEX(Returns!A:A,MATCH(B407,Returns!B:B,0)),"No")</f>
        <v>No</v>
      </c>
    </row>
    <row r="408" spans="1:23" x14ac:dyDescent="0.2">
      <c r="A408" s="1">
        <v>407</v>
      </c>
      <c r="B408" t="s">
        <v>6406</v>
      </c>
      <c r="C408" s="2">
        <v>43807</v>
      </c>
      <c r="D408" s="2">
        <v>43811</v>
      </c>
      <c r="E408" s="1" t="s">
        <v>46</v>
      </c>
      <c r="F408" s="1" t="s">
        <v>1247</v>
      </c>
      <c r="G408" s="1" t="s">
        <v>1248</v>
      </c>
      <c r="H408" s="1" t="s">
        <v>24</v>
      </c>
      <c r="I408" s="1" t="s">
        <v>25</v>
      </c>
      <c r="J408" s="1" t="s">
        <v>116</v>
      </c>
      <c r="K408" s="1" t="s">
        <v>40</v>
      </c>
      <c r="L408" s="1">
        <v>94110</v>
      </c>
      <c r="M408" s="1" t="s">
        <v>41</v>
      </c>
      <c r="N408" s="1" t="s">
        <v>1249</v>
      </c>
      <c r="O408" s="1" t="s">
        <v>66</v>
      </c>
      <c r="P408" s="1" t="s">
        <v>1065</v>
      </c>
      <c r="Q408" s="1" t="s">
        <v>1250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3" t="str">
        <f>IF(M408=People!$B$5,People!$A$5,IF(M408=People!$B$4,People!$A$4,IF(M408=People!$B$3,People!$A$3,IF(M408=People!$B$2,People!$A$2,0))))</f>
        <v>Anna Andreadi</v>
      </c>
      <c r="W408" s="3" t="str">
        <f>IFERROR(INDEX(Returns!A:A,MATCH(B408,Returns!B:B,0)),"No")</f>
        <v>No</v>
      </c>
    </row>
    <row r="409" spans="1:23" x14ac:dyDescent="0.2">
      <c r="A409" s="1">
        <v>408</v>
      </c>
      <c r="B409" t="s">
        <v>6406</v>
      </c>
      <c r="C409" s="2">
        <v>43807</v>
      </c>
      <c r="D409" s="2">
        <v>43811</v>
      </c>
      <c r="E409" s="1" t="s">
        <v>46</v>
      </c>
      <c r="F409" s="1" t="s">
        <v>1247</v>
      </c>
      <c r="G409" s="1" t="s">
        <v>1248</v>
      </c>
      <c r="H409" s="1" t="s">
        <v>24</v>
      </c>
      <c r="I409" s="1" t="s">
        <v>25</v>
      </c>
      <c r="J409" s="1" t="s">
        <v>116</v>
      </c>
      <c r="K409" s="1" t="s">
        <v>40</v>
      </c>
      <c r="L409" s="1">
        <v>94110</v>
      </c>
      <c r="M409" s="1" t="s">
        <v>41</v>
      </c>
      <c r="N409" s="1" t="s">
        <v>1251</v>
      </c>
      <c r="O409" s="1" t="s">
        <v>43</v>
      </c>
      <c r="P409" s="1" t="s">
        <v>84</v>
      </c>
      <c r="Q409" s="1" t="s">
        <v>1252</v>
      </c>
      <c r="R409" s="1">
        <v>27.15</v>
      </c>
      <c r="S409" s="1">
        <v>5</v>
      </c>
      <c r="T409" s="1">
        <v>0</v>
      </c>
      <c r="U409" s="1">
        <v>13.3035</v>
      </c>
      <c r="V409" s="3" t="str">
        <f>IF(M409=People!$B$5,People!$A$5,IF(M409=People!$B$4,People!$A$4,IF(M409=People!$B$3,People!$A$3,IF(M409=People!$B$2,People!$A$2,0))))</f>
        <v>Anna Andreadi</v>
      </c>
      <c r="W409" s="3" t="str">
        <f>IFERROR(INDEX(Returns!A:A,MATCH(B409,Returns!B:B,0)),"No")</f>
        <v>No</v>
      </c>
    </row>
    <row r="410" spans="1:23" x14ac:dyDescent="0.2">
      <c r="A410" s="1">
        <v>409</v>
      </c>
      <c r="B410" t="s">
        <v>6406</v>
      </c>
      <c r="C410" s="2">
        <v>43807</v>
      </c>
      <c r="D410" s="2">
        <v>43811</v>
      </c>
      <c r="E410" s="1" t="s">
        <v>46</v>
      </c>
      <c r="F410" s="1" t="s">
        <v>1247</v>
      </c>
      <c r="G410" s="1" t="s">
        <v>1248</v>
      </c>
      <c r="H410" s="1" t="s">
        <v>24</v>
      </c>
      <c r="I410" s="1" t="s">
        <v>25</v>
      </c>
      <c r="J410" s="1" t="s">
        <v>116</v>
      </c>
      <c r="K410" s="1" t="s">
        <v>40</v>
      </c>
      <c r="L410" s="1">
        <v>94110</v>
      </c>
      <c r="M410" s="1" t="s">
        <v>41</v>
      </c>
      <c r="N410" s="1" t="s">
        <v>1253</v>
      </c>
      <c r="O410" s="1" t="s">
        <v>30</v>
      </c>
      <c r="P410" s="1" t="s">
        <v>52</v>
      </c>
      <c r="Q410" s="1" t="s">
        <v>1254</v>
      </c>
      <c r="R410" s="1">
        <v>1004.0239999999999</v>
      </c>
      <c r="S410" s="1">
        <v>7</v>
      </c>
      <c r="T410" s="1">
        <v>0.2</v>
      </c>
      <c r="U410" s="1">
        <v>-112.95269999999994</v>
      </c>
      <c r="V410" s="3" t="str">
        <f>IF(M410=People!$B$5,People!$A$5,IF(M410=People!$B$4,People!$A$4,IF(M410=People!$B$3,People!$A$3,IF(M410=People!$B$2,People!$A$2,0))))</f>
        <v>Anna Andreadi</v>
      </c>
      <c r="W410" s="3" t="str">
        <f>IFERROR(INDEX(Returns!A:A,MATCH(B410,Returns!B:B,0)),"No")</f>
        <v>No</v>
      </c>
    </row>
    <row r="411" spans="1:23" x14ac:dyDescent="0.2">
      <c r="A411" s="1">
        <v>410</v>
      </c>
      <c r="B411" t="s">
        <v>6406</v>
      </c>
      <c r="C411" s="2">
        <v>43807</v>
      </c>
      <c r="D411" s="2">
        <v>43811</v>
      </c>
      <c r="E411" s="1" t="s">
        <v>46</v>
      </c>
      <c r="F411" s="1" t="s">
        <v>1247</v>
      </c>
      <c r="G411" s="1" t="s">
        <v>1248</v>
      </c>
      <c r="H411" s="1" t="s">
        <v>24</v>
      </c>
      <c r="I411" s="1" t="s">
        <v>25</v>
      </c>
      <c r="J411" s="1" t="s">
        <v>116</v>
      </c>
      <c r="K411" s="1" t="s">
        <v>40</v>
      </c>
      <c r="L411" s="1">
        <v>94110</v>
      </c>
      <c r="M411" s="1" t="s">
        <v>41</v>
      </c>
      <c r="N411" s="1" t="s">
        <v>1255</v>
      </c>
      <c r="O411" s="1" t="s">
        <v>43</v>
      </c>
      <c r="P411" s="1" t="s">
        <v>84</v>
      </c>
      <c r="Q411" s="1" t="s">
        <v>1256</v>
      </c>
      <c r="R411" s="1">
        <v>9.68</v>
      </c>
      <c r="S411" s="1">
        <v>1</v>
      </c>
      <c r="T411" s="1">
        <v>0</v>
      </c>
      <c r="U411" s="1">
        <v>4.6463999999999999</v>
      </c>
      <c r="V411" s="3" t="str">
        <f>IF(M411=People!$B$5,People!$A$5,IF(M411=People!$B$4,People!$A$4,IF(M411=People!$B$3,People!$A$3,IF(M411=People!$B$2,People!$A$2,0))))</f>
        <v>Anna Andreadi</v>
      </c>
      <c r="W411" s="3" t="str">
        <f>IFERROR(INDEX(Returns!A:A,MATCH(B411,Returns!B:B,0)),"No")</f>
        <v>No</v>
      </c>
    </row>
    <row r="412" spans="1:23" x14ac:dyDescent="0.2">
      <c r="A412" s="1">
        <v>411</v>
      </c>
      <c r="B412" t="s">
        <v>6406</v>
      </c>
      <c r="C412" s="2">
        <v>43807</v>
      </c>
      <c r="D412" s="2">
        <v>43811</v>
      </c>
      <c r="E412" s="1" t="s">
        <v>46</v>
      </c>
      <c r="F412" s="1" t="s">
        <v>1247</v>
      </c>
      <c r="G412" s="1" t="s">
        <v>1248</v>
      </c>
      <c r="H412" s="1" t="s">
        <v>24</v>
      </c>
      <c r="I412" s="1" t="s">
        <v>25</v>
      </c>
      <c r="J412" s="1" t="s">
        <v>116</v>
      </c>
      <c r="K412" s="1" t="s">
        <v>40</v>
      </c>
      <c r="L412" s="1">
        <v>94110</v>
      </c>
      <c r="M412" s="1" t="s">
        <v>41</v>
      </c>
      <c r="N412" s="1" t="s">
        <v>1257</v>
      </c>
      <c r="O412" s="1" t="s">
        <v>43</v>
      </c>
      <c r="P412" s="1" t="s">
        <v>44</v>
      </c>
      <c r="Q412" s="1" t="s">
        <v>1258</v>
      </c>
      <c r="R412" s="1">
        <v>28.349999999999998</v>
      </c>
      <c r="S412" s="1">
        <v>9</v>
      </c>
      <c r="T412" s="1">
        <v>0</v>
      </c>
      <c r="U412" s="1">
        <v>13.608000000000001</v>
      </c>
      <c r="V412" s="3" t="str">
        <f>IF(M412=People!$B$5,People!$A$5,IF(M412=People!$B$4,People!$A$4,IF(M412=People!$B$3,People!$A$3,IF(M412=People!$B$2,People!$A$2,0))))</f>
        <v>Anna Andreadi</v>
      </c>
      <c r="W412" s="3" t="str">
        <f>IFERROR(INDEX(Returns!A:A,MATCH(B412,Returns!B:B,0)),"No")</f>
        <v>No</v>
      </c>
    </row>
    <row r="413" spans="1:23" x14ac:dyDescent="0.2">
      <c r="A413" s="1">
        <v>412</v>
      </c>
      <c r="B413" t="s">
        <v>6406</v>
      </c>
      <c r="C413" s="2">
        <v>43807</v>
      </c>
      <c r="D413" s="2">
        <v>43811</v>
      </c>
      <c r="E413" s="1" t="s">
        <v>46</v>
      </c>
      <c r="F413" s="1" t="s">
        <v>1247</v>
      </c>
      <c r="G413" s="1" t="s">
        <v>1248</v>
      </c>
      <c r="H413" s="1" t="s">
        <v>24</v>
      </c>
      <c r="I413" s="1" t="s">
        <v>25</v>
      </c>
      <c r="J413" s="1" t="s">
        <v>116</v>
      </c>
      <c r="K413" s="1" t="s">
        <v>40</v>
      </c>
      <c r="L413" s="1">
        <v>94110</v>
      </c>
      <c r="M413" s="1" t="s">
        <v>41</v>
      </c>
      <c r="N413" s="1" t="s">
        <v>1093</v>
      </c>
      <c r="O413" s="1" t="s">
        <v>43</v>
      </c>
      <c r="P413" s="1" t="s">
        <v>84</v>
      </c>
      <c r="Q413" s="1" t="s">
        <v>1259</v>
      </c>
      <c r="R413" s="1">
        <v>55.98</v>
      </c>
      <c r="S413" s="1">
        <v>1</v>
      </c>
      <c r="T413" s="1">
        <v>0</v>
      </c>
      <c r="U413" s="1">
        <v>27.430199999999999</v>
      </c>
      <c r="V413" s="3" t="str">
        <f>IF(M413=People!$B$5,People!$A$5,IF(M413=People!$B$4,People!$A$4,IF(M413=People!$B$3,People!$A$3,IF(M413=People!$B$2,People!$A$2,0))))</f>
        <v>Anna Andreadi</v>
      </c>
      <c r="W413" s="3" t="str">
        <f>IFERROR(INDEX(Returns!A:A,MATCH(B413,Returns!B:B,0)),"No")</f>
        <v>No</v>
      </c>
    </row>
    <row r="414" spans="1:23" x14ac:dyDescent="0.2">
      <c r="A414" s="1">
        <v>413</v>
      </c>
      <c r="B414" t="s">
        <v>6406</v>
      </c>
      <c r="C414" s="2">
        <v>43807</v>
      </c>
      <c r="D414" s="2">
        <v>43811</v>
      </c>
      <c r="E414" s="1" t="s">
        <v>46</v>
      </c>
      <c r="F414" s="1" t="s">
        <v>1247</v>
      </c>
      <c r="G414" s="1" t="s">
        <v>1248</v>
      </c>
      <c r="H414" s="1" t="s">
        <v>24</v>
      </c>
      <c r="I414" s="1" t="s">
        <v>25</v>
      </c>
      <c r="J414" s="1" t="s">
        <v>116</v>
      </c>
      <c r="K414" s="1" t="s">
        <v>40</v>
      </c>
      <c r="L414" s="1">
        <v>94110</v>
      </c>
      <c r="M414" s="1" t="s">
        <v>41</v>
      </c>
      <c r="N414" s="1" t="s">
        <v>1260</v>
      </c>
      <c r="O414" s="1" t="s">
        <v>30</v>
      </c>
      <c r="P414" s="1" t="s">
        <v>31</v>
      </c>
      <c r="Q414" s="1" t="s">
        <v>1261</v>
      </c>
      <c r="R414" s="1">
        <v>1336.829</v>
      </c>
      <c r="S414" s="1">
        <v>13</v>
      </c>
      <c r="T414" s="1">
        <v>0.15</v>
      </c>
      <c r="U414" s="1">
        <v>31.454799999999949</v>
      </c>
      <c r="V414" s="3" t="str">
        <f>IF(M414=People!$B$5,People!$A$5,IF(M414=People!$B$4,People!$A$4,IF(M414=People!$B$3,People!$A$3,IF(M414=People!$B$2,People!$A$2,0))))</f>
        <v>Anna Andreadi</v>
      </c>
      <c r="W414" s="3" t="str">
        <f>IFERROR(INDEX(Returns!A:A,MATCH(B414,Returns!B:B,0)),"No")</f>
        <v>No</v>
      </c>
    </row>
    <row r="415" spans="1:23" x14ac:dyDescent="0.2">
      <c r="A415" s="1">
        <v>414</v>
      </c>
      <c r="B415" t="s">
        <v>6406</v>
      </c>
      <c r="C415" s="2">
        <v>43807</v>
      </c>
      <c r="D415" s="2">
        <v>43811</v>
      </c>
      <c r="E415" s="1" t="s">
        <v>46</v>
      </c>
      <c r="F415" s="1" t="s">
        <v>1247</v>
      </c>
      <c r="G415" s="1" t="s">
        <v>1248</v>
      </c>
      <c r="H415" s="1" t="s">
        <v>24</v>
      </c>
      <c r="I415" s="1" t="s">
        <v>25</v>
      </c>
      <c r="J415" s="1" t="s">
        <v>116</v>
      </c>
      <c r="K415" s="1" t="s">
        <v>40</v>
      </c>
      <c r="L415" s="1">
        <v>94110</v>
      </c>
      <c r="M415" s="1" t="s">
        <v>41</v>
      </c>
      <c r="N415" s="1" t="s">
        <v>1262</v>
      </c>
      <c r="O415" s="1" t="s">
        <v>30</v>
      </c>
      <c r="P415" s="1" t="s">
        <v>34</v>
      </c>
      <c r="Q415" s="1" t="s">
        <v>1263</v>
      </c>
      <c r="R415" s="1">
        <v>113.56800000000001</v>
      </c>
      <c r="S415" s="1">
        <v>2</v>
      </c>
      <c r="T415" s="1">
        <v>0.2</v>
      </c>
      <c r="U415" s="1">
        <v>-18.454800000000013</v>
      </c>
      <c r="V415" s="3" t="str">
        <f>IF(M415=People!$B$5,People!$A$5,IF(M415=People!$B$4,People!$A$4,IF(M415=People!$B$3,People!$A$3,IF(M415=People!$B$2,People!$A$2,0))))</f>
        <v>Anna Andreadi</v>
      </c>
      <c r="W415" s="3" t="str">
        <f>IFERROR(INDEX(Returns!A:A,MATCH(B415,Returns!B:B,0)),"No")</f>
        <v>No</v>
      </c>
    </row>
    <row r="416" spans="1:23" x14ac:dyDescent="0.2">
      <c r="A416" s="1">
        <v>415</v>
      </c>
      <c r="B416" t="s">
        <v>6407</v>
      </c>
      <c r="C416" s="2">
        <v>43772</v>
      </c>
      <c r="D416" s="2">
        <v>43776</v>
      </c>
      <c r="E416" s="1" t="s">
        <v>46</v>
      </c>
      <c r="F416" s="1" t="s">
        <v>1264</v>
      </c>
      <c r="G416" s="1" t="s">
        <v>1265</v>
      </c>
      <c r="H416" s="1" t="s">
        <v>38</v>
      </c>
      <c r="I416" s="1" t="s">
        <v>25</v>
      </c>
      <c r="J416" s="1" t="s">
        <v>88</v>
      </c>
      <c r="K416" s="1" t="s">
        <v>89</v>
      </c>
      <c r="L416" s="1">
        <v>98105</v>
      </c>
      <c r="M416" s="1" t="s">
        <v>41</v>
      </c>
      <c r="N416" s="1" t="s">
        <v>1266</v>
      </c>
      <c r="O416" s="1" t="s">
        <v>43</v>
      </c>
      <c r="P416" s="1" t="s">
        <v>84</v>
      </c>
      <c r="Q416" s="1" t="s">
        <v>1267</v>
      </c>
      <c r="R416" s="1">
        <v>139.86000000000001</v>
      </c>
      <c r="S416" s="1">
        <v>7</v>
      </c>
      <c r="T416" s="1">
        <v>0</v>
      </c>
      <c r="U416" s="1">
        <v>65.734199999999987</v>
      </c>
      <c r="V416" s="3" t="str">
        <f>IF(M416=People!$B$5,People!$A$5,IF(M416=People!$B$4,People!$A$4,IF(M416=People!$B$3,People!$A$3,IF(M416=People!$B$2,People!$A$2,0))))</f>
        <v>Anna Andreadi</v>
      </c>
      <c r="W416" s="3" t="str">
        <f>IFERROR(INDEX(Returns!A:A,MATCH(B416,Returns!B:B,0)),"No")</f>
        <v>No</v>
      </c>
    </row>
    <row r="417" spans="1:23" x14ac:dyDescent="0.2">
      <c r="A417" s="1">
        <v>416</v>
      </c>
      <c r="B417" t="s">
        <v>6407</v>
      </c>
      <c r="C417" s="2">
        <v>43772</v>
      </c>
      <c r="D417" s="2">
        <v>43776</v>
      </c>
      <c r="E417" s="1" t="s">
        <v>46</v>
      </c>
      <c r="F417" s="1" t="s">
        <v>1264</v>
      </c>
      <c r="G417" s="1" t="s">
        <v>1265</v>
      </c>
      <c r="H417" s="1" t="s">
        <v>38</v>
      </c>
      <c r="I417" s="1" t="s">
        <v>25</v>
      </c>
      <c r="J417" s="1" t="s">
        <v>88</v>
      </c>
      <c r="K417" s="1" t="s">
        <v>89</v>
      </c>
      <c r="L417" s="1">
        <v>98105</v>
      </c>
      <c r="M417" s="1" t="s">
        <v>41</v>
      </c>
      <c r="N417" s="1" t="s">
        <v>950</v>
      </c>
      <c r="O417" s="1" t="s">
        <v>30</v>
      </c>
      <c r="P417" s="1" t="s">
        <v>34</v>
      </c>
      <c r="Q417" s="1" t="s">
        <v>951</v>
      </c>
      <c r="R417" s="1">
        <v>307.13600000000002</v>
      </c>
      <c r="S417" s="1">
        <v>4</v>
      </c>
      <c r="T417" s="1">
        <v>0.2</v>
      </c>
      <c r="U417" s="1">
        <v>26.874400000000023</v>
      </c>
      <c r="V417" s="3" t="str">
        <f>IF(M417=People!$B$5,People!$A$5,IF(M417=People!$B$4,People!$A$4,IF(M417=People!$B$3,People!$A$3,IF(M417=People!$B$2,People!$A$2,0))))</f>
        <v>Anna Andreadi</v>
      </c>
      <c r="W417" s="3" t="str">
        <f>IFERROR(INDEX(Returns!A:A,MATCH(B417,Returns!B:B,0)),"No")</f>
        <v>No</v>
      </c>
    </row>
    <row r="418" spans="1:23" x14ac:dyDescent="0.2">
      <c r="A418" s="1">
        <v>417</v>
      </c>
      <c r="B418" t="s">
        <v>6408</v>
      </c>
      <c r="C418" s="2">
        <v>43640</v>
      </c>
      <c r="D418" s="2">
        <v>43644</v>
      </c>
      <c r="E418" s="1" t="s">
        <v>46</v>
      </c>
      <c r="F418" s="1" t="s">
        <v>1268</v>
      </c>
      <c r="G418" s="1" t="s">
        <v>1269</v>
      </c>
      <c r="H418" s="1" t="s">
        <v>24</v>
      </c>
      <c r="I418" s="1" t="s">
        <v>25</v>
      </c>
      <c r="J418" s="1" t="s">
        <v>1270</v>
      </c>
      <c r="K418" s="1" t="s">
        <v>40</v>
      </c>
      <c r="L418" s="1">
        <v>92646</v>
      </c>
      <c r="M418" s="1" t="s">
        <v>41</v>
      </c>
      <c r="N418" s="1" t="s">
        <v>1271</v>
      </c>
      <c r="O418" s="1" t="s">
        <v>43</v>
      </c>
      <c r="P418" s="1" t="s">
        <v>63</v>
      </c>
      <c r="Q418" s="1" t="s">
        <v>1272</v>
      </c>
      <c r="R418" s="1">
        <v>95.92</v>
      </c>
      <c r="S418" s="1">
        <v>8</v>
      </c>
      <c r="T418" s="1">
        <v>0</v>
      </c>
      <c r="U418" s="1">
        <v>25.898399999999995</v>
      </c>
      <c r="V418" s="3" t="str">
        <f>IF(M418=People!$B$5,People!$A$5,IF(M418=People!$B$4,People!$A$4,IF(M418=People!$B$3,People!$A$3,IF(M418=People!$B$2,People!$A$2,0))))</f>
        <v>Anna Andreadi</v>
      </c>
      <c r="W418" s="3" t="str">
        <f>IFERROR(INDEX(Returns!A:A,MATCH(B418,Returns!B:B,0)),"No")</f>
        <v>No</v>
      </c>
    </row>
    <row r="419" spans="1:23" x14ac:dyDescent="0.2">
      <c r="A419" s="1">
        <v>418</v>
      </c>
      <c r="B419" t="s">
        <v>6077</v>
      </c>
      <c r="C419" s="2">
        <v>43204</v>
      </c>
      <c r="D419" s="2">
        <v>43208</v>
      </c>
      <c r="E419" s="1" t="s">
        <v>46</v>
      </c>
      <c r="F419" s="1" t="s">
        <v>1273</v>
      </c>
      <c r="G419" s="1" t="s">
        <v>1274</v>
      </c>
      <c r="H419" s="1" t="s">
        <v>24</v>
      </c>
      <c r="I419" s="1" t="s">
        <v>25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1275</v>
      </c>
      <c r="O419" s="1" t="s">
        <v>30</v>
      </c>
      <c r="P419" s="1" t="s">
        <v>34</v>
      </c>
      <c r="Q419" s="1" t="s">
        <v>1276</v>
      </c>
      <c r="R419" s="1">
        <v>383.8</v>
      </c>
      <c r="S419" s="1">
        <v>5</v>
      </c>
      <c r="T419" s="1">
        <v>0.2</v>
      </c>
      <c r="U419" s="1">
        <v>38.379999999999981</v>
      </c>
      <c r="V419" s="3" t="str">
        <f>IF(M419=People!$B$5,People!$A$5,IF(M419=People!$B$4,People!$A$4,IF(M419=People!$B$3,People!$A$3,IF(M419=People!$B$2,People!$A$2,0))))</f>
        <v>Anna Andreadi</v>
      </c>
      <c r="W419" s="3" t="str">
        <f>IFERROR(INDEX(Returns!A:A,MATCH(B419,Returns!B:B,0)),"No")</f>
        <v>Yes</v>
      </c>
    </row>
    <row r="420" spans="1:23" x14ac:dyDescent="0.2">
      <c r="A420" s="1">
        <v>419</v>
      </c>
      <c r="B420" t="s">
        <v>6409</v>
      </c>
      <c r="C420" s="2">
        <v>43775</v>
      </c>
      <c r="D420" s="2">
        <v>43779</v>
      </c>
      <c r="E420" s="1" t="s">
        <v>46</v>
      </c>
      <c r="F420" s="1" t="s">
        <v>1109</v>
      </c>
      <c r="G420" s="1" t="s">
        <v>1110</v>
      </c>
      <c r="H420" s="1" t="s">
        <v>38</v>
      </c>
      <c r="I420" s="1" t="s">
        <v>25</v>
      </c>
      <c r="J420" s="1" t="s">
        <v>1277</v>
      </c>
      <c r="K420" s="1" t="s">
        <v>27</v>
      </c>
      <c r="L420" s="1">
        <v>40475</v>
      </c>
      <c r="M420" s="1" t="s">
        <v>28</v>
      </c>
      <c r="N420" s="1" t="s">
        <v>1278</v>
      </c>
      <c r="O420" s="1" t="s">
        <v>43</v>
      </c>
      <c r="P420" s="1" t="s">
        <v>84</v>
      </c>
      <c r="Q420" s="1" t="s">
        <v>1279</v>
      </c>
      <c r="R420" s="1">
        <v>5.78</v>
      </c>
      <c r="S420" s="1">
        <v>1</v>
      </c>
      <c r="T420" s="1">
        <v>0</v>
      </c>
      <c r="U420" s="1">
        <v>2.8322000000000003</v>
      </c>
      <c r="V420" s="3" t="str">
        <f>IF(M420=People!$B$5,People!$A$5,IF(M420=People!$B$4,People!$A$4,IF(M420=People!$B$3,People!$A$3,IF(M420=People!$B$2,People!$A$2,0))))</f>
        <v>Cassandra Brandow</v>
      </c>
      <c r="W420" s="3" t="str">
        <f>IFERROR(INDEX(Returns!A:A,MATCH(B420,Returns!B:B,0)),"No")</f>
        <v>No</v>
      </c>
    </row>
    <row r="421" spans="1:23" x14ac:dyDescent="0.2">
      <c r="A421" s="1">
        <v>420</v>
      </c>
      <c r="B421" t="s">
        <v>6410</v>
      </c>
      <c r="C421" s="2">
        <v>43528</v>
      </c>
      <c r="D421" s="2">
        <v>43533</v>
      </c>
      <c r="E421" s="1" t="s">
        <v>46</v>
      </c>
      <c r="F421" s="1" t="s">
        <v>1013</v>
      </c>
      <c r="G421" s="1" t="s">
        <v>1014</v>
      </c>
      <c r="H421" s="1" t="s">
        <v>38</v>
      </c>
      <c r="I421" s="1" t="s">
        <v>25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1280</v>
      </c>
      <c r="O421" s="1" t="s">
        <v>43</v>
      </c>
      <c r="P421" s="1" t="s">
        <v>63</v>
      </c>
      <c r="Q421" s="1" t="s">
        <v>1281</v>
      </c>
      <c r="R421" s="1">
        <v>9.32</v>
      </c>
      <c r="S421" s="1">
        <v>4</v>
      </c>
      <c r="T421" s="1">
        <v>0</v>
      </c>
      <c r="U421" s="1">
        <v>2.702799999999999</v>
      </c>
      <c r="V421" s="3" t="str">
        <f>IF(M421=People!$B$5,People!$A$5,IF(M421=People!$B$4,People!$A$4,IF(M421=People!$B$3,People!$A$3,IF(M421=People!$B$2,People!$A$2,0))))</f>
        <v>Anna Andreadi</v>
      </c>
      <c r="W421" s="3" t="str">
        <f>IFERROR(INDEX(Returns!A:A,MATCH(B421,Returns!B:B,0)),"No")</f>
        <v>No</v>
      </c>
    </row>
    <row r="422" spans="1:23" x14ac:dyDescent="0.2">
      <c r="A422" s="1">
        <v>421</v>
      </c>
      <c r="B422" t="s">
        <v>6410</v>
      </c>
      <c r="C422" s="2">
        <v>43528</v>
      </c>
      <c r="D422" s="2">
        <v>43533</v>
      </c>
      <c r="E422" s="1" t="s">
        <v>46</v>
      </c>
      <c r="F422" s="1" t="s">
        <v>1013</v>
      </c>
      <c r="G422" s="1" t="s">
        <v>1014</v>
      </c>
      <c r="H422" s="1" t="s">
        <v>38</v>
      </c>
      <c r="I422" s="1" t="s">
        <v>25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1282</v>
      </c>
      <c r="O422" s="1" t="s">
        <v>43</v>
      </c>
      <c r="P422" s="1" t="s">
        <v>157</v>
      </c>
      <c r="Q422" s="1" t="s">
        <v>1283</v>
      </c>
      <c r="R422" s="1">
        <v>15.25</v>
      </c>
      <c r="S422" s="1">
        <v>1</v>
      </c>
      <c r="T422" s="1">
        <v>0</v>
      </c>
      <c r="U422" s="1">
        <v>7.0149999999999988</v>
      </c>
      <c r="V422" s="3" t="str">
        <f>IF(M422=People!$B$5,People!$A$5,IF(M422=People!$B$4,People!$A$4,IF(M422=People!$B$3,People!$A$3,IF(M422=People!$B$2,People!$A$2,0))))</f>
        <v>Anna Andreadi</v>
      </c>
      <c r="W422" s="3" t="str">
        <f>IFERROR(INDEX(Returns!A:A,MATCH(B422,Returns!B:B,0)),"No")</f>
        <v>No</v>
      </c>
    </row>
    <row r="423" spans="1:23" x14ac:dyDescent="0.2">
      <c r="A423" s="1">
        <v>422</v>
      </c>
      <c r="B423" t="s">
        <v>6411</v>
      </c>
      <c r="C423" s="2">
        <v>42543</v>
      </c>
      <c r="D423" s="2">
        <v>42546</v>
      </c>
      <c r="E423" s="1" t="s">
        <v>170</v>
      </c>
      <c r="F423" s="1" t="s">
        <v>297</v>
      </c>
      <c r="G423" s="1" t="s">
        <v>298</v>
      </c>
      <c r="H423" s="1" t="s">
        <v>24</v>
      </c>
      <c r="I423" s="1" t="s">
        <v>25</v>
      </c>
      <c r="J423" s="1" t="s">
        <v>1284</v>
      </c>
      <c r="K423" s="1" t="s">
        <v>404</v>
      </c>
      <c r="L423" s="1">
        <v>80027</v>
      </c>
      <c r="M423" s="1" t="s">
        <v>41</v>
      </c>
      <c r="N423" s="1" t="s">
        <v>1285</v>
      </c>
      <c r="O423" s="1" t="s">
        <v>66</v>
      </c>
      <c r="P423" s="1" t="s">
        <v>146</v>
      </c>
      <c r="Q423" s="1" t="s">
        <v>1286</v>
      </c>
      <c r="R423" s="1">
        <v>196.75200000000001</v>
      </c>
      <c r="S423" s="1">
        <v>6</v>
      </c>
      <c r="T423" s="1">
        <v>0.2</v>
      </c>
      <c r="U423" s="1">
        <v>56.566200000000009</v>
      </c>
      <c r="V423" s="3" t="str">
        <f>IF(M423=People!$B$5,People!$A$5,IF(M423=People!$B$4,People!$A$4,IF(M423=People!$B$3,People!$A$3,IF(M423=People!$B$2,People!$A$2,0))))</f>
        <v>Anna Andreadi</v>
      </c>
      <c r="W423" s="3" t="str">
        <f>IFERROR(INDEX(Returns!A:A,MATCH(B423,Returns!B:B,0)),"No")</f>
        <v>No</v>
      </c>
    </row>
    <row r="424" spans="1:23" x14ac:dyDescent="0.2">
      <c r="A424" s="1">
        <v>423</v>
      </c>
      <c r="B424" t="s">
        <v>6412</v>
      </c>
      <c r="C424" s="2">
        <v>43757</v>
      </c>
      <c r="D424" s="2">
        <v>43761</v>
      </c>
      <c r="E424" s="1" t="s">
        <v>46</v>
      </c>
      <c r="F424" s="1" t="s">
        <v>1287</v>
      </c>
      <c r="G424" s="1" t="s">
        <v>1288</v>
      </c>
      <c r="H424" s="1" t="s">
        <v>38</v>
      </c>
      <c r="I424" s="1" t="s">
        <v>25</v>
      </c>
      <c r="J424" s="1" t="s">
        <v>1289</v>
      </c>
      <c r="K424" s="1" t="s">
        <v>1088</v>
      </c>
      <c r="L424" s="1">
        <v>1841</v>
      </c>
      <c r="M424" s="1" t="s">
        <v>135</v>
      </c>
      <c r="N424" s="1" t="s">
        <v>1290</v>
      </c>
      <c r="O424" s="1" t="s">
        <v>30</v>
      </c>
      <c r="P424" s="1" t="s">
        <v>60</v>
      </c>
      <c r="Q424" s="1" t="s">
        <v>1291</v>
      </c>
      <c r="R424" s="1">
        <v>56.56</v>
      </c>
      <c r="S424" s="1">
        <v>4</v>
      </c>
      <c r="T424" s="1">
        <v>0</v>
      </c>
      <c r="U424" s="1">
        <v>14.705600000000004</v>
      </c>
      <c r="V424" s="3" t="str">
        <f>IF(M424=People!$B$5,People!$A$5,IF(M424=People!$B$4,People!$A$4,IF(M424=People!$B$3,People!$A$3,IF(M424=People!$B$2,People!$A$2,0))))</f>
        <v>Chuck Magee</v>
      </c>
      <c r="W424" s="3" t="str">
        <f>IFERROR(INDEX(Returns!A:A,MATCH(B424,Returns!B:B,0)),"No")</f>
        <v>No</v>
      </c>
    </row>
    <row r="425" spans="1:23" x14ac:dyDescent="0.2">
      <c r="A425" s="1">
        <v>424</v>
      </c>
      <c r="B425" t="s">
        <v>6412</v>
      </c>
      <c r="C425" s="2">
        <v>43757</v>
      </c>
      <c r="D425" s="2">
        <v>43761</v>
      </c>
      <c r="E425" s="1" t="s">
        <v>46</v>
      </c>
      <c r="F425" s="1" t="s">
        <v>1287</v>
      </c>
      <c r="G425" s="1" t="s">
        <v>1288</v>
      </c>
      <c r="H425" s="1" t="s">
        <v>38</v>
      </c>
      <c r="I425" s="1" t="s">
        <v>25</v>
      </c>
      <c r="J425" s="1" t="s">
        <v>1289</v>
      </c>
      <c r="K425" s="1" t="s">
        <v>1088</v>
      </c>
      <c r="L425" s="1">
        <v>1841</v>
      </c>
      <c r="M425" s="1" t="s">
        <v>135</v>
      </c>
      <c r="N425" s="1" t="s">
        <v>1292</v>
      </c>
      <c r="O425" s="1" t="s">
        <v>43</v>
      </c>
      <c r="P425" s="1" t="s">
        <v>55</v>
      </c>
      <c r="Q425" s="1" t="s">
        <v>1293</v>
      </c>
      <c r="R425" s="1">
        <v>32.700000000000003</v>
      </c>
      <c r="S425" s="1">
        <v>3</v>
      </c>
      <c r="T425" s="1">
        <v>0</v>
      </c>
      <c r="U425" s="1">
        <v>8.5019999999999989</v>
      </c>
      <c r="V425" s="3" t="str">
        <f>IF(M425=People!$B$5,People!$A$5,IF(M425=People!$B$4,People!$A$4,IF(M425=People!$B$3,People!$A$3,IF(M425=People!$B$2,People!$A$2,0))))</f>
        <v>Chuck Magee</v>
      </c>
      <c r="W425" s="3" t="str">
        <f>IFERROR(INDEX(Returns!A:A,MATCH(B425,Returns!B:B,0)),"No")</f>
        <v>No</v>
      </c>
    </row>
    <row r="426" spans="1:23" x14ac:dyDescent="0.2">
      <c r="A426" s="1">
        <v>425</v>
      </c>
      <c r="B426" t="s">
        <v>6413</v>
      </c>
      <c r="C426" s="2">
        <v>43698</v>
      </c>
      <c r="D426" s="2">
        <v>43700</v>
      </c>
      <c r="E426" s="1" t="s">
        <v>21</v>
      </c>
      <c r="F426" s="1" t="s">
        <v>1294</v>
      </c>
      <c r="G426" s="1" t="s">
        <v>1295</v>
      </c>
      <c r="H426" s="1" t="s">
        <v>24</v>
      </c>
      <c r="I426" s="1" t="s">
        <v>25</v>
      </c>
      <c r="J426" s="1" t="s">
        <v>294</v>
      </c>
      <c r="K426" s="1" t="s">
        <v>1296</v>
      </c>
      <c r="L426" s="1">
        <v>39212</v>
      </c>
      <c r="M426" s="1" t="s">
        <v>28</v>
      </c>
      <c r="N426" s="1" t="s">
        <v>1297</v>
      </c>
      <c r="O426" s="1" t="s">
        <v>30</v>
      </c>
      <c r="P426" s="1" t="s">
        <v>34</v>
      </c>
      <c r="Q426" s="1" t="s">
        <v>1298</v>
      </c>
      <c r="R426" s="1">
        <v>866.4</v>
      </c>
      <c r="S426" s="1">
        <v>4</v>
      </c>
      <c r="T426" s="1">
        <v>0</v>
      </c>
      <c r="U426" s="1">
        <v>225.26400000000001</v>
      </c>
      <c r="V426" s="3" t="str">
        <f>IF(M426=People!$B$5,People!$A$5,IF(M426=People!$B$4,People!$A$4,IF(M426=People!$B$3,People!$A$3,IF(M426=People!$B$2,People!$A$2,0))))</f>
        <v>Cassandra Brandow</v>
      </c>
      <c r="W426" s="3" t="str">
        <f>IFERROR(INDEX(Returns!A:A,MATCH(B426,Returns!B:B,0)),"No")</f>
        <v>No</v>
      </c>
    </row>
    <row r="427" spans="1:23" x14ac:dyDescent="0.2">
      <c r="A427" s="1">
        <v>426</v>
      </c>
      <c r="B427" t="s">
        <v>6414</v>
      </c>
      <c r="C427" s="2">
        <v>43792</v>
      </c>
      <c r="D427" s="2">
        <v>43795</v>
      </c>
      <c r="E427" s="1" t="s">
        <v>21</v>
      </c>
      <c r="F427" s="1" t="s">
        <v>237</v>
      </c>
      <c r="G427" s="1" t="s">
        <v>238</v>
      </c>
      <c r="H427" s="1" t="s">
        <v>38</v>
      </c>
      <c r="I427" s="1" t="s">
        <v>25</v>
      </c>
      <c r="J427" s="1" t="s">
        <v>1299</v>
      </c>
      <c r="K427" s="1" t="s">
        <v>214</v>
      </c>
      <c r="L427" s="1">
        <v>48187</v>
      </c>
      <c r="M427" s="1" t="s">
        <v>97</v>
      </c>
      <c r="N427" s="1" t="s">
        <v>1300</v>
      </c>
      <c r="O427" s="1" t="s">
        <v>30</v>
      </c>
      <c r="P427" s="1" t="s">
        <v>60</v>
      </c>
      <c r="Q427" s="1" t="s">
        <v>1301</v>
      </c>
      <c r="R427" s="1">
        <v>28.4</v>
      </c>
      <c r="S427" s="1">
        <v>2</v>
      </c>
      <c r="T427" s="1">
        <v>0</v>
      </c>
      <c r="U427" s="1">
        <v>11.076000000000001</v>
      </c>
      <c r="V427" s="3" t="str">
        <f>IF(M427=People!$B$5,People!$A$5,IF(M427=People!$B$4,People!$A$4,IF(M427=People!$B$3,People!$A$3,IF(M427=People!$B$2,People!$A$2,0))))</f>
        <v>Kelly Williams</v>
      </c>
      <c r="W427" s="3" t="str">
        <f>IFERROR(INDEX(Returns!A:A,MATCH(B427,Returns!B:B,0)),"No")</f>
        <v>No</v>
      </c>
    </row>
    <row r="428" spans="1:23" x14ac:dyDescent="0.2">
      <c r="A428" s="1">
        <v>427</v>
      </c>
      <c r="B428" t="s">
        <v>6414</v>
      </c>
      <c r="C428" s="2">
        <v>43792</v>
      </c>
      <c r="D428" s="2">
        <v>43795</v>
      </c>
      <c r="E428" s="1" t="s">
        <v>21</v>
      </c>
      <c r="F428" s="1" t="s">
        <v>237</v>
      </c>
      <c r="G428" s="1" t="s">
        <v>238</v>
      </c>
      <c r="H428" s="1" t="s">
        <v>38</v>
      </c>
      <c r="I428" s="1" t="s">
        <v>25</v>
      </c>
      <c r="J428" s="1" t="s">
        <v>1299</v>
      </c>
      <c r="K428" s="1" t="s">
        <v>214</v>
      </c>
      <c r="L428" s="1">
        <v>48187</v>
      </c>
      <c r="M428" s="1" t="s">
        <v>97</v>
      </c>
      <c r="N428" s="1" t="s">
        <v>1302</v>
      </c>
      <c r="O428" s="1" t="s">
        <v>43</v>
      </c>
      <c r="P428" s="1" t="s">
        <v>70</v>
      </c>
      <c r="Q428" s="1" t="s">
        <v>1303</v>
      </c>
      <c r="R428" s="1">
        <v>287.92</v>
      </c>
      <c r="S428" s="1">
        <v>8</v>
      </c>
      <c r="T428" s="1">
        <v>0</v>
      </c>
      <c r="U428" s="1">
        <v>138.20160000000001</v>
      </c>
      <c r="V428" s="3" t="str">
        <f>IF(M428=People!$B$5,People!$A$5,IF(M428=People!$B$4,People!$A$4,IF(M428=People!$B$3,People!$A$3,IF(M428=People!$B$2,People!$A$2,0))))</f>
        <v>Kelly Williams</v>
      </c>
      <c r="W428" s="3" t="str">
        <f>IFERROR(INDEX(Returns!A:A,MATCH(B428,Returns!B:B,0)),"No")</f>
        <v>No</v>
      </c>
    </row>
    <row r="429" spans="1:23" x14ac:dyDescent="0.2">
      <c r="A429" s="1">
        <v>428</v>
      </c>
      <c r="B429" t="s">
        <v>6415</v>
      </c>
      <c r="C429" s="2">
        <v>42625</v>
      </c>
      <c r="D429" s="2">
        <v>42626</v>
      </c>
      <c r="E429" s="1" t="s">
        <v>170</v>
      </c>
      <c r="F429" s="1" t="s">
        <v>1304</v>
      </c>
      <c r="G429" s="1" t="s">
        <v>1305</v>
      </c>
      <c r="H429" s="1" t="s">
        <v>94</v>
      </c>
      <c r="I429" s="1" t="s">
        <v>25</v>
      </c>
      <c r="J429" s="1" t="s">
        <v>1306</v>
      </c>
      <c r="K429" s="1" t="s">
        <v>240</v>
      </c>
      <c r="L429" s="1">
        <v>10801</v>
      </c>
      <c r="M429" s="1" t="s">
        <v>135</v>
      </c>
      <c r="N429" s="1" t="s">
        <v>1307</v>
      </c>
      <c r="O429" s="1" t="s">
        <v>66</v>
      </c>
      <c r="P429" s="1" t="s">
        <v>601</v>
      </c>
      <c r="Q429" s="1" t="s">
        <v>1308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3" t="str">
        <f>IF(M429=People!$B$5,People!$A$5,IF(M429=People!$B$4,People!$A$4,IF(M429=People!$B$3,People!$A$3,IF(M429=People!$B$2,People!$A$2,0))))</f>
        <v>Chuck Magee</v>
      </c>
      <c r="W429" s="3" t="str">
        <f>IFERROR(INDEX(Returns!A:A,MATCH(B429,Returns!B:B,0)),"No")</f>
        <v>No</v>
      </c>
    </row>
    <row r="430" spans="1:23" x14ac:dyDescent="0.2">
      <c r="A430" s="1">
        <v>429</v>
      </c>
      <c r="B430" t="s">
        <v>6416</v>
      </c>
      <c r="C430" s="2">
        <v>43739</v>
      </c>
      <c r="D430" s="2">
        <v>43746</v>
      </c>
      <c r="E430" s="1" t="s">
        <v>46</v>
      </c>
      <c r="F430" s="1" t="s">
        <v>1309</v>
      </c>
      <c r="G430" s="1" t="s">
        <v>1310</v>
      </c>
      <c r="H430" s="1" t="s">
        <v>38</v>
      </c>
      <c r="I430" s="1" t="s">
        <v>25</v>
      </c>
      <c r="J430" s="1" t="s">
        <v>597</v>
      </c>
      <c r="K430" s="1" t="s">
        <v>96</v>
      </c>
      <c r="L430" s="1">
        <v>78207</v>
      </c>
      <c r="M430" s="1" t="s">
        <v>97</v>
      </c>
      <c r="N430" s="1" t="s">
        <v>1311</v>
      </c>
      <c r="O430" s="1" t="s">
        <v>43</v>
      </c>
      <c r="P430" s="1" t="s">
        <v>63</v>
      </c>
      <c r="Q430" s="1" t="s">
        <v>1312</v>
      </c>
      <c r="R430" s="1">
        <v>6.6719999999999988</v>
      </c>
      <c r="S430" s="1">
        <v>6</v>
      </c>
      <c r="T430" s="1">
        <v>0.2</v>
      </c>
      <c r="U430" s="1">
        <v>0.50039999999999996</v>
      </c>
      <c r="V430" s="3" t="str">
        <f>IF(M430=People!$B$5,People!$A$5,IF(M430=People!$B$4,People!$A$4,IF(M430=People!$B$3,People!$A$3,IF(M430=People!$B$2,People!$A$2,0))))</f>
        <v>Kelly Williams</v>
      </c>
      <c r="W430" s="3" t="str">
        <f>IFERROR(INDEX(Returns!A:A,MATCH(B430,Returns!B:B,0)),"No")</f>
        <v>No</v>
      </c>
    </row>
    <row r="431" spans="1:23" x14ac:dyDescent="0.2">
      <c r="A431" s="1">
        <v>430</v>
      </c>
      <c r="B431" t="s">
        <v>6417</v>
      </c>
      <c r="C431" s="2">
        <v>43205</v>
      </c>
      <c r="D431" s="2">
        <v>43211</v>
      </c>
      <c r="E431" s="1" t="s">
        <v>46</v>
      </c>
      <c r="F431" s="1" t="s">
        <v>1313</v>
      </c>
      <c r="G431" s="1" t="s">
        <v>1314</v>
      </c>
      <c r="H431" s="1" t="s">
        <v>94</v>
      </c>
      <c r="I431" s="1" t="s">
        <v>25</v>
      </c>
      <c r="J431" s="1" t="s">
        <v>1315</v>
      </c>
      <c r="K431" s="1" t="s">
        <v>82</v>
      </c>
      <c r="L431" s="1">
        <v>28052</v>
      </c>
      <c r="M431" s="1" t="s">
        <v>28</v>
      </c>
      <c r="N431" s="1" t="s">
        <v>1316</v>
      </c>
      <c r="O431" s="1" t="s">
        <v>43</v>
      </c>
      <c r="P431" s="1" t="s">
        <v>70</v>
      </c>
      <c r="Q431" s="1" t="s">
        <v>1317</v>
      </c>
      <c r="R431" s="1">
        <v>189.58800000000005</v>
      </c>
      <c r="S431" s="1">
        <v>2</v>
      </c>
      <c r="T431" s="1">
        <v>0.7</v>
      </c>
      <c r="U431" s="1">
        <v>-145.35079999999999</v>
      </c>
      <c r="V431" s="3" t="str">
        <f>IF(M431=People!$B$5,People!$A$5,IF(M431=People!$B$4,People!$A$4,IF(M431=People!$B$3,People!$A$3,IF(M431=People!$B$2,People!$A$2,0))))</f>
        <v>Cassandra Brandow</v>
      </c>
      <c r="W431" s="3" t="str">
        <f>IFERROR(INDEX(Returns!A:A,MATCH(B431,Returns!B:B,0)),"No")</f>
        <v>No</v>
      </c>
    </row>
    <row r="432" spans="1:23" x14ac:dyDescent="0.2">
      <c r="A432" s="1">
        <v>431</v>
      </c>
      <c r="B432" t="s">
        <v>6417</v>
      </c>
      <c r="C432" s="2">
        <v>43205</v>
      </c>
      <c r="D432" s="2">
        <v>43211</v>
      </c>
      <c r="E432" s="1" t="s">
        <v>46</v>
      </c>
      <c r="F432" s="1" t="s">
        <v>1313</v>
      </c>
      <c r="G432" s="1" t="s">
        <v>1314</v>
      </c>
      <c r="H432" s="1" t="s">
        <v>94</v>
      </c>
      <c r="I432" s="1" t="s">
        <v>25</v>
      </c>
      <c r="J432" s="1" t="s">
        <v>1315</v>
      </c>
      <c r="K432" s="1" t="s">
        <v>82</v>
      </c>
      <c r="L432" s="1">
        <v>28052</v>
      </c>
      <c r="M432" s="1" t="s">
        <v>28</v>
      </c>
      <c r="N432" s="1" t="s">
        <v>643</v>
      </c>
      <c r="O432" s="1" t="s">
        <v>66</v>
      </c>
      <c r="P432" s="1" t="s">
        <v>146</v>
      </c>
      <c r="Q432" s="1" t="s">
        <v>644</v>
      </c>
      <c r="R432" s="1">
        <v>408.74399999999997</v>
      </c>
      <c r="S432" s="1">
        <v>7</v>
      </c>
      <c r="T432" s="1">
        <v>0.2</v>
      </c>
      <c r="U432" s="1">
        <v>76.639499999999984</v>
      </c>
      <c r="V432" s="3" t="str">
        <f>IF(M432=People!$B$5,People!$A$5,IF(M432=People!$B$4,People!$A$4,IF(M432=People!$B$3,People!$A$3,IF(M432=People!$B$2,People!$A$2,0))))</f>
        <v>Cassandra Brandow</v>
      </c>
      <c r="W432" s="3" t="str">
        <f>IFERROR(INDEX(Returns!A:A,MATCH(B432,Returns!B:B,0)),"No")</f>
        <v>No</v>
      </c>
    </row>
    <row r="433" spans="1:23" x14ac:dyDescent="0.2">
      <c r="A433" s="1">
        <v>432</v>
      </c>
      <c r="B433" t="s">
        <v>6417</v>
      </c>
      <c r="C433" s="2">
        <v>43205</v>
      </c>
      <c r="D433" s="2">
        <v>43211</v>
      </c>
      <c r="E433" s="1" t="s">
        <v>46</v>
      </c>
      <c r="F433" s="1" t="s">
        <v>1313</v>
      </c>
      <c r="G433" s="1" t="s">
        <v>1314</v>
      </c>
      <c r="H433" s="1" t="s">
        <v>94</v>
      </c>
      <c r="I433" s="1" t="s">
        <v>25</v>
      </c>
      <c r="J433" s="1" t="s">
        <v>1315</v>
      </c>
      <c r="K433" s="1" t="s">
        <v>82</v>
      </c>
      <c r="L433" s="1">
        <v>28052</v>
      </c>
      <c r="M433" s="1" t="s">
        <v>28</v>
      </c>
      <c r="N433" s="1" t="s">
        <v>643</v>
      </c>
      <c r="O433" s="1" t="s">
        <v>66</v>
      </c>
      <c r="P433" s="1" t="s">
        <v>146</v>
      </c>
      <c r="Q433" s="1" t="s">
        <v>644</v>
      </c>
      <c r="R433" s="1">
        <v>291.95999999999998</v>
      </c>
      <c r="S433" s="1">
        <v>5</v>
      </c>
      <c r="T433" s="1">
        <v>0.2</v>
      </c>
      <c r="U433" s="1">
        <v>54.742499999999978</v>
      </c>
      <c r="V433" s="3" t="str">
        <f>IF(M433=People!$B$5,People!$A$5,IF(M433=People!$B$4,People!$A$4,IF(M433=People!$B$3,People!$A$3,IF(M433=People!$B$2,People!$A$2,0))))</f>
        <v>Cassandra Brandow</v>
      </c>
      <c r="W433" s="3" t="str">
        <f>IFERROR(INDEX(Returns!A:A,MATCH(B433,Returns!B:B,0)),"No")</f>
        <v>No</v>
      </c>
    </row>
    <row r="434" spans="1:23" x14ac:dyDescent="0.2">
      <c r="A434" s="1">
        <v>433</v>
      </c>
      <c r="B434" t="s">
        <v>6417</v>
      </c>
      <c r="C434" s="2">
        <v>43205</v>
      </c>
      <c r="D434" s="2">
        <v>43211</v>
      </c>
      <c r="E434" s="1" t="s">
        <v>46</v>
      </c>
      <c r="F434" s="1" t="s">
        <v>1313</v>
      </c>
      <c r="G434" s="1" t="s">
        <v>1314</v>
      </c>
      <c r="H434" s="1" t="s">
        <v>94</v>
      </c>
      <c r="I434" s="1" t="s">
        <v>25</v>
      </c>
      <c r="J434" s="1" t="s">
        <v>1315</v>
      </c>
      <c r="K434" s="1" t="s">
        <v>82</v>
      </c>
      <c r="L434" s="1">
        <v>28052</v>
      </c>
      <c r="M434" s="1" t="s">
        <v>28</v>
      </c>
      <c r="N434" s="1" t="s">
        <v>1318</v>
      </c>
      <c r="O434" s="1" t="s">
        <v>43</v>
      </c>
      <c r="P434" s="1" t="s">
        <v>55</v>
      </c>
      <c r="Q434" s="1" t="s">
        <v>1319</v>
      </c>
      <c r="R434" s="1">
        <v>4.7679999999999998</v>
      </c>
      <c r="S434" s="1">
        <v>2</v>
      </c>
      <c r="T434" s="1">
        <v>0.2</v>
      </c>
      <c r="U434" s="1">
        <v>-0.7748000000000006</v>
      </c>
      <c r="V434" s="3" t="str">
        <f>IF(M434=People!$B$5,People!$A$5,IF(M434=People!$B$4,People!$A$4,IF(M434=People!$B$3,People!$A$3,IF(M434=People!$B$2,People!$A$2,0))))</f>
        <v>Cassandra Brandow</v>
      </c>
      <c r="W434" s="3" t="str">
        <f>IFERROR(INDEX(Returns!A:A,MATCH(B434,Returns!B:B,0)),"No")</f>
        <v>No</v>
      </c>
    </row>
    <row r="435" spans="1:23" x14ac:dyDescent="0.2">
      <c r="A435" s="1">
        <v>434</v>
      </c>
      <c r="B435" t="s">
        <v>6418</v>
      </c>
      <c r="C435" s="2">
        <v>43257</v>
      </c>
      <c r="D435" s="2">
        <v>43258</v>
      </c>
      <c r="E435" s="1" t="s">
        <v>170</v>
      </c>
      <c r="F435" s="1" t="s">
        <v>567</v>
      </c>
      <c r="G435" s="1" t="s">
        <v>568</v>
      </c>
      <c r="H435" s="1" t="s">
        <v>24</v>
      </c>
      <c r="I435" s="1" t="s">
        <v>25</v>
      </c>
      <c r="J435" s="1" t="s">
        <v>1087</v>
      </c>
      <c r="K435" s="1" t="s">
        <v>1088</v>
      </c>
      <c r="L435" s="1">
        <v>1852</v>
      </c>
      <c r="M435" s="1" t="s">
        <v>135</v>
      </c>
      <c r="N435" s="1" t="s">
        <v>1320</v>
      </c>
      <c r="O435" s="1" t="s">
        <v>43</v>
      </c>
      <c r="P435" s="1" t="s">
        <v>55</v>
      </c>
      <c r="Q435" s="1" t="s">
        <v>1321</v>
      </c>
      <c r="R435" s="1">
        <v>714.30000000000007</v>
      </c>
      <c r="S435" s="1">
        <v>5</v>
      </c>
      <c r="T435" s="1">
        <v>0</v>
      </c>
      <c r="U435" s="1">
        <v>207.14699999999993</v>
      </c>
      <c r="V435" s="3" t="str">
        <f>IF(M435=People!$B$5,People!$A$5,IF(M435=People!$B$4,People!$A$4,IF(M435=People!$B$3,People!$A$3,IF(M435=People!$B$2,People!$A$2,0))))</f>
        <v>Chuck Magee</v>
      </c>
      <c r="W435" s="3" t="str">
        <f>IFERROR(INDEX(Returns!A:A,MATCH(B435,Returns!B:B,0)),"No")</f>
        <v>No</v>
      </c>
    </row>
    <row r="436" spans="1:23" x14ac:dyDescent="0.2">
      <c r="A436" s="1">
        <v>435</v>
      </c>
      <c r="B436" t="s">
        <v>6190</v>
      </c>
      <c r="C436" s="2">
        <v>42723</v>
      </c>
      <c r="D436" s="2">
        <v>42729</v>
      </c>
      <c r="E436" s="1" t="s">
        <v>46</v>
      </c>
      <c r="F436" s="1" t="s">
        <v>1322</v>
      </c>
      <c r="G436" s="1" t="s">
        <v>1323</v>
      </c>
      <c r="H436" s="1" t="s">
        <v>24</v>
      </c>
      <c r="I436" s="1" t="s">
        <v>25</v>
      </c>
      <c r="J436" s="1" t="s">
        <v>1324</v>
      </c>
      <c r="K436" s="1" t="s">
        <v>50</v>
      </c>
      <c r="L436" s="1">
        <v>32216</v>
      </c>
      <c r="M436" s="1" t="s">
        <v>28</v>
      </c>
      <c r="N436" s="1" t="s">
        <v>1325</v>
      </c>
      <c r="O436" s="1" t="s">
        <v>43</v>
      </c>
      <c r="P436" s="1" t="s">
        <v>70</v>
      </c>
      <c r="Q436" s="1" t="s">
        <v>1326</v>
      </c>
      <c r="R436" s="1">
        <v>4.8120000000000003</v>
      </c>
      <c r="S436" s="1">
        <v>2</v>
      </c>
      <c r="T436" s="1">
        <v>0.7</v>
      </c>
      <c r="U436" s="1">
        <v>-3.6891999999999996</v>
      </c>
      <c r="V436" s="3" t="str">
        <f>IF(M436=People!$B$5,People!$A$5,IF(M436=People!$B$4,People!$A$4,IF(M436=People!$B$3,People!$A$3,IF(M436=People!$B$2,People!$A$2,0))))</f>
        <v>Cassandra Brandow</v>
      </c>
      <c r="W436" s="3" t="str">
        <f>IFERROR(INDEX(Returns!A:A,MATCH(B436,Returns!B:B,0)),"No")</f>
        <v>Yes</v>
      </c>
    </row>
    <row r="437" spans="1:23" x14ac:dyDescent="0.2">
      <c r="A437" s="1">
        <v>436</v>
      </c>
      <c r="B437" t="s">
        <v>6190</v>
      </c>
      <c r="C437" s="2">
        <v>42723</v>
      </c>
      <c r="D437" s="2">
        <v>42729</v>
      </c>
      <c r="E437" s="1" t="s">
        <v>46</v>
      </c>
      <c r="F437" s="1" t="s">
        <v>1322</v>
      </c>
      <c r="G437" s="1" t="s">
        <v>1323</v>
      </c>
      <c r="H437" s="1" t="s">
        <v>24</v>
      </c>
      <c r="I437" s="1" t="s">
        <v>25</v>
      </c>
      <c r="J437" s="1" t="s">
        <v>1324</v>
      </c>
      <c r="K437" s="1" t="s">
        <v>50</v>
      </c>
      <c r="L437" s="1">
        <v>32216</v>
      </c>
      <c r="M437" s="1" t="s">
        <v>28</v>
      </c>
      <c r="N437" s="1" t="s">
        <v>1327</v>
      </c>
      <c r="O437" s="1" t="s">
        <v>66</v>
      </c>
      <c r="P437" s="1" t="s">
        <v>146</v>
      </c>
      <c r="Q437" s="1" t="s">
        <v>1328</v>
      </c>
      <c r="R437" s="1">
        <v>247.8</v>
      </c>
      <c r="S437" s="1">
        <v>5</v>
      </c>
      <c r="T437" s="1">
        <v>0.2</v>
      </c>
      <c r="U437" s="1">
        <v>-18.584999999999994</v>
      </c>
      <c r="V437" s="3" t="str">
        <f>IF(M437=People!$B$5,People!$A$5,IF(M437=People!$B$4,People!$A$4,IF(M437=People!$B$3,People!$A$3,IF(M437=People!$B$2,People!$A$2,0))))</f>
        <v>Cassandra Brandow</v>
      </c>
      <c r="W437" s="3" t="str">
        <f>IFERROR(INDEX(Returns!A:A,MATCH(B437,Returns!B:B,0)),"No")</f>
        <v>Yes</v>
      </c>
    </row>
    <row r="438" spans="1:23" x14ac:dyDescent="0.2">
      <c r="A438" s="1">
        <v>437</v>
      </c>
      <c r="B438" t="s">
        <v>6076</v>
      </c>
      <c r="C438" s="2">
        <v>43263</v>
      </c>
      <c r="D438" s="2">
        <v>43265</v>
      </c>
      <c r="E438" s="1" t="s">
        <v>21</v>
      </c>
      <c r="F438" s="1" t="s">
        <v>1329</v>
      </c>
      <c r="G438" s="1" t="s">
        <v>1330</v>
      </c>
      <c r="H438" s="1" t="s">
        <v>94</v>
      </c>
      <c r="I438" s="1" t="s">
        <v>25</v>
      </c>
      <c r="J438" s="1" t="s">
        <v>273</v>
      </c>
      <c r="K438" s="1" t="s">
        <v>191</v>
      </c>
      <c r="L438" s="1">
        <v>60623</v>
      </c>
      <c r="M438" s="1" t="s">
        <v>97</v>
      </c>
      <c r="N438" s="1" t="s">
        <v>1331</v>
      </c>
      <c r="O438" s="1" t="s">
        <v>66</v>
      </c>
      <c r="P438" s="1" t="s">
        <v>601</v>
      </c>
      <c r="Q438" s="1" t="s">
        <v>1332</v>
      </c>
      <c r="R438" s="1">
        <v>1007.979</v>
      </c>
      <c r="S438" s="1">
        <v>3</v>
      </c>
      <c r="T438" s="1">
        <v>0.3</v>
      </c>
      <c r="U438" s="1">
        <v>43.199100000000044</v>
      </c>
      <c r="V438" s="3" t="str">
        <f>IF(M438=People!$B$5,People!$A$5,IF(M438=People!$B$4,People!$A$4,IF(M438=People!$B$3,People!$A$3,IF(M438=People!$B$2,People!$A$2,0))))</f>
        <v>Kelly Williams</v>
      </c>
      <c r="W438" s="3" t="str">
        <f>IFERROR(INDEX(Returns!A:A,MATCH(B438,Returns!B:B,0)),"No")</f>
        <v>Yes</v>
      </c>
    </row>
    <row r="439" spans="1:23" x14ac:dyDescent="0.2">
      <c r="A439" s="1">
        <v>438</v>
      </c>
      <c r="B439" t="s">
        <v>6076</v>
      </c>
      <c r="C439" s="2">
        <v>43263</v>
      </c>
      <c r="D439" s="2">
        <v>43265</v>
      </c>
      <c r="E439" s="1" t="s">
        <v>21</v>
      </c>
      <c r="F439" s="1" t="s">
        <v>1329</v>
      </c>
      <c r="G439" s="1" t="s">
        <v>1330</v>
      </c>
      <c r="H439" s="1" t="s">
        <v>94</v>
      </c>
      <c r="I439" s="1" t="s">
        <v>25</v>
      </c>
      <c r="J439" s="1" t="s">
        <v>273</v>
      </c>
      <c r="K439" s="1" t="s">
        <v>191</v>
      </c>
      <c r="L439" s="1">
        <v>60623</v>
      </c>
      <c r="M439" s="1" t="s">
        <v>97</v>
      </c>
      <c r="N439" s="1" t="s">
        <v>1093</v>
      </c>
      <c r="O439" s="1" t="s">
        <v>43</v>
      </c>
      <c r="P439" s="1" t="s">
        <v>84</v>
      </c>
      <c r="Q439" s="1" t="s">
        <v>1259</v>
      </c>
      <c r="R439" s="1">
        <v>313.488</v>
      </c>
      <c r="S439" s="1">
        <v>7</v>
      </c>
      <c r="T439" s="1">
        <v>0.2</v>
      </c>
      <c r="U439" s="1">
        <v>113.63939999999998</v>
      </c>
      <c r="V439" s="3" t="str">
        <f>IF(M439=People!$B$5,People!$A$5,IF(M439=People!$B$4,People!$A$4,IF(M439=People!$B$3,People!$A$3,IF(M439=People!$B$2,People!$A$2,0))))</f>
        <v>Kelly Williams</v>
      </c>
      <c r="W439" s="3" t="str">
        <f>IFERROR(INDEX(Returns!A:A,MATCH(B439,Returns!B:B,0)),"No")</f>
        <v>Yes</v>
      </c>
    </row>
    <row r="440" spans="1:23" x14ac:dyDescent="0.2">
      <c r="A440" s="1">
        <v>439</v>
      </c>
      <c r="B440" t="s">
        <v>6419</v>
      </c>
      <c r="C440" s="2">
        <v>43723</v>
      </c>
      <c r="D440" s="2">
        <v>43727</v>
      </c>
      <c r="E440" s="1" t="s">
        <v>46</v>
      </c>
      <c r="F440" s="1" t="s">
        <v>1333</v>
      </c>
      <c r="G440" s="1" t="s">
        <v>1334</v>
      </c>
      <c r="H440" s="1" t="s">
        <v>38</v>
      </c>
      <c r="I440" s="1" t="s">
        <v>25</v>
      </c>
      <c r="J440" s="1" t="s">
        <v>167</v>
      </c>
      <c r="K440" s="1" t="s">
        <v>96</v>
      </c>
      <c r="L440" s="1">
        <v>77070</v>
      </c>
      <c r="M440" s="1" t="s">
        <v>97</v>
      </c>
      <c r="N440" s="1" t="s">
        <v>1335</v>
      </c>
      <c r="O440" s="1" t="s">
        <v>43</v>
      </c>
      <c r="P440" s="1" t="s">
        <v>84</v>
      </c>
      <c r="Q440" s="1" t="s">
        <v>1336</v>
      </c>
      <c r="R440" s="1">
        <v>31.872000000000003</v>
      </c>
      <c r="S440" s="1">
        <v>8</v>
      </c>
      <c r="T440" s="1">
        <v>0.2</v>
      </c>
      <c r="U440" s="1">
        <v>11.553600000000003</v>
      </c>
      <c r="V440" s="3" t="str">
        <f>IF(M440=People!$B$5,People!$A$5,IF(M440=People!$B$4,People!$A$4,IF(M440=People!$B$3,People!$A$3,IF(M440=People!$B$2,People!$A$2,0))))</f>
        <v>Kelly Williams</v>
      </c>
      <c r="W440" s="3" t="str">
        <f>IFERROR(INDEX(Returns!A:A,MATCH(B440,Returns!B:B,0)),"No")</f>
        <v>No</v>
      </c>
    </row>
    <row r="441" spans="1:23" x14ac:dyDescent="0.2">
      <c r="A441" s="1">
        <v>440</v>
      </c>
      <c r="B441" t="s">
        <v>6420</v>
      </c>
      <c r="C441" s="2">
        <v>43485</v>
      </c>
      <c r="D441" s="2">
        <v>43488</v>
      </c>
      <c r="E441" s="1" t="s">
        <v>21</v>
      </c>
      <c r="F441" s="1" t="s">
        <v>425</v>
      </c>
      <c r="G441" s="1" t="s">
        <v>426</v>
      </c>
      <c r="H441" s="1" t="s">
        <v>38</v>
      </c>
      <c r="I441" s="1" t="s">
        <v>25</v>
      </c>
      <c r="J441" s="1" t="s">
        <v>239</v>
      </c>
      <c r="K441" s="1" t="s">
        <v>240</v>
      </c>
      <c r="L441" s="1">
        <v>10024</v>
      </c>
      <c r="M441" s="1" t="s">
        <v>135</v>
      </c>
      <c r="N441" s="1" t="s">
        <v>1337</v>
      </c>
      <c r="O441" s="1" t="s">
        <v>30</v>
      </c>
      <c r="P441" s="1" t="s">
        <v>34</v>
      </c>
      <c r="Q441" s="1" t="s">
        <v>1338</v>
      </c>
      <c r="R441" s="1">
        <v>207.84600000000003</v>
      </c>
      <c r="S441" s="1">
        <v>3</v>
      </c>
      <c r="T441" s="1">
        <v>0.1</v>
      </c>
      <c r="U441" s="1">
        <v>2.3093999999999895</v>
      </c>
      <c r="V441" s="3" t="str">
        <f>IF(M441=People!$B$5,People!$A$5,IF(M441=People!$B$4,People!$A$4,IF(M441=People!$B$3,People!$A$3,IF(M441=People!$B$2,People!$A$2,0))))</f>
        <v>Chuck Magee</v>
      </c>
      <c r="W441" s="3" t="str">
        <f>IFERROR(INDEX(Returns!A:A,MATCH(B441,Returns!B:B,0)),"No")</f>
        <v>No</v>
      </c>
    </row>
    <row r="442" spans="1:23" x14ac:dyDescent="0.2">
      <c r="A442" s="1">
        <v>441</v>
      </c>
      <c r="B442" t="s">
        <v>6421</v>
      </c>
      <c r="C442" s="2">
        <v>43348</v>
      </c>
      <c r="D442" s="2">
        <v>43350</v>
      </c>
      <c r="E442" s="1" t="s">
        <v>21</v>
      </c>
      <c r="F442" s="1" t="s">
        <v>102</v>
      </c>
      <c r="G442" s="1" t="s">
        <v>103</v>
      </c>
      <c r="H442" s="1" t="s">
        <v>24</v>
      </c>
      <c r="I442" s="1" t="s">
        <v>25</v>
      </c>
      <c r="J442" s="1" t="s">
        <v>773</v>
      </c>
      <c r="K442" s="1" t="s">
        <v>214</v>
      </c>
      <c r="L442" s="1">
        <v>48227</v>
      </c>
      <c r="M442" s="1" t="s">
        <v>97</v>
      </c>
      <c r="N442" s="1" t="s">
        <v>1339</v>
      </c>
      <c r="O442" s="1" t="s">
        <v>30</v>
      </c>
      <c r="P442" s="1" t="s">
        <v>60</v>
      </c>
      <c r="Q442" s="1" t="s">
        <v>1340</v>
      </c>
      <c r="R442" s="1">
        <v>12.22</v>
      </c>
      <c r="S442" s="1">
        <v>1</v>
      </c>
      <c r="T442" s="1">
        <v>0</v>
      </c>
      <c r="U442" s="1">
        <v>3.6659999999999986</v>
      </c>
      <c r="V442" s="3" t="str">
        <f>IF(M442=People!$B$5,People!$A$5,IF(M442=People!$B$4,People!$A$4,IF(M442=People!$B$3,People!$A$3,IF(M442=People!$B$2,People!$A$2,0))))</f>
        <v>Kelly Williams</v>
      </c>
      <c r="W442" s="3" t="str">
        <f>IFERROR(INDEX(Returns!A:A,MATCH(B442,Returns!B:B,0)),"No")</f>
        <v>No</v>
      </c>
    </row>
    <row r="443" spans="1:23" x14ac:dyDescent="0.2">
      <c r="A443" s="1">
        <v>442</v>
      </c>
      <c r="B443" t="s">
        <v>6421</v>
      </c>
      <c r="C443" s="2">
        <v>43348</v>
      </c>
      <c r="D443" s="2">
        <v>43350</v>
      </c>
      <c r="E443" s="1" t="s">
        <v>21</v>
      </c>
      <c r="F443" s="1" t="s">
        <v>102</v>
      </c>
      <c r="G443" s="1" t="s">
        <v>103</v>
      </c>
      <c r="H443" s="1" t="s">
        <v>24</v>
      </c>
      <c r="I443" s="1" t="s">
        <v>25</v>
      </c>
      <c r="J443" s="1" t="s">
        <v>773</v>
      </c>
      <c r="K443" s="1" t="s">
        <v>214</v>
      </c>
      <c r="L443" s="1">
        <v>48227</v>
      </c>
      <c r="M443" s="1" t="s">
        <v>97</v>
      </c>
      <c r="N443" s="1" t="s">
        <v>1341</v>
      </c>
      <c r="O443" s="1" t="s">
        <v>43</v>
      </c>
      <c r="P443" s="1" t="s">
        <v>55</v>
      </c>
      <c r="Q443" s="1" t="s">
        <v>1342</v>
      </c>
      <c r="R443" s="1">
        <v>194.94</v>
      </c>
      <c r="S443" s="1">
        <v>3</v>
      </c>
      <c r="T443" s="1">
        <v>0</v>
      </c>
      <c r="U443" s="1">
        <v>23.392800000000008</v>
      </c>
      <c r="V443" s="3" t="str">
        <f>IF(M443=People!$B$5,People!$A$5,IF(M443=People!$B$4,People!$A$4,IF(M443=People!$B$3,People!$A$3,IF(M443=People!$B$2,People!$A$2,0))))</f>
        <v>Kelly Williams</v>
      </c>
      <c r="W443" s="3" t="str">
        <f>IFERROR(INDEX(Returns!A:A,MATCH(B443,Returns!B:B,0)),"No")</f>
        <v>No</v>
      </c>
    </row>
    <row r="444" spans="1:23" x14ac:dyDescent="0.2">
      <c r="A444" s="1">
        <v>443</v>
      </c>
      <c r="B444" t="s">
        <v>6421</v>
      </c>
      <c r="C444" s="2">
        <v>43348</v>
      </c>
      <c r="D444" s="2">
        <v>43350</v>
      </c>
      <c r="E444" s="1" t="s">
        <v>21</v>
      </c>
      <c r="F444" s="1" t="s">
        <v>102</v>
      </c>
      <c r="G444" s="1" t="s">
        <v>103</v>
      </c>
      <c r="H444" s="1" t="s">
        <v>24</v>
      </c>
      <c r="I444" s="1" t="s">
        <v>25</v>
      </c>
      <c r="J444" s="1" t="s">
        <v>773</v>
      </c>
      <c r="K444" s="1" t="s">
        <v>214</v>
      </c>
      <c r="L444" s="1">
        <v>48227</v>
      </c>
      <c r="M444" s="1" t="s">
        <v>97</v>
      </c>
      <c r="N444" s="1" t="s">
        <v>1343</v>
      </c>
      <c r="O444" s="1" t="s">
        <v>43</v>
      </c>
      <c r="P444" s="1" t="s">
        <v>55</v>
      </c>
      <c r="Q444" s="1" t="s">
        <v>1344</v>
      </c>
      <c r="R444" s="1">
        <v>70.949999999999989</v>
      </c>
      <c r="S444" s="1">
        <v>3</v>
      </c>
      <c r="T444" s="1">
        <v>0</v>
      </c>
      <c r="U444" s="1">
        <v>20.575499999999998</v>
      </c>
      <c r="V444" s="3" t="str">
        <f>IF(M444=People!$B$5,People!$A$5,IF(M444=People!$B$4,People!$A$4,IF(M444=People!$B$3,People!$A$3,IF(M444=People!$B$2,People!$A$2,0))))</f>
        <v>Kelly Williams</v>
      </c>
      <c r="W444" s="3" t="str">
        <f>IFERROR(INDEX(Returns!A:A,MATCH(B444,Returns!B:B,0)),"No")</f>
        <v>No</v>
      </c>
    </row>
    <row r="445" spans="1:23" x14ac:dyDescent="0.2">
      <c r="A445" s="1">
        <v>444</v>
      </c>
      <c r="B445" t="s">
        <v>6421</v>
      </c>
      <c r="C445" s="2">
        <v>43348</v>
      </c>
      <c r="D445" s="2">
        <v>43350</v>
      </c>
      <c r="E445" s="1" t="s">
        <v>21</v>
      </c>
      <c r="F445" s="1" t="s">
        <v>102</v>
      </c>
      <c r="G445" s="1" t="s">
        <v>103</v>
      </c>
      <c r="H445" s="1" t="s">
        <v>24</v>
      </c>
      <c r="I445" s="1" t="s">
        <v>25</v>
      </c>
      <c r="J445" s="1" t="s">
        <v>773</v>
      </c>
      <c r="K445" s="1" t="s">
        <v>214</v>
      </c>
      <c r="L445" s="1">
        <v>48227</v>
      </c>
      <c r="M445" s="1" t="s">
        <v>97</v>
      </c>
      <c r="N445" s="1" t="s">
        <v>1345</v>
      </c>
      <c r="O445" s="1" t="s">
        <v>43</v>
      </c>
      <c r="P445" s="1" t="s">
        <v>84</v>
      </c>
      <c r="Q445" s="1" t="s">
        <v>1346</v>
      </c>
      <c r="R445" s="1">
        <v>91.36</v>
      </c>
      <c r="S445" s="1">
        <v>4</v>
      </c>
      <c r="T445" s="1">
        <v>0</v>
      </c>
      <c r="U445" s="1">
        <v>42.025599999999997</v>
      </c>
      <c r="V445" s="3" t="str">
        <f>IF(M445=People!$B$5,People!$A$5,IF(M445=People!$B$4,People!$A$4,IF(M445=People!$B$3,People!$A$3,IF(M445=People!$B$2,People!$A$2,0))))</f>
        <v>Kelly Williams</v>
      </c>
      <c r="W445" s="3" t="str">
        <f>IFERROR(INDEX(Returns!A:A,MATCH(B445,Returns!B:B,0)),"No")</f>
        <v>No</v>
      </c>
    </row>
    <row r="446" spans="1:23" x14ac:dyDescent="0.2">
      <c r="A446" s="1">
        <v>445</v>
      </c>
      <c r="B446" t="s">
        <v>6421</v>
      </c>
      <c r="C446" s="2">
        <v>43348</v>
      </c>
      <c r="D446" s="2">
        <v>43350</v>
      </c>
      <c r="E446" s="1" t="s">
        <v>21</v>
      </c>
      <c r="F446" s="1" t="s">
        <v>102</v>
      </c>
      <c r="G446" s="1" t="s">
        <v>103</v>
      </c>
      <c r="H446" s="1" t="s">
        <v>24</v>
      </c>
      <c r="I446" s="1" t="s">
        <v>25</v>
      </c>
      <c r="J446" s="1" t="s">
        <v>773</v>
      </c>
      <c r="K446" s="1" t="s">
        <v>214</v>
      </c>
      <c r="L446" s="1">
        <v>48227</v>
      </c>
      <c r="M446" s="1" t="s">
        <v>97</v>
      </c>
      <c r="N446" s="1" t="s">
        <v>1347</v>
      </c>
      <c r="O446" s="1" t="s">
        <v>30</v>
      </c>
      <c r="P446" s="1" t="s">
        <v>34</v>
      </c>
      <c r="Q446" s="1" t="s">
        <v>1348</v>
      </c>
      <c r="R446" s="1">
        <v>242.94</v>
      </c>
      <c r="S446" s="1">
        <v>3</v>
      </c>
      <c r="T446" s="1">
        <v>0</v>
      </c>
      <c r="U446" s="1">
        <v>29.152800000000013</v>
      </c>
      <c r="V446" s="3" t="str">
        <f>IF(M446=People!$B$5,People!$A$5,IF(M446=People!$B$4,People!$A$4,IF(M446=People!$B$3,People!$A$3,IF(M446=People!$B$2,People!$A$2,0))))</f>
        <v>Kelly Williams</v>
      </c>
      <c r="W446" s="3" t="str">
        <f>IFERROR(INDEX(Returns!A:A,MATCH(B446,Returns!B:B,0)),"No")</f>
        <v>No</v>
      </c>
    </row>
    <row r="447" spans="1:23" x14ac:dyDescent="0.2">
      <c r="A447" s="1">
        <v>446</v>
      </c>
      <c r="B447" t="s">
        <v>6421</v>
      </c>
      <c r="C447" s="2">
        <v>43348</v>
      </c>
      <c r="D447" s="2">
        <v>43350</v>
      </c>
      <c r="E447" s="1" t="s">
        <v>21</v>
      </c>
      <c r="F447" s="1" t="s">
        <v>102</v>
      </c>
      <c r="G447" s="1" t="s">
        <v>103</v>
      </c>
      <c r="H447" s="1" t="s">
        <v>24</v>
      </c>
      <c r="I447" s="1" t="s">
        <v>25</v>
      </c>
      <c r="J447" s="1" t="s">
        <v>773</v>
      </c>
      <c r="K447" s="1" t="s">
        <v>214</v>
      </c>
      <c r="L447" s="1">
        <v>48227</v>
      </c>
      <c r="M447" s="1" t="s">
        <v>97</v>
      </c>
      <c r="N447" s="1" t="s">
        <v>1349</v>
      </c>
      <c r="O447" s="1" t="s">
        <v>43</v>
      </c>
      <c r="P447" s="1" t="s">
        <v>44</v>
      </c>
      <c r="Q447" s="1" t="s">
        <v>1350</v>
      </c>
      <c r="R447" s="1">
        <v>22.05</v>
      </c>
      <c r="S447" s="1">
        <v>7</v>
      </c>
      <c r="T447" s="1">
        <v>0</v>
      </c>
      <c r="U447" s="1">
        <v>10.584</v>
      </c>
      <c r="V447" s="3" t="str">
        <f>IF(M447=People!$B$5,People!$A$5,IF(M447=People!$B$4,People!$A$4,IF(M447=People!$B$3,People!$A$3,IF(M447=People!$B$2,People!$A$2,0))))</f>
        <v>Kelly Williams</v>
      </c>
      <c r="W447" s="3" t="str">
        <f>IFERROR(INDEX(Returns!A:A,MATCH(B447,Returns!B:B,0)),"No")</f>
        <v>No</v>
      </c>
    </row>
    <row r="448" spans="1:23" x14ac:dyDescent="0.2">
      <c r="A448" s="1">
        <v>447</v>
      </c>
      <c r="B448" t="s">
        <v>6163</v>
      </c>
      <c r="C448" s="2">
        <v>43544</v>
      </c>
      <c r="D448" s="2">
        <v>43549</v>
      </c>
      <c r="E448" s="1" t="s">
        <v>21</v>
      </c>
      <c r="F448" s="1" t="s">
        <v>1351</v>
      </c>
      <c r="G448" s="1" t="s">
        <v>1352</v>
      </c>
      <c r="H448" s="1" t="s">
        <v>24</v>
      </c>
      <c r="I448" s="1" t="s">
        <v>25</v>
      </c>
      <c r="J448" s="1" t="s">
        <v>439</v>
      </c>
      <c r="K448" s="1" t="s">
        <v>228</v>
      </c>
      <c r="L448" s="1">
        <v>47201</v>
      </c>
      <c r="M448" s="1" t="s">
        <v>97</v>
      </c>
      <c r="N448" s="1" t="s">
        <v>1353</v>
      </c>
      <c r="O448" s="1" t="s">
        <v>30</v>
      </c>
      <c r="P448" s="1" t="s">
        <v>60</v>
      </c>
      <c r="Q448" s="1" t="s">
        <v>1354</v>
      </c>
      <c r="R448" s="1">
        <v>2.91</v>
      </c>
      <c r="S448" s="1">
        <v>1</v>
      </c>
      <c r="T448" s="1">
        <v>0</v>
      </c>
      <c r="U448" s="1">
        <v>1.3676999999999999</v>
      </c>
      <c r="V448" s="3" t="str">
        <f>IF(M448=People!$B$5,People!$A$5,IF(M448=People!$B$4,People!$A$4,IF(M448=People!$B$3,People!$A$3,IF(M448=People!$B$2,People!$A$2,0))))</f>
        <v>Kelly Williams</v>
      </c>
      <c r="W448" s="3" t="str">
        <f>IFERROR(INDEX(Returns!A:A,MATCH(B448,Returns!B:B,0)),"No")</f>
        <v>Yes</v>
      </c>
    </row>
    <row r="449" spans="1:23" x14ac:dyDescent="0.2">
      <c r="A449" s="1">
        <v>448</v>
      </c>
      <c r="B449" t="s">
        <v>6422</v>
      </c>
      <c r="C449" s="2">
        <v>43191</v>
      </c>
      <c r="D449" s="2">
        <v>43193</v>
      </c>
      <c r="E449" s="1" t="s">
        <v>21</v>
      </c>
      <c r="F449" s="1" t="s">
        <v>1355</v>
      </c>
      <c r="G449" s="1" t="s">
        <v>1356</v>
      </c>
      <c r="H449" s="1" t="s">
        <v>24</v>
      </c>
      <c r="I449" s="1" t="s">
        <v>25</v>
      </c>
      <c r="J449" s="1" t="s">
        <v>1357</v>
      </c>
      <c r="K449" s="1" t="s">
        <v>240</v>
      </c>
      <c r="L449" s="1">
        <v>13021</v>
      </c>
      <c r="M449" s="1" t="s">
        <v>135</v>
      </c>
      <c r="N449" s="1" t="s">
        <v>1358</v>
      </c>
      <c r="O449" s="1" t="s">
        <v>43</v>
      </c>
      <c r="P449" s="1" t="s">
        <v>63</v>
      </c>
      <c r="Q449" s="1" t="s">
        <v>1359</v>
      </c>
      <c r="R449" s="1">
        <v>59.519999999999996</v>
      </c>
      <c r="S449" s="1">
        <v>3</v>
      </c>
      <c r="T449" s="1">
        <v>0</v>
      </c>
      <c r="U449" s="1">
        <v>15.475200000000001</v>
      </c>
      <c r="V449" s="3" t="str">
        <f>IF(M449=People!$B$5,People!$A$5,IF(M449=People!$B$4,People!$A$4,IF(M449=People!$B$3,People!$A$3,IF(M449=People!$B$2,People!$A$2,0))))</f>
        <v>Chuck Magee</v>
      </c>
      <c r="W449" s="3" t="str">
        <f>IFERROR(INDEX(Returns!A:A,MATCH(B449,Returns!B:B,0)),"No")</f>
        <v>No</v>
      </c>
    </row>
    <row r="450" spans="1:23" x14ac:dyDescent="0.2">
      <c r="A450" s="1">
        <v>449</v>
      </c>
      <c r="B450" t="s">
        <v>6422</v>
      </c>
      <c r="C450" s="2">
        <v>43191</v>
      </c>
      <c r="D450" s="2">
        <v>43193</v>
      </c>
      <c r="E450" s="1" t="s">
        <v>21</v>
      </c>
      <c r="F450" s="1" t="s">
        <v>1355</v>
      </c>
      <c r="G450" s="1" t="s">
        <v>1356</v>
      </c>
      <c r="H450" s="1" t="s">
        <v>24</v>
      </c>
      <c r="I450" s="1" t="s">
        <v>25</v>
      </c>
      <c r="J450" s="1" t="s">
        <v>1357</v>
      </c>
      <c r="K450" s="1" t="s">
        <v>240</v>
      </c>
      <c r="L450" s="1">
        <v>13021</v>
      </c>
      <c r="M450" s="1" t="s">
        <v>135</v>
      </c>
      <c r="N450" s="1" t="s">
        <v>1360</v>
      </c>
      <c r="O450" s="1" t="s">
        <v>43</v>
      </c>
      <c r="P450" s="1" t="s">
        <v>55</v>
      </c>
      <c r="Q450" s="1" t="s">
        <v>1361</v>
      </c>
      <c r="R450" s="1">
        <v>161.94</v>
      </c>
      <c r="S450" s="1">
        <v>3</v>
      </c>
      <c r="T450" s="1">
        <v>0</v>
      </c>
      <c r="U450" s="1">
        <v>9.716399999999993</v>
      </c>
      <c r="V450" s="3" t="str">
        <f>IF(M450=People!$B$5,People!$A$5,IF(M450=People!$B$4,People!$A$4,IF(M450=People!$B$3,People!$A$3,IF(M450=People!$B$2,People!$A$2,0))))</f>
        <v>Chuck Magee</v>
      </c>
      <c r="W450" s="3" t="str">
        <f>IFERROR(INDEX(Returns!A:A,MATCH(B450,Returns!B:B,0)),"No")</f>
        <v>No</v>
      </c>
    </row>
    <row r="451" spans="1:23" x14ac:dyDescent="0.2">
      <c r="A451" s="1">
        <v>450</v>
      </c>
      <c r="B451" t="s">
        <v>6422</v>
      </c>
      <c r="C451" s="2">
        <v>43191</v>
      </c>
      <c r="D451" s="2">
        <v>43193</v>
      </c>
      <c r="E451" s="1" t="s">
        <v>21</v>
      </c>
      <c r="F451" s="1" t="s">
        <v>1355</v>
      </c>
      <c r="G451" s="1" t="s">
        <v>1356</v>
      </c>
      <c r="H451" s="1" t="s">
        <v>24</v>
      </c>
      <c r="I451" s="1" t="s">
        <v>25</v>
      </c>
      <c r="J451" s="1" t="s">
        <v>1357</v>
      </c>
      <c r="K451" s="1" t="s">
        <v>240</v>
      </c>
      <c r="L451" s="1">
        <v>13021</v>
      </c>
      <c r="M451" s="1" t="s">
        <v>135</v>
      </c>
      <c r="N451" s="1" t="s">
        <v>1362</v>
      </c>
      <c r="O451" s="1" t="s">
        <v>43</v>
      </c>
      <c r="P451" s="1" t="s">
        <v>63</v>
      </c>
      <c r="Q451" s="1" t="s">
        <v>1363</v>
      </c>
      <c r="R451" s="1">
        <v>263.88</v>
      </c>
      <c r="S451" s="1">
        <v>6</v>
      </c>
      <c r="T451" s="1">
        <v>0</v>
      </c>
      <c r="U451" s="1">
        <v>71.247600000000006</v>
      </c>
      <c r="V451" s="3" t="str">
        <f>IF(M451=People!$B$5,People!$A$5,IF(M451=People!$B$4,People!$A$4,IF(M451=People!$B$3,People!$A$3,IF(M451=People!$B$2,People!$A$2,0))))</f>
        <v>Chuck Magee</v>
      </c>
      <c r="W451" s="3" t="str">
        <f>IFERROR(INDEX(Returns!A:A,MATCH(B451,Returns!B:B,0)),"No")</f>
        <v>No</v>
      </c>
    </row>
    <row r="452" spans="1:23" x14ac:dyDescent="0.2">
      <c r="A452" s="1">
        <v>451</v>
      </c>
      <c r="B452" t="s">
        <v>6422</v>
      </c>
      <c r="C452" s="2">
        <v>43191</v>
      </c>
      <c r="D452" s="2">
        <v>43193</v>
      </c>
      <c r="E452" s="1" t="s">
        <v>21</v>
      </c>
      <c r="F452" s="1" t="s">
        <v>1355</v>
      </c>
      <c r="G452" s="1" t="s">
        <v>1356</v>
      </c>
      <c r="H452" s="1" t="s">
        <v>24</v>
      </c>
      <c r="I452" s="1" t="s">
        <v>25</v>
      </c>
      <c r="J452" s="1" t="s">
        <v>1357</v>
      </c>
      <c r="K452" s="1" t="s">
        <v>240</v>
      </c>
      <c r="L452" s="1">
        <v>13021</v>
      </c>
      <c r="M452" s="1" t="s">
        <v>135</v>
      </c>
      <c r="N452" s="1" t="s">
        <v>1364</v>
      </c>
      <c r="O452" s="1" t="s">
        <v>43</v>
      </c>
      <c r="P452" s="1" t="s">
        <v>63</v>
      </c>
      <c r="Q452" s="1" t="s">
        <v>1365</v>
      </c>
      <c r="R452" s="1">
        <v>30.48</v>
      </c>
      <c r="S452" s="1">
        <v>3</v>
      </c>
      <c r="T452" s="1">
        <v>0</v>
      </c>
      <c r="U452" s="1">
        <v>7.9248000000000012</v>
      </c>
      <c r="V452" s="3" t="str">
        <f>IF(M452=People!$B$5,People!$A$5,IF(M452=People!$B$4,People!$A$4,IF(M452=People!$B$3,People!$A$3,IF(M452=People!$B$2,People!$A$2,0))))</f>
        <v>Chuck Magee</v>
      </c>
      <c r="W452" s="3" t="str">
        <f>IFERROR(INDEX(Returns!A:A,MATCH(B452,Returns!B:B,0)),"No")</f>
        <v>No</v>
      </c>
    </row>
    <row r="453" spans="1:23" x14ac:dyDescent="0.2">
      <c r="A453" s="1">
        <v>452</v>
      </c>
      <c r="B453" t="s">
        <v>6422</v>
      </c>
      <c r="C453" s="2">
        <v>43191</v>
      </c>
      <c r="D453" s="2">
        <v>43193</v>
      </c>
      <c r="E453" s="1" t="s">
        <v>21</v>
      </c>
      <c r="F453" s="1" t="s">
        <v>1355</v>
      </c>
      <c r="G453" s="1" t="s">
        <v>1356</v>
      </c>
      <c r="H453" s="1" t="s">
        <v>24</v>
      </c>
      <c r="I453" s="1" t="s">
        <v>25</v>
      </c>
      <c r="J453" s="1" t="s">
        <v>1357</v>
      </c>
      <c r="K453" s="1" t="s">
        <v>240</v>
      </c>
      <c r="L453" s="1">
        <v>13021</v>
      </c>
      <c r="M453" s="1" t="s">
        <v>135</v>
      </c>
      <c r="N453" s="1" t="s">
        <v>1366</v>
      </c>
      <c r="O453" s="1" t="s">
        <v>43</v>
      </c>
      <c r="P453" s="1" t="s">
        <v>63</v>
      </c>
      <c r="Q453" s="1" t="s">
        <v>1367</v>
      </c>
      <c r="R453" s="1">
        <v>9.84</v>
      </c>
      <c r="S453" s="1">
        <v>3</v>
      </c>
      <c r="T453" s="1">
        <v>0</v>
      </c>
      <c r="U453" s="1">
        <v>2.8535999999999988</v>
      </c>
      <c r="V453" s="3" t="str">
        <f>IF(M453=People!$B$5,People!$A$5,IF(M453=People!$B$4,People!$A$4,IF(M453=People!$B$3,People!$A$3,IF(M453=People!$B$2,People!$A$2,0))))</f>
        <v>Chuck Magee</v>
      </c>
      <c r="W453" s="3" t="str">
        <f>IFERROR(INDEX(Returns!A:A,MATCH(B453,Returns!B:B,0)),"No")</f>
        <v>No</v>
      </c>
    </row>
    <row r="454" spans="1:23" x14ac:dyDescent="0.2">
      <c r="A454" s="1">
        <v>453</v>
      </c>
      <c r="B454" t="s">
        <v>6422</v>
      </c>
      <c r="C454" s="2">
        <v>43191</v>
      </c>
      <c r="D454" s="2">
        <v>43193</v>
      </c>
      <c r="E454" s="1" t="s">
        <v>21</v>
      </c>
      <c r="F454" s="1" t="s">
        <v>1355</v>
      </c>
      <c r="G454" s="1" t="s">
        <v>1356</v>
      </c>
      <c r="H454" s="1" t="s">
        <v>24</v>
      </c>
      <c r="I454" s="1" t="s">
        <v>25</v>
      </c>
      <c r="J454" s="1" t="s">
        <v>1357</v>
      </c>
      <c r="K454" s="1" t="s">
        <v>240</v>
      </c>
      <c r="L454" s="1">
        <v>13021</v>
      </c>
      <c r="M454" s="1" t="s">
        <v>135</v>
      </c>
      <c r="N454" s="1" t="s">
        <v>1368</v>
      </c>
      <c r="O454" s="1" t="s">
        <v>66</v>
      </c>
      <c r="P454" s="1" t="s">
        <v>67</v>
      </c>
      <c r="Q454" s="1" t="s">
        <v>1369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3" t="str">
        <f>IF(M454=People!$B$5,People!$A$5,IF(M454=People!$B$4,People!$A$4,IF(M454=People!$B$3,People!$A$3,IF(M454=People!$B$2,People!$A$2,0))))</f>
        <v>Chuck Magee</v>
      </c>
      <c r="W454" s="3" t="str">
        <f>IFERROR(INDEX(Returns!A:A,MATCH(B454,Returns!B:B,0)),"No")</f>
        <v>No</v>
      </c>
    </row>
    <row r="455" spans="1:23" x14ac:dyDescent="0.2">
      <c r="A455" s="1">
        <v>454</v>
      </c>
      <c r="B455" t="s">
        <v>6423</v>
      </c>
      <c r="C455" s="2">
        <v>43758</v>
      </c>
      <c r="D455" s="2">
        <v>43762</v>
      </c>
      <c r="E455" s="1" t="s">
        <v>46</v>
      </c>
      <c r="F455" s="1" t="s">
        <v>1370</v>
      </c>
      <c r="G455" s="1" t="s">
        <v>1371</v>
      </c>
      <c r="H455" s="1" t="s">
        <v>38</v>
      </c>
      <c r="I455" s="1" t="s">
        <v>25</v>
      </c>
      <c r="J455" s="1" t="s">
        <v>704</v>
      </c>
      <c r="K455" s="1" t="s">
        <v>440</v>
      </c>
      <c r="L455" s="1">
        <v>44312</v>
      </c>
      <c r="M455" s="1" t="s">
        <v>135</v>
      </c>
      <c r="N455" s="1" t="s">
        <v>75</v>
      </c>
      <c r="O455" s="1" t="s">
        <v>30</v>
      </c>
      <c r="P455" s="1" t="s">
        <v>52</v>
      </c>
      <c r="Q455" s="1" t="s">
        <v>76</v>
      </c>
      <c r="R455" s="1">
        <v>284.36399999999998</v>
      </c>
      <c r="S455" s="1">
        <v>2</v>
      </c>
      <c r="T455" s="1">
        <v>0.4</v>
      </c>
      <c r="U455" s="1">
        <v>-75.830400000000054</v>
      </c>
      <c r="V455" s="3" t="str">
        <f>IF(M455=People!$B$5,People!$A$5,IF(M455=People!$B$4,People!$A$4,IF(M455=People!$B$3,People!$A$3,IF(M455=People!$B$2,People!$A$2,0))))</f>
        <v>Chuck Magee</v>
      </c>
      <c r="W455" s="3" t="str">
        <f>IFERROR(INDEX(Returns!A:A,MATCH(B455,Returns!B:B,0)),"No")</f>
        <v>No</v>
      </c>
    </row>
    <row r="456" spans="1:23" x14ac:dyDescent="0.2">
      <c r="A456" s="1">
        <v>455</v>
      </c>
      <c r="B456" t="s">
        <v>6423</v>
      </c>
      <c r="C456" s="2">
        <v>43758</v>
      </c>
      <c r="D456" s="2">
        <v>43762</v>
      </c>
      <c r="E456" s="1" t="s">
        <v>46</v>
      </c>
      <c r="F456" s="1" t="s">
        <v>1370</v>
      </c>
      <c r="G456" s="1" t="s">
        <v>1371</v>
      </c>
      <c r="H456" s="1" t="s">
        <v>38</v>
      </c>
      <c r="I456" s="1" t="s">
        <v>25</v>
      </c>
      <c r="J456" s="1" t="s">
        <v>704</v>
      </c>
      <c r="K456" s="1" t="s">
        <v>440</v>
      </c>
      <c r="L456" s="1">
        <v>44312</v>
      </c>
      <c r="M456" s="1" t="s">
        <v>135</v>
      </c>
      <c r="N456" s="1" t="s">
        <v>1372</v>
      </c>
      <c r="O456" s="1" t="s">
        <v>43</v>
      </c>
      <c r="P456" s="1" t="s">
        <v>55</v>
      </c>
      <c r="Q456" s="1" t="s">
        <v>1373</v>
      </c>
      <c r="R456" s="1">
        <v>665.40800000000002</v>
      </c>
      <c r="S456" s="1">
        <v>2</v>
      </c>
      <c r="T456" s="1">
        <v>0.2</v>
      </c>
      <c r="U456" s="1">
        <v>66.540799999999962</v>
      </c>
      <c r="V456" s="3" t="str">
        <f>IF(M456=People!$B$5,People!$A$5,IF(M456=People!$B$4,People!$A$4,IF(M456=People!$B$3,People!$A$3,IF(M456=People!$B$2,People!$A$2,0))))</f>
        <v>Chuck Magee</v>
      </c>
      <c r="W456" s="3" t="str">
        <f>IFERROR(INDEX(Returns!A:A,MATCH(B456,Returns!B:B,0)),"No")</f>
        <v>No</v>
      </c>
    </row>
    <row r="457" spans="1:23" x14ac:dyDescent="0.2">
      <c r="A457" s="1">
        <v>456</v>
      </c>
      <c r="B457" t="s">
        <v>6424</v>
      </c>
      <c r="C457" s="2">
        <v>43447</v>
      </c>
      <c r="D457" s="2">
        <v>43451</v>
      </c>
      <c r="E457" s="1" t="s">
        <v>46</v>
      </c>
      <c r="F457" s="1" t="s">
        <v>1309</v>
      </c>
      <c r="G457" s="1" t="s">
        <v>1310</v>
      </c>
      <c r="H457" s="1" t="s">
        <v>38</v>
      </c>
      <c r="I457" s="1" t="s">
        <v>25</v>
      </c>
      <c r="J457" s="1" t="s">
        <v>1374</v>
      </c>
      <c r="K457" s="1" t="s">
        <v>572</v>
      </c>
      <c r="L457" s="1">
        <v>73071</v>
      </c>
      <c r="M457" s="1" t="s">
        <v>97</v>
      </c>
      <c r="N457" s="1" t="s">
        <v>1375</v>
      </c>
      <c r="O457" s="1" t="s">
        <v>66</v>
      </c>
      <c r="P457" s="1" t="s">
        <v>146</v>
      </c>
      <c r="Q457" s="1" t="s">
        <v>1376</v>
      </c>
      <c r="R457" s="1">
        <v>63.88</v>
      </c>
      <c r="S457" s="1">
        <v>4</v>
      </c>
      <c r="T457" s="1">
        <v>0</v>
      </c>
      <c r="U457" s="1">
        <v>24.913200000000003</v>
      </c>
      <c r="V457" s="3" t="str">
        <f>IF(M457=People!$B$5,People!$A$5,IF(M457=People!$B$4,People!$A$4,IF(M457=People!$B$3,People!$A$3,IF(M457=People!$B$2,People!$A$2,0))))</f>
        <v>Kelly Williams</v>
      </c>
      <c r="W457" s="3" t="str">
        <f>IFERROR(INDEX(Returns!A:A,MATCH(B457,Returns!B:B,0)),"No")</f>
        <v>No</v>
      </c>
    </row>
    <row r="458" spans="1:23" x14ac:dyDescent="0.2">
      <c r="A458" s="1">
        <v>457</v>
      </c>
      <c r="B458" t="s">
        <v>6425</v>
      </c>
      <c r="C458" s="2">
        <v>42412</v>
      </c>
      <c r="D458" s="2">
        <v>42418</v>
      </c>
      <c r="E458" s="1" t="s">
        <v>46</v>
      </c>
      <c r="F458" s="1" t="s">
        <v>1377</v>
      </c>
      <c r="G458" s="1" t="s">
        <v>1378</v>
      </c>
      <c r="H458" s="1" t="s">
        <v>24</v>
      </c>
      <c r="I458" s="1" t="s">
        <v>25</v>
      </c>
      <c r="J458" s="1" t="s">
        <v>81</v>
      </c>
      <c r="K458" s="1" t="s">
        <v>40</v>
      </c>
      <c r="L458" s="1">
        <v>94521</v>
      </c>
      <c r="M458" s="1" t="s">
        <v>41</v>
      </c>
      <c r="N458" s="1" t="s">
        <v>1379</v>
      </c>
      <c r="O458" s="1" t="s">
        <v>30</v>
      </c>
      <c r="P458" s="1" t="s">
        <v>34</v>
      </c>
      <c r="Q458" s="1" t="s">
        <v>1380</v>
      </c>
      <c r="R458" s="1">
        <v>129.56800000000001</v>
      </c>
      <c r="S458" s="1">
        <v>2</v>
      </c>
      <c r="T458" s="1">
        <v>0.2</v>
      </c>
      <c r="U458" s="1">
        <v>-24.294000000000018</v>
      </c>
      <c r="V458" s="3" t="str">
        <f>IF(M458=People!$B$5,People!$A$5,IF(M458=People!$B$4,People!$A$4,IF(M458=People!$B$3,People!$A$3,IF(M458=People!$B$2,People!$A$2,0))))</f>
        <v>Anna Andreadi</v>
      </c>
      <c r="W458" s="3" t="str">
        <f>IFERROR(INDEX(Returns!A:A,MATCH(B458,Returns!B:B,0)),"No")</f>
        <v>No</v>
      </c>
    </row>
    <row r="459" spans="1:23" x14ac:dyDescent="0.2">
      <c r="A459" s="1">
        <v>458</v>
      </c>
      <c r="B459" t="s">
        <v>6426</v>
      </c>
      <c r="C459" s="2">
        <v>43369</v>
      </c>
      <c r="D459" s="2">
        <v>43374</v>
      </c>
      <c r="E459" s="1" t="s">
        <v>46</v>
      </c>
      <c r="F459" s="1" t="s">
        <v>1294</v>
      </c>
      <c r="G459" s="1" t="s">
        <v>1295</v>
      </c>
      <c r="H459" s="1" t="s">
        <v>24</v>
      </c>
      <c r="I459" s="1" t="s">
        <v>25</v>
      </c>
      <c r="J459" s="1" t="s">
        <v>319</v>
      </c>
      <c r="K459" s="1" t="s">
        <v>191</v>
      </c>
      <c r="L459" s="1">
        <v>62521</v>
      </c>
      <c r="M459" s="1" t="s">
        <v>97</v>
      </c>
      <c r="N459" s="1" t="s">
        <v>1381</v>
      </c>
      <c r="O459" s="1" t="s">
        <v>30</v>
      </c>
      <c r="P459" s="1" t="s">
        <v>34</v>
      </c>
      <c r="Q459" s="1" t="s">
        <v>1382</v>
      </c>
      <c r="R459" s="1">
        <v>747.55799999999999</v>
      </c>
      <c r="S459" s="1">
        <v>3</v>
      </c>
      <c r="T459" s="1">
        <v>0.3</v>
      </c>
      <c r="U459" s="1">
        <v>-96.11460000000011</v>
      </c>
      <c r="V459" s="3" t="str">
        <f>IF(M459=People!$B$5,People!$A$5,IF(M459=People!$B$4,People!$A$4,IF(M459=People!$B$3,People!$A$3,IF(M459=People!$B$2,People!$A$2,0))))</f>
        <v>Kelly Williams</v>
      </c>
      <c r="W459" s="3" t="str">
        <f>IFERROR(INDEX(Returns!A:A,MATCH(B459,Returns!B:B,0)),"No")</f>
        <v>No</v>
      </c>
    </row>
    <row r="460" spans="1:23" x14ac:dyDescent="0.2">
      <c r="A460" s="1">
        <v>459</v>
      </c>
      <c r="B460" t="s">
        <v>6426</v>
      </c>
      <c r="C460" s="2">
        <v>43369</v>
      </c>
      <c r="D460" s="2">
        <v>43374</v>
      </c>
      <c r="E460" s="1" t="s">
        <v>46</v>
      </c>
      <c r="F460" s="1" t="s">
        <v>1294</v>
      </c>
      <c r="G460" s="1" t="s">
        <v>1295</v>
      </c>
      <c r="H460" s="1" t="s">
        <v>24</v>
      </c>
      <c r="I460" s="1" t="s">
        <v>25</v>
      </c>
      <c r="J460" s="1" t="s">
        <v>319</v>
      </c>
      <c r="K460" s="1" t="s">
        <v>191</v>
      </c>
      <c r="L460" s="1">
        <v>62521</v>
      </c>
      <c r="M460" s="1" t="s">
        <v>97</v>
      </c>
      <c r="N460" s="1" t="s">
        <v>1383</v>
      </c>
      <c r="O460" s="1" t="s">
        <v>43</v>
      </c>
      <c r="P460" s="1" t="s">
        <v>157</v>
      </c>
      <c r="Q460" s="1" t="s">
        <v>590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3" t="str">
        <f>IF(M460=People!$B$5,People!$A$5,IF(M460=People!$B$4,People!$A$4,IF(M460=People!$B$3,People!$A$3,IF(M460=People!$B$2,People!$A$2,0))))</f>
        <v>Kelly Williams</v>
      </c>
      <c r="W460" s="3" t="str">
        <f>IFERROR(INDEX(Returns!A:A,MATCH(B460,Returns!B:B,0)),"No")</f>
        <v>No</v>
      </c>
    </row>
    <row r="461" spans="1:23" x14ac:dyDescent="0.2">
      <c r="A461" s="1">
        <v>460</v>
      </c>
      <c r="B461" t="s">
        <v>6427</v>
      </c>
      <c r="C461" s="2">
        <v>43084</v>
      </c>
      <c r="D461" s="2">
        <v>43091</v>
      </c>
      <c r="E461" s="1" t="s">
        <v>46</v>
      </c>
      <c r="F461" s="1" t="s">
        <v>728</v>
      </c>
      <c r="G461" s="1" t="s">
        <v>729</v>
      </c>
      <c r="H461" s="1" t="s">
        <v>24</v>
      </c>
      <c r="I461" s="1" t="s">
        <v>25</v>
      </c>
      <c r="J461" s="1" t="s">
        <v>88</v>
      </c>
      <c r="K461" s="1" t="s">
        <v>89</v>
      </c>
      <c r="L461" s="1">
        <v>98115</v>
      </c>
      <c r="M461" s="1" t="s">
        <v>41</v>
      </c>
      <c r="N461" s="1" t="s">
        <v>1384</v>
      </c>
      <c r="O461" s="1" t="s">
        <v>43</v>
      </c>
      <c r="P461" s="1" t="s">
        <v>73</v>
      </c>
      <c r="Q461" s="1" t="s">
        <v>1385</v>
      </c>
      <c r="R461" s="1">
        <v>103.92</v>
      </c>
      <c r="S461" s="1">
        <v>4</v>
      </c>
      <c r="T461" s="1">
        <v>0</v>
      </c>
      <c r="U461" s="1">
        <v>36.372</v>
      </c>
      <c r="V461" s="3" t="str">
        <f>IF(M461=People!$B$5,People!$A$5,IF(M461=People!$B$4,People!$A$4,IF(M461=People!$B$3,People!$A$3,IF(M461=People!$B$2,People!$A$2,0))))</f>
        <v>Anna Andreadi</v>
      </c>
      <c r="W461" s="3" t="str">
        <f>IFERROR(INDEX(Returns!A:A,MATCH(B461,Returns!B:B,0)),"No")</f>
        <v>No</v>
      </c>
    </row>
    <row r="462" spans="1:23" x14ac:dyDescent="0.2">
      <c r="A462" s="1">
        <v>461</v>
      </c>
      <c r="B462" t="s">
        <v>6427</v>
      </c>
      <c r="C462" s="2">
        <v>43084</v>
      </c>
      <c r="D462" s="2">
        <v>43091</v>
      </c>
      <c r="E462" s="1" t="s">
        <v>46</v>
      </c>
      <c r="F462" s="1" t="s">
        <v>728</v>
      </c>
      <c r="G462" s="1" t="s">
        <v>729</v>
      </c>
      <c r="H462" s="1" t="s">
        <v>24</v>
      </c>
      <c r="I462" s="1" t="s">
        <v>25</v>
      </c>
      <c r="J462" s="1" t="s">
        <v>88</v>
      </c>
      <c r="K462" s="1" t="s">
        <v>89</v>
      </c>
      <c r="L462" s="1">
        <v>98115</v>
      </c>
      <c r="M462" s="1" t="s">
        <v>41</v>
      </c>
      <c r="N462" s="1" t="s">
        <v>1386</v>
      </c>
      <c r="O462" s="1" t="s">
        <v>66</v>
      </c>
      <c r="P462" s="1" t="s">
        <v>146</v>
      </c>
      <c r="Q462" s="1" t="s">
        <v>1387</v>
      </c>
      <c r="R462" s="1">
        <v>899.91</v>
      </c>
      <c r="S462" s="1">
        <v>9</v>
      </c>
      <c r="T462" s="1">
        <v>0</v>
      </c>
      <c r="U462" s="1">
        <v>377.96220000000005</v>
      </c>
      <c r="V462" s="3" t="str">
        <f>IF(M462=People!$B$5,People!$A$5,IF(M462=People!$B$4,People!$A$4,IF(M462=People!$B$3,People!$A$3,IF(M462=People!$B$2,People!$A$2,0))))</f>
        <v>Anna Andreadi</v>
      </c>
      <c r="W462" s="3" t="str">
        <f>IFERROR(INDEX(Returns!A:A,MATCH(B462,Returns!B:B,0)),"No")</f>
        <v>No</v>
      </c>
    </row>
    <row r="463" spans="1:23" x14ac:dyDescent="0.2">
      <c r="A463" s="1">
        <v>462</v>
      </c>
      <c r="B463" t="s">
        <v>6427</v>
      </c>
      <c r="C463" s="2">
        <v>43084</v>
      </c>
      <c r="D463" s="2">
        <v>43091</v>
      </c>
      <c r="E463" s="1" t="s">
        <v>46</v>
      </c>
      <c r="F463" s="1" t="s">
        <v>728</v>
      </c>
      <c r="G463" s="1" t="s">
        <v>729</v>
      </c>
      <c r="H463" s="1" t="s">
        <v>24</v>
      </c>
      <c r="I463" s="1" t="s">
        <v>25</v>
      </c>
      <c r="J463" s="1" t="s">
        <v>88</v>
      </c>
      <c r="K463" s="1" t="s">
        <v>89</v>
      </c>
      <c r="L463" s="1">
        <v>98115</v>
      </c>
      <c r="M463" s="1" t="s">
        <v>41</v>
      </c>
      <c r="N463" s="1" t="s">
        <v>1388</v>
      </c>
      <c r="O463" s="1" t="s">
        <v>43</v>
      </c>
      <c r="P463" s="1" t="s">
        <v>70</v>
      </c>
      <c r="Q463" s="1" t="s">
        <v>1389</v>
      </c>
      <c r="R463" s="1">
        <v>51.311999999999998</v>
      </c>
      <c r="S463" s="1">
        <v>3</v>
      </c>
      <c r="T463" s="1">
        <v>0.2</v>
      </c>
      <c r="U463" s="1">
        <v>18.600599999999996</v>
      </c>
      <c r="V463" s="3" t="str">
        <f>IF(M463=People!$B$5,People!$A$5,IF(M463=People!$B$4,People!$A$4,IF(M463=People!$B$3,People!$A$3,IF(M463=People!$B$2,People!$A$2,0))))</f>
        <v>Anna Andreadi</v>
      </c>
      <c r="W463" s="3" t="str">
        <f>IFERROR(INDEX(Returns!A:A,MATCH(B463,Returns!B:B,0)),"No")</f>
        <v>No</v>
      </c>
    </row>
    <row r="464" spans="1:23" x14ac:dyDescent="0.2">
      <c r="A464" s="1">
        <v>463</v>
      </c>
      <c r="B464" t="s">
        <v>6039</v>
      </c>
      <c r="C464" s="2">
        <v>43212</v>
      </c>
      <c r="D464" s="2">
        <v>43219</v>
      </c>
      <c r="E464" s="1" t="s">
        <v>46</v>
      </c>
      <c r="F464" s="1" t="s">
        <v>1390</v>
      </c>
      <c r="G464" s="1" t="s">
        <v>1391</v>
      </c>
      <c r="H464" s="1" t="s">
        <v>94</v>
      </c>
      <c r="I464" s="1" t="s">
        <v>25</v>
      </c>
      <c r="J464" s="1" t="s">
        <v>480</v>
      </c>
      <c r="K464" s="1" t="s">
        <v>279</v>
      </c>
      <c r="L464" s="1">
        <v>85023</v>
      </c>
      <c r="M464" s="1" t="s">
        <v>41</v>
      </c>
      <c r="N464" s="1" t="s">
        <v>1122</v>
      </c>
      <c r="O464" s="1" t="s">
        <v>30</v>
      </c>
      <c r="P464" s="1" t="s">
        <v>60</v>
      </c>
      <c r="Q464" s="1" t="s">
        <v>1123</v>
      </c>
      <c r="R464" s="1">
        <v>23.56</v>
      </c>
      <c r="S464" s="1">
        <v>5</v>
      </c>
      <c r="T464" s="1">
        <v>0.2</v>
      </c>
      <c r="U464" s="1">
        <v>7.0680000000000005</v>
      </c>
      <c r="V464" s="3" t="str">
        <f>IF(M464=People!$B$5,People!$A$5,IF(M464=People!$B$4,People!$A$4,IF(M464=People!$B$3,People!$A$3,IF(M464=People!$B$2,People!$A$2,0))))</f>
        <v>Anna Andreadi</v>
      </c>
      <c r="W464" s="3" t="str">
        <f>IFERROR(INDEX(Returns!A:A,MATCH(B464,Returns!B:B,0)),"No")</f>
        <v>Yes</v>
      </c>
    </row>
    <row r="465" spans="1:23" x14ac:dyDescent="0.2">
      <c r="A465" s="1">
        <v>464</v>
      </c>
      <c r="B465" t="s">
        <v>6039</v>
      </c>
      <c r="C465" s="2">
        <v>43212</v>
      </c>
      <c r="D465" s="2">
        <v>43219</v>
      </c>
      <c r="E465" s="1" t="s">
        <v>46</v>
      </c>
      <c r="F465" s="1" t="s">
        <v>1390</v>
      </c>
      <c r="G465" s="1" t="s">
        <v>1391</v>
      </c>
      <c r="H465" s="1" t="s">
        <v>94</v>
      </c>
      <c r="I465" s="1" t="s">
        <v>25</v>
      </c>
      <c r="J465" s="1" t="s">
        <v>480</v>
      </c>
      <c r="K465" s="1" t="s">
        <v>279</v>
      </c>
      <c r="L465" s="1">
        <v>85023</v>
      </c>
      <c r="M465" s="1" t="s">
        <v>41</v>
      </c>
      <c r="N465" s="1" t="s">
        <v>1392</v>
      </c>
      <c r="O465" s="1" t="s">
        <v>30</v>
      </c>
      <c r="P465" s="1" t="s">
        <v>52</v>
      </c>
      <c r="Q465" s="1" t="s">
        <v>1393</v>
      </c>
      <c r="R465" s="1">
        <v>1272.6299999999999</v>
      </c>
      <c r="S465" s="1">
        <v>6</v>
      </c>
      <c r="T465" s="1">
        <v>0.5</v>
      </c>
      <c r="U465" s="1">
        <v>-814.4831999999999</v>
      </c>
      <c r="V465" s="3" t="str">
        <f>IF(M465=People!$B$5,People!$A$5,IF(M465=People!$B$4,People!$A$4,IF(M465=People!$B$3,People!$A$3,IF(M465=People!$B$2,People!$A$2,0))))</f>
        <v>Anna Andreadi</v>
      </c>
      <c r="W465" s="3" t="str">
        <f>IFERROR(INDEX(Returns!A:A,MATCH(B465,Returns!B:B,0)),"No")</f>
        <v>Yes</v>
      </c>
    </row>
    <row r="466" spans="1:23" x14ac:dyDescent="0.2">
      <c r="A466" s="1">
        <v>465</v>
      </c>
      <c r="B466" t="s">
        <v>6039</v>
      </c>
      <c r="C466" s="2">
        <v>43212</v>
      </c>
      <c r="D466" s="2">
        <v>43219</v>
      </c>
      <c r="E466" s="1" t="s">
        <v>46</v>
      </c>
      <c r="F466" s="1" t="s">
        <v>1390</v>
      </c>
      <c r="G466" s="1" t="s">
        <v>1391</v>
      </c>
      <c r="H466" s="1" t="s">
        <v>94</v>
      </c>
      <c r="I466" s="1" t="s">
        <v>25</v>
      </c>
      <c r="J466" s="1" t="s">
        <v>480</v>
      </c>
      <c r="K466" s="1" t="s">
        <v>279</v>
      </c>
      <c r="L466" s="1">
        <v>85023</v>
      </c>
      <c r="M466" s="1" t="s">
        <v>41</v>
      </c>
      <c r="N466" s="1" t="s">
        <v>1394</v>
      </c>
      <c r="O466" s="1" t="s">
        <v>43</v>
      </c>
      <c r="P466" s="1" t="s">
        <v>70</v>
      </c>
      <c r="Q466" s="1" t="s">
        <v>1395</v>
      </c>
      <c r="R466" s="1">
        <v>28.484999999999999</v>
      </c>
      <c r="S466" s="1">
        <v>5</v>
      </c>
      <c r="T466" s="1">
        <v>0.7</v>
      </c>
      <c r="U466" s="1">
        <v>-20.888999999999989</v>
      </c>
      <c r="V466" s="3" t="str">
        <f>IF(M466=People!$B$5,People!$A$5,IF(M466=People!$B$4,People!$A$4,IF(M466=People!$B$3,People!$A$3,IF(M466=People!$B$2,People!$A$2,0))))</f>
        <v>Anna Andreadi</v>
      </c>
      <c r="W466" s="3" t="str">
        <f>IFERROR(INDEX(Returns!A:A,MATCH(B466,Returns!B:B,0)),"No")</f>
        <v>Yes</v>
      </c>
    </row>
    <row r="467" spans="1:23" x14ac:dyDescent="0.2">
      <c r="A467" s="1">
        <v>466</v>
      </c>
      <c r="B467" t="s">
        <v>6039</v>
      </c>
      <c r="C467" s="2">
        <v>43212</v>
      </c>
      <c r="D467" s="2">
        <v>43219</v>
      </c>
      <c r="E467" s="1" t="s">
        <v>46</v>
      </c>
      <c r="F467" s="1" t="s">
        <v>1390</v>
      </c>
      <c r="G467" s="1" t="s">
        <v>1391</v>
      </c>
      <c r="H467" s="1" t="s">
        <v>94</v>
      </c>
      <c r="I467" s="1" t="s">
        <v>25</v>
      </c>
      <c r="J467" s="1" t="s">
        <v>480</v>
      </c>
      <c r="K467" s="1" t="s">
        <v>279</v>
      </c>
      <c r="L467" s="1">
        <v>85023</v>
      </c>
      <c r="M467" s="1" t="s">
        <v>41</v>
      </c>
      <c r="N467" s="1" t="s">
        <v>1396</v>
      </c>
      <c r="O467" s="1" t="s">
        <v>43</v>
      </c>
      <c r="P467" s="1" t="s">
        <v>512</v>
      </c>
      <c r="Q467" s="1" t="s">
        <v>1397</v>
      </c>
      <c r="R467" s="1">
        <v>185.376</v>
      </c>
      <c r="S467" s="1">
        <v>2</v>
      </c>
      <c r="T467" s="1">
        <v>0.2</v>
      </c>
      <c r="U467" s="1">
        <v>-34.758000000000017</v>
      </c>
      <c r="V467" s="3" t="str">
        <f>IF(M467=People!$B$5,People!$A$5,IF(M467=People!$B$4,People!$A$4,IF(M467=People!$B$3,People!$A$3,IF(M467=People!$B$2,People!$A$2,0))))</f>
        <v>Anna Andreadi</v>
      </c>
      <c r="W467" s="3" t="str">
        <f>IFERROR(INDEX(Returns!A:A,MATCH(B467,Returns!B:B,0)),"No")</f>
        <v>Yes</v>
      </c>
    </row>
    <row r="468" spans="1:23" x14ac:dyDescent="0.2">
      <c r="A468" s="1">
        <v>467</v>
      </c>
      <c r="B468" t="s">
        <v>6039</v>
      </c>
      <c r="C468" s="2">
        <v>43212</v>
      </c>
      <c r="D468" s="2">
        <v>43219</v>
      </c>
      <c r="E468" s="1" t="s">
        <v>46</v>
      </c>
      <c r="F468" s="1" t="s">
        <v>1390</v>
      </c>
      <c r="G468" s="1" t="s">
        <v>1391</v>
      </c>
      <c r="H468" s="1" t="s">
        <v>94</v>
      </c>
      <c r="I468" s="1" t="s">
        <v>25</v>
      </c>
      <c r="J468" s="1" t="s">
        <v>480</v>
      </c>
      <c r="K468" s="1" t="s">
        <v>279</v>
      </c>
      <c r="L468" s="1">
        <v>85023</v>
      </c>
      <c r="M468" s="1" t="s">
        <v>41</v>
      </c>
      <c r="N468" s="1" t="s">
        <v>1398</v>
      </c>
      <c r="O468" s="1" t="s">
        <v>43</v>
      </c>
      <c r="P468" s="1" t="s">
        <v>73</v>
      </c>
      <c r="Q468" s="1" t="s">
        <v>1399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3" t="str">
        <f>IF(M468=People!$B$5,People!$A$5,IF(M468=People!$B$4,People!$A$4,IF(M468=People!$B$3,People!$A$3,IF(M468=People!$B$2,People!$A$2,0))))</f>
        <v>Anna Andreadi</v>
      </c>
      <c r="W468" s="3" t="str">
        <f>IFERROR(INDEX(Returns!A:A,MATCH(B468,Returns!B:B,0)),"No")</f>
        <v>Yes</v>
      </c>
    </row>
    <row r="469" spans="1:23" x14ac:dyDescent="0.2">
      <c r="A469" s="1">
        <v>468</v>
      </c>
      <c r="B469" t="s">
        <v>6428</v>
      </c>
      <c r="C469" s="2">
        <v>42752</v>
      </c>
      <c r="D469" s="2">
        <v>42759</v>
      </c>
      <c r="E469" s="1" t="s">
        <v>46</v>
      </c>
      <c r="F469" s="1" t="s">
        <v>1400</v>
      </c>
      <c r="G469" s="1" t="s">
        <v>1401</v>
      </c>
      <c r="H469" s="1" t="s">
        <v>94</v>
      </c>
      <c r="I469" s="1" t="s">
        <v>25</v>
      </c>
      <c r="J469" s="1" t="s">
        <v>1402</v>
      </c>
      <c r="K469" s="1" t="s">
        <v>191</v>
      </c>
      <c r="L469" s="1">
        <v>60068</v>
      </c>
      <c r="M469" s="1" t="s">
        <v>97</v>
      </c>
      <c r="N469" s="1" t="s">
        <v>952</v>
      </c>
      <c r="O469" s="1" t="s">
        <v>30</v>
      </c>
      <c r="P469" s="1" t="s">
        <v>60</v>
      </c>
      <c r="Q469" s="1" t="s">
        <v>953</v>
      </c>
      <c r="R469" s="1">
        <v>254.74400000000003</v>
      </c>
      <c r="S469" s="1">
        <v>7</v>
      </c>
      <c r="T469" s="1">
        <v>0.6</v>
      </c>
      <c r="U469" s="1">
        <v>-312.06139999999994</v>
      </c>
      <c r="V469" s="3" t="str">
        <f>IF(M469=People!$B$5,People!$A$5,IF(M469=People!$B$4,People!$A$4,IF(M469=People!$B$3,People!$A$3,IF(M469=People!$B$2,People!$A$2,0))))</f>
        <v>Kelly Williams</v>
      </c>
      <c r="W469" s="3" t="str">
        <f>IFERROR(INDEX(Returns!A:A,MATCH(B469,Returns!B:B,0)),"No")</f>
        <v>No</v>
      </c>
    </row>
    <row r="470" spans="1:23" x14ac:dyDescent="0.2">
      <c r="A470" s="1">
        <v>469</v>
      </c>
      <c r="B470" t="s">
        <v>6429</v>
      </c>
      <c r="C470" s="2">
        <v>43555</v>
      </c>
      <c r="D470" s="2">
        <v>43559</v>
      </c>
      <c r="E470" s="1" t="s">
        <v>46</v>
      </c>
      <c r="F470" s="1" t="s">
        <v>771</v>
      </c>
      <c r="G470" s="1" t="s">
        <v>772</v>
      </c>
      <c r="H470" s="1" t="s">
        <v>38</v>
      </c>
      <c r="I470" s="1" t="s">
        <v>25</v>
      </c>
      <c r="J470" s="1" t="s">
        <v>1403</v>
      </c>
      <c r="K470" s="1" t="s">
        <v>96</v>
      </c>
      <c r="L470" s="1">
        <v>79109</v>
      </c>
      <c r="M470" s="1" t="s">
        <v>97</v>
      </c>
      <c r="N470" s="1" t="s">
        <v>1404</v>
      </c>
      <c r="O470" s="1" t="s">
        <v>30</v>
      </c>
      <c r="P470" s="1" t="s">
        <v>31</v>
      </c>
      <c r="Q470" s="1" t="s">
        <v>1405</v>
      </c>
      <c r="R470" s="1">
        <v>205.33279999999996</v>
      </c>
      <c r="S470" s="1">
        <v>2</v>
      </c>
      <c r="T470" s="1">
        <v>0.32</v>
      </c>
      <c r="U470" s="1">
        <v>-36.235200000000006</v>
      </c>
      <c r="V470" s="3" t="str">
        <f>IF(M470=People!$B$5,People!$A$5,IF(M470=People!$B$4,People!$A$4,IF(M470=People!$B$3,People!$A$3,IF(M470=People!$B$2,People!$A$2,0))))</f>
        <v>Kelly Williams</v>
      </c>
      <c r="W470" s="3" t="str">
        <f>IFERROR(INDEX(Returns!A:A,MATCH(B470,Returns!B:B,0)),"No")</f>
        <v>No</v>
      </c>
    </row>
    <row r="471" spans="1:23" x14ac:dyDescent="0.2">
      <c r="A471" s="1">
        <v>470</v>
      </c>
      <c r="B471" t="s">
        <v>6430</v>
      </c>
      <c r="C471" s="2">
        <v>43450</v>
      </c>
      <c r="D471" s="2">
        <v>43454</v>
      </c>
      <c r="E471" s="1" t="s">
        <v>21</v>
      </c>
      <c r="F471" s="1" t="s">
        <v>848</v>
      </c>
      <c r="G471" s="1" t="s">
        <v>849</v>
      </c>
      <c r="H471" s="1" t="s">
        <v>24</v>
      </c>
      <c r="I471" s="1" t="s">
        <v>25</v>
      </c>
      <c r="J471" s="1" t="s">
        <v>273</v>
      </c>
      <c r="K471" s="1" t="s">
        <v>191</v>
      </c>
      <c r="L471" s="1">
        <v>60610</v>
      </c>
      <c r="M471" s="1" t="s">
        <v>97</v>
      </c>
      <c r="N471" s="1" t="s">
        <v>1406</v>
      </c>
      <c r="O471" s="1" t="s">
        <v>43</v>
      </c>
      <c r="P471" s="1" t="s">
        <v>70</v>
      </c>
      <c r="Q471" s="1" t="s">
        <v>1407</v>
      </c>
      <c r="R471" s="1">
        <v>4.7879999999999985</v>
      </c>
      <c r="S471" s="1">
        <v>3</v>
      </c>
      <c r="T471" s="1">
        <v>0.8</v>
      </c>
      <c r="U471" s="1">
        <v>-7.9001999999999999</v>
      </c>
      <c r="V471" s="3" t="str">
        <f>IF(M471=People!$B$5,People!$A$5,IF(M471=People!$B$4,People!$A$4,IF(M471=People!$B$3,People!$A$3,IF(M471=People!$B$2,People!$A$2,0))))</f>
        <v>Kelly Williams</v>
      </c>
      <c r="W471" s="3" t="str">
        <f>IFERROR(INDEX(Returns!A:A,MATCH(B471,Returns!B:B,0)),"No")</f>
        <v>No</v>
      </c>
    </row>
    <row r="472" spans="1:23" x14ac:dyDescent="0.2">
      <c r="A472" s="1">
        <v>471</v>
      </c>
      <c r="B472" t="s">
        <v>6431</v>
      </c>
      <c r="C472" s="2">
        <v>43089</v>
      </c>
      <c r="D472" s="2">
        <v>43093</v>
      </c>
      <c r="E472" s="1" t="s">
        <v>46</v>
      </c>
      <c r="F472" s="1" t="s">
        <v>1408</v>
      </c>
      <c r="G472" s="1" t="s">
        <v>1409</v>
      </c>
      <c r="H472" s="1" t="s">
        <v>38</v>
      </c>
      <c r="I472" s="1" t="s">
        <v>25</v>
      </c>
      <c r="J472" s="1" t="s">
        <v>1410</v>
      </c>
      <c r="K472" s="1" t="s">
        <v>240</v>
      </c>
      <c r="L472" s="1">
        <v>11757</v>
      </c>
      <c r="M472" s="1" t="s">
        <v>135</v>
      </c>
      <c r="N472" s="1" t="s">
        <v>1411</v>
      </c>
      <c r="O472" s="1" t="s">
        <v>43</v>
      </c>
      <c r="P472" s="1" t="s">
        <v>84</v>
      </c>
      <c r="Q472" s="1" t="s">
        <v>1412</v>
      </c>
      <c r="R472" s="1">
        <v>55.48</v>
      </c>
      <c r="S472" s="1">
        <v>1</v>
      </c>
      <c r="T472" s="1">
        <v>0</v>
      </c>
      <c r="U472" s="1">
        <v>26.630399999999998</v>
      </c>
      <c r="V472" s="3" t="str">
        <f>IF(M472=People!$B$5,People!$A$5,IF(M472=People!$B$4,People!$A$4,IF(M472=People!$B$3,People!$A$3,IF(M472=People!$B$2,People!$A$2,0))))</f>
        <v>Chuck Magee</v>
      </c>
      <c r="W472" s="3" t="str">
        <f>IFERROR(INDEX(Returns!A:A,MATCH(B472,Returns!B:B,0)),"No")</f>
        <v>No</v>
      </c>
    </row>
    <row r="473" spans="1:23" x14ac:dyDescent="0.2">
      <c r="A473" s="1">
        <v>472</v>
      </c>
      <c r="B473" t="s">
        <v>6432</v>
      </c>
      <c r="C473" s="2">
        <v>42683</v>
      </c>
      <c r="D473" s="2">
        <v>42685</v>
      </c>
      <c r="E473" s="1" t="s">
        <v>21</v>
      </c>
      <c r="F473" s="1" t="s">
        <v>1413</v>
      </c>
      <c r="G473" s="1" t="s">
        <v>1414</v>
      </c>
      <c r="H473" s="1" t="s">
        <v>24</v>
      </c>
      <c r="I473" s="1" t="s">
        <v>25</v>
      </c>
      <c r="J473" s="1" t="s">
        <v>116</v>
      </c>
      <c r="K473" s="1" t="s">
        <v>40</v>
      </c>
      <c r="L473" s="1">
        <v>94110</v>
      </c>
      <c r="M473" s="1" t="s">
        <v>41</v>
      </c>
      <c r="N473" s="1" t="s">
        <v>1415</v>
      </c>
      <c r="O473" s="1" t="s">
        <v>43</v>
      </c>
      <c r="P473" s="1" t="s">
        <v>55</v>
      </c>
      <c r="Q473" s="1" t="s">
        <v>1416</v>
      </c>
      <c r="R473" s="1">
        <v>340.92</v>
      </c>
      <c r="S473" s="1">
        <v>3</v>
      </c>
      <c r="T473" s="1">
        <v>0</v>
      </c>
      <c r="U473" s="1">
        <v>3.4091999999999842</v>
      </c>
      <c r="V473" s="3" t="str">
        <f>IF(M473=People!$B$5,People!$A$5,IF(M473=People!$B$4,People!$A$4,IF(M473=People!$B$3,People!$A$3,IF(M473=People!$B$2,People!$A$2,0))))</f>
        <v>Anna Andreadi</v>
      </c>
      <c r="W473" s="3" t="str">
        <f>IFERROR(INDEX(Returns!A:A,MATCH(B473,Returns!B:B,0)),"No")</f>
        <v>No</v>
      </c>
    </row>
    <row r="474" spans="1:23" x14ac:dyDescent="0.2">
      <c r="A474" s="1">
        <v>473</v>
      </c>
      <c r="B474" t="s">
        <v>6432</v>
      </c>
      <c r="C474" s="2">
        <v>42683</v>
      </c>
      <c r="D474" s="2">
        <v>42685</v>
      </c>
      <c r="E474" s="1" t="s">
        <v>21</v>
      </c>
      <c r="F474" s="1" t="s">
        <v>1413</v>
      </c>
      <c r="G474" s="1" t="s">
        <v>1414</v>
      </c>
      <c r="H474" s="1" t="s">
        <v>24</v>
      </c>
      <c r="I474" s="1" t="s">
        <v>25</v>
      </c>
      <c r="J474" s="1" t="s">
        <v>116</v>
      </c>
      <c r="K474" s="1" t="s">
        <v>40</v>
      </c>
      <c r="L474" s="1">
        <v>94110</v>
      </c>
      <c r="M474" s="1" t="s">
        <v>41</v>
      </c>
      <c r="N474" s="1" t="s">
        <v>1417</v>
      </c>
      <c r="O474" s="1" t="s">
        <v>30</v>
      </c>
      <c r="P474" s="1" t="s">
        <v>31</v>
      </c>
      <c r="Q474" s="1" t="s">
        <v>1418</v>
      </c>
      <c r="R474" s="1">
        <v>222.66599999999997</v>
      </c>
      <c r="S474" s="1">
        <v>2</v>
      </c>
      <c r="T474" s="1">
        <v>0.15</v>
      </c>
      <c r="U474" s="1">
        <v>10.478399999999979</v>
      </c>
      <c r="V474" s="3" t="str">
        <f>IF(M474=People!$B$5,People!$A$5,IF(M474=People!$B$4,People!$A$4,IF(M474=People!$B$3,People!$A$3,IF(M474=People!$B$2,People!$A$2,0))))</f>
        <v>Anna Andreadi</v>
      </c>
      <c r="W474" s="3" t="str">
        <f>IFERROR(INDEX(Returns!A:A,MATCH(B474,Returns!B:B,0)),"No")</f>
        <v>No</v>
      </c>
    </row>
    <row r="475" spans="1:23" x14ac:dyDescent="0.2">
      <c r="A475" s="1">
        <v>474</v>
      </c>
      <c r="B475" t="s">
        <v>6432</v>
      </c>
      <c r="C475" s="2">
        <v>42683</v>
      </c>
      <c r="D475" s="2">
        <v>42685</v>
      </c>
      <c r="E475" s="1" t="s">
        <v>21</v>
      </c>
      <c r="F475" s="1" t="s">
        <v>1413</v>
      </c>
      <c r="G475" s="1" t="s">
        <v>1414</v>
      </c>
      <c r="H475" s="1" t="s">
        <v>24</v>
      </c>
      <c r="I475" s="1" t="s">
        <v>25</v>
      </c>
      <c r="J475" s="1" t="s">
        <v>116</v>
      </c>
      <c r="K475" s="1" t="s">
        <v>40</v>
      </c>
      <c r="L475" s="1">
        <v>94110</v>
      </c>
      <c r="M475" s="1" t="s">
        <v>41</v>
      </c>
      <c r="N475" s="1" t="s">
        <v>1419</v>
      </c>
      <c r="O475" s="1" t="s">
        <v>66</v>
      </c>
      <c r="P475" s="1" t="s">
        <v>67</v>
      </c>
      <c r="Q475" s="1" t="s">
        <v>1420</v>
      </c>
      <c r="R475" s="1">
        <v>703.96800000000007</v>
      </c>
      <c r="S475" s="1">
        <v>4</v>
      </c>
      <c r="T475" s="1">
        <v>0.2</v>
      </c>
      <c r="U475" s="1">
        <v>87.995999999999924</v>
      </c>
      <c r="V475" s="3" t="str">
        <f>IF(M475=People!$B$5,People!$A$5,IF(M475=People!$B$4,People!$A$4,IF(M475=People!$B$3,People!$A$3,IF(M475=People!$B$2,People!$A$2,0))))</f>
        <v>Anna Andreadi</v>
      </c>
      <c r="W475" s="3" t="str">
        <f>IFERROR(INDEX(Returns!A:A,MATCH(B475,Returns!B:B,0)),"No")</f>
        <v>No</v>
      </c>
    </row>
    <row r="476" spans="1:23" x14ac:dyDescent="0.2">
      <c r="A476" s="1">
        <v>475</v>
      </c>
      <c r="B476" t="s">
        <v>6432</v>
      </c>
      <c r="C476" s="2">
        <v>42683</v>
      </c>
      <c r="D476" s="2">
        <v>42685</v>
      </c>
      <c r="E476" s="1" t="s">
        <v>21</v>
      </c>
      <c r="F476" s="1" t="s">
        <v>1413</v>
      </c>
      <c r="G476" s="1" t="s">
        <v>1414</v>
      </c>
      <c r="H476" s="1" t="s">
        <v>24</v>
      </c>
      <c r="I476" s="1" t="s">
        <v>25</v>
      </c>
      <c r="J476" s="1" t="s">
        <v>116</v>
      </c>
      <c r="K476" s="1" t="s">
        <v>40</v>
      </c>
      <c r="L476" s="1">
        <v>94110</v>
      </c>
      <c r="M476" s="1" t="s">
        <v>41</v>
      </c>
      <c r="N476" s="1" t="s">
        <v>1421</v>
      </c>
      <c r="O476" s="1" t="s">
        <v>43</v>
      </c>
      <c r="P476" s="1" t="s">
        <v>55</v>
      </c>
      <c r="Q476" s="1" t="s">
        <v>1422</v>
      </c>
      <c r="R476" s="1">
        <v>92.52</v>
      </c>
      <c r="S476" s="1">
        <v>6</v>
      </c>
      <c r="T476" s="1">
        <v>0</v>
      </c>
      <c r="U476" s="1">
        <v>24.980400000000007</v>
      </c>
      <c r="V476" s="3" t="str">
        <f>IF(M476=People!$B$5,People!$A$5,IF(M476=People!$B$4,People!$A$4,IF(M476=People!$B$3,People!$A$3,IF(M476=People!$B$2,People!$A$2,0))))</f>
        <v>Anna Andreadi</v>
      </c>
      <c r="W476" s="3" t="str">
        <f>IFERROR(INDEX(Returns!A:A,MATCH(B476,Returns!B:B,0)),"No")</f>
        <v>No</v>
      </c>
    </row>
    <row r="477" spans="1:23" x14ac:dyDescent="0.2">
      <c r="A477" s="1">
        <v>476</v>
      </c>
      <c r="B477" t="s">
        <v>6432</v>
      </c>
      <c r="C477" s="2">
        <v>42683</v>
      </c>
      <c r="D477" s="2">
        <v>42685</v>
      </c>
      <c r="E477" s="1" t="s">
        <v>21</v>
      </c>
      <c r="F477" s="1" t="s">
        <v>1413</v>
      </c>
      <c r="G477" s="1" t="s">
        <v>1414</v>
      </c>
      <c r="H477" s="1" t="s">
        <v>24</v>
      </c>
      <c r="I477" s="1" t="s">
        <v>25</v>
      </c>
      <c r="J477" s="1" t="s">
        <v>116</v>
      </c>
      <c r="K477" s="1" t="s">
        <v>40</v>
      </c>
      <c r="L477" s="1">
        <v>94110</v>
      </c>
      <c r="M477" s="1" t="s">
        <v>41</v>
      </c>
      <c r="N477" s="1" t="s">
        <v>1423</v>
      </c>
      <c r="O477" s="1" t="s">
        <v>43</v>
      </c>
      <c r="P477" s="1" t="s">
        <v>84</v>
      </c>
      <c r="Q477" s="1" t="s">
        <v>1424</v>
      </c>
      <c r="R477" s="1">
        <v>62.649999999999991</v>
      </c>
      <c r="S477" s="1">
        <v>7</v>
      </c>
      <c r="T477" s="1">
        <v>0</v>
      </c>
      <c r="U477" s="1">
        <v>28.818999999999996</v>
      </c>
      <c r="V477" s="3" t="str">
        <f>IF(M477=People!$B$5,People!$A$5,IF(M477=People!$B$4,People!$A$4,IF(M477=People!$B$3,People!$A$3,IF(M477=People!$B$2,People!$A$2,0))))</f>
        <v>Anna Andreadi</v>
      </c>
      <c r="W477" s="3" t="str">
        <f>IFERROR(INDEX(Returns!A:A,MATCH(B477,Returns!B:B,0)),"No")</f>
        <v>No</v>
      </c>
    </row>
    <row r="478" spans="1:23" x14ac:dyDescent="0.2">
      <c r="A478" s="1">
        <v>477</v>
      </c>
      <c r="B478" t="s">
        <v>6432</v>
      </c>
      <c r="C478" s="2">
        <v>42683</v>
      </c>
      <c r="D478" s="2">
        <v>42685</v>
      </c>
      <c r="E478" s="1" t="s">
        <v>21</v>
      </c>
      <c r="F478" s="1" t="s">
        <v>1413</v>
      </c>
      <c r="G478" s="1" t="s">
        <v>1414</v>
      </c>
      <c r="H478" s="1" t="s">
        <v>24</v>
      </c>
      <c r="I478" s="1" t="s">
        <v>25</v>
      </c>
      <c r="J478" s="1" t="s">
        <v>116</v>
      </c>
      <c r="K478" s="1" t="s">
        <v>40</v>
      </c>
      <c r="L478" s="1">
        <v>94110</v>
      </c>
      <c r="M478" s="1" t="s">
        <v>41</v>
      </c>
      <c r="N478" s="1" t="s">
        <v>1425</v>
      </c>
      <c r="O478" s="1" t="s">
        <v>43</v>
      </c>
      <c r="P478" s="1" t="s">
        <v>84</v>
      </c>
      <c r="Q478" s="1" t="s">
        <v>1426</v>
      </c>
      <c r="R478" s="1">
        <v>94.85</v>
      </c>
      <c r="S478" s="1">
        <v>5</v>
      </c>
      <c r="T478" s="1">
        <v>0</v>
      </c>
      <c r="U478" s="1">
        <v>45.527999999999992</v>
      </c>
      <c r="V478" s="3" t="str">
        <f>IF(M478=People!$B$5,People!$A$5,IF(M478=People!$B$4,People!$A$4,IF(M478=People!$B$3,People!$A$3,IF(M478=People!$B$2,People!$A$2,0))))</f>
        <v>Anna Andreadi</v>
      </c>
      <c r="W478" s="3" t="str">
        <f>IFERROR(INDEX(Returns!A:A,MATCH(B478,Returns!B:B,0)),"No")</f>
        <v>No</v>
      </c>
    </row>
    <row r="479" spans="1:23" x14ac:dyDescent="0.2">
      <c r="A479" s="1">
        <v>478</v>
      </c>
      <c r="B479" t="s">
        <v>6433</v>
      </c>
      <c r="C479" s="2">
        <v>43293</v>
      </c>
      <c r="D479" s="2">
        <v>43300</v>
      </c>
      <c r="E479" s="1" t="s">
        <v>46</v>
      </c>
      <c r="F479" s="1" t="s">
        <v>888</v>
      </c>
      <c r="G479" s="1" t="s">
        <v>889</v>
      </c>
      <c r="H479" s="1" t="s">
        <v>38</v>
      </c>
      <c r="I479" s="1" t="s">
        <v>25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1427</v>
      </c>
      <c r="O479" s="1" t="s">
        <v>66</v>
      </c>
      <c r="P479" s="1" t="s">
        <v>67</v>
      </c>
      <c r="Q479" s="1" t="s">
        <v>1428</v>
      </c>
      <c r="R479" s="1">
        <v>95.76</v>
      </c>
      <c r="S479" s="1">
        <v>6</v>
      </c>
      <c r="T479" s="1">
        <v>0.2</v>
      </c>
      <c r="U479" s="1">
        <v>7.1819999999999951</v>
      </c>
      <c r="V479" s="3" t="str">
        <f>IF(M479=People!$B$5,People!$A$5,IF(M479=People!$B$4,People!$A$4,IF(M479=People!$B$3,People!$A$3,IF(M479=People!$B$2,People!$A$2,0))))</f>
        <v>Anna Andreadi</v>
      </c>
      <c r="W479" s="3" t="str">
        <f>IFERROR(INDEX(Returns!A:A,MATCH(B479,Returns!B:B,0)),"No")</f>
        <v>No</v>
      </c>
    </row>
    <row r="480" spans="1:23" x14ac:dyDescent="0.2">
      <c r="A480" s="1">
        <v>479</v>
      </c>
      <c r="B480" t="s">
        <v>6434</v>
      </c>
      <c r="C480" s="2">
        <v>43400</v>
      </c>
      <c r="D480" s="2">
        <v>43406</v>
      </c>
      <c r="E480" s="1" t="s">
        <v>46</v>
      </c>
      <c r="F480" s="1" t="s">
        <v>1429</v>
      </c>
      <c r="G480" s="1" t="s">
        <v>1430</v>
      </c>
      <c r="H480" s="1" t="s">
        <v>24</v>
      </c>
      <c r="I480" s="1" t="s">
        <v>25</v>
      </c>
      <c r="J480" s="1" t="s">
        <v>248</v>
      </c>
      <c r="K480" s="1" t="s">
        <v>240</v>
      </c>
      <c r="L480" s="1">
        <v>12180</v>
      </c>
      <c r="M480" s="1" t="s">
        <v>135</v>
      </c>
      <c r="N480" s="1" t="s">
        <v>973</v>
      </c>
      <c r="O480" s="1" t="s">
        <v>30</v>
      </c>
      <c r="P480" s="1" t="s">
        <v>60</v>
      </c>
      <c r="Q480" s="1" t="s">
        <v>974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3" t="str">
        <f>IF(M480=People!$B$5,People!$A$5,IF(M480=People!$B$4,People!$A$4,IF(M480=People!$B$3,People!$A$3,IF(M480=People!$B$2,People!$A$2,0))))</f>
        <v>Chuck Magee</v>
      </c>
      <c r="W480" s="3" t="str">
        <f>IFERROR(INDEX(Returns!A:A,MATCH(B480,Returns!B:B,0)),"No")</f>
        <v>No</v>
      </c>
    </row>
    <row r="481" spans="1:23" x14ac:dyDescent="0.2">
      <c r="A481" s="1">
        <v>480</v>
      </c>
      <c r="B481" t="s">
        <v>6435</v>
      </c>
      <c r="C481" s="2">
        <v>43277</v>
      </c>
      <c r="D481" s="2">
        <v>43283</v>
      </c>
      <c r="E481" s="1" t="s">
        <v>46</v>
      </c>
      <c r="F481" s="1" t="s">
        <v>1431</v>
      </c>
      <c r="G481" s="1" t="s">
        <v>1432</v>
      </c>
      <c r="H481" s="1" t="s">
        <v>38</v>
      </c>
      <c r="I481" s="1" t="s">
        <v>25</v>
      </c>
      <c r="J481" s="1" t="s">
        <v>239</v>
      </c>
      <c r="K481" s="1" t="s">
        <v>240</v>
      </c>
      <c r="L481" s="1">
        <v>10024</v>
      </c>
      <c r="M481" s="1" t="s">
        <v>135</v>
      </c>
      <c r="N481" s="1" t="s">
        <v>1433</v>
      </c>
      <c r="O481" s="1" t="s">
        <v>43</v>
      </c>
      <c r="P481" s="1" t="s">
        <v>63</v>
      </c>
      <c r="Q481" s="1" t="s">
        <v>1434</v>
      </c>
      <c r="R481" s="1">
        <v>14.7</v>
      </c>
      <c r="S481" s="1">
        <v>5</v>
      </c>
      <c r="T481" s="1">
        <v>0</v>
      </c>
      <c r="U481" s="1">
        <v>6.6150000000000002</v>
      </c>
      <c r="V481" s="3" t="str">
        <f>IF(M481=People!$B$5,People!$A$5,IF(M481=People!$B$4,People!$A$4,IF(M481=People!$B$3,People!$A$3,IF(M481=People!$B$2,People!$A$2,0))))</f>
        <v>Chuck Magee</v>
      </c>
      <c r="W481" s="3" t="str">
        <f>IFERROR(INDEX(Returns!A:A,MATCH(B481,Returns!B:B,0)),"No")</f>
        <v>No</v>
      </c>
    </row>
    <row r="482" spans="1:23" x14ac:dyDescent="0.2">
      <c r="A482" s="1">
        <v>481</v>
      </c>
      <c r="B482" t="s">
        <v>6435</v>
      </c>
      <c r="C482" s="2">
        <v>43277</v>
      </c>
      <c r="D482" s="2">
        <v>43283</v>
      </c>
      <c r="E482" s="1" t="s">
        <v>46</v>
      </c>
      <c r="F482" s="1" t="s">
        <v>1431</v>
      </c>
      <c r="G482" s="1" t="s">
        <v>1432</v>
      </c>
      <c r="H482" s="1" t="s">
        <v>38</v>
      </c>
      <c r="I482" s="1" t="s">
        <v>25</v>
      </c>
      <c r="J482" s="1" t="s">
        <v>239</v>
      </c>
      <c r="K482" s="1" t="s">
        <v>240</v>
      </c>
      <c r="L482" s="1">
        <v>10024</v>
      </c>
      <c r="M482" s="1" t="s">
        <v>135</v>
      </c>
      <c r="N482" s="1" t="s">
        <v>1435</v>
      </c>
      <c r="O482" s="1" t="s">
        <v>43</v>
      </c>
      <c r="P482" s="1" t="s">
        <v>55</v>
      </c>
      <c r="Q482" s="1" t="s">
        <v>1436</v>
      </c>
      <c r="R482" s="1">
        <v>704.25</v>
      </c>
      <c r="S482" s="1">
        <v>5</v>
      </c>
      <c r="T482" s="1">
        <v>0</v>
      </c>
      <c r="U482" s="1">
        <v>84.51</v>
      </c>
      <c r="V482" s="3" t="str">
        <f>IF(M482=People!$B$5,People!$A$5,IF(M482=People!$B$4,People!$A$4,IF(M482=People!$B$3,People!$A$3,IF(M482=People!$B$2,People!$A$2,0))))</f>
        <v>Chuck Magee</v>
      </c>
      <c r="W482" s="3" t="str">
        <f>IFERROR(INDEX(Returns!A:A,MATCH(B482,Returns!B:B,0)),"No")</f>
        <v>No</v>
      </c>
    </row>
    <row r="483" spans="1:23" x14ac:dyDescent="0.2">
      <c r="A483" s="1">
        <v>482</v>
      </c>
      <c r="B483" t="s">
        <v>6436</v>
      </c>
      <c r="C483" s="2">
        <v>42649</v>
      </c>
      <c r="D483" s="2">
        <v>42653</v>
      </c>
      <c r="E483" s="1" t="s">
        <v>46</v>
      </c>
      <c r="F483" s="1" t="s">
        <v>1437</v>
      </c>
      <c r="G483" s="1" t="s">
        <v>1438</v>
      </c>
      <c r="H483" s="1" t="s">
        <v>24</v>
      </c>
      <c r="I483" s="1" t="s">
        <v>25</v>
      </c>
      <c r="J483" s="1" t="s">
        <v>833</v>
      </c>
      <c r="K483" s="1" t="s">
        <v>40</v>
      </c>
      <c r="L483" s="1">
        <v>92024</v>
      </c>
      <c r="M483" s="1" t="s">
        <v>41</v>
      </c>
      <c r="N483" s="1" t="s">
        <v>1439</v>
      </c>
      <c r="O483" s="1" t="s">
        <v>66</v>
      </c>
      <c r="P483" s="1" t="s">
        <v>146</v>
      </c>
      <c r="Q483" s="1" t="s">
        <v>1440</v>
      </c>
      <c r="R483" s="1">
        <v>9.09</v>
      </c>
      <c r="S483" s="1">
        <v>3</v>
      </c>
      <c r="T483" s="1">
        <v>0</v>
      </c>
      <c r="U483" s="1">
        <v>1.9088999999999996</v>
      </c>
      <c r="V483" s="3" t="str">
        <f>IF(M483=People!$B$5,People!$A$5,IF(M483=People!$B$4,People!$A$4,IF(M483=People!$B$3,People!$A$3,IF(M483=People!$B$2,People!$A$2,0))))</f>
        <v>Anna Andreadi</v>
      </c>
      <c r="W483" s="3" t="str">
        <f>IFERROR(INDEX(Returns!A:A,MATCH(B483,Returns!B:B,0)),"No")</f>
        <v>No</v>
      </c>
    </row>
    <row r="484" spans="1:23" x14ac:dyDescent="0.2">
      <c r="A484" s="1">
        <v>483</v>
      </c>
      <c r="B484" t="s">
        <v>6437</v>
      </c>
      <c r="C484" s="2">
        <v>42573</v>
      </c>
      <c r="D484" s="2">
        <v>42578</v>
      </c>
      <c r="E484" s="1" t="s">
        <v>46</v>
      </c>
      <c r="F484" s="1" t="s">
        <v>1441</v>
      </c>
      <c r="G484" s="1" t="s">
        <v>1442</v>
      </c>
      <c r="H484" s="1" t="s">
        <v>24</v>
      </c>
      <c r="I484" s="1" t="s">
        <v>25</v>
      </c>
      <c r="J484" s="1" t="s">
        <v>239</v>
      </c>
      <c r="K484" s="1" t="s">
        <v>240</v>
      </c>
      <c r="L484" s="1">
        <v>10024</v>
      </c>
      <c r="M484" s="1" t="s">
        <v>135</v>
      </c>
      <c r="N484" s="1" t="s">
        <v>327</v>
      </c>
      <c r="O484" s="1" t="s">
        <v>43</v>
      </c>
      <c r="P484" s="1" t="s">
        <v>63</v>
      </c>
      <c r="Q484" s="1" t="s">
        <v>328</v>
      </c>
      <c r="R484" s="1">
        <v>5.96</v>
      </c>
      <c r="S484" s="1">
        <v>2</v>
      </c>
      <c r="T484" s="1">
        <v>0</v>
      </c>
      <c r="U484" s="1">
        <v>1.6688000000000001</v>
      </c>
      <c r="V484" s="3" t="str">
        <f>IF(M484=People!$B$5,People!$A$5,IF(M484=People!$B$4,People!$A$4,IF(M484=People!$B$3,People!$A$3,IF(M484=People!$B$2,People!$A$2,0))))</f>
        <v>Chuck Magee</v>
      </c>
      <c r="W484" s="3" t="str">
        <f>IFERROR(INDEX(Returns!A:A,MATCH(B484,Returns!B:B,0)),"No")</f>
        <v>No</v>
      </c>
    </row>
    <row r="485" spans="1:23" x14ac:dyDescent="0.2">
      <c r="A485" s="1">
        <v>484</v>
      </c>
      <c r="B485" t="s">
        <v>6437</v>
      </c>
      <c r="C485" s="2">
        <v>42573</v>
      </c>
      <c r="D485" s="2">
        <v>42578</v>
      </c>
      <c r="E485" s="1" t="s">
        <v>46</v>
      </c>
      <c r="F485" s="1" t="s">
        <v>1441</v>
      </c>
      <c r="G485" s="1" t="s">
        <v>1442</v>
      </c>
      <c r="H485" s="1" t="s">
        <v>24</v>
      </c>
      <c r="I485" s="1" t="s">
        <v>25</v>
      </c>
      <c r="J485" s="1" t="s">
        <v>239</v>
      </c>
      <c r="K485" s="1" t="s">
        <v>240</v>
      </c>
      <c r="L485" s="1">
        <v>10024</v>
      </c>
      <c r="M485" s="1" t="s">
        <v>135</v>
      </c>
      <c r="N485" s="1" t="s">
        <v>1443</v>
      </c>
      <c r="O485" s="1" t="s">
        <v>66</v>
      </c>
      <c r="P485" s="1" t="s">
        <v>146</v>
      </c>
      <c r="Q485" s="1" t="s">
        <v>1444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3" t="str">
        <f>IF(M485=People!$B$5,People!$A$5,IF(M485=People!$B$4,People!$A$4,IF(M485=People!$B$3,People!$A$3,IF(M485=People!$B$2,People!$A$2,0))))</f>
        <v>Chuck Magee</v>
      </c>
      <c r="W485" s="3" t="str">
        <f>IFERROR(INDEX(Returns!A:A,MATCH(B485,Returns!B:B,0)),"No")</f>
        <v>No</v>
      </c>
    </row>
    <row r="486" spans="1:23" x14ac:dyDescent="0.2">
      <c r="A486" s="1">
        <v>485</v>
      </c>
      <c r="B486" t="s">
        <v>6147</v>
      </c>
      <c r="C486" s="2">
        <v>43626</v>
      </c>
      <c r="D486" s="2">
        <v>43629</v>
      </c>
      <c r="E486" s="1" t="s">
        <v>170</v>
      </c>
      <c r="F486" s="1" t="s">
        <v>1445</v>
      </c>
      <c r="G486" s="1" t="s">
        <v>1446</v>
      </c>
      <c r="H486" s="1" t="s">
        <v>94</v>
      </c>
      <c r="I486" s="1" t="s">
        <v>25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1447</v>
      </c>
      <c r="O486" s="1" t="s">
        <v>43</v>
      </c>
      <c r="P486" s="1" t="s">
        <v>44</v>
      </c>
      <c r="Q486" s="1" t="s">
        <v>1448</v>
      </c>
      <c r="R486" s="1">
        <v>29.6</v>
      </c>
      <c r="S486" s="1">
        <v>2</v>
      </c>
      <c r="T486" s="1">
        <v>0</v>
      </c>
      <c r="U486" s="1">
        <v>14.8</v>
      </c>
      <c r="V486" s="3" t="str">
        <f>IF(M486=People!$B$5,People!$A$5,IF(M486=People!$B$4,People!$A$4,IF(M486=People!$B$3,People!$A$3,IF(M486=People!$B$2,People!$A$2,0))))</f>
        <v>Anna Andreadi</v>
      </c>
      <c r="W486" s="3" t="str">
        <f>IFERROR(INDEX(Returns!A:A,MATCH(B486,Returns!B:B,0)),"No")</f>
        <v>Yes</v>
      </c>
    </row>
    <row r="487" spans="1:23" x14ac:dyDescent="0.2">
      <c r="A487" s="1">
        <v>486</v>
      </c>
      <c r="B487" t="s">
        <v>6147</v>
      </c>
      <c r="C487" s="2">
        <v>43626</v>
      </c>
      <c r="D487" s="2">
        <v>43629</v>
      </c>
      <c r="E487" s="1" t="s">
        <v>170</v>
      </c>
      <c r="F487" s="1" t="s">
        <v>1445</v>
      </c>
      <c r="G487" s="1" t="s">
        <v>1446</v>
      </c>
      <c r="H487" s="1" t="s">
        <v>94</v>
      </c>
      <c r="I487" s="1" t="s">
        <v>25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1449</v>
      </c>
      <c r="O487" s="1" t="s">
        <v>30</v>
      </c>
      <c r="P487" s="1" t="s">
        <v>31</v>
      </c>
      <c r="Q487" s="1" t="s">
        <v>1450</v>
      </c>
      <c r="R487" s="1">
        <v>514.16499999999996</v>
      </c>
      <c r="S487" s="1">
        <v>5</v>
      </c>
      <c r="T487" s="1">
        <v>0.15</v>
      </c>
      <c r="U487" s="1">
        <v>-30.24499999999999</v>
      </c>
      <c r="V487" s="3" t="str">
        <f>IF(M487=People!$B$5,People!$A$5,IF(M487=People!$B$4,People!$A$4,IF(M487=People!$B$3,People!$A$3,IF(M487=People!$B$2,People!$A$2,0))))</f>
        <v>Anna Andreadi</v>
      </c>
      <c r="W487" s="3" t="str">
        <f>IFERROR(INDEX(Returns!A:A,MATCH(B487,Returns!B:B,0)),"No")</f>
        <v>Yes</v>
      </c>
    </row>
    <row r="488" spans="1:23" x14ac:dyDescent="0.2">
      <c r="A488" s="1">
        <v>487</v>
      </c>
      <c r="B488" t="s">
        <v>6147</v>
      </c>
      <c r="C488" s="2">
        <v>43626</v>
      </c>
      <c r="D488" s="2">
        <v>43629</v>
      </c>
      <c r="E488" s="1" t="s">
        <v>170</v>
      </c>
      <c r="F488" s="1" t="s">
        <v>1445</v>
      </c>
      <c r="G488" s="1" t="s">
        <v>1446</v>
      </c>
      <c r="H488" s="1" t="s">
        <v>94</v>
      </c>
      <c r="I488" s="1" t="s">
        <v>25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1451</v>
      </c>
      <c r="O488" s="1" t="s">
        <v>66</v>
      </c>
      <c r="P488" s="1" t="s">
        <v>67</v>
      </c>
      <c r="Q488" s="1" t="s">
        <v>1452</v>
      </c>
      <c r="R488" s="1">
        <v>279.95999999999998</v>
      </c>
      <c r="S488" s="1">
        <v>5</v>
      </c>
      <c r="T488" s="1">
        <v>0.2</v>
      </c>
      <c r="U488" s="1">
        <v>17.497500000000016</v>
      </c>
      <c r="V488" s="3" t="str">
        <f>IF(M488=People!$B$5,People!$A$5,IF(M488=People!$B$4,People!$A$4,IF(M488=People!$B$3,People!$A$3,IF(M488=People!$B$2,People!$A$2,0))))</f>
        <v>Anna Andreadi</v>
      </c>
      <c r="W488" s="3" t="str">
        <f>IFERROR(INDEX(Returns!A:A,MATCH(B488,Returns!B:B,0)),"No")</f>
        <v>Yes</v>
      </c>
    </row>
    <row r="489" spans="1:23" x14ac:dyDescent="0.2">
      <c r="A489" s="1">
        <v>488</v>
      </c>
      <c r="B489" t="s">
        <v>6438</v>
      </c>
      <c r="C489" s="2">
        <v>42672</v>
      </c>
      <c r="D489" s="2">
        <v>42674</v>
      </c>
      <c r="E489" s="1" t="s">
        <v>170</v>
      </c>
      <c r="F489" s="1" t="s">
        <v>1453</v>
      </c>
      <c r="G489" s="1" t="s">
        <v>1454</v>
      </c>
      <c r="H489" s="1" t="s">
        <v>24</v>
      </c>
      <c r="I489" s="1" t="s">
        <v>25</v>
      </c>
      <c r="J489" s="1" t="s">
        <v>273</v>
      </c>
      <c r="K489" s="1" t="s">
        <v>191</v>
      </c>
      <c r="L489" s="1">
        <v>60610</v>
      </c>
      <c r="M489" s="1" t="s">
        <v>97</v>
      </c>
      <c r="N489" s="1" t="s">
        <v>1455</v>
      </c>
      <c r="O489" s="1" t="s">
        <v>66</v>
      </c>
      <c r="P489" s="1" t="s">
        <v>67</v>
      </c>
      <c r="Q489" s="1" t="s">
        <v>1456</v>
      </c>
      <c r="R489" s="1">
        <v>2735.9520000000002</v>
      </c>
      <c r="S489" s="1">
        <v>6</v>
      </c>
      <c r="T489" s="1">
        <v>0.2</v>
      </c>
      <c r="U489" s="1">
        <v>341.99399999999969</v>
      </c>
      <c r="V489" s="3" t="str">
        <f>IF(M489=People!$B$5,People!$A$5,IF(M489=People!$B$4,People!$A$4,IF(M489=People!$B$3,People!$A$3,IF(M489=People!$B$2,People!$A$2,0))))</f>
        <v>Kelly Williams</v>
      </c>
      <c r="W489" s="3" t="str">
        <f>IFERROR(INDEX(Returns!A:A,MATCH(B489,Returns!B:B,0)),"No")</f>
        <v>No</v>
      </c>
    </row>
    <row r="490" spans="1:23" x14ac:dyDescent="0.2">
      <c r="A490" s="1">
        <v>489</v>
      </c>
      <c r="B490" t="s">
        <v>6439</v>
      </c>
      <c r="C490" s="2">
        <v>42530</v>
      </c>
      <c r="D490" s="2">
        <v>42534</v>
      </c>
      <c r="E490" s="1" t="s">
        <v>21</v>
      </c>
      <c r="F490" s="1" t="s">
        <v>1457</v>
      </c>
      <c r="G490" s="1" t="s">
        <v>1458</v>
      </c>
      <c r="H490" s="1" t="s">
        <v>94</v>
      </c>
      <c r="I490" s="1" t="s">
        <v>25</v>
      </c>
      <c r="J490" s="1" t="s">
        <v>1459</v>
      </c>
      <c r="K490" s="1" t="s">
        <v>96</v>
      </c>
      <c r="L490" s="1">
        <v>77340</v>
      </c>
      <c r="M490" s="1" t="s">
        <v>97</v>
      </c>
      <c r="N490" s="1" t="s">
        <v>1460</v>
      </c>
      <c r="O490" s="1" t="s">
        <v>66</v>
      </c>
      <c r="P490" s="1" t="s">
        <v>67</v>
      </c>
      <c r="Q490" s="1" t="s">
        <v>1461</v>
      </c>
      <c r="R490" s="1">
        <v>7.9920000000000009</v>
      </c>
      <c r="S490" s="1">
        <v>1</v>
      </c>
      <c r="T490" s="1">
        <v>0.2</v>
      </c>
      <c r="U490" s="1">
        <v>0.59940000000000015</v>
      </c>
      <c r="V490" s="3" t="str">
        <f>IF(M490=People!$B$5,People!$A$5,IF(M490=People!$B$4,People!$A$4,IF(M490=People!$B$3,People!$A$3,IF(M490=People!$B$2,People!$A$2,0))))</f>
        <v>Kelly Williams</v>
      </c>
      <c r="W490" s="3" t="str">
        <f>IFERROR(INDEX(Returns!A:A,MATCH(B490,Returns!B:B,0)),"No")</f>
        <v>No</v>
      </c>
    </row>
    <row r="491" spans="1:23" x14ac:dyDescent="0.2">
      <c r="A491" s="1">
        <v>490</v>
      </c>
      <c r="B491" t="s">
        <v>6439</v>
      </c>
      <c r="C491" s="2">
        <v>42530</v>
      </c>
      <c r="D491" s="2">
        <v>42534</v>
      </c>
      <c r="E491" s="1" t="s">
        <v>21</v>
      </c>
      <c r="F491" s="1" t="s">
        <v>1457</v>
      </c>
      <c r="G491" s="1" t="s">
        <v>1458</v>
      </c>
      <c r="H491" s="1" t="s">
        <v>94</v>
      </c>
      <c r="I491" s="1" t="s">
        <v>25</v>
      </c>
      <c r="J491" s="1" t="s">
        <v>1459</v>
      </c>
      <c r="K491" s="1" t="s">
        <v>96</v>
      </c>
      <c r="L491" s="1">
        <v>77340</v>
      </c>
      <c r="M491" s="1" t="s">
        <v>97</v>
      </c>
      <c r="N491" s="1" t="s">
        <v>1462</v>
      </c>
      <c r="O491" s="1" t="s">
        <v>66</v>
      </c>
      <c r="P491" s="1" t="s">
        <v>146</v>
      </c>
      <c r="Q491" s="1" t="s">
        <v>1463</v>
      </c>
      <c r="R491" s="1">
        <v>63.984000000000009</v>
      </c>
      <c r="S491" s="1">
        <v>2</v>
      </c>
      <c r="T491" s="1">
        <v>0.2</v>
      </c>
      <c r="U491" s="1">
        <v>10.397399999999998</v>
      </c>
      <c r="V491" s="3" t="str">
        <f>IF(M491=People!$B$5,People!$A$5,IF(M491=People!$B$4,People!$A$4,IF(M491=People!$B$3,People!$A$3,IF(M491=People!$B$2,People!$A$2,0))))</f>
        <v>Kelly Williams</v>
      </c>
      <c r="W491" s="3" t="str">
        <f>IFERROR(INDEX(Returns!A:A,MATCH(B491,Returns!B:B,0)),"No")</f>
        <v>No</v>
      </c>
    </row>
    <row r="492" spans="1:23" x14ac:dyDescent="0.2">
      <c r="A492" s="1">
        <v>491</v>
      </c>
      <c r="B492" t="s">
        <v>6439</v>
      </c>
      <c r="C492" s="2">
        <v>42530</v>
      </c>
      <c r="D492" s="2">
        <v>42534</v>
      </c>
      <c r="E492" s="1" t="s">
        <v>21</v>
      </c>
      <c r="F492" s="1" t="s">
        <v>1457</v>
      </c>
      <c r="G492" s="1" t="s">
        <v>1458</v>
      </c>
      <c r="H492" s="1" t="s">
        <v>94</v>
      </c>
      <c r="I492" s="1" t="s">
        <v>25</v>
      </c>
      <c r="J492" s="1" t="s">
        <v>1459</v>
      </c>
      <c r="K492" s="1" t="s">
        <v>96</v>
      </c>
      <c r="L492" s="1">
        <v>77340</v>
      </c>
      <c r="M492" s="1" t="s">
        <v>97</v>
      </c>
      <c r="N492" s="1" t="s">
        <v>1362</v>
      </c>
      <c r="O492" s="1" t="s">
        <v>43</v>
      </c>
      <c r="P492" s="1" t="s">
        <v>63</v>
      </c>
      <c r="Q492" s="1" t="s">
        <v>1363</v>
      </c>
      <c r="R492" s="1">
        <v>70.367999999999995</v>
      </c>
      <c r="S492" s="1">
        <v>2</v>
      </c>
      <c r="T492" s="1">
        <v>0.2</v>
      </c>
      <c r="U492" s="1">
        <v>6.1572000000000031</v>
      </c>
      <c r="V492" s="3" t="str">
        <f>IF(M492=People!$B$5,People!$A$5,IF(M492=People!$B$4,People!$A$4,IF(M492=People!$B$3,People!$A$3,IF(M492=People!$B$2,People!$A$2,0))))</f>
        <v>Kelly Williams</v>
      </c>
      <c r="W492" s="3" t="str">
        <f>IFERROR(INDEX(Returns!A:A,MATCH(B492,Returns!B:B,0)),"No")</f>
        <v>No</v>
      </c>
    </row>
    <row r="493" spans="1:23" x14ac:dyDescent="0.2">
      <c r="A493" s="1">
        <v>492</v>
      </c>
      <c r="B493" t="s">
        <v>6440</v>
      </c>
      <c r="C493" s="2">
        <v>42627</v>
      </c>
      <c r="D493" s="2">
        <v>42632</v>
      </c>
      <c r="E493" s="1" t="s">
        <v>46</v>
      </c>
      <c r="F493" s="1" t="s">
        <v>1464</v>
      </c>
      <c r="G493" s="1" t="s">
        <v>1465</v>
      </c>
      <c r="H493" s="1" t="s">
        <v>24</v>
      </c>
      <c r="I493" s="1" t="s">
        <v>25</v>
      </c>
      <c r="J493" s="1" t="s">
        <v>346</v>
      </c>
      <c r="K493" s="1" t="s">
        <v>240</v>
      </c>
      <c r="L493" s="1">
        <v>14609</v>
      </c>
      <c r="M493" s="1" t="s">
        <v>135</v>
      </c>
      <c r="N493" s="1" t="s">
        <v>1466</v>
      </c>
      <c r="O493" s="1" t="s">
        <v>43</v>
      </c>
      <c r="P493" s="1" t="s">
        <v>55</v>
      </c>
      <c r="Q493" s="1" t="s">
        <v>1467</v>
      </c>
      <c r="R493" s="1">
        <v>449.15</v>
      </c>
      <c r="S493" s="1">
        <v>5</v>
      </c>
      <c r="T493" s="1">
        <v>0</v>
      </c>
      <c r="U493" s="1">
        <v>8.9829999999999899</v>
      </c>
      <c r="V493" s="3" t="str">
        <f>IF(M493=People!$B$5,People!$A$5,IF(M493=People!$B$4,People!$A$4,IF(M493=People!$B$3,People!$A$3,IF(M493=People!$B$2,People!$A$2,0))))</f>
        <v>Chuck Magee</v>
      </c>
      <c r="W493" s="3" t="str">
        <f>IFERROR(INDEX(Returns!A:A,MATCH(B493,Returns!B:B,0)),"No")</f>
        <v>No</v>
      </c>
    </row>
    <row r="494" spans="1:23" x14ac:dyDescent="0.2">
      <c r="A494" s="1">
        <v>493</v>
      </c>
      <c r="B494" t="s">
        <v>6440</v>
      </c>
      <c r="C494" s="2">
        <v>42627</v>
      </c>
      <c r="D494" s="2">
        <v>42632</v>
      </c>
      <c r="E494" s="1" t="s">
        <v>46</v>
      </c>
      <c r="F494" s="1" t="s">
        <v>1464</v>
      </c>
      <c r="G494" s="1" t="s">
        <v>1465</v>
      </c>
      <c r="H494" s="1" t="s">
        <v>24</v>
      </c>
      <c r="I494" s="1" t="s">
        <v>25</v>
      </c>
      <c r="J494" s="1" t="s">
        <v>346</v>
      </c>
      <c r="K494" s="1" t="s">
        <v>240</v>
      </c>
      <c r="L494" s="1">
        <v>14609</v>
      </c>
      <c r="M494" s="1" t="s">
        <v>135</v>
      </c>
      <c r="N494" s="1" t="s">
        <v>1468</v>
      </c>
      <c r="O494" s="1" t="s">
        <v>43</v>
      </c>
      <c r="P494" s="1" t="s">
        <v>157</v>
      </c>
      <c r="Q494" s="1" t="s">
        <v>1469</v>
      </c>
      <c r="R494" s="1">
        <v>11.07</v>
      </c>
      <c r="S494" s="1">
        <v>3</v>
      </c>
      <c r="T494" s="1">
        <v>0</v>
      </c>
      <c r="U494" s="1">
        <v>5.0921999999999992</v>
      </c>
      <c r="V494" s="3" t="str">
        <f>IF(M494=People!$B$5,People!$A$5,IF(M494=People!$B$4,People!$A$4,IF(M494=People!$B$3,People!$A$3,IF(M494=People!$B$2,People!$A$2,0))))</f>
        <v>Chuck Magee</v>
      </c>
      <c r="W494" s="3" t="str">
        <f>IFERROR(INDEX(Returns!A:A,MATCH(B494,Returns!B:B,0)),"No")</f>
        <v>No</v>
      </c>
    </row>
    <row r="495" spans="1:23" x14ac:dyDescent="0.2">
      <c r="A495" s="1">
        <v>494</v>
      </c>
      <c r="B495" t="s">
        <v>6441</v>
      </c>
      <c r="C495" s="2">
        <v>43229</v>
      </c>
      <c r="D495" s="2">
        <v>43234</v>
      </c>
      <c r="E495" s="1" t="s">
        <v>46</v>
      </c>
      <c r="F495" s="1" t="s">
        <v>1470</v>
      </c>
      <c r="G495" s="1" t="s">
        <v>1471</v>
      </c>
      <c r="H495" s="1" t="s">
        <v>24</v>
      </c>
      <c r="I495" s="1" t="s">
        <v>25</v>
      </c>
      <c r="J495" s="1" t="s">
        <v>88</v>
      </c>
      <c r="K495" s="1" t="s">
        <v>89</v>
      </c>
      <c r="L495" s="1">
        <v>98115</v>
      </c>
      <c r="M495" s="1" t="s">
        <v>41</v>
      </c>
      <c r="N495" s="1" t="s">
        <v>1472</v>
      </c>
      <c r="O495" s="1" t="s">
        <v>66</v>
      </c>
      <c r="P495" s="1" t="s">
        <v>146</v>
      </c>
      <c r="Q495" s="1" t="s">
        <v>1473</v>
      </c>
      <c r="R495" s="1">
        <v>93.98</v>
      </c>
      <c r="S495" s="1">
        <v>2</v>
      </c>
      <c r="T495" s="1">
        <v>0</v>
      </c>
      <c r="U495" s="1">
        <v>13.157200000000003</v>
      </c>
      <c r="V495" s="3" t="str">
        <f>IF(M495=People!$B$5,People!$A$5,IF(M495=People!$B$4,People!$A$4,IF(M495=People!$B$3,People!$A$3,IF(M495=People!$B$2,People!$A$2,0))))</f>
        <v>Anna Andreadi</v>
      </c>
      <c r="W495" s="3" t="str">
        <f>IFERROR(INDEX(Returns!A:A,MATCH(B495,Returns!B:B,0)),"No")</f>
        <v>No</v>
      </c>
    </row>
    <row r="496" spans="1:23" x14ac:dyDescent="0.2">
      <c r="A496" s="1">
        <v>495</v>
      </c>
      <c r="B496" t="s">
        <v>6442</v>
      </c>
      <c r="C496" s="2">
        <v>43177</v>
      </c>
      <c r="D496" s="2">
        <v>43180</v>
      </c>
      <c r="E496" s="1" t="s">
        <v>21</v>
      </c>
      <c r="F496" s="1" t="s">
        <v>1474</v>
      </c>
      <c r="G496" s="1" t="s">
        <v>1475</v>
      </c>
      <c r="H496" s="1" t="s">
        <v>24</v>
      </c>
      <c r="I496" s="1" t="s">
        <v>25</v>
      </c>
      <c r="J496" s="1" t="s">
        <v>299</v>
      </c>
      <c r="K496" s="1" t="s">
        <v>300</v>
      </c>
      <c r="L496" s="1">
        <v>38109</v>
      </c>
      <c r="M496" s="1" t="s">
        <v>28</v>
      </c>
      <c r="N496" s="1" t="s">
        <v>1476</v>
      </c>
      <c r="O496" s="1" t="s">
        <v>30</v>
      </c>
      <c r="P496" s="1" t="s">
        <v>52</v>
      </c>
      <c r="Q496" s="1" t="s">
        <v>1477</v>
      </c>
      <c r="R496" s="1">
        <v>189.88200000000001</v>
      </c>
      <c r="S496" s="1">
        <v>3</v>
      </c>
      <c r="T496" s="1">
        <v>0.4</v>
      </c>
      <c r="U496" s="1">
        <v>-94.941000000000017</v>
      </c>
      <c r="V496" s="3" t="str">
        <f>IF(M496=People!$B$5,People!$A$5,IF(M496=People!$B$4,People!$A$4,IF(M496=People!$B$3,People!$A$3,IF(M496=People!$B$2,People!$A$2,0))))</f>
        <v>Cassandra Brandow</v>
      </c>
      <c r="W496" s="3" t="str">
        <f>IFERROR(INDEX(Returns!A:A,MATCH(B496,Returns!B:B,0)),"No")</f>
        <v>No</v>
      </c>
    </row>
    <row r="497" spans="1:23" x14ac:dyDescent="0.2">
      <c r="A497" s="1">
        <v>496</v>
      </c>
      <c r="B497" t="s">
        <v>6443</v>
      </c>
      <c r="C497" s="2">
        <v>43096</v>
      </c>
      <c r="D497" s="2">
        <v>43100</v>
      </c>
      <c r="E497" s="1" t="s">
        <v>46</v>
      </c>
      <c r="F497" s="1" t="s">
        <v>1478</v>
      </c>
      <c r="G497" s="1" t="s">
        <v>1479</v>
      </c>
      <c r="H497" s="1" t="s">
        <v>24</v>
      </c>
      <c r="I497" s="1" t="s">
        <v>25</v>
      </c>
      <c r="J497" s="1" t="s">
        <v>1480</v>
      </c>
      <c r="K497" s="1" t="s">
        <v>1481</v>
      </c>
      <c r="L497" s="1">
        <v>72701</v>
      </c>
      <c r="M497" s="1" t="s">
        <v>28</v>
      </c>
      <c r="N497" s="1" t="s">
        <v>1482</v>
      </c>
      <c r="O497" s="1" t="s">
        <v>43</v>
      </c>
      <c r="P497" s="1" t="s">
        <v>157</v>
      </c>
      <c r="Q497" s="1" t="s">
        <v>1483</v>
      </c>
      <c r="R497" s="1">
        <v>105.42</v>
      </c>
      <c r="S497" s="1">
        <v>2</v>
      </c>
      <c r="T497" s="1">
        <v>0</v>
      </c>
      <c r="U497" s="1">
        <v>51.655799999999999</v>
      </c>
      <c r="V497" s="3" t="str">
        <f>IF(M497=People!$B$5,People!$A$5,IF(M497=People!$B$4,People!$A$4,IF(M497=People!$B$3,People!$A$3,IF(M497=People!$B$2,People!$A$2,0))))</f>
        <v>Cassandra Brandow</v>
      </c>
      <c r="W497" s="3" t="str">
        <f>IFERROR(INDEX(Returns!A:A,MATCH(B497,Returns!B:B,0)),"No")</f>
        <v>No</v>
      </c>
    </row>
    <row r="498" spans="1:23" x14ac:dyDescent="0.2">
      <c r="A498" s="1">
        <v>497</v>
      </c>
      <c r="B498" t="s">
        <v>6444</v>
      </c>
      <c r="C498" s="2">
        <v>43306</v>
      </c>
      <c r="D498" s="2">
        <v>43312</v>
      </c>
      <c r="E498" s="1" t="s">
        <v>46</v>
      </c>
      <c r="F498" s="1" t="s">
        <v>1377</v>
      </c>
      <c r="G498" s="1" t="s">
        <v>1378</v>
      </c>
      <c r="H498" s="1" t="s">
        <v>24</v>
      </c>
      <c r="I498" s="1" t="s">
        <v>25</v>
      </c>
      <c r="J498" s="1" t="s">
        <v>1484</v>
      </c>
      <c r="K498" s="1" t="s">
        <v>40</v>
      </c>
      <c r="L498" s="1">
        <v>92627</v>
      </c>
      <c r="M498" s="1" t="s">
        <v>41</v>
      </c>
      <c r="N498" s="1" t="s">
        <v>1485</v>
      </c>
      <c r="O498" s="1" t="s">
        <v>43</v>
      </c>
      <c r="P498" s="1" t="s">
        <v>70</v>
      </c>
      <c r="Q498" s="1" t="s">
        <v>1486</v>
      </c>
      <c r="R498" s="1">
        <v>119.61600000000001</v>
      </c>
      <c r="S498" s="1">
        <v>8</v>
      </c>
      <c r="T498" s="1">
        <v>0.2</v>
      </c>
      <c r="U498" s="1">
        <v>40.370399999999997</v>
      </c>
      <c r="V498" s="3" t="str">
        <f>IF(M498=People!$B$5,People!$A$5,IF(M498=People!$B$4,People!$A$4,IF(M498=People!$B$3,People!$A$3,IF(M498=People!$B$2,People!$A$2,0))))</f>
        <v>Anna Andreadi</v>
      </c>
      <c r="W498" s="3" t="str">
        <f>IFERROR(INDEX(Returns!A:A,MATCH(B498,Returns!B:B,0)),"No")</f>
        <v>No</v>
      </c>
    </row>
    <row r="499" spans="1:23" x14ac:dyDescent="0.2">
      <c r="A499" s="1">
        <v>498</v>
      </c>
      <c r="B499" t="s">
        <v>6444</v>
      </c>
      <c r="C499" s="2">
        <v>43306</v>
      </c>
      <c r="D499" s="2">
        <v>43312</v>
      </c>
      <c r="E499" s="1" t="s">
        <v>46</v>
      </c>
      <c r="F499" s="1" t="s">
        <v>1377</v>
      </c>
      <c r="G499" s="1" t="s">
        <v>1378</v>
      </c>
      <c r="H499" s="1" t="s">
        <v>24</v>
      </c>
      <c r="I499" s="1" t="s">
        <v>25</v>
      </c>
      <c r="J499" s="1" t="s">
        <v>1484</v>
      </c>
      <c r="K499" s="1" t="s">
        <v>40</v>
      </c>
      <c r="L499" s="1">
        <v>92627</v>
      </c>
      <c r="M499" s="1" t="s">
        <v>41</v>
      </c>
      <c r="N499" s="1" t="s">
        <v>1487</v>
      </c>
      <c r="O499" s="1" t="s">
        <v>30</v>
      </c>
      <c r="P499" s="1" t="s">
        <v>60</v>
      </c>
      <c r="Q499" s="1" t="s">
        <v>1488</v>
      </c>
      <c r="R499" s="1">
        <v>255.76</v>
      </c>
      <c r="S499" s="1">
        <v>4</v>
      </c>
      <c r="T499" s="1">
        <v>0</v>
      </c>
      <c r="U499" s="1">
        <v>81.843199999999996</v>
      </c>
      <c r="V499" s="3" t="str">
        <f>IF(M499=People!$B$5,People!$A$5,IF(M499=People!$B$4,People!$A$4,IF(M499=People!$B$3,People!$A$3,IF(M499=People!$B$2,People!$A$2,0))))</f>
        <v>Anna Andreadi</v>
      </c>
      <c r="W499" s="3" t="str">
        <f>IFERROR(INDEX(Returns!A:A,MATCH(B499,Returns!B:B,0)),"No")</f>
        <v>No</v>
      </c>
    </row>
    <row r="500" spans="1:23" x14ac:dyDescent="0.2">
      <c r="A500" s="1">
        <v>499</v>
      </c>
      <c r="B500" t="s">
        <v>6444</v>
      </c>
      <c r="C500" s="2">
        <v>43306</v>
      </c>
      <c r="D500" s="2">
        <v>43312</v>
      </c>
      <c r="E500" s="1" t="s">
        <v>46</v>
      </c>
      <c r="F500" s="1" t="s">
        <v>1377</v>
      </c>
      <c r="G500" s="1" t="s">
        <v>1378</v>
      </c>
      <c r="H500" s="1" t="s">
        <v>24</v>
      </c>
      <c r="I500" s="1" t="s">
        <v>25</v>
      </c>
      <c r="J500" s="1" t="s">
        <v>1484</v>
      </c>
      <c r="K500" s="1" t="s">
        <v>40</v>
      </c>
      <c r="L500" s="1">
        <v>92627</v>
      </c>
      <c r="M500" s="1" t="s">
        <v>41</v>
      </c>
      <c r="N500" s="1" t="s">
        <v>1019</v>
      </c>
      <c r="O500" s="1" t="s">
        <v>30</v>
      </c>
      <c r="P500" s="1" t="s">
        <v>34</v>
      </c>
      <c r="Q500" s="1" t="s">
        <v>1020</v>
      </c>
      <c r="R500" s="1">
        <v>241.56799999999998</v>
      </c>
      <c r="S500" s="1">
        <v>2</v>
      </c>
      <c r="T500" s="1">
        <v>0.2</v>
      </c>
      <c r="U500" s="1">
        <v>18.11760000000001</v>
      </c>
      <c r="V500" s="3" t="str">
        <f>IF(M500=People!$B$5,People!$A$5,IF(M500=People!$B$4,People!$A$4,IF(M500=People!$B$3,People!$A$3,IF(M500=People!$B$2,People!$A$2,0))))</f>
        <v>Anna Andreadi</v>
      </c>
      <c r="W500" s="3" t="str">
        <f>IFERROR(INDEX(Returns!A:A,MATCH(B500,Returns!B:B,0)),"No")</f>
        <v>No</v>
      </c>
    </row>
    <row r="501" spans="1:23" x14ac:dyDescent="0.2">
      <c r="A501" s="1">
        <v>500</v>
      </c>
      <c r="B501" t="s">
        <v>6444</v>
      </c>
      <c r="C501" s="2">
        <v>43306</v>
      </c>
      <c r="D501" s="2">
        <v>43312</v>
      </c>
      <c r="E501" s="1" t="s">
        <v>46</v>
      </c>
      <c r="F501" s="1" t="s">
        <v>1377</v>
      </c>
      <c r="G501" s="1" t="s">
        <v>1378</v>
      </c>
      <c r="H501" s="1" t="s">
        <v>24</v>
      </c>
      <c r="I501" s="1" t="s">
        <v>25</v>
      </c>
      <c r="J501" s="1" t="s">
        <v>1484</v>
      </c>
      <c r="K501" s="1" t="s">
        <v>40</v>
      </c>
      <c r="L501" s="1">
        <v>92627</v>
      </c>
      <c r="M501" s="1" t="s">
        <v>41</v>
      </c>
      <c r="N501" s="1" t="s">
        <v>1489</v>
      </c>
      <c r="O501" s="1" t="s">
        <v>30</v>
      </c>
      <c r="P501" s="1" t="s">
        <v>60</v>
      </c>
      <c r="Q501" s="1" t="s">
        <v>1490</v>
      </c>
      <c r="R501" s="1">
        <v>69.3</v>
      </c>
      <c r="S501" s="1">
        <v>9</v>
      </c>
      <c r="T501" s="1">
        <v>0</v>
      </c>
      <c r="U501" s="1">
        <v>22.868999999999996</v>
      </c>
      <c r="V501" s="3" t="str">
        <f>IF(M501=People!$B$5,People!$A$5,IF(M501=People!$B$4,People!$A$4,IF(M501=People!$B$3,People!$A$3,IF(M501=People!$B$2,People!$A$2,0))))</f>
        <v>Anna Andreadi</v>
      </c>
      <c r="W501" s="3" t="str">
        <f>IFERROR(INDEX(Returns!A:A,MATCH(B501,Returns!B:B,0)),"No")</f>
        <v>No</v>
      </c>
    </row>
    <row r="502" spans="1:23" x14ac:dyDescent="0.2">
      <c r="A502" s="1">
        <v>501</v>
      </c>
      <c r="B502" t="s">
        <v>6200</v>
      </c>
      <c r="C502" s="2">
        <v>43250</v>
      </c>
      <c r="D502" s="2">
        <v>43255</v>
      </c>
      <c r="E502" s="1" t="s">
        <v>46</v>
      </c>
      <c r="F502" s="1" t="s">
        <v>1491</v>
      </c>
      <c r="G502" s="1" t="s">
        <v>1492</v>
      </c>
      <c r="H502" s="1" t="s">
        <v>38</v>
      </c>
      <c r="I502" s="1" t="s">
        <v>25</v>
      </c>
      <c r="J502" s="1" t="s">
        <v>1493</v>
      </c>
      <c r="K502" s="1" t="s">
        <v>404</v>
      </c>
      <c r="L502" s="1">
        <v>80134</v>
      </c>
      <c r="M502" s="1" t="s">
        <v>41</v>
      </c>
      <c r="N502" s="1" t="s">
        <v>1494</v>
      </c>
      <c r="O502" s="1" t="s">
        <v>43</v>
      </c>
      <c r="P502" s="1" t="s">
        <v>70</v>
      </c>
      <c r="Q502" s="1" t="s">
        <v>1495</v>
      </c>
      <c r="R502" s="1">
        <v>22.620000000000005</v>
      </c>
      <c r="S502" s="1">
        <v>2</v>
      </c>
      <c r="T502" s="1">
        <v>0.7</v>
      </c>
      <c r="U502" s="1">
        <v>-15.079999999999998</v>
      </c>
      <c r="V502" s="3" t="str">
        <f>IF(M502=People!$B$5,People!$A$5,IF(M502=People!$B$4,People!$A$4,IF(M502=People!$B$3,People!$A$3,IF(M502=People!$B$2,People!$A$2,0))))</f>
        <v>Anna Andreadi</v>
      </c>
      <c r="W502" s="3" t="str">
        <f>IFERROR(INDEX(Returns!A:A,MATCH(B502,Returns!B:B,0)),"No")</f>
        <v>Yes</v>
      </c>
    </row>
    <row r="503" spans="1:23" x14ac:dyDescent="0.2">
      <c r="A503" s="1">
        <v>502</v>
      </c>
      <c r="B503" t="s">
        <v>6200</v>
      </c>
      <c r="C503" s="2">
        <v>43250</v>
      </c>
      <c r="D503" s="2">
        <v>43255</v>
      </c>
      <c r="E503" s="1" t="s">
        <v>46</v>
      </c>
      <c r="F503" s="1" t="s">
        <v>1491</v>
      </c>
      <c r="G503" s="1" t="s">
        <v>1492</v>
      </c>
      <c r="H503" s="1" t="s">
        <v>38</v>
      </c>
      <c r="I503" s="1" t="s">
        <v>25</v>
      </c>
      <c r="J503" s="1" t="s">
        <v>1493</v>
      </c>
      <c r="K503" s="1" t="s">
        <v>404</v>
      </c>
      <c r="L503" s="1">
        <v>80134</v>
      </c>
      <c r="M503" s="1" t="s">
        <v>41</v>
      </c>
      <c r="N503" s="1" t="s">
        <v>1496</v>
      </c>
      <c r="O503" s="1" t="s">
        <v>43</v>
      </c>
      <c r="P503" s="1" t="s">
        <v>70</v>
      </c>
      <c r="Q503" s="1" t="s">
        <v>1497</v>
      </c>
      <c r="R503" s="1">
        <v>14.952000000000004</v>
      </c>
      <c r="S503" s="1">
        <v>2</v>
      </c>
      <c r="T503" s="1">
        <v>0.7</v>
      </c>
      <c r="U503" s="1">
        <v>-11.961599999999997</v>
      </c>
      <c r="V503" s="3" t="str">
        <f>IF(M503=People!$B$5,People!$A$5,IF(M503=People!$B$4,People!$A$4,IF(M503=People!$B$3,People!$A$3,IF(M503=People!$B$2,People!$A$2,0))))</f>
        <v>Anna Andreadi</v>
      </c>
      <c r="W503" s="3" t="str">
        <f>IFERROR(INDEX(Returns!A:A,MATCH(B503,Returns!B:B,0)),"No")</f>
        <v>Yes</v>
      </c>
    </row>
    <row r="504" spans="1:23" x14ac:dyDescent="0.2">
      <c r="A504" s="1">
        <v>503</v>
      </c>
      <c r="B504" t="s">
        <v>6200</v>
      </c>
      <c r="C504" s="2">
        <v>43250</v>
      </c>
      <c r="D504" s="2">
        <v>43255</v>
      </c>
      <c r="E504" s="1" t="s">
        <v>46</v>
      </c>
      <c r="F504" s="1" t="s">
        <v>1491</v>
      </c>
      <c r="G504" s="1" t="s">
        <v>1492</v>
      </c>
      <c r="H504" s="1" t="s">
        <v>38</v>
      </c>
      <c r="I504" s="1" t="s">
        <v>25</v>
      </c>
      <c r="J504" s="1" t="s">
        <v>1493</v>
      </c>
      <c r="K504" s="1" t="s">
        <v>404</v>
      </c>
      <c r="L504" s="1">
        <v>80134</v>
      </c>
      <c r="M504" s="1" t="s">
        <v>41</v>
      </c>
      <c r="N504" s="1" t="s">
        <v>1498</v>
      </c>
      <c r="O504" s="1" t="s">
        <v>30</v>
      </c>
      <c r="P504" s="1" t="s">
        <v>34</v>
      </c>
      <c r="Q504" s="1" t="s">
        <v>1499</v>
      </c>
      <c r="R504" s="1">
        <v>801.5680000000001</v>
      </c>
      <c r="S504" s="1">
        <v>2</v>
      </c>
      <c r="T504" s="1">
        <v>0.2</v>
      </c>
      <c r="U504" s="1">
        <v>50.097999999999985</v>
      </c>
      <c r="V504" s="3" t="str">
        <f>IF(M504=People!$B$5,People!$A$5,IF(M504=People!$B$4,People!$A$4,IF(M504=People!$B$3,People!$A$3,IF(M504=People!$B$2,People!$A$2,0))))</f>
        <v>Anna Andreadi</v>
      </c>
      <c r="W504" s="3" t="str">
        <f>IFERROR(INDEX(Returns!A:A,MATCH(B504,Returns!B:B,0)),"No")</f>
        <v>Yes</v>
      </c>
    </row>
    <row r="505" spans="1:23" x14ac:dyDescent="0.2">
      <c r="A505" s="1">
        <v>504</v>
      </c>
      <c r="B505" t="s">
        <v>6200</v>
      </c>
      <c r="C505" s="2">
        <v>43250</v>
      </c>
      <c r="D505" s="2">
        <v>43255</v>
      </c>
      <c r="E505" s="1" t="s">
        <v>46</v>
      </c>
      <c r="F505" s="1" t="s">
        <v>1491</v>
      </c>
      <c r="G505" s="1" t="s">
        <v>1492</v>
      </c>
      <c r="H505" s="1" t="s">
        <v>38</v>
      </c>
      <c r="I505" s="1" t="s">
        <v>25</v>
      </c>
      <c r="J505" s="1" t="s">
        <v>1493</v>
      </c>
      <c r="K505" s="1" t="s">
        <v>404</v>
      </c>
      <c r="L505" s="1">
        <v>80134</v>
      </c>
      <c r="M505" s="1" t="s">
        <v>41</v>
      </c>
      <c r="N505" s="1" t="s">
        <v>1500</v>
      </c>
      <c r="O505" s="1" t="s">
        <v>43</v>
      </c>
      <c r="P505" s="1" t="s">
        <v>70</v>
      </c>
      <c r="Q505" s="1" t="s">
        <v>1501</v>
      </c>
      <c r="R505" s="1">
        <v>2.3760000000000003</v>
      </c>
      <c r="S505" s="1">
        <v>3</v>
      </c>
      <c r="T505" s="1">
        <v>0.7</v>
      </c>
      <c r="U505" s="1">
        <v>-1.9007999999999998</v>
      </c>
      <c r="V505" s="3" t="str">
        <f>IF(M505=People!$B$5,People!$A$5,IF(M505=People!$B$4,People!$A$4,IF(M505=People!$B$3,People!$A$3,IF(M505=People!$B$2,People!$A$2,0))))</f>
        <v>Anna Andreadi</v>
      </c>
      <c r="W505" s="3" t="str">
        <f>IFERROR(INDEX(Returns!A:A,MATCH(B505,Returns!B:B,0)),"No")</f>
        <v>Yes</v>
      </c>
    </row>
    <row r="506" spans="1:23" x14ac:dyDescent="0.2">
      <c r="A506" s="1">
        <v>505</v>
      </c>
      <c r="B506" t="s">
        <v>6200</v>
      </c>
      <c r="C506" s="2">
        <v>43250</v>
      </c>
      <c r="D506" s="2">
        <v>43255</v>
      </c>
      <c r="E506" s="1" t="s">
        <v>46</v>
      </c>
      <c r="F506" s="1" t="s">
        <v>1491</v>
      </c>
      <c r="G506" s="1" t="s">
        <v>1492</v>
      </c>
      <c r="H506" s="1" t="s">
        <v>38</v>
      </c>
      <c r="I506" s="1" t="s">
        <v>25</v>
      </c>
      <c r="J506" s="1" t="s">
        <v>1493</v>
      </c>
      <c r="K506" s="1" t="s">
        <v>404</v>
      </c>
      <c r="L506" s="1">
        <v>80134</v>
      </c>
      <c r="M506" s="1" t="s">
        <v>41</v>
      </c>
      <c r="N506" s="1" t="s">
        <v>1502</v>
      </c>
      <c r="O506" s="1" t="s">
        <v>43</v>
      </c>
      <c r="P506" s="1" t="s">
        <v>84</v>
      </c>
      <c r="Q506" s="1" t="s">
        <v>1503</v>
      </c>
      <c r="R506" s="1">
        <v>32.792000000000002</v>
      </c>
      <c r="S506" s="1">
        <v>1</v>
      </c>
      <c r="T506" s="1">
        <v>0.2</v>
      </c>
      <c r="U506" s="1">
        <v>11.8871</v>
      </c>
      <c r="V506" s="3" t="str">
        <f>IF(M506=People!$B$5,People!$A$5,IF(M506=People!$B$4,People!$A$4,IF(M506=People!$B$3,People!$A$3,IF(M506=People!$B$2,People!$A$2,0))))</f>
        <v>Anna Andreadi</v>
      </c>
      <c r="W506" s="3" t="str">
        <f>IFERROR(INDEX(Returns!A:A,MATCH(B506,Returns!B:B,0)),"No")</f>
        <v>Yes</v>
      </c>
    </row>
    <row r="507" spans="1:23" x14ac:dyDescent="0.2">
      <c r="A507" s="1">
        <v>506</v>
      </c>
      <c r="B507" t="s">
        <v>6445</v>
      </c>
      <c r="C507" s="2">
        <v>43781</v>
      </c>
      <c r="D507" s="2">
        <v>43784</v>
      </c>
      <c r="E507" s="1" t="s">
        <v>21</v>
      </c>
      <c r="F507" s="1" t="s">
        <v>1370</v>
      </c>
      <c r="G507" s="1" t="s">
        <v>1371</v>
      </c>
      <c r="H507" s="1" t="s">
        <v>38</v>
      </c>
      <c r="I507" s="1" t="s">
        <v>25</v>
      </c>
      <c r="J507" s="1" t="s">
        <v>239</v>
      </c>
      <c r="K507" s="1" t="s">
        <v>240</v>
      </c>
      <c r="L507" s="1">
        <v>10024</v>
      </c>
      <c r="M507" s="1" t="s">
        <v>135</v>
      </c>
      <c r="N507" s="1" t="s">
        <v>481</v>
      </c>
      <c r="O507" s="1" t="s">
        <v>43</v>
      </c>
      <c r="P507" s="1" t="s">
        <v>70</v>
      </c>
      <c r="Q507" s="1" t="s">
        <v>482</v>
      </c>
      <c r="R507" s="1">
        <v>15.920000000000002</v>
      </c>
      <c r="S507" s="1">
        <v>5</v>
      </c>
      <c r="T507" s="1">
        <v>0.2</v>
      </c>
      <c r="U507" s="1">
        <v>5.3729999999999993</v>
      </c>
      <c r="V507" s="3" t="str">
        <f>IF(M507=People!$B$5,People!$A$5,IF(M507=People!$B$4,People!$A$4,IF(M507=People!$B$3,People!$A$3,IF(M507=People!$B$2,People!$A$2,0))))</f>
        <v>Chuck Magee</v>
      </c>
      <c r="W507" s="3" t="str">
        <f>IFERROR(INDEX(Returns!A:A,MATCH(B507,Returns!B:B,0)),"No")</f>
        <v>No</v>
      </c>
    </row>
    <row r="508" spans="1:23" x14ac:dyDescent="0.2">
      <c r="A508" s="1">
        <v>507</v>
      </c>
      <c r="B508" t="s">
        <v>6446</v>
      </c>
      <c r="C508" s="2">
        <v>42810</v>
      </c>
      <c r="D508" s="2">
        <v>42816</v>
      </c>
      <c r="E508" s="1" t="s">
        <v>46</v>
      </c>
      <c r="F508" s="1" t="s">
        <v>1504</v>
      </c>
      <c r="G508" s="1" t="s">
        <v>1505</v>
      </c>
      <c r="H508" s="1" t="s">
        <v>24</v>
      </c>
      <c r="I508" s="1" t="s">
        <v>25</v>
      </c>
      <c r="J508" s="1" t="s">
        <v>1506</v>
      </c>
      <c r="K508" s="1" t="s">
        <v>1111</v>
      </c>
      <c r="L508" s="1">
        <v>30318</v>
      </c>
      <c r="M508" s="1" t="s">
        <v>28</v>
      </c>
      <c r="N508" s="1" t="s">
        <v>1507</v>
      </c>
      <c r="O508" s="1" t="s">
        <v>43</v>
      </c>
      <c r="P508" s="1" t="s">
        <v>63</v>
      </c>
      <c r="Q508" s="1" t="s">
        <v>1508</v>
      </c>
      <c r="R508" s="1">
        <v>2.74</v>
      </c>
      <c r="S508" s="1">
        <v>1</v>
      </c>
      <c r="T508" s="1">
        <v>0</v>
      </c>
      <c r="U508" s="1">
        <v>0.73980000000000024</v>
      </c>
      <c r="V508" s="3" t="str">
        <f>IF(M508=People!$B$5,People!$A$5,IF(M508=People!$B$4,People!$A$4,IF(M508=People!$B$3,People!$A$3,IF(M508=People!$B$2,People!$A$2,0))))</f>
        <v>Cassandra Brandow</v>
      </c>
      <c r="W508" s="3" t="str">
        <f>IFERROR(INDEX(Returns!A:A,MATCH(B508,Returns!B:B,0)),"No")</f>
        <v>No</v>
      </c>
    </row>
    <row r="509" spans="1:23" x14ac:dyDescent="0.2">
      <c r="A509" s="1">
        <v>508</v>
      </c>
      <c r="B509" t="s">
        <v>6446</v>
      </c>
      <c r="C509" s="2">
        <v>42810</v>
      </c>
      <c r="D509" s="2">
        <v>42816</v>
      </c>
      <c r="E509" s="1" t="s">
        <v>46</v>
      </c>
      <c r="F509" s="1" t="s">
        <v>1504</v>
      </c>
      <c r="G509" s="1" t="s">
        <v>1505</v>
      </c>
      <c r="H509" s="1" t="s">
        <v>24</v>
      </c>
      <c r="I509" s="1" t="s">
        <v>25</v>
      </c>
      <c r="J509" s="1" t="s">
        <v>1506</v>
      </c>
      <c r="K509" s="1" t="s">
        <v>1111</v>
      </c>
      <c r="L509" s="1">
        <v>30318</v>
      </c>
      <c r="M509" s="1" t="s">
        <v>28</v>
      </c>
      <c r="N509" s="1" t="s">
        <v>1509</v>
      </c>
      <c r="O509" s="1" t="s">
        <v>43</v>
      </c>
      <c r="P509" s="1" t="s">
        <v>63</v>
      </c>
      <c r="Q509" s="1" t="s">
        <v>1510</v>
      </c>
      <c r="R509" s="1">
        <v>8.34</v>
      </c>
      <c r="S509" s="1">
        <v>3</v>
      </c>
      <c r="T509" s="1">
        <v>0</v>
      </c>
      <c r="U509" s="1">
        <v>2.1683999999999997</v>
      </c>
      <c r="V509" s="3" t="str">
        <f>IF(M509=People!$B$5,People!$A$5,IF(M509=People!$B$4,People!$A$4,IF(M509=People!$B$3,People!$A$3,IF(M509=People!$B$2,People!$A$2,0))))</f>
        <v>Cassandra Brandow</v>
      </c>
      <c r="W509" s="3" t="str">
        <f>IFERROR(INDEX(Returns!A:A,MATCH(B509,Returns!B:B,0)),"No")</f>
        <v>No</v>
      </c>
    </row>
    <row r="510" spans="1:23" x14ac:dyDescent="0.2">
      <c r="A510" s="1">
        <v>509</v>
      </c>
      <c r="B510" t="s">
        <v>6446</v>
      </c>
      <c r="C510" s="2">
        <v>42810</v>
      </c>
      <c r="D510" s="2">
        <v>42816</v>
      </c>
      <c r="E510" s="1" t="s">
        <v>46</v>
      </c>
      <c r="F510" s="1" t="s">
        <v>1504</v>
      </c>
      <c r="G510" s="1" t="s">
        <v>1505</v>
      </c>
      <c r="H510" s="1" t="s">
        <v>24</v>
      </c>
      <c r="I510" s="1" t="s">
        <v>25</v>
      </c>
      <c r="J510" s="1" t="s">
        <v>1506</v>
      </c>
      <c r="K510" s="1" t="s">
        <v>1111</v>
      </c>
      <c r="L510" s="1">
        <v>30318</v>
      </c>
      <c r="M510" s="1" t="s">
        <v>28</v>
      </c>
      <c r="N510" s="1" t="s">
        <v>838</v>
      </c>
      <c r="O510" s="1" t="s">
        <v>43</v>
      </c>
      <c r="P510" s="1" t="s">
        <v>55</v>
      </c>
      <c r="Q510" s="1" t="s">
        <v>1511</v>
      </c>
      <c r="R510" s="1">
        <v>46.74</v>
      </c>
      <c r="S510" s="1">
        <v>3</v>
      </c>
      <c r="T510" s="1">
        <v>0</v>
      </c>
      <c r="U510" s="1">
        <v>11.684999999999999</v>
      </c>
      <c r="V510" s="3" t="str">
        <f>IF(M510=People!$B$5,People!$A$5,IF(M510=People!$B$4,People!$A$4,IF(M510=People!$B$3,People!$A$3,IF(M510=People!$B$2,People!$A$2,0))))</f>
        <v>Cassandra Brandow</v>
      </c>
      <c r="W510" s="3" t="str">
        <f>IFERROR(INDEX(Returns!A:A,MATCH(B510,Returns!B:B,0)),"No")</f>
        <v>No</v>
      </c>
    </row>
    <row r="511" spans="1:23" x14ac:dyDescent="0.2">
      <c r="A511" s="1">
        <v>510</v>
      </c>
      <c r="B511" t="s">
        <v>6446</v>
      </c>
      <c r="C511" s="2">
        <v>42810</v>
      </c>
      <c r="D511" s="2">
        <v>42816</v>
      </c>
      <c r="E511" s="1" t="s">
        <v>46</v>
      </c>
      <c r="F511" s="1" t="s">
        <v>1504</v>
      </c>
      <c r="G511" s="1" t="s">
        <v>1505</v>
      </c>
      <c r="H511" s="1" t="s">
        <v>24</v>
      </c>
      <c r="I511" s="1" t="s">
        <v>25</v>
      </c>
      <c r="J511" s="1" t="s">
        <v>1506</v>
      </c>
      <c r="K511" s="1" t="s">
        <v>1111</v>
      </c>
      <c r="L511" s="1">
        <v>30318</v>
      </c>
      <c r="M511" s="1" t="s">
        <v>28</v>
      </c>
      <c r="N511" s="1" t="s">
        <v>1512</v>
      </c>
      <c r="O511" s="1" t="s">
        <v>43</v>
      </c>
      <c r="P511" s="1" t="s">
        <v>70</v>
      </c>
      <c r="Q511" s="1" t="s">
        <v>1513</v>
      </c>
      <c r="R511" s="1">
        <v>6354.95</v>
      </c>
      <c r="S511" s="1">
        <v>5</v>
      </c>
      <c r="T511" s="1">
        <v>0</v>
      </c>
      <c r="U511" s="1">
        <v>3177.4749999999999</v>
      </c>
      <c r="V511" s="3" t="str">
        <f>IF(M511=People!$B$5,People!$A$5,IF(M511=People!$B$4,People!$A$4,IF(M511=People!$B$3,People!$A$3,IF(M511=People!$B$2,People!$A$2,0))))</f>
        <v>Cassandra Brandow</v>
      </c>
      <c r="W511" s="3" t="str">
        <f>IFERROR(INDEX(Returns!A:A,MATCH(B511,Returns!B:B,0)),"No")</f>
        <v>No</v>
      </c>
    </row>
    <row r="512" spans="1:23" x14ac:dyDescent="0.2">
      <c r="A512" s="1">
        <v>511</v>
      </c>
      <c r="B512" t="s">
        <v>6447</v>
      </c>
      <c r="C512" s="2">
        <v>43795</v>
      </c>
      <c r="D512" s="2">
        <v>43796</v>
      </c>
      <c r="E512" s="1" t="s">
        <v>170</v>
      </c>
      <c r="F512" s="1" t="s">
        <v>1514</v>
      </c>
      <c r="G512" s="1" t="s">
        <v>1515</v>
      </c>
      <c r="H512" s="1" t="s">
        <v>24</v>
      </c>
      <c r="I512" s="1" t="s">
        <v>25</v>
      </c>
      <c r="J512" s="1" t="s">
        <v>1516</v>
      </c>
      <c r="K512" s="1" t="s">
        <v>527</v>
      </c>
      <c r="L512" s="1">
        <v>64118</v>
      </c>
      <c r="M512" s="1" t="s">
        <v>97</v>
      </c>
      <c r="N512" s="1" t="s">
        <v>1517</v>
      </c>
      <c r="O512" s="1" t="s">
        <v>30</v>
      </c>
      <c r="P512" s="1" t="s">
        <v>60</v>
      </c>
      <c r="Q512" s="1" t="s">
        <v>1518</v>
      </c>
      <c r="R512" s="1">
        <v>126.30000000000001</v>
      </c>
      <c r="S512" s="1">
        <v>3</v>
      </c>
      <c r="T512" s="1">
        <v>0</v>
      </c>
      <c r="U512" s="1">
        <v>40.415999999999997</v>
      </c>
      <c r="V512" s="3" t="str">
        <f>IF(M512=People!$B$5,People!$A$5,IF(M512=People!$B$4,People!$A$4,IF(M512=People!$B$3,People!$A$3,IF(M512=People!$B$2,People!$A$2,0))))</f>
        <v>Kelly Williams</v>
      </c>
      <c r="W512" s="3" t="str">
        <f>IFERROR(INDEX(Returns!A:A,MATCH(B512,Returns!B:B,0)),"No")</f>
        <v>No</v>
      </c>
    </row>
    <row r="513" spans="1:23" x14ac:dyDescent="0.2">
      <c r="A513" s="1">
        <v>512</v>
      </c>
      <c r="B513" t="s">
        <v>6447</v>
      </c>
      <c r="C513" s="2">
        <v>43795</v>
      </c>
      <c r="D513" s="2">
        <v>43796</v>
      </c>
      <c r="E513" s="1" t="s">
        <v>170</v>
      </c>
      <c r="F513" s="1" t="s">
        <v>1514</v>
      </c>
      <c r="G513" s="1" t="s">
        <v>1515</v>
      </c>
      <c r="H513" s="1" t="s">
        <v>24</v>
      </c>
      <c r="I513" s="1" t="s">
        <v>25</v>
      </c>
      <c r="J513" s="1" t="s">
        <v>1516</v>
      </c>
      <c r="K513" s="1" t="s">
        <v>527</v>
      </c>
      <c r="L513" s="1">
        <v>64118</v>
      </c>
      <c r="M513" s="1" t="s">
        <v>97</v>
      </c>
      <c r="N513" s="1" t="s">
        <v>1519</v>
      </c>
      <c r="O513" s="1" t="s">
        <v>66</v>
      </c>
      <c r="P513" s="1" t="s">
        <v>146</v>
      </c>
      <c r="Q513" s="1" t="s">
        <v>1520</v>
      </c>
      <c r="R513" s="1">
        <v>38.04</v>
      </c>
      <c r="S513" s="1">
        <v>2</v>
      </c>
      <c r="T513" s="1">
        <v>0</v>
      </c>
      <c r="U513" s="1">
        <v>12.172799999999999</v>
      </c>
      <c r="V513" s="3" t="str">
        <f>IF(M513=People!$B$5,People!$A$5,IF(M513=People!$B$4,People!$A$4,IF(M513=People!$B$3,People!$A$3,IF(M513=People!$B$2,People!$A$2,0))))</f>
        <v>Kelly Williams</v>
      </c>
      <c r="W513" s="3" t="str">
        <f>IFERROR(INDEX(Returns!A:A,MATCH(B513,Returns!B:B,0)),"No")</f>
        <v>No</v>
      </c>
    </row>
    <row r="514" spans="1:23" x14ac:dyDescent="0.2">
      <c r="A514" s="1">
        <v>513</v>
      </c>
      <c r="B514" t="s">
        <v>6448</v>
      </c>
      <c r="C514" s="2">
        <v>43393</v>
      </c>
      <c r="D514" s="2">
        <v>43396</v>
      </c>
      <c r="E514" s="1" t="s">
        <v>170</v>
      </c>
      <c r="F514" s="1" t="s">
        <v>1236</v>
      </c>
      <c r="G514" s="1" t="s">
        <v>1237</v>
      </c>
      <c r="H514" s="1" t="s">
        <v>24</v>
      </c>
      <c r="I514" s="1" t="s">
        <v>25</v>
      </c>
      <c r="J514" s="1" t="s">
        <v>535</v>
      </c>
      <c r="K514" s="1" t="s">
        <v>440</v>
      </c>
      <c r="L514" s="1">
        <v>43055</v>
      </c>
      <c r="M514" s="1" t="s">
        <v>135</v>
      </c>
      <c r="N514" s="1" t="s">
        <v>327</v>
      </c>
      <c r="O514" s="1" t="s">
        <v>43</v>
      </c>
      <c r="P514" s="1" t="s">
        <v>63</v>
      </c>
      <c r="Q514" s="1" t="s">
        <v>328</v>
      </c>
      <c r="R514" s="1">
        <v>7.1519999999999992</v>
      </c>
      <c r="S514" s="1">
        <v>3</v>
      </c>
      <c r="T514" s="1">
        <v>0.2</v>
      </c>
      <c r="U514" s="1">
        <v>0.71520000000000028</v>
      </c>
      <c r="V514" s="3" t="str">
        <f>IF(M514=People!$B$5,People!$A$5,IF(M514=People!$B$4,People!$A$4,IF(M514=People!$B$3,People!$A$3,IF(M514=People!$B$2,People!$A$2,0))))</f>
        <v>Chuck Magee</v>
      </c>
      <c r="W514" s="3" t="str">
        <f>IFERROR(INDEX(Returns!A:A,MATCH(B514,Returns!B:B,0)),"No")</f>
        <v>No</v>
      </c>
    </row>
    <row r="515" spans="1:23" x14ac:dyDescent="0.2">
      <c r="A515" s="1">
        <v>514</v>
      </c>
      <c r="B515" t="s">
        <v>6449</v>
      </c>
      <c r="C515" s="2">
        <v>43820</v>
      </c>
      <c r="D515" s="2">
        <v>43824</v>
      </c>
      <c r="E515" s="1" t="s">
        <v>46</v>
      </c>
      <c r="F515" s="1" t="s">
        <v>1521</v>
      </c>
      <c r="G515" s="1" t="s">
        <v>1522</v>
      </c>
      <c r="H515" s="1" t="s">
        <v>24</v>
      </c>
      <c r="I515" s="1" t="s">
        <v>25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1523</v>
      </c>
      <c r="O515" s="1" t="s">
        <v>43</v>
      </c>
      <c r="P515" s="1" t="s">
        <v>63</v>
      </c>
      <c r="Q515" s="1" t="s">
        <v>1524</v>
      </c>
      <c r="R515" s="1">
        <v>6.63</v>
      </c>
      <c r="S515" s="1">
        <v>3</v>
      </c>
      <c r="T515" s="1">
        <v>0</v>
      </c>
      <c r="U515" s="1">
        <v>1.7901</v>
      </c>
      <c r="V515" s="3" t="str">
        <f>IF(M515=People!$B$5,People!$A$5,IF(M515=People!$B$4,People!$A$4,IF(M515=People!$B$3,People!$A$3,IF(M515=People!$B$2,People!$A$2,0))))</f>
        <v>Anna Andreadi</v>
      </c>
      <c r="W515" s="3" t="str">
        <f>IFERROR(INDEX(Returns!A:A,MATCH(B515,Returns!B:B,0)),"No")</f>
        <v>No</v>
      </c>
    </row>
    <row r="516" spans="1:23" x14ac:dyDescent="0.2">
      <c r="A516" s="1">
        <v>515</v>
      </c>
      <c r="B516" t="s">
        <v>6449</v>
      </c>
      <c r="C516" s="2">
        <v>43820</v>
      </c>
      <c r="D516" s="2">
        <v>43824</v>
      </c>
      <c r="E516" s="1" t="s">
        <v>46</v>
      </c>
      <c r="F516" s="1" t="s">
        <v>1521</v>
      </c>
      <c r="G516" s="1" t="s">
        <v>1522</v>
      </c>
      <c r="H516" s="1" t="s">
        <v>24</v>
      </c>
      <c r="I516" s="1" t="s">
        <v>25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1525</v>
      </c>
      <c r="O516" s="1" t="s">
        <v>43</v>
      </c>
      <c r="P516" s="1" t="s">
        <v>63</v>
      </c>
      <c r="Q516" s="1" t="s">
        <v>1526</v>
      </c>
      <c r="R516" s="1">
        <v>5.88</v>
      </c>
      <c r="S516" s="1">
        <v>2</v>
      </c>
      <c r="T516" s="1">
        <v>0</v>
      </c>
      <c r="U516" s="1">
        <v>1.7051999999999996</v>
      </c>
      <c r="V516" s="3" t="str">
        <f>IF(M516=People!$B$5,People!$A$5,IF(M516=People!$B$4,People!$A$4,IF(M516=People!$B$3,People!$A$3,IF(M516=People!$B$2,People!$A$2,0))))</f>
        <v>Anna Andreadi</v>
      </c>
      <c r="W516" s="3" t="str">
        <f>IFERROR(INDEX(Returns!A:A,MATCH(B516,Returns!B:B,0)),"No")</f>
        <v>No</v>
      </c>
    </row>
    <row r="517" spans="1:23" x14ac:dyDescent="0.2">
      <c r="A517" s="1">
        <v>516</v>
      </c>
      <c r="B517" t="s">
        <v>6450</v>
      </c>
      <c r="C517" s="2">
        <v>43487</v>
      </c>
      <c r="D517" s="2">
        <v>43492</v>
      </c>
      <c r="E517" s="1" t="s">
        <v>46</v>
      </c>
      <c r="F517" s="1" t="s">
        <v>469</v>
      </c>
      <c r="G517" s="1" t="s">
        <v>470</v>
      </c>
      <c r="H517" s="1" t="s">
        <v>94</v>
      </c>
      <c r="I517" s="1" t="s">
        <v>25</v>
      </c>
      <c r="J517" s="1" t="s">
        <v>1527</v>
      </c>
      <c r="K517" s="1" t="s">
        <v>1528</v>
      </c>
      <c r="L517" s="1">
        <v>59405</v>
      </c>
      <c r="M517" s="1" t="s">
        <v>41</v>
      </c>
      <c r="N517" s="1" t="s">
        <v>1529</v>
      </c>
      <c r="O517" s="1" t="s">
        <v>66</v>
      </c>
      <c r="P517" s="1" t="s">
        <v>1065</v>
      </c>
      <c r="Q517" s="1" t="s">
        <v>1530</v>
      </c>
      <c r="R517" s="1">
        <v>2999.95</v>
      </c>
      <c r="S517" s="1">
        <v>5</v>
      </c>
      <c r="T517" s="1">
        <v>0</v>
      </c>
      <c r="U517" s="1">
        <v>1379.9769999999999</v>
      </c>
      <c r="V517" s="3" t="str">
        <f>IF(M517=People!$B$5,People!$A$5,IF(M517=People!$B$4,People!$A$4,IF(M517=People!$B$3,People!$A$3,IF(M517=People!$B$2,People!$A$2,0))))</f>
        <v>Anna Andreadi</v>
      </c>
      <c r="W517" s="3" t="str">
        <f>IFERROR(INDEX(Returns!A:A,MATCH(B517,Returns!B:B,0)),"No")</f>
        <v>No</v>
      </c>
    </row>
    <row r="518" spans="1:23" x14ac:dyDescent="0.2">
      <c r="A518" s="1">
        <v>517</v>
      </c>
      <c r="B518" t="s">
        <v>6450</v>
      </c>
      <c r="C518" s="2">
        <v>43487</v>
      </c>
      <c r="D518" s="2">
        <v>43492</v>
      </c>
      <c r="E518" s="1" t="s">
        <v>46</v>
      </c>
      <c r="F518" s="1" t="s">
        <v>469</v>
      </c>
      <c r="G518" s="1" t="s">
        <v>470</v>
      </c>
      <c r="H518" s="1" t="s">
        <v>94</v>
      </c>
      <c r="I518" s="1" t="s">
        <v>25</v>
      </c>
      <c r="J518" s="1" t="s">
        <v>1527</v>
      </c>
      <c r="K518" s="1" t="s">
        <v>1528</v>
      </c>
      <c r="L518" s="1">
        <v>59405</v>
      </c>
      <c r="M518" s="1" t="s">
        <v>41</v>
      </c>
      <c r="N518" s="1" t="s">
        <v>1531</v>
      </c>
      <c r="O518" s="1" t="s">
        <v>43</v>
      </c>
      <c r="P518" s="1" t="s">
        <v>55</v>
      </c>
      <c r="Q518" s="1" t="s">
        <v>1532</v>
      </c>
      <c r="R518" s="1">
        <v>51.449999999999996</v>
      </c>
      <c r="S518" s="1">
        <v>3</v>
      </c>
      <c r="T518" s="1">
        <v>0</v>
      </c>
      <c r="U518" s="1">
        <v>13.891499999999999</v>
      </c>
      <c r="V518" s="3" t="str">
        <f>IF(M518=People!$B$5,People!$A$5,IF(M518=People!$B$4,People!$A$4,IF(M518=People!$B$3,People!$A$3,IF(M518=People!$B$2,People!$A$2,0))))</f>
        <v>Anna Andreadi</v>
      </c>
      <c r="W518" s="3" t="str">
        <f>IFERROR(INDEX(Returns!A:A,MATCH(B518,Returns!B:B,0)),"No")</f>
        <v>No</v>
      </c>
    </row>
    <row r="519" spans="1:23" x14ac:dyDescent="0.2">
      <c r="A519" s="1">
        <v>518</v>
      </c>
      <c r="B519" t="s">
        <v>6450</v>
      </c>
      <c r="C519" s="2">
        <v>43487</v>
      </c>
      <c r="D519" s="2">
        <v>43492</v>
      </c>
      <c r="E519" s="1" t="s">
        <v>46</v>
      </c>
      <c r="F519" s="1" t="s">
        <v>469</v>
      </c>
      <c r="G519" s="1" t="s">
        <v>470</v>
      </c>
      <c r="H519" s="1" t="s">
        <v>94</v>
      </c>
      <c r="I519" s="1" t="s">
        <v>25</v>
      </c>
      <c r="J519" s="1" t="s">
        <v>1527</v>
      </c>
      <c r="K519" s="1" t="s">
        <v>1528</v>
      </c>
      <c r="L519" s="1">
        <v>59405</v>
      </c>
      <c r="M519" s="1" t="s">
        <v>41</v>
      </c>
      <c r="N519" s="1" t="s">
        <v>1533</v>
      </c>
      <c r="O519" s="1" t="s">
        <v>43</v>
      </c>
      <c r="P519" s="1" t="s">
        <v>84</v>
      </c>
      <c r="Q519" s="1" t="s">
        <v>1534</v>
      </c>
      <c r="R519" s="1">
        <v>11.96</v>
      </c>
      <c r="S519" s="1">
        <v>2</v>
      </c>
      <c r="T519" s="1">
        <v>0</v>
      </c>
      <c r="U519" s="1">
        <v>5.3819999999999997</v>
      </c>
      <c r="V519" s="3" t="str">
        <f>IF(M519=People!$B$5,People!$A$5,IF(M519=People!$B$4,People!$A$4,IF(M519=People!$B$3,People!$A$3,IF(M519=People!$B$2,People!$A$2,0))))</f>
        <v>Anna Andreadi</v>
      </c>
      <c r="W519" s="3" t="str">
        <f>IFERROR(INDEX(Returns!A:A,MATCH(B519,Returns!B:B,0)),"No")</f>
        <v>No</v>
      </c>
    </row>
    <row r="520" spans="1:23" x14ac:dyDescent="0.2">
      <c r="A520" s="1">
        <v>519</v>
      </c>
      <c r="B520" t="s">
        <v>6450</v>
      </c>
      <c r="C520" s="2">
        <v>43487</v>
      </c>
      <c r="D520" s="2">
        <v>43492</v>
      </c>
      <c r="E520" s="1" t="s">
        <v>46</v>
      </c>
      <c r="F520" s="1" t="s">
        <v>469</v>
      </c>
      <c r="G520" s="1" t="s">
        <v>470</v>
      </c>
      <c r="H520" s="1" t="s">
        <v>94</v>
      </c>
      <c r="I520" s="1" t="s">
        <v>25</v>
      </c>
      <c r="J520" s="1" t="s">
        <v>1527</v>
      </c>
      <c r="K520" s="1" t="s">
        <v>1528</v>
      </c>
      <c r="L520" s="1">
        <v>59405</v>
      </c>
      <c r="M520" s="1" t="s">
        <v>41</v>
      </c>
      <c r="N520" s="1" t="s">
        <v>1535</v>
      </c>
      <c r="O520" s="1" t="s">
        <v>43</v>
      </c>
      <c r="P520" s="1" t="s">
        <v>55</v>
      </c>
      <c r="Q520" s="1" t="s">
        <v>1536</v>
      </c>
      <c r="R520" s="1">
        <v>1126.02</v>
      </c>
      <c r="S520" s="1">
        <v>3</v>
      </c>
      <c r="T520" s="1">
        <v>0</v>
      </c>
      <c r="U520" s="1">
        <v>56.300999999999988</v>
      </c>
      <c r="V520" s="3" t="str">
        <f>IF(M520=People!$B$5,People!$A$5,IF(M520=People!$B$4,People!$A$4,IF(M520=People!$B$3,People!$A$3,IF(M520=People!$B$2,People!$A$2,0))))</f>
        <v>Anna Andreadi</v>
      </c>
      <c r="W520" s="3" t="str">
        <f>IFERROR(INDEX(Returns!A:A,MATCH(B520,Returns!B:B,0)),"No")</f>
        <v>No</v>
      </c>
    </row>
    <row r="521" spans="1:23" x14ac:dyDescent="0.2">
      <c r="A521" s="1">
        <v>520</v>
      </c>
      <c r="B521" t="s">
        <v>6026</v>
      </c>
      <c r="C521" s="2">
        <v>42816</v>
      </c>
      <c r="D521" s="2">
        <v>42820</v>
      </c>
      <c r="E521" s="1" t="s">
        <v>46</v>
      </c>
      <c r="F521" s="1" t="s">
        <v>1537</v>
      </c>
      <c r="G521" s="1" t="s">
        <v>1538</v>
      </c>
      <c r="H521" s="1" t="s">
        <v>24</v>
      </c>
      <c r="I521" s="1" t="s">
        <v>25</v>
      </c>
      <c r="J521" s="1" t="s">
        <v>167</v>
      </c>
      <c r="K521" s="1" t="s">
        <v>96</v>
      </c>
      <c r="L521" s="1">
        <v>77041</v>
      </c>
      <c r="M521" s="1" t="s">
        <v>97</v>
      </c>
      <c r="N521" s="1" t="s">
        <v>207</v>
      </c>
      <c r="O521" s="1" t="s">
        <v>66</v>
      </c>
      <c r="P521" s="1" t="s">
        <v>146</v>
      </c>
      <c r="Q521" s="1" t="s">
        <v>208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3" t="str">
        <f>IF(M521=People!$B$5,People!$A$5,IF(M521=People!$B$4,People!$A$4,IF(M521=People!$B$3,People!$A$3,IF(M521=People!$B$2,People!$A$2,0))))</f>
        <v>Kelly Williams</v>
      </c>
      <c r="W521" s="3" t="str">
        <f>IFERROR(INDEX(Returns!A:A,MATCH(B521,Returns!B:B,0)),"No")</f>
        <v>Yes</v>
      </c>
    </row>
    <row r="522" spans="1:23" x14ac:dyDescent="0.2">
      <c r="A522" s="1">
        <v>521</v>
      </c>
      <c r="B522" t="s">
        <v>6026</v>
      </c>
      <c r="C522" s="2">
        <v>42816</v>
      </c>
      <c r="D522" s="2">
        <v>42820</v>
      </c>
      <c r="E522" s="1" t="s">
        <v>46</v>
      </c>
      <c r="F522" s="1" t="s">
        <v>1537</v>
      </c>
      <c r="G522" s="1" t="s">
        <v>1538</v>
      </c>
      <c r="H522" s="1" t="s">
        <v>24</v>
      </c>
      <c r="I522" s="1" t="s">
        <v>25</v>
      </c>
      <c r="J522" s="1" t="s">
        <v>167</v>
      </c>
      <c r="K522" s="1" t="s">
        <v>96</v>
      </c>
      <c r="L522" s="1">
        <v>77041</v>
      </c>
      <c r="M522" s="1" t="s">
        <v>97</v>
      </c>
      <c r="N522" s="1" t="s">
        <v>1539</v>
      </c>
      <c r="O522" s="1" t="s">
        <v>43</v>
      </c>
      <c r="P522" s="1" t="s">
        <v>55</v>
      </c>
      <c r="Q522" s="1" t="s">
        <v>1540</v>
      </c>
      <c r="R522" s="1">
        <v>129.56800000000001</v>
      </c>
      <c r="S522" s="1">
        <v>2</v>
      </c>
      <c r="T522" s="1">
        <v>0.2</v>
      </c>
      <c r="U522" s="1">
        <v>-25.91360000000001</v>
      </c>
      <c r="V522" s="3" t="str">
        <f>IF(M522=People!$B$5,People!$A$5,IF(M522=People!$B$4,People!$A$4,IF(M522=People!$B$3,People!$A$3,IF(M522=People!$B$2,People!$A$2,0))))</f>
        <v>Kelly Williams</v>
      </c>
      <c r="W522" s="3" t="str">
        <f>IFERROR(INDEX(Returns!A:A,MATCH(B522,Returns!B:B,0)),"No")</f>
        <v>Yes</v>
      </c>
    </row>
    <row r="523" spans="1:23" x14ac:dyDescent="0.2">
      <c r="A523" s="1">
        <v>522</v>
      </c>
      <c r="B523" t="s">
        <v>6026</v>
      </c>
      <c r="C523" s="2">
        <v>42816</v>
      </c>
      <c r="D523" s="2">
        <v>42820</v>
      </c>
      <c r="E523" s="1" t="s">
        <v>46</v>
      </c>
      <c r="F523" s="1" t="s">
        <v>1537</v>
      </c>
      <c r="G523" s="1" t="s">
        <v>1538</v>
      </c>
      <c r="H523" s="1" t="s">
        <v>24</v>
      </c>
      <c r="I523" s="1" t="s">
        <v>25</v>
      </c>
      <c r="J523" s="1" t="s">
        <v>167</v>
      </c>
      <c r="K523" s="1" t="s">
        <v>96</v>
      </c>
      <c r="L523" s="1">
        <v>77041</v>
      </c>
      <c r="M523" s="1" t="s">
        <v>97</v>
      </c>
      <c r="N523" s="1" t="s">
        <v>1541</v>
      </c>
      <c r="O523" s="1" t="s">
        <v>43</v>
      </c>
      <c r="P523" s="1" t="s">
        <v>70</v>
      </c>
      <c r="Q523" s="1" t="s">
        <v>1542</v>
      </c>
      <c r="R523" s="1">
        <v>14.111999999999997</v>
      </c>
      <c r="S523" s="1">
        <v>9</v>
      </c>
      <c r="T523" s="1">
        <v>0.8</v>
      </c>
      <c r="U523" s="1">
        <v>-21.167999999999999</v>
      </c>
      <c r="V523" s="3" t="str">
        <f>IF(M523=People!$B$5,People!$A$5,IF(M523=People!$B$4,People!$A$4,IF(M523=People!$B$3,People!$A$3,IF(M523=People!$B$2,People!$A$2,0))))</f>
        <v>Kelly Williams</v>
      </c>
      <c r="W523" s="3" t="str">
        <f>IFERROR(INDEX(Returns!A:A,MATCH(B523,Returns!B:B,0)),"No")</f>
        <v>Yes</v>
      </c>
    </row>
    <row r="524" spans="1:23" x14ac:dyDescent="0.2">
      <c r="A524" s="1">
        <v>523</v>
      </c>
      <c r="B524" t="s">
        <v>6451</v>
      </c>
      <c r="C524" s="2">
        <v>43488</v>
      </c>
      <c r="D524" s="2">
        <v>43490</v>
      </c>
      <c r="E524" s="1" t="s">
        <v>170</v>
      </c>
      <c r="F524" s="1" t="s">
        <v>1543</v>
      </c>
      <c r="G524" s="1" t="s">
        <v>1544</v>
      </c>
      <c r="H524" s="1" t="s">
        <v>38</v>
      </c>
      <c r="I524" s="1" t="s">
        <v>25</v>
      </c>
      <c r="J524" s="1" t="s">
        <v>773</v>
      </c>
      <c r="K524" s="1" t="s">
        <v>214</v>
      </c>
      <c r="L524" s="1">
        <v>48234</v>
      </c>
      <c r="M524" s="1" t="s">
        <v>97</v>
      </c>
      <c r="N524" s="1" t="s">
        <v>1476</v>
      </c>
      <c r="O524" s="1" t="s">
        <v>30</v>
      </c>
      <c r="P524" s="1" t="s">
        <v>52</v>
      </c>
      <c r="Q524" s="1" t="s">
        <v>1477</v>
      </c>
      <c r="R524" s="1">
        <v>210.98</v>
      </c>
      <c r="S524" s="1">
        <v>2</v>
      </c>
      <c r="T524" s="1">
        <v>0</v>
      </c>
      <c r="U524" s="1">
        <v>21.097999999999985</v>
      </c>
      <c r="V524" s="3" t="str">
        <f>IF(M524=People!$B$5,People!$A$5,IF(M524=People!$B$4,People!$A$4,IF(M524=People!$B$3,People!$A$3,IF(M524=People!$B$2,People!$A$2,0))))</f>
        <v>Kelly Williams</v>
      </c>
      <c r="W524" s="3" t="str">
        <f>IFERROR(INDEX(Returns!A:A,MATCH(B524,Returns!B:B,0)),"No")</f>
        <v>No</v>
      </c>
    </row>
    <row r="525" spans="1:23" x14ac:dyDescent="0.2">
      <c r="A525" s="1">
        <v>524</v>
      </c>
      <c r="B525" t="s">
        <v>6452</v>
      </c>
      <c r="C525" s="2">
        <v>43241</v>
      </c>
      <c r="D525" s="2">
        <v>43243</v>
      </c>
      <c r="E525" s="1" t="s">
        <v>170</v>
      </c>
      <c r="F525" s="1" t="s">
        <v>827</v>
      </c>
      <c r="G525" s="1" t="s">
        <v>828</v>
      </c>
      <c r="H525" s="1" t="s">
        <v>24</v>
      </c>
      <c r="I525" s="1" t="s">
        <v>25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1545</v>
      </c>
      <c r="O525" s="1" t="s">
        <v>66</v>
      </c>
      <c r="P525" s="1" t="s">
        <v>67</v>
      </c>
      <c r="Q525" s="1" t="s">
        <v>1546</v>
      </c>
      <c r="R525" s="1">
        <v>55.176000000000002</v>
      </c>
      <c r="S525" s="1">
        <v>3</v>
      </c>
      <c r="T525" s="1">
        <v>0.2</v>
      </c>
      <c r="U525" s="1">
        <v>-12.414599999999997</v>
      </c>
      <c r="V525" s="3" t="str">
        <f>IF(M525=People!$B$5,People!$A$5,IF(M525=People!$B$4,People!$A$4,IF(M525=People!$B$3,People!$A$3,IF(M525=People!$B$2,People!$A$2,0))))</f>
        <v>Anna Andreadi</v>
      </c>
      <c r="W525" s="3" t="str">
        <f>IFERROR(INDEX(Returns!A:A,MATCH(B525,Returns!B:B,0)),"No")</f>
        <v>No</v>
      </c>
    </row>
    <row r="526" spans="1:23" x14ac:dyDescent="0.2">
      <c r="A526" s="1">
        <v>525</v>
      </c>
      <c r="B526" t="s">
        <v>6452</v>
      </c>
      <c r="C526" s="2">
        <v>43241</v>
      </c>
      <c r="D526" s="2">
        <v>43243</v>
      </c>
      <c r="E526" s="1" t="s">
        <v>170</v>
      </c>
      <c r="F526" s="1" t="s">
        <v>827</v>
      </c>
      <c r="G526" s="1" t="s">
        <v>828</v>
      </c>
      <c r="H526" s="1" t="s">
        <v>24</v>
      </c>
      <c r="I526" s="1" t="s">
        <v>25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797</v>
      </c>
      <c r="O526" s="1" t="s">
        <v>66</v>
      </c>
      <c r="P526" s="1" t="s">
        <v>146</v>
      </c>
      <c r="Q526" s="1" t="s">
        <v>1547</v>
      </c>
      <c r="R526" s="1">
        <v>66.260000000000005</v>
      </c>
      <c r="S526" s="1">
        <v>2</v>
      </c>
      <c r="T526" s="1">
        <v>0</v>
      </c>
      <c r="U526" s="1">
        <v>27.166600000000003</v>
      </c>
      <c r="V526" s="3" t="str">
        <f>IF(M526=People!$B$5,People!$A$5,IF(M526=People!$B$4,People!$A$4,IF(M526=People!$B$3,People!$A$3,IF(M526=People!$B$2,People!$A$2,0))))</f>
        <v>Anna Andreadi</v>
      </c>
      <c r="W526" s="3" t="str">
        <f>IFERROR(INDEX(Returns!A:A,MATCH(B526,Returns!B:B,0)),"No")</f>
        <v>No</v>
      </c>
    </row>
    <row r="527" spans="1:23" x14ac:dyDescent="0.2">
      <c r="A527" s="1">
        <v>526</v>
      </c>
      <c r="B527" t="s">
        <v>6453</v>
      </c>
      <c r="C527" s="2">
        <v>43095</v>
      </c>
      <c r="D527" s="2">
        <v>43102</v>
      </c>
      <c r="E527" s="1" t="s">
        <v>46</v>
      </c>
      <c r="F527" s="1" t="s">
        <v>1548</v>
      </c>
      <c r="G527" s="1" t="s">
        <v>1549</v>
      </c>
      <c r="H527" s="1" t="s">
        <v>24</v>
      </c>
      <c r="I527" s="1" t="s">
        <v>25</v>
      </c>
      <c r="J527" s="1" t="s">
        <v>1289</v>
      </c>
      <c r="K527" s="1" t="s">
        <v>1088</v>
      </c>
      <c r="L527" s="1">
        <v>1841</v>
      </c>
      <c r="M527" s="1" t="s">
        <v>135</v>
      </c>
      <c r="N527" s="1" t="s">
        <v>1550</v>
      </c>
      <c r="O527" s="1" t="s">
        <v>43</v>
      </c>
      <c r="P527" s="1" t="s">
        <v>242</v>
      </c>
      <c r="Q527" s="1" t="s">
        <v>497</v>
      </c>
      <c r="R527" s="1">
        <v>22.200000000000003</v>
      </c>
      <c r="S527" s="1">
        <v>5</v>
      </c>
      <c r="T527" s="1">
        <v>0</v>
      </c>
      <c r="U527" s="1">
        <v>10.434000000000001</v>
      </c>
      <c r="V527" s="3" t="str">
        <f>IF(M527=People!$B$5,People!$A$5,IF(M527=People!$B$4,People!$A$4,IF(M527=People!$B$3,People!$A$3,IF(M527=People!$B$2,People!$A$2,0))))</f>
        <v>Chuck Magee</v>
      </c>
      <c r="W527" s="3" t="str">
        <f>IFERROR(INDEX(Returns!A:A,MATCH(B527,Returns!B:B,0)),"No")</f>
        <v>No</v>
      </c>
    </row>
    <row r="528" spans="1:23" x14ac:dyDescent="0.2">
      <c r="A528" s="1">
        <v>527</v>
      </c>
      <c r="B528" t="s">
        <v>6454</v>
      </c>
      <c r="C528" s="2">
        <v>43759</v>
      </c>
      <c r="D528" s="2">
        <v>43764</v>
      </c>
      <c r="E528" s="1" t="s">
        <v>46</v>
      </c>
      <c r="F528" s="1" t="s">
        <v>1551</v>
      </c>
      <c r="G528" s="1" t="s">
        <v>1552</v>
      </c>
      <c r="H528" s="1" t="s">
        <v>94</v>
      </c>
      <c r="I528" s="1" t="s">
        <v>25</v>
      </c>
      <c r="J528" s="1" t="s">
        <v>1553</v>
      </c>
      <c r="K528" s="1" t="s">
        <v>50</v>
      </c>
      <c r="L528" s="1">
        <v>33801</v>
      </c>
      <c r="M528" s="1" t="s">
        <v>28</v>
      </c>
      <c r="N528" s="1" t="s">
        <v>1554</v>
      </c>
      <c r="O528" s="1" t="s">
        <v>30</v>
      </c>
      <c r="P528" s="1" t="s">
        <v>34</v>
      </c>
      <c r="Q528" s="1" t="s">
        <v>1555</v>
      </c>
      <c r="R528" s="1">
        <v>683.95200000000011</v>
      </c>
      <c r="S528" s="1">
        <v>3</v>
      </c>
      <c r="T528" s="1">
        <v>0.2</v>
      </c>
      <c r="U528" s="1">
        <v>42.746999999999986</v>
      </c>
      <c r="V528" s="3" t="str">
        <f>IF(M528=People!$B$5,People!$A$5,IF(M528=People!$B$4,People!$A$4,IF(M528=People!$B$3,People!$A$3,IF(M528=People!$B$2,People!$A$2,0))))</f>
        <v>Cassandra Brandow</v>
      </c>
      <c r="W528" s="3" t="str">
        <f>IFERROR(INDEX(Returns!A:A,MATCH(B528,Returns!B:B,0)),"No")</f>
        <v>No</v>
      </c>
    </row>
    <row r="529" spans="1:23" x14ac:dyDescent="0.2">
      <c r="A529" s="1">
        <v>528</v>
      </c>
      <c r="B529" t="s">
        <v>6454</v>
      </c>
      <c r="C529" s="2">
        <v>43759</v>
      </c>
      <c r="D529" s="2">
        <v>43764</v>
      </c>
      <c r="E529" s="1" t="s">
        <v>46</v>
      </c>
      <c r="F529" s="1" t="s">
        <v>1551</v>
      </c>
      <c r="G529" s="1" t="s">
        <v>1552</v>
      </c>
      <c r="H529" s="1" t="s">
        <v>94</v>
      </c>
      <c r="I529" s="1" t="s">
        <v>25</v>
      </c>
      <c r="J529" s="1" t="s">
        <v>1553</v>
      </c>
      <c r="K529" s="1" t="s">
        <v>50</v>
      </c>
      <c r="L529" s="1">
        <v>33801</v>
      </c>
      <c r="M529" s="1" t="s">
        <v>28</v>
      </c>
      <c r="N529" s="1" t="s">
        <v>997</v>
      </c>
      <c r="O529" s="1" t="s">
        <v>30</v>
      </c>
      <c r="P529" s="1" t="s">
        <v>60</v>
      </c>
      <c r="Q529" s="1" t="s">
        <v>998</v>
      </c>
      <c r="R529" s="1">
        <v>45.695999999999998</v>
      </c>
      <c r="S529" s="1">
        <v>3</v>
      </c>
      <c r="T529" s="1">
        <v>0.2</v>
      </c>
      <c r="U529" s="1">
        <v>5.1407999999999916</v>
      </c>
      <c r="V529" s="3" t="str">
        <f>IF(M529=People!$B$5,People!$A$5,IF(M529=People!$B$4,People!$A$4,IF(M529=People!$B$3,People!$A$3,IF(M529=People!$B$2,People!$A$2,0))))</f>
        <v>Cassandra Brandow</v>
      </c>
      <c r="W529" s="3" t="str">
        <f>IFERROR(INDEX(Returns!A:A,MATCH(B529,Returns!B:B,0)),"No")</f>
        <v>No</v>
      </c>
    </row>
    <row r="530" spans="1:23" x14ac:dyDescent="0.2">
      <c r="A530" s="1">
        <v>529</v>
      </c>
      <c r="B530" t="s">
        <v>6455</v>
      </c>
      <c r="C530" s="2">
        <v>42981</v>
      </c>
      <c r="D530" s="2">
        <v>42985</v>
      </c>
      <c r="E530" s="1" t="s">
        <v>46</v>
      </c>
      <c r="F530" s="1" t="s">
        <v>1556</v>
      </c>
      <c r="G530" s="1" t="s">
        <v>1557</v>
      </c>
      <c r="H530" s="1" t="s">
        <v>24</v>
      </c>
      <c r="I530" s="1" t="s">
        <v>25</v>
      </c>
      <c r="J530" s="1" t="s">
        <v>133</v>
      </c>
      <c r="K530" s="1" t="s">
        <v>134</v>
      </c>
      <c r="L530" s="1">
        <v>19134</v>
      </c>
      <c r="M530" s="1" t="s">
        <v>135</v>
      </c>
      <c r="N530" s="1" t="s">
        <v>1558</v>
      </c>
      <c r="O530" s="1" t="s">
        <v>43</v>
      </c>
      <c r="P530" s="1" t="s">
        <v>55</v>
      </c>
      <c r="Q530" s="1" t="s">
        <v>1559</v>
      </c>
      <c r="R530" s="1">
        <v>36.336000000000006</v>
      </c>
      <c r="S530" s="1">
        <v>3</v>
      </c>
      <c r="T530" s="1">
        <v>0.2</v>
      </c>
      <c r="U530" s="1">
        <v>-7.2672000000000043</v>
      </c>
      <c r="V530" s="3" t="str">
        <f>IF(M530=People!$B$5,People!$A$5,IF(M530=People!$B$4,People!$A$4,IF(M530=People!$B$3,People!$A$3,IF(M530=People!$B$2,People!$A$2,0))))</f>
        <v>Chuck Magee</v>
      </c>
      <c r="W530" s="3" t="str">
        <f>IFERROR(INDEX(Returns!A:A,MATCH(B530,Returns!B:B,0)),"No")</f>
        <v>No</v>
      </c>
    </row>
    <row r="531" spans="1:23" x14ac:dyDescent="0.2">
      <c r="A531" s="1">
        <v>530</v>
      </c>
      <c r="B531" t="s">
        <v>6455</v>
      </c>
      <c r="C531" s="2">
        <v>42981</v>
      </c>
      <c r="D531" s="2">
        <v>42985</v>
      </c>
      <c r="E531" s="1" t="s">
        <v>46</v>
      </c>
      <c r="F531" s="1" t="s">
        <v>1556</v>
      </c>
      <c r="G531" s="1" t="s">
        <v>1557</v>
      </c>
      <c r="H531" s="1" t="s">
        <v>24</v>
      </c>
      <c r="I531" s="1" t="s">
        <v>25</v>
      </c>
      <c r="J531" s="1" t="s">
        <v>133</v>
      </c>
      <c r="K531" s="1" t="s">
        <v>134</v>
      </c>
      <c r="L531" s="1">
        <v>19134</v>
      </c>
      <c r="M531" s="1" t="s">
        <v>135</v>
      </c>
      <c r="N531" s="1" t="s">
        <v>1560</v>
      </c>
      <c r="O531" s="1" t="s">
        <v>43</v>
      </c>
      <c r="P531" s="1" t="s">
        <v>512</v>
      </c>
      <c r="Q531" s="1" t="s">
        <v>1561</v>
      </c>
      <c r="R531" s="1">
        <v>666.24800000000005</v>
      </c>
      <c r="S531" s="1">
        <v>1</v>
      </c>
      <c r="T531" s="1">
        <v>0.2</v>
      </c>
      <c r="U531" s="1">
        <v>-149.9058</v>
      </c>
      <c r="V531" s="3" t="str">
        <f>IF(M531=People!$B$5,People!$A$5,IF(M531=People!$B$4,People!$A$4,IF(M531=People!$B$3,People!$A$3,IF(M531=People!$B$2,People!$A$2,0))))</f>
        <v>Chuck Magee</v>
      </c>
      <c r="W531" s="3" t="str">
        <f>IFERROR(INDEX(Returns!A:A,MATCH(B531,Returns!B:B,0)),"No")</f>
        <v>No</v>
      </c>
    </row>
    <row r="532" spans="1:23" x14ac:dyDescent="0.2">
      <c r="A532" s="1">
        <v>531</v>
      </c>
      <c r="B532" t="s">
        <v>6455</v>
      </c>
      <c r="C532" s="2">
        <v>42981</v>
      </c>
      <c r="D532" s="2">
        <v>42985</v>
      </c>
      <c r="E532" s="1" t="s">
        <v>46</v>
      </c>
      <c r="F532" s="1" t="s">
        <v>1556</v>
      </c>
      <c r="G532" s="1" t="s">
        <v>1557</v>
      </c>
      <c r="H532" s="1" t="s">
        <v>24</v>
      </c>
      <c r="I532" s="1" t="s">
        <v>25</v>
      </c>
      <c r="J532" s="1" t="s">
        <v>133</v>
      </c>
      <c r="K532" s="1" t="s">
        <v>134</v>
      </c>
      <c r="L532" s="1">
        <v>19134</v>
      </c>
      <c r="M532" s="1" t="s">
        <v>135</v>
      </c>
      <c r="N532" s="1" t="s">
        <v>1562</v>
      </c>
      <c r="O532" s="1" t="s">
        <v>43</v>
      </c>
      <c r="P532" s="1" t="s">
        <v>157</v>
      </c>
      <c r="Q532" s="1" t="s">
        <v>1563</v>
      </c>
      <c r="R532" s="1">
        <v>52.512</v>
      </c>
      <c r="S532" s="1">
        <v>6</v>
      </c>
      <c r="T532" s="1">
        <v>0.2</v>
      </c>
      <c r="U532" s="1">
        <v>19.692</v>
      </c>
      <c r="V532" s="3" t="str">
        <f>IF(M532=People!$B$5,People!$A$5,IF(M532=People!$B$4,People!$A$4,IF(M532=People!$B$3,People!$A$3,IF(M532=People!$B$2,People!$A$2,0))))</f>
        <v>Chuck Magee</v>
      </c>
      <c r="W532" s="3" t="str">
        <f>IFERROR(INDEX(Returns!A:A,MATCH(B532,Returns!B:B,0)),"No")</f>
        <v>No</v>
      </c>
    </row>
    <row r="533" spans="1:23" x14ac:dyDescent="0.2">
      <c r="A533" s="1">
        <v>532</v>
      </c>
      <c r="B533" t="s">
        <v>6456</v>
      </c>
      <c r="C533" s="2">
        <v>43046</v>
      </c>
      <c r="D533" s="2">
        <v>43048</v>
      </c>
      <c r="E533" s="1" t="s">
        <v>21</v>
      </c>
      <c r="F533" s="1" t="s">
        <v>1564</v>
      </c>
      <c r="G533" s="1" t="s">
        <v>1565</v>
      </c>
      <c r="H533" s="1" t="s">
        <v>38</v>
      </c>
      <c r="I533" s="1" t="s">
        <v>25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1566</v>
      </c>
      <c r="O533" s="1" t="s">
        <v>30</v>
      </c>
      <c r="P533" s="1" t="s">
        <v>34</v>
      </c>
      <c r="Q533" s="1" t="s">
        <v>1567</v>
      </c>
      <c r="R533" s="1">
        <v>190.72000000000003</v>
      </c>
      <c r="S533" s="1">
        <v>1</v>
      </c>
      <c r="T533" s="1">
        <v>0.2</v>
      </c>
      <c r="U533" s="1">
        <v>11.919999999999987</v>
      </c>
      <c r="V533" s="3" t="str">
        <f>IF(M533=People!$B$5,People!$A$5,IF(M533=People!$B$4,People!$A$4,IF(M533=People!$B$3,People!$A$3,IF(M533=People!$B$2,People!$A$2,0))))</f>
        <v>Anna Andreadi</v>
      </c>
      <c r="W533" s="3" t="str">
        <f>IFERROR(INDEX(Returns!A:A,MATCH(B533,Returns!B:B,0)),"No")</f>
        <v>No</v>
      </c>
    </row>
    <row r="534" spans="1:23" x14ac:dyDescent="0.2">
      <c r="A534" s="1">
        <v>533</v>
      </c>
      <c r="B534" t="s">
        <v>6457</v>
      </c>
      <c r="C534" s="2">
        <v>43715</v>
      </c>
      <c r="D534" s="2">
        <v>43719</v>
      </c>
      <c r="E534" s="1" t="s">
        <v>46</v>
      </c>
      <c r="F534" s="1" t="s">
        <v>1568</v>
      </c>
      <c r="G534" s="1" t="s">
        <v>1569</v>
      </c>
      <c r="H534" s="1" t="s">
        <v>24</v>
      </c>
      <c r="I534" s="1" t="s">
        <v>25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1570</v>
      </c>
      <c r="O534" s="1" t="s">
        <v>30</v>
      </c>
      <c r="P534" s="1" t="s">
        <v>60</v>
      </c>
      <c r="Q534" s="1" t="s">
        <v>1571</v>
      </c>
      <c r="R534" s="1">
        <v>47.94</v>
      </c>
      <c r="S534" s="1">
        <v>3</v>
      </c>
      <c r="T534" s="1">
        <v>0</v>
      </c>
      <c r="U534" s="1">
        <v>2.3969999999999985</v>
      </c>
      <c r="V534" s="3" t="str">
        <f>IF(M534=People!$B$5,People!$A$5,IF(M534=People!$B$4,People!$A$4,IF(M534=People!$B$3,People!$A$3,IF(M534=People!$B$2,People!$A$2,0))))</f>
        <v>Anna Andreadi</v>
      </c>
      <c r="W534" s="3" t="str">
        <f>IFERROR(INDEX(Returns!A:A,MATCH(B534,Returns!B:B,0)),"No")</f>
        <v>No</v>
      </c>
    </row>
    <row r="535" spans="1:23" x14ac:dyDescent="0.2">
      <c r="A535" s="1">
        <v>534</v>
      </c>
      <c r="B535" t="s">
        <v>6458</v>
      </c>
      <c r="C535" s="2">
        <v>43249</v>
      </c>
      <c r="D535" s="2">
        <v>43252</v>
      </c>
      <c r="E535" s="1" t="s">
        <v>21</v>
      </c>
      <c r="F535" s="1" t="s">
        <v>1572</v>
      </c>
      <c r="G535" s="1" t="s">
        <v>1573</v>
      </c>
      <c r="H535" s="1" t="s">
        <v>24</v>
      </c>
      <c r="I535" s="1" t="s">
        <v>25</v>
      </c>
      <c r="J535" s="1" t="s">
        <v>1574</v>
      </c>
      <c r="K535" s="1" t="s">
        <v>320</v>
      </c>
      <c r="L535" s="1">
        <v>36116</v>
      </c>
      <c r="M535" s="1" t="s">
        <v>28</v>
      </c>
      <c r="N535" s="1" t="s">
        <v>1575</v>
      </c>
      <c r="O535" s="1" t="s">
        <v>66</v>
      </c>
      <c r="P535" s="1" t="s">
        <v>67</v>
      </c>
      <c r="Q535" s="1" t="s">
        <v>1576</v>
      </c>
      <c r="R535" s="1">
        <v>979.95</v>
      </c>
      <c r="S535" s="1">
        <v>5</v>
      </c>
      <c r="T535" s="1">
        <v>0</v>
      </c>
      <c r="U535" s="1">
        <v>274.38600000000008</v>
      </c>
      <c r="V535" s="3" t="str">
        <f>IF(M535=People!$B$5,People!$A$5,IF(M535=People!$B$4,People!$A$4,IF(M535=People!$B$3,People!$A$3,IF(M535=People!$B$2,People!$A$2,0))))</f>
        <v>Cassandra Brandow</v>
      </c>
      <c r="W535" s="3" t="str">
        <f>IFERROR(INDEX(Returns!A:A,MATCH(B535,Returns!B:B,0)),"No")</f>
        <v>No</v>
      </c>
    </row>
    <row r="536" spans="1:23" x14ac:dyDescent="0.2">
      <c r="A536" s="1">
        <v>535</v>
      </c>
      <c r="B536" t="s">
        <v>6458</v>
      </c>
      <c r="C536" s="2">
        <v>43249</v>
      </c>
      <c r="D536" s="2">
        <v>43252</v>
      </c>
      <c r="E536" s="1" t="s">
        <v>21</v>
      </c>
      <c r="F536" s="1" t="s">
        <v>1572</v>
      </c>
      <c r="G536" s="1" t="s">
        <v>1573</v>
      </c>
      <c r="H536" s="1" t="s">
        <v>24</v>
      </c>
      <c r="I536" s="1" t="s">
        <v>25</v>
      </c>
      <c r="J536" s="1" t="s">
        <v>1574</v>
      </c>
      <c r="K536" s="1" t="s">
        <v>320</v>
      </c>
      <c r="L536" s="1">
        <v>36116</v>
      </c>
      <c r="M536" s="1" t="s">
        <v>28</v>
      </c>
      <c r="N536" s="1" t="s">
        <v>896</v>
      </c>
      <c r="O536" s="1" t="s">
        <v>43</v>
      </c>
      <c r="P536" s="1" t="s">
        <v>70</v>
      </c>
      <c r="Q536" s="1" t="s">
        <v>897</v>
      </c>
      <c r="R536" s="1">
        <v>22.75</v>
      </c>
      <c r="S536" s="1">
        <v>5</v>
      </c>
      <c r="T536" s="1">
        <v>0</v>
      </c>
      <c r="U536" s="1">
        <v>11.375</v>
      </c>
      <c r="V536" s="3" t="str">
        <f>IF(M536=People!$B$5,People!$A$5,IF(M536=People!$B$4,People!$A$4,IF(M536=People!$B$3,People!$A$3,IF(M536=People!$B$2,People!$A$2,0))))</f>
        <v>Cassandra Brandow</v>
      </c>
      <c r="W536" s="3" t="str">
        <f>IFERROR(INDEX(Returns!A:A,MATCH(B536,Returns!B:B,0)),"No")</f>
        <v>No</v>
      </c>
    </row>
    <row r="537" spans="1:23" x14ac:dyDescent="0.2">
      <c r="A537" s="1">
        <v>536</v>
      </c>
      <c r="B537" t="s">
        <v>6459</v>
      </c>
      <c r="C537" s="2">
        <v>43291</v>
      </c>
      <c r="D537" s="2">
        <v>43297</v>
      </c>
      <c r="E537" s="1" t="s">
        <v>46</v>
      </c>
      <c r="F537" s="1" t="s">
        <v>1577</v>
      </c>
      <c r="G537" s="1" t="s">
        <v>1578</v>
      </c>
      <c r="H537" s="1" t="s">
        <v>24</v>
      </c>
      <c r="I537" s="1" t="s">
        <v>25</v>
      </c>
      <c r="J537" s="1" t="s">
        <v>1579</v>
      </c>
      <c r="K537" s="1" t="s">
        <v>279</v>
      </c>
      <c r="L537" s="1">
        <v>85204</v>
      </c>
      <c r="M537" s="1" t="s">
        <v>41</v>
      </c>
      <c r="N537" s="1" t="s">
        <v>1580</v>
      </c>
      <c r="O537" s="1" t="s">
        <v>43</v>
      </c>
      <c r="P537" s="1" t="s">
        <v>55</v>
      </c>
      <c r="Q537" s="1" t="s">
        <v>1581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3" t="str">
        <f>IF(M537=People!$B$5,People!$A$5,IF(M537=People!$B$4,People!$A$4,IF(M537=People!$B$3,People!$A$3,IF(M537=People!$B$2,People!$A$2,0))))</f>
        <v>Anna Andreadi</v>
      </c>
      <c r="W537" s="3" t="str">
        <f>IFERROR(INDEX(Returns!A:A,MATCH(B537,Returns!B:B,0)),"No")</f>
        <v>No</v>
      </c>
    </row>
    <row r="538" spans="1:23" x14ac:dyDescent="0.2">
      <c r="A538" s="1">
        <v>537</v>
      </c>
      <c r="B538" t="s">
        <v>6460</v>
      </c>
      <c r="C538" s="2">
        <v>43711</v>
      </c>
      <c r="D538" s="2">
        <v>43716</v>
      </c>
      <c r="E538" s="1" t="s">
        <v>21</v>
      </c>
      <c r="F538" s="1" t="s">
        <v>1582</v>
      </c>
      <c r="G538" s="1" t="s">
        <v>1583</v>
      </c>
      <c r="H538" s="1" t="s">
        <v>24</v>
      </c>
      <c r="I538" s="1" t="s">
        <v>25</v>
      </c>
      <c r="J538" s="1" t="s">
        <v>273</v>
      </c>
      <c r="K538" s="1" t="s">
        <v>191</v>
      </c>
      <c r="L538" s="1">
        <v>60653</v>
      </c>
      <c r="M538" s="1" t="s">
        <v>97</v>
      </c>
      <c r="N538" s="1" t="s">
        <v>1584</v>
      </c>
      <c r="O538" s="1" t="s">
        <v>43</v>
      </c>
      <c r="P538" s="1" t="s">
        <v>70</v>
      </c>
      <c r="Q538" s="1" t="s">
        <v>1585</v>
      </c>
      <c r="R538" s="1">
        <v>42.615999999999993</v>
      </c>
      <c r="S538" s="1">
        <v>7</v>
      </c>
      <c r="T538" s="1">
        <v>0.8</v>
      </c>
      <c r="U538" s="1">
        <v>-68.185600000000022</v>
      </c>
      <c r="V538" s="3" t="str">
        <f>IF(M538=People!$B$5,People!$A$5,IF(M538=People!$B$4,People!$A$4,IF(M538=People!$B$3,People!$A$3,IF(M538=People!$B$2,People!$A$2,0))))</f>
        <v>Kelly Williams</v>
      </c>
      <c r="W538" s="3" t="str">
        <f>IFERROR(INDEX(Returns!A:A,MATCH(B538,Returns!B:B,0)),"No")</f>
        <v>No</v>
      </c>
    </row>
    <row r="539" spans="1:23" x14ac:dyDescent="0.2">
      <c r="A539" s="1">
        <v>538</v>
      </c>
      <c r="B539" t="s">
        <v>6461</v>
      </c>
      <c r="C539" s="2">
        <v>43072</v>
      </c>
      <c r="D539" s="2">
        <v>43077</v>
      </c>
      <c r="E539" s="1" t="s">
        <v>46</v>
      </c>
      <c r="F539" s="1" t="s">
        <v>670</v>
      </c>
      <c r="G539" s="1" t="s">
        <v>671</v>
      </c>
      <c r="H539" s="1" t="s">
        <v>94</v>
      </c>
      <c r="I539" s="1" t="s">
        <v>25</v>
      </c>
      <c r="J539" s="1" t="s">
        <v>239</v>
      </c>
      <c r="K539" s="1" t="s">
        <v>240</v>
      </c>
      <c r="L539" s="1">
        <v>10009</v>
      </c>
      <c r="M539" s="1" t="s">
        <v>135</v>
      </c>
      <c r="N539" s="1" t="s">
        <v>1586</v>
      </c>
      <c r="O539" s="1" t="s">
        <v>43</v>
      </c>
      <c r="P539" s="1" t="s">
        <v>70</v>
      </c>
      <c r="Q539" s="1" t="s">
        <v>1587</v>
      </c>
      <c r="R539" s="1">
        <v>10.752000000000001</v>
      </c>
      <c r="S539" s="1">
        <v>4</v>
      </c>
      <c r="T539" s="1">
        <v>0.2</v>
      </c>
      <c r="U539" s="1">
        <v>3.359999999999999</v>
      </c>
      <c r="V539" s="3" t="str">
        <f>IF(M539=People!$B$5,People!$A$5,IF(M539=People!$B$4,People!$A$4,IF(M539=People!$B$3,People!$A$3,IF(M539=People!$B$2,People!$A$2,0))))</f>
        <v>Chuck Magee</v>
      </c>
      <c r="W539" s="3" t="str">
        <f>IFERROR(INDEX(Returns!A:A,MATCH(B539,Returns!B:B,0)),"No")</f>
        <v>No</v>
      </c>
    </row>
    <row r="540" spans="1:23" x14ac:dyDescent="0.2">
      <c r="A540" s="1">
        <v>539</v>
      </c>
      <c r="B540" t="s">
        <v>6462</v>
      </c>
      <c r="C540" s="2">
        <v>43076</v>
      </c>
      <c r="D540" s="2">
        <v>43080</v>
      </c>
      <c r="E540" s="1" t="s">
        <v>46</v>
      </c>
      <c r="F540" s="1" t="s">
        <v>1588</v>
      </c>
      <c r="G540" s="1" t="s">
        <v>1589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</v>
      </c>
      <c r="M540" s="1" t="s">
        <v>28</v>
      </c>
      <c r="N540" s="1" t="s">
        <v>1590</v>
      </c>
      <c r="O540" s="1" t="s">
        <v>43</v>
      </c>
      <c r="P540" s="1" t="s">
        <v>73</v>
      </c>
      <c r="Q540" s="1" t="s">
        <v>1591</v>
      </c>
      <c r="R540" s="1">
        <v>152.94</v>
      </c>
      <c r="S540" s="1">
        <v>3</v>
      </c>
      <c r="T540" s="1">
        <v>0</v>
      </c>
      <c r="U540" s="1">
        <v>41.293800000000005</v>
      </c>
      <c r="V540" s="3" t="str">
        <f>IF(M540=People!$B$5,People!$A$5,IF(M540=People!$B$4,People!$A$4,IF(M540=People!$B$3,People!$A$3,IF(M540=People!$B$2,People!$A$2,0))))</f>
        <v>Cassandra Brandow</v>
      </c>
      <c r="W540" s="3" t="str">
        <f>IFERROR(INDEX(Returns!A:A,MATCH(B540,Returns!B:B,0)),"No")</f>
        <v>No</v>
      </c>
    </row>
    <row r="541" spans="1:23" x14ac:dyDescent="0.2">
      <c r="A541" s="1">
        <v>540</v>
      </c>
      <c r="B541" t="s">
        <v>6462</v>
      </c>
      <c r="C541" s="2">
        <v>43076</v>
      </c>
      <c r="D541" s="2">
        <v>43080</v>
      </c>
      <c r="E541" s="1" t="s">
        <v>46</v>
      </c>
      <c r="F541" s="1" t="s">
        <v>1588</v>
      </c>
      <c r="G541" s="1" t="s">
        <v>1589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</v>
      </c>
      <c r="M541" s="1" t="s">
        <v>28</v>
      </c>
      <c r="N541" s="1" t="s">
        <v>1592</v>
      </c>
      <c r="O541" s="1" t="s">
        <v>30</v>
      </c>
      <c r="P541" s="1" t="s">
        <v>34</v>
      </c>
      <c r="Q541" s="1" t="s">
        <v>1593</v>
      </c>
      <c r="R541" s="1">
        <v>283.92</v>
      </c>
      <c r="S541" s="1">
        <v>4</v>
      </c>
      <c r="T541" s="1">
        <v>0</v>
      </c>
      <c r="U541" s="1">
        <v>70.980000000000018</v>
      </c>
      <c r="V541" s="3" t="str">
        <f>IF(M541=People!$B$5,People!$A$5,IF(M541=People!$B$4,People!$A$4,IF(M541=People!$B$3,People!$A$3,IF(M541=People!$B$2,People!$A$2,0))))</f>
        <v>Cassandra Brandow</v>
      </c>
      <c r="W541" s="3" t="str">
        <f>IFERROR(INDEX(Returns!A:A,MATCH(B541,Returns!B:B,0)),"No")</f>
        <v>No</v>
      </c>
    </row>
    <row r="542" spans="1:23" x14ac:dyDescent="0.2">
      <c r="A542" s="1">
        <v>541</v>
      </c>
      <c r="B542" t="s">
        <v>6463</v>
      </c>
      <c r="C542" s="2">
        <v>42401</v>
      </c>
      <c r="D542" s="2">
        <v>42403</v>
      </c>
      <c r="E542" s="1" t="s">
        <v>170</v>
      </c>
      <c r="F542" s="1" t="s">
        <v>1594</v>
      </c>
      <c r="G542" s="1" t="s">
        <v>1595</v>
      </c>
      <c r="H542" s="1" t="s">
        <v>24</v>
      </c>
      <c r="I542" s="1" t="s">
        <v>25</v>
      </c>
      <c r="J542" s="1" t="s">
        <v>1596</v>
      </c>
      <c r="K542" s="1" t="s">
        <v>105</v>
      </c>
      <c r="L542" s="1">
        <v>54302</v>
      </c>
      <c r="M542" s="1" t="s">
        <v>97</v>
      </c>
      <c r="N542" s="1" t="s">
        <v>1597</v>
      </c>
      <c r="O542" s="1" t="s">
        <v>66</v>
      </c>
      <c r="P542" s="1" t="s">
        <v>146</v>
      </c>
      <c r="Q542" s="1" t="s">
        <v>1598</v>
      </c>
      <c r="R542" s="1">
        <v>468.90000000000003</v>
      </c>
      <c r="S542" s="1">
        <v>6</v>
      </c>
      <c r="T542" s="1">
        <v>0</v>
      </c>
      <c r="U542" s="1">
        <v>206.31600000000006</v>
      </c>
      <c r="V542" s="3" t="str">
        <f>IF(M542=People!$B$5,People!$A$5,IF(M542=People!$B$4,People!$A$4,IF(M542=People!$B$3,People!$A$3,IF(M542=People!$B$2,People!$A$2,0))))</f>
        <v>Kelly Williams</v>
      </c>
      <c r="W542" s="3" t="str">
        <f>IFERROR(INDEX(Returns!A:A,MATCH(B542,Returns!B:B,0)),"No")</f>
        <v>No</v>
      </c>
    </row>
    <row r="543" spans="1:23" x14ac:dyDescent="0.2">
      <c r="A543" s="1">
        <v>542</v>
      </c>
      <c r="B543" t="s">
        <v>6067</v>
      </c>
      <c r="C543" s="2">
        <v>43295</v>
      </c>
      <c r="D543" s="2">
        <v>43298</v>
      </c>
      <c r="E543" s="1" t="s">
        <v>170</v>
      </c>
      <c r="F543" s="1" t="s">
        <v>198</v>
      </c>
      <c r="G543" s="1" t="s">
        <v>199</v>
      </c>
      <c r="H543" s="1" t="s">
        <v>38</v>
      </c>
      <c r="I543" s="1" t="s">
        <v>25</v>
      </c>
      <c r="J543" s="1" t="s">
        <v>1145</v>
      </c>
      <c r="K543" s="1" t="s">
        <v>279</v>
      </c>
      <c r="L543" s="1">
        <v>85705</v>
      </c>
      <c r="M543" s="1" t="s">
        <v>41</v>
      </c>
      <c r="N543" s="1" t="s">
        <v>1599</v>
      </c>
      <c r="O543" s="1" t="s">
        <v>66</v>
      </c>
      <c r="P543" s="1" t="s">
        <v>67</v>
      </c>
      <c r="Q543" s="1" t="s">
        <v>1600</v>
      </c>
      <c r="R543" s="1">
        <v>380.86400000000003</v>
      </c>
      <c r="S543" s="1">
        <v>8</v>
      </c>
      <c r="T543" s="1">
        <v>0.2</v>
      </c>
      <c r="U543" s="1">
        <v>38.086400000000026</v>
      </c>
      <c r="V543" s="3" t="str">
        <f>IF(M543=People!$B$5,People!$A$5,IF(M543=People!$B$4,People!$A$4,IF(M543=People!$B$3,People!$A$3,IF(M543=People!$B$2,People!$A$2,0))))</f>
        <v>Anna Andreadi</v>
      </c>
      <c r="W543" s="3" t="str">
        <f>IFERROR(INDEX(Returns!A:A,MATCH(B543,Returns!B:B,0)),"No")</f>
        <v>Yes</v>
      </c>
    </row>
    <row r="544" spans="1:23" x14ac:dyDescent="0.2">
      <c r="A544" s="1">
        <v>543</v>
      </c>
      <c r="B544" t="s">
        <v>6464</v>
      </c>
      <c r="C544" s="2">
        <v>43087</v>
      </c>
      <c r="D544" s="2">
        <v>43092</v>
      </c>
      <c r="E544" s="1" t="s">
        <v>46</v>
      </c>
      <c r="F544" s="1" t="s">
        <v>1601</v>
      </c>
      <c r="G544" s="1" t="s">
        <v>1602</v>
      </c>
      <c r="H544" s="1" t="s">
        <v>24</v>
      </c>
      <c r="I544" s="1" t="s">
        <v>25</v>
      </c>
      <c r="J544" s="1" t="s">
        <v>286</v>
      </c>
      <c r="K544" s="1" t="s">
        <v>440</v>
      </c>
      <c r="L544" s="1">
        <v>45503</v>
      </c>
      <c r="M544" s="1" t="s">
        <v>135</v>
      </c>
      <c r="N544" s="1" t="s">
        <v>1466</v>
      </c>
      <c r="O544" s="1" t="s">
        <v>43</v>
      </c>
      <c r="P544" s="1" t="s">
        <v>55</v>
      </c>
      <c r="Q544" s="1" t="s">
        <v>1467</v>
      </c>
      <c r="R544" s="1">
        <v>646.77600000000007</v>
      </c>
      <c r="S544" s="1">
        <v>9</v>
      </c>
      <c r="T544" s="1">
        <v>0.2</v>
      </c>
      <c r="U544" s="1">
        <v>-145.52460000000002</v>
      </c>
      <c r="V544" s="3" t="str">
        <f>IF(M544=People!$B$5,People!$A$5,IF(M544=People!$B$4,People!$A$4,IF(M544=People!$B$3,People!$A$3,IF(M544=People!$B$2,People!$A$2,0))))</f>
        <v>Chuck Magee</v>
      </c>
      <c r="W544" s="3" t="str">
        <f>IFERROR(INDEX(Returns!A:A,MATCH(B544,Returns!B:B,0)),"No")</f>
        <v>No</v>
      </c>
    </row>
    <row r="545" spans="1:23" x14ac:dyDescent="0.2">
      <c r="A545" s="1">
        <v>544</v>
      </c>
      <c r="B545" t="s">
        <v>6465</v>
      </c>
      <c r="C545" s="2">
        <v>42501</v>
      </c>
      <c r="D545" s="2">
        <v>42506</v>
      </c>
      <c r="E545" s="1" t="s">
        <v>46</v>
      </c>
      <c r="F545" s="1" t="s">
        <v>344</v>
      </c>
      <c r="G545" s="1" t="s">
        <v>345</v>
      </c>
      <c r="H545" s="1" t="s">
        <v>24</v>
      </c>
      <c r="I545" s="1" t="s">
        <v>25</v>
      </c>
      <c r="J545" s="1" t="s">
        <v>95</v>
      </c>
      <c r="K545" s="1" t="s">
        <v>96</v>
      </c>
      <c r="L545" s="1">
        <v>76106</v>
      </c>
      <c r="M545" s="1" t="s">
        <v>97</v>
      </c>
      <c r="N545" s="1" t="s">
        <v>1603</v>
      </c>
      <c r="O545" s="1" t="s">
        <v>66</v>
      </c>
      <c r="P545" s="1" t="s">
        <v>146</v>
      </c>
      <c r="Q545" s="1" t="s">
        <v>1604</v>
      </c>
      <c r="R545" s="1">
        <v>58.112000000000002</v>
      </c>
      <c r="S545" s="1">
        <v>2</v>
      </c>
      <c r="T545" s="1">
        <v>0.2</v>
      </c>
      <c r="U545" s="1">
        <v>7.263999999999994</v>
      </c>
      <c r="V545" s="3" t="str">
        <f>IF(M545=People!$B$5,People!$A$5,IF(M545=People!$B$4,People!$A$4,IF(M545=People!$B$3,People!$A$3,IF(M545=People!$B$2,People!$A$2,0))))</f>
        <v>Kelly Williams</v>
      </c>
      <c r="W545" s="3" t="str">
        <f>IFERROR(INDEX(Returns!A:A,MATCH(B545,Returns!B:B,0)),"No")</f>
        <v>No</v>
      </c>
    </row>
    <row r="546" spans="1:23" x14ac:dyDescent="0.2">
      <c r="A546" s="1">
        <v>545</v>
      </c>
      <c r="B546" t="s">
        <v>6465</v>
      </c>
      <c r="C546" s="2">
        <v>42501</v>
      </c>
      <c r="D546" s="2">
        <v>42506</v>
      </c>
      <c r="E546" s="1" t="s">
        <v>46</v>
      </c>
      <c r="F546" s="1" t="s">
        <v>344</v>
      </c>
      <c r="G546" s="1" t="s">
        <v>345</v>
      </c>
      <c r="H546" s="1" t="s">
        <v>24</v>
      </c>
      <c r="I546" s="1" t="s">
        <v>25</v>
      </c>
      <c r="J546" s="1" t="s">
        <v>95</v>
      </c>
      <c r="K546" s="1" t="s">
        <v>96</v>
      </c>
      <c r="L546" s="1">
        <v>76106</v>
      </c>
      <c r="M546" s="1" t="s">
        <v>97</v>
      </c>
      <c r="N546" s="1" t="s">
        <v>1605</v>
      </c>
      <c r="O546" s="1" t="s">
        <v>66</v>
      </c>
      <c r="P546" s="1" t="s">
        <v>67</v>
      </c>
      <c r="Q546" s="1" t="s">
        <v>1606</v>
      </c>
      <c r="R546" s="1">
        <v>100.792</v>
      </c>
      <c r="S546" s="1">
        <v>1</v>
      </c>
      <c r="T546" s="1">
        <v>0.2</v>
      </c>
      <c r="U546" s="1">
        <v>6.2995000000000019</v>
      </c>
      <c r="V546" s="3" t="str">
        <f>IF(M546=People!$B$5,People!$A$5,IF(M546=People!$B$4,People!$A$4,IF(M546=People!$B$3,People!$A$3,IF(M546=People!$B$2,People!$A$2,0))))</f>
        <v>Kelly Williams</v>
      </c>
      <c r="W546" s="3" t="str">
        <f>IFERROR(INDEX(Returns!A:A,MATCH(B546,Returns!B:B,0)),"No")</f>
        <v>No</v>
      </c>
    </row>
    <row r="547" spans="1:23" x14ac:dyDescent="0.2">
      <c r="A547" s="1">
        <v>546</v>
      </c>
      <c r="B547" t="s">
        <v>6465</v>
      </c>
      <c r="C547" s="2">
        <v>42501</v>
      </c>
      <c r="D547" s="2">
        <v>42506</v>
      </c>
      <c r="E547" s="1" t="s">
        <v>46</v>
      </c>
      <c r="F547" s="1" t="s">
        <v>344</v>
      </c>
      <c r="G547" s="1" t="s">
        <v>345</v>
      </c>
      <c r="H547" s="1" t="s">
        <v>24</v>
      </c>
      <c r="I547" s="1" t="s">
        <v>25</v>
      </c>
      <c r="J547" s="1" t="s">
        <v>95</v>
      </c>
      <c r="K547" s="1" t="s">
        <v>96</v>
      </c>
      <c r="L547" s="1">
        <v>76106</v>
      </c>
      <c r="M547" s="1" t="s">
        <v>97</v>
      </c>
      <c r="N547" s="1" t="s">
        <v>1607</v>
      </c>
      <c r="O547" s="1" t="s">
        <v>30</v>
      </c>
      <c r="P547" s="1" t="s">
        <v>60</v>
      </c>
      <c r="Q547" s="1" t="s">
        <v>1608</v>
      </c>
      <c r="R547" s="1">
        <v>66.112000000000009</v>
      </c>
      <c r="S547" s="1">
        <v>4</v>
      </c>
      <c r="T547" s="1">
        <v>0.6</v>
      </c>
      <c r="U547" s="1">
        <v>-84.292799999999986</v>
      </c>
      <c r="V547" s="3" t="str">
        <f>IF(M547=People!$B$5,People!$A$5,IF(M547=People!$B$4,People!$A$4,IF(M547=People!$B$3,People!$A$3,IF(M547=People!$B$2,People!$A$2,0))))</f>
        <v>Kelly Williams</v>
      </c>
      <c r="W547" s="3" t="str">
        <f>IFERROR(INDEX(Returns!A:A,MATCH(B547,Returns!B:B,0)),"No")</f>
        <v>No</v>
      </c>
    </row>
    <row r="548" spans="1:23" x14ac:dyDescent="0.2">
      <c r="A548" s="1">
        <v>547</v>
      </c>
      <c r="B548" t="s">
        <v>6466</v>
      </c>
      <c r="C548" s="2">
        <v>43788</v>
      </c>
      <c r="D548" s="2">
        <v>43791</v>
      </c>
      <c r="E548" s="1" t="s">
        <v>170</v>
      </c>
      <c r="F548" s="1" t="s">
        <v>1609</v>
      </c>
      <c r="G548" s="1" t="s">
        <v>1610</v>
      </c>
      <c r="H548" s="1" t="s">
        <v>94</v>
      </c>
      <c r="I548" s="1" t="s">
        <v>25</v>
      </c>
      <c r="J548" s="1" t="s">
        <v>239</v>
      </c>
      <c r="K548" s="1" t="s">
        <v>240</v>
      </c>
      <c r="L548" s="1">
        <v>10035</v>
      </c>
      <c r="M548" s="1" t="s">
        <v>135</v>
      </c>
      <c r="N548" s="1" t="s">
        <v>1611</v>
      </c>
      <c r="O548" s="1" t="s">
        <v>43</v>
      </c>
      <c r="P548" s="1" t="s">
        <v>70</v>
      </c>
      <c r="Q548" s="1" t="s">
        <v>1612</v>
      </c>
      <c r="R548" s="1">
        <v>41.28</v>
      </c>
      <c r="S548" s="1">
        <v>6</v>
      </c>
      <c r="T548" s="1">
        <v>0.2</v>
      </c>
      <c r="U548" s="1">
        <v>13.931999999999999</v>
      </c>
      <c r="V548" s="3" t="str">
        <f>IF(M548=People!$B$5,People!$A$5,IF(M548=People!$B$4,People!$A$4,IF(M548=People!$B$3,People!$A$3,IF(M548=People!$B$2,People!$A$2,0))))</f>
        <v>Chuck Magee</v>
      </c>
      <c r="W548" s="3" t="str">
        <f>IFERROR(INDEX(Returns!A:A,MATCH(B548,Returns!B:B,0)),"No")</f>
        <v>No</v>
      </c>
    </row>
    <row r="549" spans="1:23" x14ac:dyDescent="0.2">
      <c r="A549" s="1">
        <v>548</v>
      </c>
      <c r="B549" t="s">
        <v>6466</v>
      </c>
      <c r="C549" s="2">
        <v>43788</v>
      </c>
      <c r="D549" s="2">
        <v>43791</v>
      </c>
      <c r="E549" s="1" t="s">
        <v>170</v>
      </c>
      <c r="F549" s="1" t="s">
        <v>1609</v>
      </c>
      <c r="G549" s="1" t="s">
        <v>1610</v>
      </c>
      <c r="H549" s="1" t="s">
        <v>94</v>
      </c>
      <c r="I549" s="1" t="s">
        <v>25</v>
      </c>
      <c r="J549" s="1" t="s">
        <v>239</v>
      </c>
      <c r="K549" s="1" t="s">
        <v>240</v>
      </c>
      <c r="L549" s="1">
        <v>10035</v>
      </c>
      <c r="M549" s="1" t="s">
        <v>135</v>
      </c>
      <c r="N549" s="1" t="s">
        <v>1613</v>
      </c>
      <c r="O549" s="1" t="s">
        <v>43</v>
      </c>
      <c r="P549" s="1" t="s">
        <v>84</v>
      </c>
      <c r="Q549" s="1" t="s">
        <v>1614</v>
      </c>
      <c r="R549" s="1">
        <v>13.36</v>
      </c>
      <c r="S549" s="1">
        <v>2</v>
      </c>
      <c r="T549" s="1">
        <v>0</v>
      </c>
      <c r="U549" s="1">
        <v>6.4127999999999998</v>
      </c>
      <c r="V549" s="3" t="str">
        <f>IF(M549=People!$B$5,People!$A$5,IF(M549=People!$B$4,People!$A$4,IF(M549=People!$B$3,People!$A$3,IF(M549=People!$B$2,People!$A$2,0))))</f>
        <v>Chuck Magee</v>
      </c>
      <c r="W549" s="3" t="str">
        <f>IFERROR(INDEX(Returns!A:A,MATCH(B549,Returns!B:B,0)),"No")</f>
        <v>No</v>
      </c>
    </row>
    <row r="550" spans="1:23" x14ac:dyDescent="0.2">
      <c r="A550" s="1">
        <v>549</v>
      </c>
      <c r="B550" t="s">
        <v>6467</v>
      </c>
      <c r="C550" s="2">
        <v>43054</v>
      </c>
      <c r="D550" s="2">
        <v>43056</v>
      </c>
      <c r="E550" s="1" t="s">
        <v>21</v>
      </c>
      <c r="F550" s="1" t="s">
        <v>1186</v>
      </c>
      <c r="G550" s="1" t="s">
        <v>1187</v>
      </c>
      <c r="H550" s="1" t="s">
        <v>38</v>
      </c>
      <c r="I550" s="1" t="s">
        <v>25</v>
      </c>
      <c r="J550" s="1" t="s">
        <v>273</v>
      </c>
      <c r="K550" s="1" t="s">
        <v>191</v>
      </c>
      <c r="L550" s="1">
        <v>60653</v>
      </c>
      <c r="M550" s="1" t="s">
        <v>97</v>
      </c>
      <c r="N550" s="1" t="s">
        <v>249</v>
      </c>
      <c r="O550" s="1" t="s">
        <v>43</v>
      </c>
      <c r="P550" s="1" t="s">
        <v>55</v>
      </c>
      <c r="Q550" s="1" t="s">
        <v>250</v>
      </c>
      <c r="R550" s="1">
        <v>250.27199999999999</v>
      </c>
      <c r="S550" s="1">
        <v>9</v>
      </c>
      <c r="T550" s="1">
        <v>0.2</v>
      </c>
      <c r="U550" s="1">
        <v>15.641999999999982</v>
      </c>
      <c r="V550" s="3" t="str">
        <f>IF(M550=People!$B$5,People!$A$5,IF(M550=People!$B$4,People!$A$4,IF(M550=People!$B$3,People!$A$3,IF(M550=People!$B$2,People!$A$2,0))))</f>
        <v>Kelly Williams</v>
      </c>
      <c r="W550" s="3" t="str">
        <f>IFERROR(INDEX(Returns!A:A,MATCH(B550,Returns!B:B,0)),"No")</f>
        <v>No</v>
      </c>
    </row>
    <row r="551" spans="1:23" x14ac:dyDescent="0.2">
      <c r="A551" s="1">
        <v>550</v>
      </c>
      <c r="B551" t="s">
        <v>6467</v>
      </c>
      <c r="C551" s="2">
        <v>43054</v>
      </c>
      <c r="D551" s="2">
        <v>43056</v>
      </c>
      <c r="E551" s="1" t="s">
        <v>21</v>
      </c>
      <c r="F551" s="1" t="s">
        <v>1186</v>
      </c>
      <c r="G551" s="1" t="s">
        <v>1187</v>
      </c>
      <c r="H551" s="1" t="s">
        <v>38</v>
      </c>
      <c r="I551" s="1" t="s">
        <v>25</v>
      </c>
      <c r="J551" s="1" t="s">
        <v>273</v>
      </c>
      <c r="K551" s="1" t="s">
        <v>191</v>
      </c>
      <c r="L551" s="1">
        <v>60653</v>
      </c>
      <c r="M551" s="1" t="s">
        <v>97</v>
      </c>
      <c r="N551" s="1" t="s">
        <v>374</v>
      </c>
      <c r="O551" s="1" t="s">
        <v>43</v>
      </c>
      <c r="P551" s="1" t="s">
        <v>70</v>
      </c>
      <c r="Q551" s="1" t="s">
        <v>375</v>
      </c>
      <c r="R551" s="1">
        <v>11.363999999999997</v>
      </c>
      <c r="S551" s="1">
        <v>3</v>
      </c>
      <c r="T551" s="1">
        <v>0.8</v>
      </c>
      <c r="U551" s="1">
        <v>-17.045999999999999</v>
      </c>
      <c r="V551" s="3" t="str">
        <f>IF(M551=People!$B$5,People!$A$5,IF(M551=People!$B$4,People!$A$4,IF(M551=People!$B$3,People!$A$3,IF(M551=People!$B$2,People!$A$2,0))))</f>
        <v>Kelly Williams</v>
      </c>
      <c r="W551" s="3" t="str">
        <f>IFERROR(INDEX(Returns!A:A,MATCH(B551,Returns!B:B,0)),"No")</f>
        <v>No</v>
      </c>
    </row>
    <row r="552" spans="1:23" x14ac:dyDescent="0.2">
      <c r="A552" s="1">
        <v>551</v>
      </c>
      <c r="B552" t="s">
        <v>6467</v>
      </c>
      <c r="C552" s="2">
        <v>43054</v>
      </c>
      <c r="D552" s="2">
        <v>43056</v>
      </c>
      <c r="E552" s="1" t="s">
        <v>21</v>
      </c>
      <c r="F552" s="1" t="s">
        <v>1186</v>
      </c>
      <c r="G552" s="1" t="s">
        <v>1187</v>
      </c>
      <c r="H552" s="1" t="s">
        <v>38</v>
      </c>
      <c r="I552" s="1" t="s">
        <v>25</v>
      </c>
      <c r="J552" s="1" t="s">
        <v>273</v>
      </c>
      <c r="K552" s="1" t="s">
        <v>191</v>
      </c>
      <c r="L552" s="1">
        <v>60653</v>
      </c>
      <c r="M552" s="1" t="s">
        <v>97</v>
      </c>
      <c r="N552" s="1" t="s">
        <v>1615</v>
      </c>
      <c r="O552" s="1" t="s">
        <v>43</v>
      </c>
      <c r="P552" s="1" t="s">
        <v>512</v>
      </c>
      <c r="Q552" s="1" t="s">
        <v>1133</v>
      </c>
      <c r="R552" s="1">
        <v>8.7200000000000006</v>
      </c>
      <c r="S552" s="1">
        <v>5</v>
      </c>
      <c r="T552" s="1">
        <v>0.2</v>
      </c>
      <c r="U552" s="1">
        <v>-1.7440000000000015</v>
      </c>
      <c r="V552" s="3" t="str">
        <f>IF(M552=People!$B$5,People!$A$5,IF(M552=People!$B$4,People!$A$4,IF(M552=People!$B$3,People!$A$3,IF(M552=People!$B$2,People!$A$2,0))))</f>
        <v>Kelly Williams</v>
      </c>
      <c r="W552" s="3" t="str">
        <f>IFERROR(INDEX(Returns!A:A,MATCH(B552,Returns!B:B,0)),"No")</f>
        <v>No</v>
      </c>
    </row>
    <row r="553" spans="1:23" x14ac:dyDescent="0.2">
      <c r="A553" s="1">
        <v>552</v>
      </c>
      <c r="B553" t="s">
        <v>6468</v>
      </c>
      <c r="C553" s="2">
        <v>43205</v>
      </c>
      <c r="D553" s="2">
        <v>43207</v>
      </c>
      <c r="E553" s="1" t="s">
        <v>21</v>
      </c>
      <c r="F553" s="1" t="s">
        <v>1616</v>
      </c>
      <c r="G553" s="1" t="s">
        <v>1617</v>
      </c>
      <c r="H553" s="1" t="s">
        <v>24</v>
      </c>
      <c r="I553" s="1" t="s">
        <v>25</v>
      </c>
      <c r="J553" s="1" t="s">
        <v>116</v>
      </c>
      <c r="K553" s="1" t="s">
        <v>40</v>
      </c>
      <c r="L553" s="1">
        <v>94110</v>
      </c>
      <c r="M553" s="1" t="s">
        <v>41</v>
      </c>
      <c r="N553" s="1" t="s">
        <v>1618</v>
      </c>
      <c r="O553" s="1" t="s">
        <v>30</v>
      </c>
      <c r="P553" s="1" t="s">
        <v>34</v>
      </c>
      <c r="Q553" s="1" t="s">
        <v>1619</v>
      </c>
      <c r="R553" s="1">
        <v>1121.568</v>
      </c>
      <c r="S553" s="1">
        <v>2</v>
      </c>
      <c r="T553" s="1">
        <v>0.2</v>
      </c>
      <c r="U553" s="1">
        <v>0</v>
      </c>
      <c r="V553" s="3" t="str">
        <f>IF(M553=People!$B$5,People!$A$5,IF(M553=People!$B$4,People!$A$4,IF(M553=People!$B$3,People!$A$3,IF(M553=People!$B$2,People!$A$2,0))))</f>
        <v>Anna Andreadi</v>
      </c>
      <c r="W553" s="3" t="str">
        <f>IFERROR(INDEX(Returns!A:A,MATCH(B553,Returns!B:B,0)),"No")</f>
        <v>No</v>
      </c>
    </row>
    <row r="554" spans="1:23" x14ac:dyDescent="0.2">
      <c r="A554" s="1">
        <v>553</v>
      </c>
      <c r="B554" t="s">
        <v>6469</v>
      </c>
      <c r="C554" s="2">
        <v>43719</v>
      </c>
      <c r="D554" s="2">
        <v>43720</v>
      </c>
      <c r="E554" s="1" t="s">
        <v>170</v>
      </c>
      <c r="F554" s="1" t="s">
        <v>437</v>
      </c>
      <c r="G554" s="1" t="s">
        <v>438</v>
      </c>
      <c r="H554" s="1" t="s">
        <v>24</v>
      </c>
      <c r="I554" s="1" t="s">
        <v>25</v>
      </c>
      <c r="J554" s="1" t="s">
        <v>1324</v>
      </c>
      <c r="K554" s="1" t="s">
        <v>50</v>
      </c>
      <c r="L554" s="1">
        <v>32216</v>
      </c>
      <c r="M554" s="1" t="s">
        <v>28</v>
      </c>
      <c r="N554" s="1" t="s">
        <v>1620</v>
      </c>
      <c r="O554" s="1" t="s">
        <v>30</v>
      </c>
      <c r="P554" s="1" t="s">
        <v>60</v>
      </c>
      <c r="Q554" s="1" t="s">
        <v>1621</v>
      </c>
      <c r="R554" s="1">
        <v>34.504000000000005</v>
      </c>
      <c r="S554" s="1">
        <v>1</v>
      </c>
      <c r="T554" s="1">
        <v>0.2</v>
      </c>
      <c r="U554" s="1">
        <v>6.0381999999999998</v>
      </c>
      <c r="V554" s="3" t="str">
        <f>IF(M554=People!$B$5,People!$A$5,IF(M554=People!$B$4,People!$A$4,IF(M554=People!$B$3,People!$A$3,IF(M554=People!$B$2,People!$A$2,0))))</f>
        <v>Cassandra Brandow</v>
      </c>
      <c r="W554" s="3" t="str">
        <f>IFERROR(INDEX(Returns!A:A,MATCH(B554,Returns!B:B,0)),"No")</f>
        <v>No</v>
      </c>
    </row>
    <row r="555" spans="1:23" x14ac:dyDescent="0.2">
      <c r="A555" s="1">
        <v>554</v>
      </c>
      <c r="B555" t="s">
        <v>6470</v>
      </c>
      <c r="C555" s="2">
        <v>43793</v>
      </c>
      <c r="D555" s="2">
        <v>43797</v>
      </c>
      <c r="E555" s="1" t="s">
        <v>46</v>
      </c>
      <c r="F555" s="1" t="s">
        <v>1622</v>
      </c>
      <c r="G555" s="1" t="s">
        <v>1623</v>
      </c>
      <c r="H555" s="1" t="s">
        <v>24</v>
      </c>
      <c r="I555" s="1" t="s">
        <v>25</v>
      </c>
      <c r="J555" s="1" t="s">
        <v>167</v>
      </c>
      <c r="K555" s="1" t="s">
        <v>96</v>
      </c>
      <c r="L555" s="1">
        <v>77070</v>
      </c>
      <c r="M555" s="1" t="s">
        <v>97</v>
      </c>
      <c r="N555" s="1" t="s">
        <v>1624</v>
      </c>
      <c r="O555" s="1" t="s">
        <v>43</v>
      </c>
      <c r="P555" s="1" t="s">
        <v>242</v>
      </c>
      <c r="Q555" s="1" t="s">
        <v>1625</v>
      </c>
      <c r="R555" s="1">
        <v>10.824</v>
      </c>
      <c r="S555" s="1">
        <v>3</v>
      </c>
      <c r="T555" s="1">
        <v>0.2</v>
      </c>
      <c r="U555" s="1">
        <v>2.5707</v>
      </c>
      <c r="V555" s="3" t="str">
        <f>IF(M555=People!$B$5,People!$A$5,IF(M555=People!$B$4,People!$A$4,IF(M555=People!$B$3,People!$A$3,IF(M555=People!$B$2,People!$A$2,0))))</f>
        <v>Kelly Williams</v>
      </c>
      <c r="W555" s="3" t="str">
        <f>IFERROR(INDEX(Returns!A:A,MATCH(B555,Returns!B:B,0)),"No")</f>
        <v>No</v>
      </c>
    </row>
    <row r="556" spans="1:23" x14ac:dyDescent="0.2">
      <c r="A556" s="1">
        <v>555</v>
      </c>
      <c r="B556" t="s">
        <v>6471</v>
      </c>
      <c r="C556" s="2">
        <v>43645</v>
      </c>
      <c r="D556" s="2">
        <v>43649</v>
      </c>
      <c r="E556" s="1" t="s">
        <v>21</v>
      </c>
      <c r="F556" s="1" t="s">
        <v>1186</v>
      </c>
      <c r="G556" s="1" t="s">
        <v>1187</v>
      </c>
      <c r="H556" s="1" t="s">
        <v>38</v>
      </c>
      <c r="I556" s="1" t="s">
        <v>25</v>
      </c>
      <c r="J556" s="1" t="s">
        <v>1626</v>
      </c>
      <c r="K556" s="1" t="s">
        <v>40</v>
      </c>
      <c r="L556" s="1">
        <v>92804</v>
      </c>
      <c r="M556" s="1" t="s">
        <v>41</v>
      </c>
      <c r="N556" s="1" t="s">
        <v>1627</v>
      </c>
      <c r="O556" s="1" t="s">
        <v>43</v>
      </c>
      <c r="P556" s="1" t="s">
        <v>55</v>
      </c>
      <c r="Q556" s="1" t="s">
        <v>1628</v>
      </c>
      <c r="R556" s="1">
        <v>1295.78</v>
      </c>
      <c r="S556" s="1">
        <v>2</v>
      </c>
      <c r="T556" s="1">
        <v>0</v>
      </c>
      <c r="U556" s="1">
        <v>310.98720000000003</v>
      </c>
      <c r="V556" s="3" t="str">
        <f>IF(M556=People!$B$5,People!$A$5,IF(M556=People!$B$4,People!$A$4,IF(M556=People!$B$3,People!$A$3,IF(M556=People!$B$2,People!$A$2,0))))</f>
        <v>Anna Andreadi</v>
      </c>
      <c r="W556" s="3" t="str">
        <f>IFERROR(INDEX(Returns!A:A,MATCH(B556,Returns!B:B,0)),"No")</f>
        <v>No</v>
      </c>
    </row>
    <row r="557" spans="1:23" x14ac:dyDescent="0.2">
      <c r="A557" s="1">
        <v>556</v>
      </c>
      <c r="B557" t="s">
        <v>6472</v>
      </c>
      <c r="C557" s="2">
        <v>42432</v>
      </c>
      <c r="D557" s="2">
        <v>42436</v>
      </c>
      <c r="E557" s="1" t="s">
        <v>21</v>
      </c>
      <c r="F557" s="1" t="s">
        <v>1629</v>
      </c>
      <c r="G557" s="1" t="s">
        <v>1630</v>
      </c>
      <c r="H557" s="1" t="s">
        <v>24</v>
      </c>
      <c r="I557" s="1" t="s">
        <v>25</v>
      </c>
      <c r="J557" s="1" t="s">
        <v>460</v>
      </c>
      <c r="K557" s="1" t="s">
        <v>82</v>
      </c>
      <c r="L557" s="1">
        <v>28403</v>
      </c>
      <c r="M557" s="1" t="s">
        <v>28</v>
      </c>
      <c r="N557" s="1" t="s">
        <v>1631</v>
      </c>
      <c r="O557" s="1" t="s">
        <v>43</v>
      </c>
      <c r="P557" s="1" t="s">
        <v>63</v>
      </c>
      <c r="Q557" s="1" t="s">
        <v>1632</v>
      </c>
      <c r="R557" s="1">
        <v>19.456000000000003</v>
      </c>
      <c r="S557" s="1">
        <v>4</v>
      </c>
      <c r="T557" s="1">
        <v>0.2</v>
      </c>
      <c r="U557" s="1">
        <v>3.4047999999999981</v>
      </c>
      <c r="V557" s="3" t="str">
        <f>IF(M557=People!$B$5,People!$A$5,IF(M557=People!$B$4,People!$A$4,IF(M557=People!$B$3,People!$A$3,IF(M557=People!$B$2,People!$A$2,0))))</f>
        <v>Cassandra Brandow</v>
      </c>
      <c r="W557" s="3" t="str">
        <f>IFERROR(INDEX(Returns!A:A,MATCH(B557,Returns!B:B,0)),"No")</f>
        <v>No</v>
      </c>
    </row>
    <row r="558" spans="1:23" x14ac:dyDescent="0.2">
      <c r="A558" s="1">
        <v>557</v>
      </c>
      <c r="B558" t="s">
        <v>6473</v>
      </c>
      <c r="C558" s="2">
        <v>43261</v>
      </c>
      <c r="D558" s="2">
        <v>43266</v>
      </c>
      <c r="E558" s="1" t="s">
        <v>46</v>
      </c>
      <c r="F558" s="1" t="s">
        <v>1633</v>
      </c>
      <c r="G558" s="1" t="s">
        <v>1634</v>
      </c>
      <c r="H558" s="1" t="s">
        <v>24</v>
      </c>
      <c r="I558" s="1" t="s">
        <v>25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1635</v>
      </c>
      <c r="O558" s="1" t="s">
        <v>43</v>
      </c>
      <c r="P558" s="1" t="s">
        <v>44</v>
      </c>
      <c r="Q558" s="1" t="s">
        <v>1636</v>
      </c>
      <c r="R558" s="1">
        <v>20.7</v>
      </c>
      <c r="S558" s="1">
        <v>2</v>
      </c>
      <c r="T558" s="1">
        <v>0</v>
      </c>
      <c r="U558" s="1">
        <v>9.9359999999999999</v>
      </c>
      <c r="V558" s="3" t="str">
        <f>IF(M558=People!$B$5,People!$A$5,IF(M558=People!$B$4,People!$A$4,IF(M558=People!$B$3,People!$A$3,IF(M558=People!$B$2,People!$A$2,0))))</f>
        <v>Anna Andreadi</v>
      </c>
      <c r="W558" s="3" t="str">
        <f>IFERROR(INDEX(Returns!A:A,MATCH(B558,Returns!B:B,0)),"No")</f>
        <v>No</v>
      </c>
    </row>
    <row r="559" spans="1:23" x14ac:dyDescent="0.2">
      <c r="A559" s="1">
        <v>558</v>
      </c>
      <c r="B559" t="s">
        <v>6473</v>
      </c>
      <c r="C559" s="2">
        <v>43261</v>
      </c>
      <c r="D559" s="2">
        <v>43266</v>
      </c>
      <c r="E559" s="1" t="s">
        <v>46</v>
      </c>
      <c r="F559" s="1" t="s">
        <v>1633</v>
      </c>
      <c r="G559" s="1" t="s">
        <v>1634</v>
      </c>
      <c r="H559" s="1" t="s">
        <v>24</v>
      </c>
      <c r="I559" s="1" t="s">
        <v>25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1637</v>
      </c>
      <c r="O559" s="1" t="s">
        <v>30</v>
      </c>
      <c r="P559" s="1" t="s">
        <v>52</v>
      </c>
      <c r="Q559" s="1" t="s">
        <v>1638</v>
      </c>
      <c r="R559" s="1">
        <v>1335.68</v>
      </c>
      <c r="S559" s="1">
        <v>4</v>
      </c>
      <c r="T559" s="1">
        <v>0.2</v>
      </c>
      <c r="U559" s="1">
        <v>-217.04800000000017</v>
      </c>
      <c r="V559" s="3" t="str">
        <f>IF(M559=People!$B$5,People!$A$5,IF(M559=People!$B$4,People!$A$4,IF(M559=People!$B$3,People!$A$3,IF(M559=People!$B$2,People!$A$2,0))))</f>
        <v>Anna Andreadi</v>
      </c>
      <c r="W559" s="3" t="str">
        <f>IFERROR(INDEX(Returns!A:A,MATCH(B559,Returns!B:B,0)),"No")</f>
        <v>No</v>
      </c>
    </row>
    <row r="560" spans="1:23" x14ac:dyDescent="0.2">
      <c r="A560" s="1">
        <v>559</v>
      </c>
      <c r="B560" t="s">
        <v>6473</v>
      </c>
      <c r="C560" s="2">
        <v>43261</v>
      </c>
      <c r="D560" s="2">
        <v>43266</v>
      </c>
      <c r="E560" s="1" t="s">
        <v>46</v>
      </c>
      <c r="F560" s="1" t="s">
        <v>1633</v>
      </c>
      <c r="G560" s="1" t="s">
        <v>1634</v>
      </c>
      <c r="H560" s="1" t="s">
        <v>24</v>
      </c>
      <c r="I560" s="1" t="s">
        <v>25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1639</v>
      </c>
      <c r="O560" s="1" t="s">
        <v>43</v>
      </c>
      <c r="P560" s="1" t="s">
        <v>84</v>
      </c>
      <c r="Q560" s="1" t="s">
        <v>1640</v>
      </c>
      <c r="R560" s="1">
        <v>32.400000000000006</v>
      </c>
      <c r="S560" s="1">
        <v>5</v>
      </c>
      <c r="T560" s="1">
        <v>0</v>
      </c>
      <c r="U560" s="1">
        <v>15.552000000000001</v>
      </c>
      <c r="V560" s="3" t="str">
        <f>IF(M560=People!$B$5,People!$A$5,IF(M560=People!$B$4,People!$A$4,IF(M560=People!$B$3,People!$A$3,IF(M560=People!$B$2,People!$A$2,0))))</f>
        <v>Anna Andreadi</v>
      </c>
      <c r="W560" s="3" t="str">
        <f>IFERROR(INDEX(Returns!A:A,MATCH(B560,Returns!B:B,0)),"No")</f>
        <v>No</v>
      </c>
    </row>
    <row r="561" spans="1:23" x14ac:dyDescent="0.2">
      <c r="A561" s="1">
        <v>560</v>
      </c>
      <c r="B561" t="s">
        <v>6474</v>
      </c>
      <c r="C561" s="2">
        <v>43789</v>
      </c>
      <c r="D561" s="2">
        <v>43791</v>
      </c>
      <c r="E561" s="1" t="s">
        <v>21</v>
      </c>
      <c r="F561" s="1" t="s">
        <v>1641</v>
      </c>
      <c r="G561" s="1" t="s">
        <v>1642</v>
      </c>
      <c r="H561" s="1" t="s">
        <v>24</v>
      </c>
      <c r="I561" s="1" t="s">
        <v>25</v>
      </c>
      <c r="J561" s="1" t="s">
        <v>116</v>
      </c>
      <c r="K561" s="1" t="s">
        <v>40</v>
      </c>
      <c r="L561" s="1">
        <v>94110</v>
      </c>
      <c r="M561" s="1" t="s">
        <v>41</v>
      </c>
      <c r="N561" s="1" t="s">
        <v>1300</v>
      </c>
      <c r="O561" s="1" t="s">
        <v>30</v>
      </c>
      <c r="P561" s="1" t="s">
        <v>60</v>
      </c>
      <c r="Q561" s="1" t="s">
        <v>1301</v>
      </c>
      <c r="R561" s="1">
        <v>42.599999999999994</v>
      </c>
      <c r="S561" s="1">
        <v>3</v>
      </c>
      <c r="T561" s="1">
        <v>0</v>
      </c>
      <c r="U561" s="1">
        <v>16.614000000000001</v>
      </c>
      <c r="V561" s="3" t="str">
        <f>IF(M561=People!$B$5,People!$A$5,IF(M561=People!$B$4,People!$A$4,IF(M561=People!$B$3,People!$A$3,IF(M561=People!$B$2,People!$A$2,0))))</f>
        <v>Anna Andreadi</v>
      </c>
      <c r="W561" s="3" t="str">
        <f>IFERROR(INDEX(Returns!A:A,MATCH(B561,Returns!B:B,0)),"No")</f>
        <v>No</v>
      </c>
    </row>
    <row r="562" spans="1:23" x14ac:dyDescent="0.2">
      <c r="A562" s="1">
        <v>561</v>
      </c>
      <c r="B562" t="s">
        <v>6474</v>
      </c>
      <c r="C562" s="2">
        <v>43789</v>
      </c>
      <c r="D562" s="2">
        <v>43791</v>
      </c>
      <c r="E562" s="1" t="s">
        <v>21</v>
      </c>
      <c r="F562" s="1" t="s">
        <v>1641</v>
      </c>
      <c r="G562" s="1" t="s">
        <v>1642</v>
      </c>
      <c r="H562" s="1" t="s">
        <v>24</v>
      </c>
      <c r="I562" s="1" t="s">
        <v>25</v>
      </c>
      <c r="J562" s="1" t="s">
        <v>116</v>
      </c>
      <c r="K562" s="1" t="s">
        <v>40</v>
      </c>
      <c r="L562" s="1">
        <v>94110</v>
      </c>
      <c r="M562" s="1" t="s">
        <v>41</v>
      </c>
      <c r="N562" s="1" t="s">
        <v>1643</v>
      </c>
      <c r="O562" s="1" t="s">
        <v>43</v>
      </c>
      <c r="P562" s="1" t="s">
        <v>70</v>
      </c>
      <c r="Q562" s="1" t="s">
        <v>1644</v>
      </c>
      <c r="R562" s="1">
        <v>84.056000000000012</v>
      </c>
      <c r="S562" s="1">
        <v>7</v>
      </c>
      <c r="T562" s="1">
        <v>0.2</v>
      </c>
      <c r="U562" s="1">
        <v>27.318199999999983</v>
      </c>
      <c r="V562" s="3" t="str">
        <f>IF(M562=People!$B$5,People!$A$5,IF(M562=People!$B$4,People!$A$4,IF(M562=People!$B$3,People!$A$3,IF(M562=People!$B$2,People!$A$2,0))))</f>
        <v>Anna Andreadi</v>
      </c>
      <c r="W562" s="3" t="str">
        <f>IFERROR(INDEX(Returns!A:A,MATCH(B562,Returns!B:B,0)),"No")</f>
        <v>No</v>
      </c>
    </row>
    <row r="563" spans="1:23" x14ac:dyDescent="0.2">
      <c r="A563" s="1">
        <v>562</v>
      </c>
      <c r="B563" t="s">
        <v>6475</v>
      </c>
      <c r="C563" s="2">
        <v>42627</v>
      </c>
      <c r="D563" s="2">
        <v>42631</v>
      </c>
      <c r="E563" s="1" t="s">
        <v>21</v>
      </c>
      <c r="F563" s="1" t="s">
        <v>1645</v>
      </c>
      <c r="G563" s="1" t="s">
        <v>1646</v>
      </c>
      <c r="H563" s="1" t="s">
        <v>24</v>
      </c>
      <c r="I563" s="1" t="s">
        <v>25</v>
      </c>
      <c r="J563" s="1" t="s">
        <v>790</v>
      </c>
      <c r="K563" s="1" t="s">
        <v>50</v>
      </c>
      <c r="L563" s="1">
        <v>33614</v>
      </c>
      <c r="M563" s="1" t="s">
        <v>28</v>
      </c>
      <c r="N563" s="1" t="s">
        <v>1647</v>
      </c>
      <c r="O563" s="1" t="s">
        <v>43</v>
      </c>
      <c r="P563" s="1" t="s">
        <v>73</v>
      </c>
      <c r="Q563" s="1" t="s">
        <v>1648</v>
      </c>
      <c r="R563" s="1">
        <v>13</v>
      </c>
      <c r="S563" s="1">
        <v>5</v>
      </c>
      <c r="T563" s="1">
        <v>0.2</v>
      </c>
      <c r="U563" s="1">
        <v>1.3000000000000007</v>
      </c>
      <c r="V563" s="3" t="str">
        <f>IF(M563=People!$B$5,People!$A$5,IF(M563=People!$B$4,People!$A$4,IF(M563=People!$B$3,People!$A$3,IF(M563=People!$B$2,People!$A$2,0))))</f>
        <v>Cassandra Brandow</v>
      </c>
      <c r="W563" s="3" t="str">
        <f>IFERROR(INDEX(Returns!A:A,MATCH(B563,Returns!B:B,0)),"No")</f>
        <v>No</v>
      </c>
    </row>
    <row r="564" spans="1:23" x14ac:dyDescent="0.2">
      <c r="A564" s="1">
        <v>563</v>
      </c>
      <c r="B564" t="s">
        <v>6475</v>
      </c>
      <c r="C564" s="2">
        <v>42627</v>
      </c>
      <c r="D564" s="2">
        <v>42631</v>
      </c>
      <c r="E564" s="1" t="s">
        <v>21</v>
      </c>
      <c r="F564" s="1" t="s">
        <v>1645</v>
      </c>
      <c r="G564" s="1" t="s">
        <v>1646</v>
      </c>
      <c r="H564" s="1" t="s">
        <v>24</v>
      </c>
      <c r="I564" s="1" t="s">
        <v>25</v>
      </c>
      <c r="J564" s="1" t="s">
        <v>790</v>
      </c>
      <c r="K564" s="1" t="s">
        <v>50</v>
      </c>
      <c r="L564" s="1">
        <v>33614</v>
      </c>
      <c r="M564" s="1" t="s">
        <v>28</v>
      </c>
      <c r="N564" s="1" t="s">
        <v>1649</v>
      </c>
      <c r="O564" s="1" t="s">
        <v>30</v>
      </c>
      <c r="P564" s="1" t="s">
        <v>60</v>
      </c>
      <c r="Q564" s="1" t="s">
        <v>1650</v>
      </c>
      <c r="R564" s="1">
        <v>13.128</v>
      </c>
      <c r="S564" s="1">
        <v>3</v>
      </c>
      <c r="T564" s="1">
        <v>0.2</v>
      </c>
      <c r="U564" s="1">
        <v>3.7743000000000002</v>
      </c>
      <c r="V564" s="3" t="str">
        <f>IF(M564=People!$B$5,People!$A$5,IF(M564=People!$B$4,People!$A$4,IF(M564=People!$B$3,People!$A$3,IF(M564=People!$B$2,People!$A$2,0))))</f>
        <v>Cassandra Brandow</v>
      </c>
      <c r="W564" s="3" t="str">
        <f>IFERROR(INDEX(Returns!A:A,MATCH(B564,Returns!B:B,0)),"No")</f>
        <v>No</v>
      </c>
    </row>
    <row r="565" spans="1:23" x14ac:dyDescent="0.2">
      <c r="A565" s="1">
        <v>564</v>
      </c>
      <c r="B565" t="s">
        <v>6476</v>
      </c>
      <c r="C565" s="2">
        <v>43076</v>
      </c>
      <c r="D565" s="2">
        <v>43078</v>
      </c>
      <c r="E565" s="1" t="s">
        <v>170</v>
      </c>
      <c r="F565" s="1" t="s">
        <v>1651</v>
      </c>
      <c r="G565" s="1" t="s">
        <v>1652</v>
      </c>
      <c r="H565" s="1" t="s">
        <v>24</v>
      </c>
      <c r="I565" s="1" t="s">
        <v>25</v>
      </c>
      <c r="J565" s="1" t="s">
        <v>88</v>
      </c>
      <c r="K565" s="1" t="s">
        <v>89</v>
      </c>
      <c r="L565" s="1">
        <v>98105</v>
      </c>
      <c r="M565" s="1" t="s">
        <v>41</v>
      </c>
      <c r="N565" s="1" t="s">
        <v>1653</v>
      </c>
      <c r="O565" s="1" t="s">
        <v>43</v>
      </c>
      <c r="P565" s="1" t="s">
        <v>242</v>
      </c>
      <c r="Q565" s="1" t="s">
        <v>1654</v>
      </c>
      <c r="R565" s="1">
        <v>3.96</v>
      </c>
      <c r="S565" s="1">
        <v>2</v>
      </c>
      <c r="T565" s="1">
        <v>0</v>
      </c>
      <c r="U565" s="1">
        <v>0</v>
      </c>
      <c r="V565" s="3" t="str">
        <f>IF(M565=People!$B$5,People!$A$5,IF(M565=People!$B$4,People!$A$4,IF(M565=People!$B$3,People!$A$3,IF(M565=People!$B$2,People!$A$2,0))))</f>
        <v>Anna Andreadi</v>
      </c>
      <c r="W565" s="3" t="str">
        <f>IFERROR(INDEX(Returns!A:A,MATCH(B565,Returns!B:B,0)),"No")</f>
        <v>No</v>
      </c>
    </row>
    <row r="566" spans="1:23" x14ac:dyDescent="0.2">
      <c r="A566" s="1">
        <v>565</v>
      </c>
      <c r="B566" t="s">
        <v>6476</v>
      </c>
      <c r="C566" s="2">
        <v>43076</v>
      </c>
      <c r="D566" s="2">
        <v>43078</v>
      </c>
      <c r="E566" s="1" t="s">
        <v>170</v>
      </c>
      <c r="F566" s="1" t="s">
        <v>1651</v>
      </c>
      <c r="G566" s="1" t="s">
        <v>1652</v>
      </c>
      <c r="H566" s="1" t="s">
        <v>24</v>
      </c>
      <c r="I566" s="1" t="s">
        <v>25</v>
      </c>
      <c r="J566" s="1" t="s">
        <v>88</v>
      </c>
      <c r="K566" s="1" t="s">
        <v>89</v>
      </c>
      <c r="L566" s="1">
        <v>98105</v>
      </c>
      <c r="M566" s="1" t="s">
        <v>41</v>
      </c>
      <c r="N566" s="1" t="s">
        <v>999</v>
      </c>
      <c r="O566" s="1" t="s">
        <v>43</v>
      </c>
      <c r="P566" s="1" t="s">
        <v>44</v>
      </c>
      <c r="Q566" s="1" t="s">
        <v>1000</v>
      </c>
      <c r="R566" s="1">
        <v>2.61</v>
      </c>
      <c r="S566" s="1">
        <v>1</v>
      </c>
      <c r="T566" s="1">
        <v>0</v>
      </c>
      <c r="U566" s="1">
        <v>1.2005999999999999</v>
      </c>
      <c r="V566" s="3" t="str">
        <f>IF(M566=People!$B$5,People!$A$5,IF(M566=People!$B$4,People!$A$4,IF(M566=People!$B$3,People!$A$3,IF(M566=People!$B$2,People!$A$2,0))))</f>
        <v>Anna Andreadi</v>
      </c>
      <c r="W566" s="3" t="str">
        <f>IFERROR(INDEX(Returns!A:A,MATCH(B566,Returns!B:B,0)),"No")</f>
        <v>No</v>
      </c>
    </row>
    <row r="567" spans="1:23" x14ac:dyDescent="0.2">
      <c r="A567" s="1">
        <v>566</v>
      </c>
      <c r="B567" t="s">
        <v>6139</v>
      </c>
      <c r="C567" s="2">
        <v>43806</v>
      </c>
      <c r="D567" s="2">
        <v>43809</v>
      </c>
      <c r="E567" s="1" t="s">
        <v>170</v>
      </c>
      <c r="F567" s="1" t="s">
        <v>1655</v>
      </c>
      <c r="G567" s="1" t="s">
        <v>1656</v>
      </c>
      <c r="H567" s="1" t="s">
        <v>24</v>
      </c>
      <c r="I567" s="1" t="s">
        <v>25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1657</v>
      </c>
      <c r="O567" s="1" t="s">
        <v>66</v>
      </c>
      <c r="P567" s="1" t="s">
        <v>67</v>
      </c>
      <c r="Q567" s="1" t="s">
        <v>1658</v>
      </c>
      <c r="R567" s="1">
        <v>374.37600000000003</v>
      </c>
      <c r="S567" s="1">
        <v>3</v>
      </c>
      <c r="T567" s="1">
        <v>0.2</v>
      </c>
      <c r="U567" s="1">
        <v>46.796999999999983</v>
      </c>
      <c r="V567" s="3" t="str">
        <f>IF(M567=People!$B$5,People!$A$5,IF(M567=People!$B$4,People!$A$4,IF(M567=People!$B$3,People!$A$3,IF(M567=People!$B$2,People!$A$2,0))))</f>
        <v>Anna Andreadi</v>
      </c>
      <c r="W567" s="3" t="str">
        <f>IFERROR(INDEX(Returns!A:A,MATCH(B567,Returns!B:B,0)),"No")</f>
        <v>Yes</v>
      </c>
    </row>
    <row r="568" spans="1:23" x14ac:dyDescent="0.2">
      <c r="A568" s="1">
        <v>567</v>
      </c>
      <c r="B568" t="s">
        <v>6477</v>
      </c>
      <c r="C568" s="2">
        <v>43739</v>
      </c>
      <c r="D568" s="2">
        <v>43746</v>
      </c>
      <c r="E568" s="1" t="s">
        <v>46</v>
      </c>
      <c r="F568" s="1" t="s">
        <v>1659</v>
      </c>
      <c r="G568" s="1" t="s">
        <v>1660</v>
      </c>
      <c r="H568" s="1" t="s">
        <v>38</v>
      </c>
      <c r="I568" s="1" t="s">
        <v>25</v>
      </c>
      <c r="J568" s="1" t="s">
        <v>88</v>
      </c>
      <c r="K568" s="1" t="s">
        <v>89</v>
      </c>
      <c r="L568" s="1">
        <v>98105</v>
      </c>
      <c r="M568" s="1" t="s">
        <v>41</v>
      </c>
      <c r="N568" s="1" t="s">
        <v>1661</v>
      </c>
      <c r="O568" s="1" t="s">
        <v>43</v>
      </c>
      <c r="P568" s="1" t="s">
        <v>84</v>
      </c>
      <c r="Q568" s="1" t="s">
        <v>1662</v>
      </c>
      <c r="R568" s="1">
        <v>91.84</v>
      </c>
      <c r="S568" s="1">
        <v>8</v>
      </c>
      <c r="T568" s="1">
        <v>0</v>
      </c>
      <c r="U568" s="1">
        <v>45.001600000000003</v>
      </c>
      <c r="V568" s="3" t="str">
        <f>IF(M568=People!$B$5,People!$A$5,IF(M568=People!$B$4,People!$A$4,IF(M568=People!$B$3,People!$A$3,IF(M568=People!$B$2,People!$A$2,0))))</f>
        <v>Anna Andreadi</v>
      </c>
      <c r="W568" s="3" t="str">
        <f>IFERROR(INDEX(Returns!A:A,MATCH(B568,Returns!B:B,0)),"No")</f>
        <v>No</v>
      </c>
    </row>
    <row r="569" spans="1:23" x14ac:dyDescent="0.2">
      <c r="A569" s="1">
        <v>568</v>
      </c>
      <c r="B569" t="s">
        <v>6477</v>
      </c>
      <c r="C569" s="2">
        <v>43739</v>
      </c>
      <c r="D569" s="2">
        <v>43746</v>
      </c>
      <c r="E569" s="1" t="s">
        <v>46</v>
      </c>
      <c r="F569" s="1" t="s">
        <v>1659</v>
      </c>
      <c r="G569" s="1" t="s">
        <v>1660</v>
      </c>
      <c r="H569" s="1" t="s">
        <v>38</v>
      </c>
      <c r="I569" s="1" t="s">
        <v>25</v>
      </c>
      <c r="J569" s="1" t="s">
        <v>88</v>
      </c>
      <c r="K569" s="1" t="s">
        <v>89</v>
      </c>
      <c r="L569" s="1">
        <v>98105</v>
      </c>
      <c r="M569" s="1" t="s">
        <v>41</v>
      </c>
      <c r="N569" s="1" t="s">
        <v>1663</v>
      </c>
      <c r="O569" s="1" t="s">
        <v>43</v>
      </c>
      <c r="P569" s="1" t="s">
        <v>70</v>
      </c>
      <c r="Q569" s="1" t="s">
        <v>1664</v>
      </c>
      <c r="R569" s="1">
        <v>81.088000000000008</v>
      </c>
      <c r="S569" s="1">
        <v>7</v>
      </c>
      <c r="T569" s="1">
        <v>0.2</v>
      </c>
      <c r="U569" s="1">
        <v>27.3672</v>
      </c>
      <c r="V569" s="3" t="str">
        <f>IF(M569=People!$B$5,People!$A$5,IF(M569=People!$B$4,People!$A$4,IF(M569=People!$B$3,People!$A$3,IF(M569=People!$B$2,People!$A$2,0))))</f>
        <v>Anna Andreadi</v>
      </c>
      <c r="W569" s="3" t="str">
        <f>IFERROR(INDEX(Returns!A:A,MATCH(B569,Returns!B:B,0)),"No")</f>
        <v>No</v>
      </c>
    </row>
    <row r="570" spans="1:23" x14ac:dyDescent="0.2">
      <c r="A570" s="1">
        <v>569</v>
      </c>
      <c r="B570" t="s">
        <v>6477</v>
      </c>
      <c r="C570" s="2">
        <v>43739</v>
      </c>
      <c r="D570" s="2">
        <v>43746</v>
      </c>
      <c r="E570" s="1" t="s">
        <v>46</v>
      </c>
      <c r="F570" s="1" t="s">
        <v>1659</v>
      </c>
      <c r="G570" s="1" t="s">
        <v>1660</v>
      </c>
      <c r="H570" s="1" t="s">
        <v>38</v>
      </c>
      <c r="I570" s="1" t="s">
        <v>25</v>
      </c>
      <c r="J570" s="1" t="s">
        <v>88</v>
      </c>
      <c r="K570" s="1" t="s">
        <v>89</v>
      </c>
      <c r="L570" s="1">
        <v>98105</v>
      </c>
      <c r="M570" s="1" t="s">
        <v>41</v>
      </c>
      <c r="N570" s="1" t="s">
        <v>1665</v>
      </c>
      <c r="O570" s="1" t="s">
        <v>43</v>
      </c>
      <c r="P570" s="1" t="s">
        <v>84</v>
      </c>
      <c r="Q570" s="1" t="s">
        <v>1666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3" t="str">
        <f>IF(M570=People!$B$5,People!$A$5,IF(M570=People!$B$4,People!$A$4,IF(M570=People!$B$3,People!$A$3,IF(M570=People!$B$2,People!$A$2,0))))</f>
        <v>Anna Andreadi</v>
      </c>
      <c r="W570" s="3" t="str">
        <f>IFERROR(INDEX(Returns!A:A,MATCH(B570,Returns!B:B,0)),"No")</f>
        <v>No</v>
      </c>
    </row>
    <row r="571" spans="1:23" x14ac:dyDescent="0.2">
      <c r="A571" s="1">
        <v>570</v>
      </c>
      <c r="B571" t="s">
        <v>6477</v>
      </c>
      <c r="C571" s="2">
        <v>43739</v>
      </c>
      <c r="D571" s="2">
        <v>43746</v>
      </c>
      <c r="E571" s="1" t="s">
        <v>46</v>
      </c>
      <c r="F571" s="1" t="s">
        <v>1659</v>
      </c>
      <c r="G571" s="1" t="s">
        <v>1660</v>
      </c>
      <c r="H571" s="1" t="s">
        <v>38</v>
      </c>
      <c r="I571" s="1" t="s">
        <v>25</v>
      </c>
      <c r="J571" s="1" t="s">
        <v>88</v>
      </c>
      <c r="K571" s="1" t="s">
        <v>89</v>
      </c>
      <c r="L571" s="1">
        <v>98105</v>
      </c>
      <c r="M571" s="1" t="s">
        <v>41</v>
      </c>
      <c r="N571" s="1" t="s">
        <v>1667</v>
      </c>
      <c r="O571" s="1" t="s">
        <v>30</v>
      </c>
      <c r="P571" s="1" t="s">
        <v>34</v>
      </c>
      <c r="Q571" s="1" t="s">
        <v>1668</v>
      </c>
      <c r="R571" s="1">
        <v>451.15199999999993</v>
      </c>
      <c r="S571" s="1">
        <v>3</v>
      </c>
      <c r="T571" s="1">
        <v>0.2</v>
      </c>
      <c r="U571" s="1">
        <v>0</v>
      </c>
      <c r="V571" s="3" t="str">
        <f>IF(M571=People!$B$5,People!$A$5,IF(M571=People!$B$4,People!$A$4,IF(M571=People!$B$3,People!$A$3,IF(M571=People!$B$2,People!$A$2,0))))</f>
        <v>Anna Andreadi</v>
      </c>
      <c r="W571" s="3" t="str">
        <f>IFERROR(INDEX(Returns!A:A,MATCH(B571,Returns!B:B,0)),"No")</f>
        <v>No</v>
      </c>
    </row>
    <row r="572" spans="1:23" x14ac:dyDescent="0.2">
      <c r="A572" s="1">
        <v>571</v>
      </c>
      <c r="B572" t="s">
        <v>6478</v>
      </c>
      <c r="C572" s="2">
        <v>43827</v>
      </c>
      <c r="D572" s="2">
        <v>43834</v>
      </c>
      <c r="E572" s="1" t="s">
        <v>46</v>
      </c>
      <c r="F572" s="1" t="s">
        <v>1669</v>
      </c>
      <c r="G572" s="1" t="s">
        <v>1670</v>
      </c>
      <c r="H572" s="1" t="s">
        <v>24</v>
      </c>
      <c r="I572" s="1" t="s">
        <v>25</v>
      </c>
      <c r="J572" s="1" t="s">
        <v>239</v>
      </c>
      <c r="K572" s="1" t="s">
        <v>240</v>
      </c>
      <c r="L572" s="1">
        <v>10024</v>
      </c>
      <c r="M572" s="1" t="s">
        <v>135</v>
      </c>
      <c r="N572" s="1" t="s">
        <v>1635</v>
      </c>
      <c r="O572" s="1" t="s">
        <v>43</v>
      </c>
      <c r="P572" s="1" t="s">
        <v>44</v>
      </c>
      <c r="Q572" s="1" t="s">
        <v>1636</v>
      </c>
      <c r="R572" s="1">
        <v>72.45</v>
      </c>
      <c r="S572" s="1">
        <v>7</v>
      </c>
      <c r="T572" s="1">
        <v>0</v>
      </c>
      <c r="U572" s="1">
        <v>34.775999999999996</v>
      </c>
      <c r="V572" s="3" t="str">
        <f>IF(M572=People!$B$5,People!$A$5,IF(M572=People!$B$4,People!$A$4,IF(M572=People!$B$3,People!$A$3,IF(M572=People!$B$2,People!$A$2,0))))</f>
        <v>Chuck Magee</v>
      </c>
      <c r="W572" s="3" t="str">
        <f>IFERROR(INDEX(Returns!A:A,MATCH(B572,Returns!B:B,0)),"No")</f>
        <v>No</v>
      </c>
    </row>
    <row r="573" spans="1:23" x14ac:dyDescent="0.2">
      <c r="A573" s="1">
        <v>572</v>
      </c>
      <c r="B573" t="s">
        <v>6478</v>
      </c>
      <c r="C573" s="2">
        <v>43827</v>
      </c>
      <c r="D573" s="2">
        <v>43834</v>
      </c>
      <c r="E573" s="1" t="s">
        <v>46</v>
      </c>
      <c r="F573" s="1" t="s">
        <v>1669</v>
      </c>
      <c r="G573" s="1" t="s">
        <v>1670</v>
      </c>
      <c r="H573" s="1" t="s">
        <v>24</v>
      </c>
      <c r="I573" s="1" t="s">
        <v>25</v>
      </c>
      <c r="J573" s="1" t="s">
        <v>239</v>
      </c>
      <c r="K573" s="1" t="s">
        <v>240</v>
      </c>
      <c r="L573" s="1">
        <v>10024</v>
      </c>
      <c r="M573" s="1" t="s">
        <v>135</v>
      </c>
      <c r="N573" s="1" t="s">
        <v>761</v>
      </c>
      <c r="O573" s="1" t="s">
        <v>43</v>
      </c>
      <c r="P573" s="1" t="s">
        <v>242</v>
      </c>
      <c r="Q573" s="1" t="s">
        <v>762</v>
      </c>
      <c r="R573" s="1">
        <v>13.96</v>
      </c>
      <c r="S573" s="1">
        <v>4</v>
      </c>
      <c r="T573" s="1">
        <v>0</v>
      </c>
      <c r="U573" s="1">
        <v>6.4215999999999998</v>
      </c>
      <c r="V573" s="3" t="str">
        <f>IF(M573=People!$B$5,People!$A$5,IF(M573=People!$B$4,People!$A$4,IF(M573=People!$B$3,People!$A$3,IF(M573=People!$B$2,People!$A$2,0))))</f>
        <v>Chuck Magee</v>
      </c>
      <c r="W573" s="3" t="str">
        <f>IFERROR(INDEX(Returns!A:A,MATCH(B573,Returns!B:B,0)),"No")</f>
        <v>No</v>
      </c>
    </row>
    <row r="574" spans="1:23" x14ac:dyDescent="0.2">
      <c r="A574" s="1">
        <v>573</v>
      </c>
      <c r="B574" t="s">
        <v>6478</v>
      </c>
      <c r="C574" s="2">
        <v>43827</v>
      </c>
      <c r="D574" s="2">
        <v>43834</v>
      </c>
      <c r="E574" s="1" t="s">
        <v>46</v>
      </c>
      <c r="F574" s="1" t="s">
        <v>1669</v>
      </c>
      <c r="G574" s="1" t="s">
        <v>1670</v>
      </c>
      <c r="H574" s="1" t="s">
        <v>24</v>
      </c>
      <c r="I574" s="1" t="s">
        <v>25</v>
      </c>
      <c r="J574" s="1" t="s">
        <v>239</v>
      </c>
      <c r="K574" s="1" t="s">
        <v>240</v>
      </c>
      <c r="L574" s="1">
        <v>10024</v>
      </c>
      <c r="M574" s="1" t="s">
        <v>135</v>
      </c>
      <c r="N574" s="1" t="s">
        <v>1062</v>
      </c>
      <c r="O574" s="1" t="s">
        <v>43</v>
      </c>
      <c r="P574" s="1" t="s">
        <v>70</v>
      </c>
      <c r="Q574" s="1" t="s">
        <v>1063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3" t="str">
        <f>IF(M574=People!$B$5,People!$A$5,IF(M574=People!$B$4,People!$A$4,IF(M574=People!$B$3,People!$A$3,IF(M574=People!$B$2,People!$A$2,0))))</f>
        <v>Chuck Magee</v>
      </c>
      <c r="W574" s="3" t="str">
        <f>IFERROR(INDEX(Returns!A:A,MATCH(B574,Returns!B:B,0)),"No")</f>
        <v>No</v>
      </c>
    </row>
    <row r="575" spans="1:23" x14ac:dyDescent="0.2">
      <c r="A575" s="1">
        <v>574</v>
      </c>
      <c r="B575" t="s">
        <v>6478</v>
      </c>
      <c r="C575" s="2">
        <v>43827</v>
      </c>
      <c r="D575" s="2">
        <v>43834</v>
      </c>
      <c r="E575" s="1" t="s">
        <v>46</v>
      </c>
      <c r="F575" s="1" t="s">
        <v>1669</v>
      </c>
      <c r="G575" s="1" t="s">
        <v>1670</v>
      </c>
      <c r="H575" s="1" t="s">
        <v>24</v>
      </c>
      <c r="I575" s="1" t="s">
        <v>25</v>
      </c>
      <c r="J575" s="1" t="s">
        <v>239</v>
      </c>
      <c r="K575" s="1" t="s">
        <v>240</v>
      </c>
      <c r="L575" s="1">
        <v>10024</v>
      </c>
      <c r="M575" s="1" t="s">
        <v>135</v>
      </c>
      <c r="N575" s="1" t="s">
        <v>1671</v>
      </c>
      <c r="O575" s="1" t="s">
        <v>66</v>
      </c>
      <c r="P575" s="1" t="s">
        <v>67</v>
      </c>
      <c r="Q575" s="1" t="s">
        <v>1672</v>
      </c>
      <c r="R575" s="1">
        <v>14.850000000000001</v>
      </c>
      <c r="S575" s="1">
        <v>3</v>
      </c>
      <c r="T575" s="1">
        <v>0</v>
      </c>
      <c r="U575" s="1">
        <v>4.0095000000000001</v>
      </c>
      <c r="V575" s="3" t="str">
        <f>IF(M575=People!$B$5,People!$A$5,IF(M575=People!$B$4,People!$A$4,IF(M575=People!$B$3,People!$A$3,IF(M575=People!$B$2,People!$A$2,0))))</f>
        <v>Chuck Magee</v>
      </c>
      <c r="W575" s="3" t="str">
        <f>IFERROR(INDEX(Returns!A:A,MATCH(B575,Returns!B:B,0)),"No")</f>
        <v>No</v>
      </c>
    </row>
    <row r="576" spans="1:23" x14ac:dyDescent="0.2">
      <c r="A576" s="1">
        <v>575</v>
      </c>
      <c r="B576" t="s">
        <v>6479</v>
      </c>
      <c r="C576" s="2">
        <v>43407</v>
      </c>
      <c r="D576" s="2">
        <v>43411</v>
      </c>
      <c r="E576" s="1" t="s">
        <v>46</v>
      </c>
      <c r="F576" s="1" t="s">
        <v>1673</v>
      </c>
      <c r="G576" s="1" t="s">
        <v>1674</v>
      </c>
      <c r="H576" s="1" t="s">
        <v>24</v>
      </c>
      <c r="I576" s="1" t="s">
        <v>25</v>
      </c>
      <c r="J576" s="1" t="s">
        <v>1675</v>
      </c>
      <c r="K576" s="1" t="s">
        <v>89</v>
      </c>
      <c r="L576" s="1">
        <v>98270</v>
      </c>
      <c r="M576" s="1" t="s">
        <v>41</v>
      </c>
      <c r="N576" s="1" t="s">
        <v>1676</v>
      </c>
      <c r="O576" s="1" t="s">
        <v>43</v>
      </c>
      <c r="P576" s="1" t="s">
        <v>63</v>
      </c>
      <c r="Q576" s="1" t="s">
        <v>1677</v>
      </c>
      <c r="R576" s="1">
        <v>8.82</v>
      </c>
      <c r="S576" s="1">
        <v>3</v>
      </c>
      <c r="T576" s="1">
        <v>0</v>
      </c>
      <c r="U576" s="1">
        <v>2.3814000000000002</v>
      </c>
      <c r="V576" s="3" t="str">
        <f>IF(M576=People!$B$5,People!$A$5,IF(M576=People!$B$4,People!$A$4,IF(M576=People!$B$3,People!$A$3,IF(M576=People!$B$2,People!$A$2,0))))</f>
        <v>Anna Andreadi</v>
      </c>
      <c r="W576" s="3" t="str">
        <f>IFERROR(INDEX(Returns!A:A,MATCH(B576,Returns!B:B,0)),"No")</f>
        <v>No</v>
      </c>
    </row>
    <row r="577" spans="1:23" x14ac:dyDescent="0.2">
      <c r="A577" s="1">
        <v>576</v>
      </c>
      <c r="B577" t="s">
        <v>6480</v>
      </c>
      <c r="C577" s="2">
        <v>42996</v>
      </c>
      <c r="D577" s="2">
        <v>43000</v>
      </c>
      <c r="E577" s="1" t="s">
        <v>21</v>
      </c>
      <c r="F577" s="1" t="s">
        <v>1678</v>
      </c>
      <c r="G577" s="1" t="s">
        <v>1679</v>
      </c>
      <c r="H577" s="1" t="s">
        <v>24</v>
      </c>
      <c r="I577" s="1" t="s">
        <v>25</v>
      </c>
      <c r="J577" s="1" t="s">
        <v>1027</v>
      </c>
      <c r="K577" s="1" t="s">
        <v>40</v>
      </c>
      <c r="L577" s="1">
        <v>90805</v>
      </c>
      <c r="M577" s="1" t="s">
        <v>41</v>
      </c>
      <c r="N577" s="1" t="s">
        <v>1661</v>
      </c>
      <c r="O577" s="1" t="s">
        <v>43</v>
      </c>
      <c r="P577" s="1" t="s">
        <v>84</v>
      </c>
      <c r="Q577" s="1" t="s">
        <v>1662</v>
      </c>
      <c r="R577" s="1">
        <v>160.72</v>
      </c>
      <c r="S577" s="1">
        <v>14</v>
      </c>
      <c r="T577" s="1">
        <v>0</v>
      </c>
      <c r="U577" s="1">
        <v>78.752800000000008</v>
      </c>
      <c r="V577" s="3" t="str">
        <f>IF(M577=People!$B$5,People!$A$5,IF(M577=People!$B$4,People!$A$4,IF(M577=People!$B$3,People!$A$3,IF(M577=People!$B$2,People!$A$2,0))))</f>
        <v>Anna Andreadi</v>
      </c>
      <c r="W577" s="3" t="str">
        <f>IFERROR(INDEX(Returns!A:A,MATCH(B577,Returns!B:B,0)),"No")</f>
        <v>No</v>
      </c>
    </row>
    <row r="578" spans="1:23" x14ac:dyDescent="0.2">
      <c r="A578" s="1">
        <v>577</v>
      </c>
      <c r="B578" t="s">
        <v>6480</v>
      </c>
      <c r="C578" s="2">
        <v>42996</v>
      </c>
      <c r="D578" s="2">
        <v>43000</v>
      </c>
      <c r="E578" s="1" t="s">
        <v>21</v>
      </c>
      <c r="F578" s="1" t="s">
        <v>1678</v>
      </c>
      <c r="G578" s="1" t="s">
        <v>1679</v>
      </c>
      <c r="H578" s="1" t="s">
        <v>24</v>
      </c>
      <c r="I578" s="1" t="s">
        <v>25</v>
      </c>
      <c r="J578" s="1" t="s">
        <v>1027</v>
      </c>
      <c r="K578" s="1" t="s">
        <v>40</v>
      </c>
      <c r="L578" s="1">
        <v>90805</v>
      </c>
      <c r="M578" s="1" t="s">
        <v>41</v>
      </c>
      <c r="N578" s="1" t="s">
        <v>1680</v>
      </c>
      <c r="O578" s="1" t="s">
        <v>43</v>
      </c>
      <c r="P578" s="1" t="s">
        <v>84</v>
      </c>
      <c r="Q578" s="1" t="s">
        <v>1681</v>
      </c>
      <c r="R578" s="1">
        <v>19.920000000000002</v>
      </c>
      <c r="S578" s="1">
        <v>4</v>
      </c>
      <c r="T578" s="1">
        <v>0</v>
      </c>
      <c r="U578" s="1">
        <v>9.7608000000000015</v>
      </c>
      <c r="V578" s="3" t="str">
        <f>IF(M578=People!$B$5,People!$A$5,IF(M578=People!$B$4,People!$A$4,IF(M578=People!$B$3,People!$A$3,IF(M578=People!$B$2,People!$A$2,0))))</f>
        <v>Anna Andreadi</v>
      </c>
      <c r="W578" s="3" t="str">
        <f>IFERROR(INDEX(Returns!A:A,MATCH(B578,Returns!B:B,0)),"No")</f>
        <v>No</v>
      </c>
    </row>
    <row r="579" spans="1:23" x14ac:dyDescent="0.2">
      <c r="A579" s="1">
        <v>578</v>
      </c>
      <c r="B579" t="s">
        <v>6480</v>
      </c>
      <c r="C579" s="2">
        <v>42996</v>
      </c>
      <c r="D579" s="2">
        <v>43000</v>
      </c>
      <c r="E579" s="1" t="s">
        <v>21</v>
      </c>
      <c r="F579" s="1" t="s">
        <v>1678</v>
      </c>
      <c r="G579" s="1" t="s">
        <v>1679</v>
      </c>
      <c r="H579" s="1" t="s">
        <v>24</v>
      </c>
      <c r="I579" s="1" t="s">
        <v>25</v>
      </c>
      <c r="J579" s="1" t="s">
        <v>1027</v>
      </c>
      <c r="K579" s="1" t="s">
        <v>40</v>
      </c>
      <c r="L579" s="1">
        <v>90805</v>
      </c>
      <c r="M579" s="1" t="s">
        <v>41</v>
      </c>
      <c r="N579" s="1" t="s">
        <v>1682</v>
      </c>
      <c r="O579" s="1" t="s">
        <v>43</v>
      </c>
      <c r="P579" s="1" t="s">
        <v>512</v>
      </c>
      <c r="Q579" s="1" t="s">
        <v>1683</v>
      </c>
      <c r="R579" s="1">
        <v>7.3</v>
      </c>
      <c r="S579" s="1">
        <v>2</v>
      </c>
      <c r="T579" s="1">
        <v>0</v>
      </c>
      <c r="U579" s="1">
        <v>2.1899999999999995</v>
      </c>
      <c r="V579" s="3" t="str">
        <f>IF(M579=People!$B$5,People!$A$5,IF(M579=People!$B$4,People!$A$4,IF(M579=People!$B$3,People!$A$3,IF(M579=People!$B$2,People!$A$2,0))))</f>
        <v>Anna Andreadi</v>
      </c>
      <c r="W579" s="3" t="str">
        <f>IFERROR(INDEX(Returns!A:A,MATCH(B579,Returns!B:B,0)),"No")</f>
        <v>No</v>
      </c>
    </row>
    <row r="580" spans="1:23" x14ac:dyDescent="0.2">
      <c r="A580" s="1">
        <v>579</v>
      </c>
      <c r="B580" t="s">
        <v>6481</v>
      </c>
      <c r="C580" s="2">
        <v>43666</v>
      </c>
      <c r="D580" s="2">
        <v>43672</v>
      </c>
      <c r="E580" s="1" t="s">
        <v>46</v>
      </c>
      <c r="F580" s="1" t="s">
        <v>1684</v>
      </c>
      <c r="G580" s="1" t="s">
        <v>1685</v>
      </c>
      <c r="H580" s="1" t="s">
        <v>24</v>
      </c>
      <c r="I580" s="1" t="s">
        <v>25</v>
      </c>
      <c r="J580" s="1" t="s">
        <v>273</v>
      </c>
      <c r="K580" s="1" t="s">
        <v>191</v>
      </c>
      <c r="L580" s="1">
        <v>60610</v>
      </c>
      <c r="M580" s="1" t="s">
        <v>97</v>
      </c>
      <c r="N580" s="1" t="s">
        <v>483</v>
      </c>
      <c r="O580" s="1" t="s">
        <v>43</v>
      </c>
      <c r="P580" s="1" t="s">
        <v>55</v>
      </c>
      <c r="Q580" s="1" t="s">
        <v>484</v>
      </c>
      <c r="R580" s="1">
        <v>69.712000000000003</v>
      </c>
      <c r="S580" s="1">
        <v>2</v>
      </c>
      <c r="T580" s="1">
        <v>0.2</v>
      </c>
      <c r="U580" s="1">
        <v>8.7139999999999951</v>
      </c>
      <c r="V580" s="3" t="str">
        <f>IF(M580=People!$B$5,People!$A$5,IF(M580=People!$B$4,People!$A$4,IF(M580=People!$B$3,People!$A$3,IF(M580=People!$B$2,People!$A$2,0))))</f>
        <v>Kelly Williams</v>
      </c>
      <c r="W580" s="3" t="str">
        <f>IFERROR(INDEX(Returns!A:A,MATCH(B580,Returns!B:B,0)),"No")</f>
        <v>No</v>
      </c>
    </row>
    <row r="581" spans="1:23" x14ac:dyDescent="0.2">
      <c r="A581" s="1">
        <v>580</v>
      </c>
      <c r="B581" t="s">
        <v>6481</v>
      </c>
      <c r="C581" s="2">
        <v>43666</v>
      </c>
      <c r="D581" s="2">
        <v>43672</v>
      </c>
      <c r="E581" s="1" t="s">
        <v>46</v>
      </c>
      <c r="F581" s="1" t="s">
        <v>1684</v>
      </c>
      <c r="G581" s="1" t="s">
        <v>1685</v>
      </c>
      <c r="H581" s="1" t="s">
        <v>24</v>
      </c>
      <c r="I581" s="1" t="s">
        <v>25</v>
      </c>
      <c r="J581" s="1" t="s">
        <v>273</v>
      </c>
      <c r="K581" s="1" t="s">
        <v>191</v>
      </c>
      <c r="L581" s="1">
        <v>60610</v>
      </c>
      <c r="M581" s="1" t="s">
        <v>97</v>
      </c>
      <c r="N581" s="1" t="s">
        <v>1686</v>
      </c>
      <c r="O581" s="1" t="s">
        <v>30</v>
      </c>
      <c r="P581" s="1" t="s">
        <v>60</v>
      </c>
      <c r="Q581" s="1" t="s">
        <v>1687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3" t="str">
        <f>IF(M581=People!$B$5,People!$A$5,IF(M581=People!$B$4,People!$A$4,IF(M581=People!$B$3,People!$A$3,IF(M581=People!$B$2,People!$A$2,0))))</f>
        <v>Kelly Williams</v>
      </c>
      <c r="W581" s="3" t="str">
        <f>IFERROR(INDEX(Returns!A:A,MATCH(B581,Returns!B:B,0)),"No")</f>
        <v>No</v>
      </c>
    </row>
    <row r="582" spans="1:23" x14ac:dyDescent="0.2">
      <c r="A582" s="1">
        <v>581</v>
      </c>
      <c r="B582" t="s">
        <v>6482</v>
      </c>
      <c r="C582" s="2">
        <v>42988</v>
      </c>
      <c r="D582" s="2">
        <v>42992</v>
      </c>
      <c r="E582" s="1" t="s">
        <v>46</v>
      </c>
      <c r="F582" s="1" t="s">
        <v>1688</v>
      </c>
      <c r="G582" s="1" t="s">
        <v>1689</v>
      </c>
      <c r="H582" s="1" t="s">
        <v>24</v>
      </c>
      <c r="I582" s="1" t="s">
        <v>25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1690</v>
      </c>
      <c r="O582" s="1" t="s">
        <v>43</v>
      </c>
      <c r="P582" s="1" t="s">
        <v>512</v>
      </c>
      <c r="Q582" s="1" t="s">
        <v>1691</v>
      </c>
      <c r="R582" s="1">
        <v>51.52</v>
      </c>
      <c r="S582" s="1">
        <v>4</v>
      </c>
      <c r="T582" s="1">
        <v>0</v>
      </c>
      <c r="U582" s="1">
        <v>1.5456000000000003</v>
      </c>
      <c r="V582" s="3" t="str">
        <f>IF(M582=People!$B$5,People!$A$5,IF(M582=People!$B$4,People!$A$4,IF(M582=People!$B$3,People!$A$3,IF(M582=People!$B$2,People!$A$2,0))))</f>
        <v>Anna Andreadi</v>
      </c>
      <c r="W582" s="3" t="str">
        <f>IFERROR(INDEX(Returns!A:A,MATCH(B582,Returns!B:B,0)),"No")</f>
        <v>No</v>
      </c>
    </row>
    <row r="583" spans="1:23" x14ac:dyDescent="0.2">
      <c r="A583" s="1">
        <v>582</v>
      </c>
      <c r="B583" t="s">
        <v>6483</v>
      </c>
      <c r="C583" s="2">
        <v>43800</v>
      </c>
      <c r="D583" s="2">
        <v>43804</v>
      </c>
      <c r="E583" s="1" t="s">
        <v>46</v>
      </c>
      <c r="F583" s="1" t="s">
        <v>1692</v>
      </c>
      <c r="G583" s="1" t="s">
        <v>1693</v>
      </c>
      <c r="H583" s="1" t="s">
        <v>24</v>
      </c>
      <c r="I583" s="1" t="s">
        <v>25</v>
      </c>
      <c r="J583" s="1" t="s">
        <v>709</v>
      </c>
      <c r="K583" s="1" t="s">
        <v>404</v>
      </c>
      <c r="L583" s="1">
        <v>80219</v>
      </c>
      <c r="M583" s="1" t="s">
        <v>41</v>
      </c>
      <c r="N583" s="1" t="s">
        <v>174</v>
      </c>
      <c r="O583" s="1" t="s">
        <v>66</v>
      </c>
      <c r="P583" s="1" t="s">
        <v>67</v>
      </c>
      <c r="Q583" s="1" t="s">
        <v>175</v>
      </c>
      <c r="R583" s="1">
        <v>470.37600000000009</v>
      </c>
      <c r="S583" s="1">
        <v>3</v>
      </c>
      <c r="T583" s="1">
        <v>0.2</v>
      </c>
      <c r="U583" s="1">
        <v>52.917299999999955</v>
      </c>
      <c r="V583" s="3" t="str">
        <f>IF(M583=People!$B$5,People!$A$5,IF(M583=People!$B$4,People!$A$4,IF(M583=People!$B$3,People!$A$3,IF(M583=People!$B$2,People!$A$2,0))))</f>
        <v>Anna Andreadi</v>
      </c>
      <c r="W583" s="3" t="str">
        <f>IFERROR(INDEX(Returns!A:A,MATCH(B583,Returns!B:B,0)),"No")</f>
        <v>No</v>
      </c>
    </row>
    <row r="584" spans="1:23" x14ac:dyDescent="0.2">
      <c r="A584" s="1">
        <v>583</v>
      </c>
      <c r="B584" t="s">
        <v>6483</v>
      </c>
      <c r="C584" s="2">
        <v>43800</v>
      </c>
      <c r="D584" s="2">
        <v>43804</v>
      </c>
      <c r="E584" s="1" t="s">
        <v>46</v>
      </c>
      <c r="F584" s="1" t="s">
        <v>1692</v>
      </c>
      <c r="G584" s="1" t="s">
        <v>1693</v>
      </c>
      <c r="H584" s="1" t="s">
        <v>24</v>
      </c>
      <c r="I584" s="1" t="s">
        <v>25</v>
      </c>
      <c r="J584" s="1" t="s">
        <v>709</v>
      </c>
      <c r="K584" s="1" t="s">
        <v>404</v>
      </c>
      <c r="L584" s="1">
        <v>80219</v>
      </c>
      <c r="M584" s="1" t="s">
        <v>41</v>
      </c>
      <c r="N584" s="1" t="s">
        <v>1694</v>
      </c>
      <c r="O584" s="1" t="s">
        <v>66</v>
      </c>
      <c r="P584" s="1" t="s">
        <v>67</v>
      </c>
      <c r="Q584" s="1" t="s">
        <v>1695</v>
      </c>
      <c r="R584" s="1">
        <v>105.584</v>
      </c>
      <c r="S584" s="1">
        <v>2</v>
      </c>
      <c r="T584" s="1">
        <v>0.2</v>
      </c>
      <c r="U584" s="1">
        <v>9.2386000000000053</v>
      </c>
      <c r="V584" s="3" t="str">
        <f>IF(M584=People!$B$5,People!$A$5,IF(M584=People!$B$4,People!$A$4,IF(M584=People!$B$3,People!$A$3,IF(M584=People!$B$2,People!$A$2,0))))</f>
        <v>Anna Andreadi</v>
      </c>
      <c r="W584" s="3" t="str">
        <f>IFERROR(INDEX(Returns!A:A,MATCH(B584,Returns!B:B,0)),"No")</f>
        <v>No</v>
      </c>
    </row>
    <row r="585" spans="1:23" x14ac:dyDescent="0.2">
      <c r="A585" s="1">
        <v>584</v>
      </c>
      <c r="B585" t="s">
        <v>6483</v>
      </c>
      <c r="C585" s="2">
        <v>43800</v>
      </c>
      <c r="D585" s="2">
        <v>43804</v>
      </c>
      <c r="E585" s="1" t="s">
        <v>46</v>
      </c>
      <c r="F585" s="1" t="s">
        <v>1692</v>
      </c>
      <c r="G585" s="1" t="s">
        <v>1693</v>
      </c>
      <c r="H585" s="1" t="s">
        <v>24</v>
      </c>
      <c r="I585" s="1" t="s">
        <v>25</v>
      </c>
      <c r="J585" s="1" t="s">
        <v>709</v>
      </c>
      <c r="K585" s="1" t="s">
        <v>404</v>
      </c>
      <c r="L585" s="1">
        <v>80219</v>
      </c>
      <c r="M585" s="1" t="s">
        <v>41</v>
      </c>
      <c r="N585" s="1" t="s">
        <v>387</v>
      </c>
      <c r="O585" s="1" t="s">
        <v>43</v>
      </c>
      <c r="P585" s="1" t="s">
        <v>73</v>
      </c>
      <c r="Q585" s="1" t="s">
        <v>388</v>
      </c>
      <c r="R585" s="1">
        <v>31.152000000000001</v>
      </c>
      <c r="S585" s="1">
        <v>3</v>
      </c>
      <c r="T585" s="1">
        <v>0.2</v>
      </c>
      <c r="U585" s="1">
        <v>3.5045999999999964</v>
      </c>
      <c r="V585" s="3" t="str">
        <f>IF(M585=People!$B$5,People!$A$5,IF(M585=People!$B$4,People!$A$4,IF(M585=People!$B$3,People!$A$3,IF(M585=People!$B$2,People!$A$2,0))))</f>
        <v>Anna Andreadi</v>
      </c>
      <c r="W585" s="3" t="str">
        <f>IFERROR(INDEX(Returns!A:A,MATCH(B585,Returns!B:B,0)),"No")</f>
        <v>No</v>
      </c>
    </row>
    <row r="586" spans="1:23" x14ac:dyDescent="0.2">
      <c r="A586" s="1">
        <v>585</v>
      </c>
      <c r="B586" t="s">
        <v>6483</v>
      </c>
      <c r="C586" s="2">
        <v>43800</v>
      </c>
      <c r="D586" s="2">
        <v>43804</v>
      </c>
      <c r="E586" s="1" t="s">
        <v>46</v>
      </c>
      <c r="F586" s="1" t="s">
        <v>1692</v>
      </c>
      <c r="G586" s="1" t="s">
        <v>1693</v>
      </c>
      <c r="H586" s="1" t="s">
        <v>24</v>
      </c>
      <c r="I586" s="1" t="s">
        <v>25</v>
      </c>
      <c r="J586" s="1" t="s">
        <v>709</v>
      </c>
      <c r="K586" s="1" t="s">
        <v>404</v>
      </c>
      <c r="L586" s="1">
        <v>80219</v>
      </c>
      <c r="M586" s="1" t="s">
        <v>41</v>
      </c>
      <c r="N586" s="1" t="s">
        <v>1696</v>
      </c>
      <c r="O586" s="1" t="s">
        <v>43</v>
      </c>
      <c r="P586" s="1" t="s">
        <v>70</v>
      </c>
      <c r="Q586" s="1" t="s">
        <v>1697</v>
      </c>
      <c r="R586" s="1">
        <v>6.7830000000000004</v>
      </c>
      <c r="S586" s="1">
        <v>7</v>
      </c>
      <c r="T586" s="1">
        <v>0.7</v>
      </c>
      <c r="U586" s="1">
        <v>-4.7480999999999973</v>
      </c>
      <c r="V586" s="3" t="str">
        <f>IF(M586=People!$B$5,People!$A$5,IF(M586=People!$B$4,People!$A$4,IF(M586=People!$B$3,People!$A$3,IF(M586=People!$B$2,People!$A$2,0))))</f>
        <v>Anna Andreadi</v>
      </c>
      <c r="W586" s="3" t="str">
        <f>IFERROR(INDEX(Returns!A:A,MATCH(B586,Returns!B:B,0)),"No")</f>
        <v>No</v>
      </c>
    </row>
    <row r="587" spans="1:23" x14ac:dyDescent="0.2">
      <c r="A587" s="1">
        <v>586</v>
      </c>
      <c r="B587" t="s">
        <v>6483</v>
      </c>
      <c r="C587" s="2">
        <v>43800</v>
      </c>
      <c r="D587" s="2">
        <v>43804</v>
      </c>
      <c r="E587" s="1" t="s">
        <v>46</v>
      </c>
      <c r="F587" s="1" t="s">
        <v>1692</v>
      </c>
      <c r="G587" s="1" t="s">
        <v>1693</v>
      </c>
      <c r="H587" s="1" t="s">
        <v>24</v>
      </c>
      <c r="I587" s="1" t="s">
        <v>25</v>
      </c>
      <c r="J587" s="1" t="s">
        <v>709</v>
      </c>
      <c r="K587" s="1" t="s">
        <v>404</v>
      </c>
      <c r="L587" s="1">
        <v>80219</v>
      </c>
      <c r="M587" s="1" t="s">
        <v>41</v>
      </c>
      <c r="N587" s="1" t="s">
        <v>552</v>
      </c>
      <c r="O587" s="1" t="s">
        <v>66</v>
      </c>
      <c r="P587" s="1" t="s">
        <v>67</v>
      </c>
      <c r="Q587" s="1" t="s">
        <v>553</v>
      </c>
      <c r="R587" s="1">
        <v>406.36799999999999</v>
      </c>
      <c r="S587" s="1">
        <v>4</v>
      </c>
      <c r="T587" s="1">
        <v>0.2</v>
      </c>
      <c r="U587" s="1">
        <v>30.477599999999981</v>
      </c>
      <c r="V587" s="3" t="str">
        <f>IF(M587=People!$B$5,People!$A$5,IF(M587=People!$B$4,People!$A$4,IF(M587=People!$B$3,People!$A$3,IF(M587=People!$B$2,People!$A$2,0))))</f>
        <v>Anna Andreadi</v>
      </c>
      <c r="W587" s="3" t="str">
        <f>IFERROR(INDEX(Returns!A:A,MATCH(B587,Returns!B:B,0)),"No")</f>
        <v>No</v>
      </c>
    </row>
    <row r="588" spans="1:23" x14ac:dyDescent="0.2">
      <c r="A588" s="1">
        <v>587</v>
      </c>
      <c r="B588" t="s">
        <v>6484</v>
      </c>
      <c r="C588" s="2">
        <v>42919</v>
      </c>
      <c r="D588" s="2">
        <v>42925</v>
      </c>
      <c r="E588" s="1" t="s">
        <v>46</v>
      </c>
      <c r="F588" s="1" t="s">
        <v>1698</v>
      </c>
      <c r="G588" s="1" t="s">
        <v>1699</v>
      </c>
      <c r="H588" s="1" t="s">
        <v>24</v>
      </c>
      <c r="I588" s="1" t="s">
        <v>25</v>
      </c>
      <c r="J588" s="1" t="s">
        <v>1277</v>
      </c>
      <c r="K588" s="1" t="s">
        <v>27</v>
      </c>
      <c r="L588" s="1">
        <v>40475</v>
      </c>
      <c r="M588" s="1" t="s">
        <v>28</v>
      </c>
      <c r="N588" s="1" t="s">
        <v>1262</v>
      </c>
      <c r="O588" s="1" t="s">
        <v>30</v>
      </c>
      <c r="P588" s="1" t="s">
        <v>34</v>
      </c>
      <c r="Q588" s="1" t="s">
        <v>1263</v>
      </c>
      <c r="R588" s="1">
        <v>70.98</v>
      </c>
      <c r="S588" s="1">
        <v>1</v>
      </c>
      <c r="T588" s="1">
        <v>0</v>
      </c>
      <c r="U588" s="1">
        <v>4.968599999999995</v>
      </c>
      <c r="V588" s="3" t="str">
        <f>IF(M588=People!$B$5,People!$A$5,IF(M588=People!$B$4,People!$A$4,IF(M588=People!$B$3,People!$A$3,IF(M588=People!$B$2,People!$A$2,0))))</f>
        <v>Cassandra Brandow</v>
      </c>
      <c r="W588" s="3" t="str">
        <f>IFERROR(INDEX(Returns!A:A,MATCH(B588,Returns!B:B,0)),"No")</f>
        <v>No</v>
      </c>
    </row>
    <row r="589" spans="1:23" x14ac:dyDescent="0.2">
      <c r="A589" s="1">
        <v>588</v>
      </c>
      <c r="B589" t="s">
        <v>6484</v>
      </c>
      <c r="C589" s="2">
        <v>42919</v>
      </c>
      <c r="D589" s="2">
        <v>42925</v>
      </c>
      <c r="E589" s="1" t="s">
        <v>46</v>
      </c>
      <c r="F589" s="1" t="s">
        <v>1698</v>
      </c>
      <c r="G589" s="1" t="s">
        <v>1699</v>
      </c>
      <c r="H589" s="1" t="s">
        <v>24</v>
      </c>
      <c r="I589" s="1" t="s">
        <v>25</v>
      </c>
      <c r="J589" s="1" t="s">
        <v>1277</v>
      </c>
      <c r="K589" s="1" t="s">
        <v>27</v>
      </c>
      <c r="L589" s="1">
        <v>40475</v>
      </c>
      <c r="M589" s="1" t="s">
        <v>28</v>
      </c>
      <c r="N589" s="1" t="s">
        <v>1700</v>
      </c>
      <c r="O589" s="1" t="s">
        <v>43</v>
      </c>
      <c r="P589" s="1" t="s">
        <v>44</v>
      </c>
      <c r="Q589" s="1" t="s">
        <v>1701</v>
      </c>
      <c r="R589" s="1">
        <v>294.93</v>
      </c>
      <c r="S589" s="1">
        <v>3</v>
      </c>
      <c r="T589" s="1">
        <v>0</v>
      </c>
      <c r="U589" s="1">
        <v>144.51570000000001</v>
      </c>
      <c r="V589" s="3" t="str">
        <f>IF(M589=People!$B$5,People!$A$5,IF(M589=People!$B$4,People!$A$4,IF(M589=People!$B$3,People!$A$3,IF(M589=People!$B$2,People!$A$2,0))))</f>
        <v>Cassandra Brandow</v>
      </c>
      <c r="W589" s="3" t="str">
        <f>IFERROR(INDEX(Returns!A:A,MATCH(B589,Returns!B:B,0)),"No")</f>
        <v>No</v>
      </c>
    </row>
    <row r="590" spans="1:23" x14ac:dyDescent="0.2">
      <c r="A590" s="1">
        <v>589</v>
      </c>
      <c r="B590" t="s">
        <v>6215</v>
      </c>
      <c r="C590" s="2">
        <v>43179</v>
      </c>
      <c r="D590" s="2">
        <v>43183</v>
      </c>
      <c r="E590" s="1" t="s">
        <v>46</v>
      </c>
      <c r="F590" s="1" t="s">
        <v>1702</v>
      </c>
      <c r="G590" s="1" t="s">
        <v>1703</v>
      </c>
      <c r="H590" s="1" t="s">
        <v>24</v>
      </c>
      <c r="I590" s="1" t="s">
        <v>25</v>
      </c>
      <c r="J590" s="1" t="s">
        <v>1704</v>
      </c>
      <c r="K590" s="1" t="s">
        <v>373</v>
      </c>
      <c r="L590" s="1">
        <v>97301</v>
      </c>
      <c r="M590" s="1" t="s">
        <v>41</v>
      </c>
      <c r="N590" s="1" t="s">
        <v>1705</v>
      </c>
      <c r="O590" s="1" t="s">
        <v>66</v>
      </c>
      <c r="P590" s="1" t="s">
        <v>67</v>
      </c>
      <c r="Q590" s="1" t="s">
        <v>1706</v>
      </c>
      <c r="R590" s="1">
        <v>84.784000000000006</v>
      </c>
      <c r="S590" s="1">
        <v>2</v>
      </c>
      <c r="T590" s="1">
        <v>0.2</v>
      </c>
      <c r="U590" s="1">
        <v>-20.136200000000006</v>
      </c>
      <c r="V590" s="3" t="str">
        <f>IF(M590=People!$B$5,People!$A$5,IF(M590=People!$B$4,People!$A$4,IF(M590=People!$B$3,People!$A$3,IF(M590=People!$B$2,People!$A$2,0))))</f>
        <v>Anna Andreadi</v>
      </c>
      <c r="W590" s="3" t="str">
        <f>IFERROR(INDEX(Returns!A:A,MATCH(B590,Returns!B:B,0)),"No")</f>
        <v>Yes</v>
      </c>
    </row>
    <row r="591" spans="1:23" x14ac:dyDescent="0.2">
      <c r="A591" s="1">
        <v>590</v>
      </c>
      <c r="B591" t="s">
        <v>6215</v>
      </c>
      <c r="C591" s="2">
        <v>43179</v>
      </c>
      <c r="D591" s="2">
        <v>43183</v>
      </c>
      <c r="E591" s="1" t="s">
        <v>46</v>
      </c>
      <c r="F591" s="1" t="s">
        <v>1702</v>
      </c>
      <c r="G591" s="1" t="s">
        <v>1703</v>
      </c>
      <c r="H591" s="1" t="s">
        <v>24</v>
      </c>
      <c r="I591" s="1" t="s">
        <v>25</v>
      </c>
      <c r="J591" s="1" t="s">
        <v>1704</v>
      </c>
      <c r="K591" s="1" t="s">
        <v>373</v>
      </c>
      <c r="L591" s="1">
        <v>97301</v>
      </c>
      <c r="M591" s="1" t="s">
        <v>41</v>
      </c>
      <c r="N591" s="1" t="s">
        <v>1707</v>
      </c>
      <c r="O591" s="1" t="s">
        <v>43</v>
      </c>
      <c r="P591" s="1" t="s">
        <v>84</v>
      </c>
      <c r="Q591" s="1" t="s">
        <v>1708</v>
      </c>
      <c r="R591" s="1">
        <v>20.736000000000004</v>
      </c>
      <c r="S591" s="1">
        <v>4</v>
      </c>
      <c r="T591" s="1">
        <v>0.2</v>
      </c>
      <c r="U591" s="1">
        <v>7.2576000000000001</v>
      </c>
      <c r="V591" s="3" t="str">
        <f>IF(M591=People!$B$5,People!$A$5,IF(M591=People!$B$4,People!$A$4,IF(M591=People!$B$3,People!$A$3,IF(M591=People!$B$2,People!$A$2,0))))</f>
        <v>Anna Andreadi</v>
      </c>
      <c r="W591" s="3" t="str">
        <f>IFERROR(INDEX(Returns!A:A,MATCH(B591,Returns!B:B,0)),"No")</f>
        <v>Yes</v>
      </c>
    </row>
    <row r="592" spans="1:23" x14ac:dyDescent="0.2">
      <c r="A592" s="1">
        <v>591</v>
      </c>
      <c r="B592" t="s">
        <v>6215</v>
      </c>
      <c r="C592" s="2">
        <v>43179</v>
      </c>
      <c r="D592" s="2">
        <v>43183</v>
      </c>
      <c r="E592" s="1" t="s">
        <v>46</v>
      </c>
      <c r="F592" s="1" t="s">
        <v>1702</v>
      </c>
      <c r="G592" s="1" t="s">
        <v>1703</v>
      </c>
      <c r="H592" s="1" t="s">
        <v>24</v>
      </c>
      <c r="I592" s="1" t="s">
        <v>25</v>
      </c>
      <c r="J592" s="1" t="s">
        <v>1704</v>
      </c>
      <c r="K592" s="1" t="s">
        <v>373</v>
      </c>
      <c r="L592" s="1">
        <v>97301</v>
      </c>
      <c r="M592" s="1" t="s">
        <v>41</v>
      </c>
      <c r="N592" s="1" t="s">
        <v>1485</v>
      </c>
      <c r="O592" s="1" t="s">
        <v>43</v>
      </c>
      <c r="P592" s="1" t="s">
        <v>70</v>
      </c>
      <c r="Q592" s="1" t="s">
        <v>1486</v>
      </c>
      <c r="R592" s="1">
        <v>16.821000000000005</v>
      </c>
      <c r="S592" s="1">
        <v>3</v>
      </c>
      <c r="T592" s="1">
        <v>0.7</v>
      </c>
      <c r="U592" s="1">
        <v>-12.896100000000004</v>
      </c>
      <c r="V592" s="3" t="str">
        <f>IF(M592=People!$B$5,People!$A$5,IF(M592=People!$B$4,People!$A$4,IF(M592=People!$B$3,People!$A$3,IF(M592=People!$B$2,People!$A$2,0))))</f>
        <v>Anna Andreadi</v>
      </c>
      <c r="W592" s="3" t="str">
        <f>IFERROR(INDEX(Returns!A:A,MATCH(B592,Returns!B:B,0)),"No")</f>
        <v>Yes</v>
      </c>
    </row>
    <row r="593" spans="1:23" x14ac:dyDescent="0.2">
      <c r="A593" s="1">
        <v>592</v>
      </c>
      <c r="B593" t="s">
        <v>6215</v>
      </c>
      <c r="C593" s="2">
        <v>43179</v>
      </c>
      <c r="D593" s="2">
        <v>43183</v>
      </c>
      <c r="E593" s="1" t="s">
        <v>46</v>
      </c>
      <c r="F593" s="1" t="s">
        <v>1702</v>
      </c>
      <c r="G593" s="1" t="s">
        <v>1703</v>
      </c>
      <c r="H593" s="1" t="s">
        <v>24</v>
      </c>
      <c r="I593" s="1" t="s">
        <v>25</v>
      </c>
      <c r="J593" s="1" t="s">
        <v>1704</v>
      </c>
      <c r="K593" s="1" t="s">
        <v>373</v>
      </c>
      <c r="L593" s="1">
        <v>97301</v>
      </c>
      <c r="M593" s="1" t="s">
        <v>41</v>
      </c>
      <c r="N593" s="1" t="s">
        <v>1709</v>
      </c>
      <c r="O593" s="1" t="s">
        <v>43</v>
      </c>
      <c r="P593" s="1" t="s">
        <v>84</v>
      </c>
      <c r="Q593" s="1" t="s">
        <v>1710</v>
      </c>
      <c r="R593" s="1">
        <v>10.368000000000002</v>
      </c>
      <c r="S593" s="1">
        <v>2</v>
      </c>
      <c r="T593" s="1">
        <v>0.2</v>
      </c>
      <c r="U593" s="1">
        <v>3.6288</v>
      </c>
      <c r="V593" s="3" t="str">
        <f>IF(M593=People!$B$5,People!$A$5,IF(M593=People!$B$4,People!$A$4,IF(M593=People!$B$3,People!$A$3,IF(M593=People!$B$2,People!$A$2,0))))</f>
        <v>Anna Andreadi</v>
      </c>
      <c r="W593" s="3" t="str">
        <f>IFERROR(INDEX(Returns!A:A,MATCH(B593,Returns!B:B,0)),"No")</f>
        <v>Yes</v>
      </c>
    </row>
    <row r="594" spans="1:23" x14ac:dyDescent="0.2">
      <c r="A594" s="1">
        <v>593</v>
      </c>
      <c r="B594" t="s">
        <v>6485</v>
      </c>
      <c r="C594" s="2">
        <v>42378</v>
      </c>
      <c r="D594" s="2">
        <v>42382</v>
      </c>
      <c r="E594" s="1" t="s">
        <v>46</v>
      </c>
      <c r="F594" s="1" t="s">
        <v>1711</v>
      </c>
      <c r="G594" s="1" t="s">
        <v>1712</v>
      </c>
      <c r="H594" s="1" t="s">
        <v>24</v>
      </c>
      <c r="I594" s="1" t="s">
        <v>25</v>
      </c>
      <c r="J594" s="1" t="s">
        <v>1713</v>
      </c>
      <c r="K594" s="1" t="s">
        <v>96</v>
      </c>
      <c r="L594" s="1">
        <v>78041</v>
      </c>
      <c r="M594" s="1" t="s">
        <v>97</v>
      </c>
      <c r="N594" s="1" t="s">
        <v>1714</v>
      </c>
      <c r="O594" s="1" t="s">
        <v>43</v>
      </c>
      <c r="P594" s="1" t="s">
        <v>63</v>
      </c>
      <c r="Q594" s="1" t="s">
        <v>1715</v>
      </c>
      <c r="R594" s="1">
        <v>9.3439999999999994</v>
      </c>
      <c r="S594" s="1">
        <v>2</v>
      </c>
      <c r="T594" s="1">
        <v>0.2</v>
      </c>
      <c r="U594" s="1">
        <v>1.1679999999999997</v>
      </c>
      <c r="V594" s="3" t="str">
        <f>IF(M594=People!$B$5,People!$A$5,IF(M594=People!$B$4,People!$A$4,IF(M594=People!$B$3,People!$A$3,IF(M594=People!$B$2,People!$A$2,0))))</f>
        <v>Kelly Williams</v>
      </c>
      <c r="W594" s="3" t="str">
        <f>IFERROR(INDEX(Returns!A:A,MATCH(B594,Returns!B:B,0)),"No")</f>
        <v>No</v>
      </c>
    </row>
    <row r="595" spans="1:23" x14ac:dyDescent="0.2">
      <c r="A595" s="1">
        <v>594</v>
      </c>
      <c r="B595" t="s">
        <v>6485</v>
      </c>
      <c r="C595" s="2">
        <v>42378</v>
      </c>
      <c r="D595" s="2">
        <v>42382</v>
      </c>
      <c r="E595" s="1" t="s">
        <v>46</v>
      </c>
      <c r="F595" s="1" t="s">
        <v>1711</v>
      </c>
      <c r="G595" s="1" t="s">
        <v>1712</v>
      </c>
      <c r="H595" s="1" t="s">
        <v>24</v>
      </c>
      <c r="I595" s="1" t="s">
        <v>25</v>
      </c>
      <c r="J595" s="1" t="s">
        <v>1713</v>
      </c>
      <c r="K595" s="1" t="s">
        <v>96</v>
      </c>
      <c r="L595" s="1">
        <v>78041</v>
      </c>
      <c r="M595" s="1" t="s">
        <v>97</v>
      </c>
      <c r="N595" s="1" t="s">
        <v>741</v>
      </c>
      <c r="O595" s="1" t="s">
        <v>66</v>
      </c>
      <c r="P595" s="1" t="s">
        <v>146</v>
      </c>
      <c r="Q595" s="1" t="s">
        <v>742</v>
      </c>
      <c r="R595" s="1">
        <v>31.200000000000003</v>
      </c>
      <c r="S595" s="1">
        <v>3</v>
      </c>
      <c r="T595" s="1">
        <v>0.2</v>
      </c>
      <c r="U595" s="1">
        <v>9.7499999999999964</v>
      </c>
      <c r="V595" s="3" t="str">
        <f>IF(M595=People!$B$5,People!$A$5,IF(M595=People!$B$4,People!$A$4,IF(M595=People!$B$3,People!$A$3,IF(M595=People!$B$2,People!$A$2,0))))</f>
        <v>Kelly Williams</v>
      </c>
      <c r="W595" s="3" t="str">
        <f>IFERROR(INDEX(Returns!A:A,MATCH(B595,Returns!B:B,0)),"No")</f>
        <v>No</v>
      </c>
    </row>
    <row r="596" spans="1:23" x14ac:dyDescent="0.2">
      <c r="A596" s="1">
        <v>595</v>
      </c>
      <c r="B596" t="s">
        <v>6486</v>
      </c>
      <c r="C596" s="2">
        <v>42590</v>
      </c>
      <c r="D596" s="2">
        <v>42597</v>
      </c>
      <c r="E596" s="1" t="s">
        <v>46</v>
      </c>
      <c r="F596" s="1" t="s">
        <v>1716</v>
      </c>
      <c r="G596" s="1" t="s">
        <v>1717</v>
      </c>
      <c r="H596" s="1" t="s">
        <v>24</v>
      </c>
      <c r="I596" s="1" t="s">
        <v>25</v>
      </c>
      <c r="J596" s="1" t="s">
        <v>833</v>
      </c>
      <c r="K596" s="1" t="s">
        <v>40</v>
      </c>
      <c r="L596" s="1">
        <v>92024</v>
      </c>
      <c r="M596" s="1" t="s">
        <v>41</v>
      </c>
      <c r="N596" s="1" t="s">
        <v>1718</v>
      </c>
      <c r="O596" s="1" t="s">
        <v>43</v>
      </c>
      <c r="P596" s="1" t="s">
        <v>73</v>
      </c>
      <c r="Q596" s="1" t="s">
        <v>1719</v>
      </c>
      <c r="R596" s="1">
        <v>76.12</v>
      </c>
      <c r="S596" s="1">
        <v>2</v>
      </c>
      <c r="T596" s="1">
        <v>0</v>
      </c>
      <c r="U596" s="1">
        <v>22.074799999999996</v>
      </c>
      <c r="V596" s="3" t="str">
        <f>IF(M596=People!$B$5,People!$A$5,IF(M596=People!$B$4,People!$A$4,IF(M596=People!$B$3,People!$A$3,IF(M596=People!$B$2,People!$A$2,0))))</f>
        <v>Anna Andreadi</v>
      </c>
      <c r="W596" s="3" t="str">
        <f>IFERROR(INDEX(Returns!A:A,MATCH(B596,Returns!B:B,0)),"No")</f>
        <v>No</v>
      </c>
    </row>
    <row r="597" spans="1:23" x14ac:dyDescent="0.2">
      <c r="A597" s="1">
        <v>596</v>
      </c>
      <c r="B597" t="s">
        <v>6486</v>
      </c>
      <c r="C597" s="2">
        <v>42590</v>
      </c>
      <c r="D597" s="2">
        <v>42597</v>
      </c>
      <c r="E597" s="1" t="s">
        <v>46</v>
      </c>
      <c r="F597" s="1" t="s">
        <v>1716</v>
      </c>
      <c r="G597" s="1" t="s">
        <v>1717</v>
      </c>
      <c r="H597" s="1" t="s">
        <v>24</v>
      </c>
      <c r="I597" s="1" t="s">
        <v>25</v>
      </c>
      <c r="J597" s="1" t="s">
        <v>833</v>
      </c>
      <c r="K597" s="1" t="s">
        <v>40</v>
      </c>
      <c r="L597" s="1">
        <v>92024</v>
      </c>
      <c r="M597" s="1" t="s">
        <v>41</v>
      </c>
      <c r="N597" s="1" t="s">
        <v>1249</v>
      </c>
      <c r="O597" s="1" t="s">
        <v>66</v>
      </c>
      <c r="P597" s="1" t="s">
        <v>1065</v>
      </c>
      <c r="Q597" s="1" t="s">
        <v>1250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3" t="str">
        <f>IF(M597=People!$B$5,People!$A$5,IF(M597=People!$B$4,People!$A$4,IF(M597=People!$B$3,People!$A$3,IF(M597=People!$B$2,People!$A$2,0))))</f>
        <v>Anna Andreadi</v>
      </c>
      <c r="W597" s="3" t="str">
        <f>IFERROR(INDEX(Returns!A:A,MATCH(B597,Returns!B:B,0)),"No")</f>
        <v>No</v>
      </c>
    </row>
    <row r="598" spans="1:23" x14ac:dyDescent="0.2">
      <c r="A598" s="1">
        <v>597</v>
      </c>
      <c r="B598" t="s">
        <v>6486</v>
      </c>
      <c r="C598" s="2">
        <v>42590</v>
      </c>
      <c r="D598" s="2">
        <v>42597</v>
      </c>
      <c r="E598" s="1" t="s">
        <v>46</v>
      </c>
      <c r="F598" s="1" t="s">
        <v>1716</v>
      </c>
      <c r="G598" s="1" t="s">
        <v>1717</v>
      </c>
      <c r="H598" s="1" t="s">
        <v>24</v>
      </c>
      <c r="I598" s="1" t="s">
        <v>25</v>
      </c>
      <c r="J598" s="1" t="s">
        <v>833</v>
      </c>
      <c r="K598" s="1" t="s">
        <v>40</v>
      </c>
      <c r="L598" s="1">
        <v>92024</v>
      </c>
      <c r="M598" s="1" t="s">
        <v>41</v>
      </c>
      <c r="N598" s="1" t="s">
        <v>1009</v>
      </c>
      <c r="O598" s="1" t="s">
        <v>66</v>
      </c>
      <c r="P598" s="1" t="s">
        <v>67</v>
      </c>
      <c r="Q598" s="1" t="s">
        <v>1010</v>
      </c>
      <c r="R598" s="1">
        <v>445.96000000000004</v>
      </c>
      <c r="S598" s="1">
        <v>5</v>
      </c>
      <c r="T598" s="1">
        <v>0.2</v>
      </c>
      <c r="U598" s="1">
        <v>55.744999999999948</v>
      </c>
      <c r="V598" s="3" t="str">
        <f>IF(M598=People!$B$5,People!$A$5,IF(M598=People!$B$4,People!$A$4,IF(M598=People!$B$3,People!$A$3,IF(M598=People!$B$2,People!$A$2,0))))</f>
        <v>Anna Andreadi</v>
      </c>
      <c r="W598" s="3" t="str">
        <f>IFERROR(INDEX(Returns!A:A,MATCH(B598,Returns!B:B,0)),"No")</f>
        <v>No</v>
      </c>
    </row>
    <row r="599" spans="1:23" x14ac:dyDescent="0.2">
      <c r="A599" s="1">
        <v>598</v>
      </c>
      <c r="B599" t="s">
        <v>6486</v>
      </c>
      <c r="C599" s="2">
        <v>42590</v>
      </c>
      <c r="D599" s="2">
        <v>42597</v>
      </c>
      <c r="E599" s="1" t="s">
        <v>46</v>
      </c>
      <c r="F599" s="1" t="s">
        <v>1716</v>
      </c>
      <c r="G599" s="1" t="s">
        <v>1717</v>
      </c>
      <c r="H599" s="1" t="s">
        <v>24</v>
      </c>
      <c r="I599" s="1" t="s">
        <v>25</v>
      </c>
      <c r="J599" s="1" t="s">
        <v>833</v>
      </c>
      <c r="K599" s="1" t="s">
        <v>40</v>
      </c>
      <c r="L599" s="1">
        <v>92024</v>
      </c>
      <c r="M599" s="1" t="s">
        <v>41</v>
      </c>
      <c r="N599" s="1" t="s">
        <v>1720</v>
      </c>
      <c r="O599" s="1" t="s">
        <v>30</v>
      </c>
      <c r="P599" s="1" t="s">
        <v>60</v>
      </c>
      <c r="Q599" s="1" t="s">
        <v>1721</v>
      </c>
      <c r="R599" s="1">
        <v>327.76</v>
      </c>
      <c r="S599" s="1">
        <v>8</v>
      </c>
      <c r="T599" s="1">
        <v>0</v>
      </c>
      <c r="U599" s="1">
        <v>91.772800000000018</v>
      </c>
      <c r="V599" s="3" t="str">
        <f>IF(M599=People!$B$5,People!$A$5,IF(M599=People!$B$4,People!$A$4,IF(M599=People!$B$3,People!$A$3,IF(M599=People!$B$2,People!$A$2,0))))</f>
        <v>Anna Andreadi</v>
      </c>
      <c r="W599" s="3" t="str">
        <f>IFERROR(INDEX(Returns!A:A,MATCH(B599,Returns!B:B,0)),"No")</f>
        <v>No</v>
      </c>
    </row>
    <row r="600" spans="1:23" x14ac:dyDescent="0.2">
      <c r="A600" s="1">
        <v>599</v>
      </c>
      <c r="B600" t="s">
        <v>6487</v>
      </c>
      <c r="C600" s="2">
        <v>43295</v>
      </c>
      <c r="D600" s="2">
        <v>43297</v>
      </c>
      <c r="E600" s="1" t="s">
        <v>170</v>
      </c>
      <c r="F600" s="1" t="s">
        <v>1722</v>
      </c>
      <c r="G600" s="1" t="s">
        <v>1723</v>
      </c>
      <c r="H600" s="1" t="s">
        <v>24</v>
      </c>
      <c r="I600" s="1" t="s">
        <v>25</v>
      </c>
      <c r="J600" s="1" t="s">
        <v>133</v>
      </c>
      <c r="K600" s="1" t="s">
        <v>134</v>
      </c>
      <c r="L600" s="1">
        <v>19134</v>
      </c>
      <c r="M600" s="1" t="s">
        <v>135</v>
      </c>
      <c r="N600" s="1" t="s">
        <v>1724</v>
      </c>
      <c r="O600" s="1" t="s">
        <v>43</v>
      </c>
      <c r="P600" s="1" t="s">
        <v>512</v>
      </c>
      <c r="Q600" s="1" t="s">
        <v>1725</v>
      </c>
      <c r="R600" s="1">
        <v>11.632</v>
      </c>
      <c r="S600" s="1">
        <v>2</v>
      </c>
      <c r="T600" s="1">
        <v>0.2</v>
      </c>
      <c r="U600" s="1">
        <v>1.0178000000000007</v>
      </c>
      <c r="V600" s="3" t="str">
        <f>IF(M600=People!$B$5,People!$A$5,IF(M600=People!$B$4,People!$A$4,IF(M600=People!$B$3,People!$A$3,IF(M600=People!$B$2,People!$A$2,0))))</f>
        <v>Chuck Magee</v>
      </c>
      <c r="W600" s="3" t="str">
        <f>IFERROR(INDEX(Returns!A:A,MATCH(B600,Returns!B:B,0)),"No")</f>
        <v>No</v>
      </c>
    </row>
    <row r="601" spans="1:23" x14ac:dyDescent="0.2">
      <c r="A601" s="1">
        <v>600</v>
      </c>
      <c r="B601" t="s">
        <v>6488</v>
      </c>
      <c r="C601" s="2">
        <v>43297</v>
      </c>
      <c r="D601" s="2">
        <v>43302</v>
      </c>
      <c r="E601" s="1" t="s">
        <v>46</v>
      </c>
      <c r="F601" s="1" t="s">
        <v>1726</v>
      </c>
      <c r="G601" s="1" t="s">
        <v>1727</v>
      </c>
      <c r="H601" s="1" t="s">
        <v>24</v>
      </c>
      <c r="I601" s="1" t="s">
        <v>25</v>
      </c>
      <c r="J601" s="1" t="s">
        <v>133</v>
      </c>
      <c r="K601" s="1" t="s">
        <v>134</v>
      </c>
      <c r="L601" s="1">
        <v>19120</v>
      </c>
      <c r="M601" s="1" t="s">
        <v>135</v>
      </c>
      <c r="N601" s="1" t="s">
        <v>1728</v>
      </c>
      <c r="O601" s="1" t="s">
        <v>66</v>
      </c>
      <c r="P601" s="1" t="s">
        <v>67</v>
      </c>
      <c r="Q601" s="1" t="s">
        <v>1729</v>
      </c>
      <c r="R601" s="1">
        <v>143.98199999999997</v>
      </c>
      <c r="S601" s="1">
        <v>3</v>
      </c>
      <c r="T601" s="1">
        <v>0.4</v>
      </c>
      <c r="U601" s="1">
        <v>-28.796400000000006</v>
      </c>
      <c r="V601" s="3" t="str">
        <f>IF(M601=People!$B$5,People!$A$5,IF(M601=People!$B$4,People!$A$4,IF(M601=People!$B$3,People!$A$3,IF(M601=People!$B$2,People!$A$2,0))))</f>
        <v>Chuck Magee</v>
      </c>
      <c r="W601" s="3" t="str">
        <f>IFERROR(INDEX(Returns!A:A,MATCH(B601,Returns!B:B,0)),"No")</f>
        <v>No</v>
      </c>
    </row>
    <row r="602" spans="1:23" x14ac:dyDescent="0.2">
      <c r="A602" s="1">
        <v>601</v>
      </c>
      <c r="B602" t="s">
        <v>6488</v>
      </c>
      <c r="C602" s="2">
        <v>43297</v>
      </c>
      <c r="D602" s="2">
        <v>43302</v>
      </c>
      <c r="E602" s="1" t="s">
        <v>46</v>
      </c>
      <c r="F602" s="1" t="s">
        <v>1726</v>
      </c>
      <c r="G602" s="1" t="s">
        <v>1727</v>
      </c>
      <c r="H602" s="1" t="s">
        <v>24</v>
      </c>
      <c r="I602" s="1" t="s">
        <v>25</v>
      </c>
      <c r="J602" s="1" t="s">
        <v>133</v>
      </c>
      <c r="K602" s="1" t="s">
        <v>134</v>
      </c>
      <c r="L602" s="1">
        <v>19120</v>
      </c>
      <c r="M602" s="1" t="s">
        <v>135</v>
      </c>
      <c r="N602" s="1" t="s">
        <v>1730</v>
      </c>
      <c r="O602" s="1" t="s">
        <v>66</v>
      </c>
      <c r="P602" s="1" t="s">
        <v>67</v>
      </c>
      <c r="Q602" s="1" t="s">
        <v>1731</v>
      </c>
      <c r="R602" s="1">
        <v>494.37599999999998</v>
      </c>
      <c r="S602" s="1">
        <v>4</v>
      </c>
      <c r="T602" s="1">
        <v>0.4</v>
      </c>
      <c r="U602" s="1">
        <v>-115.35440000000006</v>
      </c>
      <c r="V602" s="3" t="str">
        <f>IF(M602=People!$B$5,People!$A$5,IF(M602=People!$B$4,People!$A$4,IF(M602=People!$B$3,People!$A$3,IF(M602=People!$B$2,People!$A$2,0))))</f>
        <v>Chuck Magee</v>
      </c>
      <c r="W602" s="3" t="str">
        <f>IFERROR(INDEX(Returns!A:A,MATCH(B602,Returns!B:B,0)),"No")</f>
        <v>No</v>
      </c>
    </row>
    <row r="603" spans="1:23" x14ac:dyDescent="0.2">
      <c r="A603" s="1">
        <v>602</v>
      </c>
      <c r="B603" t="s">
        <v>6488</v>
      </c>
      <c r="C603" s="2">
        <v>43297</v>
      </c>
      <c r="D603" s="2">
        <v>43302</v>
      </c>
      <c r="E603" s="1" t="s">
        <v>46</v>
      </c>
      <c r="F603" s="1" t="s">
        <v>1726</v>
      </c>
      <c r="G603" s="1" t="s">
        <v>1727</v>
      </c>
      <c r="H603" s="1" t="s">
        <v>24</v>
      </c>
      <c r="I603" s="1" t="s">
        <v>25</v>
      </c>
      <c r="J603" s="1" t="s">
        <v>133</v>
      </c>
      <c r="K603" s="1" t="s">
        <v>134</v>
      </c>
      <c r="L603" s="1">
        <v>19120</v>
      </c>
      <c r="M603" s="1" t="s">
        <v>135</v>
      </c>
      <c r="N603" s="1" t="s">
        <v>1682</v>
      </c>
      <c r="O603" s="1" t="s">
        <v>43</v>
      </c>
      <c r="P603" s="1" t="s">
        <v>512</v>
      </c>
      <c r="Q603" s="1" t="s">
        <v>1683</v>
      </c>
      <c r="R603" s="1">
        <v>5.84</v>
      </c>
      <c r="S603" s="1">
        <v>2</v>
      </c>
      <c r="T603" s="1">
        <v>0.2</v>
      </c>
      <c r="U603" s="1">
        <v>0.72999999999999954</v>
      </c>
      <c r="V603" s="3" t="str">
        <f>IF(M603=People!$B$5,People!$A$5,IF(M603=People!$B$4,People!$A$4,IF(M603=People!$B$3,People!$A$3,IF(M603=People!$B$2,People!$A$2,0))))</f>
        <v>Chuck Magee</v>
      </c>
      <c r="W603" s="3" t="str">
        <f>IFERROR(INDEX(Returns!A:A,MATCH(B603,Returns!B:B,0)),"No")</f>
        <v>No</v>
      </c>
    </row>
    <row r="604" spans="1:23" x14ac:dyDescent="0.2">
      <c r="A604" s="1">
        <v>603</v>
      </c>
      <c r="B604" t="s">
        <v>6489</v>
      </c>
      <c r="C604" s="2">
        <v>42444</v>
      </c>
      <c r="D604" s="2">
        <v>42448</v>
      </c>
      <c r="E604" s="1" t="s">
        <v>46</v>
      </c>
      <c r="F604" s="1" t="s">
        <v>1732</v>
      </c>
      <c r="G604" s="1" t="s">
        <v>1733</v>
      </c>
      <c r="H604" s="1" t="s">
        <v>24</v>
      </c>
      <c r="I604" s="1" t="s">
        <v>25</v>
      </c>
      <c r="J604" s="1" t="s">
        <v>790</v>
      </c>
      <c r="K604" s="1" t="s">
        <v>50</v>
      </c>
      <c r="L604" s="1">
        <v>33614</v>
      </c>
      <c r="M604" s="1" t="s">
        <v>28</v>
      </c>
      <c r="N604" s="1" t="s">
        <v>1734</v>
      </c>
      <c r="O604" s="1" t="s">
        <v>43</v>
      </c>
      <c r="P604" s="1" t="s">
        <v>55</v>
      </c>
      <c r="Q604" s="1" t="s">
        <v>1735</v>
      </c>
      <c r="R604" s="1">
        <v>142.77600000000001</v>
      </c>
      <c r="S604" s="1">
        <v>1</v>
      </c>
      <c r="T604" s="1">
        <v>0.2</v>
      </c>
      <c r="U604" s="1">
        <v>17.84699999999998</v>
      </c>
      <c r="V604" s="3" t="str">
        <f>IF(M604=People!$B$5,People!$A$5,IF(M604=People!$B$4,People!$A$4,IF(M604=People!$B$3,People!$A$3,IF(M604=People!$B$2,People!$A$2,0))))</f>
        <v>Cassandra Brandow</v>
      </c>
      <c r="W604" s="3" t="str">
        <f>IFERROR(INDEX(Returns!A:A,MATCH(B604,Returns!B:B,0)),"No")</f>
        <v>No</v>
      </c>
    </row>
    <row r="605" spans="1:23" x14ac:dyDescent="0.2">
      <c r="A605" s="1">
        <v>604</v>
      </c>
      <c r="B605" t="s">
        <v>6489</v>
      </c>
      <c r="C605" s="2">
        <v>42444</v>
      </c>
      <c r="D605" s="2">
        <v>42448</v>
      </c>
      <c r="E605" s="1" t="s">
        <v>46</v>
      </c>
      <c r="F605" s="1" t="s">
        <v>1732</v>
      </c>
      <c r="G605" s="1" t="s">
        <v>1733</v>
      </c>
      <c r="H605" s="1" t="s">
        <v>24</v>
      </c>
      <c r="I605" s="1" t="s">
        <v>25</v>
      </c>
      <c r="J605" s="1" t="s">
        <v>790</v>
      </c>
      <c r="K605" s="1" t="s">
        <v>50</v>
      </c>
      <c r="L605" s="1">
        <v>33614</v>
      </c>
      <c r="M605" s="1" t="s">
        <v>28</v>
      </c>
      <c r="N605" s="1" t="s">
        <v>997</v>
      </c>
      <c r="O605" s="1" t="s">
        <v>30</v>
      </c>
      <c r="P605" s="1" t="s">
        <v>60</v>
      </c>
      <c r="Q605" s="1" t="s">
        <v>998</v>
      </c>
      <c r="R605" s="1">
        <v>45.695999999999998</v>
      </c>
      <c r="S605" s="1">
        <v>3</v>
      </c>
      <c r="T605" s="1">
        <v>0.2</v>
      </c>
      <c r="U605" s="1">
        <v>5.1407999999999916</v>
      </c>
      <c r="V605" s="3" t="str">
        <f>IF(M605=People!$B$5,People!$A$5,IF(M605=People!$B$4,People!$A$4,IF(M605=People!$B$3,People!$A$3,IF(M605=People!$B$2,People!$A$2,0))))</f>
        <v>Cassandra Brandow</v>
      </c>
      <c r="W605" s="3" t="str">
        <f>IFERROR(INDEX(Returns!A:A,MATCH(B605,Returns!B:B,0)),"No")</f>
        <v>No</v>
      </c>
    </row>
    <row r="606" spans="1:23" x14ac:dyDescent="0.2">
      <c r="A606" s="1">
        <v>605</v>
      </c>
      <c r="B606" t="s">
        <v>6489</v>
      </c>
      <c r="C606" s="2">
        <v>42444</v>
      </c>
      <c r="D606" s="2">
        <v>42448</v>
      </c>
      <c r="E606" s="1" t="s">
        <v>46</v>
      </c>
      <c r="F606" s="1" t="s">
        <v>1732</v>
      </c>
      <c r="G606" s="1" t="s">
        <v>1733</v>
      </c>
      <c r="H606" s="1" t="s">
        <v>24</v>
      </c>
      <c r="I606" s="1" t="s">
        <v>25</v>
      </c>
      <c r="J606" s="1" t="s">
        <v>790</v>
      </c>
      <c r="K606" s="1" t="s">
        <v>50</v>
      </c>
      <c r="L606" s="1">
        <v>33614</v>
      </c>
      <c r="M606" s="1" t="s">
        <v>28</v>
      </c>
      <c r="N606" s="1" t="s">
        <v>1325</v>
      </c>
      <c r="O606" s="1" t="s">
        <v>43</v>
      </c>
      <c r="P606" s="1" t="s">
        <v>70</v>
      </c>
      <c r="Q606" s="1" t="s">
        <v>1326</v>
      </c>
      <c r="R606" s="1">
        <v>7.218</v>
      </c>
      <c r="S606" s="1">
        <v>3</v>
      </c>
      <c r="T606" s="1">
        <v>0.7</v>
      </c>
      <c r="U606" s="1">
        <v>-5.5338000000000012</v>
      </c>
      <c r="V606" s="3" t="str">
        <f>IF(M606=People!$B$5,People!$A$5,IF(M606=People!$B$4,People!$A$4,IF(M606=People!$B$3,People!$A$3,IF(M606=People!$B$2,People!$A$2,0))))</f>
        <v>Cassandra Brandow</v>
      </c>
      <c r="W606" s="3" t="str">
        <f>IFERROR(INDEX(Returns!A:A,MATCH(B606,Returns!B:B,0)),"No")</f>
        <v>No</v>
      </c>
    </row>
    <row r="607" spans="1:23" x14ac:dyDescent="0.2">
      <c r="A607" s="1">
        <v>606</v>
      </c>
      <c r="B607" t="s">
        <v>6489</v>
      </c>
      <c r="C607" s="2">
        <v>42444</v>
      </c>
      <c r="D607" s="2">
        <v>42448</v>
      </c>
      <c r="E607" s="1" t="s">
        <v>46</v>
      </c>
      <c r="F607" s="1" t="s">
        <v>1732</v>
      </c>
      <c r="G607" s="1" t="s">
        <v>1733</v>
      </c>
      <c r="H607" s="1" t="s">
        <v>24</v>
      </c>
      <c r="I607" s="1" t="s">
        <v>25</v>
      </c>
      <c r="J607" s="1" t="s">
        <v>790</v>
      </c>
      <c r="K607" s="1" t="s">
        <v>50</v>
      </c>
      <c r="L607" s="1">
        <v>33614</v>
      </c>
      <c r="M607" s="1" t="s">
        <v>28</v>
      </c>
      <c r="N607" s="1" t="s">
        <v>1302</v>
      </c>
      <c r="O607" s="1" t="s">
        <v>43</v>
      </c>
      <c r="P607" s="1" t="s">
        <v>70</v>
      </c>
      <c r="Q607" s="1" t="s">
        <v>1303</v>
      </c>
      <c r="R607" s="1">
        <v>43.188000000000009</v>
      </c>
      <c r="S607" s="1">
        <v>4</v>
      </c>
      <c r="T607" s="1">
        <v>0.7</v>
      </c>
      <c r="U607" s="1">
        <v>-31.671199999999999</v>
      </c>
      <c r="V607" s="3" t="str">
        <f>IF(M607=People!$B$5,People!$A$5,IF(M607=People!$B$4,People!$A$4,IF(M607=People!$B$3,People!$A$3,IF(M607=People!$B$2,People!$A$2,0))))</f>
        <v>Cassandra Brandow</v>
      </c>
      <c r="W607" s="3" t="str">
        <f>IFERROR(INDEX(Returns!A:A,MATCH(B607,Returns!B:B,0)),"No")</f>
        <v>No</v>
      </c>
    </row>
    <row r="608" spans="1:23" x14ac:dyDescent="0.2">
      <c r="A608" s="1">
        <v>607</v>
      </c>
      <c r="B608" t="s">
        <v>6489</v>
      </c>
      <c r="C608" s="2">
        <v>42444</v>
      </c>
      <c r="D608" s="2">
        <v>42448</v>
      </c>
      <c r="E608" s="1" t="s">
        <v>46</v>
      </c>
      <c r="F608" s="1" t="s">
        <v>1732</v>
      </c>
      <c r="G608" s="1" t="s">
        <v>1733</v>
      </c>
      <c r="H608" s="1" t="s">
        <v>24</v>
      </c>
      <c r="I608" s="1" t="s">
        <v>25</v>
      </c>
      <c r="J608" s="1" t="s">
        <v>790</v>
      </c>
      <c r="K608" s="1" t="s">
        <v>50</v>
      </c>
      <c r="L608" s="1">
        <v>33614</v>
      </c>
      <c r="M608" s="1" t="s">
        <v>28</v>
      </c>
      <c r="N608" s="1" t="s">
        <v>1736</v>
      </c>
      <c r="O608" s="1" t="s">
        <v>43</v>
      </c>
      <c r="P608" s="1" t="s">
        <v>84</v>
      </c>
      <c r="Q608" s="1" t="s">
        <v>1737</v>
      </c>
      <c r="R608" s="1">
        <v>131.904</v>
      </c>
      <c r="S608" s="1">
        <v>3</v>
      </c>
      <c r="T608" s="1">
        <v>0.2</v>
      </c>
      <c r="U608" s="1">
        <v>47.815200000000004</v>
      </c>
      <c r="V608" s="3" t="str">
        <f>IF(M608=People!$B$5,People!$A$5,IF(M608=People!$B$4,People!$A$4,IF(M608=People!$B$3,People!$A$3,IF(M608=People!$B$2,People!$A$2,0))))</f>
        <v>Cassandra Brandow</v>
      </c>
      <c r="W608" s="3" t="str">
        <f>IFERROR(INDEX(Returns!A:A,MATCH(B608,Returns!B:B,0)),"No")</f>
        <v>No</v>
      </c>
    </row>
    <row r="609" spans="1:23" x14ac:dyDescent="0.2">
      <c r="A609" s="1">
        <v>608</v>
      </c>
      <c r="B609" t="s">
        <v>6490</v>
      </c>
      <c r="C609" s="2">
        <v>42513</v>
      </c>
      <c r="D609" s="2">
        <v>42517</v>
      </c>
      <c r="E609" s="1" t="s">
        <v>46</v>
      </c>
      <c r="F609" s="1" t="s">
        <v>1738</v>
      </c>
      <c r="G609" s="1" t="s">
        <v>1739</v>
      </c>
      <c r="H609" s="1" t="s">
        <v>24</v>
      </c>
      <c r="I609" s="1" t="s">
        <v>25</v>
      </c>
      <c r="J609" s="1" t="s">
        <v>133</v>
      </c>
      <c r="K609" s="1" t="s">
        <v>134</v>
      </c>
      <c r="L609" s="1">
        <v>19134</v>
      </c>
      <c r="M609" s="1" t="s">
        <v>135</v>
      </c>
      <c r="N609" s="1" t="s">
        <v>1740</v>
      </c>
      <c r="O609" s="1" t="s">
        <v>43</v>
      </c>
      <c r="P609" s="1" t="s">
        <v>70</v>
      </c>
      <c r="Q609" s="1" t="s">
        <v>1741</v>
      </c>
      <c r="R609" s="1">
        <v>3.2820000000000005</v>
      </c>
      <c r="S609" s="1">
        <v>2</v>
      </c>
      <c r="T609" s="1">
        <v>0.7</v>
      </c>
      <c r="U609" s="1">
        <v>-2.6256000000000004</v>
      </c>
      <c r="V609" s="3" t="str">
        <f>IF(M609=People!$B$5,People!$A$5,IF(M609=People!$B$4,People!$A$4,IF(M609=People!$B$3,People!$A$3,IF(M609=People!$B$2,People!$A$2,0))))</f>
        <v>Chuck Magee</v>
      </c>
      <c r="W609" s="3" t="str">
        <f>IFERROR(INDEX(Returns!A:A,MATCH(B609,Returns!B:B,0)),"No")</f>
        <v>No</v>
      </c>
    </row>
    <row r="610" spans="1:23" x14ac:dyDescent="0.2">
      <c r="A610" s="1">
        <v>609</v>
      </c>
      <c r="B610" t="s">
        <v>6490</v>
      </c>
      <c r="C610" s="2">
        <v>42513</v>
      </c>
      <c r="D610" s="2">
        <v>42517</v>
      </c>
      <c r="E610" s="1" t="s">
        <v>46</v>
      </c>
      <c r="F610" s="1" t="s">
        <v>1738</v>
      </c>
      <c r="G610" s="1" t="s">
        <v>1739</v>
      </c>
      <c r="H610" s="1" t="s">
        <v>24</v>
      </c>
      <c r="I610" s="1" t="s">
        <v>25</v>
      </c>
      <c r="J610" s="1" t="s">
        <v>133</v>
      </c>
      <c r="K610" s="1" t="s">
        <v>134</v>
      </c>
      <c r="L610" s="1">
        <v>19134</v>
      </c>
      <c r="M610" s="1" t="s">
        <v>135</v>
      </c>
      <c r="N610" s="1" t="s">
        <v>1525</v>
      </c>
      <c r="O610" s="1" t="s">
        <v>43</v>
      </c>
      <c r="P610" s="1" t="s">
        <v>63</v>
      </c>
      <c r="Q610" s="1" t="s">
        <v>1526</v>
      </c>
      <c r="R610" s="1">
        <v>21.167999999999999</v>
      </c>
      <c r="S610" s="1">
        <v>9</v>
      </c>
      <c r="T610" s="1">
        <v>0.2</v>
      </c>
      <c r="U610" s="1">
        <v>2.3813999999999984</v>
      </c>
      <c r="V610" s="3" t="str">
        <f>IF(M610=People!$B$5,People!$A$5,IF(M610=People!$B$4,People!$A$4,IF(M610=People!$B$3,People!$A$3,IF(M610=People!$B$2,People!$A$2,0))))</f>
        <v>Chuck Magee</v>
      </c>
      <c r="W610" s="3" t="str">
        <f>IFERROR(INDEX(Returns!A:A,MATCH(B610,Returns!B:B,0)),"No")</f>
        <v>No</v>
      </c>
    </row>
    <row r="611" spans="1:23" x14ac:dyDescent="0.2">
      <c r="A611" s="1">
        <v>610</v>
      </c>
      <c r="B611" t="s">
        <v>6490</v>
      </c>
      <c r="C611" s="2">
        <v>42513</v>
      </c>
      <c r="D611" s="2">
        <v>42517</v>
      </c>
      <c r="E611" s="1" t="s">
        <v>46</v>
      </c>
      <c r="F611" s="1" t="s">
        <v>1738</v>
      </c>
      <c r="G611" s="1" t="s">
        <v>1739</v>
      </c>
      <c r="H611" s="1" t="s">
        <v>24</v>
      </c>
      <c r="I611" s="1" t="s">
        <v>25</v>
      </c>
      <c r="J611" s="1" t="s">
        <v>133</v>
      </c>
      <c r="K611" s="1" t="s">
        <v>134</v>
      </c>
      <c r="L611" s="1">
        <v>19134</v>
      </c>
      <c r="M611" s="1" t="s">
        <v>135</v>
      </c>
      <c r="N611" s="1" t="s">
        <v>1742</v>
      </c>
      <c r="O611" s="1" t="s">
        <v>66</v>
      </c>
      <c r="P611" s="1" t="s">
        <v>67</v>
      </c>
      <c r="Q611" s="1" t="s">
        <v>1743</v>
      </c>
      <c r="R611" s="1">
        <v>55.188000000000002</v>
      </c>
      <c r="S611" s="1">
        <v>2</v>
      </c>
      <c r="T611" s="1">
        <v>0.4</v>
      </c>
      <c r="U611" s="1">
        <v>-10.117800000000003</v>
      </c>
      <c r="V611" s="3" t="str">
        <f>IF(M611=People!$B$5,People!$A$5,IF(M611=People!$B$4,People!$A$4,IF(M611=People!$B$3,People!$A$3,IF(M611=People!$B$2,People!$A$2,0))))</f>
        <v>Chuck Magee</v>
      </c>
      <c r="W611" s="3" t="str">
        <f>IFERROR(INDEX(Returns!A:A,MATCH(B611,Returns!B:B,0)),"No")</f>
        <v>No</v>
      </c>
    </row>
    <row r="612" spans="1:23" x14ac:dyDescent="0.2">
      <c r="A612" s="1">
        <v>611</v>
      </c>
      <c r="B612" t="s">
        <v>6491</v>
      </c>
      <c r="C612" s="2">
        <v>43218</v>
      </c>
      <c r="D612" s="2">
        <v>43221</v>
      </c>
      <c r="E612" s="1" t="s">
        <v>170</v>
      </c>
      <c r="F612" s="1" t="s">
        <v>1744</v>
      </c>
      <c r="G612" s="1" t="s">
        <v>1745</v>
      </c>
      <c r="H612" s="1" t="s">
        <v>38</v>
      </c>
      <c r="I612" s="1" t="s">
        <v>25</v>
      </c>
      <c r="J612" s="1" t="s">
        <v>716</v>
      </c>
      <c r="K612" s="1" t="s">
        <v>96</v>
      </c>
      <c r="L612" s="1">
        <v>75217</v>
      </c>
      <c r="M612" s="1" t="s">
        <v>97</v>
      </c>
      <c r="N612" s="1" t="s">
        <v>1203</v>
      </c>
      <c r="O612" s="1" t="s">
        <v>66</v>
      </c>
      <c r="P612" s="1" t="s">
        <v>67</v>
      </c>
      <c r="Q612" s="1" t="s">
        <v>1204</v>
      </c>
      <c r="R612" s="1">
        <v>369.57600000000002</v>
      </c>
      <c r="S612" s="1">
        <v>3</v>
      </c>
      <c r="T612" s="1">
        <v>0.2</v>
      </c>
      <c r="U612" s="1">
        <v>41.577299999999951</v>
      </c>
      <c r="V612" s="3" t="str">
        <f>IF(M612=People!$B$5,People!$A$5,IF(M612=People!$B$4,People!$A$4,IF(M612=People!$B$3,People!$A$3,IF(M612=People!$B$2,People!$A$2,0))))</f>
        <v>Kelly Williams</v>
      </c>
      <c r="W612" s="3" t="str">
        <f>IFERROR(INDEX(Returns!A:A,MATCH(B612,Returns!B:B,0)),"No")</f>
        <v>No</v>
      </c>
    </row>
    <row r="613" spans="1:23" x14ac:dyDescent="0.2">
      <c r="A613" s="1">
        <v>612</v>
      </c>
      <c r="B613" t="s">
        <v>6491</v>
      </c>
      <c r="C613" s="2">
        <v>43218</v>
      </c>
      <c r="D613" s="2">
        <v>43221</v>
      </c>
      <c r="E613" s="1" t="s">
        <v>170</v>
      </c>
      <c r="F613" s="1" t="s">
        <v>1744</v>
      </c>
      <c r="G613" s="1" t="s">
        <v>1745</v>
      </c>
      <c r="H613" s="1" t="s">
        <v>38</v>
      </c>
      <c r="I613" s="1" t="s">
        <v>25</v>
      </c>
      <c r="J613" s="1" t="s">
        <v>716</v>
      </c>
      <c r="K613" s="1" t="s">
        <v>96</v>
      </c>
      <c r="L613" s="1">
        <v>75217</v>
      </c>
      <c r="M613" s="1" t="s">
        <v>97</v>
      </c>
      <c r="N613" s="1" t="s">
        <v>1746</v>
      </c>
      <c r="O613" s="1" t="s">
        <v>43</v>
      </c>
      <c r="P613" s="1" t="s">
        <v>44</v>
      </c>
      <c r="Q613" s="1" t="s">
        <v>1747</v>
      </c>
      <c r="R613" s="1">
        <v>15.712000000000002</v>
      </c>
      <c r="S613" s="1">
        <v>4</v>
      </c>
      <c r="T613" s="1">
        <v>0.2</v>
      </c>
      <c r="U613" s="1">
        <v>5.6955999999999989</v>
      </c>
      <c r="V613" s="3" t="str">
        <f>IF(M613=People!$B$5,People!$A$5,IF(M613=People!$B$4,People!$A$4,IF(M613=People!$B$3,People!$A$3,IF(M613=People!$B$2,People!$A$2,0))))</f>
        <v>Kelly Williams</v>
      </c>
      <c r="W613" s="3" t="str">
        <f>IFERROR(INDEX(Returns!A:A,MATCH(B613,Returns!B:B,0)),"No")</f>
        <v>No</v>
      </c>
    </row>
    <row r="614" spans="1:23" x14ac:dyDescent="0.2">
      <c r="A614" s="1">
        <v>613</v>
      </c>
      <c r="B614" t="s">
        <v>6492</v>
      </c>
      <c r="C614" s="2">
        <v>43354</v>
      </c>
      <c r="D614" s="2">
        <v>43356</v>
      </c>
      <c r="E614" s="1" t="s">
        <v>21</v>
      </c>
      <c r="F614" s="1" t="s">
        <v>1748</v>
      </c>
      <c r="G614" s="1" t="s">
        <v>1749</v>
      </c>
      <c r="H614" s="1" t="s">
        <v>38</v>
      </c>
      <c r="I614" s="1" t="s">
        <v>25</v>
      </c>
      <c r="J614" s="1" t="s">
        <v>133</v>
      </c>
      <c r="K614" s="1" t="s">
        <v>134</v>
      </c>
      <c r="L614" s="1">
        <v>19143</v>
      </c>
      <c r="M614" s="1" t="s">
        <v>135</v>
      </c>
      <c r="N614" s="1" t="s">
        <v>1750</v>
      </c>
      <c r="O614" s="1" t="s">
        <v>43</v>
      </c>
      <c r="P614" s="1" t="s">
        <v>84</v>
      </c>
      <c r="Q614" s="1" t="s">
        <v>1751</v>
      </c>
      <c r="R614" s="1">
        <v>8.4480000000000004</v>
      </c>
      <c r="S614" s="1">
        <v>2</v>
      </c>
      <c r="T614" s="1">
        <v>0.2</v>
      </c>
      <c r="U614" s="1">
        <v>2.6399999999999997</v>
      </c>
      <c r="V614" s="3" t="str">
        <f>IF(M614=People!$B$5,People!$A$5,IF(M614=People!$B$4,People!$A$4,IF(M614=People!$B$3,People!$A$3,IF(M614=People!$B$2,People!$A$2,0))))</f>
        <v>Chuck Magee</v>
      </c>
      <c r="W614" s="3" t="str">
        <f>IFERROR(INDEX(Returns!A:A,MATCH(B614,Returns!B:B,0)),"No")</f>
        <v>No</v>
      </c>
    </row>
    <row r="615" spans="1:23" x14ac:dyDescent="0.2">
      <c r="A615" s="1">
        <v>614</v>
      </c>
      <c r="B615" t="s">
        <v>6492</v>
      </c>
      <c r="C615" s="2">
        <v>43354</v>
      </c>
      <c r="D615" s="2">
        <v>43356</v>
      </c>
      <c r="E615" s="1" t="s">
        <v>21</v>
      </c>
      <c r="F615" s="1" t="s">
        <v>1748</v>
      </c>
      <c r="G615" s="1" t="s">
        <v>1749</v>
      </c>
      <c r="H615" s="1" t="s">
        <v>38</v>
      </c>
      <c r="I615" s="1" t="s">
        <v>25</v>
      </c>
      <c r="J615" s="1" t="s">
        <v>133</v>
      </c>
      <c r="K615" s="1" t="s">
        <v>134</v>
      </c>
      <c r="L615" s="1">
        <v>19143</v>
      </c>
      <c r="M615" s="1" t="s">
        <v>135</v>
      </c>
      <c r="N615" s="1" t="s">
        <v>1752</v>
      </c>
      <c r="O615" s="1" t="s">
        <v>66</v>
      </c>
      <c r="P615" s="1" t="s">
        <v>67</v>
      </c>
      <c r="Q615" s="1" t="s">
        <v>1753</v>
      </c>
      <c r="R615" s="1">
        <v>728.94600000000003</v>
      </c>
      <c r="S615" s="1">
        <v>9</v>
      </c>
      <c r="T615" s="1">
        <v>0.4</v>
      </c>
      <c r="U615" s="1">
        <v>-157.93830000000008</v>
      </c>
      <c r="V615" s="3" t="str">
        <f>IF(M615=People!$B$5,People!$A$5,IF(M615=People!$B$4,People!$A$4,IF(M615=People!$B$3,People!$A$3,IF(M615=People!$B$2,People!$A$2,0))))</f>
        <v>Chuck Magee</v>
      </c>
      <c r="W615" s="3" t="str">
        <f>IFERROR(INDEX(Returns!A:A,MATCH(B615,Returns!B:B,0)),"No")</f>
        <v>No</v>
      </c>
    </row>
    <row r="616" spans="1:23" x14ac:dyDescent="0.2">
      <c r="A616" s="1">
        <v>615</v>
      </c>
      <c r="B616" t="s">
        <v>6493</v>
      </c>
      <c r="C616" s="2">
        <v>43783</v>
      </c>
      <c r="D616" s="2">
        <v>43786</v>
      </c>
      <c r="E616" s="1" t="s">
        <v>21</v>
      </c>
      <c r="F616" s="1" t="s">
        <v>1754</v>
      </c>
      <c r="G616" s="1" t="s">
        <v>1755</v>
      </c>
      <c r="H616" s="1" t="s">
        <v>24</v>
      </c>
      <c r="I616" s="1" t="s">
        <v>25</v>
      </c>
      <c r="J616" s="1" t="s">
        <v>1756</v>
      </c>
      <c r="K616" s="1" t="s">
        <v>440</v>
      </c>
      <c r="L616" s="1">
        <v>43123</v>
      </c>
      <c r="M616" s="1" t="s">
        <v>135</v>
      </c>
      <c r="N616" s="1" t="s">
        <v>812</v>
      </c>
      <c r="O616" s="1" t="s">
        <v>66</v>
      </c>
      <c r="P616" s="1" t="s">
        <v>67</v>
      </c>
      <c r="Q616" s="1" t="s">
        <v>813</v>
      </c>
      <c r="R616" s="1">
        <v>119.93999999999998</v>
      </c>
      <c r="S616" s="1">
        <v>10</v>
      </c>
      <c r="T616" s="1">
        <v>0.4</v>
      </c>
      <c r="U616" s="1">
        <v>15.99199999999999</v>
      </c>
      <c r="V616" s="3" t="str">
        <f>IF(M616=People!$B$5,People!$A$5,IF(M616=People!$B$4,People!$A$4,IF(M616=People!$B$3,People!$A$3,IF(M616=People!$B$2,People!$A$2,0))))</f>
        <v>Chuck Magee</v>
      </c>
      <c r="W616" s="3" t="str">
        <f>IFERROR(INDEX(Returns!A:A,MATCH(B616,Returns!B:B,0)),"No")</f>
        <v>No</v>
      </c>
    </row>
    <row r="617" spans="1:23" x14ac:dyDescent="0.2">
      <c r="A617" s="1">
        <v>616</v>
      </c>
      <c r="B617" t="s">
        <v>6493</v>
      </c>
      <c r="C617" s="2">
        <v>43783</v>
      </c>
      <c r="D617" s="2">
        <v>43786</v>
      </c>
      <c r="E617" s="1" t="s">
        <v>21</v>
      </c>
      <c r="F617" s="1" t="s">
        <v>1754</v>
      </c>
      <c r="G617" s="1" t="s">
        <v>1755</v>
      </c>
      <c r="H617" s="1" t="s">
        <v>24</v>
      </c>
      <c r="I617" s="1" t="s">
        <v>25</v>
      </c>
      <c r="J617" s="1" t="s">
        <v>1756</v>
      </c>
      <c r="K617" s="1" t="s">
        <v>440</v>
      </c>
      <c r="L617" s="1">
        <v>43123</v>
      </c>
      <c r="M617" s="1" t="s">
        <v>135</v>
      </c>
      <c r="N617" s="1" t="s">
        <v>1757</v>
      </c>
      <c r="O617" s="1" t="s">
        <v>43</v>
      </c>
      <c r="P617" s="1" t="s">
        <v>70</v>
      </c>
      <c r="Q617" s="1" t="s">
        <v>1758</v>
      </c>
      <c r="R617" s="1">
        <v>3.6480000000000006</v>
      </c>
      <c r="S617" s="1">
        <v>2</v>
      </c>
      <c r="T617" s="1">
        <v>0.7</v>
      </c>
      <c r="U617" s="1">
        <v>-2.7967999999999993</v>
      </c>
      <c r="V617" s="3" t="str">
        <f>IF(M617=People!$B$5,People!$A$5,IF(M617=People!$B$4,People!$A$4,IF(M617=People!$B$3,People!$A$3,IF(M617=People!$B$2,People!$A$2,0))))</f>
        <v>Chuck Magee</v>
      </c>
      <c r="W617" s="3" t="str">
        <f>IFERROR(INDEX(Returns!A:A,MATCH(B617,Returns!B:B,0)),"No")</f>
        <v>No</v>
      </c>
    </row>
    <row r="618" spans="1:23" x14ac:dyDescent="0.2">
      <c r="A618" s="1">
        <v>617</v>
      </c>
      <c r="B618" t="s">
        <v>6494</v>
      </c>
      <c r="C618" s="2">
        <v>43695</v>
      </c>
      <c r="D618" s="2">
        <v>43700</v>
      </c>
      <c r="E618" s="1" t="s">
        <v>21</v>
      </c>
      <c r="F618" s="1" t="s">
        <v>1759</v>
      </c>
      <c r="G618" s="1" t="s">
        <v>1760</v>
      </c>
      <c r="H618" s="1" t="s">
        <v>38</v>
      </c>
      <c r="I618" s="1" t="s">
        <v>25</v>
      </c>
      <c r="J618" s="1" t="s">
        <v>239</v>
      </c>
      <c r="K618" s="1" t="s">
        <v>240</v>
      </c>
      <c r="L618" s="1">
        <v>10011</v>
      </c>
      <c r="M618" s="1" t="s">
        <v>135</v>
      </c>
      <c r="N618" s="1" t="s">
        <v>1761</v>
      </c>
      <c r="O618" s="1" t="s">
        <v>30</v>
      </c>
      <c r="P618" s="1" t="s">
        <v>60</v>
      </c>
      <c r="Q618" s="1" t="s">
        <v>1762</v>
      </c>
      <c r="R618" s="1">
        <v>40.479999999999997</v>
      </c>
      <c r="S618" s="1">
        <v>2</v>
      </c>
      <c r="T618" s="1">
        <v>0</v>
      </c>
      <c r="U618" s="1">
        <v>15.787199999999999</v>
      </c>
      <c r="V618" s="3" t="str">
        <f>IF(M618=People!$B$5,People!$A$5,IF(M618=People!$B$4,People!$A$4,IF(M618=People!$B$3,People!$A$3,IF(M618=People!$B$2,People!$A$2,0))))</f>
        <v>Chuck Magee</v>
      </c>
      <c r="W618" s="3" t="str">
        <f>IFERROR(INDEX(Returns!A:A,MATCH(B618,Returns!B:B,0)),"No")</f>
        <v>No</v>
      </c>
    </row>
    <row r="619" spans="1:23" x14ac:dyDescent="0.2">
      <c r="A619" s="1">
        <v>618</v>
      </c>
      <c r="B619" t="s">
        <v>6494</v>
      </c>
      <c r="C619" s="2">
        <v>43695</v>
      </c>
      <c r="D619" s="2">
        <v>43700</v>
      </c>
      <c r="E619" s="1" t="s">
        <v>21</v>
      </c>
      <c r="F619" s="1" t="s">
        <v>1759</v>
      </c>
      <c r="G619" s="1" t="s">
        <v>1760</v>
      </c>
      <c r="H619" s="1" t="s">
        <v>38</v>
      </c>
      <c r="I619" s="1" t="s">
        <v>25</v>
      </c>
      <c r="J619" s="1" t="s">
        <v>239</v>
      </c>
      <c r="K619" s="1" t="s">
        <v>240</v>
      </c>
      <c r="L619" s="1">
        <v>10011</v>
      </c>
      <c r="M619" s="1" t="s">
        <v>135</v>
      </c>
      <c r="N619" s="1" t="s">
        <v>1763</v>
      </c>
      <c r="O619" s="1" t="s">
        <v>30</v>
      </c>
      <c r="P619" s="1" t="s">
        <v>60</v>
      </c>
      <c r="Q619" s="1" t="s">
        <v>1764</v>
      </c>
      <c r="R619" s="1">
        <v>9.94</v>
      </c>
      <c r="S619" s="1">
        <v>2</v>
      </c>
      <c r="T619" s="1">
        <v>0</v>
      </c>
      <c r="U619" s="1">
        <v>3.0813999999999995</v>
      </c>
      <c r="V619" s="3" t="str">
        <f>IF(M619=People!$B$5,People!$A$5,IF(M619=People!$B$4,People!$A$4,IF(M619=People!$B$3,People!$A$3,IF(M619=People!$B$2,People!$A$2,0))))</f>
        <v>Chuck Magee</v>
      </c>
      <c r="W619" s="3" t="str">
        <f>IFERROR(INDEX(Returns!A:A,MATCH(B619,Returns!B:B,0)),"No")</f>
        <v>No</v>
      </c>
    </row>
    <row r="620" spans="1:23" x14ac:dyDescent="0.2">
      <c r="A620" s="1">
        <v>619</v>
      </c>
      <c r="B620" t="s">
        <v>6494</v>
      </c>
      <c r="C620" s="2">
        <v>43695</v>
      </c>
      <c r="D620" s="2">
        <v>43700</v>
      </c>
      <c r="E620" s="1" t="s">
        <v>21</v>
      </c>
      <c r="F620" s="1" t="s">
        <v>1759</v>
      </c>
      <c r="G620" s="1" t="s">
        <v>1760</v>
      </c>
      <c r="H620" s="1" t="s">
        <v>38</v>
      </c>
      <c r="I620" s="1" t="s">
        <v>25</v>
      </c>
      <c r="J620" s="1" t="s">
        <v>239</v>
      </c>
      <c r="K620" s="1" t="s">
        <v>240</v>
      </c>
      <c r="L620" s="1">
        <v>10011</v>
      </c>
      <c r="M620" s="1" t="s">
        <v>135</v>
      </c>
      <c r="N620" s="1" t="s">
        <v>1765</v>
      </c>
      <c r="O620" s="1" t="s">
        <v>43</v>
      </c>
      <c r="P620" s="1" t="s">
        <v>70</v>
      </c>
      <c r="Q620" s="1" t="s">
        <v>1766</v>
      </c>
      <c r="R620" s="1">
        <v>107.42400000000001</v>
      </c>
      <c r="S620" s="1">
        <v>9</v>
      </c>
      <c r="T620" s="1">
        <v>0.2</v>
      </c>
      <c r="U620" s="1">
        <v>33.569999999999986</v>
      </c>
      <c r="V620" s="3" t="str">
        <f>IF(M620=People!$B$5,People!$A$5,IF(M620=People!$B$4,People!$A$4,IF(M620=People!$B$3,People!$A$3,IF(M620=People!$B$2,People!$A$2,0))))</f>
        <v>Chuck Magee</v>
      </c>
      <c r="W620" s="3" t="str">
        <f>IFERROR(INDEX(Returns!A:A,MATCH(B620,Returns!B:B,0)),"No")</f>
        <v>No</v>
      </c>
    </row>
    <row r="621" spans="1:23" x14ac:dyDescent="0.2">
      <c r="A621" s="1">
        <v>620</v>
      </c>
      <c r="B621" t="s">
        <v>6494</v>
      </c>
      <c r="C621" s="2">
        <v>43695</v>
      </c>
      <c r="D621" s="2">
        <v>43700</v>
      </c>
      <c r="E621" s="1" t="s">
        <v>21</v>
      </c>
      <c r="F621" s="1" t="s">
        <v>1759</v>
      </c>
      <c r="G621" s="1" t="s">
        <v>1760</v>
      </c>
      <c r="H621" s="1" t="s">
        <v>38</v>
      </c>
      <c r="I621" s="1" t="s">
        <v>25</v>
      </c>
      <c r="J621" s="1" t="s">
        <v>239</v>
      </c>
      <c r="K621" s="1" t="s">
        <v>240</v>
      </c>
      <c r="L621" s="1">
        <v>10011</v>
      </c>
      <c r="M621" s="1" t="s">
        <v>135</v>
      </c>
      <c r="N621" s="1" t="s">
        <v>1767</v>
      </c>
      <c r="O621" s="1" t="s">
        <v>66</v>
      </c>
      <c r="P621" s="1" t="s">
        <v>67</v>
      </c>
      <c r="Q621" s="1" t="s">
        <v>1768</v>
      </c>
      <c r="R621" s="1">
        <v>37.909999999999997</v>
      </c>
      <c r="S621" s="1">
        <v>1</v>
      </c>
      <c r="T621" s="1">
        <v>0</v>
      </c>
      <c r="U621" s="1">
        <v>10.993899999999996</v>
      </c>
      <c r="V621" s="3" t="str">
        <f>IF(M621=People!$B$5,People!$A$5,IF(M621=People!$B$4,People!$A$4,IF(M621=People!$B$3,People!$A$3,IF(M621=People!$B$2,People!$A$2,0))))</f>
        <v>Chuck Magee</v>
      </c>
      <c r="W621" s="3" t="str">
        <f>IFERROR(INDEX(Returns!A:A,MATCH(B621,Returns!B:B,0)),"No")</f>
        <v>No</v>
      </c>
    </row>
    <row r="622" spans="1:23" x14ac:dyDescent="0.2">
      <c r="A622" s="1">
        <v>621</v>
      </c>
      <c r="B622" t="s">
        <v>6494</v>
      </c>
      <c r="C622" s="2">
        <v>43695</v>
      </c>
      <c r="D622" s="2">
        <v>43700</v>
      </c>
      <c r="E622" s="1" t="s">
        <v>21</v>
      </c>
      <c r="F622" s="1" t="s">
        <v>1759</v>
      </c>
      <c r="G622" s="1" t="s">
        <v>1760</v>
      </c>
      <c r="H622" s="1" t="s">
        <v>38</v>
      </c>
      <c r="I622" s="1" t="s">
        <v>25</v>
      </c>
      <c r="J622" s="1" t="s">
        <v>239</v>
      </c>
      <c r="K622" s="1" t="s">
        <v>240</v>
      </c>
      <c r="L622" s="1">
        <v>10011</v>
      </c>
      <c r="M622" s="1" t="s">
        <v>135</v>
      </c>
      <c r="N622" s="1" t="s">
        <v>536</v>
      </c>
      <c r="O622" s="1" t="s">
        <v>30</v>
      </c>
      <c r="P622" s="1" t="s">
        <v>60</v>
      </c>
      <c r="Q622" s="1" t="s">
        <v>537</v>
      </c>
      <c r="R622" s="1">
        <v>88.02</v>
      </c>
      <c r="S622" s="1">
        <v>3</v>
      </c>
      <c r="T622" s="1">
        <v>0</v>
      </c>
      <c r="U622" s="1">
        <v>27.286199999999994</v>
      </c>
      <c r="V622" s="3" t="str">
        <f>IF(M622=People!$B$5,People!$A$5,IF(M622=People!$B$4,People!$A$4,IF(M622=People!$B$3,People!$A$3,IF(M622=People!$B$2,People!$A$2,0))))</f>
        <v>Chuck Magee</v>
      </c>
      <c r="W622" s="3" t="str">
        <f>IFERROR(INDEX(Returns!A:A,MATCH(B622,Returns!B:B,0)),"No")</f>
        <v>No</v>
      </c>
    </row>
    <row r="623" spans="1:23" x14ac:dyDescent="0.2">
      <c r="A623" s="1">
        <v>622</v>
      </c>
      <c r="B623" t="s">
        <v>6495</v>
      </c>
      <c r="C623" s="2">
        <v>42730</v>
      </c>
      <c r="D623" s="2">
        <v>42735</v>
      </c>
      <c r="E623" s="1" t="s">
        <v>46</v>
      </c>
      <c r="F623" s="1" t="s">
        <v>1769</v>
      </c>
      <c r="G623" s="1" t="s">
        <v>1770</v>
      </c>
      <c r="H623" s="1" t="s">
        <v>24</v>
      </c>
      <c r="I623" s="1" t="s">
        <v>25</v>
      </c>
      <c r="J623" s="1" t="s">
        <v>273</v>
      </c>
      <c r="K623" s="1" t="s">
        <v>191</v>
      </c>
      <c r="L623" s="1">
        <v>60610</v>
      </c>
      <c r="M623" s="1" t="s">
        <v>97</v>
      </c>
      <c r="N623" s="1" t="s">
        <v>1771</v>
      </c>
      <c r="O623" s="1" t="s">
        <v>43</v>
      </c>
      <c r="P623" s="1" t="s">
        <v>70</v>
      </c>
      <c r="Q623" s="1" t="s">
        <v>1772</v>
      </c>
      <c r="R623" s="1">
        <v>8.6899999999999977</v>
      </c>
      <c r="S623" s="1">
        <v>5</v>
      </c>
      <c r="T623" s="1">
        <v>0.8</v>
      </c>
      <c r="U623" s="1">
        <v>-14.773</v>
      </c>
      <c r="V623" s="3" t="str">
        <f>IF(M623=People!$B$5,People!$A$5,IF(M623=People!$B$4,People!$A$4,IF(M623=People!$B$3,People!$A$3,IF(M623=People!$B$2,People!$A$2,0))))</f>
        <v>Kelly Williams</v>
      </c>
      <c r="W623" s="3" t="str">
        <f>IFERROR(INDEX(Returns!A:A,MATCH(B623,Returns!B:B,0)),"No")</f>
        <v>No</v>
      </c>
    </row>
    <row r="624" spans="1:23" x14ac:dyDescent="0.2">
      <c r="A624" s="1">
        <v>623</v>
      </c>
      <c r="B624" t="s">
        <v>6496</v>
      </c>
      <c r="C624" s="2">
        <v>43068</v>
      </c>
      <c r="D624" s="2">
        <v>43072</v>
      </c>
      <c r="E624" s="1" t="s">
        <v>46</v>
      </c>
      <c r="F624" s="1" t="s">
        <v>1773</v>
      </c>
      <c r="G624" s="1" t="s">
        <v>1774</v>
      </c>
      <c r="H624" s="1" t="s">
        <v>38</v>
      </c>
      <c r="I624" s="1" t="s">
        <v>25</v>
      </c>
      <c r="J624" s="1" t="s">
        <v>1775</v>
      </c>
      <c r="K624" s="1" t="s">
        <v>214</v>
      </c>
      <c r="L624" s="1">
        <v>48126</v>
      </c>
      <c r="M624" s="1" t="s">
        <v>97</v>
      </c>
      <c r="N624" s="1" t="s">
        <v>1776</v>
      </c>
      <c r="O624" s="1" t="s">
        <v>30</v>
      </c>
      <c r="P624" s="1" t="s">
        <v>34</v>
      </c>
      <c r="Q624" s="1" t="s">
        <v>1777</v>
      </c>
      <c r="R624" s="1">
        <v>301.95999999999998</v>
      </c>
      <c r="S624" s="1">
        <v>2</v>
      </c>
      <c r="T624" s="1">
        <v>0</v>
      </c>
      <c r="U624" s="1">
        <v>87.568399999999968</v>
      </c>
      <c r="V624" s="3" t="str">
        <f>IF(M624=People!$B$5,People!$A$5,IF(M624=People!$B$4,People!$A$4,IF(M624=People!$B$3,People!$A$3,IF(M624=People!$B$2,People!$A$2,0))))</f>
        <v>Kelly Williams</v>
      </c>
      <c r="W624" s="3" t="str">
        <f>IFERROR(INDEX(Returns!A:A,MATCH(B624,Returns!B:B,0)),"No")</f>
        <v>No</v>
      </c>
    </row>
    <row r="625" spans="1:23" x14ac:dyDescent="0.2">
      <c r="A625" s="1">
        <v>624</v>
      </c>
      <c r="B625" t="s">
        <v>6496</v>
      </c>
      <c r="C625" s="2">
        <v>43068</v>
      </c>
      <c r="D625" s="2">
        <v>43072</v>
      </c>
      <c r="E625" s="1" t="s">
        <v>46</v>
      </c>
      <c r="F625" s="1" t="s">
        <v>1773</v>
      </c>
      <c r="G625" s="1" t="s">
        <v>1774</v>
      </c>
      <c r="H625" s="1" t="s">
        <v>38</v>
      </c>
      <c r="I625" s="1" t="s">
        <v>25</v>
      </c>
      <c r="J625" s="1" t="s">
        <v>1775</v>
      </c>
      <c r="K625" s="1" t="s">
        <v>214</v>
      </c>
      <c r="L625" s="1">
        <v>48126</v>
      </c>
      <c r="M625" s="1" t="s">
        <v>97</v>
      </c>
      <c r="N625" s="1" t="s">
        <v>1778</v>
      </c>
      <c r="O625" s="1" t="s">
        <v>43</v>
      </c>
      <c r="P625" s="1" t="s">
        <v>73</v>
      </c>
      <c r="Q625" s="1" t="s">
        <v>1779</v>
      </c>
      <c r="R625" s="1">
        <v>555.21</v>
      </c>
      <c r="S625" s="1">
        <v>5</v>
      </c>
      <c r="T625" s="1">
        <v>0.1</v>
      </c>
      <c r="U625" s="1">
        <v>178.90100000000001</v>
      </c>
      <c r="V625" s="3" t="str">
        <f>IF(M625=People!$B$5,People!$A$5,IF(M625=People!$B$4,People!$A$4,IF(M625=People!$B$3,People!$A$3,IF(M625=People!$B$2,People!$A$2,0))))</f>
        <v>Kelly Williams</v>
      </c>
      <c r="W625" s="3" t="str">
        <f>IFERROR(INDEX(Returns!A:A,MATCH(B625,Returns!B:B,0)),"No")</f>
        <v>No</v>
      </c>
    </row>
    <row r="626" spans="1:23" x14ac:dyDescent="0.2">
      <c r="A626" s="1">
        <v>625</v>
      </c>
      <c r="B626" t="s">
        <v>6496</v>
      </c>
      <c r="C626" s="2">
        <v>43068</v>
      </c>
      <c r="D626" s="2">
        <v>43072</v>
      </c>
      <c r="E626" s="1" t="s">
        <v>46</v>
      </c>
      <c r="F626" s="1" t="s">
        <v>1773</v>
      </c>
      <c r="G626" s="1" t="s">
        <v>1774</v>
      </c>
      <c r="H626" s="1" t="s">
        <v>38</v>
      </c>
      <c r="I626" s="1" t="s">
        <v>25</v>
      </c>
      <c r="J626" s="1" t="s">
        <v>1775</v>
      </c>
      <c r="K626" s="1" t="s">
        <v>214</v>
      </c>
      <c r="L626" s="1">
        <v>48126</v>
      </c>
      <c r="M626" s="1" t="s">
        <v>97</v>
      </c>
      <c r="N626" s="1" t="s">
        <v>1780</v>
      </c>
      <c r="O626" s="1" t="s">
        <v>43</v>
      </c>
      <c r="P626" s="1" t="s">
        <v>55</v>
      </c>
      <c r="Q626" s="1" t="s">
        <v>1781</v>
      </c>
      <c r="R626" s="1">
        <v>523.48</v>
      </c>
      <c r="S626" s="1">
        <v>4</v>
      </c>
      <c r="T626" s="1">
        <v>0</v>
      </c>
      <c r="U626" s="1">
        <v>130.87</v>
      </c>
      <c r="V626" s="3" t="str">
        <f>IF(M626=People!$B$5,People!$A$5,IF(M626=People!$B$4,People!$A$4,IF(M626=People!$B$3,People!$A$3,IF(M626=People!$B$2,People!$A$2,0))))</f>
        <v>Kelly Williams</v>
      </c>
      <c r="W626" s="3" t="str">
        <f>IFERROR(INDEX(Returns!A:A,MATCH(B626,Returns!B:B,0)),"No")</f>
        <v>No</v>
      </c>
    </row>
    <row r="627" spans="1:23" x14ac:dyDescent="0.2">
      <c r="A627" s="1">
        <v>626</v>
      </c>
      <c r="B627" t="s">
        <v>6496</v>
      </c>
      <c r="C627" s="2">
        <v>43068</v>
      </c>
      <c r="D627" s="2">
        <v>43072</v>
      </c>
      <c r="E627" s="1" t="s">
        <v>46</v>
      </c>
      <c r="F627" s="1" t="s">
        <v>1773</v>
      </c>
      <c r="G627" s="1" t="s">
        <v>1774</v>
      </c>
      <c r="H627" s="1" t="s">
        <v>38</v>
      </c>
      <c r="I627" s="1" t="s">
        <v>25</v>
      </c>
      <c r="J627" s="1" t="s">
        <v>1775</v>
      </c>
      <c r="K627" s="1" t="s">
        <v>214</v>
      </c>
      <c r="L627" s="1">
        <v>48126</v>
      </c>
      <c r="M627" s="1" t="s">
        <v>97</v>
      </c>
      <c r="N627" s="1" t="s">
        <v>159</v>
      </c>
      <c r="O627" s="1" t="s">
        <v>43</v>
      </c>
      <c r="P627" s="1" t="s">
        <v>63</v>
      </c>
      <c r="Q627" s="1" t="s">
        <v>160</v>
      </c>
      <c r="R627" s="1">
        <v>161.82</v>
      </c>
      <c r="S627" s="1">
        <v>9</v>
      </c>
      <c r="T627" s="1">
        <v>0</v>
      </c>
      <c r="U627" s="1">
        <v>46.927799999999984</v>
      </c>
      <c r="V627" s="3" t="str">
        <f>IF(M627=People!$B$5,People!$A$5,IF(M627=People!$B$4,People!$A$4,IF(M627=People!$B$3,People!$A$3,IF(M627=People!$B$2,People!$A$2,0))))</f>
        <v>Kelly Williams</v>
      </c>
      <c r="W627" s="3" t="str">
        <f>IFERROR(INDEX(Returns!A:A,MATCH(B627,Returns!B:B,0)),"No")</f>
        <v>No</v>
      </c>
    </row>
    <row r="628" spans="1:23" x14ac:dyDescent="0.2">
      <c r="A628" s="1">
        <v>627</v>
      </c>
      <c r="B628" t="s">
        <v>6497</v>
      </c>
      <c r="C628" s="2">
        <v>43723</v>
      </c>
      <c r="D628" s="2">
        <v>43727</v>
      </c>
      <c r="E628" s="1" t="s">
        <v>46</v>
      </c>
      <c r="F628" s="1" t="s">
        <v>1782</v>
      </c>
      <c r="G628" s="1" t="s">
        <v>1783</v>
      </c>
      <c r="H628" s="1" t="s">
        <v>94</v>
      </c>
      <c r="I628" s="1" t="s">
        <v>25</v>
      </c>
      <c r="J628" s="1" t="s">
        <v>239</v>
      </c>
      <c r="K628" s="1" t="s">
        <v>240</v>
      </c>
      <c r="L628" s="1">
        <v>10009</v>
      </c>
      <c r="M628" s="1" t="s">
        <v>135</v>
      </c>
      <c r="N628" s="1" t="s">
        <v>1784</v>
      </c>
      <c r="O628" s="1" t="s">
        <v>30</v>
      </c>
      <c r="P628" s="1" t="s">
        <v>60</v>
      </c>
      <c r="Q628" s="1" t="s">
        <v>1785</v>
      </c>
      <c r="R628" s="1">
        <v>35.56</v>
      </c>
      <c r="S628" s="1">
        <v>7</v>
      </c>
      <c r="T628" s="1">
        <v>0</v>
      </c>
      <c r="U628" s="1">
        <v>12.090399999999999</v>
      </c>
      <c r="V628" s="3" t="str">
        <f>IF(M628=People!$B$5,People!$A$5,IF(M628=People!$B$4,People!$A$4,IF(M628=People!$B$3,People!$A$3,IF(M628=People!$B$2,People!$A$2,0))))</f>
        <v>Chuck Magee</v>
      </c>
      <c r="W628" s="3" t="str">
        <f>IFERROR(INDEX(Returns!A:A,MATCH(B628,Returns!B:B,0)),"No")</f>
        <v>No</v>
      </c>
    </row>
    <row r="629" spans="1:23" x14ac:dyDescent="0.2">
      <c r="A629" s="1">
        <v>628</v>
      </c>
      <c r="B629" t="s">
        <v>6498</v>
      </c>
      <c r="C629" s="2">
        <v>43604</v>
      </c>
      <c r="D629" s="2">
        <v>43608</v>
      </c>
      <c r="E629" s="1" t="s">
        <v>46</v>
      </c>
      <c r="F629" s="1" t="s">
        <v>1786</v>
      </c>
      <c r="G629" s="1" t="s">
        <v>1787</v>
      </c>
      <c r="H629" s="1" t="s">
        <v>24</v>
      </c>
      <c r="I629" s="1" t="s">
        <v>25</v>
      </c>
      <c r="J629" s="1" t="s">
        <v>88</v>
      </c>
      <c r="K629" s="1" t="s">
        <v>89</v>
      </c>
      <c r="L629" s="1">
        <v>98115</v>
      </c>
      <c r="M629" s="1" t="s">
        <v>41</v>
      </c>
      <c r="N629" s="1" t="s">
        <v>1788</v>
      </c>
      <c r="O629" s="1" t="s">
        <v>43</v>
      </c>
      <c r="P629" s="1" t="s">
        <v>73</v>
      </c>
      <c r="Q629" s="1" t="s">
        <v>1789</v>
      </c>
      <c r="R629" s="1">
        <v>97.16</v>
      </c>
      <c r="S629" s="1">
        <v>2</v>
      </c>
      <c r="T629" s="1">
        <v>0</v>
      </c>
      <c r="U629" s="1">
        <v>28.176399999999987</v>
      </c>
      <c r="V629" s="3" t="str">
        <f>IF(M629=People!$B$5,People!$A$5,IF(M629=People!$B$4,People!$A$4,IF(M629=People!$B$3,People!$A$3,IF(M629=People!$B$2,People!$A$2,0))))</f>
        <v>Anna Andreadi</v>
      </c>
      <c r="W629" s="3" t="str">
        <f>IFERROR(INDEX(Returns!A:A,MATCH(B629,Returns!B:B,0)),"No")</f>
        <v>No</v>
      </c>
    </row>
    <row r="630" spans="1:23" x14ac:dyDescent="0.2">
      <c r="A630" s="1">
        <v>629</v>
      </c>
      <c r="B630" t="s">
        <v>6499</v>
      </c>
      <c r="C630" s="2">
        <v>43816</v>
      </c>
      <c r="D630" s="2">
        <v>43820</v>
      </c>
      <c r="E630" s="1" t="s">
        <v>46</v>
      </c>
      <c r="F630" s="1" t="s">
        <v>714</v>
      </c>
      <c r="G630" s="1" t="s">
        <v>715</v>
      </c>
      <c r="H630" s="1" t="s">
        <v>24</v>
      </c>
      <c r="I630" s="1" t="s">
        <v>25</v>
      </c>
      <c r="J630" s="1" t="s">
        <v>116</v>
      </c>
      <c r="K630" s="1" t="s">
        <v>40</v>
      </c>
      <c r="L630" s="1">
        <v>94122</v>
      </c>
      <c r="M630" s="1" t="s">
        <v>41</v>
      </c>
      <c r="N630" s="1" t="s">
        <v>1790</v>
      </c>
      <c r="O630" s="1" t="s">
        <v>43</v>
      </c>
      <c r="P630" s="1" t="s">
        <v>70</v>
      </c>
      <c r="Q630" s="1" t="s">
        <v>1791</v>
      </c>
      <c r="R630" s="1">
        <v>15.24</v>
      </c>
      <c r="S630" s="1">
        <v>5</v>
      </c>
      <c r="T630" s="1">
        <v>0.2</v>
      </c>
      <c r="U630" s="1">
        <v>5.1434999999999977</v>
      </c>
      <c r="V630" s="3" t="str">
        <f>IF(M630=People!$B$5,People!$A$5,IF(M630=People!$B$4,People!$A$4,IF(M630=People!$B$3,People!$A$3,IF(M630=People!$B$2,People!$A$2,0))))</f>
        <v>Anna Andreadi</v>
      </c>
      <c r="W630" s="3" t="str">
        <f>IFERROR(INDEX(Returns!A:A,MATCH(B630,Returns!B:B,0)),"No")</f>
        <v>No</v>
      </c>
    </row>
    <row r="631" spans="1:23" x14ac:dyDescent="0.2">
      <c r="A631" s="1">
        <v>630</v>
      </c>
      <c r="B631" t="s">
        <v>6499</v>
      </c>
      <c r="C631" s="2">
        <v>43816</v>
      </c>
      <c r="D631" s="2">
        <v>43820</v>
      </c>
      <c r="E631" s="1" t="s">
        <v>46</v>
      </c>
      <c r="F631" s="1" t="s">
        <v>714</v>
      </c>
      <c r="G631" s="1" t="s">
        <v>715</v>
      </c>
      <c r="H631" s="1" t="s">
        <v>24</v>
      </c>
      <c r="I631" s="1" t="s">
        <v>25</v>
      </c>
      <c r="J631" s="1" t="s">
        <v>116</v>
      </c>
      <c r="K631" s="1" t="s">
        <v>40</v>
      </c>
      <c r="L631" s="1">
        <v>94122</v>
      </c>
      <c r="M631" s="1" t="s">
        <v>41</v>
      </c>
      <c r="N631" s="1" t="s">
        <v>901</v>
      </c>
      <c r="O631" s="1" t="s">
        <v>43</v>
      </c>
      <c r="P631" s="1" t="s">
        <v>84</v>
      </c>
      <c r="Q631" s="1" t="s">
        <v>902</v>
      </c>
      <c r="R631" s="1">
        <v>13.23</v>
      </c>
      <c r="S631" s="1">
        <v>3</v>
      </c>
      <c r="T631" s="1">
        <v>0</v>
      </c>
      <c r="U631" s="1">
        <v>6.0857999999999999</v>
      </c>
      <c r="V631" s="3" t="str">
        <f>IF(M631=People!$B$5,People!$A$5,IF(M631=People!$B$4,People!$A$4,IF(M631=People!$B$3,People!$A$3,IF(M631=People!$B$2,People!$A$2,0))))</f>
        <v>Anna Andreadi</v>
      </c>
      <c r="W631" s="3" t="str">
        <f>IFERROR(INDEX(Returns!A:A,MATCH(B631,Returns!B:B,0)),"No")</f>
        <v>No</v>
      </c>
    </row>
    <row r="632" spans="1:23" x14ac:dyDescent="0.2">
      <c r="A632" s="1">
        <v>631</v>
      </c>
      <c r="B632" t="s">
        <v>6209</v>
      </c>
      <c r="C632" s="2">
        <v>43445</v>
      </c>
      <c r="D632" s="2">
        <v>43447</v>
      </c>
      <c r="E632" s="1" t="s">
        <v>21</v>
      </c>
      <c r="F632" s="1" t="s">
        <v>1792</v>
      </c>
      <c r="G632" s="1" t="s">
        <v>1793</v>
      </c>
      <c r="H632" s="1" t="s">
        <v>24</v>
      </c>
      <c r="I632" s="1" t="s">
        <v>25</v>
      </c>
      <c r="J632" s="1" t="s">
        <v>403</v>
      </c>
      <c r="K632" s="1" t="s">
        <v>404</v>
      </c>
      <c r="L632" s="1">
        <v>80013</v>
      </c>
      <c r="M632" s="1" t="s">
        <v>41</v>
      </c>
      <c r="N632" s="1" t="s">
        <v>1794</v>
      </c>
      <c r="O632" s="1" t="s">
        <v>43</v>
      </c>
      <c r="P632" s="1" t="s">
        <v>55</v>
      </c>
      <c r="Q632" s="1" t="s">
        <v>1795</v>
      </c>
      <c r="R632" s="1">
        <v>243.38400000000001</v>
      </c>
      <c r="S632" s="1">
        <v>3</v>
      </c>
      <c r="T632" s="1">
        <v>0.2</v>
      </c>
      <c r="U632" s="1">
        <v>-51.719100000000012</v>
      </c>
      <c r="V632" s="3" t="str">
        <f>IF(M632=People!$B$5,People!$A$5,IF(M632=People!$B$4,People!$A$4,IF(M632=People!$B$3,People!$A$3,IF(M632=People!$B$2,People!$A$2,0))))</f>
        <v>Anna Andreadi</v>
      </c>
      <c r="W632" s="3" t="str">
        <f>IFERROR(INDEX(Returns!A:A,MATCH(B632,Returns!B:B,0)),"No")</f>
        <v>Yes</v>
      </c>
    </row>
    <row r="633" spans="1:23" x14ac:dyDescent="0.2">
      <c r="A633" s="1">
        <v>632</v>
      </c>
      <c r="B633" t="s">
        <v>6209</v>
      </c>
      <c r="C633" s="2">
        <v>43445</v>
      </c>
      <c r="D633" s="2">
        <v>43447</v>
      </c>
      <c r="E633" s="1" t="s">
        <v>21</v>
      </c>
      <c r="F633" s="1" t="s">
        <v>1792</v>
      </c>
      <c r="G633" s="1" t="s">
        <v>1793</v>
      </c>
      <c r="H633" s="1" t="s">
        <v>24</v>
      </c>
      <c r="I633" s="1" t="s">
        <v>25</v>
      </c>
      <c r="J633" s="1" t="s">
        <v>403</v>
      </c>
      <c r="K633" s="1" t="s">
        <v>404</v>
      </c>
      <c r="L633" s="1">
        <v>80013</v>
      </c>
      <c r="M633" s="1" t="s">
        <v>41</v>
      </c>
      <c r="N633" s="1" t="s">
        <v>1796</v>
      </c>
      <c r="O633" s="1" t="s">
        <v>66</v>
      </c>
      <c r="P633" s="1" t="s">
        <v>146</v>
      </c>
      <c r="Q633" s="1" t="s">
        <v>1797</v>
      </c>
      <c r="R633" s="1">
        <v>119.80000000000001</v>
      </c>
      <c r="S633" s="1">
        <v>5</v>
      </c>
      <c r="T633" s="1">
        <v>0.2</v>
      </c>
      <c r="U633" s="1">
        <v>29.950000000000003</v>
      </c>
      <c r="V633" s="3" t="str">
        <f>IF(M633=People!$B$5,People!$A$5,IF(M633=People!$B$4,People!$A$4,IF(M633=People!$B$3,People!$A$3,IF(M633=People!$B$2,People!$A$2,0))))</f>
        <v>Anna Andreadi</v>
      </c>
      <c r="W633" s="3" t="str">
        <f>IFERROR(INDEX(Returns!A:A,MATCH(B633,Returns!B:B,0)),"No")</f>
        <v>Yes</v>
      </c>
    </row>
    <row r="634" spans="1:23" x14ac:dyDescent="0.2">
      <c r="A634" s="1">
        <v>633</v>
      </c>
      <c r="B634" t="s">
        <v>6209</v>
      </c>
      <c r="C634" s="2">
        <v>43445</v>
      </c>
      <c r="D634" s="2">
        <v>43447</v>
      </c>
      <c r="E634" s="1" t="s">
        <v>21</v>
      </c>
      <c r="F634" s="1" t="s">
        <v>1792</v>
      </c>
      <c r="G634" s="1" t="s">
        <v>1793</v>
      </c>
      <c r="H634" s="1" t="s">
        <v>24</v>
      </c>
      <c r="I634" s="1" t="s">
        <v>25</v>
      </c>
      <c r="J634" s="1" t="s">
        <v>403</v>
      </c>
      <c r="K634" s="1" t="s">
        <v>404</v>
      </c>
      <c r="L634" s="1">
        <v>80013</v>
      </c>
      <c r="M634" s="1" t="s">
        <v>41</v>
      </c>
      <c r="N634" s="1" t="s">
        <v>1798</v>
      </c>
      <c r="O634" s="1" t="s">
        <v>66</v>
      </c>
      <c r="P634" s="1" t="s">
        <v>67</v>
      </c>
      <c r="Q634" s="1" t="s">
        <v>1799</v>
      </c>
      <c r="R634" s="1">
        <v>300.76799999999997</v>
      </c>
      <c r="S634" s="1">
        <v>4</v>
      </c>
      <c r="T634" s="1">
        <v>0.2</v>
      </c>
      <c r="U634" s="1">
        <v>30.076800000000006</v>
      </c>
      <c r="V634" s="3" t="str">
        <f>IF(M634=People!$B$5,People!$A$5,IF(M634=People!$B$4,People!$A$4,IF(M634=People!$B$3,People!$A$3,IF(M634=People!$B$2,People!$A$2,0))))</f>
        <v>Anna Andreadi</v>
      </c>
      <c r="W634" s="3" t="str">
        <f>IFERROR(INDEX(Returns!A:A,MATCH(B634,Returns!B:B,0)),"No")</f>
        <v>Yes</v>
      </c>
    </row>
    <row r="635" spans="1:23" x14ac:dyDescent="0.2">
      <c r="A635" s="1">
        <v>634</v>
      </c>
      <c r="B635" t="s">
        <v>6500</v>
      </c>
      <c r="C635" s="2">
        <v>43732</v>
      </c>
      <c r="D635" s="2">
        <v>43734</v>
      </c>
      <c r="E635" s="1" t="s">
        <v>21</v>
      </c>
      <c r="F635" s="1" t="s">
        <v>1548</v>
      </c>
      <c r="G635" s="1" t="s">
        <v>1549</v>
      </c>
      <c r="H635" s="1" t="s">
        <v>24</v>
      </c>
      <c r="I635" s="1" t="s">
        <v>25</v>
      </c>
      <c r="J635" s="1" t="s">
        <v>1238</v>
      </c>
      <c r="K635" s="1" t="s">
        <v>50</v>
      </c>
      <c r="L635" s="1">
        <v>33180</v>
      </c>
      <c r="M635" s="1" t="s">
        <v>28</v>
      </c>
      <c r="N635" s="1" t="s">
        <v>1800</v>
      </c>
      <c r="O635" s="1" t="s">
        <v>66</v>
      </c>
      <c r="P635" s="1" t="s">
        <v>146</v>
      </c>
      <c r="Q635" s="1" t="s">
        <v>1801</v>
      </c>
      <c r="R635" s="1">
        <v>17.880000000000003</v>
      </c>
      <c r="S635" s="1">
        <v>3</v>
      </c>
      <c r="T635" s="1">
        <v>0.2</v>
      </c>
      <c r="U635" s="1">
        <v>2.458499999999999</v>
      </c>
      <c r="V635" s="3" t="str">
        <f>IF(M635=People!$B$5,People!$A$5,IF(M635=People!$B$4,People!$A$4,IF(M635=People!$B$3,People!$A$3,IF(M635=People!$B$2,People!$A$2,0))))</f>
        <v>Cassandra Brandow</v>
      </c>
      <c r="W635" s="3" t="str">
        <f>IFERROR(INDEX(Returns!A:A,MATCH(B635,Returns!B:B,0)),"No")</f>
        <v>No</v>
      </c>
    </row>
    <row r="636" spans="1:23" x14ac:dyDescent="0.2">
      <c r="A636" s="1">
        <v>635</v>
      </c>
      <c r="B636" t="s">
        <v>6500</v>
      </c>
      <c r="C636" s="2">
        <v>43732</v>
      </c>
      <c r="D636" s="2">
        <v>43734</v>
      </c>
      <c r="E636" s="1" t="s">
        <v>21</v>
      </c>
      <c r="F636" s="1" t="s">
        <v>1548</v>
      </c>
      <c r="G636" s="1" t="s">
        <v>1549</v>
      </c>
      <c r="H636" s="1" t="s">
        <v>24</v>
      </c>
      <c r="I636" s="1" t="s">
        <v>25</v>
      </c>
      <c r="J636" s="1" t="s">
        <v>1238</v>
      </c>
      <c r="K636" s="1" t="s">
        <v>50</v>
      </c>
      <c r="L636" s="1">
        <v>33180</v>
      </c>
      <c r="M636" s="1" t="s">
        <v>28</v>
      </c>
      <c r="N636" s="1" t="s">
        <v>1700</v>
      </c>
      <c r="O636" s="1" t="s">
        <v>43</v>
      </c>
      <c r="P636" s="1" t="s">
        <v>44</v>
      </c>
      <c r="Q636" s="1" t="s">
        <v>1701</v>
      </c>
      <c r="R636" s="1">
        <v>235.94400000000002</v>
      </c>
      <c r="S636" s="1">
        <v>3</v>
      </c>
      <c r="T636" s="1">
        <v>0.2</v>
      </c>
      <c r="U636" s="1">
        <v>85.529700000000005</v>
      </c>
      <c r="V636" s="3" t="str">
        <f>IF(M636=People!$B$5,People!$A$5,IF(M636=People!$B$4,People!$A$4,IF(M636=People!$B$3,People!$A$3,IF(M636=People!$B$2,People!$A$2,0))))</f>
        <v>Cassandra Brandow</v>
      </c>
      <c r="W636" s="3" t="str">
        <f>IFERROR(INDEX(Returns!A:A,MATCH(B636,Returns!B:B,0)),"No")</f>
        <v>No</v>
      </c>
    </row>
    <row r="637" spans="1:23" x14ac:dyDescent="0.2">
      <c r="A637" s="1">
        <v>636</v>
      </c>
      <c r="B637" t="s">
        <v>6501</v>
      </c>
      <c r="C637" s="2">
        <v>43012</v>
      </c>
      <c r="D637" s="2">
        <v>43017</v>
      </c>
      <c r="E637" s="1" t="s">
        <v>21</v>
      </c>
      <c r="F637" s="1" t="s">
        <v>1802</v>
      </c>
      <c r="G637" s="1" t="s">
        <v>1803</v>
      </c>
      <c r="H637" s="1" t="s">
        <v>38</v>
      </c>
      <c r="I637" s="1" t="s">
        <v>25</v>
      </c>
      <c r="J637" s="1" t="s">
        <v>1804</v>
      </c>
      <c r="K637" s="1" t="s">
        <v>1111</v>
      </c>
      <c r="L637" s="1">
        <v>31088</v>
      </c>
      <c r="M637" s="1" t="s">
        <v>28</v>
      </c>
      <c r="N637" s="1" t="s">
        <v>1805</v>
      </c>
      <c r="O637" s="1" t="s">
        <v>30</v>
      </c>
      <c r="P637" s="1" t="s">
        <v>34</v>
      </c>
      <c r="Q637" s="1" t="s">
        <v>1806</v>
      </c>
      <c r="R637" s="1">
        <v>392.93999999999994</v>
      </c>
      <c r="S637" s="1">
        <v>3</v>
      </c>
      <c r="T637" s="1">
        <v>0</v>
      </c>
      <c r="U637" s="1">
        <v>43.223399999999984</v>
      </c>
      <c r="V637" s="3" t="str">
        <f>IF(M637=People!$B$5,People!$A$5,IF(M637=People!$B$4,People!$A$4,IF(M637=People!$B$3,People!$A$3,IF(M637=People!$B$2,People!$A$2,0))))</f>
        <v>Cassandra Brandow</v>
      </c>
      <c r="W637" s="3" t="str">
        <f>IFERROR(INDEX(Returns!A:A,MATCH(B637,Returns!B:B,0)),"No")</f>
        <v>No</v>
      </c>
    </row>
    <row r="638" spans="1:23" x14ac:dyDescent="0.2">
      <c r="A638" s="1">
        <v>637</v>
      </c>
      <c r="B638" t="s">
        <v>6502</v>
      </c>
      <c r="C638" s="2">
        <v>43327</v>
      </c>
      <c r="D638" s="2">
        <v>43333</v>
      </c>
      <c r="E638" s="1" t="s">
        <v>46</v>
      </c>
      <c r="F638" s="1" t="s">
        <v>1807</v>
      </c>
      <c r="G638" s="1" t="s">
        <v>1808</v>
      </c>
      <c r="H638" s="1" t="s">
        <v>24</v>
      </c>
      <c r="I638" s="1" t="s">
        <v>25</v>
      </c>
      <c r="J638" s="1" t="s">
        <v>403</v>
      </c>
      <c r="K638" s="1" t="s">
        <v>404</v>
      </c>
      <c r="L638" s="1">
        <v>80013</v>
      </c>
      <c r="M638" s="1" t="s">
        <v>41</v>
      </c>
      <c r="N638" s="1" t="s">
        <v>1809</v>
      </c>
      <c r="O638" s="1" t="s">
        <v>43</v>
      </c>
      <c r="P638" s="1" t="s">
        <v>70</v>
      </c>
      <c r="Q638" s="1" t="s">
        <v>1810</v>
      </c>
      <c r="R638" s="1">
        <v>18.882000000000005</v>
      </c>
      <c r="S638" s="1">
        <v>3</v>
      </c>
      <c r="T638" s="1">
        <v>0.7</v>
      </c>
      <c r="U638" s="1">
        <v>-13.846800000000002</v>
      </c>
      <c r="V638" s="3" t="str">
        <f>IF(M638=People!$B$5,People!$A$5,IF(M638=People!$B$4,People!$A$4,IF(M638=People!$B$3,People!$A$3,IF(M638=People!$B$2,People!$A$2,0))))</f>
        <v>Anna Andreadi</v>
      </c>
      <c r="W638" s="3" t="str">
        <f>IFERROR(INDEX(Returns!A:A,MATCH(B638,Returns!B:B,0)),"No")</f>
        <v>No</v>
      </c>
    </row>
    <row r="639" spans="1:23" x14ac:dyDescent="0.2">
      <c r="A639" s="1">
        <v>638</v>
      </c>
      <c r="B639" t="s">
        <v>6502</v>
      </c>
      <c r="C639" s="2">
        <v>43327</v>
      </c>
      <c r="D639" s="2">
        <v>43333</v>
      </c>
      <c r="E639" s="1" t="s">
        <v>46</v>
      </c>
      <c r="F639" s="1" t="s">
        <v>1807</v>
      </c>
      <c r="G639" s="1" t="s">
        <v>1808</v>
      </c>
      <c r="H639" s="1" t="s">
        <v>24</v>
      </c>
      <c r="I639" s="1" t="s">
        <v>25</v>
      </c>
      <c r="J639" s="1" t="s">
        <v>403</v>
      </c>
      <c r="K639" s="1" t="s">
        <v>404</v>
      </c>
      <c r="L639" s="1">
        <v>80013</v>
      </c>
      <c r="M639" s="1" t="s">
        <v>41</v>
      </c>
      <c r="N639" s="1" t="s">
        <v>1811</v>
      </c>
      <c r="O639" s="1" t="s">
        <v>43</v>
      </c>
      <c r="P639" s="1" t="s">
        <v>73</v>
      </c>
      <c r="Q639" s="1" t="s">
        <v>1812</v>
      </c>
      <c r="R639" s="1">
        <v>122.328</v>
      </c>
      <c r="S639" s="1">
        <v>3</v>
      </c>
      <c r="T639" s="1">
        <v>0.2</v>
      </c>
      <c r="U639" s="1">
        <v>12.232799999999997</v>
      </c>
      <c r="V639" s="3" t="str">
        <f>IF(M639=People!$B$5,People!$A$5,IF(M639=People!$B$4,People!$A$4,IF(M639=People!$B$3,People!$A$3,IF(M639=People!$B$2,People!$A$2,0))))</f>
        <v>Anna Andreadi</v>
      </c>
      <c r="W639" s="3" t="str">
        <f>IFERROR(INDEX(Returns!A:A,MATCH(B639,Returns!B:B,0)),"No")</f>
        <v>No</v>
      </c>
    </row>
    <row r="640" spans="1:23" x14ac:dyDescent="0.2">
      <c r="A640" s="1">
        <v>639</v>
      </c>
      <c r="B640" t="s">
        <v>6046</v>
      </c>
      <c r="C640" s="2">
        <v>43240</v>
      </c>
      <c r="D640" s="2">
        <v>43245</v>
      </c>
      <c r="E640" s="1" t="s">
        <v>46</v>
      </c>
      <c r="F640" s="1" t="s">
        <v>389</v>
      </c>
      <c r="G640" s="1" t="s">
        <v>390</v>
      </c>
      <c r="H640" s="1" t="s">
        <v>94</v>
      </c>
      <c r="I640" s="1" t="s">
        <v>25</v>
      </c>
      <c r="J640" s="1" t="s">
        <v>1813</v>
      </c>
      <c r="K640" s="1" t="s">
        <v>40</v>
      </c>
      <c r="L640" s="1">
        <v>94591</v>
      </c>
      <c r="M640" s="1" t="s">
        <v>41</v>
      </c>
      <c r="N640" s="1" t="s">
        <v>808</v>
      </c>
      <c r="O640" s="1" t="s">
        <v>30</v>
      </c>
      <c r="P640" s="1" t="s">
        <v>60</v>
      </c>
      <c r="Q640" s="1" t="s">
        <v>809</v>
      </c>
      <c r="R640" s="1">
        <v>1049.2</v>
      </c>
      <c r="S640" s="1">
        <v>5</v>
      </c>
      <c r="T640" s="1">
        <v>0</v>
      </c>
      <c r="U640" s="1">
        <v>272.79200000000003</v>
      </c>
      <c r="V640" s="3" t="str">
        <f>IF(M640=People!$B$5,People!$A$5,IF(M640=People!$B$4,People!$A$4,IF(M640=People!$B$3,People!$A$3,IF(M640=People!$B$2,People!$A$2,0))))</f>
        <v>Anna Andreadi</v>
      </c>
      <c r="W640" s="3" t="str">
        <f>IFERROR(INDEX(Returns!A:A,MATCH(B640,Returns!B:B,0)),"No")</f>
        <v>Yes</v>
      </c>
    </row>
    <row r="641" spans="1:23" x14ac:dyDescent="0.2">
      <c r="A641" s="1">
        <v>640</v>
      </c>
      <c r="B641" t="s">
        <v>6046</v>
      </c>
      <c r="C641" s="2">
        <v>43240</v>
      </c>
      <c r="D641" s="2">
        <v>43245</v>
      </c>
      <c r="E641" s="1" t="s">
        <v>46</v>
      </c>
      <c r="F641" s="1" t="s">
        <v>389</v>
      </c>
      <c r="G641" s="1" t="s">
        <v>390</v>
      </c>
      <c r="H641" s="1" t="s">
        <v>94</v>
      </c>
      <c r="I641" s="1" t="s">
        <v>25</v>
      </c>
      <c r="J641" s="1" t="s">
        <v>1813</v>
      </c>
      <c r="K641" s="1" t="s">
        <v>40</v>
      </c>
      <c r="L641" s="1">
        <v>94591</v>
      </c>
      <c r="M641" s="1" t="s">
        <v>41</v>
      </c>
      <c r="N641" s="1" t="s">
        <v>1814</v>
      </c>
      <c r="O641" s="1" t="s">
        <v>43</v>
      </c>
      <c r="P641" s="1" t="s">
        <v>70</v>
      </c>
      <c r="Q641" s="1" t="s">
        <v>1815</v>
      </c>
      <c r="R641" s="1">
        <v>15.424000000000001</v>
      </c>
      <c r="S641" s="1">
        <v>4</v>
      </c>
      <c r="T641" s="1">
        <v>0.2</v>
      </c>
      <c r="U641" s="1">
        <v>5.0128000000000004</v>
      </c>
      <c r="V641" s="3" t="str">
        <f>IF(M641=People!$B$5,People!$A$5,IF(M641=People!$B$4,People!$A$4,IF(M641=People!$B$3,People!$A$3,IF(M641=People!$B$2,People!$A$2,0))))</f>
        <v>Anna Andreadi</v>
      </c>
      <c r="W641" s="3" t="str">
        <f>IFERROR(INDEX(Returns!A:A,MATCH(B641,Returns!B:B,0)),"No")</f>
        <v>Yes</v>
      </c>
    </row>
    <row r="642" spans="1:23" x14ac:dyDescent="0.2">
      <c r="A642" s="1">
        <v>641</v>
      </c>
      <c r="B642" t="s">
        <v>6503</v>
      </c>
      <c r="C642" s="2">
        <v>43452</v>
      </c>
      <c r="D642" s="2">
        <v>43456</v>
      </c>
      <c r="E642" s="1" t="s">
        <v>46</v>
      </c>
      <c r="F642" s="1" t="s">
        <v>1816</v>
      </c>
      <c r="G642" s="1" t="s">
        <v>1817</v>
      </c>
      <c r="H642" s="1" t="s">
        <v>38</v>
      </c>
      <c r="I642" s="1" t="s">
        <v>25</v>
      </c>
      <c r="J642" s="1" t="s">
        <v>363</v>
      </c>
      <c r="K642" s="1" t="s">
        <v>206</v>
      </c>
      <c r="L642" s="1">
        <v>55407</v>
      </c>
      <c r="M642" s="1" t="s">
        <v>97</v>
      </c>
      <c r="N642" s="1" t="s">
        <v>1818</v>
      </c>
      <c r="O642" s="1" t="s">
        <v>30</v>
      </c>
      <c r="P642" s="1" t="s">
        <v>60</v>
      </c>
      <c r="Q642" s="1" t="s">
        <v>1819</v>
      </c>
      <c r="R642" s="1">
        <v>18.84</v>
      </c>
      <c r="S642" s="1">
        <v>3</v>
      </c>
      <c r="T642" s="1">
        <v>0</v>
      </c>
      <c r="U642" s="1">
        <v>6.0287999999999995</v>
      </c>
      <c r="V642" s="3" t="str">
        <f>IF(M642=People!$B$5,People!$A$5,IF(M642=People!$B$4,People!$A$4,IF(M642=People!$B$3,People!$A$3,IF(M642=People!$B$2,People!$A$2,0))))</f>
        <v>Kelly Williams</v>
      </c>
      <c r="W642" s="3" t="str">
        <f>IFERROR(INDEX(Returns!A:A,MATCH(B642,Returns!B:B,0)),"No")</f>
        <v>No</v>
      </c>
    </row>
    <row r="643" spans="1:23" x14ac:dyDescent="0.2">
      <c r="A643" s="1">
        <v>642</v>
      </c>
      <c r="B643" t="s">
        <v>6504</v>
      </c>
      <c r="C643" s="2">
        <v>43676</v>
      </c>
      <c r="D643" s="2">
        <v>43680</v>
      </c>
      <c r="E643" s="1" t="s">
        <v>21</v>
      </c>
      <c r="F643" s="1" t="s">
        <v>1820</v>
      </c>
      <c r="G643" s="1" t="s">
        <v>1821</v>
      </c>
      <c r="H643" s="1" t="s">
        <v>24</v>
      </c>
      <c r="I643" s="1" t="s">
        <v>25</v>
      </c>
      <c r="J643" s="1" t="s">
        <v>1822</v>
      </c>
      <c r="K643" s="1" t="s">
        <v>40</v>
      </c>
      <c r="L643" s="1">
        <v>92691</v>
      </c>
      <c r="M643" s="1" t="s">
        <v>41</v>
      </c>
      <c r="N643" s="1" t="s">
        <v>1823</v>
      </c>
      <c r="O643" s="1" t="s">
        <v>43</v>
      </c>
      <c r="P643" s="1" t="s">
        <v>55</v>
      </c>
      <c r="Q643" s="1" t="s">
        <v>1824</v>
      </c>
      <c r="R643" s="1">
        <v>330.4</v>
      </c>
      <c r="S643" s="1">
        <v>2</v>
      </c>
      <c r="T643" s="1">
        <v>0</v>
      </c>
      <c r="U643" s="1">
        <v>85.903999999999996</v>
      </c>
      <c r="V643" s="3" t="str">
        <f>IF(M643=People!$B$5,People!$A$5,IF(M643=People!$B$4,People!$A$4,IF(M643=People!$B$3,People!$A$3,IF(M643=People!$B$2,People!$A$2,0))))</f>
        <v>Anna Andreadi</v>
      </c>
      <c r="W643" s="3" t="str">
        <f>IFERROR(INDEX(Returns!A:A,MATCH(B643,Returns!B:B,0)),"No")</f>
        <v>No</v>
      </c>
    </row>
    <row r="644" spans="1:23" x14ac:dyDescent="0.2">
      <c r="A644" s="1">
        <v>643</v>
      </c>
      <c r="B644" t="s">
        <v>6504</v>
      </c>
      <c r="C644" s="2">
        <v>43676</v>
      </c>
      <c r="D644" s="2">
        <v>43680</v>
      </c>
      <c r="E644" s="1" t="s">
        <v>21</v>
      </c>
      <c r="F644" s="1" t="s">
        <v>1820</v>
      </c>
      <c r="G644" s="1" t="s">
        <v>1821</v>
      </c>
      <c r="H644" s="1" t="s">
        <v>24</v>
      </c>
      <c r="I644" s="1" t="s">
        <v>25</v>
      </c>
      <c r="J644" s="1" t="s">
        <v>1822</v>
      </c>
      <c r="K644" s="1" t="s">
        <v>40</v>
      </c>
      <c r="L644" s="1">
        <v>92691</v>
      </c>
      <c r="M644" s="1" t="s">
        <v>41</v>
      </c>
      <c r="N644" s="1" t="s">
        <v>1825</v>
      </c>
      <c r="O644" s="1" t="s">
        <v>43</v>
      </c>
      <c r="P644" s="1" t="s">
        <v>44</v>
      </c>
      <c r="Q644" s="1" t="s">
        <v>1826</v>
      </c>
      <c r="R644" s="1">
        <v>26.25</v>
      </c>
      <c r="S644" s="1">
        <v>7</v>
      </c>
      <c r="T644" s="1">
        <v>0</v>
      </c>
      <c r="U644" s="1">
        <v>12.599999999999998</v>
      </c>
      <c r="V644" s="3" t="str">
        <f>IF(M644=People!$B$5,People!$A$5,IF(M644=People!$B$4,People!$A$4,IF(M644=People!$B$3,People!$A$3,IF(M644=People!$B$2,People!$A$2,0))))</f>
        <v>Anna Andreadi</v>
      </c>
      <c r="W644" s="3" t="str">
        <f>IFERROR(INDEX(Returns!A:A,MATCH(B644,Returns!B:B,0)),"No")</f>
        <v>No</v>
      </c>
    </row>
    <row r="645" spans="1:23" x14ac:dyDescent="0.2">
      <c r="A645" s="1">
        <v>644</v>
      </c>
      <c r="B645" t="s">
        <v>6505</v>
      </c>
      <c r="C645" s="2">
        <v>43626</v>
      </c>
      <c r="D645" s="2">
        <v>43631</v>
      </c>
      <c r="E645" s="1" t="s">
        <v>46</v>
      </c>
      <c r="F645" s="1" t="s">
        <v>1827</v>
      </c>
      <c r="G645" s="1" t="s">
        <v>1828</v>
      </c>
      <c r="H645" s="1" t="s">
        <v>24</v>
      </c>
      <c r="I645" s="1" t="s">
        <v>25</v>
      </c>
      <c r="J645" s="1" t="s">
        <v>1829</v>
      </c>
      <c r="K645" s="1" t="s">
        <v>214</v>
      </c>
      <c r="L645" s="1">
        <v>48307</v>
      </c>
      <c r="M645" s="1" t="s">
        <v>97</v>
      </c>
      <c r="N645" s="1" t="s">
        <v>797</v>
      </c>
      <c r="O645" s="1" t="s">
        <v>66</v>
      </c>
      <c r="P645" s="1" t="s">
        <v>146</v>
      </c>
      <c r="Q645" s="1" t="s">
        <v>1547</v>
      </c>
      <c r="R645" s="1">
        <v>132.52000000000001</v>
      </c>
      <c r="S645" s="1">
        <v>4</v>
      </c>
      <c r="T645" s="1">
        <v>0</v>
      </c>
      <c r="U645" s="1">
        <v>54.333200000000005</v>
      </c>
      <c r="V645" s="3" t="str">
        <f>IF(M645=People!$B$5,People!$A$5,IF(M645=People!$B$4,People!$A$4,IF(M645=People!$B$3,People!$A$3,IF(M645=People!$B$2,People!$A$2,0))))</f>
        <v>Kelly Williams</v>
      </c>
      <c r="W645" s="3" t="str">
        <f>IFERROR(INDEX(Returns!A:A,MATCH(B645,Returns!B:B,0)),"No")</f>
        <v>No</v>
      </c>
    </row>
    <row r="646" spans="1:23" x14ac:dyDescent="0.2">
      <c r="A646" s="1">
        <v>645</v>
      </c>
      <c r="B646" t="s">
        <v>6506</v>
      </c>
      <c r="C646" s="2">
        <v>43667</v>
      </c>
      <c r="D646" s="2">
        <v>43671</v>
      </c>
      <c r="E646" s="1" t="s">
        <v>46</v>
      </c>
      <c r="F646" s="1" t="s">
        <v>547</v>
      </c>
      <c r="G646" s="1" t="s">
        <v>548</v>
      </c>
      <c r="H646" s="1" t="s">
        <v>94</v>
      </c>
      <c r="I646" s="1" t="s">
        <v>25</v>
      </c>
      <c r="J646" s="1" t="s">
        <v>1830</v>
      </c>
      <c r="K646" s="1" t="s">
        <v>693</v>
      </c>
      <c r="L646" s="1">
        <v>7060</v>
      </c>
      <c r="M646" s="1" t="s">
        <v>135</v>
      </c>
      <c r="N646" s="1" t="s">
        <v>1831</v>
      </c>
      <c r="O646" s="1" t="s">
        <v>43</v>
      </c>
      <c r="P646" s="1" t="s">
        <v>84</v>
      </c>
      <c r="Q646" s="1" t="s">
        <v>1832</v>
      </c>
      <c r="R646" s="1">
        <v>6.48</v>
      </c>
      <c r="S646" s="1">
        <v>1</v>
      </c>
      <c r="T646" s="1">
        <v>0</v>
      </c>
      <c r="U646" s="1">
        <v>3.1752000000000002</v>
      </c>
      <c r="V646" s="3" t="str">
        <f>IF(M646=People!$B$5,People!$A$5,IF(M646=People!$B$4,People!$A$4,IF(M646=People!$B$3,People!$A$3,IF(M646=People!$B$2,People!$A$2,0))))</f>
        <v>Chuck Magee</v>
      </c>
      <c r="W646" s="3" t="str">
        <f>IFERROR(INDEX(Returns!A:A,MATCH(B646,Returns!B:B,0)),"No")</f>
        <v>No</v>
      </c>
    </row>
    <row r="647" spans="1:23" x14ac:dyDescent="0.2">
      <c r="A647" s="1">
        <v>646</v>
      </c>
      <c r="B647" t="s">
        <v>6507</v>
      </c>
      <c r="C647" s="2">
        <v>43829</v>
      </c>
      <c r="D647" s="2">
        <v>43835</v>
      </c>
      <c r="E647" s="1" t="s">
        <v>46</v>
      </c>
      <c r="F647" s="1" t="s">
        <v>1833</v>
      </c>
      <c r="G647" s="1" t="s">
        <v>1834</v>
      </c>
      <c r="H647" s="1" t="s">
        <v>94</v>
      </c>
      <c r="I647" s="1" t="s">
        <v>25</v>
      </c>
      <c r="J647" s="1" t="s">
        <v>439</v>
      </c>
      <c r="K647" s="1" t="s">
        <v>228</v>
      </c>
      <c r="L647" s="1">
        <v>47201</v>
      </c>
      <c r="M647" s="1" t="s">
        <v>97</v>
      </c>
      <c r="N647" s="1" t="s">
        <v>1835</v>
      </c>
      <c r="O647" s="1" t="s">
        <v>43</v>
      </c>
      <c r="P647" s="1" t="s">
        <v>73</v>
      </c>
      <c r="Q647" s="1" t="s">
        <v>1836</v>
      </c>
      <c r="R647" s="1">
        <v>209.3</v>
      </c>
      <c r="S647" s="1">
        <v>2</v>
      </c>
      <c r="T647" s="1">
        <v>0</v>
      </c>
      <c r="U647" s="1">
        <v>56.510999999999996</v>
      </c>
      <c r="V647" s="3" t="str">
        <f>IF(M647=People!$B$5,People!$A$5,IF(M647=People!$B$4,People!$A$4,IF(M647=People!$B$3,People!$A$3,IF(M647=People!$B$2,People!$A$2,0))))</f>
        <v>Kelly Williams</v>
      </c>
      <c r="W647" s="3" t="str">
        <f>IFERROR(INDEX(Returns!A:A,MATCH(B647,Returns!B:B,0)),"No")</f>
        <v>No</v>
      </c>
    </row>
    <row r="648" spans="1:23" x14ac:dyDescent="0.2">
      <c r="A648" s="1">
        <v>647</v>
      </c>
      <c r="B648" t="s">
        <v>6508</v>
      </c>
      <c r="C648" s="2">
        <v>43191</v>
      </c>
      <c r="D648" s="2">
        <v>43198</v>
      </c>
      <c r="E648" s="1" t="s">
        <v>46</v>
      </c>
      <c r="F648" s="1" t="s">
        <v>898</v>
      </c>
      <c r="G648" s="1" t="s">
        <v>899</v>
      </c>
      <c r="H648" s="1" t="s">
        <v>38</v>
      </c>
      <c r="I648" s="1" t="s">
        <v>25</v>
      </c>
      <c r="J648" s="1" t="s">
        <v>1837</v>
      </c>
      <c r="K648" s="1" t="s">
        <v>279</v>
      </c>
      <c r="L648" s="1">
        <v>85635</v>
      </c>
      <c r="M648" s="1" t="s">
        <v>41</v>
      </c>
      <c r="N648" s="1" t="s">
        <v>1838</v>
      </c>
      <c r="O648" s="1" t="s">
        <v>43</v>
      </c>
      <c r="P648" s="1" t="s">
        <v>242</v>
      </c>
      <c r="Q648" s="1" t="s">
        <v>497</v>
      </c>
      <c r="R648" s="1">
        <v>31.560000000000002</v>
      </c>
      <c r="S648" s="1">
        <v>5</v>
      </c>
      <c r="T648" s="1">
        <v>0.2</v>
      </c>
      <c r="U648" s="1">
        <v>9.8624999999999972</v>
      </c>
      <c r="V648" s="3" t="str">
        <f>IF(M648=People!$B$5,People!$A$5,IF(M648=People!$B$4,People!$A$4,IF(M648=People!$B$3,People!$A$3,IF(M648=People!$B$2,People!$A$2,0))))</f>
        <v>Anna Andreadi</v>
      </c>
      <c r="W648" s="3" t="str">
        <f>IFERROR(INDEX(Returns!A:A,MATCH(B648,Returns!B:B,0)),"No")</f>
        <v>No</v>
      </c>
    </row>
    <row r="649" spans="1:23" x14ac:dyDescent="0.2">
      <c r="A649" s="1">
        <v>648</v>
      </c>
      <c r="B649" t="s">
        <v>6508</v>
      </c>
      <c r="C649" s="2">
        <v>43191</v>
      </c>
      <c r="D649" s="2">
        <v>43198</v>
      </c>
      <c r="E649" s="1" t="s">
        <v>46</v>
      </c>
      <c r="F649" s="1" t="s">
        <v>898</v>
      </c>
      <c r="G649" s="1" t="s">
        <v>899</v>
      </c>
      <c r="H649" s="1" t="s">
        <v>38</v>
      </c>
      <c r="I649" s="1" t="s">
        <v>25</v>
      </c>
      <c r="J649" s="1" t="s">
        <v>1837</v>
      </c>
      <c r="K649" s="1" t="s">
        <v>279</v>
      </c>
      <c r="L649" s="1">
        <v>85635</v>
      </c>
      <c r="M649" s="1" t="s">
        <v>41</v>
      </c>
      <c r="N649" s="1" t="s">
        <v>1839</v>
      </c>
      <c r="O649" s="1" t="s">
        <v>43</v>
      </c>
      <c r="P649" s="1" t="s">
        <v>73</v>
      </c>
      <c r="Q649" s="1" t="s">
        <v>1840</v>
      </c>
      <c r="R649" s="1">
        <v>30.144000000000002</v>
      </c>
      <c r="S649" s="1">
        <v>2</v>
      </c>
      <c r="T649" s="1">
        <v>0.2</v>
      </c>
      <c r="U649" s="1">
        <v>3.0143999999999993</v>
      </c>
      <c r="V649" s="3" t="str">
        <f>IF(M649=People!$B$5,People!$A$5,IF(M649=People!$B$4,People!$A$4,IF(M649=People!$B$3,People!$A$3,IF(M649=People!$B$2,People!$A$2,0))))</f>
        <v>Anna Andreadi</v>
      </c>
      <c r="W649" s="3" t="str">
        <f>IFERROR(INDEX(Returns!A:A,MATCH(B649,Returns!B:B,0)),"No")</f>
        <v>No</v>
      </c>
    </row>
    <row r="650" spans="1:23" x14ac:dyDescent="0.2">
      <c r="A650" s="1">
        <v>649</v>
      </c>
      <c r="B650" t="s">
        <v>6509</v>
      </c>
      <c r="C650" s="2">
        <v>43445</v>
      </c>
      <c r="D650" s="2">
        <v>43450</v>
      </c>
      <c r="E650" s="1" t="s">
        <v>21</v>
      </c>
      <c r="F650" s="1" t="s">
        <v>1841</v>
      </c>
      <c r="G650" s="1" t="s">
        <v>1842</v>
      </c>
      <c r="H650" s="1" t="s">
        <v>38</v>
      </c>
      <c r="I650" s="1" t="s">
        <v>25</v>
      </c>
      <c r="J650" s="1" t="s">
        <v>1843</v>
      </c>
      <c r="K650" s="1" t="s">
        <v>89</v>
      </c>
      <c r="L650" s="1">
        <v>98661</v>
      </c>
      <c r="M650" s="1" t="s">
        <v>41</v>
      </c>
      <c r="N650" s="1" t="s">
        <v>1190</v>
      </c>
      <c r="O650" s="1" t="s">
        <v>30</v>
      </c>
      <c r="P650" s="1" t="s">
        <v>60</v>
      </c>
      <c r="Q650" s="1" t="s">
        <v>1191</v>
      </c>
      <c r="R650" s="1">
        <v>14.8</v>
      </c>
      <c r="S650" s="1">
        <v>4</v>
      </c>
      <c r="T650" s="1">
        <v>0</v>
      </c>
      <c r="U650" s="1">
        <v>6.0680000000000014</v>
      </c>
      <c r="V650" s="3" t="str">
        <f>IF(M650=People!$B$5,People!$A$5,IF(M650=People!$B$4,People!$A$4,IF(M650=People!$B$3,People!$A$3,IF(M650=People!$B$2,People!$A$2,0))))</f>
        <v>Anna Andreadi</v>
      </c>
      <c r="W650" s="3" t="str">
        <f>IFERROR(INDEX(Returns!A:A,MATCH(B650,Returns!B:B,0)),"No")</f>
        <v>No</v>
      </c>
    </row>
    <row r="651" spans="1:23" x14ac:dyDescent="0.2">
      <c r="A651" s="1">
        <v>650</v>
      </c>
      <c r="B651" t="s">
        <v>6509</v>
      </c>
      <c r="C651" s="2">
        <v>43445</v>
      </c>
      <c r="D651" s="2">
        <v>43450</v>
      </c>
      <c r="E651" s="1" t="s">
        <v>21</v>
      </c>
      <c r="F651" s="1" t="s">
        <v>1841</v>
      </c>
      <c r="G651" s="1" t="s">
        <v>1842</v>
      </c>
      <c r="H651" s="1" t="s">
        <v>38</v>
      </c>
      <c r="I651" s="1" t="s">
        <v>25</v>
      </c>
      <c r="J651" s="1" t="s">
        <v>1843</v>
      </c>
      <c r="K651" s="1" t="s">
        <v>89</v>
      </c>
      <c r="L651" s="1">
        <v>98661</v>
      </c>
      <c r="M651" s="1" t="s">
        <v>41</v>
      </c>
      <c r="N651" s="1" t="s">
        <v>649</v>
      </c>
      <c r="O651" s="1" t="s">
        <v>66</v>
      </c>
      <c r="P651" s="1" t="s">
        <v>67</v>
      </c>
      <c r="Q651" s="1" t="s">
        <v>650</v>
      </c>
      <c r="R651" s="1">
        <v>302.37599999999998</v>
      </c>
      <c r="S651" s="1">
        <v>3</v>
      </c>
      <c r="T651" s="1">
        <v>0.2</v>
      </c>
      <c r="U651" s="1">
        <v>22.678200000000018</v>
      </c>
      <c r="V651" s="3" t="str">
        <f>IF(M651=People!$B$5,People!$A$5,IF(M651=People!$B$4,People!$A$4,IF(M651=People!$B$3,People!$A$3,IF(M651=People!$B$2,People!$A$2,0))))</f>
        <v>Anna Andreadi</v>
      </c>
      <c r="W651" s="3" t="str">
        <f>IFERROR(INDEX(Returns!A:A,MATCH(B651,Returns!B:B,0)),"No")</f>
        <v>No</v>
      </c>
    </row>
    <row r="652" spans="1:23" x14ac:dyDescent="0.2">
      <c r="A652" s="1">
        <v>651</v>
      </c>
      <c r="B652" t="s">
        <v>6509</v>
      </c>
      <c r="C652" s="2">
        <v>43445</v>
      </c>
      <c r="D652" s="2">
        <v>43450</v>
      </c>
      <c r="E652" s="1" t="s">
        <v>21</v>
      </c>
      <c r="F652" s="1" t="s">
        <v>1841</v>
      </c>
      <c r="G652" s="1" t="s">
        <v>1842</v>
      </c>
      <c r="H652" s="1" t="s">
        <v>38</v>
      </c>
      <c r="I652" s="1" t="s">
        <v>25</v>
      </c>
      <c r="J652" s="1" t="s">
        <v>1843</v>
      </c>
      <c r="K652" s="1" t="s">
        <v>89</v>
      </c>
      <c r="L652" s="1">
        <v>98661</v>
      </c>
      <c r="M652" s="1" t="s">
        <v>41</v>
      </c>
      <c r="N652" s="1" t="s">
        <v>1844</v>
      </c>
      <c r="O652" s="1" t="s">
        <v>66</v>
      </c>
      <c r="P652" s="1" t="s">
        <v>146</v>
      </c>
      <c r="Q652" s="1" t="s">
        <v>1845</v>
      </c>
      <c r="R652" s="1">
        <v>316</v>
      </c>
      <c r="S652" s="1">
        <v>4</v>
      </c>
      <c r="T652" s="1">
        <v>0</v>
      </c>
      <c r="U652" s="1">
        <v>31.599999999999966</v>
      </c>
      <c r="V652" s="3" t="str">
        <f>IF(M652=People!$B$5,People!$A$5,IF(M652=People!$B$4,People!$A$4,IF(M652=People!$B$3,People!$A$3,IF(M652=People!$B$2,People!$A$2,0))))</f>
        <v>Anna Andreadi</v>
      </c>
      <c r="W652" s="3" t="str">
        <f>IFERROR(INDEX(Returns!A:A,MATCH(B652,Returns!B:B,0)),"No")</f>
        <v>No</v>
      </c>
    </row>
    <row r="653" spans="1:23" x14ac:dyDescent="0.2">
      <c r="A653" s="1">
        <v>652</v>
      </c>
      <c r="B653" t="s">
        <v>6510</v>
      </c>
      <c r="C653" s="2">
        <v>43396</v>
      </c>
      <c r="D653" s="2">
        <v>43402</v>
      </c>
      <c r="E653" s="1" t="s">
        <v>46</v>
      </c>
      <c r="F653" s="1" t="s">
        <v>1846</v>
      </c>
      <c r="G653" s="1" t="s">
        <v>1847</v>
      </c>
      <c r="H653" s="1" t="s">
        <v>94</v>
      </c>
      <c r="I653" s="1" t="s">
        <v>25</v>
      </c>
      <c r="J653" s="1" t="s">
        <v>239</v>
      </c>
      <c r="K653" s="1" t="s">
        <v>240</v>
      </c>
      <c r="L653" s="1">
        <v>10024</v>
      </c>
      <c r="M653" s="1" t="s">
        <v>135</v>
      </c>
      <c r="N653" s="1" t="s">
        <v>288</v>
      </c>
      <c r="O653" s="1" t="s">
        <v>43</v>
      </c>
      <c r="P653" s="1" t="s">
        <v>84</v>
      </c>
      <c r="Q653" s="1" t="s">
        <v>289</v>
      </c>
      <c r="R653" s="1">
        <v>379.4</v>
      </c>
      <c r="S653" s="1">
        <v>10</v>
      </c>
      <c r="T653" s="1">
        <v>0</v>
      </c>
      <c r="U653" s="1">
        <v>178.31799999999998</v>
      </c>
      <c r="V653" s="3" t="str">
        <f>IF(M653=People!$B$5,People!$A$5,IF(M653=People!$B$4,People!$A$4,IF(M653=People!$B$3,People!$A$3,IF(M653=People!$B$2,People!$A$2,0))))</f>
        <v>Chuck Magee</v>
      </c>
      <c r="W653" s="3" t="str">
        <f>IFERROR(INDEX(Returns!A:A,MATCH(B653,Returns!B:B,0)),"No")</f>
        <v>No</v>
      </c>
    </row>
    <row r="654" spans="1:23" x14ac:dyDescent="0.2">
      <c r="A654" s="1">
        <v>653</v>
      </c>
      <c r="B654" t="s">
        <v>6511</v>
      </c>
      <c r="C654" s="2">
        <v>43635</v>
      </c>
      <c r="D654" s="2">
        <v>43639</v>
      </c>
      <c r="E654" s="1" t="s">
        <v>46</v>
      </c>
      <c r="F654" s="1" t="s">
        <v>1157</v>
      </c>
      <c r="G654" s="1" t="s">
        <v>1158</v>
      </c>
      <c r="H654" s="1" t="s">
        <v>38</v>
      </c>
      <c r="I654" s="1" t="s">
        <v>25</v>
      </c>
      <c r="J654" s="1" t="s">
        <v>239</v>
      </c>
      <c r="K654" s="1" t="s">
        <v>240</v>
      </c>
      <c r="L654" s="1">
        <v>10035</v>
      </c>
      <c r="M654" s="1" t="s">
        <v>135</v>
      </c>
      <c r="N654" s="1" t="s">
        <v>267</v>
      </c>
      <c r="O654" s="1" t="s">
        <v>43</v>
      </c>
      <c r="P654" s="1" t="s">
        <v>84</v>
      </c>
      <c r="Q654" s="1" t="s">
        <v>268</v>
      </c>
      <c r="R654" s="1">
        <v>97.82</v>
      </c>
      <c r="S654" s="1">
        <v>2</v>
      </c>
      <c r="T654" s="1">
        <v>0</v>
      </c>
      <c r="U654" s="1">
        <v>45.975399999999993</v>
      </c>
      <c r="V654" s="3" t="str">
        <f>IF(M654=People!$B$5,People!$A$5,IF(M654=People!$B$4,People!$A$4,IF(M654=People!$B$3,People!$A$3,IF(M654=People!$B$2,People!$A$2,0))))</f>
        <v>Chuck Magee</v>
      </c>
      <c r="W654" s="3" t="str">
        <f>IFERROR(INDEX(Returns!A:A,MATCH(B654,Returns!B:B,0)),"No")</f>
        <v>No</v>
      </c>
    </row>
    <row r="655" spans="1:23" x14ac:dyDescent="0.2">
      <c r="A655" s="1">
        <v>654</v>
      </c>
      <c r="B655" t="s">
        <v>6511</v>
      </c>
      <c r="C655" s="2">
        <v>43635</v>
      </c>
      <c r="D655" s="2">
        <v>43639</v>
      </c>
      <c r="E655" s="1" t="s">
        <v>46</v>
      </c>
      <c r="F655" s="1" t="s">
        <v>1157</v>
      </c>
      <c r="G655" s="1" t="s">
        <v>1158</v>
      </c>
      <c r="H655" s="1" t="s">
        <v>38</v>
      </c>
      <c r="I655" s="1" t="s">
        <v>25</v>
      </c>
      <c r="J655" s="1" t="s">
        <v>239</v>
      </c>
      <c r="K655" s="1" t="s">
        <v>240</v>
      </c>
      <c r="L655" s="1">
        <v>10035</v>
      </c>
      <c r="M655" s="1" t="s">
        <v>135</v>
      </c>
      <c r="N655" s="1" t="s">
        <v>1848</v>
      </c>
      <c r="O655" s="1" t="s">
        <v>66</v>
      </c>
      <c r="P655" s="1" t="s">
        <v>146</v>
      </c>
      <c r="Q655" s="1" t="s">
        <v>1849</v>
      </c>
      <c r="R655" s="1">
        <v>103.12</v>
      </c>
      <c r="S655" s="1">
        <v>8</v>
      </c>
      <c r="T655" s="1">
        <v>0</v>
      </c>
      <c r="U655" s="1">
        <v>10.311999999999998</v>
      </c>
      <c r="V655" s="3" t="str">
        <f>IF(M655=People!$B$5,People!$A$5,IF(M655=People!$B$4,People!$A$4,IF(M655=People!$B$3,People!$A$3,IF(M655=People!$B$2,People!$A$2,0))))</f>
        <v>Chuck Magee</v>
      </c>
      <c r="W655" s="3" t="str">
        <f>IFERROR(INDEX(Returns!A:A,MATCH(B655,Returns!B:B,0)),"No")</f>
        <v>No</v>
      </c>
    </row>
    <row r="656" spans="1:23" x14ac:dyDescent="0.2">
      <c r="A656" s="1">
        <v>655</v>
      </c>
      <c r="B656" t="s">
        <v>6512</v>
      </c>
      <c r="C656" s="2">
        <v>43334</v>
      </c>
      <c r="D656" s="2">
        <v>43340</v>
      </c>
      <c r="E656" s="1" t="s">
        <v>46</v>
      </c>
      <c r="F656" s="1" t="s">
        <v>1850</v>
      </c>
      <c r="G656" s="1" t="s">
        <v>1851</v>
      </c>
      <c r="H656" s="1" t="s">
        <v>24</v>
      </c>
      <c r="I656" s="1" t="s">
        <v>25</v>
      </c>
      <c r="J656" s="1" t="s">
        <v>439</v>
      </c>
      <c r="K656" s="1" t="s">
        <v>440</v>
      </c>
      <c r="L656" s="1">
        <v>43229</v>
      </c>
      <c r="M656" s="1" t="s">
        <v>135</v>
      </c>
      <c r="N656" s="1" t="s">
        <v>1852</v>
      </c>
      <c r="O656" s="1" t="s">
        <v>43</v>
      </c>
      <c r="P656" s="1" t="s">
        <v>73</v>
      </c>
      <c r="Q656" s="1" t="s">
        <v>1853</v>
      </c>
      <c r="R656" s="1">
        <v>113.55200000000001</v>
      </c>
      <c r="S656" s="1">
        <v>2</v>
      </c>
      <c r="T656" s="1">
        <v>0.2</v>
      </c>
      <c r="U656" s="1">
        <v>8.5163999999999938</v>
      </c>
      <c r="V656" s="3" t="str">
        <f>IF(M656=People!$B$5,People!$A$5,IF(M656=People!$B$4,People!$A$4,IF(M656=People!$B$3,People!$A$3,IF(M656=People!$B$2,People!$A$2,0))))</f>
        <v>Chuck Magee</v>
      </c>
      <c r="W656" s="3" t="str">
        <f>IFERROR(INDEX(Returns!A:A,MATCH(B656,Returns!B:B,0)),"No")</f>
        <v>No</v>
      </c>
    </row>
    <row r="657" spans="1:23" x14ac:dyDescent="0.2">
      <c r="A657" s="1">
        <v>656</v>
      </c>
      <c r="B657" t="s">
        <v>6512</v>
      </c>
      <c r="C657" s="2">
        <v>43334</v>
      </c>
      <c r="D657" s="2">
        <v>43340</v>
      </c>
      <c r="E657" s="1" t="s">
        <v>46</v>
      </c>
      <c r="F657" s="1" t="s">
        <v>1850</v>
      </c>
      <c r="G657" s="1" t="s">
        <v>1851</v>
      </c>
      <c r="H657" s="1" t="s">
        <v>24</v>
      </c>
      <c r="I657" s="1" t="s">
        <v>25</v>
      </c>
      <c r="J657" s="1" t="s">
        <v>439</v>
      </c>
      <c r="K657" s="1" t="s">
        <v>440</v>
      </c>
      <c r="L657" s="1">
        <v>43229</v>
      </c>
      <c r="M657" s="1" t="s">
        <v>135</v>
      </c>
      <c r="N657" s="1" t="s">
        <v>1854</v>
      </c>
      <c r="O657" s="1" t="s">
        <v>43</v>
      </c>
      <c r="P657" s="1" t="s">
        <v>70</v>
      </c>
      <c r="Q657" s="1" t="s">
        <v>1855</v>
      </c>
      <c r="R657" s="1">
        <v>3.3180000000000005</v>
      </c>
      <c r="S657" s="1">
        <v>2</v>
      </c>
      <c r="T657" s="1">
        <v>0.7</v>
      </c>
      <c r="U657" s="1">
        <v>-2.6543999999999999</v>
      </c>
      <c r="V657" s="3" t="str">
        <f>IF(M657=People!$B$5,People!$A$5,IF(M657=People!$B$4,People!$A$4,IF(M657=People!$B$3,People!$A$3,IF(M657=People!$B$2,People!$A$2,0))))</f>
        <v>Chuck Magee</v>
      </c>
      <c r="W657" s="3" t="str">
        <f>IFERROR(INDEX(Returns!A:A,MATCH(B657,Returns!B:B,0)),"No")</f>
        <v>No</v>
      </c>
    </row>
    <row r="658" spans="1:23" x14ac:dyDescent="0.2">
      <c r="A658" s="1">
        <v>657</v>
      </c>
      <c r="B658" t="s">
        <v>6512</v>
      </c>
      <c r="C658" s="2">
        <v>43334</v>
      </c>
      <c r="D658" s="2">
        <v>43340</v>
      </c>
      <c r="E658" s="1" t="s">
        <v>46</v>
      </c>
      <c r="F658" s="1" t="s">
        <v>1850</v>
      </c>
      <c r="G658" s="1" t="s">
        <v>1851</v>
      </c>
      <c r="H658" s="1" t="s">
        <v>24</v>
      </c>
      <c r="I658" s="1" t="s">
        <v>25</v>
      </c>
      <c r="J658" s="1" t="s">
        <v>439</v>
      </c>
      <c r="K658" s="1" t="s">
        <v>440</v>
      </c>
      <c r="L658" s="1">
        <v>43229</v>
      </c>
      <c r="M658" s="1" t="s">
        <v>135</v>
      </c>
      <c r="N658" s="1" t="s">
        <v>1856</v>
      </c>
      <c r="O658" s="1" t="s">
        <v>43</v>
      </c>
      <c r="P658" s="1" t="s">
        <v>157</v>
      </c>
      <c r="Q658" s="1" t="s">
        <v>1857</v>
      </c>
      <c r="R658" s="1">
        <v>134.28800000000001</v>
      </c>
      <c r="S658" s="1">
        <v>2</v>
      </c>
      <c r="T658" s="1">
        <v>0.2</v>
      </c>
      <c r="U658" s="1">
        <v>45.322199999999995</v>
      </c>
      <c r="V658" s="3" t="str">
        <f>IF(M658=People!$B$5,People!$A$5,IF(M658=People!$B$4,People!$A$4,IF(M658=People!$B$3,People!$A$3,IF(M658=People!$B$2,People!$A$2,0))))</f>
        <v>Chuck Magee</v>
      </c>
      <c r="W658" s="3" t="str">
        <f>IFERROR(INDEX(Returns!A:A,MATCH(B658,Returns!B:B,0)),"No")</f>
        <v>No</v>
      </c>
    </row>
    <row r="659" spans="1:23" x14ac:dyDescent="0.2">
      <c r="A659" s="1">
        <v>658</v>
      </c>
      <c r="B659" t="s">
        <v>6513</v>
      </c>
      <c r="C659" s="2">
        <v>43362</v>
      </c>
      <c r="D659" s="2">
        <v>43362</v>
      </c>
      <c r="E659" s="1" t="s">
        <v>1126</v>
      </c>
      <c r="F659" s="1" t="s">
        <v>1858</v>
      </c>
      <c r="G659" s="1" t="s">
        <v>1859</v>
      </c>
      <c r="H659" s="1" t="s">
        <v>94</v>
      </c>
      <c r="I659" s="1" t="s">
        <v>25</v>
      </c>
      <c r="J659" s="1" t="s">
        <v>403</v>
      </c>
      <c r="K659" s="1" t="s">
        <v>191</v>
      </c>
      <c r="L659" s="1">
        <v>60505</v>
      </c>
      <c r="M659" s="1" t="s">
        <v>97</v>
      </c>
      <c r="N659" s="1" t="s">
        <v>1498</v>
      </c>
      <c r="O659" s="1" t="s">
        <v>30</v>
      </c>
      <c r="P659" s="1" t="s">
        <v>34</v>
      </c>
      <c r="Q659" s="1" t="s">
        <v>1499</v>
      </c>
      <c r="R659" s="1">
        <v>701.37199999999996</v>
      </c>
      <c r="S659" s="1">
        <v>2</v>
      </c>
      <c r="T659" s="1">
        <v>0.3</v>
      </c>
      <c r="U659" s="1">
        <v>-50.098000000000013</v>
      </c>
      <c r="V659" s="3" t="str">
        <f>IF(M659=People!$B$5,People!$A$5,IF(M659=People!$B$4,People!$A$4,IF(M659=People!$B$3,People!$A$3,IF(M659=People!$B$2,People!$A$2,0))))</f>
        <v>Kelly Williams</v>
      </c>
      <c r="W659" s="3" t="str">
        <f>IFERROR(INDEX(Returns!A:A,MATCH(B659,Returns!B:B,0)),"No")</f>
        <v>No</v>
      </c>
    </row>
    <row r="660" spans="1:23" x14ac:dyDescent="0.2">
      <c r="A660" s="1">
        <v>659</v>
      </c>
      <c r="B660" t="s">
        <v>6513</v>
      </c>
      <c r="C660" s="2">
        <v>43362</v>
      </c>
      <c r="D660" s="2">
        <v>43362</v>
      </c>
      <c r="E660" s="1" t="s">
        <v>1126</v>
      </c>
      <c r="F660" s="1" t="s">
        <v>1858</v>
      </c>
      <c r="G660" s="1" t="s">
        <v>1859</v>
      </c>
      <c r="H660" s="1" t="s">
        <v>94</v>
      </c>
      <c r="I660" s="1" t="s">
        <v>25</v>
      </c>
      <c r="J660" s="1" t="s">
        <v>403</v>
      </c>
      <c r="K660" s="1" t="s">
        <v>191</v>
      </c>
      <c r="L660" s="1">
        <v>60505</v>
      </c>
      <c r="M660" s="1" t="s">
        <v>97</v>
      </c>
      <c r="N660" s="1" t="s">
        <v>292</v>
      </c>
      <c r="O660" s="1" t="s">
        <v>43</v>
      </c>
      <c r="P660" s="1" t="s">
        <v>70</v>
      </c>
      <c r="Q660" s="1" t="s">
        <v>293</v>
      </c>
      <c r="R660" s="1">
        <v>2.3079999999999994</v>
      </c>
      <c r="S660" s="1">
        <v>2</v>
      </c>
      <c r="T660" s="1">
        <v>0.8</v>
      </c>
      <c r="U660" s="1">
        <v>-3.4619999999999997</v>
      </c>
      <c r="V660" s="3" t="str">
        <f>IF(M660=People!$B$5,People!$A$5,IF(M660=People!$B$4,People!$A$4,IF(M660=People!$B$3,People!$A$3,IF(M660=People!$B$2,People!$A$2,0))))</f>
        <v>Kelly Williams</v>
      </c>
      <c r="W660" s="3" t="str">
        <f>IFERROR(INDEX(Returns!A:A,MATCH(B660,Returns!B:B,0)),"No")</f>
        <v>No</v>
      </c>
    </row>
    <row r="661" spans="1:23" x14ac:dyDescent="0.2">
      <c r="A661" s="1">
        <v>660</v>
      </c>
      <c r="B661" t="s">
        <v>6514</v>
      </c>
      <c r="C661" s="2">
        <v>42971</v>
      </c>
      <c r="D661" s="2">
        <v>42975</v>
      </c>
      <c r="E661" s="1" t="s">
        <v>46</v>
      </c>
      <c r="F661" s="1" t="s">
        <v>683</v>
      </c>
      <c r="G661" s="1" t="s">
        <v>684</v>
      </c>
      <c r="H661" s="1" t="s">
        <v>24</v>
      </c>
      <c r="I661" s="1" t="s">
        <v>25</v>
      </c>
      <c r="J661" s="1" t="s">
        <v>987</v>
      </c>
      <c r="K661" s="1" t="s">
        <v>96</v>
      </c>
      <c r="L661" s="1">
        <v>76017</v>
      </c>
      <c r="M661" s="1" t="s">
        <v>97</v>
      </c>
      <c r="N661" s="1" t="s">
        <v>1734</v>
      </c>
      <c r="O661" s="1" t="s">
        <v>43</v>
      </c>
      <c r="P661" s="1" t="s">
        <v>55</v>
      </c>
      <c r="Q661" s="1" t="s">
        <v>1735</v>
      </c>
      <c r="R661" s="1">
        <v>999.43200000000002</v>
      </c>
      <c r="S661" s="1">
        <v>7</v>
      </c>
      <c r="T661" s="1">
        <v>0.2</v>
      </c>
      <c r="U661" s="1">
        <v>124.92899999999986</v>
      </c>
      <c r="V661" s="3" t="str">
        <f>IF(M661=People!$B$5,People!$A$5,IF(M661=People!$B$4,People!$A$4,IF(M661=People!$B$3,People!$A$3,IF(M661=People!$B$2,People!$A$2,0))))</f>
        <v>Kelly Williams</v>
      </c>
      <c r="W661" s="3" t="str">
        <f>IFERROR(INDEX(Returns!A:A,MATCH(B661,Returns!B:B,0)),"No")</f>
        <v>No</v>
      </c>
    </row>
    <row r="662" spans="1:23" x14ac:dyDescent="0.2">
      <c r="A662" s="1">
        <v>661</v>
      </c>
      <c r="B662" t="s">
        <v>6514</v>
      </c>
      <c r="C662" s="2">
        <v>42971</v>
      </c>
      <c r="D662" s="2">
        <v>42975</v>
      </c>
      <c r="E662" s="1" t="s">
        <v>46</v>
      </c>
      <c r="F662" s="1" t="s">
        <v>683</v>
      </c>
      <c r="G662" s="1" t="s">
        <v>684</v>
      </c>
      <c r="H662" s="1" t="s">
        <v>24</v>
      </c>
      <c r="I662" s="1" t="s">
        <v>25</v>
      </c>
      <c r="J662" s="1" t="s">
        <v>987</v>
      </c>
      <c r="K662" s="1" t="s">
        <v>96</v>
      </c>
      <c r="L662" s="1">
        <v>76017</v>
      </c>
      <c r="M662" s="1" t="s">
        <v>97</v>
      </c>
      <c r="N662" s="1" t="s">
        <v>1860</v>
      </c>
      <c r="O662" s="1" t="s">
        <v>43</v>
      </c>
      <c r="P662" s="1" t="s">
        <v>55</v>
      </c>
      <c r="Q662" s="1" t="s">
        <v>1861</v>
      </c>
      <c r="R662" s="1">
        <v>724.08</v>
      </c>
      <c r="S662" s="1">
        <v>14</v>
      </c>
      <c r="T662" s="1">
        <v>0.2</v>
      </c>
      <c r="U662" s="1">
        <v>-135.7650000000001</v>
      </c>
      <c r="V662" s="3" t="str">
        <f>IF(M662=People!$B$5,People!$A$5,IF(M662=People!$B$4,People!$A$4,IF(M662=People!$B$3,People!$A$3,IF(M662=People!$B$2,People!$A$2,0))))</f>
        <v>Kelly Williams</v>
      </c>
      <c r="W662" s="3" t="str">
        <f>IFERROR(INDEX(Returns!A:A,MATCH(B662,Returns!B:B,0)),"No")</f>
        <v>No</v>
      </c>
    </row>
    <row r="663" spans="1:23" x14ac:dyDescent="0.2">
      <c r="A663" s="1">
        <v>662</v>
      </c>
      <c r="B663" t="s">
        <v>6514</v>
      </c>
      <c r="C663" s="2">
        <v>42971</v>
      </c>
      <c r="D663" s="2">
        <v>42975</v>
      </c>
      <c r="E663" s="1" t="s">
        <v>46</v>
      </c>
      <c r="F663" s="1" t="s">
        <v>683</v>
      </c>
      <c r="G663" s="1" t="s">
        <v>684</v>
      </c>
      <c r="H663" s="1" t="s">
        <v>24</v>
      </c>
      <c r="I663" s="1" t="s">
        <v>25</v>
      </c>
      <c r="J663" s="1" t="s">
        <v>987</v>
      </c>
      <c r="K663" s="1" t="s">
        <v>96</v>
      </c>
      <c r="L663" s="1">
        <v>76017</v>
      </c>
      <c r="M663" s="1" t="s">
        <v>97</v>
      </c>
      <c r="N663" s="1" t="s">
        <v>451</v>
      </c>
      <c r="O663" s="1" t="s">
        <v>30</v>
      </c>
      <c r="P663" s="1" t="s">
        <v>52</v>
      </c>
      <c r="Q663" s="1" t="s">
        <v>452</v>
      </c>
      <c r="R663" s="1">
        <v>918.78499999999985</v>
      </c>
      <c r="S663" s="1">
        <v>5</v>
      </c>
      <c r="T663" s="1">
        <v>0.3</v>
      </c>
      <c r="U663" s="1">
        <v>-118.12950000000006</v>
      </c>
      <c r="V663" s="3" t="str">
        <f>IF(M663=People!$B$5,People!$A$5,IF(M663=People!$B$4,People!$A$4,IF(M663=People!$B$3,People!$A$3,IF(M663=People!$B$2,People!$A$2,0))))</f>
        <v>Kelly Williams</v>
      </c>
      <c r="W663" s="3" t="str">
        <f>IFERROR(INDEX(Returns!A:A,MATCH(B663,Returns!B:B,0)),"No")</f>
        <v>No</v>
      </c>
    </row>
    <row r="664" spans="1:23" x14ac:dyDescent="0.2">
      <c r="A664" s="1">
        <v>663</v>
      </c>
      <c r="B664" t="s">
        <v>6514</v>
      </c>
      <c r="C664" s="2">
        <v>42971</v>
      </c>
      <c r="D664" s="2">
        <v>42975</v>
      </c>
      <c r="E664" s="1" t="s">
        <v>46</v>
      </c>
      <c r="F664" s="1" t="s">
        <v>683</v>
      </c>
      <c r="G664" s="1" t="s">
        <v>684</v>
      </c>
      <c r="H664" s="1" t="s">
        <v>24</v>
      </c>
      <c r="I664" s="1" t="s">
        <v>25</v>
      </c>
      <c r="J664" s="1" t="s">
        <v>987</v>
      </c>
      <c r="K664" s="1" t="s">
        <v>96</v>
      </c>
      <c r="L664" s="1">
        <v>76017</v>
      </c>
      <c r="M664" s="1" t="s">
        <v>97</v>
      </c>
      <c r="N664" s="1" t="s">
        <v>435</v>
      </c>
      <c r="O664" s="1" t="s">
        <v>43</v>
      </c>
      <c r="P664" s="1" t="s">
        <v>70</v>
      </c>
      <c r="Q664" s="1" t="s">
        <v>436</v>
      </c>
      <c r="R664" s="1">
        <v>2.7239999999999993</v>
      </c>
      <c r="S664" s="1">
        <v>3</v>
      </c>
      <c r="T664" s="1">
        <v>0.8</v>
      </c>
      <c r="U664" s="1">
        <v>-4.2222000000000008</v>
      </c>
      <c r="V664" s="3" t="str">
        <f>IF(M664=People!$B$5,People!$A$5,IF(M664=People!$B$4,People!$A$4,IF(M664=People!$B$3,People!$A$3,IF(M664=People!$B$2,People!$A$2,0))))</f>
        <v>Kelly Williams</v>
      </c>
      <c r="W664" s="3" t="str">
        <f>IFERROR(INDEX(Returns!A:A,MATCH(B664,Returns!B:B,0)),"No")</f>
        <v>No</v>
      </c>
    </row>
    <row r="665" spans="1:23" x14ac:dyDescent="0.2">
      <c r="A665" s="1">
        <v>664</v>
      </c>
      <c r="B665" t="s">
        <v>6515</v>
      </c>
      <c r="C665" s="2">
        <v>43185</v>
      </c>
      <c r="D665" s="2">
        <v>43189</v>
      </c>
      <c r="E665" s="1" t="s">
        <v>46</v>
      </c>
      <c r="F665" s="1" t="s">
        <v>1862</v>
      </c>
      <c r="G665" s="1" t="s">
        <v>1863</v>
      </c>
      <c r="H665" s="1" t="s">
        <v>38</v>
      </c>
      <c r="I665" s="1" t="s">
        <v>25</v>
      </c>
      <c r="J665" s="1" t="s">
        <v>239</v>
      </c>
      <c r="K665" s="1" t="s">
        <v>240</v>
      </c>
      <c r="L665" s="1">
        <v>10011</v>
      </c>
      <c r="M665" s="1" t="s">
        <v>135</v>
      </c>
      <c r="N665" s="1" t="s">
        <v>737</v>
      </c>
      <c r="O665" s="1" t="s">
        <v>43</v>
      </c>
      <c r="P665" s="1" t="s">
        <v>55</v>
      </c>
      <c r="Q665" s="1" t="s">
        <v>738</v>
      </c>
      <c r="R665" s="1">
        <v>459.95</v>
      </c>
      <c r="S665" s="1">
        <v>5</v>
      </c>
      <c r="T665" s="1">
        <v>0</v>
      </c>
      <c r="U665" s="1">
        <v>18.397999999999968</v>
      </c>
      <c r="V665" s="3" t="str">
        <f>IF(M665=People!$B$5,People!$A$5,IF(M665=People!$B$4,People!$A$4,IF(M665=People!$B$3,People!$A$3,IF(M665=People!$B$2,People!$A$2,0))))</f>
        <v>Chuck Magee</v>
      </c>
      <c r="W665" s="3" t="str">
        <f>IFERROR(INDEX(Returns!A:A,MATCH(B665,Returns!B:B,0)),"No")</f>
        <v>No</v>
      </c>
    </row>
    <row r="666" spans="1:23" x14ac:dyDescent="0.2">
      <c r="A666" s="1">
        <v>665</v>
      </c>
      <c r="B666" t="s">
        <v>6516</v>
      </c>
      <c r="C666" s="2">
        <v>43408</v>
      </c>
      <c r="D666" s="2">
        <v>43408</v>
      </c>
      <c r="E666" s="1" t="s">
        <v>1126</v>
      </c>
      <c r="F666" s="1" t="s">
        <v>864</v>
      </c>
      <c r="G666" s="1" t="s">
        <v>865</v>
      </c>
      <c r="H666" s="1" t="s">
        <v>24</v>
      </c>
      <c r="I666" s="1" t="s">
        <v>25</v>
      </c>
      <c r="J666" s="1" t="s">
        <v>1284</v>
      </c>
      <c r="K666" s="1" t="s">
        <v>27</v>
      </c>
      <c r="L666" s="1">
        <v>40214</v>
      </c>
      <c r="M666" s="1" t="s">
        <v>28</v>
      </c>
      <c r="N666" s="1" t="s">
        <v>441</v>
      </c>
      <c r="O666" s="1" t="s">
        <v>43</v>
      </c>
      <c r="P666" s="1" t="s">
        <v>242</v>
      </c>
      <c r="Q666" s="1" t="s">
        <v>442</v>
      </c>
      <c r="R666" s="1">
        <v>10.74</v>
      </c>
      <c r="S666" s="1">
        <v>3</v>
      </c>
      <c r="T666" s="1">
        <v>0</v>
      </c>
      <c r="U666" s="1">
        <v>5.2625999999999999</v>
      </c>
      <c r="V666" s="3" t="str">
        <f>IF(M666=People!$B$5,People!$A$5,IF(M666=People!$B$4,People!$A$4,IF(M666=People!$B$3,People!$A$3,IF(M666=People!$B$2,People!$A$2,0))))</f>
        <v>Cassandra Brandow</v>
      </c>
      <c r="W666" s="3" t="str">
        <f>IFERROR(INDEX(Returns!A:A,MATCH(B666,Returns!B:B,0)),"No")</f>
        <v>No</v>
      </c>
    </row>
    <row r="667" spans="1:23" x14ac:dyDescent="0.2">
      <c r="A667" s="1">
        <v>666</v>
      </c>
      <c r="B667" t="s">
        <v>6517</v>
      </c>
      <c r="C667" s="2">
        <v>43624</v>
      </c>
      <c r="D667" s="2">
        <v>43626</v>
      </c>
      <c r="E667" s="1" t="s">
        <v>21</v>
      </c>
      <c r="F667" s="1" t="s">
        <v>1864</v>
      </c>
      <c r="G667" s="1" t="s">
        <v>1865</v>
      </c>
      <c r="H667" s="1" t="s">
        <v>38</v>
      </c>
      <c r="I667" s="1" t="s">
        <v>25</v>
      </c>
      <c r="J667" s="1" t="s">
        <v>716</v>
      </c>
      <c r="K667" s="1" t="s">
        <v>96</v>
      </c>
      <c r="L667" s="1">
        <v>75081</v>
      </c>
      <c r="M667" s="1" t="s">
        <v>97</v>
      </c>
      <c r="N667" s="1" t="s">
        <v>1866</v>
      </c>
      <c r="O667" s="1" t="s">
        <v>43</v>
      </c>
      <c r="P667" s="1" t="s">
        <v>512</v>
      </c>
      <c r="Q667" s="1" t="s">
        <v>1867</v>
      </c>
      <c r="R667" s="1">
        <v>23.76</v>
      </c>
      <c r="S667" s="1">
        <v>3</v>
      </c>
      <c r="T667" s="1">
        <v>0.2</v>
      </c>
      <c r="U667" s="1">
        <v>2.0789999999999997</v>
      </c>
      <c r="V667" s="3" t="str">
        <f>IF(M667=People!$B$5,People!$A$5,IF(M667=People!$B$4,People!$A$4,IF(M667=People!$B$3,People!$A$3,IF(M667=People!$B$2,People!$A$2,0))))</f>
        <v>Kelly Williams</v>
      </c>
      <c r="W667" s="3" t="str">
        <f>IFERROR(INDEX(Returns!A:A,MATCH(B667,Returns!B:B,0)),"No")</f>
        <v>No</v>
      </c>
    </row>
    <row r="668" spans="1:23" x14ac:dyDescent="0.2">
      <c r="A668" s="1">
        <v>667</v>
      </c>
      <c r="B668" t="s">
        <v>6517</v>
      </c>
      <c r="C668" s="2">
        <v>43624</v>
      </c>
      <c r="D668" s="2">
        <v>43626</v>
      </c>
      <c r="E668" s="1" t="s">
        <v>21</v>
      </c>
      <c r="F668" s="1" t="s">
        <v>1864</v>
      </c>
      <c r="G668" s="1" t="s">
        <v>1865</v>
      </c>
      <c r="H668" s="1" t="s">
        <v>38</v>
      </c>
      <c r="I668" s="1" t="s">
        <v>25</v>
      </c>
      <c r="J668" s="1" t="s">
        <v>716</v>
      </c>
      <c r="K668" s="1" t="s">
        <v>96</v>
      </c>
      <c r="L668" s="1">
        <v>75081</v>
      </c>
      <c r="M668" s="1" t="s">
        <v>97</v>
      </c>
      <c r="N668" s="1" t="s">
        <v>923</v>
      </c>
      <c r="O668" s="1" t="s">
        <v>43</v>
      </c>
      <c r="P668" s="1" t="s">
        <v>84</v>
      </c>
      <c r="Q668" s="1" t="s">
        <v>169</v>
      </c>
      <c r="R668" s="1">
        <v>85.055999999999997</v>
      </c>
      <c r="S668" s="1">
        <v>3</v>
      </c>
      <c r="T668" s="1">
        <v>0.2</v>
      </c>
      <c r="U668" s="1">
        <v>28.706399999999991</v>
      </c>
      <c r="V668" s="3" t="str">
        <f>IF(M668=People!$B$5,People!$A$5,IF(M668=People!$B$4,People!$A$4,IF(M668=People!$B$3,People!$A$3,IF(M668=People!$B$2,People!$A$2,0))))</f>
        <v>Kelly Williams</v>
      </c>
      <c r="W668" s="3" t="str">
        <f>IFERROR(INDEX(Returns!A:A,MATCH(B668,Returns!B:B,0)),"No")</f>
        <v>No</v>
      </c>
    </row>
    <row r="669" spans="1:23" x14ac:dyDescent="0.2">
      <c r="A669" s="1">
        <v>668</v>
      </c>
      <c r="B669" t="s">
        <v>6517</v>
      </c>
      <c r="C669" s="2">
        <v>43624</v>
      </c>
      <c r="D669" s="2">
        <v>43626</v>
      </c>
      <c r="E669" s="1" t="s">
        <v>21</v>
      </c>
      <c r="F669" s="1" t="s">
        <v>1864</v>
      </c>
      <c r="G669" s="1" t="s">
        <v>1865</v>
      </c>
      <c r="H669" s="1" t="s">
        <v>38</v>
      </c>
      <c r="I669" s="1" t="s">
        <v>25</v>
      </c>
      <c r="J669" s="1" t="s">
        <v>716</v>
      </c>
      <c r="K669" s="1" t="s">
        <v>96</v>
      </c>
      <c r="L669" s="1">
        <v>75081</v>
      </c>
      <c r="M669" s="1" t="s">
        <v>97</v>
      </c>
      <c r="N669" s="1" t="s">
        <v>1868</v>
      </c>
      <c r="O669" s="1" t="s">
        <v>66</v>
      </c>
      <c r="P669" s="1" t="s">
        <v>67</v>
      </c>
      <c r="Q669" s="1" t="s">
        <v>1869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3" t="str">
        <f>IF(M669=People!$B$5,People!$A$5,IF(M669=People!$B$4,People!$A$4,IF(M669=People!$B$3,People!$A$3,IF(M669=People!$B$2,People!$A$2,0))))</f>
        <v>Kelly Williams</v>
      </c>
      <c r="W669" s="3" t="str">
        <f>IFERROR(INDEX(Returns!A:A,MATCH(B669,Returns!B:B,0)),"No")</f>
        <v>No</v>
      </c>
    </row>
    <row r="670" spans="1:23" x14ac:dyDescent="0.2">
      <c r="A670" s="1">
        <v>669</v>
      </c>
      <c r="B670" t="s">
        <v>6518</v>
      </c>
      <c r="C670" s="2">
        <v>42728</v>
      </c>
      <c r="D670" s="2">
        <v>42730</v>
      </c>
      <c r="E670" s="1" t="s">
        <v>170</v>
      </c>
      <c r="F670" s="1" t="s">
        <v>1870</v>
      </c>
      <c r="G670" s="1" t="s">
        <v>1871</v>
      </c>
      <c r="H670" s="1" t="s">
        <v>24</v>
      </c>
      <c r="I670" s="1" t="s">
        <v>25</v>
      </c>
      <c r="J670" s="1" t="s">
        <v>1872</v>
      </c>
      <c r="K670" s="1" t="s">
        <v>440</v>
      </c>
      <c r="L670" s="1">
        <v>44105</v>
      </c>
      <c r="M670" s="1" t="s">
        <v>135</v>
      </c>
      <c r="N670" s="1" t="s">
        <v>1873</v>
      </c>
      <c r="O670" s="1" t="s">
        <v>30</v>
      </c>
      <c r="P670" s="1" t="s">
        <v>60</v>
      </c>
      <c r="Q670" s="1" t="s">
        <v>1874</v>
      </c>
      <c r="R670" s="1">
        <v>30.36</v>
      </c>
      <c r="S670" s="1">
        <v>5</v>
      </c>
      <c r="T670" s="1">
        <v>0.2</v>
      </c>
      <c r="U670" s="1">
        <v>8.7285000000000004</v>
      </c>
      <c r="V670" s="3" t="str">
        <f>IF(M670=People!$B$5,People!$A$5,IF(M670=People!$B$4,People!$A$4,IF(M670=People!$B$3,People!$A$3,IF(M670=People!$B$2,People!$A$2,0))))</f>
        <v>Chuck Magee</v>
      </c>
      <c r="W670" s="3" t="str">
        <f>IFERROR(INDEX(Returns!A:A,MATCH(B670,Returns!B:B,0)),"No")</f>
        <v>No</v>
      </c>
    </row>
    <row r="671" spans="1:23" x14ac:dyDescent="0.2">
      <c r="A671" s="1">
        <v>670</v>
      </c>
      <c r="B671" t="s">
        <v>6519</v>
      </c>
      <c r="C671" s="2">
        <v>43625</v>
      </c>
      <c r="D671" s="2">
        <v>43629</v>
      </c>
      <c r="E671" s="1" t="s">
        <v>46</v>
      </c>
      <c r="F671" s="1" t="s">
        <v>1782</v>
      </c>
      <c r="G671" s="1" t="s">
        <v>1783</v>
      </c>
      <c r="H671" s="1" t="s">
        <v>94</v>
      </c>
      <c r="I671" s="1" t="s">
        <v>25</v>
      </c>
      <c r="J671" s="1" t="s">
        <v>273</v>
      </c>
      <c r="K671" s="1" t="s">
        <v>191</v>
      </c>
      <c r="L671" s="1">
        <v>60653</v>
      </c>
      <c r="M671" s="1" t="s">
        <v>97</v>
      </c>
      <c r="N671" s="1" t="s">
        <v>1875</v>
      </c>
      <c r="O671" s="1" t="s">
        <v>30</v>
      </c>
      <c r="P671" s="1" t="s">
        <v>60</v>
      </c>
      <c r="Q671" s="1" t="s">
        <v>1876</v>
      </c>
      <c r="R671" s="1">
        <v>23.976000000000003</v>
      </c>
      <c r="S671" s="1">
        <v>3</v>
      </c>
      <c r="T671" s="1">
        <v>0.6</v>
      </c>
      <c r="U671" s="1">
        <v>-14.385599999999997</v>
      </c>
      <c r="V671" s="3" t="str">
        <f>IF(M671=People!$B$5,People!$A$5,IF(M671=People!$B$4,People!$A$4,IF(M671=People!$B$3,People!$A$3,IF(M671=People!$B$2,People!$A$2,0))))</f>
        <v>Kelly Williams</v>
      </c>
      <c r="W671" s="3" t="str">
        <f>IFERROR(INDEX(Returns!A:A,MATCH(B671,Returns!B:B,0)),"No")</f>
        <v>No</v>
      </c>
    </row>
    <row r="672" spans="1:23" x14ac:dyDescent="0.2">
      <c r="A672" s="1">
        <v>671</v>
      </c>
      <c r="B672" t="s">
        <v>6519</v>
      </c>
      <c r="C672" s="2">
        <v>43625</v>
      </c>
      <c r="D672" s="2">
        <v>43629</v>
      </c>
      <c r="E672" s="1" t="s">
        <v>46</v>
      </c>
      <c r="F672" s="1" t="s">
        <v>1782</v>
      </c>
      <c r="G672" s="1" t="s">
        <v>1783</v>
      </c>
      <c r="H672" s="1" t="s">
        <v>94</v>
      </c>
      <c r="I672" s="1" t="s">
        <v>25</v>
      </c>
      <c r="J672" s="1" t="s">
        <v>273</v>
      </c>
      <c r="K672" s="1" t="s">
        <v>191</v>
      </c>
      <c r="L672" s="1">
        <v>60653</v>
      </c>
      <c r="M672" s="1" t="s">
        <v>97</v>
      </c>
      <c r="N672" s="1" t="s">
        <v>1877</v>
      </c>
      <c r="O672" s="1" t="s">
        <v>30</v>
      </c>
      <c r="P672" s="1" t="s">
        <v>52</v>
      </c>
      <c r="Q672" s="1" t="s">
        <v>1878</v>
      </c>
      <c r="R672" s="1">
        <v>108.925</v>
      </c>
      <c r="S672" s="1">
        <v>1</v>
      </c>
      <c r="T672" s="1">
        <v>0.5</v>
      </c>
      <c r="U672" s="1">
        <v>-71.890500000000017</v>
      </c>
      <c r="V672" s="3" t="str">
        <f>IF(M672=People!$B$5,People!$A$5,IF(M672=People!$B$4,People!$A$4,IF(M672=People!$B$3,People!$A$3,IF(M672=People!$B$2,People!$A$2,0))))</f>
        <v>Kelly Williams</v>
      </c>
      <c r="W672" s="3" t="str">
        <f>IFERROR(INDEX(Returns!A:A,MATCH(B672,Returns!B:B,0)),"No")</f>
        <v>No</v>
      </c>
    </row>
    <row r="673" spans="1:23" x14ac:dyDescent="0.2">
      <c r="A673" s="1">
        <v>672</v>
      </c>
      <c r="B673" t="s">
        <v>6519</v>
      </c>
      <c r="C673" s="2">
        <v>43625</v>
      </c>
      <c r="D673" s="2">
        <v>43629</v>
      </c>
      <c r="E673" s="1" t="s">
        <v>46</v>
      </c>
      <c r="F673" s="1" t="s">
        <v>1782</v>
      </c>
      <c r="G673" s="1" t="s">
        <v>1783</v>
      </c>
      <c r="H673" s="1" t="s">
        <v>94</v>
      </c>
      <c r="I673" s="1" t="s">
        <v>25</v>
      </c>
      <c r="J673" s="1" t="s">
        <v>273</v>
      </c>
      <c r="K673" s="1" t="s">
        <v>191</v>
      </c>
      <c r="L673" s="1">
        <v>60653</v>
      </c>
      <c r="M673" s="1" t="s">
        <v>97</v>
      </c>
      <c r="N673" s="1" t="s">
        <v>494</v>
      </c>
      <c r="O673" s="1" t="s">
        <v>43</v>
      </c>
      <c r="P673" s="1" t="s">
        <v>84</v>
      </c>
      <c r="Q673" s="1" t="s">
        <v>1879</v>
      </c>
      <c r="R673" s="1">
        <v>36.351999999999997</v>
      </c>
      <c r="S673" s="1">
        <v>8</v>
      </c>
      <c r="T673" s="1">
        <v>0.2</v>
      </c>
      <c r="U673" s="1">
        <v>11.359999999999998</v>
      </c>
      <c r="V673" s="3" t="str">
        <f>IF(M673=People!$B$5,People!$A$5,IF(M673=People!$B$4,People!$A$4,IF(M673=People!$B$3,People!$A$3,IF(M673=People!$B$2,People!$A$2,0))))</f>
        <v>Kelly Williams</v>
      </c>
      <c r="W673" s="3" t="str">
        <f>IFERROR(INDEX(Returns!A:A,MATCH(B673,Returns!B:B,0)),"No")</f>
        <v>No</v>
      </c>
    </row>
    <row r="674" spans="1:23" x14ac:dyDescent="0.2">
      <c r="A674" s="1">
        <v>673</v>
      </c>
      <c r="B674" t="s">
        <v>6520</v>
      </c>
      <c r="C674" s="2">
        <v>43631</v>
      </c>
      <c r="D674" s="2">
        <v>43638</v>
      </c>
      <c r="E674" s="1" t="s">
        <v>46</v>
      </c>
      <c r="F674" s="1" t="s">
        <v>1085</v>
      </c>
      <c r="G674" s="1" t="s">
        <v>1086</v>
      </c>
      <c r="H674" s="1" t="s">
        <v>24</v>
      </c>
      <c r="I674" s="1" t="s">
        <v>25</v>
      </c>
      <c r="J674" s="1" t="s">
        <v>1154</v>
      </c>
      <c r="K674" s="1" t="s">
        <v>191</v>
      </c>
      <c r="L674" s="1">
        <v>62301</v>
      </c>
      <c r="M674" s="1" t="s">
        <v>97</v>
      </c>
      <c r="N674" s="1" t="s">
        <v>1880</v>
      </c>
      <c r="O674" s="1" t="s">
        <v>43</v>
      </c>
      <c r="P674" s="1" t="s">
        <v>63</v>
      </c>
      <c r="Q674" s="1" t="s">
        <v>1881</v>
      </c>
      <c r="R674" s="1">
        <v>19.559999999999999</v>
      </c>
      <c r="S674" s="1">
        <v>5</v>
      </c>
      <c r="T674" s="1">
        <v>0.2</v>
      </c>
      <c r="U674" s="1">
        <v>1.7115</v>
      </c>
      <c r="V674" s="3" t="str">
        <f>IF(M674=People!$B$5,People!$A$5,IF(M674=People!$B$4,People!$A$4,IF(M674=People!$B$3,People!$A$3,IF(M674=People!$B$2,People!$A$2,0))))</f>
        <v>Kelly Williams</v>
      </c>
      <c r="W674" s="3" t="str">
        <f>IFERROR(INDEX(Returns!A:A,MATCH(B674,Returns!B:B,0)),"No")</f>
        <v>No</v>
      </c>
    </row>
    <row r="675" spans="1:23" x14ac:dyDescent="0.2">
      <c r="A675" s="1">
        <v>674</v>
      </c>
      <c r="B675" t="s">
        <v>6521</v>
      </c>
      <c r="C675" s="2">
        <v>43804</v>
      </c>
      <c r="D675" s="2">
        <v>43807</v>
      </c>
      <c r="E675" s="1" t="s">
        <v>170</v>
      </c>
      <c r="F675" s="1" t="s">
        <v>1882</v>
      </c>
      <c r="G675" s="1" t="s">
        <v>1883</v>
      </c>
      <c r="H675" s="1" t="s">
        <v>24</v>
      </c>
      <c r="I675" s="1" t="s">
        <v>25</v>
      </c>
      <c r="J675" s="1" t="s">
        <v>439</v>
      </c>
      <c r="K675" s="1" t="s">
        <v>228</v>
      </c>
      <c r="L675" s="1">
        <v>47201</v>
      </c>
      <c r="M675" s="1" t="s">
        <v>97</v>
      </c>
      <c r="N675" s="1" t="s">
        <v>1884</v>
      </c>
      <c r="O675" s="1" t="s">
        <v>43</v>
      </c>
      <c r="P675" s="1" t="s">
        <v>73</v>
      </c>
      <c r="Q675" s="1" t="s">
        <v>1885</v>
      </c>
      <c r="R675" s="1">
        <v>61.44</v>
      </c>
      <c r="S675" s="1">
        <v>3</v>
      </c>
      <c r="T675" s="1">
        <v>0</v>
      </c>
      <c r="U675" s="1">
        <v>16.588799999999999</v>
      </c>
      <c r="V675" s="3" t="str">
        <f>IF(M675=People!$B$5,People!$A$5,IF(M675=People!$B$4,People!$A$4,IF(M675=People!$B$3,People!$A$3,IF(M675=People!$B$2,People!$A$2,0))))</f>
        <v>Kelly Williams</v>
      </c>
      <c r="W675" s="3" t="str">
        <f>IFERROR(INDEX(Returns!A:A,MATCH(B675,Returns!B:B,0)),"No")</f>
        <v>No</v>
      </c>
    </row>
    <row r="676" spans="1:23" x14ac:dyDescent="0.2">
      <c r="A676" s="1">
        <v>675</v>
      </c>
      <c r="B676" t="s">
        <v>6521</v>
      </c>
      <c r="C676" s="2">
        <v>43804</v>
      </c>
      <c r="D676" s="2">
        <v>43807</v>
      </c>
      <c r="E676" s="1" t="s">
        <v>170</v>
      </c>
      <c r="F676" s="1" t="s">
        <v>1882</v>
      </c>
      <c r="G676" s="1" t="s">
        <v>1883</v>
      </c>
      <c r="H676" s="1" t="s">
        <v>24</v>
      </c>
      <c r="I676" s="1" t="s">
        <v>25</v>
      </c>
      <c r="J676" s="1" t="s">
        <v>439</v>
      </c>
      <c r="K676" s="1" t="s">
        <v>228</v>
      </c>
      <c r="L676" s="1">
        <v>47201</v>
      </c>
      <c r="M676" s="1" t="s">
        <v>97</v>
      </c>
      <c r="N676" s="1" t="s">
        <v>1886</v>
      </c>
      <c r="O676" s="1" t="s">
        <v>43</v>
      </c>
      <c r="P676" s="1" t="s">
        <v>84</v>
      </c>
      <c r="Q676" s="1" t="s">
        <v>1887</v>
      </c>
      <c r="R676" s="1">
        <v>38.9</v>
      </c>
      <c r="S676" s="1">
        <v>5</v>
      </c>
      <c r="T676" s="1">
        <v>0</v>
      </c>
      <c r="U676" s="1">
        <v>17.504999999999995</v>
      </c>
      <c r="V676" s="3" t="str">
        <f>IF(M676=People!$B$5,People!$A$5,IF(M676=People!$B$4,People!$A$4,IF(M676=People!$B$3,People!$A$3,IF(M676=People!$B$2,People!$A$2,0))))</f>
        <v>Kelly Williams</v>
      </c>
      <c r="W676" s="3" t="str">
        <f>IFERROR(INDEX(Returns!A:A,MATCH(B676,Returns!B:B,0)),"No")</f>
        <v>No</v>
      </c>
    </row>
    <row r="677" spans="1:23" x14ac:dyDescent="0.2">
      <c r="A677" s="1">
        <v>676</v>
      </c>
      <c r="B677" t="s">
        <v>6521</v>
      </c>
      <c r="C677" s="2">
        <v>43804</v>
      </c>
      <c r="D677" s="2">
        <v>43807</v>
      </c>
      <c r="E677" s="1" t="s">
        <v>170</v>
      </c>
      <c r="F677" s="1" t="s">
        <v>1882</v>
      </c>
      <c r="G677" s="1" t="s">
        <v>1883</v>
      </c>
      <c r="H677" s="1" t="s">
        <v>24</v>
      </c>
      <c r="I677" s="1" t="s">
        <v>25</v>
      </c>
      <c r="J677" s="1" t="s">
        <v>439</v>
      </c>
      <c r="K677" s="1" t="s">
        <v>228</v>
      </c>
      <c r="L677" s="1">
        <v>47201</v>
      </c>
      <c r="M677" s="1" t="s">
        <v>97</v>
      </c>
      <c r="N677" s="1" t="s">
        <v>797</v>
      </c>
      <c r="O677" s="1" t="s">
        <v>66</v>
      </c>
      <c r="P677" s="1" t="s">
        <v>146</v>
      </c>
      <c r="Q677" s="1" t="s">
        <v>1547</v>
      </c>
      <c r="R677" s="1">
        <v>99.390000000000015</v>
      </c>
      <c r="S677" s="1">
        <v>3</v>
      </c>
      <c r="T677" s="1">
        <v>0</v>
      </c>
      <c r="U677" s="1">
        <v>40.749900000000004</v>
      </c>
      <c r="V677" s="3" t="str">
        <f>IF(M677=People!$B$5,People!$A$5,IF(M677=People!$B$4,People!$A$4,IF(M677=People!$B$3,People!$A$3,IF(M677=People!$B$2,People!$A$2,0))))</f>
        <v>Kelly Williams</v>
      </c>
      <c r="W677" s="3" t="str">
        <f>IFERROR(INDEX(Returns!A:A,MATCH(B677,Returns!B:B,0)),"No")</f>
        <v>No</v>
      </c>
    </row>
    <row r="678" spans="1:23" x14ac:dyDescent="0.2">
      <c r="A678" s="1">
        <v>677</v>
      </c>
      <c r="B678" t="s">
        <v>6522</v>
      </c>
      <c r="C678" s="2">
        <v>43542</v>
      </c>
      <c r="D678" s="2">
        <v>43547</v>
      </c>
      <c r="E678" s="1" t="s">
        <v>46</v>
      </c>
      <c r="F678" s="1" t="s">
        <v>1888</v>
      </c>
      <c r="G678" s="1" t="s">
        <v>1889</v>
      </c>
      <c r="H678" s="1" t="s">
        <v>24</v>
      </c>
      <c r="I678" s="1" t="s">
        <v>25</v>
      </c>
      <c r="J678" s="1" t="s">
        <v>1890</v>
      </c>
      <c r="K678" s="1" t="s">
        <v>96</v>
      </c>
      <c r="L678" s="1">
        <v>75701</v>
      </c>
      <c r="M678" s="1" t="s">
        <v>97</v>
      </c>
      <c r="N678" s="1" t="s">
        <v>1891</v>
      </c>
      <c r="O678" s="1" t="s">
        <v>43</v>
      </c>
      <c r="P678" s="1" t="s">
        <v>73</v>
      </c>
      <c r="Q678" s="1" t="s">
        <v>1892</v>
      </c>
      <c r="R678" s="1">
        <v>2.6879999999999997</v>
      </c>
      <c r="S678" s="1">
        <v>3</v>
      </c>
      <c r="T678" s="1">
        <v>0.8</v>
      </c>
      <c r="U678" s="1">
        <v>-7.3920000000000021</v>
      </c>
      <c r="V678" s="3" t="str">
        <f>IF(M678=People!$B$5,People!$A$5,IF(M678=People!$B$4,People!$A$4,IF(M678=People!$B$3,People!$A$3,IF(M678=People!$B$2,People!$A$2,0))))</f>
        <v>Kelly Williams</v>
      </c>
      <c r="W678" s="3" t="str">
        <f>IFERROR(INDEX(Returns!A:A,MATCH(B678,Returns!B:B,0)),"No")</f>
        <v>No</v>
      </c>
    </row>
    <row r="679" spans="1:23" x14ac:dyDescent="0.2">
      <c r="A679" s="1">
        <v>678</v>
      </c>
      <c r="B679" t="s">
        <v>6522</v>
      </c>
      <c r="C679" s="2">
        <v>43542</v>
      </c>
      <c r="D679" s="2">
        <v>43547</v>
      </c>
      <c r="E679" s="1" t="s">
        <v>46</v>
      </c>
      <c r="F679" s="1" t="s">
        <v>1888</v>
      </c>
      <c r="G679" s="1" t="s">
        <v>1889</v>
      </c>
      <c r="H679" s="1" t="s">
        <v>24</v>
      </c>
      <c r="I679" s="1" t="s">
        <v>25</v>
      </c>
      <c r="J679" s="1" t="s">
        <v>1890</v>
      </c>
      <c r="K679" s="1" t="s">
        <v>96</v>
      </c>
      <c r="L679" s="1">
        <v>75701</v>
      </c>
      <c r="M679" s="1" t="s">
        <v>97</v>
      </c>
      <c r="N679" s="1" t="s">
        <v>1893</v>
      </c>
      <c r="O679" s="1" t="s">
        <v>66</v>
      </c>
      <c r="P679" s="1" t="s">
        <v>146</v>
      </c>
      <c r="Q679" s="1" t="s">
        <v>1894</v>
      </c>
      <c r="R679" s="1">
        <v>27.816000000000003</v>
      </c>
      <c r="S679" s="1">
        <v>3</v>
      </c>
      <c r="T679" s="1">
        <v>0.2</v>
      </c>
      <c r="U679" s="1">
        <v>4.5200999999999958</v>
      </c>
      <c r="V679" s="3" t="str">
        <f>IF(M679=People!$B$5,People!$A$5,IF(M679=People!$B$4,People!$A$4,IF(M679=People!$B$3,People!$A$3,IF(M679=People!$B$2,People!$A$2,0))))</f>
        <v>Kelly Williams</v>
      </c>
      <c r="W679" s="3" t="str">
        <f>IFERROR(INDEX(Returns!A:A,MATCH(B679,Returns!B:B,0)),"No")</f>
        <v>No</v>
      </c>
    </row>
    <row r="680" spans="1:23" x14ac:dyDescent="0.2">
      <c r="A680" s="1">
        <v>679</v>
      </c>
      <c r="B680" t="s">
        <v>6522</v>
      </c>
      <c r="C680" s="2">
        <v>43542</v>
      </c>
      <c r="D680" s="2">
        <v>43547</v>
      </c>
      <c r="E680" s="1" t="s">
        <v>46</v>
      </c>
      <c r="F680" s="1" t="s">
        <v>1888</v>
      </c>
      <c r="G680" s="1" t="s">
        <v>1889</v>
      </c>
      <c r="H680" s="1" t="s">
        <v>24</v>
      </c>
      <c r="I680" s="1" t="s">
        <v>25</v>
      </c>
      <c r="J680" s="1" t="s">
        <v>1890</v>
      </c>
      <c r="K680" s="1" t="s">
        <v>96</v>
      </c>
      <c r="L680" s="1">
        <v>75701</v>
      </c>
      <c r="M680" s="1" t="s">
        <v>97</v>
      </c>
      <c r="N680" s="1" t="s">
        <v>1895</v>
      </c>
      <c r="O680" s="1" t="s">
        <v>30</v>
      </c>
      <c r="P680" s="1" t="s">
        <v>60</v>
      </c>
      <c r="Q680" s="1" t="s">
        <v>1896</v>
      </c>
      <c r="R680" s="1">
        <v>82.524000000000001</v>
      </c>
      <c r="S680" s="1">
        <v>3</v>
      </c>
      <c r="T680" s="1">
        <v>0.6</v>
      </c>
      <c r="U680" s="1">
        <v>-41.261999999999972</v>
      </c>
      <c r="V680" s="3" t="str">
        <f>IF(M680=People!$B$5,People!$A$5,IF(M680=People!$B$4,People!$A$4,IF(M680=People!$B$3,People!$A$3,IF(M680=People!$B$2,People!$A$2,0))))</f>
        <v>Kelly Williams</v>
      </c>
      <c r="W680" s="3" t="str">
        <f>IFERROR(INDEX(Returns!A:A,MATCH(B680,Returns!B:B,0)),"No")</f>
        <v>No</v>
      </c>
    </row>
    <row r="681" spans="1:23" x14ac:dyDescent="0.2">
      <c r="A681" s="1">
        <v>680</v>
      </c>
      <c r="B681" t="s">
        <v>6522</v>
      </c>
      <c r="C681" s="2">
        <v>43542</v>
      </c>
      <c r="D681" s="2">
        <v>43547</v>
      </c>
      <c r="E681" s="1" t="s">
        <v>46</v>
      </c>
      <c r="F681" s="1" t="s">
        <v>1888</v>
      </c>
      <c r="G681" s="1" t="s">
        <v>1889</v>
      </c>
      <c r="H681" s="1" t="s">
        <v>24</v>
      </c>
      <c r="I681" s="1" t="s">
        <v>25</v>
      </c>
      <c r="J681" s="1" t="s">
        <v>1890</v>
      </c>
      <c r="K681" s="1" t="s">
        <v>96</v>
      </c>
      <c r="L681" s="1">
        <v>75701</v>
      </c>
      <c r="M681" s="1" t="s">
        <v>97</v>
      </c>
      <c r="N681" s="1" t="s">
        <v>1897</v>
      </c>
      <c r="O681" s="1" t="s">
        <v>43</v>
      </c>
      <c r="P681" s="1" t="s">
        <v>70</v>
      </c>
      <c r="Q681" s="1" t="s">
        <v>1898</v>
      </c>
      <c r="R681" s="1">
        <v>182.99399999999997</v>
      </c>
      <c r="S681" s="1">
        <v>3</v>
      </c>
      <c r="T681" s="1">
        <v>0.8</v>
      </c>
      <c r="U681" s="1">
        <v>-320.23950000000013</v>
      </c>
      <c r="V681" s="3" t="str">
        <f>IF(M681=People!$B$5,People!$A$5,IF(M681=People!$B$4,People!$A$4,IF(M681=People!$B$3,People!$A$3,IF(M681=People!$B$2,People!$A$2,0))))</f>
        <v>Kelly Williams</v>
      </c>
      <c r="W681" s="3" t="str">
        <f>IFERROR(INDEX(Returns!A:A,MATCH(B681,Returns!B:B,0)),"No")</f>
        <v>No</v>
      </c>
    </row>
    <row r="682" spans="1:23" x14ac:dyDescent="0.2">
      <c r="A682" s="1">
        <v>681</v>
      </c>
      <c r="B682" t="s">
        <v>6523</v>
      </c>
      <c r="C682" s="2">
        <v>43423</v>
      </c>
      <c r="D682" s="2">
        <v>43428</v>
      </c>
      <c r="E682" s="1" t="s">
        <v>46</v>
      </c>
      <c r="F682" s="1" t="s">
        <v>1899</v>
      </c>
      <c r="G682" s="1" t="s">
        <v>1900</v>
      </c>
      <c r="H682" s="1" t="s">
        <v>24</v>
      </c>
      <c r="I682" s="1" t="s">
        <v>25</v>
      </c>
      <c r="J682" s="1" t="s">
        <v>239</v>
      </c>
      <c r="K682" s="1" t="s">
        <v>240</v>
      </c>
      <c r="L682" s="1">
        <v>10024</v>
      </c>
      <c r="M682" s="1" t="s">
        <v>135</v>
      </c>
      <c r="N682" s="1" t="s">
        <v>1901</v>
      </c>
      <c r="O682" s="1" t="s">
        <v>43</v>
      </c>
      <c r="P682" s="1" t="s">
        <v>70</v>
      </c>
      <c r="Q682" s="1" t="s">
        <v>1902</v>
      </c>
      <c r="R682" s="1">
        <v>14.352000000000002</v>
      </c>
      <c r="S682" s="1">
        <v>3</v>
      </c>
      <c r="T682" s="1">
        <v>0.2</v>
      </c>
      <c r="U682" s="1">
        <v>4.6643999999999988</v>
      </c>
      <c r="V682" s="3" t="str">
        <f>IF(M682=People!$B$5,People!$A$5,IF(M682=People!$B$4,People!$A$4,IF(M682=People!$B$3,People!$A$3,IF(M682=People!$B$2,People!$A$2,0))))</f>
        <v>Chuck Magee</v>
      </c>
      <c r="W682" s="3" t="str">
        <f>IFERROR(INDEX(Returns!A:A,MATCH(B682,Returns!B:B,0)),"No")</f>
        <v>No</v>
      </c>
    </row>
    <row r="683" spans="1:23" x14ac:dyDescent="0.2">
      <c r="A683" s="1">
        <v>682</v>
      </c>
      <c r="B683" t="s">
        <v>6523</v>
      </c>
      <c r="C683" s="2">
        <v>43423</v>
      </c>
      <c r="D683" s="2">
        <v>43428</v>
      </c>
      <c r="E683" s="1" t="s">
        <v>46</v>
      </c>
      <c r="F683" s="1" t="s">
        <v>1899</v>
      </c>
      <c r="G683" s="1" t="s">
        <v>1900</v>
      </c>
      <c r="H683" s="1" t="s">
        <v>24</v>
      </c>
      <c r="I683" s="1" t="s">
        <v>25</v>
      </c>
      <c r="J683" s="1" t="s">
        <v>239</v>
      </c>
      <c r="K683" s="1" t="s">
        <v>240</v>
      </c>
      <c r="L683" s="1">
        <v>10024</v>
      </c>
      <c r="M683" s="1" t="s">
        <v>135</v>
      </c>
      <c r="N683" s="1" t="s">
        <v>1903</v>
      </c>
      <c r="O683" s="1" t="s">
        <v>43</v>
      </c>
      <c r="P683" s="1" t="s">
        <v>55</v>
      </c>
      <c r="Q683" s="1" t="s">
        <v>1904</v>
      </c>
      <c r="R683" s="1">
        <v>64.959999999999994</v>
      </c>
      <c r="S683" s="1">
        <v>2</v>
      </c>
      <c r="T683" s="1">
        <v>0</v>
      </c>
      <c r="U683" s="1">
        <v>2.598399999999998</v>
      </c>
      <c r="V683" s="3" t="str">
        <f>IF(M683=People!$B$5,People!$A$5,IF(M683=People!$B$4,People!$A$4,IF(M683=People!$B$3,People!$A$3,IF(M683=People!$B$2,People!$A$2,0))))</f>
        <v>Chuck Magee</v>
      </c>
      <c r="W683" s="3" t="str">
        <f>IFERROR(INDEX(Returns!A:A,MATCH(B683,Returns!B:B,0)),"No")</f>
        <v>No</v>
      </c>
    </row>
    <row r="684" spans="1:23" x14ac:dyDescent="0.2">
      <c r="A684" s="1">
        <v>683</v>
      </c>
      <c r="B684" t="s">
        <v>6523</v>
      </c>
      <c r="C684" s="2">
        <v>43423</v>
      </c>
      <c r="D684" s="2">
        <v>43428</v>
      </c>
      <c r="E684" s="1" t="s">
        <v>46</v>
      </c>
      <c r="F684" s="1" t="s">
        <v>1899</v>
      </c>
      <c r="G684" s="1" t="s">
        <v>1900</v>
      </c>
      <c r="H684" s="1" t="s">
        <v>24</v>
      </c>
      <c r="I684" s="1" t="s">
        <v>25</v>
      </c>
      <c r="J684" s="1" t="s">
        <v>239</v>
      </c>
      <c r="K684" s="1" t="s">
        <v>240</v>
      </c>
      <c r="L684" s="1">
        <v>10024</v>
      </c>
      <c r="M684" s="1" t="s">
        <v>135</v>
      </c>
      <c r="N684" s="1" t="s">
        <v>1531</v>
      </c>
      <c r="O684" s="1" t="s">
        <v>43</v>
      </c>
      <c r="P684" s="1" t="s">
        <v>55</v>
      </c>
      <c r="Q684" s="1" t="s">
        <v>1532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3" t="str">
        <f>IF(M684=People!$B$5,People!$A$5,IF(M684=People!$B$4,People!$A$4,IF(M684=People!$B$3,People!$A$3,IF(M684=People!$B$2,People!$A$2,0))))</f>
        <v>Chuck Magee</v>
      </c>
      <c r="W684" s="3" t="str">
        <f>IFERROR(INDEX(Returns!A:A,MATCH(B684,Returns!B:B,0)),"No")</f>
        <v>No</v>
      </c>
    </row>
    <row r="685" spans="1:23" x14ac:dyDescent="0.2">
      <c r="A685" s="1">
        <v>684</v>
      </c>
      <c r="B685" t="s">
        <v>6524</v>
      </c>
      <c r="C685" s="2">
        <v>43773</v>
      </c>
      <c r="D685" s="2">
        <v>43773</v>
      </c>
      <c r="E685" s="1" t="s">
        <v>1126</v>
      </c>
      <c r="F685" s="1" t="s">
        <v>1905</v>
      </c>
      <c r="G685" s="1" t="s">
        <v>1906</v>
      </c>
      <c r="H685" s="1" t="s">
        <v>38</v>
      </c>
      <c r="I685" s="1" t="s">
        <v>25</v>
      </c>
      <c r="J685" s="1" t="s">
        <v>1907</v>
      </c>
      <c r="K685" s="1" t="s">
        <v>82</v>
      </c>
      <c r="L685" s="1">
        <v>27217</v>
      </c>
      <c r="M685" s="1" t="s">
        <v>28</v>
      </c>
      <c r="N685" s="1" t="s">
        <v>1908</v>
      </c>
      <c r="O685" s="1" t="s">
        <v>66</v>
      </c>
      <c r="P685" s="1" t="s">
        <v>601</v>
      </c>
      <c r="Q685" s="1" t="s">
        <v>1909</v>
      </c>
      <c r="R685" s="1">
        <v>7999.98</v>
      </c>
      <c r="S685" s="1">
        <v>4</v>
      </c>
      <c r="T685" s="1">
        <v>0.5</v>
      </c>
      <c r="U685" s="1">
        <v>-3839.9903999999988</v>
      </c>
      <c r="V685" s="3" t="str">
        <f>IF(M685=People!$B$5,People!$A$5,IF(M685=People!$B$4,People!$A$4,IF(M685=People!$B$3,People!$A$3,IF(M685=People!$B$2,People!$A$2,0))))</f>
        <v>Cassandra Brandow</v>
      </c>
      <c r="W685" s="3" t="str">
        <f>IFERROR(INDEX(Returns!A:A,MATCH(B685,Returns!B:B,0)),"No")</f>
        <v>No</v>
      </c>
    </row>
    <row r="686" spans="1:23" x14ac:dyDescent="0.2">
      <c r="A686" s="1">
        <v>685</v>
      </c>
      <c r="B686" t="s">
        <v>6524</v>
      </c>
      <c r="C686" s="2">
        <v>43773</v>
      </c>
      <c r="D686" s="2">
        <v>43773</v>
      </c>
      <c r="E686" s="1" t="s">
        <v>1126</v>
      </c>
      <c r="F686" s="1" t="s">
        <v>1905</v>
      </c>
      <c r="G686" s="1" t="s">
        <v>1906</v>
      </c>
      <c r="H686" s="1" t="s">
        <v>38</v>
      </c>
      <c r="I686" s="1" t="s">
        <v>25</v>
      </c>
      <c r="J686" s="1" t="s">
        <v>1907</v>
      </c>
      <c r="K686" s="1" t="s">
        <v>82</v>
      </c>
      <c r="L686" s="1">
        <v>27217</v>
      </c>
      <c r="M686" s="1" t="s">
        <v>28</v>
      </c>
      <c r="N686" s="1" t="s">
        <v>1835</v>
      </c>
      <c r="O686" s="1" t="s">
        <v>43</v>
      </c>
      <c r="P686" s="1" t="s">
        <v>73</v>
      </c>
      <c r="Q686" s="1" t="s">
        <v>1836</v>
      </c>
      <c r="R686" s="1">
        <v>167.44000000000003</v>
      </c>
      <c r="S686" s="1">
        <v>2</v>
      </c>
      <c r="T686" s="1">
        <v>0.2</v>
      </c>
      <c r="U686" s="1">
        <v>14.650999999999989</v>
      </c>
      <c r="V686" s="3" t="str">
        <f>IF(M686=People!$B$5,People!$A$5,IF(M686=People!$B$4,People!$A$4,IF(M686=People!$B$3,People!$A$3,IF(M686=People!$B$2,People!$A$2,0))))</f>
        <v>Cassandra Brandow</v>
      </c>
      <c r="W686" s="3" t="str">
        <f>IFERROR(INDEX(Returns!A:A,MATCH(B686,Returns!B:B,0)),"No")</f>
        <v>No</v>
      </c>
    </row>
    <row r="687" spans="1:23" x14ac:dyDescent="0.2">
      <c r="A687" s="1">
        <v>686</v>
      </c>
      <c r="B687" t="s">
        <v>6525</v>
      </c>
      <c r="C687" s="2">
        <v>42556</v>
      </c>
      <c r="D687" s="2">
        <v>42559</v>
      </c>
      <c r="E687" s="1" t="s">
        <v>170</v>
      </c>
      <c r="F687" s="1" t="s">
        <v>1910</v>
      </c>
      <c r="G687" s="1" t="s">
        <v>1911</v>
      </c>
      <c r="H687" s="1" t="s">
        <v>24</v>
      </c>
      <c r="I687" s="1" t="s">
        <v>25</v>
      </c>
      <c r="J687" s="1" t="s">
        <v>294</v>
      </c>
      <c r="K687" s="1" t="s">
        <v>1296</v>
      </c>
      <c r="L687" s="1">
        <v>39212</v>
      </c>
      <c r="M687" s="1" t="s">
        <v>28</v>
      </c>
      <c r="N687" s="1" t="s">
        <v>1146</v>
      </c>
      <c r="O687" s="1" t="s">
        <v>66</v>
      </c>
      <c r="P687" s="1" t="s">
        <v>146</v>
      </c>
      <c r="Q687" s="1" t="s">
        <v>1147</v>
      </c>
      <c r="R687" s="1">
        <v>479.97</v>
      </c>
      <c r="S687" s="1">
        <v>3</v>
      </c>
      <c r="T687" s="1">
        <v>0</v>
      </c>
      <c r="U687" s="1">
        <v>163.18979999999999</v>
      </c>
      <c r="V687" s="3" t="str">
        <f>IF(M687=People!$B$5,People!$A$5,IF(M687=People!$B$4,People!$A$4,IF(M687=People!$B$3,People!$A$3,IF(M687=People!$B$2,People!$A$2,0))))</f>
        <v>Cassandra Brandow</v>
      </c>
      <c r="W687" s="3" t="str">
        <f>IFERROR(INDEX(Returns!A:A,MATCH(B687,Returns!B:B,0)),"No")</f>
        <v>No</v>
      </c>
    </row>
    <row r="688" spans="1:23" x14ac:dyDescent="0.2">
      <c r="A688" s="1">
        <v>687</v>
      </c>
      <c r="B688" t="s">
        <v>6525</v>
      </c>
      <c r="C688" s="2">
        <v>42556</v>
      </c>
      <c r="D688" s="2">
        <v>42559</v>
      </c>
      <c r="E688" s="1" t="s">
        <v>170</v>
      </c>
      <c r="F688" s="1" t="s">
        <v>1910</v>
      </c>
      <c r="G688" s="1" t="s">
        <v>1911</v>
      </c>
      <c r="H688" s="1" t="s">
        <v>24</v>
      </c>
      <c r="I688" s="1" t="s">
        <v>25</v>
      </c>
      <c r="J688" s="1" t="s">
        <v>294</v>
      </c>
      <c r="K688" s="1" t="s">
        <v>1296</v>
      </c>
      <c r="L688" s="1">
        <v>39212</v>
      </c>
      <c r="M688" s="1" t="s">
        <v>28</v>
      </c>
      <c r="N688" s="1" t="s">
        <v>1912</v>
      </c>
      <c r="O688" s="1" t="s">
        <v>43</v>
      </c>
      <c r="P688" s="1" t="s">
        <v>44</v>
      </c>
      <c r="Q688" s="1" t="s">
        <v>1913</v>
      </c>
      <c r="R688" s="1">
        <v>14.62</v>
      </c>
      <c r="S688" s="1">
        <v>2</v>
      </c>
      <c r="T688" s="1">
        <v>0</v>
      </c>
      <c r="U688" s="1">
        <v>6.8713999999999995</v>
      </c>
      <c r="V688" s="3" t="str">
        <f>IF(M688=People!$B$5,People!$A$5,IF(M688=People!$B$4,People!$A$4,IF(M688=People!$B$3,People!$A$3,IF(M688=People!$B$2,People!$A$2,0))))</f>
        <v>Cassandra Brandow</v>
      </c>
      <c r="W688" s="3" t="str">
        <f>IFERROR(INDEX(Returns!A:A,MATCH(B688,Returns!B:B,0)),"No")</f>
        <v>No</v>
      </c>
    </row>
    <row r="689" spans="1:23" x14ac:dyDescent="0.2">
      <c r="A689" s="1">
        <v>688</v>
      </c>
      <c r="B689" t="s">
        <v>6525</v>
      </c>
      <c r="C689" s="2">
        <v>42556</v>
      </c>
      <c r="D689" s="2">
        <v>42559</v>
      </c>
      <c r="E689" s="1" t="s">
        <v>170</v>
      </c>
      <c r="F689" s="1" t="s">
        <v>1910</v>
      </c>
      <c r="G689" s="1" t="s">
        <v>1911</v>
      </c>
      <c r="H689" s="1" t="s">
        <v>24</v>
      </c>
      <c r="I689" s="1" t="s">
        <v>25</v>
      </c>
      <c r="J689" s="1" t="s">
        <v>294</v>
      </c>
      <c r="K689" s="1" t="s">
        <v>1296</v>
      </c>
      <c r="L689" s="1">
        <v>39212</v>
      </c>
      <c r="M689" s="1" t="s">
        <v>28</v>
      </c>
      <c r="N689" s="1" t="s">
        <v>359</v>
      </c>
      <c r="O689" s="1" t="s">
        <v>43</v>
      </c>
      <c r="P689" s="1" t="s">
        <v>84</v>
      </c>
      <c r="Q689" s="1" t="s">
        <v>360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3" t="str">
        <f>IF(M689=People!$B$5,People!$A$5,IF(M689=People!$B$4,People!$A$4,IF(M689=People!$B$3,People!$A$3,IF(M689=People!$B$2,People!$A$2,0))))</f>
        <v>Cassandra Brandow</v>
      </c>
      <c r="W689" s="3" t="str">
        <f>IFERROR(INDEX(Returns!A:A,MATCH(B689,Returns!B:B,0)),"No")</f>
        <v>No</v>
      </c>
    </row>
    <row r="690" spans="1:23" x14ac:dyDescent="0.2">
      <c r="A690" s="1">
        <v>689</v>
      </c>
      <c r="B690" t="s">
        <v>6526</v>
      </c>
      <c r="C690" s="2">
        <v>43824</v>
      </c>
      <c r="D690" s="2">
        <v>43828</v>
      </c>
      <c r="E690" s="1" t="s">
        <v>46</v>
      </c>
      <c r="F690" s="1" t="s">
        <v>1914</v>
      </c>
      <c r="G690" s="1" t="s">
        <v>1915</v>
      </c>
      <c r="H690" s="1" t="s">
        <v>24</v>
      </c>
      <c r="I690" s="1" t="s">
        <v>25</v>
      </c>
      <c r="J690" s="1" t="s">
        <v>239</v>
      </c>
      <c r="K690" s="1" t="s">
        <v>240</v>
      </c>
      <c r="L690" s="1">
        <v>10035</v>
      </c>
      <c r="M690" s="1" t="s">
        <v>135</v>
      </c>
      <c r="N690" s="1" t="s">
        <v>1916</v>
      </c>
      <c r="O690" s="1" t="s">
        <v>30</v>
      </c>
      <c r="P690" s="1" t="s">
        <v>31</v>
      </c>
      <c r="Q690" s="1" t="s">
        <v>1917</v>
      </c>
      <c r="R690" s="1">
        <v>191.98400000000001</v>
      </c>
      <c r="S690" s="1">
        <v>2</v>
      </c>
      <c r="T690" s="1">
        <v>0.2</v>
      </c>
      <c r="U690" s="1">
        <v>4.7995999999999768</v>
      </c>
      <c r="V690" s="3" t="str">
        <f>IF(M690=People!$B$5,People!$A$5,IF(M690=People!$B$4,People!$A$4,IF(M690=People!$B$3,People!$A$3,IF(M690=People!$B$2,People!$A$2,0))))</f>
        <v>Chuck Magee</v>
      </c>
      <c r="W690" s="3" t="str">
        <f>IFERROR(INDEX(Returns!A:A,MATCH(B690,Returns!B:B,0)),"No")</f>
        <v>No</v>
      </c>
    </row>
    <row r="691" spans="1:23" x14ac:dyDescent="0.2">
      <c r="A691" s="1">
        <v>690</v>
      </c>
      <c r="B691" t="s">
        <v>6527</v>
      </c>
      <c r="C691" s="2">
        <v>42542</v>
      </c>
      <c r="D691" s="2">
        <v>42544</v>
      </c>
      <c r="E691" s="1" t="s">
        <v>21</v>
      </c>
      <c r="F691" s="1" t="s">
        <v>1918</v>
      </c>
      <c r="G691" s="1" t="s">
        <v>1919</v>
      </c>
      <c r="H691" s="1" t="s">
        <v>24</v>
      </c>
      <c r="I691" s="1" t="s">
        <v>25</v>
      </c>
      <c r="J691" s="1" t="s">
        <v>1920</v>
      </c>
      <c r="K691" s="1" t="s">
        <v>287</v>
      </c>
      <c r="L691" s="1">
        <v>22980</v>
      </c>
      <c r="M691" s="1" t="s">
        <v>28</v>
      </c>
      <c r="N691" s="1" t="s">
        <v>1921</v>
      </c>
      <c r="O691" s="1" t="s">
        <v>30</v>
      </c>
      <c r="P691" s="1" t="s">
        <v>60</v>
      </c>
      <c r="Q691" s="1" t="s">
        <v>1922</v>
      </c>
      <c r="R691" s="1">
        <v>104.01</v>
      </c>
      <c r="S691" s="1">
        <v>1</v>
      </c>
      <c r="T691" s="1">
        <v>0</v>
      </c>
      <c r="U691" s="1">
        <v>14.561400000000006</v>
      </c>
      <c r="V691" s="3" t="str">
        <f>IF(M691=People!$B$5,People!$A$5,IF(M691=People!$B$4,People!$A$4,IF(M691=People!$B$3,People!$A$3,IF(M691=People!$B$2,People!$A$2,0))))</f>
        <v>Cassandra Brandow</v>
      </c>
      <c r="W691" s="3" t="str">
        <f>IFERROR(INDEX(Returns!A:A,MATCH(B691,Returns!B:B,0)),"No")</f>
        <v>No</v>
      </c>
    </row>
    <row r="692" spans="1:23" x14ac:dyDescent="0.2">
      <c r="A692" s="1">
        <v>691</v>
      </c>
      <c r="B692" t="s">
        <v>6527</v>
      </c>
      <c r="C692" s="2">
        <v>42542</v>
      </c>
      <c r="D692" s="2">
        <v>42544</v>
      </c>
      <c r="E692" s="1" t="s">
        <v>21</v>
      </c>
      <c r="F692" s="1" t="s">
        <v>1918</v>
      </c>
      <c r="G692" s="1" t="s">
        <v>1919</v>
      </c>
      <c r="H692" s="1" t="s">
        <v>24</v>
      </c>
      <c r="I692" s="1" t="s">
        <v>25</v>
      </c>
      <c r="J692" s="1" t="s">
        <v>1920</v>
      </c>
      <c r="K692" s="1" t="s">
        <v>287</v>
      </c>
      <c r="L692" s="1">
        <v>22980</v>
      </c>
      <c r="M692" s="1" t="s">
        <v>28</v>
      </c>
      <c r="N692" s="1" t="s">
        <v>77</v>
      </c>
      <c r="O692" s="1" t="s">
        <v>66</v>
      </c>
      <c r="P692" s="1" t="s">
        <v>67</v>
      </c>
      <c r="Q692" s="1" t="s">
        <v>78</v>
      </c>
      <c r="R692" s="1">
        <v>284.82</v>
      </c>
      <c r="S692" s="1">
        <v>1</v>
      </c>
      <c r="T692" s="1">
        <v>0</v>
      </c>
      <c r="U692" s="1">
        <v>74.053200000000004</v>
      </c>
      <c r="V692" s="3" t="str">
        <f>IF(M692=People!$B$5,People!$A$5,IF(M692=People!$B$4,People!$A$4,IF(M692=People!$B$3,People!$A$3,IF(M692=People!$B$2,People!$A$2,0))))</f>
        <v>Cassandra Brandow</v>
      </c>
      <c r="W692" s="3" t="str">
        <f>IFERROR(INDEX(Returns!A:A,MATCH(B692,Returns!B:B,0)),"No")</f>
        <v>No</v>
      </c>
    </row>
    <row r="693" spans="1:23" x14ac:dyDescent="0.2">
      <c r="A693" s="1">
        <v>692</v>
      </c>
      <c r="B693" t="s">
        <v>6527</v>
      </c>
      <c r="C693" s="2">
        <v>42542</v>
      </c>
      <c r="D693" s="2">
        <v>42544</v>
      </c>
      <c r="E693" s="1" t="s">
        <v>21</v>
      </c>
      <c r="F693" s="1" t="s">
        <v>1918</v>
      </c>
      <c r="G693" s="1" t="s">
        <v>1919</v>
      </c>
      <c r="H693" s="1" t="s">
        <v>24</v>
      </c>
      <c r="I693" s="1" t="s">
        <v>25</v>
      </c>
      <c r="J693" s="1" t="s">
        <v>1920</v>
      </c>
      <c r="K693" s="1" t="s">
        <v>287</v>
      </c>
      <c r="L693" s="1">
        <v>22980</v>
      </c>
      <c r="M693" s="1" t="s">
        <v>28</v>
      </c>
      <c r="N693" s="1" t="s">
        <v>1923</v>
      </c>
      <c r="O693" s="1" t="s">
        <v>43</v>
      </c>
      <c r="P693" s="1" t="s">
        <v>55</v>
      </c>
      <c r="Q693" s="1" t="s">
        <v>1924</v>
      </c>
      <c r="R693" s="1">
        <v>36.839999999999996</v>
      </c>
      <c r="S693" s="1">
        <v>3</v>
      </c>
      <c r="T693" s="1">
        <v>0</v>
      </c>
      <c r="U693" s="1">
        <v>10.315199999999999</v>
      </c>
      <c r="V693" s="3" t="str">
        <f>IF(M693=People!$B$5,People!$A$5,IF(M693=People!$B$4,People!$A$4,IF(M693=People!$B$3,People!$A$3,IF(M693=People!$B$2,People!$A$2,0))))</f>
        <v>Cassandra Brandow</v>
      </c>
      <c r="W693" s="3" t="str">
        <f>IFERROR(INDEX(Returns!A:A,MATCH(B693,Returns!B:B,0)),"No")</f>
        <v>No</v>
      </c>
    </row>
    <row r="694" spans="1:23" x14ac:dyDescent="0.2">
      <c r="A694" s="1">
        <v>693</v>
      </c>
      <c r="B694" t="s">
        <v>6528</v>
      </c>
      <c r="C694" s="2">
        <v>42822</v>
      </c>
      <c r="D694" s="2">
        <v>42827</v>
      </c>
      <c r="E694" s="1" t="s">
        <v>46</v>
      </c>
      <c r="F694" s="1" t="s">
        <v>1925</v>
      </c>
      <c r="G694" s="1" t="s">
        <v>1926</v>
      </c>
      <c r="H694" s="1" t="s">
        <v>24</v>
      </c>
      <c r="I694" s="1" t="s">
        <v>25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1927</v>
      </c>
      <c r="O694" s="1" t="s">
        <v>66</v>
      </c>
      <c r="P694" s="1" t="s">
        <v>146</v>
      </c>
      <c r="Q694" s="1" t="s">
        <v>1928</v>
      </c>
      <c r="R694" s="1">
        <v>166.24</v>
      </c>
      <c r="S694" s="1">
        <v>1</v>
      </c>
      <c r="T694" s="1">
        <v>0</v>
      </c>
      <c r="U694" s="1">
        <v>24.936000000000007</v>
      </c>
      <c r="V694" s="3" t="str">
        <f>IF(M694=People!$B$5,People!$A$5,IF(M694=People!$B$4,People!$A$4,IF(M694=People!$B$3,People!$A$3,IF(M694=People!$B$2,People!$A$2,0))))</f>
        <v>Anna Andreadi</v>
      </c>
      <c r="W694" s="3" t="str">
        <f>IFERROR(INDEX(Returns!A:A,MATCH(B694,Returns!B:B,0)),"No")</f>
        <v>No</v>
      </c>
    </row>
    <row r="695" spans="1:23" x14ac:dyDescent="0.2">
      <c r="A695" s="1">
        <v>694</v>
      </c>
      <c r="B695" t="s">
        <v>6528</v>
      </c>
      <c r="C695" s="2">
        <v>42822</v>
      </c>
      <c r="D695" s="2">
        <v>42827</v>
      </c>
      <c r="E695" s="1" t="s">
        <v>46</v>
      </c>
      <c r="F695" s="1" t="s">
        <v>1925</v>
      </c>
      <c r="G695" s="1" t="s">
        <v>1926</v>
      </c>
      <c r="H695" s="1" t="s">
        <v>24</v>
      </c>
      <c r="I695" s="1" t="s">
        <v>25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1929</v>
      </c>
      <c r="O695" s="1" t="s">
        <v>43</v>
      </c>
      <c r="P695" s="1" t="s">
        <v>84</v>
      </c>
      <c r="Q695" s="1" t="s">
        <v>1930</v>
      </c>
      <c r="R695" s="1">
        <v>33.4</v>
      </c>
      <c r="S695" s="1">
        <v>5</v>
      </c>
      <c r="T695" s="1">
        <v>0</v>
      </c>
      <c r="U695" s="1">
        <v>16.032</v>
      </c>
      <c r="V695" s="3" t="str">
        <f>IF(M695=People!$B$5,People!$A$5,IF(M695=People!$B$4,People!$A$4,IF(M695=People!$B$3,People!$A$3,IF(M695=People!$B$2,People!$A$2,0))))</f>
        <v>Anna Andreadi</v>
      </c>
      <c r="W695" s="3" t="str">
        <f>IFERROR(INDEX(Returns!A:A,MATCH(B695,Returns!B:B,0)),"No")</f>
        <v>No</v>
      </c>
    </row>
    <row r="696" spans="1:23" x14ac:dyDescent="0.2">
      <c r="A696" s="1">
        <v>695</v>
      </c>
      <c r="B696" t="s">
        <v>6529</v>
      </c>
      <c r="C696" s="2">
        <v>42869</v>
      </c>
      <c r="D696" s="2">
        <v>42872</v>
      </c>
      <c r="E696" s="1" t="s">
        <v>170</v>
      </c>
      <c r="F696" s="1" t="s">
        <v>1931</v>
      </c>
      <c r="G696" s="1" t="s">
        <v>1932</v>
      </c>
      <c r="H696" s="1" t="s">
        <v>94</v>
      </c>
      <c r="I696" s="1" t="s">
        <v>25</v>
      </c>
      <c r="J696" s="1" t="s">
        <v>1933</v>
      </c>
      <c r="K696" s="1" t="s">
        <v>134</v>
      </c>
      <c r="L696" s="1">
        <v>19013</v>
      </c>
      <c r="M696" s="1" t="s">
        <v>135</v>
      </c>
      <c r="N696" s="1" t="s">
        <v>1015</v>
      </c>
      <c r="O696" s="1" t="s">
        <v>43</v>
      </c>
      <c r="P696" s="1" t="s">
        <v>63</v>
      </c>
      <c r="Q696" s="1" t="s">
        <v>1016</v>
      </c>
      <c r="R696" s="1">
        <v>198.27200000000002</v>
      </c>
      <c r="S696" s="1">
        <v>8</v>
      </c>
      <c r="T696" s="1">
        <v>0.2</v>
      </c>
      <c r="U696" s="1">
        <v>17.34879999999999</v>
      </c>
      <c r="V696" s="3" t="str">
        <f>IF(M696=People!$B$5,People!$A$5,IF(M696=People!$B$4,People!$A$4,IF(M696=People!$B$3,People!$A$3,IF(M696=People!$B$2,People!$A$2,0))))</f>
        <v>Chuck Magee</v>
      </c>
      <c r="W696" s="3" t="str">
        <f>IFERROR(INDEX(Returns!A:A,MATCH(B696,Returns!B:B,0)),"No")</f>
        <v>No</v>
      </c>
    </row>
    <row r="697" spans="1:23" x14ac:dyDescent="0.2">
      <c r="A697" s="1">
        <v>696</v>
      </c>
      <c r="B697" t="s">
        <v>6529</v>
      </c>
      <c r="C697" s="2">
        <v>42869</v>
      </c>
      <c r="D697" s="2">
        <v>42872</v>
      </c>
      <c r="E697" s="1" t="s">
        <v>170</v>
      </c>
      <c r="F697" s="1" t="s">
        <v>1931</v>
      </c>
      <c r="G697" s="1" t="s">
        <v>1932</v>
      </c>
      <c r="H697" s="1" t="s">
        <v>94</v>
      </c>
      <c r="I697" s="1" t="s">
        <v>25</v>
      </c>
      <c r="J697" s="1" t="s">
        <v>1933</v>
      </c>
      <c r="K697" s="1" t="s">
        <v>134</v>
      </c>
      <c r="L697" s="1">
        <v>19013</v>
      </c>
      <c r="M697" s="1" t="s">
        <v>135</v>
      </c>
      <c r="N697" s="1" t="s">
        <v>1934</v>
      </c>
      <c r="O697" s="1" t="s">
        <v>43</v>
      </c>
      <c r="P697" s="1" t="s">
        <v>44</v>
      </c>
      <c r="Q697" s="1" t="s">
        <v>1935</v>
      </c>
      <c r="R697" s="1">
        <v>47.360000000000007</v>
      </c>
      <c r="S697" s="1">
        <v>4</v>
      </c>
      <c r="T697" s="1">
        <v>0.2</v>
      </c>
      <c r="U697" s="1">
        <v>17.759999999999998</v>
      </c>
      <c r="V697" s="3" t="str">
        <f>IF(M697=People!$B$5,People!$A$5,IF(M697=People!$B$4,People!$A$4,IF(M697=People!$B$3,People!$A$3,IF(M697=People!$B$2,People!$A$2,0))))</f>
        <v>Chuck Magee</v>
      </c>
      <c r="W697" s="3" t="str">
        <f>IFERROR(INDEX(Returns!A:A,MATCH(B697,Returns!B:B,0)),"No")</f>
        <v>No</v>
      </c>
    </row>
    <row r="698" spans="1:23" x14ac:dyDescent="0.2">
      <c r="A698" s="1">
        <v>697</v>
      </c>
      <c r="B698" t="s">
        <v>6529</v>
      </c>
      <c r="C698" s="2">
        <v>42869</v>
      </c>
      <c r="D698" s="2">
        <v>42872</v>
      </c>
      <c r="E698" s="1" t="s">
        <v>170</v>
      </c>
      <c r="F698" s="1" t="s">
        <v>1931</v>
      </c>
      <c r="G698" s="1" t="s">
        <v>1932</v>
      </c>
      <c r="H698" s="1" t="s">
        <v>94</v>
      </c>
      <c r="I698" s="1" t="s">
        <v>25</v>
      </c>
      <c r="J698" s="1" t="s">
        <v>1933</v>
      </c>
      <c r="K698" s="1" t="s">
        <v>134</v>
      </c>
      <c r="L698" s="1">
        <v>19013</v>
      </c>
      <c r="M698" s="1" t="s">
        <v>135</v>
      </c>
      <c r="N698" s="1" t="s">
        <v>334</v>
      </c>
      <c r="O698" s="1" t="s">
        <v>43</v>
      </c>
      <c r="P698" s="1" t="s">
        <v>157</v>
      </c>
      <c r="Q698" s="1" t="s">
        <v>335</v>
      </c>
      <c r="R698" s="1">
        <v>200.98400000000004</v>
      </c>
      <c r="S698" s="1">
        <v>7</v>
      </c>
      <c r="T698" s="1">
        <v>0.2</v>
      </c>
      <c r="U698" s="1">
        <v>62.807499999999976</v>
      </c>
      <c r="V698" s="3" t="str">
        <f>IF(M698=People!$B$5,People!$A$5,IF(M698=People!$B$4,People!$A$4,IF(M698=People!$B$3,People!$A$3,IF(M698=People!$B$2,People!$A$2,0))))</f>
        <v>Chuck Magee</v>
      </c>
      <c r="W698" s="3" t="str">
        <f>IFERROR(INDEX(Returns!A:A,MATCH(B698,Returns!B:B,0)),"No")</f>
        <v>No</v>
      </c>
    </row>
    <row r="699" spans="1:23" x14ac:dyDescent="0.2">
      <c r="A699" s="1">
        <v>698</v>
      </c>
      <c r="B699" t="s">
        <v>6529</v>
      </c>
      <c r="C699" s="2">
        <v>42869</v>
      </c>
      <c r="D699" s="2">
        <v>42872</v>
      </c>
      <c r="E699" s="1" t="s">
        <v>170</v>
      </c>
      <c r="F699" s="1" t="s">
        <v>1931</v>
      </c>
      <c r="G699" s="1" t="s">
        <v>1932</v>
      </c>
      <c r="H699" s="1" t="s">
        <v>94</v>
      </c>
      <c r="I699" s="1" t="s">
        <v>25</v>
      </c>
      <c r="J699" s="1" t="s">
        <v>1933</v>
      </c>
      <c r="K699" s="1" t="s">
        <v>134</v>
      </c>
      <c r="L699" s="1">
        <v>19013</v>
      </c>
      <c r="M699" s="1" t="s">
        <v>135</v>
      </c>
      <c r="N699" s="1" t="s">
        <v>1936</v>
      </c>
      <c r="O699" s="1" t="s">
        <v>43</v>
      </c>
      <c r="P699" s="1" t="s">
        <v>44</v>
      </c>
      <c r="Q699" s="1" t="s">
        <v>1937</v>
      </c>
      <c r="R699" s="1">
        <v>97.696000000000012</v>
      </c>
      <c r="S699" s="1">
        <v>4</v>
      </c>
      <c r="T699" s="1">
        <v>0.2</v>
      </c>
      <c r="U699" s="1">
        <v>31.751200000000001</v>
      </c>
      <c r="V699" s="3" t="str">
        <f>IF(M699=People!$B$5,People!$A$5,IF(M699=People!$B$4,People!$A$4,IF(M699=People!$B$3,People!$A$3,IF(M699=People!$B$2,People!$A$2,0))))</f>
        <v>Chuck Magee</v>
      </c>
      <c r="W699" s="3" t="str">
        <f>IFERROR(INDEX(Returns!A:A,MATCH(B699,Returns!B:B,0)),"No")</f>
        <v>No</v>
      </c>
    </row>
    <row r="700" spans="1:23" x14ac:dyDescent="0.2">
      <c r="A700" s="1">
        <v>699</v>
      </c>
      <c r="B700" t="s">
        <v>6529</v>
      </c>
      <c r="C700" s="2">
        <v>42869</v>
      </c>
      <c r="D700" s="2">
        <v>42872</v>
      </c>
      <c r="E700" s="1" t="s">
        <v>170</v>
      </c>
      <c r="F700" s="1" t="s">
        <v>1931</v>
      </c>
      <c r="G700" s="1" t="s">
        <v>1932</v>
      </c>
      <c r="H700" s="1" t="s">
        <v>94</v>
      </c>
      <c r="I700" s="1" t="s">
        <v>25</v>
      </c>
      <c r="J700" s="1" t="s">
        <v>1933</v>
      </c>
      <c r="K700" s="1" t="s">
        <v>134</v>
      </c>
      <c r="L700" s="1">
        <v>19013</v>
      </c>
      <c r="M700" s="1" t="s">
        <v>135</v>
      </c>
      <c r="N700" s="1" t="s">
        <v>1938</v>
      </c>
      <c r="O700" s="1" t="s">
        <v>43</v>
      </c>
      <c r="P700" s="1" t="s">
        <v>63</v>
      </c>
      <c r="Q700" s="1" t="s">
        <v>1939</v>
      </c>
      <c r="R700" s="1">
        <v>2.6960000000000002</v>
      </c>
      <c r="S700" s="1">
        <v>1</v>
      </c>
      <c r="T700" s="1">
        <v>0.2</v>
      </c>
      <c r="U700" s="1">
        <v>0.8088000000000003</v>
      </c>
      <c r="V700" s="3" t="str">
        <f>IF(M700=People!$B$5,People!$A$5,IF(M700=People!$B$4,People!$A$4,IF(M700=People!$B$3,People!$A$3,IF(M700=People!$B$2,People!$A$2,0))))</f>
        <v>Chuck Magee</v>
      </c>
      <c r="W700" s="3" t="str">
        <f>IFERROR(INDEX(Returns!A:A,MATCH(B700,Returns!B:B,0)),"No")</f>
        <v>No</v>
      </c>
    </row>
    <row r="701" spans="1:23" x14ac:dyDescent="0.2">
      <c r="A701" s="1">
        <v>700</v>
      </c>
      <c r="B701" t="s">
        <v>6529</v>
      </c>
      <c r="C701" s="2">
        <v>42869</v>
      </c>
      <c r="D701" s="2">
        <v>42872</v>
      </c>
      <c r="E701" s="1" t="s">
        <v>170</v>
      </c>
      <c r="F701" s="1" t="s">
        <v>1931</v>
      </c>
      <c r="G701" s="1" t="s">
        <v>1932</v>
      </c>
      <c r="H701" s="1" t="s">
        <v>94</v>
      </c>
      <c r="I701" s="1" t="s">
        <v>25</v>
      </c>
      <c r="J701" s="1" t="s">
        <v>1933</v>
      </c>
      <c r="K701" s="1" t="s">
        <v>134</v>
      </c>
      <c r="L701" s="1">
        <v>19013</v>
      </c>
      <c r="M701" s="1" t="s">
        <v>135</v>
      </c>
      <c r="N701" s="1" t="s">
        <v>1940</v>
      </c>
      <c r="O701" s="1" t="s">
        <v>43</v>
      </c>
      <c r="P701" s="1" t="s">
        <v>70</v>
      </c>
      <c r="Q701" s="1" t="s">
        <v>1941</v>
      </c>
      <c r="R701" s="1">
        <v>18.588000000000005</v>
      </c>
      <c r="S701" s="1">
        <v>2</v>
      </c>
      <c r="T701" s="1">
        <v>0.7</v>
      </c>
      <c r="U701" s="1">
        <v>-13.6312</v>
      </c>
      <c r="V701" s="3" t="str">
        <f>IF(M701=People!$B$5,People!$A$5,IF(M701=People!$B$4,People!$A$4,IF(M701=People!$B$3,People!$A$3,IF(M701=People!$B$2,People!$A$2,0))))</f>
        <v>Chuck Magee</v>
      </c>
      <c r="W701" s="3" t="str">
        <f>IFERROR(INDEX(Returns!A:A,MATCH(B701,Returns!B:B,0)),"No")</f>
        <v>No</v>
      </c>
    </row>
    <row r="702" spans="1:23" x14ac:dyDescent="0.2">
      <c r="A702" s="1">
        <v>701</v>
      </c>
      <c r="B702" t="s">
        <v>6529</v>
      </c>
      <c r="C702" s="2">
        <v>42869</v>
      </c>
      <c r="D702" s="2">
        <v>42872</v>
      </c>
      <c r="E702" s="1" t="s">
        <v>170</v>
      </c>
      <c r="F702" s="1" t="s">
        <v>1931</v>
      </c>
      <c r="G702" s="1" t="s">
        <v>1932</v>
      </c>
      <c r="H702" s="1" t="s">
        <v>94</v>
      </c>
      <c r="I702" s="1" t="s">
        <v>25</v>
      </c>
      <c r="J702" s="1" t="s">
        <v>1933</v>
      </c>
      <c r="K702" s="1" t="s">
        <v>134</v>
      </c>
      <c r="L702" s="1">
        <v>19013</v>
      </c>
      <c r="M702" s="1" t="s">
        <v>135</v>
      </c>
      <c r="N702" s="1" t="s">
        <v>1058</v>
      </c>
      <c r="O702" s="1" t="s">
        <v>43</v>
      </c>
      <c r="P702" s="1" t="s">
        <v>70</v>
      </c>
      <c r="Q702" s="1" t="s">
        <v>1059</v>
      </c>
      <c r="R702" s="1">
        <v>4.8960000000000008</v>
      </c>
      <c r="S702" s="1">
        <v>3</v>
      </c>
      <c r="T702" s="1">
        <v>0.7</v>
      </c>
      <c r="U702" s="1">
        <v>-3.4271999999999991</v>
      </c>
      <c r="V702" s="3" t="str">
        <f>IF(M702=People!$B$5,People!$A$5,IF(M702=People!$B$4,People!$A$4,IF(M702=People!$B$3,People!$A$3,IF(M702=People!$B$2,People!$A$2,0))))</f>
        <v>Chuck Magee</v>
      </c>
      <c r="W702" s="3" t="str">
        <f>IFERROR(INDEX(Returns!A:A,MATCH(B702,Returns!B:B,0)),"No")</f>
        <v>No</v>
      </c>
    </row>
    <row r="703" spans="1:23" x14ac:dyDescent="0.2">
      <c r="A703" s="1">
        <v>702</v>
      </c>
      <c r="B703" t="s">
        <v>6530</v>
      </c>
      <c r="C703" s="2">
        <v>43710</v>
      </c>
      <c r="D703" s="2">
        <v>43716</v>
      </c>
      <c r="E703" s="1" t="s">
        <v>46</v>
      </c>
      <c r="F703" s="1" t="s">
        <v>856</v>
      </c>
      <c r="G703" s="1" t="s">
        <v>857</v>
      </c>
      <c r="H703" s="1" t="s">
        <v>38</v>
      </c>
      <c r="I703" s="1" t="s">
        <v>25</v>
      </c>
      <c r="J703" s="1" t="s">
        <v>1872</v>
      </c>
      <c r="K703" s="1" t="s">
        <v>440</v>
      </c>
      <c r="L703" s="1">
        <v>44105</v>
      </c>
      <c r="M703" s="1" t="s">
        <v>135</v>
      </c>
      <c r="N703" s="1" t="s">
        <v>721</v>
      </c>
      <c r="O703" s="1" t="s">
        <v>30</v>
      </c>
      <c r="P703" s="1" t="s">
        <v>60</v>
      </c>
      <c r="Q703" s="1" t="s">
        <v>722</v>
      </c>
      <c r="R703" s="1">
        <v>15.072000000000003</v>
      </c>
      <c r="S703" s="1">
        <v>3</v>
      </c>
      <c r="T703" s="1">
        <v>0.2</v>
      </c>
      <c r="U703" s="1">
        <v>4.1448</v>
      </c>
      <c r="V703" s="3" t="str">
        <f>IF(M703=People!$B$5,People!$A$5,IF(M703=People!$B$4,People!$A$4,IF(M703=People!$B$3,People!$A$3,IF(M703=People!$B$2,People!$A$2,0))))</f>
        <v>Chuck Magee</v>
      </c>
      <c r="W703" s="3" t="str">
        <f>IFERROR(INDEX(Returns!A:A,MATCH(B703,Returns!B:B,0)),"No")</f>
        <v>No</v>
      </c>
    </row>
    <row r="704" spans="1:23" x14ac:dyDescent="0.2">
      <c r="A704" s="1">
        <v>703</v>
      </c>
      <c r="B704" t="s">
        <v>6531</v>
      </c>
      <c r="C704" s="2">
        <v>43408</v>
      </c>
      <c r="D704" s="2">
        <v>43412</v>
      </c>
      <c r="E704" s="1" t="s">
        <v>21</v>
      </c>
      <c r="F704" s="1" t="s">
        <v>1169</v>
      </c>
      <c r="G704" s="1" t="s">
        <v>1170</v>
      </c>
      <c r="H704" s="1" t="s">
        <v>38</v>
      </c>
      <c r="I704" s="1" t="s">
        <v>25</v>
      </c>
      <c r="J704" s="1" t="s">
        <v>88</v>
      </c>
      <c r="K704" s="1" t="s">
        <v>89</v>
      </c>
      <c r="L704" s="1">
        <v>98103</v>
      </c>
      <c r="M704" s="1" t="s">
        <v>41</v>
      </c>
      <c r="N704" s="1" t="s">
        <v>1942</v>
      </c>
      <c r="O704" s="1" t="s">
        <v>30</v>
      </c>
      <c r="P704" s="1" t="s">
        <v>60</v>
      </c>
      <c r="Q704" s="1" t="s">
        <v>1943</v>
      </c>
      <c r="R704" s="1">
        <v>209.88</v>
      </c>
      <c r="S704" s="1">
        <v>3</v>
      </c>
      <c r="T704" s="1">
        <v>0</v>
      </c>
      <c r="U704" s="1">
        <v>35.679599999999979</v>
      </c>
      <c r="V704" s="3" t="str">
        <f>IF(M704=People!$B$5,People!$A$5,IF(M704=People!$B$4,People!$A$4,IF(M704=People!$B$3,People!$A$3,IF(M704=People!$B$2,People!$A$2,0))))</f>
        <v>Anna Andreadi</v>
      </c>
      <c r="W704" s="3" t="str">
        <f>IFERROR(INDEX(Returns!A:A,MATCH(B704,Returns!B:B,0)),"No")</f>
        <v>No</v>
      </c>
    </row>
    <row r="705" spans="1:23" x14ac:dyDescent="0.2">
      <c r="A705" s="1">
        <v>704</v>
      </c>
      <c r="B705" t="s">
        <v>6532</v>
      </c>
      <c r="C705" s="2">
        <v>42834</v>
      </c>
      <c r="D705" s="2">
        <v>42839</v>
      </c>
      <c r="E705" s="1" t="s">
        <v>46</v>
      </c>
      <c r="F705" s="1" t="s">
        <v>1944</v>
      </c>
      <c r="G705" s="1" t="s">
        <v>1945</v>
      </c>
      <c r="H705" s="1" t="s">
        <v>24</v>
      </c>
      <c r="I705" s="1" t="s">
        <v>25</v>
      </c>
      <c r="J705" s="1" t="s">
        <v>1027</v>
      </c>
      <c r="K705" s="1" t="s">
        <v>40</v>
      </c>
      <c r="L705" s="1">
        <v>90805</v>
      </c>
      <c r="M705" s="1" t="s">
        <v>41</v>
      </c>
      <c r="N705" s="1" t="s">
        <v>1946</v>
      </c>
      <c r="O705" s="1" t="s">
        <v>30</v>
      </c>
      <c r="P705" s="1" t="s">
        <v>52</v>
      </c>
      <c r="Q705" s="1" t="s">
        <v>1947</v>
      </c>
      <c r="R705" s="1">
        <v>369.91200000000003</v>
      </c>
      <c r="S705" s="1">
        <v>3</v>
      </c>
      <c r="T705" s="1">
        <v>0.2</v>
      </c>
      <c r="U705" s="1">
        <v>-13.871700000000047</v>
      </c>
      <c r="V705" s="3" t="str">
        <f>IF(M705=People!$B$5,People!$A$5,IF(M705=People!$B$4,People!$A$4,IF(M705=People!$B$3,People!$A$3,IF(M705=People!$B$2,People!$A$2,0))))</f>
        <v>Anna Andreadi</v>
      </c>
      <c r="W705" s="3" t="str">
        <f>IFERROR(INDEX(Returns!A:A,MATCH(B705,Returns!B:B,0)),"No")</f>
        <v>No</v>
      </c>
    </row>
    <row r="706" spans="1:23" x14ac:dyDescent="0.2">
      <c r="A706" s="1">
        <v>705</v>
      </c>
      <c r="B706" t="s">
        <v>6533</v>
      </c>
      <c r="C706" s="2">
        <v>42625</v>
      </c>
      <c r="D706" s="2">
        <v>42630</v>
      </c>
      <c r="E706" s="1" t="s">
        <v>46</v>
      </c>
      <c r="F706" s="1" t="s">
        <v>1948</v>
      </c>
      <c r="G706" s="1" t="s">
        <v>1949</v>
      </c>
      <c r="H706" s="1" t="s">
        <v>38</v>
      </c>
      <c r="I706" s="1" t="s">
        <v>25</v>
      </c>
      <c r="J706" s="1" t="s">
        <v>1950</v>
      </c>
      <c r="K706" s="1" t="s">
        <v>82</v>
      </c>
      <c r="L706" s="1">
        <v>27511</v>
      </c>
      <c r="M706" s="1" t="s">
        <v>28</v>
      </c>
      <c r="N706" s="1" t="s">
        <v>1951</v>
      </c>
      <c r="O706" s="1" t="s">
        <v>43</v>
      </c>
      <c r="P706" s="1" t="s">
        <v>84</v>
      </c>
      <c r="Q706" s="1" t="s">
        <v>1952</v>
      </c>
      <c r="R706" s="1">
        <v>10.368000000000002</v>
      </c>
      <c r="S706" s="1">
        <v>2</v>
      </c>
      <c r="T706" s="1">
        <v>0.2</v>
      </c>
      <c r="U706" s="1">
        <v>3.6288</v>
      </c>
      <c r="V706" s="3" t="str">
        <f>IF(M706=People!$B$5,People!$A$5,IF(M706=People!$B$4,People!$A$4,IF(M706=People!$B$3,People!$A$3,IF(M706=People!$B$2,People!$A$2,0))))</f>
        <v>Cassandra Brandow</v>
      </c>
      <c r="W706" s="3" t="str">
        <f>IFERROR(INDEX(Returns!A:A,MATCH(B706,Returns!B:B,0)),"No")</f>
        <v>No</v>
      </c>
    </row>
    <row r="707" spans="1:23" x14ac:dyDescent="0.2">
      <c r="A707" s="1">
        <v>706</v>
      </c>
      <c r="B707" t="s">
        <v>6533</v>
      </c>
      <c r="C707" s="2">
        <v>42625</v>
      </c>
      <c r="D707" s="2">
        <v>42630</v>
      </c>
      <c r="E707" s="1" t="s">
        <v>46</v>
      </c>
      <c r="F707" s="1" t="s">
        <v>1948</v>
      </c>
      <c r="G707" s="1" t="s">
        <v>1949</v>
      </c>
      <c r="H707" s="1" t="s">
        <v>38</v>
      </c>
      <c r="I707" s="1" t="s">
        <v>25</v>
      </c>
      <c r="J707" s="1" t="s">
        <v>1950</v>
      </c>
      <c r="K707" s="1" t="s">
        <v>82</v>
      </c>
      <c r="L707" s="1">
        <v>27511</v>
      </c>
      <c r="M707" s="1" t="s">
        <v>28</v>
      </c>
      <c r="N707" s="1" t="s">
        <v>1953</v>
      </c>
      <c r="O707" s="1" t="s">
        <v>43</v>
      </c>
      <c r="P707" s="1" t="s">
        <v>73</v>
      </c>
      <c r="Q707" s="1" t="s">
        <v>1954</v>
      </c>
      <c r="R707" s="1">
        <v>166.84</v>
      </c>
      <c r="S707" s="1">
        <v>5</v>
      </c>
      <c r="T707" s="1">
        <v>0.2</v>
      </c>
      <c r="U707" s="1">
        <v>18.769499999999987</v>
      </c>
      <c r="V707" s="3" t="str">
        <f>IF(M707=People!$B$5,People!$A$5,IF(M707=People!$B$4,People!$A$4,IF(M707=People!$B$3,People!$A$3,IF(M707=People!$B$2,People!$A$2,0))))</f>
        <v>Cassandra Brandow</v>
      </c>
      <c r="W707" s="3" t="str">
        <f>IFERROR(INDEX(Returns!A:A,MATCH(B707,Returns!B:B,0)),"No")</f>
        <v>No</v>
      </c>
    </row>
    <row r="708" spans="1:23" x14ac:dyDescent="0.2">
      <c r="A708" s="1">
        <v>707</v>
      </c>
      <c r="B708" t="s">
        <v>6533</v>
      </c>
      <c r="C708" s="2">
        <v>42625</v>
      </c>
      <c r="D708" s="2">
        <v>42630</v>
      </c>
      <c r="E708" s="1" t="s">
        <v>46</v>
      </c>
      <c r="F708" s="1" t="s">
        <v>1948</v>
      </c>
      <c r="G708" s="1" t="s">
        <v>1949</v>
      </c>
      <c r="H708" s="1" t="s">
        <v>38</v>
      </c>
      <c r="I708" s="1" t="s">
        <v>25</v>
      </c>
      <c r="J708" s="1" t="s">
        <v>1950</v>
      </c>
      <c r="K708" s="1" t="s">
        <v>82</v>
      </c>
      <c r="L708" s="1">
        <v>27511</v>
      </c>
      <c r="M708" s="1" t="s">
        <v>28</v>
      </c>
      <c r="N708" s="1" t="s">
        <v>1519</v>
      </c>
      <c r="O708" s="1" t="s">
        <v>66</v>
      </c>
      <c r="P708" s="1" t="s">
        <v>146</v>
      </c>
      <c r="Q708" s="1" t="s">
        <v>1520</v>
      </c>
      <c r="R708" s="1">
        <v>15.216000000000001</v>
      </c>
      <c r="S708" s="1">
        <v>1</v>
      </c>
      <c r="T708" s="1">
        <v>0.2</v>
      </c>
      <c r="U708" s="1">
        <v>2.2823999999999991</v>
      </c>
      <c r="V708" s="3" t="str">
        <f>IF(M708=People!$B$5,People!$A$5,IF(M708=People!$B$4,People!$A$4,IF(M708=People!$B$3,People!$A$3,IF(M708=People!$B$2,People!$A$2,0))))</f>
        <v>Cassandra Brandow</v>
      </c>
      <c r="W708" s="3" t="str">
        <f>IFERROR(INDEX(Returns!A:A,MATCH(B708,Returns!B:B,0)),"No")</f>
        <v>No</v>
      </c>
    </row>
    <row r="709" spans="1:23" x14ac:dyDescent="0.2">
      <c r="A709" s="1">
        <v>708</v>
      </c>
      <c r="B709" t="s">
        <v>6534</v>
      </c>
      <c r="C709" s="2">
        <v>42706</v>
      </c>
      <c r="D709" s="2">
        <v>42708</v>
      </c>
      <c r="E709" s="1" t="s">
        <v>170</v>
      </c>
      <c r="F709" s="1" t="s">
        <v>1955</v>
      </c>
      <c r="G709" s="1" t="s">
        <v>1956</v>
      </c>
      <c r="H709" s="1" t="s">
        <v>24</v>
      </c>
      <c r="I709" s="1" t="s">
        <v>25</v>
      </c>
      <c r="J709" s="1" t="s">
        <v>239</v>
      </c>
      <c r="K709" s="1" t="s">
        <v>240</v>
      </c>
      <c r="L709" s="1">
        <v>10035</v>
      </c>
      <c r="M709" s="1" t="s">
        <v>135</v>
      </c>
      <c r="N709" s="1" t="s">
        <v>892</v>
      </c>
      <c r="O709" s="1" t="s">
        <v>66</v>
      </c>
      <c r="P709" s="1" t="s">
        <v>146</v>
      </c>
      <c r="Q709" s="1" t="s">
        <v>893</v>
      </c>
      <c r="R709" s="1">
        <v>119.96</v>
      </c>
      <c r="S709" s="1">
        <v>4</v>
      </c>
      <c r="T709" s="1">
        <v>0</v>
      </c>
      <c r="U709" s="1">
        <v>52.78240000000001</v>
      </c>
      <c r="V709" s="3" t="str">
        <f>IF(M709=People!$B$5,People!$A$5,IF(M709=People!$B$4,People!$A$4,IF(M709=People!$B$3,People!$A$3,IF(M709=People!$B$2,People!$A$2,0))))</f>
        <v>Chuck Magee</v>
      </c>
      <c r="W709" s="3" t="str">
        <f>IFERROR(INDEX(Returns!A:A,MATCH(B709,Returns!B:B,0)),"No")</f>
        <v>No</v>
      </c>
    </row>
    <row r="710" spans="1:23" x14ac:dyDescent="0.2">
      <c r="A710" s="1">
        <v>709</v>
      </c>
      <c r="B710" t="s">
        <v>6534</v>
      </c>
      <c r="C710" s="2">
        <v>42706</v>
      </c>
      <c r="D710" s="2">
        <v>42708</v>
      </c>
      <c r="E710" s="1" t="s">
        <v>170</v>
      </c>
      <c r="F710" s="1" t="s">
        <v>1955</v>
      </c>
      <c r="G710" s="1" t="s">
        <v>1956</v>
      </c>
      <c r="H710" s="1" t="s">
        <v>24</v>
      </c>
      <c r="I710" s="1" t="s">
        <v>25</v>
      </c>
      <c r="J710" s="1" t="s">
        <v>239</v>
      </c>
      <c r="K710" s="1" t="s">
        <v>240</v>
      </c>
      <c r="L710" s="1">
        <v>10035</v>
      </c>
      <c r="M710" s="1" t="s">
        <v>135</v>
      </c>
      <c r="N710" s="1" t="s">
        <v>1957</v>
      </c>
      <c r="O710" s="1" t="s">
        <v>30</v>
      </c>
      <c r="P710" s="1" t="s">
        <v>31</v>
      </c>
      <c r="Q710" s="1" t="s">
        <v>1958</v>
      </c>
      <c r="R710" s="1">
        <v>883.92</v>
      </c>
      <c r="S710" s="1">
        <v>5</v>
      </c>
      <c r="T710" s="1">
        <v>0.2</v>
      </c>
      <c r="U710" s="1">
        <v>-110.49000000000007</v>
      </c>
      <c r="V710" s="3" t="str">
        <f>IF(M710=People!$B$5,People!$A$5,IF(M710=People!$B$4,People!$A$4,IF(M710=People!$B$3,People!$A$3,IF(M710=People!$B$2,People!$A$2,0))))</f>
        <v>Chuck Magee</v>
      </c>
      <c r="W710" s="3" t="str">
        <f>IFERROR(INDEX(Returns!A:A,MATCH(B710,Returns!B:B,0)),"No")</f>
        <v>No</v>
      </c>
    </row>
    <row r="711" spans="1:23" x14ac:dyDescent="0.2">
      <c r="A711" s="1">
        <v>710</v>
      </c>
      <c r="B711" t="s">
        <v>6534</v>
      </c>
      <c r="C711" s="2">
        <v>42706</v>
      </c>
      <c r="D711" s="2">
        <v>42708</v>
      </c>
      <c r="E711" s="1" t="s">
        <v>170</v>
      </c>
      <c r="F711" s="1" t="s">
        <v>1955</v>
      </c>
      <c r="G711" s="1" t="s">
        <v>1956</v>
      </c>
      <c r="H711" s="1" t="s">
        <v>24</v>
      </c>
      <c r="I711" s="1" t="s">
        <v>25</v>
      </c>
      <c r="J711" s="1" t="s">
        <v>239</v>
      </c>
      <c r="K711" s="1" t="s">
        <v>240</v>
      </c>
      <c r="L711" s="1">
        <v>10035</v>
      </c>
      <c r="M711" s="1" t="s">
        <v>135</v>
      </c>
      <c r="N711" s="1" t="s">
        <v>1198</v>
      </c>
      <c r="O711" s="1" t="s">
        <v>43</v>
      </c>
      <c r="P711" s="1" t="s">
        <v>70</v>
      </c>
      <c r="Q711" s="1" t="s">
        <v>1199</v>
      </c>
      <c r="R711" s="1">
        <v>46.72</v>
      </c>
      <c r="S711" s="1">
        <v>8</v>
      </c>
      <c r="T711" s="1">
        <v>0.2</v>
      </c>
      <c r="U711" s="1">
        <v>15.767999999999997</v>
      </c>
      <c r="V711" s="3" t="str">
        <f>IF(M711=People!$B$5,People!$A$5,IF(M711=People!$B$4,People!$A$4,IF(M711=People!$B$3,People!$A$3,IF(M711=People!$B$2,People!$A$2,0))))</f>
        <v>Chuck Magee</v>
      </c>
      <c r="W711" s="3" t="str">
        <f>IFERROR(INDEX(Returns!A:A,MATCH(B711,Returns!B:B,0)),"No")</f>
        <v>No</v>
      </c>
    </row>
    <row r="712" spans="1:23" x14ac:dyDescent="0.2">
      <c r="A712" s="1">
        <v>711</v>
      </c>
      <c r="B712" t="s">
        <v>6535</v>
      </c>
      <c r="C712" s="2">
        <v>42465</v>
      </c>
      <c r="D712" s="2">
        <v>42467</v>
      </c>
      <c r="E712" s="1" t="s">
        <v>170</v>
      </c>
      <c r="F712" s="1" t="s">
        <v>1959</v>
      </c>
      <c r="G712" s="1" t="s">
        <v>1960</v>
      </c>
      <c r="H712" s="1" t="s">
        <v>94</v>
      </c>
      <c r="I712" s="1" t="s">
        <v>25</v>
      </c>
      <c r="J712" s="1" t="s">
        <v>239</v>
      </c>
      <c r="K712" s="1" t="s">
        <v>240</v>
      </c>
      <c r="L712" s="1">
        <v>10035</v>
      </c>
      <c r="M712" s="1" t="s">
        <v>135</v>
      </c>
      <c r="N712" s="1" t="s">
        <v>1411</v>
      </c>
      <c r="O712" s="1" t="s">
        <v>43</v>
      </c>
      <c r="P712" s="1" t="s">
        <v>84</v>
      </c>
      <c r="Q712" s="1" t="s">
        <v>1412</v>
      </c>
      <c r="R712" s="1">
        <v>55.48</v>
      </c>
      <c r="S712" s="1">
        <v>1</v>
      </c>
      <c r="T712" s="1">
        <v>0</v>
      </c>
      <c r="U712" s="1">
        <v>26.630399999999998</v>
      </c>
      <c r="V712" s="3" t="str">
        <f>IF(M712=People!$B$5,People!$A$5,IF(M712=People!$B$4,People!$A$4,IF(M712=People!$B$3,People!$A$3,IF(M712=People!$B$2,People!$A$2,0))))</f>
        <v>Chuck Magee</v>
      </c>
      <c r="W712" s="3" t="str">
        <f>IFERROR(INDEX(Returns!A:A,MATCH(B712,Returns!B:B,0)),"No")</f>
        <v>No</v>
      </c>
    </row>
    <row r="713" spans="1:23" x14ac:dyDescent="0.2">
      <c r="A713" s="1">
        <v>712</v>
      </c>
      <c r="B713" t="s">
        <v>6536</v>
      </c>
      <c r="C713" s="2">
        <v>43711</v>
      </c>
      <c r="D713" s="2">
        <v>43715</v>
      </c>
      <c r="E713" s="1" t="s">
        <v>46</v>
      </c>
      <c r="F713" s="1" t="s">
        <v>1961</v>
      </c>
      <c r="G713" s="1" t="s">
        <v>1962</v>
      </c>
      <c r="H713" s="1" t="s">
        <v>24</v>
      </c>
      <c r="I713" s="1" t="s">
        <v>25</v>
      </c>
      <c r="J713" s="1" t="s">
        <v>1963</v>
      </c>
      <c r="K713" s="1" t="s">
        <v>50</v>
      </c>
      <c r="L713" s="1">
        <v>32137</v>
      </c>
      <c r="M713" s="1" t="s">
        <v>28</v>
      </c>
      <c r="N713" s="1" t="s">
        <v>1964</v>
      </c>
      <c r="O713" s="1" t="s">
        <v>43</v>
      </c>
      <c r="P713" s="1" t="s">
        <v>157</v>
      </c>
      <c r="Q713" s="1" t="s">
        <v>1965</v>
      </c>
      <c r="R713" s="1">
        <v>24.448</v>
      </c>
      <c r="S713" s="1">
        <v>4</v>
      </c>
      <c r="T713" s="1">
        <v>0.2</v>
      </c>
      <c r="U713" s="1">
        <v>8.8623999999999992</v>
      </c>
      <c r="V713" s="3" t="str">
        <f>IF(M713=People!$B$5,People!$A$5,IF(M713=People!$B$4,People!$A$4,IF(M713=People!$B$3,People!$A$3,IF(M713=People!$B$2,People!$A$2,0))))</f>
        <v>Cassandra Brandow</v>
      </c>
      <c r="W713" s="3" t="str">
        <f>IFERROR(INDEX(Returns!A:A,MATCH(B713,Returns!B:B,0)),"No")</f>
        <v>No</v>
      </c>
    </row>
    <row r="714" spans="1:23" x14ac:dyDescent="0.2">
      <c r="A714" s="1">
        <v>713</v>
      </c>
      <c r="B714" t="s">
        <v>6537</v>
      </c>
      <c r="C714" s="2">
        <v>43604</v>
      </c>
      <c r="D714" s="2">
        <v>43609</v>
      </c>
      <c r="E714" s="1" t="s">
        <v>46</v>
      </c>
      <c r="F714" s="1" t="s">
        <v>1966</v>
      </c>
      <c r="G714" s="1" t="s">
        <v>1967</v>
      </c>
      <c r="H714" s="1" t="s">
        <v>38</v>
      </c>
      <c r="I714" s="1" t="s">
        <v>25</v>
      </c>
      <c r="J714" s="1" t="s">
        <v>1968</v>
      </c>
      <c r="K714" s="1" t="s">
        <v>240</v>
      </c>
      <c r="L714" s="1">
        <v>10550</v>
      </c>
      <c r="M714" s="1" t="s">
        <v>135</v>
      </c>
      <c r="N714" s="1" t="s">
        <v>1969</v>
      </c>
      <c r="O714" s="1" t="s">
        <v>43</v>
      </c>
      <c r="P714" s="1" t="s">
        <v>73</v>
      </c>
      <c r="Q714" s="1" t="s">
        <v>1970</v>
      </c>
      <c r="R714" s="1">
        <v>281.34000000000003</v>
      </c>
      <c r="S714" s="1">
        <v>6</v>
      </c>
      <c r="T714" s="1">
        <v>0</v>
      </c>
      <c r="U714" s="1">
        <v>109.72260000000001</v>
      </c>
      <c r="V714" s="3" t="str">
        <f>IF(M714=People!$B$5,People!$A$5,IF(M714=People!$B$4,People!$A$4,IF(M714=People!$B$3,People!$A$3,IF(M714=People!$B$2,People!$A$2,0))))</f>
        <v>Chuck Magee</v>
      </c>
      <c r="W714" s="3" t="str">
        <f>IFERROR(INDEX(Returns!A:A,MATCH(B714,Returns!B:B,0)),"No")</f>
        <v>No</v>
      </c>
    </row>
    <row r="715" spans="1:23" x14ac:dyDescent="0.2">
      <c r="A715" s="1">
        <v>714</v>
      </c>
      <c r="B715" t="s">
        <v>6537</v>
      </c>
      <c r="C715" s="2">
        <v>43604</v>
      </c>
      <c r="D715" s="2">
        <v>43609</v>
      </c>
      <c r="E715" s="1" t="s">
        <v>46</v>
      </c>
      <c r="F715" s="1" t="s">
        <v>1966</v>
      </c>
      <c r="G715" s="1" t="s">
        <v>1967</v>
      </c>
      <c r="H715" s="1" t="s">
        <v>38</v>
      </c>
      <c r="I715" s="1" t="s">
        <v>25</v>
      </c>
      <c r="J715" s="1" t="s">
        <v>1968</v>
      </c>
      <c r="K715" s="1" t="s">
        <v>240</v>
      </c>
      <c r="L715" s="1">
        <v>10550</v>
      </c>
      <c r="M715" s="1" t="s">
        <v>135</v>
      </c>
      <c r="N715" s="1" t="s">
        <v>1203</v>
      </c>
      <c r="O715" s="1" t="s">
        <v>66</v>
      </c>
      <c r="P715" s="1" t="s">
        <v>67</v>
      </c>
      <c r="Q715" s="1" t="s">
        <v>1204</v>
      </c>
      <c r="R715" s="1">
        <v>307.98</v>
      </c>
      <c r="S715" s="1">
        <v>2</v>
      </c>
      <c r="T715" s="1">
        <v>0</v>
      </c>
      <c r="U715" s="1">
        <v>89.314199999999971</v>
      </c>
      <c r="V715" s="3" t="str">
        <f>IF(M715=People!$B$5,People!$A$5,IF(M715=People!$B$4,People!$A$4,IF(M715=People!$B$3,People!$A$3,IF(M715=People!$B$2,People!$A$2,0))))</f>
        <v>Chuck Magee</v>
      </c>
      <c r="W715" s="3" t="str">
        <f>IFERROR(INDEX(Returns!A:A,MATCH(B715,Returns!B:B,0)),"No")</f>
        <v>No</v>
      </c>
    </row>
    <row r="716" spans="1:23" x14ac:dyDescent="0.2">
      <c r="A716" s="1">
        <v>715</v>
      </c>
      <c r="B716" t="s">
        <v>6537</v>
      </c>
      <c r="C716" s="2">
        <v>43604</v>
      </c>
      <c r="D716" s="2">
        <v>43609</v>
      </c>
      <c r="E716" s="1" t="s">
        <v>46</v>
      </c>
      <c r="F716" s="1" t="s">
        <v>1966</v>
      </c>
      <c r="G716" s="1" t="s">
        <v>1967</v>
      </c>
      <c r="H716" s="1" t="s">
        <v>38</v>
      </c>
      <c r="I716" s="1" t="s">
        <v>25</v>
      </c>
      <c r="J716" s="1" t="s">
        <v>1968</v>
      </c>
      <c r="K716" s="1" t="s">
        <v>240</v>
      </c>
      <c r="L716" s="1">
        <v>10550</v>
      </c>
      <c r="M716" s="1" t="s">
        <v>135</v>
      </c>
      <c r="N716" s="1" t="s">
        <v>1971</v>
      </c>
      <c r="O716" s="1" t="s">
        <v>66</v>
      </c>
      <c r="P716" s="1" t="s">
        <v>146</v>
      </c>
      <c r="Q716" s="1" t="s">
        <v>1972</v>
      </c>
      <c r="R716" s="1">
        <v>299.96999999999997</v>
      </c>
      <c r="S716" s="1">
        <v>3</v>
      </c>
      <c r="T716" s="1">
        <v>0</v>
      </c>
      <c r="U716" s="1">
        <v>113.98860000000001</v>
      </c>
      <c r="V716" s="3" t="str">
        <f>IF(M716=People!$B$5,People!$A$5,IF(M716=People!$B$4,People!$A$4,IF(M716=People!$B$3,People!$A$3,IF(M716=People!$B$2,People!$A$2,0))))</f>
        <v>Chuck Magee</v>
      </c>
      <c r="W716" s="3" t="str">
        <f>IFERROR(INDEX(Returns!A:A,MATCH(B716,Returns!B:B,0)),"No")</f>
        <v>No</v>
      </c>
    </row>
    <row r="717" spans="1:23" x14ac:dyDescent="0.2">
      <c r="A717" s="1">
        <v>716</v>
      </c>
      <c r="B717" t="s">
        <v>5969</v>
      </c>
      <c r="C717" s="2">
        <v>42552</v>
      </c>
      <c r="D717" s="2">
        <v>42557</v>
      </c>
      <c r="E717" s="1" t="s">
        <v>21</v>
      </c>
      <c r="F717" s="1" t="s">
        <v>856</v>
      </c>
      <c r="G717" s="1" t="s">
        <v>857</v>
      </c>
      <c r="H717" s="1" t="s">
        <v>38</v>
      </c>
      <c r="I717" s="1" t="s">
        <v>25</v>
      </c>
      <c r="J717" s="1" t="s">
        <v>88</v>
      </c>
      <c r="K717" s="1" t="s">
        <v>89</v>
      </c>
      <c r="L717" s="1">
        <v>98105</v>
      </c>
      <c r="M717" s="1" t="s">
        <v>41</v>
      </c>
      <c r="N717" s="1" t="s">
        <v>1973</v>
      </c>
      <c r="O717" s="1" t="s">
        <v>43</v>
      </c>
      <c r="P717" s="1" t="s">
        <v>70</v>
      </c>
      <c r="Q717" s="1" t="s">
        <v>1974</v>
      </c>
      <c r="R717" s="1">
        <v>19.920000000000002</v>
      </c>
      <c r="S717" s="1">
        <v>5</v>
      </c>
      <c r="T717" s="1">
        <v>0.2</v>
      </c>
      <c r="U717" s="1">
        <v>6.9719999999999995</v>
      </c>
      <c r="V717" s="3" t="str">
        <f>IF(M717=People!$B$5,People!$A$5,IF(M717=People!$B$4,People!$A$4,IF(M717=People!$B$3,People!$A$3,IF(M717=People!$B$2,People!$A$2,0))))</f>
        <v>Anna Andreadi</v>
      </c>
      <c r="W717" s="3" t="str">
        <f>IFERROR(INDEX(Returns!A:A,MATCH(B717,Returns!B:B,0)),"No")</f>
        <v>Yes</v>
      </c>
    </row>
    <row r="718" spans="1:23" x14ac:dyDescent="0.2">
      <c r="A718" s="1">
        <v>717</v>
      </c>
      <c r="B718" t="s">
        <v>6538</v>
      </c>
      <c r="C718" s="2">
        <v>42380</v>
      </c>
      <c r="D718" s="2">
        <v>42383</v>
      </c>
      <c r="E718" s="1" t="s">
        <v>170</v>
      </c>
      <c r="F718" s="1" t="s">
        <v>1975</v>
      </c>
      <c r="G718" s="1" t="s">
        <v>1976</v>
      </c>
      <c r="H718" s="1" t="s">
        <v>24</v>
      </c>
      <c r="I718" s="1" t="s">
        <v>25</v>
      </c>
      <c r="J718" s="1" t="s">
        <v>219</v>
      </c>
      <c r="K718" s="1" t="s">
        <v>220</v>
      </c>
      <c r="L718" s="1">
        <v>19901</v>
      </c>
      <c r="M718" s="1" t="s">
        <v>135</v>
      </c>
      <c r="N718" s="1" t="s">
        <v>1763</v>
      </c>
      <c r="O718" s="1" t="s">
        <v>30</v>
      </c>
      <c r="P718" s="1" t="s">
        <v>60</v>
      </c>
      <c r="Q718" s="1" t="s">
        <v>1764</v>
      </c>
      <c r="R718" s="1">
        <v>9.94</v>
      </c>
      <c r="S718" s="1">
        <v>2</v>
      </c>
      <c r="T718" s="1">
        <v>0</v>
      </c>
      <c r="U718" s="1">
        <v>3.0813999999999995</v>
      </c>
      <c r="V718" s="3" t="str">
        <f>IF(M718=People!$B$5,People!$A$5,IF(M718=People!$B$4,People!$A$4,IF(M718=People!$B$3,People!$A$3,IF(M718=People!$B$2,People!$A$2,0))))</f>
        <v>Chuck Magee</v>
      </c>
      <c r="W718" s="3" t="str">
        <f>IFERROR(INDEX(Returns!A:A,MATCH(B718,Returns!B:B,0)),"No")</f>
        <v>No</v>
      </c>
    </row>
    <row r="719" spans="1:23" x14ac:dyDescent="0.2">
      <c r="A719" s="1">
        <v>718</v>
      </c>
      <c r="B719" t="s">
        <v>6539</v>
      </c>
      <c r="C719" s="2">
        <v>43732</v>
      </c>
      <c r="D719" s="2">
        <v>43737</v>
      </c>
      <c r="E719" s="1" t="s">
        <v>46</v>
      </c>
      <c r="F719" s="1" t="s">
        <v>831</v>
      </c>
      <c r="G719" s="1" t="s">
        <v>832</v>
      </c>
      <c r="H719" s="1" t="s">
        <v>24</v>
      </c>
      <c r="I719" s="1" t="s">
        <v>25</v>
      </c>
      <c r="J719" s="1" t="s">
        <v>535</v>
      </c>
      <c r="K719" s="1" t="s">
        <v>440</v>
      </c>
      <c r="L719" s="1">
        <v>43055</v>
      </c>
      <c r="M719" s="1" t="s">
        <v>135</v>
      </c>
      <c r="N719" s="1" t="s">
        <v>1977</v>
      </c>
      <c r="O719" s="1" t="s">
        <v>30</v>
      </c>
      <c r="P719" s="1" t="s">
        <v>60</v>
      </c>
      <c r="Q719" s="1" t="s">
        <v>1978</v>
      </c>
      <c r="R719" s="1">
        <v>103.05599999999998</v>
      </c>
      <c r="S719" s="1">
        <v>3</v>
      </c>
      <c r="T719" s="1">
        <v>0.2</v>
      </c>
      <c r="U719" s="1">
        <v>24.475800000000007</v>
      </c>
      <c r="V719" s="3" t="str">
        <f>IF(M719=People!$B$5,People!$A$5,IF(M719=People!$B$4,People!$A$4,IF(M719=People!$B$3,People!$A$3,IF(M719=People!$B$2,People!$A$2,0))))</f>
        <v>Chuck Magee</v>
      </c>
      <c r="W719" s="3" t="str">
        <f>IFERROR(INDEX(Returns!A:A,MATCH(B719,Returns!B:B,0)),"No")</f>
        <v>No</v>
      </c>
    </row>
    <row r="720" spans="1:23" x14ac:dyDescent="0.2">
      <c r="A720" s="1">
        <v>719</v>
      </c>
      <c r="B720" t="s">
        <v>6540</v>
      </c>
      <c r="C720" s="2">
        <v>42523</v>
      </c>
      <c r="D720" s="2">
        <v>42528</v>
      </c>
      <c r="E720" s="1" t="s">
        <v>46</v>
      </c>
      <c r="F720" s="1" t="s">
        <v>1979</v>
      </c>
      <c r="G720" s="1" t="s">
        <v>1980</v>
      </c>
      <c r="H720" s="1" t="s">
        <v>94</v>
      </c>
      <c r="I720" s="1" t="s">
        <v>25</v>
      </c>
      <c r="J720" s="1" t="s">
        <v>140</v>
      </c>
      <c r="K720" s="1" t="s">
        <v>111</v>
      </c>
      <c r="L720" s="1">
        <v>84057</v>
      </c>
      <c r="M720" s="1" t="s">
        <v>41</v>
      </c>
      <c r="N720" s="1" t="s">
        <v>1496</v>
      </c>
      <c r="O720" s="1" t="s">
        <v>43</v>
      </c>
      <c r="P720" s="1" t="s">
        <v>70</v>
      </c>
      <c r="Q720" s="1" t="s">
        <v>1497</v>
      </c>
      <c r="R720" s="1">
        <v>59.808000000000007</v>
      </c>
      <c r="S720" s="1">
        <v>3</v>
      </c>
      <c r="T720" s="1">
        <v>0.2</v>
      </c>
      <c r="U720" s="1">
        <v>19.4376</v>
      </c>
      <c r="V720" s="3" t="str">
        <f>IF(M720=People!$B$5,People!$A$5,IF(M720=People!$B$4,People!$A$4,IF(M720=People!$B$3,People!$A$3,IF(M720=People!$B$2,People!$A$2,0))))</f>
        <v>Anna Andreadi</v>
      </c>
      <c r="W720" s="3" t="str">
        <f>IFERROR(INDEX(Returns!A:A,MATCH(B720,Returns!B:B,0)),"No")</f>
        <v>No</v>
      </c>
    </row>
    <row r="721" spans="1:23" x14ac:dyDescent="0.2">
      <c r="A721" s="1">
        <v>720</v>
      </c>
      <c r="B721" t="s">
        <v>6540</v>
      </c>
      <c r="C721" s="2">
        <v>42523</v>
      </c>
      <c r="D721" s="2">
        <v>42528</v>
      </c>
      <c r="E721" s="1" t="s">
        <v>46</v>
      </c>
      <c r="F721" s="1" t="s">
        <v>1979</v>
      </c>
      <c r="G721" s="1" t="s">
        <v>1980</v>
      </c>
      <c r="H721" s="1" t="s">
        <v>94</v>
      </c>
      <c r="I721" s="1" t="s">
        <v>25</v>
      </c>
      <c r="J721" s="1" t="s">
        <v>140</v>
      </c>
      <c r="K721" s="1" t="s">
        <v>111</v>
      </c>
      <c r="L721" s="1">
        <v>84057</v>
      </c>
      <c r="M721" s="1" t="s">
        <v>41</v>
      </c>
      <c r="N721" s="1" t="s">
        <v>1339</v>
      </c>
      <c r="O721" s="1" t="s">
        <v>30</v>
      </c>
      <c r="P721" s="1" t="s">
        <v>60</v>
      </c>
      <c r="Q721" s="1" t="s">
        <v>1340</v>
      </c>
      <c r="R721" s="1">
        <v>73.320000000000007</v>
      </c>
      <c r="S721" s="1">
        <v>6</v>
      </c>
      <c r="T721" s="1">
        <v>0</v>
      </c>
      <c r="U721" s="1">
        <v>21.995999999999992</v>
      </c>
      <c r="V721" s="3" t="str">
        <f>IF(M721=People!$B$5,People!$A$5,IF(M721=People!$B$4,People!$A$4,IF(M721=People!$B$3,People!$A$3,IF(M721=People!$B$2,People!$A$2,0))))</f>
        <v>Anna Andreadi</v>
      </c>
      <c r="W721" s="3" t="str">
        <f>IFERROR(INDEX(Returns!A:A,MATCH(B721,Returns!B:B,0)),"No")</f>
        <v>No</v>
      </c>
    </row>
    <row r="722" spans="1:23" x14ac:dyDescent="0.2">
      <c r="A722" s="1">
        <v>721</v>
      </c>
      <c r="B722" t="s">
        <v>6541</v>
      </c>
      <c r="C722" s="2">
        <v>43144</v>
      </c>
      <c r="D722" s="2">
        <v>43149</v>
      </c>
      <c r="E722" s="1" t="s">
        <v>46</v>
      </c>
      <c r="F722" s="1" t="s">
        <v>1981</v>
      </c>
      <c r="G722" s="1" t="s">
        <v>1982</v>
      </c>
      <c r="H722" s="1" t="s">
        <v>94</v>
      </c>
      <c r="I722" s="1" t="s">
        <v>25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1983</v>
      </c>
      <c r="O722" s="1" t="s">
        <v>43</v>
      </c>
      <c r="P722" s="1" t="s">
        <v>84</v>
      </c>
      <c r="Q722" s="1" t="s">
        <v>1984</v>
      </c>
      <c r="R722" s="1">
        <v>146.82</v>
      </c>
      <c r="S722" s="1">
        <v>3</v>
      </c>
      <c r="T722" s="1">
        <v>0</v>
      </c>
      <c r="U722" s="1">
        <v>73.41</v>
      </c>
      <c r="V722" s="3" t="str">
        <f>IF(M722=People!$B$5,People!$A$5,IF(M722=People!$B$4,People!$A$4,IF(M722=People!$B$3,People!$A$3,IF(M722=People!$B$2,People!$A$2,0))))</f>
        <v>Anna Andreadi</v>
      </c>
      <c r="W722" s="3" t="str">
        <f>IFERROR(INDEX(Returns!A:A,MATCH(B722,Returns!B:B,0)),"No")</f>
        <v>No</v>
      </c>
    </row>
    <row r="723" spans="1:23" x14ac:dyDescent="0.2">
      <c r="A723" s="1">
        <v>722</v>
      </c>
      <c r="B723" t="s">
        <v>6542</v>
      </c>
      <c r="C723" s="2">
        <v>43449</v>
      </c>
      <c r="D723" s="2">
        <v>43453</v>
      </c>
      <c r="E723" s="1" t="s">
        <v>46</v>
      </c>
      <c r="F723" s="1" t="s">
        <v>1287</v>
      </c>
      <c r="G723" s="1" t="s">
        <v>1288</v>
      </c>
      <c r="H723" s="1" t="s">
        <v>38</v>
      </c>
      <c r="I723" s="1" t="s">
        <v>25</v>
      </c>
      <c r="J723" s="1" t="s">
        <v>773</v>
      </c>
      <c r="K723" s="1" t="s">
        <v>214</v>
      </c>
      <c r="L723" s="1">
        <v>48205</v>
      </c>
      <c r="M723" s="1" t="s">
        <v>97</v>
      </c>
      <c r="N723" s="1" t="s">
        <v>1985</v>
      </c>
      <c r="O723" s="1" t="s">
        <v>30</v>
      </c>
      <c r="P723" s="1" t="s">
        <v>52</v>
      </c>
      <c r="Q723" s="1" t="s">
        <v>1986</v>
      </c>
      <c r="R723" s="1">
        <v>1652.94</v>
      </c>
      <c r="S723" s="1">
        <v>3</v>
      </c>
      <c r="T723" s="1">
        <v>0</v>
      </c>
      <c r="U723" s="1">
        <v>231.41160000000002</v>
      </c>
      <c r="V723" s="3" t="str">
        <f>IF(M723=People!$B$5,People!$A$5,IF(M723=People!$B$4,People!$A$4,IF(M723=People!$B$3,People!$A$3,IF(M723=People!$B$2,People!$A$2,0))))</f>
        <v>Kelly Williams</v>
      </c>
      <c r="W723" s="3" t="str">
        <f>IFERROR(INDEX(Returns!A:A,MATCH(B723,Returns!B:B,0)),"No")</f>
        <v>No</v>
      </c>
    </row>
    <row r="724" spans="1:23" x14ac:dyDescent="0.2">
      <c r="A724" s="1">
        <v>723</v>
      </c>
      <c r="B724" t="s">
        <v>6542</v>
      </c>
      <c r="C724" s="2">
        <v>43449</v>
      </c>
      <c r="D724" s="2">
        <v>43453</v>
      </c>
      <c r="E724" s="1" t="s">
        <v>46</v>
      </c>
      <c r="F724" s="1" t="s">
        <v>1287</v>
      </c>
      <c r="G724" s="1" t="s">
        <v>1288</v>
      </c>
      <c r="H724" s="1" t="s">
        <v>38</v>
      </c>
      <c r="I724" s="1" t="s">
        <v>25</v>
      </c>
      <c r="J724" s="1" t="s">
        <v>773</v>
      </c>
      <c r="K724" s="1" t="s">
        <v>214</v>
      </c>
      <c r="L724" s="1">
        <v>48205</v>
      </c>
      <c r="M724" s="1" t="s">
        <v>97</v>
      </c>
      <c r="N724" s="1" t="s">
        <v>1987</v>
      </c>
      <c r="O724" s="1" t="s">
        <v>43</v>
      </c>
      <c r="P724" s="1" t="s">
        <v>55</v>
      </c>
      <c r="Q724" s="1" t="s">
        <v>1988</v>
      </c>
      <c r="R724" s="1">
        <v>296.37</v>
      </c>
      <c r="S724" s="1">
        <v>3</v>
      </c>
      <c r="T724" s="1">
        <v>0</v>
      </c>
      <c r="U724" s="1">
        <v>80.019899999999993</v>
      </c>
      <c r="V724" s="3" t="str">
        <f>IF(M724=People!$B$5,People!$A$5,IF(M724=People!$B$4,People!$A$4,IF(M724=People!$B$3,People!$A$3,IF(M724=People!$B$2,People!$A$2,0))))</f>
        <v>Kelly Williams</v>
      </c>
      <c r="W724" s="3" t="str">
        <f>IFERROR(INDEX(Returns!A:A,MATCH(B724,Returns!B:B,0)),"No")</f>
        <v>No</v>
      </c>
    </row>
    <row r="725" spans="1:23" x14ac:dyDescent="0.2">
      <c r="A725" s="1">
        <v>724</v>
      </c>
      <c r="B725" t="s">
        <v>6543</v>
      </c>
      <c r="C725" s="2">
        <v>42650</v>
      </c>
      <c r="D725" s="2">
        <v>42656</v>
      </c>
      <c r="E725" s="1" t="s">
        <v>46</v>
      </c>
      <c r="F725" s="1" t="s">
        <v>1989</v>
      </c>
      <c r="G725" s="1" t="s">
        <v>1990</v>
      </c>
      <c r="H725" s="1" t="s">
        <v>94</v>
      </c>
      <c r="I725" s="1" t="s">
        <v>25</v>
      </c>
      <c r="J725" s="1" t="s">
        <v>133</v>
      </c>
      <c r="K725" s="1" t="s">
        <v>134</v>
      </c>
      <c r="L725" s="1">
        <v>19140</v>
      </c>
      <c r="M725" s="1" t="s">
        <v>135</v>
      </c>
      <c r="N725" s="1" t="s">
        <v>1991</v>
      </c>
      <c r="O725" s="1" t="s">
        <v>30</v>
      </c>
      <c r="P725" s="1" t="s">
        <v>60</v>
      </c>
      <c r="Q725" s="1" t="s">
        <v>1992</v>
      </c>
      <c r="R725" s="1">
        <v>129.91999999999999</v>
      </c>
      <c r="S725" s="1">
        <v>5</v>
      </c>
      <c r="T725" s="1">
        <v>0.2</v>
      </c>
      <c r="U725" s="1">
        <v>21.112000000000002</v>
      </c>
      <c r="V725" s="3" t="str">
        <f>IF(M725=People!$B$5,People!$A$5,IF(M725=People!$B$4,People!$A$4,IF(M725=People!$B$3,People!$A$3,IF(M725=People!$B$2,People!$A$2,0))))</f>
        <v>Chuck Magee</v>
      </c>
      <c r="W725" s="3" t="str">
        <f>IFERROR(INDEX(Returns!A:A,MATCH(B725,Returns!B:B,0)),"No")</f>
        <v>No</v>
      </c>
    </row>
    <row r="726" spans="1:23" x14ac:dyDescent="0.2">
      <c r="A726" s="1">
        <v>725</v>
      </c>
      <c r="B726" t="s">
        <v>6544</v>
      </c>
      <c r="C726" s="2">
        <v>43288</v>
      </c>
      <c r="D726" s="2">
        <v>43293</v>
      </c>
      <c r="E726" s="1" t="s">
        <v>46</v>
      </c>
      <c r="F726" s="1" t="s">
        <v>1993</v>
      </c>
      <c r="G726" s="1" t="s">
        <v>1994</v>
      </c>
      <c r="H726" s="1" t="s">
        <v>38</v>
      </c>
      <c r="I726" s="1" t="s">
        <v>25</v>
      </c>
      <c r="J726" s="1" t="s">
        <v>1995</v>
      </c>
      <c r="K726" s="1" t="s">
        <v>50</v>
      </c>
      <c r="L726" s="1">
        <v>33012</v>
      </c>
      <c r="M726" s="1" t="s">
        <v>28</v>
      </c>
      <c r="N726" s="1" t="s">
        <v>1996</v>
      </c>
      <c r="O726" s="1" t="s">
        <v>43</v>
      </c>
      <c r="P726" s="1" t="s">
        <v>512</v>
      </c>
      <c r="Q726" s="1" t="s">
        <v>1997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3" t="str">
        <f>IF(M726=People!$B$5,People!$A$5,IF(M726=People!$B$4,People!$A$4,IF(M726=People!$B$3,People!$A$3,IF(M726=People!$B$2,People!$A$2,0))))</f>
        <v>Cassandra Brandow</v>
      </c>
      <c r="W726" s="3" t="str">
        <f>IFERROR(INDEX(Returns!A:A,MATCH(B726,Returns!B:B,0)),"No")</f>
        <v>No</v>
      </c>
    </row>
    <row r="727" spans="1:23" x14ac:dyDescent="0.2">
      <c r="A727" s="1">
        <v>726</v>
      </c>
      <c r="B727" t="s">
        <v>6545</v>
      </c>
      <c r="C727" s="2">
        <v>43724</v>
      </c>
      <c r="D727" s="2">
        <v>43728</v>
      </c>
      <c r="E727" s="1" t="s">
        <v>46</v>
      </c>
      <c r="F727" s="1" t="s">
        <v>1998</v>
      </c>
      <c r="G727" s="1" t="s">
        <v>1999</v>
      </c>
      <c r="H727" s="1" t="s">
        <v>24</v>
      </c>
      <c r="I727" s="1" t="s">
        <v>25</v>
      </c>
      <c r="J727" s="1" t="s">
        <v>1082</v>
      </c>
      <c r="K727" s="1" t="s">
        <v>96</v>
      </c>
      <c r="L727" s="1">
        <v>78745</v>
      </c>
      <c r="M727" s="1" t="s">
        <v>97</v>
      </c>
      <c r="N727" s="1" t="s">
        <v>2000</v>
      </c>
      <c r="O727" s="1" t="s">
        <v>43</v>
      </c>
      <c r="P727" s="1" t="s">
        <v>157</v>
      </c>
      <c r="Q727" s="1" t="s">
        <v>2001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3" t="str">
        <f>IF(M727=People!$B$5,People!$A$5,IF(M727=People!$B$4,People!$A$4,IF(M727=People!$B$3,People!$A$3,IF(M727=People!$B$2,People!$A$2,0))))</f>
        <v>Kelly Williams</v>
      </c>
      <c r="W727" s="3" t="str">
        <f>IFERROR(INDEX(Returns!A:A,MATCH(B727,Returns!B:B,0)),"No")</f>
        <v>No</v>
      </c>
    </row>
    <row r="728" spans="1:23" x14ac:dyDescent="0.2">
      <c r="A728" s="1">
        <v>727</v>
      </c>
      <c r="B728" t="s">
        <v>6545</v>
      </c>
      <c r="C728" s="2">
        <v>43724</v>
      </c>
      <c r="D728" s="2">
        <v>43728</v>
      </c>
      <c r="E728" s="1" t="s">
        <v>46</v>
      </c>
      <c r="F728" s="1" t="s">
        <v>1998</v>
      </c>
      <c r="G728" s="1" t="s">
        <v>1999</v>
      </c>
      <c r="H728" s="1" t="s">
        <v>24</v>
      </c>
      <c r="I728" s="1" t="s">
        <v>25</v>
      </c>
      <c r="J728" s="1" t="s">
        <v>1082</v>
      </c>
      <c r="K728" s="1" t="s">
        <v>96</v>
      </c>
      <c r="L728" s="1">
        <v>78745</v>
      </c>
      <c r="M728" s="1" t="s">
        <v>97</v>
      </c>
      <c r="N728" s="1" t="s">
        <v>2002</v>
      </c>
      <c r="O728" s="1" t="s">
        <v>66</v>
      </c>
      <c r="P728" s="1" t="s">
        <v>67</v>
      </c>
      <c r="Q728" s="1" t="s">
        <v>2003</v>
      </c>
      <c r="R728" s="1">
        <v>55.991999999999997</v>
      </c>
      <c r="S728" s="1">
        <v>1</v>
      </c>
      <c r="T728" s="1">
        <v>0.2</v>
      </c>
      <c r="U728" s="1">
        <v>5.5992000000000015</v>
      </c>
      <c r="V728" s="3" t="str">
        <f>IF(M728=People!$B$5,People!$A$5,IF(M728=People!$B$4,People!$A$4,IF(M728=People!$B$3,People!$A$3,IF(M728=People!$B$2,People!$A$2,0))))</f>
        <v>Kelly Williams</v>
      </c>
      <c r="W728" s="3" t="str">
        <f>IFERROR(INDEX(Returns!A:A,MATCH(B728,Returns!B:B,0)),"No")</f>
        <v>No</v>
      </c>
    </row>
    <row r="729" spans="1:23" x14ac:dyDescent="0.2">
      <c r="A729" s="1">
        <v>728</v>
      </c>
      <c r="B729" t="s">
        <v>6546</v>
      </c>
      <c r="C729" s="2">
        <v>43437</v>
      </c>
      <c r="D729" s="2">
        <v>43440</v>
      </c>
      <c r="E729" s="1" t="s">
        <v>170</v>
      </c>
      <c r="F729" s="1" t="s">
        <v>2004</v>
      </c>
      <c r="G729" s="1" t="s">
        <v>2005</v>
      </c>
      <c r="H729" s="1" t="s">
        <v>24</v>
      </c>
      <c r="I729" s="1" t="s">
        <v>25</v>
      </c>
      <c r="J729" s="1" t="s">
        <v>2006</v>
      </c>
      <c r="K729" s="1" t="s">
        <v>240</v>
      </c>
      <c r="L729" s="1">
        <v>11572</v>
      </c>
      <c r="M729" s="1" t="s">
        <v>135</v>
      </c>
      <c r="N729" s="1" t="s">
        <v>2007</v>
      </c>
      <c r="O729" s="1" t="s">
        <v>43</v>
      </c>
      <c r="P729" s="1" t="s">
        <v>84</v>
      </c>
      <c r="Q729" s="1" t="s">
        <v>2008</v>
      </c>
      <c r="R729" s="1">
        <v>182.72</v>
      </c>
      <c r="S729" s="1">
        <v>8</v>
      </c>
      <c r="T729" s="1">
        <v>0</v>
      </c>
      <c r="U729" s="1">
        <v>84.051199999999994</v>
      </c>
      <c r="V729" s="3" t="str">
        <f>IF(M729=People!$B$5,People!$A$5,IF(M729=People!$B$4,People!$A$4,IF(M729=People!$B$3,People!$A$3,IF(M729=People!$B$2,People!$A$2,0))))</f>
        <v>Chuck Magee</v>
      </c>
      <c r="W729" s="3" t="str">
        <f>IFERROR(INDEX(Returns!A:A,MATCH(B729,Returns!B:B,0)),"No")</f>
        <v>No</v>
      </c>
    </row>
    <row r="730" spans="1:23" x14ac:dyDescent="0.2">
      <c r="A730" s="1">
        <v>729</v>
      </c>
      <c r="B730" t="s">
        <v>6546</v>
      </c>
      <c r="C730" s="2">
        <v>43437</v>
      </c>
      <c r="D730" s="2">
        <v>43440</v>
      </c>
      <c r="E730" s="1" t="s">
        <v>170</v>
      </c>
      <c r="F730" s="1" t="s">
        <v>2004</v>
      </c>
      <c r="G730" s="1" t="s">
        <v>2005</v>
      </c>
      <c r="H730" s="1" t="s">
        <v>24</v>
      </c>
      <c r="I730" s="1" t="s">
        <v>25</v>
      </c>
      <c r="J730" s="1" t="s">
        <v>2006</v>
      </c>
      <c r="K730" s="1" t="s">
        <v>240</v>
      </c>
      <c r="L730" s="1">
        <v>11572</v>
      </c>
      <c r="M730" s="1" t="s">
        <v>135</v>
      </c>
      <c r="N730" s="1" t="s">
        <v>2009</v>
      </c>
      <c r="O730" s="1" t="s">
        <v>30</v>
      </c>
      <c r="P730" s="1" t="s">
        <v>52</v>
      </c>
      <c r="Q730" s="1" t="s">
        <v>2010</v>
      </c>
      <c r="R730" s="1">
        <v>400.03199999999998</v>
      </c>
      <c r="S730" s="1">
        <v>2</v>
      </c>
      <c r="T730" s="1">
        <v>0.4</v>
      </c>
      <c r="U730" s="1">
        <v>-153.34560000000005</v>
      </c>
      <c r="V730" s="3" t="str">
        <f>IF(M730=People!$B$5,People!$A$5,IF(M730=People!$B$4,People!$A$4,IF(M730=People!$B$3,People!$A$3,IF(M730=People!$B$2,People!$A$2,0))))</f>
        <v>Chuck Magee</v>
      </c>
      <c r="W730" s="3" t="str">
        <f>IFERROR(INDEX(Returns!A:A,MATCH(B730,Returns!B:B,0)),"No")</f>
        <v>No</v>
      </c>
    </row>
    <row r="731" spans="1:23" x14ac:dyDescent="0.2">
      <c r="A731" s="1">
        <v>730</v>
      </c>
      <c r="B731" t="s">
        <v>6546</v>
      </c>
      <c r="C731" s="2">
        <v>43437</v>
      </c>
      <c r="D731" s="2">
        <v>43440</v>
      </c>
      <c r="E731" s="1" t="s">
        <v>170</v>
      </c>
      <c r="F731" s="1" t="s">
        <v>2004</v>
      </c>
      <c r="G731" s="1" t="s">
        <v>2005</v>
      </c>
      <c r="H731" s="1" t="s">
        <v>24</v>
      </c>
      <c r="I731" s="1" t="s">
        <v>25</v>
      </c>
      <c r="J731" s="1" t="s">
        <v>2006</v>
      </c>
      <c r="K731" s="1" t="s">
        <v>240</v>
      </c>
      <c r="L731" s="1">
        <v>11572</v>
      </c>
      <c r="M731" s="1" t="s">
        <v>135</v>
      </c>
      <c r="N731" s="1" t="s">
        <v>2011</v>
      </c>
      <c r="O731" s="1" t="s">
        <v>43</v>
      </c>
      <c r="P731" s="1" t="s">
        <v>55</v>
      </c>
      <c r="Q731" s="1" t="s">
        <v>2012</v>
      </c>
      <c r="R731" s="1">
        <v>33.630000000000003</v>
      </c>
      <c r="S731" s="1">
        <v>3</v>
      </c>
      <c r="T731" s="1">
        <v>0</v>
      </c>
      <c r="U731" s="1">
        <v>10.088999999999999</v>
      </c>
      <c r="V731" s="3" t="str">
        <f>IF(M731=People!$B$5,People!$A$5,IF(M731=People!$B$4,People!$A$4,IF(M731=People!$B$3,People!$A$3,IF(M731=People!$B$2,People!$A$2,0))))</f>
        <v>Chuck Magee</v>
      </c>
      <c r="W731" s="3" t="str">
        <f>IFERROR(INDEX(Returns!A:A,MATCH(B731,Returns!B:B,0)),"No")</f>
        <v>No</v>
      </c>
    </row>
    <row r="732" spans="1:23" x14ac:dyDescent="0.2">
      <c r="A732" s="1">
        <v>731</v>
      </c>
      <c r="B732" t="s">
        <v>6546</v>
      </c>
      <c r="C732" s="2">
        <v>43437</v>
      </c>
      <c r="D732" s="2">
        <v>43440</v>
      </c>
      <c r="E732" s="1" t="s">
        <v>170</v>
      </c>
      <c r="F732" s="1" t="s">
        <v>2004</v>
      </c>
      <c r="G732" s="1" t="s">
        <v>2005</v>
      </c>
      <c r="H732" s="1" t="s">
        <v>24</v>
      </c>
      <c r="I732" s="1" t="s">
        <v>25</v>
      </c>
      <c r="J732" s="1" t="s">
        <v>2006</v>
      </c>
      <c r="K732" s="1" t="s">
        <v>240</v>
      </c>
      <c r="L732" s="1">
        <v>11572</v>
      </c>
      <c r="M732" s="1" t="s">
        <v>135</v>
      </c>
      <c r="N732" s="1" t="s">
        <v>829</v>
      </c>
      <c r="O732" s="1" t="s">
        <v>30</v>
      </c>
      <c r="P732" s="1" t="s">
        <v>34</v>
      </c>
      <c r="Q732" s="1" t="s">
        <v>830</v>
      </c>
      <c r="R732" s="1">
        <v>542.64599999999996</v>
      </c>
      <c r="S732" s="1">
        <v>3</v>
      </c>
      <c r="T732" s="1">
        <v>0.1</v>
      </c>
      <c r="U732" s="1">
        <v>102.49980000000001</v>
      </c>
      <c r="V732" s="3" t="str">
        <f>IF(M732=People!$B$5,People!$A$5,IF(M732=People!$B$4,People!$A$4,IF(M732=People!$B$3,People!$A$3,IF(M732=People!$B$2,People!$A$2,0))))</f>
        <v>Chuck Magee</v>
      </c>
      <c r="W732" s="3" t="str">
        <f>IFERROR(INDEX(Returns!A:A,MATCH(B732,Returns!B:B,0)),"No")</f>
        <v>No</v>
      </c>
    </row>
    <row r="733" spans="1:23" x14ac:dyDescent="0.2">
      <c r="A733" s="1">
        <v>732</v>
      </c>
      <c r="B733" t="s">
        <v>6546</v>
      </c>
      <c r="C733" s="2">
        <v>43437</v>
      </c>
      <c r="D733" s="2">
        <v>43440</v>
      </c>
      <c r="E733" s="1" t="s">
        <v>170</v>
      </c>
      <c r="F733" s="1" t="s">
        <v>2004</v>
      </c>
      <c r="G733" s="1" t="s">
        <v>2005</v>
      </c>
      <c r="H733" s="1" t="s">
        <v>24</v>
      </c>
      <c r="I733" s="1" t="s">
        <v>25</v>
      </c>
      <c r="J733" s="1" t="s">
        <v>2006</v>
      </c>
      <c r="K733" s="1" t="s">
        <v>240</v>
      </c>
      <c r="L733" s="1">
        <v>11572</v>
      </c>
      <c r="M733" s="1" t="s">
        <v>135</v>
      </c>
      <c r="N733" s="1" t="s">
        <v>1349</v>
      </c>
      <c r="O733" s="1" t="s">
        <v>43</v>
      </c>
      <c r="P733" s="1" t="s">
        <v>44</v>
      </c>
      <c r="Q733" s="1" t="s">
        <v>1350</v>
      </c>
      <c r="R733" s="1">
        <v>6.3</v>
      </c>
      <c r="S733" s="1">
        <v>2</v>
      </c>
      <c r="T733" s="1">
        <v>0</v>
      </c>
      <c r="U733" s="1">
        <v>3.024</v>
      </c>
      <c r="V733" s="3" t="str">
        <f>IF(M733=People!$B$5,People!$A$5,IF(M733=People!$B$4,People!$A$4,IF(M733=People!$B$3,People!$A$3,IF(M733=People!$B$2,People!$A$2,0))))</f>
        <v>Chuck Magee</v>
      </c>
      <c r="W733" s="3" t="str">
        <f>IFERROR(INDEX(Returns!A:A,MATCH(B733,Returns!B:B,0)),"No")</f>
        <v>No</v>
      </c>
    </row>
    <row r="734" spans="1:23" x14ac:dyDescent="0.2">
      <c r="A734" s="1">
        <v>733</v>
      </c>
      <c r="B734" t="s">
        <v>6547</v>
      </c>
      <c r="C734" s="2">
        <v>43486</v>
      </c>
      <c r="D734" s="2">
        <v>43490</v>
      </c>
      <c r="E734" s="1" t="s">
        <v>46</v>
      </c>
      <c r="F734" s="1" t="s">
        <v>2013</v>
      </c>
      <c r="G734" s="1" t="s">
        <v>2014</v>
      </c>
      <c r="H734" s="1" t="s">
        <v>94</v>
      </c>
      <c r="I734" s="1" t="s">
        <v>25</v>
      </c>
      <c r="J734" s="1" t="s">
        <v>88</v>
      </c>
      <c r="K734" s="1" t="s">
        <v>89</v>
      </c>
      <c r="L734" s="1">
        <v>98115</v>
      </c>
      <c r="M734" s="1" t="s">
        <v>41</v>
      </c>
      <c r="N734" s="1" t="s">
        <v>1539</v>
      </c>
      <c r="O734" s="1" t="s">
        <v>43</v>
      </c>
      <c r="P734" s="1" t="s">
        <v>55</v>
      </c>
      <c r="Q734" s="1" t="s">
        <v>1540</v>
      </c>
      <c r="R734" s="1">
        <v>242.94</v>
      </c>
      <c r="S734" s="1">
        <v>3</v>
      </c>
      <c r="T734" s="1">
        <v>0</v>
      </c>
      <c r="U734" s="1">
        <v>9.7175999999999902</v>
      </c>
      <c r="V734" s="3" t="str">
        <f>IF(M734=People!$B$5,People!$A$5,IF(M734=People!$B$4,People!$A$4,IF(M734=People!$B$3,People!$A$3,IF(M734=People!$B$2,People!$A$2,0))))</f>
        <v>Anna Andreadi</v>
      </c>
      <c r="W734" s="3" t="str">
        <f>IFERROR(INDEX(Returns!A:A,MATCH(B734,Returns!B:B,0)),"No")</f>
        <v>No</v>
      </c>
    </row>
    <row r="735" spans="1:23" x14ac:dyDescent="0.2">
      <c r="A735" s="1">
        <v>734</v>
      </c>
      <c r="B735" t="s">
        <v>6547</v>
      </c>
      <c r="C735" s="2">
        <v>43486</v>
      </c>
      <c r="D735" s="2">
        <v>43490</v>
      </c>
      <c r="E735" s="1" t="s">
        <v>46</v>
      </c>
      <c r="F735" s="1" t="s">
        <v>2013</v>
      </c>
      <c r="G735" s="1" t="s">
        <v>2014</v>
      </c>
      <c r="H735" s="1" t="s">
        <v>94</v>
      </c>
      <c r="I735" s="1" t="s">
        <v>25</v>
      </c>
      <c r="J735" s="1" t="s">
        <v>88</v>
      </c>
      <c r="K735" s="1" t="s">
        <v>89</v>
      </c>
      <c r="L735" s="1">
        <v>98115</v>
      </c>
      <c r="M735" s="1" t="s">
        <v>41</v>
      </c>
      <c r="N735" s="1" t="s">
        <v>2015</v>
      </c>
      <c r="O735" s="1" t="s">
        <v>66</v>
      </c>
      <c r="P735" s="1" t="s">
        <v>146</v>
      </c>
      <c r="Q735" s="1" t="s">
        <v>2016</v>
      </c>
      <c r="R735" s="1">
        <v>179.97</v>
      </c>
      <c r="S735" s="1">
        <v>3</v>
      </c>
      <c r="T735" s="1">
        <v>0</v>
      </c>
      <c r="U735" s="1">
        <v>86.385600000000011</v>
      </c>
      <c r="V735" s="3" t="str">
        <f>IF(M735=People!$B$5,People!$A$5,IF(M735=People!$B$4,People!$A$4,IF(M735=People!$B$3,People!$A$3,IF(M735=People!$B$2,People!$A$2,0))))</f>
        <v>Anna Andreadi</v>
      </c>
      <c r="W735" s="3" t="str">
        <f>IFERROR(INDEX(Returns!A:A,MATCH(B735,Returns!B:B,0)),"No")</f>
        <v>No</v>
      </c>
    </row>
    <row r="736" spans="1:23" x14ac:dyDescent="0.2">
      <c r="A736" s="1">
        <v>735</v>
      </c>
      <c r="B736" t="s">
        <v>6547</v>
      </c>
      <c r="C736" s="2">
        <v>43486</v>
      </c>
      <c r="D736" s="2">
        <v>43490</v>
      </c>
      <c r="E736" s="1" t="s">
        <v>46</v>
      </c>
      <c r="F736" s="1" t="s">
        <v>2013</v>
      </c>
      <c r="G736" s="1" t="s">
        <v>2014</v>
      </c>
      <c r="H736" s="1" t="s">
        <v>94</v>
      </c>
      <c r="I736" s="1" t="s">
        <v>25</v>
      </c>
      <c r="J736" s="1" t="s">
        <v>88</v>
      </c>
      <c r="K736" s="1" t="s">
        <v>89</v>
      </c>
      <c r="L736" s="1">
        <v>98115</v>
      </c>
      <c r="M736" s="1" t="s">
        <v>41</v>
      </c>
      <c r="N736" s="1" t="s">
        <v>1210</v>
      </c>
      <c r="O736" s="1" t="s">
        <v>43</v>
      </c>
      <c r="P736" s="1" t="s">
        <v>70</v>
      </c>
      <c r="Q736" s="1" t="s">
        <v>1211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3" t="str">
        <f>IF(M736=People!$B$5,People!$A$5,IF(M736=People!$B$4,People!$A$4,IF(M736=People!$B$3,People!$A$3,IF(M736=People!$B$2,People!$A$2,0))))</f>
        <v>Anna Andreadi</v>
      </c>
      <c r="W736" s="3" t="str">
        <f>IFERROR(INDEX(Returns!A:A,MATCH(B736,Returns!B:B,0)),"No")</f>
        <v>No</v>
      </c>
    </row>
    <row r="737" spans="1:23" x14ac:dyDescent="0.2">
      <c r="A737" s="1">
        <v>736</v>
      </c>
      <c r="B737" t="s">
        <v>6547</v>
      </c>
      <c r="C737" s="2">
        <v>43486</v>
      </c>
      <c r="D737" s="2">
        <v>43490</v>
      </c>
      <c r="E737" s="1" t="s">
        <v>46</v>
      </c>
      <c r="F737" s="1" t="s">
        <v>2013</v>
      </c>
      <c r="G737" s="1" t="s">
        <v>2014</v>
      </c>
      <c r="H737" s="1" t="s">
        <v>94</v>
      </c>
      <c r="I737" s="1" t="s">
        <v>25</v>
      </c>
      <c r="J737" s="1" t="s">
        <v>88</v>
      </c>
      <c r="K737" s="1" t="s">
        <v>89</v>
      </c>
      <c r="L737" s="1">
        <v>98115</v>
      </c>
      <c r="M737" s="1" t="s">
        <v>41</v>
      </c>
      <c r="N737" s="1" t="s">
        <v>209</v>
      </c>
      <c r="O737" s="1" t="s">
        <v>43</v>
      </c>
      <c r="P737" s="1" t="s">
        <v>70</v>
      </c>
      <c r="Q737" s="1" t="s">
        <v>210</v>
      </c>
      <c r="R737" s="1">
        <v>27.936000000000003</v>
      </c>
      <c r="S737" s="1">
        <v>4</v>
      </c>
      <c r="T737" s="1">
        <v>0.2</v>
      </c>
      <c r="U737" s="1">
        <v>9.4283999999999963</v>
      </c>
      <c r="V737" s="3" t="str">
        <f>IF(M737=People!$B$5,People!$A$5,IF(M737=People!$B$4,People!$A$4,IF(M737=People!$B$3,People!$A$3,IF(M737=People!$B$2,People!$A$2,0))))</f>
        <v>Anna Andreadi</v>
      </c>
      <c r="W737" s="3" t="str">
        <f>IFERROR(INDEX(Returns!A:A,MATCH(B737,Returns!B:B,0)),"No")</f>
        <v>No</v>
      </c>
    </row>
    <row r="738" spans="1:23" x14ac:dyDescent="0.2">
      <c r="A738" s="1">
        <v>737</v>
      </c>
      <c r="B738" t="s">
        <v>6547</v>
      </c>
      <c r="C738" s="2">
        <v>43486</v>
      </c>
      <c r="D738" s="2">
        <v>43490</v>
      </c>
      <c r="E738" s="1" t="s">
        <v>46</v>
      </c>
      <c r="F738" s="1" t="s">
        <v>2013</v>
      </c>
      <c r="G738" s="1" t="s">
        <v>2014</v>
      </c>
      <c r="H738" s="1" t="s">
        <v>94</v>
      </c>
      <c r="I738" s="1" t="s">
        <v>25</v>
      </c>
      <c r="J738" s="1" t="s">
        <v>88</v>
      </c>
      <c r="K738" s="1" t="s">
        <v>89</v>
      </c>
      <c r="L738" s="1">
        <v>98115</v>
      </c>
      <c r="M738" s="1" t="s">
        <v>41</v>
      </c>
      <c r="N738" s="1" t="s">
        <v>2017</v>
      </c>
      <c r="O738" s="1" t="s">
        <v>30</v>
      </c>
      <c r="P738" s="1" t="s">
        <v>31</v>
      </c>
      <c r="Q738" s="1" t="s">
        <v>2018</v>
      </c>
      <c r="R738" s="1">
        <v>84.98</v>
      </c>
      <c r="S738" s="1">
        <v>1</v>
      </c>
      <c r="T738" s="1">
        <v>0</v>
      </c>
      <c r="U738" s="1">
        <v>18.695599999999999</v>
      </c>
      <c r="V738" s="3" t="str">
        <f>IF(M738=People!$B$5,People!$A$5,IF(M738=People!$B$4,People!$A$4,IF(M738=People!$B$3,People!$A$3,IF(M738=People!$B$2,People!$A$2,0))))</f>
        <v>Anna Andreadi</v>
      </c>
      <c r="W738" s="3" t="str">
        <f>IFERROR(INDEX(Returns!A:A,MATCH(B738,Returns!B:B,0)),"No")</f>
        <v>No</v>
      </c>
    </row>
    <row r="739" spans="1:23" x14ac:dyDescent="0.2">
      <c r="A739" s="1">
        <v>738</v>
      </c>
      <c r="B739" t="s">
        <v>6547</v>
      </c>
      <c r="C739" s="2">
        <v>43486</v>
      </c>
      <c r="D739" s="2">
        <v>43490</v>
      </c>
      <c r="E739" s="1" t="s">
        <v>46</v>
      </c>
      <c r="F739" s="1" t="s">
        <v>2013</v>
      </c>
      <c r="G739" s="1" t="s">
        <v>2014</v>
      </c>
      <c r="H739" s="1" t="s">
        <v>94</v>
      </c>
      <c r="I739" s="1" t="s">
        <v>25</v>
      </c>
      <c r="J739" s="1" t="s">
        <v>88</v>
      </c>
      <c r="K739" s="1" t="s">
        <v>89</v>
      </c>
      <c r="L739" s="1">
        <v>98115</v>
      </c>
      <c r="M739" s="1" t="s">
        <v>41</v>
      </c>
      <c r="N739" s="1" t="s">
        <v>2019</v>
      </c>
      <c r="O739" s="1" t="s">
        <v>43</v>
      </c>
      <c r="P739" s="1" t="s">
        <v>70</v>
      </c>
      <c r="Q739" s="1" t="s">
        <v>2020</v>
      </c>
      <c r="R739" s="1">
        <v>18.72</v>
      </c>
      <c r="S739" s="1">
        <v>5</v>
      </c>
      <c r="T739" s="1">
        <v>0.2</v>
      </c>
      <c r="U739" s="1">
        <v>6.5519999999999996</v>
      </c>
      <c r="V739" s="3" t="str">
        <f>IF(M739=People!$B$5,People!$A$5,IF(M739=People!$B$4,People!$A$4,IF(M739=People!$B$3,People!$A$3,IF(M739=People!$B$2,People!$A$2,0))))</f>
        <v>Anna Andreadi</v>
      </c>
      <c r="W739" s="3" t="str">
        <f>IFERROR(INDEX(Returns!A:A,MATCH(B739,Returns!B:B,0)),"No")</f>
        <v>No</v>
      </c>
    </row>
    <row r="740" spans="1:23" x14ac:dyDescent="0.2">
      <c r="A740" s="1">
        <v>739</v>
      </c>
      <c r="B740" t="s">
        <v>6548</v>
      </c>
      <c r="C740" s="2">
        <v>42621</v>
      </c>
      <c r="D740" s="2">
        <v>42625</v>
      </c>
      <c r="E740" s="1" t="s">
        <v>46</v>
      </c>
      <c r="F740" s="1" t="s">
        <v>397</v>
      </c>
      <c r="G740" s="1" t="s">
        <v>398</v>
      </c>
      <c r="H740" s="1" t="s">
        <v>24</v>
      </c>
      <c r="I740" s="1" t="s">
        <v>25</v>
      </c>
      <c r="J740" s="1" t="s">
        <v>116</v>
      </c>
      <c r="K740" s="1" t="s">
        <v>40</v>
      </c>
      <c r="L740" s="1">
        <v>94110</v>
      </c>
      <c r="M740" s="1" t="s">
        <v>41</v>
      </c>
      <c r="N740" s="1" t="s">
        <v>2021</v>
      </c>
      <c r="O740" s="1" t="s">
        <v>66</v>
      </c>
      <c r="P740" s="1" t="s">
        <v>146</v>
      </c>
      <c r="Q740" s="1" t="s">
        <v>2022</v>
      </c>
      <c r="R740" s="1">
        <v>49.98</v>
      </c>
      <c r="S740" s="1">
        <v>2</v>
      </c>
      <c r="T740" s="1">
        <v>0</v>
      </c>
      <c r="U740" s="1">
        <v>8.4965999999999937</v>
      </c>
      <c r="V740" s="3" t="str">
        <f>IF(M740=People!$B$5,People!$A$5,IF(M740=People!$B$4,People!$A$4,IF(M740=People!$B$3,People!$A$3,IF(M740=People!$B$2,People!$A$2,0))))</f>
        <v>Anna Andreadi</v>
      </c>
      <c r="W740" s="3" t="str">
        <f>IFERROR(INDEX(Returns!A:A,MATCH(B740,Returns!B:B,0)),"No")</f>
        <v>No</v>
      </c>
    </row>
    <row r="741" spans="1:23" x14ac:dyDescent="0.2">
      <c r="A741" s="1">
        <v>740</v>
      </c>
      <c r="B741" t="s">
        <v>6549</v>
      </c>
      <c r="C741" s="2">
        <v>42373</v>
      </c>
      <c r="D741" s="2">
        <v>42377</v>
      </c>
      <c r="E741" s="1" t="s">
        <v>46</v>
      </c>
      <c r="F741" s="1" t="s">
        <v>2023</v>
      </c>
      <c r="G741" s="1" t="s">
        <v>2024</v>
      </c>
      <c r="H741" s="1" t="s">
        <v>94</v>
      </c>
      <c r="I741" s="1" t="s">
        <v>25</v>
      </c>
      <c r="J741" s="1" t="s">
        <v>190</v>
      </c>
      <c r="K741" s="1" t="s">
        <v>191</v>
      </c>
      <c r="L741" s="1">
        <v>60540</v>
      </c>
      <c r="M741" s="1" t="s">
        <v>97</v>
      </c>
      <c r="N741" s="1" t="s">
        <v>2025</v>
      </c>
      <c r="O741" s="1" t="s">
        <v>43</v>
      </c>
      <c r="P741" s="1" t="s">
        <v>44</v>
      </c>
      <c r="Q741" s="1" t="s">
        <v>2026</v>
      </c>
      <c r="R741" s="1">
        <v>11.784000000000001</v>
      </c>
      <c r="S741" s="1">
        <v>3</v>
      </c>
      <c r="T741" s="1">
        <v>0.2</v>
      </c>
      <c r="U741" s="1">
        <v>4.2716999999999992</v>
      </c>
      <c r="V741" s="3" t="str">
        <f>IF(M741=People!$B$5,People!$A$5,IF(M741=People!$B$4,People!$A$4,IF(M741=People!$B$3,People!$A$3,IF(M741=People!$B$2,People!$A$2,0))))</f>
        <v>Kelly Williams</v>
      </c>
      <c r="W741" s="3" t="str">
        <f>IFERROR(INDEX(Returns!A:A,MATCH(B741,Returns!B:B,0)),"No")</f>
        <v>No</v>
      </c>
    </row>
    <row r="742" spans="1:23" x14ac:dyDescent="0.2">
      <c r="A742" s="1">
        <v>741</v>
      </c>
      <c r="B742" t="s">
        <v>6549</v>
      </c>
      <c r="C742" s="2">
        <v>42373</v>
      </c>
      <c r="D742" s="2">
        <v>42377</v>
      </c>
      <c r="E742" s="1" t="s">
        <v>46</v>
      </c>
      <c r="F742" s="1" t="s">
        <v>2023</v>
      </c>
      <c r="G742" s="1" t="s">
        <v>2024</v>
      </c>
      <c r="H742" s="1" t="s">
        <v>94</v>
      </c>
      <c r="I742" s="1" t="s">
        <v>25</v>
      </c>
      <c r="J742" s="1" t="s">
        <v>190</v>
      </c>
      <c r="K742" s="1" t="s">
        <v>191</v>
      </c>
      <c r="L742" s="1">
        <v>60540</v>
      </c>
      <c r="M742" s="1" t="s">
        <v>97</v>
      </c>
      <c r="N742" s="1" t="s">
        <v>1415</v>
      </c>
      <c r="O742" s="1" t="s">
        <v>43</v>
      </c>
      <c r="P742" s="1" t="s">
        <v>55</v>
      </c>
      <c r="Q742" s="1" t="s">
        <v>1416</v>
      </c>
      <c r="R742" s="1">
        <v>272.73599999999999</v>
      </c>
      <c r="S742" s="1">
        <v>3</v>
      </c>
      <c r="T742" s="1">
        <v>0.2</v>
      </c>
      <c r="U742" s="1">
        <v>-64.774800000000013</v>
      </c>
      <c r="V742" s="3" t="str">
        <f>IF(M742=People!$B$5,People!$A$5,IF(M742=People!$B$4,People!$A$4,IF(M742=People!$B$3,People!$A$3,IF(M742=People!$B$2,People!$A$2,0))))</f>
        <v>Kelly Williams</v>
      </c>
      <c r="W742" s="3" t="str">
        <f>IFERROR(INDEX(Returns!A:A,MATCH(B742,Returns!B:B,0)),"No")</f>
        <v>No</v>
      </c>
    </row>
    <row r="743" spans="1:23" x14ac:dyDescent="0.2">
      <c r="A743" s="1">
        <v>742</v>
      </c>
      <c r="B743" t="s">
        <v>6549</v>
      </c>
      <c r="C743" s="2">
        <v>42373</v>
      </c>
      <c r="D743" s="2">
        <v>42377</v>
      </c>
      <c r="E743" s="1" t="s">
        <v>46</v>
      </c>
      <c r="F743" s="1" t="s">
        <v>2023</v>
      </c>
      <c r="G743" s="1" t="s">
        <v>2024</v>
      </c>
      <c r="H743" s="1" t="s">
        <v>94</v>
      </c>
      <c r="I743" s="1" t="s">
        <v>25</v>
      </c>
      <c r="J743" s="1" t="s">
        <v>190</v>
      </c>
      <c r="K743" s="1" t="s">
        <v>191</v>
      </c>
      <c r="L743" s="1">
        <v>60540</v>
      </c>
      <c r="M743" s="1" t="s">
        <v>97</v>
      </c>
      <c r="N743" s="1" t="s">
        <v>2027</v>
      </c>
      <c r="O743" s="1" t="s">
        <v>43</v>
      </c>
      <c r="P743" s="1" t="s">
        <v>70</v>
      </c>
      <c r="Q743" s="1" t="s">
        <v>2028</v>
      </c>
      <c r="R743" s="1">
        <v>3.5399999999999991</v>
      </c>
      <c r="S743" s="1">
        <v>2</v>
      </c>
      <c r="T743" s="1">
        <v>0.8</v>
      </c>
      <c r="U743" s="1">
        <v>-5.4870000000000001</v>
      </c>
      <c r="V743" s="3" t="str">
        <f>IF(M743=People!$B$5,People!$A$5,IF(M743=People!$B$4,People!$A$4,IF(M743=People!$B$3,People!$A$3,IF(M743=People!$B$2,People!$A$2,0))))</f>
        <v>Kelly Williams</v>
      </c>
      <c r="W743" s="3" t="str">
        <f>IFERROR(INDEX(Returns!A:A,MATCH(B743,Returns!B:B,0)),"No")</f>
        <v>No</v>
      </c>
    </row>
    <row r="744" spans="1:23" x14ac:dyDescent="0.2">
      <c r="A744" s="1">
        <v>743</v>
      </c>
      <c r="B744" t="s">
        <v>6550</v>
      </c>
      <c r="C744" s="2">
        <v>43339</v>
      </c>
      <c r="D744" s="2">
        <v>43344</v>
      </c>
      <c r="E744" s="1" t="s">
        <v>46</v>
      </c>
      <c r="F744" s="1" t="s">
        <v>2029</v>
      </c>
      <c r="G744" s="1" t="s">
        <v>2030</v>
      </c>
      <c r="H744" s="1" t="s">
        <v>24</v>
      </c>
      <c r="I744" s="1" t="s">
        <v>25</v>
      </c>
      <c r="J744" s="1" t="s">
        <v>716</v>
      </c>
      <c r="K744" s="1" t="s">
        <v>96</v>
      </c>
      <c r="L744" s="1">
        <v>75220</v>
      </c>
      <c r="M744" s="1" t="s">
        <v>97</v>
      </c>
      <c r="N744" s="1" t="s">
        <v>1690</v>
      </c>
      <c r="O744" s="1" t="s">
        <v>43</v>
      </c>
      <c r="P744" s="1" t="s">
        <v>512</v>
      </c>
      <c r="Q744" s="1" t="s">
        <v>1691</v>
      </c>
      <c r="R744" s="1">
        <v>51.52000000000001</v>
      </c>
      <c r="S744" s="1">
        <v>5</v>
      </c>
      <c r="T744" s="1">
        <v>0.2</v>
      </c>
      <c r="U744" s="1">
        <v>-10.948000000000002</v>
      </c>
      <c r="V744" s="3" t="str">
        <f>IF(M744=People!$B$5,People!$A$5,IF(M744=People!$B$4,People!$A$4,IF(M744=People!$B$3,People!$A$3,IF(M744=People!$B$2,People!$A$2,0))))</f>
        <v>Kelly Williams</v>
      </c>
      <c r="W744" s="3" t="str">
        <f>IFERROR(INDEX(Returns!A:A,MATCH(B744,Returns!B:B,0)),"No")</f>
        <v>No</v>
      </c>
    </row>
    <row r="745" spans="1:23" x14ac:dyDescent="0.2">
      <c r="A745" s="1">
        <v>744</v>
      </c>
      <c r="B745" t="s">
        <v>6550</v>
      </c>
      <c r="C745" s="2">
        <v>43339</v>
      </c>
      <c r="D745" s="2">
        <v>43344</v>
      </c>
      <c r="E745" s="1" t="s">
        <v>46</v>
      </c>
      <c r="F745" s="1" t="s">
        <v>2029</v>
      </c>
      <c r="G745" s="1" t="s">
        <v>2030</v>
      </c>
      <c r="H745" s="1" t="s">
        <v>24</v>
      </c>
      <c r="I745" s="1" t="s">
        <v>25</v>
      </c>
      <c r="J745" s="1" t="s">
        <v>716</v>
      </c>
      <c r="K745" s="1" t="s">
        <v>96</v>
      </c>
      <c r="L745" s="1">
        <v>75220</v>
      </c>
      <c r="M745" s="1" t="s">
        <v>97</v>
      </c>
      <c r="N745" s="1" t="s">
        <v>901</v>
      </c>
      <c r="O745" s="1" t="s">
        <v>43</v>
      </c>
      <c r="P745" s="1" t="s">
        <v>84</v>
      </c>
      <c r="Q745" s="1" t="s">
        <v>902</v>
      </c>
      <c r="R745" s="1">
        <v>3.5280000000000005</v>
      </c>
      <c r="S745" s="1">
        <v>1</v>
      </c>
      <c r="T745" s="1">
        <v>0.2</v>
      </c>
      <c r="U745" s="1">
        <v>1.1465999999999998</v>
      </c>
      <c r="V745" s="3" t="str">
        <f>IF(M745=People!$B$5,People!$A$5,IF(M745=People!$B$4,People!$A$4,IF(M745=People!$B$3,People!$A$3,IF(M745=People!$B$2,People!$A$2,0))))</f>
        <v>Kelly Williams</v>
      </c>
      <c r="W745" s="3" t="str">
        <f>IFERROR(INDEX(Returns!A:A,MATCH(B745,Returns!B:B,0)),"No")</f>
        <v>No</v>
      </c>
    </row>
    <row r="746" spans="1:23" x14ac:dyDescent="0.2">
      <c r="A746" s="1">
        <v>745</v>
      </c>
      <c r="B746" t="s">
        <v>6550</v>
      </c>
      <c r="C746" s="2">
        <v>43339</v>
      </c>
      <c r="D746" s="2">
        <v>43344</v>
      </c>
      <c r="E746" s="1" t="s">
        <v>46</v>
      </c>
      <c r="F746" s="1" t="s">
        <v>2029</v>
      </c>
      <c r="G746" s="1" t="s">
        <v>2030</v>
      </c>
      <c r="H746" s="1" t="s">
        <v>24</v>
      </c>
      <c r="I746" s="1" t="s">
        <v>25</v>
      </c>
      <c r="J746" s="1" t="s">
        <v>716</v>
      </c>
      <c r="K746" s="1" t="s">
        <v>96</v>
      </c>
      <c r="L746" s="1">
        <v>75220</v>
      </c>
      <c r="M746" s="1" t="s">
        <v>97</v>
      </c>
      <c r="N746" s="1" t="s">
        <v>2031</v>
      </c>
      <c r="O746" s="1" t="s">
        <v>43</v>
      </c>
      <c r="P746" s="1" t="s">
        <v>84</v>
      </c>
      <c r="Q746" s="1" t="s">
        <v>2032</v>
      </c>
      <c r="R746" s="1">
        <v>4.6240000000000006</v>
      </c>
      <c r="S746" s="1">
        <v>1</v>
      </c>
      <c r="T746" s="1">
        <v>0.2</v>
      </c>
      <c r="U746" s="1">
        <v>1.6762000000000001</v>
      </c>
      <c r="V746" s="3" t="str">
        <f>IF(M746=People!$B$5,People!$A$5,IF(M746=People!$B$4,People!$A$4,IF(M746=People!$B$3,People!$A$3,IF(M746=People!$B$2,People!$A$2,0))))</f>
        <v>Kelly Williams</v>
      </c>
      <c r="W746" s="3" t="str">
        <f>IFERROR(INDEX(Returns!A:A,MATCH(B746,Returns!B:B,0)),"No")</f>
        <v>No</v>
      </c>
    </row>
    <row r="747" spans="1:23" x14ac:dyDescent="0.2">
      <c r="A747" s="1">
        <v>746</v>
      </c>
      <c r="B747" t="s">
        <v>6550</v>
      </c>
      <c r="C747" s="2">
        <v>43339</v>
      </c>
      <c r="D747" s="2">
        <v>43344</v>
      </c>
      <c r="E747" s="1" t="s">
        <v>46</v>
      </c>
      <c r="F747" s="1" t="s">
        <v>2029</v>
      </c>
      <c r="G747" s="1" t="s">
        <v>2030</v>
      </c>
      <c r="H747" s="1" t="s">
        <v>24</v>
      </c>
      <c r="I747" s="1" t="s">
        <v>25</v>
      </c>
      <c r="J747" s="1" t="s">
        <v>716</v>
      </c>
      <c r="K747" s="1" t="s">
        <v>96</v>
      </c>
      <c r="L747" s="1">
        <v>75220</v>
      </c>
      <c r="M747" s="1" t="s">
        <v>97</v>
      </c>
      <c r="N747" s="1" t="s">
        <v>2033</v>
      </c>
      <c r="O747" s="1" t="s">
        <v>43</v>
      </c>
      <c r="P747" s="1" t="s">
        <v>512</v>
      </c>
      <c r="Q747" s="1" t="s">
        <v>2034</v>
      </c>
      <c r="R747" s="1">
        <v>55.167999999999999</v>
      </c>
      <c r="S747" s="1">
        <v>4</v>
      </c>
      <c r="T747" s="1">
        <v>0.2</v>
      </c>
      <c r="U747" s="1">
        <v>6.2063999999999897</v>
      </c>
      <c r="V747" s="3" t="str">
        <f>IF(M747=People!$B$5,People!$A$5,IF(M747=People!$B$4,People!$A$4,IF(M747=People!$B$3,People!$A$3,IF(M747=People!$B$2,People!$A$2,0))))</f>
        <v>Kelly Williams</v>
      </c>
      <c r="W747" s="3" t="str">
        <f>IFERROR(INDEX(Returns!A:A,MATCH(B747,Returns!B:B,0)),"No")</f>
        <v>No</v>
      </c>
    </row>
    <row r="748" spans="1:23" x14ac:dyDescent="0.2">
      <c r="A748" s="1">
        <v>747</v>
      </c>
      <c r="B748" t="s">
        <v>6551</v>
      </c>
      <c r="C748" s="2">
        <v>42517</v>
      </c>
      <c r="D748" s="2">
        <v>42517</v>
      </c>
      <c r="E748" s="1" t="s">
        <v>1126</v>
      </c>
      <c r="F748" s="1" t="s">
        <v>1408</v>
      </c>
      <c r="G748" s="1" t="s">
        <v>1409</v>
      </c>
      <c r="H748" s="1" t="s">
        <v>38</v>
      </c>
      <c r="I748" s="1" t="s">
        <v>25</v>
      </c>
      <c r="J748" s="1" t="s">
        <v>833</v>
      </c>
      <c r="K748" s="1" t="s">
        <v>40</v>
      </c>
      <c r="L748" s="1">
        <v>92105</v>
      </c>
      <c r="M748" s="1" t="s">
        <v>41</v>
      </c>
      <c r="N748" s="1" t="s">
        <v>814</v>
      </c>
      <c r="O748" s="1" t="s">
        <v>30</v>
      </c>
      <c r="P748" s="1" t="s">
        <v>52</v>
      </c>
      <c r="Q748" s="1" t="s">
        <v>815</v>
      </c>
      <c r="R748" s="1">
        <v>567.12</v>
      </c>
      <c r="S748" s="1">
        <v>10</v>
      </c>
      <c r="T748" s="1">
        <v>0.2</v>
      </c>
      <c r="U748" s="1">
        <v>-28.355999999999952</v>
      </c>
      <c r="V748" s="3" t="str">
        <f>IF(M748=People!$B$5,People!$A$5,IF(M748=People!$B$4,People!$A$4,IF(M748=People!$B$3,People!$A$3,IF(M748=People!$B$2,People!$A$2,0))))</f>
        <v>Anna Andreadi</v>
      </c>
      <c r="W748" s="3" t="str">
        <f>IFERROR(INDEX(Returns!A:A,MATCH(B748,Returns!B:B,0)),"No")</f>
        <v>No</v>
      </c>
    </row>
    <row r="749" spans="1:23" x14ac:dyDescent="0.2">
      <c r="A749" s="1">
        <v>748</v>
      </c>
      <c r="B749" t="s">
        <v>6551</v>
      </c>
      <c r="C749" s="2">
        <v>42517</v>
      </c>
      <c r="D749" s="2">
        <v>42517</v>
      </c>
      <c r="E749" s="1" t="s">
        <v>1126</v>
      </c>
      <c r="F749" s="1" t="s">
        <v>1408</v>
      </c>
      <c r="G749" s="1" t="s">
        <v>1409</v>
      </c>
      <c r="H749" s="1" t="s">
        <v>38</v>
      </c>
      <c r="I749" s="1" t="s">
        <v>25</v>
      </c>
      <c r="J749" s="1" t="s">
        <v>833</v>
      </c>
      <c r="K749" s="1" t="s">
        <v>40</v>
      </c>
      <c r="L749" s="1">
        <v>92105</v>
      </c>
      <c r="M749" s="1" t="s">
        <v>41</v>
      </c>
      <c r="N749" s="1" t="s">
        <v>1466</v>
      </c>
      <c r="O749" s="1" t="s">
        <v>43</v>
      </c>
      <c r="P749" s="1" t="s">
        <v>55</v>
      </c>
      <c r="Q749" s="1" t="s">
        <v>1467</v>
      </c>
      <c r="R749" s="1">
        <v>359.32</v>
      </c>
      <c r="S749" s="1">
        <v>4</v>
      </c>
      <c r="T749" s="1">
        <v>0</v>
      </c>
      <c r="U749" s="1">
        <v>7.1863999999999919</v>
      </c>
      <c r="V749" s="3" t="str">
        <f>IF(M749=People!$B$5,People!$A$5,IF(M749=People!$B$4,People!$A$4,IF(M749=People!$B$3,People!$A$3,IF(M749=People!$B$2,People!$A$2,0))))</f>
        <v>Anna Andreadi</v>
      </c>
      <c r="W749" s="3" t="str">
        <f>IFERROR(INDEX(Returns!A:A,MATCH(B749,Returns!B:B,0)),"No")</f>
        <v>No</v>
      </c>
    </row>
    <row r="750" spans="1:23" x14ac:dyDescent="0.2">
      <c r="A750" s="1">
        <v>749</v>
      </c>
      <c r="B750" t="s">
        <v>6552</v>
      </c>
      <c r="C750" s="2">
        <v>43179</v>
      </c>
      <c r="D750" s="2">
        <v>43181</v>
      </c>
      <c r="E750" s="1" t="s">
        <v>21</v>
      </c>
      <c r="F750" s="1" t="s">
        <v>2035</v>
      </c>
      <c r="G750" s="1" t="s">
        <v>2036</v>
      </c>
      <c r="H750" s="1" t="s">
        <v>24</v>
      </c>
      <c r="I750" s="1" t="s">
        <v>25</v>
      </c>
      <c r="J750" s="1" t="s">
        <v>2037</v>
      </c>
      <c r="K750" s="1" t="s">
        <v>191</v>
      </c>
      <c r="L750" s="1">
        <v>60201</v>
      </c>
      <c r="M750" s="1" t="s">
        <v>97</v>
      </c>
      <c r="N750" s="1" t="s">
        <v>2038</v>
      </c>
      <c r="O750" s="1" t="s">
        <v>66</v>
      </c>
      <c r="P750" s="1" t="s">
        <v>67</v>
      </c>
      <c r="Q750" s="1" t="s">
        <v>2039</v>
      </c>
      <c r="R750" s="1">
        <v>11.992000000000001</v>
      </c>
      <c r="S750" s="1">
        <v>1</v>
      </c>
      <c r="T750" s="1">
        <v>0.2</v>
      </c>
      <c r="U750" s="1">
        <v>0.89939999999999909</v>
      </c>
      <c r="V750" s="3" t="str">
        <f>IF(M750=People!$B$5,People!$A$5,IF(M750=People!$B$4,People!$A$4,IF(M750=People!$B$3,People!$A$3,IF(M750=People!$B$2,People!$A$2,0))))</f>
        <v>Kelly Williams</v>
      </c>
      <c r="W750" s="3" t="str">
        <f>IFERROR(INDEX(Returns!A:A,MATCH(B750,Returns!B:B,0)),"No")</f>
        <v>No</v>
      </c>
    </row>
    <row r="751" spans="1:23" x14ac:dyDescent="0.2">
      <c r="A751" s="1">
        <v>750</v>
      </c>
      <c r="B751" t="s">
        <v>6553</v>
      </c>
      <c r="C751" s="2">
        <v>43740</v>
      </c>
      <c r="D751" s="2">
        <v>43744</v>
      </c>
      <c r="E751" s="1" t="s">
        <v>46</v>
      </c>
      <c r="F751" s="1" t="s">
        <v>2040</v>
      </c>
      <c r="G751" s="1" t="s">
        <v>2041</v>
      </c>
      <c r="H751" s="1" t="s">
        <v>24</v>
      </c>
      <c r="I751" s="1" t="s">
        <v>25</v>
      </c>
      <c r="J751" s="1" t="s">
        <v>2042</v>
      </c>
      <c r="K751" s="1" t="s">
        <v>214</v>
      </c>
      <c r="L751" s="1">
        <v>48183</v>
      </c>
      <c r="M751" s="1" t="s">
        <v>97</v>
      </c>
      <c r="N751" s="1" t="s">
        <v>2043</v>
      </c>
      <c r="O751" s="1" t="s">
        <v>43</v>
      </c>
      <c r="P751" s="1" t="s">
        <v>70</v>
      </c>
      <c r="Q751" s="1" t="s">
        <v>2044</v>
      </c>
      <c r="R751" s="1">
        <v>58.050000000000004</v>
      </c>
      <c r="S751" s="1">
        <v>3</v>
      </c>
      <c r="T751" s="1">
        <v>0</v>
      </c>
      <c r="U751" s="1">
        <v>26.702999999999999</v>
      </c>
      <c r="V751" s="3" t="str">
        <f>IF(M751=People!$B$5,People!$A$5,IF(M751=People!$B$4,People!$A$4,IF(M751=People!$B$3,People!$A$3,IF(M751=People!$B$2,People!$A$2,0))))</f>
        <v>Kelly Williams</v>
      </c>
      <c r="W751" s="3" t="str">
        <f>IFERROR(INDEX(Returns!A:A,MATCH(B751,Returns!B:B,0)),"No")</f>
        <v>No</v>
      </c>
    </row>
    <row r="752" spans="1:23" x14ac:dyDescent="0.2">
      <c r="A752" s="1">
        <v>751</v>
      </c>
      <c r="B752" t="s">
        <v>6553</v>
      </c>
      <c r="C752" s="2">
        <v>43740</v>
      </c>
      <c r="D752" s="2">
        <v>43744</v>
      </c>
      <c r="E752" s="1" t="s">
        <v>46</v>
      </c>
      <c r="F752" s="1" t="s">
        <v>2040</v>
      </c>
      <c r="G752" s="1" t="s">
        <v>2041</v>
      </c>
      <c r="H752" s="1" t="s">
        <v>24</v>
      </c>
      <c r="I752" s="1" t="s">
        <v>25</v>
      </c>
      <c r="J752" s="1" t="s">
        <v>2042</v>
      </c>
      <c r="K752" s="1" t="s">
        <v>214</v>
      </c>
      <c r="L752" s="1">
        <v>48183</v>
      </c>
      <c r="M752" s="1" t="s">
        <v>97</v>
      </c>
      <c r="N752" s="1" t="s">
        <v>2045</v>
      </c>
      <c r="O752" s="1" t="s">
        <v>30</v>
      </c>
      <c r="P752" s="1" t="s">
        <v>60</v>
      </c>
      <c r="Q752" s="1" t="s">
        <v>2046</v>
      </c>
      <c r="R752" s="1">
        <v>157.74</v>
      </c>
      <c r="S752" s="1">
        <v>11</v>
      </c>
      <c r="T752" s="1">
        <v>0</v>
      </c>
      <c r="U752" s="1">
        <v>56.7864</v>
      </c>
      <c r="V752" s="3" t="str">
        <f>IF(M752=People!$B$5,People!$A$5,IF(M752=People!$B$4,People!$A$4,IF(M752=People!$B$3,People!$A$3,IF(M752=People!$B$2,People!$A$2,0))))</f>
        <v>Kelly Williams</v>
      </c>
      <c r="W752" s="3" t="str">
        <f>IFERROR(INDEX(Returns!A:A,MATCH(B752,Returns!B:B,0)),"No")</f>
        <v>No</v>
      </c>
    </row>
    <row r="753" spans="1:23" x14ac:dyDescent="0.2">
      <c r="A753" s="1">
        <v>752</v>
      </c>
      <c r="B753" t="s">
        <v>6553</v>
      </c>
      <c r="C753" s="2">
        <v>43740</v>
      </c>
      <c r="D753" s="2">
        <v>43744</v>
      </c>
      <c r="E753" s="1" t="s">
        <v>46</v>
      </c>
      <c r="F753" s="1" t="s">
        <v>2040</v>
      </c>
      <c r="G753" s="1" t="s">
        <v>2041</v>
      </c>
      <c r="H753" s="1" t="s">
        <v>24</v>
      </c>
      <c r="I753" s="1" t="s">
        <v>25</v>
      </c>
      <c r="J753" s="1" t="s">
        <v>2042</v>
      </c>
      <c r="K753" s="1" t="s">
        <v>214</v>
      </c>
      <c r="L753" s="1">
        <v>48183</v>
      </c>
      <c r="M753" s="1" t="s">
        <v>97</v>
      </c>
      <c r="N753" s="1" t="s">
        <v>1241</v>
      </c>
      <c r="O753" s="1" t="s">
        <v>43</v>
      </c>
      <c r="P753" s="1" t="s">
        <v>63</v>
      </c>
      <c r="Q753" s="1" t="s">
        <v>1242</v>
      </c>
      <c r="R753" s="1">
        <v>56.980000000000004</v>
      </c>
      <c r="S753" s="1">
        <v>7</v>
      </c>
      <c r="T753" s="1">
        <v>0</v>
      </c>
      <c r="U753" s="1">
        <v>22.792000000000002</v>
      </c>
      <c r="V753" s="3" t="str">
        <f>IF(M753=People!$B$5,People!$A$5,IF(M753=People!$B$4,People!$A$4,IF(M753=People!$B$3,People!$A$3,IF(M753=People!$B$2,People!$A$2,0))))</f>
        <v>Kelly Williams</v>
      </c>
      <c r="W753" s="3" t="str">
        <f>IFERROR(INDEX(Returns!A:A,MATCH(B753,Returns!B:B,0)),"No")</f>
        <v>No</v>
      </c>
    </row>
    <row r="754" spans="1:23" x14ac:dyDescent="0.2">
      <c r="A754" s="1">
        <v>753</v>
      </c>
      <c r="B754" t="s">
        <v>6553</v>
      </c>
      <c r="C754" s="2">
        <v>43740</v>
      </c>
      <c r="D754" s="2">
        <v>43744</v>
      </c>
      <c r="E754" s="1" t="s">
        <v>46</v>
      </c>
      <c r="F754" s="1" t="s">
        <v>2040</v>
      </c>
      <c r="G754" s="1" t="s">
        <v>2041</v>
      </c>
      <c r="H754" s="1" t="s">
        <v>24</v>
      </c>
      <c r="I754" s="1" t="s">
        <v>25</v>
      </c>
      <c r="J754" s="1" t="s">
        <v>2042</v>
      </c>
      <c r="K754" s="1" t="s">
        <v>214</v>
      </c>
      <c r="L754" s="1">
        <v>48183</v>
      </c>
      <c r="M754" s="1" t="s">
        <v>97</v>
      </c>
      <c r="N754" s="1" t="s">
        <v>2047</v>
      </c>
      <c r="O754" s="1" t="s">
        <v>43</v>
      </c>
      <c r="P754" s="1" t="s">
        <v>70</v>
      </c>
      <c r="Q754" s="1" t="s">
        <v>2048</v>
      </c>
      <c r="R754" s="1">
        <v>2.88</v>
      </c>
      <c r="S754" s="1">
        <v>1</v>
      </c>
      <c r="T754" s="1">
        <v>0</v>
      </c>
      <c r="U754" s="1">
        <v>1.4112</v>
      </c>
      <c r="V754" s="3" t="str">
        <f>IF(M754=People!$B$5,People!$A$5,IF(M754=People!$B$4,People!$A$4,IF(M754=People!$B$3,People!$A$3,IF(M754=People!$B$2,People!$A$2,0))))</f>
        <v>Kelly Williams</v>
      </c>
      <c r="W754" s="3" t="str">
        <f>IFERROR(INDEX(Returns!A:A,MATCH(B754,Returns!B:B,0)),"No")</f>
        <v>No</v>
      </c>
    </row>
    <row r="755" spans="1:23" x14ac:dyDescent="0.2">
      <c r="A755" s="1">
        <v>754</v>
      </c>
      <c r="B755" t="s">
        <v>6554</v>
      </c>
      <c r="C755" s="2">
        <v>43197</v>
      </c>
      <c r="D755" s="2">
        <v>43199</v>
      </c>
      <c r="E755" s="1" t="s">
        <v>170</v>
      </c>
      <c r="F755" s="1" t="s">
        <v>2049</v>
      </c>
      <c r="G755" s="1" t="s">
        <v>2050</v>
      </c>
      <c r="H755" s="1" t="s">
        <v>38</v>
      </c>
      <c r="I755" s="1" t="s">
        <v>25</v>
      </c>
      <c r="J755" s="1" t="s">
        <v>116</v>
      </c>
      <c r="K755" s="1" t="s">
        <v>40</v>
      </c>
      <c r="L755" s="1">
        <v>94110</v>
      </c>
      <c r="M755" s="1" t="s">
        <v>41</v>
      </c>
      <c r="N755" s="1" t="s">
        <v>2051</v>
      </c>
      <c r="O755" s="1" t="s">
        <v>66</v>
      </c>
      <c r="P755" s="1" t="s">
        <v>1065</v>
      </c>
      <c r="Q755" s="1" t="s">
        <v>2052</v>
      </c>
      <c r="R755" s="1">
        <v>1199.9760000000001</v>
      </c>
      <c r="S755" s="1">
        <v>3</v>
      </c>
      <c r="T755" s="1">
        <v>0.2</v>
      </c>
      <c r="U755" s="1">
        <v>374.99249999999995</v>
      </c>
      <c r="V755" s="3" t="str">
        <f>IF(M755=People!$B$5,People!$A$5,IF(M755=People!$B$4,People!$A$4,IF(M755=People!$B$3,People!$A$3,IF(M755=People!$B$2,People!$A$2,0))))</f>
        <v>Anna Andreadi</v>
      </c>
      <c r="W755" s="3" t="str">
        <f>IFERROR(INDEX(Returns!A:A,MATCH(B755,Returns!B:B,0)),"No")</f>
        <v>No</v>
      </c>
    </row>
    <row r="756" spans="1:23" x14ac:dyDescent="0.2">
      <c r="A756" s="1">
        <v>755</v>
      </c>
      <c r="B756" t="s">
        <v>6555</v>
      </c>
      <c r="C756" s="2">
        <v>43076</v>
      </c>
      <c r="D756" s="2">
        <v>43081</v>
      </c>
      <c r="E756" s="1" t="s">
        <v>46</v>
      </c>
      <c r="F756" s="1" t="s">
        <v>1711</v>
      </c>
      <c r="G756" s="1" t="s">
        <v>1712</v>
      </c>
      <c r="H756" s="1" t="s">
        <v>24</v>
      </c>
      <c r="I756" s="1" t="s">
        <v>25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1875</v>
      </c>
      <c r="O756" s="1" t="s">
        <v>30</v>
      </c>
      <c r="P756" s="1" t="s">
        <v>60</v>
      </c>
      <c r="Q756" s="1" t="s">
        <v>1876</v>
      </c>
      <c r="R756" s="1">
        <v>79.92</v>
      </c>
      <c r="S756" s="1">
        <v>4</v>
      </c>
      <c r="T756" s="1">
        <v>0</v>
      </c>
      <c r="U756" s="1">
        <v>28.7712</v>
      </c>
      <c r="V756" s="3" t="str">
        <f>IF(M756=People!$B$5,People!$A$5,IF(M756=People!$B$4,People!$A$4,IF(M756=People!$B$3,People!$A$3,IF(M756=People!$B$2,People!$A$2,0))))</f>
        <v>Anna Andreadi</v>
      </c>
      <c r="W756" s="3" t="str">
        <f>IFERROR(INDEX(Returns!A:A,MATCH(B756,Returns!B:B,0)),"No")</f>
        <v>No</v>
      </c>
    </row>
    <row r="757" spans="1:23" x14ac:dyDescent="0.2">
      <c r="A757" s="1">
        <v>756</v>
      </c>
      <c r="B757" t="s">
        <v>6556</v>
      </c>
      <c r="C757" s="2">
        <v>43361</v>
      </c>
      <c r="D757" s="2">
        <v>43365</v>
      </c>
      <c r="E757" s="1" t="s">
        <v>46</v>
      </c>
      <c r="F757" s="1" t="s">
        <v>1744</v>
      </c>
      <c r="G757" s="1" t="s">
        <v>1745</v>
      </c>
      <c r="H757" s="1" t="s">
        <v>38</v>
      </c>
      <c r="I757" s="1" t="s">
        <v>25</v>
      </c>
      <c r="J757" s="1" t="s">
        <v>1324</v>
      </c>
      <c r="K757" s="1" t="s">
        <v>50</v>
      </c>
      <c r="L757" s="1">
        <v>32216</v>
      </c>
      <c r="M757" s="1" t="s">
        <v>28</v>
      </c>
      <c r="N757" s="1" t="s">
        <v>2053</v>
      </c>
      <c r="O757" s="1" t="s">
        <v>30</v>
      </c>
      <c r="P757" s="1" t="s">
        <v>52</v>
      </c>
      <c r="Q757" s="1" t="s">
        <v>2054</v>
      </c>
      <c r="R757" s="1">
        <v>383.43799999999999</v>
      </c>
      <c r="S757" s="1">
        <v>4</v>
      </c>
      <c r="T757" s="1">
        <v>0.45</v>
      </c>
      <c r="U757" s="1">
        <v>-167.3184</v>
      </c>
      <c r="V757" s="3" t="str">
        <f>IF(M757=People!$B$5,People!$A$5,IF(M757=People!$B$4,People!$A$4,IF(M757=People!$B$3,People!$A$3,IF(M757=People!$B$2,People!$A$2,0))))</f>
        <v>Cassandra Brandow</v>
      </c>
      <c r="W757" s="3" t="str">
        <f>IFERROR(INDEX(Returns!A:A,MATCH(B757,Returns!B:B,0)),"No")</f>
        <v>No</v>
      </c>
    </row>
    <row r="758" spans="1:23" x14ac:dyDescent="0.2">
      <c r="A758" s="1">
        <v>757</v>
      </c>
      <c r="B758" t="s">
        <v>6557</v>
      </c>
      <c r="C758" s="2">
        <v>42733</v>
      </c>
      <c r="D758" s="2">
        <v>42737</v>
      </c>
      <c r="E758" s="1" t="s">
        <v>46</v>
      </c>
      <c r="F758" s="1" t="s">
        <v>2055</v>
      </c>
      <c r="G758" s="1" t="s">
        <v>2056</v>
      </c>
      <c r="H758" s="1" t="s">
        <v>24</v>
      </c>
      <c r="I758" s="1" t="s">
        <v>25</v>
      </c>
      <c r="J758" s="1" t="s">
        <v>2057</v>
      </c>
      <c r="K758" s="1" t="s">
        <v>206</v>
      </c>
      <c r="L758" s="1">
        <v>55016</v>
      </c>
      <c r="M758" s="1" t="s">
        <v>97</v>
      </c>
      <c r="N758" s="1" t="s">
        <v>1923</v>
      </c>
      <c r="O758" s="1" t="s">
        <v>43</v>
      </c>
      <c r="P758" s="1" t="s">
        <v>55</v>
      </c>
      <c r="Q758" s="1" t="s">
        <v>1924</v>
      </c>
      <c r="R758" s="1">
        <v>24.56</v>
      </c>
      <c r="S758" s="1">
        <v>2</v>
      </c>
      <c r="T758" s="1">
        <v>0</v>
      </c>
      <c r="U758" s="1">
        <v>6.8767999999999994</v>
      </c>
      <c r="V758" s="3" t="str">
        <f>IF(M758=People!$B$5,People!$A$5,IF(M758=People!$B$4,People!$A$4,IF(M758=People!$B$3,People!$A$3,IF(M758=People!$B$2,People!$A$2,0))))</f>
        <v>Kelly Williams</v>
      </c>
      <c r="W758" s="3" t="str">
        <f>IFERROR(INDEX(Returns!A:A,MATCH(B758,Returns!B:B,0)),"No")</f>
        <v>No</v>
      </c>
    </row>
    <row r="759" spans="1:23" x14ac:dyDescent="0.2">
      <c r="A759" s="1">
        <v>758</v>
      </c>
      <c r="B759" t="s">
        <v>6557</v>
      </c>
      <c r="C759" s="2">
        <v>42733</v>
      </c>
      <c r="D759" s="2">
        <v>42737</v>
      </c>
      <c r="E759" s="1" t="s">
        <v>46</v>
      </c>
      <c r="F759" s="1" t="s">
        <v>2055</v>
      </c>
      <c r="G759" s="1" t="s">
        <v>2056</v>
      </c>
      <c r="H759" s="1" t="s">
        <v>24</v>
      </c>
      <c r="I759" s="1" t="s">
        <v>25</v>
      </c>
      <c r="J759" s="1" t="s">
        <v>2057</v>
      </c>
      <c r="K759" s="1" t="s">
        <v>206</v>
      </c>
      <c r="L759" s="1">
        <v>55016</v>
      </c>
      <c r="M759" s="1" t="s">
        <v>97</v>
      </c>
      <c r="N759" s="1" t="s">
        <v>1796</v>
      </c>
      <c r="O759" s="1" t="s">
        <v>66</v>
      </c>
      <c r="P759" s="1" t="s">
        <v>146</v>
      </c>
      <c r="Q759" s="1" t="s">
        <v>1797</v>
      </c>
      <c r="R759" s="1">
        <v>119.8</v>
      </c>
      <c r="S759" s="1">
        <v>4</v>
      </c>
      <c r="T759" s="1">
        <v>0</v>
      </c>
      <c r="U759" s="1">
        <v>47.92</v>
      </c>
      <c r="V759" s="3" t="str">
        <f>IF(M759=People!$B$5,People!$A$5,IF(M759=People!$B$4,People!$A$4,IF(M759=People!$B$3,People!$A$3,IF(M759=People!$B$2,People!$A$2,0))))</f>
        <v>Kelly Williams</v>
      </c>
      <c r="W759" s="3" t="str">
        <f>IFERROR(INDEX(Returns!A:A,MATCH(B759,Returns!B:B,0)),"No")</f>
        <v>No</v>
      </c>
    </row>
    <row r="760" spans="1:23" x14ac:dyDescent="0.2">
      <c r="A760" s="1">
        <v>759</v>
      </c>
      <c r="B760" t="s">
        <v>6558</v>
      </c>
      <c r="C760" s="2">
        <v>43669</v>
      </c>
      <c r="D760" s="2">
        <v>43674</v>
      </c>
      <c r="E760" s="1" t="s">
        <v>46</v>
      </c>
      <c r="F760" s="1" t="s">
        <v>2058</v>
      </c>
      <c r="G760" s="1" t="s">
        <v>2059</v>
      </c>
      <c r="H760" s="1" t="s">
        <v>38</v>
      </c>
      <c r="I760" s="1" t="s">
        <v>25</v>
      </c>
      <c r="J760" s="1" t="s">
        <v>239</v>
      </c>
      <c r="K760" s="1" t="s">
        <v>240</v>
      </c>
      <c r="L760" s="1">
        <v>10009</v>
      </c>
      <c r="M760" s="1" t="s">
        <v>135</v>
      </c>
      <c r="N760" s="1" t="s">
        <v>1740</v>
      </c>
      <c r="O760" s="1" t="s">
        <v>43</v>
      </c>
      <c r="P760" s="1" t="s">
        <v>70</v>
      </c>
      <c r="Q760" s="1" t="s">
        <v>1741</v>
      </c>
      <c r="R760" s="1">
        <v>13.128</v>
      </c>
      <c r="S760" s="1">
        <v>3</v>
      </c>
      <c r="T760" s="1">
        <v>0.2</v>
      </c>
      <c r="U760" s="1">
        <v>4.2665999999999986</v>
      </c>
      <c r="V760" s="3" t="str">
        <f>IF(M760=People!$B$5,People!$A$5,IF(M760=People!$B$4,People!$A$4,IF(M760=People!$B$3,People!$A$3,IF(M760=People!$B$2,People!$A$2,0))))</f>
        <v>Chuck Magee</v>
      </c>
      <c r="W760" s="3" t="str">
        <f>IFERROR(INDEX(Returns!A:A,MATCH(B760,Returns!B:B,0)),"No")</f>
        <v>No</v>
      </c>
    </row>
    <row r="761" spans="1:23" x14ac:dyDescent="0.2">
      <c r="A761" s="1">
        <v>760</v>
      </c>
      <c r="B761" t="s">
        <v>6559</v>
      </c>
      <c r="C761" s="2">
        <v>43726</v>
      </c>
      <c r="D761" s="2">
        <v>43730</v>
      </c>
      <c r="E761" s="1" t="s">
        <v>46</v>
      </c>
      <c r="F761" s="1" t="s">
        <v>2060</v>
      </c>
      <c r="G761" s="1" t="s">
        <v>2061</v>
      </c>
      <c r="H761" s="1" t="s">
        <v>38</v>
      </c>
      <c r="I761" s="1" t="s">
        <v>25</v>
      </c>
      <c r="J761" s="1" t="s">
        <v>1596</v>
      </c>
      <c r="K761" s="1" t="s">
        <v>105</v>
      </c>
      <c r="L761" s="1">
        <v>54302</v>
      </c>
      <c r="M761" s="1" t="s">
        <v>97</v>
      </c>
      <c r="N761" s="1" t="s">
        <v>494</v>
      </c>
      <c r="O761" s="1" t="s">
        <v>43</v>
      </c>
      <c r="P761" s="1" t="s">
        <v>84</v>
      </c>
      <c r="Q761" s="1" t="s">
        <v>1879</v>
      </c>
      <c r="R761" s="1">
        <v>22.72</v>
      </c>
      <c r="S761" s="1">
        <v>4</v>
      </c>
      <c r="T761" s="1">
        <v>0</v>
      </c>
      <c r="U761" s="1">
        <v>10.223999999999998</v>
      </c>
      <c r="V761" s="3" t="str">
        <f>IF(M761=People!$B$5,People!$A$5,IF(M761=People!$B$4,People!$A$4,IF(M761=People!$B$3,People!$A$3,IF(M761=People!$B$2,People!$A$2,0))))</f>
        <v>Kelly Williams</v>
      </c>
      <c r="W761" s="3" t="str">
        <f>IFERROR(INDEX(Returns!A:A,MATCH(B761,Returns!B:B,0)),"No")</f>
        <v>No</v>
      </c>
    </row>
    <row r="762" spans="1:23" x14ac:dyDescent="0.2">
      <c r="A762" s="1">
        <v>761</v>
      </c>
      <c r="B762" t="s">
        <v>6560</v>
      </c>
      <c r="C762" s="2">
        <v>42978</v>
      </c>
      <c r="D762" s="2">
        <v>42983</v>
      </c>
      <c r="E762" s="1" t="s">
        <v>46</v>
      </c>
      <c r="F762" s="1" t="s">
        <v>1738</v>
      </c>
      <c r="G762" s="1" t="s">
        <v>1739</v>
      </c>
      <c r="H762" s="1" t="s">
        <v>24</v>
      </c>
      <c r="I762" s="1" t="s">
        <v>25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1639</v>
      </c>
      <c r="O762" s="1" t="s">
        <v>43</v>
      </c>
      <c r="P762" s="1" t="s">
        <v>84</v>
      </c>
      <c r="Q762" s="1" t="s">
        <v>1640</v>
      </c>
      <c r="R762" s="1">
        <v>58.320000000000007</v>
      </c>
      <c r="S762" s="1">
        <v>9</v>
      </c>
      <c r="T762" s="1">
        <v>0</v>
      </c>
      <c r="U762" s="1">
        <v>27.993600000000001</v>
      </c>
      <c r="V762" s="3" t="str">
        <f>IF(M762=People!$B$5,People!$A$5,IF(M762=People!$B$4,People!$A$4,IF(M762=People!$B$3,People!$A$3,IF(M762=People!$B$2,People!$A$2,0))))</f>
        <v>Anna Andreadi</v>
      </c>
      <c r="W762" s="3" t="str">
        <f>IFERROR(INDEX(Returns!A:A,MATCH(B762,Returns!B:B,0)),"No")</f>
        <v>No</v>
      </c>
    </row>
    <row r="763" spans="1:23" x14ac:dyDescent="0.2">
      <c r="A763" s="1">
        <v>762</v>
      </c>
      <c r="B763" t="s">
        <v>6561</v>
      </c>
      <c r="C763" s="2">
        <v>43772</v>
      </c>
      <c r="D763" s="2">
        <v>43776</v>
      </c>
      <c r="E763" s="1" t="s">
        <v>46</v>
      </c>
      <c r="F763" s="1" t="s">
        <v>331</v>
      </c>
      <c r="G763" s="1" t="s">
        <v>332</v>
      </c>
      <c r="H763" s="1" t="s">
        <v>38</v>
      </c>
      <c r="I763" s="1" t="s">
        <v>25</v>
      </c>
      <c r="J763" s="1" t="s">
        <v>1506</v>
      </c>
      <c r="K763" s="1" t="s">
        <v>1111</v>
      </c>
      <c r="L763" s="1">
        <v>30318</v>
      </c>
      <c r="M763" s="1" t="s">
        <v>28</v>
      </c>
      <c r="N763" s="1" t="s">
        <v>2062</v>
      </c>
      <c r="O763" s="1" t="s">
        <v>43</v>
      </c>
      <c r="P763" s="1" t="s">
        <v>44</v>
      </c>
      <c r="Q763" s="1" t="s">
        <v>2063</v>
      </c>
      <c r="R763" s="1">
        <v>12.39</v>
      </c>
      <c r="S763" s="1">
        <v>3</v>
      </c>
      <c r="T763" s="1">
        <v>0</v>
      </c>
      <c r="U763" s="1">
        <v>5.6993999999999998</v>
      </c>
      <c r="V763" s="3" t="str">
        <f>IF(M763=People!$B$5,People!$A$5,IF(M763=People!$B$4,People!$A$4,IF(M763=People!$B$3,People!$A$3,IF(M763=People!$B$2,People!$A$2,0))))</f>
        <v>Cassandra Brandow</v>
      </c>
      <c r="W763" s="3" t="str">
        <f>IFERROR(INDEX(Returns!A:A,MATCH(B763,Returns!B:B,0)),"No")</f>
        <v>No</v>
      </c>
    </row>
    <row r="764" spans="1:23" x14ac:dyDescent="0.2">
      <c r="A764" s="1">
        <v>763</v>
      </c>
      <c r="B764" t="s">
        <v>6562</v>
      </c>
      <c r="C764" s="2">
        <v>42774</v>
      </c>
      <c r="D764" s="2">
        <v>42779</v>
      </c>
      <c r="E764" s="1" t="s">
        <v>46</v>
      </c>
      <c r="F764" s="1" t="s">
        <v>2064</v>
      </c>
      <c r="G764" s="1" t="s">
        <v>2065</v>
      </c>
      <c r="H764" s="1" t="s">
        <v>24</v>
      </c>
      <c r="I764" s="1" t="s">
        <v>25</v>
      </c>
      <c r="J764" s="1" t="s">
        <v>439</v>
      </c>
      <c r="K764" s="1" t="s">
        <v>440</v>
      </c>
      <c r="L764" s="1">
        <v>43229</v>
      </c>
      <c r="M764" s="1" t="s">
        <v>135</v>
      </c>
      <c r="N764" s="1" t="s">
        <v>611</v>
      </c>
      <c r="O764" s="1" t="s">
        <v>66</v>
      </c>
      <c r="P764" s="1" t="s">
        <v>67</v>
      </c>
      <c r="Q764" s="1" t="s">
        <v>612</v>
      </c>
      <c r="R764" s="1">
        <v>107.982</v>
      </c>
      <c r="S764" s="1">
        <v>3</v>
      </c>
      <c r="T764" s="1">
        <v>0.4</v>
      </c>
      <c r="U764" s="1">
        <v>-26.995499999999993</v>
      </c>
      <c r="V764" s="3" t="str">
        <f>IF(M764=People!$B$5,People!$A$5,IF(M764=People!$B$4,People!$A$4,IF(M764=People!$B$3,People!$A$3,IF(M764=People!$B$2,People!$A$2,0))))</f>
        <v>Chuck Magee</v>
      </c>
      <c r="W764" s="3" t="str">
        <f>IFERROR(INDEX(Returns!A:A,MATCH(B764,Returns!B:B,0)),"No")</f>
        <v>No</v>
      </c>
    </row>
    <row r="765" spans="1:23" x14ac:dyDescent="0.2">
      <c r="A765" s="1">
        <v>764</v>
      </c>
      <c r="B765" t="s">
        <v>6563</v>
      </c>
      <c r="C765" s="2">
        <v>42382</v>
      </c>
      <c r="D765" s="2">
        <v>42384</v>
      </c>
      <c r="E765" s="1" t="s">
        <v>21</v>
      </c>
      <c r="F765" s="1" t="s">
        <v>2066</v>
      </c>
      <c r="G765" s="1" t="s">
        <v>2067</v>
      </c>
      <c r="H765" s="1" t="s">
        <v>38</v>
      </c>
      <c r="I765" s="1" t="s">
        <v>25</v>
      </c>
      <c r="J765" s="1" t="s">
        <v>2068</v>
      </c>
      <c r="K765" s="1" t="s">
        <v>648</v>
      </c>
      <c r="L765" s="1">
        <v>71111</v>
      </c>
      <c r="M765" s="1" t="s">
        <v>28</v>
      </c>
      <c r="N765" s="1" t="s">
        <v>589</v>
      </c>
      <c r="O765" s="1" t="s">
        <v>43</v>
      </c>
      <c r="P765" s="1" t="s">
        <v>157</v>
      </c>
      <c r="Q765" s="1" t="s">
        <v>590</v>
      </c>
      <c r="R765" s="1">
        <v>11.36</v>
      </c>
      <c r="S765" s="1">
        <v>2</v>
      </c>
      <c r="T765" s="1">
        <v>0</v>
      </c>
      <c r="U765" s="1">
        <v>5.3391999999999991</v>
      </c>
      <c r="V765" s="3" t="str">
        <f>IF(M765=People!$B$5,People!$A$5,IF(M765=People!$B$4,People!$A$4,IF(M765=People!$B$3,People!$A$3,IF(M765=People!$B$2,People!$A$2,0))))</f>
        <v>Cassandra Brandow</v>
      </c>
      <c r="W765" s="3" t="str">
        <f>IFERROR(INDEX(Returns!A:A,MATCH(B765,Returns!B:B,0)),"No")</f>
        <v>No</v>
      </c>
    </row>
    <row r="766" spans="1:23" x14ac:dyDescent="0.2">
      <c r="A766" s="1">
        <v>765</v>
      </c>
      <c r="B766" t="s">
        <v>6563</v>
      </c>
      <c r="C766" s="2">
        <v>42382</v>
      </c>
      <c r="D766" s="2">
        <v>42384</v>
      </c>
      <c r="E766" s="1" t="s">
        <v>21</v>
      </c>
      <c r="F766" s="1" t="s">
        <v>2066</v>
      </c>
      <c r="G766" s="1" t="s">
        <v>2067</v>
      </c>
      <c r="H766" s="1" t="s">
        <v>38</v>
      </c>
      <c r="I766" s="1" t="s">
        <v>25</v>
      </c>
      <c r="J766" s="1" t="s">
        <v>2068</v>
      </c>
      <c r="K766" s="1" t="s">
        <v>648</v>
      </c>
      <c r="L766" s="1">
        <v>71111</v>
      </c>
      <c r="M766" s="1" t="s">
        <v>28</v>
      </c>
      <c r="N766" s="1" t="s">
        <v>2069</v>
      </c>
      <c r="O766" s="1" t="s">
        <v>43</v>
      </c>
      <c r="P766" s="1" t="s">
        <v>157</v>
      </c>
      <c r="Q766" s="1" t="s">
        <v>2070</v>
      </c>
      <c r="R766" s="1">
        <v>50.94</v>
      </c>
      <c r="S766" s="1">
        <v>3</v>
      </c>
      <c r="T766" s="1">
        <v>0</v>
      </c>
      <c r="U766" s="1">
        <v>25.47</v>
      </c>
      <c r="V766" s="3" t="str">
        <f>IF(M766=People!$B$5,People!$A$5,IF(M766=People!$B$4,People!$A$4,IF(M766=People!$B$3,People!$A$3,IF(M766=People!$B$2,People!$A$2,0))))</f>
        <v>Cassandra Brandow</v>
      </c>
      <c r="W766" s="3" t="str">
        <f>IFERROR(INDEX(Returns!A:A,MATCH(B766,Returns!B:B,0)),"No")</f>
        <v>No</v>
      </c>
    </row>
    <row r="767" spans="1:23" x14ac:dyDescent="0.2">
      <c r="A767" s="1">
        <v>766</v>
      </c>
      <c r="B767" t="s">
        <v>6563</v>
      </c>
      <c r="C767" s="2">
        <v>42382</v>
      </c>
      <c r="D767" s="2">
        <v>42384</v>
      </c>
      <c r="E767" s="1" t="s">
        <v>21</v>
      </c>
      <c r="F767" s="1" t="s">
        <v>2066</v>
      </c>
      <c r="G767" s="1" t="s">
        <v>2067</v>
      </c>
      <c r="H767" s="1" t="s">
        <v>38</v>
      </c>
      <c r="I767" s="1" t="s">
        <v>25</v>
      </c>
      <c r="J767" s="1" t="s">
        <v>2068</v>
      </c>
      <c r="K767" s="1" t="s">
        <v>648</v>
      </c>
      <c r="L767" s="1">
        <v>71111</v>
      </c>
      <c r="M767" s="1" t="s">
        <v>28</v>
      </c>
      <c r="N767" s="1" t="s">
        <v>2071</v>
      </c>
      <c r="O767" s="1" t="s">
        <v>66</v>
      </c>
      <c r="P767" s="1" t="s">
        <v>146</v>
      </c>
      <c r="Q767" s="1" t="s">
        <v>2072</v>
      </c>
      <c r="R767" s="1">
        <v>646.74</v>
      </c>
      <c r="S767" s="1">
        <v>6</v>
      </c>
      <c r="T767" s="1">
        <v>0</v>
      </c>
      <c r="U767" s="1">
        <v>258.69600000000003</v>
      </c>
      <c r="V767" s="3" t="str">
        <f>IF(M767=People!$B$5,People!$A$5,IF(M767=People!$B$4,People!$A$4,IF(M767=People!$B$3,People!$A$3,IF(M767=People!$B$2,People!$A$2,0))))</f>
        <v>Cassandra Brandow</v>
      </c>
      <c r="W767" s="3" t="str">
        <f>IFERROR(INDEX(Returns!A:A,MATCH(B767,Returns!B:B,0)),"No")</f>
        <v>No</v>
      </c>
    </row>
    <row r="768" spans="1:23" x14ac:dyDescent="0.2">
      <c r="A768" s="1">
        <v>767</v>
      </c>
      <c r="B768" t="s">
        <v>6563</v>
      </c>
      <c r="C768" s="2">
        <v>42382</v>
      </c>
      <c r="D768" s="2">
        <v>42384</v>
      </c>
      <c r="E768" s="1" t="s">
        <v>21</v>
      </c>
      <c r="F768" s="1" t="s">
        <v>2066</v>
      </c>
      <c r="G768" s="1" t="s">
        <v>2067</v>
      </c>
      <c r="H768" s="1" t="s">
        <v>38</v>
      </c>
      <c r="I768" s="1" t="s">
        <v>25</v>
      </c>
      <c r="J768" s="1" t="s">
        <v>2068</v>
      </c>
      <c r="K768" s="1" t="s">
        <v>648</v>
      </c>
      <c r="L768" s="1">
        <v>71111</v>
      </c>
      <c r="M768" s="1" t="s">
        <v>28</v>
      </c>
      <c r="N768" s="1" t="s">
        <v>2073</v>
      </c>
      <c r="O768" s="1" t="s">
        <v>43</v>
      </c>
      <c r="P768" s="1" t="s">
        <v>70</v>
      </c>
      <c r="Q768" s="1" t="s">
        <v>2074</v>
      </c>
      <c r="R768" s="1">
        <v>5.64</v>
      </c>
      <c r="S768" s="1">
        <v>3</v>
      </c>
      <c r="T768" s="1">
        <v>0</v>
      </c>
      <c r="U768" s="1">
        <v>2.7071999999999994</v>
      </c>
      <c r="V768" s="3" t="str">
        <f>IF(M768=People!$B$5,People!$A$5,IF(M768=People!$B$4,People!$A$4,IF(M768=People!$B$3,People!$A$3,IF(M768=People!$B$2,People!$A$2,0))))</f>
        <v>Cassandra Brandow</v>
      </c>
      <c r="W768" s="3" t="str">
        <f>IFERROR(INDEX(Returns!A:A,MATCH(B768,Returns!B:B,0)),"No")</f>
        <v>No</v>
      </c>
    </row>
    <row r="769" spans="1:23" x14ac:dyDescent="0.2">
      <c r="A769" s="1">
        <v>768</v>
      </c>
      <c r="B769" t="s">
        <v>6563</v>
      </c>
      <c r="C769" s="2">
        <v>42382</v>
      </c>
      <c r="D769" s="2">
        <v>42384</v>
      </c>
      <c r="E769" s="1" t="s">
        <v>21</v>
      </c>
      <c r="F769" s="1" t="s">
        <v>2066</v>
      </c>
      <c r="G769" s="1" t="s">
        <v>2067</v>
      </c>
      <c r="H769" s="1" t="s">
        <v>38</v>
      </c>
      <c r="I769" s="1" t="s">
        <v>25</v>
      </c>
      <c r="J769" s="1" t="s">
        <v>2068</v>
      </c>
      <c r="K769" s="1" t="s">
        <v>648</v>
      </c>
      <c r="L769" s="1">
        <v>71111</v>
      </c>
      <c r="M769" s="1" t="s">
        <v>28</v>
      </c>
      <c r="N769" s="1" t="s">
        <v>2075</v>
      </c>
      <c r="O769" s="1" t="s">
        <v>43</v>
      </c>
      <c r="P769" s="1" t="s">
        <v>55</v>
      </c>
      <c r="Q769" s="1" t="s">
        <v>2076</v>
      </c>
      <c r="R769" s="1">
        <v>572.58000000000004</v>
      </c>
      <c r="S769" s="1">
        <v>6</v>
      </c>
      <c r="T769" s="1">
        <v>0</v>
      </c>
      <c r="U769" s="1">
        <v>34.354799999999955</v>
      </c>
      <c r="V769" s="3" t="str">
        <f>IF(M769=People!$B$5,People!$A$5,IF(M769=People!$B$4,People!$A$4,IF(M769=People!$B$3,People!$A$3,IF(M769=People!$B$2,People!$A$2,0))))</f>
        <v>Cassandra Brandow</v>
      </c>
      <c r="W769" s="3" t="str">
        <f>IFERROR(INDEX(Returns!A:A,MATCH(B769,Returns!B:B,0)),"No")</f>
        <v>No</v>
      </c>
    </row>
    <row r="770" spans="1:23" x14ac:dyDescent="0.2">
      <c r="A770" s="1">
        <v>769</v>
      </c>
      <c r="B770" t="s">
        <v>6564</v>
      </c>
      <c r="C770" s="2">
        <v>42504</v>
      </c>
      <c r="D770" s="2">
        <v>42510</v>
      </c>
      <c r="E770" s="1" t="s">
        <v>46</v>
      </c>
      <c r="F770" s="1" t="s">
        <v>2077</v>
      </c>
      <c r="G770" s="1" t="s">
        <v>2078</v>
      </c>
      <c r="H770" s="1" t="s">
        <v>38</v>
      </c>
      <c r="I770" s="1" t="s">
        <v>25</v>
      </c>
      <c r="J770" s="1" t="s">
        <v>1008</v>
      </c>
      <c r="K770" s="1" t="s">
        <v>50</v>
      </c>
      <c r="L770" s="1">
        <v>33710</v>
      </c>
      <c r="M770" s="1" t="s">
        <v>28</v>
      </c>
      <c r="N770" s="1" t="s">
        <v>2079</v>
      </c>
      <c r="O770" s="1" t="s">
        <v>30</v>
      </c>
      <c r="P770" s="1" t="s">
        <v>60</v>
      </c>
      <c r="Q770" s="1" t="s">
        <v>2080</v>
      </c>
      <c r="R770" s="1">
        <v>310.88000000000005</v>
      </c>
      <c r="S770" s="1">
        <v>2</v>
      </c>
      <c r="T770" s="1">
        <v>0.2</v>
      </c>
      <c r="U770" s="1">
        <v>23.315999999999988</v>
      </c>
      <c r="V770" s="3" t="str">
        <f>IF(M770=People!$B$5,People!$A$5,IF(M770=People!$B$4,People!$A$4,IF(M770=People!$B$3,People!$A$3,IF(M770=People!$B$2,People!$A$2,0))))</f>
        <v>Cassandra Brandow</v>
      </c>
      <c r="W770" s="3" t="str">
        <f>IFERROR(INDEX(Returns!A:A,MATCH(B770,Returns!B:B,0)),"No")</f>
        <v>No</v>
      </c>
    </row>
    <row r="771" spans="1:23" x14ac:dyDescent="0.2">
      <c r="A771" s="1">
        <v>770</v>
      </c>
      <c r="B771" t="s">
        <v>6565</v>
      </c>
      <c r="C771" s="2">
        <v>43239</v>
      </c>
      <c r="D771" s="2">
        <v>43244</v>
      </c>
      <c r="E771" s="1" t="s">
        <v>46</v>
      </c>
      <c r="F771" s="1" t="s">
        <v>723</v>
      </c>
      <c r="G771" s="1" t="s">
        <v>724</v>
      </c>
      <c r="H771" s="1" t="s">
        <v>24</v>
      </c>
      <c r="I771" s="1" t="s">
        <v>25</v>
      </c>
      <c r="J771" s="1" t="s">
        <v>987</v>
      </c>
      <c r="K771" s="1" t="s">
        <v>287</v>
      </c>
      <c r="L771" s="1">
        <v>22204</v>
      </c>
      <c r="M771" s="1" t="s">
        <v>28</v>
      </c>
      <c r="N771" s="1" t="s">
        <v>2081</v>
      </c>
      <c r="O771" s="1" t="s">
        <v>30</v>
      </c>
      <c r="P771" s="1" t="s">
        <v>34</v>
      </c>
      <c r="Q771" s="1" t="s">
        <v>2082</v>
      </c>
      <c r="R771" s="1">
        <v>641.96</v>
      </c>
      <c r="S771" s="1">
        <v>2</v>
      </c>
      <c r="T771" s="1">
        <v>0</v>
      </c>
      <c r="U771" s="1">
        <v>179.74880000000002</v>
      </c>
      <c r="V771" s="3" t="str">
        <f>IF(M771=People!$B$5,People!$A$5,IF(M771=People!$B$4,People!$A$4,IF(M771=People!$B$3,People!$A$3,IF(M771=People!$B$2,People!$A$2,0))))</f>
        <v>Cassandra Brandow</v>
      </c>
      <c r="W771" s="3" t="str">
        <f>IFERROR(INDEX(Returns!A:A,MATCH(B771,Returns!B:B,0)),"No")</f>
        <v>No</v>
      </c>
    </row>
    <row r="772" spans="1:23" x14ac:dyDescent="0.2">
      <c r="A772" s="1">
        <v>771</v>
      </c>
      <c r="B772" t="s">
        <v>6566</v>
      </c>
      <c r="C772" s="2">
        <v>43495</v>
      </c>
      <c r="D772" s="2">
        <v>43501</v>
      </c>
      <c r="E772" s="1" t="s">
        <v>46</v>
      </c>
      <c r="F772" s="1" t="s">
        <v>2083</v>
      </c>
      <c r="G772" s="1" t="s">
        <v>2084</v>
      </c>
      <c r="H772" s="1" t="s">
        <v>38</v>
      </c>
      <c r="I772" s="1" t="s">
        <v>25</v>
      </c>
      <c r="J772" s="1" t="s">
        <v>1202</v>
      </c>
      <c r="K772" s="1" t="s">
        <v>432</v>
      </c>
      <c r="L772" s="1">
        <v>50315</v>
      </c>
      <c r="M772" s="1" t="s">
        <v>97</v>
      </c>
      <c r="N772" s="1" t="s">
        <v>2085</v>
      </c>
      <c r="O772" s="1" t="s">
        <v>43</v>
      </c>
      <c r="P772" s="1" t="s">
        <v>70</v>
      </c>
      <c r="Q772" s="1" t="s">
        <v>2086</v>
      </c>
      <c r="R772" s="1">
        <v>18.28</v>
      </c>
      <c r="S772" s="1">
        <v>2</v>
      </c>
      <c r="T772" s="1">
        <v>0</v>
      </c>
      <c r="U772" s="1">
        <v>9.14</v>
      </c>
      <c r="V772" s="3" t="str">
        <f>IF(M772=People!$B$5,People!$A$5,IF(M772=People!$B$4,People!$A$4,IF(M772=People!$B$3,People!$A$3,IF(M772=People!$B$2,People!$A$2,0))))</f>
        <v>Kelly Williams</v>
      </c>
      <c r="W772" s="3" t="str">
        <f>IFERROR(INDEX(Returns!A:A,MATCH(B772,Returns!B:B,0)),"No")</f>
        <v>No</v>
      </c>
    </row>
    <row r="773" spans="1:23" x14ac:dyDescent="0.2">
      <c r="A773" s="1">
        <v>772</v>
      </c>
      <c r="B773" t="s">
        <v>6566</v>
      </c>
      <c r="C773" s="2">
        <v>43495</v>
      </c>
      <c r="D773" s="2">
        <v>43501</v>
      </c>
      <c r="E773" s="1" t="s">
        <v>46</v>
      </c>
      <c r="F773" s="1" t="s">
        <v>2083</v>
      </c>
      <c r="G773" s="1" t="s">
        <v>2084</v>
      </c>
      <c r="H773" s="1" t="s">
        <v>38</v>
      </c>
      <c r="I773" s="1" t="s">
        <v>25</v>
      </c>
      <c r="J773" s="1" t="s">
        <v>1202</v>
      </c>
      <c r="K773" s="1" t="s">
        <v>432</v>
      </c>
      <c r="L773" s="1">
        <v>50315</v>
      </c>
      <c r="M773" s="1" t="s">
        <v>97</v>
      </c>
      <c r="N773" s="1" t="s">
        <v>1054</v>
      </c>
      <c r="O773" s="1" t="s">
        <v>66</v>
      </c>
      <c r="P773" s="1" t="s">
        <v>67</v>
      </c>
      <c r="Q773" s="1" t="s">
        <v>1055</v>
      </c>
      <c r="R773" s="1">
        <v>207</v>
      </c>
      <c r="S773" s="1">
        <v>3</v>
      </c>
      <c r="T773" s="1">
        <v>0</v>
      </c>
      <c r="U773" s="1">
        <v>51.75</v>
      </c>
      <c r="V773" s="3" t="str">
        <f>IF(M773=People!$B$5,People!$A$5,IF(M773=People!$B$4,People!$A$4,IF(M773=People!$B$3,People!$A$3,IF(M773=People!$B$2,People!$A$2,0))))</f>
        <v>Kelly Williams</v>
      </c>
      <c r="W773" s="3" t="str">
        <f>IFERROR(INDEX(Returns!A:A,MATCH(B773,Returns!B:B,0)),"No")</f>
        <v>No</v>
      </c>
    </row>
    <row r="774" spans="1:23" x14ac:dyDescent="0.2">
      <c r="A774" s="1">
        <v>773</v>
      </c>
      <c r="B774" t="s">
        <v>6566</v>
      </c>
      <c r="C774" s="2">
        <v>43495</v>
      </c>
      <c r="D774" s="2">
        <v>43501</v>
      </c>
      <c r="E774" s="1" t="s">
        <v>46</v>
      </c>
      <c r="F774" s="1" t="s">
        <v>2083</v>
      </c>
      <c r="G774" s="1" t="s">
        <v>2084</v>
      </c>
      <c r="H774" s="1" t="s">
        <v>38</v>
      </c>
      <c r="I774" s="1" t="s">
        <v>25</v>
      </c>
      <c r="J774" s="1" t="s">
        <v>1202</v>
      </c>
      <c r="K774" s="1" t="s">
        <v>432</v>
      </c>
      <c r="L774" s="1">
        <v>50315</v>
      </c>
      <c r="M774" s="1" t="s">
        <v>97</v>
      </c>
      <c r="N774" s="1" t="s">
        <v>2087</v>
      </c>
      <c r="O774" s="1" t="s">
        <v>43</v>
      </c>
      <c r="P774" s="1" t="s">
        <v>70</v>
      </c>
      <c r="Q774" s="1" t="s">
        <v>2088</v>
      </c>
      <c r="R774" s="1">
        <v>32.35</v>
      </c>
      <c r="S774" s="1">
        <v>5</v>
      </c>
      <c r="T774" s="1">
        <v>0</v>
      </c>
      <c r="U774" s="1">
        <v>16.175000000000001</v>
      </c>
      <c r="V774" s="3" t="str">
        <f>IF(M774=People!$B$5,People!$A$5,IF(M774=People!$B$4,People!$A$4,IF(M774=People!$B$3,People!$A$3,IF(M774=People!$B$2,People!$A$2,0))))</f>
        <v>Kelly Williams</v>
      </c>
      <c r="W774" s="3" t="str">
        <f>IFERROR(INDEX(Returns!A:A,MATCH(B774,Returns!B:B,0)),"No")</f>
        <v>No</v>
      </c>
    </row>
    <row r="775" spans="1:23" x14ac:dyDescent="0.2">
      <c r="A775" s="1">
        <v>774</v>
      </c>
      <c r="B775" t="s">
        <v>6566</v>
      </c>
      <c r="C775" s="2">
        <v>43495</v>
      </c>
      <c r="D775" s="2">
        <v>43501</v>
      </c>
      <c r="E775" s="1" t="s">
        <v>46</v>
      </c>
      <c r="F775" s="1" t="s">
        <v>2083</v>
      </c>
      <c r="G775" s="1" t="s">
        <v>2084</v>
      </c>
      <c r="H775" s="1" t="s">
        <v>38</v>
      </c>
      <c r="I775" s="1" t="s">
        <v>25</v>
      </c>
      <c r="J775" s="1" t="s">
        <v>1202</v>
      </c>
      <c r="K775" s="1" t="s">
        <v>432</v>
      </c>
      <c r="L775" s="1">
        <v>50315</v>
      </c>
      <c r="M775" s="1" t="s">
        <v>97</v>
      </c>
      <c r="N775" s="1" t="s">
        <v>69</v>
      </c>
      <c r="O775" s="1" t="s">
        <v>43</v>
      </c>
      <c r="P775" s="1" t="s">
        <v>70</v>
      </c>
      <c r="Q775" s="1" t="s">
        <v>71</v>
      </c>
      <c r="R775" s="1">
        <v>7.71</v>
      </c>
      <c r="S775" s="1">
        <v>1</v>
      </c>
      <c r="T775" s="1">
        <v>0</v>
      </c>
      <c r="U775" s="1">
        <v>3.4695</v>
      </c>
      <c r="V775" s="3" t="str">
        <f>IF(M775=People!$B$5,People!$A$5,IF(M775=People!$B$4,People!$A$4,IF(M775=People!$B$3,People!$A$3,IF(M775=People!$B$2,People!$A$2,0))))</f>
        <v>Kelly Williams</v>
      </c>
      <c r="W775" s="3" t="str">
        <f>IFERROR(INDEX(Returns!A:A,MATCH(B775,Returns!B:B,0)),"No")</f>
        <v>No</v>
      </c>
    </row>
    <row r="776" spans="1:23" x14ac:dyDescent="0.2">
      <c r="A776" s="1">
        <v>775</v>
      </c>
      <c r="B776" t="s">
        <v>6566</v>
      </c>
      <c r="C776" s="2">
        <v>43495</v>
      </c>
      <c r="D776" s="2">
        <v>43501</v>
      </c>
      <c r="E776" s="1" t="s">
        <v>46</v>
      </c>
      <c r="F776" s="1" t="s">
        <v>2083</v>
      </c>
      <c r="G776" s="1" t="s">
        <v>2084</v>
      </c>
      <c r="H776" s="1" t="s">
        <v>38</v>
      </c>
      <c r="I776" s="1" t="s">
        <v>25</v>
      </c>
      <c r="J776" s="1" t="s">
        <v>1202</v>
      </c>
      <c r="K776" s="1" t="s">
        <v>432</v>
      </c>
      <c r="L776" s="1">
        <v>50315</v>
      </c>
      <c r="M776" s="1" t="s">
        <v>97</v>
      </c>
      <c r="N776" s="1" t="s">
        <v>2089</v>
      </c>
      <c r="O776" s="1" t="s">
        <v>43</v>
      </c>
      <c r="P776" s="1" t="s">
        <v>63</v>
      </c>
      <c r="Q776" s="1" t="s">
        <v>2090</v>
      </c>
      <c r="R776" s="1">
        <v>40.299999999999997</v>
      </c>
      <c r="S776" s="1">
        <v>2</v>
      </c>
      <c r="T776" s="1">
        <v>0</v>
      </c>
      <c r="U776" s="1">
        <v>10.881</v>
      </c>
      <c r="V776" s="3" t="str">
        <f>IF(M776=People!$B$5,People!$A$5,IF(M776=People!$B$4,People!$A$4,IF(M776=People!$B$3,People!$A$3,IF(M776=People!$B$2,People!$A$2,0))))</f>
        <v>Kelly Williams</v>
      </c>
      <c r="W776" s="3" t="str">
        <f>IFERROR(INDEX(Returns!A:A,MATCH(B776,Returns!B:B,0)),"No")</f>
        <v>No</v>
      </c>
    </row>
    <row r="777" spans="1:23" x14ac:dyDescent="0.2">
      <c r="A777" s="1">
        <v>776</v>
      </c>
      <c r="B777" t="s">
        <v>6566</v>
      </c>
      <c r="C777" s="2">
        <v>43495</v>
      </c>
      <c r="D777" s="2">
        <v>43501</v>
      </c>
      <c r="E777" s="1" t="s">
        <v>46</v>
      </c>
      <c r="F777" s="1" t="s">
        <v>2083</v>
      </c>
      <c r="G777" s="1" t="s">
        <v>2084</v>
      </c>
      <c r="H777" s="1" t="s">
        <v>38</v>
      </c>
      <c r="I777" s="1" t="s">
        <v>25</v>
      </c>
      <c r="J777" s="1" t="s">
        <v>1202</v>
      </c>
      <c r="K777" s="1" t="s">
        <v>432</v>
      </c>
      <c r="L777" s="1">
        <v>50315</v>
      </c>
      <c r="M777" s="1" t="s">
        <v>97</v>
      </c>
      <c r="N777" s="1" t="s">
        <v>2091</v>
      </c>
      <c r="O777" s="1" t="s">
        <v>30</v>
      </c>
      <c r="P777" s="1" t="s">
        <v>60</v>
      </c>
      <c r="Q777" s="1" t="s">
        <v>2092</v>
      </c>
      <c r="R777" s="1">
        <v>34.580000000000005</v>
      </c>
      <c r="S777" s="1">
        <v>7</v>
      </c>
      <c r="T777" s="1">
        <v>0</v>
      </c>
      <c r="U777" s="1">
        <v>14.523600000000002</v>
      </c>
      <c r="V777" s="3" t="str">
        <f>IF(M777=People!$B$5,People!$A$5,IF(M777=People!$B$4,People!$A$4,IF(M777=People!$B$3,People!$A$3,IF(M777=People!$B$2,People!$A$2,0))))</f>
        <v>Kelly Williams</v>
      </c>
      <c r="W777" s="3" t="str">
        <f>IFERROR(INDEX(Returns!A:A,MATCH(B777,Returns!B:B,0)),"No")</f>
        <v>No</v>
      </c>
    </row>
    <row r="778" spans="1:23" x14ac:dyDescent="0.2">
      <c r="A778" s="1">
        <v>777</v>
      </c>
      <c r="B778" t="s">
        <v>6567</v>
      </c>
      <c r="C778" s="2">
        <v>42550</v>
      </c>
      <c r="D778" s="2">
        <v>42557</v>
      </c>
      <c r="E778" s="1" t="s">
        <v>46</v>
      </c>
      <c r="F778" s="1" t="s">
        <v>2093</v>
      </c>
      <c r="G778" s="1" t="s">
        <v>2094</v>
      </c>
      <c r="H778" s="1" t="s">
        <v>24</v>
      </c>
      <c r="I778" s="1" t="s">
        <v>25</v>
      </c>
      <c r="J778" s="1" t="s">
        <v>883</v>
      </c>
      <c r="K778" s="1" t="s">
        <v>440</v>
      </c>
      <c r="L778" s="1">
        <v>45231</v>
      </c>
      <c r="M778" s="1" t="s">
        <v>135</v>
      </c>
      <c r="N778" s="1" t="s">
        <v>2095</v>
      </c>
      <c r="O778" s="1" t="s">
        <v>43</v>
      </c>
      <c r="P778" s="1" t="s">
        <v>63</v>
      </c>
      <c r="Q778" s="1" t="s">
        <v>2096</v>
      </c>
      <c r="R778" s="1">
        <v>32.76</v>
      </c>
      <c r="S778" s="1">
        <v>7</v>
      </c>
      <c r="T778" s="1">
        <v>0.2</v>
      </c>
      <c r="U778" s="1">
        <v>3.6854999999999958</v>
      </c>
      <c r="V778" s="3" t="str">
        <f>IF(M778=People!$B$5,People!$A$5,IF(M778=People!$B$4,People!$A$4,IF(M778=People!$B$3,People!$A$3,IF(M778=People!$B$2,People!$A$2,0))))</f>
        <v>Chuck Magee</v>
      </c>
      <c r="W778" s="3" t="str">
        <f>IFERROR(INDEX(Returns!A:A,MATCH(B778,Returns!B:B,0)),"No")</f>
        <v>No</v>
      </c>
    </row>
    <row r="779" spans="1:23" x14ac:dyDescent="0.2">
      <c r="A779" s="1">
        <v>778</v>
      </c>
      <c r="B779" t="s">
        <v>6010</v>
      </c>
      <c r="C779" s="2">
        <v>42968</v>
      </c>
      <c r="D779" s="2">
        <v>42970</v>
      </c>
      <c r="E779" s="1" t="s">
        <v>170</v>
      </c>
      <c r="F779" s="1" t="s">
        <v>935</v>
      </c>
      <c r="G779" s="1" t="s">
        <v>936</v>
      </c>
      <c r="H779" s="1" t="s">
        <v>94</v>
      </c>
      <c r="I779" s="1" t="s">
        <v>25</v>
      </c>
      <c r="J779" s="1" t="s">
        <v>116</v>
      </c>
      <c r="K779" s="1" t="s">
        <v>40</v>
      </c>
      <c r="L779" s="1">
        <v>94110</v>
      </c>
      <c r="M779" s="1" t="s">
        <v>41</v>
      </c>
      <c r="N779" s="1" t="s">
        <v>2097</v>
      </c>
      <c r="O779" s="1" t="s">
        <v>30</v>
      </c>
      <c r="P779" s="1" t="s">
        <v>34</v>
      </c>
      <c r="Q779" s="1" t="s">
        <v>2098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3" t="str">
        <f>IF(M779=People!$B$5,People!$A$5,IF(M779=People!$B$4,People!$A$4,IF(M779=People!$B$3,People!$A$3,IF(M779=People!$B$2,People!$A$2,0))))</f>
        <v>Anna Andreadi</v>
      </c>
      <c r="W779" s="3" t="str">
        <f>IFERROR(INDEX(Returns!A:A,MATCH(B779,Returns!B:B,0)),"No")</f>
        <v>Yes</v>
      </c>
    </row>
    <row r="780" spans="1:23" x14ac:dyDescent="0.2">
      <c r="A780" s="1">
        <v>779</v>
      </c>
      <c r="B780" t="s">
        <v>6010</v>
      </c>
      <c r="C780" s="2">
        <v>42968</v>
      </c>
      <c r="D780" s="2">
        <v>42970</v>
      </c>
      <c r="E780" s="1" t="s">
        <v>170</v>
      </c>
      <c r="F780" s="1" t="s">
        <v>935</v>
      </c>
      <c r="G780" s="1" t="s">
        <v>936</v>
      </c>
      <c r="H780" s="1" t="s">
        <v>94</v>
      </c>
      <c r="I780" s="1" t="s">
        <v>25</v>
      </c>
      <c r="J780" s="1" t="s">
        <v>116</v>
      </c>
      <c r="K780" s="1" t="s">
        <v>40</v>
      </c>
      <c r="L780" s="1">
        <v>94110</v>
      </c>
      <c r="M780" s="1" t="s">
        <v>41</v>
      </c>
      <c r="N780" s="1" t="s">
        <v>1266</v>
      </c>
      <c r="O780" s="1" t="s">
        <v>43</v>
      </c>
      <c r="P780" s="1" t="s">
        <v>84</v>
      </c>
      <c r="Q780" s="1" t="s">
        <v>1267</v>
      </c>
      <c r="R780" s="1">
        <v>59.94</v>
      </c>
      <c r="S780" s="1">
        <v>3</v>
      </c>
      <c r="T780" s="1">
        <v>0</v>
      </c>
      <c r="U780" s="1">
        <v>28.171799999999998</v>
      </c>
      <c r="V780" s="3" t="str">
        <f>IF(M780=People!$B$5,People!$A$5,IF(M780=People!$B$4,People!$A$4,IF(M780=People!$B$3,People!$A$3,IF(M780=People!$B$2,People!$A$2,0))))</f>
        <v>Anna Andreadi</v>
      </c>
      <c r="W780" s="3" t="str">
        <f>IFERROR(INDEX(Returns!A:A,MATCH(B780,Returns!B:B,0)),"No")</f>
        <v>Yes</v>
      </c>
    </row>
    <row r="781" spans="1:23" x14ac:dyDescent="0.2">
      <c r="A781" s="1">
        <v>780</v>
      </c>
      <c r="B781" t="s">
        <v>6010</v>
      </c>
      <c r="C781" s="2">
        <v>42968</v>
      </c>
      <c r="D781" s="2">
        <v>42970</v>
      </c>
      <c r="E781" s="1" t="s">
        <v>170</v>
      </c>
      <c r="F781" s="1" t="s">
        <v>935</v>
      </c>
      <c r="G781" s="1" t="s">
        <v>936</v>
      </c>
      <c r="H781" s="1" t="s">
        <v>94</v>
      </c>
      <c r="I781" s="1" t="s">
        <v>25</v>
      </c>
      <c r="J781" s="1" t="s">
        <v>116</v>
      </c>
      <c r="K781" s="1" t="s">
        <v>40</v>
      </c>
      <c r="L781" s="1">
        <v>94110</v>
      </c>
      <c r="M781" s="1" t="s">
        <v>41</v>
      </c>
      <c r="N781" s="1" t="s">
        <v>1239</v>
      </c>
      <c r="O781" s="1" t="s">
        <v>43</v>
      </c>
      <c r="P781" s="1" t="s">
        <v>84</v>
      </c>
      <c r="Q781" s="1" t="s">
        <v>1240</v>
      </c>
      <c r="R781" s="1">
        <v>23.92</v>
      </c>
      <c r="S781" s="1">
        <v>4</v>
      </c>
      <c r="T781" s="1">
        <v>0</v>
      </c>
      <c r="U781" s="1">
        <v>11.720800000000001</v>
      </c>
      <c r="V781" s="3" t="str">
        <f>IF(M781=People!$B$5,People!$A$5,IF(M781=People!$B$4,People!$A$4,IF(M781=People!$B$3,People!$A$3,IF(M781=People!$B$2,People!$A$2,0))))</f>
        <v>Anna Andreadi</v>
      </c>
      <c r="W781" s="3" t="str">
        <f>IFERROR(INDEX(Returns!A:A,MATCH(B781,Returns!B:B,0)),"No")</f>
        <v>Yes</v>
      </c>
    </row>
    <row r="782" spans="1:23" x14ac:dyDescent="0.2">
      <c r="A782" s="1">
        <v>781</v>
      </c>
      <c r="B782" t="s">
        <v>6010</v>
      </c>
      <c r="C782" s="2">
        <v>42968</v>
      </c>
      <c r="D782" s="2">
        <v>42970</v>
      </c>
      <c r="E782" s="1" t="s">
        <v>170</v>
      </c>
      <c r="F782" s="1" t="s">
        <v>935</v>
      </c>
      <c r="G782" s="1" t="s">
        <v>936</v>
      </c>
      <c r="H782" s="1" t="s">
        <v>94</v>
      </c>
      <c r="I782" s="1" t="s">
        <v>25</v>
      </c>
      <c r="J782" s="1" t="s">
        <v>116</v>
      </c>
      <c r="K782" s="1" t="s">
        <v>40</v>
      </c>
      <c r="L782" s="1">
        <v>94110</v>
      </c>
      <c r="M782" s="1" t="s">
        <v>41</v>
      </c>
      <c r="N782" s="1" t="s">
        <v>2099</v>
      </c>
      <c r="O782" s="1" t="s">
        <v>43</v>
      </c>
      <c r="P782" s="1" t="s">
        <v>84</v>
      </c>
      <c r="Q782" s="1" t="s">
        <v>2100</v>
      </c>
      <c r="R782" s="1">
        <v>4.28</v>
      </c>
      <c r="S782" s="1">
        <v>1</v>
      </c>
      <c r="T782" s="1">
        <v>0</v>
      </c>
      <c r="U782" s="1">
        <v>1.9259999999999997</v>
      </c>
      <c r="V782" s="3" t="str">
        <f>IF(M782=People!$B$5,People!$A$5,IF(M782=People!$B$4,People!$A$4,IF(M782=People!$B$3,People!$A$3,IF(M782=People!$B$2,People!$A$2,0))))</f>
        <v>Anna Andreadi</v>
      </c>
      <c r="W782" s="3" t="str">
        <f>IFERROR(INDEX(Returns!A:A,MATCH(B782,Returns!B:B,0)),"No")</f>
        <v>Yes</v>
      </c>
    </row>
    <row r="783" spans="1:23" x14ac:dyDescent="0.2">
      <c r="A783" s="1">
        <v>782</v>
      </c>
      <c r="B783" t="s">
        <v>6568</v>
      </c>
      <c r="C783" s="2">
        <v>43011</v>
      </c>
      <c r="D783" s="2">
        <v>43014</v>
      </c>
      <c r="E783" s="1" t="s">
        <v>21</v>
      </c>
      <c r="F783" s="1" t="s">
        <v>2101</v>
      </c>
      <c r="G783" s="1" t="s">
        <v>2102</v>
      </c>
      <c r="H783" s="1" t="s">
        <v>24</v>
      </c>
      <c r="I783" s="1" t="s">
        <v>25</v>
      </c>
      <c r="J783" s="1" t="s">
        <v>439</v>
      </c>
      <c r="K783" s="1" t="s">
        <v>440</v>
      </c>
      <c r="L783" s="1">
        <v>43229</v>
      </c>
      <c r="M783" s="1" t="s">
        <v>135</v>
      </c>
      <c r="N783" s="1" t="s">
        <v>1388</v>
      </c>
      <c r="O783" s="1" t="s">
        <v>43</v>
      </c>
      <c r="P783" s="1" t="s">
        <v>70</v>
      </c>
      <c r="Q783" s="1" t="s">
        <v>1389</v>
      </c>
      <c r="R783" s="1">
        <v>32.07</v>
      </c>
      <c r="S783" s="1">
        <v>5</v>
      </c>
      <c r="T783" s="1">
        <v>0.7</v>
      </c>
      <c r="U783" s="1">
        <v>-22.448999999999991</v>
      </c>
      <c r="V783" s="3" t="str">
        <f>IF(M783=People!$B$5,People!$A$5,IF(M783=People!$B$4,People!$A$4,IF(M783=People!$B$3,People!$A$3,IF(M783=People!$B$2,People!$A$2,0))))</f>
        <v>Chuck Magee</v>
      </c>
      <c r="W783" s="3" t="str">
        <f>IFERROR(INDEX(Returns!A:A,MATCH(B783,Returns!B:B,0)),"No")</f>
        <v>No</v>
      </c>
    </row>
    <row r="784" spans="1:23" x14ac:dyDescent="0.2">
      <c r="A784" s="1">
        <v>783</v>
      </c>
      <c r="B784" t="s">
        <v>6568</v>
      </c>
      <c r="C784" s="2">
        <v>43011</v>
      </c>
      <c r="D784" s="2">
        <v>43014</v>
      </c>
      <c r="E784" s="1" t="s">
        <v>21</v>
      </c>
      <c r="F784" s="1" t="s">
        <v>2101</v>
      </c>
      <c r="G784" s="1" t="s">
        <v>2102</v>
      </c>
      <c r="H784" s="1" t="s">
        <v>24</v>
      </c>
      <c r="I784" s="1" t="s">
        <v>25</v>
      </c>
      <c r="J784" s="1" t="s">
        <v>439</v>
      </c>
      <c r="K784" s="1" t="s">
        <v>440</v>
      </c>
      <c r="L784" s="1">
        <v>43229</v>
      </c>
      <c r="M784" s="1" t="s">
        <v>135</v>
      </c>
      <c r="N784" s="1" t="s">
        <v>221</v>
      </c>
      <c r="O784" s="1" t="s">
        <v>66</v>
      </c>
      <c r="P784" s="1" t="s">
        <v>146</v>
      </c>
      <c r="Q784" s="1" t="s">
        <v>222</v>
      </c>
      <c r="R784" s="1">
        <v>24</v>
      </c>
      <c r="S784" s="1">
        <v>2</v>
      </c>
      <c r="T784" s="1">
        <v>0.2</v>
      </c>
      <c r="U784" s="1">
        <v>-2.6999999999999993</v>
      </c>
      <c r="V784" s="3" t="str">
        <f>IF(M784=People!$B$5,People!$A$5,IF(M784=People!$B$4,People!$A$4,IF(M784=People!$B$3,People!$A$3,IF(M784=People!$B$2,People!$A$2,0))))</f>
        <v>Chuck Magee</v>
      </c>
      <c r="W784" s="3" t="str">
        <f>IFERROR(INDEX(Returns!A:A,MATCH(B784,Returns!B:B,0)),"No")</f>
        <v>No</v>
      </c>
    </row>
    <row r="785" spans="1:23" x14ac:dyDescent="0.2">
      <c r="A785" s="1">
        <v>784</v>
      </c>
      <c r="B785" t="s">
        <v>6568</v>
      </c>
      <c r="C785" s="2">
        <v>43011</v>
      </c>
      <c r="D785" s="2">
        <v>43014</v>
      </c>
      <c r="E785" s="1" t="s">
        <v>21</v>
      </c>
      <c r="F785" s="1" t="s">
        <v>2101</v>
      </c>
      <c r="G785" s="1" t="s">
        <v>2102</v>
      </c>
      <c r="H785" s="1" t="s">
        <v>24</v>
      </c>
      <c r="I785" s="1" t="s">
        <v>25</v>
      </c>
      <c r="J785" s="1" t="s">
        <v>439</v>
      </c>
      <c r="K785" s="1" t="s">
        <v>440</v>
      </c>
      <c r="L785" s="1">
        <v>43229</v>
      </c>
      <c r="M785" s="1" t="s">
        <v>135</v>
      </c>
      <c r="N785" s="1" t="s">
        <v>2103</v>
      </c>
      <c r="O785" s="1" t="s">
        <v>30</v>
      </c>
      <c r="P785" s="1" t="s">
        <v>31</v>
      </c>
      <c r="Q785" s="1" t="s">
        <v>2104</v>
      </c>
      <c r="R785" s="1">
        <v>35.49</v>
      </c>
      <c r="S785" s="1">
        <v>1</v>
      </c>
      <c r="T785" s="1">
        <v>0.5</v>
      </c>
      <c r="U785" s="1">
        <v>-15.615600000000001</v>
      </c>
      <c r="V785" s="3" t="str">
        <f>IF(M785=People!$B$5,People!$A$5,IF(M785=People!$B$4,People!$A$4,IF(M785=People!$B$3,People!$A$3,IF(M785=People!$B$2,People!$A$2,0))))</f>
        <v>Chuck Magee</v>
      </c>
      <c r="W785" s="3" t="str">
        <f>IFERROR(INDEX(Returns!A:A,MATCH(B785,Returns!B:B,0)),"No")</f>
        <v>No</v>
      </c>
    </row>
    <row r="786" spans="1:23" x14ac:dyDescent="0.2">
      <c r="A786" s="1">
        <v>785</v>
      </c>
      <c r="B786" t="s">
        <v>6568</v>
      </c>
      <c r="C786" s="2">
        <v>43011</v>
      </c>
      <c r="D786" s="2">
        <v>43014</v>
      </c>
      <c r="E786" s="1" t="s">
        <v>21</v>
      </c>
      <c r="F786" s="1" t="s">
        <v>2101</v>
      </c>
      <c r="G786" s="1" t="s">
        <v>2102</v>
      </c>
      <c r="H786" s="1" t="s">
        <v>24</v>
      </c>
      <c r="I786" s="1" t="s">
        <v>25</v>
      </c>
      <c r="J786" s="1" t="s">
        <v>439</v>
      </c>
      <c r="K786" s="1" t="s">
        <v>440</v>
      </c>
      <c r="L786" s="1">
        <v>43229</v>
      </c>
      <c r="M786" s="1" t="s">
        <v>135</v>
      </c>
      <c r="N786" s="1" t="s">
        <v>2105</v>
      </c>
      <c r="O786" s="1" t="s">
        <v>66</v>
      </c>
      <c r="P786" s="1" t="s">
        <v>146</v>
      </c>
      <c r="Q786" s="1" t="s">
        <v>2106</v>
      </c>
      <c r="R786" s="1">
        <v>47.984000000000002</v>
      </c>
      <c r="S786" s="1">
        <v>2</v>
      </c>
      <c r="T786" s="1">
        <v>0.2</v>
      </c>
      <c r="U786" s="1">
        <v>0.59979999999999656</v>
      </c>
      <c r="V786" s="3" t="str">
        <f>IF(M786=People!$B$5,People!$A$5,IF(M786=People!$B$4,People!$A$4,IF(M786=People!$B$3,People!$A$3,IF(M786=People!$B$2,People!$A$2,0))))</f>
        <v>Chuck Magee</v>
      </c>
      <c r="W786" s="3" t="str">
        <f>IFERROR(INDEX(Returns!A:A,MATCH(B786,Returns!B:B,0)),"No")</f>
        <v>No</v>
      </c>
    </row>
    <row r="787" spans="1:23" x14ac:dyDescent="0.2">
      <c r="A787" s="1">
        <v>786</v>
      </c>
      <c r="B787" t="s">
        <v>6569</v>
      </c>
      <c r="C787" s="2">
        <v>42878</v>
      </c>
      <c r="D787" s="2">
        <v>42883</v>
      </c>
      <c r="E787" s="1" t="s">
        <v>46</v>
      </c>
      <c r="F787" s="1" t="s">
        <v>786</v>
      </c>
      <c r="G787" s="1" t="s">
        <v>787</v>
      </c>
      <c r="H787" s="1" t="s">
        <v>38</v>
      </c>
      <c r="I787" s="1" t="s">
        <v>25</v>
      </c>
      <c r="J787" s="1" t="s">
        <v>340</v>
      </c>
      <c r="K787" s="1" t="s">
        <v>341</v>
      </c>
      <c r="L787" s="1">
        <v>29203</v>
      </c>
      <c r="M787" s="1" t="s">
        <v>28</v>
      </c>
      <c r="N787" s="1" t="s">
        <v>2107</v>
      </c>
      <c r="O787" s="1" t="s">
        <v>43</v>
      </c>
      <c r="P787" s="1" t="s">
        <v>157</v>
      </c>
      <c r="Q787" s="1" t="s">
        <v>2108</v>
      </c>
      <c r="R787" s="1">
        <v>186.69</v>
      </c>
      <c r="S787" s="1">
        <v>3</v>
      </c>
      <c r="T787" s="1">
        <v>0</v>
      </c>
      <c r="U787" s="1">
        <v>87.744299999999981</v>
      </c>
      <c r="V787" s="3" t="str">
        <f>IF(M787=People!$B$5,People!$A$5,IF(M787=People!$B$4,People!$A$4,IF(M787=People!$B$3,People!$A$3,IF(M787=People!$B$2,People!$A$2,0))))</f>
        <v>Cassandra Brandow</v>
      </c>
      <c r="W787" s="3" t="str">
        <f>IFERROR(INDEX(Returns!A:A,MATCH(B787,Returns!B:B,0)),"No")</f>
        <v>No</v>
      </c>
    </row>
    <row r="788" spans="1:23" x14ac:dyDescent="0.2">
      <c r="A788" s="1">
        <v>787</v>
      </c>
      <c r="B788" t="s">
        <v>6570</v>
      </c>
      <c r="C788" s="2">
        <v>43541</v>
      </c>
      <c r="D788" s="2">
        <v>43545</v>
      </c>
      <c r="E788" s="1" t="s">
        <v>21</v>
      </c>
      <c r="F788" s="1" t="s">
        <v>429</v>
      </c>
      <c r="G788" s="1" t="s">
        <v>430</v>
      </c>
      <c r="H788" s="1" t="s">
        <v>24</v>
      </c>
      <c r="I788" s="1" t="s">
        <v>25</v>
      </c>
      <c r="J788" s="1" t="s">
        <v>2109</v>
      </c>
      <c r="K788" s="1" t="s">
        <v>40</v>
      </c>
      <c r="L788" s="1">
        <v>93534</v>
      </c>
      <c r="M788" s="1" t="s">
        <v>41</v>
      </c>
      <c r="N788" s="1" t="s">
        <v>2110</v>
      </c>
      <c r="O788" s="1" t="s">
        <v>43</v>
      </c>
      <c r="P788" s="1" t="s">
        <v>70</v>
      </c>
      <c r="Q788" s="1" t="s">
        <v>2111</v>
      </c>
      <c r="R788" s="1">
        <v>17.456</v>
      </c>
      <c r="S788" s="1">
        <v>2</v>
      </c>
      <c r="T788" s="1">
        <v>0.2</v>
      </c>
      <c r="U788" s="1">
        <v>5.8914</v>
      </c>
      <c r="V788" s="3" t="str">
        <f>IF(M788=People!$B$5,People!$A$5,IF(M788=People!$B$4,People!$A$4,IF(M788=People!$B$3,People!$A$3,IF(M788=People!$B$2,People!$A$2,0))))</f>
        <v>Anna Andreadi</v>
      </c>
      <c r="W788" s="3" t="str">
        <f>IFERROR(INDEX(Returns!A:A,MATCH(B788,Returns!B:B,0)),"No")</f>
        <v>No</v>
      </c>
    </row>
    <row r="789" spans="1:23" x14ac:dyDescent="0.2">
      <c r="A789" s="1">
        <v>788</v>
      </c>
      <c r="B789" t="s">
        <v>6571</v>
      </c>
      <c r="C789" s="2">
        <v>43081</v>
      </c>
      <c r="D789" s="2">
        <v>43085</v>
      </c>
      <c r="E789" s="1" t="s">
        <v>46</v>
      </c>
      <c r="F789" s="1" t="s">
        <v>2112</v>
      </c>
      <c r="G789" s="1" t="s">
        <v>2113</v>
      </c>
      <c r="H789" s="1" t="s">
        <v>24</v>
      </c>
      <c r="I789" s="1" t="s">
        <v>25</v>
      </c>
      <c r="J789" s="1" t="s">
        <v>2109</v>
      </c>
      <c r="K789" s="1" t="s">
        <v>40</v>
      </c>
      <c r="L789" s="1">
        <v>93534</v>
      </c>
      <c r="M789" s="1" t="s">
        <v>41</v>
      </c>
      <c r="N789" s="1" t="s">
        <v>2114</v>
      </c>
      <c r="O789" s="1" t="s">
        <v>30</v>
      </c>
      <c r="P789" s="1" t="s">
        <v>34</v>
      </c>
      <c r="Q789" s="1" t="s">
        <v>2115</v>
      </c>
      <c r="R789" s="1">
        <v>348.92800000000005</v>
      </c>
      <c r="S789" s="1">
        <v>2</v>
      </c>
      <c r="T789" s="1">
        <v>0.2</v>
      </c>
      <c r="U789" s="1">
        <v>34.89279999999998</v>
      </c>
      <c r="V789" s="3" t="str">
        <f>IF(M789=People!$B$5,People!$A$5,IF(M789=People!$B$4,People!$A$4,IF(M789=People!$B$3,People!$A$3,IF(M789=People!$B$2,People!$A$2,0))))</f>
        <v>Anna Andreadi</v>
      </c>
      <c r="W789" s="3" t="str">
        <f>IFERROR(INDEX(Returns!A:A,MATCH(B789,Returns!B:B,0)),"No")</f>
        <v>No</v>
      </c>
    </row>
    <row r="790" spans="1:23" x14ac:dyDescent="0.2">
      <c r="A790" s="1">
        <v>789</v>
      </c>
      <c r="B790" t="s">
        <v>6572</v>
      </c>
      <c r="C790" s="2">
        <v>42912</v>
      </c>
      <c r="D790" s="2">
        <v>42916</v>
      </c>
      <c r="E790" s="1" t="s">
        <v>46</v>
      </c>
      <c r="F790" s="1" t="s">
        <v>1453</v>
      </c>
      <c r="G790" s="1" t="s">
        <v>1454</v>
      </c>
      <c r="H790" s="1" t="s">
        <v>24</v>
      </c>
      <c r="I790" s="1" t="s">
        <v>25</v>
      </c>
      <c r="J790" s="1" t="s">
        <v>1277</v>
      </c>
      <c r="K790" s="1" t="s">
        <v>287</v>
      </c>
      <c r="L790" s="1">
        <v>23223</v>
      </c>
      <c r="M790" s="1" t="s">
        <v>28</v>
      </c>
      <c r="N790" s="1" t="s">
        <v>1302</v>
      </c>
      <c r="O790" s="1" t="s">
        <v>43</v>
      </c>
      <c r="P790" s="1" t="s">
        <v>70</v>
      </c>
      <c r="Q790" s="1" t="s">
        <v>1303</v>
      </c>
      <c r="R790" s="1">
        <v>143.96</v>
      </c>
      <c r="S790" s="1">
        <v>4</v>
      </c>
      <c r="T790" s="1">
        <v>0</v>
      </c>
      <c r="U790" s="1">
        <v>69.100800000000007</v>
      </c>
      <c r="V790" s="3" t="str">
        <f>IF(M790=People!$B$5,People!$A$5,IF(M790=People!$B$4,People!$A$4,IF(M790=People!$B$3,People!$A$3,IF(M790=People!$B$2,People!$A$2,0))))</f>
        <v>Cassandra Brandow</v>
      </c>
      <c r="W790" s="3" t="str">
        <f>IFERROR(INDEX(Returns!A:A,MATCH(B790,Returns!B:B,0)),"No")</f>
        <v>No</v>
      </c>
    </row>
    <row r="791" spans="1:23" x14ac:dyDescent="0.2">
      <c r="A791" s="1">
        <v>790</v>
      </c>
      <c r="B791" t="s">
        <v>6572</v>
      </c>
      <c r="C791" s="2">
        <v>42912</v>
      </c>
      <c r="D791" s="2">
        <v>42916</v>
      </c>
      <c r="E791" s="1" t="s">
        <v>46</v>
      </c>
      <c r="F791" s="1" t="s">
        <v>1453</v>
      </c>
      <c r="G791" s="1" t="s">
        <v>1454</v>
      </c>
      <c r="H791" s="1" t="s">
        <v>24</v>
      </c>
      <c r="I791" s="1" t="s">
        <v>25</v>
      </c>
      <c r="J791" s="1" t="s">
        <v>1277</v>
      </c>
      <c r="K791" s="1" t="s">
        <v>287</v>
      </c>
      <c r="L791" s="1">
        <v>23223</v>
      </c>
      <c r="M791" s="1" t="s">
        <v>28</v>
      </c>
      <c r="N791" s="1" t="s">
        <v>1421</v>
      </c>
      <c r="O791" s="1" t="s">
        <v>43</v>
      </c>
      <c r="P791" s="1" t="s">
        <v>55</v>
      </c>
      <c r="Q791" s="1" t="s">
        <v>1422</v>
      </c>
      <c r="R791" s="1">
        <v>15.42</v>
      </c>
      <c r="S791" s="1">
        <v>1</v>
      </c>
      <c r="T791" s="1">
        <v>0</v>
      </c>
      <c r="U791" s="1">
        <v>4.1634000000000011</v>
      </c>
      <c r="V791" s="3" t="str">
        <f>IF(M791=People!$B$5,People!$A$5,IF(M791=People!$B$4,People!$A$4,IF(M791=People!$B$3,People!$A$3,IF(M791=People!$B$2,People!$A$2,0))))</f>
        <v>Cassandra Brandow</v>
      </c>
      <c r="W791" s="3" t="str">
        <f>IFERROR(INDEX(Returns!A:A,MATCH(B791,Returns!B:B,0)),"No")</f>
        <v>No</v>
      </c>
    </row>
    <row r="792" spans="1:23" x14ac:dyDescent="0.2">
      <c r="A792" s="1">
        <v>791</v>
      </c>
      <c r="B792" t="s">
        <v>6572</v>
      </c>
      <c r="C792" s="2">
        <v>42912</v>
      </c>
      <c r="D792" s="2">
        <v>42916</v>
      </c>
      <c r="E792" s="1" t="s">
        <v>46</v>
      </c>
      <c r="F792" s="1" t="s">
        <v>1453</v>
      </c>
      <c r="G792" s="1" t="s">
        <v>1454</v>
      </c>
      <c r="H792" s="1" t="s">
        <v>24</v>
      </c>
      <c r="I792" s="1" t="s">
        <v>25</v>
      </c>
      <c r="J792" s="1" t="s">
        <v>1277</v>
      </c>
      <c r="K792" s="1" t="s">
        <v>287</v>
      </c>
      <c r="L792" s="1">
        <v>23223</v>
      </c>
      <c r="M792" s="1" t="s">
        <v>28</v>
      </c>
      <c r="N792" s="1" t="s">
        <v>2116</v>
      </c>
      <c r="O792" s="1" t="s">
        <v>43</v>
      </c>
      <c r="P792" s="1" t="s">
        <v>70</v>
      </c>
      <c r="Q792" s="1" t="s">
        <v>2117</v>
      </c>
      <c r="R792" s="1">
        <v>43.04</v>
      </c>
      <c r="S792" s="1">
        <v>8</v>
      </c>
      <c r="T792" s="1">
        <v>0</v>
      </c>
      <c r="U792" s="1">
        <v>21.089600000000001</v>
      </c>
      <c r="V792" s="3" t="str">
        <f>IF(M792=People!$B$5,People!$A$5,IF(M792=People!$B$4,People!$A$4,IF(M792=People!$B$3,People!$A$3,IF(M792=People!$B$2,People!$A$2,0))))</f>
        <v>Cassandra Brandow</v>
      </c>
      <c r="W792" s="3" t="str">
        <f>IFERROR(INDEX(Returns!A:A,MATCH(B792,Returns!B:B,0)),"No")</f>
        <v>No</v>
      </c>
    </row>
    <row r="793" spans="1:23" x14ac:dyDescent="0.2">
      <c r="A793" s="1">
        <v>792</v>
      </c>
      <c r="B793" t="s">
        <v>6572</v>
      </c>
      <c r="C793" s="2">
        <v>42912</v>
      </c>
      <c r="D793" s="2">
        <v>42916</v>
      </c>
      <c r="E793" s="1" t="s">
        <v>46</v>
      </c>
      <c r="F793" s="1" t="s">
        <v>1453</v>
      </c>
      <c r="G793" s="1" t="s">
        <v>1454</v>
      </c>
      <c r="H793" s="1" t="s">
        <v>24</v>
      </c>
      <c r="I793" s="1" t="s">
        <v>25</v>
      </c>
      <c r="J793" s="1" t="s">
        <v>1277</v>
      </c>
      <c r="K793" s="1" t="s">
        <v>287</v>
      </c>
      <c r="L793" s="1">
        <v>23223</v>
      </c>
      <c r="M793" s="1" t="s">
        <v>28</v>
      </c>
      <c r="N793" s="1" t="s">
        <v>2118</v>
      </c>
      <c r="O793" s="1" t="s">
        <v>30</v>
      </c>
      <c r="P793" s="1" t="s">
        <v>34</v>
      </c>
      <c r="Q793" s="1" t="s">
        <v>2119</v>
      </c>
      <c r="R793" s="1">
        <v>332.94</v>
      </c>
      <c r="S793" s="1">
        <v>3</v>
      </c>
      <c r="T793" s="1">
        <v>0</v>
      </c>
      <c r="U793" s="1">
        <v>79.905599999999993</v>
      </c>
      <c r="V793" s="3" t="str">
        <f>IF(M793=People!$B$5,People!$A$5,IF(M793=People!$B$4,People!$A$4,IF(M793=People!$B$3,People!$A$3,IF(M793=People!$B$2,People!$A$2,0))))</f>
        <v>Cassandra Brandow</v>
      </c>
      <c r="W793" s="3" t="str">
        <f>IFERROR(INDEX(Returns!A:A,MATCH(B793,Returns!B:B,0)),"No")</f>
        <v>No</v>
      </c>
    </row>
    <row r="794" spans="1:23" x14ac:dyDescent="0.2">
      <c r="A794" s="1">
        <v>793</v>
      </c>
      <c r="B794" t="s">
        <v>6573</v>
      </c>
      <c r="C794" s="2">
        <v>43240</v>
      </c>
      <c r="D794" s="2">
        <v>43240</v>
      </c>
      <c r="E794" s="1" t="s">
        <v>1126</v>
      </c>
      <c r="F794" s="1" t="s">
        <v>2120</v>
      </c>
      <c r="G794" s="1" t="s">
        <v>2121</v>
      </c>
      <c r="H794" s="1" t="s">
        <v>24</v>
      </c>
      <c r="I794" s="1" t="s">
        <v>25</v>
      </c>
      <c r="J794" s="1" t="s">
        <v>2122</v>
      </c>
      <c r="K794" s="1" t="s">
        <v>82</v>
      </c>
      <c r="L794" s="1">
        <v>28806</v>
      </c>
      <c r="M794" s="1" t="s">
        <v>28</v>
      </c>
      <c r="N794" s="1" t="s">
        <v>2123</v>
      </c>
      <c r="O794" s="1" t="s">
        <v>66</v>
      </c>
      <c r="P794" s="1" t="s">
        <v>67</v>
      </c>
      <c r="Q794" s="1" t="s">
        <v>2124</v>
      </c>
      <c r="R794" s="1">
        <v>1363.96</v>
      </c>
      <c r="S794" s="1">
        <v>5</v>
      </c>
      <c r="T794" s="1">
        <v>0.2</v>
      </c>
      <c r="U794" s="1">
        <v>85.247500000000002</v>
      </c>
      <c r="V794" s="3" t="str">
        <f>IF(M794=People!$B$5,People!$A$5,IF(M794=People!$B$4,People!$A$4,IF(M794=People!$B$3,People!$A$3,IF(M794=People!$B$2,People!$A$2,0))))</f>
        <v>Cassandra Brandow</v>
      </c>
      <c r="W794" s="3" t="str">
        <f>IFERROR(INDEX(Returns!A:A,MATCH(B794,Returns!B:B,0)),"No")</f>
        <v>No</v>
      </c>
    </row>
    <row r="795" spans="1:23" x14ac:dyDescent="0.2">
      <c r="A795" s="1">
        <v>794</v>
      </c>
      <c r="B795" t="s">
        <v>6574</v>
      </c>
      <c r="C795" s="2">
        <v>42633</v>
      </c>
      <c r="D795" s="2">
        <v>42639</v>
      </c>
      <c r="E795" s="1" t="s">
        <v>46</v>
      </c>
      <c r="F795" s="1" t="s">
        <v>2125</v>
      </c>
      <c r="G795" s="1" t="s">
        <v>2126</v>
      </c>
      <c r="H795" s="1" t="s">
        <v>24</v>
      </c>
      <c r="I795" s="1" t="s">
        <v>25</v>
      </c>
      <c r="J795" s="1" t="s">
        <v>116</v>
      </c>
      <c r="K795" s="1" t="s">
        <v>40</v>
      </c>
      <c r="L795" s="1">
        <v>94110</v>
      </c>
      <c r="M795" s="1" t="s">
        <v>41</v>
      </c>
      <c r="N795" s="1" t="s">
        <v>2127</v>
      </c>
      <c r="O795" s="1" t="s">
        <v>43</v>
      </c>
      <c r="P795" s="1" t="s">
        <v>44</v>
      </c>
      <c r="Q795" s="1" t="s">
        <v>2128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3" t="str">
        <f>IF(M795=People!$B$5,People!$A$5,IF(M795=People!$B$4,People!$A$4,IF(M795=People!$B$3,People!$A$3,IF(M795=People!$B$2,People!$A$2,0))))</f>
        <v>Anna Andreadi</v>
      </c>
      <c r="W795" s="3" t="str">
        <f>IFERROR(INDEX(Returns!A:A,MATCH(B795,Returns!B:B,0)),"No")</f>
        <v>No</v>
      </c>
    </row>
    <row r="796" spans="1:23" x14ac:dyDescent="0.2">
      <c r="A796" s="1">
        <v>795</v>
      </c>
      <c r="B796" t="s">
        <v>6574</v>
      </c>
      <c r="C796" s="2">
        <v>42633</v>
      </c>
      <c r="D796" s="2">
        <v>42639</v>
      </c>
      <c r="E796" s="1" t="s">
        <v>46</v>
      </c>
      <c r="F796" s="1" t="s">
        <v>2125</v>
      </c>
      <c r="G796" s="1" t="s">
        <v>2126</v>
      </c>
      <c r="H796" s="1" t="s">
        <v>24</v>
      </c>
      <c r="I796" s="1" t="s">
        <v>25</v>
      </c>
      <c r="J796" s="1" t="s">
        <v>116</v>
      </c>
      <c r="K796" s="1" t="s">
        <v>40</v>
      </c>
      <c r="L796" s="1">
        <v>94110</v>
      </c>
      <c r="M796" s="1" t="s">
        <v>41</v>
      </c>
      <c r="N796" s="1" t="s">
        <v>1251</v>
      </c>
      <c r="O796" s="1" t="s">
        <v>43</v>
      </c>
      <c r="P796" s="1" t="s">
        <v>84</v>
      </c>
      <c r="Q796" s="1" t="s">
        <v>1252</v>
      </c>
      <c r="R796" s="1">
        <v>21.72</v>
      </c>
      <c r="S796" s="1">
        <v>4</v>
      </c>
      <c r="T796" s="1">
        <v>0</v>
      </c>
      <c r="U796" s="1">
        <v>10.642799999999999</v>
      </c>
      <c r="V796" s="3" t="str">
        <f>IF(M796=People!$B$5,People!$A$5,IF(M796=People!$B$4,People!$A$4,IF(M796=People!$B$3,People!$A$3,IF(M796=People!$B$2,People!$A$2,0))))</f>
        <v>Anna Andreadi</v>
      </c>
      <c r="W796" s="3" t="str">
        <f>IFERROR(INDEX(Returns!A:A,MATCH(B796,Returns!B:B,0)),"No")</f>
        <v>No</v>
      </c>
    </row>
    <row r="797" spans="1:23" x14ac:dyDescent="0.2">
      <c r="A797" s="1">
        <v>796</v>
      </c>
      <c r="B797" t="s">
        <v>6575</v>
      </c>
      <c r="C797" s="2">
        <v>43729</v>
      </c>
      <c r="D797" s="2">
        <v>43734</v>
      </c>
      <c r="E797" s="1" t="s">
        <v>46</v>
      </c>
      <c r="F797" s="1" t="s">
        <v>2129</v>
      </c>
      <c r="G797" s="1" t="s">
        <v>2130</v>
      </c>
      <c r="H797" s="1" t="s">
        <v>24</v>
      </c>
      <c r="I797" s="1" t="s">
        <v>25</v>
      </c>
      <c r="J797" s="1" t="s">
        <v>346</v>
      </c>
      <c r="K797" s="1" t="s">
        <v>206</v>
      </c>
      <c r="L797" s="1">
        <v>55901</v>
      </c>
      <c r="M797" s="1" t="s">
        <v>97</v>
      </c>
      <c r="N797" s="1" t="s">
        <v>2047</v>
      </c>
      <c r="O797" s="1" t="s">
        <v>43</v>
      </c>
      <c r="P797" s="1" t="s">
        <v>70</v>
      </c>
      <c r="Q797" s="1" t="s">
        <v>2048</v>
      </c>
      <c r="R797" s="1">
        <v>20.16</v>
      </c>
      <c r="S797" s="1">
        <v>7</v>
      </c>
      <c r="T797" s="1">
        <v>0</v>
      </c>
      <c r="U797" s="1">
        <v>9.8783999999999992</v>
      </c>
      <c r="V797" s="3" t="str">
        <f>IF(M797=People!$B$5,People!$A$5,IF(M797=People!$B$4,People!$A$4,IF(M797=People!$B$3,People!$A$3,IF(M797=People!$B$2,People!$A$2,0))))</f>
        <v>Kelly Williams</v>
      </c>
      <c r="W797" s="3" t="str">
        <f>IFERROR(INDEX(Returns!A:A,MATCH(B797,Returns!B:B,0)),"No")</f>
        <v>No</v>
      </c>
    </row>
    <row r="798" spans="1:23" x14ac:dyDescent="0.2">
      <c r="A798" s="1">
        <v>797</v>
      </c>
      <c r="B798" t="s">
        <v>6576</v>
      </c>
      <c r="C798" s="2">
        <v>43093</v>
      </c>
      <c r="D798" s="2">
        <v>43095</v>
      </c>
      <c r="E798" s="1" t="s">
        <v>170</v>
      </c>
      <c r="F798" s="1" t="s">
        <v>799</v>
      </c>
      <c r="G798" s="1" t="s">
        <v>800</v>
      </c>
      <c r="H798" s="1" t="s">
        <v>38</v>
      </c>
      <c r="I798" s="1" t="s">
        <v>25</v>
      </c>
      <c r="J798" s="1" t="s">
        <v>346</v>
      </c>
      <c r="K798" s="1" t="s">
        <v>240</v>
      </c>
      <c r="L798" s="1">
        <v>14609</v>
      </c>
      <c r="M798" s="1" t="s">
        <v>135</v>
      </c>
      <c r="N798" s="1" t="s">
        <v>2131</v>
      </c>
      <c r="O798" s="1" t="s">
        <v>43</v>
      </c>
      <c r="P798" s="1" t="s">
        <v>84</v>
      </c>
      <c r="Q798" s="1" t="s">
        <v>2132</v>
      </c>
      <c r="R798" s="1">
        <v>132.79</v>
      </c>
      <c r="S798" s="1">
        <v>7</v>
      </c>
      <c r="T798" s="1">
        <v>0</v>
      </c>
      <c r="U798" s="1">
        <v>63.739199999999997</v>
      </c>
      <c r="V798" s="3" t="str">
        <f>IF(M798=People!$B$5,People!$A$5,IF(M798=People!$B$4,People!$A$4,IF(M798=People!$B$3,People!$A$3,IF(M798=People!$B$2,People!$A$2,0))))</f>
        <v>Chuck Magee</v>
      </c>
      <c r="W798" s="3" t="str">
        <f>IFERROR(INDEX(Returns!A:A,MATCH(B798,Returns!B:B,0)),"No")</f>
        <v>No</v>
      </c>
    </row>
    <row r="799" spans="1:23" x14ac:dyDescent="0.2">
      <c r="A799" s="1">
        <v>798</v>
      </c>
      <c r="B799" t="s">
        <v>6576</v>
      </c>
      <c r="C799" s="2">
        <v>43093</v>
      </c>
      <c r="D799" s="2">
        <v>43095</v>
      </c>
      <c r="E799" s="1" t="s">
        <v>170</v>
      </c>
      <c r="F799" s="1" t="s">
        <v>799</v>
      </c>
      <c r="G799" s="1" t="s">
        <v>800</v>
      </c>
      <c r="H799" s="1" t="s">
        <v>38</v>
      </c>
      <c r="I799" s="1" t="s">
        <v>25</v>
      </c>
      <c r="J799" s="1" t="s">
        <v>346</v>
      </c>
      <c r="K799" s="1" t="s">
        <v>240</v>
      </c>
      <c r="L799" s="1">
        <v>14609</v>
      </c>
      <c r="M799" s="1" t="s">
        <v>135</v>
      </c>
      <c r="N799" s="1" t="s">
        <v>83</v>
      </c>
      <c r="O799" s="1" t="s">
        <v>43</v>
      </c>
      <c r="P799" s="1" t="s">
        <v>84</v>
      </c>
      <c r="Q799" s="1" t="s">
        <v>85</v>
      </c>
      <c r="R799" s="1">
        <v>12.96</v>
      </c>
      <c r="S799" s="1">
        <v>2</v>
      </c>
      <c r="T799" s="1">
        <v>0</v>
      </c>
      <c r="U799" s="1">
        <v>6.2208000000000006</v>
      </c>
      <c r="V799" s="3" t="str">
        <f>IF(M799=People!$B$5,People!$A$5,IF(M799=People!$B$4,People!$A$4,IF(M799=People!$B$3,People!$A$3,IF(M799=People!$B$2,People!$A$2,0))))</f>
        <v>Chuck Magee</v>
      </c>
      <c r="W799" s="3" t="str">
        <f>IFERROR(INDEX(Returns!A:A,MATCH(B799,Returns!B:B,0)),"No")</f>
        <v>No</v>
      </c>
    </row>
    <row r="800" spans="1:23" x14ac:dyDescent="0.2">
      <c r="A800" s="1">
        <v>799</v>
      </c>
      <c r="B800" t="s">
        <v>6576</v>
      </c>
      <c r="C800" s="2">
        <v>43093</v>
      </c>
      <c r="D800" s="2">
        <v>43095</v>
      </c>
      <c r="E800" s="1" t="s">
        <v>170</v>
      </c>
      <c r="F800" s="1" t="s">
        <v>799</v>
      </c>
      <c r="G800" s="1" t="s">
        <v>800</v>
      </c>
      <c r="H800" s="1" t="s">
        <v>38</v>
      </c>
      <c r="I800" s="1" t="s">
        <v>25</v>
      </c>
      <c r="J800" s="1" t="s">
        <v>346</v>
      </c>
      <c r="K800" s="1" t="s">
        <v>240</v>
      </c>
      <c r="L800" s="1">
        <v>14609</v>
      </c>
      <c r="M800" s="1" t="s">
        <v>135</v>
      </c>
      <c r="N800" s="1" t="s">
        <v>2133</v>
      </c>
      <c r="O800" s="1" t="s">
        <v>43</v>
      </c>
      <c r="P800" s="1" t="s">
        <v>44</v>
      </c>
      <c r="Q800" s="1" t="s">
        <v>2134</v>
      </c>
      <c r="R800" s="1">
        <v>21.560000000000002</v>
      </c>
      <c r="S800" s="1">
        <v>7</v>
      </c>
      <c r="T800" s="1">
        <v>0</v>
      </c>
      <c r="U800" s="1">
        <v>10.348799999999999</v>
      </c>
      <c r="V800" s="3" t="str">
        <f>IF(M800=People!$B$5,People!$A$5,IF(M800=People!$B$4,People!$A$4,IF(M800=People!$B$3,People!$A$3,IF(M800=People!$B$2,People!$A$2,0))))</f>
        <v>Chuck Magee</v>
      </c>
      <c r="W800" s="3" t="str">
        <f>IFERROR(INDEX(Returns!A:A,MATCH(B800,Returns!B:B,0)),"No")</f>
        <v>No</v>
      </c>
    </row>
    <row r="801" spans="1:23" x14ac:dyDescent="0.2">
      <c r="A801" s="1">
        <v>800</v>
      </c>
      <c r="B801" t="s">
        <v>5979</v>
      </c>
      <c r="C801" s="2">
        <v>43066</v>
      </c>
      <c r="D801" s="2">
        <v>43072</v>
      </c>
      <c r="E801" s="1" t="s">
        <v>46</v>
      </c>
      <c r="F801" s="1" t="s">
        <v>2135</v>
      </c>
      <c r="G801" s="1" t="s">
        <v>2136</v>
      </c>
      <c r="H801" s="1" t="s">
        <v>24</v>
      </c>
      <c r="I801" s="1" t="s">
        <v>25</v>
      </c>
      <c r="J801" s="1" t="s">
        <v>2137</v>
      </c>
      <c r="K801" s="1" t="s">
        <v>40</v>
      </c>
      <c r="L801" s="1">
        <v>92530</v>
      </c>
      <c r="M801" s="1" t="s">
        <v>41</v>
      </c>
      <c r="N801" s="1" t="s">
        <v>1592</v>
      </c>
      <c r="O801" s="1" t="s">
        <v>30</v>
      </c>
      <c r="P801" s="1" t="s">
        <v>34</v>
      </c>
      <c r="Q801" s="1" t="s">
        <v>1593</v>
      </c>
      <c r="R801" s="1">
        <v>283.92</v>
      </c>
      <c r="S801" s="1">
        <v>5</v>
      </c>
      <c r="T801" s="1">
        <v>0.2</v>
      </c>
      <c r="U801" s="1">
        <v>17.745000000000019</v>
      </c>
      <c r="V801" s="3" t="str">
        <f>IF(M801=People!$B$5,People!$A$5,IF(M801=People!$B$4,People!$A$4,IF(M801=People!$B$3,People!$A$3,IF(M801=People!$B$2,People!$A$2,0))))</f>
        <v>Anna Andreadi</v>
      </c>
      <c r="W801" s="3" t="str">
        <f>IFERROR(INDEX(Returns!A:A,MATCH(B801,Returns!B:B,0)),"No")</f>
        <v>Yes</v>
      </c>
    </row>
    <row r="802" spans="1:23" x14ac:dyDescent="0.2">
      <c r="A802" s="1">
        <v>801</v>
      </c>
      <c r="B802" t="s">
        <v>6577</v>
      </c>
      <c r="C802" s="2">
        <v>43516</v>
      </c>
      <c r="D802" s="2">
        <v>43519</v>
      </c>
      <c r="E802" s="1" t="s">
        <v>170</v>
      </c>
      <c r="F802" s="1" t="s">
        <v>2138</v>
      </c>
      <c r="G802" s="1" t="s">
        <v>2139</v>
      </c>
      <c r="H802" s="1" t="s">
        <v>38</v>
      </c>
      <c r="I802" s="1" t="s">
        <v>25</v>
      </c>
      <c r="J802" s="1" t="s">
        <v>833</v>
      </c>
      <c r="K802" s="1" t="s">
        <v>40</v>
      </c>
      <c r="L802" s="1">
        <v>92105</v>
      </c>
      <c r="M802" s="1" t="s">
        <v>41</v>
      </c>
      <c r="N802" s="1" t="s">
        <v>2140</v>
      </c>
      <c r="O802" s="1" t="s">
        <v>30</v>
      </c>
      <c r="P802" s="1" t="s">
        <v>60</v>
      </c>
      <c r="Q802" s="1" t="s">
        <v>2141</v>
      </c>
      <c r="R802" s="1">
        <v>22.23</v>
      </c>
      <c r="S802" s="1">
        <v>1</v>
      </c>
      <c r="T802" s="1">
        <v>0</v>
      </c>
      <c r="U802" s="1">
        <v>7.3358999999999988</v>
      </c>
      <c r="V802" s="3" t="str">
        <f>IF(M802=People!$B$5,People!$A$5,IF(M802=People!$B$4,People!$A$4,IF(M802=People!$B$3,People!$A$3,IF(M802=People!$B$2,People!$A$2,0))))</f>
        <v>Anna Andreadi</v>
      </c>
      <c r="W802" s="3" t="str">
        <f>IFERROR(INDEX(Returns!A:A,MATCH(B802,Returns!B:B,0)),"No")</f>
        <v>No</v>
      </c>
    </row>
    <row r="803" spans="1:23" x14ac:dyDescent="0.2">
      <c r="A803" s="1">
        <v>802</v>
      </c>
      <c r="B803" t="s">
        <v>6577</v>
      </c>
      <c r="C803" s="2">
        <v>43516</v>
      </c>
      <c r="D803" s="2">
        <v>43519</v>
      </c>
      <c r="E803" s="1" t="s">
        <v>170</v>
      </c>
      <c r="F803" s="1" t="s">
        <v>2138</v>
      </c>
      <c r="G803" s="1" t="s">
        <v>2139</v>
      </c>
      <c r="H803" s="1" t="s">
        <v>38</v>
      </c>
      <c r="I803" s="1" t="s">
        <v>25</v>
      </c>
      <c r="J803" s="1" t="s">
        <v>833</v>
      </c>
      <c r="K803" s="1" t="s">
        <v>40</v>
      </c>
      <c r="L803" s="1">
        <v>92105</v>
      </c>
      <c r="M803" s="1" t="s">
        <v>41</v>
      </c>
      <c r="N803" s="1" t="s">
        <v>846</v>
      </c>
      <c r="O803" s="1" t="s">
        <v>66</v>
      </c>
      <c r="P803" s="1" t="s">
        <v>67</v>
      </c>
      <c r="Q803" s="1" t="s">
        <v>847</v>
      </c>
      <c r="R803" s="1">
        <v>215.96799999999999</v>
      </c>
      <c r="S803" s="1">
        <v>2</v>
      </c>
      <c r="T803" s="1">
        <v>0.2</v>
      </c>
      <c r="U803" s="1">
        <v>18.897199999999991</v>
      </c>
      <c r="V803" s="3" t="str">
        <f>IF(M803=People!$B$5,People!$A$5,IF(M803=People!$B$4,People!$A$4,IF(M803=People!$B$3,People!$A$3,IF(M803=People!$B$2,People!$A$2,0))))</f>
        <v>Anna Andreadi</v>
      </c>
      <c r="W803" s="3" t="str">
        <f>IFERROR(INDEX(Returns!A:A,MATCH(B803,Returns!B:B,0)),"No")</f>
        <v>No</v>
      </c>
    </row>
    <row r="804" spans="1:23" x14ac:dyDescent="0.2">
      <c r="A804" s="1">
        <v>803</v>
      </c>
      <c r="B804" t="s">
        <v>6578</v>
      </c>
      <c r="C804" s="2">
        <v>43330</v>
      </c>
      <c r="D804" s="2">
        <v>43335</v>
      </c>
      <c r="E804" s="1" t="s">
        <v>21</v>
      </c>
      <c r="F804" s="1" t="s">
        <v>2138</v>
      </c>
      <c r="G804" s="1" t="s">
        <v>2139</v>
      </c>
      <c r="H804" s="1" t="s">
        <v>38</v>
      </c>
      <c r="I804" s="1" t="s">
        <v>25</v>
      </c>
      <c r="J804" s="1" t="s">
        <v>239</v>
      </c>
      <c r="K804" s="1" t="s">
        <v>240</v>
      </c>
      <c r="L804" s="1">
        <v>10024</v>
      </c>
      <c r="M804" s="1" t="s">
        <v>135</v>
      </c>
      <c r="N804" s="1" t="s">
        <v>2142</v>
      </c>
      <c r="O804" s="1" t="s">
        <v>43</v>
      </c>
      <c r="P804" s="1" t="s">
        <v>73</v>
      </c>
      <c r="Q804" s="1" t="s">
        <v>2143</v>
      </c>
      <c r="R804" s="1">
        <v>355.32</v>
      </c>
      <c r="S804" s="1">
        <v>9</v>
      </c>
      <c r="T804" s="1">
        <v>0</v>
      </c>
      <c r="U804" s="1">
        <v>99.48960000000001</v>
      </c>
      <c r="V804" s="3" t="str">
        <f>IF(M804=People!$B$5,People!$A$5,IF(M804=People!$B$4,People!$A$4,IF(M804=People!$B$3,People!$A$3,IF(M804=People!$B$2,People!$A$2,0))))</f>
        <v>Chuck Magee</v>
      </c>
      <c r="W804" s="3" t="str">
        <f>IFERROR(INDEX(Returns!A:A,MATCH(B804,Returns!B:B,0)),"No")</f>
        <v>No</v>
      </c>
    </row>
    <row r="805" spans="1:23" x14ac:dyDescent="0.2">
      <c r="A805" s="1">
        <v>804</v>
      </c>
      <c r="B805" t="s">
        <v>6579</v>
      </c>
      <c r="C805" s="2">
        <v>43171</v>
      </c>
      <c r="D805" s="2">
        <v>43176</v>
      </c>
      <c r="E805" s="1" t="s">
        <v>46</v>
      </c>
      <c r="F805" s="1" t="s">
        <v>2144</v>
      </c>
      <c r="G805" s="1" t="s">
        <v>2145</v>
      </c>
      <c r="H805" s="1" t="s">
        <v>38</v>
      </c>
      <c r="I805" s="1" t="s">
        <v>25</v>
      </c>
      <c r="J805" s="1" t="s">
        <v>647</v>
      </c>
      <c r="K805" s="1" t="s">
        <v>648</v>
      </c>
      <c r="L805" s="1">
        <v>71203</v>
      </c>
      <c r="M805" s="1" t="s">
        <v>28</v>
      </c>
      <c r="N805" s="1" t="s">
        <v>2146</v>
      </c>
      <c r="O805" s="1" t="s">
        <v>43</v>
      </c>
      <c r="P805" s="1" t="s">
        <v>84</v>
      </c>
      <c r="Q805" s="1" t="s">
        <v>2147</v>
      </c>
      <c r="R805" s="1">
        <v>12.96</v>
      </c>
      <c r="S805" s="1">
        <v>2</v>
      </c>
      <c r="T805" s="1">
        <v>0</v>
      </c>
      <c r="U805" s="1">
        <v>6.2208000000000006</v>
      </c>
      <c r="V805" s="3" t="str">
        <f>IF(M805=People!$B$5,People!$A$5,IF(M805=People!$B$4,People!$A$4,IF(M805=People!$B$3,People!$A$3,IF(M805=People!$B$2,People!$A$2,0))))</f>
        <v>Cassandra Brandow</v>
      </c>
      <c r="W805" s="3" t="str">
        <f>IFERROR(INDEX(Returns!A:A,MATCH(B805,Returns!B:B,0)),"No")</f>
        <v>No</v>
      </c>
    </row>
    <row r="806" spans="1:23" x14ac:dyDescent="0.2">
      <c r="A806" s="1">
        <v>805</v>
      </c>
      <c r="B806" t="s">
        <v>6580</v>
      </c>
      <c r="C806" s="2">
        <v>43577</v>
      </c>
      <c r="D806" s="2">
        <v>43579</v>
      </c>
      <c r="E806" s="1" t="s">
        <v>170</v>
      </c>
      <c r="F806" s="1" t="s">
        <v>2148</v>
      </c>
      <c r="G806" s="1" t="s">
        <v>2149</v>
      </c>
      <c r="H806" s="1" t="s">
        <v>24</v>
      </c>
      <c r="I806" s="1" t="s">
        <v>25</v>
      </c>
      <c r="J806" s="1" t="s">
        <v>116</v>
      </c>
      <c r="K806" s="1" t="s">
        <v>40</v>
      </c>
      <c r="L806" s="1">
        <v>94122</v>
      </c>
      <c r="M806" s="1" t="s">
        <v>41</v>
      </c>
      <c r="N806" s="1" t="s">
        <v>2150</v>
      </c>
      <c r="O806" s="1" t="s">
        <v>30</v>
      </c>
      <c r="P806" s="1" t="s">
        <v>60</v>
      </c>
      <c r="Q806" s="1" t="s">
        <v>2151</v>
      </c>
      <c r="R806" s="1">
        <v>18.28</v>
      </c>
      <c r="S806" s="1">
        <v>2</v>
      </c>
      <c r="T806" s="1">
        <v>0</v>
      </c>
      <c r="U806" s="1">
        <v>6.2151999999999994</v>
      </c>
      <c r="V806" s="3" t="str">
        <f>IF(M806=People!$B$5,People!$A$5,IF(M806=People!$B$4,People!$A$4,IF(M806=People!$B$3,People!$A$3,IF(M806=People!$B$2,People!$A$2,0))))</f>
        <v>Anna Andreadi</v>
      </c>
      <c r="W806" s="3" t="str">
        <f>IFERROR(INDEX(Returns!A:A,MATCH(B806,Returns!B:B,0)),"No")</f>
        <v>No</v>
      </c>
    </row>
    <row r="807" spans="1:23" x14ac:dyDescent="0.2">
      <c r="A807" s="1">
        <v>806</v>
      </c>
      <c r="B807" t="s">
        <v>6581</v>
      </c>
      <c r="C807" s="2">
        <v>42675</v>
      </c>
      <c r="D807" s="2">
        <v>42681</v>
      </c>
      <c r="E807" s="1" t="s">
        <v>46</v>
      </c>
      <c r="F807" s="1" t="s">
        <v>1161</v>
      </c>
      <c r="G807" s="1" t="s">
        <v>1162</v>
      </c>
      <c r="H807" s="1" t="s">
        <v>24</v>
      </c>
      <c r="I807" s="1" t="s">
        <v>25</v>
      </c>
      <c r="J807" s="1" t="s">
        <v>709</v>
      </c>
      <c r="K807" s="1" t="s">
        <v>404</v>
      </c>
      <c r="L807" s="1">
        <v>80219</v>
      </c>
      <c r="M807" s="1" t="s">
        <v>41</v>
      </c>
      <c r="N807" s="1" t="s">
        <v>2152</v>
      </c>
      <c r="O807" s="1" t="s">
        <v>43</v>
      </c>
      <c r="P807" s="1" t="s">
        <v>63</v>
      </c>
      <c r="Q807" s="1" t="s">
        <v>2153</v>
      </c>
      <c r="R807" s="1">
        <v>43.176000000000002</v>
      </c>
      <c r="S807" s="1">
        <v>3</v>
      </c>
      <c r="T807" s="1">
        <v>0.2</v>
      </c>
      <c r="U807" s="1">
        <v>4.3176000000000005</v>
      </c>
      <c r="V807" s="3" t="str">
        <f>IF(M807=People!$B$5,People!$A$5,IF(M807=People!$B$4,People!$A$4,IF(M807=People!$B$3,People!$A$3,IF(M807=People!$B$2,People!$A$2,0))))</f>
        <v>Anna Andreadi</v>
      </c>
      <c r="W807" s="3" t="str">
        <f>IFERROR(INDEX(Returns!A:A,MATCH(B807,Returns!B:B,0)),"No")</f>
        <v>No</v>
      </c>
    </row>
    <row r="808" spans="1:23" x14ac:dyDescent="0.2">
      <c r="A808" s="1">
        <v>807</v>
      </c>
      <c r="B808" t="s">
        <v>6581</v>
      </c>
      <c r="C808" s="2">
        <v>42675</v>
      </c>
      <c r="D808" s="2">
        <v>42681</v>
      </c>
      <c r="E808" s="1" t="s">
        <v>46</v>
      </c>
      <c r="F808" s="1" t="s">
        <v>1161</v>
      </c>
      <c r="G808" s="1" t="s">
        <v>1162</v>
      </c>
      <c r="H808" s="1" t="s">
        <v>24</v>
      </c>
      <c r="I808" s="1" t="s">
        <v>25</v>
      </c>
      <c r="J808" s="1" t="s">
        <v>709</v>
      </c>
      <c r="K808" s="1" t="s">
        <v>404</v>
      </c>
      <c r="L808" s="1">
        <v>80219</v>
      </c>
      <c r="M808" s="1" t="s">
        <v>41</v>
      </c>
      <c r="N808" s="1" t="s">
        <v>2154</v>
      </c>
      <c r="O808" s="1" t="s">
        <v>66</v>
      </c>
      <c r="P808" s="1" t="s">
        <v>67</v>
      </c>
      <c r="Q808" s="1" t="s">
        <v>2155</v>
      </c>
      <c r="R808" s="1">
        <v>1983.9680000000001</v>
      </c>
      <c r="S808" s="1">
        <v>4</v>
      </c>
      <c r="T808" s="1">
        <v>0.2</v>
      </c>
      <c r="U808" s="1">
        <v>247.99599999999981</v>
      </c>
      <c r="V808" s="3" t="str">
        <f>IF(M808=People!$B$5,People!$A$5,IF(M808=People!$B$4,People!$A$4,IF(M808=People!$B$3,People!$A$3,IF(M808=People!$B$2,People!$A$2,0))))</f>
        <v>Anna Andreadi</v>
      </c>
      <c r="W808" s="3" t="str">
        <f>IFERROR(INDEX(Returns!A:A,MATCH(B808,Returns!B:B,0)),"No")</f>
        <v>No</v>
      </c>
    </row>
    <row r="809" spans="1:23" x14ac:dyDescent="0.2">
      <c r="A809" s="1">
        <v>808</v>
      </c>
      <c r="B809" t="s">
        <v>6582</v>
      </c>
      <c r="C809" s="2">
        <v>42769</v>
      </c>
      <c r="D809" s="2">
        <v>42771</v>
      </c>
      <c r="E809" s="1" t="s">
        <v>170</v>
      </c>
      <c r="F809" s="1" t="s">
        <v>1577</v>
      </c>
      <c r="G809" s="1" t="s">
        <v>1578</v>
      </c>
      <c r="H809" s="1" t="s">
        <v>24</v>
      </c>
      <c r="I809" s="1" t="s">
        <v>25</v>
      </c>
      <c r="J809" s="1" t="s">
        <v>2156</v>
      </c>
      <c r="K809" s="1" t="s">
        <v>126</v>
      </c>
      <c r="L809" s="1">
        <v>68104</v>
      </c>
      <c r="M809" s="1" t="s">
        <v>97</v>
      </c>
      <c r="N809" s="1" t="s">
        <v>1300</v>
      </c>
      <c r="O809" s="1" t="s">
        <v>30</v>
      </c>
      <c r="P809" s="1" t="s">
        <v>60</v>
      </c>
      <c r="Q809" s="1" t="s">
        <v>1301</v>
      </c>
      <c r="R809" s="1">
        <v>28.4</v>
      </c>
      <c r="S809" s="1">
        <v>2</v>
      </c>
      <c r="T809" s="1">
        <v>0</v>
      </c>
      <c r="U809" s="1">
        <v>11.076000000000001</v>
      </c>
      <c r="V809" s="3" t="str">
        <f>IF(M809=People!$B$5,People!$A$5,IF(M809=People!$B$4,People!$A$4,IF(M809=People!$B$3,People!$A$3,IF(M809=People!$B$2,People!$A$2,0))))</f>
        <v>Kelly Williams</v>
      </c>
      <c r="W809" s="3" t="str">
        <f>IFERROR(INDEX(Returns!A:A,MATCH(B809,Returns!B:B,0)),"No")</f>
        <v>No</v>
      </c>
    </row>
    <row r="810" spans="1:23" x14ac:dyDescent="0.2">
      <c r="A810" s="1">
        <v>809</v>
      </c>
      <c r="B810" t="s">
        <v>6582</v>
      </c>
      <c r="C810" s="2">
        <v>42769</v>
      </c>
      <c r="D810" s="2">
        <v>42771</v>
      </c>
      <c r="E810" s="1" t="s">
        <v>170</v>
      </c>
      <c r="F810" s="1" t="s">
        <v>1577</v>
      </c>
      <c r="G810" s="1" t="s">
        <v>1578</v>
      </c>
      <c r="H810" s="1" t="s">
        <v>24</v>
      </c>
      <c r="I810" s="1" t="s">
        <v>25</v>
      </c>
      <c r="J810" s="1" t="s">
        <v>2156</v>
      </c>
      <c r="K810" s="1" t="s">
        <v>126</v>
      </c>
      <c r="L810" s="1">
        <v>68104</v>
      </c>
      <c r="M810" s="1" t="s">
        <v>97</v>
      </c>
      <c r="N810" s="1" t="s">
        <v>2157</v>
      </c>
      <c r="O810" s="1" t="s">
        <v>66</v>
      </c>
      <c r="P810" s="1" t="s">
        <v>146</v>
      </c>
      <c r="Q810" s="1" t="s">
        <v>2158</v>
      </c>
      <c r="R810" s="1">
        <v>149.97</v>
      </c>
      <c r="S810" s="1">
        <v>3</v>
      </c>
      <c r="T810" s="1">
        <v>0</v>
      </c>
      <c r="U810" s="1">
        <v>50.989800000000002</v>
      </c>
      <c r="V810" s="3" t="str">
        <f>IF(M810=People!$B$5,People!$A$5,IF(M810=People!$B$4,People!$A$4,IF(M810=People!$B$3,People!$A$3,IF(M810=People!$B$2,People!$A$2,0))))</f>
        <v>Kelly Williams</v>
      </c>
      <c r="W810" s="3" t="str">
        <f>IFERROR(INDEX(Returns!A:A,MATCH(B810,Returns!B:B,0)),"No")</f>
        <v>No</v>
      </c>
    </row>
    <row r="811" spans="1:23" x14ac:dyDescent="0.2">
      <c r="A811" s="1">
        <v>810</v>
      </c>
      <c r="B811" t="s">
        <v>6583</v>
      </c>
      <c r="C811" s="2">
        <v>42656</v>
      </c>
      <c r="D811" s="2">
        <v>42658</v>
      </c>
      <c r="E811" s="1" t="s">
        <v>170</v>
      </c>
      <c r="F811" s="1" t="s">
        <v>1702</v>
      </c>
      <c r="G811" s="1" t="s">
        <v>1703</v>
      </c>
      <c r="H811" s="1" t="s">
        <v>24</v>
      </c>
      <c r="I811" s="1" t="s">
        <v>25</v>
      </c>
      <c r="J811" s="1" t="s">
        <v>2159</v>
      </c>
      <c r="K811" s="1" t="s">
        <v>89</v>
      </c>
      <c r="L811" s="1">
        <v>98026</v>
      </c>
      <c r="M811" s="1" t="s">
        <v>41</v>
      </c>
      <c r="N811" s="1" t="s">
        <v>2160</v>
      </c>
      <c r="O811" s="1" t="s">
        <v>43</v>
      </c>
      <c r="P811" s="1" t="s">
        <v>63</v>
      </c>
      <c r="Q811" s="1" t="s">
        <v>2161</v>
      </c>
      <c r="R811" s="1">
        <v>11.52</v>
      </c>
      <c r="S811" s="1">
        <v>4</v>
      </c>
      <c r="T811" s="1">
        <v>0</v>
      </c>
      <c r="U811" s="1">
        <v>3.2256</v>
      </c>
      <c r="V811" s="3" t="str">
        <f>IF(M811=People!$B$5,People!$A$5,IF(M811=People!$B$4,People!$A$4,IF(M811=People!$B$3,People!$A$3,IF(M811=People!$B$2,People!$A$2,0))))</f>
        <v>Anna Andreadi</v>
      </c>
      <c r="W811" s="3" t="str">
        <f>IFERROR(INDEX(Returns!A:A,MATCH(B811,Returns!B:B,0)),"No")</f>
        <v>No</v>
      </c>
    </row>
    <row r="812" spans="1:23" x14ac:dyDescent="0.2">
      <c r="A812" s="1">
        <v>811</v>
      </c>
      <c r="B812" t="s">
        <v>6583</v>
      </c>
      <c r="C812" s="2">
        <v>42656</v>
      </c>
      <c r="D812" s="2">
        <v>42658</v>
      </c>
      <c r="E812" s="1" t="s">
        <v>170</v>
      </c>
      <c r="F812" s="1" t="s">
        <v>1702</v>
      </c>
      <c r="G812" s="1" t="s">
        <v>1703</v>
      </c>
      <c r="H812" s="1" t="s">
        <v>24</v>
      </c>
      <c r="I812" s="1" t="s">
        <v>25</v>
      </c>
      <c r="J812" s="1" t="s">
        <v>2159</v>
      </c>
      <c r="K812" s="1" t="s">
        <v>89</v>
      </c>
      <c r="L812" s="1">
        <v>98026</v>
      </c>
      <c r="M812" s="1" t="s">
        <v>41</v>
      </c>
      <c r="N812" s="1" t="s">
        <v>921</v>
      </c>
      <c r="O812" s="1" t="s">
        <v>30</v>
      </c>
      <c r="P812" s="1" t="s">
        <v>52</v>
      </c>
      <c r="Q812" s="1" t="s">
        <v>922</v>
      </c>
      <c r="R812" s="1">
        <v>1298.55</v>
      </c>
      <c r="S812" s="1">
        <v>5</v>
      </c>
      <c r="T812" s="1">
        <v>0</v>
      </c>
      <c r="U812" s="1">
        <v>311.65199999999999</v>
      </c>
      <c r="V812" s="3" t="str">
        <f>IF(M812=People!$B$5,People!$A$5,IF(M812=People!$B$4,People!$A$4,IF(M812=People!$B$3,People!$A$3,IF(M812=People!$B$2,People!$A$2,0))))</f>
        <v>Anna Andreadi</v>
      </c>
      <c r="W812" s="3" t="str">
        <f>IFERROR(INDEX(Returns!A:A,MATCH(B812,Returns!B:B,0)),"No")</f>
        <v>No</v>
      </c>
    </row>
    <row r="813" spans="1:23" x14ac:dyDescent="0.2">
      <c r="A813" s="1">
        <v>812</v>
      </c>
      <c r="B813" t="s">
        <v>6583</v>
      </c>
      <c r="C813" s="2">
        <v>42656</v>
      </c>
      <c r="D813" s="2">
        <v>42658</v>
      </c>
      <c r="E813" s="1" t="s">
        <v>170</v>
      </c>
      <c r="F813" s="1" t="s">
        <v>1702</v>
      </c>
      <c r="G813" s="1" t="s">
        <v>1703</v>
      </c>
      <c r="H813" s="1" t="s">
        <v>24</v>
      </c>
      <c r="I813" s="1" t="s">
        <v>25</v>
      </c>
      <c r="J813" s="1" t="s">
        <v>2159</v>
      </c>
      <c r="K813" s="1" t="s">
        <v>89</v>
      </c>
      <c r="L813" s="1">
        <v>98026</v>
      </c>
      <c r="M813" s="1" t="s">
        <v>41</v>
      </c>
      <c r="N813" s="1" t="s">
        <v>2162</v>
      </c>
      <c r="O813" s="1" t="s">
        <v>43</v>
      </c>
      <c r="P813" s="1" t="s">
        <v>73</v>
      </c>
      <c r="Q813" s="1" t="s">
        <v>2163</v>
      </c>
      <c r="R813" s="1">
        <v>213.92</v>
      </c>
      <c r="S813" s="1">
        <v>4</v>
      </c>
      <c r="T813" s="1">
        <v>0</v>
      </c>
      <c r="U813" s="1">
        <v>62.036799999999971</v>
      </c>
      <c r="V813" s="3" t="str">
        <f>IF(M813=People!$B$5,People!$A$5,IF(M813=People!$B$4,People!$A$4,IF(M813=People!$B$3,People!$A$3,IF(M813=People!$B$2,People!$A$2,0))))</f>
        <v>Anna Andreadi</v>
      </c>
      <c r="W813" s="3" t="str">
        <f>IFERROR(INDEX(Returns!A:A,MATCH(B813,Returns!B:B,0)),"No")</f>
        <v>No</v>
      </c>
    </row>
    <row r="814" spans="1:23" x14ac:dyDescent="0.2">
      <c r="A814" s="1">
        <v>813</v>
      </c>
      <c r="B814" t="s">
        <v>6583</v>
      </c>
      <c r="C814" s="2">
        <v>42656</v>
      </c>
      <c r="D814" s="2">
        <v>42658</v>
      </c>
      <c r="E814" s="1" t="s">
        <v>170</v>
      </c>
      <c r="F814" s="1" t="s">
        <v>1702</v>
      </c>
      <c r="G814" s="1" t="s">
        <v>1703</v>
      </c>
      <c r="H814" s="1" t="s">
        <v>24</v>
      </c>
      <c r="I814" s="1" t="s">
        <v>25</v>
      </c>
      <c r="J814" s="1" t="s">
        <v>2159</v>
      </c>
      <c r="K814" s="1" t="s">
        <v>89</v>
      </c>
      <c r="L814" s="1">
        <v>98026</v>
      </c>
      <c r="M814" s="1" t="s">
        <v>41</v>
      </c>
      <c r="N814" s="1" t="s">
        <v>1848</v>
      </c>
      <c r="O814" s="1" t="s">
        <v>66</v>
      </c>
      <c r="P814" s="1" t="s">
        <v>146</v>
      </c>
      <c r="Q814" s="1" t="s">
        <v>1849</v>
      </c>
      <c r="R814" s="1">
        <v>25.78</v>
      </c>
      <c r="S814" s="1">
        <v>2</v>
      </c>
      <c r="T814" s="1">
        <v>0</v>
      </c>
      <c r="U814" s="1">
        <v>2.5779999999999994</v>
      </c>
      <c r="V814" s="3" t="str">
        <f>IF(M814=People!$B$5,People!$A$5,IF(M814=People!$B$4,People!$A$4,IF(M814=People!$B$3,People!$A$3,IF(M814=People!$B$2,People!$A$2,0))))</f>
        <v>Anna Andreadi</v>
      </c>
      <c r="W814" s="3" t="str">
        <f>IFERROR(INDEX(Returns!A:A,MATCH(B814,Returns!B:B,0)),"No")</f>
        <v>No</v>
      </c>
    </row>
    <row r="815" spans="1:23" x14ac:dyDescent="0.2">
      <c r="A815" s="1">
        <v>814</v>
      </c>
      <c r="B815" t="s">
        <v>6584</v>
      </c>
      <c r="C815" s="2">
        <v>43599</v>
      </c>
      <c r="D815" s="2">
        <v>43599</v>
      </c>
      <c r="E815" s="1" t="s">
        <v>1126</v>
      </c>
      <c r="F815" s="1" t="s">
        <v>2164</v>
      </c>
      <c r="G815" s="1" t="s">
        <v>2165</v>
      </c>
      <c r="H815" s="1" t="s">
        <v>24</v>
      </c>
      <c r="I815" s="1" t="s">
        <v>25</v>
      </c>
      <c r="J815" s="1" t="s">
        <v>2166</v>
      </c>
      <c r="K815" s="1" t="s">
        <v>40</v>
      </c>
      <c r="L815" s="1">
        <v>92704</v>
      </c>
      <c r="M815" s="1" t="s">
        <v>41</v>
      </c>
      <c r="N815" s="1" t="s">
        <v>2150</v>
      </c>
      <c r="O815" s="1" t="s">
        <v>30</v>
      </c>
      <c r="P815" s="1" t="s">
        <v>60</v>
      </c>
      <c r="Q815" s="1" t="s">
        <v>2151</v>
      </c>
      <c r="R815" s="1">
        <v>18.28</v>
      </c>
      <c r="S815" s="1">
        <v>2</v>
      </c>
      <c r="T815" s="1">
        <v>0</v>
      </c>
      <c r="U815" s="1">
        <v>6.2151999999999994</v>
      </c>
      <c r="V815" s="3" t="str">
        <f>IF(M815=People!$B$5,People!$A$5,IF(M815=People!$B$4,People!$A$4,IF(M815=People!$B$3,People!$A$3,IF(M815=People!$B$2,People!$A$2,0))))</f>
        <v>Anna Andreadi</v>
      </c>
      <c r="W815" s="3" t="str">
        <f>IFERROR(INDEX(Returns!A:A,MATCH(B815,Returns!B:B,0)),"No")</f>
        <v>No</v>
      </c>
    </row>
    <row r="816" spans="1:23" x14ac:dyDescent="0.2">
      <c r="A816" s="1">
        <v>815</v>
      </c>
      <c r="B816" t="s">
        <v>6584</v>
      </c>
      <c r="C816" s="2">
        <v>43599</v>
      </c>
      <c r="D816" s="2">
        <v>43599</v>
      </c>
      <c r="E816" s="1" t="s">
        <v>1126</v>
      </c>
      <c r="F816" s="1" t="s">
        <v>2164</v>
      </c>
      <c r="G816" s="1" t="s">
        <v>2165</v>
      </c>
      <c r="H816" s="1" t="s">
        <v>24</v>
      </c>
      <c r="I816" s="1" t="s">
        <v>25</v>
      </c>
      <c r="J816" s="1" t="s">
        <v>2166</v>
      </c>
      <c r="K816" s="1" t="s">
        <v>40</v>
      </c>
      <c r="L816" s="1">
        <v>92704</v>
      </c>
      <c r="M816" s="1" t="s">
        <v>41</v>
      </c>
      <c r="N816" s="1" t="s">
        <v>2167</v>
      </c>
      <c r="O816" s="1" t="s">
        <v>66</v>
      </c>
      <c r="P816" s="1" t="s">
        <v>146</v>
      </c>
      <c r="Q816" s="1" t="s">
        <v>2168</v>
      </c>
      <c r="R816" s="1">
        <v>1399.93</v>
      </c>
      <c r="S816" s="1">
        <v>7</v>
      </c>
      <c r="T816" s="1">
        <v>0</v>
      </c>
      <c r="U816" s="1">
        <v>601.96990000000005</v>
      </c>
      <c r="V816" s="3" t="str">
        <f>IF(M816=People!$B$5,People!$A$5,IF(M816=People!$B$4,People!$A$4,IF(M816=People!$B$3,People!$A$3,IF(M816=People!$B$2,People!$A$2,0))))</f>
        <v>Anna Andreadi</v>
      </c>
      <c r="W816" s="3" t="str">
        <f>IFERROR(INDEX(Returns!A:A,MATCH(B816,Returns!B:B,0)),"No")</f>
        <v>No</v>
      </c>
    </row>
    <row r="817" spans="1:23" x14ac:dyDescent="0.2">
      <c r="A817" s="1">
        <v>816</v>
      </c>
      <c r="B817" t="s">
        <v>6585</v>
      </c>
      <c r="C817" s="2">
        <v>42814</v>
      </c>
      <c r="D817" s="2">
        <v>42817</v>
      </c>
      <c r="E817" s="1" t="s">
        <v>170</v>
      </c>
      <c r="F817" s="1" t="s">
        <v>2169</v>
      </c>
      <c r="G817" s="1" t="s">
        <v>2170</v>
      </c>
      <c r="H817" s="1" t="s">
        <v>38</v>
      </c>
      <c r="I817" s="1" t="s">
        <v>25</v>
      </c>
      <c r="J817" s="1" t="s">
        <v>2171</v>
      </c>
      <c r="K817" s="1" t="s">
        <v>105</v>
      </c>
      <c r="L817" s="1">
        <v>53209</v>
      </c>
      <c r="M817" s="1" t="s">
        <v>97</v>
      </c>
      <c r="N817" s="1" t="s">
        <v>676</v>
      </c>
      <c r="O817" s="1" t="s">
        <v>43</v>
      </c>
      <c r="P817" s="1" t="s">
        <v>84</v>
      </c>
      <c r="Q817" s="1" t="s">
        <v>677</v>
      </c>
      <c r="R817" s="1">
        <v>51.84</v>
      </c>
      <c r="S817" s="1">
        <v>8</v>
      </c>
      <c r="T817" s="1">
        <v>0</v>
      </c>
      <c r="U817" s="1">
        <v>24.883200000000002</v>
      </c>
      <c r="V817" s="3" t="str">
        <f>IF(M817=People!$B$5,People!$A$5,IF(M817=People!$B$4,People!$A$4,IF(M817=People!$B$3,People!$A$3,IF(M817=People!$B$2,People!$A$2,0))))</f>
        <v>Kelly Williams</v>
      </c>
      <c r="W817" s="3" t="str">
        <f>IFERROR(INDEX(Returns!A:A,MATCH(B817,Returns!B:B,0)),"No")</f>
        <v>No</v>
      </c>
    </row>
    <row r="818" spans="1:23" x14ac:dyDescent="0.2">
      <c r="A818" s="1">
        <v>817</v>
      </c>
      <c r="B818" t="s">
        <v>6586</v>
      </c>
      <c r="C818" s="2">
        <v>43358</v>
      </c>
      <c r="D818" s="2">
        <v>43362</v>
      </c>
      <c r="E818" s="1" t="s">
        <v>46</v>
      </c>
      <c r="F818" s="1" t="s">
        <v>1537</v>
      </c>
      <c r="G818" s="1" t="s">
        <v>1538</v>
      </c>
      <c r="H818" s="1" t="s">
        <v>24</v>
      </c>
      <c r="I818" s="1" t="s">
        <v>25</v>
      </c>
      <c r="J818" s="1" t="s">
        <v>133</v>
      </c>
      <c r="K818" s="1" t="s">
        <v>134</v>
      </c>
      <c r="L818" s="1">
        <v>19140</v>
      </c>
      <c r="M818" s="1" t="s">
        <v>135</v>
      </c>
      <c r="N818" s="1" t="s">
        <v>2172</v>
      </c>
      <c r="O818" s="1" t="s">
        <v>43</v>
      </c>
      <c r="P818" s="1" t="s">
        <v>84</v>
      </c>
      <c r="Q818" s="1" t="s">
        <v>2173</v>
      </c>
      <c r="R818" s="1">
        <v>5.3440000000000003</v>
      </c>
      <c r="S818" s="1">
        <v>1</v>
      </c>
      <c r="T818" s="1">
        <v>0.2</v>
      </c>
      <c r="U818" s="1">
        <v>1.8703999999999998</v>
      </c>
      <c r="V818" s="3" t="str">
        <f>IF(M818=People!$B$5,People!$A$5,IF(M818=People!$B$4,People!$A$4,IF(M818=People!$B$3,People!$A$3,IF(M818=People!$B$2,People!$A$2,0))))</f>
        <v>Chuck Magee</v>
      </c>
      <c r="W818" s="3" t="str">
        <f>IFERROR(INDEX(Returns!A:A,MATCH(B818,Returns!B:B,0)),"No")</f>
        <v>No</v>
      </c>
    </row>
    <row r="819" spans="1:23" x14ac:dyDescent="0.2">
      <c r="A819" s="1">
        <v>818</v>
      </c>
      <c r="B819" t="s">
        <v>6587</v>
      </c>
      <c r="C819" s="2">
        <v>42549</v>
      </c>
      <c r="D819" s="2">
        <v>42553</v>
      </c>
      <c r="E819" s="1" t="s">
        <v>46</v>
      </c>
      <c r="F819" s="1" t="s">
        <v>1645</v>
      </c>
      <c r="G819" s="1" t="s">
        <v>1646</v>
      </c>
      <c r="H819" s="1" t="s">
        <v>24</v>
      </c>
      <c r="I819" s="1" t="s">
        <v>25</v>
      </c>
      <c r="J819" s="1" t="s">
        <v>133</v>
      </c>
      <c r="K819" s="1" t="s">
        <v>134</v>
      </c>
      <c r="L819" s="1">
        <v>19140</v>
      </c>
      <c r="M819" s="1" t="s">
        <v>135</v>
      </c>
      <c r="N819" s="1" t="s">
        <v>359</v>
      </c>
      <c r="O819" s="1" t="s">
        <v>43</v>
      </c>
      <c r="P819" s="1" t="s">
        <v>84</v>
      </c>
      <c r="Q819" s="1" t="s">
        <v>360</v>
      </c>
      <c r="R819" s="1">
        <v>41.472000000000008</v>
      </c>
      <c r="S819" s="1">
        <v>8</v>
      </c>
      <c r="T819" s="1">
        <v>0.2</v>
      </c>
      <c r="U819" s="1">
        <v>14.5152</v>
      </c>
      <c r="V819" s="3" t="str">
        <f>IF(M819=People!$B$5,People!$A$5,IF(M819=People!$B$4,People!$A$4,IF(M819=People!$B$3,People!$A$3,IF(M819=People!$B$2,People!$A$2,0))))</f>
        <v>Chuck Magee</v>
      </c>
      <c r="W819" s="3" t="str">
        <f>IFERROR(INDEX(Returns!A:A,MATCH(B819,Returns!B:B,0)),"No")</f>
        <v>No</v>
      </c>
    </row>
    <row r="820" spans="1:23" x14ac:dyDescent="0.2">
      <c r="A820" s="1">
        <v>819</v>
      </c>
      <c r="B820" t="s">
        <v>6587</v>
      </c>
      <c r="C820" s="2">
        <v>42549</v>
      </c>
      <c r="D820" s="2">
        <v>42553</v>
      </c>
      <c r="E820" s="1" t="s">
        <v>46</v>
      </c>
      <c r="F820" s="1" t="s">
        <v>1645</v>
      </c>
      <c r="G820" s="1" t="s">
        <v>1646</v>
      </c>
      <c r="H820" s="1" t="s">
        <v>24</v>
      </c>
      <c r="I820" s="1" t="s">
        <v>25</v>
      </c>
      <c r="J820" s="1" t="s">
        <v>133</v>
      </c>
      <c r="K820" s="1" t="s">
        <v>134</v>
      </c>
      <c r="L820" s="1">
        <v>19140</v>
      </c>
      <c r="M820" s="1" t="s">
        <v>135</v>
      </c>
      <c r="N820" s="1" t="s">
        <v>2174</v>
      </c>
      <c r="O820" s="1" t="s">
        <v>43</v>
      </c>
      <c r="P820" s="1" t="s">
        <v>70</v>
      </c>
      <c r="Q820" s="1" t="s">
        <v>2175</v>
      </c>
      <c r="R820" s="1">
        <v>3.168000000000001</v>
      </c>
      <c r="S820" s="1">
        <v>3</v>
      </c>
      <c r="T820" s="1">
        <v>0.7</v>
      </c>
      <c r="U820" s="1">
        <v>-2.4287999999999998</v>
      </c>
      <c r="V820" s="3" t="str">
        <f>IF(M820=People!$B$5,People!$A$5,IF(M820=People!$B$4,People!$A$4,IF(M820=People!$B$3,People!$A$3,IF(M820=People!$B$2,People!$A$2,0))))</f>
        <v>Chuck Magee</v>
      </c>
      <c r="W820" s="3" t="str">
        <f>IFERROR(INDEX(Returns!A:A,MATCH(B820,Returns!B:B,0)),"No")</f>
        <v>No</v>
      </c>
    </row>
    <row r="821" spans="1:23" x14ac:dyDescent="0.2">
      <c r="A821" s="1">
        <v>820</v>
      </c>
      <c r="B821" t="s">
        <v>6587</v>
      </c>
      <c r="C821" s="2">
        <v>42549</v>
      </c>
      <c r="D821" s="2">
        <v>42553</v>
      </c>
      <c r="E821" s="1" t="s">
        <v>46</v>
      </c>
      <c r="F821" s="1" t="s">
        <v>1645</v>
      </c>
      <c r="G821" s="1" t="s">
        <v>1646</v>
      </c>
      <c r="H821" s="1" t="s">
        <v>24</v>
      </c>
      <c r="I821" s="1" t="s">
        <v>25</v>
      </c>
      <c r="J821" s="1" t="s">
        <v>133</v>
      </c>
      <c r="K821" s="1" t="s">
        <v>134</v>
      </c>
      <c r="L821" s="1">
        <v>19140</v>
      </c>
      <c r="M821" s="1" t="s">
        <v>135</v>
      </c>
      <c r="N821" s="1" t="s">
        <v>2176</v>
      </c>
      <c r="O821" s="1" t="s">
        <v>30</v>
      </c>
      <c r="P821" s="1" t="s">
        <v>34</v>
      </c>
      <c r="Q821" s="1" t="s">
        <v>2177</v>
      </c>
      <c r="R821" s="1">
        <v>1228.4649999999999</v>
      </c>
      <c r="S821" s="1">
        <v>5</v>
      </c>
      <c r="T821" s="1">
        <v>0.3</v>
      </c>
      <c r="U821" s="1">
        <v>0</v>
      </c>
      <c r="V821" s="3" t="str">
        <f>IF(M821=People!$B$5,People!$A$5,IF(M821=People!$B$4,People!$A$4,IF(M821=People!$B$3,People!$A$3,IF(M821=People!$B$2,People!$A$2,0))))</f>
        <v>Chuck Magee</v>
      </c>
      <c r="W821" s="3" t="str">
        <f>IFERROR(INDEX(Returns!A:A,MATCH(B821,Returns!B:B,0)),"No")</f>
        <v>No</v>
      </c>
    </row>
    <row r="822" spans="1:23" x14ac:dyDescent="0.2">
      <c r="A822" s="1">
        <v>821</v>
      </c>
      <c r="B822" t="s">
        <v>6587</v>
      </c>
      <c r="C822" s="2">
        <v>42549</v>
      </c>
      <c r="D822" s="2">
        <v>42553</v>
      </c>
      <c r="E822" s="1" t="s">
        <v>46</v>
      </c>
      <c r="F822" s="1" t="s">
        <v>1645</v>
      </c>
      <c r="G822" s="1" t="s">
        <v>1646</v>
      </c>
      <c r="H822" s="1" t="s">
        <v>24</v>
      </c>
      <c r="I822" s="1" t="s">
        <v>25</v>
      </c>
      <c r="J822" s="1" t="s">
        <v>133</v>
      </c>
      <c r="K822" s="1" t="s">
        <v>134</v>
      </c>
      <c r="L822" s="1">
        <v>19140</v>
      </c>
      <c r="M822" s="1" t="s">
        <v>135</v>
      </c>
      <c r="N822" s="1" t="s">
        <v>2178</v>
      </c>
      <c r="O822" s="1" t="s">
        <v>43</v>
      </c>
      <c r="P822" s="1" t="s">
        <v>70</v>
      </c>
      <c r="Q822" s="1" t="s">
        <v>2179</v>
      </c>
      <c r="R822" s="1">
        <v>31.086000000000006</v>
      </c>
      <c r="S822" s="1">
        <v>3</v>
      </c>
      <c r="T822" s="1">
        <v>0.7</v>
      </c>
      <c r="U822" s="1">
        <v>-22.796399999999991</v>
      </c>
      <c r="V822" s="3" t="str">
        <f>IF(M822=People!$B$5,People!$A$5,IF(M822=People!$B$4,People!$A$4,IF(M822=People!$B$3,People!$A$3,IF(M822=People!$B$2,People!$A$2,0))))</f>
        <v>Chuck Magee</v>
      </c>
      <c r="W822" s="3" t="str">
        <f>IFERROR(INDEX(Returns!A:A,MATCH(B822,Returns!B:B,0)),"No")</f>
        <v>No</v>
      </c>
    </row>
    <row r="823" spans="1:23" x14ac:dyDescent="0.2">
      <c r="A823" s="1">
        <v>822</v>
      </c>
      <c r="B823" t="s">
        <v>6587</v>
      </c>
      <c r="C823" s="2">
        <v>42549</v>
      </c>
      <c r="D823" s="2">
        <v>42553</v>
      </c>
      <c r="E823" s="1" t="s">
        <v>46</v>
      </c>
      <c r="F823" s="1" t="s">
        <v>1645</v>
      </c>
      <c r="G823" s="1" t="s">
        <v>1646</v>
      </c>
      <c r="H823" s="1" t="s">
        <v>24</v>
      </c>
      <c r="I823" s="1" t="s">
        <v>25</v>
      </c>
      <c r="J823" s="1" t="s">
        <v>133</v>
      </c>
      <c r="K823" s="1" t="s">
        <v>134</v>
      </c>
      <c r="L823" s="1">
        <v>19140</v>
      </c>
      <c r="M823" s="1" t="s">
        <v>135</v>
      </c>
      <c r="N823" s="1" t="s">
        <v>2180</v>
      </c>
      <c r="O823" s="1" t="s">
        <v>43</v>
      </c>
      <c r="P823" s="1" t="s">
        <v>84</v>
      </c>
      <c r="Q823" s="1" t="s">
        <v>2181</v>
      </c>
      <c r="R823" s="1">
        <v>335.52</v>
      </c>
      <c r="S823" s="1">
        <v>4</v>
      </c>
      <c r="T823" s="1">
        <v>0.2</v>
      </c>
      <c r="U823" s="1">
        <v>117.43199999999999</v>
      </c>
      <c r="V823" s="3" t="str">
        <f>IF(M823=People!$B$5,People!$A$5,IF(M823=People!$B$4,People!$A$4,IF(M823=People!$B$3,People!$A$3,IF(M823=People!$B$2,People!$A$2,0))))</f>
        <v>Chuck Magee</v>
      </c>
      <c r="W823" s="3" t="str">
        <f>IFERROR(INDEX(Returns!A:A,MATCH(B823,Returns!B:B,0)),"No")</f>
        <v>No</v>
      </c>
    </row>
    <row r="824" spans="1:23" x14ac:dyDescent="0.2">
      <c r="A824" s="1">
        <v>823</v>
      </c>
      <c r="B824" t="s">
        <v>6588</v>
      </c>
      <c r="C824" s="2">
        <v>43636</v>
      </c>
      <c r="D824" s="2">
        <v>43643</v>
      </c>
      <c r="E824" s="1" t="s">
        <v>46</v>
      </c>
      <c r="F824" s="1" t="s">
        <v>2182</v>
      </c>
      <c r="G824" s="1" t="s">
        <v>2183</v>
      </c>
      <c r="H824" s="1" t="s">
        <v>24</v>
      </c>
      <c r="I824" s="1" t="s">
        <v>25</v>
      </c>
      <c r="J824" s="1" t="s">
        <v>958</v>
      </c>
      <c r="K824" s="1" t="s">
        <v>693</v>
      </c>
      <c r="L824" s="1">
        <v>7109</v>
      </c>
      <c r="M824" s="1" t="s">
        <v>135</v>
      </c>
      <c r="N824" s="1" t="s">
        <v>2184</v>
      </c>
      <c r="O824" s="1" t="s">
        <v>66</v>
      </c>
      <c r="P824" s="1" t="s">
        <v>146</v>
      </c>
      <c r="Q824" s="1" t="s">
        <v>2185</v>
      </c>
      <c r="R824" s="1">
        <v>239.96999999999997</v>
      </c>
      <c r="S824" s="1">
        <v>3</v>
      </c>
      <c r="T824" s="1">
        <v>0</v>
      </c>
      <c r="U824" s="1">
        <v>71.990999999999985</v>
      </c>
      <c r="V824" s="3" t="str">
        <f>IF(M824=People!$B$5,People!$A$5,IF(M824=People!$B$4,People!$A$4,IF(M824=People!$B$3,People!$A$3,IF(M824=People!$B$2,People!$A$2,0))))</f>
        <v>Chuck Magee</v>
      </c>
      <c r="W824" s="3" t="str">
        <f>IFERROR(INDEX(Returns!A:A,MATCH(B824,Returns!B:B,0)),"No")</f>
        <v>No</v>
      </c>
    </row>
    <row r="825" spans="1:23" x14ac:dyDescent="0.2">
      <c r="A825" s="1">
        <v>824</v>
      </c>
      <c r="B825" t="s">
        <v>6588</v>
      </c>
      <c r="C825" s="2">
        <v>43636</v>
      </c>
      <c r="D825" s="2">
        <v>43643</v>
      </c>
      <c r="E825" s="1" t="s">
        <v>46</v>
      </c>
      <c r="F825" s="1" t="s">
        <v>2182</v>
      </c>
      <c r="G825" s="1" t="s">
        <v>2183</v>
      </c>
      <c r="H825" s="1" t="s">
        <v>24</v>
      </c>
      <c r="I825" s="1" t="s">
        <v>25</v>
      </c>
      <c r="J825" s="1" t="s">
        <v>958</v>
      </c>
      <c r="K825" s="1" t="s">
        <v>693</v>
      </c>
      <c r="L825" s="1">
        <v>7109</v>
      </c>
      <c r="M825" s="1" t="s">
        <v>135</v>
      </c>
      <c r="N825" s="1" t="s">
        <v>2025</v>
      </c>
      <c r="O825" s="1" t="s">
        <v>43</v>
      </c>
      <c r="P825" s="1" t="s">
        <v>44</v>
      </c>
      <c r="Q825" s="1" t="s">
        <v>2026</v>
      </c>
      <c r="R825" s="1">
        <v>9.82</v>
      </c>
      <c r="S825" s="1">
        <v>2</v>
      </c>
      <c r="T825" s="1">
        <v>0</v>
      </c>
      <c r="U825" s="1">
        <v>4.8117999999999999</v>
      </c>
      <c r="V825" s="3" t="str">
        <f>IF(M825=People!$B$5,People!$A$5,IF(M825=People!$B$4,People!$A$4,IF(M825=People!$B$3,People!$A$3,IF(M825=People!$B$2,People!$A$2,0))))</f>
        <v>Chuck Magee</v>
      </c>
      <c r="W825" s="3" t="str">
        <f>IFERROR(INDEX(Returns!A:A,MATCH(B825,Returns!B:B,0)),"No")</f>
        <v>No</v>
      </c>
    </row>
    <row r="826" spans="1:23" x14ac:dyDescent="0.2">
      <c r="A826" s="1">
        <v>825</v>
      </c>
      <c r="B826" t="s">
        <v>6589</v>
      </c>
      <c r="C826" s="2">
        <v>42499</v>
      </c>
      <c r="D826" s="2">
        <v>42505</v>
      </c>
      <c r="E826" s="1" t="s">
        <v>46</v>
      </c>
      <c r="F826" s="1" t="s">
        <v>2186</v>
      </c>
      <c r="G826" s="1" t="s">
        <v>2187</v>
      </c>
      <c r="H826" s="1" t="s">
        <v>24</v>
      </c>
      <c r="I826" s="1" t="s">
        <v>25</v>
      </c>
      <c r="J826" s="1" t="s">
        <v>116</v>
      </c>
      <c r="K826" s="1" t="s">
        <v>40</v>
      </c>
      <c r="L826" s="1">
        <v>94110</v>
      </c>
      <c r="M826" s="1" t="s">
        <v>41</v>
      </c>
      <c r="N826" s="1" t="s">
        <v>2188</v>
      </c>
      <c r="O826" s="1" t="s">
        <v>66</v>
      </c>
      <c r="P826" s="1" t="s">
        <v>146</v>
      </c>
      <c r="Q826" s="1" t="s">
        <v>2189</v>
      </c>
      <c r="R826" s="1">
        <v>67.8</v>
      </c>
      <c r="S826" s="1">
        <v>4</v>
      </c>
      <c r="T826" s="1">
        <v>0</v>
      </c>
      <c r="U826" s="1">
        <v>4.0679999999999978</v>
      </c>
      <c r="V826" s="3" t="str">
        <f>IF(M826=People!$B$5,People!$A$5,IF(M826=People!$B$4,People!$A$4,IF(M826=People!$B$3,People!$A$3,IF(M826=People!$B$2,People!$A$2,0))))</f>
        <v>Anna Andreadi</v>
      </c>
      <c r="W826" s="3" t="str">
        <f>IFERROR(INDEX(Returns!A:A,MATCH(B826,Returns!B:B,0)),"No")</f>
        <v>No</v>
      </c>
    </row>
    <row r="827" spans="1:23" x14ac:dyDescent="0.2">
      <c r="A827" s="1">
        <v>826</v>
      </c>
      <c r="B827" t="s">
        <v>6589</v>
      </c>
      <c r="C827" s="2">
        <v>42499</v>
      </c>
      <c r="D827" s="2">
        <v>42505</v>
      </c>
      <c r="E827" s="1" t="s">
        <v>46</v>
      </c>
      <c r="F827" s="1" t="s">
        <v>2186</v>
      </c>
      <c r="G827" s="1" t="s">
        <v>2187</v>
      </c>
      <c r="H827" s="1" t="s">
        <v>24</v>
      </c>
      <c r="I827" s="1" t="s">
        <v>25</v>
      </c>
      <c r="J827" s="1" t="s">
        <v>116</v>
      </c>
      <c r="K827" s="1" t="s">
        <v>40</v>
      </c>
      <c r="L827" s="1">
        <v>94110</v>
      </c>
      <c r="M827" s="1" t="s">
        <v>41</v>
      </c>
      <c r="N827" s="1" t="s">
        <v>752</v>
      </c>
      <c r="O827" s="1" t="s">
        <v>66</v>
      </c>
      <c r="P827" s="1" t="s">
        <v>146</v>
      </c>
      <c r="Q827" s="1" t="s">
        <v>753</v>
      </c>
      <c r="R827" s="1">
        <v>167.97</v>
      </c>
      <c r="S827" s="1">
        <v>3</v>
      </c>
      <c r="T827" s="1">
        <v>0</v>
      </c>
      <c r="U827" s="1">
        <v>40.31280000000001</v>
      </c>
      <c r="V827" s="3" t="str">
        <f>IF(M827=People!$B$5,People!$A$5,IF(M827=People!$B$4,People!$A$4,IF(M827=People!$B$3,People!$A$3,IF(M827=People!$B$2,People!$A$2,0))))</f>
        <v>Anna Andreadi</v>
      </c>
      <c r="W827" s="3" t="str">
        <f>IFERROR(INDEX(Returns!A:A,MATCH(B827,Returns!B:B,0)),"No")</f>
        <v>No</v>
      </c>
    </row>
    <row r="828" spans="1:23" x14ac:dyDescent="0.2">
      <c r="A828" s="1">
        <v>827</v>
      </c>
      <c r="B828" t="s">
        <v>6590</v>
      </c>
      <c r="C828" s="2">
        <v>43698</v>
      </c>
      <c r="D828" s="2">
        <v>43705</v>
      </c>
      <c r="E828" s="1" t="s">
        <v>46</v>
      </c>
      <c r="F828" s="1" t="s">
        <v>1622</v>
      </c>
      <c r="G828" s="1" t="s">
        <v>1623</v>
      </c>
      <c r="H828" s="1" t="s">
        <v>24</v>
      </c>
      <c r="I828" s="1" t="s">
        <v>25</v>
      </c>
      <c r="J828" s="1" t="s">
        <v>820</v>
      </c>
      <c r="K828" s="1" t="s">
        <v>206</v>
      </c>
      <c r="L828" s="1">
        <v>55044</v>
      </c>
      <c r="M828" s="1" t="s">
        <v>97</v>
      </c>
      <c r="N828" s="1" t="s">
        <v>2190</v>
      </c>
      <c r="O828" s="1" t="s">
        <v>43</v>
      </c>
      <c r="P828" s="1" t="s">
        <v>242</v>
      </c>
      <c r="Q828" s="1" t="s">
        <v>2191</v>
      </c>
      <c r="R828" s="1">
        <v>35</v>
      </c>
      <c r="S828" s="1">
        <v>7</v>
      </c>
      <c r="T828" s="1">
        <v>0</v>
      </c>
      <c r="U828" s="1">
        <v>16.8</v>
      </c>
      <c r="V828" s="3" t="str">
        <f>IF(M828=People!$B$5,People!$A$5,IF(M828=People!$B$4,People!$A$4,IF(M828=People!$B$3,People!$A$3,IF(M828=People!$B$2,People!$A$2,0))))</f>
        <v>Kelly Williams</v>
      </c>
      <c r="W828" s="3" t="str">
        <f>IFERROR(INDEX(Returns!A:A,MATCH(B828,Returns!B:B,0)),"No")</f>
        <v>No</v>
      </c>
    </row>
    <row r="829" spans="1:23" x14ac:dyDescent="0.2">
      <c r="A829" s="1">
        <v>828</v>
      </c>
      <c r="B829" t="s">
        <v>6590</v>
      </c>
      <c r="C829" s="2">
        <v>43698</v>
      </c>
      <c r="D829" s="2">
        <v>43705</v>
      </c>
      <c r="E829" s="1" t="s">
        <v>46</v>
      </c>
      <c r="F829" s="1" t="s">
        <v>1622</v>
      </c>
      <c r="G829" s="1" t="s">
        <v>1623</v>
      </c>
      <c r="H829" s="1" t="s">
        <v>24</v>
      </c>
      <c r="I829" s="1" t="s">
        <v>25</v>
      </c>
      <c r="J829" s="1" t="s">
        <v>820</v>
      </c>
      <c r="K829" s="1" t="s">
        <v>206</v>
      </c>
      <c r="L829" s="1">
        <v>55044</v>
      </c>
      <c r="M829" s="1" t="s">
        <v>97</v>
      </c>
      <c r="N829" s="1" t="s">
        <v>2192</v>
      </c>
      <c r="O829" s="1" t="s">
        <v>43</v>
      </c>
      <c r="P829" s="1" t="s">
        <v>512</v>
      </c>
      <c r="Q829" s="1" t="s">
        <v>2193</v>
      </c>
      <c r="R829" s="1">
        <v>37.24</v>
      </c>
      <c r="S829" s="1">
        <v>4</v>
      </c>
      <c r="T829" s="1">
        <v>0</v>
      </c>
      <c r="U829" s="1">
        <v>10.799599999999998</v>
      </c>
      <c r="V829" s="3" t="str">
        <f>IF(M829=People!$B$5,People!$A$5,IF(M829=People!$B$4,People!$A$4,IF(M829=People!$B$3,People!$A$3,IF(M829=People!$B$2,People!$A$2,0))))</f>
        <v>Kelly Williams</v>
      </c>
      <c r="W829" s="3" t="str">
        <f>IFERROR(INDEX(Returns!A:A,MATCH(B829,Returns!B:B,0)),"No")</f>
        <v>No</v>
      </c>
    </row>
    <row r="830" spans="1:23" x14ac:dyDescent="0.2">
      <c r="A830" s="1">
        <v>829</v>
      </c>
      <c r="B830" t="s">
        <v>6590</v>
      </c>
      <c r="C830" s="2">
        <v>43698</v>
      </c>
      <c r="D830" s="2">
        <v>43705</v>
      </c>
      <c r="E830" s="1" t="s">
        <v>46</v>
      </c>
      <c r="F830" s="1" t="s">
        <v>1622</v>
      </c>
      <c r="G830" s="1" t="s">
        <v>1623</v>
      </c>
      <c r="H830" s="1" t="s">
        <v>24</v>
      </c>
      <c r="I830" s="1" t="s">
        <v>25</v>
      </c>
      <c r="J830" s="1" t="s">
        <v>820</v>
      </c>
      <c r="K830" s="1" t="s">
        <v>206</v>
      </c>
      <c r="L830" s="1">
        <v>55044</v>
      </c>
      <c r="M830" s="1" t="s">
        <v>97</v>
      </c>
      <c r="N830" s="1" t="s">
        <v>2194</v>
      </c>
      <c r="O830" s="1" t="s">
        <v>43</v>
      </c>
      <c r="P830" s="1" t="s">
        <v>157</v>
      </c>
      <c r="Q830" s="1" t="s">
        <v>2195</v>
      </c>
      <c r="R830" s="1">
        <v>15.28</v>
      </c>
      <c r="S830" s="1">
        <v>2</v>
      </c>
      <c r="T830" s="1">
        <v>0</v>
      </c>
      <c r="U830" s="1">
        <v>7.4871999999999996</v>
      </c>
      <c r="V830" s="3" t="str">
        <f>IF(M830=People!$B$5,People!$A$5,IF(M830=People!$B$4,People!$A$4,IF(M830=People!$B$3,People!$A$3,IF(M830=People!$B$2,People!$A$2,0))))</f>
        <v>Kelly Williams</v>
      </c>
      <c r="W830" s="3" t="str">
        <f>IFERROR(INDEX(Returns!A:A,MATCH(B830,Returns!B:B,0)),"No")</f>
        <v>No</v>
      </c>
    </row>
    <row r="831" spans="1:23" x14ac:dyDescent="0.2">
      <c r="A831" s="1">
        <v>830</v>
      </c>
      <c r="B831" t="s">
        <v>6591</v>
      </c>
      <c r="C831" s="2">
        <v>43632</v>
      </c>
      <c r="D831" s="2">
        <v>43637</v>
      </c>
      <c r="E831" s="1" t="s">
        <v>21</v>
      </c>
      <c r="F831" s="1" t="s">
        <v>297</v>
      </c>
      <c r="G831" s="1" t="s">
        <v>298</v>
      </c>
      <c r="H831" s="1" t="s">
        <v>24</v>
      </c>
      <c r="I831" s="1" t="s">
        <v>25</v>
      </c>
      <c r="J831" s="1" t="s">
        <v>2196</v>
      </c>
      <c r="K831" s="1" t="s">
        <v>27</v>
      </c>
      <c r="L831" s="1">
        <v>41042</v>
      </c>
      <c r="M831" s="1" t="s">
        <v>28</v>
      </c>
      <c r="N831" s="1" t="s">
        <v>2197</v>
      </c>
      <c r="O831" s="1" t="s">
        <v>30</v>
      </c>
      <c r="P831" s="1" t="s">
        <v>34</v>
      </c>
      <c r="Q831" s="1" t="s">
        <v>2198</v>
      </c>
      <c r="R831" s="1">
        <v>301.95999999999998</v>
      </c>
      <c r="S831" s="1">
        <v>2</v>
      </c>
      <c r="T831" s="1">
        <v>0</v>
      </c>
      <c r="U831" s="1">
        <v>90.587999999999965</v>
      </c>
      <c r="V831" s="3" t="str">
        <f>IF(M831=People!$B$5,People!$A$5,IF(M831=People!$B$4,People!$A$4,IF(M831=People!$B$3,People!$A$3,IF(M831=People!$B$2,People!$A$2,0))))</f>
        <v>Cassandra Brandow</v>
      </c>
      <c r="W831" s="3" t="str">
        <f>IFERROR(INDEX(Returns!A:A,MATCH(B831,Returns!B:B,0)),"No")</f>
        <v>No</v>
      </c>
    </row>
    <row r="832" spans="1:23" x14ac:dyDescent="0.2">
      <c r="A832" s="1">
        <v>831</v>
      </c>
      <c r="B832" t="s">
        <v>6591</v>
      </c>
      <c r="C832" s="2">
        <v>43632</v>
      </c>
      <c r="D832" s="2">
        <v>43637</v>
      </c>
      <c r="E832" s="1" t="s">
        <v>21</v>
      </c>
      <c r="F832" s="1" t="s">
        <v>297</v>
      </c>
      <c r="G832" s="1" t="s">
        <v>298</v>
      </c>
      <c r="H832" s="1" t="s">
        <v>24</v>
      </c>
      <c r="I832" s="1" t="s">
        <v>25</v>
      </c>
      <c r="J832" s="1" t="s">
        <v>2196</v>
      </c>
      <c r="K832" s="1" t="s">
        <v>27</v>
      </c>
      <c r="L832" s="1">
        <v>41042</v>
      </c>
      <c r="M832" s="1" t="s">
        <v>28</v>
      </c>
      <c r="N832" s="1" t="s">
        <v>2199</v>
      </c>
      <c r="O832" s="1" t="s">
        <v>43</v>
      </c>
      <c r="P832" s="1" t="s">
        <v>73</v>
      </c>
      <c r="Q832" s="1" t="s">
        <v>2200</v>
      </c>
      <c r="R832" s="1">
        <v>180.66</v>
      </c>
      <c r="S832" s="1">
        <v>3</v>
      </c>
      <c r="T832" s="1">
        <v>0</v>
      </c>
      <c r="U832" s="1">
        <v>50.584800000000008</v>
      </c>
      <c r="V832" s="3" t="str">
        <f>IF(M832=People!$B$5,People!$A$5,IF(M832=People!$B$4,People!$A$4,IF(M832=People!$B$3,People!$A$3,IF(M832=People!$B$2,People!$A$2,0))))</f>
        <v>Cassandra Brandow</v>
      </c>
      <c r="W832" s="3" t="str">
        <f>IFERROR(INDEX(Returns!A:A,MATCH(B832,Returns!B:B,0)),"No")</f>
        <v>No</v>
      </c>
    </row>
    <row r="833" spans="1:23" x14ac:dyDescent="0.2">
      <c r="A833" s="1">
        <v>832</v>
      </c>
      <c r="B833" t="s">
        <v>6591</v>
      </c>
      <c r="C833" s="2">
        <v>43632</v>
      </c>
      <c r="D833" s="2">
        <v>43637</v>
      </c>
      <c r="E833" s="1" t="s">
        <v>21</v>
      </c>
      <c r="F833" s="1" t="s">
        <v>297</v>
      </c>
      <c r="G833" s="1" t="s">
        <v>298</v>
      </c>
      <c r="H833" s="1" t="s">
        <v>24</v>
      </c>
      <c r="I833" s="1" t="s">
        <v>25</v>
      </c>
      <c r="J833" s="1" t="s">
        <v>2196</v>
      </c>
      <c r="K833" s="1" t="s">
        <v>27</v>
      </c>
      <c r="L833" s="1">
        <v>41042</v>
      </c>
      <c r="M833" s="1" t="s">
        <v>28</v>
      </c>
      <c r="N833" s="1" t="s">
        <v>2201</v>
      </c>
      <c r="O833" s="1" t="s">
        <v>66</v>
      </c>
      <c r="P833" s="1" t="s">
        <v>67</v>
      </c>
      <c r="Q833" s="1" t="s">
        <v>2202</v>
      </c>
      <c r="R833" s="1">
        <v>191.98</v>
      </c>
      <c r="S833" s="1">
        <v>2</v>
      </c>
      <c r="T833" s="1">
        <v>0</v>
      </c>
      <c r="U833" s="1">
        <v>51.834599999999995</v>
      </c>
      <c r="V833" s="3" t="str">
        <f>IF(M833=People!$B$5,People!$A$5,IF(M833=People!$B$4,People!$A$4,IF(M833=People!$B$3,People!$A$3,IF(M833=People!$B$2,People!$A$2,0))))</f>
        <v>Cassandra Brandow</v>
      </c>
      <c r="W833" s="3" t="str">
        <f>IFERROR(INDEX(Returns!A:A,MATCH(B833,Returns!B:B,0)),"No")</f>
        <v>No</v>
      </c>
    </row>
    <row r="834" spans="1:23" x14ac:dyDescent="0.2">
      <c r="A834" s="1">
        <v>833</v>
      </c>
      <c r="B834" t="s">
        <v>6591</v>
      </c>
      <c r="C834" s="2">
        <v>43632</v>
      </c>
      <c r="D834" s="2">
        <v>43637</v>
      </c>
      <c r="E834" s="1" t="s">
        <v>21</v>
      </c>
      <c r="F834" s="1" t="s">
        <v>297</v>
      </c>
      <c r="G834" s="1" t="s">
        <v>298</v>
      </c>
      <c r="H834" s="1" t="s">
        <v>24</v>
      </c>
      <c r="I834" s="1" t="s">
        <v>25</v>
      </c>
      <c r="J834" s="1" t="s">
        <v>2196</v>
      </c>
      <c r="K834" s="1" t="s">
        <v>27</v>
      </c>
      <c r="L834" s="1">
        <v>41042</v>
      </c>
      <c r="M834" s="1" t="s">
        <v>28</v>
      </c>
      <c r="N834" s="1" t="s">
        <v>2203</v>
      </c>
      <c r="O834" s="1" t="s">
        <v>66</v>
      </c>
      <c r="P834" s="1" t="s">
        <v>67</v>
      </c>
      <c r="Q834" s="1" t="s">
        <v>2204</v>
      </c>
      <c r="R834" s="1">
        <v>65.989999999999995</v>
      </c>
      <c r="S834" s="1">
        <v>1</v>
      </c>
      <c r="T834" s="1">
        <v>0</v>
      </c>
      <c r="U834" s="1">
        <v>17.157400000000003</v>
      </c>
      <c r="V834" s="3" t="str">
        <f>IF(M834=People!$B$5,People!$A$5,IF(M834=People!$B$4,People!$A$4,IF(M834=People!$B$3,People!$A$3,IF(M834=People!$B$2,People!$A$2,0))))</f>
        <v>Cassandra Brandow</v>
      </c>
      <c r="W834" s="3" t="str">
        <f>IFERROR(INDEX(Returns!A:A,MATCH(B834,Returns!B:B,0)),"No")</f>
        <v>No</v>
      </c>
    </row>
    <row r="835" spans="1:23" x14ac:dyDescent="0.2">
      <c r="A835" s="1">
        <v>834</v>
      </c>
      <c r="B835" t="s">
        <v>6592</v>
      </c>
      <c r="C835" s="2">
        <v>43304</v>
      </c>
      <c r="D835" s="2">
        <v>43308</v>
      </c>
      <c r="E835" s="1" t="s">
        <v>46</v>
      </c>
      <c r="F835" s="1" t="s">
        <v>621</v>
      </c>
      <c r="G835" s="1" t="s">
        <v>622</v>
      </c>
      <c r="H835" s="1" t="s">
        <v>38</v>
      </c>
      <c r="I835" s="1" t="s">
        <v>25</v>
      </c>
      <c r="J835" s="1" t="s">
        <v>790</v>
      </c>
      <c r="K835" s="1" t="s">
        <v>50</v>
      </c>
      <c r="L835" s="1">
        <v>33614</v>
      </c>
      <c r="M835" s="1" t="s">
        <v>28</v>
      </c>
      <c r="N835" s="1" t="s">
        <v>2205</v>
      </c>
      <c r="O835" s="1" t="s">
        <v>43</v>
      </c>
      <c r="P835" s="1" t="s">
        <v>63</v>
      </c>
      <c r="Q835" s="1" t="s">
        <v>2206</v>
      </c>
      <c r="R835" s="1">
        <v>35.216000000000001</v>
      </c>
      <c r="S835" s="1">
        <v>2</v>
      </c>
      <c r="T835" s="1">
        <v>0.2</v>
      </c>
      <c r="U835" s="1">
        <v>2.6411999999999995</v>
      </c>
      <c r="V835" s="3" t="str">
        <f>IF(M835=People!$B$5,People!$A$5,IF(M835=People!$B$4,People!$A$4,IF(M835=People!$B$3,People!$A$3,IF(M835=People!$B$2,People!$A$2,0))))</f>
        <v>Cassandra Brandow</v>
      </c>
      <c r="W835" s="3" t="str">
        <f>IFERROR(INDEX(Returns!A:A,MATCH(B835,Returns!B:B,0)),"No")</f>
        <v>No</v>
      </c>
    </row>
    <row r="836" spans="1:23" x14ac:dyDescent="0.2">
      <c r="A836" s="1">
        <v>835</v>
      </c>
      <c r="B836" t="s">
        <v>6592</v>
      </c>
      <c r="C836" s="2">
        <v>43304</v>
      </c>
      <c r="D836" s="2">
        <v>43308</v>
      </c>
      <c r="E836" s="1" t="s">
        <v>46</v>
      </c>
      <c r="F836" s="1" t="s">
        <v>621</v>
      </c>
      <c r="G836" s="1" t="s">
        <v>622</v>
      </c>
      <c r="H836" s="1" t="s">
        <v>38</v>
      </c>
      <c r="I836" s="1" t="s">
        <v>25</v>
      </c>
      <c r="J836" s="1" t="s">
        <v>790</v>
      </c>
      <c r="K836" s="1" t="s">
        <v>50</v>
      </c>
      <c r="L836" s="1">
        <v>33614</v>
      </c>
      <c r="M836" s="1" t="s">
        <v>28</v>
      </c>
      <c r="N836" s="1" t="s">
        <v>2207</v>
      </c>
      <c r="O836" s="1" t="s">
        <v>43</v>
      </c>
      <c r="P836" s="1" t="s">
        <v>73</v>
      </c>
      <c r="Q836" s="1" t="s">
        <v>2208</v>
      </c>
      <c r="R836" s="1">
        <v>23.696000000000002</v>
      </c>
      <c r="S836" s="1">
        <v>2</v>
      </c>
      <c r="T836" s="1">
        <v>0.2</v>
      </c>
      <c r="U836" s="1">
        <v>6.5164</v>
      </c>
      <c r="V836" s="3" t="str">
        <f>IF(M836=People!$B$5,People!$A$5,IF(M836=People!$B$4,People!$A$4,IF(M836=People!$B$3,People!$A$3,IF(M836=People!$B$2,People!$A$2,0))))</f>
        <v>Cassandra Brandow</v>
      </c>
      <c r="W836" s="3" t="str">
        <f>IFERROR(INDEX(Returns!A:A,MATCH(B836,Returns!B:B,0)),"No")</f>
        <v>No</v>
      </c>
    </row>
    <row r="837" spans="1:23" x14ac:dyDescent="0.2">
      <c r="A837" s="1">
        <v>836</v>
      </c>
      <c r="B837" t="s">
        <v>6592</v>
      </c>
      <c r="C837" s="2">
        <v>43304</v>
      </c>
      <c r="D837" s="2">
        <v>43308</v>
      </c>
      <c r="E837" s="1" t="s">
        <v>46</v>
      </c>
      <c r="F837" s="1" t="s">
        <v>621</v>
      </c>
      <c r="G837" s="1" t="s">
        <v>622</v>
      </c>
      <c r="H837" s="1" t="s">
        <v>38</v>
      </c>
      <c r="I837" s="1" t="s">
        <v>25</v>
      </c>
      <c r="J837" s="1" t="s">
        <v>790</v>
      </c>
      <c r="K837" s="1" t="s">
        <v>50</v>
      </c>
      <c r="L837" s="1">
        <v>33614</v>
      </c>
      <c r="M837" s="1" t="s">
        <v>28</v>
      </c>
      <c r="N837" s="1" t="s">
        <v>2209</v>
      </c>
      <c r="O837" s="1" t="s">
        <v>66</v>
      </c>
      <c r="P837" s="1" t="s">
        <v>601</v>
      </c>
      <c r="Q837" s="1" t="s">
        <v>2210</v>
      </c>
      <c r="R837" s="1">
        <v>265.47500000000002</v>
      </c>
      <c r="S837" s="1">
        <v>1</v>
      </c>
      <c r="T837" s="1">
        <v>0.5</v>
      </c>
      <c r="U837" s="1">
        <v>-111.49950000000007</v>
      </c>
      <c r="V837" s="3" t="str">
        <f>IF(M837=People!$B$5,People!$A$5,IF(M837=People!$B$4,People!$A$4,IF(M837=People!$B$3,People!$A$3,IF(M837=People!$B$2,People!$A$2,0))))</f>
        <v>Cassandra Brandow</v>
      </c>
      <c r="W837" s="3" t="str">
        <f>IFERROR(INDEX(Returns!A:A,MATCH(B837,Returns!B:B,0)),"No")</f>
        <v>No</v>
      </c>
    </row>
    <row r="838" spans="1:23" x14ac:dyDescent="0.2">
      <c r="A838" s="1">
        <v>837</v>
      </c>
      <c r="B838" t="s">
        <v>6593</v>
      </c>
      <c r="C838" s="2">
        <v>42621</v>
      </c>
      <c r="D838" s="2">
        <v>42626</v>
      </c>
      <c r="E838" s="1" t="s">
        <v>21</v>
      </c>
      <c r="F838" s="1" t="s">
        <v>2064</v>
      </c>
      <c r="G838" s="1" t="s">
        <v>2065</v>
      </c>
      <c r="H838" s="1" t="s">
        <v>24</v>
      </c>
      <c r="I838" s="1" t="s">
        <v>25</v>
      </c>
      <c r="J838" s="1" t="s">
        <v>1890</v>
      </c>
      <c r="K838" s="1" t="s">
        <v>96</v>
      </c>
      <c r="L838" s="1">
        <v>75701</v>
      </c>
      <c r="M838" s="1" t="s">
        <v>97</v>
      </c>
      <c r="N838" s="1" t="s">
        <v>2211</v>
      </c>
      <c r="O838" s="1" t="s">
        <v>43</v>
      </c>
      <c r="P838" s="1" t="s">
        <v>70</v>
      </c>
      <c r="Q838" s="1" t="s">
        <v>2212</v>
      </c>
      <c r="R838" s="1">
        <v>51.183999999999983</v>
      </c>
      <c r="S838" s="1">
        <v>4</v>
      </c>
      <c r="T838" s="1">
        <v>0.8</v>
      </c>
      <c r="U838" s="1">
        <v>-79.335199999999986</v>
      </c>
      <c r="V838" s="3" t="str">
        <f>IF(M838=People!$B$5,People!$A$5,IF(M838=People!$B$4,People!$A$4,IF(M838=People!$B$3,People!$A$3,IF(M838=People!$B$2,People!$A$2,0))))</f>
        <v>Kelly Williams</v>
      </c>
      <c r="W838" s="3" t="str">
        <f>IFERROR(INDEX(Returns!A:A,MATCH(B838,Returns!B:B,0)),"No")</f>
        <v>No</v>
      </c>
    </row>
    <row r="839" spans="1:23" x14ac:dyDescent="0.2">
      <c r="A839" s="1">
        <v>838</v>
      </c>
      <c r="B839" t="s">
        <v>6594</v>
      </c>
      <c r="C839" s="2">
        <v>43773</v>
      </c>
      <c r="D839" s="2">
        <v>43780</v>
      </c>
      <c r="E839" s="1" t="s">
        <v>46</v>
      </c>
      <c r="F839" s="1" t="s">
        <v>2213</v>
      </c>
      <c r="G839" s="1" t="s">
        <v>2214</v>
      </c>
      <c r="H839" s="1" t="s">
        <v>94</v>
      </c>
      <c r="I839" s="1" t="s">
        <v>25</v>
      </c>
      <c r="J839" s="1" t="s">
        <v>340</v>
      </c>
      <c r="K839" s="1" t="s">
        <v>300</v>
      </c>
      <c r="L839" s="1">
        <v>38401</v>
      </c>
      <c r="M839" s="1" t="s">
        <v>28</v>
      </c>
      <c r="N839" s="1" t="s">
        <v>2215</v>
      </c>
      <c r="O839" s="1" t="s">
        <v>43</v>
      </c>
      <c r="P839" s="1" t="s">
        <v>84</v>
      </c>
      <c r="Q839" s="1" t="s">
        <v>2216</v>
      </c>
      <c r="R839" s="1">
        <v>9.6640000000000015</v>
      </c>
      <c r="S839" s="1">
        <v>2</v>
      </c>
      <c r="T839" s="1">
        <v>0.2</v>
      </c>
      <c r="U839" s="1">
        <v>3.2615999999999996</v>
      </c>
      <c r="V839" s="3" t="str">
        <f>IF(M839=People!$B$5,People!$A$5,IF(M839=People!$B$4,People!$A$4,IF(M839=People!$B$3,People!$A$3,IF(M839=People!$B$2,People!$A$2,0))))</f>
        <v>Cassandra Brandow</v>
      </c>
      <c r="W839" s="3" t="str">
        <f>IFERROR(INDEX(Returns!A:A,MATCH(B839,Returns!B:B,0)),"No")</f>
        <v>No</v>
      </c>
    </row>
    <row r="840" spans="1:23" x14ac:dyDescent="0.2">
      <c r="A840" s="1">
        <v>839</v>
      </c>
      <c r="B840" t="s">
        <v>6595</v>
      </c>
      <c r="C840" s="2">
        <v>43166</v>
      </c>
      <c r="D840" s="2">
        <v>43171</v>
      </c>
      <c r="E840" s="1" t="s">
        <v>46</v>
      </c>
      <c r="F840" s="1" t="s">
        <v>1370</v>
      </c>
      <c r="G840" s="1" t="s">
        <v>1371</v>
      </c>
      <c r="H840" s="1" t="s">
        <v>38</v>
      </c>
      <c r="I840" s="1" t="s">
        <v>25</v>
      </c>
      <c r="J840" s="1" t="s">
        <v>95</v>
      </c>
      <c r="K840" s="1" t="s">
        <v>96</v>
      </c>
      <c r="L840" s="1">
        <v>76106</v>
      </c>
      <c r="M840" s="1" t="s">
        <v>97</v>
      </c>
      <c r="N840" s="1" t="s">
        <v>1368</v>
      </c>
      <c r="O840" s="1" t="s">
        <v>66</v>
      </c>
      <c r="P840" s="1" t="s">
        <v>67</v>
      </c>
      <c r="Q840" s="1" t="s">
        <v>1369</v>
      </c>
      <c r="R840" s="1">
        <v>21.071999999999999</v>
      </c>
      <c r="S840" s="1">
        <v>3</v>
      </c>
      <c r="T840" s="1">
        <v>0.2</v>
      </c>
      <c r="U840" s="1">
        <v>1.5804</v>
      </c>
      <c r="V840" s="3" t="str">
        <f>IF(M840=People!$B$5,People!$A$5,IF(M840=People!$B$4,People!$A$4,IF(M840=People!$B$3,People!$A$3,IF(M840=People!$B$2,People!$A$2,0))))</f>
        <v>Kelly Williams</v>
      </c>
      <c r="W840" s="3" t="str">
        <f>IFERROR(INDEX(Returns!A:A,MATCH(B840,Returns!B:B,0)),"No")</f>
        <v>No</v>
      </c>
    </row>
    <row r="841" spans="1:23" x14ac:dyDescent="0.2">
      <c r="A841" s="1">
        <v>840</v>
      </c>
      <c r="B841" t="s">
        <v>6596</v>
      </c>
      <c r="C841" s="2">
        <v>43059</v>
      </c>
      <c r="D841" s="2">
        <v>43064</v>
      </c>
      <c r="E841" s="1" t="s">
        <v>46</v>
      </c>
      <c r="F841" s="1" t="s">
        <v>2217</v>
      </c>
      <c r="G841" s="1" t="s">
        <v>2218</v>
      </c>
      <c r="H841" s="1" t="s">
        <v>38</v>
      </c>
      <c r="I841" s="1" t="s">
        <v>25</v>
      </c>
      <c r="J841" s="1" t="s">
        <v>239</v>
      </c>
      <c r="K841" s="1" t="s">
        <v>240</v>
      </c>
      <c r="L841" s="1">
        <v>10035</v>
      </c>
      <c r="M841" s="1" t="s">
        <v>135</v>
      </c>
      <c r="N841" s="1" t="s">
        <v>2089</v>
      </c>
      <c r="O841" s="1" t="s">
        <v>43</v>
      </c>
      <c r="P841" s="1" t="s">
        <v>63</v>
      </c>
      <c r="Q841" s="1" t="s">
        <v>2090</v>
      </c>
      <c r="R841" s="1">
        <v>60.449999999999996</v>
      </c>
      <c r="S841" s="1">
        <v>3</v>
      </c>
      <c r="T841" s="1">
        <v>0</v>
      </c>
      <c r="U841" s="1">
        <v>16.3215</v>
      </c>
      <c r="V841" s="3" t="str">
        <f>IF(M841=People!$B$5,People!$A$5,IF(M841=People!$B$4,People!$A$4,IF(M841=People!$B$3,People!$A$3,IF(M841=People!$B$2,People!$A$2,0))))</f>
        <v>Chuck Magee</v>
      </c>
      <c r="W841" s="3" t="str">
        <f>IFERROR(INDEX(Returns!A:A,MATCH(B841,Returns!B:B,0)),"No")</f>
        <v>No</v>
      </c>
    </row>
    <row r="842" spans="1:23" x14ac:dyDescent="0.2">
      <c r="A842" s="1">
        <v>841</v>
      </c>
      <c r="B842" t="s">
        <v>6596</v>
      </c>
      <c r="C842" s="2">
        <v>43059</v>
      </c>
      <c r="D842" s="2">
        <v>43064</v>
      </c>
      <c r="E842" s="1" t="s">
        <v>46</v>
      </c>
      <c r="F842" s="1" t="s">
        <v>2217</v>
      </c>
      <c r="G842" s="1" t="s">
        <v>2218</v>
      </c>
      <c r="H842" s="1" t="s">
        <v>38</v>
      </c>
      <c r="I842" s="1" t="s">
        <v>25</v>
      </c>
      <c r="J842" s="1" t="s">
        <v>239</v>
      </c>
      <c r="K842" s="1" t="s">
        <v>240</v>
      </c>
      <c r="L842" s="1">
        <v>10035</v>
      </c>
      <c r="M842" s="1" t="s">
        <v>135</v>
      </c>
      <c r="N842" s="1" t="s">
        <v>2219</v>
      </c>
      <c r="O842" s="1" t="s">
        <v>43</v>
      </c>
      <c r="P842" s="1" t="s">
        <v>63</v>
      </c>
      <c r="Q842" s="1" t="s">
        <v>2220</v>
      </c>
      <c r="R842" s="1">
        <v>11.52</v>
      </c>
      <c r="S842" s="1">
        <v>4</v>
      </c>
      <c r="T842" s="1">
        <v>0</v>
      </c>
      <c r="U842" s="1">
        <v>3.3407999999999998</v>
      </c>
      <c r="V842" s="3" t="str">
        <f>IF(M842=People!$B$5,People!$A$5,IF(M842=People!$B$4,People!$A$4,IF(M842=People!$B$3,People!$A$3,IF(M842=People!$B$2,People!$A$2,0))))</f>
        <v>Chuck Magee</v>
      </c>
      <c r="W842" s="3" t="str">
        <f>IFERROR(INDEX(Returns!A:A,MATCH(B842,Returns!B:B,0)),"No")</f>
        <v>No</v>
      </c>
    </row>
    <row r="843" spans="1:23" x14ac:dyDescent="0.2">
      <c r="A843" s="1">
        <v>842</v>
      </c>
      <c r="B843" t="s">
        <v>6596</v>
      </c>
      <c r="C843" s="2">
        <v>43059</v>
      </c>
      <c r="D843" s="2">
        <v>43064</v>
      </c>
      <c r="E843" s="1" t="s">
        <v>46</v>
      </c>
      <c r="F843" s="1" t="s">
        <v>2217</v>
      </c>
      <c r="G843" s="1" t="s">
        <v>2218</v>
      </c>
      <c r="H843" s="1" t="s">
        <v>38</v>
      </c>
      <c r="I843" s="1" t="s">
        <v>25</v>
      </c>
      <c r="J843" s="1" t="s">
        <v>239</v>
      </c>
      <c r="K843" s="1" t="s">
        <v>240</v>
      </c>
      <c r="L843" s="1">
        <v>10035</v>
      </c>
      <c r="M843" s="1" t="s">
        <v>135</v>
      </c>
      <c r="N843" s="1" t="s">
        <v>2221</v>
      </c>
      <c r="O843" s="1" t="s">
        <v>30</v>
      </c>
      <c r="P843" s="1" t="s">
        <v>31</v>
      </c>
      <c r="Q843" s="1" t="s">
        <v>2222</v>
      </c>
      <c r="R843" s="1">
        <v>186.048</v>
      </c>
      <c r="S843" s="1">
        <v>4</v>
      </c>
      <c r="T843" s="1">
        <v>0.2</v>
      </c>
      <c r="U843" s="1">
        <v>9.3024000000000058</v>
      </c>
      <c r="V843" s="3" t="str">
        <f>IF(M843=People!$B$5,People!$A$5,IF(M843=People!$B$4,People!$A$4,IF(M843=People!$B$3,People!$A$3,IF(M843=People!$B$2,People!$A$2,0))))</f>
        <v>Chuck Magee</v>
      </c>
      <c r="W843" s="3" t="str">
        <f>IFERROR(INDEX(Returns!A:A,MATCH(B843,Returns!B:B,0)),"No")</f>
        <v>No</v>
      </c>
    </row>
    <row r="844" spans="1:23" x14ac:dyDescent="0.2">
      <c r="A844" s="1">
        <v>843</v>
      </c>
      <c r="B844" t="s">
        <v>6597</v>
      </c>
      <c r="C844" s="2">
        <v>43411</v>
      </c>
      <c r="D844" s="2">
        <v>43413</v>
      </c>
      <c r="E844" s="1" t="s">
        <v>170</v>
      </c>
      <c r="F844" s="1" t="s">
        <v>2223</v>
      </c>
      <c r="G844" s="1" t="s">
        <v>2224</v>
      </c>
      <c r="H844" s="1" t="s">
        <v>38</v>
      </c>
      <c r="I844" s="1" t="s">
        <v>25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2225</v>
      </c>
      <c r="O844" s="1" t="s">
        <v>43</v>
      </c>
      <c r="P844" s="1" t="s">
        <v>70</v>
      </c>
      <c r="Q844" s="1" t="s">
        <v>2226</v>
      </c>
      <c r="R844" s="1">
        <v>37.44</v>
      </c>
      <c r="S844" s="1">
        <v>4</v>
      </c>
      <c r="T844" s="1">
        <v>0.2</v>
      </c>
      <c r="U844" s="1">
        <v>11.699999999999996</v>
      </c>
      <c r="V844" s="3" t="str">
        <f>IF(M844=People!$B$5,People!$A$5,IF(M844=People!$B$4,People!$A$4,IF(M844=People!$B$3,People!$A$3,IF(M844=People!$B$2,People!$A$2,0))))</f>
        <v>Anna Andreadi</v>
      </c>
      <c r="W844" s="3" t="str">
        <f>IFERROR(INDEX(Returns!A:A,MATCH(B844,Returns!B:B,0)),"No")</f>
        <v>No</v>
      </c>
    </row>
    <row r="845" spans="1:23" x14ac:dyDescent="0.2">
      <c r="A845" s="1">
        <v>844</v>
      </c>
      <c r="B845" t="s">
        <v>6597</v>
      </c>
      <c r="C845" s="2">
        <v>43411</v>
      </c>
      <c r="D845" s="2">
        <v>43413</v>
      </c>
      <c r="E845" s="1" t="s">
        <v>170</v>
      </c>
      <c r="F845" s="1" t="s">
        <v>2223</v>
      </c>
      <c r="G845" s="1" t="s">
        <v>2224</v>
      </c>
      <c r="H845" s="1" t="s">
        <v>38</v>
      </c>
      <c r="I845" s="1" t="s">
        <v>25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2227</v>
      </c>
      <c r="O845" s="1" t="s">
        <v>43</v>
      </c>
      <c r="P845" s="1" t="s">
        <v>70</v>
      </c>
      <c r="Q845" s="1" t="s">
        <v>2228</v>
      </c>
      <c r="R845" s="1">
        <v>26.975999999999999</v>
      </c>
      <c r="S845" s="1">
        <v>4</v>
      </c>
      <c r="T845" s="1">
        <v>0.2</v>
      </c>
      <c r="U845" s="1">
        <v>8.767199999999999</v>
      </c>
      <c r="V845" s="3" t="str">
        <f>IF(M845=People!$B$5,People!$A$5,IF(M845=People!$B$4,People!$A$4,IF(M845=People!$B$3,People!$A$3,IF(M845=People!$B$2,People!$A$2,0))))</f>
        <v>Anna Andreadi</v>
      </c>
      <c r="W845" s="3" t="str">
        <f>IFERROR(INDEX(Returns!A:A,MATCH(B845,Returns!B:B,0)),"No")</f>
        <v>No</v>
      </c>
    </row>
    <row r="846" spans="1:23" x14ac:dyDescent="0.2">
      <c r="A846" s="1">
        <v>845</v>
      </c>
      <c r="B846" t="s">
        <v>6597</v>
      </c>
      <c r="C846" s="2">
        <v>43411</v>
      </c>
      <c r="D846" s="2">
        <v>43413</v>
      </c>
      <c r="E846" s="1" t="s">
        <v>170</v>
      </c>
      <c r="F846" s="1" t="s">
        <v>2223</v>
      </c>
      <c r="G846" s="1" t="s">
        <v>2224</v>
      </c>
      <c r="H846" s="1" t="s">
        <v>38</v>
      </c>
      <c r="I846" s="1" t="s">
        <v>25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2229</v>
      </c>
      <c r="O846" s="1" t="s">
        <v>43</v>
      </c>
      <c r="P846" s="1" t="s">
        <v>512</v>
      </c>
      <c r="Q846" s="1" t="s">
        <v>2230</v>
      </c>
      <c r="R846" s="1">
        <v>11.36</v>
      </c>
      <c r="S846" s="1">
        <v>2</v>
      </c>
      <c r="T846" s="1">
        <v>0</v>
      </c>
      <c r="U846" s="1">
        <v>3.2943999999999996</v>
      </c>
      <c r="V846" s="3" t="str">
        <f>IF(M846=People!$B$5,People!$A$5,IF(M846=People!$B$4,People!$A$4,IF(M846=People!$B$3,People!$A$3,IF(M846=People!$B$2,People!$A$2,0))))</f>
        <v>Anna Andreadi</v>
      </c>
      <c r="W846" s="3" t="str">
        <f>IFERROR(INDEX(Returns!A:A,MATCH(B846,Returns!B:B,0)),"No")</f>
        <v>No</v>
      </c>
    </row>
    <row r="847" spans="1:23" x14ac:dyDescent="0.2">
      <c r="A847" s="1">
        <v>846</v>
      </c>
      <c r="B847" t="s">
        <v>6597</v>
      </c>
      <c r="C847" s="2">
        <v>43411</v>
      </c>
      <c r="D847" s="2">
        <v>43413</v>
      </c>
      <c r="E847" s="1" t="s">
        <v>170</v>
      </c>
      <c r="F847" s="1" t="s">
        <v>2223</v>
      </c>
      <c r="G847" s="1" t="s">
        <v>2224</v>
      </c>
      <c r="H847" s="1" t="s">
        <v>38</v>
      </c>
      <c r="I847" s="1" t="s">
        <v>25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2231</v>
      </c>
      <c r="O847" s="1" t="s">
        <v>43</v>
      </c>
      <c r="P847" s="1" t="s">
        <v>44</v>
      </c>
      <c r="Q847" s="1" t="s">
        <v>2232</v>
      </c>
      <c r="R847" s="1">
        <v>14.62</v>
      </c>
      <c r="S847" s="1">
        <v>2</v>
      </c>
      <c r="T847" s="1">
        <v>0</v>
      </c>
      <c r="U847" s="1">
        <v>6.8713999999999995</v>
      </c>
      <c r="V847" s="3" t="str">
        <f>IF(M847=People!$B$5,People!$A$5,IF(M847=People!$B$4,People!$A$4,IF(M847=People!$B$3,People!$A$3,IF(M847=People!$B$2,People!$A$2,0))))</f>
        <v>Anna Andreadi</v>
      </c>
      <c r="W847" s="3" t="str">
        <f>IFERROR(INDEX(Returns!A:A,MATCH(B847,Returns!B:B,0)),"No")</f>
        <v>No</v>
      </c>
    </row>
    <row r="848" spans="1:23" x14ac:dyDescent="0.2">
      <c r="A848" s="1">
        <v>847</v>
      </c>
      <c r="B848" t="s">
        <v>6598</v>
      </c>
      <c r="C848" s="2">
        <v>43021</v>
      </c>
      <c r="D848" s="2">
        <v>43025</v>
      </c>
      <c r="E848" s="1" t="s">
        <v>46</v>
      </c>
      <c r="F848" s="1" t="s">
        <v>2233</v>
      </c>
      <c r="G848" s="1" t="s">
        <v>2234</v>
      </c>
      <c r="H848" s="1" t="s">
        <v>24</v>
      </c>
      <c r="I848" s="1" t="s">
        <v>25</v>
      </c>
      <c r="J848" s="1" t="s">
        <v>1284</v>
      </c>
      <c r="K848" s="1" t="s">
        <v>27</v>
      </c>
      <c r="L848" s="1">
        <v>40214</v>
      </c>
      <c r="M848" s="1" t="s">
        <v>28</v>
      </c>
      <c r="N848" s="1" t="s">
        <v>674</v>
      </c>
      <c r="O848" s="1" t="s">
        <v>66</v>
      </c>
      <c r="P848" s="1" t="s">
        <v>67</v>
      </c>
      <c r="Q848" s="1" t="s">
        <v>675</v>
      </c>
      <c r="R848" s="1">
        <v>83.72</v>
      </c>
      <c r="S848" s="1">
        <v>7</v>
      </c>
      <c r="T848" s="1">
        <v>0</v>
      </c>
      <c r="U848" s="1">
        <v>23.441600000000005</v>
      </c>
      <c r="V848" s="3" t="str">
        <f>IF(M848=People!$B$5,People!$A$5,IF(M848=People!$B$4,People!$A$4,IF(M848=People!$B$3,People!$A$3,IF(M848=People!$B$2,People!$A$2,0))))</f>
        <v>Cassandra Brandow</v>
      </c>
      <c r="W848" s="3" t="str">
        <f>IFERROR(INDEX(Returns!A:A,MATCH(B848,Returns!B:B,0)),"No")</f>
        <v>No</v>
      </c>
    </row>
    <row r="849" spans="1:23" x14ac:dyDescent="0.2">
      <c r="A849" s="1">
        <v>848</v>
      </c>
      <c r="B849" t="s">
        <v>6598</v>
      </c>
      <c r="C849" s="2">
        <v>43021</v>
      </c>
      <c r="D849" s="2">
        <v>43025</v>
      </c>
      <c r="E849" s="1" t="s">
        <v>46</v>
      </c>
      <c r="F849" s="1" t="s">
        <v>2233</v>
      </c>
      <c r="G849" s="1" t="s">
        <v>2234</v>
      </c>
      <c r="H849" s="1" t="s">
        <v>24</v>
      </c>
      <c r="I849" s="1" t="s">
        <v>25</v>
      </c>
      <c r="J849" s="1" t="s">
        <v>1284</v>
      </c>
      <c r="K849" s="1" t="s">
        <v>27</v>
      </c>
      <c r="L849" s="1">
        <v>40214</v>
      </c>
      <c r="M849" s="1" t="s">
        <v>28</v>
      </c>
      <c r="N849" s="1" t="s">
        <v>950</v>
      </c>
      <c r="O849" s="1" t="s">
        <v>30</v>
      </c>
      <c r="P849" s="1" t="s">
        <v>34</v>
      </c>
      <c r="Q849" s="1" t="s">
        <v>951</v>
      </c>
      <c r="R849" s="1">
        <v>287.94</v>
      </c>
      <c r="S849" s="1">
        <v>3</v>
      </c>
      <c r="T849" s="1">
        <v>0</v>
      </c>
      <c r="U849" s="1">
        <v>77.743800000000022</v>
      </c>
      <c r="V849" s="3" t="str">
        <f>IF(M849=People!$B$5,People!$A$5,IF(M849=People!$B$4,People!$A$4,IF(M849=People!$B$3,People!$A$3,IF(M849=People!$B$2,People!$A$2,0))))</f>
        <v>Cassandra Brandow</v>
      </c>
      <c r="W849" s="3" t="str">
        <f>IFERROR(INDEX(Returns!A:A,MATCH(B849,Returns!B:B,0)),"No")</f>
        <v>No</v>
      </c>
    </row>
    <row r="850" spans="1:23" x14ac:dyDescent="0.2">
      <c r="A850" s="1">
        <v>849</v>
      </c>
      <c r="B850" t="s">
        <v>6599</v>
      </c>
      <c r="C850" s="2">
        <v>43466</v>
      </c>
      <c r="D850" s="2">
        <v>43471</v>
      </c>
      <c r="E850" s="1" t="s">
        <v>46</v>
      </c>
      <c r="F850" s="1" t="s">
        <v>2235</v>
      </c>
      <c r="G850" s="1" t="s">
        <v>2236</v>
      </c>
      <c r="H850" s="1" t="s">
        <v>24</v>
      </c>
      <c r="I850" s="1" t="s">
        <v>25</v>
      </c>
      <c r="J850" s="1" t="s">
        <v>2237</v>
      </c>
      <c r="K850" s="1" t="s">
        <v>440</v>
      </c>
      <c r="L850" s="1">
        <v>44052</v>
      </c>
      <c r="M850" s="1" t="s">
        <v>135</v>
      </c>
      <c r="N850" s="1" t="s">
        <v>2238</v>
      </c>
      <c r="O850" s="1" t="s">
        <v>30</v>
      </c>
      <c r="P850" s="1" t="s">
        <v>60</v>
      </c>
      <c r="Q850" s="1" t="s">
        <v>2239</v>
      </c>
      <c r="R850" s="1">
        <v>48.896000000000001</v>
      </c>
      <c r="S850" s="1">
        <v>4</v>
      </c>
      <c r="T850" s="1">
        <v>0.2</v>
      </c>
      <c r="U850" s="1">
        <v>8.5567999999999991</v>
      </c>
      <c r="V850" s="3" t="str">
        <f>IF(M850=People!$B$5,People!$A$5,IF(M850=People!$B$4,People!$A$4,IF(M850=People!$B$3,People!$A$3,IF(M850=People!$B$2,People!$A$2,0))))</f>
        <v>Chuck Magee</v>
      </c>
      <c r="W850" s="3" t="str">
        <f>IFERROR(INDEX(Returns!A:A,MATCH(B850,Returns!B:B,0)),"No")</f>
        <v>No</v>
      </c>
    </row>
    <row r="851" spans="1:23" x14ac:dyDescent="0.2">
      <c r="A851" s="1">
        <v>850</v>
      </c>
      <c r="B851" t="s">
        <v>6600</v>
      </c>
      <c r="C851" s="2">
        <v>42407</v>
      </c>
      <c r="D851" s="2">
        <v>42412</v>
      </c>
      <c r="E851" s="1" t="s">
        <v>46</v>
      </c>
      <c r="F851" s="1" t="s">
        <v>2240</v>
      </c>
      <c r="G851" s="1" t="s">
        <v>2241</v>
      </c>
      <c r="H851" s="1" t="s">
        <v>38</v>
      </c>
      <c r="I851" s="1" t="s">
        <v>25</v>
      </c>
      <c r="J851" s="1" t="s">
        <v>2242</v>
      </c>
      <c r="K851" s="1" t="s">
        <v>693</v>
      </c>
      <c r="L851" s="1">
        <v>7036</v>
      </c>
      <c r="M851" s="1" t="s">
        <v>135</v>
      </c>
      <c r="N851" s="1" t="s">
        <v>2243</v>
      </c>
      <c r="O851" s="1" t="s">
        <v>66</v>
      </c>
      <c r="P851" s="1" t="s">
        <v>146</v>
      </c>
      <c r="Q851" s="1" t="s">
        <v>2244</v>
      </c>
      <c r="R851" s="1">
        <v>115.36</v>
      </c>
      <c r="S851" s="1">
        <v>7</v>
      </c>
      <c r="T851" s="1">
        <v>0</v>
      </c>
      <c r="U851" s="1">
        <v>49.604800000000012</v>
      </c>
      <c r="V851" s="3" t="str">
        <f>IF(M851=People!$B$5,People!$A$5,IF(M851=People!$B$4,People!$A$4,IF(M851=People!$B$3,People!$A$3,IF(M851=People!$B$2,People!$A$2,0))))</f>
        <v>Chuck Magee</v>
      </c>
      <c r="W851" s="3" t="str">
        <f>IFERROR(INDEX(Returns!A:A,MATCH(B851,Returns!B:B,0)),"No")</f>
        <v>No</v>
      </c>
    </row>
    <row r="852" spans="1:23" x14ac:dyDescent="0.2">
      <c r="A852" s="1">
        <v>851</v>
      </c>
      <c r="B852" t="s">
        <v>6601</v>
      </c>
      <c r="C852" s="2">
        <v>43271</v>
      </c>
      <c r="D852" s="2">
        <v>43276</v>
      </c>
      <c r="E852" s="1" t="s">
        <v>21</v>
      </c>
      <c r="F852" s="1" t="s">
        <v>2245</v>
      </c>
      <c r="G852" s="1" t="s">
        <v>2246</v>
      </c>
      <c r="H852" s="1" t="s">
        <v>38</v>
      </c>
      <c r="I852" s="1" t="s">
        <v>25</v>
      </c>
      <c r="J852" s="1" t="s">
        <v>2247</v>
      </c>
      <c r="K852" s="1" t="s">
        <v>40</v>
      </c>
      <c r="L852" s="1">
        <v>93905</v>
      </c>
      <c r="M852" s="1" t="s">
        <v>41</v>
      </c>
      <c r="N852" s="1" t="s">
        <v>2248</v>
      </c>
      <c r="O852" s="1" t="s">
        <v>43</v>
      </c>
      <c r="P852" s="1" t="s">
        <v>63</v>
      </c>
      <c r="Q852" s="1" t="s">
        <v>2249</v>
      </c>
      <c r="R852" s="1">
        <v>5.16</v>
      </c>
      <c r="S852" s="1">
        <v>2</v>
      </c>
      <c r="T852" s="1">
        <v>0</v>
      </c>
      <c r="U852" s="1">
        <v>1.3416000000000001</v>
      </c>
      <c r="V852" s="3" t="str">
        <f>IF(M852=People!$B$5,People!$A$5,IF(M852=People!$B$4,People!$A$4,IF(M852=People!$B$3,People!$A$3,IF(M852=People!$B$2,People!$A$2,0))))</f>
        <v>Anna Andreadi</v>
      </c>
      <c r="W852" s="3" t="str">
        <f>IFERROR(INDEX(Returns!A:A,MATCH(B852,Returns!B:B,0)),"No")</f>
        <v>No</v>
      </c>
    </row>
    <row r="853" spans="1:23" x14ac:dyDescent="0.2">
      <c r="A853" s="1">
        <v>852</v>
      </c>
      <c r="B853" t="s">
        <v>6601</v>
      </c>
      <c r="C853" s="2">
        <v>43271</v>
      </c>
      <c r="D853" s="2">
        <v>43276</v>
      </c>
      <c r="E853" s="1" t="s">
        <v>21</v>
      </c>
      <c r="F853" s="1" t="s">
        <v>2245</v>
      </c>
      <c r="G853" s="1" t="s">
        <v>2246</v>
      </c>
      <c r="H853" s="1" t="s">
        <v>38</v>
      </c>
      <c r="I853" s="1" t="s">
        <v>25</v>
      </c>
      <c r="J853" s="1" t="s">
        <v>2247</v>
      </c>
      <c r="K853" s="1" t="s">
        <v>40</v>
      </c>
      <c r="L853" s="1">
        <v>93905</v>
      </c>
      <c r="M853" s="1" t="s">
        <v>41</v>
      </c>
      <c r="N853" s="1" t="s">
        <v>2250</v>
      </c>
      <c r="O853" s="1" t="s">
        <v>43</v>
      </c>
      <c r="P853" s="1" t="s">
        <v>84</v>
      </c>
      <c r="Q853" s="1" t="s">
        <v>2251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3" t="str">
        <f>IF(M853=People!$B$5,People!$A$5,IF(M853=People!$B$4,People!$A$4,IF(M853=People!$B$3,People!$A$3,IF(M853=People!$B$2,People!$A$2,0))))</f>
        <v>Anna Andreadi</v>
      </c>
      <c r="W853" s="3" t="str">
        <f>IFERROR(INDEX(Returns!A:A,MATCH(B853,Returns!B:B,0)),"No")</f>
        <v>No</v>
      </c>
    </row>
    <row r="854" spans="1:23" x14ac:dyDescent="0.2">
      <c r="A854" s="1">
        <v>853</v>
      </c>
      <c r="B854" t="s">
        <v>6602</v>
      </c>
      <c r="C854" s="2">
        <v>43248</v>
      </c>
      <c r="D854" s="2">
        <v>43255</v>
      </c>
      <c r="E854" s="1" t="s">
        <v>46</v>
      </c>
      <c r="F854" s="1" t="s">
        <v>780</v>
      </c>
      <c r="G854" s="1" t="s">
        <v>781</v>
      </c>
      <c r="H854" s="1" t="s">
        <v>24</v>
      </c>
      <c r="I854" s="1" t="s">
        <v>25</v>
      </c>
      <c r="J854" s="1" t="s">
        <v>294</v>
      </c>
      <c r="K854" s="1" t="s">
        <v>1296</v>
      </c>
      <c r="L854" s="1">
        <v>39212</v>
      </c>
      <c r="M854" s="1" t="s">
        <v>28</v>
      </c>
      <c r="N854" s="1" t="s">
        <v>1015</v>
      </c>
      <c r="O854" s="1" t="s">
        <v>43</v>
      </c>
      <c r="P854" s="1" t="s">
        <v>63</v>
      </c>
      <c r="Q854" s="1" t="s">
        <v>1016</v>
      </c>
      <c r="R854" s="1">
        <v>185.88</v>
      </c>
      <c r="S854" s="1">
        <v>6</v>
      </c>
      <c r="T854" s="1">
        <v>0</v>
      </c>
      <c r="U854" s="1">
        <v>50.187599999999996</v>
      </c>
      <c r="V854" s="3" t="str">
        <f>IF(M854=People!$B$5,People!$A$5,IF(M854=People!$B$4,People!$A$4,IF(M854=People!$B$3,People!$A$3,IF(M854=People!$B$2,People!$A$2,0))))</f>
        <v>Cassandra Brandow</v>
      </c>
      <c r="W854" s="3" t="str">
        <f>IFERROR(INDEX(Returns!A:A,MATCH(B854,Returns!B:B,0)),"No")</f>
        <v>No</v>
      </c>
    </row>
    <row r="855" spans="1:23" x14ac:dyDescent="0.2">
      <c r="A855" s="1">
        <v>854</v>
      </c>
      <c r="B855" t="s">
        <v>6603</v>
      </c>
      <c r="C855" s="2">
        <v>43150</v>
      </c>
      <c r="D855" s="2">
        <v>43155</v>
      </c>
      <c r="E855" s="1" t="s">
        <v>46</v>
      </c>
      <c r="F855" s="1" t="s">
        <v>1622</v>
      </c>
      <c r="G855" s="1" t="s">
        <v>1623</v>
      </c>
      <c r="H855" s="1" t="s">
        <v>24</v>
      </c>
      <c r="I855" s="1" t="s">
        <v>25</v>
      </c>
      <c r="J855" s="1" t="s">
        <v>239</v>
      </c>
      <c r="K855" s="1" t="s">
        <v>240</v>
      </c>
      <c r="L855" s="1">
        <v>10035</v>
      </c>
      <c r="M855" s="1" t="s">
        <v>135</v>
      </c>
      <c r="N855" s="1" t="s">
        <v>2140</v>
      </c>
      <c r="O855" s="1" t="s">
        <v>30</v>
      </c>
      <c r="P855" s="1" t="s">
        <v>60</v>
      </c>
      <c r="Q855" s="1" t="s">
        <v>2141</v>
      </c>
      <c r="R855" s="1">
        <v>44.46</v>
      </c>
      <c r="S855" s="1">
        <v>2</v>
      </c>
      <c r="T855" s="1">
        <v>0</v>
      </c>
      <c r="U855" s="1">
        <v>14.671799999999998</v>
      </c>
      <c r="V855" s="3" t="str">
        <f>IF(M855=People!$B$5,People!$A$5,IF(M855=People!$B$4,People!$A$4,IF(M855=People!$B$3,People!$A$3,IF(M855=People!$B$2,People!$A$2,0))))</f>
        <v>Chuck Magee</v>
      </c>
      <c r="W855" s="3" t="str">
        <f>IFERROR(INDEX(Returns!A:A,MATCH(B855,Returns!B:B,0)),"No")</f>
        <v>No</v>
      </c>
    </row>
    <row r="856" spans="1:23" x14ac:dyDescent="0.2">
      <c r="A856" s="1">
        <v>855</v>
      </c>
      <c r="B856" t="s">
        <v>6603</v>
      </c>
      <c r="C856" s="2">
        <v>43150</v>
      </c>
      <c r="D856" s="2">
        <v>43155</v>
      </c>
      <c r="E856" s="1" t="s">
        <v>46</v>
      </c>
      <c r="F856" s="1" t="s">
        <v>1622</v>
      </c>
      <c r="G856" s="1" t="s">
        <v>1623</v>
      </c>
      <c r="H856" s="1" t="s">
        <v>24</v>
      </c>
      <c r="I856" s="1" t="s">
        <v>25</v>
      </c>
      <c r="J856" s="1" t="s">
        <v>239</v>
      </c>
      <c r="K856" s="1" t="s">
        <v>240</v>
      </c>
      <c r="L856" s="1">
        <v>10035</v>
      </c>
      <c r="M856" s="1" t="s">
        <v>135</v>
      </c>
      <c r="N856" s="1" t="s">
        <v>1539</v>
      </c>
      <c r="O856" s="1" t="s">
        <v>43</v>
      </c>
      <c r="P856" s="1" t="s">
        <v>55</v>
      </c>
      <c r="Q856" s="1" t="s">
        <v>1540</v>
      </c>
      <c r="R856" s="1">
        <v>242.94</v>
      </c>
      <c r="S856" s="1">
        <v>3</v>
      </c>
      <c r="T856" s="1">
        <v>0</v>
      </c>
      <c r="U856" s="1">
        <v>9.7175999999999902</v>
      </c>
      <c r="V856" s="3" t="str">
        <f>IF(M856=People!$B$5,People!$A$5,IF(M856=People!$B$4,People!$A$4,IF(M856=People!$B$3,People!$A$3,IF(M856=People!$B$2,People!$A$2,0))))</f>
        <v>Chuck Magee</v>
      </c>
      <c r="W856" s="3" t="str">
        <f>IFERROR(INDEX(Returns!A:A,MATCH(B856,Returns!B:B,0)),"No")</f>
        <v>No</v>
      </c>
    </row>
    <row r="857" spans="1:23" x14ac:dyDescent="0.2">
      <c r="A857" s="1">
        <v>856</v>
      </c>
      <c r="B857" t="s">
        <v>6604</v>
      </c>
      <c r="C857" s="2">
        <v>42585</v>
      </c>
      <c r="D857" s="2">
        <v>42590</v>
      </c>
      <c r="E857" s="1" t="s">
        <v>46</v>
      </c>
      <c r="F857" s="1" t="s">
        <v>2252</v>
      </c>
      <c r="G857" s="1" t="s">
        <v>2253</v>
      </c>
      <c r="H857" s="1" t="s">
        <v>24</v>
      </c>
      <c r="I857" s="1" t="s">
        <v>25</v>
      </c>
      <c r="J857" s="1" t="s">
        <v>239</v>
      </c>
      <c r="K857" s="1" t="s">
        <v>240</v>
      </c>
      <c r="L857" s="1">
        <v>10035</v>
      </c>
      <c r="M857" s="1" t="s">
        <v>135</v>
      </c>
      <c r="N857" s="1" t="s">
        <v>2254</v>
      </c>
      <c r="O857" s="1" t="s">
        <v>43</v>
      </c>
      <c r="P857" s="1" t="s">
        <v>84</v>
      </c>
      <c r="Q857" s="1" t="s">
        <v>2255</v>
      </c>
      <c r="R857" s="1">
        <v>39.96</v>
      </c>
      <c r="S857" s="1">
        <v>2</v>
      </c>
      <c r="T857" s="1">
        <v>0</v>
      </c>
      <c r="U857" s="1">
        <v>18.781199999999998</v>
      </c>
      <c r="V857" s="3" t="str">
        <f>IF(M857=People!$B$5,People!$A$5,IF(M857=People!$B$4,People!$A$4,IF(M857=People!$B$3,People!$A$3,IF(M857=People!$B$2,People!$A$2,0))))</f>
        <v>Chuck Magee</v>
      </c>
      <c r="W857" s="3" t="str">
        <f>IFERROR(INDEX(Returns!A:A,MATCH(B857,Returns!B:B,0)),"No")</f>
        <v>No</v>
      </c>
    </row>
    <row r="858" spans="1:23" x14ac:dyDescent="0.2">
      <c r="A858" s="1">
        <v>857</v>
      </c>
      <c r="B858" t="s">
        <v>6604</v>
      </c>
      <c r="C858" s="2">
        <v>42585</v>
      </c>
      <c r="D858" s="2">
        <v>42590</v>
      </c>
      <c r="E858" s="1" t="s">
        <v>46</v>
      </c>
      <c r="F858" s="1" t="s">
        <v>2252</v>
      </c>
      <c r="G858" s="1" t="s">
        <v>2253</v>
      </c>
      <c r="H858" s="1" t="s">
        <v>24</v>
      </c>
      <c r="I858" s="1" t="s">
        <v>25</v>
      </c>
      <c r="J858" s="1" t="s">
        <v>239</v>
      </c>
      <c r="K858" s="1" t="s">
        <v>240</v>
      </c>
      <c r="L858" s="1">
        <v>10035</v>
      </c>
      <c r="M858" s="1" t="s">
        <v>135</v>
      </c>
      <c r="N858" s="1" t="s">
        <v>2256</v>
      </c>
      <c r="O858" s="1" t="s">
        <v>43</v>
      </c>
      <c r="P858" s="1" t="s">
        <v>512</v>
      </c>
      <c r="Q858" s="1" t="s">
        <v>2257</v>
      </c>
      <c r="R858" s="1">
        <v>102.30000000000001</v>
      </c>
      <c r="S858" s="1">
        <v>10</v>
      </c>
      <c r="T858" s="1">
        <v>0</v>
      </c>
      <c r="U858" s="1">
        <v>26.598000000000006</v>
      </c>
      <c r="V858" s="3" t="str">
        <f>IF(M858=People!$B$5,People!$A$5,IF(M858=People!$B$4,People!$A$4,IF(M858=People!$B$3,People!$A$3,IF(M858=People!$B$2,People!$A$2,0))))</f>
        <v>Chuck Magee</v>
      </c>
      <c r="W858" s="3" t="str">
        <f>IFERROR(INDEX(Returns!A:A,MATCH(B858,Returns!B:B,0)),"No")</f>
        <v>No</v>
      </c>
    </row>
    <row r="859" spans="1:23" x14ac:dyDescent="0.2">
      <c r="A859" s="1">
        <v>858</v>
      </c>
      <c r="B859" t="s">
        <v>6604</v>
      </c>
      <c r="C859" s="2">
        <v>42585</v>
      </c>
      <c r="D859" s="2">
        <v>42590</v>
      </c>
      <c r="E859" s="1" t="s">
        <v>46</v>
      </c>
      <c r="F859" s="1" t="s">
        <v>2252</v>
      </c>
      <c r="G859" s="1" t="s">
        <v>2253</v>
      </c>
      <c r="H859" s="1" t="s">
        <v>24</v>
      </c>
      <c r="I859" s="1" t="s">
        <v>25</v>
      </c>
      <c r="J859" s="1" t="s">
        <v>239</v>
      </c>
      <c r="K859" s="1" t="s">
        <v>240</v>
      </c>
      <c r="L859" s="1">
        <v>10035</v>
      </c>
      <c r="M859" s="1" t="s">
        <v>135</v>
      </c>
      <c r="N859" s="1" t="s">
        <v>2258</v>
      </c>
      <c r="O859" s="1" t="s">
        <v>43</v>
      </c>
      <c r="P859" s="1" t="s">
        <v>55</v>
      </c>
      <c r="Q859" s="1" t="s">
        <v>2259</v>
      </c>
      <c r="R859" s="1">
        <v>21.36</v>
      </c>
      <c r="S859" s="1">
        <v>2</v>
      </c>
      <c r="T859" s="1">
        <v>0</v>
      </c>
      <c r="U859" s="1">
        <v>5.7672000000000008</v>
      </c>
      <c r="V859" s="3" t="str">
        <f>IF(M859=People!$B$5,People!$A$5,IF(M859=People!$B$4,People!$A$4,IF(M859=People!$B$3,People!$A$3,IF(M859=People!$B$2,People!$A$2,0))))</f>
        <v>Chuck Magee</v>
      </c>
      <c r="W859" s="3" t="str">
        <f>IFERROR(INDEX(Returns!A:A,MATCH(B859,Returns!B:B,0)),"No")</f>
        <v>No</v>
      </c>
    </row>
    <row r="860" spans="1:23" x14ac:dyDescent="0.2">
      <c r="A860" s="1">
        <v>859</v>
      </c>
      <c r="B860" t="s">
        <v>6605</v>
      </c>
      <c r="C860" s="2">
        <v>43565</v>
      </c>
      <c r="D860" s="2">
        <v>43570</v>
      </c>
      <c r="E860" s="1" t="s">
        <v>46</v>
      </c>
      <c r="F860" s="1" t="s">
        <v>2260</v>
      </c>
      <c r="G860" s="1" t="s">
        <v>2261</v>
      </c>
      <c r="H860" s="1" t="s">
        <v>94</v>
      </c>
      <c r="I860" s="1" t="s">
        <v>25</v>
      </c>
      <c r="J860" s="1" t="s">
        <v>2262</v>
      </c>
      <c r="K860" s="1" t="s">
        <v>693</v>
      </c>
      <c r="L860" s="1">
        <v>8901</v>
      </c>
      <c r="M860" s="1" t="s">
        <v>135</v>
      </c>
      <c r="N860" s="1" t="s">
        <v>834</v>
      </c>
      <c r="O860" s="1" t="s">
        <v>43</v>
      </c>
      <c r="P860" s="1" t="s">
        <v>84</v>
      </c>
      <c r="Q860" s="1" t="s">
        <v>835</v>
      </c>
      <c r="R860" s="1">
        <v>7.61</v>
      </c>
      <c r="S860" s="1">
        <v>1</v>
      </c>
      <c r="T860" s="1">
        <v>0</v>
      </c>
      <c r="U860" s="1">
        <v>3.5766999999999998</v>
      </c>
      <c r="V860" s="3" t="str">
        <f>IF(M860=People!$B$5,People!$A$5,IF(M860=People!$B$4,People!$A$4,IF(M860=People!$B$3,People!$A$3,IF(M860=People!$B$2,People!$A$2,0))))</f>
        <v>Chuck Magee</v>
      </c>
      <c r="W860" s="3" t="str">
        <f>IFERROR(INDEX(Returns!A:A,MATCH(B860,Returns!B:B,0)),"No")</f>
        <v>No</v>
      </c>
    </row>
    <row r="861" spans="1:23" x14ac:dyDescent="0.2">
      <c r="A861" s="1">
        <v>860</v>
      </c>
      <c r="B861" t="s">
        <v>6605</v>
      </c>
      <c r="C861" s="2">
        <v>43565</v>
      </c>
      <c r="D861" s="2">
        <v>43570</v>
      </c>
      <c r="E861" s="1" t="s">
        <v>46</v>
      </c>
      <c r="F861" s="1" t="s">
        <v>2260</v>
      </c>
      <c r="G861" s="1" t="s">
        <v>2261</v>
      </c>
      <c r="H861" s="1" t="s">
        <v>94</v>
      </c>
      <c r="I861" s="1" t="s">
        <v>25</v>
      </c>
      <c r="J861" s="1" t="s">
        <v>2262</v>
      </c>
      <c r="K861" s="1" t="s">
        <v>693</v>
      </c>
      <c r="L861" s="1">
        <v>8901</v>
      </c>
      <c r="M861" s="1" t="s">
        <v>135</v>
      </c>
      <c r="N861" s="1" t="s">
        <v>1028</v>
      </c>
      <c r="O861" s="1" t="s">
        <v>43</v>
      </c>
      <c r="P861" s="1" t="s">
        <v>242</v>
      </c>
      <c r="Q861" s="1" t="s">
        <v>1029</v>
      </c>
      <c r="R861" s="1">
        <v>7.16</v>
      </c>
      <c r="S861" s="1">
        <v>2</v>
      </c>
      <c r="T861" s="1">
        <v>0</v>
      </c>
      <c r="U861" s="1">
        <v>3.58</v>
      </c>
      <c r="V861" s="3" t="str">
        <f>IF(M861=People!$B$5,People!$A$5,IF(M861=People!$B$4,People!$A$4,IF(M861=People!$B$3,People!$A$3,IF(M861=People!$B$2,People!$A$2,0))))</f>
        <v>Chuck Magee</v>
      </c>
      <c r="W861" s="3" t="str">
        <f>IFERROR(INDEX(Returns!A:A,MATCH(B861,Returns!B:B,0)),"No")</f>
        <v>No</v>
      </c>
    </row>
    <row r="862" spans="1:23" x14ac:dyDescent="0.2">
      <c r="A862" s="1">
        <v>861</v>
      </c>
      <c r="B862" t="s">
        <v>6606</v>
      </c>
      <c r="C862" s="2">
        <v>42530</v>
      </c>
      <c r="D862" s="2">
        <v>42537</v>
      </c>
      <c r="E862" s="1" t="s">
        <v>46</v>
      </c>
      <c r="F862" s="1" t="s">
        <v>2263</v>
      </c>
      <c r="G862" s="1" t="s">
        <v>2264</v>
      </c>
      <c r="H862" s="1" t="s">
        <v>24</v>
      </c>
      <c r="I862" s="1" t="s">
        <v>25</v>
      </c>
      <c r="J862" s="1" t="s">
        <v>116</v>
      </c>
      <c r="K862" s="1" t="s">
        <v>40</v>
      </c>
      <c r="L862" s="1">
        <v>94122</v>
      </c>
      <c r="M862" s="1" t="s">
        <v>41</v>
      </c>
      <c r="N862" s="1" t="s">
        <v>1132</v>
      </c>
      <c r="O862" s="1" t="s">
        <v>43</v>
      </c>
      <c r="P862" s="1" t="s">
        <v>512</v>
      </c>
      <c r="Q862" s="1" t="s">
        <v>1133</v>
      </c>
      <c r="R862" s="1">
        <v>7.36</v>
      </c>
      <c r="S862" s="1">
        <v>2</v>
      </c>
      <c r="T862" s="1">
        <v>0</v>
      </c>
      <c r="U862" s="1">
        <v>0.14719999999999978</v>
      </c>
      <c r="V862" s="3" t="str">
        <f>IF(M862=People!$B$5,People!$A$5,IF(M862=People!$B$4,People!$A$4,IF(M862=People!$B$3,People!$A$3,IF(M862=People!$B$2,People!$A$2,0))))</f>
        <v>Anna Andreadi</v>
      </c>
      <c r="W862" s="3" t="str">
        <f>IFERROR(INDEX(Returns!A:A,MATCH(B862,Returns!B:B,0)),"No")</f>
        <v>No</v>
      </c>
    </row>
    <row r="863" spans="1:23" x14ac:dyDescent="0.2">
      <c r="A863" s="1">
        <v>862</v>
      </c>
      <c r="B863" t="s">
        <v>6606</v>
      </c>
      <c r="C863" s="2">
        <v>42530</v>
      </c>
      <c r="D863" s="2">
        <v>42537</v>
      </c>
      <c r="E863" s="1" t="s">
        <v>46</v>
      </c>
      <c r="F863" s="1" t="s">
        <v>2263</v>
      </c>
      <c r="G863" s="1" t="s">
        <v>2264</v>
      </c>
      <c r="H863" s="1" t="s">
        <v>24</v>
      </c>
      <c r="I863" s="1" t="s">
        <v>25</v>
      </c>
      <c r="J863" s="1" t="s">
        <v>116</v>
      </c>
      <c r="K863" s="1" t="s">
        <v>40</v>
      </c>
      <c r="L863" s="1">
        <v>94122</v>
      </c>
      <c r="M863" s="1" t="s">
        <v>41</v>
      </c>
      <c r="N863" s="1" t="s">
        <v>2265</v>
      </c>
      <c r="O863" s="1" t="s">
        <v>43</v>
      </c>
      <c r="P863" s="1" t="s">
        <v>63</v>
      </c>
      <c r="Q863" s="1" t="s">
        <v>2266</v>
      </c>
      <c r="R863" s="1">
        <v>23.1</v>
      </c>
      <c r="S863" s="1">
        <v>2</v>
      </c>
      <c r="T863" s="1">
        <v>0</v>
      </c>
      <c r="U863" s="1">
        <v>10.625999999999999</v>
      </c>
      <c r="V863" s="3" t="str">
        <f>IF(M863=People!$B$5,People!$A$5,IF(M863=People!$B$4,People!$A$4,IF(M863=People!$B$3,People!$A$3,IF(M863=People!$B$2,People!$A$2,0))))</f>
        <v>Anna Andreadi</v>
      </c>
      <c r="W863" s="3" t="str">
        <f>IFERROR(INDEX(Returns!A:A,MATCH(B863,Returns!B:B,0)),"No")</f>
        <v>No</v>
      </c>
    </row>
    <row r="864" spans="1:23" x14ac:dyDescent="0.2">
      <c r="A864" s="1">
        <v>863</v>
      </c>
      <c r="B864" t="s">
        <v>6607</v>
      </c>
      <c r="C864" s="2">
        <v>43105</v>
      </c>
      <c r="D864" s="2">
        <v>43107</v>
      </c>
      <c r="E864" s="1" t="s">
        <v>21</v>
      </c>
      <c r="F864" s="1" t="s">
        <v>2077</v>
      </c>
      <c r="G864" s="1" t="s">
        <v>2078</v>
      </c>
      <c r="H864" s="1" t="s">
        <v>38</v>
      </c>
      <c r="I864" s="1" t="s">
        <v>25</v>
      </c>
      <c r="J864" s="1" t="s">
        <v>1324</v>
      </c>
      <c r="K864" s="1" t="s">
        <v>50</v>
      </c>
      <c r="L864" s="1">
        <v>32216</v>
      </c>
      <c r="M864" s="1" t="s">
        <v>28</v>
      </c>
      <c r="N864" s="1" t="s">
        <v>2267</v>
      </c>
      <c r="O864" s="1" t="s">
        <v>66</v>
      </c>
      <c r="P864" s="1" t="s">
        <v>146</v>
      </c>
      <c r="Q864" s="1" t="s">
        <v>2268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3" t="str">
        <f>IF(M864=People!$B$5,People!$A$5,IF(M864=People!$B$4,People!$A$4,IF(M864=People!$B$3,People!$A$3,IF(M864=People!$B$2,People!$A$2,0))))</f>
        <v>Cassandra Brandow</v>
      </c>
      <c r="W864" s="3" t="str">
        <f>IFERROR(INDEX(Returns!A:A,MATCH(B864,Returns!B:B,0)),"No")</f>
        <v>No</v>
      </c>
    </row>
    <row r="865" spans="1:23" x14ac:dyDescent="0.2">
      <c r="A865" s="1">
        <v>864</v>
      </c>
      <c r="B865" t="s">
        <v>6607</v>
      </c>
      <c r="C865" s="2">
        <v>43105</v>
      </c>
      <c r="D865" s="2">
        <v>43107</v>
      </c>
      <c r="E865" s="1" t="s">
        <v>21</v>
      </c>
      <c r="F865" s="1" t="s">
        <v>2077</v>
      </c>
      <c r="G865" s="1" t="s">
        <v>2078</v>
      </c>
      <c r="H865" s="1" t="s">
        <v>38</v>
      </c>
      <c r="I865" s="1" t="s">
        <v>25</v>
      </c>
      <c r="J865" s="1" t="s">
        <v>1324</v>
      </c>
      <c r="K865" s="1" t="s">
        <v>50</v>
      </c>
      <c r="L865" s="1">
        <v>32216</v>
      </c>
      <c r="M865" s="1" t="s">
        <v>28</v>
      </c>
      <c r="N865" s="1" t="s">
        <v>2269</v>
      </c>
      <c r="O865" s="1" t="s">
        <v>43</v>
      </c>
      <c r="P865" s="1" t="s">
        <v>63</v>
      </c>
      <c r="Q865" s="1" t="s">
        <v>2270</v>
      </c>
      <c r="R865" s="1">
        <v>5.2480000000000002</v>
      </c>
      <c r="S865" s="1">
        <v>2</v>
      </c>
      <c r="T865" s="1">
        <v>0.2</v>
      </c>
      <c r="U865" s="1">
        <v>0.59039999999999915</v>
      </c>
      <c r="V865" s="3" t="str">
        <f>IF(M865=People!$B$5,People!$A$5,IF(M865=People!$B$4,People!$A$4,IF(M865=People!$B$3,People!$A$3,IF(M865=People!$B$2,People!$A$2,0))))</f>
        <v>Cassandra Brandow</v>
      </c>
      <c r="W865" s="3" t="str">
        <f>IFERROR(INDEX(Returns!A:A,MATCH(B865,Returns!B:B,0)),"No")</f>
        <v>No</v>
      </c>
    </row>
    <row r="866" spans="1:23" x14ac:dyDescent="0.2">
      <c r="A866" s="1">
        <v>865</v>
      </c>
      <c r="B866" t="s">
        <v>6607</v>
      </c>
      <c r="C866" s="2">
        <v>43105</v>
      </c>
      <c r="D866" s="2">
        <v>43107</v>
      </c>
      <c r="E866" s="1" t="s">
        <v>21</v>
      </c>
      <c r="F866" s="1" t="s">
        <v>2077</v>
      </c>
      <c r="G866" s="1" t="s">
        <v>2078</v>
      </c>
      <c r="H866" s="1" t="s">
        <v>38</v>
      </c>
      <c r="I866" s="1" t="s">
        <v>25</v>
      </c>
      <c r="J866" s="1" t="s">
        <v>1324</v>
      </c>
      <c r="K866" s="1" t="s">
        <v>50</v>
      </c>
      <c r="L866" s="1">
        <v>32216</v>
      </c>
      <c r="M866" s="1" t="s">
        <v>28</v>
      </c>
      <c r="N866" s="1" t="s">
        <v>2271</v>
      </c>
      <c r="O866" s="1" t="s">
        <v>66</v>
      </c>
      <c r="P866" s="1" t="s">
        <v>67</v>
      </c>
      <c r="Q866" s="1" t="s">
        <v>2272</v>
      </c>
      <c r="R866" s="1">
        <v>59.184000000000005</v>
      </c>
      <c r="S866" s="1">
        <v>2</v>
      </c>
      <c r="T866" s="1">
        <v>0.2</v>
      </c>
      <c r="U866" s="1">
        <v>5.1786000000000012</v>
      </c>
      <c r="V866" s="3" t="str">
        <f>IF(M866=People!$B$5,People!$A$5,IF(M866=People!$B$4,People!$A$4,IF(M866=People!$B$3,People!$A$3,IF(M866=People!$B$2,People!$A$2,0))))</f>
        <v>Cassandra Brandow</v>
      </c>
      <c r="W866" s="3" t="str">
        <f>IFERROR(INDEX(Returns!A:A,MATCH(B866,Returns!B:B,0)),"No")</f>
        <v>No</v>
      </c>
    </row>
    <row r="867" spans="1:23" x14ac:dyDescent="0.2">
      <c r="A867" s="1">
        <v>866</v>
      </c>
      <c r="B867" t="s">
        <v>6608</v>
      </c>
      <c r="C867" s="2">
        <v>42379</v>
      </c>
      <c r="D867" s="2">
        <v>42384</v>
      </c>
      <c r="E867" s="1" t="s">
        <v>46</v>
      </c>
      <c r="F867" s="1" t="s">
        <v>2273</v>
      </c>
      <c r="G867" s="1" t="s">
        <v>2274</v>
      </c>
      <c r="H867" s="1" t="s">
        <v>38</v>
      </c>
      <c r="I867" s="1" t="s">
        <v>25</v>
      </c>
      <c r="J867" s="1" t="s">
        <v>286</v>
      </c>
      <c r="K867" s="1" t="s">
        <v>287</v>
      </c>
      <c r="L867" s="1">
        <v>22153</v>
      </c>
      <c r="M867" s="1" t="s">
        <v>28</v>
      </c>
      <c r="N867" s="1" t="s">
        <v>2275</v>
      </c>
      <c r="O867" s="1" t="s">
        <v>43</v>
      </c>
      <c r="P867" s="1" t="s">
        <v>44</v>
      </c>
      <c r="Q867" s="1" t="s">
        <v>2276</v>
      </c>
      <c r="R867" s="1">
        <v>2.89</v>
      </c>
      <c r="S867" s="1">
        <v>1</v>
      </c>
      <c r="T867" s="1">
        <v>0</v>
      </c>
      <c r="U867" s="1">
        <v>1.3583000000000001</v>
      </c>
      <c r="V867" s="3" t="str">
        <f>IF(M867=People!$B$5,People!$A$5,IF(M867=People!$B$4,People!$A$4,IF(M867=People!$B$3,People!$A$3,IF(M867=People!$B$2,People!$A$2,0))))</f>
        <v>Cassandra Brandow</v>
      </c>
      <c r="W867" s="3" t="str">
        <f>IFERROR(INDEX(Returns!A:A,MATCH(B867,Returns!B:B,0)),"No")</f>
        <v>No</v>
      </c>
    </row>
    <row r="868" spans="1:23" x14ac:dyDescent="0.2">
      <c r="A868" s="1">
        <v>867</v>
      </c>
      <c r="B868" t="s">
        <v>6608</v>
      </c>
      <c r="C868" s="2">
        <v>42379</v>
      </c>
      <c r="D868" s="2">
        <v>42384</v>
      </c>
      <c r="E868" s="1" t="s">
        <v>46</v>
      </c>
      <c r="F868" s="1" t="s">
        <v>2273</v>
      </c>
      <c r="G868" s="1" t="s">
        <v>2274</v>
      </c>
      <c r="H868" s="1" t="s">
        <v>38</v>
      </c>
      <c r="I868" s="1" t="s">
        <v>25</v>
      </c>
      <c r="J868" s="1" t="s">
        <v>286</v>
      </c>
      <c r="K868" s="1" t="s">
        <v>287</v>
      </c>
      <c r="L868" s="1">
        <v>22153</v>
      </c>
      <c r="M868" s="1" t="s">
        <v>28</v>
      </c>
      <c r="N868" s="1" t="s">
        <v>2277</v>
      </c>
      <c r="O868" s="1" t="s">
        <v>30</v>
      </c>
      <c r="P868" s="1" t="s">
        <v>60</v>
      </c>
      <c r="Q868" s="1" t="s">
        <v>2278</v>
      </c>
      <c r="R868" s="1">
        <v>51.94</v>
      </c>
      <c r="S868" s="1">
        <v>1</v>
      </c>
      <c r="T868" s="1">
        <v>0</v>
      </c>
      <c r="U868" s="1">
        <v>21.295400000000001</v>
      </c>
      <c r="V868" s="3" t="str">
        <f>IF(M868=People!$B$5,People!$A$5,IF(M868=People!$B$4,People!$A$4,IF(M868=People!$B$3,People!$A$3,IF(M868=People!$B$2,People!$A$2,0))))</f>
        <v>Cassandra Brandow</v>
      </c>
      <c r="W868" s="3" t="str">
        <f>IFERROR(INDEX(Returns!A:A,MATCH(B868,Returns!B:B,0)),"No")</f>
        <v>No</v>
      </c>
    </row>
    <row r="869" spans="1:23" x14ac:dyDescent="0.2">
      <c r="A869" s="1">
        <v>868</v>
      </c>
      <c r="B869" t="s">
        <v>6609</v>
      </c>
      <c r="C869" s="2">
        <v>43372</v>
      </c>
      <c r="D869" s="2">
        <v>43375</v>
      </c>
      <c r="E869" s="1" t="s">
        <v>170</v>
      </c>
      <c r="F869" s="1" t="s">
        <v>2279</v>
      </c>
      <c r="G869" s="1" t="s">
        <v>2280</v>
      </c>
      <c r="H869" s="1" t="s">
        <v>38</v>
      </c>
      <c r="I869" s="1" t="s">
        <v>25</v>
      </c>
      <c r="J869" s="1" t="s">
        <v>133</v>
      </c>
      <c r="K869" s="1" t="s">
        <v>134</v>
      </c>
      <c r="L869" s="1">
        <v>19140</v>
      </c>
      <c r="M869" s="1" t="s">
        <v>135</v>
      </c>
      <c r="N869" s="1" t="s">
        <v>2281</v>
      </c>
      <c r="O869" s="1" t="s">
        <v>43</v>
      </c>
      <c r="P869" s="1" t="s">
        <v>44</v>
      </c>
      <c r="Q869" s="1" t="s">
        <v>2282</v>
      </c>
      <c r="R869" s="1">
        <v>15.936000000000002</v>
      </c>
      <c r="S869" s="1">
        <v>4</v>
      </c>
      <c r="T869" s="1">
        <v>0.2</v>
      </c>
      <c r="U869" s="1">
        <v>5.1791999999999998</v>
      </c>
      <c r="V869" s="3" t="str">
        <f>IF(M869=People!$B$5,People!$A$5,IF(M869=People!$B$4,People!$A$4,IF(M869=People!$B$3,People!$A$3,IF(M869=People!$B$2,People!$A$2,0))))</f>
        <v>Chuck Magee</v>
      </c>
      <c r="W869" s="3" t="str">
        <f>IFERROR(INDEX(Returns!A:A,MATCH(B869,Returns!B:B,0)),"No")</f>
        <v>No</v>
      </c>
    </row>
    <row r="870" spans="1:23" x14ac:dyDescent="0.2">
      <c r="A870" s="1">
        <v>869</v>
      </c>
      <c r="B870" t="s">
        <v>6610</v>
      </c>
      <c r="C870" s="2">
        <v>42466</v>
      </c>
      <c r="D870" s="2">
        <v>42470</v>
      </c>
      <c r="E870" s="1" t="s">
        <v>46</v>
      </c>
      <c r="F870" s="1" t="s">
        <v>2283</v>
      </c>
      <c r="G870" s="1" t="s">
        <v>2284</v>
      </c>
      <c r="H870" s="1" t="s">
        <v>38</v>
      </c>
      <c r="I870" s="1" t="s">
        <v>25</v>
      </c>
      <c r="J870" s="1" t="s">
        <v>2109</v>
      </c>
      <c r="K870" s="1" t="s">
        <v>134</v>
      </c>
      <c r="L870" s="1">
        <v>17602</v>
      </c>
      <c r="M870" s="1" t="s">
        <v>135</v>
      </c>
      <c r="N870" s="1" t="s">
        <v>2285</v>
      </c>
      <c r="O870" s="1" t="s">
        <v>43</v>
      </c>
      <c r="P870" s="1" t="s">
        <v>70</v>
      </c>
      <c r="Q870" s="1" t="s">
        <v>2286</v>
      </c>
      <c r="R870" s="1">
        <v>44.910000000000011</v>
      </c>
      <c r="S870" s="1">
        <v>6</v>
      </c>
      <c r="T870" s="1">
        <v>0.7</v>
      </c>
      <c r="U870" s="1">
        <v>-35.927999999999997</v>
      </c>
      <c r="V870" s="3" t="str">
        <f>IF(M870=People!$B$5,People!$A$5,IF(M870=People!$B$4,People!$A$4,IF(M870=People!$B$3,People!$A$3,IF(M870=People!$B$2,People!$A$2,0))))</f>
        <v>Chuck Magee</v>
      </c>
      <c r="W870" s="3" t="str">
        <f>IFERROR(INDEX(Returns!A:A,MATCH(B870,Returns!B:B,0)),"No")</f>
        <v>No</v>
      </c>
    </row>
    <row r="871" spans="1:23" x14ac:dyDescent="0.2">
      <c r="A871" s="1">
        <v>870</v>
      </c>
      <c r="B871" t="s">
        <v>6611</v>
      </c>
      <c r="C871" s="2">
        <v>43346</v>
      </c>
      <c r="D871" s="2">
        <v>43348</v>
      </c>
      <c r="E871" s="1" t="s">
        <v>170</v>
      </c>
      <c r="F871" s="1" t="s">
        <v>2287</v>
      </c>
      <c r="G871" s="1" t="s">
        <v>2288</v>
      </c>
      <c r="H871" s="1" t="s">
        <v>94</v>
      </c>
      <c r="I871" s="1" t="s">
        <v>25</v>
      </c>
      <c r="J871" s="1" t="s">
        <v>133</v>
      </c>
      <c r="K871" s="1" t="s">
        <v>134</v>
      </c>
      <c r="L871" s="1">
        <v>19143</v>
      </c>
      <c r="M871" s="1" t="s">
        <v>135</v>
      </c>
      <c r="N871" s="1" t="s">
        <v>2289</v>
      </c>
      <c r="O871" s="1" t="s">
        <v>43</v>
      </c>
      <c r="P871" s="1" t="s">
        <v>70</v>
      </c>
      <c r="Q871" s="1" t="s">
        <v>2290</v>
      </c>
      <c r="R871" s="1">
        <v>1141.4700000000003</v>
      </c>
      <c r="S871" s="1">
        <v>5</v>
      </c>
      <c r="T871" s="1">
        <v>0.7</v>
      </c>
      <c r="U871" s="1">
        <v>-760.98000000000025</v>
      </c>
      <c r="V871" s="3" t="str">
        <f>IF(M871=People!$B$5,People!$A$5,IF(M871=People!$B$4,People!$A$4,IF(M871=People!$B$3,People!$A$3,IF(M871=People!$B$2,People!$A$2,0))))</f>
        <v>Chuck Magee</v>
      </c>
      <c r="W871" s="3" t="str">
        <f>IFERROR(INDEX(Returns!A:A,MATCH(B871,Returns!B:B,0)),"No")</f>
        <v>No</v>
      </c>
    </row>
    <row r="872" spans="1:23" x14ac:dyDescent="0.2">
      <c r="A872" s="1">
        <v>871</v>
      </c>
      <c r="B872" t="s">
        <v>6611</v>
      </c>
      <c r="C872" s="2">
        <v>43346</v>
      </c>
      <c r="D872" s="2">
        <v>43348</v>
      </c>
      <c r="E872" s="1" t="s">
        <v>170</v>
      </c>
      <c r="F872" s="1" t="s">
        <v>2287</v>
      </c>
      <c r="G872" s="1" t="s">
        <v>2288</v>
      </c>
      <c r="H872" s="1" t="s">
        <v>94</v>
      </c>
      <c r="I872" s="1" t="s">
        <v>25</v>
      </c>
      <c r="J872" s="1" t="s">
        <v>133</v>
      </c>
      <c r="K872" s="1" t="s">
        <v>134</v>
      </c>
      <c r="L872" s="1">
        <v>19143</v>
      </c>
      <c r="M872" s="1" t="s">
        <v>135</v>
      </c>
      <c r="N872" s="1" t="s">
        <v>1657</v>
      </c>
      <c r="O872" s="1" t="s">
        <v>66</v>
      </c>
      <c r="P872" s="1" t="s">
        <v>67</v>
      </c>
      <c r="Q872" s="1" t="s">
        <v>1658</v>
      </c>
      <c r="R872" s="1">
        <v>280.78200000000004</v>
      </c>
      <c r="S872" s="1">
        <v>3</v>
      </c>
      <c r="T872" s="1">
        <v>0.4</v>
      </c>
      <c r="U872" s="1">
        <v>-46.797000000000025</v>
      </c>
      <c r="V872" s="3" t="str">
        <f>IF(M872=People!$B$5,People!$A$5,IF(M872=People!$B$4,People!$A$4,IF(M872=People!$B$3,People!$A$3,IF(M872=People!$B$2,People!$A$2,0))))</f>
        <v>Chuck Magee</v>
      </c>
      <c r="W872" s="3" t="str">
        <f>IFERROR(INDEX(Returns!A:A,MATCH(B872,Returns!B:B,0)),"No")</f>
        <v>No</v>
      </c>
    </row>
    <row r="873" spans="1:23" x14ac:dyDescent="0.2">
      <c r="A873" s="1">
        <v>872</v>
      </c>
      <c r="B873" t="s">
        <v>6612</v>
      </c>
      <c r="C873" s="2">
        <v>43027</v>
      </c>
      <c r="D873" s="2">
        <v>43028</v>
      </c>
      <c r="E873" s="1" t="s">
        <v>170</v>
      </c>
      <c r="F873" s="1" t="s">
        <v>148</v>
      </c>
      <c r="G873" s="1" t="s">
        <v>149</v>
      </c>
      <c r="H873" s="1" t="s">
        <v>24</v>
      </c>
      <c r="I873" s="1" t="s">
        <v>25</v>
      </c>
      <c r="J873" s="1" t="s">
        <v>81</v>
      </c>
      <c r="K873" s="1" t="s">
        <v>2291</v>
      </c>
      <c r="L873" s="1">
        <v>3301</v>
      </c>
      <c r="M873" s="1" t="s">
        <v>135</v>
      </c>
      <c r="N873" s="1" t="s">
        <v>2292</v>
      </c>
      <c r="O873" s="1" t="s">
        <v>43</v>
      </c>
      <c r="P873" s="1" t="s">
        <v>84</v>
      </c>
      <c r="Q873" s="1" t="s">
        <v>2293</v>
      </c>
      <c r="R873" s="1">
        <v>34.44</v>
      </c>
      <c r="S873" s="1">
        <v>3</v>
      </c>
      <c r="T873" s="1">
        <v>0</v>
      </c>
      <c r="U873" s="1">
        <v>17.22</v>
      </c>
      <c r="V873" s="3" t="str">
        <f>IF(M873=People!$B$5,People!$A$5,IF(M873=People!$B$4,People!$A$4,IF(M873=People!$B$3,People!$A$3,IF(M873=People!$B$2,People!$A$2,0))))</f>
        <v>Chuck Magee</v>
      </c>
      <c r="W873" s="3" t="str">
        <f>IFERROR(INDEX(Returns!A:A,MATCH(B873,Returns!B:B,0)),"No")</f>
        <v>No</v>
      </c>
    </row>
    <row r="874" spans="1:23" x14ac:dyDescent="0.2">
      <c r="A874" s="1">
        <v>873</v>
      </c>
      <c r="B874" t="s">
        <v>6613</v>
      </c>
      <c r="C874" s="2">
        <v>42714</v>
      </c>
      <c r="D874" s="2">
        <v>42719</v>
      </c>
      <c r="E874" s="1" t="s">
        <v>46</v>
      </c>
      <c r="F874" s="1" t="s">
        <v>2294</v>
      </c>
      <c r="G874" s="1" t="s">
        <v>2295</v>
      </c>
      <c r="H874" s="1" t="s">
        <v>24</v>
      </c>
      <c r="I874" s="1" t="s">
        <v>25</v>
      </c>
      <c r="J874" s="1" t="s">
        <v>239</v>
      </c>
      <c r="K874" s="1" t="s">
        <v>240</v>
      </c>
      <c r="L874" s="1">
        <v>10009</v>
      </c>
      <c r="M874" s="1" t="s">
        <v>135</v>
      </c>
      <c r="N874" s="1" t="s">
        <v>909</v>
      </c>
      <c r="O874" s="1" t="s">
        <v>43</v>
      </c>
      <c r="P874" s="1" t="s">
        <v>84</v>
      </c>
      <c r="Q874" s="1" t="s">
        <v>910</v>
      </c>
      <c r="R874" s="1">
        <v>11.36</v>
      </c>
      <c r="S874" s="1">
        <v>2</v>
      </c>
      <c r="T874" s="1">
        <v>0</v>
      </c>
      <c r="U874" s="1">
        <v>5.2255999999999991</v>
      </c>
      <c r="V874" s="3" t="str">
        <f>IF(M874=People!$B$5,People!$A$5,IF(M874=People!$B$4,People!$A$4,IF(M874=People!$B$3,People!$A$3,IF(M874=People!$B$2,People!$A$2,0))))</f>
        <v>Chuck Magee</v>
      </c>
      <c r="W874" s="3" t="str">
        <f>IFERROR(INDEX(Returns!A:A,MATCH(B874,Returns!B:B,0)),"No")</f>
        <v>No</v>
      </c>
    </row>
    <row r="875" spans="1:23" x14ac:dyDescent="0.2">
      <c r="A875" s="1">
        <v>874</v>
      </c>
      <c r="B875" t="s">
        <v>6613</v>
      </c>
      <c r="C875" s="2">
        <v>42714</v>
      </c>
      <c r="D875" s="2">
        <v>42719</v>
      </c>
      <c r="E875" s="1" t="s">
        <v>46</v>
      </c>
      <c r="F875" s="1" t="s">
        <v>2294</v>
      </c>
      <c r="G875" s="1" t="s">
        <v>2295</v>
      </c>
      <c r="H875" s="1" t="s">
        <v>24</v>
      </c>
      <c r="I875" s="1" t="s">
        <v>25</v>
      </c>
      <c r="J875" s="1" t="s">
        <v>239</v>
      </c>
      <c r="K875" s="1" t="s">
        <v>240</v>
      </c>
      <c r="L875" s="1">
        <v>10009</v>
      </c>
      <c r="M875" s="1" t="s">
        <v>135</v>
      </c>
      <c r="N875" s="1" t="s">
        <v>1394</v>
      </c>
      <c r="O875" s="1" t="s">
        <v>43</v>
      </c>
      <c r="P875" s="1" t="s">
        <v>70</v>
      </c>
      <c r="Q875" s="1" t="s">
        <v>1395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3" t="str">
        <f>IF(M875=People!$B$5,People!$A$5,IF(M875=People!$B$4,People!$A$4,IF(M875=People!$B$3,People!$A$3,IF(M875=People!$B$2,People!$A$2,0))))</f>
        <v>Chuck Magee</v>
      </c>
      <c r="W875" s="3" t="str">
        <f>IFERROR(INDEX(Returns!A:A,MATCH(B875,Returns!B:B,0)),"No")</f>
        <v>No</v>
      </c>
    </row>
    <row r="876" spans="1:23" x14ac:dyDescent="0.2">
      <c r="A876" s="1">
        <v>875</v>
      </c>
      <c r="B876" t="s">
        <v>6614</v>
      </c>
      <c r="C876" s="2">
        <v>43702</v>
      </c>
      <c r="D876" s="2">
        <v>43706</v>
      </c>
      <c r="E876" s="1" t="s">
        <v>46</v>
      </c>
      <c r="F876" s="1" t="s">
        <v>2235</v>
      </c>
      <c r="G876" s="1" t="s">
        <v>2236</v>
      </c>
      <c r="H876" s="1" t="s">
        <v>24</v>
      </c>
      <c r="I876" s="1" t="s">
        <v>25</v>
      </c>
      <c r="J876" s="1" t="s">
        <v>413</v>
      </c>
      <c r="K876" s="1" t="s">
        <v>82</v>
      </c>
      <c r="L876" s="1">
        <v>28205</v>
      </c>
      <c r="M876" s="1" t="s">
        <v>28</v>
      </c>
      <c r="N876" s="1" t="s">
        <v>2296</v>
      </c>
      <c r="O876" s="1" t="s">
        <v>43</v>
      </c>
      <c r="P876" s="1" t="s">
        <v>84</v>
      </c>
      <c r="Q876" s="1" t="s">
        <v>2297</v>
      </c>
      <c r="R876" s="1">
        <v>192.16000000000003</v>
      </c>
      <c r="S876" s="1">
        <v>5</v>
      </c>
      <c r="T876" s="1">
        <v>0.2</v>
      </c>
      <c r="U876" s="1">
        <v>67.255999999999986</v>
      </c>
      <c r="V876" s="3" t="str">
        <f>IF(M876=People!$B$5,People!$A$5,IF(M876=People!$B$4,People!$A$4,IF(M876=People!$B$3,People!$A$3,IF(M876=People!$B$2,People!$A$2,0))))</f>
        <v>Cassandra Brandow</v>
      </c>
      <c r="W876" s="3" t="str">
        <f>IFERROR(INDEX(Returns!A:A,MATCH(B876,Returns!B:B,0)),"No")</f>
        <v>No</v>
      </c>
    </row>
    <row r="877" spans="1:23" x14ac:dyDescent="0.2">
      <c r="A877" s="1">
        <v>876</v>
      </c>
      <c r="B877" t="s">
        <v>6048</v>
      </c>
      <c r="C877" s="2">
        <v>43117</v>
      </c>
      <c r="D877" s="2">
        <v>43121</v>
      </c>
      <c r="E877" s="1" t="s">
        <v>46</v>
      </c>
      <c r="F877" s="1" t="s">
        <v>1833</v>
      </c>
      <c r="G877" s="1" t="s">
        <v>1834</v>
      </c>
      <c r="H877" s="1" t="s">
        <v>94</v>
      </c>
      <c r="I877" s="1" t="s">
        <v>25</v>
      </c>
      <c r="J877" s="1" t="s">
        <v>81</v>
      </c>
      <c r="K877" s="1" t="s">
        <v>2291</v>
      </c>
      <c r="L877" s="1">
        <v>3301</v>
      </c>
      <c r="M877" s="1" t="s">
        <v>135</v>
      </c>
      <c r="N877" s="1" t="s">
        <v>795</v>
      </c>
      <c r="O877" s="1" t="s">
        <v>30</v>
      </c>
      <c r="P877" s="1" t="s">
        <v>60</v>
      </c>
      <c r="Q877" s="1" t="s">
        <v>796</v>
      </c>
      <c r="R877" s="1">
        <v>322.59000000000003</v>
      </c>
      <c r="S877" s="1">
        <v>3</v>
      </c>
      <c r="T877" s="1">
        <v>0</v>
      </c>
      <c r="U877" s="1">
        <v>64.518000000000001</v>
      </c>
      <c r="V877" s="3" t="str">
        <f>IF(M877=People!$B$5,People!$A$5,IF(M877=People!$B$4,People!$A$4,IF(M877=People!$B$3,People!$A$3,IF(M877=People!$B$2,People!$A$2,0))))</f>
        <v>Chuck Magee</v>
      </c>
      <c r="W877" s="3" t="str">
        <f>IFERROR(INDEX(Returns!A:A,MATCH(B877,Returns!B:B,0)),"No")</f>
        <v>Yes</v>
      </c>
    </row>
    <row r="878" spans="1:23" x14ac:dyDescent="0.2">
      <c r="A878" s="1">
        <v>877</v>
      </c>
      <c r="B878" t="s">
        <v>6048</v>
      </c>
      <c r="C878" s="2">
        <v>43117</v>
      </c>
      <c r="D878" s="2">
        <v>43121</v>
      </c>
      <c r="E878" s="1" t="s">
        <v>46</v>
      </c>
      <c r="F878" s="1" t="s">
        <v>1833</v>
      </c>
      <c r="G878" s="1" t="s">
        <v>1834</v>
      </c>
      <c r="H878" s="1" t="s">
        <v>94</v>
      </c>
      <c r="I878" s="1" t="s">
        <v>25</v>
      </c>
      <c r="J878" s="1" t="s">
        <v>81</v>
      </c>
      <c r="K878" s="1" t="s">
        <v>2291</v>
      </c>
      <c r="L878" s="1">
        <v>3301</v>
      </c>
      <c r="M878" s="1" t="s">
        <v>135</v>
      </c>
      <c r="N878" s="1" t="s">
        <v>892</v>
      </c>
      <c r="O878" s="1" t="s">
        <v>66</v>
      </c>
      <c r="P878" s="1" t="s">
        <v>146</v>
      </c>
      <c r="Q878" s="1" t="s">
        <v>893</v>
      </c>
      <c r="R878" s="1">
        <v>29.99</v>
      </c>
      <c r="S878" s="1">
        <v>1</v>
      </c>
      <c r="T878" s="1">
        <v>0</v>
      </c>
      <c r="U878" s="1">
        <v>13.195600000000002</v>
      </c>
      <c r="V878" s="3" t="str">
        <f>IF(M878=People!$B$5,People!$A$5,IF(M878=People!$B$4,People!$A$4,IF(M878=People!$B$3,People!$A$3,IF(M878=People!$B$2,People!$A$2,0))))</f>
        <v>Chuck Magee</v>
      </c>
      <c r="W878" s="3" t="str">
        <f>IFERROR(INDEX(Returns!A:A,MATCH(B878,Returns!B:B,0)),"No")</f>
        <v>Yes</v>
      </c>
    </row>
    <row r="879" spans="1:23" x14ac:dyDescent="0.2">
      <c r="A879" s="1">
        <v>878</v>
      </c>
      <c r="B879" t="s">
        <v>6048</v>
      </c>
      <c r="C879" s="2">
        <v>43117</v>
      </c>
      <c r="D879" s="2">
        <v>43121</v>
      </c>
      <c r="E879" s="1" t="s">
        <v>46</v>
      </c>
      <c r="F879" s="1" t="s">
        <v>1833</v>
      </c>
      <c r="G879" s="1" t="s">
        <v>1834</v>
      </c>
      <c r="H879" s="1" t="s">
        <v>94</v>
      </c>
      <c r="I879" s="1" t="s">
        <v>25</v>
      </c>
      <c r="J879" s="1" t="s">
        <v>81</v>
      </c>
      <c r="K879" s="1" t="s">
        <v>2291</v>
      </c>
      <c r="L879" s="1">
        <v>3301</v>
      </c>
      <c r="M879" s="1" t="s">
        <v>135</v>
      </c>
      <c r="N879" s="1" t="s">
        <v>2298</v>
      </c>
      <c r="O879" s="1" t="s">
        <v>66</v>
      </c>
      <c r="P879" s="1" t="s">
        <v>146</v>
      </c>
      <c r="Q879" s="1" t="s">
        <v>2299</v>
      </c>
      <c r="R879" s="1">
        <v>371.96999999999997</v>
      </c>
      <c r="S879" s="1">
        <v>3</v>
      </c>
      <c r="T879" s="1">
        <v>0</v>
      </c>
      <c r="U879" s="1">
        <v>66.954599999999971</v>
      </c>
      <c r="V879" s="3" t="str">
        <f>IF(M879=People!$B$5,People!$A$5,IF(M879=People!$B$4,People!$A$4,IF(M879=People!$B$3,People!$A$3,IF(M879=People!$B$2,People!$A$2,0))))</f>
        <v>Chuck Magee</v>
      </c>
      <c r="W879" s="3" t="str">
        <f>IFERROR(INDEX(Returns!A:A,MATCH(B879,Returns!B:B,0)),"No")</f>
        <v>Yes</v>
      </c>
    </row>
    <row r="880" spans="1:23" x14ac:dyDescent="0.2">
      <c r="A880" s="1">
        <v>879</v>
      </c>
      <c r="B880" t="s">
        <v>6615</v>
      </c>
      <c r="C880" s="2">
        <v>42630</v>
      </c>
      <c r="D880" s="2">
        <v>42634</v>
      </c>
      <c r="E880" s="1" t="s">
        <v>46</v>
      </c>
      <c r="F880" s="1" t="s">
        <v>2300</v>
      </c>
      <c r="G880" s="1" t="s">
        <v>2301</v>
      </c>
      <c r="H880" s="1" t="s">
        <v>94</v>
      </c>
      <c r="I880" s="1" t="s">
        <v>25</v>
      </c>
      <c r="J880" s="1" t="s">
        <v>133</v>
      </c>
      <c r="K880" s="1" t="s">
        <v>134</v>
      </c>
      <c r="L880" s="1">
        <v>19120</v>
      </c>
      <c r="M880" s="1" t="s">
        <v>135</v>
      </c>
      <c r="N880" s="1" t="s">
        <v>2302</v>
      </c>
      <c r="O880" s="1" t="s">
        <v>43</v>
      </c>
      <c r="P880" s="1" t="s">
        <v>70</v>
      </c>
      <c r="Q880" s="1" t="s">
        <v>2303</v>
      </c>
      <c r="R880" s="1">
        <v>5.8920000000000012</v>
      </c>
      <c r="S880" s="1">
        <v>4</v>
      </c>
      <c r="T880" s="1">
        <v>0.7</v>
      </c>
      <c r="U880" s="1">
        <v>-4.1243999999999996</v>
      </c>
      <c r="V880" s="3" t="str">
        <f>IF(M880=People!$B$5,People!$A$5,IF(M880=People!$B$4,People!$A$4,IF(M880=People!$B$3,People!$A$3,IF(M880=People!$B$2,People!$A$2,0))))</f>
        <v>Chuck Magee</v>
      </c>
      <c r="W880" s="3" t="str">
        <f>IFERROR(INDEX(Returns!A:A,MATCH(B880,Returns!B:B,0)),"No")</f>
        <v>No</v>
      </c>
    </row>
    <row r="881" spans="1:23" x14ac:dyDescent="0.2">
      <c r="A881" s="1">
        <v>880</v>
      </c>
      <c r="B881" t="s">
        <v>6616</v>
      </c>
      <c r="C881" s="2">
        <v>43799</v>
      </c>
      <c r="D881" s="2">
        <v>43801</v>
      </c>
      <c r="E881" s="1" t="s">
        <v>21</v>
      </c>
      <c r="F881" s="1" t="s">
        <v>92</v>
      </c>
      <c r="G881" s="1" t="s">
        <v>93</v>
      </c>
      <c r="H881" s="1" t="s">
        <v>94</v>
      </c>
      <c r="I881" s="1" t="s">
        <v>25</v>
      </c>
      <c r="J881" s="1" t="s">
        <v>239</v>
      </c>
      <c r="K881" s="1" t="s">
        <v>240</v>
      </c>
      <c r="L881" s="1">
        <v>10024</v>
      </c>
      <c r="M881" s="1" t="s">
        <v>135</v>
      </c>
      <c r="N881" s="1" t="s">
        <v>2304</v>
      </c>
      <c r="O881" s="1" t="s">
        <v>43</v>
      </c>
      <c r="P881" s="1" t="s">
        <v>70</v>
      </c>
      <c r="Q881" s="1" t="s">
        <v>2305</v>
      </c>
      <c r="R881" s="1">
        <v>68.472000000000008</v>
      </c>
      <c r="S881" s="1">
        <v>3</v>
      </c>
      <c r="T881" s="1">
        <v>0.2</v>
      </c>
      <c r="U881" s="1">
        <v>23.109299999999998</v>
      </c>
      <c r="V881" s="3" t="str">
        <f>IF(M881=People!$B$5,People!$A$5,IF(M881=People!$B$4,People!$A$4,IF(M881=People!$B$3,People!$A$3,IF(M881=People!$B$2,People!$A$2,0))))</f>
        <v>Chuck Magee</v>
      </c>
      <c r="W881" s="3" t="str">
        <f>IFERROR(INDEX(Returns!A:A,MATCH(B881,Returns!B:B,0)),"No")</f>
        <v>No</v>
      </c>
    </row>
    <row r="882" spans="1:23" x14ac:dyDescent="0.2">
      <c r="A882" s="1">
        <v>881</v>
      </c>
      <c r="B882" t="s">
        <v>6616</v>
      </c>
      <c r="C882" s="2">
        <v>43799</v>
      </c>
      <c r="D882" s="2">
        <v>43801</v>
      </c>
      <c r="E882" s="1" t="s">
        <v>21</v>
      </c>
      <c r="F882" s="1" t="s">
        <v>92</v>
      </c>
      <c r="G882" s="1" t="s">
        <v>93</v>
      </c>
      <c r="H882" s="1" t="s">
        <v>94</v>
      </c>
      <c r="I882" s="1" t="s">
        <v>25</v>
      </c>
      <c r="J882" s="1" t="s">
        <v>239</v>
      </c>
      <c r="K882" s="1" t="s">
        <v>240</v>
      </c>
      <c r="L882" s="1">
        <v>10024</v>
      </c>
      <c r="M882" s="1" t="s">
        <v>135</v>
      </c>
      <c r="N882" s="1" t="s">
        <v>605</v>
      </c>
      <c r="O882" s="1" t="s">
        <v>30</v>
      </c>
      <c r="P882" s="1" t="s">
        <v>34</v>
      </c>
      <c r="Q882" s="1" t="s">
        <v>606</v>
      </c>
      <c r="R882" s="1">
        <v>1242.8999999999999</v>
      </c>
      <c r="S882" s="1">
        <v>5</v>
      </c>
      <c r="T882" s="1">
        <v>0.1</v>
      </c>
      <c r="U882" s="1">
        <v>262.38999999999987</v>
      </c>
      <c r="V882" s="3" t="str">
        <f>IF(M882=People!$B$5,People!$A$5,IF(M882=People!$B$4,People!$A$4,IF(M882=People!$B$3,People!$A$3,IF(M882=People!$B$2,People!$A$2,0))))</f>
        <v>Chuck Magee</v>
      </c>
      <c r="W882" s="3" t="str">
        <f>IFERROR(INDEX(Returns!A:A,MATCH(B882,Returns!B:B,0)),"No")</f>
        <v>No</v>
      </c>
    </row>
    <row r="883" spans="1:23" x14ac:dyDescent="0.2">
      <c r="A883" s="1">
        <v>882</v>
      </c>
      <c r="B883" t="s">
        <v>6617</v>
      </c>
      <c r="C883" s="2">
        <v>43017</v>
      </c>
      <c r="D883" s="2">
        <v>43021</v>
      </c>
      <c r="E883" s="1" t="s">
        <v>46</v>
      </c>
      <c r="F883" s="1" t="s">
        <v>449</v>
      </c>
      <c r="G883" s="1" t="s">
        <v>450</v>
      </c>
      <c r="H883" s="1" t="s">
        <v>24</v>
      </c>
      <c r="I883" s="1" t="s">
        <v>25</v>
      </c>
      <c r="J883" s="1" t="s">
        <v>286</v>
      </c>
      <c r="K883" s="1" t="s">
        <v>287</v>
      </c>
      <c r="L883" s="1">
        <v>22153</v>
      </c>
      <c r="M883" s="1" t="s">
        <v>28</v>
      </c>
      <c r="N883" s="1" t="s">
        <v>1421</v>
      </c>
      <c r="O883" s="1" t="s">
        <v>43</v>
      </c>
      <c r="P883" s="1" t="s">
        <v>55</v>
      </c>
      <c r="Q883" s="1" t="s">
        <v>1422</v>
      </c>
      <c r="R883" s="1">
        <v>30.84</v>
      </c>
      <c r="S883" s="1">
        <v>2</v>
      </c>
      <c r="T883" s="1">
        <v>0</v>
      </c>
      <c r="U883" s="1">
        <v>8.3268000000000022</v>
      </c>
      <c r="V883" s="3" t="str">
        <f>IF(M883=People!$B$5,People!$A$5,IF(M883=People!$B$4,People!$A$4,IF(M883=People!$B$3,People!$A$3,IF(M883=People!$B$2,People!$A$2,0))))</f>
        <v>Cassandra Brandow</v>
      </c>
      <c r="W883" s="3" t="str">
        <f>IFERROR(INDEX(Returns!A:A,MATCH(B883,Returns!B:B,0)),"No")</f>
        <v>No</v>
      </c>
    </row>
    <row r="884" spans="1:23" x14ac:dyDescent="0.2">
      <c r="A884" s="1">
        <v>883</v>
      </c>
      <c r="B884" t="s">
        <v>6618</v>
      </c>
      <c r="C884" s="2">
        <v>43822</v>
      </c>
      <c r="D884" s="2">
        <v>43822</v>
      </c>
      <c r="E884" s="1" t="s">
        <v>1126</v>
      </c>
      <c r="F884" s="1" t="s">
        <v>397</v>
      </c>
      <c r="G884" s="1" t="s">
        <v>398</v>
      </c>
      <c r="H884" s="1" t="s">
        <v>24</v>
      </c>
      <c r="I884" s="1" t="s">
        <v>25</v>
      </c>
      <c r="J884" s="1" t="s">
        <v>116</v>
      </c>
      <c r="K884" s="1" t="s">
        <v>40</v>
      </c>
      <c r="L884" s="1">
        <v>94109</v>
      </c>
      <c r="M884" s="1" t="s">
        <v>41</v>
      </c>
      <c r="N884" s="1" t="s">
        <v>1938</v>
      </c>
      <c r="O884" s="1" t="s">
        <v>43</v>
      </c>
      <c r="P884" s="1" t="s">
        <v>63</v>
      </c>
      <c r="Q884" s="1" t="s">
        <v>1939</v>
      </c>
      <c r="R884" s="1">
        <v>13.48</v>
      </c>
      <c r="S884" s="1">
        <v>4</v>
      </c>
      <c r="T884" s="1">
        <v>0</v>
      </c>
      <c r="U884" s="1">
        <v>5.9312000000000014</v>
      </c>
      <c r="V884" s="3" t="str">
        <f>IF(M884=People!$B$5,People!$A$5,IF(M884=People!$B$4,People!$A$4,IF(M884=People!$B$3,People!$A$3,IF(M884=People!$B$2,People!$A$2,0))))</f>
        <v>Anna Andreadi</v>
      </c>
      <c r="W884" s="3" t="str">
        <f>IFERROR(INDEX(Returns!A:A,MATCH(B884,Returns!B:B,0)),"No")</f>
        <v>No</v>
      </c>
    </row>
    <row r="885" spans="1:23" x14ac:dyDescent="0.2">
      <c r="A885" s="1">
        <v>884</v>
      </c>
      <c r="B885" t="s">
        <v>6619</v>
      </c>
      <c r="C885" s="2">
        <v>43395</v>
      </c>
      <c r="D885" s="2">
        <v>43397</v>
      </c>
      <c r="E885" s="1" t="s">
        <v>170</v>
      </c>
      <c r="F885" s="1" t="s">
        <v>2306</v>
      </c>
      <c r="G885" s="1" t="s">
        <v>2307</v>
      </c>
      <c r="H885" s="1" t="s">
        <v>94</v>
      </c>
      <c r="I885" s="1" t="s">
        <v>25</v>
      </c>
      <c r="J885" s="1" t="s">
        <v>773</v>
      </c>
      <c r="K885" s="1" t="s">
        <v>214</v>
      </c>
      <c r="L885" s="1">
        <v>48227</v>
      </c>
      <c r="M885" s="1" t="s">
        <v>97</v>
      </c>
      <c r="N885" s="1" t="s">
        <v>1818</v>
      </c>
      <c r="O885" s="1" t="s">
        <v>30</v>
      </c>
      <c r="P885" s="1" t="s">
        <v>60</v>
      </c>
      <c r="Q885" s="1" t="s">
        <v>1819</v>
      </c>
      <c r="R885" s="1">
        <v>31.400000000000002</v>
      </c>
      <c r="S885" s="1">
        <v>5</v>
      </c>
      <c r="T885" s="1">
        <v>0</v>
      </c>
      <c r="U885" s="1">
        <v>10.047999999999998</v>
      </c>
      <c r="V885" s="3" t="str">
        <f>IF(M885=People!$B$5,People!$A$5,IF(M885=People!$B$4,People!$A$4,IF(M885=People!$B$3,People!$A$3,IF(M885=People!$B$2,People!$A$2,0))))</f>
        <v>Kelly Williams</v>
      </c>
      <c r="W885" s="3" t="str">
        <f>IFERROR(INDEX(Returns!A:A,MATCH(B885,Returns!B:B,0)),"No")</f>
        <v>No</v>
      </c>
    </row>
    <row r="886" spans="1:23" x14ac:dyDescent="0.2">
      <c r="A886" s="1">
        <v>885</v>
      </c>
      <c r="B886" t="s">
        <v>6620</v>
      </c>
      <c r="C886" s="2">
        <v>42489</v>
      </c>
      <c r="D886" s="2">
        <v>42494</v>
      </c>
      <c r="E886" s="1" t="s">
        <v>46</v>
      </c>
      <c r="F886" s="1" t="s">
        <v>2308</v>
      </c>
      <c r="G886" s="1" t="s">
        <v>2309</v>
      </c>
      <c r="H886" s="1" t="s">
        <v>24</v>
      </c>
      <c r="I886" s="1" t="s">
        <v>25</v>
      </c>
      <c r="J886" s="1" t="s">
        <v>346</v>
      </c>
      <c r="K886" s="1" t="s">
        <v>240</v>
      </c>
      <c r="L886" s="1">
        <v>14609</v>
      </c>
      <c r="M886" s="1" t="s">
        <v>135</v>
      </c>
      <c r="N886" s="1" t="s">
        <v>2310</v>
      </c>
      <c r="O886" s="1" t="s">
        <v>30</v>
      </c>
      <c r="P886" s="1" t="s">
        <v>60</v>
      </c>
      <c r="Q886" s="1" t="s">
        <v>2311</v>
      </c>
      <c r="R886" s="1">
        <v>17.46</v>
      </c>
      <c r="S886" s="1">
        <v>2</v>
      </c>
      <c r="T886" s="1">
        <v>0</v>
      </c>
      <c r="U886" s="1">
        <v>5.936399999999999</v>
      </c>
      <c r="V886" s="3" t="str">
        <f>IF(M886=People!$B$5,People!$A$5,IF(M886=People!$B$4,People!$A$4,IF(M886=People!$B$3,People!$A$3,IF(M886=People!$B$2,People!$A$2,0))))</f>
        <v>Chuck Magee</v>
      </c>
      <c r="W886" s="3" t="str">
        <f>IFERROR(INDEX(Returns!A:A,MATCH(B886,Returns!B:B,0)),"No")</f>
        <v>No</v>
      </c>
    </row>
    <row r="887" spans="1:23" x14ac:dyDescent="0.2">
      <c r="A887" s="1">
        <v>886</v>
      </c>
      <c r="B887" t="s">
        <v>6009</v>
      </c>
      <c r="C887" s="2">
        <v>42850</v>
      </c>
      <c r="D887" s="2">
        <v>42853</v>
      </c>
      <c r="E887" s="1" t="s">
        <v>21</v>
      </c>
      <c r="F887" s="1" t="s">
        <v>2312</v>
      </c>
      <c r="G887" s="1" t="s">
        <v>2313</v>
      </c>
      <c r="H887" s="1" t="s">
        <v>38</v>
      </c>
      <c r="I887" s="1" t="s">
        <v>25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2314</v>
      </c>
      <c r="O887" s="1" t="s">
        <v>43</v>
      </c>
      <c r="P887" s="1" t="s">
        <v>70</v>
      </c>
      <c r="Q887" s="1" t="s">
        <v>2315</v>
      </c>
      <c r="R887" s="1">
        <v>13.943999999999999</v>
      </c>
      <c r="S887" s="1">
        <v>3</v>
      </c>
      <c r="T887" s="1">
        <v>0.2</v>
      </c>
      <c r="U887" s="1">
        <v>4.5317999999999996</v>
      </c>
      <c r="V887" s="3" t="str">
        <f>IF(M887=People!$B$5,People!$A$5,IF(M887=People!$B$4,People!$A$4,IF(M887=People!$B$3,People!$A$3,IF(M887=People!$B$2,People!$A$2,0))))</f>
        <v>Anna Andreadi</v>
      </c>
      <c r="W887" s="3" t="str">
        <f>IFERROR(INDEX(Returns!A:A,MATCH(B887,Returns!B:B,0)),"No")</f>
        <v>Yes</v>
      </c>
    </row>
    <row r="888" spans="1:23" x14ac:dyDescent="0.2">
      <c r="A888" s="1">
        <v>887</v>
      </c>
      <c r="B888" t="s">
        <v>6621</v>
      </c>
      <c r="C888" s="2">
        <v>43642</v>
      </c>
      <c r="D888" s="2">
        <v>43648</v>
      </c>
      <c r="E888" s="1" t="s">
        <v>46</v>
      </c>
      <c r="F888" s="1" t="s">
        <v>1633</v>
      </c>
      <c r="G888" s="1" t="s">
        <v>1634</v>
      </c>
      <c r="H888" s="1" t="s">
        <v>24</v>
      </c>
      <c r="I888" s="1" t="s">
        <v>25</v>
      </c>
      <c r="J888" s="1" t="s">
        <v>833</v>
      </c>
      <c r="K888" s="1" t="s">
        <v>40</v>
      </c>
      <c r="L888" s="1">
        <v>92105</v>
      </c>
      <c r="M888" s="1" t="s">
        <v>41</v>
      </c>
      <c r="N888" s="1" t="s">
        <v>2316</v>
      </c>
      <c r="O888" s="1" t="s">
        <v>43</v>
      </c>
      <c r="P888" s="1" t="s">
        <v>55</v>
      </c>
      <c r="Q888" s="1" t="s">
        <v>2317</v>
      </c>
      <c r="R888" s="1">
        <v>83.76</v>
      </c>
      <c r="S888" s="1">
        <v>12</v>
      </c>
      <c r="T888" s="1">
        <v>0</v>
      </c>
      <c r="U888" s="1">
        <v>1.6751999999999967</v>
      </c>
      <c r="V888" s="3" t="str">
        <f>IF(M888=People!$B$5,People!$A$5,IF(M888=People!$B$4,People!$A$4,IF(M888=People!$B$3,People!$A$3,IF(M888=People!$B$2,People!$A$2,0))))</f>
        <v>Anna Andreadi</v>
      </c>
      <c r="W888" s="3" t="str">
        <f>IFERROR(INDEX(Returns!A:A,MATCH(B888,Returns!B:B,0)),"No")</f>
        <v>No</v>
      </c>
    </row>
    <row r="889" spans="1:23" x14ac:dyDescent="0.2">
      <c r="A889" s="1">
        <v>888</v>
      </c>
      <c r="B889" t="s">
        <v>6622</v>
      </c>
      <c r="C889" s="2">
        <v>43752</v>
      </c>
      <c r="D889" s="2">
        <v>43757</v>
      </c>
      <c r="E889" s="1" t="s">
        <v>46</v>
      </c>
      <c r="F889" s="1" t="s">
        <v>2318</v>
      </c>
      <c r="G889" s="1" t="s">
        <v>2319</v>
      </c>
      <c r="H889" s="1" t="s">
        <v>94</v>
      </c>
      <c r="I889" s="1" t="s">
        <v>25</v>
      </c>
      <c r="J889" s="1" t="s">
        <v>340</v>
      </c>
      <c r="K889" s="1" t="s">
        <v>2320</v>
      </c>
      <c r="L889" s="1">
        <v>21044</v>
      </c>
      <c r="M889" s="1" t="s">
        <v>135</v>
      </c>
      <c r="N889" s="1" t="s">
        <v>265</v>
      </c>
      <c r="O889" s="1" t="s">
        <v>43</v>
      </c>
      <c r="P889" s="1" t="s">
        <v>70</v>
      </c>
      <c r="Q889" s="1" t="s">
        <v>266</v>
      </c>
      <c r="R889" s="1">
        <v>37.659999999999997</v>
      </c>
      <c r="S889" s="1">
        <v>7</v>
      </c>
      <c r="T889" s="1">
        <v>0</v>
      </c>
      <c r="U889" s="1">
        <v>18.453400000000002</v>
      </c>
      <c r="V889" s="3" t="str">
        <f>IF(M889=People!$B$5,People!$A$5,IF(M889=People!$B$4,People!$A$4,IF(M889=People!$B$3,People!$A$3,IF(M889=People!$B$2,People!$A$2,0))))</f>
        <v>Chuck Magee</v>
      </c>
      <c r="W889" s="3" t="str">
        <f>IFERROR(INDEX(Returns!A:A,MATCH(B889,Returns!B:B,0)),"No")</f>
        <v>No</v>
      </c>
    </row>
    <row r="890" spans="1:23" x14ac:dyDescent="0.2">
      <c r="A890" s="1">
        <v>889</v>
      </c>
      <c r="B890" t="s">
        <v>6623</v>
      </c>
      <c r="C890" s="2">
        <v>42713</v>
      </c>
      <c r="D890" s="2">
        <v>42720</v>
      </c>
      <c r="E890" s="1" t="s">
        <v>46</v>
      </c>
      <c r="F890" s="1" t="s">
        <v>2240</v>
      </c>
      <c r="G890" s="1" t="s">
        <v>2241</v>
      </c>
      <c r="H890" s="1" t="s">
        <v>38</v>
      </c>
      <c r="I890" s="1" t="s">
        <v>25</v>
      </c>
      <c r="J890" s="1" t="s">
        <v>116</v>
      </c>
      <c r="K890" s="1" t="s">
        <v>40</v>
      </c>
      <c r="L890" s="1">
        <v>94122</v>
      </c>
      <c r="M890" s="1" t="s">
        <v>41</v>
      </c>
      <c r="N890" s="1" t="s">
        <v>1278</v>
      </c>
      <c r="O890" s="1" t="s">
        <v>43</v>
      </c>
      <c r="P890" s="1" t="s">
        <v>84</v>
      </c>
      <c r="Q890" s="1" t="s">
        <v>1279</v>
      </c>
      <c r="R890" s="1">
        <v>34.68</v>
      </c>
      <c r="S890" s="1">
        <v>6</v>
      </c>
      <c r="T890" s="1">
        <v>0</v>
      </c>
      <c r="U890" s="1">
        <v>16.993200000000002</v>
      </c>
      <c r="V890" s="3" t="str">
        <f>IF(M890=People!$B$5,People!$A$5,IF(M890=People!$B$4,People!$A$4,IF(M890=People!$B$3,People!$A$3,IF(M890=People!$B$2,People!$A$2,0))))</f>
        <v>Anna Andreadi</v>
      </c>
      <c r="W890" s="3" t="str">
        <f>IFERROR(INDEX(Returns!A:A,MATCH(B890,Returns!B:B,0)),"No")</f>
        <v>No</v>
      </c>
    </row>
    <row r="891" spans="1:23" x14ac:dyDescent="0.2">
      <c r="A891" s="1">
        <v>890</v>
      </c>
      <c r="B891" t="s">
        <v>6624</v>
      </c>
      <c r="C891" s="2">
        <v>43636</v>
      </c>
      <c r="D891" s="2">
        <v>43642</v>
      </c>
      <c r="E891" s="1" t="s">
        <v>46</v>
      </c>
      <c r="F891" s="1" t="s">
        <v>1429</v>
      </c>
      <c r="G891" s="1" t="s">
        <v>1430</v>
      </c>
      <c r="H891" s="1" t="s">
        <v>24</v>
      </c>
      <c r="I891" s="1" t="s">
        <v>25</v>
      </c>
      <c r="J891" s="1" t="s">
        <v>1306</v>
      </c>
      <c r="K891" s="1" t="s">
        <v>240</v>
      </c>
      <c r="L891" s="1">
        <v>10801</v>
      </c>
      <c r="M891" s="1" t="s">
        <v>135</v>
      </c>
      <c r="N891" s="1" t="s">
        <v>2321</v>
      </c>
      <c r="O891" s="1" t="s">
        <v>66</v>
      </c>
      <c r="P891" s="1" t="s">
        <v>146</v>
      </c>
      <c r="Q891" s="1" t="s">
        <v>2322</v>
      </c>
      <c r="R891" s="1">
        <v>149.94999999999999</v>
      </c>
      <c r="S891" s="1">
        <v>5</v>
      </c>
      <c r="T891" s="1">
        <v>0</v>
      </c>
      <c r="U891" s="1">
        <v>14.994999999999994</v>
      </c>
      <c r="V891" s="3" t="str">
        <f>IF(M891=People!$B$5,People!$A$5,IF(M891=People!$B$4,People!$A$4,IF(M891=People!$B$3,People!$A$3,IF(M891=People!$B$2,People!$A$2,0))))</f>
        <v>Chuck Magee</v>
      </c>
      <c r="W891" s="3" t="str">
        <f>IFERROR(INDEX(Returns!A:A,MATCH(B891,Returns!B:B,0)),"No")</f>
        <v>No</v>
      </c>
    </row>
    <row r="892" spans="1:23" x14ac:dyDescent="0.2">
      <c r="A892" s="1">
        <v>891</v>
      </c>
      <c r="B892" t="s">
        <v>6624</v>
      </c>
      <c r="C892" s="2">
        <v>43636</v>
      </c>
      <c r="D892" s="2">
        <v>43642</v>
      </c>
      <c r="E892" s="1" t="s">
        <v>46</v>
      </c>
      <c r="F892" s="1" t="s">
        <v>1429</v>
      </c>
      <c r="G892" s="1" t="s">
        <v>1430</v>
      </c>
      <c r="H892" s="1" t="s">
        <v>24</v>
      </c>
      <c r="I892" s="1" t="s">
        <v>25</v>
      </c>
      <c r="J892" s="1" t="s">
        <v>1306</v>
      </c>
      <c r="K892" s="1" t="s">
        <v>240</v>
      </c>
      <c r="L892" s="1">
        <v>10801</v>
      </c>
      <c r="M892" s="1" t="s">
        <v>135</v>
      </c>
      <c r="N892" s="1" t="s">
        <v>1388</v>
      </c>
      <c r="O892" s="1" t="s">
        <v>43</v>
      </c>
      <c r="P892" s="1" t="s">
        <v>70</v>
      </c>
      <c r="Q892" s="1" t="s">
        <v>1389</v>
      </c>
      <c r="R892" s="1">
        <v>51.311999999999998</v>
      </c>
      <c r="S892" s="1">
        <v>3</v>
      </c>
      <c r="T892" s="1">
        <v>0.2</v>
      </c>
      <c r="U892" s="1">
        <v>18.600599999999996</v>
      </c>
      <c r="V892" s="3" t="str">
        <f>IF(M892=People!$B$5,People!$A$5,IF(M892=People!$B$4,People!$A$4,IF(M892=People!$B$3,People!$A$3,IF(M892=People!$B$2,People!$A$2,0))))</f>
        <v>Chuck Magee</v>
      </c>
      <c r="W892" s="3" t="str">
        <f>IFERROR(INDEX(Returns!A:A,MATCH(B892,Returns!B:B,0)),"No")</f>
        <v>No</v>
      </c>
    </row>
    <row r="893" spans="1:23" x14ac:dyDescent="0.2">
      <c r="A893" s="1">
        <v>892</v>
      </c>
      <c r="B893" t="s">
        <v>6625</v>
      </c>
      <c r="C893" s="2">
        <v>43642</v>
      </c>
      <c r="D893" s="2">
        <v>43643</v>
      </c>
      <c r="E893" s="1" t="s">
        <v>170</v>
      </c>
      <c r="F893" s="1" t="s">
        <v>1959</v>
      </c>
      <c r="G893" s="1" t="s">
        <v>1960</v>
      </c>
      <c r="H893" s="1" t="s">
        <v>94</v>
      </c>
      <c r="I893" s="1" t="s">
        <v>25</v>
      </c>
      <c r="J893" s="1" t="s">
        <v>773</v>
      </c>
      <c r="K893" s="1" t="s">
        <v>214</v>
      </c>
      <c r="L893" s="1">
        <v>48227</v>
      </c>
      <c r="M893" s="1" t="s">
        <v>97</v>
      </c>
      <c r="N893" s="1" t="s">
        <v>2323</v>
      </c>
      <c r="O893" s="1" t="s">
        <v>43</v>
      </c>
      <c r="P893" s="1" t="s">
        <v>84</v>
      </c>
      <c r="Q893" s="1" t="s">
        <v>2324</v>
      </c>
      <c r="R893" s="1">
        <v>4.54</v>
      </c>
      <c r="S893" s="1">
        <v>1</v>
      </c>
      <c r="T893" s="1">
        <v>0</v>
      </c>
      <c r="U893" s="1">
        <v>2.0429999999999997</v>
      </c>
      <c r="V893" s="3" t="str">
        <f>IF(M893=People!$B$5,People!$A$5,IF(M893=People!$B$4,People!$A$4,IF(M893=People!$B$3,People!$A$3,IF(M893=People!$B$2,People!$A$2,0))))</f>
        <v>Kelly Williams</v>
      </c>
      <c r="W893" s="3" t="str">
        <f>IFERROR(INDEX(Returns!A:A,MATCH(B893,Returns!B:B,0)),"No")</f>
        <v>No</v>
      </c>
    </row>
    <row r="894" spans="1:23" x14ac:dyDescent="0.2">
      <c r="A894" s="1">
        <v>893</v>
      </c>
      <c r="B894" t="s">
        <v>6625</v>
      </c>
      <c r="C894" s="2">
        <v>43642</v>
      </c>
      <c r="D894" s="2">
        <v>43643</v>
      </c>
      <c r="E894" s="1" t="s">
        <v>170</v>
      </c>
      <c r="F894" s="1" t="s">
        <v>1959</v>
      </c>
      <c r="G894" s="1" t="s">
        <v>1960</v>
      </c>
      <c r="H894" s="1" t="s">
        <v>94</v>
      </c>
      <c r="I894" s="1" t="s">
        <v>25</v>
      </c>
      <c r="J894" s="1" t="s">
        <v>773</v>
      </c>
      <c r="K894" s="1" t="s">
        <v>214</v>
      </c>
      <c r="L894" s="1">
        <v>48227</v>
      </c>
      <c r="M894" s="1" t="s">
        <v>97</v>
      </c>
      <c r="N894" s="1" t="s">
        <v>2325</v>
      </c>
      <c r="O894" s="1" t="s">
        <v>43</v>
      </c>
      <c r="P894" s="1" t="s">
        <v>63</v>
      </c>
      <c r="Q894" s="1" t="s">
        <v>2326</v>
      </c>
      <c r="R894" s="1">
        <v>15.92</v>
      </c>
      <c r="S894" s="1">
        <v>4</v>
      </c>
      <c r="T894" s="1">
        <v>0</v>
      </c>
      <c r="U894" s="1">
        <v>5.4127999999999989</v>
      </c>
      <c r="V894" s="3" t="str">
        <f>IF(M894=People!$B$5,People!$A$5,IF(M894=People!$B$4,People!$A$4,IF(M894=People!$B$3,People!$A$3,IF(M894=People!$B$2,People!$A$2,0))))</f>
        <v>Kelly Williams</v>
      </c>
      <c r="W894" s="3" t="str">
        <f>IFERROR(INDEX(Returns!A:A,MATCH(B894,Returns!B:B,0)),"No")</f>
        <v>No</v>
      </c>
    </row>
    <row r="895" spans="1:23" x14ac:dyDescent="0.2">
      <c r="A895" s="1">
        <v>894</v>
      </c>
      <c r="B895" t="s">
        <v>6625</v>
      </c>
      <c r="C895" s="2">
        <v>43642</v>
      </c>
      <c r="D895" s="2">
        <v>43643</v>
      </c>
      <c r="E895" s="1" t="s">
        <v>170</v>
      </c>
      <c r="F895" s="1" t="s">
        <v>1959</v>
      </c>
      <c r="G895" s="1" t="s">
        <v>1960</v>
      </c>
      <c r="H895" s="1" t="s">
        <v>94</v>
      </c>
      <c r="I895" s="1" t="s">
        <v>25</v>
      </c>
      <c r="J895" s="1" t="s">
        <v>773</v>
      </c>
      <c r="K895" s="1" t="s">
        <v>214</v>
      </c>
      <c r="L895" s="1">
        <v>48227</v>
      </c>
      <c r="M895" s="1" t="s">
        <v>97</v>
      </c>
      <c r="N895" s="1" t="s">
        <v>2327</v>
      </c>
      <c r="O895" s="1" t="s">
        <v>66</v>
      </c>
      <c r="P895" s="1" t="s">
        <v>67</v>
      </c>
      <c r="Q895" s="1" t="s">
        <v>2328</v>
      </c>
      <c r="R895" s="1">
        <v>543.91999999999996</v>
      </c>
      <c r="S895" s="1">
        <v>8</v>
      </c>
      <c r="T895" s="1">
        <v>0</v>
      </c>
      <c r="U895" s="1">
        <v>135.98000000000002</v>
      </c>
      <c r="V895" s="3" t="str">
        <f>IF(M895=People!$B$5,People!$A$5,IF(M895=People!$B$4,People!$A$4,IF(M895=People!$B$3,People!$A$3,IF(M895=People!$B$2,People!$A$2,0))))</f>
        <v>Kelly Williams</v>
      </c>
      <c r="W895" s="3" t="str">
        <f>IFERROR(INDEX(Returns!A:A,MATCH(B895,Returns!B:B,0)),"No")</f>
        <v>No</v>
      </c>
    </row>
    <row r="896" spans="1:23" x14ac:dyDescent="0.2">
      <c r="A896" s="1">
        <v>895</v>
      </c>
      <c r="B896" t="s">
        <v>6626</v>
      </c>
      <c r="C896" s="2">
        <v>43414</v>
      </c>
      <c r="D896" s="2">
        <v>43416</v>
      </c>
      <c r="E896" s="1" t="s">
        <v>170</v>
      </c>
      <c r="F896" s="1" t="s">
        <v>2329</v>
      </c>
      <c r="G896" s="1" t="s">
        <v>2330</v>
      </c>
      <c r="H896" s="1" t="s">
        <v>38</v>
      </c>
      <c r="I896" s="1" t="s">
        <v>25</v>
      </c>
      <c r="J896" s="1" t="s">
        <v>116</v>
      </c>
      <c r="K896" s="1" t="s">
        <v>40</v>
      </c>
      <c r="L896" s="1">
        <v>94122</v>
      </c>
      <c r="M896" s="1" t="s">
        <v>41</v>
      </c>
      <c r="N896" s="1" t="s">
        <v>1141</v>
      </c>
      <c r="O896" s="1" t="s">
        <v>43</v>
      </c>
      <c r="P896" s="1" t="s">
        <v>55</v>
      </c>
      <c r="Q896" s="1" t="s">
        <v>1142</v>
      </c>
      <c r="R896" s="1">
        <v>155.82000000000002</v>
      </c>
      <c r="S896" s="1">
        <v>7</v>
      </c>
      <c r="T896" s="1">
        <v>0</v>
      </c>
      <c r="U896" s="1">
        <v>42.071400000000011</v>
      </c>
      <c r="V896" s="3" t="str">
        <f>IF(M896=People!$B$5,People!$A$5,IF(M896=People!$B$4,People!$A$4,IF(M896=People!$B$3,People!$A$3,IF(M896=People!$B$2,People!$A$2,0))))</f>
        <v>Anna Andreadi</v>
      </c>
      <c r="W896" s="3" t="str">
        <f>IFERROR(INDEX(Returns!A:A,MATCH(B896,Returns!B:B,0)),"No")</f>
        <v>No</v>
      </c>
    </row>
    <row r="897" spans="1:23" x14ac:dyDescent="0.2">
      <c r="A897" s="1">
        <v>896</v>
      </c>
      <c r="B897" t="s">
        <v>6626</v>
      </c>
      <c r="C897" s="2">
        <v>43414</v>
      </c>
      <c r="D897" s="2">
        <v>43416</v>
      </c>
      <c r="E897" s="1" t="s">
        <v>170</v>
      </c>
      <c r="F897" s="1" t="s">
        <v>2329</v>
      </c>
      <c r="G897" s="1" t="s">
        <v>2330</v>
      </c>
      <c r="H897" s="1" t="s">
        <v>38</v>
      </c>
      <c r="I897" s="1" t="s">
        <v>25</v>
      </c>
      <c r="J897" s="1" t="s">
        <v>116</v>
      </c>
      <c r="K897" s="1" t="s">
        <v>40</v>
      </c>
      <c r="L897" s="1">
        <v>94122</v>
      </c>
      <c r="M897" s="1" t="s">
        <v>41</v>
      </c>
      <c r="N897" s="1" t="s">
        <v>2331</v>
      </c>
      <c r="O897" s="1" t="s">
        <v>43</v>
      </c>
      <c r="P897" s="1" t="s">
        <v>70</v>
      </c>
      <c r="Q897" s="1" t="s">
        <v>2332</v>
      </c>
      <c r="R897" s="1">
        <v>70.00800000000001</v>
      </c>
      <c r="S897" s="1">
        <v>3</v>
      </c>
      <c r="T897" s="1">
        <v>0.2</v>
      </c>
      <c r="U897" s="1">
        <v>24.502800000000001</v>
      </c>
      <c r="V897" s="3" t="str">
        <f>IF(M897=People!$B$5,People!$A$5,IF(M897=People!$B$4,People!$A$4,IF(M897=People!$B$3,People!$A$3,IF(M897=People!$B$2,People!$A$2,0))))</f>
        <v>Anna Andreadi</v>
      </c>
      <c r="W897" s="3" t="str">
        <f>IFERROR(INDEX(Returns!A:A,MATCH(B897,Returns!B:B,0)),"No")</f>
        <v>No</v>
      </c>
    </row>
    <row r="898" spans="1:23" x14ac:dyDescent="0.2">
      <c r="A898" s="1">
        <v>897</v>
      </c>
      <c r="B898" t="s">
        <v>6627</v>
      </c>
      <c r="C898" s="2">
        <v>43376</v>
      </c>
      <c r="D898" s="2">
        <v>43379</v>
      </c>
      <c r="E898" s="1" t="s">
        <v>21</v>
      </c>
      <c r="F898" s="1" t="s">
        <v>2333</v>
      </c>
      <c r="G898" s="1" t="s">
        <v>2334</v>
      </c>
      <c r="H898" s="1" t="s">
        <v>24</v>
      </c>
      <c r="I898" s="1" t="s">
        <v>25</v>
      </c>
      <c r="J898" s="1" t="s">
        <v>167</v>
      </c>
      <c r="K898" s="1" t="s">
        <v>96</v>
      </c>
      <c r="L898" s="1">
        <v>77095</v>
      </c>
      <c r="M898" s="1" t="s">
        <v>97</v>
      </c>
      <c r="N898" s="1" t="s">
        <v>2335</v>
      </c>
      <c r="O898" s="1" t="s">
        <v>43</v>
      </c>
      <c r="P898" s="1" t="s">
        <v>157</v>
      </c>
      <c r="Q898" s="1" t="s">
        <v>590</v>
      </c>
      <c r="R898" s="1">
        <v>15.648</v>
      </c>
      <c r="S898" s="1">
        <v>2</v>
      </c>
      <c r="T898" s="1">
        <v>0.2</v>
      </c>
      <c r="U898" s="1">
        <v>5.0855999999999986</v>
      </c>
      <c r="V898" s="3" t="str">
        <f>IF(M898=People!$B$5,People!$A$5,IF(M898=People!$B$4,People!$A$4,IF(M898=People!$B$3,People!$A$3,IF(M898=People!$B$2,People!$A$2,0))))</f>
        <v>Kelly Williams</v>
      </c>
      <c r="W898" s="3" t="str">
        <f>IFERROR(INDEX(Returns!A:A,MATCH(B898,Returns!B:B,0)),"No")</f>
        <v>No</v>
      </c>
    </row>
    <row r="899" spans="1:23" x14ac:dyDescent="0.2">
      <c r="A899" s="1">
        <v>898</v>
      </c>
      <c r="B899" t="s">
        <v>6628</v>
      </c>
      <c r="C899" s="2">
        <v>42622</v>
      </c>
      <c r="D899" s="2">
        <v>42628</v>
      </c>
      <c r="E899" s="1" t="s">
        <v>46</v>
      </c>
      <c r="F899" s="1" t="s">
        <v>2336</v>
      </c>
      <c r="G899" s="1" t="s">
        <v>2337</v>
      </c>
      <c r="H899" s="1" t="s">
        <v>24</v>
      </c>
      <c r="I899" s="1" t="s">
        <v>25</v>
      </c>
      <c r="J899" s="1" t="s">
        <v>773</v>
      </c>
      <c r="K899" s="1" t="s">
        <v>214</v>
      </c>
      <c r="L899" s="1">
        <v>48227</v>
      </c>
      <c r="M899" s="1" t="s">
        <v>97</v>
      </c>
      <c r="N899" s="1" t="s">
        <v>1447</v>
      </c>
      <c r="O899" s="1" t="s">
        <v>43</v>
      </c>
      <c r="P899" s="1" t="s">
        <v>44</v>
      </c>
      <c r="Q899" s="1" t="s">
        <v>1448</v>
      </c>
      <c r="R899" s="1">
        <v>103.60000000000001</v>
      </c>
      <c r="S899" s="1">
        <v>7</v>
      </c>
      <c r="T899" s="1">
        <v>0</v>
      </c>
      <c r="U899" s="1">
        <v>51.800000000000004</v>
      </c>
      <c r="V899" s="3" t="str">
        <f>IF(M899=People!$B$5,People!$A$5,IF(M899=People!$B$4,People!$A$4,IF(M899=People!$B$3,People!$A$3,IF(M899=People!$B$2,People!$A$2,0))))</f>
        <v>Kelly Williams</v>
      </c>
      <c r="W899" s="3" t="str">
        <f>IFERROR(INDEX(Returns!A:A,MATCH(B899,Returns!B:B,0)),"No")</f>
        <v>No</v>
      </c>
    </row>
    <row r="900" spans="1:23" x14ac:dyDescent="0.2">
      <c r="A900" s="1">
        <v>899</v>
      </c>
      <c r="B900" t="s">
        <v>6629</v>
      </c>
      <c r="C900" s="2">
        <v>43767</v>
      </c>
      <c r="D900" s="2">
        <v>43769</v>
      </c>
      <c r="E900" s="1" t="s">
        <v>21</v>
      </c>
      <c r="F900" s="1" t="s">
        <v>2338</v>
      </c>
      <c r="G900" s="1" t="s">
        <v>2339</v>
      </c>
      <c r="H900" s="1" t="s">
        <v>38</v>
      </c>
      <c r="I900" s="1" t="s">
        <v>25</v>
      </c>
      <c r="J900" s="1" t="s">
        <v>1357</v>
      </c>
      <c r="K900" s="1" t="s">
        <v>240</v>
      </c>
      <c r="L900" s="1">
        <v>13021</v>
      </c>
      <c r="M900" s="1" t="s">
        <v>135</v>
      </c>
      <c r="N900" s="1" t="s">
        <v>2340</v>
      </c>
      <c r="O900" s="1" t="s">
        <v>43</v>
      </c>
      <c r="P900" s="1" t="s">
        <v>84</v>
      </c>
      <c r="Q900" s="1" t="s">
        <v>2341</v>
      </c>
      <c r="R900" s="1">
        <v>46.96</v>
      </c>
      <c r="S900" s="1">
        <v>8</v>
      </c>
      <c r="T900" s="1">
        <v>0</v>
      </c>
      <c r="U900" s="1">
        <v>22.540800000000001</v>
      </c>
      <c r="V900" s="3" t="str">
        <f>IF(M900=People!$B$5,People!$A$5,IF(M900=People!$B$4,People!$A$4,IF(M900=People!$B$3,People!$A$3,IF(M900=People!$B$2,People!$A$2,0))))</f>
        <v>Chuck Magee</v>
      </c>
      <c r="W900" s="3" t="str">
        <f>IFERROR(INDEX(Returns!A:A,MATCH(B900,Returns!B:B,0)),"No")</f>
        <v>No</v>
      </c>
    </row>
    <row r="901" spans="1:23" x14ac:dyDescent="0.2">
      <c r="A901" s="1">
        <v>900</v>
      </c>
      <c r="B901" t="s">
        <v>6630</v>
      </c>
      <c r="C901" s="2">
        <v>43200</v>
      </c>
      <c r="D901" s="2">
        <v>43202</v>
      </c>
      <c r="E901" s="1" t="s">
        <v>170</v>
      </c>
      <c r="F901" s="1" t="s">
        <v>2342</v>
      </c>
      <c r="G901" s="1" t="s">
        <v>2343</v>
      </c>
      <c r="H901" s="1" t="s">
        <v>38</v>
      </c>
      <c r="I901" s="1" t="s">
        <v>25</v>
      </c>
      <c r="J901" s="1" t="s">
        <v>286</v>
      </c>
      <c r="K901" s="1" t="s">
        <v>440</v>
      </c>
      <c r="L901" s="1">
        <v>45503</v>
      </c>
      <c r="M901" s="1" t="s">
        <v>135</v>
      </c>
      <c r="N901" s="1" t="s">
        <v>2344</v>
      </c>
      <c r="O901" s="1" t="s">
        <v>43</v>
      </c>
      <c r="P901" s="1" t="s">
        <v>70</v>
      </c>
      <c r="Q901" s="1" t="s">
        <v>2345</v>
      </c>
      <c r="R901" s="1">
        <v>8.9040000000000017</v>
      </c>
      <c r="S901" s="1">
        <v>2</v>
      </c>
      <c r="T901" s="1">
        <v>0.7</v>
      </c>
      <c r="U901" s="1">
        <v>-6.5296000000000003</v>
      </c>
      <c r="V901" s="3" t="str">
        <f>IF(M901=People!$B$5,People!$A$5,IF(M901=People!$B$4,People!$A$4,IF(M901=People!$B$3,People!$A$3,IF(M901=People!$B$2,People!$A$2,0))))</f>
        <v>Chuck Magee</v>
      </c>
      <c r="W901" s="3" t="str">
        <f>IFERROR(INDEX(Returns!A:A,MATCH(B901,Returns!B:B,0)),"No")</f>
        <v>No</v>
      </c>
    </row>
    <row r="902" spans="1:23" x14ac:dyDescent="0.2">
      <c r="A902" s="1">
        <v>901</v>
      </c>
      <c r="B902" t="s">
        <v>6631</v>
      </c>
      <c r="C902" s="2">
        <v>43780</v>
      </c>
      <c r="D902" s="2">
        <v>43782</v>
      </c>
      <c r="E902" s="1" t="s">
        <v>170</v>
      </c>
      <c r="F902" s="1" t="s">
        <v>1085</v>
      </c>
      <c r="G902" s="1" t="s">
        <v>1086</v>
      </c>
      <c r="H902" s="1" t="s">
        <v>24</v>
      </c>
      <c r="I902" s="1" t="s">
        <v>25</v>
      </c>
      <c r="J902" s="1" t="s">
        <v>2346</v>
      </c>
      <c r="K902" s="1" t="s">
        <v>96</v>
      </c>
      <c r="L902" s="1">
        <v>75043</v>
      </c>
      <c r="M902" s="1" t="s">
        <v>97</v>
      </c>
      <c r="N902" s="1" t="s">
        <v>2347</v>
      </c>
      <c r="O902" s="1" t="s">
        <v>43</v>
      </c>
      <c r="P902" s="1" t="s">
        <v>44</v>
      </c>
      <c r="Q902" s="1" t="s">
        <v>2348</v>
      </c>
      <c r="R902" s="1">
        <v>10.440000000000001</v>
      </c>
      <c r="S902" s="1">
        <v>5</v>
      </c>
      <c r="T902" s="1">
        <v>0.2</v>
      </c>
      <c r="U902" s="1">
        <v>3.3929999999999989</v>
      </c>
      <c r="V902" s="3" t="str">
        <f>IF(M902=People!$B$5,People!$A$5,IF(M902=People!$B$4,People!$A$4,IF(M902=People!$B$3,People!$A$3,IF(M902=People!$B$2,People!$A$2,0))))</f>
        <v>Kelly Williams</v>
      </c>
      <c r="W902" s="3" t="str">
        <f>IFERROR(INDEX(Returns!A:A,MATCH(B902,Returns!B:B,0)),"No")</f>
        <v>No</v>
      </c>
    </row>
    <row r="903" spans="1:23" x14ac:dyDescent="0.2">
      <c r="A903" s="1">
        <v>902</v>
      </c>
      <c r="B903" t="s">
        <v>6631</v>
      </c>
      <c r="C903" s="2">
        <v>43780</v>
      </c>
      <c r="D903" s="2">
        <v>43782</v>
      </c>
      <c r="E903" s="1" t="s">
        <v>170</v>
      </c>
      <c r="F903" s="1" t="s">
        <v>1085</v>
      </c>
      <c r="G903" s="1" t="s">
        <v>1086</v>
      </c>
      <c r="H903" s="1" t="s">
        <v>24</v>
      </c>
      <c r="I903" s="1" t="s">
        <v>25</v>
      </c>
      <c r="J903" s="1" t="s">
        <v>2346</v>
      </c>
      <c r="K903" s="1" t="s">
        <v>96</v>
      </c>
      <c r="L903" s="1">
        <v>75043</v>
      </c>
      <c r="M903" s="1" t="s">
        <v>97</v>
      </c>
      <c r="N903" s="1" t="s">
        <v>2349</v>
      </c>
      <c r="O903" s="1" t="s">
        <v>43</v>
      </c>
      <c r="P903" s="1" t="s">
        <v>70</v>
      </c>
      <c r="Q903" s="1" t="s">
        <v>2350</v>
      </c>
      <c r="R903" s="1">
        <v>18.335999999999999</v>
      </c>
      <c r="S903" s="1">
        <v>4</v>
      </c>
      <c r="T903" s="1">
        <v>0.8</v>
      </c>
      <c r="U903" s="1">
        <v>-32.088000000000008</v>
      </c>
      <c r="V903" s="3" t="str">
        <f>IF(M903=People!$B$5,People!$A$5,IF(M903=People!$B$4,People!$A$4,IF(M903=People!$B$3,People!$A$3,IF(M903=People!$B$2,People!$A$2,0))))</f>
        <v>Kelly Williams</v>
      </c>
      <c r="W903" s="3" t="str">
        <f>IFERROR(INDEX(Returns!A:A,MATCH(B903,Returns!B:B,0)),"No")</f>
        <v>No</v>
      </c>
    </row>
    <row r="904" spans="1:23" x14ac:dyDescent="0.2">
      <c r="A904" s="1">
        <v>903</v>
      </c>
      <c r="B904" t="s">
        <v>6632</v>
      </c>
      <c r="C904" s="2">
        <v>43723</v>
      </c>
      <c r="D904" s="2">
        <v>43725</v>
      </c>
      <c r="E904" s="1" t="s">
        <v>170</v>
      </c>
      <c r="F904" s="1" t="s">
        <v>567</v>
      </c>
      <c r="G904" s="1" t="s">
        <v>568</v>
      </c>
      <c r="H904" s="1" t="s">
        <v>24</v>
      </c>
      <c r="I904" s="1" t="s">
        <v>25</v>
      </c>
      <c r="J904" s="1" t="s">
        <v>273</v>
      </c>
      <c r="K904" s="1" t="s">
        <v>191</v>
      </c>
      <c r="L904" s="1">
        <v>60653</v>
      </c>
      <c r="M904" s="1" t="s">
        <v>97</v>
      </c>
      <c r="N904" s="1" t="s">
        <v>575</v>
      </c>
      <c r="O904" s="1" t="s">
        <v>66</v>
      </c>
      <c r="P904" s="1" t="s">
        <v>67</v>
      </c>
      <c r="Q904" s="1" t="s">
        <v>576</v>
      </c>
      <c r="R904" s="1">
        <v>323.97600000000006</v>
      </c>
      <c r="S904" s="1">
        <v>3</v>
      </c>
      <c r="T904" s="1">
        <v>0.2</v>
      </c>
      <c r="U904" s="1">
        <v>20.248499999999993</v>
      </c>
      <c r="V904" s="3" t="str">
        <f>IF(M904=People!$B$5,People!$A$5,IF(M904=People!$B$4,People!$A$4,IF(M904=People!$B$3,People!$A$3,IF(M904=People!$B$2,People!$A$2,0))))</f>
        <v>Kelly Williams</v>
      </c>
      <c r="W904" s="3" t="str">
        <f>IFERROR(INDEX(Returns!A:A,MATCH(B904,Returns!B:B,0)),"No")</f>
        <v>No</v>
      </c>
    </row>
    <row r="905" spans="1:23" x14ac:dyDescent="0.2">
      <c r="A905" s="1">
        <v>904</v>
      </c>
      <c r="B905" t="s">
        <v>6058</v>
      </c>
      <c r="C905" s="2">
        <v>43198</v>
      </c>
      <c r="D905" s="2">
        <v>43202</v>
      </c>
      <c r="E905" s="1" t="s">
        <v>46</v>
      </c>
      <c r="F905" s="1" t="s">
        <v>714</v>
      </c>
      <c r="G905" s="1" t="s">
        <v>715</v>
      </c>
      <c r="H905" s="1" t="s">
        <v>24</v>
      </c>
      <c r="I905" s="1" t="s">
        <v>25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2351</v>
      </c>
      <c r="O905" s="1" t="s">
        <v>43</v>
      </c>
      <c r="P905" s="1" t="s">
        <v>84</v>
      </c>
      <c r="Q905" s="1" t="s">
        <v>2352</v>
      </c>
      <c r="R905" s="1">
        <v>20.04</v>
      </c>
      <c r="S905" s="1">
        <v>3</v>
      </c>
      <c r="T905" s="1">
        <v>0</v>
      </c>
      <c r="U905" s="1">
        <v>9.6191999999999993</v>
      </c>
      <c r="V905" s="3" t="str">
        <f>IF(M905=People!$B$5,People!$A$5,IF(M905=People!$B$4,People!$A$4,IF(M905=People!$B$3,People!$A$3,IF(M905=People!$B$2,People!$A$2,0))))</f>
        <v>Anna Andreadi</v>
      </c>
      <c r="W905" s="3" t="str">
        <f>IFERROR(INDEX(Returns!A:A,MATCH(B905,Returns!B:B,0)),"No")</f>
        <v>Yes</v>
      </c>
    </row>
    <row r="906" spans="1:23" x14ac:dyDescent="0.2">
      <c r="A906" s="1">
        <v>905</v>
      </c>
      <c r="B906" t="s">
        <v>6058</v>
      </c>
      <c r="C906" s="2">
        <v>43198</v>
      </c>
      <c r="D906" s="2">
        <v>43202</v>
      </c>
      <c r="E906" s="1" t="s">
        <v>46</v>
      </c>
      <c r="F906" s="1" t="s">
        <v>714</v>
      </c>
      <c r="G906" s="1" t="s">
        <v>715</v>
      </c>
      <c r="H906" s="1" t="s">
        <v>24</v>
      </c>
      <c r="I906" s="1" t="s">
        <v>25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1903</v>
      </c>
      <c r="O906" s="1" t="s">
        <v>43</v>
      </c>
      <c r="P906" s="1" t="s">
        <v>55</v>
      </c>
      <c r="Q906" s="1" t="s">
        <v>1904</v>
      </c>
      <c r="R906" s="1">
        <v>64.959999999999994</v>
      </c>
      <c r="S906" s="1">
        <v>2</v>
      </c>
      <c r="T906" s="1">
        <v>0</v>
      </c>
      <c r="U906" s="1">
        <v>2.598399999999998</v>
      </c>
      <c r="V906" s="3" t="str">
        <f>IF(M906=People!$B$5,People!$A$5,IF(M906=People!$B$4,People!$A$4,IF(M906=People!$B$3,People!$A$3,IF(M906=People!$B$2,People!$A$2,0))))</f>
        <v>Anna Andreadi</v>
      </c>
      <c r="W906" s="3" t="str">
        <f>IFERROR(INDEX(Returns!A:A,MATCH(B906,Returns!B:B,0)),"No")</f>
        <v>Yes</v>
      </c>
    </row>
    <row r="907" spans="1:23" x14ac:dyDescent="0.2">
      <c r="A907" s="1">
        <v>906</v>
      </c>
      <c r="B907" t="s">
        <v>6058</v>
      </c>
      <c r="C907" s="2">
        <v>43198</v>
      </c>
      <c r="D907" s="2">
        <v>43202</v>
      </c>
      <c r="E907" s="1" t="s">
        <v>46</v>
      </c>
      <c r="F907" s="1" t="s">
        <v>714</v>
      </c>
      <c r="G907" s="1" t="s">
        <v>715</v>
      </c>
      <c r="H907" s="1" t="s">
        <v>24</v>
      </c>
      <c r="I907" s="1" t="s">
        <v>25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2353</v>
      </c>
      <c r="O907" s="1" t="s">
        <v>43</v>
      </c>
      <c r="P907" s="1" t="s">
        <v>84</v>
      </c>
      <c r="Q907" s="1" t="s">
        <v>2354</v>
      </c>
      <c r="R907" s="1">
        <v>12.96</v>
      </c>
      <c r="S907" s="1">
        <v>2</v>
      </c>
      <c r="T907" s="1">
        <v>0</v>
      </c>
      <c r="U907" s="1">
        <v>6.2208000000000006</v>
      </c>
      <c r="V907" s="3" t="str">
        <f>IF(M907=People!$B$5,People!$A$5,IF(M907=People!$B$4,People!$A$4,IF(M907=People!$B$3,People!$A$3,IF(M907=People!$B$2,People!$A$2,0))))</f>
        <v>Anna Andreadi</v>
      </c>
      <c r="W907" s="3" t="str">
        <f>IFERROR(INDEX(Returns!A:A,MATCH(B907,Returns!B:B,0)),"No")</f>
        <v>Yes</v>
      </c>
    </row>
    <row r="908" spans="1:23" x14ac:dyDescent="0.2">
      <c r="A908" s="1">
        <v>907</v>
      </c>
      <c r="B908" t="s">
        <v>6633</v>
      </c>
      <c r="C908" s="2">
        <v>43829</v>
      </c>
      <c r="D908" s="2">
        <v>43833</v>
      </c>
      <c r="E908" s="1" t="s">
        <v>46</v>
      </c>
      <c r="F908" s="1" t="s">
        <v>211</v>
      </c>
      <c r="G908" s="1" t="s">
        <v>212</v>
      </c>
      <c r="H908" s="1" t="s">
        <v>24</v>
      </c>
      <c r="I908" s="1" t="s">
        <v>25</v>
      </c>
      <c r="J908" s="1" t="s">
        <v>239</v>
      </c>
      <c r="K908" s="1" t="s">
        <v>240</v>
      </c>
      <c r="L908" s="1">
        <v>10009</v>
      </c>
      <c r="M908" s="1" t="s">
        <v>135</v>
      </c>
      <c r="N908" s="1" t="s">
        <v>2355</v>
      </c>
      <c r="O908" s="1" t="s">
        <v>30</v>
      </c>
      <c r="P908" s="1" t="s">
        <v>31</v>
      </c>
      <c r="Q908" s="1" t="s">
        <v>2356</v>
      </c>
      <c r="R908" s="1">
        <v>323.13600000000002</v>
      </c>
      <c r="S908" s="1">
        <v>4</v>
      </c>
      <c r="T908" s="1">
        <v>0.2</v>
      </c>
      <c r="U908" s="1">
        <v>12.117599999999968</v>
      </c>
      <c r="V908" s="3" t="str">
        <f>IF(M908=People!$B$5,People!$A$5,IF(M908=People!$B$4,People!$A$4,IF(M908=People!$B$3,People!$A$3,IF(M908=People!$B$2,People!$A$2,0))))</f>
        <v>Chuck Magee</v>
      </c>
      <c r="W908" s="3" t="str">
        <f>IFERROR(INDEX(Returns!A:A,MATCH(B908,Returns!B:B,0)),"No")</f>
        <v>No</v>
      </c>
    </row>
    <row r="909" spans="1:23" x14ac:dyDescent="0.2">
      <c r="A909" s="1">
        <v>908</v>
      </c>
      <c r="B909" t="s">
        <v>6633</v>
      </c>
      <c r="C909" s="2">
        <v>43829</v>
      </c>
      <c r="D909" s="2">
        <v>43833</v>
      </c>
      <c r="E909" s="1" t="s">
        <v>46</v>
      </c>
      <c r="F909" s="1" t="s">
        <v>211</v>
      </c>
      <c r="G909" s="1" t="s">
        <v>212</v>
      </c>
      <c r="H909" s="1" t="s">
        <v>24</v>
      </c>
      <c r="I909" s="1" t="s">
        <v>25</v>
      </c>
      <c r="J909" s="1" t="s">
        <v>239</v>
      </c>
      <c r="K909" s="1" t="s">
        <v>240</v>
      </c>
      <c r="L909" s="1">
        <v>10009</v>
      </c>
      <c r="M909" s="1" t="s">
        <v>135</v>
      </c>
      <c r="N909" s="1" t="s">
        <v>2357</v>
      </c>
      <c r="O909" s="1" t="s">
        <v>66</v>
      </c>
      <c r="P909" s="1" t="s">
        <v>67</v>
      </c>
      <c r="Q909" s="1" t="s">
        <v>2358</v>
      </c>
      <c r="R909" s="1">
        <v>90.93</v>
      </c>
      <c r="S909" s="1">
        <v>7</v>
      </c>
      <c r="T909" s="1">
        <v>0</v>
      </c>
      <c r="U909" s="1">
        <v>2.7278999999999964</v>
      </c>
      <c r="V909" s="3" t="str">
        <f>IF(M909=People!$B$5,People!$A$5,IF(M909=People!$B$4,People!$A$4,IF(M909=People!$B$3,People!$A$3,IF(M909=People!$B$2,People!$A$2,0))))</f>
        <v>Chuck Magee</v>
      </c>
      <c r="W909" s="3" t="str">
        <f>IFERROR(INDEX(Returns!A:A,MATCH(B909,Returns!B:B,0)),"No")</f>
        <v>No</v>
      </c>
    </row>
    <row r="910" spans="1:23" x14ac:dyDescent="0.2">
      <c r="A910" s="1">
        <v>909</v>
      </c>
      <c r="B910" t="s">
        <v>6633</v>
      </c>
      <c r="C910" s="2">
        <v>43829</v>
      </c>
      <c r="D910" s="2">
        <v>43833</v>
      </c>
      <c r="E910" s="1" t="s">
        <v>46</v>
      </c>
      <c r="F910" s="1" t="s">
        <v>211</v>
      </c>
      <c r="G910" s="1" t="s">
        <v>212</v>
      </c>
      <c r="H910" s="1" t="s">
        <v>24</v>
      </c>
      <c r="I910" s="1" t="s">
        <v>25</v>
      </c>
      <c r="J910" s="1" t="s">
        <v>239</v>
      </c>
      <c r="K910" s="1" t="s">
        <v>240</v>
      </c>
      <c r="L910" s="1">
        <v>10009</v>
      </c>
      <c r="M910" s="1" t="s">
        <v>135</v>
      </c>
      <c r="N910" s="1" t="s">
        <v>2359</v>
      </c>
      <c r="O910" s="1" t="s">
        <v>43</v>
      </c>
      <c r="P910" s="1" t="s">
        <v>70</v>
      </c>
      <c r="Q910" s="1" t="s">
        <v>2360</v>
      </c>
      <c r="R910" s="1">
        <v>52.775999999999996</v>
      </c>
      <c r="S910" s="1">
        <v>3</v>
      </c>
      <c r="T910" s="1">
        <v>0.2</v>
      </c>
      <c r="U910" s="1">
        <v>19.791</v>
      </c>
      <c r="V910" s="3" t="str">
        <f>IF(M910=People!$B$5,People!$A$5,IF(M910=People!$B$4,People!$A$4,IF(M910=People!$B$3,People!$A$3,IF(M910=People!$B$2,People!$A$2,0))))</f>
        <v>Chuck Magee</v>
      </c>
      <c r="W910" s="3" t="str">
        <f>IFERROR(INDEX(Returns!A:A,MATCH(B910,Returns!B:B,0)),"No")</f>
        <v>No</v>
      </c>
    </row>
    <row r="911" spans="1:23" x14ac:dyDescent="0.2">
      <c r="A911" s="1">
        <v>910</v>
      </c>
      <c r="B911" t="s">
        <v>6634</v>
      </c>
      <c r="C911" s="2">
        <v>43710</v>
      </c>
      <c r="D911" s="2">
        <v>43715</v>
      </c>
      <c r="E911" s="1" t="s">
        <v>46</v>
      </c>
      <c r="F911" s="1" t="s">
        <v>2361</v>
      </c>
      <c r="G911" s="1" t="s">
        <v>2362</v>
      </c>
      <c r="H911" s="1" t="s">
        <v>94</v>
      </c>
      <c r="I911" s="1" t="s">
        <v>25</v>
      </c>
      <c r="J911" s="1" t="s">
        <v>294</v>
      </c>
      <c r="K911" s="1" t="s">
        <v>214</v>
      </c>
      <c r="L911" s="1">
        <v>49201</v>
      </c>
      <c r="M911" s="1" t="s">
        <v>97</v>
      </c>
      <c r="N911" s="1" t="s">
        <v>2363</v>
      </c>
      <c r="O911" s="1" t="s">
        <v>66</v>
      </c>
      <c r="P911" s="1" t="s">
        <v>67</v>
      </c>
      <c r="Q911" s="1" t="s">
        <v>2364</v>
      </c>
      <c r="R911" s="1">
        <v>1199.8</v>
      </c>
      <c r="S911" s="1">
        <v>4</v>
      </c>
      <c r="T911" s="1">
        <v>0</v>
      </c>
      <c r="U911" s="1">
        <v>323.94600000000003</v>
      </c>
      <c r="V911" s="3" t="str">
        <f>IF(M911=People!$B$5,People!$A$5,IF(M911=People!$B$4,People!$A$4,IF(M911=People!$B$3,People!$A$3,IF(M911=People!$B$2,People!$A$2,0))))</f>
        <v>Kelly Williams</v>
      </c>
      <c r="W911" s="3" t="str">
        <f>IFERROR(INDEX(Returns!A:A,MATCH(B911,Returns!B:B,0)),"No")</f>
        <v>No</v>
      </c>
    </row>
    <row r="912" spans="1:23" x14ac:dyDescent="0.2">
      <c r="A912" s="1">
        <v>911</v>
      </c>
      <c r="B912" t="s">
        <v>6634</v>
      </c>
      <c r="C912" s="2">
        <v>43710</v>
      </c>
      <c r="D912" s="2">
        <v>43715</v>
      </c>
      <c r="E912" s="1" t="s">
        <v>46</v>
      </c>
      <c r="F912" s="1" t="s">
        <v>2361</v>
      </c>
      <c r="G912" s="1" t="s">
        <v>2362</v>
      </c>
      <c r="H912" s="1" t="s">
        <v>94</v>
      </c>
      <c r="I912" s="1" t="s">
        <v>25</v>
      </c>
      <c r="J912" s="1" t="s">
        <v>294</v>
      </c>
      <c r="K912" s="1" t="s">
        <v>214</v>
      </c>
      <c r="L912" s="1">
        <v>49201</v>
      </c>
      <c r="M912" s="1" t="s">
        <v>97</v>
      </c>
      <c r="N912" s="1" t="s">
        <v>2365</v>
      </c>
      <c r="O912" s="1" t="s">
        <v>66</v>
      </c>
      <c r="P912" s="1" t="s">
        <v>146</v>
      </c>
      <c r="Q912" s="1" t="s">
        <v>2366</v>
      </c>
      <c r="R912" s="1">
        <v>1928.7800000000002</v>
      </c>
      <c r="S912" s="1">
        <v>7</v>
      </c>
      <c r="T912" s="1">
        <v>0</v>
      </c>
      <c r="U912" s="1">
        <v>829.37540000000024</v>
      </c>
      <c r="V912" s="3" t="str">
        <f>IF(M912=People!$B$5,People!$A$5,IF(M912=People!$B$4,People!$A$4,IF(M912=People!$B$3,People!$A$3,IF(M912=People!$B$2,People!$A$2,0))))</f>
        <v>Kelly Williams</v>
      </c>
      <c r="W912" s="3" t="str">
        <f>IFERROR(INDEX(Returns!A:A,MATCH(B912,Returns!B:B,0)),"No")</f>
        <v>No</v>
      </c>
    </row>
    <row r="913" spans="1:23" x14ac:dyDescent="0.2">
      <c r="A913" s="1">
        <v>912</v>
      </c>
      <c r="B913" t="s">
        <v>6634</v>
      </c>
      <c r="C913" s="2">
        <v>43710</v>
      </c>
      <c r="D913" s="2">
        <v>43715</v>
      </c>
      <c r="E913" s="1" t="s">
        <v>46</v>
      </c>
      <c r="F913" s="1" t="s">
        <v>2361</v>
      </c>
      <c r="G913" s="1" t="s">
        <v>2362</v>
      </c>
      <c r="H913" s="1" t="s">
        <v>94</v>
      </c>
      <c r="I913" s="1" t="s">
        <v>25</v>
      </c>
      <c r="J913" s="1" t="s">
        <v>294</v>
      </c>
      <c r="K913" s="1" t="s">
        <v>214</v>
      </c>
      <c r="L913" s="1">
        <v>49201</v>
      </c>
      <c r="M913" s="1" t="s">
        <v>97</v>
      </c>
      <c r="N913" s="1" t="s">
        <v>2367</v>
      </c>
      <c r="O913" s="1" t="s">
        <v>43</v>
      </c>
      <c r="P913" s="1" t="s">
        <v>55</v>
      </c>
      <c r="Q913" s="1" t="s">
        <v>2368</v>
      </c>
      <c r="R913" s="1">
        <v>352.38</v>
      </c>
      <c r="S913" s="1">
        <v>2</v>
      </c>
      <c r="T913" s="1">
        <v>0</v>
      </c>
      <c r="U913" s="1">
        <v>81.047399999999982</v>
      </c>
      <c r="V913" s="3" t="str">
        <f>IF(M913=People!$B$5,People!$A$5,IF(M913=People!$B$4,People!$A$4,IF(M913=People!$B$3,People!$A$3,IF(M913=People!$B$2,People!$A$2,0))))</f>
        <v>Kelly Williams</v>
      </c>
      <c r="W913" s="3" t="str">
        <f>IFERROR(INDEX(Returns!A:A,MATCH(B913,Returns!B:B,0)),"No")</f>
        <v>No</v>
      </c>
    </row>
    <row r="914" spans="1:23" x14ac:dyDescent="0.2">
      <c r="A914" s="1">
        <v>913</v>
      </c>
      <c r="B914" t="s">
        <v>6635</v>
      </c>
      <c r="C914" s="2">
        <v>42886</v>
      </c>
      <c r="D914" s="2">
        <v>42893</v>
      </c>
      <c r="E914" s="1" t="s">
        <v>46</v>
      </c>
      <c r="F914" s="1" t="s">
        <v>2369</v>
      </c>
      <c r="G914" s="1" t="s">
        <v>2370</v>
      </c>
      <c r="H914" s="1" t="s">
        <v>94</v>
      </c>
      <c r="I914" s="1" t="s">
        <v>25</v>
      </c>
      <c r="J914" s="1" t="s">
        <v>2371</v>
      </c>
      <c r="K914" s="1" t="s">
        <v>658</v>
      </c>
      <c r="L914" s="1">
        <v>6360</v>
      </c>
      <c r="M914" s="1" t="s">
        <v>135</v>
      </c>
      <c r="N914" s="1" t="s">
        <v>1190</v>
      </c>
      <c r="O914" s="1" t="s">
        <v>30</v>
      </c>
      <c r="P914" s="1" t="s">
        <v>60</v>
      </c>
      <c r="Q914" s="1" t="s">
        <v>1191</v>
      </c>
      <c r="R914" s="1">
        <v>22.200000000000003</v>
      </c>
      <c r="S914" s="1">
        <v>6</v>
      </c>
      <c r="T914" s="1">
        <v>0</v>
      </c>
      <c r="U914" s="1">
        <v>9.1020000000000021</v>
      </c>
      <c r="V914" s="3" t="str">
        <f>IF(M914=People!$B$5,People!$A$5,IF(M914=People!$B$4,People!$A$4,IF(M914=People!$B$3,People!$A$3,IF(M914=People!$B$2,People!$A$2,0))))</f>
        <v>Chuck Magee</v>
      </c>
      <c r="W914" s="3" t="str">
        <f>IFERROR(INDEX(Returns!A:A,MATCH(B914,Returns!B:B,0)),"No")</f>
        <v>No</v>
      </c>
    </row>
    <row r="915" spans="1:23" x14ac:dyDescent="0.2">
      <c r="A915" s="1">
        <v>914</v>
      </c>
      <c r="B915" t="s">
        <v>6098</v>
      </c>
      <c r="C915" s="2">
        <v>43796</v>
      </c>
      <c r="D915" s="2">
        <v>43798</v>
      </c>
      <c r="E915" s="1" t="s">
        <v>170</v>
      </c>
      <c r="F915" s="1" t="s">
        <v>2217</v>
      </c>
      <c r="G915" s="1" t="s">
        <v>2218</v>
      </c>
      <c r="H915" s="1" t="s">
        <v>38</v>
      </c>
      <c r="I915" s="1" t="s">
        <v>25</v>
      </c>
      <c r="J915" s="1" t="s">
        <v>2171</v>
      </c>
      <c r="K915" s="1" t="s">
        <v>105</v>
      </c>
      <c r="L915" s="1">
        <v>53209</v>
      </c>
      <c r="M915" s="1" t="s">
        <v>97</v>
      </c>
      <c r="N915" s="1" t="s">
        <v>948</v>
      </c>
      <c r="O915" s="1" t="s">
        <v>30</v>
      </c>
      <c r="P915" s="1" t="s">
        <v>60</v>
      </c>
      <c r="Q915" s="1" t="s">
        <v>949</v>
      </c>
      <c r="R915" s="1">
        <v>46.94</v>
      </c>
      <c r="S915" s="1">
        <v>1</v>
      </c>
      <c r="T915" s="1">
        <v>0</v>
      </c>
      <c r="U915" s="1">
        <v>19.2454</v>
      </c>
      <c r="V915" s="3" t="str">
        <f>IF(M915=People!$B$5,People!$A$5,IF(M915=People!$B$4,People!$A$4,IF(M915=People!$B$3,People!$A$3,IF(M915=People!$B$2,People!$A$2,0))))</f>
        <v>Kelly Williams</v>
      </c>
      <c r="W915" s="3" t="str">
        <f>IFERROR(INDEX(Returns!A:A,MATCH(B915,Returns!B:B,0)),"No")</f>
        <v>Yes</v>
      </c>
    </row>
    <row r="916" spans="1:23" x14ac:dyDescent="0.2">
      <c r="A916" s="1">
        <v>915</v>
      </c>
      <c r="B916" t="s">
        <v>6098</v>
      </c>
      <c r="C916" s="2">
        <v>43796</v>
      </c>
      <c r="D916" s="2">
        <v>43798</v>
      </c>
      <c r="E916" s="1" t="s">
        <v>170</v>
      </c>
      <c r="F916" s="1" t="s">
        <v>2217</v>
      </c>
      <c r="G916" s="1" t="s">
        <v>2218</v>
      </c>
      <c r="H916" s="1" t="s">
        <v>38</v>
      </c>
      <c r="I916" s="1" t="s">
        <v>25</v>
      </c>
      <c r="J916" s="1" t="s">
        <v>2171</v>
      </c>
      <c r="K916" s="1" t="s">
        <v>105</v>
      </c>
      <c r="L916" s="1">
        <v>53209</v>
      </c>
      <c r="M916" s="1" t="s">
        <v>97</v>
      </c>
      <c r="N916" s="1" t="s">
        <v>1375</v>
      </c>
      <c r="O916" s="1" t="s">
        <v>66</v>
      </c>
      <c r="P916" s="1" t="s">
        <v>146</v>
      </c>
      <c r="Q916" s="1" t="s">
        <v>1376</v>
      </c>
      <c r="R916" s="1">
        <v>143.73000000000002</v>
      </c>
      <c r="S916" s="1">
        <v>9</v>
      </c>
      <c r="T916" s="1">
        <v>0</v>
      </c>
      <c r="U916" s="1">
        <v>56.054700000000011</v>
      </c>
      <c r="V916" s="3" t="str">
        <f>IF(M916=People!$B$5,People!$A$5,IF(M916=People!$B$4,People!$A$4,IF(M916=People!$B$3,People!$A$3,IF(M916=People!$B$2,People!$A$2,0))))</f>
        <v>Kelly Williams</v>
      </c>
      <c r="W916" s="3" t="str">
        <f>IFERROR(INDEX(Returns!A:A,MATCH(B916,Returns!B:B,0)),"No")</f>
        <v>Yes</v>
      </c>
    </row>
    <row r="917" spans="1:23" x14ac:dyDescent="0.2">
      <c r="A917" s="1">
        <v>916</v>
      </c>
      <c r="B917" t="s">
        <v>6636</v>
      </c>
      <c r="C917" s="2">
        <v>42536</v>
      </c>
      <c r="D917" s="2">
        <v>42542</v>
      </c>
      <c r="E917" s="1" t="s">
        <v>46</v>
      </c>
      <c r="F917" s="1" t="s">
        <v>945</v>
      </c>
      <c r="G917" s="1" t="s">
        <v>946</v>
      </c>
      <c r="H917" s="1" t="s">
        <v>38</v>
      </c>
      <c r="I917" s="1" t="s">
        <v>25</v>
      </c>
      <c r="J917" s="1" t="s">
        <v>597</v>
      </c>
      <c r="K917" s="1" t="s">
        <v>96</v>
      </c>
      <c r="L917" s="1">
        <v>78207</v>
      </c>
      <c r="M917" s="1" t="s">
        <v>97</v>
      </c>
      <c r="N917" s="1" t="s">
        <v>2372</v>
      </c>
      <c r="O917" s="1" t="s">
        <v>30</v>
      </c>
      <c r="P917" s="1" t="s">
        <v>52</v>
      </c>
      <c r="Q917" s="1" t="s">
        <v>2373</v>
      </c>
      <c r="R917" s="1">
        <v>99.918000000000006</v>
      </c>
      <c r="S917" s="1">
        <v>2</v>
      </c>
      <c r="T917" s="1">
        <v>0.3</v>
      </c>
      <c r="U917" s="1">
        <v>-18.556200000000018</v>
      </c>
      <c r="V917" s="3" t="str">
        <f>IF(M917=People!$B$5,People!$A$5,IF(M917=People!$B$4,People!$A$4,IF(M917=People!$B$3,People!$A$3,IF(M917=People!$B$2,People!$A$2,0))))</f>
        <v>Kelly Williams</v>
      </c>
      <c r="W917" s="3" t="str">
        <f>IFERROR(INDEX(Returns!A:A,MATCH(B917,Returns!B:B,0)),"No")</f>
        <v>No</v>
      </c>
    </row>
    <row r="918" spans="1:23" x14ac:dyDescent="0.2">
      <c r="A918" s="1">
        <v>917</v>
      </c>
      <c r="B918" t="s">
        <v>6636</v>
      </c>
      <c r="C918" s="2">
        <v>42536</v>
      </c>
      <c r="D918" s="2">
        <v>42542</v>
      </c>
      <c r="E918" s="1" t="s">
        <v>46</v>
      </c>
      <c r="F918" s="1" t="s">
        <v>945</v>
      </c>
      <c r="G918" s="1" t="s">
        <v>946</v>
      </c>
      <c r="H918" s="1" t="s">
        <v>38</v>
      </c>
      <c r="I918" s="1" t="s">
        <v>25</v>
      </c>
      <c r="J918" s="1" t="s">
        <v>597</v>
      </c>
      <c r="K918" s="1" t="s">
        <v>96</v>
      </c>
      <c r="L918" s="1">
        <v>78207</v>
      </c>
      <c r="M918" s="1" t="s">
        <v>97</v>
      </c>
      <c r="N918" s="1" t="s">
        <v>1554</v>
      </c>
      <c r="O918" s="1" t="s">
        <v>30</v>
      </c>
      <c r="P918" s="1" t="s">
        <v>34</v>
      </c>
      <c r="Q918" s="1" t="s">
        <v>1555</v>
      </c>
      <c r="R918" s="1">
        <v>797.94399999999996</v>
      </c>
      <c r="S918" s="1">
        <v>4</v>
      </c>
      <c r="T918" s="1">
        <v>0.3</v>
      </c>
      <c r="U918" s="1">
        <v>-56.995999999999981</v>
      </c>
      <c r="V918" s="3" t="str">
        <f>IF(M918=People!$B$5,People!$A$5,IF(M918=People!$B$4,People!$A$4,IF(M918=People!$B$3,People!$A$3,IF(M918=People!$B$2,People!$A$2,0))))</f>
        <v>Kelly Williams</v>
      </c>
      <c r="W918" s="3" t="str">
        <f>IFERROR(INDEX(Returns!A:A,MATCH(B918,Returns!B:B,0)),"No")</f>
        <v>No</v>
      </c>
    </row>
    <row r="919" spans="1:23" x14ac:dyDescent="0.2">
      <c r="A919" s="1">
        <v>918</v>
      </c>
      <c r="B919" t="s">
        <v>6636</v>
      </c>
      <c r="C919" s="2">
        <v>42536</v>
      </c>
      <c r="D919" s="2">
        <v>42542</v>
      </c>
      <c r="E919" s="1" t="s">
        <v>46</v>
      </c>
      <c r="F919" s="1" t="s">
        <v>945</v>
      </c>
      <c r="G919" s="1" t="s">
        <v>946</v>
      </c>
      <c r="H919" s="1" t="s">
        <v>38</v>
      </c>
      <c r="I919" s="1" t="s">
        <v>25</v>
      </c>
      <c r="J919" s="1" t="s">
        <v>597</v>
      </c>
      <c r="K919" s="1" t="s">
        <v>96</v>
      </c>
      <c r="L919" s="1">
        <v>78207</v>
      </c>
      <c r="M919" s="1" t="s">
        <v>97</v>
      </c>
      <c r="N919" s="1" t="s">
        <v>967</v>
      </c>
      <c r="O919" s="1" t="s">
        <v>43</v>
      </c>
      <c r="P919" s="1" t="s">
        <v>70</v>
      </c>
      <c r="Q919" s="1" t="s">
        <v>968</v>
      </c>
      <c r="R919" s="1">
        <v>8.5679999999999978</v>
      </c>
      <c r="S919" s="1">
        <v>3</v>
      </c>
      <c r="T919" s="1">
        <v>0.8</v>
      </c>
      <c r="U919" s="1">
        <v>-14.5656</v>
      </c>
      <c r="V919" s="3" t="str">
        <f>IF(M919=People!$B$5,People!$A$5,IF(M919=People!$B$4,People!$A$4,IF(M919=People!$B$3,People!$A$3,IF(M919=People!$B$2,People!$A$2,0))))</f>
        <v>Kelly Williams</v>
      </c>
      <c r="W919" s="3" t="str">
        <f>IFERROR(INDEX(Returns!A:A,MATCH(B919,Returns!B:B,0)),"No")</f>
        <v>No</v>
      </c>
    </row>
    <row r="920" spans="1:23" x14ac:dyDescent="0.2">
      <c r="A920" s="1">
        <v>919</v>
      </c>
      <c r="B920" t="s">
        <v>6637</v>
      </c>
      <c r="C920" s="2">
        <v>43164</v>
      </c>
      <c r="D920" s="2">
        <v>43170</v>
      </c>
      <c r="E920" s="1" t="s">
        <v>46</v>
      </c>
      <c r="F920" s="1" t="s">
        <v>2374</v>
      </c>
      <c r="G920" s="1" t="s">
        <v>2375</v>
      </c>
      <c r="H920" s="1" t="s">
        <v>38</v>
      </c>
      <c r="I920" s="1" t="s">
        <v>25</v>
      </c>
      <c r="J920" s="1" t="s">
        <v>716</v>
      </c>
      <c r="K920" s="1" t="s">
        <v>96</v>
      </c>
      <c r="L920" s="1">
        <v>75220</v>
      </c>
      <c r="M920" s="1" t="s">
        <v>97</v>
      </c>
      <c r="N920" s="1" t="s">
        <v>2107</v>
      </c>
      <c r="O920" s="1" t="s">
        <v>43</v>
      </c>
      <c r="P920" s="1" t="s">
        <v>157</v>
      </c>
      <c r="Q920" s="1" t="s">
        <v>2108</v>
      </c>
      <c r="R920" s="1">
        <v>149.352</v>
      </c>
      <c r="S920" s="1">
        <v>3</v>
      </c>
      <c r="T920" s="1">
        <v>0.2</v>
      </c>
      <c r="U920" s="1">
        <v>50.40629999999998</v>
      </c>
      <c r="V920" s="3" t="str">
        <f>IF(M920=People!$B$5,People!$A$5,IF(M920=People!$B$4,People!$A$4,IF(M920=People!$B$3,People!$A$3,IF(M920=People!$B$2,People!$A$2,0))))</f>
        <v>Kelly Williams</v>
      </c>
      <c r="W920" s="3" t="str">
        <f>IFERROR(INDEX(Returns!A:A,MATCH(B920,Returns!B:B,0)),"No")</f>
        <v>No</v>
      </c>
    </row>
    <row r="921" spans="1:23" x14ac:dyDescent="0.2">
      <c r="A921" s="1">
        <v>920</v>
      </c>
      <c r="B921" t="s">
        <v>6637</v>
      </c>
      <c r="C921" s="2">
        <v>43164</v>
      </c>
      <c r="D921" s="2">
        <v>43170</v>
      </c>
      <c r="E921" s="1" t="s">
        <v>46</v>
      </c>
      <c r="F921" s="1" t="s">
        <v>2374</v>
      </c>
      <c r="G921" s="1" t="s">
        <v>2375</v>
      </c>
      <c r="H921" s="1" t="s">
        <v>38</v>
      </c>
      <c r="I921" s="1" t="s">
        <v>25</v>
      </c>
      <c r="J921" s="1" t="s">
        <v>716</v>
      </c>
      <c r="K921" s="1" t="s">
        <v>96</v>
      </c>
      <c r="L921" s="1">
        <v>75220</v>
      </c>
      <c r="M921" s="1" t="s">
        <v>97</v>
      </c>
      <c r="N921" s="1" t="s">
        <v>2376</v>
      </c>
      <c r="O921" s="1" t="s">
        <v>43</v>
      </c>
      <c r="P921" s="1" t="s">
        <v>55</v>
      </c>
      <c r="Q921" s="1" t="s">
        <v>2377</v>
      </c>
      <c r="R921" s="1">
        <v>12.991999999999999</v>
      </c>
      <c r="S921" s="1">
        <v>1</v>
      </c>
      <c r="T921" s="1">
        <v>0.2</v>
      </c>
      <c r="U921" s="1">
        <v>-0.81199999999999983</v>
      </c>
      <c r="V921" s="3" t="str">
        <f>IF(M921=People!$B$5,People!$A$5,IF(M921=People!$B$4,People!$A$4,IF(M921=People!$B$3,People!$A$3,IF(M921=People!$B$2,People!$A$2,0))))</f>
        <v>Kelly Williams</v>
      </c>
      <c r="W921" s="3" t="str">
        <f>IFERROR(INDEX(Returns!A:A,MATCH(B921,Returns!B:B,0)),"No")</f>
        <v>No</v>
      </c>
    </row>
    <row r="922" spans="1:23" x14ac:dyDescent="0.2">
      <c r="A922" s="1">
        <v>921</v>
      </c>
      <c r="B922" t="s">
        <v>6638</v>
      </c>
      <c r="C922" s="2">
        <v>42709</v>
      </c>
      <c r="D922" s="2">
        <v>42716</v>
      </c>
      <c r="E922" s="1" t="s">
        <v>46</v>
      </c>
      <c r="F922" s="1" t="s">
        <v>864</v>
      </c>
      <c r="G922" s="1" t="s">
        <v>865</v>
      </c>
      <c r="H922" s="1" t="s">
        <v>24</v>
      </c>
      <c r="I922" s="1" t="s">
        <v>25</v>
      </c>
      <c r="J922" s="1" t="s">
        <v>2378</v>
      </c>
      <c r="K922" s="1" t="s">
        <v>287</v>
      </c>
      <c r="L922" s="1">
        <v>22304</v>
      </c>
      <c r="M922" s="1" t="s">
        <v>28</v>
      </c>
      <c r="N922" s="1" t="s">
        <v>1923</v>
      </c>
      <c r="O922" s="1" t="s">
        <v>43</v>
      </c>
      <c r="P922" s="1" t="s">
        <v>55</v>
      </c>
      <c r="Q922" s="1" t="s">
        <v>1924</v>
      </c>
      <c r="R922" s="1">
        <v>24.56</v>
      </c>
      <c r="S922" s="1">
        <v>2</v>
      </c>
      <c r="T922" s="1">
        <v>0</v>
      </c>
      <c r="U922" s="1">
        <v>6.8767999999999994</v>
      </c>
      <c r="V922" s="3" t="str">
        <f>IF(M922=People!$B$5,People!$A$5,IF(M922=People!$B$4,People!$A$4,IF(M922=People!$B$3,People!$A$3,IF(M922=People!$B$2,People!$A$2,0))))</f>
        <v>Cassandra Brandow</v>
      </c>
      <c r="W922" s="3" t="str">
        <f>IFERROR(INDEX(Returns!A:A,MATCH(B922,Returns!B:B,0)),"No")</f>
        <v>No</v>
      </c>
    </row>
    <row r="923" spans="1:23" x14ac:dyDescent="0.2">
      <c r="A923" s="1">
        <v>922</v>
      </c>
      <c r="B923" t="s">
        <v>6639</v>
      </c>
      <c r="C923" s="2">
        <v>42836</v>
      </c>
      <c r="D923" s="2">
        <v>42840</v>
      </c>
      <c r="E923" s="1" t="s">
        <v>46</v>
      </c>
      <c r="F923" s="1" t="s">
        <v>2379</v>
      </c>
      <c r="G923" s="1" t="s">
        <v>2380</v>
      </c>
      <c r="H923" s="1" t="s">
        <v>24</v>
      </c>
      <c r="I923" s="1" t="s">
        <v>25</v>
      </c>
      <c r="J923" s="1" t="s">
        <v>239</v>
      </c>
      <c r="K923" s="1" t="s">
        <v>240</v>
      </c>
      <c r="L923" s="1">
        <v>10009</v>
      </c>
      <c r="M923" s="1" t="s">
        <v>135</v>
      </c>
      <c r="N923" s="1" t="s">
        <v>2381</v>
      </c>
      <c r="O923" s="1" t="s">
        <v>66</v>
      </c>
      <c r="P923" s="1" t="s">
        <v>146</v>
      </c>
      <c r="Q923" s="1" t="s">
        <v>2382</v>
      </c>
      <c r="R923" s="1">
        <v>85.14</v>
      </c>
      <c r="S923" s="1">
        <v>3</v>
      </c>
      <c r="T923" s="1">
        <v>0</v>
      </c>
      <c r="U923" s="1">
        <v>34.907399999999996</v>
      </c>
      <c r="V923" s="3" t="str">
        <f>IF(M923=People!$B$5,People!$A$5,IF(M923=People!$B$4,People!$A$4,IF(M923=People!$B$3,People!$A$3,IF(M923=People!$B$2,People!$A$2,0))))</f>
        <v>Chuck Magee</v>
      </c>
      <c r="W923" s="3" t="str">
        <f>IFERROR(INDEX(Returns!A:A,MATCH(B923,Returns!B:B,0)),"No")</f>
        <v>No</v>
      </c>
    </row>
    <row r="924" spans="1:23" x14ac:dyDescent="0.2">
      <c r="A924" s="1">
        <v>923</v>
      </c>
      <c r="B924" t="s">
        <v>6639</v>
      </c>
      <c r="C924" s="2">
        <v>42836</v>
      </c>
      <c r="D924" s="2">
        <v>42840</v>
      </c>
      <c r="E924" s="1" t="s">
        <v>46</v>
      </c>
      <c r="F924" s="1" t="s">
        <v>2379</v>
      </c>
      <c r="G924" s="1" t="s">
        <v>2380</v>
      </c>
      <c r="H924" s="1" t="s">
        <v>24</v>
      </c>
      <c r="I924" s="1" t="s">
        <v>25</v>
      </c>
      <c r="J924" s="1" t="s">
        <v>239</v>
      </c>
      <c r="K924" s="1" t="s">
        <v>240</v>
      </c>
      <c r="L924" s="1">
        <v>10009</v>
      </c>
      <c r="M924" s="1" t="s">
        <v>135</v>
      </c>
      <c r="N924" s="1" t="s">
        <v>2383</v>
      </c>
      <c r="O924" s="1" t="s">
        <v>66</v>
      </c>
      <c r="P924" s="1" t="s">
        <v>67</v>
      </c>
      <c r="Q924" s="1" t="s">
        <v>2384</v>
      </c>
      <c r="R924" s="1">
        <v>21.99</v>
      </c>
      <c r="S924" s="1">
        <v>1</v>
      </c>
      <c r="T924" s="1">
        <v>0</v>
      </c>
      <c r="U924" s="1">
        <v>10.555199999999999</v>
      </c>
      <c r="V924" s="3" t="str">
        <f>IF(M924=People!$B$5,People!$A$5,IF(M924=People!$B$4,People!$A$4,IF(M924=People!$B$3,People!$A$3,IF(M924=People!$B$2,People!$A$2,0))))</f>
        <v>Chuck Magee</v>
      </c>
      <c r="W924" s="3" t="str">
        <f>IFERROR(INDEX(Returns!A:A,MATCH(B924,Returns!B:B,0)),"No")</f>
        <v>No</v>
      </c>
    </row>
    <row r="925" spans="1:23" x14ac:dyDescent="0.2">
      <c r="A925" s="1">
        <v>924</v>
      </c>
      <c r="B925" t="s">
        <v>6639</v>
      </c>
      <c r="C925" s="2">
        <v>42836</v>
      </c>
      <c r="D925" s="2">
        <v>42840</v>
      </c>
      <c r="E925" s="1" t="s">
        <v>46</v>
      </c>
      <c r="F925" s="1" t="s">
        <v>2379</v>
      </c>
      <c r="G925" s="1" t="s">
        <v>2380</v>
      </c>
      <c r="H925" s="1" t="s">
        <v>24</v>
      </c>
      <c r="I925" s="1" t="s">
        <v>25</v>
      </c>
      <c r="J925" s="1" t="s">
        <v>239</v>
      </c>
      <c r="K925" s="1" t="s">
        <v>240</v>
      </c>
      <c r="L925" s="1">
        <v>10009</v>
      </c>
      <c r="M925" s="1" t="s">
        <v>135</v>
      </c>
      <c r="N925" s="1" t="s">
        <v>2385</v>
      </c>
      <c r="O925" s="1" t="s">
        <v>43</v>
      </c>
      <c r="P925" s="1" t="s">
        <v>73</v>
      </c>
      <c r="Q925" s="1" t="s">
        <v>2386</v>
      </c>
      <c r="R925" s="1">
        <v>406.59999999999997</v>
      </c>
      <c r="S925" s="1">
        <v>5</v>
      </c>
      <c r="T925" s="1">
        <v>0</v>
      </c>
      <c r="U925" s="1">
        <v>113.84799999999998</v>
      </c>
      <c r="V925" s="3" t="str">
        <f>IF(M925=People!$B$5,People!$A$5,IF(M925=People!$B$4,People!$A$4,IF(M925=People!$B$3,People!$A$3,IF(M925=People!$B$2,People!$A$2,0))))</f>
        <v>Chuck Magee</v>
      </c>
      <c r="W925" s="3" t="str">
        <f>IFERROR(INDEX(Returns!A:A,MATCH(B925,Returns!B:B,0)),"No")</f>
        <v>No</v>
      </c>
    </row>
    <row r="926" spans="1:23" x14ac:dyDescent="0.2">
      <c r="A926" s="1">
        <v>925</v>
      </c>
      <c r="B926" t="s">
        <v>6640</v>
      </c>
      <c r="C926" s="2">
        <v>43358</v>
      </c>
      <c r="D926" s="2">
        <v>43363</v>
      </c>
      <c r="E926" s="1" t="s">
        <v>46</v>
      </c>
      <c r="F926" s="1" t="s">
        <v>2387</v>
      </c>
      <c r="G926" s="1" t="s">
        <v>2388</v>
      </c>
      <c r="H926" s="1" t="s">
        <v>38</v>
      </c>
      <c r="I926" s="1" t="s">
        <v>25</v>
      </c>
      <c r="J926" s="1" t="s">
        <v>239</v>
      </c>
      <c r="K926" s="1" t="s">
        <v>240</v>
      </c>
      <c r="L926" s="1">
        <v>10011</v>
      </c>
      <c r="M926" s="1" t="s">
        <v>135</v>
      </c>
      <c r="N926" s="1" t="s">
        <v>456</v>
      </c>
      <c r="O926" s="1" t="s">
        <v>43</v>
      </c>
      <c r="P926" s="1" t="s">
        <v>70</v>
      </c>
      <c r="Q926" s="1" t="s">
        <v>457</v>
      </c>
      <c r="R926" s="1">
        <v>841.5680000000001</v>
      </c>
      <c r="S926" s="1">
        <v>2</v>
      </c>
      <c r="T926" s="1">
        <v>0.2</v>
      </c>
      <c r="U926" s="1">
        <v>294.54879999999991</v>
      </c>
      <c r="V926" s="3" t="str">
        <f>IF(M926=People!$B$5,People!$A$5,IF(M926=People!$B$4,People!$A$4,IF(M926=People!$B$3,People!$A$3,IF(M926=People!$B$2,People!$A$2,0))))</f>
        <v>Chuck Magee</v>
      </c>
      <c r="W926" s="3" t="str">
        <f>IFERROR(INDEX(Returns!A:A,MATCH(B926,Returns!B:B,0)),"No")</f>
        <v>No</v>
      </c>
    </row>
    <row r="927" spans="1:23" x14ac:dyDescent="0.2">
      <c r="A927" s="1">
        <v>926</v>
      </c>
      <c r="B927" t="s">
        <v>6641</v>
      </c>
      <c r="C927" s="2">
        <v>42626</v>
      </c>
      <c r="D927" s="2">
        <v>42629</v>
      </c>
      <c r="E927" s="1" t="s">
        <v>170</v>
      </c>
      <c r="F927" s="1" t="s">
        <v>2389</v>
      </c>
      <c r="G927" s="1" t="s">
        <v>2390</v>
      </c>
      <c r="H927" s="1" t="s">
        <v>24</v>
      </c>
      <c r="I927" s="1" t="s">
        <v>25</v>
      </c>
      <c r="J927" s="1" t="s">
        <v>133</v>
      </c>
      <c r="K927" s="1" t="s">
        <v>134</v>
      </c>
      <c r="L927" s="1">
        <v>19143</v>
      </c>
      <c r="M927" s="1" t="s">
        <v>135</v>
      </c>
      <c r="N927" s="1" t="s">
        <v>2391</v>
      </c>
      <c r="O927" s="1" t="s">
        <v>43</v>
      </c>
      <c r="P927" s="1" t="s">
        <v>84</v>
      </c>
      <c r="Q927" s="1" t="s">
        <v>2392</v>
      </c>
      <c r="R927" s="1">
        <v>15.552000000000003</v>
      </c>
      <c r="S927" s="1">
        <v>3</v>
      </c>
      <c r="T927" s="1">
        <v>0.2</v>
      </c>
      <c r="U927" s="1">
        <v>5.4432</v>
      </c>
      <c r="V927" s="3" t="str">
        <f>IF(M927=People!$B$5,People!$A$5,IF(M927=People!$B$4,People!$A$4,IF(M927=People!$B$3,People!$A$3,IF(M927=People!$B$2,People!$A$2,0))))</f>
        <v>Chuck Magee</v>
      </c>
      <c r="W927" s="3" t="str">
        <f>IFERROR(INDEX(Returns!A:A,MATCH(B927,Returns!B:B,0)),"No")</f>
        <v>No</v>
      </c>
    </row>
    <row r="928" spans="1:23" x14ac:dyDescent="0.2">
      <c r="A928" s="1">
        <v>927</v>
      </c>
      <c r="B928" t="s">
        <v>6641</v>
      </c>
      <c r="C928" s="2">
        <v>42626</v>
      </c>
      <c r="D928" s="2">
        <v>42629</v>
      </c>
      <c r="E928" s="1" t="s">
        <v>170</v>
      </c>
      <c r="F928" s="1" t="s">
        <v>2389</v>
      </c>
      <c r="G928" s="1" t="s">
        <v>2390</v>
      </c>
      <c r="H928" s="1" t="s">
        <v>24</v>
      </c>
      <c r="I928" s="1" t="s">
        <v>25</v>
      </c>
      <c r="J928" s="1" t="s">
        <v>133</v>
      </c>
      <c r="K928" s="1" t="s">
        <v>134</v>
      </c>
      <c r="L928" s="1">
        <v>19143</v>
      </c>
      <c r="M928" s="1" t="s">
        <v>135</v>
      </c>
      <c r="N928" s="1" t="s">
        <v>2393</v>
      </c>
      <c r="O928" s="1" t="s">
        <v>66</v>
      </c>
      <c r="P928" s="1" t="s">
        <v>146</v>
      </c>
      <c r="Q928" s="1" t="s">
        <v>2394</v>
      </c>
      <c r="R928" s="1">
        <v>252.00000000000003</v>
      </c>
      <c r="S928" s="1">
        <v>5</v>
      </c>
      <c r="T928" s="1">
        <v>0.2</v>
      </c>
      <c r="U928" s="1">
        <v>53.550000000000004</v>
      </c>
      <c r="V928" s="3" t="str">
        <f>IF(M928=People!$B$5,People!$A$5,IF(M928=People!$B$4,People!$A$4,IF(M928=People!$B$3,People!$A$3,IF(M928=People!$B$2,People!$A$2,0))))</f>
        <v>Chuck Magee</v>
      </c>
      <c r="W928" s="3" t="str">
        <f>IFERROR(INDEX(Returns!A:A,MATCH(B928,Returns!B:B,0)),"No")</f>
        <v>No</v>
      </c>
    </row>
    <row r="929" spans="1:23" x14ac:dyDescent="0.2">
      <c r="A929" s="1">
        <v>928</v>
      </c>
      <c r="B929" t="s">
        <v>6642</v>
      </c>
      <c r="C929" s="2">
        <v>43013</v>
      </c>
      <c r="D929" s="2">
        <v>43017</v>
      </c>
      <c r="E929" s="1" t="s">
        <v>46</v>
      </c>
      <c r="F929" s="1" t="s">
        <v>2395</v>
      </c>
      <c r="G929" s="1" t="s">
        <v>2396</v>
      </c>
      <c r="H929" s="1" t="s">
        <v>94</v>
      </c>
      <c r="I929" s="1" t="s">
        <v>25</v>
      </c>
      <c r="J929" s="1" t="s">
        <v>286</v>
      </c>
      <c r="K929" s="1" t="s">
        <v>287</v>
      </c>
      <c r="L929" s="1">
        <v>22153</v>
      </c>
      <c r="M929" s="1" t="s">
        <v>28</v>
      </c>
      <c r="N929" s="1" t="s">
        <v>1148</v>
      </c>
      <c r="O929" s="1" t="s">
        <v>43</v>
      </c>
      <c r="P929" s="1" t="s">
        <v>63</v>
      </c>
      <c r="Q929" s="1" t="s">
        <v>1149</v>
      </c>
      <c r="R929" s="1">
        <v>46.2</v>
      </c>
      <c r="S929" s="1">
        <v>4</v>
      </c>
      <c r="T929" s="1">
        <v>0</v>
      </c>
      <c r="U929" s="1">
        <v>12.936</v>
      </c>
      <c r="V929" s="3" t="str">
        <f>IF(M929=People!$B$5,People!$A$5,IF(M929=People!$B$4,People!$A$4,IF(M929=People!$B$3,People!$A$3,IF(M929=People!$B$2,People!$A$2,0))))</f>
        <v>Cassandra Brandow</v>
      </c>
      <c r="W929" s="3" t="str">
        <f>IFERROR(INDEX(Returns!A:A,MATCH(B929,Returns!B:B,0)),"No")</f>
        <v>No</v>
      </c>
    </row>
    <row r="930" spans="1:23" x14ac:dyDescent="0.2">
      <c r="A930" s="1">
        <v>929</v>
      </c>
      <c r="B930" t="s">
        <v>6642</v>
      </c>
      <c r="C930" s="2">
        <v>43013</v>
      </c>
      <c r="D930" s="2">
        <v>43017</v>
      </c>
      <c r="E930" s="1" t="s">
        <v>46</v>
      </c>
      <c r="F930" s="1" t="s">
        <v>2395</v>
      </c>
      <c r="G930" s="1" t="s">
        <v>2396</v>
      </c>
      <c r="H930" s="1" t="s">
        <v>94</v>
      </c>
      <c r="I930" s="1" t="s">
        <v>25</v>
      </c>
      <c r="J930" s="1" t="s">
        <v>286</v>
      </c>
      <c r="K930" s="1" t="s">
        <v>287</v>
      </c>
      <c r="L930" s="1">
        <v>22153</v>
      </c>
      <c r="M930" s="1" t="s">
        <v>28</v>
      </c>
      <c r="N930" s="1" t="s">
        <v>1163</v>
      </c>
      <c r="O930" s="1" t="s">
        <v>43</v>
      </c>
      <c r="P930" s="1" t="s">
        <v>73</v>
      </c>
      <c r="Q930" s="1" t="s">
        <v>1164</v>
      </c>
      <c r="R930" s="1">
        <v>28.84</v>
      </c>
      <c r="S930" s="1">
        <v>2</v>
      </c>
      <c r="T930" s="1">
        <v>0</v>
      </c>
      <c r="U930" s="1">
        <v>9.517199999999999</v>
      </c>
      <c r="V930" s="3" t="str">
        <f>IF(M930=People!$B$5,People!$A$5,IF(M930=People!$B$4,People!$A$4,IF(M930=People!$B$3,People!$A$3,IF(M930=People!$B$2,People!$A$2,0))))</f>
        <v>Cassandra Brandow</v>
      </c>
      <c r="W930" s="3" t="str">
        <f>IFERROR(INDEX(Returns!A:A,MATCH(B930,Returns!B:B,0)),"No")</f>
        <v>No</v>
      </c>
    </row>
    <row r="931" spans="1:23" x14ac:dyDescent="0.2">
      <c r="A931" s="1">
        <v>930</v>
      </c>
      <c r="B931" t="s">
        <v>6643</v>
      </c>
      <c r="C931" s="2">
        <v>43569</v>
      </c>
      <c r="D931" s="2">
        <v>43572</v>
      </c>
      <c r="E931" s="1" t="s">
        <v>170</v>
      </c>
      <c r="F931" s="1" t="s">
        <v>1925</v>
      </c>
      <c r="G931" s="1" t="s">
        <v>1926</v>
      </c>
      <c r="H931" s="1" t="s">
        <v>24</v>
      </c>
      <c r="I931" s="1" t="s">
        <v>25</v>
      </c>
      <c r="J931" s="1" t="s">
        <v>2397</v>
      </c>
      <c r="K931" s="1" t="s">
        <v>440</v>
      </c>
      <c r="L931" s="1">
        <v>43615</v>
      </c>
      <c r="M931" s="1" t="s">
        <v>135</v>
      </c>
      <c r="N931" s="1" t="s">
        <v>1631</v>
      </c>
      <c r="O931" s="1" t="s">
        <v>43</v>
      </c>
      <c r="P931" s="1" t="s">
        <v>63</v>
      </c>
      <c r="Q931" s="1" t="s">
        <v>1632</v>
      </c>
      <c r="R931" s="1">
        <v>14.592000000000002</v>
      </c>
      <c r="S931" s="1">
        <v>3</v>
      </c>
      <c r="T931" s="1">
        <v>0.2</v>
      </c>
      <c r="U931" s="1">
        <v>2.5535999999999985</v>
      </c>
      <c r="V931" s="3" t="str">
        <f>IF(M931=People!$B$5,People!$A$5,IF(M931=People!$B$4,People!$A$4,IF(M931=People!$B$3,People!$A$3,IF(M931=People!$B$2,People!$A$2,0))))</f>
        <v>Chuck Magee</v>
      </c>
      <c r="W931" s="3" t="str">
        <f>IFERROR(INDEX(Returns!A:A,MATCH(B931,Returns!B:B,0)),"No")</f>
        <v>No</v>
      </c>
    </row>
    <row r="932" spans="1:23" x14ac:dyDescent="0.2">
      <c r="A932" s="1">
        <v>931</v>
      </c>
      <c r="B932" t="s">
        <v>6643</v>
      </c>
      <c r="C932" s="2">
        <v>43569</v>
      </c>
      <c r="D932" s="2">
        <v>43572</v>
      </c>
      <c r="E932" s="1" t="s">
        <v>170</v>
      </c>
      <c r="F932" s="1" t="s">
        <v>1925</v>
      </c>
      <c r="G932" s="1" t="s">
        <v>1926</v>
      </c>
      <c r="H932" s="1" t="s">
        <v>24</v>
      </c>
      <c r="I932" s="1" t="s">
        <v>25</v>
      </c>
      <c r="J932" s="1" t="s">
        <v>2397</v>
      </c>
      <c r="K932" s="1" t="s">
        <v>440</v>
      </c>
      <c r="L932" s="1">
        <v>43615</v>
      </c>
      <c r="M932" s="1" t="s">
        <v>135</v>
      </c>
      <c r="N932" s="1" t="s">
        <v>2398</v>
      </c>
      <c r="O932" s="1" t="s">
        <v>43</v>
      </c>
      <c r="P932" s="1" t="s">
        <v>63</v>
      </c>
      <c r="Q932" s="1" t="s">
        <v>2399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3" t="str">
        <f>IF(M932=People!$B$5,People!$A$5,IF(M932=People!$B$4,People!$A$4,IF(M932=People!$B$3,People!$A$3,IF(M932=People!$B$2,People!$A$2,0))))</f>
        <v>Chuck Magee</v>
      </c>
      <c r="W932" s="3" t="str">
        <f>IFERROR(INDEX(Returns!A:A,MATCH(B932,Returns!B:B,0)),"No")</f>
        <v>No</v>
      </c>
    </row>
    <row r="933" spans="1:23" x14ac:dyDescent="0.2">
      <c r="A933" s="1">
        <v>932</v>
      </c>
      <c r="B933" t="s">
        <v>6643</v>
      </c>
      <c r="C933" s="2">
        <v>43569</v>
      </c>
      <c r="D933" s="2">
        <v>43572</v>
      </c>
      <c r="E933" s="1" t="s">
        <v>170</v>
      </c>
      <c r="F933" s="1" t="s">
        <v>1925</v>
      </c>
      <c r="G933" s="1" t="s">
        <v>1926</v>
      </c>
      <c r="H933" s="1" t="s">
        <v>24</v>
      </c>
      <c r="I933" s="1" t="s">
        <v>25</v>
      </c>
      <c r="J933" s="1" t="s">
        <v>2397</v>
      </c>
      <c r="K933" s="1" t="s">
        <v>440</v>
      </c>
      <c r="L933" s="1">
        <v>43615</v>
      </c>
      <c r="M933" s="1" t="s">
        <v>135</v>
      </c>
      <c r="N933" s="1" t="s">
        <v>2031</v>
      </c>
      <c r="O933" s="1" t="s">
        <v>43</v>
      </c>
      <c r="P933" s="1" t="s">
        <v>84</v>
      </c>
      <c r="Q933" s="1" t="s">
        <v>2032</v>
      </c>
      <c r="R933" s="1">
        <v>13.872000000000002</v>
      </c>
      <c r="S933" s="1">
        <v>3</v>
      </c>
      <c r="T933" s="1">
        <v>0.2</v>
      </c>
      <c r="U933" s="1">
        <v>5.0286000000000008</v>
      </c>
      <c r="V933" s="3" t="str">
        <f>IF(M933=People!$B$5,People!$A$5,IF(M933=People!$B$4,People!$A$4,IF(M933=People!$B$3,People!$A$3,IF(M933=People!$B$2,People!$A$2,0))))</f>
        <v>Chuck Magee</v>
      </c>
      <c r="W933" s="3" t="str">
        <f>IFERROR(INDEX(Returns!A:A,MATCH(B933,Returns!B:B,0)),"No")</f>
        <v>No</v>
      </c>
    </row>
    <row r="934" spans="1:23" x14ac:dyDescent="0.2">
      <c r="A934" s="1">
        <v>933</v>
      </c>
      <c r="B934" t="s">
        <v>6644</v>
      </c>
      <c r="C934" s="2">
        <v>43710</v>
      </c>
      <c r="D934" s="2">
        <v>43714</v>
      </c>
      <c r="E934" s="1" t="s">
        <v>46</v>
      </c>
      <c r="F934" s="1" t="s">
        <v>2400</v>
      </c>
      <c r="G934" s="1" t="s">
        <v>2401</v>
      </c>
      <c r="H934" s="1" t="s">
        <v>24</v>
      </c>
      <c r="I934" s="1" t="s">
        <v>25</v>
      </c>
      <c r="J934" s="1" t="s">
        <v>133</v>
      </c>
      <c r="K934" s="1" t="s">
        <v>134</v>
      </c>
      <c r="L934" s="1">
        <v>19140</v>
      </c>
      <c r="M934" s="1" t="s">
        <v>135</v>
      </c>
      <c r="N934" s="1" t="s">
        <v>2402</v>
      </c>
      <c r="O934" s="1" t="s">
        <v>43</v>
      </c>
      <c r="P934" s="1" t="s">
        <v>84</v>
      </c>
      <c r="Q934" s="1" t="s">
        <v>2403</v>
      </c>
      <c r="R934" s="1">
        <v>12.192</v>
      </c>
      <c r="S934" s="1">
        <v>3</v>
      </c>
      <c r="T934" s="1">
        <v>0.2</v>
      </c>
      <c r="U934" s="1">
        <v>4.1147999999999998</v>
      </c>
      <c r="V934" s="3" t="str">
        <f>IF(M934=People!$B$5,People!$A$5,IF(M934=People!$B$4,People!$A$4,IF(M934=People!$B$3,People!$A$3,IF(M934=People!$B$2,People!$A$2,0))))</f>
        <v>Chuck Magee</v>
      </c>
      <c r="W934" s="3" t="str">
        <f>IFERROR(INDEX(Returns!A:A,MATCH(B934,Returns!B:B,0)),"No")</f>
        <v>No</v>
      </c>
    </row>
    <row r="935" spans="1:23" x14ac:dyDescent="0.2">
      <c r="A935" s="1">
        <v>934</v>
      </c>
      <c r="B935" t="s">
        <v>6645</v>
      </c>
      <c r="C935" s="2">
        <v>43271</v>
      </c>
      <c r="D935" s="2">
        <v>43275</v>
      </c>
      <c r="E935" s="1" t="s">
        <v>46</v>
      </c>
      <c r="F935" s="1" t="s">
        <v>2404</v>
      </c>
      <c r="G935" s="1" t="s">
        <v>2405</v>
      </c>
      <c r="H935" s="1" t="s">
        <v>94</v>
      </c>
      <c r="I935" s="1" t="s">
        <v>25</v>
      </c>
      <c r="J935" s="1" t="s">
        <v>133</v>
      </c>
      <c r="K935" s="1" t="s">
        <v>134</v>
      </c>
      <c r="L935" s="1">
        <v>19120</v>
      </c>
      <c r="M935" s="1" t="s">
        <v>135</v>
      </c>
      <c r="N935" s="1" t="s">
        <v>2406</v>
      </c>
      <c r="O935" s="1" t="s">
        <v>43</v>
      </c>
      <c r="P935" s="1" t="s">
        <v>84</v>
      </c>
      <c r="Q935" s="1" t="s">
        <v>2407</v>
      </c>
      <c r="R935" s="1">
        <v>45.056000000000004</v>
      </c>
      <c r="S935" s="1">
        <v>8</v>
      </c>
      <c r="T935" s="1">
        <v>0.2</v>
      </c>
      <c r="U935" s="1">
        <v>15.206399999999997</v>
      </c>
      <c r="V935" s="3" t="str">
        <f>IF(M935=People!$B$5,People!$A$5,IF(M935=People!$B$4,People!$A$4,IF(M935=People!$B$3,People!$A$3,IF(M935=People!$B$2,People!$A$2,0))))</f>
        <v>Chuck Magee</v>
      </c>
      <c r="W935" s="3" t="str">
        <f>IFERROR(INDEX(Returns!A:A,MATCH(B935,Returns!B:B,0)),"No")</f>
        <v>No</v>
      </c>
    </row>
    <row r="936" spans="1:23" x14ac:dyDescent="0.2">
      <c r="A936" s="1">
        <v>935</v>
      </c>
      <c r="B936" t="s">
        <v>6645</v>
      </c>
      <c r="C936" s="2">
        <v>43271</v>
      </c>
      <c r="D936" s="2">
        <v>43275</v>
      </c>
      <c r="E936" s="1" t="s">
        <v>46</v>
      </c>
      <c r="F936" s="1" t="s">
        <v>2404</v>
      </c>
      <c r="G936" s="1" t="s">
        <v>2405</v>
      </c>
      <c r="H936" s="1" t="s">
        <v>94</v>
      </c>
      <c r="I936" s="1" t="s">
        <v>25</v>
      </c>
      <c r="J936" s="1" t="s">
        <v>133</v>
      </c>
      <c r="K936" s="1" t="s">
        <v>134</v>
      </c>
      <c r="L936" s="1">
        <v>19120</v>
      </c>
      <c r="M936" s="1" t="s">
        <v>135</v>
      </c>
      <c r="N936" s="1" t="s">
        <v>2408</v>
      </c>
      <c r="O936" s="1" t="s">
        <v>43</v>
      </c>
      <c r="P936" s="1" t="s">
        <v>70</v>
      </c>
      <c r="Q936" s="1" t="s">
        <v>2409</v>
      </c>
      <c r="R936" s="1">
        <v>29.718000000000007</v>
      </c>
      <c r="S936" s="1">
        <v>6</v>
      </c>
      <c r="T936" s="1">
        <v>0.7</v>
      </c>
      <c r="U936" s="1">
        <v>-21.793199999999992</v>
      </c>
      <c r="V936" s="3" t="str">
        <f>IF(M936=People!$B$5,People!$A$5,IF(M936=People!$B$4,People!$A$4,IF(M936=People!$B$3,People!$A$3,IF(M936=People!$B$2,People!$A$2,0))))</f>
        <v>Chuck Magee</v>
      </c>
      <c r="W936" s="3" t="str">
        <f>IFERROR(INDEX(Returns!A:A,MATCH(B936,Returns!B:B,0)),"No")</f>
        <v>No</v>
      </c>
    </row>
    <row r="937" spans="1:23" x14ac:dyDescent="0.2">
      <c r="A937" s="1">
        <v>936</v>
      </c>
      <c r="B937" t="s">
        <v>6645</v>
      </c>
      <c r="C937" s="2">
        <v>43271</v>
      </c>
      <c r="D937" s="2">
        <v>43275</v>
      </c>
      <c r="E937" s="1" t="s">
        <v>46</v>
      </c>
      <c r="F937" s="1" t="s">
        <v>2404</v>
      </c>
      <c r="G937" s="1" t="s">
        <v>2405</v>
      </c>
      <c r="H937" s="1" t="s">
        <v>94</v>
      </c>
      <c r="I937" s="1" t="s">
        <v>25</v>
      </c>
      <c r="J937" s="1" t="s">
        <v>133</v>
      </c>
      <c r="K937" s="1" t="s">
        <v>134</v>
      </c>
      <c r="L937" s="1">
        <v>19120</v>
      </c>
      <c r="M937" s="1" t="s">
        <v>135</v>
      </c>
      <c r="N937" s="1" t="s">
        <v>2250</v>
      </c>
      <c r="O937" s="1" t="s">
        <v>43</v>
      </c>
      <c r="P937" s="1" t="s">
        <v>84</v>
      </c>
      <c r="Q937" s="1" t="s">
        <v>2251</v>
      </c>
      <c r="R937" s="1">
        <v>15.552000000000003</v>
      </c>
      <c r="S937" s="1">
        <v>3</v>
      </c>
      <c r="T937" s="1">
        <v>0.2</v>
      </c>
      <c r="U937" s="1">
        <v>5.4432</v>
      </c>
      <c r="V937" s="3" t="str">
        <f>IF(M937=People!$B$5,People!$A$5,IF(M937=People!$B$4,People!$A$4,IF(M937=People!$B$3,People!$A$3,IF(M937=People!$B$2,People!$A$2,0))))</f>
        <v>Chuck Magee</v>
      </c>
      <c r="W937" s="3" t="str">
        <f>IFERROR(INDEX(Returns!A:A,MATCH(B937,Returns!B:B,0)),"No")</f>
        <v>No</v>
      </c>
    </row>
    <row r="938" spans="1:23" x14ac:dyDescent="0.2">
      <c r="A938" s="1">
        <v>937</v>
      </c>
      <c r="B938" t="s">
        <v>6645</v>
      </c>
      <c r="C938" s="2">
        <v>43271</v>
      </c>
      <c r="D938" s="2">
        <v>43275</v>
      </c>
      <c r="E938" s="1" t="s">
        <v>46</v>
      </c>
      <c r="F938" s="1" t="s">
        <v>2404</v>
      </c>
      <c r="G938" s="1" t="s">
        <v>2405</v>
      </c>
      <c r="H938" s="1" t="s">
        <v>94</v>
      </c>
      <c r="I938" s="1" t="s">
        <v>25</v>
      </c>
      <c r="J938" s="1" t="s">
        <v>133</v>
      </c>
      <c r="K938" s="1" t="s">
        <v>134</v>
      </c>
      <c r="L938" s="1">
        <v>19120</v>
      </c>
      <c r="M938" s="1" t="s">
        <v>135</v>
      </c>
      <c r="N938" s="1" t="s">
        <v>528</v>
      </c>
      <c r="O938" s="1" t="s">
        <v>43</v>
      </c>
      <c r="P938" s="1" t="s">
        <v>73</v>
      </c>
      <c r="Q938" s="1" t="s">
        <v>529</v>
      </c>
      <c r="R938" s="1">
        <v>447.69600000000003</v>
      </c>
      <c r="S938" s="1">
        <v>2</v>
      </c>
      <c r="T938" s="1">
        <v>0.2</v>
      </c>
      <c r="U938" s="1">
        <v>33.577199999999976</v>
      </c>
      <c r="V938" s="3" t="str">
        <f>IF(M938=People!$B$5,People!$A$5,IF(M938=People!$B$4,People!$A$4,IF(M938=People!$B$3,People!$A$3,IF(M938=People!$B$2,People!$A$2,0))))</f>
        <v>Chuck Magee</v>
      </c>
      <c r="W938" s="3" t="str">
        <f>IFERROR(INDEX(Returns!A:A,MATCH(B938,Returns!B:B,0)),"No")</f>
        <v>No</v>
      </c>
    </row>
    <row r="939" spans="1:23" x14ac:dyDescent="0.2">
      <c r="A939" s="1">
        <v>938</v>
      </c>
      <c r="B939" t="s">
        <v>6646</v>
      </c>
      <c r="C939" s="2">
        <v>43774</v>
      </c>
      <c r="D939" s="2">
        <v>43775</v>
      </c>
      <c r="E939" s="1" t="s">
        <v>170</v>
      </c>
      <c r="F939" s="1" t="s">
        <v>194</v>
      </c>
      <c r="G939" s="1" t="s">
        <v>195</v>
      </c>
      <c r="H939" s="1" t="s">
        <v>38</v>
      </c>
      <c r="I939" s="1" t="s">
        <v>25</v>
      </c>
      <c r="J939" s="1" t="s">
        <v>2410</v>
      </c>
      <c r="K939" s="1" t="s">
        <v>588</v>
      </c>
      <c r="L939" s="1">
        <v>87401</v>
      </c>
      <c r="M939" s="1" t="s">
        <v>41</v>
      </c>
      <c r="N939" s="1" t="s">
        <v>1146</v>
      </c>
      <c r="O939" s="1" t="s">
        <v>66</v>
      </c>
      <c r="P939" s="1" t="s">
        <v>146</v>
      </c>
      <c r="Q939" s="1" t="s">
        <v>1147</v>
      </c>
      <c r="R939" s="1">
        <v>159.99</v>
      </c>
      <c r="S939" s="1">
        <v>1</v>
      </c>
      <c r="T939" s="1">
        <v>0</v>
      </c>
      <c r="U939" s="1">
        <v>54.396599999999992</v>
      </c>
      <c r="V939" s="3" t="str">
        <f>IF(M939=People!$B$5,People!$A$5,IF(M939=People!$B$4,People!$A$4,IF(M939=People!$B$3,People!$A$3,IF(M939=People!$B$2,People!$A$2,0))))</f>
        <v>Anna Andreadi</v>
      </c>
      <c r="W939" s="3" t="str">
        <f>IFERROR(INDEX(Returns!A:A,MATCH(B939,Returns!B:B,0)),"No")</f>
        <v>No</v>
      </c>
    </row>
    <row r="940" spans="1:23" x14ac:dyDescent="0.2">
      <c r="A940" s="1">
        <v>939</v>
      </c>
      <c r="B940" t="s">
        <v>6647</v>
      </c>
      <c r="C940" s="2">
        <v>43082</v>
      </c>
      <c r="D940" s="2">
        <v>43086</v>
      </c>
      <c r="E940" s="1" t="s">
        <v>46</v>
      </c>
      <c r="F940" s="1" t="s">
        <v>2411</v>
      </c>
      <c r="G940" s="1" t="s">
        <v>2412</v>
      </c>
      <c r="H940" s="1" t="s">
        <v>38</v>
      </c>
      <c r="I940" s="1" t="s">
        <v>25</v>
      </c>
      <c r="J940" s="1" t="s">
        <v>2413</v>
      </c>
      <c r="K940" s="1" t="s">
        <v>40</v>
      </c>
      <c r="L940" s="1">
        <v>92503</v>
      </c>
      <c r="M940" s="1" t="s">
        <v>41</v>
      </c>
      <c r="N940" s="1" t="s">
        <v>2414</v>
      </c>
      <c r="O940" s="1" t="s">
        <v>43</v>
      </c>
      <c r="P940" s="1" t="s">
        <v>84</v>
      </c>
      <c r="Q940" s="1" t="s">
        <v>2415</v>
      </c>
      <c r="R940" s="1">
        <v>12.96</v>
      </c>
      <c r="S940" s="1">
        <v>2</v>
      </c>
      <c r="T940" s="1">
        <v>0</v>
      </c>
      <c r="U940" s="1">
        <v>6.2208000000000006</v>
      </c>
      <c r="V940" s="3" t="str">
        <f>IF(M940=People!$B$5,People!$A$5,IF(M940=People!$B$4,People!$A$4,IF(M940=People!$B$3,People!$A$3,IF(M940=People!$B$2,People!$A$2,0))))</f>
        <v>Anna Andreadi</v>
      </c>
      <c r="W940" s="3" t="str">
        <f>IFERROR(INDEX(Returns!A:A,MATCH(B940,Returns!B:B,0)),"No")</f>
        <v>No</v>
      </c>
    </row>
    <row r="941" spans="1:23" x14ac:dyDescent="0.2">
      <c r="A941" s="1">
        <v>940</v>
      </c>
      <c r="B941" t="s">
        <v>6647</v>
      </c>
      <c r="C941" s="2">
        <v>43082</v>
      </c>
      <c r="D941" s="2">
        <v>43086</v>
      </c>
      <c r="E941" s="1" t="s">
        <v>46</v>
      </c>
      <c r="F941" s="1" t="s">
        <v>2411</v>
      </c>
      <c r="G941" s="1" t="s">
        <v>2412</v>
      </c>
      <c r="H941" s="1" t="s">
        <v>38</v>
      </c>
      <c r="I941" s="1" t="s">
        <v>25</v>
      </c>
      <c r="J941" s="1" t="s">
        <v>2413</v>
      </c>
      <c r="K941" s="1" t="s">
        <v>40</v>
      </c>
      <c r="L941" s="1">
        <v>92503</v>
      </c>
      <c r="M941" s="1" t="s">
        <v>41</v>
      </c>
      <c r="N941" s="1" t="s">
        <v>2416</v>
      </c>
      <c r="O941" s="1" t="s">
        <v>43</v>
      </c>
      <c r="P941" s="1" t="s">
        <v>73</v>
      </c>
      <c r="Q941" s="1" t="s">
        <v>2417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3" t="str">
        <f>IF(M941=People!$B$5,People!$A$5,IF(M941=People!$B$4,People!$A$4,IF(M941=People!$B$3,People!$A$3,IF(M941=People!$B$2,People!$A$2,0))))</f>
        <v>Anna Andreadi</v>
      </c>
      <c r="W941" s="3" t="str">
        <f>IFERROR(INDEX(Returns!A:A,MATCH(B941,Returns!B:B,0)),"No")</f>
        <v>No</v>
      </c>
    </row>
    <row r="942" spans="1:23" x14ac:dyDescent="0.2">
      <c r="A942" s="1">
        <v>941</v>
      </c>
      <c r="B942" t="s">
        <v>6648</v>
      </c>
      <c r="C942" s="2">
        <v>43270</v>
      </c>
      <c r="D942" s="2">
        <v>43271</v>
      </c>
      <c r="E942" s="1" t="s">
        <v>170</v>
      </c>
      <c r="F942" s="1" t="s">
        <v>2418</v>
      </c>
      <c r="G942" s="1" t="s">
        <v>2419</v>
      </c>
      <c r="H942" s="1" t="s">
        <v>38</v>
      </c>
      <c r="I942" s="1" t="s">
        <v>25</v>
      </c>
      <c r="J942" s="1" t="s">
        <v>116</v>
      </c>
      <c r="K942" s="1" t="s">
        <v>40</v>
      </c>
      <c r="L942" s="1">
        <v>94110</v>
      </c>
      <c r="M942" s="1" t="s">
        <v>41</v>
      </c>
      <c r="N942" s="1" t="s">
        <v>2420</v>
      </c>
      <c r="O942" s="1" t="s">
        <v>43</v>
      </c>
      <c r="P942" s="1" t="s">
        <v>84</v>
      </c>
      <c r="Q942" s="1" t="s">
        <v>2421</v>
      </c>
      <c r="R942" s="1">
        <v>17.12</v>
      </c>
      <c r="S942" s="1">
        <v>2</v>
      </c>
      <c r="T942" s="1">
        <v>0</v>
      </c>
      <c r="U942" s="1">
        <v>8.0464000000000002</v>
      </c>
      <c r="V942" s="3" t="str">
        <f>IF(M942=People!$B$5,People!$A$5,IF(M942=People!$B$4,People!$A$4,IF(M942=People!$B$3,People!$A$3,IF(M942=People!$B$2,People!$A$2,0))))</f>
        <v>Anna Andreadi</v>
      </c>
      <c r="W942" s="3" t="str">
        <f>IFERROR(INDEX(Returns!A:A,MATCH(B942,Returns!B:B,0)),"No")</f>
        <v>No</v>
      </c>
    </row>
    <row r="943" spans="1:23" x14ac:dyDescent="0.2">
      <c r="A943" s="1">
        <v>942</v>
      </c>
      <c r="B943" t="s">
        <v>6649</v>
      </c>
      <c r="C943" s="2">
        <v>43447</v>
      </c>
      <c r="D943" s="2">
        <v>43454</v>
      </c>
      <c r="E943" s="1" t="s">
        <v>46</v>
      </c>
      <c r="F943" s="1" t="s">
        <v>2374</v>
      </c>
      <c r="G943" s="1" t="s">
        <v>2375</v>
      </c>
      <c r="H943" s="1" t="s">
        <v>38</v>
      </c>
      <c r="I943" s="1" t="s">
        <v>25</v>
      </c>
      <c r="J943" s="1" t="s">
        <v>2422</v>
      </c>
      <c r="K943" s="1" t="s">
        <v>40</v>
      </c>
      <c r="L943" s="1">
        <v>90503</v>
      </c>
      <c r="M943" s="1" t="s">
        <v>41</v>
      </c>
      <c r="N943" s="1" t="s">
        <v>2423</v>
      </c>
      <c r="O943" s="1" t="s">
        <v>43</v>
      </c>
      <c r="P943" s="1" t="s">
        <v>70</v>
      </c>
      <c r="Q943" s="1" t="s">
        <v>2424</v>
      </c>
      <c r="R943" s="1">
        <v>6.0960000000000001</v>
      </c>
      <c r="S943" s="1">
        <v>2</v>
      </c>
      <c r="T943" s="1">
        <v>0.2</v>
      </c>
      <c r="U943" s="1">
        <v>2.2098</v>
      </c>
      <c r="V943" s="3" t="str">
        <f>IF(M943=People!$B$5,People!$A$5,IF(M943=People!$B$4,People!$A$4,IF(M943=People!$B$3,People!$A$3,IF(M943=People!$B$2,People!$A$2,0))))</f>
        <v>Anna Andreadi</v>
      </c>
      <c r="W943" s="3" t="str">
        <f>IFERROR(INDEX(Returns!A:A,MATCH(B943,Returns!B:B,0)),"No")</f>
        <v>No</v>
      </c>
    </row>
    <row r="944" spans="1:23" x14ac:dyDescent="0.2">
      <c r="A944" s="1">
        <v>943</v>
      </c>
      <c r="B944" t="s">
        <v>6649</v>
      </c>
      <c r="C944" s="2">
        <v>43447</v>
      </c>
      <c r="D944" s="2">
        <v>43454</v>
      </c>
      <c r="E944" s="1" t="s">
        <v>46</v>
      </c>
      <c r="F944" s="1" t="s">
        <v>2374</v>
      </c>
      <c r="G944" s="1" t="s">
        <v>2375</v>
      </c>
      <c r="H944" s="1" t="s">
        <v>38</v>
      </c>
      <c r="I944" s="1" t="s">
        <v>25</v>
      </c>
      <c r="J944" s="1" t="s">
        <v>2422</v>
      </c>
      <c r="K944" s="1" t="s">
        <v>40</v>
      </c>
      <c r="L944" s="1">
        <v>90503</v>
      </c>
      <c r="M944" s="1" t="s">
        <v>41</v>
      </c>
      <c r="N944" s="1" t="s">
        <v>51</v>
      </c>
      <c r="O944" s="1" t="s">
        <v>30</v>
      </c>
      <c r="P944" s="1" t="s">
        <v>52</v>
      </c>
      <c r="Q944" s="1" t="s">
        <v>53</v>
      </c>
      <c r="R944" s="1">
        <v>1114.2719999999999</v>
      </c>
      <c r="S944" s="1">
        <v>4</v>
      </c>
      <c r="T944" s="1">
        <v>0.2</v>
      </c>
      <c r="U944" s="1">
        <v>41.785200000000032</v>
      </c>
      <c r="V944" s="3" t="str">
        <f>IF(M944=People!$B$5,People!$A$5,IF(M944=People!$B$4,People!$A$4,IF(M944=People!$B$3,People!$A$3,IF(M944=People!$B$2,People!$A$2,0))))</f>
        <v>Anna Andreadi</v>
      </c>
      <c r="W944" s="3" t="str">
        <f>IFERROR(INDEX(Returns!A:A,MATCH(B944,Returns!B:B,0)),"No")</f>
        <v>No</v>
      </c>
    </row>
    <row r="945" spans="1:23" x14ac:dyDescent="0.2">
      <c r="A945" s="1">
        <v>944</v>
      </c>
      <c r="B945" t="s">
        <v>6650</v>
      </c>
      <c r="C945" s="2">
        <v>42884</v>
      </c>
      <c r="D945" s="2">
        <v>42889</v>
      </c>
      <c r="E945" s="1" t="s">
        <v>46</v>
      </c>
      <c r="F945" s="1" t="s">
        <v>1052</v>
      </c>
      <c r="G945" s="1" t="s">
        <v>1053</v>
      </c>
      <c r="H945" s="1" t="s">
        <v>24</v>
      </c>
      <c r="I945" s="1" t="s">
        <v>25</v>
      </c>
      <c r="J945" s="1" t="s">
        <v>88</v>
      </c>
      <c r="K945" s="1" t="s">
        <v>89</v>
      </c>
      <c r="L945" s="1">
        <v>98105</v>
      </c>
      <c r="M945" s="1" t="s">
        <v>41</v>
      </c>
      <c r="N945" s="1" t="s">
        <v>1709</v>
      </c>
      <c r="O945" s="1" t="s">
        <v>43</v>
      </c>
      <c r="P945" s="1" t="s">
        <v>84</v>
      </c>
      <c r="Q945" s="1" t="s">
        <v>1710</v>
      </c>
      <c r="R945" s="1">
        <v>32.400000000000006</v>
      </c>
      <c r="S945" s="1">
        <v>5</v>
      </c>
      <c r="T945" s="1">
        <v>0</v>
      </c>
      <c r="U945" s="1">
        <v>15.552000000000001</v>
      </c>
      <c r="V945" s="3" t="str">
        <f>IF(M945=People!$B$5,People!$A$5,IF(M945=People!$B$4,People!$A$4,IF(M945=People!$B$3,People!$A$3,IF(M945=People!$B$2,People!$A$2,0))))</f>
        <v>Anna Andreadi</v>
      </c>
      <c r="W945" s="3" t="str">
        <f>IFERROR(INDEX(Returns!A:A,MATCH(B945,Returns!B:B,0)),"No")</f>
        <v>No</v>
      </c>
    </row>
    <row r="946" spans="1:23" x14ac:dyDescent="0.2">
      <c r="A946" s="1">
        <v>945</v>
      </c>
      <c r="B946" t="s">
        <v>6650</v>
      </c>
      <c r="C946" s="2">
        <v>42884</v>
      </c>
      <c r="D946" s="2">
        <v>42889</v>
      </c>
      <c r="E946" s="1" t="s">
        <v>46</v>
      </c>
      <c r="F946" s="1" t="s">
        <v>1052</v>
      </c>
      <c r="G946" s="1" t="s">
        <v>1053</v>
      </c>
      <c r="H946" s="1" t="s">
        <v>24</v>
      </c>
      <c r="I946" s="1" t="s">
        <v>25</v>
      </c>
      <c r="J946" s="1" t="s">
        <v>88</v>
      </c>
      <c r="K946" s="1" t="s">
        <v>89</v>
      </c>
      <c r="L946" s="1">
        <v>98105</v>
      </c>
      <c r="M946" s="1" t="s">
        <v>41</v>
      </c>
      <c r="N946" s="1" t="s">
        <v>2425</v>
      </c>
      <c r="O946" s="1" t="s">
        <v>43</v>
      </c>
      <c r="P946" s="1" t="s">
        <v>55</v>
      </c>
      <c r="Q946" s="1" t="s">
        <v>2426</v>
      </c>
      <c r="R946" s="1">
        <v>540.56999999999994</v>
      </c>
      <c r="S946" s="1">
        <v>3</v>
      </c>
      <c r="T946" s="1">
        <v>0</v>
      </c>
      <c r="U946" s="1">
        <v>140.54820000000001</v>
      </c>
      <c r="V946" s="3" t="str">
        <f>IF(M946=People!$B$5,People!$A$5,IF(M946=People!$B$4,People!$A$4,IF(M946=People!$B$3,People!$A$3,IF(M946=People!$B$2,People!$A$2,0))))</f>
        <v>Anna Andreadi</v>
      </c>
      <c r="W946" s="3" t="str">
        <f>IFERROR(INDEX(Returns!A:A,MATCH(B946,Returns!B:B,0)),"No")</f>
        <v>No</v>
      </c>
    </row>
    <row r="947" spans="1:23" x14ac:dyDescent="0.2">
      <c r="A947" s="1">
        <v>946</v>
      </c>
      <c r="B947" t="s">
        <v>6650</v>
      </c>
      <c r="C947" s="2">
        <v>42884</v>
      </c>
      <c r="D947" s="2">
        <v>42889</v>
      </c>
      <c r="E947" s="1" t="s">
        <v>46</v>
      </c>
      <c r="F947" s="1" t="s">
        <v>1052</v>
      </c>
      <c r="G947" s="1" t="s">
        <v>1053</v>
      </c>
      <c r="H947" s="1" t="s">
        <v>24</v>
      </c>
      <c r="I947" s="1" t="s">
        <v>25</v>
      </c>
      <c r="J947" s="1" t="s">
        <v>88</v>
      </c>
      <c r="K947" s="1" t="s">
        <v>89</v>
      </c>
      <c r="L947" s="1">
        <v>98105</v>
      </c>
      <c r="M947" s="1" t="s">
        <v>41</v>
      </c>
      <c r="N947" s="1" t="s">
        <v>2427</v>
      </c>
      <c r="O947" s="1" t="s">
        <v>43</v>
      </c>
      <c r="P947" s="1" t="s">
        <v>70</v>
      </c>
      <c r="Q947" s="1" t="s">
        <v>2428</v>
      </c>
      <c r="R947" s="1">
        <v>167.76</v>
      </c>
      <c r="S947" s="1">
        <v>5</v>
      </c>
      <c r="T947" s="1">
        <v>0.2</v>
      </c>
      <c r="U947" s="1">
        <v>62.91</v>
      </c>
      <c r="V947" s="3" t="str">
        <f>IF(M947=People!$B$5,People!$A$5,IF(M947=People!$B$4,People!$A$4,IF(M947=People!$B$3,People!$A$3,IF(M947=People!$B$2,People!$A$2,0))))</f>
        <v>Anna Andreadi</v>
      </c>
      <c r="W947" s="3" t="str">
        <f>IFERROR(INDEX(Returns!A:A,MATCH(B947,Returns!B:B,0)),"No")</f>
        <v>No</v>
      </c>
    </row>
    <row r="948" spans="1:23" x14ac:dyDescent="0.2">
      <c r="A948" s="1">
        <v>947</v>
      </c>
      <c r="B948" t="s">
        <v>6651</v>
      </c>
      <c r="C948" s="2">
        <v>42942</v>
      </c>
      <c r="D948" s="2">
        <v>42944</v>
      </c>
      <c r="E948" s="1" t="s">
        <v>170</v>
      </c>
      <c r="F948" s="1" t="s">
        <v>1645</v>
      </c>
      <c r="G948" s="1" t="s">
        <v>1646</v>
      </c>
      <c r="H948" s="1" t="s">
        <v>24</v>
      </c>
      <c r="I948" s="1" t="s">
        <v>25</v>
      </c>
      <c r="J948" s="1" t="s">
        <v>1579</v>
      </c>
      <c r="K948" s="1" t="s">
        <v>279</v>
      </c>
      <c r="L948" s="1">
        <v>85204</v>
      </c>
      <c r="M948" s="1" t="s">
        <v>41</v>
      </c>
      <c r="N948" s="1" t="s">
        <v>2429</v>
      </c>
      <c r="O948" s="1" t="s">
        <v>30</v>
      </c>
      <c r="P948" s="1" t="s">
        <v>52</v>
      </c>
      <c r="Q948" s="1" t="s">
        <v>2430</v>
      </c>
      <c r="R948" s="1">
        <v>393.16500000000002</v>
      </c>
      <c r="S948" s="1">
        <v>3</v>
      </c>
      <c r="T948" s="1">
        <v>0.5</v>
      </c>
      <c r="U948" s="1">
        <v>-204.44580000000005</v>
      </c>
      <c r="V948" s="3" t="str">
        <f>IF(M948=People!$B$5,People!$A$5,IF(M948=People!$B$4,People!$A$4,IF(M948=People!$B$3,People!$A$3,IF(M948=People!$B$2,People!$A$2,0))))</f>
        <v>Anna Andreadi</v>
      </c>
      <c r="W948" s="3" t="str">
        <f>IFERROR(INDEX(Returns!A:A,MATCH(B948,Returns!B:B,0)),"No")</f>
        <v>No</v>
      </c>
    </row>
    <row r="949" spans="1:23" x14ac:dyDescent="0.2">
      <c r="A949" s="1">
        <v>948</v>
      </c>
      <c r="B949" t="s">
        <v>6652</v>
      </c>
      <c r="C949" s="2">
        <v>43797</v>
      </c>
      <c r="D949" s="2">
        <v>43801</v>
      </c>
      <c r="E949" s="1" t="s">
        <v>46</v>
      </c>
      <c r="F949" s="1" t="s">
        <v>1313</v>
      </c>
      <c r="G949" s="1" t="s">
        <v>1314</v>
      </c>
      <c r="H949" s="1" t="s">
        <v>94</v>
      </c>
      <c r="I949" s="1" t="s">
        <v>25</v>
      </c>
      <c r="J949" s="1" t="s">
        <v>133</v>
      </c>
      <c r="K949" s="1" t="s">
        <v>134</v>
      </c>
      <c r="L949" s="1">
        <v>19120</v>
      </c>
      <c r="M949" s="1" t="s">
        <v>135</v>
      </c>
      <c r="N949" s="1" t="s">
        <v>2431</v>
      </c>
      <c r="O949" s="1" t="s">
        <v>30</v>
      </c>
      <c r="P949" s="1" t="s">
        <v>60</v>
      </c>
      <c r="Q949" s="1" t="s">
        <v>2432</v>
      </c>
      <c r="R949" s="1">
        <v>516.48800000000006</v>
      </c>
      <c r="S949" s="1">
        <v>7</v>
      </c>
      <c r="T949" s="1">
        <v>0.2</v>
      </c>
      <c r="U949" s="1">
        <v>-12.912200000000027</v>
      </c>
      <c r="V949" s="3" t="str">
        <f>IF(M949=People!$B$5,People!$A$5,IF(M949=People!$B$4,People!$A$4,IF(M949=People!$B$3,People!$A$3,IF(M949=People!$B$2,People!$A$2,0))))</f>
        <v>Chuck Magee</v>
      </c>
      <c r="W949" s="3" t="str">
        <f>IFERROR(INDEX(Returns!A:A,MATCH(B949,Returns!B:B,0)),"No")</f>
        <v>No</v>
      </c>
    </row>
    <row r="950" spans="1:23" x14ac:dyDescent="0.2">
      <c r="A950" s="1">
        <v>949</v>
      </c>
      <c r="B950" t="s">
        <v>6652</v>
      </c>
      <c r="C950" s="2">
        <v>43797</v>
      </c>
      <c r="D950" s="2">
        <v>43801</v>
      </c>
      <c r="E950" s="1" t="s">
        <v>46</v>
      </c>
      <c r="F950" s="1" t="s">
        <v>1313</v>
      </c>
      <c r="G950" s="1" t="s">
        <v>1314</v>
      </c>
      <c r="H950" s="1" t="s">
        <v>94</v>
      </c>
      <c r="I950" s="1" t="s">
        <v>25</v>
      </c>
      <c r="J950" s="1" t="s">
        <v>133</v>
      </c>
      <c r="K950" s="1" t="s">
        <v>134</v>
      </c>
      <c r="L950" s="1">
        <v>19120</v>
      </c>
      <c r="M950" s="1" t="s">
        <v>135</v>
      </c>
      <c r="N950" s="1" t="s">
        <v>808</v>
      </c>
      <c r="O950" s="1" t="s">
        <v>30</v>
      </c>
      <c r="P950" s="1" t="s">
        <v>60</v>
      </c>
      <c r="Q950" s="1" t="s">
        <v>809</v>
      </c>
      <c r="R950" s="1">
        <v>1007.2320000000001</v>
      </c>
      <c r="S950" s="1">
        <v>6</v>
      </c>
      <c r="T950" s="1">
        <v>0.2</v>
      </c>
      <c r="U950" s="1">
        <v>75.542400000000015</v>
      </c>
      <c r="V950" s="3" t="str">
        <f>IF(M950=People!$B$5,People!$A$5,IF(M950=People!$B$4,People!$A$4,IF(M950=People!$B$3,People!$A$3,IF(M950=People!$B$2,People!$A$2,0))))</f>
        <v>Chuck Magee</v>
      </c>
      <c r="W950" s="3" t="str">
        <f>IFERROR(INDEX(Returns!A:A,MATCH(B950,Returns!B:B,0)),"No")</f>
        <v>No</v>
      </c>
    </row>
    <row r="951" spans="1:23" x14ac:dyDescent="0.2">
      <c r="A951" s="1">
        <v>950</v>
      </c>
      <c r="B951" t="s">
        <v>6652</v>
      </c>
      <c r="C951" s="2">
        <v>43797</v>
      </c>
      <c r="D951" s="2">
        <v>43801</v>
      </c>
      <c r="E951" s="1" t="s">
        <v>46</v>
      </c>
      <c r="F951" s="1" t="s">
        <v>1313</v>
      </c>
      <c r="G951" s="1" t="s">
        <v>1314</v>
      </c>
      <c r="H951" s="1" t="s">
        <v>94</v>
      </c>
      <c r="I951" s="1" t="s">
        <v>25</v>
      </c>
      <c r="J951" s="1" t="s">
        <v>133</v>
      </c>
      <c r="K951" s="1" t="s">
        <v>134</v>
      </c>
      <c r="L951" s="1">
        <v>19120</v>
      </c>
      <c r="M951" s="1" t="s">
        <v>135</v>
      </c>
      <c r="N951" s="1" t="s">
        <v>2433</v>
      </c>
      <c r="O951" s="1" t="s">
        <v>30</v>
      </c>
      <c r="P951" s="1" t="s">
        <v>52</v>
      </c>
      <c r="Q951" s="1" t="s">
        <v>2434</v>
      </c>
      <c r="R951" s="1">
        <v>2065.3200000000002</v>
      </c>
      <c r="S951" s="1">
        <v>12</v>
      </c>
      <c r="T951" s="1">
        <v>0.4</v>
      </c>
      <c r="U951" s="1">
        <v>-619.59600000000012</v>
      </c>
      <c r="V951" s="3" t="str">
        <f>IF(M951=People!$B$5,People!$A$5,IF(M951=People!$B$4,People!$A$4,IF(M951=People!$B$3,People!$A$3,IF(M951=People!$B$2,People!$A$2,0))))</f>
        <v>Chuck Magee</v>
      </c>
      <c r="W951" s="3" t="str">
        <f>IFERROR(INDEX(Returns!A:A,MATCH(B951,Returns!B:B,0)),"No")</f>
        <v>No</v>
      </c>
    </row>
    <row r="952" spans="1:23" x14ac:dyDescent="0.2">
      <c r="A952" s="1">
        <v>951</v>
      </c>
      <c r="B952" t="s">
        <v>6652</v>
      </c>
      <c r="C952" s="2">
        <v>43797</v>
      </c>
      <c r="D952" s="2">
        <v>43801</v>
      </c>
      <c r="E952" s="1" t="s">
        <v>46</v>
      </c>
      <c r="F952" s="1" t="s">
        <v>1313</v>
      </c>
      <c r="G952" s="1" t="s">
        <v>1314</v>
      </c>
      <c r="H952" s="1" t="s">
        <v>94</v>
      </c>
      <c r="I952" s="1" t="s">
        <v>25</v>
      </c>
      <c r="J952" s="1" t="s">
        <v>133</v>
      </c>
      <c r="K952" s="1" t="s">
        <v>134</v>
      </c>
      <c r="L952" s="1">
        <v>19120</v>
      </c>
      <c r="M952" s="1" t="s">
        <v>135</v>
      </c>
      <c r="N952" s="1" t="s">
        <v>2435</v>
      </c>
      <c r="O952" s="1" t="s">
        <v>43</v>
      </c>
      <c r="P952" s="1" t="s">
        <v>84</v>
      </c>
      <c r="Q952" s="1" t="s">
        <v>2436</v>
      </c>
      <c r="R952" s="1">
        <v>15.552000000000003</v>
      </c>
      <c r="S952" s="1">
        <v>3</v>
      </c>
      <c r="T952" s="1">
        <v>0.2</v>
      </c>
      <c r="U952" s="1">
        <v>5.4432</v>
      </c>
      <c r="V952" s="3" t="str">
        <f>IF(M952=People!$B$5,People!$A$5,IF(M952=People!$B$4,People!$A$4,IF(M952=People!$B$3,People!$A$3,IF(M952=People!$B$2,People!$A$2,0))))</f>
        <v>Chuck Magee</v>
      </c>
      <c r="W952" s="3" t="str">
        <f>IFERROR(INDEX(Returns!A:A,MATCH(B952,Returns!B:B,0)),"No")</f>
        <v>No</v>
      </c>
    </row>
    <row r="953" spans="1:23" x14ac:dyDescent="0.2">
      <c r="A953" s="1">
        <v>952</v>
      </c>
      <c r="B953" t="s">
        <v>6652</v>
      </c>
      <c r="C953" s="2">
        <v>43797</v>
      </c>
      <c r="D953" s="2">
        <v>43801</v>
      </c>
      <c r="E953" s="1" t="s">
        <v>46</v>
      </c>
      <c r="F953" s="1" t="s">
        <v>1313</v>
      </c>
      <c r="G953" s="1" t="s">
        <v>1314</v>
      </c>
      <c r="H953" s="1" t="s">
        <v>94</v>
      </c>
      <c r="I953" s="1" t="s">
        <v>25</v>
      </c>
      <c r="J953" s="1" t="s">
        <v>133</v>
      </c>
      <c r="K953" s="1" t="s">
        <v>134</v>
      </c>
      <c r="L953" s="1">
        <v>19120</v>
      </c>
      <c r="M953" s="1" t="s">
        <v>135</v>
      </c>
      <c r="N953" s="1" t="s">
        <v>802</v>
      </c>
      <c r="O953" s="1" t="s">
        <v>43</v>
      </c>
      <c r="P953" s="1" t="s">
        <v>84</v>
      </c>
      <c r="Q953" s="1" t="s">
        <v>803</v>
      </c>
      <c r="R953" s="1">
        <v>25.344000000000001</v>
      </c>
      <c r="S953" s="1">
        <v>6</v>
      </c>
      <c r="T953" s="1">
        <v>0.2</v>
      </c>
      <c r="U953" s="1">
        <v>7.92</v>
      </c>
      <c r="V953" s="3" t="str">
        <f>IF(M953=People!$B$5,People!$A$5,IF(M953=People!$B$4,People!$A$4,IF(M953=People!$B$3,People!$A$3,IF(M953=People!$B$2,People!$A$2,0))))</f>
        <v>Chuck Magee</v>
      </c>
      <c r="W953" s="3" t="str">
        <f>IFERROR(INDEX(Returns!A:A,MATCH(B953,Returns!B:B,0)),"No")</f>
        <v>No</v>
      </c>
    </row>
    <row r="954" spans="1:23" x14ac:dyDescent="0.2">
      <c r="A954" s="1">
        <v>953</v>
      </c>
      <c r="B954" t="s">
        <v>6653</v>
      </c>
      <c r="C954" s="2">
        <v>43558</v>
      </c>
      <c r="D954" s="2">
        <v>43562</v>
      </c>
      <c r="E954" s="1" t="s">
        <v>46</v>
      </c>
      <c r="F954" s="1" t="s">
        <v>2437</v>
      </c>
      <c r="G954" s="1" t="s">
        <v>2438</v>
      </c>
      <c r="H954" s="1" t="s">
        <v>24</v>
      </c>
      <c r="I954" s="1" t="s">
        <v>25</v>
      </c>
      <c r="J954" s="1" t="s">
        <v>133</v>
      </c>
      <c r="K954" s="1" t="s">
        <v>134</v>
      </c>
      <c r="L954" s="1">
        <v>19143</v>
      </c>
      <c r="M954" s="1" t="s">
        <v>135</v>
      </c>
      <c r="N954" s="1" t="s">
        <v>2439</v>
      </c>
      <c r="O954" s="1" t="s">
        <v>30</v>
      </c>
      <c r="P954" s="1" t="s">
        <v>60</v>
      </c>
      <c r="Q954" s="1" t="s">
        <v>811</v>
      </c>
      <c r="R954" s="1">
        <v>25.472000000000001</v>
      </c>
      <c r="S954" s="1">
        <v>4</v>
      </c>
      <c r="T954" s="1">
        <v>0.2</v>
      </c>
      <c r="U954" s="1">
        <v>7.6416000000000022</v>
      </c>
      <c r="V954" s="3" t="str">
        <f>IF(M954=People!$B$5,People!$A$5,IF(M954=People!$B$4,People!$A$4,IF(M954=People!$B$3,People!$A$3,IF(M954=People!$B$2,People!$A$2,0))))</f>
        <v>Chuck Magee</v>
      </c>
      <c r="W954" s="3" t="str">
        <f>IFERROR(INDEX(Returns!A:A,MATCH(B954,Returns!B:B,0)),"No")</f>
        <v>No</v>
      </c>
    </row>
    <row r="955" spans="1:23" x14ac:dyDescent="0.2">
      <c r="A955" s="1">
        <v>954</v>
      </c>
      <c r="B955" t="s">
        <v>6136</v>
      </c>
      <c r="C955" s="2">
        <v>43827</v>
      </c>
      <c r="D955" s="2">
        <v>43831</v>
      </c>
      <c r="E955" s="1" t="s">
        <v>46</v>
      </c>
      <c r="F955" s="1" t="s">
        <v>2440</v>
      </c>
      <c r="G955" s="1" t="s">
        <v>2441</v>
      </c>
      <c r="H955" s="1" t="s">
        <v>24</v>
      </c>
      <c r="I955" s="1" t="s">
        <v>25</v>
      </c>
      <c r="J955" s="1" t="s">
        <v>2442</v>
      </c>
      <c r="K955" s="1" t="s">
        <v>96</v>
      </c>
      <c r="L955" s="1">
        <v>78664</v>
      </c>
      <c r="M955" s="1" t="s">
        <v>97</v>
      </c>
      <c r="N955" s="1" t="s">
        <v>769</v>
      </c>
      <c r="O955" s="1" t="s">
        <v>43</v>
      </c>
      <c r="P955" s="1" t="s">
        <v>63</v>
      </c>
      <c r="Q955" s="1" t="s">
        <v>770</v>
      </c>
      <c r="R955" s="1">
        <v>27.168000000000003</v>
      </c>
      <c r="S955" s="1">
        <v>2</v>
      </c>
      <c r="T955" s="1">
        <v>0.2</v>
      </c>
      <c r="U955" s="1">
        <v>2.7168000000000001</v>
      </c>
      <c r="V955" s="3" t="str">
        <f>IF(M955=People!$B$5,People!$A$5,IF(M955=People!$B$4,People!$A$4,IF(M955=People!$B$3,People!$A$3,IF(M955=People!$B$2,People!$A$2,0))))</f>
        <v>Kelly Williams</v>
      </c>
      <c r="W955" s="3" t="str">
        <f>IFERROR(INDEX(Returns!A:A,MATCH(B955,Returns!B:B,0)),"No")</f>
        <v>Yes</v>
      </c>
    </row>
    <row r="956" spans="1:23" x14ac:dyDescent="0.2">
      <c r="A956" s="1">
        <v>955</v>
      </c>
      <c r="B956" t="s">
        <v>6136</v>
      </c>
      <c r="C956" s="2">
        <v>43827</v>
      </c>
      <c r="D956" s="2">
        <v>43831</v>
      </c>
      <c r="E956" s="1" t="s">
        <v>46</v>
      </c>
      <c r="F956" s="1" t="s">
        <v>2440</v>
      </c>
      <c r="G956" s="1" t="s">
        <v>2441</v>
      </c>
      <c r="H956" s="1" t="s">
        <v>24</v>
      </c>
      <c r="I956" s="1" t="s">
        <v>25</v>
      </c>
      <c r="J956" s="1" t="s">
        <v>2442</v>
      </c>
      <c r="K956" s="1" t="s">
        <v>96</v>
      </c>
      <c r="L956" s="1">
        <v>78664</v>
      </c>
      <c r="M956" s="1" t="s">
        <v>97</v>
      </c>
      <c r="N956" s="1" t="s">
        <v>943</v>
      </c>
      <c r="O956" s="1" t="s">
        <v>30</v>
      </c>
      <c r="P956" s="1" t="s">
        <v>31</v>
      </c>
      <c r="Q956" s="1" t="s">
        <v>944</v>
      </c>
      <c r="R956" s="1">
        <v>78.852799999999988</v>
      </c>
      <c r="S956" s="1">
        <v>2</v>
      </c>
      <c r="T956" s="1">
        <v>0.32</v>
      </c>
      <c r="U956" s="1">
        <v>-11.595999999999997</v>
      </c>
      <c r="V956" s="3" t="str">
        <f>IF(M956=People!$B$5,People!$A$5,IF(M956=People!$B$4,People!$A$4,IF(M956=People!$B$3,People!$A$3,IF(M956=People!$B$2,People!$A$2,0))))</f>
        <v>Kelly Williams</v>
      </c>
      <c r="W956" s="3" t="str">
        <f>IFERROR(INDEX(Returns!A:A,MATCH(B956,Returns!B:B,0)),"No")</f>
        <v>Yes</v>
      </c>
    </row>
    <row r="957" spans="1:23" x14ac:dyDescent="0.2">
      <c r="A957" s="1">
        <v>956</v>
      </c>
      <c r="B957" t="s">
        <v>6654</v>
      </c>
      <c r="C957" s="2">
        <v>43799</v>
      </c>
      <c r="D957" s="2">
        <v>43803</v>
      </c>
      <c r="E957" s="1" t="s">
        <v>46</v>
      </c>
      <c r="F957" s="1" t="s">
        <v>2443</v>
      </c>
      <c r="G957" s="1" t="s">
        <v>2444</v>
      </c>
      <c r="H957" s="1" t="s">
        <v>24</v>
      </c>
      <c r="I957" s="1" t="s">
        <v>25</v>
      </c>
      <c r="J957" s="1" t="s">
        <v>294</v>
      </c>
      <c r="K957" s="1" t="s">
        <v>1296</v>
      </c>
      <c r="L957" s="1">
        <v>39212</v>
      </c>
      <c r="M957" s="1" t="s">
        <v>28</v>
      </c>
      <c r="N957" s="1" t="s">
        <v>249</v>
      </c>
      <c r="O957" s="1" t="s">
        <v>43</v>
      </c>
      <c r="P957" s="1" t="s">
        <v>55</v>
      </c>
      <c r="Q957" s="1" t="s">
        <v>250</v>
      </c>
      <c r="R957" s="1">
        <v>173.79999999999998</v>
      </c>
      <c r="S957" s="1">
        <v>5</v>
      </c>
      <c r="T957" s="1">
        <v>0</v>
      </c>
      <c r="U957" s="1">
        <v>43.449999999999989</v>
      </c>
      <c r="V957" s="3" t="str">
        <f>IF(M957=People!$B$5,People!$A$5,IF(M957=People!$B$4,People!$A$4,IF(M957=People!$B$3,People!$A$3,IF(M957=People!$B$2,People!$A$2,0))))</f>
        <v>Cassandra Brandow</v>
      </c>
      <c r="W957" s="3" t="str">
        <f>IFERROR(INDEX(Returns!A:A,MATCH(B957,Returns!B:B,0)),"No")</f>
        <v>No</v>
      </c>
    </row>
    <row r="958" spans="1:23" x14ac:dyDescent="0.2">
      <c r="A958" s="1">
        <v>957</v>
      </c>
      <c r="B958" t="s">
        <v>6655</v>
      </c>
      <c r="C958" s="2">
        <v>43600</v>
      </c>
      <c r="D958" s="2">
        <v>43603</v>
      </c>
      <c r="E958" s="1" t="s">
        <v>21</v>
      </c>
      <c r="F958" s="1" t="s">
        <v>2445</v>
      </c>
      <c r="G958" s="1" t="s">
        <v>2446</v>
      </c>
      <c r="H958" s="1" t="s">
        <v>24</v>
      </c>
      <c r="I958" s="1" t="s">
        <v>25</v>
      </c>
      <c r="J958" s="1" t="s">
        <v>480</v>
      </c>
      <c r="K958" s="1" t="s">
        <v>279</v>
      </c>
      <c r="L958" s="1">
        <v>85023</v>
      </c>
      <c r="M958" s="1" t="s">
        <v>41</v>
      </c>
      <c r="N958" s="1" t="s">
        <v>2271</v>
      </c>
      <c r="O958" s="1" t="s">
        <v>66</v>
      </c>
      <c r="P958" s="1" t="s">
        <v>67</v>
      </c>
      <c r="Q958" s="1" t="s">
        <v>2272</v>
      </c>
      <c r="R958" s="1">
        <v>29.592000000000002</v>
      </c>
      <c r="S958" s="1">
        <v>1</v>
      </c>
      <c r="T958" s="1">
        <v>0.2</v>
      </c>
      <c r="U958" s="1">
        <v>2.5893000000000006</v>
      </c>
      <c r="V958" s="3" t="str">
        <f>IF(M958=People!$B$5,People!$A$5,IF(M958=People!$B$4,People!$A$4,IF(M958=People!$B$3,People!$A$3,IF(M958=People!$B$2,People!$A$2,0))))</f>
        <v>Anna Andreadi</v>
      </c>
      <c r="W958" s="3" t="str">
        <f>IFERROR(INDEX(Returns!A:A,MATCH(B958,Returns!B:B,0)),"No")</f>
        <v>No</v>
      </c>
    </row>
    <row r="959" spans="1:23" x14ac:dyDescent="0.2">
      <c r="A959" s="1">
        <v>958</v>
      </c>
      <c r="B959" t="s">
        <v>6655</v>
      </c>
      <c r="C959" s="2">
        <v>43600</v>
      </c>
      <c r="D959" s="2">
        <v>43603</v>
      </c>
      <c r="E959" s="1" t="s">
        <v>21</v>
      </c>
      <c r="F959" s="1" t="s">
        <v>2445</v>
      </c>
      <c r="G959" s="1" t="s">
        <v>2446</v>
      </c>
      <c r="H959" s="1" t="s">
        <v>24</v>
      </c>
      <c r="I959" s="1" t="s">
        <v>25</v>
      </c>
      <c r="J959" s="1" t="s">
        <v>480</v>
      </c>
      <c r="K959" s="1" t="s">
        <v>279</v>
      </c>
      <c r="L959" s="1">
        <v>85023</v>
      </c>
      <c r="M959" s="1" t="s">
        <v>41</v>
      </c>
      <c r="N959" s="1" t="s">
        <v>2447</v>
      </c>
      <c r="O959" s="1" t="s">
        <v>43</v>
      </c>
      <c r="P959" s="1" t="s">
        <v>70</v>
      </c>
      <c r="Q959" s="1" t="s">
        <v>2448</v>
      </c>
      <c r="R959" s="1">
        <v>4.7520000000000007</v>
      </c>
      <c r="S959" s="1">
        <v>2</v>
      </c>
      <c r="T959" s="1">
        <v>0.7</v>
      </c>
      <c r="U959" s="1">
        <v>-3.1679999999999993</v>
      </c>
      <c r="V959" s="3" t="str">
        <f>IF(M959=People!$B$5,People!$A$5,IF(M959=People!$B$4,People!$A$4,IF(M959=People!$B$3,People!$A$3,IF(M959=People!$B$2,People!$A$2,0))))</f>
        <v>Anna Andreadi</v>
      </c>
      <c r="W959" s="3" t="str">
        <f>IFERROR(INDEX(Returns!A:A,MATCH(B959,Returns!B:B,0)),"No")</f>
        <v>No</v>
      </c>
    </row>
    <row r="960" spans="1:23" x14ac:dyDescent="0.2">
      <c r="A960" s="1">
        <v>959</v>
      </c>
      <c r="B960" t="s">
        <v>6655</v>
      </c>
      <c r="C960" s="2">
        <v>43600</v>
      </c>
      <c r="D960" s="2">
        <v>43603</v>
      </c>
      <c r="E960" s="1" t="s">
        <v>21</v>
      </c>
      <c r="F960" s="1" t="s">
        <v>2445</v>
      </c>
      <c r="G960" s="1" t="s">
        <v>2446</v>
      </c>
      <c r="H960" s="1" t="s">
        <v>24</v>
      </c>
      <c r="I960" s="1" t="s">
        <v>25</v>
      </c>
      <c r="J960" s="1" t="s">
        <v>480</v>
      </c>
      <c r="K960" s="1" t="s">
        <v>279</v>
      </c>
      <c r="L960" s="1">
        <v>85023</v>
      </c>
      <c r="M960" s="1" t="s">
        <v>41</v>
      </c>
      <c r="N960" s="1" t="s">
        <v>2449</v>
      </c>
      <c r="O960" s="1" t="s">
        <v>43</v>
      </c>
      <c r="P960" s="1" t="s">
        <v>84</v>
      </c>
      <c r="Q960" s="1" t="s">
        <v>2450</v>
      </c>
      <c r="R960" s="1">
        <v>15.552000000000003</v>
      </c>
      <c r="S960" s="1">
        <v>3</v>
      </c>
      <c r="T960" s="1">
        <v>0.2</v>
      </c>
      <c r="U960" s="1">
        <v>5.6375999999999999</v>
      </c>
      <c r="V960" s="3" t="str">
        <f>IF(M960=People!$B$5,People!$A$5,IF(M960=People!$B$4,People!$A$4,IF(M960=People!$B$3,People!$A$3,IF(M960=People!$B$2,People!$A$2,0))))</f>
        <v>Anna Andreadi</v>
      </c>
      <c r="W960" s="3" t="str">
        <f>IFERROR(INDEX(Returns!A:A,MATCH(B960,Returns!B:B,0)),"No")</f>
        <v>No</v>
      </c>
    </row>
    <row r="961" spans="1:23" x14ac:dyDescent="0.2">
      <c r="A961" s="1">
        <v>960</v>
      </c>
      <c r="B961" t="s">
        <v>6656</v>
      </c>
      <c r="C961" s="2">
        <v>43000</v>
      </c>
      <c r="D961" s="2">
        <v>43000</v>
      </c>
      <c r="E961" s="1" t="s">
        <v>1126</v>
      </c>
      <c r="F961" s="1" t="s">
        <v>2451</v>
      </c>
      <c r="G961" s="1" t="s">
        <v>2452</v>
      </c>
      <c r="H961" s="1" t="s">
        <v>24</v>
      </c>
      <c r="I961" s="1" t="s">
        <v>25</v>
      </c>
      <c r="J961" s="1" t="s">
        <v>2006</v>
      </c>
      <c r="K961" s="1" t="s">
        <v>40</v>
      </c>
      <c r="L961" s="1">
        <v>92054</v>
      </c>
      <c r="M961" s="1" t="s">
        <v>41</v>
      </c>
      <c r="N961" s="1" t="s">
        <v>2453</v>
      </c>
      <c r="O961" s="1" t="s">
        <v>30</v>
      </c>
      <c r="P961" s="1" t="s">
        <v>60</v>
      </c>
      <c r="Q961" s="1" t="s">
        <v>2454</v>
      </c>
      <c r="R961" s="1">
        <v>204.6</v>
      </c>
      <c r="S961" s="1">
        <v>2</v>
      </c>
      <c r="T961" s="1">
        <v>0</v>
      </c>
      <c r="U961" s="1">
        <v>53.195999999999998</v>
      </c>
      <c r="V961" s="3" t="str">
        <f>IF(M961=People!$B$5,People!$A$5,IF(M961=People!$B$4,People!$A$4,IF(M961=People!$B$3,People!$A$3,IF(M961=People!$B$2,People!$A$2,0))))</f>
        <v>Anna Andreadi</v>
      </c>
      <c r="W961" s="3" t="str">
        <f>IFERROR(INDEX(Returns!A:A,MATCH(B961,Returns!B:B,0)),"No")</f>
        <v>No</v>
      </c>
    </row>
    <row r="962" spans="1:23" x14ac:dyDescent="0.2">
      <c r="A962" s="1">
        <v>961</v>
      </c>
      <c r="B962" t="s">
        <v>6657</v>
      </c>
      <c r="C962" s="2">
        <v>43783</v>
      </c>
      <c r="D962" s="2">
        <v>43788</v>
      </c>
      <c r="E962" s="1" t="s">
        <v>46</v>
      </c>
      <c r="F962" s="1" t="s">
        <v>2455</v>
      </c>
      <c r="G962" s="1" t="s">
        <v>2456</v>
      </c>
      <c r="H962" s="1" t="s">
        <v>38</v>
      </c>
      <c r="I962" s="1" t="s">
        <v>25</v>
      </c>
      <c r="J962" s="1" t="s">
        <v>116</v>
      </c>
      <c r="K962" s="1" t="s">
        <v>40</v>
      </c>
      <c r="L962" s="1">
        <v>94110</v>
      </c>
      <c r="M962" s="1" t="s">
        <v>41</v>
      </c>
      <c r="N962" s="1" t="s">
        <v>829</v>
      </c>
      <c r="O962" s="1" t="s">
        <v>30</v>
      </c>
      <c r="P962" s="1" t="s">
        <v>34</v>
      </c>
      <c r="Q962" s="1" t="s">
        <v>830</v>
      </c>
      <c r="R962" s="1">
        <v>321.56799999999998</v>
      </c>
      <c r="S962" s="1">
        <v>2</v>
      </c>
      <c r="T962" s="1">
        <v>0.2</v>
      </c>
      <c r="U962" s="1">
        <v>28.137200000000007</v>
      </c>
      <c r="V962" s="3" t="str">
        <f>IF(M962=People!$B$5,People!$A$5,IF(M962=People!$B$4,People!$A$4,IF(M962=People!$B$3,People!$A$3,IF(M962=People!$B$2,People!$A$2,0))))</f>
        <v>Anna Andreadi</v>
      </c>
      <c r="W962" s="3" t="str">
        <f>IFERROR(INDEX(Returns!A:A,MATCH(B962,Returns!B:B,0)),"No")</f>
        <v>No</v>
      </c>
    </row>
    <row r="963" spans="1:23" x14ac:dyDescent="0.2">
      <c r="A963" s="1">
        <v>962</v>
      </c>
      <c r="B963" t="s">
        <v>6658</v>
      </c>
      <c r="C963" s="2">
        <v>43066</v>
      </c>
      <c r="D963" s="2">
        <v>43070</v>
      </c>
      <c r="E963" s="1" t="s">
        <v>46</v>
      </c>
      <c r="F963" s="1" t="s">
        <v>2457</v>
      </c>
      <c r="G963" s="1" t="s">
        <v>2458</v>
      </c>
      <c r="H963" s="1" t="s">
        <v>94</v>
      </c>
      <c r="I963" s="1" t="s">
        <v>25</v>
      </c>
      <c r="J963" s="1" t="s">
        <v>1480</v>
      </c>
      <c r="K963" s="1" t="s">
        <v>1481</v>
      </c>
      <c r="L963" s="1">
        <v>72701</v>
      </c>
      <c r="M963" s="1" t="s">
        <v>28</v>
      </c>
      <c r="N963" s="1" t="s">
        <v>2459</v>
      </c>
      <c r="O963" s="1" t="s">
        <v>43</v>
      </c>
      <c r="P963" s="1" t="s">
        <v>70</v>
      </c>
      <c r="Q963" s="1" t="s">
        <v>2460</v>
      </c>
      <c r="R963" s="1">
        <v>6.24</v>
      </c>
      <c r="S963" s="1">
        <v>2</v>
      </c>
      <c r="T963" s="1">
        <v>0</v>
      </c>
      <c r="U963" s="1">
        <v>3.0575999999999999</v>
      </c>
      <c r="V963" s="3" t="str">
        <f>IF(M963=People!$B$5,People!$A$5,IF(M963=People!$B$4,People!$A$4,IF(M963=People!$B$3,People!$A$3,IF(M963=People!$B$2,People!$A$2,0))))</f>
        <v>Cassandra Brandow</v>
      </c>
      <c r="W963" s="3" t="str">
        <f>IFERROR(INDEX(Returns!A:A,MATCH(B963,Returns!B:B,0)),"No")</f>
        <v>No</v>
      </c>
    </row>
    <row r="964" spans="1:23" x14ac:dyDescent="0.2">
      <c r="A964" s="1">
        <v>963</v>
      </c>
      <c r="B964" t="s">
        <v>6659</v>
      </c>
      <c r="C964" s="2">
        <v>43344</v>
      </c>
      <c r="D964" s="2">
        <v>43347</v>
      </c>
      <c r="E964" s="1" t="s">
        <v>170</v>
      </c>
      <c r="F964" s="1" t="s">
        <v>425</v>
      </c>
      <c r="G964" s="1" t="s">
        <v>426</v>
      </c>
      <c r="H964" s="1" t="s">
        <v>38</v>
      </c>
      <c r="I964" s="1" t="s">
        <v>25</v>
      </c>
      <c r="J964" s="1" t="s">
        <v>116</v>
      </c>
      <c r="K964" s="1" t="s">
        <v>40</v>
      </c>
      <c r="L964" s="1">
        <v>94110</v>
      </c>
      <c r="M964" s="1" t="s">
        <v>41</v>
      </c>
      <c r="N964" s="1" t="s">
        <v>1562</v>
      </c>
      <c r="O964" s="1" t="s">
        <v>43</v>
      </c>
      <c r="P964" s="1" t="s">
        <v>157</v>
      </c>
      <c r="Q964" s="1" t="s">
        <v>1563</v>
      </c>
      <c r="R964" s="1">
        <v>21.88</v>
      </c>
      <c r="S964" s="1">
        <v>2</v>
      </c>
      <c r="T964" s="1">
        <v>0</v>
      </c>
      <c r="U964" s="1">
        <v>10.94</v>
      </c>
      <c r="V964" s="3" t="str">
        <f>IF(M964=People!$B$5,People!$A$5,IF(M964=People!$B$4,People!$A$4,IF(M964=People!$B$3,People!$A$3,IF(M964=People!$B$2,People!$A$2,0))))</f>
        <v>Anna Andreadi</v>
      </c>
      <c r="W964" s="3" t="str">
        <f>IFERROR(INDEX(Returns!A:A,MATCH(B964,Returns!B:B,0)),"No")</f>
        <v>No</v>
      </c>
    </row>
    <row r="965" spans="1:23" x14ac:dyDescent="0.2">
      <c r="A965" s="1">
        <v>964</v>
      </c>
      <c r="B965" t="s">
        <v>6660</v>
      </c>
      <c r="C965" s="2">
        <v>42635</v>
      </c>
      <c r="D965" s="2">
        <v>42637</v>
      </c>
      <c r="E965" s="1" t="s">
        <v>21</v>
      </c>
      <c r="F965" s="1" t="s">
        <v>2336</v>
      </c>
      <c r="G965" s="1" t="s">
        <v>2337</v>
      </c>
      <c r="H965" s="1" t="s">
        <v>24</v>
      </c>
      <c r="I965" s="1" t="s">
        <v>25</v>
      </c>
      <c r="J965" s="1" t="s">
        <v>2461</v>
      </c>
      <c r="K965" s="1" t="s">
        <v>50</v>
      </c>
      <c r="L965" s="1">
        <v>33433</v>
      </c>
      <c r="M965" s="1" t="s">
        <v>28</v>
      </c>
      <c r="N965" s="1" t="s">
        <v>2462</v>
      </c>
      <c r="O965" s="1" t="s">
        <v>43</v>
      </c>
      <c r="P965" s="1" t="s">
        <v>44</v>
      </c>
      <c r="Q965" s="1" t="s">
        <v>2463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3" t="str">
        <f>IF(M965=People!$B$5,People!$A$5,IF(M965=People!$B$4,People!$A$4,IF(M965=People!$B$3,People!$A$3,IF(M965=People!$B$2,People!$A$2,0))))</f>
        <v>Cassandra Brandow</v>
      </c>
      <c r="W965" s="3" t="str">
        <f>IFERROR(INDEX(Returns!A:A,MATCH(B965,Returns!B:B,0)),"No")</f>
        <v>No</v>
      </c>
    </row>
    <row r="966" spans="1:23" x14ac:dyDescent="0.2">
      <c r="A966" s="1">
        <v>965</v>
      </c>
      <c r="B966" t="s">
        <v>6661</v>
      </c>
      <c r="C966" s="2">
        <v>43564</v>
      </c>
      <c r="D966" s="2">
        <v>43566</v>
      </c>
      <c r="E966" s="1" t="s">
        <v>170</v>
      </c>
      <c r="F966" s="1" t="s">
        <v>2464</v>
      </c>
      <c r="G966" s="1" t="s">
        <v>2465</v>
      </c>
      <c r="H966" s="1" t="s">
        <v>94</v>
      </c>
      <c r="I966" s="1" t="s">
        <v>25</v>
      </c>
      <c r="J966" s="1" t="s">
        <v>239</v>
      </c>
      <c r="K966" s="1" t="s">
        <v>240</v>
      </c>
      <c r="L966" s="1">
        <v>10011</v>
      </c>
      <c r="M966" s="1" t="s">
        <v>135</v>
      </c>
      <c r="N966" s="1" t="s">
        <v>2466</v>
      </c>
      <c r="O966" s="1" t="s">
        <v>43</v>
      </c>
      <c r="P966" s="1" t="s">
        <v>44</v>
      </c>
      <c r="Q966" s="1" t="s">
        <v>2467</v>
      </c>
      <c r="R966" s="1">
        <v>9.82</v>
      </c>
      <c r="S966" s="1">
        <v>2</v>
      </c>
      <c r="T966" s="1">
        <v>0</v>
      </c>
      <c r="U966" s="1">
        <v>4.8117999999999999</v>
      </c>
      <c r="V966" s="3" t="str">
        <f>IF(M966=People!$B$5,People!$A$5,IF(M966=People!$B$4,People!$A$4,IF(M966=People!$B$3,People!$A$3,IF(M966=People!$B$2,People!$A$2,0))))</f>
        <v>Chuck Magee</v>
      </c>
      <c r="W966" s="3" t="str">
        <f>IFERROR(INDEX(Returns!A:A,MATCH(B966,Returns!B:B,0)),"No")</f>
        <v>No</v>
      </c>
    </row>
    <row r="967" spans="1:23" x14ac:dyDescent="0.2">
      <c r="A967" s="1">
        <v>966</v>
      </c>
      <c r="B967" t="s">
        <v>6661</v>
      </c>
      <c r="C967" s="2">
        <v>43564</v>
      </c>
      <c r="D967" s="2">
        <v>43566</v>
      </c>
      <c r="E967" s="1" t="s">
        <v>170</v>
      </c>
      <c r="F967" s="1" t="s">
        <v>2464</v>
      </c>
      <c r="G967" s="1" t="s">
        <v>2465</v>
      </c>
      <c r="H967" s="1" t="s">
        <v>94</v>
      </c>
      <c r="I967" s="1" t="s">
        <v>25</v>
      </c>
      <c r="J967" s="1" t="s">
        <v>239</v>
      </c>
      <c r="K967" s="1" t="s">
        <v>240</v>
      </c>
      <c r="L967" s="1">
        <v>10011</v>
      </c>
      <c r="M967" s="1" t="s">
        <v>135</v>
      </c>
      <c r="N967" s="1" t="s">
        <v>1271</v>
      </c>
      <c r="O967" s="1" t="s">
        <v>43</v>
      </c>
      <c r="P967" s="1" t="s">
        <v>63</v>
      </c>
      <c r="Q967" s="1" t="s">
        <v>1272</v>
      </c>
      <c r="R967" s="1">
        <v>35.97</v>
      </c>
      <c r="S967" s="1">
        <v>3</v>
      </c>
      <c r="T967" s="1">
        <v>0</v>
      </c>
      <c r="U967" s="1">
        <v>9.7118999999999982</v>
      </c>
      <c r="V967" s="3" t="str">
        <f>IF(M967=People!$B$5,People!$A$5,IF(M967=People!$B$4,People!$A$4,IF(M967=People!$B$3,People!$A$3,IF(M967=People!$B$2,People!$A$2,0))))</f>
        <v>Chuck Magee</v>
      </c>
      <c r="W967" s="3" t="str">
        <f>IFERROR(INDEX(Returns!A:A,MATCH(B967,Returns!B:B,0)),"No")</f>
        <v>No</v>
      </c>
    </row>
    <row r="968" spans="1:23" x14ac:dyDescent="0.2">
      <c r="A968" s="1">
        <v>967</v>
      </c>
      <c r="B968" t="s">
        <v>6661</v>
      </c>
      <c r="C968" s="2">
        <v>43564</v>
      </c>
      <c r="D968" s="2">
        <v>43566</v>
      </c>
      <c r="E968" s="1" t="s">
        <v>170</v>
      </c>
      <c r="F968" s="1" t="s">
        <v>2464</v>
      </c>
      <c r="G968" s="1" t="s">
        <v>2465</v>
      </c>
      <c r="H968" s="1" t="s">
        <v>94</v>
      </c>
      <c r="I968" s="1" t="s">
        <v>25</v>
      </c>
      <c r="J968" s="1" t="s">
        <v>239</v>
      </c>
      <c r="K968" s="1" t="s">
        <v>240</v>
      </c>
      <c r="L968" s="1">
        <v>10011</v>
      </c>
      <c r="M968" s="1" t="s">
        <v>135</v>
      </c>
      <c r="N968" s="1" t="s">
        <v>2468</v>
      </c>
      <c r="O968" s="1" t="s">
        <v>43</v>
      </c>
      <c r="P968" s="1" t="s">
        <v>84</v>
      </c>
      <c r="Q968" s="1" t="s">
        <v>2469</v>
      </c>
      <c r="R968" s="1">
        <v>12.96</v>
      </c>
      <c r="S968" s="1">
        <v>2</v>
      </c>
      <c r="T968" s="1">
        <v>0</v>
      </c>
      <c r="U968" s="1">
        <v>6.2208000000000006</v>
      </c>
      <c r="V968" s="3" t="str">
        <f>IF(M968=People!$B$5,People!$A$5,IF(M968=People!$B$4,People!$A$4,IF(M968=People!$B$3,People!$A$3,IF(M968=People!$B$2,People!$A$2,0))))</f>
        <v>Chuck Magee</v>
      </c>
      <c r="W968" s="3" t="str">
        <f>IFERROR(INDEX(Returns!A:A,MATCH(B968,Returns!B:B,0)),"No")</f>
        <v>No</v>
      </c>
    </row>
    <row r="969" spans="1:23" x14ac:dyDescent="0.2">
      <c r="A969" s="1">
        <v>968</v>
      </c>
      <c r="B969" t="s">
        <v>6661</v>
      </c>
      <c r="C969" s="2">
        <v>43564</v>
      </c>
      <c r="D969" s="2">
        <v>43566</v>
      </c>
      <c r="E969" s="1" t="s">
        <v>170</v>
      </c>
      <c r="F969" s="1" t="s">
        <v>2464</v>
      </c>
      <c r="G969" s="1" t="s">
        <v>2465</v>
      </c>
      <c r="H969" s="1" t="s">
        <v>94</v>
      </c>
      <c r="I969" s="1" t="s">
        <v>25</v>
      </c>
      <c r="J969" s="1" t="s">
        <v>239</v>
      </c>
      <c r="K969" s="1" t="s">
        <v>240</v>
      </c>
      <c r="L969" s="1">
        <v>10011</v>
      </c>
      <c r="M969" s="1" t="s">
        <v>135</v>
      </c>
      <c r="N969" s="1" t="s">
        <v>2470</v>
      </c>
      <c r="O969" s="1" t="s">
        <v>43</v>
      </c>
      <c r="P969" s="1" t="s">
        <v>84</v>
      </c>
      <c r="Q969" s="1" t="s">
        <v>2471</v>
      </c>
      <c r="R969" s="1">
        <v>191.6</v>
      </c>
      <c r="S969" s="1">
        <v>4</v>
      </c>
      <c r="T969" s="1">
        <v>0</v>
      </c>
      <c r="U969" s="1">
        <v>91.967999999999989</v>
      </c>
      <c r="V969" s="3" t="str">
        <f>IF(M969=People!$B$5,People!$A$5,IF(M969=People!$B$4,People!$A$4,IF(M969=People!$B$3,People!$A$3,IF(M969=People!$B$2,People!$A$2,0))))</f>
        <v>Chuck Magee</v>
      </c>
      <c r="W969" s="3" t="str">
        <f>IFERROR(INDEX(Returns!A:A,MATCH(B969,Returns!B:B,0)),"No")</f>
        <v>No</v>
      </c>
    </row>
    <row r="970" spans="1:23" x14ac:dyDescent="0.2">
      <c r="A970" s="1">
        <v>969</v>
      </c>
      <c r="B970" t="s">
        <v>6661</v>
      </c>
      <c r="C970" s="2">
        <v>43564</v>
      </c>
      <c r="D970" s="2">
        <v>43566</v>
      </c>
      <c r="E970" s="1" t="s">
        <v>170</v>
      </c>
      <c r="F970" s="1" t="s">
        <v>2464</v>
      </c>
      <c r="G970" s="1" t="s">
        <v>2465</v>
      </c>
      <c r="H970" s="1" t="s">
        <v>94</v>
      </c>
      <c r="I970" s="1" t="s">
        <v>25</v>
      </c>
      <c r="J970" s="1" t="s">
        <v>239</v>
      </c>
      <c r="K970" s="1" t="s">
        <v>240</v>
      </c>
      <c r="L970" s="1">
        <v>10011</v>
      </c>
      <c r="M970" s="1" t="s">
        <v>135</v>
      </c>
      <c r="N970" s="1" t="s">
        <v>2462</v>
      </c>
      <c r="O970" s="1" t="s">
        <v>43</v>
      </c>
      <c r="P970" s="1" t="s">
        <v>44</v>
      </c>
      <c r="Q970" s="1" t="s">
        <v>2463</v>
      </c>
      <c r="R970" s="1">
        <v>8.64</v>
      </c>
      <c r="S970" s="1">
        <v>3</v>
      </c>
      <c r="T970" s="1">
        <v>0</v>
      </c>
      <c r="U970" s="1">
        <v>4.2336</v>
      </c>
      <c r="V970" s="3" t="str">
        <f>IF(M970=People!$B$5,People!$A$5,IF(M970=People!$B$4,People!$A$4,IF(M970=People!$B$3,People!$A$3,IF(M970=People!$B$2,People!$A$2,0))))</f>
        <v>Chuck Magee</v>
      </c>
      <c r="W970" s="3" t="str">
        <f>IFERROR(INDEX(Returns!A:A,MATCH(B970,Returns!B:B,0)),"No")</f>
        <v>No</v>
      </c>
    </row>
    <row r="971" spans="1:23" x14ac:dyDescent="0.2">
      <c r="A971" s="1">
        <v>970</v>
      </c>
      <c r="B971" t="s">
        <v>6661</v>
      </c>
      <c r="C971" s="2">
        <v>43564</v>
      </c>
      <c r="D971" s="2">
        <v>43566</v>
      </c>
      <c r="E971" s="1" t="s">
        <v>170</v>
      </c>
      <c r="F971" s="1" t="s">
        <v>2464</v>
      </c>
      <c r="G971" s="1" t="s">
        <v>2465</v>
      </c>
      <c r="H971" s="1" t="s">
        <v>94</v>
      </c>
      <c r="I971" s="1" t="s">
        <v>25</v>
      </c>
      <c r="J971" s="1" t="s">
        <v>239</v>
      </c>
      <c r="K971" s="1" t="s">
        <v>240</v>
      </c>
      <c r="L971" s="1">
        <v>10011</v>
      </c>
      <c r="M971" s="1" t="s">
        <v>135</v>
      </c>
      <c r="N971" s="1" t="s">
        <v>2472</v>
      </c>
      <c r="O971" s="1" t="s">
        <v>43</v>
      </c>
      <c r="P971" s="1" t="s">
        <v>55</v>
      </c>
      <c r="Q971" s="1" t="s">
        <v>2473</v>
      </c>
      <c r="R971" s="1">
        <v>501.81000000000006</v>
      </c>
      <c r="S971" s="1">
        <v>3</v>
      </c>
      <c r="T971" s="1">
        <v>0</v>
      </c>
      <c r="U971" s="1">
        <v>0</v>
      </c>
      <c r="V971" s="3" t="str">
        <f>IF(M971=People!$B$5,People!$A$5,IF(M971=People!$B$4,People!$A$4,IF(M971=People!$B$3,People!$A$3,IF(M971=People!$B$2,People!$A$2,0))))</f>
        <v>Chuck Magee</v>
      </c>
      <c r="W971" s="3" t="str">
        <f>IFERROR(INDEX(Returns!A:A,MATCH(B971,Returns!B:B,0)),"No")</f>
        <v>No</v>
      </c>
    </row>
    <row r="972" spans="1:23" x14ac:dyDescent="0.2">
      <c r="A972" s="1">
        <v>971</v>
      </c>
      <c r="B972" t="s">
        <v>6662</v>
      </c>
      <c r="C972" s="2">
        <v>42385</v>
      </c>
      <c r="D972" s="2">
        <v>42387</v>
      </c>
      <c r="E972" s="1" t="s">
        <v>21</v>
      </c>
      <c r="F972" s="1" t="s">
        <v>836</v>
      </c>
      <c r="G972" s="1" t="s">
        <v>837</v>
      </c>
      <c r="H972" s="1" t="s">
        <v>24</v>
      </c>
      <c r="I972" s="1" t="s">
        <v>25</v>
      </c>
      <c r="J972" s="1" t="s">
        <v>133</v>
      </c>
      <c r="K972" s="1" t="s">
        <v>134</v>
      </c>
      <c r="L972" s="1">
        <v>19134</v>
      </c>
      <c r="M972" s="1" t="s">
        <v>135</v>
      </c>
      <c r="N972" s="1" t="s">
        <v>2474</v>
      </c>
      <c r="O972" s="1" t="s">
        <v>30</v>
      </c>
      <c r="P972" s="1" t="s">
        <v>60</v>
      </c>
      <c r="Q972" s="1" t="s">
        <v>2475</v>
      </c>
      <c r="R972" s="1">
        <v>127.10400000000001</v>
      </c>
      <c r="S972" s="1">
        <v>6</v>
      </c>
      <c r="T972" s="1">
        <v>0.2</v>
      </c>
      <c r="U972" s="1">
        <v>28.598399999999998</v>
      </c>
      <c r="V972" s="3" t="str">
        <f>IF(M972=People!$B$5,People!$A$5,IF(M972=People!$B$4,People!$A$4,IF(M972=People!$B$3,People!$A$3,IF(M972=People!$B$2,People!$A$2,0))))</f>
        <v>Chuck Magee</v>
      </c>
      <c r="W972" s="3" t="str">
        <f>IFERROR(INDEX(Returns!A:A,MATCH(B972,Returns!B:B,0)),"No")</f>
        <v>No</v>
      </c>
    </row>
    <row r="973" spans="1:23" x14ac:dyDescent="0.2">
      <c r="A973" s="1">
        <v>972</v>
      </c>
      <c r="B973" t="s">
        <v>6662</v>
      </c>
      <c r="C973" s="2">
        <v>42385</v>
      </c>
      <c r="D973" s="2">
        <v>42387</v>
      </c>
      <c r="E973" s="1" t="s">
        <v>21</v>
      </c>
      <c r="F973" s="1" t="s">
        <v>836</v>
      </c>
      <c r="G973" s="1" t="s">
        <v>837</v>
      </c>
      <c r="H973" s="1" t="s">
        <v>24</v>
      </c>
      <c r="I973" s="1" t="s">
        <v>25</v>
      </c>
      <c r="J973" s="1" t="s">
        <v>133</v>
      </c>
      <c r="K973" s="1" t="s">
        <v>134</v>
      </c>
      <c r="L973" s="1">
        <v>19134</v>
      </c>
      <c r="M973" s="1" t="s">
        <v>135</v>
      </c>
      <c r="N973" s="1" t="s">
        <v>1054</v>
      </c>
      <c r="O973" s="1" t="s">
        <v>66</v>
      </c>
      <c r="P973" s="1" t="s">
        <v>67</v>
      </c>
      <c r="Q973" s="1" t="s">
        <v>1055</v>
      </c>
      <c r="R973" s="1">
        <v>124.19999999999999</v>
      </c>
      <c r="S973" s="1">
        <v>3</v>
      </c>
      <c r="T973" s="1">
        <v>0.4</v>
      </c>
      <c r="U973" s="1">
        <v>-31.050000000000011</v>
      </c>
      <c r="V973" s="3" t="str">
        <f>IF(M973=People!$B$5,People!$A$5,IF(M973=People!$B$4,People!$A$4,IF(M973=People!$B$3,People!$A$3,IF(M973=People!$B$2,People!$A$2,0))))</f>
        <v>Chuck Magee</v>
      </c>
      <c r="W973" s="3" t="str">
        <f>IFERROR(INDEX(Returns!A:A,MATCH(B973,Returns!B:B,0)),"No")</f>
        <v>No</v>
      </c>
    </row>
    <row r="974" spans="1:23" x14ac:dyDescent="0.2">
      <c r="A974" s="1">
        <v>973</v>
      </c>
      <c r="B974" t="s">
        <v>6662</v>
      </c>
      <c r="C974" s="2">
        <v>42385</v>
      </c>
      <c r="D974" s="2">
        <v>42387</v>
      </c>
      <c r="E974" s="1" t="s">
        <v>21</v>
      </c>
      <c r="F974" s="1" t="s">
        <v>836</v>
      </c>
      <c r="G974" s="1" t="s">
        <v>837</v>
      </c>
      <c r="H974" s="1" t="s">
        <v>24</v>
      </c>
      <c r="I974" s="1" t="s">
        <v>25</v>
      </c>
      <c r="J974" s="1" t="s">
        <v>133</v>
      </c>
      <c r="K974" s="1" t="s">
        <v>134</v>
      </c>
      <c r="L974" s="1">
        <v>19134</v>
      </c>
      <c r="M974" s="1" t="s">
        <v>135</v>
      </c>
      <c r="N974" s="1" t="s">
        <v>1940</v>
      </c>
      <c r="O974" s="1" t="s">
        <v>43</v>
      </c>
      <c r="P974" s="1" t="s">
        <v>70</v>
      </c>
      <c r="Q974" s="1" t="s">
        <v>1941</v>
      </c>
      <c r="R974" s="1">
        <v>18.588000000000005</v>
      </c>
      <c r="S974" s="1">
        <v>2</v>
      </c>
      <c r="T974" s="1">
        <v>0.7</v>
      </c>
      <c r="U974" s="1">
        <v>-13.6312</v>
      </c>
      <c r="V974" s="3" t="str">
        <f>IF(M974=People!$B$5,People!$A$5,IF(M974=People!$B$4,People!$A$4,IF(M974=People!$B$3,People!$A$3,IF(M974=People!$B$2,People!$A$2,0))))</f>
        <v>Chuck Magee</v>
      </c>
      <c r="W974" s="3" t="str">
        <f>IFERROR(INDEX(Returns!A:A,MATCH(B974,Returns!B:B,0)),"No")</f>
        <v>No</v>
      </c>
    </row>
    <row r="975" spans="1:23" x14ac:dyDescent="0.2">
      <c r="A975" s="1">
        <v>974</v>
      </c>
      <c r="B975" t="s">
        <v>6662</v>
      </c>
      <c r="C975" s="2">
        <v>42385</v>
      </c>
      <c r="D975" s="2">
        <v>42387</v>
      </c>
      <c r="E975" s="1" t="s">
        <v>21</v>
      </c>
      <c r="F975" s="1" t="s">
        <v>836</v>
      </c>
      <c r="G975" s="1" t="s">
        <v>837</v>
      </c>
      <c r="H975" s="1" t="s">
        <v>24</v>
      </c>
      <c r="I975" s="1" t="s">
        <v>25</v>
      </c>
      <c r="J975" s="1" t="s">
        <v>133</v>
      </c>
      <c r="K975" s="1" t="s">
        <v>134</v>
      </c>
      <c r="L975" s="1">
        <v>19134</v>
      </c>
      <c r="M975" s="1" t="s">
        <v>135</v>
      </c>
      <c r="N975" s="1" t="s">
        <v>1048</v>
      </c>
      <c r="O975" s="1" t="s">
        <v>43</v>
      </c>
      <c r="P975" s="1" t="s">
        <v>44</v>
      </c>
      <c r="Q975" s="1" t="s">
        <v>1049</v>
      </c>
      <c r="R975" s="1">
        <v>30.072000000000003</v>
      </c>
      <c r="S975" s="1">
        <v>3</v>
      </c>
      <c r="T975" s="1">
        <v>0.2</v>
      </c>
      <c r="U975" s="1">
        <v>10.149299999999997</v>
      </c>
      <c r="V975" s="3" t="str">
        <f>IF(M975=People!$B$5,People!$A$5,IF(M975=People!$B$4,People!$A$4,IF(M975=People!$B$3,People!$A$3,IF(M975=People!$B$2,People!$A$2,0))))</f>
        <v>Chuck Magee</v>
      </c>
      <c r="W975" s="3" t="str">
        <f>IFERROR(INDEX(Returns!A:A,MATCH(B975,Returns!B:B,0)),"No")</f>
        <v>No</v>
      </c>
    </row>
    <row r="976" spans="1:23" x14ac:dyDescent="0.2">
      <c r="A976" s="1">
        <v>975</v>
      </c>
      <c r="B976" t="s">
        <v>6217</v>
      </c>
      <c r="C976" s="2">
        <v>43743</v>
      </c>
      <c r="D976" s="2">
        <v>43746</v>
      </c>
      <c r="E976" s="1" t="s">
        <v>21</v>
      </c>
      <c r="F976" s="1" t="s">
        <v>2023</v>
      </c>
      <c r="G976" s="1" t="s">
        <v>2024</v>
      </c>
      <c r="H976" s="1" t="s">
        <v>94</v>
      </c>
      <c r="I976" s="1" t="s">
        <v>25</v>
      </c>
      <c r="J976" s="1" t="s">
        <v>239</v>
      </c>
      <c r="K976" s="1" t="s">
        <v>240</v>
      </c>
      <c r="L976" s="1">
        <v>10011</v>
      </c>
      <c r="M976" s="1" t="s">
        <v>135</v>
      </c>
      <c r="N976" s="1" t="s">
        <v>1545</v>
      </c>
      <c r="O976" s="1" t="s">
        <v>66</v>
      </c>
      <c r="P976" s="1" t="s">
        <v>67</v>
      </c>
      <c r="Q976" s="1" t="s">
        <v>1546</v>
      </c>
      <c r="R976" s="1">
        <v>160.92999999999998</v>
      </c>
      <c r="S976" s="1">
        <v>7</v>
      </c>
      <c r="T976" s="1">
        <v>0</v>
      </c>
      <c r="U976" s="1">
        <v>3.2186000000000092</v>
      </c>
      <c r="V976" s="3" t="str">
        <f>IF(M976=People!$B$5,People!$A$5,IF(M976=People!$B$4,People!$A$4,IF(M976=People!$B$3,People!$A$3,IF(M976=People!$B$2,People!$A$2,0))))</f>
        <v>Chuck Magee</v>
      </c>
      <c r="W976" s="3" t="str">
        <f>IFERROR(INDEX(Returns!A:A,MATCH(B976,Returns!B:B,0)),"No")</f>
        <v>Yes</v>
      </c>
    </row>
    <row r="977" spans="1:23" x14ac:dyDescent="0.2">
      <c r="A977" s="1">
        <v>976</v>
      </c>
      <c r="B977" t="s">
        <v>6217</v>
      </c>
      <c r="C977" s="2">
        <v>43743</v>
      </c>
      <c r="D977" s="2">
        <v>43746</v>
      </c>
      <c r="E977" s="1" t="s">
        <v>21</v>
      </c>
      <c r="F977" s="1" t="s">
        <v>2023</v>
      </c>
      <c r="G977" s="1" t="s">
        <v>2024</v>
      </c>
      <c r="H977" s="1" t="s">
        <v>94</v>
      </c>
      <c r="I977" s="1" t="s">
        <v>25</v>
      </c>
      <c r="J977" s="1" t="s">
        <v>239</v>
      </c>
      <c r="K977" s="1" t="s">
        <v>240</v>
      </c>
      <c r="L977" s="1">
        <v>10011</v>
      </c>
      <c r="M977" s="1" t="s">
        <v>135</v>
      </c>
      <c r="N977" s="1" t="s">
        <v>1216</v>
      </c>
      <c r="O977" s="1" t="s">
        <v>43</v>
      </c>
      <c r="P977" s="1" t="s">
        <v>70</v>
      </c>
      <c r="Q977" s="1" t="s">
        <v>1217</v>
      </c>
      <c r="R977" s="1">
        <v>75.792000000000002</v>
      </c>
      <c r="S977" s="1">
        <v>3</v>
      </c>
      <c r="T977" s="1">
        <v>0.2</v>
      </c>
      <c r="U977" s="1">
        <v>25.579799999999992</v>
      </c>
      <c r="V977" s="3" t="str">
        <f>IF(M977=People!$B$5,People!$A$5,IF(M977=People!$B$4,People!$A$4,IF(M977=People!$B$3,People!$A$3,IF(M977=People!$B$2,People!$A$2,0))))</f>
        <v>Chuck Magee</v>
      </c>
      <c r="W977" s="3" t="str">
        <f>IFERROR(INDEX(Returns!A:A,MATCH(B977,Returns!B:B,0)),"No")</f>
        <v>Yes</v>
      </c>
    </row>
    <row r="978" spans="1:23" x14ac:dyDescent="0.2">
      <c r="A978" s="1">
        <v>977</v>
      </c>
      <c r="B978" t="s">
        <v>6663</v>
      </c>
      <c r="C978" s="2">
        <v>43655</v>
      </c>
      <c r="D978" s="2">
        <v>43661</v>
      </c>
      <c r="E978" s="1" t="s">
        <v>46</v>
      </c>
      <c r="F978" s="1" t="s">
        <v>1085</v>
      </c>
      <c r="G978" s="1" t="s">
        <v>1086</v>
      </c>
      <c r="H978" s="1" t="s">
        <v>24</v>
      </c>
      <c r="I978" s="1" t="s">
        <v>25</v>
      </c>
      <c r="J978" s="1" t="s">
        <v>372</v>
      </c>
      <c r="K978" s="1" t="s">
        <v>373</v>
      </c>
      <c r="L978" s="1">
        <v>97206</v>
      </c>
      <c r="M978" s="1" t="s">
        <v>41</v>
      </c>
      <c r="N978" s="1" t="s">
        <v>2476</v>
      </c>
      <c r="O978" s="1" t="s">
        <v>43</v>
      </c>
      <c r="P978" s="1" t="s">
        <v>70</v>
      </c>
      <c r="Q978" s="1" t="s">
        <v>2477</v>
      </c>
      <c r="R978" s="1">
        <v>1.0800000000000003</v>
      </c>
      <c r="S978" s="1">
        <v>2</v>
      </c>
      <c r="T978" s="1">
        <v>0.7</v>
      </c>
      <c r="U978" s="1">
        <v>-0.79200000000000004</v>
      </c>
      <c r="V978" s="3" t="str">
        <f>IF(M978=People!$B$5,People!$A$5,IF(M978=People!$B$4,People!$A$4,IF(M978=People!$B$3,People!$A$3,IF(M978=People!$B$2,People!$A$2,0))))</f>
        <v>Anna Andreadi</v>
      </c>
      <c r="W978" s="3" t="str">
        <f>IFERROR(INDEX(Returns!A:A,MATCH(B978,Returns!B:B,0)),"No")</f>
        <v>No</v>
      </c>
    </row>
    <row r="979" spans="1:23" x14ac:dyDescent="0.2">
      <c r="A979" s="1">
        <v>978</v>
      </c>
      <c r="B979" t="s">
        <v>6664</v>
      </c>
      <c r="C979" s="2">
        <v>43472</v>
      </c>
      <c r="D979" s="2">
        <v>43475</v>
      </c>
      <c r="E979" s="1" t="s">
        <v>170</v>
      </c>
      <c r="F979" s="1" t="s">
        <v>2169</v>
      </c>
      <c r="G979" s="1" t="s">
        <v>2170</v>
      </c>
      <c r="H979" s="1" t="s">
        <v>38</v>
      </c>
      <c r="I979" s="1" t="s">
        <v>25</v>
      </c>
      <c r="J979" s="1" t="s">
        <v>773</v>
      </c>
      <c r="K979" s="1" t="s">
        <v>214</v>
      </c>
      <c r="L979" s="1">
        <v>48205</v>
      </c>
      <c r="M979" s="1" t="s">
        <v>97</v>
      </c>
      <c r="N979" s="1" t="s">
        <v>600</v>
      </c>
      <c r="O979" s="1" t="s">
        <v>66</v>
      </c>
      <c r="P979" s="1" t="s">
        <v>601</v>
      </c>
      <c r="Q979" s="1" t="s">
        <v>602</v>
      </c>
      <c r="R979" s="1">
        <v>3059.982</v>
      </c>
      <c r="S979" s="1">
        <v>2</v>
      </c>
      <c r="T979" s="1">
        <v>0.1</v>
      </c>
      <c r="U979" s="1">
        <v>679.99599999999964</v>
      </c>
      <c r="V979" s="3" t="str">
        <f>IF(M979=People!$B$5,People!$A$5,IF(M979=People!$B$4,People!$A$4,IF(M979=People!$B$3,People!$A$3,IF(M979=People!$B$2,People!$A$2,0))))</f>
        <v>Kelly Williams</v>
      </c>
      <c r="W979" s="3" t="str">
        <f>IFERROR(INDEX(Returns!A:A,MATCH(B979,Returns!B:B,0)),"No")</f>
        <v>No</v>
      </c>
    </row>
    <row r="980" spans="1:23" x14ac:dyDescent="0.2">
      <c r="A980" s="1">
        <v>979</v>
      </c>
      <c r="B980" t="s">
        <v>6665</v>
      </c>
      <c r="C980" s="2">
        <v>43250</v>
      </c>
      <c r="D980" s="2">
        <v>43251</v>
      </c>
      <c r="E980" s="1" t="s">
        <v>170</v>
      </c>
      <c r="F980" s="1" t="s">
        <v>2478</v>
      </c>
      <c r="G980" s="1" t="s">
        <v>2479</v>
      </c>
      <c r="H980" s="1" t="s">
        <v>24</v>
      </c>
      <c r="I980" s="1" t="s">
        <v>25</v>
      </c>
      <c r="J980" s="1" t="s">
        <v>460</v>
      </c>
      <c r="K980" s="1" t="s">
        <v>82</v>
      </c>
      <c r="L980" s="1">
        <v>28403</v>
      </c>
      <c r="M980" s="1" t="s">
        <v>28</v>
      </c>
      <c r="N980" s="1" t="s">
        <v>1740</v>
      </c>
      <c r="O980" s="1" t="s">
        <v>43</v>
      </c>
      <c r="P980" s="1" t="s">
        <v>70</v>
      </c>
      <c r="Q980" s="1" t="s">
        <v>1741</v>
      </c>
      <c r="R980" s="1">
        <v>3.2820000000000005</v>
      </c>
      <c r="S980" s="1">
        <v>2</v>
      </c>
      <c r="T980" s="1">
        <v>0.7</v>
      </c>
      <c r="U980" s="1">
        <v>-2.6256000000000004</v>
      </c>
      <c r="V980" s="3" t="str">
        <f>IF(M980=People!$B$5,People!$A$5,IF(M980=People!$B$4,People!$A$4,IF(M980=People!$B$3,People!$A$3,IF(M980=People!$B$2,People!$A$2,0))))</f>
        <v>Cassandra Brandow</v>
      </c>
      <c r="W980" s="3" t="str">
        <f>IFERROR(INDEX(Returns!A:A,MATCH(B980,Returns!B:B,0)),"No")</f>
        <v>No</v>
      </c>
    </row>
    <row r="981" spans="1:23" x14ac:dyDescent="0.2">
      <c r="A981" s="1">
        <v>980</v>
      </c>
      <c r="B981" t="s">
        <v>6666</v>
      </c>
      <c r="C981" s="2">
        <v>43078</v>
      </c>
      <c r="D981" s="2">
        <v>43081</v>
      </c>
      <c r="E981" s="1" t="s">
        <v>170</v>
      </c>
      <c r="F981" s="1" t="s">
        <v>307</v>
      </c>
      <c r="G981" s="1" t="s">
        <v>308</v>
      </c>
      <c r="H981" s="1" t="s">
        <v>38</v>
      </c>
      <c r="I981" s="1" t="s">
        <v>25</v>
      </c>
      <c r="J981" s="1" t="s">
        <v>439</v>
      </c>
      <c r="K981" s="1" t="s">
        <v>228</v>
      </c>
      <c r="L981" s="1">
        <v>47201</v>
      </c>
      <c r="M981" s="1" t="s">
        <v>97</v>
      </c>
      <c r="N981" s="1" t="s">
        <v>2480</v>
      </c>
      <c r="O981" s="1" t="s">
        <v>43</v>
      </c>
      <c r="P981" s="1" t="s">
        <v>84</v>
      </c>
      <c r="Q981" s="1" t="s">
        <v>2481</v>
      </c>
      <c r="R981" s="1">
        <v>34.019999999999996</v>
      </c>
      <c r="S981" s="1">
        <v>3</v>
      </c>
      <c r="T981" s="1">
        <v>0</v>
      </c>
      <c r="U981" s="1">
        <v>16.669799999999999</v>
      </c>
      <c r="V981" s="3" t="str">
        <f>IF(M981=People!$B$5,People!$A$5,IF(M981=People!$B$4,People!$A$4,IF(M981=People!$B$3,People!$A$3,IF(M981=People!$B$2,People!$A$2,0))))</f>
        <v>Kelly Williams</v>
      </c>
      <c r="W981" s="3" t="str">
        <f>IFERROR(INDEX(Returns!A:A,MATCH(B981,Returns!B:B,0)),"No")</f>
        <v>No</v>
      </c>
    </row>
    <row r="982" spans="1:23" x14ac:dyDescent="0.2">
      <c r="A982" s="1">
        <v>981</v>
      </c>
      <c r="B982" t="s">
        <v>6667</v>
      </c>
      <c r="C982" s="2">
        <v>43376</v>
      </c>
      <c r="D982" s="2">
        <v>43381</v>
      </c>
      <c r="E982" s="1" t="s">
        <v>46</v>
      </c>
      <c r="F982" s="1" t="s">
        <v>138</v>
      </c>
      <c r="G982" s="1" t="s">
        <v>139</v>
      </c>
      <c r="H982" s="1" t="s">
        <v>24</v>
      </c>
      <c r="I982" s="1" t="s">
        <v>25</v>
      </c>
      <c r="J982" s="1" t="s">
        <v>239</v>
      </c>
      <c r="K982" s="1" t="s">
        <v>240</v>
      </c>
      <c r="L982" s="1">
        <v>10035</v>
      </c>
      <c r="M982" s="1" t="s">
        <v>135</v>
      </c>
      <c r="N982" s="1" t="s">
        <v>2118</v>
      </c>
      <c r="O982" s="1" t="s">
        <v>30</v>
      </c>
      <c r="P982" s="1" t="s">
        <v>34</v>
      </c>
      <c r="Q982" s="1" t="s">
        <v>2119</v>
      </c>
      <c r="R982" s="1">
        <v>599.29200000000003</v>
      </c>
      <c r="S982" s="1">
        <v>6</v>
      </c>
      <c r="T982" s="1">
        <v>0.1</v>
      </c>
      <c r="U982" s="1">
        <v>93.223199999999977</v>
      </c>
      <c r="V982" s="3" t="str">
        <f>IF(M982=People!$B$5,People!$A$5,IF(M982=People!$B$4,People!$A$4,IF(M982=People!$B$3,People!$A$3,IF(M982=People!$B$2,People!$A$2,0))))</f>
        <v>Chuck Magee</v>
      </c>
      <c r="W982" s="3" t="str">
        <f>IFERROR(INDEX(Returns!A:A,MATCH(B982,Returns!B:B,0)),"No")</f>
        <v>No</v>
      </c>
    </row>
    <row r="983" spans="1:23" x14ac:dyDescent="0.2">
      <c r="A983" s="1">
        <v>982</v>
      </c>
      <c r="B983" t="s">
        <v>6668</v>
      </c>
      <c r="C983" s="2">
        <v>42685</v>
      </c>
      <c r="D983" s="2">
        <v>42688</v>
      </c>
      <c r="E983" s="1" t="s">
        <v>21</v>
      </c>
      <c r="F983" s="1" t="s">
        <v>2482</v>
      </c>
      <c r="G983" s="1" t="s">
        <v>2483</v>
      </c>
      <c r="H983" s="1" t="s">
        <v>24</v>
      </c>
      <c r="I983" s="1" t="s">
        <v>25</v>
      </c>
      <c r="J983" s="1" t="s">
        <v>1284</v>
      </c>
      <c r="K983" s="1" t="s">
        <v>404</v>
      </c>
      <c r="L983" s="1">
        <v>80027</v>
      </c>
      <c r="M983" s="1" t="s">
        <v>41</v>
      </c>
      <c r="N983" s="1" t="s">
        <v>2484</v>
      </c>
      <c r="O983" s="1" t="s">
        <v>43</v>
      </c>
      <c r="P983" s="1" t="s">
        <v>63</v>
      </c>
      <c r="Q983" s="1" t="s">
        <v>2485</v>
      </c>
      <c r="R983" s="1">
        <v>3.3920000000000003</v>
      </c>
      <c r="S983" s="1">
        <v>1</v>
      </c>
      <c r="T983" s="1">
        <v>0.2</v>
      </c>
      <c r="U983" s="1">
        <v>0.80559999999999987</v>
      </c>
      <c r="V983" s="3" t="str">
        <f>IF(M983=People!$B$5,People!$A$5,IF(M983=People!$B$4,People!$A$4,IF(M983=People!$B$3,People!$A$3,IF(M983=People!$B$2,People!$A$2,0))))</f>
        <v>Anna Andreadi</v>
      </c>
      <c r="W983" s="3" t="str">
        <f>IFERROR(INDEX(Returns!A:A,MATCH(B983,Returns!B:B,0)),"No")</f>
        <v>No</v>
      </c>
    </row>
    <row r="984" spans="1:23" x14ac:dyDescent="0.2">
      <c r="A984" s="1">
        <v>983</v>
      </c>
      <c r="B984" t="s">
        <v>6668</v>
      </c>
      <c r="C984" s="2">
        <v>42685</v>
      </c>
      <c r="D984" s="2">
        <v>42688</v>
      </c>
      <c r="E984" s="1" t="s">
        <v>21</v>
      </c>
      <c r="F984" s="1" t="s">
        <v>2482</v>
      </c>
      <c r="G984" s="1" t="s">
        <v>2483</v>
      </c>
      <c r="H984" s="1" t="s">
        <v>24</v>
      </c>
      <c r="I984" s="1" t="s">
        <v>25</v>
      </c>
      <c r="J984" s="1" t="s">
        <v>1284</v>
      </c>
      <c r="K984" s="1" t="s">
        <v>404</v>
      </c>
      <c r="L984" s="1">
        <v>80027</v>
      </c>
      <c r="M984" s="1" t="s">
        <v>41</v>
      </c>
      <c r="N984" s="1" t="s">
        <v>2486</v>
      </c>
      <c r="O984" s="1" t="s">
        <v>66</v>
      </c>
      <c r="P984" s="1" t="s">
        <v>67</v>
      </c>
      <c r="Q984" s="1" t="s">
        <v>2487</v>
      </c>
      <c r="R984" s="1">
        <v>559.98400000000004</v>
      </c>
      <c r="S984" s="1">
        <v>2</v>
      </c>
      <c r="T984" s="1">
        <v>0.2</v>
      </c>
      <c r="U984" s="1">
        <v>55.998400000000032</v>
      </c>
      <c r="V984" s="3" t="str">
        <f>IF(M984=People!$B$5,People!$A$5,IF(M984=People!$B$4,People!$A$4,IF(M984=People!$B$3,People!$A$3,IF(M984=People!$B$2,People!$A$2,0))))</f>
        <v>Anna Andreadi</v>
      </c>
      <c r="W984" s="3" t="str">
        <f>IFERROR(INDEX(Returns!A:A,MATCH(B984,Returns!B:B,0)),"No")</f>
        <v>No</v>
      </c>
    </row>
    <row r="985" spans="1:23" x14ac:dyDescent="0.2">
      <c r="A985" s="1">
        <v>984</v>
      </c>
      <c r="B985" t="s">
        <v>6668</v>
      </c>
      <c r="C985" s="2">
        <v>42685</v>
      </c>
      <c r="D985" s="2">
        <v>42688</v>
      </c>
      <c r="E985" s="1" t="s">
        <v>21</v>
      </c>
      <c r="F985" s="1" t="s">
        <v>2482</v>
      </c>
      <c r="G985" s="1" t="s">
        <v>2483</v>
      </c>
      <c r="H985" s="1" t="s">
        <v>24</v>
      </c>
      <c r="I985" s="1" t="s">
        <v>25</v>
      </c>
      <c r="J985" s="1" t="s">
        <v>1284</v>
      </c>
      <c r="K985" s="1" t="s">
        <v>404</v>
      </c>
      <c r="L985" s="1">
        <v>80027</v>
      </c>
      <c r="M985" s="1" t="s">
        <v>41</v>
      </c>
      <c r="N985" s="1" t="s">
        <v>2197</v>
      </c>
      <c r="O985" s="1" t="s">
        <v>30</v>
      </c>
      <c r="P985" s="1" t="s">
        <v>34</v>
      </c>
      <c r="Q985" s="1" t="s">
        <v>2198</v>
      </c>
      <c r="R985" s="1">
        <v>603.91999999999996</v>
      </c>
      <c r="S985" s="1">
        <v>5</v>
      </c>
      <c r="T985" s="1">
        <v>0.2</v>
      </c>
      <c r="U985" s="1">
        <v>75.489999999999924</v>
      </c>
      <c r="V985" s="3" t="str">
        <f>IF(M985=People!$B$5,People!$A$5,IF(M985=People!$B$4,People!$A$4,IF(M985=People!$B$3,People!$A$3,IF(M985=People!$B$2,People!$A$2,0))))</f>
        <v>Anna Andreadi</v>
      </c>
      <c r="W985" s="3" t="str">
        <f>IFERROR(INDEX(Returns!A:A,MATCH(B985,Returns!B:B,0)),"No")</f>
        <v>No</v>
      </c>
    </row>
    <row r="986" spans="1:23" x14ac:dyDescent="0.2">
      <c r="A986" s="1">
        <v>985</v>
      </c>
      <c r="B986" t="s">
        <v>6669</v>
      </c>
      <c r="C986" s="2">
        <v>43737</v>
      </c>
      <c r="D986" s="2">
        <v>43743</v>
      </c>
      <c r="E986" s="1" t="s">
        <v>46</v>
      </c>
      <c r="F986" s="1" t="s">
        <v>2488</v>
      </c>
      <c r="G986" s="1" t="s">
        <v>2489</v>
      </c>
      <c r="H986" s="1" t="s">
        <v>94</v>
      </c>
      <c r="I986" s="1" t="s">
        <v>25</v>
      </c>
      <c r="J986" s="1" t="s">
        <v>532</v>
      </c>
      <c r="K986" s="1" t="s">
        <v>96</v>
      </c>
      <c r="L986" s="1">
        <v>77506</v>
      </c>
      <c r="M986" s="1" t="s">
        <v>97</v>
      </c>
      <c r="N986" s="1" t="s">
        <v>2127</v>
      </c>
      <c r="O986" s="1" t="s">
        <v>43</v>
      </c>
      <c r="P986" s="1" t="s">
        <v>44</v>
      </c>
      <c r="Q986" s="1" t="s">
        <v>2128</v>
      </c>
      <c r="R986" s="1">
        <v>7.9680000000000009</v>
      </c>
      <c r="S986" s="1">
        <v>2</v>
      </c>
      <c r="T986" s="1">
        <v>0.2</v>
      </c>
      <c r="U986" s="1">
        <v>2.5895999999999999</v>
      </c>
      <c r="V986" s="3" t="str">
        <f>IF(M986=People!$B$5,People!$A$5,IF(M986=People!$B$4,People!$A$4,IF(M986=People!$B$3,People!$A$3,IF(M986=People!$B$2,People!$A$2,0))))</f>
        <v>Kelly Williams</v>
      </c>
      <c r="W986" s="3" t="str">
        <f>IFERROR(INDEX(Returns!A:A,MATCH(B986,Returns!B:B,0)),"No")</f>
        <v>No</v>
      </c>
    </row>
    <row r="987" spans="1:23" x14ac:dyDescent="0.2">
      <c r="A987" s="1">
        <v>986</v>
      </c>
      <c r="B987" t="s">
        <v>6669</v>
      </c>
      <c r="C987" s="2">
        <v>43737</v>
      </c>
      <c r="D987" s="2">
        <v>43743</v>
      </c>
      <c r="E987" s="1" t="s">
        <v>46</v>
      </c>
      <c r="F987" s="1" t="s">
        <v>2488</v>
      </c>
      <c r="G987" s="1" t="s">
        <v>2489</v>
      </c>
      <c r="H987" s="1" t="s">
        <v>94</v>
      </c>
      <c r="I987" s="1" t="s">
        <v>25</v>
      </c>
      <c r="J987" s="1" t="s">
        <v>532</v>
      </c>
      <c r="K987" s="1" t="s">
        <v>96</v>
      </c>
      <c r="L987" s="1">
        <v>77506</v>
      </c>
      <c r="M987" s="1" t="s">
        <v>97</v>
      </c>
      <c r="N987" s="1" t="s">
        <v>2490</v>
      </c>
      <c r="O987" s="1" t="s">
        <v>43</v>
      </c>
      <c r="P987" s="1" t="s">
        <v>157</v>
      </c>
      <c r="Q987" s="1" t="s">
        <v>2491</v>
      </c>
      <c r="R987" s="1">
        <v>27.968000000000004</v>
      </c>
      <c r="S987" s="1">
        <v>4</v>
      </c>
      <c r="T987" s="1">
        <v>0.2</v>
      </c>
      <c r="U987" s="1">
        <v>9.4391999999999996</v>
      </c>
      <c r="V987" s="3" t="str">
        <f>IF(M987=People!$B$5,People!$A$5,IF(M987=People!$B$4,People!$A$4,IF(M987=People!$B$3,People!$A$3,IF(M987=People!$B$2,People!$A$2,0))))</f>
        <v>Kelly Williams</v>
      </c>
      <c r="W987" s="3" t="str">
        <f>IFERROR(INDEX(Returns!A:A,MATCH(B987,Returns!B:B,0)),"No")</f>
        <v>No</v>
      </c>
    </row>
    <row r="988" spans="1:23" x14ac:dyDescent="0.2">
      <c r="A988" s="1">
        <v>987</v>
      </c>
      <c r="B988" t="s">
        <v>6669</v>
      </c>
      <c r="C988" s="2">
        <v>43737</v>
      </c>
      <c r="D988" s="2">
        <v>43743</v>
      </c>
      <c r="E988" s="1" t="s">
        <v>46</v>
      </c>
      <c r="F988" s="1" t="s">
        <v>2488</v>
      </c>
      <c r="G988" s="1" t="s">
        <v>2489</v>
      </c>
      <c r="H988" s="1" t="s">
        <v>94</v>
      </c>
      <c r="I988" s="1" t="s">
        <v>25</v>
      </c>
      <c r="J988" s="1" t="s">
        <v>532</v>
      </c>
      <c r="K988" s="1" t="s">
        <v>96</v>
      </c>
      <c r="L988" s="1">
        <v>77506</v>
      </c>
      <c r="M988" s="1" t="s">
        <v>97</v>
      </c>
      <c r="N988" s="1" t="s">
        <v>2492</v>
      </c>
      <c r="O988" s="1" t="s">
        <v>66</v>
      </c>
      <c r="P988" s="1" t="s">
        <v>601</v>
      </c>
      <c r="Q988" s="1" t="s">
        <v>2493</v>
      </c>
      <c r="R988" s="1">
        <v>336.51</v>
      </c>
      <c r="S988" s="1">
        <v>3</v>
      </c>
      <c r="T988" s="1">
        <v>0.4</v>
      </c>
      <c r="U988" s="1">
        <v>44.867999999999967</v>
      </c>
      <c r="V988" s="3" t="str">
        <f>IF(M988=People!$B$5,People!$A$5,IF(M988=People!$B$4,People!$A$4,IF(M988=People!$B$3,People!$A$3,IF(M988=People!$B$2,People!$A$2,0))))</f>
        <v>Kelly Williams</v>
      </c>
      <c r="W988" s="3" t="str">
        <f>IFERROR(INDEX(Returns!A:A,MATCH(B988,Returns!B:B,0)),"No")</f>
        <v>No</v>
      </c>
    </row>
    <row r="989" spans="1:23" x14ac:dyDescent="0.2">
      <c r="A989" s="1">
        <v>988</v>
      </c>
      <c r="B989" t="s">
        <v>6670</v>
      </c>
      <c r="C989" s="2">
        <v>42804</v>
      </c>
      <c r="D989" s="2">
        <v>42804</v>
      </c>
      <c r="E989" s="1" t="s">
        <v>1126</v>
      </c>
      <c r="F989" s="1" t="s">
        <v>2494</v>
      </c>
      <c r="G989" s="1" t="s">
        <v>2495</v>
      </c>
      <c r="H989" s="1" t="s">
        <v>24</v>
      </c>
      <c r="I989" s="1" t="s">
        <v>25</v>
      </c>
      <c r="J989" s="1" t="s">
        <v>167</v>
      </c>
      <c r="K989" s="1" t="s">
        <v>96</v>
      </c>
      <c r="L989" s="1">
        <v>77041</v>
      </c>
      <c r="M989" s="1" t="s">
        <v>97</v>
      </c>
      <c r="N989" s="1" t="s">
        <v>2496</v>
      </c>
      <c r="O989" s="1" t="s">
        <v>43</v>
      </c>
      <c r="P989" s="1" t="s">
        <v>70</v>
      </c>
      <c r="Q989" s="1" t="s">
        <v>2497</v>
      </c>
      <c r="R989" s="1">
        <v>1.1119999999999997</v>
      </c>
      <c r="S989" s="1">
        <v>2</v>
      </c>
      <c r="T989" s="1">
        <v>0.8</v>
      </c>
      <c r="U989" s="1">
        <v>-1.8904000000000001</v>
      </c>
      <c r="V989" s="3" t="str">
        <f>IF(M989=People!$B$5,People!$A$5,IF(M989=People!$B$4,People!$A$4,IF(M989=People!$B$3,People!$A$3,IF(M989=People!$B$2,People!$A$2,0))))</f>
        <v>Kelly Williams</v>
      </c>
      <c r="W989" s="3" t="str">
        <f>IFERROR(INDEX(Returns!A:A,MATCH(B989,Returns!B:B,0)),"No")</f>
        <v>No</v>
      </c>
    </row>
    <row r="990" spans="1:23" x14ac:dyDescent="0.2">
      <c r="A990" s="1">
        <v>989</v>
      </c>
      <c r="B990" t="s">
        <v>6671</v>
      </c>
      <c r="C990" s="2">
        <v>43606</v>
      </c>
      <c r="D990" s="2">
        <v>43611</v>
      </c>
      <c r="E990" s="1" t="s">
        <v>46</v>
      </c>
      <c r="F990" s="1" t="s">
        <v>1431</v>
      </c>
      <c r="G990" s="1" t="s">
        <v>1432</v>
      </c>
      <c r="H990" s="1" t="s">
        <v>38</v>
      </c>
      <c r="I990" s="1" t="s">
        <v>25</v>
      </c>
      <c r="J990" s="1" t="s">
        <v>1357</v>
      </c>
      <c r="K990" s="1" t="s">
        <v>240</v>
      </c>
      <c r="L990" s="1">
        <v>13021</v>
      </c>
      <c r="M990" s="1" t="s">
        <v>135</v>
      </c>
      <c r="N990" s="1" t="s">
        <v>1921</v>
      </c>
      <c r="O990" s="1" t="s">
        <v>30</v>
      </c>
      <c r="P990" s="1" t="s">
        <v>60</v>
      </c>
      <c r="Q990" s="1" t="s">
        <v>1922</v>
      </c>
      <c r="R990" s="1">
        <v>520.05000000000007</v>
      </c>
      <c r="S990" s="1">
        <v>5</v>
      </c>
      <c r="T990" s="1">
        <v>0</v>
      </c>
      <c r="U990" s="1">
        <v>72.807000000000031</v>
      </c>
      <c r="V990" s="3" t="str">
        <f>IF(M990=People!$B$5,People!$A$5,IF(M990=People!$B$4,People!$A$4,IF(M990=People!$B$3,People!$A$3,IF(M990=People!$B$2,People!$A$2,0))))</f>
        <v>Chuck Magee</v>
      </c>
      <c r="W990" s="3" t="str">
        <f>IFERROR(INDEX(Returns!A:A,MATCH(B990,Returns!B:B,0)),"No")</f>
        <v>No</v>
      </c>
    </row>
    <row r="991" spans="1:23" x14ac:dyDescent="0.2">
      <c r="A991" s="1">
        <v>990</v>
      </c>
      <c r="B991" t="s">
        <v>6671</v>
      </c>
      <c r="C991" s="2">
        <v>43606</v>
      </c>
      <c r="D991" s="2">
        <v>43611</v>
      </c>
      <c r="E991" s="1" t="s">
        <v>46</v>
      </c>
      <c r="F991" s="1" t="s">
        <v>1431</v>
      </c>
      <c r="G991" s="1" t="s">
        <v>1432</v>
      </c>
      <c r="H991" s="1" t="s">
        <v>38</v>
      </c>
      <c r="I991" s="1" t="s">
        <v>25</v>
      </c>
      <c r="J991" s="1" t="s">
        <v>1357</v>
      </c>
      <c r="K991" s="1" t="s">
        <v>240</v>
      </c>
      <c r="L991" s="1">
        <v>13021</v>
      </c>
      <c r="M991" s="1" t="s">
        <v>135</v>
      </c>
      <c r="N991" s="1" t="s">
        <v>2498</v>
      </c>
      <c r="O991" s="1" t="s">
        <v>43</v>
      </c>
      <c r="P991" s="1" t="s">
        <v>63</v>
      </c>
      <c r="Q991" s="1" t="s">
        <v>2499</v>
      </c>
      <c r="R991" s="1">
        <v>17.97</v>
      </c>
      <c r="S991" s="1">
        <v>3</v>
      </c>
      <c r="T991" s="1">
        <v>0</v>
      </c>
      <c r="U991" s="1">
        <v>5.2112999999999996</v>
      </c>
      <c r="V991" s="3" t="str">
        <f>IF(M991=People!$B$5,People!$A$5,IF(M991=People!$B$4,People!$A$4,IF(M991=People!$B$3,People!$A$3,IF(M991=People!$B$2,People!$A$2,0))))</f>
        <v>Chuck Magee</v>
      </c>
      <c r="W991" s="3" t="str">
        <f>IFERROR(INDEX(Returns!A:A,MATCH(B991,Returns!B:B,0)),"No")</f>
        <v>No</v>
      </c>
    </row>
    <row r="992" spans="1:23" x14ac:dyDescent="0.2">
      <c r="A992" s="1">
        <v>991</v>
      </c>
      <c r="B992" t="s">
        <v>6672</v>
      </c>
      <c r="C992" s="2">
        <v>42823</v>
      </c>
      <c r="D992" s="2">
        <v>42825</v>
      </c>
      <c r="E992" s="1" t="s">
        <v>21</v>
      </c>
      <c r="F992" s="1" t="s">
        <v>2500</v>
      </c>
      <c r="G992" s="1" t="s">
        <v>2501</v>
      </c>
      <c r="H992" s="1" t="s">
        <v>94</v>
      </c>
      <c r="I992" s="1" t="s">
        <v>25</v>
      </c>
      <c r="J992" s="1" t="s">
        <v>1324</v>
      </c>
      <c r="K992" s="1" t="s">
        <v>50</v>
      </c>
      <c r="L992" s="1">
        <v>32216</v>
      </c>
      <c r="M992" s="1" t="s">
        <v>28</v>
      </c>
      <c r="N992" s="1" t="s">
        <v>995</v>
      </c>
      <c r="O992" s="1" t="s">
        <v>30</v>
      </c>
      <c r="P992" s="1" t="s">
        <v>34</v>
      </c>
      <c r="Q992" s="1" t="s">
        <v>996</v>
      </c>
      <c r="R992" s="1">
        <v>1166.92</v>
      </c>
      <c r="S992" s="1">
        <v>5</v>
      </c>
      <c r="T992" s="1">
        <v>0.2</v>
      </c>
      <c r="U992" s="1">
        <v>131.27849999999995</v>
      </c>
      <c r="V992" s="3" t="str">
        <f>IF(M992=People!$B$5,People!$A$5,IF(M992=People!$B$4,People!$A$4,IF(M992=People!$B$3,People!$A$3,IF(M992=People!$B$2,People!$A$2,0))))</f>
        <v>Cassandra Brandow</v>
      </c>
      <c r="W992" s="3" t="str">
        <f>IFERROR(INDEX(Returns!A:A,MATCH(B992,Returns!B:B,0)),"No")</f>
        <v>No</v>
      </c>
    </row>
    <row r="993" spans="1:23" x14ac:dyDescent="0.2">
      <c r="A993" s="1">
        <v>992</v>
      </c>
      <c r="B993" t="s">
        <v>6673</v>
      </c>
      <c r="C993" s="2">
        <v>43352</v>
      </c>
      <c r="D993" s="2">
        <v>43354</v>
      </c>
      <c r="E993" s="1" t="s">
        <v>170</v>
      </c>
      <c r="F993" s="1" t="s">
        <v>478</v>
      </c>
      <c r="G993" s="1" t="s">
        <v>479</v>
      </c>
      <c r="H993" s="1" t="s">
        <v>24</v>
      </c>
      <c r="I993" s="1" t="s">
        <v>25</v>
      </c>
      <c r="J993" s="1" t="s">
        <v>239</v>
      </c>
      <c r="K993" s="1" t="s">
        <v>240</v>
      </c>
      <c r="L993" s="1">
        <v>10024</v>
      </c>
      <c r="M993" s="1" t="s">
        <v>135</v>
      </c>
      <c r="N993" s="1" t="s">
        <v>2085</v>
      </c>
      <c r="O993" s="1" t="s">
        <v>43</v>
      </c>
      <c r="P993" s="1" t="s">
        <v>70</v>
      </c>
      <c r="Q993" s="1" t="s">
        <v>2086</v>
      </c>
      <c r="R993" s="1">
        <v>14.624000000000002</v>
      </c>
      <c r="S993" s="1">
        <v>2</v>
      </c>
      <c r="T993" s="1">
        <v>0.2</v>
      </c>
      <c r="U993" s="1">
        <v>5.484</v>
      </c>
      <c r="V993" s="3" t="str">
        <f>IF(M993=People!$B$5,People!$A$5,IF(M993=People!$B$4,People!$A$4,IF(M993=People!$B$3,People!$A$3,IF(M993=People!$B$2,People!$A$2,0))))</f>
        <v>Chuck Magee</v>
      </c>
      <c r="W993" s="3" t="str">
        <f>IFERROR(INDEX(Returns!A:A,MATCH(B993,Returns!B:B,0)),"No")</f>
        <v>No</v>
      </c>
    </row>
    <row r="994" spans="1:23" x14ac:dyDescent="0.2">
      <c r="A994" s="1">
        <v>993</v>
      </c>
      <c r="B994" t="s">
        <v>6036</v>
      </c>
      <c r="C994" s="2">
        <v>43338</v>
      </c>
      <c r="D994" s="2">
        <v>43339</v>
      </c>
      <c r="E994" s="1" t="s">
        <v>170</v>
      </c>
      <c r="F994" s="1" t="s">
        <v>2040</v>
      </c>
      <c r="G994" s="1" t="s">
        <v>2041</v>
      </c>
      <c r="H994" s="1" t="s">
        <v>24</v>
      </c>
      <c r="I994" s="1" t="s">
        <v>25</v>
      </c>
      <c r="J994" s="1" t="s">
        <v>556</v>
      </c>
      <c r="K994" s="1" t="s">
        <v>40</v>
      </c>
      <c r="L994" s="1">
        <v>95123</v>
      </c>
      <c r="M994" s="1" t="s">
        <v>41</v>
      </c>
      <c r="N994" s="1" t="s">
        <v>937</v>
      </c>
      <c r="O994" s="1" t="s">
        <v>43</v>
      </c>
      <c r="P994" s="1" t="s">
        <v>242</v>
      </c>
      <c r="Q994" s="1" t="s">
        <v>938</v>
      </c>
      <c r="R994" s="1">
        <v>10.23</v>
      </c>
      <c r="S994" s="1">
        <v>3</v>
      </c>
      <c r="T994" s="1">
        <v>0</v>
      </c>
      <c r="U994" s="1">
        <v>4.9104000000000001</v>
      </c>
      <c r="V994" s="3" t="str">
        <f>IF(M994=People!$B$5,People!$A$5,IF(M994=People!$B$4,People!$A$4,IF(M994=People!$B$3,People!$A$3,IF(M994=People!$B$2,People!$A$2,0))))</f>
        <v>Anna Andreadi</v>
      </c>
      <c r="W994" s="3" t="str">
        <f>IFERROR(INDEX(Returns!A:A,MATCH(B994,Returns!B:B,0)),"No")</f>
        <v>Yes</v>
      </c>
    </row>
    <row r="995" spans="1:23" x14ac:dyDescent="0.2">
      <c r="A995" s="1">
        <v>994</v>
      </c>
      <c r="B995" t="s">
        <v>6036</v>
      </c>
      <c r="C995" s="2">
        <v>43338</v>
      </c>
      <c r="D995" s="2">
        <v>43339</v>
      </c>
      <c r="E995" s="1" t="s">
        <v>170</v>
      </c>
      <c r="F995" s="1" t="s">
        <v>2040</v>
      </c>
      <c r="G995" s="1" t="s">
        <v>2041</v>
      </c>
      <c r="H995" s="1" t="s">
        <v>24</v>
      </c>
      <c r="I995" s="1" t="s">
        <v>25</v>
      </c>
      <c r="J995" s="1" t="s">
        <v>556</v>
      </c>
      <c r="K995" s="1" t="s">
        <v>40</v>
      </c>
      <c r="L995" s="1">
        <v>95123</v>
      </c>
      <c r="M995" s="1" t="s">
        <v>41</v>
      </c>
      <c r="N995" s="1" t="s">
        <v>2502</v>
      </c>
      <c r="O995" s="1" t="s">
        <v>43</v>
      </c>
      <c r="P995" s="1" t="s">
        <v>84</v>
      </c>
      <c r="Q995" s="1" t="s">
        <v>2503</v>
      </c>
      <c r="R995" s="1">
        <v>154.9</v>
      </c>
      <c r="S995" s="1">
        <v>5</v>
      </c>
      <c r="T995" s="1">
        <v>0</v>
      </c>
      <c r="U995" s="1">
        <v>69.704999999999998</v>
      </c>
      <c r="V995" s="3" t="str">
        <f>IF(M995=People!$B$5,People!$A$5,IF(M995=People!$B$4,People!$A$4,IF(M995=People!$B$3,People!$A$3,IF(M995=People!$B$2,People!$A$2,0))))</f>
        <v>Anna Andreadi</v>
      </c>
      <c r="W995" s="3" t="str">
        <f>IFERROR(INDEX(Returns!A:A,MATCH(B995,Returns!B:B,0)),"No")</f>
        <v>Yes</v>
      </c>
    </row>
    <row r="996" spans="1:23" x14ac:dyDescent="0.2">
      <c r="A996" s="1">
        <v>995</v>
      </c>
      <c r="B996" t="s">
        <v>6674</v>
      </c>
      <c r="C996" s="2">
        <v>42511</v>
      </c>
      <c r="D996" s="2">
        <v>42515</v>
      </c>
      <c r="E996" s="1" t="s">
        <v>46</v>
      </c>
      <c r="F996" s="1" t="s">
        <v>2504</v>
      </c>
      <c r="G996" s="1" t="s">
        <v>2505</v>
      </c>
      <c r="H996" s="1" t="s">
        <v>38</v>
      </c>
      <c r="I996" s="1" t="s">
        <v>25</v>
      </c>
      <c r="J996" s="1" t="s">
        <v>2506</v>
      </c>
      <c r="K996" s="1" t="s">
        <v>287</v>
      </c>
      <c r="L996" s="1">
        <v>23464</v>
      </c>
      <c r="M996" s="1" t="s">
        <v>28</v>
      </c>
      <c r="N996" s="1" t="s">
        <v>2507</v>
      </c>
      <c r="O996" s="1" t="s">
        <v>43</v>
      </c>
      <c r="P996" s="1" t="s">
        <v>70</v>
      </c>
      <c r="Q996" s="1" t="s">
        <v>2508</v>
      </c>
      <c r="R996" s="1">
        <v>2715.9300000000003</v>
      </c>
      <c r="S996" s="1">
        <v>7</v>
      </c>
      <c r="T996" s="1">
        <v>0</v>
      </c>
      <c r="U996" s="1">
        <v>1276.4871000000001</v>
      </c>
      <c r="V996" s="3" t="str">
        <f>IF(M996=People!$B$5,People!$A$5,IF(M996=People!$B$4,People!$A$4,IF(M996=People!$B$3,People!$A$3,IF(M996=People!$B$2,People!$A$2,0))))</f>
        <v>Cassandra Brandow</v>
      </c>
      <c r="W996" s="3" t="str">
        <f>IFERROR(INDEX(Returns!A:A,MATCH(B996,Returns!B:B,0)),"No")</f>
        <v>No</v>
      </c>
    </row>
    <row r="997" spans="1:23" x14ac:dyDescent="0.2">
      <c r="A997" s="1">
        <v>996</v>
      </c>
      <c r="B997" t="s">
        <v>6674</v>
      </c>
      <c r="C997" s="2">
        <v>42511</v>
      </c>
      <c r="D997" s="2">
        <v>42515</v>
      </c>
      <c r="E997" s="1" t="s">
        <v>46</v>
      </c>
      <c r="F997" s="1" t="s">
        <v>2504</v>
      </c>
      <c r="G997" s="1" t="s">
        <v>2505</v>
      </c>
      <c r="H997" s="1" t="s">
        <v>38</v>
      </c>
      <c r="I997" s="1" t="s">
        <v>25</v>
      </c>
      <c r="J997" s="1" t="s">
        <v>2506</v>
      </c>
      <c r="K997" s="1" t="s">
        <v>287</v>
      </c>
      <c r="L997" s="1">
        <v>23464</v>
      </c>
      <c r="M997" s="1" t="s">
        <v>28</v>
      </c>
      <c r="N997" s="1" t="s">
        <v>2123</v>
      </c>
      <c r="O997" s="1" t="s">
        <v>66</v>
      </c>
      <c r="P997" s="1" t="s">
        <v>67</v>
      </c>
      <c r="Q997" s="1" t="s">
        <v>2509</v>
      </c>
      <c r="R997" s="1">
        <v>617.97</v>
      </c>
      <c r="S997" s="1">
        <v>3</v>
      </c>
      <c r="T997" s="1">
        <v>0</v>
      </c>
      <c r="U997" s="1">
        <v>173.0316</v>
      </c>
      <c r="V997" s="3" t="str">
        <f>IF(M997=People!$B$5,People!$A$5,IF(M997=People!$B$4,People!$A$4,IF(M997=People!$B$3,People!$A$3,IF(M997=People!$B$2,People!$A$2,0))))</f>
        <v>Cassandra Brandow</v>
      </c>
      <c r="W997" s="3" t="str">
        <f>IFERROR(INDEX(Returns!A:A,MATCH(B997,Returns!B:B,0)),"No")</f>
        <v>No</v>
      </c>
    </row>
    <row r="998" spans="1:23" x14ac:dyDescent="0.2">
      <c r="A998" s="1">
        <v>997</v>
      </c>
      <c r="B998" t="s">
        <v>6675</v>
      </c>
      <c r="C998" s="2">
        <v>43036</v>
      </c>
      <c r="D998" s="2">
        <v>43042</v>
      </c>
      <c r="E998" s="1" t="s">
        <v>46</v>
      </c>
      <c r="F998" s="1" t="s">
        <v>2510</v>
      </c>
      <c r="G998" s="1" t="s">
        <v>2511</v>
      </c>
      <c r="H998" s="1" t="s">
        <v>24</v>
      </c>
      <c r="I998" s="1" t="s">
        <v>25</v>
      </c>
      <c r="J998" s="1" t="s">
        <v>26</v>
      </c>
      <c r="K998" s="1" t="s">
        <v>27</v>
      </c>
      <c r="L998" s="1">
        <v>42420</v>
      </c>
      <c r="M998" s="1" t="s">
        <v>28</v>
      </c>
      <c r="N998" s="1" t="s">
        <v>2512</v>
      </c>
      <c r="O998" s="1" t="s">
        <v>43</v>
      </c>
      <c r="P998" s="1" t="s">
        <v>157</v>
      </c>
      <c r="Q998" s="1" t="s">
        <v>2513</v>
      </c>
      <c r="R998" s="1">
        <v>10.67</v>
      </c>
      <c r="S998" s="1">
        <v>1</v>
      </c>
      <c r="T998" s="1">
        <v>0</v>
      </c>
      <c r="U998" s="1">
        <v>4.9081999999999999</v>
      </c>
      <c r="V998" s="3" t="str">
        <f>IF(M998=People!$B$5,People!$A$5,IF(M998=People!$B$4,People!$A$4,IF(M998=People!$B$3,People!$A$3,IF(M998=People!$B$2,People!$A$2,0))))</f>
        <v>Cassandra Brandow</v>
      </c>
      <c r="W998" s="3" t="str">
        <f>IFERROR(INDEX(Returns!A:A,MATCH(B998,Returns!B:B,0)),"No")</f>
        <v>No</v>
      </c>
    </row>
    <row r="999" spans="1:23" x14ac:dyDescent="0.2">
      <c r="A999" s="1">
        <v>998</v>
      </c>
      <c r="B999" t="s">
        <v>6675</v>
      </c>
      <c r="C999" s="2">
        <v>43036</v>
      </c>
      <c r="D999" s="2">
        <v>43042</v>
      </c>
      <c r="E999" s="1" t="s">
        <v>46</v>
      </c>
      <c r="F999" s="1" t="s">
        <v>2510</v>
      </c>
      <c r="G999" s="1" t="s">
        <v>2511</v>
      </c>
      <c r="H999" s="1" t="s">
        <v>24</v>
      </c>
      <c r="I999" s="1" t="s">
        <v>25</v>
      </c>
      <c r="J999" s="1" t="s">
        <v>26</v>
      </c>
      <c r="K999" s="1" t="s">
        <v>27</v>
      </c>
      <c r="L999" s="1">
        <v>42420</v>
      </c>
      <c r="M999" s="1" t="s">
        <v>28</v>
      </c>
      <c r="N999" s="1" t="s">
        <v>2514</v>
      </c>
      <c r="O999" s="1" t="s">
        <v>43</v>
      </c>
      <c r="P999" s="1" t="s">
        <v>55</v>
      </c>
      <c r="Q999" s="1" t="s">
        <v>2515</v>
      </c>
      <c r="R999" s="1">
        <v>36.630000000000003</v>
      </c>
      <c r="S999" s="1">
        <v>3</v>
      </c>
      <c r="T999" s="1">
        <v>0</v>
      </c>
      <c r="U999" s="1">
        <v>9.8901000000000039</v>
      </c>
      <c r="V999" s="3" t="str">
        <f>IF(M999=People!$B$5,People!$A$5,IF(M999=People!$B$4,People!$A$4,IF(M999=People!$B$3,People!$A$3,IF(M999=People!$B$2,People!$A$2,0))))</f>
        <v>Cassandra Brandow</v>
      </c>
      <c r="W999" s="3" t="str">
        <f>IFERROR(INDEX(Returns!A:A,MATCH(B999,Returns!B:B,0)),"No")</f>
        <v>No</v>
      </c>
    </row>
    <row r="1000" spans="1:23" x14ac:dyDescent="0.2">
      <c r="A1000" s="1">
        <v>999</v>
      </c>
      <c r="B1000" t="s">
        <v>6675</v>
      </c>
      <c r="C1000" s="2">
        <v>43036</v>
      </c>
      <c r="D1000" s="2">
        <v>43042</v>
      </c>
      <c r="E1000" s="1" t="s">
        <v>46</v>
      </c>
      <c r="F1000" s="1" t="s">
        <v>2510</v>
      </c>
      <c r="G1000" s="1" t="s">
        <v>2511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>
        <v>42420</v>
      </c>
      <c r="M1000" s="1" t="s">
        <v>28</v>
      </c>
      <c r="N1000" s="1" t="s">
        <v>2516</v>
      </c>
      <c r="O1000" s="1" t="s">
        <v>30</v>
      </c>
      <c r="P1000" s="1" t="s">
        <v>60</v>
      </c>
      <c r="Q1000" s="1" t="s">
        <v>2517</v>
      </c>
      <c r="R1000" s="1">
        <v>24.1</v>
      </c>
      <c r="S1000" s="1">
        <v>5</v>
      </c>
      <c r="T1000" s="1">
        <v>0</v>
      </c>
      <c r="U1000" s="1">
        <v>9.1580000000000013</v>
      </c>
      <c r="V1000" s="3" t="str">
        <f>IF(M1000=People!$B$5,People!$A$5,IF(M1000=People!$B$4,People!$A$4,IF(M1000=People!$B$3,People!$A$3,IF(M1000=People!$B$2,People!$A$2,0))))</f>
        <v>Cassandra Brandow</v>
      </c>
      <c r="W1000" s="3" t="str">
        <f>IFERROR(INDEX(Returns!A:A,MATCH(B1000,Returns!B:B,0)),"No")</f>
        <v>No</v>
      </c>
    </row>
    <row r="1001" spans="1:23" x14ac:dyDescent="0.2">
      <c r="A1001" s="1">
        <v>1000</v>
      </c>
      <c r="B1001" t="s">
        <v>6675</v>
      </c>
      <c r="C1001" s="2">
        <v>43036</v>
      </c>
      <c r="D1001" s="2">
        <v>43042</v>
      </c>
      <c r="E1001" s="1" t="s">
        <v>46</v>
      </c>
      <c r="F1001" s="1" t="s">
        <v>2510</v>
      </c>
      <c r="G1001" s="1" t="s">
        <v>2511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>
        <v>42420</v>
      </c>
      <c r="M1001" s="1" t="s">
        <v>28</v>
      </c>
      <c r="N1001" s="1" t="s">
        <v>993</v>
      </c>
      <c r="O1001" s="1" t="s">
        <v>30</v>
      </c>
      <c r="P1001" s="1" t="s">
        <v>60</v>
      </c>
      <c r="Q1001" s="1" t="s">
        <v>994</v>
      </c>
      <c r="R1001" s="1">
        <v>33.11</v>
      </c>
      <c r="S1001" s="1">
        <v>7</v>
      </c>
      <c r="T1001" s="1">
        <v>0</v>
      </c>
      <c r="U1001" s="1">
        <v>12.912900000000004</v>
      </c>
      <c r="V1001" s="3" t="str">
        <f>IF(M1001=People!$B$5,People!$A$5,IF(M1001=People!$B$4,People!$A$4,IF(M1001=People!$B$3,People!$A$3,IF(M1001=People!$B$2,People!$A$2,0))))</f>
        <v>Cassandra Brandow</v>
      </c>
      <c r="W1001" s="3" t="str">
        <f>IFERROR(INDEX(Returns!A:A,MATCH(B1001,Returns!B:B,0)),"No")</f>
        <v>No</v>
      </c>
    </row>
    <row r="1002" spans="1:23" x14ac:dyDescent="0.2">
      <c r="A1002" s="1">
        <v>1001</v>
      </c>
      <c r="B1002" t="s">
        <v>6676</v>
      </c>
      <c r="C1002" s="2">
        <v>43417</v>
      </c>
      <c r="D1002" s="2">
        <v>43421</v>
      </c>
      <c r="E1002" s="1" t="s">
        <v>46</v>
      </c>
      <c r="F1002" s="1" t="s">
        <v>661</v>
      </c>
      <c r="G1002" s="1" t="s">
        <v>662</v>
      </c>
      <c r="H1002" s="1" t="s">
        <v>94</v>
      </c>
      <c r="I1002" s="1" t="s">
        <v>25</v>
      </c>
      <c r="J1002" s="1" t="s">
        <v>1843</v>
      </c>
      <c r="K1002" s="1" t="s">
        <v>89</v>
      </c>
      <c r="L1002" s="1">
        <v>98661</v>
      </c>
      <c r="M1002" s="1" t="s">
        <v>41</v>
      </c>
      <c r="N1002" s="1" t="s">
        <v>2205</v>
      </c>
      <c r="O1002" s="1" t="s">
        <v>43</v>
      </c>
      <c r="P1002" s="1" t="s">
        <v>63</v>
      </c>
      <c r="Q1002" s="1" t="s">
        <v>2206</v>
      </c>
      <c r="R1002" s="1">
        <v>44.02</v>
      </c>
      <c r="S1002" s="1">
        <v>2</v>
      </c>
      <c r="T1002" s="1">
        <v>0</v>
      </c>
      <c r="U1002" s="1">
        <v>11.4452</v>
      </c>
      <c r="V1002" s="3" t="str">
        <f>IF(M1002=People!$B$5,People!$A$5,IF(M1002=People!$B$4,People!$A$4,IF(M1002=People!$B$3,People!$A$3,IF(M1002=People!$B$2,People!$A$2,0))))</f>
        <v>Anna Andreadi</v>
      </c>
      <c r="W1002" s="3" t="str">
        <f>IFERROR(INDEX(Returns!A:A,MATCH(B1002,Returns!B:B,0)),"No")</f>
        <v>No</v>
      </c>
    </row>
    <row r="1003" spans="1:23" x14ac:dyDescent="0.2">
      <c r="A1003" s="1">
        <v>1002</v>
      </c>
      <c r="B1003" t="s">
        <v>6677</v>
      </c>
      <c r="C1003" s="2">
        <v>42947</v>
      </c>
      <c r="D1003" s="2">
        <v>42947</v>
      </c>
      <c r="E1003" s="1" t="s">
        <v>1126</v>
      </c>
      <c r="F1003" s="1" t="s">
        <v>2129</v>
      </c>
      <c r="G1003" s="1" t="s">
        <v>2130</v>
      </c>
      <c r="H1003" s="1" t="s">
        <v>24</v>
      </c>
      <c r="I1003" s="1" t="s">
        <v>25</v>
      </c>
      <c r="J1003" s="1" t="s">
        <v>239</v>
      </c>
      <c r="K1003" s="1" t="s">
        <v>240</v>
      </c>
      <c r="L1003" s="1">
        <v>10024</v>
      </c>
      <c r="M1003" s="1" t="s">
        <v>135</v>
      </c>
      <c r="N1003" s="1" t="s">
        <v>2518</v>
      </c>
      <c r="O1003" s="1" t="s">
        <v>66</v>
      </c>
      <c r="P1003" s="1" t="s">
        <v>146</v>
      </c>
      <c r="Q1003" s="1" t="s">
        <v>2519</v>
      </c>
      <c r="R1003" s="1">
        <v>2309.65</v>
      </c>
      <c r="S1003" s="1">
        <v>7</v>
      </c>
      <c r="T1003" s="1">
        <v>0</v>
      </c>
      <c r="U1003" s="1">
        <v>762.18449999999984</v>
      </c>
      <c r="V1003" s="3" t="str">
        <f>IF(M1003=People!$B$5,People!$A$5,IF(M1003=People!$B$4,People!$A$4,IF(M1003=People!$B$3,People!$A$3,IF(M1003=People!$B$2,People!$A$2,0))))</f>
        <v>Chuck Magee</v>
      </c>
      <c r="W1003" s="3" t="str">
        <f>IFERROR(INDEX(Returns!A:A,MATCH(B1003,Returns!B:B,0)),"No")</f>
        <v>No</v>
      </c>
    </row>
    <row r="1004" spans="1:23" x14ac:dyDescent="0.2">
      <c r="A1004" s="1">
        <v>1003</v>
      </c>
      <c r="B1004" t="s">
        <v>6677</v>
      </c>
      <c r="C1004" s="2">
        <v>42947</v>
      </c>
      <c r="D1004" s="2">
        <v>42947</v>
      </c>
      <c r="E1004" s="1" t="s">
        <v>1126</v>
      </c>
      <c r="F1004" s="1" t="s">
        <v>2129</v>
      </c>
      <c r="G1004" s="1" t="s">
        <v>2130</v>
      </c>
      <c r="H1004" s="1" t="s">
        <v>24</v>
      </c>
      <c r="I1004" s="1" t="s">
        <v>25</v>
      </c>
      <c r="J1004" s="1" t="s">
        <v>239</v>
      </c>
      <c r="K1004" s="1" t="s">
        <v>240</v>
      </c>
      <c r="L1004" s="1">
        <v>10024</v>
      </c>
      <c r="M1004" s="1" t="s">
        <v>135</v>
      </c>
      <c r="N1004" s="1" t="s">
        <v>921</v>
      </c>
      <c r="O1004" s="1" t="s">
        <v>30</v>
      </c>
      <c r="P1004" s="1" t="s">
        <v>52</v>
      </c>
      <c r="Q1004" s="1" t="s">
        <v>922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3" t="str">
        <f>IF(M1004=People!$B$5,People!$A$5,IF(M1004=People!$B$4,People!$A$4,IF(M1004=People!$B$3,People!$A$3,IF(M1004=People!$B$2,People!$A$2,0))))</f>
        <v>Chuck Magee</v>
      </c>
      <c r="W1004" s="3" t="str">
        <f>IFERROR(INDEX(Returns!A:A,MATCH(B1004,Returns!B:B,0)),"No")</f>
        <v>No</v>
      </c>
    </row>
    <row r="1005" spans="1:23" x14ac:dyDescent="0.2">
      <c r="A1005" s="1">
        <v>1004</v>
      </c>
      <c r="B1005" t="s">
        <v>6677</v>
      </c>
      <c r="C1005" s="2">
        <v>42947</v>
      </c>
      <c r="D1005" s="2">
        <v>42947</v>
      </c>
      <c r="E1005" s="1" t="s">
        <v>1126</v>
      </c>
      <c r="F1005" s="1" t="s">
        <v>2129</v>
      </c>
      <c r="G1005" s="1" t="s">
        <v>2130</v>
      </c>
      <c r="H1005" s="1" t="s">
        <v>24</v>
      </c>
      <c r="I1005" s="1" t="s">
        <v>25</v>
      </c>
      <c r="J1005" s="1" t="s">
        <v>239</v>
      </c>
      <c r="K1005" s="1" t="s">
        <v>240</v>
      </c>
      <c r="L1005" s="1">
        <v>10024</v>
      </c>
      <c r="M1005" s="1" t="s">
        <v>135</v>
      </c>
      <c r="N1005" s="1" t="s">
        <v>2468</v>
      </c>
      <c r="O1005" s="1" t="s">
        <v>43</v>
      </c>
      <c r="P1005" s="1" t="s">
        <v>84</v>
      </c>
      <c r="Q1005" s="1" t="s">
        <v>2469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3" t="str">
        <f>IF(M1005=People!$B$5,People!$A$5,IF(M1005=People!$B$4,People!$A$4,IF(M1005=People!$B$3,People!$A$3,IF(M1005=People!$B$2,People!$A$2,0))))</f>
        <v>Chuck Magee</v>
      </c>
      <c r="W1005" s="3" t="str">
        <f>IFERROR(INDEX(Returns!A:A,MATCH(B1005,Returns!B:B,0)),"No")</f>
        <v>No</v>
      </c>
    </row>
    <row r="1006" spans="1:23" x14ac:dyDescent="0.2">
      <c r="A1006" s="1">
        <v>1005</v>
      </c>
      <c r="B1006" t="s">
        <v>6678</v>
      </c>
      <c r="C1006" s="2">
        <v>42974</v>
      </c>
      <c r="D1006" s="2">
        <v>42978</v>
      </c>
      <c r="E1006" s="1" t="s">
        <v>46</v>
      </c>
      <c r="F1006" s="1" t="s">
        <v>2520</v>
      </c>
      <c r="G1006" s="1" t="s">
        <v>2521</v>
      </c>
      <c r="H1006" s="1" t="s">
        <v>24</v>
      </c>
      <c r="I1006" s="1" t="s">
        <v>25</v>
      </c>
      <c r="J1006" s="1" t="s">
        <v>2522</v>
      </c>
      <c r="K1006" s="1" t="s">
        <v>40</v>
      </c>
      <c r="L1006" s="1">
        <v>92563</v>
      </c>
      <c r="M1006" s="1" t="s">
        <v>41</v>
      </c>
      <c r="N1006" s="1" t="s">
        <v>2523</v>
      </c>
      <c r="O1006" s="1" t="s">
        <v>43</v>
      </c>
      <c r="P1006" s="1" t="s">
        <v>55</v>
      </c>
      <c r="Q1006" s="1" t="s">
        <v>2524</v>
      </c>
      <c r="R1006" s="1">
        <v>484.65000000000003</v>
      </c>
      <c r="S1006" s="1">
        <v>3</v>
      </c>
      <c r="T1006" s="1">
        <v>0</v>
      </c>
      <c r="U1006" s="1">
        <v>92.083500000000015</v>
      </c>
      <c r="V1006" s="3" t="str">
        <f>IF(M1006=People!$B$5,People!$A$5,IF(M1006=People!$B$4,People!$A$4,IF(M1006=People!$B$3,People!$A$3,IF(M1006=People!$B$2,People!$A$2,0))))</f>
        <v>Anna Andreadi</v>
      </c>
      <c r="W1006" s="3" t="str">
        <f>IFERROR(INDEX(Returns!A:A,MATCH(B1006,Returns!B:B,0)),"No")</f>
        <v>No</v>
      </c>
    </row>
    <row r="1007" spans="1:23" x14ac:dyDescent="0.2">
      <c r="A1007" s="1">
        <v>1006</v>
      </c>
      <c r="B1007" t="s">
        <v>6679</v>
      </c>
      <c r="C1007" s="2">
        <v>43052</v>
      </c>
      <c r="D1007" s="2">
        <v>43056</v>
      </c>
      <c r="E1007" s="1" t="s">
        <v>46</v>
      </c>
      <c r="F1007" s="1" t="s">
        <v>2120</v>
      </c>
      <c r="G1007" s="1" t="s">
        <v>2121</v>
      </c>
      <c r="H1007" s="1" t="s">
        <v>24</v>
      </c>
      <c r="I1007" s="1" t="s">
        <v>25</v>
      </c>
      <c r="J1007" s="1" t="s">
        <v>1324</v>
      </c>
      <c r="K1007" s="1" t="s">
        <v>82</v>
      </c>
      <c r="L1007" s="1">
        <v>28540</v>
      </c>
      <c r="M1007" s="1" t="s">
        <v>28</v>
      </c>
      <c r="N1007" s="1" t="s">
        <v>2296</v>
      </c>
      <c r="O1007" s="1" t="s">
        <v>43</v>
      </c>
      <c r="P1007" s="1" t="s">
        <v>84</v>
      </c>
      <c r="Q1007" s="1" t="s">
        <v>2297</v>
      </c>
      <c r="R1007" s="1">
        <v>115.29600000000001</v>
      </c>
      <c r="S1007" s="1">
        <v>3</v>
      </c>
      <c r="T1007" s="1">
        <v>0.2</v>
      </c>
      <c r="U1007" s="1">
        <v>40.353599999999986</v>
      </c>
      <c r="V1007" s="3" t="str">
        <f>IF(M1007=People!$B$5,People!$A$5,IF(M1007=People!$B$4,People!$A$4,IF(M1007=People!$B$3,People!$A$3,IF(M1007=People!$B$2,People!$A$2,0))))</f>
        <v>Cassandra Brandow</v>
      </c>
      <c r="W1007" s="3" t="str">
        <f>IFERROR(INDEX(Returns!A:A,MATCH(B1007,Returns!B:B,0)),"No")</f>
        <v>No</v>
      </c>
    </row>
    <row r="1008" spans="1:23" x14ac:dyDescent="0.2">
      <c r="A1008" s="1">
        <v>1007</v>
      </c>
      <c r="B1008" t="s">
        <v>6680</v>
      </c>
      <c r="C1008" s="2">
        <v>43045</v>
      </c>
      <c r="D1008" s="2">
        <v>43048</v>
      </c>
      <c r="E1008" s="1" t="s">
        <v>170</v>
      </c>
      <c r="F1008" s="1" t="s">
        <v>2525</v>
      </c>
      <c r="G1008" s="1" t="s">
        <v>2526</v>
      </c>
      <c r="H1008" s="1" t="s">
        <v>24</v>
      </c>
      <c r="I1008" s="1" t="s">
        <v>25</v>
      </c>
      <c r="J1008" s="1" t="s">
        <v>549</v>
      </c>
      <c r="K1008" s="1" t="s">
        <v>279</v>
      </c>
      <c r="L1008" s="1">
        <v>85254</v>
      </c>
      <c r="M1008" s="1" t="s">
        <v>41</v>
      </c>
      <c r="N1008" s="1" t="s">
        <v>443</v>
      </c>
      <c r="O1008" s="1" t="s">
        <v>43</v>
      </c>
      <c r="P1008" s="1" t="s">
        <v>157</v>
      </c>
      <c r="Q1008" s="1" t="s">
        <v>444</v>
      </c>
      <c r="R1008" s="1">
        <v>7.080000000000001</v>
      </c>
      <c r="S1008" s="1">
        <v>3</v>
      </c>
      <c r="T1008" s="1">
        <v>0.2</v>
      </c>
      <c r="U1008" s="1">
        <v>2.4779999999999989</v>
      </c>
      <c r="V1008" s="3" t="str">
        <f>IF(M1008=People!$B$5,People!$A$5,IF(M1008=People!$B$4,People!$A$4,IF(M1008=People!$B$3,People!$A$3,IF(M1008=People!$B$2,People!$A$2,0))))</f>
        <v>Anna Andreadi</v>
      </c>
      <c r="W1008" s="3" t="str">
        <f>IFERROR(INDEX(Returns!A:A,MATCH(B1008,Returns!B:B,0)),"No")</f>
        <v>No</v>
      </c>
    </row>
    <row r="1009" spans="1:23" x14ac:dyDescent="0.2">
      <c r="A1009" s="1">
        <v>1008</v>
      </c>
      <c r="B1009" t="s">
        <v>6680</v>
      </c>
      <c r="C1009" s="2">
        <v>43045</v>
      </c>
      <c r="D1009" s="2">
        <v>43048</v>
      </c>
      <c r="E1009" s="1" t="s">
        <v>170</v>
      </c>
      <c r="F1009" s="1" t="s">
        <v>2525</v>
      </c>
      <c r="G1009" s="1" t="s">
        <v>2526</v>
      </c>
      <c r="H1009" s="1" t="s">
        <v>24</v>
      </c>
      <c r="I1009" s="1" t="s">
        <v>25</v>
      </c>
      <c r="J1009" s="1" t="s">
        <v>549</v>
      </c>
      <c r="K1009" s="1" t="s">
        <v>279</v>
      </c>
      <c r="L1009" s="1">
        <v>85254</v>
      </c>
      <c r="M1009" s="1" t="s">
        <v>41</v>
      </c>
      <c r="N1009" s="1" t="s">
        <v>2527</v>
      </c>
      <c r="O1009" s="1" t="s">
        <v>43</v>
      </c>
      <c r="P1009" s="1" t="s">
        <v>70</v>
      </c>
      <c r="Q1009" s="1" t="s">
        <v>2528</v>
      </c>
      <c r="R1009" s="1">
        <v>4.4009999999999998</v>
      </c>
      <c r="S1009" s="1">
        <v>3</v>
      </c>
      <c r="T1009" s="1">
        <v>0.7</v>
      </c>
      <c r="U1009" s="1">
        <v>-3.5207999999999995</v>
      </c>
      <c r="V1009" s="3" t="str">
        <f>IF(M1009=People!$B$5,People!$A$5,IF(M1009=People!$B$4,People!$A$4,IF(M1009=People!$B$3,People!$A$3,IF(M1009=People!$B$2,People!$A$2,0))))</f>
        <v>Anna Andreadi</v>
      </c>
      <c r="W1009" s="3" t="str">
        <f>IFERROR(INDEX(Returns!A:A,MATCH(B1009,Returns!B:B,0)),"No")</f>
        <v>No</v>
      </c>
    </row>
    <row r="1010" spans="1:23" x14ac:dyDescent="0.2">
      <c r="A1010" s="1">
        <v>1009</v>
      </c>
      <c r="B1010" t="s">
        <v>6681</v>
      </c>
      <c r="C1010" s="2">
        <v>43825</v>
      </c>
      <c r="D1010" s="2">
        <v>43831</v>
      </c>
      <c r="E1010" s="1" t="s">
        <v>46</v>
      </c>
      <c r="F1010" s="1" t="s">
        <v>1040</v>
      </c>
      <c r="G1010" s="1" t="s">
        <v>1041</v>
      </c>
      <c r="H1010" s="1" t="s">
        <v>24</v>
      </c>
      <c r="I1010" s="1" t="s">
        <v>25</v>
      </c>
      <c r="J1010" s="1" t="s">
        <v>1907</v>
      </c>
      <c r="K1010" s="1" t="s">
        <v>432</v>
      </c>
      <c r="L1010" s="1">
        <v>52601</v>
      </c>
      <c r="M1010" s="1" t="s">
        <v>97</v>
      </c>
      <c r="N1010" s="1" t="s">
        <v>1423</v>
      </c>
      <c r="O1010" s="1" t="s">
        <v>43</v>
      </c>
      <c r="P1010" s="1" t="s">
        <v>84</v>
      </c>
      <c r="Q1010" s="1" t="s">
        <v>1424</v>
      </c>
      <c r="R1010" s="1">
        <v>44.75</v>
      </c>
      <c r="S1010" s="1">
        <v>5</v>
      </c>
      <c r="T1010" s="1">
        <v>0</v>
      </c>
      <c r="U1010" s="1">
        <v>20.584999999999994</v>
      </c>
      <c r="V1010" s="3" t="str">
        <f>IF(M1010=People!$B$5,People!$A$5,IF(M1010=People!$B$4,People!$A$4,IF(M1010=People!$B$3,People!$A$3,IF(M1010=People!$B$2,People!$A$2,0))))</f>
        <v>Kelly Williams</v>
      </c>
      <c r="W1010" s="3" t="str">
        <f>IFERROR(INDEX(Returns!A:A,MATCH(B1010,Returns!B:B,0)),"No")</f>
        <v>No</v>
      </c>
    </row>
    <row r="1011" spans="1:23" x14ac:dyDescent="0.2">
      <c r="A1011" s="1">
        <v>1010</v>
      </c>
      <c r="B1011" t="s">
        <v>6682</v>
      </c>
      <c r="C1011" s="2">
        <v>43678</v>
      </c>
      <c r="D1011" s="2">
        <v>43680</v>
      </c>
      <c r="E1011" s="1" t="s">
        <v>170</v>
      </c>
      <c r="F1011" s="1" t="s">
        <v>1786</v>
      </c>
      <c r="G1011" s="1" t="s">
        <v>1787</v>
      </c>
      <c r="H1011" s="1" t="s">
        <v>24</v>
      </c>
      <c r="I1011" s="1" t="s">
        <v>25</v>
      </c>
      <c r="J1011" s="1" t="s">
        <v>273</v>
      </c>
      <c r="K1011" s="1" t="s">
        <v>191</v>
      </c>
      <c r="L1011" s="1">
        <v>60653</v>
      </c>
      <c r="M1011" s="1" t="s">
        <v>97</v>
      </c>
      <c r="N1011" s="1" t="s">
        <v>611</v>
      </c>
      <c r="O1011" s="1" t="s">
        <v>66</v>
      </c>
      <c r="P1011" s="1" t="s">
        <v>67</v>
      </c>
      <c r="Q1011" s="1" t="s">
        <v>612</v>
      </c>
      <c r="R1011" s="1">
        <v>95.984000000000009</v>
      </c>
      <c r="S1011" s="1">
        <v>2</v>
      </c>
      <c r="T1011" s="1">
        <v>0.2</v>
      </c>
      <c r="U1011" s="1">
        <v>5.9990000000000023</v>
      </c>
      <c r="V1011" s="3" t="str">
        <f>IF(M1011=People!$B$5,People!$A$5,IF(M1011=People!$B$4,People!$A$4,IF(M1011=People!$B$3,People!$A$3,IF(M1011=People!$B$2,People!$A$2,0))))</f>
        <v>Kelly Williams</v>
      </c>
      <c r="W1011" s="3" t="str">
        <f>IFERROR(INDEX(Returns!A:A,MATCH(B1011,Returns!B:B,0)),"No")</f>
        <v>No</v>
      </c>
    </row>
    <row r="1012" spans="1:23" x14ac:dyDescent="0.2">
      <c r="A1012" s="1">
        <v>1011</v>
      </c>
      <c r="B1012" t="s">
        <v>6683</v>
      </c>
      <c r="C1012" s="2">
        <v>42698</v>
      </c>
      <c r="D1012" s="2">
        <v>42700</v>
      </c>
      <c r="E1012" s="1" t="s">
        <v>170</v>
      </c>
      <c r="F1012" s="1" t="s">
        <v>2529</v>
      </c>
      <c r="G1012" s="1" t="s">
        <v>2530</v>
      </c>
      <c r="H1012" s="1" t="s">
        <v>24</v>
      </c>
      <c r="I1012" s="1" t="s">
        <v>25</v>
      </c>
      <c r="J1012" s="1" t="s">
        <v>833</v>
      </c>
      <c r="K1012" s="1" t="s">
        <v>40</v>
      </c>
      <c r="L1012" s="1">
        <v>92037</v>
      </c>
      <c r="M1012" s="1" t="s">
        <v>41</v>
      </c>
      <c r="N1012" s="1" t="s">
        <v>2531</v>
      </c>
      <c r="O1012" s="1" t="s">
        <v>30</v>
      </c>
      <c r="P1012" s="1" t="s">
        <v>60</v>
      </c>
      <c r="Q1012" s="1" t="s">
        <v>2532</v>
      </c>
      <c r="R1012" s="1">
        <v>151.72</v>
      </c>
      <c r="S1012" s="1">
        <v>4</v>
      </c>
      <c r="T1012" s="1">
        <v>0</v>
      </c>
      <c r="U1012" s="1">
        <v>27.309599999999989</v>
      </c>
      <c r="V1012" s="3" t="str">
        <f>IF(M1012=People!$B$5,People!$A$5,IF(M1012=People!$B$4,People!$A$4,IF(M1012=People!$B$3,People!$A$3,IF(M1012=People!$B$2,People!$A$2,0))))</f>
        <v>Anna Andreadi</v>
      </c>
      <c r="W1012" s="3" t="str">
        <f>IFERROR(INDEX(Returns!A:A,MATCH(B1012,Returns!B:B,0)),"No")</f>
        <v>No</v>
      </c>
    </row>
    <row r="1013" spans="1:23" x14ac:dyDescent="0.2">
      <c r="A1013" s="1">
        <v>1012</v>
      </c>
      <c r="B1013" t="s">
        <v>6684</v>
      </c>
      <c r="C1013" s="2">
        <v>43633</v>
      </c>
      <c r="D1013" s="2">
        <v>43637</v>
      </c>
      <c r="E1013" s="1" t="s">
        <v>21</v>
      </c>
      <c r="F1013" s="1" t="s">
        <v>473</v>
      </c>
      <c r="G1013" s="1" t="s">
        <v>474</v>
      </c>
      <c r="H1013" s="1" t="s">
        <v>24</v>
      </c>
      <c r="I1013" s="1" t="s">
        <v>25</v>
      </c>
      <c r="J1013" s="1" t="s">
        <v>2533</v>
      </c>
      <c r="K1013" s="1" t="s">
        <v>89</v>
      </c>
      <c r="L1013" s="1">
        <v>98502</v>
      </c>
      <c r="M1013" s="1" t="s">
        <v>41</v>
      </c>
      <c r="N1013" s="1" t="s">
        <v>154</v>
      </c>
      <c r="O1013" s="1" t="s">
        <v>30</v>
      </c>
      <c r="P1013" s="1" t="s">
        <v>60</v>
      </c>
      <c r="Q1013" s="1" t="s">
        <v>155</v>
      </c>
      <c r="R1013" s="1">
        <v>155.25</v>
      </c>
      <c r="S1013" s="1">
        <v>3</v>
      </c>
      <c r="T1013" s="1">
        <v>0</v>
      </c>
      <c r="U1013" s="1">
        <v>46.574999999999996</v>
      </c>
      <c r="V1013" s="3" t="str">
        <f>IF(M1013=People!$B$5,People!$A$5,IF(M1013=People!$B$4,People!$A$4,IF(M1013=People!$B$3,People!$A$3,IF(M1013=People!$B$2,People!$A$2,0))))</f>
        <v>Anna Andreadi</v>
      </c>
      <c r="W1013" s="3" t="str">
        <f>IFERROR(INDEX(Returns!A:A,MATCH(B1013,Returns!B:B,0)),"No")</f>
        <v>No</v>
      </c>
    </row>
    <row r="1014" spans="1:23" x14ac:dyDescent="0.2">
      <c r="A1014" s="1">
        <v>1013</v>
      </c>
      <c r="B1014" t="s">
        <v>6684</v>
      </c>
      <c r="C1014" s="2">
        <v>43633</v>
      </c>
      <c r="D1014" s="2">
        <v>43637</v>
      </c>
      <c r="E1014" s="1" t="s">
        <v>21</v>
      </c>
      <c r="F1014" s="1" t="s">
        <v>473</v>
      </c>
      <c r="G1014" s="1" t="s">
        <v>474</v>
      </c>
      <c r="H1014" s="1" t="s">
        <v>24</v>
      </c>
      <c r="I1014" s="1" t="s">
        <v>25</v>
      </c>
      <c r="J1014" s="1" t="s">
        <v>2533</v>
      </c>
      <c r="K1014" s="1" t="s">
        <v>89</v>
      </c>
      <c r="L1014" s="1">
        <v>98502</v>
      </c>
      <c r="M1014" s="1" t="s">
        <v>41</v>
      </c>
      <c r="N1014" s="1" t="s">
        <v>2534</v>
      </c>
      <c r="O1014" s="1" t="s">
        <v>43</v>
      </c>
      <c r="P1014" s="1" t="s">
        <v>55</v>
      </c>
      <c r="Q1014" s="1" t="s">
        <v>2535</v>
      </c>
      <c r="R1014" s="1">
        <v>14.03</v>
      </c>
      <c r="S1014" s="1">
        <v>1</v>
      </c>
      <c r="T1014" s="1">
        <v>0</v>
      </c>
      <c r="U1014" s="1">
        <v>4.068699999999998</v>
      </c>
      <c r="V1014" s="3" t="str">
        <f>IF(M1014=People!$B$5,People!$A$5,IF(M1014=People!$B$4,People!$A$4,IF(M1014=People!$B$3,People!$A$3,IF(M1014=People!$B$2,People!$A$2,0))))</f>
        <v>Anna Andreadi</v>
      </c>
      <c r="W1014" s="3" t="str">
        <f>IFERROR(INDEX(Returns!A:A,MATCH(B1014,Returns!B:B,0)),"No")</f>
        <v>No</v>
      </c>
    </row>
    <row r="1015" spans="1:23" x14ac:dyDescent="0.2">
      <c r="A1015" s="1">
        <v>1014</v>
      </c>
      <c r="B1015" t="s">
        <v>6194</v>
      </c>
      <c r="C1015" s="2">
        <v>43090</v>
      </c>
      <c r="D1015" s="2">
        <v>43093</v>
      </c>
      <c r="E1015" s="1" t="s">
        <v>21</v>
      </c>
      <c r="F1015" s="1" t="s">
        <v>2536</v>
      </c>
      <c r="G1015" s="1" t="s">
        <v>2537</v>
      </c>
      <c r="H1015" s="1" t="s">
        <v>24</v>
      </c>
      <c r="I1015" s="1" t="s">
        <v>25</v>
      </c>
      <c r="J1015" s="1" t="s">
        <v>88</v>
      </c>
      <c r="K1015" s="1" t="s">
        <v>89</v>
      </c>
      <c r="L1015" s="1">
        <v>98103</v>
      </c>
      <c r="M1015" s="1" t="s">
        <v>41</v>
      </c>
      <c r="N1015" s="1" t="s">
        <v>776</v>
      </c>
      <c r="O1015" s="1" t="s">
        <v>30</v>
      </c>
      <c r="P1015" s="1" t="s">
        <v>52</v>
      </c>
      <c r="Q1015" s="1" t="s">
        <v>777</v>
      </c>
      <c r="R1015" s="1">
        <v>1618.37</v>
      </c>
      <c r="S1015" s="1">
        <v>13</v>
      </c>
      <c r="T1015" s="1">
        <v>0</v>
      </c>
      <c r="U1015" s="1">
        <v>356.04139999999995</v>
      </c>
      <c r="V1015" s="3" t="str">
        <f>IF(M1015=People!$B$5,People!$A$5,IF(M1015=People!$B$4,People!$A$4,IF(M1015=People!$B$3,People!$A$3,IF(M1015=People!$B$2,People!$A$2,0))))</f>
        <v>Anna Andreadi</v>
      </c>
      <c r="W1015" s="3" t="str">
        <f>IFERROR(INDEX(Returns!A:A,MATCH(B1015,Returns!B:B,0)),"No")</f>
        <v>Yes</v>
      </c>
    </row>
    <row r="1016" spans="1:23" x14ac:dyDescent="0.2">
      <c r="A1016" s="1">
        <v>1015</v>
      </c>
      <c r="B1016" t="s">
        <v>6194</v>
      </c>
      <c r="C1016" s="2">
        <v>43090</v>
      </c>
      <c r="D1016" s="2">
        <v>43093</v>
      </c>
      <c r="E1016" s="1" t="s">
        <v>21</v>
      </c>
      <c r="F1016" s="1" t="s">
        <v>2536</v>
      </c>
      <c r="G1016" s="1" t="s">
        <v>2537</v>
      </c>
      <c r="H1016" s="1" t="s">
        <v>24</v>
      </c>
      <c r="I1016" s="1" t="s">
        <v>25</v>
      </c>
      <c r="J1016" s="1" t="s">
        <v>88</v>
      </c>
      <c r="K1016" s="1" t="s">
        <v>89</v>
      </c>
      <c r="L1016" s="1">
        <v>98103</v>
      </c>
      <c r="M1016" s="1" t="s">
        <v>41</v>
      </c>
      <c r="N1016" s="1" t="s">
        <v>2538</v>
      </c>
      <c r="O1016" s="1" t="s">
        <v>66</v>
      </c>
      <c r="P1016" s="1" t="s">
        <v>146</v>
      </c>
      <c r="Q1016" s="1" t="s">
        <v>2539</v>
      </c>
      <c r="R1016" s="1">
        <v>99.6</v>
      </c>
      <c r="S1016" s="1">
        <v>1</v>
      </c>
      <c r="T1016" s="1">
        <v>0</v>
      </c>
      <c r="U1016" s="1">
        <v>36.851999999999997</v>
      </c>
      <c r="V1016" s="3" t="str">
        <f>IF(M1016=People!$B$5,People!$A$5,IF(M1016=People!$B$4,People!$A$4,IF(M1016=People!$B$3,People!$A$3,IF(M1016=People!$B$2,People!$A$2,0))))</f>
        <v>Anna Andreadi</v>
      </c>
      <c r="W1016" s="3" t="str">
        <f>IFERROR(INDEX(Returns!A:A,MATCH(B1016,Returns!B:B,0)),"No")</f>
        <v>Yes</v>
      </c>
    </row>
    <row r="1017" spans="1:23" x14ac:dyDescent="0.2">
      <c r="A1017" s="1">
        <v>1016</v>
      </c>
      <c r="B1017" t="s">
        <v>6685</v>
      </c>
      <c r="C1017" s="2">
        <v>42995</v>
      </c>
      <c r="D1017" s="2">
        <v>42997</v>
      </c>
      <c r="E1017" s="1" t="s">
        <v>21</v>
      </c>
      <c r="F1017" s="1" t="s">
        <v>1782</v>
      </c>
      <c r="G1017" s="1" t="s">
        <v>1783</v>
      </c>
      <c r="H1017" s="1" t="s">
        <v>94</v>
      </c>
      <c r="I1017" s="1" t="s">
        <v>25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926</v>
      </c>
      <c r="O1017" s="1" t="s">
        <v>43</v>
      </c>
      <c r="P1017" s="1" t="s">
        <v>84</v>
      </c>
      <c r="Q1017" s="1" t="s">
        <v>927</v>
      </c>
      <c r="R1017" s="1">
        <v>32.400000000000006</v>
      </c>
      <c r="S1017" s="1">
        <v>5</v>
      </c>
      <c r="T1017" s="1">
        <v>0</v>
      </c>
      <c r="U1017" s="1">
        <v>15.552000000000001</v>
      </c>
      <c r="V1017" s="3" t="str">
        <f>IF(M1017=People!$B$5,People!$A$5,IF(M1017=People!$B$4,People!$A$4,IF(M1017=People!$B$3,People!$A$3,IF(M1017=People!$B$2,People!$A$2,0))))</f>
        <v>Anna Andreadi</v>
      </c>
      <c r="W1017" s="3" t="str">
        <f>IFERROR(INDEX(Returns!A:A,MATCH(B1017,Returns!B:B,0)),"No")</f>
        <v>No</v>
      </c>
    </row>
    <row r="1018" spans="1:23" x14ac:dyDescent="0.2">
      <c r="A1018" s="1">
        <v>1017</v>
      </c>
      <c r="B1018" t="s">
        <v>6686</v>
      </c>
      <c r="C1018" s="2">
        <v>42922</v>
      </c>
      <c r="D1018" s="2">
        <v>42926</v>
      </c>
      <c r="E1018" s="1" t="s">
        <v>46</v>
      </c>
      <c r="F1018" s="1" t="s">
        <v>2540</v>
      </c>
      <c r="G1018" s="1" t="s">
        <v>2541</v>
      </c>
      <c r="H1018" s="1" t="s">
        <v>38</v>
      </c>
      <c r="I1018" s="1" t="s">
        <v>25</v>
      </c>
      <c r="J1018" s="1" t="s">
        <v>239</v>
      </c>
      <c r="K1018" s="1" t="s">
        <v>240</v>
      </c>
      <c r="L1018" s="1">
        <v>10011</v>
      </c>
      <c r="M1018" s="1" t="s">
        <v>135</v>
      </c>
      <c r="N1018" s="1" t="s">
        <v>2542</v>
      </c>
      <c r="O1018" s="1" t="s">
        <v>30</v>
      </c>
      <c r="P1018" s="1" t="s">
        <v>60</v>
      </c>
      <c r="Q1018" s="1" t="s">
        <v>2543</v>
      </c>
      <c r="R1018" s="1">
        <v>13.96</v>
      </c>
      <c r="S1018" s="1">
        <v>2</v>
      </c>
      <c r="T1018" s="1">
        <v>0</v>
      </c>
      <c r="U1018" s="1">
        <v>6.7008000000000001</v>
      </c>
      <c r="V1018" s="3" t="str">
        <f>IF(M1018=People!$B$5,People!$A$5,IF(M1018=People!$B$4,People!$A$4,IF(M1018=People!$B$3,People!$A$3,IF(M1018=People!$B$2,People!$A$2,0))))</f>
        <v>Chuck Magee</v>
      </c>
      <c r="W1018" s="3" t="str">
        <f>IFERROR(INDEX(Returns!A:A,MATCH(B1018,Returns!B:B,0)),"No")</f>
        <v>No</v>
      </c>
    </row>
    <row r="1019" spans="1:23" x14ac:dyDescent="0.2">
      <c r="A1019" s="1">
        <v>1018</v>
      </c>
      <c r="B1019" t="s">
        <v>6686</v>
      </c>
      <c r="C1019" s="2">
        <v>42922</v>
      </c>
      <c r="D1019" s="2">
        <v>42926</v>
      </c>
      <c r="E1019" s="1" t="s">
        <v>46</v>
      </c>
      <c r="F1019" s="1" t="s">
        <v>2540</v>
      </c>
      <c r="G1019" s="1" t="s">
        <v>2541</v>
      </c>
      <c r="H1019" s="1" t="s">
        <v>38</v>
      </c>
      <c r="I1019" s="1" t="s">
        <v>25</v>
      </c>
      <c r="J1019" s="1" t="s">
        <v>239</v>
      </c>
      <c r="K1019" s="1" t="s">
        <v>240</v>
      </c>
      <c r="L1019" s="1">
        <v>10011</v>
      </c>
      <c r="M1019" s="1" t="s">
        <v>135</v>
      </c>
      <c r="N1019" s="1" t="s">
        <v>2277</v>
      </c>
      <c r="O1019" s="1" t="s">
        <v>30</v>
      </c>
      <c r="P1019" s="1" t="s">
        <v>60</v>
      </c>
      <c r="Q1019" s="1" t="s">
        <v>2278</v>
      </c>
      <c r="R1019" s="1">
        <v>155.82</v>
      </c>
      <c r="S1019" s="1">
        <v>3</v>
      </c>
      <c r="T1019" s="1">
        <v>0</v>
      </c>
      <c r="U1019" s="1">
        <v>63.886200000000002</v>
      </c>
      <c r="V1019" s="3" t="str">
        <f>IF(M1019=People!$B$5,People!$A$5,IF(M1019=People!$B$4,People!$A$4,IF(M1019=People!$B$3,People!$A$3,IF(M1019=People!$B$2,People!$A$2,0))))</f>
        <v>Chuck Magee</v>
      </c>
      <c r="W1019" s="3" t="str">
        <f>IFERROR(INDEX(Returns!A:A,MATCH(B1019,Returns!B:B,0)),"No")</f>
        <v>No</v>
      </c>
    </row>
    <row r="1020" spans="1:23" x14ac:dyDescent="0.2">
      <c r="A1020" s="1">
        <v>1019</v>
      </c>
      <c r="B1020" t="s">
        <v>6686</v>
      </c>
      <c r="C1020" s="2">
        <v>42922</v>
      </c>
      <c r="D1020" s="2">
        <v>42926</v>
      </c>
      <c r="E1020" s="1" t="s">
        <v>46</v>
      </c>
      <c r="F1020" s="1" t="s">
        <v>2540</v>
      </c>
      <c r="G1020" s="1" t="s">
        <v>2541</v>
      </c>
      <c r="H1020" s="1" t="s">
        <v>38</v>
      </c>
      <c r="I1020" s="1" t="s">
        <v>25</v>
      </c>
      <c r="J1020" s="1" t="s">
        <v>239</v>
      </c>
      <c r="K1020" s="1" t="s">
        <v>240</v>
      </c>
      <c r="L1020" s="1">
        <v>10011</v>
      </c>
      <c r="M1020" s="1" t="s">
        <v>135</v>
      </c>
      <c r="N1020" s="1" t="s">
        <v>2544</v>
      </c>
      <c r="O1020" s="1" t="s">
        <v>66</v>
      </c>
      <c r="P1020" s="1" t="s">
        <v>67</v>
      </c>
      <c r="Q1020" s="1" t="s">
        <v>2545</v>
      </c>
      <c r="R1020" s="1">
        <v>124.94999999999999</v>
      </c>
      <c r="S1020" s="1">
        <v>5</v>
      </c>
      <c r="T1020" s="1">
        <v>0</v>
      </c>
      <c r="U1020" s="1">
        <v>2.4990000000000023</v>
      </c>
      <c r="V1020" s="3" t="str">
        <f>IF(M1020=People!$B$5,People!$A$5,IF(M1020=People!$B$4,People!$A$4,IF(M1020=People!$B$3,People!$A$3,IF(M1020=People!$B$2,People!$A$2,0))))</f>
        <v>Chuck Magee</v>
      </c>
      <c r="W1020" s="3" t="str">
        <f>IFERROR(INDEX(Returns!A:A,MATCH(B1020,Returns!B:B,0)),"No")</f>
        <v>No</v>
      </c>
    </row>
    <row r="1021" spans="1:23" x14ac:dyDescent="0.2">
      <c r="A1021" s="1">
        <v>1020</v>
      </c>
      <c r="B1021" t="s">
        <v>6686</v>
      </c>
      <c r="C1021" s="2">
        <v>42922</v>
      </c>
      <c r="D1021" s="2">
        <v>42926</v>
      </c>
      <c r="E1021" s="1" t="s">
        <v>46</v>
      </c>
      <c r="F1021" s="1" t="s">
        <v>2540</v>
      </c>
      <c r="G1021" s="1" t="s">
        <v>2541</v>
      </c>
      <c r="H1021" s="1" t="s">
        <v>38</v>
      </c>
      <c r="I1021" s="1" t="s">
        <v>25</v>
      </c>
      <c r="J1021" s="1" t="s">
        <v>239</v>
      </c>
      <c r="K1021" s="1" t="s">
        <v>240</v>
      </c>
      <c r="L1021" s="1">
        <v>10011</v>
      </c>
      <c r="M1021" s="1" t="s">
        <v>135</v>
      </c>
      <c r="N1021" s="1" t="s">
        <v>2546</v>
      </c>
      <c r="O1021" s="1" t="s">
        <v>43</v>
      </c>
      <c r="P1021" s="1" t="s">
        <v>55</v>
      </c>
      <c r="Q1021" s="1" t="s">
        <v>2547</v>
      </c>
      <c r="R1021" s="1">
        <v>601.65</v>
      </c>
      <c r="S1021" s="1">
        <v>5</v>
      </c>
      <c r="T1021" s="1">
        <v>0</v>
      </c>
      <c r="U1021" s="1">
        <v>156.42899999999997</v>
      </c>
      <c r="V1021" s="3" t="str">
        <f>IF(M1021=People!$B$5,People!$A$5,IF(M1021=People!$B$4,People!$A$4,IF(M1021=People!$B$3,People!$A$3,IF(M1021=People!$B$2,People!$A$2,0))))</f>
        <v>Chuck Magee</v>
      </c>
      <c r="W1021" s="3" t="str">
        <f>IFERROR(INDEX(Returns!A:A,MATCH(B1021,Returns!B:B,0)),"No")</f>
        <v>No</v>
      </c>
    </row>
    <row r="1022" spans="1:23" x14ac:dyDescent="0.2">
      <c r="A1022" s="1">
        <v>1021</v>
      </c>
      <c r="B1022" t="s">
        <v>6687</v>
      </c>
      <c r="C1022" s="2">
        <v>42852</v>
      </c>
      <c r="D1022" s="2">
        <v>42858</v>
      </c>
      <c r="E1022" s="1" t="s">
        <v>46</v>
      </c>
      <c r="F1022" s="1" t="s">
        <v>1622</v>
      </c>
      <c r="G1022" s="1" t="s">
        <v>1623</v>
      </c>
      <c r="H1022" s="1" t="s">
        <v>24</v>
      </c>
      <c r="I1022" s="1" t="s">
        <v>25</v>
      </c>
      <c r="J1022" s="1" t="s">
        <v>89</v>
      </c>
      <c r="K1022" s="1" t="s">
        <v>2548</v>
      </c>
      <c r="L1022" s="1">
        <v>20016</v>
      </c>
      <c r="M1022" s="1" t="s">
        <v>135</v>
      </c>
      <c r="N1022" s="1" t="s">
        <v>2549</v>
      </c>
      <c r="O1022" s="1" t="s">
        <v>43</v>
      </c>
      <c r="P1022" s="1" t="s">
        <v>63</v>
      </c>
      <c r="Q1022" s="1" t="s">
        <v>2550</v>
      </c>
      <c r="R1022" s="1">
        <v>22.740000000000002</v>
      </c>
      <c r="S1022" s="1">
        <v>3</v>
      </c>
      <c r="T1022" s="1">
        <v>0</v>
      </c>
      <c r="U1022" s="1">
        <v>8.8686000000000007</v>
      </c>
      <c r="V1022" s="3" t="str">
        <f>IF(M1022=People!$B$5,People!$A$5,IF(M1022=People!$B$4,People!$A$4,IF(M1022=People!$B$3,People!$A$3,IF(M1022=People!$B$2,People!$A$2,0))))</f>
        <v>Chuck Magee</v>
      </c>
      <c r="W1022" s="3" t="str">
        <f>IFERROR(INDEX(Returns!A:A,MATCH(B1022,Returns!B:B,0)),"No")</f>
        <v>No</v>
      </c>
    </row>
    <row r="1023" spans="1:23" x14ac:dyDescent="0.2">
      <c r="A1023" s="1">
        <v>1022</v>
      </c>
      <c r="B1023" t="s">
        <v>6687</v>
      </c>
      <c r="C1023" s="2">
        <v>42852</v>
      </c>
      <c r="D1023" s="2">
        <v>42858</v>
      </c>
      <c r="E1023" s="1" t="s">
        <v>46</v>
      </c>
      <c r="F1023" s="1" t="s">
        <v>1622</v>
      </c>
      <c r="G1023" s="1" t="s">
        <v>1623</v>
      </c>
      <c r="H1023" s="1" t="s">
        <v>24</v>
      </c>
      <c r="I1023" s="1" t="s">
        <v>25</v>
      </c>
      <c r="J1023" s="1" t="s">
        <v>89</v>
      </c>
      <c r="K1023" s="1" t="s">
        <v>2548</v>
      </c>
      <c r="L1023" s="1">
        <v>20016</v>
      </c>
      <c r="M1023" s="1" t="s">
        <v>135</v>
      </c>
      <c r="N1023" s="1" t="s">
        <v>2551</v>
      </c>
      <c r="O1023" s="1" t="s">
        <v>30</v>
      </c>
      <c r="P1023" s="1" t="s">
        <v>34</v>
      </c>
      <c r="Q1023" s="1" t="s">
        <v>2552</v>
      </c>
      <c r="R1023" s="1">
        <v>1267.53</v>
      </c>
      <c r="S1023" s="1">
        <v>3</v>
      </c>
      <c r="T1023" s="1">
        <v>0</v>
      </c>
      <c r="U1023" s="1">
        <v>316.88249999999999</v>
      </c>
      <c r="V1023" s="3" t="str">
        <f>IF(M1023=People!$B$5,People!$A$5,IF(M1023=People!$B$4,People!$A$4,IF(M1023=People!$B$3,People!$A$3,IF(M1023=People!$B$2,People!$A$2,0))))</f>
        <v>Chuck Magee</v>
      </c>
      <c r="W1023" s="3" t="str">
        <f>IFERROR(INDEX(Returns!A:A,MATCH(B1023,Returns!B:B,0)),"No")</f>
        <v>No</v>
      </c>
    </row>
    <row r="1024" spans="1:23" x14ac:dyDescent="0.2">
      <c r="A1024" s="1">
        <v>1023</v>
      </c>
      <c r="B1024" t="s">
        <v>6687</v>
      </c>
      <c r="C1024" s="2">
        <v>42852</v>
      </c>
      <c r="D1024" s="2">
        <v>42858</v>
      </c>
      <c r="E1024" s="1" t="s">
        <v>46</v>
      </c>
      <c r="F1024" s="1" t="s">
        <v>1622</v>
      </c>
      <c r="G1024" s="1" t="s">
        <v>1623</v>
      </c>
      <c r="H1024" s="1" t="s">
        <v>24</v>
      </c>
      <c r="I1024" s="1" t="s">
        <v>25</v>
      </c>
      <c r="J1024" s="1" t="s">
        <v>89</v>
      </c>
      <c r="K1024" s="1" t="s">
        <v>2548</v>
      </c>
      <c r="L1024" s="1">
        <v>20016</v>
      </c>
      <c r="M1024" s="1" t="s">
        <v>135</v>
      </c>
      <c r="N1024" s="1" t="s">
        <v>2553</v>
      </c>
      <c r="O1024" s="1" t="s">
        <v>66</v>
      </c>
      <c r="P1024" s="1" t="s">
        <v>601</v>
      </c>
      <c r="Q1024" s="1" t="s">
        <v>2554</v>
      </c>
      <c r="R1024" s="1">
        <v>1379.92</v>
      </c>
      <c r="S1024" s="1">
        <v>8</v>
      </c>
      <c r="T1024" s="1">
        <v>0</v>
      </c>
      <c r="U1024" s="1">
        <v>648.56240000000003</v>
      </c>
      <c r="V1024" s="3" t="str">
        <f>IF(M1024=People!$B$5,People!$A$5,IF(M1024=People!$B$4,People!$A$4,IF(M1024=People!$B$3,People!$A$3,IF(M1024=People!$B$2,People!$A$2,0))))</f>
        <v>Chuck Magee</v>
      </c>
      <c r="W1024" s="3" t="str">
        <f>IFERROR(INDEX(Returns!A:A,MATCH(B1024,Returns!B:B,0)),"No")</f>
        <v>No</v>
      </c>
    </row>
    <row r="1025" spans="1:23" x14ac:dyDescent="0.2">
      <c r="A1025" s="1">
        <v>1024</v>
      </c>
      <c r="B1025" t="s">
        <v>6688</v>
      </c>
      <c r="C1025" s="2">
        <v>42902</v>
      </c>
      <c r="D1025" s="2">
        <v>42906</v>
      </c>
      <c r="E1025" s="1" t="s">
        <v>46</v>
      </c>
      <c r="F1025" s="1" t="s">
        <v>1273</v>
      </c>
      <c r="G1025" s="1" t="s">
        <v>1274</v>
      </c>
      <c r="H1025" s="1" t="s">
        <v>24</v>
      </c>
      <c r="I1025" s="1" t="s">
        <v>25</v>
      </c>
      <c r="J1025" s="1" t="s">
        <v>133</v>
      </c>
      <c r="K1025" s="1" t="s">
        <v>134</v>
      </c>
      <c r="L1025" s="1">
        <v>19134</v>
      </c>
      <c r="M1025" s="1" t="s">
        <v>135</v>
      </c>
      <c r="N1025" s="1" t="s">
        <v>2555</v>
      </c>
      <c r="O1025" s="1" t="s">
        <v>43</v>
      </c>
      <c r="P1025" s="1" t="s">
        <v>157</v>
      </c>
      <c r="Q1025" s="1" t="s">
        <v>2556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3" t="str">
        <f>IF(M1025=People!$B$5,People!$A$5,IF(M1025=People!$B$4,People!$A$4,IF(M1025=People!$B$3,People!$A$3,IF(M1025=People!$B$2,People!$A$2,0))))</f>
        <v>Chuck Magee</v>
      </c>
      <c r="W1025" s="3" t="str">
        <f>IFERROR(INDEX(Returns!A:A,MATCH(B1025,Returns!B:B,0)),"No")</f>
        <v>No</v>
      </c>
    </row>
    <row r="1026" spans="1:23" x14ac:dyDescent="0.2">
      <c r="A1026" s="1">
        <v>1025</v>
      </c>
      <c r="B1026" t="s">
        <v>6689</v>
      </c>
      <c r="C1026" s="2">
        <v>43816</v>
      </c>
      <c r="D1026" s="2">
        <v>43819</v>
      </c>
      <c r="E1026" s="1" t="s">
        <v>170</v>
      </c>
      <c r="F1026" s="1" t="s">
        <v>2557</v>
      </c>
      <c r="G1026" s="1" t="s">
        <v>2558</v>
      </c>
      <c r="H1026" s="1" t="s">
        <v>94</v>
      </c>
      <c r="I1026" s="1" t="s">
        <v>25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2559</v>
      </c>
      <c r="O1026" s="1" t="s">
        <v>43</v>
      </c>
      <c r="P1026" s="1" t="s">
        <v>70</v>
      </c>
      <c r="Q1026" s="1" t="s">
        <v>2560</v>
      </c>
      <c r="R1026" s="1">
        <v>11.808</v>
      </c>
      <c r="S1026" s="1">
        <v>2</v>
      </c>
      <c r="T1026" s="1">
        <v>0.2</v>
      </c>
      <c r="U1026" s="1">
        <v>4.2804000000000002</v>
      </c>
      <c r="V1026" s="3" t="str">
        <f>IF(M1026=People!$B$5,People!$A$5,IF(M1026=People!$B$4,People!$A$4,IF(M1026=People!$B$3,People!$A$3,IF(M1026=People!$B$2,People!$A$2,0))))</f>
        <v>Anna Andreadi</v>
      </c>
      <c r="W1026" s="3" t="str">
        <f>IFERROR(INDEX(Returns!A:A,MATCH(B1026,Returns!B:B,0)),"No")</f>
        <v>No</v>
      </c>
    </row>
    <row r="1027" spans="1:23" x14ac:dyDescent="0.2">
      <c r="A1027" s="1">
        <v>1026</v>
      </c>
      <c r="B1027" t="s">
        <v>6055</v>
      </c>
      <c r="C1027" s="2">
        <v>43111</v>
      </c>
      <c r="D1027" s="2">
        <v>43113</v>
      </c>
      <c r="E1027" s="1" t="s">
        <v>21</v>
      </c>
      <c r="F1027" s="1" t="s">
        <v>2561</v>
      </c>
      <c r="G1027" s="1" t="s">
        <v>2562</v>
      </c>
      <c r="H1027" s="1" t="s">
        <v>94</v>
      </c>
      <c r="I1027" s="1" t="s">
        <v>25</v>
      </c>
      <c r="J1027" s="1" t="s">
        <v>286</v>
      </c>
      <c r="K1027" s="1" t="s">
        <v>440</v>
      </c>
      <c r="L1027" s="1">
        <v>45503</v>
      </c>
      <c r="M1027" s="1" t="s">
        <v>135</v>
      </c>
      <c r="N1027" s="1" t="s">
        <v>2563</v>
      </c>
      <c r="O1027" s="1" t="s">
        <v>43</v>
      </c>
      <c r="P1027" s="1" t="s">
        <v>84</v>
      </c>
      <c r="Q1027" s="1" t="s">
        <v>2564</v>
      </c>
      <c r="R1027" s="1">
        <v>15.552000000000003</v>
      </c>
      <c r="S1027" s="1">
        <v>3</v>
      </c>
      <c r="T1027" s="1">
        <v>0.2</v>
      </c>
      <c r="U1027" s="1">
        <v>5.4432</v>
      </c>
      <c r="V1027" s="3" t="str">
        <f>IF(M1027=People!$B$5,People!$A$5,IF(M1027=People!$B$4,People!$A$4,IF(M1027=People!$B$3,People!$A$3,IF(M1027=People!$B$2,People!$A$2,0))))</f>
        <v>Chuck Magee</v>
      </c>
      <c r="W1027" s="3" t="str">
        <f>IFERROR(INDEX(Returns!A:A,MATCH(B1027,Returns!B:B,0)),"No")</f>
        <v>Yes</v>
      </c>
    </row>
    <row r="1028" spans="1:23" x14ac:dyDescent="0.2">
      <c r="A1028" s="1">
        <v>1027</v>
      </c>
      <c r="B1028" t="s">
        <v>6055</v>
      </c>
      <c r="C1028" s="2">
        <v>43111</v>
      </c>
      <c r="D1028" s="2">
        <v>43113</v>
      </c>
      <c r="E1028" s="1" t="s">
        <v>21</v>
      </c>
      <c r="F1028" s="1" t="s">
        <v>2561</v>
      </c>
      <c r="G1028" s="1" t="s">
        <v>2562</v>
      </c>
      <c r="H1028" s="1" t="s">
        <v>94</v>
      </c>
      <c r="I1028" s="1" t="s">
        <v>25</v>
      </c>
      <c r="J1028" s="1" t="s">
        <v>286</v>
      </c>
      <c r="K1028" s="1" t="s">
        <v>440</v>
      </c>
      <c r="L1028" s="1">
        <v>45503</v>
      </c>
      <c r="M1028" s="1" t="s">
        <v>135</v>
      </c>
      <c r="N1028" s="1" t="s">
        <v>2565</v>
      </c>
      <c r="O1028" s="1" t="s">
        <v>43</v>
      </c>
      <c r="P1028" s="1" t="s">
        <v>84</v>
      </c>
      <c r="Q1028" s="1" t="s">
        <v>2566</v>
      </c>
      <c r="R1028" s="1">
        <v>63.311999999999998</v>
      </c>
      <c r="S1028" s="1">
        <v>3</v>
      </c>
      <c r="T1028" s="1">
        <v>0.2</v>
      </c>
      <c r="U1028" s="1">
        <v>20.576399999999996</v>
      </c>
      <c r="V1028" s="3" t="str">
        <f>IF(M1028=People!$B$5,People!$A$5,IF(M1028=People!$B$4,People!$A$4,IF(M1028=People!$B$3,People!$A$3,IF(M1028=People!$B$2,People!$A$2,0))))</f>
        <v>Chuck Magee</v>
      </c>
      <c r="W1028" s="3" t="str">
        <f>IFERROR(INDEX(Returns!A:A,MATCH(B1028,Returns!B:B,0)),"No")</f>
        <v>Yes</v>
      </c>
    </row>
    <row r="1029" spans="1:23" x14ac:dyDescent="0.2">
      <c r="A1029" s="1">
        <v>1028</v>
      </c>
      <c r="B1029" t="s">
        <v>6055</v>
      </c>
      <c r="C1029" s="2">
        <v>43111</v>
      </c>
      <c r="D1029" s="2">
        <v>43113</v>
      </c>
      <c r="E1029" s="1" t="s">
        <v>21</v>
      </c>
      <c r="F1029" s="1" t="s">
        <v>2561</v>
      </c>
      <c r="G1029" s="1" t="s">
        <v>2562</v>
      </c>
      <c r="H1029" s="1" t="s">
        <v>94</v>
      </c>
      <c r="I1029" s="1" t="s">
        <v>25</v>
      </c>
      <c r="J1029" s="1" t="s">
        <v>286</v>
      </c>
      <c r="K1029" s="1" t="s">
        <v>440</v>
      </c>
      <c r="L1029" s="1">
        <v>45503</v>
      </c>
      <c r="M1029" s="1" t="s">
        <v>135</v>
      </c>
      <c r="N1029" s="1" t="s">
        <v>2567</v>
      </c>
      <c r="O1029" s="1" t="s">
        <v>66</v>
      </c>
      <c r="P1029" s="1" t="s">
        <v>67</v>
      </c>
      <c r="Q1029" s="1" t="s">
        <v>2568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3" t="str">
        <f>IF(M1029=People!$B$5,People!$A$5,IF(M1029=People!$B$4,People!$A$4,IF(M1029=People!$B$3,People!$A$3,IF(M1029=People!$B$2,People!$A$2,0))))</f>
        <v>Chuck Magee</v>
      </c>
      <c r="W1029" s="3" t="str">
        <f>IFERROR(INDEX(Returns!A:A,MATCH(B1029,Returns!B:B,0)),"No")</f>
        <v>Yes</v>
      </c>
    </row>
    <row r="1030" spans="1:23" x14ac:dyDescent="0.2">
      <c r="A1030" s="1">
        <v>1029</v>
      </c>
      <c r="B1030" t="s">
        <v>6690</v>
      </c>
      <c r="C1030" s="2">
        <v>42562</v>
      </c>
      <c r="D1030" s="2">
        <v>42566</v>
      </c>
      <c r="E1030" s="1" t="s">
        <v>46</v>
      </c>
      <c r="F1030" s="1" t="s">
        <v>1175</v>
      </c>
      <c r="G1030" s="1" t="s">
        <v>1176</v>
      </c>
      <c r="H1030" s="1" t="s">
        <v>38</v>
      </c>
      <c r="I1030" s="1" t="s">
        <v>25</v>
      </c>
      <c r="J1030" s="1" t="s">
        <v>1003</v>
      </c>
      <c r="K1030" s="1" t="s">
        <v>693</v>
      </c>
      <c r="L1030" s="1">
        <v>7601</v>
      </c>
      <c r="M1030" s="1" t="s">
        <v>135</v>
      </c>
      <c r="N1030" s="1" t="s">
        <v>923</v>
      </c>
      <c r="O1030" s="1" t="s">
        <v>43</v>
      </c>
      <c r="P1030" s="1" t="s">
        <v>84</v>
      </c>
      <c r="Q1030" s="1" t="s">
        <v>169</v>
      </c>
      <c r="R1030" s="1">
        <v>177.2</v>
      </c>
      <c r="S1030" s="1">
        <v>5</v>
      </c>
      <c r="T1030" s="1">
        <v>0</v>
      </c>
      <c r="U1030" s="1">
        <v>83.283999999999992</v>
      </c>
      <c r="V1030" s="3" t="str">
        <f>IF(M1030=People!$B$5,People!$A$5,IF(M1030=People!$B$4,People!$A$4,IF(M1030=People!$B$3,People!$A$3,IF(M1030=People!$B$2,People!$A$2,0))))</f>
        <v>Chuck Magee</v>
      </c>
      <c r="W1030" s="3" t="str">
        <f>IFERROR(INDEX(Returns!A:A,MATCH(B1030,Returns!B:B,0)),"No")</f>
        <v>No</v>
      </c>
    </row>
    <row r="1031" spans="1:23" x14ac:dyDescent="0.2">
      <c r="A1031" s="1">
        <v>1030</v>
      </c>
      <c r="B1031" t="s">
        <v>6690</v>
      </c>
      <c r="C1031" s="2">
        <v>42562</v>
      </c>
      <c r="D1031" s="2">
        <v>42566</v>
      </c>
      <c r="E1031" s="1" t="s">
        <v>46</v>
      </c>
      <c r="F1031" s="1" t="s">
        <v>1175</v>
      </c>
      <c r="G1031" s="1" t="s">
        <v>1176</v>
      </c>
      <c r="H1031" s="1" t="s">
        <v>38</v>
      </c>
      <c r="I1031" s="1" t="s">
        <v>25</v>
      </c>
      <c r="J1031" s="1" t="s">
        <v>1003</v>
      </c>
      <c r="K1031" s="1" t="s">
        <v>693</v>
      </c>
      <c r="L1031" s="1">
        <v>7601</v>
      </c>
      <c r="M1031" s="1" t="s">
        <v>135</v>
      </c>
      <c r="N1031" s="1" t="s">
        <v>2569</v>
      </c>
      <c r="O1031" s="1" t="s">
        <v>66</v>
      </c>
      <c r="P1031" s="1" t="s">
        <v>67</v>
      </c>
      <c r="Q1031" s="1" t="s">
        <v>2570</v>
      </c>
      <c r="R1031" s="1">
        <v>197.96999999999997</v>
      </c>
      <c r="S1031" s="1">
        <v>3</v>
      </c>
      <c r="T1031" s="1">
        <v>0</v>
      </c>
      <c r="U1031" s="1">
        <v>57.41129999999999</v>
      </c>
      <c r="V1031" s="3" t="str">
        <f>IF(M1031=People!$B$5,People!$A$5,IF(M1031=People!$B$4,People!$A$4,IF(M1031=People!$B$3,People!$A$3,IF(M1031=People!$B$2,People!$A$2,0))))</f>
        <v>Chuck Magee</v>
      </c>
      <c r="W1031" s="3" t="str">
        <f>IFERROR(INDEX(Returns!A:A,MATCH(B1031,Returns!B:B,0)),"No")</f>
        <v>No</v>
      </c>
    </row>
    <row r="1032" spans="1:23" x14ac:dyDescent="0.2">
      <c r="A1032" s="1">
        <v>1031</v>
      </c>
      <c r="B1032" t="s">
        <v>6690</v>
      </c>
      <c r="C1032" s="2">
        <v>42562</v>
      </c>
      <c r="D1032" s="2">
        <v>42566</v>
      </c>
      <c r="E1032" s="1" t="s">
        <v>46</v>
      </c>
      <c r="F1032" s="1" t="s">
        <v>1175</v>
      </c>
      <c r="G1032" s="1" t="s">
        <v>1176</v>
      </c>
      <c r="H1032" s="1" t="s">
        <v>38</v>
      </c>
      <c r="I1032" s="1" t="s">
        <v>25</v>
      </c>
      <c r="J1032" s="1" t="s">
        <v>1003</v>
      </c>
      <c r="K1032" s="1" t="s">
        <v>693</v>
      </c>
      <c r="L1032" s="1">
        <v>7601</v>
      </c>
      <c r="M1032" s="1" t="s">
        <v>135</v>
      </c>
      <c r="N1032" s="1" t="s">
        <v>1554</v>
      </c>
      <c r="O1032" s="1" t="s">
        <v>30</v>
      </c>
      <c r="P1032" s="1" t="s">
        <v>34</v>
      </c>
      <c r="Q1032" s="1" t="s">
        <v>1555</v>
      </c>
      <c r="R1032" s="1">
        <v>854.94</v>
      </c>
      <c r="S1032" s="1">
        <v>3</v>
      </c>
      <c r="T1032" s="1">
        <v>0</v>
      </c>
      <c r="U1032" s="1">
        <v>213.73500000000001</v>
      </c>
      <c r="V1032" s="3" t="str">
        <f>IF(M1032=People!$B$5,People!$A$5,IF(M1032=People!$B$4,People!$A$4,IF(M1032=People!$B$3,People!$A$3,IF(M1032=People!$B$2,People!$A$2,0))))</f>
        <v>Chuck Magee</v>
      </c>
      <c r="W1032" s="3" t="str">
        <f>IFERROR(INDEX(Returns!A:A,MATCH(B1032,Returns!B:B,0)),"No")</f>
        <v>No</v>
      </c>
    </row>
    <row r="1033" spans="1:23" x14ac:dyDescent="0.2">
      <c r="A1033" s="1">
        <v>1032</v>
      </c>
      <c r="B1033" t="s">
        <v>6690</v>
      </c>
      <c r="C1033" s="2">
        <v>42562</v>
      </c>
      <c r="D1033" s="2">
        <v>42566</v>
      </c>
      <c r="E1033" s="1" t="s">
        <v>46</v>
      </c>
      <c r="F1033" s="1" t="s">
        <v>1175</v>
      </c>
      <c r="G1033" s="1" t="s">
        <v>1176</v>
      </c>
      <c r="H1033" s="1" t="s">
        <v>38</v>
      </c>
      <c r="I1033" s="1" t="s">
        <v>25</v>
      </c>
      <c r="J1033" s="1" t="s">
        <v>1003</v>
      </c>
      <c r="K1033" s="1" t="s">
        <v>693</v>
      </c>
      <c r="L1033" s="1">
        <v>7601</v>
      </c>
      <c r="M1033" s="1" t="s">
        <v>135</v>
      </c>
      <c r="N1033" s="1" t="s">
        <v>378</v>
      </c>
      <c r="O1033" s="1" t="s">
        <v>30</v>
      </c>
      <c r="P1033" s="1" t="s">
        <v>60</v>
      </c>
      <c r="Q1033" s="1" t="s">
        <v>379</v>
      </c>
      <c r="R1033" s="1">
        <v>124.10999999999999</v>
      </c>
      <c r="S1033" s="1">
        <v>9</v>
      </c>
      <c r="T1033" s="1">
        <v>0</v>
      </c>
      <c r="U1033" s="1">
        <v>52.126200000000004</v>
      </c>
      <c r="V1033" s="3" t="str">
        <f>IF(M1033=People!$B$5,People!$A$5,IF(M1033=People!$B$4,People!$A$4,IF(M1033=People!$B$3,People!$A$3,IF(M1033=People!$B$2,People!$A$2,0))))</f>
        <v>Chuck Magee</v>
      </c>
      <c r="W1033" s="3" t="str">
        <f>IFERROR(INDEX(Returns!A:A,MATCH(B1033,Returns!B:B,0)),"No")</f>
        <v>No</v>
      </c>
    </row>
    <row r="1034" spans="1:23" x14ac:dyDescent="0.2">
      <c r="A1034" s="1">
        <v>1033</v>
      </c>
      <c r="B1034" t="s">
        <v>6690</v>
      </c>
      <c r="C1034" s="2">
        <v>42562</v>
      </c>
      <c r="D1034" s="2">
        <v>42566</v>
      </c>
      <c r="E1034" s="1" t="s">
        <v>46</v>
      </c>
      <c r="F1034" s="1" t="s">
        <v>1175</v>
      </c>
      <c r="G1034" s="1" t="s">
        <v>1176</v>
      </c>
      <c r="H1034" s="1" t="s">
        <v>38</v>
      </c>
      <c r="I1034" s="1" t="s">
        <v>25</v>
      </c>
      <c r="J1034" s="1" t="s">
        <v>1003</v>
      </c>
      <c r="K1034" s="1" t="s">
        <v>693</v>
      </c>
      <c r="L1034" s="1">
        <v>7601</v>
      </c>
      <c r="M1034" s="1" t="s">
        <v>135</v>
      </c>
      <c r="N1034" s="1" t="s">
        <v>2571</v>
      </c>
      <c r="O1034" s="1" t="s">
        <v>43</v>
      </c>
      <c r="P1034" s="1" t="s">
        <v>44</v>
      </c>
      <c r="Q1034" s="1" t="s">
        <v>2572</v>
      </c>
      <c r="R1034" s="1">
        <v>14.399999999999999</v>
      </c>
      <c r="S1034" s="1">
        <v>5</v>
      </c>
      <c r="T1034" s="1">
        <v>0</v>
      </c>
      <c r="U1034" s="1">
        <v>7.056</v>
      </c>
      <c r="V1034" s="3" t="str">
        <f>IF(M1034=People!$B$5,People!$A$5,IF(M1034=People!$B$4,People!$A$4,IF(M1034=People!$B$3,People!$A$3,IF(M1034=People!$B$2,People!$A$2,0))))</f>
        <v>Chuck Magee</v>
      </c>
      <c r="W1034" s="3" t="str">
        <f>IFERROR(INDEX(Returns!A:A,MATCH(B1034,Returns!B:B,0)),"No")</f>
        <v>No</v>
      </c>
    </row>
    <row r="1035" spans="1:23" x14ac:dyDescent="0.2">
      <c r="A1035" s="1">
        <v>1034</v>
      </c>
      <c r="B1035" t="s">
        <v>6691</v>
      </c>
      <c r="C1035" s="2">
        <v>43424</v>
      </c>
      <c r="D1035" s="2">
        <v>43426</v>
      </c>
      <c r="E1035" s="1" t="s">
        <v>170</v>
      </c>
      <c r="F1035" s="1" t="s">
        <v>2573</v>
      </c>
      <c r="G1035" s="1" t="s">
        <v>2574</v>
      </c>
      <c r="H1035" s="1" t="s">
        <v>24</v>
      </c>
      <c r="I1035" s="1" t="s">
        <v>25</v>
      </c>
      <c r="J1035" s="1" t="s">
        <v>883</v>
      </c>
      <c r="K1035" s="1" t="s">
        <v>440</v>
      </c>
      <c r="L1035" s="1">
        <v>45231</v>
      </c>
      <c r="M1035" s="1" t="s">
        <v>135</v>
      </c>
      <c r="N1035" s="1" t="s">
        <v>2575</v>
      </c>
      <c r="O1035" s="1" t="s">
        <v>43</v>
      </c>
      <c r="P1035" s="1" t="s">
        <v>84</v>
      </c>
      <c r="Q1035" s="1" t="s">
        <v>2576</v>
      </c>
      <c r="R1035" s="1">
        <v>15.696000000000002</v>
      </c>
      <c r="S1035" s="1">
        <v>3</v>
      </c>
      <c r="T1035" s="1">
        <v>0.2</v>
      </c>
      <c r="U1035" s="1">
        <v>5.1011999999999995</v>
      </c>
      <c r="V1035" s="3" t="str">
        <f>IF(M1035=People!$B$5,People!$A$5,IF(M1035=People!$B$4,People!$A$4,IF(M1035=People!$B$3,People!$A$3,IF(M1035=People!$B$2,People!$A$2,0))))</f>
        <v>Chuck Magee</v>
      </c>
      <c r="W1035" s="3" t="str">
        <f>IFERROR(INDEX(Returns!A:A,MATCH(B1035,Returns!B:B,0)),"No")</f>
        <v>No</v>
      </c>
    </row>
    <row r="1036" spans="1:23" x14ac:dyDescent="0.2">
      <c r="A1036" s="1">
        <v>1035</v>
      </c>
      <c r="B1036" t="s">
        <v>6691</v>
      </c>
      <c r="C1036" s="2">
        <v>43424</v>
      </c>
      <c r="D1036" s="2">
        <v>43426</v>
      </c>
      <c r="E1036" s="1" t="s">
        <v>170</v>
      </c>
      <c r="F1036" s="1" t="s">
        <v>2573</v>
      </c>
      <c r="G1036" s="1" t="s">
        <v>2574</v>
      </c>
      <c r="H1036" s="1" t="s">
        <v>24</v>
      </c>
      <c r="I1036" s="1" t="s">
        <v>25</v>
      </c>
      <c r="J1036" s="1" t="s">
        <v>883</v>
      </c>
      <c r="K1036" s="1" t="s">
        <v>440</v>
      </c>
      <c r="L1036" s="1">
        <v>45231</v>
      </c>
      <c r="M1036" s="1" t="s">
        <v>135</v>
      </c>
      <c r="N1036" s="1" t="s">
        <v>854</v>
      </c>
      <c r="O1036" s="1" t="s">
        <v>43</v>
      </c>
      <c r="P1036" s="1" t="s">
        <v>70</v>
      </c>
      <c r="Q1036" s="1" t="s">
        <v>855</v>
      </c>
      <c r="R1036" s="1">
        <v>2.6280000000000001</v>
      </c>
      <c r="S1036" s="1">
        <v>2</v>
      </c>
      <c r="T1036" s="1">
        <v>0.7</v>
      </c>
      <c r="U1036" s="1">
        <v>-1.9272</v>
      </c>
      <c r="V1036" s="3" t="str">
        <f>IF(M1036=People!$B$5,People!$A$5,IF(M1036=People!$B$4,People!$A$4,IF(M1036=People!$B$3,People!$A$3,IF(M1036=People!$B$2,People!$A$2,0))))</f>
        <v>Chuck Magee</v>
      </c>
      <c r="W1036" s="3" t="str">
        <f>IFERROR(INDEX(Returns!A:A,MATCH(B1036,Returns!B:B,0)),"No")</f>
        <v>No</v>
      </c>
    </row>
    <row r="1037" spans="1:23" x14ac:dyDescent="0.2">
      <c r="A1037" s="1">
        <v>1036</v>
      </c>
      <c r="B1037" t="s">
        <v>6691</v>
      </c>
      <c r="C1037" s="2">
        <v>43424</v>
      </c>
      <c r="D1037" s="2">
        <v>43426</v>
      </c>
      <c r="E1037" s="1" t="s">
        <v>170</v>
      </c>
      <c r="F1037" s="1" t="s">
        <v>2573</v>
      </c>
      <c r="G1037" s="1" t="s">
        <v>2574</v>
      </c>
      <c r="H1037" s="1" t="s">
        <v>24</v>
      </c>
      <c r="I1037" s="1" t="s">
        <v>25</v>
      </c>
      <c r="J1037" s="1" t="s">
        <v>883</v>
      </c>
      <c r="K1037" s="1" t="s">
        <v>440</v>
      </c>
      <c r="L1037" s="1">
        <v>45231</v>
      </c>
      <c r="M1037" s="1" t="s">
        <v>135</v>
      </c>
      <c r="N1037" s="1" t="s">
        <v>152</v>
      </c>
      <c r="O1037" s="1" t="s">
        <v>43</v>
      </c>
      <c r="P1037" s="1" t="s">
        <v>70</v>
      </c>
      <c r="Q1037" s="1" t="s">
        <v>153</v>
      </c>
      <c r="R1037" s="1">
        <v>14.427000000000003</v>
      </c>
      <c r="S1037" s="1">
        <v>3</v>
      </c>
      <c r="T1037" s="1">
        <v>0.7</v>
      </c>
      <c r="U1037" s="1">
        <v>-10.579799999999999</v>
      </c>
      <c r="V1037" s="3" t="str">
        <f>IF(M1037=People!$B$5,People!$A$5,IF(M1037=People!$B$4,People!$A$4,IF(M1037=People!$B$3,People!$A$3,IF(M1037=People!$B$2,People!$A$2,0))))</f>
        <v>Chuck Magee</v>
      </c>
      <c r="W1037" s="3" t="str">
        <f>IFERROR(INDEX(Returns!A:A,MATCH(B1037,Returns!B:B,0)),"No")</f>
        <v>No</v>
      </c>
    </row>
    <row r="1038" spans="1:23" x14ac:dyDescent="0.2">
      <c r="A1038" s="1">
        <v>1037</v>
      </c>
      <c r="B1038" t="s">
        <v>6692</v>
      </c>
      <c r="C1038" s="2">
        <v>43212</v>
      </c>
      <c r="D1038" s="2">
        <v>43216</v>
      </c>
      <c r="E1038" s="1" t="s">
        <v>46</v>
      </c>
      <c r="F1038" s="1" t="s">
        <v>2318</v>
      </c>
      <c r="G1038" s="1" t="s">
        <v>2319</v>
      </c>
      <c r="H1038" s="1" t="s">
        <v>94</v>
      </c>
      <c r="I1038" s="1" t="s">
        <v>25</v>
      </c>
      <c r="J1038" s="1" t="s">
        <v>2577</v>
      </c>
      <c r="K1038" s="1" t="s">
        <v>527</v>
      </c>
      <c r="L1038" s="1">
        <v>65109</v>
      </c>
      <c r="M1038" s="1" t="s">
        <v>97</v>
      </c>
      <c r="N1038" s="1" t="s">
        <v>2578</v>
      </c>
      <c r="O1038" s="1" t="s">
        <v>30</v>
      </c>
      <c r="P1038" s="1" t="s">
        <v>60</v>
      </c>
      <c r="Q1038" s="1" t="s">
        <v>2579</v>
      </c>
      <c r="R1038" s="1">
        <v>86.62</v>
      </c>
      <c r="S1038" s="1">
        <v>2</v>
      </c>
      <c r="T1038" s="1">
        <v>0</v>
      </c>
      <c r="U1038" s="1">
        <v>8.6619999999999919</v>
      </c>
      <c r="V1038" s="3" t="str">
        <f>IF(M1038=People!$B$5,People!$A$5,IF(M1038=People!$B$4,People!$A$4,IF(M1038=People!$B$3,People!$A$3,IF(M1038=People!$B$2,People!$A$2,0))))</f>
        <v>Kelly Williams</v>
      </c>
      <c r="W1038" s="3" t="str">
        <f>IFERROR(INDEX(Returns!A:A,MATCH(B1038,Returns!B:B,0)),"No")</f>
        <v>No</v>
      </c>
    </row>
    <row r="1039" spans="1:23" x14ac:dyDescent="0.2">
      <c r="A1039" s="1">
        <v>1038</v>
      </c>
      <c r="B1039" t="s">
        <v>6693</v>
      </c>
      <c r="C1039" s="2">
        <v>42899</v>
      </c>
      <c r="D1039" s="2">
        <v>42900</v>
      </c>
      <c r="E1039" s="1" t="s">
        <v>170</v>
      </c>
      <c r="F1039" s="1" t="s">
        <v>2580</v>
      </c>
      <c r="G1039" s="1" t="s">
        <v>2581</v>
      </c>
      <c r="H1039" s="1" t="s">
        <v>24</v>
      </c>
      <c r="I1039" s="1" t="s">
        <v>25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2582</v>
      </c>
      <c r="O1039" s="1" t="s">
        <v>43</v>
      </c>
      <c r="P1039" s="1" t="s">
        <v>70</v>
      </c>
      <c r="Q1039" s="1" t="s">
        <v>2583</v>
      </c>
      <c r="R1039" s="1">
        <v>36.624000000000002</v>
      </c>
      <c r="S1039" s="1">
        <v>3</v>
      </c>
      <c r="T1039" s="1">
        <v>0.2</v>
      </c>
      <c r="U1039" s="1">
        <v>13.734</v>
      </c>
      <c r="V1039" s="3" t="str">
        <f>IF(M1039=People!$B$5,People!$A$5,IF(M1039=People!$B$4,People!$A$4,IF(M1039=People!$B$3,People!$A$3,IF(M1039=People!$B$2,People!$A$2,0))))</f>
        <v>Anna Andreadi</v>
      </c>
      <c r="W1039" s="3" t="str">
        <f>IFERROR(INDEX(Returns!A:A,MATCH(B1039,Returns!B:B,0)),"No")</f>
        <v>No</v>
      </c>
    </row>
    <row r="1040" spans="1:23" x14ac:dyDescent="0.2">
      <c r="A1040" s="1">
        <v>1039</v>
      </c>
      <c r="B1040" t="s">
        <v>6694</v>
      </c>
      <c r="C1040" s="2">
        <v>43789</v>
      </c>
      <c r="D1040" s="2">
        <v>43790</v>
      </c>
      <c r="E1040" s="1" t="s">
        <v>170</v>
      </c>
      <c r="F1040" s="1" t="s">
        <v>2584</v>
      </c>
      <c r="G1040" s="1" t="s">
        <v>2585</v>
      </c>
      <c r="H1040" s="1" t="s">
        <v>24</v>
      </c>
      <c r="I1040" s="1" t="s">
        <v>25</v>
      </c>
      <c r="J1040" s="1" t="s">
        <v>1907</v>
      </c>
      <c r="K1040" s="1" t="s">
        <v>82</v>
      </c>
      <c r="L1040" s="1">
        <v>27217</v>
      </c>
      <c r="M1040" s="1" t="s">
        <v>28</v>
      </c>
      <c r="N1040" s="1" t="s">
        <v>2586</v>
      </c>
      <c r="O1040" s="1" t="s">
        <v>43</v>
      </c>
      <c r="P1040" s="1" t="s">
        <v>63</v>
      </c>
      <c r="Q1040" s="1" t="s">
        <v>2587</v>
      </c>
      <c r="R1040" s="1">
        <v>23.968000000000004</v>
      </c>
      <c r="S1040" s="1">
        <v>7</v>
      </c>
      <c r="T1040" s="1">
        <v>0.2</v>
      </c>
      <c r="U1040" s="1">
        <v>2.696399999999997</v>
      </c>
      <c r="V1040" s="3" t="str">
        <f>IF(M1040=People!$B$5,People!$A$5,IF(M1040=People!$B$4,People!$A$4,IF(M1040=People!$B$3,People!$A$3,IF(M1040=People!$B$2,People!$A$2,0))))</f>
        <v>Cassandra Brandow</v>
      </c>
      <c r="W1040" s="3" t="str">
        <f>IFERROR(INDEX(Returns!A:A,MATCH(B1040,Returns!B:B,0)),"No")</f>
        <v>No</v>
      </c>
    </row>
    <row r="1041" spans="1:23" x14ac:dyDescent="0.2">
      <c r="A1041" s="1">
        <v>1040</v>
      </c>
      <c r="B1041" t="s">
        <v>6694</v>
      </c>
      <c r="C1041" s="2">
        <v>43789</v>
      </c>
      <c r="D1041" s="2">
        <v>43790</v>
      </c>
      <c r="E1041" s="1" t="s">
        <v>170</v>
      </c>
      <c r="F1041" s="1" t="s">
        <v>2584</v>
      </c>
      <c r="G1041" s="1" t="s">
        <v>2585</v>
      </c>
      <c r="H1041" s="1" t="s">
        <v>24</v>
      </c>
      <c r="I1041" s="1" t="s">
        <v>25</v>
      </c>
      <c r="J1041" s="1" t="s">
        <v>1907</v>
      </c>
      <c r="K1041" s="1" t="s">
        <v>82</v>
      </c>
      <c r="L1041" s="1">
        <v>27217</v>
      </c>
      <c r="M1041" s="1" t="s">
        <v>28</v>
      </c>
      <c r="N1041" s="1" t="s">
        <v>2588</v>
      </c>
      <c r="O1041" s="1" t="s">
        <v>43</v>
      </c>
      <c r="P1041" s="1" t="s">
        <v>63</v>
      </c>
      <c r="Q1041" s="1" t="s">
        <v>2550</v>
      </c>
      <c r="R1041" s="1">
        <v>28.728000000000002</v>
      </c>
      <c r="S1041" s="1">
        <v>3</v>
      </c>
      <c r="T1041" s="1">
        <v>0.2</v>
      </c>
      <c r="U1041" s="1">
        <v>1.7954999999999988</v>
      </c>
      <c r="V1041" s="3" t="str">
        <f>IF(M1041=People!$B$5,People!$A$5,IF(M1041=People!$B$4,People!$A$4,IF(M1041=People!$B$3,People!$A$3,IF(M1041=People!$B$2,People!$A$2,0))))</f>
        <v>Cassandra Brandow</v>
      </c>
      <c r="W1041" s="3" t="str">
        <f>IFERROR(INDEX(Returns!A:A,MATCH(B1041,Returns!B:B,0)),"No")</f>
        <v>No</v>
      </c>
    </row>
    <row r="1042" spans="1:23" x14ac:dyDescent="0.2">
      <c r="A1042" s="1">
        <v>1041</v>
      </c>
      <c r="B1042" t="s">
        <v>6695</v>
      </c>
      <c r="C1042" s="2">
        <v>43179</v>
      </c>
      <c r="D1042" s="2">
        <v>43183</v>
      </c>
      <c r="E1042" s="1" t="s">
        <v>46</v>
      </c>
      <c r="F1042" s="1" t="s">
        <v>2589</v>
      </c>
      <c r="G1042" s="1" t="s">
        <v>2590</v>
      </c>
      <c r="H1042" s="1" t="s">
        <v>94</v>
      </c>
      <c r="I1042" s="1" t="s">
        <v>25</v>
      </c>
      <c r="J1042" s="1" t="s">
        <v>2591</v>
      </c>
      <c r="K1042" s="1" t="s">
        <v>527</v>
      </c>
      <c r="L1042" s="1">
        <v>63376</v>
      </c>
      <c r="M1042" s="1" t="s">
        <v>97</v>
      </c>
      <c r="N1042" s="1" t="s">
        <v>2053</v>
      </c>
      <c r="O1042" s="1" t="s">
        <v>30</v>
      </c>
      <c r="P1042" s="1" t="s">
        <v>52</v>
      </c>
      <c r="Q1042" s="1" t="s">
        <v>2054</v>
      </c>
      <c r="R1042" s="1">
        <v>697.16</v>
      </c>
      <c r="S1042" s="1">
        <v>4</v>
      </c>
      <c r="T1042" s="1">
        <v>0</v>
      </c>
      <c r="U1042" s="1">
        <v>146.40359999999998</v>
      </c>
      <c r="V1042" s="3" t="str">
        <f>IF(M1042=People!$B$5,People!$A$5,IF(M1042=People!$B$4,People!$A$4,IF(M1042=People!$B$3,People!$A$3,IF(M1042=People!$B$2,People!$A$2,0))))</f>
        <v>Kelly Williams</v>
      </c>
      <c r="W1042" s="3" t="str">
        <f>IFERROR(INDEX(Returns!A:A,MATCH(B1042,Returns!B:B,0)),"No")</f>
        <v>No</v>
      </c>
    </row>
    <row r="1043" spans="1:23" x14ac:dyDescent="0.2">
      <c r="A1043" s="1">
        <v>1042</v>
      </c>
      <c r="B1043" t="s">
        <v>6696</v>
      </c>
      <c r="C1043" s="2">
        <v>43349</v>
      </c>
      <c r="D1043" s="2">
        <v>43352</v>
      </c>
      <c r="E1043" s="1" t="s">
        <v>21</v>
      </c>
      <c r="F1043" s="1" t="s">
        <v>2592</v>
      </c>
      <c r="G1043" s="1" t="s">
        <v>2593</v>
      </c>
      <c r="H1043" s="1" t="s">
        <v>24</v>
      </c>
      <c r="I1043" s="1" t="s">
        <v>25</v>
      </c>
      <c r="J1043" s="1" t="s">
        <v>239</v>
      </c>
      <c r="K1043" s="1" t="s">
        <v>240</v>
      </c>
      <c r="L1043" s="1">
        <v>10035</v>
      </c>
      <c r="M1043" s="1" t="s">
        <v>135</v>
      </c>
      <c r="N1043" s="1" t="s">
        <v>2594</v>
      </c>
      <c r="O1043" s="1" t="s">
        <v>66</v>
      </c>
      <c r="P1043" s="1" t="s">
        <v>146</v>
      </c>
      <c r="Q1043" s="1" t="s">
        <v>2595</v>
      </c>
      <c r="R1043" s="1">
        <v>31.86</v>
      </c>
      <c r="S1043" s="1">
        <v>2</v>
      </c>
      <c r="T1043" s="1">
        <v>0</v>
      </c>
      <c r="U1043" s="1">
        <v>11.151</v>
      </c>
      <c r="V1043" s="3" t="str">
        <f>IF(M1043=People!$B$5,People!$A$5,IF(M1043=People!$B$4,People!$A$4,IF(M1043=People!$B$3,People!$A$3,IF(M1043=People!$B$2,People!$A$2,0))))</f>
        <v>Chuck Magee</v>
      </c>
      <c r="W1043" s="3" t="str">
        <f>IFERROR(INDEX(Returns!A:A,MATCH(B1043,Returns!B:B,0)),"No")</f>
        <v>No</v>
      </c>
    </row>
    <row r="1044" spans="1:23" x14ac:dyDescent="0.2">
      <c r="A1044" s="1">
        <v>1043</v>
      </c>
      <c r="B1044" t="s">
        <v>6696</v>
      </c>
      <c r="C1044" s="2">
        <v>43349</v>
      </c>
      <c r="D1044" s="2">
        <v>43352</v>
      </c>
      <c r="E1044" s="1" t="s">
        <v>21</v>
      </c>
      <c r="F1044" s="1" t="s">
        <v>2592</v>
      </c>
      <c r="G1044" s="1" t="s">
        <v>2593</v>
      </c>
      <c r="H1044" s="1" t="s">
        <v>24</v>
      </c>
      <c r="I1044" s="1" t="s">
        <v>25</v>
      </c>
      <c r="J1044" s="1" t="s">
        <v>239</v>
      </c>
      <c r="K1044" s="1" t="s">
        <v>240</v>
      </c>
      <c r="L1044" s="1">
        <v>10035</v>
      </c>
      <c r="M1044" s="1" t="s">
        <v>135</v>
      </c>
      <c r="N1044" s="1" t="s">
        <v>2596</v>
      </c>
      <c r="O1044" s="1" t="s">
        <v>30</v>
      </c>
      <c r="P1044" s="1" t="s">
        <v>31</v>
      </c>
      <c r="Q1044" s="1" t="s">
        <v>2597</v>
      </c>
      <c r="R1044" s="1">
        <v>722.35200000000009</v>
      </c>
      <c r="S1044" s="1">
        <v>3</v>
      </c>
      <c r="T1044" s="1">
        <v>0.2</v>
      </c>
      <c r="U1044" s="1">
        <v>90.293999999999926</v>
      </c>
      <c r="V1044" s="3" t="str">
        <f>IF(M1044=People!$B$5,People!$A$5,IF(M1044=People!$B$4,People!$A$4,IF(M1044=People!$B$3,People!$A$3,IF(M1044=People!$B$2,People!$A$2,0))))</f>
        <v>Chuck Magee</v>
      </c>
      <c r="W1044" s="3" t="str">
        <f>IFERROR(INDEX(Returns!A:A,MATCH(B1044,Returns!B:B,0)),"No")</f>
        <v>No</v>
      </c>
    </row>
    <row r="1045" spans="1:23" x14ac:dyDescent="0.2">
      <c r="A1045" s="1">
        <v>1044</v>
      </c>
      <c r="B1045" t="s">
        <v>6697</v>
      </c>
      <c r="C1045" s="2">
        <v>43655</v>
      </c>
      <c r="D1045" s="2">
        <v>43658</v>
      </c>
      <c r="E1045" s="1" t="s">
        <v>170</v>
      </c>
      <c r="F1045" s="1" t="s">
        <v>2598</v>
      </c>
      <c r="G1045" s="1" t="s">
        <v>2599</v>
      </c>
      <c r="H1045" s="1" t="s">
        <v>38</v>
      </c>
      <c r="I1045" s="1" t="s">
        <v>25</v>
      </c>
      <c r="J1045" s="1" t="s">
        <v>273</v>
      </c>
      <c r="K1045" s="1" t="s">
        <v>191</v>
      </c>
      <c r="L1045" s="1">
        <v>60610</v>
      </c>
      <c r="M1045" s="1" t="s">
        <v>97</v>
      </c>
      <c r="N1045" s="1" t="s">
        <v>2600</v>
      </c>
      <c r="O1045" s="1" t="s">
        <v>43</v>
      </c>
      <c r="P1045" s="1" t="s">
        <v>63</v>
      </c>
      <c r="Q1045" s="1" t="s">
        <v>2601</v>
      </c>
      <c r="R1045" s="1">
        <v>8.84</v>
      </c>
      <c r="S1045" s="1">
        <v>5</v>
      </c>
      <c r="T1045" s="1">
        <v>0.2</v>
      </c>
      <c r="U1045" s="1">
        <v>2.9835000000000003</v>
      </c>
      <c r="V1045" s="3" t="str">
        <f>IF(M1045=People!$B$5,People!$A$5,IF(M1045=People!$B$4,People!$A$4,IF(M1045=People!$B$3,People!$A$3,IF(M1045=People!$B$2,People!$A$2,0))))</f>
        <v>Kelly Williams</v>
      </c>
      <c r="W1045" s="3" t="str">
        <f>IFERROR(INDEX(Returns!A:A,MATCH(B1045,Returns!B:B,0)),"No")</f>
        <v>No</v>
      </c>
    </row>
    <row r="1046" spans="1:23" x14ac:dyDescent="0.2">
      <c r="A1046" s="1">
        <v>1045</v>
      </c>
      <c r="B1046" t="s">
        <v>6697</v>
      </c>
      <c r="C1046" s="2">
        <v>43655</v>
      </c>
      <c r="D1046" s="2">
        <v>43658</v>
      </c>
      <c r="E1046" s="1" t="s">
        <v>170</v>
      </c>
      <c r="F1046" s="1" t="s">
        <v>2598</v>
      </c>
      <c r="G1046" s="1" t="s">
        <v>2599</v>
      </c>
      <c r="H1046" s="1" t="s">
        <v>38</v>
      </c>
      <c r="I1046" s="1" t="s">
        <v>25</v>
      </c>
      <c r="J1046" s="1" t="s">
        <v>273</v>
      </c>
      <c r="K1046" s="1" t="s">
        <v>191</v>
      </c>
      <c r="L1046" s="1">
        <v>60610</v>
      </c>
      <c r="M1046" s="1" t="s">
        <v>97</v>
      </c>
      <c r="N1046" s="1" t="s">
        <v>2602</v>
      </c>
      <c r="O1046" s="1" t="s">
        <v>43</v>
      </c>
      <c r="P1046" s="1" t="s">
        <v>73</v>
      </c>
      <c r="Q1046" s="1" t="s">
        <v>2603</v>
      </c>
      <c r="R1046" s="1">
        <v>58.463999999999977</v>
      </c>
      <c r="S1046" s="1">
        <v>9</v>
      </c>
      <c r="T1046" s="1">
        <v>0.8</v>
      </c>
      <c r="U1046" s="1">
        <v>-146.16000000000003</v>
      </c>
      <c r="V1046" s="3" t="str">
        <f>IF(M1046=People!$B$5,People!$A$5,IF(M1046=People!$B$4,People!$A$4,IF(M1046=People!$B$3,People!$A$3,IF(M1046=People!$B$2,People!$A$2,0))))</f>
        <v>Kelly Williams</v>
      </c>
      <c r="W1046" s="3" t="str">
        <f>IFERROR(INDEX(Returns!A:A,MATCH(B1046,Returns!B:B,0)),"No")</f>
        <v>No</v>
      </c>
    </row>
    <row r="1047" spans="1:23" x14ac:dyDescent="0.2">
      <c r="A1047" s="1">
        <v>1046</v>
      </c>
      <c r="B1047" t="s">
        <v>6698</v>
      </c>
      <c r="C1047" s="2">
        <v>43750</v>
      </c>
      <c r="D1047" s="2">
        <v>43754</v>
      </c>
      <c r="E1047" s="1" t="s">
        <v>46</v>
      </c>
      <c r="F1047" s="1" t="s">
        <v>178</v>
      </c>
      <c r="G1047" s="1" t="s">
        <v>179</v>
      </c>
      <c r="H1047" s="1" t="s">
        <v>94</v>
      </c>
      <c r="I1047" s="1" t="s">
        <v>25</v>
      </c>
      <c r="J1047" s="1" t="s">
        <v>2604</v>
      </c>
      <c r="K1047" s="1" t="s">
        <v>191</v>
      </c>
      <c r="L1047" s="1">
        <v>61107</v>
      </c>
      <c r="M1047" s="1" t="s">
        <v>97</v>
      </c>
      <c r="N1047" s="1" t="s">
        <v>2605</v>
      </c>
      <c r="O1047" s="1" t="s">
        <v>30</v>
      </c>
      <c r="P1047" s="1" t="s">
        <v>34</v>
      </c>
      <c r="Q1047" s="1" t="s">
        <v>2606</v>
      </c>
      <c r="R1047" s="1">
        <v>254.60399999999998</v>
      </c>
      <c r="S1047" s="1">
        <v>14</v>
      </c>
      <c r="T1047" s="1">
        <v>0.3</v>
      </c>
      <c r="U1047" s="1">
        <v>-18.185999999999993</v>
      </c>
      <c r="V1047" s="3" t="str">
        <f>IF(M1047=People!$B$5,People!$A$5,IF(M1047=People!$B$4,People!$A$4,IF(M1047=People!$B$3,People!$A$3,IF(M1047=People!$B$2,People!$A$2,0))))</f>
        <v>Kelly Williams</v>
      </c>
      <c r="W1047" s="3" t="str">
        <f>IFERROR(INDEX(Returns!A:A,MATCH(B1047,Returns!B:B,0)),"No")</f>
        <v>No</v>
      </c>
    </row>
    <row r="1048" spans="1:23" x14ac:dyDescent="0.2">
      <c r="A1048" s="1">
        <v>1047</v>
      </c>
      <c r="B1048" t="s">
        <v>6699</v>
      </c>
      <c r="C1048" s="2">
        <v>43167</v>
      </c>
      <c r="D1048" s="2">
        <v>43172</v>
      </c>
      <c r="E1048" s="1" t="s">
        <v>46</v>
      </c>
      <c r="F1048" s="1" t="s">
        <v>1702</v>
      </c>
      <c r="G1048" s="1" t="s">
        <v>1703</v>
      </c>
      <c r="H1048" s="1" t="s">
        <v>24</v>
      </c>
      <c r="I1048" s="1" t="s">
        <v>25</v>
      </c>
      <c r="J1048" s="1" t="s">
        <v>1238</v>
      </c>
      <c r="K1048" s="1" t="s">
        <v>50</v>
      </c>
      <c r="L1048" s="1">
        <v>33142</v>
      </c>
      <c r="M1048" s="1" t="s">
        <v>28</v>
      </c>
      <c r="N1048" s="1" t="s">
        <v>2123</v>
      </c>
      <c r="O1048" s="1" t="s">
        <v>66</v>
      </c>
      <c r="P1048" s="1" t="s">
        <v>67</v>
      </c>
      <c r="Q1048" s="1" t="s">
        <v>2124</v>
      </c>
      <c r="R1048" s="1">
        <v>1363.96</v>
      </c>
      <c r="S1048" s="1">
        <v>5</v>
      </c>
      <c r="T1048" s="1">
        <v>0.2</v>
      </c>
      <c r="U1048" s="1">
        <v>85.247500000000002</v>
      </c>
      <c r="V1048" s="3" t="str">
        <f>IF(M1048=People!$B$5,People!$A$5,IF(M1048=People!$B$4,People!$A$4,IF(M1048=People!$B$3,People!$A$3,IF(M1048=People!$B$2,People!$A$2,0))))</f>
        <v>Cassandra Brandow</v>
      </c>
      <c r="W1048" s="3" t="str">
        <f>IFERROR(INDEX(Returns!A:A,MATCH(B1048,Returns!B:B,0)),"No")</f>
        <v>No</v>
      </c>
    </row>
    <row r="1049" spans="1:23" x14ac:dyDescent="0.2">
      <c r="A1049" s="1">
        <v>1048</v>
      </c>
      <c r="B1049" t="s">
        <v>6699</v>
      </c>
      <c r="C1049" s="2">
        <v>43167</v>
      </c>
      <c r="D1049" s="2">
        <v>43172</v>
      </c>
      <c r="E1049" s="1" t="s">
        <v>46</v>
      </c>
      <c r="F1049" s="1" t="s">
        <v>1702</v>
      </c>
      <c r="G1049" s="1" t="s">
        <v>1703</v>
      </c>
      <c r="H1049" s="1" t="s">
        <v>24</v>
      </c>
      <c r="I1049" s="1" t="s">
        <v>25</v>
      </c>
      <c r="J1049" s="1" t="s">
        <v>1238</v>
      </c>
      <c r="K1049" s="1" t="s">
        <v>50</v>
      </c>
      <c r="L1049" s="1">
        <v>33142</v>
      </c>
      <c r="M1049" s="1" t="s">
        <v>28</v>
      </c>
      <c r="N1049" s="1" t="s">
        <v>407</v>
      </c>
      <c r="O1049" s="1" t="s">
        <v>30</v>
      </c>
      <c r="P1049" s="1" t="s">
        <v>60</v>
      </c>
      <c r="Q1049" s="1" t="s">
        <v>408</v>
      </c>
      <c r="R1049" s="1">
        <v>102.35999999999999</v>
      </c>
      <c r="S1049" s="1">
        <v>3</v>
      </c>
      <c r="T1049" s="1">
        <v>0.2</v>
      </c>
      <c r="U1049" s="1">
        <v>-3.8385000000000105</v>
      </c>
      <c r="V1049" s="3" t="str">
        <f>IF(M1049=People!$B$5,People!$A$5,IF(M1049=People!$B$4,People!$A$4,IF(M1049=People!$B$3,People!$A$3,IF(M1049=People!$B$2,People!$A$2,0))))</f>
        <v>Cassandra Brandow</v>
      </c>
      <c r="W1049" s="3" t="str">
        <f>IFERROR(INDEX(Returns!A:A,MATCH(B1049,Returns!B:B,0)),"No")</f>
        <v>No</v>
      </c>
    </row>
    <row r="1050" spans="1:23" x14ac:dyDescent="0.2">
      <c r="A1050" s="1">
        <v>1049</v>
      </c>
      <c r="B1050" t="s">
        <v>6700</v>
      </c>
      <c r="C1050" s="2">
        <v>42517</v>
      </c>
      <c r="D1050" s="2">
        <v>42522</v>
      </c>
      <c r="E1050" s="1" t="s">
        <v>21</v>
      </c>
      <c r="F1050" s="1" t="s">
        <v>498</v>
      </c>
      <c r="G1050" s="1" t="s">
        <v>499</v>
      </c>
      <c r="H1050" s="1" t="s">
        <v>24</v>
      </c>
      <c r="I1050" s="1" t="s">
        <v>25</v>
      </c>
      <c r="J1050" s="1" t="s">
        <v>116</v>
      </c>
      <c r="K1050" s="1" t="s">
        <v>40</v>
      </c>
      <c r="L1050" s="1">
        <v>94109</v>
      </c>
      <c r="M1050" s="1" t="s">
        <v>41</v>
      </c>
      <c r="N1050" s="1" t="s">
        <v>186</v>
      </c>
      <c r="O1050" s="1" t="s">
        <v>66</v>
      </c>
      <c r="P1050" s="1" t="s">
        <v>67</v>
      </c>
      <c r="Q1050" s="1" t="s">
        <v>187</v>
      </c>
      <c r="R1050" s="1">
        <v>1113.5039999999999</v>
      </c>
      <c r="S1050" s="1">
        <v>12</v>
      </c>
      <c r="T1050" s="1">
        <v>0.2</v>
      </c>
      <c r="U1050" s="1">
        <v>125.2691999999999</v>
      </c>
      <c r="V1050" s="3" t="str">
        <f>IF(M1050=People!$B$5,People!$A$5,IF(M1050=People!$B$4,People!$A$4,IF(M1050=People!$B$3,People!$A$3,IF(M1050=People!$B$2,People!$A$2,0))))</f>
        <v>Anna Andreadi</v>
      </c>
      <c r="W1050" s="3" t="str">
        <f>IFERROR(INDEX(Returns!A:A,MATCH(B1050,Returns!B:B,0)),"No")</f>
        <v>No</v>
      </c>
    </row>
    <row r="1051" spans="1:23" x14ac:dyDescent="0.2">
      <c r="A1051" s="1">
        <v>1050</v>
      </c>
      <c r="B1051" t="s">
        <v>6700</v>
      </c>
      <c r="C1051" s="2">
        <v>42517</v>
      </c>
      <c r="D1051" s="2">
        <v>42522</v>
      </c>
      <c r="E1051" s="1" t="s">
        <v>21</v>
      </c>
      <c r="F1051" s="1" t="s">
        <v>498</v>
      </c>
      <c r="G1051" s="1" t="s">
        <v>499</v>
      </c>
      <c r="H1051" s="1" t="s">
        <v>24</v>
      </c>
      <c r="I1051" s="1" t="s">
        <v>25</v>
      </c>
      <c r="J1051" s="1" t="s">
        <v>116</v>
      </c>
      <c r="K1051" s="1" t="s">
        <v>40</v>
      </c>
      <c r="L1051" s="1">
        <v>94109</v>
      </c>
      <c r="M1051" s="1" t="s">
        <v>41</v>
      </c>
      <c r="N1051" s="1" t="s">
        <v>1971</v>
      </c>
      <c r="O1051" s="1" t="s">
        <v>66</v>
      </c>
      <c r="P1051" s="1" t="s">
        <v>146</v>
      </c>
      <c r="Q1051" s="1" t="s">
        <v>1972</v>
      </c>
      <c r="R1051" s="1">
        <v>99.99</v>
      </c>
      <c r="S1051" s="1">
        <v>1</v>
      </c>
      <c r="T1051" s="1">
        <v>0</v>
      </c>
      <c r="U1051" s="1">
        <v>37.996200000000002</v>
      </c>
      <c r="V1051" s="3" t="str">
        <f>IF(M1051=People!$B$5,People!$A$5,IF(M1051=People!$B$4,People!$A$4,IF(M1051=People!$B$3,People!$A$3,IF(M1051=People!$B$2,People!$A$2,0))))</f>
        <v>Anna Andreadi</v>
      </c>
      <c r="W1051" s="3" t="str">
        <f>IFERROR(INDEX(Returns!A:A,MATCH(B1051,Returns!B:B,0)),"No")</f>
        <v>No</v>
      </c>
    </row>
    <row r="1052" spans="1:23" x14ac:dyDescent="0.2">
      <c r="A1052" s="1">
        <v>1051</v>
      </c>
      <c r="B1052" t="s">
        <v>6701</v>
      </c>
      <c r="C1052" s="2">
        <v>42919</v>
      </c>
      <c r="D1052" s="2">
        <v>42921</v>
      </c>
      <c r="E1052" s="1" t="s">
        <v>170</v>
      </c>
      <c r="F1052" s="1" t="s">
        <v>2607</v>
      </c>
      <c r="G1052" s="1" t="s">
        <v>2608</v>
      </c>
      <c r="H1052" s="1" t="s">
        <v>38</v>
      </c>
      <c r="I1052" s="1" t="s">
        <v>25</v>
      </c>
      <c r="J1052" s="1" t="s">
        <v>133</v>
      </c>
      <c r="K1052" s="1" t="s">
        <v>134</v>
      </c>
      <c r="L1052" s="1">
        <v>19134</v>
      </c>
      <c r="M1052" s="1" t="s">
        <v>135</v>
      </c>
      <c r="N1052" s="1" t="s">
        <v>2609</v>
      </c>
      <c r="O1052" s="1" t="s">
        <v>30</v>
      </c>
      <c r="P1052" s="1" t="s">
        <v>60</v>
      </c>
      <c r="Q1052" s="1" t="s">
        <v>2610</v>
      </c>
      <c r="R1052" s="1">
        <v>168.46400000000003</v>
      </c>
      <c r="S1052" s="1">
        <v>2</v>
      </c>
      <c r="T1052" s="1">
        <v>0.2</v>
      </c>
      <c r="U1052" s="1">
        <v>-29.481200000000022</v>
      </c>
      <c r="V1052" s="3" t="str">
        <f>IF(M1052=People!$B$5,People!$A$5,IF(M1052=People!$B$4,People!$A$4,IF(M1052=People!$B$3,People!$A$3,IF(M1052=People!$B$2,People!$A$2,0))))</f>
        <v>Chuck Magee</v>
      </c>
      <c r="W1052" s="3" t="str">
        <f>IFERROR(INDEX(Returns!A:A,MATCH(B1052,Returns!B:B,0)),"No")</f>
        <v>No</v>
      </c>
    </row>
    <row r="1053" spans="1:23" x14ac:dyDescent="0.2">
      <c r="A1053" s="1">
        <v>1052</v>
      </c>
      <c r="B1053" t="s">
        <v>6701</v>
      </c>
      <c r="C1053" s="2">
        <v>42919</v>
      </c>
      <c r="D1053" s="2">
        <v>42921</v>
      </c>
      <c r="E1053" s="1" t="s">
        <v>170</v>
      </c>
      <c r="F1053" s="1" t="s">
        <v>2607</v>
      </c>
      <c r="G1053" s="1" t="s">
        <v>2608</v>
      </c>
      <c r="H1053" s="1" t="s">
        <v>38</v>
      </c>
      <c r="I1053" s="1" t="s">
        <v>25</v>
      </c>
      <c r="J1053" s="1" t="s">
        <v>133</v>
      </c>
      <c r="K1053" s="1" t="s">
        <v>134</v>
      </c>
      <c r="L1053" s="1">
        <v>19134</v>
      </c>
      <c r="M1053" s="1" t="s">
        <v>135</v>
      </c>
      <c r="N1053" s="1" t="s">
        <v>2611</v>
      </c>
      <c r="O1053" s="1" t="s">
        <v>43</v>
      </c>
      <c r="P1053" s="1" t="s">
        <v>84</v>
      </c>
      <c r="Q1053" s="1" t="s">
        <v>2612</v>
      </c>
      <c r="R1053" s="1">
        <v>6.7200000000000006</v>
      </c>
      <c r="S1053" s="1">
        <v>2</v>
      </c>
      <c r="T1053" s="1">
        <v>0.2</v>
      </c>
      <c r="U1053" s="1">
        <v>2.4359999999999995</v>
      </c>
      <c r="V1053" s="3" t="str">
        <f>IF(M1053=People!$B$5,People!$A$5,IF(M1053=People!$B$4,People!$A$4,IF(M1053=People!$B$3,People!$A$3,IF(M1053=People!$B$2,People!$A$2,0))))</f>
        <v>Chuck Magee</v>
      </c>
      <c r="W1053" s="3" t="str">
        <f>IFERROR(INDEX(Returns!A:A,MATCH(B1053,Returns!B:B,0)),"No")</f>
        <v>No</v>
      </c>
    </row>
    <row r="1054" spans="1:23" x14ac:dyDescent="0.2">
      <c r="A1054" s="1">
        <v>1053</v>
      </c>
      <c r="B1054" t="s">
        <v>6701</v>
      </c>
      <c r="C1054" s="2">
        <v>42919</v>
      </c>
      <c r="D1054" s="2">
        <v>42921</v>
      </c>
      <c r="E1054" s="1" t="s">
        <v>170</v>
      </c>
      <c r="F1054" s="1" t="s">
        <v>2607</v>
      </c>
      <c r="G1054" s="1" t="s">
        <v>2608</v>
      </c>
      <c r="H1054" s="1" t="s">
        <v>38</v>
      </c>
      <c r="I1054" s="1" t="s">
        <v>25</v>
      </c>
      <c r="J1054" s="1" t="s">
        <v>133</v>
      </c>
      <c r="K1054" s="1" t="s">
        <v>134</v>
      </c>
      <c r="L1054" s="1">
        <v>19134</v>
      </c>
      <c r="M1054" s="1" t="s">
        <v>135</v>
      </c>
      <c r="N1054" s="1" t="s">
        <v>2613</v>
      </c>
      <c r="O1054" s="1" t="s">
        <v>30</v>
      </c>
      <c r="P1054" s="1" t="s">
        <v>60</v>
      </c>
      <c r="Q1054" s="1" t="s">
        <v>2614</v>
      </c>
      <c r="R1054" s="1">
        <v>282.88800000000003</v>
      </c>
      <c r="S1054" s="1">
        <v>9</v>
      </c>
      <c r="T1054" s="1">
        <v>0.2</v>
      </c>
      <c r="U1054" s="1">
        <v>56.577599999999961</v>
      </c>
      <c r="V1054" s="3" t="str">
        <f>IF(M1054=People!$B$5,People!$A$5,IF(M1054=People!$B$4,People!$A$4,IF(M1054=People!$B$3,People!$A$3,IF(M1054=People!$B$2,People!$A$2,0))))</f>
        <v>Chuck Magee</v>
      </c>
      <c r="W1054" s="3" t="str">
        <f>IFERROR(INDEX(Returns!A:A,MATCH(B1054,Returns!B:B,0)),"No")</f>
        <v>No</v>
      </c>
    </row>
    <row r="1055" spans="1:23" x14ac:dyDescent="0.2">
      <c r="A1055" s="1">
        <v>1054</v>
      </c>
      <c r="B1055" t="s">
        <v>6702</v>
      </c>
      <c r="C1055" s="2">
        <v>42829</v>
      </c>
      <c r="D1055" s="2">
        <v>42833</v>
      </c>
      <c r="E1055" s="1" t="s">
        <v>46</v>
      </c>
      <c r="F1055" s="1" t="s">
        <v>2615</v>
      </c>
      <c r="G1055" s="1" t="s">
        <v>2616</v>
      </c>
      <c r="H1055" s="1" t="s">
        <v>94</v>
      </c>
      <c r="I1055" s="1" t="s">
        <v>25</v>
      </c>
      <c r="J1055" s="1" t="s">
        <v>239</v>
      </c>
      <c r="K1055" s="1" t="s">
        <v>240</v>
      </c>
      <c r="L1055" s="1">
        <v>10009</v>
      </c>
      <c r="M1055" s="1" t="s">
        <v>135</v>
      </c>
      <c r="N1055" s="1" t="s">
        <v>2617</v>
      </c>
      <c r="O1055" s="1" t="s">
        <v>43</v>
      </c>
      <c r="P1055" s="1" t="s">
        <v>63</v>
      </c>
      <c r="Q1055" s="1" t="s">
        <v>2618</v>
      </c>
      <c r="R1055" s="1">
        <v>11.16</v>
      </c>
      <c r="S1055" s="1">
        <v>2</v>
      </c>
      <c r="T1055" s="1">
        <v>0</v>
      </c>
      <c r="U1055" s="1">
        <v>4.3524000000000003</v>
      </c>
      <c r="V1055" s="3" t="str">
        <f>IF(M1055=People!$B$5,People!$A$5,IF(M1055=People!$B$4,People!$A$4,IF(M1055=People!$B$3,People!$A$3,IF(M1055=People!$B$2,People!$A$2,0))))</f>
        <v>Chuck Magee</v>
      </c>
      <c r="W1055" s="3" t="str">
        <f>IFERROR(INDEX(Returns!A:A,MATCH(B1055,Returns!B:B,0)),"No")</f>
        <v>No</v>
      </c>
    </row>
    <row r="1056" spans="1:23" x14ac:dyDescent="0.2">
      <c r="A1056" s="1">
        <v>1055</v>
      </c>
      <c r="B1056" t="s">
        <v>6702</v>
      </c>
      <c r="C1056" s="2">
        <v>42829</v>
      </c>
      <c r="D1056" s="2">
        <v>42833</v>
      </c>
      <c r="E1056" s="1" t="s">
        <v>46</v>
      </c>
      <c r="F1056" s="1" t="s">
        <v>2615</v>
      </c>
      <c r="G1056" s="1" t="s">
        <v>2616</v>
      </c>
      <c r="H1056" s="1" t="s">
        <v>94</v>
      </c>
      <c r="I1056" s="1" t="s">
        <v>25</v>
      </c>
      <c r="J1056" s="1" t="s">
        <v>239</v>
      </c>
      <c r="K1056" s="1" t="s">
        <v>240</v>
      </c>
      <c r="L1056" s="1">
        <v>10009</v>
      </c>
      <c r="M1056" s="1" t="s">
        <v>135</v>
      </c>
      <c r="N1056" s="1" t="s">
        <v>2619</v>
      </c>
      <c r="O1056" s="1" t="s">
        <v>30</v>
      </c>
      <c r="P1056" s="1" t="s">
        <v>60</v>
      </c>
      <c r="Q1056" s="1" t="s">
        <v>2620</v>
      </c>
      <c r="R1056" s="1">
        <v>108.4</v>
      </c>
      <c r="S1056" s="1">
        <v>2</v>
      </c>
      <c r="T1056" s="1">
        <v>0</v>
      </c>
      <c r="U1056" s="1">
        <v>22.763999999999996</v>
      </c>
      <c r="V1056" s="3" t="str">
        <f>IF(M1056=People!$B$5,People!$A$5,IF(M1056=People!$B$4,People!$A$4,IF(M1056=People!$B$3,People!$A$3,IF(M1056=People!$B$2,People!$A$2,0))))</f>
        <v>Chuck Magee</v>
      </c>
      <c r="W1056" s="3" t="str">
        <f>IFERROR(INDEX(Returns!A:A,MATCH(B1056,Returns!B:B,0)),"No")</f>
        <v>No</v>
      </c>
    </row>
    <row r="1057" spans="1:23" x14ac:dyDescent="0.2">
      <c r="A1057" s="1">
        <v>1056</v>
      </c>
      <c r="B1057" t="s">
        <v>6702</v>
      </c>
      <c r="C1057" s="2">
        <v>42829</v>
      </c>
      <c r="D1057" s="2">
        <v>42833</v>
      </c>
      <c r="E1057" s="1" t="s">
        <v>46</v>
      </c>
      <c r="F1057" s="1" t="s">
        <v>2615</v>
      </c>
      <c r="G1057" s="1" t="s">
        <v>2616</v>
      </c>
      <c r="H1057" s="1" t="s">
        <v>94</v>
      </c>
      <c r="I1057" s="1" t="s">
        <v>25</v>
      </c>
      <c r="J1057" s="1" t="s">
        <v>239</v>
      </c>
      <c r="K1057" s="1" t="s">
        <v>240</v>
      </c>
      <c r="L1057" s="1">
        <v>10009</v>
      </c>
      <c r="M1057" s="1" t="s">
        <v>135</v>
      </c>
      <c r="N1057" s="1" t="s">
        <v>545</v>
      </c>
      <c r="O1057" s="1" t="s">
        <v>43</v>
      </c>
      <c r="P1057" s="1" t="s">
        <v>70</v>
      </c>
      <c r="Q1057" s="1" t="s">
        <v>546</v>
      </c>
      <c r="R1057" s="1">
        <v>82.344000000000008</v>
      </c>
      <c r="S1057" s="1">
        <v>3</v>
      </c>
      <c r="T1057" s="1">
        <v>0.2</v>
      </c>
      <c r="U1057" s="1">
        <v>27.791100000000004</v>
      </c>
      <c r="V1057" s="3" t="str">
        <f>IF(M1057=People!$B$5,People!$A$5,IF(M1057=People!$B$4,People!$A$4,IF(M1057=People!$B$3,People!$A$3,IF(M1057=People!$B$2,People!$A$2,0))))</f>
        <v>Chuck Magee</v>
      </c>
      <c r="W1057" s="3" t="str">
        <f>IFERROR(INDEX(Returns!A:A,MATCH(B1057,Returns!B:B,0)),"No")</f>
        <v>No</v>
      </c>
    </row>
    <row r="1058" spans="1:23" x14ac:dyDescent="0.2">
      <c r="A1058" s="1">
        <v>1057</v>
      </c>
      <c r="B1058" t="s">
        <v>6702</v>
      </c>
      <c r="C1058" s="2">
        <v>42829</v>
      </c>
      <c r="D1058" s="2">
        <v>42833</v>
      </c>
      <c r="E1058" s="1" t="s">
        <v>46</v>
      </c>
      <c r="F1058" s="1" t="s">
        <v>2615</v>
      </c>
      <c r="G1058" s="1" t="s">
        <v>2616</v>
      </c>
      <c r="H1058" s="1" t="s">
        <v>94</v>
      </c>
      <c r="I1058" s="1" t="s">
        <v>25</v>
      </c>
      <c r="J1058" s="1" t="s">
        <v>239</v>
      </c>
      <c r="K1058" s="1" t="s">
        <v>240</v>
      </c>
      <c r="L1058" s="1">
        <v>10009</v>
      </c>
      <c r="M1058" s="1" t="s">
        <v>135</v>
      </c>
      <c r="N1058" s="1" t="s">
        <v>2621</v>
      </c>
      <c r="O1058" s="1" t="s">
        <v>43</v>
      </c>
      <c r="P1058" s="1" t="s">
        <v>70</v>
      </c>
      <c r="Q1058" s="1" t="s">
        <v>2622</v>
      </c>
      <c r="R1058" s="1">
        <v>9.0879999999999992</v>
      </c>
      <c r="S1058" s="1">
        <v>4</v>
      </c>
      <c r="T1058" s="1">
        <v>0.2</v>
      </c>
      <c r="U1058" s="1">
        <v>3.2944</v>
      </c>
      <c r="V1058" s="3" t="str">
        <f>IF(M1058=People!$B$5,People!$A$5,IF(M1058=People!$B$4,People!$A$4,IF(M1058=People!$B$3,People!$A$3,IF(M1058=People!$B$2,People!$A$2,0))))</f>
        <v>Chuck Magee</v>
      </c>
      <c r="W1058" s="3" t="str">
        <f>IFERROR(INDEX(Returns!A:A,MATCH(B1058,Returns!B:B,0)),"No")</f>
        <v>No</v>
      </c>
    </row>
    <row r="1059" spans="1:23" x14ac:dyDescent="0.2">
      <c r="A1059" s="1">
        <v>1058</v>
      </c>
      <c r="B1059" t="s">
        <v>6703</v>
      </c>
      <c r="C1059" s="2">
        <v>43809</v>
      </c>
      <c r="D1059" s="2">
        <v>43816</v>
      </c>
      <c r="E1059" s="1" t="s">
        <v>46</v>
      </c>
      <c r="F1059" s="1" t="s">
        <v>990</v>
      </c>
      <c r="G1059" s="1" t="s">
        <v>991</v>
      </c>
      <c r="H1059" s="1" t="s">
        <v>38</v>
      </c>
      <c r="I1059" s="1" t="s">
        <v>25</v>
      </c>
      <c r="J1059" s="1" t="s">
        <v>833</v>
      </c>
      <c r="K1059" s="1" t="s">
        <v>40</v>
      </c>
      <c r="L1059" s="1">
        <v>92037</v>
      </c>
      <c r="M1059" s="1" t="s">
        <v>41</v>
      </c>
      <c r="N1059" s="1" t="s">
        <v>2623</v>
      </c>
      <c r="O1059" s="1" t="s">
        <v>43</v>
      </c>
      <c r="P1059" s="1" t="s">
        <v>70</v>
      </c>
      <c r="Q1059" s="1" t="s">
        <v>2624</v>
      </c>
      <c r="R1059" s="1">
        <v>19.936000000000003</v>
      </c>
      <c r="S1059" s="1">
        <v>4</v>
      </c>
      <c r="T1059" s="1">
        <v>0.2</v>
      </c>
      <c r="U1059" s="1">
        <v>7.2267999999999999</v>
      </c>
      <c r="V1059" s="3" t="str">
        <f>IF(M1059=People!$B$5,People!$A$5,IF(M1059=People!$B$4,People!$A$4,IF(M1059=People!$B$3,People!$A$3,IF(M1059=People!$B$2,People!$A$2,0))))</f>
        <v>Anna Andreadi</v>
      </c>
      <c r="W1059" s="3" t="str">
        <f>IFERROR(INDEX(Returns!A:A,MATCH(B1059,Returns!B:B,0)),"No")</f>
        <v>No</v>
      </c>
    </row>
    <row r="1060" spans="1:23" x14ac:dyDescent="0.2">
      <c r="A1060" s="1">
        <v>1059</v>
      </c>
      <c r="B1060" t="s">
        <v>6703</v>
      </c>
      <c r="C1060" s="2">
        <v>43809</v>
      </c>
      <c r="D1060" s="2">
        <v>43816</v>
      </c>
      <c r="E1060" s="1" t="s">
        <v>46</v>
      </c>
      <c r="F1060" s="1" t="s">
        <v>990</v>
      </c>
      <c r="G1060" s="1" t="s">
        <v>991</v>
      </c>
      <c r="H1060" s="1" t="s">
        <v>38</v>
      </c>
      <c r="I1060" s="1" t="s">
        <v>25</v>
      </c>
      <c r="J1060" s="1" t="s">
        <v>833</v>
      </c>
      <c r="K1060" s="1" t="s">
        <v>40</v>
      </c>
      <c r="L1060" s="1">
        <v>92037</v>
      </c>
      <c r="M1060" s="1" t="s">
        <v>41</v>
      </c>
      <c r="N1060" s="1" t="s">
        <v>2625</v>
      </c>
      <c r="O1060" s="1" t="s">
        <v>43</v>
      </c>
      <c r="P1060" s="1" t="s">
        <v>70</v>
      </c>
      <c r="Q1060" s="1" t="s">
        <v>2626</v>
      </c>
      <c r="R1060" s="1">
        <v>65.567999999999998</v>
      </c>
      <c r="S1060" s="1">
        <v>2</v>
      </c>
      <c r="T1060" s="1">
        <v>0.2</v>
      </c>
      <c r="U1060" s="1">
        <v>22.948799999999995</v>
      </c>
      <c r="V1060" s="3" t="str">
        <f>IF(M1060=People!$B$5,People!$A$5,IF(M1060=People!$B$4,People!$A$4,IF(M1060=People!$B$3,People!$A$3,IF(M1060=People!$B$2,People!$A$2,0))))</f>
        <v>Anna Andreadi</v>
      </c>
      <c r="W1060" s="3" t="str">
        <f>IFERROR(INDEX(Returns!A:A,MATCH(B1060,Returns!B:B,0)),"No")</f>
        <v>No</v>
      </c>
    </row>
    <row r="1061" spans="1:23" x14ac:dyDescent="0.2">
      <c r="A1061" s="1">
        <v>1060</v>
      </c>
      <c r="B1061" t="s">
        <v>6704</v>
      </c>
      <c r="C1061" s="2">
        <v>43428</v>
      </c>
      <c r="D1061" s="2">
        <v>43435</v>
      </c>
      <c r="E1061" s="1" t="s">
        <v>46</v>
      </c>
      <c r="F1061" s="1" t="s">
        <v>2627</v>
      </c>
      <c r="G1061" s="1" t="s">
        <v>2628</v>
      </c>
      <c r="H1061" s="1" t="s">
        <v>94</v>
      </c>
      <c r="I1061" s="1" t="s">
        <v>25</v>
      </c>
      <c r="J1061" s="1" t="s">
        <v>133</v>
      </c>
      <c r="K1061" s="1" t="s">
        <v>134</v>
      </c>
      <c r="L1061" s="1">
        <v>19143</v>
      </c>
      <c r="M1061" s="1" t="s">
        <v>135</v>
      </c>
      <c r="N1061" s="1" t="s">
        <v>2629</v>
      </c>
      <c r="O1061" s="1" t="s">
        <v>43</v>
      </c>
      <c r="P1061" s="1" t="s">
        <v>242</v>
      </c>
      <c r="Q1061" s="1" t="s">
        <v>2630</v>
      </c>
      <c r="R1061" s="1">
        <v>4.4160000000000004</v>
      </c>
      <c r="S1061" s="1">
        <v>3</v>
      </c>
      <c r="T1061" s="1">
        <v>0.2</v>
      </c>
      <c r="U1061" s="1">
        <v>1.6008</v>
      </c>
      <c r="V1061" s="3" t="str">
        <f>IF(M1061=People!$B$5,People!$A$5,IF(M1061=People!$B$4,People!$A$4,IF(M1061=People!$B$3,People!$A$3,IF(M1061=People!$B$2,People!$A$2,0))))</f>
        <v>Chuck Magee</v>
      </c>
      <c r="W1061" s="3" t="str">
        <f>IFERROR(INDEX(Returns!A:A,MATCH(B1061,Returns!B:B,0)),"No")</f>
        <v>No</v>
      </c>
    </row>
    <row r="1062" spans="1:23" x14ac:dyDescent="0.2">
      <c r="A1062" s="1">
        <v>1061</v>
      </c>
      <c r="B1062" t="s">
        <v>6705</v>
      </c>
      <c r="C1062" s="2">
        <v>42817</v>
      </c>
      <c r="D1062" s="2">
        <v>42823</v>
      </c>
      <c r="E1062" s="1" t="s">
        <v>46</v>
      </c>
      <c r="F1062" s="1" t="s">
        <v>1124</v>
      </c>
      <c r="G1062" s="1" t="s">
        <v>1125</v>
      </c>
      <c r="H1062" s="1" t="s">
        <v>24</v>
      </c>
      <c r="I1062" s="1" t="s">
        <v>25</v>
      </c>
      <c r="J1062" s="1" t="s">
        <v>167</v>
      </c>
      <c r="K1062" s="1" t="s">
        <v>96</v>
      </c>
      <c r="L1062" s="1">
        <v>77095</v>
      </c>
      <c r="M1062" s="1" t="s">
        <v>97</v>
      </c>
      <c r="N1062" s="1" t="s">
        <v>1337</v>
      </c>
      <c r="O1062" s="1" t="s">
        <v>30</v>
      </c>
      <c r="P1062" s="1" t="s">
        <v>34</v>
      </c>
      <c r="Q1062" s="1" t="s">
        <v>1338</v>
      </c>
      <c r="R1062" s="1">
        <v>107.77200000000001</v>
      </c>
      <c r="S1062" s="1">
        <v>2</v>
      </c>
      <c r="T1062" s="1">
        <v>0.3</v>
      </c>
      <c r="U1062" s="1">
        <v>-29.252400000000009</v>
      </c>
      <c r="V1062" s="3" t="str">
        <f>IF(M1062=People!$B$5,People!$A$5,IF(M1062=People!$B$4,People!$A$4,IF(M1062=People!$B$3,People!$A$3,IF(M1062=People!$B$2,People!$A$2,0))))</f>
        <v>Kelly Williams</v>
      </c>
      <c r="W1062" s="3" t="str">
        <f>IFERROR(INDEX(Returns!A:A,MATCH(B1062,Returns!B:B,0)),"No")</f>
        <v>No</v>
      </c>
    </row>
    <row r="1063" spans="1:23" x14ac:dyDescent="0.2">
      <c r="A1063" s="1">
        <v>1062</v>
      </c>
      <c r="B1063" t="s">
        <v>6706</v>
      </c>
      <c r="C1063" s="2">
        <v>42841</v>
      </c>
      <c r="D1063" s="2">
        <v>42846</v>
      </c>
      <c r="E1063" s="1" t="s">
        <v>46</v>
      </c>
      <c r="F1063" s="1" t="s">
        <v>2631</v>
      </c>
      <c r="G1063" s="1" t="s">
        <v>2632</v>
      </c>
      <c r="H1063" s="1" t="s">
        <v>38</v>
      </c>
      <c r="I1063" s="1" t="s">
        <v>25</v>
      </c>
      <c r="J1063" s="1" t="s">
        <v>2397</v>
      </c>
      <c r="K1063" s="1" t="s">
        <v>440</v>
      </c>
      <c r="L1063" s="1">
        <v>43615</v>
      </c>
      <c r="M1063" s="1" t="s">
        <v>135</v>
      </c>
      <c r="N1063" s="1" t="s">
        <v>1839</v>
      </c>
      <c r="O1063" s="1" t="s">
        <v>43</v>
      </c>
      <c r="P1063" s="1" t="s">
        <v>73</v>
      </c>
      <c r="Q1063" s="1" t="s">
        <v>1840</v>
      </c>
      <c r="R1063" s="1">
        <v>45.216000000000001</v>
      </c>
      <c r="S1063" s="1">
        <v>3</v>
      </c>
      <c r="T1063" s="1">
        <v>0.2</v>
      </c>
      <c r="U1063" s="1">
        <v>4.5215999999999994</v>
      </c>
      <c r="V1063" s="3" t="str">
        <f>IF(M1063=People!$B$5,People!$A$5,IF(M1063=People!$B$4,People!$A$4,IF(M1063=People!$B$3,People!$A$3,IF(M1063=People!$B$2,People!$A$2,0))))</f>
        <v>Chuck Magee</v>
      </c>
      <c r="W1063" s="3" t="str">
        <f>IFERROR(INDEX(Returns!A:A,MATCH(B1063,Returns!B:B,0)),"No")</f>
        <v>No</v>
      </c>
    </row>
    <row r="1064" spans="1:23" x14ac:dyDescent="0.2">
      <c r="A1064" s="1">
        <v>1063</v>
      </c>
      <c r="B1064" t="s">
        <v>6706</v>
      </c>
      <c r="C1064" s="2">
        <v>42841</v>
      </c>
      <c r="D1064" s="2">
        <v>42846</v>
      </c>
      <c r="E1064" s="1" t="s">
        <v>46</v>
      </c>
      <c r="F1064" s="1" t="s">
        <v>2631</v>
      </c>
      <c r="G1064" s="1" t="s">
        <v>2632</v>
      </c>
      <c r="H1064" s="1" t="s">
        <v>38</v>
      </c>
      <c r="I1064" s="1" t="s">
        <v>25</v>
      </c>
      <c r="J1064" s="1" t="s">
        <v>2397</v>
      </c>
      <c r="K1064" s="1" t="s">
        <v>440</v>
      </c>
      <c r="L1064" s="1">
        <v>43615</v>
      </c>
      <c r="M1064" s="1" t="s">
        <v>135</v>
      </c>
      <c r="N1064" s="1" t="s">
        <v>2633</v>
      </c>
      <c r="O1064" s="1" t="s">
        <v>43</v>
      </c>
      <c r="P1064" s="1" t="s">
        <v>242</v>
      </c>
      <c r="Q1064" s="1" t="s">
        <v>2634</v>
      </c>
      <c r="R1064" s="1">
        <v>10.416000000000002</v>
      </c>
      <c r="S1064" s="1">
        <v>7</v>
      </c>
      <c r="T1064" s="1">
        <v>0.2</v>
      </c>
      <c r="U1064" s="1">
        <v>-2.2134</v>
      </c>
      <c r="V1064" s="3" t="str">
        <f>IF(M1064=People!$B$5,People!$A$5,IF(M1064=People!$B$4,People!$A$4,IF(M1064=People!$B$3,People!$A$3,IF(M1064=People!$B$2,People!$A$2,0))))</f>
        <v>Chuck Magee</v>
      </c>
      <c r="W1064" s="3" t="str">
        <f>IFERROR(INDEX(Returns!A:A,MATCH(B1064,Returns!B:B,0)),"No")</f>
        <v>No</v>
      </c>
    </row>
    <row r="1065" spans="1:23" x14ac:dyDescent="0.2">
      <c r="A1065" s="1">
        <v>1064</v>
      </c>
      <c r="B1065" t="s">
        <v>6706</v>
      </c>
      <c r="C1065" s="2">
        <v>42841</v>
      </c>
      <c r="D1065" s="2">
        <v>42846</v>
      </c>
      <c r="E1065" s="1" t="s">
        <v>46</v>
      </c>
      <c r="F1065" s="1" t="s">
        <v>2631</v>
      </c>
      <c r="G1065" s="1" t="s">
        <v>2632</v>
      </c>
      <c r="H1065" s="1" t="s">
        <v>38</v>
      </c>
      <c r="I1065" s="1" t="s">
        <v>25</v>
      </c>
      <c r="J1065" s="1" t="s">
        <v>2397</v>
      </c>
      <c r="K1065" s="1" t="s">
        <v>440</v>
      </c>
      <c r="L1065" s="1">
        <v>43615</v>
      </c>
      <c r="M1065" s="1" t="s">
        <v>135</v>
      </c>
      <c r="N1065" s="1" t="s">
        <v>1194</v>
      </c>
      <c r="O1065" s="1" t="s">
        <v>43</v>
      </c>
      <c r="P1065" s="1" t="s">
        <v>63</v>
      </c>
      <c r="Q1065" s="1" t="s">
        <v>1195</v>
      </c>
      <c r="R1065" s="1">
        <v>7.8719999999999999</v>
      </c>
      <c r="S1065" s="1">
        <v>3</v>
      </c>
      <c r="T1065" s="1">
        <v>0.2</v>
      </c>
      <c r="U1065" s="1">
        <v>1.2791999999999994</v>
      </c>
      <c r="V1065" s="3" t="str">
        <f>IF(M1065=People!$B$5,People!$A$5,IF(M1065=People!$B$4,People!$A$4,IF(M1065=People!$B$3,People!$A$3,IF(M1065=People!$B$2,People!$A$2,0))))</f>
        <v>Chuck Magee</v>
      </c>
      <c r="W1065" s="3" t="str">
        <f>IFERROR(INDEX(Returns!A:A,MATCH(B1065,Returns!B:B,0)),"No")</f>
        <v>No</v>
      </c>
    </row>
    <row r="1066" spans="1:23" x14ac:dyDescent="0.2">
      <c r="A1066" s="1">
        <v>1065</v>
      </c>
      <c r="B1066" t="s">
        <v>6706</v>
      </c>
      <c r="C1066" s="2">
        <v>42841</v>
      </c>
      <c r="D1066" s="2">
        <v>42846</v>
      </c>
      <c r="E1066" s="1" t="s">
        <v>46</v>
      </c>
      <c r="F1066" s="1" t="s">
        <v>2631</v>
      </c>
      <c r="G1066" s="1" t="s">
        <v>2632</v>
      </c>
      <c r="H1066" s="1" t="s">
        <v>38</v>
      </c>
      <c r="I1066" s="1" t="s">
        <v>25</v>
      </c>
      <c r="J1066" s="1" t="s">
        <v>2397</v>
      </c>
      <c r="K1066" s="1" t="s">
        <v>440</v>
      </c>
      <c r="L1066" s="1">
        <v>43615</v>
      </c>
      <c r="M1066" s="1" t="s">
        <v>135</v>
      </c>
      <c r="N1066" s="1" t="s">
        <v>2635</v>
      </c>
      <c r="O1066" s="1" t="s">
        <v>66</v>
      </c>
      <c r="P1066" s="1" t="s">
        <v>67</v>
      </c>
      <c r="Q1066" s="1" t="s">
        <v>2636</v>
      </c>
      <c r="R1066" s="1">
        <v>118.78199999999998</v>
      </c>
      <c r="S1066" s="1">
        <v>3</v>
      </c>
      <c r="T1066" s="1">
        <v>0.4</v>
      </c>
      <c r="U1066" s="1">
        <v>-27.715799999999994</v>
      </c>
      <c r="V1066" s="3" t="str">
        <f>IF(M1066=People!$B$5,People!$A$5,IF(M1066=People!$B$4,People!$A$4,IF(M1066=People!$B$3,People!$A$3,IF(M1066=People!$B$2,People!$A$2,0))))</f>
        <v>Chuck Magee</v>
      </c>
      <c r="W1066" s="3" t="str">
        <f>IFERROR(INDEX(Returns!A:A,MATCH(B1066,Returns!B:B,0)),"No")</f>
        <v>No</v>
      </c>
    </row>
    <row r="1067" spans="1:23" x14ac:dyDescent="0.2">
      <c r="A1067" s="1">
        <v>1066</v>
      </c>
      <c r="B1067" t="s">
        <v>6706</v>
      </c>
      <c r="C1067" s="2">
        <v>42841</v>
      </c>
      <c r="D1067" s="2">
        <v>42846</v>
      </c>
      <c r="E1067" s="1" t="s">
        <v>46</v>
      </c>
      <c r="F1067" s="1" t="s">
        <v>2631</v>
      </c>
      <c r="G1067" s="1" t="s">
        <v>2632</v>
      </c>
      <c r="H1067" s="1" t="s">
        <v>38</v>
      </c>
      <c r="I1067" s="1" t="s">
        <v>25</v>
      </c>
      <c r="J1067" s="1" t="s">
        <v>2397</v>
      </c>
      <c r="K1067" s="1" t="s">
        <v>440</v>
      </c>
      <c r="L1067" s="1">
        <v>43615</v>
      </c>
      <c r="M1067" s="1" t="s">
        <v>135</v>
      </c>
      <c r="N1067" s="1" t="s">
        <v>2637</v>
      </c>
      <c r="O1067" s="1" t="s">
        <v>43</v>
      </c>
      <c r="P1067" s="1" t="s">
        <v>242</v>
      </c>
      <c r="Q1067" s="1" t="s">
        <v>2638</v>
      </c>
      <c r="R1067" s="1">
        <v>1.4480000000000002</v>
      </c>
      <c r="S1067" s="1">
        <v>1</v>
      </c>
      <c r="T1067" s="1">
        <v>0.2</v>
      </c>
      <c r="U1067" s="1">
        <v>0.2352999999999999</v>
      </c>
      <c r="V1067" s="3" t="str">
        <f>IF(M1067=People!$B$5,People!$A$5,IF(M1067=People!$B$4,People!$A$4,IF(M1067=People!$B$3,People!$A$3,IF(M1067=People!$B$2,People!$A$2,0))))</f>
        <v>Chuck Magee</v>
      </c>
      <c r="W1067" s="3" t="str">
        <f>IFERROR(INDEX(Returns!A:A,MATCH(B1067,Returns!B:B,0)),"No")</f>
        <v>No</v>
      </c>
    </row>
    <row r="1068" spans="1:23" x14ac:dyDescent="0.2">
      <c r="A1068" s="1">
        <v>1067</v>
      </c>
      <c r="B1068" t="s">
        <v>6706</v>
      </c>
      <c r="C1068" s="2">
        <v>42841</v>
      </c>
      <c r="D1068" s="2">
        <v>42846</v>
      </c>
      <c r="E1068" s="1" t="s">
        <v>46</v>
      </c>
      <c r="F1068" s="1" t="s">
        <v>2631</v>
      </c>
      <c r="G1068" s="1" t="s">
        <v>2632</v>
      </c>
      <c r="H1068" s="1" t="s">
        <v>38</v>
      </c>
      <c r="I1068" s="1" t="s">
        <v>25</v>
      </c>
      <c r="J1068" s="1" t="s">
        <v>2397</v>
      </c>
      <c r="K1068" s="1" t="s">
        <v>440</v>
      </c>
      <c r="L1068" s="1">
        <v>43615</v>
      </c>
      <c r="M1068" s="1" t="s">
        <v>135</v>
      </c>
      <c r="N1068" s="1" t="s">
        <v>2639</v>
      </c>
      <c r="O1068" s="1" t="s">
        <v>43</v>
      </c>
      <c r="P1068" s="1" t="s">
        <v>70</v>
      </c>
      <c r="Q1068" s="1" t="s">
        <v>2640</v>
      </c>
      <c r="R1068" s="1">
        <v>55.470000000000006</v>
      </c>
      <c r="S1068" s="1">
        <v>5</v>
      </c>
      <c r="T1068" s="1">
        <v>0.7</v>
      </c>
      <c r="U1068" s="1">
        <v>-46.224999999999994</v>
      </c>
      <c r="V1068" s="3" t="str">
        <f>IF(M1068=People!$B$5,People!$A$5,IF(M1068=People!$B$4,People!$A$4,IF(M1068=People!$B$3,People!$A$3,IF(M1068=People!$B$2,People!$A$2,0))))</f>
        <v>Chuck Magee</v>
      </c>
      <c r="W1068" s="3" t="str">
        <f>IFERROR(INDEX(Returns!A:A,MATCH(B1068,Returns!B:B,0)),"No")</f>
        <v>No</v>
      </c>
    </row>
    <row r="1069" spans="1:23" x14ac:dyDescent="0.2">
      <c r="A1069" s="1">
        <v>1068</v>
      </c>
      <c r="B1069" t="s">
        <v>6707</v>
      </c>
      <c r="C1069" s="2">
        <v>43374</v>
      </c>
      <c r="D1069" s="2">
        <v>43375</v>
      </c>
      <c r="E1069" s="1" t="s">
        <v>170</v>
      </c>
      <c r="F1069" s="1" t="s">
        <v>2641</v>
      </c>
      <c r="G1069" s="1" t="s">
        <v>2642</v>
      </c>
      <c r="H1069" s="1" t="s">
        <v>24</v>
      </c>
      <c r="I1069" s="1" t="s">
        <v>25</v>
      </c>
      <c r="J1069" s="1" t="s">
        <v>116</v>
      </c>
      <c r="K1069" s="1" t="s">
        <v>40</v>
      </c>
      <c r="L1069" s="1">
        <v>94122</v>
      </c>
      <c r="M1069" s="1" t="s">
        <v>41</v>
      </c>
      <c r="N1069" s="1" t="s">
        <v>274</v>
      </c>
      <c r="O1069" s="1" t="s">
        <v>30</v>
      </c>
      <c r="P1069" s="1" t="s">
        <v>34</v>
      </c>
      <c r="Q1069" s="1" t="s">
        <v>275</v>
      </c>
      <c r="R1069" s="1">
        <v>194.84800000000001</v>
      </c>
      <c r="S1069" s="1">
        <v>4</v>
      </c>
      <c r="T1069" s="1">
        <v>0.2</v>
      </c>
      <c r="U1069" s="1">
        <v>12.177999999999983</v>
      </c>
      <c r="V1069" s="3" t="str">
        <f>IF(M1069=People!$B$5,People!$A$5,IF(M1069=People!$B$4,People!$A$4,IF(M1069=People!$B$3,People!$A$3,IF(M1069=People!$B$2,People!$A$2,0))))</f>
        <v>Anna Andreadi</v>
      </c>
      <c r="W1069" s="3" t="str">
        <f>IFERROR(INDEX(Returns!A:A,MATCH(B1069,Returns!B:B,0)),"No")</f>
        <v>No</v>
      </c>
    </row>
    <row r="1070" spans="1:23" x14ac:dyDescent="0.2">
      <c r="A1070" s="1">
        <v>1069</v>
      </c>
      <c r="B1070" t="s">
        <v>6708</v>
      </c>
      <c r="C1070" s="2">
        <v>43736</v>
      </c>
      <c r="D1070" s="2">
        <v>43738</v>
      </c>
      <c r="E1070" s="1" t="s">
        <v>21</v>
      </c>
      <c r="F1070" s="1" t="s">
        <v>2643</v>
      </c>
      <c r="G1070" s="1" t="s">
        <v>2644</v>
      </c>
      <c r="H1070" s="1" t="s">
        <v>24</v>
      </c>
      <c r="I1070" s="1" t="s">
        <v>25</v>
      </c>
      <c r="J1070" s="1" t="s">
        <v>2645</v>
      </c>
      <c r="K1070" s="1" t="s">
        <v>96</v>
      </c>
      <c r="L1070" s="1">
        <v>78521</v>
      </c>
      <c r="M1070" s="1" t="s">
        <v>97</v>
      </c>
      <c r="N1070" s="1" t="s">
        <v>1615</v>
      </c>
      <c r="O1070" s="1" t="s">
        <v>43</v>
      </c>
      <c r="P1070" s="1" t="s">
        <v>512</v>
      </c>
      <c r="Q1070" s="1" t="s">
        <v>1133</v>
      </c>
      <c r="R1070" s="1">
        <v>1.7440000000000002</v>
      </c>
      <c r="S1070" s="1">
        <v>1</v>
      </c>
      <c r="T1070" s="1">
        <v>0.2</v>
      </c>
      <c r="U1070" s="1">
        <v>-0.34880000000000033</v>
      </c>
      <c r="V1070" s="3" t="str">
        <f>IF(M1070=People!$B$5,People!$A$5,IF(M1070=People!$B$4,People!$A$4,IF(M1070=People!$B$3,People!$A$3,IF(M1070=People!$B$2,People!$A$2,0))))</f>
        <v>Kelly Williams</v>
      </c>
      <c r="W1070" s="3" t="str">
        <f>IFERROR(INDEX(Returns!A:A,MATCH(B1070,Returns!B:B,0)),"No")</f>
        <v>No</v>
      </c>
    </row>
    <row r="1071" spans="1:23" x14ac:dyDescent="0.2">
      <c r="A1071" s="1">
        <v>1070</v>
      </c>
      <c r="B1071" t="s">
        <v>6709</v>
      </c>
      <c r="C1071" s="2">
        <v>42941</v>
      </c>
      <c r="D1071" s="2">
        <v>42945</v>
      </c>
      <c r="E1071" s="1" t="s">
        <v>46</v>
      </c>
      <c r="F1071" s="1" t="s">
        <v>1313</v>
      </c>
      <c r="G1071" s="1" t="s">
        <v>1314</v>
      </c>
      <c r="H1071" s="1" t="s">
        <v>94</v>
      </c>
      <c r="I1071" s="1" t="s">
        <v>25</v>
      </c>
      <c r="J1071" s="1" t="s">
        <v>133</v>
      </c>
      <c r="K1071" s="1" t="s">
        <v>134</v>
      </c>
      <c r="L1071" s="1">
        <v>19143</v>
      </c>
      <c r="M1071" s="1" t="s">
        <v>135</v>
      </c>
      <c r="N1071" s="1" t="s">
        <v>1050</v>
      </c>
      <c r="O1071" s="1" t="s">
        <v>43</v>
      </c>
      <c r="P1071" s="1" t="s">
        <v>70</v>
      </c>
      <c r="Q1071" s="1" t="s">
        <v>1051</v>
      </c>
      <c r="R1071" s="1">
        <v>25.176000000000005</v>
      </c>
      <c r="S1071" s="1">
        <v>4</v>
      </c>
      <c r="T1071" s="1">
        <v>0.7</v>
      </c>
      <c r="U1071" s="1">
        <v>-18.462400000000002</v>
      </c>
      <c r="V1071" s="3" t="str">
        <f>IF(M1071=People!$B$5,People!$A$5,IF(M1071=People!$B$4,People!$A$4,IF(M1071=People!$B$3,People!$A$3,IF(M1071=People!$B$2,People!$A$2,0))))</f>
        <v>Chuck Magee</v>
      </c>
      <c r="W1071" s="3" t="str">
        <f>IFERROR(INDEX(Returns!A:A,MATCH(B1071,Returns!B:B,0)),"No")</f>
        <v>No</v>
      </c>
    </row>
    <row r="1072" spans="1:23" x14ac:dyDescent="0.2">
      <c r="A1072" s="1">
        <v>1071</v>
      </c>
      <c r="B1072" t="s">
        <v>6710</v>
      </c>
      <c r="C1072" s="2">
        <v>43059</v>
      </c>
      <c r="D1072" s="2">
        <v>43065</v>
      </c>
      <c r="E1072" s="1" t="s">
        <v>46</v>
      </c>
      <c r="F1072" s="1" t="s">
        <v>2646</v>
      </c>
      <c r="G1072" s="1" t="s">
        <v>2647</v>
      </c>
      <c r="H1072" s="1" t="s">
        <v>94</v>
      </c>
      <c r="I1072" s="1" t="s">
        <v>25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1120</v>
      </c>
      <c r="O1072" s="1" t="s">
        <v>43</v>
      </c>
      <c r="P1072" s="1" t="s">
        <v>63</v>
      </c>
      <c r="Q1072" s="1" t="s">
        <v>1121</v>
      </c>
      <c r="R1072" s="1">
        <v>19.459999999999997</v>
      </c>
      <c r="S1072" s="1">
        <v>7</v>
      </c>
      <c r="T1072" s="1">
        <v>0</v>
      </c>
      <c r="U1072" s="1">
        <v>5.0595999999999997</v>
      </c>
      <c r="V1072" s="3" t="str">
        <f>IF(M1072=People!$B$5,People!$A$5,IF(M1072=People!$B$4,People!$A$4,IF(M1072=People!$B$3,People!$A$3,IF(M1072=People!$B$2,People!$A$2,0))))</f>
        <v>Anna Andreadi</v>
      </c>
      <c r="W1072" s="3" t="str">
        <f>IFERROR(INDEX(Returns!A:A,MATCH(B1072,Returns!B:B,0)),"No")</f>
        <v>No</v>
      </c>
    </row>
    <row r="1073" spans="1:23" x14ac:dyDescent="0.2">
      <c r="A1073" s="1">
        <v>1072</v>
      </c>
      <c r="B1073" t="s">
        <v>6081</v>
      </c>
      <c r="C1073" s="2">
        <v>43218</v>
      </c>
      <c r="D1073" s="2">
        <v>43222</v>
      </c>
      <c r="E1073" s="1" t="s">
        <v>46</v>
      </c>
      <c r="F1073" s="1" t="s">
        <v>2648</v>
      </c>
      <c r="G1073" s="1" t="s">
        <v>2649</v>
      </c>
      <c r="H1073" s="1" t="s">
        <v>94</v>
      </c>
      <c r="I1073" s="1" t="s">
        <v>25</v>
      </c>
      <c r="J1073" s="1" t="s">
        <v>709</v>
      </c>
      <c r="K1073" s="1" t="s">
        <v>404</v>
      </c>
      <c r="L1073" s="1">
        <v>80219</v>
      </c>
      <c r="M1073" s="1" t="s">
        <v>41</v>
      </c>
      <c r="N1073" s="1" t="s">
        <v>1093</v>
      </c>
      <c r="O1073" s="1" t="s">
        <v>43</v>
      </c>
      <c r="P1073" s="1" t="s">
        <v>84</v>
      </c>
      <c r="Q1073" s="1" t="s">
        <v>1094</v>
      </c>
      <c r="R1073" s="1">
        <v>29.472000000000001</v>
      </c>
      <c r="S1073" s="1">
        <v>3</v>
      </c>
      <c r="T1073" s="1">
        <v>0.2</v>
      </c>
      <c r="U1073" s="1">
        <v>9.9467999999999979</v>
      </c>
      <c r="V1073" s="3" t="str">
        <f>IF(M1073=People!$B$5,People!$A$5,IF(M1073=People!$B$4,People!$A$4,IF(M1073=People!$B$3,People!$A$3,IF(M1073=People!$B$2,People!$A$2,0))))</f>
        <v>Anna Andreadi</v>
      </c>
      <c r="W1073" s="3" t="str">
        <f>IFERROR(INDEX(Returns!A:A,MATCH(B1073,Returns!B:B,0)),"No")</f>
        <v>Yes</v>
      </c>
    </row>
    <row r="1074" spans="1:23" x14ac:dyDescent="0.2">
      <c r="A1074" s="1">
        <v>1073</v>
      </c>
      <c r="B1074" t="s">
        <v>6711</v>
      </c>
      <c r="C1074" s="2">
        <v>43783</v>
      </c>
      <c r="D1074" s="2">
        <v>43788</v>
      </c>
      <c r="E1074" s="1" t="s">
        <v>46</v>
      </c>
      <c r="F1074" s="1" t="s">
        <v>2650</v>
      </c>
      <c r="G1074" s="1" t="s">
        <v>2651</v>
      </c>
      <c r="H1074" s="1" t="s">
        <v>24</v>
      </c>
      <c r="I1074" s="1" t="s">
        <v>25</v>
      </c>
      <c r="J1074" s="1" t="s">
        <v>239</v>
      </c>
      <c r="K1074" s="1" t="s">
        <v>240</v>
      </c>
      <c r="L1074" s="1">
        <v>10035</v>
      </c>
      <c r="M1074" s="1" t="s">
        <v>135</v>
      </c>
      <c r="N1074" s="1" t="s">
        <v>2652</v>
      </c>
      <c r="O1074" s="1" t="s">
        <v>43</v>
      </c>
      <c r="P1074" s="1" t="s">
        <v>70</v>
      </c>
      <c r="Q1074" s="1" t="s">
        <v>2653</v>
      </c>
      <c r="R1074" s="1">
        <v>8.64</v>
      </c>
      <c r="S1074" s="1">
        <v>2</v>
      </c>
      <c r="T1074" s="1">
        <v>0.2</v>
      </c>
      <c r="U1074" s="1">
        <v>3.024</v>
      </c>
      <c r="V1074" s="3" t="str">
        <f>IF(M1074=People!$B$5,People!$A$5,IF(M1074=People!$B$4,People!$A$4,IF(M1074=People!$B$3,People!$A$3,IF(M1074=People!$B$2,People!$A$2,0))))</f>
        <v>Chuck Magee</v>
      </c>
      <c r="W1074" s="3" t="str">
        <f>IFERROR(INDEX(Returns!A:A,MATCH(B1074,Returns!B:B,0)),"No")</f>
        <v>No</v>
      </c>
    </row>
    <row r="1075" spans="1:23" x14ac:dyDescent="0.2">
      <c r="A1075" s="1">
        <v>1074</v>
      </c>
      <c r="B1075" t="s">
        <v>6712</v>
      </c>
      <c r="C1075" s="2">
        <v>43416</v>
      </c>
      <c r="D1075" s="2">
        <v>43423</v>
      </c>
      <c r="E1075" s="1" t="s">
        <v>46</v>
      </c>
      <c r="F1075" s="1" t="s">
        <v>2654</v>
      </c>
      <c r="G1075" s="1" t="s">
        <v>2655</v>
      </c>
      <c r="H1075" s="1" t="s">
        <v>24</v>
      </c>
      <c r="I1075" s="1" t="s">
        <v>25</v>
      </c>
      <c r="J1075" s="1" t="s">
        <v>1579</v>
      </c>
      <c r="K1075" s="1" t="s">
        <v>279</v>
      </c>
      <c r="L1075" s="1">
        <v>85204</v>
      </c>
      <c r="M1075" s="1" t="s">
        <v>41</v>
      </c>
      <c r="N1075" s="1" t="s">
        <v>2656</v>
      </c>
      <c r="O1075" s="1" t="s">
        <v>43</v>
      </c>
      <c r="P1075" s="1" t="s">
        <v>70</v>
      </c>
      <c r="Q1075" s="1" t="s">
        <v>2657</v>
      </c>
      <c r="R1075" s="1">
        <v>6.27</v>
      </c>
      <c r="S1075" s="1">
        <v>5</v>
      </c>
      <c r="T1075" s="1">
        <v>0.7</v>
      </c>
      <c r="U1075" s="1">
        <v>-4.5980000000000008</v>
      </c>
      <c r="V1075" s="3" t="str">
        <f>IF(M1075=People!$B$5,People!$A$5,IF(M1075=People!$B$4,People!$A$4,IF(M1075=People!$B$3,People!$A$3,IF(M1075=People!$B$2,People!$A$2,0))))</f>
        <v>Anna Andreadi</v>
      </c>
      <c r="W1075" s="3" t="str">
        <f>IFERROR(INDEX(Returns!A:A,MATCH(B1075,Returns!B:B,0)),"No")</f>
        <v>No</v>
      </c>
    </row>
    <row r="1076" spans="1:23" x14ac:dyDescent="0.2">
      <c r="A1076" s="1">
        <v>1075</v>
      </c>
      <c r="B1076" t="s">
        <v>6712</v>
      </c>
      <c r="C1076" s="2">
        <v>43416</v>
      </c>
      <c r="D1076" s="2">
        <v>43423</v>
      </c>
      <c r="E1076" s="1" t="s">
        <v>46</v>
      </c>
      <c r="F1076" s="1" t="s">
        <v>2654</v>
      </c>
      <c r="G1076" s="1" t="s">
        <v>2655</v>
      </c>
      <c r="H1076" s="1" t="s">
        <v>24</v>
      </c>
      <c r="I1076" s="1" t="s">
        <v>25</v>
      </c>
      <c r="J1076" s="1" t="s">
        <v>1579</v>
      </c>
      <c r="K1076" s="1" t="s">
        <v>279</v>
      </c>
      <c r="L1076" s="1">
        <v>85204</v>
      </c>
      <c r="M1076" s="1" t="s">
        <v>41</v>
      </c>
      <c r="N1076" s="1" t="s">
        <v>915</v>
      </c>
      <c r="O1076" s="1" t="s">
        <v>43</v>
      </c>
      <c r="P1076" s="1" t="s">
        <v>70</v>
      </c>
      <c r="Q1076" s="1" t="s">
        <v>916</v>
      </c>
      <c r="R1076" s="1">
        <v>4.3680000000000003</v>
      </c>
      <c r="S1076" s="1">
        <v>7</v>
      </c>
      <c r="T1076" s="1">
        <v>0.7</v>
      </c>
      <c r="U1076" s="1">
        <v>-3.3487999999999998</v>
      </c>
      <c r="V1076" s="3" t="str">
        <f>IF(M1076=People!$B$5,People!$A$5,IF(M1076=People!$B$4,People!$A$4,IF(M1076=People!$B$3,People!$A$3,IF(M1076=People!$B$2,People!$A$2,0))))</f>
        <v>Anna Andreadi</v>
      </c>
      <c r="W1076" s="3" t="str">
        <f>IFERROR(INDEX(Returns!A:A,MATCH(B1076,Returns!B:B,0)),"No")</f>
        <v>No</v>
      </c>
    </row>
    <row r="1077" spans="1:23" x14ac:dyDescent="0.2">
      <c r="A1077" s="1">
        <v>1076</v>
      </c>
      <c r="B1077" t="s">
        <v>6712</v>
      </c>
      <c r="C1077" s="2">
        <v>43416</v>
      </c>
      <c r="D1077" s="2">
        <v>43423</v>
      </c>
      <c r="E1077" s="1" t="s">
        <v>46</v>
      </c>
      <c r="F1077" s="1" t="s">
        <v>2654</v>
      </c>
      <c r="G1077" s="1" t="s">
        <v>2655</v>
      </c>
      <c r="H1077" s="1" t="s">
        <v>24</v>
      </c>
      <c r="I1077" s="1" t="s">
        <v>25</v>
      </c>
      <c r="J1077" s="1" t="s">
        <v>1579</v>
      </c>
      <c r="K1077" s="1" t="s">
        <v>279</v>
      </c>
      <c r="L1077" s="1">
        <v>85204</v>
      </c>
      <c r="M1077" s="1" t="s">
        <v>41</v>
      </c>
      <c r="N1077" s="1" t="s">
        <v>2658</v>
      </c>
      <c r="O1077" s="1" t="s">
        <v>66</v>
      </c>
      <c r="P1077" s="1" t="s">
        <v>146</v>
      </c>
      <c r="Q1077" s="1" t="s">
        <v>2659</v>
      </c>
      <c r="R1077" s="1">
        <v>31.983999999999998</v>
      </c>
      <c r="S1077" s="1">
        <v>2</v>
      </c>
      <c r="T1077" s="1">
        <v>0.2</v>
      </c>
      <c r="U1077" s="1">
        <v>1.9989999999999979</v>
      </c>
      <c r="V1077" s="3" t="str">
        <f>IF(M1077=People!$B$5,People!$A$5,IF(M1077=People!$B$4,People!$A$4,IF(M1077=People!$B$3,People!$A$3,IF(M1077=People!$B$2,People!$A$2,0))))</f>
        <v>Anna Andreadi</v>
      </c>
      <c r="W1077" s="3" t="str">
        <f>IFERROR(INDEX(Returns!A:A,MATCH(B1077,Returns!B:B,0)),"No")</f>
        <v>No</v>
      </c>
    </row>
    <row r="1078" spans="1:23" x14ac:dyDescent="0.2">
      <c r="A1078" s="1">
        <v>1077</v>
      </c>
      <c r="B1078" t="s">
        <v>6713</v>
      </c>
      <c r="C1078" s="2">
        <v>43372</v>
      </c>
      <c r="D1078" s="2">
        <v>43373</v>
      </c>
      <c r="E1078" s="1" t="s">
        <v>170</v>
      </c>
      <c r="F1078" s="1" t="s">
        <v>2660</v>
      </c>
      <c r="G1078" s="1" t="s">
        <v>2661</v>
      </c>
      <c r="H1078" s="1" t="s">
        <v>94</v>
      </c>
      <c r="I1078" s="1" t="s">
        <v>25</v>
      </c>
      <c r="J1078" s="1" t="s">
        <v>439</v>
      </c>
      <c r="K1078" s="1" t="s">
        <v>228</v>
      </c>
      <c r="L1078" s="1">
        <v>47201</v>
      </c>
      <c r="M1078" s="1" t="s">
        <v>97</v>
      </c>
      <c r="N1078" s="1" t="s">
        <v>2662</v>
      </c>
      <c r="O1078" s="1" t="s">
        <v>43</v>
      </c>
      <c r="P1078" s="1" t="s">
        <v>63</v>
      </c>
      <c r="Q1078" s="1" t="s">
        <v>2663</v>
      </c>
      <c r="R1078" s="1">
        <v>40.879999999999995</v>
      </c>
      <c r="S1078" s="1">
        <v>7</v>
      </c>
      <c r="T1078" s="1">
        <v>0</v>
      </c>
      <c r="U1078" s="1">
        <v>10.628799999999998</v>
      </c>
      <c r="V1078" s="3" t="str">
        <f>IF(M1078=People!$B$5,People!$A$5,IF(M1078=People!$B$4,People!$A$4,IF(M1078=People!$B$3,People!$A$3,IF(M1078=People!$B$2,People!$A$2,0))))</f>
        <v>Kelly Williams</v>
      </c>
      <c r="W1078" s="3" t="str">
        <f>IFERROR(INDEX(Returns!A:A,MATCH(B1078,Returns!B:B,0)),"No")</f>
        <v>No</v>
      </c>
    </row>
    <row r="1079" spans="1:23" x14ac:dyDescent="0.2">
      <c r="A1079" s="1">
        <v>1078</v>
      </c>
      <c r="B1079" t="s">
        <v>6714</v>
      </c>
      <c r="C1079" s="2">
        <v>43731</v>
      </c>
      <c r="D1079" s="2">
        <v>43733</v>
      </c>
      <c r="E1079" s="1" t="s">
        <v>21</v>
      </c>
      <c r="F1079" s="1" t="s">
        <v>2664</v>
      </c>
      <c r="G1079" s="1" t="s">
        <v>2665</v>
      </c>
      <c r="H1079" s="1" t="s">
        <v>24</v>
      </c>
      <c r="I1079" s="1" t="s">
        <v>25</v>
      </c>
      <c r="J1079" s="1" t="s">
        <v>88</v>
      </c>
      <c r="K1079" s="1" t="s">
        <v>89</v>
      </c>
      <c r="L1079" s="1">
        <v>98105</v>
      </c>
      <c r="M1079" s="1" t="s">
        <v>41</v>
      </c>
      <c r="N1079" s="1" t="s">
        <v>2666</v>
      </c>
      <c r="O1079" s="1" t="s">
        <v>43</v>
      </c>
      <c r="P1079" s="1" t="s">
        <v>73</v>
      </c>
      <c r="Q1079" s="1" t="s">
        <v>2667</v>
      </c>
      <c r="R1079" s="1">
        <v>119.96</v>
      </c>
      <c r="S1079" s="1">
        <v>2</v>
      </c>
      <c r="T1079" s="1">
        <v>0</v>
      </c>
      <c r="U1079" s="1">
        <v>33.588800000000006</v>
      </c>
      <c r="V1079" s="3" t="str">
        <f>IF(M1079=People!$B$5,People!$A$5,IF(M1079=People!$B$4,People!$A$4,IF(M1079=People!$B$3,People!$A$3,IF(M1079=People!$B$2,People!$A$2,0))))</f>
        <v>Anna Andreadi</v>
      </c>
      <c r="W1079" s="3" t="str">
        <f>IFERROR(INDEX(Returns!A:A,MATCH(B1079,Returns!B:B,0)),"No")</f>
        <v>No</v>
      </c>
    </row>
    <row r="1080" spans="1:23" x14ac:dyDescent="0.2">
      <c r="A1080" s="1">
        <v>1079</v>
      </c>
      <c r="B1080" t="s">
        <v>6714</v>
      </c>
      <c r="C1080" s="2">
        <v>43731</v>
      </c>
      <c r="D1080" s="2">
        <v>43733</v>
      </c>
      <c r="E1080" s="1" t="s">
        <v>21</v>
      </c>
      <c r="F1080" s="1" t="s">
        <v>2664</v>
      </c>
      <c r="G1080" s="1" t="s">
        <v>2665</v>
      </c>
      <c r="H1080" s="1" t="s">
        <v>24</v>
      </c>
      <c r="I1080" s="1" t="s">
        <v>25</v>
      </c>
      <c r="J1080" s="1" t="s">
        <v>88</v>
      </c>
      <c r="K1080" s="1" t="s">
        <v>89</v>
      </c>
      <c r="L1080" s="1">
        <v>98105</v>
      </c>
      <c r="M1080" s="1" t="s">
        <v>41</v>
      </c>
      <c r="N1080" s="1" t="s">
        <v>1580</v>
      </c>
      <c r="O1080" s="1" t="s">
        <v>43</v>
      </c>
      <c r="P1080" s="1" t="s">
        <v>55</v>
      </c>
      <c r="Q1080" s="1" t="s">
        <v>1581</v>
      </c>
      <c r="R1080" s="1">
        <v>31.44</v>
      </c>
      <c r="S1080" s="1">
        <v>3</v>
      </c>
      <c r="T1080" s="1">
        <v>0</v>
      </c>
      <c r="U1080" s="1">
        <v>8.4888000000000012</v>
      </c>
      <c r="V1080" s="3" t="str">
        <f>IF(M1080=People!$B$5,People!$A$5,IF(M1080=People!$B$4,People!$A$4,IF(M1080=People!$B$3,People!$A$3,IF(M1080=People!$B$2,People!$A$2,0))))</f>
        <v>Anna Andreadi</v>
      </c>
      <c r="W1080" s="3" t="str">
        <f>IFERROR(INDEX(Returns!A:A,MATCH(B1080,Returns!B:B,0)),"No")</f>
        <v>No</v>
      </c>
    </row>
    <row r="1081" spans="1:23" x14ac:dyDescent="0.2">
      <c r="A1081" s="1">
        <v>1080</v>
      </c>
      <c r="B1081" t="s">
        <v>6714</v>
      </c>
      <c r="C1081" s="2">
        <v>43731</v>
      </c>
      <c r="D1081" s="2">
        <v>43733</v>
      </c>
      <c r="E1081" s="1" t="s">
        <v>21</v>
      </c>
      <c r="F1081" s="1" t="s">
        <v>2664</v>
      </c>
      <c r="G1081" s="1" t="s">
        <v>2665</v>
      </c>
      <c r="H1081" s="1" t="s">
        <v>24</v>
      </c>
      <c r="I1081" s="1" t="s">
        <v>25</v>
      </c>
      <c r="J1081" s="1" t="s">
        <v>88</v>
      </c>
      <c r="K1081" s="1" t="s">
        <v>89</v>
      </c>
      <c r="L1081" s="1">
        <v>98105</v>
      </c>
      <c r="M1081" s="1" t="s">
        <v>41</v>
      </c>
      <c r="N1081" s="1" t="s">
        <v>1611</v>
      </c>
      <c r="O1081" s="1" t="s">
        <v>43</v>
      </c>
      <c r="P1081" s="1" t="s">
        <v>70</v>
      </c>
      <c r="Q1081" s="1" t="s">
        <v>1612</v>
      </c>
      <c r="R1081" s="1">
        <v>6.88</v>
      </c>
      <c r="S1081" s="1">
        <v>1</v>
      </c>
      <c r="T1081" s="1">
        <v>0.2</v>
      </c>
      <c r="U1081" s="1">
        <v>2.3220000000000001</v>
      </c>
      <c r="V1081" s="3" t="str">
        <f>IF(M1081=People!$B$5,People!$A$5,IF(M1081=People!$B$4,People!$A$4,IF(M1081=People!$B$3,People!$A$3,IF(M1081=People!$B$2,People!$A$2,0))))</f>
        <v>Anna Andreadi</v>
      </c>
      <c r="W1081" s="3" t="str">
        <f>IFERROR(INDEX(Returns!A:A,MATCH(B1081,Returns!B:B,0)),"No")</f>
        <v>No</v>
      </c>
    </row>
    <row r="1082" spans="1:23" x14ac:dyDescent="0.2">
      <c r="A1082" s="1">
        <v>1081</v>
      </c>
      <c r="B1082" t="s">
        <v>6715</v>
      </c>
      <c r="C1082" s="2">
        <v>43068</v>
      </c>
      <c r="D1082" s="2">
        <v>43073</v>
      </c>
      <c r="E1082" s="1" t="s">
        <v>46</v>
      </c>
      <c r="F1082" s="1" t="s">
        <v>2668</v>
      </c>
      <c r="G1082" s="1" t="s">
        <v>2669</v>
      </c>
      <c r="H1082" s="1" t="s">
        <v>38</v>
      </c>
      <c r="I1082" s="1" t="s">
        <v>25</v>
      </c>
      <c r="J1082" s="1" t="s">
        <v>773</v>
      </c>
      <c r="K1082" s="1" t="s">
        <v>214</v>
      </c>
      <c r="L1082" s="1">
        <v>48227</v>
      </c>
      <c r="M1082" s="1" t="s">
        <v>97</v>
      </c>
      <c r="N1082" s="1" t="s">
        <v>2670</v>
      </c>
      <c r="O1082" s="1" t="s">
        <v>43</v>
      </c>
      <c r="P1082" s="1" t="s">
        <v>84</v>
      </c>
      <c r="Q1082" s="1" t="s">
        <v>169</v>
      </c>
      <c r="R1082" s="1">
        <v>19.920000000000002</v>
      </c>
      <c r="S1082" s="1">
        <v>4</v>
      </c>
      <c r="T1082" s="1">
        <v>0</v>
      </c>
      <c r="U1082" s="1">
        <v>9.3624000000000009</v>
      </c>
      <c r="V1082" s="3" t="str">
        <f>IF(M1082=People!$B$5,People!$A$5,IF(M1082=People!$B$4,People!$A$4,IF(M1082=People!$B$3,People!$A$3,IF(M1082=People!$B$2,People!$A$2,0))))</f>
        <v>Kelly Williams</v>
      </c>
      <c r="W1082" s="3" t="str">
        <f>IFERROR(INDEX(Returns!A:A,MATCH(B1082,Returns!B:B,0)),"No")</f>
        <v>No</v>
      </c>
    </row>
    <row r="1083" spans="1:23" x14ac:dyDescent="0.2">
      <c r="A1083" s="1">
        <v>1082</v>
      </c>
      <c r="B1083" t="s">
        <v>6715</v>
      </c>
      <c r="C1083" s="2">
        <v>43068</v>
      </c>
      <c r="D1083" s="2">
        <v>43073</v>
      </c>
      <c r="E1083" s="1" t="s">
        <v>46</v>
      </c>
      <c r="F1083" s="1" t="s">
        <v>2668</v>
      </c>
      <c r="G1083" s="1" t="s">
        <v>2669</v>
      </c>
      <c r="H1083" s="1" t="s">
        <v>38</v>
      </c>
      <c r="I1083" s="1" t="s">
        <v>25</v>
      </c>
      <c r="J1083" s="1" t="s">
        <v>773</v>
      </c>
      <c r="K1083" s="1" t="s">
        <v>214</v>
      </c>
      <c r="L1083" s="1">
        <v>48227</v>
      </c>
      <c r="M1083" s="1" t="s">
        <v>97</v>
      </c>
      <c r="N1083" s="1" t="s">
        <v>2671</v>
      </c>
      <c r="O1083" s="1" t="s">
        <v>30</v>
      </c>
      <c r="P1083" s="1" t="s">
        <v>34</v>
      </c>
      <c r="Q1083" s="1" t="s">
        <v>2672</v>
      </c>
      <c r="R1083" s="1">
        <v>1106.9099999999999</v>
      </c>
      <c r="S1083" s="1">
        <v>9</v>
      </c>
      <c r="T1083" s="1">
        <v>0</v>
      </c>
      <c r="U1083" s="1">
        <v>121.76009999999994</v>
      </c>
      <c r="V1083" s="3" t="str">
        <f>IF(M1083=People!$B$5,People!$A$5,IF(M1083=People!$B$4,People!$A$4,IF(M1083=People!$B$3,People!$A$3,IF(M1083=People!$B$2,People!$A$2,0))))</f>
        <v>Kelly Williams</v>
      </c>
      <c r="W1083" s="3" t="str">
        <f>IFERROR(INDEX(Returns!A:A,MATCH(B1083,Returns!B:B,0)),"No")</f>
        <v>No</v>
      </c>
    </row>
    <row r="1084" spans="1:23" x14ac:dyDescent="0.2">
      <c r="A1084" s="1">
        <v>1083</v>
      </c>
      <c r="B1084" t="s">
        <v>6716</v>
      </c>
      <c r="C1084" s="2">
        <v>43160</v>
      </c>
      <c r="D1084" s="2">
        <v>43164</v>
      </c>
      <c r="E1084" s="1" t="s">
        <v>46</v>
      </c>
      <c r="F1084" s="1" t="s">
        <v>284</v>
      </c>
      <c r="G1084" s="1" t="s">
        <v>285</v>
      </c>
      <c r="H1084" s="1" t="s">
        <v>24</v>
      </c>
      <c r="I1084" s="1" t="s">
        <v>25</v>
      </c>
      <c r="J1084" s="1" t="s">
        <v>2673</v>
      </c>
      <c r="K1084" s="1" t="s">
        <v>240</v>
      </c>
      <c r="L1084" s="1">
        <v>10701</v>
      </c>
      <c r="M1084" s="1" t="s">
        <v>135</v>
      </c>
      <c r="N1084" s="1" t="s">
        <v>2053</v>
      </c>
      <c r="O1084" s="1" t="s">
        <v>30</v>
      </c>
      <c r="P1084" s="1" t="s">
        <v>52</v>
      </c>
      <c r="Q1084" s="1" t="s">
        <v>2054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3" t="str">
        <f>IF(M1084=People!$B$5,People!$A$5,IF(M1084=People!$B$4,People!$A$4,IF(M1084=People!$B$3,People!$A$3,IF(M1084=People!$B$2,People!$A$2,0))))</f>
        <v>Chuck Magee</v>
      </c>
      <c r="W1084" s="3" t="str">
        <f>IFERROR(INDEX(Returns!A:A,MATCH(B1084,Returns!B:B,0)),"No")</f>
        <v>No</v>
      </c>
    </row>
    <row r="1085" spans="1:23" x14ac:dyDescent="0.2">
      <c r="A1085" s="1">
        <v>1084</v>
      </c>
      <c r="B1085" t="s">
        <v>6716</v>
      </c>
      <c r="C1085" s="2">
        <v>43160</v>
      </c>
      <c r="D1085" s="2">
        <v>43164</v>
      </c>
      <c r="E1085" s="1" t="s">
        <v>46</v>
      </c>
      <c r="F1085" s="1" t="s">
        <v>284</v>
      </c>
      <c r="G1085" s="1" t="s">
        <v>285</v>
      </c>
      <c r="H1085" s="1" t="s">
        <v>24</v>
      </c>
      <c r="I1085" s="1" t="s">
        <v>25</v>
      </c>
      <c r="J1085" s="1" t="s">
        <v>2673</v>
      </c>
      <c r="K1085" s="1" t="s">
        <v>240</v>
      </c>
      <c r="L1085" s="1">
        <v>10701</v>
      </c>
      <c r="M1085" s="1" t="s">
        <v>135</v>
      </c>
      <c r="N1085" s="1" t="s">
        <v>2674</v>
      </c>
      <c r="O1085" s="1" t="s">
        <v>43</v>
      </c>
      <c r="P1085" s="1" t="s">
        <v>84</v>
      </c>
      <c r="Q1085" s="1" t="s">
        <v>169</v>
      </c>
      <c r="R1085" s="1">
        <v>26.38</v>
      </c>
      <c r="S1085" s="1">
        <v>1</v>
      </c>
      <c r="T1085" s="1">
        <v>0</v>
      </c>
      <c r="U1085" s="1">
        <v>12.134799999999998</v>
      </c>
      <c r="V1085" s="3" t="str">
        <f>IF(M1085=People!$B$5,People!$A$5,IF(M1085=People!$B$4,People!$A$4,IF(M1085=People!$B$3,People!$A$3,IF(M1085=People!$B$2,People!$A$2,0))))</f>
        <v>Chuck Magee</v>
      </c>
      <c r="W1085" s="3" t="str">
        <f>IFERROR(INDEX(Returns!A:A,MATCH(B1085,Returns!B:B,0)),"No")</f>
        <v>No</v>
      </c>
    </row>
    <row r="1086" spans="1:23" x14ac:dyDescent="0.2">
      <c r="A1086" s="1">
        <v>1085</v>
      </c>
      <c r="B1086" t="s">
        <v>6716</v>
      </c>
      <c r="C1086" s="2">
        <v>43160</v>
      </c>
      <c r="D1086" s="2">
        <v>43164</v>
      </c>
      <c r="E1086" s="1" t="s">
        <v>46</v>
      </c>
      <c r="F1086" s="1" t="s">
        <v>284</v>
      </c>
      <c r="G1086" s="1" t="s">
        <v>285</v>
      </c>
      <c r="H1086" s="1" t="s">
        <v>24</v>
      </c>
      <c r="I1086" s="1" t="s">
        <v>25</v>
      </c>
      <c r="J1086" s="1" t="s">
        <v>2673</v>
      </c>
      <c r="K1086" s="1" t="s">
        <v>240</v>
      </c>
      <c r="L1086" s="1">
        <v>10701</v>
      </c>
      <c r="M1086" s="1" t="s">
        <v>135</v>
      </c>
      <c r="N1086" s="1" t="s">
        <v>890</v>
      </c>
      <c r="O1086" s="1" t="s">
        <v>43</v>
      </c>
      <c r="P1086" s="1" t="s">
        <v>55</v>
      </c>
      <c r="Q1086" s="1" t="s">
        <v>891</v>
      </c>
      <c r="R1086" s="1">
        <v>362.92</v>
      </c>
      <c r="S1086" s="1">
        <v>2</v>
      </c>
      <c r="T1086" s="1">
        <v>0</v>
      </c>
      <c r="U1086" s="1">
        <v>105.24679999999995</v>
      </c>
      <c r="V1086" s="3" t="str">
        <f>IF(M1086=People!$B$5,People!$A$5,IF(M1086=People!$B$4,People!$A$4,IF(M1086=People!$B$3,People!$A$3,IF(M1086=People!$B$2,People!$A$2,0))))</f>
        <v>Chuck Magee</v>
      </c>
      <c r="W1086" s="3" t="str">
        <f>IFERROR(INDEX(Returns!A:A,MATCH(B1086,Returns!B:B,0)),"No")</f>
        <v>No</v>
      </c>
    </row>
    <row r="1087" spans="1:23" x14ac:dyDescent="0.2">
      <c r="A1087" s="1">
        <v>1086</v>
      </c>
      <c r="B1087" t="s">
        <v>6716</v>
      </c>
      <c r="C1087" s="2">
        <v>43160</v>
      </c>
      <c r="D1087" s="2">
        <v>43164</v>
      </c>
      <c r="E1087" s="1" t="s">
        <v>46</v>
      </c>
      <c r="F1087" s="1" t="s">
        <v>284</v>
      </c>
      <c r="G1087" s="1" t="s">
        <v>285</v>
      </c>
      <c r="H1087" s="1" t="s">
        <v>24</v>
      </c>
      <c r="I1087" s="1" t="s">
        <v>25</v>
      </c>
      <c r="J1087" s="1" t="s">
        <v>2673</v>
      </c>
      <c r="K1087" s="1" t="s">
        <v>240</v>
      </c>
      <c r="L1087" s="1">
        <v>10701</v>
      </c>
      <c r="M1087" s="1" t="s">
        <v>135</v>
      </c>
      <c r="N1087" s="1" t="s">
        <v>2675</v>
      </c>
      <c r="O1087" s="1" t="s">
        <v>66</v>
      </c>
      <c r="P1087" s="1" t="s">
        <v>601</v>
      </c>
      <c r="Q1087" s="1" t="s">
        <v>2676</v>
      </c>
      <c r="R1087" s="1">
        <v>4899.93</v>
      </c>
      <c r="S1087" s="1">
        <v>7</v>
      </c>
      <c r="T1087" s="1">
        <v>0</v>
      </c>
      <c r="U1087" s="1">
        <v>2400.9656999999997</v>
      </c>
      <c r="V1087" s="3" t="str">
        <f>IF(M1087=People!$B$5,People!$A$5,IF(M1087=People!$B$4,People!$A$4,IF(M1087=People!$B$3,People!$A$3,IF(M1087=People!$B$2,People!$A$2,0))))</f>
        <v>Chuck Magee</v>
      </c>
      <c r="W1087" s="3" t="str">
        <f>IFERROR(INDEX(Returns!A:A,MATCH(B1087,Returns!B:B,0)),"No")</f>
        <v>No</v>
      </c>
    </row>
    <row r="1088" spans="1:23" x14ac:dyDescent="0.2">
      <c r="A1088" s="1">
        <v>1087</v>
      </c>
      <c r="B1088" t="s">
        <v>6717</v>
      </c>
      <c r="C1088" s="2">
        <v>43324</v>
      </c>
      <c r="D1088" s="2">
        <v>43324</v>
      </c>
      <c r="E1088" s="1" t="s">
        <v>1126</v>
      </c>
      <c r="F1088" s="1" t="s">
        <v>401</v>
      </c>
      <c r="G1088" s="1" t="s">
        <v>402</v>
      </c>
      <c r="H1088" s="1" t="s">
        <v>24</v>
      </c>
      <c r="I1088" s="1" t="s">
        <v>25</v>
      </c>
      <c r="J1088" s="1" t="s">
        <v>1202</v>
      </c>
      <c r="K1088" s="1" t="s">
        <v>432</v>
      </c>
      <c r="L1088" s="1">
        <v>50315</v>
      </c>
      <c r="M1088" s="1" t="s">
        <v>97</v>
      </c>
      <c r="N1088" s="1" t="s">
        <v>2677</v>
      </c>
      <c r="O1088" s="1" t="s">
        <v>43</v>
      </c>
      <c r="P1088" s="1" t="s">
        <v>84</v>
      </c>
      <c r="Q1088" s="1" t="s">
        <v>2678</v>
      </c>
      <c r="R1088" s="1">
        <v>6.48</v>
      </c>
      <c r="S1088" s="1">
        <v>1</v>
      </c>
      <c r="T1088" s="1">
        <v>0</v>
      </c>
      <c r="U1088" s="1">
        <v>3.1104000000000003</v>
      </c>
      <c r="V1088" s="3" t="str">
        <f>IF(M1088=People!$B$5,People!$A$5,IF(M1088=People!$B$4,People!$A$4,IF(M1088=People!$B$3,People!$A$3,IF(M1088=People!$B$2,People!$A$2,0))))</f>
        <v>Kelly Williams</v>
      </c>
      <c r="W1088" s="3" t="str">
        <f>IFERROR(INDEX(Returns!A:A,MATCH(B1088,Returns!B:B,0)),"No")</f>
        <v>No</v>
      </c>
    </row>
    <row r="1089" spans="1:23" x14ac:dyDescent="0.2">
      <c r="A1089" s="1">
        <v>1088</v>
      </c>
      <c r="B1089" t="s">
        <v>6718</v>
      </c>
      <c r="C1089" s="2">
        <v>43327</v>
      </c>
      <c r="D1089" s="2">
        <v>43332</v>
      </c>
      <c r="E1089" s="1" t="s">
        <v>21</v>
      </c>
      <c r="F1089" s="1" t="s">
        <v>2679</v>
      </c>
      <c r="G1089" s="1" t="s">
        <v>2680</v>
      </c>
      <c r="H1089" s="1" t="s">
        <v>38</v>
      </c>
      <c r="I1089" s="1" t="s">
        <v>25</v>
      </c>
      <c r="J1089" s="1" t="s">
        <v>2681</v>
      </c>
      <c r="K1089" s="1" t="s">
        <v>40</v>
      </c>
      <c r="L1089" s="1">
        <v>94601</v>
      </c>
      <c r="M1089" s="1" t="s">
        <v>41</v>
      </c>
      <c r="N1089" s="1" t="s">
        <v>651</v>
      </c>
      <c r="O1089" s="1" t="s">
        <v>66</v>
      </c>
      <c r="P1089" s="1" t="s">
        <v>67</v>
      </c>
      <c r="Q1089" s="1" t="s">
        <v>652</v>
      </c>
      <c r="R1089" s="1">
        <v>71.975999999999999</v>
      </c>
      <c r="S1089" s="1">
        <v>3</v>
      </c>
      <c r="T1089" s="1">
        <v>0.2</v>
      </c>
      <c r="U1089" s="1">
        <v>7.1976000000000049</v>
      </c>
      <c r="V1089" s="3" t="str">
        <f>IF(M1089=People!$B$5,People!$A$5,IF(M1089=People!$B$4,People!$A$4,IF(M1089=People!$B$3,People!$A$3,IF(M1089=People!$B$2,People!$A$2,0))))</f>
        <v>Anna Andreadi</v>
      </c>
      <c r="W1089" s="3" t="str">
        <f>IFERROR(INDEX(Returns!A:A,MATCH(B1089,Returns!B:B,0)),"No")</f>
        <v>No</v>
      </c>
    </row>
    <row r="1090" spans="1:23" x14ac:dyDescent="0.2">
      <c r="A1090" s="1">
        <v>1089</v>
      </c>
      <c r="B1090" t="s">
        <v>6718</v>
      </c>
      <c r="C1090" s="2">
        <v>43327</v>
      </c>
      <c r="D1090" s="2">
        <v>43332</v>
      </c>
      <c r="E1090" s="1" t="s">
        <v>21</v>
      </c>
      <c r="F1090" s="1" t="s">
        <v>2679</v>
      </c>
      <c r="G1090" s="1" t="s">
        <v>2680</v>
      </c>
      <c r="H1090" s="1" t="s">
        <v>38</v>
      </c>
      <c r="I1090" s="1" t="s">
        <v>25</v>
      </c>
      <c r="J1090" s="1" t="s">
        <v>2681</v>
      </c>
      <c r="K1090" s="1" t="s">
        <v>40</v>
      </c>
      <c r="L1090" s="1">
        <v>94601</v>
      </c>
      <c r="M1090" s="1" t="s">
        <v>41</v>
      </c>
      <c r="N1090" s="1" t="s">
        <v>2682</v>
      </c>
      <c r="O1090" s="1" t="s">
        <v>43</v>
      </c>
      <c r="P1090" s="1" t="s">
        <v>44</v>
      </c>
      <c r="Q1090" s="1" t="s">
        <v>2683</v>
      </c>
      <c r="R1090" s="1">
        <v>3.15</v>
      </c>
      <c r="S1090" s="1">
        <v>1</v>
      </c>
      <c r="T1090" s="1">
        <v>0</v>
      </c>
      <c r="U1090" s="1">
        <v>1.512</v>
      </c>
      <c r="V1090" s="3" t="str">
        <f>IF(M1090=People!$B$5,People!$A$5,IF(M1090=People!$B$4,People!$A$4,IF(M1090=People!$B$3,People!$A$3,IF(M1090=People!$B$2,People!$A$2,0))))</f>
        <v>Anna Andreadi</v>
      </c>
      <c r="W1090" s="3" t="str">
        <f>IFERROR(INDEX(Returns!A:A,MATCH(B1090,Returns!B:B,0)),"No")</f>
        <v>No</v>
      </c>
    </row>
    <row r="1091" spans="1:23" x14ac:dyDescent="0.2">
      <c r="A1091" s="1">
        <v>1090</v>
      </c>
      <c r="B1091" t="s">
        <v>6719</v>
      </c>
      <c r="C1091" s="2">
        <v>43620</v>
      </c>
      <c r="D1091" s="2">
        <v>43626</v>
      </c>
      <c r="E1091" s="1" t="s">
        <v>46</v>
      </c>
      <c r="F1091" s="1" t="s">
        <v>2455</v>
      </c>
      <c r="G1091" s="1" t="s">
        <v>2456</v>
      </c>
      <c r="H1091" s="1" t="s">
        <v>38</v>
      </c>
      <c r="I1091" s="1" t="s">
        <v>25</v>
      </c>
      <c r="J1091" s="1" t="s">
        <v>647</v>
      </c>
      <c r="K1091" s="1" t="s">
        <v>82</v>
      </c>
      <c r="L1091" s="1">
        <v>28110</v>
      </c>
      <c r="M1091" s="1" t="s">
        <v>28</v>
      </c>
      <c r="N1091" s="1" t="s">
        <v>1038</v>
      </c>
      <c r="O1091" s="1" t="s">
        <v>30</v>
      </c>
      <c r="P1091" s="1" t="s">
        <v>60</v>
      </c>
      <c r="Q1091" s="1" t="s">
        <v>1039</v>
      </c>
      <c r="R1091" s="1">
        <v>31.983999999999998</v>
      </c>
      <c r="S1091" s="1">
        <v>2</v>
      </c>
      <c r="T1091" s="1">
        <v>0.2</v>
      </c>
      <c r="U1091" s="1">
        <v>1.9989999999999979</v>
      </c>
      <c r="V1091" s="3" t="str">
        <f>IF(M1091=People!$B$5,People!$A$5,IF(M1091=People!$B$4,People!$A$4,IF(M1091=People!$B$3,People!$A$3,IF(M1091=People!$B$2,People!$A$2,0))))</f>
        <v>Cassandra Brandow</v>
      </c>
      <c r="W1091" s="3" t="str">
        <f>IFERROR(INDEX(Returns!A:A,MATCH(B1091,Returns!B:B,0)),"No")</f>
        <v>No</v>
      </c>
    </row>
    <row r="1092" spans="1:23" x14ac:dyDescent="0.2">
      <c r="A1092" s="1">
        <v>1091</v>
      </c>
      <c r="B1092" t="s">
        <v>6719</v>
      </c>
      <c r="C1092" s="2">
        <v>43620</v>
      </c>
      <c r="D1092" s="2">
        <v>43626</v>
      </c>
      <c r="E1092" s="1" t="s">
        <v>46</v>
      </c>
      <c r="F1092" s="1" t="s">
        <v>2455</v>
      </c>
      <c r="G1092" s="1" t="s">
        <v>2456</v>
      </c>
      <c r="H1092" s="1" t="s">
        <v>38</v>
      </c>
      <c r="I1092" s="1" t="s">
        <v>25</v>
      </c>
      <c r="J1092" s="1" t="s">
        <v>647</v>
      </c>
      <c r="K1092" s="1" t="s">
        <v>82</v>
      </c>
      <c r="L1092" s="1">
        <v>28110</v>
      </c>
      <c r="M1092" s="1" t="s">
        <v>28</v>
      </c>
      <c r="N1092" s="1" t="s">
        <v>2684</v>
      </c>
      <c r="O1092" s="1" t="s">
        <v>66</v>
      </c>
      <c r="P1092" s="1" t="s">
        <v>67</v>
      </c>
      <c r="Q1092" s="1" t="s">
        <v>2685</v>
      </c>
      <c r="R1092" s="1">
        <v>71.984000000000009</v>
      </c>
      <c r="S1092" s="1">
        <v>2</v>
      </c>
      <c r="T1092" s="1">
        <v>0.2</v>
      </c>
      <c r="U1092" s="1">
        <v>25.194399999999995</v>
      </c>
      <c r="V1092" s="3" t="str">
        <f>IF(M1092=People!$B$5,People!$A$5,IF(M1092=People!$B$4,People!$A$4,IF(M1092=People!$B$3,People!$A$3,IF(M1092=People!$B$2,People!$A$2,0))))</f>
        <v>Cassandra Brandow</v>
      </c>
      <c r="W1092" s="3" t="str">
        <f>IFERROR(INDEX(Returns!A:A,MATCH(B1092,Returns!B:B,0)),"No")</f>
        <v>No</v>
      </c>
    </row>
    <row r="1093" spans="1:23" x14ac:dyDescent="0.2">
      <c r="A1093" s="1">
        <v>1092</v>
      </c>
      <c r="B1093" t="s">
        <v>6008</v>
      </c>
      <c r="C1093" s="2">
        <v>43075</v>
      </c>
      <c r="D1093" s="2">
        <v>43082</v>
      </c>
      <c r="E1093" s="1" t="s">
        <v>46</v>
      </c>
      <c r="F1093" s="1" t="s">
        <v>1918</v>
      </c>
      <c r="G1093" s="1" t="s">
        <v>1919</v>
      </c>
      <c r="H1093" s="1" t="s">
        <v>24</v>
      </c>
      <c r="I1093" s="1" t="s">
        <v>25</v>
      </c>
      <c r="J1093" s="1" t="s">
        <v>833</v>
      </c>
      <c r="K1093" s="1" t="s">
        <v>40</v>
      </c>
      <c r="L1093" s="1">
        <v>92105</v>
      </c>
      <c r="M1093" s="1" t="s">
        <v>41</v>
      </c>
      <c r="N1093" s="1" t="s">
        <v>2686</v>
      </c>
      <c r="O1093" s="1" t="s">
        <v>43</v>
      </c>
      <c r="P1093" s="1" t="s">
        <v>63</v>
      </c>
      <c r="Q1093" s="1" t="s">
        <v>2687</v>
      </c>
      <c r="R1093" s="1">
        <v>120.14999999999999</v>
      </c>
      <c r="S1093" s="1">
        <v>9</v>
      </c>
      <c r="T1093" s="1">
        <v>0</v>
      </c>
      <c r="U1093" s="1">
        <v>33.641999999999996</v>
      </c>
      <c r="V1093" s="3" t="str">
        <f>IF(M1093=People!$B$5,People!$A$5,IF(M1093=People!$B$4,People!$A$4,IF(M1093=People!$B$3,People!$A$3,IF(M1093=People!$B$2,People!$A$2,0))))</f>
        <v>Anna Andreadi</v>
      </c>
      <c r="W1093" s="3" t="str">
        <f>IFERROR(INDEX(Returns!A:A,MATCH(B1093,Returns!B:B,0)),"No")</f>
        <v>Yes</v>
      </c>
    </row>
    <row r="1094" spans="1:23" x14ac:dyDescent="0.2">
      <c r="A1094" s="1">
        <v>1093</v>
      </c>
      <c r="B1094" t="s">
        <v>6008</v>
      </c>
      <c r="C1094" s="2">
        <v>43075</v>
      </c>
      <c r="D1094" s="2">
        <v>43082</v>
      </c>
      <c r="E1094" s="1" t="s">
        <v>46</v>
      </c>
      <c r="F1094" s="1" t="s">
        <v>1918</v>
      </c>
      <c r="G1094" s="1" t="s">
        <v>1919</v>
      </c>
      <c r="H1094" s="1" t="s">
        <v>24</v>
      </c>
      <c r="I1094" s="1" t="s">
        <v>25</v>
      </c>
      <c r="J1094" s="1" t="s">
        <v>833</v>
      </c>
      <c r="K1094" s="1" t="s">
        <v>40</v>
      </c>
      <c r="L1094" s="1">
        <v>92105</v>
      </c>
      <c r="M1094" s="1" t="s">
        <v>41</v>
      </c>
      <c r="N1094" s="1" t="s">
        <v>2688</v>
      </c>
      <c r="O1094" s="1" t="s">
        <v>66</v>
      </c>
      <c r="P1094" s="1" t="s">
        <v>67</v>
      </c>
      <c r="Q1094" s="1" t="s">
        <v>2689</v>
      </c>
      <c r="R1094" s="1">
        <v>219.18400000000003</v>
      </c>
      <c r="S1094" s="1">
        <v>2</v>
      </c>
      <c r="T1094" s="1">
        <v>0.2</v>
      </c>
      <c r="U1094" s="1">
        <v>19.178600000000003</v>
      </c>
      <c r="V1094" s="3" t="str">
        <f>IF(M1094=People!$B$5,People!$A$5,IF(M1094=People!$B$4,People!$A$4,IF(M1094=People!$B$3,People!$A$3,IF(M1094=People!$B$2,People!$A$2,0))))</f>
        <v>Anna Andreadi</v>
      </c>
      <c r="W1094" s="3" t="str">
        <f>IFERROR(INDEX(Returns!A:A,MATCH(B1094,Returns!B:B,0)),"No")</f>
        <v>Yes</v>
      </c>
    </row>
    <row r="1095" spans="1:23" x14ac:dyDescent="0.2">
      <c r="A1095" s="1">
        <v>1094</v>
      </c>
      <c r="B1095" t="s">
        <v>6720</v>
      </c>
      <c r="C1095" s="2">
        <v>43096</v>
      </c>
      <c r="D1095" s="2">
        <v>43100</v>
      </c>
      <c r="E1095" s="1" t="s">
        <v>46</v>
      </c>
      <c r="F1095" s="1" t="s">
        <v>2690</v>
      </c>
      <c r="G1095" s="1" t="s">
        <v>2691</v>
      </c>
      <c r="H1095" s="1" t="s">
        <v>94</v>
      </c>
      <c r="I1095" s="1" t="s">
        <v>25</v>
      </c>
      <c r="J1095" s="1" t="s">
        <v>2692</v>
      </c>
      <c r="K1095" s="1" t="s">
        <v>2320</v>
      </c>
      <c r="L1095" s="1">
        <v>20735</v>
      </c>
      <c r="M1095" s="1" t="s">
        <v>135</v>
      </c>
      <c r="N1095" s="1" t="s">
        <v>2693</v>
      </c>
      <c r="O1095" s="1" t="s">
        <v>43</v>
      </c>
      <c r="P1095" s="1" t="s">
        <v>84</v>
      </c>
      <c r="Q1095" s="1" t="s">
        <v>2694</v>
      </c>
      <c r="R1095" s="1">
        <v>28.900000000000002</v>
      </c>
      <c r="S1095" s="1">
        <v>5</v>
      </c>
      <c r="T1095" s="1">
        <v>0</v>
      </c>
      <c r="U1095" s="1">
        <v>14.161000000000001</v>
      </c>
      <c r="V1095" s="3" t="str">
        <f>IF(M1095=People!$B$5,People!$A$5,IF(M1095=People!$B$4,People!$A$4,IF(M1095=People!$B$3,People!$A$3,IF(M1095=People!$B$2,People!$A$2,0))))</f>
        <v>Chuck Magee</v>
      </c>
      <c r="W1095" s="3" t="str">
        <f>IFERROR(INDEX(Returns!A:A,MATCH(B1095,Returns!B:B,0)),"No")</f>
        <v>No</v>
      </c>
    </row>
    <row r="1096" spans="1:23" x14ac:dyDescent="0.2">
      <c r="A1096" s="1">
        <v>1095</v>
      </c>
      <c r="B1096" t="s">
        <v>6720</v>
      </c>
      <c r="C1096" s="2">
        <v>43096</v>
      </c>
      <c r="D1096" s="2">
        <v>43100</v>
      </c>
      <c r="E1096" s="1" t="s">
        <v>46</v>
      </c>
      <c r="F1096" s="1" t="s">
        <v>2690</v>
      </c>
      <c r="G1096" s="1" t="s">
        <v>2691</v>
      </c>
      <c r="H1096" s="1" t="s">
        <v>94</v>
      </c>
      <c r="I1096" s="1" t="s">
        <v>25</v>
      </c>
      <c r="J1096" s="1" t="s">
        <v>2692</v>
      </c>
      <c r="K1096" s="1" t="s">
        <v>2320</v>
      </c>
      <c r="L1096" s="1">
        <v>20735</v>
      </c>
      <c r="M1096" s="1" t="s">
        <v>135</v>
      </c>
      <c r="N1096" s="1" t="s">
        <v>609</v>
      </c>
      <c r="O1096" s="1" t="s">
        <v>43</v>
      </c>
      <c r="P1096" s="1" t="s">
        <v>73</v>
      </c>
      <c r="Q1096" s="1" t="s">
        <v>610</v>
      </c>
      <c r="R1096" s="1">
        <v>355.96</v>
      </c>
      <c r="S1096" s="1">
        <v>2</v>
      </c>
      <c r="T1096" s="1">
        <v>0</v>
      </c>
      <c r="U1096" s="1">
        <v>103.22839999999997</v>
      </c>
      <c r="V1096" s="3" t="str">
        <f>IF(M1096=People!$B$5,People!$A$5,IF(M1096=People!$B$4,People!$A$4,IF(M1096=People!$B$3,People!$A$3,IF(M1096=People!$B$2,People!$A$2,0))))</f>
        <v>Chuck Magee</v>
      </c>
      <c r="W1096" s="3" t="str">
        <f>IFERROR(INDEX(Returns!A:A,MATCH(B1096,Returns!B:B,0)),"No")</f>
        <v>No</v>
      </c>
    </row>
    <row r="1097" spans="1:23" x14ac:dyDescent="0.2">
      <c r="A1097" s="1">
        <v>1096</v>
      </c>
      <c r="B1097" t="s">
        <v>6721</v>
      </c>
      <c r="C1097" s="2">
        <v>43486</v>
      </c>
      <c r="D1097" s="2">
        <v>43491</v>
      </c>
      <c r="E1097" s="1" t="s">
        <v>46</v>
      </c>
      <c r="F1097" s="1" t="s">
        <v>2695</v>
      </c>
      <c r="G1097" s="1" t="s">
        <v>2696</v>
      </c>
      <c r="H1097" s="1" t="s">
        <v>94</v>
      </c>
      <c r="I1097" s="1" t="s">
        <v>25</v>
      </c>
      <c r="J1097" s="1" t="s">
        <v>413</v>
      </c>
      <c r="K1097" s="1" t="s">
        <v>82</v>
      </c>
      <c r="L1097" s="1">
        <v>28205</v>
      </c>
      <c r="M1097" s="1" t="s">
        <v>28</v>
      </c>
      <c r="N1097" s="1" t="s">
        <v>2697</v>
      </c>
      <c r="O1097" s="1" t="s">
        <v>43</v>
      </c>
      <c r="P1097" s="1" t="s">
        <v>55</v>
      </c>
      <c r="Q1097" s="1" t="s">
        <v>2698</v>
      </c>
      <c r="R1097" s="1">
        <v>348.20799999999997</v>
      </c>
      <c r="S1097" s="1">
        <v>7</v>
      </c>
      <c r="T1097" s="1">
        <v>0.2</v>
      </c>
      <c r="U1097" s="1">
        <v>30.468200000000024</v>
      </c>
      <c r="V1097" s="3" t="str">
        <f>IF(M1097=People!$B$5,People!$A$5,IF(M1097=People!$B$4,People!$A$4,IF(M1097=People!$B$3,People!$A$3,IF(M1097=People!$B$2,People!$A$2,0))))</f>
        <v>Cassandra Brandow</v>
      </c>
      <c r="W1097" s="3" t="str">
        <f>IFERROR(INDEX(Returns!A:A,MATCH(B1097,Returns!B:B,0)),"No")</f>
        <v>No</v>
      </c>
    </row>
    <row r="1098" spans="1:23" x14ac:dyDescent="0.2">
      <c r="A1098" s="1">
        <v>1097</v>
      </c>
      <c r="B1098" t="s">
        <v>6721</v>
      </c>
      <c r="C1098" s="2">
        <v>43486</v>
      </c>
      <c r="D1098" s="2">
        <v>43491</v>
      </c>
      <c r="E1098" s="1" t="s">
        <v>46</v>
      </c>
      <c r="F1098" s="1" t="s">
        <v>2695</v>
      </c>
      <c r="G1098" s="1" t="s">
        <v>2696</v>
      </c>
      <c r="H1098" s="1" t="s">
        <v>94</v>
      </c>
      <c r="I1098" s="1" t="s">
        <v>25</v>
      </c>
      <c r="J1098" s="1" t="s">
        <v>413</v>
      </c>
      <c r="K1098" s="1" t="s">
        <v>82</v>
      </c>
      <c r="L1098" s="1">
        <v>28205</v>
      </c>
      <c r="M1098" s="1" t="s">
        <v>28</v>
      </c>
      <c r="N1098" s="1" t="s">
        <v>2699</v>
      </c>
      <c r="O1098" s="1" t="s">
        <v>43</v>
      </c>
      <c r="P1098" s="1" t="s">
        <v>70</v>
      </c>
      <c r="Q1098" s="1" t="s">
        <v>2700</v>
      </c>
      <c r="R1098" s="1">
        <v>35.783999999999999</v>
      </c>
      <c r="S1098" s="1">
        <v>7</v>
      </c>
      <c r="T1098" s="1">
        <v>0.7</v>
      </c>
      <c r="U1098" s="1">
        <v>-28.627200000000009</v>
      </c>
      <c r="V1098" s="3" t="str">
        <f>IF(M1098=People!$B$5,People!$A$5,IF(M1098=People!$B$4,People!$A$4,IF(M1098=People!$B$3,People!$A$3,IF(M1098=People!$B$2,People!$A$2,0))))</f>
        <v>Cassandra Brandow</v>
      </c>
      <c r="W1098" s="3" t="str">
        <f>IFERROR(INDEX(Returns!A:A,MATCH(B1098,Returns!B:B,0)),"No")</f>
        <v>No</v>
      </c>
    </row>
    <row r="1099" spans="1:23" x14ac:dyDescent="0.2">
      <c r="A1099" s="1">
        <v>1098</v>
      </c>
      <c r="B1099" t="s">
        <v>5972</v>
      </c>
      <c r="C1099" s="2">
        <v>42546</v>
      </c>
      <c r="D1099" s="2">
        <v>42549</v>
      </c>
      <c r="E1099" s="1" t="s">
        <v>170</v>
      </c>
      <c r="F1099" s="1" t="s">
        <v>2598</v>
      </c>
      <c r="G1099" s="1" t="s">
        <v>2599</v>
      </c>
      <c r="H1099" s="1" t="s">
        <v>38</v>
      </c>
      <c r="I1099" s="1" t="s">
        <v>25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2701</v>
      </c>
      <c r="O1099" s="1" t="s">
        <v>30</v>
      </c>
      <c r="P1099" s="1" t="s">
        <v>52</v>
      </c>
      <c r="Q1099" s="1" t="s">
        <v>2702</v>
      </c>
      <c r="R1099" s="1">
        <v>447.84</v>
      </c>
      <c r="S1099" s="1">
        <v>5</v>
      </c>
      <c r="T1099" s="1">
        <v>0.2</v>
      </c>
      <c r="U1099" s="1">
        <v>11.19599999999997</v>
      </c>
      <c r="V1099" s="3" t="str">
        <f>IF(M1099=People!$B$5,People!$A$5,IF(M1099=People!$B$4,People!$A$4,IF(M1099=People!$B$3,People!$A$3,IF(M1099=People!$B$2,People!$A$2,0))))</f>
        <v>Anna Andreadi</v>
      </c>
      <c r="W1099" s="3" t="str">
        <f>IFERROR(INDEX(Returns!A:A,MATCH(B1099,Returns!B:B,0)),"No")</f>
        <v>Yes</v>
      </c>
    </row>
    <row r="1100" spans="1:23" x14ac:dyDescent="0.2">
      <c r="A1100" s="1">
        <v>1099</v>
      </c>
      <c r="B1100" t="s">
        <v>6722</v>
      </c>
      <c r="C1100" s="2">
        <v>43265</v>
      </c>
      <c r="D1100" s="2">
        <v>43268</v>
      </c>
      <c r="E1100" s="1" t="s">
        <v>170</v>
      </c>
      <c r="F1100" s="1" t="s">
        <v>2703</v>
      </c>
      <c r="G1100" s="1" t="s">
        <v>2704</v>
      </c>
      <c r="H1100" s="1" t="s">
        <v>94</v>
      </c>
      <c r="I1100" s="1" t="s">
        <v>25</v>
      </c>
      <c r="J1100" s="1" t="s">
        <v>116</v>
      </c>
      <c r="K1100" s="1" t="s">
        <v>40</v>
      </c>
      <c r="L1100" s="1">
        <v>94122</v>
      </c>
      <c r="M1100" s="1" t="s">
        <v>41</v>
      </c>
      <c r="N1100" s="1" t="s">
        <v>2705</v>
      </c>
      <c r="O1100" s="1" t="s">
        <v>43</v>
      </c>
      <c r="P1100" s="1" t="s">
        <v>63</v>
      </c>
      <c r="Q1100" s="1" t="s">
        <v>2706</v>
      </c>
      <c r="R1100" s="1">
        <v>7.04</v>
      </c>
      <c r="S1100" s="1">
        <v>4</v>
      </c>
      <c r="T1100" s="1">
        <v>0</v>
      </c>
      <c r="U1100" s="1">
        <v>2.0415999999999999</v>
      </c>
      <c r="V1100" s="3" t="str">
        <f>IF(M1100=People!$B$5,People!$A$5,IF(M1100=People!$B$4,People!$A$4,IF(M1100=People!$B$3,People!$A$3,IF(M1100=People!$B$2,People!$A$2,0))))</f>
        <v>Anna Andreadi</v>
      </c>
      <c r="W1100" s="3" t="str">
        <f>IFERROR(INDEX(Returns!A:A,MATCH(B1100,Returns!B:B,0)),"No")</f>
        <v>No</v>
      </c>
    </row>
    <row r="1101" spans="1:23" x14ac:dyDescent="0.2">
      <c r="A1101" s="1">
        <v>1100</v>
      </c>
      <c r="B1101" t="s">
        <v>6722</v>
      </c>
      <c r="C1101" s="2">
        <v>43265</v>
      </c>
      <c r="D1101" s="2">
        <v>43268</v>
      </c>
      <c r="E1101" s="1" t="s">
        <v>170</v>
      </c>
      <c r="F1101" s="1" t="s">
        <v>2703</v>
      </c>
      <c r="G1101" s="1" t="s">
        <v>2704</v>
      </c>
      <c r="H1101" s="1" t="s">
        <v>94</v>
      </c>
      <c r="I1101" s="1" t="s">
        <v>25</v>
      </c>
      <c r="J1101" s="1" t="s">
        <v>116</v>
      </c>
      <c r="K1101" s="1" t="s">
        <v>40</v>
      </c>
      <c r="L1101" s="1">
        <v>94122</v>
      </c>
      <c r="M1101" s="1" t="s">
        <v>41</v>
      </c>
      <c r="N1101" s="1" t="s">
        <v>1353</v>
      </c>
      <c r="O1101" s="1" t="s">
        <v>30</v>
      </c>
      <c r="P1101" s="1" t="s">
        <v>60</v>
      </c>
      <c r="Q1101" s="1" t="s">
        <v>1354</v>
      </c>
      <c r="R1101" s="1">
        <v>8.73</v>
      </c>
      <c r="S1101" s="1">
        <v>3</v>
      </c>
      <c r="T1101" s="1">
        <v>0</v>
      </c>
      <c r="U1101" s="1">
        <v>4.1030999999999995</v>
      </c>
      <c r="V1101" s="3" t="str">
        <f>IF(M1101=People!$B$5,People!$A$5,IF(M1101=People!$B$4,People!$A$4,IF(M1101=People!$B$3,People!$A$3,IF(M1101=People!$B$2,People!$A$2,0))))</f>
        <v>Anna Andreadi</v>
      </c>
      <c r="W1101" s="3" t="str">
        <f>IFERROR(INDEX(Returns!A:A,MATCH(B1101,Returns!B:B,0)),"No")</f>
        <v>No</v>
      </c>
    </row>
    <row r="1102" spans="1:23" x14ac:dyDescent="0.2">
      <c r="A1102" s="1">
        <v>1101</v>
      </c>
      <c r="B1102" t="s">
        <v>6722</v>
      </c>
      <c r="C1102" s="2">
        <v>43265</v>
      </c>
      <c r="D1102" s="2">
        <v>43268</v>
      </c>
      <c r="E1102" s="1" t="s">
        <v>170</v>
      </c>
      <c r="F1102" s="1" t="s">
        <v>2703</v>
      </c>
      <c r="G1102" s="1" t="s">
        <v>2704</v>
      </c>
      <c r="H1102" s="1" t="s">
        <v>94</v>
      </c>
      <c r="I1102" s="1" t="s">
        <v>25</v>
      </c>
      <c r="J1102" s="1" t="s">
        <v>116</v>
      </c>
      <c r="K1102" s="1" t="s">
        <v>40</v>
      </c>
      <c r="L1102" s="1">
        <v>94122</v>
      </c>
      <c r="M1102" s="1" t="s">
        <v>41</v>
      </c>
      <c r="N1102" s="1" t="s">
        <v>2707</v>
      </c>
      <c r="O1102" s="1" t="s">
        <v>66</v>
      </c>
      <c r="P1102" s="1" t="s">
        <v>146</v>
      </c>
      <c r="Q1102" s="1" t="s">
        <v>2708</v>
      </c>
      <c r="R1102" s="1">
        <v>29.29</v>
      </c>
      <c r="S1102" s="1">
        <v>1</v>
      </c>
      <c r="T1102" s="1">
        <v>0</v>
      </c>
      <c r="U1102" s="1">
        <v>9.6656999999999975</v>
      </c>
      <c r="V1102" s="3" t="str">
        <f>IF(M1102=People!$B$5,People!$A$5,IF(M1102=People!$B$4,People!$A$4,IF(M1102=People!$B$3,People!$A$3,IF(M1102=People!$B$2,People!$A$2,0))))</f>
        <v>Anna Andreadi</v>
      </c>
      <c r="W1102" s="3" t="str">
        <f>IFERROR(INDEX(Returns!A:A,MATCH(B1102,Returns!B:B,0)),"No")</f>
        <v>No</v>
      </c>
    </row>
    <row r="1103" spans="1:23" x14ac:dyDescent="0.2">
      <c r="A1103" s="1">
        <v>1102</v>
      </c>
      <c r="B1103" t="s">
        <v>6722</v>
      </c>
      <c r="C1103" s="2">
        <v>43265</v>
      </c>
      <c r="D1103" s="2">
        <v>43268</v>
      </c>
      <c r="E1103" s="1" t="s">
        <v>170</v>
      </c>
      <c r="F1103" s="1" t="s">
        <v>2703</v>
      </c>
      <c r="G1103" s="1" t="s">
        <v>2704</v>
      </c>
      <c r="H1103" s="1" t="s">
        <v>94</v>
      </c>
      <c r="I1103" s="1" t="s">
        <v>25</v>
      </c>
      <c r="J1103" s="1" t="s">
        <v>116</v>
      </c>
      <c r="K1103" s="1" t="s">
        <v>40</v>
      </c>
      <c r="L1103" s="1">
        <v>94122</v>
      </c>
      <c r="M1103" s="1" t="s">
        <v>41</v>
      </c>
      <c r="N1103" s="1" t="s">
        <v>2709</v>
      </c>
      <c r="O1103" s="1" t="s">
        <v>43</v>
      </c>
      <c r="P1103" s="1" t="s">
        <v>63</v>
      </c>
      <c r="Q1103" s="1" t="s">
        <v>2710</v>
      </c>
      <c r="R1103" s="1">
        <v>8.64</v>
      </c>
      <c r="S1103" s="1">
        <v>3</v>
      </c>
      <c r="T1103" s="1">
        <v>0</v>
      </c>
      <c r="U1103" s="1">
        <v>2.5055999999999998</v>
      </c>
      <c r="V1103" s="3" t="str">
        <f>IF(M1103=People!$B$5,People!$A$5,IF(M1103=People!$B$4,People!$A$4,IF(M1103=People!$B$3,People!$A$3,IF(M1103=People!$B$2,People!$A$2,0))))</f>
        <v>Anna Andreadi</v>
      </c>
      <c r="W1103" s="3" t="str">
        <f>IFERROR(INDEX(Returns!A:A,MATCH(B1103,Returns!B:B,0)),"No")</f>
        <v>No</v>
      </c>
    </row>
    <row r="1104" spans="1:23" x14ac:dyDescent="0.2">
      <c r="A1104" s="1">
        <v>1103</v>
      </c>
      <c r="B1104" t="s">
        <v>6723</v>
      </c>
      <c r="C1104" s="2">
        <v>43576</v>
      </c>
      <c r="D1104" s="2">
        <v>43582</v>
      </c>
      <c r="E1104" s="1" t="s">
        <v>46</v>
      </c>
      <c r="F1104" s="1" t="s">
        <v>1870</v>
      </c>
      <c r="G1104" s="1" t="s">
        <v>1871</v>
      </c>
      <c r="H1104" s="1" t="s">
        <v>24</v>
      </c>
      <c r="I1104" s="1" t="s">
        <v>25</v>
      </c>
      <c r="J1104" s="1" t="s">
        <v>167</v>
      </c>
      <c r="K1104" s="1" t="s">
        <v>96</v>
      </c>
      <c r="L1104" s="1">
        <v>77041</v>
      </c>
      <c r="M1104" s="1" t="s">
        <v>97</v>
      </c>
      <c r="N1104" s="1" t="s">
        <v>1067</v>
      </c>
      <c r="O1104" s="1" t="s">
        <v>43</v>
      </c>
      <c r="P1104" s="1" t="s">
        <v>70</v>
      </c>
      <c r="Q1104" s="1" t="s">
        <v>1068</v>
      </c>
      <c r="R1104" s="1">
        <v>2.6939999999999995</v>
      </c>
      <c r="S1104" s="1">
        <v>3</v>
      </c>
      <c r="T1104" s="1">
        <v>0.8</v>
      </c>
      <c r="U1104" s="1">
        <v>-4.7145000000000028</v>
      </c>
      <c r="V1104" s="3" t="str">
        <f>IF(M1104=People!$B$5,People!$A$5,IF(M1104=People!$B$4,People!$A$4,IF(M1104=People!$B$3,People!$A$3,IF(M1104=People!$B$2,People!$A$2,0))))</f>
        <v>Kelly Williams</v>
      </c>
      <c r="W1104" s="3" t="str">
        <f>IFERROR(INDEX(Returns!A:A,MATCH(B1104,Returns!B:B,0)),"No")</f>
        <v>No</v>
      </c>
    </row>
    <row r="1105" spans="1:23" x14ac:dyDescent="0.2">
      <c r="A1105" s="1">
        <v>1104</v>
      </c>
      <c r="B1105" t="s">
        <v>6723</v>
      </c>
      <c r="C1105" s="2">
        <v>43576</v>
      </c>
      <c r="D1105" s="2">
        <v>43582</v>
      </c>
      <c r="E1105" s="1" t="s">
        <v>46</v>
      </c>
      <c r="F1105" s="1" t="s">
        <v>1870</v>
      </c>
      <c r="G1105" s="1" t="s">
        <v>1871</v>
      </c>
      <c r="H1105" s="1" t="s">
        <v>24</v>
      </c>
      <c r="I1105" s="1" t="s">
        <v>25</v>
      </c>
      <c r="J1105" s="1" t="s">
        <v>167</v>
      </c>
      <c r="K1105" s="1" t="s">
        <v>96</v>
      </c>
      <c r="L1105" s="1">
        <v>77041</v>
      </c>
      <c r="M1105" s="1" t="s">
        <v>97</v>
      </c>
      <c r="N1105" s="1" t="s">
        <v>2527</v>
      </c>
      <c r="O1105" s="1" t="s">
        <v>43</v>
      </c>
      <c r="P1105" s="1" t="s">
        <v>70</v>
      </c>
      <c r="Q1105" s="1" t="s">
        <v>2528</v>
      </c>
      <c r="R1105" s="1">
        <v>2.9339999999999993</v>
      </c>
      <c r="S1105" s="1">
        <v>3</v>
      </c>
      <c r="T1105" s="1">
        <v>0.8</v>
      </c>
      <c r="U1105" s="1">
        <v>-4.9878000000000018</v>
      </c>
      <c r="V1105" s="3" t="str">
        <f>IF(M1105=People!$B$5,People!$A$5,IF(M1105=People!$B$4,People!$A$4,IF(M1105=People!$B$3,People!$A$3,IF(M1105=People!$B$2,People!$A$2,0))))</f>
        <v>Kelly Williams</v>
      </c>
      <c r="W1105" s="3" t="str">
        <f>IFERROR(INDEX(Returns!A:A,MATCH(B1105,Returns!B:B,0)),"No")</f>
        <v>No</v>
      </c>
    </row>
    <row r="1106" spans="1:23" x14ac:dyDescent="0.2">
      <c r="A1106" s="1">
        <v>1105</v>
      </c>
      <c r="B1106" t="s">
        <v>6042</v>
      </c>
      <c r="C1106" s="2">
        <v>43394</v>
      </c>
      <c r="D1106" s="2">
        <v>43400</v>
      </c>
      <c r="E1106" s="1" t="s">
        <v>46</v>
      </c>
      <c r="F1106" s="1" t="s">
        <v>2711</v>
      </c>
      <c r="G1106" s="1" t="s">
        <v>2712</v>
      </c>
      <c r="H1106" s="1" t="s">
        <v>24</v>
      </c>
      <c r="I1106" s="1" t="s">
        <v>25</v>
      </c>
      <c r="J1106" s="1" t="s">
        <v>2413</v>
      </c>
      <c r="K1106" s="1" t="s">
        <v>40</v>
      </c>
      <c r="L1106" s="1">
        <v>92503</v>
      </c>
      <c r="M1106" s="1" t="s">
        <v>41</v>
      </c>
      <c r="N1106" s="1" t="s">
        <v>2713</v>
      </c>
      <c r="O1106" s="1" t="s">
        <v>43</v>
      </c>
      <c r="P1106" s="1" t="s">
        <v>84</v>
      </c>
      <c r="Q1106" s="1" t="s">
        <v>2714</v>
      </c>
      <c r="R1106" s="1">
        <v>22.919999999999998</v>
      </c>
      <c r="S1106" s="1">
        <v>3</v>
      </c>
      <c r="T1106" s="1">
        <v>0</v>
      </c>
      <c r="U1106" s="1">
        <v>11.230799999999999</v>
      </c>
      <c r="V1106" s="3" t="str">
        <f>IF(M1106=People!$B$5,People!$A$5,IF(M1106=People!$B$4,People!$A$4,IF(M1106=People!$B$3,People!$A$3,IF(M1106=People!$B$2,People!$A$2,0))))</f>
        <v>Anna Andreadi</v>
      </c>
      <c r="W1106" s="3" t="str">
        <f>IFERROR(INDEX(Returns!A:A,MATCH(B1106,Returns!B:B,0)),"No")</f>
        <v>Yes</v>
      </c>
    </row>
    <row r="1107" spans="1:23" x14ac:dyDescent="0.2">
      <c r="A1107" s="1">
        <v>1106</v>
      </c>
      <c r="B1107" t="s">
        <v>6724</v>
      </c>
      <c r="C1107" s="2">
        <v>43423</v>
      </c>
      <c r="D1107" s="2">
        <v>43428</v>
      </c>
      <c r="E1107" s="1" t="s">
        <v>46</v>
      </c>
      <c r="F1107" s="1" t="s">
        <v>141</v>
      </c>
      <c r="G1107" s="1" t="s">
        <v>142</v>
      </c>
      <c r="H1107" s="1" t="s">
        <v>24</v>
      </c>
      <c r="I1107" s="1" t="s">
        <v>25</v>
      </c>
      <c r="J1107" s="1" t="s">
        <v>167</v>
      </c>
      <c r="K1107" s="1" t="s">
        <v>96</v>
      </c>
      <c r="L1107" s="1">
        <v>77041</v>
      </c>
      <c r="M1107" s="1" t="s">
        <v>97</v>
      </c>
      <c r="N1107" s="1" t="s">
        <v>731</v>
      </c>
      <c r="O1107" s="1" t="s">
        <v>43</v>
      </c>
      <c r="P1107" s="1" t="s">
        <v>55</v>
      </c>
      <c r="Q1107" s="1" t="s">
        <v>732</v>
      </c>
      <c r="R1107" s="1">
        <v>100.70400000000001</v>
      </c>
      <c r="S1107" s="1">
        <v>6</v>
      </c>
      <c r="T1107" s="1">
        <v>0.2</v>
      </c>
      <c r="U1107" s="1">
        <v>-16.36440000000001</v>
      </c>
      <c r="V1107" s="3" t="str">
        <f>IF(M1107=People!$B$5,People!$A$5,IF(M1107=People!$B$4,People!$A$4,IF(M1107=People!$B$3,People!$A$3,IF(M1107=People!$B$2,People!$A$2,0))))</f>
        <v>Kelly Williams</v>
      </c>
      <c r="W1107" s="3" t="str">
        <f>IFERROR(INDEX(Returns!A:A,MATCH(B1107,Returns!B:B,0)),"No")</f>
        <v>No</v>
      </c>
    </row>
    <row r="1108" spans="1:23" x14ac:dyDescent="0.2">
      <c r="A1108" s="1">
        <v>1107</v>
      </c>
      <c r="B1108" t="s">
        <v>6724</v>
      </c>
      <c r="C1108" s="2">
        <v>43423</v>
      </c>
      <c r="D1108" s="2">
        <v>43428</v>
      </c>
      <c r="E1108" s="1" t="s">
        <v>46</v>
      </c>
      <c r="F1108" s="1" t="s">
        <v>141</v>
      </c>
      <c r="G1108" s="1" t="s">
        <v>142</v>
      </c>
      <c r="H1108" s="1" t="s">
        <v>24</v>
      </c>
      <c r="I1108" s="1" t="s">
        <v>25</v>
      </c>
      <c r="J1108" s="1" t="s">
        <v>167</v>
      </c>
      <c r="K1108" s="1" t="s">
        <v>96</v>
      </c>
      <c r="L1108" s="1">
        <v>77041</v>
      </c>
      <c r="M1108" s="1" t="s">
        <v>97</v>
      </c>
      <c r="N1108" s="1" t="s">
        <v>1353</v>
      </c>
      <c r="O1108" s="1" t="s">
        <v>30</v>
      </c>
      <c r="P1108" s="1" t="s">
        <v>60</v>
      </c>
      <c r="Q1108" s="1" t="s">
        <v>1354</v>
      </c>
      <c r="R1108" s="1">
        <v>2.3280000000000003</v>
      </c>
      <c r="S1108" s="1">
        <v>2</v>
      </c>
      <c r="T1108" s="1">
        <v>0.6</v>
      </c>
      <c r="U1108" s="1">
        <v>-0.75660000000000016</v>
      </c>
      <c r="V1108" s="3" t="str">
        <f>IF(M1108=People!$B$5,People!$A$5,IF(M1108=People!$B$4,People!$A$4,IF(M1108=People!$B$3,People!$A$3,IF(M1108=People!$B$2,People!$A$2,0))))</f>
        <v>Kelly Williams</v>
      </c>
      <c r="W1108" s="3" t="str">
        <f>IFERROR(INDEX(Returns!A:A,MATCH(B1108,Returns!B:B,0)),"No")</f>
        <v>No</v>
      </c>
    </row>
    <row r="1109" spans="1:23" x14ac:dyDescent="0.2">
      <c r="A1109" s="1">
        <v>1108</v>
      </c>
      <c r="B1109" t="s">
        <v>6724</v>
      </c>
      <c r="C1109" s="2">
        <v>43423</v>
      </c>
      <c r="D1109" s="2">
        <v>43428</v>
      </c>
      <c r="E1109" s="1" t="s">
        <v>46</v>
      </c>
      <c r="F1109" s="1" t="s">
        <v>141</v>
      </c>
      <c r="G1109" s="1" t="s">
        <v>142</v>
      </c>
      <c r="H1109" s="1" t="s">
        <v>24</v>
      </c>
      <c r="I1109" s="1" t="s">
        <v>25</v>
      </c>
      <c r="J1109" s="1" t="s">
        <v>167</v>
      </c>
      <c r="K1109" s="1" t="s">
        <v>96</v>
      </c>
      <c r="L1109" s="1">
        <v>77041</v>
      </c>
      <c r="M1109" s="1" t="s">
        <v>97</v>
      </c>
      <c r="N1109" s="1" t="s">
        <v>2715</v>
      </c>
      <c r="O1109" s="1" t="s">
        <v>43</v>
      </c>
      <c r="P1109" s="1" t="s">
        <v>70</v>
      </c>
      <c r="Q1109" s="1" t="s">
        <v>2716</v>
      </c>
      <c r="R1109" s="1">
        <v>10.779999999999996</v>
      </c>
      <c r="S1109" s="1">
        <v>5</v>
      </c>
      <c r="T1109" s="1">
        <v>0.8</v>
      </c>
      <c r="U1109" s="1">
        <v>-17.248000000000008</v>
      </c>
      <c r="V1109" s="3" t="str">
        <f>IF(M1109=People!$B$5,People!$A$5,IF(M1109=People!$B$4,People!$A$4,IF(M1109=People!$B$3,People!$A$3,IF(M1109=People!$B$2,People!$A$2,0))))</f>
        <v>Kelly Williams</v>
      </c>
      <c r="W1109" s="3" t="str">
        <f>IFERROR(INDEX(Returns!A:A,MATCH(B1109,Returns!B:B,0)),"No")</f>
        <v>No</v>
      </c>
    </row>
    <row r="1110" spans="1:23" x14ac:dyDescent="0.2">
      <c r="A1110" s="1">
        <v>1109</v>
      </c>
      <c r="B1110" t="s">
        <v>6724</v>
      </c>
      <c r="C1110" s="2">
        <v>43423</v>
      </c>
      <c r="D1110" s="2">
        <v>43428</v>
      </c>
      <c r="E1110" s="1" t="s">
        <v>46</v>
      </c>
      <c r="F1110" s="1" t="s">
        <v>141</v>
      </c>
      <c r="G1110" s="1" t="s">
        <v>142</v>
      </c>
      <c r="H1110" s="1" t="s">
        <v>24</v>
      </c>
      <c r="I1110" s="1" t="s">
        <v>25</v>
      </c>
      <c r="J1110" s="1" t="s">
        <v>167</v>
      </c>
      <c r="K1110" s="1" t="s">
        <v>96</v>
      </c>
      <c r="L1110" s="1">
        <v>77041</v>
      </c>
      <c r="M1110" s="1" t="s">
        <v>97</v>
      </c>
      <c r="N1110" s="1" t="s">
        <v>2717</v>
      </c>
      <c r="O1110" s="1" t="s">
        <v>43</v>
      </c>
      <c r="P1110" s="1" t="s">
        <v>242</v>
      </c>
      <c r="Q1110" s="1" t="s">
        <v>497</v>
      </c>
      <c r="R1110" s="1">
        <v>58.368000000000009</v>
      </c>
      <c r="S1110" s="1">
        <v>12</v>
      </c>
      <c r="T1110" s="1">
        <v>0.2</v>
      </c>
      <c r="U1110" s="1">
        <v>21.888000000000002</v>
      </c>
      <c r="V1110" s="3" t="str">
        <f>IF(M1110=People!$B$5,People!$A$5,IF(M1110=People!$B$4,People!$A$4,IF(M1110=People!$B$3,People!$A$3,IF(M1110=People!$B$2,People!$A$2,0))))</f>
        <v>Kelly Williams</v>
      </c>
      <c r="W1110" s="3" t="str">
        <f>IFERROR(INDEX(Returns!A:A,MATCH(B1110,Returns!B:B,0)),"No")</f>
        <v>No</v>
      </c>
    </row>
    <row r="1111" spans="1:23" x14ac:dyDescent="0.2">
      <c r="A1111" s="1">
        <v>1110</v>
      </c>
      <c r="B1111" t="s">
        <v>6724</v>
      </c>
      <c r="C1111" s="2">
        <v>43423</v>
      </c>
      <c r="D1111" s="2">
        <v>43428</v>
      </c>
      <c r="E1111" s="1" t="s">
        <v>46</v>
      </c>
      <c r="F1111" s="1" t="s">
        <v>141</v>
      </c>
      <c r="G1111" s="1" t="s">
        <v>142</v>
      </c>
      <c r="H1111" s="1" t="s">
        <v>24</v>
      </c>
      <c r="I1111" s="1" t="s">
        <v>25</v>
      </c>
      <c r="J1111" s="1" t="s">
        <v>167</v>
      </c>
      <c r="K1111" s="1" t="s">
        <v>96</v>
      </c>
      <c r="L1111" s="1">
        <v>77041</v>
      </c>
      <c r="M1111" s="1" t="s">
        <v>97</v>
      </c>
      <c r="N1111" s="1" t="s">
        <v>2718</v>
      </c>
      <c r="O1111" s="1" t="s">
        <v>43</v>
      </c>
      <c r="P1111" s="1" t="s">
        <v>157</v>
      </c>
      <c r="Q1111" s="1" t="s">
        <v>2719</v>
      </c>
      <c r="R1111" s="1">
        <v>40.968000000000004</v>
      </c>
      <c r="S1111" s="1">
        <v>3</v>
      </c>
      <c r="T1111" s="1">
        <v>0.2</v>
      </c>
      <c r="U1111" s="1">
        <v>13.826699999999999</v>
      </c>
      <c r="V1111" s="3" t="str">
        <f>IF(M1111=People!$B$5,People!$A$5,IF(M1111=People!$B$4,People!$A$4,IF(M1111=People!$B$3,People!$A$3,IF(M1111=People!$B$2,People!$A$2,0))))</f>
        <v>Kelly Williams</v>
      </c>
      <c r="W1111" s="3" t="str">
        <f>IFERROR(INDEX(Returns!A:A,MATCH(B1111,Returns!B:B,0)),"No")</f>
        <v>No</v>
      </c>
    </row>
    <row r="1112" spans="1:23" x14ac:dyDescent="0.2">
      <c r="A1112" s="1">
        <v>1111</v>
      </c>
      <c r="B1112" t="s">
        <v>6724</v>
      </c>
      <c r="C1112" s="2">
        <v>43423</v>
      </c>
      <c r="D1112" s="2">
        <v>43428</v>
      </c>
      <c r="E1112" s="1" t="s">
        <v>46</v>
      </c>
      <c r="F1112" s="1" t="s">
        <v>141</v>
      </c>
      <c r="G1112" s="1" t="s">
        <v>142</v>
      </c>
      <c r="H1112" s="1" t="s">
        <v>24</v>
      </c>
      <c r="I1112" s="1" t="s">
        <v>25</v>
      </c>
      <c r="J1112" s="1" t="s">
        <v>167</v>
      </c>
      <c r="K1112" s="1" t="s">
        <v>96</v>
      </c>
      <c r="L1112" s="1">
        <v>77041</v>
      </c>
      <c r="M1112" s="1" t="s">
        <v>97</v>
      </c>
      <c r="N1112" s="1" t="s">
        <v>2720</v>
      </c>
      <c r="O1112" s="1" t="s">
        <v>66</v>
      </c>
      <c r="P1112" s="1" t="s">
        <v>67</v>
      </c>
      <c r="Q1112" s="1" t="s">
        <v>2721</v>
      </c>
      <c r="R1112" s="1">
        <v>71.959999999999994</v>
      </c>
      <c r="S1112" s="1">
        <v>5</v>
      </c>
      <c r="T1112" s="1">
        <v>0.2</v>
      </c>
      <c r="U1112" s="1">
        <v>25.185999999999996</v>
      </c>
      <c r="V1112" s="3" t="str">
        <f>IF(M1112=People!$B$5,People!$A$5,IF(M1112=People!$B$4,People!$A$4,IF(M1112=People!$B$3,People!$A$3,IF(M1112=People!$B$2,People!$A$2,0))))</f>
        <v>Kelly Williams</v>
      </c>
      <c r="W1112" s="3" t="str">
        <f>IFERROR(INDEX(Returns!A:A,MATCH(B1112,Returns!B:B,0)),"No")</f>
        <v>No</v>
      </c>
    </row>
    <row r="1113" spans="1:23" x14ac:dyDescent="0.2">
      <c r="A1113" s="1">
        <v>1112</v>
      </c>
      <c r="B1113" t="s">
        <v>6724</v>
      </c>
      <c r="C1113" s="2">
        <v>43423</v>
      </c>
      <c r="D1113" s="2">
        <v>43428</v>
      </c>
      <c r="E1113" s="1" t="s">
        <v>46</v>
      </c>
      <c r="F1113" s="1" t="s">
        <v>141</v>
      </c>
      <c r="G1113" s="1" t="s">
        <v>142</v>
      </c>
      <c r="H1113" s="1" t="s">
        <v>24</v>
      </c>
      <c r="I1113" s="1" t="s">
        <v>25</v>
      </c>
      <c r="J1113" s="1" t="s">
        <v>167</v>
      </c>
      <c r="K1113" s="1" t="s">
        <v>96</v>
      </c>
      <c r="L1113" s="1">
        <v>77041</v>
      </c>
      <c r="M1113" s="1" t="s">
        <v>97</v>
      </c>
      <c r="N1113" s="1" t="s">
        <v>2722</v>
      </c>
      <c r="O1113" s="1" t="s">
        <v>43</v>
      </c>
      <c r="P1113" s="1" t="s">
        <v>84</v>
      </c>
      <c r="Q1113" s="1" t="s">
        <v>2723</v>
      </c>
      <c r="R1113" s="1">
        <v>10.368000000000002</v>
      </c>
      <c r="S1113" s="1">
        <v>2</v>
      </c>
      <c r="T1113" s="1">
        <v>0.2</v>
      </c>
      <c r="U1113" s="1">
        <v>3.6288</v>
      </c>
      <c r="V1113" s="3" t="str">
        <f>IF(M1113=People!$B$5,People!$A$5,IF(M1113=People!$B$4,People!$A$4,IF(M1113=People!$B$3,People!$A$3,IF(M1113=People!$B$2,People!$A$2,0))))</f>
        <v>Kelly Williams</v>
      </c>
      <c r="W1113" s="3" t="str">
        <f>IFERROR(INDEX(Returns!A:A,MATCH(B1113,Returns!B:B,0)),"No")</f>
        <v>No</v>
      </c>
    </row>
    <row r="1114" spans="1:23" x14ac:dyDescent="0.2">
      <c r="A1114" s="1">
        <v>1113</v>
      </c>
      <c r="B1114" t="s">
        <v>6724</v>
      </c>
      <c r="C1114" s="2">
        <v>43423</v>
      </c>
      <c r="D1114" s="2">
        <v>43428</v>
      </c>
      <c r="E1114" s="1" t="s">
        <v>46</v>
      </c>
      <c r="F1114" s="1" t="s">
        <v>141</v>
      </c>
      <c r="G1114" s="1" t="s">
        <v>142</v>
      </c>
      <c r="H1114" s="1" t="s">
        <v>24</v>
      </c>
      <c r="I1114" s="1" t="s">
        <v>25</v>
      </c>
      <c r="J1114" s="1" t="s">
        <v>167</v>
      </c>
      <c r="K1114" s="1" t="s">
        <v>96</v>
      </c>
      <c r="L1114" s="1">
        <v>77041</v>
      </c>
      <c r="M1114" s="1" t="s">
        <v>97</v>
      </c>
      <c r="N1114" s="1" t="s">
        <v>395</v>
      </c>
      <c r="O1114" s="1" t="s">
        <v>43</v>
      </c>
      <c r="P1114" s="1" t="s">
        <v>70</v>
      </c>
      <c r="Q1114" s="1" t="s">
        <v>396</v>
      </c>
      <c r="R1114" s="1">
        <v>1.1919999999999997</v>
      </c>
      <c r="S1114" s="1">
        <v>2</v>
      </c>
      <c r="T1114" s="1">
        <v>0.8</v>
      </c>
      <c r="U1114" s="1">
        <v>-2.0264000000000002</v>
      </c>
      <c r="V1114" s="3" t="str">
        <f>IF(M1114=People!$B$5,People!$A$5,IF(M1114=People!$B$4,People!$A$4,IF(M1114=People!$B$3,People!$A$3,IF(M1114=People!$B$2,People!$A$2,0))))</f>
        <v>Kelly Williams</v>
      </c>
      <c r="W1114" s="3" t="str">
        <f>IFERROR(INDEX(Returns!A:A,MATCH(B1114,Returns!B:B,0)),"No")</f>
        <v>No</v>
      </c>
    </row>
    <row r="1115" spans="1:23" x14ac:dyDescent="0.2">
      <c r="A1115" s="1">
        <v>1114</v>
      </c>
      <c r="B1115" t="s">
        <v>6146</v>
      </c>
      <c r="C1115" s="2">
        <v>43817</v>
      </c>
      <c r="D1115" s="2">
        <v>43822</v>
      </c>
      <c r="E1115" s="1" t="s">
        <v>21</v>
      </c>
      <c r="F1115" s="1" t="s">
        <v>1161</v>
      </c>
      <c r="G1115" s="1" t="s">
        <v>1162</v>
      </c>
      <c r="H1115" s="1" t="s">
        <v>24</v>
      </c>
      <c r="I1115" s="1" t="s">
        <v>25</v>
      </c>
      <c r="J1115" s="1" t="s">
        <v>2724</v>
      </c>
      <c r="K1115" s="1" t="s">
        <v>40</v>
      </c>
      <c r="L1115" s="1">
        <v>92024</v>
      </c>
      <c r="M1115" s="1" t="s">
        <v>41</v>
      </c>
      <c r="N1115" s="1" t="s">
        <v>2331</v>
      </c>
      <c r="O1115" s="1" t="s">
        <v>43</v>
      </c>
      <c r="P1115" s="1" t="s">
        <v>70</v>
      </c>
      <c r="Q1115" s="1" t="s">
        <v>2332</v>
      </c>
      <c r="R1115" s="1">
        <v>46.672000000000004</v>
      </c>
      <c r="S1115" s="1">
        <v>2</v>
      </c>
      <c r="T1115" s="1">
        <v>0.2</v>
      </c>
      <c r="U1115" s="1">
        <v>16.3352</v>
      </c>
      <c r="V1115" s="3" t="str">
        <f>IF(M1115=People!$B$5,People!$A$5,IF(M1115=People!$B$4,People!$A$4,IF(M1115=People!$B$3,People!$A$3,IF(M1115=People!$B$2,People!$A$2,0))))</f>
        <v>Anna Andreadi</v>
      </c>
      <c r="W1115" s="3" t="str">
        <f>IFERROR(INDEX(Returns!A:A,MATCH(B1115,Returns!B:B,0)),"No")</f>
        <v>Yes</v>
      </c>
    </row>
    <row r="1116" spans="1:23" x14ac:dyDescent="0.2">
      <c r="A1116" s="1">
        <v>1115</v>
      </c>
      <c r="B1116" t="s">
        <v>6146</v>
      </c>
      <c r="C1116" s="2">
        <v>43817</v>
      </c>
      <c r="D1116" s="2">
        <v>43822</v>
      </c>
      <c r="E1116" s="1" t="s">
        <v>21</v>
      </c>
      <c r="F1116" s="1" t="s">
        <v>1161</v>
      </c>
      <c r="G1116" s="1" t="s">
        <v>1162</v>
      </c>
      <c r="H1116" s="1" t="s">
        <v>24</v>
      </c>
      <c r="I1116" s="1" t="s">
        <v>25</v>
      </c>
      <c r="J1116" s="1" t="s">
        <v>2724</v>
      </c>
      <c r="K1116" s="1" t="s">
        <v>40</v>
      </c>
      <c r="L1116" s="1">
        <v>92024</v>
      </c>
      <c r="M1116" s="1" t="s">
        <v>41</v>
      </c>
      <c r="N1116" s="1" t="s">
        <v>2725</v>
      </c>
      <c r="O1116" s="1" t="s">
        <v>30</v>
      </c>
      <c r="P1116" s="1" t="s">
        <v>31</v>
      </c>
      <c r="Q1116" s="1" t="s">
        <v>2726</v>
      </c>
      <c r="R1116" s="1">
        <v>119.83299999999998</v>
      </c>
      <c r="S1116" s="1">
        <v>1</v>
      </c>
      <c r="T1116" s="1">
        <v>0.15</v>
      </c>
      <c r="U1116" s="1">
        <v>-12.688200000000002</v>
      </c>
      <c r="V1116" s="3" t="str">
        <f>IF(M1116=People!$B$5,People!$A$5,IF(M1116=People!$B$4,People!$A$4,IF(M1116=People!$B$3,People!$A$3,IF(M1116=People!$B$2,People!$A$2,0))))</f>
        <v>Anna Andreadi</v>
      </c>
      <c r="W1116" s="3" t="str">
        <f>IFERROR(INDEX(Returns!A:A,MATCH(B1116,Returns!B:B,0)),"No")</f>
        <v>Yes</v>
      </c>
    </row>
    <row r="1117" spans="1:23" x14ac:dyDescent="0.2">
      <c r="A1117" s="1">
        <v>1116</v>
      </c>
      <c r="B1117" t="s">
        <v>6146</v>
      </c>
      <c r="C1117" s="2">
        <v>43817</v>
      </c>
      <c r="D1117" s="2">
        <v>43822</v>
      </c>
      <c r="E1117" s="1" t="s">
        <v>21</v>
      </c>
      <c r="F1117" s="1" t="s">
        <v>1161</v>
      </c>
      <c r="G1117" s="1" t="s">
        <v>1162</v>
      </c>
      <c r="H1117" s="1" t="s">
        <v>24</v>
      </c>
      <c r="I1117" s="1" t="s">
        <v>25</v>
      </c>
      <c r="J1117" s="1" t="s">
        <v>2724</v>
      </c>
      <c r="K1117" s="1" t="s">
        <v>40</v>
      </c>
      <c r="L1117" s="1">
        <v>92024</v>
      </c>
      <c r="M1117" s="1" t="s">
        <v>41</v>
      </c>
      <c r="N1117" s="1" t="s">
        <v>2015</v>
      </c>
      <c r="O1117" s="1" t="s">
        <v>66</v>
      </c>
      <c r="P1117" s="1" t="s">
        <v>146</v>
      </c>
      <c r="Q1117" s="1" t="s">
        <v>2016</v>
      </c>
      <c r="R1117" s="1">
        <v>119.98</v>
      </c>
      <c r="S1117" s="1">
        <v>2</v>
      </c>
      <c r="T1117" s="1">
        <v>0</v>
      </c>
      <c r="U1117" s="1">
        <v>57.590400000000002</v>
      </c>
      <c r="V1117" s="3" t="str">
        <f>IF(M1117=People!$B$5,People!$A$5,IF(M1117=People!$B$4,People!$A$4,IF(M1117=People!$B$3,People!$A$3,IF(M1117=People!$B$2,People!$A$2,0))))</f>
        <v>Anna Andreadi</v>
      </c>
      <c r="W1117" s="3" t="str">
        <f>IFERROR(INDEX(Returns!A:A,MATCH(B1117,Returns!B:B,0)),"No")</f>
        <v>Yes</v>
      </c>
    </row>
    <row r="1118" spans="1:23" x14ac:dyDescent="0.2">
      <c r="A1118" s="1">
        <v>1117</v>
      </c>
      <c r="B1118" t="s">
        <v>6725</v>
      </c>
      <c r="C1118" s="2">
        <v>43303</v>
      </c>
      <c r="D1118" s="2">
        <v>43305</v>
      </c>
      <c r="E1118" s="1" t="s">
        <v>21</v>
      </c>
      <c r="F1118" s="1" t="s">
        <v>2727</v>
      </c>
      <c r="G1118" s="1" t="s">
        <v>2728</v>
      </c>
      <c r="H1118" s="1" t="s">
        <v>38</v>
      </c>
      <c r="I1118" s="1" t="s">
        <v>25</v>
      </c>
      <c r="J1118" s="1" t="s">
        <v>116</v>
      </c>
      <c r="K1118" s="1" t="s">
        <v>40</v>
      </c>
      <c r="L1118" s="1">
        <v>94110</v>
      </c>
      <c r="M1118" s="1" t="s">
        <v>41</v>
      </c>
      <c r="N1118" s="1" t="s">
        <v>1257</v>
      </c>
      <c r="O1118" s="1" t="s">
        <v>43</v>
      </c>
      <c r="P1118" s="1" t="s">
        <v>44</v>
      </c>
      <c r="Q1118" s="1" t="s">
        <v>1258</v>
      </c>
      <c r="R1118" s="1">
        <v>6.3</v>
      </c>
      <c r="S1118" s="1">
        <v>2</v>
      </c>
      <c r="T1118" s="1">
        <v>0</v>
      </c>
      <c r="U1118" s="1">
        <v>3.024</v>
      </c>
      <c r="V1118" s="3" t="str">
        <f>IF(M1118=People!$B$5,People!$A$5,IF(M1118=People!$B$4,People!$A$4,IF(M1118=People!$B$3,People!$A$3,IF(M1118=People!$B$2,People!$A$2,0))))</f>
        <v>Anna Andreadi</v>
      </c>
      <c r="W1118" s="3" t="str">
        <f>IFERROR(INDEX(Returns!A:A,MATCH(B1118,Returns!B:B,0)),"No")</f>
        <v>No</v>
      </c>
    </row>
    <row r="1119" spans="1:23" x14ac:dyDescent="0.2">
      <c r="A1119" s="1">
        <v>1118</v>
      </c>
      <c r="B1119" t="s">
        <v>6726</v>
      </c>
      <c r="C1119" s="2">
        <v>42982</v>
      </c>
      <c r="D1119" s="2">
        <v>42986</v>
      </c>
      <c r="E1119" s="1" t="s">
        <v>46</v>
      </c>
      <c r="F1119" s="1" t="s">
        <v>2729</v>
      </c>
      <c r="G1119" s="1" t="s">
        <v>2730</v>
      </c>
      <c r="H1119" s="1" t="s">
        <v>24</v>
      </c>
      <c r="I1119" s="1" t="s">
        <v>25</v>
      </c>
      <c r="J1119" s="1" t="s">
        <v>2731</v>
      </c>
      <c r="K1119" s="1" t="s">
        <v>1111</v>
      </c>
      <c r="L1119" s="1">
        <v>30076</v>
      </c>
      <c r="M1119" s="1" t="s">
        <v>28</v>
      </c>
      <c r="N1119" s="1" t="s">
        <v>1093</v>
      </c>
      <c r="O1119" s="1" t="s">
        <v>43</v>
      </c>
      <c r="P1119" s="1" t="s">
        <v>84</v>
      </c>
      <c r="Q1119" s="1" t="s">
        <v>1259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3" t="str">
        <f>IF(M1119=People!$B$5,People!$A$5,IF(M1119=People!$B$4,People!$A$4,IF(M1119=People!$B$3,People!$A$3,IF(M1119=People!$B$2,People!$A$2,0))))</f>
        <v>Cassandra Brandow</v>
      </c>
      <c r="W1119" s="3" t="str">
        <f>IFERROR(INDEX(Returns!A:A,MATCH(B1119,Returns!B:B,0)),"No")</f>
        <v>No</v>
      </c>
    </row>
    <row r="1120" spans="1:23" x14ac:dyDescent="0.2">
      <c r="A1120" s="1">
        <v>1119</v>
      </c>
      <c r="B1120" t="s">
        <v>6726</v>
      </c>
      <c r="C1120" s="2">
        <v>42982</v>
      </c>
      <c r="D1120" s="2">
        <v>42986</v>
      </c>
      <c r="E1120" s="1" t="s">
        <v>46</v>
      </c>
      <c r="F1120" s="1" t="s">
        <v>2729</v>
      </c>
      <c r="G1120" s="1" t="s">
        <v>2730</v>
      </c>
      <c r="H1120" s="1" t="s">
        <v>24</v>
      </c>
      <c r="I1120" s="1" t="s">
        <v>25</v>
      </c>
      <c r="J1120" s="1" t="s">
        <v>2731</v>
      </c>
      <c r="K1120" s="1" t="s">
        <v>1111</v>
      </c>
      <c r="L1120" s="1">
        <v>30076</v>
      </c>
      <c r="M1120" s="1" t="s">
        <v>28</v>
      </c>
      <c r="N1120" s="1" t="s">
        <v>2298</v>
      </c>
      <c r="O1120" s="1" t="s">
        <v>66</v>
      </c>
      <c r="P1120" s="1" t="s">
        <v>146</v>
      </c>
      <c r="Q1120" s="1" t="s">
        <v>2299</v>
      </c>
      <c r="R1120" s="1">
        <v>619.94999999999993</v>
      </c>
      <c r="S1120" s="1">
        <v>5</v>
      </c>
      <c r="T1120" s="1">
        <v>0</v>
      </c>
      <c r="U1120" s="1">
        <v>111.59099999999995</v>
      </c>
      <c r="V1120" s="3" t="str">
        <f>IF(M1120=People!$B$5,People!$A$5,IF(M1120=People!$B$4,People!$A$4,IF(M1120=People!$B$3,People!$A$3,IF(M1120=People!$B$2,People!$A$2,0))))</f>
        <v>Cassandra Brandow</v>
      </c>
      <c r="W1120" s="3" t="str">
        <f>IFERROR(INDEX(Returns!A:A,MATCH(B1120,Returns!B:B,0)),"No")</f>
        <v>No</v>
      </c>
    </row>
    <row r="1121" spans="1:23" x14ac:dyDescent="0.2">
      <c r="A1121" s="1">
        <v>1120</v>
      </c>
      <c r="B1121" t="s">
        <v>6726</v>
      </c>
      <c r="C1121" s="2">
        <v>42982</v>
      </c>
      <c r="D1121" s="2">
        <v>42986</v>
      </c>
      <c r="E1121" s="1" t="s">
        <v>46</v>
      </c>
      <c r="F1121" s="1" t="s">
        <v>2729</v>
      </c>
      <c r="G1121" s="1" t="s">
        <v>2730</v>
      </c>
      <c r="H1121" s="1" t="s">
        <v>24</v>
      </c>
      <c r="I1121" s="1" t="s">
        <v>25</v>
      </c>
      <c r="J1121" s="1" t="s">
        <v>2731</v>
      </c>
      <c r="K1121" s="1" t="s">
        <v>1111</v>
      </c>
      <c r="L1121" s="1">
        <v>30076</v>
      </c>
      <c r="M1121" s="1" t="s">
        <v>28</v>
      </c>
      <c r="N1121" s="1" t="s">
        <v>2732</v>
      </c>
      <c r="O1121" s="1" t="s">
        <v>43</v>
      </c>
      <c r="P1121" s="1" t="s">
        <v>84</v>
      </c>
      <c r="Q1121" s="1" t="s">
        <v>2733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3" t="str">
        <f>IF(M1121=People!$B$5,People!$A$5,IF(M1121=People!$B$4,People!$A$4,IF(M1121=People!$B$3,People!$A$3,IF(M1121=People!$B$2,People!$A$2,0))))</f>
        <v>Cassandra Brandow</v>
      </c>
      <c r="W1121" s="3" t="str">
        <f>IFERROR(INDEX(Returns!A:A,MATCH(B1121,Returns!B:B,0)),"No")</f>
        <v>No</v>
      </c>
    </row>
    <row r="1122" spans="1:23" x14ac:dyDescent="0.2">
      <c r="A1122" s="1">
        <v>1121</v>
      </c>
      <c r="B1122" t="s">
        <v>6726</v>
      </c>
      <c r="C1122" s="2">
        <v>42982</v>
      </c>
      <c r="D1122" s="2">
        <v>42986</v>
      </c>
      <c r="E1122" s="1" t="s">
        <v>46</v>
      </c>
      <c r="F1122" s="1" t="s">
        <v>2729</v>
      </c>
      <c r="G1122" s="1" t="s">
        <v>2730</v>
      </c>
      <c r="H1122" s="1" t="s">
        <v>24</v>
      </c>
      <c r="I1122" s="1" t="s">
        <v>25</v>
      </c>
      <c r="J1122" s="1" t="s">
        <v>2731</v>
      </c>
      <c r="K1122" s="1" t="s">
        <v>1111</v>
      </c>
      <c r="L1122" s="1">
        <v>30076</v>
      </c>
      <c r="M1122" s="1" t="s">
        <v>28</v>
      </c>
      <c r="N1122" s="1" t="s">
        <v>2194</v>
      </c>
      <c r="O1122" s="1" t="s">
        <v>43</v>
      </c>
      <c r="P1122" s="1" t="s">
        <v>157</v>
      </c>
      <c r="Q1122" s="1" t="s">
        <v>2195</v>
      </c>
      <c r="R1122" s="1">
        <v>15.28</v>
      </c>
      <c r="S1122" s="1">
        <v>2</v>
      </c>
      <c r="T1122" s="1">
        <v>0</v>
      </c>
      <c r="U1122" s="1">
        <v>7.4871999999999996</v>
      </c>
      <c r="V1122" s="3" t="str">
        <f>IF(M1122=People!$B$5,People!$A$5,IF(M1122=People!$B$4,People!$A$4,IF(M1122=People!$B$3,People!$A$3,IF(M1122=People!$B$2,People!$A$2,0))))</f>
        <v>Cassandra Brandow</v>
      </c>
      <c r="W1122" s="3" t="str">
        <f>IFERROR(INDEX(Returns!A:A,MATCH(B1122,Returns!B:B,0)),"No")</f>
        <v>No</v>
      </c>
    </row>
    <row r="1123" spans="1:23" x14ac:dyDescent="0.2">
      <c r="A1123" s="1">
        <v>1122</v>
      </c>
      <c r="B1123" t="s">
        <v>6727</v>
      </c>
      <c r="C1123" s="2">
        <v>42389</v>
      </c>
      <c r="D1123" s="2">
        <v>42395</v>
      </c>
      <c r="E1123" s="1" t="s">
        <v>46</v>
      </c>
      <c r="F1123" s="1" t="s">
        <v>2333</v>
      </c>
      <c r="G1123" s="1" t="s">
        <v>2334</v>
      </c>
      <c r="H1123" s="1" t="s">
        <v>24</v>
      </c>
      <c r="I1123" s="1" t="s">
        <v>25</v>
      </c>
      <c r="J1123" s="1" t="s">
        <v>2734</v>
      </c>
      <c r="K1123" s="1" t="s">
        <v>1481</v>
      </c>
      <c r="L1123" s="1">
        <v>72401</v>
      </c>
      <c r="M1123" s="1" t="s">
        <v>28</v>
      </c>
      <c r="N1123" s="1" t="s">
        <v>2735</v>
      </c>
      <c r="O1123" s="1" t="s">
        <v>66</v>
      </c>
      <c r="P1123" s="1" t="s">
        <v>67</v>
      </c>
      <c r="Q1123" s="1" t="s">
        <v>2736</v>
      </c>
      <c r="R1123" s="1">
        <v>699.93</v>
      </c>
      <c r="S1123" s="1">
        <v>7</v>
      </c>
      <c r="T1123" s="1">
        <v>0</v>
      </c>
      <c r="U1123" s="1">
        <v>181.98179999999999</v>
      </c>
      <c r="V1123" s="3" t="str">
        <f>IF(M1123=People!$B$5,People!$A$5,IF(M1123=People!$B$4,People!$A$4,IF(M1123=People!$B$3,People!$A$3,IF(M1123=People!$B$2,People!$A$2,0))))</f>
        <v>Cassandra Brandow</v>
      </c>
      <c r="W1123" s="3" t="str">
        <f>IFERROR(INDEX(Returns!A:A,MATCH(B1123,Returns!B:B,0)),"No")</f>
        <v>No</v>
      </c>
    </row>
    <row r="1124" spans="1:23" x14ac:dyDescent="0.2">
      <c r="A1124" s="1">
        <v>1123</v>
      </c>
      <c r="B1124" t="s">
        <v>6727</v>
      </c>
      <c r="C1124" s="2">
        <v>42389</v>
      </c>
      <c r="D1124" s="2">
        <v>42395</v>
      </c>
      <c r="E1124" s="1" t="s">
        <v>46</v>
      </c>
      <c r="F1124" s="1" t="s">
        <v>2333</v>
      </c>
      <c r="G1124" s="1" t="s">
        <v>2334</v>
      </c>
      <c r="H1124" s="1" t="s">
        <v>24</v>
      </c>
      <c r="I1124" s="1" t="s">
        <v>25</v>
      </c>
      <c r="J1124" s="1" t="s">
        <v>2734</v>
      </c>
      <c r="K1124" s="1" t="s">
        <v>1481</v>
      </c>
      <c r="L1124" s="1">
        <v>72401</v>
      </c>
      <c r="M1124" s="1" t="s">
        <v>28</v>
      </c>
      <c r="N1124" s="1" t="s">
        <v>2737</v>
      </c>
      <c r="O1124" s="1" t="s">
        <v>43</v>
      </c>
      <c r="P1124" s="1" t="s">
        <v>63</v>
      </c>
      <c r="Q1124" s="1" t="s">
        <v>2738</v>
      </c>
      <c r="R1124" s="1">
        <v>22.959999999999997</v>
      </c>
      <c r="S1124" s="1">
        <v>7</v>
      </c>
      <c r="T1124" s="1">
        <v>0</v>
      </c>
      <c r="U1124" s="1">
        <v>6.6583999999999968</v>
      </c>
      <c r="V1124" s="3" t="str">
        <f>IF(M1124=People!$B$5,People!$A$5,IF(M1124=People!$B$4,People!$A$4,IF(M1124=People!$B$3,People!$A$3,IF(M1124=People!$B$2,People!$A$2,0))))</f>
        <v>Cassandra Brandow</v>
      </c>
      <c r="W1124" s="3" t="str">
        <f>IFERROR(INDEX(Returns!A:A,MATCH(B1124,Returns!B:B,0)),"No")</f>
        <v>No</v>
      </c>
    </row>
    <row r="1125" spans="1:23" x14ac:dyDescent="0.2">
      <c r="A1125" s="1">
        <v>1124</v>
      </c>
      <c r="B1125" t="s">
        <v>6727</v>
      </c>
      <c r="C1125" s="2">
        <v>42389</v>
      </c>
      <c r="D1125" s="2">
        <v>42395</v>
      </c>
      <c r="E1125" s="1" t="s">
        <v>46</v>
      </c>
      <c r="F1125" s="1" t="s">
        <v>2333</v>
      </c>
      <c r="G1125" s="1" t="s">
        <v>2334</v>
      </c>
      <c r="H1125" s="1" t="s">
        <v>24</v>
      </c>
      <c r="I1125" s="1" t="s">
        <v>25</v>
      </c>
      <c r="J1125" s="1" t="s">
        <v>2734</v>
      </c>
      <c r="K1125" s="1" t="s">
        <v>1481</v>
      </c>
      <c r="L1125" s="1">
        <v>72401</v>
      </c>
      <c r="M1125" s="1" t="s">
        <v>28</v>
      </c>
      <c r="N1125" s="1" t="s">
        <v>315</v>
      </c>
      <c r="O1125" s="1" t="s">
        <v>30</v>
      </c>
      <c r="P1125" s="1" t="s">
        <v>60</v>
      </c>
      <c r="Q1125" s="1" t="s">
        <v>316</v>
      </c>
      <c r="R1125" s="1">
        <v>38.6</v>
      </c>
      <c r="S1125" s="1">
        <v>4</v>
      </c>
      <c r="T1125" s="1">
        <v>0</v>
      </c>
      <c r="U1125" s="1">
        <v>11.579999999999998</v>
      </c>
      <c r="V1125" s="3" t="str">
        <f>IF(M1125=People!$B$5,People!$A$5,IF(M1125=People!$B$4,People!$A$4,IF(M1125=People!$B$3,People!$A$3,IF(M1125=People!$B$2,People!$A$2,0))))</f>
        <v>Cassandra Brandow</v>
      </c>
      <c r="W1125" s="3" t="str">
        <f>IFERROR(INDEX(Returns!A:A,MATCH(B1125,Returns!B:B,0)),"No")</f>
        <v>No</v>
      </c>
    </row>
    <row r="1126" spans="1:23" x14ac:dyDescent="0.2">
      <c r="A1126" s="1">
        <v>1125</v>
      </c>
      <c r="B1126" t="s">
        <v>6727</v>
      </c>
      <c r="C1126" s="2">
        <v>42389</v>
      </c>
      <c r="D1126" s="2">
        <v>42395</v>
      </c>
      <c r="E1126" s="1" t="s">
        <v>46</v>
      </c>
      <c r="F1126" s="1" t="s">
        <v>2333</v>
      </c>
      <c r="G1126" s="1" t="s">
        <v>2334</v>
      </c>
      <c r="H1126" s="1" t="s">
        <v>24</v>
      </c>
      <c r="I1126" s="1" t="s">
        <v>25</v>
      </c>
      <c r="J1126" s="1" t="s">
        <v>2734</v>
      </c>
      <c r="K1126" s="1" t="s">
        <v>1481</v>
      </c>
      <c r="L1126" s="1">
        <v>72401</v>
      </c>
      <c r="M1126" s="1" t="s">
        <v>28</v>
      </c>
      <c r="N1126" s="1" t="s">
        <v>1523</v>
      </c>
      <c r="O1126" s="1" t="s">
        <v>43</v>
      </c>
      <c r="P1126" s="1" t="s">
        <v>63</v>
      </c>
      <c r="Q1126" s="1" t="s">
        <v>1524</v>
      </c>
      <c r="R1126" s="1">
        <v>6.63</v>
      </c>
      <c r="S1126" s="1">
        <v>3</v>
      </c>
      <c r="T1126" s="1">
        <v>0</v>
      </c>
      <c r="U1126" s="1">
        <v>1.7901</v>
      </c>
      <c r="V1126" s="3" t="str">
        <f>IF(M1126=People!$B$5,People!$A$5,IF(M1126=People!$B$4,People!$A$4,IF(M1126=People!$B$3,People!$A$3,IF(M1126=People!$B$2,People!$A$2,0))))</f>
        <v>Cassandra Brandow</v>
      </c>
      <c r="W1126" s="3" t="str">
        <f>IFERROR(INDEX(Returns!A:A,MATCH(B1126,Returns!B:B,0)),"No")</f>
        <v>No</v>
      </c>
    </row>
    <row r="1127" spans="1:23" x14ac:dyDescent="0.2">
      <c r="A1127" s="1">
        <v>1126</v>
      </c>
      <c r="B1127" t="s">
        <v>6727</v>
      </c>
      <c r="C1127" s="2">
        <v>42389</v>
      </c>
      <c r="D1127" s="2">
        <v>42395</v>
      </c>
      <c r="E1127" s="1" t="s">
        <v>46</v>
      </c>
      <c r="F1127" s="1" t="s">
        <v>2333</v>
      </c>
      <c r="G1127" s="1" t="s">
        <v>2334</v>
      </c>
      <c r="H1127" s="1" t="s">
        <v>24</v>
      </c>
      <c r="I1127" s="1" t="s">
        <v>25</v>
      </c>
      <c r="J1127" s="1" t="s">
        <v>2734</v>
      </c>
      <c r="K1127" s="1" t="s">
        <v>1481</v>
      </c>
      <c r="L1127" s="1">
        <v>72401</v>
      </c>
      <c r="M1127" s="1" t="s">
        <v>28</v>
      </c>
      <c r="N1127" s="1" t="s">
        <v>2739</v>
      </c>
      <c r="O1127" s="1" t="s">
        <v>43</v>
      </c>
      <c r="P1127" s="1" t="s">
        <v>157</v>
      </c>
      <c r="Q1127" s="1" t="s">
        <v>590</v>
      </c>
      <c r="R1127" s="1">
        <v>23.34</v>
      </c>
      <c r="S1127" s="1">
        <v>3</v>
      </c>
      <c r="T1127" s="1">
        <v>0</v>
      </c>
      <c r="U1127" s="1">
        <v>10.969799999999999</v>
      </c>
      <c r="V1127" s="3" t="str">
        <f>IF(M1127=People!$B$5,People!$A$5,IF(M1127=People!$B$4,People!$A$4,IF(M1127=People!$B$3,People!$A$3,IF(M1127=People!$B$2,People!$A$2,0))))</f>
        <v>Cassandra Brandow</v>
      </c>
      <c r="W1127" s="3" t="str">
        <f>IFERROR(INDEX(Returns!A:A,MATCH(B1127,Returns!B:B,0)),"No")</f>
        <v>No</v>
      </c>
    </row>
    <row r="1128" spans="1:23" x14ac:dyDescent="0.2">
      <c r="A1128" s="1">
        <v>1127</v>
      </c>
      <c r="B1128" t="s">
        <v>6727</v>
      </c>
      <c r="C1128" s="2">
        <v>42389</v>
      </c>
      <c r="D1128" s="2">
        <v>42395</v>
      </c>
      <c r="E1128" s="1" t="s">
        <v>46</v>
      </c>
      <c r="F1128" s="1" t="s">
        <v>2333</v>
      </c>
      <c r="G1128" s="1" t="s">
        <v>2334</v>
      </c>
      <c r="H1128" s="1" t="s">
        <v>24</v>
      </c>
      <c r="I1128" s="1" t="s">
        <v>25</v>
      </c>
      <c r="J1128" s="1" t="s">
        <v>2734</v>
      </c>
      <c r="K1128" s="1" t="s">
        <v>1481</v>
      </c>
      <c r="L1128" s="1">
        <v>72401</v>
      </c>
      <c r="M1128" s="1" t="s">
        <v>28</v>
      </c>
      <c r="N1128" s="1" t="s">
        <v>1381</v>
      </c>
      <c r="O1128" s="1" t="s">
        <v>30</v>
      </c>
      <c r="P1128" s="1" t="s">
        <v>34</v>
      </c>
      <c r="Q1128" s="1" t="s">
        <v>1382</v>
      </c>
      <c r="R1128" s="1">
        <v>1067.94</v>
      </c>
      <c r="S1128" s="1">
        <v>3</v>
      </c>
      <c r="T1128" s="1">
        <v>0</v>
      </c>
      <c r="U1128" s="1">
        <v>224.2673999999999</v>
      </c>
      <c r="V1128" s="3" t="str">
        <f>IF(M1128=People!$B$5,People!$A$5,IF(M1128=People!$B$4,People!$A$4,IF(M1128=People!$B$3,People!$A$3,IF(M1128=People!$B$2,People!$A$2,0))))</f>
        <v>Cassandra Brandow</v>
      </c>
      <c r="W1128" s="3" t="str">
        <f>IFERROR(INDEX(Returns!A:A,MATCH(B1128,Returns!B:B,0)),"No")</f>
        <v>No</v>
      </c>
    </row>
    <row r="1129" spans="1:23" x14ac:dyDescent="0.2">
      <c r="A1129" s="1">
        <v>1128</v>
      </c>
      <c r="B1129" t="s">
        <v>6728</v>
      </c>
      <c r="C1129" s="2">
        <v>42796</v>
      </c>
      <c r="D1129" s="2">
        <v>42801</v>
      </c>
      <c r="E1129" s="1" t="s">
        <v>46</v>
      </c>
      <c r="F1129" s="1" t="s">
        <v>420</v>
      </c>
      <c r="G1129" s="1" t="s">
        <v>421</v>
      </c>
      <c r="H1129" s="1" t="s">
        <v>94</v>
      </c>
      <c r="I1129" s="1" t="s">
        <v>25</v>
      </c>
      <c r="J1129" s="1" t="s">
        <v>1277</v>
      </c>
      <c r="K1129" s="1" t="s">
        <v>228</v>
      </c>
      <c r="L1129" s="1">
        <v>47374</v>
      </c>
      <c r="M1129" s="1" t="s">
        <v>97</v>
      </c>
      <c r="N1129" s="1" t="s">
        <v>1364</v>
      </c>
      <c r="O1129" s="1" t="s">
        <v>43</v>
      </c>
      <c r="P1129" s="1" t="s">
        <v>63</v>
      </c>
      <c r="Q1129" s="1" t="s">
        <v>1365</v>
      </c>
      <c r="R1129" s="1">
        <v>10.16</v>
      </c>
      <c r="S1129" s="1">
        <v>1</v>
      </c>
      <c r="T1129" s="1">
        <v>0</v>
      </c>
      <c r="U1129" s="1">
        <v>2.6416000000000004</v>
      </c>
      <c r="V1129" s="3" t="str">
        <f>IF(M1129=People!$B$5,People!$A$5,IF(M1129=People!$B$4,People!$A$4,IF(M1129=People!$B$3,People!$A$3,IF(M1129=People!$B$2,People!$A$2,0))))</f>
        <v>Kelly Williams</v>
      </c>
      <c r="W1129" s="3" t="str">
        <f>IFERROR(INDEX(Returns!A:A,MATCH(B1129,Returns!B:B,0)),"No")</f>
        <v>No</v>
      </c>
    </row>
    <row r="1130" spans="1:23" x14ac:dyDescent="0.2">
      <c r="A1130" s="1">
        <v>1129</v>
      </c>
      <c r="B1130" t="s">
        <v>6728</v>
      </c>
      <c r="C1130" s="2">
        <v>42796</v>
      </c>
      <c r="D1130" s="2">
        <v>42801</v>
      </c>
      <c r="E1130" s="1" t="s">
        <v>46</v>
      </c>
      <c r="F1130" s="1" t="s">
        <v>420</v>
      </c>
      <c r="G1130" s="1" t="s">
        <v>421</v>
      </c>
      <c r="H1130" s="1" t="s">
        <v>94</v>
      </c>
      <c r="I1130" s="1" t="s">
        <v>25</v>
      </c>
      <c r="J1130" s="1" t="s">
        <v>1277</v>
      </c>
      <c r="K1130" s="1" t="s">
        <v>228</v>
      </c>
      <c r="L1130" s="1">
        <v>47374</v>
      </c>
      <c r="M1130" s="1" t="s">
        <v>97</v>
      </c>
      <c r="N1130" s="1" t="s">
        <v>2069</v>
      </c>
      <c r="O1130" s="1" t="s">
        <v>43</v>
      </c>
      <c r="P1130" s="1" t="s">
        <v>157</v>
      </c>
      <c r="Q1130" s="1" t="s">
        <v>2070</v>
      </c>
      <c r="R1130" s="1">
        <v>101.88</v>
      </c>
      <c r="S1130" s="1">
        <v>6</v>
      </c>
      <c r="T1130" s="1">
        <v>0</v>
      </c>
      <c r="U1130" s="1">
        <v>50.94</v>
      </c>
      <c r="V1130" s="3" t="str">
        <f>IF(M1130=People!$B$5,People!$A$5,IF(M1130=People!$B$4,People!$A$4,IF(M1130=People!$B$3,People!$A$3,IF(M1130=People!$B$2,People!$A$2,0))))</f>
        <v>Kelly Williams</v>
      </c>
      <c r="W1130" s="3" t="str">
        <f>IFERROR(INDEX(Returns!A:A,MATCH(B1130,Returns!B:B,0)),"No")</f>
        <v>No</v>
      </c>
    </row>
    <row r="1131" spans="1:23" x14ac:dyDescent="0.2">
      <c r="A1131" s="1">
        <v>1130</v>
      </c>
      <c r="B1131" t="s">
        <v>6729</v>
      </c>
      <c r="C1131" s="2">
        <v>43202</v>
      </c>
      <c r="D1131" s="2">
        <v>43206</v>
      </c>
      <c r="E1131" s="1" t="s">
        <v>46</v>
      </c>
      <c r="F1131" s="1" t="s">
        <v>1548</v>
      </c>
      <c r="G1131" s="1" t="s">
        <v>1549</v>
      </c>
      <c r="H1131" s="1" t="s">
        <v>24</v>
      </c>
      <c r="I1131" s="1" t="s">
        <v>25</v>
      </c>
      <c r="J1131" s="1" t="s">
        <v>286</v>
      </c>
      <c r="K1131" s="1" t="s">
        <v>287</v>
      </c>
      <c r="L1131" s="1">
        <v>22153</v>
      </c>
      <c r="M1131" s="1" t="s">
        <v>28</v>
      </c>
      <c r="N1131" s="1" t="s">
        <v>2740</v>
      </c>
      <c r="O1131" s="1" t="s">
        <v>30</v>
      </c>
      <c r="P1131" s="1" t="s">
        <v>52</v>
      </c>
      <c r="Q1131" s="1" t="s">
        <v>2741</v>
      </c>
      <c r="R1131" s="1">
        <v>343.92</v>
      </c>
      <c r="S1131" s="1">
        <v>4</v>
      </c>
      <c r="T1131" s="1">
        <v>0</v>
      </c>
      <c r="U1131" s="1">
        <v>75.662399999999991</v>
      </c>
      <c r="V1131" s="3" t="str">
        <f>IF(M1131=People!$B$5,People!$A$5,IF(M1131=People!$B$4,People!$A$4,IF(M1131=People!$B$3,People!$A$3,IF(M1131=People!$B$2,People!$A$2,0))))</f>
        <v>Cassandra Brandow</v>
      </c>
      <c r="W1131" s="3" t="str">
        <f>IFERROR(INDEX(Returns!A:A,MATCH(B1131,Returns!B:B,0)),"No")</f>
        <v>No</v>
      </c>
    </row>
    <row r="1132" spans="1:23" x14ac:dyDescent="0.2">
      <c r="A1132" s="1">
        <v>1131</v>
      </c>
      <c r="B1132" t="s">
        <v>6729</v>
      </c>
      <c r="C1132" s="2">
        <v>43202</v>
      </c>
      <c r="D1132" s="2">
        <v>43206</v>
      </c>
      <c r="E1132" s="1" t="s">
        <v>46</v>
      </c>
      <c r="F1132" s="1" t="s">
        <v>1548</v>
      </c>
      <c r="G1132" s="1" t="s">
        <v>1549</v>
      </c>
      <c r="H1132" s="1" t="s">
        <v>24</v>
      </c>
      <c r="I1132" s="1" t="s">
        <v>25</v>
      </c>
      <c r="J1132" s="1" t="s">
        <v>286</v>
      </c>
      <c r="K1132" s="1" t="s">
        <v>287</v>
      </c>
      <c r="L1132" s="1">
        <v>22153</v>
      </c>
      <c r="M1132" s="1" t="s">
        <v>28</v>
      </c>
      <c r="N1132" s="1" t="s">
        <v>2742</v>
      </c>
      <c r="O1132" s="1" t="s">
        <v>43</v>
      </c>
      <c r="P1132" s="1" t="s">
        <v>84</v>
      </c>
      <c r="Q1132" s="1" t="s">
        <v>2743</v>
      </c>
      <c r="R1132" s="1">
        <v>40.99</v>
      </c>
      <c r="S1132" s="1">
        <v>1</v>
      </c>
      <c r="T1132" s="1">
        <v>0</v>
      </c>
      <c r="U1132" s="1">
        <v>20.085100000000001</v>
      </c>
      <c r="V1132" s="3" t="str">
        <f>IF(M1132=People!$B$5,People!$A$5,IF(M1132=People!$B$4,People!$A$4,IF(M1132=People!$B$3,People!$A$3,IF(M1132=People!$B$2,People!$A$2,0))))</f>
        <v>Cassandra Brandow</v>
      </c>
      <c r="W1132" s="3" t="str">
        <f>IFERROR(INDEX(Returns!A:A,MATCH(B1132,Returns!B:B,0)),"No")</f>
        <v>No</v>
      </c>
    </row>
    <row r="1133" spans="1:23" x14ac:dyDescent="0.2">
      <c r="A1133" s="1">
        <v>1132</v>
      </c>
      <c r="B1133" t="s">
        <v>6729</v>
      </c>
      <c r="C1133" s="2">
        <v>43202</v>
      </c>
      <c r="D1133" s="2">
        <v>43206</v>
      </c>
      <c r="E1133" s="1" t="s">
        <v>46</v>
      </c>
      <c r="F1133" s="1" t="s">
        <v>1548</v>
      </c>
      <c r="G1133" s="1" t="s">
        <v>1549</v>
      </c>
      <c r="H1133" s="1" t="s">
        <v>24</v>
      </c>
      <c r="I1133" s="1" t="s">
        <v>25</v>
      </c>
      <c r="J1133" s="1" t="s">
        <v>286</v>
      </c>
      <c r="K1133" s="1" t="s">
        <v>287</v>
      </c>
      <c r="L1133" s="1">
        <v>22153</v>
      </c>
      <c r="M1133" s="1" t="s">
        <v>28</v>
      </c>
      <c r="N1133" s="1" t="s">
        <v>465</v>
      </c>
      <c r="O1133" s="1" t="s">
        <v>43</v>
      </c>
      <c r="P1133" s="1" t="s">
        <v>157</v>
      </c>
      <c r="Q1133" s="1" t="s">
        <v>466</v>
      </c>
      <c r="R1133" s="1">
        <v>63.9</v>
      </c>
      <c r="S1133" s="1">
        <v>5</v>
      </c>
      <c r="T1133" s="1">
        <v>0</v>
      </c>
      <c r="U1133" s="1">
        <v>28.754999999999995</v>
      </c>
      <c r="V1133" s="3" t="str">
        <f>IF(M1133=People!$B$5,People!$A$5,IF(M1133=People!$B$4,People!$A$4,IF(M1133=People!$B$3,People!$A$3,IF(M1133=People!$B$2,People!$A$2,0))))</f>
        <v>Cassandra Brandow</v>
      </c>
      <c r="W1133" s="3" t="str">
        <f>IFERROR(INDEX(Returns!A:A,MATCH(B1133,Returns!B:B,0)),"No")</f>
        <v>No</v>
      </c>
    </row>
    <row r="1134" spans="1:23" x14ac:dyDescent="0.2">
      <c r="A1134" s="1">
        <v>1133</v>
      </c>
      <c r="B1134" t="s">
        <v>6730</v>
      </c>
      <c r="C1134" s="2">
        <v>43440</v>
      </c>
      <c r="D1134" s="2">
        <v>43441</v>
      </c>
      <c r="E1134" s="1" t="s">
        <v>170</v>
      </c>
      <c r="F1134" s="1" t="s">
        <v>453</v>
      </c>
      <c r="G1134" s="1" t="s">
        <v>454</v>
      </c>
      <c r="H1134" s="1" t="s">
        <v>38</v>
      </c>
      <c r="I1134" s="1" t="s">
        <v>25</v>
      </c>
      <c r="J1134" s="1" t="s">
        <v>2744</v>
      </c>
      <c r="K1134" s="1" t="s">
        <v>40</v>
      </c>
      <c r="L1134" s="1">
        <v>94509</v>
      </c>
      <c r="M1134" s="1" t="s">
        <v>41</v>
      </c>
      <c r="N1134" s="1" t="s">
        <v>926</v>
      </c>
      <c r="O1134" s="1" t="s">
        <v>43</v>
      </c>
      <c r="P1134" s="1" t="s">
        <v>84</v>
      </c>
      <c r="Q1134" s="1" t="s">
        <v>927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3" t="str">
        <f>IF(M1134=People!$B$5,People!$A$5,IF(M1134=People!$B$4,People!$A$4,IF(M1134=People!$B$3,People!$A$3,IF(M1134=People!$B$2,People!$A$2,0))))</f>
        <v>Anna Andreadi</v>
      </c>
      <c r="W1134" s="3" t="str">
        <f>IFERROR(INDEX(Returns!A:A,MATCH(B1134,Returns!B:B,0)),"No")</f>
        <v>No</v>
      </c>
    </row>
    <row r="1135" spans="1:23" x14ac:dyDescent="0.2">
      <c r="A1135" s="1">
        <v>1134</v>
      </c>
      <c r="B1135" t="s">
        <v>6731</v>
      </c>
      <c r="C1135" s="2">
        <v>43256</v>
      </c>
      <c r="D1135" s="2">
        <v>43260</v>
      </c>
      <c r="E1135" s="1" t="s">
        <v>46</v>
      </c>
      <c r="F1135" s="1" t="s">
        <v>1400</v>
      </c>
      <c r="G1135" s="1" t="s">
        <v>1401</v>
      </c>
      <c r="H1135" s="1" t="s">
        <v>94</v>
      </c>
      <c r="I1135" s="1" t="s">
        <v>25</v>
      </c>
      <c r="J1135" s="1" t="s">
        <v>133</v>
      </c>
      <c r="K1135" s="1" t="s">
        <v>134</v>
      </c>
      <c r="L1135" s="1">
        <v>19134</v>
      </c>
      <c r="M1135" s="1" t="s">
        <v>135</v>
      </c>
      <c r="N1135" s="1" t="s">
        <v>196</v>
      </c>
      <c r="O1135" s="1" t="s">
        <v>43</v>
      </c>
      <c r="P1135" s="1" t="s">
        <v>55</v>
      </c>
      <c r="Q1135" s="1" t="s">
        <v>197</v>
      </c>
      <c r="R1135" s="1">
        <v>124.608</v>
      </c>
      <c r="S1135" s="1">
        <v>4</v>
      </c>
      <c r="T1135" s="1">
        <v>0.2</v>
      </c>
      <c r="U1135" s="1">
        <v>-23.364000000000019</v>
      </c>
      <c r="V1135" s="3" t="str">
        <f>IF(M1135=People!$B$5,People!$A$5,IF(M1135=People!$B$4,People!$A$4,IF(M1135=People!$B$3,People!$A$3,IF(M1135=People!$B$2,People!$A$2,0))))</f>
        <v>Chuck Magee</v>
      </c>
      <c r="W1135" s="3" t="str">
        <f>IFERROR(INDEX(Returns!A:A,MATCH(B1135,Returns!B:B,0)),"No")</f>
        <v>No</v>
      </c>
    </row>
    <row r="1136" spans="1:23" x14ac:dyDescent="0.2">
      <c r="A1136" s="1">
        <v>1135</v>
      </c>
      <c r="B1136" t="s">
        <v>6731</v>
      </c>
      <c r="C1136" s="2">
        <v>43256</v>
      </c>
      <c r="D1136" s="2">
        <v>43260</v>
      </c>
      <c r="E1136" s="1" t="s">
        <v>46</v>
      </c>
      <c r="F1136" s="1" t="s">
        <v>1400</v>
      </c>
      <c r="G1136" s="1" t="s">
        <v>1401</v>
      </c>
      <c r="H1136" s="1" t="s">
        <v>94</v>
      </c>
      <c r="I1136" s="1" t="s">
        <v>25</v>
      </c>
      <c r="J1136" s="1" t="s">
        <v>133</v>
      </c>
      <c r="K1136" s="1" t="s">
        <v>134</v>
      </c>
      <c r="L1136" s="1">
        <v>19134</v>
      </c>
      <c r="M1136" s="1" t="s">
        <v>135</v>
      </c>
      <c r="N1136" s="1" t="s">
        <v>2745</v>
      </c>
      <c r="O1136" s="1" t="s">
        <v>43</v>
      </c>
      <c r="P1136" s="1" t="s">
        <v>44</v>
      </c>
      <c r="Q1136" s="1" t="s">
        <v>2746</v>
      </c>
      <c r="R1136" s="1">
        <v>7.5600000000000005</v>
      </c>
      <c r="S1136" s="1">
        <v>3</v>
      </c>
      <c r="T1136" s="1">
        <v>0.2</v>
      </c>
      <c r="U1136" s="1">
        <v>2.6459999999999995</v>
      </c>
      <c r="V1136" s="3" t="str">
        <f>IF(M1136=People!$B$5,People!$A$5,IF(M1136=People!$B$4,People!$A$4,IF(M1136=People!$B$3,People!$A$3,IF(M1136=People!$B$2,People!$A$2,0))))</f>
        <v>Chuck Magee</v>
      </c>
      <c r="W1136" s="3" t="str">
        <f>IFERROR(INDEX(Returns!A:A,MATCH(B1136,Returns!B:B,0)),"No")</f>
        <v>No</v>
      </c>
    </row>
    <row r="1137" spans="1:23" x14ac:dyDescent="0.2">
      <c r="A1137" s="1">
        <v>1136</v>
      </c>
      <c r="B1137" t="s">
        <v>6732</v>
      </c>
      <c r="C1137" s="2">
        <v>43445</v>
      </c>
      <c r="D1137" s="2">
        <v>43445</v>
      </c>
      <c r="E1137" s="1" t="s">
        <v>1126</v>
      </c>
      <c r="F1137" s="1" t="s">
        <v>1716</v>
      </c>
      <c r="G1137" s="1" t="s">
        <v>1717</v>
      </c>
      <c r="H1137" s="1" t="s">
        <v>24</v>
      </c>
      <c r="I1137" s="1" t="s">
        <v>25</v>
      </c>
      <c r="J1137" s="1" t="s">
        <v>2747</v>
      </c>
      <c r="K1137" s="1" t="s">
        <v>50</v>
      </c>
      <c r="L1137" s="1">
        <v>33030</v>
      </c>
      <c r="M1137" s="1" t="s">
        <v>28</v>
      </c>
      <c r="N1137" s="1" t="s">
        <v>2748</v>
      </c>
      <c r="O1137" s="1" t="s">
        <v>43</v>
      </c>
      <c r="P1137" s="1" t="s">
        <v>55</v>
      </c>
      <c r="Q1137" s="1" t="s">
        <v>2749</v>
      </c>
      <c r="R1137" s="1">
        <v>85.224000000000004</v>
      </c>
      <c r="S1137" s="1">
        <v>3</v>
      </c>
      <c r="T1137" s="1">
        <v>0.2</v>
      </c>
      <c r="U1137" s="1">
        <v>7.4571000000000041</v>
      </c>
      <c r="V1137" s="3" t="str">
        <f>IF(M1137=People!$B$5,People!$A$5,IF(M1137=People!$B$4,People!$A$4,IF(M1137=People!$B$3,People!$A$3,IF(M1137=People!$B$2,People!$A$2,0))))</f>
        <v>Cassandra Brandow</v>
      </c>
      <c r="W1137" s="3" t="str">
        <f>IFERROR(INDEX(Returns!A:A,MATCH(B1137,Returns!B:B,0)),"No")</f>
        <v>No</v>
      </c>
    </row>
    <row r="1138" spans="1:23" x14ac:dyDescent="0.2">
      <c r="A1138" s="1">
        <v>1137</v>
      </c>
      <c r="B1138" t="s">
        <v>6733</v>
      </c>
      <c r="C1138" s="2">
        <v>43416</v>
      </c>
      <c r="D1138" s="2">
        <v>43419</v>
      </c>
      <c r="E1138" s="1" t="s">
        <v>21</v>
      </c>
      <c r="F1138" s="1" t="s">
        <v>2750</v>
      </c>
      <c r="G1138" s="1" t="s">
        <v>2751</v>
      </c>
      <c r="H1138" s="1" t="s">
        <v>38</v>
      </c>
      <c r="I1138" s="1" t="s">
        <v>25</v>
      </c>
      <c r="J1138" s="1" t="s">
        <v>2752</v>
      </c>
      <c r="K1138" s="1" t="s">
        <v>228</v>
      </c>
      <c r="L1138" s="1">
        <v>46350</v>
      </c>
      <c r="M1138" s="1" t="s">
        <v>97</v>
      </c>
      <c r="N1138" s="1" t="s">
        <v>2753</v>
      </c>
      <c r="O1138" s="1" t="s">
        <v>43</v>
      </c>
      <c r="P1138" s="1" t="s">
        <v>157</v>
      </c>
      <c r="Q1138" s="1" t="s">
        <v>2754</v>
      </c>
      <c r="R1138" s="1">
        <v>287.52</v>
      </c>
      <c r="S1138" s="1">
        <v>8</v>
      </c>
      <c r="T1138" s="1">
        <v>0</v>
      </c>
      <c r="U1138" s="1">
        <v>129.38399999999999</v>
      </c>
      <c r="V1138" s="3" t="str">
        <f>IF(M1138=People!$B$5,People!$A$5,IF(M1138=People!$B$4,People!$A$4,IF(M1138=People!$B$3,People!$A$3,IF(M1138=People!$B$2,People!$A$2,0))))</f>
        <v>Kelly Williams</v>
      </c>
      <c r="W1138" s="3" t="str">
        <f>IFERROR(INDEX(Returns!A:A,MATCH(B1138,Returns!B:B,0)),"No")</f>
        <v>No</v>
      </c>
    </row>
    <row r="1139" spans="1:23" x14ac:dyDescent="0.2">
      <c r="A1139" s="1">
        <v>1138</v>
      </c>
      <c r="B1139" t="s">
        <v>6733</v>
      </c>
      <c r="C1139" s="2">
        <v>43416</v>
      </c>
      <c r="D1139" s="2">
        <v>43419</v>
      </c>
      <c r="E1139" s="1" t="s">
        <v>21</v>
      </c>
      <c r="F1139" s="1" t="s">
        <v>2750</v>
      </c>
      <c r="G1139" s="1" t="s">
        <v>2751</v>
      </c>
      <c r="H1139" s="1" t="s">
        <v>38</v>
      </c>
      <c r="I1139" s="1" t="s">
        <v>25</v>
      </c>
      <c r="J1139" s="1" t="s">
        <v>2752</v>
      </c>
      <c r="K1139" s="1" t="s">
        <v>228</v>
      </c>
      <c r="L1139" s="1">
        <v>46350</v>
      </c>
      <c r="M1139" s="1" t="s">
        <v>97</v>
      </c>
      <c r="N1139" s="1" t="s">
        <v>1839</v>
      </c>
      <c r="O1139" s="1" t="s">
        <v>43</v>
      </c>
      <c r="P1139" s="1" t="s">
        <v>73</v>
      </c>
      <c r="Q1139" s="1" t="s">
        <v>1840</v>
      </c>
      <c r="R1139" s="1">
        <v>37.68</v>
      </c>
      <c r="S1139" s="1">
        <v>2</v>
      </c>
      <c r="T1139" s="1">
        <v>0</v>
      </c>
      <c r="U1139" s="1">
        <v>10.5504</v>
      </c>
      <c r="V1139" s="3" t="str">
        <f>IF(M1139=People!$B$5,People!$A$5,IF(M1139=People!$B$4,People!$A$4,IF(M1139=People!$B$3,People!$A$3,IF(M1139=People!$B$2,People!$A$2,0))))</f>
        <v>Kelly Williams</v>
      </c>
      <c r="W1139" s="3" t="str">
        <f>IFERROR(INDEX(Returns!A:A,MATCH(B1139,Returns!B:B,0)),"No")</f>
        <v>No</v>
      </c>
    </row>
    <row r="1140" spans="1:23" x14ac:dyDescent="0.2">
      <c r="A1140" s="1">
        <v>1139</v>
      </c>
      <c r="B1140" t="s">
        <v>6733</v>
      </c>
      <c r="C1140" s="2">
        <v>43416</v>
      </c>
      <c r="D1140" s="2">
        <v>43419</v>
      </c>
      <c r="E1140" s="1" t="s">
        <v>21</v>
      </c>
      <c r="F1140" s="1" t="s">
        <v>2750</v>
      </c>
      <c r="G1140" s="1" t="s">
        <v>2751</v>
      </c>
      <c r="H1140" s="1" t="s">
        <v>38</v>
      </c>
      <c r="I1140" s="1" t="s">
        <v>25</v>
      </c>
      <c r="J1140" s="1" t="s">
        <v>2752</v>
      </c>
      <c r="K1140" s="1" t="s">
        <v>228</v>
      </c>
      <c r="L1140" s="1">
        <v>46350</v>
      </c>
      <c r="M1140" s="1" t="s">
        <v>97</v>
      </c>
      <c r="N1140" s="1" t="s">
        <v>2755</v>
      </c>
      <c r="O1140" s="1" t="s">
        <v>43</v>
      </c>
      <c r="P1140" s="1" t="s">
        <v>84</v>
      </c>
      <c r="Q1140" s="1" t="s">
        <v>2756</v>
      </c>
      <c r="R1140" s="1">
        <v>19.98</v>
      </c>
      <c r="S1140" s="1">
        <v>2</v>
      </c>
      <c r="T1140" s="1">
        <v>0</v>
      </c>
      <c r="U1140" s="1">
        <v>8.9909999999999997</v>
      </c>
      <c r="V1140" s="3" t="str">
        <f>IF(M1140=People!$B$5,People!$A$5,IF(M1140=People!$B$4,People!$A$4,IF(M1140=People!$B$3,People!$A$3,IF(M1140=People!$B$2,People!$A$2,0))))</f>
        <v>Kelly Williams</v>
      </c>
      <c r="W1140" s="3" t="str">
        <f>IFERROR(INDEX(Returns!A:A,MATCH(B1140,Returns!B:B,0)),"No")</f>
        <v>No</v>
      </c>
    </row>
    <row r="1141" spans="1:23" x14ac:dyDescent="0.2">
      <c r="A1141" s="1">
        <v>1140</v>
      </c>
      <c r="B1141" t="s">
        <v>6733</v>
      </c>
      <c r="C1141" s="2">
        <v>43416</v>
      </c>
      <c r="D1141" s="2">
        <v>43419</v>
      </c>
      <c r="E1141" s="1" t="s">
        <v>21</v>
      </c>
      <c r="F1141" s="1" t="s">
        <v>2750</v>
      </c>
      <c r="G1141" s="1" t="s">
        <v>2751</v>
      </c>
      <c r="H1141" s="1" t="s">
        <v>38</v>
      </c>
      <c r="I1141" s="1" t="s">
        <v>25</v>
      </c>
      <c r="J1141" s="1" t="s">
        <v>2752</v>
      </c>
      <c r="K1141" s="1" t="s">
        <v>228</v>
      </c>
      <c r="L1141" s="1">
        <v>46350</v>
      </c>
      <c r="M1141" s="1" t="s">
        <v>97</v>
      </c>
      <c r="N1141" s="1" t="s">
        <v>1676</v>
      </c>
      <c r="O1141" s="1" t="s">
        <v>43</v>
      </c>
      <c r="P1141" s="1" t="s">
        <v>63</v>
      </c>
      <c r="Q1141" s="1" t="s">
        <v>1677</v>
      </c>
      <c r="R1141" s="1">
        <v>20.58</v>
      </c>
      <c r="S1141" s="1">
        <v>7</v>
      </c>
      <c r="T1141" s="1">
        <v>0</v>
      </c>
      <c r="U1141" s="1">
        <v>5.5566000000000004</v>
      </c>
      <c r="V1141" s="3" t="str">
        <f>IF(M1141=People!$B$5,People!$A$5,IF(M1141=People!$B$4,People!$A$4,IF(M1141=People!$B$3,People!$A$3,IF(M1141=People!$B$2,People!$A$2,0))))</f>
        <v>Kelly Williams</v>
      </c>
      <c r="W1141" s="3" t="str">
        <f>IFERROR(INDEX(Returns!A:A,MATCH(B1141,Returns!B:B,0)),"No")</f>
        <v>No</v>
      </c>
    </row>
    <row r="1142" spans="1:23" x14ac:dyDescent="0.2">
      <c r="A1142" s="1">
        <v>1141</v>
      </c>
      <c r="B1142" t="s">
        <v>6733</v>
      </c>
      <c r="C1142" s="2">
        <v>43416</v>
      </c>
      <c r="D1142" s="2">
        <v>43419</v>
      </c>
      <c r="E1142" s="1" t="s">
        <v>21</v>
      </c>
      <c r="F1142" s="1" t="s">
        <v>2750</v>
      </c>
      <c r="G1142" s="1" t="s">
        <v>2751</v>
      </c>
      <c r="H1142" s="1" t="s">
        <v>38</v>
      </c>
      <c r="I1142" s="1" t="s">
        <v>25</v>
      </c>
      <c r="J1142" s="1" t="s">
        <v>2752</v>
      </c>
      <c r="K1142" s="1" t="s">
        <v>228</v>
      </c>
      <c r="L1142" s="1">
        <v>46350</v>
      </c>
      <c r="M1142" s="1" t="s">
        <v>97</v>
      </c>
      <c r="N1142" s="1" t="s">
        <v>2757</v>
      </c>
      <c r="O1142" s="1" t="s">
        <v>43</v>
      </c>
      <c r="P1142" s="1" t="s">
        <v>70</v>
      </c>
      <c r="Q1142" s="1" t="s">
        <v>2758</v>
      </c>
      <c r="R1142" s="1">
        <v>17.38</v>
      </c>
      <c r="S1142" s="1">
        <v>2</v>
      </c>
      <c r="T1142" s="1">
        <v>0</v>
      </c>
      <c r="U1142" s="1">
        <v>8.69</v>
      </c>
      <c r="V1142" s="3" t="str">
        <f>IF(M1142=People!$B$5,People!$A$5,IF(M1142=People!$B$4,People!$A$4,IF(M1142=People!$B$3,People!$A$3,IF(M1142=People!$B$2,People!$A$2,0))))</f>
        <v>Kelly Williams</v>
      </c>
      <c r="W1142" s="3" t="str">
        <f>IFERROR(INDEX(Returns!A:A,MATCH(B1142,Returns!B:B,0)),"No")</f>
        <v>No</v>
      </c>
    </row>
    <row r="1143" spans="1:23" x14ac:dyDescent="0.2">
      <c r="A1143" s="1">
        <v>1142</v>
      </c>
      <c r="B1143" t="s">
        <v>6734</v>
      </c>
      <c r="C1143" s="2">
        <v>42642</v>
      </c>
      <c r="D1143" s="2">
        <v>42646</v>
      </c>
      <c r="E1143" s="1" t="s">
        <v>46</v>
      </c>
      <c r="F1143" s="1" t="s">
        <v>1961</v>
      </c>
      <c r="G1143" s="1" t="s">
        <v>1962</v>
      </c>
      <c r="H1143" s="1" t="s">
        <v>24</v>
      </c>
      <c r="I1143" s="1" t="s">
        <v>25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2453</v>
      </c>
      <c r="O1143" s="1" t="s">
        <v>30</v>
      </c>
      <c r="P1143" s="1" t="s">
        <v>60</v>
      </c>
      <c r="Q1143" s="1" t="s">
        <v>2454</v>
      </c>
      <c r="R1143" s="1">
        <v>204.6</v>
      </c>
      <c r="S1143" s="1">
        <v>2</v>
      </c>
      <c r="T1143" s="1">
        <v>0</v>
      </c>
      <c r="U1143" s="1">
        <v>53.195999999999998</v>
      </c>
      <c r="V1143" s="3" t="str">
        <f>IF(M1143=People!$B$5,People!$A$5,IF(M1143=People!$B$4,People!$A$4,IF(M1143=People!$B$3,People!$A$3,IF(M1143=People!$B$2,People!$A$2,0))))</f>
        <v>Anna Andreadi</v>
      </c>
      <c r="W1143" s="3" t="str">
        <f>IFERROR(INDEX(Returns!A:A,MATCH(B1143,Returns!B:B,0)),"No")</f>
        <v>No</v>
      </c>
    </row>
    <row r="1144" spans="1:23" x14ac:dyDescent="0.2">
      <c r="A1144" s="1">
        <v>1143</v>
      </c>
      <c r="B1144" t="s">
        <v>6734</v>
      </c>
      <c r="C1144" s="2">
        <v>42642</v>
      </c>
      <c r="D1144" s="2">
        <v>42646</v>
      </c>
      <c r="E1144" s="1" t="s">
        <v>46</v>
      </c>
      <c r="F1144" s="1" t="s">
        <v>1961</v>
      </c>
      <c r="G1144" s="1" t="s">
        <v>1962</v>
      </c>
      <c r="H1144" s="1" t="s">
        <v>24</v>
      </c>
      <c r="I1144" s="1" t="s">
        <v>25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2759</v>
      </c>
      <c r="O1144" s="1" t="s">
        <v>43</v>
      </c>
      <c r="P1144" s="1" t="s">
        <v>242</v>
      </c>
      <c r="Q1144" s="1" t="s">
        <v>2760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3" t="str">
        <f>IF(M1144=People!$B$5,People!$A$5,IF(M1144=People!$B$4,People!$A$4,IF(M1144=People!$B$3,People!$A$3,IF(M1144=People!$B$2,People!$A$2,0))))</f>
        <v>Anna Andreadi</v>
      </c>
      <c r="W1144" s="3" t="str">
        <f>IFERROR(INDEX(Returns!A:A,MATCH(B1144,Returns!B:B,0)),"No")</f>
        <v>No</v>
      </c>
    </row>
    <row r="1145" spans="1:23" x14ac:dyDescent="0.2">
      <c r="A1145" s="1">
        <v>1144</v>
      </c>
      <c r="B1145" t="s">
        <v>6734</v>
      </c>
      <c r="C1145" s="2">
        <v>42642</v>
      </c>
      <c r="D1145" s="2">
        <v>42646</v>
      </c>
      <c r="E1145" s="1" t="s">
        <v>46</v>
      </c>
      <c r="F1145" s="1" t="s">
        <v>1961</v>
      </c>
      <c r="G1145" s="1" t="s">
        <v>1962</v>
      </c>
      <c r="H1145" s="1" t="s">
        <v>24</v>
      </c>
      <c r="I1145" s="1" t="s">
        <v>25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959</v>
      </c>
      <c r="O1145" s="1" t="s">
        <v>43</v>
      </c>
      <c r="P1145" s="1" t="s">
        <v>84</v>
      </c>
      <c r="Q1145" s="1" t="s">
        <v>960</v>
      </c>
      <c r="R1145" s="1">
        <v>6.48</v>
      </c>
      <c r="S1145" s="1">
        <v>1</v>
      </c>
      <c r="T1145" s="1">
        <v>0</v>
      </c>
      <c r="U1145" s="1">
        <v>3.1104000000000003</v>
      </c>
      <c r="V1145" s="3" t="str">
        <f>IF(M1145=People!$B$5,People!$A$5,IF(M1145=People!$B$4,People!$A$4,IF(M1145=People!$B$3,People!$A$3,IF(M1145=People!$B$2,People!$A$2,0))))</f>
        <v>Anna Andreadi</v>
      </c>
      <c r="W1145" s="3" t="str">
        <f>IFERROR(INDEX(Returns!A:A,MATCH(B1145,Returns!B:B,0)),"No")</f>
        <v>No</v>
      </c>
    </row>
    <row r="1146" spans="1:23" x14ac:dyDescent="0.2">
      <c r="A1146" s="1">
        <v>1145</v>
      </c>
      <c r="B1146" t="s">
        <v>6734</v>
      </c>
      <c r="C1146" s="2">
        <v>42642</v>
      </c>
      <c r="D1146" s="2">
        <v>42646</v>
      </c>
      <c r="E1146" s="1" t="s">
        <v>46</v>
      </c>
      <c r="F1146" s="1" t="s">
        <v>1961</v>
      </c>
      <c r="G1146" s="1" t="s">
        <v>1962</v>
      </c>
      <c r="H1146" s="1" t="s">
        <v>24</v>
      </c>
      <c r="I1146" s="1" t="s">
        <v>25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2761</v>
      </c>
      <c r="O1146" s="1" t="s">
        <v>66</v>
      </c>
      <c r="P1146" s="1" t="s">
        <v>601</v>
      </c>
      <c r="Q1146" s="1" t="s">
        <v>2762</v>
      </c>
      <c r="R1146" s="1">
        <v>686.32</v>
      </c>
      <c r="S1146" s="1">
        <v>2</v>
      </c>
      <c r="T1146" s="1">
        <v>0.2</v>
      </c>
      <c r="U1146" s="1">
        <v>223.05399999999995</v>
      </c>
      <c r="V1146" s="3" t="str">
        <f>IF(M1146=People!$B$5,People!$A$5,IF(M1146=People!$B$4,People!$A$4,IF(M1146=People!$B$3,People!$A$3,IF(M1146=People!$B$2,People!$A$2,0))))</f>
        <v>Anna Andreadi</v>
      </c>
      <c r="W1146" s="3" t="str">
        <f>IFERROR(INDEX(Returns!A:A,MATCH(B1146,Returns!B:B,0)),"No")</f>
        <v>No</v>
      </c>
    </row>
    <row r="1147" spans="1:23" x14ac:dyDescent="0.2">
      <c r="A1147" s="1">
        <v>1146</v>
      </c>
      <c r="B1147" t="s">
        <v>6734</v>
      </c>
      <c r="C1147" s="2">
        <v>42642</v>
      </c>
      <c r="D1147" s="2">
        <v>42646</v>
      </c>
      <c r="E1147" s="1" t="s">
        <v>46</v>
      </c>
      <c r="F1147" s="1" t="s">
        <v>1961</v>
      </c>
      <c r="G1147" s="1" t="s">
        <v>1962</v>
      </c>
      <c r="H1147" s="1" t="s">
        <v>24</v>
      </c>
      <c r="I1147" s="1" t="s">
        <v>25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2697</v>
      </c>
      <c r="O1147" s="1" t="s">
        <v>43</v>
      </c>
      <c r="P1147" s="1" t="s">
        <v>55</v>
      </c>
      <c r="Q1147" s="1" t="s">
        <v>2698</v>
      </c>
      <c r="R1147" s="1">
        <v>62.18</v>
      </c>
      <c r="S1147" s="1">
        <v>1</v>
      </c>
      <c r="T1147" s="1">
        <v>0</v>
      </c>
      <c r="U1147" s="1">
        <v>16.788600000000002</v>
      </c>
      <c r="V1147" s="3" t="str">
        <f>IF(M1147=People!$B$5,People!$A$5,IF(M1147=People!$B$4,People!$A$4,IF(M1147=People!$B$3,People!$A$3,IF(M1147=People!$B$2,People!$A$2,0))))</f>
        <v>Anna Andreadi</v>
      </c>
      <c r="W1147" s="3" t="str">
        <f>IFERROR(INDEX(Returns!A:A,MATCH(B1147,Returns!B:B,0)),"No")</f>
        <v>No</v>
      </c>
    </row>
    <row r="1148" spans="1:23" x14ac:dyDescent="0.2">
      <c r="A1148" s="1">
        <v>1147</v>
      </c>
      <c r="B1148" t="s">
        <v>6735</v>
      </c>
      <c r="C1148" s="2">
        <v>42829</v>
      </c>
      <c r="D1148" s="2">
        <v>42829</v>
      </c>
      <c r="E1148" s="1" t="s">
        <v>1126</v>
      </c>
      <c r="F1148" s="1" t="s">
        <v>2763</v>
      </c>
      <c r="G1148" s="1" t="s">
        <v>2764</v>
      </c>
      <c r="H1148" s="1" t="s">
        <v>24</v>
      </c>
      <c r="I1148" s="1" t="s">
        <v>25</v>
      </c>
      <c r="J1148" s="1" t="s">
        <v>2765</v>
      </c>
      <c r="K1148" s="1" t="s">
        <v>214</v>
      </c>
      <c r="L1148" s="1">
        <v>48911</v>
      </c>
      <c r="M1148" s="1" t="s">
        <v>97</v>
      </c>
      <c r="N1148" s="1" t="s">
        <v>2766</v>
      </c>
      <c r="O1148" s="1" t="s">
        <v>43</v>
      </c>
      <c r="P1148" s="1" t="s">
        <v>73</v>
      </c>
      <c r="Q1148" s="1" t="s">
        <v>2767</v>
      </c>
      <c r="R1148" s="1">
        <v>644.07600000000002</v>
      </c>
      <c r="S1148" s="1">
        <v>2</v>
      </c>
      <c r="T1148" s="1">
        <v>0.1</v>
      </c>
      <c r="U1148" s="1">
        <v>107.34599999999996</v>
      </c>
      <c r="V1148" s="3" t="str">
        <f>IF(M1148=People!$B$5,People!$A$5,IF(M1148=People!$B$4,People!$A$4,IF(M1148=People!$B$3,People!$A$3,IF(M1148=People!$B$2,People!$A$2,0))))</f>
        <v>Kelly Williams</v>
      </c>
      <c r="W1148" s="3" t="str">
        <f>IFERROR(INDEX(Returns!A:A,MATCH(B1148,Returns!B:B,0)),"No")</f>
        <v>No</v>
      </c>
    </row>
    <row r="1149" spans="1:23" x14ac:dyDescent="0.2">
      <c r="A1149" s="1">
        <v>1148</v>
      </c>
      <c r="B1149" t="s">
        <v>6735</v>
      </c>
      <c r="C1149" s="2">
        <v>42829</v>
      </c>
      <c r="D1149" s="2">
        <v>42829</v>
      </c>
      <c r="E1149" s="1" t="s">
        <v>1126</v>
      </c>
      <c r="F1149" s="1" t="s">
        <v>2763</v>
      </c>
      <c r="G1149" s="1" t="s">
        <v>2764</v>
      </c>
      <c r="H1149" s="1" t="s">
        <v>24</v>
      </c>
      <c r="I1149" s="1" t="s">
        <v>25</v>
      </c>
      <c r="J1149" s="1" t="s">
        <v>2765</v>
      </c>
      <c r="K1149" s="1" t="s">
        <v>214</v>
      </c>
      <c r="L1149" s="1">
        <v>48911</v>
      </c>
      <c r="M1149" s="1" t="s">
        <v>97</v>
      </c>
      <c r="N1149" s="1" t="s">
        <v>2768</v>
      </c>
      <c r="O1149" s="1" t="s">
        <v>43</v>
      </c>
      <c r="P1149" s="1" t="s">
        <v>242</v>
      </c>
      <c r="Q1149" s="1" t="s">
        <v>497</v>
      </c>
      <c r="R1149" s="1">
        <v>5.84</v>
      </c>
      <c r="S1149" s="1">
        <v>2</v>
      </c>
      <c r="T1149" s="1">
        <v>0</v>
      </c>
      <c r="U1149" s="1">
        <v>2.6279999999999997</v>
      </c>
      <c r="V1149" s="3" t="str">
        <f>IF(M1149=People!$B$5,People!$A$5,IF(M1149=People!$B$4,People!$A$4,IF(M1149=People!$B$3,People!$A$3,IF(M1149=People!$B$2,People!$A$2,0))))</f>
        <v>Kelly Williams</v>
      </c>
      <c r="W1149" s="3" t="str">
        <f>IFERROR(INDEX(Returns!A:A,MATCH(B1149,Returns!B:B,0)),"No")</f>
        <v>No</v>
      </c>
    </row>
    <row r="1150" spans="1:23" x14ac:dyDescent="0.2">
      <c r="A1150" s="1">
        <v>1149</v>
      </c>
      <c r="B1150" t="s">
        <v>6735</v>
      </c>
      <c r="C1150" s="2">
        <v>42829</v>
      </c>
      <c r="D1150" s="2">
        <v>42829</v>
      </c>
      <c r="E1150" s="1" t="s">
        <v>1126</v>
      </c>
      <c r="F1150" s="1" t="s">
        <v>2763</v>
      </c>
      <c r="G1150" s="1" t="s">
        <v>2764</v>
      </c>
      <c r="H1150" s="1" t="s">
        <v>24</v>
      </c>
      <c r="I1150" s="1" t="s">
        <v>25</v>
      </c>
      <c r="J1150" s="1" t="s">
        <v>2765</v>
      </c>
      <c r="K1150" s="1" t="s">
        <v>214</v>
      </c>
      <c r="L1150" s="1">
        <v>48911</v>
      </c>
      <c r="M1150" s="1" t="s">
        <v>97</v>
      </c>
      <c r="N1150" s="1" t="s">
        <v>2769</v>
      </c>
      <c r="O1150" s="1" t="s">
        <v>43</v>
      </c>
      <c r="P1150" s="1" t="s">
        <v>70</v>
      </c>
      <c r="Q1150" s="1" t="s">
        <v>2770</v>
      </c>
      <c r="R1150" s="1">
        <v>12.76</v>
      </c>
      <c r="S1150" s="1">
        <v>2</v>
      </c>
      <c r="T1150" s="1">
        <v>0</v>
      </c>
      <c r="U1150" s="1">
        <v>5.8695999999999993</v>
      </c>
      <c r="V1150" s="3" t="str">
        <f>IF(M1150=People!$B$5,People!$A$5,IF(M1150=People!$B$4,People!$A$4,IF(M1150=People!$B$3,People!$A$3,IF(M1150=People!$B$2,People!$A$2,0))))</f>
        <v>Kelly Williams</v>
      </c>
      <c r="W1150" s="3" t="str">
        <f>IFERROR(INDEX(Returns!A:A,MATCH(B1150,Returns!B:B,0)),"No")</f>
        <v>No</v>
      </c>
    </row>
    <row r="1151" spans="1:23" x14ac:dyDescent="0.2">
      <c r="A1151" s="1">
        <v>1150</v>
      </c>
      <c r="B1151" t="s">
        <v>6735</v>
      </c>
      <c r="C1151" s="2">
        <v>42829</v>
      </c>
      <c r="D1151" s="2">
        <v>42829</v>
      </c>
      <c r="E1151" s="1" t="s">
        <v>1126</v>
      </c>
      <c r="F1151" s="1" t="s">
        <v>2763</v>
      </c>
      <c r="G1151" s="1" t="s">
        <v>2764</v>
      </c>
      <c r="H1151" s="1" t="s">
        <v>24</v>
      </c>
      <c r="I1151" s="1" t="s">
        <v>25</v>
      </c>
      <c r="J1151" s="1" t="s">
        <v>2765</v>
      </c>
      <c r="K1151" s="1" t="s">
        <v>214</v>
      </c>
      <c r="L1151" s="1">
        <v>48911</v>
      </c>
      <c r="M1151" s="1" t="s">
        <v>97</v>
      </c>
      <c r="N1151" s="1" t="s">
        <v>2771</v>
      </c>
      <c r="O1151" s="1" t="s">
        <v>66</v>
      </c>
      <c r="P1151" s="1" t="s">
        <v>67</v>
      </c>
      <c r="Q1151" s="1" t="s">
        <v>2772</v>
      </c>
      <c r="R1151" s="1">
        <v>10.95</v>
      </c>
      <c r="S1151" s="1">
        <v>1</v>
      </c>
      <c r="T1151" s="1">
        <v>0</v>
      </c>
      <c r="U1151" s="1">
        <v>0.43799999999999883</v>
      </c>
      <c r="V1151" s="3" t="str">
        <f>IF(M1151=People!$B$5,People!$A$5,IF(M1151=People!$B$4,People!$A$4,IF(M1151=People!$B$3,People!$A$3,IF(M1151=People!$B$2,People!$A$2,0))))</f>
        <v>Kelly Williams</v>
      </c>
      <c r="W1151" s="3" t="str">
        <f>IFERROR(INDEX(Returns!A:A,MATCH(B1151,Returns!B:B,0)),"No")</f>
        <v>No</v>
      </c>
    </row>
    <row r="1152" spans="1:23" x14ac:dyDescent="0.2">
      <c r="A1152" s="1">
        <v>1151</v>
      </c>
      <c r="B1152" t="s">
        <v>6735</v>
      </c>
      <c r="C1152" s="2">
        <v>42829</v>
      </c>
      <c r="D1152" s="2">
        <v>42829</v>
      </c>
      <c r="E1152" s="1" t="s">
        <v>1126</v>
      </c>
      <c r="F1152" s="1" t="s">
        <v>2763</v>
      </c>
      <c r="G1152" s="1" t="s">
        <v>2764</v>
      </c>
      <c r="H1152" s="1" t="s">
        <v>24</v>
      </c>
      <c r="I1152" s="1" t="s">
        <v>25</v>
      </c>
      <c r="J1152" s="1" t="s">
        <v>2765</v>
      </c>
      <c r="K1152" s="1" t="s">
        <v>214</v>
      </c>
      <c r="L1152" s="1">
        <v>48911</v>
      </c>
      <c r="M1152" s="1" t="s">
        <v>97</v>
      </c>
      <c r="N1152" s="1" t="s">
        <v>2773</v>
      </c>
      <c r="O1152" s="1" t="s">
        <v>66</v>
      </c>
      <c r="P1152" s="1" t="s">
        <v>1065</v>
      </c>
      <c r="Q1152" s="1" t="s">
        <v>2774</v>
      </c>
      <c r="R1152" s="1">
        <v>599.98</v>
      </c>
      <c r="S1152" s="1">
        <v>2</v>
      </c>
      <c r="T1152" s="1">
        <v>0</v>
      </c>
      <c r="U1152" s="1">
        <v>209.99299999999999</v>
      </c>
      <c r="V1152" s="3" t="str">
        <f>IF(M1152=People!$B$5,People!$A$5,IF(M1152=People!$B$4,People!$A$4,IF(M1152=People!$B$3,People!$A$3,IF(M1152=People!$B$2,People!$A$2,0))))</f>
        <v>Kelly Williams</v>
      </c>
      <c r="W1152" s="3" t="str">
        <f>IFERROR(INDEX(Returns!A:A,MATCH(B1152,Returns!B:B,0)),"No")</f>
        <v>No</v>
      </c>
    </row>
    <row r="1153" spans="1:23" x14ac:dyDescent="0.2">
      <c r="A1153" s="1">
        <v>1152</v>
      </c>
      <c r="B1153" t="s">
        <v>6736</v>
      </c>
      <c r="C1153" s="2">
        <v>42863</v>
      </c>
      <c r="D1153" s="2">
        <v>42869</v>
      </c>
      <c r="E1153" s="1" t="s">
        <v>46</v>
      </c>
      <c r="F1153" s="1" t="s">
        <v>873</v>
      </c>
      <c r="G1153" s="1" t="s">
        <v>874</v>
      </c>
      <c r="H1153" s="1" t="s">
        <v>38</v>
      </c>
      <c r="I1153" s="1" t="s">
        <v>25</v>
      </c>
      <c r="J1153" s="1" t="s">
        <v>2775</v>
      </c>
      <c r="K1153" s="1" t="s">
        <v>440</v>
      </c>
      <c r="L1153" s="1">
        <v>44221</v>
      </c>
      <c r="M1153" s="1" t="s">
        <v>135</v>
      </c>
      <c r="N1153" s="1" t="s">
        <v>2776</v>
      </c>
      <c r="O1153" s="1" t="s">
        <v>30</v>
      </c>
      <c r="P1153" s="1" t="s">
        <v>60</v>
      </c>
      <c r="Q1153" s="1" t="s">
        <v>2777</v>
      </c>
      <c r="R1153" s="1">
        <v>8.3520000000000003</v>
      </c>
      <c r="S1153" s="1">
        <v>6</v>
      </c>
      <c r="T1153" s="1">
        <v>0.2</v>
      </c>
      <c r="U1153" s="1">
        <v>1.2527999999999997</v>
      </c>
      <c r="V1153" s="3" t="str">
        <f>IF(M1153=People!$B$5,People!$A$5,IF(M1153=People!$B$4,People!$A$4,IF(M1153=People!$B$3,People!$A$3,IF(M1153=People!$B$2,People!$A$2,0))))</f>
        <v>Chuck Magee</v>
      </c>
      <c r="W1153" s="3" t="str">
        <f>IFERROR(INDEX(Returns!A:A,MATCH(B1153,Returns!B:B,0)),"No")</f>
        <v>No</v>
      </c>
    </row>
    <row r="1154" spans="1:23" x14ac:dyDescent="0.2">
      <c r="A1154" s="1">
        <v>1153</v>
      </c>
      <c r="B1154" t="s">
        <v>6737</v>
      </c>
      <c r="C1154" s="2">
        <v>43465</v>
      </c>
      <c r="D1154" s="2">
        <v>43471</v>
      </c>
      <c r="E1154" s="1" t="s">
        <v>46</v>
      </c>
      <c r="F1154" s="1" t="s">
        <v>945</v>
      </c>
      <c r="G1154" s="1" t="s">
        <v>946</v>
      </c>
      <c r="H1154" s="1" t="s">
        <v>38</v>
      </c>
      <c r="I1154" s="1" t="s">
        <v>25</v>
      </c>
      <c r="J1154" s="1" t="s">
        <v>2778</v>
      </c>
      <c r="K1154" s="1" t="s">
        <v>1215</v>
      </c>
      <c r="L1154" s="1">
        <v>89502</v>
      </c>
      <c r="M1154" s="1" t="s">
        <v>41</v>
      </c>
      <c r="N1154" s="1" t="s">
        <v>2779</v>
      </c>
      <c r="O1154" s="1" t="s">
        <v>43</v>
      </c>
      <c r="P1154" s="1" t="s">
        <v>63</v>
      </c>
      <c r="Q1154" s="1" t="s">
        <v>2780</v>
      </c>
      <c r="R1154" s="1">
        <v>3.64</v>
      </c>
      <c r="S1154" s="1">
        <v>2</v>
      </c>
      <c r="T1154" s="1">
        <v>0</v>
      </c>
      <c r="U1154" s="1">
        <v>1.6379999999999999</v>
      </c>
      <c r="V1154" s="3" t="str">
        <f>IF(M1154=People!$B$5,People!$A$5,IF(M1154=People!$B$4,People!$A$4,IF(M1154=People!$B$3,People!$A$3,IF(M1154=People!$B$2,People!$A$2,0))))</f>
        <v>Anna Andreadi</v>
      </c>
      <c r="W1154" s="3" t="str">
        <f>IFERROR(INDEX(Returns!A:A,MATCH(B1154,Returns!B:B,0)),"No")</f>
        <v>No</v>
      </c>
    </row>
    <row r="1155" spans="1:23" x14ac:dyDescent="0.2">
      <c r="A1155" s="1">
        <v>1154</v>
      </c>
      <c r="B1155" t="s">
        <v>6737</v>
      </c>
      <c r="C1155" s="2">
        <v>43465</v>
      </c>
      <c r="D1155" s="2">
        <v>43471</v>
      </c>
      <c r="E1155" s="1" t="s">
        <v>46</v>
      </c>
      <c r="F1155" s="1" t="s">
        <v>945</v>
      </c>
      <c r="G1155" s="1" t="s">
        <v>946</v>
      </c>
      <c r="H1155" s="1" t="s">
        <v>38</v>
      </c>
      <c r="I1155" s="1" t="s">
        <v>25</v>
      </c>
      <c r="J1155" s="1" t="s">
        <v>2778</v>
      </c>
      <c r="K1155" s="1" t="s">
        <v>1215</v>
      </c>
      <c r="L1155" s="1">
        <v>89502</v>
      </c>
      <c r="M1155" s="1" t="s">
        <v>41</v>
      </c>
      <c r="N1155" s="1" t="s">
        <v>2304</v>
      </c>
      <c r="O1155" s="1" t="s">
        <v>43</v>
      </c>
      <c r="P1155" s="1" t="s">
        <v>70</v>
      </c>
      <c r="Q1155" s="1" t="s">
        <v>2305</v>
      </c>
      <c r="R1155" s="1">
        <v>159.768</v>
      </c>
      <c r="S1155" s="1">
        <v>7</v>
      </c>
      <c r="T1155" s="1">
        <v>0.2</v>
      </c>
      <c r="U1155" s="1">
        <v>53.921700000000008</v>
      </c>
      <c r="V1155" s="3" t="str">
        <f>IF(M1155=People!$B$5,People!$A$5,IF(M1155=People!$B$4,People!$A$4,IF(M1155=People!$B$3,People!$A$3,IF(M1155=People!$B$2,People!$A$2,0))))</f>
        <v>Anna Andreadi</v>
      </c>
      <c r="W1155" s="3" t="str">
        <f>IFERROR(INDEX(Returns!A:A,MATCH(B1155,Returns!B:B,0)),"No")</f>
        <v>No</v>
      </c>
    </row>
    <row r="1156" spans="1:23" x14ac:dyDescent="0.2">
      <c r="A1156" s="1">
        <v>1155</v>
      </c>
      <c r="B1156" t="s">
        <v>6738</v>
      </c>
      <c r="C1156" s="2">
        <v>42724</v>
      </c>
      <c r="D1156" s="2">
        <v>42725</v>
      </c>
      <c r="E1156" s="1" t="s">
        <v>170</v>
      </c>
      <c r="F1156" s="1" t="s">
        <v>2695</v>
      </c>
      <c r="G1156" s="1" t="s">
        <v>2696</v>
      </c>
      <c r="H1156" s="1" t="s">
        <v>94</v>
      </c>
      <c r="I1156" s="1" t="s">
        <v>25</v>
      </c>
      <c r="J1156" s="1" t="s">
        <v>2781</v>
      </c>
      <c r="K1156" s="1" t="s">
        <v>287</v>
      </c>
      <c r="L1156" s="1">
        <v>22801</v>
      </c>
      <c r="M1156" s="1" t="s">
        <v>28</v>
      </c>
      <c r="N1156" s="1" t="s">
        <v>2782</v>
      </c>
      <c r="O1156" s="1" t="s">
        <v>43</v>
      </c>
      <c r="P1156" s="1" t="s">
        <v>55</v>
      </c>
      <c r="Q1156" s="1" t="s">
        <v>2783</v>
      </c>
      <c r="R1156" s="1">
        <v>122.48</v>
      </c>
      <c r="S1156" s="1">
        <v>2</v>
      </c>
      <c r="T1156" s="1">
        <v>0</v>
      </c>
      <c r="U1156" s="1">
        <v>0</v>
      </c>
      <c r="V1156" s="3" t="str">
        <f>IF(M1156=People!$B$5,People!$A$5,IF(M1156=People!$B$4,People!$A$4,IF(M1156=People!$B$3,People!$A$3,IF(M1156=People!$B$2,People!$A$2,0))))</f>
        <v>Cassandra Brandow</v>
      </c>
      <c r="W1156" s="3" t="str">
        <f>IFERROR(INDEX(Returns!A:A,MATCH(B1156,Returns!B:B,0)),"No")</f>
        <v>No</v>
      </c>
    </row>
    <row r="1157" spans="1:23" x14ac:dyDescent="0.2">
      <c r="A1157" s="1">
        <v>1156</v>
      </c>
      <c r="B1157" t="s">
        <v>6738</v>
      </c>
      <c r="C1157" s="2">
        <v>42724</v>
      </c>
      <c r="D1157" s="2">
        <v>42725</v>
      </c>
      <c r="E1157" s="1" t="s">
        <v>170</v>
      </c>
      <c r="F1157" s="1" t="s">
        <v>2695</v>
      </c>
      <c r="G1157" s="1" t="s">
        <v>2696</v>
      </c>
      <c r="H1157" s="1" t="s">
        <v>94</v>
      </c>
      <c r="I1157" s="1" t="s">
        <v>25</v>
      </c>
      <c r="J1157" s="1" t="s">
        <v>2781</v>
      </c>
      <c r="K1157" s="1" t="s">
        <v>287</v>
      </c>
      <c r="L1157" s="1">
        <v>22801</v>
      </c>
      <c r="M1157" s="1" t="s">
        <v>28</v>
      </c>
      <c r="N1157" s="1" t="s">
        <v>2784</v>
      </c>
      <c r="O1157" s="1" t="s">
        <v>30</v>
      </c>
      <c r="P1157" s="1" t="s">
        <v>52</v>
      </c>
      <c r="Q1157" s="1" t="s">
        <v>2785</v>
      </c>
      <c r="R1157" s="1">
        <v>2244.48</v>
      </c>
      <c r="S1157" s="1">
        <v>7</v>
      </c>
      <c r="T1157" s="1">
        <v>0</v>
      </c>
      <c r="U1157" s="1">
        <v>493.78559999999993</v>
      </c>
      <c r="V1157" s="3" t="str">
        <f>IF(M1157=People!$B$5,People!$A$5,IF(M1157=People!$B$4,People!$A$4,IF(M1157=People!$B$3,People!$A$3,IF(M1157=People!$B$2,People!$A$2,0))))</f>
        <v>Cassandra Brandow</v>
      </c>
      <c r="W1157" s="3" t="str">
        <f>IFERROR(INDEX(Returns!A:A,MATCH(B1157,Returns!B:B,0)),"No")</f>
        <v>No</v>
      </c>
    </row>
    <row r="1158" spans="1:23" x14ac:dyDescent="0.2">
      <c r="A1158" s="1">
        <v>1157</v>
      </c>
      <c r="B1158" t="s">
        <v>6738</v>
      </c>
      <c r="C1158" s="2">
        <v>42724</v>
      </c>
      <c r="D1158" s="2">
        <v>42725</v>
      </c>
      <c r="E1158" s="1" t="s">
        <v>170</v>
      </c>
      <c r="F1158" s="1" t="s">
        <v>2695</v>
      </c>
      <c r="G1158" s="1" t="s">
        <v>2696</v>
      </c>
      <c r="H1158" s="1" t="s">
        <v>94</v>
      </c>
      <c r="I1158" s="1" t="s">
        <v>25</v>
      </c>
      <c r="J1158" s="1" t="s">
        <v>2781</v>
      </c>
      <c r="K1158" s="1" t="s">
        <v>287</v>
      </c>
      <c r="L1158" s="1">
        <v>22801</v>
      </c>
      <c r="M1158" s="1" t="s">
        <v>28</v>
      </c>
      <c r="N1158" s="1" t="s">
        <v>1210</v>
      </c>
      <c r="O1158" s="1" t="s">
        <v>43</v>
      </c>
      <c r="P1158" s="1" t="s">
        <v>70</v>
      </c>
      <c r="Q1158" s="1" t="s">
        <v>1211</v>
      </c>
      <c r="R1158" s="1">
        <v>62.31</v>
      </c>
      <c r="S1158" s="1">
        <v>3</v>
      </c>
      <c r="T1158" s="1">
        <v>0</v>
      </c>
      <c r="U1158" s="1">
        <v>29.285699999999999</v>
      </c>
      <c r="V1158" s="3" t="str">
        <f>IF(M1158=People!$B$5,People!$A$5,IF(M1158=People!$B$4,People!$A$4,IF(M1158=People!$B$3,People!$A$3,IF(M1158=People!$B$2,People!$A$2,0))))</f>
        <v>Cassandra Brandow</v>
      </c>
      <c r="W1158" s="3" t="str">
        <f>IFERROR(INDEX(Returns!A:A,MATCH(B1158,Returns!B:B,0)),"No")</f>
        <v>No</v>
      </c>
    </row>
    <row r="1159" spans="1:23" x14ac:dyDescent="0.2">
      <c r="A1159" s="1">
        <v>1158</v>
      </c>
      <c r="B1159" t="s">
        <v>6738</v>
      </c>
      <c r="C1159" s="2">
        <v>42724</v>
      </c>
      <c r="D1159" s="2">
        <v>42725</v>
      </c>
      <c r="E1159" s="1" t="s">
        <v>170</v>
      </c>
      <c r="F1159" s="1" t="s">
        <v>2695</v>
      </c>
      <c r="G1159" s="1" t="s">
        <v>2696</v>
      </c>
      <c r="H1159" s="1" t="s">
        <v>94</v>
      </c>
      <c r="I1159" s="1" t="s">
        <v>25</v>
      </c>
      <c r="J1159" s="1" t="s">
        <v>2781</v>
      </c>
      <c r="K1159" s="1" t="s">
        <v>287</v>
      </c>
      <c r="L1159" s="1">
        <v>22801</v>
      </c>
      <c r="M1159" s="1" t="s">
        <v>28</v>
      </c>
      <c r="N1159" s="1" t="s">
        <v>1182</v>
      </c>
      <c r="O1159" s="1" t="s">
        <v>30</v>
      </c>
      <c r="P1159" s="1" t="s">
        <v>52</v>
      </c>
      <c r="Q1159" s="1" t="s">
        <v>1183</v>
      </c>
      <c r="R1159" s="1">
        <v>455.1</v>
      </c>
      <c r="S1159" s="1">
        <v>2</v>
      </c>
      <c r="T1159" s="1">
        <v>0</v>
      </c>
      <c r="U1159" s="1">
        <v>100.12200000000001</v>
      </c>
      <c r="V1159" s="3" t="str">
        <f>IF(M1159=People!$B$5,People!$A$5,IF(M1159=People!$B$4,People!$A$4,IF(M1159=People!$B$3,People!$A$3,IF(M1159=People!$B$2,People!$A$2,0))))</f>
        <v>Cassandra Brandow</v>
      </c>
      <c r="W1159" s="3" t="str">
        <f>IFERROR(INDEX(Returns!A:A,MATCH(B1159,Returns!B:B,0)),"No")</f>
        <v>No</v>
      </c>
    </row>
    <row r="1160" spans="1:23" x14ac:dyDescent="0.2">
      <c r="A1160" s="1">
        <v>1159</v>
      </c>
      <c r="B1160" t="s">
        <v>6739</v>
      </c>
      <c r="C1160" s="2">
        <v>43283</v>
      </c>
      <c r="D1160" s="2">
        <v>43288</v>
      </c>
      <c r="E1160" s="1" t="s">
        <v>21</v>
      </c>
      <c r="F1160" s="1" t="s">
        <v>2338</v>
      </c>
      <c r="G1160" s="1" t="s">
        <v>2339</v>
      </c>
      <c r="H1160" s="1" t="s">
        <v>38</v>
      </c>
      <c r="I1160" s="1" t="s">
        <v>25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2786</v>
      </c>
      <c r="O1160" s="1" t="s">
        <v>30</v>
      </c>
      <c r="P1160" s="1" t="s">
        <v>34</v>
      </c>
      <c r="Q1160" s="1" t="s">
        <v>2787</v>
      </c>
      <c r="R1160" s="1">
        <v>195.184</v>
      </c>
      <c r="S1160" s="1">
        <v>1</v>
      </c>
      <c r="T1160" s="1">
        <v>0.2</v>
      </c>
      <c r="U1160" s="1">
        <v>19.518400000000007</v>
      </c>
      <c r="V1160" s="3" t="str">
        <f>IF(M1160=People!$B$5,People!$A$5,IF(M1160=People!$B$4,People!$A$4,IF(M1160=People!$B$3,People!$A$3,IF(M1160=People!$B$2,People!$A$2,0))))</f>
        <v>Anna Andreadi</v>
      </c>
      <c r="W1160" s="3" t="str">
        <f>IFERROR(INDEX(Returns!A:A,MATCH(B1160,Returns!B:B,0)),"No")</f>
        <v>No</v>
      </c>
    </row>
    <row r="1161" spans="1:23" x14ac:dyDescent="0.2">
      <c r="A1161" s="1">
        <v>1160</v>
      </c>
      <c r="B1161" t="s">
        <v>6740</v>
      </c>
      <c r="C1161" s="2">
        <v>43645</v>
      </c>
      <c r="D1161" s="2">
        <v>43650</v>
      </c>
      <c r="E1161" s="1" t="s">
        <v>46</v>
      </c>
      <c r="F1161" s="1" t="s">
        <v>2788</v>
      </c>
      <c r="G1161" s="1" t="s">
        <v>2789</v>
      </c>
      <c r="H1161" s="1" t="s">
        <v>24</v>
      </c>
      <c r="I1161" s="1" t="s">
        <v>25</v>
      </c>
      <c r="J1161" s="1" t="s">
        <v>363</v>
      </c>
      <c r="K1161" s="1" t="s">
        <v>206</v>
      </c>
      <c r="L1161" s="1">
        <v>55407</v>
      </c>
      <c r="M1161" s="1" t="s">
        <v>97</v>
      </c>
      <c r="N1161" s="1" t="s">
        <v>2142</v>
      </c>
      <c r="O1161" s="1" t="s">
        <v>43</v>
      </c>
      <c r="P1161" s="1" t="s">
        <v>73</v>
      </c>
      <c r="Q1161" s="1" t="s">
        <v>2790</v>
      </c>
      <c r="R1161" s="1">
        <v>362.94</v>
      </c>
      <c r="S1161" s="1">
        <v>3</v>
      </c>
      <c r="T1161" s="1">
        <v>0</v>
      </c>
      <c r="U1161" s="1">
        <v>90.735000000000014</v>
      </c>
      <c r="V1161" s="3" t="str">
        <f>IF(M1161=People!$B$5,People!$A$5,IF(M1161=People!$B$4,People!$A$4,IF(M1161=People!$B$3,People!$A$3,IF(M1161=People!$B$2,People!$A$2,0))))</f>
        <v>Kelly Williams</v>
      </c>
      <c r="W1161" s="3" t="str">
        <f>IFERROR(INDEX(Returns!A:A,MATCH(B1161,Returns!B:B,0)),"No")</f>
        <v>No</v>
      </c>
    </row>
    <row r="1162" spans="1:23" x14ac:dyDescent="0.2">
      <c r="A1162" s="1">
        <v>1161</v>
      </c>
      <c r="B1162" t="s">
        <v>6740</v>
      </c>
      <c r="C1162" s="2">
        <v>43645</v>
      </c>
      <c r="D1162" s="2">
        <v>43650</v>
      </c>
      <c r="E1162" s="1" t="s">
        <v>46</v>
      </c>
      <c r="F1162" s="1" t="s">
        <v>2788</v>
      </c>
      <c r="G1162" s="1" t="s">
        <v>2789</v>
      </c>
      <c r="H1162" s="1" t="s">
        <v>24</v>
      </c>
      <c r="I1162" s="1" t="s">
        <v>25</v>
      </c>
      <c r="J1162" s="1" t="s">
        <v>363</v>
      </c>
      <c r="K1162" s="1" t="s">
        <v>206</v>
      </c>
      <c r="L1162" s="1">
        <v>55407</v>
      </c>
      <c r="M1162" s="1" t="s">
        <v>97</v>
      </c>
      <c r="N1162" s="1" t="s">
        <v>292</v>
      </c>
      <c r="O1162" s="1" t="s">
        <v>43</v>
      </c>
      <c r="P1162" s="1" t="s">
        <v>70</v>
      </c>
      <c r="Q1162" s="1" t="s">
        <v>293</v>
      </c>
      <c r="R1162" s="1">
        <v>11.54</v>
      </c>
      <c r="S1162" s="1">
        <v>2</v>
      </c>
      <c r="T1162" s="1">
        <v>0</v>
      </c>
      <c r="U1162" s="1">
        <v>5.77</v>
      </c>
      <c r="V1162" s="3" t="str">
        <f>IF(M1162=People!$B$5,People!$A$5,IF(M1162=People!$B$4,People!$A$4,IF(M1162=People!$B$3,People!$A$3,IF(M1162=People!$B$2,People!$A$2,0))))</f>
        <v>Kelly Williams</v>
      </c>
      <c r="W1162" s="3" t="str">
        <f>IFERROR(INDEX(Returns!A:A,MATCH(B1162,Returns!B:B,0)),"No")</f>
        <v>No</v>
      </c>
    </row>
    <row r="1163" spans="1:23" x14ac:dyDescent="0.2">
      <c r="A1163" s="1">
        <v>1162</v>
      </c>
      <c r="B1163" t="s">
        <v>5953</v>
      </c>
      <c r="C1163" s="2">
        <v>42614</v>
      </c>
      <c r="D1163" s="2">
        <v>42618</v>
      </c>
      <c r="E1163" s="1" t="s">
        <v>21</v>
      </c>
      <c r="F1163" s="1" t="s">
        <v>2791</v>
      </c>
      <c r="G1163" s="1" t="s">
        <v>2792</v>
      </c>
      <c r="H1163" s="1" t="s">
        <v>24</v>
      </c>
      <c r="I1163" s="1" t="s">
        <v>25</v>
      </c>
      <c r="J1163" s="1" t="s">
        <v>2793</v>
      </c>
      <c r="K1163" s="1" t="s">
        <v>40</v>
      </c>
      <c r="L1163" s="1">
        <v>92025</v>
      </c>
      <c r="M1163" s="1" t="s">
        <v>41</v>
      </c>
      <c r="N1163" s="1" t="s">
        <v>159</v>
      </c>
      <c r="O1163" s="1" t="s">
        <v>43</v>
      </c>
      <c r="P1163" s="1" t="s">
        <v>63</v>
      </c>
      <c r="Q1163" s="1" t="s">
        <v>160</v>
      </c>
      <c r="R1163" s="1">
        <v>53.94</v>
      </c>
      <c r="S1163" s="1">
        <v>3</v>
      </c>
      <c r="T1163" s="1">
        <v>0</v>
      </c>
      <c r="U1163" s="1">
        <v>15.642599999999995</v>
      </c>
      <c r="V1163" s="3" t="str">
        <f>IF(M1163=People!$B$5,People!$A$5,IF(M1163=People!$B$4,People!$A$4,IF(M1163=People!$B$3,People!$A$3,IF(M1163=People!$B$2,People!$A$2,0))))</f>
        <v>Anna Andreadi</v>
      </c>
      <c r="W1163" s="3" t="str">
        <f>IFERROR(INDEX(Returns!A:A,MATCH(B1163,Returns!B:B,0)),"No")</f>
        <v>Yes</v>
      </c>
    </row>
    <row r="1164" spans="1:23" x14ac:dyDescent="0.2">
      <c r="A1164" s="1">
        <v>1163</v>
      </c>
      <c r="B1164" t="s">
        <v>6741</v>
      </c>
      <c r="C1164" s="2">
        <v>42432</v>
      </c>
      <c r="D1164" s="2">
        <v>42437</v>
      </c>
      <c r="E1164" s="1" t="s">
        <v>46</v>
      </c>
      <c r="F1164" s="1" t="s">
        <v>2794</v>
      </c>
      <c r="G1164" s="1" t="s">
        <v>2795</v>
      </c>
      <c r="H1164" s="1" t="s">
        <v>94</v>
      </c>
      <c r="I1164" s="1" t="s">
        <v>25</v>
      </c>
      <c r="J1164" s="1" t="s">
        <v>239</v>
      </c>
      <c r="K1164" s="1" t="s">
        <v>240</v>
      </c>
      <c r="L1164" s="1">
        <v>10035</v>
      </c>
      <c r="M1164" s="1" t="s">
        <v>135</v>
      </c>
      <c r="N1164" s="1" t="s">
        <v>2796</v>
      </c>
      <c r="O1164" s="1" t="s">
        <v>66</v>
      </c>
      <c r="P1164" s="1" t="s">
        <v>67</v>
      </c>
      <c r="Q1164" s="1" t="s">
        <v>2797</v>
      </c>
      <c r="R1164" s="1">
        <v>9.99</v>
      </c>
      <c r="S1164" s="1">
        <v>1</v>
      </c>
      <c r="T1164" s="1">
        <v>0</v>
      </c>
      <c r="U1164" s="1">
        <v>4.5953999999999997</v>
      </c>
      <c r="V1164" s="3" t="str">
        <f>IF(M1164=People!$B$5,People!$A$5,IF(M1164=People!$B$4,People!$A$4,IF(M1164=People!$B$3,People!$A$3,IF(M1164=People!$B$2,People!$A$2,0))))</f>
        <v>Chuck Magee</v>
      </c>
      <c r="W1164" s="3" t="str">
        <f>IFERROR(INDEX(Returns!A:A,MATCH(B1164,Returns!B:B,0)),"No")</f>
        <v>No</v>
      </c>
    </row>
    <row r="1165" spans="1:23" x14ac:dyDescent="0.2">
      <c r="A1165" s="1">
        <v>1164</v>
      </c>
      <c r="B1165" t="s">
        <v>6741</v>
      </c>
      <c r="C1165" s="2">
        <v>42432</v>
      </c>
      <c r="D1165" s="2">
        <v>42437</v>
      </c>
      <c r="E1165" s="1" t="s">
        <v>46</v>
      </c>
      <c r="F1165" s="1" t="s">
        <v>2794</v>
      </c>
      <c r="G1165" s="1" t="s">
        <v>2795</v>
      </c>
      <c r="H1165" s="1" t="s">
        <v>94</v>
      </c>
      <c r="I1165" s="1" t="s">
        <v>25</v>
      </c>
      <c r="J1165" s="1" t="s">
        <v>239</v>
      </c>
      <c r="K1165" s="1" t="s">
        <v>240</v>
      </c>
      <c r="L1165" s="1">
        <v>10035</v>
      </c>
      <c r="M1165" s="1" t="s">
        <v>135</v>
      </c>
      <c r="N1165" s="1" t="s">
        <v>954</v>
      </c>
      <c r="O1165" s="1" t="s">
        <v>43</v>
      </c>
      <c r="P1165" s="1" t="s">
        <v>70</v>
      </c>
      <c r="Q1165" s="1" t="s">
        <v>955</v>
      </c>
      <c r="R1165" s="1">
        <v>125.76</v>
      </c>
      <c r="S1165" s="1">
        <v>3</v>
      </c>
      <c r="T1165" s="1">
        <v>0.2</v>
      </c>
      <c r="U1165" s="1">
        <v>40.872</v>
      </c>
      <c r="V1165" s="3" t="str">
        <f>IF(M1165=People!$B$5,People!$A$5,IF(M1165=People!$B$4,People!$A$4,IF(M1165=People!$B$3,People!$A$3,IF(M1165=People!$B$2,People!$A$2,0))))</f>
        <v>Chuck Magee</v>
      </c>
      <c r="W1165" s="3" t="str">
        <f>IFERROR(INDEX(Returns!A:A,MATCH(B1165,Returns!B:B,0)),"No")</f>
        <v>No</v>
      </c>
    </row>
    <row r="1166" spans="1:23" x14ac:dyDescent="0.2">
      <c r="A1166" s="1">
        <v>1165</v>
      </c>
      <c r="B1166" t="s">
        <v>6741</v>
      </c>
      <c r="C1166" s="2">
        <v>42432</v>
      </c>
      <c r="D1166" s="2">
        <v>42437</v>
      </c>
      <c r="E1166" s="1" t="s">
        <v>46</v>
      </c>
      <c r="F1166" s="1" t="s">
        <v>2794</v>
      </c>
      <c r="G1166" s="1" t="s">
        <v>2795</v>
      </c>
      <c r="H1166" s="1" t="s">
        <v>94</v>
      </c>
      <c r="I1166" s="1" t="s">
        <v>25</v>
      </c>
      <c r="J1166" s="1" t="s">
        <v>239</v>
      </c>
      <c r="K1166" s="1" t="s">
        <v>240</v>
      </c>
      <c r="L1166" s="1">
        <v>10035</v>
      </c>
      <c r="M1166" s="1" t="s">
        <v>135</v>
      </c>
      <c r="N1166" s="1" t="s">
        <v>2798</v>
      </c>
      <c r="O1166" s="1" t="s">
        <v>43</v>
      </c>
      <c r="P1166" s="1" t="s">
        <v>70</v>
      </c>
      <c r="Q1166" s="1" t="s">
        <v>2799</v>
      </c>
      <c r="R1166" s="1">
        <v>25.32</v>
      </c>
      <c r="S1166" s="1">
        <v>5</v>
      </c>
      <c r="T1166" s="1">
        <v>0.2</v>
      </c>
      <c r="U1166" s="1">
        <v>9.1785000000000014</v>
      </c>
      <c r="V1166" s="3" t="str">
        <f>IF(M1166=People!$B$5,People!$A$5,IF(M1166=People!$B$4,People!$A$4,IF(M1166=People!$B$3,People!$A$3,IF(M1166=People!$B$2,People!$A$2,0))))</f>
        <v>Chuck Magee</v>
      </c>
      <c r="W1166" s="3" t="str">
        <f>IFERROR(INDEX(Returns!A:A,MATCH(B1166,Returns!B:B,0)),"No")</f>
        <v>No</v>
      </c>
    </row>
    <row r="1167" spans="1:23" x14ac:dyDescent="0.2">
      <c r="A1167" s="1">
        <v>1166</v>
      </c>
      <c r="B1167" t="s">
        <v>6742</v>
      </c>
      <c r="C1167" s="2">
        <v>42494</v>
      </c>
      <c r="D1167" s="2">
        <v>42498</v>
      </c>
      <c r="E1167" s="1" t="s">
        <v>46</v>
      </c>
      <c r="F1167" s="1" t="s">
        <v>2800</v>
      </c>
      <c r="G1167" s="1" t="s">
        <v>2801</v>
      </c>
      <c r="H1167" s="1" t="s">
        <v>24</v>
      </c>
      <c r="I1167" s="1" t="s">
        <v>25</v>
      </c>
      <c r="J1167" s="1" t="s">
        <v>294</v>
      </c>
      <c r="K1167" s="1" t="s">
        <v>214</v>
      </c>
      <c r="L1167" s="1">
        <v>49201</v>
      </c>
      <c r="M1167" s="1" t="s">
        <v>97</v>
      </c>
      <c r="N1167" s="1" t="s">
        <v>2225</v>
      </c>
      <c r="O1167" s="1" t="s">
        <v>43</v>
      </c>
      <c r="P1167" s="1" t="s">
        <v>70</v>
      </c>
      <c r="Q1167" s="1" t="s">
        <v>2226</v>
      </c>
      <c r="R1167" s="1">
        <v>46.8</v>
      </c>
      <c r="S1167" s="1">
        <v>4</v>
      </c>
      <c r="T1167" s="1">
        <v>0</v>
      </c>
      <c r="U1167" s="1">
        <v>21.059999999999995</v>
      </c>
      <c r="V1167" s="3" t="str">
        <f>IF(M1167=People!$B$5,People!$A$5,IF(M1167=People!$B$4,People!$A$4,IF(M1167=People!$B$3,People!$A$3,IF(M1167=People!$B$2,People!$A$2,0))))</f>
        <v>Kelly Williams</v>
      </c>
      <c r="W1167" s="3" t="str">
        <f>IFERROR(INDEX(Returns!A:A,MATCH(B1167,Returns!B:B,0)),"No")</f>
        <v>No</v>
      </c>
    </row>
    <row r="1168" spans="1:23" x14ac:dyDescent="0.2">
      <c r="A1168" s="1">
        <v>1167</v>
      </c>
      <c r="B1168" t="s">
        <v>6743</v>
      </c>
      <c r="C1168" s="2">
        <v>43041</v>
      </c>
      <c r="D1168" s="2">
        <v>43041</v>
      </c>
      <c r="E1168" s="1" t="s">
        <v>1126</v>
      </c>
      <c r="F1168" s="1" t="s">
        <v>831</v>
      </c>
      <c r="G1168" s="1" t="s">
        <v>832</v>
      </c>
      <c r="H1168" s="1" t="s">
        <v>24</v>
      </c>
      <c r="I1168" s="1" t="s">
        <v>25</v>
      </c>
      <c r="J1168" s="1" t="s">
        <v>88</v>
      </c>
      <c r="K1168" s="1" t="s">
        <v>89</v>
      </c>
      <c r="L1168" s="1">
        <v>98115</v>
      </c>
      <c r="M1168" s="1" t="s">
        <v>41</v>
      </c>
      <c r="N1168" s="1" t="s">
        <v>405</v>
      </c>
      <c r="O1168" s="1" t="s">
        <v>66</v>
      </c>
      <c r="P1168" s="1" t="s">
        <v>146</v>
      </c>
      <c r="Q1168" s="1" t="s">
        <v>406</v>
      </c>
      <c r="R1168" s="1">
        <v>447.93</v>
      </c>
      <c r="S1168" s="1">
        <v>9</v>
      </c>
      <c r="T1168" s="1">
        <v>0</v>
      </c>
      <c r="U1168" s="1">
        <v>49.272299999999987</v>
      </c>
      <c r="V1168" s="3" t="str">
        <f>IF(M1168=People!$B$5,People!$A$5,IF(M1168=People!$B$4,People!$A$4,IF(M1168=People!$B$3,People!$A$3,IF(M1168=People!$B$2,People!$A$2,0))))</f>
        <v>Anna Andreadi</v>
      </c>
      <c r="W1168" s="3" t="str">
        <f>IFERROR(INDEX(Returns!A:A,MATCH(B1168,Returns!B:B,0)),"No")</f>
        <v>No</v>
      </c>
    </row>
    <row r="1169" spans="1:23" x14ac:dyDescent="0.2">
      <c r="A1169" s="1">
        <v>1168</v>
      </c>
      <c r="B1169" t="s">
        <v>6744</v>
      </c>
      <c r="C1169" s="2">
        <v>43807</v>
      </c>
      <c r="D1169" s="2">
        <v>43809</v>
      </c>
      <c r="E1169" s="1" t="s">
        <v>21</v>
      </c>
      <c r="F1169" s="1" t="s">
        <v>836</v>
      </c>
      <c r="G1169" s="1" t="s">
        <v>837</v>
      </c>
      <c r="H1169" s="1" t="s">
        <v>24</v>
      </c>
      <c r="I1169" s="1" t="s">
        <v>25</v>
      </c>
      <c r="J1169" s="1" t="s">
        <v>239</v>
      </c>
      <c r="K1169" s="1" t="s">
        <v>240</v>
      </c>
      <c r="L1169" s="1">
        <v>10035</v>
      </c>
      <c r="M1169" s="1" t="s">
        <v>135</v>
      </c>
      <c r="N1169" s="1" t="s">
        <v>2802</v>
      </c>
      <c r="O1169" s="1" t="s">
        <v>30</v>
      </c>
      <c r="P1169" s="1" t="s">
        <v>60</v>
      </c>
      <c r="Q1169" s="1" t="s">
        <v>2803</v>
      </c>
      <c r="R1169" s="1">
        <v>109.48</v>
      </c>
      <c r="S1169" s="1">
        <v>2</v>
      </c>
      <c r="T1169" s="1">
        <v>0</v>
      </c>
      <c r="U1169" s="1">
        <v>33.938800000000001</v>
      </c>
      <c r="V1169" s="3" t="str">
        <f>IF(M1169=People!$B$5,People!$A$5,IF(M1169=People!$B$4,People!$A$4,IF(M1169=People!$B$3,People!$A$3,IF(M1169=People!$B$2,People!$A$2,0))))</f>
        <v>Chuck Magee</v>
      </c>
      <c r="W1169" s="3" t="str">
        <f>IFERROR(INDEX(Returns!A:A,MATCH(B1169,Returns!B:B,0)),"No")</f>
        <v>No</v>
      </c>
    </row>
    <row r="1170" spans="1:23" x14ac:dyDescent="0.2">
      <c r="A1170" s="1">
        <v>1169</v>
      </c>
      <c r="B1170" t="s">
        <v>6744</v>
      </c>
      <c r="C1170" s="2">
        <v>43807</v>
      </c>
      <c r="D1170" s="2">
        <v>43809</v>
      </c>
      <c r="E1170" s="1" t="s">
        <v>21</v>
      </c>
      <c r="F1170" s="1" t="s">
        <v>836</v>
      </c>
      <c r="G1170" s="1" t="s">
        <v>837</v>
      </c>
      <c r="H1170" s="1" t="s">
        <v>24</v>
      </c>
      <c r="I1170" s="1" t="s">
        <v>25</v>
      </c>
      <c r="J1170" s="1" t="s">
        <v>239</v>
      </c>
      <c r="K1170" s="1" t="s">
        <v>240</v>
      </c>
      <c r="L1170" s="1">
        <v>10035</v>
      </c>
      <c r="M1170" s="1" t="s">
        <v>135</v>
      </c>
      <c r="N1170" s="1" t="s">
        <v>305</v>
      </c>
      <c r="O1170" s="1" t="s">
        <v>43</v>
      </c>
      <c r="P1170" s="1" t="s">
        <v>55</v>
      </c>
      <c r="Q1170" s="1" t="s">
        <v>306</v>
      </c>
      <c r="R1170" s="1">
        <v>272.94</v>
      </c>
      <c r="S1170" s="1">
        <v>3</v>
      </c>
      <c r="T1170" s="1">
        <v>0</v>
      </c>
      <c r="U1170" s="1">
        <v>0</v>
      </c>
      <c r="V1170" s="3" t="str">
        <f>IF(M1170=People!$B$5,People!$A$5,IF(M1170=People!$B$4,People!$A$4,IF(M1170=People!$B$3,People!$A$3,IF(M1170=People!$B$2,People!$A$2,0))))</f>
        <v>Chuck Magee</v>
      </c>
      <c r="W1170" s="3" t="str">
        <f>IFERROR(INDEX(Returns!A:A,MATCH(B1170,Returns!B:B,0)),"No")</f>
        <v>No</v>
      </c>
    </row>
    <row r="1171" spans="1:23" x14ac:dyDescent="0.2">
      <c r="A1171" s="1">
        <v>1170</v>
      </c>
      <c r="B1171" t="s">
        <v>6744</v>
      </c>
      <c r="C1171" s="2">
        <v>43807</v>
      </c>
      <c r="D1171" s="2">
        <v>43809</v>
      </c>
      <c r="E1171" s="1" t="s">
        <v>21</v>
      </c>
      <c r="F1171" s="1" t="s">
        <v>836</v>
      </c>
      <c r="G1171" s="1" t="s">
        <v>837</v>
      </c>
      <c r="H1171" s="1" t="s">
        <v>24</v>
      </c>
      <c r="I1171" s="1" t="s">
        <v>25</v>
      </c>
      <c r="J1171" s="1" t="s">
        <v>239</v>
      </c>
      <c r="K1171" s="1" t="s">
        <v>240</v>
      </c>
      <c r="L1171" s="1">
        <v>10035</v>
      </c>
      <c r="M1171" s="1" t="s">
        <v>135</v>
      </c>
      <c r="N1171" s="1" t="s">
        <v>2804</v>
      </c>
      <c r="O1171" s="1" t="s">
        <v>43</v>
      </c>
      <c r="P1171" s="1" t="s">
        <v>84</v>
      </c>
      <c r="Q1171" s="1" t="s">
        <v>2805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3" t="str">
        <f>IF(M1171=People!$B$5,People!$A$5,IF(M1171=People!$B$4,People!$A$4,IF(M1171=People!$B$3,People!$A$3,IF(M1171=People!$B$2,People!$A$2,0))))</f>
        <v>Chuck Magee</v>
      </c>
      <c r="W1171" s="3" t="str">
        <f>IFERROR(INDEX(Returns!A:A,MATCH(B1171,Returns!B:B,0)),"No")</f>
        <v>No</v>
      </c>
    </row>
    <row r="1172" spans="1:23" x14ac:dyDescent="0.2">
      <c r="A1172" s="1">
        <v>1171</v>
      </c>
      <c r="B1172" t="s">
        <v>6744</v>
      </c>
      <c r="C1172" s="2">
        <v>43807</v>
      </c>
      <c r="D1172" s="2">
        <v>43809</v>
      </c>
      <c r="E1172" s="1" t="s">
        <v>21</v>
      </c>
      <c r="F1172" s="1" t="s">
        <v>836</v>
      </c>
      <c r="G1172" s="1" t="s">
        <v>837</v>
      </c>
      <c r="H1172" s="1" t="s">
        <v>24</v>
      </c>
      <c r="I1172" s="1" t="s">
        <v>25</v>
      </c>
      <c r="J1172" s="1" t="s">
        <v>239</v>
      </c>
      <c r="K1172" s="1" t="s">
        <v>240</v>
      </c>
      <c r="L1172" s="1">
        <v>10035</v>
      </c>
      <c r="M1172" s="1" t="s">
        <v>135</v>
      </c>
      <c r="N1172" s="1" t="s">
        <v>2806</v>
      </c>
      <c r="O1172" s="1" t="s">
        <v>43</v>
      </c>
      <c r="P1172" s="1" t="s">
        <v>55</v>
      </c>
      <c r="Q1172" s="1" t="s">
        <v>2807</v>
      </c>
      <c r="R1172" s="1">
        <v>31.92</v>
      </c>
      <c r="S1172" s="1">
        <v>4</v>
      </c>
      <c r="T1172" s="1">
        <v>0</v>
      </c>
      <c r="U1172" s="1">
        <v>8.299199999999999</v>
      </c>
      <c r="V1172" s="3" t="str">
        <f>IF(M1172=People!$B$5,People!$A$5,IF(M1172=People!$B$4,People!$A$4,IF(M1172=People!$B$3,People!$A$3,IF(M1172=People!$B$2,People!$A$2,0))))</f>
        <v>Chuck Magee</v>
      </c>
      <c r="W1172" s="3" t="str">
        <f>IFERROR(INDEX(Returns!A:A,MATCH(B1172,Returns!B:B,0)),"No")</f>
        <v>No</v>
      </c>
    </row>
    <row r="1173" spans="1:23" x14ac:dyDescent="0.2">
      <c r="A1173" s="1">
        <v>1172</v>
      </c>
      <c r="B1173" t="s">
        <v>6745</v>
      </c>
      <c r="C1173" s="2">
        <v>42439</v>
      </c>
      <c r="D1173" s="2">
        <v>42443</v>
      </c>
      <c r="E1173" s="1" t="s">
        <v>46</v>
      </c>
      <c r="F1173" s="1" t="s">
        <v>2443</v>
      </c>
      <c r="G1173" s="1" t="s">
        <v>2444</v>
      </c>
      <c r="H1173" s="1" t="s">
        <v>24</v>
      </c>
      <c r="I1173" s="1" t="s">
        <v>25</v>
      </c>
      <c r="J1173" s="1" t="s">
        <v>2808</v>
      </c>
      <c r="K1173" s="1" t="s">
        <v>214</v>
      </c>
      <c r="L1173" s="1">
        <v>48073</v>
      </c>
      <c r="M1173" s="1" t="s">
        <v>97</v>
      </c>
      <c r="N1173" s="1" t="s">
        <v>2809</v>
      </c>
      <c r="O1173" s="1" t="s">
        <v>43</v>
      </c>
      <c r="P1173" s="1" t="s">
        <v>84</v>
      </c>
      <c r="Q1173" s="1" t="s">
        <v>2810</v>
      </c>
      <c r="R1173" s="1">
        <v>22.38</v>
      </c>
      <c r="S1173" s="1">
        <v>2</v>
      </c>
      <c r="T1173" s="1">
        <v>0</v>
      </c>
      <c r="U1173" s="1">
        <v>10.7424</v>
      </c>
      <c r="V1173" s="3" t="str">
        <f>IF(M1173=People!$B$5,People!$A$5,IF(M1173=People!$B$4,People!$A$4,IF(M1173=People!$B$3,People!$A$3,IF(M1173=People!$B$2,People!$A$2,0))))</f>
        <v>Kelly Williams</v>
      </c>
      <c r="W1173" s="3" t="str">
        <f>IFERROR(INDEX(Returns!A:A,MATCH(B1173,Returns!B:B,0)),"No")</f>
        <v>No</v>
      </c>
    </row>
    <row r="1174" spans="1:23" x14ac:dyDescent="0.2">
      <c r="A1174" s="1">
        <v>1173</v>
      </c>
      <c r="B1174" t="s">
        <v>6746</v>
      </c>
      <c r="C1174" s="2">
        <v>42481</v>
      </c>
      <c r="D1174" s="2">
        <v>42485</v>
      </c>
      <c r="E1174" s="1" t="s">
        <v>46</v>
      </c>
      <c r="F1174" s="1" t="s">
        <v>1577</v>
      </c>
      <c r="G1174" s="1" t="s">
        <v>1578</v>
      </c>
      <c r="H1174" s="1" t="s">
        <v>24</v>
      </c>
      <c r="I1174" s="1" t="s">
        <v>25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2811</v>
      </c>
      <c r="O1174" s="1" t="s">
        <v>43</v>
      </c>
      <c r="P1174" s="1" t="s">
        <v>70</v>
      </c>
      <c r="Q1174" s="1" t="s">
        <v>2812</v>
      </c>
      <c r="R1174" s="1">
        <v>16.520000000000003</v>
      </c>
      <c r="S1174" s="1">
        <v>5</v>
      </c>
      <c r="T1174" s="1">
        <v>0.2</v>
      </c>
      <c r="U1174" s="1">
        <v>5.5754999999999999</v>
      </c>
      <c r="V1174" s="3" t="str">
        <f>IF(M1174=People!$B$5,People!$A$5,IF(M1174=People!$B$4,People!$A$4,IF(M1174=People!$B$3,People!$A$3,IF(M1174=People!$B$2,People!$A$2,0))))</f>
        <v>Anna Andreadi</v>
      </c>
      <c r="W1174" s="3" t="str">
        <f>IFERROR(INDEX(Returns!A:A,MATCH(B1174,Returns!B:B,0)),"No")</f>
        <v>No</v>
      </c>
    </row>
    <row r="1175" spans="1:23" x14ac:dyDescent="0.2">
      <c r="A1175" s="1">
        <v>1174</v>
      </c>
      <c r="B1175" t="s">
        <v>6747</v>
      </c>
      <c r="C1175" s="2">
        <v>43030</v>
      </c>
      <c r="D1175" s="2">
        <v>43034</v>
      </c>
      <c r="E1175" s="1" t="s">
        <v>46</v>
      </c>
      <c r="F1175" s="1" t="s">
        <v>2112</v>
      </c>
      <c r="G1175" s="1" t="s">
        <v>2113</v>
      </c>
      <c r="H1175" s="1" t="s">
        <v>24</v>
      </c>
      <c r="I1175" s="1" t="s">
        <v>25</v>
      </c>
      <c r="J1175" s="1" t="s">
        <v>475</v>
      </c>
      <c r="K1175" s="1" t="s">
        <v>191</v>
      </c>
      <c r="L1175" s="1">
        <v>61701</v>
      </c>
      <c r="M1175" s="1" t="s">
        <v>97</v>
      </c>
      <c r="N1175" s="1" t="s">
        <v>2087</v>
      </c>
      <c r="O1175" s="1" t="s">
        <v>43</v>
      </c>
      <c r="P1175" s="1" t="s">
        <v>70</v>
      </c>
      <c r="Q1175" s="1" t="s">
        <v>2088</v>
      </c>
      <c r="R1175" s="1">
        <v>5.1759999999999984</v>
      </c>
      <c r="S1175" s="1">
        <v>4</v>
      </c>
      <c r="T1175" s="1">
        <v>0.8</v>
      </c>
      <c r="U1175" s="1">
        <v>-7.7640000000000011</v>
      </c>
      <c r="V1175" s="3" t="str">
        <f>IF(M1175=People!$B$5,People!$A$5,IF(M1175=People!$B$4,People!$A$4,IF(M1175=People!$B$3,People!$A$3,IF(M1175=People!$B$2,People!$A$2,0))))</f>
        <v>Kelly Williams</v>
      </c>
      <c r="W1175" s="3" t="str">
        <f>IFERROR(INDEX(Returns!A:A,MATCH(B1175,Returns!B:B,0)),"No")</f>
        <v>No</v>
      </c>
    </row>
    <row r="1176" spans="1:23" x14ac:dyDescent="0.2">
      <c r="A1176" s="1">
        <v>1175</v>
      </c>
      <c r="B1176" t="s">
        <v>6748</v>
      </c>
      <c r="C1176" s="2">
        <v>42969</v>
      </c>
      <c r="D1176" s="2">
        <v>42972</v>
      </c>
      <c r="E1176" s="1" t="s">
        <v>170</v>
      </c>
      <c r="F1176" s="1" t="s">
        <v>2245</v>
      </c>
      <c r="G1176" s="1" t="s">
        <v>2246</v>
      </c>
      <c r="H1176" s="1" t="s">
        <v>38</v>
      </c>
      <c r="I1176" s="1" t="s">
        <v>25</v>
      </c>
      <c r="J1176" s="1" t="s">
        <v>239</v>
      </c>
      <c r="K1176" s="1" t="s">
        <v>240</v>
      </c>
      <c r="L1176" s="1">
        <v>10035</v>
      </c>
      <c r="M1176" s="1" t="s">
        <v>135</v>
      </c>
      <c r="N1176" s="1" t="s">
        <v>2813</v>
      </c>
      <c r="O1176" s="1" t="s">
        <v>43</v>
      </c>
      <c r="P1176" s="1" t="s">
        <v>70</v>
      </c>
      <c r="Q1176" s="1" t="s">
        <v>2814</v>
      </c>
      <c r="R1176" s="1">
        <v>50.112000000000002</v>
      </c>
      <c r="S1176" s="1">
        <v>6</v>
      </c>
      <c r="T1176" s="1">
        <v>0.2</v>
      </c>
      <c r="U1176" s="1">
        <v>16.2864</v>
      </c>
      <c r="V1176" s="3" t="str">
        <f>IF(M1176=People!$B$5,People!$A$5,IF(M1176=People!$B$4,People!$A$4,IF(M1176=People!$B$3,People!$A$3,IF(M1176=People!$B$2,People!$A$2,0))))</f>
        <v>Chuck Magee</v>
      </c>
      <c r="W1176" s="3" t="str">
        <f>IFERROR(INDEX(Returns!A:A,MATCH(B1176,Returns!B:B,0)),"No")</f>
        <v>No</v>
      </c>
    </row>
    <row r="1177" spans="1:23" x14ac:dyDescent="0.2">
      <c r="A1177" s="1">
        <v>1176</v>
      </c>
      <c r="B1177" t="s">
        <v>6749</v>
      </c>
      <c r="C1177" s="2">
        <v>43341</v>
      </c>
      <c r="D1177" s="2">
        <v>43346</v>
      </c>
      <c r="E1177" s="1" t="s">
        <v>46</v>
      </c>
      <c r="F1177" s="1" t="s">
        <v>1091</v>
      </c>
      <c r="G1177" s="1" t="s">
        <v>1092</v>
      </c>
      <c r="H1177" s="1" t="s">
        <v>94</v>
      </c>
      <c r="I1177" s="1" t="s">
        <v>25</v>
      </c>
      <c r="J1177" s="1" t="s">
        <v>81</v>
      </c>
      <c r="K1177" s="1" t="s">
        <v>2291</v>
      </c>
      <c r="L1177" s="1">
        <v>3301</v>
      </c>
      <c r="M1177" s="1" t="s">
        <v>135</v>
      </c>
      <c r="N1177" s="1" t="s">
        <v>2192</v>
      </c>
      <c r="O1177" s="1" t="s">
        <v>43</v>
      </c>
      <c r="P1177" s="1" t="s">
        <v>512</v>
      </c>
      <c r="Q1177" s="1" t="s">
        <v>2193</v>
      </c>
      <c r="R1177" s="1">
        <v>27.93</v>
      </c>
      <c r="S1177" s="1">
        <v>3</v>
      </c>
      <c r="T1177" s="1">
        <v>0</v>
      </c>
      <c r="U1177" s="1">
        <v>8.0996999999999986</v>
      </c>
      <c r="V1177" s="3" t="str">
        <f>IF(M1177=People!$B$5,People!$A$5,IF(M1177=People!$B$4,People!$A$4,IF(M1177=People!$B$3,People!$A$3,IF(M1177=People!$B$2,People!$A$2,0))))</f>
        <v>Chuck Magee</v>
      </c>
      <c r="W1177" s="3" t="str">
        <f>IFERROR(INDEX(Returns!A:A,MATCH(B1177,Returns!B:B,0)),"No")</f>
        <v>No</v>
      </c>
    </row>
    <row r="1178" spans="1:23" x14ac:dyDescent="0.2">
      <c r="A1178" s="1">
        <v>1177</v>
      </c>
      <c r="B1178" t="s">
        <v>6750</v>
      </c>
      <c r="C1178" s="2">
        <v>42731</v>
      </c>
      <c r="D1178" s="2">
        <v>42734</v>
      </c>
      <c r="E1178" s="1" t="s">
        <v>21</v>
      </c>
      <c r="F1178" s="1" t="s">
        <v>2815</v>
      </c>
      <c r="G1178" s="1" t="s">
        <v>2816</v>
      </c>
      <c r="H1178" s="1" t="s">
        <v>94</v>
      </c>
      <c r="I1178" s="1" t="s">
        <v>25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2817</v>
      </c>
      <c r="O1178" s="1" t="s">
        <v>43</v>
      </c>
      <c r="P1178" s="1" t="s">
        <v>44</v>
      </c>
      <c r="Q1178" s="1" t="s">
        <v>2818</v>
      </c>
      <c r="R1178" s="1">
        <v>11.56</v>
      </c>
      <c r="S1178" s="1">
        <v>4</v>
      </c>
      <c r="T1178" s="1">
        <v>0</v>
      </c>
      <c r="U1178" s="1">
        <v>5.4332000000000003</v>
      </c>
      <c r="V1178" s="3" t="str">
        <f>IF(M1178=People!$B$5,People!$A$5,IF(M1178=People!$B$4,People!$A$4,IF(M1178=People!$B$3,People!$A$3,IF(M1178=People!$B$2,People!$A$2,0))))</f>
        <v>Anna Andreadi</v>
      </c>
      <c r="W1178" s="3" t="str">
        <f>IFERROR(INDEX(Returns!A:A,MATCH(B1178,Returns!B:B,0)),"No")</f>
        <v>No</v>
      </c>
    </row>
    <row r="1179" spans="1:23" x14ac:dyDescent="0.2">
      <c r="A1179" s="1">
        <v>1178</v>
      </c>
      <c r="B1179" t="s">
        <v>6751</v>
      </c>
      <c r="C1179" s="2">
        <v>43435</v>
      </c>
      <c r="D1179" s="2">
        <v>43439</v>
      </c>
      <c r="E1179" s="1" t="s">
        <v>46</v>
      </c>
      <c r="F1179" s="1" t="s">
        <v>297</v>
      </c>
      <c r="G1179" s="1" t="s">
        <v>298</v>
      </c>
      <c r="H1179" s="1" t="s">
        <v>24</v>
      </c>
      <c r="I1179" s="1" t="s">
        <v>25</v>
      </c>
      <c r="J1179" s="1" t="s">
        <v>2819</v>
      </c>
      <c r="K1179" s="1" t="s">
        <v>2320</v>
      </c>
      <c r="L1179" s="1">
        <v>20852</v>
      </c>
      <c r="M1179" s="1" t="s">
        <v>135</v>
      </c>
      <c r="N1179" s="1" t="s">
        <v>2820</v>
      </c>
      <c r="O1179" s="1" t="s">
        <v>30</v>
      </c>
      <c r="P1179" s="1" t="s">
        <v>34</v>
      </c>
      <c r="Q1179" s="1" t="s">
        <v>2821</v>
      </c>
      <c r="R1179" s="1">
        <v>172.5</v>
      </c>
      <c r="S1179" s="1">
        <v>2</v>
      </c>
      <c r="T1179" s="1">
        <v>0</v>
      </c>
      <c r="U1179" s="1">
        <v>51.749999999999986</v>
      </c>
      <c r="V1179" s="3" t="str">
        <f>IF(M1179=People!$B$5,People!$A$5,IF(M1179=People!$B$4,People!$A$4,IF(M1179=People!$B$3,People!$A$3,IF(M1179=People!$B$2,People!$A$2,0))))</f>
        <v>Chuck Magee</v>
      </c>
      <c r="W1179" s="3" t="str">
        <f>IFERROR(INDEX(Returns!A:A,MATCH(B1179,Returns!B:B,0)),"No")</f>
        <v>No</v>
      </c>
    </row>
    <row r="1180" spans="1:23" x14ac:dyDescent="0.2">
      <c r="A1180" s="1">
        <v>1179</v>
      </c>
      <c r="B1180" t="s">
        <v>6751</v>
      </c>
      <c r="C1180" s="2">
        <v>43435</v>
      </c>
      <c r="D1180" s="2">
        <v>43439</v>
      </c>
      <c r="E1180" s="1" t="s">
        <v>46</v>
      </c>
      <c r="F1180" s="1" t="s">
        <v>297</v>
      </c>
      <c r="G1180" s="1" t="s">
        <v>298</v>
      </c>
      <c r="H1180" s="1" t="s">
        <v>24</v>
      </c>
      <c r="I1180" s="1" t="s">
        <v>25</v>
      </c>
      <c r="J1180" s="1" t="s">
        <v>2819</v>
      </c>
      <c r="K1180" s="1" t="s">
        <v>2320</v>
      </c>
      <c r="L1180" s="1">
        <v>20852</v>
      </c>
      <c r="M1180" s="1" t="s">
        <v>135</v>
      </c>
      <c r="N1180" s="1" t="s">
        <v>611</v>
      </c>
      <c r="O1180" s="1" t="s">
        <v>66</v>
      </c>
      <c r="P1180" s="1" t="s">
        <v>67</v>
      </c>
      <c r="Q1180" s="1" t="s">
        <v>612</v>
      </c>
      <c r="R1180" s="1">
        <v>179.97</v>
      </c>
      <c r="S1180" s="1">
        <v>3</v>
      </c>
      <c r="T1180" s="1">
        <v>0</v>
      </c>
      <c r="U1180" s="1">
        <v>44.992500000000007</v>
      </c>
      <c r="V1180" s="3" t="str">
        <f>IF(M1180=People!$B$5,People!$A$5,IF(M1180=People!$B$4,People!$A$4,IF(M1180=People!$B$3,People!$A$3,IF(M1180=People!$B$2,People!$A$2,0))))</f>
        <v>Chuck Magee</v>
      </c>
      <c r="W1180" s="3" t="str">
        <f>IFERROR(INDEX(Returns!A:A,MATCH(B1180,Returns!B:B,0)),"No")</f>
        <v>No</v>
      </c>
    </row>
    <row r="1181" spans="1:23" x14ac:dyDescent="0.2">
      <c r="A1181" s="1">
        <v>1180</v>
      </c>
      <c r="B1181" t="s">
        <v>6752</v>
      </c>
      <c r="C1181" s="2">
        <v>43214</v>
      </c>
      <c r="D1181" s="2">
        <v>43217</v>
      </c>
      <c r="E1181" s="1" t="s">
        <v>21</v>
      </c>
      <c r="F1181" s="1" t="s">
        <v>2822</v>
      </c>
      <c r="G1181" s="1" t="s">
        <v>2823</v>
      </c>
      <c r="H1181" s="1" t="s">
        <v>94</v>
      </c>
      <c r="I1181" s="1" t="s">
        <v>25</v>
      </c>
      <c r="J1181" s="1" t="s">
        <v>167</v>
      </c>
      <c r="K1181" s="1" t="s">
        <v>96</v>
      </c>
      <c r="L1181" s="1">
        <v>77070</v>
      </c>
      <c r="M1181" s="1" t="s">
        <v>97</v>
      </c>
      <c r="N1181" s="1" t="s">
        <v>2071</v>
      </c>
      <c r="O1181" s="1" t="s">
        <v>66</v>
      </c>
      <c r="P1181" s="1" t="s">
        <v>146</v>
      </c>
      <c r="Q1181" s="1" t="s">
        <v>2072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3" t="str">
        <f>IF(M1181=People!$B$5,People!$A$5,IF(M1181=People!$B$4,People!$A$4,IF(M1181=People!$B$3,People!$A$3,IF(M1181=People!$B$2,People!$A$2,0))))</f>
        <v>Kelly Williams</v>
      </c>
      <c r="W1181" s="3" t="str">
        <f>IFERROR(INDEX(Returns!A:A,MATCH(B1181,Returns!B:B,0)),"No")</f>
        <v>No</v>
      </c>
    </row>
    <row r="1182" spans="1:23" x14ac:dyDescent="0.2">
      <c r="A1182" s="1">
        <v>1181</v>
      </c>
      <c r="B1182" t="s">
        <v>6753</v>
      </c>
      <c r="C1182" s="2">
        <v>42542</v>
      </c>
      <c r="D1182" s="2">
        <v>42546</v>
      </c>
      <c r="E1182" s="1" t="s">
        <v>46</v>
      </c>
      <c r="F1182" s="1" t="s">
        <v>567</v>
      </c>
      <c r="G1182" s="1" t="s">
        <v>568</v>
      </c>
      <c r="H1182" s="1" t="s">
        <v>24</v>
      </c>
      <c r="I1182" s="1" t="s">
        <v>25</v>
      </c>
      <c r="J1182" s="1" t="s">
        <v>980</v>
      </c>
      <c r="K1182" s="1" t="s">
        <v>693</v>
      </c>
      <c r="L1182" s="1">
        <v>8701</v>
      </c>
      <c r="M1182" s="1" t="s">
        <v>135</v>
      </c>
      <c r="N1182" s="1" t="s">
        <v>2824</v>
      </c>
      <c r="O1182" s="1" t="s">
        <v>66</v>
      </c>
      <c r="P1182" s="1" t="s">
        <v>67</v>
      </c>
      <c r="Q1182" s="1" t="s">
        <v>2825</v>
      </c>
      <c r="R1182" s="1">
        <v>1322.93</v>
      </c>
      <c r="S1182" s="1">
        <v>7</v>
      </c>
      <c r="T1182" s="1">
        <v>0</v>
      </c>
      <c r="U1182" s="1">
        <v>357.19110000000001</v>
      </c>
      <c r="V1182" s="3" t="str">
        <f>IF(M1182=People!$B$5,People!$A$5,IF(M1182=People!$B$4,People!$A$4,IF(M1182=People!$B$3,People!$A$3,IF(M1182=People!$B$2,People!$A$2,0))))</f>
        <v>Chuck Magee</v>
      </c>
      <c r="W1182" s="3" t="str">
        <f>IFERROR(INDEX(Returns!A:A,MATCH(B1182,Returns!B:B,0)),"No")</f>
        <v>No</v>
      </c>
    </row>
    <row r="1183" spans="1:23" x14ac:dyDescent="0.2">
      <c r="A1183" s="1">
        <v>1182</v>
      </c>
      <c r="B1183" t="s">
        <v>6753</v>
      </c>
      <c r="C1183" s="2">
        <v>42542</v>
      </c>
      <c r="D1183" s="2">
        <v>42546</v>
      </c>
      <c r="E1183" s="1" t="s">
        <v>46</v>
      </c>
      <c r="F1183" s="1" t="s">
        <v>567</v>
      </c>
      <c r="G1183" s="1" t="s">
        <v>568</v>
      </c>
      <c r="H1183" s="1" t="s">
        <v>24</v>
      </c>
      <c r="I1183" s="1" t="s">
        <v>25</v>
      </c>
      <c r="J1183" s="1" t="s">
        <v>980</v>
      </c>
      <c r="K1183" s="1" t="s">
        <v>693</v>
      </c>
      <c r="L1183" s="1">
        <v>8701</v>
      </c>
      <c r="M1183" s="1" t="s">
        <v>135</v>
      </c>
      <c r="N1183" s="1" t="s">
        <v>2826</v>
      </c>
      <c r="O1183" s="1" t="s">
        <v>43</v>
      </c>
      <c r="P1183" s="1" t="s">
        <v>63</v>
      </c>
      <c r="Q1183" s="1" t="s">
        <v>2827</v>
      </c>
      <c r="R1183" s="1">
        <v>3.76</v>
      </c>
      <c r="S1183" s="1">
        <v>2</v>
      </c>
      <c r="T1183" s="1">
        <v>0</v>
      </c>
      <c r="U1183" s="1">
        <v>1.0903999999999998</v>
      </c>
      <c r="V1183" s="3" t="str">
        <f>IF(M1183=People!$B$5,People!$A$5,IF(M1183=People!$B$4,People!$A$4,IF(M1183=People!$B$3,People!$A$3,IF(M1183=People!$B$2,People!$A$2,0))))</f>
        <v>Chuck Magee</v>
      </c>
      <c r="W1183" s="3" t="str">
        <f>IFERROR(INDEX(Returns!A:A,MATCH(B1183,Returns!B:B,0)),"No")</f>
        <v>No</v>
      </c>
    </row>
    <row r="1184" spans="1:23" x14ac:dyDescent="0.2">
      <c r="A1184" s="1">
        <v>1183</v>
      </c>
      <c r="B1184" t="s">
        <v>6754</v>
      </c>
      <c r="C1184" s="2">
        <v>43479</v>
      </c>
      <c r="D1184" s="2">
        <v>43480</v>
      </c>
      <c r="E1184" s="1" t="s">
        <v>170</v>
      </c>
      <c r="F1184" s="1" t="s">
        <v>1882</v>
      </c>
      <c r="G1184" s="1" t="s">
        <v>1883</v>
      </c>
      <c r="H1184" s="1" t="s">
        <v>24</v>
      </c>
      <c r="I1184" s="1" t="s">
        <v>25</v>
      </c>
      <c r="J1184" s="1" t="s">
        <v>1324</v>
      </c>
      <c r="K1184" s="1" t="s">
        <v>82</v>
      </c>
      <c r="L1184" s="1">
        <v>28540</v>
      </c>
      <c r="M1184" s="1" t="s">
        <v>28</v>
      </c>
      <c r="N1184" s="1" t="s">
        <v>447</v>
      </c>
      <c r="O1184" s="1" t="s">
        <v>43</v>
      </c>
      <c r="P1184" s="1" t="s">
        <v>157</v>
      </c>
      <c r="Q1184" s="1" t="s">
        <v>448</v>
      </c>
      <c r="R1184" s="1">
        <v>21.744</v>
      </c>
      <c r="S1184" s="1">
        <v>1</v>
      </c>
      <c r="T1184" s="1">
        <v>0.2</v>
      </c>
      <c r="U1184" s="1">
        <v>7.3385999999999996</v>
      </c>
      <c r="V1184" s="3" t="str">
        <f>IF(M1184=People!$B$5,People!$A$5,IF(M1184=People!$B$4,People!$A$4,IF(M1184=People!$B$3,People!$A$3,IF(M1184=People!$B$2,People!$A$2,0))))</f>
        <v>Cassandra Brandow</v>
      </c>
      <c r="W1184" s="3" t="str">
        <f>IFERROR(INDEX(Returns!A:A,MATCH(B1184,Returns!B:B,0)),"No")</f>
        <v>No</v>
      </c>
    </row>
    <row r="1185" spans="1:23" x14ac:dyDescent="0.2">
      <c r="A1185" s="1">
        <v>1184</v>
      </c>
      <c r="B1185" t="s">
        <v>6754</v>
      </c>
      <c r="C1185" s="2">
        <v>43479</v>
      </c>
      <c r="D1185" s="2">
        <v>43480</v>
      </c>
      <c r="E1185" s="1" t="s">
        <v>170</v>
      </c>
      <c r="F1185" s="1" t="s">
        <v>1882</v>
      </c>
      <c r="G1185" s="1" t="s">
        <v>1883</v>
      </c>
      <c r="H1185" s="1" t="s">
        <v>24</v>
      </c>
      <c r="I1185" s="1" t="s">
        <v>25</v>
      </c>
      <c r="J1185" s="1" t="s">
        <v>1324</v>
      </c>
      <c r="K1185" s="1" t="s">
        <v>82</v>
      </c>
      <c r="L1185" s="1">
        <v>28540</v>
      </c>
      <c r="M1185" s="1" t="s">
        <v>28</v>
      </c>
      <c r="N1185" s="1" t="s">
        <v>2828</v>
      </c>
      <c r="O1185" s="1" t="s">
        <v>66</v>
      </c>
      <c r="P1185" s="1" t="s">
        <v>67</v>
      </c>
      <c r="Q1185" s="1" t="s">
        <v>2829</v>
      </c>
      <c r="R1185" s="1">
        <v>7.92</v>
      </c>
      <c r="S1185" s="1">
        <v>5</v>
      </c>
      <c r="T1185" s="1">
        <v>0.2</v>
      </c>
      <c r="U1185" s="1">
        <v>0.69300000000000006</v>
      </c>
      <c r="V1185" s="3" t="str">
        <f>IF(M1185=People!$B$5,People!$A$5,IF(M1185=People!$B$4,People!$A$4,IF(M1185=People!$B$3,People!$A$3,IF(M1185=People!$B$2,People!$A$2,0))))</f>
        <v>Cassandra Brandow</v>
      </c>
      <c r="W1185" s="3" t="str">
        <f>IFERROR(INDEX(Returns!A:A,MATCH(B1185,Returns!B:B,0)),"No")</f>
        <v>No</v>
      </c>
    </row>
    <row r="1186" spans="1:23" x14ac:dyDescent="0.2">
      <c r="A1186" s="1">
        <v>1185</v>
      </c>
      <c r="B1186" t="s">
        <v>5955</v>
      </c>
      <c r="C1186" s="2">
        <v>42698</v>
      </c>
      <c r="D1186" s="2">
        <v>42704</v>
      </c>
      <c r="E1186" s="1" t="s">
        <v>46</v>
      </c>
      <c r="F1186" s="1" t="s">
        <v>2830</v>
      </c>
      <c r="G1186" s="1" t="s">
        <v>2831</v>
      </c>
      <c r="H1186" s="1" t="s">
        <v>38</v>
      </c>
      <c r="I1186" s="1" t="s">
        <v>25</v>
      </c>
      <c r="J1186" s="1" t="s">
        <v>88</v>
      </c>
      <c r="K1186" s="1" t="s">
        <v>89</v>
      </c>
      <c r="L1186" s="1">
        <v>98103</v>
      </c>
      <c r="M1186" s="1" t="s">
        <v>41</v>
      </c>
      <c r="N1186" s="1" t="s">
        <v>2832</v>
      </c>
      <c r="O1186" s="1" t="s">
        <v>43</v>
      </c>
      <c r="P1186" s="1" t="s">
        <v>70</v>
      </c>
      <c r="Q1186" s="1" t="s">
        <v>2833</v>
      </c>
      <c r="R1186" s="1">
        <v>12.096000000000002</v>
      </c>
      <c r="S1186" s="1">
        <v>7</v>
      </c>
      <c r="T1186" s="1">
        <v>0.2</v>
      </c>
      <c r="U1186" s="1">
        <v>4.2335999999999991</v>
      </c>
      <c r="V1186" s="3" t="str">
        <f>IF(M1186=People!$B$5,People!$A$5,IF(M1186=People!$B$4,People!$A$4,IF(M1186=People!$B$3,People!$A$3,IF(M1186=People!$B$2,People!$A$2,0))))</f>
        <v>Anna Andreadi</v>
      </c>
      <c r="W1186" s="3" t="str">
        <f>IFERROR(INDEX(Returns!A:A,MATCH(B1186,Returns!B:B,0)),"No")</f>
        <v>Yes</v>
      </c>
    </row>
    <row r="1187" spans="1:23" x14ac:dyDescent="0.2">
      <c r="A1187" s="1">
        <v>1186</v>
      </c>
      <c r="B1187" t="s">
        <v>5955</v>
      </c>
      <c r="C1187" s="2">
        <v>42698</v>
      </c>
      <c r="D1187" s="2">
        <v>42704</v>
      </c>
      <c r="E1187" s="1" t="s">
        <v>46</v>
      </c>
      <c r="F1187" s="1" t="s">
        <v>2830</v>
      </c>
      <c r="G1187" s="1" t="s">
        <v>2831</v>
      </c>
      <c r="H1187" s="1" t="s">
        <v>38</v>
      </c>
      <c r="I1187" s="1" t="s">
        <v>25</v>
      </c>
      <c r="J1187" s="1" t="s">
        <v>88</v>
      </c>
      <c r="K1187" s="1" t="s">
        <v>89</v>
      </c>
      <c r="L1187" s="1">
        <v>98103</v>
      </c>
      <c r="M1187" s="1" t="s">
        <v>41</v>
      </c>
      <c r="N1187" s="1" t="s">
        <v>2834</v>
      </c>
      <c r="O1187" s="1" t="s">
        <v>43</v>
      </c>
      <c r="P1187" s="1" t="s">
        <v>55</v>
      </c>
      <c r="Q1187" s="1" t="s">
        <v>2835</v>
      </c>
      <c r="R1187" s="1">
        <v>485.88</v>
      </c>
      <c r="S1187" s="1">
        <v>6</v>
      </c>
      <c r="T1187" s="1">
        <v>0</v>
      </c>
      <c r="U1187" s="1">
        <v>9.7176000000000329</v>
      </c>
      <c r="V1187" s="3" t="str">
        <f>IF(M1187=People!$B$5,People!$A$5,IF(M1187=People!$B$4,People!$A$4,IF(M1187=People!$B$3,People!$A$3,IF(M1187=People!$B$2,People!$A$2,0))))</f>
        <v>Anna Andreadi</v>
      </c>
      <c r="W1187" s="3" t="str">
        <f>IFERROR(INDEX(Returns!A:A,MATCH(B1187,Returns!B:B,0)),"No")</f>
        <v>Yes</v>
      </c>
    </row>
    <row r="1188" spans="1:23" x14ac:dyDescent="0.2">
      <c r="A1188" s="1">
        <v>1187</v>
      </c>
      <c r="B1188" t="s">
        <v>5955</v>
      </c>
      <c r="C1188" s="2">
        <v>42698</v>
      </c>
      <c r="D1188" s="2">
        <v>42704</v>
      </c>
      <c r="E1188" s="1" t="s">
        <v>46</v>
      </c>
      <c r="F1188" s="1" t="s">
        <v>2830</v>
      </c>
      <c r="G1188" s="1" t="s">
        <v>2831</v>
      </c>
      <c r="H1188" s="1" t="s">
        <v>38</v>
      </c>
      <c r="I1188" s="1" t="s">
        <v>25</v>
      </c>
      <c r="J1188" s="1" t="s">
        <v>88</v>
      </c>
      <c r="K1188" s="1" t="s">
        <v>89</v>
      </c>
      <c r="L1188" s="1">
        <v>98103</v>
      </c>
      <c r="M1188" s="1" t="s">
        <v>41</v>
      </c>
      <c r="N1188" s="1" t="s">
        <v>1951</v>
      </c>
      <c r="O1188" s="1" t="s">
        <v>43</v>
      </c>
      <c r="P1188" s="1" t="s">
        <v>84</v>
      </c>
      <c r="Q1188" s="1" t="s">
        <v>1952</v>
      </c>
      <c r="R1188" s="1">
        <v>25.92</v>
      </c>
      <c r="S1188" s="1">
        <v>4</v>
      </c>
      <c r="T1188" s="1">
        <v>0</v>
      </c>
      <c r="U1188" s="1">
        <v>12.441600000000001</v>
      </c>
      <c r="V1188" s="3" t="str">
        <f>IF(M1188=People!$B$5,People!$A$5,IF(M1188=People!$B$4,People!$A$4,IF(M1188=People!$B$3,People!$A$3,IF(M1188=People!$B$2,People!$A$2,0))))</f>
        <v>Anna Andreadi</v>
      </c>
      <c r="W1188" s="3" t="str">
        <f>IFERROR(INDEX(Returns!A:A,MATCH(B1188,Returns!B:B,0)),"No")</f>
        <v>Yes</v>
      </c>
    </row>
    <row r="1189" spans="1:23" x14ac:dyDescent="0.2">
      <c r="A1189" s="1">
        <v>1188</v>
      </c>
      <c r="B1189" t="s">
        <v>5955</v>
      </c>
      <c r="C1189" s="2">
        <v>42698</v>
      </c>
      <c r="D1189" s="2">
        <v>42704</v>
      </c>
      <c r="E1189" s="1" t="s">
        <v>46</v>
      </c>
      <c r="F1189" s="1" t="s">
        <v>2830</v>
      </c>
      <c r="G1189" s="1" t="s">
        <v>2831</v>
      </c>
      <c r="H1189" s="1" t="s">
        <v>38</v>
      </c>
      <c r="I1189" s="1" t="s">
        <v>25</v>
      </c>
      <c r="J1189" s="1" t="s">
        <v>88</v>
      </c>
      <c r="K1189" s="1" t="s">
        <v>89</v>
      </c>
      <c r="L1189" s="1">
        <v>98103</v>
      </c>
      <c r="M1189" s="1" t="s">
        <v>41</v>
      </c>
      <c r="N1189" s="1" t="s">
        <v>1987</v>
      </c>
      <c r="O1189" s="1" t="s">
        <v>43</v>
      </c>
      <c r="P1189" s="1" t="s">
        <v>55</v>
      </c>
      <c r="Q1189" s="1" t="s">
        <v>1988</v>
      </c>
      <c r="R1189" s="1">
        <v>197.58</v>
      </c>
      <c r="S1189" s="1">
        <v>2</v>
      </c>
      <c r="T1189" s="1">
        <v>0</v>
      </c>
      <c r="U1189" s="1">
        <v>53.346599999999995</v>
      </c>
      <c r="V1189" s="3" t="str">
        <f>IF(M1189=People!$B$5,People!$A$5,IF(M1189=People!$B$4,People!$A$4,IF(M1189=People!$B$3,People!$A$3,IF(M1189=People!$B$2,People!$A$2,0))))</f>
        <v>Anna Andreadi</v>
      </c>
      <c r="W1189" s="3" t="str">
        <f>IFERROR(INDEX(Returns!A:A,MATCH(B1189,Returns!B:B,0)),"No")</f>
        <v>Yes</v>
      </c>
    </row>
    <row r="1190" spans="1:23" x14ac:dyDescent="0.2">
      <c r="A1190" s="1">
        <v>1189</v>
      </c>
      <c r="B1190" t="s">
        <v>6111</v>
      </c>
      <c r="C1190" s="2">
        <v>43522</v>
      </c>
      <c r="D1190" s="2">
        <v>43524</v>
      </c>
      <c r="E1190" s="1" t="s">
        <v>21</v>
      </c>
      <c r="F1190" s="1" t="s">
        <v>2836</v>
      </c>
      <c r="G1190" s="1" t="s">
        <v>2837</v>
      </c>
      <c r="H1190" s="1" t="s">
        <v>94</v>
      </c>
      <c r="I1190" s="1" t="s">
        <v>25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1884</v>
      </c>
      <c r="O1190" s="1" t="s">
        <v>43</v>
      </c>
      <c r="P1190" s="1" t="s">
        <v>73</v>
      </c>
      <c r="Q1190" s="1" t="s">
        <v>1885</v>
      </c>
      <c r="R1190" s="1">
        <v>81.92</v>
      </c>
      <c r="S1190" s="1">
        <v>4</v>
      </c>
      <c r="T1190" s="1">
        <v>0</v>
      </c>
      <c r="U1190" s="1">
        <v>22.118400000000001</v>
      </c>
      <c r="V1190" s="3" t="str">
        <f>IF(M1190=People!$B$5,People!$A$5,IF(M1190=People!$B$4,People!$A$4,IF(M1190=People!$B$3,People!$A$3,IF(M1190=People!$B$2,People!$A$2,0))))</f>
        <v>Anna Andreadi</v>
      </c>
      <c r="W1190" s="3" t="str">
        <f>IFERROR(INDEX(Returns!A:A,MATCH(B1190,Returns!B:B,0)),"No")</f>
        <v>Yes</v>
      </c>
    </row>
    <row r="1191" spans="1:23" x14ac:dyDescent="0.2">
      <c r="A1191" s="1">
        <v>1190</v>
      </c>
      <c r="B1191" t="s">
        <v>6111</v>
      </c>
      <c r="C1191" s="2">
        <v>43522</v>
      </c>
      <c r="D1191" s="2">
        <v>43524</v>
      </c>
      <c r="E1191" s="1" t="s">
        <v>21</v>
      </c>
      <c r="F1191" s="1" t="s">
        <v>2836</v>
      </c>
      <c r="G1191" s="1" t="s">
        <v>2837</v>
      </c>
      <c r="H1191" s="1" t="s">
        <v>94</v>
      </c>
      <c r="I1191" s="1" t="s">
        <v>25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2838</v>
      </c>
      <c r="O1191" s="1" t="s">
        <v>66</v>
      </c>
      <c r="P1191" s="1" t="s">
        <v>67</v>
      </c>
      <c r="Q1191" s="1" t="s">
        <v>2839</v>
      </c>
      <c r="R1191" s="1">
        <v>889.53600000000006</v>
      </c>
      <c r="S1191" s="1">
        <v>8</v>
      </c>
      <c r="T1191" s="1">
        <v>0.2</v>
      </c>
      <c r="U1191" s="1">
        <v>66.715199999999982</v>
      </c>
      <c r="V1191" s="3" t="str">
        <f>IF(M1191=People!$B$5,People!$A$5,IF(M1191=People!$B$4,People!$A$4,IF(M1191=People!$B$3,People!$A$3,IF(M1191=People!$B$2,People!$A$2,0))))</f>
        <v>Anna Andreadi</v>
      </c>
      <c r="W1191" s="3" t="str">
        <f>IFERROR(INDEX(Returns!A:A,MATCH(B1191,Returns!B:B,0)),"No")</f>
        <v>Yes</v>
      </c>
    </row>
    <row r="1192" spans="1:23" x14ac:dyDescent="0.2">
      <c r="A1192" s="1">
        <v>1191</v>
      </c>
      <c r="B1192" t="s">
        <v>6111</v>
      </c>
      <c r="C1192" s="2">
        <v>43522</v>
      </c>
      <c r="D1192" s="2">
        <v>43524</v>
      </c>
      <c r="E1192" s="1" t="s">
        <v>21</v>
      </c>
      <c r="F1192" s="1" t="s">
        <v>2836</v>
      </c>
      <c r="G1192" s="1" t="s">
        <v>2837</v>
      </c>
      <c r="H1192" s="1" t="s">
        <v>94</v>
      </c>
      <c r="I1192" s="1" t="s">
        <v>25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2840</v>
      </c>
      <c r="O1192" s="1" t="s">
        <v>30</v>
      </c>
      <c r="P1192" s="1" t="s">
        <v>34</v>
      </c>
      <c r="Q1192" s="1" t="s">
        <v>2841</v>
      </c>
      <c r="R1192" s="1">
        <v>892.22400000000005</v>
      </c>
      <c r="S1192" s="1">
        <v>3</v>
      </c>
      <c r="T1192" s="1">
        <v>0.2</v>
      </c>
      <c r="U1192" s="1">
        <v>89.222400000000022</v>
      </c>
      <c r="V1192" s="3" t="str">
        <f>IF(M1192=People!$B$5,People!$A$5,IF(M1192=People!$B$4,People!$A$4,IF(M1192=People!$B$3,People!$A$3,IF(M1192=People!$B$2,People!$A$2,0))))</f>
        <v>Anna Andreadi</v>
      </c>
      <c r="W1192" s="3" t="str">
        <f>IFERROR(INDEX(Returns!A:A,MATCH(B1192,Returns!B:B,0)),"No")</f>
        <v>Yes</v>
      </c>
    </row>
    <row r="1193" spans="1:23" x14ac:dyDescent="0.2">
      <c r="A1193" s="1">
        <v>1192</v>
      </c>
      <c r="B1193" t="s">
        <v>6111</v>
      </c>
      <c r="C1193" s="2">
        <v>43522</v>
      </c>
      <c r="D1193" s="2">
        <v>43524</v>
      </c>
      <c r="E1193" s="1" t="s">
        <v>21</v>
      </c>
      <c r="F1193" s="1" t="s">
        <v>2836</v>
      </c>
      <c r="G1193" s="1" t="s">
        <v>2837</v>
      </c>
      <c r="H1193" s="1" t="s">
        <v>94</v>
      </c>
      <c r="I1193" s="1" t="s">
        <v>25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1093</v>
      </c>
      <c r="O1193" s="1" t="s">
        <v>43</v>
      </c>
      <c r="P1193" s="1" t="s">
        <v>84</v>
      </c>
      <c r="Q1193" s="1" t="s">
        <v>1259</v>
      </c>
      <c r="R1193" s="1">
        <v>223.92</v>
      </c>
      <c r="S1193" s="1">
        <v>4</v>
      </c>
      <c r="T1193" s="1">
        <v>0</v>
      </c>
      <c r="U1193" s="1">
        <v>109.7208</v>
      </c>
      <c r="V1193" s="3" t="str">
        <f>IF(M1193=People!$B$5,People!$A$5,IF(M1193=People!$B$4,People!$A$4,IF(M1193=People!$B$3,People!$A$3,IF(M1193=People!$B$2,People!$A$2,0))))</f>
        <v>Anna Andreadi</v>
      </c>
      <c r="W1193" s="3" t="str">
        <f>IFERROR(INDEX(Returns!A:A,MATCH(B1193,Returns!B:B,0)),"No")</f>
        <v>Yes</v>
      </c>
    </row>
    <row r="1194" spans="1:23" x14ac:dyDescent="0.2">
      <c r="A1194" s="1">
        <v>1193</v>
      </c>
      <c r="B1194" t="s">
        <v>6111</v>
      </c>
      <c r="C1194" s="2">
        <v>43522</v>
      </c>
      <c r="D1194" s="2">
        <v>43524</v>
      </c>
      <c r="E1194" s="1" t="s">
        <v>21</v>
      </c>
      <c r="F1194" s="1" t="s">
        <v>2836</v>
      </c>
      <c r="G1194" s="1" t="s">
        <v>2837</v>
      </c>
      <c r="H1194" s="1" t="s">
        <v>94</v>
      </c>
      <c r="I1194" s="1" t="s">
        <v>25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2842</v>
      </c>
      <c r="O1194" s="1" t="s">
        <v>43</v>
      </c>
      <c r="P1194" s="1" t="s">
        <v>84</v>
      </c>
      <c r="Q1194" s="1" t="s">
        <v>2843</v>
      </c>
      <c r="R1194" s="1">
        <v>23.12</v>
      </c>
      <c r="S1194" s="1">
        <v>4</v>
      </c>
      <c r="T1194" s="1">
        <v>0</v>
      </c>
      <c r="U1194" s="1">
        <v>11.328800000000001</v>
      </c>
      <c r="V1194" s="3" t="str">
        <f>IF(M1194=People!$B$5,People!$A$5,IF(M1194=People!$B$4,People!$A$4,IF(M1194=People!$B$3,People!$A$3,IF(M1194=People!$B$2,People!$A$2,0))))</f>
        <v>Anna Andreadi</v>
      </c>
      <c r="W1194" s="3" t="str">
        <f>IFERROR(INDEX(Returns!A:A,MATCH(B1194,Returns!B:B,0)),"No")</f>
        <v>Yes</v>
      </c>
    </row>
    <row r="1195" spans="1:23" x14ac:dyDescent="0.2">
      <c r="A1195" s="1">
        <v>1194</v>
      </c>
      <c r="B1195" t="s">
        <v>6755</v>
      </c>
      <c r="C1195" s="2">
        <v>42993</v>
      </c>
      <c r="D1195" s="2">
        <v>42993</v>
      </c>
      <c r="E1195" s="1" t="s">
        <v>1126</v>
      </c>
      <c r="F1195" s="1" t="s">
        <v>1759</v>
      </c>
      <c r="G1195" s="1" t="s">
        <v>1760</v>
      </c>
      <c r="H1195" s="1" t="s">
        <v>38</v>
      </c>
      <c r="I1195" s="1" t="s">
        <v>25</v>
      </c>
      <c r="J1195" s="1" t="s">
        <v>2844</v>
      </c>
      <c r="K1195" s="1" t="s">
        <v>50</v>
      </c>
      <c r="L1195" s="1">
        <v>33065</v>
      </c>
      <c r="M1195" s="1" t="s">
        <v>28</v>
      </c>
      <c r="N1195" s="1" t="s">
        <v>1011</v>
      </c>
      <c r="O1195" s="1" t="s">
        <v>43</v>
      </c>
      <c r="P1195" s="1" t="s">
        <v>84</v>
      </c>
      <c r="Q1195" s="1" t="s">
        <v>1012</v>
      </c>
      <c r="R1195" s="1">
        <v>15.552000000000003</v>
      </c>
      <c r="S1195" s="1">
        <v>3</v>
      </c>
      <c r="T1195" s="1">
        <v>0.2</v>
      </c>
      <c r="U1195" s="1">
        <v>5.4432</v>
      </c>
      <c r="V1195" s="3" t="str">
        <f>IF(M1195=People!$B$5,People!$A$5,IF(M1195=People!$B$4,People!$A$4,IF(M1195=People!$B$3,People!$A$3,IF(M1195=People!$B$2,People!$A$2,0))))</f>
        <v>Cassandra Brandow</v>
      </c>
      <c r="W1195" s="3" t="str">
        <f>IFERROR(INDEX(Returns!A:A,MATCH(B1195,Returns!B:B,0)),"No")</f>
        <v>No</v>
      </c>
    </row>
    <row r="1196" spans="1:23" x14ac:dyDescent="0.2">
      <c r="A1196" s="1">
        <v>1195</v>
      </c>
      <c r="B1196" t="s">
        <v>6755</v>
      </c>
      <c r="C1196" s="2">
        <v>42993</v>
      </c>
      <c r="D1196" s="2">
        <v>42993</v>
      </c>
      <c r="E1196" s="1" t="s">
        <v>1126</v>
      </c>
      <c r="F1196" s="1" t="s">
        <v>1759</v>
      </c>
      <c r="G1196" s="1" t="s">
        <v>1760</v>
      </c>
      <c r="H1196" s="1" t="s">
        <v>38</v>
      </c>
      <c r="I1196" s="1" t="s">
        <v>25</v>
      </c>
      <c r="J1196" s="1" t="s">
        <v>2844</v>
      </c>
      <c r="K1196" s="1" t="s">
        <v>50</v>
      </c>
      <c r="L1196" s="1">
        <v>33065</v>
      </c>
      <c r="M1196" s="1" t="s">
        <v>28</v>
      </c>
      <c r="N1196" s="1" t="s">
        <v>2845</v>
      </c>
      <c r="O1196" s="1" t="s">
        <v>30</v>
      </c>
      <c r="P1196" s="1" t="s">
        <v>60</v>
      </c>
      <c r="Q1196" s="1" t="s">
        <v>2846</v>
      </c>
      <c r="R1196" s="1">
        <v>15.712000000000002</v>
      </c>
      <c r="S1196" s="1">
        <v>4</v>
      </c>
      <c r="T1196" s="1">
        <v>0.2</v>
      </c>
      <c r="U1196" s="1">
        <v>2.553199999999999</v>
      </c>
      <c r="V1196" s="3" t="str">
        <f>IF(M1196=People!$B$5,People!$A$5,IF(M1196=People!$B$4,People!$A$4,IF(M1196=People!$B$3,People!$A$3,IF(M1196=People!$B$2,People!$A$2,0))))</f>
        <v>Cassandra Brandow</v>
      </c>
      <c r="W1196" s="3" t="str">
        <f>IFERROR(INDEX(Returns!A:A,MATCH(B1196,Returns!B:B,0)),"No")</f>
        <v>No</v>
      </c>
    </row>
    <row r="1197" spans="1:23" x14ac:dyDescent="0.2">
      <c r="A1197" s="1">
        <v>1196</v>
      </c>
      <c r="B1197" t="s">
        <v>6755</v>
      </c>
      <c r="C1197" s="2">
        <v>42993</v>
      </c>
      <c r="D1197" s="2">
        <v>42993</v>
      </c>
      <c r="E1197" s="1" t="s">
        <v>1126</v>
      </c>
      <c r="F1197" s="1" t="s">
        <v>1759</v>
      </c>
      <c r="G1197" s="1" t="s">
        <v>1760</v>
      </c>
      <c r="H1197" s="1" t="s">
        <v>38</v>
      </c>
      <c r="I1197" s="1" t="s">
        <v>25</v>
      </c>
      <c r="J1197" s="1" t="s">
        <v>2844</v>
      </c>
      <c r="K1197" s="1" t="s">
        <v>50</v>
      </c>
      <c r="L1197" s="1">
        <v>33065</v>
      </c>
      <c r="M1197" s="1" t="s">
        <v>28</v>
      </c>
      <c r="N1197" s="1" t="s">
        <v>1421</v>
      </c>
      <c r="O1197" s="1" t="s">
        <v>43</v>
      </c>
      <c r="P1197" s="1" t="s">
        <v>55</v>
      </c>
      <c r="Q1197" s="1" t="s">
        <v>1422</v>
      </c>
      <c r="R1197" s="1">
        <v>24.672000000000001</v>
      </c>
      <c r="S1197" s="1">
        <v>2</v>
      </c>
      <c r="T1197" s="1">
        <v>0.2</v>
      </c>
      <c r="U1197" s="1">
        <v>2.1588000000000021</v>
      </c>
      <c r="V1197" s="3" t="str">
        <f>IF(M1197=People!$B$5,People!$A$5,IF(M1197=People!$B$4,People!$A$4,IF(M1197=People!$B$3,People!$A$3,IF(M1197=People!$B$2,People!$A$2,0))))</f>
        <v>Cassandra Brandow</v>
      </c>
      <c r="W1197" s="3" t="str">
        <f>IFERROR(INDEX(Returns!A:A,MATCH(B1197,Returns!B:B,0)),"No")</f>
        <v>No</v>
      </c>
    </row>
    <row r="1198" spans="1:23" x14ac:dyDescent="0.2">
      <c r="A1198" s="1">
        <v>1197</v>
      </c>
      <c r="B1198" t="s">
        <v>6755</v>
      </c>
      <c r="C1198" s="2">
        <v>42993</v>
      </c>
      <c r="D1198" s="2">
        <v>42993</v>
      </c>
      <c r="E1198" s="1" t="s">
        <v>1126</v>
      </c>
      <c r="F1198" s="1" t="s">
        <v>1759</v>
      </c>
      <c r="G1198" s="1" t="s">
        <v>1760</v>
      </c>
      <c r="H1198" s="1" t="s">
        <v>38</v>
      </c>
      <c r="I1198" s="1" t="s">
        <v>25</v>
      </c>
      <c r="J1198" s="1" t="s">
        <v>2844</v>
      </c>
      <c r="K1198" s="1" t="s">
        <v>50</v>
      </c>
      <c r="L1198" s="1">
        <v>33065</v>
      </c>
      <c r="M1198" s="1" t="s">
        <v>28</v>
      </c>
      <c r="N1198" s="1" t="s">
        <v>1942</v>
      </c>
      <c r="O1198" s="1" t="s">
        <v>30</v>
      </c>
      <c r="P1198" s="1" t="s">
        <v>60</v>
      </c>
      <c r="Q1198" s="1" t="s">
        <v>1943</v>
      </c>
      <c r="R1198" s="1">
        <v>55.967999999999996</v>
      </c>
      <c r="S1198" s="1">
        <v>1</v>
      </c>
      <c r="T1198" s="1">
        <v>0.2</v>
      </c>
      <c r="U1198" s="1">
        <v>-2.098800000000006</v>
      </c>
      <c r="V1198" s="3" t="str">
        <f>IF(M1198=People!$B$5,People!$A$5,IF(M1198=People!$B$4,People!$A$4,IF(M1198=People!$B$3,People!$A$3,IF(M1198=People!$B$2,People!$A$2,0))))</f>
        <v>Cassandra Brandow</v>
      </c>
      <c r="W1198" s="3" t="str">
        <f>IFERROR(INDEX(Returns!A:A,MATCH(B1198,Returns!B:B,0)),"No")</f>
        <v>No</v>
      </c>
    </row>
    <row r="1199" spans="1:23" x14ac:dyDescent="0.2">
      <c r="A1199" s="1">
        <v>1198</v>
      </c>
      <c r="B1199" t="s">
        <v>6756</v>
      </c>
      <c r="C1199" s="2">
        <v>43198</v>
      </c>
      <c r="D1199" s="2">
        <v>43202</v>
      </c>
      <c r="E1199" s="1" t="s">
        <v>46</v>
      </c>
      <c r="F1199" s="1" t="s">
        <v>1702</v>
      </c>
      <c r="G1199" s="1" t="s">
        <v>1703</v>
      </c>
      <c r="H1199" s="1" t="s">
        <v>24</v>
      </c>
      <c r="I1199" s="1" t="s">
        <v>25</v>
      </c>
      <c r="J1199" s="1" t="s">
        <v>167</v>
      </c>
      <c r="K1199" s="1" t="s">
        <v>96</v>
      </c>
      <c r="L1199" s="1">
        <v>77041</v>
      </c>
      <c r="M1199" s="1" t="s">
        <v>97</v>
      </c>
      <c r="N1199" s="1" t="s">
        <v>2847</v>
      </c>
      <c r="O1199" s="1" t="s">
        <v>66</v>
      </c>
      <c r="P1199" s="1" t="s">
        <v>146</v>
      </c>
      <c r="Q1199" s="1" t="s">
        <v>2848</v>
      </c>
      <c r="R1199" s="1">
        <v>431.92800000000005</v>
      </c>
      <c r="S1199" s="1">
        <v>9</v>
      </c>
      <c r="T1199" s="1">
        <v>0.2</v>
      </c>
      <c r="U1199" s="1">
        <v>64.789199999999951</v>
      </c>
      <c r="V1199" s="3" t="str">
        <f>IF(M1199=People!$B$5,People!$A$5,IF(M1199=People!$B$4,People!$A$4,IF(M1199=People!$B$3,People!$A$3,IF(M1199=People!$B$2,People!$A$2,0))))</f>
        <v>Kelly Williams</v>
      </c>
      <c r="W1199" s="3" t="str">
        <f>IFERROR(INDEX(Returns!A:A,MATCH(B1199,Returns!B:B,0)),"No")</f>
        <v>No</v>
      </c>
    </row>
    <row r="1200" spans="1:23" x14ac:dyDescent="0.2">
      <c r="A1200" s="1">
        <v>1199</v>
      </c>
      <c r="B1200" t="s">
        <v>6756</v>
      </c>
      <c r="C1200" s="2">
        <v>43198</v>
      </c>
      <c r="D1200" s="2">
        <v>43202</v>
      </c>
      <c r="E1200" s="1" t="s">
        <v>46</v>
      </c>
      <c r="F1200" s="1" t="s">
        <v>1702</v>
      </c>
      <c r="G1200" s="1" t="s">
        <v>1703</v>
      </c>
      <c r="H1200" s="1" t="s">
        <v>24</v>
      </c>
      <c r="I1200" s="1" t="s">
        <v>25</v>
      </c>
      <c r="J1200" s="1" t="s">
        <v>167</v>
      </c>
      <c r="K1200" s="1" t="s">
        <v>96</v>
      </c>
      <c r="L1200" s="1">
        <v>77041</v>
      </c>
      <c r="M1200" s="1" t="s">
        <v>97</v>
      </c>
      <c r="N1200" s="1" t="s">
        <v>2849</v>
      </c>
      <c r="O1200" s="1" t="s">
        <v>30</v>
      </c>
      <c r="P1200" s="1" t="s">
        <v>34</v>
      </c>
      <c r="Q1200" s="1" t="s">
        <v>2850</v>
      </c>
      <c r="R1200" s="1">
        <v>95.983999999999995</v>
      </c>
      <c r="S1200" s="1">
        <v>4</v>
      </c>
      <c r="T1200" s="1">
        <v>0.3</v>
      </c>
      <c r="U1200" s="1">
        <v>-4.1135999999999981</v>
      </c>
      <c r="V1200" s="3" t="str">
        <f>IF(M1200=People!$B$5,People!$A$5,IF(M1200=People!$B$4,People!$A$4,IF(M1200=People!$B$3,People!$A$3,IF(M1200=People!$B$2,People!$A$2,0))))</f>
        <v>Kelly Williams</v>
      </c>
      <c r="W1200" s="3" t="str">
        <f>IFERROR(INDEX(Returns!A:A,MATCH(B1200,Returns!B:B,0)),"No")</f>
        <v>No</v>
      </c>
    </row>
    <row r="1201" spans="1:23" x14ac:dyDescent="0.2">
      <c r="A1201" s="1">
        <v>1200</v>
      </c>
      <c r="B1201" t="s">
        <v>6756</v>
      </c>
      <c r="C1201" s="2">
        <v>43198</v>
      </c>
      <c r="D1201" s="2">
        <v>43202</v>
      </c>
      <c r="E1201" s="1" t="s">
        <v>46</v>
      </c>
      <c r="F1201" s="1" t="s">
        <v>1702</v>
      </c>
      <c r="G1201" s="1" t="s">
        <v>1703</v>
      </c>
      <c r="H1201" s="1" t="s">
        <v>24</v>
      </c>
      <c r="I1201" s="1" t="s">
        <v>25</v>
      </c>
      <c r="J1201" s="1" t="s">
        <v>167</v>
      </c>
      <c r="K1201" s="1" t="s">
        <v>96</v>
      </c>
      <c r="L1201" s="1">
        <v>77041</v>
      </c>
      <c r="M1201" s="1" t="s">
        <v>97</v>
      </c>
      <c r="N1201" s="1" t="s">
        <v>1097</v>
      </c>
      <c r="O1201" s="1" t="s">
        <v>43</v>
      </c>
      <c r="P1201" s="1" t="s">
        <v>70</v>
      </c>
      <c r="Q1201" s="1" t="s">
        <v>1098</v>
      </c>
      <c r="R1201" s="1">
        <v>1088.7919999999997</v>
      </c>
      <c r="S1201" s="1">
        <v>4</v>
      </c>
      <c r="T1201" s="1">
        <v>0.8</v>
      </c>
      <c r="U1201" s="1">
        <v>-1850.9464000000007</v>
      </c>
      <c r="V1201" s="3" t="str">
        <f>IF(M1201=People!$B$5,People!$A$5,IF(M1201=People!$B$4,People!$A$4,IF(M1201=People!$B$3,People!$A$3,IF(M1201=People!$B$2,People!$A$2,0))))</f>
        <v>Kelly Williams</v>
      </c>
      <c r="W1201" s="3" t="str">
        <f>IFERROR(INDEX(Returns!A:A,MATCH(B1201,Returns!B:B,0)),"No")</f>
        <v>No</v>
      </c>
    </row>
    <row r="1202" spans="1:23" x14ac:dyDescent="0.2">
      <c r="A1202" s="1">
        <v>1201</v>
      </c>
      <c r="B1202" t="s">
        <v>6045</v>
      </c>
      <c r="C1202" s="2">
        <v>43299</v>
      </c>
      <c r="D1202" s="2">
        <v>43305</v>
      </c>
      <c r="E1202" s="1" t="s">
        <v>46</v>
      </c>
      <c r="F1202" s="1" t="s">
        <v>2279</v>
      </c>
      <c r="G1202" s="1" t="s">
        <v>2280</v>
      </c>
      <c r="H1202" s="1" t="s">
        <v>38</v>
      </c>
      <c r="I1202" s="1" t="s">
        <v>25</v>
      </c>
      <c r="J1202" s="1" t="s">
        <v>709</v>
      </c>
      <c r="K1202" s="1" t="s">
        <v>404</v>
      </c>
      <c r="L1202" s="1">
        <v>80219</v>
      </c>
      <c r="M1202" s="1" t="s">
        <v>41</v>
      </c>
      <c r="N1202" s="1" t="s">
        <v>2097</v>
      </c>
      <c r="O1202" s="1" t="s">
        <v>30</v>
      </c>
      <c r="P1202" s="1" t="s">
        <v>34</v>
      </c>
      <c r="Q1202" s="1" t="s">
        <v>2098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3" t="str">
        <f>IF(M1202=People!$B$5,People!$A$5,IF(M1202=People!$B$4,People!$A$4,IF(M1202=People!$B$3,People!$A$3,IF(M1202=People!$B$2,People!$A$2,0))))</f>
        <v>Anna Andreadi</v>
      </c>
      <c r="W1202" s="3" t="str">
        <f>IFERROR(INDEX(Returns!A:A,MATCH(B1202,Returns!B:B,0)),"No")</f>
        <v>Yes</v>
      </c>
    </row>
    <row r="1203" spans="1:23" x14ac:dyDescent="0.2">
      <c r="A1203" s="1">
        <v>1202</v>
      </c>
      <c r="B1203" t="s">
        <v>6045</v>
      </c>
      <c r="C1203" s="2">
        <v>43299</v>
      </c>
      <c r="D1203" s="2">
        <v>43305</v>
      </c>
      <c r="E1203" s="1" t="s">
        <v>46</v>
      </c>
      <c r="F1203" s="1" t="s">
        <v>2279</v>
      </c>
      <c r="G1203" s="1" t="s">
        <v>2280</v>
      </c>
      <c r="H1203" s="1" t="s">
        <v>38</v>
      </c>
      <c r="I1203" s="1" t="s">
        <v>25</v>
      </c>
      <c r="J1203" s="1" t="s">
        <v>709</v>
      </c>
      <c r="K1203" s="1" t="s">
        <v>404</v>
      </c>
      <c r="L1203" s="1">
        <v>80219</v>
      </c>
      <c r="M1203" s="1" t="s">
        <v>41</v>
      </c>
      <c r="N1203" s="1" t="s">
        <v>915</v>
      </c>
      <c r="O1203" s="1" t="s">
        <v>43</v>
      </c>
      <c r="P1203" s="1" t="s">
        <v>70</v>
      </c>
      <c r="Q1203" s="1" t="s">
        <v>916</v>
      </c>
      <c r="R1203" s="1">
        <v>1.8720000000000003</v>
      </c>
      <c r="S1203" s="1">
        <v>3</v>
      </c>
      <c r="T1203" s="1">
        <v>0.7</v>
      </c>
      <c r="U1203" s="1">
        <v>-1.4352</v>
      </c>
      <c r="V1203" s="3" t="str">
        <f>IF(M1203=People!$B$5,People!$A$5,IF(M1203=People!$B$4,People!$A$4,IF(M1203=People!$B$3,People!$A$3,IF(M1203=People!$B$2,People!$A$2,0))))</f>
        <v>Anna Andreadi</v>
      </c>
      <c r="W1203" s="3" t="str">
        <f>IFERROR(INDEX(Returns!A:A,MATCH(B1203,Returns!B:B,0)),"No")</f>
        <v>Yes</v>
      </c>
    </row>
    <row r="1204" spans="1:23" x14ac:dyDescent="0.2">
      <c r="A1204" s="1">
        <v>1203</v>
      </c>
      <c r="B1204" t="s">
        <v>6045</v>
      </c>
      <c r="C1204" s="2">
        <v>43299</v>
      </c>
      <c r="D1204" s="2">
        <v>43305</v>
      </c>
      <c r="E1204" s="1" t="s">
        <v>46</v>
      </c>
      <c r="F1204" s="1" t="s">
        <v>2279</v>
      </c>
      <c r="G1204" s="1" t="s">
        <v>2280</v>
      </c>
      <c r="H1204" s="1" t="s">
        <v>38</v>
      </c>
      <c r="I1204" s="1" t="s">
        <v>25</v>
      </c>
      <c r="J1204" s="1" t="s">
        <v>709</v>
      </c>
      <c r="K1204" s="1" t="s">
        <v>404</v>
      </c>
      <c r="L1204" s="1">
        <v>80219</v>
      </c>
      <c r="M1204" s="1" t="s">
        <v>41</v>
      </c>
      <c r="N1204" s="1" t="s">
        <v>1381</v>
      </c>
      <c r="O1204" s="1" t="s">
        <v>30</v>
      </c>
      <c r="P1204" s="1" t="s">
        <v>34</v>
      </c>
      <c r="Q1204" s="1" t="s">
        <v>1382</v>
      </c>
      <c r="R1204" s="1">
        <v>854.35200000000009</v>
      </c>
      <c r="S1204" s="1">
        <v>3</v>
      </c>
      <c r="T1204" s="1">
        <v>0.2</v>
      </c>
      <c r="U1204" s="1">
        <v>10.679399999999873</v>
      </c>
      <c r="V1204" s="3" t="str">
        <f>IF(M1204=People!$B$5,People!$A$5,IF(M1204=People!$B$4,People!$A$4,IF(M1204=People!$B$3,People!$A$3,IF(M1204=People!$B$2,People!$A$2,0))))</f>
        <v>Anna Andreadi</v>
      </c>
      <c r="W1204" s="3" t="str">
        <f>IFERROR(INDEX(Returns!A:A,MATCH(B1204,Returns!B:B,0)),"No")</f>
        <v>Yes</v>
      </c>
    </row>
    <row r="1205" spans="1:23" x14ac:dyDescent="0.2">
      <c r="A1205" s="1">
        <v>1204</v>
      </c>
      <c r="B1205" t="s">
        <v>6045</v>
      </c>
      <c r="C1205" s="2">
        <v>43299</v>
      </c>
      <c r="D1205" s="2">
        <v>43305</v>
      </c>
      <c r="E1205" s="1" t="s">
        <v>46</v>
      </c>
      <c r="F1205" s="1" t="s">
        <v>2279</v>
      </c>
      <c r="G1205" s="1" t="s">
        <v>2280</v>
      </c>
      <c r="H1205" s="1" t="s">
        <v>38</v>
      </c>
      <c r="I1205" s="1" t="s">
        <v>25</v>
      </c>
      <c r="J1205" s="1" t="s">
        <v>709</v>
      </c>
      <c r="K1205" s="1" t="s">
        <v>404</v>
      </c>
      <c r="L1205" s="1">
        <v>80219</v>
      </c>
      <c r="M1205" s="1" t="s">
        <v>41</v>
      </c>
      <c r="N1205" s="1" t="s">
        <v>2851</v>
      </c>
      <c r="O1205" s="1" t="s">
        <v>43</v>
      </c>
      <c r="P1205" s="1" t="s">
        <v>55</v>
      </c>
      <c r="Q1205" s="1" t="s">
        <v>2852</v>
      </c>
      <c r="R1205" s="1">
        <v>593.5680000000001</v>
      </c>
      <c r="S1205" s="1">
        <v>2</v>
      </c>
      <c r="T1205" s="1">
        <v>0.2</v>
      </c>
      <c r="U1205" s="1">
        <v>0</v>
      </c>
      <c r="V1205" s="3" t="str">
        <f>IF(M1205=People!$B$5,People!$A$5,IF(M1205=People!$B$4,People!$A$4,IF(M1205=People!$B$3,People!$A$3,IF(M1205=People!$B$2,People!$A$2,0))))</f>
        <v>Anna Andreadi</v>
      </c>
      <c r="W1205" s="3" t="str">
        <f>IFERROR(INDEX(Returns!A:A,MATCH(B1205,Returns!B:B,0)),"No")</f>
        <v>Yes</v>
      </c>
    </row>
    <row r="1206" spans="1:23" x14ac:dyDescent="0.2">
      <c r="A1206" s="1">
        <v>1205</v>
      </c>
      <c r="B1206" t="s">
        <v>6045</v>
      </c>
      <c r="C1206" s="2">
        <v>43299</v>
      </c>
      <c r="D1206" s="2">
        <v>43305</v>
      </c>
      <c r="E1206" s="1" t="s">
        <v>46</v>
      </c>
      <c r="F1206" s="1" t="s">
        <v>2279</v>
      </c>
      <c r="G1206" s="1" t="s">
        <v>2280</v>
      </c>
      <c r="H1206" s="1" t="s">
        <v>38</v>
      </c>
      <c r="I1206" s="1" t="s">
        <v>25</v>
      </c>
      <c r="J1206" s="1" t="s">
        <v>709</v>
      </c>
      <c r="K1206" s="1" t="s">
        <v>404</v>
      </c>
      <c r="L1206" s="1">
        <v>80219</v>
      </c>
      <c r="M1206" s="1" t="s">
        <v>41</v>
      </c>
      <c r="N1206" s="1" t="s">
        <v>1435</v>
      </c>
      <c r="O1206" s="1" t="s">
        <v>43</v>
      </c>
      <c r="P1206" s="1" t="s">
        <v>55</v>
      </c>
      <c r="Q1206" s="1" t="s">
        <v>1436</v>
      </c>
      <c r="R1206" s="1">
        <v>338.04</v>
      </c>
      <c r="S1206" s="1">
        <v>3</v>
      </c>
      <c r="T1206" s="1">
        <v>0.2</v>
      </c>
      <c r="U1206" s="1">
        <v>-33.804000000000002</v>
      </c>
      <c r="V1206" s="3" t="str">
        <f>IF(M1206=People!$B$5,People!$A$5,IF(M1206=People!$B$4,People!$A$4,IF(M1206=People!$B$3,People!$A$3,IF(M1206=People!$B$2,People!$A$2,0))))</f>
        <v>Anna Andreadi</v>
      </c>
      <c r="W1206" s="3" t="str">
        <f>IFERROR(INDEX(Returns!A:A,MATCH(B1206,Returns!B:B,0)),"No")</f>
        <v>Yes</v>
      </c>
    </row>
    <row r="1207" spans="1:23" x14ac:dyDescent="0.2">
      <c r="A1207" s="1">
        <v>1206</v>
      </c>
      <c r="B1207" t="s">
        <v>6757</v>
      </c>
      <c r="C1207" s="2">
        <v>43678</v>
      </c>
      <c r="D1207" s="2">
        <v>43681</v>
      </c>
      <c r="E1207" s="1" t="s">
        <v>170</v>
      </c>
      <c r="F1207" s="1" t="s">
        <v>2853</v>
      </c>
      <c r="G1207" s="1" t="s">
        <v>2854</v>
      </c>
      <c r="H1207" s="1" t="s">
        <v>24</v>
      </c>
      <c r="I1207" s="1" t="s">
        <v>25</v>
      </c>
      <c r="J1207" s="1" t="s">
        <v>413</v>
      </c>
      <c r="K1207" s="1" t="s">
        <v>82</v>
      </c>
      <c r="L1207" s="1">
        <v>28205</v>
      </c>
      <c r="M1207" s="1" t="s">
        <v>28</v>
      </c>
      <c r="N1207" s="1" t="s">
        <v>2327</v>
      </c>
      <c r="O1207" s="1" t="s">
        <v>66</v>
      </c>
      <c r="P1207" s="1" t="s">
        <v>67</v>
      </c>
      <c r="Q1207" s="1" t="s">
        <v>2328</v>
      </c>
      <c r="R1207" s="1">
        <v>271.95999999999998</v>
      </c>
      <c r="S1207" s="1">
        <v>5</v>
      </c>
      <c r="T1207" s="1">
        <v>0.2</v>
      </c>
      <c r="U1207" s="1">
        <v>16.997500000000016</v>
      </c>
      <c r="V1207" s="3" t="str">
        <f>IF(M1207=People!$B$5,People!$A$5,IF(M1207=People!$B$4,People!$A$4,IF(M1207=People!$B$3,People!$A$3,IF(M1207=People!$B$2,People!$A$2,0))))</f>
        <v>Cassandra Brandow</v>
      </c>
      <c r="W1207" s="3" t="str">
        <f>IFERROR(INDEX(Returns!A:A,MATCH(B1207,Returns!B:B,0)),"No")</f>
        <v>No</v>
      </c>
    </row>
    <row r="1208" spans="1:23" x14ac:dyDescent="0.2">
      <c r="A1208" s="1">
        <v>1207</v>
      </c>
      <c r="B1208" t="s">
        <v>6758</v>
      </c>
      <c r="C1208" s="2">
        <v>43295</v>
      </c>
      <c r="D1208" s="2">
        <v>43299</v>
      </c>
      <c r="E1208" s="1" t="s">
        <v>21</v>
      </c>
      <c r="F1208" s="1" t="s">
        <v>2855</v>
      </c>
      <c r="G1208" s="1" t="s">
        <v>2856</v>
      </c>
      <c r="H1208" s="1" t="s">
        <v>38</v>
      </c>
      <c r="I1208" s="1" t="s">
        <v>25</v>
      </c>
      <c r="J1208" s="1" t="s">
        <v>239</v>
      </c>
      <c r="K1208" s="1" t="s">
        <v>240</v>
      </c>
      <c r="L1208" s="1">
        <v>10009</v>
      </c>
      <c r="M1208" s="1" t="s">
        <v>135</v>
      </c>
      <c r="N1208" s="1" t="s">
        <v>2011</v>
      </c>
      <c r="O1208" s="1" t="s">
        <v>43</v>
      </c>
      <c r="P1208" s="1" t="s">
        <v>55</v>
      </c>
      <c r="Q1208" s="1" t="s">
        <v>2012</v>
      </c>
      <c r="R1208" s="1">
        <v>11.21</v>
      </c>
      <c r="S1208" s="1">
        <v>1</v>
      </c>
      <c r="T1208" s="1">
        <v>0</v>
      </c>
      <c r="U1208" s="1">
        <v>3.3629999999999995</v>
      </c>
      <c r="V1208" s="3" t="str">
        <f>IF(M1208=People!$B$5,People!$A$5,IF(M1208=People!$B$4,People!$A$4,IF(M1208=People!$B$3,People!$A$3,IF(M1208=People!$B$2,People!$A$2,0))))</f>
        <v>Chuck Magee</v>
      </c>
      <c r="W1208" s="3" t="str">
        <f>IFERROR(INDEX(Returns!A:A,MATCH(B1208,Returns!B:B,0)),"No")</f>
        <v>No</v>
      </c>
    </row>
    <row r="1209" spans="1:23" x14ac:dyDescent="0.2">
      <c r="A1209" s="1">
        <v>1208</v>
      </c>
      <c r="B1209" t="s">
        <v>6758</v>
      </c>
      <c r="C1209" s="2">
        <v>43295</v>
      </c>
      <c r="D1209" s="2">
        <v>43299</v>
      </c>
      <c r="E1209" s="1" t="s">
        <v>21</v>
      </c>
      <c r="F1209" s="1" t="s">
        <v>2855</v>
      </c>
      <c r="G1209" s="1" t="s">
        <v>2856</v>
      </c>
      <c r="H1209" s="1" t="s">
        <v>38</v>
      </c>
      <c r="I1209" s="1" t="s">
        <v>25</v>
      </c>
      <c r="J1209" s="1" t="s">
        <v>239</v>
      </c>
      <c r="K1209" s="1" t="s">
        <v>240</v>
      </c>
      <c r="L1209" s="1">
        <v>10009</v>
      </c>
      <c r="M1209" s="1" t="s">
        <v>135</v>
      </c>
      <c r="N1209" s="1" t="s">
        <v>1095</v>
      </c>
      <c r="O1209" s="1" t="s">
        <v>43</v>
      </c>
      <c r="P1209" s="1" t="s">
        <v>70</v>
      </c>
      <c r="Q1209" s="1" t="s">
        <v>1096</v>
      </c>
      <c r="R1209" s="1">
        <v>9.1440000000000001</v>
      </c>
      <c r="S1209" s="1">
        <v>3</v>
      </c>
      <c r="T1209" s="1">
        <v>0.2</v>
      </c>
      <c r="U1209" s="1">
        <v>3.2003999999999997</v>
      </c>
      <c r="V1209" s="3" t="str">
        <f>IF(M1209=People!$B$5,People!$A$5,IF(M1209=People!$B$4,People!$A$4,IF(M1209=People!$B$3,People!$A$3,IF(M1209=People!$B$2,People!$A$2,0))))</f>
        <v>Chuck Magee</v>
      </c>
      <c r="W1209" s="3" t="str">
        <f>IFERROR(INDEX(Returns!A:A,MATCH(B1209,Returns!B:B,0)),"No")</f>
        <v>No</v>
      </c>
    </row>
    <row r="1210" spans="1:23" x14ac:dyDescent="0.2">
      <c r="A1210" s="1">
        <v>1209</v>
      </c>
      <c r="B1210" t="s">
        <v>6758</v>
      </c>
      <c r="C1210" s="2">
        <v>43295</v>
      </c>
      <c r="D1210" s="2">
        <v>43299</v>
      </c>
      <c r="E1210" s="1" t="s">
        <v>21</v>
      </c>
      <c r="F1210" s="1" t="s">
        <v>2855</v>
      </c>
      <c r="G1210" s="1" t="s">
        <v>2856</v>
      </c>
      <c r="H1210" s="1" t="s">
        <v>38</v>
      </c>
      <c r="I1210" s="1" t="s">
        <v>25</v>
      </c>
      <c r="J1210" s="1" t="s">
        <v>239</v>
      </c>
      <c r="K1210" s="1" t="s">
        <v>240</v>
      </c>
      <c r="L1210" s="1">
        <v>10009</v>
      </c>
      <c r="M1210" s="1" t="s">
        <v>135</v>
      </c>
      <c r="N1210" s="1" t="s">
        <v>507</v>
      </c>
      <c r="O1210" s="1" t="s">
        <v>43</v>
      </c>
      <c r="P1210" s="1" t="s">
        <v>242</v>
      </c>
      <c r="Q1210" s="1" t="s">
        <v>508</v>
      </c>
      <c r="R1210" s="1">
        <v>14.069999999999999</v>
      </c>
      <c r="S1210" s="1">
        <v>7</v>
      </c>
      <c r="T1210" s="1">
        <v>0</v>
      </c>
      <c r="U1210" s="1">
        <v>6.8942999999999994</v>
      </c>
      <c r="V1210" s="3" t="str">
        <f>IF(M1210=People!$B$5,People!$A$5,IF(M1210=People!$B$4,People!$A$4,IF(M1210=People!$B$3,People!$A$3,IF(M1210=People!$B$2,People!$A$2,0))))</f>
        <v>Chuck Magee</v>
      </c>
      <c r="W1210" s="3" t="str">
        <f>IFERROR(INDEX(Returns!A:A,MATCH(B1210,Returns!B:B,0)),"No")</f>
        <v>No</v>
      </c>
    </row>
    <row r="1211" spans="1:23" x14ac:dyDescent="0.2">
      <c r="A1211" s="1">
        <v>1210</v>
      </c>
      <c r="B1211" t="s">
        <v>6758</v>
      </c>
      <c r="C1211" s="2">
        <v>43295</v>
      </c>
      <c r="D1211" s="2">
        <v>43299</v>
      </c>
      <c r="E1211" s="1" t="s">
        <v>21</v>
      </c>
      <c r="F1211" s="1" t="s">
        <v>2855</v>
      </c>
      <c r="G1211" s="1" t="s">
        <v>2856</v>
      </c>
      <c r="H1211" s="1" t="s">
        <v>38</v>
      </c>
      <c r="I1211" s="1" t="s">
        <v>25</v>
      </c>
      <c r="J1211" s="1" t="s">
        <v>239</v>
      </c>
      <c r="K1211" s="1" t="s">
        <v>240</v>
      </c>
      <c r="L1211" s="1">
        <v>10009</v>
      </c>
      <c r="M1211" s="1" t="s">
        <v>135</v>
      </c>
      <c r="N1211" s="1" t="s">
        <v>2857</v>
      </c>
      <c r="O1211" s="1" t="s">
        <v>43</v>
      </c>
      <c r="P1211" s="1" t="s">
        <v>63</v>
      </c>
      <c r="Q1211" s="1" t="s">
        <v>2858</v>
      </c>
      <c r="R1211" s="1">
        <v>41.86</v>
      </c>
      <c r="S1211" s="1">
        <v>7</v>
      </c>
      <c r="T1211" s="1">
        <v>0</v>
      </c>
      <c r="U1211" s="1">
        <v>10.465</v>
      </c>
      <c r="V1211" s="3" t="str">
        <f>IF(M1211=People!$B$5,People!$A$5,IF(M1211=People!$B$4,People!$A$4,IF(M1211=People!$B$3,People!$A$3,IF(M1211=People!$B$2,People!$A$2,0))))</f>
        <v>Chuck Magee</v>
      </c>
      <c r="W1211" s="3" t="str">
        <f>IFERROR(INDEX(Returns!A:A,MATCH(B1211,Returns!B:B,0)),"No")</f>
        <v>No</v>
      </c>
    </row>
    <row r="1212" spans="1:23" x14ac:dyDescent="0.2">
      <c r="A1212" s="1">
        <v>1211</v>
      </c>
      <c r="B1212" t="s">
        <v>6758</v>
      </c>
      <c r="C1212" s="2">
        <v>43295</v>
      </c>
      <c r="D1212" s="2">
        <v>43299</v>
      </c>
      <c r="E1212" s="1" t="s">
        <v>21</v>
      </c>
      <c r="F1212" s="1" t="s">
        <v>2855</v>
      </c>
      <c r="G1212" s="1" t="s">
        <v>2856</v>
      </c>
      <c r="H1212" s="1" t="s">
        <v>38</v>
      </c>
      <c r="I1212" s="1" t="s">
        <v>25</v>
      </c>
      <c r="J1212" s="1" t="s">
        <v>239</v>
      </c>
      <c r="K1212" s="1" t="s">
        <v>240</v>
      </c>
      <c r="L1212" s="1">
        <v>10009</v>
      </c>
      <c r="M1212" s="1" t="s">
        <v>135</v>
      </c>
      <c r="N1212" s="1" t="s">
        <v>2859</v>
      </c>
      <c r="O1212" s="1" t="s">
        <v>43</v>
      </c>
      <c r="P1212" s="1" t="s">
        <v>70</v>
      </c>
      <c r="Q1212" s="1" t="s">
        <v>2860</v>
      </c>
      <c r="R1212" s="1">
        <v>8.5440000000000005</v>
      </c>
      <c r="S1212" s="1">
        <v>2</v>
      </c>
      <c r="T1212" s="1">
        <v>0.2</v>
      </c>
      <c r="U1212" s="1">
        <v>2.8835999999999995</v>
      </c>
      <c r="V1212" s="3" t="str">
        <f>IF(M1212=People!$B$5,People!$A$5,IF(M1212=People!$B$4,People!$A$4,IF(M1212=People!$B$3,People!$A$3,IF(M1212=People!$B$2,People!$A$2,0))))</f>
        <v>Chuck Magee</v>
      </c>
      <c r="W1212" s="3" t="str">
        <f>IFERROR(INDEX(Returns!A:A,MATCH(B1212,Returns!B:B,0)),"No")</f>
        <v>No</v>
      </c>
    </row>
    <row r="1213" spans="1:23" x14ac:dyDescent="0.2">
      <c r="A1213" s="1">
        <v>1212</v>
      </c>
      <c r="B1213" t="s">
        <v>6758</v>
      </c>
      <c r="C1213" s="2">
        <v>43295</v>
      </c>
      <c r="D1213" s="2">
        <v>43299</v>
      </c>
      <c r="E1213" s="1" t="s">
        <v>21</v>
      </c>
      <c r="F1213" s="1" t="s">
        <v>2855</v>
      </c>
      <c r="G1213" s="1" t="s">
        <v>2856</v>
      </c>
      <c r="H1213" s="1" t="s">
        <v>38</v>
      </c>
      <c r="I1213" s="1" t="s">
        <v>25</v>
      </c>
      <c r="J1213" s="1" t="s">
        <v>239</v>
      </c>
      <c r="K1213" s="1" t="s">
        <v>240</v>
      </c>
      <c r="L1213" s="1">
        <v>10009</v>
      </c>
      <c r="M1213" s="1" t="s">
        <v>135</v>
      </c>
      <c r="N1213" s="1" t="s">
        <v>748</v>
      </c>
      <c r="O1213" s="1" t="s">
        <v>30</v>
      </c>
      <c r="P1213" s="1" t="s">
        <v>31</v>
      </c>
      <c r="Q1213" s="1" t="s">
        <v>749</v>
      </c>
      <c r="R1213" s="1">
        <v>579.13599999999997</v>
      </c>
      <c r="S1213" s="1">
        <v>4</v>
      </c>
      <c r="T1213" s="1">
        <v>0.2</v>
      </c>
      <c r="U1213" s="1">
        <v>21.717599999999948</v>
      </c>
      <c r="V1213" s="3" t="str">
        <f>IF(M1213=People!$B$5,People!$A$5,IF(M1213=People!$B$4,People!$A$4,IF(M1213=People!$B$3,People!$A$3,IF(M1213=People!$B$2,People!$A$2,0))))</f>
        <v>Chuck Magee</v>
      </c>
      <c r="W1213" s="3" t="str">
        <f>IFERROR(INDEX(Returns!A:A,MATCH(B1213,Returns!B:B,0)),"No")</f>
        <v>No</v>
      </c>
    </row>
    <row r="1214" spans="1:23" x14ac:dyDescent="0.2">
      <c r="A1214" s="1">
        <v>1213</v>
      </c>
      <c r="B1214" t="s">
        <v>6222</v>
      </c>
      <c r="C1214" s="2">
        <v>43717</v>
      </c>
      <c r="D1214" s="2">
        <v>43721</v>
      </c>
      <c r="E1214" s="1" t="s">
        <v>46</v>
      </c>
      <c r="F1214" s="1" t="s">
        <v>2861</v>
      </c>
      <c r="G1214" s="1" t="s">
        <v>2862</v>
      </c>
      <c r="H1214" s="1" t="s">
        <v>38</v>
      </c>
      <c r="I1214" s="1" t="s">
        <v>25</v>
      </c>
      <c r="J1214" s="1" t="s">
        <v>133</v>
      </c>
      <c r="K1214" s="1" t="s">
        <v>134</v>
      </c>
      <c r="L1214" s="1">
        <v>19134</v>
      </c>
      <c r="M1214" s="1" t="s">
        <v>135</v>
      </c>
      <c r="N1214" s="1" t="s">
        <v>782</v>
      </c>
      <c r="O1214" s="1" t="s">
        <v>30</v>
      </c>
      <c r="P1214" s="1" t="s">
        <v>34</v>
      </c>
      <c r="Q1214" s="1" t="s">
        <v>783</v>
      </c>
      <c r="R1214" s="1">
        <v>141.37199999999999</v>
      </c>
      <c r="S1214" s="1">
        <v>2</v>
      </c>
      <c r="T1214" s="1">
        <v>0.3</v>
      </c>
      <c r="U1214" s="1">
        <v>-48.470400000000019</v>
      </c>
      <c r="V1214" s="3" t="str">
        <f>IF(M1214=People!$B$5,People!$A$5,IF(M1214=People!$B$4,People!$A$4,IF(M1214=People!$B$3,People!$A$3,IF(M1214=People!$B$2,People!$A$2,0))))</f>
        <v>Chuck Magee</v>
      </c>
      <c r="W1214" s="3" t="str">
        <f>IFERROR(INDEX(Returns!A:A,MATCH(B1214,Returns!B:B,0)),"No")</f>
        <v>Yes</v>
      </c>
    </row>
    <row r="1215" spans="1:23" x14ac:dyDescent="0.2">
      <c r="A1215" s="1">
        <v>1214</v>
      </c>
      <c r="B1215" t="s">
        <v>6222</v>
      </c>
      <c r="C1215" s="2">
        <v>43717</v>
      </c>
      <c r="D1215" s="2">
        <v>43721</v>
      </c>
      <c r="E1215" s="1" t="s">
        <v>46</v>
      </c>
      <c r="F1215" s="1" t="s">
        <v>2861</v>
      </c>
      <c r="G1215" s="1" t="s">
        <v>2862</v>
      </c>
      <c r="H1215" s="1" t="s">
        <v>38</v>
      </c>
      <c r="I1215" s="1" t="s">
        <v>25</v>
      </c>
      <c r="J1215" s="1" t="s">
        <v>133</v>
      </c>
      <c r="K1215" s="1" t="s">
        <v>134</v>
      </c>
      <c r="L1215" s="1">
        <v>19134</v>
      </c>
      <c r="M1215" s="1" t="s">
        <v>135</v>
      </c>
      <c r="N1215" s="1" t="s">
        <v>2863</v>
      </c>
      <c r="O1215" s="1" t="s">
        <v>43</v>
      </c>
      <c r="P1215" s="1" t="s">
        <v>70</v>
      </c>
      <c r="Q1215" s="1" t="s">
        <v>2864</v>
      </c>
      <c r="R1215" s="1">
        <v>3.036</v>
      </c>
      <c r="S1215" s="1">
        <v>2</v>
      </c>
      <c r="T1215" s="1">
        <v>0.7</v>
      </c>
      <c r="U1215" s="1">
        <v>-2.3275999999999994</v>
      </c>
      <c r="V1215" s="3" t="str">
        <f>IF(M1215=People!$B$5,People!$A$5,IF(M1215=People!$B$4,People!$A$4,IF(M1215=People!$B$3,People!$A$3,IF(M1215=People!$B$2,People!$A$2,0))))</f>
        <v>Chuck Magee</v>
      </c>
      <c r="W1215" s="3" t="str">
        <f>IFERROR(INDEX(Returns!A:A,MATCH(B1215,Returns!B:B,0)),"No")</f>
        <v>Yes</v>
      </c>
    </row>
    <row r="1216" spans="1:23" x14ac:dyDescent="0.2">
      <c r="A1216" s="1">
        <v>1215</v>
      </c>
      <c r="B1216" t="s">
        <v>6222</v>
      </c>
      <c r="C1216" s="2">
        <v>43717</v>
      </c>
      <c r="D1216" s="2">
        <v>43721</v>
      </c>
      <c r="E1216" s="1" t="s">
        <v>46</v>
      </c>
      <c r="F1216" s="1" t="s">
        <v>2861</v>
      </c>
      <c r="G1216" s="1" t="s">
        <v>2862</v>
      </c>
      <c r="H1216" s="1" t="s">
        <v>38</v>
      </c>
      <c r="I1216" s="1" t="s">
        <v>25</v>
      </c>
      <c r="J1216" s="1" t="s">
        <v>133</v>
      </c>
      <c r="K1216" s="1" t="s">
        <v>134</v>
      </c>
      <c r="L1216" s="1">
        <v>19134</v>
      </c>
      <c r="M1216" s="1" t="s">
        <v>135</v>
      </c>
      <c r="N1216" s="1" t="s">
        <v>1643</v>
      </c>
      <c r="O1216" s="1" t="s">
        <v>43</v>
      </c>
      <c r="P1216" s="1" t="s">
        <v>70</v>
      </c>
      <c r="Q1216" s="1" t="s">
        <v>1644</v>
      </c>
      <c r="R1216" s="1">
        <v>4.503000000000001</v>
      </c>
      <c r="S1216" s="1">
        <v>1</v>
      </c>
      <c r="T1216" s="1">
        <v>0.7</v>
      </c>
      <c r="U1216" s="1">
        <v>-3.6024000000000012</v>
      </c>
      <c r="V1216" s="3" t="str">
        <f>IF(M1216=People!$B$5,People!$A$5,IF(M1216=People!$B$4,People!$A$4,IF(M1216=People!$B$3,People!$A$3,IF(M1216=People!$B$2,People!$A$2,0))))</f>
        <v>Chuck Magee</v>
      </c>
      <c r="W1216" s="3" t="str">
        <f>IFERROR(INDEX(Returns!A:A,MATCH(B1216,Returns!B:B,0)),"No")</f>
        <v>Yes</v>
      </c>
    </row>
    <row r="1217" spans="1:23" x14ac:dyDescent="0.2">
      <c r="A1217" s="1">
        <v>1216</v>
      </c>
      <c r="B1217" t="s">
        <v>6222</v>
      </c>
      <c r="C1217" s="2">
        <v>43717</v>
      </c>
      <c r="D1217" s="2">
        <v>43721</v>
      </c>
      <c r="E1217" s="1" t="s">
        <v>46</v>
      </c>
      <c r="F1217" s="1" t="s">
        <v>2861</v>
      </c>
      <c r="G1217" s="1" t="s">
        <v>2862</v>
      </c>
      <c r="H1217" s="1" t="s">
        <v>38</v>
      </c>
      <c r="I1217" s="1" t="s">
        <v>25</v>
      </c>
      <c r="J1217" s="1" t="s">
        <v>133</v>
      </c>
      <c r="K1217" s="1" t="s">
        <v>134</v>
      </c>
      <c r="L1217" s="1">
        <v>19134</v>
      </c>
      <c r="M1217" s="1" t="s">
        <v>135</v>
      </c>
      <c r="N1217" s="1" t="s">
        <v>876</v>
      </c>
      <c r="O1217" s="1" t="s">
        <v>43</v>
      </c>
      <c r="P1217" s="1" t="s">
        <v>63</v>
      </c>
      <c r="Q1217" s="1" t="s">
        <v>877</v>
      </c>
      <c r="R1217" s="1">
        <v>4.6719999999999997</v>
      </c>
      <c r="S1217" s="1">
        <v>1</v>
      </c>
      <c r="T1217" s="1">
        <v>0.2</v>
      </c>
      <c r="U1217" s="1">
        <v>1.5767999999999998</v>
      </c>
      <c r="V1217" s="3" t="str">
        <f>IF(M1217=People!$B$5,People!$A$5,IF(M1217=People!$B$4,People!$A$4,IF(M1217=People!$B$3,People!$A$3,IF(M1217=People!$B$2,People!$A$2,0))))</f>
        <v>Chuck Magee</v>
      </c>
      <c r="W1217" s="3" t="str">
        <f>IFERROR(INDEX(Returns!A:A,MATCH(B1217,Returns!B:B,0)),"No")</f>
        <v>Yes</v>
      </c>
    </row>
    <row r="1218" spans="1:23" x14ac:dyDescent="0.2">
      <c r="A1218" s="1">
        <v>1217</v>
      </c>
      <c r="B1218" t="s">
        <v>6222</v>
      </c>
      <c r="C1218" s="2">
        <v>43717</v>
      </c>
      <c r="D1218" s="2">
        <v>43721</v>
      </c>
      <c r="E1218" s="1" t="s">
        <v>46</v>
      </c>
      <c r="F1218" s="1" t="s">
        <v>2861</v>
      </c>
      <c r="G1218" s="1" t="s">
        <v>2862</v>
      </c>
      <c r="H1218" s="1" t="s">
        <v>38</v>
      </c>
      <c r="I1218" s="1" t="s">
        <v>25</v>
      </c>
      <c r="J1218" s="1" t="s">
        <v>133</v>
      </c>
      <c r="K1218" s="1" t="s">
        <v>134</v>
      </c>
      <c r="L1218" s="1">
        <v>19134</v>
      </c>
      <c r="M1218" s="1" t="s">
        <v>135</v>
      </c>
      <c r="N1218" s="1" t="s">
        <v>871</v>
      </c>
      <c r="O1218" s="1" t="s">
        <v>66</v>
      </c>
      <c r="P1218" s="1" t="s">
        <v>146</v>
      </c>
      <c r="Q1218" s="1" t="s">
        <v>872</v>
      </c>
      <c r="R1218" s="1">
        <v>95.88000000000001</v>
      </c>
      <c r="S1218" s="1">
        <v>3</v>
      </c>
      <c r="T1218" s="1">
        <v>0.2</v>
      </c>
      <c r="U1218" s="1">
        <v>28.764000000000006</v>
      </c>
      <c r="V1218" s="3" t="str">
        <f>IF(M1218=People!$B$5,People!$A$5,IF(M1218=People!$B$4,People!$A$4,IF(M1218=People!$B$3,People!$A$3,IF(M1218=People!$B$2,People!$A$2,0))))</f>
        <v>Chuck Magee</v>
      </c>
      <c r="W1218" s="3" t="str">
        <f>IFERROR(INDEX(Returns!A:A,MATCH(B1218,Returns!B:B,0)),"No")</f>
        <v>Yes</v>
      </c>
    </row>
    <row r="1219" spans="1:23" x14ac:dyDescent="0.2">
      <c r="A1219" s="1">
        <v>1218</v>
      </c>
      <c r="B1219" t="s">
        <v>6222</v>
      </c>
      <c r="C1219" s="2">
        <v>43717</v>
      </c>
      <c r="D1219" s="2">
        <v>43721</v>
      </c>
      <c r="E1219" s="1" t="s">
        <v>46</v>
      </c>
      <c r="F1219" s="1" t="s">
        <v>2861</v>
      </c>
      <c r="G1219" s="1" t="s">
        <v>2862</v>
      </c>
      <c r="H1219" s="1" t="s">
        <v>38</v>
      </c>
      <c r="I1219" s="1" t="s">
        <v>25</v>
      </c>
      <c r="J1219" s="1" t="s">
        <v>133</v>
      </c>
      <c r="K1219" s="1" t="s">
        <v>134</v>
      </c>
      <c r="L1219" s="1">
        <v>19134</v>
      </c>
      <c r="M1219" s="1" t="s">
        <v>135</v>
      </c>
      <c r="N1219" s="1" t="s">
        <v>2865</v>
      </c>
      <c r="O1219" s="1" t="s">
        <v>30</v>
      </c>
      <c r="P1219" s="1" t="s">
        <v>60</v>
      </c>
      <c r="Q1219" s="1" t="s">
        <v>2866</v>
      </c>
      <c r="R1219" s="1">
        <v>17.024000000000001</v>
      </c>
      <c r="S1219" s="1">
        <v>2</v>
      </c>
      <c r="T1219" s="1">
        <v>0.2</v>
      </c>
      <c r="U1219" s="1">
        <v>1.7024000000000008</v>
      </c>
      <c r="V1219" s="3" t="str">
        <f>IF(M1219=People!$B$5,People!$A$5,IF(M1219=People!$B$4,People!$A$4,IF(M1219=People!$B$3,People!$A$3,IF(M1219=People!$B$2,People!$A$2,0))))</f>
        <v>Chuck Magee</v>
      </c>
      <c r="W1219" s="3" t="str">
        <f>IFERROR(INDEX(Returns!A:A,MATCH(B1219,Returns!B:B,0)),"No")</f>
        <v>Yes</v>
      </c>
    </row>
    <row r="1220" spans="1:23" x14ac:dyDescent="0.2">
      <c r="A1220" s="1">
        <v>1219</v>
      </c>
      <c r="B1220" t="s">
        <v>6222</v>
      </c>
      <c r="C1220" s="2">
        <v>43717</v>
      </c>
      <c r="D1220" s="2">
        <v>43721</v>
      </c>
      <c r="E1220" s="1" t="s">
        <v>46</v>
      </c>
      <c r="F1220" s="1" t="s">
        <v>2861</v>
      </c>
      <c r="G1220" s="1" t="s">
        <v>2862</v>
      </c>
      <c r="H1220" s="1" t="s">
        <v>38</v>
      </c>
      <c r="I1220" s="1" t="s">
        <v>25</v>
      </c>
      <c r="J1220" s="1" t="s">
        <v>133</v>
      </c>
      <c r="K1220" s="1" t="s">
        <v>134</v>
      </c>
      <c r="L1220" s="1">
        <v>19134</v>
      </c>
      <c r="M1220" s="1" t="s">
        <v>135</v>
      </c>
      <c r="N1220" s="1" t="s">
        <v>2071</v>
      </c>
      <c r="O1220" s="1" t="s">
        <v>66</v>
      </c>
      <c r="P1220" s="1" t="s">
        <v>146</v>
      </c>
      <c r="Q1220" s="1" t="s">
        <v>2072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3" t="str">
        <f>IF(M1220=People!$B$5,People!$A$5,IF(M1220=People!$B$4,People!$A$4,IF(M1220=People!$B$3,People!$A$3,IF(M1220=People!$B$2,People!$A$2,0))))</f>
        <v>Chuck Magee</v>
      </c>
      <c r="W1220" s="3" t="str">
        <f>IFERROR(INDEX(Returns!A:A,MATCH(B1220,Returns!B:B,0)),"No")</f>
        <v>Yes</v>
      </c>
    </row>
    <row r="1221" spans="1:23" x14ac:dyDescent="0.2">
      <c r="A1221" s="1">
        <v>1220</v>
      </c>
      <c r="B1221" t="s">
        <v>6222</v>
      </c>
      <c r="C1221" s="2">
        <v>43717</v>
      </c>
      <c r="D1221" s="2">
        <v>43721</v>
      </c>
      <c r="E1221" s="1" t="s">
        <v>46</v>
      </c>
      <c r="F1221" s="1" t="s">
        <v>2861</v>
      </c>
      <c r="G1221" s="1" t="s">
        <v>2862</v>
      </c>
      <c r="H1221" s="1" t="s">
        <v>38</v>
      </c>
      <c r="I1221" s="1" t="s">
        <v>25</v>
      </c>
      <c r="J1221" s="1" t="s">
        <v>133</v>
      </c>
      <c r="K1221" s="1" t="s">
        <v>134</v>
      </c>
      <c r="L1221" s="1">
        <v>19134</v>
      </c>
      <c r="M1221" s="1" t="s">
        <v>135</v>
      </c>
      <c r="N1221" s="1" t="s">
        <v>2867</v>
      </c>
      <c r="O1221" s="1" t="s">
        <v>66</v>
      </c>
      <c r="P1221" s="1" t="s">
        <v>67</v>
      </c>
      <c r="Q1221" s="1" t="s">
        <v>2868</v>
      </c>
      <c r="R1221" s="1">
        <v>1931.9579999999999</v>
      </c>
      <c r="S1221" s="1">
        <v>7</v>
      </c>
      <c r="T1221" s="1">
        <v>0.4</v>
      </c>
      <c r="U1221" s="1">
        <v>-386.3915999999997</v>
      </c>
      <c r="V1221" s="3" t="str">
        <f>IF(M1221=People!$B$5,People!$A$5,IF(M1221=People!$B$4,People!$A$4,IF(M1221=People!$B$3,People!$A$3,IF(M1221=People!$B$2,People!$A$2,0))))</f>
        <v>Chuck Magee</v>
      </c>
      <c r="W1221" s="3" t="str">
        <f>IFERROR(INDEX(Returns!A:A,MATCH(B1221,Returns!B:B,0)),"No")</f>
        <v>Yes</v>
      </c>
    </row>
    <row r="1222" spans="1:23" x14ac:dyDescent="0.2">
      <c r="A1222" s="1">
        <v>1221</v>
      </c>
      <c r="B1222" t="s">
        <v>6759</v>
      </c>
      <c r="C1222" s="2">
        <v>42563</v>
      </c>
      <c r="D1222" s="2">
        <v>42567</v>
      </c>
      <c r="E1222" s="1" t="s">
        <v>46</v>
      </c>
      <c r="F1222" s="1" t="s">
        <v>2869</v>
      </c>
      <c r="G1222" s="1" t="s">
        <v>2870</v>
      </c>
      <c r="H1222" s="1" t="s">
        <v>94</v>
      </c>
      <c r="I1222" s="1" t="s">
        <v>25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112</v>
      </c>
      <c r="O1222" s="1" t="s">
        <v>43</v>
      </c>
      <c r="P1222" s="1" t="s">
        <v>55</v>
      </c>
      <c r="Q1222" s="1" t="s">
        <v>113</v>
      </c>
      <c r="R1222" s="1">
        <v>249.75</v>
      </c>
      <c r="S1222" s="1">
        <v>9</v>
      </c>
      <c r="T1222" s="1">
        <v>0</v>
      </c>
      <c r="U1222" s="1">
        <v>44.954999999999977</v>
      </c>
      <c r="V1222" s="3" t="str">
        <f>IF(M1222=People!$B$5,People!$A$5,IF(M1222=People!$B$4,People!$A$4,IF(M1222=People!$B$3,People!$A$3,IF(M1222=People!$B$2,People!$A$2,0))))</f>
        <v>Anna Andreadi</v>
      </c>
      <c r="W1222" s="3" t="str">
        <f>IFERROR(INDEX(Returns!A:A,MATCH(B1222,Returns!B:B,0)),"No")</f>
        <v>No</v>
      </c>
    </row>
    <row r="1223" spans="1:23" x14ac:dyDescent="0.2">
      <c r="A1223" s="1">
        <v>1222</v>
      </c>
      <c r="B1223" t="s">
        <v>6759</v>
      </c>
      <c r="C1223" s="2">
        <v>42563</v>
      </c>
      <c r="D1223" s="2">
        <v>42567</v>
      </c>
      <c r="E1223" s="1" t="s">
        <v>46</v>
      </c>
      <c r="F1223" s="1" t="s">
        <v>2869</v>
      </c>
      <c r="G1223" s="1" t="s">
        <v>2870</v>
      </c>
      <c r="H1223" s="1" t="s">
        <v>94</v>
      </c>
      <c r="I1223" s="1" t="s">
        <v>25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2871</v>
      </c>
      <c r="O1223" s="1" t="s">
        <v>66</v>
      </c>
      <c r="P1223" s="1" t="s">
        <v>67</v>
      </c>
      <c r="Q1223" s="1" t="s">
        <v>2872</v>
      </c>
      <c r="R1223" s="1">
        <v>255.93600000000004</v>
      </c>
      <c r="S1223" s="1">
        <v>8</v>
      </c>
      <c r="T1223" s="1">
        <v>0.2</v>
      </c>
      <c r="U1223" s="1">
        <v>28.792799999999971</v>
      </c>
      <c r="V1223" s="3" t="str">
        <f>IF(M1223=People!$B$5,People!$A$5,IF(M1223=People!$B$4,People!$A$4,IF(M1223=People!$B$3,People!$A$3,IF(M1223=People!$B$2,People!$A$2,0))))</f>
        <v>Anna Andreadi</v>
      </c>
      <c r="W1223" s="3" t="str">
        <f>IFERROR(INDEX(Returns!A:A,MATCH(B1223,Returns!B:B,0)),"No")</f>
        <v>No</v>
      </c>
    </row>
    <row r="1224" spans="1:23" x14ac:dyDescent="0.2">
      <c r="A1224" s="1">
        <v>1223</v>
      </c>
      <c r="B1224" t="s">
        <v>6760</v>
      </c>
      <c r="C1224" s="2">
        <v>43438</v>
      </c>
      <c r="D1224" s="2">
        <v>43439</v>
      </c>
      <c r="E1224" s="1" t="s">
        <v>170</v>
      </c>
      <c r="F1224" s="1" t="s">
        <v>595</v>
      </c>
      <c r="G1224" s="1" t="s">
        <v>596</v>
      </c>
      <c r="H1224" s="1" t="s">
        <v>24</v>
      </c>
      <c r="I1224" s="1" t="s">
        <v>25</v>
      </c>
      <c r="J1224" s="1" t="s">
        <v>239</v>
      </c>
      <c r="K1224" s="1" t="s">
        <v>240</v>
      </c>
      <c r="L1224" s="1">
        <v>10024</v>
      </c>
      <c r="M1224" s="1" t="s">
        <v>135</v>
      </c>
      <c r="N1224" s="1" t="s">
        <v>2531</v>
      </c>
      <c r="O1224" s="1" t="s">
        <v>30</v>
      </c>
      <c r="P1224" s="1" t="s">
        <v>60</v>
      </c>
      <c r="Q1224" s="1" t="s">
        <v>2532</v>
      </c>
      <c r="R1224" s="1">
        <v>113.78999999999999</v>
      </c>
      <c r="S1224" s="1">
        <v>3</v>
      </c>
      <c r="T1224" s="1">
        <v>0</v>
      </c>
      <c r="U1224" s="1">
        <v>20.482199999999992</v>
      </c>
      <c r="V1224" s="3" t="str">
        <f>IF(M1224=People!$B$5,People!$A$5,IF(M1224=People!$B$4,People!$A$4,IF(M1224=People!$B$3,People!$A$3,IF(M1224=People!$B$2,People!$A$2,0))))</f>
        <v>Chuck Magee</v>
      </c>
      <c r="W1224" s="3" t="str">
        <f>IFERROR(INDEX(Returns!A:A,MATCH(B1224,Returns!B:B,0)),"No")</f>
        <v>No</v>
      </c>
    </row>
    <row r="1225" spans="1:23" x14ac:dyDescent="0.2">
      <c r="A1225" s="1">
        <v>1224</v>
      </c>
      <c r="B1225" t="s">
        <v>6760</v>
      </c>
      <c r="C1225" s="2">
        <v>43438</v>
      </c>
      <c r="D1225" s="2">
        <v>43439</v>
      </c>
      <c r="E1225" s="1" t="s">
        <v>170</v>
      </c>
      <c r="F1225" s="1" t="s">
        <v>595</v>
      </c>
      <c r="G1225" s="1" t="s">
        <v>596</v>
      </c>
      <c r="H1225" s="1" t="s">
        <v>24</v>
      </c>
      <c r="I1225" s="1" t="s">
        <v>25</v>
      </c>
      <c r="J1225" s="1" t="s">
        <v>239</v>
      </c>
      <c r="K1225" s="1" t="s">
        <v>240</v>
      </c>
      <c r="L1225" s="1">
        <v>10024</v>
      </c>
      <c r="M1225" s="1" t="s">
        <v>135</v>
      </c>
      <c r="N1225" s="1" t="s">
        <v>1597</v>
      </c>
      <c r="O1225" s="1" t="s">
        <v>66</v>
      </c>
      <c r="P1225" s="1" t="s">
        <v>146</v>
      </c>
      <c r="Q1225" s="1" t="s">
        <v>1598</v>
      </c>
      <c r="R1225" s="1">
        <v>78.150000000000006</v>
      </c>
      <c r="S1225" s="1">
        <v>1</v>
      </c>
      <c r="T1225" s="1">
        <v>0</v>
      </c>
      <c r="U1225" s="1">
        <v>34.38600000000001</v>
      </c>
      <c r="V1225" s="3" t="str">
        <f>IF(M1225=People!$B$5,People!$A$5,IF(M1225=People!$B$4,People!$A$4,IF(M1225=People!$B$3,People!$A$3,IF(M1225=People!$B$2,People!$A$2,0))))</f>
        <v>Chuck Magee</v>
      </c>
      <c r="W1225" s="3" t="str">
        <f>IFERROR(INDEX(Returns!A:A,MATCH(B1225,Returns!B:B,0)),"No")</f>
        <v>No</v>
      </c>
    </row>
    <row r="1226" spans="1:23" x14ac:dyDescent="0.2">
      <c r="A1226" s="1">
        <v>1225</v>
      </c>
      <c r="B1226" t="s">
        <v>6760</v>
      </c>
      <c r="C1226" s="2">
        <v>43438</v>
      </c>
      <c r="D1226" s="2">
        <v>43439</v>
      </c>
      <c r="E1226" s="1" t="s">
        <v>170</v>
      </c>
      <c r="F1226" s="1" t="s">
        <v>595</v>
      </c>
      <c r="G1226" s="1" t="s">
        <v>596</v>
      </c>
      <c r="H1226" s="1" t="s">
        <v>24</v>
      </c>
      <c r="I1226" s="1" t="s">
        <v>25</v>
      </c>
      <c r="J1226" s="1" t="s">
        <v>239</v>
      </c>
      <c r="K1226" s="1" t="s">
        <v>240</v>
      </c>
      <c r="L1226" s="1">
        <v>10024</v>
      </c>
      <c r="M1226" s="1" t="s">
        <v>135</v>
      </c>
      <c r="N1226" s="1" t="s">
        <v>2832</v>
      </c>
      <c r="O1226" s="1" t="s">
        <v>43</v>
      </c>
      <c r="P1226" s="1" t="s">
        <v>70</v>
      </c>
      <c r="Q1226" s="1" t="s">
        <v>2833</v>
      </c>
      <c r="R1226" s="1">
        <v>1.7280000000000002</v>
      </c>
      <c r="S1226" s="1">
        <v>1</v>
      </c>
      <c r="T1226" s="1">
        <v>0.2</v>
      </c>
      <c r="U1226" s="1">
        <v>0.60479999999999989</v>
      </c>
      <c r="V1226" s="3" t="str">
        <f>IF(M1226=People!$B$5,People!$A$5,IF(M1226=People!$B$4,People!$A$4,IF(M1226=People!$B$3,People!$A$3,IF(M1226=People!$B$2,People!$A$2,0))))</f>
        <v>Chuck Magee</v>
      </c>
      <c r="W1226" s="3" t="str">
        <f>IFERROR(INDEX(Returns!A:A,MATCH(B1226,Returns!B:B,0)),"No")</f>
        <v>No</v>
      </c>
    </row>
    <row r="1227" spans="1:23" x14ac:dyDescent="0.2">
      <c r="A1227" s="1">
        <v>1226</v>
      </c>
      <c r="B1227" t="s">
        <v>6760</v>
      </c>
      <c r="C1227" s="2">
        <v>43438</v>
      </c>
      <c r="D1227" s="2">
        <v>43439</v>
      </c>
      <c r="E1227" s="1" t="s">
        <v>170</v>
      </c>
      <c r="F1227" s="1" t="s">
        <v>595</v>
      </c>
      <c r="G1227" s="1" t="s">
        <v>596</v>
      </c>
      <c r="H1227" s="1" t="s">
        <v>24</v>
      </c>
      <c r="I1227" s="1" t="s">
        <v>25</v>
      </c>
      <c r="J1227" s="1" t="s">
        <v>239</v>
      </c>
      <c r="K1227" s="1" t="s">
        <v>240</v>
      </c>
      <c r="L1227" s="1">
        <v>10024</v>
      </c>
      <c r="M1227" s="1" t="s">
        <v>135</v>
      </c>
      <c r="N1227" s="1" t="s">
        <v>2873</v>
      </c>
      <c r="O1227" s="1" t="s">
        <v>43</v>
      </c>
      <c r="P1227" s="1" t="s">
        <v>84</v>
      </c>
      <c r="Q1227" s="1" t="s">
        <v>169</v>
      </c>
      <c r="R1227" s="1">
        <v>40.56</v>
      </c>
      <c r="S1227" s="1">
        <v>4</v>
      </c>
      <c r="T1227" s="1">
        <v>0</v>
      </c>
      <c r="U1227" s="1">
        <v>19.874400000000001</v>
      </c>
      <c r="V1227" s="3" t="str">
        <f>IF(M1227=People!$B$5,People!$A$5,IF(M1227=People!$B$4,People!$A$4,IF(M1227=People!$B$3,People!$A$3,IF(M1227=People!$B$2,People!$A$2,0))))</f>
        <v>Chuck Magee</v>
      </c>
      <c r="W1227" s="3" t="str">
        <f>IFERROR(INDEX(Returns!A:A,MATCH(B1227,Returns!B:B,0)),"No")</f>
        <v>No</v>
      </c>
    </row>
    <row r="1228" spans="1:23" x14ac:dyDescent="0.2">
      <c r="A1228" s="1">
        <v>1227</v>
      </c>
      <c r="B1228" t="s">
        <v>6760</v>
      </c>
      <c r="C1228" s="2">
        <v>43438</v>
      </c>
      <c r="D1228" s="2">
        <v>43439</v>
      </c>
      <c r="E1228" s="1" t="s">
        <v>170</v>
      </c>
      <c r="F1228" s="1" t="s">
        <v>595</v>
      </c>
      <c r="G1228" s="1" t="s">
        <v>596</v>
      </c>
      <c r="H1228" s="1" t="s">
        <v>24</v>
      </c>
      <c r="I1228" s="1" t="s">
        <v>25</v>
      </c>
      <c r="J1228" s="1" t="s">
        <v>239</v>
      </c>
      <c r="K1228" s="1" t="s">
        <v>240</v>
      </c>
      <c r="L1228" s="1">
        <v>10024</v>
      </c>
      <c r="M1228" s="1" t="s">
        <v>135</v>
      </c>
      <c r="N1228" s="1" t="s">
        <v>2874</v>
      </c>
      <c r="O1228" s="1" t="s">
        <v>43</v>
      </c>
      <c r="P1228" s="1" t="s">
        <v>55</v>
      </c>
      <c r="Q1228" s="1" t="s">
        <v>2875</v>
      </c>
      <c r="R1228" s="1">
        <v>182.94</v>
      </c>
      <c r="S1228" s="1">
        <v>3</v>
      </c>
      <c r="T1228" s="1">
        <v>0</v>
      </c>
      <c r="U1228" s="1">
        <v>3.6587999999999994</v>
      </c>
      <c r="V1228" s="3" t="str">
        <f>IF(M1228=People!$B$5,People!$A$5,IF(M1228=People!$B$4,People!$A$4,IF(M1228=People!$B$3,People!$A$3,IF(M1228=People!$B$2,People!$A$2,0))))</f>
        <v>Chuck Magee</v>
      </c>
      <c r="W1228" s="3" t="str">
        <f>IFERROR(INDEX(Returns!A:A,MATCH(B1228,Returns!B:B,0)),"No")</f>
        <v>No</v>
      </c>
    </row>
    <row r="1229" spans="1:23" x14ac:dyDescent="0.2">
      <c r="A1229" s="1">
        <v>1228</v>
      </c>
      <c r="B1229" t="s">
        <v>6760</v>
      </c>
      <c r="C1229" s="2">
        <v>43438</v>
      </c>
      <c r="D1229" s="2">
        <v>43439</v>
      </c>
      <c r="E1229" s="1" t="s">
        <v>170</v>
      </c>
      <c r="F1229" s="1" t="s">
        <v>595</v>
      </c>
      <c r="G1229" s="1" t="s">
        <v>596</v>
      </c>
      <c r="H1229" s="1" t="s">
        <v>24</v>
      </c>
      <c r="I1229" s="1" t="s">
        <v>25</v>
      </c>
      <c r="J1229" s="1" t="s">
        <v>239</v>
      </c>
      <c r="K1229" s="1" t="s">
        <v>240</v>
      </c>
      <c r="L1229" s="1">
        <v>10024</v>
      </c>
      <c r="M1229" s="1" t="s">
        <v>135</v>
      </c>
      <c r="N1229" s="1" t="s">
        <v>2876</v>
      </c>
      <c r="O1229" s="1" t="s">
        <v>43</v>
      </c>
      <c r="P1229" s="1" t="s">
        <v>55</v>
      </c>
      <c r="Q1229" s="1" t="s">
        <v>2877</v>
      </c>
      <c r="R1229" s="1">
        <v>193.86</v>
      </c>
      <c r="S1229" s="1">
        <v>2</v>
      </c>
      <c r="T1229" s="1">
        <v>0</v>
      </c>
      <c r="U1229" s="1">
        <v>11.631599999999992</v>
      </c>
      <c r="V1229" s="3" t="str">
        <f>IF(M1229=People!$B$5,People!$A$5,IF(M1229=People!$B$4,People!$A$4,IF(M1229=People!$B$3,People!$A$3,IF(M1229=People!$B$2,People!$A$2,0))))</f>
        <v>Chuck Magee</v>
      </c>
      <c r="W1229" s="3" t="str">
        <f>IFERROR(INDEX(Returns!A:A,MATCH(B1229,Returns!B:B,0)),"No")</f>
        <v>No</v>
      </c>
    </row>
    <row r="1230" spans="1:23" x14ac:dyDescent="0.2">
      <c r="A1230" s="1">
        <v>1229</v>
      </c>
      <c r="B1230" t="s">
        <v>6761</v>
      </c>
      <c r="C1230" s="2">
        <v>43775</v>
      </c>
      <c r="D1230" s="2">
        <v>43780</v>
      </c>
      <c r="E1230" s="1" t="s">
        <v>46</v>
      </c>
      <c r="F1230" s="1" t="s">
        <v>1702</v>
      </c>
      <c r="G1230" s="1" t="s">
        <v>1703</v>
      </c>
      <c r="H1230" s="1" t="s">
        <v>24</v>
      </c>
      <c r="I1230" s="1" t="s">
        <v>25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1964</v>
      </c>
      <c r="O1230" s="1" t="s">
        <v>43</v>
      </c>
      <c r="P1230" s="1" t="s">
        <v>157</v>
      </c>
      <c r="Q1230" s="1" t="s">
        <v>1965</v>
      </c>
      <c r="R1230" s="1">
        <v>15.28</v>
      </c>
      <c r="S1230" s="1">
        <v>2</v>
      </c>
      <c r="T1230" s="1">
        <v>0</v>
      </c>
      <c r="U1230" s="1">
        <v>7.4871999999999996</v>
      </c>
      <c r="V1230" s="3" t="str">
        <f>IF(M1230=People!$B$5,People!$A$5,IF(M1230=People!$B$4,People!$A$4,IF(M1230=People!$B$3,People!$A$3,IF(M1230=People!$B$2,People!$A$2,0))))</f>
        <v>Anna Andreadi</v>
      </c>
      <c r="W1230" s="3" t="str">
        <f>IFERROR(INDEX(Returns!A:A,MATCH(B1230,Returns!B:B,0)),"No")</f>
        <v>No</v>
      </c>
    </row>
    <row r="1231" spans="1:23" x14ac:dyDescent="0.2">
      <c r="A1231" s="1">
        <v>1230</v>
      </c>
      <c r="B1231" t="s">
        <v>6761</v>
      </c>
      <c r="C1231" s="2">
        <v>43775</v>
      </c>
      <c r="D1231" s="2">
        <v>43780</v>
      </c>
      <c r="E1231" s="1" t="s">
        <v>46</v>
      </c>
      <c r="F1231" s="1" t="s">
        <v>1702</v>
      </c>
      <c r="G1231" s="1" t="s">
        <v>1703</v>
      </c>
      <c r="H1231" s="1" t="s">
        <v>24</v>
      </c>
      <c r="I1231" s="1" t="s">
        <v>25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2310</v>
      </c>
      <c r="O1231" s="1" t="s">
        <v>30</v>
      </c>
      <c r="P1231" s="1" t="s">
        <v>60</v>
      </c>
      <c r="Q1231" s="1" t="s">
        <v>2311</v>
      </c>
      <c r="R1231" s="1">
        <v>8.73</v>
      </c>
      <c r="S1231" s="1">
        <v>1</v>
      </c>
      <c r="T1231" s="1">
        <v>0</v>
      </c>
      <c r="U1231" s="1">
        <v>2.9681999999999995</v>
      </c>
      <c r="V1231" s="3" t="str">
        <f>IF(M1231=People!$B$5,People!$A$5,IF(M1231=People!$B$4,People!$A$4,IF(M1231=People!$B$3,People!$A$3,IF(M1231=People!$B$2,People!$A$2,0))))</f>
        <v>Anna Andreadi</v>
      </c>
      <c r="W1231" s="3" t="str">
        <f>IFERROR(INDEX(Returns!A:A,MATCH(B1231,Returns!B:B,0)),"No")</f>
        <v>No</v>
      </c>
    </row>
    <row r="1232" spans="1:23" x14ac:dyDescent="0.2">
      <c r="A1232" s="1">
        <v>1231</v>
      </c>
      <c r="B1232" t="s">
        <v>6761</v>
      </c>
      <c r="C1232" s="2">
        <v>43775</v>
      </c>
      <c r="D1232" s="2">
        <v>43780</v>
      </c>
      <c r="E1232" s="1" t="s">
        <v>46</v>
      </c>
      <c r="F1232" s="1" t="s">
        <v>1702</v>
      </c>
      <c r="G1232" s="1" t="s">
        <v>1703</v>
      </c>
      <c r="H1232" s="1" t="s">
        <v>24</v>
      </c>
      <c r="I1232" s="1" t="s">
        <v>25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2878</v>
      </c>
      <c r="O1232" s="1" t="s">
        <v>43</v>
      </c>
      <c r="P1232" s="1" t="s">
        <v>63</v>
      </c>
      <c r="Q1232" s="1" t="s">
        <v>2879</v>
      </c>
      <c r="R1232" s="1">
        <v>5.68</v>
      </c>
      <c r="S1232" s="1">
        <v>2</v>
      </c>
      <c r="T1232" s="1">
        <v>0</v>
      </c>
      <c r="U1232" s="1">
        <v>1.7607999999999997</v>
      </c>
      <c r="V1232" s="3" t="str">
        <f>IF(M1232=People!$B$5,People!$A$5,IF(M1232=People!$B$4,People!$A$4,IF(M1232=People!$B$3,People!$A$3,IF(M1232=People!$B$2,People!$A$2,0))))</f>
        <v>Anna Andreadi</v>
      </c>
      <c r="W1232" s="3" t="str">
        <f>IFERROR(INDEX(Returns!A:A,MATCH(B1232,Returns!B:B,0)),"No")</f>
        <v>No</v>
      </c>
    </row>
    <row r="1233" spans="1:23" x14ac:dyDescent="0.2">
      <c r="A1233" s="1">
        <v>1232</v>
      </c>
      <c r="B1233" t="s">
        <v>6762</v>
      </c>
      <c r="C1233" s="2">
        <v>43039</v>
      </c>
      <c r="D1233" s="2">
        <v>43041</v>
      </c>
      <c r="E1233" s="1" t="s">
        <v>21</v>
      </c>
      <c r="F1233" s="1" t="s">
        <v>2880</v>
      </c>
      <c r="G1233" s="1" t="s">
        <v>2881</v>
      </c>
      <c r="H1233" s="1" t="s">
        <v>24</v>
      </c>
      <c r="I1233" s="1" t="s">
        <v>25</v>
      </c>
      <c r="J1233" s="1" t="s">
        <v>2882</v>
      </c>
      <c r="K1233" s="1" t="s">
        <v>240</v>
      </c>
      <c r="L1233" s="1">
        <v>14215</v>
      </c>
      <c r="M1233" s="1" t="s">
        <v>135</v>
      </c>
      <c r="N1233" s="1" t="s">
        <v>1311</v>
      </c>
      <c r="O1233" s="1" t="s">
        <v>43</v>
      </c>
      <c r="P1233" s="1" t="s">
        <v>63</v>
      </c>
      <c r="Q1233" s="1" t="s">
        <v>1312</v>
      </c>
      <c r="R1233" s="1">
        <v>2.78</v>
      </c>
      <c r="S1233" s="1">
        <v>2</v>
      </c>
      <c r="T1233" s="1">
        <v>0</v>
      </c>
      <c r="U1233" s="1">
        <v>0.72279999999999989</v>
      </c>
      <c r="V1233" s="3" t="str">
        <f>IF(M1233=People!$B$5,People!$A$5,IF(M1233=People!$B$4,People!$A$4,IF(M1233=People!$B$3,People!$A$3,IF(M1233=People!$B$2,People!$A$2,0))))</f>
        <v>Chuck Magee</v>
      </c>
      <c r="W1233" s="3" t="str">
        <f>IFERROR(INDEX(Returns!A:A,MATCH(B1233,Returns!B:B,0)),"No")</f>
        <v>No</v>
      </c>
    </row>
    <row r="1234" spans="1:23" x14ac:dyDescent="0.2">
      <c r="A1234" s="1">
        <v>1233</v>
      </c>
      <c r="B1234" t="s">
        <v>6762</v>
      </c>
      <c r="C1234" s="2">
        <v>43039</v>
      </c>
      <c r="D1234" s="2">
        <v>43041</v>
      </c>
      <c r="E1234" s="1" t="s">
        <v>21</v>
      </c>
      <c r="F1234" s="1" t="s">
        <v>2880</v>
      </c>
      <c r="G1234" s="1" t="s">
        <v>2881</v>
      </c>
      <c r="H1234" s="1" t="s">
        <v>24</v>
      </c>
      <c r="I1234" s="1" t="s">
        <v>25</v>
      </c>
      <c r="J1234" s="1" t="s">
        <v>2882</v>
      </c>
      <c r="K1234" s="1" t="s">
        <v>240</v>
      </c>
      <c r="L1234" s="1">
        <v>14215</v>
      </c>
      <c r="M1234" s="1" t="s">
        <v>135</v>
      </c>
      <c r="N1234" s="1" t="s">
        <v>2883</v>
      </c>
      <c r="O1234" s="1" t="s">
        <v>43</v>
      </c>
      <c r="P1234" s="1" t="s">
        <v>157</v>
      </c>
      <c r="Q1234" s="1" t="s">
        <v>2884</v>
      </c>
      <c r="R1234" s="1">
        <v>79.959999999999994</v>
      </c>
      <c r="S1234" s="1">
        <v>2</v>
      </c>
      <c r="T1234" s="1">
        <v>0</v>
      </c>
      <c r="U1234" s="1">
        <v>35.981999999999992</v>
      </c>
      <c r="V1234" s="3" t="str">
        <f>IF(M1234=People!$B$5,People!$A$5,IF(M1234=People!$B$4,People!$A$4,IF(M1234=People!$B$3,People!$A$3,IF(M1234=People!$B$2,People!$A$2,0))))</f>
        <v>Chuck Magee</v>
      </c>
      <c r="W1234" s="3" t="str">
        <f>IFERROR(INDEX(Returns!A:A,MATCH(B1234,Returns!B:B,0)),"No")</f>
        <v>No</v>
      </c>
    </row>
    <row r="1235" spans="1:23" x14ac:dyDescent="0.2">
      <c r="A1235" s="1">
        <v>1234</v>
      </c>
      <c r="B1235" t="s">
        <v>6763</v>
      </c>
      <c r="C1235" s="2">
        <v>43250</v>
      </c>
      <c r="D1235" s="2">
        <v>43252</v>
      </c>
      <c r="E1235" s="1" t="s">
        <v>170</v>
      </c>
      <c r="F1235" s="1" t="s">
        <v>2885</v>
      </c>
      <c r="G1235" s="1" t="s">
        <v>2886</v>
      </c>
      <c r="H1235" s="1" t="s">
        <v>38</v>
      </c>
      <c r="I1235" s="1" t="s">
        <v>25</v>
      </c>
      <c r="J1235" s="1" t="s">
        <v>883</v>
      </c>
      <c r="K1235" s="1" t="s">
        <v>440</v>
      </c>
      <c r="L1235" s="1">
        <v>45231</v>
      </c>
      <c r="M1235" s="1" t="s">
        <v>135</v>
      </c>
      <c r="N1235" s="1" t="s">
        <v>2887</v>
      </c>
      <c r="O1235" s="1" t="s">
        <v>66</v>
      </c>
      <c r="P1235" s="1" t="s">
        <v>1065</v>
      </c>
      <c r="Q1235" s="1" t="s">
        <v>2888</v>
      </c>
      <c r="R1235" s="1">
        <v>839.98799999999994</v>
      </c>
      <c r="S1235" s="1">
        <v>2</v>
      </c>
      <c r="T1235" s="1">
        <v>0.4</v>
      </c>
      <c r="U1235" s="1">
        <v>69.99899999999991</v>
      </c>
      <c r="V1235" s="3" t="str">
        <f>IF(M1235=People!$B$5,People!$A$5,IF(M1235=People!$B$4,People!$A$4,IF(M1235=People!$B$3,People!$A$3,IF(M1235=People!$B$2,People!$A$2,0))))</f>
        <v>Chuck Magee</v>
      </c>
      <c r="W1235" s="3" t="str">
        <f>IFERROR(INDEX(Returns!A:A,MATCH(B1235,Returns!B:B,0)),"No")</f>
        <v>No</v>
      </c>
    </row>
    <row r="1236" spans="1:23" x14ac:dyDescent="0.2">
      <c r="A1236" s="1">
        <v>1235</v>
      </c>
      <c r="B1236" t="s">
        <v>6764</v>
      </c>
      <c r="C1236" s="2">
        <v>43401</v>
      </c>
      <c r="D1236" s="2">
        <v>43401</v>
      </c>
      <c r="E1236" s="1" t="s">
        <v>1126</v>
      </c>
      <c r="F1236" s="1" t="s">
        <v>2186</v>
      </c>
      <c r="G1236" s="1" t="s">
        <v>2187</v>
      </c>
      <c r="H1236" s="1" t="s">
        <v>24</v>
      </c>
      <c r="I1236" s="1" t="s">
        <v>25</v>
      </c>
      <c r="J1236" s="1" t="s">
        <v>2889</v>
      </c>
      <c r="K1236" s="1" t="s">
        <v>50</v>
      </c>
      <c r="L1236" s="1">
        <v>33437</v>
      </c>
      <c r="M1236" s="1" t="s">
        <v>28</v>
      </c>
      <c r="N1236" s="1" t="s">
        <v>2890</v>
      </c>
      <c r="O1236" s="1" t="s">
        <v>30</v>
      </c>
      <c r="P1236" s="1" t="s">
        <v>60</v>
      </c>
      <c r="Q1236" s="1" t="s">
        <v>2891</v>
      </c>
      <c r="R1236" s="1">
        <v>47.952000000000005</v>
      </c>
      <c r="S1236" s="1">
        <v>3</v>
      </c>
      <c r="T1236" s="1">
        <v>0.2</v>
      </c>
      <c r="U1236" s="1">
        <v>13.786200000000006</v>
      </c>
      <c r="V1236" s="3" t="str">
        <f>IF(M1236=People!$B$5,People!$A$5,IF(M1236=People!$B$4,People!$A$4,IF(M1236=People!$B$3,People!$A$3,IF(M1236=People!$B$2,People!$A$2,0))))</f>
        <v>Cassandra Brandow</v>
      </c>
      <c r="W1236" s="3" t="str">
        <f>IFERROR(INDEX(Returns!A:A,MATCH(B1236,Returns!B:B,0)),"No")</f>
        <v>No</v>
      </c>
    </row>
    <row r="1237" spans="1:23" x14ac:dyDescent="0.2">
      <c r="A1237" s="1">
        <v>1236</v>
      </c>
      <c r="B1237" t="s">
        <v>6764</v>
      </c>
      <c r="C1237" s="2">
        <v>43401</v>
      </c>
      <c r="D1237" s="2">
        <v>43401</v>
      </c>
      <c r="E1237" s="1" t="s">
        <v>1126</v>
      </c>
      <c r="F1237" s="1" t="s">
        <v>2186</v>
      </c>
      <c r="G1237" s="1" t="s">
        <v>2187</v>
      </c>
      <c r="H1237" s="1" t="s">
        <v>24</v>
      </c>
      <c r="I1237" s="1" t="s">
        <v>25</v>
      </c>
      <c r="J1237" s="1" t="s">
        <v>2889</v>
      </c>
      <c r="K1237" s="1" t="s">
        <v>50</v>
      </c>
      <c r="L1237" s="1">
        <v>33437</v>
      </c>
      <c r="M1237" s="1" t="s">
        <v>28</v>
      </c>
      <c r="N1237" s="1" t="s">
        <v>2285</v>
      </c>
      <c r="O1237" s="1" t="s">
        <v>43</v>
      </c>
      <c r="P1237" s="1" t="s">
        <v>70</v>
      </c>
      <c r="Q1237" s="1" t="s">
        <v>2286</v>
      </c>
      <c r="R1237" s="1">
        <v>37.425000000000004</v>
      </c>
      <c r="S1237" s="1">
        <v>5</v>
      </c>
      <c r="T1237" s="1">
        <v>0.7</v>
      </c>
      <c r="U1237" s="1">
        <v>-29.940000000000012</v>
      </c>
      <c r="V1237" s="3" t="str">
        <f>IF(M1237=People!$B$5,People!$A$5,IF(M1237=People!$B$4,People!$A$4,IF(M1237=People!$B$3,People!$A$3,IF(M1237=People!$B$2,People!$A$2,0))))</f>
        <v>Cassandra Brandow</v>
      </c>
      <c r="W1237" s="3" t="str">
        <f>IFERROR(INDEX(Returns!A:A,MATCH(B1237,Returns!B:B,0)),"No")</f>
        <v>No</v>
      </c>
    </row>
    <row r="1238" spans="1:23" x14ac:dyDescent="0.2">
      <c r="A1238" s="1">
        <v>1237</v>
      </c>
      <c r="B1238" t="s">
        <v>6764</v>
      </c>
      <c r="C1238" s="2">
        <v>43401</v>
      </c>
      <c r="D1238" s="2">
        <v>43401</v>
      </c>
      <c r="E1238" s="1" t="s">
        <v>1126</v>
      </c>
      <c r="F1238" s="1" t="s">
        <v>2186</v>
      </c>
      <c r="G1238" s="1" t="s">
        <v>2187</v>
      </c>
      <c r="H1238" s="1" t="s">
        <v>24</v>
      </c>
      <c r="I1238" s="1" t="s">
        <v>25</v>
      </c>
      <c r="J1238" s="1" t="s">
        <v>2889</v>
      </c>
      <c r="K1238" s="1" t="s">
        <v>50</v>
      </c>
      <c r="L1238" s="1">
        <v>33437</v>
      </c>
      <c r="M1238" s="1" t="s">
        <v>28</v>
      </c>
      <c r="N1238" s="1" t="s">
        <v>2892</v>
      </c>
      <c r="O1238" s="1" t="s">
        <v>30</v>
      </c>
      <c r="P1238" s="1" t="s">
        <v>60</v>
      </c>
      <c r="Q1238" s="1" t="s">
        <v>2893</v>
      </c>
      <c r="R1238" s="1">
        <v>63.967999999999996</v>
      </c>
      <c r="S1238" s="1">
        <v>2</v>
      </c>
      <c r="T1238" s="1">
        <v>0.2</v>
      </c>
      <c r="U1238" s="1">
        <v>0</v>
      </c>
      <c r="V1238" s="3" t="str">
        <f>IF(M1238=People!$B$5,People!$A$5,IF(M1238=People!$B$4,People!$A$4,IF(M1238=People!$B$3,People!$A$3,IF(M1238=People!$B$2,People!$A$2,0))))</f>
        <v>Cassandra Brandow</v>
      </c>
      <c r="W1238" s="3" t="str">
        <f>IFERROR(INDEX(Returns!A:A,MATCH(B1238,Returns!B:B,0)),"No")</f>
        <v>No</v>
      </c>
    </row>
    <row r="1239" spans="1:23" x14ac:dyDescent="0.2">
      <c r="A1239" s="1">
        <v>1238</v>
      </c>
      <c r="B1239" t="s">
        <v>6764</v>
      </c>
      <c r="C1239" s="2">
        <v>43401</v>
      </c>
      <c r="D1239" s="2">
        <v>43401</v>
      </c>
      <c r="E1239" s="1" t="s">
        <v>1126</v>
      </c>
      <c r="F1239" s="1" t="s">
        <v>2186</v>
      </c>
      <c r="G1239" s="1" t="s">
        <v>2187</v>
      </c>
      <c r="H1239" s="1" t="s">
        <v>24</v>
      </c>
      <c r="I1239" s="1" t="s">
        <v>25</v>
      </c>
      <c r="J1239" s="1" t="s">
        <v>2889</v>
      </c>
      <c r="K1239" s="1" t="s">
        <v>50</v>
      </c>
      <c r="L1239" s="1">
        <v>33437</v>
      </c>
      <c r="M1239" s="1" t="s">
        <v>28</v>
      </c>
      <c r="N1239" s="1" t="s">
        <v>1895</v>
      </c>
      <c r="O1239" s="1" t="s">
        <v>30</v>
      </c>
      <c r="P1239" s="1" t="s">
        <v>60</v>
      </c>
      <c r="Q1239" s="1" t="s">
        <v>1896</v>
      </c>
      <c r="R1239" s="1">
        <v>165.048</v>
      </c>
      <c r="S1239" s="1">
        <v>3</v>
      </c>
      <c r="T1239" s="1">
        <v>0.2</v>
      </c>
      <c r="U1239" s="1">
        <v>41.262</v>
      </c>
      <c r="V1239" s="3" t="str">
        <f>IF(M1239=People!$B$5,People!$A$5,IF(M1239=People!$B$4,People!$A$4,IF(M1239=People!$B$3,People!$A$3,IF(M1239=People!$B$2,People!$A$2,0))))</f>
        <v>Cassandra Brandow</v>
      </c>
      <c r="W1239" s="3" t="str">
        <f>IFERROR(INDEX(Returns!A:A,MATCH(B1239,Returns!B:B,0)),"No")</f>
        <v>No</v>
      </c>
    </row>
    <row r="1240" spans="1:23" x14ac:dyDescent="0.2">
      <c r="A1240" s="1">
        <v>1239</v>
      </c>
      <c r="B1240" t="s">
        <v>5954</v>
      </c>
      <c r="C1240" s="2">
        <v>42593</v>
      </c>
      <c r="D1240" s="2">
        <v>42597</v>
      </c>
      <c r="E1240" s="1" t="s">
        <v>46</v>
      </c>
      <c r="F1240" s="1" t="s">
        <v>2894</v>
      </c>
      <c r="G1240" s="1" t="s">
        <v>2895</v>
      </c>
      <c r="H1240" s="1" t="s">
        <v>24</v>
      </c>
      <c r="I1240" s="1" t="s">
        <v>25</v>
      </c>
      <c r="J1240" s="1" t="s">
        <v>88</v>
      </c>
      <c r="K1240" s="1" t="s">
        <v>89</v>
      </c>
      <c r="L1240" s="1">
        <v>98105</v>
      </c>
      <c r="M1240" s="1" t="s">
        <v>41</v>
      </c>
      <c r="N1240" s="1" t="s">
        <v>2896</v>
      </c>
      <c r="O1240" s="1" t="s">
        <v>30</v>
      </c>
      <c r="P1240" s="1" t="s">
        <v>60</v>
      </c>
      <c r="Q1240" s="1" t="s">
        <v>2897</v>
      </c>
      <c r="R1240" s="1">
        <v>12.35</v>
      </c>
      <c r="S1240" s="1">
        <v>1</v>
      </c>
      <c r="T1240" s="1">
        <v>0</v>
      </c>
      <c r="U1240" s="1">
        <v>5.4340000000000002</v>
      </c>
      <c r="V1240" s="3" t="str">
        <f>IF(M1240=People!$B$5,People!$A$5,IF(M1240=People!$B$4,People!$A$4,IF(M1240=People!$B$3,People!$A$3,IF(M1240=People!$B$2,People!$A$2,0))))</f>
        <v>Anna Andreadi</v>
      </c>
      <c r="W1240" s="3" t="str">
        <f>IFERROR(INDEX(Returns!A:A,MATCH(B1240,Returns!B:B,0)),"No")</f>
        <v>Yes</v>
      </c>
    </row>
    <row r="1241" spans="1:23" x14ac:dyDescent="0.2">
      <c r="A1241" s="1">
        <v>1240</v>
      </c>
      <c r="B1241" t="s">
        <v>5954</v>
      </c>
      <c r="C1241" s="2">
        <v>42593</v>
      </c>
      <c r="D1241" s="2">
        <v>42597</v>
      </c>
      <c r="E1241" s="1" t="s">
        <v>46</v>
      </c>
      <c r="F1241" s="1" t="s">
        <v>2894</v>
      </c>
      <c r="G1241" s="1" t="s">
        <v>2895</v>
      </c>
      <c r="H1241" s="1" t="s">
        <v>24</v>
      </c>
      <c r="I1241" s="1" t="s">
        <v>25</v>
      </c>
      <c r="J1241" s="1" t="s">
        <v>88</v>
      </c>
      <c r="K1241" s="1" t="s">
        <v>89</v>
      </c>
      <c r="L1241" s="1">
        <v>98105</v>
      </c>
      <c r="M1241" s="1" t="s">
        <v>41</v>
      </c>
      <c r="N1241" s="1" t="s">
        <v>2898</v>
      </c>
      <c r="O1241" s="1" t="s">
        <v>43</v>
      </c>
      <c r="P1241" s="1" t="s">
        <v>63</v>
      </c>
      <c r="Q1241" s="1" t="s">
        <v>2899</v>
      </c>
      <c r="R1241" s="1">
        <v>40.97</v>
      </c>
      <c r="S1241" s="1">
        <v>1</v>
      </c>
      <c r="T1241" s="1">
        <v>0</v>
      </c>
      <c r="U1241" s="1">
        <v>10.652200000000001</v>
      </c>
      <c r="V1241" s="3" t="str">
        <f>IF(M1241=People!$B$5,People!$A$5,IF(M1241=People!$B$4,People!$A$4,IF(M1241=People!$B$3,People!$A$3,IF(M1241=People!$B$2,People!$A$2,0))))</f>
        <v>Anna Andreadi</v>
      </c>
      <c r="W1241" s="3" t="str">
        <f>IFERROR(INDEX(Returns!A:A,MATCH(B1241,Returns!B:B,0)),"No")</f>
        <v>Yes</v>
      </c>
    </row>
    <row r="1242" spans="1:23" x14ac:dyDescent="0.2">
      <c r="A1242" s="1">
        <v>1241</v>
      </c>
      <c r="B1242" t="s">
        <v>5954</v>
      </c>
      <c r="C1242" s="2">
        <v>42593</v>
      </c>
      <c r="D1242" s="2">
        <v>42597</v>
      </c>
      <c r="E1242" s="1" t="s">
        <v>46</v>
      </c>
      <c r="F1242" s="1" t="s">
        <v>2894</v>
      </c>
      <c r="G1242" s="1" t="s">
        <v>2895</v>
      </c>
      <c r="H1242" s="1" t="s">
        <v>24</v>
      </c>
      <c r="I1242" s="1" t="s">
        <v>25</v>
      </c>
      <c r="J1242" s="1" t="s">
        <v>88</v>
      </c>
      <c r="K1242" s="1" t="s">
        <v>89</v>
      </c>
      <c r="L1242" s="1">
        <v>98105</v>
      </c>
      <c r="M1242" s="1" t="s">
        <v>41</v>
      </c>
      <c r="N1242" s="1" t="s">
        <v>956</v>
      </c>
      <c r="O1242" s="1" t="s">
        <v>43</v>
      </c>
      <c r="P1242" s="1" t="s">
        <v>242</v>
      </c>
      <c r="Q1242" s="1" t="s">
        <v>957</v>
      </c>
      <c r="R1242" s="1">
        <v>22.96</v>
      </c>
      <c r="S1242" s="1">
        <v>2</v>
      </c>
      <c r="T1242" s="1">
        <v>0</v>
      </c>
      <c r="U1242" s="1">
        <v>10.7912</v>
      </c>
      <c r="V1242" s="3" t="str">
        <f>IF(M1242=People!$B$5,People!$A$5,IF(M1242=People!$B$4,People!$A$4,IF(M1242=People!$B$3,People!$A$3,IF(M1242=People!$B$2,People!$A$2,0))))</f>
        <v>Anna Andreadi</v>
      </c>
      <c r="W1242" s="3" t="str">
        <f>IFERROR(INDEX(Returns!A:A,MATCH(B1242,Returns!B:B,0)),"No")</f>
        <v>Yes</v>
      </c>
    </row>
    <row r="1243" spans="1:23" x14ac:dyDescent="0.2">
      <c r="A1243" s="1">
        <v>1242</v>
      </c>
      <c r="B1243" t="s">
        <v>6765</v>
      </c>
      <c r="C1243" s="2">
        <v>43341</v>
      </c>
      <c r="D1243" s="2">
        <v>43347</v>
      </c>
      <c r="E1243" s="1" t="s">
        <v>46</v>
      </c>
      <c r="F1243" s="1" t="s">
        <v>1782</v>
      </c>
      <c r="G1243" s="1" t="s">
        <v>1783</v>
      </c>
      <c r="H1243" s="1" t="s">
        <v>94</v>
      </c>
      <c r="I1243" s="1" t="s">
        <v>25</v>
      </c>
      <c r="J1243" s="1" t="s">
        <v>239</v>
      </c>
      <c r="K1243" s="1" t="s">
        <v>240</v>
      </c>
      <c r="L1243" s="1">
        <v>10024</v>
      </c>
      <c r="M1243" s="1" t="s">
        <v>135</v>
      </c>
      <c r="N1243" s="1" t="s">
        <v>2900</v>
      </c>
      <c r="O1243" s="1" t="s">
        <v>66</v>
      </c>
      <c r="P1243" s="1" t="s">
        <v>67</v>
      </c>
      <c r="Q1243" s="1" t="s">
        <v>2901</v>
      </c>
      <c r="R1243" s="1">
        <v>22</v>
      </c>
      <c r="S1243" s="1">
        <v>4</v>
      </c>
      <c r="T1243" s="1">
        <v>0</v>
      </c>
      <c r="U1243" s="1">
        <v>5.5</v>
      </c>
      <c r="V1243" s="3" t="str">
        <f>IF(M1243=People!$B$5,People!$A$5,IF(M1243=People!$B$4,People!$A$4,IF(M1243=People!$B$3,People!$A$3,IF(M1243=People!$B$2,People!$A$2,0))))</f>
        <v>Chuck Magee</v>
      </c>
      <c r="W1243" s="3" t="str">
        <f>IFERROR(INDEX(Returns!A:A,MATCH(B1243,Returns!B:B,0)),"No")</f>
        <v>No</v>
      </c>
    </row>
    <row r="1244" spans="1:23" x14ac:dyDescent="0.2">
      <c r="A1244" s="1">
        <v>1243</v>
      </c>
      <c r="B1244" t="s">
        <v>6766</v>
      </c>
      <c r="C1244" s="2">
        <v>43146</v>
      </c>
      <c r="D1244" s="2">
        <v>43153</v>
      </c>
      <c r="E1244" s="1" t="s">
        <v>46</v>
      </c>
      <c r="F1244" s="1" t="s">
        <v>2186</v>
      </c>
      <c r="G1244" s="1" t="s">
        <v>2187</v>
      </c>
      <c r="H1244" s="1" t="s">
        <v>24</v>
      </c>
      <c r="I1244" s="1" t="s">
        <v>25</v>
      </c>
      <c r="J1244" s="1" t="s">
        <v>239</v>
      </c>
      <c r="K1244" s="1" t="s">
        <v>240</v>
      </c>
      <c r="L1244" s="1">
        <v>10009</v>
      </c>
      <c r="M1244" s="1" t="s">
        <v>135</v>
      </c>
      <c r="N1244" s="1" t="s">
        <v>2902</v>
      </c>
      <c r="O1244" s="1" t="s">
        <v>43</v>
      </c>
      <c r="P1244" s="1" t="s">
        <v>70</v>
      </c>
      <c r="Q1244" s="1" t="s">
        <v>2903</v>
      </c>
      <c r="R1244" s="1">
        <v>398.35199999999998</v>
      </c>
      <c r="S1244" s="1">
        <v>3</v>
      </c>
      <c r="T1244" s="1">
        <v>0.2</v>
      </c>
      <c r="U1244" s="1">
        <v>124.48499999999999</v>
      </c>
      <c r="V1244" s="3" t="str">
        <f>IF(M1244=People!$B$5,People!$A$5,IF(M1244=People!$B$4,People!$A$4,IF(M1244=People!$B$3,People!$A$3,IF(M1244=People!$B$2,People!$A$2,0))))</f>
        <v>Chuck Magee</v>
      </c>
      <c r="W1244" s="3" t="str">
        <f>IFERROR(INDEX(Returns!A:A,MATCH(B1244,Returns!B:B,0)),"No")</f>
        <v>No</v>
      </c>
    </row>
    <row r="1245" spans="1:23" x14ac:dyDescent="0.2">
      <c r="A1245" s="1">
        <v>1244</v>
      </c>
      <c r="B1245" t="s">
        <v>6766</v>
      </c>
      <c r="C1245" s="2">
        <v>43146</v>
      </c>
      <c r="D1245" s="2">
        <v>43153</v>
      </c>
      <c r="E1245" s="1" t="s">
        <v>46</v>
      </c>
      <c r="F1245" s="1" t="s">
        <v>2186</v>
      </c>
      <c r="G1245" s="1" t="s">
        <v>2187</v>
      </c>
      <c r="H1245" s="1" t="s">
        <v>24</v>
      </c>
      <c r="I1245" s="1" t="s">
        <v>25</v>
      </c>
      <c r="J1245" s="1" t="s">
        <v>239</v>
      </c>
      <c r="K1245" s="1" t="s">
        <v>240</v>
      </c>
      <c r="L1245" s="1">
        <v>10009</v>
      </c>
      <c r="M1245" s="1" t="s">
        <v>135</v>
      </c>
      <c r="N1245" s="1" t="s">
        <v>241</v>
      </c>
      <c r="O1245" s="1" t="s">
        <v>43</v>
      </c>
      <c r="P1245" s="1" t="s">
        <v>242</v>
      </c>
      <c r="Q1245" s="1" t="s">
        <v>243</v>
      </c>
      <c r="R1245" s="1">
        <v>8.7200000000000006</v>
      </c>
      <c r="S1245" s="1">
        <v>4</v>
      </c>
      <c r="T1245" s="1">
        <v>0</v>
      </c>
      <c r="U1245" s="1">
        <v>3.5752000000000006</v>
      </c>
      <c r="V1245" s="3" t="str">
        <f>IF(M1245=People!$B$5,People!$A$5,IF(M1245=People!$B$4,People!$A$4,IF(M1245=People!$B$3,People!$A$3,IF(M1245=People!$B$2,People!$A$2,0))))</f>
        <v>Chuck Magee</v>
      </c>
      <c r="W1245" s="3" t="str">
        <f>IFERROR(INDEX(Returns!A:A,MATCH(B1245,Returns!B:B,0)),"No")</f>
        <v>No</v>
      </c>
    </row>
    <row r="1246" spans="1:23" x14ac:dyDescent="0.2">
      <c r="A1246" s="1">
        <v>1245</v>
      </c>
      <c r="B1246" t="s">
        <v>6767</v>
      </c>
      <c r="C1246" s="2">
        <v>43599</v>
      </c>
      <c r="D1246" s="2">
        <v>43606</v>
      </c>
      <c r="E1246" s="1" t="s">
        <v>46</v>
      </c>
      <c r="F1246" s="1" t="s">
        <v>2904</v>
      </c>
      <c r="G1246" s="1" t="s">
        <v>2905</v>
      </c>
      <c r="H1246" s="1" t="s">
        <v>24</v>
      </c>
      <c r="I1246" s="1" t="s">
        <v>25</v>
      </c>
      <c r="J1246" s="1" t="s">
        <v>2906</v>
      </c>
      <c r="K1246" s="1" t="s">
        <v>1296</v>
      </c>
      <c r="L1246" s="1">
        <v>39503</v>
      </c>
      <c r="M1246" s="1" t="s">
        <v>28</v>
      </c>
      <c r="N1246" s="1" t="s">
        <v>2907</v>
      </c>
      <c r="O1246" s="1" t="s">
        <v>43</v>
      </c>
      <c r="P1246" s="1" t="s">
        <v>157</v>
      </c>
      <c r="Q1246" s="1" t="s">
        <v>2908</v>
      </c>
      <c r="R1246" s="1">
        <v>48.69</v>
      </c>
      <c r="S1246" s="1">
        <v>9</v>
      </c>
      <c r="T1246" s="1">
        <v>0</v>
      </c>
      <c r="U1246" s="1">
        <v>23.8581</v>
      </c>
      <c r="V1246" s="3" t="str">
        <f>IF(M1246=People!$B$5,People!$A$5,IF(M1246=People!$B$4,People!$A$4,IF(M1246=People!$B$3,People!$A$3,IF(M1246=People!$B$2,People!$A$2,0))))</f>
        <v>Cassandra Brandow</v>
      </c>
      <c r="W1246" s="3" t="str">
        <f>IFERROR(INDEX(Returns!A:A,MATCH(B1246,Returns!B:B,0)),"No")</f>
        <v>No</v>
      </c>
    </row>
    <row r="1247" spans="1:23" x14ac:dyDescent="0.2">
      <c r="A1247" s="1">
        <v>1246</v>
      </c>
      <c r="B1247" t="s">
        <v>6768</v>
      </c>
      <c r="C1247" s="2">
        <v>42716</v>
      </c>
      <c r="D1247" s="2">
        <v>42718</v>
      </c>
      <c r="E1247" s="1" t="s">
        <v>21</v>
      </c>
      <c r="F1247" s="1" t="s">
        <v>2909</v>
      </c>
      <c r="G1247" s="1" t="s">
        <v>2910</v>
      </c>
      <c r="H1247" s="1" t="s">
        <v>24</v>
      </c>
      <c r="I1247" s="1" t="s">
        <v>25</v>
      </c>
      <c r="J1247" s="1" t="s">
        <v>2911</v>
      </c>
      <c r="K1247" s="1" t="s">
        <v>40</v>
      </c>
      <c r="L1247" s="1">
        <v>93727</v>
      </c>
      <c r="M1247" s="1" t="s">
        <v>41</v>
      </c>
      <c r="N1247" s="1" t="s">
        <v>2912</v>
      </c>
      <c r="O1247" s="1" t="s">
        <v>30</v>
      </c>
      <c r="P1247" s="1" t="s">
        <v>52</v>
      </c>
      <c r="Q1247" s="1" t="s">
        <v>2913</v>
      </c>
      <c r="R1247" s="1">
        <v>764.6880000000001</v>
      </c>
      <c r="S1247" s="1">
        <v>6</v>
      </c>
      <c r="T1247" s="1">
        <v>0.2</v>
      </c>
      <c r="U1247" s="1">
        <v>95.585999999999899</v>
      </c>
      <c r="V1247" s="3" t="str">
        <f>IF(M1247=People!$B$5,People!$A$5,IF(M1247=People!$B$4,People!$A$4,IF(M1247=People!$B$3,People!$A$3,IF(M1247=People!$B$2,People!$A$2,0))))</f>
        <v>Anna Andreadi</v>
      </c>
      <c r="W1247" s="3" t="str">
        <f>IFERROR(INDEX(Returns!A:A,MATCH(B1247,Returns!B:B,0)),"No")</f>
        <v>No</v>
      </c>
    </row>
    <row r="1248" spans="1:23" x14ac:dyDescent="0.2">
      <c r="A1248" s="1">
        <v>1247</v>
      </c>
      <c r="B1248" t="s">
        <v>6768</v>
      </c>
      <c r="C1248" s="2">
        <v>42716</v>
      </c>
      <c r="D1248" s="2">
        <v>42718</v>
      </c>
      <c r="E1248" s="1" t="s">
        <v>21</v>
      </c>
      <c r="F1248" s="1" t="s">
        <v>2909</v>
      </c>
      <c r="G1248" s="1" t="s">
        <v>2910</v>
      </c>
      <c r="H1248" s="1" t="s">
        <v>24</v>
      </c>
      <c r="I1248" s="1" t="s">
        <v>25</v>
      </c>
      <c r="J1248" s="1" t="s">
        <v>2911</v>
      </c>
      <c r="K1248" s="1" t="s">
        <v>40</v>
      </c>
      <c r="L1248" s="1">
        <v>93727</v>
      </c>
      <c r="M1248" s="1" t="s">
        <v>41</v>
      </c>
      <c r="N1248" s="1" t="s">
        <v>793</v>
      </c>
      <c r="O1248" s="1" t="s">
        <v>30</v>
      </c>
      <c r="P1248" s="1" t="s">
        <v>52</v>
      </c>
      <c r="Q1248" s="1" t="s">
        <v>794</v>
      </c>
      <c r="R1248" s="1">
        <v>3610.848</v>
      </c>
      <c r="S1248" s="1">
        <v>12</v>
      </c>
      <c r="T1248" s="1">
        <v>0.2</v>
      </c>
      <c r="U1248" s="1">
        <v>135.4068000000002</v>
      </c>
      <c r="V1248" s="3" t="str">
        <f>IF(M1248=People!$B$5,People!$A$5,IF(M1248=People!$B$4,People!$A$4,IF(M1248=People!$B$3,People!$A$3,IF(M1248=People!$B$2,People!$A$2,0))))</f>
        <v>Anna Andreadi</v>
      </c>
      <c r="W1248" s="3" t="str">
        <f>IFERROR(INDEX(Returns!A:A,MATCH(B1248,Returns!B:B,0)),"No")</f>
        <v>No</v>
      </c>
    </row>
    <row r="1249" spans="1:23" x14ac:dyDescent="0.2">
      <c r="A1249" s="1">
        <v>1248</v>
      </c>
      <c r="B1249" t="s">
        <v>6768</v>
      </c>
      <c r="C1249" s="2">
        <v>42716</v>
      </c>
      <c r="D1249" s="2">
        <v>42718</v>
      </c>
      <c r="E1249" s="1" t="s">
        <v>21</v>
      </c>
      <c r="F1249" s="1" t="s">
        <v>2909</v>
      </c>
      <c r="G1249" s="1" t="s">
        <v>2910</v>
      </c>
      <c r="H1249" s="1" t="s">
        <v>24</v>
      </c>
      <c r="I1249" s="1" t="s">
        <v>25</v>
      </c>
      <c r="J1249" s="1" t="s">
        <v>2911</v>
      </c>
      <c r="K1249" s="1" t="s">
        <v>40</v>
      </c>
      <c r="L1249" s="1">
        <v>93727</v>
      </c>
      <c r="M1249" s="1" t="s">
        <v>41</v>
      </c>
      <c r="N1249" s="1" t="s">
        <v>2914</v>
      </c>
      <c r="O1249" s="1" t="s">
        <v>30</v>
      </c>
      <c r="P1249" s="1" t="s">
        <v>31</v>
      </c>
      <c r="Q1249" s="1" t="s">
        <v>2915</v>
      </c>
      <c r="R1249" s="1">
        <v>254.97449999999998</v>
      </c>
      <c r="S1249" s="1">
        <v>3</v>
      </c>
      <c r="T1249" s="1">
        <v>0.15</v>
      </c>
      <c r="U1249" s="1">
        <v>11.998799999999989</v>
      </c>
      <c r="V1249" s="3" t="str">
        <f>IF(M1249=People!$B$5,People!$A$5,IF(M1249=People!$B$4,People!$A$4,IF(M1249=People!$B$3,People!$A$3,IF(M1249=People!$B$2,People!$A$2,0))))</f>
        <v>Anna Andreadi</v>
      </c>
      <c r="W1249" s="3" t="str">
        <f>IFERROR(INDEX(Returns!A:A,MATCH(B1249,Returns!B:B,0)),"No")</f>
        <v>No</v>
      </c>
    </row>
    <row r="1250" spans="1:23" x14ac:dyDescent="0.2">
      <c r="A1250" s="1">
        <v>1249</v>
      </c>
      <c r="B1250" t="s">
        <v>6769</v>
      </c>
      <c r="C1250" s="2">
        <v>43817</v>
      </c>
      <c r="D1250" s="2">
        <v>43823</v>
      </c>
      <c r="E1250" s="1" t="s">
        <v>46</v>
      </c>
      <c r="F1250" s="1" t="s">
        <v>1899</v>
      </c>
      <c r="G1250" s="1" t="s">
        <v>1900</v>
      </c>
      <c r="H1250" s="1" t="s">
        <v>24</v>
      </c>
      <c r="I1250" s="1" t="s">
        <v>25</v>
      </c>
      <c r="J1250" s="1" t="s">
        <v>239</v>
      </c>
      <c r="K1250" s="1" t="s">
        <v>240</v>
      </c>
      <c r="L1250" s="1">
        <v>10009</v>
      </c>
      <c r="M1250" s="1" t="s">
        <v>135</v>
      </c>
      <c r="N1250" s="1" t="s">
        <v>2916</v>
      </c>
      <c r="O1250" s="1" t="s">
        <v>43</v>
      </c>
      <c r="P1250" s="1" t="s">
        <v>63</v>
      </c>
      <c r="Q1250" s="1" t="s">
        <v>2550</v>
      </c>
      <c r="R1250" s="1">
        <v>38.82</v>
      </c>
      <c r="S1250" s="1">
        <v>6</v>
      </c>
      <c r="T1250" s="1">
        <v>0</v>
      </c>
      <c r="U1250" s="1">
        <v>17.468999999999998</v>
      </c>
      <c r="V1250" s="3" t="str">
        <f>IF(M1250=People!$B$5,People!$A$5,IF(M1250=People!$B$4,People!$A$4,IF(M1250=People!$B$3,People!$A$3,IF(M1250=People!$B$2,People!$A$2,0))))</f>
        <v>Chuck Magee</v>
      </c>
      <c r="W1250" s="3" t="str">
        <f>IFERROR(INDEX(Returns!A:A,MATCH(B1250,Returns!B:B,0)),"No")</f>
        <v>No</v>
      </c>
    </row>
    <row r="1251" spans="1:23" x14ac:dyDescent="0.2">
      <c r="A1251" s="1">
        <v>1250</v>
      </c>
      <c r="B1251" t="s">
        <v>6769</v>
      </c>
      <c r="C1251" s="2">
        <v>43817</v>
      </c>
      <c r="D1251" s="2">
        <v>43823</v>
      </c>
      <c r="E1251" s="1" t="s">
        <v>46</v>
      </c>
      <c r="F1251" s="1" t="s">
        <v>1899</v>
      </c>
      <c r="G1251" s="1" t="s">
        <v>1900</v>
      </c>
      <c r="H1251" s="1" t="s">
        <v>24</v>
      </c>
      <c r="I1251" s="1" t="s">
        <v>25</v>
      </c>
      <c r="J1251" s="1" t="s">
        <v>239</v>
      </c>
      <c r="K1251" s="1" t="s">
        <v>240</v>
      </c>
      <c r="L1251" s="1">
        <v>10009</v>
      </c>
      <c r="M1251" s="1" t="s">
        <v>135</v>
      </c>
      <c r="N1251" s="1" t="s">
        <v>2917</v>
      </c>
      <c r="O1251" s="1" t="s">
        <v>30</v>
      </c>
      <c r="P1251" s="1" t="s">
        <v>34</v>
      </c>
      <c r="Q1251" s="1" t="s">
        <v>2918</v>
      </c>
      <c r="R1251" s="1">
        <v>1141.9379999999999</v>
      </c>
      <c r="S1251" s="1">
        <v>9</v>
      </c>
      <c r="T1251" s="1">
        <v>0.1</v>
      </c>
      <c r="U1251" s="1">
        <v>139.57019999999989</v>
      </c>
      <c r="V1251" s="3" t="str">
        <f>IF(M1251=People!$B$5,People!$A$5,IF(M1251=People!$B$4,People!$A$4,IF(M1251=People!$B$3,People!$A$3,IF(M1251=People!$B$2,People!$A$2,0))))</f>
        <v>Chuck Magee</v>
      </c>
      <c r="W1251" s="3" t="str">
        <f>IFERROR(INDEX(Returns!A:A,MATCH(B1251,Returns!B:B,0)),"No")</f>
        <v>No</v>
      </c>
    </row>
    <row r="1252" spans="1:23" x14ac:dyDescent="0.2">
      <c r="A1252" s="1">
        <v>1251</v>
      </c>
      <c r="B1252" t="s">
        <v>6769</v>
      </c>
      <c r="C1252" s="2">
        <v>43817</v>
      </c>
      <c r="D1252" s="2">
        <v>43823</v>
      </c>
      <c r="E1252" s="1" t="s">
        <v>46</v>
      </c>
      <c r="F1252" s="1" t="s">
        <v>1899</v>
      </c>
      <c r="G1252" s="1" t="s">
        <v>1900</v>
      </c>
      <c r="H1252" s="1" t="s">
        <v>24</v>
      </c>
      <c r="I1252" s="1" t="s">
        <v>25</v>
      </c>
      <c r="J1252" s="1" t="s">
        <v>239</v>
      </c>
      <c r="K1252" s="1" t="s">
        <v>240</v>
      </c>
      <c r="L1252" s="1">
        <v>10009</v>
      </c>
      <c r="M1252" s="1" t="s">
        <v>135</v>
      </c>
      <c r="N1252" s="1" t="s">
        <v>623</v>
      </c>
      <c r="O1252" s="1" t="s">
        <v>43</v>
      </c>
      <c r="P1252" s="1" t="s">
        <v>73</v>
      </c>
      <c r="Q1252" s="1" t="s">
        <v>624</v>
      </c>
      <c r="R1252" s="1">
        <v>1704.56</v>
      </c>
      <c r="S1252" s="1">
        <v>13</v>
      </c>
      <c r="T1252" s="1">
        <v>0</v>
      </c>
      <c r="U1252" s="1">
        <v>511.36799999999999</v>
      </c>
      <c r="V1252" s="3" t="str">
        <f>IF(M1252=People!$B$5,People!$A$5,IF(M1252=People!$B$4,People!$A$4,IF(M1252=People!$B$3,People!$A$3,IF(M1252=People!$B$2,People!$A$2,0))))</f>
        <v>Chuck Magee</v>
      </c>
      <c r="W1252" s="3" t="str">
        <f>IFERROR(INDEX(Returns!A:A,MATCH(B1252,Returns!B:B,0)),"No")</f>
        <v>No</v>
      </c>
    </row>
    <row r="1253" spans="1:23" x14ac:dyDescent="0.2">
      <c r="A1253" s="1">
        <v>1252</v>
      </c>
      <c r="B1253" t="s">
        <v>6769</v>
      </c>
      <c r="C1253" s="2">
        <v>43817</v>
      </c>
      <c r="D1253" s="2">
        <v>43823</v>
      </c>
      <c r="E1253" s="1" t="s">
        <v>46</v>
      </c>
      <c r="F1253" s="1" t="s">
        <v>1899</v>
      </c>
      <c r="G1253" s="1" t="s">
        <v>1900</v>
      </c>
      <c r="H1253" s="1" t="s">
        <v>24</v>
      </c>
      <c r="I1253" s="1" t="s">
        <v>25</v>
      </c>
      <c r="J1253" s="1" t="s">
        <v>239</v>
      </c>
      <c r="K1253" s="1" t="s">
        <v>240</v>
      </c>
      <c r="L1253" s="1">
        <v>10009</v>
      </c>
      <c r="M1253" s="1" t="s">
        <v>135</v>
      </c>
      <c r="N1253" s="1" t="s">
        <v>2919</v>
      </c>
      <c r="O1253" s="1" t="s">
        <v>43</v>
      </c>
      <c r="P1253" s="1" t="s">
        <v>63</v>
      </c>
      <c r="Q1253" s="1" t="s">
        <v>2920</v>
      </c>
      <c r="R1253" s="1">
        <v>3.2</v>
      </c>
      <c r="S1253" s="1">
        <v>2</v>
      </c>
      <c r="T1253" s="1">
        <v>0</v>
      </c>
      <c r="U1253" s="1">
        <v>1.3760000000000003</v>
      </c>
      <c r="V1253" s="3" t="str">
        <f>IF(M1253=People!$B$5,People!$A$5,IF(M1253=People!$B$4,People!$A$4,IF(M1253=People!$B$3,People!$A$3,IF(M1253=People!$B$2,People!$A$2,0))))</f>
        <v>Chuck Magee</v>
      </c>
      <c r="W1253" s="3" t="str">
        <f>IFERROR(INDEX(Returns!A:A,MATCH(B1253,Returns!B:B,0)),"No")</f>
        <v>No</v>
      </c>
    </row>
    <row r="1254" spans="1:23" x14ac:dyDescent="0.2">
      <c r="A1254" s="1">
        <v>1253</v>
      </c>
      <c r="B1254" t="s">
        <v>6770</v>
      </c>
      <c r="C1254" s="2">
        <v>42920</v>
      </c>
      <c r="D1254" s="2">
        <v>42925</v>
      </c>
      <c r="E1254" s="1" t="s">
        <v>46</v>
      </c>
      <c r="F1254" s="1" t="s">
        <v>86</v>
      </c>
      <c r="G1254" s="1" t="s">
        <v>87</v>
      </c>
      <c r="H1254" s="1" t="s">
        <v>24</v>
      </c>
      <c r="I1254" s="1" t="s">
        <v>25</v>
      </c>
      <c r="J1254" s="1" t="s">
        <v>2171</v>
      </c>
      <c r="K1254" s="1" t="s">
        <v>105</v>
      </c>
      <c r="L1254" s="1">
        <v>53209</v>
      </c>
      <c r="M1254" s="1" t="s">
        <v>97</v>
      </c>
      <c r="N1254" s="1" t="s">
        <v>2921</v>
      </c>
      <c r="O1254" s="1" t="s">
        <v>66</v>
      </c>
      <c r="P1254" s="1" t="s">
        <v>67</v>
      </c>
      <c r="Q1254" s="1" t="s">
        <v>2922</v>
      </c>
      <c r="R1254" s="1">
        <v>1099.96</v>
      </c>
      <c r="S1254" s="1">
        <v>4</v>
      </c>
      <c r="T1254" s="1">
        <v>0</v>
      </c>
      <c r="U1254" s="1">
        <v>285.9896</v>
      </c>
      <c r="V1254" s="3" t="str">
        <f>IF(M1254=People!$B$5,People!$A$5,IF(M1254=People!$B$4,People!$A$4,IF(M1254=People!$B$3,People!$A$3,IF(M1254=People!$B$2,People!$A$2,0))))</f>
        <v>Kelly Williams</v>
      </c>
      <c r="W1254" s="3" t="str">
        <f>IFERROR(INDEX(Returns!A:A,MATCH(B1254,Returns!B:B,0)),"No")</f>
        <v>No</v>
      </c>
    </row>
    <row r="1255" spans="1:23" x14ac:dyDescent="0.2">
      <c r="A1255" s="1">
        <v>1254</v>
      </c>
      <c r="B1255" t="s">
        <v>6771</v>
      </c>
      <c r="C1255" s="2">
        <v>43534</v>
      </c>
      <c r="D1255" s="2">
        <v>43538</v>
      </c>
      <c r="E1255" s="1" t="s">
        <v>46</v>
      </c>
      <c r="F1255" s="1" t="s">
        <v>2923</v>
      </c>
      <c r="G1255" s="1" t="s">
        <v>2924</v>
      </c>
      <c r="H1255" s="1" t="s">
        <v>94</v>
      </c>
      <c r="I1255" s="1" t="s">
        <v>25</v>
      </c>
      <c r="J1255" s="1" t="s">
        <v>1933</v>
      </c>
      <c r="K1255" s="1" t="s">
        <v>134</v>
      </c>
      <c r="L1255" s="1">
        <v>19013</v>
      </c>
      <c r="M1255" s="1" t="s">
        <v>135</v>
      </c>
      <c r="N1255" s="1" t="s">
        <v>2269</v>
      </c>
      <c r="O1255" s="1" t="s">
        <v>43</v>
      </c>
      <c r="P1255" s="1" t="s">
        <v>63</v>
      </c>
      <c r="Q1255" s="1" t="s">
        <v>2270</v>
      </c>
      <c r="R1255" s="1">
        <v>5.2480000000000002</v>
      </c>
      <c r="S1255" s="1">
        <v>2</v>
      </c>
      <c r="T1255" s="1">
        <v>0.2</v>
      </c>
      <c r="U1255" s="1">
        <v>0.59039999999999915</v>
      </c>
      <c r="V1255" s="3" t="str">
        <f>IF(M1255=People!$B$5,People!$A$5,IF(M1255=People!$B$4,People!$A$4,IF(M1255=People!$B$3,People!$A$3,IF(M1255=People!$B$2,People!$A$2,0))))</f>
        <v>Chuck Magee</v>
      </c>
      <c r="W1255" s="3" t="str">
        <f>IFERROR(INDEX(Returns!A:A,MATCH(B1255,Returns!B:B,0)),"No")</f>
        <v>No</v>
      </c>
    </row>
    <row r="1256" spans="1:23" x14ac:dyDescent="0.2">
      <c r="A1256" s="1">
        <v>1255</v>
      </c>
      <c r="B1256" t="s">
        <v>6771</v>
      </c>
      <c r="C1256" s="2">
        <v>43534</v>
      </c>
      <c r="D1256" s="2">
        <v>43538</v>
      </c>
      <c r="E1256" s="1" t="s">
        <v>46</v>
      </c>
      <c r="F1256" s="1" t="s">
        <v>2923</v>
      </c>
      <c r="G1256" s="1" t="s">
        <v>2924</v>
      </c>
      <c r="H1256" s="1" t="s">
        <v>94</v>
      </c>
      <c r="I1256" s="1" t="s">
        <v>25</v>
      </c>
      <c r="J1256" s="1" t="s">
        <v>1933</v>
      </c>
      <c r="K1256" s="1" t="s">
        <v>134</v>
      </c>
      <c r="L1256" s="1">
        <v>19013</v>
      </c>
      <c r="M1256" s="1" t="s">
        <v>135</v>
      </c>
      <c r="N1256" s="1" t="s">
        <v>1427</v>
      </c>
      <c r="O1256" s="1" t="s">
        <v>66</v>
      </c>
      <c r="P1256" s="1" t="s">
        <v>67</v>
      </c>
      <c r="Q1256" s="1" t="s">
        <v>1428</v>
      </c>
      <c r="R1256" s="1">
        <v>35.909999999999997</v>
      </c>
      <c r="S1256" s="1">
        <v>3</v>
      </c>
      <c r="T1256" s="1">
        <v>0.4</v>
      </c>
      <c r="U1256" s="1">
        <v>-8.3790000000000031</v>
      </c>
      <c r="V1256" s="3" t="str">
        <f>IF(M1256=People!$B$5,People!$A$5,IF(M1256=People!$B$4,People!$A$4,IF(M1256=People!$B$3,People!$A$3,IF(M1256=People!$B$2,People!$A$2,0))))</f>
        <v>Chuck Magee</v>
      </c>
      <c r="W1256" s="3" t="str">
        <f>IFERROR(INDEX(Returns!A:A,MATCH(B1256,Returns!B:B,0)),"No")</f>
        <v>No</v>
      </c>
    </row>
    <row r="1257" spans="1:23" x14ac:dyDescent="0.2">
      <c r="A1257" s="1">
        <v>1256</v>
      </c>
      <c r="B1257" t="s">
        <v>6771</v>
      </c>
      <c r="C1257" s="2">
        <v>43534</v>
      </c>
      <c r="D1257" s="2">
        <v>43538</v>
      </c>
      <c r="E1257" s="1" t="s">
        <v>46</v>
      </c>
      <c r="F1257" s="1" t="s">
        <v>2923</v>
      </c>
      <c r="G1257" s="1" t="s">
        <v>2924</v>
      </c>
      <c r="H1257" s="1" t="s">
        <v>94</v>
      </c>
      <c r="I1257" s="1" t="s">
        <v>25</v>
      </c>
      <c r="J1257" s="1" t="s">
        <v>1933</v>
      </c>
      <c r="K1257" s="1" t="s">
        <v>134</v>
      </c>
      <c r="L1257" s="1">
        <v>19013</v>
      </c>
      <c r="M1257" s="1" t="s">
        <v>135</v>
      </c>
      <c r="N1257" s="1" t="s">
        <v>2925</v>
      </c>
      <c r="O1257" s="1" t="s">
        <v>30</v>
      </c>
      <c r="P1257" s="1" t="s">
        <v>60</v>
      </c>
      <c r="Q1257" s="1" t="s">
        <v>2926</v>
      </c>
      <c r="R1257" s="1">
        <v>6.6959999999999997</v>
      </c>
      <c r="S1257" s="1">
        <v>1</v>
      </c>
      <c r="T1257" s="1">
        <v>0.2</v>
      </c>
      <c r="U1257" s="1">
        <v>0.50219999999999976</v>
      </c>
      <c r="V1257" s="3" t="str">
        <f>IF(M1257=People!$B$5,People!$A$5,IF(M1257=People!$B$4,People!$A$4,IF(M1257=People!$B$3,People!$A$3,IF(M1257=People!$B$2,People!$A$2,0))))</f>
        <v>Chuck Magee</v>
      </c>
      <c r="W1257" s="3" t="str">
        <f>IFERROR(INDEX(Returns!A:A,MATCH(B1257,Returns!B:B,0)),"No")</f>
        <v>No</v>
      </c>
    </row>
    <row r="1258" spans="1:23" x14ac:dyDescent="0.2">
      <c r="A1258" s="1">
        <v>1257</v>
      </c>
      <c r="B1258" t="s">
        <v>6771</v>
      </c>
      <c r="C1258" s="2">
        <v>43534</v>
      </c>
      <c r="D1258" s="2">
        <v>43538</v>
      </c>
      <c r="E1258" s="1" t="s">
        <v>46</v>
      </c>
      <c r="F1258" s="1" t="s">
        <v>2923</v>
      </c>
      <c r="G1258" s="1" t="s">
        <v>2924</v>
      </c>
      <c r="H1258" s="1" t="s">
        <v>94</v>
      </c>
      <c r="I1258" s="1" t="s">
        <v>25</v>
      </c>
      <c r="J1258" s="1" t="s">
        <v>1933</v>
      </c>
      <c r="K1258" s="1" t="s">
        <v>134</v>
      </c>
      <c r="L1258" s="1">
        <v>19013</v>
      </c>
      <c r="M1258" s="1" t="s">
        <v>135</v>
      </c>
      <c r="N1258" s="1" t="s">
        <v>2927</v>
      </c>
      <c r="O1258" s="1" t="s">
        <v>30</v>
      </c>
      <c r="P1258" s="1" t="s">
        <v>60</v>
      </c>
      <c r="Q1258" s="1" t="s">
        <v>2928</v>
      </c>
      <c r="R1258" s="1">
        <v>43.872000000000007</v>
      </c>
      <c r="S1258" s="1">
        <v>2</v>
      </c>
      <c r="T1258" s="1">
        <v>0.2</v>
      </c>
      <c r="U1258" s="1">
        <v>11.516399999999999</v>
      </c>
      <c r="V1258" s="3" t="str">
        <f>IF(M1258=People!$B$5,People!$A$5,IF(M1258=People!$B$4,People!$A$4,IF(M1258=People!$B$3,People!$A$3,IF(M1258=People!$B$2,People!$A$2,0))))</f>
        <v>Chuck Magee</v>
      </c>
      <c r="W1258" s="3" t="str">
        <f>IFERROR(INDEX(Returns!A:A,MATCH(B1258,Returns!B:B,0)),"No")</f>
        <v>No</v>
      </c>
    </row>
    <row r="1259" spans="1:23" x14ac:dyDescent="0.2">
      <c r="A1259" s="1">
        <v>1258</v>
      </c>
      <c r="B1259" t="s">
        <v>6772</v>
      </c>
      <c r="C1259" s="2">
        <v>43458</v>
      </c>
      <c r="D1259" s="2">
        <v>43462</v>
      </c>
      <c r="E1259" s="1" t="s">
        <v>21</v>
      </c>
      <c r="F1259" s="1" t="s">
        <v>1313</v>
      </c>
      <c r="G1259" s="1" t="s">
        <v>1314</v>
      </c>
      <c r="H1259" s="1" t="s">
        <v>94</v>
      </c>
      <c r="I1259" s="1" t="s">
        <v>25</v>
      </c>
      <c r="J1259" s="1" t="s">
        <v>413</v>
      </c>
      <c r="K1259" s="1" t="s">
        <v>82</v>
      </c>
      <c r="L1259" s="1">
        <v>28205</v>
      </c>
      <c r="M1259" s="1" t="s">
        <v>28</v>
      </c>
      <c r="N1259" s="1" t="s">
        <v>1940</v>
      </c>
      <c r="O1259" s="1" t="s">
        <v>43</v>
      </c>
      <c r="P1259" s="1" t="s">
        <v>70</v>
      </c>
      <c r="Q1259" s="1" t="s">
        <v>1941</v>
      </c>
      <c r="R1259" s="1">
        <v>27.882000000000005</v>
      </c>
      <c r="S1259" s="1">
        <v>3</v>
      </c>
      <c r="T1259" s="1">
        <v>0.7</v>
      </c>
      <c r="U1259" s="1">
        <v>-20.446799999999996</v>
      </c>
      <c r="V1259" s="3" t="str">
        <f>IF(M1259=People!$B$5,People!$A$5,IF(M1259=People!$B$4,People!$A$4,IF(M1259=People!$B$3,People!$A$3,IF(M1259=People!$B$2,People!$A$2,0))))</f>
        <v>Cassandra Brandow</v>
      </c>
      <c r="W1259" s="3" t="str">
        <f>IFERROR(INDEX(Returns!A:A,MATCH(B1259,Returns!B:B,0)),"No")</f>
        <v>No</v>
      </c>
    </row>
    <row r="1260" spans="1:23" x14ac:dyDescent="0.2">
      <c r="A1260" s="1">
        <v>1259</v>
      </c>
      <c r="B1260" t="s">
        <v>6772</v>
      </c>
      <c r="C1260" s="2">
        <v>43458</v>
      </c>
      <c r="D1260" s="2">
        <v>43462</v>
      </c>
      <c r="E1260" s="1" t="s">
        <v>21</v>
      </c>
      <c r="F1260" s="1" t="s">
        <v>1313</v>
      </c>
      <c r="G1260" s="1" t="s">
        <v>1314</v>
      </c>
      <c r="H1260" s="1" t="s">
        <v>94</v>
      </c>
      <c r="I1260" s="1" t="s">
        <v>25</v>
      </c>
      <c r="J1260" s="1" t="s">
        <v>413</v>
      </c>
      <c r="K1260" s="1" t="s">
        <v>82</v>
      </c>
      <c r="L1260" s="1">
        <v>28205</v>
      </c>
      <c r="M1260" s="1" t="s">
        <v>28</v>
      </c>
      <c r="N1260" s="1" t="s">
        <v>2929</v>
      </c>
      <c r="O1260" s="1" t="s">
        <v>43</v>
      </c>
      <c r="P1260" s="1" t="s">
        <v>55</v>
      </c>
      <c r="Q1260" s="1" t="s">
        <v>2930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3" t="str">
        <f>IF(M1260=People!$B$5,People!$A$5,IF(M1260=People!$B$4,People!$A$4,IF(M1260=People!$B$3,People!$A$3,IF(M1260=People!$B$2,People!$A$2,0))))</f>
        <v>Cassandra Brandow</v>
      </c>
      <c r="W1260" s="3" t="str">
        <f>IFERROR(INDEX(Returns!A:A,MATCH(B1260,Returns!B:B,0)),"No")</f>
        <v>No</v>
      </c>
    </row>
    <row r="1261" spans="1:23" x14ac:dyDescent="0.2">
      <c r="A1261" s="1">
        <v>1260</v>
      </c>
      <c r="B1261" t="s">
        <v>6772</v>
      </c>
      <c r="C1261" s="2">
        <v>43458</v>
      </c>
      <c r="D1261" s="2">
        <v>43462</v>
      </c>
      <c r="E1261" s="1" t="s">
        <v>21</v>
      </c>
      <c r="F1261" s="1" t="s">
        <v>1313</v>
      </c>
      <c r="G1261" s="1" t="s">
        <v>1314</v>
      </c>
      <c r="H1261" s="1" t="s">
        <v>94</v>
      </c>
      <c r="I1261" s="1" t="s">
        <v>25</v>
      </c>
      <c r="J1261" s="1" t="s">
        <v>413</v>
      </c>
      <c r="K1261" s="1" t="s">
        <v>82</v>
      </c>
      <c r="L1261" s="1">
        <v>28205</v>
      </c>
      <c r="M1261" s="1" t="s">
        <v>28</v>
      </c>
      <c r="N1261" s="1" t="s">
        <v>871</v>
      </c>
      <c r="O1261" s="1" t="s">
        <v>66</v>
      </c>
      <c r="P1261" s="1" t="s">
        <v>146</v>
      </c>
      <c r="Q1261" s="1" t="s">
        <v>872</v>
      </c>
      <c r="R1261" s="1">
        <v>255.68000000000004</v>
      </c>
      <c r="S1261" s="1">
        <v>8</v>
      </c>
      <c r="T1261" s="1">
        <v>0.2</v>
      </c>
      <c r="U1261" s="1">
        <v>76.704000000000008</v>
      </c>
      <c r="V1261" s="3" t="str">
        <f>IF(M1261=People!$B$5,People!$A$5,IF(M1261=People!$B$4,People!$A$4,IF(M1261=People!$B$3,People!$A$3,IF(M1261=People!$B$2,People!$A$2,0))))</f>
        <v>Cassandra Brandow</v>
      </c>
      <c r="W1261" s="3" t="str">
        <f>IFERROR(INDEX(Returns!A:A,MATCH(B1261,Returns!B:B,0)),"No")</f>
        <v>No</v>
      </c>
    </row>
    <row r="1262" spans="1:23" x14ac:dyDescent="0.2">
      <c r="A1262" s="1">
        <v>1261</v>
      </c>
      <c r="B1262" t="s">
        <v>6773</v>
      </c>
      <c r="C1262" s="2">
        <v>43761</v>
      </c>
      <c r="D1262" s="2">
        <v>43765</v>
      </c>
      <c r="E1262" s="1" t="s">
        <v>46</v>
      </c>
      <c r="F1262" s="1" t="s">
        <v>2931</v>
      </c>
      <c r="G1262" s="1" t="s">
        <v>2932</v>
      </c>
      <c r="H1262" s="1" t="s">
        <v>24</v>
      </c>
      <c r="I1262" s="1" t="s">
        <v>25</v>
      </c>
      <c r="J1262" s="1" t="s">
        <v>1324</v>
      </c>
      <c r="K1262" s="1" t="s">
        <v>50</v>
      </c>
      <c r="L1262" s="1">
        <v>32216</v>
      </c>
      <c r="M1262" s="1" t="s">
        <v>28</v>
      </c>
      <c r="N1262" s="1" t="s">
        <v>2933</v>
      </c>
      <c r="O1262" s="1" t="s">
        <v>66</v>
      </c>
      <c r="P1262" s="1" t="s">
        <v>67</v>
      </c>
      <c r="Q1262" s="1" t="s">
        <v>2934</v>
      </c>
      <c r="R1262" s="1">
        <v>863.87999999999988</v>
      </c>
      <c r="S1262" s="1">
        <v>3</v>
      </c>
      <c r="T1262" s="1">
        <v>0.2</v>
      </c>
      <c r="U1262" s="1">
        <v>107.98499999999996</v>
      </c>
      <c r="V1262" s="3" t="str">
        <f>IF(M1262=People!$B$5,People!$A$5,IF(M1262=People!$B$4,People!$A$4,IF(M1262=People!$B$3,People!$A$3,IF(M1262=People!$B$2,People!$A$2,0))))</f>
        <v>Cassandra Brandow</v>
      </c>
      <c r="W1262" s="3" t="str">
        <f>IFERROR(INDEX(Returns!A:A,MATCH(B1262,Returns!B:B,0)),"No")</f>
        <v>No</v>
      </c>
    </row>
    <row r="1263" spans="1:23" x14ac:dyDescent="0.2">
      <c r="A1263" s="1">
        <v>1262</v>
      </c>
      <c r="B1263" t="s">
        <v>6774</v>
      </c>
      <c r="C1263" s="2">
        <v>43401</v>
      </c>
      <c r="D1263" s="2">
        <v>43408</v>
      </c>
      <c r="E1263" s="1" t="s">
        <v>46</v>
      </c>
      <c r="F1263" s="1" t="s">
        <v>2935</v>
      </c>
      <c r="G1263" s="1" t="s">
        <v>2936</v>
      </c>
      <c r="H1263" s="1" t="s">
        <v>38</v>
      </c>
      <c r="I1263" s="1" t="s">
        <v>25</v>
      </c>
      <c r="J1263" s="1" t="s">
        <v>2937</v>
      </c>
      <c r="K1263" s="1" t="s">
        <v>82</v>
      </c>
      <c r="L1263" s="1">
        <v>27834</v>
      </c>
      <c r="M1263" s="1" t="s">
        <v>28</v>
      </c>
      <c r="N1263" s="1" t="s">
        <v>2938</v>
      </c>
      <c r="O1263" s="1" t="s">
        <v>43</v>
      </c>
      <c r="P1263" s="1" t="s">
        <v>70</v>
      </c>
      <c r="Q1263" s="1" t="s">
        <v>2939</v>
      </c>
      <c r="R1263" s="1">
        <v>17.616000000000003</v>
      </c>
      <c r="S1263" s="1">
        <v>4</v>
      </c>
      <c r="T1263" s="1">
        <v>0.7</v>
      </c>
      <c r="U1263" s="1">
        <v>-14.0928</v>
      </c>
      <c r="V1263" s="3" t="str">
        <f>IF(M1263=People!$B$5,People!$A$5,IF(M1263=People!$B$4,People!$A$4,IF(M1263=People!$B$3,People!$A$3,IF(M1263=People!$B$2,People!$A$2,0))))</f>
        <v>Cassandra Brandow</v>
      </c>
      <c r="W1263" s="3" t="str">
        <f>IFERROR(INDEX(Returns!A:A,MATCH(B1263,Returns!B:B,0)),"No")</f>
        <v>No</v>
      </c>
    </row>
    <row r="1264" spans="1:23" x14ac:dyDescent="0.2">
      <c r="A1264" s="1">
        <v>1263</v>
      </c>
      <c r="B1264" t="s">
        <v>6775</v>
      </c>
      <c r="C1264" s="2">
        <v>43653</v>
      </c>
      <c r="D1264" s="2">
        <v>43655</v>
      </c>
      <c r="E1264" s="1" t="s">
        <v>21</v>
      </c>
      <c r="F1264" s="1" t="s">
        <v>2729</v>
      </c>
      <c r="G1264" s="1" t="s">
        <v>2730</v>
      </c>
      <c r="H1264" s="1" t="s">
        <v>24</v>
      </c>
      <c r="I1264" s="1" t="s">
        <v>25</v>
      </c>
      <c r="J1264" s="1" t="s">
        <v>1027</v>
      </c>
      <c r="K1264" s="1" t="s">
        <v>240</v>
      </c>
      <c r="L1264" s="1">
        <v>11561</v>
      </c>
      <c r="M1264" s="1" t="s">
        <v>135</v>
      </c>
      <c r="N1264" s="1" t="s">
        <v>143</v>
      </c>
      <c r="O1264" s="1" t="s">
        <v>43</v>
      </c>
      <c r="P1264" s="1" t="s">
        <v>70</v>
      </c>
      <c r="Q1264" s="1" t="s">
        <v>144</v>
      </c>
      <c r="R1264" s="1">
        <v>17.472000000000001</v>
      </c>
      <c r="S1264" s="1">
        <v>3</v>
      </c>
      <c r="T1264" s="1">
        <v>0.2</v>
      </c>
      <c r="U1264" s="1">
        <v>6.3336000000000006</v>
      </c>
      <c r="V1264" s="3" t="str">
        <f>IF(M1264=People!$B$5,People!$A$5,IF(M1264=People!$B$4,People!$A$4,IF(M1264=People!$B$3,People!$A$3,IF(M1264=People!$B$2,People!$A$2,0))))</f>
        <v>Chuck Magee</v>
      </c>
      <c r="W1264" s="3" t="str">
        <f>IFERROR(INDEX(Returns!A:A,MATCH(B1264,Returns!B:B,0)),"No")</f>
        <v>No</v>
      </c>
    </row>
    <row r="1265" spans="1:23" x14ac:dyDescent="0.2">
      <c r="A1265" s="1">
        <v>1264</v>
      </c>
      <c r="B1265" t="s">
        <v>6776</v>
      </c>
      <c r="C1265" s="2">
        <v>43374</v>
      </c>
      <c r="D1265" s="2">
        <v>43375</v>
      </c>
      <c r="E1265" s="1" t="s">
        <v>170</v>
      </c>
      <c r="F1265" s="1" t="s">
        <v>2940</v>
      </c>
      <c r="G1265" s="1" t="s">
        <v>2941</v>
      </c>
      <c r="H1265" s="1" t="s">
        <v>24</v>
      </c>
      <c r="I1265" s="1" t="s">
        <v>25</v>
      </c>
      <c r="J1265" s="1" t="s">
        <v>2752</v>
      </c>
      <c r="K1265" s="1" t="s">
        <v>228</v>
      </c>
      <c r="L1265" s="1">
        <v>46350</v>
      </c>
      <c r="M1265" s="1" t="s">
        <v>97</v>
      </c>
      <c r="N1265" s="1" t="s">
        <v>541</v>
      </c>
      <c r="O1265" s="1" t="s">
        <v>66</v>
      </c>
      <c r="P1265" s="1" t="s">
        <v>67</v>
      </c>
      <c r="Q1265" s="1" t="s">
        <v>542</v>
      </c>
      <c r="R1265" s="1">
        <v>69.900000000000006</v>
      </c>
      <c r="S1265" s="1">
        <v>2</v>
      </c>
      <c r="T1265" s="1">
        <v>0</v>
      </c>
      <c r="U1265" s="1">
        <v>18.873000000000005</v>
      </c>
      <c r="V1265" s="3" t="str">
        <f>IF(M1265=People!$B$5,People!$A$5,IF(M1265=People!$B$4,People!$A$4,IF(M1265=People!$B$3,People!$A$3,IF(M1265=People!$B$2,People!$A$2,0))))</f>
        <v>Kelly Williams</v>
      </c>
      <c r="W1265" s="3" t="str">
        <f>IFERROR(INDEX(Returns!A:A,MATCH(B1265,Returns!B:B,0)),"No")</f>
        <v>No</v>
      </c>
    </row>
    <row r="1266" spans="1:23" x14ac:dyDescent="0.2">
      <c r="A1266" s="1">
        <v>1265</v>
      </c>
      <c r="B1266" t="s">
        <v>6776</v>
      </c>
      <c r="C1266" s="2">
        <v>43374</v>
      </c>
      <c r="D1266" s="2">
        <v>43375</v>
      </c>
      <c r="E1266" s="1" t="s">
        <v>170</v>
      </c>
      <c r="F1266" s="1" t="s">
        <v>2940</v>
      </c>
      <c r="G1266" s="1" t="s">
        <v>2941</v>
      </c>
      <c r="H1266" s="1" t="s">
        <v>24</v>
      </c>
      <c r="I1266" s="1" t="s">
        <v>25</v>
      </c>
      <c r="J1266" s="1" t="s">
        <v>2752</v>
      </c>
      <c r="K1266" s="1" t="s">
        <v>228</v>
      </c>
      <c r="L1266" s="1">
        <v>46350</v>
      </c>
      <c r="M1266" s="1" t="s">
        <v>97</v>
      </c>
      <c r="N1266" s="1" t="s">
        <v>2925</v>
      </c>
      <c r="O1266" s="1" t="s">
        <v>30</v>
      </c>
      <c r="P1266" s="1" t="s">
        <v>60</v>
      </c>
      <c r="Q1266" s="1" t="s">
        <v>2926</v>
      </c>
      <c r="R1266" s="1">
        <v>41.849999999999994</v>
      </c>
      <c r="S1266" s="1">
        <v>5</v>
      </c>
      <c r="T1266" s="1">
        <v>0</v>
      </c>
      <c r="U1266" s="1">
        <v>10.880999999999998</v>
      </c>
      <c r="V1266" s="3" t="str">
        <f>IF(M1266=People!$B$5,People!$A$5,IF(M1266=People!$B$4,People!$A$4,IF(M1266=People!$B$3,People!$A$3,IF(M1266=People!$B$2,People!$A$2,0))))</f>
        <v>Kelly Williams</v>
      </c>
      <c r="W1266" s="3" t="str">
        <f>IFERROR(INDEX(Returns!A:A,MATCH(B1266,Returns!B:B,0)),"No")</f>
        <v>No</v>
      </c>
    </row>
    <row r="1267" spans="1:23" x14ac:dyDescent="0.2">
      <c r="A1267" s="1">
        <v>1266</v>
      </c>
      <c r="B1267" t="s">
        <v>6777</v>
      </c>
      <c r="C1267" s="2">
        <v>43710</v>
      </c>
      <c r="D1267" s="2">
        <v>43715</v>
      </c>
      <c r="E1267" s="1" t="s">
        <v>46</v>
      </c>
      <c r="F1267" s="1" t="s">
        <v>2942</v>
      </c>
      <c r="G1267" s="1" t="s">
        <v>2943</v>
      </c>
      <c r="H1267" s="1" t="s">
        <v>24</v>
      </c>
      <c r="I1267" s="1" t="s">
        <v>25</v>
      </c>
      <c r="J1267" s="1" t="s">
        <v>116</v>
      </c>
      <c r="K1267" s="1" t="s">
        <v>40</v>
      </c>
      <c r="L1267" s="1">
        <v>94122</v>
      </c>
      <c r="M1267" s="1" t="s">
        <v>41</v>
      </c>
      <c r="N1267" s="1" t="s">
        <v>2944</v>
      </c>
      <c r="O1267" s="1" t="s">
        <v>43</v>
      </c>
      <c r="P1267" s="1" t="s">
        <v>63</v>
      </c>
      <c r="Q1267" s="1" t="s">
        <v>2945</v>
      </c>
      <c r="R1267" s="1">
        <v>6.57</v>
      </c>
      <c r="S1267" s="1">
        <v>3</v>
      </c>
      <c r="T1267" s="1">
        <v>0</v>
      </c>
      <c r="U1267" s="1">
        <v>1.7738999999999998</v>
      </c>
      <c r="V1267" s="3" t="str">
        <f>IF(M1267=People!$B$5,People!$A$5,IF(M1267=People!$B$4,People!$A$4,IF(M1267=People!$B$3,People!$A$3,IF(M1267=People!$B$2,People!$A$2,0))))</f>
        <v>Anna Andreadi</v>
      </c>
      <c r="W1267" s="3" t="str">
        <f>IFERROR(INDEX(Returns!A:A,MATCH(B1267,Returns!B:B,0)),"No")</f>
        <v>No</v>
      </c>
    </row>
    <row r="1268" spans="1:23" x14ac:dyDescent="0.2">
      <c r="A1268" s="1">
        <v>1267</v>
      </c>
      <c r="B1268" t="s">
        <v>6778</v>
      </c>
      <c r="C1268" s="2">
        <v>42728</v>
      </c>
      <c r="D1268" s="2">
        <v>42733</v>
      </c>
      <c r="E1268" s="1" t="s">
        <v>46</v>
      </c>
      <c r="F1268" s="1" t="s">
        <v>331</v>
      </c>
      <c r="G1268" s="1" t="s">
        <v>332</v>
      </c>
      <c r="H1268" s="1" t="s">
        <v>38</v>
      </c>
      <c r="I1268" s="1" t="s">
        <v>25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1320</v>
      </c>
      <c r="O1268" s="1" t="s">
        <v>43</v>
      </c>
      <c r="P1268" s="1" t="s">
        <v>55</v>
      </c>
      <c r="Q1268" s="1" t="s">
        <v>1321</v>
      </c>
      <c r="R1268" s="1">
        <v>142.86000000000001</v>
      </c>
      <c r="S1268" s="1">
        <v>1</v>
      </c>
      <c r="T1268" s="1">
        <v>0</v>
      </c>
      <c r="U1268" s="1">
        <v>41.429399999999987</v>
      </c>
      <c r="V1268" s="3" t="str">
        <f>IF(M1268=People!$B$5,People!$A$5,IF(M1268=People!$B$4,People!$A$4,IF(M1268=People!$B$3,People!$A$3,IF(M1268=People!$B$2,People!$A$2,0))))</f>
        <v>Anna Andreadi</v>
      </c>
      <c r="W1268" s="3" t="str">
        <f>IFERROR(INDEX(Returns!A:A,MATCH(B1268,Returns!B:B,0)),"No")</f>
        <v>No</v>
      </c>
    </row>
    <row r="1269" spans="1:23" x14ac:dyDescent="0.2">
      <c r="A1269" s="1">
        <v>1268</v>
      </c>
      <c r="B1269" t="s">
        <v>6778</v>
      </c>
      <c r="C1269" s="2">
        <v>42728</v>
      </c>
      <c r="D1269" s="2">
        <v>42733</v>
      </c>
      <c r="E1269" s="1" t="s">
        <v>46</v>
      </c>
      <c r="F1269" s="1" t="s">
        <v>331</v>
      </c>
      <c r="G1269" s="1" t="s">
        <v>332</v>
      </c>
      <c r="H1269" s="1" t="s">
        <v>38</v>
      </c>
      <c r="I1269" s="1" t="s">
        <v>25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274</v>
      </c>
      <c r="O1269" s="1" t="s">
        <v>30</v>
      </c>
      <c r="P1269" s="1" t="s">
        <v>34</v>
      </c>
      <c r="Q1269" s="1" t="s">
        <v>275</v>
      </c>
      <c r="R1269" s="1">
        <v>292.27200000000005</v>
      </c>
      <c r="S1269" s="1">
        <v>6</v>
      </c>
      <c r="T1269" s="1">
        <v>0.2</v>
      </c>
      <c r="U1269" s="1">
        <v>18.266999999999967</v>
      </c>
      <c r="V1269" s="3" t="str">
        <f>IF(M1269=People!$B$5,People!$A$5,IF(M1269=People!$B$4,People!$A$4,IF(M1269=People!$B$3,People!$A$3,IF(M1269=People!$B$2,People!$A$2,0))))</f>
        <v>Anna Andreadi</v>
      </c>
      <c r="W1269" s="3" t="str">
        <f>IFERROR(INDEX(Returns!A:A,MATCH(B1269,Returns!B:B,0)),"No")</f>
        <v>No</v>
      </c>
    </row>
    <row r="1270" spans="1:23" x14ac:dyDescent="0.2">
      <c r="A1270" s="1">
        <v>1269</v>
      </c>
      <c r="B1270" t="s">
        <v>6779</v>
      </c>
      <c r="C1270" s="2">
        <v>43731</v>
      </c>
      <c r="D1270" s="2">
        <v>43735</v>
      </c>
      <c r="E1270" s="1" t="s">
        <v>46</v>
      </c>
      <c r="F1270" s="1" t="s">
        <v>2885</v>
      </c>
      <c r="G1270" s="1" t="s">
        <v>2886</v>
      </c>
      <c r="H1270" s="1" t="s">
        <v>38</v>
      </c>
      <c r="I1270" s="1" t="s">
        <v>25</v>
      </c>
      <c r="J1270" s="1" t="s">
        <v>1284</v>
      </c>
      <c r="K1270" s="1" t="s">
        <v>404</v>
      </c>
      <c r="L1270" s="1">
        <v>80027</v>
      </c>
      <c r="M1270" s="1" t="s">
        <v>41</v>
      </c>
      <c r="N1270" s="1" t="s">
        <v>1339</v>
      </c>
      <c r="O1270" s="1" t="s">
        <v>30</v>
      </c>
      <c r="P1270" s="1" t="s">
        <v>60</v>
      </c>
      <c r="Q1270" s="1" t="s">
        <v>1340</v>
      </c>
      <c r="R1270" s="1">
        <v>29.328000000000003</v>
      </c>
      <c r="S1270" s="1">
        <v>3</v>
      </c>
      <c r="T1270" s="1">
        <v>0.2</v>
      </c>
      <c r="U1270" s="1">
        <v>3.665999999999995</v>
      </c>
      <c r="V1270" s="3" t="str">
        <f>IF(M1270=People!$B$5,People!$A$5,IF(M1270=People!$B$4,People!$A$4,IF(M1270=People!$B$3,People!$A$3,IF(M1270=People!$B$2,People!$A$2,0))))</f>
        <v>Anna Andreadi</v>
      </c>
      <c r="W1270" s="3" t="str">
        <f>IFERROR(INDEX(Returns!A:A,MATCH(B1270,Returns!B:B,0)),"No")</f>
        <v>No</v>
      </c>
    </row>
    <row r="1271" spans="1:23" x14ac:dyDescent="0.2">
      <c r="A1271" s="1">
        <v>1270</v>
      </c>
      <c r="B1271" t="s">
        <v>6780</v>
      </c>
      <c r="C1271" s="2">
        <v>43620</v>
      </c>
      <c r="D1271" s="2">
        <v>43624</v>
      </c>
      <c r="E1271" s="1" t="s">
        <v>46</v>
      </c>
      <c r="F1271" s="1" t="s">
        <v>2946</v>
      </c>
      <c r="G1271" s="1" t="s">
        <v>2947</v>
      </c>
      <c r="H1271" s="1" t="s">
        <v>24</v>
      </c>
      <c r="I1271" s="1" t="s">
        <v>25</v>
      </c>
      <c r="J1271" s="1" t="s">
        <v>2196</v>
      </c>
      <c r="K1271" s="1" t="s">
        <v>320</v>
      </c>
      <c r="L1271" s="1">
        <v>35630</v>
      </c>
      <c r="M1271" s="1" t="s">
        <v>28</v>
      </c>
      <c r="N1271" s="1" t="s">
        <v>2948</v>
      </c>
      <c r="O1271" s="1" t="s">
        <v>43</v>
      </c>
      <c r="P1271" s="1" t="s">
        <v>84</v>
      </c>
      <c r="Q1271" s="1" t="s">
        <v>2949</v>
      </c>
      <c r="R1271" s="1">
        <v>12.48</v>
      </c>
      <c r="S1271" s="1">
        <v>2</v>
      </c>
      <c r="T1271" s="1">
        <v>0</v>
      </c>
      <c r="U1271" s="1">
        <v>5.6159999999999997</v>
      </c>
      <c r="V1271" s="3" t="str">
        <f>IF(M1271=People!$B$5,People!$A$5,IF(M1271=People!$B$4,People!$A$4,IF(M1271=People!$B$3,People!$A$3,IF(M1271=People!$B$2,People!$A$2,0))))</f>
        <v>Cassandra Brandow</v>
      </c>
      <c r="W1271" s="3" t="str">
        <f>IFERROR(INDEX(Returns!A:A,MATCH(B1271,Returns!B:B,0)),"No")</f>
        <v>No</v>
      </c>
    </row>
    <row r="1272" spans="1:23" x14ac:dyDescent="0.2">
      <c r="A1272" s="1">
        <v>1271</v>
      </c>
      <c r="B1272" t="s">
        <v>6781</v>
      </c>
      <c r="C1272" s="2">
        <v>43211</v>
      </c>
      <c r="D1272" s="2">
        <v>43216</v>
      </c>
      <c r="E1272" s="1" t="s">
        <v>46</v>
      </c>
      <c r="F1272" s="1" t="s">
        <v>1862</v>
      </c>
      <c r="G1272" s="1" t="s">
        <v>1863</v>
      </c>
      <c r="H1272" s="1" t="s">
        <v>38</v>
      </c>
      <c r="I1272" s="1" t="s">
        <v>25</v>
      </c>
      <c r="J1272" s="1" t="s">
        <v>273</v>
      </c>
      <c r="K1272" s="1" t="s">
        <v>191</v>
      </c>
      <c r="L1272" s="1">
        <v>60623</v>
      </c>
      <c r="M1272" s="1" t="s">
        <v>97</v>
      </c>
      <c r="N1272" s="1" t="s">
        <v>2950</v>
      </c>
      <c r="O1272" s="1" t="s">
        <v>43</v>
      </c>
      <c r="P1272" s="1" t="s">
        <v>55</v>
      </c>
      <c r="Q1272" s="1" t="s">
        <v>2951</v>
      </c>
      <c r="R1272" s="1">
        <v>102.33600000000001</v>
      </c>
      <c r="S1272" s="1">
        <v>4</v>
      </c>
      <c r="T1272" s="1">
        <v>0.2</v>
      </c>
      <c r="U1272" s="1">
        <v>-12.792000000000002</v>
      </c>
      <c r="V1272" s="3" t="str">
        <f>IF(M1272=People!$B$5,People!$A$5,IF(M1272=People!$B$4,People!$A$4,IF(M1272=People!$B$3,People!$A$3,IF(M1272=People!$B$2,People!$A$2,0))))</f>
        <v>Kelly Williams</v>
      </c>
      <c r="W1272" s="3" t="str">
        <f>IFERROR(INDEX(Returns!A:A,MATCH(B1272,Returns!B:B,0)),"No")</f>
        <v>No</v>
      </c>
    </row>
    <row r="1273" spans="1:23" x14ac:dyDescent="0.2">
      <c r="A1273" s="1">
        <v>1272</v>
      </c>
      <c r="B1273" t="s">
        <v>6781</v>
      </c>
      <c r="C1273" s="2">
        <v>43211</v>
      </c>
      <c r="D1273" s="2">
        <v>43216</v>
      </c>
      <c r="E1273" s="1" t="s">
        <v>46</v>
      </c>
      <c r="F1273" s="1" t="s">
        <v>1862</v>
      </c>
      <c r="G1273" s="1" t="s">
        <v>1863</v>
      </c>
      <c r="H1273" s="1" t="s">
        <v>38</v>
      </c>
      <c r="I1273" s="1" t="s">
        <v>25</v>
      </c>
      <c r="J1273" s="1" t="s">
        <v>273</v>
      </c>
      <c r="K1273" s="1" t="s">
        <v>191</v>
      </c>
      <c r="L1273" s="1">
        <v>60623</v>
      </c>
      <c r="M1273" s="1" t="s">
        <v>97</v>
      </c>
      <c r="N1273" s="1" t="s">
        <v>2385</v>
      </c>
      <c r="O1273" s="1" t="s">
        <v>43</v>
      </c>
      <c r="P1273" s="1" t="s">
        <v>73</v>
      </c>
      <c r="Q1273" s="1" t="s">
        <v>2386</v>
      </c>
      <c r="R1273" s="1">
        <v>48.791999999999987</v>
      </c>
      <c r="S1273" s="1">
        <v>3</v>
      </c>
      <c r="T1273" s="1">
        <v>0.8</v>
      </c>
      <c r="U1273" s="1">
        <v>-126.85920000000002</v>
      </c>
      <c r="V1273" s="3" t="str">
        <f>IF(M1273=People!$B$5,People!$A$5,IF(M1273=People!$B$4,People!$A$4,IF(M1273=People!$B$3,People!$A$3,IF(M1273=People!$B$2,People!$A$2,0))))</f>
        <v>Kelly Williams</v>
      </c>
      <c r="W1273" s="3" t="str">
        <f>IFERROR(INDEX(Returns!A:A,MATCH(B1273,Returns!B:B,0)),"No")</f>
        <v>No</v>
      </c>
    </row>
    <row r="1274" spans="1:23" x14ac:dyDescent="0.2">
      <c r="A1274" s="1">
        <v>1273</v>
      </c>
      <c r="B1274" t="s">
        <v>6781</v>
      </c>
      <c r="C1274" s="2">
        <v>43211</v>
      </c>
      <c r="D1274" s="2">
        <v>43216</v>
      </c>
      <c r="E1274" s="1" t="s">
        <v>46</v>
      </c>
      <c r="F1274" s="1" t="s">
        <v>1862</v>
      </c>
      <c r="G1274" s="1" t="s">
        <v>1863</v>
      </c>
      <c r="H1274" s="1" t="s">
        <v>38</v>
      </c>
      <c r="I1274" s="1" t="s">
        <v>25</v>
      </c>
      <c r="J1274" s="1" t="s">
        <v>273</v>
      </c>
      <c r="K1274" s="1" t="s">
        <v>191</v>
      </c>
      <c r="L1274" s="1">
        <v>60623</v>
      </c>
      <c r="M1274" s="1" t="s">
        <v>97</v>
      </c>
      <c r="N1274" s="1" t="s">
        <v>2952</v>
      </c>
      <c r="O1274" s="1" t="s">
        <v>43</v>
      </c>
      <c r="P1274" s="1" t="s">
        <v>70</v>
      </c>
      <c r="Q1274" s="1" t="s">
        <v>2953</v>
      </c>
      <c r="R1274" s="1">
        <v>44.847999999999992</v>
      </c>
      <c r="S1274" s="1">
        <v>8</v>
      </c>
      <c r="T1274" s="1">
        <v>0.8</v>
      </c>
      <c r="U1274" s="1">
        <v>-67.27200000000002</v>
      </c>
      <c r="V1274" s="3" t="str">
        <f>IF(M1274=People!$B$5,People!$A$5,IF(M1274=People!$B$4,People!$A$4,IF(M1274=People!$B$3,People!$A$3,IF(M1274=People!$B$2,People!$A$2,0))))</f>
        <v>Kelly Williams</v>
      </c>
      <c r="W1274" s="3" t="str">
        <f>IFERROR(INDEX(Returns!A:A,MATCH(B1274,Returns!B:B,0)),"No")</f>
        <v>No</v>
      </c>
    </row>
    <row r="1275" spans="1:23" x14ac:dyDescent="0.2">
      <c r="A1275" s="1">
        <v>1274</v>
      </c>
      <c r="B1275" t="s">
        <v>6782</v>
      </c>
      <c r="C1275" s="2">
        <v>43246</v>
      </c>
      <c r="D1275" s="2">
        <v>43246</v>
      </c>
      <c r="E1275" s="1" t="s">
        <v>1126</v>
      </c>
      <c r="F1275" s="1" t="s">
        <v>2654</v>
      </c>
      <c r="G1275" s="1" t="s">
        <v>2655</v>
      </c>
      <c r="H1275" s="1" t="s">
        <v>24</v>
      </c>
      <c r="I1275" s="1" t="s">
        <v>25</v>
      </c>
      <c r="J1275" s="1" t="s">
        <v>95</v>
      </c>
      <c r="K1275" s="1" t="s">
        <v>96</v>
      </c>
      <c r="L1275" s="1">
        <v>76106</v>
      </c>
      <c r="M1275" s="1" t="s">
        <v>97</v>
      </c>
      <c r="N1275" s="1" t="s">
        <v>2468</v>
      </c>
      <c r="O1275" s="1" t="s">
        <v>43</v>
      </c>
      <c r="P1275" s="1" t="s">
        <v>84</v>
      </c>
      <c r="Q1275" s="1" t="s">
        <v>2469</v>
      </c>
      <c r="R1275" s="1">
        <v>10.368000000000002</v>
      </c>
      <c r="S1275" s="1">
        <v>2</v>
      </c>
      <c r="T1275" s="1">
        <v>0.2</v>
      </c>
      <c r="U1275" s="1">
        <v>3.6288</v>
      </c>
      <c r="V1275" s="3" t="str">
        <f>IF(M1275=People!$B$5,People!$A$5,IF(M1275=People!$B$4,People!$A$4,IF(M1275=People!$B$3,People!$A$3,IF(M1275=People!$B$2,People!$A$2,0))))</f>
        <v>Kelly Williams</v>
      </c>
      <c r="W1275" s="3" t="str">
        <f>IFERROR(INDEX(Returns!A:A,MATCH(B1275,Returns!B:B,0)),"No")</f>
        <v>No</v>
      </c>
    </row>
    <row r="1276" spans="1:23" x14ac:dyDescent="0.2">
      <c r="A1276" s="1">
        <v>1275</v>
      </c>
      <c r="B1276" t="s">
        <v>6782</v>
      </c>
      <c r="C1276" s="2">
        <v>43246</v>
      </c>
      <c r="D1276" s="2">
        <v>43246</v>
      </c>
      <c r="E1276" s="1" t="s">
        <v>1126</v>
      </c>
      <c r="F1276" s="1" t="s">
        <v>2654</v>
      </c>
      <c r="G1276" s="1" t="s">
        <v>2655</v>
      </c>
      <c r="H1276" s="1" t="s">
        <v>24</v>
      </c>
      <c r="I1276" s="1" t="s">
        <v>25</v>
      </c>
      <c r="J1276" s="1" t="s">
        <v>95</v>
      </c>
      <c r="K1276" s="1" t="s">
        <v>96</v>
      </c>
      <c r="L1276" s="1">
        <v>76106</v>
      </c>
      <c r="M1276" s="1" t="s">
        <v>97</v>
      </c>
      <c r="N1276" s="1" t="s">
        <v>2954</v>
      </c>
      <c r="O1276" s="1" t="s">
        <v>30</v>
      </c>
      <c r="P1276" s="1" t="s">
        <v>34</v>
      </c>
      <c r="Q1276" s="1" t="s">
        <v>2955</v>
      </c>
      <c r="R1276" s="1">
        <v>388.42999999999995</v>
      </c>
      <c r="S1276" s="1">
        <v>5</v>
      </c>
      <c r="T1276" s="1">
        <v>0.3</v>
      </c>
      <c r="U1276" s="1">
        <v>-88.783999999999978</v>
      </c>
      <c r="V1276" s="3" t="str">
        <f>IF(M1276=People!$B$5,People!$A$5,IF(M1276=People!$B$4,People!$A$4,IF(M1276=People!$B$3,People!$A$3,IF(M1276=People!$B$2,People!$A$2,0))))</f>
        <v>Kelly Williams</v>
      </c>
      <c r="W1276" s="3" t="str">
        <f>IFERROR(INDEX(Returns!A:A,MATCH(B1276,Returns!B:B,0)),"No")</f>
        <v>No</v>
      </c>
    </row>
    <row r="1277" spans="1:23" x14ac:dyDescent="0.2">
      <c r="A1277" s="1">
        <v>1276</v>
      </c>
      <c r="B1277" t="s">
        <v>6782</v>
      </c>
      <c r="C1277" s="2">
        <v>43246</v>
      </c>
      <c r="D1277" s="2">
        <v>43246</v>
      </c>
      <c r="E1277" s="1" t="s">
        <v>1126</v>
      </c>
      <c r="F1277" s="1" t="s">
        <v>2654</v>
      </c>
      <c r="G1277" s="1" t="s">
        <v>2655</v>
      </c>
      <c r="H1277" s="1" t="s">
        <v>24</v>
      </c>
      <c r="I1277" s="1" t="s">
        <v>25</v>
      </c>
      <c r="J1277" s="1" t="s">
        <v>95</v>
      </c>
      <c r="K1277" s="1" t="s">
        <v>96</v>
      </c>
      <c r="L1277" s="1">
        <v>76106</v>
      </c>
      <c r="M1277" s="1" t="s">
        <v>97</v>
      </c>
      <c r="N1277" s="1" t="s">
        <v>399</v>
      </c>
      <c r="O1277" s="1" t="s">
        <v>43</v>
      </c>
      <c r="P1277" s="1" t="s">
        <v>84</v>
      </c>
      <c r="Q1277" s="1" t="s">
        <v>400</v>
      </c>
      <c r="R1277" s="1">
        <v>14.352000000000002</v>
      </c>
      <c r="S1277" s="1">
        <v>3</v>
      </c>
      <c r="T1277" s="1">
        <v>0.2</v>
      </c>
      <c r="U1277" s="1">
        <v>5.2026000000000003</v>
      </c>
      <c r="V1277" s="3" t="str">
        <f>IF(M1277=People!$B$5,People!$A$5,IF(M1277=People!$B$4,People!$A$4,IF(M1277=People!$B$3,People!$A$3,IF(M1277=People!$B$2,People!$A$2,0))))</f>
        <v>Kelly Williams</v>
      </c>
      <c r="W1277" s="3" t="str">
        <f>IFERROR(INDEX(Returns!A:A,MATCH(B1277,Returns!B:B,0)),"No")</f>
        <v>No</v>
      </c>
    </row>
    <row r="1278" spans="1:23" x14ac:dyDescent="0.2">
      <c r="A1278" s="1">
        <v>1277</v>
      </c>
      <c r="B1278" t="s">
        <v>6782</v>
      </c>
      <c r="C1278" s="2">
        <v>43246</v>
      </c>
      <c r="D1278" s="2">
        <v>43246</v>
      </c>
      <c r="E1278" s="1" t="s">
        <v>1126</v>
      </c>
      <c r="F1278" s="1" t="s">
        <v>2654</v>
      </c>
      <c r="G1278" s="1" t="s">
        <v>2655</v>
      </c>
      <c r="H1278" s="1" t="s">
        <v>24</v>
      </c>
      <c r="I1278" s="1" t="s">
        <v>25</v>
      </c>
      <c r="J1278" s="1" t="s">
        <v>95</v>
      </c>
      <c r="K1278" s="1" t="s">
        <v>96</v>
      </c>
      <c r="L1278" s="1">
        <v>76106</v>
      </c>
      <c r="M1278" s="1" t="s">
        <v>97</v>
      </c>
      <c r="N1278" s="1" t="s">
        <v>2956</v>
      </c>
      <c r="O1278" s="1" t="s">
        <v>66</v>
      </c>
      <c r="P1278" s="1" t="s">
        <v>146</v>
      </c>
      <c r="Q1278" s="1" t="s">
        <v>2957</v>
      </c>
      <c r="R1278" s="1">
        <v>63.991999999999997</v>
      </c>
      <c r="S1278" s="1">
        <v>1</v>
      </c>
      <c r="T1278" s="1">
        <v>0.2</v>
      </c>
      <c r="U1278" s="1">
        <v>-7.1990999999999961</v>
      </c>
      <c r="V1278" s="3" t="str">
        <f>IF(M1278=People!$B$5,People!$A$5,IF(M1278=People!$B$4,People!$A$4,IF(M1278=People!$B$3,People!$A$3,IF(M1278=People!$B$2,People!$A$2,0))))</f>
        <v>Kelly Williams</v>
      </c>
      <c r="W1278" s="3" t="str">
        <f>IFERROR(INDEX(Returns!A:A,MATCH(B1278,Returns!B:B,0)),"No")</f>
        <v>No</v>
      </c>
    </row>
    <row r="1279" spans="1:23" x14ac:dyDescent="0.2">
      <c r="A1279" s="1">
        <v>1278</v>
      </c>
      <c r="B1279" t="s">
        <v>6783</v>
      </c>
      <c r="C1279" s="2">
        <v>43222</v>
      </c>
      <c r="D1279" s="2">
        <v>43227</v>
      </c>
      <c r="E1279" s="1" t="s">
        <v>46</v>
      </c>
      <c r="F1279" s="1" t="s">
        <v>2958</v>
      </c>
      <c r="G1279" s="1" t="s">
        <v>2959</v>
      </c>
      <c r="H1279" s="1" t="s">
        <v>24</v>
      </c>
      <c r="I1279" s="1" t="s">
        <v>25</v>
      </c>
      <c r="J1279" s="1" t="s">
        <v>167</v>
      </c>
      <c r="K1279" s="1" t="s">
        <v>96</v>
      </c>
      <c r="L1279" s="1">
        <v>77070</v>
      </c>
      <c r="M1279" s="1" t="s">
        <v>97</v>
      </c>
      <c r="N1279" s="1" t="s">
        <v>2960</v>
      </c>
      <c r="O1279" s="1" t="s">
        <v>43</v>
      </c>
      <c r="P1279" s="1" t="s">
        <v>63</v>
      </c>
      <c r="Q1279" s="1" t="s">
        <v>2961</v>
      </c>
      <c r="R1279" s="1">
        <v>86.352000000000004</v>
      </c>
      <c r="S1279" s="1">
        <v>3</v>
      </c>
      <c r="T1279" s="1">
        <v>0.2</v>
      </c>
      <c r="U1279" s="1">
        <v>5.3969999999999914</v>
      </c>
      <c r="V1279" s="3" t="str">
        <f>IF(M1279=People!$B$5,People!$A$5,IF(M1279=People!$B$4,People!$A$4,IF(M1279=People!$B$3,People!$A$3,IF(M1279=People!$B$2,People!$A$2,0))))</f>
        <v>Kelly Williams</v>
      </c>
      <c r="W1279" s="3" t="str">
        <f>IFERROR(INDEX(Returns!A:A,MATCH(B1279,Returns!B:B,0)),"No")</f>
        <v>No</v>
      </c>
    </row>
    <row r="1280" spans="1:23" x14ac:dyDescent="0.2">
      <c r="A1280" s="1">
        <v>1279</v>
      </c>
      <c r="B1280" t="s">
        <v>6784</v>
      </c>
      <c r="C1280" s="2">
        <v>42621</v>
      </c>
      <c r="D1280" s="2">
        <v>42624</v>
      </c>
      <c r="E1280" s="1" t="s">
        <v>170</v>
      </c>
      <c r="F1280" s="1" t="s">
        <v>2418</v>
      </c>
      <c r="G1280" s="1" t="s">
        <v>2419</v>
      </c>
      <c r="H1280" s="1" t="s">
        <v>38</v>
      </c>
      <c r="I1280" s="1" t="s">
        <v>25</v>
      </c>
      <c r="J1280" s="1" t="s">
        <v>2962</v>
      </c>
      <c r="K1280" s="1" t="s">
        <v>1111</v>
      </c>
      <c r="L1280" s="1">
        <v>31204</v>
      </c>
      <c r="M1280" s="1" t="s">
        <v>28</v>
      </c>
      <c r="N1280" s="1" t="s">
        <v>2963</v>
      </c>
      <c r="O1280" s="1" t="s">
        <v>66</v>
      </c>
      <c r="P1280" s="1" t="s">
        <v>146</v>
      </c>
      <c r="Q1280" s="1" t="s">
        <v>2964</v>
      </c>
      <c r="R1280" s="1">
        <v>32.97</v>
      </c>
      <c r="S1280" s="1">
        <v>3</v>
      </c>
      <c r="T1280" s="1">
        <v>0</v>
      </c>
      <c r="U1280" s="1">
        <v>12.8583</v>
      </c>
      <c r="V1280" s="3" t="str">
        <f>IF(M1280=People!$B$5,People!$A$5,IF(M1280=People!$B$4,People!$A$4,IF(M1280=People!$B$3,People!$A$3,IF(M1280=People!$B$2,People!$A$2,0))))</f>
        <v>Cassandra Brandow</v>
      </c>
      <c r="W1280" s="3" t="str">
        <f>IFERROR(INDEX(Returns!A:A,MATCH(B1280,Returns!B:B,0)),"No")</f>
        <v>No</v>
      </c>
    </row>
    <row r="1281" spans="1:23" x14ac:dyDescent="0.2">
      <c r="A1281" s="1">
        <v>1280</v>
      </c>
      <c r="B1281" t="s">
        <v>6784</v>
      </c>
      <c r="C1281" s="2">
        <v>42621</v>
      </c>
      <c r="D1281" s="2">
        <v>42624</v>
      </c>
      <c r="E1281" s="1" t="s">
        <v>170</v>
      </c>
      <c r="F1281" s="1" t="s">
        <v>2418</v>
      </c>
      <c r="G1281" s="1" t="s">
        <v>2419</v>
      </c>
      <c r="H1281" s="1" t="s">
        <v>38</v>
      </c>
      <c r="I1281" s="1" t="s">
        <v>25</v>
      </c>
      <c r="J1281" s="1" t="s">
        <v>2962</v>
      </c>
      <c r="K1281" s="1" t="s">
        <v>1111</v>
      </c>
      <c r="L1281" s="1">
        <v>31204</v>
      </c>
      <c r="M1281" s="1" t="s">
        <v>28</v>
      </c>
      <c r="N1281" s="1" t="s">
        <v>2965</v>
      </c>
      <c r="O1281" s="1" t="s">
        <v>66</v>
      </c>
      <c r="P1281" s="1" t="s">
        <v>146</v>
      </c>
      <c r="Q1281" s="1" t="s">
        <v>2966</v>
      </c>
      <c r="R1281" s="1">
        <v>83.88</v>
      </c>
      <c r="S1281" s="1">
        <v>4</v>
      </c>
      <c r="T1281" s="1">
        <v>0</v>
      </c>
      <c r="U1281" s="1">
        <v>30.196799999999996</v>
      </c>
      <c r="V1281" s="3" t="str">
        <f>IF(M1281=People!$B$5,People!$A$5,IF(M1281=People!$B$4,People!$A$4,IF(M1281=People!$B$3,People!$A$3,IF(M1281=People!$B$2,People!$A$2,0))))</f>
        <v>Cassandra Brandow</v>
      </c>
      <c r="W1281" s="3" t="str">
        <f>IFERROR(INDEX(Returns!A:A,MATCH(B1281,Returns!B:B,0)),"No")</f>
        <v>No</v>
      </c>
    </row>
    <row r="1282" spans="1:23" x14ac:dyDescent="0.2">
      <c r="A1282" s="1">
        <v>1281</v>
      </c>
      <c r="B1282" t="s">
        <v>6785</v>
      </c>
      <c r="C1282" s="2">
        <v>43348</v>
      </c>
      <c r="D1282" s="2">
        <v>43349</v>
      </c>
      <c r="E1282" s="1" t="s">
        <v>170</v>
      </c>
      <c r="F1282" s="1" t="s">
        <v>2182</v>
      </c>
      <c r="G1282" s="1" t="s">
        <v>2183</v>
      </c>
      <c r="H1282" s="1" t="s">
        <v>24</v>
      </c>
      <c r="I1282" s="1" t="s">
        <v>25</v>
      </c>
      <c r="J1282" s="1" t="s">
        <v>2967</v>
      </c>
      <c r="K1282" s="1" t="s">
        <v>432</v>
      </c>
      <c r="L1282" s="1">
        <v>52402</v>
      </c>
      <c r="M1282" s="1" t="s">
        <v>97</v>
      </c>
      <c r="N1282" s="1" t="s">
        <v>2968</v>
      </c>
      <c r="O1282" s="1" t="s">
        <v>66</v>
      </c>
      <c r="P1282" s="1" t="s">
        <v>67</v>
      </c>
      <c r="Q1282" s="1" t="s">
        <v>2969</v>
      </c>
      <c r="R1282" s="1">
        <v>278.39999999999998</v>
      </c>
      <c r="S1282" s="1">
        <v>3</v>
      </c>
      <c r="T1282" s="1">
        <v>0</v>
      </c>
      <c r="U1282" s="1">
        <v>80.735999999999976</v>
      </c>
      <c r="V1282" s="3" t="str">
        <f>IF(M1282=People!$B$5,People!$A$5,IF(M1282=People!$B$4,People!$A$4,IF(M1282=People!$B$3,People!$A$3,IF(M1282=People!$B$2,People!$A$2,0))))</f>
        <v>Kelly Williams</v>
      </c>
      <c r="W1282" s="3" t="str">
        <f>IFERROR(INDEX(Returns!A:A,MATCH(B1282,Returns!B:B,0)),"No")</f>
        <v>No</v>
      </c>
    </row>
    <row r="1283" spans="1:23" x14ac:dyDescent="0.2">
      <c r="A1283" s="1">
        <v>1282</v>
      </c>
      <c r="B1283" t="s">
        <v>6786</v>
      </c>
      <c r="C1283" s="2">
        <v>43564</v>
      </c>
      <c r="D1283" s="2">
        <v>43566</v>
      </c>
      <c r="E1283" s="1" t="s">
        <v>170</v>
      </c>
      <c r="F1283" s="1" t="s">
        <v>1453</v>
      </c>
      <c r="G1283" s="1" t="s">
        <v>1454</v>
      </c>
      <c r="H1283" s="1" t="s">
        <v>24</v>
      </c>
      <c r="I1283" s="1" t="s">
        <v>25</v>
      </c>
      <c r="J1283" s="1" t="s">
        <v>1324</v>
      </c>
      <c r="K1283" s="1" t="s">
        <v>50</v>
      </c>
      <c r="L1283" s="1">
        <v>32216</v>
      </c>
      <c r="M1283" s="1" t="s">
        <v>28</v>
      </c>
      <c r="N1283" s="1" t="s">
        <v>2970</v>
      </c>
      <c r="O1283" s="1" t="s">
        <v>43</v>
      </c>
      <c r="P1283" s="1" t="s">
        <v>44</v>
      </c>
      <c r="Q1283" s="1" t="s">
        <v>2971</v>
      </c>
      <c r="R1283" s="1">
        <v>15.120000000000001</v>
      </c>
      <c r="S1283" s="1">
        <v>3</v>
      </c>
      <c r="T1283" s="1">
        <v>0.2</v>
      </c>
      <c r="U1283" s="1">
        <v>4.9139999999999988</v>
      </c>
      <c r="V1283" s="3" t="str">
        <f>IF(M1283=People!$B$5,People!$A$5,IF(M1283=People!$B$4,People!$A$4,IF(M1283=People!$B$3,People!$A$3,IF(M1283=People!$B$2,People!$A$2,0))))</f>
        <v>Cassandra Brandow</v>
      </c>
      <c r="W1283" s="3" t="str">
        <f>IFERROR(INDEX(Returns!A:A,MATCH(B1283,Returns!B:B,0)),"No")</f>
        <v>No</v>
      </c>
    </row>
    <row r="1284" spans="1:23" x14ac:dyDescent="0.2">
      <c r="A1284" s="1">
        <v>1283</v>
      </c>
      <c r="B1284" t="s">
        <v>6786</v>
      </c>
      <c r="C1284" s="2">
        <v>43564</v>
      </c>
      <c r="D1284" s="2">
        <v>43566</v>
      </c>
      <c r="E1284" s="1" t="s">
        <v>170</v>
      </c>
      <c r="F1284" s="1" t="s">
        <v>1453</v>
      </c>
      <c r="G1284" s="1" t="s">
        <v>1454</v>
      </c>
      <c r="H1284" s="1" t="s">
        <v>24</v>
      </c>
      <c r="I1284" s="1" t="s">
        <v>25</v>
      </c>
      <c r="J1284" s="1" t="s">
        <v>1324</v>
      </c>
      <c r="K1284" s="1" t="s">
        <v>50</v>
      </c>
      <c r="L1284" s="1">
        <v>32216</v>
      </c>
      <c r="M1284" s="1" t="s">
        <v>28</v>
      </c>
      <c r="N1284" s="1" t="s">
        <v>2972</v>
      </c>
      <c r="O1284" s="1" t="s">
        <v>43</v>
      </c>
      <c r="P1284" s="1" t="s">
        <v>70</v>
      </c>
      <c r="Q1284" s="1" t="s">
        <v>2973</v>
      </c>
      <c r="R1284" s="1">
        <v>17.430000000000003</v>
      </c>
      <c r="S1284" s="1">
        <v>1</v>
      </c>
      <c r="T1284" s="1">
        <v>0.7</v>
      </c>
      <c r="U1284" s="1">
        <v>-13.363000000000003</v>
      </c>
      <c r="V1284" s="3" t="str">
        <f>IF(M1284=People!$B$5,People!$A$5,IF(M1284=People!$B$4,People!$A$4,IF(M1284=People!$B$3,People!$A$3,IF(M1284=People!$B$2,People!$A$2,0))))</f>
        <v>Cassandra Brandow</v>
      </c>
      <c r="W1284" s="3" t="str">
        <f>IFERROR(INDEX(Returns!A:A,MATCH(B1284,Returns!B:B,0)),"No")</f>
        <v>No</v>
      </c>
    </row>
    <row r="1285" spans="1:23" x14ac:dyDescent="0.2">
      <c r="A1285" s="1">
        <v>1284</v>
      </c>
      <c r="B1285" t="s">
        <v>6786</v>
      </c>
      <c r="C1285" s="2">
        <v>43564</v>
      </c>
      <c r="D1285" s="2">
        <v>43566</v>
      </c>
      <c r="E1285" s="1" t="s">
        <v>170</v>
      </c>
      <c r="F1285" s="1" t="s">
        <v>1453</v>
      </c>
      <c r="G1285" s="1" t="s">
        <v>1454</v>
      </c>
      <c r="H1285" s="1" t="s">
        <v>24</v>
      </c>
      <c r="I1285" s="1" t="s">
        <v>25</v>
      </c>
      <c r="J1285" s="1" t="s">
        <v>1324</v>
      </c>
      <c r="K1285" s="1" t="s">
        <v>50</v>
      </c>
      <c r="L1285" s="1">
        <v>32216</v>
      </c>
      <c r="M1285" s="1" t="s">
        <v>28</v>
      </c>
      <c r="N1285" s="1" t="s">
        <v>2974</v>
      </c>
      <c r="O1285" s="1" t="s">
        <v>43</v>
      </c>
      <c r="P1285" s="1" t="s">
        <v>84</v>
      </c>
      <c r="Q1285" s="1" t="s">
        <v>2975</v>
      </c>
      <c r="R1285" s="1">
        <v>251.64</v>
      </c>
      <c r="S1285" s="1">
        <v>3</v>
      </c>
      <c r="T1285" s="1">
        <v>0.2</v>
      </c>
      <c r="U1285" s="1">
        <v>88.073999999999984</v>
      </c>
      <c r="V1285" s="3" t="str">
        <f>IF(M1285=People!$B$5,People!$A$5,IF(M1285=People!$B$4,People!$A$4,IF(M1285=People!$B$3,People!$A$3,IF(M1285=People!$B$2,People!$A$2,0))))</f>
        <v>Cassandra Brandow</v>
      </c>
      <c r="W1285" s="3" t="str">
        <f>IFERROR(INDEX(Returns!A:A,MATCH(B1285,Returns!B:B,0)),"No")</f>
        <v>No</v>
      </c>
    </row>
    <row r="1286" spans="1:23" x14ac:dyDescent="0.2">
      <c r="A1286" s="1">
        <v>1285</v>
      </c>
      <c r="B1286" t="s">
        <v>6787</v>
      </c>
      <c r="C1286" s="2">
        <v>43075</v>
      </c>
      <c r="D1286" s="2">
        <v>43081</v>
      </c>
      <c r="E1286" s="1" t="s">
        <v>46</v>
      </c>
      <c r="F1286" s="1" t="s">
        <v>1116</v>
      </c>
      <c r="G1286" s="1" t="s">
        <v>1117</v>
      </c>
      <c r="H1286" s="1" t="s">
        <v>24</v>
      </c>
      <c r="I1286" s="1" t="s">
        <v>25</v>
      </c>
      <c r="J1286" s="1" t="s">
        <v>1082</v>
      </c>
      <c r="K1286" s="1" t="s">
        <v>96</v>
      </c>
      <c r="L1286" s="1">
        <v>78745</v>
      </c>
      <c r="M1286" s="1" t="s">
        <v>97</v>
      </c>
      <c r="N1286" s="1" t="s">
        <v>2976</v>
      </c>
      <c r="O1286" s="1" t="s">
        <v>43</v>
      </c>
      <c r="P1286" s="1" t="s">
        <v>70</v>
      </c>
      <c r="Q1286" s="1" t="s">
        <v>2977</v>
      </c>
      <c r="R1286" s="1">
        <v>2.7719999999999994</v>
      </c>
      <c r="S1286" s="1">
        <v>7</v>
      </c>
      <c r="T1286" s="1">
        <v>0.8</v>
      </c>
      <c r="U1286" s="1">
        <v>-4.8510000000000009</v>
      </c>
      <c r="V1286" s="3" t="str">
        <f>IF(M1286=People!$B$5,People!$A$5,IF(M1286=People!$B$4,People!$A$4,IF(M1286=People!$B$3,People!$A$3,IF(M1286=People!$B$2,People!$A$2,0))))</f>
        <v>Kelly Williams</v>
      </c>
      <c r="W1286" s="3" t="str">
        <f>IFERROR(INDEX(Returns!A:A,MATCH(B1286,Returns!B:B,0)),"No")</f>
        <v>No</v>
      </c>
    </row>
    <row r="1287" spans="1:23" x14ac:dyDescent="0.2">
      <c r="A1287" s="1">
        <v>1286</v>
      </c>
      <c r="B1287" t="s">
        <v>6788</v>
      </c>
      <c r="C1287" s="2">
        <v>43277</v>
      </c>
      <c r="D1287" s="2">
        <v>43284</v>
      </c>
      <c r="E1287" s="1" t="s">
        <v>46</v>
      </c>
      <c r="F1287" s="1" t="s">
        <v>2978</v>
      </c>
      <c r="G1287" s="1" t="s">
        <v>2979</v>
      </c>
      <c r="H1287" s="1" t="s">
        <v>24</v>
      </c>
      <c r="I1287" s="1" t="s">
        <v>25</v>
      </c>
      <c r="J1287" s="1" t="s">
        <v>2980</v>
      </c>
      <c r="K1287" s="1" t="s">
        <v>1221</v>
      </c>
      <c r="L1287" s="1">
        <v>2908</v>
      </c>
      <c r="M1287" s="1" t="s">
        <v>135</v>
      </c>
      <c r="N1287" s="1" t="s">
        <v>1318</v>
      </c>
      <c r="O1287" s="1" t="s">
        <v>43</v>
      </c>
      <c r="P1287" s="1" t="s">
        <v>55</v>
      </c>
      <c r="Q1287" s="1" t="s">
        <v>1319</v>
      </c>
      <c r="R1287" s="1">
        <v>14.9</v>
      </c>
      <c r="S1287" s="1">
        <v>5</v>
      </c>
      <c r="T1287" s="1">
        <v>0</v>
      </c>
      <c r="U1287" s="1">
        <v>1.0429999999999984</v>
      </c>
      <c r="V1287" s="3" t="str">
        <f>IF(M1287=People!$B$5,People!$A$5,IF(M1287=People!$B$4,People!$A$4,IF(M1287=People!$B$3,People!$A$3,IF(M1287=People!$B$2,People!$A$2,0))))</f>
        <v>Chuck Magee</v>
      </c>
      <c r="W1287" s="3" t="str">
        <f>IFERROR(INDEX(Returns!A:A,MATCH(B1287,Returns!B:B,0)),"No")</f>
        <v>No</v>
      </c>
    </row>
    <row r="1288" spans="1:23" x14ac:dyDescent="0.2">
      <c r="A1288" s="1">
        <v>1287</v>
      </c>
      <c r="B1288" t="s">
        <v>6789</v>
      </c>
      <c r="C1288" s="2">
        <v>42920</v>
      </c>
      <c r="D1288" s="2">
        <v>42924</v>
      </c>
      <c r="E1288" s="1" t="s">
        <v>46</v>
      </c>
      <c r="F1288" s="1" t="s">
        <v>469</v>
      </c>
      <c r="G1288" s="1" t="s">
        <v>470</v>
      </c>
      <c r="H1288" s="1" t="s">
        <v>94</v>
      </c>
      <c r="I1288" s="1" t="s">
        <v>25</v>
      </c>
      <c r="J1288" s="1" t="s">
        <v>239</v>
      </c>
      <c r="K1288" s="1" t="s">
        <v>240</v>
      </c>
      <c r="L1288" s="1">
        <v>10035</v>
      </c>
      <c r="M1288" s="1" t="s">
        <v>135</v>
      </c>
      <c r="N1288" s="1" t="s">
        <v>2981</v>
      </c>
      <c r="O1288" s="1" t="s">
        <v>43</v>
      </c>
      <c r="P1288" s="1" t="s">
        <v>63</v>
      </c>
      <c r="Q1288" s="1" t="s">
        <v>2982</v>
      </c>
      <c r="R1288" s="1">
        <v>15.48</v>
      </c>
      <c r="S1288" s="1">
        <v>3</v>
      </c>
      <c r="T1288" s="1">
        <v>0</v>
      </c>
      <c r="U1288" s="1">
        <v>4.4891999999999985</v>
      </c>
      <c r="V1288" s="3" t="str">
        <f>IF(M1288=People!$B$5,People!$A$5,IF(M1288=People!$B$4,People!$A$4,IF(M1288=People!$B$3,People!$A$3,IF(M1288=People!$B$2,People!$A$2,0))))</f>
        <v>Chuck Magee</v>
      </c>
      <c r="W1288" s="3" t="str">
        <f>IFERROR(INDEX(Returns!A:A,MATCH(B1288,Returns!B:B,0)),"No")</f>
        <v>No</v>
      </c>
    </row>
    <row r="1289" spans="1:23" x14ac:dyDescent="0.2">
      <c r="A1289" s="1">
        <v>1288</v>
      </c>
      <c r="B1289" t="s">
        <v>6790</v>
      </c>
      <c r="C1289" s="2">
        <v>43426</v>
      </c>
      <c r="D1289" s="2">
        <v>43430</v>
      </c>
      <c r="E1289" s="1" t="s">
        <v>46</v>
      </c>
      <c r="F1289" s="1" t="s">
        <v>2983</v>
      </c>
      <c r="G1289" s="1" t="s">
        <v>2984</v>
      </c>
      <c r="H1289" s="1" t="s">
        <v>38</v>
      </c>
      <c r="I1289" s="1" t="s">
        <v>25</v>
      </c>
      <c r="J1289" s="1" t="s">
        <v>239</v>
      </c>
      <c r="K1289" s="1" t="s">
        <v>240</v>
      </c>
      <c r="L1289" s="1">
        <v>10009</v>
      </c>
      <c r="M1289" s="1" t="s">
        <v>135</v>
      </c>
      <c r="N1289" s="1" t="s">
        <v>269</v>
      </c>
      <c r="O1289" s="1" t="s">
        <v>30</v>
      </c>
      <c r="P1289" s="1" t="s">
        <v>60</v>
      </c>
      <c r="Q1289" s="1" t="s">
        <v>270</v>
      </c>
      <c r="R1289" s="1">
        <v>39.880000000000003</v>
      </c>
      <c r="S1289" s="1">
        <v>2</v>
      </c>
      <c r="T1289" s="1">
        <v>0</v>
      </c>
      <c r="U1289" s="1">
        <v>11.166400000000003</v>
      </c>
      <c r="V1289" s="3" t="str">
        <f>IF(M1289=People!$B$5,People!$A$5,IF(M1289=People!$B$4,People!$A$4,IF(M1289=People!$B$3,People!$A$3,IF(M1289=People!$B$2,People!$A$2,0))))</f>
        <v>Chuck Magee</v>
      </c>
      <c r="W1289" s="3" t="str">
        <f>IFERROR(INDEX(Returns!A:A,MATCH(B1289,Returns!B:B,0)),"No")</f>
        <v>No</v>
      </c>
    </row>
    <row r="1290" spans="1:23" x14ac:dyDescent="0.2">
      <c r="A1290" s="1">
        <v>1289</v>
      </c>
      <c r="B1290" t="s">
        <v>6790</v>
      </c>
      <c r="C1290" s="2">
        <v>43426</v>
      </c>
      <c r="D1290" s="2">
        <v>43430</v>
      </c>
      <c r="E1290" s="1" t="s">
        <v>46</v>
      </c>
      <c r="F1290" s="1" t="s">
        <v>2983</v>
      </c>
      <c r="G1290" s="1" t="s">
        <v>2984</v>
      </c>
      <c r="H1290" s="1" t="s">
        <v>38</v>
      </c>
      <c r="I1290" s="1" t="s">
        <v>25</v>
      </c>
      <c r="J1290" s="1" t="s">
        <v>239</v>
      </c>
      <c r="K1290" s="1" t="s">
        <v>240</v>
      </c>
      <c r="L1290" s="1">
        <v>10009</v>
      </c>
      <c r="M1290" s="1" t="s">
        <v>135</v>
      </c>
      <c r="N1290" s="1" t="s">
        <v>1790</v>
      </c>
      <c r="O1290" s="1" t="s">
        <v>43</v>
      </c>
      <c r="P1290" s="1" t="s">
        <v>70</v>
      </c>
      <c r="Q1290" s="1" t="s">
        <v>1791</v>
      </c>
      <c r="R1290" s="1">
        <v>12.192</v>
      </c>
      <c r="S1290" s="1">
        <v>4</v>
      </c>
      <c r="T1290" s="1">
        <v>0.2</v>
      </c>
      <c r="U1290" s="1">
        <v>4.1147999999999989</v>
      </c>
      <c r="V1290" s="3" t="str">
        <f>IF(M1290=People!$B$5,People!$A$5,IF(M1290=People!$B$4,People!$A$4,IF(M1290=People!$B$3,People!$A$3,IF(M1290=People!$B$2,People!$A$2,0))))</f>
        <v>Chuck Magee</v>
      </c>
      <c r="W1290" s="3" t="str">
        <f>IFERROR(INDEX(Returns!A:A,MATCH(B1290,Returns!B:B,0)),"No")</f>
        <v>No</v>
      </c>
    </row>
    <row r="1291" spans="1:23" x14ac:dyDescent="0.2">
      <c r="A1291" s="1">
        <v>1290</v>
      </c>
      <c r="B1291" t="s">
        <v>6790</v>
      </c>
      <c r="C1291" s="2">
        <v>43426</v>
      </c>
      <c r="D1291" s="2">
        <v>43430</v>
      </c>
      <c r="E1291" s="1" t="s">
        <v>46</v>
      </c>
      <c r="F1291" s="1" t="s">
        <v>2983</v>
      </c>
      <c r="G1291" s="1" t="s">
        <v>2984</v>
      </c>
      <c r="H1291" s="1" t="s">
        <v>38</v>
      </c>
      <c r="I1291" s="1" t="s">
        <v>25</v>
      </c>
      <c r="J1291" s="1" t="s">
        <v>239</v>
      </c>
      <c r="K1291" s="1" t="s">
        <v>240</v>
      </c>
      <c r="L1291" s="1">
        <v>10009</v>
      </c>
      <c r="M1291" s="1" t="s">
        <v>135</v>
      </c>
      <c r="N1291" s="1" t="s">
        <v>2985</v>
      </c>
      <c r="O1291" s="1" t="s">
        <v>43</v>
      </c>
      <c r="P1291" s="1" t="s">
        <v>63</v>
      </c>
      <c r="Q1291" s="1" t="s">
        <v>2986</v>
      </c>
      <c r="R1291" s="1">
        <v>20.82</v>
      </c>
      <c r="S1291" s="1">
        <v>3</v>
      </c>
      <c r="T1291" s="1">
        <v>0</v>
      </c>
      <c r="U1291" s="1">
        <v>7.4952000000000005</v>
      </c>
      <c r="V1291" s="3" t="str">
        <f>IF(M1291=People!$B$5,People!$A$5,IF(M1291=People!$B$4,People!$A$4,IF(M1291=People!$B$3,People!$A$3,IF(M1291=People!$B$2,People!$A$2,0))))</f>
        <v>Chuck Magee</v>
      </c>
      <c r="W1291" s="3" t="str">
        <f>IFERROR(INDEX(Returns!A:A,MATCH(B1291,Returns!B:B,0)),"No")</f>
        <v>No</v>
      </c>
    </row>
    <row r="1292" spans="1:23" x14ac:dyDescent="0.2">
      <c r="A1292" s="1">
        <v>1291</v>
      </c>
      <c r="B1292" t="s">
        <v>6791</v>
      </c>
      <c r="C1292" s="2">
        <v>43414</v>
      </c>
      <c r="D1292" s="2">
        <v>43416</v>
      </c>
      <c r="E1292" s="1" t="s">
        <v>170</v>
      </c>
      <c r="F1292" s="1" t="s">
        <v>1833</v>
      </c>
      <c r="G1292" s="1" t="s">
        <v>1834</v>
      </c>
      <c r="H1292" s="1" t="s">
        <v>94</v>
      </c>
      <c r="I1292" s="1" t="s">
        <v>25</v>
      </c>
      <c r="J1292" s="1" t="s">
        <v>116</v>
      </c>
      <c r="K1292" s="1" t="s">
        <v>40</v>
      </c>
      <c r="L1292" s="1">
        <v>94122</v>
      </c>
      <c r="M1292" s="1" t="s">
        <v>41</v>
      </c>
      <c r="N1292" s="1" t="s">
        <v>2987</v>
      </c>
      <c r="O1292" s="1" t="s">
        <v>43</v>
      </c>
      <c r="P1292" s="1" t="s">
        <v>70</v>
      </c>
      <c r="Q1292" s="1" t="s">
        <v>2988</v>
      </c>
      <c r="R1292" s="1">
        <v>13.216000000000001</v>
      </c>
      <c r="S1292" s="1">
        <v>4</v>
      </c>
      <c r="T1292" s="1">
        <v>0.2</v>
      </c>
      <c r="U1292" s="1">
        <v>4.4603999999999999</v>
      </c>
      <c r="V1292" s="3" t="str">
        <f>IF(M1292=People!$B$5,People!$A$5,IF(M1292=People!$B$4,People!$A$4,IF(M1292=People!$B$3,People!$A$3,IF(M1292=People!$B$2,People!$A$2,0))))</f>
        <v>Anna Andreadi</v>
      </c>
      <c r="W1292" s="3" t="str">
        <f>IFERROR(INDEX(Returns!A:A,MATCH(B1292,Returns!B:B,0)),"No")</f>
        <v>No</v>
      </c>
    </row>
    <row r="1293" spans="1:23" x14ac:dyDescent="0.2">
      <c r="A1293" s="1">
        <v>1292</v>
      </c>
      <c r="B1293" t="s">
        <v>6791</v>
      </c>
      <c r="C1293" s="2">
        <v>43414</v>
      </c>
      <c r="D1293" s="2">
        <v>43416</v>
      </c>
      <c r="E1293" s="1" t="s">
        <v>170</v>
      </c>
      <c r="F1293" s="1" t="s">
        <v>1833</v>
      </c>
      <c r="G1293" s="1" t="s">
        <v>1834</v>
      </c>
      <c r="H1293" s="1" t="s">
        <v>94</v>
      </c>
      <c r="I1293" s="1" t="s">
        <v>25</v>
      </c>
      <c r="J1293" s="1" t="s">
        <v>116</v>
      </c>
      <c r="K1293" s="1" t="s">
        <v>40</v>
      </c>
      <c r="L1293" s="1">
        <v>94122</v>
      </c>
      <c r="M1293" s="1" t="s">
        <v>41</v>
      </c>
      <c r="N1293" s="1" t="s">
        <v>2804</v>
      </c>
      <c r="O1293" s="1" t="s">
        <v>43</v>
      </c>
      <c r="P1293" s="1" t="s">
        <v>84</v>
      </c>
      <c r="Q1293" s="1" t="s">
        <v>2805</v>
      </c>
      <c r="R1293" s="1">
        <v>32.400000000000006</v>
      </c>
      <c r="S1293" s="1">
        <v>5</v>
      </c>
      <c r="T1293" s="1">
        <v>0</v>
      </c>
      <c r="U1293" s="1">
        <v>15.552000000000001</v>
      </c>
      <c r="V1293" s="3" t="str">
        <f>IF(M1293=People!$B$5,People!$A$5,IF(M1293=People!$B$4,People!$A$4,IF(M1293=People!$B$3,People!$A$3,IF(M1293=People!$B$2,People!$A$2,0))))</f>
        <v>Anna Andreadi</v>
      </c>
      <c r="W1293" s="3" t="str">
        <f>IFERROR(INDEX(Returns!A:A,MATCH(B1293,Returns!B:B,0)),"No")</f>
        <v>No</v>
      </c>
    </row>
    <row r="1294" spans="1:23" x14ac:dyDescent="0.2">
      <c r="A1294" s="1">
        <v>1293</v>
      </c>
      <c r="B1294" t="s">
        <v>6792</v>
      </c>
      <c r="C1294" s="2">
        <v>42974</v>
      </c>
      <c r="D1294" s="2">
        <v>42979</v>
      </c>
      <c r="E1294" s="1" t="s">
        <v>46</v>
      </c>
      <c r="F1294" s="1" t="s">
        <v>473</v>
      </c>
      <c r="G1294" s="1" t="s">
        <v>474</v>
      </c>
      <c r="H1294" s="1" t="s">
        <v>24</v>
      </c>
      <c r="I1294" s="1" t="s">
        <v>25</v>
      </c>
      <c r="J1294" s="1" t="s">
        <v>833</v>
      </c>
      <c r="K1294" s="1" t="s">
        <v>40</v>
      </c>
      <c r="L1294" s="1">
        <v>92105</v>
      </c>
      <c r="M1294" s="1" t="s">
        <v>41</v>
      </c>
      <c r="N1294" s="1" t="s">
        <v>511</v>
      </c>
      <c r="O1294" s="1" t="s">
        <v>43</v>
      </c>
      <c r="P1294" s="1" t="s">
        <v>512</v>
      </c>
      <c r="Q1294" s="1" t="s">
        <v>513</v>
      </c>
      <c r="R1294" s="1">
        <v>32.94</v>
      </c>
      <c r="S1294" s="1">
        <v>3</v>
      </c>
      <c r="T1294" s="1">
        <v>0</v>
      </c>
      <c r="U1294" s="1">
        <v>9.2232000000000021</v>
      </c>
      <c r="V1294" s="3" t="str">
        <f>IF(M1294=People!$B$5,People!$A$5,IF(M1294=People!$B$4,People!$A$4,IF(M1294=People!$B$3,People!$A$3,IF(M1294=People!$B$2,People!$A$2,0))))</f>
        <v>Anna Andreadi</v>
      </c>
      <c r="W1294" s="3" t="str">
        <f>IFERROR(INDEX(Returns!A:A,MATCH(B1294,Returns!B:B,0)),"No")</f>
        <v>No</v>
      </c>
    </row>
    <row r="1295" spans="1:23" x14ac:dyDescent="0.2">
      <c r="A1295" s="1">
        <v>1294</v>
      </c>
      <c r="B1295" t="s">
        <v>6792</v>
      </c>
      <c r="C1295" s="2">
        <v>42974</v>
      </c>
      <c r="D1295" s="2">
        <v>42979</v>
      </c>
      <c r="E1295" s="1" t="s">
        <v>46</v>
      </c>
      <c r="F1295" s="1" t="s">
        <v>473</v>
      </c>
      <c r="G1295" s="1" t="s">
        <v>474</v>
      </c>
      <c r="H1295" s="1" t="s">
        <v>24</v>
      </c>
      <c r="I1295" s="1" t="s">
        <v>25</v>
      </c>
      <c r="J1295" s="1" t="s">
        <v>833</v>
      </c>
      <c r="K1295" s="1" t="s">
        <v>40</v>
      </c>
      <c r="L1295" s="1">
        <v>92105</v>
      </c>
      <c r="M1295" s="1" t="s">
        <v>41</v>
      </c>
      <c r="N1295" s="1" t="s">
        <v>2989</v>
      </c>
      <c r="O1295" s="1" t="s">
        <v>43</v>
      </c>
      <c r="P1295" s="1" t="s">
        <v>84</v>
      </c>
      <c r="Q1295" s="1" t="s">
        <v>2990</v>
      </c>
      <c r="R1295" s="1">
        <v>114.2</v>
      </c>
      <c r="S1295" s="1">
        <v>5</v>
      </c>
      <c r="T1295" s="1">
        <v>0</v>
      </c>
      <c r="U1295" s="1">
        <v>52.531999999999996</v>
      </c>
      <c r="V1295" s="3" t="str">
        <f>IF(M1295=People!$B$5,People!$A$5,IF(M1295=People!$B$4,People!$A$4,IF(M1295=People!$B$3,People!$A$3,IF(M1295=People!$B$2,People!$A$2,0))))</f>
        <v>Anna Andreadi</v>
      </c>
      <c r="W1295" s="3" t="str">
        <f>IFERROR(INDEX(Returns!A:A,MATCH(B1295,Returns!B:B,0)),"No")</f>
        <v>No</v>
      </c>
    </row>
    <row r="1296" spans="1:23" x14ac:dyDescent="0.2">
      <c r="A1296" s="1">
        <v>1295</v>
      </c>
      <c r="B1296" t="s">
        <v>6792</v>
      </c>
      <c r="C1296" s="2">
        <v>42974</v>
      </c>
      <c r="D1296" s="2">
        <v>42979</v>
      </c>
      <c r="E1296" s="1" t="s">
        <v>46</v>
      </c>
      <c r="F1296" s="1" t="s">
        <v>473</v>
      </c>
      <c r="G1296" s="1" t="s">
        <v>474</v>
      </c>
      <c r="H1296" s="1" t="s">
        <v>24</v>
      </c>
      <c r="I1296" s="1" t="s">
        <v>25</v>
      </c>
      <c r="J1296" s="1" t="s">
        <v>833</v>
      </c>
      <c r="K1296" s="1" t="s">
        <v>40</v>
      </c>
      <c r="L1296" s="1">
        <v>92105</v>
      </c>
      <c r="M1296" s="1" t="s">
        <v>41</v>
      </c>
      <c r="N1296" s="1" t="s">
        <v>349</v>
      </c>
      <c r="O1296" s="1" t="s">
        <v>43</v>
      </c>
      <c r="P1296" s="1" t="s">
        <v>44</v>
      </c>
      <c r="Q1296" s="1" t="s">
        <v>350</v>
      </c>
      <c r="R1296" s="1">
        <v>3.08</v>
      </c>
      <c r="S1296" s="1">
        <v>1</v>
      </c>
      <c r="T1296" s="1">
        <v>0</v>
      </c>
      <c r="U1296" s="1">
        <v>1.4783999999999999</v>
      </c>
      <c r="V1296" s="3" t="str">
        <f>IF(M1296=People!$B$5,People!$A$5,IF(M1296=People!$B$4,People!$A$4,IF(M1296=People!$B$3,People!$A$3,IF(M1296=People!$B$2,People!$A$2,0))))</f>
        <v>Anna Andreadi</v>
      </c>
      <c r="W1296" s="3" t="str">
        <f>IFERROR(INDEX(Returns!A:A,MATCH(B1296,Returns!B:B,0)),"No")</f>
        <v>No</v>
      </c>
    </row>
    <row r="1297" spans="1:23" x14ac:dyDescent="0.2">
      <c r="A1297" s="1">
        <v>1296</v>
      </c>
      <c r="B1297" t="s">
        <v>6793</v>
      </c>
      <c r="C1297" s="2">
        <v>42880</v>
      </c>
      <c r="D1297" s="2">
        <v>42884</v>
      </c>
      <c r="E1297" s="1" t="s">
        <v>46</v>
      </c>
      <c r="F1297" s="1" t="s">
        <v>2991</v>
      </c>
      <c r="G1297" s="1" t="s">
        <v>2992</v>
      </c>
      <c r="H1297" s="1" t="s">
        <v>24</v>
      </c>
      <c r="I1297" s="1" t="s">
        <v>25</v>
      </c>
      <c r="J1297" s="1" t="s">
        <v>2993</v>
      </c>
      <c r="K1297" s="1" t="s">
        <v>404</v>
      </c>
      <c r="L1297" s="1">
        <v>81001</v>
      </c>
      <c r="M1297" s="1" t="s">
        <v>41</v>
      </c>
      <c r="N1297" s="1" t="s">
        <v>2385</v>
      </c>
      <c r="O1297" s="1" t="s">
        <v>43</v>
      </c>
      <c r="P1297" s="1" t="s">
        <v>73</v>
      </c>
      <c r="Q1297" s="1" t="s">
        <v>2386</v>
      </c>
      <c r="R1297" s="1">
        <v>845.72799999999995</v>
      </c>
      <c r="S1297" s="1">
        <v>13</v>
      </c>
      <c r="T1297" s="1">
        <v>0.2</v>
      </c>
      <c r="U1297" s="1">
        <v>84.572799999999944</v>
      </c>
      <c r="V1297" s="3" t="str">
        <f>IF(M1297=People!$B$5,People!$A$5,IF(M1297=People!$B$4,People!$A$4,IF(M1297=People!$B$3,People!$A$3,IF(M1297=People!$B$2,People!$A$2,0))))</f>
        <v>Anna Andreadi</v>
      </c>
      <c r="W1297" s="3" t="str">
        <f>IFERROR(INDEX(Returns!A:A,MATCH(B1297,Returns!B:B,0)),"No")</f>
        <v>No</v>
      </c>
    </row>
    <row r="1298" spans="1:23" x14ac:dyDescent="0.2">
      <c r="A1298" s="1">
        <v>1297</v>
      </c>
      <c r="B1298" t="s">
        <v>6109</v>
      </c>
      <c r="C1298" s="2">
        <v>43829</v>
      </c>
      <c r="D1298" s="2">
        <v>43833</v>
      </c>
      <c r="E1298" s="1" t="s">
        <v>46</v>
      </c>
      <c r="F1298" s="1" t="s">
        <v>2994</v>
      </c>
      <c r="G1298" s="1" t="s">
        <v>2995</v>
      </c>
      <c r="H1298" s="1" t="s">
        <v>38</v>
      </c>
      <c r="I1298" s="1" t="s">
        <v>25</v>
      </c>
      <c r="J1298" s="1" t="s">
        <v>657</v>
      </c>
      <c r="K1298" s="1" t="s">
        <v>40</v>
      </c>
      <c r="L1298" s="1">
        <v>94533</v>
      </c>
      <c r="M1298" s="1" t="s">
        <v>41</v>
      </c>
      <c r="N1298" s="1" t="s">
        <v>1771</v>
      </c>
      <c r="O1298" s="1" t="s">
        <v>43</v>
      </c>
      <c r="P1298" s="1" t="s">
        <v>70</v>
      </c>
      <c r="Q1298" s="1" t="s">
        <v>1772</v>
      </c>
      <c r="R1298" s="1">
        <v>13.904</v>
      </c>
      <c r="S1298" s="1">
        <v>2</v>
      </c>
      <c r="T1298" s="1">
        <v>0.2</v>
      </c>
      <c r="U1298" s="1">
        <v>4.5187999999999997</v>
      </c>
      <c r="V1298" s="3" t="str">
        <f>IF(M1298=People!$B$5,People!$A$5,IF(M1298=People!$B$4,People!$A$4,IF(M1298=People!$B$3,People!$A$3,IF(M1298=People!$B$2,People!$A$2,0))))</f>
        <v>Anna Andreadi</v>
      </c>
      <c r="W1298" s="3" t="str">
        <f>IFERROR(INDEX(Returns!A:A,MATCH(B1298,Returns!B:B,0)),"No")</f>
        <v>Yes</v>
      </c>
    </row>
    <row r="1299" spans="1:23" x14ac:dyDescent="0.2">
      <c r="A1299" s="1">
        <v>1298</v>
      </c>
      <c r="B1299" t="s">
        <v>6109</v>
      </c>
      <c r="C1299" s="2">
        <v>43829</v>
      </c>
      <c r="D1299" s="2">
        <v>43833</v>
      </c>
      <c r="E1299" s="1" t="s">
        <v>46</v>
      </c>
      <c r="F1299" s="1" t="s">
        <v>2994</v>
      </c>
      <c r="G1299" s="1" t="s">
        <v>2995</v>
      </c>
      <c r="H1299" s="1" t="s">
        <v>38</v>
      </c>
      <c r="I1299" s="1" t="s">
        <v>25</v>
      </c>
      <c r="J1299" s="1" t="s">
        <v>657</v>
      </c>
      <c r="K1299" s="1" t="s">
        <v>40</v>
      </c>
      <c r="L1299" s="1">
        <v>94533</v>
      </c>
      <c r="M1299" s="1" t="s">
        <v>41</v>
      </c>
      <c r="N1299" s="1" t="s">
        <v>1897</v>
      </c>
      <c r="O1299" s="1" t="s">
        <v>43</v>
      </c>
      <c r="P1299" s="1" t="s">
        <v>70</v>
      </c>
      <c r="Q1299" s="1" t="s">
        <v>2996</v>
      </c>
      <c r="R1299" s="1">
        <v>20.72</v>
      </c>
      <c r="S1299" s="1">
        <v>2</v>
      </c>
      <c r="T1299" s="1">
        <v>0.2</v>
      </c>
      <c r="U1299" s="1">
        <v>6.4749999999999979</v>
      </c>
      <c r="V1299" s="3" t="str">
        <f>IF(M1299=People!$B$5,People!$A$5,IF(M1299=People!$B$4,People!$A$4,IF(M1299=People!$B$3,People!$A$3,IF(M1299=People!$B$2,People!$A$2,0))))</f>
        <v>Anna Andreadi</v>
      </c>
      <c r="W1299" s="3" t="str">
        <f>IFERROR(INDEX(Returns!A:A,MATCH(B1299,Returns!B:B,0)),"No")</f>
        <v>Yes</v>
      </c>
    </row>
    <row r="1300" spans="1:23" x14ac:dyDescent="0.2">
      <c r="A1300" s="1">
        <v>1299</v>
      </c>
      <c r="B1300" t="s">
        <v>6794</v>
      </c>
      <c r="C1300" s="2">
        <v>43442</v>
      </c>
      <c r="D1300" s="2">
        <v>43446</v>
      </c>
      <c r="E1300" s="1" t="s">
        <v>21</v>
      </c>
      <c r="F1300" s="1" t="s">
        <v>2997</v>
      </c>
      <c r="G1300" s="1" t="s">
        <v>2998</v>
      </c>
      <c r="H1300" s="1" t="s">
        <v>38</v>
      </c>
      <c r="I1300" s="1" t="s">
        <v>25</v>
      </c>
      <c r="J1300" s="1" t="s">
        <v>386</v>
      </c>
      <c r="K1300" s="1" t="s">
        <v>206</v>
      </c>
      <c r="L1300" s="1">
        <v>55106</v>
      </c>
      <c r="M1300" s="1" t="s">
        <v>97</v>
      </c>
      <c r="N1300" s="1" t="s">
        <v>1545</v>
      </c>
      <c r="O1300" s="1" t="s">
        <v>66</v>
      </c>
      <c r="P1300" s="1" t="s">
        <v>67</v>
      </c>
      <c r="Q1300" s="1" t="s">
        <v>1546</v>
      </c>
      <c r="R1300" s="1">
        <v>114.94999999999999</v>
      </c>
      <c r="S1300" s="1">
        <v>5</v>
      </c>
      <c r="T1300" s="1">
        <v>0</v>
      </c>
      <c r="U1300" s="1">
        <v>2.2990000000000066</v>
      </c>
      <c r="V1300" s="3" t="str">
        <f>IF(M1300=People!$B$5,People!$A$5,IF(M1300=People!$B$4,People!$A$4,IF(M1300=People!$B$3,People!$A$3,IF(M1300=People!$B$2,People!$A$2,0))))</f>
        <v>Kelly Williams</v>
      </c>
      <c r="W1300" s="3" t="str">
        <f>IFERROR(INDEX(Returns!A:A,MATCH(B1300,Returns!B:B,0)),"No")</f>
        <v>No</v>
      </c>
    </row>
    <row r="1301" spans="1:23" x14ac:dyDescent="0.2">
      <c r="A1301" s="1">
        <v>1300</v>
      </c>
      <c r="B1301" t="s">
        <v>6795</v>
      </c>
      <c r="C1301" s="2">
        <v>43012</v>
      </c>
      <c r="D1301" s="2">
        <v>43015</v>
      </c>
      <c r="E1301" s="1" t="s">
        <v>170</v>
      </c>
      <c r="F1301" s="1" t="s">
        <v>2788</v>
      </c>
      <c r="G1301" s="1" t="s">
        <v>2789</v>
      </c>
      <c r="H1301" s="1" t="s">
        <v>24</v>
      </c>
      <c r="I1301" s="1" t="s">
        <v>25</v>
      </c>
      <c r="J1301" s="1" t="s">
        <v>116</v>
      </c>
      <c r="K1301" s="1" t="s">
        <v>40</v>
      </c>
      <c r="L1301" s="1">
        <v>94109</v>
      </c>
      <c r="M1301" s="1" t="s">
        <v>41</v>
      </c>
      <c r="N1301" s="1" t="s">
        <v>561</v>
      </c>
      <c r="O1301" s="1" t="s">
        <v>43</v>
      </c>
      <c r="P1301" s="1" t="s">
        <v>55</v>
      </c>
      <c r="Q1301" s="1" t="s">
        <v>562</v>
      </c>
      <c r="R1301" s="1">
        <v>26.96</v>
      </c>
      <c r="S1301" s="1">
        <v>2</v>
      </c>
      <c r="T1301" s="1">
        <v>0</v>
      </c>
      <c r="U1301" s="1">
        <v>7.0095999999999989</v>
      </c>
      <c r="V1301" s="3" t="str">
        <f>IF(M1301=People!$B$5,People!$A$5,IF(M1301=People!$B$4,People!$A$4,IF(M1301=People!$B$3,People!$A$3,IF(M1301=People!$B$2,People!$A$2,0))))</f>
        <v>Anna Andreadi</v>
      </c>
      <c r="W1301" s="3" t="str">
        <f>IFERROR(INDEX(Returns!A:A,MATCH(B1301,Returns!B:B,0)),"No")</f>
        <v>No</v>
      </c>
    </row>
    <row r="1302" spans="1:23" x14ac:dyDescent="0.2">
      <c r="A1302" s="1">
        <v>1301</v>
      </c>
      <c r="B1302" t="s">
        <v>6796</v>
      </c>
      <c r="C1302" s="2">
        <v>43457</v>
      </c>
      <c r="D1302" s="2">
        <v>43459</v>
      </c>
      <c r="E1302" s="1" t="s">
        <v>21</v>
      </c>
      <c r="F1302" s="1" t="s">
        <v>714</v>
      </c>
      <c r="G1302" s="1" t="s">
        <v>715</v>
      </c>
      <c r="H1302" s="1" t="s">
        <v>24</v>
      </c>
      <c r="I1302" s="1" t="s">
        <v>25</v>
      </c>
      <c r="J1302" s="1" t="s">
        <v>286</v>
      </c>
      <c r="K1302" s="1" t="s">
        <v>287</v>
      </c>
      <c r="L1302" s="1">
        <v>22153</v>
      </c>
      <c r="M1302" s="1" t="s">
        <v>28</v>
      </c>
      <c r="N1302" s="1" t="s">
        <v>176</v>
      </c>
      <c r="O1302" s="1" t="s">
        <v>30</v>
      </c>
      <c r="P1302" s="1" t="s">
        <v>60</v>
      </c>
      <c r="Q1302" s="1" t="s">
        <v>177</v>
      </c>
      <c r="R1302" s="1">
        <v>572.76</v>
      </c>
      <c r="S1302" s="1">
        <v>6</v>
      </c>
      <c r="T1302" s="1">
        <v>0</v>
      </c>
      <c r="U1302" s="1">
        <v>166.10039999999995</v>
      </c>
      <c r="V1302" s="3" t="str">
        <f>IF(M1302=People!$B$5,People!$A$5,IF(M1302=People!$B$4,People!$A$4,IF(M1302=People!$B$3,People!$A$3,IF(M1302=People!$B$2,People!$A$2,0))))</f>
        <v>Cassandra Brandow</v>
      </c>
      <c r="W1302" s="3" t="str">
        <f>IFERROR(INDEX(Returns!A:A,MATCH(B1302,Returns!B:B,0)),"No")</f>
        <v>No</v>
      </c>
    </row>
    <row r="1303" spans="1:23" x14ac:dyDescent="0.2">
      <c r="A1303" s="1">
        <v>1302</v>
      </c>
      <c r="B1303" t="s">
        <v>6796</v>
      </c>
      <c r="C1303" s="2">
        <v>43457</v>
      </c>
      <c r="D1303" s="2">
        <v>43459</v>
      </c>
      <c r="E1303" s="1" t="s">
        <v>21</v>
      </c>
      <c r="F1303" s="1" t="s">
        <v>714</v>
      </c>
      <c r="G1303" s="1" t="s">
        <v>715</v>
      </c>
      <c r="H1303" s="1" t="s">
        <v>24</v>
      </c>
      <c r="I1303" s="1" t="s">
        <v>25</v>
      </c>
      <c r="J1303" s="1" t="s">
        <v>286</v>
      </c>
      <c r="K1303" s="1" t="s">
        <v>287</v>
      </c>
      <c r="L1303" s="1">
        <v>22153</v>
      </c>
      <c r="M1303" s="1" t="s">
        <v>28</v>
      </c>
      <c r="N1303" s="1" t="s">
        <v>176</v>
      </c>
      <c r="O1303" s="1" t="s">
        <v>30</v>
      </c>
      <c r="P1303" s="1" t="s">
        <v>60</v>
      </c>
      <c r="Q1303" s="1" t="s">
        <v>177</v>
      </c>
      <c r="R1303" s="1">
        <v>286.38</v>
      </c>
      <c r="S1303" s="1">
        <v>3</v>
      </c>
      <c r="T1303" s="1">
        <v>0</v>
      </c>
      <c r="U1303" s="1">
        <v>83.050199999999975</v>
      </c>
      <c r="V1303" s="3" t="str">
        <f>IF(M1303=People!$B$5,People!$A$5,IF(M1303=People!$B$4,People!$A$4,IF(M1303=People!$B$3,People!$A$3,IF(M1303=People!$B$2,People!$A$2,0))))</f>
        <v>Cassandra Brandow</v>
      </c>
      <c r="W1303" s="3" t="str">
        <f>IFERROR(INDEX(Returns!A:A,MATCH(B1303,Returns!B:B,0)),"No")</f>
        <v>No</v>
      </c>
    </row>
    <row r="1304" spans="1:23" x14ac:dyDescent="0.2">
      <c r="A1304" s="1">
        <v>1303</v>
      </c>
      <c r="B1304" t="s">
        <v>6797</v>
      </c>
      <c r="C1304" s="2">
        <v>42997</v>
      </c>
      <c r="D1304" s="2">
        <v>43002</v>
      </c>
      <c r="E1304" s="1" t="s">
        <v>21</v>
      </c>
      <c r="F1304" s="1" t="s">
        <v>2999</v>
      </c>
      <c r="G1304" s="1" t="s">
        <v>3000</v>
      </c>
      <c r="H1304" s="1" t="s">
        <v>94</v>
      </c>
      <c r="I1304" s="1" t="s">
        <v>25</v>
      </c>
      <c r="J1304" s="1" t="s">
        <v>987</v>
      </c>
      <c r="K1304" s="1" t="s">
        <v>287</v>
      </c>
      <c r="L1304" s="1">
        <v>22204</v>
      </c>
      <c r="M1304" s="1" t="s">
        <v>28</v>
      </c>
      <c r="N1304" s="1" t="s">
        <v>3001</v>
      </c>
      <c r="O1304" s="1" t="s">
        <v>30</v>
      </c>
      <c r="P1304" s="1" t="s">
        <v>31</v>
      </c>
      <c r="Q1304" s="1" t="s">
        <v>3002</v>
      </c>
      <c r="R1304" s="1">
        <v>61.96</v>
      </c>
      <c r="S1304" s="1">
        <v>2</v>
      </c>
      <c r="T1304" s="1">
        <v>0</v>
      </c>
      <c r="U1304" s="1">
        <v>4.3371999999999957</v>
      </c>
      <c r="V1304" s="3" t="str">
        <f>IF(M1304=People!$B$5,People!$A$5,IF(M1304=People!$B$4,People!$A$4,IF(M1304=People!$B$3,People!$A$3,IF(M1304=People!$B$2,People!$A$2,0))))</f>
        <v>Cassandra Brandow</v>
      </c>
      <c r="W1304" s="3" t="str">
        <f>IFERROR(INDEX(Returns!A:A,MATCH(B1304,Returns!B:B,0)),"No")</f>
        <v>No</v>
      </c>
    </row>
    <row r="1305" spans="1:23" x14ac:dyDescent="0.2">
      <c r="A1305" s="1">
        <v>1304</v>
      </c>
      <c r="B1305" t="s">
        <v>6798</v>
      </c>
      <c r="C1305" s="2">
        <v>43649</v>
      </c>
      <c r="D1305" s="2">
        <v>43653</v>
      </c>
      <c r="E1305" s="1" t="s">
        <v>46</v>
      </c>
      <c r="F1305" s="1" t="s">
        <v>3003</v>
      </c>
      <c r="G1305" s="1" t="s">
        <v>3004</v>
      </c>
      <c r="H1305" s="1" t="s">
        <v>24</v>
      </c>
      <c r="I1305" s="1" t="s">
        <v>25</v>
      </c>
      <c r="J1305" s="1" t="s">
        <v>439</v>
      </c>
      <c r="K1305" s="1" t="s">
        <v>1111</v>
      </c>
      <c r="L1305" s="1">
        <v>31907</v>
      </c>
      <c r="M1305" s="1" t="s">
        <v>28</v>
      </c>
      <c r="N1305" s="1" t="s">
        <v>3005</v>
      </c>
      <c r="O1305" s="1" t="s">
        <v>30</v>
      </c>
      <c r="P1305" s="1" t="s">
        <v>60</v>
      </c>
      <c r="Q1305" s="1" t="s">
        <v>3006</v>
      </c>
      <c r="R1305" s="1">
        <v>23.99</v>
      </c>
      <c r="S1305" s="1">
        <v>1</v>
      </c>
      <c r="T1305" s="1">
        <v>0</v>
      </c>
      <c r="U1305" s="1">
        <v>5.5176999999999978</v>
      </c>
      <c r="V1305" s="3" t="str">
        <f>IF(M1305=People!$B$5,People!$A$5,IF(M1305=People!$B$4,People!$A$4,IF(M1305=People!$B$3,People!$A$3,IF(M1305=People!$B$2,People!$A$2,0))))</f>
        <v>Cassandra Brandow</v>
      </c>
      <c r="W1305" s="3" t="str">
        <f>IFERROR(INDEX(Returns!A:A,MATCH(B1305,Returns!B:B,0)),"No")</f>
        <v>No</v>
      </c>
    </row>
    <row r="1306" spans="1:23" x14ac:dyDescent="0.2">
      <c r="A1306" s="1">
        <v>1305</v>
      </c>
      <c r="B1306" t="s">
        <v>6798</v>
      </c>
      <c r="C1306" s="2">
        <v>43649</v>
      </c>
      <c r="D1306" s="2">
        <v>43653</v>
      </c>
      <c r="E1306" s="1" t="s">
        <v>46</v>
      </c>
      <c r="F1306" s="1" t="s">
        <v>3003</v>
      </c>
      <c r="G1306" s="1" t="s">
        <v>3004</v>
      </c>
      <c r="H1306" s="1" t="s">
        <v>24</v>
      </c>
      <c r="I1306" s="1" t="s">
        <v>25</v>
      </c>
      <c r="J1306" s="1" t="s">
        <v>439</v>
      </c>
      <c r="K1306" s="1" t="s">
        <v>1111</v>
      </c>
      <c r="L1306" s="1">
        <v>31907</v>
      </c>
      <c r="M1306" s="1" t="s">
        <v>28</v>
      </c>
      <c r="N1306" s="1" t="s">
        <v>2201</v>
      </c>
      <c r="O1306" s="1" t="s">
        <v>66</v>
      </c>
      <c r="P1306" s="1" t="s">
        <v>67</v>
      </c>
      <c r="Q1306" s="1" t="s">
        <v>2202</v>
      </c>
      <c r="R1306" s="1">
        <v>287.96999999999997</v>
      </c>
      <c r="S1306" s="1">
        <v>3</v>
      </c>
      <c r="T1306" s="1">
        <v>0</v>
      </c>
      <c r="U1306" s="1">
        <v>77.751899999999992</v>
      </c>
      <c r="V1306" s="3" t="str">
        <f>IF(M1306=People!$B$5,People!$A$5,IF(M1306=People!$B$4,People!$A$4,IF(M1306=People!$B$3,People!$A$3,IF(M1306=People!$B$2,People!$A$2,0))))</f>
        <v>Cassandra Brandow</v>
      </c>
      <c r="W1306" s="3" t="str">
        <f>IFERROR(INDEX(Returns!A:A,MATCH(B1306,Returns!B:B,0)),"No")</f>
        <v>No</v>
      </c>
    </row>
    <row r="1307" spans="1:23" x14ac:dyDescent="0.2">
      <c r="A1307" s="1">
        <v>1306</v>
      </c>
      <c r="B1307" t="s">
        <v>6799</v>
      </c>
      <c r="C1307" s="2">
        <v>43295</v>
      </c>
      <c r="D1307" s="2">
        <v>43297</v>
      </c>
      <c r="E1307" s="1" t="s">
        <v>21</v>
      </c>
      <c r="F1307" s="1" t="s">
        <v>2101</v>
      </c>
      <c r="G1307" s="1" t="s">
        <v>2102</v>
      </c>
      <c r="H1307" s="1" t="s">
        <v>24</v>
      </c>
      <c r="I1307" s="1" t="s">
        <v>25</v>
      </c>
      <c r="J1307" s="1" t="s">
        <v>167</v>
      </c>
      <c r="K1307" s="1" t="s">
        <v>96</v>
      </c>
      <c r="L1307" s="1">
        <v>77036</v>
      </c>
      <c r="M1307" s="1" t="s">
        <v>97</v>
      </c>
      <c r="N1307" s="1" t="s">
        <v>3007</v>
      </c>
      <c r="O1307" s="1" t="s">
        <v>66</v>
      </c>
      <c r="P1307" s="1" t="s">
        <v>67</v>
      </c>
      <c r="Q1307" s="1" t="s">
        <v>3008</v>
      </c>
      <c r="R1307" s="1">
        <v>419.94399999999996</v>
      </c>
      <c r="S1307" s="1">
        <v>7</v>
      </c>
      <c r="T1307" s="1">
        <v>0.2</v>
      </c>
      <c r="U1307" s="1">
        <v>52.492999999999967</v>
      </c>
      <c r="V1307" s="3" t="str">
        <f>IF(M1307=People!$B$5,People!$A$5,IF(M1307=People!$B$4,People!$A$4,IF(M1307=People!$B$3,People!$A$3,IF(M1307=People!$B$2,People!$A$2,0))))</f>
        <v>Kelly Williams</v>
      </c>
      <c r="W1307" s="3" t="str">
        <f>IFERROR(INDEX(Returns!A:A,MATCH(B1307,Returns!B:B,0)),"No")</f>
        <v>No</v>
      </c>
    </row>
    <row r="1308" spans="1:23" x14ac:dyDescent="0.2">
      <c r="A1308" s="1">
        <v>1307</v>
      </c>
      <c r="B1308" t="s">
        <v>6800</v>
      </c>
      <c r="C1308" s="2">
        <v>43271</v>
      </c>
      <c r="D1308" s="2">
        <v>43272</v>
      </c>
      <c r="E1308" s="1" t="s">
        <v>170</v>
      </c>
      <c r="F1308" s="1" t="s">
        <v>864</v>
      </c>
      <c r="G1308" s="1" t="s">
        <v>865</v>
      </c>
      <c r="H1308" s="1" t="s">
        <v>24</v>
      </c>
      <c r="I1308" s="1" t="s">
        <v>25</v>
      </c>
      <c r="J1308" s="1" t="s">
        <v>532</v>
      </c>
      <c r="K1308" s="1" t="s">
        <v>40</v>
      </c>
      <c r="L1308" s="1">
        <v>91104</v>
      </c>
      <c r="M1308" s="1" t="s">
        <v>41</v>
      </c>
      <c r="N1308" s="1" t="s">
        <v>1613</v>
      </c>
      <c r="O1308" s="1" t="s">
        <v>43</v>
      </c>
      <c r="P1308" s="1" t="s">
        <v>84</v>
      </c>
      <c r="Q1308" s="1" t="s">
        <v>1614</v>
      </c>
      <c r="R1308" s="1">
        <v>46.76</v>
      </c>
      <c r="S1308" s="1">
        <v>7</v>
      </c>
      <c r="T1308" s="1">
        <v>0</v>
      </c>
      <c r="U1308" s="1">
        <v>22.444800000000001</v>
      </c>
      <c r="V1308" s="3" t="str">
        <f>IF(M1308=People!$B$5,People!$A$5,IF(M1308=People!$B$4,People!$A$4,IF(M1308=People!$B$3,People!$A$3,IF(M1308=People!$B$2,People!$A$2,0))))</f>
        <v>Anna Andreadi</v>
      </c>
      <c r="W1308" s="3" t="str">
        <f>IFERROR(INDEX(Returns!A:A,MATCH(B1308,Returns!B:B,0)),"No")</f>
        <v>No</v>
      </c>
    </row>
    <row r="1309" spans="1:23" x14ac:dyDescent="0.2">
      <c r="A1309" s="1">
        <v>1308</v>
      </c>
      <c r="B1309" t="s">
        <v>6800</v>
      </c>
      <c r="C1309" s="2">
        <v>43271</v>
      </c>
      <c r="D1309" s="2">
        <v>43272</v>
      </c>
      <c r="E1309" s="1" t="s">
        <v>170</v>
      </c>
      <c r="F1309" s="1" t="s">
        <v>864</v>
      </c>
      <c r="G1309" s="1" t="s">
        <v>865</v>
      </c>
      <c r="H1309" s="1" t="s">
        <v>24</v>
      </c>
      <c r="I1309" s="1" t="s">
        <v>25</v>
      </c>
      <c r="J1309" s="1" t="s">
        <v>532</v>
      </c>
      <c r="K1309" s="1" t="s">
        <v>40</v>
      </c>
      <c r="L1309" s="1">
        <v>91104</v>
      </c>
      <c r="M1309" s="1" t="s">
        <v>41</v>
      </c>
      <c r="N1309" s="1" t="s">
        <v>2559</v>
      </c>
      <c r="O1309" s="1" t="s">
        <v>43</v>
      </c>
      <c r="P1309" s="1" t="s">
        <v>70</v>
      </c>
      <c r="Q1309" s="1" t="s">
        <v>2560</v>
      </c>
      <c r="R1309" s="1">
        <v>17.712</v>
      </c>
      <c r="S1309" s="1">
        <v>3</v>
      </c>
      <c r="T1309" s="1">
        <v>0.2</v>
      </c>
      <c r="U1309" s="1">
        <v>6.4206000000000012</v>
      </c>
      <c r="V1309" s="3" t="str">
        <f>IF(M1309=People!$B$5,People!$A$5,IF(M1309=People!$B$4,People!$A$4,IF(M1309=People!$B$3,People!$A$3,IF(M1309=People!$B$2,People!$A$2,0))))</f>
        <v>Anna Andreadi</v>
      </c>
      <c r="W1309" s="3" t="str">
        <f>IFERROR(INDEX(Returns!A:A,MATCH(B1309,Returns!B:B,0)),"No")</f>
        <v>No</v>
      </c>
    </row>
    <row r="1310" spans="1:23" x14ac:dyDescent="0.2">
      <c r="A1310" s="1">
        <v>1309</v>
      </c>
      <c r="B1310" t="s">
        <v>6800</v>
      </c>
      <c r="C1310" s="2">
        <v>43271</v>
      </c>
      <c r="D1310" s="2">
        <v>43272</v>
      </c>
      <c r="E1310" s="1" t="s">
        <v>170</v>
      </c>
      <c r="F1310" s="1" t="s">
        <v>864</v>
      </c>
      <c r="G1310" s="1" t="s">
        <v>865</v>
      </c>
      <c r="H1310" s="1" t="s">
        <v>24</v>
      </c>
      <c r="I1310" s="1" t="s">
        <v>25</v>
      </c>
      <c r="J1310" s="1" t="s">
        <v>532</v>
      </c>
      <c r="K1310" s="1" t="s">
        <v>40</v>
      </c>
      <c r="L1310" s="1">
        <v>91104</v>
      </c>
      <c r="M1310" s="1" t="s">
        <v>41</v>
      </c>
      <c r="N1310" s="1" t="s">
        <v>3009</v>
      </c>
      <c r="O1310" s="1" t="s">
        <v>43</v>
      </c>
      <c r="P1310" s="1" t="s">
        <v>73</v>
      </c>
      <c r="Q1310" s="1" t="s">
        <v>3010</v>
      </c>
      <c r="R1310" s="1">
        <v>21.78</v>
      </c>
      <c r="S1310" s="1">
        <v>2</v>
      </c>
      <c r="T1310" s="1">
        <v>0</v>
      </c>
      <c r="U1310" s="1">
        <v>5.6628000000000007</v>
      </c>
      <c r="V1310" s="3" t="str">
        <f>IF(M1310=People!$B$5,People!$A$5,IF(M1310=People!$B$4,People!$A$4,IF(M1310=People!$B$3,People!$A$3,IF(M1310=People!$B$2,People!$A$2,0))))</f>
        <v>Anna Andreadi</v>
      </c>
      <c r="W1310" s="3" t="str">
        <f>IFERROR(INDEX(Returns!A:A,MATCH(B1310,Returns!B:B,0)),"No")</f>
        <v>No</v>
      </c>
    </row>
    <row r="1311" spans="1:23" x14ac:dyDescent="0.2">
      <c r="A1311" s="1">
        <v>1310</v>
      </c>
      <c r="B1311" t="s">
        <v>6800</v>
      </c>
      <c r="C1311" s="2">
        <v>43271</v>
      </c>
      <c r="D1311" s="2">
        <v>43272</v>
      </c>
      <c r="E1311" s="1" t="s">
        <v>170</v>
      </c>
      <c r="F1311" s="1" t="s">
        <v>864</v>
      </c>
      <c r="G1311" s="1" t="s">
        <v>865</v>
      </c>
      <c r="H1311" s="1" t="s">
        <v>24</v>
      </c>
      <c r="I1311" s="1" t="s">
        <v>25</v>
      </c>
      <c r="J1311" s="1" t="s">
        <v>532</v>
      </c>
      <c r="K1311" s="1" t="s">
        <v>40</v>
      </c>
      <c r="L1311" s="1">
        <v>91104</v>
      </c>
      <c r="M1311" s="1" t="s">
        <v>41</v>
      </c>
      <c r="N1311" s="1" t="s">
        <v>1360</v>
      </c>
      <c r="O1311" s="1" t="s">
        <v>43</v>
      </c>
      <c r="P1311" s="1" t="s">
        <v>55</v>
      </c>
      <c r="Q1311" s="1" t="s">
        <v>1361</v>
      </c>
      <c r="R1311" s="1">
        <v>161.94</v>
      </c>
      <c r="S1311" s="1">
        <v>3</v>
      </c>
      <c r="T1311" s="1">
        <v>0</v>
      </c>
      <c r="U1311" s="1">
        <v>9.716399999999993</v>
      </c>
      <c r="V1311" s="3" t="str">
        <f>IF(M1311=People!$B$5,People!$A$5,IF(M1311=People!$B$4,People!$A$4,IF(M1311=People!$B$3,People!$A$3,IF(M1311=People!$B$2,People!$A$2,0))))</f>
        <v>Anna Andreadi</v>
      </c>
      <c r="W1311" s="3" t="str">
        <f>IFERROR(INDEX(Returns!A:A,MATCH(B1311,Returns!B:B,0)),"No")</f>
        <v>No</v>
      </c>
    </row>
    <row r="1312" spans="1:23" x14ac:dyDescent="0.2">
      <c r="A1312" s="1">
        <v>1311</v>
      </c>
      <c r="B1312" t="s">
        <v>6800</v>
      </c>
      <c r="C1312" s="2">
        <v>43271</v>
      </c>
      <c r="D1312" s="2">
        <v>43272</v>
      </c>
      <c r="E1312" s="1" t="s">
        <v>170</v>
      </c>
      <c r="F1312" s="1" t="s">
        <v>864</v>
      </c>
      <c r="G1312" s="1" t="s">
        <v>865</v>
      </c>
      <c r="H1312" s="1" t="s">
        <v>24</v>
      </c>
      <c r="I1312" s="1" t="s">
        <v>25</v>
      </c>
      <c r="J1312" s="1" t="s">
        <v>532</v>
      </c>
      <c r="K1312" s="1" t="s">
        <v>40</v>
      </c>
      <c r="L1312" s="1">
        <v>91104</v>
      </c>
      <c r="M1312" s="1" t="s">
        <v>41</v>
      </c>
      <c r="N1312" s="1" t="s">
        <v>3011</v>
      </c>
      <c r="O1312" s="1" t="s">
        <v>30</v>
      </c>
      <c r="P1312" s="1" t="s">
        <v>34</v>
      </c>
      <c r="Q1312" s="1" t="s">
        <v>3012</v>
      </c>
      <c r="R1312" s="1">
        <v>161.56800000000001</v>
      </c>
      <c r="S1312" s="1">
        <v>2</v>
      </c>
      <c r="T1312" s="1">
        <v>0.2</v>
      </c>
      <c r="U1312" s="1">
        <v>-8.0783999999999949</v>
      </c>
      <c r="V1312" s="3" t="str">
        <f>IF(M1312=People!$B$5,People!$A$5,IF(M1312=People!$B$4,People!$A$4,IF(M1312=People!$B$3,People!$A$3,IF(M1312=People!$B$2,People!$A$2,0))))</f>
        <v>Anna Andreadi</v>
      </c>
      <c r="W1312" s="3" t="str">
        <f>IFERROR(INDEX(Returns!A:A,MATCH(B1312,Returns!B:B,0)),"No")</f>
        <v>No</v>
      </c>
    </row>
    <row r="1313" spans="1:23" x14ac:dyDescent="0.2">
      <c r="A1313" s="1">
        <v>1312</v>
      </c>
      <c r="B1313" t="s">
        <v>6801</v>
      </c>
      <c r="C1313" s="2">
        <v>43443</v>
      </c>
      <c r="D1313" s="2">
        <v>43447</v>
      </c>
      <c r="E1313" s="1" t="s">
        <v>46</v>
      </c>
      <c r="F1313" s="1" t="s">
        <v>1792</v>
      </c>
      <c r="G1313" s="1" t="s">
        <v>1793</v>
      </c>
      <c r="H1313" s="1" t="s">
        <v>24</v>
      </c>
      <c r="I1313" s="1" t="s">
        <v>25</v>
      </c>
      <c r="J1313" s="1" t="s">
        <v>1289</v>
      </c>
      <c r="K1313" s="1" t="s">
        <v>1088</v>
      </c>
      <c r="L1313" s="1">
        <v>1841</v>
      </c>
      <c r="M1313" s="1" t="s">
        <v>135</v>
      </c>
      <c r="N1313" s="1" t="s">
        <v>3013</v>
      </c>
      <c r="O1313" s="1" t="s">
        <v>43</v>
      </c>
      <c r="P1313" s="1" t="s">
        <v>44</v>
      </c>
      <c r="Q1313" s="1" t="s">
        <v>3014</v>
      </c>
      <c r="R1313" s="1">
        <v>3.69</v>
      </c>
      <c r="S1313" s="1">
        <v>1</v>
      </c>
      <c r="T1313" s="1">
        <v>0</v>
      </c>
      <c r="U1313" s="1">
        <v>1.7343</v>
      </c>
      <c r="V1313" s="3" t="str">
        <f>IF(M1313=People!$B$5,People!$A$5,IF(M1313=People!$B$4,People!$A$4,IF(M1313=People!$B$3,People!$A$3,IF(M1313=People!$B$2,People!$A$2,0))))</f>
        <v>Chuck Magee</v>
      </c>
      <c r="W1313" s="3" t="str">
        <f>IFERROR(INDEX(Returns!A:A,MATCH(B1313,Returns!B:B,0)),"No")</f>
        <v>No</v>
      </c>
    </row>
    <row r="1314" spans="1:23" x14ac:dyDescent="0.2">
      <c r="A1314" s="1">
        <v>1313</v>
      </c>
      <c r="B1314" t="s">
        <v>6801</v>
      </c>
      <c r="C1314" s="2">
        <v>43443</v>
      </c>
      <c r="D1314" s="2">
        <v>43447</v>
      </c>
      <c r="E1314" s="1" t="s">
        <v>46</v>
      </c>
      <c r="F1314" s="1" t="s">
        <v>1792</v>
      </c>
      <c r="G1314" s="1" t="s">
        <v>1793</v>
      </c>
      <c r="H1314" s="1" t="s">
        <v>24</v>
      </c>
      <c r="I1314" s="1" t="s">
        <v>25</v>
      </c>
      <c r="J1314" s="1" t="s">
        <v>1289</v>
      </c>
      <c r="K1314" s="1" t="s">
        <v>1088</v>
      </c>
      <c r="L1314" s="1">
        <v>1841</v>
      </c>
      <c r="M1314" s="1" t="s">
        <v>135</v>
      </c>
      <c r="N1314" s="1" t="s">
        <v>3015</v>
      </c>
      <c r="O1314" s="1" t="s">
        <v>43</v>
      </c>
      <c r="P1314" s="1" t="s">
        <v>44</v>
      </c>
      <c r="Q1314" s="1" t="s">
        <v>3016</v>
      </c>
      <c r="R1314" s="1">
        <v>122.12</v>
      </c>
      <c r="S1314" s="1">
        <v>4</v>
      </c>
      <c r="T1314" s="1">
        <v>0</v>
      </c>
      <c r="U1314" s="1">
        <v>56.175200000000004</v>
      </c>
      <c r="V1314" s="3" t="str">
        <f>IF(M1314=People!$B$5,People!$A$5,IF(M1314=People!$B$4,People!$A$4,IF(M1314=People!$B$3,People!$A$3,IF(M1314=People!$B$2,People!$A$2,0))))</f>
        <v>Chuck Magee</v>
      </c>
      <c r="W1314" s="3" t="str">
        <f>IFERROR(INDEX(Returns!A:A,MATCH(B1314,Returns!B:B,0)),"No")</f>
        <v>No</v>
      </c>
    </row>
    <row r="1315" spans="1:23" x14ac:dyDescent="0.2">
      <c r="A1315" s="1">
        <v>1314</v>
      </c>
      <c r="B1315" t="s">
        <v>6802</v>
      </c>
      <c r="C1315" s="2">
        <v>43367</v>
      </c>
      <c r="D1315" s="2">
        <v>43374</v>
      </c>
      <c r="E1315" s="1" t="s">
        <v>46</v>
      </c>
      <c r="F1315" s="1" t="s">
        <v>102</v>
      </c>
      <c r="G1315" s="1" t="s">
        <v>103</v>
      </c>
      <c r="H1315" s="1" t="s">
        <v>24</v>
      </c>
      <c r="I1315" s="1" t="s">
        <v>25</v>
      </c>
      <c r="J1315" s="1" t="s">
        <v>439</v>
      </c>
      <c r="K1315" s="1" t="s">
        <v>440</v>
      </c>
      <c r="L1315" s="1">
        <v>43229</v>
      </c>
      <c r="M1315" s="1" t="s">
        <v>135</v>
      </c>
      <c r="N1315" s="1" t="s">
        <v>2118</v>
      </c>
      <c r="O1315" s="1" t="s">
        <v>30</v>
      </c>
      <c r="P1315" s="1" t="s">
        <v>34</v>
      </c>
      <c r="Q1315" s="1" t="s">
        <v>2119</v>
      </c>
      <c r="R1315" s="1">
        <v>155.37199999999999</v>
      </c>
      <c r="S1315" s="1">
        <v>2</v>
      </c>
      <c r="T1315" s="1">
        <v>0.3</v>
      </c>
      <c r="U1315" s="1">
        <v>-13.317599999999999</v>
      </c>
      <c r="V1315" s="3" t="str">
        <f>IF(M1315=People!$B$5,People!$A$5,IF(M1315=People!$B$4,People!$A$4,IF(M1315=People!$B$3,People!$A$3,IF(M1315=People!$B$2,People!$A$2,0))))</f>
        <v>Chuck Magee</v>
      </c>
      <c r="W1315" s="3" t="str">
        <f>IFERROR(INDEX(Returns!A:A,MATCH(B1315,Returns!B:B,0)),"No")</f>
        <v>No</v>
      </c>
    </row>
    <row r="1316" spans="1:23" x14ac:dyDescent="0.2">
      <c r="A1316" s="1">
        <v>1315</v>
      </c>
      <c r="B1316" t="s">
        <v>6074</v>
      </c>
      <c r="C1316" s="2">
        <v>43452</v>
      </c>
      <c r="D1316" s="2">
        <v>43457</v>
      </c>
      <c r="E1316" s="1" t="s">
        <v>46</v>
      </c>
      <c r="F1316" s="1" t="s">
        <v>3017</v>
      </c>
      <c r="G1316" s="1" t="s">
        <v>3018</v>
      </c>
      <c r="H1316" s="1" t="s">
        <v>38</v>
      </c>
      <c r="I1316" s="1" t="s">
        <v>25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3019</v>
      </c>
      <c r="O1316" s="1" t="s">
        <v>43</v>
      </c>
      <c r="P1316" s="1" t="s">
        <v>84</v>
      </c>
      <c r="Q1316" s="1" t="s">
        <v>3020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3" t="str">
        <f>IF(M1316=People!$B$5,People!$A$5,IF(M1316=People!$B$4,People!$A$4,IF(M1316=People!$B$3,People!$A$3,IF(M1316=People!$B$2,People!$A$2,0))))</f>
        <v>Anna Andreadi</v>
      </c>
      <c r="W1316" s="3" t="str">
        <f>IFERROR(INDEX(Returns!A:A,MATCH(B1316,Returns!B:B,0)),"No")</f>
        <v>Yes</v>
      </c>
    </row>
    <row r="1317" spans="1:23" x14ac:dyDescent="0.2">
      <c r="A1317" s="1">
        <v>1316</v>
      </c>
      <c r="B1317" t="s">
        <v>6074</v>
      </c>
      <c r="C1317" s="2">
        <v>43452</v>
      </c>
      <c r="D1317" s="2">
        <v>43457</v>
      </c>
      <c r="E1317" s="1" t="s">
        <v>46</v>
      </c>
      <c r="F1317" s="1" t="s">
        <v>3017</v>
      </c>
      <c r="G1317" s="1" t="s">
        <v>3018</v>
      </c>
      <c r="H1317" s="1" t="s">
        <v>38</v>
      </c>
      <c r="I1317" s="1" t="s">
        <v>25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3021</v>
      </c>
      <c r="O1317" s="1" t="s">
        <v>30</v>
      </c>
      <c r="P1317" s="1" t="s">
        <v>60</v>
      </c>
      <c r="Q1317" s="1" t="s">
        <v>3022</v>
      </c>
      <c r="R1317" s="1">
        <v>183.84</v>
      </c>
      <c r="S1317" s="1">
        <v>8</v>
      </c>
      <c r="T1317" s="1">
        <v>0</v>
      </c>
      <c r="U1317" s="1">
        <v>62.505600000000001</v>
      </c>
      <c r="V1317" s="3" t="str">
        <f>IF(M1317=People!$B$5,People!$A$5,IF(M1317=People!$B$4,People!$A$4,IF(M1317=People!$B$3,People!$A$3,IF(M1317=People!$B$2,People!$A$2,0))))</f>
        <v>Anna Andreadi</v>
      </c>
      <c r="W1317" s="3" t="str">
        <f>IFERROR(INDEX(Returns!A:A,MATCH(B1317,Returns!B:B,0)),"No")</f>
        <v>Yes</v>
      </c>
    </row>
    <row r="1318" spans="1:23" x14ac:dyDescent="0.2">
      <c r="A1318" s="1">
        <v>1317</v>
      </c>
      <c r="B1318" t="s">
        <v>6074</v>
      </c>
      <c r="C1318" s="2">
        <v>43452</v>
      </c>
      <c r="D1318" s="2">
        <v>43457</v>
      </c>
      <c r="E1318" s="1" t="s">
        <v>46</v>
      </c>
      <c r="F1318" s="1" t="s">
        <v>3017</v>
      </c>
      <c r="G1318" s="1" t="s">
        <v>3018</v>
      </c>
      <c r="H1318" s="1" t="s">
        <v>38</v>
      </c>
      <c r="I1318" s="1" t="s">
        <v>25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1396</v>
      </c>
      <c r="O1318" s="1" t="s">
        <v>43</v>
      </c>
      <c r="P1318" s="1" t="s">
        <v>512</v>
      </c>
      <c r="Q1318" s="1" t="s">
        <v>1397</v>
      </c>
      <c r="R1318" s="1">
        <v>579.29999999999995</v>
      </c>
      <c r="S1318" s="1">
        <v>5</v>
      </c>
      <c r="T1318" s="1">
        <v>0</v>
      </c>
      <c r="U1318" s="1">
        <v>28.964999999999961</v>
      </c>
      <c r="V1318" s="3" t="str">
        <f>IF(M1318=People!$B$5,People!$A$5,IF(M1318=People!$B$4,People!$A$4,IF(M1318=People!$B$3,People!$A$3,IF(M1318=People!$B$2,People!$A$2,0))))</f>
        <v>Anna Andreadi</v>
      </c>
      <c r="W1318" s="3" t="str">
        <f>IFERROR(INDEX(Returns!A:A,MATCH(B1318,Returns!B:B,0)),"No")</f>
        <v>Yes</v>
      </c>
    </row>
    <row r="1319" spans="1:23" x14ac:dyDescent="0.2">
      <c r="A1319" s="1">
        <v>1318</v>
      </c>
      <c r="B1319" t="s">
        <v>6803</v>
      </c>
      <c r="C1319" s="2">
        <v>43809</v>
      </c>
      <c r="D1319" s="2">
        <v>43813</v>
      </c>
      <c r="E1319" s="1" t="s">
        <v>46</v>
      </c>
      <c r="F1319" s="1" t="s">
        <v>530</v>
      </c>
      <c r="G1319" s="1" t="s">
        <v>531</v>
      </c>
      <c r="H1319" s="1" t="s">
        <v>24</v>
      </c>
      <c r="I1319" s="1" t="s">
        <v>25</v>
      </c>
      <c r="J1319" s="1" t="s">
        <v>133</v>
      </c>
      <c r="K1319" s="1" t="s">
        <v>134</v>
      </c>
      <c r="L1319" s="1">
        <v>19120</v>
      </c>
      <c r="M1319" s="1" t="s">
        <v>135</v>
      </c>
      <c r="N1319" s="1" t="s">
        <v>3023</v>
      </c>
      <c r="O1319" s="1" t="s">
        <v>66</v>
      </c>
      <c r="P1319" s="1" t="s">
        <v>146</v>
      </c>
      <c r="Q1319" s="1" t="s">
        <v>3024</v>
      </c>
      <c r="R1319" s="1">
        <v>14.200000000000001</v>
      </c>
      <c r="S1319" s="1">
        <v>1</v>
      </c>
      <c r="T1319" s="1">
        <v>0.2</v>
      </c>
      <c r="U1319" s="1">
        <v>3.3724999999999992</v>
      </c>
      <c r="V1319" s="3" t="str">
        <f>IF(M1319=People!$B$5,People!$A$5,IF(M1319=People!$B$4,People!$A$4,IF(M1319=People!$B$3,People!$A$3,IF(M1319=People!$B$2,People!$A$2,0))))</f>
        <v>Chuck Magee</v>
      </c>
      <c r="W1319" s="3" t="str">
        <f>IFERROR(INDEX(Returns!A:A,MATCH(B1319,Returns!B:B,0)),"No")</f>
        <v>No</v>
      </c>
    </row>
    <row r="1320" spans="1:23" x14ac:dyDescent="0.2">
      <c r="A1320" s="1">
        <v>1319</v>
      </c>
      <c r="B1320" t="s">
        <v>5974</v>
      </c>
      <c r="C1320" s="2">
        <v>42552</v>
      </c>
      <c r="D1320" s="2">
        <v>42556</v>
      </c>
      <c r="E1320" s="1" t="s">
        <v>46</v>
      </c>
      <c r="F1320" s="1" t="s">
        <v>3025</v>
      </c>
      <c r="G1320" s="1" t="s">
        <v>3026</v>
      </c>
      <c r="H1320" s="1" t="s">
        <v>38</v>
      </c>
      <c r="I1320" s="1" t="s">
        <v>25</v>
      </c>
      <c r="J1320" s="1" t="s">
        <v>3027</v>
      </c>
      <c r="K1320" s="1" t="s">
        <v>50</v>
      </c>
      <c r="L1320" s="1">
        <v>32725</v>
      </c>
      <c r="M1320" s="1" t="s">
        <v>28</v>
      </c>
      <c r="N1320" s="1" t="s">
        <v>2933</v>
      </c>
      <c r="O1320" s="1" t="s">
        <v>66</v>
      </c>
      <c r="P1320" s="1" t="s">
        <v>67</v>
      </c>
      <c r="Q1320" s="1" t="s">
        <v>2934</v>
      </c>
      <c r="R1320" s="1">
        <v>575.91999999999996</v>
      </c>
      <c r="S1320" s="1">
        <v>2</v>
      </c>
      <c r="T1320" s="1">
        <v>0.2</v>
      </c>
      <c r="U1320" s="1">
        <v>71.989999999999981</v>
      </c>
      <c r="V1320" s="3" t="str">
        <f>IF(M1320=People!$B$5,People!$A$5,IF(M1320=People!$B$4,People!$A$4,IF(M1320=People!$B$3,People!$A$3,IF(M1320=People!$B$2,People!$A$2,0))))</f>
        <v>Cassandra Brandow</v>
      </c>
      <c r="W1320" s="3" t="str">
        <f>IFERROR(INDEX(Returns!A:A,MATCH(B1320,Returns!B:B,0)),"No")</f>
        <v>Yes</v>
      </c>
    </row>
    <row r="1321" spans="1:23" x14ac:dyDescent="0.2">
      <c r="A1321" s="1">
        <v>1320</v>
      </c>
      <c r="B1321" t="s">
        <v>5974</v>
      </c>
      <c r="C1321" s="2">
        <v>42552</v>
      </c>
      <c r="D1321" s="2">
        <v>42556</v>
      </c>
      <c r="E1321" s="1" t="s">
        <v>46</v>
      </c>
      <c r="F1321" s="1" t="s">
        <v>3025</v>
      </c>
      <c r="G1321" s="1" t="s">
        <v>3026</v>
      </c>
      <c r="H1321" s="1" t="s">
        <v>38</v>
      </c>
      <c r="I1321" s="1" t="s">
        <v>25</v>
      </c>
      <c r="J1321" s="1" t="s">
        <v>3027</v>
      </c>
      <c r="K1321" s="1" t="s">
        <v>50</v>
      </c>
      <c r="L1321" s="1">
        <v>32725</v>
      </c>
      <c r="M1321" s="1" t="s">
        <v>28</v>
      </c>
      <c r="N1321" s="1" t="s">
        <v>2047</v>
      </c>
      <c r="O1321" s="1" t="s">
        <v>43</v>
      </c>
      <c r="P1321" s="1" t="s">
        <v>70</v>
      </c>
      <c r="Q1321" s="1" t="s">
        <v>2048</v>
      </c>
      <c r="R1321" s="1">
        <v>5.1840000000000011</v>
      </c>
      <c r="S1321" s="1">
        <v>6</v>
      </c>
      <c r="T1321" s="1">
        <v>0.7</v>
      </c>
      <c r="U1321" s="1">
        <v>-3.6288</v>
      </c>
      <c r="V1321" s="3" t="str">
        <f>IF(M1321=People!$B$5,People!$A$5,IF(M1321=People!$B$4,People!$A$4,IF(M1321=People!$B$3,People!$A$3,IF(M1321=People!$B$2,People!$A$2,0))))</f>
        <v>Cassandra Brandow</v>
      </c>
      <c r="W1321" s="3" t="str">
        <f>IFERROR(INDEX(Returns!A:A,MATCH(B1321,Returns!B:B,0)),"No")</f>
        <v>Yes</v>
      </c>
    </row>
    <row r="1322" spans="1:23" x14ac:dyDescent="0.2">
      <c r="A1322" s="1">
        <v>1321</v>
      </c>
      <c r="B1322" t="s">
        <v>6804</v>
      </c>
      <c r="C1322" s="2">
        <v>43499</v>
      </c>
      <c r="D1322" s="2">
        <v>43504</v>
      </c>
      <c r="E1322" s="1" t="s">
        <v>46</v>
      </c>
      <c r="F1322" s="1" t="s">
        <v>3028</v>
      </c>
      <c r="G1322" s="1" t="s">
        <v>3029</v>
      </c>
      <c r="H1322" s="1" t="s">
        <v>24</v>
      </c>
      <c r="I1322" s="1" t="s">
        <v>25</v>
      </c>
      <c r="J1322" s="1" t="s">
        <v>883</v>
      </c>
      <c r="K1322" s="1" t="s">
        <v>440</v>
      </c>
      <c r="L1322" s="1">
        <v>45231</v>
      </c>
      <c r="M1322" s="1" t="s">
        <v>135</v>
      </c>
      <c r="N1322" s="1" t="s">
        <v>2314</v>
      </c>
      <c r="O1322" s="1" t="s">
        <v>43</v>
      </c>
      <c r="P1322" s="1" t="s">
        <v>70</v>
      </c>
      <c r="Q1322" s="1" t="s">
        <v>2315</v>
      </c>
      <c r="R1322" s="1">
        <v>5.2290000000000001</v>
      </c>
      <c r="S1322" s="1">
        <v>3</v>
      </c>
      <c r="T1322" s="1">
        <v>0.7</v>
      </c>
      <c r="U1322" s="1">
        <v>-4.1831999999999976</v>
      </c>
      <c r="V1322" s="3" t="str">
        <f>IF(M1322=People!$B$5,People!$A$5,IF(M1322=People!$B$4,People!$A$4,IF(M1322=People!$B$3,People!$A$3,IF(M1322=People!$B$2,People!$A$2,0))))</f>
        <v>Chuck Magee</v>
      </c>
      <c r="W1322" s="3" t="str">
        <f>IFERROR(INDEX(Returns!A:A,MATCH(B1322,Returns!B:B,0)),"No")</f>
        <v>No</v>
      </c>
    </row>
    <row r="1323" spans="1:23" x14ac:dyDescent="0.2">
      <c r="A1323" s="1">
        <v>1322</v>
      </c>
      <c r="B1323" t="s">
        <v>6804</v>
      </c>
      <c r="C1323" s="2">
        <v>43499</v>
      </c>
      <c r="D1323" s="2">
        <v>43504</v>
      </c>
      <c r="E1323" s="1" t="s">
        <v>46</v>
      </c>
      <c r="F1323" s="1" t="s">
        <v>3028</v>
      </c>
      <c r="G1323" s="1" t="s">
        <v>3029</v>
      </c>
      <c r="H1323" s="1" t="s">
        <v>24</v>
      </c>
      <c r="I1323" s="1" t="s">
        <v>25</v>
      </c>
      <c r="J1323" s="1" t="s">
        <v>883</v>
      </c>
      <c r="K1323" s="1" t="s">
        <v>440</v>
      </c>
      <c r="L1323" s="1">
        <v>45231</v>
      </c>
      <c r="M1323" s="1" t="s">
        <v>135</v>
      </c>
      <c r="N1323" s="1" t="s">
        <v>1734</v>
      </c>
      <c r="O1323" s="1" t="s">
        <v>43</v>
      </c>
      <c r="P1323" s="1" t="s">
        <v>55</v>
      </c>
      <c r="Q1323" s="1" t="s">
        <v>1735</v>
      </c>
      <c r="R1323" s="1">
        <v>285.55200000000002</v>
      </c>
      <c r="S1323" s="1">
        <v>2</v>
      </c>
      <c r="T1323" s="1">
        <v>0.2</v>
      </c>
      <c r="U1323" s="1">
        <v>35.69399999999996</v>
      </c>
      <c r="V1323" s="3" t="str">
        <f>IF(M1323=People!$B$5,People!$A$5,IF(M1323=People!$B$4,People!$A$4,IF(M1323=People!$B$3,People!$A$3,IF(M1323=People!$B$2,People!$A$2,0))))</f>
        <v>Chuck Magee</v>
      </c>
      <c r="W1323" s="3" t="str">
        <f>IFERROR(INDEX(Returns!A:A,MATCH(B1323,Returns!B:B,0)),"No")</f>
        <v>No</v>
      </c>
    </row>
    <row r="1324" spans="1:23" x14ac:dyDescent="0.2">
      <c r="A1324" s="1">
        <v>1323</v>
      </c>
      <c r="B1324" t="s">
        <v>6805</v>
      </c>
      <c r="C1324" s="2">
        <v>43527</v>
      </c>
      <c r="D1324" s="2">
        <v>43532</v>
      </c>
      <c r="E1324" s="1" t="s">
        <v>46</v>
      </c>
      <c r="F1324" s="1" t="s">
        <v>3030</v>
      </c>
      <c r="G1324" s="1" t="s">
        <v>3031</v>
      </c>
      <c r="H1324" s="1" t="s">
        <v>24</v>
      </c>
      <c r="I1324" s="1" t="s">
        <v>25</v>
      </c>
      <c r="J1324" s="1" t="s">
        <v>3032</v>
      </c>
      <c r="K1324" s="1" t="s">
        <v>27</v>
      </c>
      <c r="L1324" s="1">
        <v>42071</v>
      </c>
      <c r="M1324" s="1" t="s">
        <v>28</v>
      </c>
      <c r="N1324" s="1" t="s">
        <v>3033</v>
      </c>
      <c r="O1324" s="1" t="s">
        <v>43</v>
      </c>
      <c r="P1324" s="1" t="s">
        <v>73</v>
      </c>
      <c r="Q1324" s="1" t="s">
        <v>3034</v>
      </c>
      <c r="R1324" s="1">
        <v>72.8</v>
      </c>
      <c r="S1324" s="1">
        <v>5</v>
      </c>
      <c r="T1324" s="1">
        <v>0</v>
      </c>
      <c r="U1324" s="1">
        <v>19.656000000000002</v>
      </c>
      <c r="V1324" s="3" t="str">
        <f>IF(M1324=People!$B$5,People!$A$5,IF(M1324=People!$B$4,People!$A$4,IF(M1324=People!$B$3,People!$A$3,IF(M1324=People!$B$2,People!$A$2,0))))</f>
        <v>Cassandra Brandow</v>
      </c>
      <c r="W1324" s="3" t="str">
        <f>IFERROR(INDEX(Returns!A:A,MATCH(B1324,Returns!B:B,0)),"No")</f>
        <v>No</v>
      </c>
    </row>
    <row r="1325" spans="1:23" x14ac:dyDescent="0.2">
      <c r="A1325" s="1">
        <v>1324</v>
      </c>
      <c r="B1325" t="s">
        <v>6806</v>
      </c>
      <c r="C1325" s="2">
        <v>43747</v>
      </c>
      <c r="D1325" s="2">
        <v>43748</v>
      </c>
      <c r="E1325" s="1" t="s">
        <v>170</v>
      </c>
      <c r="F1325" s="1" t="s">
        <v>3035</v>
      </c>
      <c r="G1325" s="1" t="s">
        <v>3036</v>
      </c>
      <c r="H1325" s="1" t="s">
        <v>24</v>
      </c>
      <c r="I1325" s="1" t="s">
        <v>25</v>
      </c>
      <c r="J1325" s="1" t="s">
        <v>460</v>
      </c>
      <c r="K1325" s="1" t="s">
        <v>82</v>
      </c>
      <c r="L1325" s="1">
        <v>28403</v>
      </c>
      <c r="M1325" s="1" t="s">
        <v>28</v>
      </c>
      <c r="N1325" s="1" t="s">
        <v>3037</v>
      </c>
      <c r="O1325" s="1" t="s">
        <v>43</v>
      </c>
      <c r="P1325" s="1" t="s">
        <v>84</v>
      </c>
      <c r="Q1325" s="1" t="s">
        <v>3038</v>
      </c>
      <c r="R1325" s="1">
        <v>10.816000000000001</v>
      </c>
      <c r="S1325" s="1">
        <v>4</v>
      </c>
      <c r="T1325" s="1">
        <v>0.2</v>
      </c>
      <c r="U1325" s="1">
        <v>3.5151999999999988</v>
      </c>
      <c r="V1325" s="3" t="str">
        <f>IF(M1325=People!$B$5,People!$A$5,IF(M1325=People!$B$4,People!$A$4,IF(M1325=People!$B$3,People!$A$3,IF(M1325=People!$B$2,People!$A$2,0))))</f>
        <v>Cassandra Brandow</v>
      </c>
      <c r="W1325" s="3" t="str">
        <f>IFERROR(INDEX(Returns!A:A,MATCH(B1325,Returns!B:B,0)),"No")</f>
        <v>No</v>
      </c>
    </row>
    <row r="1326" spans="1:23" x14ac:dyDescent="0.2">
      <c r="A1326" s="1">
        <v>1325</v>
      </c>
      <c r="B1326" t="s">
        <v>6807</v>
      </c>
      <c r="C1326" s="2">
        <v>42641</v>
      </c>
      <c r="D1326" s="2">
        <v>42646</v>
      </c>
      <c r="E1326" s="1" t="s">
        <v>46</v>
      </c>
      <c r="F1326" s="1" t="s">
        <v>3039</v>
      </c>
      <c r="G1326" s="1" t="s">
        <v>3040</v>
      </c>
      <c r="H1326" s="1" t="s">
        <v>38</v>
      </c>
      <c r="I1326" s="1" t="s">
        <v>25</v>
      </c>
      <c r="J1326" s="1" t="s">
        <v>1289</v>
      </c>
      <c r="K1326" s="1" t="s">
        <v>1088</v>
      </c>
      <c r="L1326" s="1">
        <v>1841</v>
      </c>
      <c r="M1326" s="1" t="s">
        <v>135</v>
      </c>
      <c r="N1326" s="1" t="s">
        <v>1421</v>
      </c>
      <c r="O1326" s="1" t="s">
        <v>43</v>
      </c>
      <c r="P1326" s="1" t="s">
        <v>55</v>
      </c>
      <c r="Q1326" s="1" t="s">
        <v>1422</v>
      </c>
      <c r="R1326" s="1">
        <v>46.26</v>
      </c>
      <c r="S1326" s="1">
        <v>3</v>
      </c>
      <c r="T1326" s="1">
        <v>0</v>
      </c>
      <c r="U1326" s="1">
        <v>12.490200000000003</v>
      </c>
      <c r="V1326" s="3" t="str">
        <f>IF(M1326=People!$B$5,People!$A$5,IF(M1326=People!$B$4,People!$A$4,IF(M1326=People!$B$3,People!$A$3,IF(M1326=People!$B$2,People!$A$2,0))))</f>
        <v>Chuck Magee</v>
      </c>
      <c r="W1326" s="3" t="str">
        <f>IFERROR(INDEX(Returns!A:A,MATCH(B1326,Returns!B:B,0)),"No")</f>
        <v>No</v>
      </c>
    </row>
    <row r="1327" spans="1:23" x14ac:dyDescent="0.2">
      <c r="A1327" s="1">
        <v>1326</v>
      </c>
      <c r="B1327" t="s">
        <v>6808</v>
      </c>
      <c r="C1327" s="2">
        <v>42517</v>
      </c>
      <c r="D1327" s="2">
        <v>42520</v>
      </c>
      <c r="E1327" s="1" t="s">
        <v>170</v>
      </c>
      <c r="F1327" s="1" t="s">
        <v>723</v>
      </c>
      <c r="G1327" s="1" t="s">
        <v>724</v>
      </c>
      <c r="H1327" s="1" t="s">
        <v>24</v>
      </c>
      <c r="I1327" s="1" t="s">
        <v>25</v>
      </c>
      <c r="J1327" s="1" t="s">
        <v>273</v>
      </c>
      <c r="K1327" s="1" t="s">
        <v>191</v>
      </c>
      <c r="L1327" s="1">
        <v>60653</v>
      </c>
      <c r="M1327" s="1" t="s">
        <v>97</v>
      </c>
      <c r="N1327" s="1" t="s">
        <v>3041</v>
      </c>
      <c r="O1327" s="1" t="s">
        <v>43</v>
      </c>
      <c r="P1327" s="1" t="s">
        <v>70</v>
      </c>
      <c r="Q1327" s="1" t="s">
        <v>3042</v>
      </c>
      <c r="R1327" s="1">
        <v>17.459999999999997</v>
      </c>
      <c r="S1327" s="1">
        <v>6</v>
      </c>
      <c r="T1327" s="1">
        <v>0.8</v>
      </c>
      <c r="U1327" s="1">
        <v>-30.555000000000007</v>
      </c>
      <c r="V1327" s="3" t="str">
        <f>IF(M1327=People!$B$5,People!$A$5,IF(M1327=People!$B$4,People!$A$4,IF(M1327=People!$B$3,People!$A$3,IF(M1327=People!$B$2,People!$A$2,0))))</f>
        <v>Kelly Williams</v>
      </c>
      <c r="W1327" s="3" t="str">
        <f>IFERROR(INDEX(Returns!A:A,MATCH(B1327,Returns!B:B,0)),"No")</f>
        <v>No</v>
      </c>
    </row>
    <row r="1328" spans="1:23" x14ac:dyDescent="0.2">
      <c r="A1328" s="1">
        <v>1327</v>
      </c>
      <c r="B1328" t="s">
        <v>6809</v>
      </c>
      <c r="C1328" s="2">
        <v>42900</v>
      </c>
      <c r="D1328" s="2">
        <v>42904</v>
      </c>
      <c r="E1328" s="1" t="s">
        <v>46</v>
      </c>
      <c r="F1328" s="1" t="s">
        <v>469</v>
      </c>
      <c r="G1328" s="1" t="s">
        <v>470</v>
      </c>
      <c r="H1328" s="1" t="s">
        <v>94</v>
      </c>
      <c r="I1328" s="1" t="s">
        <v>25</v>
      </c>
      <c r="J1328" s="1" t="s">
        <v>133</v>
      </c>
      <c r="K1328" s="1" t="s">
        <v>134</v>
      </c>
      <c r="L1328" s="1">
        <v>19120</v>
      </c>
      <c r="M1328" s="1" t="s">
        <v>135</v>
      </c>
      <c r="N1328" s="1" t="s">
        <v>2865</v>
      </c>
      <c r="O1328" s="1" t="s">
        <v>30</v>
      </c>
      <c r="P1328" s="1" t="s">
        <v>60</v>
      </c>
      <c r="Q1328" s="1" t="s">
        <v>2866</v>
      </c>
      <c r="R1328" s="1">
        <v>51.072000000000003</v>
      </c>
      <c r="S1328" s="1">
        <v>6</v>
      </c>
      <c r="T1328" s="1">
        <v>0.2</v>
      </c>
      <c r="U1328" s="1">
        <v>5.1072000000000024</v>
      </c>
      <c r="V1328" s="3" t="str">
        <f>IF(M1328=People!$B$5,People!$A$5,IF(M1328=People!$B$4,People!$A$4,IF(M1328=People!$B$3,People!$A$3,IF(M1328=People!$B$2,People!$A$2,0))))</f>
        <v>Chuck Magee</v>
      </c>
      <c r="W1328" s="3" t="str">
        <f>IFERROR(INDEX(Returns!A:A,MATCH(B1328,Returns!B:B,0)),"No")</f>
        <v>No</v>
      </c>
    </row>
    <row r="1329" spans="1:23" x14ac:dyDescent="0.2">
      <c r="A1329" s="1">
        <v>1328</v>
      </c>
      <c r="B1329" t="s">
        <v>6810</v>
      </c>
      <c r="C1329" s="2">
        <v>43189</v>
      </c>
      <c r="D1329" s="2">
        <v>43191</v>
      </c>
      <c r="E1329" s="1" t="s">
        <v>170</v>
      </c>
      <c r="F1329" s="1" t="s">
        <v>3043</v>
      </c>
      <c r="G1329" s="1" t="s">
        <v>3044</v>
      </c>
      <c r="H1329" s="1" t="s">
        <v>38</v>
      </c>
      <c r="I1329" s="1" t="s">
        <v>25</v>
      </c>
      <c r="J1329" s="1" t="s">
        <v>2371</v>
      </c>
      <c r="K1329" s="1" t="s">
        <v>658</v>
      </c>
      <c r="L1329" s="1">
        <v>6360</v>
      </c>
      <c r="M1329" s="1" t="s">
        <v>135</v>
      </c>
      <c r="N1329" s="1" t="s">
        <v>2480</v>
      </c>
      <c r="O1329" s="1" t="s">
        <v>43</v>
      </c>
      <c r="P1329" s="1" t="s">
        <v>84</v>
      </c>
      <c r="Q1329" s="1" t="s">
        <v>2481</v>
      </c>
      <c r="R1329" s="1">
        <v>11.34</v>
      </c>
      <c r="S1329" s="1">
        <v>1</v>
      </c>
      <c r="T1329" s="1">
        <v>0</v>
      </c>
      <c r="U1329" s="1">
        <v>5.5565999999999995</v>
      </c>
      <c r="V1329" s="3" t="str">
        <f>IF(M1329=People!$B$5,People!$A$5,IF(M1329=People!$B$4,People!$A$4,IF(M1329=People!$B$3,People!$A$3,IF(M1329=People!$B$2,People!$A$2,0))))</f>
        <v>Chuck Magee</v>
      </c>
      <c r="W1329" s="3" t="str">
        <f>IFERROR(INDEX(Returns!A:A,MATCH(B1329,Returns!B:B,0)),"No")</f>
        <v>No</v>
      </c>
    </row>
    <row r="1330" spans="1:23" x14ac:dyDescent="0.2">
      <c r="A1330" s="1">
        <v>1329</v>
      </c>
      <c r="B1330" t="s">
        <v>6811</v>
      </c>
      <c r="C1330" s="2">
        <v>43753</v>
      </c>
      <c r="D1330" s="2">
        <v>43756</v>
      </c>
      <c r="E1330" s="1" t="s">
        <v>21</v>
      </c>
      <c r="F1330" s="1" t="s">
        <v>3045</v>
      </c>
      <c r="G1330" s="1" t="s">
        <v>3046</v>
      </c>
      <c r="H1330" s="1" t="s">
        <v>94</v>
      </c>
      <c r="I1330" s="1" t="s">
        <v>25</v>
      </c>
      <c r="J1330" s="1" t="s">
        <v>116</v>
      </c>
      <c r="K1330" s="1" t="s">
        <v>40</v>
      </c>
      <c r="L1330" s="1">
        <v>94110</v>
      </c>
      <c r="M1330" s="1" t="s">
        <v>41</v>
      </c>
      <c r="N1330" s="1" t="s">
        <v>3047</v>
      </c>
      <c r="O1330" s="1" t="s">
        <v>43</v>
      </c>
      <c r="P1330" s="1" t="s">
        <v>63</v>
      </c>
      <c r="Q1330" s="1" t="s">
        <v>3048</v>
      </c>
      <c r="R1330" s="1">
        <v>87.92</v>
      </c>
      <c r="S1330" s="1">
        <v>4</v>
      </c>
      <c r="T1330" s="1">
        <v>0</v>
      </c>
      <c r="U1330" s="1">
        <v>26.375999999999998</v>
      </c>
      <c r="V1330" s="3" t="str">
        <f>IF(M1330=People!$B$5,People!$A$5,IF(M1330=People!$B$4,People!$A$4,IF(M1330=People!$B$3,People!$A$3,IF(M1330=People!$B$2,People!$A$2,0))))</f>
        <v>Anna Andreadi</v>
      </c>
      <c r="W1330" s="3" t="str">
        <f>IFERROR(INDEX(Returns!A:A,MATCH(B1330,Returns!B:B,0)),"No")</f>
        <v>No</v>
      </c>
    </row>
    <row r="1331" spans="1:23" x14ac:dyDescent="0.2">
      <c r="A1331" s="1">
        <v>1330</v>
      </c>
      <c r="B1331" t="s">
        <v>6812</v>
      </c>
      <c r="C1331" s="2">
        <v>43243</v>
      </c>
      <c r="D1331" s="2">
        <v>43247</v>
      </c>
      <c r="E1331" s="1" t="s">
        <v>46</v>
      </c>
      <c r="F1331" s="1" t="s">
        <v>3049</v>
      </c>
      <c r="G1331" s="1" t="s">
        <v>3050</v>
      </c>
      <c r="H1331" s="1" t="s">
        <v>24</v>
      </c>
      <c r="I1331" s="1" t="s">
        <v>25</v>
      </c>
      <c r="J1331" s="1" t="s">
        <v>116</v>
      </c>
      <c r="K1331" s="1" t="s">
        <v>40</v>
      </c>
      <c r="L1331" s="1">
        <v>94109</v>
      </c>
      <c r="M1331" s="1" t="s">
        <v>41</v>
      </c>
      <c r="N1331" s="1" t="s">
        <v>2896</v>
      </c>
      <c r="O1331" s="1" t="s">
        <v>30</v>
      </c>
      <c r="P1331" s="1" t="s">
        <v>60</v>
      </c>
      <c r="Q1331" s="1" t="s">
        <v>2897</v>
      </c>
      <c r="R1331" s="1">
        <v>37.049999999999997</v>
      </c>
      <c r="S1331" s="1">
        <v>3</v>
      </c>
      <c r="T1331" s="1">
        <v>0</v>
      </c>
      <c r="U1331" s="1">
        <v>16.302</v>
      </c>
      <c r="V1331" s="3" t="str">
        <f>IF(M1331=People!$B$5,People!$A$5,IF(M1331=People!$B$4,People!$A$4,IF(M1331=People!$B$3,People!$A$3,IF(M1331=People!$B$2,People!$A$2,0))))</f>
        <v>Anna Andreadi</v>
      </c>
      <c r="W1331" s="3" t="str">
        <f>IFERROR(INDEX(Returns!A:A,MATCH(B1331,Returns!B:B,0)),"No")</f>
        <v>No</v>
      </c>
    </row>
    <row r="1332" spans="1:23" x14ac:dyDescent="0.2">
      <c r="A1332" s="1">
        <v>1331</v>
      </c>
      <c r="B1332" t="s">
        <v>6813</v>
      </c>
      <c r="C1332" s="2">
        <v>43618</v>
      </c>
      <c r="D1332" s="2">
        <v>43622</v>
      </c>
      <c r="E1332" s="1" t="s">
        <v>46</v>
      </c>
      <c r="F1332" s="1" t="s">
        <v>3051</v>
      </c>
      <c r="G1332" s="1" t="s">
        <v>3052</v>
      </c>
      <c r="H1332" s="1" t="s">
        <v>94</v>
      </c>
      <c r="I1332" s="1" t="s">
        <v>25</v>
      </c>
      <c r="J1332" s="1" t="s">
        <v>2237</v>
      </c>
      <c r="K1332" s="1" t="s">
        <v>440</v>
      </c>
      <c r="L1332" s="1">
        <v>44052</v>
      </c>
      <c r="M1332" s="1" t="s">
        <v>135</v>
      </c>
      <c r="N1332" s="1" t="s">
        <v>1671</v>
      </c>
      <c r="O1332" s="1" t="s">
        <v>66</v>
      </c>
      <c r="P1332" s="1" t="s">
        <v>67</v>
      </c>
      <c r="Q1332" s="1" t="s">
        <v>1672</v>
      </c>
      <c r="R1332" s="1">
        <v>2.97</v>
      </c>
      <c r="S1332" s="1">
        <v>1</v>
      </c>
      <c r="T1332" s="1">
        <v>0.4</v>
      </c>
      <c r="U1332" s="1">
        <v>-0.64350000000000018</v>
      </c>
      <c r="V1332" s="3" t="str">
        <f>IF(M1332=People!$B$5,People!$A$5,IF(M1332=People!$B$4,People!$A$4,IF(M1332=People!$B$3,People!$A$3,IF(M1332=People!$B$2,People!$A$2,0))))</f>
        <v>Chuck Magee</v>
      </c>
      <c r="W1332" s="3" t="str">
        <f>IFERROR(INDEX(Returns!A:A,MATCH(B1332,Returns!B:B,0)),"No")</f>
        <v>No</v>
      </c>
    </row>
    <row r="1333" spans="1:23" x14ac:dyDescent="0.2">
      <c r="A1333" s="1">
        <v>1332</v>
      </c>
      <c r="B1333" t="s">
        <v>6813</v>
      </c>
      <c r="C1333" s="2">
        <v>43618</v>
      </c>
      <c r="D1333" s="2">
        <v>43622</v>
      </c>
      <c r="E1333" s="1" t="s">
        <v>46</v>
      </c>
      <c r="F1333" s="1" t="s">
        <v>3051</v>
      </c>
      <c r="G1333" s="1" t="s">
        <v>3052</v>
      </c>
      <c r="H1333" s="1" t="s">
        <v>94</v>
      </c>
      <c r="I1333" s="1" t="s">
        <v>25</v>
      </c>
      <c r="J1333" s="1" t="s">
        <v>2237</v>
      </c>
      <c r="K1333" s="1" t="s">
        <v>440</v>
      </c>
      <c r="L1333" s="1">
        <v>44052</v>
      </c>
      <c r="M1333" s="1" t="s">
        <v>135</v>
      </c>
      <c r="N1333" s="1" t="s">
        <v>1531</v>
      </c>
      <c r="O1333" s="1" t="s">
        <v>43</v>
      </c>
      <c r="P1333" s="1" t="s">
        <v>55</v>
      </c>
      <c r="Q1333" s="1" t="s">
        <v>1532</v>
      </c>
      <c r="R1333" s="1">
        <v>27.439999999999998</v>
      </c>
      <c r="S1333" s="1">
        <v>2</v>
      </c>
      <c r="T1333" s="1">
        <v>0.2</v>
      </c>
      <c r="U1333" s="1">
        <v>2.4009999999999998</v>
      </c>
      <c r="V1333" s="3" t="str">
        <f>IF(M1333=People!$B$5,People!$A$5,IF(M1333=People!$B$4,People!$A$4,IF(M1333=People!$B$3,People!$A$3,IF(M1333=People!$B$2,People!$A$2,0))))</f>
        <v>Chuck Magee</v>
      </c>
      <c r="W1333" s="3" t="str">
        <f>IFERROR(INDEX(Returns!A:A,MATCH(B1333,Returns!B:B,0)),"No")</f>
        <v>No</v>
      </c>
    </row>
    <row r="1334" spans="1:23" x14ac:dyDescent="0.2">
      <c r="A1334" s="1">
        <v>1333</v>
      </c>
      <c r="B1334" t="s">
        <v>6814</v>
      </c>
      <c r="C1334" s="2">
        <v>42416</v>
      </c>
      <c r="D1334" s="2">
        <v>42421</v>
      </c>
      <c r="E1334" s="1" t="s">
        <v>46</v>
      </c>
      <c r="F1334" s="1" t="s">
        <v>3053</v>
      </c>
      <c r="G1334" s="1" t="s">
        <v>3054</v>
      </c>
      <c r="H1334" s="1" t="s">
        <v>24</v>
      </c>
      <c r="I1334" s="1" t="s">
        <v>25</v>
      </c>
      <c r="J1334" s="1" t="s">
        <v>716</v>
      </c>
      <c r="K1334" s="1" t="s">
        <v>96</v>
      </c>
      <c r="L1334" s="1">
        <v>75220</v>
      </c>
      <c r="M1334" s="1" t="s">
        <v>97</v>
      </c>
      <c r="N1334" s="1" t="s">
        <v>2476</v>
      </c>
      <c r="O1334" s="1" t="s">
        <v>43</v>
      </c>
      <c r="P1334" s="1" t="s">
        <v>70</v>
      </c>
      <c r="Q1334" s="1" t="s">
        <v>2477</v>
      </c>
      <c r="R1334" s="1">
        <v>1.0799999999999998</v>
      </c>
      <c r="S1334" s="1">
        <v>3</v>
      </c>
      <c r="T1334" s="1">
        <v>0.8</v>
      </c>
      <c r="U1334" s="1">
        <v>-1.7280000000000002</v>
      </c>
      <c r="V1334" s="3" t="str">
        <f>IF(M1334=People!$B$5,People!$A$5,IF(M1334=People!$B$4,People!$A$4,IF(M1334=People!$B$3,People!$A$3,IF(M1334=People!$B$2,People!$A$2,0))))</f>
        <v>Kelly Williams</v>
      </c>
      <c r="W1334" s="3" t="str">
        <f>IFERROR(INDEX(Returns!A:A,MATCH(B1334,Returns!B:B,0)),"No")</f>
        <v>No</v>
      </c>
    </row>
    <row r="1335" spans="1:23" x14ac:dyDescent="0.2">
      <c r="A1335" s="1">
        <v>1334</v>
      </c>
      <c r="B1335" t="s">
        <v>6814</v>
      </c>
      <c r="C1335" s="2">
        <v>42416</v>
      </c>
      <c r="D1335" s="2">
        <v>42421</v>
      </c>
      <c r="E1335" s="1" t="s">
        <v>46</v>
      </c>
      <c r="F1335" s="1" t="s">
        <v>3053</v>
      </c>
      <c r="G1335" s="1" t="s">
        <v>3054</v>
      </c>
      <c r="H1335" s="1" t="s">
        <v>24</v>
      </c>
      <c r="I1335" s="1" t="s">
        <v>25</v>
      </c>
      <c r="J1335" s="1" t="s">
        <v>716</v>
      </c>
      <c r="K1335" s="1" t="s">
        <v>96</v>
      </c>
      <c r="L1335" s="1">
        <v>75220</v>
      </c>
      <c r="M1335" s="1" t="s">
        <v>97</v>
      </c>
      <c r="N1335" s="1" t="s">
        <v>3055</v>
      </c>
      <c r="O1335" s="1" t="s">
        <v>43</v>
      </c>
      <c r="P1335" s="1" t="s">
        <v>73</v>
      </c>
      <c r="Q1335" s="1" t="s">
        <v>3056</v>
      </c>
      <c r="R1335" s="1">
        <v>7.9599999999999973</v>
      </c>
      <c r="S1335" s="1">
        <v>2</v>
      </c>
      <c r="T1335" s="1">
        <v>0.8</v>
      </c>
      <c r="U1335" s="1">
        <v>-13.930000000000003</v>
      </c>
      <c r="V1335" s="3" t="str">
        <f>IF(M1335=People!$B$5,People!$A$5,IF(M1335=People!$B$4,People!$A$4,IF(M1335=People!$B$3,People!$A$3,IF(M1335=People!$B$2,People!$A$2,0))))</f>
        <v>Kelly Williams</v>
      </c>
      <c r="W1335" s="3" t="str">
        <f>IFERROR(INDEX(Returns!A:A,MATCH(B1335,Returns!B:B,0)),"No")</f>
        <v>No</v>
      </c>
    </row>
    <row r="1336" spans="1:23" x14ac:dyDescent="0.2">
      <c r="A1336" s="1">
        <v>1335</v>
      </c>
      <c r="B1336" t="s">
        <v>6815</v>
      </c>
      <c r="C1336" s="2">
        <v>42496</v>
      </c>
      <c r="D1336" s="2">
        <v>42500</v>
      </c>
      <c r="E1336" s="1" t="s">
        <v>46</v>
      </c>
      <c r="F1336" s="1" t="s">
        <v>92</v>
      </c>
      <c r="G1336" s="1" t="s">
        <v>93</v>
      </c>
      <c r="H1336" s="1" t="s">
        <v>94</v>
      </c>
      <c r="I1336" s="1" t="s">
        <v>25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2359</v>
      </c>
      <c r="O1336" s="1" t="s">
        <v>43</v>
      </c>
      <c r="P1336" s="1" t="s">
        <v>70</v>
      </c>
      <c r="Q1336" s="1" t="s">
        <v>2360</v>
      </c>
      <c r="R1336" s="1">
        <v>140.73599999999999</v>
      </c>
      <c r="S1336" s="1">
        <v>8</v>
      </c>
      <c r="T1336" s="1">
        <v>0.2</v>
      </c>
      <c r="U1336" s="1">
        <v>52.775999999999996</v>
      </c>
      <c r="V1336" s="3" t="str">
        <f>IF(M1336=People!$B$5,People!$A$5,IF(M1336=People!$B$4,People!$A$4,IF(M1336=People!$B$3,People!$A$3,IF(M1336=People!$B$2,People!$A$2,0))))</f>
        <v>Anna Andreadi</v>
      </c>
      <c r="W1336" s="3" t="str">
        <f>IFERROR(INDEX(Returns!A:A,MATCH(B1336,Returns!B:B,0)),"No")</f>
        <v>No</v>
      </c>
    </row>
    <row r="1337" spans="1:23" x14ac:dyDescent="0.2">
      <c r="A1337" s="1">
        <v>1336</v>
      </c>
      <c r="B1337" t="s">
        <v>6816</v>
      </c>
      <c r="C1337" s="2">
        <v>43236</v>
      </c>
      <c r="D1337" s="2">
        <v>43243</v>
      </c>
      <c r="E1337" s="1" t="s">
        <v>46</v>
      </c>
      <c r="F1337" s="1" t="s">
        <v>3057</v>
      </c>
      <c r="G1337" s="1" t="s">
        <v>3058</v>
      </c>
      <c r="H1337" s="1" t="s">
        <v>24</v>
      </c>
      <c r="I1337" s="1" t="s">
        <v>25</v>
      </c>
      <c r="J1337" s="1" t="s">
        <v>3059</v>
      </c>
      <c r="K1337" s="1" t="s">
        <v>658</v>
      </c>
      <c r="L1337" s="1">
        <v>6457</v>
      </c>
      <c r="M1337" s="1" t="s">
        <v>135</v>
      </c>
      <c r="N1337" s="1" t="s">
        <v>3060</v>
      </c>
      <c r="O1337" s="1" t="s">
        <v>43</v>
      </c>
      <c r="P1337" s="1" t="s">
        <v>55</v>
      </c>
      <c r="Q1337" s="1" t="s">
        <v>3061</v>
      </c>
      <c r="R1337" s="1">
        <v>552.55999999999995</v>
      </c>
      <c r="S1337" s="1">
        <v>4</v>
      </c>
      <c r="T1337" s="1">
        <v>0</v>
      </c>
      <c r="U1337" s="1">
        <v>0</v>
      </c>
      <c r="V1337" s="3" t="str">
        <f>IF(M1337=People!$B$5,People!$A$5,IF(M1337=People!$B$4,People!$A$4,IF(M1337=People!$B$3,People!$A$3,IF(M1337=People!$B$2,People!$A$2,0))))</f>
        <v>Chuck Magee</v>
      </c>
      <c r="W1337" s="3" t="str">
        <f>IFERROR(INDEX(Returns!A:A,MATCH(B1337,Returns!B:B,0)),"No")</f>
        <v>No</v>
      </c>
    </row>
    <row r="1338" spans="1:23" x14ac:dyDescent="0.2">
      <c r="A1338" s="1">
        <v>1337</v>
      </c>
      <c r="B1338" t="s">
        <v>6817</v>
      </c>
      <c r="C1338" s="2">
        <v>43557</v>
      </c>
      <c r="D1338" s="2">
        <v>43562</v>
      </c>
      <c r="E1338" s="1" t="s">
        <v>46</v>
      </c>
      <c r="F1338" s="1" t="s">
        <v>3062</v>
      </c>
      <c r="G1338" s="1" t="s">
        <v>3063</v>
      </c>
      <c r="H1338" s="1" t="s">
        <v>24</v>
      </c>
      <c r="I1338" s="1" t="s">
        <v>25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2925</v>
      </c>
      <c r="O1338" s="1" t="s">
        <v>30</v>
      </c>
      <c r="P1338" s="1" t="s">
        <v>60</v>
      </c>
      <c r="Q1338" s="1" t="s">
        <v>2926</v>
      </c>
      <c r="R1338" s="1">
        <v>25.11</v>
      </c>
      <c r="S1338" s="1">
        <v>3</v>
      </c>
      <c r="T1338" s="1">
        <v>0</v>
      </c>
      <c r="U1338" s="1">
        <v>6.5285999999999991</v>
      </c>
      <c r="V1338" s="3" t="str">
        <f>IF(M1338=People!$B$5,People!$A$5,IF(M1338=People!$B$4,People!$A$4,IF(M1338=People!$B$3,People!$A$3,IF(M1338=People!$B$2,People!$A$2,0))))</f>
        <v>Anna Andreadi</v>
      </c>
      <c r="W1338" s="3" t="str">
        <f>IFERROR(INDEX(Returns!A:A,MATCH(B1338,Returns!B:B,0)),"No")</f>
        <v>No</v>
      </c>
    </row>
    <row r="1339" spans="1:23" x14ac:dyDescent="0.2">
      <c r="A1339" s="1">
        <v>1338</v>
      </c>
      <c r="B1339" t="s">
        <v>6818</v>
      </c>
      <c r="C1339" s="2">
        <v>43555</v>
      </c>
      <c r="D1339" s="2">
        <v>43557</v>
      </c>
      <c r="E1339" s="1" t="s">
        <v>21</v>
      </c>
      <c r="F1339" s="1" t="s">
        <v>3064</v>
      </c>
      <c r="G1339" s="1" t="s">
        <v>3065</v>
      </c>
      <c r="H1339" s="1" t="s">
        <v>24</v>
      </c>
      <c r="I1339" s="1" t="s">
        <v>25</v>
      </c>
      <c r="J1339" s="1" t="s">
        <v>239</v>
      </c>
      <c r="K1339" s="1" t="s">
        <v>240</v>
      </c>
      <c r="L1339" s="1">
        <v>10011</v>
      </c>
      <c r="M1339" s="1" t="s">
        <v>135</v>
      </c>
      <c r="N1339" s="1" t="s">
        <v>3066</v>
      </c>
      <c r="O1339" s="1" t="s">
        <v>30</v>
      </c>
      <c r="P1339" s="1" t="s">
        <v>60</v>
      </c>
      <c r="Q1339" s="1" t="s">
        <v>3067</v>
      </c>
      <c r="R1339" s="1">
        <v>29.78</v>
      </c>
      <c r="S1339" s="1">
        <v>2</v>
      </c>
      <c r="T1339" s="1">
        <v>0</v>
      </c>
      <c r="U1339" s="1">
        <v>8.0406000000000013</v>
      </c>
      <c r="V1339" s="3" t="str">
        <f>IF(M1339=People!$B$5,People!$A$5,IF(M1339=People!$B$4,People!$A$4,IF(M1339=People!$B$3,People!$A$3,IF(M1339=People!$B$2,People!$A$2,0))))</f>
        <v>Chuck Magee</v>
      </c>
      <c r="W1339" s="3" t="str">
        <f>IFERROR(INDEX(Returns!A:A,MATCH(B1339,Returns!B:B,0)),"No")</f>
        <v>No</v>
      </c>
    </row>
    <row r="1340" spans="1:23" x14ac:dyDescent="0.2">
      <c r="A1340" s="1">
        <v>1339</v>
      </c>
      <c r="B1340" t="s">
        <v>6818</v>
      </c>
      <c r="C1340" s="2">
        <v>43555</v>
      </c>
      <c r="D1340" s="2">
        <v>43557</v>
      </c>
      <c r="E1340" s="1" t="s">
        <v>21</v>
      </c>
      <c r="F1340" s="1" t="s">
        <v>3064</v>
      </c>
      <c r="G1340" s="1" t="s">
        <v>3065</v>
      </c>
      <c r="H1340" s="1" t="s">
        <v>24</v>
      </c>
      <c r="I1340" s="1" t="s">
        <v>25</v>
      </c>
      <c r="J1340" s="1" t="s">
        <v>239</v>
      </c>
      <c r="K1340" s="1" t="s">
        <v>240</v>
      </c>
      <c r="L1340" s="1">
        <v>10011</v>
      </c>
      <c r="M1340" s="1" t="s">
        <v>135</v>
      </c>
      <c r="N1340" s="1" t="s">
        <v>3068</v>
      </c>
      <c r="O1340" s="1" t="s">
        <v>66</v>
      </c>
      <c r="P1340" s="1" t="s">
        <v>67</v>
      </c>
      <c r="Q1340" s="1" t="s">
        <v>3069</v>
      </c>
      <c r="R1340" s="1">
        <v>677.58</v>
      </c>
      <c r="S1340" s="1">
        <v>3</v>
      </c>
      <c r="T1340" s="1">
        <v>0</v>
      </c>
      <c r="U1340" s="1">
        <v>176.17080000000001</v>
      </c>
      <c r="V1340" s="3" t="str">
        <f>IF(M1340=People!$B$5,People!$A$5,IF(M1340=People!$B$4,People!$A$4,IF(M1340=People!$B$3,People!$A$3,IF(M1340=People!$B$2,People!$A$2,0))))</f>
        <v>Chuck Magee</v>
      </c>
      <c r="W1340" s="3" t="str">
        <f>IFERROR(INDEX(Returns!A:A,MATCH(B1340,Returns!B:B,0)),"No")</f>
        <v>No</v>
      </c>
    </row>
    <row r="1341" spans="1:23" x14ac:dyDescent="0.2">
      <c r="A1341" s="1">
        <v>1340</v>
      </c>
      <c r="B1341" t="s">
        <v>6818</v>
      </c>
      <c r="C1341" s="2">
        <v>43555</v>
      </c>
      <c r="D1341" s="2">
        <v>43557</v>
      </c>
      <c r="E1341" s="1" t="s">
        <v>21</v>
      </c>
      <c r="F1341" s="1" t="s">
        <v>3064</v>
      </c>
      <c r="G1341" s="1" t="s">
        <v>3065</v>
      </c>
      <c r="H1341" s="1" t="s">
        <v>24</v>
      </c>
      <c r="I1341" s="1" t="s">
        <v>25</v>
      </c>
      <c r="J1341" s="1" t="s">
        <v>239</v>
      </c>
      <c r="K1341" s="1" t="s">
        <v>240</v>
      </c>
      <c r="L1341" s="1">
        <v>10011</v>
      </c>
      <c r="M1341" s="1" t="s">
        <v>135</v>
      </c>
      <c r="N1341" s="1" t="s">
        <v>3070</v>
      </c>
      <c r="O1341" s="1" t="s">
        <v>43</v>
      </c>
      <c r="P1341" s="1" t="s">
        <v>84</v>
      </c>
      <c r="Q1341" s="1" t="s">
        <v>3071</v>
      </c>
      <c r="R1341" s="1">
        <v>75.040000000000006</v>
      </c>
      <c r="S1341" s="1">
        <v>8</v>
      </c>
      <c r="T1341" s="1">
        <v>0</v>
      </c>
      <c r="U1341" s="1">
        <v>36.019200000000005</v>
      </c>
      <c r="V1341" s="3" t="str">
        <f>IF(M1341=People!$B$5,People!$A$5,IF(M1341=People!$B$4,People!$A$4,IF(M1341=People!$B$3,People!$A$3,IF(M1341=People!$B$2,People!$A$2,0))))</f>
        <v>Chuck Magee</v>
      </c>
      <c r="W1341" s="3" t="str">
        <f>IFERROR(INDEX(Returns!A:A,MATCH(B1341,Returns!B:B,0)),"No")</f>
        <v>No</v>
      </c>
    </row>
    <row r="1342" spans="1:23" x14ac:dyDescent="0.2">
      <c r="A1342" s="1">
        <v>1341</v>
      </c>
      <c r="B1342" t="s">
        <v>6819</v>
      </c>
      <c r="C1342" s="2">
        <v>43467</v>
      </c>
      <c r="D1342" s="2">
        <v>43469</v>
      </c>
      <c r="E1342" s="1" t="s">
        <v>170</v>
      </c>
      <c r="F1342" s="1" t="s">
        <v>3072</v>
      </c>
      <c r="G1342" s="1" t="s">
        <v>3073</v>
      </c>
      <c r="H1342" s="1" t="s">
        <v>38</v>
      </c>
      <c r="I1342" s="1" t="s">
        <v>25</v>
      </c>
      <c r="J1342" s="1" t="s">
        <v>1324</v>
      </c>
      <c r="K1342" s="1" t="s">
        <v>82</v>
      </c>
      <c r="L1342" s="1">
        <v>28540</v>
      </c>
      <c r="M1342" s="1" t="s">
        <v>28</v>
      </c>
      <c r="N1342" s="1" t="s">
        <v>3074</v>
      </c>
      <c r="O1342" s="1" t="s">
        <v>66</v>
      </c>
      <c r="P1342" s="1" t="s">
        <v>601</v>
      </c>
      <c r="Q1342" s="1" t="s">
        <v>3075</v>
      </c>
      <c r="R1342" s="1">
        <v>695.7</v>
      </c>
      <c r="S1342" s="1">
        <v>2</v>
      </c>
      <c r="T1342" s="1">
        <v>0.5</v>
      </c>
      <c r="U1342" s="1">
        <v>-27.827999999999975</v>
      </c>
      <c r="V1342" s="3" t="str">
        <f>IF(M1342=People!$B$5,People!$A$5,IF(M1342=People!$B$4,People!$A$4,IF(M1342=People!$B$3,People!$A$3,IF(M1342=People!$B$2,People!$A$2,0))))</f>
        <v>Cassandra Brandow</v>
      </c>
      <c r="W1342" s="3" t="str">
        <f>IFERROR(INDEX(Returns!A:A,MATCH(B1342,Returns!B:B,0)),"No")</f>
        <v>No</v>
      </c>
    </row>
    <row r="1343" spans="1:23" x14ac:dyDescent="0.2">
      <c r="A1343" s="1">
        <v>1342</v>
      </c>
      <c r="B1343" t="s">
        <v>6819</v>
      </c>
      <c r="C1343" s="2">
        <v>43467</v>
      </c>
      <c r="D1343" s="2">
        <v>43469</v>
      </c>
      <c r="E1343" s="1" t="s">
        <v>170</v>
      </c>
      <c r="F1343" s="1" t="s">
        <v>3072</v>
      </c>
      <c r="G1343" s="1" t="s">
        <v>3073</v>
      </c>
      <c r="H1343" s="1" t="s">
        <v>38</v>
      </c>
      <c r="I1343" s="1" t="s">
        <v>25</v>
      </c>
      <c r="J1343" s="1" t="s">
        <v>1324</v>
      </c>
      <c r="K1343" s="1" t="s">
        <v>82</v>
      </c>
      <c r="L1343" s="1">
        <v>28540</v>
      </c>
      <c r="M1343" s="1" t="s">
        <v>28</v>
      </c>
      <c r="N1343" s="1" t="s">
        <v>2813</v>
      </c>
      <c r="O1343" s="1" t="s">
        <v>43</v>
      </c>
      <c r="P1343" s="1" t="s">
        <v>70</v>
      </c>
      <c r="Q1343" s="1" t="s">
        <v>2814</v>
      </c>
      <c r="R1343" s="1">
        <v>15.66</v>
      </c>
      <c r="S1343" s="1">
        <v>5</v>
      </c>
      <c r="T1343" s="1">
        <v>0.7</v>
      </c>
      <c r="U1343" s="1">
        <v>-12.527999999999995</v>
      </c>
      <c r="V1343" s="3" t="str">
        <f>IF(M1343=People!$B$5,People!$A$5,IF(M1343=People!$B$4,People!$A$4,IF(M1343=People!$B$3,People!$A$3,IF(M1343=People!$B$2,People!$A$2,0))))</f>
        <v>Cassandra Brandow</v>
      </c>
      <c r="W1343" s="3" t="str">
        <f>IFERROR(INDEX(Returns!A:A,MATCH(B1343,Returns!B:B,0)),"No")</f>
        <v>No</v>
      </c>
    </row>
    <row r="1344" spans="1:23" x14ac:dyDescent="0.2">
      <c r="A1344" s="1">
        <v>1343</v>
      </c>
      <c r="B1344" t="s">
        <v>6819</v>
      </c>
      <c r="C1344" s="2">
        <v>43467</v>
      </c>
      <c r="D1344" s="2">
        <v>43469</v>
      </c>
      <c r="E1344" s="1" t="s">
        <v>170</v>
      </c>
      <c r="F1344" s="1" t="s">
        <v>3072</v>
      </c>
      <c r="G1344" s="1" t="s">
        <v>3073</v>
      </c>
      <c r="H1344" s="1" t="s">
        <v>38</v>
      </c>
      <c r="I1344" s="1" t="s">
        <v>25</v>
      </c>
      <c r="J1344" s="1" t="s">
        <v>1324</v>
      </c>
      <c r="K1344" s="1" t="s">
        <v>82</v>
      </c>
      <c r="L1344" s="1">
        <v>28540</v>
      </c>
      <c r="M1344" s="1" t="s">
        <v>28</v>
      </c>
      <c r="N1344" s="1" t="s">
        <v>152</v>
      </c>
      <c r="O1344" s="1" t="s">
        <v>43</v>
      </c>
      <c r="P1344" s="1" t="s">
        <v>70</v>
      </c>
      <c r="Q1344" s="1" t="s">
        <v>153</v>
      </c>
      <c r="R1344" s="1">
        <v>28.854000000000006</v>
      </c>
      <c r="S1344" s="1">
        <v>6</v>
      </c>
      <c r="T1344" s="1">
        <v>0.7</v>
      </c>
      <c r="U1344" s="1">
        <v>-21.159599999999998</v>
      </c>
      <c r="V1344" s="3" t="str">
        <f>IF(M1344=People!$B$5,People!$A$5,IF(M1344=People!$B$4,People!$A$4,IF(M1344=People!$B$3,People!$A$3,IF(M1344=People!$B$2,People!$A$2,0))))</f>
        <v>Cassandra Brandow</v>
      </c>
      <c r="W1344" s="3" t="str">
        <f>IFERROR(INDEX(Returns!A:A,MATCH(B1344,Returns!B:B,0)),"No")</f>
        <v>No</v>
      </c>
    </row>
    <row r="1345" spans="1:23" x14ac:dyDescent="0.2">
      <c r="A1345" s="1">
        <v>1344</v>
      </c>
      <c r="B1345" t="s">
        <v>6820</v>
      </c>
      <c r="C1345" s="2">
        <v>42883</v>
      </c>
      <c r="D1345" s="2">
        <v>42887</v>
      </c>
      <c r="E1345" s="1" t="s">
        <v>46</v>
      </c>
      <c r="F1345" s="1" t="s">
        <v>361</v>
      </c>
      <c r="G1345" s="1" t="s">
        <v>362</v>
      </c>
      <c r="H1345" s="1" t="s">
        <v>24</v>
      </c>
      <c r="I1345" s="1" t="s">
        <v>25</v>
      </c>
      <c r="J1345" s="1" t="s">
        <v>3076</v>
      </c>
      <c r="K1345" s="1" t="s">
        <v>240</v>
      </c>
      <c r="L1345" s="1">
        <v>11520</v>
      </c>
      <c r="M1345" s="1" t="s">
        <v>135</v>
      </c>
      <c r="N1345" s="1" t="s">
        <v>3077</v>
      </c>
      <c r="O1345" s="1" t="s">
        <v>43</v>
      </c>
      <c r="P1345" s="1" t="s">
        <v>63</v>
      </c>
      <c r="Q1345" s="1" t="s">
        <v>3078</v>
      </c>
      <c r="R1345" s="1">
        <v>47.82</v>
      </c>
      <c r="S1345" s="1">
        <v>3</v>
      </c>
      <c r="T1345" s="1">
        <v>0</v>
      </c>
      <c r="U1345" s="1">
        <v>14.345999999999995</v>
      </c>
      <c r="V1345" s="3" t="str">
        <f>IF(M1345=People!$B$5,People!$A$5,IF(M1345=People!$B$4,People!$A$4,IF(M1345=People!$B$3,People!$A$3,IF(M1345=People!$B$2,People!$A$2,0))))</f>
        <v>Chuck Magee</v>
      </c>
      <c r="W1345" s="3" t="str">
        <f>IFERROR(INDEX(Returns!A:A,MATCH(B1345,Returns!B:B,0)),"No")</f>
        <v>No</v>
      </c>
    </row>
    <row r="1346" spans="1:23" x14ac:dyDescent="0.2">
      <c r="A1346" s="1">
        <v>1345</v>
      </c>
      <c r="B1346" t="s">
        <v>6820</v>
      </c>
      <c r="C1346" s="2">
        <v>42883</v>
      </c>
      <c r="D1346" s="2">
        <v>42887</v>
      </c>
      <c r="E1346" s="1" t="s">
        <v>46</v>
      </c>
      <c r="F1346" s="1" t="s">
        <v>361</v>
      </c>
      <c r="G1346" s="1" t="s">
        <v>362</v>
      </c>
      <c r="H1346" s="1" t="s">
        <v>24</v>
      </c>
      <c r="I1346" s="1" t="s">
        <v>25</v>
      </c>
      <c r="J1346" s="1" t="s">
        <v>3076</v>
      </c>
      <c r="K1346" s="1" t="s">
        <v>240</v>
      </c>
      <c r="L1346" s="1">
        <v>11520</v>
      </c>
      <c r="M1346" s="1" t="s">
        <v>135</v>
      </c>
      <c r="N1346" s="1" t="s">
        <v>3079</v>
      </c>
      <c r="O1346" s="1" t="s">
        <v>43</v>
      </c>
      <c r="P1346" s="1" t="s">
        <v>44</v>
      </c>
      <c r="Q1346" s="1" t="s">
        <v>3080</v>
      </c>
      <c r="R1346" s="1">
        <v>13.049999999999999</v>
      </c>
      <c r="S1346" s="1">
        <v>5</v>
      </c>
      <c r="T1346" s="1">
        <v>0</v>
      </c>
      <c r="U1346" s="1">
        <v>6.0029999999999992</v>
      </c>
      <c r="V1346" s="3" t="str">
        <f>IF(M1346=People!$B$5,People!$A$5,IF(M1346=People!$B$4,People!$A$4,IF(M1346=People!$B$3,People!$A$3,IF(M1346=People!$B$2,People!$A$2,0))))</f>
        <v>Chuck Magee</v>
      </c>
      <c r="W1346" s="3" t="str">
        <f>IFERROR(INDEX(Returns!A:A,MATCH(B1346,Returns!B:B,0)),"No")</f>
        <v>No</v>
      </c>
    </row>
    <row r="1347" spans="1:23" x14ac:dyDescent="0.2">
      <c r="A1347" s="1">
        <v>1346</v>
      </c>
      <c r="B1347" t="s">
        <v>6821</v>
      </c>
      <c r="C1347" s="2">
        <v>42446</v>
      </c>
      <c r="D1347" s="2">
        <v>42453</v>
      </c>
      <c r="E1347" s="1" t="s">
        <v>46</v>
      </c>
      <c r="F1347" s="1" t="s">
        <v>1521</v>
      </c>
      <c r="G1347" s="1" t="s">
        <v>1522</v>
      </c>
      <c r="H1347" s="1" t="s">
        <v>24</v>
      </c>
      <c r="I1347" s="1" t="s">
        <v>25</v>
      </c>
      <c r="J1347" s="1" t="s">
        <v>820</v>
      </c>
      <c r="K1347" s="1" t="s">
        <v>206</v>
      </c>
      <c r="L1347" s="1">
        <v>55044</v>
      </c>
      <c r="M1347" s="1" t="s">
        <v>97</v>
      </c>
      <c r="N1347" s="1" t="s">
        <v>1969</v>
      </c>
      <c r="O1347" s="1" t="s">
        <v>43</v>
      </c>
      <c r="P1347" s="1" t="s">
        <v>73</v>
      </c>
      <c r="Q1347" s="1" t="s">
        <v>1970</v>
      </c>
      <c r="R1347" s="1">
        <v>93.78</v>
      </c>
      <c r="S1347" s="1">
        <v>2</v>
      </c>
      <c r="T1347" s="1">
        <v>0</v>
      </c>
      <c r="U1347" s="1">
        <v>36.574200000000005</v>
      </c>
      <c r="V1347" s="3" t="str">
        <f>IF(M1347=People!$B$5,People!$A$5,IF(M1347=People!$B$4,People!$A$4,IF(M1347=People!$B$3,People!$A$3,IF(M1347=People!$B$2,People!$A$2,0))))</f>
        <v>Kelly Williams</v>
      </c>
      <c r="W1347" s="3" t="str">
        <f>IFERROR(INDEX(Returns!A:A,MATCH(B1347,Returns!B:B,0)),"No")</f>
        <v>No</v>
      </c>
    </row>
    <row r="1348" spans="1:23" x14ac:dyDescent="0.2">
      <c r="A1348" s="1">
        <v>1347</v>
      </c>
      <c r="B1348" t="s">
        <v>6821</v>
      </c>
      <c r="C1348" s="2">
        <v>42446</v>
      </c>
      <c r="D1348" s="2">
        <v>42453</v>
      </c>
      <c r="E1348" s="1" t="s">
        <v>46</v>
      </c>
      <c r="F1348" s="1" t="s">
        <v>1521</v>
      </c>
      <c r="G1348" s="1" t="s">
        <v>1522</v>
      </c>
      <c r="H1348" s="1" t="s">
        <v>24</v>
      </c>
      <c r="I1348" s="1" t="s">
        <v>25</v>
      </c>
      <c r="J1348" s="1" t="s">
        <v>820</v>
      </c>
      <c r="K1348" s="1" t="s">
        <v>206</v>
      </c>
      <c r="L1348" s="1">
        <v>55044</v>
      </c>
      <c r="M1348" s="1" t="s">
        <v>97</v>
      </c>
      <c r="N1348" s="1" t="s">
        <v>3081</v>
      </c>
      <c r="O1348" s="1" t="s">
        <v>43</v>
      </c>
      <c r="P1348" s="1" t="s">
        <v>84</v>
      </c>
      <c r="Q1348" s="1" t="s">
        <v>3082</v>
      </c>
      <c r="R1348" s="1">
        <v>47.18</v>
      </c>
      <c r="S1348" s="1">
        <v>7</v>
      </c>
      <c r="T1348" s="1">
        <v>0</v>
      </c>
      <c r="U1348" s="1">
        <v>23.59</v>
      </c>
      <c r="V1348" s="3" t="str">
        <f>IF(M1348=People!$B$5,People!$A$5,IF(M1348=People!$B$4,People!$A$4,IF(M1348=People!$B$3,People!$A$3,IF(M1348=People!$B$2,People!$A$2,0))))</f>
        <v>Kelly Williams</v>
      </c>
      <c r="W1348" s="3" t="str">
        <f>IFERROR(INDEX(Returns!A:A,MATCH(B1348,Returns!B:B,0)),"No")</f>
        <v>No</v>
      </c>
    </row>
    <row r="1349" spans="1:23" x14ac:dyDescent="0.2">
      <c r="A1349" s="1">
        <v>1348</v>
      </c>
      <c r="B1349" t="s">
        <v>6821</v>
      </c>
      <c r="C1349" s="2">
        <v>42446</v>
      </c>
      <c r="D1349" s="2">
        <v>42453</v>
      </c>
      <c r="E1349" s="1" t="s">
        <v>46</v>
      </c>
      <c r="F1349" s="1" t="s">
        <v>1521</v>
      </c>
      <c r="G1349" s="1" t="s">
        <v>1522</v>
      </c>
      <c r="H1349" s="1" t="s">
        <v>24</v>
      </c>
      <c r="I1349" s="1" t="s">
        <v>25</v>
      </c>
      <c r="J1349" s="1" t="s">
        <v>820</v>
      </c>
      <c r="K1349" s="1" t="s">
        <v>206</v>
      </c>
      <c r="L1349" s="1">
        <v>55044</v>
      </c>
      <c r="M1349" s="1" t="s">
        <v>97</v>
      </c>
      <c r="N1349" s="1" t="s">
        <v>3083</v>
      </c>
      <c r="O1349" s="1" t="s">
        <v>43</v>
      </c>
      <c r="P1349" s="1" t="s">
        <v>63</v>
      </c>
      <c r="Q1349" s="1" t="s">
        <v>3084</v>
      </c>
      <c r="R1349" s="1">
        <v>19.68</v>
      </c>
      <c r="S1349" s="1">
        <v>6</v>
      </c>
      <c r="T1349" s="1">
        <v>0</v>
      </c>
      <c r="U1349" s="1">
        <v>5.7071999999999976</v>
      </c>
      <c r="V1349" s="3" t="str">
        <f>IF(M1349=People!$B$5,People!$A$5,IF(M1349=People!$B$4,People!$A$4,IF(M1349=People!$B$3,People!$A$3,IF(M1349=People!$B$2,People!$A$2,0))))</f>
        <v>Kelly Williams</v>
      </c>
      <c r="W1349" s="3" t="str">
        <f>IFERROR(INDEX(Returns!A:A,MATCH(B1349,Returns!B:B,0)),"No")</f>
        <v>No</v>
      </c>
    </row>
    <row r="1350" spans="1:23" x14ac:dyDescent="0.2">
      <c r="A1350" s="1">
        <v>1349</v>
      </c>
      <c r="B1350" t="s">
        <v>6821</v>
      </c>
      <c r="C1350" s="2">
        <v>42446</v>
      </c>
      <c r="D1350" s="2">
        <v>42453</v>
      </c>
      <c r="E1350" s="1" t="s">
        <v>46</v>
      </c>
      <c r="F1350" s="1" t="s">
        <v>1521</v>
      </c>
      <c r="G1350" s="1" t="s">
        <v>1522</v>
      </c>
      <c r="H1350" s="1" t="s">
        <v>24</v>
      </c>
      <c r="I1350" s="1" t="s">
        <v>25</v>
      </c>
      <c r="J1350" s="1" t="s">
        <v>820</v>
      </c>
      <c r="K1350" s="1" t="s">
        <v>206</v>
      </c>
      <c r="L1350" s="1">
        <v>55044</v>
      </c>
      <c r="M1350" s="1" t="s">
        <v>97</v>
      </c>
      <c r="N1350" s="1" t="s">
        <v>3085</v>
      </c>
      <c r="O1350" s="1" t="s">
        <v>43</v>
      </c>
      <c r="P1350" s="1" t="s">
        <v>70</v>
      </c>
      <c r="Q1350" s="1" t="s">
        <v>3086</v>
      </c>
      <c r="R1350" s="1">
        <v>53.4</v>
      </c>
      <c r="S1350" s="1">
        <v>10</v>
      </c>
      <c r="T1350" s="1">
        <v>0</v>
      </c>
      <c r="U1350" s="1">
        <v>25.097999999999999</v>
      </c>
      <c r="V1350" s="3" t="str">
        <f>IF(M1350=People!$B$5,People!$A$5,IF(M1350=People!$B$4,People!$A$4,IF(M1350=People!$B$3,People!$A$3,IF(M1350=People!$B$2,People!$A$2,0))))</f>
        <v>Kelly Williams</v>
      </c>
      <c r="W1350" s="3" t="str">
        <f>IFERROR(INDEX(Returns!A:A,MATCH(B1350,Returns!B:B,0)),"No")</f>
        <v>No</v>
      </c>
    </row>
    <row r="1351" spans="1:23" x14ac:dyDescent="0.2">
      <c r="A1351" s="1">
        <v>1350</v>
      </c>
      <c r="B1351" t="s">
        <v>6821</v>
      </c>
      <c r="C1351" s="2">
        <v>42446</v>
      </c>
      <c r="D1351" s="2">
        <v>42453</v>
      </c>
      <c r="E1351" s="1" t="s">
        <v>46</v>
      </c>
      <c r="F1351" s="1" t="s">
        <v>1521</v>
      </c>
      <c r="G1351" s="1" t="s">
        <v>1522</v>
      </c>
      <c r="H1351" s="1" t="s">
        <v>24</v>
      </c>
      <c r="I1351" s="1" t="s">
        <v>25</v>
      </c>
      <c r="J1351" s="1" t="s">
        <v>820</v>
      </c>
      <c r="K1351" s="1" t="s">
        <v>206</v>
      </c>
      <c r="L1351" s="1">
        <v>55044</v>
      </c>
      <c r="M1351" s="1" t="s">
        <v>97</v>
      </c>
      <c r="N1351" s="1" t="s">
        <v>3087</v>
      </c>
      <c r="O1351" s="1" t="s">
        <v>43</v>
      </c>
      <c r="P1351" s="1" t="s">
        <v>70</v>
      </c>
      <c r="Q1351" s="1" t="s">
        <v>3088</v>
      </c>
      <c r="R1351" s="1">
        <v>35.880000000000003</v>
      </c>
      <c r="S1351" s="1">
        <v>6</v>
      </c>
      <c r="T1351" s="1">
        <v>0</v>
      </c>
      <c r="U1351" s="1">
        <v>17.2224</v>
      </c>
      <c r="V1351" s="3" t="str">
        <f>IF(M1351=People!$B$5,People!$A$5,IF(M1351=People!$B$4,People!$A$4,IF(M1351=People!$B$3,People!$A$3,IF(M1351=People!$B$2,People!$A$2,0))))</f>
        <v>Kelly Williams</v>
      </c>
      <c r="W1351" s="3" t="str">
        <f>IFERROR(INDEX(Returns!A:A,MATCH(B1351,Returns!B:B,0)),"No")</f>
        <v>No</v>
      </c>
    </row>
    <row r="1352" spans="1:23" x14ac:dyDescent="0.2">
      <c r="A1352" s="1">
        <v>1351</v>
      </c>
      <c r="B1352" t="s">
        <v>6822</v>
      </c>
      <c r="C1352" s="2">
        <v>42646</v>
      </c>
      <c r="D1352" s="2">
        <v>42651</v>
      </c>
      <c r="E1352" s="1" t="s">
        <v>21</v>
      </c>
      <c r="F1352" s="1" t="s">
        <v>3089</v>
      </c>
      <c r="G1352" s="1" t="s">
        <v>3090</v>
      </c>
      <c r="H1352" s="1" t="s">
        <v>24</v>
      </c>
      <c r="I1352" s="1" t="s">
        <v>25</v>
      </c>
      <c r="J1352" s="1" t="s">
        <v>2037</v>
      </c>
      <c r="K1352" s="1" t="s">
        <v>191</v>
      </c>
      <c r="L1352" s="1">
        <v>60201</v>
      </c>
      <c r="M1352" s="1" t="s">
        <v>97</v>
      </c>
      <c r="N1352" s="1" t="s">
        <v>2671</v>
      </c>
      <c r="O1352" s="1" t="s">
        <v>30</v>
      </c>
      <c r="P1352" s="1" t="s">
        <v>34</v>
      </c>
      <c r="Q1352" s="1" t="s">
        <v>2672</v>
      </c>
      <c r="R1352" s="1">
        <v>258.279</v>
      </c>
      <c r="S1352" s="1">
        <v>3</v>
      </c>
      <c r="T1352" s="1">
        <v>0.3</v>
      </c>
      <c r="U1352" s="1">
        <v>-70.104300000000023</v>
      </c>
      <c r="V1352" s="3" t="str">
        <f>IF(M1352=People!$B$5,People!$A$5,IF(M1352=People!$B$4,People!$A$4,IF(M1352=People!$B$3,People!$A$3,IF(M1352=People!$B$2,People!$A$2,0))))</f>
        <v>Kelly Williams</v>
      </c>
      <c r="W1352" s="3" t="str">
        <f>IFERROR(INDEX(Returns!A:A,MATCH(B1352,Returns!B:B,0)),"No")</f>
        <v>No</v>
      </c>
    </row>
    <row r="1353" spans="1:23" x14ac:dyDescent="0.2">
      <c r="A1353" s="1">
        <v>1352</v>
      </c>
      <c r="B1353" t="s">
        <v>6823</v>
      </c>
      <c r="C1353" s="2">
        <v>43187</v>
      </c>
      <c r="D1353" s="2">
        <v>43190</v>
      </c>
      <c r="E1353" s="1" t="s">
        <v>170</v>
      </c>
      <c r="F1353" s="1" t="s">
        <v>3072</v>
      </c>
      <c r="G1353" s="1" t="s">
        <v>3073</v>
      </c>
      <c r="H1353" s="1" t="s">
        <v>38</v>
      </c>
      <c r="I1353" s="1" t="s">
        <v>25</v>
      </c>
      <c r="J1353" s="1" t="s">
        <v>987</v>
      </c>
      <c r="K1353" s="1" t="s">
        <v>287</v>
      </c>
      <c r="L1353" s="1">
        <v>22204</v>
      </c>
      <c r="M1353" s="1" t="s">
        <v>28</v>
      </c>
      <c r="N1353" s="1" t="s">
        <v>3091</v>
      </c>
      <c r="O1353" s="1" t="s">
        <v>43</v>
      </c>
      <c r="P1353" s="1" t="s">
        <v>55</v>
      </c>
      <c r="Q1353" s="1" t="s">
        <v>3092</v>
      </c>
      <c r="R1353" s="1">
        <v>31.4</v>
      </c>
      <c r="S1353" s="1">
        <v>2</v>
      </c>
      <c r="T1353" s="1">
        <v>0</v>
      </c>
      <c r="U1353" s="1">
        <v>7.8500000000000014</v>
      </c>
      <c r="V1353" s="3" t="str">
        <f>IF(M1353=People!$B$5,People!$A$5,IF(M1353=People!$B$4,People!$A$4,IF(M1353=People!$B$3,People!$A$3,IF(M1353=People!$B$2,People!$A$2,0))))</f>
        <v>Cassandra Brandow</v>
      </c>
      <c r="W1353" s="3" t="str">
        <f>IFERROR(INDEX(Returns!A:A,MATCH(B1353,Returns!B:B,0)),"No")</f>
        <v>No</v>
      </c>
    </row>
    <row r="1354" spans="1:23" x14ac:dyDescent="0.2">
      <c r="A1354" s="1">
        <v>1353</v>
      </c>
      <c r="B1354" t="s">
        <v>6824</v>
      </c>
      <c r="C1354" s="2">
        <v>43589</v>
      </c>
      <c r="D1354" s="2">
        <v>43594</v>
      </c>
      <c r="E1354" s="1" t="s">
        <v>46</v>
      </c>
      <c r="F1354" s="1" t="s">
        <v>2455</v>
      </c>
      <c r="G1354" s="1" t="s">
        <v>2456</v>
      </c>
      <c r="H1354" s="1" t="s">
        <v>38</v>
      </c>
      <c r="I1354" s="1" t="s">
        <v>25</v>
      </c>
      <c r="J1354" s="1" t="s">
        <v>116</v>
      </c>
      <c r="K1354" s="1" t="s">
        <v>40</v>
      </c>
      <c r="L1354" s="1">
        <v>94109</v>
      </c>
      <c r="M1354" s="1" t="s">
        <v>41</v>
      </c>
      <c r="N1354" s="1" t="s">
        <v>1742</v>
      </c>
      <c r="O1354" s="1" t="s">
        <v>66</v>
      </c>
      <c r="P1354" s="1" t="s">
        <v>67</v>
      </c>
      <c r="Q1354" s="1" t="s">
        <v>1743</v>
      </c>
      <c r="R1354" s="1">
        <v>183.96</v>
      </c>
      <c r="S1354" s="1">
        <v>5</v>
      </c>
      <c r="T1354" s="1">
        <v>0.2</v>
      </c>
      <c r="U1354" s="1">
        <v>20.695499999999988</v>
      </c>
      <c r="V1354" s="3" t="str">
        <f>IF(M1354=People!$B$5,People!$A$5,IF(M1354=People!$B$4,People!$A$4,IF(M1354=People!$B$3,People!$A$3,IF(M1354=People!$B$2,People!$A$2,0))))</f>
        <v>Anna Andreadi</v>
      </c>
      <c r="W1354" s="3" t="str">
        <f>IFERROR(INDEX(Returns!A:A,MATCH(B1354,Returns!B:B,0)),"No")</f>
        <v>No</v>
      </c>
    </row>
    <row r="1355" spans="1:23" x14ac:dyDescent="0.2">
      <c r="A1355" s="1">
        <v>1354</v>
      </c>
      <c r="B1355" t="s">
        <v>6824</v>
      </c>
      <c r="C1355" s="2">
        <v>43589</v>
      </c>
      <c r="D1355" s="2">
        <v>43594</v>
      </c>
      <c r="E1355" s="1" t="s">
        <v>46</v>
      </c>
      <c r="F1355" s="1" t="s">
        <v>2455</v>
      </c>
      <c r="G1355" s="1" t="s">
        <v>2456</v>
      </c>
      <c r="H1355" s="1" t="s">
        <v>38</v>
      </c>
      <c r="I1355" s="1" t="s">
        <v>25</v>
      </c>
      <c r="J1355" s="1" t="s">
        <v>116</v>
      </c>
      <c r="K1355" s="1" t="s">
        <v>40</v>
      </c>
      <c r="L1355" s="1">
        <v>94109</v>
      </c>
      <c r="M1355" s="1" t="s">
        <v>41</v>
      </c>
      <c r="N1355" s="1" t="s">
        <v>2340</v>
      </c>
      <c r="O1355" s="1" t="s">
        <v>43</v>
      </c>
      <c r="P1355" s="1" t="s">
        <v>84</v>
      </c>
      <c r="Q1355" s="1" t="s">
        <v>2341</v>
      </c>
      <c r="R1355" s="1">
        <v>17.61</v>
      </c>
      <c r="S1355" s="1">
        <v>3</v>
      </c>
      <c r="T1355" s="1">
        <v>0</v>
      </c>
      <c r="U1355" s="1">
        <v>8.4527999999999999</v>
      </c>
      <c r="V1355" s="3" t="str">
        <f>IF(M1355=People!$B$5,People!$A$5,IF(M1355=People!$B$4,People!$A$4,IF(M1355=People!$B$3,People!$A$3,IF(M1355=People!$B$2,People!$A$2,0))))</f>
        <v>Anna Andreadi</v>
      </c>
      <c r="W1355" s="3" t="str">
        <f>IFERROR(INDEX(Returns!A:A,MATCH(B1355,Returns!B:B,0)),"No")</f>
        <v>No</v>
      </c>
    </row>
    <row r="1356" spans="1:23" x14ac:dyDescent="0.2">
      <c r="A1356" s="1">
        <v>1355</v>
      </c>
      <c r="B1356" t="s">
        <v>6824</v>
      </c>
      <c r="C1356" s="2">
        <v>43589</v>
      </c>
      <c r="D1356" s="2">
        <v>43594</v>
      </c>
      <c r="E1356" s="1" t="s">
        <v>46</v>
      </c>
      <c r="F1356" s="1" t="s">
        <v>2455</v>
      </c>
      <c r="G1356" s="1" t="s">
        <v>2456</v>
      </c>
      <c r="H1356" s="1" t="s">
        <v>38</v>
      </c>
      <c r="I1356" s="1" t="s">
        <v>25</v>
      </c>
      <c r="J1356" s="1" t="s">
        <v>116</v>
      </c>
      <c r="K1356" s="1" t="s">
        <v>40</v>
      </c>
      <c r="L1356" s="1">
        <v>94109</v>
      </c>
      <c r="M1356" s="1" t="s">
        <v>41</v>
      </c>
      <c r="N1356" s="1" t="s">
        <v>793</v>
      </c>
      <c r="O1356" s="1" t="s">
        <v>30</v>
      </c>
      <c r="P1356" s="1" t="s">
        <v>52</v>
      </c>
      <c r="Q1356" s="1" t="s">
        <v>794</v>
      </c>
      <c r="R1356" s="1">
        <v>300.904</v>
      </c>
      <c r="S1356" s="1">
        <v>1</v>
      </c>
      <c r="T1356" s="1">
        <v>0.2</v>
      </c>
      <c r="U1356" s="1">
        <v>11.283900000000017</v>
      </c>
      <c r="V1356" s="3" t="str">
        <f>IF(M1356=People!$B$5,People!$A$5,IF(M1356=People!$B$4,People!$A$4,IF(M1356=People!$B$3,People!$A$3,IF(M1356=People!$B$2,People!$A$2,0))))</f>
        <v>Anna Andreadi</v>
      </c>
      <c r="W1356" s="3" t="str">
        <f>IFERROR(INDEX(Returns!A:A,MATCH(B1356,Returns!B:B,0)),"No")</f>
        <v>No</v>
      </c>
    </row>
    <row r="1357" spans="1:23" x14ac:dyDescent="0.2">
      <c r="A1357" s="1">
        <v>1356</v>
      </c>
      <c r="B1357" t="s">
        <v>6825</v>
      </c>
      <c r="C1357" s="2">
        <v>42556</v>
      </c>
      <c r="D1357" s="2">
        <v>42556</v>
      </c>
      <c r="E1357" s="1" t="s">
        <v>1126</v>
      </c>
      <c r="F1357" s="1" t="s">
        <v>2946</v>
      </c>
      <c r="G1357" s="1" t="s">
        <v>2947</v>
      </c>
      <c r="H1357" s="1" t="s">
        <v>24</v>
      </c>
      <c r="I1357" s="1" t="s">
        <v>25</v>
      </c>
      <c r="J1357" s="1" t="s">
        <v>167</v>
      </c>
      <c r="K1357" s="1" t="s">
        <v>96</v>
      </c>
      <c r="L1357" s="1">
        <v>77036</v>
      </c>
      <c r="M1357" s="1" t="s">
        <v>97</v>
      </c>
      <c r="N1357" s="1" t="s">
        <v>737</v>
      </c>
      <c r="O1357" s="1" t="s">
        <v>43</v>
      </c>
      <c r="P1357" s="1" t="s">
        <v>55</v>
      </c>
      <c r="Q1357" s="1" t="s">
        <v>738</v>
      </c>
      <c r="R1357" s="1">
        <v>220.77600000000001</v>
      </c>
      <c r="S1357" s="1">
        <v>3</v>
      </c>
      <c r="T1357" s="1">
        <v>0.2</v>
      </c>
      <c r="U1357" s="1">
        <v>-44.155200000000022</v>
      </c>
      <c r="V1357" s="3" t="str">
        <f>IF(M1357=People!$B$5,People!$A$5,IF(M1357=People!$B$4,People!$A$4,IF(M1357=People!$B$3,People!$A$3,IF(M1357=People!$B$2,People!$A$2,0))))</f>
        <v>Kelly Williams</v>
      </c>
      <c r="W1357" s="3" t="str">
        <f>IFERROR(INDEX(Returns!A:A,MATCH(B1357,Returns!B:B,0)),"No")</f>
        <v>No</v>
      </c>
    </row>
    <row r="1358" spans="1:23" x14ac:dyDescent="0.2">
      <c r="A1358" s="1">
        <v>1357</v>
      </c>
      <c r="B1358" t="s">
        <v>6825</v>
      </c>
      <c r="C1358" s="2">
        <v>42556</v>
      </c>
      <c r="D1358" s="2">
        <v>42556</v>
      </c>
      <c r="E1358" s="1" t="s">
        <v>1126</v>
      </c>
      <c r="F1358" s="1" t="s">
        <v>2946</v>
      </c>
      <c r="G1358" s="1" t="s">
        <v>2947</v>
      </c>
      <c r="H1358" s="1" t="s">
        <v>24</v>
      </c>
      <c r="I1358" s="1" t="s">
        <v>25</v>
      </c>
      <c r="J1358" s="1" t="s">
        <v>167</v>
      </c>
      <c r="K1358" s="1" t="s">
        <v>96</v>
      </c>
      <c r="L1358" s="1">
        <v>77036</v>
      </c>
      <c r="M1358" s="1" t="s">
        <v>97</v>
      </c>
      <c r="N1358" s="1" t="s">
        <v>2950</v>
      </c>
      <c r="O1358" s="1" t="s">
        <v>43</v>
      </c>
      <c r="P1358" s="1" t="s">
        <v>55</v>
      </c>
      <c r="Q1358" s="1" t="s">
        <v>2951</v>
      </c>
      <c r="R1358" s="1">
        <v>281.42400000000004</v>
      </c>
      <c r="S1358" s="1">
        <v>11</v>
      </c>
      <c r="T1358" s="1">
        <v>0.2</v>
      </c>
      <c r="U1358" s="1">
        <v>-35.178000000000004</v>
      </c>
      <c r="V1358" s="3" t="str">
        <f>IF(M1358=People!$B$5,People!$A$5,IF(M1358=People!$B$4,People!$A$4,IF(M1358=People!$B$3,People!$A$3,IF(M1358=People!$B$2,People!$A$2,0))))</f>
        <v>Kelly Williams</v>
      </c>
      <c r="W1358" s="3" t="str">
        <f>IFERROR(INDEX(Returns!A:A,MATCH(B1358,Returns!B:B,0)),"No")</f>
        <v>No</v>
      </c>
    </row>
    <row r="1359" spans="1:23" x14ac:dyDescent="0.2">
      <c r="A1359" s="1">
        <v>1358</v>
      </c>
      <c r="B1359" t="s">
        <v>6826</v>
      </c>
      <c r="C1359" s="2">
        <v>43225</v>
      </c>
      <c r="D1359" s="2">
        <v>43227</v>
      </c>
      <c r="E1359" s="1" t="s">
        <v>170</v>
      </c>
      <c r="F1359" s="1" t="s">
        <v>3093</v>
      </c>
      <c r="G1359" s="1" t="s">
        <v>3094</v>
      </c>
      <c r="H1359" s="1" t="s">
        <v>24</v>
      </c>
      <c r="I1359" s="1" t="s">
        <v>25</v>
      </c>
      <c r="J1359" s="1" t="s">
        <v>1284</v>
      </c>
      <c r="K1359" s="1" t="s">
        <v>27</v>
      </c>
      <c r="L1359" s="1">
        <v>40214</v>
      </c>
      <c r="M1359" s="1" t="s">
        <v>28</v>
      </c>
      <c r="N1359" s="1" t="s">
        <v>3095</v>
      </c>
      <c r="O1359" s="1" t="s">
        <v>43</v>
      </c>
      <c r="P1359" s="1" t="s">
        <v>84</v>
      </c>
      <c r="Q1359" s="1" t="s">
        <v>3096</v>
      </c>
      <c r="R1359" s="1">
        <v>79.14</v>
      </c>
      <c r="S1359" s="1">
        <v>3</v>
      </c>
      <c r="T1359" s="1">
        <v>0</v>
      </c>
      <c r="U1359" s="1">
        <v>36.404399999999995</v>
      </c>
      <c r="V1359" s="3" t="str">
        <f>IF(M1359=People!$B$5,People!$A$5,IF(M1359=People!$B$4,People!$A$4,IF(M1359=People!$B$3,People!$A$3,IF(M1359=People!$B$2,People!$A$2,0))))</f>
        <v>Cassandra Brandow</v>
      </c>
      <c r="W1359" s="3" t="str">
        <f>IFERROR(INDEX(Returns!A:A,MATCH(B1359,Returns!B:B,0)),"No")</f>
        <v>No</v>
      </c>
    </row>
    <row r="1360" spans="1:23" x14ac:dyDescent="0.2">
      <c r="A1360" s="1">
        <v>1359</v>
      </c>
      <c r="B1360" t="s">
        <v>6827</v>
      </c>
      <c r="C1360" s="2">
        <v>43581</v>
      </c>
      <c r="D1360" s="2">
        <v>43582</v>
      </c>
      <c r="E1360" s="1" t="s">
        <v>170</v>
      </c>
      <c r="F1360" s="1" t="s">
        <v>3097</v>
      </c>
      <c r="G1360" s="1" t="s">
        <v>3098</v>
      </c>
      <c r="H1360" s="1" t="s">
        <v>24</v>
      </c>
      <c r="I1360" s="1" t="s">
        <v>25</v>
      </c>
      <c r="J1360" s="1" t="s">
        <v>95</v>
      </c>
      <c r="K1360" s="1" t="s">
        <v>96</v>
      </c>
      <c r="L1360" s="1">
        <v>76106</v>
      </c>
      <c r="M1360" s="1" t="s">
        <v>97</v>
      </c>
      <c r="N1360" s="1" t="s">
        <v>1763</v>
      </c>
      <c r="O1360" s="1" t="s">
        <v>30</v>
      </c>
      <c r="P1360" s="1" t="s">
        <v>60</v>
      </c>
      <c r="Q1360" s="1" t="s">
        <v>1764</v>
      </c>
      <c r="R1360" s="1">
        <v>1.988</v>
      </c>
      <c r="S1360" s="1">
        <v>1</v>
      </c>
      <c r="T1360" s="1">
        <v>0.6</v>
      </c>
      <c r="U1360" s="1">
        <v>-1.4413</v>
      </c>
      <c r="V1360" s="3" t="str">
        <f>IF(M1360=People!$B$5,People!$A$5,IF(M1360=People!$B$4,People!$A$4,IF(M1360=People!$B$3,People!$A$3,IF(M1360=People!$B$2,People!$A$2,0))))</f>
        <v>Kelly Williams</v>
      </c>
      <c r="W1360" s="3" t="str">
        <f>IFERROR(INDEX(Returns!A:A,MATCH(B1360,Returns!B:B,0)),"No")</f>
        <v>No</v>
      </c>
    </row>
    <row r="1361" spans="1:23" x14ac:dyDescent="0.2">
      <c r="A1361" s="1">
        <v>1360</v>
      </c>
      <c r="B1361" t="s">
        <v>6828</v>
      </c>
      <c r="C1361" s="2">
        <v>42639</v>
      </c>
      <c r="D1361" s="2">
        <v>42644</v>
      </c>
      <c r="E1361" s="1" t="s">
        <v>21</v>
      </c>
      <c r="F1361" s="1" t="s">
        <v>3099</v>
      </c>
      <c r="G1361" s="1" t="s">
        <v>3100</v>
      </c>
      <c r="H1361" s="1" t="s">
        <v>24</v>
      </c>
      <c r="I1361" s="1" t="s">
        <v>25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3101</v>
      </c>
      <c r="O1361" s="1" t="s">
        <v>30</v>
      </c>
      <c r="P1361" s="1" t="s">
        <v>34</v>
      </c>
      <c r="Q1361" s="1" t="s">
        <v>3102</v>
      </c>
      <c r="R1361" s="1">
        <v>145.56800000000001</v>
      </c>
      <c r="S1361" s="1">
        <v>2</v>
      </c>
      <c r="T1361" s="1">
        <v>0.2</v>
      </c>
      <c r="U1361" s="1">
        <v>0</v>
      </c>
      <c r="V1361" s="3" t="str">
        <f>IF(M1361=People!$B$5,People!$A$5,IF(M1361=People!$B$4,People!$A$4,IF(M1361=People!$B$3,People!$A$3,IF(M1361=People!$B$2,People!$A$2,0))))</f>
        <v>Anna Andreadi</v>
      </c>
      <c r="W1361" s="3" t="str">
        <f>IFERROR(INDEX(Returns!A:A,MATCH(B1361,Returns!B:B,0)),"No")</f>
        <v>No</v>
      </c>
    </row>
    <row r="1362" spans="1:23" x14ac:dyDescent="0.2">
      <c r="A1362" s="1">
        <v>1361</v>
      </c>
      <c r="B1362" t="s">
        <v>6829</v>
      </c>
      <c r="C1362" s="2">
        <v>43757</v>
      </c>
      <c r="D1362" s="2">
        <v>43763</v>
      </c>
      <c r="E1362" s="1" t="s">
        <v>46</v>
      </c>
      <c r="F1362" s="1" t="s">
        <v>3103</v>
      </c>
      <c r="G1362" s="1" t="s">
        <v>3104</v>
      </c>
      <c r="H1362" s="1" t="s">
        <v>38</v>
      </c>
      <c r="I1362" s="1" t="s">
        <v>25</v>
      </c>
      <c r="J1362" s="1" t="s">
        <v>133</v>
      </c>
      <c r="K1362" s="1" t="s">
        <v>134</v>
      </c>
      <c r="L1362" s="1">
        <v>19120</v>
      </c>
      <c r="M1362" s="1" t="s">
        <v>135</v>
      </c>
      <c r="N1362" s="1" t="s">
        <v>2205</v>
      </c>
      <c r="O1362" s="1" t="s">
        <v>43</v>
      </c>
      <c r="P1362" s="1" t="s">
        <v>63</v>
      </c>
      <c r="Q1362" s="1" t="s">
        <v>2206</v>
      </c>
      <c r="R1362" s="1">
        <v>123.256</v>
      </c>
      <c r="S1362" s="1">
        <v>7</v>
      </c>
      <c r="T1362" s="1">
        <v>0.2</v>
      </c>
      <c r="U1362" s="1">
        <v>9.2441999999999993</v>
      </c>
      <c r="V1362" s="3" t="str">
        <f>IF(M1362=People!$B$5,People!$A$5,IF(M1362=People!$B$4,People!$A$4,IF(M1362=People!$B$3,People!$A$3,IF(M1362=People!$B$2,People!$A$2,0))))</f>
        <v>Chuck Magee</v>
      </c>
      <c r="W1362" s="3" t="str">
        <f>IFERROR(INDEX(Returns!A:A,MATCH(B1362,Returns!B:B,0)),"No")</f>
        <v>No</v>
      </c>
    </row>
    <row r="1363" spans="1:23" x14ac:dyDescent="0.2">
      <c r="A1363" s="1">
        <v>1362</v>
      </c>
      <c r="B1363" t="s">
        <v>6829</v>
      </c>
      <c r="C1363" s="2">
        <v>43757</v>
      </c>
      <c r="D1363" s="2">
        <v>43763</v>
      </c>
      <c r="E1363" s="1" t="s">
        <v>46</v>
      </c>
      <c r="F1363" s="1" t="s">
        <v>3103</v>
      </c>
      <c r="G1363" s="1" t="s">
        <v>3104</v>
      </c>
      <c r="H1363" s="1" t="s">
        <v>38</v>
      </c>
      <c r="I1363" s="1" t="s">
        <v>25</v>
      </c>
      <c r="J1363" s="1" t="s">
        <v>133</v>
      </c>
      <c r="K1363" s="1" t="s">
        <v>134</v>
      </c>
      <c r="L1363" s="1">
        <v>19120</v>
      </c>
      <c r="M1363" s="1" t="s">
        <v>135</v>
      </c>
      <c r="N1363" s="1" t="s">
        <v>3105</v>
      </c>
      <c r="O1363" s="1" t="s">
        <v>43</v>
      </c>
      <c r="P1363" s="1" t="s">
        <v>84</v>
      </c>
      <c r="Q1363" s="1" t="s">
        <v>3106</v>
      </c>
      <c r="R1363" s="1">
        <v>23.680000000000003</v>
      </c>
      <c r="S1363" s="1">
        <v>4</v>
      </c>
      <c r="T1363" s="1">
        <v>0.2</v>
      </c>
      <c r="U1363" s="1">
        <v>7.3999999999999995</v>
      </c>
      <c r="V1363" s="3" t="str">
        <f>IF(M1363=People!$B$5,People!$A$5,IF(M1363=People!$B$4,People!$A$4,IF(M1363=People!$B$3,People!$A$3,IF(M1363=People!$B$2,People!$A$2,0))))</f>
        <v>Chuck Magee</v>
      </c>
      <c r="W1363" s="3" t="str">
        <f>IFERROR(INDEX(Returns!A:A,MATCH(B1363,Returns!B:B,0)),"No")</f>
        <v>No</v>
      </c>
    </row>
    <row r="1364" spans="1:23" x14ac:dyDescent="0.2">
      <c r="A1364" s="1">
        <v>1363</v>
      </c>
      <c r="B1364" t="s">
        <v>6829</v>
      </c>
      <c r="C1364" s="2">
        <v>43757</v>
      </c>
      <c r="D1364" s="2">
        <v>43763</v>
      </c>
      <c r="E1364" s="1" t="s">
        <v>46</v>
      </c>
      <c r="F1364" s="1" t="s">
        <v>3103</v>
      </c>
      <c r="G1364" s="1" t="s">
        <v>3104</v>
      </c>
      <c r="H1364" s="1" t="s">
        <v>38</v>
      </c>
      <c r="I1364" s="1" t="s">
        <v>25</v>
      </c>
      <c r="J1364" s="1" t="s">
        <v>133</v>
      </c>
      <c r="K1364" s="1" t="s">
        <v>134</v>
      </c>
      <c r="L1364" s="1">
        <v>19120</v>
      </c>
      <c r="M1364" s="1" t="s">
        <v>135</v>
      </c>
      <c r="N1364" s="1" t="s">
        <v>3107</v>
      </c>
      <c r="O1364" s="1" t="s">
        <v>66</v>
      </c>
      <c r="P1364" s="1" t="s">
        <v>67</v>
      </c>
      <c r="Q1364" s="1" t="s">
        <v>3108</v>
      </c>
      <c r="R1364" s="1">
        <v>309.57600000000002</v>
      </c>
      <c r="S1364" s="1">
        <v>4</v>
      </c>
      <c r="T1364" s="1">
        <v>0.4</v>
      </c>
      <c r="U1364" s="1">
        <v>-56.755600000000015</v>
      </c>
      <c r="V1364" s="3" t="str">
        <f>IF(M1364=People!$B$5,People!$A$5,IF(M1364=People!$B$4,People!$A$4,IF(M1364=People!$B$3,People!$A$3,IF(M1364=People!$B$2,People!$A$2,0))))</f>
        <v>Chuck Magee</v>
      </c>
      <c r="W1364" s="3" t="str">
        <f>IFERROR(INDEX(Returns!A:A,MATCH(B1364,Returns!B:B,0)),"No")</f>
        <v>No</v>
      </c>
    </row>
    <row r="1365" spans="1:23" x14ac:dyDescent="0.2">
      <c r="A1365" s="1">
        <v>1364</v>
      </c>
      <c r="B1365" t="s">
        <v>6830</v>
      </c>
      <c r="C1365" s="2">
        <v>43779</v>
      </c>
      <c r="D1365" s="2">
        <v>43780</v>
      </c>
      <c r="E1365" s="1" t="s">
        <v>170</v>
      </c>
      <c r="F1365" s="1" t="s">
        <v>3109</v>
      </c>
      <c r="G1365" s="1" t="s">
        <v>3110</v>
      </c>
      <c r="H1365" s="1" t="s">
        <v>38</v>
      </c>
      <c r="I1365" s="1" t="s">
        <v>25</v>
      </c>
      <c r="J1365" s="1" t="s">
        <v>1145</v>
      </c>
      <c r="K1365" s="1" t="s">
        <v>279</v>
      </c>
      <c r="L1365" s="1">
        <v>85705</v>
      </c>
      <c r="M1365" s="1" t="s">
        <v>41</v>
      </c>
      <c r="N1365" s="1" t="s">
        <v>2085</v>
      </c>
      <c r="O1365" s="1" t="s">
        <v>43</v>
      </c>
      <c r="P1365" s="1" t="s">
        <v>70</v>
      </c>
      <c r="Q1365" s="1" t="s">
        <v>2086</v>
      </c>
      <c r="R1365" s="1">
        <v>38.388000000000005</v>
      </c>
      <c r="S1365" s="1">
        <v>14</v>
      </c>
      <c r="T1365" s="1">
        <v>0.7</v>
      </c>
      <c r="U1365" s="1">
        <v>-25.591999999999999</v>
      </c>
      <c r="V1365" s="3" t="str">
        <f>IF(M1365=People!$B$5,People!$A$5,IF(M1365=People!$B$4,People!$A$4,IF(M1365=People!$B$3,People!$A$3,IF(M1365=People!$B$2,People!$A$2,0))))</f>
        <v>Anna Andreadi</v>
      </c>
      <c r="W1365" s="3" t="str">
        <f>IFERROR(INDEX(Returns!A:A,MATCH(B1365,Returns!B:B,0)),"No")</f>
        <v>No</v>
      </c>
    </row>
    <row r="1366" spans="1:23" x14ac:dyDescent="0.2">
      <c r="A1366" s="1">
        <v>1365</v>
      </c>
      <c r="B1366" t="s">
        <v>6830</v>
      </c>
      <c r="C1366" s="2">
        <v>43779</v>
      </c>
      <c r="D1366" s="2">
        <v>43780</v>
      </c>
      <c r="E1366" s="1" t="s">
        <v>170</v>
      </c>
      <c r="F1366" s="1" t="s">
        <v>3109</v>
      </c>
      <c r="G1366" s="1" t="s">
        <v>3110</v>
      </c>
      <c r="H1366" s="1" t="s">
        <v>38</v>
      </c>
      <c r="I1366" s="1" t="s">
        <v>25</v>
      </c>
      <c r="J1366" s="1" t="s">
        <v>1145</v>
      </c>
      <c r="K1366" s="1" t="s">
        <v>279</v>
      </c>
      <c r="L1366" s="1">
        <v>85705</v>
      </c>
      <c r="M1366" s="1" t="s">
        <v>41</v>
      </c>
      <c r="N1366" s="1" t="s">
        <v>3111</v>
      </c>
      <c r="O1366" s="1" t="s">
        <v>66</v>
      </c>
      <c r="P1366" s="1" t="s">
        <v>601</v>
      </c>
      <c r="Q1366" s="1" t="s">
        <v>3112</v>
      </c>
      <c r="R1366" s="1">
        <v>95.994000000000014</v>
      </c>
      <c r="S1366" s="1">
        <v>2</v>
      </c>
      <c r="T1366" s="1">
        <v>0.7</v>
      </c>
      <c r="U1366" s="1">
        <v>-63.995999999999981</v>
      </c>
      <c r="V1366" s="3" t="str">
        <f>IF(M1366=People!$B$5,People!$A$5,IF(M1366=People!$B$4,People!$A$4,IF(M1366=People!$B$3,People!$A$3,IF(M1366=People!$B$2,People!$A$2,0))))</f>
        <v>Anna Andreadi</v>
      </c>
      <c r="W1366" s="3" t="str">
        <f>IFERROR(INDEX(Returns!A:A,MATCH(B1366,Returns!B:B,0)),"No")</f>
        <v>No</v>
      </c>
    </row>
    <row r="1367" spans="1:23" x14ac:dyDescent="0.2">
      <c r="A1367" s="1">
        <v>1366</v>
      </c>
      <c r="B1367" t="s">
        <v>6830</v>
      </c>
      <c r="C1367" s="2">
        <v>43779</v>
      </c>
      <c r="D1367" s="2">
        <v>43780</v>
      </c>
      <c r="E1367" s="1" t="s">
        <v>170</v>
      </c>
      <c r="F1367" s="1" t="s">
        <v>3109</v>
      </c>
      <c r="G1367" s="1" t="s">
        <v>3110</v>
      </c>
      <c r="H1367" s="1" t="s">
        <v>38</v>
      </c>
      <c r="I1367" s="1" t="s">
        <v>25</v>
      </c>
      <c r="J1367" s="1" t="s">
        <v>1145</v>
      </c>
      <c r="K1367" s="1" t="s">
        <v>279</v>
      </c>
      <c r="L1367" s="1">
        <v>85705</v>
      </c>
      <c r="M1367" s="1" t="s">
        <v>41</v>
      </c>
      <c r="N1367" s="1" t="s">
        <v>3113</v>
      </c>
      <c r="O1367" s="1" t="s">
        <v>66</v>
      </c>
      <c r="P1367" s="1" t="s">
        <v>146</v>
      </c>
      <c r="Q1367" s="1" t="s">
        <v>3114</v>
      </c>
      <c r="R1367" s="1">
        <v>239.95200000000003</v>
      </c>
      <c r="S1367" s="1">
        <v>6</v>
      </c>
      <c r="T1367" s="1">
        <v>0.2</v>
      </c>
      <c r="U1367" s="1">
        <v>-35.992800000000038</v>
      </c>
      <c r="V1367" s="3" t="str">
        <f>IF(M1367=People!$B$5,People!$A$5,IF(M1367=People!$B$4,People!$A$4,IF(M1367=People!$B$3,People!$A$3,IF(M1367=People!$B$2,People!$A$2,0))))</f>
        <v>Anna Andreadi</v>
      </c>
      <c r="W1367" s="3" t="str">
        <f>IFERROR(INDEX(Returns!A:A,MATCH(B1367,Returns!B:B,0)),"No")</f>
        <v>No</v>
      </c>
    </row>
    <row r="1368" spans="1:23" x14ac:dyDescent="0.2">
      <c r="A1368" s="1">
        <v>1367</v>
      </c>
      <c r="B1368" t="s">
        <v>6830</v>
      </c>
      <c r="C1368" s="2">
        <v>43779</v>
      </c>
      <c r="D1368" s="2">
        <v>43780</v>
      </c>
      <c r="E1368" s="1" t="s">
        <v>170</v>
      </c>
      <c r="F1368" s="1" t="s">
        <v>3109</v>
      </c>
      <c r="G1368" s="1" t="s">
        <v>3110</v>
      </c>
      <c r="H1368" s="1" t="s">
        <v>38</v>
      </c>
      <c r="I1368" s="1" t="s">
        <v>25</v>
      </c>
      <c r="J1368" s="1" t="s">
        <v>1145</v>
      </c>
      <c r="K1368" s="1" t="s">
        <v>279</v>
      </c>
      <c r="L1368" s="1">
        <v>85705</v>
      </c>
      <c r="M1368" s="1" t="s">
        <v>41</v>
      </c>
      <c r="N1368" s="1" t="s">
        <v>756</v>
      </c>
      <c r="O1368" s="1" t="s">
        <v>66</v>
      </c>
      <c r="P1368" s="1" t="s">
        <v>67</v>
      </c>
      <c r="Q1368" s="1" t="s">
        <v>757</v>
      </c>
      <c r="R1368" s="1">
        <v>201.584</v>
      </c>
      <c r="S1368" s="1">
        <v>2</v>
      </c>
      <c r="T1368" s="1">
        <v>0.2</v>
      </c>
      <c r="U1368" s="1">
        <v>15.118800000000007</v>
      </c>
      <c r="V1368" s="3" t="str">
        <f>IF(M1368=People!$B$5,People!$A$5,IF(M1368=People!$B$4,People!$A$4,IF(M1368=People!$B$3,People!$A$3,IF(M1368=People!$B$2,People!$A$2,0))))</f>
        <v>Anna Andreadi</v>
      </c>
      <c r="W1368" s="3" t="str">
        <f>IFERROR(INDEX(Returns!A:A,MATCH(B1368,Returns!B:B,0)),"No")</f>
        <v>No</v>
      </c>
    </row>
    <row r="1369" spans="1:23" x14ac:dyDescent="0.2">
      <c r="A1369" s="1">
        <v>1368</v>
      </c>
      <c r="B1369" t="s">
        <v>6830</v>
      </c>
      <c r="C1369" s="2">
        <v>43779</v>
      </c>
      <c r="D1369" s="2">
        <v>43780</v>
      </c>
      <c r="E1369" s="1" t="s">
        <v>170</v>
      </c>
      <c r="F1369" s="1" t="s">
        <v>3109</v>
      </c>
      <c r="G1369" s="1" t="s">
        <v>3110</v>
      </c>
      <c r="H1369" s="1" t="s">
        <v>38</v>
      </c>
      <c r="I1369" s="1" t="s">
        <v>25</v>
      </c>
      <c r="J1369" s="1" t="s">
        <v>1145</v>
      </c>
      <c r="K1369" s="1" t="s">
        <v>279</v>
      </c>
      <c r="L1369" s="1">
        <v>85705</v>
      </c>
      <c r="M1369" s="1" t="s">
        <v>41</v>
      </c>
      <c r="N1369" s="1" t="s">
        <v>1046</v>
      </c>
      <c r="O1369" s="1" t="s">
        <v>30</v>
      </c>
      <c r="P1369" s="1" t="s">
        <v>34</v>
      </c>
      <c r="Q1369" s="1" t="s">
        <v>1047</v>
      </c>
      <c r="R1369" s="1">
        <v>899.13600000000008</v>
      </c>
      <c r="S1369" s="1">
        <v>4</v>
      </c>
      <c r="T1369" s="1">
        <v>0.2</v>
      </c>
      <c r="U1369" s="1">
        <v>-146.10960000000014</v>
      </c>
      <c r="V1369" s="3" t="str">
        <f>IF(M1369=People!$B$5,People!$A$5,IF(M1369=People!$B$4,People!$A$4,IF(M1369=People!$B$3,People!$A$3,IF(M1369=People!$B$2,People!$A$2,0))))</f>
        <v>Anna Andreadi</v>
      </c>
      <c r="W1369" s="3" t="str">
        <f>IFERROR(INDEX(Returns!A:A,MATCH(B1369,Returns!B:B,0)),"No")</f>
        <v>No</v>
      </c>
    </row>
    <row r="1370" spans="1:23" x14ac:dyDescent="0.2">
      <c r="A1370" s="1">
        <v>1369</v>
      </c>
      <c r="B1370" t="s">
        <v>6831</v>
      </c>
      <c r="C1370" s="2">
        <v>43654</v>
      </c>
      <c r="D1370" s="2">
        <v>43657</v>
      </c>
      <c r="E1370" s="1" t="s">
        <v>170</v>
      </c>
      <c r="F1370" s="1" t="s">
        <v>3115</v>
      </c>
      <c r="G1370" s="1" t="s">
        <v>3116</v>
      </c>
      <c r="H1370" s="1" t="s">
        <v>94</v>
      </c>
      <c r="I1370" s="1" t="s">
        <v>25</v>
      </c>
      <c r="J1370" s="1" t="s">
        <v>3117</v>
      </c>
      <c r="K1370" s="1" t="s">
        <v>40</v>
      </c>
      <c r="L1370" s="1">
        <v>90660</v>
      </c>
      <c r="M1370" s="1" t="s">
        <v>41</v>
      </c>
      <c r="N1370" s="1" t="s">
        <v>1004</v>
      </c>
      <c r="O1370" s="1" t="s">
        <v>30</v>
      </c>
      <c r="P1370" s="1" t="s">
        <v>60</v>
      </c>
      <c r="Q1370" s="1" t="s">
        <v>1005</v>
      </c>
      <c r="R1370" s="1">
        <v>145.9</v>
      </c>
      <c r="S1370" s="1">
        <v>5</v>
      </c>
      <c r="T1370" s="1">
        <v>0</v>
      </c>
      <c r="U1370" s="1">
        <v>62.736999999999995</v>
      </c>
      <c r="V1370" s="3" t="str">
        <f>IF(M1370=People!$B$5,People!$A$5,IF(M1370=People!$B$4,People!$A$4,IF(M1370=People!$B$3,People!$A$3,IF(M1370=People!$B$2,People!$A$2,0))))</f>
        <v>Anna Andreadi</v>
      </c>
      <c r="W1370" s="3" t="str">
        <f>IFERROR(INDEX(Returns!A:A,MATCH(B1370,Returns!B:B,0)),"No")</f>
        <v>No</v>
      </c>
    </row>
    <row r="1371" spans="1:23" x14ac:dyDescent="0.2">
      <c r="A1371" s="1">
        <v>1370</v>
      </c>
      <c r="B1371" t="s">
        <v>6832</v>
      </c>
      <c r="C1371" s="2">
        <v>43093</v>
      </c>
      <c r="D1371" s="2">
        <v>43097</v>
      </c>
      <c r="E1371" s="1" t="s">
        <v>46</v>
      </c>
      <c r="F1371" s="1" t="s">
        <v>3057</v>
      </c>
      <c r="G1371" s="1" t="s">
        <v>3058</v>
      </c>
      <c r="H1371" s="1" t="s">
        <v>24</v>
      </c>
      <c r="I1371" s="1" t="s">
        <v>25</v>
      </c>
      <c r="J1371" s="1" t="s">
        <v>947</v>
      </c>
      <c r="K1371" s="1" t="s">
        <v>404</v>
      </c>
      <c r="L1371" s="1">
        <v>80906</v>
      </c>
      <c r="M1371" s="1" t="s">
        <v>41</v>
      </c>
      <c r="N1371" s="1" t="s">
        <v>672</v>
      </c>
      <c r="O1371" s="1" t="s">
        <v>30</v>
      </c>
      <c r="P1371" s="1" t="s">
        <v>31</v>
      </c>
      <c r="Q1371" s="1" t="s">
        <v>673</v>
      </c>
      <c r="R1371" s="1">
        <v>590.05800000000011</v>
      </c>
      <c r="S1371" s="1">
        <v>7</v>
      </c>
      <c r="T1371" s="1">
        <v>0.7</v>
      </c>
      <c r="U1371" s="1">
        <v>-786.74400000000026</v>
      </c>
      <c r="V1371" s="3" t="str">
        <f>IF(M1371=People!$B$5,People!$A$5,IF(M1371=People!$B$4,People!$A$4,IF(M1371=People!$B$3,People!$A$3,IF(M1371=People!$B$2,People!$A$2,0))))</f>
        <v>Anna Andreadi</v>
      </c>
      <c r="W1371" s="3" t="str">
        <f>IFERROR(INDEX(Returns!A:A,MATCH(B1371,Returns!B:B,0)),"No")</f>
        <v>No</v>
      </c>
    </row>
    <row r="1372" spans="1:23" x14ac:dyDescent="0.2">
      <c r="A1372" s="1">
        <v>1371</v>
      </c>
      <c r="B1372" t="s">
        <v>6832</v>
      </c>
      <c r="C1372" s="2">
        <v>43093</v>
      </c>
      <c r="D1372" s="2">
        <v>43097</v>
      </c>
      <c r="E1372" s="1" t="s">
        <v>46</v>
      </c>
      <c r="F1372" s="1" t="s">
        <v>3057</v>
      </c>
      <c r="G1372" s="1" t="s">
        <v>3058</v>
      </c>
      <c r="H1372" s="1" t="s">
        <v>24</v>
      </c>
      <c r="I1372" s="1" t="s">
        <v>25</v>
      </c>
      <c r="J1372" s="1" t="s">
        <v>947</v>
      </c>
      <c r="K1372" s="1" t="s">
        <v>404</v>
      </c>
      <c r="L1372" s="1">
        <v>80906</v>
      </c>
      <c r="M1372" s="1" t="s">
        <v>41</v>
      </c>
      <c r="N1372" s="1" t="s">
        <v>2095</v>
      </c>
      <c r="O1372" s="1" t="s">
        <v>43</v>
      </c>
      <c r="P1372" s="1" t="s">
        <v>63</v>
      </c>
      <c r="Q1372" s="1" t="s">
        <v>2096</v>
      </c>
      <c r="R1372" s="1">
        <v>14.04</v>
      </c>
      <c r="S1372" s="1">
        <v>3</v>
      </c>
      <c r="T1372" s="1">
        <v>0.2</v>
      </c>
      <c r="U1372" s="1">
        <v>1.5794999999999986</v>
      </c>
      <c r="V1372" s="3" t="str">
        <f>IF(M1372=People!$B$5,People!$A$5,IF(M1372=People!$B$4,People!$A$4,IF(M1372=People!$B$3,People!$A$3,IF(M1372=People!$B$2,People!$A$2,0))))</f>
        <v>Anna Andreadi</v>
      </c>
      <c r="W1372" s="3" t="str">
        <f>IFERROR(INDEX(Returns!A:A,MATCH(B1372,Returns!B:B,0)),"No")</f>
        <v>No</v>
      </c>
    </row>
    <row r="1373" spans="1:23" x14ac:dyDescent="0.2">
      <c r="A1373" s="1">
        <v>1372</v>
      </c>
      <c r="B1373" t="s">
        <v>6833</v>
      </c>
      <c r="C1373" s="2">
        <v>43531</v>
      </c>
      <c r="D1373" s="2">
        <v>43536</v>
      </c>
      <c r="E1373" s="1" t="s">
        <v>46</v>
      </c>
      <c r="F1373" s="1" t="s">
        <v>3118</v>
      </c>
      <c r="G1373" s="1" t="s">
        <v>3119</v>
      </c>
      <c r="H1373" s="1" t="s">
        <v>94</v>
      </c>
      <c r="I1373" s="1" t="s">
        <v>25</v>
      </c>
      <c r="J1373" s="1" t="s">
        <v>2692</v>
      </c>
      <c r="K1373" s="1" t="s">
        <v>2320</v>
      </c>
      <c r="L1373" s="1">
        <v>20735</v>
      </c>
      <c r="M1373" s="1" t="s">
        <v>135</v>
      </c>
      <c r="N1373" s="1" t="s">
        <v>3120</v>
      </c>
      <c r="O1373" s="1" t="s">
        <v>66</v>
      </c>
      <c r="P1373" s="1" t="s">
        <v>146</v>
      </c>
      <c r="Q1373" s="1" t="s">
        <v>3121</v>
      </c>
      <c r="R1373" s="1">
        <v>49.08</v>
      </c>
      <c r="S1373" s="1">
        <v>3</v>
      </c>
      <c r="T1373" s="1">
        <v>0</v>
      </c>
      <c r="U1373" s="1">
        <v>4.9079999999999977</v>
      </c>
      <c r="V1373" s="3" t="str">
        <f>IF(M1373=People!$B$5,People!$A$5,IF(M1373=People!$B$4,People!$A$4,IF(M1373=People!$B$3,People!$A$3,IF(M1373=People!$B$2,People!$A$2,0))))</f>
        <v>Chuck Magee</v>
      </c>
      <c r="W1373" s="3" t="str">
        <f>IFERROR(INDEX(Returns!A:A,MATCH(B1373,Returns!B:B,0)),"No")</f>
        <v>No</v>
      </c>
    </row>
    <row r="1374" spans="1:23" x14ac:dyDescent="0.2">
      <c r="A1374" s="1">
        <v>1373</v>
      </c>
      <c r="B1374" t="s">
        <v>6834</v>
      </c>
      <c r="C1374" s="2">
        <v>42461</v>
      </c>
      <c r="D1374" s="2">
        <v>42466</v>
      </c>
      <c r="E1374" s="1" t="s">
        <v>21</v>
      </c>
      <c r="F1374" s="1" t="s">
        <v>261</v>
      </c>
      <c r="G1374" s="1" t="s">
        <v>262</v>
      </c>
      <c r="H1374" s="1" t="s">
        <v>24</v>
      </c>
      <c r="I1374" s="1" t="s">
        <v>25</v>
      </c>
      <c r="J1374" s="1" t="s">
        <v>1813</v>
      </c>
      <c r="K1374" s="1" t="s">
        <v>40</v>
      </c>
      <c r="L1374" s="1">
        <v>94591</v>
      </c>
      <c r="M1374" s="1" t="s">
        <v>41</v>
      </c>
      <c r="N1374" s="1" t="s">
        <v>1934</v>
      </c>
      <c r="O1374" s="1" t="s">
        <v>43</v>
      </c>
      <c r="P1374" s="1" t="s">
        <v>44</v>
      </c>
      <c r="Q1374" s="1" t="s">
        <v>1935</v>
      </c>
      <c r="R1374" s="1">
        <v>29.6</v>
      </c>
      <c r="S1374" s="1">
        <v>2</v>
      </c>
      <c r="T1374" s="1">
        <v>0</v>
      </c>
      <c r="U1374" s="1">
        <v>14.8</v>
      </c>
      <c r="V1374" s="3" t="str">
        <f>IF(M1374=People!$B$5,People!$A$5,IF(M1374=People!$B$4,People!$A$4,IF(M1374=People!$B$3,People!$A$3,IF(M1374=People!$B$2,People!$A$2,0))))</f>
        <v>Anna Andreadi</v>
      </c>
      <c r="W1374" s="3" t="str">
        <f>IFERROR(INDEX(Returns!A:A,MATCH(B1374,Returns!B:B,0)),"No")</f>
        <v>No</v>
      </c>
    </row>
    <row r="1375" spans="1:23" x14ac:dyDescent="0.2">
      <c r="A1375" s="1">
        <v>1374</v>
      </c>
      <c r="B1375" t="s">
        <v>6834</v>
      </c>
      <c r="C1375" s="2">
        <v>42461</v>
      </c>
      <c r="D1375" s="2">
        <v>42466</v>
      </c>
      <c r="E1375" s="1" t="s">
        <v>21</v>
      </c>
      <c r="F1375" s="1" t="s">
        <v>261</v>
      </c>
      <c r="G1375" s="1" t="s">
        <v>262</v>
      </c>
      <c r="H1375" s="1" t="s">
        <v>24</v>
      </c>
      <c r="I1375" s="1" t="s">
        <v>25</v>
      </c>
      <c r="J1375" s="1" t="s">
        <v>1813</v>
      </c>
      <c r="K1375" s="1" t="s">
        <v>40</v>
      </c>
      <c r="L1375" s="1">
        <v>94591</v>
      </c>
      <c r="M1375" s="1" t="s">
        <v>41</v>
      </c>
      <c r="N1375" s="1" t="s">
        <v>3122</v>
      </c>
      <c r="O1375" s="1" t="s">
        <v>43</v>
      </c>
      <c r="P1375" s="1" t="s">
        <v>70</v>
      </c>
      <c r="Q1375" s="1" t="s">
        <v>3123</v>
      </c>
      <c r="R1375" s="1">
        <v>17.088000000000001</v>
      </c>
      <c r="S1375" s="1">
        <v>4</v>
      </c>
      <c r="T1375" s="1">
        <v>0.2</v>
      </c>
      <c r="U1375" s="1">
        <v>5.5535999999999994</v>
      </c>
      <c r="V1375" s="3" t="str">
        <f>IF(M1375=People!$B$5,People!$A$5,IF(M1375=People!$B$4,People!$A$4,IF(M1375=People!$B$3,People!$A$3,IF(M1375=People!$B$2,People!$A$2,0))))</f>
        <v>Anna Andreadi</v>
      </c>
      <c r="W1375" s="3" t="str">
        <f>IFERROR(INDEX(Returns!A:A,MATCH(B1375,Returns!B:B,0)),"No")</f>
        <v>No</v>
      </c>
    </row>
    <row r="1376" spans="1:23" x14ac:dyDescent="0.2">
      <c r="A1376" s="1">
        <v>1375</v>
      </c>
      <c r="B1376" t="s">
        <v>6835</v>
      </c>
      <c r="C1376" s="2">
        <v>42992</v>
      </c>
      <c r="D1376" s="2">
        <v>42997</v>
      </c>
      <c r="E1376" s="1" t="s">
        <v>46</v>
      </c>
      <c r="F1376" s="1" t="s">
        <v>1769</v>
      </c>
      <c r="G1376" s="1" t="s">
        <v>1770</v>
      </c>
      <c r="H1376" s="1" t="s">
        <v>24</v>
      </c>
      <c r="I1376" s="1" t="s">
        <v>25</v>
      </c>
      <c r="J1376" s="1" t="s">
        <v>3124</v>
      </c>
      <c r="K1376" s="1" t="s">
        <v>111</v>
      </c>
      <c r="L1376" s="1">
        <v>84604</v>
      </c>
      <c r="M1376" s="1" t="s">
        <v>41</v>
      </c>
      <c r="N1376" s="1" t="s">
        <v>3125</v>
      </c>
      <c r="O1376" s="1" t="s">
        <v>30</v>
      </c>
      <c r="P1376" s="1" t="s">
        <v>52</v>
      </c>
      <c r="Q1376" s="1" t="s">
        <v>3126</v>
      </c>
      <c r="R1376" s="1">
        <v>912.75</v>
      </c>
      <c r="S1376" s="1">
        <v>5</v>
      </c>
      <c r="T1376" s="1">
        <v>0</v>
      </c>
      <c r="U1376" s="1">
        <v>118.65750000000006</v>
      </c>
      <c r="V1376" s="3" t="str">
        <f>IF(M1376=People!$B$5,People!$A$5,IF(M1376=People!$B$4,People!$A$4,IF(M1376=People!$B$3,People!$A$3,IF(M1376=People!$B$2,People!$A$2,0))))</f>
        <v>Anna Andreadi</v>
      </c>
      <c r="W1376" s="3" t="str">
        <f>IFERROR(INDEX(Returns!A:A,MATCH(B1376,Returns!B:B,0)),"No")</f>
        <v>No</v>
      </c>
    </row>
    <row r="1377" spans="1:23" x14ac:dyDescent="0.2">
      <c r="A1377" s="1">
        <v>1376</v>
      </c>
      <c r="B1377" t="s">
        <v>5951</v>
      </c>
      <c r="C1377" s="2">
        <v>42586</v>
      </c>
      <c r="D1377" s="2">
        <v>42591</v>
      </c>
      <c r="E1377" s="1" t="s">
        <v>21</v>
      </c>
      <c r="F1377" s="1" t="s">
        <v>780</v>
      </c>
      <c r="G1377" s="1" t="s">
        <v>781</v>
      </c>
      <c r="H1377" s="1" t="s">
        <v>24</v>
      </c>
      <c r="I1377" s="1" t="s">
        <v>25</v>
      </c>
      <c r="J1377" s="1" t="s">
        <v>3127</v>
      </c>
      <c r="K1377" s="1" t="s">
        <v>111</v>
      </c>
      <c r="L1377" s="1">
        <v>84062</v>
      </c>
      <c r="M1377" s="1" t="s">
        <v>41</v>
      </c>
      <c r="N1377" s="1" t="s">
        <v>3128</v>
      </c>
      <c r="O1377" s="1" t="s">
        <v>43</v>
      </c>
      <c r="P1377" s="1" t="s">
        <v>73</v>
      </c>
      <c r="Q1377" s="1" t="s">
        <v>3129</v>
      </c>
      <c r="R1377" s="1">
        <v>1089.75</v>
      </c>
      <c r="S1377" s="1">
        <v>3</v>
      </c>
      <c r="T1377" s="1">
        <v>0</v>
      </c>
      <c r="U1377" s="1">
        <v>305.13000000000011</v>
      </c>
      <c r="V1377" s="3" t="str">
        <f>IF(M1377=People!$B$5,People!$A$5,IF(M1377=People!$B$4,People!$A$4,IF(M1377=People!$B$3,People!$A$3,IF(M1377=People!$B$2,People!$A$2,0))))</f>
        <v>Anna Andreadi</v>
      </c>
      <c r="W1377" s="3" t="str">
        <f>IFERROR(INDEX(Returns!A:A,MATCH(B1377,Returns!B:B,0)),"No")</f>
        <v>Yes</v>
      </c>
    </row>
    <row r="1378" spans="1:23" x14ac:dyDescent="0.2">
      <c r="A1378" s="1">
        <v>1377</v>
      </c>
      <c r="B1378" t="s">
        <v>5951</v>
      </c>
      <c r="C1378" s="2">
        <v>42586</v>
      </c>
      <c r="D1378" s="2">
        <v>42591</v>
      </c>
      <c r="E1378" s="1" t="s">
        <v>21</v>
      </c>
      <c r="F1378" s="1" t="s">
        <v>780</v>
      </c>
      <c r="G1378" s="1" t="s">
        <v>781</v>
      </c>
      <c r="H1378" s="1" t="s">
        <v>24</v>
      </c>
      <c r="I1378" s="1" t="s">
        <v>25</v>
      </c>
      <c r="J1378" s="1" t="s">
        <v>3127</v>
      </c>
      <c r="K1378" s="1" t="s">
        <v>111</v>
      </c>
      <c r="L1378" s="1">
        <v>84062</v>
      </c>
      <c r="M1378" s="1" t="s">
        <v>41</v>
      </c>
      <c r="N1378" s="1" t="s">
        <v>3130</v>
      </c>
      <c r="O1378" s="1" t="s">
        <v>43</v>
      </c>
      <c r="P1378" s="1" t="s">
        <v>84</v>
      </c>
      <c r="Q1378" s="1" t="s">
        <v>3131</v>
      </c>
      <c r="R1378" s="1">
        <v>447.84</v>
      </c>
      <c r="S1378" s="1">
        <v>8</v>
      </c>
      <c r="T1378" s="1">
        <v>0</v>
      </c>
      <c r="U1378" s="1">
        <v>219.44159999999999</v>
      </c>
      <c r="V1378" s="3" t="str">
        <f>IF(M1378=People!$B$5,People!$A$5,IF(M1378=People!$B$4,People!$A$4,IF(M1378=People!$B$3,People!$A$3,IF(M1378=People!$B$2,People!$A$2,0))))</f>
        <v>Anna Andreadi</v>
      </c>
      <c r="W1378" s="3" t="str">
        <f>IFERROR(INDEX(Returns!A:A,MATCH(B1378,Returns!B:B,0)),"No")</f>
        <v>Yes</v>
      </c>
    </row>
    <row r="1379" spans="1:23" x14ac:dyDescent="0.2">
      <c r="A1379" s="1">
        <v>1378</v>
      </c>
      <c r="B1379" t="s">
        <v>5951</v>
      </c>
      <c r="C1379" s="2">
        <v>42586</v>
      </c>
      <c r="D1379" s="2">
        <v>42591</v>
      </c>
      <c r="E1379" s="1" t="s">
        <v>21</v>
      </c>
      <c r="F1379" s="1" t="s">
        <v>780</v>
      </c>
      <c r="G1379" s="1" t="s">
        <v>781</v>
      </c>
      <c r="H1379" s="1" t="s">
        <v>24</v>
      </c>
      <c r="I1379" s="1" t="s">
        <v>25</v>
      </c>
      <c r="J1379" s="1" t="s">
        <v>3127</v>
      </c>
      <c r="K1379" s="1" t="s">
        <v>111</v>
      </c>
      <c r="L1379" s="1">
        <v>84062</v>
      </c>
      <c r="M1379" s="1" t="s">
        <v>41</v>
      </c>
      <c r="N1379" s="1" t="s">
        <v>3132</v>
      </c>
      <c r="O1379" s="1" t="s">
        <v>43</v>
      </c>
      <c r="P1379" s="1" t="s">
        <v>63</v>
      </c>
      <c r="Q1379" s="1" t="s">
        <v>3133</v>
      </c>
      <c r="R1379" s="1">
        <v>16.399999999999999</v>
      </c>
      <c r="S1379" s="1">
        <v>5</v>
      </c>
      <c r="T1379" s="1">
        <v>0</v>
      </c>
      <c r="U1379" s="1">
        <v>4.2639999999999993</v>
      </c>
      <c r="V1379" s="3" t="str">
        <f>IF(M1379=People!$B$5,People!$A$5,IF(M1379=People!$B$4,People!$A$4,IF(M1379=People!$B$3,People!$A$3,IF(M1379=People!$B$2,People!$A$2,0))))</f>
        <v>Anna Andreadi</v>
      </c>
      <c r="W1379" s="3" t="str">
        <f>IFERROR(INDEX(Returns!A:A,MATCH(B1379,Returns!B:B,0)),"No")</f>
        <v>Yes</v>
      </c>
    </row>
    <row r="1380" spans="1:23" x14ac:dyDescent="0.2">
      <c r="A1380" s="1">
        <v>1379</v>
      </c>
      <c r="B1380" t="s">
        <v>5951</v>
      </c>
      <c r="C1380" s="2">
        <v>42586</v>
      </c>
      <c r="D1380" s="2">
        <v>42591</v>
      </c>
      <c r="E1380" s="1" t="s">
        <v>21</v>
      </c>
      <c r="F1380" s="1" t="s">
        <v>780</v>
      </c>
      <c r="G1380" s="1" t="s">
        <v>781</v>
      </c>
      <c r="H1380" s="1" t="s">
        <v>24</v>
      </c>
      <c r="I1380" s="1" t="s">
        <v>25</v>
      </c>
      <c r="J1380" s="1" t="s">
        <v>3127</v>
      </c>
      <c r="K1380" s="1" t="s">
        <v>111</v>
      </c>
      <c r="L1380" s="1">
        <v>84062</v>
      </c>
      <c r="M1380" s="1" t="s">
        <v>41</v>
      </c>
      <c r="N1380" s="1" t="s">
        <v>3134</v>
      </c>
      <c r="O1380" s="1" t="s">
        <v>66</v>
      </c>
      <c r="P1380" s="1" t="s">
        <v>67</v>
      </c>
      <c r="Q1380" s="1" t="s">
        <v>3135</v>
      </c>
      <c r="R1380" s="1">
        <v>399.96000000000004</v>
      </c>
      <c r="S1380" s="1">
        <v>5</v>
      </c>
      <c r="T1380" s="1">
        <v>0.2</v>
      </c>
      <c r="U1380" s="1">
        <v>34.996499999999969</v>
      </c>
      <c r="V1380" s="3" t="str">
        <f>IF(M1380=People!$B$5,People!$A$5,IF(M1380=People!$B$4,People!$A$4,IF(M1380=People!$B$3,People!$A$3,IF(M1380=People!$B$2,People!$A$2,0))))</f>
        <v>Anna Andreadi</v>
      </c>
      <c r="W1380" s="3" t="str">
        <f>IFERROR(INDEX(Returns!A:A,MATCH(B1380,Returns!B:B,0)),"No")</f>
        <v>Yes</v>
      </c>
    </row>
    <row r="1381" spans="1:23" x14ac:dyDescent="0.2">
      <c r="A1381" s="1">
        <v>1380</v>
      </c>
      <c r="B1381" t="s">
        <v>5951</v>
      </c>
      <c r="C1381" s="2">
        <v>42586</v>
      </c>
      <c r="D1381" s="2">
        <v>42591</v>
      </c>
      <c r="E1381" s="1" t="s">
        <v>21</v>
      </c>
      <c r="F1381" s="1" t="s">
        <v>780</v>
      </c>
      <c r="G1381" s="1" t="s">
        <v>781</v>
      </c>
      <c r="H1381" s="1" t="s">
        <v>24</v>
      </c>
      <c r="I1381" s="1" t="s">
        <v>25</v>
      </c>
      <c r="J1381" s="1" t="s">
        <v>3127</v>
      </c>
      <c r="K1381" s="1" t="s">
        <v>111</v>
      </c>
      <c r="L1381" s="1">
        <v>84062</v>
      </c>
      <c r="M1381" s="1" t="s">
        <v>41</v>
      </c>
      <c r="N1381" s="1" t="s">
        <v>3136</v>
      </c>
      <c r="O1381" s="1" t="s">
        <v>43</v>
      </c>
      <c r="P1381" s="1" t="s">
        <v>55</v>
      </c>
      <c r="Q1381" s="1" t="s">
        <v>3137</v>
      </c>
      <c r="R1381" s="1">
        <v>158.9</v>
      </c>
      <c r="S1381" s="1">
        <v>5</v>
      </c>
      <c r="T1381" s="1">
        <v>0</v>
      </c>
      <c r="U1381" s="1">
        <v>7.9449999999999932</v>
      </c>
      <c r="V1381" s="3" t="str">
        <f>IF(M1381=People!$B$5,People!$A$5,IF(M1381=People!$B$4,People!$A$4,IF(M1381=People!$B$3,People!$A$3,IF(M1381=People!$B$2,People!$A$2,0))))</f>
        <v>Anna Andreadi</v>
      </c>
      <c r="W1381" s="3" t="str">
        <f>IFERROR(INDEX(Returns!A:A,MATCH(B1381,Returns!B:B,0)),"No")</f>
        <v>Yes</v>
      </c>
    </row>
    <row r="1382" spans="1:23" x14ac:dyDescent="0.2">
      <c r="A1382" s="1">
        <v>1381</v>
      </c>
      <c r="B1382" t="s">
        <v>5951</v>
      </c>
      <c r="C1382" s="2">
        <v>42586</v>
      </c>
      <c r="D1382" s="2">
        <v>42591</v>
      </c>
      <c r="E1382" s="1" t="s">
        <v>21</v>
      </c>
      <c r="F1382" s="1" t="s">
        <v>780</v>
      </c>
      <c r="G1382" s="1" t="s">
        <v>781</v>
      </c>
      <c r="H1382" s="1" t="s">
        <v>24</v>
      </c>
      <c r="I1382" s="1" t="s">
        <v>25</v>
      </c>
      <c r="J1382" s="1" t="s">
        <v>3127</v>
      </c>
      <c r="K1382" s="1" t="s">
        <v>111</v>
      </c>
      <c r="L1382" s="1">
        <v>84062</v>
      </c>
      <c r="M1382" s="1" t="s">
        <v>41</v>
      </c>
      <c r="N1382" s="1" t="s">
        <v>368</v>
      </c>
      <c r="O1382" s="1" t="s">
        <v>43</v>
      </c>
      <c r="P1382" s="1" t="s">
        <v>70</v>
      </c>
      <c r="Q1382" s="1" t="s">
        <v>369</v>
      </c>
      <c r="R1382" s="1">
        <v>13.184000000000001</v>
      </c>
      <c r="S1382" s="1">
        <v>1</v>
      </c>
      <c r="T1382" s="1">
        <v>0.2</v>
      </c>
      <c r="U1382" s="1">
        <v>4.7792000000000003</v>
      </c>
      <c r="V1382" s="3" t="str">
        <f>IF(M1382=People!$B$5,People!$A$5,IF(M1382=People!$B$4,People!$A$4,IF(M1382=People!$B$3,People!$A$3,IF(M1382=People!$B$2,People!$A$2,0))))</f>
        <v>Anna Andreadi</v>
      </c>
      <c r="W1382" s="3" t="str">
        <f>IFERROR(INDEX(Returns!A:A,MATCH(B1382,Returns!B:B,0)),"No")</f>
        <v>Yes</v>
      </c>
    </row>
    <row r="1383" spans="1:23" x14ac:dyDescent="0.2">
      <c r="A1383" s="1">
        <v>1382</v>
      </c>
      <c r="B1383" t="s">
        <v>6836</v>
      </c>
      <c r="C1383" s="2">
        <v>43346</v>
      </c>
      <c r="D1383" s="2">
        <v>43352</v>
      </c>
      <c r="E1383" s="1" t="s">
        <v>46</v>
      </c>
      <c r="F1383" s="1" t="s">
        <v>3138</v>
      </c>
      <c r="G1383" s="1" t="s">
        <v>3139</v>
      </c>
      <c r="H1383" s="1" t="s">
        <v>94</v>
      </c>
      <c r="I1383" s="1" t="s">
        <v>25</v>
      </c>
      <c r="J1383" s="1" t="s">
        <v>403</v>
      </c>
      <c r="K1383" s="1" t="s">
        <v>191</v>
      </c>
      <c r="L1383" s="1">
        <v>60505</v>
      </c>
      <c r="M1383" s="1" t="s">
        <v>97</v>
      </c>
      <c r="N1383" s="1" t="s">
        <v>1942</v>
      </c>
      <c r="O1383" s="1" t="s">
        <v>30</v>
      </c>
      <c r="P1383" s="1" t="s">
        <v>60</v>
      </c>
      <c r="Q1383" s="1" t="s">
        <v>1943</v>
      </c>
      <c r="R1383" s="1">
        <v>83.951999999999998</v>
      </c>
      <c r="S1383" s="1">
        <v>3</v>
      </c>
      <c r="T1383" s="1">
        <v>0.6</v>
      </c>
      <c r="U1383" s="1">
        <v>-90.24839999999999</v>
      </c>
      <c r="V1383" s="3" t="str">
        <f>IF(M1383=People!$B$5,People!$A$5,IF(M1383=People!$B$4,People!$A$4,IF(M1383=People!$B$3,People!$A$3,IF(M1383=People!$B$2,People!$A$2,0))))</f>
        <v>Kelly Williams</v>
      </c>
      <c r="W1383" s="3" t="str">
        <f>IFERROR(INDEX(Returns!A:A,MATCH(B1383,Returns!B:B,0)),"No")</f>
        <v>No</v>
      </c>
    </row>
    <row r="1384" spans="1:23" x14ac:dyDescent="0.2">
      <c r="A1384" s="1">
        <v>1383</v>
      </c>
      <c r="B1384" t="s">
        <v>6837</v>
      </c>
      <c r="C1384" s="2">
        <v>43136</v>
      </c>
      <c r="D1384" s="2">
        <v>43136</v>
      </c>
      <c r="E1384" s="1" t="s">
        <v>1126</v>
      </c>
      <c r="F1384" s="1" t="s">
        <v>3140</v>
      </c>
      <c r="G1384" s="1" t="s">
        <v>3141</v>
      </c>
      <c r="H1384" s="1" t="s">
        <v>94</v>
      </c>
      <c r="I1384" s="1" t="s">
        <v>25</v>
      </c>
      <c r="J1384" s="1" t="s">
        <v>3142</v>
      </c>
      <c r="K1384" s="1" t="s">
        <v>1111</v>
      </c>
      <c r="L1384" s="1">
        <v>30080</v>
      </c>
      <c r="M1384" s="1" t="s">
        <v>28</v>
      </c>
      <c r="N1384" s="1" t="s">
        <v>2834</v>
      </c>
      <c r="O1384" s="1" t="s">
        <v>43</v>
      </c>
      <c r="P1384" s="1" t="s">
        <v>55</v>
      </c>
      <c r="Q1384" s="1" t="s">
        <v>2835</v>
      </c>
      <c r="R1384" s="1">
        <v>80.98</v>
      </c>
      <c r="S1384" s="1">
        <v>1</v>
      </c>
      <c r="T1384" s="1">
        <v>0</v>
      </c>
      <c r="U1384" s="1">
        <v>1.6196000000000055</v>
      </c>
      <c r="V1384" s="3" t="str">
        <f>IF(M1384=People!$B$5,People!$A$5,IF(M1384=People!$B$4,People!$A$4,IF(M1384=People!$B$3,People!$A$3,IF(M1384=People!$B$2,People!$A$2,0))))</f>
        <v>Cassandra Brandow</v>
      </c>
      <c r="W1384" s="3" t="str">
        <f>IFERROR(INDEX(Returns!A:A,MATCH(B1384,Returns!B:B,0)),"No")</f>
        <v>No</v>
      </c>
    </row>
    <row r="1385" spans="1:23" x14ac:dyDescent="0.2">
      <c r="A1385" s="1">
        <v>1384</v>
      </c>
      <c r="B1385" t="s">
        <v>6837</v>
      </c>
      <c r="C1385" s="2">
        <v>43136</v>
      </c>
      <c r="D1385" s="2">
        <v>43136</v>
      </c>
      <c r="E1385" s="1" t="s">
        <v>1126</v>
      </c>
      <c r="F1385" s="1" t="s">
        <v>3140</v>
      </c>
      <c r="G1385" s="1" t="s">
        <v>3141</v>
      </c>
      <c r="H1385" s="1" t="s">
        <v>94</v>
      </c>
      <c r="I1385" s="1" t="s">
        <v>25</v>
      </c>
      <c r="J1385" s="1" t="s">
        <v>3142</v>
      </c>
      <c r="K1385" s="1" t="s">
        <v>1111</v>
      </c>
      <c r="L1385" s="1">
        <v>30080</v>
      </c>
      <c r="M1385" s="1" t="s">
        <v>28</v>
      </c>
      <c r="N1385" s="1" t="s">
        <v>3143</v>
      </c>
      <c r="O1385" s="1" t="s">
        <v>43</v>
      </c>
      <c r="P1385" s="1" t="s">
        <v>84</v>
      </c>
      <c r="Q1385" s="1" t="s">
        <v>3144</v>
      </c>
      <c r="R1385" s="1">
        <v>348.84</v>
      </c>
      <c r="S1385" s="1">
        <v>9</v>
      </c>
      <c r="T1385" s="1">
        <v>0</v>
      </c>
      <c r="U1385" s="1">
        <v>170.9316</v>
      </c>
      <c r="V1385" s="3" t="str">
        <f>IF(M1385=People!$B$5,People!$A$5,IF(M1385=People!$B$4,People!$A$4,IF(M1385=People!$B$3,People!$A$3,IF(M1385=People!$B$2,People!$A$2,0))))</f>
        <v>Cassandra Brandow</v>
      </c>
      <c r="W1385" s="3" t="str">
        <f>IFERROR(INDEX(Returns!A:A,MATCH(B1385,Returns!B:B,0)),"No")</f>
        <v>No</v>
      </c>
    </row>
    <row r="1386" spans="1:23" x14ac:dyDescent="0.2">
      <c r="A1386" s="1">
        <v>1385</v>
      </c>
      <c r="B1386" t="s">
        <v>6837</v>
      </c>
      <c r="C1386" s="2">
        <v>43136</v>
      </c>
      <c r="D1386" s="2">
        <v>43136</v>
      </c>
      <c r="E1386" s="1" t="s">
        <v>1126</v>
      </c>
      <c r="F1386" s="1" t="s">
        <v>3140</v>
      </c>
      <c r="G1386" s="1" t="s">
        <v>3141</v>
      </c>
      <c r="H1386" s="1" t="s">
        <v>94</v>
      </c>
      <c r="I1386" s="1" t="s">
        <v>25</v>
      </c>
      <c r="J1386" s="1" t="s">
        <v>3142</v>
      </c>
      <c r="K1386" s="1" t="s">
        <v>1111</v>
      </c>
      <c r="L1386" s="1">
        <v>30080</v>
      </c>
      <c r="M1386" s="1" t="s">
        <v>28</v>
      </c>
      <c r="N1386" s="1" t="s">
        <v>3145</v>
      </c>
      <c r="O1386" s="1" t="s">
        <v>43</v>
      </c>
      <c r="P1386" s="1" t="s">
        <v>242</v>
      </c>
      <c r="Q1386" s="1" t="s">
        <v>3146</v>
      </c>
      <c r="R1386" s="1">
        <v>9.4499999999999993</v>
      </c>
      <c r="S1386" s="1">
        <v>5</v>
      </c>
      <c r="T1386" s="1">
        <v>0</v>
      </c>
      <c r="U1386" s="1">
        <v>0.18900000000000028</v>
      </c>
      <c r="V1386" s="3" t="str">
        <f>IF(M1386=People!$B$5,People!$A$5,IF(M1386=People!$B$4,People!$A$4,IF(M1386=People!$B$3,People!$A$3,IF(M1386=People!$B$2,People!$A$2,0))))</f>
        <v>Cassandra Brandow</v>
      </c>
      <c r="W1386" s="3" t="str">
        <f>IFERROR(INDEX(Returns!A:A,MATCH(B1386,Returns!B:B,0)),"No")</f>
        <v>No</v>
      </c>
    </row>
    <row r="1387" spans="1:23" x14ac:dyDescent="0.2">
      <c r="A1387" s="1">
        <v>1386</v>
      </c>
      <c r="B1387" t="s">
        <v>6837</v>
      </c>
      <c r="C1387" s="2">
        <v>43136</v>
      </c>
      <c r="D1387" s="2">
        <v>43136</v>
      </c>
      <c r="E1387" s="1" t="s">
        <v>1126</v>
      </c>
      <c r="F1387" s="1" t="s">
        <v>3140</v>
      </c>
      <c r="G1387" s="1" t="s">
        <v>3141</v>
      </c>
      <c r="H1387" s="1" t="s">
        <v>94</v>
      </c>
      <c r="I1387" s="1" t="s">
        <v>25</v>
      </c>
      <c r="J1387" s="1" t="s">
        <v>3142</v>
      </c>
      <c r="K1387" s="1" t="s">
        <v>1111</v>
      </c>
      <c r="L1387" s="1">
        <v>30080</v>
      </c>
      <c r="M1387" s="1" t="s">
        <v>28</v>
      </c>
      <c r="N1387" s="1" t="s">
        <v>948</v>
      </c>
      <c r="O1387" s="1" t="s">
        <v>30</v>
      </c>
      <c r="P1387" s="1" t="s">
        <v>60</v>
      </c>
      <c r="Q1387" s="1" t="s">
        <v>3147</v>
      </c>
      <c r="R1387" s="1">
        <v>18.84</v>
      </c>
      <c r="S1387" s="1">
        <v>3</v>
      </c>
      <c r="T1387" s="1">
        <v>0</v>
      </c>
      <c r="U1387" s="1">
        <v>7.1592000000000002</v>
      </c>
      <c r="V1387" s="3" t="str">
        <f>IF(M1387=People!$B$5,People!$A$5,IF(M1387=People!$B$4,People!$A$4,IF(M1387=People!$B$3,People!$A$3,IF(M1387=People!$B$2,People!$A$2,0))))</f>
        <v>Cassandra Brandow</v>
      </c>
      <c r="W1387" s="3" t="str">
        <f>IFERROR(INDEX(Returns!A:A,MATCH(B1387,Returns!B:B,0)),"No")</f>
        <v>No</v>
      </c>
    </row>
    <row r="1388" spans="1:23" x14ac:dyDescent="0.2">
      <c r="A1388" s="1">
        <v>1387</v>
      </c>
      <c r="B1388" t="s">
        <v>6837</v>
      </c>
      <c r="C1388" s="2">
        <v>43136</v>
      </c>
      <c r="D1388" s="2">
        <v>43136</v>
      </c>
      <c r="E1388" s="1" t="s">
        <v>1126</v>
      </c>
      <c r="F1388" s="1" t="s">
        <v>3140</v>
      </c>
      <c r="G1388" s="1" t="s">
        <v>3141</v>
      </c>
      <c r="H1388" s="1" t="s">
        <v>94</v>
      </c>
      <c r="I1388" s="1" t="s">
        <v>25</v>
      </c>
      <c r="J1388" s="1" t="s">
        <v>3142</v>
      </c>
      <c r="K1388" s="1" t="s">
        <v>1111</v>
      </c>
      <c r="L1388" s="1">
        <v>30080</v>
      </c>
      <c r="M1388" s="1" t="s">
        <v>28</v>
      </c>
      <c r="N1388" s="1" t="s">
        <v>1916</v>
      </c>
      <c r="O1388" s="1" t="s">
        <v>30</v>
      </c>
      <c r="P1388" s="1" t="s">
        <v>31</v>
      </c>
      <c r="Q1388" s="1" t="s">
        <v>1917</v>
      </c>
      <c r="R1388" s="1">
        <v>239.98</v>
      </c>
      <c r="S1388" s="1">
        <v>2</v>
      </c>
      <c r="T1388" s="1">
        <v>0</v>
      </c>
      <c r="U1388" s="1">
        <v>52.795599999999979</v>
      </c>
      <c r="V1388" s="3" t="str">
        <f>IF(M1388=People!$B$5,People!$A$5,IF(M1388=People!$B$4,People!$A$4,IF(M1388=People!$B$3,People!$A$3,IF(M1388=People!$B$2,People!$A$2,0))))</f>
        <v>Cassandra Brandow</v>
      </c>
      <c r="W1388" s="3" t="str">
        <f>IFERROR(INDEX(Returns!A:A,MATCH(B1388,Returns!B:B,0)),"No")</f>
        <v>No</v>
      </c>
    </row>
    <row r="1389" spans="1:23" x14ac:dyDescent="0.2">
      <c r="A1389" s="1">
        <v>1388</v>
      </c>
      <c r="B1389" t="s">
        <v>6837</v>
      </c>
      <c r="C1389" s="2">
        <v>43136</v>
      </c>
      <c r="D1389" s="2">
        <v>43136</v>
      </c>
      <c r="E1389" s="1" t="s">
        <v>1126</v>
      </c>
      <c r="F1389" s="1" t="s">
        <v>3140</v>
      </c>
      <c r="G1389" s="1" t="s">
        <v>3141</v>
      </c>
      <c r="H1389" s="1" t="s">
        <v>94</v>
      </c>
      <c r="I1389" s="1" t="s">
        <v>25</v>
      </c>
      <c r="J1389" s="1" t="s">
        <v>3142</v>
      </c>
      <c r="K1389" s="1" t="s">
        <v>1111</v>
      </c>
      <c r="L1389" s="1">
        <v>30080</v>
      </c>
      <c r="M1389" s="1" t="s">
        <v>28</v>
      </c>
      <c r="N1389" s="1" t="s">
        <v>3148</v>
      </c>
      <c r="O1389" s="1" t="s">
        <v>43</v>
      </c>
      <c r="P1389" s="1" t="s">
        <v>157</v>
      </c>
      <c r="Q1389" s="1" t="s">
        <v>3149</v>
      </c>
      <c r="R1389" s="1">
        <v>167.96</v>
      </c>
      <c r="S1389" s="1">
        <v>2</v>
      </c>
      <c r="T1389" s="1">
        <v>0</v>
      </c>
      <c r="U1389" s="1">
        <v>78.941199999999995</v>
      </c>
      <c r="V1389" s="3" t="str">
        <f>IF(M1389=People!$B$5,People!$A$5,IF(M1389=People!$B$4,People!$A$4,IF(M1389=People!$B$3,People!$A$3,IF(M1389=People!$B$2,People!$A$2,0))))</f>
        <v>Cassandra Brandow</v>
      </c>
      <c r="W1389" s="3" t="str">
        <f>IFERROR(INDEX(Returns!A:A,MATCH(B1389,Returns!B:B,0)),"No")</f>
        <v>No</v>
      </c>
    </row>
    <row r="1390" spans="1:23" x14ac:dyDescent="0.2">
      <c r="A1390" s="1">
        <v>1389</v>
      </c>
      <c r="B1390" t="s">
        <v>6837</v>
      </c>
      <c r="C1390" s="2">
        <v>43136</v>
      </c>
      <c r="D1390" s="2">
        <v>43136</v>
      </c>
      <c r="E1390" s="1" t="s">
        <v>1126</v>
      </c>
      <c r="F1390" s="1" t="s">
        <v>3140</v>
      </c>
      <c r="G1390" s="1" t="s">
        <v>3141</v>
      </c>
      <c r="H1390" s="1" t="s">
        <v>94</v>
      </c>
      <c r="I1390" s="1" t="s">
        <v>25</v>
      </c>
      <c r="J1390" s="1" t="s">
        <v>3142</v>
      </c>
      <c r="K1390" s="1" t="s">
        <v>1111</v>
      </c>
      <c r="L1390" s="1">
        <v>30080</v>
      </c>
      <c r="M1390" s="1" t="s">
        <v>28</v>
      </c>
      <c r="N1390" s="1" t="s">
        <v>541</v>
      </c>
      <c r="O1390" s="1" t="s">
        <v>66</v>
      </c>
      <c r="P1390" s="1" t="s">
        <v>67</v>
      </c>
      <c r="Q1390" s="1" t="s">
        <v>542</v>
      </c>
      <c r="R1390" s="1">
        <v>104.85000000000001</v>
      </c>
      <c r="S1390" s="1">
        <v>3</v>
      </c>
      <c r="T1390" s="1">
        <v>0</v>
      </c>
      <c r="U1390" s="1">
        <v>28.309500000000007</v>
      </c>
      <c r="V1390" s="3" t="str">
        <f>IF(M1390=People!$B$5,People!$A$5,IF(M1390=People!$B$4,People!$A$4,IF(M1390=People!$B$3,People!$A$3,IF(M1390=People!$B$2,People!$A$2,0))))</f>
        <v>Cassandra Brandow</v>
      </c>
      <c r="W1390" s="3" t="str">
        <f>IFERROR(INDEX(Returns!A:A,MATCH(B1390,Returns!B:B,0)),"No")</f>
        <v>No</v>
      </c>
    </row>
    <row r="1391" spans="1:23" x14ac:dyDescent="0.2">
      <c r="A1391" s="1">
        <v>1390</v>
      </c>
      <c r="B1391" t="s">
        <v>6837</v>
      </c>
      <c r="C1391" s="2">
        <v>43136</v>
      </c>
      <c r="D1391" s="2">
        <v>43136</v>
      </c>
      <c r="E1391" s="1" t="s">
        <v>1126</v>
      </c>
      <c r="F1391" s="1" t="s">
        <v>3140</v>
      </c>
      <c r="G1391" s="1" t="s">
        <v>3141</v>
      </c>
      <c r="H1391" s="1" t="s">
        <v>94</v>
      </c>
      <c r="I1391" s="1" t="s">
        <v>25</v>
      </c>
      <c r="J1391" s="1" t="s">
        <v>3142</v>
      </c>
      <c r="K1391" s="1" t="s">
        <v>1111</v>
      </c>
      <c r="L1391" s="1">
        <v>30080</v>
      </c>
      <c r="M1391" s="1" t="s">
        <v>28</v>
      </c>
      <c r="N1391" s="1" t="s">
        <v>1042</v>
      </c>
      <c r="O1391" s="1" t="s">
        <v>66</v>
      </c>
      <c r="P1391" s="1" t="s">
        <v>67</v>
      </c>
      <c r="Q1391" s="1" t="s">
        <v>1043</v>
      </c>
      <c r="R1391" s="1">
        <v>484.83000000000004</v>
      </c>
      <c r="S1391" s="1">
        <v>3</v>
      </c>
      <c r="T1391" s="1">
        <v>0</v>
      </c>
      <c r="U1391" s="1">
        <v>126.05580000000002</v>
      </c>
      <c r="V1391" s="3" t="str">
        <f>IF(M1391=People!$B$5,People!$A$5,IF(M1391=People!$B$4,People!$A$4,IF(M1391=People!$B$3,People!$A$3,IF(M1391=People!$B$2,People!$A$2,0))))</f>
        <v>Cassandra Brandow</v>
      </c>
      <c r="W1391" s="3" t="str">
        <f>IFERROR(INDEX(Returns!A:A,MATCH(B1391,Returns!B:B,0)),"No")</f>
        <v>No</v>
      </c>
    </row>
    <row r="1392" spans="1:23" x14ac:dyDescent="0.2">
      <c r="A1392" s="1">
        <v>1391</v>
      </c>
      <c r="B1392" t="s">
        <v>6837</v>
      </c>
      <c r="C1392" s="2">
        <v>43136</v>
      </c>
      <c r="D1392" s="2">
        <v>43136</v>
      </c>
      <c r="E1392" s="1" t="s">
        <v>1126</v>
      </c>
      <c r="F1392" s="1" t="s">
        <v>3140</v>
      </c>
      <c r="G1392" s="1" t="s">
        <v>3141</v>
      </c>
      <c r="H1392" s="1" t="s">
        <v>94</v>
      </c>
      <c r="I1392" s="1" t="s">
        <v>25</v>
      </c>
      <c r="J1392" s="1" t="s">
        <v>3142</v>
      </c>
      <c r="K1392" s="1" t="s">
        <v>1111</v>
      </c>
      <c r="L1392" s="1">
        <v>30080</v>
      </c>
      <c r="M1392" s="1" t="s">
        <v>28</v>
      </c>
      <c r="N1392" s="1" t="s">
        <v>1502</v>
      </c>
      <c r="O1392" s="1" t="s">
        <v>43</v>
      </c>
      <c r="P1392" s="1" t="s">
        <v>84</v>
      </c>
      <c r="Q1392" s="1" t="s">
        <v>1503</v>
      </c>
      <c r="R1392" s="1">
        <v>122.97</v>
      </c>
      <c r="S1392" s="1">
        <v>3</v>
      </c>
      <c r="T1392" s="1">
        <v>0</v>
      </c>
      <c r="U1392" s="1">
        <v>60.255300000000005</v>
      </c>
      <c r="V1392" s="3" t="str">
        <f>IF(M1392=People!$B$5,People!$A$5,IF(M1392=People!$B$4,People!$A$4,IF(M1392=People!$B$3,People!$A$3,IF(M1392=People!$B$2,People!$A$2,0))))</f>
        <v>Cassandra Brandow</v>
      </c>
      <c r="W1392" s="3" t="str">
        <f>IFERROR(INDEX(Returns!A:A,MATCH(B1392,Returns!B:B,0)),"No")</f>
        <v>No</v>
      </c>
    </row>
    <row r="1393" spans="1:23" x14ac:dyDescent="0.2">
      <c r="A1393" s="1">
        <v>1392</v>
      </c>
      <c r="B1393" t="s">
        <v>6837</v>
      </c>
      <c r="C1393" s="2">
        <v>43136</v>
      </c>
      <c r="D1393" s="2">
        <v>43136</v>
      </c>
      <c r="E1393" s="1" t="s">
        <v>1126</v>
      </c>
      <c r="F1393" s="1" t="s">
        <v>3140</v>
      </c>
      <c r="G1393" s="1" t="s">
        <v>3141</v>
      </c>
      <c r="H1393" s="1" t="s">
        <v>94</v>
      </c>
      <c r="I1393" s="1" t="s">
        <v>25</v>
      </c>
      <c r="J1393" s="1" t="s">
        <v>3142</v>
      </c>
      <c r="K1393" s="1" t="s">
        <v>1111</v>
      </c>
      <c r="L1393" s="1">
        <v>30080</v>
      </c>
      <c r="M1393" s="1" t="s">
        <v>28</v>
      </c>
      <c r="N1393" s="1" t="s">
        <v>844</v>
      </c>
      <c r="O1393" s="1" t="s">
        <v>43</v>
      </c>
      <c r="P1393" s="1" t="s">
        <v>55</v>
      </c>
      <c r="Q1393" s="1" t="s">
        <v>845</v>
      </c>
      <c r="R1393" s="1">
        <v>154.44</v>
      </c>
      <c r="S1393" s="1">
        <v>3</v>
      </c>
      <c r="T1393" s="1">
        <v>0</v>
      </c>
      <c r="U1393" s="1">
        <v>1.5444000000000031</v>
      </c>
      <c r="V1393" s="3" t="str">
        <f>IF(M1393=People!$B$5,People!$A$5,IF(M1393=People!$B$4,People!$A$4,IF(M1393=People!$B$3,People!$A$3,IF(M1393=People!$B$2,People!$A$2,0))))</f>
        <v>Cassandra Brandow</v>
      </c>
      <c r="W1393" s="3" t="str">
        <f>IFERROR(INDEX(Returns!A:A,MATCH(B1393,Returns!B:B,0)),"No")</f>
        <v>No</v>
      </c>
    </row>
    <row r="1394" spans="1:23" x14ac:dyDescent="0.2">
      <c r="A1394" s="1">
        <v>1393</v>
      </c>
      <c r="B1394" t="s">
        <v>6837</v>
      </c>
      <c r="C1394" s="2">
        <v>43136</v>
      </c>
      <c r="D1394" s="2">
        <v>43136</v>
      </c>
      <c r="E1394" s="1" t="s">
        <v>1126</v>
      </c>
      <c r="F1394" s="1" t="s">
        <v>3140</v>
      </c>
      <c r="G1394" s="1" t="s">
        <v>3141</v>
      </c>
      <c r="H1394" s="1" t="s">
        <v>94</v>
      </c>
      <c r="I1394" s="1" t="s">
        <v>25</v>
      </c>
      <c r="J1394" s="1" t="s">
        <v>3142</v>
      </c>
      <c r="K1394" s="1" t="s">
        <v>1111</v>
      </c>
      <c r="L1394" s="1">
        <v>30080</v>
      </c>
      <c r="M1394" s="1" t="s">
        <v>28</v>
      </c>
      <c r="N1394" s="1" t="s">
        <v>267</v>
      </c>
      <c r="O1394" s="1" t="s">
        <v>43</v>
      </c>
      <c r="P1394" s="1" t="s">
        <v>84</v>
      </c>
      <c r="Q1394" s="1" t="s">
        <v>268</v>
      </c>
      <c r="R1394" s="1">
        <v>342.37</v>
      </c>
      <c r="S1394" s="1">
        <v>7</v>
      </c>
      <c r="T1394" s="1">
        <v>0</v>
      </c>
      <c r="U1394" s="1">
        <v>160.91389999999998</v>
      </c>
      <c r="V1394" s="3" t="str">
        <f>IF(M1394=People!$B$5,People!$A$5,IF(M1394=People!$B$4,People!$A$4,IF(M1394=People!$B$3,People!$A$3,IF(M1394=People!$B$2,People!$A$2,0))))</f>
        <v>Cassandra Brandow</v>
      </c>
      <c r="W1394" s="3" t="str">
        <f>IFERROR(INDEX(Returns!A:A,MATCH(B1394,Returns!B:B,0)),"No")</f>
        <v>No</v>
      </c>
    </row>
    <row r="1395" spans="1:23" x14ac:dyDescent="0.2">
      <c r="A1395" s="1">
        <v>1394</v>
      </c>
      <c r="B1395" t="s">
        <v>6838</v>
      </c>
      <c r="C1395" s="2">
        <v>43649</v>
      </c>
      <c r="D1395" s="2">
        <v>43650</v>
      </c>
      <c r="E1395" s="1" t="s">
        <v>170</v>
      </c>
      <c r="F1395" s="1" t="s">
        <v>3150</v>
      </c>
      <c r="G1395" s="1" t="s">
        <v>3151</v>
      </c>
      <c r="H1395" s="1" t="s">
        <v>38</v>
      </c>
      <c r="I1395" s="1" t="s">
        <v>25</v>
      </c>
      <c r="J1395" s="1" t="s">
        <v>1907</v>
      </c>
      <c r="K1395" s="1" t="s">
        <v>82</v>
      </c>
      <c r="L1395" s="1">
        <v>27217</v>
      </c>
      <c r="M1395" s="1" t="s">
        <v>28</v>
      </c>
      <c r="N1395" s="1" t="s">
        <v>678</v>
      </c>
      <c r="O1395" s="1" t="s">
        <v>43</v>
      </c>
      <c r="P1395" s="1" t="s">
        <v>63</v>
      </c>
      <c r="Q1395" s="1" t="s">
        <v>679</v>
      </c>
      <c r="R1395" s="1">
        <v>9.5519999999999996</v>
      </c>
      <c r="S1395" s="1">
        <v>3</v>
      </c>
      <c r="T1395" s="1">
        <v>0.2</v>
      </c>
      <c r="U1395" s="1">
        <v>1.5521999999999991</v>
      </c>
      <c r="V1395" s="3" t="str">
        <f>IF(M1395=People!$B$5,People!$A$5,IF(M1395=People!$B$4,People!$A$4,IF(M1395=People!$B$3,People!$A$3,IF(M1395=People!$B$2,People!$A$2,0))))</f>
        <v>Cassandra Brandow</v>
      </c>
      <c r="W1395" s="3" t="str">
        <f>IFERROR(INDEX(Returns!A:A,MATCH(B1395,Returns!B:B,0)),"No")</f>
        <v>No</v>
      </c>
    </row>
    <row r="1396" spans="1:23" x14ac:dyDescent="0.2">
      <c r="A1396" s="1">
        <v>1395</v>
      </c>
      <c r="B1396" t="s">
        <v>6839</v>
      </c>
      <c r="C1396" s="2">
        <v>43747</v>
      </c>
      <c r="D1396" s="2">
        <v>43752</v>
      </c>
      <c r="E1396" s="1" t="s">
        <v>46</v>
      </c>
      <c r="F1396" s="1" t="s">
        <v>2240</v>
      </c>
      <c r="G1396" s="1" t="s">
        <v>2241</v>
      </c>
      <c r="H1396" s="1" t="s">
        <v>38</v>
      </c>
      <c r="I1396" s="1" t="s">
        <v>25</v>
      </c>
      <c r="J1396" s="1" t="s">
        <v>403</v>
      </c>
      <c r="K1396" s="1" t="s">
        <v>191</v>
      </c>
      <c r="L1396" s="1">
        <v>60505</v>
      </c>
      <c r="M1396" s="1" t="s">
        <v>97</v>
      </c>
      <c r="N1396" s="1" t="s">
        <v>3152</v>
      </c>
      <c r="O1396" s="1" t="s">
        <v>30</v>
      </c>
      <c r="P1396" s="1" t="s">
        <v>52</v>
      </c>
      <c r="Q1396" s="1" t="s">
        <v>3153</v>
      </c>
      <c r="R1396" s="1">
        <v>652.45000000000005</v>
      </c>
      <c r="S1396" s="1">
        <v>5</v>
      </c>
      <c r="T1396" s="1">
        <v>0.5</v>
      </c>
      <c r="U1396" s="1">
        <v>-430.61700000000019</v>
      </c>
      <c r="V1396" s="3" t="str">
        <f>IF(M1396=People!$B$5,People!$A$5,IF(M1396=People!$B$4,People!$A$4,IF(M1396=People!$B$3,People!$A$3,IF(M1396=People!$B$2,People!$A$2,0))))</f>
        <v>Kelly Williams</v>
      </c>
      <c r="W1396" s="3" t="str">
        <f>IFERROR(INDEX(Returns!A:A,MATCH(B1396,Returns!B:B,0)),"No")</f>
        <v>No</v>
      </c>
    </row>
    <row r="1397" spans="1:23" x14ac:dyDescent="0.2">
      <c r="A1397" s="1">
        <v>1396</v>
      </c>
      <c r="B1397" t="s">
        <v>6839</v>
      </c>
      <c r="C1397" s="2">
        <v>43747</v>
      </c>
      <c r="D1397" s="2">
        <v>43752</v>
      </c>
      <c r="E1397" s="1" t="s">
        <v>46</v>
      </c>
      <c r="F1397" s="1" t="s">
        <v>2240</v>
      </c>
      <c r="G1397" s="1" t="s">
        <v>2241</v>
      </c>
      <c r="H1397" s="1" t="s">
        <v>38</v>
      </c>
      <c r="I1397" s="1" t="s">
        <v>25</v>
      </c>
      <c r="J1397" s="1" t="s">
        <v>403</v>
      </c>
      <c r="K1397" s="1" t="s">
        <v>191</v>
      </c>
      <c r="L1397" s="1">
        <v>60505</v>
      </c>
      <c r="M1397" s="1" t="s">
        <v>97</v>
      </c>
      <c r="N1397" s="1" t="s">
        <v>3154</v>
      </c>
      <c r="O1397" s="1" t="s">
        <v>30</v>
      </c>
      <c r="P1397" s="1" t="s">
        <v>52</v>
      </c>
      <c r="Q1397" s="1" t="s">
        <v>3155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3" t="str">
        <f>IF(M1397=People!$B$5,People!$A$5,IF(M1397=People!$B$4,People!$A$4,IF(M1397=People!$B$3,People!$A$3,IF(M1397=People!$B$2,People!$A$2,0))))</f>
        <v>Kelly Williams</v>
      </c>
      <c r="W1397" s="3" t="str">
        <f>IFERROR(INDEX(Returns!A:A,MATCH(B1397,Returns!B:B,0)),"No")</f>
        <v>No</v>
      </c>
    </row>
    <row r="1398" spans="1:23" x14ac:dyDescent="0.2">
      <c r="A1398" s="1">
        <v>1397</v>
      </c>
      <c r="B1398" t="s">
        <v>6840</v>
      </c>
      <c r="C1398" s="2">
        <v>43428</v>
      </c>
      <c r="D1398" s="2">
        <v>43430</v>
      </c>
      <c r="E1398" s="1" t="s">
        <v>170</v>
      </c>
      <c r="F1398" s="1" t="s">
        <v>2763</v>
      </c>
      <c r="G1398" s="1" t="s">
        <v>2764</v>
      </c>
      <c r="H1398" s="1" t="s">
        <v>24</v>
      </c>
      <c r="I1398" s="1" t="s">
        <v>25</v>
      </c>
      <c r="J1398" s="1" t="s">
        <v>239</v>
      </c>
      <c r="K1398" s="1" t="s">
        <v>240</v>
      </c>
      <c r="L1398" s="1">
        <v>10035</v>
      </c>
      <c r="M1398" s="1" t="s">
        <v>135</v>
      </c>
      <c r="N1398" s="1" t="s">
        <v>3156</v>
      </c>
      <c r="O1398" s="1" t="s">
        <v>43</v>
      </c>
      <c r="P1398" s="1" t="s">
        <v>70</v>
      </c>
      <c r="Q1398" s="1" t="s">
        <v>3157</v>
      </c>
      <c r="R1398" s="1">
        <v>17.216000000000001</v>
      </c>
      <c r="S1398" s="1">
        <v>4</v>
      </c>
      <c r="T1398" s="1">
        <v>0.2</v>
      </c>
      <c r="U1398" s="1">
        <v>6.025599999999999</v>
      </c>
      <c r="V1398" s="3" t="str">
        <f>IF(M1398=People!$B$5,People!$A$5,IF(M1398=People!$B$4,People!$A$4,IF(M1398=People!$B$3,People!$A$3,IF(M1398=People!$B$2,People!$A$2,0))))</f>
        <v>Chuck Magee</v>
      </c>
      <c r="W1398" s="3" t="str">
        <f>IFERROR(INDEX(Returns!A:A,MATCH(B1398,Returns!B:B,0)),"No")</f>
        <v>No</v>
      </c>
    </row>
    <row r="1399" spans="1:23" x14ac:dyDescent="0.2">
      <c r="A1399" s="1">
        <v>1398</v>
      </c>
      <c r="B1399" t="s">
        <v>6840</v>
      </c>
      <c r="C1399" s="2">
        <v>43428</v>
      </c>
      <c r="D1399" s="2">
        <v>43430</v>
      </c>
      <c r="E1399" s="1" t="s">
        <v>170</v>
      </c>
      <c r="F1399" s="1" t="s">
        <v>2763</v>
      </c>
      <c r="G1399" s="1" t="s">
        <v>2764</v>
      </c>
      <c r="H1399" s="1" t="s">
        <v>24</v>
      </c>
      <c r="I1399" s="1" t="s">
        <v>25</v>
      </c>
      <c r="J1399" s="1" t="s">
        <v>239</v>
      </c>
      <c r="K1399" s="1" t="s">
        <v>240</v>
      </c>
      <c r="L1399" s="1">
        <v>10035</v>
      </c>
      <c r="M1399" s="1" t="s">
        <v>135</v>
      </c>
      <c r="N1399" s="1" t="s">
        <v>2031</v>
      </c>
      <c r="O1399" s="1" t="s">
        <v>43</v>
      </c>
      <c r="P1399" s="1" t="s">
        <v>84</v>
      </c>
      <c r="Q1399" s="1" t="s">
        <v>2032</v>
      </c>
      <c r="R1399" s="1">
        <v>11.56</v>
      </c>
      <c r="S1399" s="1">
        <v>2</v>
      </c>
      <c r="T1399" s="1">
        <v>0</v>
      </c>
      <c r="U1399" s="1">
        <v>5.6644000000000005</v>
      </c>
      <c r="V1399" s="3" t="str">
        <f>IF(M1399=People!$B$5,People!$A$5,IF(M1399=People!$B$4,People!$A$4,IF(M1399=People!$B$3,People!$A$3,IF(M1399=People!$B$2,People!$A$2,0))))</f>
        <v>Chuck Magee</v>
      </c>
      <c r="W1399" s="3" t="str">
        <f>IFERROR(INDEX(Returns!A:A,MATCH(B1399,Returns!B:B,0)),"No")</f>
        <v>No</v>
      </c>
    </row>
    <row r="1400" spans="1:23" x14ac:dyDescent="0.2">
      <c r="A1400" s="1">
        <v>1399</v>
      </c>
      <c r="B1400" t="s">
        <v>6840</v>
      </c>
      <c r="C1400" s="2">
        <v>43428</v>
      </c>
      <c r="D1400" s="2">
        <v>43430</v>
      </c>
      <c r="E1400" s="1" t="s">
        <v>170</v>
      </c>
      <c r="F1400" s="1" t="s">
        <v>2763</v>
      </c>
      <c r="G1400" s="1" t="s">
        <v>2764</v>
      </c>
      <c r="H1400" s="1" t="s">
        <v>24</v>
      </c>
      <c r="I1400" s="1" t="s">
        <v>25</v>
      </c>
      <c r="J1400" s="1" t="s">
        <v>239</v>
      </c>
      <c r="K1400" s="1" t="s">
        <v>240</v>
      </c>
      <c r="L1400" s="1">
        <v>10035</v>
      </c>
      <c r="M1400" s="1" t="s">
        <v>135</v>
      </c>
      <c r="N1400" s="1" t="s">
        <v>663</v>
      </c>
      <c r="O1400" s="1" t="s">
        <v>66</v>
      </c>
      <c r="P1400" s="1" t="s">
        <v>146</v>
      </c>
      <c r="Q1400" s="1" t="s">
        <v>664</v>
      </c>
      <c r="R1400" s="1">
        <v>88.4</v>
      </c>
      <c r="S1400" s="1">
        <v>4</v>
      </c>
      <c r="T1400" s="1">
        <v>0</v>
      </c>
      <c r="U1400" s="1">
        <v>11.492000000000004</v>
      </c>
      <c r="V1400" s="3" t="str">
        <f>IF(M1400=People!$B$5,People!$A$5,IF(M1400=People!$B$4,People!$A$4,IF(M1400=People!$B$3,People!$A$3,IF(M1400=People!$B$2,People!$A$2,0))))</f>
        <v>Chuck Magee</v>
      </c>
      <c r="W1400" s="3" t="str">
        <f>IFERROR(INDEX(Returns!A:A,MATCH(B1400,Returns!B:B,0)),"No")</f>
        <v>No</v>
      </c>
    </row>
    <row r="1401" spans="1:23" x14ac:dyDescent="0.2">
      <c r="A1401" s="1">
        <v>1400</v>
      </c>
      <c r="B1401" t="s">
        <v>6840</v>
      </c>
      <c r="C1401" s="2">
        <v>43428</v>
      </c>
      <c r="D1401" s="2">
        <v>43430</v>
      </c>
      <c r="E1401" s="1" t="s">
        <v>170</v>
      </c>
      <c r="F1401" s="1" t="s">
        <v>2763</v>
      </c>
      <c r="G1401" s="1" t="s">
        <v>2764</v>
      </c>
      <c r="H1401" s="1" t="s">
        <v>24</v>
      </c>
      <c r="I1401" s="1" t="s">
        <v>25</v>
      </c>
      <c r="J1401" s="1" t="s">
        <v>239</v>
      </c>
      <c r="K1401" s="1" t="s">
        <v>240</v>
      </c>
      <c r="L1401" s="1">
        <v>10035</v>
      </c>
      <c r="M1401" s="1" t="s">
        <v>135</v>
      </c>
      <c r="N1401" s="1" t="s">
        <v>3158</v>
      </c>
      <c r="O1401" s="1" t="s">
        <v>43</v>
      </c>
      <c r="P1401" s="1" t="s">
        <v>84</v>
      </c>
      <c r="Q1401" s="1" t="s">
        <v>3159</v>
      </c>
      <c r="R1401" s="1">
        <v>6.48</v>
      </c>
      <c r="S1401" s="1">
        <v>1</v>
      </c>
      <c r="T1401" s="1">
        <v>0</v>
      </c>
      <c r="U1401" s="1">
        <v>3.1104000000000003</v>
      </c>
      <c r="V1401" s="3" t="str">
        <f>IF(M1401=People!$B$5,People!$A$5,IF(M1401=People!$B$4,People!$A$4,IF(M1401=People!$B$3,People!$A$3,IF(M1401=People!$B$2,People!$A$2,0))))</f>
        <v>Chuck Magee</v>
      </c>
      <c r="W1401" s="3" t="str">
        <f>IFERROR(INDEX(Returns!A:A,MATCH(B1401,Returns!B:B,0)),"No")</f>
        <v>No</v>
      </c>
    </row>
    <row r="1402" spans="1:23" x14ac:dyDescent="0.2">
      <c r="A1402" s="1">
        <v>1401</v>
      </c>
      <c r="B1402" t="s">
        <v>6084</v>
      </c>
      <c r="C1402" s="2">
        <v>43405</v>
      </c>
      <c r="D1402" s="2">
        <v>43409</v>
      </c>
      <c r="E1402" s="1" t="s">
        <v>46</v>
      </c>
      <c r="F1402" s="1" t="s">
        <v>3160</v>
      </c>
      <c r="G1402" s="1" t="s">
        <v>3161</v>
      </c>
      <c r="H1402" s="1" t="s">
        <v>94</v>
      </c>
      <c r="I1402" s="1" t="s">
        <v>25</v>
      </c>
      <c r="J1402" s="1" t="s">
        <v>1704</v>
      </c>
      <c r="K1402" s="1" t="s">
        <v>287</v>
      </c>
      <c r="L1402" s="1">
        <v>24153</v>
      </c>
      <c r="M1402" s="1" t="s">
        <v>28</v>
      </c>
      <c r="N1402" s="1" t="s">
        <v>223</v>
      </c>
      <c r="O1402" s="1" t="s">
        <v>66</v>
      </c>
      <c r="P1402" s="1" t="s">
        <v>67</v>
      </c>
      <c r="Q1402" s="1" t="s">
        <v>224</v>
      </c>
      <c r="R1402" s="1">
        <v>21.8</v>
      </c>
      <c r="S1402" s="1">
        <v>2</v>
      </c>
      <c r="T1402" s="1">
        <v>0</v>
      </c>
      <c r="U1402" s="1">
        <v>6.104000000000001</v>
      </c>
      <c r="V1402" s="3" t="str">
        <f>IF(M1402=People!$B$5,People!$A$5,IF(M1402=People!$B$4,People!$A$4,IF(M1402=People!$B$3,People!$A$3,IF(M1402=People!$B$2,People!$A$2,0))))</f>
        <v>Cassandra Brandow</v>
      </c>
      <c r="W1402" s="3" t="str">
        <f>IFERROR(INDEX(Returns!A:A,MATCH(B1402,Returns!B:B,0)),"No")</f>
        <v>Yes</v>
      </c>
    </row>
    <row r="1403" spans="1:23" x14ac:dyDescent="0.2">
      <c r="A1403" s="1">
        <v>1402</v>
      </c>
      <c r="B1403" t="s">
        <v>6084</v>
      </c>
      <c r="C1403" s="2">
        <v>43405</v>
      </c>
      <c r="D1403" s="2">
        <v>43409</v>
      </c>
      <c r="E1403" s="1" t="s">
        <v>46</v>
      </c>
      <c r="F1403" s="1" t="s">
        <v>3160</v>
      </c>
      <c r="G1403" s="1" t="s">
        <v>3161</v>
      </c>
      <c r="H1403" s="1" t="s">
        <v>94</v>
      </c>
      <c r="I1403" s="1" t="s">
        <v>25</v>
      </c>
      <c r="J1403" s="1" t="s">
        <v>1704</v>
      </c>
      <c r="K1403" s="1" t="s">
        <v>287</v>
      </c>
      <c r="L1403" s="1">
        <v>24153</v>
      </c>
      <c r="M1403" s="1" t="s">
        <v>28</v>
      </c>
      <c r="N1403" s="1" t="s">
        <v>1856</v>
      </c>
      <c r="O1403" s="1" t="s">
        <v>43</v>
      </c>
      <c r="P1403" s="1" t="s">
        <v>157</v>
      </c>
      <c r="Q1403" s="1" t="s">
        <v>1857</v>
      </c>
      <c r="R1403" s="1">
        <v>251.79000000000002</v>
      </c>
      <c r="S1403" s="1">
        <v>3</v>
      </c>
      <c r="T1403" s="1">
        <v>0</v>
      </c>
      <c r="U1403" s="1">
        <v>118.34129999999999</v>
      </c>
      <c r="V1403" s="3" t="str">
        <f>IF(M1403=People!$B$5,People!$A$5,IF(M1403=People!$B$4,People!$A$4,IF(M1403=People!$B$3,People!$A$3,IF(M1403=People!$B$2,People!$A$2,0))))</f>
        <v>Cassandra Brandow</v>
      </c>
      <c r="W1403" s="3" t="str">
        <f>IFERROR(INDEX(Returns!A:A,MATCH(B1403,Returns!B:B,0)),"No")</f>
        <v>Yes</v>
      </c>
    </row>
    <row r="1404" spans="1:23" x14ac:dyDescent="0.2">
      <c r="A1404" s="1">
        <v>1403</v>
      </c>
      <c r="B1404" t="s">
        <v>6841</v>
      </c>
      <c r="C1404" s="2">
        <v>43209</v>
      </c>
      <c r="D1404" s="2">
        <v>43215</v>
      </c>
      <c r="E1404" s="1" t="s">
        <v>46</v>
      </c>
      <c r="F1404" s="1" t="s">
        <v>351</v>
      </c>
      <c r="G1404" s="1" t="s">
        <v>352</v>
      </c>
      <c r="H1404" s="1" t="s">
        <v>94</v>
      </c>
      <c r="I1404" s="1" t="s">
        <v>25</v>
      </c>
      <c r="J1404" s="1" t="s">
        <v>439</v>
      </c>
      <c r="K1404" s="1" t="s">
        <v>440</v>
      </c>
      <c r="L1404" s="1">
        <v>43229</v>
      </c>
      <c r="M1404" s="1" t="s">
        <v>135</v>
      </c>
      <c r="N1404" s="1" t="s">
        <v>3162</v>
      </c>
      <c r="O1404" s="1" t="s">
        <v>30</v>
      </c>
      <c r="P1404" s="1" t="s">
        <v>52</v>
      </c>
      <c r="Q1404" s="1" t="s">
        <v>3163</v>
      </c>
      <c r="R1404" s="1">
        <v>205.17599999999999</v>
      </c>
      <c r="S1404" s="1">
        <v>2</v>
      </c>
      <c r="T1404" s="1">
        <v>0.4</v>
      </c>
      <c r="U1404" s="1">
        <v>-58.133199999999988</v>
      </c>
      <c r="V1404" s="3" t="str">
        <f>IF(M1404=People!$B$5,People!$A$5,IF(M1404=People!$B$4,People!$A$4,IF(M1404=People!$B$3,People!$A$3,IF(M1404=People!$B$2,People!$A$2,0))))</f>
        <v>Chuck Magee</v>
      </c>
      <c r="W1404" s="3" t="str">
        <f>IFERROR(INDEX(Returns!A:A,MATCH(B1404,Returns!B:B,0)),"No")</f>
        <v>No</v>
      </c>
    </row>
    <row r="1405" spans="1:23" x14ac:dyDescent="0.2">
      <c r="A1405" s="1">
        <v>1404</v>
      </c>
      <c r="B1405" t="s">
        <v>6841</v>
      </c>
      <c r="C1405" s="2">
        <v>43209</v>
      </c>
      <c r="D1405" s="2">
        <v>43215</v>
      </c>
      <c r="E1405" s="1" t="s">
        <v>46</v>
      </c>
      <c r="F1405" s="1" t="s">
        <v>351</v>
      </c>
      <c r="G1405" s="1" t="s">
        <v>352</v>
      </c>
      <c r="H1405" s="1" t="s">
        <v>94</v>
      </c>
      <c r="I1405" s="1" t="s">
        <v>25</v>
      </c>
      <c r="J1405" s="1" t="s">
        <v>439</v>
      </c>
      <c r="K1405" s="1" t="s">
        <v>440</v>
      </c>
      <c r="L1405" s="1">
        <v>43229</v>
      </c>
      <c r="M1405" s="1" t="s">
        <v>135</v>
      </c>
      <c r="N1405" s="1" t="s">
        <v>3164</v>
      </c>
      <c r="O1405" s="1" t="s">
        <v>43</v>
      </c>
      <c r="P1405" s="1" t="s">
        <v>84</v>
      </c>
      <c r="Q1405" s="1" t="s">
        <v>3165</v>
      </c>
      <c r="R1405" s="1">
        <v>419.4</v>
      </c>
      <c r="S1405" s="1">
        <v>5</v>
      </c>
      <c r="T1405" s="1">
        <v>0.2</v>
      </c>
      <c r="U1405" s="1">
        <v>146.79</v>
      </c>
      <c r="V1405" s="3" t="str">
        <f>IF(M1405=People!$B$5,People!$A$5,IF(M1405=People!$B$4,People!$A$4,IF(M1405=People!$B$3,People!$A$3,IF(M1405=People!$B$2,People!$A$2,0))))</f>
        <v>Chuck Magee</v>
      </c>
      <c r="W1405" s="3" t="str">
        <f>IFERROR(INDEX(Returns!A:A,MATCH(B1405,Returns!B:B,0)),"No")</f>
        <v>No</v>
      </c>
    </row>
    <row r="1406" spans="1:23" x14ac:dyDescent="0.2">
      <c r="A1406" s="1">
        <v>1405</v>
      </c>
      <c r="B1406" t="s">
        <v>6842</v>
      </c>
      <c r="C1406" s="2">
        <v>42466</v>
      </c>
      <c r="D1406" s="2">
        <v>42468</v>
      </c>
      <c r="E1406" s="1" t="s">
        <v>170</v>
      </c>
      <c r="F1406" s="1" t="s">
        <v>1304</v>
      </c>
      <c r="G1406" s="1" t="s">
        <v>1305</v>
      </c>
      <c r="H1406" s="1" t="s">
        <v>94</v>
      </c>
      <c r="I1406" s="1" t="s">
        <v>25</v>
      </c>
      <c r="J1406" s="1" t="s">
        <v>133</v>
      </c>
      <c r="K1406" s="1" t="s">
        <v>134</v>
      </c>
      <c r="L1406" s="1">
        <v>19143</v>
      </c>
      <c r="M1406" s="1" t="s">
        <v>135</v>
      </c>
      <c r="N1406" s="1" t="s">
        <v>1690</v>
      </c>
      <c r="O1406" s="1" t="s">
        <v>43</v>
      </c>
      <c r="P1406" s="1" t="s">
        <v>512</v>
      </c>
      <c r="Q1406" s="1" t="s">
        <v>1691</v>
      </c>
      <c r="R1406" s="1">
        <v>10.304000000000002</v>
      </c>
      <c r="S1406" s="1">
        <v>1</v>
      </c>
      <c r="T1406" s="1">
        <v>0.2</v>
      </c>
      <c r="U1406" s="1">
        <v>-2.1896000000000004</v>
      </c>
      <c r="V1406" s="3" t="str">
        <f>IF(M1406=People!$B$5,People!$A$5,IF(M1406=People!$B$4,People!$A$4,IF(M1406=People!$B$3,People!$A$3,IF(M1406=People!$B$2,People!$A$2,0))))</f>
        <v>Chuck Magee</v>
      </c>
      <c r="W1406" s="3" t="str">
        <f>IFERROR(INDEX(Returns!A:A,MATCH(B1406,Returns!B:B,0)),"No")</f>
        <v>No</v>
      </c>
    </row>
    <row r="1407" spans="1:23" x14ac:dyDescent="0.2">
      <c r="A1407" s="1">
        <v>1406</v>
      </c>
      <c r="B1407" t="s">
        <v>6842</v>
      </c>
      <c r="C1407" s="2">
        <v>42466</v>
      </c>
      <c r="D1407" s="2">
        <v>42468</v>
      </c>
      <c r="E1407" s="1" t="s">
        <v>170</v>
      </c>
      <c r="F1407" s="1" t="s">
        <v>1304</v>
      </c>
      <c r="G1407" s="1" t="s">
        <v>1305</v>
      </c>
      <c r="H1407" s="1" t="s">
        <v>94</v>
      </c>
      <c r="I1407" s="1" t="s">
        <v>25</v>
      </c>
      <c r="J1407" s="1" t="s">
        <v>133</v>
      </c>
      <c r="K1407" s="1" t="s">
        <v>134</v>
      </c>
      <c r="L1407" s="1">
        <v>19143</v>
      </c>
      <c r="M1407" s="1" t="s">
        <v>135</v>
      </c>
      <c r="N1407" s="1" t="s">
        <v>3166</v>
      </c>
      <c r="O1407" s="1" t="s">
        <v>30</v>
      </c>
      <c r="P1407" s="1" t="s">
        <v>52</v>
      </c>
      <c r="Q1407" s="1" t="s">
        <v>2741</v>
      </c>
      <c r="R1407" s="1">
        <v>154.76400000000001</v>
      </c>
      <c r="S1407" s="1">
        <v>3</v>
      </c>
      <c r="T1407" s="1">
        <v>0.4</v>
      </c>
      <c r="U1407" s="1">
        <v>-36.11160000000001</v>
      </c>
      <c r="V1407" s="3" t="str">
        <f>IF(M1407=People!$B$5,People!$A$5,IF(M1407=People!$B$4,People!$A$4,IF(M1407=People!$B$3,People!$A$3,IF(M1407=People!$B$2,People!$A$2,0))))</f>
        <v>Chuck Magee</v>
      </c>
      <c r="W1407" s="3" t="str">
        <f>IFERROR(INDEX(Returns!A:A,MATCH(B1407,Returns!B:B,0)),"No")</f>
        <v>No</v>
      </c>
    </row>
    <row r="1408" spans="1:23" x14ac:dyDescent="0.2">
      <c r="A1408" s="1">
        <v>1407</v>
      </c>
      <c r="B1408" t="s">
        <v>6842</v>
      </c>
      <c r="C1408" s="2">
        <v>42466</v>
      </c>
      <c r="D1408" s="2">
        <v>42468</v>
      </c>
      <c r="E1408" s="1" t="s">
        <v>170</v>
      </c>
      <c r="F1408" s="1" t="s">
        <v>1304</v>
      </c>
      <c r="G1408" s="1" t="s">
        <v>1305</v>
      </c>
      <c r="H1408" s="1" t="s">
        <v>94</v>
      </c>
      <c r="I1408" s="1" t="s">
        <v>25</v>
      </c>
      <c r="J1408" s="1" t="s">
        <v>133</v>
      </c>
      <c r="K1408" s="1" t="s">
        <v>134</v>
      </c>
      <c r="L1408" s="1">
        <v>19143</v>
      </c>
      <c r="M1408" s="1" t="s">
        <v>135</v>
      </c>
      <c r="N1408" s="1" t="s">
        <v>643</v>
      </c>
      <c r="O1408" s="1" t="s">
        <v>66</v>
      </c>
      <c r="P1408" s="1" t="s">
        <v>146</v>
      </c>
      <c r="Q1408" s="1" t="s">
        <v>644</v>
      </c>
      <c r="R1408" s="1">
        <v>116.78399999999999</v>
      </c>
      <c r="S1408" s="1">
        <v>2</v>
      </c>
      <c r="T1408" s="1">
        <v>0.2</v>
      </c>
      <c r="U1408" s="1">
        <v>21.896999999999991</v>
      </c>
      <c r="V1408" s="3" t="str">
        <f>IF(M1408=People!$B$5,People!$A$5,IF(M1408=People!$B$4,People!$A$4,IF(M1408=People!$B$3,People!$A$3,IF(M1408=People!$B$2,People!$A$2,0))))</f>
        <v>Chuck Magee</v>
      </c>
      <c r="W1408" s="3" t="str">
        <f>IFERROR(INDEX(Returns!A:A,MATCH(B1408,Returns!B:B,0)),"No")</f>
        <v>No</v>
      </c>
    </row>
    <row r="1409" spans="1:23" x14ac:dyDescent="0.2">
      <c r="A1409" s="1">
        <v>1408</v>
      </c>
      <c r="B1409" t="s">
        <v>6843</v>
      </c>
      <c r="C1409" s="2">
        <v>43345</v>
      </c>
      <c r="D1409" s="2">
        <v>43349</v>
      </c>
      <c r="E1409" s="1" t="s">
        <v>46</v>
      </c>
      <c r="F1409" s="1" t="s">
        <v>284</v>
      </c>
      <c r="G1409" s="1" t="s">
        <v>285</v>
      </c>
      <c r="H1409" s="1" t="s">
        <v>24</v>
      </c>
      <c r="I1409" s="1" t="s">
        <v>25</v>
      </c>
      <c r="J1409" s="1" t="s">
        <v>239</v>
      </c>
      <c r="K1409" s="1" t="s">
        <v>240</v>
      </c>
      <c r="L1409" s="1">
        <v>10024</v>
      </c>
      <c r="M1409" s="1" t="s">
        <v>135</v>
      </c>
      <c r="N1409" s="1" t="s">
        <v>3167</v>
      </c>
      <c r="O1409" s="1" t="s">
        <v>43</v>
      </c>
      <c r="P1409" s="1" t="s">
        <v>63</v>
      </c>
      <c r="Q1409" s="1" t="s">
        <v>3168</v>
      </c>
      <c r="R1409" s="1">
        <v>75.48</v>
      </c>
      <c r="S1409" s="1">
        <v>2</v>
      </c>
      <c r="T1409" s="1">
        <v>0</v>
      </c>
      <c r="U1409" s="1">
        <v>19.6248</v>
      </c>
      <c r="V1409" s="3" t="str">
        <f>IF(M1409=People!$B$5,People!$A$5,IF(M1409=People!$B$4,People!$A$4,IF(M1409=People!$B$3,People!$A$3,IF(M1409=People!$B$2,People!$A$2,0))))</f>
        <v>Chuck Magee</v>
      </c>
      <c r="W1409" s="3" t="str">
        <f>IFERROR(INDEX(Returns!A:A,MATCH(B1409,Returns!B:B,0)),"No")</f>
        <v>No</v>
      </c>
    </row>
    <row r="1410" spans="1:23" x14ac:dyDescent="0.2">
      <c r="A1410" s="1">
        <v>1409</v>
      </c>
      <c r="B1410" t="s">
        <v>6843</v>
      </c>
      <c r="C1410" s="2">
        <v>43345</v>
      </c>
      <c r="D1410" s="2">
        <v>43349</v>
      </c>
      <c r="E1410" s="1" t="s">
        <v>46</v>
      </c>
      <c r="F1410" s="1" t="s">
        <v>284</v>
      </c>
      <c r="G1410" s="1" t="s">
        <v>285</v>
      </c>
      <c r="H1410" s="1" t="s">
        <v>24</v>
      </c>
      <c r="I1410" s="1" t="s">
        <v>25</v>
      </c>
      <c r="J1410" s="1" t="s">
        <v>239</v>
      </c>
      <c r="K1410" s="1" t="s">
        <v>240</v>
      </c>
      <c r="L1410" s="1">
        <v>10024</v>
      </c>
      <c r="M1410" s="1" t="s">
        <v>135</v>
      </c>
      <c r="N1410" s="1" t="s">
        <v>1038</v>
      </c>
      <c r="O1410" s="1" t="s">
        <v>30</v>
      </c>
      <c r="P1410" s="1" t="s">
        <v>60</v>
      </c>
      <c r="Q1410" s="1" t="s">
        <v>1039</v>
      </c>
      <c r="R1410" s="1">
        <v>39.979999999999997</v>
      </c>
      <c r="S1410" s="1">
        <v>2</v>
      </c>
      <c r="T1410" s="1">
        <v>0</v>
      </c>
      <c r="U1410" s="1">
        <v>9.9949999999999974</v>
      </c>
      <c r="V1410" s="3" t="str">
        <f>IF(M1410=People!$B$5,People!$A$5,IF(M1410=People!$B$4,People!$A$4,IF(M1410=People!$B$3,People!$A$3,IF(M1410=People!$B$2,People!$A$2,0))))</f>
        <v>Chuck Magee</v>
      </c>
      <c r="W1410" s="3" t="str">
        <f>IFERROR(INDEX(Returns!A:A,MATCH(B1410,Returns!B:B,0)),"No")</f>
        <v>No</v>
      </c>
    </row>
    <row r="1411" spans="1:23" x14ac:dyDescent="0.2">
      <c r="A1411" s="1">
        <v>1410</v>
      </c>
      <c r="B1411" t="s">
        <v>6844</v>
      </c>
      <c r="C1411" s="2">
        <v>43368</v>
      </c>
      <c r="D1411" s="2">
        <v>43373</v>
      </c>
      <c r="E1411" s="1" t="s">
        <v>46</v>
      </c>
      <c r="F1411" s="1" t="s">
        <v>3169</v>
      </c>
      <c r="G1411" s="1" t="s">
        <v>3170</v>
      </c>
      <c r="H1411" s="1" t="s">
        <v>24</v>
      </c>
      <c r="I1411" s="1" t="s">
        <v>25</v>
      </c>
      <c r="J1411" s="1" t="s">
        <v>480</v>
      </c>
      <c r="K1411" s="1" t="s">
        <v>279</v>
      </c>
      <c r="L1411" s="1">
        <v>85023</v>
      </c>
      <c r="M1411" s="1" t="s">
        <v>41</v>
      </c>
      <c r="N1411" s="1" t="s">
        <v>2429</v>
      </c>
      <c r="O1411" s="1" t="s">
        <v>30</v>
      </c>
      <c r="P1411" s="1" t="s">
        <v>52</v>
      </c>
      <c r="Q1411" s="1" t="s">
        <v>2430</v>
      </c>
      <c r="R1411" s="1">
        <v>393.16500000000002</v>
      </c>
      <c r="S1411" s="1">
        <v>3</v>
      </c>
      <c r="T1411" s="1">
        <v>0.5</v>
      </c>
      <c r="U1411" s="1">
        <v>-204.44580000000005</v>
      </c>
      <c r="V1411" s="3" t="str">
        <f>IF(M1411=People!$B$5,People!$A$5,IF(M1411=People!$B$4,People!$A$4,IF(M1411=People!$B$3,People!$A$3,IF(M1411=People!$B$2,People!$A$2,0))))</f>
        <v>Anna Andreadi</v>
      </c>
      <c r="W1411" s="3" t="str">
        <f>IFERROR(INDEX(Returns!A:A,MATCH(B1411,Returns!B:B,0)),"No")</f>
        <v>No</v>
      </c>
    </row>
    <row r="1412" spans="1:23" x14ac:dyDescent="0.2">
      <c r="A1412" s="1">
        <v>1411</v>
      </c>
      <c r="B1412" t="s">
        <v>6845</v>
      </c>
      <c r="C1412" s="2">
        <v>43773</v>
      </c>
      <c r="D1412" s="2">
        <v>43780</v>
      </c>
      <c r="E1412" s="1" t="s">
        <v>46</v>
      </c>
      <c r="F1412" s="1" t="s">
        <v>3115</v>
      </c>
      <c r="G1412" s="1" t="s">
        <v>3116</v>
      </c>
      <c r="H1412" s="1" t="s">
        <v>94</v>
      </c>
      <c r="I1412" s="1" t="s">
        <v>25</v>
      </c>
      <c r="J1412" s="1" t="s">
        <v>667</v>
      </c>
      <c r="K1412" s="1" t="s">
        <v>96</v>
      </c>
      <c r="L1412" s="1">
        <v>75051</v>
      </c>
      <c r="M1412" s="1" t="s">
        <v>97</v>
      </c>
      <c r="N1412" s="1" t="s">
        <v>1447</v>
      </c>
      <c r="O1412" s="1" t="s">
        <v>43</v>
      </c>
      <c r="P1412" s="1" t="s">
        <v>44</v>
      </c>
      <c r="Q1412" s="1" t="s">
        <v>1448</v>
      </c>
      <c r="R1412" s="1">
        <v>23.680000000000003</v>
      </c>
      <c r="S1412" s="1">
        <v>2</v>
      </c>
      <c r="T1412" s="1">
        <v>0.2</v>
      </c>
      <c r="U1412" s="1">
        <v>8.879999999999999</v>
      </c>
      <c r="V1412" s="3" t="str">
        <f>IF(M1412=People!$B$5,People!$A$5,IF(M1412=People!$B$4,People!$A$4,IF(M1412=People!$B$3,People!$A$3,IF(M1412=People!$B$2,People!$A$2,0))))</f>
        <v>Kelly Williams</v>
      </c>
      <c r="W1412" s="3" t="str">
        <f>IFERROR(INDEX(Returns!A:A,MATCH(B1412,Returns!B:B,0)),"No")</f>
        <v>No</v>
      </c>
    </row>
    <row r="1413" spans="1:23" x14ac:dyDescent="0.2">
      <c r="A1413" s="1">
        <v>1412</v>
      </c>
      <c r="B1413" t="s">
        <v>6846</v>
      </c>
      <c r="C1413" s="2">
        <v>43290</v>
      </c>
      <c r="D1413" s="2">
        <v>43294</v>
      </c>
      <c r="E1413" s="1" t="s">
        <v>46</v>
      </c>
      <c r="F1413" s="1" t="s">
        <v>514</v>
      </c>
      <c r="G1413" s="1" t="s">
        <v>515</v>
      </c>
      <c r="H1413" s="1" t="s">
        <v>38</v>
      </c>
      <c r="I1413" s="1" t="s">
        <v>25</v>
      </c>
      <c r="J1413" s="1" t="s">
        <v>239</v>
      </c>
      <c r="K1413" s="1" t="s">
        <v>240</v>
      </c>
      <c r="L1413" s="1">
        <v>10035</v>
      </c>
      <c r="M1413" s="1" t="s">
        <v>135</v>
      </c>
      <c r="N1413" s="1" t="s">
        <v>2097</v>
      </c>
      <c r="O1413" s="1" t="s">
        <v>30</v>
      </c>
      <c r="P1413" s="1" t="s">
        <v>34</v>
      </c>
      <c r="Q1413" s="1" t="s">
        <v>2098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3" t="str">
        <f>IF(M1413=People!$B$5,People!$A$5,IF(M1413=People!$B$4,People!$A$4,IF(M1413=People!$B$3,People!$A$3,IF(M1413=People!$B$2,People!$A$2,0))))</f>
        <v>Chuck Magee</v>
      </c>
      <c r="W1413" s="3" t="str">
        <f>IFERROR(INDEX(Returns!A:A,MATCH(B1413,Returns!B:B,0)),"No")</f>
        <v>No</v>
      </c>
    </row>
    <row r="1414" spans="1:23" x14ac:dyDescent="0.2">
      <c r="A1414" s="1">
        <v>1413</v>
      </c>
      <c r="B1414" t="s">
        <v>6846</v>
      </c>
      <c r="C1414" s="2">
        <v>43290</v>
      </c>
      <c r="D1414" s="2">
        <v>43294</v>
      </c>
      <c r="E1414" s="1" t="s">
        <v>46</v>
      </c>
      <c r="F1414" s="1" t="s">
        <v>514</v>
      </c>
      <c r="G1414" s="1" t="s">
        <v>515</v>
      </c>
      <c r="H1414" s="1" t="s">
        <v>38</v>
      </c>
      <c r="I1414" s="1" t="s">
        <v>25</v>
      </c>
      <c r="J1414" s="1" t="s">
        <v>239</v>
      </c>
      <c r="K1414" s="1" t="s">
        <v>240</v>
      </c>
      <c r="L1414" s="1">
        <v>10035</v>
      </c>
      <c r="M1414" s="1" t="s">
        <v>135</v>
      </c>
      <c r="N1414" s="1" t="s">
        <v>1607</v>
      </c>
      <c r="O1414" s="1" t="s">
        <v>30</v>
      </c>
      <c r="P1414" s="1" t="s">
        <v>60</v>
      </c>
      <c r="Q1414" s="1" t="s">
        <v>1608</v>
      </c>
      <c r="R1414" s="1">
        <v>165.28</v>
      </c>
      <c r="S1414" s="1">
        <v>4</v>
      </c>
      <c r="T1414" s="1">
        <v>0</v>
      </c>
      <c r="U1414" s="1">
        <v>14.875200000000007</v>
      </c>
      <c r="V1414" s="3" t="str">
        <f>IF(M1414=People!$B$5,People!$A$5,IF(M1414=People!$B$4,People!$A$4,IF(M1414=People!$B$3,People!$A$3,IF(M1414=People!$B$2,People!$A$2,0))))</f>
        <v>Chuck Magee</v>
      </c>
      <c r="W1414" s="3" t="str">
        <f>IFERROR(INDEX(Returns!A:A,MATCH(B1414,Returns!B:B,0)),"No")</f>
        <v>No</v>
      </c>
    </row>
    <row r="1415" spans="1:23" x14ac:dyDescent="0.2">
      <c r="A1415" s="1">
        <v>1414</v>
      </c>
      <c r="B1415" t="s">
        <v>6847</v>
      </c>
      <c r="C1415" s="2">
        <v>42551</v>
      </c>
      <c r="D1415" s="2">
        <v>42556</v>
      </c>
      <c r="E1415" s="1" t="s">
        <v>46</v>
      </c>
      <c r="F1415" s="1" t="s">
        <v>3171</v>
      </c>
      <c r="G1415" s="1" t="s">
        <v>3172</v>
      </c>
      <c r="H1415" s="1" t="s">
        <v>24</v>
      </c>
      <c r="I1415" s="1" t="s">
        <v>25</v>
      </c>
      <c r="J1415" s="1" t="s">
        <v>239</v>
      </c>
      <c r="K1415" s="1" t="s">
        <v>240</v>
      </c>
      <c r="L1415" s="1">
        <v>10024</v>
      </c>
      <c r="M1415" s="1" t="s">
        <v>135</v>
      </c>
      <c r="N1415" s="1" t="s">
        <v>3173</v>
      </c>
      <c r="O1415" s="1" t="s">
        <v>43</v>
      </c>
      <c r="P1415" s="1" t="s">
        <v>70</v>
      </c>
      <c r="Q1415" s="1" t="s">
        <v>3174</v>
      </c>
      <c r="R1415" s="1">
        <v>334.76800000000003</v>
      </c>
      <c r="S1415" s="1">
        <v>7</v>
      </c>
      <c r="T1415" s="1">
        <v>0.2</v>
      </c>
      <c r="U1415" s="1">
        <v>108.79959999999997</v>
      </c>
      <c r="V1415" s="3" t="str">
        <f>IF(M1415=People!$B$5,People!$A$5,IF(M1415=People!$B$4,People!$A$4,IF(M1415=People!$B$3,People!$A$3,IF(M1415=People!$B$2,People!$A$2,0))))</f>
        <v>Chuck Magee</v>
      </c>
      <c r="W1415" s="3" t="str">
        <f>IFERROR(INDEX(Returns!A:A,MATCH(B1415,Returns!B:B,0)),"No")</f>
        <v>No</v>
      </c>
    </row>
    <row r="1416" spans="1:23" x14ac:dyDescent="0.2">
      <c r="A1416" s="1">
        <v>1415</v>
      </c>
      <c r="B1416" t="s">
        <v>6110</v>
      </c>
      <c r="C1416" s="2">
        <v>43493</v>
      </c>
      <c r="D1416" s="2">
        <v>43496</v>
      </c>
      <c r="E1416" s="1" t="s">
        <v>21</v>
      </c>
      <c r="F1416" s="1" t="s">
        <v>3175</v>
      </c>
      <c r="G1416" s="1" t="s">
        <v>3176</v>
      </c>
      <c r="H1416" s="1" t="s">
        <v>94</v>
      </c>
      <c r="I1416" s="1" t="s">
        <v>25</v>
      </c>
      <c r="J1416" s="1" t="s">
        <v>1484</v>
      </c>
      <c r="K1416" s="1" t="s">
        <v>40</v>
      </c>
      <c r="L1416" s="1">
        <v>92627</v>
      </c>
      <c r="M1416" s="1" t="s">
        <v>41</v>
      </c>
      <c r="N1416" s="1" t="s">
        <v>2956</v>
      </c>
      <c r="O1416" s="1" t="s">
        <v>66</v>
      </c>
      <c r="P1416" s="1" t="s">
        <v>146</v>
      </c>
      <c r="Q1416" s="1" t="s">
        <v>2957</v>
      </c>
      <c r="R1416" s="1">
        <v>239.96999999999997</v>
      </c>
      <c r="S1416" s="1">
        <v>3</v>
      </c>
      <c r="T1416" s="1">
        <v>0</v>
      </c>
      <c r="U1416" s="1">
        <v>26.39670000000001</v>
      </c>
      <c r="V1416" s="3" t="str">
        <f>IF(M1416=People!$B$5,People!$A$5,IF(M1416=People!$B$4,People!$A$4,IF(M1416=People!$B$3,People!$A$3,IF(M1416=People!$B$2,People!$A$2,0))))</f>
        <v>Anna Andreadi</v>
      </c>
      <c r="W1416" s="3" t="str">
        <f>IFERROR(INDEX(Returns!A:A,MATCH(B1416,Returns!B:B,0)),"No")</f>
        <v>Yes</v>
      </c>
    </row>
    <row r="1417" spans="1:23" x14ac:dyDescent="0.2">
      <c r="A1417" s="1">
        <v>1416</v>
      </c>
      <c r="B1417" t="s">
        <v>6110</v>
      </c>
      <c r="C1417" s="2">
        <v>43493</v>
      </c>
      <c r="D1417" s="2">
        <v>43496</v>
      </c>
      <c r="E1417" s="1" t="s">
        <v>21</v>
      </c>
      <c r="F1417" s="1" t="s">
        <v>3175</v>
      </c>
      <c r="G1417" s="1" t="s">
        <v>3176</v>
      </c>
      <c r="H1417" s="1" t="s">
        <v>94</v>
      </c>
      <c r="I1417" s="1" t="s">
        <v>25</v>
      </c>
      <c r="J1417" s="1" t="s">
        <v>1484</v>
      </c>
      <c r="K1417" s="1" t="s">
        <v>40</v>
      </c>
      <c r="L1417" s="1">
        <v>92627</v>
      </c>
      <c r="M1417" s="1" t="s">
        <v>41</v>
      </c>
      <c r="N1417" s="1" t="s">
        <v>3177</v>
      </c>
      <c r="O1417" s="1" t="s">
        <v>30</v>
      </c>
      <c r="P1417" s="1" t="s">
        <v>60</v>
      </c>
      <c r="Q1417" s="1" t="s">
        <v>3178</v>
      </c>
      <c r="R1417" s="1">
        <v>37.74</v>
      </c>
      <c r="S1417" s="1">
        <v>3</v>
      </c>
      <c r="T1417" s="1">
        <v>0</v>
      </c>
      <c r="U1417" s="1">
        <v>12.831599999999996</v>
      </c>
      <c r="V1417" s="3" t="str">
        <f>IF(M1417=People!$B$5,People!$A$5,IF(M1417=People!$B$4,People!$A$4,IF(M1417=People!$B$3,People!$A$3,IF(M1417=People!$B$2,People!$A$2,0))))</f>
        <v>Anna Andreadi</v>
      </c>
      <c r="W1417" s="3" t="str">
        <f>IFERROR(INDEX(Returns!A:A,MATCH(B1417,Returns!B:B,0)),"No")</f>
        <v>Yes</v>
      </c>
    </row>
    <row r="1418" spans="1:23" x14ac:dyDescent="0.2">
      <c r="A1418" s="1">
        <v>1417</v>
      </c>
      <c r="B1418" t="s">
        <v>6848</v>
      </c>
      <c r="C1418" s="2">
        <v>42999</v>
      </c>
      <c r="D1418" s="2">
        <v>43002</v>
      </c>
      <c r="E1418" s="1" t="s">
        <v>170</v>
      </c>
      <c r="F1418" s="1" t="s">
        <v>3179</v>
      </c>
      <c r="G1418" s="1" t="s">
        <v>3180</v>
      </c>
      <c r="H1418" s="1" t="s">
        <v>38</v>
      </c>
      <c r="I1418" s="1" t="s">
        <v>25</v>
      </c>
      <c r="J1418" s="1" t="s">
        <v>167</v>
      </c>
      <c r="K1418" s="1" t="s">
        <v>96</v>
      </c>
      <c r="L1418" s="1">
        <v>77041</v>
      </c>
      <c r="M1418" s="1" t="s">
        <v>97</v>
      </c>
      <c r="N1418" s="1" t="s">
        <v>3181</v>
      </c>
      <c r="O1418" s="1" t="s">
        <v>66</v>
      </c>
      <c r="P1418" s="1" t="s">
        <v>67</v>
      </c>
      <c r="Q1418" s="1" t="s">
        <v>3182</v>
      </c>
      <c r="R1418" s="1">
        <v>946.34400000000005</v>
      </c>
      <c r="S1418" s="1">
        <v>7</v>
      </c>
      <c r="T1418" s="1">
        <v>0.2</v>
      </c>
      <c r="U1418" s="1">
        <v>118.29299999999989</v>
      </c>
      <c r="V1418" s="3" t="str">
        <f>IF(M1418=People!$B$5,People!$A$5,IF(M1418=People!$B$4,People!$A$4,IF(M1418=People!$B$3,People!$A$3,IF(M1418=People!$B$2,People!$A$2,0))))</f>
        <v>Kelly Williams</v>
      </c>
      <c r="W1418" s="3" t="str">
        <f>IFERROR(INDEX(Returns!A:A,MATCH(B1418,Returns!B:B,0)),"No")</f>
        <v>No</v>
      </c>
    </row>
    <row r="1419" spans="1:23" x14ac:dyDescent="0.2">
      <c r="A1419" s="1">
        <v>1418</v>
      </c>
      <c r="B1419" t="s">
        <v>6848</v>
      </c>
      <c r="C1419" s="2">
        <v>42999</v>
      </c>
      <c r="D1419" s="2">
        <v>43002</v>
      </c>
      <c r="E1419" s="1" t="s">
        <v>170</v>
      </c>
      <c r="F1419" s="1" t="s">
        <v>3179</v>
      </c>
      <c r="G1419" s="1" t="s">
        <v>3180</v>
      </c>
      <c r="H1419" s="1" t="s">
        <v>38</v>
      </c>
      <c r="I1419" s="1" t="s">
        <v>25</v>
      </c>
      <c r="J1419" s="1" t="s">
        <v>167</v>
      </c>
      <c r="K1419" s="1" t="s">
        <v>96</v>
      </c>
      <c r="L1419" s="1">
        <v>77041</v>
      </c>
      <c r="M1419" s="1" t="s">
        <v>97</v>
      </c>
      <c r="N1419" s="1" t="s">
        <v>2393</v>
      </c>
      <c r="O1419" s="1" t="s">
        <v>66</v>
      </c>
      <c r="P1419" s="1" t="s">
        <v>146</v>
      </c>
      <c r="Q1419" s="1" t="s">
        <v>2394</v>
      </c>
      <c r="R1419" s="1">
        <v>151.20000000000002</v>
      </c>
      <c r="S1419" s="1">
        <v>3</v>
      </c>
      <c r="T1419" s="1">
        <v>0.2</v>
      </c>
      <c r="U1419" s="1">
        <v>32.130000000000003</v>
      </c>
      <c r="V1419" s="3" t="str">
        <f>IF(M1419=People!$B$5,People!$A$5,IF(M1419=People!$B$4,People!$A$4,IF(M1419=People!$B$3,People!$A$3,IF(M1419=People!$B$2,People!$A$2,0))))</f>
        <v>Kelly Williams</v>
      </c>
      <c r="W1419" s="3" t="str">
        <f>IFERROR(INDEX(Returns!A:A,MATCH(B1419,Returns!B:B,0)),"No")</f>
        <v>No</v>
      </c>
    </row>
    <row r="1420" spans="1:23" x14ac:dyDescent="0.2">
      <c r="A1420" s="1">
        <v>1419</v>
      </c>
      <c r="B1420" t="s">
        <v>6848</v>
      </c>
      <c r="C1420" s="2">
        <v>42999</v>
      </c>
      <c r="D1420" s="2">
        <v>43002</v>
      </c>
      <c r="E1420" s="1" t="s">
        <v>170</v>
      </c>
      <c r="F1420" s="1" t="s">
        <v>3179</v>
      </c>
      <c r="G1420" s="1" t="s">
        <v>3180</v>
      </c>
      <c r="H1420" s="1" t="s">
        <v>38</v>
      </c>
      <c r="I1420" s="1" t="s">
        <v>25</v>
      </c>
      <c r="J1420" s="1" t="s">
        <v>167</v>
      </c>
      <c r="K1420" s="1" t="s">
        <v>96</v>
      </c>
      <c r="L1420" s="1">
        <v>77041</v>
      </c>
      <c r="M1420" s="1" t="s">
        <v>97</v>
      </c>
      <c r="N1420" s="1" t="s">
        <v>233</v>
      </c>
      <c r="O1420" s="1" t="s">
        <v>30</v>
      </c>
      <c r="P1420" s="1" t="s">
        <v>60</v>
      </c>
      <c r="Q1420" s="1" t="s">
        <v>234</v>
      </c>
      <c r="R1420" s="1">
        <v>4.9280000000000008</v>
      </c>
      <c r="S1420" s="1">
        <v>4</v>
      </c>
      <c r="T1420" s="1">
        <v>0.6</v>
      </c>
      <c r="U1420" s="1">
        <v>-1.4783999999999997</v>
      </c>
      <c r="V1420" s="3" t="str">
        <f>IF(M1420=People!$B$5,People!$A$5,IF(M1420=People!$B$4,People!$A$4,IF(M1420=People!$B$3,People!$A$3,IF(M1420=People!$B$2,People!$A$2,0))))</f>
        <v>Kelly Williams</v>
      </c>
      <c r="W1420" s="3" t="str">
        <f>IFERROR(INDEX(Returns!A:A,MATCH(B1420,Returns!B:B,0)),"No")</f>
        <v>No</v>
      </c>
    </row>
    <row r="1421" spans="1:23" x14ac:dyDescent="0.2">
      <c r="A1421" s="1">
        <v>1420</v>
      </c>
      <c r="B1421" t="s">
        <v>6849</v>
      </c>
      <c r="C1421" s="2">
        <v>43004</v>
      </c>
      <c r="D1421" s="2">
        <v>43008</v>
      </c>
      <c r="E1421" s="1" t="s">
        <v>46</v>
      </c>
      <c r="F1421" s="1" t="s">
        <v>3183</v>
      </c>
      <c r="G1421" s="1" t="s">
        <v>3184</v>
      </c>
      <c r="H1421" s="1" t="s">
        <v>38</v>
      </c>
      <c r="I1421" s="1" t="s">
        <v>25</v>
      </c>
      <c r="J1421" s="1" t="s">
        <v>1579</v>
      </c>
      <c r="K1421" s="1" t="s">
        <v>279</v>
      </c>
      <c r="L1421" s="1">
        <v>85204</v>
      </c>
      <c r="M1421" s="1" t="s">
        <v>41</v>
      </c>
      <c r="N1421" s="1" t="s">
        <v>3185</v>
      </c>
      <c r="O1421" s="1" t="s">
        <v>43</v>
      </c>
      <c r="P1421" s="1" t="s">
        <v>84</v>
      </c>
      <c r="Q1421" s="1" t="s">
        <v>3186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3" t="str">
        <f>IF(M1421=People!$B$5,People!$A$5,IF(M1421=People!$B$4,People!$A$4,IF(M1421=People!$B$3,People!$A$3,IF(M1421=People!$B$2,People!$A$2,0))))</f>
        <v>Anna Andreadi</v>
      </c>
      <c r="W1421" s="3" t="str">
        <f>IFERROR(INDEX(Returns!A:A,MATCH(B1421,Returns!B:B,0)),"No")</f>
        <v>No</v>
      </c>
    </row>
    <row r="1422" spans="1:23" x14ac:dyDescent="0.2">
      <c r="A1422" s="1">
        <v>1421</v>
      </c>
      <c r="B1422" t="s">
        <v>6849</v>
      </c>
      <c r="C1422" s="2">
        <v>43004</v>
      </c>
      <c r="D1422" s="2">
        <v>43008</v>
      </c>
      <c r="E1422" s="1" t="s">
        <v>46</v>
      </c>
      <c r="F1422" s="1" t="s">
        <v>3183</v>
      </c>
      <c r="G1422" s="1" t="s">
        <v>3184</v>
      </c>
      <c r="H1422" s="1" t="s">
        <v>38</v>
      </c>
      <c r="I1422" s="1" t="s">
        <v>25</v>
      </c>
      <c r="J1422" s="1" t="s">
        <v>1579</v>
      </c>
      <c r="K1422" s="1" t="s">
        <v>279</v>
      </c>
      <c r="L1422" s="1">
        <v>85204</v>
      </c>
      <c r="M1422" s="1" t="s">
        <v>41</v>
      </c>
      <c r="N1422" s="1" t="s">
        <v>931</v>
      </c>
      <c r="O1422" s="1" t="s">
        <v>43</v>
      </c>
      <c r="P1422" s="1" t="s">
        <v>70</v>
      </c>
      <c r="Q1422" s="1" t="s">
        <v>932</v>
      </c>
      <c r="R1422" s="1">
        <v>72.588000000000008</v>
      </c>
      <c r="S1422" s="1">
        <v>2</v>
      </c>
      <c r="T1422" s="1">
        <v>0.7</v>
      </c>
      <c r="U1422" s="1">
        <v>-48.391999999999982</v>
      </c>
      <c r="V1422" s="3" t="str">
        <f>IF(M1422=People!$B$5,People!$A$5,IF(M1422=People!$B$4,People!$A$4,IF(M1422=People!$B$3,People!$A$3,IF(M1422=People!$B$2,People!$A$2,0))))</f>
        <v>Anna Andreadi</v>
      </c>
      <c r="W1422" s="3" t="str">
        <f>IFERROR(INDEX(Returns!A:A,MATCH(B1422,Returns!B:B,0)),"No")</f>
        <v>No</v>
      </c>
    </row>
    <row r="1423" spans="1:23" x14ac:dyDescent="0.2">
      <c r="A1423" s="1">
        <v>1422</v>
      </c>
      <c r="B1423" t="s">
        <v>6849</v>
      </c>
      <c r="C1423" s="2">
        <v>43004</v>
      </c>
      <c r="D1423" s="2">
        <v>43008</v>
      </c>
      <c r="E1423" s="1" t="s">
        <v>46</v>
      </c>
      <c r="F1423" s="1" t="s">
        <v>3183</v>
      </c>
      <c r="G1423" s="1" t="s">
        <v>3184</v>
      </c>
      <c r="H1423" s="1" t="s">
        <v>38</v>
      </c>
      <c r="I1423" s="1" t="s">
        <v>25</v>
      </c>
      <c r="J1423" s="1" t="s">
        <v>1579</v>
      </c>
      <c r="K1423" s="1" t="s">
        <v>279</v>
      </c>
      <c r="L1423" s="1">
        <v>85204</v>
      </c>
      <c r="M1423" s="1" t="s">
        <v>41</v>
      </c>
      <c r="N1423" s="1" t="s">
        <v>3187</v>
      </c>
      <c r="O1423" s="1" t="s">
        <v>43</v>
      </c>
      <c r="P1423" s="1" t="s">
        <v>73</v>
      </c>
      <c r="Q1423" s="1" t="s">
        <v>3188</v>
      </c>
      <c r="R1423" s="1">
        <v>60.672000000000004</v>
      </c>
      <c r="S1423" s="1">
        <v>2</v>
      </c>
      <c r="T1423" s="1">
        <v>0.2</v>
      </c>
      <c r="U1423" s="1">
        <v>14.409600000000003</v>
      </c>
      <c r="V1423" s="3" t="str">
        <f>IF(M1423=People!$B$5,People!$A$5,IF(M1423=People!$B$4,People!$A$4,IF(M1423=People!$B$3,People!$A$3,IF(M1423=People!$B$2,People!$A$2,0))))</f>
        <v>Anna Andreadi</v>
      </c>
      <c r="W1423" s="3" t="str">
        <f>IFERROR(INDEX(Returns!A:A,MATCH(B1423,Returns!B:B,0)),"No")</f>
        <v>No</v>
      </c>
    </row>
    <row r="1424" spans="1:23" x14ac:dyDescent="0.2">
      <c r="A1424" s="1">
        <v>1423</v>
      </c>
      <c r="B1424" t="s">
        <v>6849</v>
      </c>
      <c r="C1424" s="2">
        <v>43004</v>
      </c>
      <c r="D1424" s="2">
        <v>43008</v>
      </c>
      <c r="E1424" s="1" t="s">
        <v>46</v>
      </c>
      <c r="F1424" s="1" t="s">
        <v>3183</v>
      </c>
      <c r="G1424" s="1" t="s">
        <v>3184</v>
      </c>
      <c r="H1424" s="1" t="s">
        <v>38</v>
      </c>
      <c r="I1424" s="1" t="s">
        <v>25</v>
      </c>
      <c r="J1424" s="1" t="s">
        <v>1579</v>
      </c>
      <c r="K1424" s="1" t="s">
        <v>279</v>
      </c>
      <c r="L1424" s="1">
        <v>85204</v>
      </c>
      <c r="M1424" s="1" t="s">
        <v>41</v>
      </c>
      <c r="N1424" s="1" t="s">
        <v>2304</v>
      </c>
      <c r="O1424" s="1" t="s">
        <v>43</v>
      </c>
      <c r="P1424" s="1" t="s">
        <v>70</v>
      </c>
      <c r="Q1424" s="1" t="s">
        <v>2305</v>
      </c>
      <c r="R1424" s="1">
        <v>77.031000000000006</v>
      </c>
      <c r="S1424" s="1">
        <v>9</v>
      </c>
      <c r="T1424" s="1">
        <v>0.7</v>
      </c>
      <c r="U1424" s="1">
        <v>-59.057100000000005</v>
      </c>
      <c r="V1424" s="3" t="str">
        <f>IF(M1424=People!$B$5,People!$A$5,IF(M1424=People!$B$4,People!$A$4,IF(M1424=People!$B$3,People!$A$3,IF(M1424=People!$B$2,People!$A$2,0))))</f>
        <v>Anna Andreadi</v>
      </c>
      <c r="W1424" s="3" t="str">
        <f>IFERROR(INDEX(Returns!A:A,MATCH(B1424,Returns!B:B,0)),"No")</f>
        <v>No</v>
      </c>
    </row>
    <row r="1425" spans="1:23" x14ac:dyDescent="0.2">
      <c r="A1425" s="1">
        <v>1424</v>
      </c>
      <c r="B1425" t="s">
        <v>6849</v>
      </c>
      <c r="C1425" s="2">
        <v>43004</v>
      </c>
      <c r="D1425" s="2">
        <v>43008</v>
      </c>
      <c r="E1425" s="1" t="s">
        <v>46</v>
      </c>
      <c r="F1425" s="1" t="s">
        <v>3183</v>
      </c>
      <c r="G1425" s="1" t="s">
        <v>3184</v>
      </c>
      <c r="H1425" s="1" t="s">
        <v>38</v>
      </c>
      <c r="I1425" s="1" t="s">
        <v>25</v>
      </c>
      <c r="J1425" s="1" t="s">
        <v>1579</v>
      </c>
      <c r="K1425" s="1" t="s">
        <v>279</v>
      </c>
      <c r="L1425" s="1">
        <v>85204</v>
      </c>
      <c r="M1425" s="1" t="s">
        <v>41</v>
      </c>
      <c r="N1425" s="1" t="s">
        <v>1222</v>
      </c>
      <c r="O1425" s="1" t="s">
        <v>43</v>
      </c>
      <c r="P1425" s="1" t="s">
        <v>55</v>
      </c>
      <c r="Q1425" s="1" t="s">
        <v>1223</v>
      </c>
      <c r="R1425" s="1">
        <v>119.90400000000001</v>
      </c>
      <c r="S1425" s="1">
        <v>6</v>
      </c>
      <c r="T1425" s="1">
        <v>0.2</v>
      </c>
      <c r="U1425" s="1">
        <v>-1.4988000000000135</v>
      </c>
      <c r="V1425" s="3" t="str">
        <f>IF(M1425=People!$B$5,People!$A$5,IF(M1425=People!$B$4,People!$A$4,IF(M1425=People!$B$3,People!$A$3,IF(M1425=People!$B$2,People!$A$2,0))))</f>
        <v>Anna Andreadi</v>
      </c>
      <c r="W1425" s="3" t="str">
        <f>IFERROR(INDEX(Returns!A:A,MATCH(B1425,Returns!B:B,0)),"No")</f>
        <v>No</v>
      </c>
    </row>
    <row r="1426" spans="1:23" x14ac:dyDescent="0.2">
      <c r="A1426" s="1">
        <v>1425</v>
      </c>
      <c r="B1426" t="s">
        <v>6849</v>
      </c>
      <c r="C1426" s="2">
        <v>43004</v>
      </c>
      <c r="D1426" s="2">
        <v>43008</v>
      </c>
      <c r="E1426" s="1" t="s">
        <v>46</v>
      </c>
      <c r="F1426" s="1" t="s">
        <v>3183</v>
      </c>
      <c r="G1426" s="1" t="s">
        <v>3184</v>
      </c>
      <c r="H1426" s="1" t="s">
        <v>38</v>
      </c>
      <c r="I1426" s="1" t="s">
        <v>25</v>
      </c>
      <c r="J1426" s="1" t="s">
        <v>1579</v>
      </c>
      <c r="K1426" s="1" t="s">
        <v>279</v>
      </c>
      <c r="L1426" s="1">
        <v>85204</v>
      </c>
      <c r="M1426" s="1" t="s">
        <v>41</v>
      </c>
      <c r="N1426" s="1" t="s">
        <v>3189</v>
      </c>
      <c r="O1426" s="1" t="s">
        <v>66</v>
      </c>
      <c r="P1426" s="1" t="s">
        <v>67</v>
      </c>
      <c r="Q1426" s="1" t="s">
        <v>3190</v>
      </c>
      <c r="R1426" s="1">
        <v>263.96000000000004</v>
      </c>
      <c r="S1426" s="1">
        <v>5</v>
      </c>
      <c r="T1426" s="1">
        <v>0.2</v>
      </c>
      <c r="U1426" s="1">
        <v>23.096500000000006</v>
      </c>
      <c r="V1426" s="3" t="str">
        <f>IF(M1426=People!$B$5,People!$A$5,IF(M1426=People!$B$4,People!$A$4,IF(M1426=People!$B$3,People!$A$3,IF(M1426=People!$B$2,People!$A$2,0))))</f>
        <v>Anna Andreadi</v>
      </c>
      <c r="W1426" s="3" t="str">
        <f>IFERROR(INDEX(Returns!A:A,MATCH(B1426,Returns!B:B,0)),"No")</f>
        <v>No</v>
      </c>
    </row>
    <row r="1427" spans="1:23" x14ac:dyDescent="0.2">
      <c r="A1427" s="1">
        <v>1426</v>
      </c>
      <c r="B1427" t="s">
        <v>6849</v>
      </c>
      <c r="C1427" s="2">
        <v>43004</v>
      </c>
      <c r="D1427" s="2">
        <v>43008</v>
      </c>
      <c r="E1427" s="1" t="s">
        <v>46</v>
      </c>
      <c r="F1427" s="1" t="s">
        <v>3183</v>
      </c>
      <c r="G1427" s="1" t="s">
        <v>3184</v>
      </c>
      <c r="H1427" s="1" t="s">
        <v>38</v>
      </c>
      <c r="I1427" s="1" t="s">
        <v>25</v>
      </c>
      <c r="J1427" s="1" t="s">
        <v>1579</v>
      </c>
      <c r="K1427" s="1" t="s">
        <v>279</v>
      </c>
      <c r="L1427" s="1">
        <v>85204</v>
      </c>
      <c r="M1427" s="1" t="s">
        <v>41</v>
      </c>
      <c r="N1427" s="1" t="s">
        <v>1415</v>
      </c>
      <c r="O1427" s="1" t="s">
        <v>43</v>
      </c>
      <c r="P1427" s="1" t="s">
        <v>55</v>
      </c>
      <c r="Q1427" s="1" t="s">
        <v>1416</v>
      </c>
      <c r="R1427" s="1">
        <v>363.64800000000002</v>
      </c>
      <c r="S1427" s="1">
        <v>4</v>
      </c>
      <c r="T1427" s="1">
        <v>0.2</v>
      </c>
      <c r="U1427" s="1">
        <v>-86.366400000000027</v>
      </c>
      <c r="V1427" s="3" t="str">
        <f>IF(M1427=People!$B$5,People!$A$5,IF(M1427=People!$B$4,People!$A$4,IF(M1427=People!$B$3,People!$A$3,IF(M1427=People!$B$2,People!$A$2,0))))</f>
        <v>Anna Andreadi</v>
      </c>
      <c r="W1427" s="3" t="str">
        <f>IFERROR(INDEX(Returns!A:A,MATCH(B1427,Returns!B:B,0)),"No")</f>
        <v>No</v>
      </c>
    </row>
    <row r="1428" spans="1:23" x14ac:dyDescent="0.2">
      <c r="A1428" s="1">
        <v>1427</v>
      </c>
      <c r="B1428" t="s">
        <v>6850</v>
      </c>
      <c r="C1428" s="2">
        <v>43039</v>
      </c>
      <c r="D1428" s="2">
        <v>43043</v>
      </c>
      <c r="E1428" s="1" t="s">
        <v>21</v>
      </c>
      <c r="F1428" s="1" t="s">
        <v>3191</v>
      </c>
      <c r="G1428" s="1" t="s">
        <v>3192</v>
      </c>
      <c r="H1428" s="1" t="s">
        <v>38</v>
      </c>
      <c r="I1428" s="1" t="s">
        <v>25</v>
      </c>
      <c r="J1428" s="1" t="s">
        <v>2247</v>
      </c>
      <c r="K1428" s="1" t="s">
        <v>40</v>
      </c>
      <c r="L1428" s="1">
        <v>93905</v>
      </c>
      <c r="M1428" s="1" t="s">
        <v>41</v>
      </c>
      <c r="N1428" s="1" t="s">
        <v>1757</v>
      </c>
      <c r="O1428" s="1" t="s">
        <v>43</v>
      </c>
      <c r="P1428" s="1" t="s">
        <v>70</v>
      </c>
      <c r="Q1428" s="1" t="s">
        <v>1758</v>
      </c>
      <c r="R1428" s="1">
        <v>9.7280000000000015</v>
      </c>
      <c r="S1428" s="1">
        <v>2</v>
      </c>
      <c r="T1428" s="1">
        <v>0.2</v>
      </c>
      <c r="U1428" s="1">
        <v>3.283199999999999</v>
      </c>
      <c r="V1428" s="3" t="str">
        <f>IF(M1428=People!$B$5,People!$A$5,IF(M1428=People!$B$4,People!$A$4,IF(M1428=People!$B$3,People!$A$3,IF(M1428=People!$B$2,People!$A$2,0))))</f>
        <v>Anna Andreadi</v>
      </c>
      <c r="W1428" s="3" t="str">
        <f>IFERROR(INDEX(Returns!A:A,MATCH(B1428,Returns!B:B,0)),"No")</f>
        <v>No</v>
      </c>
    </row>
    <row r="1429" spans="1:23" x14ac:dyDescent="0.2">
      <c r="A1429" s="1">
        <v>1428</v>
      </c>
      <c r="B1429" t="s">
        <v>6850</v>
      </c>
      <c r="C1429" s="2">
        <v>43039</v>
      </c>
      <c r="D1429" s="2">
        <v>43043</v>
      </c>
      <c r="E1429" s="1" t="s">
        <v>21</v>
      </c>
      <c r="F1429" s="1" t="s">
        <v>3191</v>
      </c>
      <c r="G1429" s="1" t="s">
        <v>3192</v>
      </c>
      <c r="H1429" s="1" t="s">
        <v>38</v>
      </c>
      <c r="I1429" s="1" t="s">
        <v>25</v>
      </c>
      <c r="J1429" s="1" t="s">
        <v>2247</v>
      </c>
      <c r="K1429" s="1" t="s">
        <v>40</v>
      </c>
      <c r="L1429" s="1">
        <v>93905</v>
      </c>
      <c r="M1429" s="1" t="s">
        <v>41</v>
      </c>
      <c r="N1429" s="1" t="s">
        <v>443</v>
      </c>
      <c r="O1429" s="1" t="s">
        <v>43</v>
      </c>
      <c r="P1429" s="1" t="s">
        <v>157</v>
      </c>
      <c r="Q1429" s="1" t="s">
        <v>444</v>
      </c>
      <c r="R1429" s="1">
        <v>14.75</v>
      </c>
      <c r="S1429" s="1">
        <v>5</v>
      </c>
      <c r="T1429" s="1">
        <v>0</v>
      </c>
      <c r="U1429" s="1">
        <v>7.08</v>
      </c>
      <c r="V1429" s="3" t="str">
        <f>IF(M1429=People!$B$5,People!$A$5,IF(M1429=People!$B$4,People!$A$4,IF(M1429=People!$B$3,People!$A$3,IF(M1429=People!$B$2,People!$A$2,0))))</f>
        <v>Anna Andreadi</v>
      </c>
      <c r="W1429" s="3" t="str">
        <f>IFERROR(INDEX(Returns!A:A,MATCH(B1429,Returns!B:B,0)),"No")</f>
        <v>No</v>
      </c>
    </row>
    <row r="1430" spans="1:23" x14ac:dyDescent="0.2">
      <c r="A1430" s="1">
        <v>1429</v>
      </c>
      <c r="B1430" t="s">
        <v>6850</v>
      </c>
      <c r="C1430" s="2">
        <v>43039</v>
      </c>
      <c r="D1430" s="2">
        <v>43043</v>
      </c>
      <c r="E1430" s="1" t="s">
        <v>21</v>
      </c>
      <c r="F1430" s="1" t="s">
        <v>3191</v>
      </c>
      <c r="G1430" s="1" t="s">
        <v>3192</v>
      </c>
      <c r="H1430" s="1" t="s">
        <v>38</v>
      </c>
      <c r="I1430" s="1" t="s">
        <v>25</v>
      </c>
      <c r="J1430" s="1" t="s">
        <v>2247</v>
      </c>
      <c r="K1430" s="1" t="s">
        <v>40</v>
      </c>
      <c r="L1430" s="1">
        <v>93905</v>
      </c>
      <c r="M1430" s="1" t="s">
        <v>41</v>
      </c>
      <c r="N1430" s="1" t="s">
        <v>3193</v>
      </c>
      <c r="O1430" s="1" t="s">
        <v>43</v>
      </c>
      <c r="P1430" s="1" t="s">
        <v>70</v>
      </c>
      <c r="Q1430" s="1" t="s">
        <v>3194</v>
      </c>
      <c r="R1430" s="1">
        <v>29.800000000000004</v>
      </c>
      <c r="S1430" s="1">
        <v>5</v>
      </c>
      <c r="T1430" s="1">
        <v>0.2</v>
      </c>
      <c r="U1430" s="1">
        <v>9.3124999999999982</v>
      </c>
      <c r="V1430" s="3" t="str">
        <f>IF(M1430=People!$B$5,People!$A$5,IF(M1430=People!$B$4,People!$A$4,IF(M1430=People!$B$3,People!$A$3,IF(M1430=People!$B$2,People!$A$2,0))))</f>
        <v>Anna Andreadi</v>
      </c>
      <c r="W1430" s="3" t="str">
        <f>IFERROR(INDEX(Returns!A:A,MATCH(B1430,Returns!B:B,0)),"No")</f>
        <v>No</v>
      </c>
    </row>
    <row r="1431" spans="1:23" x14ac:dyDescent="0.2">
      <c r="A1431" s="1">
        <v>1430</v>
      </c>
      <c r="B1431" t="s">
        <v>6850</v>
      </c>
      <c r="C1431" s="2">
        <v>43039</v>
      </c>
      <c r="D1431" s="2">
        <v>43043</v>
      </c>
      <c r="E1431" s="1" t="s">
        <v>21</v>
      </c>
      <c r="F1431" s="1" t="s">
        <v>3191</v>
      </c>
      <c r="G1431" s="1" t="s">
        <v>3192</v>
      </c>
      <c r="H1431" s="1" t="s">
        <v>38</v>
      </c>
      <c r="I1431" s="1" t="s">
        <v>25</v>
      </c>
      <c r="J1431" s="1" t="s">
        <v>2247</v>
      </c>
      <c r="K1431" s="1" t="s">
        <v>40</v>
      </c>
      <c r="L1431" s="1">
        <v>93905</v>
      </c>
      <c r="M1431" s="1" t="s">
        <v>41</v>
      </c>
      <c r="N1431" s="1" t="s">
        <v>1936</v>
      </c>
      <c r="O1431" s="1" t="s">
        <v>43</v>
      </c>
      <c r="P1431" s="1" t="s">
        <v>44</v>
      </c>
      <c r="Q1431" s="1" t="s">
        <v>1937</v>
      </c>
      <c r="R1431" s="1">
        <v>427.42</v>
      </c>
      <c r="S1431" s="1">
        <v>14</v>
      </c>
      <c r="T1431" s="1">
        <v>0</v>
      </c>
      <c r="U1431" s="1">
        <v>196.61320000000001</v>
      </c>
      <c r="V1431" s="3" t="str">
        <f>IF(M1431=People!$B$5,People!$A$5,IF(M1431=People!$B$4,People!$A$4,IF(M1431=People!$B$3,People!$A$3,IF(M1431=People!$B$2,People!$A$2,0))))</f>
        <v>Anna Andreadi</v>
      </c>
      <c r="W1431" s="3" t="str">
        <f>IFERROR(INDEX(Returns!A:A,MATCH(B1431,Returns!B:B,0)),"No")</f>
        <v>No</v>
      </c>
    </row>
    <row r="1432" spans="1:23" x14ac:dyDescent="0.2">
      <c r="A1432" s="1">
        <v>1431</v>
      </c>
      <c r="B1432" t="s">
        <v>6851</v>
      </c>
      <c r="C1432" s="2">
        <v>43795</v>
      </c>
      <c r="D1432" s="2">
        <v>43799</v>
      </c>
      <c r="E1432" s="1" t="s">
        <v>46</v>
      </c>
      <c r="F1432" s="1" t="s">
        <v>2112</v>
      </c>
      <c r="G1432" s="1" t="s">
        <v>2113</v>
      </c>
      <c r="H1432" s="1" t="s">
        <v>24</v>
      </c>
      <c r="I1432" s="1" t="s">
        <v>25</v>
      </c>
      <c r="J1432" s="1" t="s">
        <v>439</v>
      </c>
      <c r="K1432" s="1" t="s">
        <v>440</v>
      </c>
      <c r="L1432" s="1">
        <v>43229</v>
      </c>
      <c r="M1432" s="1" t="s">
        <v>135</v>
      </c>
      <c r="N1432" s="1" t="s">
        <v>1742</v>
      </c>
      <c r="O1432" s="1" t="s">
        <v>66</v>
      </c>
      <c r="P1432" s="1" t="s">
        <v>67</v>
      </c>
      <c r="Q1432" s="1" t="s">
        <v>1743</v>
      </c>
      <c r="R1432" s="1">
        <v>220.75200000000001</v>
      </c>
      <c r="S1432" s="1">
        <v>8</v>
      </c>
      <c r="T1432" s="1">
        <v>0.4</v>
      </c>
      <c r="U1432" s="1">
        <v>-40.47120000000001</v>
      </c>
      <c r="V1432" s="3" t="str">
        <f>IF(M1432=People!$B$5,People!$A$5,IF(M1432=People!$B$4,People!$A$4,IF(M1432=People!$B$3,People!$A$3,IF(M1432=People!$B$2,People!$A$2,0))))</f>
        <v>Chuck Magee</v>
      </c>
      <c r="W1432" s="3" t="str">
        <f>IFERROR(INDEX(Returns!A:A,MATCH(B1432,Returns!B:B,0)),"No")</f>
        <v>No</v>
      </c>
    </row>
    <row r="1433" spans="1:23" x14ac:dyDescent="0.2">
      <c r="A1433" s="1">
        <v>1432</v>
      </c>
      <c r="B1433" t="s">
        <v>6852</v>
      </c>
      <c r="C1433" s="2">
        <v>42723</v>
      </c>
      <c r="D1433" s="2">
        <v>42725</v>
      </c>
      <c r="E1433" s="1" t="s">
        <v>21</v>
      </c>
      <c r="F1433" s="1" t="s">
        <v>86</v>
      </c>
      <c r="G1433" s="1" t="s">
        <v>87</v>
      </c>
      <c r="H1433" s="1" t="s">
        <v>24</v>
      </c>
      <c r="I1433" s="1" t="s">
        <v>25</v>
      </c>
      <c r="J1433" s="1" t="s">
        <v>2196</v>
      </c>
      <c r="K1433" s="1" t="s">
        <v>320</v>
      </c>
      <c r="L1433" s="1">
        <v>35630</v>
      </c>
      <c r="M1433" s="1" t="s">
        <v>28</v>
      </c>
      <c r="N1433" s="1" t="s">
        <v>3195</v>
      </c>
      <c r="O1433" s="1" t="s">
        <v>43</v>
      </c>
      <c r="P1433" s="1" t="s">
        <v>70</v>
      </c>
      <c r="Q1433" s="1" t="s">
        <v>3196</v>
      </c>
      <c r="R1433" s="1">
        <v>152.76</v>
      </c>
      <c r="S1433" s="1">
        <v>6</v>
      </c>
      <c r="T1433" s="1">
        <v>0</v>
      </c>
      <c r="U1433" s="1">
        <v>74.852400000000003</v>
      </c>
      <c r="V1433" s="3" t="str">
        <f>IF(M1433=People!$B$5,People!$A$5,IF(M1433=People!$B$4,People!$A$4,IF(M1433=People!$B$3,People!$A$3,IF(M1433=People!$B$2,People!$A$2,0))))</f>
        <v>Cassandra Brandow</v>
      </c>
      <c r="W1433" s="3" t="str">
        <f>IFERROR(INDEX(Returns!A:A,MATCH(B1433,Returns!B:B,0)),"No")</f>
        <v>No</v>
      </c>
    </row>
    <row r="1434" spans="1:23" x14ac:dyDescent="0.2">
      <c r="A1434" s="1">
        <v>1433</v>
      </c>
      <c r="B1434" t="s">
        <v>6852</v>
      </c>
      <c r="C1434" s="2">
        <v>42723</v>
      </c>
      <c r="D1434" s="2">
        <v>42725</v>
      </c>
      <c r="E1434" s="1" t="s">
        <v>21</v>
      </c>
      <c r="F1434" s="1" t="s">
        <v>86</v>
      </c>
      <c r="G1434" s="1" t="s">
        <v>87</v>
      </c>
      <c r="H1434" s="1" t="s">
        <v>24</v>
      </c>
      <c r="I1434" s="1" t="s">
        <v>25</v>
      </c>
      <c r="J1434" s="1" t="s">
        <v>2196</v>
      </c>
      <c r="K1434" s="1" t="s">
        <v>320</v>
      </c>
      <c r="L1434" s="1">
        <v>35630</v>
      </c>
      <c r="M1434" s="1" t="s">
        <v>28</v>
      </c>
      <c r="N1434" s="1" t="s">
        <v>1724</v>
      </c>
      <c r="O1434" s="1" t="s">
        <v>43</v>
      </c>
      <c r="P1434" s="1" t="s">
        <v>512</v>
      </c>
      <c r="Q1434" s="1" t="s">
        <v>1725</v>
      </c>
      <c r="R1434" s="1">
        <v>7.27</v>
      </c>
      <c r="S1434" s="1">
        <v>1</v>
      </c>
      <c r="T1434" s="1">
        <v>0</v>
      </c>
      <c r="U1434" s="1">
        <v>1.9629000000000003</v>
      </c>
      <c r="V1434" s="3" t="str">
        <f>IF(M1434=People!$B$5,People!$A$5,IF(M1434=People!$B$4,People!$A$4,IF(M1434=People!$B$3,People!$A$3,IF(M1434=People!$B$2,People!$A$2,0))))</f>
        <v>Cassandra Brandow</v>
      </c>
      <c r="W1434" s="3" t="str">
        <f>IFERROR(INDEX(Returns!A:A,MATCH(B1434,Returns!B:B,0)),"No")</f>
        <v>No</v>
      </c>
    </row>
    <row r="1435" spans="1:23" x14ac:dyDescent="0.2">
      <c r="A1435" s="1">
        <v>1434</v>
      </c>
      <c r="B1435" t="s">
        <v>6852</v>
      </c>
      <c r="C1435" s="2">
        <v>42723</v>
      </c>
      <c r="D1435" s="2">
        <v>42725</v>
      </c>
      <c r="E1435" s="1" t="s">
        <v>21</v>
      </c>
      <c r="F1435" s="1" t="s">
        <v>86</v>
      </c>
      <c r="G1435" s="1" t="s">
        <v>87</v>
      </c>
      <c r="H1435" s="1" t="s">
        <v>24</v>
      </c>
      <c r="I1435" s="1" t="s">
        <v>25</v>
      </c>
      <c r="J1435" s="1" t="s">
        <v>2196</v>
      </c>
      <c r="K1435" s="1" t="s">
        <v>320</v>
      </c>
      <c r="L1435" s="1">
        <v>35630</v>
      </c>
      <c r="M1435" s="1" t="s">
        <v>28</v>
      </c>
      <c r="N1435" s="1" t="s">
        <v>301</v>
      </c>
      <c r="O1435" s="1" t="s">
        <v>30</v>
      </c>
      <c r="P1435" s="1" t="s">
        <v>34</v>
      </c>
      <c r="Q1435" s="1" t="s">
        <v>302</v>
      </c>
      <c r="R1435" s="1">
        <v>1819.8600000000001</v>
      </c>
      <c r="S1435" s="1">
        <v>14</v>
      </c>
      <c r="T1435" s="1">
        <v>0</v>
      </c>
      <c r="U1435" s="1">
        <v>163.78740000000002</v>
      </c>
      <c r="V1435" s="3" t="str">
        <f>IF(M1435=People!$B$5,People!$A$5,IF(M1435=People!$B$4,People!$A$4,IF(M1435=People!$B$3,People!$A$3,IF(M1435=People!$B$2,People!$A$2,0))))</f>
        <v>Cassandra Brandow</v>
      </c>
      <c r="W1435" s="3" t="str">
        <f>IFERROR(INDEX(Returns!A:A,MATCH(B1435,Returns!B:B,0)),"No")</f>
        <v>No</v>
      </c>
    </row>
    <row r="1436" spans="1:23" x14ac:dyDescent="0.2">
      <c r="A1436" s="1">
        <v>1435</v>
      </c>
      <c r="B1436" t="s">
        <v>6853</v>
      </c>
      <c r="C1436" s="2">
        <v>43460</v>
      </c>
      <c r="D1436" s="2">
        <v>43464</v>
      </c>
      <c r="E1436" s="1" t="s">
        <v>46</v>
      </c>
      <c r="F1436" s="1" t="s">
        <v>1655</v>
      </c>
      <c r="G1436" s="1" t="s">
        <v>1656</v>
      </c>
      <c r="H1436" s="1" t="s">
        <v>24</v>
      </c>
      <c r="I1436" s="1" t="s">
        <v>25</v>
      </c>
      <c r="J1436" s="1" t="s">
        <v>88</v>
      </c>
      <c r="K1436" s="1" t="s">
        <v>89</v>
      </c>
      <c r="L1436" s="1">
        <v>98105</v>
      </c>
      <c r="M1436" s="1" t="s">
        <v>41</v>
      </c>
      <c r="N1436" s="1" t="s">
        <v>3197</v>
      </c>
      <c r="O1436" s="1" t="s">
        <v>43</v>
      </c>
      <c r="P1436" s="1" t="s">
        <v>84</v>
      </c>
      <c r="Q1436" s="1" t="s">
        <v>3198</v>
      </c>
      <c r="R1436" s="1">
        <v>33.9</v>
      </c>
      <c r="S1436" s="1">
        <v>5</v>
      </c>
      <c r="T1436" s="1">
        <v>0</v>
      </c>
      <c r="U1436" s="1">
        <v>15.593999999999999</v>
      </c>
      <c r="V1436" s="3" t="str">
        <f>IF(M1436=People!$B$5,People!$A$5,IF(M1436=People!$B$4,People!$A$4,IF(M1436=People!$B$3,People!$A$3,IF(M1436=People!$B$2,People!$A$2,0))))</f>
        <v>Anna Andreadi</v>
      </c>
      <c r="W1436" s="3" t="str">
        <f>IFERROR(INDEX(Returns!A:A,MATCH(B1436,Returns!B:B,0)),"No")</f>
        <v>No</v>
      </c>
    </row>
    <row r="1437" spans="1:23" x14ac:dyDescent="0.2">
      <c r="A1437" s="1">
        <v>1436</v>
      </c>
      <c r="B1437" t="s">
        <v>6854</v>
      </c>
      <c r="C1437" s="2">
        <v>43636</v>
      </c>
      <c r="D1437" s="2">
        <v>43643</v>
      </c>
      <c r="E1437" s="1" t="s">
        <v>46</v>
      </c>
      <c r="F1437" s="1" t="s">
        <v>3199</v>
      </c>
      <c r="G1437" s="1" t="s">
        <v>3200</v>
      </c>
      <c r="H1437" s="1" t="s">
        <v>24</v>
      </c>
      <c r="I1437" s="1" t="s">
        <v>25</v>
      </c>
      <c r="J1437" s="1" t="s">
        <v>3201</v>
      </c>
      <c r="K1437" s="1" t="s">
        <v>440</v>
      </c>
      <c r="L1437" s="1">
        <v>44134</v>
      </c>
      <c r="M1437" s="1" t="s">
        <v>135</v>
      </c>
      <c r="N1437" s="1" t="s">
        <v>3202</v>
      </c>
      <c r="O1437" s="1" t="s">
        <v>43</v>
      </c>
      <c r="P1437" s="1" t="s">
        <v>84</v>
      </c>
      <c r="Q1437" s="1" t="s">
        <v>3203</v>
      </c>
      <c r="R1437" s="1">
        <v>31.104000000000006</v>
      </c>
      <c r="S1437" s="1">
        <v>6</v>
      </c>
      <c r="T1437" s="1">
        <v>0.2</v>
      </c>
      <c r="U1437" s="1">
        <v>10.8864</v>
      </c>
      <c r="V1437" s="3" t="str">
        <f>IF(M1437=People!$B$5,People!$A$5,IF(M1437=People!$B$4,People!$A$4,IF(M1437=People!$B$3,People!$A$3,IF(M1437=People!$B$2,People!$A$2,0))))</f>
        <v>Chuck Magee</v>
      </c>
      <c r="W1437" s="3" t="str">
        <f>IFERROR(INDEX(Returns!A:A,MATCH(B1437,Returns!B:B,0)),"No")</f>
        <v>No</v>
      </c>
    </row>
    <row r="1438" spans="1:23" x14ac:dyDescent="0.2">
      <c r="A1438" s="1">
        <v>1437</v>
      </c>
      <c r="B1438" t="s">
        <v>6854</v>
      </c>
      <c r="C1438" s="2">
        <v>43636</v>
      </c>
      <c r="D1438" s="2">
        <v>43643</v>
      </c>
      <c r="E1438" s="1" t="s">
        <v>46</v>
      </c>
      <c r="F1438" s="1" t="s">
        <v>3199</v>
      </c>
      <c r="G1438" s="1" t="s">
        <v>3200</v>
      </c>
      <c r="H1438" s="1" t="s">
        <v>24</v>
      </c>
      <c r="I1438" s="1" t="s">
        <v>25</v>
      </c>
      <c r="J1438" s="1" t="s">
        <v>3201</v>
      </c>
      <c r="K1438" s="1" t="s">
        <v>440</v>
      </c>
      <c r="L1438" s="1">
        <v>44134</v>
      </c>
      <c r="M1438" s="1" t="s">
        <v>135</v>
      </c>
      <c r="N1438" s="1" t="s">
        <v>3083</v>
      </c>
      <c r="O1438" s="1" t="s">
        <v>43</v>
      </c>
      <c r="P1438" s="1" t="s">
        <v>63</v>
      </c>
      <c r="Q1438" s="1" t="s">
        <v>3084</v>
      </c>
      <c r="R1438" s="1">
        <v>5.2480000000000002</v>
      </c>
      <c r="S1438" s="1">
        <v>2</v>
      </c>
      <c r="T1438" s="1">
        <v>0.2</v>
      </c>
      <c r="U1438" s="1">
        <v>0.59039999999999915</v>
      </c>
      <c r="V1438" s="3" t="str">
        <f>IF(M1438=People!$B$5,People!$A$5,IF(M1438=People!$B$4,People!$A$4,IF(M1438=People!$B$3,People!$A$3,IF(M1438=People!$B$2,People!$A$2,0))))</f>
        <v>Chuck Magee</v>
      </c>
      <c r="W1438" s="3" t="str">
        <f>IFERROR(INDEX(Returns!A:A,MATCH(B1438,Returns!B:B,0)),"No")</f>
        <v>No</v>
      </c>
    </row>
    <row r="1439" spans="1:23" x14ac:dyDescent="0.2">
      <c r="A1439" s="1">
        <v>1438</v>
      </c>
      <c r="B1439" t="s">
        <v>6003</v>
      </c>
      <c r="C1439" s="2">
        <v>43023</v>
      </c>
      <c r="D1439" s="2">
        <v>43023</v>
      </c>
      <c r="E1439" s="1" t="s">
        <v>1126</v>
      </c>
      <c r="F1439" s="1" t="s">
        <v>297</v>
      </c>
      <c r="G1439" s="1" t="s">
        <v>298</v>
      </c>
      <c r="H1439" s="1" t="s">
        <v>24</v>
      </c>
      <c r="I1439" s="1" t="s">
        <v>25</v>
      </c>
      <c r="J1439" s="1" t="s">
        <v>1403</v>
      </c>
      <c r="K1439" s="1" t="s">
        <v>96</v>
      </c>
      <c r="L1439" s="1">
        <v>79109</v>
      </c>
      <c r="M1439" s="1" t="s">
        <v>97</v>
      </c>
      <c r="N1439" s="1" t="s">
        <v>3204</v>
      </c>
      <c r="O1439" s="1" t="s">
        <v>66</v>
      </c>
      <c r="P1439" s="1" t="s">
        <v>146</v>
      </c>
      <c r="Q1439" s="1" t="s">
        <v>3205</v>
      </c>
      <c r="R1439" s="1">
        <v>263.88</v>
      </c>
      <c r="S1439" s="1">
        <v>3</v>
      </c>
      <c r="T1439" s="1">
        <v>0.2</v>
      </c>
      <c r="U1439" s="1">
        <v>42.880500000000012</v>
      </c>
      <c r="V1439" s="3" t="str">
        <f>IF(M1439=People!$B$5,People!$A$5,IF(M1439=People!$B$4,People!$A$4,IF(M1439=People!$B$3,People!$A$3,IF(M1439=People!$B$2,People!$A$2,0))))</f>
        <v>Kelly Williams</v>
      </c>
      <c r="W1439" s="3" t="str">
        <f>IFERROR(INDEX(Returns!A:A,MATCH(B1439,Returns!B:B,0)),"No")</f>
        <v>Yes</v>
      </c>
    </row>
    <row r="1440" spans="1:23" x14ac:dyDescent="0.2">
      <c r="A1440" s="1">
        <v>1439</v>
      </c>
      <c r="B1440" t="s">
        <v>6003</v>
      </c>
      <c r="C1440" s="2">
        <v>43023</v>
      </c>
      <c r="D1440" s="2">
        <v>43023</v>
      </c>
      <c r="E1440" s="1" t="s">
        <v>1126</v>
      </c>
      <c r="F1440" s="1" t="s">
        <v>297</v>
      </c>
      <c r="G1440" s="1" t="s">
        <v>298</v>
      </c>
      <c r="H1440" s="1" t="s">
        <v>24</v>
      </c>
      <c r="I1440" s="1" t="s">
        <v>25</v>
      </c>
      <c r="J1440" s="1" t="s">
        <v>1403</v>
      </c>
      <c r="K1440" s="1" t="s">
        <v>96</v>
      </c>
      <c r="L1440" s="1">
        <v>79109</v>
      </c>
      <c r="M1440" s="1" t="s">
        <v>97</v>
      </c>
      <c r="N1440" s="1" t="s">
        <v>1618</v>
      </c>
      <c r="O1440" s="1" t="s">
        <v>30</v>
      </c>
      <c r="P1440" s="1" t="s">
        <v>34</v>
      </c>
      <c r="Q1440" s="1" t="s">
        <v>1619</v>
      </c>
      <c r="R1440" s="1">
        <v>2453.4299999999998</v>
      </c>
      <c r="S1440" s="1">
        <v>5</v>
      </c>
      <c r="T1440" s="1">
        <v>0.3</v>
      </c>
      <c r="U1440" s="1">
        <v>-350.4899999999999</v>
      </c>
      <c r="V1440" s="3" t="str">
        <f>IF(M1440=People!$B$5,People!$A$5,IF(M1440=People!$B$4,People!$A$4,IF(M1440=People!$B$3,People!$A$3,IF(M1440=People!$B$2,People!$A$2,0))))</f>
        <v>Kelly Williams</v>
      </c>
      <c r="W1440" s="3" t="str">
        <f>IFERROR(INDEX(Returns!A:A,MATCH(B1440,Returns!B:B,0)),"No")</f>
        <v>Yes</v>
      </c>
    </row>
    <row r="1441" spans="1:23" x14ac:dyDescent="0.2">
      <c r="A1441" s="1">
        <v>1440</v>
      </c>
      <c r="B1441" t="s">
        <v>6855</v>
      </c>
      <c r="C1441" s="2">
        <v>43567</v>
      </c>
      <c r="D1441" s="2">
        <v>43570</v>
      </c>
      <c r="E1441" s="1" t="s">
        <v>21</v>
      </c>
      <c r="F1441" s="1" t="s">
        <v>1616</v>
      </c>
      <c r="G1441" s="1" t="s">
        <v>1617</v>
      </c>
      <c r="H1441" s="1" t="s">
        <v>24</v>
      </c>
      <c r="I1441" s="1" t="s">
        <v>25</v>
      </c>
      <c r="J1441" s="1" t="s">
        <v>2980</v>
      </c>
      <c r="K1441" s="1" t="s">
        <v>1221</v>
      </c>
      <c r="L1441" s="1">
        <v>2908</v>
      </c>
      <c r="M1441" s="1" t="s">
        <v>135</v>
      </c>
      <c r="N1441" s="1" t="s">
        <v>3206</v>
      </c>
      <c r="O1441" s="1" t="s">
        <v>43</v>
      </c>
      <c r="P1441" s="1" t="s">
        <v>70</v>
      </c>
      <c r="Q1441" s="1" t="s">
        <v>1063</v>
      </c>
      <c r="R1441" s="1">
        <v>29.700000000000003</v>
      </c>
      <c r="S1441" s="1">
        <v>5</v>
      </c>
      <c r="T1441" s="1">
        <v>0</v>
      </c>
      <c r="U1441" s="1">
        <v>13.365</v>
      </c>
      <c r="V1441" s="3" t="str">
        <f>IF(M1441=People!$B$5,People!$A$5,IF(M1441=People!$B$4,People!$A$4,IF(M1441=People!$B$3,People!$A$3,IF(M1441=People!$B$2,People!$A$2,0))))</f>
        <v>Chuck Magee</v>
      </c>
      <c r="W1441" s="3" t="str">
        <f>IFERROR(INDEX(Returns!A:A,MATCH(B1441,Returns!B:B,0)),"No")</f>
        <v>No</v>
      </c>
    </row>
    <row r="1442" spans="1:23" x14ac:dyDescent="0.2">
      <c r="A1442" s="1">
        <v>1441</v>
      </c>
      <c r="B1442" t="s">
        <v>6855</v>
      </c>
      <c r="C1442" s="2">
        <v>43567</v>
      </c>
      <c r="D1442" s="2">
        <v>43570</v>
      </c>
      <c r="E1442" s="1" t="s">
        <v>21</v>
      </c>
      <c r="F1442" s="1" t="s">
        <v>1616</v>
      </c>
      <c r="G1442" s="1" t="s">
        <v>1617</v>
      </c>
      <c r="H1442" s="1" t="s">
        <v>24</v>
      </c>
      <c r="I1442" s="1" t="s">
        <v>25</v>
      </c>
      <c r="J1442" s="1" t="s">
        <v>2980</v>
      </c>
      <c r="K1442" s="1" t="s">
        <v>1221</v>
      </c>
      <c r="L1442" s="1">
        <v>2908</v>
      </c>
      <c r="M1442" s="1" t="s">
        <v>135</v>
      </c>
      <c r="N1442" s="1" t="s">
        <v>3207</v>
      </c>
      <c r="O1442" s="1" t="s">
        <v>43</v>
      </c>
      <c r="P1442" s="1" t="s">
        <v>84</v>
      </c>
      <c r="Q1442" s="1" t="s">
        <v>3208</v>
      </c>
      <c r="R1442" s="1">
        <v>39.96</v>
      </c>
      <c r="S1442" s="1">
        <v>4</v>
      </c>
      <c r="T1442" s="1">
        <v>0</v>
      </c>
      <c r="U1442" s="1">
        <v>17.981999999999999</v>
      </c>
      <c r="V1442" s="3" t="str">
        <f>IF(M1442=People!$B$5,People!$A$5,IF(M1442=People!$B$4,People!$A$4,IF(M1442=People!$B$3,People!$A$3,IF(M1442=People!$B$2,People!$A$2,0))))</f>
        <v>Chuck Magee</v>
      </c>
      <c r="W1442" s="3" t="str">
        <f>IFERROR(INDEX(Returns!A:A,MATCH(B1442,Returns!B:B,0)),"No")</f>
        <v>No</v>
      </c>
    </row>
    <row r="1443" spans="1:23" x14ac:dyDescent="0.2">
      <c r="A1443" s="1">
        <v>1442</v>
      </c>
      <c r="B1443" t="s">
        <v>6856</v>
      </c>
      <c r="C1443" s="2">
        <v>43818</v>
      </c>
      <c r="D1443" s="2">
        <v>43823</v>
      </c>
      <c r="E1443" s="1" t="s">
        <v>21</v>
      </c>
      <c r="F1443" s="1" t="s">
        <v>3209</v>
      </c>
      <c r="G1443" s="1" t="s">
        <v>3210</v>
      </c>
      <c r="H1443" s="1" t="s">
        <v>24</v>
      </c>
      <c r="I1443" s="1" t="s">
        <v>25</v>
      </c>
      <c r="J1443" s="1" t="s">
        <v>116</v>
      </c>
      <c r="K1443" s="1" t="s">
        <v>40</v>
      </c>
      <c r="L1443" s="1">
        <v>94110</v>
      </c>
      <c r="M1443" s="1" t="s">
        <v>41</v>
      </c>
      <c r="N1443" s="1" t="s">
        <v>2349</v>
      </c>
      <c r="O1443" s="1" t="s">
        <v>43</v>
      </c>
      <c r="P1443" s="1" t="s">
        <v>70</v>
      </c>
      <c r="Q1443" s="1" t="s">
        <v>2350</v>
      </c>
      <c r="R1443" s="1">
        <v>36.672000000000004</v>
      </c>
      <c r="S1443" s="1">
        <v>2</v>
      </c>
      <c r="T1443" s="1">
        <v>0.2</v>
      </c>
      <c r="U1443" s="1">
        <v>11.459999999999999</v>
      </c>
      <c r="V1443" s="3" t="str">
        <f>IF(M1443=People!$B$5,People!$A$5,IF(M1443=People!$B$4,People!$A$4,IF(M1443=People!$B$3,People!$A$3,IF(M1443=People!$B$2,People!$A$2,0))))</f>
        <v>Anna Andreadi</v>
      </c>
      <c r="W1443" s="3" t="str">
        <f>IFERROR(INDEX(Returns!A:A,MATCH(B1443,Returns!B:B,0)),"No")</f>
        <v>No</v>
      </c>
    </row>
    <row r="1444" spans="1:23" x14ac:dyDescent="0.2">
      <c r="A1444" s="1">
        <v>1443</v>
      </c>
      <c r="B1444" t="s">
        <v>6857</v>
      </c>
      <c r="C1444" s="2">
        <v>43682</v>
      </c>
      <c r="D1444" s="2">
        <v>43685</v>
      </c>
      <c r="E1444" s="1" t="s">
        <v>170</v>
      </c>
      <c r="F1444" s="1" t="s">
        <v>3211</v>
      </c>
      <c r="G1444" s="1" t="s">
        <v>3212</v>
      </c>
      <c r="H1444" s="1" t="s">
        <v>38</v>
      </c>
      <c r="I1444" s="1" t="s">
        <v>25</v>
      </c>
      <c r="J1444" s="1" t="s">
        <v>1277</v>
      </c>
      <c r="K1444" s="1" t="s">
        <v>27</v>
      </c>
      <c r="L1444" s="1">
        <v>40475</v>
      </c>
      <c r="M1444" s="1" t="s">
        <v>28</v>
      </c>
      <c r="N1444" s="1" t="s">
        <v>1107</v>
      </c>
      <c r="O1444" s="1" t="s">
        <v>43</v>
      </c>
      <c r="P1444" s="1" t="s">
        <v>84</v>
      </c>
      <c r="Q1444" s="1" t="s">
        <v>1108</v>
      </c>
      <c r="R1444" s="1">
        <v>13.76</v>
      </c>
      <c r="S1444" s="1">
        <v>2</v>
      </c>
      <c r="T1444" s="1">
        <v>0</v>
      </c>
      <c r="U1444" s="1">
        <v>6.3295999999999992</v>
      </c>
      <c r="V1444" s="3" t="str">
        <f>IF(M1444=People!$B$5,People!$A$5,IF(M1444=People!$B$4,People!$A$4,IF(M1444=People!$B$3,People!$A$3,IF(M1444=People!$B$2,People!$A$2,0))))</f>
        <v>Cassandra Brandow</v>
      </c>
      <c r="W1444" s="3" t="str">
        <f>IFERROR(INDEX(Returns!A:A,MATCH(B1444,Returns!B:B,0)),"No")</f>
        <v>No</v>
      </c>
    </row>
    <row r="1445" spans="1:23" x14ac:dyDescent="0.2">
      <c r="A1445" s="1">
        <v>1444</v>
      </c>
      <c r="B1445" t="s">
        <v>6858</v>
      </c>
      <c r="C1445" s="2">
        <v>43009</v>
      </c>
      <c r="D1445" s="2">
        <v>43014</v>
      </c>
      <c r="E1445" s="1" t="s">
        <v>46</v>
      </c>
      <c r="F1445" s="1" t="s">
        <v>3213</v>
      </c>
      <c r="G1445" s="1" t="s">
        <v>3214</v>
      </c>
      <c r="H1445" s="1" t="s">
        <v>38</v>
      </c>
      <c r="I1445" s="1" t="s">
        <v>25</v>
      </c>
      <c r="J1445" s="1" t="s">
        <v>403</v>
      </c>
      <c r="K1445" s="1" t="s">
        <v>404</v>
      </c>
      <c r="L1445" s="1">
        <v>80013</v>
      </c>
      <c r="M1445" s="1" t="s">
        <v>41</v>
      </c>
      <c r="N1445" s="1" t="s">
        <v>483</v>
      </c>
      <c r="O1445" s="1" t="s">
        <v>43</v>
      </c>
      <c r="P1445" s="1" t="s">
        <v>55</v>
      </c>
      <c r="Q1445" s="1" t="s">
        <v>484</v>
      </c>
      <c r="R1445" s="1">
        <v>139.42400000000001</v>
      </c>
      <c r="S1445" s="1">
        <v>4</v>
      </c>
      <c r="T1445" s="1">
        <v>0.2</v>
      </c>
      <c r="U1445" s="1">
        <v>17.42799999999999</v>
      </c>
      <c r="V1445" s="3" t="str">
        <f>IF(M1445=People!$B$5,People!$A$5,IF(M1445=People!$B$4,People!$A$4,IF(M1445=People!$B$3,People!$A$3,IF(M1445=People!$B$2,People!$A$2,0))))</f>
        <v>Anna Andreadi</v>
      </c>
      <c r="W1445" s="3" t="str">
        <f>IFERROR(INDEX(Returns!A:A,MATCH(B1445,Returns!B:B,0)),"No")</f>
        <v>No</v>
      </c>
    </row>
    <row r="1446" spans="1:23" x14ac:dyDescent="0.2">
      <c r="A1446" s="1">
        <v>1445</v>
      </c>
      <c r="B1446" t="s">
        <v>6859</v>
      </c>
      <c r="C1446" s="2">
        <v>43243</v>
      </c>
      <c r="D1446" s="2">
        <v>43248</v>
      </c>
      <c r="E1446" s="1" t="s">
        <v>46</v>
      </c>
      <c r="F1446" s="1" t="s">
        <v>804</v>
      </c>
      <c r="G1446" s="1" t="s">
        <v>805</v>
      </c>
      <c r="H1446" s="1" t="s">
        <v>24</v>
      </c>
      <c r="I1446" s="1" t="s">
        <v>25</v>
      </c>
      <c r="J1446" s="1" t="s">
        <v>273</v>
      </c>
      <c r="K1446" s="1" t="s">
        <v>191</v>
      </c>
      <c r="L1446" s="1">
        <v>60623</v>
      </c>
      <c r="M1446" s="1" t="s">
        <v>97</v>
      </c>
      <c r="N1446" s="1" t="s">
        <v>2921</v>
      </c>
      <c r="O1446" s="1" t="s">
        <v>66</v>
      </c>
      <c r="P1446" s="1" t="s">
        <v>67</v>
      </c>
      <c r="Q1446" s="1" t="s">
        <v>2922</v>
      </c>
      <c r="R1446" s="1">
        <v>1979.9280000000001</v>
      </c>
      <c r="S1446" s="1">
        <v>9</v>
      </c>
      <c r="T1446" s="1">
        <v>0.2</v>
      </c>
      <c r="U1446" s="1">
        <v>148.49459999999993</v>
      </c>
      <c r="V1446" s="3" t="str">
        <f>IF(M1446=People!$B$5,People!$A$5,IF(M1446=People!$B$4,People!$A$4,IF(M1446=People!$B$3,People!$A$3,IF(M1446=People!$B$2,People!$A$2,0))))</f>
        <v>Kelly Williams</v>
      </c>
      <c r="W1446" s="3" t="str">
        <f>IFERROR(INDEX(Returns!A:A,MATCH(B1446,Returns!B:B,0)),"No")</f>
        <v>No</v>
      </c>
    </row>
    <row r="1447" spans="1:23" x14ac:dyDescent="0.2">
      <c r="A1447" s="1">
        <v>1446</v>
      </c>
      <c r="B1447" t="s">
        <v>6860</v>
      </c>
      <c r="C1447" s="2">
        <v>43629</v>
      </c>
      <c r="D1447" s="2">
        <v>43632</v>
      </c>
      <c r="E1447" s="1" t="s">
        <v>170</v>
      </c>
      <c r="F1447" s="1" t="s">
        <v>1304</v>
      </c>
      <c r="G1447" s="1" t="s">
        <v>1305</v>
      </c>
      <c r="H1447" s="1" t="s">
        <v>94</v>
      </c>
      <c r="I1447" s="1" t="s">
        <v>25</v>
      </c>
      <c r="J1447" s="1" t="s">
        <v>273</v>
      </c>
      <c r="K1447" s="1" t="s">
        <v>191</v>
      </c>
      <c r="L1447" s="1">
        <v>60653</v>
      </c>
      <c r="M1447" s="1" t="s">
        <v>97</v>
      </c>
      <c r="N1447" s="1" t="s">
        <v>844</v>
      </c>
      <c r="O1447" s="1" t="s">
        <v>43</v>
      </c>
      <c r="P1447" s="1" t="s">
        <v>55</v>
      </c>
      <c r="Q1447" s="1" t="s">
        <v>845</v>
      </c>
      <c r="R1447" s="1">
        <v>164.73599999999999</v>
      </c>
      <c r="S1447" s="1">
        <v>4</v>
      </c>
      <c r="T1447" s="1">
        <v>0.2</v>
      </c>
      <c r="U1447" s="1">
        <v>-39.124799999999993</v>
      </c>
      <c r="V1447" s="3" t="str">
        <f>IF(M1447=People!$B$5,People!$A$5,IF(M1447=People!$B$4,People!$A$4,IF(M1447=People!$B$3,People!$A$3,IF(M1447=People!$B$2,People!$A$2,0))))</f>
        <v>Kelly Williams</v>
      </c>
      <c r="W1447" s="3" t="str">
        <f>IFERROR(INDEX(Returns!A:A,MATCH(B1447,Returns!B:B,0)),"No")</f>
        <v>No</v>
      </c>
    </row>
    <row r="1448" spans="1:23" x14ac:dyDescent="0.2">
      <c r="A1448" s="1">
        <v>1447</v>
      </c>
      <c r="B1448" t="s">
        <v>6860</v>
      </c>
      <c r="C1448" s="2">
        <v>43629</v>
      </c>
      <c r="D1448" s="2">
        <v>43632</v>
      </c>
      <c r="E1448" s="1" t="s">
        <v>170</v>
      </c>
      <c r="F1448" s="1" t="s">
        <v>1304</v>
      </c>
      <c r="G1448" s="1" t="s">
        <v>1305</v>
      </c>
      <c r="H1448" s="1" t="s">
        <v>94</v>
      </c>
      <c r="I1448" s="1" t="s">
        <v>25</v>
      </c>
      <c r="J1448" s="1" t="s">
        <v>273</v>
      </c>
      <c r="K1448" s="1" t="s">
        <v>191</v>
      </c>
      <c r="L1448" s="1">
        <v>60653</v>
      </c>
      <c r="M1448" s="1" t="s">
        <v>97</v>
      </c>
      <c r="N1448" s="1" t="s">
        <v>3215</v>
      </c>
      <c r="O1448" s="1" t="s">
        <v>30</v>
      </c>
      <c r="P1448" s="1" t="s">
        <v>34</v>
      </c>
      <c r="Q1448" s="1" t="s">
        <v>3216</v>
      </c>
      <c r="R1448" s="1">
        <v>470.30199999999996</v>
      </c>
      <c r="S1448" s="1">
        <v>7</v>
      </c>
      <c r="T1448" s="1">
        <v>0.3</v>
      </c>
      <c r="U1448" s="1">
        <v>-87.341800000000035</v>
      </c>
      <c r="V1448" s="3" t="str">
        <f>IF(M1448=People!$B$5,People!$A$5,IF(M1448=People!$B$4,People!$A$4,IF(M1448=People!$B$3,People!$A$3,IF(M1448=People!$B$2,People!$A$2,0))))</f>
        <v>Kelly Williams</v>
      </c>
      <c r="W1448" s="3" t="str">
        <f>IFERROR(INDEX(Returns!A:A,MATCH(B1448,Returns!B:B,0)),"No")</f>
        <v>No</v>
      </c>
    </row>
    <row r="1449" spans="1:23" x14ac:dyDescent="0.2">
      <c r="A1449" s="1">
        <v>1448</v>
      </c>
      <c r="B1449" t="s">
        <v>6860</v>
      </c>
      <c r="C1449" s="2">
        <v>43629</v>
      </c>
      <c r="D1449" s="2">
        <v>43632</v>
      </c>
      <c r="E1449" s="1" t="s">
        <v>170</v>
      </c>
      <c r="F1449" s="1" t="s">
        <v>1304</v>
      </c>
      <c r="G1449" s="1" t="s">
        <v>1305</v>
      </c>
      <c r="H1449" s="1" t="s">
        <v>94</v>
      </c>
      <c r="I1449" s="1" t="s">
        <v>25</v>
      </c>
      <c r="J1449" s="1" t="s">
        <v>273</v>
      </c>
      <c r="K1449" s="1" t="s">
        <v>191</v>
      </c>
      <c r="L1449" s="1">
        <v>60653</v>
      </c>
      <c r="M1449" s="1" t="s">
        <v>97</v>
      </c>
      <c r="N1449" s="1" t="s">
        <v>3217</v>
      </c>
      <c r="O1449" s="1" t="s">
        <v>66</v>
      </c>
      <c r="P1449" s="1" t="s">
        <v>67</v>
      </c>
      <c r="Q1449" s="1" t="s">
        <v>3218</v>
      </c>
      <c r="R1449" s="1">
        <v>47.984000000000002</v>
      </c>
      <c r="S1449" s="1">
        <v>2</v>
      </c>
      <c r="T1449" s="1">
        <v>0.2</v>
      </c>
      <c r="U1449" s="1">
        <v>5.9979999999999922</v>
      </c>
      <c r="V1449" s="3" t="str">
        <f>IF(M1449=People!$B$5,People!$A$5,IF(M1449=People!$B$4,People!$A$4,IF(M1449=People!$B$3,People!$A$3,IF(M1449=People!$B$2,People!$A$2,0))))</f>
        <v>Kelly Williams</v>
      </c>
      <c r="W1449" s="3" t="str">
        <f>IFERROR(INDEX(Returns!A:A,MATCH(B1449,Returns!B:B,0)),"No")</f>
        <v>No</v>
      </c>
    </row>
    <row r="1450" spans="1:23" x14ac:dyDescent="0.2">
      <c r="A1450" s="1">
        <v>1449</v>
      </c>
      <c r="B1450" t="s">
        <v>6861</v>
      </c>
      <c r="C1450" s="2">
        <v>42483</v>
      </c>
      <c r="D1450" s="2">
        <v>42484</v>
      </c>
      <c r="E1450" s="1" t="s">
        <v>170</v>
      </c>
      <c r="F1450" s="1" t="s">
        <v>2631</v>
      </c>
      <c r="G1450" s="1" t="s">
        <v>2632</v>
      </c>
      <c r="H1450" s="1" t="s">
        <v>38</v>
      </c>
      <c r="I1450" s="1" t="s">
        <v>25</v>
      </c>
      <c r="J1450" s="1" t="s">
        <v>133</v>
      </c>
      <c r="K1450" s="1" t="s">
        <v>134</v>
      </c>
      <c r="L1450" s="1">
        <v>19134</v>
      </c>
      <c r="M1450" s="1" t="s">
        <v>135</v>
      </c>
      <c r="N1450" s="1" t="s">
        <v>3219</v>
      </c>
      <c r="O1450" s="1" t="s">
        <v>43</v>
      </c>
      <c r="P1450" s="1" t="s">
        <v>70</v>
      </c>
      <c r="Q1450" s="1" t="s">
        <v>3220</v>
      </c>
      <c r="R1450" s="1">
        <v>2.5020000000000002</v>
      </c>
      <c r="S1450" s="1">
        <v>3</v>
      </c>
      <c r="T1450" s="1">
        <v>0.7</v>
      </c>
      <c r="U1450" s="1">
        <v>-1.7513999999999994</v>
      </c>
      <c r="V1450" s="3" t="str">
        <f>IF(M1450=People!$B$5,People!$A$5,IF(M1450=People!$B$4,People!$A$4,IF(M1450=People!$B$3,People!$A$3,IF(M1450=People!$B$2,People!$A$2,0))))</f>
        <v>Chuck Magee</v>
      </c>
      <c r="W1450" s="3" t="str">
        <f>IFERROR(INDEX(Returns!A:A,MATCH(B1450,Returns!B:B,0)),"No")</f>
        <v>No</v>
      </c>
    </row>
    <row r="1451" spans="1:23" x14ac:dyDescent="0.2">
      <c r="A1451" s="1">
        <v>1450</v>
      </c>
      <c r="B1451" t="s">
        <v>6862</v>
      </c>
      <c r="C1451" s="2">
        <v>42856</v>
      </c>
      <c r="D1451" s="2">
        <v>42862</v>
      </c>
      <c r="E1451" s="1" t="s">
        <v>46</v>
      </c>
      <c r="F1451" s="1" t="s">
        <v>621</v>
      </c>
      <c r="G1451" s="1" t="s">
        <v>622</v>
      </c>
      <c r="H1451" s="1" t="s">
        <v>38</v>
      </c>
      <c r="I1451" s="1" t="s">
        <v>25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3221</v>
      </c>
      <c r="O1451" s="1" t="s">
        <v>66</v>
      </c>
      <c r="P1451" s="1" t="s">
        <v>67</v>
      </c>
      <c r="Q1451" s="1" t="s">
        <v>3222</v>
      </c>
      <c r="R1451" s="1">
        <v>88.751999999999995</v>
      </c>
      <c r="S1451" s="1">
        <v>3</v>
      </c>
      <c r="T1451" s="1">
        <v>0.2</v>
      </c>
      <c r="U1451" s="1">
        <v>11.093999999999998</v>
      </c>
      <c r="V1451" s="3" t="str">
        <f>IF(M1451=People!$B$5,People!$A$5,IF(M1451=People!$B$4,People!$A$4,IF(M1451=People!$B$3,People!$A$3,IF(M1451=People!$B$2,People!$A$2,0))))</f>
        <v>Anna Andreadi</v>
      </c>
      <c r="W1451" s="3" t="str">
        <f>IFERROR(INDEX(Returns!A:A,MATCH(B1451,Returns!B:B,0)),"No")</f>
        <v>No</v>
      </c>
    </row>
    <row r="1452" spans="1:23" x14ac:dyDescent="0.2">
      <c r="A1452" s="1">
        <v>1451</v>
      </c>
      <c r="B1452" t="s">
        <v>6863</v>
      </c>
      <c r="C1452" s="2">
        <v>42935</v>
      </c>
      <c r="D1452" s="2">
        <v>42936</v>
      </c>
      <c r="E1452" s="1" t="s">
        <v>170</v>
      </c>
      <c r="F1452" s="1" t="s">
        <v>3223</v>
      </c>
      <c r="G1452" s="1" t="s">
        <v>3224</v>
      </c>
      <c r="H1452" s="1" t="s">
        <v>24</v>
      </c>
      <c r="I1452" s="1" t="s">
        <v>25</v>
      </c>
      <c r="J1452" s="1" t="s">
        <v>480</v>
      </c>
      <c r="K1452" s="1" t="s">
        <v>279</v>
      </c>
      <c r="L1452" s="1">
        <v>85023</v>
      </c>
      <c r="M1452" s="1" t="s">
        <v>41</v>
      </c>
      <c r="N1452" s="1" t="s">
        <v>3225</v>
      </c>
      <c r="O1452" s="1" t="s">
        <v>43</v>
      </c>
      <c r="P1452" s="1" t="s">
        <v>70</v>
      </c>
      <c r="Q1452" s="1" t="s">
        <v>3226</v>
      </c>
      <c r="R1452" s="1">
        <v>2.0250000000000004</v>
      </c>
      <c r="S1452" s="1">
        <v>1</v>
      </c>
      <c r="T1452" s="1">
        <v>0.7</v>
      </c>
      <c r="U1452" s="1">
        <v>-1.3499999999999996</v>
      </c>
      <c r="V1452" s="3" t="str">
        <f>IF(M1452=People!$B$5,People!$A$5,IF(M1452=People!$B$4,People!$A$4,IF(M1452=People!$B$3,People!$A$3,IF(M1452=People!$B$2,People!$A$2,0))))</f>
        <v>Anna Andreadi</v>
      </c>
      <c r="W1452" s="3" t="str">
        <f>IFERROR(INDEX(Returns!A:A,MATCH(B1452,Returns!B:B,0)),"No")</f>
        <v>No</v>
      </c>
    </row>
    <row r="1453" spans="1:23" x14ac:dyDescent="0.2">
      <c r="A1453" s="1">
        <v>1452</v>
      </c>
      <c r="B1453" t="s">
        <v>6864</v>
      </c>
      <c r="C1453" s="2">
        <v>43430</v>
      </c>
      <c r="D1453" s="2">
        <v>43433</v>
      </c>
      <c r="E1453" s="1" t="s">
        <v>170</v>
      </c>
      <c r="F1453" s="1" t="s">
        <v>3227</v>
      </c>
      <c r="G1453" s="1" t="s">
        <v>3228</v>
      </c>
      <c r="H1453" s="1" t="s">
        <v>38</v>
      </c>
      <c r="I1453" s="1" t="s">
        <v>25</v>
      </c>
      <c r="J1453" s="1" t="s">
        <v>3229</v>
      </c>
      <c r="K1453" s="1" t="s">
        <v>320</v>
      </c>
      <c r="L1453" s="1">
        <v>36608</v>
      </c>
      <c r="M1453" s="1" t="s">
        <v>28</v>
      </c>
      <c r="N1453" s="1" t="s">
        <v>2873</v>
      </c>
      <c r="O1453" s="1" t="s">
        <v>43</v>
      </c>
      <c r="P1453" s="1" t="s">
        <v>84</v>
      </c>
      <c r="Q1453" s="1" t="s">
        <v>169</v>
      </c>
      <c r="R1453" s="1">
        <v>70.98</v>
      </c>
      <c r="S1453" s="1">
        <v>7</v>
      </c>
      <c r="T1453" s="1">
        <v>0</v>
      </c>
      <c r="U1453" s="1">
        <v>34.780200000000001</v>
      </c>
      <c r="V1453" s="3" t="str">
        <f>IF(M1453=People!$B$5,People!$A$5,IF(M1453=People!$B$4,People!$A$4,IF(M1453=People!$B$3,People!$A$3,IF(M1453=People!$B$2,People!$A$2,0))))</f>
        <v>Cassandra Brandow</v>
      </c>
      <c r="W1453" s="3" t="str">
        <f>IFERROR(INDEX(Returns!A:A,MATCH(B1453,Returns!B:B,0)),"No")</f>
        <v>No</v>
      </c>
    </row>
    <row r="1454" spans="1:23" x14ac:dyDescent="0.2">
      <c r="A1454" s="1">
        <v>1453</v>
      </c>
      <c r="B1454" t="s">
        <v>6864</v>
      </c>
      <c r="C1454" s="2">
        <v>43430</v>
      </c>
      <c r="D1454" s="2">
        <v>43433</v>
      </c>
      <c r="E1454" s="1" t="s">
        <v>170</v>
      </c>
      <c r="F1454" s="1" t="s">
        <v>3227</v>
      </c>
      <c r="G1454" s="1" t="s">
        <v>3228</v>
      </c>
      <c r="H1454" s="1" t="s">
        <v>38</v>
      </c>
      <c r="I1454" s="1" t="s">
        <v>25</v>
      </c>
      <c r="J1454" s="1" t="s">
        <v>3229</v>
      </c>
      <c r="K1454" s="1" t="s">
        <v>320</v>
      </c>
      <c r="L1454" s="1">
        <v>36608</v>
      </c>
      <c r="M1454" s="1" t="s">
        <v>28</v>
      </c>
      <c r="N1454" s="1" t="s">
        <v>3230</v>
      </c>
      <c r="O1454" s="1" t="s">
        <v>43</v>
      </c>
      <c r="P1454" s="1" t="s">
        <v>70</v>
      </c>
      <c r="Q1454" s="1" t="s">
        <v>3231</v>
      </c>
      <c r="R1454" s="1">
        <v>91.679999999999993</v>
      </c>
      <c r="S1454" s="1">
        <v>3</v>
      </c>
      <c r="T1454" s="1">
        <v>0</v>
      </c>
      <c r="U1454" s="1">
        <v>45.839999999999996</v>
      </c>
      <c r="V1454" s="3" t="str">
        <f>IF(M1454=People!$B$5,People!$A$5,IF(M1454=People!$B$4,People!$A$4,IF(M1454=People!$B$3,People!$A$3,IF(M1454=People!$B$2,People!$A$2,0))))</f>
        <v>Cassandra Brandow</v>
      </c>
      <c r="W1454" s="3" t="str">
        <f>IFERROR(INDEX(Returns!A:A,MATCH(B1454,Returns!B:B,0)),"No")</f>
        <v>No</v>
      </c>
    </row>
    <row r="1455" spans="1:23" x14ac:dyDescent="0.2">
      <c r="A1455" s="1">
        <v>1454</v>
      </c>
      <c r="B1455" t="s">
        <v>6864</v>
      </c>
      <c r="C1455" s="2">
        <v>43430</v>
      </c>
      <c r="D1455" s="2">
        <v>43433</v>
      </c>
      <c r="E1455" s="1" t="s">
        <v>170</v>
      </c>
      <c r="F1455" s="1" t="s">
        <v>3227</v>
      </c>
      <c r="G1455" s="1" t="s">
        <v>3228</v>
      </c>
      <c r="H1455" s="1" t="s">
        <v>38</v>
      </c>
      <c r="I1455" s="1" t="s">
        <v>25</v>
      </c>
      <c r="J1455" s="1" t="s">
        <v>3229</v>
      </c>
      <c r="K1455" s="1" t="s">
        <v>320</v>
      </c>
      <c r="L1455" s="1">
        <v>36608</v>
      </c>
      <c r="M1455" s="1" t="s">
        <v>28</v>
      </c>
      <c r="N1455" s="1" t="s">
        <v>3225</v>
      </c>
      <c r="O1455" s="1" t="s">
        <v>43</v>
      </c>
      <c r="P1455" s="1" t="s">
        <v>70</v>
      </c>
      <c r="Q1455" s="1" t="s">
        <v>3226</v>
      </c>
      <c r="R1455" s="1">
        <v>33.75</v>
      </c>
      <c r="S1455" s="1">
        <v>5</v>
      </c>
      <c r="T1455" s="1">
        <v>0</v>
      </c>
      <c r="U1455" s="1">
        <v>16.875</v>
      </c>
      <c r="V1455" s="3" t="str">
        <f>IF(M1455=People!$B$5,People!$A$5,IF(M1455=People!$B$4,People!$A$4,IF(M1455=People!$B$3,People!$A$3,IF(M1455=People!$B$2,People!$A$2,0))))</f>
        <v>Cassandra Brandow</v>
      </c>
      <c r="W1455" s="3" t="str">
        <f>IFERROR(INDEX(Returns!A:A,MATCH(B1455,Returns!B:B,0)),"No")</f>
        <v>No</v>
      </c>
    </row>
    <row r="1456" spans="1:23" x14ac:dyDescent="0.2">
      <c r="A1456" s="1">
        <v>1455</v>
      </c>
      <c r="B1456" t="s">
        <v>6864</v>
      </c>
      <c r="C1456" s="2">
        <v>43430</v>
      </c>
      <c r="D1456" s="2">
        <v>43433</v>
      </c>
      <c r="E1456" s="1" t="s">
        <v>170</v>
      </c>
      <c r="F1456" s="1" t="s">
        <v>3227</v>
      </c>
      <c r="G1456" s="1" t="s">
        <v>3228</v>
      </c>
      <c r="H1456" s="1" t="s">
        <v>38</v>
      </c>
      <c r="I1456" s="1" t="s">
        <v>25</v>
      </c>
      <c r="J1456" s="1" t="s">
        <v>3229</v>
      </c>
      <c r="K1456" s="1" t="s">
        <v>320</v>
      </c>
      <c r="L1456" s="1">
        <v>36608</v>
      </c>
      <c r="M1456" s="1" t="s">
        <v>28</v>
      </c>
      <c r="N1456" s="1" t="s">
        <v>3232</v>
      </c>
      <c r="O1456" s="1" t="s">
        <v>66</v>
      </c>
      <c r="P1456" s="1" t="s">
        <v>601</v>
      </c>
      <c r="Q1456" s="1" t="s">
        <v>3233</v>
      </c>
      <c r="R1456" s="1">
        <v>3040</v>
      </c>
      <c r="S1456" s="1">
        <v>8</v>
      </c>
      <c r="T1456" s="1">
        <v>0</v>
      </c>
      <c r="U1456" s="1">
        <v>1459.2</v>
      </c>
      <c r="V1456" s="3" t="str">
        <f>IF(M1456=People!$B$5,People!$A$5,IF(M1456=People!$B$4,People!$A$4,IF(M1456=People!$B$3,People!$A$3,IF(M1456=People!$B$2,People!$A$2,0))))</f>
        <v>Cassandra Brandow</v>
      </c>
      <c r="W1456" s="3" t="str">
        <f>IFERROR(INDEX(Returns!A:A,MATCH(B1456,Returns!B:B,0)),"No")</f>
        <v>No</v>
      </c>
    </row>
    <row r="1457" spans="1:23" x14ac:dyDescent="0.2">
      <c r="A1457" s="1">
        <v>1456</v>
      </c>
      <c r="B1457" t="s">
        <v>6865</v>
      </c>
      <c r="C1457" s="2">
        <v>43628</v>
      </c>
      <c r="D1457" s="2">
        <v>43635</v>
      </c>
      <c r="E1457" s="1" t="s">
        <v>46</v>
      </c>
      <c r="F1457" s="1" t="s">
        <v>3234</v>
      </c>
      <c r="G1457" s="1" t="s">
        <v>3235</v>
      </c>
      <c r="H1457" s="1" t="s">
        <v>94</v>
      </c>
      <c r="I1457" s="1" t="s">
        <v>25</v>
      </c>
      <c r="J1457" s="1" t="s">
        <v>439</v>
      </c>
      <c r="K1457" s="1" t="s">
        <v>1111</v>
      </c>
      <c r="L1457" s="1">
        <v>31907</v>
      </c>
      <c r="M1457" s="1" t="s">
        <v>28</v>
      </c>
      <c r="N1457" s="1" t="s">
        <v>3236</v>
      </c>
      <c r="O1457" s="1" t="s">
        <v>43</v>
      </c>
      <c r="P1457" s="1" t="s">
        <v>70</v>
      </c>
      <c r="Q1457" s="1" t="s">
        <v>3237</v>
      </c>
      <c r="R1457" s="1">
        <v>91.199999999999989</v>
      </c>
      <c r="S1457" s="1">
        <v>3</v>
      </c>
      <c r="T1457" s="1">
        <v>0</v>
      </c>
      <c r="U1457" s="1">
        <v>41.951999999999998</v>
      </c>
      <c r="V1457" s="3" t="str">
        <f>IF(M1457=People!$B$5,People!$A$5,IF(M1457=People!$B$4,People!$A$4,IF(M1457=People!$B$3,People!$A$3,IF(M1457=People!$B$2,People!$A$2,0))))</f>
        <v>Cassandra Brandow</v>
      </c>
      <c r="W1457" s="3" t="str">
        <f>IFERROR(INDEX(Returns!A:A,MATCH(B1457,Returns!B:B,0)),"No")</f>
        <v>No</v>
      </c>
    </row>
    <row r="1458" spans="1:23" x14ac:dyDescent="0.2">
      <c r="A1458" s="1">
        <v>1457</v>
      </c>
      <c r="B1458" t="s">
        <v>6865</v>
      </c>
      <c r="C1458" s="2">
        <v>43628</v>
      </c>
      <c r="D1458" s="2">
        <v>43635</v>
      </c>
      <c r="E1458" s="1" t="s">
        <v>46</v>
      </c>
      <c r="F1458" s="1" t="s">
        <v>3234</v>
      </c>
      <c r="G1458" s="1" t="s">
        <v>3235</v>
      </c>
      <c r="H1458" s="1" t="s">
        <v>94</v>
      </c>
      <c r="I1458" s="1" t="s">
        <v>25</v>
      </c>
      <c r="J1458" s="1" t="s">
        <v>439</v>
      </c>
      <c r="K1458" s="1" t="s">
        <v>1111</v>
      </c>
      <c r="L1458" s="1">
        <v>31907</v>
      </c>
      <c r="M1458" s="1" t="s">
        <v>28</v>
      </c>
      <c r="N1458" s="1" t="s">
        <v>3238</v>
      </c>
      <c r="O1458" s="1" t="s">
        <v>30</v>
      </c>
      <c r="P1458" s="1" t="s">
        <v>52</v>
      </c>
      <c r="Q1458" s="1" t="s">
        <v>3239</v>
      </c>
      <c r="R1458" s="1">
        <v>452.93999999999994</v>
      </c>
      <c r="S1458" s="1">
        <v>3</v>
      </c>
      <c r="T1458" s="1">
        <v>0</v>
      </c>
      <c r="U1458" s="1">
        <v>67.940999999999974</v>
      </c>
      <c r="V1458" s="3" t="str">
        <f>IF(M1458=People!$B$5,People!$A$5,IF(M1458=People!$B$4,People!$A$4,IF(M1458=People!$B$3,People!$A$3,IF(M1458=People!$B$2,People!$A$2,0))))</f>
        <v>Cassandra Brandow</v>
      </c>
      <c r="W1458" s="3" t="str">
        <f>IFERROR(INDEX(Returns!A:A,MATCH(B1458,Returns!B:B,0)),"No")</f>
        <v>No</v>
      </c>
    </row>
    <row r="1459" spans="1:23" x14ac:dyDescent="0.2">
      <c r="A1459" s="1">
        <v>1458</v>
      </c>
      <c r="B1459" t="s">
        <v>6866</v>
      </c>
      <c r="C1459" s="2">
        <v>42964</v>
      </c>
      <c r="D1459" s="2">
        <v>42968</v>
      </c>
      <c r="E1459" s="1" t="s">
        <v>46</v>
      </c>
      <c r="F1459" s="1" t="s">
        <v>3213</v>
      </c>
      <c r="G1459" s="1" t="s">
        <v>3214</v>
      </c>
      <c r="H1459" s="1" t="s">
        <v>38</v>
      </c>
      <c r="I1459" s="1" t="s">
        <v>25</v>
      </c>
      <c r="J1459" s="1" t="s">
        <v>3240</v>
      </c>
      <c r="K1459" s="1" t="s">
        <v>1088</v>
      </c>
      <c r="L1459" s="1">
        <v>2740</v>
      </c>
      <c r="M1459" s="1" t="s">
        <v>135</v>
      </c>
      <c r="N1459" s="1" t="s">
        <v>1130</v>
      </c>
      <c r="O1459" s="1" t="s">
        <v>43</v>
      </c>
      <c r="P1459" s="1" t="s">
        <v>70</v>
      </c>
      <c r="Q1459" s="1" t="s">
        <v>1131</v>
      </c>
      <c r="R1459" s="1">
        <v>52.199999999999996</v>
      </c>
      <c r="S1459" s="1">
        <v>9</v>
      </c>
      <c r="T1459" s="1">
        <v>0</v>
      </c>
      <c r="U1459" s="1">
        <v>23.49</v>
      </c>
      <c r="V1459" s="3" t="str">
        <f>IF(M1459=People!$B$5,People!$A$5,IF(M1459=People!$B$4,People!$A$4,IF(M1459=People!$B$3,People!$A$3,IF(M1459=People!$B$2,People!$A$2,0))))</f>
        <v>Chuck Magee</v>
      </c>
      <c r="W1459" s="3" t="str">
        <f>IFERROR(INDEX(Returns!A:A,MATCH(B1459,Returns!B:B,0)),"No")</f>
        <v>No</v>
      </c>
    </row>
    <row r="1460" spans="1:23" x14ac:dyDescent="0.2">
      <c r="A1460" s="1">
        <v>1459</v>
      </c>
      <c r="B1460" t="s">
        <v>6867</v>
      </c>
      <c r="C1460" s="2">
        <v>43368</v>
      </c>
      <c r="D1460" s="2">
        <v>43374</v>
      </c>
      <c r="E1460" s="1" t="s">
        <v>46</v>
      </c>
      <c r="F1460" s="1" t="s">
        <v>3241</v>
      </c>
      <c r="G1460" s="1" t="s">
        <v>3242</v>
      </c>
      <c r="H1460" s="1" t="s">
        <v>38</v>
      </c>
      <c r="I1460" s="1" t="s">
        <v>25</v>
      </c>
      <c r="J1460" s="1" t="s">
        <v>3243</v>
      </c>
      <c r="K1460" s="1" t="s">
        <v>96</v>
      </c>
      <c r="L1460" s="1">
        <v>75061</v>
      </c>
      <c r="M1460" s="1" t="s">
        <v>97</v>
      </c>
      <c r="N1460" s="1" t="s">
        <v>2127</v>
      </c>
      <c r="O1460" s="1" t="s">
        <v>43</v>
      </c>
      <c r="P1460" s="1" t="s">
        <v>44</v>
      </c>
      <c r="Q1460" s="1" t="s">
        <v>2128</v>
      </c>
      <c r="R1460" s="1">
        <v>15.936000000000002</v>
      </c>
      <c r="S1460" s="1">
        <v>4</v>
      </c>
      <c r="T1460" s="1">
        <v>0.2</v>
      </c>
      <c r="U1460" s="1">
        <v>5.1791999999999998</v>
      </c>
      <c r="V1460" s="3" t="str">
        <f>IF(M1460=People!$B$5,People!$A$5,IF(M1460=People!$B$4,People!$A$4,IF(M1460=People!$B$3,People!$A$3,IF(M1460=People!$B$2,People!$A$2,0))))</f>
        <v>Kelly Williams</v>
      </c>
      <c r="W1460" s="3" t="str">
        <f>IFERROR(INDEX(Returns!A:A,MATCH(B1460,Returns!B:B,0)),"No")</f>
        <v>No</v>
      </c>
    </row>
    <row r="1461" spans="1:23" x14ac:dyDescent="0.2">
      <c r="A1461" s="1">
        <v>1460</v>
      </c>
      <c r="B1461" t="s">
        <v>6868</v>
      </c>
      <c r="C1461" s="2">
        <v>42494</v>
      </c>
      <c r="D1461" s="2">
        <v>42494</v>
      </c>
      <c r="E1461" s="1" t="s">
        <v>1126</v>
      </c>
      <c r="F1461" s="1" t="s">
        <v>79</v>
      </c>
      <c r="G1461" s="1" t="s">
        <v>80</v>
      </c>
      <c r="H1461" s="1" t="s">
        <v>24</v>
      </c>
      <c r="I1461" s="1" t="s">
        <v>25</v>
      </c>
      <c r="J1461" s="1" t="s">
        <v>3059</v>
      </c>
      <c r="K1461" s="1" t="s">
        <v>658</v>
      </c>
      <c r="L1461" s="1">
        <v>6457</v>
      </c>
      <c r="M1461" s="1" t="s">
        <v>135</v>
      </c>
      <c r="N1461" s="1" t="s">
        <v>3244</v>
      </c>
      <c r="O1461" s="1" t="s">
        <v>30</v>
      </c>
      <c r="P1461" s="1" t="s">
        <v>60</v>
      </c>
      <c r="Q1461" s="1" t="s">
        <v>3245</v>
      </c>
      <c r="R1461" s="1">
        <v>27.46</v>
      </c>
      <c r="S1461" s="1">
        <v>2</v>
      </c>
      <c r="T1461" s="1">
        <v>0</v>
      </c>
      <c r="U1461" s="1">
        <v>9.8856000000000002</v>
      </c>
      <c r="V1461" s="3" t="str">
        <f>IF(M1461=People!$B$5,People!$A$5,IF(M1461=People!$B$4,People!$A$4,IF(M1461=People!$B$3,People!$A$3,IF(M1461=People!$B$2,People!$A$2,0))))</f>
        <v>Chuck Magee</v>
      </c>
      <c r="W1461" s="3" t="str">
        <f>IFERROR(INDEX(Returns!A:A,MATCH(B1461,Returns!B:B,0)),"No")</f>
        <v>No</v>
      </c>
    </row>
    <row r="1462" spans="1:23" x14ac:dyDescent="0.2">
      <c r="A1462" s="1">
        <v>1461</v>
      </c>
      <c r="B1462" t="s">
        <v>5992</v>
      </c>
      <c r="C1462" s="2">
        <v>43070</v>
      </c>
      <c r="D1462" s="2">
        <v>43077</v>
      </c>
      <c r="E1462" s="1" t="s">
        <v>46</v>
      </c>
      <c r="F1462" s="1" t="s">
        <v>714</v>
      </c>
      <c r="G1462" s="1" t="s">
        <v>715</v>
      </c>
      <c r="H1462" s="1" t="s">
        <v>24</v>
      </c>
      <c r="I1462" s="1" t="s">
        <v>25</v>
      </c>
      <c r="J1462" s="1" t="s">
        <v>88</v>
      </c>
      <c r="K1462" s="1" t="s">
        <v>89</v>
      </c>
      <c r="L1462" s="1">
        <v>98103</v>
      </c>
      <c r="M1462" s="1" t="s">
        <v>41</v>
      </c>
      <c r="N1462" s="1" t="s">
        <v>3246</v>
      </c>
      <c r="O1462" s="1" t="s">
        <v>43</v>
      </c>
      <c r="P1462" s="1" t="s">
        <v>70</v>
      </c>
      <c r="Q1462" s="1" t="s">
        <v>3247</v>
      </c>
      <c r="R1462" s="1">
        <v>55.424000000000007</v>
      </c>
      <c r="S1462" s="1">
        <v>2</v>
      </c>
      <c r="T1462" s="1">
        <v>0.2</v>
      </c>
      <c r="U1462" s="1">
        <v>19.398399999999995</v>
      </c>
      <c r="V1462" s="3" t="str">
        <f>IF(M1462=People!$B$5,People!$A$5,IF(M1462=People!$B$4,People!$A$4,IF(M1462=People!$B$3,People!$A$3,IF(M1462=People!$B$2,People!$A$2,0))))</f>
        <v>Anna Andreadi</v>
      </c>
      <c r="W1462" s="3" t="str">
        <f>IFERROR(INDEX(Returns!A:A,MATCH(B1462,Returns!B:B,0)),"No")</f>
        <v>Yes</v>
      </c>
    </row>
    <row r="1463" spans="1:23" x14ac:dyDescent="0.2">
      <c r="A1463" s="1">
        <v>1462</v>
      </c>
      <c r="B1463" t="s">
        <v>6869</v>
      </c>
      <c r="C1463" s="2">
        <v>43170</v>
      </c>
      <c r="D1463" s="2">
        <v>43174</v>
      </c>
      <c r="E1463" s="1" t="s">
        <v>46</v>
      </c>
      <c r="F1463" s="1" t="s">
        <v>3248</v>
      </c>
      <c r="G1463" s="1" t="s">
        <v>3249</v>
      </c>
      <c r="H1463" s="1" t="s">
        <v>24</v>
      </c>
      <c r="I1463" s="1" t="s">
        <v>25</v>
      </c>
      <c r="J1463" s="1" t="s">
        <v>3250</v>
      </c>
      <c r="K1463" s="1" t="s">
        <v>693</v>
      </c>
      <c r="L1463" s="1">
        <v>8360</v>
      </c>
      <c r="M1463" s="1" t="s">
        <v>135</v>
      </c>
      <c r="N1463" s="1" t="s">
        <v>2053</v>
      </c>
      <c r="O1463" s="1" t="s">
        <v>30</v>
      </c>
      <c r="P1463" s="1" t="s">
        <v>52</v>
      </c>
      <c r="Q1463" s="1" t="s">
        <v>2054</v>
      </c>
      <c r="R1463" s="1">
        <v>244.00599999999997</v>
      </c>
      <c r="S1463" s="1">
        <v>2</v>
      </c>
      <c r="T1463" s="1">
        <v>0.3</v>
      </c>
      <c r="U1463" s="1">
        <v>-31.372200000000007</v>
      </c>
      <c r="V1463" s="3" t="str">
        <f>IF(M1463=People!$B$5,People!$A$5,IF(M1463=People!$B$4,People!$A$4,IF(M1463=People!$B$3,People!$A$3,IF(M1463=People!$B$2,People!$A$2,0))))</f>
        <v>Chuck Magee</v>
      </c>
      <c r="W1463" s="3" t="str">
        <f>IFERROR(INDEX(Returns!A:A,MATCH(B1463,Returns!B:B,0)),"No")</f>
        <v>No</v>
      </c>
    </row>
    <row r="1464" spans="1:23" x14ac:dyDescent="0.2">
      <c r="A1464" s="1">
        <v>1463</v>
      </c>
      <c r="B1464" t="s">
        <v>6870</v>
      </c>
      <c r="C1464" s="2">
        <v>43338</v>
      </c>
      <c r="D1464" s="2">
        <v>43340</v>
      </c>
      <c r="E1464" s="1" t="s">
        <v>170</v>
      </c>
      <c r="F1464" s="1" t="s">
        <v>188</v>
      </c>
      <c r="G1464" s="1" t="s">
        <v>189</v>
      </c>
      <c r="H1464" s="1" t="s">
        <v>38</v>
      </c>
      <c r="I1464" s="1" t="s">
        <v>25</v>
      </c>
      <c r="J1464" s="1" t="s">
        <v>532</v>
      </c>
      <c r="K1464" s="1" t="s">
        <v>96</v>
      </c>
      <c r="L1464" s="1">
        <v>77506</v>
      </c>
      <c r="M1464" s="1" t="s">
        <v>97</v>
      </c>
      <c r="N1464" s="1" t="s">
        <v>1386</v>
      </c>
      <c r="O1464" s="1" t="s">
        <v>66</v>
      </c>
      <c r="P1464" s="1" t="s">
        <v>146</v>
      </c>
      <c r="Q1464" s="1" t="s">
        <v>1387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3" t="str">
        <f>IF(M1464=People!$B$5,People!$A$5,IF(M1464=People!$B$4,People!$A$4,IF(M1464=People!$B$3,People!$A$3,IF(M1464=People!$B$2,People!$A$2,0))))</f>
        <v>Kelly Williams</v>
      </c>
      <c r="W1464" s="3" t="str">
        <f>IFERROR(INDEX(Returns!A:A,MATCH(B1464,Returns!B:B,0)),"No")</f>
        <v>No</v>
      </c>
    </row>
    <row r="1465" spans="1:23" x14ac:dyDescent="0.2">
      <c r="A1465" s="1">
        <v>1464</v>
      </c>
      <c r="B1465" t="s">
        <v>6870</v>
      </c>
      <c r="C1465" s="2">
        <v>43338</v>
      </c>
      <c r="D1465" s="2">
        <v>43340</v>
      </c>
      <c r="E1465" s="1" t="s">
        <v>170</v>
      </c>
      <c r="F1465" s="1" t="s">
        <v>188</v>
      </c>
      <c r="G1465" s="1" t="s">
        <v>189</v>
      </c>
      <c r="H1465" s="1" t="s">
        <v>38</v>
      </c>
      <c r="I1465" s="1" t="s">
        <v>25</v>
      </c>
      <c r="J1465" s="1" t="s">
        <v>532</v>
      </c>
      <c r="K1465" s="1" t="s">
        <v>96</v>
      </c>
      <c r="L1465" s="1">
        <v>77506</v>
      </c>
      <c r="M1465" s="1" t="s">
        <v>97</v>
      </c>
      <c r="N1465" s="1" t="s">
        <v>2786</v>
      </c>
      <c r="O1465" s="1" t="s">
        <v>30</v>
      </c>
      <c r="P1465" s="1" t="s">
        <v>34</v>
      </c>
      <c r="Q1465" s="1" t="s">
        <v>2787</v>
      </c>
      <c r="R1465" s="1">
        <v>1024.7159999999999</v>
      </c>
      <c r="S1465" s="1">
        <v>6</v>
      </c>
      <c r="T1465" s="1">
        <v>0.3</v>
      </c>
      <c r="U1465" s="1">
        <v>-29.277599999999893</v>
      </c>
      <c r="V1465" s="3" t="str">
        <f>IF(M1465=People!$B$5,People!$A$5,IF(M1465=People!$B$4,People!$A$4,IF(M1465=People!$B$3,People!$A$3,IF(M1465=People!$B$2,People!$A$2,0))))</f>
        <v>Kelly Williams</v>
      </c>
      <c r="W1465" s="3" t="str">
        <f>IFERROR(INDEX(Returns!A:A,MATCH(B1465,Returns!B:B,0)),"No")</f>
        <v>No</v>
      </c>
    </row>
    <row r="1466" spans="1:23" x14ac:dyDescent="0.2">
      <c r="A1466" s="1">
        <v>1465</v>
      </c>
      <c r="B1466" t="s">
        <v>6871</v>
      </c>
      <c r="C1466" s="2">
        <v>43450</v>
      </c>
      <c r="D1466" s="2">
        <v>43453</v>
      </c>
      <c r="E1466" s="1" t="s">
        <v>170</v>
      </c>
      <c r="F1466" s="1" t="s">
        <v>3251</v>
      </c>
      <c r="G1466" s="1" t="s">
        <v>3252</v>
      </c>
      <c r="H1466" s="1" t="s">
        <v>38</v>
      </c>
      <c r="I1466" s="1" t="s">
        <v>25</v>
      </c>
      <c r="J1466" s="1" t="s">
        <v>239</v>
      </c>
      <c r="K1466" s="1" t="s">
        <v>240</v>
      </c>
      <c r="L1466" s="1">
        <v>10009</v>
      </c>
      <c r="M1466" s="1" t="s">
        <v>135</v>
      </c>
      <c r="N1466" s="1" t="s">
        <v>2629</v>
      </c>
      <c r="O1466" s="1" t="s">
        <v>43</v>
      </c>
      <c r="P1466" s="1" t="s">
        <v>242</v>
      </c>
      <c r="Q1466" s="1" t="s">
        <v>2630</v>
      </c>
      <c r="R1466" s="1">
        <v>3.68</v>
      </c>
      <c r="S1466" s="1">
        <v>2</v>
      </c>
      <c r="T1466" s="1">
        <v>0</v>
      </c>
      <c r="U1466" s="1">
        <v>1.8032000000000001</v>
      </c>
      <c r="V1466" s="3" t="str">
        <f>IF(M1466=People!$B$5,People!$A$5,IF(M1466=People!$B$4,People!$A$4,IF(M1466=People!$B$3,People!$A$3,IF(M1466=People!$B$2,People!$A$2,0))))</f>
        <v>Chuck Magee</v>
      </c>
      <c r="W1466" s="3" t="str">
        <f>IFERROR(INDEX(Returns!A:A,MATCH(B1466,Returns!B:B,0)),"No")</f>
        <v>No</v>
      </c>
    </row>
    <row r="1467" spans="1:23" x14ac:dyDescent="0.2">
      <c r="A1467" s="1">
        <v>1466</v>
      </c>
      <c r="B1467" t="s">
        <v>6872</v>
      </c>
      <c r="C1467" s="2">
        <v>42590</v>
      </c>
      <c r="D1467" s="2">
        <v>42596</v>
      </c>
      <c r="E1467" s="1" t="s">
        <v>46</v>
      </c>
      <c r="F1467" s="1" t="s">
        <v>702</v>
      </c>
      <c r="G1467" s="1" t="s">
        <v>703</v>
      </c>
      <c r="H1467" s="1" t="s">
        <v>24</v>
      </c>
      <c r="I1467" s="1" t="s">
        <v>25</v>
      </c>
      <c r="J1467" s="1" t="s">
        <v>3253</v>
      </c>
      <c r="K1467" s="1" t="s">
        <v>279</v>
      </c>
      <c r="L1467" s="1">
        <v>85301</v>
      </c>
      <c r="M1467" s="1" t="s">
        <v>41</v>
      </c>
      <c r="N1467" s="1" t="s">
        <v>2531</v>
      </c>
      <c r="O1467" s="1" t="s">
        <v>30</v>
      </c>
      <c r="P1467" s="1" t="s">
        <v>60</v>
      </c>
      <c r="Q1467" s="1" t="s">
        <v>2532</v>
      </c>
      <c r="R1467" s="1">
        <v>121.376</v>
      </c>
      <c r="S1467" s="1">
        <v>4</v>
      </c>
      <c r="T1467" s="1">
        <v>0.2</v>
      </c>
      <c r="U1467" s="1">
        <v>-3.0344000000000122</v>
      </c>
      <c r="V1467" s="3" t="str">
        <f>IF(M1467=People!$B$5,People!$A$5,IF(M1467=People!$B$4,People!$A$4,IF(M1467=People!$B$3,People!$A$3,IF(M1467=People!$B$2,People!$A$2,0))))</f>
        <v>Anna Andreadi</v>
      </c>
      <c r="W1467" s="3" t="str">
        <f>IFERROR(INDEX(Returns!A:A,MATCH(B1467,Returns!B:B,0)),"No")</f>
        <v>No</v>
      </c>
    </row>
    <row r="1468" spans="1:23" x14ac:dyDescent="0.2">
      <c r="A1468" s="1">
        <v>1467</v>
      </c>
      <c r="B1468" t="s">
        <v>6872</v>
      </c>
      <c r="C1468" s="2">
        <v>42590</v>
      </c>
      <c r="D1468" s="2">
        <v>42596</v>
      </c>
      <c r="E1468" s="1" t="s">
        <v>46</v>
      </c>
      <c r="F1468" s="1" t="s">
        <v>702</v>
      </c>
      <c r="G1468" s="1" t="s">
        <v>703</v>
      </c>
      <c r="H1468" s="1" t="s">
        <v>24</v>
      </c>
      <c r="I1468" s="1" t="s">
        <v>25</v>
      </c>
      <c r="J1468" s="1" t="s">
        <v>3253</v>
      </c>
      <c r="K1468" s="1" t="s">
        <v>279</v>
      </c>
      <c r="L1468" s="1">
        <v>85301</v>
      </c>
      <c r="M1468" s="1" t="s">
        <v>41</v>
      </c>
      <c r="N1468" s="1" t="s">
        <v>393</v>
      </c>
      <c r="O1468" s="1" t="s">
        <v>66</v>
      </c>
      <c r="P1468" s="1" t="s">
        <v>146</v>
      </c>
      <c r="Q1468" s="1" t="s">
        <v>394</v>
      </c>
      <c r="R1468" s="1">
        <v>95.976000000000013</v>
      </c>
      <c r="S1468" s="1">
        <v>3</v>
      </c>
      <c r="T1468" s="1">
        <v>0.2</v>
      </c>
      <c r="U1468" s="1">
        <v>-10.797300000000011</v>
      </c>
      <c r="V1468" s="3" t="str">
        <f>IF(M1468=People!$B$5,People!$A$5,IF(M1468=People!$B$4,People!$A$4,IF(M1468=People!$B$3,People!$A$3,IF(M1468=People!$B$2,People!$A$2,0))))</f>
        <v>Anna Andreadi</v>
      </c>
      <c r="W1468" s="3" t="str">
        <f>IFERROR(INDEX(Returns!A:A,MATCH(B1468,Returns!B:B,0)),"No")</f>
        <v>No</v>
      </c>
    </row>
    <row r="1469" spans="1:23" x14ac:dyDescent="0.2">
      <c r="A1469" s="1">
        <v>1468</v>
      </c>
      <c r="B1469" t="s">
        <v>6873</v>
      </c>
      <c r="C1469" s="2">
        <v>42871</v>
      </c>
      <c r="D1469" s="2">
        <v>42871</v>
      </c>
      <c r="E1469" s="1" t="s">
        <v>1126</v>
      </c>
      <c r="F1469" s="1" t="s">
        <v>1959</v>
      </c>
      <c r="G1469" s="1" t="s">
        <v>1960</v>
      </c>
      <c r="H1469" s="1" t="s">
        <v>94</v>
      </c>
      <c r="I1469" s="1" t="s">
        <v>25</v>
      </c>
      <c r="J1469" s="1" t="s">
        <v>1324</v>
      </c>
      <c r="K1469" s="1" t="s">
        <v>50</v>
      </c>
      <c r="L1469" s="1">
        <v>32216</v>
      </c>
      <c r="M1469" s="1" t="s">
        <v>28</v>
      </c>
      <c r="N1469" s="1" t="s">
        <v>2184</v>
      </c>
      <c r="O1469" s="1" t="s">
        <v>66</v>
      </c>
      <c r="P1469" s="1" t="s">
        <v>146</v>
      </c>
      <c r="Q1469" s="1" t="s">
        <v>2185</v>
      </c>
      <c r="R1469" s="1">
        <v>255.96799999999999</v>
      </c>
      <c r="S1469" s="1">
        <v>4</v>
      </c>
      <c r="T1469" s="1">
        <v>0.2</v>
      </c>
      <c r="U1469" s="1">
        <v>31.995999999999974</v>
      </c>
      <c r="V1469" s="3" t="str">
        <f>IF(M1469=People!$B$5,People!$A$5,IF(M1469=People!$B$4,People!$A$4,IF(M1469=People!$B$3,People!$A$3,IF(M1469=People!$B$2,People!$A$2,0))))</f>
        <v>Cassandra Brandow</v>
      </c>
      <c r="W1469" s="3" t="str">
        <f>IFERROR(INDEX(Returns!A:A,MATCH(B1469,Returns!B:B,0)),"No")</f>
        <v>No</v>
      </c>
    </row>
    <row r="1470" spans="1:23" x14ac:dyDescent="0.2">
      <c r="A1470" s="1">
        <v>1469</v>
      </c>
      <c r="B1470" t="s">
        <v>6874</v>
      </c>
      <c r="C1470" s="2">
        <v>43808</v>
      </c>
      <c r="D1470" s="2">
        <v>43812</v>
      </c>
      <c r="E1470" s="1" t="s">
        <v>46</v>
      </c>
      <c r="F1470" s="1" t="s">
        <v>3191</v>
      </c>
      <c r="G1470" s="1" t="s">
        <v>3192</v>
      </c>
      <c r="H1470" s="1" t="s">
        <v>38</v>
      </c>
      <c r="I1470" s="1" t="s">
        <v>25</v>
      </c>
      <c r="J1470" s="1" t="s">
        <v>773</v>
      </c>
      <c r="K1470" s="1" t="s">
        <v>214</v>
      </c>
      <c r="L1470" s="1">
        <v>48234</v>
      </c>
      <c r="M1470" s="1" t="s">
        <v>97</v>
      </c>
      <c r="N1470" s="1" t="s">
        <v>3254</v>
      </c>
      <c r="O1470" s="1" t="s">
        <v>30</v>
      </c>
      <c r="P1470" s="1" t="s">
        <v>34</v>
      </c>
      <c r="Q1470" s="1" t="s">
        <v>3255</v>
      </c>
      <c r="R1470" s="1">
        <v>872.94</v>
      </c>
      <c r="S1470" s="1">
        <v>3</v>
      </c>
      <c r="T1470" s="1">
        <v>0</v>
      </c>
      <c r="U1470" s="1">
        <v>226.96439999999998</v>
      </c>
      <c r="V1470" s="3" t="str">
        <f>IF(M1470=People!$B$5,People!$A$5,IF(M1470=People!$B$4,People!$A$4,IF(M1470=People!$B$3,People!$A$3,IF(M1470=People!$B$2,People!$A$2,0))))</f>
        <v>Kelly Williams</v>
      </c>
      <c r="W1470" s="3" t="str">
        <f>IFERROR(INDEX(Returns!A:A,MATCH(B1470,Returns!B:B,0)),"No")</f>
        <v>No</v>
      </c>
    </row>
    <row r="1471" spans="1:23" x14ac:dyDescent="0.2">
      <c r="A1471" s="1">
        <v>1470</v>
      </c>
      <c r="B1471" t="s">
        <v>6874</v>
      </c>
      <c r="C1471" s="2">
        <v>43808</v>
      </c>
      <c r="D1471" s="2">
        <v>43812</v>
      </c>
      <c r="E1471" s="1" t="s">
        <v>46</v>
      </c>
      <c r="F1471" s="1" t="s">
        <v>3191</v>
      </c>
      <c r="G1471" s="1" t="s">
        <v>3192</v>
      </c>
      <c r="H1471" s="1" t="s">
        <v>38</v>
      </c>
      <c r="I1471" s="1" t="s">
        <v>25</v>
      </c>
      <c r="J1471" s="1" t="s">
        <v>773</v>
      </c>
      <c r="K1471" s="1" t="s">
        <v>214</v>
      </c>
      <c r="L1471" s="1">
        <v>48234</v>
      </c>
      <c r="M1471" s="1" t="s">
        <v>97</v>
      </c>
      <c r="N1471" s="1" t="s">
        <v>1210</v>
      </c>
      <c r="O1471" s="1" t="s">
        <v>43</v>
      </c>
      <c r="P1471" s="1" t="s">
        <v>70</v>
      </c>
      <c r="Q1471" s="1" t="s">
        <v>1211</v>
      </c>
      <c r="R1471" s="1">
        <v>41.54</v>
      </c>
      <c r="S1471" s="1">
        <v>2</v>
      </c>
      <c r="T1471" s="1">
        <v>0</v>
      </c>
      <c r="U1471" s="1">
        <v>19.523799999999998</v>
      </c>
      <c r="V1471" s="3" t="str">
        <f>IF(M1471=People!$B$5,People!$A$5,IF(M1471=People!$B$4,People!$A$4,IF(M1471=People!$B$3,People!$A$3,IF(M1471=People!$B$2,People!$A$2,0))))</f>
        <v>Kelly Williams</v>
      </c>
      <c r="W1471" s="3" t="str">
        <f>IFERROR(INDEX(Returns!A:A,MATCH(B1471,Returns!B:B,0)),"No")</f>
        <v>No</v>
      </c>
    </row>
    <row r="1472" spans="1:23" x14ac:dyDescent="0.2">
      <c r="A1472" s="1">
        <v>1471</v>
      </c>
      <c r="B1472" t="s">
        <v>6874</v>
      </c>
      <c r="C1472" s="2">
        <v>43808</v>
      </c>
      <c r="D1472" s="2">
        <v>43812</v>
      </c>
      <c r="E1472" s="1" t="s">
        <v>46</v>
      </c>
      <c r="F1472" s="1" t="s">
        <v>3191</v>
      </c>
      <c r="G1472" s="1" t="s">
        <v>3192</v>
      </c>
      <c r="H1472" s="1" t="s">
        <v>38</v>
      </c>
      <c r="I1472" s="1" t="s">
        <v>25</v>
      </c>
      <c r="J1472" s="1" t="s">
        <v>773</v>
      </c>
      <c r="K1472" s="1" t="s">
        <v>214</v>
      </c>
      <c r="L1472" s="1">
        <v>48234</v>
      </c>
      <c r="M1472" s="1" t="s">
        <v>97</v>
      </c>
      <c r="N1472" s="1" t="s">
        <v>3256</v>
      </c>
      <c r="O1472" s="1" t="s">
        <v>43</v>
      </c>
      <c r="P1472" s="1" t="s">
        <v>84</v>
      </c>
      <c r="Q1472" s="1" t="s">
        <v>3257</v>
      </c>
      <c r="R1472" s="1">
        <v>12.96</v>
      </c>
      <c r="S1472" s="1">
        <v>2</v>
      </c>
      <c r="T1472" s="1">
        <v>0</v>
      </c>
      <c r="U1472" s="1">
        <v>6.2208000000000006</v>
      </c>
      <c r="V1472" s="3" t="str">
        <f>IF(M1472=People!$B$5,People!$A$5,IF(M1472=People!$B$4,People!$A$4,IF(M1472=People!$B$3,People!$A$3,IF(M1472=People!$B$2,People!$A$2,0))))</f>
        <v>Kelly Williams</v>
      </c>
      <c r="W1472" s="3" t="str">
        <f>IFERROR(INDEX(Returns!A:A,MATCH(B1472,Returns!B:B,0)),"No")</f>
        <v>No</v>
      </c>
    </row>
    <row r="1473" spans="1:23" x14ac:dyDescent="0.2">
      <c r="A1473" s="1">
        <v>1472</v>
      </c>
      <c r="B1473" t="s">
        <v>6875</v>
      </c>
      <c r="C1473" s="2">
        <v>43002</v>
      </c>
      <c r="D1473" s="2">
        <v>43005</v>
      </c>
      <c r="E1473" s="1" t="s">
        <v>21</v>
      </c>
      <c r="F1473" s="1" t="s">
        <v>203</v>
      </c>
      <c r="G1473" s="1" t="s">
        <v>204</v>
      </c>
      <c r="H1473" s="1" t="s">
        <v>38</v>
      </c>
      <c r="I1473" s="1" t="s">
        <v>25</v>
      </c>
      <c r="J1473" s="1" t="s">
        <v>133</v>
      </c>
      <c r="K1473" s="1" t="s">
        <v>134</v>
      </c>
      <c r="L1473" s="1">
        <v>19120</v>
      </c>
      <c r="M1473" s="1" t="s">
        <v>135</v>
      </c>
      <c r="N1473" s="1" t="s">
        <v>3258</v>
      </c>
      <c r="O1473" s="1" t="s">
        <v>43</v>
      </c>
      <c r="P1473" s="1" t="s">
        <v>63</v>
      </c>
      <c r="Q1473" s="1" t="s">
        <v>3259</v>
      </c>
      <c r="R1473" s="1">
        <v>6.8480000000000008</v>
      </c>
      <c r="S1473" s="1">
        <v>2</v>
      </c>
      <c r="T1473" s="1">
        <v>0.2</v>
      </c>
      <c r="U1473" s="1">
        <v>0.59920000000000018</v>
      </c>
      <c r="V1473" s="3" t="str">
        <f>IF(M1473=People!$B$5,People!$A$5,IF(M1473=People!$B$4,People!$A$4,IF(M1473=People!$B$3,People!$A$3,IF(M1473=People!$B$2,People!$A$2,0))))</f>
        <v>Chuck Magee</v>
      </c>
      <c r="W1473" s="3" t="str">
        <f>IFERROR(INDEX(Returns!A:A,MATCH(B1473,Returns!B:B,0)),"No")</f>
        <v>No</v>
      </c>
    </row>
    <row r="1474" spans="1:23" x14ac:dyDescent="0.2">
      <c r="A1474" s="1">
        <v>1473</v>
      </c>
      <c r="B1474" t="s">
        <v>6876</v>
      </c>
      <c r="C1474" s="2">
        <v>43657</v>
      </c>
      <c r="D1474" s="2">
        <v>43661</v>
      </c>
      <c r="E1474" s="1" t="s">
        <v>46</v>
      </c>
      <c r="F1474" s="1" t="s">
        <v>3260</v>
      </c>
      <c r="G1474" s="1" t="s">
        <v>3261</v>
      </c>
      <c r="H1474" s="1" t="s">
        <v>38</v>
      </c>
      <c r="I1474" s="1" t="s">
        <v>25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2275</v>
      </c>
      <c r="O1474" s="1" t="s">
        <v>43</v>
      </c>
      <c r="P1474" s="1" t="s">
        <v>44</v>
      </c>
      <c r="Q1474" s="1" t="s">
        <v>2276</v>
      </c>
      <c r="R1474" s="1">
        <v>8.67</v>
      </c>
      <c r="S1474" s="1">
        <v>3</v>
      </c>
      <c r="T1474" s="1">
        <v>0</v>
      </c>
      <c r="U1474" s="1">
        <v>4.0749000000000004</v>
      </c>
      <c r="V1474" s="3" t="str">
        <f>IF(M1474=People!$B$5,People!$A$5,IF(M1474=People!$B$4,People!$A$4,IF(M1474=People!$B$3,People!$A$3,IF(M1474=People!$B$2,People!$A$2,0))))</f>
        <v>Anna Andreadi</v>
      </c>
      <c r="W1474" s="3" t="str">
        <f>IFERROR(INDEX(Returns!A:A,MATCH(B1474,Returns!B:B,0)),"No")</f>
        <v>No</v>
      </c>
    </row>
    <row r="1475" spans="1:23" x14ac:dyDescent="0.2">
      <c r="A1475" s="1">
        <v>1474</v>
      </c>
      <c r="B1475" t="s">
        <v>6877</v>
      </c>
      <c r="C1475" s="2">
        <v>43070</v>
      </c>
      <c r="D1475" s="2">
        <v>43071</v>
      </c>
      <c r="E1475" s="1" t="s">
        <v>1126</v>
      </c>
      <c r="F1475" s="1" t="s">
        <v>2711</v>
      </c>
      <c r="G1475" s="1" t="s">
        <v>2712</v>
      </c>
      <c r="H1475" s="1" t="s">
        <v>24</v>
      </c>
      <c r="I1475" s="1" t="s">
        <v>25</v>
      </c>
      <c r="J1475" s="1" t="s">
        <v>167</v>
      </c>
      <c r="K1475" s="1" t="s">
        <v>96</v>
      </c>
      <c r="L1475" s="1">
        <v>77036</v>
      </c>
      <c r="M1475" s="1" t="s">
        <v>97</v>
      </c>
      <c r="N1475" s="1" t="s">
        <v>3262</v>
      </c>
      <c r="O1475" s="1" t="s">
        <v>30</v>
      </c>
      <c r="P1475" s="1" t="s">
        <v>60</v>
      </c>
      <c r="Q1475" s="1" t="s">
        <v>3263</v>
      </c>
      <c r="R1475" s="1">
        <v>6.6879999999999997</v>
      </c>
      <c r="S1475" s="1">
        <v>4</v>
      </c>
      <c r="T1475" s="1">
        <v>0.6</v>
      </c>
      <c r="U1475" s="1">
        <v>-4.0127999999999986</v>
      </c>
      <c r="V1475" s="3" t="str">
        <f>IF(M1475=People!$B$5,People!$A$5,IF(M1475=People!$B$4,People!$A$4,IF(M1475=People!$B$3,People!$A$3,IF(M1475=People!$B$2,People!$A$2,0))))</f>
        <v>Kelly Williams</v>
      </c>
      <c r="W1475" s="3" t="str">
        <f>IFERROR(INDEX(Returns!A:A,MATCH(B1475,Returns!B:B,0)),"No")</f>
        <v>No</v>
      </c>
    </row>
    <row r="1476" spans="1:23" x14ac:dyDescent="0.2">
      <c r="A1476" s="1">
        <v>1475</v>
      </c>
      <c r="B1476" t="s">
        <v>6878</v>
      </c>
      <c r="C1476" s="2">
        <v>43423</v>
      </c>
      <c r="D1476" s="2">
        <v>43429</v>
      </c>
      <c r="E1476" s="1" t="s">
        <v>46</v>
      </c>
      <c r="F1476" s="1" t="s">
        <v>3264</v>
      </c>
      <c r="G1476" s="1" t="s">
        <v>3265</v>
      </c>
      <c r="H1476" s="1" t="s">
        <v>94</v>
      </c>
      <c r="I1476" s="1" t="s">
        <v>25</v>
      </c>
      <c r="J1476" s="1" t="s">
        <v>3266</v>
      </c>
      <c r="K1476" s="1" t="s">
        <v>240</v>
      </c>
      <c r="L1476" s="1">
        <v>14304</v>
      </c>
      <c r="M1476" s="1" t="s">
        <v>135</v>
      </c>
      <c r="N1476" s="1" t="s">
        <v>3267</v>
      </c>
      <c r="O1476" s="1" t="s">
        <v>43</v>
      </c>
      <c r="P1476" s="1" t="s">
        <v>63</v>
      </c>
      <c r="Q1476" s="1" t="s">
        <v>3268</v>
      </c>
      <c r="R1476" s="1">
        <v>17.28</v>
      </c>
      <c r="S1476" s="1">
        <v>6</v>
      </c>
      <c r="T1476" s="1">
        <v>0</v>
      </c>
      <c r="U1476" s="1">
        <v>5.0111999999999997</v>
      </c>
      <c r="V1476" s="3" t="str">
        <f>IF(M1476=People!$B$5,People!$A$5,IF(M1476=People!$B$4,People!$A$4,IF(M1476=People!$B$3,People!$A$3,IF(M1476=People!$B$2,People!$A$2,0))))</f>
        <v>Chuck Magee</v>
      </c>
      <c r="W1476" s="3" t="str">
        <f>IFERROR(INDEX(Returns!A:A,MATCH(B1476,Returns!B:B,0)),"No")</f>
        <v>No</v>
      </c>
    </row>
    <row r="1477" spans="1:23" x14ac:dyDescent="0.2">
      <c r="A1477" s="1">
        <v>1476</v>
      </c>
      <c r="B1477" t="s">
        <v>6878</v>
      </c>
      <c r="C1477" s="2">
        <v>43423</v>
      </c>
      <c r="D1477" s="2">
        <v>43429</v>
      </c>
      <c r="E1477" s="1" t="s">
        <v>46</v>
      </c>
      <c r="F1477" s="1" t="s">
        <v>3264</v>
      </c>
      <c r="G1477" s="1" t="s">
        <v>3265</v>
      </c>
      <c r="H1477" s="1" t="s">
        <v>94</v>
      </c>
      <c r="I1477" s="1" t="s">
        <v>25</v>
      </c>
      <c r="J1477" s="1" t="s">
        <v>3266</v>
      </c>
      <c r="K1477" s="1" t="s">
        <v>240</v>
      </c>
      <c r="L1477" s="1">
        <v>14304</v>
      </c>
      <c r="M1477" s="1" t="s">
        <v>135</v>
      </c>
      <c r="N1477" s="1" t="s">
        <v>2559</v>
      </c>
      <c r="O1477" s="1" t="s">
        <v>43</v>
      </c>
      <c r="P1477" s="1" t="s">
        <v>70</v>
      </c>
      <c r="Q1477" s="1" t="s">
        <v>2560</v>
      </c>
      <c r="R1477" s="1">
        <v>17.712</v>
      </c>
      <c r="S1477" s="1">
        <v>3</v>
      </c>
      <c r="T1477" s="1">
        <v>0.2</v>
      </c>
      <c r="U1477" s="1">
        <v>6.4206000000000012</v>
      </c>
      <c r="V1477" s="3" t="str">
        <f>IF(M1477=People!$B$5,People!$A$5,IF(M1477=People!$B$4,People!$A$4,IF(M1477=People!$B$3,People!$A$3,IF(M1477=People!$B$2,People!$A$2,0))))</f>
        <v>Chuck Magee</v>
      </c>
      <c r="W1477" s="3" t="str">
        <f>IFERROR(INDEX(Returns!A:A,MATCH(B1477,Returns!B:B,0)),"No")</f>
        <v>No</v>
      </c>
    </row>
    <row r="1478" spans="1:23" x14ac:dyDescent="0.2">
      <c r="A1478" s="1">
        <v>1477</v>
      </c>
      <c r="B1478" t="s">
        <v>6879</v>
      </c>
      <c r="C1478" s="2">
        <v>43543</v>
      </c>
      <c r="D1478" s="2">
        <v>43548</v>
      </c>
      <c r="E1478" s="1" t="s">
        <v>46</v>
      </c>
      <c r="F1478" s="1" t="s">
        <v>2404</v>
      </c>
      <c r="G1478" s="1" t="s">
        <v>2405</v>
      </c>
      <c r="H1478" s="1" t="s">
        <v>94</v>
      </c>
      <c r="I1478" s="1" t="s">
        <v>25</v>
      </c>
      <c r="J1478" s="1" t="s">
        <v>239</v>
      </c>
      <c r="K1478" s="1" t="s">
        <v>240</v>
      </c>
      <c r="L1478" s="1">
        <v>10024</v>
      </c>
      <c r="M1478" s="1" t="s">
        <v>135</v>
      </c>
      <c r="N1478" s="1" t="s">
        <v>3269</v>
      </c>
      <c r="O1478" s="1" t="s">
        <v>43</v>
      </c>
      <c r="P1478" s="1" t="s">
        <v>44</v>
      </c>
      <c r="Q1478" s="1" t="s">
        <v>3270</v>
      </c>
      <c r="R1478" s="1">
        <v>28.91</v>
      </c>
      <c r="S1478" s="1">
        <v>7</v>
      </c>
      <c r="T1478" s="1">
        <v>0</v>
      </c>
      <c r="U1478" s="1">
        <v>13.2986</v>
      </c>
      <c r="V1478" s="3" t="str">
        <f>IF(M1478=People!$B$5,People!$A$5,IF(M1478=People!$B$4,People!$A$4,IF(M1478=People!$B$3,People!$A$3,IF(M1478=People!$B$2,People!$A$2,0))))</f>
        <v>Chuck Magee</v>
      </c>
      <c r="W1478" s="3" t="str">
        <f>IFERROR(INDEX(Returns!A:A,MATCH(B1478,Returns!B:B,0)),"No")</f>
        <v>No</v>
      </c>
    </row>
    <row r="1479" spans="1:23" x14ac:dyDescent="0.2">
      <c r="A1479" s="1">
        <v>1478</v>
      </c>
      <c r="B1479" t="s">
        <v>6880</v>
      </c>
      <c r="C1479" s="2">
        <v>43417</v>
      </c>
      <c r="D1479" s="2">
        <v>43421</v>
      </c>
      <c r="E1479" s="1" t="s">
        <v>46</v>
      </c>
      <c r="F1479" s="1" t="s">
        <v>3271</v>
      </c>
      <c r="G1479" s="1" t="s">
        <v>3272</v>
      </c>
      <c r="H1479" s="1" t="s">
        <v>24</v>
      </c>
      <c r="I1479" s="1" t="s">
        <v>25</v>
      </c>
      <c r="J1479" s="1" t="s">
        <v>3273</v>
      </c>
      <c r="K1479" s="1" t="s">
        <v>82</v>
      </c>
      <c r="L1479" s="1">
        <v>27360</v>
      </c>
      <c r="M1479" s="1" t="s">
        <v>28</v>
      </c>
      <c r="N1479" s="1" t="s">
        <v>2192</v>
      </c>
      <c r="O1479" s="1" t="s">
        <v>43</v>
      </c>
      <c r="P1479" s="1" t="s">
        <v>512</v>
      </c>
      <c r="Q1479" s="1" t="s">
        <v>2193</v>
      </c>
      <c r="R1479" s="1">
        <v>52.136000000000003</v>
      </c>
      <c r="S1479" s="1">
        <v>7</v>
      </c>
      <c r="T1479" s="1">
        <v>0.2</v>
      </c>
      <c r="U1479" s="1">
        <v>5.865299999999996</v>
      </c>
      <c r="V1479" s="3" t="str">
        <f>IF(M1479=People!$B$5,People!$A$5,IF(M1479=People!$B$4,People!$A$4,IF(M1479=People!$B$3,People!$A$3,IF(M1479=People!$B$2,People!$A$2,0))))</f>
        <v>Cassandra Brandow</v>
      </c>
      <c r="W1479" s="3" t="str">
        <f>IFERROR(INDEX(Returns!A:A,MATCH(B1479,Returns!B:B,0)),"No")</f>
        <v>No</v>
      </c>
    </row>
    <row r="1480" spans="1:23" x14ac:dyDescent="0.2">
      <c r="A1480" s="1">
        <v>1479</v>
      </c>
      <c r="B1480" t="s">
        <v>6881</v>
      </c>
      <c r="C1480" s="2">
        <v>43788</v>
      </c>
      <c r="D1480" s="2">
        <v>43789</v>
      </c>
      <c r="E1480" s="1" t="s">
        <v>170</v>
      </c>
      <c r="F1480" s="1" t="s">
        <v>380</v>
      </c>
      <c r="G1480" s="1" t="s">
        <v>381</v>
      </c>
      <c r="H1480" s="1" t="s">
        <v>24</v>
      </c>
      <c r="I1480" s="1" t="s">
        <v>25</v>
      </c>
      <c r="J1480" s="1" t="s">
        <v>3274</v>
      </c>
      <c r="K1480" s="1" t="s">
        <v>40</v>
      </c>
      <c r="L1480" s="1">
        <v>92683</v>
      </c>
      <c r="M1480" s="1" t="s">
        <v>41</v>
      </c>
      <c r="N1480" s="1" t="s">
        <v>1460</v>
      </c>
      <c r="O1480" s="1" t="s">
        <v>66</v>
      </c>
      <c r="P1480" s="1" t="s">
        <v>67</v>
      </c>
      <c r="Q1480" s="1" t="s">
        <v>1461</v>
      </c>
      <c r="R1480" s="1">
        <v>31.968000000000004</v>
      </c>
      <c r="S1480" s="1">
        <v>4</v>
      </c>
      <c r="T1480" s="1">
        <v>0.2</v>
      </c>
      <c r="U1480" s="1">
        <v>2.3976000000000006</v>
      </c>
      <c r="V1480" s="3" t="str">
        <f>IF(M1480=People!$B$5,People!$A$5,IF(M1480=People!$B$4,People!$A$4,IF(M1480=People!$B$3,People!$A$3,IF(M1480=People!$B$2,People!$A$2,0))))</f>
        <v>Anna Andreadi</v>
      </c>
      <c r="W1480" s="3" t="str">
        <f>IFERROR(INDEX(Returns!A:A,MATCH(B1480,Returns!B:B,0)),"No")</f>
        <v>No</v>
      </c>
    </row>
    <row r="1481" spans="1:23" x14ac:dyDescent="0.2">
      <c r="A1481" s="1">
        <v>1480</v>
      </c>
      <c r="B1481" t="s">
        <v>6201</v>
      </c>
      <c r="C1481" s="2">
        <v>43436</v>
      </c>
      <c r="D1481" s="2">
        <v>43442</v>
      </c>
      <c r="E1481" s="1" t="s">
        <v>46</v>
      </c>
      <c r="F1481" s="1" t="s">
        <v>1322</v>
      </c>
      <c r="G1481" s="1" t="s">
        <v>1323</v>
      </c>
      <c r="H1481" s="1" t="s">
        <v>24</v>
      </c>
      <c r="I1481" s="1" t="s">
        <v>25</v>
      </c>
      <c r="J1481" s="1" t="s">
        <v>116</v>
      </c>
      <c r="K1481" s="1" t="s">
        <v>40</v>
      </c>
      <c r="L1481" s="1">
        <v>94122</v>
      </c>
      <c r="M1481" s="1" t="s">
        <v>41</v>
      </c>
      <c r="N1481" s="1" t="s">
        <v>3275</v>
      </c>
      <c r="O1481" s="1" t="s">
        <v>43</v>
      </c>
      <c r="P1481" s="1" t="s">
        <v>84</v>
      </c>
      <c r="Q1481" s="1" t="s">
        <v>3276</v>
      </c>
      <c r="R1481" s="1">
        <v>25.92</v>
      </c>
      <c r="S1481" s="1">
        <v>4</v>
      </c>
      <c r="T1481" s="1">
        <v>0</v>
      </c>
      <c r="U1481" s="1">
        <v>12.441600000000001</v>
      </c>
      <c r="V1481" s="3" t="str">
        <f>IF(M1481=People!$B$5,People!$A$5,IF(M1481=People!$B$4,People!$A$4,IF(M1481=People!$B$3,People!$A$3,IF(M1481=People!$B$2,People!$A$2,0))))</f>
        <v>Anna Andreadi</v>
      </c>
      <c r="W1481" s="3" t="str">
        <f>IFERROR(INDEX(Returns!A:A,MATCH(B1481,Returns!B:B,0)),"No")</f>
        <v>Yes</v>
      </c>
    </row>
    <row r="1482" spans="1:23" x14ac:dyDescent="0.2">
      <c r="A1482" s="1">
        <v>1481</v>
      </c>
      <c r="B1482" t="s">
        <v>6201</v>
      </c>
      <c r="C1482" s="2">
        <v>43436</v>
      </c>
      <c r="D1482" s="2">
        <v>43442</v>
      </c>
      <c r="E1482" s="1" t="s">
        <v>46</v>
      </c>
      <c r="F1482" s="1" t="s">
        <v>1322</v>
      </c>
      <c r="G1482" s="1" t="s">
        <v>1323</v>
      </c>
      <c r="H1482" s="1" t="s">
        <v>24</v>
      </c>
      <c r="I1482" s="1" t="s">
        <v>25</v>
      </c>
      <c r="J1482" s="1" t="s">
        <v>116</v>
      </c>
      <c r="K1482" s="1" t="s">
        <v>40</v>
      </c>
      <c r="L1482" s="1">
        <v>94122</v>
      </c>
      <c r="M1482" s="1" t="s">
        <v>41</v>
      </c>
      <c r="N1482" s="1" t="s">
        <v>3277</v>
      </c>
      <c r="O1482" s="1" t="s">
        <v>43</v>
      </c>
      <c r="P1482" s="1" t="s">
        <v>84</v>
      </c>
      <c r="Q1482" s="1" t="s">
        <v>3278</v>
      </c>
      <c r="R1482" s="1">
        <v>40.46</v>
      </c>
      <c r="S1482" s="1">
        <v>7</v>
      </c>
      <c r="T1482" s="1">
        <v>0</v>
      </c>
      <c r="U1482" s="1">
        <v>19.825400000000002</v>
      </c>
      <c r="V1482" s="3" t="str">
        <f>IF(M1482=People!$B$5,People!$A$5,IF(M1482=People!$B$4,People!$A$4,IF(M1482=People!$B$3,People!$A$3,IF(M1482=People!$B$2,People!$A$2,0))))</f>
        <v>Anna Andreadi</v>
      </c>
      <c r="W1482" s="3" t="str">
        <f>IFERROR(INDEX(Returns!A:A,MATCH(B1482,Returns!B:B,0)),"No")</f>
        <v>Yes</v>
      </c>
    </row>
    <row r="1483" spans="1:23" x14ac:dyDescent="0.2">
      <c r="A1483" s="1">
        <v>1482</v>
      </c>
      <c r="B1483" t="s">
        <v>6201</v>
      </c>
      <c r="C1483" s="2">
        <v>43436</v>
      </c>
      <c r="D1483" s="2">
        <v>43442</v>
      </c>
      <c r="E1483" s="1" t="s">
        <v>46</v>
      </c>
      <c r="F1483" s="1" t="s">
        <v>1322</v>
      </c>
      <c r="G1483" s="1" t="s">
        <v>1323</v>
      </c>
      <c r="H1483" s="1" t="s">
        <v>24</v>
      </c>
      <c r="I1483" s="1" t="s">
        <v>25</v>
      </c>
      <c r="J1483" s="1" t="s">
        <v>116</v>
      </c>
      <c r="K1483" s="1" t="s">
        <v>40</v>
      </c>
      <c r="L1483" s="1">
        <v>94122</v>
      </c>
      <c r="M1483" s="1" t="s">
        <v>41</v>
      </c>
      <c r="N1483" s="1" t="s">
        <v>3279</v>
      </c>
      <c r="O1483" s="1" t="s">
        <v>43</v>
      </c>
      <c r="P1483" s="1" t="s">
        <v>55</v>
      </c>
      <c r="Q1483" s="1" t="s">
        <v>3280</v>
      </c>
      <c r="R1483" s="1">
        <v>33.869999999999997</v>
      </c>
      <c r="S1483" s="1">
        <v>3</v>
      </c>
      <c r="T1483" s="1">
        <v>0</v>
      </c>
      <c r="U1483" s="1">
        <v>8.8061999999999987</v>
      </c>
      <c r="V1483" s="3" t="str">
        <f>IF(M1483=People!$B$5,People!$A$5,IF(M1483=People!$B$4,People!$A$4,IF(M1483=People!$B$3,People!$A$3,IF(M1483=People!$B$2,People!$A$2,0))))</f>
        <v>Anna Andreadi</v>
      </c>
      <c r="W1483" s="3" t="str">
        <f>IFERROR(INDEX(Returns!A:A,MATCH(B1483,Returns!B:B,0)),"No")</f>
        <v>Yes</v>
      </c>
    </row>
    <row r="1484" spans="1:23" x14ac:dyDescent="0.2">
      <c r="A1484" s="1">
        <v>1483</v>
      </c>
      <c r="B1484" t="s">
        <v>6882</v>
      </c>
      <c r="C1484" s="2">
        <v>43702</v>
      </c>
      <c r="D1484" s="2">
        <v>43705</v>
      </c>
      <c r="E1484" s="1" t="s">
        <v>21</v>
      </c>
      <c r="F1484" s="1" t="s">
        <v>2664</v>
      </c>
      <c r="G1484" s="1" t="s">
        <v>2665</v>
      </c>
      <c r="H1484" s="1" t="s">
        <v>24</v>
      </c>
      <c r="I1484" s="1" t="s">
        <v>25</v>
      </c>
      <c r="J1484" s="1" t="s">
        <v>294</v>
      </c>
      <c r="K1484" s="1" t="s">
        <v>300</v>
      </c>
      <c r="L1484" s="1">
        <v>38301</v>
      </c>
      <c r="M1484" s="1" t="s">
        <v>28</v>
      </c>
      <c r="N1484" s="1" t="s">
        <v>1631</v>
      </c>
      <c r="O1484" s="1" t="s">
        <v>43</v>
      </c>
      <c r="P1484" s="1" t="s">
        <v>63</v>
      </c>
      <c r="Q1484" s="1" t="s">
        <v>1632</v>
      </c>
      <c r="R1484" s="1">
        <v>9.7280000000000015</v>
      </c>
      <c r="S1484" s="1">
        <v>2</v>
      </c>
      <c r="T1484" s="1">
        <v>0.2</v>
      </c>
      <c r="U1484" s="1">
        <v>1.702399999999999</v>
      </c>
      <c r="V1484" s="3" t="str">
        <f>IF(M1484=People!$B$5,People!$A$5,IF(M1484=People!$B$4,People!$A$4,IF(M1484=People!$B$3,People!$A$3,IF(M1484=People!$B$2,People!$A$2,0))))</f>
        <v>Cassandra Brandow</v>
      </c>
      <c r="W1484" s="3" t="str">
        <f>IFERROR(INDEX(Returns!A:A,MATCH(B1484,Returns!B:B,0)),"No")</f>
        <v>No</v>
      </c>
    </row>
    <row r="1485" spans="1:23" x14ac:dyDescent="0.2">
      <c r="A1485" s="1">
        <v>1484</v>
      </c>
      <c r="B1485" t="s">
        <v>6882</v>
      </c>
      <c r="C1485" s="2">
        <v>43702</v>
      </c>
      <c r="D1485" s="2">
        <v>43705</v>
      </c>
      <c r="E1485" s="1" t="s">
        <v>21</v>
      </c>
      <c r="F1485" s="1" t="s">
        <v>2664</v>
      </c>
      <c r="G1485" s="1" t="s">
        <v>2665</v>
      </c>
      <c r="H1485" s="1" t="s">
        <v>24</v>
      </c>
      <c r="I1485" s="1" t="s">
        <v>25</v>
      </c>
      <c r="J1485" s="1" t="s">
        <v>294</v>
      </c>
      <c r="K1485" s="1" t="s">
        <v>300</v>
      </c>
      <c r="L1485" s="1">
        <v>38301</v>
      </c>
      <c r="M1485" s="1" t="s">
        <v>28</v>
      </c>
      <c r="N1485" s="1" t="s">
        <v>3281</v>
      </c>
      <c r="O1485" s="1" t="s">
        <v>43</v>
      </c>
      <c r="P1485" s="1" t="s">
        <v>84</v>
      </c>
      <c r="Q1485" s="1" t="s">
        <v>3282</v>
      </c>
      <c r="R1485" s="1">
        <v>3.4240000000000004</v>
      </c>
      <c r="S1485" s="1">
        <v>1</v>
      </c>
      <c r="T1485" s="1">
        <v>0.2</v>
      </c>
      <c r="U1485" s="1">
        <v>1.0699999999999996</v>
      </c>
      <c r="V1485" s="3" t="str">
        <f>IF(M1485=People!$B$5,People!$A$5,IF(M1485=People!$B$4,People!$A$4,IF(M1485=People!$B$3,People!$A$3,IF(M1485=People!$B$2,People!$A$2,0))))</f>
        <v>Cassandra Brandow</v>
      </c>
      <c r="W1485" s="3" t="str">
        <f>IFERROR(INDEX(Returns!A:A,MATCH(B1485,Returns!B:B,0)),"No")</f>
        <v>No</v>
      </c>
    </row>
    <row r="1486" spans="1:23" x14ac:dyDescent="0.2">
      <c r="A1486" s="1">
        <v>1485</v>
      </c>
      <c r="B1486" t="s">
        <v>6883</v>
      </c>
      <c r="C1486" s="2">
        <v>43387</v>
      </c>
      <c r="D1486" s="2">
        <v>43391</v>
      </c>
      <c r="E1486" s="1" t="s">
        <v>46</v>
      </c>
      <c r="F1486" s="1" t="s">
        <v>2058</v>
      </c>
      <c r="G1486" s="1" t="s">
        <v>2059</v>
      </c>
      <c r="H1486" s="1" t="s">
        <v>38</v>
      </c>
      <c r="I1486" s="1" t="s">
        <v>25</v>
      </c>
      <c r="J1486" s="1" t="s">
        <v>88</v>
      </c>
      <c r="K1486" s="1" t="s">
        <v>89</v>
      </c>
      <c r="L1486" s="1">
        <v>98115</v>
      </c>
      <c r="M1486" s="1" t="s">
        <v>41</v>
      </c>
      <c r="N1486" s="1" t="s">
        <v>3283</v>
      </c>
      <c r="O1486" s="1" t="s">
        <v>66</v>
      </c>
      <c r="P1486" s="1" t="s">
        <v>146</v>
      </c>
      <c r="Q1486" s="1" t="s">
        <v>3284</v>
      </c>
      <c r="R1486" s="1">
        <v>177</v>
      </c>
      <c r="S1486" s="1">
        <v>3</v>
      </c>
      <c r="T1486" s="1">
        <v>0</v>
      </c>
      <c r="U1486" s="1">
        <v>30.089999999999982</v>
      </c>
      <c r="V1486" s="3" t="str">
        <f>IF(M1486=People!$B$5,People!$A$5,IF(M1486=People!$B$4,People!$A$4,IF(M1486=People!$B$3,People!$A$3,IF(M1486=People!$B$2,People!$A$2,0))))</f>
        <v>Anna Andreadi</v>
      </c>
      <c r="W1486" s="3" t="str">
        <f>IFERROR(INDEX(Returns!A:A,MATCH(B1486,Returns!B:B,0)),"No")</f>
        <v>No</v>
      </c>
    </row>
    <row r="1487" spans="1:23" x14ac:dyDescent="0.2">
      <c r="A1487" s="1">
        <v>1486</v>
      </c>
      <c r="B1487" t="s">
        <v>6884</v>
      </c>
      <c r="C1487" s="2">
        <v>42701</v>
      </c>
      <c r="D1487" s="2">
        <v>42707</v>
      </c>
      <c r="E1487" s="1" t="s">
        <v>46</v>
      </c>
      <c r="F1487" s="1" t="s">
        <v>3285</v>
      </c>
      <c r="G1487" s="1" t="s">
        <v>3286</v>
      </c>
      <c r="H1487" s="1" t="s">
        <v>24</v>
      </c>
      <c r="I1487" s="1" t="s">
        <v>25</v>
      </c>
      <c r="J1487" s="1" t="s">
        <v>239</v>
      </c>
      <c r="K1487" s="1" t="s">
        <v>240</v>
      </c>
      <c r="L1487" s="1">
        <v>10035</v>
      </c>
      <c r="M1487" s="1" t="s">
        <v>135</v>
      </c>
      <c r="N1487" s="1" t="s">
        <v>3287</v>
      </c>
      <c r="O1487" s="1" t="s">
        <v>43</v>
      </c>
      <c r="P1487" s="1" t="s">
        <v>242</v>
      </c>
      <c r="Q1487" s="1" t="s">
        <v>497</v>
      </c>
      <c r="R1487" s="1">
        <v>3.76</v>
      </c>
      <c r="S1487" s="1">
        <v>2</v>
      </c>
      <c r="T1487" s="1">
        <v>0</v>
      </c>
      <c r="U1487" s="1">
        <v>1.3159999999999998</v>
      </c>
      <c r="V1487" s="3" t="str">
        <f>IF(M1487=People!$B$5,People!$A$5,IF(M1487=People!$B$4,People!$A$4,IF(M1487=People!$B$3,People!$A$3,IF(M1487=People!$B$2,People!$A$2,0))))</f>
        <v>Chuck Magee</v>
      </c>
      <c r="W1487" s="3" t="str">
        <f>IFERROR(INDEX(Returns!A:A,MATCH(B1487,Returns!B:B,0)),"No")</f>
        <v>No</v>
      </c>
    </row>
    <row r="1488" spans="1:23" x14ac:dyDescent="0.2">
      <c r="A1488" s="1">
        <v>1487</v>
      </c>
      <c r="B1488" t="s">
        <v>6885</v>
      </c>
      <c r="C1488" s="2">
        <v>43042</v>
      </c>
      <c r="D1488" s="2">
        <v>43046</v>
      </c>
      <c r="E1488" s="1" t="s">
        <v>46</v>
      </c>
      <c r="F1488" s="1" t="s">
        <v>3288</v>
      </c>
      <c r="G1488" s="1" t="s">
        <v>3289</v>
      </c>
      <c r="H1488" s="1" t="s">
        <v>94</v>
      </c>
      <c r="I1488" s="1" t="s">
        <v>25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3290</v>
      </c>
      <c r="O1488" s="1" t="s">
        <v>66</v>
      </c>
      <c r="P1488" s="1" t="s">
        <v>67</v>
      </c>
      <c r="Q1488" s="1" t="s">
        <v>3291</v>
      </c>
      <c r="R1488" s="1">
        <v>1212.848</v>
      </c>
      <c r="S1488" s="1">
        <v>7</v>
      </c>
      <c r="T1488" s="1">
        <v>0.2</v>
      </c>
      <c r="U1488" s="1">
        <v>106.12420000000014</v>
      </c>
      <c r="V1488" s="3" t="str">
        <f>IF(M1488=People!$B$5,People!$A$5,IF(M1488=People!$B$4,People!$A$4,IF(M1488=People!$B$3,People!$A$3,IF(M1488=People!$B$2,People!$A$2,0))))</f>
        <v>Anna Andreadi</v>
      </c>
      <c r="W1488" s="3" t="str">
        <f>IFERROR(INDEX(Returns!A:A,MATCH(B1488,Returns!B:B,0)),"No")</f>
        <v>No</v>
      </c>
    </row>
    <row r="1489" spans="1:23" x14ac:dyDescent="0.2">
      <c r="A1489" s="1">
        <v>1488</v>
      </c>
      <c r="B1489" t="s">
        <v>6885</v>
      </c>
      <c r="C1489" s="2">
        <v>43042</v>
      </c>
      <c r="D1489" s="2">
        <v>43046</v>
      </c>
      <c r="E1489" s="1" t="s">
        <v>46</v>
      </c>
      <c r="F1489" s="1" t="s">
        <v>3288</v>
      </c>
      <c r="G1489" s="1" t="s">
        <v>3289</v>
      </c>
      <c r="H1489" s="1" t="s">
        <v>94</v>
      </c>
      <c r="I1489" s="1" t="s">
        <v>25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3292</v>
      </c>
      <c r="O1489" s="1" t="s">
        <v>66</v>
      </c>
      <c r="P1489" s="1" t="s">
        <v>146</v>
      </c>
      <c r="Q1489" s="1" t="s">
        <v>3293</v>
      </c>
      <c r="R1489" s="1">
        <v>89.97</v>
      </c>
      <c r="S1489" s="1">
        <v>3</v>
      </c>
      <c r="T1489" s="1">
        <v>0</v>
      </c>
      <c r="U1489" s="1">
        <v>37.787400000000005</v>
      </c>
      <c r="V1489" s="3" t="str">
        <f>IF(M1489=People!$B$5,People!$A$5,IF(M1489=People!$B$4,People!$A$4,IF(M1489=People!$B$3,People!$A$3,IF(M1489=People!$B$2,People!$A$2,0))))</f>
        <v>Anna Andreadi</v>
      </c>
      <c r="W1489" s="3" t="str">
        <f>IFERROR(INDEX(Returns!A:A,MATCH(B1489,Returns!B:B,0)),"No")</f>
        <v>No</v>
      </c>
    </row>
    <row r="1490" spans="1:23" x14ac:dyDescent="0.2">
      <c r="A1490" s="1">
        <v>1489</v>
      </c>
      <c r="B1490" t="s">
        <v>6885</v>
      </c>
      <c r="C1490" s="2">
        <v>43042</v>
      </c>
      <c r="D1490" s="2">
        <v>43046</v>
      </c>
      <c r="E1490" s="1" t="s">
        <v>46</v>
      </c>
      <c r="F1490" s="1" t="s">
        <v>3288</v>
      </c>
      <c r="G1490" s="1" t="s">
        <v>3289</v>
      </c>
      <c r="H1490" s="1" t="s">
        <v>94</v>
      </c>
      <c r="I1490" s="1" t="s">
        <v>25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1300</v>
      </c>
      <c r="O1490" s="1" t="s">
        <v>30</v>
      </c>
      <c r="P1490" s="1" t="s">
        <v>60</v>
      </c>
      <c r="Q1490" s="1" t="s">
        <v>1301</v>
      </c>
      <c r="R1490" s="1">
        <v>42.599999999999994</v>
      </c>
      <c r="S1490" s="1">
        <v>3</v>
      </c>
      <c r="T1490" s="1">
        <v>0</v>
      </c>
      <c r="U1490" s="1">
        <v>16.614000000000001</v>
      </c>
      <c r="V1490" s="3" t="str">
        <f>IF(M1490=People!$B$5,People!$A$5,IF(M1490=People!$B$4,People!$A$4,IF(M1490=People!$B$3,People!$A$3,IF(M1490=People!$B$2,People!$A$2,0))))</f>
        <v>Anna Andreadi</v>
      </c>
      <c r="W1490" s="3" t="str">
        <f>IFERROR(INDEX(Returns!A:A,MATCH(B1490,Returns!B:B,0)),"No")</f>
        <v>No</v>
      </c>
    </row>
    <row r="1491" spans="1:23" x14ac:dyDescent="0.2">
      <c r="A1491" s="1">
        <v>1490</v>
      </c>
      <c r="B1491" t="s">
        <v>6886</v>
      </c>
      <c r="C1491" s="2">
        <v>42703</v>
      </c>
      <c r="D1491" s="2">
        <v>42710</v>
      </c>
      <c r="E1491" s="1" t="s">
        <v>46</v>
      </c>
      <c r="F1491" s="1" t="s">
        <v>3294</v>
      </c>
      <c r="G1491" s="1" t="s">
        <v>3295</v>
      </c>
      <c r="H1491" s="1" t="s">
        <v>24</v>
      </c>
      <c r="I1491" s="1" t="s">
        <v>25</v>
      </c>
      <c r="J1491" s="1" t="s">
        <v>133</v>
      </c>
      <c r="K1491" s="1" t="s">
        <v>134</v>
      </c>
      <c r="L1491" s="1">
        <v>19143</v>
      </c>
      <c r="M1491" s="1" t="s">
        <v>135</v>
      </c>
      <c r="N1491" s="1" t="s">
        <v>2682</v>
      </c>
      <c r="O1491" s="1" t="s">
        <v>43</v>
      </c>
      <c r="P1491" s="1" t="s">
        <v>44</v>
      </c>
      <c r="Q1491" s="1" t="s">
        <v>2683</v>
      </c>
      <c r="R1491" s="1">
        <v>5.04</v>
      </c>
      <c r="S1491" s="1">
        <v>2</v>
      </c>
      <c r="T1491" s="1">
        <v>0.2</v>
      </c>
      <c r="U1491" s="1">
        <v>1.764</v>
      </c>
      <c r="V1491" s="3" t="str">
        <f>IF(M1491=People!$B$5,People!$A$5,IF(M1491=People!$B$4,People!$A$4,IF(M1491=People!$B$3,People!$A$3,IF(M1491=People!$B$2,People!$A$2,0))))</f>
        <v>Chuck Magee</v>
      </c>
      <c r="W1491" s="3" t="str">
        <f>IFERROR(INDEX(Returns!A:A,MATCH(B1491,Returns!B:B,0)),"No")</f>
        <v>No</v>
      </c>
    </row>
    <row r="1492" spans="1:23" x14ac:dyDescent="0.2">
      <c r="A1492" s="1">
        <v>1491</v>
      </c>
      <c r="B1492" t="s">
        <v>6887</v>
      </c>
      <c r="C1492" s="2">
        <v>43585</v>
      </c>
      <c r="D1492" s="2">
        <v>43590</v>
      </c>
      <c r="E1492" s="1" t="s">
        <v>21</v>
      </c>
      <c r="F1492" s="1" t="s">
        <v>2727</v>
      </c>
      <c r="G1492" s="1" t="s">
        <v>2728</v>
      </c>
      <c r="H1492" s="1" t="s">
        <v>38</v>
      </c>
      <c r="I1492" s="1" t="s">
        <v>25</v>
      </c>
      <c r="J1492" s="1" t="s">
        <v>239</v>
      </c>
      <c r="K1492" s="1" t="s">
        <v>240</v>
      </c>
      <c r="L1492" s="1">
        <v>10024</v>
      </c>
      <c r="M1492" s="1" t="s">
        <v>135</v>
      </c>
      <c r="N1492" s="1" t="s">
        <v>180</v>
      </c>
      <c r="O1492" s="1" t="s">
        <v>43</v>
      </c>
      <c r="P1492" s="1" t="s">
        <v>157</v>
      </c>
      <c r="Q1492" s="1" t="s">
        <v>181</v>
      </c>
      <c r="R1492" s="1">
        <v>62.96</v>
      </c>
      <c r="S1492" s="1">
        <v>4</v>
      </c>
      <c r="T1492" s="1">
        <v>0</v>
      </c>
      <c r="U1492" s="1">
        <v>28.332000000000001</v>
      </c>
      <c r="V1492" s="3" t="str">
        <f>IF(M1492=People!$B$5,People!$A$5,IF(M1492=People!$B$4,People!$A$4,IF(M1492=People!$B$3,People!$A$3,IF(M1492=People!$B$2,People!$A$2,0))))</f>
        <v>Chuck Magee</v>
      </c>
      <c r="W1492" s="3" t="str">
        <f>IFERROR(INDEX(Returns!A:A,MATCH(B1492,Returns!B:B,0)),"No")</f>
        <v>No</v>
      </c>
    </row>
    <row r="1493" spans="1:23" x14ac:dyDescent="0.2">
      <c r="A1493" s="1">
        <v>1492</v>
      </c>
      <c r="B1493" t="s">
        <v>6888</v>
      </c>
      <c r="C1493" s="2">
        <v>43793</v>
      </c>
      <c r="D1493" s="2">
        <v>43797</v>
      </c>
      <c r="E1493" s="1" t="s">
        <v>46</v>
      </c>
      <c r="F1493" s="1" t="s">
        <v>3296</v>
      </c>
      <c r="G1493" s="1" t="s">
        <v>3297</v>
      </c>
      <c r="H1493" s="1" t="s">
        <v>38</v>
      </c>
      <c r="I1493" s="1" t="s">
        <v>25</v>
      </c>
      <c r="J1493" s="1" t="s">
        <v>239</v>
      </c>
      <c r="K1493" s="1" t="s">
        <v>240</v>
      </c>
      <c r="L1493" s="1">
        <v>10035</v>
      </c>
      <c r="M1493" s="1" t="s">
        <v>135</v>
      </c>
      <c r="N1493" s="1" t="s">
        <v>3298</v>
      </c>
      <c r="O1493" s="1" t="s">
        <v>43</v>
      </c>
      <c r="P1493" s="1" t="s">
        <v>84</v>
      </c>
      <c r="Q1493" s="1" t="s">
        <v>3299</v>
      </c>
      <c r="R1493" s="1">
        <v>5.88</v>
      </c>
      <c r="S1493" s="1">
        <v>1</v>
      </c>
      <c r="T1493" s="1">
        <v>0</v>
      </c>
      <c r="U1493" s="1">
        <v>2.8811999999999998</v>
      </c>
      <c r="V1493" s="3" t="str">
        <f>IF(M1493=People!$B$5,People!$A$5,IF(M1493=People!$B$4,People!$A$4,IF(M1493=People!$B$3,People!$A$3,IF(M1493=People!$B$2,People!$A$2,0))))</f>
        <v>Chuck Magee</v>
      </c>
      <c r="W1493" s="3" t="str">
        <f>IFERROR(INDEX(Returns!A:A,MATCH(B1493,Returns!B:B,0)),"No")</f>
        <v>No</v>
      </c>
    </row>
    <row r="1494" spans="1:23" x14ac:dyDescent="0.2">
      <c r="A1494" s="1">
        <v>1493</v>
      </c>
      <c r="B1494" t="s">
        <v>6888</v>
      </c>
      <c r="C1494" s="2">
        <v>43793</v>
      </c>
      <c r="D1494" s="2">
        <v>43797</v>
      </c>
      <c r="E1494" s="1" t="s">
        <v>46</v>
      </c>
      <c r="F1494" s="1" t="s">
        <v>3296</v>
      </c>
      <c r="G1494" s="1" t="s">
        <v>3297</v>
      </c>
      <c r="H1494" s="1" t="s">
        <v>38</v>
      </c>
      <c r="I1494" s="1" t="s">
        <v>25</v>
      </c>
      <c r="J1494" s="1" t="s">
        <v>239</v>
      </c>
      <c r="K1494" s="1" t="s">
        <v>240</v>
      </c>
      <c r="L1494" s="1">
        <v>10035</v>
      </c>
      <c r="M1494" s="1" t="s">
        <v>135</v>
      </c>
      <c r="N1494" s="1" t="s">
        <v>1118</v>
      </c>
      <c r="O1494" s="1" t="s">
        <v>30</v>
      </c>
      <c r="P1494" s="1" t="s">
        <v>34</v>
      </c>
      <c r="Q1494" s="1" t="s">
        <v>1119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3" t="str">
        <f>IF(M1494=People!$B$5,People!$A$5,IF(M1494=People!$B$4,People!$A$4,IF(M1494=People!$B$3,People!$A$3,IF(M1494=People!$B$2,People!$A$2,0))))</f>
        <v>Chuck Magee</v>
      </c>
      <c r="W1494" s="3" t="str">
        <f>IFERROR(INDEX(Returns!A:A,MATCH(B1494,Returns!B:B,0)),"No")</f>
        <v>No</v>
      </c>
    </row>
    <row r="1495" spans="1:23" x14ac:dyDescent="0.2">
      <c r="A1495" s="1">
        <v>1494</v>
      </c>
      <c r="B1495" t="s">
        <v>6889</v>
      </c>
      <c r="C1495" s="2">
        <v>43768</v>
      </c>
      <c r="D1495" s="2">
        <v>43772</v>
      </c>
      <c r="E1495" s="1" t="s">
        <v>46</v>
      </c>
      <c r="F1495" s="1" t="s">
        <v>3300</v>
      </c>
      <c r="G1495" s="1" t="s">
        <v>3301</v>
      </c>
      <c r="H1495" s="1" t="s">
        <v>38</v>
      </c>
      <c r="I1495" s="1" t="s">
        <v>25</v>
      </c>
      <c r="J1495" s="1" t="s">
        <v>1843</v>
      </c>
      <c r="K1495" s="1" t="s">
        <v>89</v>
      </c>
      <c r="L1495" s="1">
        <v>98661</v>
      </c>
      <c r="M1495" s="1" t="s">
        <v>41</v>
      </c>
      <c r="N1495" s="1" t="s">
        <v>2516</v>
      </c>
      <c r="O1495" s="1" t="s">
        <v>30</v>
      </c>
      <c r="P1495" s="1" t="s">
        <v>60</v>
      </c>
      <c r="Q1495" s="1" t="s">
        <v>2517</v>
      </c>
      <c r="R1495" s="1">
        <v>9.64</v>
      </c>
      <c r="S1495" s="1">
        <v>2</v>
      </c>
      <c r="T1495" s="1">
        <v>0</v>
      </c>
      <c r="U1495" s="1">
        <v>3.6632000000000007</v>
      </c>
      <c r="V1495" s="3" t="str">
        <f>IF(M1495=People!$B$5,People!$A$5,IF(M1495=People!$B$4,People!$A$4,IF(M1495=People!$B$3,People!$A$3,IF(M1495=People!$B$2,People!$A$2,0))))</f>
        <v>Anna Andreadi</v>
      </c>
      <c r="W1495" s="3" t="str">
        <f>IFERROR(INDEX(Returns!A:A,MATCH(B1495,Returns!B:B,0)),"No")</f>
        <v>No</v>
      </c>
    </row>
    <row r="1496" spans="1:23" x14ac:dyDescent="0.2">
      <c r="A1496" s="1">
        <v>1495</v>
      </c>
      <c r="B1496" t="s">
        <v>6890</v>
      </c>
      <c r="C1496" s="2">
        <v>42721</v>
      </c>
      <c r="D1496" s="2">
        <v>42723</v>
      </c>
      <c r="E1496" s="1" t="s">
        <v>21</v>
      </c>
      <c r="F1496" s="1" t="s">
        <v>1243</v>
      </c>
      <c r="G1496" s="1" t="s">
        <v>1244</v>
      </c>
      <c r="H1496" s="1" t="s">
        <v>24</v>
      </c>
      <c r="I1496" s="1" t="s">
        <v>25</v>
      </c>
      <c r="J1496" s="1" t="s">
        <v>439</v>
      </c>
      <c r="K1496" s="1" t="s">
        <v>1111</v>
      </c>
      <c r="L1496" s="1">
        <v>31907</v>
      </c>
      <c r="M1496" s="1" t="s">
        <v>28</v>
      </c>
      <c r="N1496" s="1" t="s">
        <v>2686</v>
      </c>
      <c r="O1496" s="1" t="s">
        <v>43</v>
      </c>
      <c r="P1496" s="1" t="s">
        <v>63</v>
      </c>
      <c r="Q1496" s="1" t="s">
        <v>2687</v>
      </c>
      <c r="R1496" s="1">
        <v>40.049999999999997</v>
      </c>
      <c r="S1496" s="1">
        <v>3</v>
      </c>
      <c r="T1496" s="1">
        <v>0</v>
      </c>
      <c r="U1496" s="1">
        <v>11.213999999999999</v>
      </c>
      <c r="V1496" s="3" t="str">
        <f>IF(M1496=People!$B$5,People!$A$5,IF(M1496=People!$B$4,People!$A$4,IF(M1496=People!$B$3,People!$A$3,IF(M1496=People!$B$2,People!$A$2,0))))</f>
        <v>Cassandra Brandow</v>
      </c>
      <c r="W1496" s="3" t="str">
        <f>IFERROR(INDEX(Returns!A:A,MATCH(B1496,Returns!B:B,0)),"No")</f>
        <v>No</v>
      </c>
    </row>
    <row r="1497" spans="1:23" x14ac:dyDescent="0.2">
      <c r="A1497" s="1">
        <v>1496</v>
      </c>
      <c r="B1497" t="s">
        <v>6891</v>
      </c>
      <c r="C1497" s="2">
        <v>43712</v>
      </c>
      <c r="D1497" s="2">
        <v>43716</v>
      </c>
      <c r="E1497" s="1" t="s">
        <v>46</v>
      </c>
      <c r="F1497" s="1" t="s">
        <v>3302</v>
      </c>
      <c r="G1497" s="1" t="s">
        <v>3303</v>
      </c>
      <c r="H1497" s="1" t="s">
        <v>24</v>
      </c>
      <c r="I1497" s="1" t="s">
        <v>25</v>
      </c>
      <c r="J1497" s="1" t="s">
        <v>3304</v>
      </c>
      <c r="K1497" s="1" t="s">
        <v>96</v>
      </c>
      <c r="L1497" s="1">
        <v>75019</v>
      </c>
      <c r="M1497" s="1" t="s">
        <v>97</v>
      </c>
      <c r="N1497" s="1" t="s">
        <v>2779</v>
      </c>
      <c r="O1497" s="1" t="s">
        <v>43</v>
      </c>
      <c r="P1497" s="1" t="s">
        <v>63</v>
      </c>
      <c r="Q1497" s="1" t="s">
        <v>2780</v>
      </c>
      <c r="R1497" s="1">
        <v>10.192000000000002</v>
      </c>
      <c r="S1497" s="1">
        <v>7</v>
      </c>
      <c r="T1497" s="1">
        <v>0.2</v>
      </c>
      <c r="U1497" s="1">
        <v>3.1849999999999992</v>
      </c>
      <c r="V1497" s="3" t="str">
        <f>IF(M1497=People!$B$5,People!$A$5,IF(M1497=People!$B$4,People!$A$4,IF(M1497=People!$B$3,People!$A$3,IF(M1497=People!$B$2,People!$A$2,0))))</f>
        <v>Kelly Williams</v>
      </c>
      <c r="W1497" s="3" t="str">
        <f>IFERROR(INDEX(Returns!A:A,MATCH(B1497,Returns!B:B,0)),"No")</f>
        <v>No</v>
      </c>
    </row>
    <row r="1498" spans="1:23" x14ac:dyDescent="0.2">
      <c r="A1498" s="1">
        <v>1497</v>
      </c>
      <c r="B1498" t="s">
        <v>6891</v>
      </c>
      <c r="C1498" s="2">
        <v>43712</v>
      </c>
      <c r="D1498" s="2">
        <v>43716</v>
      </c>
      <c r="E1498" s="1" t="s">
        <v>46</v>
      </c>
      <c r="F1498" s="1" t="s">
        <v>3302</v>
      </c>
      <c r="G1498" s="1" t="s">
        <v>3303</v>
      </c>
      <c r="H1498" s="1" t="s">
        <v>24</v>
      </c>
      <c r="I1498" s="1" t="s">
        <v>25</v>
      </c>
      <c r="J1498" s="1" t="s">
        <v>3304</v>
      </c>
      <c r="K1498" s="1" t="s">
        <v>96</v>
      </c>
      <c r="L1498" s="1">
        <v>75019</v>
      </c>
      <c r="M1498" s="1" t="s">
        <v>97</v>
      </c>
      <c r="N1498" s="1" t="s">
        <v>3305</v>
      </c>
      <c r="O1498" s="1" t="s">
        <v>43</v>
      </c>
      <c r="P1498" s="1" t="s">
        <v>55</v>
      </c>
      <c r="Q1498" s="1" t="s">
        <v>3306</v>
      </c>
      <c r="R1498" s="1">
        <v>16.784000000000002</v>
      </c>
      <c r="S1498" s="1">
        <v>1</v>
      </c>
      <c r="T1498" s="1">
        <v>0.2</v>
      </c>
      <c r="U1498" s="1">
        <v>-0.20980000000000043</v>
      </c>
      <c r="V1498" s="3" t="str">
        <f>IF(M1498=People!$B$5,People!$A$5,IF(M1498=People!$B$4,People!$A$4,IF(M1498=People!$B$3,People!$A$3,IF(M1498=People!$B$2,People!$A$2,0))))</f>
        <v>Kelly Williams</v>
      </c>
      <c r="W1498" s="3" t="str">
        <f>IFERROR(INDEX(Returns!A:A,MATCH(B1498,Returns!B:B,0)),"No")</f>
        <v>No</v>
      </c>
    </row>
    <row r="1499" spans="1:23" x14ac:dyDescent="0.2">
      <c r="A1499" s="1">
        <v>1498</v>
      </c>
      <c r="B1499" t="s">
        <v>6891</v>
      </c>
      <c r="C1499" s="2">
        <v>43712</v>
      </c>
      <c r="D1499" s="2">
        <v>43716</v>
      </c>
      <c r="E1499" s="1" t="s">
        <v>46</v>
      </c>
      <c r="F1499" s="1" t="s">
        <v>3302</v>
      </c>
      <c r="G1499" s="1" t="s">
        <v>3303</v>
      </c>
      <c r="H1499" s="1" t="s">
        <v>24</v>
      </c>
      <c r="I1499" s="1" t="s">
        <v>25</v>
      </c>
      <c r="J1499" s="1" t="s">
        <v>3304</v>
      </c>
      <c r="K1499" s="1" t="s">
        <v>96</v>
      </c>
      <c r="L1499" s="1">
        <v>75019</v>
      </c>
      <c r="M1499" s="1" t="s">
        <v>97</v>
      </c>
      <c r="N1499" s="1" t="s">
        <v>637</v>
      </c>
      <c r="O1499" s="1" t="s">
        <v>43</v>
      </c>
      <c r="P1499" s="1" t="s">
        <v>63</v>
      </c>
      <c r="Q1499" s="1" t="s">
        <v>638</v>
      </c>
      <c r="R1499" s="1">
        <v>13.120000000000001</v>
      </c>
      <c r="S1499" s="1">
        <v>5</v>
      </c>
      <c r="T1499" s="1">
        <v>0.2</v>
      </c>
      <c r="U1499" s="1">
        <v>3.7720000000000002</v>
      </c>
      <c r="V1499" s="3" t="str">
        <f>IF(M1499=People!$B$5,People!$A$5,IF(M1499=People!$B$4,People!$A$4,IF(M1499=People!$B$3,People!$A$3,IF(M1499=People!$B$2,People!$A$2,0))))</f>
        <v>Kelly Williams</v>
      </c>
      <c r="W1499" s="3" t="str">
        <f>IFERROR(INDEX(Returns!A:A,MATCH(B1499,Returns!B:B,0)),"No")</f>
        <v>No</v>
      </c>
    </row>
    <row r="1500" spans="1:23" x14ac:dyDescent="0.2">
      <c r="A1500" s="1">
        <v>1499</v>
      </c>
      <c r="B1500" t="s">
        <v>6892</v>
      </c>
      <c r="C1500" s="2">
        <v>43390</v>
      </c>
      <c r="D1500" s="2">
        <v>43393</v>
      </c>
      <c r="E1500" s="1" t="s">
        <v>170</v>
      </c>
      <c r="F1500" s="1" t="s">
        <v>563</v>
      </c>
      <c r="G1500" s="1" t="s">
        <v>564</v>
      </c>
      <c r="H1500" s="1" t="s">
        <v>94</v>
      </c>
      <c r="I1500" s="1" t="s">
        <v>25</v>
      </c>
      <c r="J1500" s="1" t="s">
        <v>116</v>
      </c>
      <c r="K1500" s="1" t="s">
        <v>40</v>
      </c>
      <c r="L1500" s="1">
        <v>94122</v>
      </c>
      <c r="M1500" s="1" t="s">
        <v>41</v>
      </c>
      <c r="N1500" s="1" t="s">
        <v>435</v>
      </c>
      <c r="O1500" s="1" t="s">
        <v>43</v>
      </c>
      <c r="P1500" s="1" t="s">
        <v>70</v>
      </c>
      <c r="Q1500" s="1" t="s">
        <v>436</v>
      </c>
      <c r="R1500" s="1">
        <v>18.16</v>
      </c>
      <c r="S1500" s="1">
        <v>5</v>
      </c>
      <c r="T1500" s="1">
        <v>0.2</v>
      </c>
      <c r="U1500" s="1">
        <v>6.5830000000000011</v>
      </c>
      <c r="V1500" s="3" t="str">
        <f>IF(M1500=People!$B$5,People!$A$5,IF(M1500=People!$B$4,People!$A$4,IF(M1500=People!$B$3,People!$A$3,IF(M1500=People!$B$2,People!$A$2,0))))</f>
        <v>Anna Andreadi</v>
      </c>
      <c r="W1500" s="3" t="str">
        <f>IFERROR(INDEX(Returns!A:A,MATCH(B1500,Returns!B:B,0)),"No")</f>
        <v>No</v>
      </c>
    </row>
    <row r="1501" spans="1:23" x14ac:dyDescent="0.2">
      <c r="A1501" s="1">
        <v>1500</v>
      </c>
      <c r="B1501" t="s">
        <v>6893</v>
      </c>
      <c r="C1501" s="2">
        <v>43781</v>
      </c>
      <c r="D1501" s="2">
        <v>43787</v>
      </c>
      <c r="E1501" s="1" t="s">
        <v>46</v>
      </c>
      <c r="F1501" s="1" t="s">
        <v>1192</v>
      </c>
      <c r="G1501" s="1" t="s">
        <v>1193</v>
      </c>
      <c r="H1501" s="1" t="s">
        <v>24</v>
      </c>
      <c r="I1501" s="1" t="s">
        <v>25</v>
      </c>
      <c r="J1501" s="1" t="s">
        <v>1082</v>
      </c>
      <c r="K1501" s="1" t="s">
        <v>96</v>
      </c>
      <c r="L1501" s="1">
        <v>78745</v>
      </c>
      <c r="M1501" s="1" t="s">
        <v>97</v>
      </c>
      <c r="N1501" s="1" t="s">
        <v>700</v>
      </c>
      <c r="O1501" s="1" t="s">
        <v>43</v>
      </c>
      <c r="P1501" s="1" t="s">
        <v>84</v>
      </c>
      <c r="Q1501" s="1" t="s">
        <v>701</v>
      </c>
      <c r="R1501" s="1">
        <v>16.056000000000001</v>
      </c>
      <c r="S1501" s="1">
        <v>3</v>
      </c>
      <c r="T1501" s="1">
        <v>0.2</v>
      </c>
      <c r="U1501" s="1">
        <v>5.8203000000000005</v>
      </c>
      <c r="V1501" s="3" t="str">
        <f>IF(M1501=People!$B$5,People!$A$5,IF(M1501=People!$B$4,People!$A$4,IF(M1501=People!$B$3,People!$A$3,IF(M1501=People!$B$2,People!$A$2,0))))</f>
        <v>Kelly Williams</v>
      </c>
      <c r="W1501" s="3" t="str">
        <f>IFERROR(INDEX(Returns!A:A,MATCH(B1501,Returns!B:B,0)),"No")</f>
        <v>No</v>
      </c>
    </row>
    <row r="1502" spans="1:23" x14ac:dyDescent="0.2">
      <c r="A1502" s="1">
        <v>1501</v>
      </c>
      <c r="B1502" t="s">
        <v>6893</v>
      </c>
      <c r="C1502" s="2">
        <v>43781</v>
      </c>
      <c r="D1502" s="2">
        <v>43787</v>
      </c>
      <c r="E1502" s="1" t="s">
        <v>46</v>
      </c>
      <c r="F1502" s="1" t="s">
        <v>1192</v>
      </c>
      <c r="G1502" s="1" t="s">
        <v>1193</v>
      </c>
      <c r="H1502" s="1" t="s">
        <v>24</v>
      </c>
      <c r="I1502" s="1" t="s">
        <v>25</v>
      </c>
      <c r="J1502" s="1" t="s">
        <v>1082</v>
      </c>
      <c r="K1502" s="1" t="s">
        <v>96</v>
      </c>
      <c r="L1502" s="1">
        <v>78745</v>
      </c>
      <c r="M1502" s="1" t="s">
        <v>97</v>
      </c>
      <c r="N1502" s="1" t="s">
        <v>3307</v>
      </c>
      <c r="O1502" s="1" t="s">
        <v>43</v>
      </c>
      <c r="P1502" s="1" t="s">
        <v>84</v>
      </c>
      <c r="Q1502" s="1" t="s">
        <v>3308</v>
      </c>
      <c r="R1502" s="1">
        <v>223.05600000000001</v>
      </c>
      <c r="S1502" s="1">
        <v>9</v>
      </c>
      <c r="T1502" s="1">
        <v>0.2</v>
      </c>
      <c r="U1502" s="1">
        <v>69.704999999999984</v>
      </c>
      <c r="V1502" s="3" t="str">
        <f>IF(M1502=People!$B$5,People!$A$5,IF(M1502=People!$B$4,People!$A$4,IF(M1502=People!$B$3,People!$A$3,IF(M1502=People!$B$2,People!$A$2,0))))</f>
        <v>Kelly Williams</v>
      </c>
      <c r="W1502" s="3" t="str">
        <f>IFERROR(INDEX(Returns!A:A,MATCH(B1502,Returns!B:B,0)),"No")</f>
        <v>No</v>
      </c>
    </row>
    <row r="1503" spans="1:23" x14ac:dyDescent="0.2">
      <c r="A1503" s="1">
        <v>1502</v>
      </c>
      <c r="B1503" t="s">
        <v>6893</v>
      </c>
      <c r="C1503" s="2">
        <v>43781</v>
      </c>
      <c r="D1503" s="2">
        <v>43787</v>
      </c>
      <c r="E1503" s="1" t="s">
        <v>46</v>
      </c>
      <c r="F1503" s="1" t="s">
        <v>1192</v>
      </c>
      <c r="G1503" s="1" t="s">
        <v>1193</v>
      </c>
      <c r="H1503" s="1" t="s">
        <v>24</v>
      </c>
      <c r="I1503" s="1" t="s">
        <v>25</v>
      </c>
      <c r="J1503" s="1" t="s">
        <v>1082</v>
      </c>
      <c r="K1503" s="1" t="s">
        <v>96</v>
      </c>
      <c r="L1503" s="1">
        <v>78745</v>
      </c>
      <c r="M1503" s="1" t="s">
        <v>97</v>
      </c>
      <c r="N1503" s="1" t="s">
        <v>2929</v>
      </c>
      <c r="O1503" s="1" t="s">
        <v>43</v>
      </c>
      <c r="P1503" s="1" t="s">
        <v>55</v>
      </c>
      <c r="Q1503" s="1" t="s">
        <v>2930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3" t="str">
        <f>IF(M1503=People!$B$5,People!$A$5,IF(M1503=People!$B$4,People!$A$4,IF(M1503=People!$B$3,People!$A$3,IF(M1503=People!$B$2,People!$A$2,0))))</f>
        <v>Kelly Williams</v>
      </c>
      <c r="W1503" s="3" t="str">
        <f>IFERROR(INDEX(Returns!A:A,MATCH(B1503,Returns!B:B,0)),"No")</f>
        <v>No</v>
      </c>
    </row>
    <row r="1504" spans="1:23" x14ac:dyDescent="0.2">
      <c r="A1504" s="1">
        <v>1503</v>
      </c>
      <c r="B1504" t="s">
        <v>6894</v>
      </c>
      <c r="C1504" s="2">
        <v>43428</v>
      </c>
      <c r="D1504" s="2">
        <v>43435</v>
      </c>
      <c r="E1504" s="1" t="s">
        <v>46</v>
      </c>
      <c r="F1504" s="1" t="s">
        <v>2815</v>
      </c>
      <c r="G1504" s="1" t="s">
        <v>2816</v>
      </c>
      <c r="H1504" s="1" t="s">
        <v>94</v>
      </c>
      <c r="I1504" s="1" t="s">
        <v>25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3309</v>
      </c>
      <c r="O1504" s="1" t="s">
        <v>66</v>
      </c>
      <c r="P1504" s="1" t="s">
        <v>67</v>
      </c>
      <c r="Q1504" s="1" t="s">
        <v>3310</v>
      </c>
      <c r="R1504" s="1">
        <v>33.520000000000003</v>
      </c>
      <c r="S1504" s="1">
        <v>2</v>
      </c>
      <c r="T1504" s="1">
        <v>0.2</v>
      </c>
      <c r="U1504" s="1">
        <v>3.3519999999999985</v>
      </c>
      <c r="V1504" s="3" t="str">
        <f>IF(M1504=People!$B$5,People!$A$5,IF(M1504=People!$B$4,People!$A$4,IF(M1504=People!$B$3,People!$A$3,IF(M1504=People!$B$2,People!$A$2,0))))</f>
        <v>Anna Andreadi</v>
      </c>
      <c r="W1504" s="3" t="str">
        <f>IFERROR(INDEX(Returns!A:A,MATCH(B1504,Returns!B:B,0)),"No")</f>
        <v>No</v>
      </c>
    </row>
    <row r="1505" spans="1:23" x14ac:dyDescent="0.2">
      <c r="A1505" s="1">
        <v>1504</v>
      </c>
      <c r="B1505" t="s">
        <v>6894</v>
      </c>
      <c r="C1505" s="2">
        <v>43428</v>
      </c>
      <c r="D1505" s="2">
        <v>43435</v>
      </c>
      <c r="E1505" s="1" t="s">
        <v>46</v>
      </c>
      <c r="F1505" s="1" t="s">
        <v>2815</v>
      </c>
      <c r="G1505" s="1" t="s">
        <v>2816</v>
      </c>
      <c r="H1505" s="1" t="s">
        <v>94</v>
      </c>
      <c r="I1505" s="1" t="s">
        <v>25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1763</v>
      </c>
      <c r="O1505" s="1" t="s">
        <v>30</v>
      </c>
      <c r="P1505" s="1" t="s">
        <v>60</v>
      </c>
      <c r="Q1505" s="1" t="s">
        <v>1764</v>
      </c>
      <c r="R1505" s="1">
        <v>9.94</v>
      </c>
      <c r="S1505" s="1">
        <v>2</v>
      </c>
      <c r="T1505" s="1">
        <v>0</v>
      </c>
      <c r="U1505" s="1">
        <v>3.0813999999999995</v>
      </c>
      <c r="V1505" s="3" t="str">
        <f>IF(M1505=People!$B$5,People!$A$5,IF(M1505=People!$B$4,People!$A$4,IF(M1505=People!$B$3,People!$A$3,IF(M1505=People!$B$2,People!$A$2,0))))</f>
        <v>Anna Andreadi</v>
      </c>
      <c r="W1505" s="3" t="str">
        <f>IFERROR(INDEX(Returns!A:A,MATCH(B1505,Returns!B:B,0)),"No")</f>
        <v>No</v>
      </c>
    </row>
    <row r="1506" spans="1:23" x14ac:dyDescent="0.2">
      <c r="A1506" s="1">
        <v>1505</v>
      </c>
      <c r="B1506" t="s">
        <v>6895</v>
      </c>
      <c r="C1506" s="2">
        <v>42948</v>
      </c>
      <c r="D1506" s="2">
        <v>42954</v>
      </c>
      <c r="E1506" s="1" t="s">
        <v>46</v>
      </c>
      <c r="F1506" s="1" t="s">
        <v>3311</v>
      </c>
      <c r="G1506" s="1" t="s">
        <v>3312</v>
      </c>
      <c r="H1506" s="1" t="s">
        <v>94</v>
      </c>
      <c r="I1506" s="1" t="s">
        <v>25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259</v>
      </c>
      <c r="O1506" s="1" t="s">
        <v>43</v>
      </c>
      <c r="P1506" s="1" t="s">
        <v>63</v>
      </c>
      <c r="Q1506" s="1" t="s">
        <v>260</v>
      </c>
      <c r="R1506" s="1">
        <v>6.72</v>
      </c>
      <c r="S1506" s="1">
        <v>4</v>
      </c>
      <c r="T1506" s="1">
        <v>0</v>
      </c>
      <c r="U1506" s="1">
        <v>3.36</v>
      </c>
      <c r="V1506" s="3" t="str">
        <f>IF(M1506=People!$B$5,People!$A$5,IF(M1506=People!$B$4,People!$A$4,IF(M1506=People!$B$3,People!$A$3,IF(M1506=People!$B$2,People!$A$2,0))))</f>
        <v>Anna Andreadi</v>
      </c>
      <c r="W1506" s="3" t="str">
        <f>IFERROR(INDEX(Returns!A:A,MATCH(B1506,Returns!B:B,0)),"No")</f>
        <v>No</v>
      </c>
    </row>
    <row r="1507" spans="1:23" x14ac:dyDescent="0.2">
      <c r="A1507" s="1">
        <v>1506</v>
      </c>
      <c r="B1507" t="s">
        <v>6895</v>
      </c>
      <c r="C1507" s="2">
        <v>42948</v>
      </c>
      <c r="D1507" s="2">
        <v>42954</v>
      </c>
      <c r="E1507" s="1" t="s">
        <v>46</v>
      </c>
      <c r="F1507" s="1" t="s">
        <v>3311</v>
      </c>
      <c r="G1507" s="1" t="s">
        <v>3312</v>
      </c>
      <c r="H1507" s="1" t="s">
        <v>94</v>
      </c>
      <c r="I1507" s="1" t="s">
        <v>25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3313</v>
      </c>
      <c r="O1507" s="1" t="s">
        <v>30</v>
      </c>
      <c r="P1507" s="1" t="s">
        <v>52</v>
      </c>
      <c r="Q1507" s="1" t="s">
        <v>3314</v>
      </c>
      <c r="R1507" s="1">
        <v>1004.9760000000001</v>
      </c>
      <c r="S1507" s="1">
        <v>6</v>
      </c>
      <c r="T1507" s="1">
        <v>0.2</v>
      </c>
      <c r="U1507" s="1">
        <v>-175.87080000000009</v>
      </c>
      <c r="V1507" s="3" t="str">
        <f>IF(M1507=People!$B$5,People!$A$5,IF(M1507=People!$B$4,People!$A$4,IF(M1507=People!$B$3,People!$A$3,IF(M1507=People!$B$2,People!$A$2,0))))</f>
        <v>Anna Andreadi</v>
      </c>
      <c r="W1507" s="3" t="str">
        <f>IFERROR(INDEX(Returns!A:A,MATCH(B1507,Returns!B:B,0)),"No")</f>
        <v>No</v>
      </c>
    </row>
    <row r="1508" spans="1:23" x14ac:dyDescent="0.2">
      <c r="A1508" s="1">
        <v>1507</v>
      </c>
      <c r="B1508" t="s">
        <v>6896</v>
      </c>
      <c r="C1508" s="2">
        <v>43823</v>
      </c>
      <c r="D1508" s="2">
        <v>43828</v>
      </c>
      <c r="E1508" s="1" t="s">
        <v>46</v>
      </c>
      <c r="F1508" s="1" t="s">
        <v>3315</v>
      </c>
      <c r="G1508" s="1" t="s">
        <v>3316</v>
      </c>
      <c r="H1508" s="1" t="s">
        <v>24</v>
      </c>
      <c r="I1508" s="1" t="s">
        <v>25</v>
      </c>
      <c r="J1508" s="1" t="s">
        <v>239</v>
      </c>
      <c r="K1508" s="1" t="s">
        <v>240</v>
      </c>
      <c r="L1508" s="1">
        <v>10024</v>
      </c>
      <c r="M1508" s="1" t="s">
        <v>135</v>
      </c>
      <c r="N1508" s="1" t="s">
        <v>3193</v>
      </c>
      <c r="O1508" s="1" t="s">
        <v>43</v>
      </c>
      <c r="P1508" s="1" t="s">
        <v>70</v>
      </c>
      <c r="Q1508" s="1" t="s">
        <v>3194</v>
      </c>
      <c r="R1508" s="1">
        <v>17.880000000000003</v>
      </c>
      <c r="S1508" s="1">
        <v>3</v>
      </c>
      <c r="T1508" s="1">
        <v>0.2</v>
      </c>
      <c r="U1508" s="1">
        <v>5.5875000000000004</v>
      </c>
      <c r="V1508" s="3" t="str">
        <f>IF(M1508=People!$B$5,People!$A$5,IF(M1508=People!$B$4,People!$A$4,IF(M1508=People!$B$3,People!$A$3,IF(M1508=People!$B$2,People!$A$2,0))))</f>
        <v>Chuck Magee</v>
      </c>
      <c r="W1508" s="3" t="str">
        <f>IFERROR(INDEX(Returns!A:A,MATCH(B1508,Returns!B:B,0)),"No")</f>
        <v>No</v>
      </c>
    </row>
    <row r="1509" spans="1:23" x14ac:dyDescent="0.2">
      <c r="A1509" s="1">
        <v>1508</v>
      </c>
      <c r="B1509" t="s">
        <v>6897</v>
      </c>
      <c r="C1509" s="2">
        <v>43360</v>
      </c>
      <c r="D1509" s="2">
        <v>43366</v>
      </c>
      <c r="E1509" s="1" t="s">
        <v>46</v>
      </c>
      <c r="F1509" s="1" t="s">
        <v>3271</v>
      </c>
      <c r="G1509" s="1" t="s">
        <v>3272</v>
      </c>
      <c r="H1509" s="1" t="s">
        <v>24</v>
      </c>
      <c r="I1509" s="1" t="s">
        <v>25</v>
      </c>
      <c r="J1509" s="1" t="s">
        <v>439</v>
      </c>
      <c r="K1509" s="1" t="s">
        <v>1111</v>
      </c>
      <c r="L1509" s="1">
        <v>31907</v>
      </c>
      <c r="M1509" s="1" t="s">
        <v>28</v>
      </c>
      <c r="N1509" s="1" t="s">
        <v>3317</v>
      </c>
      <c r="O1509" s="1" t="s">
        <v>66</v>
      </c>
      <c r="P1509" s="1" t="s">
        <v>601</v>
      </c>
      <c r="Q1509" s="1" t="s">
        <v>3318</v>
      </c>
      <c r="R1509" s="1">
        <v>396</v>
      </c>
      <c r="S1509" s="1">
        <v>4</v>
      </c>
      <c r="T1509" s="1">
        <v>0</v>
      </c>
      <c r="U1509" s="1">
        <v>190.07999999999998</v>
      </c>
      <c r="V1509" s="3" t="str">
        <f>IF(M1509=People!$B$5,People!$A$5,IF(M1509=People!$B$4,People!$A$4,IF(M1509=People!$B$3,People!$A$3,IF(M1509=People!$B$2,People!$A$2,0))))</f>
        <v>Cassandra Brandow</v>
      </c>
      <c r="W1509" s="3" t="str">
        <f>IFERROR(INDEX(Returns!A:A,MATCH(B1509,Returns!B:B,0)),"No")</f>
        <v>No</v>
      </c>
    </row>
    <row r="1510" spans="1:23" x14ac:dyDescent="0.2">
      <c r="A1510" s="1">
        <v>1509</v>
      </c>
      <c r="B1510" t="s">
        <v>6101</v>
      </c>
      <c r="C1510" s="2">
        <v>43809</v>
      </c>
      <c r="D1510" s="2">
        <v>43809</v>
      </c>
      <c r="E1510" s="1" t="s">
        <v>1126</v>
      </c>
      <c r="F1510" s="1" t="s">
        <v>485</v>
      </c>
      <c r="G1510" s="1" t="s">
        <v>486</v>
      </c>
      <c r="H1510" s="1" t="s">
        <v>94</v>
      </c>
      <c r="I1510" s="1" t="s">
        <v>25</v>
      </c>
      <c r="J1510" s="1" t="s">
        <v>2156</v>
      </c>
      <c r="K1510" s="1" t="s">
        <v>126</v>
      </c>
      <c r="L1510" s="1">
        <v>68104</v>
      </c>
      <c r="M1510" s="1" t="s">
        <v>97</v>
      </c>
      <c r="N1510" s="1" t="s">
        <v>3319</v>
      </c>
      <c r="O1510" s="1" t="s">
        <v>43</v>
      </c>
      <c r="P1510" s="1" t="s">
        <v>70</v>
      </c>
      <c r="Q1510" s="1" t="s">
        <v>3320</v>
      </c>
      <c r="R1510" s="1">
        <v>34.5</v>
      </c>
      <c r="S1510" s="1">
        <v>3</v>
      </c>
      <c r="T1510" s="1">
        <v>0</v>
      </c>
      <c r="U1510" s="1">
        <v>15.524999999999999</v>
      </c>
      <c r="V1510" s="3" t="str">
        <f>IF(M1510=People!$B$5,People!$A$5,IF(M1510=People!$B$4,People!$A$4,IF(M1510=People!$B$3,People!$A$3,IF(M1510=People!$B$2,People!$A$2,0))))</f>
        <v>Kelly Williams</v>
      </c>
      <c r="W1510" s="3" t="str">
        <f>IFERROR(INDEX(Returns!A:A,MATCH(B1510,Returns!B:B,0)),"No")</f>
        <v>Yes</v>
      </c>
    </row>
    <row r="1511" spans="1:23" x14ac:dyDescent="0.2">
      <c r="A1511" s="1">
        <v>1510</v>
      </c>
      <c r="B1511" t="s">
        <v>6898</v>
      </c>
      <c r="C1511" s="2">
        <v>43720</v>
      </c>
      <c r="D1511" s="2">
        <v>43723</v>
      </c>
      <c r="E1511" s="1" t="s">
        <v>170</v>
      </c>
      <c r="F1511" s="1" t="s">
        <v>2389</v>
      </c>
      <c r="G1511" s="1" t="s">
        <v>2390</v>
      </c>
      <c r="H1511" s="1" t="s">
        <v>24</v>
      </c>
      <c r="I1511" s="1" t="s">
        <v>25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3262</v>
      </c>
      <c r="O1511" s="1" t="s">
        <v>30</v>
      </c>
      <c r="P1511" s="1" t="s">
        <v>60</v>
      </c>
      <c r="Q1511" s="1" t="s">
        <v>3263</v>
      </c>
      <c r="R1511" s="1">
        <v>8.36</v>
      </c>
      <c r="S1511" s="1">
        <v>2</v>
      </c>
      <c r="T1511" s="1">
        <v>0</v>
      </c>
      <c r="U1511" s="1">
        <v>3.0095999999999998</v>
      </c>
      <c r="V1511" s="3" t="str">
        <f>IF(M1511=People!$B$5,People!$A$5,IF(M1511=People!$B$4,People!$A$4,IF(M1511=People!$B$3,People!$A$3,IF(M1511=People!$B$2,People!$A$2,0))))</f>
        <v>Anna Andreadi</v>
      </c>
      <c r="W1511" s="3" t="str">
        <f>IFERROR(INDEX(Returns!A:A,MATCH(B1511,Returns!B:B,0)),"No")</f>
        <v>No</v>
      </c>
    </row>
    <row r="1512" spans="1:23" x14ac:dyDescent="0.2">
      <c r="A1512" s="1">
        <v>1511</v>
      </c>
      <c r="B1512" t="s">
        <v>6899</v>
      </c>
      <c r="C1512" s="2">
        <v>43640</v>
      </c>
      <c r="D1512" s="2">
        <v>43647</v>
      </c>
      <c r="E1512" s="1" t="s">
        <v>46</v>
      </c>
      <c r="F1512" s="1" t="s">
        <v>3241</v>
      </c>
      <c r="G1512" s="1" t="s">
        <v>3242</v>
      </c>
      <c r="H1512" s="1" t="s">
        <v>38</v>
      </c>
      <c r="I1512" s="1" t="s">
        <v>25</v>
      </c>
      <c r="J1512" s="1" t="s">
        <v>3321</v>
      </c>
      <c r="K1512" s="1" t="s">
        <v>40</v>
      </c>
      <c r="L1512" s="1">
        <v>91767</v>
      </c>
      <c r="M1512" s="1" t="s">
        <v>41</v>
      </c>
      <c r="N1512" s="1" t="s">
        <v>983</v>
      </c>
      <c r="O1512" s="1" t="s">
        <v>43</v>
      </c>
      <c r="P1512" s="1" t="s">
        <v>63</v>
      </c>
      <c r="Q1512" s="1" t="s">
        <v>984</v>
      </c>
      <c r="R1512" s="1">
        <v>385.6</v>
      </c>
      <c r="S1512" s="1">
        <v>8</v>
      </c>
      <c r="T1512" s="1">
        <v>0</v>
      </c>
      <c r="U1512" s="1">
        <v>111.82399999999996</v>
      </c>
      <c r="V1512" s="3" t="str">
        <f>IF(M1512=People!$B$5,People!$A$5,IF(M1512=People!$B$4,People!$A$4,IF(M1512=People!$B$3,People!$A$3,IF(M1512=People!$B$2,People!$A$2,0))))</f>
        <v>Anna Andreadi</v>
      </c>
      <c r="W1512" s="3" t="str">
        <f>IFERROR(INDEX(Returns!A:A,MATCH(B1512,Returns!B:B,0)),"No")</f>
        <v>No</v>
      </c>
    </row>
    <row r="1513" spans="1:23" x14ac:dyDescent="0.2">
      <c r="A1513" s="1">
        <v>1512</v>
      </c>
      <c r="B1513" t="s">
        <v>6899</v>
      </c>
      <c r="C1513" s="2">
        <v>43640</v>
      </c>
      <c r="D1513" s="2">
        <v>43647</v>
      </c>
      <c r="E1513" s="1" t="s">
        <v>46</v>
      </c>
      <c r="F1513" s="1" t="s">
        <v>3241</v>
      </c>
      <c r="G1513" s="1" t="s">
        <v>3242</v>
      </c>
      <c r="H1513" s="1" t="s">
        <v>38</v>
      </c>
      <c r="I1513" s="1" t="s">
        <v>25</v>
      </c>
      <c r="J1513" s="1" t="s">
        <v>3321</v>
      </c>
      <c r="K1513" s="1" t="s">
        <v>40</v>
      </c>
      <c r="L1513" s="1">
        <v>91767</v>
      </c>
      <c r="M1513" s="1" t="s">
        <v>41</v>
      </c>
      <c r="N1513" s="1" t="s">
        <v>678</v>
      </c>
      <c r="O1513" s="1" t="s">
        <v>43</v>
      </c>
      <c r="P1513" s="1" t="s">
        <v>63</v>
      </c>
      <c r="Q1513" s="1" t="s">
        <v>679</v>
      </c>
      <c r="R1513" s="1">
        <v>35.82</v>
      </c>
      <c r="S1513" s="1">
        <v>9</v>
      </c>
      <c r="T1513" s="1">
        <v>0</v>
      </c>
      <c r="U1513" s="1">
        <v>11.820599999999997</v>
      </c>
      <c r="V1513" s="3" t="str">
        <f>IF(M1513=People!$B$5,People!$A$5,IF(M1513=People!$B$4,People!$A$4,IF(M1513=People!$B$3,People!$A$3,IF(M1513=People!$B$2,People!$A$2,0))))</f>
        <v>Anna Andreadi</v>
      </c>
      <c r="W1513" s="3" t="str">
        <f>IFERROR(INDEX(Returns!A:A,MATCH(B1513,Returns!B:B,0)),"No")</f>
        <v>No</v>
      </c>
    </row>
    <row r="1514" spans="1:23" x14ac:dyDescent="0.2">
      <c r="A1514" s="1">
        <v>1513</v>
      </c>
      <c r="B1514" t="s">
        <v>6900</v>
      </c>
      <c r="C1514" s="2">
        <v>43695</v>
      </c>
      <c r="D1514" s="2">
        <v>43699</v>
      </c>
      <c r="E1514" s="1" t="s">
        <v>46</v>
      </c>
      <c r="F1514" s="1" t="s">
        <v>1161</v>
      </c>
      <c r="G1514" s="1" t="s">
        <v>1162</v>
      </c>
      <c r="H1514" s="1" t="s">
        <v>24</v>
      </c>
      <c r="I1514" s="1" t="s">
        <v>25</v>
      </c>
      <c r="J1514" s="1" t="s">
        <v>716</v>
      </c>
      <c r="K1514" s="1" t="s">
        <v>96</v>
      </c>
      <c r="L1514" s="1">
        <v>75220</v>
      </c>
      <c r="M1514" s="1" t="s">
        <v>97</v>
      </c>
      <c r="N1514" s="1" t="s">
        <v>821</v>
      </c>
      <c r="O1514" s="1" t="s">
        <v>43</v>
      </c>
      <c r="P1514" s="1" t="s">
        <v>55</v>
      </c>
      <c r="Q1514" s="1" t="s">
        <v>822</v>
      </c>
      <c r="R1514" s="1">
        <v>200.06400000000002</v>
      </c>
      <c r="S1514" s="1">
        <v>3</v>
      </c>
      <c r="T1514" s="1">
        <v>0.2</v>
      </c>
      <c r="U1514" s="1">
        <v>12.504000000000005</v>
      </c>
      <c r="V1514" s="3" t="str">
        <f>IF(M1514=People!$B$5,People!$A$5,IF(M1514=People!$B$4,People!$A$4,IF(M1514=People!$B$3,People!$A$3,IF(M1514=People!$B$2,People!$A$2,0))))</f>
        <v>Kelly Williams</v>
      </c>
      <c r="W1514" s="3" t="str">
        <f>IFERROR(INDEX(Returns!A:A,MATCH(B1514,Returns!B:B,0)),"No")</f>
        <v>No</v>
      </c>
    </row>
    <row r="1515" spans="1:23" x14ac:dyDescent="0.2">
      <c r="A1515" s="1">
        <v>1514</v>
      </c>
      <c r="B1515" t="s">
        <v>6900</v>
      </c>
      <c r="C1515" s="2">
        <v>43695</v>
      </c>
      <c r="D1515" s="2">
        <v>43699</v>
      </c>
      <c r="E1515" s="1" t="s">
        <v>46</v>
      </c>
      <c r="F1515" s="1" t="s">
        <v>1161</v>
      </c>
      <c r="G1515" s="1" t="s">
        <v>1162</v>
      </c>
      <c r="H1515" s="1" t="s">
        <v>24</v>
      </c>
      <c r="I1515" s="1" t="s">
        <v>25</v>
      </c>
      <c r="J1515" s="1" t="s">
        <v>716</v>
      </c>
      <c r="K1515" s="1" t="s">
        <v>96</v>
      </c>
      <c r="L1515" s="1">
        <v>75220</v>
      </c>
      <c r="M1515" s="1" t="s">
        <v>97</v>
      </c>
      <c r="N1515" s="1" t="s">
        <v>1388</v>
      </c>
      <c r="O1515" s="1" t="s">
        <v>43</v>
      </c>
      <c r="P1515" s="1" t="s">
        <v>70</v>
      </c>
      <c r="Q1515" s="1" t="s">
        <v>1389</v>
      </c>
      <c r="R1515" s="1">
        <v>21.379999999999995</v>
      </c>
      <c r="S1515" s="1">
        <v>5</v>
      </c>
      <c r="T1515" s="1">
        <v>0.8</v>
      </c>
      <c r="U1515" s="1">
        <v>-33.139000000000003</v>
      </c>
      <c r="V1515" s="3" t="str">
        <f>IF(M1515=People!$B$5,People!$A$5,IF(M1515=People!$B$4,People!$A$4,IF(M1515=People!$B$3,People!$A$3,IF(M1515=People!$B$2,People!$A$2,0))))</f>
        <v>Kelly Williams</v>
      </c>
      <c r="W1515" s="3" t="str">
        <f>IFERROR(INDEX(Returns!A:A,MATCH(B1515,Returns!B:B,0)),"No")</f>
        <v>No</v>
      </c>
    </row>
    <row r="1516" spans="1:23" x14ac:dyDescent="0.2">
      <c r="A1516" s="1">
        <v>1515</v>
      </c>
      <c r="B1516" t="s">
        <v>6900</v>
      </c>
      <c r="C1516" s="2">
        <v>43695</v>
      </c>
      <c r="D1516" s="2">
        <v>43699</v>
      </c>
      <c r="E1516" s="1" t="s">
        <v>46</v>
      </c>
      <c r="F1516" s="1" t="s">
        <v>1161</v>
      </c>
      <c r="G1516" s="1" t="s">
        <v>1162</v>
      </c>
      <c r="H1516" s="1" t="s">
        <v>24</v>
      </c>
      <c r="I1516" s="1" t="s">
        <v>25</v>
      </c>
      <c r="J1516" s="1" t="s">
        <v>716</v>
      </c>
      <c r="K1516" s="1" t="s">
        <v>96</v>
      </c>
      <c r="L1516" s="1">
        <v>75220</v>
      </c>
      <c r="M1516" s="1" t="s">
        <v>97</v>
      </c>
      <c r="N1516" s="1" t="s">
        <v>2227</v>
      </c>
      <c r="O1516" s="1" t="s">
        <v>43</v>
      </c>
      <c r="P1516" s="1" t="s">
        <v>70</v>
      </c>
      <c r="Q1516" s="1" t="s">
        <v>2228</v>
      </c>
      <c r="R1516" s="1">
        <v>6.743999999999998</v>
      </c>
      <c r="S1516" s="1">
        <v>4</v>
      </c>
      <c r="T1516" s="1">
        <v>0.8</v>
      </c>
      <c r="U1516" s="1">
        <v>-11.4648</v>
      </c>
      <c r="V1516" s="3" t="str">
        <f>IF(M1516=People!$B$5,People!$A$5,IF(M1516=People!$B$4,People!$A$4,IF(M1516=People!$B$3,People!$A$3,IF(M1516=People!$B$2,People!$A$2,0))))</f>
        <v>Kelly Williams</v>
      </c>
      <c r="W1516" s="3" t="str">
        <f>IFERROR(INDEX(Returns!A:A,MATCH(B1516,Returns!B:B,0)),"No")</f>
        <v>No</v>
      </c>
    </row>
    <row r="1517" spans="1:23" x14ac:dyDescent="0.2">
      <c r="A1517" s="1">
        <v>1516</v>
      </c>
      <c r="B1517" t="s">
        <v>6901</v>
      </c>
      <c r="C1517" s="2">
        <v>43810</v>
      </c>
      <c r="D1517" s="2">
        <v>43816</v>
      </c>
      <c r="E1517" s="1" t="s">
        <v>46</v>
      </c>
      <c r="F1517" s="1" t="s">
        <v>3322</v>
      </c>
      <c r="G1517" s="1" t="s">
        <v>3323</v>
      </c>
      <c r="H1517" s="1" t="s">
        <v>24</v>
      </c>
      <c r="I1517" s="1" t="s">
        <v>25</v>
      </c>
      <c r="J1517" s="1" t="s">
        <v>133</v>
      </c>
      <c r="K1517" s="1" t="s">
        <v>134</v>
      </c>
      <c r="L1517" s="1">
        <v>19120</v>
      </c>
      <c r="M1517" s="1" t="s">
        <v>135</v>
      </c>
      <c r="N1517" s="1" t="s">
        <v>3101</v>
      </c>
      <c r="O1517" s="1" t="s">
        <v>30</v>
      </c>
      <c r="P1517" s="1" t="s">
        <v>34</v>
      </c>
      <c r="Q1517" s="1" t="s">
        <v>3102</v>
      </c>
      <c r="R1517" s="1">
        <v>63.686</v>
      </c>
      <c r="S1517" s="1">
        <v>1</v>
      </c>
      <c r="T1517" s="1">
        <v>0.3</v>
      </c>
      <c r="U1517" s="1">
        <v>-9.0980000000000025</v>
      </c>
      <c r="V1517" s="3" t="str">
        <f>IF(M1517=People!$B$5,People!$A$5,IF(M1517=People!$B$4,People!$A$4,IF(M1517=People!$B$3,People!$A$3,IF(M1517=People!$B$2,People!$A$2,0))))</f>
        <v>Chuck Magee</v>
      </c>
      <c r="W1517" s="3" t="str">
        <f>IFERROR(INDEX(Returns!A:A,MATCH(B1517,Returns!B:B,0)),"No")</f>
        <v>No</v>
      </c>
    </row>
    <row r="1518" spans="1:23" x14ac:dyDescent="0.2">
      <c r="A1518" s="1">
        <v>1517</v>
      </c>
      <c r="B1518" t="s">
        <v>6902</v>
      </c>
      <c r="C1518" s="2">
        <v>43809</v>
      </c>
      <c r="D1518" s="2">
        <v>43813</v>
      </c>
      <c r="E1518" s="1" t="s">
        <v>21</v>
      </c>
      <c r="F1518" s="1" t="s">
        <v>1910</v>
      </c>
      <c r="G1518" s="1" t="s">
        <v>1911</v>
      </c>
      <c r="H1518" s="1" t="s">
        <v>24</v>
      </c>
      <c r="I1518" s="1" t="s">
        <v>25</v>
      </c>
      <c r="J1518" s="1" t="s">
        <v>3324</v>
      </c>
      <c r="K1518" s="1" t="s">
        <v>1215</v>
      </c>
      <c r="L1518" s="1">
        <v>89031</v>
      </c>
      <c r="M1518" s="1" t="s">
        <v>41</v>
      </c>
      <c r="N1518" s="1" t="s">
        <v>1637</v>
      </c>
      <c r="O1518" s="1" t="s">
        <v>30</v>
      </c>
      <c r="P1518" s="1" t="s">
        <v>52</v>
      </c>
      <c r="Q1518" s="1" t="s">
        <v>1638</v>
      </c>
      <c r="R1518" s="1">
        <v>1669.6</v>
      </c>
      <c r="S1518" s="1">
        <v>4</v>
      </c>
      <c r="T1518" s="1">
        <v>0</v>
      </c>
      <c r="U1518" s="1">
        <v>116.87199999999984</v>
      </c>
      <c r="V1518" s="3" t="str">
        <f>IF(M1518=People!$B$5,People!$A$5,IF(M1518=People!$B$4,People!$A$4,IF(M1518=People!$B$3,People!$A$3,IF(M1518=People!$B$2,People!$A$2,0))))</f>
        <v>Anna Andreadi</v>
      </c>
      <c r="W1518" s="3" t="str">
        <f>IFERROR(INDEX(Returns!A:A,MATCH(B1518,Returns!B:B,0)),"No")</f>
        <v>No</v>
      </c>
    </row>
    <row r="1519" spans="1:23" x14ac:dyDescent="0.2">
      <c r="A1519" s="1">
        <v>1518</v>
      </c>
      <c r="B1519" t="s">
        <v>6903</v>
      </c>
      <c r="C1519" s="2">
        <v>42403</v>
      </c>
      <c r="D1519" s="2">
        <v>42406</v>
      </c>
      <c r="E1519" s="1" t="s">
        <v>21</v>
      </c>
      <c r="F1519" s="1" t="s">
        <v>3325</v>
      </c>
      <c r="G1519" s="1" t="s">
        <v>3326</v>
      </c>
      <c r="H1519" s="1" t="s">
        <v>24</v>
      </c>
      <c r="I1519" s="1" t="s">
        <v>25</v>
      </c>
      <c r="J1519" s="1" t="s">
        <v>88</v>
      </c>
      <c r="K1519" s="1" t="s">
        <v>89</v>
      </c>
      <c r="L1519" s="1">
        <v>98105</v>
      </c>
      <c r="M1519" s="1" t="s">
        <v>41</v>
      </c>
      <c r="N1519" s="1" t="s">
        <v>954</v>
      </c>
      <c r="O1519" s="1" t="s">
        <v>43</v>
      </c>
      <c r="P1519" s="1" t="s">
        <v>70</v>
      </c>
      <c r="Q1519" s="1" t="s">
        <v>955</v>
      </c>
      <c r="R1519" s="1">
        <v>83.84</v>
      </c>
      <c r="S1519" s="1">
        <v>2</v>
      </c>
      <c r="T1519" s="1">
        <v>0.2</v>
      </c>
      <c r="U1519" s="1">
        <v>27.247999999999998</v>
      </c>
      <c r="V1519" s="3" t="str">
        <f>IF(M1519=People!$B$5,People!$A$5,IF(M1519=People!$B$4,People!$A$4,IF(M1519=People!$B$3,People!$A$3,IF(M1519=People!$B$2,People!$A$2,0))))</f>
        <v>Anna Andreadi</v>
      </c>
      <c r="W1519" s="3" t="str">
        <f>IFERROR(INDEX(Returns!A:A,MATCH(B1519,Returns!B:B,0)),"No")</f>
        <v>No</v>
      </c>
    </row>
    <row r="1520" spans="1:23" x14ac:dyDescent="0.2">
      <c r="A1520" s="1">
        <v>1519</v>
      </c>
      <c r="B1520" t="s">
        <v>6903</v>
      </c>
      <c r="C1520" s="2">
        <v>42403</v>
      </c>
      <c r="D1520" s="2">
        <v>42406</v>
      </c>
      <c r="E1520" s="1" t="s">
        <v>21</v>
      </c>
      <c r="F1520" s="1" t="s">
        <v>3325</v>
      </c>
      <c r="G1520" s="1" t="s">
        <v>3326</v>
      </c>
      <c r="H1520" s="1" t="s">
        <v>24</v>
      </c>
      <c r="I1520" s="1" t="s">
        <v>25</v>
      </c>
      <c r="J1520" s="1" t="s">
        <v>88</v>
      </c>
      <c r="K1520" s="1" t="s">
        <v>89</v>
      </c>
      <c r="L1520" s="1">
        <v>98105</v>
      </c>
      <c r="M1520" s="1" t="s">
        <v>41</v>
      </c>
      <c r="N1520" s="1" t="s">
        <v>1854</v>
      </c>
      <c r="O1520" s="1" t="s">
        <v>43</v>
      </c>
      <c r="P1520" s="1" t="s">
        <v>70</v>
      </c>
      <c r="Q1520" s="1" t="s">
        <v>1855</v>
      </c>
      <c r="R1520" s="1">
        <v>13.272000000000002</v>
      </c>
      <c r="S1520" s="1">
        <v>3</v>
      </c>
      <c r="T1520" s="1">
        <v>0.2</v>
      </c>
      <c r="U1520" s="1">
        <v>4.3133999999999997</v>
      </c>
      <c r="V1520" s="3" t="str">
        <f>IF(M1520=People!$B$5,People!$A$5,IF(M1520=People!$B$4,People!$A$4,IF(M1520=People!$B$3,People!$A$3,IF(M1520=People!$B$2,People!$A$2,0))))</f>
        <v>Anna Andreadi</v>
      </c>
      <c r="W1520" s="3" t="str">
        <f>IFERROR(INDEX(Returns!A:A,MATCH(B1520,Returns!B:B,0)),"No")</f>
        <v>No</v>
      </c>
    </row>
    <row r="1521" spans="1:23" x14ac:dyDescent="0.2">
      <c r="A1521" s="1">
        <v>1520</v>
      </c>
      <c r="B1521" t="s">
        <v>6904</v>
      </c>
      <c r="C1521" s="2">
        <v>43507</v>
      </c>
      <c r="D1521" s="2">
        <v>43510</v>
      </c>
      <c r="E1521" s="1" t="s">
        <v>21</v>
      </c>
      <c r="F1521" s="1" t="s">
        <v>743</v>
      </c>
      <c r="G1521" s="1" t="s">
        <v>744</v>
      </c>
      <c r="H1521" s="1" t="s">
        <v>38</v>
      </c>
      <c r="I1521" s="1" t="s">
        <v>25</v>
      </c>
      <c r="J1521" s="1" t="s">
        <v>116</v>
      </c>
      <c r="K1521" s="1" t="s">
        <v>40</v>
      </c>
      <c r="L1521" s="1">
        <v>94110</v>
      </c>
      <c r="M1521" s="1" t="s">
        <v>41</v>
      </c>
      <c r="N1521" s="1" t="s">
        <v>2423</v>
      </c>
      <c r="O1521" s="1" t="s">
        <v>43</v>
      </c>
      <c r="P1521" s="1" t="s">
        <v>70</v>
      </c>
      <c r="Q1521" s="1" t="s">
        <v>2424</v>
      </c>
      <c r="R1521" s="1">
        <v>21.335999999999999</v>
      </c>
      <c r="S1521" s="1">
        <v>7</v>
      </c>
      <c r="T1521" s="1">
        <v>0.2</v>
      </c>
      <c r="U1521" s="1">
        <v>7.7343000000000011</v>
      </c>
      <c r="V1521" s="3" t="str">
        <f>IF(M1521=People!$B$5,People!$A$5,IF(M1521=People!$B$4,People!$A$4,IF(M1521=People!$B$3,People!$A$3,IF(M1521=People!$B$2,People!$A$2,0))))</f>
        <v>Anna Andreadi</v>
      </c>
      <c r="W1521" s="3" t="str">
        <f>IFERROR(INDEX(Returns!A:A,MATCH(B1521,Returns!B:B,0)),"No")</f>
        <v>No</v>
      </c>
    </row>
    <row r="1522" spans="1:23" x14ac:dyDescent="0.2">
      <c r="A1522" s="1">
        <v>1521</v>
      </c>
      <c r="B1522" t="s">
        <v>6905</v>
      </c>
      <c r="C1522" s="2">
        <v>43571</v>
      </c>
      <c r="D1522" s="2">
        <v>43576</v>
      </c>
      <c r="E1522" s="1" t="s">
        <v>46</v>
      </c>
      <c r="F1522" s="1" t="s">
        <v>3327</v>
      </c>
      <c r="G1522" s="1" t="s">
        <v>3328</v>
      </c>
      <c r="H1522" s="1" t="s">
        <v>94</v>
      </c>
      <c r="I1522" s="1" t="s">
        <v>25</v>
      </c>
      <c r="J1522" s="1" t="s">
        <v>273</v>
      </c>
      <c r="K1522" s="1" t="s">
        <v>191</v>
      </c>
      <c r="L1522" s="1">
        <v>60610</v>
      </c>
      <c r="M1522" s="1" t="s">
        <v>97</v>
      </c>
      <c r="N1522" s="1" t="s">
        <v>3329</v>
      </c>
      <c r="O1522" s="1" t="s">
        <v>43</v>
      </c>
      <c r="P1522" s="1" t="s">
        <v>63</v>
      </c>
      <c r="Q1522" s="1" t="s">
        <v>3330</v>
      </c>
      <c r="R1522" s="1">
        <v>16.520000000000003</v>
      </c>
      <c r="S1522" s="1">
        <v>5</v>
      </c>
      <c r="T1522" s="1">
        <v>0.2</v>
      </c>
      <c r="U1522" s="1">
        <v>2.0649999999999986</v>
      </c>
      <c r="V1522" s="3" t="str">
        <f>IF(M1522=People!$B$5,People!$A$5,IF(M1522=People!$B$4,People!$A$4,IF(M1522=People!$B$3,People!$A$3,IF(M1522=People!$B$2,People!$A$2,0))))</f>
        <v>Kelly Williams</v>
      </c>
      <c r="W1522" s="3" t="str">
        <f>IFERROR(INDEX(Returns!A:A,MATCH(B1522,Returns!B:B,0)),"No")</f>
        <v>No</v>
      </c>
    </row>
    <row r="1523" spans="1:23" x14ac:dyDescent="0.2">
      <c r="A1523" s="1">
        <v>1522</v>
      </c>
      <c r="B1523" t="s">
        <v>6906</v>
      </c>
      <c r="C1523" s="2">
        <v>43075</v>
      </c>
      <c r="D1523" s="2">
        <v>43080</v>
      </c>
      <c r="E1523" s="1" t="s">
        <v>46</v>
      </c>
      <c r="F1523" s="1" t="s">
        <v>3331</v>
      </c>
      <c r="G1523" s="1" t="s">
        <v>3332</v>
      </c>
      <c r="H1523" s="1" t="s">
        <v>24</v>
      </c>
      <c r="I1523" s="1" t="s">
        <v>25</v>
      </c>
      <c r="J1523" s="1" t="s">
        <v>1145</v>
      </c>
      <c r="K1523" s="1" t="s">
        <v>279</v>
      </c>
      <c r="L1523" s="1">
        <v>85705</v>
      </c>
      <c r="M1523" s="1" t="s">
        <v>41</v>
      </c>
      <c r="N1523" s="1" t="s">
        <v>1977</v>
      </c>
      <c r="O1523" s="1" t="s">
        <v>30</v>
      </c>
      <c r="P1523" s="1" t="s">
        <v>60</v>
      </c>
      <c r="Q1523" s="1" t="s">
        <v>1978</v>
      </c>
      <c r="R1523" s="1">
        <v>206.11199999999997</v>
      </c>
      <c r="S1523" s="1">
        <v>6</v>
      </c>
      <c r="T1523" s="1">
        <v>0.2</v>
      </c>
      <c r="U1523" s="1">
        <v>48.951600000000013</v>
      </c>
      <c r="V1523" s="3" t="str">
        <f>IF(M1523=People!$B$5,People!$A$5,IF(M1523=People!$B$4,People!$A$4,IF(M1523=People!$B$3,People!$A$3,IF(M1523=People!$B$2,People!$A$2,0))))</f>
        <v>Anna Andreadi</v>
      </c>
      <c r="W1523" s="3" t="str">
        <f>IFERROR(INDEX(Returns!A:A,MATCH(B1523,Returns!B:B,0)),"No")</f>
        <v>No</v>
      </c>
    </row>
    <row r="1524" spans="1:23" x14ac:dyDescent="0.2">
      <c r="A1524" s="1">
        <v>1523</v>
      </c>
      <c r="B1524" t="s">
        <v>6906</v>
      </c>
      <c r="C1524" s="2">
        <v>43075</v>
      </c>
      <c r="D1524" s="2">
        <v>43080</v>
      </c>
      <c r="E1524" s="1" t="s">
        <v>46</v>
      </c>
      <c r="F1524" s="1" t="s">
        <v>3331</v>
      </c>
      <c r="G1524" s="1" t="s">
        <v>3332</v>
      </c>
      <c r="H1524" s="1" t="s">
        <v>24</v>
      </c>
      <c r="I1524" s="1" t="s">
        <v>25</v>
      </c>
      <c r="J1524" s="1" t="s">
        <v>1145</v>
      </c>
      <c r="K1524" s="1" t="s">
        <v>279</v>
      </c>
      <c r="L1524" s="1">
        <v>85705</v>
      </c>
      <c r="M1524" s="1" t="s">
        <v>41</v>
      </c>
      <c r="N1524" s="1" t="s">
        <v>3333</v>
      </c>
      <c r="O1524" s="1" t="s">
        <v>43</v>
      </c>
      <c r="P1524" s="1" t="s">
        <v>84</v>
      </c>
      <c r="Q1524" s="1" t="s">
        <v>3334</v>
      </c>
      <c r="R1524" s="1">
        <v>19.920000000000002</v>
      </c>
      <c r="S1524" s="1">
        <v>5</v>
      </c>
      <c r="T1524" s="1">
        <v>0.2</v>
      </c>
      <c r="U1524" s="1">
        <v>6.7230000000000008</v>
      </c>
      <c r="V1524" s="3" t="str">
        <f>IF(M1524=People!$B$5,People!$A$5,IF(M1524=People!$B$4,People!$A$4,IF(M1524=People!$B$3,People!$A$3,IF(M1524=People!$B$2,People!$A$2,0))))</f>
        <v>Anna Andreadi</v>
      </c>
      <c r="W1524" s="3" t="str">
        <f>IFERROR(INDEX(Returns!A:A,MATCH(B1524,Returns!B:B,0)),"No")</f>
        <v>No</v>
      </c>
    </row>
    <row r="1525" spans="1:23" x14ac:dyDescent="0.2">
      <c r="A1525" s="1">
        <v>1524</v>
      </c>
      <c r="B1525" t="s">
        <v>6906</v>
      </c>
      <c r="C1525" s="2">
        <v>43075</v>
      </c>
      <c r="D1525" s="2">
        <v>43080</v>
      </c>
      <c r="E1525" s="1" t="s">
        <v>46</v>
      </c>
      <c r="F1525" s="1" t="s">
        <v>3331</v>
      </c>
      <c r="G1525" s="1" t="s">
        <v>3332</v>
      </c>
      <c r="H1525" s="1" t="s">
        <v>24</v>
      </c>
      <c r="I1525" s="1" t="s">
        <v>25</v>
      </c>
      <c r="J1525" s="1" t="s">
        <v>1145</v>
      </c>
      <c r="K1525" s="1" t="s">
        <v>279</v>
      </c>
      <c r="L1525" s="1">
        <v>85705</v>
      </c>
      <c r="M1525" s="1" t="s">
        <v>41</v>
      </c>
      <c r="N1525" s="1" t="s">
        <v>1155</v>
      </c>
      <c r="O1525" s="1" t="s">
        <v>43</v>
      </c>
      <c r="P1525" s="1" t="s">
        <v>84</v>
      </c>
      <c r="Q1525" s="1" t="s">
        <v>1156</v>
      </c>
      <c r="R1525" s="1">
        <v>198.27200000000002</v>
      </c>
      <c r="S1525" s="1">
        <v>8</v>
      </c>
      <c r="T1525" s="1">
        <v>0.2</v>
      </c>
      <c r="U1525" s="1">
        <v>61.959999999999987</v>
      </c>
      <c r="V1525" s="3" t="str">
        <f>IF(M1525=People!$B$5,People!$A$5,IF(M1525=People!$B$4,People!$A$4,IF(M1525=People!$B$3,People!$A$3,IF(M1525=People!$B$2,People!$A$2,0))))</f>
        <v>Anna Andreadi</v>
      </c>
      <c r="W1525" s="3" t="str">
        <f>IFERROR(INDEX(Returns!A:A,MATCH(B1525,Returns!B:B,0)),"No")</f>
        <v>No</v>
      </c>
    </row>
    <row r="1526" spans="1:23" x14ac:dyDescent="0.2">
      <c r="A1526" s="1">
        <v>1525</v>
      </c>
      <c r="B1526" t="s">
        <v>6906</v>
      </c>
      <c r="C1526" s="2">
        <v>43075</v>
      </c>
      <c r="D1526" s="2">
        <v>43080</v>
      </c>
      <c r="E1526" s="1" t="s">
        <v>46</v>
      </c>
      <c r="F1526" s="1" t="s">
        <v>3331</v>
      </c>
      <c r="G1526" s="1" t="s">
        <v>3332</v>
      </c>
      <c r="H1526" s="1" t="s">
        <v>24</v>
      </c>
      <c r="I1526" s="1" t="s">
        <v>25</v>
      </c>
      <c r="J1526" s="1" t="s">
        <v>1145</v>
      </c>
      <c r="K1526" s="1" t="s">
        <v>279</v>
      </c>
      <c r="L1526" s="1">
        <v>85705</v>
      </c>
      <c r="M1526" s="1" t="s">
        <v>41</v>
      </c>
      <c r="N1526" s="1" t="s">
        <v>844</v>
      </c>
      <c r="O1526" s="1" t="s">
        <v>43</v>
      </c>
      <c r="P1526" s="1" t="s">
        <v>55</v>
      </c>
      <c r="Q1526" s="1" t="s">
        <v>845</v>
      </c>
      <c r="R1526" s="1">
        <v>247.10399999999998</v>
      </c>
      <c r="S1526" s="1">
        <v>6</v>
      </c>
      <c r="T1526" s="1">
        <v>0.2</v>
      </c>
      <c r="U1526" s="1">
        <v>-58.68719999999999</v>
      </c>
      <c r="V1526" s="3" t="str">
        <f>IF(M1526=People!$B$5,People!$A$5,IF(M1526=People!$B$4,People!$A$4,IF(M1526=People!$B$3,People!$A$3,IF(M1526=People!$B$2,People!$A$2,0))))</f>
        <v>Anna Andreadi</v>
      </c>
      <c r="W1526" s="3" t="str">
        <f>IFERROR(INDEX(Returns!A:A,MATCH(B1526,Returns!B:B,0)),"No")</f>
        <v>No</v>
      </c>
    </row>
    <row r="1527" spans="1:23" x14ac:dyDescent="0.2">
      <c r="A1527" s="1">
        <v>1526</v>
      </c>
      <c r="B1527" t="s">
        <v>6906</v>
      </c>
      <c r="C1527" s="2">
        <v>43075</v>
      </c>
      <c r="D1527" s="2">
        <v>43080</v>
      </c>
      <c r="E1527" s="1" t="s">
        <v>46</v>
      </c>
      <c r="F1527" s="1" t="s">
        <v>3331</v>
      </c>
      <c r="G1527" s="1" t="s">
        <v>3332</v>
      </c>
      <c r="H1527" s="1" t="s">
        <v>24</v>
      </c>
      <c r="I1527" s="1" t="s">
        <v>25</v>
      </c>
      <c r="J1527" s="1" t="s">
        <v>1145</v>
      </c>
      <c r="K1527" s="1" t="s">
        <v>279</v>
      </c>
      <c r="L1527" s="1">
        <v>85705</v>
      </c>
      <c r="M1527" s="1" t="s">
        <v>41</v>
      </c>
      <c r="N1527" s="1" t="s">
        <v>159</v>
      </c>
      <c r="O1527" s="1" t="s">
        <v>43</v>
      </c>
      <c r="P1527" s="1" t="s">
        <v>63</v>
      </c>
      <c r="Q1527" s="1" t="s">
        <v>160</v>
      </c>
      <c r="R1527" s="1">
        <v>86.304000000000002</v>
      </c>
      <c r="S1527" s="1">
        <v>6</v>
      </c>
      <c r="T1527" s="1">
        <v>0.2</v>
      </c>
      <c r="U1527" s="1">
        <v>9.7091999999999885</v>
      </c>
      <c r="V1527" s="3" t="str">
        <f>IF(M1527=People!$B$5,People!$A$5,IF(M1527=People!$B$4,People!$A$4,IF(M1527=People!$B$3,People!$A$3,IF(M1527=People!$B$2,People!$A$2,0))))</f>
        <v>Anna Andreadi</v>
      </c>
      <c r="W1527" s="3" t="str">
        <f>IFERROR(INDEX(Returns!A:A,MATCH(B1527,Returns!B:B,0)),"No")</f>
        <v>No</v>
      </c>
    </row>
    <row r="1528" spans="1:23" x14ac:dyDescent="0.2">
      <c r="A1528" s="1">
        <v>1527</v>
      </c>
      <c r="B1528" t="s">
        <v>6907</v>
      </c>
      <c r="C1528" s="2">
        <v>43303</v>
      </c>
      <c r="D1528" s="2">
        <v>43308</v>
      </c>
      <c r="E1528" s="1" t="s">
        <v>46</v>
      </c>
      <c r="F1528" s="1" t="s">
        <v>1268</v>
      </c>
      <c r="G1528" s="1" t="s">
        <v>1269</v>
      </c>
      <c r="H1528" s="1" t="s">
        <v>24</v>
      </c>
      <c r="I1528" s="1" t="s">
        <v>25</v>
      </c>
      <c r="J1528" s="1" t="s">
        <v>3335</v>
      </c>
      <c r="K1528" s="1" t="s">
        <v>134</v>
      </c>
      <c r="L1528" s="1">
        <v>18103</v>
      </c>
      <c r="M1528" s="1" t="s">
        <v>135</v>
      </c>
      <c r="N1528" s="1" t="s">
        <v>3336</v>
      </c>
      <c r="O1528" s="1" t="s">
        <v>43</v>
      </c>
      <c r="P1528" s="1" t="s">
        <v>63</v>
      </c>
      <c r="Q1528" s="1" t="s">
        <v>3337</v>
      </c>
      <c r="R1528" s="1">
        <v>4.16</v>
      </c>
      <c r="S1528" s="1">
        <v>2</v>
      </c>
      <c r="T1528" s="1">
        <v>0.2</v>
      </c>
      <c r="U1528" s="1">
        <v>0.36400000000000032</v>
      </c>
      <c r="V1528" s="3" t="str">
        <f>IF(M1528=People!$B$5,People!$A$5,IF(M1528=People!$B$4,People!$A$4,IF(M1528=People!$B$3,People!$A$3,IF(M1528=People!$B$2,People!$A$2,0))))</f>
        <v>Chuck Magee</v>
      </c>
      <c r="W1528" s="3" t="str">
        <f>IFERROR(INDEX(Returns!A:A,MATCH(B1528,Returns!B:B,0)),"No")</f>
        <v>No</v>
      </c>
    </row>
    <row r="1529" spans="1:23" x14ac:dyDescent="0.2">
      <c r="A1529" s="1">
        <v>1528</v>
      </c>
      <c r="B1529" t="s">
        <v>6907</v>
      </c>
      <c r="C1529" s="2">
        <v>43303</v>
      </c>
      <c r="D1529" s="2">
        <v>43308</v>
      </c>
      <c r="E1529" s="1" t="s">
        <v>46</v>
      </c>
      <c r="F1529" s="1" t="s">
        <v>1268</v>
      </c>
      <c r="G1529" s="1" t="s">
        <v>1269</v>
      </c>
      <c r="H1529" s="1" t="s">
        <v>24</v>
      </c>
      <c r="I1529" s="1" t="s">
        <v>25</v>
      </c>
      <c r="J1529" s="1" t="s">
        <v>3335</v>
      </c>
      <c r="K1529" s="1" t="s">
        <v>134</v>
      </c>
      <c r="L1529" s="1">
        <v>18103</v>
      </c>
      <c r="M1529" s="1" t="s">
        <v>135</v>
      </c>
      <c r="N1529" s="1" t="s">
        <v>3338</v>
      </c>
      <c r="O1529" s="1" t="s">
        <v>30</v>
      </c>
      <c r="P1529" s="1" t="s">
        <v>60</v>
      </c>
      <c r="Q1529" s="1" t="s">
        <v>3339</v>
      </c>
      <c r="R1529" s="1">
        <v>11.648000000000001</v>
      </c>
      <c r="S1529" s="1">
        <v>2</v>
      </c>
      <c r="T1529" s="1">
        <v>0.2</v>
      </c>
      <c r="U1529" s="1">
        <v>3.3488000000000011</v>
      </c>
      <c r="V1529" s="3" t="str">
        <f>IF(M1529=People!$B$5,People!$A$5,IF(M1529=People!$B$4,People!$A$4,IF(M1529=People!$B$3,People!$A$3,IF(M1529=People!$B$2,People!$A$2,0))))</f>
        <v>Chuck Magee</v>
      </c>
      <c r="W1529" s="3" t="str">
        <f>IFERROR(INDEX(Returns!A:A,MATCH(B1529,Returns!B:B,0)),"No")</f>
        <v>No</v>
      </c>
    </row>
    <row r="1530" spans="1:23" x14ac:dyDescent="0.2">
      <c r="A1530" s="1">
        <v>1529</v>
      </c>
      <c r="B1530" t="s">
        <v>6908</v>
      </c>
      <c r="C1530" s="2">
        <v>43046</v>
      </c>
      <c r="D1530" s="2">
        <v>43049</v>
      </c>
      <c r="E1530" s="1" t="s">
        <v>21</v>
      </c>
      <c r="F1530" s="1" t="s">
        <v>2144</v>
      </c>
      <c r="G1530" s="1" t="s">
        <v>2145</v>
      </c>
      <c r="H1530" s="1" t="s">
        <v>38</v>
      </c>
      <c r="I1530" s="1" t="s">
        <v>25</v>
      </c>
      <c r="J1530" s="1" t="s">
        <v>535</v>
      </c>
      <c r="K1530" s="1" t="s">
        <v>220</v>
      </c>
      <c r="L1530" s="1">
        <v>19711</v>
      </c>
      <c r="M1530" s="1" t="s">
        <v>135</v>
      </c>
      <c r="N1530" s="1" t="s">
        <v>3340</v>
      </c>
      <c r="O1530" s="1" t="s">
        <v>43</v>
      </c>
      <c r="P1530" s="1" t="s">
        <v>242</v>
      </c>
      <c r="Q1530" s="1" t="s">
        <v>3341</v>
      </c>
      <c r="R1530" s="1">
        <v>26.18</v>
      </c>
      <c r="S1530" s="1">
        <v>7</v>
      </c>
      <c r="T1530" s="1">
        <v>0</v>
      </c>
      <c r="U1530" s="1">
        <v>0.5236000000000014</v>
      </c>
      <c r="V1530" s="3" t="str">
        <f>IF(M1530=People!$B$5,People!$A$5,IF(M1530=People!$B$4,People!$A$4,IF(M1530=People!$B$3,People!$A$3,IF(M1530=People!$B$2,People!$A$2,0))))</f>
        <v>Chuck Magee</v>
      </c>
      <c r="W1530" s="3" t="str">
        <f>IFERROR(INDEX(Returns!A:A,MATCH(B1530,Returns!B:B,0)),"No")</f>
        <v>No</v>
      </c>
    </row>
    <row r="1531" spans="1:23" x14ac:dyDescent="0.2">
      <c r="A1531" s="1">
        <v>1530</v>
      </c>
      <c r="B1531" t="s">
        <v>6908</v>
      </c>
      <c r="C1531" s="2">
        <v>43046</v>
      </c>
      <c r="D1531" s="2">
        <v>43049</v>
      </c>
      <c r="E1531" s="1" t="s">
        <v>21</v>
      </c>
      <c r="F1531" s="1" t="s">
        <v>2144</v>
      </c>
      <c r="G1531" s="1" t="s">
        <v>2145</v>
      </c>
      <c r="H1531" s="1" t="s">
        <v>38</v>
      </c>
      <c r="I1531" s="1" t="s">
        <v>25</v>
      </c>
      <c r="J1531" s="1" t="s">
        <v>535</v>
      </c>
      <c r="K1531" s="1" t="s">
        <v>220</v>
      </c>
      <c r="L1531" s="1">
        <v>19711</v>
      </c>
      <c r="M1531" s="1" t="s">
        <v>135</v>
      </c>
      <c r="N1531" s="1" t="s">
        <v>3342</v>
      </c>
      <c r="O1531" s="1" t="s">
        <v>43</v>
      </c>
      <c r="P1531" s="1" t="s">
        <v>84</v>
      </c>
      <c r="Q1531" s="1" t="s">
        <v>3343</v>
      </c>
      <c r="R1531" s="1">
        <v>7.3</v>
      </c>
      <c r="S1531" s="1">
        <v>2</v>
      </c>
      <c r="T1531" s="1">
        <v>0</v>
      </c>
      <c r="U1531" s="1">
        <v>3.4309999999999996</v>
      </c>
      <c r="V1531" s="3" t="str">
        <f>IF(M1531=People!$B$5,People!$A$5,IF(M1531=People!$B$4,People!$A$4,IF(M1531=People!$B$3,People!$A$3,IF(M1531=People!$B$2,People!$A$2,0))))</f>
        <v>Chuck Magee</v>
      </c>
      <c r="W1531" s="3" t="str">
        <f>IFERROR(INDEX(Returns!A:A,MATCH(B1531,Returns!B:B,0)),"No")</f>
        <v>No</v>
      </c>
    </row>
    <row r="1532" spans="1:23" x14ac:dyDescent="0.2">
      <c r="A1532" s="1">
        <v>1531</v>
      </c>
      <c r="B1532" t="s">
        <v>6909</v>
      </c>
      <c r="C1532" s="2">
        <v>42820</v>
      </c>
      <c r="D1532" s="2">
        <v>42825</v>
      </c>
      <c r="E1532" s="1" t="s">
        <v>46</v>
      </c>
      <c r="F1532" s="1" t="s">
        <v>2083</v>
      </c>
      <c r="G1532" s="1" t="s">
        <v>2084</v>
      </c>
      <c r="H1532" s="1" t="s">
        <v>38</v>
      </c>
      <c r="I1532" s="1" t="s">
        <v>25</v>
      </c>
      <c r="J1532" s="1" t="s">
        <v>1238</v>
      </c>
      <c r="K1532" s="1" t="s">
        <v>50</v>
      </c>
      <c r="L1532" s="1">
        <v>33142</v>
      </c>
      <c r="M1532" s="1" t="s">
        <v>28</v>
      </c>
      <c r="N1532" s="1" t="s">
        <v>3344</v>
      </c>
      <c r="O1532" s="1" t="s">
        <v>43</v>
      </c>
      <c r="P1532" s="1" t="s">
        <v>84</v>
      </c>
      <c r="Q1532" s="1" t="s">
        <v>3345</v>
      </c>
      <c r="R1532" s="1">
        <v>74.352000000000004</v>
      </c>
      <c r="S1532" s="1">
        <v>3</v>
      </c>
      <c r="T1532" s="1">
        <v>0.2</v>
      </c>
      <c r="U1532" s="1">
        <v>23.234999999999992</v>
      </c>
      <c r="V1532" s="3" t="str">
        <f>IF(M1532=People!$B$5,People!$A$5,IF(M1532=People!$B$4,People!$A$4,IF(M1532=People!$B$3,People!$A$3,IF(M1532=People!$B$2,People!$A$2,0))))</f>
        <v>Cassandra Brandow</v>
      </c>
      <c r="W1532" s="3" t="str">
        <f>IFERROR(INDEX(Returns!A:A,MATCH(B1532,Returns!B:B,0)),"No")</f>
        <v>No</v>
      </c>
    </row>
    <row r="1533" spans="1:23" x14ac:dyDescent="0.2">
      <c r="A1533" s="1">
        <v>1532</v>
      </c>
      <c r="B1533" t="s">
        <v>6910</v>
      </c>
      <c r="C1533" s="2">
        <v>43708</v>
      </c>
      <c r="D1533" s="2">
        <v>43713</v>
      </c>
      <c r="E1533" s="1" t="s">
        <v>46</v>
      </c>
      <c r="F1533" s="1" t="s">
        <v>1651</v>
      </c>
      <c r="G1533" s="1" t="s">
        <v>1652</v>
      </c>
      <c r="H1533" s="1" t="s">
        <v>24</v>
      </c>
      <c r="I1533" s="1" t="s">
        <v>25</v>
      </c>
      <c r="J1533" s="1" t="s">
        <v>3346</v>
      </c>
      <c r="K1533" s="1" t="s">
        <v>279</v>
      </c>
      <c r="L1533" s="1">
        <v>85281</v>
      </c>
      <c r="M1533" s="1" t="s">
        <v>41</v>
      </c>
      <c r="N1533" s="1" t="s">
        <v>3347</v>
      </c>
      <c r="O1533" s="1" t="s">
        <v>43</v>
      </c>
      <c r="P1533" s="1" t="s">
        <v>55</v>
      </c>
      <c r="Q1533" s="1" t="s">
        <v>3348</v>
      </c>
      <c r="R1533" s="1">
        <v>10.744</v>
      </c>
      <c r="S1533" s="1">
        <v>1</v>
      </c>
      <c r="T1533" s="1">
        <v>0.2</v>
      </c>
      <c r="U1533" s="1">
        <v>0.80579999999999963</v>
      </c>
      <c r="V1533" s="3" t="str">
        <f>IF(M1533=People!$B$5,People!$A$5,IF(M1533=People!$B$4,People!$A$4,IF(M1533=People!$B$3,People!$A$3,IF(M1533=People!$B$2,People!$A$2,0))))</f>
        <v>Anna Andreadi</v>
      </c>
      <c r="W1533" s="3" t="str">
        <f>IFERROR(INDEX(Returns!A:A,MATCH(B1533,Returns!B:B,0)),"No")</f>
        <v>No</v>
      </c>
    </row>
    <row r="1534" spans="1:23" x14ac:dyDescent="0.2">
      <c r="A1534" s="1">
        <v>1533</v>
      </c>
      <c r="B1534" t="s">
        <v>6910</v>
      </c>
      <c r="C1534" s="2">
        <v>43708</v>
      </c>
      <c r="D1534" s="2">
        <v>43713</v>
      </c>
      <c r="E1534" s="1" t="s">
        <v>46</v>
      </c>
      <c r="F1534" s="1" t="s">
        <v>1651</v>
      </c>
      <c r="G1534" s="1" t="s">
        <v>1652</v>
      </c>
      <c r="H1534" s="1" t="s">
        <v>24</v>
      </c>
      <c r="I1534" s="1" t="s">
        <v>25</v>
      </c>
      <c r="J1534" s="1" t="s">
        <v>3346</v>
      </c>
      <c r="K1534" s="1" t="s">
        <v>279</v>
      </c>
      <c r="L1534" s="1">
        <v>85281</v>
      </c>
      <c r="M1534" s="1" t="s">
        <v>41</v>
      </c>
      <c r="N1534" s="1" t="s">
        <v>761</v>
      </c>
      <c r="O1534" s="1" t="s">
        <v>43</v>
      </c>
      <c r="P1534" s="1" t="s">
        <v>242</v>
      </c>
      <c r="Q1534" s="1" t="s">
        <v>762</v>
      </c>
      <c r="R1534" s="1">
        <v>8.3760000000000012</v>
      </c>
      <c r="S1534" s="1">
        <v>3</v>
      </c>
      <c r="T1534" s="1">
        <v>0.2</v>
      </c>
      <c r="U1534" s="1">
        <v>2.7222</v>
      </c>
      <c r="V1534" s="3" t="str">
        <f>IF(M1534=People!$B$5,People!$A$5,IF(M1534=People!$B$4,People!$A$4,IF(M1534=People!$B$3,People!$A$3,IF(M1534=People!$B$2,People!$A$2,0))))</f>
        <v>Anna Andreadi</v>
      </c>
      <c r="W1534" s="3" t="str">
        <f>IFERROR(INDEX(Returns!A:A,MATCH(B1534,Returns!B:B,0)),"No")</f>
        <v>No</v>
      </c>
    </row>
    <row r="1535" spans="1:23" x14ac:dyDescent="0.2">
      <c r="A1535" s="1">
        <v>1534</v>
      </c>
      <c r="B1535" t="s">
        <v>6911</v>
      </c>
      <c r="C1535" s="2">
        <v>43438</v>
      </c>
      <c r="D1535" s="2">
        <v>43442</v>
      </c>
      <c r="E1535" s="1" t="s">
        <v>46</v>
      </c>
      <c r="F1535" s="1" t="s">
        <v>1659</v>
      </c>
      <c r="G1535" s="1" t="s">
        <v>1660</v>
      </c>
      <c r="H1535" s="1" t="s">
        <v>38</v>
      </c>
      <c r="I1535" s="1" t="s">
        <v>25</v>
      </c>
      <c r="J1535" s="1" t="s">
        <v>239</v>
      </c>
      <c r="K1535" s="1" t="s">
        <v>240</v>
      </c>
      <c r="L1535" s="1">
        <v>10035</v>
      </c>
      <c r="M1535" s="1" t="s">
        <v>135</v>
      </c>
      <c r="N1535" s="1" t="s">
        <v>3349</v>
      </c>
      <c r="O1535" s="1" t="s">
        <v>43</v>
      </c>
      <c r="P1535" s="1" t="s">
        <v>55</v>
      </c>
      <c r="Q1535" s="1" t="s">
        <v>3350</v>
      </c>
      <c r="R1535" s="1">
        <v>212.88</v>
      </c>
      <c r="S1535" s="1">
        <v>6</v>
      </c>
      <c r="T1535" s="1">
        <v>0</v>
      </c>
      <c r="U1535" s="1">
        <v>0</v>
      </c>
      <c r="V1535" s="3" t="str">
        <f>IF(M1535=People!$B$5,People!$A$5,IF(M1535=People!$B$4,People!$A$4,IF(M1535=People!$B$3,People!$A$3,IF(M1535=People!$B$2,People!$A$2,0))))</f>
        <v>Chuck Magee</v>
      </c>
      <c r="W1535" s="3" t="str">
        <f>IFERROR(INDEX(Returns!A:A,MATCH(B1535,Returns!B:B,0)),"No")</f>
        <v>No</v>
      </c>
    </row>
    <row r="1536" spans="1:23" x14ac:dyDescent="0.2">
      <c r="A1536" s="1">
        <v>1535</v>
      </c>
      <c r="B1536" t="s">
        <v>6912</v>
      </c>
      <c r="C1536" s="2">
        <v>43506</v>
      </c>
      <c r="D1536" s="2">
        <v>43510</v>
      </c>
      <c r="E1536" s="1" t="s">
        <v>46</v>
      </c>
      <c r="F1536" s="1" t="s">
        <v>3351</v>
      </c>
      <c r="G1536" s="1" t="s">
        <v>3352</v>
      </c>
      <c r="H1536" s="1" t="s">
        <v>94</v>
      </c>
      <c r="I1536" s="1" t="s">
        <v>25</v>
      </c>
      <c r="J1536" s="1" t="s">
        <v>3353</v>
      </c>
      <c r="K1536" s="1" t="s">
        <v>40</v>
      </c>
      <c r="L1536" s="1">
        <v>92677</v>
      </c>
      <c r="M1536" s="1" t="s">
        <v>41</v>
      </c>
      <c r="N1536" s="1" t="s">
        <v>1916</v>
      </c>
      <c r="O1536" s="1" t="s">
        <v>30</v>
      </c>
      <c r="P1536" s="1" t="s">
        <v>31</v>
      </c>
      <c r="Q1536" s="1" t="s">
        <v>1917</v>
      </c>
      <c r="R1536" s="1">
        <v>203.98299999999998</v>
      </c>
      <c r="S1536" s="1">
        <v>2</v>
      </c>
      <c r="T1536" s="1">
        <v>0.15</v>
      </c>
      <c r="U1536" s="1">
        <v>16.798599999999979</v>
      </c>
      <c r="V1536" s="3" t="str">
        <f>IF(M1536=People!$B$5,People!$A$5,IF(M1536=People!$B$4,People!$A$4,IF(M1536=People!$B$3,People!$A$3,IF(M1536=People!$B$2,People!$A$2,0))))</f>
        <v>Anna Andreadi</v>
      </c>
      <c r="W1536" s="3" t="str">
        <f>IFERROR(INDEX(Returns!A:A,MATCH(B1536,Returns!B:B,0)),"No")</f>
        <v>No</v>
      </c>
    </row>
    <row r="1537" spans="1:23" x14ac:dyDescent="0.2">
      <c r="A1537" s="1">
        <v>1536</v>
      </c>
      <c r="B1537" t="s">
        <v>6913</v>
      </c>
      <c r="C1537" s="2">
        <v>43402</v>
      </c>
      <c r="D1537" s="2">
        <v>43406</v>
      </c>
      <c r="E1537" s="1" t="s">
        <v>46</v>
      </c>
      <c r="F1537" s="1" t="s">
        <v>3354</v>
      </c>
      <c r="G1537" s="1" t="s">
        <v>3355</v>
      </c>
      <c r="H1537" s="1" t="s">
        <v>38</v>
      </c>
      <c r="I1537" s="1" t="s">
        <v>25</v>
      </c>
      <c r="J1537" s="1" t="s">
        <v>3356</v>
      </c>
      <c r="K1537" s="1" t="s">
        <v>693</v>
      </c>
      <c r="L1537" s="1">
        <v>8302</v>
      </c>
      <c r="M1537" s="1" t="s">
        <v>135</v>
      </c>
      <c r="N1537" s="1" t="s">
        <v>3357</v>
      </c>
      <c r="O1537" s="1" t="s">
        <v>43</v>
      </c>
      <c r="P1537" s="1" t="s">
        <v>55</v>
      </c>
      <c r="Q1537" s="1" t="s">
        <v>3358</v>
      </c>
      <c r="R1537" s="1">
        <v>40.74</v>
      </c>
      <c r="S1537" s="1">
        <v>3</v>
      </c>
      <c r="T1537" s="1">
        <v>0</v>
      </c>
      <c r="U1537" s="1">
        <v>0.4073999999999991</v>
      </c>
      <c r="V1537" s="3" t="str">
        <f>IF(M1537=People!$B$5,People!$A$5,IF(M1537=People!$B$4,People!$A$4,IF(M1537=People!$B$3,People!$A$3,IF(M1537=People!$B$2,People!$A$2,0))))</f>
        <v>Chuck Magee</v>
      </c>
      <c r="W1537" s="3" t="str">
        <f>IFERROR(INDEX(Returns!A:A,MATCH(B1537,Returns!B:B,0)),"No")</f>
        <v>No</v>
      </c>
    </row>
    <row r="1538" spans="1:23" x14ac:dyDescent="0.2">
      <c r="A1538" s="1">
        <v>1537</v>
      </c>
      <c r="B1538" t="s">
        <v>6913</v>
      </c>
      <c r="C1538" s="2">
        <v>43402</v>
      </c>
      <c r="D1538" s="2">
        <v>43406</v>
      </c>
      <c r="E1538" s="1" t="s">
        <v>46</v>
      </c>
      <c r="F1538" s="1" t="s">
        <v>3354</v>
      </c>
      <c r="G1538" s="1" t="s">
        <v>3355</v>
      </c>
      <c r="H1538" s="1" t="s">
        <v>38</v>
      </c>
      <c r="I1538" s="1" t="s">
        <v>25</v>
      </c>
      <c r="J1538" s="1" t="s">
        <v>3356</v>
      </c>
      <c r="K1538" s="1" t="s">
        <v>693</v>
      </c>
      <c r="L1538" s="1">
        <v>8302</v>
      </c>
      <c r="M1538" s="1" t="s">
        <v>135</v>
      </c>
      <c r="N1538" s="1" t="s">
        <v>3359</v>
      </c>
      <c r="O1538" s="1" t="s">
        <v>43</v>
      </c>
      <c r="P1538" s="1" t="s">
        <v>73</v>
      </c>
      <c r="Q1538" s="1" t="s">
        <v>3360</v>
      </c>
      <c r="R1538" s="1">
        <v>11.67</v>
      </c>
      <c r="S1538" s="1">
        <v>3</v>
      </c>
      <c r="T1538" s="1">
        <v>0</v>
      </c>
      <c r="U1538" s="1">
        <v>3.0342000000000002</v>
      </c>
      <c r="V1538" s="3" t="str">
        <f>IF(M1538=People!$B$5,People!$A$5,IF(M1538=People!$B$4,People!$A$4,IF(M1538=People!$B$3,People!$A$3,IF(M1538=People!$B$2,People!$A$2,0))))</f>
        <v>Chuck Magee</v>
      </c>
      <c r="W1538" s="3" t="str">
        <f>IFERROR(INDEX(Returns!A:A,MATCH(B1538,Returns!B:B,0)),"No")</f>
        <v>No</v>
      </c>
    </row>
    <row r="1539" spans="1:23" x14ac:dyDescent="0.2">
      <c r="A1539" s="1">
        <v>1538</v>
      </c>
      <c r="B1539" t="s">
        <v>6914</v>
      </c>
      <c r="C1539" s="2">
        <v>43723</v>
      </c>
      <c r="D1539" s="2">
        <v>43725</v>
      </c>
      <c r="E1539" s="1" t="s">
        <v>21</v>
      </c>
      <c r="F1539" s="1" t="s">
        <v>3361</v>
      </c>
      <c r="G1539" s="1" t="s">
        <v>3362</v>
      </c>
      <c r="H1539" s="1" t="s">
        <v>24</v>
      </c>
      <c r="I1539" s="1" t="s">
        <v>25</v>
      </c>
      <c r="J1539" s="1" t="s">
        <v>3363</v>
      </c>
      <c r="K1539" s="1" t="s">
        <v>1088</v>
      </c>
      <c r="L1539" s="1">
        <v>2149</v>
      </c>
      <c r="M1539" s="1" t="s">
        <v>135</v>
      </c>
      <c r="N1539" s="1" t="s">
        <v>2871</v>
      </c>
      <c r="O1539" s="1" t="s">
        <v>66</v>
      </c>
      <c r="P1539" s="1" t="s">
        <v>67</v>
      </c>
      <c r="Q1539" s="1" t="s">
        <v>2872</v>
      </c>
      <c r="R1539" s="1">
        <v>39.99</v>
      </c>
      <c r="S1539" s="1">
        <v>1</v>
      </c>
      <c r="T1539" s="1">
        <v>0</v>
      </c>
      <c r="U1539" s="1">
        <v>11.597099999999998</v>
      </c>
      <c r="V1539" s="3" t="str">
        <f>IF(M1539=People!$B$5,People!$A$5,IF(M1539=People!$B$4,People!$A$4,IF(M1539=People!$B$3,People!$A$3,IF(M1539=People!$B$2,People!$A$2,0))))</f>
        <v>Chuck Magee</v>
      </c>
      <c r="W1539" s="3" t="str">
        <f>IFERROR(INDEX(Returns!A:A,MATCH(B1539,Returns!B:B,0)),"No")</f>
        <v>No</v>
      </c>
    </row>
    <row r="1540" spans="1:23" x14ac:dyDescent="0.2">
      <c r="A1540" s="1">
        <v>1539</v>
      </c>
      <c r="B1540" t="s">
        <v>6914</v>
      </c>
      <c r="C1540" s="2">
        <v>43723</v>
      </c>
      <c r="D1540" s="2">
        <v>43725</v>
      </c>
      <c r="E1540" s="1" t="s">
        <v>21</v>
      </c>
      <c r="F1540" s="1" t="s">
        <v>3361</v>
      </c>
      <c r="G1540" s="1" t="s">
        <v>3362</v>
      </c>
      <c r="H1540" s="1" t="s">
        <v>24</v>
      </c>
      <c r="I1540" s="1" t="s">
        <v>25</v>
      </c>
      <c r="J1540" s="1" t="s">
        <v>3363</v>
      </c>
      <c r="K1540" s="1" t="s">
        <v>1088</v>
      </c>
      <c r="L1540" s="1">
        <v>2149</v>
      </c>
      <c r="M1540" s="1" t="s">
        <v>135</v>
      </c>
      <c r="N1540" s="1" t="s">
        <v>1241</v>
      </c>
      <c r="O1540" s="1" t="s">
        <v>43</v>
      </c>
      <c r="P1540" s="1" t="s">
        <v>63</v>
      </c>
      <c r="Q1540" s="1" t="s">
        <v>1242</v>
      </c>
      <c r="R1540" s="1">
        <v>16.28</v>
      </c>
      <c r="S1540" s="1">
        <v>2</v>
      </c>
      <c r="T1540" s="1">
        <v>0</v>
      </c>
      <c r="U1540" s="1">
        <v>6.5120000000000005</v>
      </c>
      <c r="V1540" s="3" t="str">
        <f>IF(M1540=People!$B$5,People!$A$5,IF(M1540=People!$B$4,People!$A$4,IF(M1540=People!$B$3,People!$A$3,IF(M1540=People!$B$2,People!$A$2,0))))</f>
        <v>Chuck Magee</v>
      </c>
      <c r="W1540" s="3" t="str">
        <f>IFERROR(INDEX(Returns!A:A,MATCH(B1540,Returns!B:B,0)),"No")</f>
        <v>No</v>
      </c>
    </row>
    <row r="1541" spans="1:23" x14ac:dyDescent="0.2">
      <c r="A1541" s="1">
        <v>1540</v>
      </c>
      <c r="B1541" t="s">
        <v>6914</v>
      </c>
      <c r="C1541" s="2">
        <v>43723</v>
      </c>
      <c r="D1541" s="2">
        <v>43725</v>
      </c>
      <c r="E1541" s="1" t="s">
        <v>21</v>
      </c>
      <c r="F1541" s="1" t="s">
        <v>3361</v>
      </c>
      <c r="G1541" s="1" t="s">
        <v>3362</v>
      </c>
      <c r="H1541" s="1" t="s">
        <v>24</v>
      </c>
      <c r="I1541" s="1" t="s">
        <v>25</v>
      </c>
      <c r="J1541" s="1" t="s">
        <v>3363</v>
      </c>
      <c r="K1541" s="1" t="s">
        <v>1088</v>
      </c>
      <c r="L1541" s="1">
        <v>2149</v>
      </c>
      <c r="M1541" s="1" t="s">
        <v>135</v>
      </c>
      <c r="N1541" s="1" t="s">
        <v>182</v>
      </c>
      <c r="O1541" s="1" t="s">
        <v>30</v>
      </c>
      <c r="P1541" s="1" t="s">
        <v>31</v>
      </c>
      <c r="Q1541" s="1" t="s">
        <v>183</v>
      </c>
      <c r="R1541" s="1">
        <v>782.94</v>
      </c>
      <c r="S1541" s="1">
        <v>3</v>
      </c>
      <c r="T1541" s="1">
        <v>0</v>
      </c>
      <c r="U1541" s="1">
        <v>203.56440000000003</v>
      </c>
      <c r="V1541" s="3" t="str">
        <f>IF(M1541=People!$B$5,People!$A$5,IF(M1541=People!$B$4,People!$A$4,IF(M1541=People!$B$3,People!$A$3,IF(M1541=People!$B$2,People!$A$2,0))))</f>
        <v>Chuck Magee</v>
      </c>
      <c r="W1541" s="3" t="str">
        <f>IFERROR(INDEX(Returns!A:A,MATCH(B1541,Returns!B:B,0)),"No")</f>
        <v>No</v>
      </c>
    </row>
    <row r="1542" spans="1:23" x14ac:dyDescent="0.2">
      <c r="A1542" s="1">
        <v>1541</v>
      </c>
      <c r="B1542" t="s">
        <v>6914</v>
      </c>
      <c r="C1542" s="2">
        <v>43723</v>
      </c>
      <c r="D1542" s="2">
        <v>43725</v>
      </c>
      <c r="E1542" s="1" t="s">
        <v>21</v>
      </c>
      <c r="F1542" s="1" t="s">
        <v>3361</v>
      </c>
      <c r="G1542" s="1" t="s">
        <v>3362</v>
      </c>
      <c r="H1542" s="1" t="s">
        <v>24</v>
      </c>
      <c r="I1542" s="1" t="s">
        <v>25</v>
      </c>
      <c r="J1542" s="1" t="s">
        <v>3363</v>
      </c>
      <c r="K1542" s="1" t="s">
        <v>1088</v>
      </c>
      <c r="L1542" s="1">
        <v>2149</v>
      </c>
      <c r="M1542" s="1" t="s">
        <v>135</v>
      </c>
      <c r="N1542" s="1" t="s">
        <v>3246</v>
      </c>
      <c r="O1542" s="1" t="s">
        <v>43</v>
      </c>
      <c r="P1542" s="1" t="s">
        <v>70</v>
      </c>
      <c r="Q1542" s="1" t="s">
        <v>3247</v>
      </c>
      <c r="R1542" s="1">
        <v>242.48000000000002</v>
      </c>
      <c r="S1542" s="1">
        <v>7</v>
      </c>
      <c r="T1542" s="1">
        <v>0</v>
      </c>
      <c r="U1542" s="1">
        <v>116.39039999999999</v>
      </c>
      <c r="V1542" s="3" t="str">
        <f>IF(M1542=People!$B$5,People!$A$5,IF(M1542=People!$B$4,People!$A$4,IF(M1542=People!$B$3,People!$A$3,IF(M1542=People!$B$2,People!$A$2,0))))</f>
        <v>Chuck Magee</v>
      </c>
      <c r="W1542" s="3" t="str">
        <f>IFERROR(INDEX(Returns!A:A,MATCH(B1542,Returns!B:B,0)),"No")</f>
        <v>No</v>
      </c>
    </row>
    <row r="1543" spans="1:23" x14ac:dyDescent="0.2">
      <c r="A1543" s="1">
        <v>1542</v>
      </c>
      <c r="B1543" t="s">
        <v>6915</v>
      </c>
      <c r="C1543" s="2">
        <v>42440</v>
      </c>
      <c r="D1543" s="2">
        <v>42445</v>
      </c>
      <c r="E1543" s="1" t="s">
        <v>21</v>
      </c>
      <c r="F1543" s="1" t="s">
        <v>1726</v>
      </c>
      <c r="G1543" s="1" t="s">
        <v>1727</v>
      </c>
      <c r="H1543" s="1" t="s">
        <v>24</v>
      </c>
      <c r="I1543" s="1" t="s">
        <v>25</v>
      </c>
      <c r="J1543" s="1" t="s">
        <v>439</v>
      </c>
      <c r="K1543" s="1" t="s">
        <v>440</v>
      </c>
      <c r="L1543" s="1">
        <v>43229</v>
      </c>
      <c r="M1543" s="1" t="s">
        <v>135</v>
      </c>
      <c r="N1543" s="1" t="s">
        <v>3364</v>
      </c>
      <c r="O1543" s="1" t="s">
        <v>30</v>
      </c>
      <c r="P1543" s="1" t="s">
        <v>60</v>
      </c>
      <c r="Q1543" s="1" t="s">
        <v>1123</v>
      </c>
      <c r="R1543" s="1">
        <v>8.32</v>
      </c>
      <c r="S1543" s="1">
        <v>5</v>
      </c>
      <c r="T1543" s="1">
        <v>0.2</v>
      </c>
      <c r="U1543" s="1">
        <v>2.2880000000000003</v>
      </c>
      <c r="V1543" s="3" t="str">
        <f>IF(M1543=People!$B$5,People!$A$5,IF(M1543=People!$B$4,People!$A$4,IF(M1543=People!$B$3,People!$A$3,IF(M1543=People!$B$2,People!$A$2,0))))</f>
        <v>Chuck Magee</v>
      </c>
      <c r="W1543" s="3" t="str">
        <f>IFERROR(INDEX(Returns!A:A,MATCH(B1543,Returns!B:B,0)),"No")</f>
        <v>No</v>
      </c>
    </row>
    <row r="1544" spans="1:23" x14ac:dyDescent="0.2">
      <c r="A1544" s="1">
        <v>1543</v>
      </c>
      <c r="B1544" t="s">
        <v>6915</v>
      </c>
      <c r="C1544" s="2">
        <v>42440</v>
      </c>
      <c r="D1544" s="2">
        <v>42445</v>
      </c>
      <c r="E1544" s="1" t="s">
        <v>21</v>
      </c>
      <c r="F1544" s="1" t="s">
        <v>1726</v>
      </c>
      <c r="G1544" s="1" t="s">
        <v>1727</v>
      </c>
      <c r="H1544" s="1" t="s">
        <v>24</v>
      </c>
      <c r="I1544" s="1" t="s">
        <v>25</v>
      </c>
      <c r="J1544" s="1" t="s">
        <v>439</v>
      </c>
      <c r="K1544" s="1" t="s">
        <v>440</v>
      </c>
      <c r="L1544" s="1">
        <v>43229</v>
      </c>
      <c r="M1544" s="1" t="s">
        <v>135</v>
      </c>
      <c r="N1544" s="1" t="s">
        <v>2759</v>
      </c>
      <c r="O1544" s="1" t="s">
        <v>43</v>
      </c>
      <c r="P1544" s="1" t="s">
        <v>242</v>
      </c>
      <c r="Q1544" s="1" t="s">
        <v>2760</v>
      </c>
      <c r="R1544" s="1">
        <v>10.464000000000002</v>
      </c>
      <c r="S1544" s="1">
        <v>6</v>
      </c>
      <c r="T1544" s="1">
        <v>0.2</v>
      </c>
      <c r="U1544" s="1">
        <v>1.7003999999999992</v>
      </c>
      <c r="V1544" s="3" t="str">
        <f>IF(M1544=People!$B$5,People!$A$5,IF(M1544=People!$B$4,People!$A$4,IF(M1544=People!$B$3,People!$A$3,IF(M1544=People!$B$2,People!$A$2,0))))</f>
        <v>Chuck Magee</v>
      </c>
      <c r="W1544" s="3" t="str">
        <f>IFERROR(INDEX(Returns!A:A,MATCH(B1544,Returns!B:B,0)),"No")</f>
        <v>No</v>
      </c>
    </row>
    <row r="1545" spans="1:23" x14ac:dyDescent="0.2">
      <c r="A1545" s="1">
        <v>1544</v>
      </c>
      <c r="B1545" t="s">
        <v>6916</v>
      </c>
      <c r="C1545" s="2">
        <v>42404</v>
      </c>
      <c r="D1545" s="2">
        <v>42408</v>
      </c>
      <c r="E1545" s="1" t="s">
        <v>46</v>
      </c>
      <c r="F1545" s="1" t="s">
        <v>3365</v>
      </c>
      <c r="G1545" s="1" t="s">
        <v>3366</v>
      </c>
      <c r="H1545" s="1" t="s">
        <v>94</v>
      </c>
      <c r="I1545" s="1" t="s">
        <v>25</v>
      </c>
      <c r="J1545" s="1" t="s">
        <v>833</v>
      </c>
      <c r="K1545" s="1" t="s">
        <v>40</v>
      </c>
      <c r="L1545" s="1">
        <v>92024</v>
      </c>
      <c r="M1545" s="1" t="s">
        <v>41</v>
      </c>
      <c r="N1545" s="1" t="s">
        <v>2178</v>
      </c>
      <c r="O1545" s="1" t="s">
        <v>43</v>
      </c>
      <c r="P1545" s="1" t="s">
        <v>70</v>
      </c>
      <c r="Q1545" s="1" t="s">
        <v>2179</v>
      </c>
      <c r="R1545" s="1">
        <v>82.896000000000001</v>
      </c>
      <c r="S1545" s="1">
        <v>3</v>
      </c>
      <c r="T1545" s="1">
        <v>0.2</v>
      </c>
      <c r="U1545" s="1">
        <v>29.0136</v>
      </c>
      <c r="V1545" s="3" t="str">
        <f>IF(M1545=People!$B$5,People!$A$5,IF(M1545=People!$B$4,People!$A$4,IF(M1545=People!$B$3,People!$A$3,IF(M1545=People!$B$2,People!$A$2,0))))</f>
        <v>Anna Andreadi</v>
      </c>
      <c r="W1545" s="3" t="str">
        <f>IFERROR(INDEX(Returns!A:A,MATCH(B1545,Returns!B:B,0)),"No")</f>
        <v>No</v>
      </c>
    </row>
    <row r="1546" spans="1:23" x14ac:dyDescent="0.2">
      <c r="A1546" s="1">
        <v>1545</v>
      </c>
      <c r="B1546" t="s">
        <v>6916</v>
      </c>
      <c r="C1546" s="2">
        <v>42404</v>
      </c>
      <c r="D1546" s="2">
        <v>42408</v>
      </c>
      <c r="E1546" s="1" t="s">
        <v>46</v>
      </c>
      <c r="F1546" s="1" t="s">
        <v>3365</v>
      </c>
      <c r="G1546" s="1" t="s">
        <v>3366</v>
      </c>
      <c r="H1546" s="1" t="s">
        <v>94</v>
      </c>
      <c r="I1546" s="1" t="s">
        <v>25</v>
      </c>
      <c r="J1546" s="1" t="s">
        <v>833</v>
      </c>
      <c r="K1546" s="1" t="s">
        <v>40</v>
      </c>
      <c r="L1546" s="1">
        <v>92024</v>
      </c>
      <c r="M1546" s="1" t="s">
        <v>41</v>
      </c>
      <c r="N1546" s="1" t="s">
        <v>2420</v>
      </c>
      <c r="O1546" s="1" t="s">
        <v>43</v>
      </c>
      <c r="P1546" s="1" t="s">
        <v>84</v>
      </c>
      <c r="Q1546" s="1" t="s">
        <v>2421</v>
      </c>
      <c r="R1546" s="1">
        <v>34.24</v>
      </c>
      <c r="S1546" s="1">
        <v>4</v>
      </c>
      <c r="T1546" s="1">
        <v>0</v>
      </c>
      <c r="U1546" s="1">
        <v>16.0928</v>
      </c>
      <c r="V1546" s="3" t="str">
        <f>IF(M1546=People!$B$5,People!$A$5,IF(M1546=People!$B$4,People!$A$4,IF(M1546=People!$B$3,People!$A$3,IF(M1546=People!$B$2,People!$A$2,0))))</f>
        <v>Anna Andreadi</v>
      </c>
      <c r="W1546" s="3" t="str">
        <f>IFERROR(INDEX(Returns!A:A,MATCH(B1546,Returns!B:B,0)),"No")</f>
        <v>No</v>
      </c>
    </row>
    <row r="1547" spans="1:23" x14ac:dyDescent="0.2">
      <c r="A1547" s="1">
        <v>1546</v>
      </c>
      <c r="B1547" t="s">
        <v>6917</v>
      </c>
      <c r="C1547" s="2">
        <v>42735</v>
      </c>
      <c r="D1547" s="2">
        <v>42739</v>
      </c>
      <c r="E1547" s="1" t="s">
        <v>21</v>
      </c>
      <c r="F1547" s="1" t="s">
        <v>2329</v>
      </c>
      <c r="G1547" s="1" t="s">
        <v>2330</v>
      </c>
      <c r="H1547" s="1" t="s">
        <v>38</v>
      </c>
      <c r="I1547" s="1" t="s">
        <v>25</v>
      </c>
      <c r="J1547" s="1" t="s">
        <v>3367</v>
      </c>
      <c r="K1547" s="1" t="s">
        <v>240</v>
      </c>
      <c r="L1547" s="1">
        <v>13601</v>
      </c>
      <c r="M1547" s="1" t="s">
        <v>135</v>
      </c>
      <c r="N1547" s="1" t="s">
        <v>672</v>
      </c>
      <c r="O1547" s="1" t="s">
        <v>30</v>
      </c>
      <c r="P1547" s="1" t="s">
        <v>31</v>
      </c>
      <c r="Q1547" s="1" t="s">
        <v>673</v>
      </c>
      <c r="R1547" s="1">
        <v>1573.4880000000001</v>
      </c>
      <c r="S1547" s="1">
        <v>7</v>
      </c>
      <c r="T1547" s="1">
        <v>0.2</v>
      </c>
      <c r="U1547" s="1">
        <v>196.68599999999986</v>
      </c>
      <c r="V1547" s="3" t="str">
        <f>IF(M1547=People!$B$5,People!$A$5,IF(M1547=People!$B$4,People!$A$4,IF(M1547=People!$B$3,People!$A$3,IF(M1547=People!$B$2,People!$A$2,0))))</f>
        <v>Chuck Magee</v>
      </c>
      <c r="W1547" s="3" t="str">
        <f>IFERROR(INDEX(Returns!A:A,MATCH(B1547,Returns!B:B,0)),"No")</f>
        <v>No</v>
      </c>
    </row>
    <row r="1548" spans="1:23" x14ac:dyDescent="0.2">
      <c r="A1548" s="1">
        <v>1547</v>
      </c>
      <c r="B1548" t="s">
        <v>6918</v>
      </c>
      <c r="C1548" s="2">
        <v>43062</v>
      </c>
      <c r="D1548" s="2">
        <v>43066</v>
      </c>
      <c r="E1548" s="1" t="s">
        <v>46</v>
      </c>
      <c r="F1548" s="1" t="s">
        <v>1109</v>
      </c>
      <c r="G1548" s="1" t="s">
        <v>1110</v>
      </c>
      <c r="H1548" s="1" t="s">
        <v>38</v>
      </c>
      <c r="I1548" s="1" t="s">
        <v>25</v>
      </c>
      <c r="J1548" s="1" t="s">
        <v>597</v>
      </c>
      <c r="K1548" s="1" t="s">
        <v>96</v>
      </c>
      <c r="L1548" s="1">
        <v>78207</v>
      </c>
      <c r="M1548" s="1" t="s">
        <v>97</v>
      </c>
      <c r="N1548" s="1" t="s">
        <v>2974</v>
      </c>
      <c r="O1548" s="1" t="s">
        <v>43</v>
      </c>
      <c r="P1548" s="1" t="s">
        <v>84</v>
      </c>
      <c r="Q1548" s="1" t="s">
        <v>2975</v>
      </c>
      <c r="R1548" s="1">
        <v>335.52</v>
      </c>
      <c r="S1548" s="1">
        <v>4</v>
      </c>
      <c r="T1548" s="1">
        <v>0.2</v>
      </c>
      <c r="U1548" s="1">
        <v>117.43199999999999</v>
      </c>
      <c r="V1548" s="3" t="str">
        <f>IF(M1548=People!$B$5,People!$A$5,IF(M1548=People!$B$4,People!$A$4,IF(M1548=People!$B$3,People!$A$3,IF(M1548=People!$B$2,People!$A$2,0))))</f>
        <v>Kelly Williams</v>
      </c>
      <c r="W1548" s="3" t="str">
        <f>IFERROR(INDEX(Returns!A:A,MATCH(B1548,Returns!B:B,0)),"No")</f>
        <v>No</v>
      </c>
    </row>
    <row r="1549" spans="1:23" x14ac:dyDescent="0.2">
      <c r="A1549" s="1">
        <v>1548</v>
      </c>
      <c r="B1549" t="s">
        <v>6918</v>
      </c>
      <c r="C1549" s="2">
        <v>43062</v>
      </c>
      <c r="D1549" s="2">
        <v>43066</v>
      </c>
      <c r="E1549" s="1" t="s">
        <v>46</v>
      </c>
      <c r="F1549" s="1" t="s">
        <v>1109</v>
      </c>
      <c r="G1549" s="1" t="s">
        <v>1110</v>
      </c>
      <c r="H1549" s="1" t="s">
        <v>38</v>
      </c>
      <c r="I1549" s="1" t="s">
        <v>25</v>
      </c>
      <c r="J1549" s="1" t="s">
        <v>597</v>
      </c>
      <c r="K1549" s="1" t="s">
        <v>96</v>
      </c>
      <c r="L1549" s="1">
        <v>78207</v>
      </c>
      <c r="M1549" s="1" t="s">
        <v>97</v>
      </c>
      <c r="N1549" s="1" t="s">
        <v>3173</v>
      </c>
      <c r="O1549" s="1" t="s">
        <v>43</v>
      </c>
      <c r="P1549" s="1" t="s">
        <v>70</v>
      </c>
      <c r="Q1549" s="1" t="s">
        <v>3174</v>
      </c>
      <c r="R1549" s="1">
        <v>23.911999999999995</v>
      </c>
      <c r="S1549" s="1">
        <v>2</v>
      </c>
      <c r="T1549" s="1">
        <v>0.8</v>
      </c>
      <c r="U1549" s="1">
        <v>-40.650400000000019</v>
      </c>
      <c r="V1549" s="3" t="str">
        <f>IF(M1549=People!$B$5,People!$A$5,IF(M1549=People!$B$4,People!$A$4,IF(M1549=People!$B$3,People!$A$3,IF(M1549=People!$B$2,People!$A$2,0))))</f>
        <v>Kelly Williams</v>
      </c>
      <c r="W1549" s="3" t="str">
        <f>IFERROR(INDEX(Returns!A:A,MATCH(B1549,Returns!B:B,0)),"No")</f>
        <v>No</v>
      </c>
    </row>
    <row r="1550" spans="1:23" x14ac:dyDescent="0.2">
      <c r="A1550" s="1">
        <v>1549</v>
      </c>
      <c r="B1550" t="s">
        <v>6918</v>
      </c>
      <c r="C1550" s="2">
        <v>43062</v>
      </c>
      <c r="D1550" s="2">
        <v>43066</v>
      </c>
      <c r="E1550" s="1" t="s">
        <v>46</v>
      </c>
      <c r="F1550" s="1" t="s">
        <v>1109</v>
      </c>
      <c r="G1550" s="1" t="s">
        <v>1110</v>
      </c>
      <c r="H1550" s="1" t="s">
        <v>38</v>
      </c>
      <c r="I1550" s="1" t="s">
        <v>25</v>
      </c>
      <c r="J1550" s="1" t="s">
        <v>597</v>
      </c>
      <c r="K1550" s="1" t="s">
        <v>96</v>
      </c>
      <c r="L1550" s="1">
        <v>78207</v>
      </c>
      <c r="M1550" s="1" t="s">
        <v>97</v>
      </c>
      <c r="N1550" s="1" t="s">
        <v>3368</v>
      </c>
      <c r="O1550" s="1" t="s">
        <v>43</v>
      </c>
      <c r="P1550" s="1" t="s">
        <v>55</v>
      </c>
      <c r="Q1550" s="1" t="s">
        <v>3369</v>
      </c>
      <c r="R1550" s="1">
        <v>27.056000000000001</v>
      </c>
      <c r="S1550" s="1">
        <v>2</v>
      </c>
      <c r="T1550" s="1">
        <v>0.2</v>
      </c>
      <c r="U1550" s="1">
        <v>2.3673999999999991</v>
      </c>
      <c r="V1550" s="3" t="str">
        <f>IF(M1550=People!$B$5,People!$A$5,IF(M1550=People!$B$4,People!$A$4,IF(M1550=People!$B$3,People!$A$3,IF(M1550=People!$B$2,People!$A$2,0))))</f>
        <v>Kelly Williams</v>
      </c>
      <c r="W1550" s="3" t="str">
        <f>IFERROR(INDEX(Returns!A:A,MATCH(B1550,Returns!B:B,0)),"No")</f>
        <v>No</v>
      </c>
    </row>
    <row r="1551" spans="1:23" x14ac:dyDescent="0.2">
      <c r="A1551" s="1">
        <v>1550</v>
      </c>
      <c r="B1551" t="s">
        <v>6919</v>
      </c>
      <c r="C1551" s="2">
        <v>42557</v>
      </c>
      <c r="D1551" s="2">
        <v>42559</v>
      </c>
      <c r="E1551" s="1" t="s">
        <v>170</v>
      </c>
      <c r="F1551" s="1" t="s">
        <v>1582</v>
      </c>
      <c r="G1551" s="1" t="s">
        <v>1583</v>
      </c>
      <c r="H1551" s="1" t="s">
        <v>24</v>
      </c>
      <c r="I1551" s="1" t="s">
        <v>25</v>
      </c>
      <c r="J1551" s="1" t="s">
        <v>239</v>
      </c>
      <c r="K1551" s="1" t="s">
        <v>240</v>
      </c>
      <c r="L1551" s="1">
        <v>10011</v>
      </c>
      <c r="M1551" s="1" t="s">
        <v>135</v>
      </c>
      <c r="N1551" s="1" t="s">
        <v>2887</v>
      </c>
      <c r="O1551" s="1" t="s">
        <v>66</v>
      </c>
      <c r="P1551" s="1" t="s">
        <v>1065</v>
      </c>
      <c r="Q1551" s="1" t="s">
        <v>2888</v>
      </c>
      <c r="R1551" s="1">
        <v>559.99200000000008</v>
      </c>
      <c r="S1551" s="1">
        <v>1</v>
      </c>
      <c r="T1551" s="1">
        <v>0.2</v>
      </c>
      <c r="U1551" s="1">
        <v>174.99749999999997</v>
      </c>
      <c r="V1551" s="3" t="str">
        <f>IF(M1551=People!$B$5,People!$A$5,IF(M1551=People!$B$4,People!$A$4,IF(M1551=People!$B$3,People!$A$3,IF(M1551=People!$B$2,People!$A$2,0))))</f>
        <v>Chuck Magee</v>
      </c>
      <c r="W1551" s="3" t="str">
        <f>IFERROR(INDEX(Returns!A:A,MATCH(B1551,Returns!B:B,0)),"No")</f>
        <v>No</v>
      </c>
    </row>
    <row r="1552" spans="1:23" x14ac:dyDescent="0.2">
      <c r="A1552" s="1">
        <v>1551</v>
      </c>
      <c r="B1552" t="s">
        <v>6920</v>
      </c>
      <c r="C1552" s="2">
        <v>43782</v>
      </c>
      <c r="D1552" s="2">
        <v>43787</v>
      </c>
      <c r="E1552" s="1" t="s">
        <v>21</v>
      </c>
      <c r="F1552" s="1" t="s">
        <v>3234</v>
      </c>
      <c r="G1552" s="1" t="s">
        <v>3235</v>
      </c>
      <c r="H1552" s="1" t="s">
        <v>94</v>
      </c>
      <c r="I1552" s="1" t="s">
        <v>25</v>
      </c>
      <c r="J1552" s="1" t="s">
        <v>167</v>
      </c>
      <c r="K1552" s="1" t="s">
        <v>96</v>
      </c>
      <c r="L1552" s="1">
        <v>77095</v>
      </c>
      <c r="M1552" s="1" t="s">
        <v>97</v>
      </c>
      <c r="N1552" s="1" t="s">
        <v>3370</v>
      </c>
      <c r="O1552" s="1" t="s">
        <v>43</v>
      </c>
      <c r="P1552" s="1" t="s">
        <v>73</v>
      </c>
      <c r="Q1552" s="1" t="s">
        <v>3371</v>
      </c>
      <c r="R1552" s="1">
        <v>9.3239999999999981</v>
      </c>
      <c r="S1552" s="1">
        <v>6</v>
      </c>
      <c r="T1552" s="1">
        <v>0.8</v>
      </c>
      <c r="U1552" s="1">
        <v>-24.708599999999997</v>
      </c>
      <c r="V1552" s="3" t="str">
        <f>IF(M1552=People!$B$5,People!$A$5,IF(M1552=People!$B$4,People!$A$4,IF(M1552=People!$B$3,People!$A$3,IF(M1552=People!$B$2,People!$A$2,0))))</f>
        <v>Kelly Williams</v>
      </c>
      <c r="W1552" s="3" t="str">
        <f>IFERROR(INDEX(Returns!A:A,MATCH(B1552,Returns!B:B,0)),"No")</f>
        <v>No</v>
      </c>
    </row>
    <row r="1553" spans="1:23" x14ac:dyDescent="0.2">
      <c r="A1553" s="1">
        <v>1552</v>
      </c>
      <c r="B1553" t="s">
        <v>6085</v>
      </c>
      <c r="C1553" s="2">
        <v>43268</v>
      </c>
      <c r="D1553" s="2">
        <v>43273</v>
      </c>
      <c r="E1553" s="1" t="s">
        <v>46</v>
      </c>
      <c r="F1553" s="1" t="s">
        <v>3372</v>
      </c>
      <c r="G1553" s="1" t="s">
        <v>3373</v>
      </c>
      <c r="H1553" s="1" t="s">
        <v>24</v>
      </c>
      <c r="I1553" s="1" t="s">
        <v>25</v>
      </c>
      <c r="J1553" s="1" t="s">
        <v>833</v>
      </c>
      <c r="K1553" s="1" t="s">
        <v>40</v>
      </c>
      <c r="L1553" s="1">
        <v>92024</v>
      </c>
      <c r="M1553" s="1" t="s">
        <v>41</v>
      </c>
      <c r="N1553" s="1" t="s">
        <v>3130</v>
      </c>
      <c r="O1553" s="1" t="s">
        <v>43</v>
      </c>
      <c r="P1553" s="1" t="s">
        <v>84</v>
      </c>
      <c r="Q1553" s="1" t="s">
        <v>3131</v>
      </c>
      <c r="R1553" s="1">
        <v>111.96</v>
      </c>
      <c r="S1553" s="1">
        <v>2</v>
      </c>
      <c r="T1553" s="1">
        <v>0</v>
      </c>
      <c r="U1553" s="1">
        <v>54.860399999999998</v>
      </c>
      <c r="V1553" s="3" t="str">
        <f>IF(M1553=People!$B$5,People!$A$5,IF(M1553=People!$B$4,People!$A$4,IF(M1553=People!$B$3,People!$A$3,IF(M1553=People!$B$2,People!$A$2,0))))</f>
        <v>Anna Andreadi</v>
      </c>
      <c r="W1553" s="3" t="str">
        <f>IFERROR(INDEX(Returns!A:A,MATCH(B1553,Returns!B:B,0)),"No")</f>
        <v>Yes</v>
      </c>
    </row>
    <row r="1554" spans="1:23" x14ac:dyDescent="0.2">
      <c r="A1554" s="1">
        <v>1553</v>
      </c>
      <c r="B1554" t="s">
        <v>6921</v>
      </c>
      <c r="C1554" s="2">
        <v>42493</v>
      </c>
      <c r="D1554" s="2">
        <v>42495</v>
      </c>
      <c r="E1554" s="1" t="s">
        <v>170</v>
      </c>
      <c r="F1554" s="1" t="s">
        <v>1400</v>
      </c>
      <c r="G1554" s="1" t="s">
        <v>1401</v>
      </c>
      <c r="H1554" s="1" t="s">
        <v>94</v>
      </c>
      <c r="I1554" s="1" t="s">
        <v>25</v>
      </c>
      <c r="J1554" s="1" t="s">
        <v>3374</v>
      </c>
      <c r="K1554" s="1" t="s">
        <v>105</v>
      </c>
      <c r="L1554" s="1">
        <v>54915</v>
      </c>
      <c r="M1554" s="1" t="s">
        <v>97</v>
      </c>
      <c r="N1554" s="1" t="s">
        <v>3375</v>
      </c>
      <c r="O1554" s="1" t="s">
        <v>43</v>
      </c>
      <c r="P1554" s="1" t="s">
        <v>44</v>
      </c>
      <c r="Q1554" s="1" t="s">
        <v>3376</v>
      </c>
      <c r="R1554" s="1">
        <v>21.560000000000002</v>
      </c>
      <c r="S1554" s="1">
        <v>7</v>
      </c>
      <c r="T1554" s="1">
        <v>0</v>
      </c>
      <c r="U1554" s="1">
        <v>10.348799999999999</v>
      </c>
      <c r="V1554" s="3" t="str">
        <f>IF(M1554=People!$B$5,People!$A$5,IF(M1554=People!$B$4,People!$A$4,IF(M1554=People!$B$3,People!$A$3,IF(M1554=People!$B$2,People!$A$2,0))))</f>
        <v>Kelly Williams</v>
      </c>
      <c r="W1554" s="3" t="str">
        <f>IFERROR(INDEX(Returns!A:A,MATCH(B1554,Returns!B:B,0)),"No")</f>
        <v>No</v>
      </c>
    </row>
    <row r="1555" spans="1:23" x14ac:dyDescent="0.2">
      <c r="A1555" s="1">
        <v>1554</v>
      </c>
      <c r="B1555" t="s">
        <v>6922</v>
      </c>
      <c r="C1555" s="2">
        <v>43754</v>
      </c>
      <c r="D1555" s="2">
        <v>43759</v>
      </c>
      <c r="E1555" s="1" t="s">
        <v>46</v>
      </c>
      <c r="F1555" s="1" t="s">
        <v>3377</v>
      </c>
      <c r="G1555" s="1" t="s">
        <v>3378</v>
      </c>
      <c r="H1555" s="1" t="s">
        <v>24</v>
      </c>
      <c r="I1555" s="1" t="s">
        <v>25</v>
      </c>
      <c r="J1555" s="1" t="s">
        <v>1277</v>
      </c>
      <c r="K1555" s="1" t="s">
        <v>27</v>
      </c>
      <c r="L1555" s="1">
        <v>40475</v>
      </c>
      <c r="M1555" s="1" t="s">
        <v>28</v>
      </c>
      <c r="N1555" s="1" t="s">
        <v>2285</v>
      </c>
      <c r="O1555" s="1" t="s">
        <v>43</v>
      </c>
      <c r="P1555" s="1" t="s">
        <v>70</v>
      </c>
      <c r="Q1555" s="1" t="s">
        <v>2286</v>
      </c>
      <c r="R1555" s="1">
        <v>124.75</v>
      </c>
      <c r="S1555" s="1">
        <v>5</v>
      </c>
      <c r="T1555" s="1">
        <v>0</v>
      </c>
      <c r="U1555" s="1">
        <v>57.384999999999991</v>
      </c>
      <c r="V1555" s="3" t="str">
        <f>IF(M1555=People!$B$5,People!$A$5,IF(M1555=People!$B$4,People!$A$4,IF(M1555=People!$B$3,People!$A$3,IF(M1555=People!$B$2,People!$A$2,0))))</f>
        <v>Cassandra Brandow</v>
      </c>
      <c r="W1555" s="3" t="str">
        <f>IFERROR(INDEX(Returns!A:A,MATCH(B1555,Returns!B:B,0)),"No")</f>
        <v>No</v>
      </c>
    </row>
    <row r="1556" spans="1:23" x14ac:dyDescent="0.2">
      <c r="A1556" s="1">
        <v>1555</v>
      </c>
      <c r="B1556" t="s">
        <v>6923</v>
      </c>
      <c r="C1556" s="2">
        <v>42772</v>
      </c>
      <c r="D1556" s="2">
        <v>42779</v>
      </c>
      <c r="E1556" s="1" t="s">
        <v>46</v>
      </c>
      <c r="F1556" s="1" t="s">
        <v>743</v>
      </c>
      <c r="G1556" s="1" t="s">
        <v>744</v>
      </c>
      <c r="H1556" s="1" t="s">
        <v>38</v>
      </c>
      <c r="I1556" s="1" t="s">
        <v>25</v>
      </c>
      <c r="J1556" s="1" t="s">
        <v>3379</v>
      </c>
      <c r="K1556" s="1" t="s">
        <v>89</v>
      </c>
      <c r="L1556" s="1">
        <v>98006</v>
      </c>
      <c r="M1556" s="1" t="s">
        <v>41</v>
      </c>
      <c r="N1556" s="1" t="s">
        <v>3380</v>
      </c>
      <c r="O1556" s="1" t="s">
        <v>43</v>
      </c>
      <c r="P1556" s="1" t="s">
        <v>63</v>
      </c>
      <c r="Q1556" s="1" t="s">
        <v>3381</v>
      </c>
      <c r="R1556" s="1">
        <v>5.28</v>
      </c>
      <c r="S1556" s="1">
        <v>3</v>
      </c>
      <c r="T1556" s="1">
        <v>0</v>
      </c>
      <c r="U1556" s="1">
        <v>1.5311999999999999</v>
      </c>
      <c r="V1556" s="3" t="str">
        <f>IF(M1556=People!$B$5,People!$A$5,IF(M1556=People!$B$4,People!$A$4,IF(M1556=People!$B$3,People!$A$3,IF(M1556=People!$B$2,People!$A$2,0))))</f>
        <v>Anna Andreadi</v>
      </c>
      <c r="W1556" s="3" t="str">
        <f>IFERROR(INDEX(Returns!A:A,MATCH(B1556,Returns!B:B,0)),"No")</f>
        <v>No</v>
      </c>
    </row>
    <row r="1557" spans="1:23" x14ac:dyDescent="0.2">
      <c r="A1557" s="1">
        <v>1556</v>
      </c>
      <c r="B1557" t="s">
        <v>6924</v>
      </c>
      <c r="C1557" s="2">
        <v>43712</v>
      </c>
      <c r="D1557" s="2">
        <v>43716</v>
      </c>
      <c r="E1557" s="1" t="s">
        <v>46</v>
      </c>
      <c r="F1557" s="1" t="s">
        <v>3382</v>
      </c>
      <c r="G1557" s="1" t="s">
        <v>3383</v>
      </c>
      <c r="H1557" s="1" t="s">
        <v>24</v>
      </c>
      <c r="I1557" s="1" t="s">
        <v>25</v>
      </c>
      <c r="J1557" s="1" t="s">
        <v>1027</v>
      </c>
      <c r="K1557" s="1" t="s">
        <v>240</v>
      </c>
      <c r="L1557" s="1">
        <v>11561</v>
      </c>
      <c r="M1557" s="1" t="s">
        <v>135</v>
      </c>
      <c r="N1557" s="1" t="s">
        <v>207</v>
      </c>
      <c r="O1557" s="1" t="s">
        <v>66</v>
      </c>
      <c r="P1557" s="1" t="s">
        <v>146</v>
      </c>
      <c r="Q1557" s="1" t="s">
        <v>208</v>
      </c>
      <c r="R1557" s="1">
        <v>91.96</v>
      </c>
      <c r="S1557" s="1">
        <v>4</v>
      </c>
      <c r="T1557" s="1">
        <v>0</v>
      </c>
      <c r="U1557" s="1">
        <v>39.5428</v>
      </c>
      <c r="V1557" s="3" t="str">
        <f>IF(M1557=People!$B$5,People!$A$5,IF(M1557=People!$B$4,People!$A$4,IF(M1557=People!$B$3,People!$A$3,IF(M1557=People!$B$2,People!$A$2,0))))</f>
        <v>Chuck Magee</v>
      </c>
      <c r="W1557" s="3" t="str">
        <f>IFERROR(INDEX(Returns!A:A,MATCH(B1557,Returns!B:B,0)),"No")</f>
        <v>No</v>
      </c>
    </row>
    <row r="1558" spans="1:23" x14ac:dyDescent="0.2">
      <c r="A1558" s="1">
        <v>1557</v>
      </c>
      <c r="B1558" t="s">
        <v>6925</v>
      </c>
      <c r="C1558" s="2">
        <v>43229</v>
      </c>
      <c r="D1558" s="2">
        <v>43235</v>
      </c>
      <c r="E1558" s="1" t="s">
        <v>46</v>
      </c>
      <c r="F1558" s="1" t="s">
        <v>3384</v>
      </c>
      <c r="G1558" s="1" t="s">
        <v>3385</v>
      </c>
      <c r="H1558" s="1" t="s">
        <v>24</v>
      </c>
      <c r="I1558" s="1" t="s">
        <v>25</v>
      </c>
      <c r="J1558" s="1" t="s">
        <v>133</v>
      </c>
      <c r="K1558" s="1" t="s">
        <v>134</v>
      </c>
      <c r="L1558" s="1">
        <v>19140</v>
      </c>
      <c r="M1558" s="1" t="s">
        <v>135</v>
      </c>
      <c r="N1558" s="1" t="s">
        <v>3386</v>
      </c>
      <c r="O1558" s="1" t="s">
        <v>43</v>
      </c>
      <c r="P1558" s="1" t="s">
        <v>157</v>
      </c>
      <c r="Q1558" s="1" t="s">
        <v>590</v>
      </c>
      <c r="R1558" s="1">
        <v>9.3439999999999994</v>
      </c>
      <c r="S1558" s="1">
        <v>1</v>
      </c>
      <c r="T1558" s="1">
        <v>0.2</v>
      </c>
      <c r="U1558" s="1">
        <v>3.504</v>
      </c>
      <c r="V1558" s="3" t="str">
        <f>IF(M1558=People!$B$5,People!$A$5,IF(M1558=People!$B$4,People!$A$4,IF(M1558=People!$B$3,People!$A$3,IF(M1558=People!$B$2,People!$A$2,0))))</f>
        <v>Chuck Magee</v>
      </c>
      <c r="W1558" s="3" t="str">
        <f>IFERROR(INDEX(Returns!A:A,MATCH(B1558,Returns!B:B,0)),"No")</f>
        <v>No</v>
      </c>
    </row>
    <row r="1559" spans="1:23" x14ac:dyDescent="0.2">
      <c r="A1559" s="1">
        <v>1558</v>
      </c>
      <c r="B1559" t="s">
        <v>6925</v>
      </c>
      <c r="C1559" s="2">
        <v>43229</v>
      </c>
      <c r="D1559" s="2">
        <v>43235</v>
      </c>
      <c r="E1559" s="1" t="s">
        <v>46</v>
      </c>
      <c r="F1559" s="1" t="s">
        <v>3384</v>
      </c>
      <c r="G1559" s="1" t="s">
        <v>3385</v>
      </c>
      <c r="H1559" s="1" t="s">
        <v>24</v>
      </c>
      <c r="I1559" s="1" t="s">
        <v>25</v>
      </c>
      <c r="J1559" s="1" t="s">
        <v>133</v>
      </c>
      <c r="K1559" s="1" t="s">
        <v>134</v>
      </c>
      <c r="L1559" s="1">
        <v>19140</v>
      </c>
      <c r="M1559" s="1" t="s">
        <v>135</v>
      </c>
      <c r="N1559" s="1" t="s">
        <v>3387</v>
      </c>
      <c r="O1559" s="1" t="s">
        <v>43</v>
      </c>
      <c r="P1559" s="1" t="s">
        <v>63</v>
      </c>
      <c r="Q1559" s="1" t="s">
        <v>3388</v>
      </c>
      <c r="R1559" s="1">
        <v>79.36</v>
      </c>
      <c r="S1559" s="1">
        <v>5</v>
      </c>
      <c r="T1559" s="1">
        <v>0.2</v>
      </c>
      <c r="U1559" s="1">
        <v>9.919999999999991</v>
      </c>
      <c r="V1559" s="3" t="str">
        <f>IF(M1559=People!$B$5,People!$A$5,IF(M1559=People!$B$4,People!$A$4,IF(M1559=People!$B$3,People!$A$3,IF(M1559=People!$B$2,People!$A$2,0))))</f>
        <v>Chuck Magee</v>
      </c>
      <c r="W1559" s="3" t="str">
        <f>IFERROR(INDEX(Returns!A:A,MATCH(B1559,Returns!B:B,0)),"No")</f>
        <v>No</v>
      </c>
    </row>
    <row r="1560" spans="1:23" x14ac:dyDescent="0.2">
      <c r="A1560" s="1">
        <v>1559</v>
      </c>
      <c r="B1560" t="s">
        <v>6926</v>
      </c>
      <c r="C1560" s="2">
        <v>42810</v>
      </c>
      <c r="D1560" s="2">
        <v>42812</v>
      </c>
      <c r="E1560" s="1" t="s">
        <v>21</v>
      </c>
      <c r="F1560" s="1" t="s">
        <v>1429</v>
      </c>
      <c r="G1560" s="1" t="s">
        <v>1430</v>
      </c>
      <c r="H1560" s="1" t="s">
        <v>24</v>
      </c>
      <c r="I1560" s="1" t="s">
        <v>25</v>
      </c>
      <c r="J1560" s="1" t="s">
        <v>88</v>
      </c>
      <c r="K1560" s="1" t="s">
        <v>89</v>
      </c>
      <c r="L1560" s="1">
        <v>98103</v>
      </c>
      <c r="M1560" s="1" t="s">
        <v>41</v>
      </c>
      <c r="N1560" s="1" t="s">
        <v>3166</v>
      </c>
      <c r="O1560" s="1" t="s">
        <v>30</v>
      </c>
      <c r="P1560" s="1" t="s">
        <v>52</v>
      </c>
      <c r="Q1560" s="1" t="s">
        <v>2741</v>
      </c>
      <c r="R1560" s="1">
        <v>171.96</v>
      </c>
      <c r="S1560" s="1">
        <v>2</v>
      </c>
      <c r="T1560" s="1">
        <v>0</v>
      </c>
      <c r="U1560" s="1">
        <v>44.709600000000009</v>
      </c>
      <c r="V1560" s="3" t="str">
        <f>IF(M1560=People!$B$5,People!$A$5,IF(M1560=People!$B$4,People!$A$4,IF(M1560=People!$B$3,People!$A$3,IF(M1560=People!$B$2,People!$A$2,0))))</f>
        <v>Anna Andreadi</v>
      </c>
      <c r="W1560" s="3" t="str">
        <f>IFERROR(INDEX(Returns!A:A,MATCH(B1560,Returns!B:B,0)),"No")</f>
        <v>No</v>
      </c>
    </row>
    <row r="1561" spans="1:23" x14ac:dyDescent="0.2">
      <c r="A1561" s="1">
        <v>1560</v>
      </c>
      <c r="B1561" t="s">
        <v>6927</v>
      </c>
      <c r="C1561" s="2">
        <v>43199</v>
      </c>
      <c r="D1561" s="2">
        <v>43203</v>
      </c>
      <c r="E1561" s="1" t="s">
        <v>46</v>
      </c>
      <c r="F1561" s="1" t="s">
        <v>3389</v>
      </c>
      <c r="G1561" s="1" t="s">
        <v>3390</v>
      </c>
      <c r="H1561" s="1" t="s">
        <v>38</v>
      </c>
      <c r="I1561" s="1" t="s">
        <v>25</v>
      </c>
      <c r="J1561" s="1" t="s">
        <v>88</v>
      </c>
      <c r="K1561" s="1" t="s">
        <v>89</v>
      </c>
      <c r="L1561" s="1">
        <v>98103</v>
      </c>
      <c r="M1561" s="1" t="s">
        <v>41</v>
      </c>
      <c r="N1561" s="1" t="s">
        <v>2302</v>
      </c>
      <c r="O1561" s="1" t="s">
        <v>43</v>
      </c>
      <c r="P1561" s="1" t="s">
        <v>70</v>
      </c>
      <c r="Q1561" s="1" t="s">
        <v>2303</v>
      </c>
      <c r="R1561" s="1">
        <v>35.352000000000004</v>
      </c>
      <c r="S1561" s="1">
        <v>9</v>
      </c>
      <c r="T1561" s="1">
        <v>0.2</v>
      </c>
      <c r="U1561" s="1">
        <v>12.815099999999997</v>
      </c>
      <c r="V1561" s="3" t="str">
        <f>IF(M1561=People!$B$5,People!$A$5,IF(M1561=People!$B$4,People!$A$4,IF(M1561=People!$B$3,People!$A$3,IF(M1561=People!$B$2,People!$A$2,0))))</f>
        <v>Anna Andreadi</v>
      </c>
      <c r="W1561" s="3" t="str">
        <f>IFERROR(INDEX(Returns!A:A,MATCH(B1561,Returns!B:B,0)),"No")</f>
        <v>No</v>
      </c>
    </row>
    <row r="1562" spans="1:23" x14ac:dyDescent="0.2">
      <c r="A1562" s="1">
        <v>1561</v>
      </c>
      <c r="B1562" t="s">
        <v>6928</v>
      </c>
      <c r="C1562" s="2">
        <v>42464</v>
      </c>
      <c r="D1562" s="2">
        <v>42469</v>
      </c>
      <c r="E1562" s="1" t="s">
        <v>46</v>
      </c>
      <c r="F1562" s="1" t="s">
        <v>2287</v>
      </c>
      <c r="G1562" s="1" t="s">
        <v>2288</v>
      </c>
      <c r="H1562" s="1" t="s">
        <v>94</v>
      </c>
      <c r="I1562" s="1" t="s">
        <v>25</v>
      </c>
      <c r="J1562" s="1" t="s">
        <v>116</v>
      </c>
      <c r="K1562" s="1" t="s">
        <v>40</v>
      </c>
      <c r="L1562" s="1">
        <v>94109</v>
      </c>
      <c r="M1562" s="1" t="s">
        <v>41</v>
      </c>
      <c r="N1562" s="1" t="s">
        <v>3391</v>
      </c>
      <c r="O1562" s="1" t="s">
        <v>43</v>
      </c>
      <c r="P1562" s="1" t="s">
        <v>44</v>
      </c>
      <c r="Q1562" s="1" t="s">
        <v>3392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3" t="str">
        <f>IF(M1562=People!$B$5,People!$A$5,IF(M1562=People!$B$4,People!$A$4,IF(M1562=People!$B$3,People!$A$3,IF(M1562=People!$B$2,People!$A$2,0))))</f>
        <v>Anna Andreadi</v>
      </c>
      <c r="W1562" s="3" t="str">
        <f>IFERROR(INDEX(Returns!A:A,MATCH(B1562,Returns!B:B,0)),"No")</f>
        <v>No</v>
      </c>
    </row>
    <row r="1563" spans="1:23" x14ac:dyDescent="0.2">
      <c r="A1563" s="1">
        <v>1562</v>
      </c>
      <c r="B1563" t="s">
        <v>6929</v>
      </c>
      <c r="C1563" s="2">
        <v>43713</v>
      </c>
      <c r="D1563" s="2">
        <v>43714</v>
      </c>
      <c r="E1563" s="1" t="s">
        <v>170</v>
      </c>
      <c r="F1563" s="1" t="s">
        <v>336</v>
      </c>
      <c r="G1563" s="1" t="s">
        <v>337</v>
      </c>
      <c r="H1563" s="1" t="s">
        <v>94</v>
      </c>
      <c r="I1563" s="1" t="s">
        <v>25</v>
      </c>
      <c r="J1563" s="1" t="s">
        <v>88</v>
      </c>
      <c r="K1563" s="1" t="s">
        <v>89</v>
      </c>
      <c r="L1563" s="1">
        <v>98115</v>
      </c>
      <c r="M1563" s="1" t="s">
        <v>41</v>
      </c>
      <c r="N1563" s="1" t="s">
        <v>1120</v>
      </c>
      <c r="O1563" s="1" t="s">
        <v>43</v>
      </c>
      <c r="P1563" s="1" t="s">
        <v>63</v>
      </c>
      <c r="Q1563" s="1" t="s">
        <v>1121</v>
      </c>
      <c r="R1563" s="1">
        <v>2.78</v>
      </c>
      <c r="S1563" s="1">
        <v>1</v>
      </c>
      <c r="T1563" s="1">
        <v>0</v>
      </c>
      <c r="U1563" s="1">
        <v>0.72279999999999989</v>
      </c>
      <c r="V1563" s="3" t="str">
        <f>IF(M1563=People!$B$5,People!$A$5,IF(M1563=People!$B$4,People!$A$4,IF(M1563=People!$B$3,People!$A$3,IF(M1563=People!$B$2,People!$A$2,0))))</f>
        <v>Anna Andreadi</v>
      </c>
      <c r="W1563" s="3" t="str">
        <f>IFERROR(INDEX(Returns!A:A,MATCH(B1563,Returns!B:B,0)),"No")</f>
        <v>No</v>
      </c>
    </row>
    <row r="1564" spans="1:23" x14ac:dyDescent="0.2">
      <c r="A1564" s="1">
        <v>1563</v>
      </c>
      <c r="B1564" t="s">
        <v>6930</v>
      </c>
      <c r="C1564" s="2">
        <v>43646</v>
      </c>
      <c r="D1564" s="2">
        <v>43646</v>
      </c>
      <c r="E1564" s="1" t="s">
        <v>1126</v>
      </c>
      <c r="F1564" s="1" t="s">
        <v>3393</v>
      </c>
      <c r="G1564" s="1" t="s">
        <v>3394</v>
      </c>
      <c r="H1564" s="1" t="s">
        <v>24</v>
      </c>
      <c r="I1564" s="1" t="s">
        <v>25</v>
      </c>
      <c r="J1564" s="1" t="s">
        <v>239</v>
      </c>
      <c r="K1564" s="1" t="s">
        <v>240</v>
      </c>
      <c r="L1564" s="1">
        <v>10011</v>
      </c>
      <c r="M1564" s="1" t="s">
        <v>135</v>
      </c>
      <c r="N1564" s="1" t="s">
        <v>51</v>
      </c>
      <c r="O1564" s="1" t="s">
        <v>30</v>
      </c>
      <c r="P1564" s="1" t="s">
        <v>52</v>
      </c>
      <c r="Q1564" s="1" t="s">
        <v>53</v>
      </c>
      <c r="R1564" s="1">
        <v>1044.6299999999999</v>
      </c>
      <c r="S1564" s="1">
        <v>5</v>
      </c>
      <c r="T1564" s="1">
        <v>0.4</v>
      </c>
      <c r="U1564" s="1">
        <v>-295.97849999999994</v>
      </c>
      <c r="V1564" s="3" t="str">
        <f>IF(M1564=People!$B$5,People!$A$5,IF(M1564=People!$B$4,People!$A$4,IF(M1564=People!$B$3,People!$A$3,IF(M1564=People!$B$2,People!$A$2,0))))</f>
        <v>Chuck Magee</v>
      </c>
      <c r="W1564" s="3" t="str">
        <f>IFERROR(INDEX(Returns!A:A,MATCH(B1564,Returns!B:B,0)),"No")</f>
        <v>No</v>
      </c>
    </row>
    <row r="1565" spans="1:23" x14ac:dyDescent="0.2">
      <c r="A1565" s="1">
        <v>1564</v>
      </c>
      <c r="B1565" t="s">
        <v>6931</v>
      </c>
      <c r="C1565" s="2">
        <v>43048</v>
      </c>
      <c r="D1565" s="2">
        <v>43048</v>
      </c>
      <c r="E1565" s="1" t="s">
        <v>1126</v>
      </c>
      <c r="F1565" s="1" t="s">
        <v>3395</v>
      </c>
      <c r="G1565" s="1" t="s">
        <v>3396</v>
      </c>
      <c r="H1565" s="1" t="s">
        <v>24</v>
      </c>
      <c r="I1565" s="1" t="s">
        <v>25</v>
      </c>
      <c r="J1565" s="1" t="s">
        <v>133</v>
      </c>
      <c r="K1565" s="1" t="s">
        <v>134</v>
      </c>
      <c r="L1565" s="1">
        <v>19134</v>
      </c>
      <c r="M1565" s="1" t="s">
        <v>135</v>
      </c>
      <c r="N1565" s="1" t="s">
        <v>763</v>
      </c>
      <c r="O1565" s="1" t="s">
        <v>43</v>
      </c>
      <c r="P1565" s="1" t="s">
        <v>84</v>
      </c>
      <c r="Q1565" s="1" t="s">
        <v>764</v>
      </c>
      <c r="R1565" s="1">
        <v>11.352000000000002</v>
      </c>
      <c r="S1565" s="1">
        <v>3</v>
      </c>
      <c r="T1565" s="1">
        <v>0.2</v>
      </c>
      <c r="U1565" s="1">
        <v>4.1151</v>
      </c>
      <c r="V1565" s="3" t="str">
        <f>IF(M1565=People!$B$5,People!$A$5,IF(M1565=People!$B$4,People!$A$4,IF(M1565=People!$B$3,People!$A$3,IF(M1565=People!$B$2,People!$A$2,0))))</f>
        <v>Chuck Magee</v>
      </c>
      <c r="W1565" s="3" t="str">
        <f>IFERROR(INDEX(Returns!A:A,MATCH(B1565,Returns!B:B,0)),"No")</f>
        <v>No</v>
      </c>
    </row>
    <row r="1566" spans="1:23" x14ac:dyDescent="0.2">
      <c r="A1566" s="1">
        <v>1565</v>
      </c>
      <c r="B1566" t="s">
        <v>6932</v>
      </c>
      <c r="C1566" s="2">
        <v>42433</v>
      </c>
      <c r="D1566" s="2">
        <v>42433</v>
      </c>
      <c r="E1566" s="1" t="s">
        <v>1126</v>
      </c>
      <c r="F1566" s="1" t="s">
        <v>429</v>
      </c>
      <c r="G1566" s="1" t="s">
        <v>430</v>
      </c>
      <c r="H1566" s="1" t="s">
        <v>24</v>
      </c>
      <c r="I1566" s="1" t="s">
        <v>25</v>
      </c>
      <c r="J1566" s="1" t="s">
        <v>340</v>
      </c>
      <c r="K1566" s="1" t="s">
        <v>341</v>
      </c>
      <c r="L1566" s="1">
        <v>29203</v>
      </c>
      <c r="M1566" s="1" t="s">
        <v>28</v>
      </c>
      <c r="N1566" s="1" t="s">
        <v>3397</v>
      </c>
      <c r="O1566" s="1" t="s">
        <v>43</v>
      </c>
      <c r="P1566" s="1" t="s">
        <v>55</v>
      </c>
      <c r="Q1566" s="1" t="s">
        <v>3398</v>
      </c>
      <c r="R1566" s="1">
        <v>354.90000000000003</v>
      </c>
      <c r="S1566" s="1">
        <v>5</v>
      </c>
      <c r="T1566" s="1">
        <v>0</v>
      </c>
      <c r="U1566" s="1">
        <v>17.744999999999962</v>
      </c>
      <c r="V1566" s="3" t="str">
        <f>IF(M1566=People!$B$5,People!$A$5,IF(M1566=People!$B$4,People!$A$4,IF(M1566=People!$B$3,People!$A$3,IF(M1566=People!$B$2,People!$A$2,0))))</f>
        <v>Cassandra Brandow</v>
      </c>
      <c r="W1566" s="3" t="str">
        <f>IFERROR(INDEX(Returns!A:A,MATCH(B1566,Returns!B:B,0)),"No")</f>
        <v>No</v>
      </c>
    </row>
    <row r="1567" spans="1:23" x14ac:dyDescent="0.2">
      <c r="A1567" s="1">
        <v>1566</v>
      </c>
      <c r="B1567" t="s">
        <v>6933</v>
      </c>
      <c r="C1567" s="2">
        <v>42813</v>
      </c>
      <c r="D1567" s="2">
        <v>42819</v>
      </c>
      <c r="E1567" s="1" t="s">
        <v>46</v>
      </c>
      <c r="F1567" s="1" t="s">
        <v>1931</v>
      </c>
      <c r="G1567" s="1" t="s">
        <v>1932</v>
      </c>
      <c r="H1567" s="1" t="s">
        <v>94</v>
      </c>
      <c r="I1567" s="1" t="s">
        <v>25</v>
      </c>
      <c r="J1567" s="1" t="s">
        <v>88</v>
      </c>
      <c r="K1567" s="1" t="s">
        <v>89</v>
      </c>
      <c r="L1567" s="1">
        <v>98105</v>
      </c>
      <c r="M1567" s="1" t="s">
        <v>41</v>
      </c>
      <c r="N1567" s="1" t="s">
        <v>2824</v>
      </c>
      <c r="O1567" s="1" t="s">
        <v>66</v>
      </c>
      <c r="P1567" s="1" t="s">
        <v>67</v>
      </c>
      <c r="Q1567" s="1" t="s">
        <v>2825</v>
      </c>
      <c r="R1567" s="1">
        <v>453.57600000000002</v>
      </c>
      <c r="S1567" s="1">
        <v>3</v>
      </c>
      <c r="T1567" s="1">
        <v>0.2</v>
      </c>
      <c r="U1567" s="1">
        <v>39.687899999999985</v>
      </c>
      <c r="V1567" s="3" t="str">
        <f>IF(M1567=People!$B$5,People!$A$5,IF(M1567=People!$B$4,People!$A$4,IF(M1567=People!$B$3,People!$A$3,IF(M1567=People!$B$2,People!$A$2,0))))</f>
        <v>Anna Andreadi</v>
      </c>
      <c r="W1567" s="3" t="str">
        <f>IFERROR(INDEX(Returns!A:A,MATCH(B1567,Returns!B:B,0)),"No")</f>
        <v>No</v>
      </c>
    </row>
    <row r="1568" spans="1:23" x14ac:dyDescent="0.2">
      <c r="A1568" s="1">
        <v>1567</v>
      </c>
      <c r="B1568" t="s">
        <v>6934</v>
      </c>
      <c r="C1568" s="2">
        <v>43068</v>
      </c>
      <c r="D1568" s="2">
        <v>43069</v>
      </c>
      <c r="E1568" s="1" t="s">
        <v>170</v>
      </c>
      <c r="F1568" s="1" t="s">
        <v>3399</v>
      </c>
      <c r="G1568" s="1" t="s">
        <v>3400</v>
      </c>
      <c r="H1568" s="1" t="s">
        <v>24</v>
      </c>
      <c r="I1568" s="1" t="s">
        <v>25</v>
      </c>
      <c r="J1568" s="1" t="s">
        <v>3401</v>
      </c>
      <c r="K1568" s="1" t="s">
        <v>96</v>
      </c>
      <c r="L1568" s="1">
        <v>75002</v>
      </c>
      <c r="M1568" s="1" t="s">
        <v>97</v>
      </c>
      <c r="N1568" s="1" t="s">
        <v>3402</v>
      </c>
      <c r="O1568" s="1" t="s">
        <v>66</v>
      </c>
      <c r="P1568" s="1" t="s">
        <v>146</v>
      </c>
      <c r="Q1568" s="1" t="s">
        <v>3403</v>
      </c>
      <c r="R1568" s="1">
        <v>21.48</v>
      </c>
      <c r="S1568" s="1">
        <v>3</v>
      </c>
      <c r="T1568" s="1">
        <v>0.2</v>
      </c>
      <c r="U1568" s="1">
        <v>-0.26850000000000307</v>
      </c>
      <c r="V1568" s="3" t="str">
        <f>IF(M1568=People!$B$5,People!$A$5,IF(M1568=People!$B$4,People!$A$4,IF(M1568=People!$B$3,People!$A$3,IF(M1568=People!$B$2,People!$A$2,0))))</f>
        <v>Kelly Williams</v>
      </c>
      <c r="W1568" s="3" t="str">
        <f>IFERROR(INDEX(Returns!A:A,MATCH(B1568,Returns!B:B,0)),"No")</f>
        <v>No</v>
      </c>
    </row>
    <row r="1569" spans="1:23" x14ac:dyDescent="0.2">
      <c r="A1569" s="1">
        <v>1568</v>
      </c>
      <c r="B1569" t="s">
        <v>6934</v>
      </c>
      <c r="C1569" s="2">
        <v>43068</v>
      </c>
      <c r="D1569" s="2">
        <v>43069</v>
      </c>
      <c r="E1569" s="1" t="s">
        <v>170</v>
      </c>
      <c r="F1569" s="1" t="s">
        <v>3399</v>
      </c>
      <c r="G1569" s="1" t="s">
        <v>3400</v>
      </c>
      <c r="H1569" s="1" t="s">
        <v>24</v>
      </c>
      <c r="I1569" s="1" t="s">
        <v>25</v>
      </c>
      <c r="J1569" s="1" t="s">
        <v>3401</v>
      </c>
      <c r="K1569" s="1" t="s">
        <v>96</v>
      </c>
      <c r="L1569" s="1">
        <v>75002</v>
      </c>
      <c r="M1569" s="1" t="s">
        <v>97</v>
      </c>
      <c r="N1569" s="1" t="s">
        <v>3404</v>
      </c>
      <c r="O1569" s="1" t="s">
        <v>43</v>
      </c>
      <c r="P1569" s="1" t="s">
        <v>70</v>
      </c>
      <c r="Q1569" s="1" t="s">
        <v>3405</v>
      </c>
      <c r="R1569" s="1">
        <v>8.7839999999999989</v>
      </c>
      <c r="S1569" s="1">
        <v>4</v>
      </c>
      <c r="T1569" s="1">
        <v>0.8</v>
      </c>
      <c r="U1569" s="1">
        <v>-13.615200000000002</v>
      </c>
      <c r="V1569" s="3" t="str">
        <f>IF(M1569=People!$B$5,People!$A$5,IF(M1569=People!$B$4,People!$A$4,IF(M1569=People!$B$3,People!$A$3,IF(M1569=People!$B$2,People!$A$2,0))))</f>
        <v>Kelly Williams</v>
      </c>
      <c r="W1569" s="3" t="str">
        <f>IFERROR(INDEX(Returns!A:A,MATCH(B1569,Returns!B:B,0)),"No")</f>
        <v>No</v>
      </c>
    </row>
    <row r="1570" spans="1:23" x14ac:dyDescent="0.2">
      <c r="A1570" s="1">
        <v>1569</v>
      </c>
      <c r="B1570" t="s">
        <v>6935</v>
      </c>
      <c r="C1570" s="2">
        <v>43627</v>
      </c>
      <c r="D1570" s="2">
        <v>43627</v>
      </c>
      <c r="E1570" s="1" t="s">
        <v>1126</v>
      </c>
      <c r="F1570" s="1" t="s">
        <v>1692</v>
      </c>
      <c r="G1570" s="1" t="s">
        <v>1693</v>
      </c>
      <c r="H1570" s="1" t="s">
        <v>24</v>
      </c>
      <c r="I1570" s="1" t="s">
        <v>25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1502</v>
      </c>
      <c r="O1570" s="1" t="s">
        <v>43</v>
      </c>
      <c r="P1570" s="1" t="s">
        <v>84</v>
      </c>
      <c r="Q1570" s="1" t="s">
        <v>1503</v>
      </c>
      <c r="R1570" s="1">
        <v>122.97</v>
      </c>
      <c r="S1570" s="1">
        <v>3</v>
      </c>
      <c r="T1570" s="1">
        <v>0</v>
      </c>
      <c r="U1570" s="1">
        <v>60.255300000000005</v>
      </c>
      <c r="V1570" s="3" t="str">
        <f>IF(M1570=People!$B$5,People!$A$5,IF(M1570=People!$B$4,People!$A$4,IF(M1570=People!$B$3,People!$A$3,IF(M1570=People!$B$2,People!$A$2,0))))</f>
        <v>Anna Andreadi</v>
      </c>
      <c r="W1570" s="3" t="str">
        <f>IFERROR(INDEX(Returns!A:A,MATCH(B1570,Returns!B:B,0)),"No")</f>
        <v>No</v>
      </c>
    </row>
    <row r="1571" spans="1:23" x14ac:dyDescent="0.2">
      <c r="A1571" s="1">
        <v>1570</v>
      </c>
      <c r="B1571" t="s">
        <v>6936</v>
      </c>
      <c r="C1571" s="2">
        <v>43795</v>
      </c>
      <c r="D1571" s="2">
        <v>43799</v>
      </c>
      <c r="E1571" s="1" t="s">
        <v>46</v>
      </c>
      <c r="F1571" s="1" t="s">
        <v>2387</v>
      </c>
      <c r="G1571" s="1" t="s">
        <v>2388</v>
      </c>
      <c r="H1571" s="1" t="s">
        <v>38</v>
      </c>
      <c r="I1571" s="1" t="s">
        <v>25</v>
      </c>
      <c r="J1571" s="1" t="s">
        <v>1506</v>
      </c>
      <c r="K1571" s="1" t="s">
        <v>1111</v>
      </c>
      <c r="L1571" s="1">
        <v>30318</v>
      </c>
      <c r="M1571" s="1" t="s">
        <v>28</v>
      </c>
      <c r="N1571" s="1" t="s">
        <v>3406</v>
      </c>
      <c r="O1571" s="1" t="s">
        <v>43</v>
      </c>
      <c r="P1571" s="1" t="s">
        <v>63</v>
      </c>
      <c r="Q1571" s="1" t="s">
        <v>3407</v>
      </c>
      <c r="R1571" s="1">
        <v>12.84</v>
      </c>
      <c r="S1571" s="1">
        <v>3</v>
      </c>
      <c r="T1571" s="1">
        <v>0</v>
      </c>
      <c r="U1571" s="1">
        <v>3.7235999999999989</v>
      </c>
      <c r="V1571" s="3" t="str">
        <f>IF(M1571=People!$B$5,People!$A$5,IF(M1571=People!$B$4,People!$A$4,IF(M1571=People!$B$3,People!$A$3,IF(M1571=People!$B$2,People!$A$2,0))))</f>
        <v>Cassandra Brandow</v>
      </c>
      <c r="W1571" s="3" t="str">
        <f>IFERROR(INDEX(Returns!A:A,MATCH(B1571,Returns!B:B,0)),"No")</f>
        <v>No</v>
      </c>
    </row>
    <row r="1572" spans="1:23" x14ac:dyDescent="0.2">
      <c r="A1572" s="1">
        <v>1571</v>
      </c>
      <c r="B1572" t="s">
        <v>6937</v>
      </c>
      <c r="C1572" s="2">
        <v>42697</v>
      </c>
      <c r="D1572" s="2">
        <v>42699</v>
      </c>
      <c r="E1572" s="1" t="s">
        <v>170</v>
      </c>
      <c r="F1572" s="1" t="s">
        <v>1377</v>
      </c>
      <c r="G1572" s="1" t="s">
        <v>1378</v>
      </c>
      <c r="H1572" s="1" t="s">
        <v>24</v>
      </c>
      <c r="I1572" s="1" t="s">
        <v>25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342</v>
      </c>
      <c r="O1572" s="1" t="s">
        <v>30</v>
      </c>
      <c r="P1572" s="1" t="s">
        <v>34</v>
      </c>
      <c r="Q1572" s="1" t="s">
        <v>343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3" t="str">
        <f>IF(M1572=People!$B$5,People!$A$5,IF(M1572=People!$B$4,People!$A$4,IF(M1572=People!$B$3,People!$A$3,IF(M1572=People!$B$2,People!$A$2,0))))</f>
        <v>Anna Andreadi</v>
      </c>
      <c r="W1572" s="3" t="str">
        <f>IFERROR(INDEX(Returns!A:A,MATCH(B1572,Returns!B:B,0)),"No")</f>
        <v>No</v>
      </c>
    </row>
    <row r="1573" spans="1:23" x14ac:dyDescent="0.2">
      <c r="A1573" s="1">
        <v>1572</v>
      </c>
      <c r="B1573" t="s">
        <v>6937</v>
      </c>
      <c r="C1573" s="2">
        <v>42697</v>
      </c>
      <c r="D1573" s="2">
        <v>42699</v>
      </c>
      <c r="E1573" s="1" t="s">
        <v>170</v>
      </c>
      <c r="F1573" s="1" t="s">
        <v>1377</v>
      </c>
      <c r="G1573" s="1" t="s">
        <v>1378</v>
      </c>
      <c r="H1573" s="1" t="s">
        <v>24</v>
      </c>
      <c r="I1573" s="1" t="s">
        <v>25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3408</v>
      </c>
      <c r="O1573" s="1" t="s">
        <v>43</v>
      </c>
      <c r="P1573" s="1" t="s">
        <v>157</v>
      </c>
      <c r="Q1573" s="1" t="s">
        <v>3409</v>
      </c>
      <c r="R1573" s="1">
        <v>21.84</v>
      </c>
      <c r="S1573" s="1">
        <v>3</v>
      </c>
      <c r="T1573" s="1">
        <v>0</v>
      </c>
      <c r="U1573" s="1">
        <v>10.4832</v>
      </c>
      <c r="V1573" s="3" t="str">
        <f>IF(M1573=People!$B$5,People!$A$5,IF(M1573=People!$B$4,People!$A$4,IF(M1573=People!$B$3,People!$A$3,IF(M1573=People!$B$2,People!$A$2,0))))</f>
        <v>Anna Andreadi</v>
      </c>
      <c r="W1573" s="3" t="str">
        <f>IFERROR(INDEX(Returns!A:A,MATCH(B1573,Returns!B:B,0)),"No")</f>
        <v>No</v>
      </c>
    </row>
    <row r="1574" spans="1:23" x14ac:dyDescent="0.2">
      <c r="A1574" s="1">
        <v>1573</v>
      </c>
      <c r="B1574" t="s">
        <v>6937</v>
      </c>
      <c r="C1574" s="2">
        <v>42697</v>
      </c>
      <c r="D1574" s="2">
        <v>42699</v>
      </c>
      <c r="E1574" s="1" t="s">
        <v>170</v>
      </c>
      <c r="F1574" s="1" t="s">
        <v>1377</v>
      </c>
      <c r="G1574" s="1" t="s">
        <v>1378</v>
      </c>
      <c r="H1574" s="1" t="s">
        <v>24</v>
      </c>
      <c r="I1574" s="1" t="s">
        <v>25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3410</v>
      </c>
      <c r="O1574" s="1" t="s">
        <v>66</v>
      </c>
      <c r="P1574" s="1" t="s">
        <v>146</v>
      </c>
      <c r="Q1574" s="1" t="s">
        <v>3411</v>
      </c>
      <c r="R1574" s="1">
        <v>29.99</v>
      </c>
      <c r="S1574" s="1">
        <v>1</v>
      </c>
      <c r="T1574" s="1">
        <v>0</v>
      </c>
      <c r="U1574" s="1">
        <v>6.2978999999999985</v>
      </c>
      <c r="V1574" s="3" t="str">
        <f>IF(M1574=People!$B$5,People!$A$5,IF(M1574=People!$B$4,People!$A$4,IF(M1574=People!$B$3,People!$A$3,IF(M1574=People!$B$2,People!$A$2,0))))</f>
        <v>Anna Andreadi</v>
      </c>
      <c r="W1574" s="3" t="str">
        <f>IFERROR(INDEX(Returns!A:A,MATCH(B1574,Returns!B:B,0)),"No")</f>
        <v>No</v>
      </c>
    </row>
    <row r="1575" spans="1:23" x14ac:dyDescent="0.2">
      <c r="A1575" s="1">
        <v>1574</v>
      </c>
      <c r="B1575" t="s">
        <v>6937</v>
      </c>
      <c r="C1575" s="2">
        <v>42697</v>
      </c>
      <c r="D1575" s="2">
        <v>42699</v>
      </c>
      <c r="E1575" s="1" t="s">
        <v>170</v>
      </c>
      <c r="F1575" s="1" t="s">
        <v>1377</v>
      </c>
      <c r="G1575" s="1" t="s">
        <v>1378</v>
      </c>
      <c r="H1575" s="1" t="s">
        <v>24</v>
      </c>
      <c r="I1575" s="1" t="s">
        <v>25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1566</v>
      </c>
      <c r="O1575" s="1" t="s">
        <v>30</v>
      </c>
      <c r="P1575" s="1" t="s">
        <v>34</v>
      </c>
      <c r="Q1575" s="1" t="s">
        <v>1567</v>
      </c>
      <c r="R1575" s="1">
        <v>381.44000000000005</v>
      </c>
      <c r="S1575" s="1">
        <v>2</v>
      </c>
      <c r="T1575" s="1">
        <v>0.2</v>
      </c>
      <c r="U1575" s="1">
        <v>23.839999999999975</v>
      </c>
      <c r="V1575" s="3" t="str">
        <f>IF(M1575=People!$B$5,People!$A$5,IF(M1575=People!$B$4,People!$A$4,IF(M1575=People!$B$3,People!$A$3,IF(M1575=People!$B$2,People!$A$2,0))))</f>
        <v>Anna Andreadi</v>
      </c>
      <c r="W1575" s="3" t="str">
        <f>IFERROR(INDEX(Returns!A:A,MATCH(B1575,Returns!B:B,0)),"No")</f>
        <v>No</v>
      </c>
    </row>
    <row r="1576" spans="1:23" x14ac:dyDescent="0.2">
      <c r="A1576" s="1">
        <v>1575</v>
      </c>
      <c r="B1576" t="s">
        <v>6938</v>
      </c>
      <c r="C1576" s="2">
        <v>42719</v>
      </c>
      <c r="D1576" s="2">
        <v>42722</v>
      </c>
      <c r="E1576" s="1" t="s">
        <v>170</v>
      </c>
      <c r="F1576" s="1" t="s">
        <v>3412</v>
      </c>
      <c r="G1576" s="1" t="s">
        <v>3413</v>
      </c>
      <c r="H1576" s="1" t="s">
        <v>24</v>
      </c>
      <c r="I1576" s="1" t="s">
        <v>25</v>
      </c>
      <c r="J1576" s="1" t="s">
        <v>3414</v>
      </c>
      <c r="K1576" s="1" t="s">
        <v>96</v>
      </c>
      <c r="L1576" s="1">
        <v>79907</v>
      </c>
      <c r="M1576" s="1" t="s">
        <v>97</v>
      </c>
      <c r="N1576" s="1" t="s">
        <v>3415</v>
      </c>
      <c r="O1576" s="1" t="s">
        <v>66</v>
      </c>
      <c r="P1576" s="1" t="s">
        <v>67</v>
      </c>
      <c r="Q1576" s="1" t="s">
        <v>3416</v>
      </c>
      <c r="R1576" s="1">
        <v>40.68</v>
      </c>
      <c r="S1576" s="1">
        <v>3</v>
      </c>
      <c r="T1576" s="1">
        <v>0.2</v>
      </c>
      <c r="U1576" s="1">
        <v>-9.153000000000004</v>
      </c>
      <c r="V1576" s="3" t="str">
        <f>IF(M1576=People!$B$5,People!$A$5,IF(M1576=People!$B$4,People!$A$4,IF(M1576=People!$B$3,People!$A$3,IF(M1576=People!$B$2,People!$A$2,0))))</f>
        <v>Kelly Williams</v>
      </c>
      <c r="W1576" s="3" t="str">
        <f>IFERROR(INDEX(Returns!A:A,MATCH(B1576,Returns!B:B,0)),"No")</f>
        <v>No</v>
      </c>
    </row>
    <row r="1577" spans="1:23" x14ac:dyDescent="0.2">
      <c r="A1577" s="1">
        <v>1576</v>
      </c>
      <c r="B1577" t="s">
        <v>6938</v>
      </c>
      <c r="C1577" s="2">
        <v>42719</v>
      </c>
      <c r="D1577" s="2">
        <v>42722</v>
      </c>
      <c r="E1577" s="1" t="s">
        <v>170</v>
      </c>
      <c r="F1577" s="1" t="s">
        <v>3412</v>
      </c>
      <c r="G1577" s="1" t="s">
        <v>3413</v>
      </c>
      <c r="H1577" s="1" t="s">
        <v>24</v>
      </c>
      <c r="I1577" s="1" t="s">
        <v>25</v>
      </c>
      <c r="J1577" s="1" t="s">
        <v>3414</v>
      </c>
      <c r="K1577" s="1" t="s">
        <v>96</v>
      </c>
      <c r="L1577" s="1">
        <v>79907</v>
      </c>
      <c r="M1577" s="1" t="s">
        <v>97</v>
      </c>
      <c r="N1577" s="1" t="s">
        <v>2114</v>
      </c>
      <c r="O1577" s="1" t="s">
        <v>30</v>
      </c>
      <c r="P1577" s="1" t="s">
        <v>34</v>
      </c>
      <c r="Q1577" s="1" t="s">
        <v>2115</v>
      </c>
      <c r="R1577" s="1">
        <v>763.28</v>
      </c>
      <c r="S1577" s="1">
        <v>5</v>
      </c>
      <c r="T1577" s="1">
        <v>0.3</v>
      </c>
      <c r="U1577" s="1">
        <v>-21.807999999999993</v>
      </c>
      <c r="V1577" s="3" t="str">
        <f>IF(M1577=People!$B$5,People!$A$5,IF(M1577=People!$B$4,People!$A$4,IF(M1577=People!$B$3,People!$A$3,IF(M1577=People!$B$2,People!$A$2,0))))</f>
        <v>Kelly Williams</v>
      </c>
      <c r="W1577" s="3" t="str">
        <f>IFERROR(INDEX(Returns!A:A,MATCH(B1577,Returns!B:B,0)),"No")</f>
        <v>No</v>
      </c>
    </row>
    <row r="1578" spans="1:23" x14ac:dyDescent="0.2">
      <c r="A1578" s="1">
        <v>1577</v>
      </c>
      <c r="B1578" t="s">
        <v>6939</v>
      </c>
      <c r="C1578" s="2">
        <v>43212</v>
      </c>
      <c r="D1578" s="2">
        <v>43217</v>
      </c>
      <c r="E1578" s="1" t="s">
        <v>46</v>
      </c>
      <c r="F1578" s="1" t="s">
        <v>3417</v>
      </c>
      <c r="G1578" s="1" t="s">
        <v>3418</v>
      </c>
      <c r="H1578" s="1" t="s">
        <v>94</v>
      </c>
      <c r="I1578" s="1" t="s">
        <v>25</v>
      </c>
      <c r="J1578" s="1" t="s">
        <v>403</v>
      </c>
      <c r="K1578" s="1" t="s">
        <v>191</v>
      </c>
      <c r="L1578" s="1">
        <v>60505</v>
      </c>
      <c r="M1578" s="1" t="s">
        <v>97</v>
      </c>
      <c r="N1578" s="1" t="s">
        <v>1134</v>
      </c>
      <c r="O1578" s="1" t="s">
        <v>43</v>
      </c>
      <c r="P1578" s="1" t="s">
        <v>55</v>
      </c>
      <c r="Q1578" s="1" t="s">
        <v>1135</v>
      </c>
      <c r="R1578" s="1">
        <v>23.952000000000002</v>
      </c>
      <c r="S1578" s="1">
        <v>2</v>
      </c>
      <c r="T1578" s="1">
        <v>0.2</v>
      </c>
      <c r="U1578" s="1">
        <v>2.3952000000000018</v>
      </c>
      <c r="V1578" s="3" t="str">
        <f>IF(M1578=People!$B$5,People!$A$5,IF(M1578=People!$B$4,People!$A$4,IF(M1578=People!$B$3,People!$A$3,IF(M1578=People!$B$2,People!$A$2,0))))</f>
        <v>Kelly Williams</v>
      </c>
      <c r="W1578" s="3" t="str">
        <f>IFERROR(INDEX(Returns!A:A,MATCH(B1578,Returns!B:B,0)),"No")</f>
        <v>No</v>
      </c>
    </row>
    <row r="1579" spans="1:23" x14ac:dyDescent="0.2">
      <c r="A1579" s="1">
        <v>1578</v>
      </c>
      <c r="B1579" t="s">
        <v>6940</v>
      </c>
      <c r="C1579" s="2">
        <v>43243</v>
      </c>
      <c r="D1579" s="2">
        <v>43247</v>
      </c>
      <c r="E1579" s="1" t="s">
        <v>46</v>
      </c>
      <c r="F1579" s="1" t="s">
        <v>2794</v>
      </c>
      <c r="G1579" s="1" t="s">
        <v>2795</v>
      </c>
      <c r="H1579" s="1" t="s">
        <v>94</v>
      </c>
      <c r="I1579" s="1" t="s">
        <v>25</v>
      </c>
      <c r="J1579" s="1" t="s">
        <v>2196</v>
      </c>
      <c r="K1579" s="1" t="s">
        <v>320</v>
      </c>
      <c r="L1579" s="1">
        <v>35630</v>
      </c>
      <c r="M1579" s="1" t="s">
        <v>28</v>
      </c>
      <c r="N1579" s="1" t="s">
        <v>3419</v>
      </c>
      <c r="O1579" s="1" t="s">
        <v>43</v>
      </c>
      <c r="P1579" s="1" t="s">
        <v>84</v>
      </c>
      <c r="Q1579" s="1" t="s">
        <v>3420</v>
      </c>
      <c r="R1579" s="1">
        <v>4.9800000000000004</v>
      </c>
      <c r="S1579" s="1">
        <v>1</v>
      </c>
      <c r="T1579" s="1">
        <v>0</v>
      </c>
      <c r="U1579" s="1">
        <v>2.4402000000000004</v>
      </c>
      <c r="V1579" s="3" t="str">
        <f>IF(M1579=People!$B$5,People!$A$5,IF(M1579=People!$B$4,People!$A$4,IF(M1579=People!$B$3,People!$A$3,IF(M1579=People!$B$2,People!$A$2,0))))</f>
        <v>Cassandra Brandow</v>
      </c>
      <c r="W1579" s="3" t="str">
        <f>IFERROR(INDEX(Returns!A:A,MATCH(B1579,Returns!B:B,0)),"No")</f>
        <v>No</v>
      </c>
    </row>
    <row r="1580" spans="1:23" x14ac:dyDescent="0.2">
      <c r="A1580" s="1">
        <v>1579</v>
      </c>
      <c r="B1580" t="s">
        <v>6941</v>
      </c>
      <c r="C1580" s="2">
        <v>43158</v>
      </c>
      <c r="D1580" s="2">
        <v>43160</v>
      </c>
      <c r="E1580" s="1" t="s">
        <v>170</v>
      </c>
      <c r="F1580" s="1" t="s">
        <v>2093</v>
      </c>
      <c r="G1580" s="1" t="s">
        <v>2094</v>
      </c>
      <c r="H1580" s="1" t="s">
        <v>24</v>
      </c>
      <c r="I1580" s="1" t="s">
        <v>25</v>
      </c>
      <c r="J1580" s="1" t="s">
        <v>239</v>
      </c>
      <c r="K1580" s="1" t="s">
        <v>240</v>
      </c>
      <c r="L1580" s="1">
        <v>10011</v>
      </c>
      <c r="M1580" s="1" t="s">
        <v>135</v>
      </c>
      <c r="N1580" s="1" t="s">
        <v>3421</v>
      </c>
      <c r="O1580" s="1" t="s">
        <v>43</v>
      </c>
      <c r="P1580" s="1" t="s">
        <v>73</v>
      </c>
      <c r="Q1580" s="1" t="s">
        <v>3422</v>
      </c>
      <c r="R1580" s="1">
        <v>170.88</v>
      </c>
      <c r="S1580" s="1">
        <v>3</v>
      </c>
      <c r="T1580" s="1">
        <v>0</v>
      </c>
      <c r="U1580" s="1">
        <v>49.555199999999978</v>
      </c>
      <c r="V1580" s="3" t="str">
        <f>IF(M1580=People!$B$5,People!$A$5,IF(M1580=People!$B$4,People!$A$4,IF(M1580=People!$B$3,People!$A$3,IF(M1580=People!$B$2,People!$A$2,0))))</f>
        <v>Chuck Magee</v>
      </c>
      <c r="W1580" s="3" t="str">
        <f>IFERROR(INDEX(Returns!A:A,MATCH(B1580,Returns!B:B,0)),"No")</f>
        <v>No</v>
      </c>
    </row>
    <row r="1581" spans="1:23" x14ac:dyDescent="0.2">
      <c r="A1581" s="1">
        <v>1580</v>
      </c>
      <c r="B1581" t="s">
        <v>6942</v>
      </c>
      <c r="C1581" s="2">
        <v>42956</v>
      </c>
      <c r="D1581" s="2">
        <v>42959</v>
      </c>
      <c r="E1581" s="1" t="s">
        <v>170</v>
      </c>
      <c r="F1581" s="1" t="s">
        <v>1918</v>
      </c>
      <c r="G1581" s="1" t="s">
        <v>1919</v>
      </c>
      <c r="H1581" s="1" t="s">
        <v>24</v>
      </c>
      <c r="I1581" s="1" t="s">
        <v>25</v>
      </c>
      <c r="J1581" s="1" t="s">
        <v>239</v>
      </c>
      <c r="K1581" s="1" t="s">
        <v>240</v>
      </c>
      <c r="L1581" s="1">
        <v>10024</v>
      </c>
      <c r="M1581" s="1" t="s">
        <v>135</v>
      </c>
      <c r="N1581" s="1" t="s">
        <v>1203</v>
      </c>
      <c r="O1581" s="1" t="s">
        <v>66</v>
      </c>
      <c r="P1581" s="1" t="s">
        <v>67</v>
      </c>
      <c r="Q1581" s="1" t="s">
        <v>1204</v>
      </c>
      <c r="R1581" s="1">
        <v>307.98</v>
      </c>
      <c r="S1581" s="1">
        <v>2</v>
      </c>
      <c r="T1581" s="1">
        <v>0</v>
      </c>
      <c r="U1581" s="1">
        <v>89.314199999999971</v>
      </c>
      <c r="V1581" s="3" t="str">
        <f>IF(M1581=People!$B$5,People!$A$5,IF(M1581=People!$B$4,People!$A$4,IF(M1581=People!$B$3,People!$A$3,IF(M1581=People!$B$2,People!$A$2,0))))</f>
        <v>Chuck Magee</v>
      </c>
      <c r="W1581" s="3" t="str">
        <f>IFERROR(INDEX(Returns!A:A,MATCH(B1581,Returns!B:B,0)),"No")</f>
        <v>No</v>
      </c>
    </row>
    <row r="1582" spans="1:23" x14ac:dyDescent="0.2">
      <c r="A1582" s="1">
        <v>1581</v>
      </c>
      <c r="B1582" t="s">
        <v>6942</v>
      </c>
      <c r="C1582" s="2">
        <v>42956</v>
      </c>
      <c r="D1582" s="2">
        <v>42959</v>
      </c>
      <c r="E1582" s="1" t="s">
        <v>170</v>
      </c>
      <c r="F1582" s="1" t="s">
        <v>1918</v>
      </c>
      <c r="G1582" s="1" t="s">
        <v>1919</v>
      </c>
      <c r="H1582" s="1" t="s">
        <v>24</v>
      </c>
      <c r="I1582" s="1" t="s">
        <v>25</v>
      </c>
      <c r="J1582" s="1" t="s">
        <v>239</v>
      </c>
      <c r="K1582" s="1" t="s">
        <v>240</v>
      </c>
      <c r="L1582" s="1">
        <v>10024</v>
      </c>
      <c r="M1582" s="1" t="s">
        <v>135</v>
      </c>
      <c r="N1582" s="1" t="s">
        <v>814</v>
      </c>
      <c r="O1582" s="1" t="s">
        <v>30</v>
      </c>
      <c r="P1582" s="1" t="s">
        <v>52</v>
      </c>
      <c r="Q1582" s="1" t="s">
        <v>815</v>
      </c>
      <c r="R1582" s="1">
        <v>382.80599999999998</v>
      </c>
      <c r="S1582" s="1">
        <v>9</v>
      </c>
      <c r="T1582" s="1">
        <v>0.4</v>
      </c>
      <c r="U1582" s="1">
        <v>-153.12239999999997</v>
      </c>
      <c r="V1582" s="3" t="str">
        <f>IF(M1582=People!$B$5,People!$A$5,IF(M1582=People!$B$4,People!$A$4,IF(M1582=People!$B$3,People!$A$3,IF(M1582=People!$B$2,People!$A$2,0))))</f>
        <v>Chuck Magee</v>
      </c>
      <c r="W1582" s="3" t="str">
        <f>IFERROR(INDEX(Returns!A:A,MATCH(B1582,Returns!B:B,0)),"No")</f>
        <v>No</v>
      </c>
    </row>
    <row r="1583" spans="1:23" x14ac:dyDescent="0.2">
      <c r="A1583" s="1">
        <v>1582</v>
      </c>
      <c r="B1583" t="s">
        <v>6942</v>
      </c>
      <c r="C1583" s="2">
        <v>42956</v>
      </c>
      <c r="D1583" s="2">
        <v>42959</v>
      </c>
      <c r="E1583" s="1" t="s">
        <v>170</v>
      </c>
      <c r="F1583" s="1" t="s">
        <v>1918</v>
      </c>
      <c r="G1583" s="1" t="s">
        <v>1919</v>
      </c>
      <c r="H1583" s="1" t="s">
        <v>24</v>
      </c>
      <c r="I1583" s="1" t="s">
        <v>25</v>
      </c>
      <c r="J1583" s="1" t="s">
        <v>239</v>
      </c>
      <c r="K1583" s="1" t="s">
        <v>240</v>
      </c>
      <c r="L1583" s="1">
        <v>10024</v>
      </c>
      <c r="M1583" s="1" t="s">
        <v>135</v>
      </c>
      <c r="N1583" s="1" t="s">
        <v>731</v>
      </c>
      <c r="O1583" s="1" t="s">
        <v>43</v>
      </c>
      <c r="P1583" s="1" t="s">
        <v>55</v>
      </c>
      <c r="Q1583" s="1" t="s">
        <v>732</v>
      </c>
      <c r="R1583" s="1">
        <v>41.96</v>
      </c>
      <c r="S1583" s="1">
        <v>2</v>
      </c>
      <c r="T1583" s="1">
        <v>0</v>
      </c>
      <c r="U1583" s="1">
        <v>2.9371999999999971</v>
      </c>
      <c r="V1583" s="3" t="str">
        <f>IF(M1583=People!$B$5,People!$A$5,IF(M1583=People!$B$4,People!$A$4,IF(M1583=People!$B$3,People!$A$3,IF(M1583=People!$B$2,People!$A$2,0))))</f>
        <v>Chuck Magee</v>
      </c>
      <c r="W1583" s="3" t="str">
        <f>IFERROR(INDEX(Returns!A:A,MATCH(B1583,Returns!B:B,0)),"No")</f>
        <v>No</v>
      </c>
    </row>
    <row r="1584" spans="1:23" x14ac:dyDescent="0.2">
      <c r="A1584" s="1">
        <v>1583</v>
      </c>
      <c r="B1584" t="s">
        <v>6942</v>
      </c>
      <c r="C1584" s="2">
        <v>42956</v>
      </c>
      <c r="D1584" s="2">
        <v>42959</v>
      </c>
      <c r="E1584" s="1" t="s">
        <v>170</v>
      </c>
      <c r="F1584" s="1" t="s">
        <v>1918</v>
      </c>
      <c r="G1584" s="1" t="s">
        <v>1919</v>
      </c>
      <c r="H1584" s="1" t="s">
        <v>24</v>
      </c>
      <c r="I1584" s="1" t="s">
        <v>25</v>
      </c>
      <c r="J1584" s="1" t="s">
        <v>239</v>
      </c>
      <c r="K1584" s="1" t="s">
        <v>240</v>
      </c>
      <c r="L1584" s="1">
        <v>10024</v>
      </c>
      <c r="M1584" s="1" t="s">
        <v>135</v>
      </c>
      <c r="N1584" s="1" t="s">
        <v>2289</v>
      </c>
      <c r="O1584" s="1" t="s">
        <v>43</v>
      </c>
      <c r="P1584" s="1" t="s">
        <v>70</v>
      </c>
      <c r="Q1584" s="1" t="s">
        <v>2290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3" t="str">
        <f>IF(M1584=People!$B$5,People!$A$5,IF(M1584=People!$B$4,People!$A$4,IF(M1584=People!$B$3,People!$A$3,IF(M1584=People!$B$2,People!$A$2,0))))</f>
        <v>Chuck Magee</v>
      </c>
      <c r="W1584" s="3" t="str">
        <f>IFERROR(INDEX(Returns!A:A,MATCH(B1584,Returns!B:B,0)),"No")</f>
        <v>No</v>
      </c>
    </row>
    <row r="1585" spans="1:23" x14ac:dyDescent="0.2">
      <c r="A1585" s="1">
        <v>1584</v>
      </c>
      <c r="B1585" t="s">
        <v>6942</v>
      </c>
      <c r="C1585" s="2">
        <v>42956</v>
      </c>
      <c r="D1585" s="2">
        <v>42959</v>
      </c>
      <c r="E1585" s="1" t="s">
        <v>170</v>
      </c>
      <c r="F1585" s="1" t="s">
        <v>1918</v>
      </c>
      <c r="G1585" s="1" t="s">
        <v>1919</v>
      </c>
      <c r="H1585" s="1" t="s">
        <v>24</v>
      </c>
      <c r="I1585" s="1" t="s">
        <v>25</v>
      </c>
      <c r="J1585" s="1" t="s">
        <v>239</v>
      </c>
      <c r="K1585" s="1" t="s">
        <v>240</v>
      </c>
      <c r="L1585" s="1">
        <v>10024</v>
      </c>
      <c r="M1585" s="1" t="s">
        <v>135</v>
      </c>
      <c r="N1585" s="1" t="s">
        <v>461</v>
      </c>
      <c r="O1585" s="1" t="s">
        <v>30</v>
      </c>
      <c r="P1585" s="1" t="s">
        <v>60</v>
      </c>
      <c r="Q1585" s="1" t="s">
        <v>462</v>
      </c>
      <c r="R1585" s="1">
        <v>47.04</v>
      </c>
      <c r="S1585" s="1">
        <v>3</v>
      </c>
      <c r="T1585" s="1">
        <v>0</v>
      </c>
      <c r="U1585" s="1">
        <v>18.345599999999997</v>
      </c>
      <c r="V1585" s="3" t="str">
        <f>IF(M1585=People!$B$5,People!$A$5,IF(M1585=People!$B$4,People!$A$4,IF(M1585=People!$B$3,People!$A$3,IF(M1585=People!$B$2,People!$A$2,0))))</f>
        <v>Chuck Magee</v>
      </c>
      <c r="W1585" s="3" t="str">
        <f>IFERROR(INDEX(Returns!A:A,MATCH(B1585,Returns!B:B,0)),"No")</f>
        <v>No</v>
      </c>
    </row>
    <row r="1586" spans="1:23" x14ac:dyDescent="0.2">
      <c r="A1586" s="1">
        <v>1585</v>
      </c>
      <c r="B1586" t="s">
        <v>6942</v>
      </c>
      <c r="C1586" s="2">
        <v>42956</v>
      </c>
      <c r="D1586" s="2">
        <v>42959</v>
      </c>
      <c r="E1586" s="1" t="s">
        <v>170</v>
      </c>
      <c r="F1586" s="1" t="s">
        <v>1918</v>
      </c>
      <c r="G1586" s="1" t="s">
        <v>1919</v>
      </c>
      <c r="H1586" s="1" t="s">
        <v>24</v>
      </c>
      <c r="I1586" s="1" t="s">
        <v>25</v>
      </c>
      <c r="J1586" s="1" t="s">
        <v>239</v>
      </c>
      <c r="K1586" s="1" t="s">
        <v>240</v>
      </c>
      <c r="L1586" s="1">
        <v>10024</v>
      </c>
      <c r="M1586" s="1" t="s">
        <v>135</v>
      </c>
      <c r="N1586" s="1" t="s">
        <v>233</v>
      </c>
      <c r="O1586" s="1" t="s">
        <v>30</v>
      </c>
      <c r="P1586" s="1" t="s">
        <v>60</v>
      </c>
      <c r="Q1586" s="1" t="s">
        <v>234</v>
      </c>
      <c r="R1586" s="1">
        <v>6.16</v>
      </c>
      <c r="S1586" s="1">
        <v>2</v>
      </c>
      <c r="T1586" s="1">
        <v>0</v>
      </c>
      <c r="U1586" s="1">
        <v>2.9567999999999999</v>
      </c>
      <c r="V1586" s="3" t="str">
        <f>IF(M1586=People!$B$5,People!$A$5,IF(M1586=People!$B$4,People!$A$4,IF(M1586=People!$B$3,People!$A$3,IF(M1586=People!$B$2,People!$A$2,0))))</f>
        <v>Chuck Magee</v>
      </c>
      <c r="W1586" s="3" t="str">
        <f>IFERROR(INDEX(Returns!A:A,MATCH(B1586,Returns!B:B,0)),"No")</f>
        <v>No</v>
      </c>
    </row>
    <row r="1587" spans="1:23" x14ac:dyDescent="0.2">
      <c r="A1587" s="1">
        <v>1586</v>
      </c>
      <c r="B1587" t="s">
        <v>6942</v>
      </c>
      <c r="C1587" s="2">
        <v>42956</v>
      </c>
      <c r="D1587" s="2">
        <v>42959</v>
      </c>
      <c r="E1587" s="1" t="s">
        <v>170</v>
      </c>
      <c r="F1587" s="1" t="s">
        <v>1918</v>
      </c>
      <c r="G1587" s="1" t="s">
        <v>1919</v>
      </c>
      <c r="H1587" s="1" t="s">
        <v>24</v>
      </c>
      <c r="I1587" s="1" t="s">
        <v>25</v>
      </c>
      <c r="J1587" s="1" t="s">
        <v>239</v>
      </c>
      <c r="K1587" s="1" t="s">
        <v>240</v>
      </c>
      <c r="L1587" s="1">
        <v>10024</v>
      </c>
      <c r="M1587" s="1" t="s">
        <v>135</v>
      </c>
      <c r="N1587" s="1" t="s">
        <v>1575</v>
      </c>
      <c r="O1587" s="1" t="s">
        <v>66</v>
      </c>
      <c r="P1587" s="1" t="s">
        <v>67</v>
      </c>
      <c r="Q1587" s="1" t="s">
        <v>1576</v>
      </c>
      <c r="R1587" s="1">
        <v>979.95</v>
      </c>
      <c r="S1587" s="1">
        <v>5</v>
      </c>
      <c r="T1587" s="1">
        <v>0</v>
      </c>
      <c r="U1587" s="1">
        <v>274.38600000000008</v>
      </c>
      <c r="V1587" s="3" t="str">
        <f>IF(M1587=People!$B$5,People!$A$5,IF(M1587=People!$B$4,People!$A$4,IF(M1587=People!$B$3,People!$A$3,IF(M1587=People!$B$2,People!$A$2,0))))</f>
        <v>Chuck Magee</v>
      </c>
      <c r="W1587" s="3" t="str">
        <f>IFERROR(INDEX(Returns!A:A,MATCH(B1587,Returns!B:B,0)),"No")</f>
        <v>No</v>
      </c>
    </row>
    <row r="1588" spans="1:23" x14ac:dyDescent="0.2">
      <c r="A1588" s="1">
        <v>1587</v>
      </c>
      <c r="B1588" t="s">
        <v>6942</v>
      </c>
      <c r="C1588" s="2">
        <v>42956</v>
      </c>
      <c r="D1588" s="2">
        <v>42959</v>
      </c>
      <c r="E1588" s="1" t="s">
        <v>170</v>
      </c>
      <c r="F1588" s="1" t="s">
        <v>1918</v>
      </c>
      <c r="G1588" s="1" t="s">
        <v>1919</v>
      </c>
      <c r="H1588" s="1" t="s">
        <v>24</v>
      </c>
      <c r="I1588" s="1" t="s">
        <v>25</v>
      </c>
      <c r="J1588" s="1" t="s">
        <v>239</v>
      </c>
      <c r="K1588" s="1" t="s">
        <v>240</v>
      </c>
      <c r="L1588" s="1">
        <v>10024</v>
      </c>
      <c r="M1588" s="1" t="s">
        <v>135</v>
      </c>
      <c r="N1588" s="1" t="s">
        <v>3423</v>
      </c>
      <c r="O1588" s="1" t="s">
        <v>43</v>
      </c>
      <c r="P1588" s="1" t="s">
        <v>84</v>
      </c>
      <c r="Q1588" s="1" t="s">
        <v>3424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3" t="str">
        <f>IF(M1588=People!$B$5,People!$A$5,IF(M1588=People!$B$4,People!$A$4,IF(M1588=People!$B$3,People!$A$3,IF(M1588=People!$B$2,People!$A$2,0))))</f>
        <v>Chuck Magee</v>
      </c>
      <c r="W1588" s="3" t="str">
        <f>IFERROR(INDEX(Returns!A:A,MATCH(B1588,Returns!B:B,0)),"No")</f>
        <v>No</v>
      </c>
    </row>
    <row r="1589" spans="1:23" x14ac:dyDescent="0.2">
      <c r="A1589" s="1">
        <v>1588</v>
      </c>
      <c r="B1589" t="s">
        <v>6942</v>
      </c>
      <c r="C1589" s="2">
        <v>42956</v>
      </c>
      <c r="D1589" s="2">
        <v>42959</v>
      </c>
      <c r="E1589" s="1" t="s">
        <v>170</v>
      </c>
      <c r="F1589" s="1" t="s">
        <v>1918</v>
      </c>
      <c r="G1589" s="1" t="s">
        <v>1919</v>
      </c>
      <c r="H1589" s="1" t="s">
        <v>24</v>
      </c>
      <c r="I1589" s="1" t="s">
        <v>25</v>
      </c>
      <c r="J1589" s="1" t="s">
        <v>239</v>
      </c>
      <c r="K1589" s="1" t="s">
        <v>240</v>
      </c>
      <c r="L1589" s="1">
        <v>10024</v>
      </c>
      <c r="M1589" s="1" t="s">
        <v>135</v>
      </c>
      <c r="N1589" s="1" t="s">
        <v>3425</v>
      </c>
      <c r="O1589" s="1" t="s">
        <v>43</v>
      </c>
      <c r="P1589" s="1" t="s">
        <v>242</v>
      </c>
      <c r="Q1589" s="1" t="s">
        <v>3426</v>
      </c>
      <c r="R1589" s="1">
        <v>10.649999999999999</v>
      </c>
      <c r="S1589" s="1">
        <v>3</v>
      </c>
      <c r="T1589" s="1">
        <v>0</v>
      </c>
      <c r="U1589" s="1">
        <v>5.0054999999999996</v>
      </c>
      <c r="V1589" s="3" t="str">
        <f>IF(M1589=People!$B$5,People!$A$5,IF(M1589=People!$B$4,People!$A$4,IF(M1589=People!$B$3,People!$A$3,IF(M1589=People!$B$2,People!$A$2,0))))</f>
        <v>Chuck Magee</v>
      </c>
      <c r="W1589" s="3" t="str">
        <f>IFERROR(INDEX(Returns!A:A,MATCH(B1589,Returns!B:B,0)),"No")</f>
        <v>No</v>
      </c>
    </row>
    <row r="1590" spans="1:23" x14ac:dyDescent="0.2">
      <c r="A1590" s="1">
        <v>1589</v>
      </c>
      <c r="B1590" t="s">
        <v>6942</v>
      </c>
      <c r="C1590" s="2">
        <v>42956</v>
      </c>
      <c r="D1590" s="2">
        <v>42959</v>
      </c>
      <c r="E1590" s="1" t="s">
        <v>170</v>
      </c>
      <c r="F1590" s="1" t="s">
        <v>1918</v>
      </c>
      <c r="G1590" s="1" t="s">
        <v>1919</v>
      </c>
      <c r="H1590" s="1" t="s">
        <v>24</v>
      </c>
      <c r="I1590" s="1" t="s">
        <v>25</v>
      </c>
      <c r="J1590" s="1" t="s">
        <v>239</v>
      </c>
      <c r="K1590" s="1" t="s">
        <v>240</v>
      </c>
      <c r="L1590" s="1">
        <v>10024</v>
      </c>
      <c r="M1590" s="1" t="s">
        <v>135</v>
      </c>
      <c r="N1590" s="1" t="s">
        <v>1327</v>
      </c>
      <c r="O1590" s="1" t="s">
        <v>66</v>
      </c>
      <c r="P1590" s="1" t="s">
        <v>146</v>
      </c>
      <c r="Q1590" s="1" t="s">
        <v>1328</v>
      </c>
      <c r="R1590" s="1">
        <v>247.8</v>
      </c>
      <c r="S1590" s="1">
        <v>4</v>
      </c>
      <c r="T1590" s="1">
        <v>0</v>
      </c>
      <c r="U1590" s="1">
        <v>34.692000000000007</v>
      </c>
      <c r="V1590" s="3" t="str">
        <f>IF(M1590=People!$B$5,People!$A$5,IF(M1590=People!$B$4,People!$A$4,IF(M1590=People!$B$3,People!$A$3,IF(M1590=People!$B$2,People!$A$2,0))))</f>
        <v>Chuck Magee</v>
      </c>
      <c r="W1590" s="3" t="str">
        <f>IFERROR(INDEX(Returns!A:A,MATCH(B1590,Returns!B:B,0)),"No")</f>
        <v>No</v>
      </c>
    </row>
    <row r="1591" spans="1:23" x14ac:dyDescent="0.2">
      <c r="A1591" s="1">
        <v>1590</v>
      </c>
      <c r="B1591" t="s">
        <v>6943</v>
      </c>
      <c r="C1591" s="2">
        <v>43232</v>
      </c>
      <c r="D1591" s="2">
        <v>43236</v>
      </c>
      <c r="E1591" s="1" t="s">
        <v>46</v>
      </c>
      <c r="F1591" s="1" t="s">
        <v>3427</v>
      </c>
      <c r="G1591" s="1" t="s">
        <v>3428</v>
      </c>
      <c r="H1591" s="1" t="s">
        <v>38</v>
      </c>
      <c r="I1591" s="1" t="s">
        <v>25</v>
      </c>
      <c r="J1591" s="1" t="s">
        <v>2506</v>
      </c>
      <c r="K1591" s="1" t="s">
        <v>287</v>
      </c>
      <c r="L1591" s="1">
        <v>23464</v>
      </c>
      <c r="M1591" s="1" t="s">
        <v>28</v>
      </c>
      <c r="N1591" s="1" t="s">
        <v>1507</v>
      </c>
      <c r="O1591" s="1" t="s">
        <v>43</v>
      </c>
      <c r="P1591" s="1" t="s">
        <v>63</v>
      </c>
      <c r="Q1591" s="1" t="s">
        <v>1508</v>
      </c>
      <c r="R1591" s="1">
        <v>10.96</v>
      </c>
      <c r="S1591" s="1">
        <v>4</v>
      </c>
      <c r="T1591" s="1">
        <v>0</v>
      </c>
      <c r="U1591" s="1">
        <v>2.9592000000000009</v>
      </c>
      <c r="V1591" s="3" t="str">
        <f>IF(M1591=People!$B$5,People!$A$5,IF(M1591=People!$B$4,People!$A$4,IF(M1591=People!$B$3,People!$A$3,IF(M1591=People!$B$2,People!$A$2,0))))</f>
        <v>Cassandra Brandow</v>
      </c>
      <c r="W1591" s="3" t="str">
        <f>IFERROR(INDEX(Returns!A:A,MATCH(B1591,Returns!B:B,0)),"No")</f>
        <v>No</v>
      </c>
    </row>
    <row r="1592" spans="1:23" x14ac:dyDescent="0.2">
      <c r="A1592" s="1">
        <v>1591</v>
      </c>
      <c r="B1592" t="s">
        <v>6944</v>
      </c>
      <c r="C1592" s="2">
        <v>43205</v>
      </c>
      <c r="D1592" s="2">
        <v>43209</v>
      </c>
      <c r="E1592" s="1" t="s">
        <v>46</v>
      </c>
      <c r="F1592" s="1" t="s">
        <v>3429</v>
      </c>
      <c r="G1592" s="1" t="s">
        <v>3430</v>
      </c>
      <c r="H1592" s="1" t="s">
        <v>38</v>
      </c>
      <c r="I1592" s="1" t="s">
        <v>25</v>
      </c>
      <c r="J1592" s="1" t="s">
        <v>3431</v>
      </c>
      <c r="K1592" s="1" t="s">
        <v>96</v>
      </c>
      <c r="L1592" s="1">
        <v>76051</v>
      </c>
      <c r="M1592" s="1" t="s">
        <v>97</v>
      </c>
      <c r="N1592" s="1" t="s">
        <v>3432</v>
      </c>
      <c r="O1592" s="1" t="s">
        <v>43</v>
      </c>
      <c r="P1592" s="1" t="s">
        <v>63</v>
      </c>
      <c r="Q1592" s="1" t="s">
        <v>3433</v>
      </c>
      <c r="R1592" s="1">
        <v>33.488000000000007</v>
      </c>
      <c r="S1592" s="1">
        <v>7</v>
      </c>
      <c r="T1592" s="1">
        <v>0.2</v>
      </c>
      <c r="U1592" s="1">
        <v>5.8603999999999967</v>
      </c>
      <c r="V1592" s="3" t="str">
        <f>IF(M1592=People!$B$5,People!$A$5,IF(M1592=People!$B$4,People!$A$4,IF(M1592=People!$B$3,People!$A$3,IF(M1592=People!$B$2,People!$A$2,0))))</f>
        <v>Kelly Williams</v>
      </c>
      <c r="W1592" s="3" t="str">
        <f>IFERROR(INDEX(Returns!A:A,MATCH(B1592,Returns!B:B,0)),"No")</f>
        <v>No</v>
      </c>
    </row>
    <row r="1593" spans="1:23" x14ac:dyDescent="0.2">
      <c r="A1593" s="1">
        <v>1592</v>
      </c>
      <c r="B1593" t="s">
        <v>6944</v>
      </c>
      <c r="C1593" s="2">
        <v>43205</v>
      </c>
      <c r="D1593" s="2">
        <v>43209</v>
      </c>
      <c r="E1593" s="1" t="s">
        <v>46</v>
      </c>
      <c r="F1593" s="1" t="s">
        <v>3429</v>
      </c>
      <c r="G1593" s="1" t="s">
        <v>3430</v>
      </c>
      <c r="H1593" s="1" t="s">
        <v>38</v>
      </c>
      <c r="I1593" s="1" t="s">
        <v>25</v>
      </c>
      <c r="J1593" s="1" t="s">
        <v>3431</v>
      </c>
      <c r="K1593" s="1" t="s">
        <v>96</v>
      </c>
      <c r="L1593" s="1">
        <v>76051</v>
      </c>
      <c r="M1593" s="1" t="s">
        <v>97</v>
      </c>
      <c r="N1593" s="1" t="s">
        <v>507</v>
      </c>
      <c r="O1593" s="1" t="s">
        <v>43</v>
      </c>
      <c r="P1593" s="1" t="s">
        <v>242</v>
      </c>
      <c r="Q1593" s="1" t="s">
        <v>508</v>
      </c>
      <c r="R1593" s="1">
        <v>8.0399999999999991</v>
      </c>
      <c r="S1593" s="1">
        <v>5</v>
      </c>
      <c r="T1593" s="1">
        <v>0.2</v>
      </c>
      <c r="U1593" s="1">
        <v>2.9144999999999994</v>
      </c>
      <c r="V1593" s="3" t="str">
        <f>IF(M1593=People!$B$5,People!$A$5,IF(M1593=People!$B$4,People!$A$4,IF(M1593=People!$B$3,People!$A$3,IF(M1593=People!$B$2,People!$A$2,0))))</f>
        <v>Kelly Williams</v>
      </c>
      <c r="W1593" s="3" t="str">
        <f>IFERROR(INDEX(Returns!A:A,MATCH(B1593,Returns!B:B,0)),"No")</f>
        <v>No</v>
      </c>
    </row>
    <row r="1594" spans="1:23" x14ac:dyDescent="0.2">
      <c r="A1594" s="1">
        <v>1593</v>
      </c>
      <c r="B1594" t="s">
        <v>6945</v>
      </c>
      <c r="C1594" s="2">
        <v>42909</v>
      </c>
      <c r="D1594" s="2">
        <v>42911</v>
      </c>
      <c r="E1594" s="1" t="s">
        <v>21</v>
      </c>
      <c r="F1594" s="1" t="s">
        <v>3434</v>
      </c>
      <c r="G1594" s="1" t="s">
        <v>3435</v>
      </c>
      <c r="H1594" s="1" t="s">
        <v>24</v>
      </c>
      <c r="I1594" s="1" t="s">
        <v>25</v>
      </c>
      <c r="J1594" s="1" t="s">
        <v>2533</v>
      </c>
      <c r="K1594" s="1" t="s">
        <v>89</v>
      </c>
      <c r="L1594" s="1">
        <v>98502</v>
      </c>
      <c r="M1594" s="1" t="s">
        <v>41</v>
      </c>
      <c r="N1594" s="1" t="s">
        <v>3436</v>
      </c>
      <c r="O1594" s="1" t="s">
        <v>66</v>
      </c>
      <c r="P1594" s="1" t="s">
        <v>67</v>
      </c>
      <c r="Q1594" s="1" t="s">
        <v>3437</v>
      </c>
      <c r="R1594" s="1">
        <v>201.56800000000001</v>
      </c>
      <c r="S1594" s="1">
        <v>4</v>
      </c>
      <c r="T1594" s="1">
        <v>0.2</v>
      </c>
      <c r="U1594" s="1">
        <v>22.676399999999994</v>
      </c>
      <c r="V1594" s="3" t="str">
        <f>IF(M1594=People!$B$5,People!$A$5,IF(M1594=People!$B$4,People!$A$4,IF(M1594=People!$B$3,People!$A$3,IF(M1594=People!$B$2,People!$A$2,0))))</f>
        <v>Anna Andreadi</v>
      </c>
      <c r="W1594" s="3" t="str">
        <f>IFERROR(INDEX(Returns!A:A,MATCH(B1594,Returns!B:B,0)),"No")</f>
        <v>No</v>
      </c>
    </row>
    <row r="1595" spans="1:23" x14ac:dyDescent="0.2">
      <c r="A1595" s="1">
        <v>1594</v>
      </c>
      <c r="B1595" t="s">
        <v>6946</v>
      </c>
      <c r="C1595" s="2">
        <v>42662</v>
      </c>
      <c r="D1595" s="2">
        <v>42662</v>
      </c>
      <c r="E1595" s="1" t="s">
        <v>1126</v>
      </c>
      <c r="F1595" s="1" t="s">
        <v>1651</v>
      </c>
      <c r="G1595" s="1" t="s">
        <v>1652</v>
      </c>
      <c r="H1595" s="1" t="s">
        <v>24</v>
      </c>
      <c r="I1595" s="1" t="s">
        <v>25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3438</v>
      </c>
      <c r="O1595" s="1" t="s">
        <v>43</v>
      </c>
      <c r="P1595" s="1" t="s">
        <v>84</v>
      </c>
      <c r="Q1595" s="1" t="s">
        <v>3439</v>
      </c>
      <c r="R1595" s="1">
        <v>13.440000000000001</v>
      </c>
      <c r="S1595" s="1">
        <v>3</v>
      </c>
      <c r="T1595" s="1">
        <v>0</v>
      </c>
      <c r="U1595" s="1">
        <v>6.5856000000000012</v>
      </c>
      <c r="V1595" s="3" t="str">
        <f>IF(M1595=People!$B$5,People!$A$5,IF(M1595=People!$B$4,People!$A$4,IF(M1595=People!$B$3,People!$A$3,IF(M1595=People!$B$2,People!$A$2,0))))</f>
        <v>Anna Andreadi</v>
      </c>
      <c r="W1595" s="3" t="str">
        <f>IFERROR(INDEX(Returns!A:A,MATCH(B1595,Returns!B:B,0)),"No")</f>
        <v>No</v>
      </c>
    </row>
    <row r="1596" spans="1:23" x14ac:dyDescent="0.2">
      <c r="A1596" s="1">
        <v>1595</v>
      </c>
      <c r="B1596" t="s">
        <v>6947</v>
      </c>
      <c r="C1596" s="2">
        <v>42818</v>
      </c>
      <c r="D1596" s="2">
        <v>42821</v>
      </c>
      <c r="E1596" s="1" t="s">
        <v>170</v>
      </c>
      <c r="F1596" s="1" t="s">
        <v>3440</v>
      </c>
      <c r="G1596" s="1" t="s">
        <v>3441</v>
      </c>
      <c r="H1596" s="1" t="s">
        <v>94</v>
      </c>
      <c r="I1596" s="1" t="s">
        <v>25</v>
      </c>
      <c r="J1596" s="1" t="s">
        <v>1209</v>
      </c>
      <c r="K1596" s="1" t="s">
        <v>191</v>
      </c>
      <c r="L1596" s="1">
        <v>61604</v>
      </c>
      <c r="M1596" s="1" t="s">
        <v>97</v>
      </c>
      <c r="N1596" s="1" t="s">
        <v>3442</v>
      </c>
      <c r="O1596" s="1" t="s">
        <v>30</v>
      </c>
      <c r="P1596" s="1" t="s">
        <v>31</v>
      </c>
      <c r="Q1596" s="1" t="s">
        <v>3443</v>
      </c>
      <c r="R1596" s="1">
        <v>359.05799999999994</v>
      </c>
      <c r="S1596" s="1">
        <v>3</v>
      </c>
      <c r="T1596" s="1">
        <v>0.3</v>
      </c>
      <c r="U1596" s="1">
        <v>-35.905799999999999</v>
      </c>
      <c r="V1596" s="3" t="str">
        <f>IF(M1596=People!$B$5,People!$A$5,IF(M1596=People!$B$4,People!$A$4,IF(M1596=People!$B$3,People!$A$3,IF(M1596=People!$B$2,People!$A$2,0))))</f>
        <v>Kelly Williams</v>
      </c>
      <c r="W1596" s="3" t="str">
        <f>IFERROR(INDEX(Returns!A:A,MATCH(B1596,Returns!B:B,0)),"No")</f>
        <v>No</v>
      </c>
    </row>
    <row r="1597" spans="1:23" x14ac:dyDescent="0.2">
      <c r="A1597" s="1">
        <v>1596</v>
      </c>
      <c r="B1597" t="s">
        <v>6948</v>
      </c>
      <c r="C1597" s="2">
        <v>43593</v>
      </c>
      <c r="D1597" s="2">
        <v>43597</v>
      </c>
      <c r="E1597" s="1" t="s">
        <v>46</v>
      </c>
      <c r="F1597" s="1" t="s">
        <v>1478</v>
      </c>
      <c r="G1597" s="1" t="s">
        <v>1479</v>
      </c>
      <c r="H1597" s="1" t="s">
        <v>24</v>
      </c>
      <c r="I1597" s="1" t="s">
        <v>25</v>
      </c>
      <c r="J1597" s="1" t="s">
        <v>439</v>
      </c>
      <c r="K1597" s="1" t="s">
        <v>440</v>
      </c>
      <c r="L1597" s="1">
        <v>43229</v>
      </c>
      <c r="M1597" s="1" t="s">
        <v>135</v>
      </c>
      <c r="N1597" s="1" t="s">
        <v>2849</v>
      </c>
      <c r="O1597" s="1" t="s">
        <v>30</v>
      </c>
      <c r="P1597" s="1" t="s">
        <v>34</v>
      </c>
      <c r="Q1597" s="1" t="s">
        <v>2850</v>
      </c>
      <c r="R1597" s="1">
        <v>47.991999999999997</v>
      </c>
      <c r="S1597" s="1">
        <v>2</v>
      </c>
      <c r="T1597" s="1">
        <v>0.3</v>
      </c>
      <c r="U1597" s="1">
        <v>-2.0567999999999991</v>
      </c>
      <c r="V1597" s="3" t="str">
        <f>IF(M1597=People!$B$5,People!$A$5,IF(M1597=People!$B$4,People!$A$4,IF(M1597=People!$B$3,People!$A$3,IF(M1597=People!$B$2,People!$A$2,0))))</f>
        <v>Chuck Magee</v>
      </c>
      <c r="W1597" s="3" t="str">
        <f>IFERROR(INDEX(Returns!A:A,MATCH(B1597,Returns!B:B,0)),"No")</f>
        <v>No</v>
      </c>
    </row>
    <row r="1598" spans="1:23" x14ac:dyDescent="0.2">
      <c r="A1598" s="1">
        <v>1597</v>
      </c>
      <c r="B1598" t="s">
        <v>6949</v>
      </c>
      <c r="C1598" s="2">
        <v>43754</v>
      </c>
      <c r="D1598" s="2">
        <v>43756</v>
      </c>
      <c r="E1598" s="1" t="s">
        <v>170</v>
      </c>
      <c r="F1598" s="1" t="s">
        <v>1491</v>
      </c>
      <c r="G1598" s="1" t="s">
        <v>1492</v>
      </c>
      <c r="H1598" s="1" t="s">
        <v>38</v>
      </c>
      <c r="I1598" s="1" t="s">
        <v>25</v>
      </c>
      <c r="J1598" s="1" t="s">
        <v>239</v>
      </c>
      <c r="K1598" s="1" t="s">
        <v>240</v>
      </c>
      <c r="L1598" s="1">
        <v>10011</v>
      </c>
      <c r="M1598" s="1" t="s">
        <v>135</v>
      </c>
      <c r="N1598" s="1" t="s">
        <v>1517</v>
      </c>
      <c r="O1598" s="1" t="s">
        <v>30</v>
      </c>
      <c r="P1598" s="1" t="s">
        <v>60</v>
      </c>
      <c r="Q1598" s="1" t="s">
        <v>1518</v>
      </c>
      <c r="R1598" s="1">
        <v>547.30000000000007</v>
      </c>
      <c r="S1598" s="1">
        <v>13</v>
      </c>
      <c r="T1598" s="1">
        <v>0</v>
      </c>
      <c r="U1598" s="1">
        <v>175.13599999999997</v>
      </c>
      <c r="V1598" s="3" t="str">
        <f>IF(M1598=People!$B$5,People!$A$5,IF(M1598=People!$B$4,People!$A$4,IF(M1598=People!$B$3,People!$A$3,IF(M1598=People!$B$2,People!$A$2,0))))</f>
        <v>Chuck Magee</v>
      </c>
      <c r="W1598" s="3" t="str">
        <f>IFERROR(INDEX(Returns!A:A,MATCH(B1598,Returns!B:B,0)),"No")</f>
        <v>No</v>
      </c>
    </row>
    <row r="1599" spans="1:23" x14ac:dyDescent="0.2">
      <c r="A1599" s="1">
        <v>1598</v>
      </c>
      <c r="B1599" t="s">
        <v>6950</v>
      </c>
      <c r="C1599" s="2">
        <v>43788</v>
      </c>
      <c r="D1599" s="2">
        <v>43790</v>
      </c>
      <c r="E1599" s="1" t="s">
        <v>21</v>
      </c>
      <c r="F1599" s="1" t="s">
        <v>3382</v>
      </c>
      <c r="G1599" s="1" t="s">
        <v>3383</v>
      </c>
      <c r="H1599" s="1" t="s">
        <v>24</v>
      </c>
      <c r="I1599" s="1" t="s">
        <v>25</v>
      </c>
      <c r="J1599" s="1" t="s">
        <v>3444</v>
      </c>
      <c r="K1599" s="1" t="s">
        <v>96</v>
      </c>
      <c r="L1599" s="1">
        <v>75007</v>
      </c>
      <c r="M1599" s="1" t="s">
        <v>97</v>
      </c>
      <c r="N1599" s="1" t="s">
        <v>3445</v>
      </c>
      <c r="O1599" s="1" t="s">
        <v>43</v>
      </c>
      <c r="P1599" s="1" t="s">
        <v>84</v>
      </c>
      <c r="Q1599" s="1" t="s">
        <v>3446</v>
      </c>
      <c r="R1599" s="1">
        <v>16.896000000000001</v>
      </c>
      <c r="S1599" s="1">
        <v>4</v>
      </c>
      <c r="T1599" s="1">
        <v>0.2</v>
      </c>
      <c r="U1599" s="1">
        <v>5.2799999999999994</v>
      </c>
      <c r="V1599" s="3" t="str">
        <f>IF(M1599=People!$B$5,People!$A$5,IF(M1599=People!$B$4,People!$A$4,IF(M1599=People!$B$3,People!$A$3,IF(M1599=People!$B$2,People!$A$2,0))))</f>
        <v>Kelly Williams</v>
      </c>
      <c r="W1599" s="3" t="str">
        <f>IFERROR(INDEX(Returns!A:A,MATCH(B1599,Returns!B:B,0)),"No")</f>
        <v>No</v>
      </c>
    </row>
    <row r="1600" spans="1:23" x14ac:dyDescent="0.2">
      <c r="A1600" s="1">
        <v>1599</v>
      </c>
      <c r="B1600" t="s">
        <v>6950</v>
      </c>
      <c r="C1600" s="2">
        <v>43788</v>
      </c>
      <c r="D1600" s="2">
        <v>43790</v>
      </c>
      <c r="E1600" s="1" t="s">
        <v>21</v>
      </c>
      <c r="F1600" s="1" t="s">
        <v>3382</v>
      </c>
      <c r="G1600" s="1" t="s">
        <v>3383</v>
      </c>
      <c r="H1600" s="1" t="s">
        <v>24</v>
      </c>
      <c r="I1600" s="1" t="s">
        <v>25</v>
      </c>
      <c r="J1600" s="1" t="s">
        <v>3444</v>
      </c>
      <c r="K1600" s="1" t="s">
        <v>96</v>
      </c>
      <c r="L1600" s="1">
        <v>75007</v>
      </c>
      <c r="M1600" s="1" t="s">
        <v>97</v>
      </c>
      <c r="N1600" s="1" t="s">
        <v>3447</v>
      </c>
      <c r="O1600" s="1" t="s">
        <v>43</v>
      </c>
      <c r="P1600" s="1" t="s">
        <v>512</v>
      </c>
      <c r="Q1600" s="1" t="s">
        <v>3448</v>
      </c>
      <c r="R1600" s="1">
        <v>6.6720000000000006</v>
      </c>
      <c r="S1600" s="1">
        <v>1</v>
      </c>
      <c r="T1600" s="1">
        <v>0.2</v>
      </c>
      <c r="U1600" s="1">
        <v>0.50039999999999996</v>
      </c>
      <c r="V1600" s="3" t="str">
        <f>IF(M1600=People!$B$5,People!$A$5,IF(M1600=People!$B$4,People!$A$4,IF(M1600=People!$B$3,People!$A$3,IF(M1600=People!$B$2,People!$A$2,0))))</f>
        <v>Kelly Williams</v>
      </c>
      <c r="W1600" s="3" t="str">
        <f>IFERROR(INDEX(Returns!A:A,MATCH(B1600,Returns!B:B,0)),"No")</f>
        <v>No</v>
      </c>
    </row>
    <row r="1601" spans="1:23" x14ac:dyDescent="0.2">
      <c r="A1601" s="1">
        <v>1600</v>
      </c>
      <c r="B1601" t="s">
        <v>6950</v>
      </c>
      <c r="C1601" s="2">
        <v>43788</v>
      </c>
      <c r="D1601" s="2">
        <v>43790</v>
      </c>
      <c r="E1601" s="1" t="s">
        <v>21</v>
      </c>
      <c r="F1601" s="1" t="s">
        <v>3382</v>
      </c>
      <c r="G1601" s="1" t="s">
        <v>3383</v>
      </c>
      <c r="H1601" s="1" t="s">
        <v>24</v>
      </c>
      <c r="I1601" s="1" t="s">
        <v>25</v>
      </c>
      <c r="J1601" s="1" t="s">
        <v>3444</v>
      </c>
      <c r="K1601" s="1" t="s">
        <v>96</v>
      </c>
      <c r="L1601" s="1">
        <v>75007</v>
      </c>
      <c r="M1601" s="1" t="s">
        <v>97</v>
      </c>
      <c r="N1601" s="1" t="s">
        <v>1015</v>
      </c>
      <c r="O1601" s="1" t="s">
        <v>43</v>
      </c>
      <c r="P1601" s="1" t="s">
        <v>63</v>
      </c>
      <c r="Q1601" s="1" t="s">
        <v>1016</v>
      </c>
      <c r="R1601" s="1">
        <v>99.13600000000001</v>
      </c>
      <c r="S1601" s="1">
        <v>4</v>
      </c>
      <c r="T1601" s="1">
        <v>0.2</v>
      </c>
      <c r="U1601" s="1">
        <v>8.674399999999995</v>
      </c>
      <c r="V1601" s="3" t="str">
        <f>IF(M1601=People!$B$5,People!$A$5,IF(M1601=People!$B$4,People!$A$4,IF(M1601=People!$B$3,People!$A$3,IF(M1601=People!$B$2,People!$A$2,0))))</f>
        <v>Kelly Williams</v>
      </c>
      <c r="W1601" s="3" t="str">
        <f>IFERROR(INDEX(Returns!A:A,MATCH(B1601,Returns!B:B,0)),"No")</f>
        <v>No</v>
      </c>
    </row>
    <row r="1602" spans="1:23" x14ac:dyDescent="0.2">
      <c r="A1602" s="1">
        <v>1601</v>
      </c>
      <c r="B1602" t="s">
        <v>6950</v>
      </c>
      <c r="C1602" s="2">
        <v>43788</v>
      </c>
      <c r="D1602" s="2">
        <v>43790</v>
      </c>
      <c r="E1602" s="1" t="s">
        <v>21</v>
      </c>
      <c r="F1602" s="1" t="s">
        <v>3382</v>
      </c>
      <c r="G1602" s="1" t="s">
        <v>3383</v>
      </c>
      <c r="H1602" s="1" t="s">
        <v>24</v>
      </c>
      <c r="I1602" s="1" t="s">
        <v>25</v>
      </c>
      <c r="J1602" s="1" t="s">
        <v>3444</v>
      </c>
      <c r="K1602" s="1" t="s">
        <v>96</v>
      </c>
      <c r="L1602" s="1">
        <v>75007</v>
      </c>
      <c r="M1602" s="1" t="s">
        <v>97</v>
      </c>
      <c r="N1602" s="1" t="s">
        <v>1038</v>
      </c>
      <c r="O1602" s="1" t="s">
        <v>30</v>
      </c>
      <c r="P1602" s="1" t="s">
        <v>60</v>
      </c>
      <c r="Q1602" s="1" t="s">
        <v>1039</v>
      </c>
      <c r="R1602" s="1">
        <v>15.991999999999999</v>
      </c>
      <c r="S1602" s="1">
        <v>2</v>
      </c>
      <c r="T1602" s="1">
        <v>0.6</v>
      </c>
      <c r="U1602" s="1">
        <v>-13.992999999999999</v>
      </c>
      <c r="V1602" s="3" t="str">
        <f>IF(M1602=People!$B$5,People!$A$5,IF(M1602=People!$B$4,People!$A$4,IF(M1602=People!$B$3,People!$A$3,IF(M1602=People!$B$2,People!$A$2,0))))</f>
        <v>Kelly Williams</v>
      </c>
      <c r="W1602" s="3" t="str">
        <f>IFERROR(INDEX(Returns!A:A,MATCH(B1602,Returns!B:B,0)),"No")</f>
        <v>No</v>
      </c>
    </row>
    <row r="1603" spans="1:23" x14ac:dyDescent="0.2">
      <c r="A1603" s="1">
        <v>1602</v>
      </c>
      <c r="B1603" t="s">
        <v>6951</v>
      </c>
      <c r="C1603" s="2">
        <v>43228</v>
      </c>
      <c r="D1603" s="2">
        <v>43233</v>
      </c>
      <c r="E1603" s="1" t="s">
        <v>21</v>
      </c>
      <c r="F1603" s="1" t="s">
        <v>2338</v>
      </c>
      <c r="G1603" s="1" t="s">
        <v>2339</v>
      </c>
      <c r="H1603" s="1" t="s">
        <v>38</v>
      </c>
      <c r="I1603" s="1" t="s">
        <v>25</v>
      </c>
      <c r="J1603" s="1" t="s">
        <v>219</v>
      </c>
      <c r="K1603" s="1" t="s">
        <v>220</v>
      </c>
      <c r="L1603" s="1">
        <v>19901</v>
      </c>
      <c r="M1603" s="1" t="s">
        <v>135</v>
      </c>
      <c r="N1603" s="1" t="s">
        <v>3449</v>
      </c>
      <c r="O1603" s="1" t="s">
        <v>30</v>
      </c>
      <c r="P1603" s="1" t="s">
        <v>60</v>
      </c>
      <c r="Q1603" s="1" t="s">
        <v>3450</v>
      </c>
      <c r="R1603" s="1">
        <v>211.96</v>
      </c>
      <c r="S1603" s="1">
        <v>2</v>
      </c>
      <c r="T1603" s="1">
        <v>0</v>
      </c>
      <c r="U1603" s="1">
        <v>42.391999999999996</v>
      </c>
      <c r="V1603" s="3" t="str">
        <f>IF(M1603=People!$B$5,People!$A$5,IF(M1603=People!$B$4,People!$A$4,IF(M1603=People!$B$3,People!$A$3,IF(M1603=People!$B$2,People!$A$2,0))))</f>
        <v>Chuck Magee</v>
      </c>
      <c r="W1603" s="3" t="str">
        <f>IFERROR(INDEX(Returns!A:A,MATCH(B1603,Returns!B:B,0)),"No")</f>
        <v>No</v>
      </c>
    </row>
    <row r="1604" spans="1:23" x14ac:dyDescent="0.2">
      <c r="A1604" s="1">
        <v>1603</v>
      </c>
      <c r="B1604" t="s">
        <v>6952</v>
      </c>
      <c r="C1604" s="2">
        <v>43445</v>
      </c>
      <c r="D1604" s="2">
        <v>43451</v>
      </c>
      <c r="E1604" s="1" t="s">
        <v>46</v>
      </c>
      <c r="F1604" s="1" t="s">
        <v>1645</v>
      </c>
      <c r="G1604" s="1" t="s">
        <v>1646</v>
      </c>
      <c r="H1604" s="1" t="s">
        <v>24</v>
      </c>
      <c r="I1604" s="1" t="s">
        <v>25</v>
      </c>
      <c r="J1604" s="1" t="s">
        <v>3142</v>
      </c>
      <c r="K1604" s="1" t="s">
        <v>300</v>
      </c>
      <c r="L1604" s="1">
        <v>37167</v>
      </c>
      <c r="M1604" s="1" t="s">
        <v>28</v>
      </c>
      <c r="N1604" s="1" t="s">
        <v>3451</v>
      </c>
      <c r="O1604" s="1" t="s">
        <v>43</v>
      </c>
      <c r="P1604" s="1" t="s">
        <v>63</v>
      </c>
      <c r="Q1604" s="1" t="s">
        <v>3452</v>
      </c>
      <c r="R1604" s="1">
        <v>6.6719999999999988</v>
      </c>
      <c r="S1604" s="1">
        <v>3</v>
      </c>
      <c r="T1604" s="1">
        <v>0.2</v>
      </c>
      <c r="U1604" s="1">
        <v>1.6679999999999997</v>
      </c>
      <c r="V1604" s="3" t="str">
        <f>IF(M1604=People!$B$5,People!$A$5,IF(M1604=People!$B$4,People!$A$4,IF(M1604=People!$B$3,People!$A$3,IF(M1604=People!$B$2,People!$A$2,0))))</f>
        <v>Cassandra Brandow</v>
      </c>
      <c r="W1604" s="3" t="str">
        <f>IFERROR(INDEX(Returns!A:A,MATCH(B1604,Returns!B:B,0)),"No")</f>
        <v>No</v>
      </c>
    </row>
    <row r="1605" spans="1:23" x14ac:dyDescent="0.2">
      <c r="A1605" s="1">
        <v>1604</v>
      </c>
      <c r="B1605" t="s">
        <v>6953</v>
      </c>
      <c r="C1605" s="2">
        <v>43799</v>
      </c>
      <c r="D1605" s="2">
        <v>43803</v>
      </c>
      <c r="E1605" s="1" t="s">
        <v>46</v>
      </c>
      <c r="F1605" s="1" t="s">
        <v>1807</v>
      </c>
      <c r="G1605" s="1" t="s">
        <v>1808</v>
      </c>
      <c r="H1605" s="1" t="s">
        <v>24</v>
      </c>
      <c r="I1605" s="1" t="s">
        <v>25</v>
      </c>
      <c r="J1605" s="1" t="s">
        <v>535</v>
      </c>
      <c r="K1605" s="1" t="s">
        <v>220</v>
      </c>
      <c r="L1605" s="1">
        <v>19711</v>
      </c>
      <c r="M1605" s="1" t="s">
        <v>135</v>
      </c>
      <c r="N1605" s="1" t="s">
        <v>3453</v>
      </c>
      <c r="O1605" s="1" t="s">
        <v>43</v>
      </c>
      <c r="P1605" s="1" t="s">
        <v>63</v>
      </c>
      <c r="Q1605" s="1" t="s">
        <v>3454</v>
      </c>
      <c r="R1605" s="1">
        <v>155.94</v>
      </c>
      <c r="S1605" s="1">
        <v>6</v>
      </c>
      <c r="T1605" s="1">
        <v>0</v>
      </c>
      <c r="U1605" s="1">
        <v>45.222599999999993</v>
      </c>
      <c r="V1605" s="3" t="str">
        <f>IF(M1605=People!$B$5,People!$A$5,IF(M1605=People!$B$4,People!$A$4,IF(M1605=People!$B$3,People!$A$3,IF(M1605=People!$B$2,People!$A$2,0))))</f>
        <v>Chuck Magee</v>
      </c>
      <c r="W1605" s="3" t="str">
        <f>IFERROR(INDEX(Returns!A:A,MATCH(B1605,Returns!B:B,0)),"No")</f>
        <v>No</v>
      </c>
    </row>
    <row r="1606" spans="1:23" x14ac:dyDescent="0.2">
      <c r="A1606" s="1">
        <v>1605</v>
      </c>
      <c r="B1606" t="s">
        <v>6954</v>
      </c>
      <c r="C1606" s="2">
        <v>43209</v>
      </c>
      <c r="D1606" s="2">
        <v>43214</v>
      </c>
      <c r="E1606" s="1" t="s">
        <v>21</v>
      </c>
      <c r="F1606" s="1" t="s">
        <v>919</v>
      </c>
      <c r="G1606" s="1" t="s">
        <v>920</v>
      </c>
      <c r="H1606" s="1" t="s">
        <v>24</v>
      </c>
      <c r="I1606" s="1" t="s">
        <v>25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2796</v>
      </c>
      <c r="O1606" s="1" t="s">
        <v>66</v>
      </c>
      <c r="P1606" s="1" t="s">
        <v>67</v>
      </c>
      <c r="Q1606" s="1" t="s">
        <v>2797</v>
      </c>
      <c r="R1606" s="1">
        <v>39.960000000000008</v>
      </c>
      <c r="S1606" s="1">
        <v>5</v>
      </c>
      <c r="T1606" s="1">
        <v>0.2</v>
      </c>
      <c r="U1606" s="1">
        <v>12.986999999999995</v>
      </c>
      <c r="V1606" s="3" t="str">
        <f>IF(M1606=People!$B$5,People!$A$5,IF(M1606=People!$B$4,People!$A$4,IF(M1606=People!$B$3,People!$A$3,IF(M1606=People!$B$2,People!$A$2,0))))</f>
        <v>Anna Andreadi</v>
      </c>
      <c r="W1606" s="3" t="str">
        <f>IFERROR(INDEX(Returns!A:A,MATCH(B1606,Returns!B:B,0)),"No")</f>
        <v>No</v>
      </c>
    </row>
    <row r="1607" spans="1:23" x14ac:dyDescent="0.2">
      <c r="A1607" s="1">
        <v>1606</v>
      </c>
      <c r="B1607" t="s">
        <v>6954</v>
      </c>
      <c r="C1607" s="2">
        <v>43209</v>
      </c>
      <c r="D1607" s="2">
        <v>43214</v>
      </c>
      <c r="E1607" s="1" t="s">
        <v>21</v>
      </c>
      <c r="F1607" s="1" t="s">
        <v>919</v>
      </c>
      <c r="G1607" s="1" t="s">
        <v>920</v>
      </c>
      <c r="H1607" s="1" t="s">
        <v>24</v>
      </c>
      <c r="I1607" s="1" t="s">
        <v>25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3455</v>
      </c>
      <c r="O1607" s="1" t="s">
        <v>43</v>
      </c>
      <c r="P1607" s="1" t="s">
        <v>63</v>
      </c>
      <c r="Q1607" s="1" t="s">
        <v>3456</v>
      </c>
      <c r="R1607" s="1">
        <v>5.46</v>
      </c>
      <c r="S1607" s="1">
        <v>3</v>
      </c>
      <c r="T1607" s="1">
        <v>0</v>
      </c>
      <c r="U1607" s="1">
        <v>1.5288000000000002</v>
      </c>
      <c r="V1607" s="3" t="str">
        <f>IF(M1607=People!$B$5,People!$A$5,IF(M1607=People!$B$4,People!$A$4,IF(M1607=People!$B$3,People!$A$3,IF(M1607=People!$B$2,People!$A$2,0))))</f>
        <v>Anna Andreadi</v>
      </c>
      <c r="W1607" s="3" t="str">
        <f>IFERROR(INDEX(Returns!A:A,MATCH(B1607,Returns!B:B,0)),"No")</f>
        <v>No</v>
      </c>
    </row>
    <row r="1608" spans="1:23" x14ac:dyDescent="0.2">
      <c r="A1608" s="1">
        <v>1607</v>
      </c>
      <c r="B1608" t="s">
        <v>6954</v>
      </c>
      <c r="C1608" s="2">
        <v>43209</v>
      </c>
      <c r="D1608" s="2">
        <v>43214</v>
      </c>
      <c r="E1608" s="1" t="s">
        <v>21</v>
      </c>
      <c r="F1608" s="1" t="s">
        <v>919</v>
      </c>
      <c r="G1608" s="1" t="s">
        <v>920</v>
      </c>
      <c r="H1608" s="1" t="s">
        <v>24</v>
      </c>
      <c r="I1608" s="1" t="s">
        <v>25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3457</v>
      </c>
      <c r="O1608" s="1" t="s">
        <v>43</v>
      </c>
      <c r="P1608" s="1" t="s">
        <v>63</v>
      </c>
      <c r="Q1608" s="1" t="s">
        <v>3458</v>
      </c>
      <c r="R1608" s="1">
        <v>73.2</v>
      </c>
      <c r="S1608" s="1">
        <v>5</v>
      </c>
      <c r="T1608" s="1">
        <v>0</v>
      </c>
      <c r="U1608" s="1">
        <v>21.227999999999998</v>
      </c>
      <c r="V1608" s="3" t="str">
        <f>IF(M1608=People!$B$5,People!$A$5,IF(M1608=People!$B$4,People!$A$4,IF(M1608=People!$B$3,People!$A$3,IF(M1608=People!$B$2,People!$A$2,0))))</f>
        <v>Anna Andreadi</v>
      </c>
      <c r="W1608" s="3" t="str">
        <f>IFERROR(INDEX(Returns!A:A,MATCH(B1608,Returns!B:B,0)),"No")</f>
        <v>No</v>
      </c>
    </row>
    <row r="1609" spans="1:23" x14ac:dyDescent="0.2">
      <c r="A1609" s="1">
        <v>1608</v>
      </c>
      <c r="B1609" t="s">
        <v>6954</v>
      </c>
      <c r="C1609" s="2">
        <v>43209</v>
      </c>
      <c r="D1609" s="2">
        <v>43214</v>
      </c>
      <c r="E1609" s="1" t="s">
        <v>21</v>
      </c>
      <c r="F1609" s="1" t="s">
        <v>919</v>
      </c>
      <c r="G1609" s="1" t="s">
        <v>920</v>
      </c>
      <c r="H1609" s="1" t="s">
        <v>24</v>
      </c>
      <c r="I1609" s="1" t="s">
        <v>25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1198</v>
      </c>
      <c r="O1609" s="1" t="s">
        <v>43</v>
      </c>
      <c r="P1609" s="1" t="s">
        <v>70</v>
      </c>
      <c r="Q1609" s="1" t="s">
        <v>1199</v>
      </c>
      <c r="R1609" s="1">
        <v>5.84</v>
      </c>
      <c r="S1609" s="1">
        <v>1</v>
      </c>
      <c r="T1609" s="1">
        <v>0.2</v>
      </c>
      <c r="U1609" s="1">
        <v>1.9709999999999996</v>
      </c>
      <c r="V1609" s="3" t="str">
        <f>IF(M1609=People!$B$5,People!$A$5,IF(M1609=People!$B$4,People!$A$4,IF(M1609=People!$B$3,People!$A$3,IF(M1609=People!$B$2,People!$A$2,0))))</f>
        <v>Anna Andreadi</v>
      </c>
      <c r="W1609" s="3" t="str">
        <f>IFERROR(INDEX(Returns!A:A,MATCH(B1609,Returns!B:B,0)),"No")</f>
        <v>No</v>
      </c>
    </row>
    <row r="1610" spans="1:23" x14ac:dyDescent="0.2">
      <c r="A1610" s="1">
        <v>1609</v>
      </c>
      <c r="B1610" t="s">
        <v>6954</v>
      </c>
      <c r="C1610" s="2">
        <v>43209</v>
      </c>
      <c r="D1610" s="2">
        <v>43214</v>
      </c>
      <c r="E1610" s="1" t="s">
        <v>21</v>
      </c>
      <c r="F1610" s="1" t="s">
        <v>919</v>
      </c>
      <c r="G1610" s="1" t="s">
        <v>920</v>
      </c>
      <c r="H1610" s="1" t="s">
        <v>24</v>
      </c>
      <c r="I1610" s="1" t="s">
        <v>25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494</v>
      </c>
      <c r="O1610" s="1" t="s">
        <v>43</v>
      </c>
      <c r="P1610" s="1" t="s">
        <v>84</v>
      </c>
      <c r="Q1610" s="1" t="s">
        <v>1879</v>
      </c>
      <c r="R1610" s="1">
        <v>22.72</v>
      </c>
      <c r="S1610" s="1">
        <v>4</v>
      </c>
      <c r="T1610" s="1">
        <v>0</v>
      </c>
      <c r="U1610" s="1">
        <v>10.223999999999998</v>
      </c>
      <c r="V1610" s="3" t="str">
        <f>IF(M1610=People!$B$5,People!$A$5,IF(M1610=People!$B$4,People!$A$4,IF(M1610=People!$B$3,People!$A$3,IF(M1610=People!$B$2,People!$A$2,0))))</f>
        <v>Anna Andreadi</v>
      </c>
      <c r="W1610" s="3" t="str">
        <f>IFERROR(INDEX(Returns!A:A,MATCH(B1610,Returns!B:B,0)),"No")</f>
        <v>No</v>
      </c>
    </row>
    <row r="1611" spans="1:23" x14ac:dyDescent="0.2">
      <c r="A1611" s="1">
        <v>1610</v>
      </c>
      <c r="B1611" t="s">
        <v>6954</v>
      </c>
      <c r="C1611" s="2">
        <v>43209</v>
      </c>
      <c r="D1611" s="2">
        <v>43214</v>
      </c>
      <c r="E1611" s="1" t="s">
        <v>21</v>
      </c>
      <c r="F1611" s="1" t="s">
        <v>919</v>
      </c>
      <c r="G1611" s="1" t="s">
        <v>920</v>
      </c>
      <c r="H1611" s="1" t="s">
        <v>24</v>
      </c>
      <c r="I1611" s="1" t="s">
        <v>25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3459</v>
      </c>
      <c r="O1611" s="1" t="s">
        <v>43</v>
      </c>
      <c r="P1611" s="1" t="s">
        <v>70</v>
      </c>
      <c r="Q1611" s="1" t="s">
        <v>3460</v>
      </c>
      <c r="R1611" s="1">
        <v>9.3360000000000003</v>
      </c>
      <c r="S1611" s="1">
        <v>3</v>
      </c>
      <c r="T1611" s="1">
        <v>0.2</v>
      </c>
      <c r="U1611" s="1">
        <v>3.2675999999999994</v>
      </c>
      <c r="V1611" s="3" t="str">
        <f>IF(M1611=People!$B$5,People!$A$5,IF(M1611=People!$B$4,People!$A$4,IF(M1611=People!$B$3,People!$A$3,IF(M1611=People!$B$2,People!$A$2,0))))</f>
        <v>Anna Andreadi</v>
      </c>
      <c r="W1611" s="3" t="str">
        <f>IFERROR(INDEX(Returns!A:A,MATCH(B1611,Returns!B:B,0)),"No")</f>
        <v>No</v>
      </c>
    </row>
    <row r="1612" spans="1:23" x14ac:dyDescent="0.2">
      <c r="A1612" s="1">
        <v>1611</v>
      </c>
      <c r="B1612" t="s">
        <v>5970</v>
      </c>
      <c r="C1612" s="2">
        <v>42516</v>
      </c>
      <c r="D1612" s="2">
        <v>42520</v>
      </c>
      <c r="E1612" s="1" t="s">
        <v>46</v>
      </c>
      <c r="F1612" s="1" t="s">
        <v>3461</v>
      </c>
      <c r="G1612" s="1" t="s">
        <v>3462</v>
      </c>
      <c r="H1612" s="1" t="s">
        <v>38</v>
      </c>
      <c r="I1612" s="1" t="s">
        <v>25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3442</v>
      </c>
      <c r="O1612" s="1" t="s">
        <v>30</v>
      </c>
      <c r="P1612" s="1" t="s">
        <v>31</v>
      </c>
      <c r="Q1612" s="1" t="s">
        <v>3443</v>
      </c>
      <c r="R1612" s="1">
        <v>290.666</v>
      </c>
      <c r="S1612" s="1">
        <v>2</v>
      </c>
      <c r="T1612" s="1">
        <v>0.15</v>
      </c>
      <c r="U1612" s="1">
        <v>27.356800000000007</v>
      </c>
      <c r="V1612" s="3" t="str">
        <f>IF(M1612=People!$B$5,People!$A$5,IF(M1612=People!$B$4,People!$A$4,IF(M1612=People!$B$3,People!$A$3,IF(M1612=People!$B$2,People!$A$2,0))))</f>
        <v>Anna Andreadi</v>
      </c>
      <c r="W1612" s="3" t="str">
        <f>IFERROR(INDEX(Returns!A:A,MATCH(B1612,Returns!B:B,0)),"No")</f>
        <v>Yes</v>
      </c>
    </row>
    <row r="1613" spans="1:23" x14ac:dyDescent="0.2">
      <c r="A1613" s="1">
        <v>1612</v>
      </c>
      <c r="B1613" t="s">
        <v>5970</v>
      </c>
      <c r="C1613" s="2">
        <v>42516</v>
      </c>
      <c r="D1613" s="2">
        <v>42520</v>
      </c>
      <c r="E1613" s="1" t="s">
        <v>46</v>
      </c>
      <c r="F1613" s="1" t="s">
        <v>3461</v>
      </c>
      <c r="G1613" s="1" t="s">
        <v>3462</v>
      </c>
      <c r="H1613" s="1" t="s">
        <v>38</v>
      </c>
      <c r="I1613" s="1" t="s">
        <v>25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3463</v>
      </c>
      <c r="O1613" s="1" t="s">
        <v>66</v>
      </c>
      <c r="P1613" s="1" t="s">
        <v>67</v>
      </c>
      <c r="Q1613" s="1" t="s">
        <v>3464</v>
      </c>
      <c r="R1613" s="1">
        <v>201.584</v>
      </c>
      <c r="S1613" s="1">
        <v>2</v>
      </c>
      <c r="T1613" s="1">
        <v>0.2</v>
      </c>
      <c r="U1613" s="1">
        <v>20.158400000000015</v>
      </c>
      <c r="V1613" s="3" t="str">
        <f>IF(M1613=People!$B$5,People!$A$5,IF(M1613=People!$B$4,People!$A$4,IF(M1613=People!$B$3,People!$A$3,IF(M1613=People!$B$2,People!$A$2,0))))</f>
        <v>Anna Andreadi</v>
      </c>
      <c r="W1613" s="3" t="str">
        <f>IFERROR(INDEX(Returns!A:A,MATCH(B1613,Returns!B:B,0)),"No")</f>
        <v>Yes</v>
      </c>
    </row>
    <row r="1614" spans="1:23" x14ac:dyDescent="0.2">
      <c r="A1614" s="1">
        <v>1613</v>
      </c>
      <c r="B1614" t="s">
        <v>5970</v>
      </c>
      <c r="C1614" s="2">
        <v>42516</v>
      </c>
      <c r="D1614" s="2">
        <v>42520</v>
      </c>
      <c r="E1614" s="1" t="s">
        <v>46</v>
      </c>
      <c r="F1614" s="1" t="s">
        <v>3461</v>
      </c>
      <c r="G1614" s="1" t="s">
        <v>3462</v>
      </c>
      <c r="H1614" s="1" t="s">
        <v>38</v>
      </c>
      <c r="I1614" s="1" t="s">
        <v>25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282</v>
      </c>
      <c r="O1614" s="1" t="s">
        <v>66</v>
      </c>
      <c r="P1614" s="1" t="s">
        <v>67</v>
      </c>
      <c r="Q1614" s="1" t="s">
        <v>283</v>
      </c>
      <c r="R1614" s="1">
        <v>83.984000000000009</v>
      </c>
      <c r="S1614" s="1">
        <v>2</v>
      </c>
      <c r="T1614" s="1">
        <v>0.2</v>
      </c>
      <c r="U1614" s="1">
        <v>31.494</v>
      </c>
      <c r="V1614" s="3" t="str">
        <f>IF(M1614=People!$B$5,People!$A$5,IF(M1614=People!$B$4,People!$A$4,IF(M1614=People!$B$3,People!$A$3,IF(M1614=People!$B$2,People!$A$2,0))))</f>
        <v>Anna Andreadi</v>
      </c>
      <c r="W1614" s="3" t="str">
        <f>IFERROR(INDEX(Returns!A:A,MATCH(B1614,Returns!B:B,0)),"No")</f>
        <v>Yes</v>
      </c>
    </row>
    <row r="1615" spans="1:23" x14ac:dyDescent="0.2">
      <c r="A1615" s="1">
        <v>1614</v>
      </c>
      <c r="B1615" t="s">
        <v>6955</v>
      </c>
      <c r="C1615" s="2">
        <v>43820</v>
      </c>
      <c r="D1615" s="2">
        <v>43824</v>
      </c>
      <c r="E1615" s="1" t="s">
        <v>46</v>
      </c>
      <c r="F1615" s="1" t="s">
        <v>3150</v>
      </c>
      <c r="G1615" s="1" t="s">
        <v>3151</v>
      </c>
      <c r="H1615" s="1" t="s">
        <v>38</v>
      </c>
      <c r="I1615" s="1" t="s">
        <v>25</v>
      </c>
      <c r="J1615" s="1" t="s">
        <v>2681</v>
      </c>
      <c r="K1615" s="1" t="s">
        <v>40</v>
      </c>
      <c r="L1615" s="1">
        <v>94601</v>
      </c>
      <c r="M1615" s="1" t="s">
        <v>41</v>
      </c>
      <c r="N1615" s="1" t="s">
        <v>1320</v>
      </c>
      <c r="O1615" s="1" t="s">
        <v>43</v>
      </c>
      <c r="P1615" s="1" t="s">
        <v>55</v>
      </c>
      <c r="Q1615" s="1" t="s">
        <v>1321</v>
      </c>
      <c r="R1615" s="1">
        <v>1000.0200000000001</v>
      </c>
      <c r="S1615" s="1">
        <v>7</v>
      </c>
      <c r="T1615" s="1">
        <v>0</v>
      </c>
      <c r="U1615" s="1">
        <v>290.00579999999991</v>
      </c>
      <c r="V1615" s="3" t="str">
        <f>IF(M1615=People!$B$5,People!$A$5,IF(M1615=People!$B$4,People!$A$4,IF(M1615=People!$B$3,People!$A$3,IF(M1615=People!$B$2,People!$A$2,0))))</f>
        <v>Anna Andreadi</v>
      </c>
      <c r="W1615" s="3" t="str">
        <f>IFERROR(INDEX(Returns!A:A,MATCH(B1615,Returns!B:B,0)),"No")</f>
        <v>No</v>
      </c>
    </row>
    <row r="1616" spans="1:23" x14ac:dyDescent="0.2">
      <c r="A1616" s="1">
        <v>1615</v>
      </c>
      <c r="B1616" t="s">
        <v>6956</v>
      </c>
      <c r="C1616" s="2">
        <v>43174</v>
      </c>
      <c r="D1616" s="2">
        <v>43178</v>
      </c>
      <c r="E1616" s="1" t="s">
        <v>46</v>
      </c>
      <c r="F1616" s="1" t="s">
        <v>3327</v>
      </c>
      <c r="G1616" s="1" t="s">
        <v>3328</v>
      </c>
      <c r="H1616" s="1" t="s">
        <v>94</v>
      </c>
      <c r="I1616" s="1" t="s">
        <v>25</v>
      </c>
      <c r="J1616" s="1" t="s">
        <v>133</v>
      </c>
      <c r="K1616" s="1" t="s">
        <v>134</v>
      </c>
      <c r="L1616" s="1">
        <v>19143</v>
      </c>
      <c r="M1616" s="1" t="s">
        <v>135</v>
      </c>
      <c r="N1616" s="1" t="s">
        <v>3465</v>
      </c>
      <c r="O1616" s="1" t="s">
        <v>66</v>
      </c>
      <c r="P1616" s="1" t="s">
        <v>146</v>
      </c>
      <c r="Q1616" s="1" t="s">
        <v>3466</v>
      </c>
      <c r="R1616" s="1">
        <v>83.976000000000013</v>
      </c>
      <c r="S1616" s="1">
        <v>3</v>
      </c>
      <c r="T1616" s="1">
        <v>0.2</v>
      </c>
      <c r="U1616" s="1">
        <v>-13.646100000000001</v>
      </c>
      <c r="V1616" s="3" t="str">
        <f>IF(M1616=People!$B$5,People!$A$5,IF(M1616=People!$B$4,People!$A$4,IF(M1616=People!$B$3,People!$A$3,IF(M1616=People!$B$2,People!$A$2,0))))</f>
        <v>Chuck Magee</v>
      </c>
      <c r="W1616" s="3" t="str">
        <f>IFERROR(INDEX(Returns!A:A,MATCH(B1616,Returns!B:B,0)),"No")</f>
        <v>No</v>
      </c>
    </row>
    <row r="1617" spans="1:23" x14ac:dyDescent="0.2">
      <c r="A1617" s="1">
        <v>1616</v>
      </c>
      <c r="B1617" t="s">
        <v>6957</v>
      </c>
      <c r="C1617" s="2">
        <v>42957</v>
      </c>
      <c r="D1617" s="2">
        <v>42963</v>
      </c>
      <c r="E1617" s="1" t="s">
        <v>46</v>
      </c>
      <c r="F1617" s="1" t="s">
        <v>3138</v>
      </c>
      <c r="G1617" s="1" t="s">
        <v>3139</v>
      </c>
      <c r="H1617" s="1" t="s">
        <v>94</v>
      </c>
      <c r="I1617" s="1" t="s">
        <v>25</v>
      </c>
      <c r="J1617" s="1" t="s">
        <v>205</v>
      </c>
      <c r="K1617" s="1" t="s">
        <v>206</v>
      </c>
      <c r="L1617" s="1">
        <v>55122</v>
      </c>
      <c r="M1617" s="1" t="s">
        <v>97</v>
      </c>
      <c r="N1617" s="1" t="s">
        <v>1825</v>
      </c>
      <c r="O1617" s="1" t="s">
        <v>43</v>
      </c>
      <c r="P1617" s="1" t="s">
        <v>44</v>
      </c>
      <c r="Q1617" s="1" t="s">
        <v>1826</v>
      </c>
      <c r="R1617" s="1">
        <v>3.75</v>
      </c>
      <c r="S1617" s="1">
        <v>1</v>
      </c>
      <c r="T1617" s="1">
        <v>0</v>
      </c>
      <c r="U1617" s="1">
        <v>1.7999999999999998</v>
      </c>
      <c r="V1617" s="3" t="str">
        <f>IF(M1617=People!$B$5,People!$A$5,IF(M1617=People!$B$4,People!$A$4,IF(M1617=People!$B$3,People!$A$3,IF(M1617=People!$B$2,People!$A$2,0))))</f>
        <v>Kelly Williams</v>
      </c>
      <c r="W1617" s="3" t="str">
        <f>IFERROR(INDEX(Returns!A:A,MATCH(B1617,Returns!B:B,0)),"No")</f>
        <v>No</v>
      </c>
    </row>
    <row r="1618" spans="1:23" x14ac:dyDescent="0.2">
      <c r="A1618" s="1">
        <v>1617</v>
      </c>
      <c r="B1618" t="s">
        <v>6957</v>
      </c>
      <c r="C1618" s="2">
        <v>42957</v>
      </c>
      <c r="D1618" s="2">
        <v>42963</v>
      </c>
      <c r="E1618" s="1" t="s">
        <v>46</v>
      </c>
      <c r="F1618" s="1" t="s">
        <v>3138</v>
      </c>
      <c r="G1618" s="1" t="s">
        <v>3139</v>
      </c>
      <c r="H1618" s="1" t="s">
        <v>94</v>
      </c>
      <c r="I1618" s="1" t="s">
        <v>25</v>
      </c>
      <c r="J1618" s="1" t="s">
        <v>205</v>
      </c>
      <c r="K1618" s="1" t="s">
        <v>206</v>
      </c>
      <c r="L1618" s="1">
        <v>55122</v>
      </c>
      <c r="M1618" s="1" t="s">
        <v>97</v>
      </c>
      <c r="N1618" s="1" t="s">
        <v>913</v>
      </c>
      <c r="O1618" s="1" t="s">
        <v>43</v>
      </c>
      <c r="P1618" s="1" t="s">
        <v>44</v>
      </c>
      <c r="Q1618" s="1" t="s">
        <v>914</v>
      </c>
      <c r="R1618" s="1">
        <v>41.4</v>
      </c>
      <c r="S1618" s="1">
        <v>4</v>
      </c>
      <c r="T1618" s="1">
        <v>0</v>
      </c>
      <c r="U1618" s="1">
        <v>19.872</v>
      </c>
      <c r="V1618" s="3" t="str">
        <f>IF(M1618=People!$B$5,People!$A$5,IF(M1618=People!$B$4,People!$A$4,IF(M1618=People!$B$3,People!$A$3,IF(M1618=People!$B$2,People!$A$2,0))))</f>
        <v>Kelly Williams</v>
      </c>
      <c r="W1618" s="3" t="str">
        <f>IFERROR(INDEX(Returns!A:A,MATCH(B1618,Returns!B:B,0)),"No")</f>
        <v>No</v>
      </c>
    </row>
    <row r="1619" spans="1:23" x14ac:dyDescent="0.2">
      <c r="A1619" s="1">
        <v>1618</v>
      </c>
      <c r="B1619" t="s">
        <v>6957</v>
      </c>
      <c r="C1619" s="2">
        <v>42957</v>
      </c>
      <c r="D1619" s="2">
        <v>42963</v>
      </c>
      <c r="E1619" s="1" t="s">
        <v>46</v>
      </c>
      <c r="F1619" s="1" t="s">
        <v>3138</v>
      </c>
      <c r="G1619" s="1" t="s">
        <v>3139</v>
      </c>
      <c r="H1619" s="1" t="s">
        <v>94</v>
      </c>
      <c r="I1619" s="1" t="s">
        <v>25</v>
      </c>
      <c r="J1619" s="1" t="s">
        <v>205</v>
      </c>
      <c r="K1619" s="1" t="s">
        <v>206</v>
      </c>
      <c r="L1619" s="1">
        <v>55122</v>
      </c>
      <c r="M1619" s="1" t="s">
        <v>97</v>
      </c>
      <c r="N1619" s="1" t="s">
        <v>3467</v>
      </c>
      <c r="O1619" s="1" t="s">
        <v>43</v>
      </c>
      <c r="P1619" s="1" t="s">
        <v>63</v>
      </c>
      <c r="Q1619" s="1" t="s">
        <v>3468</v>
      </c>
      <c r="R1619" s="1">
        <v>29.79</v>
      </c>
      <c r="S1619" s="1">
        <v>3</v>
      </c>
      <c r="T1619" s="1">
        <v>0</v>
      </c>
      <c r="U1619" s="1">
        <v>12.511800000000001</v>
      </c>
      <c r="V1619" s="3" t="str">
        <f>IF(M1619=People!$B$5,People!$A$5,IF(M1619=People!$B$4,People!$A$4,IF(M1619=People!$B$3,People!$A$3,IF(M1619=People!$B$2,People!$A$2,0))))</f>
        <v>Kelly Williams</v>
      </c>
      <c r="W1619" s="3" t="str">
        <f>IFERROR(INDEX(Returns!A:A,MATCH(B1619,Returns!B:B,0)),"No")</f>
        <v>No</v>
      </c>
    </row>
    <row r="1620" spans="1:23" x14ac:dyDescent="0.2">
      <c r="A1620" s="1">
        <v>1619</v>
      </c>
      <c r="B1620" t="s">
        <v>6958</v>
      </c>
      <c r="C1620" s="2">
        <v>43353</v>
      </c>
      <c r="D1620" s="2">
        <v>43357</v>
      </c>
      <c r="E1620" s="1" t="s">
        <v>21</v>
      </c>
      <c r="F1620" s="1" t="s">
        <v>376</v>
      </c>
      <c r="G1620" s="1" t="s">
        <v>377</v>
      </c>
      <c r="H1620" s="1" t="s">
        <v>94</v>
      </c>
      <c r="I1620" s="1" t="s">
        <v>25</v>
      </c>
      <c r="J1620" s="1" t="s">
        <v>239</v>
      </c>
      <c r="K1620" s="1" t="s">
        <v>240</v>
      </c>
      <c r="L1620" s="1">
        <v>10011</v>
      </c>
      <c r="M1620" s="1" t="s">
        <v>135</v>
      </c>
      <c r="N1620" s="1" t="s">
        <v>3469</v>
      </c>
      <c r="O1620" s="1" t="s">
        <v>43</v>
      </c>
      <c r="P1620" s="1" t="s">
        <v>55</v>
      </c>
      <c r="Q1620" s="1" t="s">
        <v>3470</v>
      </c>
      <c r="R1620" s="1">
        <v>59.48</v>
      </c>
      <c r="S1620" s="1">
        <v>2</v>
      </c>
      <c r="T1620" s="1">
        <v>0</v>
      </c>
      <c r="U1620" s="1">
        <v>8.9220000000000041</v>
      </c>
      <c r="V1620" s="3" t="str">
        <f>IF(M1620=People!$B$5,People!$A$5,IF(M1620=People!$B$4,People!$A$4,IF(M1620=People!$B$3,People!$A$3,IF(M1620=People!$B$2,People!$A$2,0))))</f>
        <v>Chuck Magee</v>
      </c>
      <c r="W1620" s="3" t="str">
        <f>IFERROR(INDEX(Returns!A:A,MATCH(B1620,Returns!B:B,0)),"No")</f>
        <v>No</v>
      </c>
    </row>
    <row r="1621" spans="1:23" x14ac:dyDescent="0.2">
      <c r="A1621" s="1">
        <v>1620</v>
      </c>
      <c r="B1621" t="s">
        <v>6958</v>
      </c>
      <c r="C1621" s="2">
        <v>43353</v>
      </c>
      <c r="D1621" s="2">
        <v>43357</v>
      </c>
      <c r="E1621" s="1" t="s">
        <v>21</v>
      </c>
      <c r="F1621" s="1" t="s">
        <v>376</v>
      </c>
      <c r="G1621" s="1" t="s">
        <v>377</v>
      </c>
      <c r="H1621" s="1" t="s">
        <v>94</v>
      </c>
      <c r="I1621" s="1" t="s">
        <v>25</v>
      </c>
      <c r="J1621" s="1" t="s">
        <v>239</v>
      </c>
      <c r="K1621" s="1" t="s">
        <v>240</v>
      </c>
      <c r="L1621" s="1">
        <v>10011</v>
      </c>
      <c r="M1621" s="1" t="s">
        <v>135</v>
      </c>
      <c r="N1621" s="1" t="s">
        <v>3471</v>
      </c>
      <c r="O1621" s="1" t="s">
        <v>43</v>
      </c>
      <c r="P1621" s="1" t="s">
        <v>84</v>
      </c>
      <c r="Q1621" s="1" t="s">
        <v>3472</v>
      </c>
      <c r="R1621" s="1">
        <v>6.69</v>
      </c>
      <c r="S1621" s="1">
        <v>1</v>
      </c>
      <c r="T1621" s="1">
        <v>0</v>
      </c>
      <c r="U1621" s="1">
        <v>3.0773999999999999</v>
      </c>
      <c r="V1621" s="3" t="str">
        <f>IF(M1621=People!$B$5,People!$A$5,IF(M1621=People!$B$4,People!$A$4,IF(M1621=People!$B$3,People!$A$3,IF(M1621=People!$B$2,People!$A$2,0))))</f>
        <v>Chuck Magee</v>
      </c>
      <c r="W1621" s="3" t="str">
        <f>IFERROR(INDEX(Returns!A:A,MATCH(B1621,Returns!B:B,0)),"No")</f>
        <v>No</v>
      </c>
    </row>
    <row r="1622" spans="1:23" x14ac:dyDescent="0.2">
      <c r="A1622" s="1">
        <v>1621</v>
      </c>
      <c r="B1622" t="s">
        <v>6959</v>
      </c>
      <c r="C1622" s="2">
        <v>43654</v>
      </c>
      <c r="D1622" s="2">
        <v>43661</v>
      </c>
      <c r="E1622" s="1" t="s">
        <v>46</v>
      </c>
      <c r="F1622" s="1" t="s">
        <v>3473</v>
      </c>
      <c r="G1622" s="1" t="s">
        <v>3474</v>
      </c>
      <c r="H1622" s="1" t="s">
        <v>24</v>
      </c>
      <c r="I1622" s="1" t="s">
        <v>25</v>
      </c>
      <c r="J1622" s="1" t="s">
        <v>3475</v>
      </c>
      <c r="K1622" s="1" t="s">
        <v>89</v>
      </c>
      <c r="L1622" s="1">
        <v>98031</v>
      </c>
      <c r="M1622" s="1" t="s">
        <v>41</v>
      </c>
      <c r="N1622" s="1" t="s">
        <v>3476</v>
      </c>
      <c r="O1622" s="1" t="s">
        <v>30</v>
      </c>
      <c r="P1622" s="1" t="s">
        <v>60</v>
      </c>
      <c r="Q1622" s="1" t="s">
        <v>3477</v>
      </c>
      <c r="R1622" s="1">
        <v>198.46</v>
      </c>
      <c r="S1622" s="1">
        <v>2</v>
      </c>
      <c r="T1622" s="1">
        <v>0</v>
      </c>
      <c r="U1622" s="1">
        <v>99.23</v>
      </c>
      <c r="V1622" s="3" t="str">
        <f>IF(M1622=People!$B$5,People!$A$5,IF(M1622=People!$B$4,People!$A$4,IF(M1622=People!$B$3,People!$A$3,IF(M1622=People!$B$2,People!$A$2,0))))</f>
        <v>Anna Andreadi</v>
      </c>
      <c r="W1622" s="3" t="str">
        <f>IFERROR(INDEX(Returns!A:A,MATCH(B1622,Returns!B:B,0)),"No")</f>
        <v>No</v>
      </c>
    </row>
    <row r="1623" spans="1:23" x14ac:dyDescent="0.2">
      <c r="A1623" s="1">
        <v>1622</v>
      </c>
      <c r="B1623" t="s">
        <v>6959</v>
      </c>
      <c r="C1623" s="2">
        <v>43654</v>
      </c>
      <c r="D1623" s="2">
        <v>43661</v>
      </c>
      <c r="E1623" s="1" t="s">
        <v>46</v>
      </c>
      <c r="F1623" s="1" t="s">
        <v>3473</v>
      </c>
      <c r="G1623" s="1" t="s">
        <v>3474</v>
      </c>
      <c r="H1623" s="1" t="s">
        <v>24</v>
      </c>
      <c r="I1623" s="1" t="s">
        <v>25</v>
      </c>
      <c r="J1623" s="1" t="s">
        <v>3475</v>
      </c>
      <c r="K1623" s="1" t="s">
        <v>89</v>
      </c>
      <c r="L1623" s="1">
        <v>98031</v>
      </c>
      <c r="M1623" s="1" t="s">
        <v>41</v>
      </c>
      <c r="N1623" s="1" t="s">
        <v>1700</v>
      </c>
      <c r="O1623" s="1" t="s">
        <v>43</v>
      </c>
      <c r="P1623" s="1" t="s">
        <v>44</v>
      </c>
      <c r="Q1623" s="1" t="s">
        <v>1701</v>
      </c>
      <c r="R1623" s="1">
        <v>786.48</v>
      </c>
      <c r="S1623" s="1">
        <v>8</v>
      </c>
      <c r="T1623" s="1">
        <v>0</v>
      </c>
      <c r="U1623" s="1">
        <v>385.37520000000001</v>
      </c>
      <c r="V1623" s="3" t="str">
        <f>IF(M1623=People!$B$5,People!$A$5,IF(M1623=People!$B$4,People!$A$4,IF(M1623=People!$B$3,People!$A$3,IF(M1623=People!$B$2,People!$A$2,0))))</f>
        <v>Anna Andreadi</v>
      </c>
      <c r="W1623" s="3" t="str">
        <f>IFERROR(INDEX(Returns!A:A,MATCH(B1623,Returns!B:B,0)),"No")</f>
        <v>No</v>
      </c>
    </row>
    <row r="1624" spans="1:23" x14ac:dyDescent="0.2">
      <c r="A1624" s="1">
        <v>1623</v>
      </c>
      <c r="B1624" t="s">
        <v>6959</v>
      </c>
      <c r="C1624" s="2">
        <v>43654</v>
      </c>
      <c r="D1624" s="2">
        <v>43661</v>
      </c>
      <c r="E1624" s="1" t="s">
        <v>46</v>
      </c>
      <c r="F1624" s="1" t="s">
        <v>3473</v>
      </c>
      <c r="G1624" s="1" t="s">
        <v>3474</v>
      </c>
      <c r="H1624" s="1" t="s">
        <v>24</v>
      </c>
      <c r="I1624" s="1" t="s">
        <v>25</v>
      </c>
      <c r="J1624" s="1" t="s">
        <v>3475</v>
      </c>
      <c r="K1624" s="1" t="s">
        <v>89</v>
      </c>
      <c r="L1624" s="1">
        <v>98031</v>
      </c>
      <c r="M1624" s="1" t="s">
        <v>41</v>
      </c>
      <c r="N1624" s="1" t="s">
        <v>1663</v>
      </c>
      <c r="O1624" s="1" t="s">
        <v>43</v>
      </c>
      <c r="P1624" s="1" t="s">
        <v>70</v>
      </c>
      <c r="Q1624" s="1" t="s">
        <v>1664</v>
      </c>
      <c r="R1624" s="1">
        <v>23.168000000000003</v>
      </c>
      <c r="S1624" s="1">
        <v>2</v>
      </c>
      <c r="T1624" s="1">
        <v>0.2</v>
      </c>
      <c r="U1624" s="1">
        <v>7.8191999999999995</v>
      </c>
      <c r="V1624" s="3" t="str">
        <f>IF(M1624=People!$B$5,People!$A$5,IF(M1624=People!$B$4,People!$A$4,IF(M1624=People!$B$3,People!$A$3,IF(M1624=People!$B$2,People!$A$2,0))))</f>
        <v>Anna Andreadi</v>
      </c>
      <c r="W1624" s="3" t="str">
        <f>IFERROR(INDEX(Returns!A:A,MATCH(B1624,Returns!B:B,0)),"No")</f>
        <v>No</v>
      </c>
    </row>
    <row r="1625" spans="1:23" x14ac:dyDescent="0.2">
      <c r="A1625" s="1">
        <v>1624</v>
      </c>
      <c r="B1625" t="s">
        <v>6959</v>
      </c>
      <c r="C1625" s="2">
        <v>43654</v>
      </c>
      <c r="D1625" s="2">
        <v>43661</v>
      </c>
      <c r="E1625" s="1" t="s">
        <v>46</v>
      </c>
      <c r="F1625" s="1" t="s">
        <v>3473</v>
      </c>
      <c r="G1625" s="1" t="s">
        <v>3474</v>
      </c>
      <c r="H1625" s="1" t="s">
        <v>24</v>
      </c>
      <c r="I1625" s="1" t="s">
        <v>25</v>
      </c>
      <c r="J1625" s="1" t="s">
        <v>3475</v>
      </c>
      <c r="K1625" s="1" t="s">
        <v>89</v>
      </c>
      <c r="L1625" s="1">
        <v>98031</v>
      </c>
      <c r="M1625" s="1" t="s">
        <v>41</v>
      </c>
      <c r="N1625" s="1" t="s">
        <v>3478</v>
      </c>
      <c r="O1625" s="1" t="s">
        <v>66</v>
      </c>
      <c r="P1625" s="1" t="s">
        <v>146</v>
      </c>
      <c r="Q1625" s="1" t="s">
        <v>3479</v>
      </c>
      <c r="R1625" s="1">
        <v>50</v>
      </c>
      <c r="S1625" s="1">
        <v>2</v>
      </c>
      <c r="T1625" s="1">
        <v>0</v>
      </c>
      <c r="U1625" s="1">
        <v>10.5</v>
      </c>
      <c r="V1625" s="3" t="str">
        <f>IF(M1625=People!$B$5,People!$A$5,IF(M1625=People!$B$4,People!$A$4,IF(M1625=People!$B$3,People!$A$3,IF(M1625=People!$B$2,People!$A$2,0))))</f>
        <v>Anna Andreadi</v>
      </c>
      <c r="W1625" s="3" t="str">
        <f>IFERROR(INDEX(Returns!A:A,MATCH(B1625,Returns!B:B,0)),"No")</f>
        <v>No</v>
      </c>
    </row>
    <row r="1626" spans="1:23" x14ac:dyDescent="0.2">
      <c r="A1626" s="1">
        <v>1625</v>
      </c>
      <c r="B1626" t="s">
        <v>6960</v>
      </c>
      <c r="C1626" s="2">
        <v>43088</v>
      </c>
      <c r="D1626" s="2">
        <v>43093</v>
      </c>
      <c r="E1626" s="1" t="s">
        <v>46</v>
      </c>
      <c r="F1626" s="1" t="s">
        <v>3480</v>
      </c>
      <c r="G1626" s="1" t="s">
        <v>3481</v>
      </c>
      <c r="H1626" s="1" t="s">
        <v>24</v>
      </c>
      <c r="I1626" s="1" t="s">
        <v>25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3181</v>
      </c>
      <c r="O1626" s="1" t="s">
        <v>66</v>
      </c>
      <c r="P1626" s="1" t="s">
        <v>67</v>
      </c>
      <c r="Q1626" s="1" t="s">
        <v>3182</v>
      </c>
      <c r="R1626" s="1">
        <v>675.96</v>
      </c>
      <c r="S1626" s="1">
        <v>5</v>
      </c>
      <c r="T1626" s="1">
        <v>0.2</v>
      </c>
      <c r="U1626" s="1">
        <v>84.494999999999948</v>
      </c>
      <c r="V1626" s="3" t="str">
        <f>IF(M1626=People!$B$5,People!$A$5,IF(M1626=People!$B$4,People!$A$4,IF(M1626=People!$B$3,People!$A$3,IF(M1626=People!$B$2,People!$A$2,0))))</f>
        <v>Anna Andreadi</v>
      </c>
      <c r="W1626" s="3" t="str">
        <f>IFERROR(INDEX(Returns!A:A,MATCH(B1626,Returns!B:B,0)),"No")</f>
        <v>No</v>
      </c>
    </row>
    <row r="1627" spans="1:23" x14ac:dyDescent="0.2">
      <c r="A1627" s="1">
        <v>1626</v>
      </c>
      <c r="B1627" t="s">
        <v>6960</v>
      </c>
      <c r="C1627" s="2">
        <v>43088</v>
      </c>
      <c r="D1627" s="2">
        <v>43093</v>
      </c>
      <c r="E1627" s="1" t="s">
        <v>46</v>
      </c>
      <c r="F1627" s="1" t="s">
        <v>3480</v>
      </c>
      <c r="G1627" s="1" t="s">
        <v>3481</v>
      </c>
      <c r="H1627" s="1" t="s">
        <v>24</v>
      </c>
      <c r="I1627" s="1" t="s">
        <v>25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2298</v>
      </c>
      <c r="O1627" s="1" t="s">
        <v>66</v>
      </c>
      <c r="P1627" s="1" t="s">
        <v>146</v>
      </c>
      <c r="Q1627" s="1" t="s">
        <v>3482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3" t="str">
        <f>IF(M1627=People!$B$5,People!$A$5,IF(M1627=People!$B$4,People!$A$4,IF(M1627=People!$B$3,People!$A$3,IF(M1627=People!$B$2,People!$A$2,0))))</f>
        <v>Anna Andreadi</v>
      </c>
      <c r="W1627" s="3" t="str">
        <f>IFERROR(INDEX(Returns!A:A,MATCH(B1627,Returns!B:B,0)),"No")</f>
        <v>No</v>
      </c>
    </row>
    <row r="1628" spans="1:23" x14ac:dyDescent="0.2">
      <c r="A1628" s="1">
        <v>1627</v>
      </c>
      <c r="B1628" t="s">
        <v>6961</v>
      </c>
      <c r="C1628" s="2">
        <v>43055</v>
      </c>
      <c r="D1628" s="2">
        <v>43061</v>
      </c>
      <c r="E1628" s="1" t="s">
        <v>46</v>
      </c>
      <c r="F1628" s="1" t="s">
        <v>1329</v>
      </c>
      <c r="G1628" s="1" t="s">
        <v>1330</v>
      </c>
      <c r="H1628" s="1" t="s">
        <v>94</v>
      </c>
      <c r="I1628" s="1" t="s">
        <v>25</v>
      </c>
      <c r="J1628" s="1" t="s">
        <v>239</v>
      </c>
      <c r="K1628" s="1" t="s">
        <v>240</v>
      </c>
      <c r="L1628" s="1">
        <v>10011</v>
      </c>
      <c r="M1628" s="1" t="s">
        <v>135</v>
      </c>
      <c r="N1628" s="1" t="s">
        <v>1835</v>
      </c>
      <c r="O1628" s="1" t="s">
        <v>43</v>
      </c>
      <c r="P1628" s="1" t="s">
        <v>73</v>
      </c>
      <c r="Q1628" s="1" t="s">
        <v>1836</v>
      </c>
      <c r="R1628" s="1">
        <v>523.25</v>
      </c>
      <c r="S1628" s="1">
        <v>5</v>
      </c>
      <c r="T1628" s="1">
        <v>0</v>
      </c>
      <c r="U1628" s="1">
        <v>141.27749999999997</v>
      </c>
      <c r="V1628" s="3" t="str">
        <f>IF(M1628=People!$B$5,People!$A$5,IF(M1628=People!$B$4,People!$A$4,IF(M1628=People!$B$3,People!$A$3,IF(M1628=People!$B$2,People!$A$2,0))))</f>
        <v>Chuck Magee</v>
      </c>
      <c r="W1628" s="3" t="str">
        <f>IFERROR(INDEX(Returns!A:A,MATCH(B1628,Returns!B:B,0)),"No")</f>
        <v>No</v>
      </c>
    </row>
    <row r="1629" spans="1:23" x14ac:dyDescent="0.2">
      <c r="A1629" s="1">
        <v>1628</v>
      </c>
      <c r="B1629" t="s">
        <v>6962</v>
      </c>
      <c r="C1629" s="2">
        <v>43002</v>
      </c>
      <c r="D1629" s="2">
        <v>43008</v>
      </c>
      <c r="E1629" s="1" t="s">
        <v>46</v>
      </c>
      <c r="F1629" s="1" t="s">
        <v>3483</v>
      </c>
      <c r="G1629" s="1" t="s">
        <v>3484</v>
      </c>
      <c r="H1629" s="1" t="s">
        <v>24</v>
      </c>
      <c r="I1629" s="1" t="s">
        <v>25</v>
      </c>
      <c r="J1629" s="1" t="s">
        <v>3485</v>
      </c>
      <c r="K1629" s="1" t="s">
        <v>648</v>
      </c>
      <c r="L1629" s="1">
        <v>70506</v>
      </c>
      <c r="M1629" s="1" t="s">
        <v>28</v>
      </c>
      <c r="N1629" s="1" t="s">
        <v>2820</v>
      </c>
      <c r="O1629" s="1" t="s">
        <v>30</v>
      </c>
      <c r="P1629" s="1" t="s">
        <v>34</v>
      </c>
      <c r="Q1629" s="1" t="s">
        <v>2821</v>
      </c>
      <c r="R1629" s="1">
        <v>517.5</v>
      </c>
      <c r="S1629" s="1">
        <v>6</v>
      </c>
      <c r="T1629" s="1">
        <v>0</v>
      </c>
      <c r="U1629" s="1">
        <v>155.24999999999994</v>
      </c>
      <c r="V1629" s="3" t="str">
        <f>IF(M1629=People!$B$5,People!$A$5,IF(M1629=People!$B$4,People!$A$4,IF(M1629=People!$B$3,People!$A$3,IF(M1629=People!$B$2,People!$A$2,0))))</f>
        <v>Cassandra Brandow</v>
      </c>
      <c r="W1629" s="3" t="str">
        <f>IFERROR(INDEX(Returns!A:A,MATCH(B1629,Returns!B:B,0)),"No")</f>
        <v>No</v>
      </c>
    </row>
    <row r="1630" spans="1:23" x14ac:dyDescent="0.2">
      <c r="A1630" s="1">
        <v>1629</v>
      </c>
      <c r="B1630" t="s">
        <v>6963</v>
      </c>
      <c r="C1630" s="2">
        <v>43637</v>
      </c>
      <c r="D1630" s="2">
        <v>43641</v>
      </c>
      <c r="E1630" s="1" t="s">
        <v>21</v>
      </c>
      <c r="F1630" s="1" t="s">
        <v>1732</v>
      </c>
      <c r="G1630" s="1" t="s">
        <v>1733</v>
      </c>
      <c r="H1630" s="1" t="s">
        <v>24</v>
      </c>
      <c r="I1630" s="1" t="s">
        <v>25</v>
      </c>
      <c r="J1630" s="1" t="s">
        <v>1872</v>
      </c>
      <c r="K1630" s="1" t="s">
        <v>440</v>
      </c>
      <c r="L1630" s="1">
        <v>44105</v>
      </c>
      <c r="M1630" s="1" t="s">
        <v>135</v>
      </c>
      <c r="N1630" s="1" t="s">
        <v>3486</v>
      </c>
      <c r="O1630" s="1" t="s">
        <v>30</v>
      </c>
      <c r="P1630" s="1" t="s">
        <v>60</v>
      </c>
      <c r="Q1630" s="1" t="s">
        <v>3487</v>
      </c>
      <c r="R1630" s="1">
        <v>17.920000000000002</v>
      </c>
      <c r="S1630" s="1">
        <v>5</v>
      </c>
      <c r="T1630" s="1">
        <v>0.2</v>
      </c>
      <c r="U1630" s="1">
        <v>2.4639999999999986</v>
      </c>
      <c r="V1630" s="3" t="str">
        <f>IF(M1630=People!$B$5,People!$A$5,IF(M1630=People!$B$4,People!$A$4,IF(M1630=People!$B$3,People!$A$3,IF(M1630=People!$B$2,People!$A$2,0))))</f>
        <v>Chuck Magee</v>
      </c>
      <c r="W1630" s="3" t="str">
        <f>IFERROR(INDEX(Returns!A:A,MATCH(B1630,Returns!B:B,0)),"No")</f>
        <v>No</v>
      </c>
    </row>
    <row r="1631" spans="1:23" x14ac:dyDescent="0.2">
      <c r="A1631" s="1">
        <v>1630</v>
      </c>
      <c r="B1631" t="s">
        <v>6963</v>
      </c>
      <c r="C1631" s="2">
        <v>43637</v>
      </c>
      <c r="D1631" s="2">
        <v>43641</v>
      </c>
      <c r="E1631" s="1" t="s">
        <v>21</v>
      </c>
      <c r="F1631" s="1" t="s">
        <v>1732</v>
      </c>
      <c r="G1631" s="1" t="s">
        <v>1733</v>
      </c>
      <c r="H1631" s="1" t="s">
        <v>24</v>
      </c>
      <c r="I1631" s="1" t="s">
        <v>25</v>
      </c>
      <c r="J1631" s="1" t="s">
        <v>1872</v>
      </c>
      <c r="K1631" s="1" t="s">
        <v>440</v>
      </c>
      <c r="L1631" s="1">
        <v>44105</v>
      </c>
      <c r="M1631" s="1" t="s">
        <v>135</v>
      </c>
      <c r="N1631" s="1" t="s">
        <v>2349</v>
      </c>
      <c r="O1631" s="1" t="s">
        <v>43</v>
      </c>
      <c r="P1631" s="1" t="s">
        <v>70</v>
      </c>
      <c r="Q1631" s="1" t="s">
        <v>2350</v>
      </c>
      <c r="R1631" s="1">
        <v>41.256000000000007</v>
      </c>
      <c r="S1631" s="1">
        <v>6</v>
      </c>
      <c r="T1631" s="1">
        <v>0.7</v>
      </c>
      <c r="U1631" s="1">
        <v>-34.38000000000001</v>
      </c>
      <c r="V1631" s="3" t="str">
        <f>IF(M1631=People!$B$5,People!$A$5,IF(M1631=People!$B$4,People!$A$4,IF(M1631=People!$B$3,People!$A$3,IF(M1631=People!$B$2,People!$A$2,0))))</f>
        <v>Chuck Magee</v>
      </c>
      <c r="W1631" s="3" t="str">
        <f>IFERROR(INDEX(Returns!A:A,MATCH(B1631,Returns!B:B,0)),"No")</f>
        <v>No</v>
      </c>
    </row>
    <row r="1632" spans="1:23" x14ac:dyDescent="0.2">
      <c r="A1632" s="1">
        <v>1631</v>
      </c>
      <c r="B1632" t="s">
        <v>6964</v>
      </c>
      <c r="C1632" s="2">
        <v>43228</v>
      </c>
      <c r="D1632" s="2">
        <v>43228</v>
      </c>
      <c r="E1632" s="1" t="s">
        <v>1126</v>
      </c>
      <c r="F1632" s="1" t="s">
        <v>429</v>
      </c>
      <c r="G1632" s="1" t="s">
        <v>430</v>
      </c>
      <c r="H1632" s="1" t="s">
        <v>24</v>
      </c>
      <c r="I1632" s="1" t="s">
        <v>25</v>
      </c>
      <c r="J1632" s="1" t="s">
        <v>1872</v>
      </c>
      <c r="K1632" s="1" t="s">
        <v>440</v>
      </c>
      <c r="L1632" s="1">
        <v>44105</v>
      </c>
      <c r="M1632" s="1" t="s">
        <v>135</v>
      </c>
      <c r="N1632" s="1" t="s">
        <v>3488</v>
      </c>
      <c r="O1632" s="1" t="s">
        <v>43</v>
      </c>
      <c r="P1632" s="1" t="s">
        <v>55</v>
      </c>
      <c r="Q1632" s="1" t="s">
        <v>3489</v>
      </c>
      <c r="R1632" s="1">
        <v>1006.056</v>
      </c>
      <c r="S1632" s="1">
        <v>3</v>
      </c>
      <c r="T1632" s="1">
        <v>0.2</v>
      </c>
      <c r="U1632" s="1">
        <v>88.029900000000055</v>
      </c>
      <c r="V1632" s="3" t="str">
        <f>IF(M1632=People!$B$5,People!$A$5,IF(M1632=People!$B$4,People!$A$4,IF(M1632=People!$B$3,People!$A$3,IF(M1632=People!$B$2,People!$A$2,0))))</f>
        <v>Chuck Magee</v>
      </c>
      <c r="W1632" s="3" t="str">
        <f>IFERROR(INDEX(Returns!A:A,MATCH(B1632,Returns!B:B,0)),"No")</f>
        <v>No</v>
      </c>
    </row>
    <row r="1633" spans="1:23" x14ac:dyDescent="0.2">
      <c r="A1633" s="1">
        <v>1632</v>
      </c>
      <c r="B1633" t="s">
        <v>6964</v>
      </c>
      <c r="C1633" s="2">
        <v>43228</v>
      </c>
      <c r="D1633" s="2">
        <v>43228</v>
      </c>
      <c r="E1633" s="1" t="s">
        <v>1126</v>
      </c>
      <c r="F1633" s="1" t="s">
        <v>429</v>
      </c>
      <c r="G1633" s="1" t="s">
        <v>430</v>
      </c>
      <c r="H1633" s="1" t="s">
        <v>24</v>
      </c>
      <c r="I1633" s="1" t="s">
        <v>25</v>
      </c>
      <c r="J1633" s="1" t="s">
        <v>1872</v>
      </c>
      <c r="K1633" s="1" t="s">
        <v>440</v>
      </c>
      <c r="L1633" s="1">
        <v>44105</v>
      </c>
      <c r="M1633" s="1" t="s">
        <v>135</v>
      </c>
      <c r="N1633" s="1" t="s">
        <v>1613</v>
      </c>
      <c r="O1633" s="1" t="s">
        <v>43</v>
      </c>
      <c r="P1633" s="1" t="s">
        <v>84</v>
      </c>
      <c r="Q1633" s="1" t="s">
        <v>1614</v>
      </c>
      <c r="R1633" s="1">
        <v>10.688000000000001</v>
      </c>
      <c r="S1633" s="1">
        <v>2</v>
      </c>
      <c r="T1633" s="1">
        <v>0.2</v>
      </c>
      <c r="U1633" s="1">
        <v>3.7407999999999997</v>
      </c>
      <c r="V1633" s="3" t="str">
        <f>IF(M1633=People!$B$5,People!$A$5,IF(M1633=People!$B$4,People!$A$4,IF(M1633=People!$B$3,People!$A$3,IF(M1633=People!$B$2,People!$A$2,0))))</f>
        <v>Chuck Magee</v>
      </c>
      <c r="W1633" s="3" t="str">
        <f>IFERROR(INDEX(Returns!A:A,MATCH(B1633,Returns!B:B,0)),"No")</f>
        <v>No</v>
      </c>
    </row>
    <row r="1634" spans="1:23" x14ac:dyDescent="0.2">
      <c r="A1634" s="1">
        <v>1633</v>
      </c>
      <c r="B1634" t="s">
        <v>6964</v>
      </c>
      <c r="C1634" s="2">
        <v>43228</v>
      </c>
      <c r="D1634" s="2">
        <v>43228</v>
      </c>
      <c r="E1634" s="1" t="s">
        <v>1126</v>
      </c>
      <c r="F1634" s="1" t="s">
        <v>429</v>
      </c>
      <c r="G1634" s="1" t="s">
        <v>430</v>
      </c>
      <c r="H1634" s="1" t="s">
        <v>24</v>
      </c>
      <c r="I1634" s="1" t="s">
        <v>25</v>
      </c>
      <c r="J1634" s="1" t="s">
        <v>1872</v>
      </c>
      <c r="K1634" s="1" t="s">
        <v>440</v>
      </c>
      <c r="L1634" s="1">
        <v>44105</v>
      </c>
      <c r="M1634" s="1" t="s">
        <v>135</v>
      </c>
      <c r="N1634" s="1" t="s">
        <v>1665</v>
      </c>
      <c r="O1634" s="1" t="s">
        <v>43</v>
      </c>
      <c r="P1634" s="1" t="s">
        <v>84</v>
      </c>
      <c r="Q1634" s="1" t="s">
        <v>1666</v>
      </c>
      <c r="R1634" s="1">
        <v>10.368000000000002</v>
      </c>
      <c r="S1634" s="1">
        <v>2</v>
      </c>
      <c r="T1634" s="1">
        <v>0.2</v>
      </c>
      <c r="U1634" s="1">
        <v>3.6288</v>
      </c>
      <c r="V1634" s="3" t="str">
        <f>IF(M1634=People!$B$5,People!$A$5,IF(M1634=People!$B$4,People!$A$4,IF(M1634=People!$B$3,People!$A$3,IF(M1634=People!$B$2,People!$A$2,0))))</f>
        <v>Chuck Magee</v>
      </c>
      <c r="W1634" s="3" t="str">
        <f>IFERROR(INDEX(Returns!A:A,MATCH(B1634,Returns!B:B,0)),"No")</f>
        <v>No</v>
      </c>
    </row>
    <row r="1635" spans="1:23" x14ac:dyDescent="0.2">
      <c r="A1635" s="1">
        <v>1634</v>
      </c>
      <c r="B1635" t="s">
        <v>6964</v>
      </c>
      <c r="C1635" s="2">
        <v>43228</v>
      </c>
      <c r="D1635" s="2">
        <v>43228</v>
      </c>
      <c r="E1635" s="1" t="s">
        <v>1126</v>
      </c>
      <c r="F1635" s="1" t="s">
        <v>429</v>
      </c>
      <c r="G1635" s="1" t="s">
        <v>430</v>
      </c>
      <c r="H1635" s="1" t="s">
        <v>24</v>
      </c>
      <c r="I1635" s="1" t="s">
        <v>25</v>
      </c>
      <c r="J1635" s="1" t="s">
        <v>1872</v>
      </c>
      <c r="K1635" s="1" t="s">
        <v>440</v>
      </c>
      <c r="L1635" s="1">
        <v>44105</v>
      </c>
      <c r="M1635" s="1" t="s">
        <v>135</v>
      </c>
      <c r="N1635" s="1" t="s">
        <v>3091</v>
      </c>
      <c r="O1635" s="1" t="s">
        <v>43</v>
      </c>
      <c r="P1635" s="1" t="s">
        <v>55</v>
      </c>
      <c r="Q1635" s="1" t="s">
        <v>3092</v>
      </c>
      <c r="R1635" s="1">
        <v>25.12</v>
      </c>
      <c r="S1635" s="1">
        <v>2</v>
      </c>
      <c r="T1635" s="1">
        <v>0.2</v>
      </c>
      <c r="U1635" s="1">
        <v>1.5700000000000012</v>
      </c>
      <c r="V1635" s="3" t="str">
        <f>IF(M1635=People!$B$5,People!$A$5,IF(M1635=People!$B$4,People!$A$4,IF(M1635=People!$B$3,People!$A$3,IF(M1635=People!$B$2,People!$A$2,0))))</f>
        <v>Chuck Magee</v>
      </c>
      <c r="W1635" s="3" t="str">
        <f>IFERROR(INDEX(Returns!A:A,MATCH(B1635,Returns!B:B,0)),"No")</f>
        <v>No</v>
      </c>
    </row>
    <row r="1636" spans="1:23" x14ac:dyDescent="0.2">
      <c r="A1636" s="1">
        <v>1635</v>
      </c>
      <c r="B1636" t="s">
        <v>6964</v>
      </c>
      <c r="C1636" s="2">
        <v>43228</v>
      </c>
      <c r="D1636" s="2">
        <v>43228</v>
      </c>
      <c r="E1636" s="1" t="s">
        <v>1126</v>
      </c>
      <c r="F1636" s="1" t="s">
        <v>429</v>
      </c>
      <c r="G1636" s="1" t="s">
        <v>430</v>
      </c>
      <c r="H1636" s="1" t="s">
        <v>24</v>
      </c>
      <c r="I1636" s="1" t="s">
        <v>25</v>
      </c>
      <c r="J1636" s="1" t="s">
        <v>1872</v>
      </c>
      <c r="K1636" s="1" t="s">
        <v>440</v>
      </c>
      <c r="L1636" s="1">
        <v>44105</v>
      </c>
      <c r="M1636" s="1" t="s">
        <v>135</v>
      </c>
      <c r="N1636" s="1" t="s">
        <v>1603</v>
      </c>
      <c r="O1636" s="1" t="s">
        <v>66</v>
      </c>
      <c r="P1636" s="1" t="s">
        <v>146</v>
      </c>
      <c r="Q1636" s="1" t="s">
        <v>1604</v>
      </c>
      <c r="R1636" s="1">
        <v>58.112000000000002</v>
      </c>
      <c r="S1636" s="1">
        <v>2</v>
      </c>
      <c r="T1636" s="1">
        <v>0.2</v>
      </c>
      <c r="U1636" s="1">
        <v>7.263999999999994</v>
      </c>
      <c r="V1636" s="3" t="str">
        <f>IF(M1636=People!$B$5,People!$A$5,IF(M1636=People!$B$4,People!$A$4,IF(M1636=People!$B$3,People!$A$3,IF(M1636=People!$B$2,People!$A$2,0))))</f>
        <v>Chuck Magee</v>
      </c>
      <c r="W1636" s="3" t="str">
        <f>IFERROR(INDEX(Returns!A:A,MATCH(B1636,Returns!B:B,0)),"No")</f>
        <v>No</v>
      </c>
    </row>
    <row r="1637" spans="1:23" x14ac:dyDescent="0.2">
      <c r="A1637" s="1">
        <v>1636</v>
      </c>
      <c r="B1637" t="s">
        <v>6965</v>
      </c>
      <c r="C1637" s="2">
        <v>42700</v>
      </c>
      <c r="D1637" s="2">
        <v>42706</v>
      </c>
      <c r="E1637" s="1" t="s">
        <v>46</v>
      </c>
      <c r="F1637" s="1" t="s">
        <v>3490</v>
      </c>
      <c r="G1637" s="1" t="s">
        <v>3491</v>
      </c>
      <c r="H1637" s="1" t="s">
        <v>24</v>
      </c>
      <c r="I1637" s="1" t="s">
        <v>25</v>
      </c>
      <c r="J1637" s="1" t="s">
        <v>3492</v>
      </c>
      <c r="K1637" s="1" t="s">
        <v>373</v>
      </c>
      <c r="L1637" s="1">
        <v>97224</v>
      </c>
      <c r="M1637" s="1" t="s">
        <v>41</v>
      </c>
      <c r="N1637" s="1" t="s">
        <v>2563</v>
      </c>
      <c r="O1637" s="1" t="s">
        <v>43</v>
      </c>
      <c r="P1637" s="1" t="s">
        <v>84</v>
      </c>
      <c r="Q1637" s="1" t="s">
        <v>2564</v>
      </c>
      <c r="R1637" s="1">
        <v>15.552000000000003</v>
      </c>
      <c r="S1637" s="1">
        <v>3</v>
      </c>
      <c r="T1637" s="1">
        <v>0.2</v>
      </c>
      <c r="U1637" s="1">
        <v>5.4432</v>
      </c>
      <c r="V1637" s="3" t="str">
        <f>IF(M1637=People!$B$5,People!$A$5,IF(M1637=People!$B$4,People!$A$4,IF(M1637=People!$B$3,People!$A$3,IF(M1637=People!$B$2,People!$A$2,0))))</f>
        <v>Anna Andreadi</v>
      </c>
      <c r="W1637" s="3" t="str">
        <f>IFERROR(INDEX(Returns!A:A,MATCH(B1637,Returns!B:B,0)),"No")</f>
        <v>No</v>
      </c>
    </row>
    <row r="1638" spans="1:23" x14ac:dyDescent="0.2">
      <c r="A1638" s="1">
        <v>1637</v>
      </c>
      <c r="B1638" t="s">
        <v>6965</v>
      </c>
      <c r="C1638" s="2">
        <v>42700</v>
      </c>
      <c r="D1638" s="2">
        <v>42706</v>
      </c>
      <c r="E1638" s="1" t="s">
        <v>46</v>
      </c>
      <c r="F1638" s="1" t="s">
        <v>3490</v>
      </c>
      <c r="G1638" s="1" t="s">
        <v>3491</v>
      </c>
      <c r="H1638" s="1" t="s">
        <v>24</v>
      </c>
      <c r="I1638" s="1" t="s">
        <v>25</v>
      </c>
      <c r="J1638" s="1" t="s">
        <v>3492</v>
      </c>
      <c r="K1638" s="1" t="s">
        <v>373</v>
      </c>
      <c r="L1638" s="1">
        <v>97224</v>
      </c>
      <c r="M1638" s="1" t="s">
        <v>41</v>
      </c>
      <c r="N1638" s="1" t="s">
        <v>2472</v>
      </c>
      <c r="O1638" s="1" t="s">
        <v>43</v>
      </c>
      <c r="P1638" s="1" t="s">
        <v>55</v>
      </c>
      <c r="Q1638" s="1" t="s">
        <v>2473</v>
      </c>
      <c r="R1638" s="1">
        <v>669.08</v>
      </c>
      <c r="S1638" s="1">
        <v>5</v>
      </c>
      <c r="T1638" s="1">
        <v>0.2</v>
      </c>
      <c r="U1638" s="1">
        <v>-167.27</v>
      </c>
      <c r="V1638" s="3" t="str">
        <f>IF(M1638=People!$B$5,People!$A$5,IF(M1638=People!$B$4,People!$A$4,IF(M1638=People!$B$3,People!$A$3,IF(M1638=People!$B$2,People!$A$2,0))))</f>
        <v>Anna Andreadi</v>
      </c>
      <c r="W1638" s="3" t="str">
        <f>IFERROR(INDEX(Returns!A:A,MATCH(B1638,Returns!B:B,0)),"No")</f>
        <v>No</v>
      </c>
    </row>
    <row r="1639" spans="1:23" x14ac:dyDescent="0.2">
      <c r="A1639" s="1">
        <v>1638</v>
      </c>
      <c r="B1639" t="s">
        <v>6965</v>
      </c>
      <c r="C1639" s="2">
        <v>42700</v>
      </c>
      <c r="D1639" s="2">
        <v>42706</v>
      </c>
      <c r="E1639" s="1" t="s">
        <v>46</v>
      </c>
      <c r="F1639" s="1" t="s">
        <v>3490</v>
      </c>
      <c r="G1639" s="1" t="s">
        <v>3491</v>
      </c>
      <c r="H1639" s="1" t="s">
        <v>24</v>
      </c>
      <c r="I1639" s="1" t="s">
        <v>25</v>
      </c>
      <c r="J1639" s="1" t="s">
        <v>3492</v>
      </c>
      <c r="K1639" s="1" t="s">
        <v>373</v>
      </c>
      <c r="L1639" s="1">
        <v>97224</v>
      </c>
      <c r="M1639" s="1" t="s">
        <v>41</v>
      </c>
      <c r="N1639" s="1" t="s">
        <v>3493</v>
      </c>
      <c r="O1639" s="1" t="s">
        <v>66</v>
      </c>
      <c r="P1639" s="1" t="s">
        <v>67</v>
      </c>
      <c r="Q1639" s="1" t="s">
        <v>3494</v>
      </c>
      <c r="R1639" s="1">
        <v>438.33600000000001</v>
      </c>
      <c r="S1639" s="1">
        <v>4</v>
      </c>
      <c r="T1639" s="1">
        <v>0.2</v>
      </c>
      <c r="U1639" s="1">
        <v>-87.667200000000037</v>
      </c>
      <c r="V1639" s="3" t="str">
        <f>IF(M1639=People!$B$5,People!$A$5,IF(M1639=People!$B$4,People!$A$4,IF(M1639=People!$B$3,People!$A$3,IF(M1639=People!$B$2,People!$A$2,0))))</f>
        <v>Anna Andreadi</v>
      </c>
      <c r="W1639" s="3" t="str">
        <f>IFERROR(INDEX(Returns!A:A,MATCH(B1639,Returns!B:B,0)),"No")</f>
        <v>No</v>
      </c>
    </row>
    <row r="1640" spans="1:23" x14ac:dyDescent="0.2">
      <c r="A1640" s="1">
        <v>1639</v>
      </c>
      <c r="B1640" t="s">
        <v>6966</v>
      </c>
      <c r="C1640" s="2">
        <v>43246</v>
      </c>
      <c r="D1640" s="2">
        <v>43252</v>
      </c>
      <c r="E1640" s="1" t="s">
        <v>46</v>
      </c>
      <c r="F1640" s="1" t="s">
        <v>3495</v>
      </c>
      <c r="G1640" s="1" t="s">
        <v>3496</v>
      </c>
      <c r="H1640" s="1" t="s">
        <v>24</v>
      </c>
      <c r="I1640" s="1" t="s">
        <v>25</v>
      </c>
      <c r="J1640" s="1" t="s">
        <v>89</v>
      </c>
      <c r="K1640" s="1" t="s">
        <v>2548</v>
      </c>
      <c r="L1640" s="1">
        <v>20016</v>
      </c>
      <c r="M1640" s="1" t="s">
        <v>135</v>
      </c>
      <c r="N1640" s="1" t="s">
        <v>3497</v>
      </c>
      <c r="O1640" s="1" t="s">
        <v>43</v>
      </c>
      <c r="P1640" s="1" t="s">
        <v>84</v>
      </c>
      <c r="Q1640" s="1" t="s">
        <v>3498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3" t="str">
        <f>IF(M1640=People!$B$5,People!$A$5,IF(M1640=People!$B$4,People!$A$4,IF(M1640=People!$B$3,People!$A$3,IF(M1640=People!$B$2,People!$A$2,0))))</f>
        <v>Chuck Magee</v>
      </c>
      <c r="W1640" s="3" t="str">
        <f>IFERROR(INDEX(Returns!A:A,MATCH(B1640,Returns!B:B,0)),"No")</f>
        <v>No</v>
      </c>
    </row>
    <row r="1641" spans="1:23" x14ac:dyDescent="0.2">
      <c r="A1641" s="1">
        <v>1640</v>
      </c>
      <c r="B1641" t="s">
        <v>6966</v>
      </c>
      <c r="C1641" s="2">
        <v>43246</v>
      </c>
      <c r="D1641" s="2">
        <v>43252</v>
      </c>
      <c r="E1641" s="1" t="s">
        <v>46</v>
      </c>
      <c r="F1641" s="1" t="s">
        <v>3495</v>
      </c>
      <c r="G1641" s="1" t="s">
        <v>3496</v>
      </c>
      <c r="H1641" s="1" t="s">
        <v>24</v>
      </c>
      <c r="I1641" s="1" t="s">
        <v>25</v>
      </c>
      <c r="J1641" s="1" t="s">
        <v>89</v>
      </c>
      <c r="K1641" s="1" t="s">
        <v>2548</v>
      </c>
      <c r="L1641" s="1">
        <v>20016</v>
      </c>
      <c r="M1641" s="1" t="s">
        <v>135</v>
      </c>
      <c r="N1641" s="1" t="s">
        <v>1814</v>
      </c>
      <c r="O1641" s="1" t="s">
        <v>43</v>
      </c>
      <c r="P1641" s="1" t="s">
        <v>70</v>
      </c>
      <c r="Q1641" s="1" t="s">
        <v>1815</v>
      </c>
      <c r="R1641" s="1">
        <v>9.64</v>
      </c>
      <c r="S1641" s="1">
        <v>2</v>
      </c>
      <c r="T1641" s="1">
        <v>0</v>
      </c>
      <c r="U1641" s="1">
        <v>4.4344000000000001</v>
      </c>
      <c r="V1641" s="3" t="str">
        <f>IF(M1641=People!$B$5,People!$A$5,IF(M1641=People!$B$4,People!$A$4,IF(M1641=People!$B$3,People!$A$3,IF(M1641=People!$B$2,People!$A$2,0))))</f>
        <v>Chuck Magee</v>
      </c>
      <c r="W1641" s="3" t="str">
        <f>IFERROR(INDEX(Returns!A:A,MATCH(B1641,Returns!B:B,0)),"No")</f>
        <v>No</v>
      </c>
    </row>
    <row r="1642" spans="1:23" x14ac:dyDescent="0.2">
      <c r="A1642" s="1">
        <v>1641</v>
      </c>
      <c r="B1642" t="s">
        <v>6966</v>
      </c>
      <c r="C1642" s="2">
        <v>43246</v>
      </c>
      <c r="D1642" s="2">
        <v>43252</v>
      </c>
      <c r="E1642" s="1" t="s">
        <v>46</v>
      </c>
      <c r="F1642" s="1" t="s">
        <v>3495</v>
      </c>
      <c r="G1642" s="1" t="s">
        <v>3496</v>
      </c>
      <c r="H1642" s="1" t="s">
        <v>24</v>
      </c>
      <c r="I1642" s="1" t="s">
        <v>25</v>
      </c>
      <c r="J1642" s="1" t="s">
        <v>89</v>
      </c>
      <c r="K1642" s="1" t="s">
        <v>2548</v>
      </c>
      <c r="L1642" s="1">
        <v>20016</v>
      </c>
      <c r="M1642" s="1" t="s">
        <v>135</v>
      </c>
      <c r="N1642" s="1" t="s">
        <v>295</v>
      </c>
      <c r="O1642" s="1" t="s">
        <v>43</v>
      </c>
      <c r="P1642" s="1" t="s">
        <v>84</v>
      </c>
      <c r="Q1642" s="1" t="s">
        <v>296</v>
      </c>
      <c r="R1642" s="1">
        <v>12.7</v>
      </c>
      <c r="S1642" s="1">
        <v>2</v>
      </c>
      <c r="T1642" s="1">
        <v>0</v>
      </c>
      <c r="U1642" s="1">
        <v>5.8419999999999996</v>
      </c>
      <c r="V1642" s="3" t="str">
        <f>IF(M1642=People!$B$5,People!$A$5,IF(M1642=People!$B$4,People!$A$4,IF(M1642=People!$B$3,People!$A$3,IF(M1642=People!$B$2,People!$A$2,0))))</f>
        <v>Chuck Magee</v>
      </c>
      <c r="W1642" s="3" t="str">
        <f>IFERROR(INDEX(Returns!A:A,MATCH(B1642,Returns!B:B,0)),"No")</f>
        <v>No</v>
      </c>
    </row>
    <row r="1643" spans="1:23" x14ac:dyDescent="0.2">
      <c r="A1643" s="1">
        <v>1642</v>
      </c>
      <c r="B1643" t="s">
        <v>6966</v>
      </c>
      <c r="C1643" s="2">
        <v>43246</v>
      </c>
      <c r="D1643" s="2">
        <v>43252</v>
      </c>
      <c r="E1643" s="1" t="s">
        <v>46</v>
      </c>
      <c r="F1643" s="1" t="s">
        <v>3495</v>
      </c>
      <c r="G1643" s="1" t="s">
        <v>3496</v>
      </c>
      <c r="H1643" s="1" t="s">
        <v>24</v>
      </c>
      <c r="I1643" s="1" t="s">
        <v>25</v>
      </c>
      <c r="J1643" s="1" t="s">
        <v>89</v>
      </c>
      <c r="K1643" s="1" t="s">
        <v>2548</v>
      </c>
      <c r="L1643" s="1">
        <v>20016</v>
      </c>
      <c r="M1643" s="1" t="s">
        <v>135</v>
      </c>
      <c r="N1643" s="1" t="s">
        <v>378</v>
      </c>
      <c r="O1643" s="1" t="s">
        <v>30</v>
      </c>
      <c r="P1643" s="1" t="s">
        <v>60</v>
      </c>
      <c r="Q1643" s="1" t="s">
        <v>379</v>
      </c>
      <c r="R1643" s="1">
        <v>41.37</v>
      </c>
      <c r="S1643" s="1">
        <v>3</v>
      </c>
      <c r="T1643" s="1">
        <v>0</v>
      </c>
      <c r="U1643" s="1">
        <v>17.375399999999999</v>
      </c>
      <c r="V1643" s="3" t="str">
        <f>IF(M1643=People!$B$5,People!$A$5,IF(M1643=People!$B$4,People!$A$4,IF(M1643=People!$B$3,People!$A$3,IF(M1643=People!$B$2,People!$A$2,0))))</f>
        <v>Chuck Magee</v>
      </c>
      <c r="W1643" s="3" t="str">
        <f>IFERROR(INDEX(Returns!A:A,MATCH(B1643,Returns!B:B,0)),"No")</f>
        <v>No</v>
      </c>
    </row>
    <row r="1644" spans="1:23" x14ac:dyDescent="0.2">
      <c r="A1644" s="1">
        <v>1643</v>
      </c>
      <c r="B1644" t="s">
        <v>6967</v>
      </c>
      <c r="C1644" s="2">
        <v>42703</v>
      </c>
      <c r="D1644" s="2">
        <v>42708</v>
      </c>
      <c r="E1644" s="1" t="s">
        <v>46</v>
      </c>
      <c r="F1644" s="1" t="s">
        <v>3499</v>
      </c>
      <c r="G1644" s="1" t="s">
        <v>3500</v>
      </c>
      <c r="H1644" s="1" t="s">
        <v>38</v>
      </c>
      <c r="I1644" s="1" t="s">
        <v>25</v>
      </c>
      <c r="J1644" s="1" t="s">
        <v>3501</v>
      </c>
      <c r="K1644" s="1" t="s">
        <v>191</v>
      </c>
      <c r="L1644" s="1">
        <v>60076</v>
      </c>
      <c r="M1644" s="1" t="s">
        <v>97</v>
      </c>
      <c r="N1644" s="1" t="s">
        <v>1838</v>
      </c>
      <c r="O1644" s="1" t="s">
        <v>43</v>
      </c>
      <c r="P1644" s="1" t="s">
        <v>242</v>
      </c>
      <c r="Q1644" s="1" t="s">
        <v>497</v>
      </c>
      <c r="R1644" s="1">
        <v>12.624000000000001</v>
      </c>
      <c r="S1644" s="1">
        <v>2</v>
      </c>
      <c r="T1644" s="1">
        <v>0.2</v>
      </c>
      <c r="U1644" s="1">
        <v>3.944999999999999</v>
      </c>
      <c r="V1644" s="3" t="str">
        <f>IF(M1644=People!$B$5,People!$A$5,IF(M1644=People!$B$4,People!$A$4,IF(M1644=People!$B$3,People!$A$3,IF(M1644=People!$B$2,People!$A$2,0))))</f>
        <v>Kelly Williams</v>
      </c>
      <c r="W1644" s="3" t="str">
        <f>IFERROR(INDEX(Returns!A:A,MATCH(B1644,Returns!B:B,0)),"No")</f>
        <v>No</v>
      </c>
    </row>
    <row r="1645" spans="1:23" x14ac:dyDescent="0.2">
      <c r="A1645" s="1">
        <v>1644</v>
      </c>
      <c r="B1645" t="s">
        <v>6968</v>
      </c>
      <c r="C1645" s="2">
        <v>42813</v>
      </c>
      <c r="D1645" s="2">
        <v>42814</v>
      </c>
      <c r="E1645" s="1" t="s">
        <v>170</v>
      </c>
      <c r="F1645" s="1" t="s">
        <v>696</v>
      </c>
      <c r="G1645" s="1" t="s">
        <v>697</v>
      </c>
      <c r="H1645" s="1" t="s">
        <v>38</v>
      </c>
      <c r="I1645" s="1" t="s">
        <v>25</v>
      </c>
      <c r="J1645" s="1" t="s">
        <v>88</v>
      </c>
      <c r="K1645" s="1" t="s">
        <v>89</v>
      </c>
      <c r="L1645" s="1">
        <v>98115</v>
      </c>
      <c r="M1645" s="1" t="s">
        <v>41</v>
      </c>
      <c r="N1645" s="1" t="s">
        <v>1372</v>
      </c>
      <c r="O1645" s="1" t="s">
        <v>43</v>
      </c>
      <c r="P1645" s="1" t="s">
        <v>55</v>
      </c>
      <c r="Q1645" s="1" t="s">
        <v>1373</v>
      </c>
      <c r="R1645" s="1">
        <v>1247.6399999999999</v>
      </c>
      <c r="S1645" s="1">
        <v>3</v>
      </c>
      <c r="T1645" s="1">
        <v>0</v>
      </c>
      <c r="U1645" s="1">
        <v>349.33919999999995</v>
      </c>
      <c r="V1645" s="3" t="str">
        <f>IF(M1645=People!$B$5,People!$A$5,IF(M1645=People!$B$4,People!$A$4,IF(M1645=People!$B$3,People!$A$3,IF(M1645=People!$B$2,People!$A$2,0))))</f>
        <v>Anna Andreadi</v>
      </c>
      <c r="W1645" s="3" t="str">
        <f>IFERROR(INDEX(Returns!A:A,MATCH(B1645,Returns!B:B,0)),"No")</f>
        <v>No</v>
      </c>
    </row>
    <row r="1646" spans="1:23" x14ac:dyDescent="0.2">
      <c r="A1646" s="1">
        <v>1645</v>
      </c>
      <c r="B1646" t="s">
        <v>6968</v>
      </c>
      <c r="C1646" s="2">
        <v>42813</v>
      </c>
      <c r="D1646" s="2">
        <v>42814</v>
      </c>
      <c r="E1646" s="1" t="s">
        <v>170</v>
      </c>
      <c r="F1646" s="1" t="s">
        <v>696</v>
      </c>
      <c r="G1646" s="1" t="s">
        <v>697</v>
      </c>
      <c r="H1646" s="1" t="s">
        <v>38</v>
      </c>
      <c r="I1646" s="1" t="s">
        <v>25</v>
      </c>
      <c r="J1646" s="1" t="s">
        <v>88</v>
      </c>
      <c r="K1646" s="1" t="s">
        <v>89</v>
      </c>
      <c r="L1646" s="1">
        <v>98115</v>
      </c>
      <c r="M1646" s="1" t="s">
        <v>41</v>
      </c>
      <c r="N1646" s="1" t="s">
        <v>3502</v>
      </c>
      <c r="O1646" s="1" t="s">
        <v>66</v>
      </c>
      <c r="P1646" s="1" t="s">
        <v>1065</v>
      </c>
      <c r="Q1646" s="1" t="s">
        <v>3503</v>
      </c>
      <c r="R1646" s="1">
        <v>3149.9300000000003</v>
      </c>
      <c r="S1646" s="1">
        <v>7</v>
      </c>
      <c r="T1646" s="1">
        <v>0</v>
      </c>
      <c r="U1646" s="1">
        <v>1480.4670999999998</v>
      </c>
      <c r="V1646" s="3" t="str">
        <f>IF(M1646=People!$B$5,People!$A$5,IF(M1646=People!$B$4,People!$A$4,IF(M1646=People!$B$3,People!$A$3,IF(M1646=People!$B$2,People!$A$2,0))))</f>
        <v>Anna Andreadi</v>
      </c>
      <c r="W1646" s="3" t="str">
        <f>IFERROR(INDEX(Returns!A:A,MATCH(B1646,Returns!B:B,0)),"No")</f>
        <v>No</v>
      </c>
    </row>
    <row r="1647" spans="1:23" x14ac:dyDescent="0.2">
      <c r="A1647" s="1">
        <v>1646</v>
      </c>
      <c r="B1647" t="s">
        <v>6968</v>
      </c>
      <c r="C1647" s="2">
        <v>42813</v>
      </c>
      <c r="D1647" s="2">
        <v>42814</v>
      </c>
      <c r="E1647" s="1" t="s">
        <v>170</v>
      </c>
      <c r="F1647" s="1" t="s">
        <v>696</v>
      </c>
      <c r="G1647" s="1" t="s">
        <v>697</v>
      </c>
      <c r="H1647" s="1" t="s">
        <v>38</v>
      </c>
      <c r="I1647" s="1" t="s">
        <v>25</v>
      </c>
      <c r="J1647" s="1" t="s">
        <v>88</v>
      </c>
      <c r="K1647" s="1" t="s">
        <v>89</v>
      </c>
      <c r="L1647" s="1">
        <v>98115</v>
      </c>
      <c r="M1647" s="1" t="s">
        <v>41</v>
      </c>
      <c r="N1647" s="1" t="s">
        <v>3504</v>
      </c>
      <c r="O1647" s="1" t="s">
        <v>43</v>
      </c>
      <c r="P1647" s="1" t="s">
        <v>84</v>
      </c>
      <c r="Q1647" s="1" t="s">
        <v>3505</v>
      </c>
      <c r="R1647" s="1">
        <v>209.7</v>
      </c>
      <c r="S1647" s="1">
        <v>2</v>
      </c>
      <c r="T1647" s="1">
        <v>0</v>
      </c>
      <c r="U1647" s="1">
        <v>100.65599999999999</v>
      </c>
      <c r="V1647" s="3" t="str">
        <f>IF(M1647=People!$B$5,People!$A$5,IF(M1647=People!$B$4,People!$A$4,IF(M1647=People!$B$3,People!$A$3,IF(M1647=People!$B$2,People!$A$2,0))))</f>
        <v>Anna Andreadi</v>
      </c>
      <c r="W1647" s="3" t="str">
        <f>IFERROR(INDEX(Returns!A:A,MATCH(B1647,Returns!B:B,0)),"No")</f>
        <v>No</v>
      </c>
    </row>
    <row r="1648" spans="1:23" x14ac:dyDescent="0.2">
      <c r="A1648" s="1">
        <v>1647</v>
      </c>
      <c r="B1648" t="s">
        <v>6969</v>
      </c>
      <c r="C1648" s="2">
        <v>43040</v>
      </c>
      <c r="D1648" s="2">
        <v>43042</v>
      </c>
      <c r="E1648" s="1" t="s">
        <v>170</v>
      </c>
      <c r="F1648" s="1" t="s">
        <v>690</v>
      </c>
      <c r="G1648" s="1" t="s">
        <v>691</v>
      </c>
      <c r="H1648" s="1" t="s">
        <v>94</v>
      </c>
      <c r="I1648" s="1" t="s">
        <v>25</v>
      </c>
      <c r="J1648" s="1" t="s">
        <v>133</v>
      </c>
      <c r="K1648" s="1" t="s">
        <v>134</v>
      </c>
      <c r="L1648" s="1">
        <v>19140</v>
      </c>
      <c r="M1648" s="1" t="s">
        <v>135</v>
      </c>
      <c r="N1648" s="1" t="s">
        <v>663</v>
      </c>
      <c r="O1648" s="1" t="s">
        <v>66</v>
      </c>
      <c r="P1648" s="1" t="s">
        <v>146</v>
      </c>
      <c r="Q1648" s="1" t="s">
        <v>664</v>
      </c>
      <c r="R1648" s="1">
        <v>35.360000000000007</v>
      </c>
      <c r="S1648" s="1">
        <v>2</v>
      </c>
      <c r="T1648" s="1">
        <v>0.2</v>
      </c>
      <c r="U1648" s="1">
        <v>-3.0939999999999994</v>
      </c>
      <c r="V1648" s="3" t="str">
        <f>IF(M1648=People!$B$5,People!$A$5,IF(M1648=People!$B$4,People!$A$4,IF(M1648=People!$B$3,People!$A$3,IF(M1648=People!$B$2,People!$A$2,0))))</f>
        <v>Chuck Magee</v>
      </c>
      <c r="W1648" s="3" t="str">
        <f>IFERROR(INDEX(Returns!A:A,MATCH(B1648,Returns!B:B,0)),"No")</f>
        <v>No</v>
      </c>
    </row>
    <row r="1649" spans="1:23" x14ac:dyDescent="0.2">
      <c r="A1649" s="1">
        <v>1648</v>
      </c>
      <c r="B1649" t="s">
        <v>6969</v>
      </c>
      <c r="C1649" s="2">
        <v>43040</v>
      </c>
      <c r="D1649" s="2">
        <v>43042</v>
      </c>
      <c r="E1649" s="1" t="s">
        <v>170</v>
      </c>
      <c r="F1649" s="1" t="s">
        <v>690</v>
      </c>
      <c r="G1649" s="1" t="s">
        <v>691</v>
      </c>
      <c r="H1649" s="1" t="s">
        <v>94</v>
      </c>
      <c r="I1649" s="1" t="s">
        <v>25</v>
      </c>
      <c r="J1649" s="1" t="s">
        <v>133</v>
      </c>
      <c r="K1649" s="1" t="s">
        <v>134</v>
      </c>
      <c r="L1649" s="1">
        <v>19140</v>
      </c>
      <c r="M1649" s="1" t="s">
        <v>135</v>
      </c>
      <c r="N1649" s="1" t="s">
        <v>3506</v>
      </c>
      <c r="O1649" s="1" t="s">
        <v>43</v>
      </c>
      <c r="P1649" s="1" t="s">
        <v>242</v>
      </c>
      <c r="Q1649" s="1" t="s">
        <v>3507</v>
      </c>
      <c r="R1649" s="1">
        <v>3.1680000000000001</v>
      </c>
      <c r="S1649" s="1">
        <v>2</v>
      </c>
      <c r="T1649" s="1">
        <v>0.2</v>
      </c>
      <c r="U1649" s="1">
        <v>-0.71279999999999988</v>
      </c>
      <c r="V1649" s="3" t="str">
        <f>IF(M1649=People!$B$5,People!$A$5,IF(M1649=People!$B$4,People!$A$4,IF(M1649=People!$B$3,People!$A$3,IF(M1649=People!$B$2,People!$A$2,0))))</f>
        <v>Chuck Magee</v>
      </c>
      <c r="W1649" s="3" t="str">
        <f>IFERROR(INDEX(Returns!A:A,MATCH(B1649,Returns!B:B,0)),"No")</f>
        <v>No</v>
      </c>
    </row>
    <row r="1650" spans="1:23" x14ac:dyDescent="0.2">
      <c r="A1650" s="1">
        <v>1649</v>
      </c>
      <c r="B1650" t="s">
        <v>6970</v>
      </c>
      <c r="C1650" s="2">
        <v>43004</v>
      </c>
      <c r="D1650" s="2">
        <v>43007</v>
      </c>
      <c r="E1650" s="1" t="s">
        <v>21</v>
      </c>
      <c r="F1650" s="1" t="s">
        <v>1673</v>
      </c>
      <c r="G1650" s="1" t="s">
        <v>1674</v>
      </c>
      <c r="H1650" s="1" t="s">
        <v>24</v>
      </c>
      <c r="I1650" s="1" t="s">
        <v>25</v>
      </c>
      <c r="J1650" s="1" t="s">
        <v>133</v>
      </c>
      <c r="K1650" s="1" t="s">
        <v>134</v>
      </c>
      <c r="L1650" s="1">
        <v>19143</v>
      </c>
      <c r="M1650" s="1" t="s">
        <v>135</v>
      </c>
      <c r="N1650" s="1" t="s">
        <v>3508</v>
      </c>
      <c r="O1650" s="1" t="s">
        <v>43</v>
      </c>
      <c r="P1650" s="1" t="s">
        <v>70</v>
      </c>
      <c r="Q1650" s="1" t="s">
        <v>3509</v>
      </c>
      <c r="R1650" s="1">
        <v>121.10400000000003</v>
      </c>
      <c r="S1650" s="1">
        <v>6</v>
      </c>
      <c r="T1650" s="1">
        <v>0.7</v>
      </c>
      <c r="U1650" s="1">
        <v>-100.91999999999999</v>
      </c>
      <c r="V1650" s="3" t="str">
        <f>IF(M1650=People!$B$5,People!$A$5,IF(M1650=People!$B$4,People!$A$4,IF(M1650=People!$B$3,People!$A$3,IF(M1650=People!$B$2,People!$A$2,0))))</f>
        <v>Chuck Magee</v>
      </c>
      <c r="W1650" s="3" t="str">
        <f>IFERROR(INDEX(Returns!A:A,MATCH(B1650,Returns!B:B,0)),"No")</f>
        <v>No</v>
      </c>
    </row>
    <row r="1651" spans="1:23" x14ac:dyDescent="0.2">
      <c r="A1651" s="1">
        <v>1650</v>
      </c>
      <c r="B1651" t="s">
        <v>6970</v>
      </c>
      <c r="C1651" s="2">
        <v>43004</v>
      </c>
      <c r="D1651" s="2">
        <v>43007</v>
      </c>
      <c r="E1651" s="1" t="s">
        <v>21</v>
      </c>
      <c r="F1651" s="1" t="s">
        <v>1673</v>
      </c>
      <c r="G1651" s="1" t="s">
        <v>1674</v>
      </c>
      <c r="H1651" s="1" t="s">
        <v>24</v>
      </c>
      <c r="I1651" s="1" t="s">
        <v>25</v>
      </c>
      <c r="J1651" s="1" t="s">
        <v>133</v>
      </c>
      <c r="K1651" s="1" t="s">
        <v>134</v>
      </c>
      <c r="L1651" s="1">
        <v>19143</v>
      </c>
      <c r="M1651" s="1" t="s">
        <v>135</v>
      </c>
      <c r="N1651" s="1" t="s">
        <v>3510</v>
      </c>
      <c r="O1651" s="1" t="s">
        <v>66</v>
      </c>
      <c r="P1651" s="1" t="s">
        <v>67</v>
      </c>
      <c r="Q1651" s="1" t="s">
        <v>3511</v>
      </c>
      <c r="R1651" s="1">
        <v>45.893999999999998</v>
      </c>
      <c r="S1651" s="1">
        <v>1</v>
      </c>
      <c r="T1651" s="1">
        <v>0.4</v>
      </c>
      <c r="U1651" s="1">
        <v>-9.178799999999999</v>
      </c>
      <c r="V1651" s="3" t="str">
        <f>IF(M1651=People!$B$5,People!$A$5,IF(M1651=People!$B$4,People!$A$4,IF(M1651=People!$B$3,People!$A$3,IF(M1651=People!$B$2,People!$A$2,0))))</f>
        <v>Chuck Magee</v>
      </c>
      <c r="W1651" s="3" t="str">
        <f>IFERROR(INDEX(Returns!A:A,MATCH(B1651,Returns!B:B,0)),"No")</f>
        <v>No</v>
      </c>
    </row>
    <row r="1652" spans="1:23" x14ac:dyDescent="0.2">
      <c r="A1652" s="1">
        <v>1651</v>
      </c>
      <c r="B1652" t="s">
        <v>5959</v>
      </c>
      <c r="C1652" s="2">
        <v>42611</v>
      </c>
      <c r="D1652" s="2">
        <v>42611</v>
      </c>
      <c r="E1652" s="1" t="s">
        <v>1126</v>
      </c>
      <c r="F1652" s="1" t="s">
        <v>3512</v>
      </c>
      <c r="G1652" s="1" t="s">
        <v>3513</v>
      </c>
      <c r="H1652" s="1" t="s">
        <v>38</v>
      </c>
      <c r="I1652" s="1" t="s">
        <v>25</v>
      </c>
      <c r="J1652" s="1" t="s">
        <v>116</v>
      </c>
      <c r="K1652" s="1" t="s">
        <v>40</v>
      </c>
      <c r="L1652" s="1">
        <v>94110</v>
      </c>
      <c r="M1652" s="1" t="s">
        <v>41</v>
      </c>
      <c r="N1652" s="1" t="s">
        <v>3514</v>
      </c>
      <c r="O1652" s="1" t="s">
        <v>43</v>
      </c>
      <c r="P1652" s="1" t="s">
        <v>84</v>
      </c>
      <c r="Q1652" s="1" t="s">
        <v>3515</v>
      </c>
      <c r="R1652" s="1">
        <v>109.92</v>
      </c>
      <c r="S1652" s="1">
        <v>2</v>
      </c>
      <c r="T1652" s="1">
        <v>0</v>
      </c>
      <c r="U1652" s="1">
        <v>53.860799999999998</v>
      </c>
      <c r="V1652" s="3" t="str">
        <f>IF(M1652=People!$B$5,People!$A$5,IF(M1652=People!$B$4,People!$A$4,IF(M1652=People!$B$3,People!$A$3,IF(M1652=People!$B$2,People!$A$2,0))))</f>
        <v>Anna Andreadi</v>
      </c>
      <c r="W1652" s="3" t="str">
        <f>IFERROR(INDEX(Returns!A:A,MATCH(B1652,Returns!B:B,0)),"No")</f>
        <v>Yes</v>
      </c>
    </row>
    <row r="1653" spans="1:23" x14ac:dyDescent="0.2">
      <c r="A1653" s="1">
        <v>1652</v>
      </c>
      <c r="B1653" t="s">
        <v>5959</v>
      </c>
      <c r="C1653" s="2">
        <v>42611</v>
      </c>
      <c r="D1653" s="2">
        <v>42611</v>
      </c>
      <c r="E1653" s="1" t="s">
        <v>1126</v>
      </c>
      <c r="F1653" s="1" t="s">
        <v>3512</v>
      </c>
      <c r="G1653" s="1" t="s">
        <v>3513</v>
      </c>
      <c r="H1653" s="1" t="s">
        <v>38</v>
      </c>
      <c r="I1653" s="1" t="s">
        <v>25</v>
      </c>
      <c r="J1653" s="1" t="s">
        <v>116</v>
      </c>
      <c r="K1653" s="1" t="s">
        <v>40</v>
      </c>
      <c r="L1653" s="1">
        <v>94110</v>
      </c>
      <c r="M1653" s="1" t="s">
        <v>41</v>
      </c>
      <c r="N1653" s="1" t="s">
        <v>3516</v>
      </c>
      <c r="O1653" s="1" t="s">
        <v>43</v>
      </c>
      <c r="P1653" s="1" t="s">
        <v>84</v>
      </c>
      <c r="Q1653" s="1" t="s">
        <v>3517</v>
      </c>
      <c r="R1653" s="1">
        <v>13.36</v>
      </c>
      <c r="S1653" s="1">
        <v>2</v>
      </c>
      <c r="T1653" s="1">
        <v>0</v>
      </c>
      <c r="U1653" s="1">
        <v>6.4127999999999998</v>
      </c>
      <c r="V1653" s="3" t="str">
        <f>IF(M1653=People!$B$5,People!$A$5,IF(M1653=People!$B$4,People!$A$4,IF(M1653=People!$B$3,People!$A$3,IF(M1653=People!$B$2,People!$A$2,0))))</f>
        <v>Anna Andreadi</v>
      </c>
      <c r="W1653" s="3" t="str">
        <f>IFERROR(INDEX(Returns!A:A,MATCH(B1653,Returns!B:B,0)),"No")</f>
        <v>Yes</v>
      </c>
    </row>
    <row r="1654" spans="1:23" x14ac:dyDescent="0.2">
      <c r="A1654" s="1">
        <v>1653</v>
      </c>
      <c r="B1654" t="s">
        <v>6971</v>
      </c>
      <c r="C1654" s="2">
        <v>43787</v>
      </c>
      <c r="D1654" s="2">
        <v>43790</v>
      </c>
      <c r="E1654" s="1" t="s">
        <v>170</v>
      </c>
      <c r="F1654" s="1" t="s">
        <v>3518</v>
      </c>
      <c r="G1654" s="1" t="s">
        <v>3519</v>
      </c>
      <c r="H1654" s="1" t="s">
        <v>24</v>
      </c>
      <c r="I1654" s="1" t="s">
        <v>25</v>
      </c>
      <c r="J1654" s="1" t="s">
        <v>88</v>
      </c>
      <c r="K1654" s="1" t="s">
        <v>89</v>
      </c>
      <c r="L1654" s="1">
        <v>98105</v>
      </c>
      <c r="M1654" s="1" t="s">
        <v>41</v>
      </c>
      <c r="N1654" s="1" t="s">
        <v>353</v>
      </c>
      <c r="O1654" s="1" t="s">
        <v>43</v>
      </c>
      <c r="P1654" s="1" t="s">
        <v>55</v>
      </c>
      <c r="Q1654" s="1" t="s">
        <v>354</v>
      </c>
      <c r="R1654" s="1">
        <v>169.68</v>
      </c>
      <c r="S1654" s="1">
        <v>6</v>
      </c>
      <c r="T1654" s="1">
        <v>0</v>
      </c>
      <c r="U1654" s="1">
        <v>45.813600000000001</v>
      </c>
      <c r="V1654" s="3" t="str">
        <f>IF(M1654=People!$B$5,People!$A$5,IF(M1654=People!$B$4,People!$A$4,IF(M1654=People!$B$3,People!$A$3,IF(M1654=People!$B$2,People!$A$2,0))))</f>
        <v>Anna Andreadi</v>
      </c>
      <c r="W1654" s="3" t="str">
        <f>IFERROR(INDEX(Returns!A:A,MATCH(B1654,Returns!B:B,0)),"No")</f>
        <v>No</v>
      </c>
    </row>
    <row r="1655" spans="1:23" x14ac:dyDescent="0.2">
      <c r="A1655" s="1">
        <v>1654</v>
      </c>
      <c r="B1655" t="s">
        <v>6971</v>
      </c>
      <c r="C1655" s="2">
        <v>43787</v>
      </c>
      <c r="D1655" s="2">
        <v>43790</v>
      </c>
      <c r="E1655" s="1" t="s">
        <v>170</v>
      </c>
      <c r="F1655" s="1" t="s">
        <v>3518</v>
      </c>
      <c r="G1655" s="1" t="s">
        <v>3519</v>
      </c>
      <c r="H1655" s="1" t="s">
        <v>24</v>
      </c>
      <c r="I1655" s="1" t="s">
        <v>25</v>
      </c>
      <c r="J1655" s="1" t="s">
        <v>88</v>
      </c>
      <c r="K1655" s="1" t="s">
        <v>89</v>
      </c>
      <c r="L1655" s="1">
        <v>98105</v>
      </c>
      <c r="M1655" s="1" t="s">
        <v>41</v>
      </c>
      <c r="N1655" s="1" t="s">
        <v>797</v>
      </c>
      <c r="O1655" s="1" t="s">
        <v>66</v>
      </c>
      <c r="P1655" s="1" t="s">
        <v>146</v>
      </c>
      <c r="Q1655" s="1" t="s">
        <v>1547</v>
      </c>
      <c r="R1655" s="1">
        <v>132.52000000000001</v>
      </c>
      <c r="S1655" s="1">
        <v>4</v>
      </c>
      <c r="T1655" s="1">
        <v>0</v>
      </c>
      <c r="U1655" s="1">
        <v>54.333200000000005</v>
      </c>
      <c r="V1655" s="3" t="str">
        <f>IF(M1655=People!$B$5,People!$A$5,IF(M1655=People!$B$4,People!$A$4,IF(M1655=People!$B$3,People!$A$3,IF(M1655=People!$B$2,People!$A$2,0))))</f>
        <v>Anna Andreadi</v>
      </c>
      <c r="W1655" s="3" t="str">
        <f>IFERROR(INDEX(Returns!A:A,MATCH(B1655,Returns!B:B,0)),"No")</f>
        <v>No</v>
      </c>
    </row>
    <row r="1656" spans="1:23" x14ac:dyDescent="0.2">
      <c r="A1656" s="1">
        <v>1655</v>
      </c>
      <c r="B1656" t="s">
        <v>6971</v>
      </c>
      <c r="C1656" s="2">
        <v>43787</v>
      </c>
      <c r="D1656" s="2">
        <v>43790</v>
      </c>
      <c r="E1656" s="1" t="s">
        <v>170</v>
      </c>
      <c r="F1656" s="1" t="s">
        <v>3518</v>
      </c>
      <c r="G1656" s="1" t="s">
        <v>3519</v>
      </c>
      <c r="H1656" s="1" t="s">
        <v>24</v>
      </c>
      <c r="I1656" s="1" t="s">
        <v>25</v>
      </c>
      <c r="J1656" s="1" t="s">
        <v>88</v>
      </c>
      <c r="K1656" s="1" t="s">
        <v>89</v>
      </c>
      <c r="L1656" s="1">
        <v>98105</v>
      </c>
      <c r="M1656" s="1" t="s">
        <v>41</v>
      </c>
      <c r="N1656" s="1" t="s">
        <v>3520</v>
      </c>
      <c r="O1656" s="1" t="s">
        <v>43</v>
      </c>
      <c r="P1656" s="1" t="s">
        <v>242</v>
      </c>
      <c r="Q1656" s="1" t="s">
        <v>3521</v>
      </c>
      <c r="R1656" s="1">
        <v>2.96</v>
      </c>
      <c r="S1656" s="1">
        <v>2</v>
      </c>
      <c r="T1656" s="1">
        <v>0</v>
      </c>
      <c r="U1656" s="1">
        <v>1.4207999999999998</v>
      </c>
      <c r="V1656" s="3" t="str">
        <f>IF(M1656=People!$B$5,People!$A$5,IF(M1656=People!$B$4,People!$A$4,IF(M1656=People!$B$3,People!$A$3,IF(M1656=People!$B$2,People!$A$2,0))))</f>
        <v>Anna Andreadi</v>
      </c>
      <c r="W1656" s="3" t="str">
        <f>IFERROR(INDEX(Returns!A:A,MATCH(B1656,Returns!B:B,0)),"No")</f>
        <v>No</v>
      </c>
    </row>
    <row r="1657" spans="1:23" x14ac:dyDescent="0.2">
      <c r="A1657" s="1">
        <v>1656</v>
      </c>
      <c r="B1657" t="s">
        <v>6971</v>
      </c>
      <c r="C1657" s="2">
        <v>43787</v>
      </c>
      <c r="D1657" s="2">
        <v>43790</v>
      </c>
      <c r="E1657" s="1" t="s">
        <v>170</v>
      </c>
      <c r="F1657" s="1" t="s">
        <v>3518</v>
      </c>
      <c r="G1657" s="1" t="s">
        <v>3519</v>
      </c>
      <c r="H1657" s="1" t="s">
        <v>24</v>
      </c>
      <c r="I1657" s="1" t="s">
        <v>25</v>
      </c>
      <c r="J1657" s="1" t="s">
        <v>88</v>
      </c>
      <c r="K1657" s="1" t="s">
        <v>89</v>
      </c>
      <c r="L1657" s="1">
        <v>98105</v>
      </c>
      <c r="M1657" s="1" t="s">
        <v>41</v>
      </c>
      <c r="N1657" s="1" t="s">
        <v>3522</v>
      </c>
      <c r="O1657" s="1" t="s">
        <v>43</v>
      </c>
      <c r="P1657" s="1" t="s">
        <v>70</v>
      </c>
      <c r="Q1657" s="1" t="s">
        <v>3523</v>
      </c>
      <c r="R1657" s="1">
        <v>8.4480000000000004</v>
      </c>
      <c r="S1657" s="1">
        <v>2</v>
      </c>
      <c r="T1657" s="1">
        <v>0.2</v>
      </c>
      <c r="U1657" s="1">
        <v>2.9568000000000003</v>
      </c>
      <c r="V1657" s="3" t="str">
        <f>IF(M1657=People!$B$5,People!$A$5,IF(M1657=People!$B$4,People!$A$4,IF(M1657=People!$B$3,People!$A$3,IF(M1657=People!$B$2,People!$A$2,0))))</f>
        <v>Anna Andreadi</v>
      </c>
      <c r="W1657" s="3" t="str">
        <f>IFERROR(INDEX(Returns!A:A,MATCH(B1657,Returns!B:B,0)),"No")</f>
        <v>No</v>
      </c>
    </row>
    <row r="1658" spans="1:23" x14ac:dyDescent="0.2">
      <c r="A1658" s="1">
        <v>1657</v>
      </c>
      <c r="B1658" t="s">
        <v>6971</v>
      </c>
      <c r="C1658" s="2">
        <v>43787</v>
      </c>
      <c r="D1658" s="2">
        <v>43790</v>
      </c>
      <c r="E1658" s="1" t="s">
        <v>170</v>
      </c>
      <c r="F1658" s="1" t="s">
        <v>3518</v>
      </c>
      <c r="G1658" s="1" t="s">
        <v>3519</v>
      </c>
      <c r="H1658" s="1" t="s">
        <v>24</v>
      </c>
      <c r="I1658" s="1" t="s">
        <v>25</v>
      </c>
      <c r="J1658" s="1" t="s">
        <v>88</v>
      </c>
      <c r="K1658" s="1" t="s">
        <v>89</v>
      </c>
      <c r="L1658" s="1">
        <v>98105</v>
      </c>
      <c r="M1658" s="1" t="s">
        <v>41</v>
      </c>
      <c r="N1658" s="1" t="s">
        <v>2950</v>
      </c>
      <c r="O1658" s="1" t="s">
        <v>43</v>
      </c>
      <c r="P1658" s="1" t="s">
        <v>55</v>
      </c>
      <c r="Q1658" s="1" t="s">
        <v>2951</v>
      </c>
      <c r="R1658" s="1">
        <v>95.94</v>
      </c>
      <c r="S1658" s="1">
        <v>3</v>
      </c>
      <c r="T1658" s="1">
        <v>0</v>
      </c>
      <c r="U1658" s="1">
        <v>9.5940000000000012</v>
      </c>
      <c r="V1658" s="3" t="str">
        <f>IF(M1658=People!$B$5,People!$A$5,IF(M1658=People!$B$4,People!$A$4,IF(M1658=People!$B$3,People!$A$3,IF(M1658=People!$B$2,People!$A$2,0))))</f>
        <v>Anna Andreadi</v>
      </c>
      <c r="W1658" s="3" t="str">
        <f>IFERROR(INDEX(Returns!A:A,MATCH(B1658,Returns!B:B,0)),"No")</f>
        <v>No</v>
      </c>
    </row>
    <row r="1659" spans="1:23" x14ac:dyDescent="0.2">
      <c r="A1659" s="1">
        <v>1658</v>
      </c>
      <c r="B1659" t="s">
        <v>6972</v>
      </c>
      <c r="C1659" s="2">
        <v>42502</v>
      </c>
      <c r="D1659" s="2">
        <v>42505</v>
      </c>
      <c r="E1659" s="1" t="s">
        <v>170</v>
      </c>
      <c r="F1659" s="1" t="s">
        <v>2333</v>
      </c>
      <c r="G1659" s="1" t="s">
        <v>2334</v>
      </c>
      <c r="H1659" s="1" t="s">
        <v>24</v>
      </c>
      <c r="I1659" s="1" t="s">
        <v>25</v>
      </c>
      <c r="J1659" s="1" t="s">
        <v>2171</v>
      </c>
      <c r="K1659" s="1" t="s">
        <v>105</v>
      </c>
      <c r="L1659" s="1">
        <v>53209</v>
      </c>
      <c r="M1659" s="1" t="s">
        <v>97</v>
      </c>
      <c r="N1659" s="1" t="s">
        <v>1763</v>
      </c>
      <c r="O1659" s="1" t="s">
        <v>30</v>
      </c>
      <c r="P1659" s="1" t="s">
        <v>60</v>
      </c>
      <c r="Q1659" s="1" t="s">
        <v>1764</v>
      </c>
      <c r="R1659" s="1">
        <v>34.79</v>
      </c>
      <c r="S1659" s="1">
        <v>7</v>
      </c>
      <c r="T1659" s="1">
        <v>0</v>
      </c>
      <c r="U1659" s="1">
        <v>10.784899999999999</v>
      </c>
      <c r="V1659" s="3" t="str">
        <f>IF(M1659=People!$B$5,People!$A$5,IF(M1659=People!$B$4,People!$A$4,IF(M1659=People!$B$3,People!$A$3,IF(M1659=People!$B$2,People!$A$2,0))))</f>
        <v>Kelly Williams</v>
      </c>
      <c r="W1659" s="3" t="str">
        <f>IFERROR(INDEX(Returns!A:A,MATCH(B1659,Returns!B:B,0)),"No")</f>
        <v>No</v>
      </c>
    </row>
    <row r="1660" spans="1:23" x14ac:dyDescent="0.2">
      <c r="A1660" s="1">
        <v>1659</v>
      </c>
      <c r="B1660" t="s">
        <v>6973</v>
      </c>
      <c r="C1660" s="2">
        <v>43485</v>
      </c>
      <c r="D1660" s="2">
        <v>43491</v>
      </c>
      <c r="E1660" s="1" t="s">
        <v>46</v>
      </c>
      <c r="F1660" s="1" t="s">
        <v>3524</v>
      </c>
      <c r="G1660" s="1" t="s">
        <v>3525</v>
      </c>
      <c r="H1660" s="1" t="s">
        <v>24</v>
      </c>
      <c r="I1660" s="1" t="s">
        <v>25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3526</v>
      </c>
      <c r="O1660" s="1" t="s">
        <v>66</v>
      </c>
      <c r="P1660" s="1" t="s">
        <v>67</v>
      </c>
      <c r="Q1660" s="1" t="s">
        <v>3527</v>
      </c>
      <c r="R1660" s="1">
        <v>160.77600000000001</v>
      </c>
      <c r="S1660" s="1">
        <v>3</v>
      </c>
      <c r="T1660" s="1">
        <v>0.2</v>
      </c>
      <c r="U1660" s="1">
        <v>10.048500000000004</v>
      </c>
      <c r="V1660" s="3" t="str">
        <f>IF(M1660=People!$B$5,People!$A$5,IF(M1660=People!$B$4,People!$A$4,IF(M1660=People!$B$3,People!$A$3,IF(M1660=People!$B$2,People!$A$2,0))))</f>
        <v>Anna Andreadi</v>
      </c>
      <c r="W1660" s="3" t="str">
        <f>IFERROR(INDEX(Returns!A:A,MATCH(B1660,Returns!B:B,0)),"No")</f>
        <v>No</v>
      </c>
    </row>
    <row r="1661" spans="1:23" x14ac:dyDescent="0.2">
      <c r="A1661" s="1">
        <v>1660</v>
      </c>
      <c r="B1661" t="s">
        <v>6974</v>
      </c>
      <c r="C1661" s="2">
        <v>43768</v>
      </c>
      <c r="D1661" s="2">
        <v>43775</v>
      </c>
      <c r="E1661" s="1" t="s">
        <v>46</v>
      </c>
      <c r="F1661" s="1" t="s">
        <v>3528</v>
      </c>
      <c r="G1661" s="1" t="s">
        <v>3529</v>
      </c>
      <c r="H1661" s="1" t="s">
        <v>24</v>
      </c>
      <c r="I1661" s="1" t="s">
        <v>25</v>
      </c>
      <c r="J1661" s="1" t="s">
        <v>88</v>
      </c>
      <c r="K1661" s="1" t="s">
        <v>89</v>
      </c>
      <c r="L1661" s="1">
        <v>98115</v>
      </c>
      <c r="M1661" s="1" t="s">
        <v>41</v>
      </c>
      <c r="N1661" s="1" t="s">
        <v>2639</v>
      </c>
      <c r="O1661" s="1" t="s">
        <v>43</v>
      </c>
      <c r="P1661" s="1" t="s">
        <v>70</v>
      </c>
      <c r="Q1661" s="1" t="s">
        <v>2640</v>
      </c>
      <c r="R1661" s="1">
        <v>88.751999999999995</v>
      </c>
      <c r="S1661" s="1">
        <v>3</v>
      </c>
      <c r="T1661" s="1">
        <v>0.2</v>
      </c>
      <c r="U1661" s="1">
        <v>27.734999999999996</v>
      </c>
      <c r="V1661" s="3" t="str">
        <f>IF(M1661=People!$B$5,People!$A$5,IF(M1661=People!$B$4,People!$A$4,IF(M1661=People!$B$3,People!$A$3,IF(M1661=People!$B$2,People!$A$2,0))))</f>
        <v>Anna Andreadi</v>
      </c>
      <c r="W1661" s="3" t="str">
        <f>IFERROR(INDEX(Returns!A:A,MATCH(B1661,Returns!B:B,0)),"No")</f>
        <v>No</v>
      </c>
    </row>
    <row r="1662" spans="1:23" x14ac:dyDescent="0.2">
      <c r="A1662" s="1">
        <v>1661</v>
      </c>
      <c r="B1662" t="s">
        <v>6974</v>
      </c>
      <c r="C1662" s="2">
        <v>43768</v>
      </c>
      <c r="D1662" s="2">
        <v>43775</v>
      </c>
      <c r="E1662" s="1" t="s">
        <v>46</v>
      </c>
      <c r="F1662" s="1" t="s">
        <v>3528</v>
      </c>
      <c r="G1662" s="1" t="s">
        <v>3529</v>
      </c>
      <c r="H1662" s="1" t="s">
        <v>24</v>
      </c>
      <c r="I1662" s="1" t="s">
        <v>25</v>
      </c>
      <c r="J1662" s="1" t="s">
        <v>88</v>
      </c>
      <c r="K1662" s="1" t="s">
        <v>89</v>
      </c>
      <c r="L1662" s="1">
        <v>98115</v>
      </c>
      <c r="M1662" s="1" t="s">
        <v>41</v>
      </c>
      <c r="N1662" s="1" t="s">
        <v>2757</v>
      </c>
      <c r="O1662" s="1" t="s">
        <v>43</v>
      </c>
      <c r="P1662" s="1" t="s">
        <v>70</v>
      </c>
      <c r="Q1662" s="1" t="s">
        <v>2758</v>
      </c>
      <c r="R1662" s="1">
        <v>13.904</v>
      </c>
      <c r="S1662" s="1">
        <v>2</v>
      </c>
      <c r="T1662" s="1">
        <v>0.2</v>
      </c>
      <c r="U1662" s="1">
        <v>5.2139999999999995</v>
      </c>
      <c r="V1662" s="3" t="str">
        <f>IF(M1662=People!$B$5,People!$A$5,IF(M1662=People!$B$4,People!$A$4,IF(M1662=People!$B$3,People!$A$3,IF(M1662=People!$B$2,People!$A$2,0))))</f>
        <v>Anna Andreadi</v>
      </c>
      <c r="W1662" s="3" t="str">
        <f>IFERROR(INDEX(Returns!A:A,MATCH(B1662,Returns!B:B,0)),"No")</f>
        <v>No</v>
      </c>
    </row>
    <row r="1663" spans="1:23" x14ac:dyDescent="0.2">
      <c r="A1663" s="1">
        <v>1662</v>
      </c>
      <c r="B1663" t="s">
        <v>6975</v>
      </c>
      <c r="C1663" s="2">
        <v>43585</v>
      </c>
      <c r="D1663" s="2">
        <v>43591</v>
      </c>
      <c r="E1663" s="1" t="s">
        <v>46</v>
      </c>
      <c r="F1663" s="1" t="s">
        <v>2997</v>
      </c>
      <c r="G1663" s="1" t="s">
        <v>2998</v>
      </c>
      <c r="H1663" s="1" t="s">
        <v>38</v>
      </c>
      <c r="I1663" s="1" t="s">
        <v>25</v>
      </c>
      <c r="J1663" s="1" t="s">
        <v>133</v>
      </c>
      <c r="K1663" s="1" t="s">
        <v>134</v>
      </c>
      <c r="L1663" s="1">
        <v>19143</v>
      </c>
      <c r="M1663" s="1" t="s">
        <v>135</v>
      </c>
      <c r="N1663" s="1" t="s">
        <v>3068</v>
      </c>
      <c r="O1663" s="1" t="s">
        <v>66</v>
      </c>
      <c r="P1663" s="1" t="s">
        <v>67</v>
      </c>
      <c r="Q1663" s="1" t="s">
        <v>3069</v>
      </c>
      <c r="R1663" s="1">
        <v>677.57999999999993</v>
      </c>
      <c r="S1663" s="1">
        <v>5</v>
      </c>
      <c r="T1663" s="1">
        <v>0.4</v>
      </c>
      <c r="U1663" s="1">
        <v>-158.10199999999998</v>
      </c>
      <c r="V1663" s="3" t="str">
        <f>IF(M1663=People!$B$5,People!$A$5,IF(M1663=People!$B$4,People!$A$4,IF(M1663=People!$B$3,People!$A$3,IF(M1663=People!$B$2,People!$A$2,0))))</f>
        <v>Chuck Magee</v>
      </c>
      <c r="W1663" s="3" t="str">
        <f>IFERROR(INDEX(Returns!A:A,MATCH(B1663,Returns!B:B,0)),"No")</f>
        <v>No</v>
      </c>
    </row>
    <row r="1664" spans="1:23" x14ac:dyDescent="0.2">
      <c r="A1664" s="1">
        <v>1663</v>
      </c>
      <c r="B1664" t="s">
        <v>6975</v>
      </c>
      <c r="C1664" s="2">
        <v>43585</v>
      </c>
      <c r="D1664" s="2">
        <v>43591</v>
      </c>
      <c r="E1664" s="1" t="s">
        <v>46</v>
      </c>
      <c r="F1664" s="1" t="s">
        <v>2997</v>
      </c>
      <c r="G1664" s="1" t="s">
        <v>2998</v>
      </c>
      <c r="H1664" s="1" t="s">
        <v>38</v>
      </c>
      <c r="I1664" s="1" t="s">
        <v>25</v>
      </c>
      <c r="J1664" s="1" t="s">
        <v>133</v>
      </c>
      <c r="K1664" s="1" t="s">
        <v>134</v>
      </c>
      <c r="L1664" s="1">
        <v>19143</v>
      </c>
      <c r="M1664" s="1" t="s">
        <v>135</v>
      </c>
      <c r="N1664" s="1" t="s">
        <v>3530</v>
      </c>
      <c r="O1664" s="1" t="s">
        <v>43</v>
      </c>
      <c r="P1664" s="1" t="s">
        <v>70</v>
      </c>
      <c r="Q1664" s="1" t="s">
        <v>3531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3" t="str">
        <f>IF(M1664=People!$B$5,People!$A$5,IF(M1664=People!$B$4,People!$A$4,IF(M1664=People!$B$3,People!$A$3,IF(M1664=People!$B$2,People!$A$2,0))))</f>
        <v>Chuck Magee</v>
      </c>
      <c r="W1664" s="3" t="str">
        <f>IFERROR(INDEX(Returns!A:A,MATCH(B1664,Returns!B:B,0)),"No")</f>
        <v>No</v>
      </c>
    </row>
    <row r="1665" spans="1:23" x14ac:dyDescent="0.2">
      <c r="A1665" s="1">
        <v>1664</v>
      </c>
      <c r="B1665" t="s">
        <v>6976</v>
      </c>
      <c r="C1665" s="2">
        <v>43428</v>
      </c>
      <c r="D1665" s="2">
        <v>43430</v>
      </c>
      <c r="E1665" s="1" t="s">
        <v>21</v>
      </c>
      <c r="F1665" s="1" t="s">
        <v>3532</v>
      </c>
      <c r="G1665" s="1" t="s">
        <v>3533</v>
      </c>
      <c r="H1665" s="1" t="s">
        <v>24</v>
      </c>
      <c r="I1665" s="1" t="s">
        <v>25</v>
      </c>
      <c r="J1665" s="1" t="s">
        <v>716</v>
      </c>
      <c r="K1665" s="1" t="s">
        <v>96</v>
      </c>
      <c r="L1665" s="1">
        <v>75217</v>
      </c>
      <c r="M1665" s="1" t="s">
        <v>97</v>
      </c>
      <c r="N1665" s="1" t="s">
        <v>1580</v>
      </c>
      <c r="O1665" s="1" t="s">
        <v>43</v>
      </c>
      <c r="P1665" s="1" t="s">
        <v>55</v>
      </c>
      <c r="Q1665" s="1" t="s">
        <v>1581</v>
      </c>
      <c r="R1665" s="1">
        <v>41.92</v>
      </c>
      <c r="S1665" s="1">
        <v>5</v>
      </c>
      <c r="T1665" s="1">
        <v>0.2</v>
      </c>
      <c r="U1665" s="1">
        <v>3.6679999999999993</v>
      </c>
      <c r="V1665" s="3" t="str">
        <f>IF(M1665=People!$B$5,People!$A$5,IF(M1665=People!$B$4,People!$A$4,IF(M1665=People!$B$3,People!$A$3,IF(M1665=People!$B$2,People!$A$2,0))))</f>
        <v>Kelly Williams</v>
      </c>
      <c r="W1665" s="3" t="str">
        <f>IFERROR(INDEX(Returns!A:A,MATCH(B1665,Returns!B:B,0)),"No")</f>
        <v>No</v>
      </c>
    </row>
    <row r="1666" spans="1:23" x14ac:dyDescent="0.2">
      <c r="A1666" s="1">
        <v>1665</v>
      </c>
      <c r="B1666" t="s">
        <v>6976</v>
      </c>
      <c r="C1666" s="2">
        <v>43428</v>
      </c>
      <c r="D1666" s="2">
        <v>43430</v>
      </c>
      <c r="E1666" s="1" t="s">
        <v>21</v>
      </c>
      <c r="F1666" s="1" t="s">
        <v>3532</v>
      </c>
      <c r="G1666" s="1" t="s">
        <v>3533</v>
      </c>
      <c r="H1666" s="1" t="s">
        <v>24</v>
      </c>
      <c r="I1666" s="1" t="s">
        <v>25</v>
      </c>
      <c r="J1666" s="1" t="s">
        <v>716</v>
      </c>
      <c r="K1666" s="1" t="s">
        <v>96</v>
      </c>
      <c r="L1666" s="1">
        <v>75217</v>
      </c>
      <c r="M1666" s="1" t="s">
        <v>97</v>
      </c>
      <c r="N1666" s="1" t="s">
        <v>2298</v>
      </c>
      <c r="O1666" s="1" t="s">
        <v>66</v>
      </c>
      <c r="P1666" s="1" t="s">
        <v>146</v>
      </c>
      <c r="Q1666" s="1" t="s">
        <v>2299</v>
      </c>
      <c r="R1666" s="1">
        <v>297.57600000000002</v>
      </c>
      <c r="S1666" s="1">
        <v>3</v>
      </c>
      <c r="T1666" s="1">
        <v>0.2</v>
      </c>
      <c r="U1666" s="1">
        <v>-7.4394000000000347</v>
      </c>
      <c r="V1666" s="3" t="str">
        <f>IF(M1666=People!$B$5,People!$A$5,IF(M1666=People!$B$4,People!$A$4,IF(M1666=People!$B$3,People!$A$3,IF(M1666=People!$B$2,People!$A$2,0))))</f>
        <v>Kelly Williams</v>
      </c>
      <c r="W1666" s="3" t="str">
        <f>IFERROR(INDEX(Returns!A:A,MATCH(B1666,Returns!B:B,0)),"No")</f>
        <v>No</v>
      </c>
    </row>
    <row r="1667" spans="1:23" x14ac:dyDescent="0.2">
      <c r="A1667" s="1">
        <v>1666</v>
      </c>
      <c r="B1667" t="s">
        <v>6976</v>
      </c>
      <c r="C1667" s="2">
        <v>43428</v>
      </c>
      <c r="D1667" s="2">
        <v>43430</v>
      </c>
      <c r="E1667" s="1" t="s">
        <v>21</v>
      </c>
      <c r="F1667" s="1" t="s">
        <v>3532</v>
      </c>
      <c r="G1667" s="1" t="s">
        <v>3533</v>
      </c>
      <c r="H1667" s="1" t="s">
        <v>24</v>
      </c>
      <c r="I1667" s="1" t="s">
        <v>25</v>
      </c>
      <c r="J1667" s="1" t="s">
        <v>716</v>
      </c>
      <c r="K1667" s="1" t="s">
        <v>96</v>
      </c>
      <c r="L1667" s="1">
        <v>75217</v>
      </c>
      <c r="M1667" s="1" t="s">
        <v>97</v>
      </c>
      <c r="N1667" s="1" t="s">
        <v>3534</v>
      </c>
      <c r="O1667" s="1" t="s">
        <v>43</v>
      </c>
      <c r="P1667" s="1" t="s">
        <v>242</v>
      </c>
      <c r="Q1667" s="1" t="s">
        <v>3535</v>
      </c>
      <c r="R1667" s="1">
        <v>4.3440000000000003</v>
      </c>
      <c r="S1667" s="1">
        <v>3</v>
      </c>
      <c r="T1667" s="1">
        <v>0.2</v>
      </c>
      <c r="U1667" s="1">
        <v>0.86879999999999979</v>
      </c>
      <c r="V1667" s="3" t="str">
        <f>IF(M1667=People!$B$5,People!$A$5,IF(M1667=People!$B$4,People!$A$4,IF(M1667=People!$B$3,People!$A$3,IF(M1667=People!$B$2,People!$A$2,0))))</f>
        <v>Kelly Williams</v>
      </c>
      <c r="W1667" s="3" t="str">
        <f>IFERROR(INDEX(Returns!A:A,MATCH(B1667,Returns!B:B,0)),"No")</f>
        <v>No</v>
      </c>
    </row>
    <row r="1668" spans="1:23" x14ac:dyDescent="0.2">
      <c r="A1668" s="1">
        <v>1667</v>
      </c>
      <c r="B1668" t="s">
        <v>6976</v>
      </c>
      <c r="C1668" s="2">
        <v>43428</v>
      </c>
      <c r="D1668" s="2">
        <v>43430</v>
      </c>
      <c r="E1668" s="1" t="s">
        <v>21</v>
      </c>
      <c r="F1668" s="1" t="s">
        <v>3532</v>
      </c>
      <c r="G1668" s="1" t="s">
        <v>3533</v>
      </c>
      <c r="H1668" s="1" t="s">
        <v>24</v>
      </c>
      <c r="I1668" s="1" t="s">
        <v>25</v>
      </c>
      <c r="J1668" s="1" t="s">
        <v>716</v>
      </c>
      <c r="K1668" s="1" t="s">
        <v>96</v>
      </c>
      <c r="L1668" s="1">
        <v>75217</v>
      </c>
      <c r="M1668" s="1" t="s">
        <v>97</v>
      </c>
      <c r="N1668" s="1" t="s">
        <v>3536</v>
      </c>
      <c r="O1668" s="1" t="s">
        <v>66</v>
      </c>
      <c r="P1668" s="1" t="s">
        <v>146</v>
      </c>
      <c r="Q1668" s="1" t="s">
        <v>3537</v>
      </c>
      <c r="R1668" s="1">
        <v>94.992000000000004</v>
      </c>
      <c r="S1668" s="1">
        <v>2</v>
      </c>
      <c r="T1668" s="1">
        <v>0.2</v>
      </c>
      <c r="U1668" s="1">
        <v>-2.374800000000004</v>
      </c>
      <c r="V1668" s="3" t="str">
        <f>IF(M1668=People!$B$5,People!$A$5,IF(M1668=People!$B$4,People!$A$4,IF(M1668=People!$B$3,People!$A$3,IF(M1668=People!$B$2,People!$A$2,0))))</f>
        <v>Kelly Williams</v>
      </c>
      <c r="W1668" s="3" t="str">
        <f>IFERROR(INDEX(Returns!A:A,MATCH(B1668,Returns!B:B,0)),"No")</f>
        <v>No</v>
      </c>
    </row>
    <row r="1669" spans="1:23" x14ac:dyDescent="0.2">
      <c r="A1669" s="1">
        <v>1668</v>
      </c>
      <c r="B1669" t="s">
        <v>6976</v>
      </c>
      <c r="C1669" s="2">
        <v>43428</v>
      </c>
      <c r="D1669" s="2">
        <v>43430</v>
      </c>
      <c r="E1669" s="1" t="s">
        <v>21</v>
      </c>
      <c r="F1669" s="1" t="s">
        <v>3532</v>
      </c>
      <c r="G1669" s="1" t="s">
        <v>3533</v>
      </c>
      <c r="H1669" s="1" t="s">
        <v>24</v>
      </c>
      <c r="I1669" s="1" t="s">
        <v>25</v>
      </c>
      <c r="J1669" s="1" t="s">
        <v>716</v>
      </c>
      <c r="K1669" s="1" t="s">
        <v>96</v>
      </c>
      <c r="L1669" s="1">
        <v>75217</v>
      </c>
      <c r="M1669" s="1" t="s">
        <v>97</v>
      </c>
      <c r="N1669" s="1" t="s">
        <v>3538</v>
      </c>
      <c r="O1669" s="1" t="s">
        <v>43</v>
      </c>
      <c r="P1669" s="1" t="s">
        <v>84</v>
      </c>
      <c r="Q1669" s="1" t="s">
        <v>3539</v>
      </c>
      <c r="R1669" s="1">
        <v>74.352000000000004</v>
      </c>
      <c r="S1669" s="1">
        <v>3</v>
      </c>
      <c r="T1669" s="1">
        <v>0.2</v>
      </c>
      <c r="U1669" s="1">
        <v>23.234999999999992</v>
      </c>
      <c r="V1669" s="3" t="str">
        <f>IF(M1669=People!$B$5,People!$A$5,IF(M1669=People!$B$4,People!$A$4,IF(M1669=People!$B$3,People!$A$3,IF(M1669=People!$B$2,People!$A$2,0))))</f>
        <v>Kelly Williams</v>
      </c>
      <c r="W1669" s="3" t="str">
        <f>IFERROR(INDEX(Returns!A:A,MATCH(B1669,Returns!B:B,0)),"No")</f>
        <v>No</v>
      </c>
    </row>
    <row r="1670" spans="1:23" x14ac:dyDescent="0.2">
      <c r="A1670" s="1">
        <v>1669</v>
      </c>
      <c r="B1670" t="s">
        <v>6976</v>
      </c>
      <c r="C1670" s="2">
        <v>43428</v>
      </c>
      <c r="D1670" s="2">
        <v>43430</v>
      </c>
      <c r="E1670" s="1" t="s">
        <v>21</v>
      </c>
      <c r="F1670" s="1" t="s">
        <v>3532</v>
      </c>
      <c r="G1670" s="1" t="s">
        <v>3533</v>
      </c>
      <c r="H1670" s="1" t="s">
        <v>24</v>
      </c>
      <c r="I1670" s="1" t="s">
        <v>25</v>
      </c>
      <c r="J1670" s="1" t="s">
        <v>716</v>
      </c>
      <c r="K1670" s="1" t="s">
        <v>96</v>
      </c>
      <c r="L1670" s="1">
        <v>75217</v>
      </c>
      <c r="M1670" s="1" t="s">
        <v>97</v>
      </c>
      <c r="N1670" s="1" t="s">
        <v>2095</v>
      </c>
      <c r="O1670" s="1" t="s">
        <v>43</v>
      </c>
      <c r="P1670" s="1" t="s">
        <v>63</v>
      </c>
      <c r="Q1670" s="1" t="s">
        <v>2096</v>
      </c>
      <c r="R1670" s="1">
        <v>14.04</v>
      </c>
      <c r="S1670" s="1">
        <v>3</v>
      </c>
      <c r="T1670" s="1">
        <v>0.2</v>
      </c>
      <c r="U1670" s="1">
        <v>1.5794999999999986</v>
      </c>
      <c r="V1670" s="3" t="str">
        <f>IF(M1670=People!$B$5,People!$A$5,IF(M1670=People!$B$4,People!$A$4,IF(M1670=People!$B$3,People!$A$3,IF(M1670=People!$B$2,People!$A$2,0))))</f>
        <v>Kelly Williams</v>
      </c>
      <c r="W1670" s="3" t="str">
        <f>IFERROR(INDEX(Returns!A:A,MATCH(B1670,Returns!B:B,0)),"No")</f>
        <v>No</v>
      </c>
    </row>
    <row r="1671" spans="1:23" x14ac:dyDescent="0.2">
      <c r="A1671" s="1">
        <v>1670</v>
      </c>
      <c r="B1671" t="s">
        <v>6977</v>
      </c>
      <c r="C1671" s="2">
        <v>42745</v>
      </c>
      <c r="D1671" s="2">
        <v>42750</v>
      </c>
      <c r="E1671" s="1" t="s">
        <v>46</v>
      </c>
      <c r="F1671" s="1" t="s">
        <v>3209</v>
      </c>
      <c r="G1671" s="1" t="s">
        <v>3210</v>
      </c>
      <c r="H1671" s="1" t="s">
        <v>24</v>
      </c>
      <c r="I1671" s="1" t="s">
        <v>25</v>
      </c>
      <c r="J1671" s="1" t="s">
        <v>239</v>
      </c>
      <c r="K1671" s="1" t="s">
        <v>240</v>
      </c>
      <c r="L1671" s="1">
        <v>10011</v>
      </c>
      <c r="M1671" s="1" t="s">
        <v>135</v>
      </c>
      <c r="N1671" s="1" t="s">
        <v>1392</v>
      </c>
      <c r="O1671" s="1" t="s">
        <v>30</v>
      </c>
      <c r="P1671" s="1" t="s">
        <v>52</v>
      </c>
      <c r="Q1671" s="1" t="s">
        <v>1393</v>
      </c>
      <c r="R1671" s="1">
        <v>1018.1039999999999</v>
      </c>
      <c r="S1671" s="1">
        <v>4</v>
      </c>
      <c r="T1671" s="1">
        <v>0.4</v>
      </c>
      <c r="U1671" s="1">
        <v>-373.3048</v>
      </c>
      <c r="V1671" s="3" t="str">
        <f>IF(M1671=People!$B$5,People!$A$5,IF(M1671=People!$B$4,People!$A$4,IF(M1671=People!$B$3,People!$A$3,IF(M1671=People!$B$2,People!$A$2,0))))</f>
        <v>Chuck Magee</v>
      </c>
      <c r="W1671" s="3" t="str">
        <f>IFERROR(INDEX(Returns!A:A,MATCH(B1671,Returns!B:B,0)),"No")</f>
        <v>No</v>
      </c>
    </row>
    <row r="1672" spans="1:23" x14ac:dyDescent="0.2">
      <c r="A1672" s="1">
        <v>1671</v>
      </c>
      <c r="B1672" t="s">
        <v>6978</v>
      </c>
      <c r="C1672" s="2">
        <v>43757</v>
      </c>
      <c r="D1672" s="2">
        <v>43764</v>
      </c>
      <c r="E1672" s="1" t="s">
        <v>46</v>
      </c>
      <c r="F1672" s="1" t="s">
        <v>3434</v>
      </c>
      <c r="G1672" s="1" t="s">
        <v>3435</v>
      </c>
      <c r="H1672" s="1" t="s">
        <v>24</v>
      </c>
      <c r="I1672" s="1" t="s">
        <v>25</v>
      </c>
      <c r="J1672" s="1" t="s">
        <v>167</v>
      </c>
      <c r="K1672" s="1" t="s">
        <v>96</v>
      </c>
      <c r="L1672" s="1">
        <v>77095</v>
      </c>
      <c r="M1672" s="1" t="s">
        <v>97</v>
      </c>
      <c r="N1672" s="1" t="s">
        <v>3540</v>
      </c>
      <c r="O1672" s="1" t="s">
        <v>66</v>
      </c>
      <c r="P1672" s="1" t="s">
        <v>67</v>
      </c>
      <c r="Q1672" s="1" t="s">
        <v>3541</v>
      </c>
      <c r="R1672" s="1">
        <v>16.68</v>
      </c>
      <c r="S1672" s="1">
        <v>3</v>
      </c>
      <c r="T1672" s="1">
        <v>0.2</v>
      </c>
      <c r="U1672" s="1">
        <v>5.2125000000000004</v>
      </c>
      <c r="V1672" s="3" t="str">
        <f>IF(M1672=People!$B$5,People!$A$5,IF(M1672=People!$B$4,People!$A$4,IF(M1672=People!$B$3,People!$A$3,IF(M1672=People!$B$2,People!$A$2,0))))</f>
        <v>Kelly Williams</v>
      </c>
      <c r="W1672" s="3" t="str">
        <f>IFERROR(INDEX(Returns!A:A,MATCH(B1672,Returns!B:B,0)),"No")</f>
        <v>No</v>
      </c>
    </row>
    <row r="1673" spans="1:23" x14ac:dyDescent="0.2">
      <c r="A1673" s="1">
        <v>1672</v>
      </c>
      <c r="B1673" t="s">
        <v>6979</v>
      </c>
      <c r="C1673" s="2">
        <v>43181</v>
      </c>
      <c r="D1673" s="2">
        <v>43184</v>
      </c>
      <c r="E1673" s="1" t="s">
        <v>170</v>
      </c>
      <c r="F1673" s="1" t="s">
        <v>3542</v>
      </c>
      <c r="G1673" s="1" t="s">
        <v>3543</v>
      </c>
      <c r="H1673" s="1" t="s">
        <v>38</v>
      </c>
      <c r="I1673" s="1" t="s">
        <v>25</v>
      </c>
      <c r="J1673" s="1" t="s">
        <v>3324</v>
      </c>
      <c r="K1673" s="1" t="s">
        <v>1215</v>
      </c>
      <c r="L1673" s="1">
        <v>89031</v>
      </c>
      <c r="M1673" s="1" t="s">
        <v>41</v>
      </c>
      <c r="N1673" s="1" t="s">
        <v>2707</v>
      </c>
      <c r="O1673" s="1" t="s">
        <v>66</v>
      </c>
      <c r="P1673" s="1" t="s">
        <v>146</v>
      </c>
      <c r="Q1673" s="1" t="s">
        <v>2708</v>
      </c>
      <c r="R1673" s="1">
        <v>58.58</v>
      </c>
      <c r="S1673" s="1">
        <v>2</v>
      </c>
      <c r="T1673" s="1">
        <v>0</v>
      </c>
      <c r="U1673" s="1">
        <v>19.331399999999995</v>
      </c>
      <c r="V1673" s="3" t="str">
        <f>IF(M1673=People!$B$5,People!$A$5,IF(M1673=People!$B$4,People!$A$4,IF(M1673=People!$B$3,People!$A$3,IF(M1673=People!$B$2,People!$A$2,0))))</f>
        <v>Anna Andreadi</v>
      </c>
      <c r="W1673" s="3" t="str">
        <f>IFERROR(INDEX(Returns!A:A,MATCH(B1673,Returns!B:B,0)),"No")</f>
        <v>No</v>
      </c>
    </row>
    <row r="1674" spans="1:23" x14ac:dyDescent="0.2">
      <c r="A1674" s="1">
        <v>1673</v>
      </c>
      <c r="B1674" t="s">
        <v>6980</v>
      </c>
      <c r="C1674" s="2">
        <v>43649</v>
      </c>
      <c r="D1674" s="2">
        <v>43653</v>
      </c>
      <c r="E1674" s="1" t="s">
        <v>46</v>
      </c>
      <c r="F1674" s="1" t="s">
        <v>2510</v>
      </c>
      <c r="G1674" s="1" t="s">
        <v>2511</v>
      </c>
      <c r="H1674" s="1" t="s">
        <v>24</v>
      </c>
      <c r="I1674" s="1" t="s">
        <v>25</v>
      </c>
      <c r="J1674" s="1" t="s">
        <v>3544</v>
      </c>
      <c r="K1674" s="1" t="s">
        <v>96</v>
      </c>
      <c r="L1674" s="1">
        <v>75023</v>
      </c>
      <c r="M1674" s="1" t="s">
        <v>97</v>
      </c>
      <c r="N1674" s="1" t="s">
        <v>282</v>
      </c>
      <c r="O1674" s="1" t="s">
        <v>66</v>
      </c>
      <c r="P1674" s="1" t="s">
        <v>67</v>
      </c>
      <c r="Q1674" s="1" t="s">
        <v>283</v>
      </c>
      <c r="R1674" s="1">
        <v>167.96800000000002</v>
      </c>
      <c r="S1674" s="1">
        <v>4</v>
      </c>
      <c r="T1674" s="1">
        <v>0.2</v>
      </c>
      <c r="U1674" s="1">
        <v>62.988</v>
      </c>
      <c r="V1674" s="3" t="str">
        <f>IF(M1674=People!$B$5,People!$A$5,IF(M1674=People!$B$4,People!$A$4,IF(M1674=People!$B$3,People!$A$3,IF(M1674=People!$B$2,People!$A$2,0))))</f>
        <v>Kelly Williams</v>
      </c>
      <c r="W1674" s="3" t="str">
        <f>IFERROR(INDEX(Returns!A:A,MATCH(B1674,Returns!B:B,0)),"No")</f>
        <v>No</v>
      </c>
    </row>
    <row r="1675" spans="1:23" x14ac:dyDescent="0.2">
      <c r="A1675" s="1">
        <v>1674</v>
      </c>
      <c r="B1675" t="s">
        <v>6981</v>
      </c>
      <c r="C1675" s="2">
        <v>43080</v>
      </c>
      <c r="D1675" s="2">
        <v>43081</v>
      </c>
      <c r="E1675" s="1" t="s">
        <v>170</v>
      </c>
      <c r="F1675" s="1" t="s">
        <v>3545</v>
      </c>
      <c r="G1675" s="1" t="s">
        <v>3546</v>
      </c>
      <c r="H1675" s="1" t="s">
        <v>24</v>
      </c>
      <c r="I1675" s="1" t="s">
        <v>25</v>
      </c>
      <c r="J1675" s="1" t="s">
        <v>3547</v>
      </c>
      <c r="K1675" s="1" t="s">
        <v>287</v>
      </c>
      <c r="L1675" s="1">
        <v>23434</v>
      </c>
      <c r="M1675" s="1" t="s">
        <v>28</v>
      </c>
      <c r="N1675" s="1" t="s">
        <v>1700</v>
      </c>
      <c r="O1675" s="1" t="s">
        <v>43</v>
      </c>
      <c r="P1675" s="1" t="s">
        <v>44</v>
      </c>
      <c r="Q1675" s="1" t="s">
        <v>1701</v>
      </c>
      <c r="R1675" s="1">
        <v>196.62</v>
      </c>
      <c r="S1675" s="1">
        <v>2</v>
      </c>
      <c r="T1675" s="1">
        <v>0</v>
      </c>
      <c r="U1675" s="1">
        <v>96.343800000000002</v>
      </c>
      <c r="V1675" s="3" t="str">
        <f>IF(M1675=People!$B$5,People!$A$5,IF(M1675=People!$B$4,People!$A$4,IF(M1675=People!$B$3,People!$A$3,IF(M1675=People!$B$2,People!$A$2,0))))</f>
        <v>Cassandra Brandow</v>
      </c>
      <c r="W1675" s="3" t="str">
        <f>IFERROR(INDEX(Returns!A:A,MATCH(B1675,Returns!B:B,0)),"No")</f>
        <v>No</v>
      </c>
    </row>
    <row r="1676" spans="1:23" x14ac:dyDescent="0.2">
      <c r="A1676" s="1">
        <v>1675</v>
      </c>
      <c r="B1676" t="s">
        <v>6982</v>
      </c>
      <c r="C1676" s="2">
        <v>42995</v>
      </c>
      <c r="D1676" s="2">
        <v>42999</v>
      </c>
      <c r="E1676" s="1" t="s">
        <v>46</v>
      </c>
      <c r="F1676" s="1" t="s">
        <v>1773</v>
      </c>
      <c r="G1676" s="1" t="s">
        <v>1774</v>
      </c>
      <c r="H1676" s="1" t="s">
        <v>38</v>
      </c>
      <c r="I1676" s="1" t="s">
        <v>25</v>
      </c>
      <c r="J1676" s="1" t="s">
        <v>167</v>
      </c>
      <c r="K1676" s="1" t="s">
        <v>96</v>
      </c>
      <c r="L1676" s="1">
        <v>77041</v>
      </c>
      <c r="M1676" s="1" t="s">
        <v>97</v>
      </c>
      <c r="N1676" s="1" t="s">
        <v>2927</v>
      </c>
      <c r="O1676" s="1" t="s">
        <v>30</v>
      </c>
      <c r="P1676" s="1" t="s">
        <v>60</v>
      </c>
      <c r="Q1676" s="1" t="s">
        <v>2928</v>
      </c>
      <c r="R1676" s="1">
        <v>21.936000000000003</v>
      </c>
      <c r="S1676" s="1">
        <v>2</v>
      </c>
      <c r="T1676" s="1">
        <v>0.6</v>
      </c>
      <c r="U1676" s="1">
        <v>-10.419600000000003</v>
      </c>
      <c r="V1676" s="3" t="str">
        <f>IF(M1676=People!$B$5,People!$A$5,IF(M1676=People!$B$4,People!$A$4,IF(M1676=People!$B$3,People!$A$3,IF(M1676=People!$B$2,People!$A$2,0))))</f>
        <v>Kelly Williams</v>
      </c>
      <c r="W1676" s="3" t="str">
        <f>IFERROR(INDEX(Returns!A:A,MATCH(B1676,Returns!B:B,0)),"No")</f>
        <v>No</v>
      </c>
    </row>
    <row r="1677" spans="1:23" x14ac:dyDescent="0.2">
      <c r="A1677" s="1">
        <v>1676</v>
      </c>
      <c r="B1677" t="s">
        <v>6982</v>
      </c>
      <c r="C1677" s="2">
        <v>42995</v>
      </c>
      <c r="D1677" s="2">
        <v>42999</v>
      </c>
      <c r="E1677" s="1" t="s">
        <v>46</v>
      </c>
      <c r="F1677" s="1" t="s">
        <v>1773</v>
      </c>
      <c r="G1677" s="1" t="s">
        <v>1774</v>
      </c>
      <c r="H1677" s="1" t="s">
        <v>38</v>
      </c>
      <c r="I1677" s="1" t="s">
        <v>25</v>
      </c>
      <c r="J1677" s="1" t="s">
        <v>167</v>
      </c>
      <c r="K1677" s="1" t="s">
        <v>96</v>
      </c>
      <c r="L1677" s="1">
        <v>77041</v>
      </c>
      <c r="M1677" s="1" t="s">
        <v>97</v>
      </c>
      <c r="N1677" s="1" t="s">
        <v>3404</v>
      </c>
      <c r="O1677" s="1" t="s">
        <v>43</v>
      </c>
      <c r="P1677" s="1" t="s">
        <v>70</v>
      </c>
      <c r="Q1677" s="1" t="s">
        <v>3405</v>
      </c>
      <c r="R1677" s="1">
        <v>6.5879999999999992</v>
      </c>
      <c r="S1677" s="1">
        <v>3</v>
      </c>
      <c r="T1677" s="1">
        <v>0.8</v>
      </c>
      <c r="U1677" s="1">
        <v>-10.211400000000005</v>
      </c>
      <c r="V1677" s="3" t="str">
        <f>IF(M1677=People!$B$5,People!$A$5,IF(M1677=People!$B$4,People!$A$4,IF(M1677=People!$B$3,People!$A$3,IF(M1677=People!$B$2,People!$A$2,0))))</f>
        <v>Kelly Williams</v>
      </c>
      <c r="W1677" s="3" t="str">
        <f>IFERROR(INDEX(Returns!A:A,MATCH(B1677,Returns!B:B,0)),"No")</f>
        <v>No</v>
      </c>
    </row>
    <row r="1678" spans="1:23" x14ac:dyDescent="0.2">
      <c r="A1678" s="1">
        <v>1677</v>
      </c>
      <c r="B1678" t="s">
        <v>6983</v>
      </c>
      <c r="C1678" s="2">
        <v>43238</v>
      </c>
      <c r="D1678" s="2">
        <v>43244</v>
      </c>
      <c r="E1678" s="1" t="s">
        <v>46</v>
      </c>
      <c r="F1678" s="1" t="s">
        <v>3548</v>
      </c>
      <c r="G1678" s="1" t="s">
        <v>3549</v>
      </c>
      <c r="H1678" s="1" t="s">
        <v>24</v>
      </c>
      <c r="I1678" s="1" t="s">
        <v>25</v>
      </c>
      <c r="J1678" s="1" t="s">
        <v>116</v>
      </c>
      <c r="K1678" s="1" t="s">
        <v>40</v>
      </c>
      <c r="L1678" s="1">
        <v>94110</v>
      </c>
      <c r="M1678" s="1" t="s">
        <v>41</v>
      </c>
      <c r="N1678" s="1" t="s">
        <v>249</v>
      </c>
      <c r="O1678" s="1" t="s">
        <v>43</v>
      </c>
      <c r="P1678" s="1" t="s">
        <v>55</v>
      </c>
      <c r="Q1678" s="1" t="s">
        <v>250</v>
      </c>
      <c r="R1678" s="1">
        <v>104.28</v>
      </c>
      <c r="S1678" s="1">
        <v>3</v>
      </c>
      <c r="T1678" s="1">
        <v>0</v>
      </c>
      <c r="U1678" s="1">
        <v>26.069999999999993</v>
      </c>
      <c r="V1678" s="3" t="str">
        <f>IF(M1678=People!$B$5,People!$A$5,IF(M1678=People!$B$4,People!$A$4,IF(M1678=People!$B$3,People!$A$3,IF(M1678=People!$B$2,People!$A$2,0))))</f>
        <v>Anna Andreadi</v>
      </c>
      <c r="W1678" s="3" t="str">
        <f>IFERROR(INDEX(Returns!A:A,MATCH(B1678,Returns!B:B,0)),"No")</f>
        <v>No</v>
      </c>
    </row>
    <row r="1679" spans="1:23" x14ac:dyDescent="0.2">
      <c r="A1679" s="1">
        <v>1678</v>
      </c>
      <c r="B1679" t="s">
        <v>6983</v>
      </c>
      <c r="C1679" s="2">
        <v>43238</v>
      </c>
      <c r="D1679" s="2">
        <v>43244</v>
      </c>
      <c r="E1679" s="1" t="s">
        <v>46</v>
      </c>
      <c r="F1679" s="1" t="s">
        <v>3548</v>
      </c>
      <c r="G1679" s="1" t="s">
        <v>3549</v>
      </c>
      <c r="H1679" s="1" t="s">
        <v>24</v>
      </c>
      <c r="I1679" s="1" t="s">
        <v>25</v>
      </c>
      <c r="J1679" s="1" t="s">
        <v>116</v>
      </c>
      <c r="K1679" s="1" t="s">
        <v>40</v>
      </c>
      <c r="L1679" s="1">
        <v>94110</v>
      </c>
      <c r="M1679" s="1" t="s">
        <v>41</v>
      </c>
      <c r="N1679" s="1" t="s">
        <v>399</v>
      </c>
      <c r="O1679" s="1" t="s">
        <v>43</v>
      </c>
      <c r="P1679" s="1" t="s">
        <v>84</v>
      </c>
      <c r="Q1679" s="1" t="s">
        <v>400</v>
      </c>
      <c r="R1679" s="1">
        <v>17.940000000000001</v>
      </c>
      <c r="S1679" s="1">
        <v>3</v>
      </c>
      <c r="T1679" s="1">
        <v>0</v>
      </c>
      <c r="U1679" s="1">
        <v>8.7906000000000013</v>
      </c>
      <c r="V1679" s="3" t="str">
        <f>IF(M1679=People!$B$5,People!$A$5,IF(M1679=People!$B$4,People!$A$4,IF(M1679=People!$B$3,People!$A$3,IF(M1679=People!$B$2,People!$A$2,0))))</f>
        <v>Anna Andreadi</v>
      </c>
      <c r="W1679" s="3" t="str">
        <f>IFERROR(INDEX(Returns!A:A,MATCH(B1679,Returns!B:B,0)),"No")</f>
        <v>No</v>
      </c>
    </row>
    <row r="1680" spans="1:23" x14ac:dyDescent="0.2">
      <c r="A1680" s="1">
        <v>1679</v>
      </c>
      <c r="B1680" t="s">
        <v>6984</v>
      </c>
      <c r="C1680" s="2">
        <v>42620</v>
      </c>
      <c r="D1680" s="2">
        <v>42626</v>
      </c>
      <c r="E1680" s="1" t="s">
        <v>46</v>
      </c>
      <c r="F1680" s="1" t="s">
        <v>860</v>
      </c>
      <c r="G1680" s="1" t="s">
        <v>861</v>
      </c>
      <c r="H1680" s="1" t="s">
        <v>38</v>
      </c>
      <c r="I1680" s="1" t="s">
        <v>25</v>
      </c>
      <c r="J1680" s="1" t="s">
        <v>133</v>
      </c>
      <c r="K1680" s="1" t="s">
        <v>134</v>
      </c>
      <c r="L1680" s="1">
        <v>19134</v>
      </c>
      <c r="M1680" s="1" t="s">
        <v>135</v>
      </c>
      <c r="N1680" s="1" t="s">
        <v>2834</v>
      </c>
      <c r="O1680" s="1" t="s">
        <v>43</v>
      </c>
      <c r="P1680" s="1" t="s">
        <v>55</v>
      </c>
      <c r="Q1680" s="1" t="s">
        <v>2835</v>
      </c>
      <c r="R1680" s="1">
        <v>64.784000000000006</v>
      </c>
      <c r="S1680" s="1">
        <v>1</v>
      </c>
      <c r="T1680" s="1">
        <v>0.2</v>
      </c>
      <c r="U1680" s="1">
        <v>-14.576399999999996</v>
      </c>
      <c r="V1680" s="3" t="str">
        <f>IF(M1680=People!$B$5,People!$A$5,IF(M1680=People!$B$4,People!$A$4,IF(M1680=People!$B$3,People!$A$3,IF(M1680=People!$B$2,People!$A$2,0))))</f>
        <v>Chuck Magee</v>
      </c>
      <c r="W1680" s="3" t="str">
        <f>IFERROR(INDEX(Returns!A:A,MATCH(B1680,Returns!B:B,0)),"No")</f>
        <v>No</v>
      </c>
    </row>
    <row r="1681" spans="1:23" x14ac:dyDescent="0.2">
      <c r="A1681" s="1">
        <v>1680</v>
      </c>
      <c r="B1681" t="s">
        <v>6984</v>
      </c>
      <c r="C1681" s="2">
        <v>42620</v>
      </c>
      <c r="D1681" s="2">
        <v>42626</v>
      </c>
      <c r="E1681" s="1" t="s">
        <v>46</v>
      </c>
      <c r="F1681" s="1" t="s">
        <v>860</v>
      </c>
      <c r="G1681" s="1" t="s">
        <v>861</v>
      </c>
      <c r="H1681" s="1" t="s">
        <v>38</v>
      </c>
      <c r="I1681" s="1" t="s">
        <v>25</v>
      </c>
      <c r="J1681" s="1" t="s">
        <v>133</v>
      </c>
      <c r="K1681" s="1" t="s">
        <v>134</v>
      </c>
      <c r="L1681" s="1">
        <v>19134</v>
      </c>
      <c r="M1681" s="1" t="s">
        <v>135</v>
      </c>
      <c r="N1681" s="1" t="s">
        <v>2720</v>
      </c>
      <c r="O1681" s="1" t="s">
        <v>66</v>
      </c>
      <c r="P1681" s="1" t="s">
        <v>67</v>
      </c>
      <c r="Q1681" s="1" t="s">
        <v>2721</v>
      </c>
      <c r="R1681" s="1">
        <v>32.381999999999998</v>
      </c>
      <c r="S1681" s="1">
        <v>3</v>
      </c>
      <c r="T1681" s="1">
        <v>0.4</v>
      </c>
      <c r="U1681" s="1">
        <v>4.3175999999999988</v>
      </c>
      <c r="V1681" s="3" t="str">
        <f>IF(M1681=People!$B$5,People!$A$5,IF(M1681=People!$B$4,People!$A$4,IF(M1681=People!$B$3,People!$A$3,IF(M1681=People!$B$2,People!$A$2,0))))</f>
        <v>Chuck Magee</v>
      </c>
      <c r="W1681" s="3" t="str">
        <f>IFERROR(INDEX(Returns!A:A,MATCH(B1681,Returns!B:B,0)),"No")</f>
        <v>No</v>
      </c>
    </row>
    <row r="1682" spans="1:23" x14ac:dyDescent="0.2">
      <c r="A1682" s="1">
        <v>1681</v>
      </c>
      <c r="B1682" t="s">
        <v>6984</v>
      </c>
      <c r="C1682" s="2">
        <v>42620</v>
      </c>
      <c r="D1682" s="2">
        <v>42626</v>
      </c>
      <c r="E1682" s="1" t="s">
        <v>46</v>
      </c>
      <c r="F1682" s="1" t="s">
        <v>860</v>
      </c>
      <c r="G1682" s="1" t="s">
        <v>861</v>
      </c>
      <c r="H1682" s="1" t="s">
        <v>38</v>
      </c>
      <c r="I1682" s="1" t="s">
        <v>25</v>
      </c>
      <c r="J1682" s="1" t="s">
        <v>133</v>
      </c>
      <c r="K1682" s="1" t="s">
        <v>134</v>
      </c>
      <c r="L1682" s="1">
        <v>19134</v>
      </c>
      <c r="M1682" s="1" t="s">
        <v>135</v>
      </c>
      <c r="N1682" s="1" t="s">
        <v>3550</v>
      </c>
      <c r="O1682" s="1" t="s">
        <v>30</v>
      </c>
      <c r="P1682" s="1" t="s">
        <v>60</v>
      </c>
      <c r="Q1682" s="1" t="s">
        <v>3551</v>
      </c>
      <c r="R1682" s="1">
        <v>42.368000000000002</v>
      </c>
      <c r="S1682" s="1">
        <v>2</v>
      </c>
      <c r="T1682" s="1">
        <v>0.2</v>
      </c>
      <c r="U1682" s="1">
        <v>8.4735999999999958</v>
      </c>
      <c r="V1682" s="3" t="str">
        <f>IF(M1682=People!$B$5,People!$A$5,IF(M1682=People!$B$4,People!$A$4,IF(M1682=People!$B$3,People!$A$3,IF(M1682=People!$B$2,People!$A$2,0))))</f>
        <v>Chuck Magee</v>
      </c>
      <c r="W1682" s="3" t="str">
        <f>IFERROR(INDEX(Returns!A:A,MATCH(B1682,Returns!B:B,0)),"No")</f>
        <v>No</v>
      </c>
    </row>
    <row r="1683" spans="1:23" x14ac:dyDescent="0.2">
      <c r="A1683" s="1">
        <v>1682</v>
      </c>
      <c r="B1683" t="s">
        <v>6984</v>
      </c>
      <c r="C1683" s="2">
        <v>42620</v>
      </c>
      <c r="D1683" s="2">
        <v>42626</v>
      </c>
      <c r="E1683" s="1" t="s">
        <v>46</v>
      </c>
      <c r="F1683" s="1" t="s">
        <v>860</v>
      </c>
      <c r="G1683" s="1" t="s">
        <v>861</v>
      </c>
      <c r="H1683" s="1" t="s">
        <v>38</v>
      </c>
      <c r="I1683" s="1" t="s">
        <v>25</v>
      </c>
      <c r="J1683" s="1" t="s">
        <v>133</v>
      </c>
      <c r="K1683" s="1" t="s">
        <v>134</v>
      </c>
      <c r="L1683" s="1">
        <v>19134</v>
      </c>
      <c r="M1683" s="1" t="s">
        <v>135</v>
      </c>
      <c r="N1683" s="1" t="s">
        <v>3552</v>
      </c>
      <c r="O1683" s="1" t="s">
        <v>66</v>
      </c>
      <c r="P1683" s="1" t="s">
        <v>601</v>
      </c>
      <c r="Q1683" s="1" t="s">
        <v>3553</v>
      </c>
      <c r="R1683" s="1">
        <v>399.54</v>
      </c>
      <c r="S1683" s="1">
        <v>4</v>
      </c>
      <c r="T1683" s="1">
        <v>0.7</v>
      </c>
      <c r="U1683" s="1">
        <v>-559.35599999999988</v>
      </c>
      <c r="V1683" s="3" t="str">
        <f>IF(M1683=People!$B$5,People!$A$5,IF(M1683=People!$B$4,People!$A$4,IF(M1683=People!$B$3,People!$A$3,IF(M1683=People!$B$2,People!$A$2,0))))</f>
        <v>Chuck Magee</v>
      </c>
      <c r="W1683" s="3" t="str">
        <f>IFERROR(INDEX(Returns!A:A,MATCH(B1683,Returns!B:B,0)),"No")</f>
        <v>No</v>
      </c>
    </row>
    <row r="1684" spans="1:23" x14ac:dyDescent="0.2">
      <c r="A1684" s="1">
        <v>1683</v>
      </c>
      <c r="B1684" t="s">
        <v>6985</v>
      </c>
      <c r="C1684" s="2">
        <v>43372</v>
      </c>
      <c r="D1684" s="2">
        <v>43374</v>
      </c>
      <c r="E1684" s="1" t="s">
        <v>21</v>
      </c>
      <c r="F1684" s="1" t="s">
        <v>3554</v>
      </c>
      <c r="G1684" s="1" t="s">
        <v>3555</v>
      </c>
      <c r="H1684" s="1" t="s">
        <v>24</v>
      </c>
      <c r="I1684" s="1" t="s">
        <v>25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2131</v>
      </c>
      <c r="O1684" s="1" t="s">
        <v>43</v>
      </c>
      <c r="P1684" s="1" t="s">
        <v>84</v>
      </c>
      <c r="Q1684" s="1" t="s">
        <v>2132</v>
      </c>
      <c r="R1684" s="1">
        <v>18.97</v>
      </c>
      <c r="S1684" s="1">
        <v>1</v>
      </c>
      <c r="T1684" s="1">
        <v>0</v>
      </c>
      <c r="U1684" s="1">
        <v>9.105599999999999</v>
      </c>
      <c r="V1684" s="3" t="str">
        <f>IF(M1684=People!$B$5,People!$A$5,IF(M1684=People!$B$4,People!$A$4,IF(M1684=People!$B$3,People!$A$3,IF(M1684=People!$B$2,People!$A$2,0))))</f>
        <v>Anna Andreadi</v>
      </c>
      <c r="W1684" s="3" t="str">
        <f>IFERROR(INDEX(Returns!A:A,MATCH(B1684,Returns!B:B,0)),"No")</f>
        <v>No</v>
      </c>
    </row>
    <row r="1685" spans="1:23" x14ac:dyDescent="0.2">
      <c r="A1685" s="1">
        <v>1684</v>
      </c>
      <c r="B1685" t="s">
        <v>6986</v>
      </c>
      <c r="C1685" s="2">
        <v>43411</v>
      </c>
      <c r="D1685" s="2">
        <v>43416</v>
      </c>
      <c r="E1685" s="1" t="s">
        <v>46</v>
      </c>
      <c r="F1685" s="1" t="s">
        <v>873</v>
      </c>
      <c r="G1685" s="1" t="s">
        <v>874</v>
      </c>
      <c r="H1685" s="1" t="s">
        <v>38</v>
      </c>
      <c r="I1685" s="1" t="s">
        <v>25</v>
      </c>
      <c r="J1685" s="1" t="s">
        <v>116</v>
      </c>
      <c r="K1685" s="1" t="s">
        <v>40</v>
      </c>
      <c r="L1685" s="1">
        <v>94110</v>
      </c>
      <c r="M1685" s="1" t="s">
        <v>41</v>
      </c>
      <c r="N1685" s="1" t="s">
        <v>2091</v>
      </c>
      <c r="O1685" s="1" t="s">
        <v>30</v>
      </c>
      <c r="P1685" s="1" t="s">
        <v>60</v>
      </c>
      <c r="Q1685" s="1" t="s">
        <v>2092</v>
      </c>
      <c r="R1685" s="1">
        <v>14.82</v>
      </c>
      <c r="S1685" s="1">
        <v>3</v>
      </c>
      <c r="T1685" s="1">
        <v>0</v>
      </c>
      <c r="U1685" s="1">
        <v>6.224400000000001</v>
      </c>
      <c r="V1685" s="3" t="str">
        <f>IF(M1685=People!$B$5,People!$A$5,IF(M1685=People!$B$4,People!$A$4,IF(M1685=People!$B$3,People!$A$3,IF(M1685=People!$B$2,People!$A$2,0))))</f>
        <v>Anna Andreadi</v>
      </c>
      <c r="W1685" s="3" t="str">
        <f>IFERROR(INDEX(Returns!A:A,MATCH(B1685,Returns!B:B,0)),"No")</f>
        <v>No</v>
      </c>
    </row>
    <row r="1686" spans="1:23" x14ac:dyDescent="0.2">
      <c r="A1686" s="1">
        <v>1685</v>
      </c>
      <c r="B1686" t="s">
        <v>6987</v>
      </c>
      <c r="C1686" s="2">
        <v>43579</v>
      </c>
      <c r="D1686" s="2">
        <v>43582</v>
      </c>
      <c r="E1686" s="1" t="s">
        <v>170</v>
      </c>
      <c r="F1686" s="1" t="s">
        <v>3191</v>
      </c>
      <c r="G1686" s="1" t="s">
        <v>3192</v>
      </c>
      <c r="H1686" s="1" t="s">
        <v>38</v>
      </c>
      <c r="I1686" s="1" t="s">
        <v>25</v>
      </c>
      <c r="J1686" s="1" t="s">
        <v>133</v>
      </c>
      <c r="K1686" s="1" t="s">
        <v>134</v>
      </c>
      <c r="L1686" s="1">
        <v>19143</v>
      </c>
      <c r="M1686" s="1" t="s">
        <v>135</v>
      </c>
      <c r="N1686" s="1" t="s">
        <v>3556</v>
      </c>
      <c r="O1686" s="1" t="s">
        <v>43</v>
      </c>
      <c r="P1686" s="1" t="s">
        <v>73</v>
      </c>
      <c r="Q1686" s="1" t="s">
        <v>3557</v>
      </c>
      <c r="R1686" s="1">
        <v>99.28</v>
      </c>
      <c r="S1686" s="1">
        <v>2</v>
      </c>
      <c r="T1686" s="1">
        <v>0.2</v>
      </c>
      <c r="U1686" s="1">
        <v>12.409999999999989</v>
      </c>
      <c r="V1686" s="3" t="str">
        <f>IF(M1686=People!$B$5,People!$A$5,IF(M1686=People!$B$4,People!$A$4,IF(M1686=People!$B$3,People!$A$3,IF(M1686=People!$B$2,People!$A$2,0))))</f>
        <v>Chuck Magee</v>
      </c>
      <c r="W1686" s="3" t="str">
        <f>IFERROR(INDEX(Returns!A:A,MATCH(B1686,Returns!B:B,0)),"No")</f>
        <v>No</v>
      </c>
    </row>
    <row r="1687" spans="1:23" x14ac:dyDescent="0.2">
      <c r="A1687" s="1">
        <v>1686</v>
      </c>
      <c r="B1687" t="s">
        <v>6987</v>
      </c>
      <c r="C1687" s="2">
        <v>43579</v>
      </c>
      <c r="D1687" s="2">
        <v>43582</v>
      </c>
      <c r="E1687" s="1" t="s">
        <v>170</v>
      </c>
      <c r="F1687" s="1" t="s">
        <v>3191</v>
      </c>
      <c r="G1687" s="1" t="s">
        <v>3192</v>
      </c>
      <c r="H1687" s="1" t="s">
        <v>38</v>
      </c>
      <c r="I1687" s="1" t="s">
        <v>25</v>
      </c>
      <c r="J1687" s="1" t="s">
        <v>133</v>
      </c>
      <c r="K1687" s="1" t="s">
        <v>134</v>
      </c>
      <c r="L1687" s="1">
        <v>19143</v>
      </c>
      <c r="M1687" s="1" t="s">
        <v>135</v>
      </c>
      <c r="N1687" s="1" t="s">
        <v>2976</v>
      </c>
      <c r="O1687" s="1" t="s">
        <v>43</v>
      </c>
      <c r="P1687" s="1" t="s">
        <v>70</v>
      </c>
      <c r="Q1687" s="1" t="s">
        <v>2977</v>
      </c>
      <c r="R1687" s="1">
        <v>1.1880000000000002</v>
      </c>
      <c r="S1687" s="1">
        <v>2</v>
      </c>
      <c r="T1687" s="1">
        <v>0.7</v>
      </c>
      <c r="U1687" s="1">
        <v>-0.98999999999999977</v>
      </c>
      <c r="V1687" s="3" t="str">
        <f>IF(M1687=People!$B$5,People!$A$5,IF(M1687=People!$B$4,People!$A$4,IF(M1687=People!$B$3,People!$A$3,IF(M1687=People!$B$2,People!$A$2,0))))</f>
        <v>Chuck Magee</v>
      </c>
      <c r="W1687" s="3" t="str">
        <f>IFERROR(INDEX(Returns!A:A,MATCH(B1687,Returns!B:B,0)),"No")</f>
        <v>No</v>
      </c>
    </row>
    <row r="1688" spans="1:23" x14ac:dyDescent="0.2">
      <c r="A1688" s="1">
        <v>1687</v>
      </c>
      <c r="B1688" t="s">
        <v>6987</v>
      </c>
      <c r="C1688" s="2">
        <v>43579</v>
      </c>
      <c r="D1688" s="2">
        <v>43582</v>
      </c>
      <c r="E1688" s="1" t="s">
        <v>170</v>
      </c>
      <c r="F1688" s="1" t="s">
        <v>3191</v>
      </c>
      <c r="G1688" s="1" t="s">
        <v>3192</v>
      </c>
      <c r="H1688" s="1" t="s">
        <v>38</v>
      </c>
      <c r="I1688" s="1" t="s">
        <v>25</v>
      </c>
      <c r="J1688" s="1" t="s">
        <v>133</v>
      </c>
      <c r="K1688" s="1" t="s">
        <v>134</v>
      </c>
      <c r="L1688" s="1">
        <v>19143</v>
      </c>
      <c r="M1688" s="1" t="s">
        <v>135</v>
      </c>
      <c r="N1688" s="1" t="s">
        <v>3558</v>
      </c>
      <c r="O1688" s="1" t="s">
        <v>43</v>
      </c>
      <c r="P1688" s="1" t="s">
        <v>70</v>
      </c>
      <c r="Q1688" s="1" t="s">
        <v>3559</v>
      </c>
      <c r="R1688" s="1">
        <v>7.5180000000000007</v>
      </c>
      <c r="S1688" s="1">
        <v>2</v>
      </c>
      <c r="T1688" s="1">
        <v>0.7</v>
      </c>
      <c r="U1688" s="1">
        <v>-5.7637999999999998</v>
      </c>
      <c r="V1688" s="3" t="str">
        <f>IF(M1688=People!$B$5,People!$A$5,IF(M1688=People!$B$4,People!$A$4,IF(M1688=People!$B$3,People!$A$3,IF(M1688=People!$B$2,People!$A$2,0))))</f>
        <v>Chuck Magee</v>
      </c>
      <c r="W1688" s="3" t="str">
        <f>IFERROR(INDEX(Returns!A:A,MATCH(B1688,Returns!B:B,0)),"No")</f>
        <v>No</v>
      </c>
    </row>
    <row r="1689" spans="1:23" x14ac:dyDescent="0.2">
      <c r="A1689" s="1">
        <v>1688</v>
      </c>
      <c r="B1689" t="s">
        <v>6988</v>
      </c>
      <c r="C1689" s="2">
        <v>43809</v>
      </c>
      <c r="D1689" s="2">
        <v>43811</v>
      </c>
      <c r="E1689" s="1" t="s">
        <v>170</v>
      </c>
      <c r="F1689" s="1" t="s">
        <v>3399</v>
      </c>
      <c r="G1689" s="1" t="s">
        <v>3400</v>
      </c>
      <c r="H1689" s="1" t="s">
        <v>24</v>
      </c>
      <c r="I1689" s="1" t="s">
        <v>25</v>
      </c>
      <c r="J1689" s="1" t="s">
        <v>133</v>
      </c>
      <c r="K1689" s="1" t="s">
        <v>134</v>
      </c>
      <c r="L1689" s="1">
        <v>19140</v>
      </c>
      <c r="M1689" s="1" t="s">
        <v>135</v>
      </c>
      <c r="N1689" s="1" t="s">
        <v>2435</v>
      </c>
      <c r="O1689" s="1" t="s">
        <v>43</v>
      </c>
      <c r="P1689" s="1" t="s">
        <v>84</v>
      </c>
      <c r="Q1689" s="1" t="s">
        <v>2436</v>
      </c>
      <c r="R1689" s="1">
        <v>10.368000000000002</v>
      </c>
      <c r="S1689" s="1">
        <v>2</v>
      </c>
      <c r="T1689" s="1">
        <v>0.2</v>
      </c>
      <c r="U1689" s="1">
        <v>3.6288</v>
      </c>
      <c r="V1689" s="3" t="str">
        <f>IF(M1689=People!$B$5,People!$A$5,IF(M1689=People!$B$4,People!$A$4,IF(M1689=People!$B$3,People!$A$3,IF(M1689=People!$B$2,People!$A$2,0))))</f>
        <v>Chuck Magee</v>
      </c>
      <c r="W1689" s="3" t="str">
        <f>IFERROR(INDEX(Returns!A:A,MATCH(B1689,Returns!B:B,0)),"No")</f>
        <v>No</v>
      </c>
    </row>
    <row r="1690" spans="1:23" x14ac:dyDescent="0.2">
      <c r="A1690" s="1">
        <v>1689</v>
      </c>
      <c r="B1690" t="s">
        <v>6988</v>
      </c>
      <c r="C1690" s="2">
        <v>43809</v>
      </c>
      <c r="D1690" s="2">
        <v>43811</v>
      </c>
      <c r="E1690" s="1" t="s">
        <v>170</v>
      </c>
      <c r="F1690" s="1" t="s">
        <v>3399</v>
      </c>
      <c r="G1690" s="1" t="s">
        <v>3400</v>
      </c>
      <c r="H1690" s="1" t="s">
        <v>24</v>
      </c>
      <c r="I1690" s="1" t="s">
        <v>25</v>
      </c>
      <c r="J1690" s="1" t="s">
        <v>133</v>
      </c>
      <c r="K1690" s="1" t="s">
        <v>134</v>
      </c>
      <c r="L1690" s="1">
        <v>19140</v>
      </c>
      <c r="M1690" s="1" t="s">
        <v>135</v>
      </c>
      <c r="N1690" s="1" t="s">
        <v>2079</v>
      </c>
      <c r="O1690" s="1" t="s">
        <v>30</v>
      </c>
      <c r="P1690" s="1" t="s">
        <v>60</v>
      </c>
      <c r="Q1690" s="1" t="s">
        <v>2080</v>
      </c>
      <c r="R1690" s="1">
        <v>310.88000000000005</v>
      </c>
      <c r="S1690" s="1">
        <v>2</v>
      </c>
      <c r="T1690" s="1">
        <v>0.2</v>
      </c>
      <c r="U1690" s="1">
        <v>23.315999999999988</v>
      </c>
      <c r="V1690" s="3" t="str">
        <f>IF(M1690=People!$B$5,People!$A$5,IF(M1690=People!$B$4,People!$A$4,IF(M1690=People!$B$3,People!$A$3,IF(M1690=People!$B$2,People!$A$2,0))))</f>
        <v>Chuck Magee</v>
      </c>
      <c r="W1690" s="3" t="str">
        <f>IFERROR(INDEX(Returns!A:A,MATCH(B1690,Returns!B:B,0)),"No")</f>
        <v>No</v>
      </c>
    </row>
    <row r="1691" spans="1:23" x14ac:dyDescent="0.2">
      <c r="A1691" s="1">
        <v>1690</v>
      </c>
      <c r="B1691" t="s">
        <v>6989</v>
      </c>
      <c r="C1691" s="2">
        <v>42598</v>
      </c>
      <c r="D1691" s="2">
        <v>42602</v>
      </c>
      <c r="E1691" s="1" t="s">
        <v>46</v>
      </c>
      <c r="F1691" s="1" t="s">
        <v>478</v>
      </c>
      <c r="G1691" s="1" t="s">
        <v>479</v>
      </c>
      <c r="H1691" s="1" t="s">
        <v>24</v>
      </c>
      <c r="I1691" s="1" t="s">
        <v>25</v>
      </c>
      <c r="J1691" s="1" t="s">
        <v>133</v>
      </c>
      <c r="K1691" s="1" t="s">
        <v>134</v>
      </c>
      <c r="L1691" s="1">
        <v>19143</v>
      </c>
      <c r="M1691" s="1" t="s">
        <v>135</v>
      </c>
      <c r="N1691" s="1" t="s">
        <v>75</v>
      </c>
      <c r="O1691" s="1" t="s">
        <v>30</v>
      </c>
      <c r="P1691" s="1" t="s">
        <v>52</v>
      </c>
      <c r="Q1691" s="1" t="s">
        <v>76</v>
      </c>
      <c r="R1691" s="1">
        <v>853.09199999999987</v>
      </c>
      <c r="S1691" s="1">
        <v>6</v>
      </c>
      <c r="T1691" s="1">
        <v>0.4</v>
      </c>
      <c r="U1691" s="1">
        <v>-227.49120000000016</v>
      </c>
      <c r="V1691" s="3" t="str">
        <f>IF(M1691=People!$B$5,People!$A$5,IF(M1691=People!$B$4,People!$A$4,IF(M1691=People!$B$3,People!$A$3,IF(M1691=People!$B$2,People!$A$2,0))))</f>
        <v>Chuck Magee</v>
      </c>
      <c r="W1691" s="3" t="str">
        <f>IFERROR(INDEX(Returns!A:A,MATCH(B1691,Returns!B:B,0)),"No")</f>
        <v>No</v>
      </c>
    </row>
    <row r="1692" spans="1:23" x14ac:dyDescent="0.2">
      <c r="A1692" s="1">
        <v>1691</v>
      </c>
      <c r="B1692" t="s">
        <v>6990</v>
      </c>
      <c r="C1692" s="2">
        <v>43808</v>
      </c>
      <c r="D1692" s="2">
        <v>43814</v>
      </c>
      <c r="E1692" s="1" t="s">
        <v>46</v>
      </c>
      <c r="F1692" s="1" t="s">
        <v>3560</v>
      </c>
      <c r="G1692" s="1" t="s">
        <v>3561</v>
      </c>
      <c r="H1692" s="1" t="s">
        <v>24</v>
      </c>
      <c r="I1692" s="1" t="s">
        <v>25</v>
      </c>
      <c r="J1692" s="1" t="s">
        <v>3562</v>
      </c>
      <c r="K1692" s="1" t="s">
        <v>228</v>
      </c>
      <c r="L1692" s="1">
        <v>46203</v>
      </c>
      <c r="M1692" s="1" t="s">
        <v>97</v>
      </c>
      <c r="N1692" s="1" t="s">
        <v>3471</v>
      </c>
      <c r="O1692" s="1" t="s">
        <v>43</v>
      </c>
      <c r="P1692" s="1" t="s">
        <v>84</v>
      </c>
      <c r="Q1692" s="1" t="s">
        <v>3472</v>
      </c>
      <c r="R1692" s="1">
        <v>33.450000000000003</v>
      </c>
      <c r="S1692" s="1">
        <v>5</v>
      </c>
      <c r="T1692" s="1">
        <v>0</v>
      </c>
      <c r="U1692" s="1">
        <v>15.387</v>
      </c>
      <c r="V1692" s="3" t="str">
        <f>IF(M1692=People!$B$5,People!$A$5,IF(M1692=People!$B$4,People!$A$4,IF(M1692=People!$B$3,People!$A$3,IF(M1692=People!$B$2,People!$A$2,0))))</f>
        <v>Kelly Williams</v>
      </c>
      <c r="W1692" s="3" t="str">
        <f>IFERROR(INDEX(Returns!A:A,MATCH(B1692,Returns!B:B,0)),"No")</f>
        <v>No</v>
      </c>
    </row>
    <row r="1693" spans="1:23" x14ac:dyDescent="0.2">
      <c r="A1693" s="1">
        <v>1692</v>
      </c>
      <c r="B1693" t="s">
        <v>6990</v>
      </c>
      <c r="C1693" s="2">
        <v>43808</v>
      </c>
      <c r="D1693" s="2">
        <v>43814</v>
      </c>
      <c r="E1693" s="1" t="s">
        <v>46</v>
      </c>
      <c r="F1693" s="1" t="s">
        <v>3560</v>
      </c>
      <c r="G1693" s="1" t="s">
        <v>3561</v>
      </c>
      <c r="H1693" s="1" t="s">
        <v>24</v>
      </c>
      <c r="I1693" s="1" t="s">
        <v>25</v>
      </c>
      <c r="J1693" s="1" t="s">
        <v>3562</v>
      </c>
      <c r="K1693" s="1" t="s">
        <v>228</v>
      </c>
      <c r="L1693" s="1">
        <v>46203</v>
      </c>
      <c r="M1693" s="1" t="s">
        <v>97</v>
      </c>
      <c r="N1693" s="1" t="s">
        <v>309</v>
      </c>
      <c r="O1693" s="1" t="s">
        <v>43</v>
      </c>
      <c r="P1693" s="1" t="s">
        <v>70</v>
      </c>
      <c r="Q1693" s="1" t="s">
        <v>310</v>
      </c>
      <c r="R1693" s="1">
        <v>10.4</v>
      </c>
      <c r="S1693" s="1">
        <v>5</v>
      </c>
      <c r="T1693" s="1">
        <v>0</v>
      </c>
      <c r="U1693" s="1">
        <v>5.0960000000000001</v>
      </c>
      <c r="V1693" s="3" t="str">
        <f>IF(M1693=People!$B$5,People!$A$5,IF(M1693=People!$B$4,People!$A$4,IF(M1693=People!$B$3,People!$A$3,IF(M1693=People!$B$2,People!$A$2,0))))</f>
        <v>Kelly Williams</v>
      </c>
      <c r="W1693" s="3" t="str">
        <f>IFERROR(INDEX(Returns!A:A,MATCH(B1693,Returns!B:B,0)),"No")</f>
        <v>No</v>
      </c>
    </row>
    <row r="1694" spans="1:23" x14ac:dyDescent="0.2">
      <c r="A1694" s="1">
        <v>1693</v>
      </c>
      <c r="B1694" t="s">
        <v>6991</v>
      </c>
      <c r="C1694" s="2">
        <v>43173</v>
      </c>
      <c r="D1694" s="2">
        <v>43178</v>
      </c>
      <c r="E1694" s="1" t="s">
        <v>46</v>
      </c>
      <c r="F1694" s="1" t="s">
        <v>3563</v>
      </c>
      <c r="G1694" s="1" t="s">
        <v>3564</v>
      </c>
      <c r="H1694" s="1" t="s">
        <v>24</v>
      </c>
      <c r="I1694" s="1" t="s">
        <v>25</v>
      </c>
      <c r="J1694" s="1" t="s">
        <v>439</v>
      </c>
      <c r="K1694" s="1" t="s">
        <v>440</v>
      </c>
      <c r="L1694" s="1">
        <v>43229</v>
      </c>
      <c r="M1694" s="1" t="s">
        <v>135</v>
      </c>
      <c r="N1694" s="1" t="s">
        <v>1649</v>
      </c>
      <c r="O1694" s="1" t="s">
        <v>30</v>
      </c>
      <c r="P1694" s="1" t="s">
        <v>60</v>
      </c>
      <c r="Q1694" s="1" t="s">
        <v>1650</v>
      </c>
      <c r="R1694" s="1">
        <v>21.880000000000003</v>
      </c>
      <c r="S1694" s="1">
        <v>5</v>
      </c>
      <c r="T1694" s="1">
        <v>0.2</v>
      </c>
      <c r="U1694" s="1">
        <v>6.2904999999999998</v>
      </c>
      <c r="V1694" s="3" t="str">
        <f>IF(M1694=People!$B$5,People!$A$5,IF(M1694=People!$B$4,People!$A$4,IF(M1694=People!$B$3,People!$A$3,IF(M1694=People!$B$2,People!$A$2,0))))</f>
        <v>Chuck Magee</v>
      </c>
      <c r="W1694" s="3" t="str">
        <f>IFERROR(INDEX(Returns!A:A,MATCH(B1694,Returns!B:B,0)),"No")</f>
        <v>No</v>
      </c>
    </row>
    <row r="1695" spans="1:23" x14ac:dyDescent="0.2">
      <c r="A1695" s="1">
        <v>1694</v>
      </c>
      <c r="B1695" t="s">
        <v>6992</v>
      </c>
      <c r="C1695" s="2">
        <v>43277</v>
      </c>
      <c r="D1695" s="2">
        <v>43280</v>
      </c>
      <c r="E1695" s="1" t="s">
        <v>21</v>
      </c>
      <c r="F1695" s="1" t="s">
        <v>3051</v>
      </c>
      <c r="G1695" s="1" t="s">
        <v>3052</v>
      </c>
      <c r="H1695" s="1" t="s">
        <v>94</v>
      </c>
      <c r="I1695" s="1" t="s">
        <v>25</v>
      </c>
      <c r="J1695" s="1" t="s">
        <v>3544</v>
      </c>
      <c r="K1695" s="1" t="s">
        <v>96</v>
      </c>
      <c r="L1695" s="1">
        <v>75023</v>
      </c>
      <c r="M1695" s="1" t="s">
        <v>97</v>
      </c>
      <c r="N1695" s="1" t="s">
        <v>3565</v>
      </c>
      <c r="O1695" s="1" t="s">
        <v>66</v>
      </c>
      <c r="P1695" s="1" t="s">
        <v>146</v>
      </c>
      <c r="Q1695" s="1" t="s">
        <v>3566</v>
      </c>
      <c r="R1695" s="1">
        <v>13.616</v>
      </c>
      <c r="S1695" s="1">
        <v>2</v>
      </c>
      <c r="T1695" s="1">
        <v>0.2</v>
      </c>
      <c r="U1695" s="1">
        <v>3.5742000000000012</v>
      </c>
      <c r="V1695" s="3" t="str">
        <f>IF(M1695=People!$B$5,People!$A$5,IF(M1695=People!$B$4,People!$A$4,IF(M1695=People!$B$3,People!$A$3,IF(M1695=People!$B$2,People!$A$2,0))))</f>
        <v>Kelly Williams</v>
      </c>
      <c r="W1695" s="3" t="str">
        <f>IFERROR(INDEX(Returns!A:A,MATCH(B1695,Returns!B:B,0)),"No")</f>
        <v>No</v>
      </c>
    </row>
    <row r="1696" spans="1:23" x14ac:dyDescent="0.2">
      <c r="A1696" s="1">
        <v>1695</v>
      </c>
      <c r="B1696" t="s">
        <v>6993</v>
      </c>
      <c r="C1696" s="2">
        <v>43003</v>
      </c>
      <c r="D1696" s="2">
        <v>43006</v>
      </c>
      <c r="E1696" s="1" t="s">
        <v>21</v>
      </c>
      <c r="F1696" s="1" t="s">
        <v>2023</v>
      </c>
      <c r="G1696" s="1" t="s">
        <v>2024</v>
      </c>
      <c r="H1696" s="1" t="s">
        <v>94</v>
      </c>
      <c r="I1696" s="1" t="s">
        <v>25</v>
      </c>
      <c r="J1696" s="1" t="s">
        <v>3567</v>
      </c>
      <c r="K1696" s="1" t="s">
        <v>693</v>
      </c>
      <c r="L1696" s="1">
        <v>7002</v>
      </c>
      <c r="M1696" s="1" t="s">
        <v>135</v>
      </c>
      <c r="N1696" s="1" t="s">
        <v>3568</v>
      </c>
      <c r="O1696" s="1" t="s">
        <v>66</v>
      </c>
      <c r="P1696" s="1" t="s">
        <v>146</v>
      </c>
      <c r="Q1696" s="1" t="s">
        <v>3569</v>
      </c>
      <c r="R1696" s="1">
        <v>63.96</v>
      </c>
      <c r="S1696" s="1">
        <v>4</v>
      </c>
      <c r="T1696" s="1">
        <v>0</v>
      </c>
      <c r="U1696" s="1">
        <v>19.827599999999997</v>
      </c>
      <c r="V1696" s="3" t="str">
        <f>IF(M1696=People!$B$5,People!$A$5,IF(M1696=People!$B$4,People!$A$4,IF(M1696=People!$B$3,People!$A$3,IF(M1696=People!$B$2,People!$A$2,0))))</f>
        <v>Chuck Magee</v>
      </c>
      <c r="W1696" s="3" t="str">
        <f>IFERROR(INDEX(Returns!A:A,MATCH(B1696,Returns!B:B,0)),"No")</f>
        <v>No</v>
      </c>
    </row>
    <row r="1697" spans="1:23" x14ac:dyDescent="0.2">
      <c r="A1697" s="1">
        <v>1696</v>
      </c>
      <c r="B1697" t="s">
        <v>6993</v>
      </c>
      <c r="C1697" s="2">
        <v>43003</v>
      </c>
      <c r="D1697" s="2">
        <v>43006</v>
      </c>
      <c r="E1697" s="1" t="s">
        <v>21</v>
      </c>
      <c r="F1697" s="1" t="s">
        <v>2023</v>
      </c>
      <c r="G1697" s="1" t="s">
        <v>2024</v>
      </c>
      <c r="H1697" s="1" t="s">
        <v>94</v>
      </c>
      <c r="I1697" s="1" t="s">
        <v>25</v>
      </c>
      <c r="J1697" s="1" t="s">
        <v>3567</v>
      </c>
      <c r="K1697" s="1" t="s">
        <v>693</v>
      </c>
      <c r="L1697" s="1">
        <v>7002</v>
      </c>
      <c r="M1697" s="1" t="s">
        <v>135</v>
      </c>
      <c r="N1697" s="1" t="s">
        <v>1071</v>
      </c>
      <c r="O1697" s="1" t="s">
        <v>43</v>
      </c>
      <c r="P1697" s="1" t="s">
        <v>70</v>
      </c>
      <c r="Q1697" s="1" t="s">
        <v>1072</v>
      </c>
      <c r="R1697" s="1">
        <v>14.46</v>
      </c>
      <c r="S1697" s="1">
        <v>3</v>
      </c>
      <c r="T1697" s="1">
        <v>0</v>
      </c>
      <c r="U1697" s="1">
        <v>7.0853999999999999</v>
      </c>
      <c r="V1697" s="3" t="str">
        <f>IF(M1697=People!$B$5,People!$A$5,IF(M1697=People!$B$4,People!$A$4,IF(M1697=People!$B$3,People!$A$3,IF(M1697=People!$B$2,People!$A$2,0))))</f>
        <v>Chuck Magee</v>
      </c>
      <c r="W1697" s="3" t="str">
        <f>IFERROR(INDEX(Returns!A:A,MATCH(B1697,Returns!B:B,0)),"No")</f>
        <v>No</v>
      </c>
    </row>
    <row r="1698" spans="1:23" x14ac:dyDescent="0.2">
      <c r="A1698" s="1">
        <v>1697</v>
      </c>
      <c r="B1698" t="s">
        <v>6993</v>
      </c>
      <c r="C1698" s="2">
        <v>43003</v>
      </c>
      <c r="D1698" s="2">
        <v>43006</v>
      </c>
      <c r="E1698" s="1" t="s">
        <v>21</v>
      </c>
      <c r="F1698" s="1" t="s">
        <v>2023</v>
      </c>
      <c r="G1698" s="1" t="s">
        <v>2024</v>
      </c>
      <c r="H1698" s="1" t="s">
        <v>94</v>
      </c>
      <c r="I1698" s="1" t="s">
        <v>25</v>
      </c>
      <c r="J1698" s="1" t="s">
        <v>3567</v>
      </c>
      <c r="K1698" s="1" t="s">
        <v>693</v>
      </c>
      <c r="L1698" s="1">
        <v>7002</v>
      </c>
      <c r="M1698" s="1" t="s">
        <v>135</v>
      </c>
      <c r="N1698" s="1" t="s">
        <v>282</v>
      </c>
      <c r="O1698" s="1" t="s">
        <v>66</v>
      </c>
      <c r="P1698" s="1" t="s">
        <v>67</v>
      </c>
      <c r="Q1698" s="1" t="s">
        <v>283</v>
      </c>
      <c r="R1698" s="1">
        <v>104.98</v>
      </c>
      <c r="S1698" s="1">
        <v>2</v>
      </c>
      <c r="T1698" s="1">
        <v>0</v>
      </c>
      <c r="U1698" s="1">
        <v>52.49</v>
      </c>
      <c r="V1698" s="3" t="str">
        <f>IF(M1698=People!$B$5,People!$A$5,IF(M1698=People!$B$4,People!$A$4,IF(M1698=People!$B$3,People!$A$3,IF(M1698=People!$B$2,People!$A$2,0))))</f>
        <v>Chuck Magee</v>
      </c>
      <c r="W1698" s="3" t="str">
        <f>IFERROR(INDEX(Returns!A:A,MATCH(B1698,Returns!B:B,0)),"No")</f>
        <v>No</v>
      </c>
    </row>
    <row r="1699" spans="1:23" x14ac:dyDescent="0.2">
      <c r="A1699" s="1">
        <v>1698</v>
      </c>
      <c r="B1699" t="s">
        <v>6994</v>
      </c>
      <c r="C1699" s="2">
        <v>43096</v>
      </c>
      <c r="D1699" s="2">
        <v>43100</v>
      </c>
      <c r="E1699" s="1" t="s">
        <v>46</v>
      </c>
      <c r="F1699" s="1" t="s">
        <v>1143</v>
      </c>
      <c r="G1699" s="1" t="s">
        <v>1144</v>
      </c>
      <c r="H1699" s="1" t="s">
        <v>24</v>
      </c>
      <c r="I1699" s="1" t="s">
        <v>25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2162</v>
      </c>
      <c r="O1699" s="1" t="s">
        <v>43</v>
      </c>
      <c r="P1699" s="1" t="s">
        <v>73</v>
      </c>
      <c r="Q1699" s="1" t="s">
        <v>2163</v>
      </c>
      <c r="R1699" s="1">
        <v>106.96</v>
      </c>
      <c r="S1699" s="1">
        <v>2</v>
      </c>
      <c r="T1699" s="1">
        <v>0</v>
      </c>
      <c r="U1699" s="1">
        <v>31.018399999999986</v>
      </c>
      <c r="V1699" s="3" t="str">
        <f>IF(M1699=People!$B$5,People!$A$5,IF(M1699=People!$B$4,People!$A$4,IF(M1699=People!$B$3,People!$A$3,IF(M1699=People!$B$2,People!$A$2,0))))</f>
        <v>Anna Andreadi</v>
      </c>
      <c r="W1699" s="3" t="str">
        <f>IFERROR(INDEX(Returns!A:A,MATCH(B1699,Returns!B:B,0)),"No")</f>
        <v>No</v>
      </c>
    </row>
    <row r="1700" spans="1:23" x14ac:dyDescent="0.2">
      <c r="A1700" s="1">
        <v>1699</v>
      </c>
      <c r="B1700" t="s">
        <v>6994</v>
      </c>
      <c r="C1700" s="2">
        <v>43096</v>
      </c>
      <c r="D1700" s="2">
        <v>43100</v>
      </c>
      <c r="E1700" s="1" t="s">
        <v>46</v>
      </c>
      <c r="F1700" s="1" t="s">
        <v>1143</v>
      </c>
      <c r="G1700" s="1" t="s">
        <v>1144</v>
      </c>
      <c r="H1700" s="1" t="s">
        <v>24</v>
      </c>
      <c r="I1700" s="1" t="s">
        <v>25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3570</v>
      </c>
      <c r="O1700" s="1" t="s">
        <v>43</v>
      </c>
      <c r="P1700" s="1" t="s">
        <v>44</v>
      </c>
      <c r="Q1700" s="1" t="s">
        <v>3571</v>
      </c>
      <c r="R1700" s="1">
        <v>21.560000000000002</v>
      </c>
      <c r="S1700" s="1">
        <v>7</v>
      </c>
      <c r="T1700" s="1">
        <v>0</v>
      </c>
      <c r="U1700" s="1">
        <v>10.348799999999999</v>
      </c>
      <c r="V1700" s="3" t="str">
        <f>IF(M1700=People!$B$5,People!$A$5,IF(M1700=People!$B$4,People!$A$4,IF(M1700=People!$B$3,People!$A$3,IF(M1700=People!$B$2,People!$A$2,0))))</f>
        <v>Anna Andreadi</v>
      </c>
      <c r="W1700" s="3" t="str">
        <f>IFERROR(INDEX(Returns!A:A,MATCH(B1700,Returns!B:B,0)),"No")</f>
        <v>No</v>
      </c>
    </row>
    <row r="1701" spans="1:23" x14ac:dyDescent="0.2">
      <c r="A1701" s="1">
        <v>1700</v>
      </c>
      <c r="B1701" t="s">
        <v>5958</v>
      </c>
      <c r="C1701" s="2">
        <v>42524</v>
      </c>
      <c r="D1701" s="2">
        <v>42528</v>
      </c>
      <c r="E1701" s="1" t="s">
        <v>21</v>
      </c>
      <c r="F1701" s="1" t="s">
        <v>458</v>
      </c>
      <c r="G1701" s="1" t="s">
        <v>459</v>
      </c>
      <c r="H1701" s="1" t="s">
        <v>24</v>
      </c>
      <c r="I1701" s="1" t="s">
        <v>25</v>
      </c>
      <c r="J1701" s="1" t="s">
        <v>88</v>
      </c>
      <c r="K1701" s="1" t="s">
        <v>89</v>
      </c>
      <c r="L1701" s="1">
        <v>98115</v>
      </c>
      <c r="M1701" s="1" t="s">
        <v>41</v>
      </c>
      <c r="N1701" s="1" t="s">
        <v>2740</v>
      </c>
      <c r="O1701" s="1" t="s">
        <v>30</v>
      </c>
      <c r="P1701" s="1" t="s">
        <v>52</v>
      </c>
      <c r="Q1701" s="1" t="s">
        <v>2741</v>
      </c>
      <c r="R1701" s="1">
        <v>515.88</v>
      </c>
      <c r="S1701" s="1">
        <v>6</v>
      </c>
      <c r="T1701" s="1">
        <v>0</v>
      </c>
      <c r="U1701" s="1">
        <v>113.49359999999999</v>
      </c>
      <c r="V1701" s="3" t="str">
        <f>IF(M1701=People!$B$5,People!$A$5,IF(M1701=People!$B$4,People!$A$4,IF(M1701=People!$B$3,People!$A$3,IF(M1701=People!$B$2,People!$A$2,0))))</f>
        <v>Anna Andreadi</v>
      </c>
      <c r="W1701" s="3" t="str">
        <f>IFERROR(INDEX(Returns!A:A,MATCH(B1701,Returns!B:B,0)),"No")</f>
        <v>Yes</v>
      </c>
    </row>
    <row r="1702" spans="1:23" x14ac:dyDescent="0.2">
      <c r="A1702" s="1">
        <v>1701</v>
      </c>
      <c r="B1702" t="s">
        <v>6995</v>
      </c>
      <c r="C1702" s="2">
        <v>42929</v>
      </c>
      <c r="D1702" s="2">
        <v>42931</v>
      </c>
      <c r="E1702" s="1" t="s">
        <v>21</v>
      </c>
      <c r="F1702" s="1" t="s">
        <v>3093</v>
      </c>
      <c r="G1702" s="1" t="s">
        <v>3094</v>
      </c>
      <c r="H1702" s="1" t="s">
        <v>24</v>
      </c>
      <c r="I1702" s="1" t="s">
        <v>25</v>
      </c>
      <c r="J1702" s="1" t="s">
        <v>239</v>
      </c>
      <c r="K1702" s="1" t="s">
        <v>240</v>
      </c>
      <c r="L1702" s="1">
        <v>10035</v>
      </c>
      <c r="M1702" s="1" t="s">
        <v>135</v>
      </c>
      <c r="N1702" s="1" t="s">
        <v>2559</v>
      </c>
      <c r="O1702" s="1" t="s">
        <v>43</v>
      </c>
      <c r="P1702" s="1" t="s">
        <v>70</v>
      </c>
      <c r="Q1702" s="1" t="s">
        <v>2560</v>
      </c>
      <c r="R1702" s="1">
        <v>11.808</v>
      </c>
      <c r="S1702" s="1">
        <v>2</v>
      </c>
      <c r="T1702" s="1">
        <v>0.2</v>
      </c>
      <c r="U1702" s="1">
        <v>4.2804000000000002</v>
      </c>
      <c r="V1702" s="3" t="str">
        <f>IF(M1702=People!$B$5,People!$A$5,IF(M1702=People!$B$4,People!$A$4,IF(M1702=People!$B$3,People!$A$3,IF(M1702=People!$B$2,People!$A$2,0))))</f>
        <v>Chuck Magee</v>
      </c>
      <c r="W1702" s="3" t="str">
        <f>IFERROR(INDEX(Returns!A:A,MATCH(B1702,Returns!B:B,0)),"No")</f>
        <v>No</v>
      </c>
    </row>
    <row r="1703" spans="1:23" x14ac:dyDescent="0.2">
      <c r="A1703" s="1">
        <v>1702</v>
      </c>
      <c r="B1703" t="s">
        <v>6995</v>
      </c>
      <c r="C1703" s="2">
        <v>42929</v>
      </c>
      <c r="D1703" s="2">
        <v>42931</v>
      </c>
      <c r="E1703" s="1" t="s">
        <v>21</v>
      </c>
      <c r="F1703" s="1" t="s">
        <v>3093</v>
      </c>
      <c r="G1703" s="1" t="s">
        <v>3094</v>
      </c>
      <c r="H1703" s="1" t="s">
        <v>24</v>
      </c>
      <c r="I1703" s="1" t="s">
        <v>25</v>
      </c>
      <c r="J1703" s="1" t="s">
        <v>239</v>
      </c>
      <c r="K1703" s="1" t="s">
        <v>240</v>
      </c>
      <c r="L1703" s="1">
        <v>10035</v>
      </c>
      <c r="M1703" s="1" t="s">
        <v>135</v>
      </c>
      <c r="N1703" s="1" t="s">
        <v>1566</v>
      </c>
      <c r="O1703" s="1" t="s">
        <v>30</v>
      </c>
      <c r="P1703" s="1" t="s">
        <v>34</v>
      </c>
      <c r="Q1703" s="1" t="s">
        <v>1567</v>
      </c>
      <c r="R1703" s="1">
        <v>1931.04</v>
      </c>
      <c r="S1703" s="1">
        <v>9</v>
      </c>
      <c r="T1703" s="1">
        <v>0.1</v>
      </c>
      <c r="U1703" s="1">
        <v>321.83999999999992</v>
      </c>
      <c r="V1703" s="3" t="str">
        <f>IF(M1703=People!$B$5,People!$A$5,IF(M1703=People!$B$4,People!$A$4,IF(M1703=People!$B$3,People!$A$3,IF(M1703=People!$B$2,People!$A$2,0))))</f>
        <v>Chuck Magee</v>
      </c>
      <c r="W1703" s="3" t="str">
        <f>IFERROR(INDEX(Returns!A:A,MATCH(B1703,Returns!B:B,0)),"No")</f>
        <v>No</v>
      </c>
    </row>
    <row r="1704" spans="1:23" x14ac:dyDescent="0.2">
      <c r="A1704" s="1">
        <v>1703</v>
      </c>
      <c r="B1704" t="s">
        <v>6995</v>
      </c>
      <c r="C1704" s="2">
        <v>42929</v>
      </c>
      <c r="D1704" s="2">
        <v>42931</v>
      </c>
      <c r="E1704" s="1" t="s">
        <v>21</v>
      </c>
      <c r="F1704" s="1" t="s">
        <v>3093</v>
      </c>
      <c r="G1704" s="1" t="s">
        <v>3094</v>
      </c>
      <c r="H1704" s="1" t="s">
        <v>24</v>
      </c>
      <c r="I1704" s="1" t="s">
        <v>25</v>
      </c>
      <c r="J1704" s="1" t="s">
        <v>239</v>
      </c>
      <c r="K1704" s="1" t="s">
        <v>240</v>
      </c>
      <c r="L1704" s="1">
        <v>10035</v>
      </c>
      <c r="M1704" s="1" t="s">
        <v>135</v>
      </c>
      <c r="N1704" s="1" t="s">
        <v>2670</v>
      </c>
      <c r="O1704" s="1" t="s">
        <v>43</v>
      </c>
      <c r="P1704" s="1" t="s">
        <v>84</v>
      </c>
      <c r="Q1704" s="1" t="s">
        <v>169</v>
      </c>
      <c r="R1704" s="1">
        <v>9.9600000000000009</v>
      </c>
      <c r="S1704" s="1">
        <v>2</v>
      </c>
      <c r="T1704" s="1">
        <v>0</v>
      </c>
      <c r="U1704" s="1">
        <v>4.6812000000000005</v>
      </c>
      <c r="V1704" s="3" t="str">
        <f>IF(M1704=People!$B$5,People!$A$5,IF(M1704=People!$B$4,People!$A$4,IF(M1704=People!$B$3,People!$A$3,IF(M1704=People!$B$2,People!$A$2,0))))</f>
        <v>Chuck Magee</v>
      </c>
      <c r="W1704" s="3" t="str">
        <f>IFERROR(INDEX(Returns!A:A,MATCH(B1704,Returns!B:B,0)),"No")</f>
        <v>No</v>
      </c>
    </row>
    <row r="1705" spans="1:23" x14ac:dyDescent="0.2">
      <c r="A1705" s="1">
        <v>1704</v>
      </c>
      <c r="B1705" t="s">
        <v>6996</v>
      </c>
      <c r="C1705" s="2">
        <v>42402</v>
      </c>
      <c r="D1705" s="2">
        <v>42406</v>
      </c>
      <c r="E1705" s="1" t="s">
        <v>46</v>
      </c>
      <c r="F1705" s="1" t="s">
        <v>3572</v>
      </c>
      <c r="G1705" s="1" t="s">
        <v>3573</v>
      </c>
      <c r="H1705" s="1" t="s">
        <v>94</v>
      </c>
      <c r="I1705" s="1" t="s">
        <v>25</v>
      </c>
      <c r="J1705" s="1" t="s">
        <v>833</v>
      </c>
      <c r="K1705" s="1" t="s">
        <v>40</v>
      </c>
      <c r="L1705" s="1">
        <v>92037</v>
      </c>
      <c r="M1705" s="1" t="s">
        <v>41</v>
      </c>
      <c r="N1705" s="1" t="s">
        <v>3574</v>
      </c>
      <c r="O1705" s="1" t="s">
        <v>43</v>
      </c>
      <c r="P1705" s="1" t="s">
        <v>242</v>
      </c>
      <c r="Q1705" s="1" t="s">
        <v>497</v>
      </c>
      <c r="R1705" s="1">
        <v>12.350000000000001</v>
      </c>
      <c r="S1705" s="1">
        <v>5</v>
      </c>
      <c r="T1705" s="1">
        <v>0</v>
      </c>
      <c r="U1705" s="1">
        <v>5.8045</v>
      </c>
      <c r="V1705" s="3" t="str">
        <f>IF(M1705=People!$B$5,People!$A$5,IF(M1705=People!$B$4,People!$A$4,IF(M1705=People!$B$3,People!$A$3,IF(M1705=People!$B$2,People!$A$2,0))))</f>
        <v>Anna Andreadi</v>
      </c>
      <c r="W1705" s="3" t="str">
        <f>IFERROR(INDEX(Returns!A:A,MATCH(B1705,Returns!B:B,0)),"No")</f>
        <v>No</v>
      </c>
    </row>
    <row r="1706" spans="1:23" x14ac:dyDescent="0.2">
      <c r="A1706" s="1">
        <v>1705</v>
      </c>
      <c r="B1706" t="s">
        <v>6997</v>
      </c>
      <c r="C1706" s="2">
        <v>43167</v>
      </c>
      <c r="D1706" s="2">
        <v>43167</v>
      </c>
      <c r="E1706" s="1" t="s">
        <v>1126</v>
      </c>
      <c r="F1706" s="1" t="s">
        <v>2186</v>
      </c>
      <c r="G1706" s="1" t="s">
        <v>2187</v>
      </c>
      <c r="H1706" s="1" t="s">
        <v>24</v>
      </c>
      <c r="I1706" s="1" t="s">
        <v>25</v>
      </c>
      <c r="J1706" s="1" t="s">
        <v>3253</v>
      </c>
      <c r="K1706" s="1" t="s">
        <v>279</v>
      </c>
      <c r="L1706" s="1">
        <v>85301</v>
      </c>
      <c r="M1706" s="1" t="s">
        <v>41</v>
      </c>
      <c r="N1706" s="1" t="s">
        <v>2715</v>
      </c>
      <c r="O1706" s="1" t="s">
        <v>43</v>
      </c>
      <c r="P1706" s="1" t="s">
        <v>70</v>
      </c>
      <c r="Q1706" s="1" t="s">
        <v>2716</v>
      </c>
      <c r="R1706" s="1">
        <v>9.7020000000000017</v>
      </c>
      <c r="S1706" s="1">
        <v>3</v>
      </c>
      <c r="T1706" s="1">
        <v>0.7</v>
      </c>
      <c r="U1706" s="1">
        <v>-7.1147999999999989</v>
      </c>
      <c r="V1706" s="3" t="str">
        <f>IF(M1706=People!$B$5,People!$A$5,IF(M1706=People!$B$4,People!$A$4,IF(M1706=People!$B$3,People!$A$3,IF(M1706=People!$B$2,People!$A$2,0))))</f>
        <v>Anna Andreadi</v>
      </c>
      <c r="W1706" s="3" t="str">
        <f>IFERROR(INDEX(Returns!A:A,MATCH(B1706,Returns!B:B,0)),"No")</f>
        <v>No</v>
      </c>
    </row>
    <row r="1707" spans="1:23" x14ac:dyDescent="0.2">
      <c r="A1707" s="1">
        <v>1706</v>
      </c>
      <c r="B1707" t="s">
        <v>6998</v>
      </c>
      <c r="C1707" s="2">
        <v>43061</v>
      </c>
      <c r="D1707" s="2">
        <v>43065</v>
      </c>
      <c r="E1707" s="1" t="s">
        <v>46</v>
      </c>
      <c r="F1707" s="1" t="s">
        <v>86</v>
      </c>
      <c r="G1707" s="1" t="s">
        <v>87</v>
      </c>
      <c r="H1707" s="1" t="s">
        <v>24</v>
      </c>
      <c r="I1707" s="1" t="s">
        <v>25</v>
      </c>
      <c r="J1707" s="1" t="s">
        <v>133</v>
      </c>
      <c r="K1707" s="1" t="s">
        <v>134</v>
      </c>
      <c r="L1707" s="1">
        <v>19120</v>
      </c>
      <c r="M1707" s="1" t="s">
        <v>135</v>
      </c>
      <c r="N1707" s="1" t="s">
        <v>2043</v>
      </c>
      <c r="O1707" s="1" t="s">
        <v>43</v>
      </c>
      <c r="P1707" s="1" t="s">
        <v>70</v>
      </c>
      <c r="Q1707" s="1" t="s">
        <v>2044</v>
      </c>
      <c r="R1707" s="1">
        <v>11.610000000000003</v>
      </c>
      <c r="S1707" s="1">
        <v>2</v>
      </c>
      <c r="T1707" s="1">
        <v>0.7</v>
      </c>
      <c r="U1707" s="1">
        <v>-9.2880000000000003</v>
      </c>
      <c r="V1707" s="3" t="str">
        <f>IF(M1707=People!$B$5,People!$A$5,IF(M1707=People!$B$4,People!$A$4,IF(M1707=People!$B$3,People!$A$3,IF(M1707=People!$B$2,People!$A$2,0))))</f>
        <v>Chuck Magee</v>
      </c>
      <c r="W1707" s="3" t="str">
        <f>IFERROR(INDEX(Returns!A:A,MATCH(B1707,Returns!B:B,0)),"No")</f>
        <v>No</v>
      </c>
    </row>
    <row r="1708" spans="1:23" x14ac:dyDescent="0.2">
      <c r="A1708" s="1">
        <v>1707</v>
      </c>
      <c r="B1708" t="s">
        <v>6122</v>
      </c>
      <c r="C1708" s="2">
        <v>43768</v>
      </c>
      <c r="D1708" s="2">
        <v>43774</v>
      </c>
      <c r="E1708" s="1" t="s">
        <v>46</v>
      </c>
      <c r="F1708" s="1" t="s">
        <v>3575</v>
      </c>
      <c r="G1708" s="1" t="s">
        <v>3576</v>
      </c>
      <c r="H1708" s="1" t="s">
        <v>24</v>
      </c>
      <c r="I1708" s="1" t="s">
        <v>25</v>
      </c>
      <c r="J1708" s="1" t="s">
        <v>116</v>
      </c>
      <c r="K1708" s="1" t="s">
        <v>40</v>
      </c>
      <c r="L1708" s="1">
        <v>94122</v>
      </c>
      <c r="M1708" s="1" t="s">
        <v>41</v>
      </c>
      <c r="N1708" s="1" t="s">
        <v>3577</v>
      </c>
      <c r="O1708" s="1" t="s">
        <v>43</v>
      </c>
      <c r="P1708" s="1" t="s">
        <v>44</v>
      </c>
      <c r="Q1708" s="1" t="s">
        <v>3578</v>
      </c>
      <c r="R1708" s="1">
        <v>43.86</v>
      </c>
      <c r="S1708" s="1">
        <v>6</v>
      </c>
      <c r="T1708" s="1">
        <v>0</v>
      </c>
      <c r="U1708" s="1">
        <v>20.614199999999997</v>
      </c>
      <c r="V1708" s="3" t="str">
        <f>IF(M1708=People!$B$5,People!$A$5,IF(M1708=People!$B$4,People!$A$4,IF(M1708=People!$B$3,People!$A$3,IF(M1708=People!$B$2,People!$A$2,0))))</f>
        <v>Anna Andreadi</v>
      </c>
      <c r="W1708" s="3" t="str">
        <f>IFERROR(INDEX(Returns!A:A,MATCH(B1708,Returns!B:B,0)),"No")</f>
        <v>Yes</v>
      </c>
    </row>
    <row r="1709" spans="1:23" x14ac:dyDescent="0.2">
      <c r="A1709" s="1">
        <v>1708</v>
      </c>
      <c r="B1709" t="s">
        <v>6122</v>
      </c>
      <c r="C1709" s="2">
        <v>43768</v>
      </c>
      <c r="D1709" s="2">
        <v>43774</v>
      </c>
      <c r="E1709" s="1" t="s">
        <v>46</v>
      </c>
      <c r="F1709" s="1" t="s">
        <v>3575</v>
      </c>
      <c r="G1709" s="1" t="s">
        <v>3576</v>
      </c>
      <c r="H1709" s="1" t="s">
        <v>24</v>
      </c>
      <c r="I1709" s="1" t="s">
        <v>25</v>
      </c>
      <c r="J1709" s="1" t="s">
        <v>116</v>
      </c>
      <c r="K1709" s="1" t="s">
        <v>40</v>
      </c>
      <c r="L1709" s="1">
        <v>94122</v>
      </c>
      <c r="M1709" s="1" t="s">
        <v>41</v>
      </c>
      <c r="N1709" s="1" t="s">
        <v>2968</v>
      </c>
      <c r="O1709" s="1" t="s">
        <v>66</v>
      </c>
      <c r="P1709" s="1" t="s">
        <v>67</v>
      </c>
      <c r="Q1709" s="1" t="s">
        <v>2969</v>
      </c>
      <c r="R1709" s="1">
        <v>148.47999999999999</v>
      </c>
      <c r="S1709" s="1">
        <v>2</v>
      </c>
      <c r="T1709" s="1">
        <v>0.2</v>
      </c>
      <c r="U1709" s="1">
        <v>16.703999999999986</v>
      </c>
      <c r="V1709" s="3" t="str">
        <f>IF(M1709=People!$B$5,People!$A$5,IF(M1709=People!$B$4,People!$A$4,IF(M1709=People!$B$3,People!$A$3,IF(M1709=People!$B$2,People!$A$2,0))))</f>
        <v>Anna Andreadi</v>
      </c>
      <c r="W1709" s="3" t="str">
        <f>IFERROR(INDEX(Returns!A:A,MATCH(B1709,Returns!B:B,0)),"No")</f>
        <v>Yes</v>
      </c>
    </row>
    <row r="1710" spans="1:23" x14ac:dyDescent="0.2">
      <c r="A1710" s="1">
        <v>1709</v>
      </c>
      <c r="B1710" t="s">
        <v>6122</v>
      </c>
      <c r="C1710" s="2">
        <v>43768</v>
      </c>
      <c r="D1710" s="2">
        <v>43774</v>
      </c>
      <c r="E1710" s="1" t="s">
        <v>46</v>
      </c>
      <c r="F1710" s="1" t="s">
        <v>3575</v>
      </c>
      <c r="G1710" s="1" t="s">
        <v>3576</v>
      </c>
      <c r="H1710" s="1" t="s">
        <v>24</v>
      </c>
      <c r="I1710" s="1" t="s">
        <v>25</v>
      </c>
      <c r="J1710" s="1" t="s">
        <v>116</v>
      </c>
      <c r="K1710" s="1" t="s">
        <v>40</v>
      </c>
      <c r="L1710" s="1">
        <v>94122</v>
      </c>
      <c r="M1710" s="1" t="s">
        <v>41</v>
      </c>
      <c r="N1710" s="1" t="s">
        <v>3579</v>
      </c>
      <c r="O1710" s="1" t="s">
        <v>43</v>
      </c>
      <c r="P1710" s="1" t="s">
        <v>84</v>
      </c>
      <c r="Q1710" s="1" t="s">
        <v>3580</v>
      </c>
      <c r="R1710" s="1">
        <v>7.42</v>
      </c>
      <c r="S1710" s="1">
        <v>2</v>
      </c>
      <c r="T1710" s="1">
        <v>0</v>
      </c>
      <c r="U1710" s="1">
        <v>3.71</v>
      </c>
      <c r="V1710" s="3" t="str">
        <f>IF(M1710=People!$B$5,People!$A$5,IF(M1710=People!$B$4,People!$A$4,IF(M1710=People!$B$3,People!$A$3,IF(M1710=People!$B$2,People!$A$2,0))))</f>
        <v>Anna Andreadi</v>
      </c>
      <c r="W1710" s="3" t="str">
        <f>IFERROR(INDEX(Returns!A:A,MATCH(B1710,Returns!B:B,0)),"No")</f>
        <v>Yes</v>
      </c>
    </row>
    <row r="1711" spans="1:23" x14ac:dyDescent="0.2">
      <c r="A1711" s="1">
        <v>1710</v>
      </c>
      <c r="B1711" t="s">
        <v>6122</v>
      </c>
      <c r="C1711" s="2">
        <v>43768</v>
      </c>
      <c r="D1711" s="2">
        <v>43774</v>
      </c>
      <c r="E1711" s="1" t="s">
        <v>46</v>
      </c>
      <c r="F1711" s="1" t="s">
        <v>3575</v>
      </c>
      <c r="G1711" s="1" t="s">
        <v>3576</v>
      </c>
      <c r="H1711" s="1" t="s">
        <v>24</v>
      </c>
      <c r="I1711" s="1" t="s">
        <v>25</v>
      </c>
      <c r="J1711" s="1" t="s">
        <v>116</v>
      </c>
      <c r="K1711" s="1" t="s">
        <v>40</v>
      </c>
      <c r="L1711" s="1">
        <v>94122</v>
      </c>
      <c r="M1711" s="1" t="s">
        <v>41</v>
      </c>
      <c r="N1711" s="1" t="s">
        <v>235</v>
      </c>
      <c r="O1711" s="1" t="s">
        <v>30</v>
      </c>
      <c r="P1711" s="1" t="s">
        <v>34</v>
      </c>
      <c r="Q1711" s="1" t="s">
        <v>236</v>
      </c>
      <c r="R1711" s="1">
        <v>71.992000000000004</v>
      </c>
      <c r="S1711" s="1">
        <v>1</v>
      </c>
      <c r="T1711" s="1">
        <v>0.2</v>
      </c>
      <c r="U1711" s="1">
        <v>-0.89990000000001302</v>
      </c>
      <c r="V1711" s="3" t="str">
        <f>IF(M1711=People!$B$5,People!$A$5,IF(M1711=People!$B$4,People!$A$4,IF(M1711=People!$B$3,People!$A$3,IF(M1711=People!$B$2,People!$A$2,0))))</f>
        <v>Anna Andreadi</v>
      </c>
      <c r="W1711" s="3" t="str">
        <f>IFERROR(INDEX(Returns!A:A,MATCH(B1711,Returns!B:B,0)),"No")</f>
        <v>Yes</v>
      </c>
    </row>
    <row r="1712" spans="1:23" x14ac:dyDescent="0.2">
      <c r="A1712" s="1">
        <v>1711</v>
      </c>
      <c r="B1712" t="s">
        <v>6122</v>
      </c>
      <c r="C1712" s="2">
        <v>43768</v>
      </c>
      <c r="D1712" s="2">
        <v>43774</v>
      </c>
      <c r="E1712" s="1" t="s">
        <v>46</v>
      </c>
      <c r="F1712" s="1" t="s">
        <v>3575</v>
      </c>
      <c r="G1712" s="1" t="s">
        <v>3576</v>
      </c>
      <c r="H1712" s="1" t="s">
        <v>24</v>
      </c>
      <c r="I1712" s="1" t="s">
        <v>25</v>
      </c>
      <c r="J1712" s="1" t="s">
        <v>116</v>
      </c>
      <c r="K1712" s="1" t="s">
        <v>40</v>
      </c>
      <c r="L1712" s="1">
        <v>94122</v>
      </c>
      <c r="M1712" s="1" t="s">
        <v>41</v>
      </c>
      <c r="N1712" s="1" t="s">
        <v>678</v>
      </c>
      <c r="O1712" s="1" t="s">
        <v>43</v>
      </c>
      <c r="P1712" s="1" t="s">
        <v>63</v>
      </c>
      <c r="Q1712" s="1" t="s">
        <v>679</v>
      </c>
      <c r="R1712" s="1">
        <v>19.899999999999999</v>
      </c>
      <c r="S1712" s="1">
        <v>5</v>
      </c>
      <c r="T1712" s="1">
        <v>0</v>
      </c>
      <c r="U1712" s="1">
        <v>6.5669999999999984</v>
      </c>
      <c r="V1712" s="3" t="str">
        <f>IF(M1712=People!$B$5,People!$A$5,IF(M1712=People!$B$4,People!$A$4,IF(M1712=People!$B$3,People!$A$3,IF(M1712=People!$B$2,People!$A$2,0))))</f>
        <v>Anna Andreadi</v>
      </c>
      <c r="W1712" s="3" t="str">
        <f>IFERROR(INDEX(Returns!A:A,MATCH(B1712,Returns!B:B,0)),"No")</f>
        <v>Yes</v>
      </c>
    </row>
    <row r="1713" spans="1:23" x14ac:dyDescent="0.2">
      <c r="A1713" s="1">
        <v>1712</v>
      </c>
      <c r="B1713" t="s">
        <v>6122</v>
      </c>
      <c r="C1713" s="2">
        <v>43768</v>
      </c>
      <c r="D1713" s="2">
        <v>43774</v>
      </c>
      <c r="E1713" s="1" t="s">
        <v>46</v>
      </c>
      <c r="F1713" s="1" t="s">
        <v>3575</v>
      </c>
      <c r="G1713" s="1" t="s">
        <v>3576</v>
      </c>
      <c r="H1713" s="1" t="s">
        <v>24</v>
      </c>
      <c r="I1713" s="1" t="s">
        <v>25</v>
      </c>
      <c r="J1713" s="1" t="s">
        <v>116</v>
      </c>
      <c r="K1713" s="1" t="s">
        <v>40</v>
      </c>
      <c r="L1713" s="1">
        <v>94122</v>
      </c>
      <c r="M1713" s="1" t="s">
        <v>41</v>
      </c>
      <c r="N1713" s="1" t="s">
        <v>629</v>
      </c>
      <c r="O1713" s="1" t="s">
        <v>43</v>
      </c>
      <c r="P1713" s="1" t="s">
        <v>73</v>
      </c>
      <c r="Q1713" s="1" t="s">
        <v>630</v>
      </c>
      <c r="R1713" s="1">
        <v>1702.12</v>
      </c>
      <c r="S1713" s="1">
        <v>14</v>
      </c>
      <c r="T1713" s="1">
        <v>0</v>
      </c>
      <c r="U1713" s="1">
        <v>510.63599999999985</v>
      </c>
      <c r="V1713" s="3" t="str">
        <f>IF(M1713=People!$B$5,People!$A$5,IF(M1713=People!$B$4,People!$A$4,IF(M1713=People!$B$3,People!$A$3,IF(M1713=People!$B$2,People!$A$2,0))))</f>
        <v>Anna Andreadi</v>
      </c>
      <c r="W1713" s="3" t="str">
        <f>IFERROR(INDEX(Returns!A:A,MATCH(B1713,Returns!B:B,0)),"No")</f>
        <v>Yes</v>
      </c>
    </row>
    <row r="1714" spans="1:23" x14ac:dyDescent="0.2">
      <c r="A1714" s="1">
        <v>1713</v>
      </c>
      <c r="B1714" t="s">
        <v>6999</v>
      </c>
      <c r="C1714" s="2">
        <v>42765</v>
      </c>
      <c r="D1714" s="2">
        <v>42770</v>
      </c>
      <c r="E1714" s="1" t="s">
        <v>46</v>
      </c>
      <c r="F1714" s="1" t="s">
        <v>1413</v>
      </c>
      <c r="G1714" s="1" t="s">
        <v>1414</v>
      </c>
      <c r="H1714" s="1" t="s">
        <v>24</v>
      </c>
      <c r="I1714" s="1" t="s">
        <v>25</v>
      </c>
      <c r="J1714" s="1" t="s">
        <v>167</v>
      </c>
      <c r="K1714" s="1" t="s">
        <v>96</v>
      </c>
      <c r="L1714" s="1">
        <v>77070</v>
      </c>
      <c r="M1714" s="1" t="s">
        <v>97</v>
      </c>
      <c r="N1714" s="1" t="s">
        <v>3581</v>
      </c>
      <c r="O1714" s="1" t="s">
        <v>43</v>
      </c>
      <c r="P1714" s="1" t="s">
        <v>84</v>
      </c>
      <c r="Q1714" s="1" t="s">
        <v>3582</v>
      </c>
      <c r="R1714" s="1">
        <v>14.303999999999998</v>
      </c>
      <c r="S1714" s="1">
        <v>6</v>
      </c>
      <c r="T1714" s="1">
        <v>0.2</v>
      </c>
      <c r="U1714" s="1">
        <v>5.0064000000000002</v>
      </c>
      <c r="V1714" s="3" t="str">
        <f>IF(M1714=People!$B$5,People!$A$5,IF(M1714=People!$B$4,People!$A$4,IF(M1714=People!$B$3,People!$A$3,IF(M1714=People!$B$2,People!$A$2,0))))</f>
        <v>Kelly Williams</v>
      </c>
      <c r="W1714" s="3" t="str">
        <f>IFERROR(INDEX(Returns!A:A,MATCH(B1714,Returns!B:B,0)),"No")</f>
        <v>No</v>
      </c>
    </row>
    <row r="1715" spans="1:23" x14ac:dyDescent="0.2">
      <c r="A1715" s="1">
        <v>1714</v>
      </c>
      <c r="B1715" t="s">
        <v>7000</v>
      </c>
      <c r="C1715" s="2">
        <v>43716</v>
      </c>
      <c r="D1715" s="2">
        <v>43721</v>
      </c>
      <c r="E1715" s="1" t="s">
        <v>21</v>
      </c>
      <c r="F1715" s="1" t="s">
        <v>3528</v>
      </c>
      <c r="G1715" s="1" t="s">
        <v>3529</v>
      </c>
      <c r="H1715" s="1" t="s">
        <v>24</v>
      </c>
      <c r="I1715" s="1" t="s">
        <v>25</v>
      </c>
      <c r="J1715" s="1" t="s">
        <v>273</v>
      </c>
      <c r="K1715" s="1" t="s">
        <v>191</v>
      </c>
      <c r="L1715" s="1">
        <v>60610</v>
      </c>
      <c r="M1715" s="1" t="s">
        <v>97</v>
      </c>
      <c r="N1715" s="1" t="s">
        <v>710</v>
      </c>
      <c r="O1715" s="1" t="s">
        <v>30</v>
      </c>
      <c r="P1715" s="1" t="s">
        <v>52</v>
      </c>
      <c r="Q1715" s="1" t="s">
        <v>711</v>
      </c>
      <c r="R1715" s="1">
        <v>765.625</v>
      </c>
      <c r="S1715" s="1">
        <v>7</v>
      </c>
      <c r="T1715" s="1">
        <v>0.5</v>
      </c>
      <c r="U1715" s="1">
        <v>-566.5625</v>
      </c>
      <c r="V1715" s="3" t="str">
        <f>IF(M1715=People!$B$5,People!$A$5,IF(M1715=People!$B$4,People!$A$4,IF(M1715=People!$B$3,People!$A$3,IF(M1715=People!$B$2,People!$A$2,0))))</f>
        <v>Kelly Williams</v>
      </c>
      <c r="W1715" s="3" t="str">
        <f>IFERROR(INDEX(Returns!A:A,MATCH(B1715,Returns!B:B,0)),"No")</f>
        <v>No</v>
      </c>
    </row>
    <row r="1716" spans="1:23" x14ac:dyDescent="0.2">
      <c r="A1716" s="1">
        <v>1715</v>
      </c>
      <c r="B1716" t="s">
        <v>7001</v>
      </c>
      <c r="C1716" s="2">
        <v>43745</v>
      </c>
      <c r="D1716" s="2">
        <v>43751</v>
      </c>
      <c r="E1716" s="1" t="s">
        <v>46</v>
      </c>
      <c r="F1716" s="1" t="s">
        <v>2055</v>
      </c>
      <c r="G1716" s="1" t="s">
        <v>2056</v>
      </c>
      <c r="H1716" s="1" t="s">
        <v>24</v>
      </c>
      <c r="I1716" s="1" t="s">
        <v>25</v>
      </c>
      <c r="J1716" s="1" t="s">
        <v>116</v>
      </c>
      <c r="K1716" s="1" t="s">
        <v>40</v>
      </c>
      <c r="L1716" s="1">
        <v>94110</v>
      </c>
      <c r="M1716" s="1" t="s">
        <v>41</v>
      </c>
      <c r="N1716" s="1" t="s">
        <v>3583</v>
      </c>
      <c r="O1716" s="1" t="s">
        <v>30</v>
      </c>
      <c r="P1716" s="1" t="s">
        <v>31</v>
      </c>
      <c r="Q1716" s="1" t="s">
        <v>3584</v>
      </c>
      <c r="R1716" s="1">
        <v>307.666</v>
      </c>
      <c r="S1716" s="1">
        <v>2</v>
      </c>
      <c r="T1716" s="1">
        <v>0.15</v>
      </c>
      <c r="U1716" s="1">
        <v>-14.478399999999979</v>
      </c>
      <c r="V1716" s="3" t="str">
        <f>IF(M1716=People!$B$5,People!$A$5,IF(M1716=People!$B$4,People!$A$4,IF(M1716=People!$B$3,People!$A$3,IF(M1716=People!$B$2,People!$A$2,0))))</f>
        <v>Anna Andreadi</v>
      </c>
      <c r="W1716" s="3" t="str">
        <f>IFERROR(INDEX(Returns!A:A,MATCH(B1716,Returns!B:B,0)),"No")</f>
        <v>No</v>
      </c>
    </row>
    <row r="1717" spans="1:23" x14ac:dyDescent="0.2">
      <c r="A1717" s="1">
        <v>1716</v>
      </c>
      <c r="B1717" t="s">
        <v>7002</v>
      </c>
      <c r="C1717" s="2">
        <v>43220</v>
      </c>
      <c r="D1717" s="2">
        <v>43224</v>
      </c>
      <c r="E1717" s="1" t="s">
        <v>46</v>
      </c>
      <c r="F1717" s="1" t="s">
        <v>1820</v>
      </c>
      <c r="G1717" s="1" t="s">
        <v>1821</v>
      </c>
      <c r="H1717" s="1" t="s">
        <v>24</v>
      </c>
      <c r="I1717" s="1" t="s">
        <v>25</v>
      </c>
      <c r="J1717" s="1" t="s">
        <v>239</v>
      </c>
      <c r="K1717" s="1" t="s">
        <v>240</v>
      </c>
      <c r="L1717" s="1">
        <v>10011</v>
      </c>
      <c r="M1717" s="1" t="s">
        <v>135</v>
      </c>
      <c r="N1717" s="1" t="s">
        <v>1071</v>
      </c>
      <c r="O1717" s="1" t="s">
        <v>43</v>
      </c>
      <c r="P1717" s="1" t="s">
        <v>70</v>
      </c>
      <c r="Q1717" s="1" t="s">
        <v>1072</v>
      </c>
      <c r="R1717" s="1">
        <v>7.7120000000000006</v>
      </c>
      <c r="S1717" s="1">
        <v>2</v>
      </c>
      <c r="T1717" s="1">
        <v>0.2</v>
      </c>
      <c r="U1717" s="1">
        <v>2.7956000000000003</v>
      </c>
      <c r="V1717" s="3" t="str">
        <f>IF(M1717=People!$B$5,People!$A$5,IF(M1717=People!$B$4,People!$A$4,IF(M1717=People!$B$3,People!$A$3,IF(M1717=People!$B$2,People!$A$2,0))))</f>
        <v>Chuck Magee</v>
      </c>
      <c r="W1717" s="3" t="str">
        <f>IFERROR(INDEX(Returns!A:A,MATCH(B1717,Returns!B:B,0)),"No")</f>
        <v>No</v>
      </c>
    </row>
    <row r="1718" spans="1:23" x14ac:dyDescent="0.2">
      <c r="A1718" s="1">
        <v>1717</v>
      </c>
      <c r="B1718" t="s">
        <v>7003</v>
      </c>
      <c r="C1718" s="2">
        <v>43239</v>
      </c>
      <c r="D1718" s="2">
        <v>43244</v>
      </c>
      <c r="E1718" s="1" t="s">
        <v>46</v>
      </c>
      <c r="F1718" s="1" t="s">
        <v>1521</v>
      </c>
      <c r="G1718" s="1" t="s">
        <v>1522</v>
      </c>
      <c r="H1718" s="1" t="s">
        <v>24</v>
      </c>
      <c r="I1718" s="1" t="s">
        <v>25</v>
      </c>
      <c r="J1718" s="1" t="s">
        <v>239</v>
      </c>
      <c r="K1718" s="1" t="s">
        <v>240</v>
      </c>
      <c r="L1718" s="1">
        <v>10011</v>
      </c>
      <c r="M1718" s="1" t="s">
        <v>135</v>
      </c>
      <c r="N1718" s="1" t="s">
        <v>1788</v>
      </c>
      <c r="O1718" s="1" t="s">
        <v>43</v>
      </c>
      <c r="P1718" s="1" t="s">
        <v>73</v>
      </c>
      <c r="Q1718" s="1" t="s">
        <v>1789</v>
      </c>
      <c r="R1718" s="1">
        <v>242.89999999999998</v>
      </c>
      <c r="S1718" s="1">
        <v>5</v>
      </c>
      <c r="T1718" s="1">
        <v>0</v>
      </c>
      <c r="U1718" s="1">
        <v>70.440999999999974</v>
      </c>
      <c r="V1718" s="3" t="str">
        <f>IF(M1718=People!$B$5,People!$A$5,IF(M1718=People!$B$4,People!$A$4,IF(M1718=People!$B$3,People!$A$3,IF(M1718=People!$B$2,People!$A$2,0))))</f>
        <v>Chuck Magee</v>
      </c>
      <c r="W1718" s="3" t="str">
        <f>IFERROR(INDEX(Returns!A:A,MATCH(B1718,Returns!B:B,0)),"No")</f>
        <v>No</v>
      </c>
    </row>
    <row r="1719" spans="1:23" x14ac:dyDescent="0.2">
      <c r="A1719" s="1">
        <v>1718</v>
      </c>
      <c r="B1719" t="s">
        <v>7003</v>
      </c>
      <c r="C1719" s="2">
        <v>43239</v>
      </c>
      <c r="D1719" s="2">
        <v>43244</v>
      </c>
      <c r="E1719" s="1" t="s">
        <v>46</v>
      </c>
      <c r="F1719" s="1" t="s">
        <v>1521</v>
      </c>
      <c r="G1719" s="1" t="s">
        <v>1522</v>
      </c>
      <c r="H1719" s="1" t="s">
        <v>24</v>
      </c>
      <c r="I1719" s="1" t="s">
        <v>25</v>
      </c>
      <c r="J1719" s="1" t="s">
        <v>239</v>
      </c>
      <c r="K1719" s="1" t="s">
        <v>240</v>
      </c>
      <c r="L1719" s="1">
        <v>10011</v>
      </c>
      <c r="M1719" s="1" t="s">
        <v>135</v>
      </c>
      <c r="N1719" s="1" t="s">
        <v>305</v>
      </c>
      <c r="O1719" s="1" t="s">
        <v>43</v>
      </c>
      <c r="P1719" s="1" t="s">
        <v>55</v>
      </c>
      <c r="Q1719" s="1" t="s">
        <v>306</v>
      </c>
      <c r="R1719" s="1">
        <v>454.90000000000003</v>
      </c>
      <c r="S1719" s="1">
        <v>5</v>
      </c>
      <c r="T1719" s="1">
        <v>0</v>
      </c>
      <c r="U1719" s="1">
        <v>0</v>
      </c>
      <c r="V1719" s="3" t="str">
        <f>IF(M1719=People!$B$5,People!$A$5,IF(M1719=People!$B$4,People!$A$4,IF(M1719=People!$B$3,People!$A$3,IF(M1719=People!$B$2,People!$A$2,0))))</f>
        <v>Chuck Magee</v>
      </c>
      <c r="W1719" s="3" t="str">
        <f>IFERROR(INDEX(Returns!A:A,MATCH(B1719,Returns!B:B,0)),"No")</f>
        <v>No</v>
      </c>
    </row>
    <row r="1720" spans="1:23" x14ac:dyDescent="0.2">
      <c r="A1720" s="1">
        <v>1719</v>
      </c>
      <c r="B1720" t="s">
        <v>7003</v>
      </c>
      <c r="C1720" s="2">
        <v>43239</v>
      </c>
      <c r="D1720" s="2">
        <v>43244</v>
      </c>
      <c r="E1720" s="1" t="s">
        <v>46</v>
      </c>
      <c r="F1720" s="1" t="s">
        <v>1521</v>
      </c>
      <c r="G1720" s="1" t="s">
        <v>1522</v>
      </c>
      <c r="H1720" s="1" t="s">
        <v>24</v>
      </c>
      <c r="I1720" s="1" t="s">
        <v>25</v>
      </c>
      <c r="J1720" s="1" t="s">
        <v>239</v>
      </c>
      <c r="K1720" s="1" t="s">
        <v>240</v>
      </c>
      <c r="L1720" s="1">
        <v>10011</v>
      </c>
      <c r="M1720" s="1" t="s">
        <v>135</v>
      </c>
      <c r="N1720" s="1" t="s">
        <v>3585</v>
      </c>
      <c r="O1720" s="1" t="s">
        <v>30</v>
      </c>
      <c r="P1720" s="1" t="s">
        <v>60</v>
      </c>
      <c r="Q1720" s="1" t="s">
        <v>3586</v>
      </c>
      <c r="R1720" s="1">
        <v>35.92</v>
      </c>
      <c r="S1720" s="1">
        <v>4</v>
      </c>
      <c r="T1720" s="1">
        <v>0</v>
      </c>
      <c r="U1720" s="1">
        <v>15.086400000000001</v>
      </c>
      <c r="V1720" s="3" t="str">
        <f>IF(M1720=People!$B$5,People!$A$5,IF(M1720=People!$B$4,People!$A$4,IF(M1720=People!$B$3,People!$A$3,IF(M1720=People!$B$2,People!$A$2,0))))</f>
        <v>Chuck Magee</v>
      </c>
      <c r="W1720" s="3" t="str">
        <f>IFERROR(INDEX(Returns!A:A,MATCH(B1720,Returns!B:B,0)),"No")</f>
        <v>No</v>
      </c>
    </row>
    <row r="1721" spans="1:23" x14ac:dyDescent="0.2">
      <c r="A1721" s="1">
        <v>1720</v>
      </c>
      <c r="B1721" t="s">
        <v>7003</v>
      </c>
      <c r="C1721" s="2">
        <v>43239</v>
      </c>
      <c r="D1721" s="2">
        <v>43244</v>
      </c>
      <c r="E1721" s="1" t="s">
        <v>46</v>
      </c>
      <c r="F1721" s="1" t="s">
        <v>1521</v>
      </c>
      <c r="G1721" s="1" t="s">
        <v>1522</v>
      </c>
      <c r="H1721" s="1" t="s">
        <v>24</v>
      </c>
      <c r="I1721" s="1" t="s">
        <v>25</v>
      </c>
      <c r="J1721" s="1" t="s">
        <v>239</v>
      </c>
      <c r="K1721" s="1" t="s">
        <v>240</v>
      </c>
      <c r="L1721" s="1">
        <v>10011</v>
      </c>
      <c r="M1721" s="1" t="s">
        <v>135</v>
      </c>
      <c r="N1721" s="1" t="s">
        <v>1763</v>
      </c>
      <c r="O1721" s="1" t="s">
        <v>30</v>
      </c>
      <c r="P1721" s="1" t="s">
        <v>60</v>
      </c>
      <c r="Q1721" s="1" t="s">
        <v>1764</v>
      </c>
      <c r="R1721" s="1">
        <v>39.76</v>
      </c>
      <c r="S1721" s="1">
        <v>8</v>
      </c>
      <c r="T1721" s="1">
        <v>0</v>
      </c>
      <c r="U1721" s="1">
        <v>12.325599999999998</v>
      </c>
      <c r="V1721" s="3" t="str">
        <f>IF(M1721=People!$B$5,People!$A$5,IF(M1721=People!$B$4,People!$A$4,IF(M1721=People!$B$3,People!$A$3,IF(M1721=People!$B$2,People!$A$2,0))))</f>
        <v>Chuck Magee</v>
      </c>
      <c r="W1721" s="3" t="str">
        <f>IFERROR(INDEX(Returns!A:A,MATCH(B1721,Returns!B:B,0)),"No")</f>
        <v>No</v>
      </c>
    </row>
    <row r="1722" spans="1:23" x14ac:dyDescent="0.2">
      <c r="A1722" s="1">
        <v>1721</v>
      </c>
      <c r="B1722" t="s">
        <v>7003</v>
      </c>
      <c r="C1722" s="2">
        <v>43239</v>
      </c>
      <c r="D1722" s="2">
        <v>43244</v>
      </c>
      <c r="E1722" s="1" t="s">
        <v>46</v>
      </c>
      <c r="F1722" s="1" t="s">
        <v>1521</v>
      </c>
      <c r="G1722" s="1" t="s">
        <v>1522</v>
      </c>
      <c r="H1722" s="1" t="s">
        <v>24</v>
      </c>
      <c r="I1722" s="1" t="s">
        <v>25</v>
      </c>
      <c r="J1722" s="1" t="s">
        <v>239</v>
      </c>
      <c r="K1722" s="1" t="s">
        <v>240</v>
      </c>
      <c r="L1722" s="1">
        <v>10011</v>
      </c>
      <c r="M1722" s="1" t="s">
        <v>135</v>
      </c>
      <c r="N1722" s="1" t="s">
        <v>1765</v>
      </c>
      <c r="O1722" s="1" t="s">
        <v>43</v>
      </c>
      <c r="P1722" s="1" t="s">
        <v>70</v>
      </c>
      <c r="Q1722" s="1" t="s">
        <v>1766</v>
      </c>
      <c r="R1722" s="1">
        <v>47.744</v>
      </c>
      <c r="S1722" s="1">
        <v>4</v>
      </c>
      <c r="T1722" s="1">
        <v>0.2</v>
      </c>
      <c r="U1722" s="1">
        <v>14.919999999999995</v>
      </c>
      <c r="V1722" s="3" t="str">
        <f>IF(M1722=People!$B$5,People!$A$5,IF(M1722=People!$B$4,People!$A$4,IF(M1722=People!$B$3,People!$A$3,IF(M1722=People!$B$2,People!$A$2,0))))</f>
        <v>Chuck Magee</v>
      </c>
      <c r="W1722" s="3" t="str">
        <f>IFERROR(INDEX(Returns!A:A,MATCH(B1722,Returns!B:B,0)),"No")</f>
        <v>No</v>
      </c>
    </row>
    <row r="1723" spans="1:23" x14ac:dyDescent="0.2">
      <c r="A1723" s="1">
        <v>1722</v>
      </c>
      <c r="B1723" t="s">
        <v>7004</v>
      </c>
      <c r="C1723" s="2">
        <v>43089</v>
      </c>
      <c r="D1723" s="2">
        <v>43094</v>
      </c>
      <c r="E1723" s="1" t="s">
        <v>46</v>
      </c>
      <c r="F1723" s="1" t="s">
        <v>380</v>
      </c>
      <c r="G1723" s="1" t="s">
        <v>381</v>
      </c>
      <c r="H1723" s="1" t="s">
        <v>24</v>
      </c>
      <c r="I1723" s="1" t="s">
        <v>25</v>
      </c>
      <c r="J1723" s="1" t="s">
        <v>273</v>
      </c>
      <c r="K1723" s="1" t="s">
        <v>191</v>
      </c>
      <c r="L1723" s="1">
        <v>60623</v>
      </c>
      <c r="M1723" s="1" t="s">
        <v>97</v>
      </c>
      <c r="N1723" s="1" t="s">
        <v>2735</v>
      </c>
      <c r="O1723" s="1" t="s">
        <v>66</v>
      </c>
      <c r="P1723" s="1" t="s">
        <v>67</v>
      </c>
      <c r="Q1723" s="1" t="s">
        <v>2736</v>
      </c>
      <c r="R1723" s="1">
        <v>159.98400000000001</v>
      </c>
      <c r="S1723" s="1">
        <v>2</v>
      </c>
      <c r="T1723" s="1">
        <v>0.2</v>
      </c>
      <c r="U1723" s="1">
        <v>11.998799999999996</v>
      </c>
      <c r="V1723" s="3" t="str">
        <f>IF(M1723=People!$B$5,People!$A$5,IF(M1723=People!$B$4,People!$A$4,IF(M1723=People!$B$3,People!$A$3,IF(M1723=People!$B$2,People!$A$2,0))))</f>
        <v>Kelly Williams</v>
      </c>
      <c r="W1723" s="3" t="str">
        <f>IFERROR(INDEX(Returns!A:A,MATCH(B1723,Returns!B:B,0)),"No")</f>
        <v>No</v>
      </c>
    </row>
    <row r="1724" spans="1:23" x14ac:dyDescent="0.2">
      <c r="A1724" s="1">
        <v>1723</v>
      </c>
      <c r="B1724" t="s">
        <v>7004</v>
      </c>
      <c r="C1724" s="2">
        <v>43089</v>
      </c>
      <c r="D1724" s="2">
        <v>43094</v>
      </c>
      <c r="E1724" s="1" t="s">
        <v>46</v>
      </c>
      <c r="F1724" s="1" t="s">
        <v>380</v>
      </c>
      <c r="G1724" s="1" t="s">
        <v>381</v>
      </c>
      <c r="H1724" s="1" t="s">
        <v>24</v>
      </c>
      <c r="I1724" s="1" t="s">
        <v>25</v>
      </c>
      <c r="J1724" s="1" t="s">
        <v>273</v>
      </c>
      <c r="K1724" s="1" t="s">
        <v>191</v>
      </c>
      <c r="L1724" s="1">
        <v>60623</v>
      </c>
      <c r="M1724" s="1" t="s">
        <v>97</v>
      </c>
      <c r="N1724" s="1" t="s">
        <v>3587</v>
      </c>
      <c r="O1724" s="1" t="s">
        <v>66</v>
      </c>
      <c r="P1724" s="1" t="s">
        <v>146</v>
      </c>
      <c r="Q1724" s="1" t="s">
        <v>3588</v>
      </c>
      <c r="R1724" s="1">
        <v>255.96799999999999</v>
      </c>
      <c r="S1724" s="1">
        <v>4</v>
      </c>
      <c r="T1724" s="1">
        <v>0.2</v>
      </c>
      <c r="U1724" s="1">
        <v>51.193599999999996</v>
      </c>
      <c r="V1724" s="3" t="str">
        <f>IF(M1724=People!$B$5,People!$A$5,IF(M1724=People!$B$4,People!$A$4,IF(M1724=People!$B$3,People!$A$3,IF(M1724=People!$B$2,People!$A$2,0))))</f>
        <v>Kelly Williams</v>
      </c>
      <c r="W1724" s="3" t="str">
        <f>IFERROR(INDEX(Returns!A:A,MATCH(B1724,Returns!B:B,0)),"No")</f>
        <v>No</v>
      </c>
    </row>
    <row r="1725" spans="1:23" x14ac:dyDescent="0.2">
      <c r="A1725" s="1">
        <v>1724</v>
      </c>
      <c r="B1725" t="s">
        <v>7004</v>
      </c>
      <c r="C1725" s="2">
        <v>43089</v>
      </c>
      <c r="D1725" s="2">
        <v>43094</v>
      </c>
      <c r="E1725" s="1" t="s">
        <v>46</v>
      </c>
      <c r="F1725" s="1" t="s">
        <v>380</v>
      </c>
      <c r="G1725" s="1" t="s">
        <v>381</v>
      </c>
      <c r="H1725" s="1" t="s">
        <v>24</v>
      </c>
      <c r="I1725" s="1" t="s">
        <v>25</v>
      </c>
      <c r="J1725" s="1" t="s">
        <v>273</v>
      </c>
      <c r="K1725" s="1" t="s">
        <v>191</v>
      </c>
      <c r="L1725" s="1">
        <v>60623</v>
      </c>
      <c r="M1725" s="1" t="s">
        <v>97</v>
      </c>
      <c r="N1725" s="1" t="s">
        <v>3589</v>
      </c>
      <c r="O1725" s="1" t="s">
        <v>30</v>
      </c>
      <c r="P1725" s="1" t="s">
        <v>31</v>
      </c>
      <c r="Q1725" s="1" t="s">
        <v>3590</v>
      </c>
      <c r="R1725" s="1">
        <v>359.05799999999994</v>
      </c>
      <c r="S1725" s="1">
        <v>3</v>
      </c>
      <c r="T1725" s="1">
        <v>0.3</v>
      </c>
      <c r="U1725" s="1">
        <v>-71.811600000000027</v>
      </c>
      <c r="V1725" s="3" t="str">
        <f>IF(M1725=People!$B$5,People!$A$5,IF(M1725=People!$B$4,People!$A$4,IF(M1725=People!$B$3,People!$A$3,IF(M1725=People!$B$2,People!$A$2,0))))</f>
        <v>Kelly Williams</v>
      </c>
      <c r="W1725" s="3" t="str">
        <f>IFERROR(INDEX(Returns!A:A,MATCH(B1725,Returns!B:B,0)),"No")</f>
        <v>No</v>
      </c>
    </row>
    <row r="1726" spans="1:23" x14ac:dyDescent="0.2">
      <c r="A1726" s="1">
        <v>1725</v>
      </c>
      <c r="B1726" t="s">
        <v>7005</v>
      </c>
      <c r="C1726" s="2">
        <v>43088</v>
      </c>
      <c r="D1726" s="2">
        <v>43089</v>
      </c>
      <c r="E1726" s="1" t="s">
        <v>170</v>
      </c>
      <c r="F1726" s="1" t="s">
        <v>1944</v>
      </c>
      <c r="G1726" s="1" t="s">
        <v>1945</v>
      </c>
      <c r="H1726" s="1" t="s">
        <v>24</v>
      </c>
      <c r="I1726" s="1" t="s">
        <v>25</v>
      </c>
      <c r="J1726" s="1" t="s">
        <v>133</v>
      </c>
      <c r="K1726" s="1" t="s">
        <v>134</v>
      </c>
      <c r="L1726" s="1">
        <v>19143</v>
      </c>
      <c r="M1726" s="1" t="s">
        <v>135</v>
      </c>
      <c r="N1726" s="1" t="s">
        <v>3591</v>
      </c>
      <c r="O1726" s="1" t="s">
        <v>43</v>
      </c>
      <c r="P1726" s="1" t="s">
        <v>73</v>
      </c>
      <c r="Q1726" s="1" t="s">
        <v>3592</v>
      </c>
      <c r="R1726" s="1">
        <v>434.35199999999998</v>
      </c>
      <c r="S1726" s="1">
        <v>3</v>
      </c>
      <c r="T1726" s="1">
        <v>0.2</v>
      </c>
      <c r="U1726" s="1">
        <v>43.43519999999998</v>
      </c>
      <c r="V1726" s="3" t="str">
        <f>IF(M1726=People!$B$5,People!$A$5,IF(M1726=People!$B$4,People!$A$4,IF(M1726=People!$B$3,People!$A$3,IF(M1726=People!$B$2,People!$A$2,0))))</f>
        <v>Chuck Magee</v>
      </c>
      <c r="W1726" s="3" t="str">
        <f>IFERROR(INDEX(Returns!A:A,MATCH(B1726,Returns!B:B,0)),"No")</f>
        <v>No</v>
      </c>
    </row>
    <row r="1727" spans="1:23" x14ac:dyDescent="0.2">
      <c r="A1727" s="1">
        <v>1726</v>
      </c>
      <c r="B1727" t="s">
        <v>7005</v>
      </c>
      <c r="C1727" s="2">
        <v>43088</v>
      </c>
      <c r="D1727" s="2">
        <v>43089</v>
      </c>
      <c r="E1727" s="1" t="s">
        <v>170</v>
      </c>
      <c r="F1727" s="1" t="s">
        <v>1944</v>
      </c>
      <c r="G1727" s="1" t="s">
        <v>1945</v>
      </c>
      <c r="H1727" s="1" t="s">
        <v>24</v>
      </c>
      <c r="I1727" s="1" t="s">
        <v>25</v>
      </c>
      <c r="J1727" s="1" t="s">
        <v>133</v>
      </c>
      <c r="K1727" s="1" t="s">
        <v>134</v>
      </c>
      <c r="L1727" s="1">
        <v>19143</v>
      </c>
      <c r="M1727" s="1" t="s">
        <v>135</v>
      </c>
      <c r="N1727" s="1" t="s">
        <v>3593</v>
      </c>
      <c r="O1727" s="1" t="s">
        <v>43</v>
      </c>
      <c r="P1727" s="1" t="s">
        <v>73</v>
      </c>
      <c r="Q1727" s="1" t="s">
        <v>3594</v>
      </c>
      <c r="R1727" s="1">
        <v>3.5520000000000005</v>
      </c>
      <c r="S1727" s="1">
        <v>2</v>
      </c>
      <c r="T1727" s="1">
        <v>0.2</v>
      </c>
      <c r="U1727" s="1">
        <v>0.44399999999999973</v>
      </c>
      <c r="V1727" s="3" t="str">
        <f>IF(M1727=People!$B$5,People!$A$5,IF(M1727=People!$B$4,People!$A$4,IF(M1727=People!$B$3,People!$A$3,IF(M1727=People!$B$2,People!$A$2,0))))</f>
        <v>Chuck Magee</v>
      </c>
      <c r="W1727" s="3" t="str">
        <f>IFERROR(INDEX(Returns!A:A,MATCH(B1727,Returns!B:B,0)),"No")</f>
        <v>No</v>
      </c>
    </row>
    <row r="1728" spans="1:23" x14ac:dyDescent="0.2">
      <c r="A1728" s="1">
        <v>1727</v>
      </c>
      <c r="B1728" t="s">
        <v>7005</v>
      </c>
      <c r="C1728" s="2">
        <v>43088</v>
      </c>
      <c r="D1728" s="2">
        <v>43089</v>
      </c>
      <c r="E1728" s="1" t="s">
        <v>170</v>
      </c>
      <c r="F1728" s="1" t="s">
        <v>1944</v>
      </c>
      <c r="G1728" s="1" t="s">
        <v>1945</v>
      </c>
      <c r="H1728" s="1" t="s">
        <v>24</v>
      </c>
      <c r="I1728" s="1" t="s">
        <v>25</v>
      </c>
      <c r="J1728" s="1" t="s">
        <v>133</v>
      </c>
      <c r="K1728" s="1" t="s">
        <v>134</v>
      </c>
      <c r="L1728" s="1">
        <v>19143</v>
      </c>
      <c r="M1728" s="1" t="s">
        <v>135</v>
      </c>
      <c r="N1728" s="1" t="s">
        <v>3595</v>
      </c>
      <c r="O1728" s="1" t="s">
        <v>43</v>
      </c>
      <c r="P1728" s="1" t="s">
        <v>73</v>
      </c>
      <c r="Q1728" s="1" t="s">
        <v>3596</v>
      </c>
      <c r="R1728" s="1">
        <v>88.832000000000008</v>
      </c>
      <c r="S1728" s="1">
        <v>4</v>
      </c>
      <c r="T1728" s="1">
        <v>0.2</v>
      </c>
      <c r="U1728" s="1">
        <v>7.7728000000000002</v>
      </c>
      <c r="V1728" s="3" t="str">
        <f>IF(M1728=People!$B$5,People!$A$5,IF(M1728=People!$B$4,People!$A$4,IF(M1728=People!$B$3,People!$A$3,IF(M1728=People!$B$2,People!$A$2,0))))</f>
        <v>Chuck Magee</v>
      </c>
      <c r="W1728" s="3" t="str">
        <f>IFERROR(INDEX(Returns!A:A,MATCH(B1728,Returns!B:B,0)),"No")</f>
        <v>No</v>
      </c>
    </row>
    <row r="1729" spans="1:23" x14ac:dyDescent="0.2">
      <c r="A1729" s="1">
        <v>1728</v>
      </c>
      <c r="B1729" t="s">
        <v>7006</v>
      </c>
      <c r="C1729" s="2">
        <v>43584</v>
      </c>
      <c r="D1729" s="2">
        <v>43589</v>
      </c>
      <c r="E1729" s="1" t="s">
        <v>21</v>
      </c>
      <c r="F1729" s="1" t="s">
        <v>3597</v>
      </c>
      <c r="G1729" s="1" t="s">
        <v>3598</v>
      </c>
      <c r="H1729" s="1" t="s">
        <v>38</v>
      </c>
      <c r="I1729" s="1" t="s">
        <v>25</v>
      </c>
      <c r="J1729" s="1" t="s">
        <v>760</v>
      </c>
      <c r="K1729" s="1" t="s">
        <v>440</v>
      </c>
      <c r="L1729" s="1">
        <v>43017</v>
      </c>
      <c r="M1729" s="1" t="s">
        <v>135</v>
      </c>
      <c r="N1729" s="1" t="s">
        <v>3599</v>
      </c>
      <c r="O1729" s="1" t="s">
        <v>30</v>
      </c>
      <c r="P1729" s="1" t="s">
        <v>52</v>
      </c>
      <c r="Q1729" s="1" t="s">
        <v>3600</v>
      </c>
      <c r="R1729" s="1">
        <v>1048.3499999999999</v>
      </c>
      <c r="S1729" s="1">
        <v>5</v>
      </c>
      <c r="T1729" s="1">
        <v>0.4</v>
      </c>
      <c r="U1729" s="1">
        <v>-69.889999999999986</v>
      </c>
      <c r="V1729" s="3" t="str">
        <f>IF(M1729=People!$B$5,People!$A$5,IF(M1729=People!$B$4,People!$A$4,IF(M1729=People!$B$3,People!$A$3,IF(M1729=People!$B$2,People!$A$2,0))))</f>
        <v>Chuck Magee</v>
      </c>
      <c r="W1729" s="3" t="str">
        <f>IFERROR(INDEX(Returns!A:A,MATCH(B1729,Returns!B:B,0)),"No")</f>
        <v>No</v>
      </c>
    </row>
    <row r="1730" spans="1:23" x14ac:dyDescent="0.2">
      <c r="A1730" s="1">
        <v>1729</v>
      </c>
      <c r="B1730" t="s">
        <v>7007</v>
      </c>
      <c r="C1730" s="2">
        <v>43138</v>
      </c>
      <c r="D1730" s="2">
        <v>43138</v>
      </c>
      <c r="E1730" s="1" t="s">
        <v>1126</v>
      </c>
      <c r="F1730" s="1" t="s">
        <v>1769</v>
      </c>
      <c r="G1730" s="1" t="s">
        <v>1770</v>
      </c>
      <c r="H1730" s="1" t="s">
        <v>24</v>
      </c>
      <c r="I1730" s="1" t="s">
        <v>25</v>
      </c>
      <c r="J1730" s="1" t="s">
        <v>286</v>
      </c>
      <c r="K1730" s="1" t="s">
        <v>287</v>
      </c>
      <c r="L1730" s="1">
        <v>22153</v>
      </c>
      <c r="M1730" s="1" t="s">
        <v>28</v>
      </c>
      <c r="N1730" s="1" t="s">
        <v>3478</v>
      </c>
      <c r="O1730" s="1" t="s">
        <v>66</v>
      </c>
      <c r="P1730" s="1" t="s">
        <v>146</v>
      </c>
      <c r="Q1730" s="1" t="s">
        <v>3479</v>
      </c>
      <c r="R1730" s="1">
        <v>100</v>
      </c>
      <c r="S1730" s="1">
        <v>4</v>
      </c>
      <c r="T1730" s="1">
        <v>0</v>
      </c>
      <c r="U1730" s="1">
        <v>21</v>
      </c>
      <c r="V1730" s="3" t="str">
        <f>IF(M1730=People!$B$5,People!$A$5,IF(M1730=People!$B$4,People!$A$4,IF(M1730=People!$B$3,People!$A$3,IF(M1730=People!$B$2,People!$A$2,0))))</f>
        <v>Cassandra Brandow</v>
      </c>
      <c r="W1730" s="3" t="str">
        <f>IFERROR(INDEX(Returns!A:A,MATCH(B1730,Returns!B:B,0)),"No")</f>
        <v>No</v>
      </c>
    </row>
    <row r="1731" spans="1:23" x14ac:dyDescent="0.2">
      <c r="A1731" s="1">
        <v>1730</v>
      </c>
      <c r="B1731" t="s">
        <v>7007</v>
      </c>
      <c r="C1731" s="2">
        <v>43138</v>
      </c>
      <c r="D1731" s="2">
        <v>43138</v>
      </c>
      <c r="E1731" s="1" t="s">
        <v>1126</v>
      </c>
      <c r="F1731" s="1" t="s">
        <v>1769</v>
      </c>
      <c r="G1731" s="1" t="s">
        <v>1770</v>
      </c>
      <c r="H1731" s="1" t="s">
        <v>24</v>
      </c>
      <c r="I1731" s="1" t="s">
        <v>25</v>
      </c>
      <c r="J1731" s="1" t="s">
        <v>286</v>
      </c>
      <c r="K1731" s="1" t="s">
        <v>287</v>
      </c>
      <c r="L1731" s="1">
        <v>22153</v>
      </c>
      <c r="M1731" s="1" t="s">
        <v>28</v>
      </c>
      <c r="N1731" s="1" t="s">
        <v>2347</v>
      </c>
      <c r="O1731" s="1" t="s">
        <v>43</v>
      </c>
      <c r="P1731" s="1" t="s">
        <v>44</v>
      </c>
      <c r="Q1731" s="1" t="s">
        <v>2348</v>
      </c>
      <c r="R1731" s="1">
        <v>7.83</v>
      </c>
      <c r="S1731" s="1">
        <v>3</v>
      </c>
      <c r="T1731" s="1">
        <v>0</v>
      </c>
      <c r="U1731" s="1">
        <v>3.6017999999999999</v>
      </c>
      <c r="V1731" s="3" t="str">
        <f>IF(M1731=People!$B$5,People!$A$5,IF(M1731=People!$B$4,People!$A$4,IF(M1731=People!$B$3,People!$A$3,IF(M1731=People!$B$2,People!$A$2,0))))</f>
        <v>Cassandra Brandow</v>
      </c>
      <c r="W1731" s="3" t="str">
        <f>IFERROR(INDEX(Returns!A:A,MATCH(B1731,Returns!B:B,0)),"No")</f>
        <v>No</v>
      </c>
    </row>
    <row r="1732" spans="1:23" x14ac:dyDescent="0.2">
      <c r="A1732" s="1">
        <v>1731</v>
      </c>
      <c r="B1732" t="s">
        <v>7008</v>
      </c>
      <c r="C1732" s="2">
        <v>42641</v>
      </c>
      <c r="D1732" s="2">
        <v>42646</v>
      </c>
      <c r="E1732" s="1" t="s">
        <v>46</v>
      </c>
      <c r="F1732" s="1" t="s">
        <v>3251</v>
      </c>
      <c r="G1732" s="1" t="s">
        <v>3252</v>
      </c>
      <c r="H1732" s="1" t="s">
        <v>38</v>
      </c>
      <c r="I1732" s="1" t="s">
        <v>25</v>
      </c>
      <c r="J1732" s="1" t="s">
        <v>1480</v>
      </c>
      <c r="K1732" s="1" t="s">
        <v>82</v>
      </c>
      <c r="L1732" s="1">
        <v>28314</v>
      </c>
      <c r="M1732" s="1" t="s">
        <v>28</v>
      </c>
      <c r="N1732" s="1" t="s">
        <v>3601</v>
      </c>
      <c r="O1732" s="1" t="s">
        <v>43</v>
      </c>
      <c r="P1732" s="1" t="s">
        <v>84</v>
      </c>
      <c r="Q1732" s="1" t="s">
        <v>3602</v>
      </c>
      <c r="R1732" s="1">
        <v>96.256</v>
      </c>
      <c r="S1732" s="1">
        <v>8</v>
      </c>
      <c r="T1732" s="1">
        <v>0.2</v>
      </c>
      <c r="U1732" s="1">
        <v>31.283199999999987</v>
      </c>
      <c r="V1732" s="3" t="str">
        <f>IF(M1732=People!$B$5,People!$A$5,IF(M1732=People!$B$4,People!$A$4,IF(M1732=People!$B$3,People!$A$3,IF(M1732=People!$B$2,People!$A$2,0))))</f>
        <v>Cassandra Brandow</v>
      </c>
      <c r="W1732" s="3" t="str">
        <f>IFERROR(INDEX(Returns!A:A,MATCH(B1732,Returns!B:B,0)),"No")</f>
        <v>No</v>
      </c>
    </row>
    <row r="1733" spans="1:23" x14ac:dyDescent="0.2">
      <c r="A1733" s="1">
        <v>1732</v>
      </c>
      <c r="B1733" t="s">
        <v>7008</v>
      </c>
      <c r="C1733" s="2">
        <v>42641</v>
      </c>
      <c r="D1733" s="2">
        <v>42646</v>
      </c>
      <c r="E1733" s="1" t="s">
        <v>46</v>
      </c>
      <c r="F1733" s="1" t="s">
        <v>3251</v>
      </c>
      <c r="G1733" s="1" t="s">
        <v>3252</v>
      </c>
      <c r="H1733" s="1" t="s">
        <v>38</v>
      </c>
      <c r="I1733" s="1" t="s">
        <v>25</v>
      </c>
      <c r="J1733" s="1" t="s">
        <v>1480</v>
      </c>
      <c r="K1733" s="1" t="s">
        <v>82</v>
      </c>
      <c r="L1733" s="1">
        <v>28314</v>
      </c>
      <c r="M1733" s="1" t="s">
        <v>28</v>
      </c>
      <c r="N1733" s="1" t="s">
        <v>501</v>
      </c>
      <c r="O1733" s="1" t="s">
        <v>43</v>
      </c>
      <c r="P1733" s="1" t="s">
        <v>84</v>
      </c>
      <c r="Q1733" s="1" t="s">
        <v>502</v>
      </c>
      <c r="R1733" s="1">
        <v>10.688000000000001</v>
      </c>
      <c r="S1733" s="1">
        <v>2</v>
      </c>
      <c r="T1733" s="1">
        <v>0.2</v>
      </c>
      <c r="U1733" s="1">
        <v>3.7407999999999997</v>
      </c>
      <c r="V1733" s="3" t="str">
        <f>IF(M1733=People!$B$5,People!$A$5,IF(M1733=People!$B$4,People!$A$4,IF(M1733=People!$B$3,People!$A$3,IF(M1733=People!$B$2,People!$A$2,0))))</f>
        <v>Cassandra Brandow</v>
      </c>
      <c r="W1733" s="3" t="str">
        <f>IFERROR(INDEX(Returns!A:A,MATCH(B1733,Returns!B:B,0)),"No")</f>
        <v>No</v>
      </c>
    </row>
    <row r="1734" spans="1:23" x14ac:dyDescent="0.2">
      <c r="A1734" s="1">
        <v>1733</v>
      </c>
      <c r="B1734" t="s">
        <v>6208</v>
      </c>
      <c r="C1734" s="2">
        <v>43291</v>
      </c>
      <c r="D1734" s="2">
        <v>43295</v>
      </c>
      <c r="E1734" s="1" t="s">
        <v>46</v>
      </c>
      <c r="F1734" s="1" t="s">
        <v>827</v>
      </c>
      <c r="G1734" s="1" t="s">
        <v>828</v>
      </c>
      <c r="H1734" s="1" t="s">
        <v>24</v>
      </c>
      <c r="I1734" s="1" t="s">
        <v>25</v>
      </c>
      <c r="J1734" s="1" t="s">
        <v>716</v>
      </c>
      <c r="K1734" s="1" t="s">
        <v>96</v>
      </c>
      <c r="L1734" s="1">
        <v>75081</v>
      </c>
      <c r="M1734" s="1" t="s">
        <v>97</v>
      </c>
      <c r="N1734" s="1" t="s">
        <v>1435</v>
      </c>
      <c r="O1734" s="1" t="s">
        <v>43</v>
      </c>
      <c r="P1734" s="1" t="s">
        <v>55</v>
      </c>
      <c r="Q1734" s="1" t="s">
        <v>1436</v>
      </c>
      <c r="R1734" s="1">
        <v>338.04</v>
      </c>
      <c r="S1734" s="1">
        <v>3</v>
      </c>
      <c r="T1734" s="1">
        <v>0.2</v>
      </c>
      <c r="U1734" s="1">
        <v>-33.804000000000002</v>
      </c>
      <c r="V1734" s="3" t="str">
        <f>IF(M1734=People!$B$5,People!$A$5,IF(M1734=People!$B$4,People!$A$4,IF(M1734=People!$B$3,People!$A$3,IF(M1734=People!$B$2,People!$A$2,0))))</f>
        <v>Kelly Williams</v>
      </c>
      <c r="W1734" s="3" t="str">
        <f>IFERROR(INDEX(Returns!A:A,MATCH(B1734,Returns!B:B,0)),"No")</f>
        <v>Yes</v>
      </c>
    </row>
    <row r="1735" spans="1:23" x14ac:dyDescent="0.2">
      <c r="A1735" s="1">
        <v>1734</v>
      </c>
      <c r="B1735" t="s">
        <v>6208</v>
      </c>
      <c r="C1735" s="2">
        <v>43291</v>
      </c>
      <c r="D1735" s="2">
        <v>43295</v>
      </c>
      <c r="E1735" s="1" t="s">
        <v>46</v>
      </c>
      <c r="F1735" s="1" t="s">
        <v>827</v>
      </c>
      <c r="G1735" s="1" t="s">
        <v>828</v>
      </c>
      <c r="H1735" s="1" t="s">
        <v>24</v>
      </c>
      <c r="I1735" s="1" t="s">
        <v>25</v>
      </c>
      <c r="J1735" s="1" t="s">
        <v>716</v>
      </c>
      <c r="K1735" s="1" t="s">
        <v>96</v>
      </c>
      <c r="L1735" s="1">
        <v>75081</v>
      </c>
      <c r="M1735" s="1" t="s">
        <v>97</v>
      </c>
      <c r="N1735" s="1" t="s">
        <v>983</v>
      </c>
      <c r="O1735" s="1" t="s">
        <v>43</v>
      </c>
      <c r="P1735" s="1" t="s">
        <v>63</v>
      </c>
      <c r="Q1735" s="1" t="s">
        <v>984</v>
      </c>
      <c r="R1735" s="1">
        <v>154.24</v>
      </c>
      <c r="S1735" s="1">
        <v>4</v>
      </c>
      <c r="T1735" s="1">
        <v>0.2</v>
      </c>
      <c r="U1735" s="1">
        <v>17.351999999999975</v>
      </c>
      <c r="V1735" s="3" t="str">
        <f>IF(M1735=People!$B$5,People!$A$5,IF(M1735=People!$B$4,People!$A$4,IF(M1735=People!$B$3,People!$A$3,IF(M1735=People!$B$2,People!$A$2,0))))</f>
        <v>Kelly Williams</v>
      </c>
      <c r="W1735" s="3" t="str">
        <f>IFERROR(INDEX(Returns!A:A,MATCH(B1735,Returns!B:B,0)),"No")</f>
        <v>Yes</v>
      </c>
    </row>
    <row r="1736" spans="1:23" x14ac:dyDescent="0.2">
      <c r="A1736" s="1">
        <v>1735</v>
      </c>
      <c r="B1736" t="s">
        <v>7009</v>
      </c>
      <c r="C1736" s="2">
        <v>43675</v>
      </c>
      <c r="D1736" s="2">
        <v>43678</v>
      </c>
      <c r="E1736" s="1" t="s">
        <v>21</v>
      </c>
      <c r="F1736" s="1" t="s">
        <v>1228</v>
      </c>
      <c r="G1736" s="1" t="s">
        <v>1229</v>
      </c>
      <c r="H1736" s="1" t="s">
        <v>24</v>
      </c>
      <c r="I1736" s="1" t="s">
        <v>25</v>
      </c>
      <c r="J1736" s="1" t="s">
        <v>1324</v>
      </c>
      <c r="K1736" s="1" t="s">
        <v>82</v>
      </c>
      <c r="L1736" s="1">
        <v>28540</v>
      </c>
      <c r="M1736" s="1" t="s">
        <v>28</v>
      </c>
      <c r="N1736" s="1" t="s">
        <v>3603</v>
      </c>
      <c r="O1736" s="1" t="s">
        <v>43</v>
      </c>
      <c r="P1736" s="1" t="s">
        <v>73</v>
      </c>
      <c r="Q1736" s="1" t="s">
        <v>3604</v>
      </c>
      <c r="R1736" s="1">
        <v>34.848000000000006</v>
      </c>
      <c r="S1736" s="1">
        <v>2</v>
      </c>
      <c r="T1736" s="1">
        <v>0.2</v>
      </c>
      <c r="U1736" s="1">
        <v>6.5339999999999971</v>
      </c>
      <c r="V1736" s="3" t="str">
        <f>IF(M1736=People!$B$5,People!$A$5,IF(M1736=People!$B$4,People!$A$4,IF(M1736=People!$B$3,People!$A$3,IF(M1736=People!$B$2,People!$A$2,0))))</f>
        <v>Cassandra Brandow</v>
      </c>
      <c r="W1736" s="3" t="str">
        <f>IFERROR(INDEX(Returns!A:A,MATCH(B1736,Returns!B:B,0)),"No")</f>
        <v>No</v>
      </c>
    </row>
    <row r="1737" spans="1:23" x14ac:dyDescent="0.2">
      <c r="A1737" s="1">
        <v>1736</v>
      </c>
      <c r="B1737" t="s">
        <v>7009</v>
      </c>
      <c r="C1737" s="2">
        <v>43675</v>
      </c>
      <c r="D1737" s="2">
        <v>43678</v>
      </c>
      <c r="E1737" s="1" t="s">
        <v>21</v>
      </c>
      <c r="F1737" s="1" t="s">
        <v>1228</v>
      </c>
      <c r="G1737" s="1" t="s">
        <v>1229</v>
      </c>
      <c r="H1737" s="1" t="s">
        <v>24</v>
      </c>
      <c r="I1737" s="1" t="s">
        <v>25</v>
      </c>
      <c r="J1737" s="1" t="s">
        <v>1324</v>
      </c>
      <c r="K1737" s="1" t="s">
        <v>82</v>
      </c>
      <c r="L1737" s="1">
        <v>28540</v>
      </c>
      <c r="M1737" s="1" t="s">
        <v>28</v>
      </c>
      <c r="N1737" s="1" t="s">
        <v>2900</v>
      </c>
      <c r="O1737" s="1" t="s">
        <v>66</v>
      </c>
      <c r="P1737" s="1" t="s">
        <v>67</v>
      </c>
      <c r="Q1737" s="1" t="s">
        <v>2901</v>
      </c>
      <c r="R1737" s="1">
        <v>22</v>
      </c>
      <c r="S1737" s="1">
        <v>5</v>
      </c>
      <c r="T1737" s="1">
        <v>0.2</v>
      </c>
      <c r="U1737" s="1">
        <v>1.375</v>
      </c>
      <c r="V1737" s="3" t="str">
        <f>IF(M1737=People!$B$5,People!$A$5,IF(M1737=People!$B$4,People!$A$4,IF(M1737=People!$B$3,People!$A$3,IF(M1737=People!$B$2,People!$A$2,0))))</f>
        <v>Cassandra Brandow</v>
      </c>
      <c r="W1737" s="3" t="str">
        <f>IFERROR(INDEX(Returns!A:A,MATCH(B1737,Returns!B:B,0)),"No")</f>
        <v>No</v>
      </c>
    </row>
    <row r="1738" spans="1:23" x14ac:dyDescent="0.2">
      <c r="A1738" s="1">
        <v>1737</v>
      </c>
      <c r="B1738" t="s">
        <v>7009</v>
      </c>
      <c r="C1738" s="2">
        <v>43675</v>
      </c>
      <c r="D1738" s="2">
        <v>43678</v>
      </c>
      <c r="E1738" s="1" t="s">
        <v>21</v>
      </c>
      <c r="F1738" s="1" t="s">
        <v>1228</v>
      </c>
      <c r="G1738" s="1" t="s">
        <v>1229</v>
      </c>
      <c r="H1738" s="1" t="s">
        <v>24</v>
      </c>
      <c r="I1738" s="1" t="s">
        <v>25</v>
      </c>
      <c r="J1738" s="1" t="s">
        <v>1324</v>
      </c>
      <c r="K1738" s="1" t="s">
        <v>82</v>
      </c>
      <c r="L1738" s="1">
        <v>28540</v>
      </c>
      <c r="M1738" s="1" t="s">
        <v>28</v>
      </c>
      <c r="N1738" s="1" t="s">
        <v>62</v>
      </c>
      <c r="O1738" s="1" t="s">
        <v>43</v>
      </c>
      <c r="P1738" s="1" t="s">
        <v>63</v>
      </c>
      <c r="Q1738" s="1" t="s">
        <v>64</v>
      </c>
      <c r="R1738" s="1">
        <v>4.3680000000000003</v>
      </c>
      <c r="S1738" s="1">
        <v>3</v>
      </c>
      <c r="T1738" s="1">
        <v>0.2</v>
      </c>
      <c r="U1738" s="1">
        <v>0.3822000000000001</v>
      </c>
      <c r="V1738" s="3" t="str">
        <f>IF(M1738=People!$B$5,People!$A$5,IF(M1738=People!$B$4,People!$A$4,IF(M1738=People!$B$3,People!$A$3,IF(M1738=People!$B$2,People!$A$2,0))))</f>
        <v>Cassandra Brandow</v>
      </c>
      <c r="W1738" s="3" t="str">
        <f>IFERROR(INDEX(Returns!A:A,MATCH(B1738,Returns!B:B,0)),"No")</f>
        <v>No</v>
      </c>
    </row>
    <row r="1739" spans="1:23" x14ac:dyDescent="0.2">
      <c r="A1739" s="1">
        <v>1738</v>
      </c>
      <c r="B1739" t="s">
        <v>7010</v>
      </c>
      <c r="C1739" s="2">
        <v>42981</v>
      </c>
      <c r="D1739" s="2">
        <v>42987</v>
      </c>
      <c r="E1739" s="1" t="s">
        <v>46</v>
      </c>
      <c r="F1739" s="1" t="s">
        <v>799</v>
      </c>
      <c r="G1739" s="1" t="s">
        <v>800</v>
      </c>
      <c r="H1739" s="1" t="s">
        <v>38</v>
      </c>
      <c r="I1739" s="1" t="s">
        <v>25</v>
      </c>
      <c r="J1739" s="1" t="s">
        <v>116</v>
      </c>
      <c r="K1739" s="1" t="s">
        <v>40</v>
      </c>
      <c r="L1739" s="1">
        <v>94122</v>
      </c>
      <c r="M1739" s="1" t="s">
        <v>41</v>
      </c>
      <c r="N1739" s="1" t="s">
        <v>1580</v>
      </c>
      <c r="O1739" s="1" t="s">
        <v>43</v>
      </c>
      <c r="P1739" s="1" t="s">
        <v>55</v>
      </c>
      <c r="Q1739" s="1" t="s">
        <v>1581</v>
      </c>
      <c r="R1739" s="1">
        <v>31.44</v>
      </c>
      <c r="S1739" s="1">
        <v>3</v>
      </c>
      <c r="T1739" s="1">
        <v>0</v>
      </c>
      <c r="U1739" s="1">
        <v>8.4888000000000012</v>
      </c>
      <c r="V1739" s="3" t="str">
        <f>IF(M1739=People!$B$5,People!$A$5,IF(M1739=People!$B$4,People!$A$4,IF(M1739=People!$B$3,People!$A$3,IF(M1739=People!$B$2,People!$A$2,0))))</f>
        <v>Anna Andreadi</v>
      </c>
      <c r="W1739" s="3" t="str">
        <f>IFERROR(INDEX(Returns!A:A,MATCH(B1739,Returns!B:B,0)),"No")</f>
        <v>No</v>
      </c>
    </row>
    <row r="1740" spans="1:23" x14ac:dyDescent="0.2">
      <c r="A1740" s="1">
        <v>1739</v>
      </c>
      <c r="B1740" t="s">
        <v>7010</v>
      </c>
      <c r="C1740" s="2">
        <v>42981</v>
      </c>
      <c r="D1740" s="2">
        <v>42987</v>
      </c>
      <c r="E1740" s="1" t="s">
        <v>46</v>
      </c>
      <c r="F1740" s="1" t="s">
        <v>799</v>
      </c>
      <c r="G1740" s="1" t="s">
        <v>800</v>
      </c>
      <c r="H1740" s="1" t="s">
        <v>38</v>
      </c>
      <c r="I1740" s="1" t="s">
        <v>25</v>
      </c>
      <c r="J1740" s="1" t="s">
        <v>116</v>
      </c>
      <c r="K1740" s="1" t="s">
        <v>40</v>
      </c>
      <c r="L1740" s="1">
        <v>94122</v>
      </c>
      <c r="M1740" s="1" t="s">
        <v>41</v>
      </c>
      <c r="N1740" s="1" t="s">
        <v>3402</v>
      </c>
      <c r="O1740" s="1" t="s">
        <v>66</v>
      </c>
      <c r="P1740" s="1" t="s">
        <v>146</v>
      </c>
      <c r="Q1740" s="1" t="s">
        <v>3403</v>
      </c>
      <c r="R1740" s="1">
        <v>17.899999999999999</v>
      </c>
      <c r="S1740" s="1">
        <v>2</v>
      </c>
      <c r="T1740" s="1">
        <v>0</v>
      </c>
      <c r="U1740" s="1">
        <v>3.400999999999998</v>
      </c>
      <c r="V1740" s="3" t="str">
        <f>IF(M1740=People!$B$5,People!$A$5,IF(M1740=People!$B$4,People!$A$4,IF(M1740=People!$B$3,People!$A$3,IF(M1740=People!$B$2,People!$A$2,0))))</f>
        <v>Anna Andreadi</v>
      </c>
      <c r="W1740" s="3" t="str">
        <f>IFERROR(INDEX(Returns!A:A,MATCH(B1740,Returns!B:B,0)),"No")</f>
        <v>No</v>
      </c>
    </row>
    <row r="1741" spans="1:23" x14ac:dyDescent="0.2">
      <c r="A1741" s="1">
        <v>1740</v>
      </c>
      <c r="B1741" t="s">
        <v>7010</v>
      </c>
      <c r="C1741" s="2">
        <v>42981</v>
      </c>
      <c r="D1741" s="2">
        <v>42987</v>
      </c>
      <c r="E1741" s="1" t="s">
        <v>46</v>
      </c>
      <c r="F1741" s="1" t="s">
        <v>799</v>
      </c>
      <c r="G1741" s="1" t="s">
        <v>800</v>
      </c>
      <c r="H1741" s="1" t="s">
        <v>38</v>
      </c>
      <c r="I1741" s="1" t="s">
        <v>25</v>
      </c>
      <c r="J1741" s="1" t="s">
        <v>116</v>
      </c>
      <c r="K1741" s="1" t="s">
        <v>40</v>
      </c>
      <c r="L1741" s="1">
        <v>94122</v>
      </c>
      <c r="M1741" s="1" t="s">
        <v>41</v>
      </c>
      <c r="N1741" s="1" t="s">
        <v>3605</v>
      </c>
      <c r="O1741" s="1" t="s">
        <v>66</v>
      </c>
      <c r="P1741" s="1" t="s">
        <v>146</v>
      </c>
      <c r="Q1741" s="1" t="s">
        <v>3606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3" t="str">
        <f>IF(M1741=People!$B$5,People!$A$5,IF(M1741=People!$B$4,People!$A$4,IF(M1741=People!$B$3,People!$A$3,IF(M1741=People!$B$2,People!$A$2,0))))</f>
        <v>Anna Andreadi</v>
      </c>
      <c r="W1741" s="3" t="str">
        <f>IFERROR(INDEX(Returns!A:A,MATCH(B1741,Returns!B:B,0)),"No")</f>
        <v>No</v>
      </c>
    </row>
    <row r="1742" spans="1:23" x14ac:dyDescent="0.2">
      <c r="A1742" s="1">
        <v>1741</v>
      </c>
      <c r="B1742" t="s">
        <v>7011</v>
      </c>
      <c r="C1742" s="2">
        <v>42591</v>
      </c>
      <c r="D1742" s="2">
        <v>42598</v>
      </c>
      <c r="E1742" s="1" t="s">
        <v>46</v>
      </c>
      <c r="F1742" s="1" t="s">
        <v>3607</v>
      </c>
      <c r="G1742" s="1" t="s">
        <v>3608</v>
      </c>
      <c r="H1742" s="1" t="s">
        <v>94</v>
      </c>
      <c r="I1742" s="1" t="s">
        <v>25</v>
      </c>
      <c r="J1742" s="1" t="s">
        <v>833</v>
      </c>
      <c r="K1742" s="1" t="s">
        <v>40</v>
      </c>
      <c r="L1742" s="1">
        <v>92037</v>
      </c>
      <c r="M1742" s="1" t="s">
        <v>41</v>
      </c>
      <c r="N1742" s="1" t="s">
        <v>3079</v>
      </c>
      <c r="O1742" s="1" t="s">
        <v>43</v>
      </c>
      <c r="P1742" s="1" t="s">
        <v>44</v>
      </c>
      <c r="Q1742" s="1" t="s">
        <v>3080</v>
      </c>
      <c r="R1742" s="1">
        <v>20.88</v>
      </c>
      <c r="S1742" s="1">
        <v>8</v>
      </c>
      <c r="T1742" s="1">
        <v>0</v>
      </c>
      <c r="U1742" s="1">
        <v>9.6047999999999991</v>
      </c>
      <c r="V1742" s="3" t="str">
        <f>IF(M1742=People!$B$5,People!$A$5,IF(M1742=People!$B$4,People!$A$4,IF(M1742=People!$B$3,People!$A$3,IF(M1742=People!$B$2,People!$A$2,0))))</f>
        <v>Anna Andreadi</v>
      </c>
      <c r="W1742" s="3" t="str">
        <f>IFERROR(INDEX(Returns!A:A,MATCH(B1742,Returns!B:B,0)),"No")</f>
        <v>No</v>
      </c>
    </row>
    <row r="1743" spans="1:23" x14ac:dyDescent="0.2">
      <c r="A1743" s="1">
        <v>1742</v>
      </c>
      <c r="B1743" t="s">
        <v>7012</v>
      </c>
      <c r="C1743" s="2">
        <v>43768</v>
      </c>
      <c r="D1743" s="2">
        <v>43772</v>
      </c>
      <c r="E1743" s="1" t="s">
        <v>46</v>
      </c>
      <c r="F1743" s="1" t="s">
        <v>3412</v>
      </c>
      <c r="G1743" s="1" t="s">
        <v>3413</v>
      </c>
      <c r="H1743" s="1" t="s">
        <v>24</v>
      </c>
      <c r="I1743" s="1" t="s">
        <v>25</v>
      </c>
      <c r="J1743" s="1" t="s">
        <v>133</v>
      </c>
      <c r="K1743" s="1" t="s">
        <v>134</v>
      </c>
      <c r="L1743" s="1">
        <v>19140</v>
      </c>
      <c r="M1743" s="1" t="s">
        <v>135</v>
      </c>
      <c r="N1743" s="1" t="s">
        <v>3609</v>
      </c>
      <c r="O1743" s="1" t="s">
        <v>43</v>
      </c>
      <c r="P1743" s="1" t="s">
        <v>84</v>
      </c>
      <c r="Q1743" s="1" t="s">
        <v>3610</v>
      </c>
      <c r="R1743" s="1">
        <v>20.736000000000004</v>
      </c>
      <c r="S1743" s="1">
        <v>4</v>
      </c>
      <c r="T1743" s="1">
        <v>0.2</v>
      </c>
      <c r="U1743" s="1">
        <v>7.2576000000000001</v>
      </c>
      <c r="V1743" s="3" t="str">
        <f>IF(M1743=People!$B$5,People!$A$5,IF(M1743=People!$B$4,People!$A$4,IF(M1743=People!$B$3,People!$A$3,IF(M1743=People!$B$2,People!$A$2,0))))</f>
        <v>Chuck Magee</v>
      </c>
      <c r="W1743" s="3" t="str">
        <f>IFERROR(INDEX(Returns!A:A,MATCH(B1743,Returns!B:B,0)),"No")</f>
        <v>No</v>
      </c>
    </row>
    <row r="1744" spans="1:23" x14ac:dyDescent="0.2">
      <c r="A1744" s="1">
        <v>1743</v>
      </c>
      <c r="B1744" t="s">
        <v>7012</v>
      </c>
      <c r="C1744" s="2">
        <v>43768</v>
      </c>
      <c r="D1744" s="2">
        <v>43772</v>
      </c>
      <c r="E1744" s="1" t="s">
        <v>46</v>
      </c>
      <c r="F1744" s="1" t="s">
        <v>3412</v>
      </c>
      <c r="G1744" s="1" t="s">
        <v>3413</v>
      </c>
      <c r="H1744" s="1" t="s">
        <v>24</v>
      </c>
      <c r="I1744" s="1" t="s">
        <v>25</v>
      </c>
      <c r="J1744" s="1" t="s">
        <v>133</v>
      </c>
      <c r="K1744" s="1" t="s">
        <v>134</v>
      </c>
      <c r="L1744" s="1">
        <v>19140</v>
      </c>
      <c r="M1744" s="1" t="s">
        <v>135</v>
      </c>
      <c r="N1744" s="1" t="s">
        <v>3486</v>
      </c>
      <c r="O1744" s="1" t="s">
        <v>30</v>
      </c>
      <c r="P1744" s="1" t="s">
        <v>60</v>
      </c>
      <c r="Q1744" s="1" t="s">
        <v>3487</v>
      </c>
      <c r="R1744" s="1">
        <v>7.168000000000001</v>
      </c>
      <c r="S1744" s="1">
        <v>2</v>
      </c>
      <c r="T1744" s="1">
        <v>0.2</v>
      </c>
      <c r="U1744" s="1">
        <v>0.98559999999999937</v>
      </c>
      <c r="V1744" s="3" t="str">
        <f>IF(M1744=People!$B$5,People!$A$5,IF(M1744=People!$B$4,People!$A$4,IF(M1744=People!$B$3,People!$A$3,IF(M1744=People!$B$2,People!$A$2,0))))</f>
        <v>Chuck Magee</v>
      </c>
      <c r="W1744" s="3" t="str">
        <f>IFERROR(INDEX(Returns!A:A,MATCH(B1744,Returns!B:B,0)),"No")</f>
        <v>No</v>
      </c>
    </row>
    <row r="1745" spans="1:23" x14ac:dyDescent="0.2">
      <c r="A1745" s="1">
        <v>1744</v>
      </c>
      <c r="B1745" t="s">
        <v>7012</v>
      </c>
      <c r="C1745" s="2">
        <v>43768</v>
      </c>
      <c r="D1745" s="2">
        <v>43772</v>
      </c>
      <c r="E1745" s="1" t="s">
        <v>46</v>
      </c>
      <c r="F1745" s="1" t="s">
        <v>3412</v>
      </c>
      <c r="G1745" s="1" t="s">
        <v>3413</v>
      </c>
      <c r="H1745" s="1" t="s">
        <v>24</v>
      </c>
      <c r="I1745" s="1" t="s">
        <v>25</v>
      </c>
      <c r="J1745" s="1" t="s">
        <v>133</v>
      </c>
      <c r="K1745" s="1" t="s">
        <v>134</v>
      </c>
      <c r="L1745" s="1">
        <v>19140</v>
      </c>
      <c r="M1745" s="1" t="s">
        <v>135</v>
      </c>
      <c r="N1745" s="1" t="s">
        <v>2316</v>
      </c>
      <c r="O1745" s="1" t="s">
        <v>43</v>
      </c>
      <c r="P1745" s="1" t="s">
        <v>55</v>
      </c>
      <c r="Q1745" s="1" t="s">
        <v>2317</v>
      </c>
      <c r="R1745" s="1">
        <v>11.168000000000001</v>
      </c>
      <c r="S1745" s="1">
        <v>2</v>
      </c>
      <c r="T1745" s="1">
        <v>0.2</v>
      </c>
      <c r="U1745" s="1">
        <v>-2.5128000000000008</v>
      </c>
      <c r="V1745" s="3" t="str">
        <f>IF(M1745=People!$B$5,People!$A$5,IF(M1745=People!$B$4,People!$A$4,IF(M1745=People!$B$3,People!$A$3,IF(M1745=People!$B$2,People!$A$2,0))))</f>
        <v>Chuck Magee</v>
      </c>
      <c r="W1745" s="3" t="str">
        <f>IFERROR(INDEX(Returns!A:A,MATCH(B1745,Returns!B:B,0)),"No")</f>
        <v>No</v>
      </c>
    </row>
    <row r="1746" spans="1:23" x14ac:dyDescent="0.2">
      <c r="A1746" s="1">
        <v>1745</v>
      </c>
      <c r="B1746" t="s">
        <v>7012</v>
      </c>
      <c r="C1746" s="2">
        <v>43768</v>
      </c>
      <c r="D1746" s="2">
        <v>43772</v>
      </c>
      <c r="E1746" s="1" t="s">
        <v>46</v>
      </c>
      <c r="F1746" s="1" t="s">
        <v>3412</v>
      </c>
      <c r="G1746" s="1" t="s">
        <v>3413</v>
      </c>
      <c r="H1746" s="1" t="s">
        <v>24</v>
      </c>
      <c r="I1746" s="1" t="s">
        <v>25</v>
      </c>
      <c r="J1746" s="1" t="s">
        <v>133</v>
      </c>
      <c r="K1746" s="1" t="s">
        <v>134</v>
      </c>
      <c r="L1746" s="1">
        <v>19140</v>
      </c>
      <c r="M1746" s="1" t="s">
        <v>135</v>
      </c>
      <c r="N1746" s="1" t="s">
        <v>1844</v>
      </c>
      <c r="O1746" s="1" t="s">
        <v>66</v>
      </c>
      <c r="P1746" s="1" t="s">
        <v>146</v>
      </c>
      <c r="Q1746" s="1" t="s">
        <v>1845</v>
      </c>
      <c r="R1746" s="1">
        <v>442.40000000000003</v>
      </c>
      <c r="S1746" s="1">
        <v>7</v>
      </c>
      <c r="T1746" s="1">
        <v>0.2</v>
      </c>
      <c r="U1746" s="1">
        <v>-55.300000000000068</v>
      </c>
      <c r="V1746" s="3" t="str">
        <f>IF(M1746=People!$B$5,People!$A$5,IF(M1746=People!$B$4,People!$A$4,IF(M1746=People!$B$3,People!$A$3,IF(M1746=People!$B$2,People!$A$2,0))))</f>
        <v>Chuck Magee</v>
      </c>
      <c r="W1746" s="3" t="str">
        <f>IFERROR(INDEX(Returns!A:A,MATCH(B1746,Returns!B:B,0)),"No")</f>
        <v>No</v>
      </c>
    </row>
    <row r="1747" spans="1:23" x14ac:dyDescent="0.2">
      <c r="A1747" s="1">
        <v>1746</v>
      </c>
      <c r="B1747" t="s">
        <v>7013</v>
      </c>
      <c r="C1747" s="2">
        <v>42527</v>
      </c>
      <c r="D1747" s="2">
        <v>42530</v>
      </c>
      <c r="E1747" s="1" t="s">
        <v>170</v>
      </c>
      <c r="F1747" s="1" t="s">
        <v>2101</v>
      </c>
      <c r="G1747" s="1" t="s">
        <v>2102</v>
      </c>
      <c r="H1747" s="1" t="s">
        <v>24</v>
      </c>
      <c r="I1747" s="1" t="s">
        <v>25</v>
      </c>
      <c r="J1747" s="1" t="s">
        <v>346</v>
      </c>
      <c r="K1747" s="1" t="s">
        <v>240</v>
      </c>
      <c r="L1747" s="1">
        <v>14609</v>
      </c>
      <c r="M1747" s="1" t="s">
        <v>135</v>
      </c>
      <c r="N1747" s="1" t="s">
        <v>607</v>
      </c>
      <c r="O1747" s="1" t="s">
        <v>43</v>
      </c>
      <c r="P1747" s="1" t="s">
        <v>63</v>
      </c>
      <c r="Q1747" s="1" t="s">
        <v>608</v>
      </c>
      <c r="R1747" s="1">
        <v>13.36</v>
      </c>
      <c r="S1747" s="1">
        <v>2</v>
      </c>
      <c r="T1747" s="1">
        <v>0</v>
      </c>
      <c r="U1747" s="1">
        <v>4.9431999999999992</v>
      </c>
      <c r="V1747" s="3" t="str">
        <f>IF(M1747=People!$B$5,People!$A$5,IF(M1747=People!$B$4,People!$A$4,IF(M1747=People!$B$3,People!$A$3,IF(M1747=People!$B$2,People!$A$2,0))))</f>
        <v>Chuck Magee</v>
      </c>
      <c r="W1747" s="3" t="str">
        <f>IFERROR(INDEX(Returns!A:A,MATCH(B1747,Returns!B:B,0)),"No")</f>
        <v>No</v>
      </c>
    </row>
    <row r="1748" spans="1:23" x14ac:dyDescent="0.2">
      <c r="A1748" s="1">
        <v>1747</v>
      </c>
      <c r="B1748" t="s">
        <v>7014</v>
      </c>
      <c r="C1748" s="2">
        <v>43325</v>
      </c>
      <c r="D1748" s="2">
        <v>43329</v>
      </c>
      <c r="E1748" s="1" t="s">
        <v>21</v>
      </c>
      <c r="F1748" s="1" t="s">
        <v>1441</v>
      </c>
      <c r="G1748" s="1" t="s">
        <v>1442</v>
      </c>
      <c r="H1748" s="1" t="s">
        <v>24</v>
      </c>
      <c r="I1748" s="1" t="s">
        <v>25</v>
      </c>
      <c r="J1748" s="1" t="s">
        <v>1324</v>
      </c>
      <c r="K1748" s="1" t="s">
        <v>82</v>
      </c>
      <c r="L1748" s="1">
        <v>28540</v>
      </c>
      <c r="M1748" s="1" t="s">
        <v>28</v>
      </c>
      <c r="N1748" s="1" t="s">
        <v>2019</v>
      </c>
      <c r="O1748" s="1" t="s">
        <v>43</v>
      </c>
      <c r="P1748" s="1" t="s">
        <v>70</v>
      </c>
      <c r="Q1748" s="1" t="s">
        <v>2020</v>
      </c>
      <c r="R1748" s="1">
        <v>11.232000000000001</v>
      </c>
      <c r="S1748" s="1">
        <v>8</v>
      </c>
      <c r="T1748" s="1">
        <v>0.7</v>
      </c>
      <c r="U1748" s="1">
        <v>-8.2367999999999988</v>
      </c>
      <c r="V1748" s="3" t="str">
        <f>IF(M1748=People!$B$5,People!$A$5,IF(M1748=People!$B$4,People!$A$4,IF(M1748=People!$B$3,People!$A$3,IF(M1748=People!$B$2,People!$A$2,0))))</f>
        <v>Cassandra Brandow</v>
      </c>
      <c r="W1748" s="3" t="str">
        <f>IFERROR(INDEX(Returns!A:A,MATCH(B1748,Returns!B:B,0)),"No")</f>
        <v>No</v>
      </c>
    </row>
    <row r="1749" spans="1:23" x14ac:dyDescent="0.2">
      <c r="A1749" s="1">
        <v>1748</v>
      </c>
      <c r="B1749" t="s">
        <v>7014</v>
      </c>
      <c r="C1749" s="2">
        <v>43325</v>
      </c>
      <c r="D1749" s="2">
        <v>43329</v>
      </c>
      <c r="E1749" s="1" t="s">
        <v>21</v>
      </c>
      <c r="F1749" s="1" t="s">
        <v>1441</v>
      </c>
      <c r="G1749" s="1" t="s">
        <v>1442</v>
      </c>
      <c r="H1749" s="1" t="s">
        <v>24</v>
      </c>
      <c r="I1749" s="1" t="s">
        <v>25</v>
      </c>
      <c r="J1749" s="1" t="s">
        <v>1324</v>
      </c>
      <c r="K1749" s="1" t="s">
        <v>82</v>
      </c>
      <c r="L1749" s="1">
        <v>28540</v>
      </c>
      <c r="M1749" s="1" t="s">
        <v>28</v>
      </c>
      <c r="N1749" s="1" t="s">
        <v>3611</v>
      </c>
      <c r="O1749" s="1" t="s">
        <v>43</v>
      </c>
      <c r="P1749" s="1" t="s">
        <v>84</v>
      </c>
      <c r="Q1749" s="1" t="s">
        <v>169</v>
      </c>
      <c r="R1749" s="1">
        <v>10.272000000000002</v>
      </c>
      <c r="S1749" s="1">
        <v>3</v>
      </c>
      <c r="T1749" s="1">
        <v>0.2</v>
      </c>
      <c r="U1749" s="1">
        <v>3.2099999999999982</v>
      </c>
      <c r="V1749" s="3" t="str">
        <f>IF(M1749=People!$B$5,People!$A$5,IF(M1749=People!$B$4,People!$A$4,IF(M1749=People!$B$3,People!$A$3,IF(M1749=People!$B$2,People!$A$2,0))))</f>
        <v>Cassandra Brandow</v>
      </c>
      <c r="W1749" s="3" t="str">
        <f>IFERROR(INDEX(Returns!A:A,MATCH(B1749,Returns!B:B,0)),"No")</f>
        <v>No</v>
      </c>
    </row>
    <row r="1750" spans="1:23" x14ac:dyDescent="0.2">
      <c r="A1750" s="1">
        <v>1749</v>
      </c>
      <c r="B1750" t="s">
        <v>7015</v>
      </c>
      <c r="C1750" s="2">
        <v>42485</v>
      </c>
      <c r="D1750" s="2">
        <v>42489</v>
      </c>
      <c r="E1750" s="1" t="s">
        <v>46</v>
      </c>
      <c r="F1750" s="1" t="s">
        <v>3612</v>
      </c>
      <c r="G1750" s="1" t="s">
        <v>3613</v>
      </c>
      <c r="H1750" s="1" t="s">
        <v>94</v>
      </c>
      <c r="I1750" s="1" t="s">
        <v>25</v>
      </c>
      <c r="J1750" s="1" t="s">
        <v>167</v>
      </c>
      <c r="K1750" s="1" t="s">
        <v>96</v>
      </c>
      <c r="L1750" s="1">
        <v>77095</v>
      </c>
      <c r="M1750" s="1" t="s">
        <v>97</v>
      </c>
      <c r="N1750" s="1" t="s">
        <v>2391</v>
      </c>
      <c r="O1750" s="1" t="s">
        <v>43</v>
      </c>
      <c r="P1750" s="1" t="s">
        <v>84</v>
      </c>
      <c r="Q1750" s="1" t="s">
        <v>2392</v>
      </c>
      <c r="R1750" s="1">
        <v>10.368000000000002</v>
      </c>
      <c r="S1750" s="1">
        <v>2</v>
      </c>
      <c r="T1750" s="1">
        <v>0.2</v>
      </c>
      <c r="U1750" s="1">
        <v>3.6288</v>
      </c>
      <c r="V1750" s="3" t="str">
        <f>IF(M1750=People!$B$5,People!$A$5,IF(M1750=People!$B$4,People!$A$4,IF(M1750=People!$B$3,People!$A$3,IF(M1750=People!$B$2,People!$A$2,0))))</f>
        <v>Kelly Williams</v>
      </c>
      <c r="W1750" s="3" t="str">
        <f>IFERROR(INDEX(Returns!A:A,MATCH(B1750,Returns!B:B,0)),"No")</f>
        <v>No</v>
      </c>
    </row>
    <row r="1751" spans="1:23" x14ac:dyDescent="0.2">
      <c r="A1751" s="1">
        <v>1750</v>
      </c>
      <c r="B1751" t="s">
        <v>7015</v>
      </c>
      <c r="C1751" s="2">
        <v>42485</v>
      </c>
      <c r="D1751" s="2">
        <v>42489</v>
      </c>
      <c r="E1751" s="1" t="s">
        <v>46</v>
      </c>
      <c r="F1751" s="1" t="s">
        <v>3612</v>
      </c>
      <c r="G1751" s="1" t="s">
        <v>3613</v>
      </c>
      <c r="H1751" s="1" t="s">
        <v>94</v>
      </c>
      <c r="I1751" s="1" t="s">
        <v>25</v>
      </c>
      <c r="J1751" s="1" t="s">
        <v>167</v>
      </c>
      <c r="K1751" s="1" t="s">
        <v>96</v>
      </c>
      <c r="L1751" s="1">
        <v>77095</v>
      </c>
      <c r="M1751" s="1" t="s">
        <v>97</v>
      </c>
      <c r="N1751" s="1" t="s">
        <v>3336</v>
      </c>
      <c r="O1751" s="1" t="s">
        <v>43</v>
      </c>
      <c r="P1751" s="1" t="s">
        <v>63</v>
      </c>
      <c r="Q1751" s="1" t="s">
        <v>3337</v>
      </c>
      <c r="R1751" s="1">
        <v>6.24</v>
      </c>
      <c r="S1751" s="1">
        <v>3</v>
      </c>
      <c r="T1751" s="1">
        <v>0.2</v>
      </c>
      <c r="U1751" s="1">
        <v>0.54600000000000071</v>
      </c>
      <c r="V1751" s="3" t="str">
        <f>IF(M1751=People!$B$5,People!$A$5,IF(M1751=People!$B$4,People!$A$4,IF(M1751=People!$B$3,People!$A$3,IF(M1751=People!$B$2,People!$A$2,0))))</f>
        <v>Kelly Williams</v>
      </c>
      <c r="W1751" s="3" t="str">
        <f>IFERROR(INDEX(Returns!A:A,MATCH(B1751,Returns!B:B,0)),"No")</f>
        <v>No</v>
      </c>
    </row>
    <row r="1752" spans="1:23" x14ac:dyDescent="0.2">
      <c r="A1752" s="1">
        <v>1751</v>
      </c>
      <c r="B1752" t="s">
        <v>7016</v>
      </c>
      <c r="C1752" s="2">
        <v>43061</v>
      </c>
      <c r="D1752" s="2">
        <v>43066</v>
      </c>
      <c r="E1752" s="1" t="s">
        <v>46</v>
      </c>
      <c r="F1752" s="1" t="s">
        <v>1782</v>
      </c>
      <c r="G1752" s="1" t="s">
        <v>1783</v>
      </c>
      <c r="H1752" s="1" t="s">
        <v>94</v>
      </c>
      <c r="I1752" s="1" t="s">
        <v>25</v>
      </c>
      <c r="J1752" s="1" t="s">
        <v>597</v>
      </c>
      <c r="K1752" s="1" t="s">
        <v>96</v>
      </c>
      <c r="L1752" s="1">
        <v>78207</v>
      </c>
      <c r="M1752" s="1" t="s">
        <v>97</v>
      </c>
      <c r="N1752" s="1" t="s">
        <v>3614</v>
      </c>
      <c r="O1752" s="1" t="s">
        <v>30</v>
      </c>
      <c r="P1752" s="1" t="s">
        <v>52</v>
      </c>
      <c r="Q1752" s="1" t="s">
        <v>3615</v>
      </c>
      <c r="R1752" s="1">
        <v>206.96200000000002</v>
      </c>
      <c r="S1752" s="1">
        <v>2</v>
      </c>
      <c r="T1752" s="1">
        <v>0.3</v>
      </c>
      <c r="U1752" s="1">
        <v>-32.522600000000011</v>
      </c>
      <c r="V1752" s="3" t="str">
        <f>IF(M1752=People!$B$5,People!$A$5,IF(M1752=People!$B$4,People!$A$4,IF(M1752=People!$B$3,People!$A$3,IF(M1752=People!$B$2,People!$A$2,0))))</f>
        <v>Kelly Williams</v>
      </c>
      <c r="W1752" s="3" t="str">
        <f>IFERROR(INDEX(Returns!A:A,MATCH(B1752,Returns!B:B,0)),"No")</f>
        <v>No</v>
      </c>
    </row>
    <row r="1753" spans="1:23" x14ac:dyDescent="0.2">
      <c r="A1753" s="1">
        <v>1752</v>
      </c>
      <c r="B1753" t="s">
        <v>7017</v>
      </c>
      <c r="C1753" s="2">
        <v>43752</v>
      </c>
      <c r="D1753" s="2">
        <v>43755</v>
      </c>
      <c r="E1753" s="1" t="s">
        <v>170</v>
      </c>
      <c r="F1753" s="1" t="s">
        <v>3616</v>
      </c>
      <c r="G1753" s="1" t="s">
        <v>3617</v>
      </c>
      <c r="H1753" s="1" t="s">
        <v>24</v>
      </c>
      <c r="I1753" s="1" t="s">
        <v>25</v>
      </c>
      <c r="J1753" s="1" t="s">
        <v>2681</v>
      </c>
      <c r="K1753" s="1" t="s">
        <v>40</v>
      </c>
      <c r="L1753" s="1">
        <v>94601</v>
      </c>
      <c r="M1753" s="1" t="s">
        <v>41</v>
      </c>
      <c r="N1753" s="1" t="s">
        <v>993</v>
      </c>
      <c r="O1753" s="1" t="s">
        <v>30</v>
      </c>
      <c r="P1753" s="1" t="s">
        <v>60</v>
      </c>
      <c r="Q1753" s="1" t="s">
        <v>994</v>
      </c>
      <c r="R1753" s="1">
        <v>9.4600000000000009</v>
      </c>
      <c r="S1753" s="1">
        <v>2</v>
      </c>
      <c r="T1753" s="1">
        <v>0</v>
      </c>
      <c r="U1753" s="1">
        <v>3.6894000000000009</v>
      </c>
      <c r="V1753" s="3" t="str">
        <f>IF(M1753=People!$B$5,People!$A$5,IF(M1753=People!$B$4,People!$A$4,IF(M1753=People!$B$3,People!$A$3,IF(M1753=People!$B$2,People!$A$2,0))))</f>
        <v>Anna Andreadi</v>
      </c>
      <c r="W1753" s="3" t="str">
        <f>IFERROR(INDEX(Returns!A:A,MATCH(B1753,Returns!B:B,0)),"No")</f>
        <v>No</v>
      </c>
    </row>
    <row r="1754" spans="1:23" x14ac:dyDescent="0.2">
      <c r="A1754" s="1">
        <v>1753</v>
      </c>
      <c r="B1754" t="s">
        <v>7018</v>
      </c>
      <c r="C1754" s="2">
        <v>43801</v>
      </c>
      <c r="D1754" s="2">
        <v>43804</v>
      </c>
      <c r="E1754" s="1" t="s">
        <v>170</v>
      </c>
      <c r="F1754" s="1" t="s">
        <v>743</v>
      </c>
      <c r="G1754" s="1" t="s">
        <v>744</v>
      </c>
      <c r="H1754" s="1" t="s">
        <v>38</v>
      </c>
      <c r="I1754" s="1" t="s">
        <v>25</v>
      </c>
      <c r="J1754" s="1" t="s">
        <v>116</v>
      </c>
      <c r="K1754" s="1" t="s">
        <v>40</v>
      </c>
      <c r="L1754" s="1">
        <v>94122</v>
      </c>
      <c r="M1754" s="1" t="s">
        <v>41</v>
      </c>
      <c r="N1754" s="1" t="s">
        <v>2697</v>
      </c>
      <c r="O1754" s="1" t="s">
        <v>43</v>
      </c>
      <c r="P1754" s="1" t="s">
        <v>55</v>
      </c>
      <c r="Q1754" s="1" t="s">
        <v>2698</v>
      </c>
      <c r="R1754" s="1">
        <v>559.62</v>
      </c>
      <c r="S1754" s="1">
        <v>9</v>
      </c>
      <c r="T1754" s="1">
        <v>0</v>
      </c>
      <c r="U1754" s="1">
        <v>151.09740000000002</v>
      </c>
      <c r="V1754" s="3" t="str">
        <f>IF(M1754=People!$B$5,People!$A$5,IF(M1754=People!$B$4,People!$A$4,IF(M1754=People!$B$3,People!$A$3,IF(M1754=People!$B$2,People!$A$2,0))))</f>
        <v>Anna Andreadi</v>
      </c>
      <c r="W1754" s="3" t="str">
        <f>IFERROR(INDEX(Returns!A:A,MATCH(B1754,Returns!B:B,0)),"No")</f>
        <v>No</v>
      </c>
    </row>
    <row r="1755" spans="1:23" x14ac:dyDescent="0.2">
      <c r="A1755" s="1">
        <v>1754</v>
      </c>
      <c r="B1755" t="s">
        <v>7018</v>
      </c>
      <c r="C1755" s="2">
        <v>43801</v>
      </c>
      <c r="D1755" s="2">
        <v>43804</v>
      </c>
      <c r="E1755" s="1" t="s">
        <v>170</v>
      </c>
      <c r="F1755" s="1" t="s">
        <v>743</v>
      </c>
      <c r="G1755" s="1" t="s">
        <v>744</v>
      </c>
      <c r="H1755" s="1" t="s">
        <v>38</v>
      </c>
      <c r="I1755" s="1" t="s">
        <v>25</v>
      </c>
      <c r="J1755" s="1" t="s">
        <v>116</v>
      </c>
      <c r="K1755" s="1" t="s">
        <v>40</v>
      </c>
      <c r="L1755" s="1">
        <v>94122</v>
      </c>
      <c r="M1755" s="1" t="s">
        <v>41</v>
      </c>
      <c r="N1755" s="1" t="s">
        <v>3514</v>
      </c>
      <c r="O1755" s="1" t="s">
        <v>43</v>
      </c>
      <c r="P1755" s="1" t="s">
        <v>84</v>
      </c>
      <c r="Q1755" s="1" t="s">
        <v>3515</v>
      </c>
      <c r="R1755" s="1">
        <v>109.92</v>
      </c>
      <c r="S1755" s="1">
        <v>2</v>
      </c>
      <c r="T1755" s="1">
        <v>0</v>
      </c>
      <c r="U1755" s="1">
        <v>53.860799999999998</v>
      </c>
      <c r="V1755" s="3" t="str">
        <f>IF(M1755=People!$B$5,People!$A$5,IF(M1755=People!$B$4,People!$A$4,IF(M1755=People!$B$3,People!$A$3,IF(M1755=People!$B$2,People!$A$2,0))))</f>
        <v>Anna Andreadi</v>
      </c>
      <c r="W1755" s="3" t="str">
        <f>IFERROR(INDEX(Returns!A:A,MATCH(B1755,Returns!B:B,0)),"No")</f>
        <v>No</v>
      </c>
    </row>
    <row r="1756" spans="1:23" x14ac:dyDescent="0.2">
      <c r="A1756" s="1">
        <v>1755</v>
      </c>
      <c r="B1756" t="s">
        <v>7018</v>
      </c>
      <c r="C1756" s="2">
        <v>43801</v>
      </c>
      <c r="D1756" s="2">
        <v>43804</v>
      </c>
      <c r="E1756" s="1" t="s">
        <v>170</v>
      </c>
      <c r="F1756" s="1" t="s">
        <v>743</v>
      </c>
      <c r="G1756" s="1" t="s">
        <v>744</v>
      </c>
      <c r="H1756" s="1" t="s">
        <v>38</v>
      </c>
      <c r="I1756" s="1" t="s">
        <v>25</v>
      </c>
      <c r="J1756" s="1" t="s">
        <v>116</v>
      </c>
      <c r="K1756" s="1" t="s">
        <v>40</v>
      </c>
      <c r="L1756" s="1">
        <v>94122</v>
      </c>
      <c r="M1756" s="1" t="s">
        <v>41</v>
      </c>
      <c r="N1756" s="1" t="s">
        <v>3618</v>
      </c>
      <c r="O1756" s="1" t="s">
        <v>43</v>
      </c>
      <c r="P1756" s="1" t="s">
        <v>84</v>
      </c>
      <c r="Q1756" s="1" t="s">
        <v>3619</v>
      </c>
      <c r="R1756" s="1">
        <v>8.56</v>
      </c>
      <c r="S1756" s="1">
        <v>2</v>
      </c>
      <c r="T1756" s="1">
        <v>0</v>
      </c>
      <c r="U1756" s="1">
        <v>3.8519999999999994</v>
      </c>
      <c r="V1756" s="3" t="str">
        <f>IF(M1756=People!$B$5,People!$A$5,IF(M1756=People!$B$4,People!$A$4,IF(M1756=People!$B$3,People!$A$3,IF(M1756=People!$B$2,People!$A$2,0))))</f>
        <v>Anna Andreadi</v>
      </c>
      <c r="W1756" s="3" t="str">
        <f>IFERROR(INDEX(Returns!A:A,MATCH(B1756,Returns!B:B,0)),"No")</f>
        <v>No</v>
      </c>
    </row>
    <row r="1757" spans="1:23" x14ac:dyDescent="0.2">
      <c r="A1757" s="1">
        <v>1756</v>
      </c>
      <c r="B1757" t="s">
        <v>7019</v>
      </c>
      <c r="C1757" s="2">
        <v>43077</v>
      </c>
      <c r="D1757" s="2">
        <v>43080</v>
      </c>
      <c r="E1757" s="1" t="s">
        <v>21</v>
      </c>
      <c r="F1757" s="1" t="s">
        <v>3417</v>
      </c>
      <c r="G1757" s="1" t="s">
        <v>3418</v>
      </c>
      <c r="H1757" s="1" t="s">
        <v>94</v>
      </c>
      <c r="I1757" s="1" t="s">
        <v>25</v>
      </c>
      <c r="J1757" s="1" t="s">
        <v>95</v>
      </c>
      <c r="K1757" s="1" t="s">
        <v>96</v>
      </c>
      <c r="L1757" s="1">
        <v>76106</v>
      </c>
      <c r="M1757" s="1" t="s">
        <v>97</v>
      </c>
      <c r="N1757" s="1" t="s">
        <v>2742</v>
      </c>
      <c r="O1757" s="1" t="s">
        <v>43</v>
      </c>
      <c r="P1757" s="1" t="s">
        <v>84</v>
      </c>
      <c r="Q1757" s="1" t="s">
        <v>2743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3" t="str">
        <f>IF(M1757=People!$B$5,People!$A$5,IF(M1757=People!$B$4,People!$A$4,IF(M1757=People!$B$3,People!$A$3,IF(M1757=People!$B$2,People!$A$2,0))))</f>
        <v>Kelly Williams</v>
      </c>
      <c r="W1757" s="3" t="str">
        <f>IFERROR(INDEX(Returns!A:A,MATCH(B1757,Returns!B:B,0)),"No")</f>
        <v>No</v>
      </c>
    </row>
    <row r="1758" spans="1:23" x14ac:dyDescent="0.2">
      <c r="A1758" s="1">
        <v>1757</v>
      </c>
      <c r="B1758" t="s">
        <v>7019</v>
      </c>
      <c r="C1758" s="2">
        <v>43077</v>
      </c>
      <c r="D1758" s="2">
        <v>43080</v>
      </c>
      <c r="E1758" s="1" t="s">
        <v>21</v>
      </c>
      <c r="F1758" s="1" t="s">
        <v>3417</v>
      </c>
      <c r="G1758" s="1" t="s">
        <v>3418</v>
      </c>
      <c r="H1758" s="1" t="s">
        <v>94</v>
      </c>
      <c r="I1758" s="1" t="s">
        <v>25</v>
      </c>
      <c r="J1758" s="1" t="s">
        <v>95</v>
      </c>
      <c r="K1758" s="1" t="s">
        <v>96</v>
      </c>
      <c r="L1758" s="1">
        <v>76106</v>
      </c>
      <c r="M1758" s="1" t="s">
        <v>97</v>
      </c>
      <c r="N1758" s="1" t="s">
        <v>3620</v>
      </c>
      <c r="O1758" s="1" t="s">
        <v>66</v>
      </c>
      <c r="P1758" s="1" t="s">
        <v>67</v>
      </c>
      <c r="Q1758" s="1" t="s">
        <v>3621</v>
      </c>
      <c r="R1758" s="1">
        <v>1718.4</v>
      </c>
      <c r="S1758" s="1">
        <v>6</v>
      </c>
      <c r="T1758" s="1">
        <v>0.2</v>
      </c>
      <c r="U1758" s="1">
        <v>150.36000000000013</v>
      </c>
      <c r="V1758" s="3" t="str">
        <f>IF(M1758=People!$B$5,People!$A$5,IF(M1758=People!$B$4,People!$A$4,IF(M1758=People!$B$3,People!$A$3,IF(M1758=People!$B$2,People!$A$2,0))))</f>
        <v>Kelly Williams</v>
      </c>
      <c r="W1758" s="3" t="str">
        <f>IFERROR(INDEX(Returns!A:A,MATCH(B1758,Returns!B:B,0)),"No")</f>
        <v>No</v>
      </c>
    </row>
    <row r="1759" spans="1:23" x14ac:dyDescent="0.2">
      <c r="A1759" s="1">
        <v>1758</v>
      </c>
      <c r="B1759" t="s">
        <v>7020</v>
      </c>
      <c r="C1759" s="2">
        <v>42929</v>
      </c>
      <c r="D1759" s="2">
        <v>42931</v>
      </c>
      <c r="E1759" s="1" t="s">
        <v>170</v>
      </c>
      <c r="F1759" s="1" t="s">
        <v>2500</v>
      </c>
      <c r="G1759" s="1" t="s">
        <v>2501</v>
      </c>
      <c r="H1759" s="1" t="s">
        <v>94</v>
      </c>
      <c r="I1759" s="1" t="s">
        <v>25</v>
      </c>
      <c r="J1759" s="1" t="s">
        <v>167</v>
      </c>
      <c r="K1759" s="1" t="s">
        <v>96</v>
      </c>
      <c r="L1759" s="1">
        <v>77095</v>
      </c>
      <c r="M1759" s="1" t="s">
        <v>97</v>
      </c>
      <c r="N1759" s="1" t="s">
        <v>3246</v>
      </c>
      <c r="O1759" s="1" t="s">
        <v>43</v>
      </c>
      <c r="P1759" s="1" t="s">
        <v>70</v>
      </c>
      <c r="Q1759" s="1" t="s">
        <v>3247</v>
      </c>
      <c r="R1759" s="1">
        <v>41.567999999999991</v>
      </c>
      <c r="S1759" s="1">
        <v>6</v>
      </c>
      <c r="T1759" s="1">
        <v>0.8</v>
      </c>
      <c r="U1759" s="1">
        <v>-66.508800000000036</v>
      </c>
      <c r="V1759" s="3" t="str">
        <f>IF(M1759=People!$B$5,People!$A$5,IF(M1759=People!$B$4,People!$A$4,IF(M1759=People!$B$3,People!$A$3,IF(M1759=People!$B$2,People!$A$2,0))))</f>
        <v>Kelly Williams</v>
      </c>
      <c r="W1759" s="3" t="str">
        <f>IFERROR(INDEX(Returns!A:A,MATCH(B1759,Returns!B:B,0)),"No")</f>
        <v>No</v>
      </c>
    </row>
    <row r="1760" spans="1:23" x14ac:dyDescent="0.2">
      <c r="A1760" s="1">
        <v>1759</v>
      </c>
      <c r="B1760" t="s">
        <v>7021</v>
      </c>
      <c r="C1760" s="2">
        <v>42501</v>
      </c>
      <c r="D1760" s="2">
        <v>42507</v>
      </c>
      <c r="E1760" s="1" t="s">
        <v>46</v>
      </c>
      <c r="F1760" s="1" t="s">
        <v>3622</v>
      </c>
      <c r="G1760" s="1" t="s">
        <v>3623</v>
      </c>
      <c r="H1760" s="1" t="s">
        <v>24</v>
      </c>
      <c r="I1760" s="1" t="s">
        <v>25</v>
      </c>
      <c r="J1760" s="1" t="s">
        <v>167</v>
      </c>
      <c r="K1760" s="1" t="s">
        <v>96</v>
      </c>
      <c r="L1760" s="1">
        <v>77095</v>
      </c>
      <c r="M1760" s="1" t="s">
        <v>97</v>
      </c>
      <c r="N1760" s="1" t="s">
        <v>2707</v>
      </c>
      <c r="O1760" s="1" t="s">
        <v>66</v>
      </c>
      <c r="P1760" s="1" t="s">
        <v>146</v>
      </c>
      <c r="Q1760" s="1" t="s">
        <v>2708</v>
      </c>
      <c r="R1760" s="1">
        <v>46.864000000000004</v>
      </c>
      <c r="S1760" s="1">
        <v>2</v>
      </c>
      <c r="T1760" s="1">
        <v>0.2</v>
      </c>
      <c r="U1760" s="1">
        <v>7.615399999999994</v>
      </c>
      <c r="V1760" s="3" t="str">
        <f>IF(M1760=People!$B$5,People!$A$5,IF(M1760=People!$B$4,People!$A$4,IF(M1760=People!$B$3,People!$A$3,IF(M1760=People!$B$2,People!$A$2,0))))</f>
        <v>Kelly Williams</v>
      </c>
      <c r="W1760" s="3" t="str">
        <f>IFERROR(INDEX(Returns!A:A,MATCH(B1760,Returns!B:B,0)),"No")</f>
        <v>No</v>
      </c>
    </row>
    <row r="1761" spans="1:23" x14ac:dyDescent="0.2">
      <c r="A1761" s="1">
        <v>1760</v>
      </c>
      <c r="B1761" t="s">
        <v>7022</v>
      </c>
      <c r="C1761" s="2">
        <v>42374</v>
      </c>
      <c r="D1761" s="2">
        <v>42381</v>
      </c>
      <c r="E1761" s="1" t="s">
        <v>46</v>
      </c>
      <c r="F1761" s="1" t="s">
        <v>3248</v>
      </c>
      <c r="G1761" s="1" t="s">
        <v>3249</v>
      </c>
      <c r="H1761" s="1" t="s">
        <v>24</v>
      </c>
      <c r="I1761" s="1" t="s">
        <v>25</v>
      </c>
      <c r="J1761" s="1" t="s">
        <v>133</v>
      </c>
      <c r="K1761" s="1" t="s">
        <v>134</v>
      </c>
      <c r="L1761" s="1">
        <v>19143</v>
      </c>
      <c r="M1761" s="1" t="s">
        <v>135</v>
      </c>
      <c r="N1761" s="1" t="s">
        <v>1241</v>
      </c>
      <c r="O1761" s="1" t="s">
        <v>43</v>
      </c>
      <c r="P1761" s="1" t="s">
        <v>63</v>
      </c>
      <c r="Q1761" s="1" t="s">
        <v>1242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3" t="str">
        <f>IF(M1761=People!$B$5,People!$A$5,IF(M1761=People!$B$4,People!$A$4,IF(M1761=People!$B$3,People!$A$3,IF(M1761=People!$B$2,People!$A$2,0))))</f>
        <v>Chuck Magee</v>
      </c>
      <c r="W1761" s="3" t="str">
        <f>IFERROR(INDEX(Returns!A:A,MATCH(B1761,Returns!B:B,0)),"No")</f>
        <v>No</v>
      </c>
    </row>
    <row r="1762" spans="1:23" x14ac:dyDescent="0.2">
      <c r="A1762" s="1">
        <v>1761</v>
      </c>
      <c r="B1762" t="s">
        <v>5996</v>
      </c>
      <c r="C1762" s="2">
        <v>42983</v>
      </c>
      <c r="D1762" s="2">
        <v>42987</v>
      </c>
      <c r="E1762" s="1" t="s">
        <v>46</v>
      </c>
      <c r="F1762" s="1" t="s">
        <v>1143</v>
      </c>
      <c r="G1762" s="1" t="s">
        <v>1144</v>
      </c>
      <c r="H1762" s="1" t="s">
        <v>24</v>
      </c>
      <c r="I1762" s="1" t="s">
        <v>25</v>
      </c>
      <c r="J1762" s="1" t="s">
        <v>833</v>
      </c>
      <c r="K1762" s="1" t="s">
        <v>40</v>
      </c>
      <c r="L1762" s="1">
        <v>92105</v>
      </c>
      <c r="M1762" s="1" t="s">
        <v>41</v>
      </c>
      <c r="N1762" s="1" t="s">
        <v>3624</v>
      </c>
      <c r="O1762" s="1" t="s">
        <v>30</v>
      </c>
      <c r="P1762" s="1" t="s">
        <v>31</v>
      </c>
      <c r="Q1762" s="1" t="s">
        <v>3625</v>
      </c>
      <c r="R1762" s="1">
        <v>411.33199999999999</v>
      </c>
      <c r="S1762" s="1">
        <v>4</v>
      </c>
      <c r="T1762" s="1">
        <v>0.15</v>
      </c>
      <c r="U1762" s="1">
        <v>-4.8391999999999769</v>
      </c>
      <c r="V1762" s="3" t="str">
        <f>IF(M1762=People!$B$5,People!$A$5,IF(M1762=People!$B$4,People!$A$4,IF(M1762=People!$B$3,People!$A$3,IF(M1762=People!$B$2,People!$A$2,0))))</f>
        <v>Anna Andreadi</v>
      </c>
      <c r="W1762" s="3" t="str">
        <f>IFERROR(INDEX(Returns!A:A,MATCH(B1762,Returns!B:B,0)),"No")</f>
        <v>Yes</v>
      </c>
    </row>
    <row r="1763" spans="1:23" x14ac:dyDescent="0.2">
      <c r="A1763" s="1">
        <v>1762</v>
      </c>
      <c r="B1763" t="s">
        <v>5996</v>
      </c>
      <c r="C1763" s="2">
        <v>42983</v>
      </c>
      <c r="D1763" s="2">
        <v>42987</v>
      </c>
      <c r="E1763" s="1" t="s">
        <v>46</v>
      </c>
      <c r="F1763" s="1" t="s">
        <v>1143</v>
      </c>
      <c r="G1763" s="1" t="s">
        <v>1144</v>
      </c>
      <c r="H1763" s="1" t="s">
        <v>24</v>
      </c>
      <c r="I1763" s="1" t="s">
        <v>25</v>
      </c>
      <c r="J1763" s="1" t="s">
        <v>833</v>
      </c>
      <c r="K1763" s="1" t="s">
        <v>40</v>
      </c>
      <c r="L1763" s="1">
        <v>92105</v>
      </c>
      <c r="M1763" s="1" t="s">
        <v>41</v>
      </c>
      <c r="N1763" s="1" t="s">
        <v>3626</v>
      </c>
      <c r="O1763" s="1" t="s">
        <v>43</v>
      </c>
      <c r="P1763" s="1" t="s">
        <v>70</v>
      </c>
      <c r="Q1763" s="1" t="s">
        <v>3627</v>
      </c>
      <c r="R1763" s="1">
        <v>28.752000000000002</v>
      </c>
      <c r="S1763" s="1">
        <v>6</v>
      </c>
      <c r="T1763" s="1">
        <v>0.2</v>
      </c>
      <c r="U1763" s="1">
        <v>9.7037999999999993</v>
      </c>
      <c r="V1763" s="3" t="str">
        <f>IF(M1763=People!$B$5,People!$A$5,IF(M1763=People!$B$4,People!$A$4,IF(M1763=People!$B$3,People!$A$3,IF(M1763=People!$B$2,People!$A$2,0))))</f>
        <v>Anna Andreadi</v>
      </c>
      <c r="W1763" s="3" t="str">
        <f>IFERROR(INDEX(Returns!A:A,MATCH(B1763,Returns!B:B,0)),"No")</f>
        <v>Yes</v>
      </c>
    </row>
    <row r="1764" spans="1:23" x14ac:dyDescent="0.2">
      <c r="A1764" s="1">
        <v>1763</v>
      </c>
      <c r="B1764" t="s">
        <v>5996</v>
      </c>
      <c r="C1764" s="2">
        <v>42983</v>
      </c>
      <c r="D1764" s="2">
        <v>42987</v>
      </c>
      <c r="E1764" s="1" t="s">
        <v>46</v>
      </c>
      <c r="F1764" s="1" t="s">
        <v>1143</v>
      </c>
      <c r="G1764" s="1" t="s">
        <v>1144</v>
      </c>
      <c r="H1764" s="1" t="s">
        <v>24</v>
      </c>
      <c r="I1764" s="1" t="s">
        <v>25</v>
      </c>
      <c r="J1764" s="1" t="s">
        <v>833</v>
      </c>
      <c r="K1764" s="1" t="s">
        <v>40</v>
      </c>
      <c r="L1764" s="1">
        <v>92105</v>
      </c>
      <c r="M1764" s="1" t="s">
        <v>41</v>
      </c>
      <c r="N1764" s="1" t="s">
        <v>3628</v>
      </c>
      <c r="O1764" s="1" t="s">
        <v>30</v>
      </c>
      <c r="P1764" s="1" t="s">
        <v>31</v>
      </c>
      <c r="Q1764" s="1" t="s">
        <v>3629</v>
      </c>
      <c r="R1764" s="1">
        <v>293.19900000000001</v>
      </c>
      <c r="S1764" s="1">
        <v>3</v>
      </c>
      <c r="T1764" s="1">
        <v>0.15</v>
      </c>
      <c r="U1764" s="1">
        <v>-20.696400000000025</v>
      </c>
      <c r="V1764" s="3" t="str">
        <f>IF(M1764=People!$B$5,People!$A$5,IF(M1764=People!$B$4,People!$A$4,IF(M1764=People!$B$3,People!$A$3,IF(M1764=People!$B$2,People!$A$2,0))))</f>
        <v>Anna Andreadi</v>
      </c>
      <c r="W1764" s="3" t="str">
        <f>IFERROR(INDEX(Returns!A:A,MATCH(B1764,Returns!B:B,0)),"No")</f>
        <v>Yes</v>
      </c>
    </row>
    <row r="1765" spans="1:23" x14ac:dyDescent="0.2">
      <c r="A1765" s="1">
        <v>1764</v>
      </c>
      <c r="B1765" t="s">
        <v>7023</v>
      </c>
      <c r="C1765" s="2">
        <v>43316</v>
      </c>
      <c r="D1765" s="2">
        <v>43320</v>
      </c>
      <c r="E1765" s="1" t="s">
        <v>46</v>
      </c>
      <c r="F1765" s="1" t="s">
        <v>3630</v>
      </c>
      <c r="G1765" s="1" t="s">
        <v>3631</v>
      </c>
      <c r="H1765" s="1" t="s">
        <v>94</v>
      </c>
      <c r="I1765" s="1" t="s">
        <v>25</v>
      </c>
      <c r="J1765" s="1" t="s">
        <v>3547</v>
      </c>
      <c r="K1765" s="1" t="s">
        <v>287</v>
      </c>
      <c r="L1765" s="1">
        <v>23434</v>
      </c>
      <c r="M1765" s="1" t="s">
        <v>28</v>
      </c>
      <c r="N1765" s="1" t="s">
        <v>1226</v>
      </c>
      <c r="O1765" s="1" t="s">
        <v>43</v>
      </c>
      <c r="P1765" s="1" t="s">
        <v>512</v>
      </c>
      <c r="Q1765" s="1" t="s">
        <v>1227</v>
      </c>
      <c r="R1765" s="1">
        <v>35.06</v>
      </c>
      <c r="S1765" s="1">
        <v>2</v>
      </c>
      <c r="T1765" s="1">
        <v>0</v>
      </c>
      <c r="U1765" s="1">
        <v>10.517999999999997</v>
      </c>
      <c r="V1765" s="3" t="str">
        <f>IF(M1765=People!$B$5,People!$A$5,IF(M1765=People!$B$4,People!$A$4,IF(M1765=People!$B$3,People!$A$3,IF(M1765=People!$B$2,People!$A$2,0))))</f>
        <v>Cassandra Brandow</v>
      </c>
      <c r="W1765" s="3" t="str">
        <f>IFERROR(INDEX(Returns!A:A,MATCH(B1765,Returns!B:B,0)),"No")</f>
        <v>No</v>
      </c>
    </row>
    <row r="1766" spans="1:23" x14ac:dyDescent="0.2">
      <c r="A1766" s="1">
        <v>1765</v>
      </c>
      <c r="B1766" t="s">
        <v>7023</v>
      </c>
      <c r="C1766" s="2">
        <v>43316</v>
      </c>
      <c r="D1766" s="2">
        <v>43320</v>
      </c>
      <c r="E1766" s="1" t="s">
        <v>46</v>
      </c>
      <c r="F1766" s="1" t="s">
        <v>3630</v>
      </c>
      <c r="G1766" s="1" t="s">
        <v>3631</v>
      </c>
      <c r="H1766" s="1" t="s">
        <v>94</v>
      </c>
      <c r="I1766" s="1" t="s">
        <v>25</v>
      </c>
      <c r="J1766" s="1" t="s">
        <v>3547</v>
      </c>
      <c r="K1766" s="1" t="s">
        <v>287</v>
      </c>
      <c r="L1766" s="1">
        <v>23434</v>
      </c>
      <c r="M1766" s="1" t="s">
        <v>28</v>
      </c>
      <c r="N1766" s="1" t="s">
        <v>2062</v>
      </c>
      <c r="O1766" s="1" t="s">
        <v>43</v>
      </c>
      <c r="P1766" s="1" t="s">
        <v>44</v>
      </c>
      <c r="Q1766" s="1" t="s">
        <v>2063</v>
      </c>
      <c r="R1766" s="1">
        <v>4.13</v>
      </c>
      <c r="S1766" s="1">
        <v>1</v>
      </c>
      <c r="T1766" s="1">
        <v>0</v>
      </c>
      <c r="U1766" s="1">
        <v>1.8997999999999999</v>
      </c>
      <c r="V1766" s="3" t="str">
        <f>IF(M1766=People!$B$5,People!$A$5,IF(M1766=People!$B$4,People!$A$4,IF(M1766=People!$B$3,People!$A$3,IF(M1766=People!$B$2,People!$A$2,0))))</f>
        <v>Cassandra Brandow</v>
      </c>
      <c r="W1766" s="3" t="str">
        <f>IFERROR(INDEX(Returns!A:A,MATCH(B1766,Returns!B:B,0)),"No")</f>
        <v>No</v>
      </c>
    </row>
    <row r="1767" spans="1:23" x14ac:dyDescent="0.2">
      <c r="A1767" s="1">
        <v>1766</v>
      </c>
      <c r="B1767" t="s">
        <v>7023</v>
      </c>
      <c r="C1767" s="2">
        <v>43316</v>
      </c>
      <c r="D1767" s="2">
        <v>43320</v>
      </c>
      <c r="E1767" s="1" t="s">
        <v>46</v>
      </c>
      <c r="F1767" s="1" t="s">
        <v>3630</v>
      </c>
      <c r="G1767" s="1" t="s">
        <v>3631</v>
      </c>
      <c r="H1767" s="1" t="s">
        <v>94</v>
      </c>
      <c r="I1767" s="1" t="s">
        <v>25</v>
      </c>
      <c r="J1767" s="1" t="s">
        <v>3547</v>
      </c>
      <c r="K1767" s="1" t="s">
        <v>287</v>
      </c>
      <c r="L1767" s="1">
        <v>23434</v>
      </c>
      <c r="M1767" s="1" t="s">
        <v>28</v>
      </c>
      <c r="N1767" s="1" t="s">
        <v>3632</v>
      </c>
      <c r="O1767" s="1" t="s">
        <v>30</v>
      </c>
      <c r="P1767" s="1" t="s">
        <v>60</v>
      </c>
      <c r="Q1767" s="1" t="s">
        <v>3633</v>
      </c>
      <c r="R1767" s="1">
        <v>109.8</v>
      </c>
      <c r="S1767" s="1">
        <v>9</v>
      </c>
      <c r="T1767" s="1">
        <v>0</v>
      </c>
      <c r="U1767" s="1">
        <v>46.116000000000007</v>
      </c>
      <c r="V1767" s="3" t="str">
        <f>IF(M1767=People!$B$5,People!$A$5,IF(M1767=People!$B$4,People!$A$4,IF(M1767=People!$B$3,People!$A$3,IF(M1767=People!$B$2,People!$A$2,0))))</f>
        <v>Cassandra Brandow</v>
      </c>
      <c r="W1767" s="3" t="str">
        <f>IFERROR(INDEX(Returns!A:A,MATCH(B1767,Returns!B:B,0)),"No")</f>
        <v>No</v>
      </c>
    </row>
    <row r="1768" spans="1:23" x14ac:dyDescent="0.2">
      <c r="A1768" s="1">
        <v>1767</v>
      </c>
      <c r="B1768" t="s">
        <v>7023</v>
      </c>
      <c r="C1768" s="2">
        <v>43316</v>
      </c>
      <c r="D1768" s="2">
        <v>43320</v>
      </c>
      <c r="E1768" s="1" t="s">
        <v>46</v>
      </c>
      <c r="F1768" s="1" t="s">
        <v>3630</v>
      </c>
      <c r="G1768" s="1" t="s">
        <v>3631</v>
      </c>
      <c r="H1768" s="1" t="s">
        <v>94</v>
      </c>
      <c r="I1768" s="1" t="s">
        <v>25</v>
      </c>
      <c r="J1768" s="1" t="s">
        <v>3547</v>
      </c>
      <c r="K1768" s="1" t="s">
        <v>287</v>
      </c>
      <c r="L1768" s="1">
        <v>23434</v>
      </c>
      <c r="M1768" s="1" t="s">
        <v>28</v>
      </c>
      <c r="N1768" s="1" t="s">
        <v>3634</v>
      </c>
      <c r="O1768" s="1" t="s">
        <v>43</v>
      </c>
      <c r="P1768" s="1" t="s">
        <v>44</v>
      </c>
      <c r="Q1768" s="1" t="s">
        <v>3635</v>
      </c>
      <c r="R1768" s="1">
        <v>9.82</v>
      </c>
      <c r="S1768" s="1">
        <v>2</v>
      </c>
      <c r="T1768" s="1">
        <v>0</v>
      </c>
      <c r="U1768" s="1">
        <v>4.8117999999999999</v>
      </c>
      <c r="V1768" s="3" t="str">
        <f>IF(M1768=People!$B$5,People!$A$5,IF(M1768=People!$B$4,People!$A$4,IF(M1768=People!$B$3,People!$A$3,IF(M1768=People!$B$2,People!$A$2,0))))</f>
        <v>Cassandra Brandow</v>
      </c>
      <c r="W1768" s="3" t="str">
        <f>IFERROR(INDEX(Returns!A:A,MATCH(B1768,Returns!B:B,0)),"No")</f>
        <v>No</v>
      </c>
    </row>
    <row r="1769" spans="1:23" x14ac:dyDescent="0.2">
      <c r="A1769" s="1">
        <v>1768</v>
      </c>
      <c r="B1769" t="s">
        <v>7024</v>
      </c>
      <c r="C1769" s="2">
        <v>42451</v>
      </c>
      <c r="D1769" s="2">
        <v>42455</v>
      </c>
      <c r="E1769" s="1" t="s">
        <v>46</v>
      </c>
      <c r="F1769" s="1" t="s">
        <v>3636</v>
      </c>
      <c r="G1769" s="1" t="s">
        <v>3637</v>
      </c>
      <c r="H1769" s="1" t="s">
        <v>24</v>
      </c>
      <c r="I1769" s="1" t="s">
        <v>25</v>
      </c>
      <c r="J1769" s="1" t="s">
        <v>3638</v>
      </c>
      <c r="K1769" s="1" t="s">
        <v>82</v>
      </c>
      <c r="L1769" s="1">
        <v>27405</v>
      </c>
      <c r="M1769" s="1" t="s">
        <v>28</v>
      </c>
      <c r="N1769" s="1" t="s">
        <v>229</v>
      </c>
      <c r="O1769" s="1" t="s">
        <v>43</v>
      </c>
      <c r="P1769" s="1" t="s">
        <v>70</v>
      </c>
      <c r="Q1769" s="1" t="s">
        <v>230</v>
      </c>
      <c r="R1769" s="1">
        <v>7.644000000000001</v>
      </c>
      <c r="S1769" s="1">
        <v>4</v>
      </c>
      <c r="T1769" s="1">
        <v>0.7</v>
      </c>
      <c r="U1769" s="1">
        <v>-5.8603999999999985</v>
      </c>
      <c r="V1769" s="3" t="str">
        <f>IF(M1769=People!$B$5,People!$A$5,IF(M1769=People!$B$4,People!$A$4,IF(M1769=People!$B$3,People!$A$3,IF(M1769=People!$B$2,People!$A$2,0))))</f>
        <v>Cassandra Brandow</v>
      </c>
      <c r="W1769" s="3" t="str">
        <f>IFERROR(INDEX(Returns!A:A,MATCH(B1769,Returns!B:B,0)),"No")</f>
        <v>No</v>
      </c>
    </row>
    <row r="1770" spans="1:23" x14ac:dyDescent="0.2">
      <c r="A1770" s="1">
        <v>1769</v>
      </c>
      <c r="B1770" t="s">
        <v>7024</v>
      </c>
      <c r="C1770" s="2">
        <v>42451</v>
      </c>
      <c r="D1770" s="2">
        <v>42455</v>
      </c>
      <c r="E1770" s="1" t="s">
        <v>46</v>
      </c>
      <c r="F1770" s="1" t="s">
        <v>3636</v>
      </c>
      <c r="G1770" s="1" t="s">
        <v>3637</v>
      </c>
      <c r="H1770" s="1" t="s">
        <v>24</v>
      </c>
      <c r="I1770" s="1" t="s">
        <v>25</v>
      </c>
      <c r="J1770" s="1" t="s">
        <v>3638</v>
      </c>
      <c r="K1770" s="1" t="s">
        <v>82</v>
      </c>
      <c r="L1770" s="1">
        <v>27405</v>
      </c>
      <c r="M1770" s="1" t="s">
        <v>28</v>
      </c>
      <c r="N1770" s="1" t="s">
        <v>545</v>
      </c>
      <c r="O1770" s="1" t="s">
        <v>43</v>
      </c>
      <c r="P1770" s="1" t="s">
        <v>70</v>
      </c>
      <c r="Q1770" s="1" t="s">
        <v>546</v>
      </c>
      <c r="R1770" s="1">
        <v>51.465000000000018</v>
      </c>
      <c r="S1770" s="1">
        <v>5</v>
      </c>
      <c r="T1770" s="1">
        <v>0.7</v>
      </c>
      <c r="U1770" s="1">
        <v>-39.456499999999991</v>
      </c>
      <c r="V1770" s="3" t="str">
        <f>IF(M1770=People!$B$5,People!$A$5,IF(M1770=People!$B$4,People!$A$4,IF(M1770=People!$B$3,People!$A$3,IF(M1770=People!$B$2,People!$A$2,0))))</f>
        <v>Cassandra Brandow</v>
      </c>
      <c r="W1770" s="3" t="str">
        <f>IFERROR(INDEX(Returns!A:A,MATCH(B1770,Returns!B:B,0)),"No")</f>
        <v>No</v>
      </c>
    </row>
    <row r="1771" spans="1:23" x14ac:dyDescent="0.2">
      <c r="A1771" s="1">
        <v>1770</v>
      </c>
      <c r="B1771" t="s">
        <v>7025</v>
      </c>
      <c r="C1771" s="2">
        <v>43526</v>
      </c>
      <c r="D1771" s="2">
        <v>43532</v>
      </c>
      <c r="E1771" s="1" t="s">
        <v>46</v>
      </c>
      <c r="F1771" s="1" t="s">
        <v>317</v>
      </c>
      <c r="G1771" s="1" t="s">
        <v>318</v>
      </c>
      <c r="H1771" s="1" t="s">
        <v>38</v>
      </c>
      <c r="I1771" s="1" t="s">
        <v>25</v>
      </c>
      <c r="J1771" s="1" t="s">
        <v>716</v>
      </c>
      <c r="K1771" s="1" t="s">
        <v>96</v>
      </c>
      <c r="L1771" s="1">
        <v>75081</v>
      </c>
      <c r="M1771" s="1" t="s">
        <v>97</v>
      </c>
      <c r="N1771" s="1" t="s">
        <v>1615</v>
      </c>
      <c r="O1771" s="1" t="s">
        <v>43</v>
      </c>
      <c r="P1771" s="1" t="s">
        <v>512</v>
      </c>
      <c r="Q1771" s="1" t="s">
        <v>1133</v>
      </c>
      <c r="R1771" s="1">
        <v>6.9760000000000009</v>
      </c>
      <c r="S1771" s="1">
        <v>4</v>
      </c>
      <c r="T1771" s="1">
        <v>0.2</v>
      </c>
      <c r="U1771" s="1">
        <v>-1.3952000000000013</v>
      </c>
      <c r="V1771" s="3" t="str">
        <f>IF(M1771=People!$B$5,People!$A$5,IF(M1771=People!$B$4,People!$A$4,IF(M1771=People!$B$3,People!$A$3,IF(M1771=People!$B$2,People!$A$2,0))))</f>
        <v>Kelly Williams</v>
      </c>
      <c r="W1771" s="3" t="str">
        <f>IFERROR(INDEX(Returns!A:A,MATCH(B1771,Returns!B:B,0)),"No")</f>
        <v>No</v>
      </c>
    </row>
    <row r="1772" spans="1:23" x14ac:dyDescent="0.2">
      <c r="A1772" s="1">
        <v>1771</v>
      </c>
      <c r="B1772" t="s">
        <v>7025</v>
      </c>
      <c r="C1772" s="2">
        <v>43526</v>
      </c>
      <c r="D1772" s="2">
        <v>43532</v>
      </c>
      <c r="E1772" s="1" t="s">
        <v>46</v>
      </c>
      <c r="F1772" s="1" t="s">
        <v>317</v>
      </c>
      <c r="G1772" s="1" t="s">
        <v>318</v>
      </c>
      <c r="H1772" s="1" t="s">
        <v>38</v>
      </c>
      <c r="I1772" s="1" t="s">
        <v>25</v>
      </c>
      <c r="J1772" s="1" t="s">
        <v>716</v>
      </c>
      <c r="K1772" s="1" t="s">
        <v>96</v>
      </c>
      <c r="L1772" s="1">
        <v>75081</v>
      </c>
      <c r="M1772" s="1" t="s">
        <v>97</v>
      </c>
      <c r="N1772" s="1" t="s">
        <v>209</v>
      </c>
      <c r="O1772" s="1" t="s">
        <v>43</v>
      </c>
      <c r="P1772" s="1" t="s">
        <v>70</v>
      </c>
      <c r="Q1772" s="1" t="s">
        <v>210</v>
      </c>
      <c r="R1772" s="1">
        <v>12.221999999999998</v>
      </c>
      <c r="S1772" s="1">
        <v>7</v>
      </c>
      <c r="T1772" s="1">
        <v>0.8</v>
      </c>
      <c r="U1772" s="1">
        <v>-20.166300000000007</v>
      </c>
      <c r="V1772" s="3" t="str">
        <f>IF(M1772=People!$B$5,People!$A$5,IF(M1772=People!$B$4,People!$A$4,IF(M1772=People!$B$3,People!$A$3,IF(M1772=People!$B$2,People!$A$2,0))))</f>
        <v>Kelly Williams</v>
      </c>
      <c r="W1772" s="3" t="str">
        <f>IFERROR(INDEX(Returns!A:A,MATCH(B1772,Returns!B:B,0)),"No")</f>
        <v>No</v>
      </c>
    </row>
    <row r="1773" spans="1:23" x14ac:dyDescent="0.2">
      <c r="A1773" s="1">
        <v>1772</v>
      </c>
      <c r="B1773" t="s">
        <v>7026</v>
      </c>
      <c r="C1773" s="2">
        <v>43431</v>
      </c>
      <c r="D1773" s="2">
        <v>43433</v>
      </c>
      <c r="E1773" s="1" t="s">
        <v>21</v>
      </c>
      <c r="F1773" s="1" t="s">
        <v>453</v>
      </c>
      <c r="G1773" s="1" t="s">
        <v>454</v>
      </c>
      <c r="H1773" s="1" t="s">
        <v>38</v>
      </c>
      <c r="I1773" s="1" t="s">
        <v>25</v>
      </c>
      <c r="J1773" s="1" t="s">
        <v>273</v>
      </c>
      <c r="K1773" s="1" t="s">
        <v>191</v>
      </c>
      <c r="L1773" s="1">
        <v>60623</v>
      </c>
      <c r="M1773" s="1" t="s">
        <v>97</v>
      </c>
      <c r="N1773" s="1" t="s">
        <v>2782</v>
      </c>
      <c r="O1773" s="1" t="s">
        <v>43</v>
      </c>
      <c r="P1773" s="1" t="s">
        <v>55</v>
      </c>
      <c r="Q1773" s="1" t="s">
        <v>2783</v>
      </c>
      <c r="R1773" s="1">
        <v>97.984000000000009</v>
      </c>
      <c r="S1773" s="1">
        <v>2</v>
      </c>
      <c r="T1773" s="1">
        <v>0.2</v>
      </c>
      <c r="U1773" s="1">
        <v>-24.496000000000002</v>
      </c>
      <c r="V1773" s="3" t="str">
        <f>IF(M1773=People!$B$5,People!$A$5,IF(M1773=People!$B$4,People!$A$4,IF(M1773=People!$B$3,People!$A$3,IF(M1773=People!$B$2,People!$A$2,0))))</f>
        <v>Kelly Williams</v>
      </c>
      <c r="W1773" s="3" t="str">
        <f>IFERROR(INDEX(Returns!A:A,MATCH(B1773,Returns!B:B,0)),"No")</f>
        <v>No</v>
      </c>
    </row>
    <row r="1774" spans="1:23" x14ac:dyDescent="0.2">
      <c r="A1774" s="1">
        <v>1773</v>
      </c>
      <c r="B1774" t="s">
        <v>7026</v>
      </c>
      <c r="C1774" s="2">
        <v>43431</v>
      </c>
      <c r="D1774" s="2">
        <v>43433</v>
      </c>
      <c r="E1774" s="1" t="s">
        <v>21</v>
      </c>
      <c r="F1774" s="1" t="s">
        <v>453</v>
      </c>
      <c r="G1774" s="1" t="s">
        <v>454</v>
      </c>
      <c r="H1774" s="1" t="s">
        <v>38</v>
      </c>
      <c r="I1774" s="1" t="s">
        <v>25</v>
      </c>
      <c r="J1774" s="1" t="s">
        <v>273</v>
      </c>
      <c r="K1774" s="1" t="s">
        <v>191</v>
      </c>
      <c r="L1774" s="1">
        <v>60623</v>
      </c>
      <c r="M1774" s="1" t="s">
        <v>97</v>
      </c>
      <c r="N1774" s="1" t="s">
        <v>741</v>
      </c>
      <c r="O1774" s="1" t="s">
        <v>66</v>
      </c>
      <c r="P1774" s="1" t="s">
        <v>146</v>
      </c>
      <c r="Q1774" s="1" t="s">
        <v>742</v>
      </c>
      <c r="R1774" s="1">
        <v>62.400000000000006</v>
      </c>
      <c r="S1774" s="1">
        <v>6</v>
      </c>
      <c r="T1774" s="1">
        <v>0.2</v>
      </c>
      <c r="U1774" s="1">
        <v>19.499999999999993</v>
      </c>
      <c r="V1774" s="3" t="str">
        <f>IF(M1774=People!$B$5,People!$A$5,IF(M1774=People!$B$4,People!$A$4,IF(M1774=People!$B$3,People!$A$3,IF(M1774=People!$B$2,People!$A$2,0))))</f>
        <v>Kelly Williams</v>
      </c>
      <c r="W1774" s="3" t="str">
        <f>IFERROR(INDEX(Returns!A:A,MATCH(B1774,Returns!B:B,0)),"No")</f>
        <v>No</v>
      </c>
    </row>
    <row r="1775" spans="1:23" x14ac:dyDescent="0.2">
      <c r="A1775" s="1">
        <v>1774</v>
      </c>
      <c r="B1775" t="s">
        <v>7027</v>
      </c>
      <c r="C1775" s="2">
        <v>42488</v>
      </c>
      <c r="D1775" s="2">
        <v>42493</v>
      </c>
      <c r="E1775" s="1" t="s">
        <v>46</v>
      </c>
      <c r="F1775" s="1" t="s">
        <v>3429</v>
      </c>
      <c r="G1775" s="1" t="s">
        <v>3430</v>
      </c>
      <c r="H1775" s="1" t="s">
        <v>38</v>
      </c>
      <c r="I1775" s="1" t="s">
        <v>25</v>
      </c>
      <c r="J1775" s="1" t="s">
        <v>3639</v>
      </c>
      <c r="K1775" s="1" t="s">
        <v>2320</v>
      </c>
      <c r="L1775" s="1">
        <v>21215</v>
      </c>
      <c r="M1775" s="1" t="s">
        <v>135</v>
      </c>
      <c r="N1775" s="1" t="s">
        <v>3640</v>
      </c>
      <c r="O1775" s="1" t="s">
        <v>43</v>
      </c>
      <c r="P1775" s="1" t="s">
        <v>70</v>
      </c>
      <c r="Q1775" s="1" t="s">
        <v>3641</v>
      </c>
      <c r="R1775" s="1">
        <v>20.86</v>
      </c>
      <c r="S1775" s="1">
        <v>2</v>
      </c>
      <c r="T1775" s="1">
        <v>0</v>
      </c>
      <c r="U1775" s="1">
        <v>9.3869999999999987</v>
      </c>
      <c r="V1775" s="3" t="str">
        <f>IF(M1775=People!$B$5,People!$A$5,IF(M1775=People!$B$4,People!$A$4,IF(M1775=People!$B$3,People!$A$3,IF(M1775=People!$B$2,People!$A$2,0))))</f>
        <v>Chuck Magee</v>
      </c>
      <c r="W1775" s="3" t="str">
        <f>IFERROR(INDEX(Returns!A:A,MATCH(B1775,Returns!B:B,0)),"No")</f>
        <v>No</v>
      </c>
    </row>
    <row r="1776" spans="1:23" x14ac:dyDescent="0.2">
      <c r="A1776" s="1">
        <v>1775</v>
      </c>
      <c r="B1776" t="s">
        <v>7027</v>
      </c>
      <c r="C1776" s="2">
        <v>42488</v>
      </c>
      <c r="D1776" s="2">
        <v>42493</v>
      </c>
      <c r="E1776" s="1" t="s">
        <v>46</v>
      </c>
      <c r="F1776" s="1" t="s">
        <v>3429</v>
      </c>
      <c r="G1776" s="1" t="s">
        <v>3430</v>
      </c>
      <c r="H1776" s="1" t="s">
        <v>38</v>
      </c>
      <c r="I1776" s="1" t="s">
        <v>25</v>
      </c>
      <c r="J1776" s="1" t="s">
        <v>3639</v>
      </c>
      <c r="K1776" s="1" t="s">
        <v>2320</v>
      </c>
      <c r="L1776" s="1">
        <v>21215</v>
      </c>
      <c r="M1776" s="1" t="s">
        <v>135</v>
      </c>
      <c r="N1776" s="1" t="s">
        <v>3642</v>
      </c>
      <c r="O1776" s="1" t="s">
        <v>43</v>
      </c>
      <c r="P1776" s="1" t="s">
        <v>55</v>
      </c>
      <c r="Q1776" s="1" t="s">
        <v>3643</v>
      </c>
      <c r="R1776" s="1">
        <v>497.61</v>
      </c>
      <c r="S1776" s="1">
        <v>9</v>
      </c>
      <c r="T1776" s="1">
        <v>0</v>
      </c>
      <c r="U1776" s="1">
        <v>129.37860000000001</v>
      </c>
      <c r="V1776" s="3" t="str">
        <f>IF(M1776=People!$B$5,People!$A$5,IF(M1776=People!$B$4,People!$A$4,IF(M1776=People!$B$3,People!$A$3,IF(M1776=People!$B$2,People!$A$2,0))))</f>
        <v>Chuck Magee</v>
      </c>
      <c r="W1776" s="3" t="str">
        <f>IFERROR(INDEX(Returns!A:A,MATCH(B1776,Returns!B:B,0)),"No")</f>
        <v>No</v>
      </c>
    </row>
    <row r="1777" spans="1:23" x14ac:dyDescent="0.2">
      <c r="A1777" s="1">
        <v>1776</v>
      </c>
      <c r="B1777" t="s">
        <v>7027</v>
      </c>
      <c r="C1777" s="2">
        <v>42488</v>
      </c>
      <c r="D1777" s="2">
        <v>42493</v>
      </c>
      <c r="E1777" s="1" t="s">
        <v>46</v>
      </c>
      <c r="F1777" s="1" t="s">
        <v>3429</v>
      </c>
      <c r="G1777" s="1" t="s">
        <v>3430</v>
      </c>
      <c r="H1777" s="1" t="s">
        <v>38</v>
      </c>
      <c r="I1777" s="1" t="s">
        <v>25</v>
      </c>
      <c r="J1777" s="1" t="s">
        <v>3639</v>
      </c>
      <c r="K1777" s="1" t="s">
        <v>2320</v>
      </c>
      <c r="L1777" s="1">
        <v>21215</v>
      </c>
      <c r="M1777" s="1" t="s">
        <v>135</v>
      </c>
      <c r="N1777" s="1" t="s">
        <v>3644</v>
      </c>
      <c r="O1777" s="1" t="s">
        <v>43</v>
      </c>
      <c r="P1777" s="1" t="s">
        <v>63</v>
      </c>
      <c r="Q1777" s="1" t="s">
        <v>3645</v>
      </c>
      <c r="R1777" s="1">
        <v>5.34</v>
      </c>
      <c r="S1777" s="1">
        <v>2</v>
      </c>
      <c r="T1777" s="1">
        <v>0</v>
      </c>
      <c r="U1777" s="1">
        <v>1.4952000000000001</v>
      </c>
      <c r="V1777" s="3" t="str">
        <f>IF(M1777=People!$B$5,People!$A$5,IF(M1777=People!$B$4,People!$A$4,IF(M1777=People!$B$3,People!$A$3,IF(M1777=People!$B$2,People!$A$2,0))))</f>
        <v>Chuck Magee</v>
      </c>
      <c r="W1777" s="3" t="str">
        <f>IFERROR(INDEX(Returns!A:A,MATCH(B1777,Returns!B:B,0)),"No")</f>
        <v>No</v>
      </c>
    </row>
    <row r="1778" spans="1:23" x14ac:dyDescent="0.2">
      <c r="A1778" s="1">
        <v>1777</v>
      </c>
      <c r="B1778" t="s">
        <v>7027</v>
      </c>
      <c r="C1778" s="2">
        <v>42488</v>
      </c>
      <c r="D1778" s="2">
        <v>42493</v>
      </c>
      <c r="E1778" s="1" t="s">
        <v>46</v>
      </c>
      <c r="F1778" s="1" t="s">
        <v>3429</v>
      </c>
      <c r="G1778" s="1" t="s">
        <v>3430</v>
      </c>
      <c r="H1778" s="1" t="s">
        <v>38</v>
      </c>
      <c r="I1778" s="1" t="s">
        <v>25</v>
      </c>
      <c r="J1778" s="1" t="s">
        <v>3639</v>
      </c>
      <c r="K1778" s="1" t="s">
        <v>2320</v>
      </c>
      <c r="L1778" s="1">
        <v>21215</v>
      </c>
      <c r="M1778" s="1" t="s">
        <v>135</v>
      </c>
      <c r="N1778" s="1" t="s">
        <v>2682</v>
      </c>
      <c r="O1778" s="1" t="s">
        <v>43</v>
      </c>
      <c r="P1778" s="1" t="s">
        <v>44</v>
      </c>
      <c r="Q1778" s="1" t="s">
        <v>2683</v>
      </c>
      <c r="R1778" s="1">
        <v>3.15</v>
      </c>
      <c r="S1778" s="1">
        <v>1</v>
      </c>
      <c r="T1778" s="1">
        <v>0</v>
      </c>
      <c r="U1778" s="1">
        <v>1.512</v>
      </c>
      <c r="V1778" s="3" t="str">
        <f>IF(M1778=People!$B$5,People!$A$5,IF(M1778=People!$B$4,People!$A$4,IF(M1778=People!$B$3,People!$A$3,IF(M1778=People!$B$2,People!$A$2,0))))</f>
        <v>Chuck Magee</v>
      </c>
      <c r="W1778" s="3" t="str">
        <f>IFERROR(INDEX(Returns!A:A,MATCH(B1778,Returns!B:B,0)),"No")</f>
        <v>No</v>
      </c>
    </row>
    <row r="1779" spans="1:23" x14ac:dyDescent="0.2">
      <c r="A1779" s="1">
        <v>1778</v>
      </c>
      <c r="B1779" t="s">
        <v>7028</v>
      </c>
      <c r="C1779" s="2">
        <v>43063</v>
      </c>
      <c r="D1779" s="2">
        <v>43067</v>
      </c>
      <c r="E1779" s="1" t="s">
        <v>46</v>
      </c>
      <c r="F1779" s="1" t="s">
        <v>225</v>
      </c>
      <c r="G1779" s="1" t="s">
        <v>226</v>
      </c>
      <c r="H1779" s="1" t="s">
        <v>24</v>
      </c>
      <c r="I1779" s="1" t="s">
        <v>25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3646</v>
      </c>
      <c r="O1779" s="1" t="s">
        <v>43</v>
      </c>
      <c r="P1779" s="1" t="s">
        <v>84</v>
      </c>
      <c r="Q1779" s="1" t="s">
        <v>3647</v>
      </c>
      <c r="R1779" s="1">
        <v>368.91</v>
      </c>
      <c r="S1779" s="1">
        <v>9</v>
      </c>
      <c r="T1779" s="1">
        <v>0</v>
      </c>
      <c r="U1779" s="1">
        <v>180.76590000000002</v>
      </c>
      <c r="V1779" s="3" t="str">
        <f>IF(M1779=People!$B$5,People!$A$5,IF(M1779=People!$B$4,People!$A$4,IF(M1779=People!$B$3,People!$A$3,IF(M1779=People!$B$2,People!$A$2,0))))</f>
        <v>Anna Andreadi</v>
      </c>
      <c r="W1779" s="3" t="str">
        <f>IFERROR(INDEX(Returns!A:A,MATCH(B1779,Returns!B:B,0)),"No")</f>
        <v>No</v>
      </c>
    </row>
    <row r="1780" spans="1:23" x14ac:dyDescent="0.2">
      <c r="A1780" s="1">
        <v>1779</v>
      </c>
      <c r="B1780" t="s">
        <v>7028</v>
      </c>
      <c r="C1780" s="2">
        <v>43063</v>
      </c>
      <c r="D1780" s="2">
        <v>43067</v>
      </c>
      <c r="E1780" s="1" t="s">
        <v>46</v>
      </c>
      <c r="F1780" s="1" t="s">
        <v>225</v>
      </c>
      <c r="G1780" s="1" t="s">
        <v>226</v>
      </c>
      <c r="H1780" s="1" t="s">
        <v>24</v>
      </c>
      <c r="I1780" s="1" t="s">
        <v>25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1433</v>
      </c>
      <c r="O1780" s="1" t="s">
        <v>43</v>
      </c>
      <c r="P1780" s="1" t="s">
        <v>63</v>
      </c>
      <c r="Q1780" s="1" t="s">
        <v>1434</v>
      </c>
      <c r="R1780" s="1">
        <v>14.7</v>
      </c>
      <c r="S1780" s="1">
        <v>5</v>
      </c>
      <c r="T1780" s="1">
        <v>0</v>
      </c>
      <c r="U1780" s="1">
        <v>6.6150000000000002</v>
      </c>
      <c r="V1780" s="3" t="str">
        <f>IF(M1780=People!$B$5,People!$A$5,IF(M1780=People!$B$4,People!$A$4,IF(M1780=People!$B$3,People!$A$3,IF(M1780=People!$B$2,People!$A$2,0))))</f>
        <v>Anna Andreadi</v>
      </c>
      <c r="W1780" s="3" t="str">
        <f>IFERROR(INDEX(Returns!A:A,MATCH(B1780,Returns!B:B,0)),"No")</f>
        <v>No</v>
      </c>
    </row>
    <row r="1781" spans="1:23" x14ac:dyDescent="0.2">
      <c r="A1781" s="1">
        <v>1780</v>
      </c>
      <c r="B1781" t="s">
        <v>7029</v>
      </c>
      <c r="C1781" s="2">
        <v>43415</v>
      </c>
      <c r="D1781" s="2">
        <v>43420</v>
      </c>
      <c r="E1781" s="1" t="s">
        <v>46</v>
      </c>
      <c r="F1781" s="1" t="s">
        <v>2958</v>
      </c>
      <c r="G1781" s="1" t="s">
        <v>2959</v>
      </c>
      <c r="H1781" s="1" t="s">
        <v>24</v>
      </c>
      <c r="I1781" s="1" t="s">
        <v>25</v>
      </c>
      <c r="J1781" s="1" t="s">
        <v>239</v>
      </c>
      <c r="K1781" s="1" t="s">
        <v>240</v>
      </c>
      <c r="L1781" s="1">
        <v>10011</v>
      </c>
      <c r="M1781" s="1" t="s">
        <v>135</v>
      </c>
      <c r="N1781" s="1" t="s">
        <v>2658</v>
      </c>
      <c r="O1781" s="1" t="s">
        <v>66</v>
      </c>
      <c r="P1781" s="1" t="s">
        <v>146</v>
      </c>
      <c r="Q1781" s="1" t="s">
        <v>2659</v>
      </c>
      <c r="R1781" s="1">
        <v>59.97</v>
      </c>
      <c r="S1781" s="1">
        <v>3</v>
      </c>
      <c r="T1781" s="1">
        <v>0</v>
      </c>
      <c r="U1781" s="1">
        <v>14.992499999999996</v>
      </c>
      <c r="V1781" s="3" t="str">
        <f>IF(M1781=People!$B$5,People!$A$5,IF(M1781=People!$B$4,People!$A$4,IF(M1781=People!$B$3,People!$A$3,IF(M1781=People!$B$2,People!$A$2,0))))</f>
        <v>Chuck Magee</v>
      </c>
      <c r="W1781" s="3" t="str">
        <f>IFERROR(INDEX(Returns!A:A,MATCH(B1781,Returns!B:B,0)),"No")</f>
        <v>No</v>
      </c>
    </row>
    <row r="1782" spans="1:23" x14ac:dyDescent="0.2">
      <c r="A1782" s="1">
        <v>1781</v>
      </c>
      <c r="B1782" t="s">
        <v>7029</v>
      </c>
      <c r="C1782" s="2">
        <v>43415</v>
      </c>
      <c r="D1782" s="2">
        <v>43420</v>
      </c>
      <c r="E1782" s="1" t="s">
        <v>46</v>
      </c>
      <c r="F1782" s="1" t="s">
        <v>2958</v>
      </c>
      <c r="G1782" s="1" t="s">
        <v>2959</v>
      </c>
      <c r="H1782" s="1" t="s">
        <v>24</v>
      </c>
      <c r="I1782" s="1" t="s">
        <v>25</v>
      </c>
      <c r="J1782" s="1" t="s">
        <v>239</v>
      </c>
      <c r="K1782" s="1" t="s">
        <v>240</v>
      </c>
      <c r="L1782" s="1">
        <v>10011</v>
      </c>
      <c r="M1782" s="1" t="s">
        <v>135</v>
      </c>
      <c r="N1782" s="1" t="s">
        <v>821</v>
      </c>
      <c r="O1782" s="1" t="s">
        <v>43</v>
      </c>
      <c r="P1782" s="1" t="s">
        <v>55</v>
      </c>
      <c r="Q1782" s="1" t="s">
        <v>822</v>
      </c>
      <c r="R1782" s="1">
        <v>83.36</v>
      </c>
      <c r="S1782" s="1">
        <v>1</v>
      </c>
      <c r="T1782" s="1">
        <v>0</v>
      </c>
      <c r="U1782" s="1">
        <v>20.840000000000003</v>
      </c>
      <c r="V1782" s="3" t="str">
        <f>IF(M1782=People!$B$5,People!$A$5,IF(M1782=People!$B$4,People!$A$4,IF(M1782=People!$B$3,People!$A$3,IF(M1782=People!$B$2,People!$A$2,0))))</f>
        <v>Chuck Magee</v>
      </c>
      <c r="W1782" s="3" t="str">
        <f>IFERROR(INDEX(Returns!A:A,MATCH(B1782,Returns!B:B,0)),"No")</f>
        <v>No</v>
      </c>
    </row>
    <row r="1783" spans="1:23" x14ac:dyDescent="0.2">
      <c r="A1783" s="1">
        <v>1782</v>
      </c>
      <c r="B1783" t="s">
        <v>7030</v>
      </c>
      <c r="C1783" s="2">
        <v>42925</v>
      </c>
      <c r="D1783" s="2">
        <v>42929</v>
      </c>
      <c r="E1783" s="1" t="s">
        <v>46</v>
      </c>
      <c r="F1783" s="1" t="s">
        <v>873</v>
      </c>
      <c r="G1783" s="1" t="s">
        <v>874</v>
      </c>
      <c r="H1783" s="1" t="s">
        <v>38</v>
      </c>
      <c r="I1783" s="1" t="s">
        <v>25</v>
      </c>
      <c r="J1783" s="1" t="s">
        <v>540</v>
      </c>
      <c r="K1783" s="1" t="s">
        <v>1088</v>
      </c>
      <c r="L1783" s="1">
        <v>2038</v>
      </c>
      <c r="M1783" s="1" t="s">
        <v>135</v>
      </c>
      <c r="N1783" s="1" t="s">
        <v>3648</v>
      </c>
      <c r="O1783" s="1" t="s">
        <v>43</v>
      </c>
      <c r="P1783" s="1" t="s">
        <v>84</v>
      </c>
      <c r="Q1783" s="1" t="s">
        <v>3649</v>
      </c>
      <c r="R1783" s="1">
        <v>6.58</v>
      </c>
      <c r="S1783" s="1">
        <v>2</v>
      </c>
      <c r="T1783" s="1">
        <v>0</v>
      </c>
      <c r="U1783" s="1">
        <v>3.0267999999999997</v>
      </c>
      <c r="V1783" s="3" t="str">
        <f>IF(M1783=People!$B$5,People!$A$5,IF(M1783=People!$B$4,People!$A$4,IF(M1783=People!$B$3,People!$A$3,IF(M1783=People!$B$2,People!$A$2,0))))</f>
        <v>Chuck Magee</v>
      </c>
      <c r="W1783" s="3" t="str">
        <f>IFERROR(INDEX(Returns!A:A,MATCH(B1783,Returns!B:B,0)),"No")</f>
        <v>No</v>
      </c>
    </row>
    <row r="1784" spans="1:23" x14ac:dyDescent="0.2">
      <c r="A1784" s="1">
        <v>1783</v>
      </c>
      <c r="B1784" t="s">
        <v>7030</v>
      </c>
      <c r="C1784" s="2">
        <v>42925</v>
      </c>
      <c r="D1784" s="2">
        <v>42929</v>
      </c>
      <c r="E1784" s="1" t="s">
        <v>46</v>
      </c>
      <c r="F1784" s="1" t="s">
        <v>873</v>
      </c>
      <c r="G1784" s="1" t="s">
        <v>874</v>
      </c>
      <c r="H1784" s="1" t="s">
        <v>38</v>
      </c>
      <c r="I1784" s="1" t="s">
        <v>25</v>
      </c>
      <c r="J1784" s="1" t="s">
        <v>540</v>
      </c>
      <c r="K1784" s="1" t="s">
        <v>1088</v>
      </c>
      <c r="L1784" s="1">
        <v>2038</v>
      </c>
      <c r="M1784" s="1" t="s">
        <v>135</v>
      </c>
      <c r="N1784" s="1" t="s">
        <v>2625</v>
      </c>
      <c r="O1784" s="1" t="s">
        <v>43</v>
      </c>
      <c r="P1784" s="1" t="s">
        <v>70</v>
      </c>
      <c r="Q1784" s="1" t="s">
        <v>2626</v>
      </c>
      <c r="R1784" s="1">
        <v>122.94</v>
      </c>
      <c r="S1784" s="1">
        <v>3</v>
      </c>
      <c r="T1784" s="1">
        <v>0</v>
      </c>
      <c r="U1784" s="1">
        <v>59.011199999999988</v>
      </c>
      <c r="V1784" s="3" t="str">
        <f>IF(M1784=People!$B$5,People!$A$5,IF(M1784=People!$B$4,People!$A$4,IF(M1784=People!$B$3,People!$A$3,IF(M1784=People!$B$2,People!$A$2,0))))</f>
        <v>Chuck Magee</v>
      </c>
      <c r="W1784" s="3" t="str">
        <f>IFERROR(INDEX(Returns!A:A,MATCH(B1784,Returns!B:B,0)),"No")</f>
        <v>No</v>
      </c>
    </row>
    <row r="1785" spans="1:23" x14ac:dyDescent="0.2">
      <c r="A1785" s="1">
        <v>1784</v>
      </c>
      <c r="B1785" t="s">
        <v>7031</v>
      </c>
      <c r="C1785" s="2">
        <v>43730</v>
      </c>
      <c r="D1785" s="2">
        <v>43734</v>
      </c>
      <c r="E1785" s="1" t="s">
        <v>46</v>
      </c>
      <c r="F1785" s="1" t="s">
        <v>3650</v>
      </c>
      <c r="G1785" s="1" t="s">
        <v>3651</v>
      </c>
      <c r="H1785" s="1" t="s">
        <v>38</v>
      </c>
      <c r="I1785" s="1" t="s">
        <v>25</v>
      </c>
      <c r="J1785" s="1" t="s">
        <v>2171</v>
      </c>
      <c r="K1785" s="1" t="s">
        <v>105</v>
      </c>
      <c r="L1785" s="1">
        <v>53209</v>
      </c>
      <c r="M1785" s="1" t="s">
        <v>97</v>
      </c>
      <c r="N1785" s="1" t="s">
        <v>3514</v>
      </c>
      <c r="O1785" s="1" t="s">
        <v>43</v>
      </c>
      <c r="P1785" s="1" t="s">
        <v>84</v>
      </c>
      <c r="Q1785" s="1" t="s">
        <v>3515</v>
      </c>
      <c r="R1785" s="1">
        <v>219.84</v>
      </c>
      <c r="S1785" s="1">
        <v>4</v>
      </c>
      <c r="T1785" s="1">
        <v>0</v>
      </c>
      <c r="U1785" s="1">
        <v>107.7216</v>
      </c>
      <c r="V1785" s="3" t="str">
        <f>IF(M1785=People!$B$5,People!$A$5,IF(M1785=People!$B$4,People!$A$4,IF(M1785=People!$B$3,People!$A$3,IF(M1785=People!$B$2,People!$A$2,0))))</f>
        <v>Kelly Williams</v>
      </c>
      <c r="W1785" s="3" t="str">
        <f>IFERROR(INDEX(Returns!A:A,MATCH(B1785,Returns!B:B,0)),"No")</f>
        <v>No</v>
      </c>
    </row>
    <row r="1786" spans="1:23" x14ac:dyDescent="0.2">
      <c r="A1786" s="1">
        <v>1785</v>
      </c>
      <c r="B1786" t="s">
        <v>7031</v>
      </c>
      <c r="C1786" s="2">
        <v>43730</v>
      </c>
      <c r="D1786" s="2">
        <v>43734</v>
      </c>
      <c r="E1786" s="1" t="s">
        <v>46</v>
      </c>
      <c r="F1786" s="1" t="s">
        <v>3650</v>
      </c>
      <c r="G1786" s="1" t="s">
        <v>3651</v>
      </c>
      <c r="H1786" s="1" t="s">
        <v>38</v>
      </c>
      <c r="I1786" s="1" t="s">
        <v>25</v>
      </c>
      <c r="J1786" s="1" t="s">
        <v>2171</v>
      </c>
      <c r="K1786" s="1" t="s">
        <v>105</v>
      </c>
      <c r="L1786" s="1">
        <v>53209</v>
      </c>
      <c r="M1786" s="1" t="s">
        <v>97</v>
      </c>
      <c r="N1786" s="1" t="s">
        <v>3120</v>
      </c>
      <c r="O1786" s="1" t="s">
        <v>66</v>
      </c>
      <c r="P1786" s="1" t="s">
        <v>146</v>
      </c>
      <c r="Q1786" s="1" t="s">
        <v>3121</v>
      </c>
      <c r="R1786" s="1">
        <v>98.16</v>
      </c>
      <c r="S1786" s="1">
        <v>6</v>
      </c>
      <c r="T1786" s="1">
        <v>0</v>
      </c>
      <c r="U1786" s="1">
        <v>9.8159999999999954</v>
      </c>
      <c r="V1786" s="3" t="str">
        <f>IF(M1786=People!$B$5,People!$A$5,IF(M1786=People!$B$4,People!$A$4,IF(M1786=People!$B$3,People!$A$3,IF(M1786=People!$B$2,People!$A$2,0))))</f>
        <v>Kelly Williams</v>
      </c>
      <c r="W1786" s="3" t="str">
        <f>IFERROR(INDEX(Returns!A:A,MATCH(B1786,Returns!B:B,0)),"No")</f>
        <v>No</v>
      </c>
    </row>
    <row r="1787" spans="1:23" x14ac:dyDescent="0.2">
      <c r="A1787" s="1">
        <v>1786</v>
      </c>
      <c r="B1787" t="s">
        <v>7031</v>
      </c>
      <c r="C1787" s="2">
        <v>43730</v>
      </c>
      <c r="D1787" s="2">
        <v>43734</v>
      </c>
      <c r="E1787" s="1" t="s">
        <v>46</v>
      </c>
      <c r="F1787" s="1" t="s">
        <v>3650</v>
      </c>
      <c r="G1787" s="1" t="s">
        <v>3651</v>
      </c>
      <c r="H1787" s="1" t="s">
        <v>38</v>
      </c>
      <c r="I1787" s="1" t="s">
        <v>25</v>
      </c>
      <c r="J1787" s="1" t="s">
        <v>2171</v>
      </c>
      <c r="K1787" s="1" t="s">
        <v>105</v>
      </c>
      <c r="L1787" s="1">
        <v>53209</v>
      </c>
      <c r="M1787" s="1" t="s">
        <v>97</v>
      </c>
      <c r="N1787" s="1" t="s">
        <v>2811</v>
      </c>
      <c r="O1787" s="1" t="s">
        <v>43</v>
      </c>
      <c r="P1787" s="1" t="s">
        <v>70</v>
      </c>
      <c r="Q1787" s="1" t="s">
        <v>2812</v>
      </c>
      <c r="R1787" s="1">
        <v>33.04</v>
      </c>
      <c r="S1787" s="1">
        <v>8</v>
      </c>
      <c r="T1787" s="1">
        <v>0</v>
      </c>
      <c r="U1787" s="1">
        <v>15.5288</v>
      </c>
      <c r="V1787" s="3" t="str">
        <f>IF(M1787=People!$B$5,People!$A$5,IF(M1787=People!$B$4,People!$A$4,IF(M1787=People!$B$3,People!$A$3,IF(M1787=People!$B$2,People!$A$2,0))))</f>
        <v>Kelly Williams</v>
      </c>
      <c r="W1787" s="3" t="str">
        <f>IFERROR(INDEX(Returns!A:A,MATCH(B1787,Returns!B:B,0)),"No")</f>
        <v>No</v>
      </c>
    </row>
    <row r="1788" spans="1:23" x14ac:dyDescent="0.2">
      <c r="A1788" s="1">
        <v>1787</v>
      </c>
      <c r="B1788" t="s">
        <v>7031</v>
      </c>
      <c r="C1788" s="2">
        <v>43730</v>
      </c>
      <c r="D1788" s="2">
        <v>43734</v>
      </c>
      <c r="E1788" s="1" t="s">
        <v>46</v>
      </c>
      <c r="F1788" s="1" t="s">
        <v>3650</v>
      </c>
      <c r="G1788" s="1" t="s">
        <v>3651</v>
      </c>
      <c r="H1788" s="1" t="s">
        <v>38</v>
      </c>
      <c r="I1788" s="1" t="s">
        <v>25</v>
      </c>
      <c r="J1788" s="1" t="s">
        <v>2171</v>
      </c>
      <c r="K1788" s="1" t="s">
        <v>105</v>
      </c>
      <c r="L1788" s="1">
        <v>53209</v>
      </c>
      <c r="M1788" s="1" t="s">
        <v>97</v>
      </c>
      <c r="N1788" s="1" t="s">
        <v>3652</v>
      </c>
      <c r="O1788" s="1" t="s">
        <v>66</v>
      </c>
      <c r="P1788" s="1" t="s">
        <v>67</v>
      </c>
      <c r="Q1788" s="1" t="s">
        <v>3653</v>
      </c>
      <c r="R1788" s="1">
        <v>86.97</v>
      </c>
      <c r="S1788" s="1">
        <v>3</v>
      </c>
      <c r="T1788" s="1">
        <v>0</v>
      </c>
      <c r="U1788" s="1">
        <v>25.221299999999989</v>
      </c>
      <c r="V1788" s="3" t="str">
        <f>IF(M1788=People!$B$5,People!$A$5,IF(M1788=People!$B$4,People!$A$4,IF(M1788=People!$B$3,People!$A$3,IF(M1788=People!$B$2,People!$A$2,0))))</f>
        <v>Kelly Williams</v>
      </c>
      <c r="W1788" s="3" t="str">
        <f>IFERROR(INDEX(Returns!A:A,MATCH(B1788,Returns!B:B,0)),"No")</f>
        <v>No</v>
      </c>
    </row>
    <row r="1789" spans="1:23" x14ac:dyDescent="0.2">
      <c r="A1789" s="1">
        <v>1788</v>
      </c>
      <c r="B1789" t="s">
        <v>7032</v>
      </c>
      <c r="C1789" s="2">
        <v>42781</v>
      </c>
      <c r="D1789" s="2">
        <v>42785</v>
      </c>
      <c r="E1789" s="1" t="s">
        <v>46</v>
      </c>
      <c r="F1789" s="1" t="s">
        <v>3654</v>
      </c>
      <c r="G1789" s="1" t="s">
        <v>3655</v>
      </c>
      <c r="H1789" s="1" t="s">
        <v>38</v>
      </c>
      <c r="I1789" s="1" t="s">
        <v>25</v>
      </c>
      <c r="J1789" s="1" t="s">
        <v>3656</v>
      </c>
      <c r="K1789" s="1" t="s">
        <v>105</v>
      </c>
      <c r="L1789" s="1">
        <v>53142</v>
      </c>
      <c r="M1789" s="1" t="s">
        <v>97</v>
      </c>
      <c r="N1789" s="1" t="s">
        <v>2684</v>
      </c>
      <c r="O1789" s="1" t="s">
        <v>66</v>
      </c>
      <c r="P1789" s="1" t="s">
        <v>67</v>
      </c>
      <c r="Q1789" s="1" t="s">
        <v>2685</v>
      </c>
      <c r="R1789" s="1">
        <v>134.97</v>
      </c>
      <c r="S1789" s="1">
        <v>3</v>
      </c>
      <c r="T1789" s="1">
        <v>0</v>
      </c>
      <c r="U1789" s="1">
        <v>64.785599999999988</v>
      </c>
      <c r="V1789" s="3" t="str">
        <f>IF(M1789=People!$B$5,People!$A$5,IF(M1789=People!$B$4,People!$A$4,IF(M1789=People!$B$3,People!$A$3,IF(M1789=People!$B$2,People!$A$2,0))))</f>
        <v>Kelly Williams</v>
      </c>
      <c r="W1789" s="3" t="str">
        <f>IFERROR(INDEX(Returns!A:A,MATCH(B1789,Returns!B:B,0)),"No")</f>
        <v>No</v>
      </c>
    </row>
    <row r="1790" spans="1:23" x14ac:dyDescent="0.2">
      <c r="A1790" s="1">
        <v>1789</v>
      </c>
      <c r="B1790" t="s">
        <v>7032</v>
      </c>
      <c r="C1790" s="2">
        <v>42781</v>
      </c>
      <c r="D1790" s="2">
        <v>42785</v>
      </c>
      <c r="E1790" s="1" t="s">
        <v>46</v>
      </c>
      <c r="F1790" s="1" t="s">
        <v>3654</v>
      </c>
      <c r="G1790" s="1" t="s">
        <v>3655</v>
      </c>
      <c r="H1790" s="1" t="s">
        <v>38</v>
      </c>
      <c r="I1790" s="1" t="s">
        <v>25</v>
      </c>
      <c r="J1790" s="1" t="s">
        <v>3656</v>
      </c>
      <c r="K1790" s="1" t="s">
        <v>105</v>
      </c>
      <c r="L1790" s="1">
        <v>53142</v>
      </c>
      <c r="M1790" s="1" t="s">
        <v>97</v>
      </c>
      <c r="N1790" s="1" t="s">
        <v>2486</v>
      </c>
      <c r="O1790" s="1" t="s">
        <v>66</v>
      </c>
      <c r="P1790" s="1" t="s">
        <v>67</v>
      </c>
      <c r="Q1790" s="1" t="s">
        <v>2487</v>
      </c>
      <c r="R1790" s="1">
        <v>699.98</v>
      </c>
      <c r="S1790" s="1">
        <v>2</v>
      </c>
      <c r="T1790" s="1">
        <v>0</v>
      </c>
      <c r="U1790" s="1">
        <v>195.99440000000004</v>
      </c>
      <c r="V1790" s="3" t="str">
        <f>IF(M1790=People!$B$5,People!$A$5,IF(M1790=People!$B$4,People!$A$4,IF(M1790=People!$B$3,People!$A$3,IF(M1790=People!$B$2,People!$A$2,0))))</f>
        <v>Kelly Williams</v>
      </c>
      <c r="W1790" s="3" t="str">
        <f>IFERROR(INDEX(Returns!A:A,MATCH(B1790,Returns!B:B,0)),"No")</f>
        <v>No</v>
      </c>
    </row>
    <row r="1791" spans="1:23" x14ac:dyDescent="0.2">
      <c r="A1791" s="1">
        <v>1790</v>
      </c>
      <c r="B1791" t="s">
        <v>7032</v>
      </c>
      <c r="C1791" s="2">
        <v>42781</v>
      </c>
      <c r="D1791" s="2">
        <v>42785</v>
      </c>
      <c r="E1791" s="1" t="s">
        <v>46</v>
      </c>
      <c r="F1791" s="1" t="s">
        <v>3654</v>
      </c>
      <c r="G1791" s="1" t="s">
        <v>3655</v>
      </c>
      <c r="H1791" s="1" t="s">
        <v>38</v>
      </c>
      <c r="I1791" s="1" t="s">
        <v>25</v>
      </c>
      <c r="J1791" s="1" t="s">
        <v>3656</v>
      </c>
      <c r="K1791" s="1" t="s">
        <v>105</v>
      </c>
      <c r="L1791" s="1">
        <v>53142</v>
      </c>
      <c r="M1791" s="1" t="s">
        <v>97</v>
      </c>
      <c r="N1791" s="1" t="s">
        <v>3657</v>
      </c>
      <c r="O1791" s="1" t="s">
        <v>66</v>
      </c>
      <c r="P1791" s="1" t="s">
        <v>146</v>
      </c>
      <c r="Q1791" s="1" t="s">
        <v>3658</v>
      </c>
      <c r="R1791" s="1">
        <v>139.94999999999999</v>
      </c>
      <c r="S1791" s="1">
        <v>5</v>
      </c>
      <c r="T1791" s="1">
        <v>0</v>
      </c>
      <c r="U1791" s="1">
        <v>26.590499999999988</v>
      </c>
      <c r="V1791" s="3" t="str">
        <f>IF(M1791=People!$B$5,People!$A$5,IF(M1791=People!$B$4,People!$A$4,IF(M1791=People!$B$3,People!$A$3,IF(M1791=People!$B$2,People!$A$2,0))))</f>
        <v>Kelly Williams</v>
      </c>
      <c r="W1791" s="3" t="str">
        <f>IFERROR(INDEX(Returns!A:A,MATCH(B1791,Returns!B:B,0)),"No")</f>
        <v>No</v>
      </c>
    </row>
    <row r="1792" spans="1:23" x14ac:dyDescent="0.2">
      <c r="A1792" s="1">
        <v>1791</v>
      </c>
      <c r="B1792" t="s">
        <v>7033</v>
      </c>
      <c r="C1792" s="2">
        <v>42643</v>
      </c>
      <c r="D1792" s="2">
        <v>42647</v>
      </c>
      <c r="E1792" s="1" t="s">
        <v>46</v>
      </c>
      <c r="F1792" s="1" t="s">
        <v>1161</v>
      </c>
      <c r="G1792" s="1" t="s">
        <v>1162</v>
      </c>
      <c r="H1792" s="1" t="s">
        <v>24</v>
      </c>
      <c r="I1792" s="1" t="s">
        <v>25</v>
      </c>
      <c r="J1792" s="1" t="s">
        <v>239</v>
      </c>
      <c r="K1792" s="1" t="s">
        <v>240</v>
      </c>
      <c r="L1792" s="1">
        <v>10011</v>
      </c>
      <c r="M1792" s="1" t="s">
        <v>135</v>
      </c>
      <c r="N1792" s="1" t="s">
        <v>1983</v>
      </c>
      <c r="O1792" s="1" t="s">
        <v>43</v>
      </c>
      <c r="P1792" s="1" t="s">
        <v>84</v>
      </c>
      <c r="Q1792" s="1" t="s">
        <v>1984</v>
      </c>
      <c r="R1792" s="1">
        <v>48.94</v>
      </c>
      <c r="S1792" s="1">
        <v>1</v>
      </c>
      <c r="T1792" s="1">
        <v>0</v>
      </c>
      <c r="U1792" s="1">
        <v>24.47</v>
      </c>
      <c r="V1792" s="3" t="str">
        <f>IF(M1792=People!$B$5,People!$A$5,IF(M1792=People!$B$4,People!$A$4,IF(M1792=People!$B$3,People!$A$3,IF(M1792=People!$B$2,People!$A$2,0))))</f>
        <v>Chuck Magee</v>
      </c>
      <c r="W1792" s="3" t="str">
        <f>IFERROR(INDEX(Returns!A:A,MATCH(B1792,Returns!B:B,0)),"No")</f>
        <v>No</v>
      </c>
    </row>
    <row r="1793" spans="1:23" x14ac:dyDescent="0.2">
      <c r="A1793" s="1">
        <v>1792</v>
      </c>
      <c r="B1793" t="s">
        <v>7034</v>
      </c>
      <c r="C1793" s="2">
        <v>42705</v>
      </c>
      <c r="D1793" s="2">
        <v>42707</v>
      </c>
      <c r="E1793" s="1" t="s">
        <v>170</v>
      </c>
      <c r="F1793" s="1" t="s">
        <v>1870</v>
      </c>
      <c r="G1793" s="1" t="s">
        <v>1871</v>
      </c>
      <c r="H1793" s="1" t="s">
        <v>24</v>
      </c>
      <c r="I1793" s="1" t="s">
        <v>25</v>
      </c>
      <c r="J1793" s="1" t="s">
        <v>104</v>
      </c>
      <c r="K1793" s="1" t="s">
        <v>105</v>
      </c>
      <c r="L1793" s="1">
        <v>53711</v>
      </c>
      <c r="M1793" s="1" t="s">
        <v>97</v>
      </c>
      <c r="N1793" s="1" t="s">
        <v>3659</v>
      </c>
      <c r="O1793" s="1" t="s">
        <v>30</v>
      </c>
      <c r="P1793" s="1" t="s">
        <v>34</v>
      </c>
      <c r="Q1793" s="1" t="s">
        <v>3660</v>
      </c>
      <c r="R1793" s="1">
        <v>2807.84</v>
      </c>
      <c r="S1793" s="1">
        <v>8</v>
      </c>
      <c r="T1793" s="1">
        <v>0</v>
      </c>
      <c r="U1793" s="1">
        <v>673.88160000000016</v>
      </c>
      <c r="V1793" s="3" t="str">
        <f>IF(M1793=People!$B$5,People!$A$5,IF(M1793=People!$B$4,People!$A$4,IF(M1793=People!$B$3,People!$A$3,IF(M1793=People!$B$2,People!$A$2,0))))</f>
        <v>Kelly Williams</v>
      </c>
      <c r="W1793" s="3" t="str">
        <f>IFERROR(INDEX(Returns!A:A,MATCH(B1793,Returns!B:B,0)),"No")</f>
        <v>No</v>
      </c>
    </row>
    <row r="1794" spans="1:23" x14ac:dyDescent="0.2">
      <c r="A1794" s="1">
        <v>1793</v>
      </c>
      <c r="B1794" t="s">
        <v>7034</v>
      </c>
      <c r="C1794" s="2">
        <v>42705</v>
      </c>
      <c r="D1794" s="2">
        <v>42707</v>
      </c>
      <c r="E1794" s="1" t="s">
        <v>170</v>
      </c>
      <c r="F1794" s="1" t="s">
        <v>1870</v>
      </c>
      <c r="G1794" s="1" t="s">
        <v>1871</v>
      </c>
      <c r="H1794" s="1" t="s">
        <v>24</v>
      </c>
      <c r="I1794" s="1" t="s">
        <v>25</v>
      </c>
      <c r="J1794" s="1" t="s">
        <v>104</v>
      </c>
      <c r="K1794" s="1" t="s">
        <v>105</v>
      </c>
      <c r="L1794" s="1">
        <v>53711</v>
      </c>
      <c r="M1794" s="1" t="s">
        <v>97</v>
      </c>
      <c r="N1794" s="1" t="s">
        <v>3661</v>
      </c>
      <c r="O1794" s="1" t="s">
        <v>43</v>
      </c>
      <c r="P1794" s="1" t="s">
        <v>63</v>
      </c>
      <c r="Q1794" s="1" t="s">
        <v>3662</v>
      </c>
      <c r="R1794" s="1">
        <v>46.64</v>
      </c>
      <c r="S1794" s="1">
        <v>4</v>
      </c>
      <c r="T1794" s="1">
        <v>0</v>
      </c>
      <c r="U1794" s="1">
        <v>12.592800000000004</v>
      </c>
      <c r="V1794" s="3" t="str">
        <f>IF(M1794=People!$B$5,People!$A$5,IF(M1794=People!$B$4,People!$A$4,IF(M1794=People!$B$3,People!$A$3,IF(M1794=People!$B$2,People!$A$2,0))))</f>
        <v>Kelly Williams</v>
      </c>
      <c r="W1794" s="3" t="str">
        <f>IFERROR(INDEX(Returns!A:A,MATCH(B1794,Returns!B:B,0)),"No")</f>
        <v>No</v>
      </c>
    </row>
    <row r="1795" spans="1:23" x14ac:dyDescent="0.2">
      <c r="A1795" s="1">
        <v>1794</v>
      </c>
      <c r="B1795" t="s">
        <v>7035</v>
      </c>
      <c r="C1795" s="2">
        <v>42712</v>
      </c>
      <c r="D1795" s="2">
        <v>42717</v>
      </c>
      <c r="E1795" s="1" t="s">
        <v>46</v>
      </c>
      <c r="F1795" s="1" t="s">
        <v>3663</v>
      </c>
      <c r="G1795" s="1" t="s">
        <v>3664</v>
      </c>
      <c r="H1795" s="1" t="s">
        <v>38</v>
      </c>
      <c r="I1795" s="1" t="s">
        <v>25</v>
      </c>
      <c r="J1795" s="1" t="s">
        <v>167</v>
      </c>
      <c r="K1795" s="1" t="s">
        <v>96</v>
      </c>
      <c r="L1795" s="1">
        <v>77041</v>
      </c>
      <c r="M1795" s="1" t="s">
        <v>97</v>
      </c>
      <c r="N1795" s="1" t="s">
        <v>463</v>
      </c>
      <c r="O1795" s="1" t="s">
        <v>43</v>
      </c>
      <c r="P1795" s="1" t="s">
        <v>55</v>
      </c>
      <c r="Q1795" s="1" t="s">
        <v>464</v>
      </c>
      <c r="R1795" s="1">
        <v>60.415999999999997</v>
      </c>
      <c r="S1795" s="1">
        <v>2</v>
      </c>
      <c r="T1795" s="1">
        <v>0.2</v>
      </c>
      <c r="U1795" s="1">
        <v>6.0416000000000025</v>
      </c>
      <c r="V1795" s="3" t="str">
        <f>IF(M1795=People!$B$5,People!$A$5,IF(M1795=People!$B$4,People!$A$4,IF(M1795=People!$B$3,People!$A$3,IF(M1795=People!$B$2,People!$A$2,0))))</f>
        <v>Kelly Williams</v>
      </c>
      <c r="W1795" s="3" t="str">
        <f>IFERROR(INDEX(Returns!A:A,MATCH(B1795,Returns!B:B,0)),"No")</f>
        <v>No</v>
      </c>
    </row>
    <row r="1796" spans="1:23" x14ac:dyDescent="0.2">
      <c r="A1796" s="1">
        <v>1795</v>
      </c>
      <c r="B1796" t="s">
        <v>7036</v>
      </c>
      <c r="C1796" s="2">
        <v>43348</v>
      </c>
      <c r="D1796" s="2">
        <v>43353</v>
      </c>
      <c r="E1796" s="1" t="s">
        <v>46</v>
      </c>
      <c r="F1796" s="1" t="s">
        <v>3665</v>
      </c>
      <c r="G1796" s="1" t="s">
        <v>3666</v>
      </c>
      <c r="H1796" s="1" t="s">
        <v>94</v>
      </c>
      <c r="I1796" s="1" t="s">
        <v>25</v>
      </c>
      <c r="J1796" s="1" t="s">
        <v>3667</v>
      </c>
      <c r="K1796" s="1" t="s">
        <v>3668</v>
      </c>
      <c r="L1796" s="1">
        <v>66062</v>
      </c>
      <c r="M1796" s="1" t="s">
        <v>97</v>
      </c>
      <c r="N1796" s="1" t="s">
        <v>2960</v>
      </c>
      <c r="O1796" s="1" t="s">
        <v>43</v>
      </c>
      <c r="P1796" s="1" t="s">
        <v>63</v>
      </c>
      <c r="Q1796" s="1" t="s">
        <v>2961</v>
      </c>
      <c r="R1796" s="1">
        <v>107.94</v>
      </c>
      <c r="S1796" s="1">
        <v>3</v>
      </c>
      <c r="T1796" s="1">
        <v>0</v>
      </c>
      <c r="U1796" s="1">
        <v>26.984999999999992</v>
      </c>
      <c r="V1796" s="3" t="str">
        <f>IF(M1796=People!$B$5,People!$A$5,IF(M1796=People!$B$4,People!$A$4,IF(M1796=People!$B$3,People!$A$3,IF(M1796=People!$B$2,People!$A$2,0))))</f>
        <v>Kelly Williams</v>
      </c>
      <c r="W1796" s="3" t="str">
        <f>IFERROR(INDEX(Returns!A:A,MATCH(B1796,Returns!B:B,0)),"No")</f>
        <v>No</v>
      </c>
    </row>
    <row r="1797" spans="1:23" x14ac:dyDescent="0.2">
      <c r="A1797" s="1">
        <v>1796</v>
      </c>
      <c r="B1797" t="s">
        <v>7037</v>
      </c>
      <c r="C1797" s="2">
        <v>43704</v>
      </c>
      <c r="D1797" s="2">
        <v>43707</v>
      </c>
      <c r="E1797" s="1" t="s">
        <v>170</v>
      </c>
      <c r="F1797" s="1" t="s">
        <v>1989</v>
      </c>
      <c r="G1797" s="1" t="s">
        <v>1990</v>
      </c>
      <c r="H1797" s="1" t="s">
        <v>94</v>
      </c>
      <c r="I1797" s="1" t="s">
        <v>25</v>
      </c>
      <c r="J1797" s="1" t="s">
        <v>239</v>
      </c>
      <c r="K1797" s="1" t="s">
        <v>240</v>
      </c>
      <c r="L1797" s="1">
        <v>10024</v>
      </c>
      <c r="M1797" s="1" t="s">
        <v>135</v>
      </c>
      <c r="N1797" s="1" t="s">
        <v>2806</v>
      </c>
      <c r="O1797" s="1" t="s">
        <v>43</v>
      </c>
      <c r="P1797" s="1" t="s">
        <v>55</v>
      </c>
      <c r="Q1797" s="1" t="s">
        <v>2807</v>
      </c>
      <c r="R1797" s="1">
        <v>63.84</v>
      </c>
      <c r="S1797" s="1">
        <v>8</v>
      </c>
      <c r="T1797" s="1">
        <v>0</v>
      </c>
      <c r="U1797" s="1">
        <v>16.598399999999998</v>
      </c>
      <c r="V1797" s="3" t="str">
        <f>IF(M1797=People!$B$5,People!$A$5,IF(M1797=People!$B$4,People!$A$4,IF(M1797=People!$B$3,People!$A$3,IF(M1797=People!$B$2,People!$A$2,0))))</f>
        <v>Chuck Magee</v>
      </c>
      <c r="W1797" s="3" t="str">
        <f>IFERROR(INDEX(Returns!A:A,MATCH(B1797,Returns!B:B,0)),"No")</f>
        <v>No</v>
      </c>
    </row>
    <row r="1798" spans="1:23" x14ac:dyDescent="0.2">
      <c r="A1798" s="1">
        <v>1797</v>
      </c>
      <c r="B1798" t="s">
        <v>7037</v>
      </c>
      <c r="C1798" s="2">
        <v>43704</v>
      </c>
      <c r="D1798" s="2">
        <v>43707</v>
      </c>
      <c r="E1798" s="1" t="s">
        <v>170</v>
      </c>
      <c r="F1798" s="1" t="s">
        <v>1989</v>
      </c>
      <c r="G1798" s="1" t="s">
        <v>1990</v>
      </c>
      <c r="H1798" s="1" t="s">
        <v>94</v>
      </c>
      <c r="I1798" s="1" t="s">
        <v>25</v>
      </c>
      <c r="J1798" s="1" t="s">
        <v>239</v>
      </c>
      <c r="K1798" s="1" t="s">
        <v>240</v>
      </c>
      <c r="L1798" s="1">
        <v>10024</v>
      </c>
      <c r="M1798" s="1" t="s">
        <v>135</v>
      </c>
      <c r="N1798" s="1" t="s">
        <v>3669</v>
      </c>
      <c r="O1798" s="1" t="s">
        <v>66</v>
      </c>
      <c r="P1798" s="1" t="s">
        <v>67</v>
      </c>
      <c r="Q1798" s="1" t="s">
        <v>3670</v>
      </c>
      <c r="R1798" s="1">
        <v>347.96999999999997</v>
      </c>
      <c r="S1798" s="1">
        <v>3</v>
      </c>
      <c r="T1798" s="1">
        <v>0</v>
      </c>
      <c r="U1798" s="1">
        <v>100.91129999999997</v>
      </c>
      <c r="V1798" s="3" t="str">
        <f>IF(M1798=People!$B$5,People!$A$5,IF(M1798=People!$B$4,People!$A$4,IF(M1798=People!$B$3,People!$A$3,IF(M1798=People!$B$2,People!$A$2,0))))</f>
        <v>Chuck Magee</v>
      </c>
      <c r="W1798" s="3" t="str">
        <f>IFERROR(INDEX(Returns!A:A,MATCH(B1798,Returns!B:B,0)),"No")</f>
        <v>No</v>
      </c>
    </row>
    <row r="1799" spans="1:23" x14ac:dyDescent="0.2">
      <c r="A1799" s="1">
        <v>1798</v>
      </c>
      <c r="B1799" t="s">
        <v>7037</v>
      </c>
      <c r="C1799" s="2">
        <v>43704</v>
      </c>
      <c r="D1799" s="2">
        <v>43707</v>
      </c>
      <c r="E1799" s="1" t="s">
        <v>170</v>
      </c>
      <c r="F1799" s="1" t="s">
        <v>1989</v>
      </c>
      <c r="G1799" s="1" t="s">
        <v>1990</v>
      </c>
      <c r="H1799" s="1" t="s">
        <v>94</v>
      </c>
      <c r="I1799" s="1" t="s">
        <v>25</v>
      </c>
      <c r="J1799" s="1" t="s">
        <v>239</v>
      </c>
      <c r="K1799" s="1" t="s">
        <v>240</v>
      </c>
      <c r="L1799" s="1">
        <v>10024</v>
      </c>
      <c r="M1799" s="1" t="s">
        <v>135</v>
      </c>
      <c r="N1799" s="1" t="s">
        <v>69</v>
      </c>
      <c r="O1799" s="1" t="s">
        <v>43</v>
      </c>
      <c r="P1799" s="1" t="s">
        <v>70</v>
      </c>
      <c r="Q1799" s="1" t="s">
        <v>71</v>
      </c>
      <c r="R1799" s="1">
        <v>37.008000000000003</v>
      </c>
      <c r="S1799" s="1">
        <v>6</v>
      </c>
      <c r="T1799" s="1">
        <v>0.2</v>
      </c>
      <c r="U1799" s="1">
        <v>11.565</v>
      </c>
      <c r="V1799" s="3" t="str">
        <f>IF(M1799=People!$B$5,People!$A$5,IF(M1799=People!$B$4,People!$A$4,IF(M1799=People!$B$3,People!$A$3,IF(M1799=People!$B$2,People!$A$2,0))))</f>
        <v>Chuck Magee</v>
      </c>
      <c r="W1799" s="3" t="str">
        <f>IFERROR(INDEX(Returns!A:A,MATCH(B1799,Returns!B:B,0)),"No")</f>
        <v>No</v>
      </c>
    </row>
    <row r="1800" spans="1:23" x14ac:dyDescent="0.2">
      <c r="A1800" s="1">
        <v>1799</v>
      </c>
      <c r="B1800" t="s">
        <v>7038</v>
      </c>
      <c r="C1800" s="2">
        <v>43288</v>
      </c>
      <c r="D1800" s="2">
        <v>43292</v>
      </c>
      <c r="E1800" s="1" t="s">
        <v>46</v>
      </c>
      <c r="F1800" s="1" t="s">
        <v>3622</v>
      </c>
      <c r="G1800" s="1" t="s">
        <v>3623</v>
      </c>
      <c r="H1800" s="1" t="s">
        <v>24</v>
      </c>
      <c r="I1800" s="1" t="s">
        <v>25</v>
      </c>
      <c r="J1800" s="1" t="s">
        <v>556</v>
      </c>
      <c r="K1800" s="1" t="s">
        <v>40</v>
      </c>
      <c r="L1800" s="1">
        <v>95123</v>
      </c>
      <c r="M1800" s="1" t="s">
        <v>41</v>
      </c>
      <c r="N1800" s="1" t="s">
        <v>1620</v>
      </c>
      <c r="O1800" s="1" t="s">
        <v>30</v>
      </c>
      <c r="P1800" s="1" t="s">
        <v>60</v>
      </c>
      <c r="Q1800" s="1" t="s">
        <v>1621</v>
      </c>
      <c r="R1800" s="1">
        <v>215.65</v>
      </c>
      <c r="S1800" s="1">
        <v>5</v>
      </c>
      <c r="T1800" s="1">
        <v>0</v>
      </c>
      <c r="U1800" s="1">
        <v>73.320999999999998</v>
      </c>
      <c r="V1800" s="3" t="str">
        <f>IF(M1800=People!$B$5,People!$A$5,IF(M1800=People!$B$4,People!$A$4,IF(M1800=People!$B$3,People!$A$3,IF(M1800=People!$B$2,People!$A$2,0))))</f>
        <v>Anna Andreadi</v>
      </c>
      <c r="W1800" s="3" t="str">
        <f>IFERROR(INDEX(Returns!A:A,MATCH(B1800,Returns!B:B,0)),"No")</f>
        <v>No</v>
      </c>
    </row>
    <row r="1801" spans="1:23" x14ac:dyDescent="0.2">
      <c r="A1801" s="1">
        <v>1800</v>
      </c>
      <c r="B1801" t="s">
        <v>7039</v>
      </c>
      <c r="C1801" s="2">
        <v>43320</v>
      </c>
      <c r="D1801" s="2">
        <v>43322</v>
      </c>
      <c r="E1801" s="1" t="s">
        <v>21</v>
      </c>
      <c r="F1801" s="1" t="s">
        <v>3671</v>
      </c>
      <c r="G1801" s="1" t="s">
        <v>3672</v>
      </c>
      <c r="H1801" s="1" t="s">
        <v>24</v>
      </c>
      <c r="I1801" s="1" t="s">
        <v>25</v>
      </c>
      <c r="J1801" s="1" t="s">
        <v>716</v>
      </c>
      <c r="K1801" s="1" t="s">
        <v>96</v>
      </c>
      <c r="L1801" s="1">
        <v>75081</v>
      </c>
      <c r="M1801" s="1" t="s">
        <v>97</v>
      </c>
      <c r="N1801" s="1" t="s">
        <v>761</v>
      </c>
      <c r="O1801" s="1" t="s">
        <v>43</v>
      </c>
      <c r="P1801" s="1" t="s">
        <v>242</v>
      </c>
      <c r="Q1801" s="1" t="s">
        <v>762</v>
      </c>
      <c r="R1801" s="1">
        <v>11.168000000000001</v>
      </c>
      <c r="S1801" s="1">
        <v>4</v>
      </c>
      <c r="T1801" s="1">
        <v>0.2</v>
      </c>
      <c r="U1801" s="1">
        <v>3.6295999999999995</v>
      </c>
      <c r="V1801" s="3" t="str">
        <f>IF(M1801=People!$B$5,People!$A$5,IF(M1801=People!$B$4,People!$A$4,IF(M1801=People!$B$3,People!$A$3,IF(M1801=People!$B$2,People!$A$2,0))))</f>
        <v>Kelly Williams</v>
      </c>
      <c r="W1801" s="3" t="str">
        <f>IFERROR(INDEX(Returns!A:A,MATCH(B1801,Returns!B:B,0)),"No")</f>
        <v>No</v>
      </c>
    </row>
    <row r="1802" spans="1:23" x14ac:dyDescent="0.2">
      <c r="A1802" s="1">
        <v>1801</v>
      </c>
      <c r="B1802" t="s">
        <v>7039</v>
      </c>
      <c r="C1802" s="2">
        <v>43320</v>
      </c>
      <c r="D1802" s="2">
        <v>43322</v>
      </c>
      <c r="E1802" s="1" t="s">
        <v>21</v>
      </c>
      <c r="F1802" s="1" t="s">
        <v>3671</v>
      </c>
      <c r="G1802" s="1" t="s">
        <v>3672</v>
      </c>
      <c r="H1802" s="1" t="s">
        <v>24</v>
      </c>
      <c r="I1802" s="1" t="s">
        <v>25</v>
      </c>
      <c r="J1802" s="1" t="s">
        <v>716</v>
      </c>
      <c r="K1802" s="1" t="s">
        <v>96</v>
      </c>
      <c r="L1802" s="1">
        <v>75081</v>
      </c>
      <c r="M1802" s="1" t="s">
        <v>97</v>
      </c>
      <c r="N1802" s="1" t="s">
        <v>3673</v>
      </c>
      <c r="O1802" s="1" t="s">
        <v>43</v>
      </c>
      <c r="P1802" s="1" t="s">
        <v>84</v>
      </c>
      <c r="Q1802" s="1" t="s">
        <v>3674</v>
      </c>
      <c r="R1802" s="1">
        <v>53.952000000000005</v>
      </c>
      <c r="S1802" s="1">
        <v>3</v>
      </c>
      <c r="T1802" s="1">
        <v>0.2</v>
      </c>
      <c r="U1802" s="1">
        <v>17.534399999999998</v>
      </c>
      <c r="V1802" s="3" t="str">
        <f>IF(M1802=People!$B$5,People!$A$5,IF(M1802=People!$B$4,People!$A$4,IF(M1802=People!$B$3,People!$A$3,IF(M1802=People!$B$2,People!$A$2,0))))</f>
        <v>Kelly Williams</v>
      </c>
      <c r="W1802" s="3" t="str">
        <f>IFERROR(INDEX(Returns!A:A,MATCH(B1802,Returns!B:B,0)),"No")</f>
        <v>No</v>
      </c>
    </row>
    <row r="1803" spans="1:23" x14ac:dyDescent="0.2">
      <c r="A1803" s="1">
        <v>1802</v>
      </c>
      <c r="B1803" t="s">
        <v>7040</v>
      </c>
      <c r="C1803" s="2">
        <v>43417</v>
      </c>
      <c r="D1803" s="2">
        <v>43423</v>
      </c>
      <c r="E1803" s="1" t="s">
        <v>46</v>
      </c>
      <c r="F1803" s="1" t="s">
        <v>1609</v>
      </c>
      <c r="G1803" s="1" t="s">
        <v>1610</v>
      </c>
      <c r="H1803" s="1" t="s">
        <v>94</v>
      </c>
      <c r="I1803" s="1" t="s">
        <v>25</v>
      </c>
      <c r="J1803" s="1" t="s">
        <v>1357</v>
      </c>
      <c r="K1803" s="1" t="s">
        <v>89</v>
      </c>
      <c r="L1803" s="1">
        <v>98002</v>
      </c>
      <c r="M1803" s="1" t="s">
        <v>41</v>
      </c>
      <c r="N1803" s="1" t="s">
        <v>3262</v>
      </c>
      <c r="O1803" s="1" t="s">
        <v>30</v>
      </c>
      <c r="P1803" s="1" t="s">
        <v>60</v>
      </c>
      <c r="Q1803" s="1" t="s">
        <v>3263</v>
      </c>
      <c r="R1803" s="1">
        <v>4.18</v>
      </c>
      <c r="S1803" s="1">
        <v>1</v>
      </c>
      <c r="T1803" s="1">
        <v>0</v>
      </c>
      <c r="U1803" s="1">
        <v>1.5047999999999999</v>
      </c>
      <c r="V1803" s="3" t="str">
        <f>IF(M1803=People!$B$5,People!$A$5,IF(M1803=People!$B$4,People!$A$4,IF(M1803=People!$B$3,People!$A$3,IF(M1803=People!$B$2,People!$A$2,0))))</f>
        <v>Anna Andreadi</v>
      </c>
      <c r="W1803" s="3" t="str">
        <f>IFERROR(INDEX(Returns!A:A,MATCH(B1803,Returns!B:B,0)),"No")</f>
        <v>No</v>
      </c>
    </row>
    <row r="1804" spans="1:23" x14ac:dyDescent="0.2">
      <c r="A1804" s="1">
        <v>1803</v>
      </c>
      <c r="B1804" t="s">
        <v>7041</v>
      </c>
      <c r="C1804" s="2">
        <v>43730</v>
      </c>
      <c r="D1804" s="2">
        <v>43734</v>
      </c>
      <c r="E1804" s="1" t="s">
        <v>21</v>
      </c>
      <c r="F1804" s="1" t="s">
        <v>2445</v>
      </c>
      <c r="G1804" s="1" t="s">
        <v>2446</v>
      </c>
      <c r="H1804" s="1" t="s">
        <v>24</v>
      </c>
      <c r="I1804" s="1" t="s">
        <v>25</v>
      </c>
      <c r="J1804" s="1" t="s">
        <v>133</v>
      </c>
      <c r="K1804" s="1" t="s">
        <v>134</v>
      </c>
      <c r="L1804" s="1">
        <v>19134</v>
      </c>
      <c r="M1804" s="1" t="s">
        <v>135</v>
      </c>
      <c r="N1804" s="1" t="s">
        <v>1485</v>
      </c>
      <c r="O1804" s="1" t="s">
        <v>43</v>
      </c>
      <c r="P1804" s="1" t="s">
        <v>70</v>
      </c>
      <c r="Q1804" s="1" t="s">
        <v>1486</v>
      </c>
      <c r="R1804" s="1">
        <v>5.6070000000000011</v>
      </c>
      <c r="S1804" s="1">
        <v>1</v>
      </c>
      <c r="T1804" s="1">
        <v>0.7</v>
      </c>
      <c r="U1804" s="1">
        <v>-4.2987000000000002</v>
      </c>
      <c r="V1804" s="3" t="str">
        <f>IF(M1804=People!$B$5,People!$A$5,IF(M1804=People!$B$4,People!$A$4,IF(M1804=People!$B$3,People!$A$3,IF(M1804=People!$B$2,People!$A$2,0))))</f>
        <v>Chuck Magee</v>
      </c>
      <c r="W1804" s="3" t="str">
        <f>IFERROR(INDEX(Returns!A:A,MATCH(B1804,Returns!B:B,0)),"No")</f>
        <v>No</v>
      </c>
    </row>
    <row r="1805" spans="1:23" x14ac:dyDescent="0.2">
      <c r="A1805" s="1">
        <v>1804</v>
      </c>
      <c r="B1805" t="s">
        <v>7041</v>
      </c>
      <c r="C1805" s="2">
        <v>43730</v>
      </c>
      <c r="D1805" s="2">
        <v>43734</v>
      </c>
      <c r="E1805" s="1" t="s">
        <v>21</v>
      </c>
      <c r="F1805" s="1" t="s">
        <v>2445</v>
      </c>
      <c r="G1805" s="1" t="s">
        <v>2446</v>
      </c>
      <c r="H1805" s="1" t="s">
        <v>24</v>
      </c>
      <c r="I1805" s="1" t="s">
        <v>25</v>
      </c>
      <c r="J1805" s="1" t="s">
        <v>133</v>
      </c>
      <c r="K1805" s="1" t="s">
        <v>134</v>
      </c>
      <c r="L1805" s="1">
        <v>19134</v>
      </c>
      <c r="M1805" s="1" t="s">
        <v>135</v>
      </c>
      <c r="N1805" s="1" t="s">
        <v>1560</v>
      </c>
      <c r="O1805" s="1" t="s">
        <v>43</v>
      </c>
      <c r="P1805" s="1" t="s">
        <v>512</v>
      </c>
      <c r="Q1805" s="1" t="s">
        <v>1561</v>
      </c>
      <c r="R1805" s="1">
        <v>4663.7360000000008</v>
      </c>
      <c r="S1805" s="1">
        <v>7</v>
      </c>
      <c r="T1805" s="1">
        <v>0.2</v>
      </c>
      <c r="U1805" s="1">
        <v>-1049.3406</v>
      </c>
      <c r="V1805" s="3" t="str">
        <f>IF(M1805=People!$B$5,People!$A$5,IF(M1805=People!$B$4,People!$A$4,IF(M1805=People!$B$3,People!$A$3,IF(M1805=People!$B$2,People!$A$2,0))))</f>
        <v>Chuck Magee</v>
      </c>
      <c r="W1805" s="3" t="str">
        <f>IFERROR(INDEX(Returns!A:A,MATCH(B1805,Returns!B:B,0)),"No")</f>
        <v>No</v>
      </c>
    </row>
    <row r="1806" spans="1:23" x14ac:dyDescent="0.2">
      <c r="A1806" s="1">
        <v>1805</v>
      </c>
      <c r="B1806" t="s">
        <v>7041</v>
      </c>
      <c r="C1806" s="2">
        <v>43730</v>
      </c>
      <c r="D1806" s="2">
        <v>43734</v>
      </c>
      <c r="E1806" s="1" t="s">
        <v>21</v>
      </c>
      <c r="F1806" s="1" t="s">
        <v>2445</v>
      </c>
      <c r="G1806" s="1" t="s">
        <v>2446</v>
      </c>
      <c r="H1806" s="1" t="s">
        <v>24</v>
      </c>
      <c r="I1806" s="1" t="s">
        <v>25</v>
      </c>
      <c r="J1806" s="1" t="s">
        <v>133</v>
      </c>
      <c r="K1806" s="1" t="s">
        <v>134</v>
      </c>
      <c r="L1806" s="1">
        <v>19134</v>
      </c>
      <c r="M1806" s="1" t="s">
        <v>135</v>
      </c>
      <c r="N1806" s="1" t="s">
        <v>3675</v>
      </c>
      <c r="O1806" s="1" t="s">
        <v>66</v>
      </c>
      <c r="P1806" s="1" t="s">
        <v>146</v>
      </c>
      <c r="Q1806" s="1" t="s">
        <v>3676</v>
      </c>
      <c r="R1806" s="1">
        <v>79.984000000000009</v>
      </c>
      <c r="S1806" s="1">
        <v>2</v>
      </c>
      <c r="T1806" s="1">
        <v>0.2</v>
      </c>
      <c r="U1806" s="1">
        <v>22.995400000000004</v>
      </c>
      <c r="V1806" s="3" t="str">
        <f>IF(M1806=People!$B$5,People!$A$5,IF(M1806=People!$B$4,People!$A$4,IF(M1806=People!$B$3,People!$A$3,IF(M1806=People!$B$2,People!$A$2,0))))</f>
        <v>Chuck Magee</v>
      </c>
      <c r="W1806" s="3" t="str">
        <f>IFERROR(INDEX(Returns!A:A,MATCH(B1806,Returns!B:B,0)),"No")</f>
        <v>No</v>
      </c>
    </row>
    <row r="1807" spans="1:23" x14ac:dyDescent="0.2">
      <c r="A1807" s="1">
        <v>1806</v>
      </c>
      <c r="B1807" t="s">
        <v>7042</v>
      </c>
      <c r="C1807" s="2">
        <v>43459</v>
      </c>
      <c r="D1807" s="2">
        <v>43462</v>
      </c>
      <c r="E1807" s="1" t="s">
        <v>170</v>
      </c>
      <c r="F1807" s="1" t="s">
        <v>1030</v>
      </c>
      <c r="G1807" s="1" t="s">
        <v>1031</v>
      </c>
      <c r="H1807" s="1" t="s">
        <v>38</v>
      </c>
      <c r="I1807" s="1" t="s">
        <v>25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2867</v>
      </c>
      <c r="O1807" s="1" t="s">
        <v>66</v>
      </c>
      <c r="P1807" s="1" t="s">
        <v>67</v>
      </c>
      <c r="Q1807" s="1" t="s">
        <v>2868</v>
      </c>
      <c r="R1807" s="1">
        <v>2575.944</v>
      </c>
      <c r="S1807" s="1">
        <v>7</v>
      </c>
      <c r="T1807" s="1">
        <v>0.2</v>
      </c>
      <c r="U1807" s="1">
        <v>257.59440000000029</v>
      </c>
      <c r="V1807" s="3" t="str">
        <f>IF(M1807=People!$B$5,People!$A$5,IF(M1807=People!$B$4,People!$A$4,IF(M1807=People!$B$3,People!$A$3,IF(M1807=People!$B$2,People!$A$2,0))))</f>
        <v>Anna Andreadi</v>
      </c>
      <c r="W1807" s="3" t="str">
        <f>IFERROR(INDEX(Returns!A:A,MATCH(B1807,Returns!B:B,0)),"No")</f>
        <v>No</v>
      </c>
    </row>
    <row r="1808" spans="1:23" x14ac:dyDescent="0.2">
      <c r="A1808" s="1">
        <v>1807</v>
      </c>
      <c r="B1808" t="s">
        <v>7042</v>
      </c>
      <c r="C1808" s="2">
        <v>43459</v>
      </c>
      <c r="D1808" s="2">
        <v>43462</v>
      </c>
      <c r="E1808" s="1" t="s">
        <v>170</v>
      </c>
      <c r="F1808" s="1" t="s">
        <v>1030</v>
      </c>
      <c r="G1808" s="1" t="s">
        <v>1031</v>
      </c>
      <c r="H1808" s="1" t="s">
        <v>38</v>
      </c>
      <c r="I1808" s="1" t="s">
        <v>25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1707</v>
      </c>
      <c r="O1808" s="1" t="s">
        <v>43</v>
      </c>
      <c r="P1808" s="1" t="s">
        <v>84</v>
      </c>
      <c r="Q1808" s="1" t="s">
        <v>1708</v>
      </c>
      <c r="R1808" s="1">
        <v>45.36</v>
      </c>
      <c r="S1808" s="1">
        <v>7</v>
      </c>
      <c r="T1808" s="1">
        <v>0</v>
      </c>
      <c r="U1808" s="1">
        <v>21.772800000000004</v>
      </c>
      <c r="V1808" s="3" t="str">
        <f>IF(M1808=People!$B$5,People!$A$5,IF(M1808=People!$B$4,People!$A$4,IF(M1808=People!$B$3,People!$A$3,IF(M1808=People!$B$2,People!$A$2,0))))</f>
        <v>Anna Andreadi</v>
      </c>
      <c r="W1808" s="3" t="str">
        <f>IFERROR(INDEX(Returns!A:A,MATCH(B1808,Returns!B:B,0)),"No")</f>
        <v>No</v>
      </c>
    </row>
    <row r="1809" spans="1:23" x14ac:dyDescent="0.2">
      <c r="A1809" s="1">
        <v>1808</v>
      </c>
      <c r="B1809" t="s">
        <v>7042</v>
      </c>
      <c r="C1809" s="2">
        <v>43459</v>
      </c>
      <c r="D1809" s="2">
        <v>43462</v>
      </c>
      <c r="E1809" s="1" t="s">
        <v>170</v>
      </c>
      <c r="F1809" s="1" t="s">
        <v>1030</v>
      </c>
      <c r="G1809" s="1" t="s">
        <v>1031</v>
      </c>
      <c r="H1809" s="1" t="s">
        <v>38</v>
      </c>
      <c r="I1809" s="1" t="s">
        <v>25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1603</v>
      </c>
      <c r="O1809" s="1" t="s">
        <v>66</v>
      </c>
      <c r="P1809" s="1" t="s">
        <v>146</v>
      </c>
      <c r="Q1809" s="1" t="s">
        <v>1604</v>
      </c>
      <c r="R1809" s="1">
        <v>254.24</v>
      </c>
      <c r="S1809" s="1">
        <v>7</v>
      </c>
      <c r="T1809" s="1">
        <v>0</v>
      </c>
      <c r="U1809" s="1">
        <v>76.271999999999977</v>
      </c>
      <c r="V1809" s="3" t="str">
        <f>IF(M1809=People!$B$5,People!$A$5,IF(M1809=People!$B$4,People!$A$4,IF(M1809=People!$B$3,People!$A$3,IF(M1809=People!$B$2,People!$A$2,0))))</f>
        <v>Anna Andreadi</v>
      </c>
      <c r="W1809" s="3" t="str">
        <f>IFERROR(INDEX(Returns!A:A,MATCH(B1809,Returns!B:B,0)),"No")</f>
        <v>No</v>
      </c>
    </row>
    <row r="1810" spans="1:23" x14ac:dyDescent="0.2">
      <c r="A1810" s="1">
        <v>1809</v>
      </c>
      <c r="B1810" t="s">
        <v>7043</v>
      </c>
      <c r="C1810" s="2">
        <v>43142</v>
      </c>
      <c r="D1810" s="2">
        <v>43144</v>
      </c>
      <c r="E1810" s="1" t="s">
        <v>170</v>
      </c>
      <c r="F1810" s="1" t="s">
        <v>3677</v>
      </c>
      <c r="G1810" s="1" t="s">
        <v>3678</v>
      </c>
      <c r="H1810" s="1" t="s">
        <v>38</v>
      </c>
      <c r="I1810" s="1" t="s">
        <v>25</v>
      </c>
      <c r="J1810" s="1" t="s">
        <v>3679</v>
      </c>
      <c r="K1810" s="1" t="s">
        <v>572</v>
      </c>
      <c r="L1810" s="1">
        <v>74133</v>
      </c>
      <c r="M1810" s="1" t="s">
        <v>97</v>
      </c>
      <c r="N1810" s="1" t="s">
        <v>3680</v>
      </c>
      <c r="O1810" s="1" t="s">
        <v>66</v>
      </c>
      <c r="P1810" s="1" t="s">
        <v>67</v>
      </c>
      <c r="Q1810" s="1" t="s">
        <v>3681</v>
      </c>
      <c r="R1810" s="1">
        <v>69.930000000000007</v>
      </c>
      <c r="S1810" s="1">
        <v>7</v>
      </c>
      <c r="T1810" s="1">
        <v>0</v>
      </c>
      <c r="U1810" s="1">
        <v>0.69929999999999914</v>
      </c>
      <c r="V1810" s="3" t="str">
        <f>IF(M1810=People!$B$5,People!$A$5,IF(M1810=People!$B$4,People!$A$4,IF(M1810=People!$B$3,People!$A$3,IF(M1810=People!$B$2,People!$A$2,0))))</f>
        <v>Kelly Williams</v>
      </c>
      <c r="W1810" s="3" t="str">
        <f>IFERROR(INDEX(Returns!A:A,MATCH(B1810,Returns!B:B,0)),"No")</f>
        <v>No</v>
      </c>
    </row>
    <row r="1811" spans="1:23" x14ac:dyDescent="0.2">
      <c r="A1811" s="1">
        <v>1810</v>
      </c>
      <c r="B1811" t="s">
        <v>7044</v>
      </c>
      <c r="C1811" s="2">
        <v>43396</v>
      </c>
      <c r="D1811" s="2">
        <v>43402</v>
      </c>
      <c r="E1811" s="1" t="s">
        <v>46</v>
      </c>
      <c r="F1811" s="1" t="s">
        <v>719</v>
      </c>
      <c r="G1811" s="1" t="s">
        <v>720</v>
      </c>
      <c r="H1811" s="1" t="s">
        <v>38</v>
      </c>
      <c r="I1811" s="1" t="s">
        <v>25</v>
      </c>
      <c r="J1811" s="1" t="s">
        <v>273</v>
      </c>
      <c r="K1811" s="1" t="s">
        <v>191</v>
      </c>
      <c r="L1811" s="1">
        <v>60610</v>
      </c>
      <c r="M1811" s="1" t="s">
        <v>97</v>
      </c>
      <c r="N1811" s="1" t="s">
        <v>3682</v>
      </c>
      <c r="O1811" s="1" t="s">
        <v>30</v>
      </c>
      <c r="P1811" s="1" t="s">
        <v>60</v>
      </c>
      <c r="Q1811" s="1" t="s">
        <v>3683</v>
      </c>
      <c r="R1811" s="1">
        <v>16.155999999999999</v>
      </c>
      <c r="S1811" s="1">
        <v>7</v>
      </c>
      <c r="T1811" s="1">
        <v>0.6</v>
      </c>
      <c r="U1811" s="1">
        <v>-12.116999999999999</v>
      </c>
      <c r="V1811" s="3" t="str">
        <f>IF(M1811=People!$B$5,People!$A$5,IF(M1811=People!$B$4,People!$A$4,IF(M1811=People!$B$3,People!$A$3,IF(M1811=People!$B$2,People!$A$2,0))))</f>
        <v>Kelly Williams</v>
      </c>
      <c r="W1811" s="3" t="str">
        <f>IFERROR(INDEX(Returns!A:A,MATCH(B1811,Returns!B:B,0)),"No")</f>
        <v>No</v>
      </c>
    </row>
    <row r="1812" spans="1:23" x14ac:dyDescent="0.2">
      <c r="A1812" s="1">
        <v>1811</v>
      </c>
      <c r="B1812" t="s">
        <v>7044</v>
      </c>
      <c r="C1812" s="2">
        <v>43396</v>
      </c>
      <c r="D1812" s="2">
        <v>43402</v>
      </c>
      <c r="E1812" s="1" t="s">
        <v>46</v>
      </c>
      <c r="F1812" s="1" t="s">
        <v>719</v>
      </c>
      <c r="G1812" s="1" t="s">
        <v>720</v>
      </c>
      <c r="H1812" s="1" t="s">
        <v>38</v>
      </c>
      <c r="I1812" s="1" t="s">
        <v>25</v>
      </c>
      <c r="J1812" s="1" t="s">
        <v>273</v>
      </c>
      <c r="K1812" s="1" t="s">
        <v>191</v>
      </c>
      <c r="L1812" s="1">
        <v>60610</v>
      </c>
      <c r="M1812" s="1" t="s">
        <v>97</v>
      </c>
      <c r="N1812" s="1" t="s">
        <v>3684</v>
      </c>
      <c r="O1812" s="1" t="s">
        <v>43</v>
      </c>
      <c r="P1812" s="1" t="s">
        <v>84</v>
      </c>
      <c r="Q1812" s="1" t="s">
        <v>3685</v>
      </c>
      <c r="R1812" s="1">
        <v>54.816000000000003</v>
      </c>
      <c r="S1812" s="1">
        <v>3</v>
      </c>
      <c r="T1812" s="1">
        <v>0.2</v>
      </c>
      <c r="U1812" s="1">
        <v>17.815199999999997</v>
      </c>
      <c r="V1812" s="3" t="str">
        <f>IF(M1812=People!$B$5,People!$A$5,IF(M1812=People!$B$4,People!$A$4,IF(M1812=People!$B$3,People!$A$3,IF(M1812=People!$B$2,People!$A$2,0))))</f>
        <v>Kelly Williams</v>
      </c>
      <c r="W1812" s="3" t="str">
        <f>IFERROR(INDEX(Returns!A:A,MATCH(B1812,Returns!B:B,0)),"No")</f>
        <v>No</v>
      </c>
    </row>
    <row r="1813" spans="1:23" x14ac:dyDescent="0.2">
      <c r="A1813" s="1">
        <v>1812</v>
      </c>
      <c r="B1813" t="s">
        <v>7045</v>
      </c>
      <c r="C1813" s="2">
        <v>42530</v>
      </c>
      <c r="D1813" s="2">
        <v>42532</v>
      </c>
      <c r="E1813" s="1" t="s">
        <v>21</v>
      </c>
      <c r="F1813" s="1" t="s">
        <v>2650</v>
      </c>
      <c r="G1813" s="1" t="s">
        <v>2651</v>
      </c>
      <c r="H1813" s="1" t="s">
        <v>24</v>
      </c>
      <c r="I1813" s="1" t="s">
        <v>25</v>
      </c>
      <c r="J1813" s="1" t="s">
        <v>2781</v>
      </c>
      <c r="K1813" s="1" t="s">
        <v>287</v>
      </c>
      <c r="L1813" s="1">
        <v>22801</v>
      </c>
      <c r="M1813" s="1" t="s">
        <v>28</v>
      </c>
      <c r="N1813" s="1" t="s">
        <v>476</v>
      </c>
      <c r="O1813" s="1" t="s">
        <v>30</v>
      </c>
      <c r="P1813" s="1" t="s">
        <v>52</v>
      </c>
      <c r="Q1813" s="1" t="s">
        <v>477</v>
      </c>
      <c r="R1813" s="1">
        <v>1441.3</v>
      </c>
      <c r="S1813" s="1">
        <v>7</v>
      </c>
      <c r="T1813" s="1">
        <v>0</v>
      </c>
      <c r="U1813" s="1">
        <v>245.0209999999999</v>
      </c>
      <c r="V1813" s="3" t="str">
        <f>IF(M1813=People!$B$5,People!$A$5,IF(M1813=People!$B$4,People!$A$4,IF(M1813=People!$B$3,People!$A$3,IF(M1813=People!$B$2,People!$A$2,0))))</f>
        <v>Cassandra Brandow</v>
      </c>
      <c r="W1813" s="3" t="str">
        <f>IFERROR(INDEX(Returns!A:A,MATCH(B1813,Returns!B:B,0)),"No")</f>
        <v>No</v>
      </c>
    </row>
    <row r="1814" spans="1:23" x14ac:dyDescent="0.2">
      <c r="A1814" s="1">
        <v>1813</v>
      </c>
      <c r="B1814" t="s">
        <v>7046</v>
      </c>
      <c r="C1814" s="2">
        <v>43789</v>
      </c>
      <c r="D1814" s="2">
        <v>43795</v>
      </c>
      <c r="E1814" s="1" t="s">
        <v>46</v>
      </c>
      <c r="F1814" s="1" t="s">
        <v>3686</v>
      </c>
      <c r="G1814" s="1" t="s">
        <v>3687</v>
      </c>
      <c r="H1814" s="1" t="s">
        <v>24</v>
      </c>
      <c r="I1814" s="1" t="s">
        <v>25</v>
      </c>
      <c r="J1814" s="1" t="s">
        <v>535</v>
      </c>
      <c r="K1814" s="1" t="s">
        <v>440</v>
      </c>
      <c r="L1814" s="1">
        <v>43055</v>
      </c>
      <c r="M1814" s="1" t="s">
        <v>135</v>
      </c>
      <c r="N1814" s="1" t="s">
        <v>965</v>
      </c>
      <c r="O1814" s="1" t="s">
        <v>30</v>
      </c>
      <c r="P1814" s="1" t="s">
        <v>60</v>
      </c>
      <c r="Q1814" s="1" t="s">
        <v>966</v>
      </c>
      <c r="R1814" s="1">
        <v>77.599999999999994</v>
      </c>
      <c r="S1814" s="1">
        <v>5</v>
      </c>
      <c r="T1814" s="1">
        <v>0.2</v>
      </c>
      <c r="U1814" s="1">
        <v>28.129999999999995</v>
      </c>
      <c r="V1814" s="3" t="str">
        <f>IF(M1814=People!$B$5,People!$A$5,IF(M1814=People!$B$4,People!$A$4,IF(M1814=People!$B$3,People!$A$3,IF(M1814=People!$B$2,People!$A$2,0))))</f>
        <v>Chuck Magee</v>
      </c>
      <c r="W1814" s="3" t="str">
        <f>IFERROR(INDEX(Returns!A:A,MATCH(B1814,Returns!B:B,0)),"No")</f>
        <v>No</v>
      </c>
    </row>
    <row r="1815" spans="1:23" x14ac:dyDescent="0.2">
      <c r="A1815" s="1">
        <v>1814</v>
      </c>
      <c r="B1815" t="s">
        <v>7046</v>
      </c>
      <c r="C1815" s="2">
        <v>43789</v>
      </c>
      <c r="D1815" s="2">
        <v>43795</v>
      </c>
      <c r="E1815" s="1" t="s">
        <v>46</v>
      </c>
      <c r="F1815" s="1" t="s">
        <v>3686</v>
      </c>
      <c r="G1815" s="1" t="s">
        <v>3687</v>
      </c>
      <c r="H1815" s="1" t="s">
        <v>24</v>
      </c>
      <c r="I1815" s="1" t="s">
        <v>25</v>
      </c>
      <c r="J1815" s="1" t="s">
        <v>535</v>
      </c>
      <c r="K1815" s="1" t="s">
        <v>440</v>
      </c>
      <c r="L1815" s="1">
        <v>43055</v>
      </c>
      <c r="M1815" s="1" t="s">
        <v>135</v>
      </c>
      <c r="N1815" s="1" t="s">
        <v>1353</v>
      </c>
      <c r="O1815" s="1" t="s">
        <v>30</v>
      </c>
      <c r="P1815" s="1" t="s">
        <v>60</v>
      </c>
      <c r="Q1815" s="1" t="s">
        <v>1354</v>
      </c>
      <c r="R1815" s="1">
        <v>4.6560000000000006</v>
      </c>
      <c r="S1815" s="1">
        <v>2</v>
      </c>
      <c r="T1815" s="1">
        <v>0.2</v>
      </c>
      <c r="U1815" s="1">
        <v>1.5713999999999997</v>
      </c>
      <c r="V1815" s="3" t="str">
        <f>IF(M1815=People!$B$5,People!$A$5,IF(M1815=People!$B$4,People!$A$4,IF(M1815=People!$B$3,People!$A$3,IF(M1815=People!$B$2,People!$A$2,0))))</f>
        <v>Chuck Magee</v>
      </c>
      <c r="W1815" s="3" t="str">
        <f>IFERROR(INDEX(Returns!A:A,MATCH(B1815,Returns!B:B,0)),"No")</f>
        <v>No</v>
      </c>
    </row>
    <row r="1816" spans="1:23" x14ac:dyDescent="0.2">
      <c r="A1816" s="1">
        <v>1815</v>
      </c>
      <c r="B1816" t="s">
        <v>7047</v>
      </c>
      <c r="C1816" s="2">
        <v>42992</v>
      </c>
      <c r="D1816" s="2">
        <v>42996</v>
      </c>
      <c r="E1816" s="1" t="s">
        <v>46</v>
      </c>
      <c r="F1816" s="1" t="s">
        <v>2861</v>
      </c>
      <c r="G1816" s="1" t="s">
        <v>2862</v>
      </c>
      <c r="H1816" s="1" t="s">
        <v>38</v>
      </c>
      <c r="I1816" s="1" t="s">
        <v>25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814</v>
      </c>
      <c r="O1816" s="1" t="s">
        <v>30</v>
      </c>
      <c r="P1816" s="1" t="s">
        <v>52</v>
      </c>
      <c r="Q1816" s="1" t="s">
        <v>815</v>
      </c>
      <c r="R1816" s="1">
        <v>170.13600000000002</v>
      </c>
      <c r="S1816" s="1">
        <v>3</v>
      </c>
      <c r="T1816" s="1">
        <v>0.2</v>
      </c>
      <c r="U1816" s="1">
        <v>-8.5067999999999913</v>
      </c>
      <c r="V1816" s="3" t="str">
        <f>IF(M1816=People!$B$5,People!$A$5,IF(M1816=People!$B$4,People!$A$4,IF(M1816=People!$B$3,People!$A$3,IF(M1816=People!$B$2,People!$A$2,0))))</f>
        <v>Anna Andreadi</v>
      </c>
      <c r="W1816" s="3" t="str">
        <f>IFERROR(INDEX(Returns!A:A,MATCH(B1816,Returns!B:B,0)),"No")</f>
        <v>No</v>
      </c>
    </row>
    <row r="1817" spans="1:23" x14ac:dyDescent="0.2">
      <c r="A1817" s="1">
        <v>1816</v>
      </c>
      <c r="B1817" t="s">
        <v>7048</v>
      </c>
      <c r="C1817" s="2">
        <v>42890</v>
      </c>
      <c r="D1817" s="2">
        <v>42890</v>
      </c>
      <c r="E1817" s="1" t="s">
        <v>1126</v>
      </c>
      <c r="F1817" s="1" t="s">
        <v>2308</v>
      </c>
      <c r="G1817" s="1" t="s">
        <v>2309</v>
      </c>
      <c r="H1817" s="1" t="s">
        <v>24</v>
      </c>
      <c r="I1817" s="1" t="s">
        <v>25</v>
      </c>
      <c r="J1817" s="1" t="s">
        <v>88</v>
      </c>
      <c r="K1817" s="1" t="s">
        <v>89</v>
      </c>
      <c r="L1817" s="1">
        <v>98105</v>
      </c>
      <c r="M1817" s="1" t="s">
        <v>41</v>
      </c>
      <c r="N1817" s="1" t="s">
        <v>3688</v>
      </c>
      <c r="O1817" s="1" t="s">
        <v>43</v>
      </c>
      <c r="P1817" s="1" t="s">
        <v>44</v>
      </c>
      <c r="Q1817" s="1" t="s">
        <v>3689</v>
      </c>
      <c r="R1817" s="1">
        <v>7.38</v>
      </c>
      <c r="S1817" s="1">
        <v>2</v>
      </c>
      <c r="T1817" s="1">
        <v>0</v>
      </c>
      <c r="U1817" s="1">
        <v>3.4685999999999999</v>
      </c>
      <c r="V1817" s="3" t="str">
        <f>IF(M1817=People!$B$5,People!$A$5,IF(M1817=People!$B$4,People!$A$4,IF(M1817=People!$B$3,People!$A$3,IF(M1817=People!$B$2,People!$A$2,0))))</f>
        <v>Anna Andreadi</v>
      </c>
      <c r="W1817" s="3" t="str">
        <f>IFERROR(INDEX(Returns!A:A,MATCH(B1817,Returns!B:B,0)),"No")</f>
        <v>No</v>
      </c>
    </row>
    <row r="1818" spans="1:23" x14ac:dyDescent="0.2">
      <c r="A1818" s="1">
        <v>1817</v>
      </c>
      <c r="B1818" t="s">
        <v>7048</v>
      </c>
      <c r="C1818" s="2">
        <v>42890</v>
      </c>
      <c r="D1818" s="2">
        <v>42890</v>
      </c>
      <c r="E1818" s="1" t="s">
        <v>1126</v>
      </c>
      <c r="F1818" s="1" t="s">
        <v>2308</v>
      </c>
      <c r="G1818" s="1" t="s">
        <v>2309</v>
      </c>
      <c r="H1818" s="1" t="s">
        <v>24</v>
      </c>
      <c r="I1818" s="1" t="s">
        <v>25</v>
      </c>
      <c r="J1818" s="1" t="s">
        <v>88</v>
      </c>
      <c r="K1818" s="1" t="s">
        <v>89</v>
      </c>
      <c r="L1818" s="1">
        <v>98105</v>
      </c>
      <c r="M1818" s="1" t="s">
        <v>41</v>
      </c>
      <c r="N1818" s="1" t="s">
        <v>686</v>
      </c>
      <c r="O1818" s="1" t="s">
        <v>43</v>
      </c>
      <c r="P1818" s="1" t="s">
        <v>63</v>
      </c>
      <c r="Q1818" s="1" t="s">
        <v>687</v>
      </c>
      <c r="R1818" s="1">
        <v>9.26</v>
      </c>
      <c r="S1818" s="1">
        <v>2</v>
      </c>
      <c r="T1818" s="1">
        <v>0</v>
      </c>
      <c r="U1818" s="1">
        <v>3.0557999999999996</v>
      </c>
      <c r="V1818" s="3" t="str">
        <f>IF(M1818=People!$B$5,People!$A$5,IF(M1818=People!$B$4,People!$A$4,IF(M1818=People!$B$3,People!$A$3,IF(M1818=People!$B$2,People!$A$2,0))))</f>
        <v>Anna Andreadi</v>
      </c>
      <c r="W1818" s="3" t="str">
        <f>IFERROR(INDEX(Returns!A:A,MATCH(B1818,Returns!B:B,0)),"No")</f>
        <v>No</v>
      </c>
    </row>
    <row r="1819" spans="1:23" x14ac:dyDescent="0.2">
      <c r="A1819" s="1">
        <v>1818</v>
      </c>
      <c r="B1819" t="s">
        <v>7049</v>
      </c>
      <c r="C1819" s="2">
        <v>43082</v>
      </c>
      <c r="D1819" s="2">
        <v>43084</v>
      </c>
      <c r="E1819" s="1" t="s">
        <v>21</v>
      </c>
      <c r="F1819" s="1" t="s">
        <v>3028</v>
      </c>
      <c r="G1819" s="1" t="s">
        <v>3029</v>
      </c>
      <c r="H1819" s="1" t="s">
        <v>24</v>
      </c>
      <c r="I1819" s="1" t="s">
        <v>25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3690</v>
      </c>
      <c r="O1819" s="1" t="s">
        <v>43</v>
      </c>
      <c r="P1819" s="1" t="s">
        <v>44</v>
      </c>
      <c r="Q1819" s="1" t="s">
        <v>3691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3" t="str">
        <f>IF(M1819=People!$B$5,People!$A$5,IF(M1819=People!$B$4,People!$A$4,IF(M1819=People!$B$3,People!$A$3,IF(M1819=People!$B$2,People!$A$2,0))))</f>
        <v>Anna Andreadi</v>
      </c>
      <c r="W1819" s="3" t="str">
        <f>IFERROR(INDEX(Returns!A:A,MATCH(B1819,Returns!B:B,0)),"No")</f>
        <v>No</v>
      </c>
    </row>
    <row r="1820" spans="1:23" x14ac:dyDescent="0.2">
      <c r="A1820" s="1">
        <v>1819</v>
      </c>
      <c r="B1820" t="s">
        <v>7050</v>
      </c>
      <c r="C1820" s="2">
        <v>42515</v>
      </c>
      <c r="D1820" s="2">
        <v>42519</v>
      </c>
      <c r="E1820" s="1" t="s">
        <v>46</v>
      </c>
      <c r="F1820" s="1" t="s">
        <v>3692</v>
      </c>
      <c r="G1820" s="1" t="s">
        <v>3693</v>
      </c>
      <c r="H1820" s="1" t="s">
        <v>24</v>
      </c>
      <c r="I1820" s="1" t="s">
        <v>25</v>
      </c>
      <c r="J1820" s="1" t="s">
        <v>273</v>
      </c>
      <c r="K1820" s="1" t="s">
        <v>191</v>
      </c>
      <c r="L1820" s="1">
        <v>60623</v>
      </c>
      <c r="M1820" s="1" t="s">
        <v>97</v>
      </c>
      <c r="N1820" s="1" t="s">
        <v>3694</v>
      </c>
      <c r="O1820" s="1" t="s">
        <v>43</v>
      </c>
      <c r="P1820" s="1" t="s">
        <v>73</v>
      </c>
      <c r="Q1820" s="1" t="s">
        <v>3695</v>
      </c>
      <c r="R1820" s="1">
        <v>75.59999999999998</v>
      </c>
      <c r="S1820" s="1">
        <v>2</v>
      </c>
      <c r="T1820" s="1">
        <v>0.8</v>
      </c>
      <c r="U1820" s="1">
        <v>-166.32000000000005</v>
      </c>
      <c r="V1820" s="3" t="str">
        <f>IF(M1820=People!$B$5,People!$A$5,IF(M1820=People!$B$4,People!$A$4,IF(M1820=People!$B$3,People!$A$3,IF(M1820=People!$B$2,People!$A$2,0))))</f>
        <v>Kelly Williams</v>
      </c>
      <c r="W1820" s="3" t="str">
        <f>IFERROR(INDEX(Returns!A:A,MATCH(B1820,Returns!B:B,0)),"No")</f>
        <v>No</v>
      </c>
    </row>
    <row r="1821" spans="1:23" x14ac:dyDescent="0.2">
      <c r="A1821" s="1">
        <v>1820</v>
      </c>
      <c r="B1821" t="s">
        <v>7050</v>
      </c>
      <c r="C1821" s="2">
        <v>42515</v>
      </c>
      <c r="D1821" s="2">
        <v>42519</v>
      </c>
      <c r="E1821" s="1" t="s">
        <v>46</v>
      </c>
      <c r="F1821" s="1" t="s">
        <v>3692</v>
      </c>
      <c r="G1821" s="1" t="s">
        <v>3693</v>
      </c>
      <c r="H1821" s="1" t="s">
        <v>24</v>
      </c>
      <c r="I1821" s="1" t="s">
        <v>25</v>
      </c>
      <c r="J1821" s="1" t="s">
        <v>273</v>
      </c>
      <c r="K1821" s="1" t="s">
        <v>191</v>
      </c>
      <c r="L1821" s="1">
        <v>60623</v>
      </c>
      <c r="M1821" s="1" t="s">
        <v>97</v>
      </c>
      <c r="N1821" s="1" t="s">
        <v>3696</v>
      </c>
      <c r="O1821" s="1" t="s">
        <v>30</v>
      </c>
      <c r="P1821" s="1" t="s">
        <v>60</v>
      </c>
      <c r="Q1821" s="1" t="s">
        <v>3697</v>
      </c>
      <c r="R1821" s="1">
        <v>29.32</v>
      </c>
      <c r="S1821" s="1">
        <v>2</v>
      </c>
      <c r="T1821" s="1">
        <v>0.6</v>
      </c>
      <c r="U1821" s="1">
        <v>-24.188999999999993</v>
      </c>
      <c r="V1821" s="3" t="str">
        <f>IF(M1821=People!$B$5,People!$A$5,IF(M1821=People!$B$4,People!$A$4,IF(M1821=People!$B$3,People!$A$3,IF(M1821=People!$B$2,People!$A$2,0))))</f>
        <v>Kelly Williams</v>
      </c>
      <c r="W1821" s="3" t="str">
        <f>IFERROR(INDEX(Returns!A:A,MATCH(B1821,Returns!B:B,0)),"No")</f>
        <v>No</v>
      </c>
    </row>
    <row r="1822" spans="1:23" x14ac:dyDescent="0.2">
      <c r="A1822" s="1">
        <v>1821</v>
      </c>
      <c r="B1822" t="s">
        <v>7051</v>
      </c>
      <c r="C1822" s="2">
        <v>43147</v>
      </c>
      <c r="D1822" s="2">
        <v>43151</v>
      </c>
      <c r="E1822" s="1" t="s">
        <v>46</v>
      </c>
      <c r="F1822" s="1" t="s">
        <v>786</v>
      </c>
      <c r="G1822" s="1" t="s">
        <v>787</v>
      </c>
      <c r="H1822" s="1" t="s">
        <v>38</v>
      </c>
      <c r="I1822" s="1" t="s">
        <v>25</v>
      </c>
      <c r="J1822" s="1" t="s">
        <v>273</v>
      </c>
      <c r="K1822" s="1" t="s">
        <v>191</v>
      </c>
      <c r="L1822" s="1">
        <v>60623</v>
      </c>
      <c r="M1822" s="1" t="s">
        <v>97</v>
      </c>
      <c r="N1822" s="1" t="s">
        <v>3698</v>
      </c>
      <c r="O1822" s="1" t="s">
        <v>43</v>
      </c>
      <c r="P1822" s="1" t="s">
        <v>73</v>
      </c>
      <c r="Q1822" s="1" t="s">
        <v>3699</v>
      </c>
      <c r="R1822" s="1">
        <v>92.063999999999979</v>
      </c>
      <c r="S1822" s="1">
        <v>6</v>
      </c>
      <c r="T1822" s="1">
        <v>0.8</v>
      </c>
      <c r="U1822" s="1">
        <v>-225.55680000000007</v>
      </c>
      <c r="V1822" s="3" t="str">
        <f>IF(M1822=People!$B$5,People!$A$5,IF(M1822=People!$B$4,People!$A$4,IF(M1822=People!$B$3,People!$A$3,IF(M1822=People!$B$2,People!$A$2,0))))</f>
        <v>Kelly Williams</v>
      </c>
      <c r="W1822" s="3" t="str">
        <f>IFERROR(INDEX(Returns!A:A,MATCH(B1822,Returns!B:B,0)),"No")</f>
        <v>No</v>
      </c>
    </row>
    <row r="1823" spans="1:23" x14ac:dyDescent="0.2">
      <c r="A1823" s="1">
        <v>1822</v>
      </c>
      <c r="B1823" t="s">
        <v>7051</v>
      </c>
      <c r="C1823" s="2">
        <v>43147</v>
      </c>
      <c r="D1823" s="2">
        <v>43151</v>
      </c>
      <c r="E1823" s="1" t="s">
        <v>46</v>
      </c>
      <c r="F1823" s="1" t="s">
        <v>786</v>
      </c>
      <c r="G1823" s="1" t="s">
        <v>787</v>
      </c>
      <c r="H1823" s="1" t="s">
        <v>38</v>
      </c>
      <c r="I1823" s="1" t="s">
        <v>25</v>
      </c>
      <c r="J1823" s="1" t="s">
        <v>273</v>
      </c>
      <c r="K1823" s="1" t="s">
        <v>191</v>
      </c>
      <c r="L1823" s="1">
        <v>60623</v>
      </c>
      <c r="M1823" s="1" t="s">
        <v>97</v>
      </c>
      <c r="N1823" s="1" t="s">
        <v>241</v>
      </c>
      <c r="O1823" s="1" t="s">
        <v>43</v>
      </c>
      <c r="P1823" s="1" t="s">
        <v>242</v>
      </c>
      <c r="Q1823" s="1" t="s">
        <v>243</v>
      </c>
      <c r="R1823" s="1">
        <v>6.9760000000000009</v>
      </c>
      <c r="S1823" s="1">
        <v>4</v>
      </c>
      <c r="T1823" s="1">
        <v>0.2</v>
      </c>
      <c r="U1823" s="1">
        <v>1.8312000000000004</v>
      </c>
      <c r="V1823" s="3" t="str">
        <f>IF(M1823=People!$B$5,People!$A$5,IF(M1823=People!$B$4,People!$A$4,IF(M1823=People!$B$3,People!$A$3,IF(M1823=People!$B$2,People!$A$2,0))))</f>
        <v>Kelly Williams</v>
      </c>
      <c r="W1823" s="3" t="str">
        <f>IFERROR(INDEX(Returns!A:A,MATCH(B1823,Returns!B:B,0)),"No")</f>
        <v>No</v>
      </c>
    </row>
    <row r="1824" spans="1:23" x14ac:dyDescent="0.2">
      <c r="A1824" s="1">
        <v>1823</v>
      </c>
      <c r="B1824" t="s">
        <v>7051</v>
      </c>
      <c r="C1824" s="2">
        <v>43147</v>
      </c>
      <c r="D1824" s="2">
        <v>43151</v>
      </c>
      <c r="E1824" s="1" t="s">
        <v>46</v>
      </c>
      <c r="F1824" s="1" t="s">
        <v>786</v>
      </c>
      <c r="G1824" s="1" t="s">
        <v>787</v>
      </c>
      <c r="H1824" s="1" t="s">
        <v>38</v>
      </c>
      <c r="I1824" s="1" t="s">
        <v>25</v>
      </c>
      <c r="J1824" s="1" t="s">
        <v>273</v>
      </c>
      <c r="K1824" s="1" t="s">
        <v>191</v>
      </c>
      <c r="L1824" s="1">
        <v>60623</v>
      </c>
      <c r="M1824" s="1" t="s">
        <v>97</v>
      </c>
      <c r="N1824" s="1" t="s">
        <v>3700</v>
      </c>
      <c r="O1824" s="1" t="s">
        <v>30</v>
      </c>
      <c r="P1824" s="1" t="s">
        <v>34</v>
      </c>
      <c r="Q1824" s="1" t="s">
        <v>3701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3" t="str">
        <f>IF(M1824=People!$B$5,People!$A$5,IF(M1824=People!$B$4,People!$A$4,IF(M1824=People!$B$3,People!$A$3,IF(M1824=People!$B$2,People!$A$2,0))))</f>
        <v>Kelly Williams</v>
      </c>
      <c r="W1824" s="3" t="str">
        <f>IFERROR(INDEX(Returns!A:A,MATCH(B1824,Returns!B:B,0)),"No")</f>
        <v>No</v>
      </c>
    </row>
    <row r="1825" spans="1:23" x14ac:dyDescent="0.2">
      <c r="A1825" s="1">
        <v>1824</v>
      </c>
      <c r="B1825" t="s">
        <v>7051</v>
      </c>
      <c r="C1825" s="2">
        <v>43147</v>
      </c>
      <c r="D1825" s="2">
        <v>43151</v>
      </c>
      <c r="E1825" s="1" t="s">
        <v>46</v>
      </c>
      <c r="F1825" s="1" t="s">
        <v>786</v>
      </c>
      <c r="G1825" s="1" t="s">
        <v>787</v>
      </c>
      <c r="H1825" s="1" t="s">
        <v>38</v>
      </c>
      <c r="I1825" s="1" t="s">
        <v>25</v>
      </c>
      <c r="J1825" s="1" t="s">
        <v>273</v>
      </c>
      <c r="K1825" s="1" t="s">
        <v>191</v>
      </c>
      <c r="L1825" s="1">
        <v>60623</v>
      </c>
      <c r="M1825" s="1" t="s">
        <v>97</v>
      </c>
      <c r="N1825" s="1" t="s">
        <v>3702</v>
      </c>
      <c r="O1825" s="1" t="s">
        <v>43</v>
      </c>
      <c r="P1825" s="1" t="s">
        <v>84</v>
      </c>
      <c r="Q1825" s="1" t="s">
        <v>3703</v>
      </c>
      <c r="R1825" s="1">
        <v>5.1840000000000011</v>
      </c>
      <c r="S1825" s="1">
        <v>1</v>
      </c>
      <c r="T1825" s="1">
        <v>0.2</v>
      </c>
      <c r="U1825" s="1">
        <v>1.8144</v>
      </c>
      <c r="V1825" s="3" t="str">
        <f>IF(M1825=People!$B$5,People!$A$5,IF(M1825=People!$B$4,People!$A$4,IF(M1825=People!$B$3,People!$A$3,IF(M1825=People!$B$2,People!$A$2,0))))</f>
        <v>Kelly Williams</v>
      </c>
      <c r="W1825" s="3" t="str">
        <f>IFERROR(INDEX(Returns!A:A,MATCH(B1825,Returns!B:B,0)),"No")</f>
        <v>No</v>
      </c>
    </row>
    <row r="1826" spans="1:23" x14ac:dyDescent="0.2">
      <c r="A1826" s="1">
        <v>1825</v>
      </c>
      <c r="B1826" t="s">
        <v>7052</v>
      </c>
      <c r="C1826" s="2">
        <v>43456</v>
      </c>
      <c r="D1826" s="2">
        <v>43462</v>
      </c>
      <c r="E1826" s="1" t="s">
        <v>46</v>
      </c>
      <c r="F1826" s="1" t="s">
        <v>1453</v>
      </c>
      <c r="G1826" s="1" t="s">
        <v>1454</v>
      </c>
      <c r="H1826" s="1" t="s">
        <v>24</v>
      </c>
      <c r="I1826" s="1" t="s">
        <v>25</v>
      </c>
      <c r="J1826" s="1" t="s">
        <v>3704</v>
      </c>
      <c r="K1826" s="1" t="s">
        <v>373</v>
      </c>
      <c r="L1826" s="1">
        <v>97756</v>
      </c>
      <c r="M1826" s="1" t="s">
        <v>41</v>
      </c>
      <c r="N1826" s="1" t="s">
        <v>2813</v>
      </c>
      <c r="O1826" s="1" t="s">
        <v>43</v>
      </c>
      <c r="P1826" s="1" t="s">
        <v>70</v>
      </c>
      <c r="Q1826" s="1" t="s">
        <v>2814</v>
      </c>
      <c r="R1826" s="1">
        <v>31.32</v>
      </c>
      <c r="S1826" s="1">
        <v>10</v>
      </c>
      <c r="T1826" s="1">
        <v>0.7</v>
      </c>
      <c r="U1826" s="1">
        <v>-25.05599999999999</v>
      </c>
      <c r="V1826" s="3" t="str">
        <f>IF(M1826=People!$B$5,People!$A$5,IF(M1826=People!$B$4,People!$A$4,IF(M1826=People!$B$3,People!$A$3,IF(M1826=People!$B$2,People!$A$2,0))))</f>
        <v>Anna Andreadi</v>
      </c>
      <c r="W1826" s="3" t="str">
        <f>IFERROR(INDEX(Returns!A:A,MATCH(B1826,Returns!B:B,0)),"No")</f>
        <v>No</v>
      </c>
    </row>
    <row r="1827" spans="1:23" x14ac:dyDescent="0.2">
      <c r="A1827" s="1">
        <v>1826</v>
      </c>
      <c r="B1827" t="s">
        <v>7052</v>
      </c>
      <c r="C1827" s="2">
        <v>43456</v>
      </c>
      <c r="D1827" s="2">
        <v>43462</v>
      </c>
      <c r="E1827" s="1" t="s">
        <v>46</v>
      </c>
      <c r="F1827" s="1" t="s">
        <v>1453</v>
      </c>
      <c r="G1827" s="1" t="s">
        <v>1454</v>
      </c>
      <c r="H1827" s="1" t="s">
        <v>24</v>
      </c>
      <c r="I1827" s="1" t="s">
        <v>25</v>
      </c>
      <c r="J1827" s="1" t="s">
        <v>3704</v>
      </c>
      <c r="K1827" s="1" t="s">
        <v>373</v>
      </c>
      <c r="L1827" s="1">
        <v>97756</v>
      </c>
      <c r="M1827" s="1" t="s">
        <v>41</v>
      </c>
      <c r="N1827" s="1" t="s">
        <v>1190</v>
      </c>
      <c r="O1827" s="1" t="s">
        <v>30</v>
      </c>
      <c r="P1827" s="1" t="s">
        <v>60</v>
      </c>
      <c r="Q1827" s="1" t="s">
        <v>1191</v>
      </c>
      <c r="R1827" s="1">
        <v>11.840000000000002</v>
      </c>
      <c r="S1827" s="1">
        <v>4</v>
      </c>
      <c r="T1827" s="1">
        <v>0.2</v>
      </c>
      <c r="U1827" s="1">
        <v>3.108000000000001</v>
      </c>
      <c r="V1827" s="3" t="str">
        <f>IF(M1827=People!$B$5,People!$A$5,IF(M1827=People!$B$4,People!$A$4,IF(M1827=People!$B$3,People!$A$3,IF(M1827=People!$B$2,People!$A$2,0))))</f>
        <v>Anna Andreadi</v>
      </c>
      <c r="W1827" s="3" t="str">
        <f>IFERROR(INDEX(Returns!A:A,MATCH(B1827,Returns!B:B,0)),"No")</f>
        <v>No</v>
      </c>
    </row>
    <row r="1828" spans="1:23" x14ac:dyDescent="0.2">
      <c r="A1828" s="1">
        <v>1827</v>
      </c>
      <c r="B1828" t="s">
        <v>7052</v>
      </c>
      <c r="C1828" s="2">
        <v>43456</v>
      </c>
      <c r="D1828" s="2">
        <v>43462</v>
      </c>
      <c r="E1828" s="1" t="s">
        <v>46</v>
      </c>
      <c r="F1828" s="1" t="s">
        <v>1453</v>
      </c>
      <c r="G1828" s="1" t="s">
        <v>1454</v>
      </c>
      <c r="H1828" s="1" t="s">
        <v>24</v>
      </c>
      <c r="I1828" s="1" t="s">
        <v>25</v>
      </c>
      <c r="J1828" s="1" t="s">
        <v>3704</v>
      </c>
      <c r="K1828" s="1" t="s">
        <v>373</v>
      </c>
      <c r="L1828" s="1">
        <v>97756</v>
      </c>
      <c r="M1828" s="1" t="s">
        <v>41</v>
      </c>
      <c r="N1828" s="1" t="s">
        <v>3705</v>
      </c>
      <c r="O1828" s="1" t="s">
        <v>30</v>
      </c>
      <c r="P1828" s="1" t="s">
        <v>60</v>
      </c>
      <c r="Q1828" s="1" t="s">
        <v>3706</v>
      </c>
      <c r="R1828" s="1">
        <v>22.784000000000002</v>
      </c>
      <c r="S1828" s="1">
        <v>1</v>
      </c>
      <c r="T1828" s="1">
        <v>0.2</v>
      </c>
      <c r="U1828" s="1">
        <v>4.8416000000000006</v>
      </c>
      <c r="V1828" s="3" t="str">
        <f>IF(M1828=People!$B$5,People!$A$5,IF(M1828=People!$B$4,People!$A$4,IF(M1828=People!$B$3,People!$A$3,IF(M1828=People!$B$2,People!$A$2,0))))</f>
        <v>Anna Andreadi</v>
      </c>
      <c r="W1828" s="3" t="str">
        <f>IFERROR(INDEX(Returns!A:A,MATCH(B1828,Returns!B:B,0)),"No")</f>
        <v>No</v>
      </c>
    </row>
    <row r="1829" spans="1:23" x14ac:dyDescent="0.2">
      <c r="A1829" s="1">
        <v>1828</v>
      </c>
      <c r="B1829" t="s">
        <v>7053</v>
      </c>
      <c r="C1829" s="2">
        <v>43139</v>
      </c>
      <c r="D1829" s="2">
        <v>43142</v>
      </c>
      <c r="E1829" s="1" t="s">
        <v>21</v>
      </c>
      <c r="F1829" s="1" t="s">
        <v>3707</v>
      </c>
      <c r="G1829" s="1" t="s">
        <v>3708</v>
      </c>
      <c r="H1829" s="1" t="s">
        <v>94</v>
      </c>
      <c r="I1829" s="1" t="s">
        <v>25</v>
      </c>
      <c r="J1829" s="1" t="s">
        <v>3709</v>
      </c>
      <c r="K1829" s="1" t="s">
        <v>82</v>
      </c>
      <c r="L1829" s="1">
        <v>27604</v>
      </c>
      <c r="M1829" s="1" t="s">
        <v>28</v>
      </c>
      <c r="N1829" s="1" t="s">
        <v>3710</v>
      </c>
      <c r="O1829" s="1" t="s">
        <v>66</v>
      </c>
      <c r="P1829" s="1" t="s">
        <v>67</v>
      </c>
      <c r="Q1829" s="1" t="s">
        <v>3711</v>
      </c>
      <c r="R1829" s="1">
        <v>1127.9760000000001</v>
      </c>
      <c r="S1829" s="1">
        <v>3</v>
      </c>
      <c r="T1829" s="1">
        <v>0.2</v>
      </c>
      <c r="U1829" s="1">
        <v>126.8972999999998</v>
      </c>
      <c r="V1829" s="3" t="str">
        <f>IF(M1829=People!$B$5,People!$A$5,IF(M1829=People!$B$4,People!$A$4,IF(M1829=People!$B$3,People!$A$3,IF(M1829=People!$B$2,People!$A$2,0))))</f>
        <v>Cassandra Brandow</v>
      </c>
      <c r="W1829" s="3" t="str">
        <f>IFERROR(INDEX(Returns!A:A,MATCH(B1829,Returns!B:B,0)),"No")</f>
        <v>No</v>
      </c>
    </row>
    <row r="1830" spans="1:23" x14ac:dyDescent="0.2">
      <c r="A1830" s="1">
        <v>1829</v>
      </c>
      <c r="B1830" t="s">
        <v>7054</v>
      </c>
      <c r="C1830" s="2">
        <v>42929</v>
      </c>
      <c r="D1830" s="2">
        <v>42931</v>
      </c>
      <c r="E1830" s="1" t="s">
        <v>21</v>
      </c>
      <c r="F1830" s="1" t="s">
        <v>3712</v>
      </c>
      <c r="G1830" s="1" t="s">
        <v>3713</v>
      </c>
      <c r="H1830" s="1" t="s">
        <v>38</v>
      </c>
      <c r="I1830" s="1" t="s">
        <v>25</v>
      </c>
      <c r="J1830" s="1" t="s">
        <v>2962</v>
      </c>
      <c r="K1830" s="1" t="s">
        <v>1111</v>
      </c>
      <c r="L1830" s="1">
        <v>31204</v>
      </c>
      <c r="M1830" s="1" t="s">
        <v>28</v>
      </c>
      <c r="N1830" s="1" t="s">
        <v>2353</v>
      </c>
      <c r="O1830" s="1" t="s">
        <v>43</v>
      </c>
      <c r="P1830" s="1" t="s">
        <v>84</v>
      </c>
      <c r="Q1830" s="1" t="s">
        <v>2354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3" t="str">
        <f>IF(M1830=People!$B$5,People!$A$5,IF(M1830=People!$B$4,People!$A$4,IF(M1830=People!$B$3,People!$A$3,IF(M1830=People!$B$2,People!$A$2,0))))</f>
        <v>Cassandra Brandow</v>
      </c>
      <c r="W1830" s="3" t="str">
        <f>IFERROR(INDEX(Returns!A:A,MATCH(B1830,Returns!B:B,0)),"No")</f>
        <v>No</v>
      </c>
    </row>
    <row r="1831" spans="1:23" x14ac:dyDescent="0.2">
      <c r="A1831" s="1">
        <v>1830</v>
      </c>
      <c r="B1831" t="s">
        <v>5936</v>
      </c>
      <c r="C1831" s="2">
        <v>42508</v>
      </c>
      <c r="D1831" s="2">
        <v>42514</v>
      </c>
      <c r="E1831" s="1" t="s">
        <v>46</v>
      </c>
      <c r="F1831" s="1" t="s">
        <v>707</v>
      </c>
      <c r="G1831" s="1" t="s">
        <v>708</v>
      </c>
      <c r="H1831" s="1" t="s">
        <v>24</v>
      </c>
      <c r="I1831" s="1" t="s">
        <v>25</v>
      </c>
      <c r="J1831" s="1" t="s">
        <v>1872</v>
      </c>
      <c r="K1831" s="1" t="s">
        <v>440</v>
      </c>
      <c r="L1831" s="1">
        <v>44105</v>
      </c>
      <c r="M1831" s="1" t="s">
        <v>135</v>
      </c>
      <c r="N1831" s="1" t="s">
        <v>3714</v>
      </c>
      <c r="O1831" s="1" t="s">
        <v>66</v>
      </c>
      <c r="P1831" s="1" t="s">
        <v>67</v>
      </c>
      <c r="Q1831" s="1" t="s">
        <v>3715</v>
      </c>
      <c r="R1831" s="1">
        <v>779.79600000000005</v>
      </c>
      <c r="S1831" s="1">
        <v>2</v>
      </c>
      <c r="T1831" s="1">
        <v>0.4</v>
      </c>
      <c r="U1831" s="1">
        <v>-168.95579999999995</v>
      </c>
      <c r="V1831" s="3" t="str">
        <f>IF(M1831=People!$B$5,People!$A$5,IF(M1831=People!$B$4,People!$A$4,IF(M1831=People!$B$3,People!$A$3,IF(M1831=People!$B$2,People!$A$2,0))))</f>
        <v>Chuck Magee</v>
      </c>
      <c r="W1831" s="3" t="str">
        <f>IFERROR(INDEX(Returns!A:A,MATCH(B1831,Returns!B:B,0)),"No")</f>
        <v>Yes</v>
      </c>
    </row>
    <row r="1832" spans="1:23" x14ac:dyDescent="0.2">
      <c r="A1832" s="1">
        <v>1831</v>
      </c>
      <c r="B1832" t="s">
        <v>7055</v>
      </c>
      <c r="C1832" s="2">
        <v>43759</v>
      </c>
      <c r="D1832" s="2">
        <v>43759</v>
      </c>
      <c r="E1832" s="1" t="s">
        <v>1126</v>
      </c>
      <c r="F1832" s="1" t="s">
        <v>2500</v>
      </c>
      <c r="G1832" s="1" t="s">
        <v>2501</v>
      </c>
      <c r="H1832" s="1" t="s">
        <v>94</v>
      </c>
      <c r="I1832" s="1" t="s">
        <v>25</v>
      </c>
      <c r="J1832" s="1" t="s">
        <v>3716</v>
      </c>
      <c r="K1832" s="1" t="s">
        <v>572</v>
      </c>
      <c r="L1832" s="1">
        <v>74403</v>
      </c>
      <c r="M1832" s="1" t="s">
        <v>97</v>
      </c>
      <c r="N1832" s="1" t="s">
        <v>3717</v>
      </c>
      <c r="O1832" s="1" t="s">
        <v>66</v>
      </c>
      <c r="P1832" s="1" t="s">
        <v>67</v>
      </c>
      <c r="Q1832" s="1" t="s">
        <v>3718</v>
      </c>
      <c r="R1832" s="1">
        <v>1439.92</v>
      </c>
      <c r="S1832" s="1">
        <v>8</v>
      </c>
      <c r="T1832" s="1">
        <v>0</v>
      </c>
      <c r="U1832" s="1">
        <v>374.37920000000008</v>
      </c>
      <c r="V1832" s="3" t="str">
        <f>IF(M1832=People!$B$5,People!$A$5,IF(M1832=People!$B$4,People!$A$4,IF(M1832=People!$B$3,People!$A$3,IF(M1832=People!$B$2,People!$A$2,0))))</f>
        <v>Kelly Williams</v>
      </c>
      <c r="W1832" s="3" t="str">
        <f>IFERROR(INDEX(Returns!A:A,MATCH(B1832,Returns!B:B,0)),"No")</f>
        <v>No</v>
      </c>
    </row>
    <row r="1833" spans="1:23" x14ac:dyDescent="0.2">
      <c r="A1833" s="1">
        <v>1832</v>
      </c>
      <c r="B1833" t="s">
        <v>7055</v>
      </c>
      <c r="C1833" s="2">
        <v>43759</v>
      </c>
      <c r="D1833" s="2">
        <v>43759</v>
      </c>
      <c r="E1833" s="1" t="s">
        <v>1126</v>
      </c>
      <c r="F1833" s="1" t="s">
        <v>2500</v>
      </c>
      <c r="G1833" s="1" t="s">
        <v>2501</v>
      </c>
      <c r="H1833" s="1" t="s">
        <v>94</v>
      </c>
      <c r="I1833" s="1" t="s">
        <v>25</v>
      </c>
      <c r="J1833" s="1" t="s">
        <v>3716</v>
      </c>
      <c r="K1833" s="1" t="s">
        <v>572</v>
      </c>
      <c r="L1833" s="1">
        <v>74403</v>
      </c>
      <c r="M1833" s="1" t="s">
        <v>97</v>
      </c>
      <c r="N1833" s="1" t="s">
        <v>2429</v>
      </c>
      <c r="O1833" s="1" t="s">
        <v>30</v>
      </c>
      <c r="P1833" s="1" t="s">
        <v>52</v>
      </c>
      <c r="Q1833" s="1" t="s">
        <v>2430</v>
      </c>
      <c r="R1833" s="1">
        <v>262.11</v>
      </c>
      <c r="S1833" s="1">
        <v>1</v>
      </c>
      <c r="T1833" s="1">
        <v>0</v>
      </c>
      <c r="U1833" s="1">
        <v>62.906399999999991</v>
      </c>
      <c r="V1833" s="3" t="str">
        <f>IF(M1833=People!$B$5,People!$A$5,IF(M1833=People!$B$4,People!$A$4,IF(M1833=People!$B$3,People!$A$3,IF(M1833=People!$B$2,People!$A$2,0))))</f>
        <v>Kelly Williams</v>
      </c>
      <c r="W1833" s="3" t="str">
        <f>IFERROR(INDEX(Returns!A:A,MATCH(B1833,Returns!B:B,0)),"No")</f>
        <v>No</v>
      </c>
    </row>
    <row r="1834" spans="1:23" x14ac:dyDescent="0.2">
      <c r="A1834" s="1">
        <v>1833</v>
      </c>
      <c r="B1834" t="s">
        <v>7056</v>
      </c>
      <c r="C1834" s="2">
        <v>43044</v>
      </c>
      <c r="D1834" s="2">
        <v>43048</v>
      </c>
      <c r="E1834" s="1" t="s">
        <v>46</v>
      </c>
      <c r="F1834" s="1" t="s">
        <v>2338</v>
      </c>
      <c r="G1834" s="1" t="s">
        <v>2339</v>
      </c>
      <c r="H1834" s="1" t="s">
        <v>38</v>
      </c>
      <c r="I1834" s="1" t="s">
        <v>25</v>
      </c>
      <c r="J1834" s="1" t="s">
        <v>647</v>
      </c>
      <c r="K1834" s="1" t="s">
        <v>82</v>
      </c>
      <c r="L1834" s="1">
        <v>28110</v>
      </c>
      <c r="M1834" s="1" t="s">
        <v>28</v>
      </c>
      <c r="N1834" s="1" t="s">
        <v>2820</v>
      </c>
      <c r="O1834" s="1" t="s">
        <v>30</v>
      </c>
      <c r="P1834" s="1" t="s">
        <v>34</v>
      </c>
      <c r="Q1834" s="1" t="s">
        <v>2821</v>
      </c>
      <c r="R1834" s="1">
        <v>207</v>
      </c>
      <c r="S1834" s="1">
        <v>3</v>
      </c>
      <c r="T1834" s="1">
        <v>0.2</v>
      </c>
      <c r="U1834" s="1">
        <v>25.874999999999972</v>
      </c>
      <c r="V1834" s="3" t="str">
        <f>IF(M1834=People!$B$5,People!$A$5,IF(M1834=People!$B$4,People!$A$4,IF(M1834=People!$B$3,People!$A$3,IF(M1834=People!$B$2,People!$A$2,0))))</f>
        <v>Cassandra Brandow</v>
      </c>
      <c r="W1834" s="3" t="str">
        <f>IFERROR(INDEX(Returns!A:A,MATCH(B1834,Returns!B:B,0)),"No")</f>
        <v>No</v>
      </c>
    </row>
    <row r="1835" spans="1:23" x14ac:dyDescent="0.2">
      <c r="A1835" s="1">
        <v>1834</v>
      </c>
      <c r="B1835" t="s">
        <v>7057</v>
      </c>
      <c r="C1835" s="2">
        <v>43678</v>
      </c>
      <c r="D1835" s="2">
        <v>43684</v>
      </c>
      <c r="E1835" s="1" t="s">
        <v>46</v>
      </c>
      <c r="F1835" s="1" t="s">
        <v>3072</v>
      </c>
      <c r="G1835" s="1" t="s">
        <v>3073</v>
      </c>
      <c r="H1835" s="1" t="s">
        <v>38</v>
      </c>
      <c r="I1835" s="1" t="s">
        <v>25</v>
      </c>
      <c r="J1835" s="1" t="s">
        <v>1082</v>
      </c>
      <c r="K1835" s="1" t="s">
        <v>96</v>
      </c>
      <c r="L1835" s="1">
        <v>78745</v>
      </c>
      <c r="M1835" s="1" t="s">
        <v>97</v>
      </c>
      <c r="N1835" s="1" t="s">
        <v>3719</v>
      </c>
      <c r="O1835" s="1" t="s">
        <v>66</v>
      </c>
      <c r="P1835" s="1" t="s">
        <v>601</v>
      </c>
      <c r="Q1835" s="1" t="s">
        <v>3720</v>
      </c>
      <c r="R1835" s="1">
        <v>1439.982</v>
      </c>
      <c r="S1835" s="1">
        <v>3</v>
      </c>
      <c r="T1835" s="1">
        <v>0.4</v>
      </c>
      <c r="U1835" s="1">
        <v>-263.99670000000026</v>
      </c>
      <c r="V1835" s="3" t="str">
        <f>IF(M1835=People!$B$5,People!$A$5,IF(M1835=People!$B$4,People!$A$4,IF(M1835=People!$B$3,People!$A$3,IF(M1835=People!$B$2,People!$A$2,0))))</f>
        <v>Kelly Williams</v>
      </c>
      <c r="W1835" s="3" t="str">
        <f>IFERROR(INDEX(Returns!A:A,MATCH(B1835,Returns!B:B,0)),"No")</f>
        <v>No</v>
      </c>
    </row>
    <row r="1836" spans="1:23" x14ac:dyDescent="0.2">
      <c r="A1836" s="1">
        <v>1835</v>
      </c>
      <c r="B1836" t="s">
        <v>7057</v>
      </c>
      <c r="C1836" s="2">
        <v>43678</v>
      </c>
      <c r="D1836" s="2">
        <v>43684</v>
      </c>
      <c r="E1836" s="1" t="s">
        <v>46</v>
      </c>
      <c r="F1836" s="1" t="s">
        <v>3072</v>
      </c>
      <c r="G1836" s="1" t="s">
        <v>3073</v>
      </c>
      <c r="H1836" s="1" t="s">
        <v>38</v>
      </c>
      <c r="I1836" s="1" t="s">
        <v>25</v>
      </c>
      <c r="J1836" s="1" t="s">
        <v>1082</v>
      </c>
      <c r="K1836" s="1" t="s">
        <v>96</v>
      </c>
      <c r="L1836" s="1">
        <v>78745</v>
      </c>
      <c r="M1836" s="1" t="s">
        <v>97</v>
      </c>
      <c r="N1836" s="1" t="s">
        <v>3721</v>
      </c>
      <c r="O1836" s="1" t="s">
        <v>43</v>
      </c>
      <c r="P1836" s="1" t="s">
        <v>84</v>
      </c>
      <c r="Q1836" s="1" t="s">
        <v>3722</v>
      </c>
      <c r="R1836" s="1">
        <v>36.288000000000011</v>
      </c>
      <c r="S1836" s="1">
        <v>7</v>
      </c>
      <c r="T1836" s="1">
        <v>0.2</v>
      </c>
      <c r="U1836" s="1">
        <v>12.700800000000001</v>
      </c>
      <c r="V1836" s="3" t="str">
        <f>IF(M1836=People!$B$5,People!$A$5,IF(M1836=People!$B$4,People!$A$4,IF(M1836=People!$B$3,People!$A$3,IF(M1836=People!$B$2,People!$A$2,0))))</f>
        <v>Kelly Williams</v>
      </c>
      <c r="W1836" s="3" t="str">
        <f>IFERROR(INDEX(Returns!A:A,MATCH(B1836,Returns!B:B,0)),"No")</f>
        <v>No</v>
      </c>
    </row>
    <row r="1837" spans="1:23" x14ac:dyDescent="0.2">
      <c r="A1837" s="1">
        <v>1836</v>
      </c>
      <c r="B1837" t="s">
        <v>7058</v>
      </c>
      <c r="C1837" s="2">
        <v>42542</v>
      </c>
      <c r="D1837" s="2">
        <v>42545</v>
      </c>
      <c r="E1837" s="1" t="s">
        <v>170</v>
      </c>
      <c r="F1837" s="1" t="s">
        <v>3622</v>
      </c>
      <c r="G1837" s="1" t="s">
        <v>3623</v>
      </c>
      <c r="H1837" s="1" t="s">
        <v>24</v>
      </c>
      <c r="I1837" s="1" t="s">
        <v>25</v>
      </c>
      <c r="J1837" s="1" t="s">
        <v>3723</v>
      </c>
      <c r="K1837" s="1" t="s">
        <v>658</v>
      </c>
      <c r="L1837" s="1">
        <v>6450</v>
      </c>
      <c r="M1837" s="1" t="s">
        <v>135</v>
      </c>
      <c r="N1837" s="1" t="s">
        <v>117</v>
      </c>
      <c r="O1837" s="1" t="s">
        <v>43</v>
      </c>
      <c r="P1837" s="1" t="s">
        <v>63</v>
      </c>
      <c r="Q1837" s="1" t="s">
        <v>118</v>
      </c>
      <c r="R1837" s="1">
        <v>21.400000000000002</v>
      </c>
      <c r="S1837" s="1">
        <v>5</v>
      </c>
      <c r="T1837" s="1">
        <v>0</v>
      </c>
      <c r="U1837" s="1">
        <v>6.2059999999999977</v>
      </c>
      <c r="V1837" s="3" t="str">
        <f>IF(M1837=People!$B$5,People!$A$5,IF(M1837=People!$B$4,People!$A$4,IF(M1837=People!$B$3,People!$A$3,IF(M1837=People!$B$2,People!$A$2,0))))</f>
        <v>Chuck Magee</v>
      </c>
      <c r="W1837" s="3" t="str">
        <f>IFERROR(INDEX(Returns!A:A,MATCH(B1837,Returns!B:B,0)),"No")</f>
        <v>No</v>
      </c>
    </row>
    <row r="1838" spans="1:23" x14ac:dyDescent="0.2">
      <c r="A1838" s="1">
        <v>1837</v>
      </c>
      <c r="B1838" t="s">
        <v>7059</v>
      </c>
      <c r="C1838" s="2">
        <v>43515</v>
      </c>
      <c r="D1838" s="2">
        <v>43517</v>
      </c>
      <c r="E1838" s="1" t="s">
        <v>21</v>
      </c>
      <c r="F1838" s="1" t="s">
        <v>3241</v>
      </c>
      <c r="G1838" s="1" t="s">
        <v>3242</v>
      </c>
      <c r="H1838" s="1" t="s">
        <v>38</v>
      </c>
      <c r="I1838" s="1" t="s">
        <v>25</v>
      </c>
      <c r="J1838" s="1" t="s">
        <v>2731</v>
      </c>
      <c r="K1838" s="1" t="s">
        <v>1111</v>
      </c>
      <c r="L1838" s="1">
        <v>30076</v>
      </c>
      <c r="M1838" s="1" t="s">
        <v>28</v>
      </c>
      <c r="N1838" s="1" t="s">
        <v>609</v>
      </c>
      <c r="O1838" s="1" t="s">
        <v>43</v>
      </c>
      <c r="P1838" s="1" t="s">
        <v>73</v>
      </c>
      <c r="Q1838" s="1" t="s">
        <v>610</v>
      </c>
      <c r="R1838" s="1">
        <v>1245.8599999999999</v>
      </c>
      <c r="S1838" s="1">
        <v>7</v>
      </c>
      <c r="T1838" s="1">
        <v>0</v>
      </c>
      <c r="U1838" s="1">
        <v>361.29939999999988</v>
      </c>
      <c r="V1838" s="3" t="str">
        <f>IF(M1838=People!$B$5,People!$A$5,IF(M1838=People!$B$4,People!$A$4,IF(M1838=People!$B$3,People!$A$3,IF(M1838=People!$B$2,People!$A$2,0))))</f>
        <v>Cassandra Brandow</v>
      </c>
      <c r="W1838" s="3" t="str">
        <f>IFERROR(INDEX(Returns!A:A,MATCH(B1838,Returns!B:B,0)),"No")</f>
        <v>No</v>
      </c>
    </row>
    <row r="1839" spans="1:23" x14ac:dyDescent="0.2">
      <c r="A1839" s="1">
        <v>1838</v>
      </c>
      <c r="B1839" t="s">
        <v>7060</v>
      </c>
      <c r="C1839" s="2">
        <v>42583</v>
      </c>
      <c r="D1839" s="2">
        <v>42587</v>
      </c>
      <c r="E1839" s="1" t="s">
        <v>46</v>
      </c>
      <c r="F1839" s="1" t="s">
        <v>3724</v>
      </c>
      <c r="G1839" s="1" t="s">
        <v>3725</v>
      </c>
      <c r="H1839" s="1" t="s">
        <v>38</v>
      </c>
      <c r="I1839" s="1" t="s">
        <v>25</v>
      </c>
      <c r="J1839" s="1" t="s">
        <v>413</v>
      </c>
      <c r="K1839" s="1" t="s">
        <v>82</v>
      </c>
      <c r="L1839" s="1">
        <v>28205</v>
      </c>
      <c r="M1839" s="1" t="s">
        <v>28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  <c r="S1839" s="1">
        <v>3</v>
      </c>
      <c r="T1839" s="1">
        <v>0.2</v>
      </c>
      <c r="U1839" s="1">
        <v>5.9210999999999983</v>
      </c>
      <c r="V1839" s="3" t="str">
        <f>IF(M1839=People!$B$5,People!$A$5,IF(M1839=People!$B$4,People!$A$4,IF(M1839=People!$B$3,People!$A$3,IF(M1839=People!$B$2,People!$A$2,0))))</f>
        <v>Cassandra Brandow</v>
      </c>
      <c r="W1839" s="3" t="str">
        <f>IFERROR(INDEX(Returns!A:A,MATCH(B1839,Returns!B:B,0)),"No")</f>
        <v>No</v>
      </c>
    </row>
    <row r="1840" spans="1:23" x14ac:dyDescent="0.2">
      <c r="A1840" s="1">
        <v>1839</v>
      </c>
      <c r="B1840" t="s">
        <v>7060</v>
      </c>
      <c r="C1840" s="2">
        <v>42583</v>
      </c>
      <c r="D1840" s="2">
        <v>42587</v>
      </c>
      <c r="E1840" s="1" t="s">
        <v>46</v>
      </c>
      <c r="F1840" s="1" t="s">
        <v>3724</v>
      </c>
      <c r="G1840" s="1" t="s">
        <v>3725</v>
      </c>
      <c r="H1840" s="1" t="s">
        <v>38</v>
      </c>
      <c r="I1840" s="1" t="s">
        <v>25</v>
      </c>
      <c r="J1840" s="1" t="s">
        <v>413</v>
      </c>
      <c r="K1840" s="1" t="s">
        <v>82</v>
      </c>
      <c r="L1840" s="1">
        <v>28205</v>
      </c>
      <c r="M1840" s="1" t="s">
        <v>28</v>
      </c>
      <c r="N1840" s="1" t="s">
        <v>378</v>
      </c>
      <c r="O1840" s="1" t="s">
        <v>30</v>
      </c>
      <c r="P1840" s="1" t="s">
        <v>60</v>
      </c>
      <c r="Q1840" s="1" t="s">
        <v>379</v>
      </c>
      <c r="R1840" s="1">
        <v>44.128</v>
      </c>
      <c r="S1840" s="1">
        <v>4</v>
      </c>
      <c r="T1840" s="1">
        <v>0.2</v>
      </c>
      <c r="U1840" s="1">
        <v>12.135200000000001</v>
      </c>
      <c r="V1840" s="3" t="str">
        <f>IF(M1840=People!$B$5,People!$A$5,IF(M1840=People!$B$4,People!$A$4,IF(M1840=People!$B$3,People!$A$3,IF(M1840=People!$B$2,People!$A$2,0))))</f>
        <v>Cassandra Brandow</v>
      </c>
      <c r="W1840" s="3" t="str">
        <f>IFERROR(INDEX(Returns!A:A,MATCH(B1840,Returns!B:B,0)),"No")</f>
        <v>No</v>
      </c>
    </row>
    <row r="1841" spans="1:23" x14ac:dyDescent="0.2">
      <c r="A1841" s="1">
        <v>1840</v>
      </c>
      <c r="B1841" t="s">
        <v>7060</v>
      </c>
      <c r="C1841" s="2">
        <v>42583</v>
      </c>
      <c r="D1841" s="2">
        <v>42587</v>
      </c>
      <c r="E1841" s="1" t="s">
        <v>46</v>
      </c>
      <c r="F1841" s="1" t="s">
        <v>3724</v>
      </c>
      <c r="G1841" s="1" t="s">
        <v>3725</v>
      </c>
      <c r="H1841" s="1" t="s">
        <v>38</v>
      </c>
      <c r="I1841" s="1" t="s">
        <v>25</v>
      </c>
      <c r="J1841" s="1" t="s">
        <v>413</v>
      </c>
      <c r="K1841" s="1" t="s">
        <v>82</v>
      </c>
      <c r="L1841" s="1">
        <v>28205</v>
      </c>
      <c r="M1841" s="1" t="s">
        <v>28</v>
      </c>
      <c r="N1841" s="1" t="s">
        <v>3726</v>
      </c>
      <c r="O1841" s="1" t="s">
        <v>43</v>
      </c>
      <c r="P1841" s="1" t="s">
        <v>73</v>
      </c>
      <c r="Q1841" s="1" t="s">
        <v>3727</v>
      </c>
      <c r="R1841" s="1">
        <v>62.920000000000009</v>
      </c>
      <c r="S1841" s="1">
        <v>1</v>
      </c>
      <c r="T1841" s="1">
        <v>0.2</v>
      </c>
      <c r="U1841" s="1">
        <v>10.224499999999994</v>
      </c>
      <c r="V1841" s="3" t="str">
        <f>IF(M1841=People!$B$5,People!$A$5,IF(M1841=People!$B$4,People!$A$4,IF(M1841=People!$B$3,People!$A$3,IF(M1841=People!$B$2,People!$A$2,0))))</f>
        <v>Cassandra Brandow</v>
      </c>
      <c r="W1841" s="3" t="str">
        <f>IFERROR(INDEX(Returns!A:A,MATCH(B1841,Returns!B:B,0)),"No")</f>
        <v>No</v>
      </c>
    </row>
    <row r="1842" spans="1:23" x14ac:dyDescent="0.2">
      <c r="A1842" s="1">
        <v>1841</v>
      </c>
      <c r="B1842" t="s">
        <v>7060</v>
      </c>
      <c r="C1842" s="2">
        <v>42583</v>
      </c>
      <c r="D1842" s="2">
        <v>42587</v>
      </c>
      <c r="E1842" s="1" t="s">
        <v>46</v>
      </c>
      <c r="F1842" s="1" t="s">
        <v>3724</v>
      </c>
      <c r="G1842" s="1" t="s">
        <v>3725</v>
      </c>
      <c r="H1842" s="1" t="s">
        <v>38</v>
      </c>
      <c r="I1842" s="1" t="s">
        <v>25</v>
      </c>
      <c r="J1842" s="1" t="s">
        <v>413</v>
      </c>
      <c r="K1842" s="1" t="s">
        <v>82</v>
      </c>
      <c r="L1842" s="1">
        <v>28205</v>
      </c>
      <c r="M1842" s="1" t="s">
        <v>28</v>
      </c>
      <c r="N1842" s="1" t="s">
        <v>494</v>
      </c>
      <c r="O1842" s="1" t="s">
        <v>43</v>
      </c>
      <c r="P1842" s="1" t="s">
        <v>84</v>
      </c>
      <c r="Q1842" s="1" t="s">
        <v>495</v>
      </c>
      <c r="R1842" s="1">
        <v>78.304000000000002</v>
      </c>
      <c r="S1842" s="1">
        <v>2</v>
      </c>
      <c r="T1842" s="1">
        <v>0.2</v>
      </c>
      <c r="U1842" s="1">
        <v>29.363999999999997</v>
      </c>
      <c r="V1842" s="3" t="str">
        <f>IF(M1842=People!$B$5,People!$A$5,IF(M1842=People!$B$4,People!$A$4,IF(M1842=People!$B$3,People!$A$3,IF(M1842=People!$B$2,People!$A$2,0))))</f>
        <v>Cassandra Brandow</v>
      </c>
      <c r="W1842" s="3" t="str">
        <f>IFERROR(INDEX(Returns!A:A,MATCH(B1842,Returns!B:B,0)),"No")</f>
        <v>No</v>
      </c>
    </row>
    <row r="1843" spans="1:23" x14ac:dyDescent="0.2">
      <c r="A1843" s="1">
        <v>1842</v>
      </c>
      <c r="B1843" t="s">
        <v>7061</v>
      </c>
      <c r="C1843" s="2">
        <v>43299</v>
      </c>
      <c r="D1843" s="2">
        <v>43304</v>
      </c>
      <c r="E1843" s="1" t="s">
        <v>46</v>
      </c>
      <c r="F1843" s="1" t="s">
        <v>3728</v>
      </c>
      <c r="G1843" s="1" t="s">
        <v>3729</v>
      </c>
      <c r="H1843" s="1" t="s">
        <v>38</v>
      </c>
      <c r="I1843" s="1" t="s">
        <v>25</v>
      </c>
      <c r="J1843" s="1" t="s">
        <v>3730</v>
      </c>
      <c r="K1843" s="1" t="s">
        <v>27</v>
      </c>
      <c r="L1843" s="1">
        <v>42104</v>
      </c>
      <c r="M1843" s="1" t="s">
        <v>28</v>
      </c>
      <c r="N1843" s="1" t="s">
        <v>3731</v>
      </c>
      <c r="O1843" s="1" t="s">
        <v>30</v>
      </c>
      <c r="P1843" s="1" t="s">
        <v>34</v>
      </c>
      <c r="Q1843" s="1" t="s">
        <v>3732</v>
      </c>
      <c r="R1843" s="1">
        <v>140.81</v>
      </c>
      <c r="S1843" s="1">
        <v>1</v>
      </c>
      <c r="T1843" s="1">
        <v>0</v>
      </c>
      <c r="U1843" s="1">
        <v>39.4268</v>
      </c>
      <c r="V1843" s="3" t="str">
        <f>IF(M1843=People!$B$5,People!$A$5,IF(M1843=People!$B$4,People!$A$4,IF(M1843=People!$B$3,People!$A$3,IF(M1843=People!$B$2,People!$A$2,0))))</f>
        <v>Cassandra Brandow</v>
      </c>
      <c r="W1843" s="3" t="str">
        <f>IFERROR(INDEX(Returns!A:A,MATCH(B1843,Returns!B:B,0)),"No")</f>
        <v>No</v>
      </c>
    </row>
    <row r="1844" spans="1:23" x14ac:dyDescent="0.2">
      <c r="A1844" s="1">
        <v>1843</v>
      </c>
      <c r="B1844" t="s">
        <v>7062</v>
      </c>
      <c r="C1844" s="2">
        <v>42775</v>
      </c>
      <c r="D1844" s="2">
        <v>42777</v>
      </c>
      <c r="E1844" s="1" t="s">
        <v>21</v>
      </c>
      <c r="F1844" s="1" t="s">
        <v>1025</v>
      </c>
      <c r="G1844" s="1" t="s">
        <v>1026</v>
      </c>
      <c r="H1844" s="1" t="s">
        <v>38</v>
      </c>
      <c r="I1844" s="1" t="s">
        <v>25</v>
      </c>
      <c r="J1844" s="1" t="s">
        <v>597</v>
      </c>
      <c r="K1844" s="1" t="s">
        <v>96</v>
      </c>
      <c r="L1844" s="1">
        <v>78207</v>
      </c>
      <c r="M1844" s="1" t="s">
        <v>97</v>
      </c>
      <c r="N1844" s="1" t="s">
        <v>1048</v>
      </c>
      <c r="O1844" s="1" t="s">
        <v>43</v>
      </c>
      <c r="P1844" s="1" t="s">
        <v>44</v>
      </c>
      <c r="Q1844" s="1" t="s">
        <v>1049</v>
      </c>
      <c r="R1844" s="1">
        <v>40.096000000000004</v>
      </c>
      <c r="S1844" s="1">
        <v>4</v>
      </c>
      <c r="T1844" s="1">
        <v>0.2</v>
      </c>
      <c r="U1844" s="1">
        <v>13.532399999999996</v>
      </c>
      <c r="V1844" s="3" t="str">
        <f>IF(M1844=People!$B$5,People!$A$5,IF(M1844=People!$B$4,People!$A$4,IF(M1844=People!$B$3,People!$A$3,IF(M1844=People!$B$2,People!$A$2,0))))</f>
        <v>Kelly Williams</v>
      </c>
      <c r="W1844" s="3" t="str">
        <f>IFERROR(INDEX(Returns!A:A,MATCH(B1844,Returns!B:B,0)),"No")</f>
        <v>No</v>
      </c>
    </row>
    <row r="1845" spans="1:23" x14ac:dyDescent="0.2">
      <c r="A1845" s="1">
        <v>1844</v>
      </c>
      <c r="B1845" t="s">
        <v>7062</v>
      </c>
      <c r="C1845" s="2">
        <v>42775</v>
      </c>
      <c r="D1845" s="2">
        <v>42777</v>
      </c>
      <c r="E1845" s="1" t="s">
        <v>21</v>
      </c>
      <c r="F1845" s="1" t="s">
        <v>1025</v>
      </c>
      <c r="G1845" s="1" t="s">
        <v>1026</v>
      </c>
      <c r="H1845" s="1" t="s">
        <v>38</v>
      </c>
      <c r="I1845" s="1" t="s">
        <v>25</v>
      </c>
      <c r="J1845" s="1" t="s">
        <v>597</v>
      </c>
      <c r="K1845" s="1" t="s">
        <v>96</v>
      </c>
      <c r="L1845" s="1">
        <v>78207</v>
      </c>
      <c r="M1845" s="1" t="s">
        <v>97</v>
      </c>
      <c r="N1845" s="1" t="s">
        <v>3733</v>
      </c>
      <c r="O1845" s="1" t="s">
        <v>30</v>
      </c>
      <c r="P1845" s="1" t="s">
        <v>60</v>
      </c>
      <c r="Q1845" s="1" t="s">
        <v>3734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3" t="str">
        <f>IF(M1845=People!$B$5,People!$A$5,IF(M1845=People!$B$4,People!$A$4,IF(M1845=People!$B$3,People!$A$3,IF(M1845=People!$B$2,People!$A$2,0))))</f>
        <v>Kelly Williams</v>
      </c>
      <c r="W1845" s="3" t="str">
        <f>IFERROR(INDEX(Returns!A:A,MATCH(B1845,Returns!B:B,0)),"No")</f>
        <v>No</v>
      </c>
    </row>
    <row r="1846" spans="1:23" x14ac:dyDescent="0.2">
      <c r="A1846" s="1">
        <v>1845</v>
      </c>
      <c r="B1846" t="s">
        <v>7063</v>
      </c>
      <c r="C1846" s="2">
        <v>43675</v>
      </c>
      <c r="D1846" s="2">
        <v>43679</v>
      </c>
      <c r="E1846" s="1" t="s">
        <v>46</v>
      </c>
      <c r="F1846" s="1" t="s">
        <v>3735</v>
      </c>
      <c r="G1846" s="1" t="s">
        <v>3736</v>
      </c>
      <c r="H1846" s="1" t="s">
        <v>24</v>
      </c>
      <c r="I1846" s="1" t="s">
        <v>25</v>
      </c>
      <c r="J1846" s="1" t="s">
        <v>88</v>
      </c>
      <c r="K1846" s="1" t="s">
        <v>89</v>
      </c>
      <c r="L1846" s="1">
        <v>98115</v>
      </c>
      <c r="M1846" s="1" t="s">
        <v>41</v>
      </c>
      <c r="N1846" s="1" t="s">
        <v>145</v>
      </c>
      <c r="O1846" s="1" t="s">
        <v>66</v>
      </c>
      <c r="P1846" s="1" t="s">
        <v>146</v>
      </c>
      <c r="Q1846" s="1" t="s">
        <v>147</v>
      </c>
      <c r="R1846" s="1">
        <v>90.570000000000007</v>
      </c>
      <c r="S1846" s="1">
        <v>3</v>
      </c>
      <c r="T1846" s="1">
        <v>0</v>
      </c>
      <c r="U1846" s="1">
        <v>11.774100000000004</v>
      </c>
      <c r="V1846" s="3" t="str">
        <f>IF(M1846=People!$B$5,People!$A$5,IF(M1846=People!$B$4,People!$A$4,IF(M1846=People!$B$3,People!$A$3,IF(M1846=People!$B$2,People!$A$2,0))))</f>
        <v>Anna Andreadi</v>
      </c>
      <c r="W1846" s="3" t="str">
        <f>IFERROR(INDEX(Returns!A:A,MATCH(B1846,Returns!B:B,0)),"No")</f>
        <v>No</v>
      </c>
    </row>
    <row r="1847" spans="1:23" x14ac:dyDescent="0.2">
      <c r="A1847" s="1">
        <v>1846</v>
      </c>
      <c r="B1847" t="s">
        <v>7064</v>
      </c>
      <c r="C1847" s="2">
        <v>43477</v>
      </c>
      <c r="D1847" s="2">
        <v>43482</v>
      </c>
      <c r="E1847" s="1" t="s">
        <v>21</v>
      </c>
      <c r="F1847" s="1" t="s">
        <v>3612</v>
      </c>
      <c r="G1847" s="1" t="s">
        <v>3613</v>
      </c>
      <c r="H1847" s="1" t="s">
        <v>94</v>
      </c>
      <c r="I1847" s="1" t="s">
        <v>25</v>
      </c>
      <c r="J1847" s="1" t="s">
        <v>89</v>
      </c>
      <c r="K1847" s="1" t="s">
        <v>2548</v>
      </c>
      <c r="L1847" s="1">
        <v>20016</v>
      </c>
      <c r="M1847" s="1" t="s">
        <v>135</v>
      </c>
      <c r="N1847" s="1" t="s">
        <v>501</v>
      </c>
      <c r="O1847" s="1" t="s">
        <v>43</v>
      </c>
      <c r="P1847" s="1" t="s">
        <v>84</v>
      </c>
      <c r="Q1847" s="1" t="s">
        <v>502</v>
      </c>
      <c r="R1847" s="1">
        <v>40.08</v>
      </c>
      <c r="S1847" s="1">
        <v>6</v>
      </c>
      <c r="T1847" s="1">
        <v>0</v>
      </c>
      <c r="U1847" s="1">
        <v>19.238399999999999</v>
      </c>
      <c r="V1847" s="3" t="str">
        <f>IF(M1847=People!$B$5,People!$A$5,IF(M1847=People!$B$4,People!$A$4,IF(M1847=People!$B$3,People!$A$3,IF(M1847=People!$B$2,People!$A$2,0))))</f>
        <v>Chuck Magee</v>
      </c>
      <c r="W1847" s="3" t="str">
        <f>IFERROR(INDEX(Returns!A:A,MATCH(B1847,Returns!B:B,0)),"No")</f>
        <v>No</v>
      </c>
    </row>
    <row r="1848" spans="1:23" x14ac:dyDescent="0.2">
      <c r="A1848" s="1">
        <v>1847</v>
      </c>
      <c r="B1848" t="s">
        <v>7064</v>
      </c>
      <c r="C1848" s="2">
        <v>43477</v>
      </c>
      <c r="D1848" s="2">
        <v>43482</v>
      </c>
      <c r="E1848" s="1" t="s">
        <v>21</v>
      </c>
      <c r="F1848" s="1" t="s">
        <v>3612</v>
      </c>
      <c r="G1848" s="1" t="s">
        <v>3613</v>
      </c>
      <c r="H1848" s="1" t="s">
        <v>94</v>
      </c>
      <c r="I1848" s="1" t="s">
        <v>25</v>
      </c>
      <c r="J1848" s="1" t="s">
        <v>89</v>
      </c>
      <c r="K1848" s="1" t="s">
        <v>2548</v>
      </c>
      <c r="L1848" s="1">
        <v>20016</v>
      </c>
      <c r="M1848" s="1" t="s">
        <v>135</v>
      </c>
      <c r="N1848" s="1" t="s">
        <v>3737</v>
      </c>
      <c r="O1848" s="1" t="s">
        <v>30</v>
      </c>
      <c r="P1848" s="1" t="s">
        <v>60</v>
      </c>
      <c r="Q1848" s="1" t="s">
        <v>3738</v>
      </c>
      <c r="R1848" s="1">
        <v>37.68</v>
      </c>
      <c r="S1848" s="1">
        <v>2</v>
      </c>
      <c r="T1848" s="1">
        <v>0</v>
      </c>
      <c r="U1848" s="1">
        <v>15.825600000000001</v>
      </c>
      <c r="V1848" s="3" t="str">
        <f>IF(M1848=People!$B$5,People!$A$5,IF(M1848=People!$B$4,People!$A$4,IF(M1848=People!$B$3,People!$A$3,IF(M1848=People!$B$2,People!$A$2,0))))</f>
        <v>Chuck Magee</v>
      </c>
      <c r="W1848" s="3" t="str">
        <f>IFERROR(INDEX(Returns!A:A,MATCH(B1848,Returns!B:B,0)),"No")</f>
        <v>No</v>
      </c>
    </row>
    <row r="1849" spans="1:23" x14ac:dyDescent="0.2">
      <c r="A1849" s="1">
        <v>1848</v>
      </c>
      <c r="B1849" t="s">
        <v>7065</v>
      </c>
      <c r="C1849" s="2">
        <v>43718</v>
      </c>
      <c r="D1849" s="2">
        <v>43718</v>
      </c>
      <c r="E1849" s="1" t="s">
        <v>1126</v>
      </c>
      <c r="F1849" s="1" t="s">
        <v>2750</v>
      </c>
      <c r="G1849" s="1" t="s">
        <v>2751</v>
      </c>
      <c r="H1849" s="1" t="s">
        <v>38</v>
      </c>
      <c r="I1849" s="1" t="s">
        <v>25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1019</v>
      </c>
      <c r="O1849" s="1" t="s">
        <v>30</v>
      </c>
      <c r="P1849" s="1" t="s">
        <v>34</v>
      </c>
      <c r="Q1849" s="1" t="s">
        <v>1020</v>
      </c>
      <c r="R1849" s="1">
        <v>362.35199999999998</v>
      </c>
      <c r="S1849" s="1">
        <v>3</v>
      </c>
      <c r="T1849" s="1">
        <v>0.2</v>
      </c>
      <c r="U1849" s="1">
        <v>27.176400000000015</v>
      </c>
      <c r="V1849" s="3" t="str">
        <f>IF(M1849=People!$B$5,People!$A$5,IF(M1849=People!$B$4,People!$A$4,IF(M1849=People!$B$3,People!$A$3,IF(M1849=People!$B$2,People!$A$2,0))))</f>
        <v>Anna Andreadi</v>
      </c>
      <c r="W1849" s="3" t="str">
        <f>IFERROR(INDEX(Returns!A:A,MATCH(B1849,Returns!B:B,0)),"No")</f>
        <v>No</v>
      </c>
    </row>
    <row r="1850" spans="1:23" x14ac:dyDescent="0.2">
      <c r="A1850" s="1">
        <v>1849</v>
      </c>
      <c r="B1850" t="s">
        <v>7065</v>
      </c>
      <c r="C1850" s="2">
        <v>43718</v>
      </c>
      <c r="D1850" s="2">
        <v>43718</v>
      </c>
      <c r="E1850" s="1" t="s">
        <v>1126</v>
      </c>
      <c r="F1850" s="1" t="s">
        <v>2750</v>
      </c>
      <c r="G1850" s="1" t="s">
        <v>2751</v>
      </c>
      <c r="H1850" s="1" t="s">
        <v>38</v>
      </c>
      <c r="I1850" s="1" t="s">
        <v>25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1067</v>
      </c>
      <c r="O1850" s="1" t="s">
        <v>43</v>
      </c>
      <c r="P1850" s="1" t="s">
        <v>70</v>
      </c>
      <c r="Q1850" s="1" t="s">
        <v>1068</v>
      </c>
      <c r="R1850" s="1">
        <v>7.1840000000000011</v>
      </c>
      <c r="S1850" s="1">
        <v>2</v>
      </c>
      <c r="T1850" s="1">
        <v>0.2</v>
      </c>
      <c r="U1850" s="1">
        <v>2.2449999999999992</v>
      </c>
      <c r="V1850" s="3" t="str">
        <f>IF(M1850=People!$B$5,People!$A$5,IF(M1850=People!$B$4,People!$A$4,IF(M1850=People!$B$3,People!$A$3,IF(M1850=People!$B$2,People!$A$2,0))))</f>
        <v>Anna Andreadi</v>
      </c>
      <c r="W1850" s="3" t="str">
        <f>IFERROR(INDEX(Returns!A:A,MATCH(B1850,Returns!B:B,0)),"No")</f>
        <v>No</v>
      </c>
    </row>
    <row r="1851" spans="1:23" x14ac:dyDescent="0.2">
      <c r="A1851" s="1">
        <v>1850</v>
      </c>
      <c r="B1851" t="s">
        <v>7066</v>
      </c>
      <c r="C1851" s="2">
        <v>42936</v>
      </c>
      <c r="D1851" s="2">
        <v>42941</v>
      </c>
      <c r="E1851" s="1" t="s">
        <v>21</v>
      </c>
      <c r="F1851" s="1" t="s">
        <v>2400</v>
      </c>
      <c r="G1851" s="1" t="s">
        <v>2401</v>
      </c>
      <c r="H1851" s="1" t="s">
        <v>24</v>
      </c>
      <c r="I1851" s="1" t="s">
        <v>25</v>
      </c>
      <c r="J1851" s="1" t="s">
        <v>3739</v>
      </c>
      <c r="K1851" s="1" t="s">
        <v>228</v>
      </c>
      <c r="L1851" s="1">
        <v>46614</v>
      </c>
      <c r="M1851" s="1" t="s">
        <v>97</v>
      </c>
      <c r="N1851" s="1" t="s">
        <v>3740</v>
      </c>
      <c r="O1851" s="1" t="s">
        <v>43</v>
      </c>
      <c r="P1851" s="1" t="s">
        <v>55</v>
      </c>
      <c r="Q1851" s="1" t="s">
        <v>3741</v>
      </c>
      <c r="R1851" s="1">
        <v>34.76</v>
      </c>
      <c r="S1851" s="1">
        <v>1</v>
      </c>
      <c r="T1851" s="1">
        <v>0</v>
      </c>
      <c r="U1851" s="1">
        <v>9.732800000000001</v>
      </c>
      <c r="V1851" s="3" t="str">
        <f>IF(M1851=People!$B$5,People!$A$5,IF(M1851=People!$B$4,People!$A$4,IF(M1851=People!$B$3,People!$A$3,IF(M1851=People!$B$2,People!$A$2,0))))</f>
        <v>Kelly Williams</v>
      </c>
      <c r="W1851" s="3" t="str">
        <f>IFERROR(INDEX(Returns!A:A,MATCH(B1851,Returns!B:B,0)),"No")</f>
        <v>No</v>
      </c>
    </row>
    <row r="1852" spans="1:23" x14ac:dyDescent="0.2">
      <c r="A1852" s="1">
        <v>1851</v>
      </c>
      <c r="B1852" t="s">
        <v>7066</v>
      </c>
      <c r="C1852" s="2">
        <v>42936</v>
      </c>
      <c r="D1852" s="2">
        <v>42941</v>
      </c>
      <c r="E1852" s="1" t="s">
        <v>21</v>
      </c>
      <c r="F1852" s="1" t="s">
        <v>2400</v>
      </c>
      <c r="G1852" s="1" t="s">
        <v>2401</v>
      </c>
      <c r="H1852" s="1" t="s">
        <v>24</v>
      </c>
      <c r="I1852" s="1" t="s">
        <v>25</v>
      </c>
      <c r="J1852" s="1" t="s">
        <v>3739</v>
      </c>
      <c r="K1852" s="1" t="s">
        <v>228</v>
      </c>
      <c r="L1852" s="1">
        <v>46614</v>
      </c>
      <c r="M1852" s="1" t="s">
        <v>97</v>
      </c>
      <c r="N1852" s="1" t="s">
        <v>1927</v>
      </c>
      <c r="O1852" s="1" t="s">
        <v>66</v>
      </c>
      <c r="P1852" s="1" t="s">
        <v>146</v>
      </c>
      <c r="Q1852" s="1" t="s">
        <v>1928</v>
      </c>
      <c r="R1852" s="1">
        <v>831.2</v>
      </c>
      <c r="S1852" s="1">
        <v>5</v>
      </c>
      <c r="T1852" s="1">
        <v>0</v>
      </c>
      <c r="U1852" s="1">
        <v>124.68000000000004</v>
      </c>
      <c r="V1852" s="3" t="str">
        <f>IF(M1852=People!$B$5,People!$A$5,IF(M1852=People!$B$4,People!$A$4,IF(M1852=People!$B$3,People!$A$3,IF(M1852=People!$B$2,People!$A$2,0))))</f>
        <v>Kelly Williams</v>
      </c>
      <c r="W1852" s="3" t="str">
        <f>IFERROR(INDEX(Returns!A:A,MATCH(B1852,Returns!B:B,0)),"No")</f>
        <v>No</v>
      </c>
    </row>
    <row r="1853" spans="1:23" x14ac:dyDescent="0.2">
      <c r="A1853" s="1">
        <v>1852</v>
      </c>
      <c r="B1853" t="s">
        <v>7066</v>
      </c>
      <c r="C1853" s="2">
        <v>42936</v>
      </c>
      <c r="D1853" s="2">
        <v>42941</v>
      </c>
      <c r="E1853" s="1" t="s">
        <v>21</v>
      </c>
      <c r="F1853" s="1" t="s">
        <v>2400</v>
      </c>
      <c r="G1853" s="1" t="s">
        <v>2401</v>
      </c>
      <c r="H1853" s="1" t="s">
        <v>24</v>
      </c>
      <c r="I1853" s="1" t="s">
        <v>25</v>
      </c>
      <c r="J1853" s="1" t="s">
        <v>3739</v>
      </c>
      <c r="K1853" s="1" t="s">
        <v>228</v>
      </c>
      <c r="L1853" s="1">
        <v>46614</v>
      </c>
      <c r="M1853" s="1" t="s">
        <v>97</v>
      </c>
      <c r="N1853" s="1" t="s">
        <v>3742</v>
      </c>
      <c r="O1853" s="1" t="s">
        <v>43</v>
      </c>
      <c r="P1853" s="1" t="s">
        <v>84</v>
      </c>
      <c r="Q1853" s="1" t="s">
        <v>3743</v>
      </c>
      <c r="R1853" s="1">
        <v>26.400000000000002</v>
      </c>
      <c r="S1853" s="1">
        <v>5</v>
      </c>
      <c r="T1853" s="1">
        <v>0</v>
      </c>
      <c r="U1853" s="1">
        <v>11.879999999999999</v>
      </c>
      <c r="V1853" s="3" t="str">
        <f>IF(M1853=People!$B$5,People!$A$5,IF(M1853=People!$B$4,People!$A$4,IF(M1853=People!$B$3,People!$A$3,IF(M1853=People!$B$2,People!$A$2,0))))</f>
        <v>Kelly Williams</v>
      </c>
      <c r="W1853" s="3" t="str">
        <f>IFERROR(INDEX(Returns!A:A,MATCH(B1853,Returns!B:B,0)),"No")</f>
        <v>No</v>
      </c>
    </row>
    <row r="1854" spans="1:23" x14ac:dyDescent="0.2">
      <c r="A1854" s="1">
        <v>1853</v>
      </c>
      <c r="B1854" t="s">
        <v>7066</v>
      </c>
      <c r="C1854" s="2">
        <v>42936</v>
      </c>
      <c r="D1854" s="2">
        <v>42941</v>
      </c>
      <c r="E1854" s="1" t="s">
        <v>21</v>
      </c>
      <c r="F1854" s="1" t="s">
        <v>2400</v>
      </c>
      <c r="G1854" s="1" t="s">
        <v>2401</v>
      </c>
      <c r="H1854" s="1" t="s">
        <v>24</v>
      </c>
      <c r="I1854" s="1" t="s">
        <v>25</v>
      </c>
      <c r="J1854" s="1" t="s">
        <v>3739</v>
      </c>
      <c r="K1854" s="1" t="s">
        <v>228</v>
      </c>
      <c r="L1854" s="1">
        <v>46614</v>
      </c>
      <c r="M1854" s="1" t="s">
        <v>97</v>
      </c>
      <c r="N1854" s="1" t="s">
        <v>1282</v>
      </c>
      <c r="O1854" s="1" t="s">
        <v>43</v>
      </c>
      <c r="P1854" s="1" t="s">
        <v>157</v>
      </c>
      <c r="Q1854" s="1" t="s">
        <v>1283</v>
      </c>
      <c r="R1854" s="1">
        <v>106.75</v>
      </c>
      <c r="S1854" s="1">
        <v>7</v>
      </c>
      <c r="T1854" s="1">
        <v>0</v>
      </c>
      <c r="U1854" s="1">
        <v>49.10499999999999</v>
      </c>
      <c r="V1854" s="3" t="str">
        <f>IF(M1854=People!$B$5,People!$A$5,IF(M1854=People!$B$4,People!$A$4,IF(M1854=People!$B$3,People!$A$3,IF(M1854=People!$B$2,People!$A$2,0))))</f>
        <v>Kelly Williams</v>
      </c>
      <c r="W1854" s="3" t="str">
        <f>IFERROR(INDEX(Returns!A:A,MATCH(B1854,Returns!B:B,0)),"No")</f>
        <v>No</v>
      </c>
    </row>
    <row r="1855" spans="1:23" x14ac:dyDescent="0.2">
      <c r="A1855" s="1">
        <v>1854</v>
      </c>
      <c r="B1855" t="s">
        <v>7066</v>
      </c>
      <c r="C1855" s="2">
        <v>42936</v>
      </c>
      <c r="D1855" s="2">
        <v>42941</v>
      </c>
      <c r="E1855" s="1" t="s">
        <v>21</v>
      </c>
      <c r="F1855" s="1" t="s">
        <v>2400</v>
      </c>
      <c r="G1855" s="1" t="s">
        <v>2401</v>
      </c>
      <c r="H1855" s="1" t="s">
        <v>24</v>
      </c>
      <c r="I1855" s="1" t="s">
        <v>25</v>
      </c>
      <c r="J1855" s="1" t="s">
        <v>3739</v>
      </c>
      <c r="K1855" s="1" t="s">
        <v>228</v>
      </c>
      <c r="L1855" s="1">
        <v>46614</v>
      </c>
      <c r="M1855" s="1" t="s">
        <v>97</v>
      </c>
      <c r="N1855" s="1" t="s">
        <v>3744</v>
      </c>
      <c r="O1855" s="1" t="s">
        <v>43</v>
      </c>
      <c r="P1855" s="1" t="s">
        <v>84</v>
      </c>
      <c r="Q1855" s="1" t="s">
        <v>3745</v>
      </c>
      <c r="R1855" s="1">
        <v>97.82</v>
      </c>
      <c r="S1855" s="1">
        <v>2</v>
      </c>
      <c r="T1855" s="1">
        <v>0</v>
      </c>
      <c r="U1855" s="1">
        <v>45.975399999999993</v>
      </c>
      <c r="V1855" s="3" t="str">
        <f>IF(M1855=People!$B$5,People!$A$5,IF(M1855=People!$B$4,People!$A$4,IF(M1855=People!$B$3,People!$A$3,IF(M1855=People!$B$2,People!$A$2,0))))</f>
        <v>Kelly Williams</v>
      </c>
      <c r="W1855" s="3" t="str">
        <f>IFERROR(INDEX(Returns!A:A,MATCH(B1855,Returns!B:B,0)),"No")</f>
        <v>No</v>
      </c>
    </row>
    <row r="1856" spans="1:23" x14ac:dyDescent="0.2">
      <c r="A1856" s="1">
        <v>1855</v>
      </c>
      <c r="B1856" t="s">
        <v>7066</v>
      </c>
      <c r="C1856" s="2">
        <v>42936</v>
      </c>
      <c r="D1856" s="2">
        <v>42941</v>
      </c>
      <c r="E1856" s="1" t="s">
        <v>21</v>
      </c>
      <c r="F1856" s="1" t="s">
        <v>2400</v>
      </c>
      <c r="G1856" s="1" t="s">
        <v>2401</v>
      </c>
      <c r="H1856" s="1" t="s">
        <v>24</v>
      </c>
      <c r="I1856" s="1" t="s">
        <v>25</v>
      </c>
      <c r="J1856" s="1" t="s">
        <v>3739</v>
      </c>
      <c r="K1856" s="1" t="s">
        <v>228</v>
      </c>
      <c r="L1856" s="1">
        <v>46614</v>
      </c>
      <c r="M1856" s="1" t="s">
        <v>97</v>
      </c>
      <c r="N1856" s="1" t="s">
        <v>353</v>
      </c>
      <c r="O1856" s="1" t="s">
        <v>43</v>
      </c>
      <c r="P1856" s="1" t="s">
        <v>55</v>
      </c>
      <c r="Q1856" s="1" t="s">
        <v>354</v>
      </c>
      <c r="R1856" s="1">
        <v>141.4</v>
      </c>
      <c r="S1856" s="1">
        <v>5</v>
      </c>
      <c r="T1856" s="1">
        <v>0</v>
      </c>
      <c r="U1856" s="1">
        <v>38.177999999999997</v>
      </c>
      <c r="V1856" s="3" t="str">
        <f>IF(M1856=People!$B$5,People!$A$5,IF(M1856=People!$B$4,People!$A$4,IF(M1856=People!$B$3,People!$A$3,IF(M1856=People!$B$2,People!$A$2,0))))</f>
        <v>Kelly Williams</v>
      </c>
      <c r="W1856" s="3" t="str">
        <f>IFERROR(INDEX(Returns!A:A,MATCH(B1856,Returns!B:B,0)),"No")</f>
        <v>No</v>
      </c>
    </row>
    <row r="1857" spans="1:23" x14ac:dyDescent="0.2">
      <c r="A1857" s="1">
        <v>1856</v>
      </c>
      <c r="B1857" t="s">
        <v>7067</v>
      </c>
      <c r="C1857" s="2">
        <v>42534</v>
      </c>
      <c r="D1857" s="2">
        <v>42538</v>
      </c>
      <c r="E1857" s="1" t="s">
        <v>46</v>
      </c>
      <c r="F1857" s="1" t="s">
        <v>3597</v>
      </c>
      <c r="G1857" s="1" t="s">
        <v>3598</v>
      </c>
      <c r="H1857" s="1" t="s">
        <v>38</v>
      </c>
      <c r="I1857" s="1" t="s">
        <v>25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3746</v>
      </c>
      <c r="O1857" s="1" t="s">
        <v>43</v>
      </c>
      <c r="P1857" s="1" t="s">
        <v>63</v>
      </c>
      <c r="Q1857" s="1" t="s">
        <v>2550</v>
      </c>
      <c r="R1857" s="1">
        <v>14.52</v>
      </c>
      <c r="S1857" s="1">
        <v>3</v>
      </c>
      <c r="T1857" s="1">
        <v>0</v>
      </c>
      <c r="U1857" s="1">
        <v>4.7915999999999999</v>
      </c>
      <c r="V1857" s="3" t="str">
        <f>IF(M1857=People!$B$5,People!$A$5,IF(M1857=People!$B$4,People!$A$4,IF(M1857=People!$B$3,People!$A$3,IF(M1857=People!$B$2,People!$A$2,0))))</f>
        <v>Anna Andreadi</v>
      </c>
      <c r="W1857" s="3" t="str">
        <f>IFERROR(INDEX(Returns!A:A,MATCH(B1857,Returns!B:B,0)),"No")</f>
        <v>No</v>
      </c>
    </row>
    <row r="1858" spans="1:23" x14ac:dyDescent="0.2">
      <c r="A1858" s="1">
        <v>1857</v>
      </c>
      <c r="B1858" t="s">
        <v>7068</v>
      </c>
      <c r="C1858" s="2">
        <v>43597</v>
      </c>
      <c r="D1858" s="2">
        <v>43600</v>
      </c>
      <c r="E1858" s="1" t="s">
        <v>21</v>
      </c>
      <c r="F1858" s="1" t="s">
        <v>1069</v>
      </c>
      <c r="G1858" s="1" t="s">
        <v>1070</v>
      </c>
      <c r="H1858" s="1" t="s">
        <v>38</v>
      </c>
      <c r="I1858" s="1" t="s">
        <v>25</v>
      </c>
      <c r="J1858" s="1" t="s">
        <v>167</v>
      </c>
      <c r="K1858" s="1" t="s">
        <v>96</v>
      </c>
      <c r="L1858" s="1">
        <v>77041</v>
      </c>
      <c r="M1858" s="1" t="s">
        <v>97</v>
      </c>
      <c r="N1858" s="1" t="s">
        <v>2950</v>
      </c>
      <c r="O1858" s="1" t="s">
        <v>43</v>
      </c>
      <c r="P1858" s="1" t="s">
        <v>55</v>
      </c>
      <c r="Q1858" s="1" t="s">
        <v>2951</v>
      </c>
      <c r="R1858" s="1">
        <v>127.92000000000002</v>
      </c>
      <c r="S1858" s="1">
        <v>5</v>
      </c>
      <c r="T1858" s="1">
        <v>0.2</v>
      </c>
      <c r="U1858" s="1">
        <v>-15.990000000000002</v>
      </c>
      <c r="V1858" s="3" t="str">
        <f>IF(M1858=People!$B$5,People!$A$5,IF(M1858=People!$B$4,People!$A$4,IF(M1858=People!$B$3,People!$A$3,IF(M1858=People!$B$2,People!$A$2,0))))</f>
        <v>Kelly Williams</v>
      </c>
      <c r="W1858" s="3" t="str">
        <f>IFERROR(INDEX(Returns!A:A,MATCH(B1858,Returns!B:B,0)),"No")</f>
        <v>No</v>
      </c>
    </row>
    <row r="1859" spans="1:23" x14ac:dyDescent="0.2">
      <c r="A1859" s="1">
        <v>1858</v>
      </c>
      <c r="B1859" t="s">
        <v>7068</v>
      </c>
      <c r="C1859" s="2">
        <v>43597</v>
      </c>
      <c r="D1859" s="2">
        <v>43600</v>
      </c>
      <c r="E1859" s="1" t="s">
        <v>21</v>
      </c>
      <c r="F1859" s="1" t="s">
        <v>1069</v>
      </c>
      <c r="G1859" s="1" t="s">
        <v>1070</v>
      </c>
      <c r="H1859" s="1" t="s">
        <v>38</v>
      </c>
      <c r="I1859" s="1" t="s">
        <v>25</v>
      </c>
      <c r="J1859" s="1" t="s">
        <v>167</v>
      </c>
      <c r="K1859" s="1" t="s">
        <v>96</v>
      </c>
      <c r="L1859" s="1">
        <v>77041</v>
      </c>
      <c r="M1859" s="1" t="s">
        <v>97</v>
      </c>
      <c r="N1859" s="1" t="s">
        <v>3747</v>
      </c>
      <c r="O1859" s="1" t="s">
        <v>43</v>
      </c>
      <c r="P1859" s="1" t="s">
        <v>70</v>
      </c>
      <c r="Q1859" s="1" t="s">
        <v>3748</v>
      </c>
      <c r="R1859" s="1">
        <v>34.239999999999988</v>
      </c>
      <c r="S1859" s="1">
        <v>4</v>
      </c>
      <c r="T1859" s="1">
        <v>0.8</v>
      </c>
      <c r="U1859" s="1">
        <v>-53.072000000000017</v>
      </c>
      <c r="V1859" s="3" t="str">
        <f>IF(M1859=People!$B$5,People!$A$5,IF(M1859=People!$B$4,People!$A$4,IF(M1859=People!$B$3,People!$A$3,IF(M1859=People!$B$2,People!$A$2,0))))</f>
        <v>Kelly Williams</v>
      </c>
      <c r="W1859" s="3" t="str">
        <f>IFERROR(INDEX(Returns!A:A,MATCH(B1859,Returns!B:B,0)),"No")</f>
        <v>No</v>
      </c>
    </row>
    <row r="1860" spans="1:23" x14ac:dyDescent="0.2">
      <c r="A1860" s="1">
        <v>1859</v>
      </c>
      <c r="B1860" t="s">
        <v>7069</v>
      </c>
      <c r="C1860" s="2">
        <v>42981</v>
      </c>
      <c r="D1860" s="2">
        <v>42983</v>
      </c>
      <c r="E1860" s="1" t="s">
        <v>170</v>
      </c>
      <c r="F1860" s="1" t="s">
        <v>621</v>
      </c>
      <c r="G1860" s="1" t="s">
        <v>622</v>
      </c>
      <c r="H1860" s="1" t="s">
        <v>38</v>
      </c>
      <c r="I1860" s="1" t="s">
        <v>25</v>
      </c>
      <c r="J1860" s="1" t="s">
        <v>455</v>
      </c>
      <c r="K1860" s="1" t="s">
        <v>658</v>
      </c>
      <c r="L1860" s="1">
        <v>6010</v>
      </c>
      <c r="M1860" s="1" t="s">
        <v>135</v>
      </c>
      <c r="N1860" s="1" t="s">
        <v>98</v>
      </c>
      <c r="O1860" s="1" t="s">
        <v>43</v>
      </c>
      <c r="P1860" s="1" t="s">
        <v>73</v>
      </c>
      <c r="Q1860" s="1" t="s">
        <v>99</v>
      </c>
      <c r="R1860" s="1">
        <v>137.62</v>
      </c>
      <c r="S1860" s="1">
        <v>2</v>
      </c>
      <c r="T1860" s="1">
        <v>0</v>
      </c>
      <c r="U1860" s="1">
        <v>60.552800000000005</v>
      </c>
      <c r="V1860" s="3" t="str">
        <f>IF(M1860=People!$B$5,People!$A$5,IF(M1860=People!$B$4,People!$A$4,IF(M1860=People!$B$3,People!$A$3,IF(M1860=People!$B$2,People!$A$2,0))))</f>
        <v>Chuck Magee</v>
      </c>
      <c r="W1860" s="3" t="str">
        <f>IFERROR(INDEX(Returns!A:A,MATCH(B1860,Returns!B:B,0)),"No")</f>
        <v>No</v>
      </c>
    </row>
    <row r="1861" spans="1:23" x14ac:dyDescent="0.2">
      <c r="A1861" s="1">
        <v>1860</v>
      </c>
      <c r="B1861" t="s">
        <v>7069</v>
      </c>
      <c r="C1861" s="2">
        <v>42981</v>
      </c>
      <c r="D1861" s="2">
        <v>42983</v>
      </c>
      <c r="E1861" s="1" t="s">
        <v>170</v>
      </c>
      <c r="F1861" s="1" t="s">
        <v>621</v>
      </c>
      <c r="G1861" s="1" t="s">
        <v>622</v>
      </c>
      <c r="H1861" s="1" t="s">
        <v>38</v>
      </c>
      <c r="I1861" s="1" t="s">
        <v>25</v>
      </c>
      <c r="J1861" s="1" t="s">
        <v>455</v>
      </c>
      <c r="K1861" s="1" t="s">
        <v>658</v>
      </c>
      <c r="L1861" s="1">
        <v>6010</v>
      </c>
      <c r="M1861" s="1" t="s">
        <v>135</v>
      </c>
      <c r="N1861" s="1" t="s">
        <v>3749</v>
      </c>
      <c r="O1861" s="1" t="s">
        <v>66</v>
      </c>
      <c r="P1861" s="1" t="s">
        <v>67</v>
      </c>
      <c r="Q1861" s="1" t="s">
        <v>3750</v>
      </c>
      <c r="R1861" s="1">
        <v>100.49</v>
      </c>
      <c r="S1861" s="1">
        <v>1</v>
      </c>
      <c r="T1861" s="1">
        <v>0</v>
      </c>
      <c r="U1861" s="1">
        <v>25.122500000000002</v>
      </c>
      <c r="V1861" s="3" t="str">
        <f>IF(M1861=People!$B$5,People!$A$5,IF(M1861=People!$B$4,People!$A$4,IF(M1861=People!$B$3,People!$A$3,IF(M1861=People!$B$2,People!$A$2,0))))</f>
        <v>Chuck Magee</v>
      </c>
      <c r="W1861" s="3" t="str">
        <f>IFERROR(INDEX(Returns!A:A,MATCH(B1861,Returns!B:B,0)),"No")</f>
        <v>No</v>
      </c>
    </row>
    <row r="1862" spans="1:23" x14ac:dyDescent="0.2">
      <c r="A1862" s="1">
        <v>1861</v>
      </c>
      <c r="B1862" t="s">
        <v>7070</v>
      </c>
      <c r="C1862" s="2">
        <v>43550</v>
      </c>
      <c r="D1862" s="2">
        <v>43551</v>
      </c>
      <c r="E1862" s="1" t="s">
        <v>170</v>
      </c>
      <c r="F1862" s="1" t="s">
        <v>2148</v>
      </c>
      <c r="G1862" s="1" t="s">
        <v>2149</v>
      </c>
      <c r="H1862" s="1" t="s">
        <v>24</v>
      </c>
      <c r="I1862" s="1" t="s">
        <v>25</v>
      </c>
      <c r="J1862" s="1" t="s">
        <v>239</v>
      </c>
      <c r="K1862" s="1" t="s">
        <v>240</v>
      </c>
      <c r="L1862" s="1">
        <v>10009</v>
      </c>
      <c r="M1862" s="1" t="s">
        <v>135</v>
      </c>
      <c r="N1862" s="1" t="s">
        <v>3751</v>
      </c>
      <c r="O1862" s="1" t="s">
        <v>30</v>
      </c>
      <c r="P1862" s="1" t="s">
        <v>31</v>
      </c>
      <c r="Q1862" s="1" t="s">
        <v>3752</v>
      </c>
      <c r="R1862" s="1">
        <v>257.56799999999998</v>
      </c>
      <c r="S1862" s="1">
        <v>2</v>
      </c>
      <c r="T1862" s="1">
        <v>0.2</v>
      </c>
      <c r="U1862" s="1">
        <v>-28.976400000000012</v>
      </c>
      <c r="V1862" s="3" t="str">
        <f>IF(M1862=People!$B$5,People!$A$5,IF(M1862=People!$B$4,People!$A$4,IF(M1862=People!$B$3,People!$A$3,IF(M1862=People!$B$2,People!$A$2,0))))</f>
        <v>Chuck Magee</v>
      </c>
      <c r="W1862" s="3" t="str">
        <f>IFERROR(INDEX(Returns!A:A,MATCH(B1862,Returns!B:B,0)),"No")</f>
        <v>No</v>
      </c>
    </row>
    <row r="1863" spans="1:23" x14ac:dyDescent="0.2">
      <c r="A1863" s="1">
        <v>1862</v>
      </c>
      <c r="B1863" t="s">
        <v>7070</v>
      </c>
      <c r="C1863" s="2">
        <v>43550</v>
      </c>
      <c r="D1863" s="2">
        <v>43551</v>
      </c>
      <c r="E1863" s="1" t="s">
        <v>170</v>
      </c>
      <c r="F1863" s="1" t="s">
        <v>2148</v>
      </c>
      <c r="G1863" s="1" t="s">
        <v>2149</v>
      </c>
      <c r="H1863" s="1" t="s">
        <v>24</v>
      </c>
      <c r="I1863" s="1" t="s">
        <v>25</v>
      </c>
      <c r="J1863" s="1" t="s">
        <v>239</v>
      </c>
      <c r="K1863" s="1" t="s">
        <v>240</v>
      </c>
      <c r="L1863" s="1">
        <v>10009</v>
      </c>
      <c r="M1863" s="1" t="s">
        <v>135</v>
      </c>
      <c r="N1863" s="1" t="s">
        <v>651</v>
      </c>
      <c r="O1863" s="1" t="s">
        <v>66</v>
      </c>
      <c r="P1863" s="1" t="s">
        <v>67</v>
      </c>
      <c r="Q1863" s="1" t="s">
        <v>652</v>
      </c>
      <c r="R1863" s="1">
        <v>119.96</v>
      </c>
      <c r="S1863" s="1">
        <v>4</v>
      </c>
      <c r="T1863" s="1">
        <v>0</v>
      </c>
      <c r="U1863" s="1">
        <v>33.588800000000006</v>
      </c>
      <c r="V1863" s="3" t="str">
        <f>IF(M1863=People!$B$5,People!$A$5,IF(M1863=People!$B$4,People!$A$4,IF(M1863=People!$B$3,People!$A$3,IF(M1863=People!$B$2,People!$A$2,0))))</f>
        <v>Chuck Magee</v>
      </c>
      <c r="W1863" s="3" t="str">
        <f>IFERROR(INDEX(Returns!A:A,MATCH(B1863,Returns!B:B,0)),"No")</f>
        <v>No</v>
      </c>
    </row>
    <row r="1864" spans="1:23" x14ac:dyDescent="0.2">
      <c r="A1864" s="1">
        <v>1863</v>
      </c>
      <c r="B1864" t="s">
        <v>7071</v>
      </c>
      <c r="C1864" s="2">
        <v>42686</v>
      </c>
      <c r="D1864" s="2">
        <v>42686</v>
      </c>
      <c r="E1864" s="1" t="s">
        <v>1126</v>
      </c>
      <c r="F1864" s="1" t="s">
        <v>1243</v>
      </c>
      <c r="G1864" s="1" t="s">
        <v>1244</v>
      </c>
      <c r="H1864" s="1" t="s">
        <v>24</v>
      </c>
      <c r="I1864" s="1" t="s">
        <v>25</v>
      </c>
      <c r="J1864" s="1" t="s">
        <v>597</v>
      </c>
      <c r="K1864" s="1" t="s">
        <v>96</v>
      </c>
      <c r="L1864" s="1">
        <v>78207</v>
      </c>
      <c r="M1864" s="1" t="s">
        <v>97</v>
      </c>
      <c r="N1864" s="1" t="s">
        <v>668</v>
      </c>
      <c r="O1864" s="1" t="s">
        <v>43</v>
      </c>
      <c r="P1864" s="1" t="s">
        <v>55</v>
      </c>
      <c r="Q1864" s="1" t="s">
        <v>669</v>
      </c>
      <c r="R1864" s="1">
        <v>49.632000000000005</v>
      </c>
      <c r="S1864" s="1">
        <v>4</v>
      </c>
      <c r="T1864" s="1">
        <v>0.2</v>
      </c>
      <c r="U1864" s="1">
        <v>4.9632000000000005</v>
      </c>
      <c r="V1864" s="3" t="str">
        <f>IF(M1864=People!$B$5,People!$A$5,IF(M1864=People!$B$4,People!$A$4,IF(M1864=People!$B$3,People!$A$3,IF(M1864=People!$B$2,People!$A$2,0))))</f>
        <v>Kelly Williams</v>
      </c>
      <c r="W1864" s="3" t="str">
        <f>IFERROR(INDEX(Returns!A:A,MATCH(B1864,Returns!B:B,0)),"No")</f>
        <v>No</v>
      </c>
    </row>
    <row r="1865" spans="1:23" x14ac:dyDescent="0.2">
      <c r="A1865" s="1">
        <v>1864</v>
      </c>
      <c r="B1865" t="s">
        <v>7072</v>
      </c>
      <c r="C1865" s="2">
        <v>43386</v>
      </c>
      <c r="D1865" s="2">
        <v>43390</v>
      </c>
      <c r="E1865" s="1" t="s">
        <v>46</v>
      </c>
      <c r="F1865" s="1" t="s">
        <v>3753</v>
      </c>
      <c r="G1865" s="1" t="s">
        <v>3754</v>
      </c>
      <c r="H1865" s="1" t="s">
        <v>38</v>
      </c>
      <c r="I1865" s="1" t="s">
        <v>25</v>
      </c>
      <c r="J1865" s="1" t="s">
        <v>403</v>
      </c>
      <c r="K1865" s="1" t="s">
        <v>404</v>
      </c>
      <c r="L1865" s="1">
        <v>80013</v>
      </c>
      <c r="M1865" s="1" t="s">
        <v>41</v>
      </c>
      <c r="N1865" s="1" t="s">
        <v>1073</v>
      </c>
      <c r="O1865" s="1" t="s">
        <v>30</v>
      </c>
      <c r="P1865" s="1" t="s">
        <v>52</v>
      </c>
      <c r="Q1865" s="1" t="s">
        <v>1074</v>
      </c>
      <c r="R1865" s="1">
        <v>727.45</v>
      </c>
      <c r="S1865" s="1">
        <v>5</v>
      </c>
      <c r="T1865" s="1">
        <v>0.5</v>
      </c>
      <c r="U1865" s="1">
        <v>-465.5680000000001</v>
      </c>
      <c r="V1865" s="3" t="str">
        <f>IF(M1865=People!$B$5,People!$A$5,IF(M1865=People!$B$4,People!$A$4,IF(M1865=People!$B$3,People!$A$3,IF(M1865=People!$B$2,People!$A$2,0))))</f>
        <v>Anna Andreadi</v>
      </c>
      <c r="W1865" s="3" t="str">
        <f>IFERROR(INDEX(Returns!A:A,MATCH(B1865,Returns!B:B,0)),"No")</f>
        <v>No</v>
      </c>
    </row>
    <row r="1866" spans="1:23" x14ac:dyDescent="0.2">
      <c r="A1866" s="1">
        <v>1865</v>
      </c>
      <c r="B1866" t="s">
        <v>7072</v>
      </c>
      <c r="C1866" s="2">
        <v>43386</v>
      </c>
      <c r="D1866" s="2">
        <v>43390</v>
      </c>
      <c r="E1866" s="1" t="s">
        <v>46</v>
      </c>
      <c r="F1866" s="1" t="s">
        <v>3753</v>
      </c>
      <c r="G1866" s="1" t="s">
        <v>3754</v>
      </c>
      <c r="H1866" s="1" t="s">
        <v>38</v>
      </c>
      <c r="I1866" s="1" t="s">
        <v>25</v>
      </c>
      <c r="J1866" s="1" t="s">
        <v>403</v>
      </c>
      <c r="K1866" s="1" t="s">
        <v>404</v>
      </c>
      <c r="L1866" s="1">
        <v>80013</v>
      </c>
      <c r="M1866" s="1" t="s">
        <v>41</v>
      </c>
      <c r="N1866" s="1" t="s">
        <v>3755</v>
      </c>
      <c r="O1866" s="1" t="s">
        <v>30</v>
      </c>
      <c r="P1866" s="1" t="s">
        <v>60</v>
      </c>
      <c r="Q1866" s="1" t="s">
        <v>3756</v>
      </c>
      <c r="R1866" s="1">
        <v>24.96</v>
      </c>
      <c r="S1866" s="1">
        <v>3</v>
      </c>
      <c r="T1866" s="1">
        <v>0.2</v>
      </c>
      <c r="U1866" s="1">
        <v>4.3679999999999986</v>
      </c>
      <c r="V1866" s="3" t="str">
        <f>IF(M1866=People!$B$5,People!$A$5,IF(M1866=People!$B$4,People!$A$4,IF(M1866=People!$B$3,People!$A$3,IF(M1866=People!$B$2,People!$A$2,0))))</f>
        <v>Anna Andreadi</v>
      </c>
      <c r="W1866" s="3" t="str">
        <f>IFERROR(INDEX(Returns!A:A,MATCH(B1866,Returns!B:B,0)),"No")</f>
        <v>No</v>
      </c>
    </row>
    <row r="1867" spans="1:23" x14ac:dyDescent="0.2">
      <c r="A1867" s="1">
        <v>1866</v>
      </c>
      <c r="B1867" t="s">
        <v>7073</v>
      </c>
      <c r="C1867" s="2">
        <v>43781</v>
      </c>
      <c r="D1867" s="2">
        <v>43781</v>
      </c>
      <c r="E1867" s="1" t="s">
        <v>1126</v>
      </c>
      <c r="F1867" s="1" t="s">
        <v>1759</v>
      </c>
      <c r="G1867" s="1" t="s">
        <v>1760</v>
      </c>
      <c r="H1867" s="1" t="s">
        <v>38</v>
      </c>
      <c r="I1867" s="1" t="s">
        <v>25</v>
      </c>
      <c r="J1867" s="1" t="s">
        <v>535</v>
      </c>
      <c r="K1867" s="1" t="s">
        <v>440</v>
      </c>
      <c r="L1867" s="1">
        <v>43055</v>
      </c>
      <c r="M1867" s="1" t="s">
        <v>135</v>
      </c>
      <c r="N1867" s="1" t="s">
        <v>3757</v>
      </c>
      <c r="O1867" s="1" t="s">
        <v>66</v>
      </c>
      <c r="P1867" s="1" t="s">
        <v>67</v>
      </c>
      <c r="Q1867" s="1" t="s">
        <v>3758</v>
      </c>
      <c r="R1867" s="1">
        <v>370.78199999999998</v>
      </c>
      <c r="S1867" s="1">
        <v>3</v>
      </c>
      <c r="T1867" s="1">
        <v>0.4</v>
      </c>
      <c r="U1867" s="1">
        <v>-92.695500000000038</v>
      </c>
      <c r="V1867" s="3" t="str">
        <f>IF(M1867=People!$B$5,People!$A$5,IF(M1867=People!$B$4,People!$A$4,IF(M1867=People!$B$3,People!$A$3,IF(M1867=People!$B$2,People!$A$2,0))))</f>
        <v>Chuck Magee</v>
      </c>
      <c r="W1867" s="3" t="str">
        <f>IFERROR(INDEX(Returns!A:A,MATCH(B1867,Returns!B:B,0)),"No")</f>
        <v>No</v>
      </c>
    </row>
    <row r="1868" spans="1:23" x14ac:dyDescent="0.2">
      <c r="A1868" s="1">
        <v>1867</v>
      </c>
      <c r="B1868" t="s">
        <v>7074</v>
      </c>
      <c r="C1868" s="2">
        <v>43570</v>
      </c>
      <c r="D1868" s="2">
        <v>43573</v>
      </c>
      <c r="E1868" s="1" t="s">
        <v>170</v>
      </c>
      <c r="F1868" s="1" t="s">
        <v>2387</v>
      </c>
      <c r="G1868" s="1" t="s">
        <v>2388</v>
      </c>
      <c r="H1868" s="1" t="s">
        <v>38</v>
      </c>
      <c r="I1868" s="1" t="s">
        <v>25</v>
      </c>
      <c r="J1868" s="1" t="s">
        <v>26</v>
      </c>
      <c r="K1868" s="1" t="s">
        <v>1215</v>
      </c>
      <c r="L1868" s="1">
        <v>89015</v>
      </c>
      <c r="M1868" s="1" t="s">
        <v>41</v>
      </c>
      <c r="N1868" s="1" t="s">
        <v>2613</v>
      </c>
      <c r="O1868" s="1" t="s">
        <v>30</v>
      </c>
      <c r="P1868" s="1" t="s">
        <v>60</v>
      </c>
      <c r="Q1868" s="1" t="s">
        <v>2614</v>
      </c>
      <c r="R1868" s="1">
        <v>196.45</v>
      </c>
      <c r="S1868" s="1">
        <v>5</v>
      </c>
      <c r="T1868" s="1">
        <v>0</v>
      </c>
      <c r="U1868" s="1">
        <v>70.72199999999998</v>
      </c>
      <c r="V1868" s="3" t="str">
        <f>IF(M1868=People!$B$5,People!$A$5,IF(M1868=People!$B$4,People!$A$4,IF(M1868=People!$B$3,People!$A$3,IF(M1868=People!$B$2,People!$A$2,0))))</f>
        <v>Anna Andreadi</v>
      </c>
      <c r="W1868" s="3" t="str">
        <f>IFERROR(INDEX(Returns!A:A,MATCH(B1868,Returns!B:B,0)),"No")</f>
        <v>No</v>
      </c>
    </row>
    <row r="1869" spans="1:23" x14ac:dyDescent="0.2">
      <c r="A1869" s="1">
        <v>1868</v>
      </c>
      <c r="B1869" t="s">
        <v>7075</v>
      </c>
      <c r="C1869" s="2">
        <v>42911</v>
      </c>
      <c r="D1869" s="2">
        <v>42917</v>
      </c>
      <c r="E1869" s="1" t="s">
        <v>46</v>
      </c>
      <c r="F1869" s="1" t="s">
        <v>3707</v>
      </c>
      <c r="G1869" s="1" t="s">
        <v>3708</v>
      </c>
      <c r="H1869" s="1" t="s">
        <v>94</v>
      </c>
      <c r="I1869" s="1" t="s">
        <v>25</v>
      </c>
      <c r="J1869" s="1" t="s">
        <v>133</v>
      </c>
      <c r="K1869" s="1" t="s">
        <v>134</v>
      </c>
      <c r="L1869" s="1">
        <v>19143</v>
      </c>
      <c r="M1869" s="1" t="s">
        <v>135</v>
      </c>
      <c r="N1869" s="1" t="s">
        <v>3759</v>
      </c>
      <c r="O1869" s="1" t="s">
        <v>43</v>
      </c>
      <c r="P1869" s="1" t="s">
        <v>84</v>
      </c>
      <c r="Q1869" s="1" t="s">
        <v>3760</v>
      </c>
      <c r="R1869" s="1">
        <v>31.104000000000006</v>
      </c>
      <c r="S1869" s="1">
        <v>6</v>
      </c>
      <c r="T1869" s="1">
        <v>0.2</v>
      </c>
      <c r="U1869" s="1">
        <v>10.8864</v>
      </c>
      <c r="V1869" s="3" t="str">
        <f>IF(M1869=People!$B$5,People!$A$5,IF(M1869=People!$B$4,People!$A$4,IF(M1869=People!$B$3,People!$A$3,IF(M1869=People!$B$2,People!$A$2,0))))</f>
        <v>Chuck Magee</v>
      </c>
      <c r="W1869" s="3" t="str">
        <f>IFERROR(INDEX(Returns!A:A,MATCH(B1869,Returns!B:B,0)),"No")</f>
        <v>No</v>
      </c>
    </row>
    <row r="1870" spans="1:23" x14ac:dyDescent="0.2">
      <c r="A1870" s="1">
        <v>1869</v>
      </c>
      <c r="B1870" t="s">
        <v>7075</v>
      </c>
      <c r="C1870" s="2">
        <v>42911</v>
      </c>
      <c r="D1870" s="2">
        <v>42917</v>
      </c>
      <c r="E1870" s="1" t="s">
        <v>46</v>
      </c>
      <c r="F1870" s="1" t="s">
        <v>3707</v>
      </c>
      <c r="G1870" s="1" t="s">
        <v>3708</v>
      </c>
      <c r="H1870" s="1" t="s">
        <v>94</v>
      </c>
      <c r="I1870" s="1" t="s">
        <v>25</v>
      </c>
      <c r="J1870" s="1" t="s">
        <v>133</v>
      </c>
      <c r="K1870" s="1" t="s">
        <v>134</v>
      </c>
      <c r="L1870" s="1">
        <v>19143</v>
      </c>
      <c r="M1870" s="1" t="s">
        <v>135</v>
      </c>
      <c r="N1870" s="1" t="s">
        <v>3761</v>
      </c>
      <c r="O1870" s="1" t="s">
        <v>43</v>
      </c>
      <c r="P1870" s="1" t="s">
        <v>55</v>
      </c>
      <c r="Q1870" s="1" t="s">
        <v>3762</v>
      </c>
      <c r="R1870" s="1">
        <v>78.256</v>
      </c>
      <c r="S1870" s="1">
        <v>2</v>
      </c>
      <c r="T1870" s="1">
        <v>0.2</v>
      </c>
      <c r="U1870" s="1">
        <v>-17.607599999999998</v>
      </c>
      <c r="V1870" s="3" t="str">
        <f>IF(M1870=People!$B$5,People!$A$5,IF(M1870=People!$B$4,People!$A$4,IF(M1870=People!$B$3,People!$A$3,IF(M1870=People!$B$2,People!$A$2,0))))</f>
        <v>Chuck Magee</v>
      </c>
      <c r="W1870" s="3" t="str">
        <f>IFERROR(INDEX(Returns!A:A,MATCH(B1870,Returns!B:B,0)),"No")</f>
        <v>No</v>
      </c>
    </row>
    <row r="1871" spans="1:23" x14ac:dyDescent="0.2">
      <c r="A1871" s="1">
        <v>1870</v>
      </c>
      <c r="B1871" t="s">
        <v>7076</v>
      </c>
      <c r="C1871" s="2">
        <v>43338</v>
      </c>
      <c r="D1871" s="2">
        <v>43341</v>
      </c>
      <c r="E1871" s="1" t="s">
        <v>21</v>
      </c>
      <c r="F1871" s="1" t="s">
        <v>1688</v>
      </c>
      <c r="G1871" s="1" t="s">
        <v>1689</v>
      </c>
      <c r="H1871" s="1" t="s">
        <v>24</v>
      </c>
      <c r="I1871" s="1" t="s">
        <v>25</v>
      </c>
      <c r="J1871" s="1" t="s">
        <v>88</v>
      </c>
      <c r="K1871" s="1" t="s">
        <v>89</v>
      </c>
      <c r="L1871" s="1">
        <v>98103</v>
      </c>
      <c r="M1871" s="1" t="s">
        <v>41</v>
      </c>
      <c r="N1871" s="1" t="s">
        <v>2353</v>
      </c>
      <c r="O1871" s="1" t="s">
        <v>43</v>
      </c>
      <c r="P1871" s="1" t="s">
        <v>84</v>
      </c>
      <c r="Q1871" s="1" t="s">
        <v>2354</v>
      </c>
      <c r="R1871" s="1">
        <v>6.48</v>
      </c>
      <c r="S1871" s="1">
        <v>1</v>
      </c>
      <c r="T1871" s="1">
        <v>0</v>
      </c>
      <c r="U1871" s="1">
        <v>3.1104000000000003</v>
      </c>
      <c r="V1871" s="3" t="str">
        <f>IF(M1871=People!$B$5,People!$A$5,IF(M1871=People!$B$4,People!$A$4,IF(M1871=People!$B$3,People!$A$3,IF(M1871=People!$B$2,People!$A$2,0))))</f>
        <v>Anna Andreadi</v>
      </c>
      <c r="W1871" s="3" t="str">
        <f>IFERROR(INDEX(Returns!A:A,MATCH(B1871,Returns!B:B,0)),"No")</f>
        <v>No</v>
      </c>
    </row>
    <row r="1872" spans="1:23" x14ac:dyDescent="0.2">
      <c r="A1872" s="1">
        <v>1871</v>
      </c>
      <c r="B1872" t="s">
        <v>7077</v>
      </c>
      <c r="C1872" s="2">
        <v>42572</v>
      </c>
      <c r="D1872" s="2">
        <v>42576</v>
      </c>
      <c r="E1872" s="1" t="s">
        <v>46</v>
      </c>
      <c r="F1872" s="1" t="s">
        <v>3763</v>
      </c>
      <c r="G1872" s="1" t="s">
        <v>3764</v>
      </c>
      <c r="H1872" s="1" t="s">
        <v>38</v>
      </c>
      <c r="I1872" s="1" t="s">
        <v>25</v>
      </c>
      <c r="J1872" s="1" t="s">
        <v>116</v>
      </c>
      <c r="K1872" s="1" t="s">
        <v>40</v>
      </c>
      <c r="L1872" s="1">
        <v>94122</v>
      </c>
      <c r="M1872" s="1" t="s">
        <v>41</v>
      </c>
      <c r="N1872" s="1" t="s">
        <v>3765</v>
      </c>
      <c r="O1872" s="1" t="s">
        <v>43</v>
      </c>
      <c r="P1872" s="1" t="s">
        <v>63</v>
      </c>
      <c r="Q1872" s="1" t="s">
        <v>3766</v>
      </c>
      <c r="R1872" s="1">
        <v>99.2</v>
      </c>
      <c r="S1872" s="1">
        <v>5</v>
      </c>
      <c r="T1872" s="1">
        <v>0</v>
      </c>
      <c r="U1872" s="1">
        <v>25.792000000000002</v>
      </c>
      <c r="V1872" s="3" t="str">
        <f>IF(M1872=People!$B$5,People!$A$5,IF(M1872=People!$B$4,People!$A$4,IF(M1872=People!$B$3,People!$A$3,IF(M1872=People!$B$2,People!$A$2,0))))</f>
        <v>Anna Andreadi</v>
      </c>
      <c r="W1872" s="3" t="str">
        <f>IFERROR(INDEX(Returns!A:A,MATCH(B1872,Returns!B:B,0)),"No")</f>
        <v>No</v>
      </c>
    </row>
    <row r="1873" spans="1:23" x14ac:dyDescent="0.2">
      <c r="A1873" s="1">
        <v>1872</v>
      </c>
      <c r="B1873" t="s">
        <v>7077</v>
      </c>
      <c r="C1873" s="2">
        <v>42572</v>
      </c>
      <c r="D1873" s="2">
        <v>42576</v>
      </c>
      <c r="E1873" s="1" t="s">
        <v>46</v>
      </c>
      <c r="F1873" s="1" t="s">
        <v>3763</v>
      </c>
      <c r="G1873" s="1" t="s">
        <v>3764</v>
      </c>
      <c r="H1873" s="1" t="s">
        <v>38</v>
      </c>
      <c r="I1873" s="1" t="s">
        <v>25</v>
      </c>
      <c r="J1873" s="1" t="s">
        <v>116</v>
      </c>
      <c r="K1873" s="1" t="s">
        <v>40</v>
      </c>
      <c r="L1873" s="1">
        <v>94122</v>
      </c>
      <c r="M1873" s="1" t="s">
        <v>41</v>
      </c>
      <c r="N1873" s="1" t="s">
        <v>1498</v>
      </c>
      <c r="O1873" s="1" t="s">
        <v>30</v>
      </c>
      <c r="P1873" s="1" t="s">
        <v>34</v>
      </c>
      <c r="Q1873" s="1" t="s">
        <v>1499</v>
      </c>
      <c r="R1873" s="1">
        <v>801.5680000000001</v>
      </c>
      <c r="S1873" s="1">
        <v>2</v>
      </c>
      <c r="T1873" s="1">
        <v>0.2</v>
      </c>
      <c r="U1873" s="1">
        <v>50.097999999999985</v>
      </c>
      <c r="V1873" s="3" t="str">
        <f>IF(M1873=People!$B$5,People!$A$5,IF(M1873=People!$B$4,People!$A$4,IF(M1873=People!$B$3,People!$A$3,IF(M1873=People!$B$2,People!$A$2,0))))</f>
        <v>Anna Andreadi</v>
      </c>
      <c r="W1873" s="3" t="str">
        <f>IFERROR(INDEX(Returns!A:A,MATCH(B1873,Returns!B:B,0)),"No")</f>
        <v>No</v>
      </c>
    </row>
    <row r="1874" spans="1:23" x14ac:dyDescent="0.2">
      <c r="A1874" s="1">
        <v>1873</v>
      </c>
      <c r="B1874" t="s">
        <v>7077</v>
      </c>
      <c r="C1874" s="2">
        <v>42572</v>
      </c>
      <c r="D1874" s="2">
        <v>42576</v>
      </c>
      <c r="E1874" s="1" t="s">
        <v>46</v>
      </c>
      <c r="F1874" s="1" t="s">
        <v>3763</v>
      </c>
      <c r="G1874" s="1" t="s">
        <v>3764</v>
      </c>
      <c r="H1874" s="1" t="s">
        <v>38</v>
      </c>
      <c r="I1874" s="1" t="s">
        <v>25</v>
      </c>
      <c r="J1874" s="1" t="s">
        <v>116</v>
      </c>
      <c r="K1874" s="1" t="s">
        <v>40</v>
      </c>
      <c r="L1874" s="1">
        <v>94122</v>
      </c>
      <c r="M1874" s="1" t="s">
        <v>41</v>
      </c>
      <c r="N1874" s="1" t="s">
        <v>3767</v>
      </c>
      <c r="O1874" s="1" t="s">
        <v>30</v>
      </c>
      <c r="P1874" s="1" t="s">
        <v>52</v>
      </c>
      <c r="Q1874" s="1" t="s">
        <v>3768</v>
      </c>
      <c r="R1874" s="1">
        <v>272.84800000000001</v>
      </c>
      <c r="S1874" s="1">
        <v>1</v>
      </c>
      <c r="T1874" s="1">
        <v>0.2</v>
      </c>
      <c r="U1874" s="1">
        <v>27.284800000000004</v>
      </c>
      <c r="V1874" s="3" t="str">
        <f>IF(M1874=People!$B$5,People!$A$5,IF(M1874=People!$B$4,People!$A$4,IF(M1874=People!$B$3,People!$A$3,IF(M1874=People!$B$2,People!$A$2,0))))</f>
        <v>Anna Andreadi</v>
      </c>
      <c r="W1874" s="3" t="str">
        <f>IFERROR(INDEX(Returns!A:A,MATCH(B1874,Returns!B:B,0)),"No")</f>
        <v>No</v>
      </c>
    </row>
    <row r="1875" spans="1:23" x14ac:dyDescent="0.2">
      <c r="A1875" s="1">
        <v>1874</v>
      </c>
      <c r="B1875" t="s">
        <v>6152</v>
      </c>
      <c r="C1875" s="2">
        <v>43790</v>
      </c>
      <c r="D1875" s="2">
        <v>43794</v>
      </c>
      <c r="E1875" s="1" t="s">
        <v>46</v>
      </c>
      <c r="F1875" s="1" t="s">
        <v>3769</v>
      </c>
      <c r="G1875" s="1" t="s">
        <v>3770</v>
      </c>
      <c r="H1875" s="1" t="s">
        <v>24</v>
      </c>
      <c r="I1875" s="1" t="s">
        <v>25</v>
      </c>
      <c r="J1875" s="1" t="s">
        <v>3771</v>
      </c>
      <c r="K1875" s="1" t="s">
        <v>89</v>
      </c>
      <c r="L1875" s="1">
        <v>99207</v>
      </c>
      <c r="M1875" s="1" t="s">
        <v>41</v>
      </c>
      <c r="N1875" s="1" t="s">
        <v>3772</v>
      </c>
      <c r="O1875" s="1" t="s">
        <v>30</v>
      </c>
      <c r="P1875" s="1" t="s">
        <v>52</v>
      </c>
      <c r="Q1875" s="1" t="s">
        <v>3773</v>
      </c>
      <c r="R1875" s="1">
        <v>70.98</v>
      </c>
      <c r="S1875" s="1">
        <v>1</v>
      </c>
      <c r="T1875" s="1">
        <v>0</v>
      </c>
      <c r="U1875" s="1">
        <v>20.584199999999996</v>
      </c>
      <c r="V1875" s="3" t="str">
        <f>IF(M1875=People!$B$5,People!$A$5,IF(M1875=People!$B$4,People!$A$4,IF(M1875=People!$B$3,People!$A$3,IF(M1875=People!$B$2,People!$A$2,0))))</f>
        <v>Anna Andreadi</v>
      </c>
      <c r="W1875" s="3" t="str">
        <f>IFERROR(INDEX(Returns!A:A,MATCH(B1875,Returns!B:B,0)),"No")</f>
        <v>Yes</v>
      </c>
    </row>
    <row r="1876" spans="1:23" x14ac:dyDescent="0.2">
      <c r="A1876" s="1">
        <v>1875</v>
      </c>
      <c r="B1876" t="s">
        <v>7078</v>
      </c>
      <c r="C1876" s="2">
        <v>42525</v>
      </c>
      <c r="D1876" s="2">
        <v>42530</v>
      </c>
      <c r="E1876" s="1" t="s">
        <v>46</v>
      </c>
      <c r="F1876" s="1" t="s">
        <v>670</v>
      </c>
      <c r="G1876" s="1" t="s">
        <v>671</v>
      </c>
      <c r="H1876" s="1" t="s">
        <v>94</v>
      </c>
      <c r="I1876" s="1" t="s">
        <v>25</v>
      </c>
      <c r="J1876" s="1" t="s">
        <v>439</v>
      </c>
      <c r="K1876" s="1" t="s">
        <v>440</v>
      </c>
      <c r="L1876" s="1">
        <v>43229</v>
      </c>
      <c r="M1876" s="1" t="s">
        <v>135</v>
      </c>
      <c r="N1876" s="1" t="s">
        <v>2873</v>
      </c>
      <c r="O1876" s="1" t="s">
        <v>43</v>
      </c>
      <c r="P1876" s="1" t="s">
        <v>84</v>
      </c>
      <c r="Q1876" s="1" t="s">
        <v>169</v>
      </c>
      <c r="R1876" s="1">
        <v>16.224</v>
      </c>
      <c r="S1876" s="1">
        <v>2</v>
      </c>
      <c r="T1876" s="1">
        <v>0.2</v>
      </c>
      <c r="U1876" s="1">
        <v>5.8812000000000006</v>
      </c>
      <c r="V1876" s="3" t="str">
        <f>IF(M1876=People!$B$5,People!$A$5,IF(M1876=People!$B$4,People!$A$4,IF(M1876=People!$B$3,People!$A$3,IF(M1876=People!$B$2,People!$A$2,0))))</f>
        <v>Chuck Magee</v>
      </c>
      <c r="W1876" s="3" t="str">
        <f>IFERROR(INDEX(Returns!A:A,MATCH(B1876,Returns!B:B,0)),"No")</f>
        <v>No</v>
      </c>
    </row>
    <row r="1877" spans="1:23" x14ac:dyDescent="0.2">
      <c r="A1877" s="1">
        <v>1876</v>
      </c>
      <c r="B1877" t="s">
        <v>7079</v>
      </c>
      <c r="C1877" s="2">
        <v>43169</v>
      </c>
      <c r="D1877" s="2">
        <v>43175</v>
      </c>
      <c r="E1877" s="1" t="s">
        <v>46</v>
      </c>
      <c r="F1877" s="1" t="s">
        <v>1268</v>
      </c>
      <c r="G1877" s="1" t="s">
        <v>1269</v>
      </c>
      <c r="H1877" s="1" t="s">
        <v>24</v>
      </c>
      <c r="I1877" s="1" t="s">
        <v>25</v>
      </c>
      <c r="J1877" s="1" t="s">
        <v>1027</v>
      </c>
      <c r="K1877" s="1" t="s">
        <v>240</v>
      </c>
      <c r="L1877" s="1">
        <v>11561</v>
      </c>
      <c r="M1877" s="1" t="s">
        <v>135</v>
      </c>
      <c r="N1877" s="1" t="s">
        <v>1957</v>
      </c>
      <c r="O1877" s="1" t="s">
        <v>30</v>
      </c>
      <c r="P1877" s="1" t="s">
        <v>31</v>
      </c>
      <c r="Q1877" s="1" t="s">
        <v>1958</v>
      </c>
      <c r="R1877" s="1">
        <v>176.78399999999999</v>
      </c>
      <c r="S1877" s="1">
        <v>1</v>
      </c>
      <c r="T1877" s="1">
        <v>0.2</v>
      </c>
      <c r="U1877" s="1">
        <v>-22.098000000000013</v>
      </c>
      <c r="V1877" s="3" t="str">
        <f>IF(M1877=People!$B$5,People!$A$5,IF(M1877=People!$B$4,People!$A$4,IF(M1877=People!$B$3,People!$A$3,IF(M1877=People!$B$2,People!$A$2,0))))</f>
        <v>Chuck Magee</v>
      </c>
      <c r="W1877" s="3" t="str">
        <f>IFERROR(INDEX(Returns!A:A,MATCH(B1877,Returns!B:B,0)),"No")</f>
        <v>No</v>
      </c>
    </row>
    <row r="1878" spans="1:23" x14ac:dyDescent="0.2">
      <c r="A1878" s="1">
        <v>1877</v>
      </c>
      <c r="B1878" t="s">
        <v>7080</v>
      </c>
      <c r="C1878" s="2">
        <v>43549</v>
      </c>
      <c r="D1878" s="2">
        <v>43553</v>
      </c>
      <c r="E1878" s="1" t="s">
        <v>46</v>
      </c>
      <c r="F1878" s="1" t="s">
        <v>3774</v>
      </c>
      <c r="G1878" s="1" t="s">
        <v>3775</v>
      </c>
      <c r="H1878" s="1" t="s">
        <v>24</v>
      </c>
      <c r="I1878" s="1" t="s">
        <v>25</v>
      </c>
      <c r="J1878" s="1" t="s">
        <v>597</v>
      </c>
      <c r="K1878" s="1" t="s">
        <v>96</v>
      </c>
      <c r="L1878" s="1">
        <v>78207</v>
      </c>
      <c r="M1878" s="1" t="s">
        <v>97</v>
      </c>
      <c r="N1878" s="1" t="s">
        <v>1575</v>
      </c>
      <c r="O1878" s="1" t="s">
        <v>66</v>
      </c>
      <c r="P1878" s="1" t="s">
        <v>67</v>
      </c>
      <c r="Q1878" s="1" t="s">
        <v>1576</v>
      </c>
      <c r="R1878" s="1">
        <v>470.37600000000009</v>
      </c>
      <c r="S1878" s="1">
        <v>3</v>
      </c>
      <c r="T1878" s="1">
        <v>0.2</v>
      </c>
      <c r="U1878" s="1">
        <v>47.037600000000026</v>
      </c>
      <c r="V1878" s="3" t="str">
        <f>IF(M1878=People!$B$5,People!$A$5,IF(M1878=People!$B$4,People!$A$4,IF(M1878=People!$B$3,People!$A$3,IF(M1878=People!$B$2,People!$A$2,0))))</f>
        <v>Kelly Williams</v>
      </c>
      <c r="W1878" s="3" t="str">
        <f>IFERROR(INDEX(Returns!A:A,MATCH(B1878,Returns!B:B,0)),"No")</f>
        <v>No</v>
      </c>
    </row>
    <row r="1879" spans="1:23" x14ac:dyDescent="0.2">
      <c r="A1879" s="1">
        <v>1878</v>
      </c>
      <c r="B1879" t="s">
        <v>7081</v>
      </c>
      <c r="C1879" s="2">
        <v>43828</v>
      </c>
      <c r="D1879" s="2">
        <v>43832</v>
      </c>
      <c r="E1879" s="1" t="s">
        <v>46</v>
      </c>
      <c r="F1879" s="1" t="s">
        <v>3480</v>
      </c>
      <c r="G1879" s="1" t="s">
        <v>3481</v>
      </c>
      <c r="H1879" s="1" t="s">
        <v>24</v>
      </c>
      <c r="I1879" s="1" t="s">
        <v>25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2671</v>
      </c>
      <c r="O1879" s="1" t="s">
        <v>30</v>
      </c>
      <c r="P1879" s="1" t="s">
        <v>34</v>
      </c>
      <c r="Q1879" s="1" t="s">
        <v>2672</v>
      </c>
      <c r="R1879" s="1">
        <v>393.56799999999998</v>
      </c>
      <c r="S1879" s="1">
        <v>4</v>
      </c>
      <c r="T1879" s="1">
        <v>0.2</v>
      </c>
      <c r="U1879" s="1">
        <v>-44.276400000000024</v>
      </c>
      <c r="V1879" s="3" t="str">
        <f>IF(M1879=People!$B$5,People!$A$5,IF(M1879=People!$B$4,People!$A$4,IF(M1879=People!$B$3,People!$A$3,IF(M1879=People!$B$2,People!$A$2,0))))</f>
        <v>Anna Andreadi</v>
      </c>
      <c r="W1879" s="3" t="str">
        <f>IFERROR(INDEX(Returns!A:A,MATCH(B1879,Returns!B:B,0)),"No")</f>
        <v>No</v>
      </c>
    </row>
    <row r="1880" spans="1:23" x14ac:dyDescent="0.2">
      <c r="A1880" s="1">
        <v>1879</v>
      </c>
      <c r="B1880" t="s">
        <v>7081</v>
      </c>
      <c r="C1880" s="2">
        <v>43828</v>
      </c>
      <c r="D1880" s="2">
        <v>43832</v>
      </c>
      <c r="E1880" s="1" t="s">
        <v>46</v>
      </c>
      <c r="F1880" s="1" t="s">
        <v>3480</v>
      </c>
      <c r="G1880" s="1" t="s">
        <v>3481</v>
      </c>
      <c r="H1880" s="1" t="s">
        <v>24</v>
      </c>
      <c r="I1880" s="1" t="s">
        <v>25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756</v>
      </c>
      <c r="O1880" s="1" t="s">
        <v>66</v>
      </c>
      <c r="P1880" s="1" t="s">
        <v>67</v>
      </c>
      <c r="Q1880" s="1" t="s">
        <v>757</v>
      </c>
      <c r="R1880" s="1">
        <v>302.37599999999998</v>
      </c>
      <c r="S1880" s="1">
        <v>3</v>
      </c>
      <c r="T1880" s="1">
        <v>0.2</v>
      </c>
      <c r="U1880" s="1">
        <v>22.678200000000018</v>
      </c>
      <c r="V1880" s="3" t="str">
        <f>IF(M1880=People!$B$5,People!$A$5,IF(M1880=People!$B$4,People!$A$4,IF(M1880=People!$B$3,People!$A$3,IF(M1880=People!$B$2,People!$A$2,0))))</f>
        <v>Anna Andreadi</v>
      </c>
      <c r="W1880" s="3" t="str">
        <f>IFERROR(INDEX(Returns!A:A,MATCH(B1880,Returns!B:B,0)),"No")</f>
        <v>No</v>
      </c>
    </row>
    <row r="1881" spans="1:23" x14ac:dyDescent="0.2">
      <c r="A1881" s="1">
        <v>1880</v>
      </c>
      <c r="B1881" t="s">
        <v>7082</v>
      </c>
      <c r="C1881" s="2">
        <v>43552</v>
      </c>
      <c r="D1881" s="2">
        <v>43557</v>
      </c>
      <c r="E1881" s="1" t="s">
        <v>46</v>
      </c>
      <c r="F1881" s="1" t="s">
        <v>2240</v>
      </c>
      <c r="G1881" s="1" t="s">
        <v>2241</v>
      </c>
      <c r="H1881" s="1" t="s">
        <v>38</v>
      </c>
      <c r="I1881" s="1" t="s">
        <v>25</v>
      </c>
      <c r="J1881" s="1" t="s">
        <v>1324</v>
      </c>
      <c r="K1881" s="1" t="s">
        <v>50</v>
      </c>
      <c r="L1881" s="1">
        <v>32216</v>
      </c>
      <c r="M1881" s="1" t="s">
        <v>28</v>
      </c>
      <c r="N1881" s="1" t="s">
        <v>3195</v>
      </c>
      <c r="O1881" s="1" t="s">
        <v>43</v>
      </c>
      <c r="P1881" s="1" t="s">
        <v>70</v>
      </c>
      <c r="Q1881" s="1" t="s">
        <v>3196</v>
      </c>
      <c r="R1881" s="1">
        <v>68.742000000000019</v>
      </c>
      <c r="S1881" s="1">
        <v>9</v>
      </c>
      <c r="T1881" s="1">
        <v>0.7</v>
      </c>
      <c r="U1881" s="1">
        <v>-48.119399999999985</v>
      </c>
      <c r="V1881" s="3" t="str">
        <f>IF(M1881=People!$B$5,People!$A$5,IF(M1881=People!$B$4,People!$A$4,IF(M1881=People!$B$3,People!$A$3,IF(M1881=People!$B$2,People!$A$2,0))))</f>
        <v>Cassandra Brandow</v>
      </c>
      <c r="W1881" s="3" t="str">
        <f>IFERROR(INDEX(Returns!A:A,MATCH(B1881,Returns!B:B,0)),"No")</f>
        <v>No</v>
      </c>
    </row>
    <row r="1882" spans="1:23" x14ac:dyDescent="0.2">
      <c r="A1882" s="1">
        <v>1881</v>
      </c>
      <c r="B1882" t="s">
        <v>7083</v>
      </c>
      <c r="C1882" s="2">
        <v>42799</v>
      </c>
      <c r="D1882" s="2">
        <v>42799</v>
      </c>
      <c r="E1882" s="1" t="s">
        <v>1126</v>
      </c>
      <c r="F1882" s="1" t="s">
        <v>1236</v>
      </c>
      <c r="G1882" s="1" t="s">
        <v>1237</v>
      </c>
      <c r="H1882" s="1" t="s">
        <v>24</v>
      </c>
      <c r="I1882" s="1" t="s">
        <v>25</v>
      </c>
      <c r="J1882" s="1" t="s">
        <v>239</v>
      </c>
      <c r="K1882" s="1" t="s">
        <v>240</v>
      </c>
      <c r="L1882" s="1">
        <v>10011</v>
      </c>
      <c r="M1882" s="1" t="s">
        <v>135</v>
      </c>
      <c r="N1882" s="1" t="s">
        <v>3776</v>
      </c>
      <c r="O1882" s="1" t="s">
        <v>43</v>
      </c>
      <c r="P1882" s="1" t="s">
        <v>157</v>
      </c>
      <c r="Q1882" s="1" t="s">
        <v>590</v>
      </c>
      <c r="R1882" s="1">
        <v>29.339999999999996</v>
      </c>
      <c r="S1882" s="1">
        <v>3</v>
      </c>
      <c r="T1882" s="1">
        <v>0</v>
      </c>
      <c r="U1882" s="1">
        <v>14.669999999999998</v>
      </c>
      <c r="V1882" s="3" t="str">
        <f>IF(M1882=People!$B$5,People!$A$5,IF(M1882=People!$B$4,People!$A$4,IF(M1882=People!$B$3,People!$A$3,IF(M1882=People!$B$2,People!$A$2,0))))</f>
        <v>Chuck Magee</v>
      </c>
      <c r="W1882" s="3" t="str">
        <f>IFERROR(INDEX(Returns!A:A,MATCH(B1882,Returns!B:B,0)),"No")</f>
        <v>No</v>
      </c>
    </row>
    <row r="1883" spans="1:23" x14ac:dyDescent="0.2">
      <c r="A1883" s="1">
        <v>1882</v>
      </c>
      <c r="B1883" t="s">
        <v>7083</v>
      </c>
      <c r="C1883" s="2">
        <v>42799</v>
      </c>
      <c r="D1883" s="2">
        <v>42799</v>
      </c>
      <c r="E1883" s="1" t="s">
        <v>1126</v>
      </c>
      <c r="F1883" s="1" t="s">
        <v>1236</v>
      </c>
      <c r="G1883" s="1" t="s">
        <v>1237</v>
      </c>
      <c r="H1883" s="1" t="s">
        <v>24</v>
      </c>
      <c r="I1883" s="1" t="s">
        <v>25</v>
      </c>
      <c r="J1883" s="1" t="s">
        <v>239</v>
      </c>
      <c r="K1883" s="1" t="s">
        <v>240</v>
      </c>
      <c r="L1883" s="1">
        <v>10011</v>
      </c>
      <c r="M1883" s="1" t="s">
        <v>135</v>
      </c>
      <c r="N1883" s="1" t="s">
        <v>274</v>
      </c>
      <c r="O1883" s="1" t="s">
        <v>30</v>
      </c>
      <c r="P1883" s="1" t="s">
        <v>34</v>
      </c>
      <c r="Q1883" s="1" t="s">
        <v>275</v>
      </c>
      <c r="R1883" s="1">
        <v>383.60700000000003</v>
      </c>
      <c r="S1883" s="1">
        <v>7</v>
      </c>
      <c r="T1883" s="1">
        <v>0.1</v>
      </c>
      <c r="U1883" s="1">
        <v>63.934499999999971</v>
      </c>
      <c r="V1883" s="3" t="str">
        <f>IF(M1883=People!$B$5,People!$A$5,IF(M1883=People!$B$4,People!$A$4,IF(M1883=People!$B$3,People!$A$3,IF(M1883=People!$B$2,People!$A$2,0))))</f>
        <v>Chuck Magee</v>
      </c>
      <c r="W1883" s="3" t="str">
        <f>IFERROR(INDEX(Returns!A:A,MATCH(B1883,Returns!B:B,0)),"No")</f>
        <v>No</v>
      </c>
    </row>
    <row r="1884" spans="1:23" x14ac:dyDescent="0.2">
      <c r="A1884" s="1">
        <v>1883</v>
      </c>
      <c r="B1884" t="s">
        <v>7083</v>
      </c>
      <c r="C1884" s="2">
        <v>42799</v>
      </c>
      <c r="D1884" s="2">
        <v>42799</v>
      </c>
      <c r="E1884" s="1" t="s">
        <v>1126</v>
      </c>
      <c r="F1884" s="1" t="s">
        <v>1236</v>
      </c>
      <c r="G1884" s="1" t="s">
        <v>1237</v>
      </c>
      <c r="H1884" s="1" t="s">
        <v>24</v>
      </c>
      <c r="I1884" s="1" t="s">
        <v>25</v>
      </c>
      <c r="J1884" s="1" t="s">
        <v>239</v>
      </c>
      <c r="K1884" s="1" t="s">
        <v>240</v>
      </c>
      <c r="L1884" s="1">
        <v>10011</v>
      </c>
      <c r="M1884" s="1" t="s">
        <v>135</v>
      </c>
      <c r="N1884" s="1" t="s">
        <v>1435</v>
      </c>
      <c r="O1884" s="1" t="s">
        <v>43</v>
      </c>
      <c r="P1884" s="1" t="s">
        <v>55</v>
      </c>
      <c r="Q1884" s="1" t="s">
        <v>1436</v>
      </c>
      <c r="R1884" s="1">
        <v>563.4</v>
      </c>
      <c r="S1884" s="1">
        <v>4</v>
      </c>
      <c r="T1884" s="1">
        <v>0</v>
      </c>
      <c r="U1884" s="1">
        <v>67.608000000000004</v>
      </c>
      <c r="V1884" s="3" t="str">
        <f>IF(M1884=People!$B$5,People!$A$5,IF(M1884=People!$B$4,People!$A$4,IF(M1884=People!$B$3,People!$A$3,IF(M1884=People!$B$2,People!$A$2,0))))</f>
        <v>Chuck Magee</v>
      </c>
      <c r="W1884" s="3" t="str">
        <f>IFERROR(INDEX(Returns!A:A,MATCH(B1884,Returns!B:B,0)),"No")</f>
        <v>No</v>
      </c>
    </row>
    <row r="1885" spans="1:23" x14ac:dyDescent="0.2">
      <c r="A1885" s="1">
        <v>1884</v>
      </c>
      <c r="B1885" t="s">
        <v>7084</v>
      </c>
      <c r="C1885" s="2">
        <v>43417</v>
      </c>
      <c r="D1885" s="2">
        <v>43421</v>
      </c>
      <c r="E1885" s="1" t="s">
        <v>46</v>
      </c>
      <c r="F1885" s="1" t="s">
        <v>1833</v>
      </c>
      <c r="G1885" s="1" t="s">
        <v>1834</v>
      </c>
      <c r="H1885" s="1" t="s">
        <v>94</v>
      </c>
      <c r="I1885" s="1" t="s">
        <v>25</v>
      </c>
      <c r="J1885" s="1" t="s">
        <v>133</v>
      </c>
      <c r="K1885" s="1" t="s">
        <v>134</v>
      </c>
      <c r="L1885" s="1">
        <v>19143</v>
      </c>
      <c r="M1885" s="1" t="s">
        <v>135</v>
      </c>
      <c r="N1885" s="1" t="s">
        <v>3143</v>
      </c>
      <c r="O1885" s="1" t="s">
        <v>43</v>
      </c>
      <c r="P1885" s="1" t="s">
        <v>84</v>
      </c>
      <c r="Q1885" s="1" t="s">
        <v>3144</v>
      </c>
      <c r="R1885" s="1">
        <v>217.05599999999998</v>
      </c>
      <c r="S1885" s="1">
        <v>7</v>
      </c>
      <c r="T1885" s="1">
        <v>0.2</v>
      </c>
      <c r="U1885" s="1">
        <v>78.6828</v>
      </c>
      <c r="V1885" s="3" t="str">
        <f>IF(M1885=People!$B$5,People!$A$5,IF(M1885=People!$B$4,People!$A$4,IF(M1885=People!$B$3,People!$A$3,IF(M1885=People!$B$2,People!$A$2,0))))</f>
        <v>Chuck Magee</v>
      </c>
      <c r="W1885" s="3" t="str">
        <f>IFERROR(INDEX(Returns!A:A,MATCH(B1885,Returns!B:B,0)),"No")</f>
        <v>No</v>
      </c>
    </row>
    <row r="1886" spans="1:23" x14ac:dyDescent="0.2">
      <c r="A1886" s="1">
        <v>1885</v>
      </c>
      <c r="B1886" t="s">
        <v>7085</v>
      </c>
      <c r="C1886" s="2">
        <v>43484</v>
      </c>
      <c r="D1886" s="2">
        <v>43488</v>
      </c>
      <c r="E1886" s="1" t="s">
        <v>21</v>
      </c>
      <c r="F1886" s="1" t="s">
        <v>2093</v>
      </c>
      <c r="G1886" s="1" t="s">
        <v>2094</v>
      </c>
      <c r="H1886" s="1" t="s">
        <v>24</v>
      </c>
      <c r="I1886" s="1" t="s">
        <v>25</v>
      </c>
      <c r="J1886" s="1" t="s">
        <v>3777</v>
      </c>
      <c r="K1886" s="1" t="s">
        <v>96</v>
      </c>
      <c r="L1886" s="1">
        <v>76248</v>
      </c>
      <c r="M1886" s="1" t="s">
        <v>97</v>
      </c>
      <c r="N1886" s="1" t="s">
        <v>3778</v>
      </c>
      <c r="O1886" s="1" t="s">
        <v>43</v>
      </c>
      <c r="P1886" s="1" t="s">
        <v>44</v>
      </c>
      <c r="Q1886" s="1" t="s">
        <v>3779</v>
      </c>
      <c r="R1886" s="1">
        <v>6</v>
      </c>
      <c r="S1886" s="1">
        <v>2</v>
      </c>
      <c r="T1886" s="1">
        <v>0.2</v>
      </c>
      <c r="U1886" s="1">
        <v>2.0999999999999996</v>
      </c>
      <c r="V1886" s="3" t="str">
        <f>IF(M1886=People!$B$5,People!$A$5,IF(M1886=People!$B$4,People!$A$4,IF(M1886=People!$B$3,People!$A$3,IF(M1886=People!$B$2,People!$A$2,0))))</f>
        <v>Kelly Williams</v>
      </c>
      <c r="W1886" s="3" t="str">
        <f>IFERROR(INDEX(Returns!A:A,MATCH(B1886,Returns!B:B,0)),"No")</f>
        <v>No</v>
      </c>
    </row>
    <row r="1887" spans="1:23" x14ac:dyDescent="0.2">
      <c r="A1887" s="1">
        <v>1886</v>
      </c>
      <c r="B1887" t="s">
        <v>7086</v>
      </c>
      <c r="C1887" s="2">
        <v>43212</v>
      </c>
      <c r="D1887" s="2">
        <v>43216</v>
      </c>
      <c r="E1887" s="1" t="s">
        <v>21</v>
      </c>
      <c r="F1887" s="1" t="s">
        <v>344</v>
      </c>
      <c r="G1887" s="1" t="s">
        <v>345</v>
      </c>
      <c r="H1887" s="1" t="s">
        <v>24</v>
      </c>
      <c r="I1887" s="1" t="s">
        <v>25</v>
      </c>
      <c r="J1887" s="1" t="s">
        <v>116</v>
      </c>
      <c r="K1887" s="1" t="s">
        <v>40</v>
      </c>
      <c r="L1887" s="1">
        <v>94122</v>
      </c>
      <c r="M1887" s="1" t="s">
        <v>41</v>
      </c>
      <c r="N1887" s="1" t="s">
        <v>3780</v>
      </c>
      <c r="O1887" s="1" t="s">
        <v>30</v>
      </c>
      <c r="P1887" s="1" t="s">
        <v>60</v>
      </c>
      <c r="Q1887" s="1" t="s">
        <v>3781</v>
      </c>
      <c r="R1887" s="1">
        <v>31.56</v>
      </c>
      <c r="S1887" s="1">
        <v>3</v>
      </c>
      <c r="T1887" s="1">
        <v>0</v>
      </c>
      <c r="U1887" s="1">
        <v>10.4148</v>
      </c>
      <c r="V1887" s="3" t="str">
        <f>IF(M1887=People!$B$5,People!$A$5,IF(M1887=People!$B$4,People!$A$4,IF(M1887=People!$B$3,People!$A$3,IF(M1887=People!$B$2,People!$A$2,0))))</f>
        <v>Anna Andreadi</v>
      </c>
      <c r="W1887" s="3" t="str">
        <f>IFERROR(INDEX(Returns!A:A,MATCH(B1887,Returns!B:B,0)),"No")</f>
        <v>No</v>
      </c>
    </row>
    <row r="1888" spans="1:23" x14ac:dyDescent="0.2">
      <c r="A1888" s="1">
        <v>1887</v>
      </c>
      <c r="B1888" t="s">
        <v>7087</v>
      </c>
      <c r="C1888" s="2">
        <v>42503</v>
      </c>
      <c r="D1888" s="2">
        <v>42505</v>
      </c>
      <c r="E1888" s="1" t="s">
        <v>170</v>
      </c>
      <c r="F1888" s="1" t="s">
        <v>2648</v>
      </c>
      <c r="G1888" s="1" t="s">
        <v>2649</v>
      </c>
      <c r="H1888" s="1" t="s">
        <v>94</v>
      </c>
      <c r="I1888" s="1" t="s">
        <v>25</v>
      </c>
      <c r="J1888" s="1" t="s">
        <v>1995</v>
      </c>
      <c r="K1888" s="1" t="s">
        <v>50</v>
      </c>
      <c r="L1888" s="1">
        <v>33012</v>
      </c>
      <c r="M1888" s="1" t="s">
        <v>28</v>
      </c>
      <c r="N1888" s="1" t="s">
        <v>1550</v>
      </c>
      <c r="O1888" s="1" t="s">
        <v>43</v>
      </c>
      <c r="P1888" s="1" t="s">
        <v>242</v>
      </c>
      <c r="Q1888" s="1" t="s">
        <v>497</v>
      </c>
      <c r="R1888" s="1">
        <v>7.104000000000001</v>
      </c>
      <c r="S1888" s="1">
        <v>2</v>
      </c>
      <c r="T1888" s="1">
        <v>0.2</v>
      </c>
      <c r="U1888" s="1">
        <v>2.3976000000000002</v>
      </c>
      <c r="V1888" s="3" t="str">
        <f>IF(M1888=People!$B$5,People!$A$5,IF(M1888=People!$B$4,People!$A$4,IF(M1888=People!$B$3,People!$A$3,IF(M1888=People!$B$2,People!$A$2,0))))</f>
        <v>Cassandra Brandow</v>
      </c>
      <c r="W1888" s="3" t="str">
        <f>IFERROR(INDEX(Returns!A:A,MATCH(B1888,Returns!B:B,0)),"No")</f>
        <v>No</v>
      </c>
    </row>
    <row r="1889" spans="1:23" x14ac:dyDescent="0.2">
      <c r="A1889" s="1">
        <v>1888</v>
      </c>
      <c r="B1889" t="s">
        <v>7087</v>
      </c>
      <c r="C1889" s="2">
        <v>42503</v>
      </c>
      <c r="D1889" s="2">
        <v>42505</v>
      </c>
      <c r="E1889" s="1" t="s">
        <v>170</v>
      </c>
      <c r="F1889" s="1" t="s">
        <v>2648</v>
      </c>
      <c r="G1889" s="1" t="s">
        <v>2649</v>
      </c>
      <c r="H1889" s="1" t="s">
        <v>94</v>
      </c>
      <c r="I1889" s="1" t="s">
        <v>25</v>
      </c>
      <c r="J1889" s="1" t="s">
        <v>1995</v>
      </c>
      <c r="K1889" s="1" t="s">
        <v>50</v>
      </c>
      <c r="L1889" s="1">
        <v>33012</v>
      </c>
      <c r="M1889" s="1" t="s">
        <v>28</v>
      </c>
      <c r="N1889" s="1" t="s">
        <v>2902</v>
      </c>
      <c r="O1889" s="1" t="s">
        <v>43</v>
      </c>
      <c r="P1889" s="1" t="s">
        <v>70</v>
      </c>
      <c r="Q1889" s="1" t="s">
        <v>2903</v>
      </c>
      <c r="R1889" s="1">
        <v>398.35200000000003</v>
      </c>
      <c r="S1889" s="1">
        <v>8</v>
      </c>
      <c r="T1889" s="1">
        <v>0.7</v>
      </c>
      <c r="U1889" s="1">
        <v>-331.95999999999992</v>
      </c>
      <c r="V1889" s="3" t="str">
        <f>IF(M1889=People!$B$5,People!$A$5,IF(M1889=People!$B$4,People!$A$4,IF(M1889=People!$B$3,People!$A$3,IF(M1889=People!$B$2,People!$A$2,0))))</f>
        <v>Cassandra Brandow</v>
      </c>
      <c r="W1889" s="3" t="str">
        <f>IFERROR(INDEX(Returns!A:A,MATCH(B1889,Returns!B:B,0)),"No")</f>
        <v>No</v>
      </c>
    </row>
    <row r="1890" spans="1:23" x14ac:dyDescent="0.2">
      <c r="A1890" s="1">
        <v>1889</v>
      </c>
      <c r="B1890" t="s">
        <v>7088</v>
      </c>
      <c r="C1890" s="2">
        <v>42664</v>
      </c>
      <c r="D1890" s="2">
        <v>42665</v>
      </c>
      <c r="E1890" s="1" t="s">
        <v>170</v>
      </c>
      <c r="F1890" s="1" t="s">
        <v>148</v>
      </c>
      <c r="G1890" s="1" t="s">
        <v>149</v>
      </c>
      <c r="H1890" s="1" t="s">
        <v>24</v>
      </c>
      <c r="I1890" s="1" t="s">
        <v>25</v>
      </c>
      <c r="J1890" s="1" t="s">
        <v>657</v>
      </c>
      <c r="K1890" s="1" t="s">
        <v>440</v>
      </c>
      <c r="L1890" s="1">
        <v>45014</v>
      </c>
      <c r="M1890" s="1" t="s">
        <v>135</v>
      </c>
      <c r="N1890" s="1" t="s">
        <v>1718</v>
      </c>
      <c r="O1890" s="1" t="s">
        <v>43</v>
      </c>
      <c r="P1890" s="1" t="s">
        <v>73</v>
      </c>
      <c r="Q1890" s="1" t="s">
        <v>1719</v>
      </c>
      <c r="R1890" s="1">
        <v>121.79200000000002</v>
      </c>
      <c r="S1890" s="1">
        <v>4</v>
      </c>
      <c r="T1890" s="1">
        <v>0.2</v>
      </c>
      <c r="U1890" s="1">
        <v>13.701599999999988</v>
      </c>
      <c r="V1890" s="3" t="str">
        <f>IF(M1890=People!$B$5,People!$A$5,IF(M1890=People!$B$4,People!$A$4,IF(M1890=People!$B$3,People!$A$3,IF(M1890=People!$B$2,People!$A$2,0))))</f>
        <v>Chuck Magee</v>
      </c>
      <c r="W1890" s="3" t="str">
        <f>IFERROR(INDEX(Returns!A:A,MATCH(B1890,Returns!B:B,0)),"No")</f>
        <v>No</v>
      </c>
    </row>
    <row r="1891" spans="1:23" x14ac:dyDescent="0.2">
      <c r="A1891" s="1">
        <v>1890</v>
      </c>
      <c r="B1891" t="s">
        <v>7088</v>
      </c>
      <c r="C1891" s="2">
        <v>42664</v>
      </c>
      <c r="D1891" s="2">
        <v>42665</v>
      </c>
      <c r="E1891" s="1" t="s">
        <v>170</v>
      </c>
      <c r="F1891" s="1" t="s">
        <v>148</v>
      </c>
      <c r="G1891" s="1" t="s">
        <v>149</v>
      </c>
      <c r="H1891" s="1" t="s">
        <v>24</v>
      </c>
      <c r="I1891" s="1" t="s">
        <v>25</v>
      </c>
      <c r="J1891" s="1" t="s">
        <v>657</v>
      </c>
      <c r="K1891" s="1" t="s">
        <v>440</v>
      </c>
      <c r="L1891" s="1">
        <v>45014</v>
      </c>
      <c r="M1891" s="1" t="s">
        <v>135</v>
      </c>
      <c r="N1891" s="1" t="s">
        <v>1182</v>
      </c>
      <c r="O1891" s="1" t="s">
        <v>30</v>
      </c>
      <c r="P1891" s="1" t="s">
        <v>52</v>
      </c>
      <c r="Q1891" s="1" t="s">
        <v>1183</v>
      </c>
      <c r="R1891" s="1">
        <v>409.59000000000003</v>
      </c>
      <c r="S1891" s="1">
        <v>3</v>
      </c>
      <c r="T1891" s="1">
        <v>0.4</v>
      </c>
      <c r="U1891" s="1">
        <v>-122.87700000000004</v>
      </c>
      <c r="V1891" s="3" t="str">
        <f>IF(M1891=People!$B$5,People!$A$5,IF(M1891=People!$B$4,People!$A$4,IF(M1891=People!$B$3,People!$A$3,IF(M1891=People!$B$2,People!$A$2,0))))</f>
        <v>Chuck Magee</v>
      </c>
      <c r="W1891" s="3" t="str">
        <f>IFERROR(INDEX(Returns!A:A,MATCH(B1891,Returns!B:B,0)),"No")</f>
        <v>No</v>
      </c>
    </row>
    <row r="1892" spans="1:23" x14ac:dyDescent="0.2">
      <c r="A1892" s="1">
        <v>1891</v>
      </c>
      <c r="B1892" t="s">
        <v>7089</v>
      </c>
      <c r="C1892" s="2">
        <v>42443</v>
      </c>
      <c r="D1892" s="2">
        <v>42447</v>
      </c>
      <c r="E1892" s="1" t="s">
        <v>46</v>
      </c>
      <c r="F1892" s="1" t="s">
        <v>1186</v>
      </c>
      <c r="G1892" s="1" t="s">
        <v>1187</v>
      </c>
      <c r="H1892" s="1" t="s">
        <v>38</v>
      </c>
      <c r="I1892" s="1" t="s">
        <v>25</v>
      </c>
      <c r="J1892" s="1" t="s">
        <v>1270</v>
      </c>
      <c r="K1892" s="1" t="s">
        <v>40</v>
      </c>
      <c r="L1892" s="1">
        <v>92646</v>
      </c>
      <c r="M1892" s="1" t="s">
        <v>41</v>
      </c>
      <c r="N1892" s="1" t="s">
        <v>1750</v>
      </c>
      <c r="O1892" s="1" t="s">
        <v>43</v>
      </c>
      <c r="P1892" s="1" t="s">
        <v>84</v>
      </c>
      <c r="Q1892" s="1" t="s">
        <v>1751</v>
      </c>
      <c r="R1892" s="1">
        <v>10.56</v>
      </c>
      <c r="S1892" s="1">
        <v>2</v>
      </c>
      <c r="T1892" s="1">
        <v>0</v>
      </c>
      <c r="U1892" s="1">
        <v>4.7519999999999998</v>
      </c>
      <c r="V1892" s="3" t="str">
        <f>IF(M1892=People!$B$5,People!$A$5,IF(M1892=People!$B$4,People!$A$4,IF(M1892=People!$B$3,People!$A$3,IF(M1892=People!$B$2,People!$A$2,0))))</f>
        <v>Anna Andreadi</v>
      </c>
      <c r="W1892" s="3" t="str">
        <f>IFERROR(INDEX(Returns!A:A,MATCH(B1892,Returns!B:B,0)),"No")</f>
        <v>No</v>
      </c>
    </row>
    <row r="1893" spans="1:23" x14ac:dyDescent="0.2">
      <c r="A1893" s="1">
        <v>1892</v>
      </c>
      <c r="B1893" t="s">
        <v>7089</v>
      </c>
      <c r="C1893" s="2">
        <v>42443</v>
      </c>
      <c r="D1893" s="2">
        <v>42447</v>
      </c>
      <c r="E1893" s="1" t="s">
        <v>46</v>
      </c>
      <c r="F1893" s="1" t="s">
        <v>1186</v>
      </c>
      <c r="G1893" s="1" t="s">
        <v>1187</v>
      </c>
      <c r="H1893" s="1" t="s">
        <v>38</v>
      </c>
      <c r="I1893" s="1" t="s">
        <v>25</v>
      </c>
      <c r="J1893" s="1" t="s">
        <v>1270</v>
      </c>
      <c r="K1893" s="1" t="s">
        <v>40</v>
      </c>
      <c r="L1893" s="1">
        <v>92646</v>
      </c>
      <c r="M1893" s="1" t="s">
        <v>41</v>
      </c>
      <c r="N1893" s="1" t="s">
        <v>3782</v>
      </c>
      <c r="O1893" s="1" t="s">
        <v>43</v>
      </c>
      <c r="P1893" s="1" t="s">
        <v>63</v>
      </c>
      <c r="Q1893" s="1" t="s">
        <v>3783</v>
      </c>
      <c r="R1893" s="1">
        <v>3.38</v>
      </c>
      <c r="S1893" s="1">
        <v>1</v>
      </c>
      <c r="T1893" s="1">
        <v>0</v>
      </c>
      <c r="U1893" s="1">
        <v>1.2505999999999999</v>
      </c>
      <c r="V1893" s="3" t="str">
        <f>IF(M1893=People!$B$5,People!$A$5,IF(M1893=People!$B$4,People!$A$4,IF(M1893=People!$B$3,People!$A$3,IF(M1893=People!$B$2,People!$A$2,0))))</f>
        <v>Anna Andreadi</v>
      </c>
      <c r="W1893" s="3" t="str">
        <f>IFERROR(INDEX(Returns!A:A,MATCH(B1893,Returns!B:B,0)),"No")</f>
        <v>No</v>
      </c>
    </row>
    <row r="1894" spans="1:23" x14ac:dyDescent="0.2">
      <c r="A1894" s="1">
        <v>1893</v>
      </c>
      <c r="B1894" t="s">
        <v>7090</v>
      </c>
      <c r="C1894" s="2">
        <v>43821</v>
      </c>
      <c r="D1894" s="2">
        <v>43823</v>
      </c>
      <c r="E1894" s="1" t="s">
        <v>21</v>
      </c>
      <c r="F1894" s="1" t="s">
        <v>1413</v>
      </c>
      <c r="G1894" s="1" t="s">
        <v>1414</v>
      </c>
      <c r="H1894" s="1" t="s">
        <v>24</v>
      </c>
      <c r="I1894" s="1" t="s">
        <v>25</v>
      </c>
      <c r="J1894" s="1" t="s">
        <v>3784</v>
      </c>
      <c r="K1894" s="1" t="s">
        <v>50</v>
      </c>
      <c r="L1894" s="1">
        <v>32127</v>
      </c>
      <c r="M1894" s="1" t="s">
        <v>28</v>
      </c>
      <c r="N1894" s="1" t="s">
        <v>3776</v>
      </c>
      <c r="O1894" s="1" t="s">
        <v>43</v>
      </c>
      <c r="P1894" s="1" t="s">
        <v>157</v>
      </c>
      <c r="Q1894" s="1" t="s">
        <v>590</v>
      </c>
      <c r="R1894" s="1">
        <v>7.8239999999999998</v>
      </c>
      <c r="S1894" s="1">
        <v>1</v>
      </c>
      <c r="T1894" s="1">
        <v>0.2</v>
      </c>
      <c r="U1894" s="1">
        <v>2.9339999999999997</v>
      </c>
      <c r="V1894" s="3" t="str">
        <f>IF(M1894=People!$B$5,People!$A$5,IF(M1894=People!$B$4,People!$A$4,IF(M1894=People!$B$3,People!$A$3,IF(M1894=People!$B$2,People!$A$2,0))))</f>
        <v>Cassandra Brandow</v>
      </c>
      <c r="W1894" s="3" t="str">
        <f>IFERROR(INDEX(Returns!A:A,MATCH(B1894,Returns!B:B,0)),"No")</f>
        <v>No</v>
      </c>
    </row>
    <row r="1895" spans="1:23" x14ac:dyDescent="0.2">
      <c r="A1895" s="1">
        <v>1894</v>
      </c>
      <c r="B1895" t="s">
        <v>7091</v>
      </c>
      <c r="C1895" s="2">
        <v>43428</v>
      </c>
      <c r="D1895" s="2">
        <v>43433</v>
      </c>
      <c r="E1895" s="1" t="s">
        <v>46</v>
      </c>
      <c r="F1895" s="1" t="s">
        <v>1888</v>
      </c>
      <c r="G1895" s="1" t="s">
        <v>1889</v>
      </c>
      <c r="H1895" s="1" t="s">
        <v>24</v>
      </c>
      <c r="I1895" s="1" t="s">
        <v>25</v>
      </c>
      <c r="J1895" s="1" t="s">
        <v>3785</v>
      </c>
      <c r="K1895" s="1" t="s">
        <v>373</v>
      </c>
      <c r="L1895" s="1">
        <v>97504</v>
      </c>
      <c r="M1895" s="1" t="s">
        <v>41</v>
      </c>
      <c r="N1895" s="1" t="s">
        <v>3786</v>
      </c>
      <c r="O1895" s="1" t="s">
        <v>43</v>
      </c>
      <c r="P1895" s="1" t="s">
        <v>84</v>
      </c>
      <c r="Q1895" s="1" t="s">
        <v>3787</v>
      </c>
      <c r="R1895" s="1">
        <v>24.784000000000002</v>
      </c>
      <c r="S1895" s="1">
        <v>1</v>
      </c>
      <c r="T1895" s="1">
        <v>0.2</v>
      </c>
      <c r="U1895" s="1">
        <v>7.7449999999999983</v>
      </c>
      <c r="V1895" s="3" t="str">
        <f>IF(M1895=People!$B$5,People!$A$5,IF(M1895=People!$B$4,People!$A$4,IF(M1895=People!$B$3,People!$A$3,IF(M1895=People!$B$2,People!$A$2,0))))</f>
        <v>Anna Andreadi</v>
      </c>
      <c r="W1895" s="3" t="str">
        <f>IFERROR(INDEX(Returns!A:A,MATCH(B1895,Returns!B:B,0)),"No")</f>
        <v>No</v>
      </c>
    </row>
    <row r="1896" spans="1:23" x14ac:dyDescent="0.2">
      <c r="A1896" s="1">
        <v>1895</v>
      </c>
      <c r="B1896" t="s">
        <v>7092</v>
      </c>
      <c r="C1896" s="2">
        <v>43801</v>
      </c>
      <c r="D1896" s="2">
        <v>43804</v>
      </c>
      <c r="E1896" s="1" t="s">
        <v>170</v>
      </c>
      <c r="F1896" s="1" t="s">
        <v>3788</v>
      </c>
      <c r="G1896" s="1" t="s">
        <v>3789</v>
      </c>
      <c r="H1896" s="1" t="s">
        <v>24</v>
      </c>
      <c r="I1896" s="1" t="s">
        <v>25</v>
      </c>
      <c r="J1896" s="1" t="s">
        <v>3790</v>
      </c>
      <c r="K1896" s="1" t="s">
        <v>287</v>
      </c>
      <c r="L1896" s="1">
        <v>22901</v>
      </c>
      <c r="M1896" s="1" t="s">
        <v>28</v>
      </c>
      <c r="N1896" s="1" t="s">
        <v>3791</v>
      </c>
      <c r="O1896" s="1" t="s">
        <v>43</v>
      </c>
      <c r="P1896" s="1" t="s">
        <v>63</v>
      </c>
      <c r="Q1896" s="1" t="s">
        <v>3792</v>
      </c>
      <c r="R1896" s="1">
        <v>34.650000000000006</v>
      </c>
      <c r="S1896" s="1">
        <v>3</v>
      </c>
      <c r="T1896" s="1">
        <v>0</v>
      </c>
      <c r="U1896" s="1">
        <v>10.395</v>
      </c>
      <c r="V1896" s="3" t="str">
        <f>IF(M1896=People!$B$5,People!$A$5,IF(M1896=People!$B$4,People!$A$4,IF(M1896=People!$B$3,People!$A$3,IF(M1896=People!$B$2,People!$A$2,0))))</f>
        <v>Cassandra Brandow</v>
      </c>
      <c r="W1896" s="3" t="str">
        <f>IFERROR(INDEX(Returns!A:A,MATCH(B1896,Returns!B:B,0)),"No")</f>
        <v>No</v>
      </c>
    </row>
    <row r="1897" spans="1:23" x14ac:dyDescent="0.2">
      <c r="A1897" s="1">
        <v>1896</v>
      </c>
      <c r="B1897" t="s">
        <v>7093</v>
      </c>
      <c r="C1897" s="2">
        <v>43100</v>
      </c>
      <c r="D1897" s="2">
        <v>43104</v>
      </c>
      <c r="E1897" s="1" t="s">
        <v>46</v>
      </c>
      <c r="F1897" s="1" t="s">
        <v>919</v>
      </c>
      <c r="G1897" s="1" t="s">
        <v>920</v>
      </c>
      <c r="H1897" s="1" t="s">
        <v>24</v>
      </c>
      <c r="I1897" s="1" t="s">
        <v>25</v>
      </c>
      <c r="J1897" s="1" t="s">
        <v>3793</v>
      </c>
      <c r="K1897" s="1" t="s">
        <v>1528</v>
      </c>
      <c r="L1897" s="1">
        <v>59801</v>
      </c>
      <c r="M1897" s="1" t="s">
        <v>41</v>
      </c>
      <c r="N1897" s="1" t="s">
        <v>1897</v>
      </c>
      <c r="O1897" s="1" t="s">
        <v>43</v>
      </c>
      <c r="P1897" s="1" t="s">
        <v>70</v>
      </c>
      <c r="Q1897" s="1" t="s">
        <v>1898</v>
      </c>
      <c r="R1897" s="1">
        <v>487.98400000000004</v>
      </c>
      <c r="S1897" s="1">
        <v>2</v>
      </c>
      <c r="T1897" s="1">
        <v>0.2</v>
      </c>
      <c r="U1897" s="1">
        <v>152.49499999999998</v>
      </c>
      <c r="V1897" s="3" t="str">
        <f>IF(M1897=People!$B$5,People!$A$5,IF(M1897=People!$B$4,People!$A$4,IF(M1897=People!$B$3,People!$A$3,IF(M1897=People!$B$2,People!$A$2,0))))</f>
        <v>Anna Andreadi</v>
      </c>
      <c r="W1897" s="3" t="str">
        <f>IFERROR(INDEX(Returns!A:A,MATCH(B1897,Returns!B:B,0)),"No")</f>
        <v>No</v>
      </c>
    </row>
    <row r="1898" spans="1:23" x14ac:dyDescent="0.2">
      <c r="A1898" s="1">
        <v>1897</v>
      </c>
      <c r="B1898" t="s">
        <v>7094</v>
      </c>
      <c r="C1898" s="2">
        <v>43741</v>
      </c>
      <c r="D1898" s="2">
        <v>43744</v>
      </c>
      <c r="E1898" s="1" t="s">
        <v>170</v>
      </c>
      <c r="F1898" s="1" t="s">
        <v>3794</v>
      </c>
      <c r="G1898" s="1" t="s">
        <v>3795</v>
      </c>
      <c r="H1898" s="1" t="s">
        <v>24</v>
      </c>
      <c r="I1898" s="1" t="s">
        <v>25</v>
      </c>
      <c r="J1898" s="1" t="s">
        <v>363</v>
      </c>
      <c r="K1898" s="1" t="s">
        <v>206</v>
      </c>
      <c r="L1898" s="1">
        <v>55407</v>
      </c>
      <c r="M1898" s="1" t="s">
        <v>97</v>
      </c>
      <c r="N1898" s="1" t="s">
        <v>3796</v>
      </c>
      <c r="O1898" s="1" t="s">
        <v>43</v>
      </c>
      <c r="P1898" s="1" t="s">
        <v>70</v>
      </c>
      <c r="Q1898" s="1" t="s">
        <v>3797</v>
      </c>
      <c r="R1898" s="1">
        <v>1793.98</v>
      </c>
      <c r="S1898" s="1">
        <v>2</v>
      </c>
      <c r="T1898" s="1">
        <v>0</v>
      </c>
      <c r="U1898" s="1">
        <v>843.17059999999992</v>
      </c>
      <c r="V1898" s="3" t="str">
        <f>IF(M1898=People!$B$5,People!$A$5,IF(M1898=People!$B$4,People!$A$4,IF(M1898=People!$B$3,People!$A$3,IF(M1898=People!$B$2,People!$A$2,0))))</f>
        <v>Kelly Williams</v>
      </c>
      <c r="W1898" s="3" t="str">
        <f>IFERROR(INDEX(Returns!A:A,MATCH(B1898,Returns!B:B,0)),"No")</f>
        <v>No</v>
      </c>
    </row>
    <row r="1899" spans="1:23" x14ac:dyDescent="0.2">
      <c r="A1899" s="1">
        <v>1898</v>
      </c>
      <c r="B1899" t="s">
        <v>7095</v>
      </c>
      <c r="C1899" s="2">
        <v>42611</v>
      </c>
      <c r="D1899" s="2">
        <v>42615</v>
      </c>
      <c r="E1899" s="1" t="s">
        <v>21</v>
      </c>
      <c r="F1899" s="1" t="s">
        <v>2520</v>
      </c>
      <c r="G1899" s="1" t="s">
        <v>2521</v>
      </c>
      <c r="H1899" s="1" t="s">
        <v>24</v>
      </c>
      <c r="I1899" s="1" t="s">
        <v>25</v>
      </c>
      <c r="J1899" s="1" t="s">
        <v>1238</v>
      </c>
      <c r="K1899" s="1" t="s">
        <v>50</v>
      </c>
      <c r="L1899" s="1">
        <v>33178</v>
      </c>
      <c r="M1899" s="1" t="s">
        <v>28</v>
      </c>
      <c r="N1899" s="1" t="s">
        <v>3798</v>
      </c>
      <c r="O1899" s="1" t="s">
        <v>43</v>
      </c>
      <c r="P1899" s="1" t="s">
        <v>157</v>
      </c>
      <c r="Q1899" s="1" t="s">
        <v>3799</v>
      </c>
      <c r="R1899" s="1">
        <v>29.808</v>
      </c>
      <c r="S1899" s="1">
        <v>2</v>
      </c>
      <c r="T1899" s="1">
        <v>0.2</v>
      </c>
      <c r="U1899" s="1">
        <v>10.805399999999997</v>
      </c>
      <c r="V1899" s="3" t="str">
        <f>IF(M1899=People!$B$5,People!$A$5,IF(M1899=People!$B$4,People!$A$4,IF(M1899=People!$B$3,People!$A$3,IF(M1899=People!$B$2,People!$A$2,0))))</f>
        <v>Cassandra Brandow</v>
      </c>
      <c r="W1899" s="3" t="str">
        <f>IFERROR(INDEX(Returns!A:A,MATCH(B1899,Returns!B:B,0)),"No")</f>
        <v>No</v>
      </c>
    </row>
    <row r="1900" spans="1:23" x14ac:dyDescent="0.2">
      <c r="A1900" s="1">
        <v>1899</v>
      </c>
      <c r="B1900" t="s">
        <v>7095</v>
      </c>
      <c r="C1900" s="2">
        <v>42611</v>
      </c>
      <c r="D1900" s="2">
        <v>42615</v>
      </c>
      <c r="E1900" s="1" t="s">
        <v>21</v>
      </c>
      <c r="F1900" s="1" t="s">
        <v>2520</v>
      </c>
      <c r="G1900" s="1" t="s">
        <v>2521</v>
      </c>
      <c r="H1900" s="1" t="s">
        <v>24</v>
      </c>
      <c r="I1900" s="1" t="s">
        <v>25</v>
      </c>
      <c r="J1900" s="1" t="s">
        <v>1238</v>
      </c>
      <c r="K1900" s="1" t="s">
        <v>50</v>
      </c>
      <c r="L1900" s="1">
        <v>33178</v>
      </c>
      <c r="M1900" s="1" t="s">
        <v>28</v>
      </c>
      <c r="N1900" s="1" t="s">
        <v>3800</v>
      </c>
      <c r="O1900" s="1" t="s">
        <v>43</v>
      </c>
      <c r="P1900" s="1" t="s">
        <v>70</v>
      </c>
      <c r="Q1900" s="1" t="s">
        <v>3801</v>
      </c>
      <c r="R1900" s="1">
        <v>505.1760000000001</v>
      </c>
      <c r="S1900" s="1">
        <v>4</v>
      </c>
      <c r="T1900" s="1">
        <v>0.7</v>
      </c>
      <c r="U1900" s="1">
        <v>-336.78399999999988</v>
      </c>
      <c r="V1900" s="3" t="str">
        <f>IF(M1900=People!$B$5,People!$A$5,IF(M1900=People!$B$4,People!$A$4,IF(M1900=People!$B$3,People!$A$3,IF(M1900=People!$B$2,People!$A$2,0))))</f>
        <v>Cassandra Brandow</v>
      </c>
      <c r="W1900" s="3" t="str">
        <f>IFERROR(INDEX(Returns!A:A,MATCH(B1900,Returns!B:B,0)),"No")</f>
        <v>No</v>
      </c>
    </row>
    <row r="1901" spans="1:23" x14ac:dyDescent="0.2">
      <c r="A1901" s="1">
        <v>1900</v>
      </c>
      <c r="B1901" t="s">
        <v>7095</v>
      </c>
      <c r="C1901" s="2">
        <v>42611</v>
      </c>
      <c r="D1901" s="2">
        <v>42615</v>
      </c>
      <c r="E1901" s="1" t="s">
        <v>21</v>
      </c>
      <c r="F1901" s="1" t="s">
        <v>2520</v>
      </c>
      <c r="G1901" s="1" t="s">
        <v>2521</v>
      </c>
      <c r="H1901" s="1" t="s">
        <v>24</v>
      </c>
      <c r="I1901" s="1" t="s">
        <v>25</v>
      </c>
      <c r="J1901" s="1" t="s">
        <v>1238</v>
      </c>
      <c r="K1901" s="1" t="s">
        <v>50</v>
      </c>
      <c r="L1901" s="1">
        <v>33178</v>
      </c>
      <c r="M1901" s="1" t="s">
        <v>28</v>
      </c>
      <c r="N1901" s="1" t="s">
        <v>1476</v>
      </c>
      <c r="O1901" s="1" t="s">
        <v>30</v>
      </c>
      <c r="P1901" s="1" t="s">
        <v>52</v>
      </c>
      <c r="Q1901" s="1" t="s">
        <v>1477</v>
      </c>
      <c r="R1901" s="1">
        <v>174.05850000000001</v>
      </c>
      <c r="S1901" s="1">
        <v>3</v>
      </c>
      <c r="T1901" s="1">
        <v>0.45</v>
      </c>
      <c r="U1901" s="1">
        <v>-110.76450000000001</v>
      </c>
      <c r="V1901" s="3" t="str">
        <f>IF(M1901=People!$B$5,People!$A$5,IF(M1901=People!$B$4,People!$A$4,IF(M1901=People!$B$3,People!$A$3,IF(M1901=People!$B$2,People!$A$2,0))))</f>
        <v>Cassandra Brandow</v>
      </c>
      <c r="W1901" s="3" t="str">
        <f>IFERROR(INDEX(Returns!A:A,MATCH(B1901,Returns!B:B,0)),"No")</f>
        <v>No</v>
      </c>
    </row>
    <row r="1902" spans="1:23" x14ac:dyDescent="0.2">
      <c r="A1902" s="1">
        <v>1901</v>
      </c>
      <c r="B1902" t="s">
        <v>7096</v>
      </c>
      <c r="C1902" s="2">
        <v>43280</v>
      </c>
      <c r="D1902" s="2">
        <v>43284</v>
      </c>
      <c r="E1902" s="1" t="s">
        <v>21</v>
      </c>
      <c r="F1902" s="1" t="s">
        <v>3294</v>
      </c>
      <c r="G1902" s="1" t="s">
        <v>3295</v>
      </c>
      <c r="H1902" s="1" t="s">
        <v>24</v>
      </c>
      <c r="I1902" s="1" t="s">
        <v>25</v>
      </c>
      <c r="J1902" s="1" t="s">
        <v>2196</v>
      </c>
      <c r="K1902" s="1" t="s">
        <v>341</v>
      </c>
      <c r="L1902" s="1">
        <v>29501</v>
      </c>
      <c r="M1902" s="1" t="s">
        <v>28</v>
      </c>
      <c r="N1902" s="1" t="s">
        <v>2950</v>
      </c>
      <c r="O1902" s="1" t="s">
        <v>43</v>
      </c>
      <c r="P1902" s="1" t="s">
        <v>55</v>
      </c>
      <c r="Q1902" s="1" t="s">
        <v>2951</v>
      </c>
      <c r="R1902" s="1">
        <v>191.88</v>
      </c>
      <c r="S1902" s="1">
        <v>6</v>
      </c>
      <c r="T1902" s="1">
        <v>0</v>
      </c>
      <c r="U1902" s="1">
        <v>19.188000000000002</v>
      </c>
      <c r="V1902" s="3" t="str">
        <f>IF(M1902=People!$B$5,People!$A$5,IF(M1902=People!$B$4,People!$A$4,IF(M1902=People!$B$3,People!$A$3,IF(M1902=People!$B$2,People!$A$2,0))))</f>
        <v>Cassandra Brandow</v>
      </c>
      <c r="W1902" s="3" t="str">
        <f>IFERROR(INDEX(Returns!A:A,MATCH(B1902,Returns!B:B,0)),"No")</f>
        <v>No</v>
      </c>
    </row>
    <row r="1903" spans="1:23" x14ac:dyDescent="0.2">
      <c r="A1903" s="1">
        <v>1902</v>
      </c>
      <c r="B1903" t="s">
        <v>7097</v>
      </c>
      <c r="C1903" s="2">
        <v>43332</v>
      </c>
      <c r="D1903" s="2">
        <v>43335</v>
      </c>
      <c r="E1903" s="1" t="s">
        <v>170</v>
      </c>
      <c r="F1903" s="1" t="s">
        <v>818</v>
      </c>
      <c r="G1903" s="1" t="s">
        <v>819</v>
      </c>
      <c r="H1903" s="1" t="s">
        <v>94</v>
      </c>
      <c r="I1903" s="1" t="s">
        <v>25</v>
      </c>
      <c r="J1903" s="1" t="s">
        <v>773</v>
      </c>
      <c r="K1903" s="1" t="s">
        <v>214</v>
      </c>
      <c r="L1903" s="1">
        <v>48205</v>
      </c>
      <c r="M1903" s="1" t="s">
        <v>97</v>
      </c>
      <c r="N1903" s="1" t="s">
        <v>3802</v>
      </c>
      <c r="O1903" s="1" t="s">
        <v>66</v>
      </c>
      <c r="P1903" s="1" t="s">
        <v>67</v>
      </c>
      <c r="Q1903" s="1" t="s">
        <v>3803</v>
      </c>
      <c r="R1903" s="1">
        <v>14.78</v>
      </c>
      <c r="S1903" s="1">
        <v>2</v>
      </c>
      <c r="T1903" s="1">
        <v>0</v>
      </c>
      <c r="U1903" s="1">
        <v>3.9906000000000006</v>
      </c>
      <c r="V1903" s="3" t="str">
        <f>IF(M1903=People!$B$5,People!$A$5,IF(M1903=People!$B$4,People!$A$4,IF(M1903=People!$B$3,People!$A$3,IF(M1903=People!$B$2,People!$A$2,0))))</f>
        <v>Kelly Williams</v>
      </c>
      <c r="W1903" s="3" t="str">
        <f>IFERROR(INDEX(Returns!A:A,MATCH(B1903,Returns!B:B,0)),"No")</f>
        <v>No</v>
      </c>
    </row>
    <row r="1904" spans="1:23" x14ac:dyDescent="0.2">
      <c r="A1904" s="1">
        <v>1903</v>
      </c>
      <c r="B1904" t="s">
        <v>7098</v>
      </c>
      <c r="C1904" s="2">
        <v>43759</v>
      </c>
      <c r="D1904" s="2">
        <v>43760</v>
      </c>
      <c r="E1904" s="1" t="s">
        <v>170</v>
      </c>
      <c r="F1904" s="1" t="s">
        <v>3191</v>
      </c>
      <c r="G1904" s="1" t="s">
        <v>3192</v>
      </c>
      <c r="H1904" s="1" t="s">
        <v>38</v>
      </c>
      <c r="I1904" s="1" t="s">
        <v>25</v>
      </c>
      <c r="J1904" s="1" t="s">
        <v>286</v>
      </c>
      <c r="K1904" s="1" t="s">
        <v>373</v>
      </c>
      <c r="L1904" s="1">
        <v>97477</v>
      </c>
      <c r="M1904" s="1" t="s">
        <v>41</v>
      </c>
      <c r="N1904" s="1" t="s">
        <v>2146</v>
      </c>
      <c r="O1904" s="1" t="s">
        <v>43</v>
      </c>
      <c r="P1904" s="1" t="s">
        <v>84</v>
      </c>
      <c r="Q1904" s="1" t="s">
        <v>2147</v>
      </c>
      <c r="R1904" s="1">
        <v>5.1840000000000011</v>
      </c>
      <c r="S1904" s="1">
        <v>1</v>
      </c>
      <c r="T1904" s="1">
        <v>0.2</v>
      </c>
      <c r="U1904" s="1">
        <v>1.8144</v>
      </c>
      <c r="V1904" s="3" t="str">
        <f>IF(M1904=People!$B$5,People!$A$5,IF(M1904=People!$B$4,People!$A$4,IF(M1904=People!$B$3,People!$A$3,IF(M1904=People!$B$2,People!$A$2,0))))</f>
        <v>Anna Andreadi</v>
      </c>
      <c r="W1904" s="3" t="str">
        <f>IFERROR(INDEX(Returns!A:A,MATCH(B1904,Returns!B:B,0)),"No")</f>
        <v>No</v>
      </c>
    </row>
    <row r="1905" spans="1:23" x14ac:dyDescent="0.2">
      <c r="A1905" s="1">
        <v>1904</v>
      </c>
      <c r="B1905" t="s">
        <v>7098</v>
      </c>
      <c r="C1905" s="2">
        <v>43759</v>
      </c>
      <c r="D1905" s="2">
        <v>43760</v>
      </c>
      <c r="E1905" s="1" t="s">
        <v>170</v>
      </c>
      <c r="F1905" s="1" t="s">
        <v>3191</v>
      </c>
      <c r="G1905" s="1" t="s">
        <v>3192</v>
      </c>
      <c r="H1905" s="1" t="s">
        <v>38</v>
      </c>
      <c r="I1905" s="1" t="s">
        <v>25</v>
      </c>
      <c r="J1905" s="1" t="s">
        <v>286</v>
      </c>
      <c r="K1905" s="1" t="s">
        <v>373</v>
      </c>
      <c r="L1905" s="1">
        <v>97477</v>
      </c>
      <c r="M1905" s="1" t="s">
        <v>41</v>
      </c>
      <c r="N1905" s="1" t="s">
        <v>3804</v>
      </c>
      <c r="O1905" s="1" t="s">
        <v>30</v>
      </c>
      <c r="P1905" s="1" t="s">
        <v>34</v>
      </c>
      <c r="Q1905" s="1" t="s">
        <v>3805</v>
      </c>
      <c r="R1905" s="1">
        <v>478.48</v>
      </c>
      <c r="S1905" s="1">
        <v>2</v>
      </c>
      <c r="T1905" s="1">
        <v>0.2</v>
      </c>
      <c r="U1905" s="1">
        <v>47.848000000000013</v>
      </c>
      <c r="V1905" s="3" t="str">
        <f>IF(M1905=People!$B$5,People!$A$5,IF(M1905=People!$B$4,People!$A$4,IF(M1905=People!$B$3,People!$A$3,IF(M1905=People!$B$2,People!$A$2,0))))</f>
        <v>Anna Andreadi</v>
      </c>
      <c r="W1905" s="3" t="str">
        <f>IFERROR(INDEX(Returns!A:A,MATCH(B1905,Returns!B:B,0)),"No")</f>
        <v>No</v>
      </c>
    </row>
    <row r="1906" spans="1:23" x14ac:dyDescent="0.2">
      <c r="A1906" s="1">
        <v>1905</v>
      </c>
      <c r="B1906" t="s">
        <v>7098</v>
      </c>
      <c r="C1906" s="2">
        <v>43759</v>
      </c>
      <c r="D1906" s="2">
        <v>43760</v>
      </c>
      <c r="E1906" s="1" t="s">
        <v>170</v>
      </c>
      <c r="F1906" s="1" t="s">
        <v>3191</v>
      </c>
      <c r="G1906" s="1" t="s">
        <v>3192</v>
      </c>
      <c r="H1906" s="1" t="s">
        <v>38</v>
      </c>
      <c r="I1906" s="1" t="s">
        <v>25</v>
      </c>
      <c r="J1906" s="1" t="s">
        <v>286</v>
      </c>
      <c r="K1906" s="1" t="s">
        <v>373</v>
      </c>
      <c r="L1906" s="1">
        <v>97477</v>
      </c>
      <c r="M1906" s="1" t="s">
        <v>41</v>
      </c>
      <c r="N1906" s="1" t="s">
        <v>3023</v>
      </c>
      <c r="O1906" s="1" t="s">
        <v>66</v>
      </c>
      <c r="P1906" s="1" t="s">
        <v>146</v>
      </c>
      <c r="Q1906" s="1" t="s">
        <v>3024</v>
      </c>
      <c r="R1906" s="1">
        <v>28.400000000000002</v>
      </c>
      <c r="S1906" s="1">
        <v>2</v>
      </c>
      <c r="T1906" s="1">
        <v>0.2</v>
      </c>
      <c r="U1906" s="1">
        <v>6.7449999999999983</v>
      </c>
      <c r="V1906" s="3" t="str">
        <f>IF(M1906=People!$B$5,People!$A$5,IF(M1906=People!$B$4,People!$A$4,IF(M1906=People!$B$3,People!$A$3,IF(M1906=People!$B$2,People!$A$2,0))))</f>
        <v>Anna Andreadi</v>
      </c>
      <c r="W1906" s="3" t="str">
        <f>IFERROR(INDEX(Returns!A:A,MATCH(B1906,Returns!B:B,0)),"No")</f>
        <v>No</v>
      </c>
    </row>
    <row r="1907" spans="1:23" x14ac:dyDescent="0.2">
      <c r="A1907" s="1">
        <v>1906</v>
      </c>
      <c r="B1907" t="s">
        <v>7099</v>
      </c>
      <c r="C1907" s="2">
        <v>43759</v>
      </c>
      <c r="D1907" s="2">
        <v>43762</v>
      </c>
      <c r="E1907" s="1" t="s">
        <v>170</v>
      </c>
      <c r="F1907" s="1" t="s">
        <v>3806</v>
      </c>
      <c r="G1907" s="1" t="s">
        <v>3807</v>
      </c>
      <c r="H1907" s="1" t="s">
        <v>38</v>
      </c>
      <c r="I1907" s="1" t="s">
        <v>25</v>
      </c>
      <c r="J1907" s="1" t="s">
        <v>3562</v>
      </c>
      <c r="K1907" s="1" t="s">
        <v>228</v>
      </c>
      <c r="L1907" s="1">
        <v>46203</v>
      </c>
      <c r="M1907" s="1" t="s">
        <v>97</v>
      </c>
      <c r="N1907" s="1" t="s">
        <v>1415</v>
      </c>
      <c r="O1907" s="1" t="s">
        <v>43</v>
      </c>
      <c r="P1907" s="1" t="s">
        <v>55</v>
      </c>
      <c r="Q1907" s="1" t="s">
        <v>1416</v>
      </c>
      <c r="R1907" s="1">
        <v>909.12</v>
      </c>
      <c r="S1907" s="1">
        <v>8</v>
      </c>
      <c r="T1907" s="1">
        <v>0</v>
      </c>
      <c r="U1907" s="1">
        <v>9.091199999999958</v>
      </c>
      <c r="V1907" s="3" t="str">
        <f>IF(M1907=People!$B$5,People!$A$5,IF(M1907=People!$B$4,People!$A$4,IF(M1907=People!$B$3,People!$A$3,IF(M1907=People!$B$2,People!$A$2,0))))</f>
        <v>Kelly Williams</v>
      </c>
      <c r="W1907" s="3" t="str">
        <f>IFERROR(INDEX(Returns!A:A,MATCH(B1907,Returns!B:B,0)),"No")</f>
        <v>No</v>
      </c>
    </row>
    <row r="1908" spans="1:23" x14ac:dyDescent="0.2">
      <c r="A1908" s="1">
        <v>1907</v>
      </c>
      <c r="B1908" t="s">
        <v>7100</v>
      </c>
      <c r="C1908" s="2">
        <v>43237</v>
      </c>
      <c r="D1908" s="2">
        <v>43241</v>
      </c>
      <c r="E1908" s="1" t="s">
        <v>46</v>
      </c>
      <c r="F1908" s="1" t="s">
        <v>3654</v>
      </c>
      <c r="G1908" s="1" t="s">
        <v>3655</v>
      </c>
      <c r="H1908" s="1" t="s">
        <v>38</v>
      </c>
      <c r="I1908" s="1" t="s">
        <v>25</v>
      </c>
      <c r="J1908" s="1" t="s">
        <v>3808</v>
      </c>
      <c r="K1908" s="1" t="s">
        <v>50</v>
      </c>
      <c r="L1908" s="1">
        <v>32712</v>
      </c>
      <c r="M1908" s="1" t="s">
        <v>28</v>
      </c>
      <c r="N1908" s="1" t="s">
        <v>3809</v>
      </c>
      <c r="O1908" s="1" t="s">
        <v>43</v>
      </c>
      <c r="P1908" s="1" t="s">
        <v>70</v>
      </c>
      <c r="Q1908" s="1" t="s">
        <v>3810</v>
      </c>
      <c r="R1908" s="1">
        <v>2.9520000000000004</v>
      </c>
      <c r="S1908" s="1">
        <v>2</v>
      </c>
      <c r="T1908" s="1">
        <v>0.7</v>
      </c>
      <c r="U1908" s="1">
        <v>-2.1648000000000005</v>
      </c>
      <c r="V1908" s="3" t="str">
        <f>IF(M1908=People!$B$5,People!$A$5,IF(M1908=People!$B$4,People!$A$4,IF(M1908=People!$B$3,People!$A$3,IF(M1908=People!$B$2,People!$A$2,0))))</f>
        <v>Cassandra Brandow</v>
      </c>
      <c r="W1908" s="3" t="str">
        <f>IFERROR(INDEX(Returns!A:A,MATCH(B1908,Returns!B:B,0)),"No")</f>
        <v>No</v>
      </c>
    </row>
    <row r="1909" spans="1:23" x14ac:dyDescent="0.2">
      <c r="A1909" s="1">
        <v>1908</v>
      </c>
      <c r="B1909" t="s">
        <v>7100</v>
      </c>
      <c r="C1909" s="2">
        <v>43237</v>
      </c>
      <c r="D1909" s="2">
        <v>43241</v>
      </c>
      <c r="E1909" s="1" t="s">
        <v>46</v>
      </c>
      <c r="F1909" s="1" t="s">
        <v>3654</v>
      </c>
      <c r="G1909" s="1" t="s">
        <v>3655</v>
      </c>
      <c r="H1909" s="1" t="s">
        <v>38</v>
      </c>
      <c r="I1909" s="1" t="s">
        <v>25</v>
      </c>
      <c r="J1909" s="1" t="s">
        <v>3808</v>
      </c>
      <c r="K1909" s="1" t="s">
        <v>50</v>
      </c>
      <c r="L1909" s="1">
        <v>32712</v>
      </c>
      <c r="M1909" s="1" t="s">
        <v>28</v>
      </c>
      <c r="N1909" s="1" t="s">
        <v>1643</v>
      </c>
      <c r="O1909" s="1" t="s">
        <v>43</v>
      </c>
      <c r="P1909" s="1" t="s">
        <v>70</v>
      </c>
      <c r="Q1909" s="1" t="s">
        <v>1644</v>
      </c>
      <c r="R1909" s="1">
        <v>27.018000000000008</v>
      </c>
      <c r="S1909" s="1">
        <v>6</v>
      </c>
      <c r="T1909" s="1">
        <v>0.7</v>
      </c>
      <c r="U1909" s="1">
        <v>-21.61440000000001</v>
      </c>
      <c r="V1909" s="3" t="str">
        <f>IF(M1909=People!$B$5,People!$A$5,IF(M1909=People!$B$4,People!$A$4,IF(M1909=People!$B$3,People!$A$3,IF(M1909=People!$B$2,People!$A$2,0))))</f>
        <v>Cassandra Brandow</v>
      </c>
      <c r="W1909" s="3" t="str">
        <f>IFERROR(INDEX(Returns!A:A,MATCH(B1909,Returns!B:B,0)),"No")</f>
        <v>No</v>
      </c>
    </row>
    <row r="1910" spans="1:23" x14ac:dyDescent="0.2">
      <c r="A1910" s="1">
        <v>1909</v>
      </c>
      <c r="B1910" t="s">
        <v>7101</v>
      </c>
      <c r="C1910" s="2">
        <v>42769</v>
      </c>
      <c r="D1910" s="2">
        <v>42770</v>
      </c>
      <c r="E1910" s="1" t="s">
        <v>170</v>
      </c>
      <c r="F1910" s="1" t="s">
        <v>3183</v>
      </c>
      <c r="G1910" s="1" t="s">
        <v>3184</v>
      </c>
      <c r="H1910" s="1" t="s">
        <v>38</v>
      </c>
      <c r="I1910" s="1" t="s">
        <v>25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3811</v>
      </c>
      <c r="O1910" s="1" t="s">
        <v>30</v>
      </c>
      <c r="P1910" s="1" t="s">
        <v>60</v>
      </c>
      <c r="Q1910" s="1" t="s">
        <v>3812</v>
      </c>
      <c r="R1910" s="1">
        <v>136.91999999999999</v>
      </c>
      <c r="S1910" s="1">
        <v>4</v>
      </c>
      <c r="T1910" s="1">
        <v>0</v>
      </c>
      <c r="U1910" s="1">
        <v>41.075999999999993</v>
      </c>
      <c r="V1910" s="3" t="str">
        <f>IF(M1910=People!$B$5,People!$A$5,IF(M1910=People!$B$4,People!$A$4,IF(M1910=People!$B$3,People!$A$3,IF(M1910=People!$B$2,People!$A$2,0))))</f>
        <v>Anna Andreadi</v>
      </c>
      <c r="W1910" s="3" t="str">
        <f>IFERROR(INDEX(Returns!A:A,MATCH(B1910,Returns!B:B,0)),"No")</f>
        <v>No</v>
      </c>
    </row>
    <row r="1911" spans="1:23" x14ac:dyDescent="0.2">
      <c r="A1911" s="1">
        <v>1910</v>
      </c>
      <c r="B1911" t="s">
        <v>7102</v>
      </c>
      <c r="C1911" s="2">
        <v>43817</v>
      </c>
      <c r="D1911" s="2">
        <v>43822</v>
      </c>
      <c r="E1911" s="1" t="s">
        <v>46</v>
      </c>
      <c r="F1911" s="1" t="s">
        <v>3813</v>
      </c>
      <c r="G1911" s="1" t="s">
        <v>3814</v>
      </c>
      <c r="H1911" s="1" t="s">
        <v>24</v>
      </c>
      <c r="I1911" s="1" t="s">
        <v>25</v>
      </c>
      <c r="J1911" s="1" t="s">
        <v>2006</v>
      </c>
      <c r="K1911" s="1" t="s">
        <v>240</v>
      </c>
      <c r="L1911" s="1">
        <v>11572</v>
      </c>
      <c r="M1911" s="1" t="s">
        <v>135</v>
      </c>
      <c r="N1911" s="1" t="s">
        <v>3815</v>
      </c>
      <c r="O1911" s="1" t="s">
        <v>30</v>
      </c>
      <c r="P1911" s="1" t="s">
        <v>60</v>
      </c>
      <c r="Q1911" s="1" t="s">
        <v>3816</v>
      </c>
      <c r="R1911" s="1">
        <v>18.96</v>
      </c>
      <c r="S1911" s="1">
        <v>2</v>
      </c>
      <c r="T1911" s="1">
        <v>0</v>
      </c>
      <c r="U1911" s="1">
        <v>8.532</v>
      </c>
      <c r="V1911" s="3" t="str">
        <f>IF(M1911=People!$B$5,People!$A$5,IF(M1911=People!$B$4,People!$A$4,IF(M1911=People!$B$3,People!$A$3,IF(M1911=People!$B$2,People!$A$2,0))))</f>
        <v>Chuck Magee</v>
      </c>
      <c r="W1911" s="3" t="str">
        <f>IFERROR(INDEX(Returns!A:A,MATCH(B1911,Returns!B:B,0)),"No")</f>
        <v>No</v>
      </c>
    </row>
    <row r="1912" spans="1:23" x14ac:dyDescent="0.2">
      <c r="A1912" s="1">
        <v>1911</v>
      </c>
      <c r="B1912" t="s">
        <v>7103</v>
      </c>
      <c r="C1912" s="2">
        <v>43419</v>
      </c>
      <c r="D1912" s="2">
        <v>43426</v>
      </c>
      <c r="E1912" s="1" t="s">
        <v>46</v>
      </c>
      <c r="F1912" s="1" t="s">
        <v>317</v>
      </c>
      <c r="G1912" s="1" t="s">
        <v>318</v>
      </c>
      <c r="H1912" s="1" t="s">
        <v>38</v>
      </c>
      <c r="I1912" s="1" t="s">
        <v>25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797</v>
      </c>
      <c r="O1912" s="1" t="s">
        <v>66</v>
      </c>
      <c r="P1912" s="1" t="s">
        <v>146</v>
      </c>
      <c r="Q1912" s="1" t="s">
        <v>1547</v>
      </c>
      <c r="R1912" s="1">
        <v>99.390000000000015</v>
      </c>
      <c r="S1912" s="1">
        <v>3</v>
      </c>
      <c r="T1912" s="1">
        <v>0</v>
      </c>
      <c r="U1912" s="1">
        <v>40.749900000000004</v>
      </c>
      <c r="V1912" s="3" t="str">
        <f>IF(M1912=People!$B$5,People!$A$5,IF(M1912=People!$B$4,People!$A$4,IF(M1912=People!$B$3,People!$A$3,IF(M1912=People!$B$2,People!$A$2,0))))</f>
        <v>Anna Andreadi</v>
      </c>
      <c r="W1912" s="3" t="str">
        <f>IFERROR(INDEX(Returns!A:A,MATCH(B1912,Returns!B:B,0)),"No")</f>
        <v>No</v>
      </c>
    </row>
    <row r="1913" spans="1:23" x14ac:dyDescent="0.2">
      <c r="A1913" s="1">
        <v>1912</v>
      </c>
      <c r="B1913" t="s">
        <v>7104</v>
      </c>
      <c r="C1913" s="2">
        <v>43649</v>
      </c>
      <c r="D1913" s="2">
        <v>43652</v>
      </c>
      <c r="E1913" s="1" t="s">
        <v>21</v>
      </c>
      <c r="F1913" s="1" t="s">
        <v>2750</v>
      </c>
      <c r="G1913" s="1" t="s">
        <v>2751</v>
      </c>
      <c r="H1913" s="1" t="s">
        <v>38</v>
      </c>
      <c r="I1913" s="1" t="s">
        <v>25</v>
      </c>
      <c r="J1913" s="1" t="s">
        <v>167</v>
      </c>
      <c r="K1913" s="1" t="s">
        <v>96</v>
      </c>
      <c r="L1913" s="1">
        <v>77041</v>
      </c>
      <c r="M1913" s="1" t="s">
        <v>97</v>
      </c>
      <c r="N1913" s="1" t="s">
        <v>3817</v>
      </c>
      <c r="O1913" s="1" t="s">
        <v>43</v>
      </c>
      <c r="P1913" s="1" t="s">
        <v>84</v>
      </c>
      <c r="Q1913" s="1" t="s">
        <v>3818</v>
      </c>
      <c r="R1913" s="1">
        <v>273.89600000000002</v>
      </c>
      <c r="S1913" s="1">
        <v>7</v>
      </c>
      <c r="T1913" s="1">
        <v>0.2</v>
      </c>
      <c r="U1913" s="1">
        <v>92.43989999999998</v>
      </c>
      <c r="V1913" s="3" t="str">
        <f>IF(M1913=People!$B$5,People!$A$5,IF(M1913=People!$B$4,People!$A$4,IF(M1913=People!$B$3,People!$A$3,IF(M1913=People!$B$2,People!$A$2,0))))</f>
        <v>Kelly Williams</v>
      </c>
      <c r="W1913" s="3" t="str">
        <f>IFERROR(INDEX(Returns!A:A,MATCH(B1913,Returns!B:B,0)),"No")</f>
        <v>No</v>
      </c>
    </row>
    <row r="1914" spans="1:23" x14ac:dyDescent="0.2">
      <c r="A1914" s="1">
        <v>1913</v>
      </c>
      <c r="B1914" t="s">
        <v>7104</v>
      </c>
      <c r="C1914" s="2">
        <v>43649</v>
      </c>
      <c r="D1914" s="2">
        <v>43652</v>
      </c>
      <c r="E1914" s="1" t="s">
        <v>21</v>
      </c>
      <c r="F1914" s="1" t="s">
        <v>2750</v>
      </c>
      <c r="G1914" s="1" t="s">
        <v>2751</v>
      </c>
      <c r="H1914" s="1" t="s">
        <v>38</v>
      </c>
      <c r="I1914" s="1" t="s">
        <v>25</v>
      </c>
      <c r="J1914" s="1" t="s">
        <v>167</v>
      </c>
      <c r="K1914" s="1" t="s">
        <v>96</v>
      </c>
      <c r="L1914" s="1">
        <v>77041</v>
      </c>
      <c r="M1914" s="1" t="s">
        <v>97</v>
      </c>
      <c r="N1914" s="1" t="s">
        <v>3819</v>
      </c>
      <c r="O1914" s="1" t="s">
        <v>66</v>
      </c>
      <c r="P1914" s="1" t="s">
        <v>601</v>
      </c>
      <c r="Q1914" s="1" t="s">
        <v>3820</v>
      </c>
      <c r="R1914" s="1">
        <v>597.13200000000006</v>
      </c>
      <c r="S1914" s="1">
        <v>3</v>
      </c>
      <c r="T1914" s="1">
        <v>0.4</v>
      </c>
      <c r="U1914" s="1">
        <v>49.760999999999967</v>
      </c>
      <c r="V1914" s="3" t="str">
        <f>IF(M1914=People!$B$5,People!$A$5,IF(M1914=People!$B$4,People!$A$4,IF(M1914=People!$B$3,People!$A$3,IF(M1914=People!$B$2,People!$A$2,0))))</f>
        <v>Kelly Williams</v>
      </c>
      <c r="W1914" s="3" t="str">
        <f>IFERROR(INDEX(Returns!A:A,MATCH(B1914,Returns!B:B,0)),"No")</f>
        <v>No</v>
      </c>
    </row>
    <row r="1915" spans="1:23" x14ac:dyDescent="0.2">
      <c r="A1915" s="1">
        <v>1914</v>
      </c>
      <c r="B1915" t="s">
        <v>7105</v>
      </c>
      <c r="C1915" s="2">
        <v>42384</v>
      </c>
      <c r="D1915" s="2">
        <v>42386</v>
      </c>
      <c r="E1915" s="1" t="s">
        <v>170</v>
      </c>
      <c r="F1915" s="1" t="s">
        <v>3821</v>
      </c>
      <c r="G1915" s="1" t="s">
        <v>3822</v>
      </c>
      <c r="H1915" s="1" t="s">
        <v>24</v>
      </c>
      <c r="I1915" s="1" t="s">
        <v>25</v>
      </c>
      <c r="J1915" s="1" t="s">
        <v>2731</v>
      </c>
      <c r="K1915" s="1" t="s">
        <v>1111</v>
      </c>
      <c r="L1915" s="1">
        <v>30076</v>
      </c>
      <c r="M1915" s="1" t="s">
        <v>28</v>
      </c>
      <c r="N1915" s="1" t="s">
        <v>892</v>
      </c>
      <c r="O1915" s="1" t="s">
        <v>66</v>
      </c>
      <c r="P1915" s="1" t="s">
        <v>146</v>
      </c>
      <c r="Q1915" s="1" t="s">
        <v>893</v>
      </c>
      <c r="R1915" s="1">
        <v>149.94999999999999</v>
      </c>
      <c r="S1915" s="1">
        <v>5</v>
      </c>
      <c r="T1915" s="1">
        <v>0</v>
      </c>
      <c r="U1915" s="1">
        <v>65.978000000000009</v>
      </c>
      <c r="V1915" s="3" t="str">
        <f>IF(M1915=People!$B$5,People!$A$5,IF(M1915=People!$B$4,People!$A$4,IF(M1915=People!$B$3,People!$A$3,IF(M1915=People!$B$2,People!$A$2,0))))</f>
        <v>Cassandra Brandow</v>
      </c>
      <c r="W1915" s="3" t="str">
        <f>IFERROR(INDEX(Returns!A:A,MATCH(B1915,Returns!B:B,0)),"No")</f>
        <v>No</v>
      </c>
    </row>
    <row r="1916" spans="1:23" x14ac:dyDescent="0.2">
      <c r="A1916" s="1">
        <v>1915</v>
      </c>
      <c r="B1916" t="s">
        <v>7106</v>
      </c>
      <c r="C1916" s="2">
        <v>43585</v>
      </c>
      <c r="D1916" s="2">
        <v>43590</v>
      </c>
      <c r="E1916" s="1" t="s">
        <v>46</v>
      </c>
      <c r="F1916" s="1" t="s">
        <v>2488</v>
      </c>
      <c r="G1916" s="1" t="s">
        <v>2489</v>
      </c>
      <c r="H1916" s="1" t="s">
        <v>94</v>
      </c>
      <c r="I1916" s="1" t="s">
        <v>25</v>
      </c>
      <c r="J1916" s="1" t="s">
        <v>2889</v>
      </c>
      <c r="K1916" s="1" t="s">
        <v>50</v>
      </c>
      <c r="L1916" s="1">
        <v>33437</v>
      </c>
      <c r="M1916" s="1" t="s">
        <v>28</v>
      </c>
      <c r="N1916" s="1" t="s">
        <v>3823</v>
      </c>
      <c r="O1916" s="1" t="s">
        <v>43</v>
      </c>
      <c r="P1916" s="1" t="s">
        <v>44</v>
      </c>
      <c r="Q1916" s="1" t="s">
        <v>3824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3" t="str">
        <f>IF(M1916=People!$B$5,People!$A$5,IF(M1916=People!$B$4,People!$A$4,IF(M1916=People!$B$3,People!$A$3,IF(M1916=People!$B$2,People!$A$2,0))))</f>
        <v>Cassandra Brandow</v>
      </c>
      <c r="W1916" s="3" t="str">
        <f>IFERROR(INDEX(Returns!A:A,MATCH(B1916,Returns!B:B,0)),"No")</f>
        <v>No</v>
      </c>
    </row>
    <row r="1917" spans="1:23" x14ac:dyDescent="0.2">
      <c r="A1917" s="1">
        <v>1916</v>
      </c>
      <c r="B1917" t="s">
        <v>7106</v>
      </c>
      <c r="C1917" s="2">
        <v>43585</v>
      </c>
      <c r="D1917" s="2">
        <v>43590</v>
      </c>
      <c r="E1917" s="1" t="s">
        <v>46</v>
      </c>
      <c r="F1917" s="1" t="s">
        <v>2488</v>
      </c>
      <c r="G1917" s="1" t="s">
        <v>2489</v>
      </c>
      <c r="H1917" s="1" t="s">
        <v>94</v>
      </c>
      <c r="I1917" s="1" t="s">
        <v>25</v>
      </c>
      <c r="J1917" s="1" t="s">
        <v>2889</v>
      </c>
      <c r="K1917" s="1" t="s">
        <v>50</v>
      </c>
      <c r="L1917" s="1">
        <v>33437</v>
      </c>
      <c r="M1917" s="1" t="s">
        <v>28</v>
      </c>
      <c r="N1917" s="1" t="s">
        <v>2916</v>
      </c>
      <c r="O1917" s="1" t="s">
        <v>43</v>
      </c>
      <c r="P1917" s="1" t="s">
        <v>63</v>
      </c>
      <c r="Q1917" s="1" t="s">
        <v>2550</v>
      </c>
      <c r="R1917" s="1">
        <v>15.528</v>
      </c>
      <c r="S1917" s="1">
        <v>3</v>
      </c>
      <c r="T1917" s="1">
        <v>0.2</v>
      </c>
      <c r="U1917" s="1">
        <v>4.8524999999999991</v>
      </c>
      <c r="V1917" s="3" t="str">
        <f>IF(M1917=People!$B$5,People!$A$5,IF(M1917=People!$B$4,People!$A$4,IF(M1917=People!$B$3,People!$A$3,IF(M1917=People!$B$2,People!$A$2,0))))</f>
        <v>Cassandra Brandow</v>
      </c>
      <c r="W1917" s="3" t="str">
        <f>IFERROR(INDEX(Returns!A:A,MATCH(B1917,Returns!B:B,0)),"No")</f>
        <v>No</v>
      </c>
    </row>
    <row r="1918" spans="1:23" x14ac:dyDescent="0.2">
      <c r="A1918" s="1">
        <v>1917</v>
      </c>
      <c r="B1918" t="s">
        <v>7106</v>
      </c>
      <c r="C1918" s="2">
        <v>43585</v>
      </c>
      <c r="D1918" s="2">
        <v>43590</v>
      </c>
      <c r="E1918" s="1" t="s">
        <v>46</v>
      </c>
      <c r="F1918" s="1" t="s">
        <v>2488</v>
      </c>
      <c r="G1918" s="1" t="s">
        <v>2489</v>
      </c>
      <c r="H1918" s="1" t="s">
        <v>94</v>
      </c>
      <c r="I1918" s="1" t="s">
        <v>25</v>
      </c>
      <c r="J1918" s="1" t="s">
        <v>2889</v>
      </c>
      <c r="K1918" s="1" t="s">
        <v>50</v>
      </c>
      <c r="L1918" s="1">
        <v>33437</v>
      </c>
      <c r="M1918" s="1" t="s">
        <v>28</v>
      </c>
      <c r="N1918" s="1" t="s">
        <v>2127</v>
      </c>
      <c r="O1918" s="1" t="s">
        <v>43</v>
      </c>
      <c r="P1918" s="1" t="s">
        <v>44</v>
      </c>
      <c r="Q1918" s="1" t="s">
        <v>2128</v>
      </c>
      <c r="R1918" s="1">
        <v>11.952000000000002</v>
      </c>
      <c r="S1918" s="1">
        <v>3</v>
      </c>
      <c r="T1918" s="1">
        <v>0.2</v>
      </c>
      <c r="U1918" s="1">
        <v>3.8843999999999994</v>
      </c>
      <c r="V1918" s="3" t="str">
        <f>IF(M1918=People!$B$5,People!$A$5,IF(M1918=People!$B$4,People!$A$4,IF(M1918=People!$B$3,People!$A$3,IF(M1918=People!$B$2,People!$A$2,0))))</f>
        <v>Cassandra Brandow</v>
      </c>
      <c r="W1918" s="3" t="str">
        <f>IFERROR(INDEX(Returns!A:A,MATCH(B1918,Returns!B:B,0)),"No")</f>
        <v>No</v>
      </c>
    </row>
    <row r="1919" spans="1:23" x14ac:dyDescent="0.2">
      <c r="A1919" s="1">
        <v>1918</v>
      </c>
      <c r="B1919" t="s">
        <v>7107</v>
      </c>
      <c r="C1919" s="2">
        <v>43047</v>
      </c>
      <c r="D1919" s="2">
        <v>43053</v>
      </c>
      <c r="E1919" s="1" t="s">
        <v>46</v>
      </c>
      <c r="F1919" s="1" t="s">
        <v>3171</v>
      </c>
      <c r="G1919" s="1" t="s">
        <v>3172</v>
      </c>
      <c r="H1919" s="1" t="s">
        <v>24</v>
      </c>
      <c r="I1919" s="1" t="s">
        <v>25</v>
      </c>
      <c r="J1919" s="1" t="s">
        <v>540</v>
      </c>
      <c r="K1919" s="1" t="s">
        <v>1088</v>
      </c>
      <c r="L1919" s="1">
        <v>2038</v>
      </c>
      <c r="M1919" s="1" t="s">
        <v>135</v>
      </c>
      <c r="N1919" s="1" t="s">
        <v>1280</v>
      </c>
      <c r="O1919" s="1" t="s">
        <v>43</v>
      </c>
      <c r="P1919" s="1" t="s">
        <v>63</v>
      </c>
      <c r="Q1919" s="1" t="s">
        <v>1281</v>
      </c>
      <c r="R1919" s="1">
        <v>11.65</v>
      </c>
      <c r="S1919" s="1">
        <v>5</v>
      </c>
      <c r="T1919" s="1">
        <v>0</v>
      </c>
      <c r="U1919" s="1">
        <v>3.3784999999999989</v>
      </c>
      <c r="V1919" s="3" t="str">
        <f>IF(M1919=People!$B$5,People!$A$5,IF(M1919=People!$B$4,People!$A$4,IF(M1919=People!$B$3,People!$A$3,IF(M1919=People!$B$2,People!$A$2,0))))</f>
        <v>Chuck Magee</v>
      </c>
      <c r="W1919" s="3" t="str">
        <f>IFERROR(INDEX(Returns!A:A,MATCH(B1919,Returns!B:B,0)),"No")</f>
        <v>No</v>
      </c>
    </row>
    <row r="1920" spans="1:23" x14ac:dyDescent="0.2">
      <c r="A1920" s="1">
        <v>1919</v>
      </c>
      <c r="B1920" t="s">
        <v>7108</v>
      </c>
      <c r="C1920" s="2">
        <v>43038</v>
      </c>
      <c r="D1920" s="2">
        <v>43040</v>
      </c>
      <c r="E1920" s="1" t="s">
        <v>21</v>
      </c>
      <c r="F1920" s="1" t="s">
        <v>3707</v>
      </c>
      <c r="G1920" s="1" t="s">
        <v>3708</v>
      </c>
      <c r="H1920" s="1" t="s">
        <v>94</v>
      </c>
      <c r="I1920" s="1" t="s">
        <v>25</v>
      </c>
      <c r="J1920" s="1" t="s">
        <v>773</v>
      </c>
      <c r="K1920" s="1" t="s">
        <v>214</v>
      </c>
      <c r="L1920" s="1">
        <v>48227</v>
      </c>
      <c r="M1920" s="1" t="s">
        <v>97</v>
      </c>
      <c r="N1920" s="1" t="s">
        <v>3825</v>
      </c>
      <c r="O1920" s="1" t="s">
        <v>66</v>
      </c>
      <c r="P1920" s="1" t="s">
        <v>67</v>
      </c>
      <c r="Q1920" s="1" t="s">
        <v>3826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3" t="str">
        <f>IF(M1920=People!$B$5,People!$A$5,IF(M1920=People!$B$4,People!$A$4,IF(M1920=People!$B$3,People!$A$3,IF(M1920=People!$B$2,People!$A$2,0))))</f>
        <v>Kelly Williams</v>
      </c>
      <c r="W1920" s="3" t="str">
        <f>IFERROR(INDEX(Returns!A:A,MATCH(B1920,Returns!B:B,0)),"No")</f>
        <v>No</v>
      </c>
    </row>
    <row r="1921" spans="1:23" x14ac:dyDescent="0.2">
      <c r="A1921" s="1">
        <v>1920</v>
      </c>
      <c r="B1921" t="s">
        <v>7109</v>
      </c>
      <c r="C1921" s="2">
        <v>43694</v>
      </c>
      <c r="D1921" s="2">
        <v>43696</v>
      </c>
      <c r="E1921" s="1" t="s">
        <v>170</v>
      </c>
      <c r="F1921" s="1" t="s">
        <v>3827</v>
      </c>
      <c r="G1921" s="1" t="s">
        <v>3828</v>
      </c>
      <c r="H1921" s="1" t="s">
        <v>38</v>
      </c>
      <c r="I1921" s="1" t="s">
        <v>25</v>
      </c>
      <c r="J1921" s="1" t="s">
        <v>3367</v>
      </c>
      <c r="K1921" s="1" t="s">
        <v>240</v>
      </c>
      <c r="L1921" s="1">
        <v>13601</v>
      </c>
      <c r="M1921" s="1" t="s">
        <v>135</v>
      </c>
      <c r="N1921" s="1" t="s">
        <v>3829</v>
      </c>
      <c r="O1921" s="1" t="s">
        <v>43</v>
      </c>
      <c r="P1921" s="1" t="s">
        <v>70</v>
      </c>
      <c r="Q1921" s="1" t="s">
        <v>3830</v>
      </c>
      <c r="R1921" s="1">
        <v>895.92</v>
      </c>
      <c r="S1921" s="1">
        <v>5</v>
      </c>
      <c r="T1921" s="1">
        <v>0.2</v>
      </c>
      <c r="U1921" s="1">
        <v>302.37299999999993</v>
      </c>
      <c r="V1921" s="3" t="str">
        <f>IF(M1921=People!$B$5,People!$A$5,IF(M1921=People!$B$4,People!$A$4,IF(M1921=People!$B$3,People!$A$3,IF(M1921=People!$B$2,People!$A$2,0))))</f>
        <v>Chuck Magee</v>
      </c>
      <c r="W1921" s="3" t="str">
        <f>IFERROR(INDEX(Returns!A:A,MATCH(B1921,Returns!B:B,0)),"No")</f>
        <v>No</v>
      </c>
    </row>
    <row r="1922" spans="1:23" x14ac:dyDescent="0.2">
      <c r="A1922" s="1">
        <v>1921</v>
      </c>
      <c r="B1922" t="s">
        <v>7109</v>
      </c>
      <c r="C1922" s="2">
        <v>43694</v>
      </c>
      <c r="D1922" s="2">
        <v>43696</v>
      </c>
      <c r="E1922" s="1" t="s">
        <v>170</v>
      </c>
      <c r="F1922" s="1" t="s">
        <v>3827</v>
      </c>
      <c r="G1922" s="1" t="s">
        <v>3828</v>
      </c>
      <c r="H1922" s="1" t="s">
        <v>38</v>
      </c>
      <c r="I1922" s="1" t="s">
        <v>25</v>
      </c>
      <c r="J1922" s="1" t="s">
        <v>3367</v>
      </c>
      <c r="K1922" s="1" t="s">
        <v>240</v>
      </c>
      <c r="L1922" s="1">
        <v>13601</v>
      </c>
      <c r="M1922" s="1" t="s">
        <v>135</v>
      </c>
      <c r="N1922" s="1" t="s">
        <v>3831</v>
      </c>
      <c r="O1922" s="1" t="s">
        <v>30</v>
      </c>
      <c r="P1922" s="1" t="s">
        <v>34</v>
      </c>
      <c r="Q1922" s="1" t="s">
        <v>3832</v>
      </c>
      <c r="R1922" s="1">
        <v>462.56400000000002</v>
      </c>
      <c r="S1922" s="1">
        <v>2</v>
      </c>
      <c r="T1922" s="1">
        <v>0.1</v>
      </c>
      <c r="U1922" s="1">
        <v>97.652399999999943</v>
      </c>
      <c r="V1922" s="3" t="str">
        <f>IF(M1922=People!$B$5,People!$A$5,IF(M1922=People!$B$4,People!$A$4,IF(M1922=People!$B$3,People!$A$3,IF(M1922=People!$B$2,People!$A$2,0))))</f>
        <v>Chuck Magee</v>
      </c>
      <c r="W1922" s="3" t="str">
        <f>IFERROR(INDEX(Returns!A:A,MATCH(B1922,Returns!B:B,0)),"No")</f>
        <v>No</v>
      </c>
    </row>
    <row r="1923" spans="1:23" x14ac:dyDescent="0.2">
      <c r="A1923" s="1">
        <v>1922</v>
      </c>
      <c r="B1923" t="s">
        <v>7110</v>
      </c>
      <c r="C1923" s="2">
        <v>43011</v>
      </c>
      <c r="D1923" s="2">
        <v>43017</v>
      </c>
      <c r="E1923" s="1" t="s">
        <v>46</v>
      </c>
      <c r="F1923" s="1" t="s">
        <v>680</v>
      </c>
      <c r="G1923" s="1" t="s">
        <v>681</v>
      </c>
      <c r="H1923" s="1" t="s">
        <v>38</v>
      </c>
      <c r="I1923" s="1" t="s">
        <v>25</v>
      </c>
      <c r="J1923" s="1" t="s">
        <v>3833</v>
      </c>
      <c r="K1923" s="1" t="s">
        <v>134</v>
      </c>
      <c r="L1923" s="1">
        <v>19601</v>
      </c>
      <c r="M1923" s="1" t="s">
        <v>135</v>
      </c>
      <c r="N1923" s="1" t="s">
        <v>3834</v>
      </c>
      <c r="O1923" s="1" t="s">
        <v>43</v>
      </c>
      <c r="P1923" s="1" t="s">
        <v>55</v>
      </c>
      <c r="Q1923" s="1" t="s">
        <v>2259</v>
      </c>
      <c r="R1923" s="1">
        <v>15.008000000000003</v>
      </c>
      <c r="S1923" s="1">
        <v>2</v>
      </c>
      <c r="T1923" s="1">
        <v>0.2</v>
      </c>
      <c r="U1923" s="1">
        <v>1.5007999999999999</v>
      </c>
      <c r="V1923" s="3" t="str">
        <f>IF(M1923=People!$B$5,People!$A$5,IF(M1923=People!$B$4,People!$A$4,IF(M1923=People!$B$3,People!$A$3,IF(M1923=People!$B$2,People!$A$2,0))))</f>
        <v>Chuck Magee</v>
      </c>
      <c r="W1923" s="3" t="str">
        <f>IFERROR(INDEX(Returns!A:A,MATCH(B1923,Returns!B:B,0)),"No")</f>
        <v>No</v>
      </c>
    </row>
    <row r="1924" spans="1:23" x14ac:dyDescent="0.2">
      <c r="A1924" s="1">
        <v>1923</v>
      </c>
      <c r="B1924" t="s">
        <v>7111</v>
      </c>
      <c r="C1924" s="2">
        <v>43289</v>
      </c>
      <c r="D1924" s="2">
        <v>43291</v>
      </c>
      <c r="E1924" s="1" t="s">
        <v>21</v>
      </c>
      <c r="F1924" s="1" t="s">
        <v>3835</v>
      </c>
      <c r="G1924" s="1" t="s">
        <v>3836</v>
      </c>
      <c r="H1924" s="1" t="s">
        <v>38</v>
      </c>
      <c r="I1924" s="1" t="s">
        <v>25</v>
      </c>
      <c r="J1924" s="1" t="s">
        <v>987</v>
      </c>
      <c r="K1924" s="1" t="s">
        <v>96</v>
      </c>
      <c r="L1924" s="1">
        <v>76017</v>
      </c>
      <c r="M1924" s="1" t="s">
        <v>97</v>
      </c>
      <c r="N1924" s="1" t="s">
        <v>3837</v>
      </c>
      <c r="O1924" s="1" t="s">
        <v>66</v>
      </c>
      <c r="P1924" s="1" t="s">
        <v>67</v>
      </c>
      <c r="Q1924" s="1" t="s">
        <v>3838</v>
      </c>
      <c r="R1924" s="1">
        <v>863.6400000000001</v>
      </c>
      <c r="S1924" s="1">
        <v>9</v>
      </c>
      <c r="T1924" s="1">
        <v>0.2</v>
      </c>
      <c r="U1924" s="1">
        <v>107.95499999999998</v>
      </c>
      <c r="V1924" s="3" t="str">
        <f>IF(M1924=People!$B$5,People!$A$5,IF(M1924=People!$B$4,People!$A$4,IF(M1924=People!$B$3,People!$A$3,IF(M1924=People!$B$2,People!$A$2,0))))</f>
        <v>Kelly Williams</v>
      </c>
      <c r="W1924" s="3" t="str">
        <f>IFERROR(INDEX(Returns!A:A,MATCH(B1924,Returns!B:B,0)),"No")</f>
        <v>No</v>
      </c>
    </row>
    <row r="1925" spans="1:23" x14ac:dyDescent="0.2">
      <c r="A1925" s="1">
        <v>1924</v>
      </c>
      <c r="B1925" t="s">
        <v>7111</v>
      </c>
      <c r="C1925" s="2">
        <v>43289</v>
      </c>
      <c r="D1925" s="2">
        <v>43291</v>
      </c>
      <c r="E1925" s="1" t="s">
        <v>21</v>
      </c>
      <c r="F1925" s="1" t="s">
        <v>3835</v>
      </c>
      <c r="G1925" s="1" t="s">
        <v>3836</v>
      </c>
      <c r="H1925" s="1" t="s">
        <v>38</v>
      </c>
      <c r="I1925" s="1" t="s">
        <v>25</v>
      </c>
      <c r="J1925" s="1" t="s">
        <v>987</v>
      </c>
      <c r="K1925" s="1" t="s">
        <v>96</v>
      </c>
      <c r="L1925" s="1">
        <v>76017</v>
      </c>
      <c r="M1925" s="1" t="s">
        <v>97</v>
      </c>
      <c r="N1925" s="1" t="s">
        <v>1358</v>
      </c>
      <c r="O1925" s="1" t="s">
        <v>43</v>
      </c>
      <c r="P1925" s="1" t="s">
        <v>63</v>
      </c>
      <c r="Q1925" s="1" t="s">
        <v>1359</v>
      </c>
      <c r="R1925" s="1">
        <v>47.616</v>
      </c>
      <c r="S1925" s="1">
        <v>3</v>
      </c>
      <c r="T1925" s="1">
        <v>0.2</v>
      </c>
      <c r="U1925" s="1">
        <v>3.571200000000001</v>
      </c>
      <c r="V1925" s="3" t="str">
        <f>IF(M1925=People!$B$5,People!$A$5,IF(M1925=People!$B$4,People!$A$4,IF(M1925=People!$B$3,People!$A$3,IF(M1925=People!$B$2,People!$A$2,0))))</f>
        <v>Kelly Williams</v>
      </c>
      <c r="W1925" s="3" t="str">
        <f>IFERROR(INDEX(Returns!A:A,MATCH(B1925,Returns!B:B,0)),"No")</f>
        <v>No</v>
      </c>
    </row>
    <row r="1926" spans="1:23" x14ac:dyDescent="0.2">
      <c r="A1926" s="1">
        <v>1925</v>
      </c>
      <c r="B1926" t="s">
        <v>7112</v>
      </c>
      <c r="C1926" s="2">
        <v>43804</v>
      </c>
      <c r="D1926" s="2">
        <v>43806</v>
      </c>
      <c r="E1926" s="1" t="s">
        <v>21</v>
      </c>
      <c r="F1926" s="1" t="s">
        <v>1918</v>
      </c>
      <c r="G1926" s="1" t="s">
        <v>1919</v>
      </c>
      <c r="H1926" s="1" t="s">
        <v>24</v>
      </c>
      <c r="I1926" s="1" t="s">
        <v>25</v>
      </c>
      <c r="J1926" s="1" t="s">
        <v>833</v>
      </c>
      <c r="K1926" s="1" t="s">
        <v>40</v>
      </c>
      <c r="L1926" s="1">
        <v>92024</v>
      </c>
      <c r="M1926" s="1" t="s">
        <v>41</v>
      </c>
      <c r="N1926" s="1" t="s">
        <v>1155</v>
      </c>
      <c r="O1926" s="1" t="s">
        <v>43</v>
      </c>
      <c r="P1926" s="1" t="s">
        <v>84</v>
      </c>
      <c r="Q1926" s="1" t="s">
        <v>1156</v>
      </c>
      <c r="R1926" s="1">
        <v>92.94</v>
      </c>
      <c r="S1926" s="1">
        <v>3</v>
      </c>
      <c r="T1926" s="1">
        <v>0</v>
      </c>
      <c r="U1926" s="1">
        <v>41.822999999999993</v>
      </c>
      <c r="V1926" s="3" t="str">
        <f>IF(M1926=People!$B$5,People!$A$5,IF(M1926=People!$B$4,People!$A$4,IF(M1926=People!$B$3,People!$A$3,IF(M1926=People!$B$2,People!$A$2,0))))</f>
        <v>Anna Andreadi</v>
      </c>
      <c r="W1926" s="3" t="str">
        <f>IFERROR(INDEX(Returns!A:A,MATCH(B1926,Returns!B:B,0)),"No")</f>
        <v>No</v>
      </c>
    </row>
    <row r="1927" spans="1:23" x14ac:dyDescent="0.2">
      <c r="A1927" s="1">
        <v>1926</v>
      </c>
      <c r="B1927" t="s">
        <v>7113</v>
      </c>
      <c r="C1927" s="2">
        <v>43533</v>
      </c>
      <c r="D1927" s="2">
        <v>43537</v>
      </c>
      <c r="E1927" s="1" t="s">
        <v>46</v>
      </c>
      <c r="F1927" s="1" t="s">
        <v>2455</v>
      </c>
      <c r="G1927" s="1" t="s">
        <v>2456</v>
      </c>
      <c r="H1927" s="1" t="s">
        <v>38</v>
      </c>
      <c r="I1927" s="1" t="s">
        <v>25</v>
      </c>
      <c r="J1927" s="1" t="s">
        <v>116</v>
      </c>
      <c r="K1927" s="1" t="s">
        <v>40</v>
      </c>
      <c r="L1927" s="1">
        <v>94110</v>
      </c>
      <c r="M1927" s="1" t="s">
        <v>41</v>
      </c>
      <c r="N1927" s="1" t="s">
        <v>1033</v>
      </c>
      <c r="O1927" s="1" t="s">
        <v>66</v>
      </c>
      <c r="P1927" s="1" t="s">
        <v>146</v>
      </c>
      <c r="Q1927" s="1" t="s">
        <v>1034</v>
      </c>
      <c r="R1927" s="1">
        <v>199.98</v>
      </c>
      <c r="S1927" s="1">
        <v>2</v>
      </c>
      <c r="T1927" s="1">
        <v>0</v>
      </c>
      <c r="U1927" s="1">
        <v>69.992999999999995</v>
      </c>
      <c r="V1927" s="3" t="str">
        <f>IF(M1927=People!$B$5,People!$A$5,IF(M1927=People!$B$4,People!$A$4,IF(M1927=People!$B$3,People!$A$3,IF(M1927=People!$B$2,People!$A$2,0))))</f>
        <v>Anna Andreadi</v>
      </c>
      <c r="W1927" s="3" t="str">
        <f>IFERROR(INDEX(Returns!A:A,MATCH(B1927,Returns!B:B,0)),"No")</f>
        <v>No</v>
      </c>
    </row>
    <row r="1928" spans="1:23" x14ac:dyDescent="0.2">
      <c r="A1928" s="1">
        <v>1927</v>
      </c>
      <c r="B1928" t="s">
        <v>7114</v>
      </c>
      <c r="C1928" s="2">
        <v>43260</v>
      </c>
      <c r="D1928" s="2">
        <v>43266</v>
      </c>
      <c r="E1928" s="1" t="s">
        <v>46</v>
      </c>
      <c r="F1928" s="1" t="s">
        <v>2894</v>
      </c>
      <c r="G1928" s="1" t="s">
        <v>2895</v>
      </c>
      <c r="H1928" s="1" t="s">
        <v>24</v>
      </c>
      <c r="I1928" s="1" t="s">
        <v>25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3839</v>
      </c>
      <c r="O1928" s="1" t="s">
        <v>66</v>
      </c>
      <c r="P1928" s="1" t="s">
        <v>67</v>
      </c>
      <c r="Q1928" s="1" t="s">
        <v>3840</v>
      </c>
      <c r="R1928" s="1">
        <v>177.48000000000002</v>
      </c>
      <c r="S1928" s="1">
        <v>3</v>
      </c>
      <c r="T1928" s="1">
        <v>0.2</v>
      </c>
      <c r="U1928" s="1">
        <v>19.966499999999982</v>
      </c>
      <c r="V1928" s="3" t="str">
        <f>IF(M1928=People!$B$5,People!$A$5,IF(M1928=People!$B$4,People!$A$4,IF(M1928=People!$B$3,People!$A$3,IF(M1928=People!$B$2,People!$A$2,0))))</f>
        <v>Anna Andreadi</v>
      </c>
      <c r="W1928" s="3" t="str">
        <f>IFERROR(INDEX(Returns!A:A,MATCH(B1928,Returns!B:B,0)),"No")</f>
        <v>No</v>
      </c>
    </row>
    <row r="1929" spans="1:23" x14ac:dyDescent="0.2">
      <c r="A1929" s="1">
        <v>1928</v>
      </c>
      <c r="B1929" t="s">
        <v>7115</v>
      </c>
      <c r="C1929" s="2">
        <v>43797</v>
      </c>
      <c r="D1929" s="2">
        <v>43800</v>
      </c>
      <c r="E1929" s="1" t="s">
        <v>170</v>
      </c>
      <c r="F1929" s="1" t="s">
        <v>2129</v>
      </c>
      <c r="G1929" s="1" t="s">
        <v>2130</v>
      </c>
      <c r="H1929" s="1" t="s">
        <v>24</v>
      </c>
      <c r="I1929" s="1" t="s">
        <v>25</v>
      </c>
      <c r="J1929" s="1" t="s">
        <v>709</v>
      </c>
      <c r="K1929" s="1" t="s">
        <v>404</v>
      </c>
      <c r="L1929" s="1">
        <v>80219</v>
      </c>
      <c r="M1929" s="1" t="s">
        <v>41</v>
      </c>
      <c r="N1929" s="1" t="s">
        <v>1411</v>
      </c>
      <c r="O1929" s="1" t="s">
        <v>43</v>
      </c>
      <c r="P1929" s="1" t="s">
        <v>84</v>
      </c>
      <c r="Q1929" s="1" t="s">
        <v>1412</v>
      </c>
      <c r="R1929" s="1">
        <v>88.768000000000001</v>
      </c>
      <c r="S1929" s="1">
        <v>2</v>
      </c>
      <c r="T1929" s="1">
        <v>0.2</v>
      </c>
      <c r="U1929" s="1">
        <v>31.068799999999996</v>
      </c>
      <c r="V1929" s="3" t="str">
        <f>IF(M1929=People!$B$5,People!$A$5,IF(M1929=People!$B$4,People!$A$4,IF(M1929=People!$B$3,People!$A$3,IF(M1929=People!$B$2,People!$A$2,0))))</f>
        <v>Anna Andreadi</v>
      </c>
      <c r="W1929" s="3" t="str">
        <f>IFERROR(INDEX(Returns!A:A,MATCH(B1929,Returns!B:B,0)),"No")</f>
        <v>No</v>
      </c>
    </row>
    <row r="1930" spans="1:23" x14ac:dyDescent="0.2">
      <c r="A1930" s="1">
        <v>1929</v>
      </c>
      <c r="B1930" t="s">
        <v>7116</v>
      </c>
      <c r="C1930" s="2">
        <v>43540</v>
      </c>
      <c r="D1930" s="2">
        <v>43542</v>
      </c>
      <c r="E1930" s="1" t="s">
        <v>21</v>
      </c>
      <c r="F1930" s="1" t="s">
        <v>690</v>
      </c>
      <c r="G1930" s="1" t="s">
        <v>691</v>
      </c>
      <c r="H1930" s="1" t="s">
        <v>94</v>
      </c>
      <c r="I1930" s="1" t="s">
        <v>25</v>
      </c>
      <c r="J1930" s="1" t="s">
        <v>88</v>
      </c>
      <c r="K1930" s="1" t="s">
        <v>89</v>
      </c>
      <c r="L1930" s="1">
        <v>98105</v>
      </c>
      <c r="M1930" s="1" t="s">
        <v>41</v>
      </c>
      <c r="N1930" s="1" t="s">
        <v>3841</v>
      </c>
      <c r="O1930" s="1" t="s">
        <v>43</v>
      </c>
      <c r="P1930" s="1" t="s">
        <v>84</v>
      </c>
      <c r="Q1930" s="1" t="s">
        <v>3842</v>
      </c>
      <c r="R1930" s="1">
        <v>6.48</v>
      </c>
      <c r="S1930" s="1">
        <v>1</v>
      </c>
      <c r="T1930" s="1">
        <v>0</v>
      </c>
      <c r="U1930" s="1">
        <v>3.1104000000000003</v>
      </c>
      <c r="V1930" s="3" t="str">
        <f>IF(M1930=People!$B$5,People!$A$5,IF(M1930=People!$B$4,People!$A$4,IF(M1930=People!$B$3,People!$A$3,IF(M1930=People!$B$2,People!$A$2,0))))</f>
        <v>Anna Andreadi</v>
      </c>
      <c r="W1930" s="3" t="str">
        <f>IFERROR(INDEX(Returns!A:A,MATCH(B1930,Returns!B:B,0)),"No")</f>
        <v>No</v>
      </c>
    </row>
    <row r="1931" spans="1:23" x14ac:dyDescent="0.2">
      <c r="A1931" s="1">
        <v>1930</v>
      </c>
      <c r="B1931" t="s">
        <v>7116</v>
      </c>
      <c r="C1931" s="2">
        <v>43540</v>
      </c>
      <c r="D1931" s="2">
        <v>43542</v>
      </c>
      <c r="E1931" s="1" t="s">
        <v>21</v>
      </c>
      <c r="F1931" s="1" t="s">
        <v>690</v>
      </c>
      <c r="G1931" s="1" t="s">
        <v>691</v>
      </c>
      <c r="H1931" s="1" t="s">
        <v>94</v>
      </c>
      <c r="I1931" s="1" t="s">
        <v>25</v>
      </c>
      <c r="J1931" s="1" t="s">
        <v>88</v>
      </c>
      <c r="K1931" s="1" t="s">
        <v>89</v>
      </c>
      <c r="L1931" s="1">
        <v>98105</v>
      </c>
      <c r="M1931" s="1" t="s">
        <v>41</v>
      </c>
      <c r="N1931" s="1" t="s">
        <v>884</v>
      </c>
      <c r="O1931" s="1" t="s">
        <v>43</v>
      </c>
      <c r="P1931" s="1" t="s">
        <v>55</v>
      </c>
      <c r="Q1931" s="1" t="s">
        <v>885</v>
      </c>
      <c r="R1931" s="1">
        <v>46.51</v>
      </c>
      <c r="S1931" s="1">
        <v>1</v>
      </c>
      <c r="T1931" s="1">
        <v>0</v>
      </c>
      <c r="U1931" s="1">
        <v>1.8603999999999985</v>
      </c>
      <c r="V1931" s="3" t="str">
        <f>IF(M1931=People!$B$5,People!$A$5,IF(M1931=People!$B$4,People!$A$4,IF(M1931=People!$B$3,People!$A$3,IF(M1931=People!$B$2,People!$A$2,0))))</f>
        <v>Anna Andreadi</v>
      </c>
      <c r="W1931" s="3" t="str">
        <f>IFERROR(INDEX(Returns!A:A,MATCH(B1931,Returns!B:B,0)),"No")</f>
        <v>No</v>
      </c>
    </row>
    <row r="1932" spans="1:23" x14ac:dyDescent="0.2">
      <c r="A1932" s="1">
        <v>1931</v>
      </c>
      <c r="B1932" t="s">
        <v>7116</v>
      </c>
      <c r="C1932" s="2">
        <v>43540</v>
      </c>
      <c r="D1932" s="2">
        <v>43542</v>
      </c>
      <c r="E1932" s="1" t="s">
        <v>21</v>
      </c>
      <c r="F1932" s="1" t="s">
        <v>690</v>
      </c>
      <c r="G1932" s="1" t="s">
        <v>691</v>
      </c>
      <c r="H1932" s="1" t="s">
        <v>94</v>
      </c>
      <c r="I1932" s="1" t="s">
        <v>25</v>
      </c>
      <c r="J1932" s="1" t="s">
        <v>88</v>
      </c>
      <c r="K1932" s="1" t="s">
        <v>89</v>
      </c>
      <c r="L1932" s="1">
        <v>98105</v>
      </c>
      <c r="M1932" s="1" t="s">
        <v>41</v>
      </c>
      <c r="N1932" s="1" t="s">
        <v>2921</v>
      </c>
      <c r="O1932" s="1" t="s">
        <v>66</v>
      </c>
      <c r="P1932" s="1" t="s">
        <v>67</v>
      </c>
      <c r="Q1932" s="1" t="s">
        <v>2922</v>
      </c>
      <c r="R1932" s="1">
        <v>659.97600000000011</v>
      </c>
      <c r="S1932" s="1">
        <v>3</v>
      </c>
      <c r="T1932" s="1">
        <v>0.2</v>
      </c>
      <c r="U1932" s="1">
        <v>49.498199999999969</v>
      </c>
      <c r="V1932" s="3" t="str">
        <f>IF(M1932=People!$B$5,People!$A$5,IF(M1932=People!$B$4,People!$A$4,IF(M1932=People!$B$3,People!$A$3,IF(M1932=People!$B$2,People!$A$2,0))))</f>
        <v>Anna Andreadi</v>
      </c>
      <c r="W1932" s="3" t="str">
        <f>IFERROR(INDEX(Returns!A:A,MATCH(B1932,Returns!B:B,0)),"No")</f>
        <v>No</v>
      </c>
    </row>
    <row r="1933" spans="1:23" x14ac:dyDescent="0.2">
      <c r="A1933" s="1">
        <v>1932</v>
      </c>
      <c r="B1933" t="s">
        <v>7117</v>
      </c>
      <c r="C1933" s="2">
        <v>43431</v>
      </c>
      <c r="D1933" s="2">
        <v>43433</v>
      </c>
      <c r="E1933" s="1" t="s">
        <v>21</v>
      </c>
      <c r="F1933" s="1" t="s">
        <v>848</v>
      </c>
      <c r="G1933" s="1" t="s">
        <v>849</v>
      </c>
      <c r="H1933" s="1" t="s">
        <v>24</v>
      </c>
      <c r="I1933" s="1" t="s">
        <v>25</v>
      </c>
      <c r="J1933" s="1" t="s">
        <v>549</v>
      </c>
      <c r="K1933" s="1" t="s">
        <v>279</v>
      </c>
      <c r="L1933" s="1">
        <v>85254</v>
      </c>
      <c r="M1933" s="1" t="s">
        <v>41</v>
      </c>
      <c r="N1933" s="1" t="s">
        <v>3843</v>
      </c>
      <c r="O1933" s="1" t="s">
        <v>66</v>
      </c>
      <c r="P1933" s="1" t="s">
        <v>67</v>
      </c>
      <c r="Q1933" s="1" t="s">
        <v>3844</v>
      </c>
      <c r="R1933" s="1">
        <v>271.99200000000002</v>
      </c>
      <c r="S1933" s="1">
        <v>1</v>
      </c>
      <c r="T1933" s="1">
        <v>0.2</v>
      </c>
      <c r="U1933" s="1">
        <v>23.799300000000002</v>
      </c>
      <c r="V1933" s="3" t="str">
        <f>IF(M1933=People!$B$5,People!$A$5,IF(M1933=People!$B$4,People!$A$4,IF(M1933=People!$B$3,People!$A$3,IF(M1933=People!$B$2,People!$A$2,0))))</f>
        <v>Anna Andreadi</v>
      </c>
      <c r="W1933" s="3" t="str">
        <f>IFERROR(INDEX(Returns!A:A,MATCH(B1933,Returns!B:B,0)),"No")</f>
        <v>No</v>
      </c>
    </row>
    <row r="1934" spans="1:23" x14ac:dyDescent="0.2">
      <c r="A1934" s="1">
        <v>1933</v>
      </c>
      <c r="B1934" t="s">
        <v>7118</v>
      </c>
      <c r="C1934" s="2">
        <v>43683</v>
      </c>
      <c r="D1934" s="2">
        <v>43687</v>
      </c>
      <c r="E1934" s="1" t="s">
        <v>21</v>
      </c>
      <c r="F1934" s="1" t="s">
        <v>1975</v>
      </c>
      <c r="G1934" s="1" t="s">
        <v>1976</v>
      </c>
      <c r="H1934" s="1" t="s">
        <v>24</v>
      </c>
      <c r="I1934" s="1" t="s">
        <v>25</v>
      </c>
      <c r="J1934" s="1" t="s">
        <v>3485</v>
      </c>
      <c r="K1934" s="1" t="s">
        <v>648</v>
      </c>
      <c r="L1934" s="1">
        <v>70506</v>
      </c>
      <c r="M1934" s="1" t="s">
        <v>28</v>
      </c>
      <c r="N1934" s="1" t="s">
        <v>3845</v>
      </c>
      <c r="O1934" s="1" t="s">
        <v>30</v>
      </c>
      <c r="P1934" s="1" t="s">
        <v>31</v>
      </c>
      <c r="Q1934" s="1" t="s">
        <v>3846</v>
      </c>
      <c r="R1934" s="1">
        <v>145.74</v>
      </c>
      <c r="S1934" s="1">
        <v>3</v>
      </c>
      <c r="T1934" s="1">
        <v>0</v>
      </c>
      <c r="U1934" s="1">
        <v>23.318400000000011</v>
      </c>
      <c r="V1934" s="3" t="str">
        <f>IF(M1934=People!$B$5,People!$A$5,IF(M1934=People!$B$4,People!$A$4,IF(M1934=People!$B$3,People!$A$3,IF(M1934=People!$B$2,People!$A$2,0))))</f>
        <v>Cassandra Brandow</v>
      </c>
      <c r="W1934" s="3" t="str">
        <f>IFERROR(INDEX(Returns!A:A,MATCH(B1934,Returns!B:B,0)),"No")</f>
        <v>No</v>
      </c>
    </row>
    <row r="1935" spans="1:23" x14ac:dyDescent="0.2">
      <c r="A1935" s="1">
        <v>1934</v>
      </c>
      <c r="B1935" t="s">
        <v>7118</v>
      </c>
      <c r="C1935" s="2">
        <v>43683</v>
      </c>
      <c r="D1935" s="2">
        <v>43687</v>
      </c>
      <c r="E1935" s="1" t="s">
        <v>21</v>
      </c>
      <c r="F1935" s="1" t="s">
        <v>1975</v>
      </c>
      <c r="G1935" s="1" t="s">
        <v>1976</v>
      </c>
      <c r="H1935" s="1" t="s">
        <v>24</v>
      </c>
      <c r="I1935" s="1" t="s">
        <v>25</v>
      </c>
      <c r="J1935" s="1" t="s">
        <v>3485</v>
      </c>
      <c r="K1935" s="1" t="s">
        <v>648</v>
      </c>
      <c r="L1935" s="1">
        <v>70506</v>
      </c>
      <c r="M1935" s="1" t="s">
        <v>28</v>
      </c>
      <c r="N1935" s="1" t="s">
        <v>233</v>
      </c>
      <c r="O1935" s="1" t="s">
        <v>30</v>
      </c>
      <c r="P1935" s="1" t="s">
        <v>60</v>
      </c>
      <c r="Q1935" s="1" t="s">
        <v>234</v>
      </c>
      <c r="R1935" s="1">
        <v>15.4</v>
      </c>
      <c r="S1935" s="1">
        <v>5</v>
      </c>
      <c r="T1935" s="1">
        <v>0</v>
      </c>
      <c r="U1935" s="1">
        <v>7.3919999999999995</v>
      </c>
      <c r="V1935" s="3" t="str">
        <f>IF(M1935=People!$B$5,People!$A$5,IF(M1935=People!$B$4,People!$A$4,IF(M1935=People!$B$3,People!$A$3,IF(M1935=People!$B$2,People!$A$2,0))))</f>
        <v>Cassandra Brandow</v>
      </c>
      <c r="W1935" s="3" t="str">
        <f>IFERROR(INDEX(Returns!A:A,MATCH(B1935,Returns!B:B,0)),"No")</f>
        <v>No</v>
      </c>
    </row>
    <row r="1936" spans="1:23" x14ac:dyDescent="0.2">
      <c r="A1936" s="1">
        <v>1935</v>
      </c>
      <c r="B1936" t="s">
        <v>7119</v>
      </c>
      <c r="C1936" s="2">
        <v>43796</v>
      </c>
      <c r="D1936" s="2">
        <v>43802</v>
      </c>
      <c r="E1936" s="1" t="s">
        <v>46</v>
      </c>
      <c r="F1936" s="1" t="s">
        <v>2455</v>
      </c>
      <c r="G1936" s="1" t="s">
        <v>2456</v>
      </c>
      <c r="H1936" s="1" t="s">
        <v>38</v>
      </c>
      <c r="I1936" s="1" t="s">
        <v>25</v>
      </c>
      <c r="J1936" s="1" t="s">
        <v>116</v>
      </c>
      <c r="K1936" s="1" t="s">
        <v>40</v>
      </c>
      <c r="L1936" s="1">
        <v>94109</v>
      </c>
      <c r="M1936" s="1" t="s">
        <v>41</v>
      </c>
      <c r="N1936" s="1" t="s">
        <v>3744</v>
      </c>
      <c r="O1936" s="1" t="s">
        <v>43</v>
      </c>
      <c r="P1936" s="1" t="s">
        <v>84</v>
      </c>
      <c r="Q1936" s="1" t="s">
        <v>3745</v>
      </c>
      <c r="R1936" s="1">
        <v>244.54999999999998</v>
      </c>
      <c r="S1936" s="1">
        <v>5</v>
      </c>
      <c r="T1936" s="1">
        <v>0</v>
      </c>
      <c r="U1936" s="1">
        <v>114.93849999999998</v>
      </c>
      <c r="V1936" s="3" t="str">
        <f>IF(M1936=People!$B$5,People!$A$5,IF(M1936=People!$B$4,People!$A$4,IF(M1936=People!$B$3,People!$A$3,IF(M1936=People!$B$2,People!$A$2,0))))</f>
        <v>Anna Andreadi</v>
      </c>
      <c r="W1936" s="3" t="str">
        <f>IFERROR(INDEX(Returns!A:A,MATCH(B1936,Returns!B:B,0)),"No")</f>
        <v>No</v>
      </c>
    </row>
    <row r="1937" spans="1:23" x14ac:dyDescent="0.2">
      <c r="A1937" s="1">
        <v>1936</v>
      </c>
      <c r="B1937" t="s">
        <v>7119</v>
      </c>
      <c r="C1937" s="2">
        <v>43796</v>
      </c>
      <c r="D1937" s="2">
        <v>43802</v>
      </c>
      <c r="E1937" s="1" t="s">
        <v>46</v>
      </c>
      <c r="F1937" s="1" t="s">
        <v>2455</v>
      </c>
      <c r="G1937" s="1" t="s">
        <v>2456</v>
      </c>
      <c r="H1937" s="1" t="s">
        <v>38</v>
      </c>
      <c r="I1937" s="1" t="s">
        <v>25</v>
      </c>
      <c r="J1937" s="1" t="s">
        <v>116</v>
      </c>
      <c r="K1937" s="1" t="s">
        <v>40</v>
      </c>
      <c r="L1937" s="1">
        <v>94109</v>
      </c>
      <c r="M1937" s="1" t="s">
        <v>41</v>
      </c>
      <c r="N1937" s="1" t="s">
        <v>3847</v>
      </c>
      <c r="O1937" s="1" t="s">
        <v>66</v>
      </c>
      <c r="P1937" s="1" t="s">
        <v>146</v>
      </c>
      <c r="Q1937" s="1" t="s">
        <v>3848</v>
      </c>
      <c r="R1937" s="1">
        <v>166.16</v>
      </c>
      <c r="S1937" s="1">
        <v>8</v>
      </c>
      <c r="T1937" s="1">
        <v>0</v>
      </c>
      <c r="U1937" s="1">
        <v>59.817599999999999</v>
      </c>
      <c r="V1937" s="3" t="str">
        <f>IF(M1937=People!$B$5,People!$A$5,IF(M1937=People!$B$4,People!$A$4,IF(M1937=People!$B$3,People!$A$3,IF(M1937=People!$B$2,People!$A$2,0))))</f>
        <v>Anna Andreadi</v>
      </c>
      <c r="W1937" s="3" t="str">
        <f>IFERROR(INDEX(Returns!A:A,MATCH(B1937,Returns!B:B,0)),"No")</f>
        <v>No</v>
      </c>
    </row>
    <row r="1938" spans="1:23" x14ac:dyDescent="0.2">
      <c r="A1938" s="1">
        <v>1937</v>
      </c>
      <c r="B1938" t="s">
        <v>7120</v>
      </c>
      <c r="C1938" s="2">
        <v>42880</v>
      </c>
      <c r="D1938" s="2">
        <v>42882</v>
      </c>
      <c r="E1938" s="1" t="s">
        <v>21</v>
      </c>
      <c r="F1938" s="1" t="s">
        <v>3264</v>
      </c>
      <c r="G1938" s="1" t="s">
        <v>3265</v>
      </c>
      <c r="H1938" s="1" t="s">
        <v>94</v>
      </c>
      <c r="I1938" s="1" t="s">
        <v>25</v>
      </c>
      <c r="J1938" s="1" t="s">
        <v>116</v>
      </c>
      <c r="K1938" s="1" t="s">
        <v>40</v>
      </c>
      <c r="L1938" s="1">
        <v>94109</v>
      </c>
      <c r="M1938" s="1" t="s">
        <v>41</v>
      </c>
      <c r="N1938" s="1" t="s">
        <v>2845</v>
      </c>
      <c r="O1938" s="1" t="s">
        <v>30</v>
      </c>
      <c r="P1938" s="1" t="s">
        <v>60</v>
      </c>
      <c r="Q1938" s="1" t="s">
        <v>2846</v>
      </c>
      <c r="R1938" s="1">
        <v>14.73</v>
      </c>
      <c r="S1938" s="1">
        <v>3</v>
      </c>
      <c r="T1938" s="1">
        <v>0</v>
      </c>
      <c r="U1938" s="1">
        <v>4.8608999999999991</v>
      </c>
      <c r="V1938" s="3" t="str">
        <f>IF(M1938=People!$B$5,People!$A$5,IF(M1938=People!$B$4,People!$A$4,IF(M1938=People!$B$3,People!$A$3,IF(M1938=People!$B$2,People!$A$2,0))))</f>
        <v>Anna Andreadi</v>
      </c>
      <c r="W1938" s="3" t="str">
        <f>IFERROR(INDEX(Returns!A:A,MATCH(B1938,Returns!B:B,0)),"No")</f>
        <v>No</v>
      </c>
    </row>
    <row r="1939" spans="1:23" x14ac:dyDescent="0.2">
      <c r="A1939" s="1">
        <v>1938</v>
      </c>
      <c r="B1939" t="s">
        <v>7121</v>
      </c>
      <c r="C1939" s="2">
        <v>43289</v>
      </c>
      <c r="D1939" s="2">
        <v>43293</v>
      </c>
      <c r="E1939" s="1" t="s">
        <v>46</v>
      </c>
      <c r="F1939" s="1" t="s">
        <v>3849</v>
      </c>
      <c r="G1939" s="1" t="s">
        <v>3850</v>
      </c>
      <c r="H1939" s="1" t="s">
        <v>24</v>
      </c>
      <c r="I1939" s="1" t="s">
        <v>25</v>
      </c>
      <c r="J1939" s="1" t="s">
        <v>3851</v>
      </c>
      <c r="K1939" s="1" t="s">
        <v>404</v>
      </c>
      <c r="L1939" s="1">
        <v>80020</v>
      </c>
      <c r="M1939" s="1" t="s">
        <v>41</v>
      </c>
      <c r="N1939" s="1" t="s">
        <v>3852</v>
      </c>
      <c r="O1939" s="1" t="s">
        <v>43</v>
      </c>
      <c r="P1939" s="1" t="s">
        <v>70</v>
      </c>
      <c r="Q1939" s="1" t="s">
        <v>3853</v>
      </c>
      <c r="R1939" s="1">
        <v>19.968000000000004</v>
      </c>
      <c r="S1939" s="1">
        <v>2</v>
      </c>
      <c r="T1939" s="1">
        <v>0.7</v>
      </c>
      <c r="U1939" s="1">
        <v>-13.311999999999998</v>
      </c>
      <c r="V1939" s="3" t="str">
        <f>IF(M1939=People!$B$5,People!$A$5,IF(M1939=People!$B$4,People!$A$4,IF(M1939=People!$B$3,People!$A$3,IF(M1939=People!$B$2,People!$A$2,0))))</f>
        <v>Anna Andreadi</v>
      </c>
      <c r="W1939" s="3" t="str">
        <f>IFERROR(INDEX(Returns!A:A,MATCH(B1939,Returns!B:B,0)),"No")</f>
        <v>No</v>
      </c>
    </row>
    <row r="1940" spans="1:23" x14ac:dyDescent="0.2">
      <c r="A1940" s="1">
        <v>1939</v>
      </c>
      <c r="B1940" t="s">
        <v>7121</v>
      </c>
      <c r="C1940" s="2">
        <v>43289</v>
      </c>
      <c r="D1940" s="2">
        <v>43293</v>
      </c>
      <c r="E1940" s="1" t="s">
        <v>46</v>
      </c>
      <c r="F1940" s="1" t="s">
        <v>3849</v>
      </c>
      <c r="G1940" s="1" t="s">
        <v>3850</v>
      </c>
      <c r="H1940" s="1" t="s">
        <v>24</v>
      </c>
      <c r="I1940" s="1" t="s">
        <v>25</v>
      </c>
      <c r="J1940" s="1" t="s">
        <v>3851</v>
      </c>
      <c r="K1940" s="1" t="s">
        <v>404</v>
      </c>
      <c r="L1940" s="1">
        <v>80020</v>
      </c>
      <c r="M1940" s="1" t="s">
        <v>41</v>
      </c>
      <c r="N1940" s="1" t="s">
        <v>3854</v>
      </c>
      <c r="O1940" s="1" t="s">
        <v>43</v>
      </c>
      <c r="P1940" s="1" t="s">
        <v>55</v>
      </c>
      <c r="Q1940" s="1" t="s">
        <v>3855</v>
      </c>
      <c r="R1940" s="1">
        <v>33.488000000000007</v>
      </c>
      <c r="S1940" s="1">
        <v>7</v>
      </c>
      <c r="T1940" s="1">
        <v>0.2</v>
      </c>
      <c r="U1940" s="1">
        <v>-1.2558000000000051</v>
      </c>
      <c r="V1940" s="3" t="str">
        <f>IF(M1940=People!$B$5,People!$A$5,IF(M1940=People!$B$4,People!$A$4,IF(M1940=People!$B$3,People!$A$3,IF(M1940=People!$B$2,People!$A$2,0))))</f>
        <v>Anna Andreadi</v>
      </c>
      <c r="W1940" s="3" t="str">
        <f>IFERROR(INDEX(Returns!A:A,MATCH(B1940,Returns!B:B,0)),"No")</f>
        <v>No</v>
      </c>
    </row>
    <row r="1941" spans="1:23" x14ac:dyDescent="0.2">
      <c r="A1941" s="1">
        <v>1940</v>
      </c>
      <c r="B1941" t="s">
        <v>7121</v>
      </c>
      <c r="C1941" s="2">
        <v>43289</v>
      </c>
      <c r="D1941" s="2">
        <v>43293</v>
      </c>
      <c r="E1941" s="1" t="s">
        <v>46</v>
      </c>
      <c r="F1941" s="1" t="s">
        <v>3849</v>
      </c>
      <c r="G1941" s="1" t="s">
        <v>3850</v>
      </c>
      <c r="H1941" s="1" t="s">
        <v>24</v>
      </c>
      <c r="I1941" s="1" t="s">
        <v>25</v>
      </c>
      <c r="J1941" s="1" t="s">
        <v>3851</v>
      </c>
      <c r="K1941" s="1" t="s">
        <v>404</v>
      </c>
      <c r="L1941" s="1">
        <v>80020</v>
      </c>
      <c r="M1941" s="1" t="s">
        <v>41</v>
      </c>
      <c r="N1941" s="1" t="s">
        <v>143</v>
      </c>
      <c r="O1941" s="1" t="s">
        <v>43</v>
      </c>
      <c r="P1941" s="1" t="s">
        <v>70</v>
      </c>
      <c r="Q1941" s="1" t="s">
        <v>144</v>
      </c>
      <c r="R1941" s="1">
        <v>8.7360000000000024</v>
      </c>
      <c r="S1941" s="1">
        <v>4</v>
      </c>
      <c r="T1941" s="1">
        <v>0.7</v>
      </c>
      <c r="U1941" s="1">
        <v>-6.1151999999999997</v>
      </c>
      <c r="V1941" s="3" t="str">
        <f>IF(M1941=People!$B$5,People!$A$5,IF(M1941=People!$B$4,People!$A$4,IF(M1941=People!$B$3,People!$A$3,IF(M1941=People!$B$2,People!$A$2,0))))</f>
        <v>Anna Andreadi</v>
      </c>
      <c r="W1941" s="3" t="str">
        <f>IFERROR(INDEX(Returns!A:A,MATCH(B1941,Returns!B:B,0)),"No")</f>
        <v>No</v>
      </c>
    </row>
    <row r="1942" spans="1:23" x14ac:dyDescent="0.2">
      <c r="A1942" s="1">
        <v>1941</v>
      </c>
      <c r="B1942" t="s">
        <v>7121</v>
      </c>
      <c r="C1942" s="2">
        <v>43289</v>
      </c>
      <c r="D1942" s="2">
        <v>43293</v>
      </c>
      <c r="E1942" s="1" t="s">
        <v>46</v>
      </c>
      <c r="F1942" s="1" t="s">
        <v>3849</v>
      </c>
      <c r="G1942" s="1" t="s">
        <v>3850</v>
      </c>
      <c r="H1942" s="1" t="s">
        <v>24</v>
      </c>
      <c r="I1942" s="1" t="s">
        <v>25</v>
      </c>
      <c r="J1942" s="1" t="s">
        <v>3851</v>
      </c>
      <c r="K1942" s="1" t="s">
        <v>404</v>
      </c>
      <c r="L1942" s="1">
        <v>80020</v>
      </c>
      <c r="M1942" s="1" t="s">
        <v>41</v>
      </c>
      <c r="N1942" s="1" t="s">
        <v>605</v>
      </c>
      <c r="O1942" s="1" t="s">
        <v>30</v>
      </c>
      <c r="P1942" s="1" t="s">
        <v>34</v>
      </c>
      <c r="Q1942" s="1" t="s">
        <v>606</v>
      </c>
      <c r="R1942" s="1">
        <v>662.88</v>
      </c>
      <c r="S1942" s="1">
        <v>3</v>
      </c>
      <c r="T1942" s="1">
        <v>0.2</v>
      </c>
      <c r="U1942" s="1">
        <v>74.573999999999955</v>
      </c>
      <c r="V1942" s="3" t="str">
        <f>IF(M1942=People!$B$5,People!$A$5,IF(M1942=People!$B$4,People!$A$4,IF(M1942=People!$B$3,People!$A$3,IF(M1942=People!$B$2,People!$A$2,0))))</f>
        <v>Anna Andreadi</v>
      </c>
      <c r="W1942" s="3" t="str">
        <f>IFERROR(INDEX(Returns!A:A,MATCH(B1942,Returns!B:B,0)),"No")</f>
        <v>No</v>
      </c>
    </row>
    <row r="1943" spans="1:23" x14ac:dyDescent="0.2">
      <c r="A1943" s="1">
        <v>1942</v>
      </c>
      <c r="B1943" t="s">
        <v>6154</v>
      </c>
      <c r="C1943" s="2">
        <v>43706</v>
      </c>
      <c r="D1943" s="2">
        <v>43709</v>
      </c>
      <c r="E1943" s="1" t="s">
        <v>170</v>
      </c>
      <c r="F1943" s="1" t="s">
        <v>3043</v>
      </c>
      <c r="G1943" s="1" t="s">
        <v>3044</v>
      </c>
      <c r="H1943" s="1" t="s">
        <v>38</v>
      </c>
      <c r="I1943" s="1" t="s">
        <v>25</v>
      </c>
      <c r="J1943" s="1" t="s">
        <v>1154</v>
      </c>
      <c r="K1943" s="1" t="s">
        <v>191</v>
      </c>
      <c r="L1943" s="1">
        <v>62301</v>
      </c>
      <c r="M1943" s="1" t="s">
        <v>97</v>
      </c>
      <c r="N1943" s="1" t="s">
        <v>746</v>
      </c>
      <c r="O1943" s="1" t="s">
        <v>43</v>
      </c>
      <c r="P1943" s="1" t="s">
        <v>44</v>
      </c>
      <c r="Q1943" s="1" t="s">
        <v>747</v>
      </c>
      <c r="R1943" s="1">
        <v>47.360000000000007</v>
      </c>
      <c r="S1943" s="1">
        <v>4</v>
      </c>
      <c r="T1943" s="1">
        <v>0.2</v>
      </c>
      <c r="U1943" s="1">
        <v>17.759999999999998</v>
      </c>
      <c r="V1943" s="3" t="str">
        <f>IF(M1943=People!$B$5,People!$A$5,IF(M1943=People!$B$4,People!$A$4,IF(M1943=People!$B$3,People!$A$3,IF(M1943=People!$B$2,People!$A$2,0))))</f>
        <v>Kelly Williams</v>
      </c>
      <c r="W1943" s="3" t="str">
        <f>IFERROR(INDEX(Returns!A:A,MATCH(B1943,Returns!B:B,0)),"No")</f>
        <v>Yes</v>
      </c>
    </row>
    <row r="1944" spans="1:23" x14ac:dyDescent="0.2">
      <c r="A1944" s="1">
        <v>1943</v>
      </c>
      <c r="B1944" t="s">
        <v>6154</v>
      </c>
      <c r="C1944" s="2">
        <v>43706</v>
      </c>
      <c r="D1944" s="2">
        <v>43709</v>
      </c>
      <c r="E1944" s="1" t="s">
        <v>170</v>
      </c>
      <c r="F1944" s="1" t="s">
        <v>3043</v>
      </c>
      <c r="G1944" s="1" t="s">
        <v>3044</v>
      </c>
      <c r="H1944" s="1" t="s">
        <v>38</v>
      </c>
      <c r="I1944" s="1" t="s">
        <v>25</v>
      </c>
      <c r="J1944" s="1" t="s">
        <v>1154</v>
      </c>
      <c r="K1944" s="1" t="s">
        <v>191</v>
      </c>
      <c r="L1944" s="1">
        <v>62301</v>
      </c>
      <c r="M1944" s="1" t="s">
        <v>97</v>
      </c>
      <c r="N1944" s="1" t="s">
        <v>1531</v>
      </c>
      <c r="O1944" s="1" t="s">
        <v>43</v>
      </c>
      <c r="P1944" s="1" t="s">
        <v>55</v>
      </c>
      <c r="Q1944" s="1" t="s">
        <v>1532</v>
      </c>
      <c r="R1944" s="1">
        <v>27.439999999999998</v>
      </c>
      <c r="S1944" s="1">
        <v>2</v>
      </c>
      <c r="T1944" s="1">
        <v>0.2</v>
      </c>
      <c r="U1944" s="1">
        <v>2.4009999999999998</v>
      </c>
      <c r="V1944" s="3" t="str">
        <f>IF(M1944=People!$B$5,People!$A$5,IF(M1944=People!$B$4,People!$A$4,IF(M1944=People!$B$3,People!$A$3,IF(M1944=People!$B$2,People!$A$2,0))))</f>
        <v>Kelly Williams</v>
      </c>
      <c r="W1944" s="3" t="str">
        <f>IFERROR(INDEX(Returns!A:A,MATCH(B1944,Returns!B:B,0)),"No")</f>
        <v>Yes</v>
      </c>
    </row>
    <row r="1945" spans="1:23" x14ac:dyDescent="0.2">
      <c r="A1945" s="1">
        <v>1944</v>
      </c>
      <c r="B1945" t="s">
        <v>6154</v>
      </c>
      <c r="C1945" s="2">
        <v>43706</v>
      </c>
      <c r="D1945" s="2">
        <v>43709</v>
      </c>
      <c r="E1945" s="1" t="s">
        <v>170</v>
      </c>
      <c r="F1945" s="1" t="s">
        <v>3043</v>
      </c>
      <c r="G1945" s="1" t="s">
        <v>3044</v>
      </c>
      <c r="H1945" s="1" t="s">
        <v>38</v>
      </c>
      <c r="I1945" s="1" t="s">
        <v>25</v>
      </c>
      <c r="J1945" s="1" t="s">
        <v>1154</v>
      </c>
      <c r="K1945" s="1" t="s">
        <v>191</v>
      </c>
      <c r="L1945" s="1">
        <v>62301</v>
      </c>
      <c r="M1945" s="1" t="s">
        <v>97</v>
      </c>
      <c r="N1945" s="1" t="s">
        <v>2476</v>
      </c>
      <c r="O1945" s="1" t="s">
        <v>43</v>
      </c>
      <c r="P1945" s="1" t="s">
        <v>70</v>
      </c>
      <c r="Q1945" s="1" t="s">
        <v>2477</v>
      </c>
      <c r="R1945" s="1">
        <v>3.2399999999999993</v>
      </c>
      <c r="S1945" s="1">
        <v>9</v>
      </c>
      <c r="T1945" s="1">
        <v>0.8</v>
      </c>
      <c r="U1945" s="1">
        <v>-5.1840000000000011</v>
      </c>
      <c r="V1945" s="3" t="str">
        <f>IF(M1945=People!$B$5,People!$A$5,IF(M1945=People!$B$4,People!$A$4,IF(M1945=People!$B$3,People!$A$3,IF(M1945=People!$B$2,People!$A$2,0))))</f>
        <v>Kelly Williams</v>
      </c>
      <c r="W1945" s="3" t="str">
        <f>IFERROR(INDEX(Returns!A:A,MATCH(B1945,Returns!B:B,0)),"No")</f>
        <v>Yes</v>
      </c>
    </row>
    <row r="1946" spans="1:23" x14ac:dyDescent="0.2">
      <c r="A1946" s="1">
        <v>1945</v>
      </c>
      <c r="B1946" t="s">
        <v>7122</v>
      </c>
      <c r="C1946" s="2">
        <v>43271</v>
      </c>
      <c r="D1946" s="2">
        <v>43277</v>
      </c>
      <c r="E1946" s="1" t="s">
        <v>46</v>
      </c>
      <c r="F1946" s="1" t="s">
        <v>786</v>
      </c>
      <c r="G1946" s="1" t="s">
        <v>787</v>
      </c>
      <c r="H1946" s="1" t="s">
        <v>38</v>
      </c>
      <c r="I1946" s="1" t="s">
        <v>25</v>
      </c>
      <c r="J1946" s="1" t="s">
        <v>3444</v>
      </c>
      <c r="K1946" s="1" t="s">
        <v>96</v>
      </c>
      <c r="L1946" s="1">
        <v>75007</v>
      </c>
      <c r="M1946" s="1" t="s">
        <v>97</v>
      </c>
      <c r="N1946" s="1" t="s">
        <v>3292</v>
      </c>
      <c r="O1946" s="1" t="s">
        <v>66</v>
      </c>
      <c r="P1946" s="1" t="s">
        <v>146</v>
      </c>
      <c r="Q1946" s="1" t="s">
        <v>3293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3" t="str">
        <f>IF(M1946=People!$B$5,People!$A$5,IF(M1946=People!$B$4,People!$A$4,IF(M1946=People!$B$3,People!$A$3,IF(M1946=People!$B$2,People!$A$2,0))))</f>
        <v>Kelly Williams</v>
      </c>
      <c r="W1946" s="3" t="str">
        <f>IFERROR(INDEX(Returns!A:A,MATCH(B1946,Returns!B:B,0)),"No")</f>
        <v>No</v>
      </c>
    </row>
    <row r="1947" spans="1:23" x14ac:dyDescent="0.2">
      <c r="A1947" s="1">
        <v>1946</v>
      </c>
      <c r="B1947" t="s">
        <v>7122</v>
      </c>
      <c r="C1947" s="2">
        <v>43271</v>
      </c>
      <c r="D1947" s="2">
        <v>43277</v>
      </c>
      <c r="E1947" s="1" t="s">
        <v>46</v>
      </c>
      <c r="F1947" s="1" t="s">
        <v>786</v>
      </c>
      <c r="G1947" s="1" t="s">
        <v>787</v>
      </c>
      <c r="H1947" s="1" t="s">
        <v>38</v>
      </c>
      <c r="I1947" s="1" t="s">
        <v>25</v>
      </c>
      <c r="J1947" s="1" t="s">
        <v>3444</v>
      </c>
      <c r="K1947" s="1" t="s">
        <v>96</v>
      </c>
      <c r="L1947" s="1">
        <v>75007</v>
      </c>
      <c r="M1947" s="1" t="s">
        <v>97</v>
      </c>
      <c r="N1947" s="1" t="s">
        <v>3702</v>
      </c>
      <c r="O1947" s="1" t="s">
        <v>43</v>
      </c>
      <c r="P1947" s="1" t="s">
        <v>84</v>
      </c>
      <c r="Q1947" s="1" t="s">
        <v>3703</v>
      </c>
      <c r="R1947" s="1">
        <v>10.368000000000002</v>
      </c>
      <c r="S1947" s="1">
        <v>2</v>
      </c>
      <c r="T1947" s="1">
        <v>0.2</v>
      </c>
      <c r="U1947" s="1">
        <v>3.6288</v>
      </c>
      <c r="V1947" s="3" t="str">
        <f>IF(M1947=People!$B$5,People!$A$5,IF(M1947=People!$B$4,People!$A$4,IF(M1947=People!$B$3,People!$A$3,IF(M1947=People!$B$2,People!$A$2,0))))</f>
        <v>Kelly Williams</v>
      </c>
      <c r="W1947" s="3" t="str">
        <f>IFERROR(INDEX(Returns!A:A,MATCH(B1947,Returns!B:B,0)),"No")</f>
        <v>No</v>
      </c>
    </row>
    <row r="1948" spans="1:23" x14ac:dyDescent="0.2">
      <c r="A1948" s="1">
        <v>1947</v>
      </c>
      <c r="B1948" t="s">
        <v>7123</v>
      </c>
      <c r="C1948" s="2">
        <v>43710</v>
      </c>
      <c r="D1948" s="2">
        <v>43714</v>
      </c>
      <c r="E1948" s="1" t="s">
        <v>46</v>
      </c>
      <c r="F1948" s="1" t="s">
        <v>3856</v>
      </c>
      <c r="G1948" s="1" t="s">
        <v>3857</v>
      </c>
      <c r="H1948" s="1" t="s">
        <v>38</v>
      </c>
      <c r="I1948" s="1" t="s">
        <v>25</v>
      </c>
      <c r="J1948" s="1" t="s">
        <v>239</v>
      </c>
      <c r="K1948" s="1" t="s">
        <v>240</v>
      </c>
      <c r="L1948" s="1">
        <v>10009</v>
      </c>
      <c r="M1948" s="1" t="s">
        <v>135</v>
      </c>
      <c r="N1948" s="1" t="s">
        <v>1148</v>
      </c>
      <c r="O1948" s="1" t="s">
        <v>43</v>
      </c>
      <c r="P1948" s="1" t="s">
        <v>63</v>
      </c>
      <c r="Q1948" s="1" t="s">
        <v>1149</v>
      </c>
      <c r="R1948" s="1">
        <v>23.1</v>
      </c>
      <c r="S1948" s="1">
        <v>2</v>
      </c>
      <c r="T1948" s="1">
        <v>0</v>
      </c>
      <c r="U1948" s="1">
        <v>6.468</v>
      </c>
      <c r="V1948" s="3" t="str">
        <f>IF(M1948=People!$B$5,People!$A$5,IF(M1948=People!$B$4,People!$A$4,IF(M1948=People!$B$3,People!$A$3,IF(M1948=People!$B$2,People!$A$2,0))))</f>
        <v>Chuck Magee</v>
      </c>
      <c r="W1948" s="3" t="str">
        <f>IFERROR(INDEX(Returns!A:A,MATCH(B1948,Returns!B:B,0)),"No")</f>
        <v>No</v>
      </c>
    </row>
    <row r="1949" spans="1:23" x14ac:dyDescent="0.2">
      <c r="A1949" s="1">
        <v>1948</v>
      </c>
      <c r="B1949" t="s">
        <v>7123</v>
      </c>
      <c r="C1949" s="2">
        <v>43710</v>
      </c>
      <c r="D1949" s="2">
        <v>43714</v>
      </c>
      <c r="E1949" s="1" t="s">
        <v>46</v>
      </c>
      <c r="F1949" s="1" t="s">
        <v>3856</v>
      </c>
      <c r="G1949" s="1" t="s">
        <v>3857</v>
      </c>
      <c r="H1949" s="1" t="s">
        <v>38</v>
      </c>
      <c r="I1949" s="1" t="s">
        <v>25</v>
      </c>
      <c r="J1949" s="1" t="s">
        <v>239</v>
      </c>
      <c r="K1949" s="1" t="s">
        <v>240</v>
      </c>
      <c r="L1949" s="1">
        <v>10009</v>
      </c>
      <c r="M1949" s="1" t="s">
        <v>135</v>
      </c>
      <c r="N1949" s="1" t="s">
        <v>3682</v>
      </c>
      <c r="O1949" s="1" t="s">
        <v>30</v>
      </c>
      <c r="P1949" s="1" t="s">
        <v>60</v>
      </c>
      <c r="Q1949" s="1" t="s">
        <v>3683</v>
      </c>
      <c r="R1949" s="1">
        <v>11.54</v>
      </c>
      <c r="S1949" s="1">
        <v>2</v>
      </c>
      <c r="T1949" s="1">
        <v>0</v>
      </c>
      <c r="U1949" s="1">
        <v>3.4619999999999997</v>
      </c>
      <c r="V1949" s="3" t="str">
        <f>IF(M1949=People!$B$5,People!$A$5,IF(M1949=People!$B$4,People!$A$4,IF(M1949=People!$B$3,People!$A$3,IF(M1949=People!$B$2,People!$A$2,0))))</f>
        <v>Chuck Magee</v>
      </c>
      <c r="W1949" s="3" t="str">
        <f>IFERROR(INDEX(Returns!A:A,MATCH(B1949,Returns!B:B,0)),"No")</f>
        <v>No</v>
      </c>
    </row>
    <row r="1950" spans="1:23" x14ac:dyDescent="0.2">
      <c r="A1950" s="1">
        <v>1949</v>
      </c>
      <c r="B1950" t="s">
        <v>7123</v>
      </c>
      <c r="C1950" s="2">
        <v>43710</v>
      </c>
      <c r="D1950" s="2">
        <v>43714</v>
      </c>
      <c r="E1950" s="1" t="s">
        <v>46</v>
      </c>
      <c r="F1950" s="1" t="s">
        <v>3856</v>
      </c>
      <c r="G1950" s="1" t="s">
        <v>3857</v>
      </c>
      <c r="H1950" s="1" t="s">
        <v>38</v>
      </c>
      <c r="I1950" s="1" t="s">
        <v>25</v>
      </c>
      <c r="J1950" s="1" t="s">
        <v>239</v>
      </c>
      <c r="K1950" s="1" t="s">
        <v>240</v>
      </c>
      <c r="L1950" s="1">
        <v>10009</v>
      </c>
      <c r="M1950" s="1" t="s">
        <v>135</v>
      </c>
      <c r="N1950" s="1" t="s">
        <v>1392</v>
      </c>
      <c r="O1950" s="1" t="s">
        <v>30</v>
      </c>
      <c r="P1950" s="1" t="s">
        <v>52</v>
      </c>
      <c r="Q1950" s="1" t="s">
        <v>1393</v>
      </c>
      <c r="R1950" s="1">
        <v>254.52599999999998</v>
      </c>
      <c r="S1950" s="1">
        <v>1</v>
      </c>
      <c r="T1950" s="1">
        <v>0.4</v>
      </c>
      <c r="U1950" s="1">
        <v>-93.3262</v>
      </c>
      <c r="V1950" s="3" t="str">
        <f>IF(M1950=People!$B$5,People!$A$5,IF(M1950=People!$B$4,People!$A$4,IF(M1950=People!$B$3,People!$A$3,IF(M1950=People!$B$2,People!$A$2,0))))</f>
        <v>Chuck Magee</v>
      </c>
      <c r="W1950" s="3" t="str">
        <f>IFERROR(INDEX(Returns!A:A,MATCH(B1950,Returns!B:B,0)),"No")</f>
        <v>No</v>
      </c>
    </row>
    <row r="1951" spans="1:23" x14ac:dyDescent="0.2">
      <c r="A1951" s="1">
        <v>1950</v>
      </c>
      <c r="B1951" t="s">
        <v>7123</v>
      </c>
      <c r="C1951" s="2">
        <v>43710</v>
      </c>
      <c r="D1951" s="2">
        <v>43714</v>
      </c>
      <c r="E1951" s="1" t="s">
        <v>46</v>
      </c>
      <c r="F1951" s="1" t="s">
        <v>3856</v>
      </c>
      <c r="G1951" s="1" t="s">
        <v>3857</v>
      </c>
      <c r="H1951" s="1" t="s">
        <v>38</v>
      </c>
      <c r="I1951" s="1" t="s">
        <v>25</v>
      </c>
      <c r="J1951" s="1" t="s">
        <v>239</v>
      </c>
      <c r="K1951" s="1" t="s">
        <v>240</v>
      </c>
      <c r="L1951" s="1">
        <v>10009</v>
      </c>
      <c r="M1951" s="1" t="s">
        <v>135</v>
      </c>
      <c r="N1951" s="1" t="s">
        <v>387</v>
      </c>
      <c r="O1951" s="1" t="s">
        <v>43</v>
      </c>
      <c r="P1951" s="1" t="s">
        <v>73</v>
      </c>
      <c r="Q1951" s="1" t="s">
        <v>388</v>
      </c>
      <c r="R1951" s="1">
        <v>12.98</v>
      </c>
      <c r="S1951" s="1">
        <v>1</v>
      </c>
      <c r="T1951" s="1">
        <v>0</v>
      </c>
      <c r="U1951" s="1">
        <v>3.7641999999999989</v>
      </c>
      <c r="V1951" s="3" t="str">
        <f>IF(M1951=People!$B$5,People!$A$5,IF(M1951=People!$B$4,People!$A$4,IF(M1951=People!$B$3,People!$A$3,IF(M1951=People!$B$2,People!$A$2,0))))</f>
        <v>Chuck Magee</v>
      </c>
      <c r="W1951" s="3" t="str">
        <f>IFERROR(INDEX(Returns!A:A,MATCH(B1951,Returns!B:B,0)),"No")</f>
        <v>No</v>
      </c>
    </row>
    <row r="1952" spans="1:23" x14ac:dyDescent="0.2">
      <c r="A1952" s="1">
        <v>1951</v>
      </c>
      <c r="B1952" t="s">
        <v>7123</v>
      </c>
      <c r="C1952" s="2">
        <v>43710</v>
      </c>
      <c r="D1952" s="2">
        <v>43714</v>
      </c>
      <c r="E1952" s="1" t="s">
        <v>46</v>
      </c>
      <c r="F1952" s="1" t="s">
        <v>3856</v>
      </c>
      <c r="G1952" s="1" t="s">
        <v>3857</v>
      </c>
      <c r="H1952" s="1" t="s">
        <v>38</v>
      </c>
      <c r="I1952" s="1" t="s">
        <v>25</v>
      </c>
      <c r="J1952" s="1" t="s">
        <v>239</v>
      </c>
      <c r="K1952" s="1" t="s">
        <v>240</v>
      </c>
      <c r="L1952" s="1">
        <v>10009</v>
      </c>
      <c r="M1952" s="1" t="s">
        <v>135</v>
      </c>
      <c r="N1952" s="1" t="s">
        <v>2987</v>
      </c>
      <c r="O1952" s="1" t="s">
        <v>43</v>
      </c>
      <c r="P1952" s="1" t="s">
        <v>70</v>
      </c>
      <c r="Q1952" s="1" t="s">
        <v>2988</v>
      </c>
      <c r="R1952" s="1">
        <v>26.432000000000002</v>
      </c>
      <c r="S1952" s="1">
        <v>8</v>
      </c>
      <c r="T1952" s="1">
        <v>0.2</v>
      </c>
      <c r="U1952" s="1">
        <v>8.9207999999999998</v>
      </c>
      <c r="V1952" s="3" t="str">
        <f>IF(M1952=People!$B$5,People!$A$5,IF(M1952=People!$B$4,People!$A$4,IF(M1952=People!$B$3,People!$A$3,IF(M1952=People!$B$2,People!$A$2,0))))</f>
        <v>Chuck Magee</v>
      </c>
      <c r="W1952" s="3" t="str">
        <f>IFERROR(INDEX(Returns!A:A,MATCH(B1952,Returns!B:B,0)),"No")</f>
        <v>No</v>
      </c>
    </row>
    <row r="1953" spans="1:23" x14ac:dyDescent="0.2">
      <c r="A1953" s="1">
        <v>1952</v>
      </c>
      <c r="B1953" t="s">
        <v>7123</v>
      </c>
      <c r="C1953" s="2">
        <v>43710</v>
      </c>
      <c r="D1953" s="2">
        <v>43714</v>
      </c>
      <c r="E1953" s="1" t="s">
        <v>46</v>
      </c>
      <c r="F1953" s="1" t="s">
        <v>3856</v>
      </c>
      <c r="G1953" s="1" t="s">
        <v>3857</v>
      </c>
      <c r="H1953" s="1" t="s">
        <v>38</v>
      </c>
      <c r="I1953" s="1" t="s">
        <v>25</v>
      </c>
      <c r="J1953" s="1" t="s">
        <v>239</v>
      </c>
      <c r="K1953" s="1" t="s">
        <v>240</v>
      </c>
      <c r="L1953" s="1">
        <v>10009</v>
      </c>
      <c r="M1953" s="1" t="s">
        <v>135</v>
      </c>
      <c r="N1953" s="1" t="s">
        <v>2569</v>
      </c>
      <c r="O1953" s="1" t="s">
        <v>66</v>
      </c>
      <c r="P1953" s="1" t="s">
        <v>67</v>
      </c>
      <c r="Q1953" s="1" t="s">
        <v>2570</v>
      </c>
      <c r="R1953" s="1">
        <v>197.96999999999997</v>
      </c>
      <c r="S1953" s="1">
        <v>3</v>
      </c>
      <c r="T1953" s="1">
        <v>0</v>
      </c>
      <c r="U1953" s="1">
        <v>57.41129999999999</v>
      </c>
      <c r="V1953" s="3" t="str">
        <f>IF(M1953=People!$B$5,People!$A$5,IF(M1953=People!$B$4,People!$A$4,IF(M1953=People!$B$3,People!$A$3,IF(M1953=People!$B$2,People!$A$2,0))))</f>
        <v>Chuck Magee</v>
      </c>
      <c r="W1953" s="3" t="str">
        <f>IFERROR(INDEX(Returns!A:A,MATCH(B1953,Returns!B:B,0)),"No")</f>
        <v>No</v>
      </c>
    </row>
    <row r="1954" spans="1:23" x14ac:dyDescent="0.2">
      <c r="A1954" s="1">
        <v>1953</v>
      </c>
      <c r="B1954" t="s">
        <v>7123</v>
      </c>
      <c r="C1954" s="2">
        <v>43710</v>
      </c>
      <c r="D1954" s="2">
        <v>43714</v>
      </c>
      <c r="E1954" s="1" t="s">
        <v>46</v>
      </c>
      <c r="F1954" s="1" t="s">
        <v>3856</v>
      </c>
      <c r="G1954" s="1" t="s">
        <v>3857</v>
      </c>
      <c r="H1954" s="1" t="s">
        <v>38</v>
      </c>
      <c r="I1954" s="1" t="s">
        <v>25</v>
      </c>
      <c r="J1954" s="1" t="s">
        <v>239</v>
      </c>
      <c r="K1954" s="1" t="s">
        <v>240</v>
      </c>
      <c r="L1954" s="1">
        <v>10009</v>
      </c>
      <c r="M1954" s="1" t="s">
        <v>135</v>
      </c>
      <c r="N1954" s="1" t="s">
        <v>3391</v>
      </c>
      <c r="O1954" s="1" t="s">
        <v>43</v>
      </c>
      <c r="P1954" s="1" t="s">
        <v>44</v>
      </c>
      <c r="Q1954" s="1" t="s">
        <v>3392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3" t="str">
        <f>IF(M1954=People!$B$5,People!$A$5,IF(M1954=People!$B$4,People!$A$4,IF(M1954=People!$B$3,People!$A$3,IF(M1954=People!$B$2,People!$A$2,0))))</f>
        <v>Chuck Magee</v>
      </c>
      <c r="W1954" s="3" t="str">
        <f>IFERROR(INDEX(Returns!A:A,MATCH(B1954,Returns!B:B,0)),"No")</f>
        <v>No</v>
      </c>
    </row>
    <row r="1955" spans="1:23" x14ac:dyDescent="0.2">
      <c r="A1955" s="1">
        <v>1954</v>
      </c>
      <c r="B1955" t="s">
        <v>7123</v>
      </c>
      <c r="C1955" s="2">
        <v>43710</v>
      </c>
      <c r="D1955" s="2">
        <v>43714</v>
      </c>
      <c r="E1955" s="1" t="s">
        <v>46</v>
      </c>
      <c r="F1955" s="1" t="s">
        <v>3856</v>
      </c>
      <c r="G1955" s="1" t="s">
        <v>3857</v>
      </c>
      <c r="H1955" s="1" t="s">
        <v>38</v>
      </c>
      <c r="I1955" s="1" t="s">
        <v>25</v>
      </c>
      <c r="J1955" s="1" t="s">
        <v>239</v>
      </c>
      <c r="K1955" s="1" t="s">
        <v>240</v>
      </c>
      <c r="L1955" s="1">
        <v>10009</v>
      </c>
      <c r="M1955" s="1" t="s">
        <v>135</v>
      </c>
      <c r="N1955" s="1" t="s">
        <v>1554</v>
      </c>
      <c r="O1955" s="1" t="s">
        <v>30</v>
      </c>
      <c r="P1955" s="1" t="s">
        <v>34</v>
      </c>
      <c r="Q1955" s="1" t="s">
        <v>1555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3" t="str">
        <f>IF(M1955=People!$B$5,People!$A$5,IF(M1955=People!$B$4,People!$A$4,IF(M1955=People!$B$3,People!$A$3,IF(M1955=People!$B$2,People!$A$2,0))))</f>
        <v>Chuck Magee</v>
      </c>
      <c r="W1955" s="3" t="str">
        <f>IFERROR(INDEX(Returns!A:A,MATCH(B1955,Returns!B:B,0)),"No")</f>
        <v>No</v>
      </c>
    </row>
    <row r="1956" spans="1:23" x14ac:dyDescent="0.2">
      <c r="A1956" s="1">
        <v>1955</v>
      </c>
      <c r="B1956" t="s">
        <v>7123</v>
      </c>
      <c r="C1956" s="2">
        <v>43710</v>
      </c>
      <c r="D1956" s="2">
        <v>43714</v>
      </c>
      <c r="E1956" s="1" t="s">
        <v>46</v>
      </c>
      <c r="F1956" s="1" t="s">
        <v>3856</v>
      </c>
      <c r="G1956" s="1" t="s">
        <v>3857</v>
      </c>
      <c r="H1956" s="1" t="s">
        <v>38</v>
      </c>
      <c r="I1956" s="1" t="s">
        <v>25</v>
      </c>
      <c r="J1956" s="1" t="s">
        <v>239</v>
      </c>
      <c r="K1956" s="1" t="s">
        <v>240</v>
      </c>
      <c r="L1956" s="1">
        <v>10009</v>
      </c>
      <c r="M1956" s="1" t="s">
        <v>135</v>
      </c>
      <c r="N1956" s="1" t="s">
        <v>3858</v>
      </c>
      <c r="O1956" s="1" t="s">
        <v>43</v>
      </c>
      <c r="P1956" s="1" t="s">
        <v>63</v>
      </c>
      <c r="Q1956" s="1" t="s">
        <v>3859</v>
      </c>
      <c r="R1956" s="1">
        <v>4.92</v>
      </c>
      <c r="S1956" s="1">
        <v>3</v>
      </c>
      <c r="T1956" s="1">
        <v>0</v>
      </c>
      <c r="U1956" s="1">
        <v>2.2139999999999995</v>
      </c>
      <c r="V1956" s="3" t="str">
        <f>IF(M1956=People!$B$5,People!$A$5,IF(M1956=People!$B$4,People!$A$4,IF(M1956=People!$B$3,People!$A$3,IF(M1956=People!$B$2,People!$A$2,0))))</f>
        <v>Chuck Magee</v>
      </c>
      <c r="W1956" s="3" t="str">
        <f>IFERROR(INDEX(Returns!A:A,MATCH(B1956,Returns!B:B,0)),"No")</f>
        <v>No</v>
      </c>
    </row>
    <row r="1957" spans="1:23" x14ac:dyDescent="0.2">
      <c r="A1957" s="1">
        <v>1956</v>
      </c>
      <c r="B1957" t="s">
        <v>7123</v>
      </c>
      <c r="C1957" s="2">
        <v>43710</v>
      </c>
      <c r="D1957" s="2">
        <v>43714</v>
      </c>
      <c r="E1957" s="1" t="s">
        <v>46</v>
      </c>
      <c r="F1957" s="1" t="s">
        <v>3856</v>
      </c>
      <c r="G1957" s="1" t="s">
        <v>3857</v>
      </c>
      <c r="H1957" s="1" t="s">
        <v>38</v>
      </c>
      <c r="I1957" s="1" t="s">
        <v>25</v>
      </c>
      <c r="J1957" s="1" t="s">
        <v>239</v>
      </c>
      <c r="K1957" s="1" t="s">
        <v>240</v>
      </c>
      <c r="L1957" s="1">
        <v>10009</v>
      </c>
      <c r="M1957" s="1" t="s">
        <v>135</v>
      </c>
      <c r="N1957" s="1" t="s">
        <v>3860</v>
      </c>
      <c r="O1957" s="1" t="s">
        <v>66</v>
      </c>
      <c r="P1957" s="1" t="s">
        <v>146</v>
      </c>
      <c r="Q1957" s="1" t="s">
        <v>3861</v>
      </c>
      <c r="R1957" s="1">
        <v>238</v>
      </c>
      <c r="S1957" s="1">
        <v>2</v>
      </c>
      <c r="T1957" s="1">
        <v>0</v>
      </c>
      <c r="U1957" s="1">
        <v>38.080000000000013</v>
      </c>
      <c r="V1957" s="3" t="str">
        <f>IF(M1957=People!$B$5,People!$A$5,IF(M1957=People!$B$4,People!$A$4,IF(M1957=People!$B$3,People!$A$3,IF(M1957=People!$B$2,People!$A$2,0))))</f>
        <v>Chuck Magee</v>
      </c>
      <c r="W1957" s="3" t="str">
        <f>IFERROR(INDEX(Returns!A:A,MATCH(B1957,Returns!B:B,0)),"No")</f>
        <v>No</v>
      </c>
    </row>
    <row r="1958" spans="1:23" x14ac:dyDescent="0.2">
      <c r="A1958" s="1">
        <v>1957</v>
      </c>
      <c r="B1958" t="s">
        <v>7123</v>
      </c>
      <c r="C1958" s="2">
        <v>43710</v>
      </c>
      <c r="D1958" s="2">
        <v>43714</v>
      </c>
      <c r="E1958" s="1" t="s">
        <v>46</v>
      </c>
      <c r="F1958" s="1" t="s">
        <v>3856</v>
      </c>
      <c r="G1958" s="1" t="s">
        <v>3857</v>
      </c>
      <c r="H1958" s="1" t="s">
        <v>38</v>
      </c>
      <c r="I1958" s="1" t="s">
        <v>25</v>
      </c>
      <c r="J1958" s="1" t="s">
        <v>239</v>
      </c>
      <c r="K1958" s="1" t="s">
        <v>240</v>
      </c>
      <c r="L1958" s="1">
        <v>10009</v>
      </c>
      <c r="M1958" s="1" t="s">
        <v>135</v>
      </c>
      <c r="N1958" s="1" t="s">
        <v>752</v>
      </c>
      <c r="O1958" s="1" t="s">
        <v>66</v>
      </c>
      <c r="P1958" s="1" t="s">
        <v>146</v>
      </c>
      <c r="Q1958" s="1" t="s">
        <v>753</v>
      </c>
      <c r="R1958" s="1">
        <v>167.97</v>
      </c>
      <c r="S1958" s="1">
        <v>3</v>
      </c>
      <c r="T1958" s="1">
        <v>0</v>
      </c>
      <c r="U1958" s="1">
        <v>40.31280000000001</v>
      </c>
      <c r="V1958" s="3" t="str">
        <f>IF(M1958=People!$B$5,People!$A$5,IF(M1958=People!$B$4,People!$A$4,IF(M1958=People!$B$3,People!$A$3,IF(M1958=People!$B$2,People!$A$2,0))))</f>
        <v>Chuck Magee</v>
      </c>
      <c r="W1958" s="3" t="str">
        <f>IFERROR(INDEX(Returns!A:A,MATCH(B1958,Returns!B:B,0)),"No")</f>
        <v>No</v>
      </c>
    </row>
    <row r="1959" spans="1:23" x14ac:dyDescent="0.2">
      <c r="A1959" s="1">
        <v>1958</v>
      </c>
      <c r="B1959" t="s">
        <v>7123</v>
      </c>
      <c r="C1959" s="2">
        <v>43710</v>
      </c>
      <c r="D1959" s="2">
        <v>43714</v>
      </c>
      <c r="E1959" s="1" t="s">
        <v>46</v>
      </c>
      <c r="F1959" s="1" t="s">
        <v>3856</v>
      </c>
      <c r="G1959" s="1" t="s">
        <v>3857</v>
      </c>
      <c r="H1959" s="1" t="s">
        <v>38</v>
      </c>
      <c r="I1959" s="1" t="s">
        <v>25</v>
      </c>
      <c r="J1959" s="1" t="s">
        <v>239</v>
      </c>
      <c r="K1959" s="1" t="s">
        <v>240</v>
      </c>
      <c r="L1959" s="1">
        <v>10009</v>
      </c>
      <c r="M1959" s="1" t="s">
        <v>135</v>
      </c>
      <c r="N1959" s="1" t="s">
        <v>3618</v>
      </c>
      <c r="O1959" s="1" t="s">
        <v>43</v>
      </c>
      <c r="P1959" s="1" t="s">
        <v>84</v>
      </c>
      <c r="Q1959" s="1" t="s">
        <v>3619</v>
      </c>
      <c r="R1959" s="1">
        <v>17.12</v>
      </c>
      <c r="S1959" s="1">
        <v>4</v>
      </c>
      <c r="T1959" s="1">
        <v>0</v>
      </c>
      <c r="U1959" s="1">
        <v>7.7039999999999988</v>
      </c>
      <c r="V1959" s="3" t="str">
        <f>IF(M1959=People!$B$5,People!$A$5,IF(M1959=People!$B$4,People!$A$4,IF(M1959=People!$B$3,People!$A$3,IF(M1959=People!$B$2,People!$A$2,0))))</f>
        <v>Chuck Magee</v>
      </c>
      <c r="W1959" s="3" t="str">
        <f>IFERROR(INDEX(Returns!A:A,MATCH(B1959,Returns!B:B,0)),"No")</f>
        <v>No</v>
      </c>
    </row>
    <row r="1960" spans="1:23" x14ac:dyDescent="0.2">
      <c r="A1960" s="1">
        <v>1959</v>
      </c>
      <c r="B1960" t="s">
        <v>7124</v>
      </c>
      <c r="C1960" s="2">
        <v>43718</v>
      </c>
      <c r="D1960" s="2">
        <v>43723</v>
      </c>
      <c r="E1960" s="1" t="s">
        <v>21</v>
      </c>
      <c r="F1960" s="1" t="s">
        <v>2478</v>
      </c>
      <c r="G1960" s="1" t="s">
        <v>2479</v>
      </c>
      <c r="H1960" s="1" t="s">
        <v>24</v>
      </c>
      <c r="I1960" s="1" t="s">
        <v>25</v>
      </c>
      <c r="J1960" s="1" t="s">
        <v>286</v>
      </c>
      <c r="K1960" s="1" t="s">
        <v>527</v>
      </c>
      <c r="L1960" s="1">
        <v>65807</v>
      </c>
      <c r="M1960" s="1" t="s">
        <v>97</v>
      </c>
      <c r="N1960" s="1" t="s">
        <v>2652</v>
      </c>
      <c r="O1960" s="1" t="s">
        <v>43</v>
      </c>
      <c r="P1960" s="1" t="s">
        <v>70</v>
      </c>
      <c r="Q1960" s="1" t="s">
        <v>2653</v>
      </c>
      <c r="R1960" s="1">
        <v>16.200000000000003</v>
      </c>
      <c r="S1960" s="1">
        <v>3</v>
      </c>
      <c r="T1960" s="1">
        <v>0</v>
      </c>
      <c r="U1960" s="1">
        <v>7.7759999999999998</v>
      </c>
      <c r="V1960" s="3" t="str">
        <f>IF(M1960=People!$B$5,People!$A$5,IF(M1960=People!$B$4,People!$A$4,IF(M1960=People!$B$3,People!$A$3,IF(M1960=People!$B$2,People!$A$2,0))))</f>
        <v>Kelly Williams</v>
      </c>
      <c r="W1960" s="3" t="str">
        <f>IFERROR(INDEX(Returns!A:A,MATCH(B1960,Returns!B:B,0)),"No")</f>
        <v>No</v>
      </c>
    </row>
    <row r="1961" spans="1:23" x14ac:dyDescent="0.2">
      <c r="A1961" s="1">
        <v>1960</v>
      </c>
      <c r="B1961" t="s">
        <v>7124</v>
      </c>
      <c r="C1961" s="2">
        <v>43718</v>
      </c>
      <c r="D1961" s="2">
        <v>43723</v>
      </c>
      <c r="E1961" s="1" t="s">
        <v>21</v>
      </c>
      <c r="F1961" s="1" t="s">
        <v>2478</v>
      </c>
      <c r="G1961" s="1" t="s">
        <v>2479</v>
      </c>
      <c r="H1961" s="1" t="s">
        <v>24</v>
      </c>
      <c r="I1961" s="1" t="s">
        <v>25</v>
      </c>
      <c r="J1961" s="1" t="s">
        <v>286</v>
      </c>
      <c r="K1961" s="1" t="s">
        <v>527</v>
      </c>
      <c r="L1961" s="1">
        <v>65807</v>
      </c>
      <c r="M1961" s="1" t="s">
        <v>97</v>
      </c>
      <c r="N1961" s="1" t="s">
        <v>3862</v>
      </c>
      <c r="O1961" s="1" t="s">
        <v>43</v>
      </c>
      <c r="P1961" s="1" t="s">
        <v>73</v>
      </c>
      <c r="Q1961" s="1" t="s">
        <v>3863</v>
      </c>
      <c r="R1961" s="1">
        <v>33.99</v>
      </c>
      <c r="S1961" s="1">
        <v>3</v>
      </c>
      <c r="T1961" s="1">
        <v>0</v>
      </c>
      <c r="U1961" s="1">
        <v>14.615700000000004</v>
      </c>
      <c r="V1961" s="3" t="str">
        <f>IF(M1961=People!$B$5,People!$A$5,IF(M1961=People!$B$4,People!$A$4,IF(M1961=People!$B$3,People!$A$3,IF(M1961=People!$B$2,People!$A$2,0))))</f>
        <v>Kelly Williams</v>
      </c>
      <c r="W1961" s="3" t="str">
        <f>IFERROR(INDEX(Returns!A:A,MATCH(B1961,Returns!B:B,0)),"No")</f>
        <v>No</v>
      </c>
    </row>
    <row r="1962" spans="1:23" x14ac:dyDescent="0.2">
      <c r="A1962" s="1">
        <v>1961</v>
      </c>
      <c r="B1962" t="s">
        <v>7124</v>
      </c>
      <c r="C1962" s="2">
        <v>43718</v>
      </c>
      <c r="D1962" s="2">
        <v>43723</v>
      </c>
      <c r="E1962" s="1" t="s">
        <v>21</v>
      </c>
      <c r="F1962" s="1" t="s">
        <v>2478</v>
      </c>
      <c r="G1962" s="1" t="s">
        <v>2479</v>
      </c>
      <c r="H1962" s="1" t="s">
        <v>24</v>
      </c>
      <c r="I1962" s="1" t="s">
        <v>25</v>
      </c>
      <c r="J1962" s="1" t="s">
        <v>286</v>
      </c>
      <c r="K1962" s="1" t="s">
        <v>527</v>
      </c>
      <c r="L1962" s="1">
        <v>65807</v>
      </c>
      <c r="M1962" s="1" t="s">
        <v>97</v>
      </c>
      <c r="N1962" s="1" t="s">
        <v>3536</v>
      </c>
      <c r="O1962" s="1" t="s">
        <v>66</v>
      </c>
      <c r="P1962" s="1" t="s">
        <v>146</v>
      </c>
      <c r="Q1962" s="1" t="s">
        <v>3537</v>
      </c>
      <c r="R1962" s="1">
        <v>296.84999999999997</v>
      </c>
      <c r="S1962" s="1">
        <v>5</v>
      </c>
      <c r="T1962" s="1">
        <v>0</v>
      </c>
      <c r="U1962" s="1">
        <v>53.432999999999993</v>
      </c>
      <c r="V1962" s="3" t="str">
        <f>IF(M1962=People!$B$5,People!$A$5,IF(M1962=People!$B$4,People!$A$4,IF(M1962=People!$B$3,People!$A$3,IF(M1962=People!$B$2,People!$A$2,0))))</f>
        <v>Kelly Williams</v>
      </c>
      <c r="W1962" s="3" t="str">
        <f>IFERROR(INDEX(Returns!A:A,MATCH(B1962,Returns!B:B,0)),"No")</f>
        <v>No</v>
      </c>
    </row>
    <row r="1963" spans="1:23" x14ac:dyDescent="0.2">
      <c r="A1963" s="1">
        <v>1962</v>
      </c>
      <c r="B1963" t="s">
        <v>7124</v>
      </c>
      <c r="C1963" s="2">
        <v>43718</v>
      </c>
      <c r="D1963" s="2">
        <v>43723</v>
      </c>
      <c r="E1963" s="1" t="s">
        <v>21</v>
      </c>
      <c r="F1963" s="1" t="s">
        <v>2478</v>
      </c>
      <c r="G1963" s="1" t="s">
        <v>2479</v>
      </c>
      <c r="H1963" s="1" t="s">
        <v>24</v>
      </c>
      <c r="I1963" s="1" t="s">
        <v>25</v>
      </c>
      <c r="J1963" s="1" t="s">
        <v>286</v>
      </c>
      <c r="K1963" s="1" t="s">
        <v>527</v>
      </c>
      <c r="L1963" s="1">
        <v>65807</v>
      </c>
      <c r="M1963" s="1" t="s">
        <v>97</v>
      </c>
      <c r="N1963" s="1" t="s">
        <v>3864</v>
      </c>
      <c r="O1963" s="1" t="s">
        <v>66</v>
      </c>
      <c r="P1963" s="1" t="s">
        <v>146</v>
      </c>
      <c r="Q1963" s="1" t="s">
        <v>3865</v>
      </c>
      <c r="R1963" s="1">
        <v>112.80000000000001</v>
      </c>
      <c r="S1963" s="1">
        <v>6</v>
      </c>
      <c r="T1963" s="1">
        <v>0</v>
      </c>
      <c r="U1963" s="1">
        <v>6.7680000000000007</v>
      </c>
      <c r="V1963" s="3" t="str">
        <f>IF(M1963=People!$B$5,People!$A$5,IF(M1963=People!$B$4,People!$A$4,IF(M1963=People!$B$3,People!$A$3,IF(M1963=People!$B$2,People!$A$2,0))))</f>
        <v>Kelly Williams</v>
      </c>
      <c r="W1963" s="3" t="str">
        <f>IFERROR(INDEX(Returns!A:A,MATCH(B1963,Returns!B:B,0)),"No")</f>
        <v>No</v>
      </c>
    </row>
    <row r="1964" spans="1:23" x14ac:dyDescent="0.2">
      <c r="A1964" s="1">
        <v>1963</v>
      </c>
      <c r="B1964" t="s">
        <v>7124</v>
      </c>
      <c r="C1964" s="2">
        <v>43718</v>
      </c>
      <c r="D1964" s="2">
        <v>43723</v>
      </c>
      <c r="E1964" s="1" t="s">
        <v>21</v>
      </c>
      <c r="F1964" s="1" t="s">
        <v>2478</v>
      </c>
      <c r="G1964" s="1" t="s">
        <v>2479</v>
      </c>
      <c r="H1964" s="1" t="s">
        <v>24</v>
      </c>
      <c r="I1964" s="1" t="s">
        <v>25</v>
      </c>
      <c r="J1964" s="1" t="s">
        <v>286</v>
      </c>
      <c r="K1964" s="1" t="s">
        <v>527</v>
      </c>
      <c r="L1964" s="1">
        <v>65807</v>
      </c>
      <c r="M1964" s="1" t="s">
        <v>97</v>
      </c>
      <c r="N1964" s="1" t="s">
        <v>3866</v>
      </c>
      <c r="O1964" s="1" t="s">
        <v>43</v>
      </c>
      <c r="P1964" s="1" t="s">
        <v>70</v>
      </c>
      <c r="Q1964" s="1" t="s">
        <v>3867</v>
      </c>
      <c r="R1964" s="1">
        <v>13.71</v>
      </c>
      <c r="S1964" s="1">
        <v>3</v>
      </c>
      <c r="T1964" s="1">
        <v>0</v>
      </c>
      <c r="U1964" s="1">
        <v>6.5808</v>
      </c>
      <c r="V1964" s="3" t="str">
        <f>IF(M1964=People!$B$5,People!$A$5,IF(M1964=People!$B$4,People!$A$4,IF(M1964=People!$B$3,People!$A$3,IF(M1964=People!$B$2,People!$A$2,0))))</f>
        <v>Kelly Williams</v>
      </c>
      <c r="W1964" s="3" t="str">
        <f>IFERROR(INDEX(Returns!A:A,MATCH(B1964,Returns!B:B,0)),"No")</f>
        <v>No</v>
      </c>
    </row>
    <row r="1965" spans="1:23" x14ac:dyDescent="0.2">
      <c r="A1965" s="1">
        <v>1964</v>
      </c>
      <c r="B1965" t="s">
        <v>7124</v>
      </c>
      <c r="C1965" s="2">
        <v>43718</v>
      </c>
      <c r="D1965" s="2">
        <v>43723</v>
      </c>
      <c r="E1965" s="1" t="s">
        <v>21</v>
      </c>
      <c r="F1965" s="1" t="s">
        <v>2478</v>
      </c>
      <c r="G1965" s="1" t="s">
        <v>2479</v>
      </c>
      <c r="H1965" s="1" t="s">
        <v>24</v>
      </c>
      <c r="I1965" s="1" t="s">
        <v>25</v>
      </c>
      <c r="J1965" s="1" t="s">
        <v>286</v>
      </c>
      <c r="K1965" s="1" t="s">
        <v>527</v>
      </c>
      <c r="L1965" s="1">
        <v>65807</v>
      </c>
      <c r="M1965" s="1" t="s">
        <v>97</v>
      </c>
      <c r="N1965" s="1" t="s">
        <v>3333</v>
      </c>
      <c r="O1965" s="1" t="s">
        <v>43</v>
      </c>
      <c r="P1965" s="1" t="s">
        <v>84</v>
      </c>
      <c r="Q1965" s="1" t="s">
        <v>3334</v>
      </c>
      <c r="R1965" s="1">
        <v>24.900000000000002</v>
      </c>
      <c r="S1965" s="1">
        <v>5</v>
      </c>
      <c r="T1965" s="1">
        <v>0</v>
      </c>
      <c r="U1965" s="1">
        <v>11.703000000000001</v>
      </c>
      <c r="V1965" s="3" t="str">
        <f>IF(M1965=People!$B$5,People!$A$5,IF(M1965=People!$B$4,People!$A$4,IF(M1965=People!$B$3,People!$A$3,IF(M1965=People!$B$2,People!$A$2,0))))</f>
        <v>Kelly Williams</v>
      </c>
      <c r="W1965" s="3" t="str">
        <f>IFERROR(INDEX(Returns!A:A,MATCH(B1965,Returns!B:B,0)),"No")</f>
        <v>No</v>
      </c>
    </row>
    <row r="1966" spans="1:23" x14ac:dyDescent="0.2">
      <c r="A1966" s="1">
        <v>1965</v>
      </c>
      <c r="B1966" t="s">
        <v>7124</v>
      </c>
      <c r="C1966" s="2">
        <v>43718</v>
      </c>
      <c r="D1966" s="2">
        <v>43723</v>
      </c>
      <c r="E1966" s="1" t="s">
        <v>21</v>
      </c>
      <c r="F1966" s="1" t="s">
        <v>2478</v>
      </c>
      <c r="G1966" s="1" t="s">
        <v>2479</v>
      </c>
      <c r="H1966" s="1" t="s">
        <v>24</v>
      </c>
      <c r="I1966" s="1" t="s">
        <v>25</v>
      </c>
      <c r="J1966" s="1" t="s">
        <v>286</v>
      </c>
      <c r="K1966" s="1" t="s">
        <v>527</v>
      </c>
      <c r="L1966" s="1">
        <v>65807</v>
      </c>
      <c r="M1966" s="1" t="s">
        <v>97</v>
      </c>
      <c r="N1966" s="1" t="s">
        <v>2075</v>
      </c>
      <c r="O1966" s="1" t="s">
        <v>43</v>
      </c>
      <c r="P1966" s="1" t="s">
        <v>55</v>
      </c>
      <c r="Q1966" s="1" t="s">
        <v>2076</v>
      </c>
      <c r="R1966" s="1">
        <v>286.29000000000002</v>
      </c>
      <c r="S1966" s="1">
        <v>3</v>
      </c>
      <c r="T1966" s="1">
        <v>0</v>
      </c>
      <c r="U1966" s="1">
        <v>17.177399999999977</v>
      </c>
      <c r="V1966" s="3" t="str">
        <f>IF(M1966=People!$B$5,People!$A$5,IF(M1966=People!$B$4,People!$A$4,IF(M1966=People!$B$3,People!$A$3,IF(M1966=People!$B$2,People!$A$2,0))))</f>
        <v>Kelly Williams</v>
      </c>
      <c r="W1966" s="3" t="str">
        <f>IFERROR(INDEX(Returns!A:A,MATCH(B1966,Returns!B:B,0)),"No")</f>
        <v>No</v>
      </c>
    </row>
    <row r="1967" spans="1:23" x14ac:dyDescent="0.2">
      <c r="A1967" s="1">
        <v>1966</v>
      </c>
      <c r="B1967" t="s">
        <v>7124</v>
      </c>
      <c r="C1967" s="2">
        <v>43718</v>
      </c>
      <c r="D1967" s="2">
        <v>43723</v>
      </c>
      <c r="E1967" s="1" t="s">
        <v>21</v>
      </c>
      <c r="F1967" s="1" t="s">
        <v>2478</v>
      </c>
      <c r="G1967" s="1" t="s">
        <v>2479</v>
      </c>
      <c r="H1967" s="1" t="s">
        <v>24</v>
      </c>
      <c r="I1967" s="1" t="s">
        <v>25</v>
      </c>
      <c r="J1967" s="1" t="s">
        <v>286</v>
      </c>
      <c r="K1967" s="1" t="s">
        <v>527</v>
      </c>
      <c r="L1967" s="1">
        <v>65807</v>
      </c>
      <c r="M1967" s="1" t="s">
        <v>97</v>
      </c>
      <c r="N1967" s="1" t="s">
        <v>3868</v>
      </c>
      <c r="O1967" s="1" t="s">
        <v>43</v>
      </c>
      <c r="P1967" s="1" t="s">
        <v>73</v>
      </c>
      <c r="Q1967" s="1" t="s">
        <v>3869</v>
      </c>
      <c r="R1967" s="1">
        <v>24.18</v>
      </c>
      <c r="S1967" s="1">
        <v>2</v>
      </c>
      <c r="T1967" s="1">
        <v>0</v>
      </c>
      <c r="U1967" s="1">
        <v>7.2539999999999978</v>
      </c>
      <c r="V1967" s="3" t="str">
        <f>IF(M1967=People!$B$5,People!$A$5,IF(M1967=People!$B$4,People!$A$4,IF(M1967=People!$B$3,People!$A$3,IF(M1967=People!$B$2,People!$A$2,0))))</f>
        <v>Kelly Williams</v>
      </c>
      <c r="W1967" s="3" t="str">
        <f>IFERROR(INDEX(Returns!A:A,MATCH(B1967,Returns!B:B,0)),"No")</f>
        <v>No</v>
      </c>
    </row>
    <row r="1968" spans="1:23" x14ac:dyDescent="0.2">
      <c r="A1968" s="1">
        <v>1967</v>
      </c>
      <c r="B1968" t="s">
        <v>7125</v>
      </c>
      <c r="C1968" s="2">
        <v>43820</v>
      </c>
      <c r="D1968" s="2">
        <v>43827</v>
      </c>
      <c r="E1968" s="1" t="s">
        <v>46</v>
      </c>
      <c r="F1968" s="1" t="s">
        <v>1537</v>
      </c>
      <c r="G1968" s="1" t="s">
        <v>1538</v>
      </c>
      <c r="H1968" s="1" t="s">
        <v>24</v>
      </c>
      <c r="I1968" s="1" t="s">
        <v>25</v>
      </c>
      <c r="J1968" s="1" t="s">
        <v>3870</v>
      </c>
      <c r="K1968" s="1" t="s">
        <v>693</v>
      </c>
      <c r="L1968" s="1">
        <v>7501</v>
      </c>
      <c r="M1968" s="1" t="s">
        <v>135</v>
      </c>
      <c r="N1968" s="1" t="s">
        <v>1798</v>
      </c>
      <c r="O1968" s="1" t="s">
        <v>66</v>
      </c>
      <c r="P1968" s="1" t="s">
        <v>67</v>
      </c>
      <c r="Q1968" s="1" t="s">
        <v>1799</v>
      </c>
      <c r="R1968" s="1">
        <v>281.96999999999997</v>
      </c>
      <c r="S1968" s="1">
        <v>3</v>
      </c>
      <c r="T1968" s="1">
        <v>0</v>
      </c>
      <c r="U1968" s="1">
        <v>78.951599999999999</v>
      </c>
      <c r="V1968" s="3" t="str">
        <f>IF(M1968=People!$B$5,People!$A$5,IF(M1968=People!$B$4,People!$A$4,IF(M1968=People!$B$3,People!$A$3,IF(M1968=People!$B$2,People!$A$2,0))))</f>
        <v>Chuck Magee</v>
      </c>
      <c r="W1968" s="3" t="str">
        <f>IFERROR(INDEX(Returns!A:A,MATCH(B1968,Returns!B:B,0)),"No")</f>
        <v>No</v>
      </c>
    </row>
    <row r="1969" spans="1:23" x14ac:dyDescent="0.2">
      <c r="A1969" s="1">
        <v>1968</v>
      </c>
      <c r="B1969" t="s">
        <v>7125</v>
      </c>
      <c r="C1969" s="2">
        <v>43820</v>
      </c>
      <c r="D1969" s="2">
        <v>43827</v>
      </c>
      <c r="E1969" s="1" t="s">
        <v>46</v>
      </c>
      <c r="F1969" s="1" t="s">
        <v>1537</v>
      </c>
      <c r="G1969" s="1" t="s">
        <v>1538</v>
      </c>
      <c r="H1969" s="1" t="s">
        <v>24</v>
      </c>
      <c r="I1969" s="1" t="s">
        <v>25</v>
      </c>
      <c r="J1969" s="1" t="s">
        <v>3870</v>
      </c>
      <c r="K1969" s="1" t="s">
        <v>693</v>
      </c>
      <c r="L1969" s="1">
        <v>7501</v>
      </c>
      <c r="M1969" s="1" t="s">
        <v>135</v>
      </c>
      <c r="N1969" s="1" t="s">
        <v>3871</v>
      </c>
      <c r="O1969" s="1" t="s">
        <v>43</v>
      </c>
      <c r="P1969" s="1" t="s">
        <v>512</v>
      </c>
      <c r="Q1969" s="1" t="s">
        <v>3872</v>
      </c>
      <c r="R1969" s="1">
        <v>69.5</v>
      </c>
      <c r="S1969" s="1">
        <v>5</v>
      </c>
      <c r="T1969" s="1">
        <v>0</v>
      </c>
      <c r="U1969" s="1">
        <v>20.154999999999994</v>
      </c>
      <c r="V1969" s="3" t="str">
        <f>IF(M1969=People!$B$5,People!$A$5,IF(M1969=People!$B$4,People!$A$4,IF(M1969=People!$B$3,People!$A$3,IF(M1969=People!$B$2,People!$A$2,0))))</f>
        <v>Chuck Magee</v>
      </c>
      <c r="W1969" s="3" t="str">
        <f>IFERROR(INDEX(Returns!A:A,MATCH(B1969,Returns!B:B,0)),"No")</f>
        <v>No</v>
      </c>
    </row>
    <row r="1970" spans="1:23" x14ac:dyDescent="0.2">
      <c r="A1970" s="1">
        <v>1969</v>
      </c>
      <c r="B1970" t="s">
        <v>7125</v>
      </c>
      <c r="C1970" s="2">
        <v>43820</v>
      </c>
      <c r="D1970" s="2">
        <v>43827</v>
      </c>
      <c r="E1970" s="1" t="s">
        <v>46</v>
      </c>
      <c r="F1970" s="1" t="s">
        <v>1537</v>
      </c>
      <c r="G1970" s="1" t="s">
        <v>1538</v>
      </c>
      <c r="H1970" s="1" t="s">
        <v>24</v>
      </c>
      <c r="I1970" s="1" t="s">
        <v>25</v>
      </c>
      <c r="J1970" s="1" t="s">
        <v>3870</v>
      </c>
      <c r="K1970" s="1" t="s">
        <v>693</v>
      </c>
      <c r="L1970" s="1">
        <v>7501</v>
      </c>
      <c r="M1970" s="1" t="s">
        <v>135</v>
      </c>
      <c r="N1970" s="1" t="s">
        <v>617</v>
      </c>
      <c r="O1970" s="1" t="s">
        <v>43</v>
      </c>
      <c r="P1970" s="1" t="s">
        <v>84</v>
      </c>
      <c r="Q1970" s="1" t="s">
        <v>618</v>
      </c>
      <c r="R1970" s="1">
        <v>166.44</v>
      </c>
      <c r="S1970" s="1">
        <v>3</v>
      </c>
      <c r="T1970" s="1">
        <v>0</v>
      </c>
      <c r="U1970" s="1">
        <v>79.891199999999998</v>
      </c>
      <c r="V1970" s="3" t="str">
        <f>IF(M1970=People!$B$5,People!$A$5,IF(M1970=People!$B$4,People!$A$4,IF(M1970=People!$B$3,People!$A$3,IF(M1970=People!$B$2,People!$A$2,0))))</f>
        <v>Chuck Magee</v>
      </c>
      <c r="W1970" s="3" t="str">
        <f>IFERROR(INDEX(Returns!A:A,MATCH(B1970,Returns!B:B,0)),"No")</f>
        <v>No</v>
      </c>
    </row>
    <row r="1971" spans="1:23" x14ac:dyDescent="0.2">
      <c r="A1971" s="1">
        <v>1970</v>
      </c>
      <c r="B1971" t="s">
        <v>7126</v>
      </c>
      <c r="C1971" s="2">
        <v>43731</v>
      </c>
      <c r="D1971" s="2">
        <v>43737</v>
      </c>
      <c r="E1971" s="1" t="s">
        <v>46</v>
      </c>
      <c r="F1971" s="1" t="s">
        <v>1616</v>
      </c>
      <c r="G1971" s="1" t="s">
        <v>1617</v>
      </c>
      <c r="H1971" s="1" t="s">
        <v>24</v>
      </c>
      <c r="I1971" s="1" t="s">
        <v>25</v>
      </c>
      <c r="J1971" s="1" t="s">
        <v>3679</v>
      </c>
      <c r="K1971" s="1" t="s">
        <v>572</v>
      </c>
      <c r="L1971" s="1">
        <v>74133</v>
      </c>
      <c r="M1971" s="1" t="s">
        <v>97</v>
      </c>
      <c r="N1971" s="1" t="s">
        <v>643</v>
      </c>
      <c r="O1971" s="1" t="s">
        <v>66</v>
      </c>
      <c r="P1971" s="1" t="s">
        <v>146</v>
      </c>
      <c r="Q1971" s="1" t="s">
        <v>644</v>
      </c>
      <c r="R1971" s="1">
        <v>291.95999999999998</v>
      </c>
      <c r="S1971" s="1">
        <v>4</v>
      </c>
      <c r="T1971" s="1">
        <v>0</v>
      </c>
      <c r="U1971" s="1">
        <v>102.18599999999998</v>
      </c>
      <c r="V1971" s="3" t="str">
        <f>IF(M1971=People!$B$5,People!$A$5,IF(M1971=People!$B$4,People!$A$4,IF(M1971=People!$B$3,People!$A$3,IF(M1971=People!$B$2,People!$A$2,0))))</f>
        <v>Kelly Williams</v>
      </c>
      <c r="W1971" s="3" t="str">
        <f>IFERROR(INDEX(Returns!A:A,MATCH(B1971,Returns!B:B,0)),"No")</f>
        <v>No</v>
      </c>
    </row>
    <row r="1972" spans="1:23" x14ac:dyDescent="0.2">
      <c r="A1972" s="1">
        <v>1971</v>
      </c>
      <c r="B1972" t="s">
        <v>7127</v>
      </c>
      <c r="C1972" s="2">
        <v>43591</v>
      </c>
      <c r="D1972" s="2">
        <v>43596</v>
      </c>
      <c r="E1972" s="1" t="s">
        <v>46</v>
      </c>
      <c r="F1972" s="1" t="s">
        <v>3630</v>
      </c>
      <c r="G1972" s="1" t="s">
        <v>3631</v>
      </c>
      <c r="H1972" s="1" t="s">
        <v>94</v>
      </c>
      <c r="I1972" s="1" t="s">
        <v>25</v>
      </c>
      <c r="J1972" s="1" t="s">
        <v>273</v>
      </c>
      <c r="K1972" s="1" t="s">
        <v>191</v>
      </c>
      <c r="L1972" s="1">
        <v>60623</v>
      </c>
      <c r="M1972" s="1" t="s">
        <v>97</v>
      </c>
      <c r="N1972" s="1" t="s">
        <v>3644</v>
      </c>
      <c r="O1972" s="1" t="s">
        <v>43</v>
      </c>
      <c r="P1972" s="1" t="s">
        <v>63</v>
      </c>
      <c r="Q1972" s="1" t="s">
        <v>3645</v>
      </c>
      <c r="R1972" s="1">
        <v>6.4080000000000004</v>
      </c>
      <c r="S1972" s="1">
        <v>3</v>
      </c>
      <c r="T1972" s="1">
        <v>0.2</v>
      </c>
      <c r="U1972" s="1">
        <v>0.64079999999999981</v>
      </c>
      <c r="V1972" s="3" t="str">
        <f>IF(M1972=People!$B$5,People!$A$5,IF(M1972=People!$B$4,People!$A$4,IF(M1972=People!$B$3,People!$A$3,IF(M1972=People!$B$2,People!$A$2,0))))</f>
        <v>Kelly Williams</v>
      </c>
      <c r="W1972" s="3" t="str">
        <f>IFERROR(INDEX(Returns!A:A,MATCH(B1972,Returns!B:B,0)),"No")</f>
        <v>No</v>
      </c>
    </row>
    <row r="1973" spans="1:23" x14ac:dyDescent="0.2">
      <c r="A1973" s="1">
        <v>1972</v>
      </c>
      <c r="B1973" t="s">
        <v>7127</v>
      </c>
      <c r="C1973" s="2">
        <v>43591</v>
      </c>
      <c r="D1973" s="2">
        <v>43596</v>
      </c>
      <c r="E1973" s="1" t="s">
        <v>46</v>
      </c>
      <c r="F1973" s="1" t="s">
        <v>3630</v>
      </c>
      <c r="G1973" s="1" t="s">
        <v>3631</v>
      </c>
      <c r="H1973" s="1" t="s">
        <v>94</v>
      </c>
      <c r="I1973" s="1" t="s">
        <v>25</v>
      </c>
      <c r="J1973" s="1" t="s">
        <v>273</v>
      </c>
      <c r="K1973" s="1" t="s">
        <v>191</v>
      </c>
      <c r="L1973" s="1">
        <v>60623</v>
      </c>
      <c r="M1973" s="1" t="s">
        <v>97</v>
      </c>
      <c r="N1973" s="1" t="s">
        <v>643</v>
      </c>
      <c r="O1973" s="1" t="s">
        <v>66</v>
      </c>
      <c r="P1973" s="1" t="s">
        <v>146</v>
      </c>
      <c r="Q1973" s="1" t="s">
        <v>644</v>
      </c>
      <c r="R1973" s="1">
        <v>408.74399999999997</v>
      </c>
      <c r="S1973" s="1">
        <v>7</v>
      </c>
      <c r="T1973" s="1">
        <v>0.2</v>
      </c>
      <c r="U1973" s="1">
        <v>76.639499999999984</v>
      </c>
      <c r="V1973" s="3" t="str">
        <f>IF(M1973=People!$B$5,People!$A$5,IF(M1973=People!$B$4,People!$A$4,IF(M1973=People!$B$3,People!$A$3,IF(M1973=People!$B$2,People!$A$2,0))))</f>
        <v>Kelly Williams</v>
      </c>
      <c r="W1973" s="3" t="str">
        <f>IFERROR(INDEX(Returns!A:A,MATCH(B1973,Returns!B:B,0)),"No")</f>
        <v>No</v>
      </c>
    </row>
    <row r="1974" spans="1:23" x14ac:dyDescent="0.2">
      <c r="A1974" s="1">
        <v>1973</v>
      </c>
      <c r="B1974" t="s">
        <v>5966</v>
      </c>
      <c r="C1974" s="2">
        <v>42718</v>
      </c>
      <c r="D1974" s="2">
        <v>42723</v>
      </c>
      <c r="E1974" s="1" t="s">
        <v>46</v>
      </c>
      <c r="F1974" s="1" t="s">
        <v>3873</v>
      </c>
      <c r="G1974" s="1" t="s">
        <v>3874</v>
      </c>
      <c r="H1974" s="1" t="s">
        <v>24</v>
      </c>
      <c r="I1974" s="1" t="s">
        <v>25</v>
      </c>
      <c r="J1974" s="1" t="s">
        <v>273</v>
      </c>
      <c r="K1974" s="1" t="s">
        <v>191</v>
      </c>
      <c r="L1974" s="1">
        <v>60610</v>
      </c>
      <c r="M1974" s="1" t="s">
        <v>97</v>
      </c>
      <c r="N1974" s="1" t="s">
        <v>3875</v>
      </c>
      <c r="O1974" s="1" t="s">
        <v>43</v>
      </c>
      <c r="P1974" s="1" t="s">
        <v>70</v>
      </c>
      <c r="Q1974" s="1" t="s">
        <v>3876</v>
      </c>
      <c r="R1974" s="1">
        <v>5.1039999999999992</v>
      </c>
      <c r="S1974" s="1">
        <v>4</v>
      </c>
      <c r="T1974" s="1">
        <v>0.8</v>
      </c>
      <c r="U1974" s="1">
        <v>-8.6768000000000018</v>
      </c>
      <c r="V1974" s="3" t="str">
        <f>IF(M1974=People!$B$5,People!$A$5,IF(M1974=People!$B$4,People!$A$4,IF(M1974=People!$B$3,People!$A$3,IF(M1974=People!$B$2,People!$A$2,0))))</f>
        <v>Kelly Williams</v>
      </c>
      <c r="W1974" s="3" t="str">
        <f>IFERROR(INDEX(Returns!A:A,MATCH(B1974,Returns!B:B,0)),"No")</f>
        <v>Yes</v>
      </c>
    </row>
    <row r="1975" spans="1:23" x14ac:dyDescent="0.2">
      <c r="A1975" s="1">
        <v>1974</v>
      </c>
      <c r="B1975" t="s">
        <v>5966</v>
      </c>
      <c r="C1975" s="2">
        <v>42718</v>
      </c>
      <c r="D1975" s="2">
        <v>42723</v>
      </c>
      <c r="E1975" s="1" t="s">
        <v>46</v>
      </c>
      <c r="F1975" s="1" t="s">
        <v>3873</v>
      </c>
      <c r="G1975" s="1" t="s">
        <v>3874</v>
      </c>
      <c r="H1975" s="1" t="s">
        <v>24</v>
      </c>
      <c r="I1975" s="1" t="s">
        <v>25</v>
      </c>
      <c r="J1975" s="1" t="s">
        <v>273</v>
      </c>
      <c r="K1975" s="1" t="s">
        <v>191</v>
      </c>
      <c r="L1975" s="1">
        <v>60610</v>
      </c>
      <c r="M1975" s="1" t="s">
        <v>97</v>
      </c>
      <c r="N1975" s="1" t="s">
        <v>2637</v>
      </c>
      <c r="O1975" s="1" t="s">
        <v>43</v>
      </c>
      <c r="P1975" s="1" t="s">
        <v>242</v>
      </c>
      <c r="Q1975" s="1" t="s">
        <v>2638</v>
      </c>
      <c r="R1975" s="1">
        <v>2.8960000000000004</v>
      </c>
      <c r="S1975" s="1">
        <v>2</v>
      </c>
      <c r="T1975" s="1">
        <v>0.2</v>
      </c>
      <c r="U1975" s="1">
        <v>0.4705999999999998</v>
      </c>
      <c r="V1975" s="3" t="str">
        <f>IF(M1975=People!$B$5,People!$A$5,IF(M1975=People!$B$4,People!$A$4,IF(M1975=People!$B$3,People!$A$3,IF(M1975=People!$B$2,People!$A$2,0))))</f>
        <v>Kelly Williams</v>
      </c>
      <c r="W1975" s="3" t="str">
        <f>IFERROR(INDEX(Returns!A:A,MATCH(B1975,Returns!B:B,0)),"No")</f>
        <v>Yes</v>
      </c>
    </row>
    <row r="1976" spans="1:23" x14ac:dyDescent="0.2">
      <c r="A1976" s="1">
        <v>1975</v>
      </c>
      <c r="B1976" t="s">
        <v>5966</v>
      </c>
      <c r="C1976" s="2">
        <v>42718</v>
      </c>
      <c r="D1976" s="2">
        <v>42723</v>
      </c>
      <c r="E1976" s="1" t="s">
        <v>46</v>
      </c>
      <c r="F1976" s="1" t="s">
        <v>3873</v>
      </c>
      <c r="G1976" s="1" t="s">
        <v>3874</v>
      </c>
      <c r="H1976" s="1" t="s">
        <v>24</v>
      </c>
      <c r="I1976" s="1" t="s">
        <v>25</v>
      </c>
      <c r="J1976" s="1" t="s">
        <v>273</v>
      </c>
      <c r="K1976" s="1" t="s">
        <v>191</v>
      </c>
      <c r="L1976" s="1">
        <v>60610</v>
      </c>
      <c r="M1976" s="1" t="s">
        <v>97</v>
      </c>
      <c r="N1976" s="1" t="s">
        <v>3877</v>
      </c>
      <c r="O1976" s="1" t="s">
        <v>66</v>
      </c>
      <c r="P1976" s="1" t="s">
        <v>146</v>
      </c>
      <c r="Q1976" s="1" t="s">
        <v>3878</v>
      </c>
      <c r="R1976" s="1">
        <v>35.016000000000005</v>
      </c>
      <c r="S1976" s="1">
        <v>3</v>
      </c>
      <c r="T1976" s="1">
        <v>0.2</v>
      </c>
      <c r="U1976" s="1">
        <v>-2.188500000000003</v>
      </c>
      <c r="V1976" s="3" t="str">
        <f>IF(M1976=People!$B$5,People!$A$5,IF(M1976=People!$B$4,People!$A$4,IF(M1976=People!$B$3,People!$A$3,IF(M1976=People!$B$2,People!$A$2,0))))</f>
        <v>Kelly Williams</v>
      </c>
      <c r="W1976" s="3" t="str">
        <f>IFERROR(INDEX(Returns!A:A,MATCH(B1976,Returns!B:B,0)),"No")</f>
        <v>Yes</v>
      </c>
    </row>
    <row r="1977" spans="1:23" x14ac:dyDescent="0.2">
      <c r="A1977" s="1">
        <v>1976</v>
      </c>
      <c r="B1977" t="s">
        <v>7128</v>
      </c>
      <c r="C1977" s="2">
        <v>42661</v>
      </c>
      <c r="D1977" s="2">
        <v>42663</v>
      </c>
      <c r="E1977" s="1" t="s">
        <v>21</v>
      </c>
      <c r="F1977" s="1" t="s">
        <v>971</v>
      </c>
      <c r="G1977" s="1" t="s">
        <v>972</v>
      </c>
      <c r="H1977" s="1" t="s">
        <v>38</v>
      </c>
      <c r="I1977" s="1" t="s">
        <v>25</v>
      </c>
      <c r="J1977" s="1" t="s">
        <v>1574</v>
      </c>
      <c r="K1977" s="1" t="s">
        <v>320</v>
      </c>
      <c r="L1977" s="1">
        <v>36116</v>
      </c>
      <c r="M1977" s="1" t="s">
        <v>28</v>
      </c>
      <c r="N1977" s="1" t="s">
        <v>737</v>
      </c>
      <c r="O1977" s="1" t="s">
        <v>43</v>
      </c>
      <c r="P1977" s="1" t="s">
        <v>55</v>
      </c>
      <c r="Q1977" s="1" t="s">
        <v>738</v>
      </c>
      <c r="R1977" s="1">
        <v>275.96999999999997</v>
      </c>
      <c r="S1977" s="1">
        <v>3</v>
      </c>
      <c r="T1977" s="1">
        <v>0</v>
      </c>
      <c r="U1977" s="1">
        <v>11.038799999999981</v>
      </c>
      <c r="V1977" s="3" t="str">
        <f>IF(M1977=People!$B$5,People!$A$5,IF(M1977=People!$B$4,People!$A$4,IF(M1977=People!$B$3,People!$A$3,IF(M1977=People!$B$2,People!$A$2,0))))</f>
        <v>Cassandra Brandow</v>
      </c>
      <c r="W1977" s="3" t="str">
        <f>IFERROR(INDEX(Returns!A:A,MATCH(B1977,Returns!B:B,0)),"No")</f>
        <v>No</v>
      </c>
    </row>
    <row r="1978" spans="1:23" x14ac:dyDescent="0.2">
      <c r="A1978" s="1">
        <v>1977</v>
      </c>
      <c r="B1978" t="s">
        <v>7128</v>
      </c>
      <c r="C1978" s="2">
        <v>42661</v>
      </c>
      <c r="D1978" s="2">
        <v>42663</v>
      </c>
      <c r="E1978" s="1" t="s">
        <v>21</v>
      </c>
      <c r="F1978" s="1" t="s">
        <v>971</v>
      </c>
      <c r="G1978" s="1" t="s">
        <v>972</v>
      </c>
      <c r="H1978" s="1" t="s">
        <v>38</v>
      </c>
      <c r="I1978" s="1" t="s">
        <v>25</v>
      </c>
      <c r="J1978" s="1" t="s">
        <v>1574</v>
      </c>
      <c r="K1978" s="1" t="s">
        <v>320</v>
      </c>
      <c r="L1978" s="1">
        <v>36116</v>
      </c>
      <c r="M1978" s="1" t="s">
        <v>28</v>
      </c>
      <c r="N1978" s="1" t="s">
        <v>3879</v>
      </c>
      <c r="O1978" s="1" t="s">
        <v>66</v>
      </c>
      <c r="P1978" s="1" t="s">
        <v>67</v>
      </c>
      <c r="Q1978" s="1" t="s">
        <v>3880</v>
      </c>
      <c r="R1978" s="1">
        <v>1394.95</v>
      </c>
      <c r="S1978" s="1">
        <v>5</v>
      </c>
      <c r="T1978" s="1">
        <v>0</v>
      </c>
      <c r="U1978" s="1">
        <v>362.68699999999995</v>
      </c>
      <c r="V1978" s="3" t="str">
        <f>IF(M1978=People!$B$5,People!$A$5,IF(M1978=People!$B$4,People!$A$4,IF(M1978=People!$B$3,People!$A$3,IF(M1978=People!$B$2,People!$A$2,0))))</f>
        <v>Cassandra Brandow</v>
      </c>
      <c r="W1978" s="3" t="str">
        <f>IFERROR(INDEX(Returns!A:A,MATCH(B1978,Returns!B:B,0)),"No")</f>
        <v>No</v>
      </c>
    </row>
    <row r="1979" spans="1:23" x14ac:dyDescent="0.2">
      <c r="A1979" s="1">
        <v>1978</v>
      </c>
      <c r="B1979" t="s">
        <v>7128</v>
      </c>
      <c r="C1979" s="2">
        <v>42661</v>
      </c>
      <c r="D1979" s="2">
        <v>42663</v>
      </c>
      <c r="E1979" s="1" t="s">
        <v>21</v>
      </c>
      <c r="F1979" s="1" t="s">
        <v>971</v>
      </c>
      <c r="G1979" s="1" t="s">
        <v>972</v>
      </c>
      <c r="H1979" s="1" t="s">
        <v>38</v>
      </c>
      <c r="I1979" s="1" t="s">
        <v>25</v>
      </c>
      <c r="J1979" s="1" t="s">
        <v>1574</v>
      </c>
      <c r="K1979" s="1" t="s">
        <v>320</v>
      </c>
      <c r="L1979" s="1">
        <v>36116</v>
      </c>
      <c r="M1979" s="1" t="s">
        <v>28</v>
      </c>
      <c r="N1979" s="1" t="s">
        <v>3881</v>
      </c>
      <c r="O1979" s="1" t="s">
        <v>30</v>
      </c>
      <c r="P1979" s="1" t="s">
        <v>34</v>
      </c>
      <c r="Q1979" s="1" t="s">
        <v>3882</v>
      </c>
      <c r="R1979" s="1">
        <v>545.88</v>
      </c>
      <c r="S1979" s="1">
        <v>6</v>
      </c>
      <c r="T1979" s="1">
        <v>0</v>
      </c>
      <c r="U1979" s="1">
        <v>70.964399999999983</v>
      </c>
      <c r="V1979" s="3" t="str">
        <f>IF(M1979=People!$B$5,People!$A$5,IF(M1979=People!$B$4,People!$A$4,IF(M1979=People!$B$3,People!$A$3,IF(M1979=People!$B$2,People!$A$2,0))))</f>
        <v>Cassandra Brandow</v>
      </c>
      <c r="W1979" s="3" t="str">
        <f>IFERROR(INDEX(Returns!A:A,MATCH(B1979,Returns!B:B,0)),"No")</f>
        <v>No</v>
      </c>
    </row>
    <row r="1980" spans="1:23" x14ac:dyDescent="0.2">
      <c r="A1980" s="1">
        <v>1979</v>
      </c>
      <c r="B1980" t="s">
        <v>7129</v>
      </c>
      <c r="C1980" s="2">
        <v>42863</v>
      </c>
      <c r="D1980" s="2">
        <v>42867</v>
      </c>
      <c r="E1980" s="1" t="s">
        <v>46</v>
      </c>
      <c r="F1980" s="1" t="s">
        <v>1577</v>
      </c>
      <c r="G1980" s="1" t="s">
        <v>1578</v>
      </c>
      <c r="H1980" s="1" t="s">
        <v>24</v>
      </c>
      <c r="I1980" s="1" t="s">
        <v>25</v>
      </c>
      <c r="J1980" s="1" t="s">
        <v>1704</v>
      </c>
      <c r="K1980" s="1" t="s">
        <v>373</v>
      </c>
      <c r="L1980" s="1">
        <v>97301</v>
      </c>
      <c r="M1980" s="1" t="s">
        <v>41</v>
      </c>
      <c r="N1980" s="1" t="s">
        <v>3883</v>
      </c>
      <c r="O1980" s="1" t="s">
        <v>43</v>
      </c>
      <c r="P1980" s="1" t="s">
        <v>63</v>
      </c>
      <c r="Q1980" s="1" t="s">
        <v>3884</v>
      </c>
      <c r="R1980" s="1">
        <v>5.2480000000000002</v>
      </c>
      <c r="S1980" s="1">
        <v>2</v>
      </c>
      <c r="T1980" s="1">
        <v>0.2</v>
      </c>
      <c r="U1980" s="1">
        <v>0.59039999999999915</v>
      </c>
      <c r="V1980" s="3" t="str">
        <f>IF(M1980=People!$B$5,People!$A$5,IF(M1980=People!$B$4,People!$A$4,IF(M1980=People!$B$3,People!$A$3,IF(M1980=People!$B$2,People!$A$2,0))))</f>
        <v>Anna Andreadi</v>
      </c>
      <c r="W1980" s="3" t="str">
        <f>IFERROR(INDEX(Returns!A:A,MATCH(B1980,Returns!B:B,0)),"No")</f>
        <v>No</v>
      </c>
    </row>
    <row r="1981" spans="1:23" x14ac:dyDescent="0.2">
      <c r="A1981" s="1">
        <v>1980</v>
      </c>
      <c r="B1981" t="s">
        <v>7130</v>
      </c>
      <c r="C1981" s="2">
        <v>43204</v>
      </c>
      <c r="D1981" s="2">
        <v>43204</v>
      </c>
      <c r="E1981" s="1" t="s">
        <v>1126</v>
      </c>
      <c r="F1981" s="1" t="s">
        <v>3099</v>
      </c>
      <c r="G1981" s="1" t="s">
        <v>3100</v>
      </c>
      <c r="H1981" s="1" t="s">
        <v>24</v>
      </c>
      <c r="I1981" s="1" t="s">
        <v>25</v>
      </c>
      <c r="J1981" s="1" t="s">
        <v>3253</v>
      </c>
      <c r="K1981" s="1" t="s">
        <v>279</v>
      </c>
      <c r="L1981" s="1">
        <v>85301</v>
      </c>
      <c r="M1981" s="1" t="s">
        <v>41</v>
      </c>
      <c r="N1981" s="1" t="s">
        <v>995</v>
      </c>
      <c r="O1981" s="1" t="s">
        <v>30</v>
      </c>
      <c r="P1981" s="1" t="s">
        <v>34</v>
      </c>
      <c r="Q1981" s="1" t="s">
        <v>996</v>
      </c>
      <c r="R1981" s="1">
        <v>933.53600000000006</v>
      </c>
      <c r="S1981" s="1">
        <v>4</v>
      </c>
      <c r="T1981" s="1">
        <v>0.2</v>
      </c>
      <c r="U1981" s="1">
        <v>105.02279999999996</v>
      </c>
      <c r="V1981" s="3" t="str">
        <f>IF(M1981=People!$B$5,People!$A$5,IF(M1981=People!$B$4,People!$A$4,IF(M1981=People!$B$3,People!$A$3,IF(M1981=People!$B$2,People!$A$2,0))))</f>
        <v>Anna Andreadi</v>
      </c>
      <c r="W1981" s="3" t="str">
        <f>IFERROR(INDEX(Returns!A:A,MATCH(B1981,Returns!B:B,0)),"No")</f>
        <v>No</v>
      </c>
    </row>
    <row r="1982" spans="1:23" x14ac:dyDescent="0.2">
      <c r="A1982" s="1">
        <v>1981</v>
      </c>
      <c r="B1982" t="s">
        <v>7130</v>
      </c>
      <c r="C1982" s="2">
        <v>43204</v>
      </c>
      <c r="D1982" s="2">
        <v>43204</v>
      </c>
      <c r="E1982" s="1" t="s">
        <v>1126</v>
      </c>
      <c r="F1982" s="1" t="s">
        <v>3099</v>
      </c>
      <c r="G1982" s="1" t="s">
        <v>3100</v>
      </c>
      <c r="H1982" s="1" t="s">
        <v>24</v>
      </c>
      <c r="I1982" s="1" t="s">
        <v>25</v>
      </c>
      <c r="J1982" s="1" t="s">
        <v>3253</v>
      </c>
      <c r="K1982" s="1" t="s">
        <v>279</v>
      </c>
      <c r="L1982" s="1">
        <v>85301</v>
      </c>
      <c r="M1982" s="1" t="s">
        <v>41</v>
      </c>
      <c r="N1982" s="1" t="s">
        <v>838</v>
      </c>
      <c r="O1982" s="1" t="s">
        <v>43</v>
      </c>
      <c r="P1982" s="1" t="s">
        <v>55</v>
      </c>
      <c r="Q1982" s="1" t="s">
        <v>839</v>
      </c>
      <c r="R1982" s="1">
        <v>42.975999999999999</v>
      </c>
      <c r="S1982" s="1">
        <v>4</v>
      </c>
      <c r="T1982" s="1">
        <v>0.2</v>
      </c>
      <c r="U1982" s="1">
        <v>4.2976000000000028</v>
      </c>
      <c r="V1982" s="3" t="str">
        <f>IF(M1982=People!$B$5,People!$A$5,IF(M1982=People!$B$4,People!$A$4,IF(M1982=People!$B$3,People!$A$3,IF(M1982=People!$B$2,People!$A$2,0))))</f>
        <v>Anna Andreadi</v>
      </c>
      <c r="W1982" s="3" t="str">
        <f>IFERROR(INDEX(Returns!A:A,MATCH(B1982,Returns!B:B,0)),"No")</f>
        <v>No</v>
      </c>
    </row>
    <row r="1983" spans="1:23" x14ac:dyDescent="0.2">
      <c r="A1983" s="1">
        <v>1982</v>
      </c>
      <c r="B1983" t="s">
        <v>7131</v>
      </c>
      <c r="C1983" s="2">
        <v>43083</v>
      </c>
      <c r="D1983" s="2">
        <v>43085</v>
      </c>
      <c r="E1983" s="1" t="s">
        <v>21</v>
      </c>
      <c r="F1983" s="1" t="s">
        <v>1152</v>
      </c>
      <c r="G1983" s="1" t="s">
        <v>1153</v>
      </c>
      <c r="H1983" s="1" t="s">
        <v>38</v>
      </c>
      <c r="I1983" s="1" t="s">
        <v>25</v>
      </c>
      <c r="J1983" s="1" t="s">
        <v>439</v>
      </c>
      <c r="K1983" s="1" t="s">
        <v>1111</v>
      </c>
      <c r="L1983" s="1">
        <v>31907</v>
      </c>
      <c r="M1983" s="1" t="s">
        <v>28</v>
      </c>
      <c r="N1983" s="1" t="s">
        <v>2073</v>
      </c>
      <c r="O1983" s="1" t="s">
        <v>43</v>
      </c>
      <c r="P1983" s="1" t="s">
        <v>70</v>
      </c>
      <c r="Q1983" s="1" t="s">
        <v>2074</v>
      </c>
      <c r="R1983" s="1">
        <v>3.76</v>
      </c>
      <c r="S1983" s="1">
        <v>2</v>
      </c>
      <c r="T1983" s="1">
        <v>0</v>
      </c>
      <c r="U1983" s="1">
        <v>1.8047999999999997</v>
      </c>
      <c r="V1983" s="3" t="str">
        <f>IF(M1983=People!$B$5,People!$A$5,IF(M1983=People!$B$4,People!$A$4,IF(M1983=People!$B$3,People!$A$3,IF(M1983=People!$B$2,People!$A$2,0))))</f>
        <v>Cassandra Brandow</v>
      </c>
      <c r="W1983" s="3" t="str">
        <f>IFERROR(INDEX(Returns!A:A,MATCH(B1983,Returns!B:B,0)),"No")</f>
        <v>No</v>
      </c>
    </row>
    <row r="1984" spans="1:23" x14ac:dyDescent="0.2">
      <c r="A1984" s="1">
        <v>1983</v>
      </c>
      <c r="B1984" t="s">
        <v>7132</v>
      </c>
      <c r="C1984" s="2">
        <v>42707</v>
      </c>
      <c r="D1984" s="2">
        <v>42713</v>
      </c>
      <c r="E1984" s="1" t="s">
        <v>46</v>
      </c>
      <c r="F1984" s="1" t="s">
        <v>1192</v>
      </c>
      <c r="G1984" s="1" t="s">
        <v>1193</v>
      </c>
      <c r="H1984" s="1" t="s">
        <v>24</v>
      </c>
      <c r="I1984" s="1" t="s">
        <v>25</v>
      </c>
      <c r="J1984" s="1" t="s">
        <v>3885</v>
      </c>
      <c r="K1984" s="1" t="s">
        <v>572</v>
      </c>
      <c r="L1984" s="1">
        <v>73120</v>
      </c>
      <c r="M1984" s="1" t="s">
        <v>97</v>
      </c>
      <c r="N1984" s="1" t="s">
        <v>3886</v>
      </c>
      <c r="O1984" s="1" t="s">
        <v>66</v>
      </c>
      <c r="P1984" s="1" t="s">
        <v>67</v>
      </c>
      <c r="Q1984" s="1" t="s">
        <v>3887</v>
      </c>
      <c r="R1984" s="1">
        <v>479.96</v>
      </c>
      <c r="S1984" s="1">
        <v>4</v>
      </c>
      <c r="T1984" s="1">
        <v>0</v>
      </c>
      <c r="U1984" s="1">
        <v>134.3888</v>
      </c>
      <c r="V1984" s="3" t="str">
        <f>IF(M1984=People!$B$5,People!$A$5,IF(M1984=People!$B$4,People!$A$4,IF(M1984=People!$B$3,People!$A$3,IF(M1984=People!$B$2,People!$A$2,0))))</f>
        <v>Kelly Williams</v>
      </c>
      <c r="W1984" s="3" t="str">
        <f>IFERROR(INDEX(Returns!A:A,MATCH(B1984,Returns!B:B,0)),"No")</f>
        <v>No</v>
      </c>
    </row>
    <row r="1985" spans="1:23" x14ac:dyDescent="0.2">
      <c r="A1985" s="1">
        <v>1984</v>
      </c>
      <c r="B1985" t="s">
        <v>5975</v>
      </c>
      <c r="C1985" s="2">
        <v>42699</v>
      </c>
      <c r="D1985" s="2">
        <v>42701</v>
      </c>
      <c r="E1985" s="1" t="s">
        <v>21</v>
      </c>
      <c r="F1985" s="1" t="s">
        <v>3025</v>
      </c>
      <c r="G1985" s="1" t="s">
        <v>3026</v>
      </c>
      <c r="H1985" s="1" t="s">
        <v>38</v>
      </c>
      <c r="I1985" s="1" t="s">
        <v>25</v>
      </c>
      <c r="J1985" s="1" t="s">
        <v>870</v>
      </c>
      <c r="K1985" s="1" t="s">
        <v>40</v>
      </c>
      <c r="L1985" s="1">
        <v>94513</v>
      </c>
      <c r="M1985" s="1" t="s">
        <v>41</v>
      </c>
      <c r="N1985" s="1" t="s">
        <v>2162</v>
      </c>
      <c r="O1985" s="1" t="s">
        <v>43</v>
      </c>
      <c r="P1985" s="1" t="s">
        <v>73</v>
      </c>
      <c r="Q1985" s="1" t="s">
        <v>2163</v>
      </c>
      <c r="R1985" s="1">
        <v>320.88</v>
      </c>
      <c r="S1985" s="1">
        <v>6</v>
      </c>
      <c r="T1985" s="1">
        <v>0</v>
      </c>
      <c r="U1985" s="1">
        <v>93.055199999999957</v>
      </c>
      <c r="V1985" s="3" t="str">
        <f>IF(M1985=People!$B$5,People!$A$5,IF(M1985=People!$B$4,People!$A$4,IF(M1985=People!$B$3,People!$A$3,IF(M1985=People!$B$2,People!$A$2,0))))</f>
        <v>Anna Andreadi</v>
      </c>
      <c r="W1985" s="3" t="str">
        <f>IFERROR(INDEX(Returns!A:A,MATCH(B1985,Returns!B:B,0)),"No")</f>
        <v>Yes</v>
      </c>
    </row>
    <row r="1986" spans="1:23" x14ac:dyDescent="0.2">
      <c r="A1986" s="1">
        <v>1985</v>
      </c>
      <c r="B1986" t="s">
        <v>5975</v>
      </c>
      <c r="C1986" s="2">
        <v>42699</v>
      </c>
      <c r="D1986" s="2">
        <v>42701</v>
      </c>
      <c r="E1986" s="1" t="s">
        <v>21</v>
      </c>
      <c r="F1986" s="1" t="s">
        <v>3025</v>
      </c>
      <c r="G1986" s="1" t="s">
        <v>3026</v>
      </c>
      <c r="H1986" s="1" t="s">
        <v>38</v>
      </c>
      <c r="I1986" s="1" t="s">
        <v>25</v>
      </c>
      <c r="J1986" s="1" t="s">
        <v>870</v>
      </c>
      <c r="K1986" s="1" t="s">
        <v>40</v>
      </c>
      <c r="L1986" s="1">
        <v>94513</v>
      </c>
      <c r="M1986" s="1" t="s">
        <v>41</v>
      </c>
      <c r="N1986" s="1" t="s">
        <v>2439</v>
      </c>
      <c r="O1986" s="1" t="s">
        <v>30</v>
      </c>
      <c r="P1986" s="1" t="s">
        <v>60</v>
      </c>
      <c r="Q1986" s="1" t="s">
        <v>811</v>
      </c>
      <c r="R1986" s="1">
        <v>23.88</v>
      </c>
      <c r="S1986" s="1">
        <v>3</v>
      </c>
      <c r="T1986" s="1">
        <v>0</v>
      </c>
      <c r="U1986" s="1">
        <v>10.507200000000001</v>
      </c>
      <c r="V1986" s="3" t="str">
        <f>IF(M1986=People!$B$5,People!$A$5,IF(M1986=People!$B$4,People!$A$4,IF(M1986=People!$B$3,People!$A$3,IF(M1986=People!$B$2,People!$A$2,0))))</f>
        <v>Anna Andreadi</v>
      </c>
      <c r="W1986" s="3" t="str">
        <f>IFERROR(INDEX(Returns!A:A,MATCH(B1986,Returns!B:B,0)),"No")</f>
        <v>Yes</v>
      </c>
    </row>
    <row r="1987" spans="1:23" x14ac:dyDescent="0.2">
      <c r="A1987" s="1">
        <v>1986</v>
      </c>
      <c r="B1987" t="s">
        <v>5975</v>
      </c>
      <c r="C1987" s="2">
        <v>42699</v>
      </c>
      <c r="D1987" s="2">
        <v>42701</v>
      </c>
      <c r="E1987" s="1" t="s">
        <v>21</v>
      </c>
      <c r="F1987" s="1" t="s">
        <v>3025</v>
      </c>
      <c r="G1987" s="1" t="s">
        <v>3026</v>
      </c>
      <c r="H1987" s="1" t="s">
        <v>38</v>
      </c>
      <c r="I1987" s="1" t="s">
        <v>25</v>
      </c>
      <c r="J1987" s="1" t="s">
        <v>870</v>
      </c>
      <c r="K1987" s="1" t="s">
        <v>40</v>
      </c>
      <c r="L1987" s="1">
        <v>94513</v>
      </c>
      <c r="M1987" s="1" t="s">
        <v>41</v>
      </c>
      <c r="N1987" s="1" t="s">
        <v>3471</v>
      </c>
      <c r="O1987" s="1" t="s">
        <v>43</v>
      </c>
      <c r="P1987" s="1" t="s">
        <v>84</v>
      </c>
      <c r="Q1987" s="1" t="s">
        <v>3472</v>
      </c>
      <c r="R1987" s="1">
        <v>26.76</v>
      </c>
      <c r="S1987" s="1">
        <v>4</v>
      </c>
      <c r="T1987" s="1">
        <v>0</v>
      </c>
      <c r="U1987" s="1">
        <v>12.3096</v>
      </c>
      <c r="V1987" s="3" t="str">
        <f>IF(M1987=People!$B$5,People!$A$5,IF(M1987=People!$B$4,People!$A$4,IF(M1987=People!$B$3,People!$A$3,IF(M1987=People!$B$2,People!$A$2,0))))</f>
        <v>Anna Andreadi</v>
      </c>
      <c r="W1987" s="3" t="str">
        <f>IFERROR(INDEX(Returns!A:A,MATCH(B1987,Returns!B:B,0)),"No")</f>
        <v>Yes</v>
      </c>
    </row>
    <row r="1988" spans="1:23" x14ac:dyDescent="0.2">
      <c r="A1988" s="1">
        <v>1987</v>
      </c>
      <c r="B1988" t="s">
        <v>7133</v>
      </c>
      <c r="C1988" s="2">
        <v>43306</v>
      </c>
      <c r="D1988" s="2">
        <v>43308</v>
      </c>
      <c r="E1988" s="1" t="s">
        <v>170</v>
      </c>
      <c r="F1988" s="1" t="s">
        <v>3888</v>
      </c>
      <c r="G1988" s="1" t="s">
        <v>3889</v>
      </c>
      <c r="H1988" s="1" t="s">
        <v>24</v>
      </c>
      <c r="I1988" s="1" t="s">
        <v>25</v>
      </c>
      <c r="J1988" s="1" t="s">
        <v>439</v>
      </c>
      <c r="K1988" s="1" t="s">
        <v>440</v>
      </c>
      <c r="L1988" s="1">
        <v>43229</v>
      </c>
      <c r="M1988" s="1" t="s">
        <v>135</v>
      </c>
      <c r="N1988" s="1" t="s">
        <v>1064</v>
      </c>
      <c r="O1988" s="1" t="s">
        <v>66</v>
      </c>
      <c r="P1988" s="1" t="s">
        <v>1065</v>
      </c>
      <c r="Q1988" s="1" t="s">
        <v>1066</v>
      </c>
      <c r="R1988" s="1">
        <v>1439.9759999999999</v>
      </c>
      <c r="S1988" s="1">
        <v>4</v>
      </c>
      <c r="T1988" s="1">
        <v>0.4</v>
      </c>
      <c r="U1988" s="1">
        <v>191.99680000000001</v>
      </c>
      <c r="V1988" s="3" t="str">
        <f>IF(M1988=People!$B$5,People!$A$5,IF(M1988=People!$B$4,People!$A$4,IF(M1988=People!$B$3,People!$A$3,IF(M1988=People!$B$2,People!$A$2,0))))</f>
        <v>Chuck Magee</v>
      </c>
      <c r="W1988" s="3" t="str">
        <f>IFERROR(INDEX(Returns!A:A,MATCH(B1988,Returns!B:B,0)),"No")</f>
        <v>No</v>
      </c>
    </row>
    <row r="1989" spans="1:23" x14ac:dyDescent="0.2">
      <c r="A1989" s="1">
        <v>1988</v>
      </c>
      <c r="B1989" t="s">
        <v>7134</v>
      </c>
      <c r="C1989" s="2">
        <v>43048</v>
      </c>
      <c r="D1989" s="2">
        <v>43052</v>
      </c>
      <c r="E1989" s="1" t="s">
        <v>46</v>
      </c>
      <c r="F1989" s="1" t="s">
        <v>3788</v>
      </c>
      <c r="G1989" s="1" t="s">
        <v>3789</v>
      </c>
      <c r="H1989" s="1" t="s">
        <v>24</v>
      </c>
      <c r="I1989" s="1" t="s">
        <v>25</v>
      </c>
      <c r="J1989" s="1" t="s">
        <v>286</v>
      </c>
      <c r="K1989" s="1" t="s">
        <v>527</v>
      </c>
      <c r="L1989" s="1">
        <v>65807</v>
      </c>
      <c r="M1989" s="1" t="s">
        <v>97</v>
      </c>
      <c r="N1989" s="1" t="s">
        <v>3890</v>
      </c>
      <c r="O1989" s="1" t="s">
        <v>43</v>
      </c>
      <c r="P1989" s="1" t="s">
        <v>70</v>
      </c>
      <c r="Q1989" s="1" t="s">
        <v>3891</v>
      </c>
      <c r="R1989" s="1">
        <v>17.22</v>
      </c>
      <c r="S1989" s="1">
        <v>3</v>
      </c>
      <c r="T1989" s="1">
        <v>0</v>
      </c>
      <c r="U1989" s="1">
        <v>7.9212000000000007</v>
      </c>
      <c r="V1989" s="3" t="str">
        <f>IF(M1989=People!$B$5,People!$A$5,IF(M1989=People!$B$4,People!$A$4,IF(M1989=People!$B$3,People!$A$3,IF(M1989=People!$B$2,People!$A$2,0))))</f>
        <v>Kelly Williams</v>
      </c>
      <c r="W1989" s="3" t="str">
        <f>IFERROR(INDEX(Returns!A:A,MATCH(B1989,Returns!B:B,0)),"No")</f>
        <v>No</v>
      </c>
    </row>
    <row r="1990" spans="1:23" x14ac:dyDescent="0.2">
      <c r="A1990" s="1">
        <v>1989</v>
      </c>
      <c r="B1990" t="s">
        <v>7134</v>
      </c>
      <c r="C1990" s="2">
        <v>43048</v>
      </c>
      <c r="D1990" s="2">
        <v>43052</v>
      </c>
      <c r="E1990" s="1" t="s">
        <v>46</v>
      </c>
      <c r="F1990" s="1" t="s">
        <v>3788</v>
      </c>
      <c r="G1990" s="1" t="s">
        <v>3789</v>
      </c>
      <c r="H1990" s="1" t="s">
        <v>24</v>
      </c>
      <c r="I1990" s="1" t="s">
        <v>25</v>
      </c>
      <c r="J1990" s="1" t="s">
        <v>286</v>
      </c>
      <c r="K1990" s="1" t="s">
        <v>527</v>
      </c>
      <c r="L1990" s="1">
        <v>65807</v>
      </c>
      <c r="M1990" s="1" t="s">
        <v>97</v>
      </c>
      <c r="N1990" s="1" t="s">
        <v>3892</v>
      </c>
      <c r="O1990" s="1" t="s">
        <v>30</v>
      </c>
      <c r="P1990" s="1" t="s">
        <v>52</v>
      </c>
      <c r="Q1990" s="1" t="s">
        <v>3893</v>
      </c>
      <c r="R1990" s="1">
        <v>1024.3800000000001</v>
      </c>
      <c r="S1990" s="1">
        <v>7</v>
      </c>
      <c r="T1990" s="1">
        <v>0</v>
      </c>
      <c r="U1990" s="1">
        <v>215.11979999999994</v>
      </c>
      <c r="V1990" s="3" t="str">
        <f>IF(M1990=People!$B$5,People!$A$5,IF(M1990=People!$B$4,People!$A$4,IF(M1990=People!$B$3,People!$A$3,IF(M1990=People!$B$2,People!$A$2,0))))</f>
        <v>Kelly Williams</v>
      </c>
      <c r="W1990" s="3" t="str">
        <f>IFERROR(INDEX(Returns!A:A,MATCH(B1990,Returns!B:B,0)),"No")</f>
        <v>No</v>
      </c>
    </row>
    <row r="1991" spans="1:23" x14ac:dyDescent="0.2">
      <c r="A1991" s="1">
        <v>1990</v>
      </c>
      <c r="B1991" t="s">
        <v>7134</v>
      </c>
      <c r="C1991" s="2">
        <v>43048</v>
      </c>
      <c r="D1991" s="2">
        <v>43052</v>
      </c>
      <c r="E1991" s="1" t="s">
        <v>46</v>
      </c>
      <c r="F1991" s="1" t="s">
        <v>3788</v>
      </c>
      <c r="G1991" s="1" t="s">
        <v>3789</v>
      </c>
      <c r="H1991" s="1" t="s">
        <v>24</v>
      </c>
      <c r="I1991" s="1" t="s">
        <v>25</v>
      </c>
      <c r="J1991" s="1" t="s">
        <v>286</v>
      </c>
      <c r="K1991" s="1" t="s">
        <v>527</v>
      </c>
      <c r="L1991" s="1">
        <v>65807</v>
      </c>
      <c r="M1991" s="1" t="s">
        <v>97</v>
      </c>
      <c r="N1991" s="1" t="s">
        <v>3894</v>
      </c>
      <c r="O1991" s="1" t="s">
        <v>43</v>
      </c>
      <c r="P1991" s="1" t="s">
        <v>157</v>
      </c>
      <c r="Q1991" s="1" t="s">
        <v>2491</v>
      </c>
      <c r="R1991" s="1">
        <v>26.22</v>
      </c>
      <c r="S1991" s="1">
        <v>3</v>
      </c>
      <c r="T1991" s="1">
        <v>0</v>
      </c>
      <c r="U1991" s="1">
        <v>12.323399999999999</v>
      </c>
      <c r="V1991" s="3" t="str">
        <f>IF(M1991=People!$B$5,People!$A$5,IF(M1991=People!$B$4,People!$A$4,IF(M1991=People!$B$3,People!$A$3,IF(M1991=People!$B$2,People!$A$2,0))))</f>
        <v>Kelly Williams</v>
      </c>
      <c r="W1991" s="3" t="str">
        <f>IFERROR(INDEX(Returns!A:A,MATCH(B1991,Returns!B:B,0)),"No")</f>
        <v>No</v>
      </c>
    </row>
    <row r="1992" spans="1:23" x14ac:dyDescent="0.2">
      <c r="A1992" s="1">
        <v>1991</v>
      </c>
      <c r="B1992" t="s">
        <v>7134</v>
      </c>
      <c r="C1992" s="2">
        <v>43048</v>
      </c>
      <c r="D1992" s="2">
        <v>43052</v>
      </c>
      <c r="E1992" s="1" t="s">
        <v>46</v>
      </c>
      <c r="F1992" s="1" t="s">
        <v>3788</v>
      </c>
      <c r="G1992" s="1" t="s">
        <v>3789</v>
      </c>
      <c r="H1992" s="1" t="s">
        <v>24</v>
      </c>
      <c r="I1992" s="1" t="s">
        <v>25</v>
      </c>
      <c r="J1992" s="1" t="s">
        <v>286</v>
      </c>
      <c r="K1992" s="1" t="s">
        <v>527</v>
      </c>
      <c r="L1992" s="1">
        <v>65807</v>
      </c>
      <c r="M1992" s="1" t="s">
        <v>97</v>
      </c>
      <c r="N1992" s="1" t="s">
        <v>3895</v>
      </c>
      <c r="O1992" s="1" t="s">
        <v>43</v>
      </c>
      <c r="P1992" s="1" t="s">
        <v>84</v>
      </c>
      <c r="Q1992" s="1" t="s">
        <v>3896</v>
      </c>
      <c r="R1992" s="1">
        <v>17.34</v>
      </c>
      <c r="S1992" s="1">
        <v>3</v>
      </c>
      <c r="T1992" s="1">
        <v>0</v>
      </c>
      <c r="U1992" s="1">
        <v>8.4966000000000008</v>
      </c>
      <c r="V1992" s="3" t="str">
        <f>IF(M1992=People!$B$5,People!$A$5,IF(M1992=People!$B$4,People!$A$4,IF(M1992=People!$B$3,People!$A$3,IF(M1992=People!$B$2,People!$A$2,0))))</f>
        <v>Kelly Williams</v>
      </c>
      <c r="W1992" s="3" t="str">
        <f>IFERROR(INDEX(Returns!A:A,MATCH(B1992,Returns!B:B,0)),"No")</f>
        <v>No</v>
      </c>
    </row>
    <row r="1993" spans="1:23" x14ac:dyDescent="0.2">
      <c r="A1993" s="1">
        <v>1992</v>
      </c>
      <c r="B1993" t="s">
        <v>7135</v>
      </c>
      <c r="C1993" s="2">
        <v>43520</v>
      </c>
      <c r="D1993" s="2">
        <v>43524</v>
      </c>
      <c r="E1993" s="1" t="s">
        <v>46</v>
      </c>
      <c r="F1993" s="1" t="s">
        <v>3888</v>
      </c>
      <c r="G1993" s="1" t="s">
        <v>3889</v>
      </c>
      <c r="H1993" s="1" t="s">
        <v>24</v>
      </c>
      <c r="I1993" s="1" t="s">
        <v>25</v>
      </c>
      <c r="J1993" s="1" t="s">
        <v>133</v>
      </c>
      <c r="K1993" s="1" t="s">
        <v>134</v>
      </c>
      <c r="L1993" s="1">
        <v>19134</v>
      </c>
      <c r="M1993" s="1" t="s">
        <v>135</v>
      </c>
      <c r="N1993" s="1" t="s">
        <v>2987</v>
      </c>
      <c r="O1993" s="1" t="s">
        <v>43</v>
      </c>
      <c r="P1993" s="1" t="s">
        <v>70</v>
      </c>
      <c r="Q1993" s="1" t="s">
        <v>2988</v>
      </c>
      <c r="R1993" s="1">
        <v>4.9560000000000004</v>
      </c>
      <c r="S1993" s="1">
        <v>4</v>
      </c>
      <c r="T1993" s="1">
        <v>0.7</v>
      </c>
      <c r="U1993" s="1">
        <v>-3.7995999999999981</v>
      </c>
      <c r="V1993" s="3" t="str">
        <f>IF(M1993=People!$B$5,People!$A$5,IF(M1993=People!$B$4,People!$A$4,IF(M1993=People!$B$3,People!$A$3,IF(M1993=People!$B$2,People!$A$2,0))))</f>
        <v>Chuck Magee</v>
      </c>
      <c r="W1993" s="3" t="str">
        <f>IFERROR(INDEX(Returns!A:A,MATCH(B1993,Returns!B:B,0)),"No")</f>
        <v>No</v>
      </c>
    </row>
    <row r="1994" spans="1:23" x14ac:dyDescent="0.2">
      <c r="A1994" s="1">
        <v>1993</v>
      </c>
      <c r="B1994" t="s">
        <v>7136</v>
      </c>
      <c r="C1994" s="2">
        <v>43641</v>
      </c>
      <c r="D1994" s="2">
        <v>43648</v>
      </c>
      <c r="E1994" s="1" t="s">
        <v>46</v>
      </c>
      <c r="F1994" s="1" t="s">
        <v>3630</v>
      </c>
      <c r="G1994" s="1" t="s">
        <v>3631</v>
      </c>
      <c r="H1994" s="1" t="s">
        <v>94</v>
      </c>
      <c r="I1994" s="1" t="s">
        <v>25</v>
      </c>
      <c r="J1994" s="1" t="s">
        <v>286</v>
      </c>
      <c r="K1994" s="1" t="s">
        <v>373</v>
      </c>
      <c r="L1994" s="1">
        <v>97477</v>
      </c>
      <c r="M1994" s="1" t="s">
        <v>41</v>
      </c>
      <c r="N1994" s="1" t="s">
        <v>1447</v>
      </c>
      <c r="O1994" s="1" t="s">
        <v>43</v>
      </c>
      <c r="P1994" s="1" t="s">
        <v>44</v>
      </c>
      <c r="Q1994" s="1" t="s">
        <v>1448</v>
      </c>
      <c r="R1994" s="1">
        <v>71.040000000000006</v>
      </c>
      <c r="S1994" s="1">
        <v>6</v>
      </c>
      <c r="T1994" s="1">
        <v>0.2</v>
      </c>
      <c r="U1994" s="1">
        <v>26.640000000000004</v>
      </c>
      <c r="V1994" s="3" t="str">
        <f>IF(M1994=People!$B$5,People!$A$5,IF(M1994=People!$B$4,People!$A$4,IF(M1994=People!$B$3,People!$A$3,IF(M1994=People!$B$2,People!$A$2,0))))</f>
        <v>Anna Andreadi</v>
      </c>
      <c r="W1994" s="3" t="str">
        <f>IFERROR(INDEX(Returns!A:A,MATCH(B1994,Returns!B:B,0)),"No")</f>
        <v>No</v>
      </c>
    </row>
    <row r="1995" spans="1:23" x14ac:dyDescent="0.2">
      <c r="A1995" s="1">
        <v>1994</v>
      </c>
      <c r="B1995" t="s">
        <v>7136</v>
      </c>
      <c r="C1995" s="2">
        <v>43641</v>
      </c>
      <c r="D1995" s="2">
        <v>43648</v>
      </c>
      <c r="E1995" s="1" t="s">
        <v>46</v>
      </c>
      <c r="F1995" s="1" t="s">
        <v>3630</v>
      </c>
      <c r="G1995" s="1" t="s">
        <v>3631</v>
      </c>
      <c r="H1995" s="1" t="s">
        <v>94</v>
      </c>
      <c r="I1995" s="1" t="s">
        <v>25</v>
      </c>
      <c r="J1995" s="1" t="s">
        <v>286</v>
      </c>
      <c r="K1995" s="1" t="s">
        <v>373</v>
      </c>
      <c r="L1995" s="1">
        <v>97477</v>
      </c>
      <c r="M1995" s="1" t="s">
        <v>41</v>
      </c>
      <c r="N1995" s="1" t="s">
        <v>3897</v>
      </c>
      <c r="O1995" s="1" t="s">
        <v>43</v>
      </c>
      <c r="P1995" s="1" t="s">
        <v>63</v>
      </c>
      <c r="Q1995" s="1" t="s">
        <v>3898</v>
      </c>
      <c r="R1995" s="1">
        <v>5.3440000000000003</v>
      </c>
      <c r="S1995" s="1">
        <v>2</v>
      </c>
      <c r="T1995" s="1">
        <v>0.2</v>
      </c>
      <c r="U1995" s="1">
        <v>0.73479999999999923</v>
      </c>
      <c r="V1995" s="3" t="str">
        <f>IF(M1995=People!$B$5,People!$A$5,IF(M1995=People!$B$4,People!$A$4,IF(M1995=People!$B$3,People!$A$3,IF(M1995=People!$B$2,People!$A$2,0))))</f>
        <v>Anna Andreadi</v>
      </c>
      <c r="W1995" s="3" t="str">
        <f>IFERROR(INDEX(Returns!A:A,MATCH(B1995,Returns!B:B,0)),"No")</f>
        <v>No</v>
      </c>
    </row>
    <row r="1996" spans="1:23" x14ac:dyDescent="0.2">
      <c r="A1996" s="1">
        <v>1995</v>
      </c>
      <c r="B1996" t="s">
        <v>7136</v>
      </c>
      <c r="C1996" s="2">
        <v>43641</v>
      </c>
      <c r="D1996" s="2">
        <v>43648</v>
      </c>
      <c r="E1996" s="1" t="s">
        <v>46</v>
      </c>
      <c r="F1996" s="1" t="s">
        <v>3630</v>
      </c>
      <c r="G1996" s="1" t="s">
        <v>3631</v>
      </c>
      <c r="H1996" s="1" t="s">
        <v>94</v>
      </c>
      <c r="I1996" s="1" t="s">
        <v>25</v>
      </c>
      <c r="J1996" s="1" t="s">
        <v>286</v>
      </c>
      <c r="K1996" s="1" t="s">
        <v>373</v>
      </c>
      <c r="L1996" s="1">
        <v>97477</v>
      </c>
      <c r="M1996" s="1" t="s">
        <v>41</v>
      </c>
      <c r="N1996" s="1" t="s">
        <v>3899</v>
      </c>
      <c r="O1996" s="1" t="s">
        <v>43</v>
      </c>
      <c r="P1996" s="1" t="s">
        <v>242</v>
      </c>
      <c r="Q1996" s="1" t="s">
        <v>3900</v>
      </c>
      <c r="R1996" s="1">
        <v>11.304</v>
      </c>
      <c r="S1996" s="1">
        <v>3</v>
      </c>
      <c r="T1996" s="1">
        <v>0.2</v>
      </c>
      <c r="U1996" s="1">
        <v>-2.1194999999999999</v>
      </c>
      <c r="V1996" s="3" t="str">
        <f>IF(M1996=People!$B$5,People!$A$5,IF(M1996=People!$B$4,People!$A$4,IF(M1996=People!$B$3,People!$A$3,IF(M1996=People!$B$2,People!$A$2,0))))</f>
        <v>Anna Andreadi</v>
      </c>
      <c r="W1996" s="3" t="str">
        <f>IFERROR(INDEX(Returns!A:A,MATCH(B1996,Returns!B:B,0)),"No")</f>
        <v>No</v>
      </c>
    </row>
    <row r="1997" spans="1:23" x14ac:dyDescent="0.2">
      <c r="A1997" s="1">
        <v>1996</v>
      </c>
      <c r="B1997" t="s">
        <v>7137</v>
      </c>
      <c r="C1997" s="2">
        <v>43801</v>
      </c>
      <c r="D1997" s="2">
        <v>43803</v>
      </c>
      <c r="E1997" s="1" t="s">
        <v>21</v>
      </c>
      <c r="F1997" s="1" t="s">
        <v>3901</v>
      </c>
      <c r="G1997" s="1" t="s">
        <v>3902</v>
      </c>
      <c r="H1997" s="1" t="s">
        <v>24</v>
      </c>
      <c r="I1997" s="1" t="s">
        <v>25</v>
      </c>
      <c r="J1997" s="1" t="s">
        <v>167</v>
      </c>
      <c r="K1997" s="1" t="s">
        <v>96</v>
      </c>
      <c r="L1997" s="1">
        <v>77036</v>
      </c>
      <c r="M1997" s="1" t="s">
        <v>97</v>
      </c>
      <c r="N1997" s="1" t="s">
        <v>3903</v>
      </c>
      <c r="O1997" s="1" t="s">
        <v>43</v>
      </c>
      <c r="P1997" s="1" t="s">
        <v>73</v>
      </c>
      <c r="Q1997" s="1" t="s">
        <v>3904</v>
      </c>
      <c r="R1997" s="1">
        <v>294.61999999999995</v>
      </c>
      <c r="S1997" s="1">
        <v>5</v>
      </c>
      <c r="T1997" s="1">
        <v>0.8</v>
      </c>
      <c r="U1997" s="1">
        <v>-766.01199999999994</v>
      </c>
      <c r="V1997" s="3" t="str">
        <f>IF(M1997=People!$B$5,People!$A$5,IF(M1997=People!$B$4,People!$A$4,IF(M1997=People!$B$3,People!$A$3,IF(M1997=People!$B$2,People!$A$2,0))))</f>
        <v>Kelly Williams</v>
      </c>
      <c r="W1997" s="3" t="str">
        <f>IFERROR(INDEX(Returns!A:A,MATCH(B1997,Returns!B:B,0)),"No")</f>
        <v>No</v>
      </c>
    </row>
    <row r="1998" spans="1:23" x14ac:dyDescent="0.2">
      <c r="A1998" s="1">
        <v>1997</v>
      </c>
      <c r="B1998" t="s">
        <v>7137</v>
      </c>
      <c r="C1998" s="2">
        <v>43801</v>
      </c>
      <c r="D1998" s="2">
        <v>43803</v>
      </c>
      <c r="E1998" s="1" t="s">
        <v>21</v>
      </c>
      <c r="F1998" s="1" t="s">
        <v>3901</v>
      </c>
      <c r="G1998" s="1" t="s">
        <v>3902</v>
      </c>
      <c r="H1998" s="1" t="s">
        <v>24</v>
      </c>
      <c r="I1998" s="1" t="s">
        <v>25</v>
      </c>
      <c r="J1998" s="1" t="s">
        <v>167</v>
      </c>
      <c r="K1998" s="1" t="s">
        <v>96</v>
      </c>
      <c r="L1998" s="1">
        <v>77036</v>
      </c>
      <c r="M1998" s="1" t="s">
        <v>97</v>
      </c>
      <c r="N1998" s="1" t="s">
        <v>1649</v>
      </c>
      <c r="O1998" s="1" t="s">
        <v>30</v>
      </c>
      <c r="P1998" s="1" t="s">
        <v>60</v>
      </c>
      <c r="Q1998" s="1" t="s">
        <v>1650</v>
      </c>
      <c r="R1998" s="1">
        <v>8.7520000000000007</v>
      </c>
      <c r="S1998" s="1">
        <v>4</v>
      </c>
      <c r="T1998" s="1">
        <v>0.6</v>
      </c>
      <c r="U1998" s="1">
        <v>-3.719599999999998</v>
      </c>
      <c r="V1998" s="3" t="str">
        <f>IF(M1998=People!$B$5,People!$A$5,IF(M1998=People!$B$4,People!$A$4,IF(M1998=People!$B$3,People!$A$3,IF(M1998=People!$B$2,People!$A$2,0))))</f>
        <v>Kelly Williams</v>
      </c>
      <c r="W1998" s="3" t="str">
        <f>IFERROR(INDEX(Returns!A:A,MATCH(B1998,Returns!B:B,0)),"No")</f>
        <v>No</v>
      </c>
    </row>
    <row r="1999" spans="1:23" x14ac:dyDescent="0.2">
      <c r="A1999" s="1">
        <v>1998</v>
      </c>
      <c r="B1999" t="s">
        <v>7138</v>
      </c>
      <c r="C1999" s="2">
        <v>42406</v>
      </c>
      <c r="D1999" s="2">
        <v>42409</v>
      </c>
      <c r="E1999" s="1" t="s">
        <v>170</v>
      </c>
      <c r="F1999" s="1" t="s">
        <v>3712</v>
      </c>
      <c r="G1999" s="1" t="s">
        <v>3713</v>
      </c>
      <c r="H1999" s="1" t="s">
        <v>38</v>
      </c>
      <c r="I1999" s="1" t="s">
        <v>25</v>
      </c>
      <c r="J1999" s="1" t="s">
        <v>3905</v>
      </c>
      <c r="K1999" s="1" t="s">
        <v>287</v>
      </c>
      <c r="L1999" s="1">
        <v>23320</v>
      </c>
      <c r="M1999" s="1" t="s">
        <v>28</v>
      </c>
      <c r="N1999" s="1" t="s">
        <v>1825</v>
      </c>
      <c r="O1999" s="1" t="s">
        <v>43</v>
      </c>
      <c r="P1999" s="1" t="s">
        <v>44</v>
      </c>
      <c r="Q1999" s="1" t="s">
        <v>1826</v>
      </c>
      <c r="R1999" s="1">
        <v>15</v>
      </c>
      <c r="S1999" s="1">
        <v>4</v>
      </c>
      <c r="T1999" s="1">
        <v>0</v>
      </c>
      <c r="U1999" s="1">
        <v>7.1999999999999993</v>
      </c>
      <c r="V1999" s="3" t="str">
        <f>IF(M1999=People!$B$5,People!$A$5,IF(M1999=People!$B$4,People!$A$4,IF(M1999=People!$B$3,People!$A$3,IF(M1999=People!$B$2,People!$A$2,0))))</f>
        <v>Cassandra Brandow</v>
      </c>
      <c r="W1999" s="3" t="str">
        <f>IFERROR(INDEX(Returns!A:A,MATCH(B1999,Returns!B:B,0)),"No")</f>
        <v>No</v>
      </c>
    </row>
    <row r="2000" spans="1:23" x14ac:dyDescent="0.2">
      <c r="A2000" s="1">
        <v>1999</v>
      </c>
      <c r="B2000" t="s">
        <v>7138</v>
      </c>
      <c r="C2000" s="2">
        <v>42406</v>
      </c>
      <c r="D2000" s="2">
        <v>42409</v>
      </c>
      <c r="E2000" s="1" t="s">
        <v>170</v>
      </c>
      <c r="F2000" s="1" t="s">
        <v>3712</v>
      </c>
      <c r="G2000" s="1" t="s">
        <v>3713</v>
      </c>
      <c r="H2000" s="1" t="s">
        <v>38</v>
      </c>
      <c r="I2000" s="1" t="s">
        <v>25</v>
      </c>
      <c r="J2000" s="1" t="s">
        <v>3905</v>
      </c>
      <c r="K2000" s="1" t="s">
        <v>287</v>
      </c>
      <c r="L2000" s="1">
        <v>23320</v>
      </c>
      <c r="M2000" s="1" t="s">
        <v>28</v>
      </c>
      <c r="N2000" s="1" t="s">
        <v>1042</v>
      </c>
      <c r="O2000" s="1" t="s">
        <v>66</v>
      </c>
      <c r="P2000" s="1" t="s">
        <v>67</v>
      </c>
      <c r="Q2000" s="1" t="s">
        <v>1043</v>
      </c>
      <c r="R2000" s="1">
        <v>161.61000000000001</v>
      </c>
      <c r="S2000" s="1">
        <v>1</v>
      </c>
      <c r="T2000" s="1">
        <v>0</v>
      </c>
      <c r="U2000" s="1">
        <v>42.018600000000006</v>
      </c>
      <c r="V2000" s="3" t="str">
        <f>IF(M2000=People!$B$5,People!$A$5,IF(M2000=People!$B$4,People!$A$4,IF(M2000=People!$B$3,People!$A$3,IF(M2000=People!$B$2,People!$A$2,0))))</f>
        <v>Cassandra Brandow</v>
      </c>
      <c r="W2000" s="3" t="str">
        <f>IFERROR(INDEX(Returns!A:A,MATCH(B2000,Returns!B:B,0)),"No")</f>
        <v>No</v>
      </c>
    </row>
    <row r="2001" spans="1:23" x14ac:dyDescent="0.2">
      <c r="A2001" s="1">
        <v>2000</v>
      </c>
      <c r="B2001" t="s">
        <v>7138</v>
      </c>
      <c r="C2001" s="2">
        <v>42406</v>
      </c>
      <c r="D2001" s="2">
        <v>42409</v>
      </c>
      <c r="E2001" s="1" t="s">
        <v>170</v>
      </c>
      <c r="F2001" s="1" t="s">
        <v>3712</v>
      </c>
      <c r="G2001" s="1" t="s">
        <v>3713</v>
      </c>
      <c r="H2001" s="1" t="s">
        <v>38</v>
      </c>
      <c r="I2001" s="1" t="s">
        <v>25</v>
      </c>
      <c r="J2001" s="1" t="s">
        <v>3905</v>
      </c>
      <c r="K2001" s="1" t="s">
        <v>287</v>
      </c>
      <c r="L2001" s="1">
        <v>23320</v>
      </c>
      <c r="M2001" s="1" t="s">
        <v>28</v>
      </c>
      <c r="N2001" s="1" t="s">
        <v>3652</v>
      </c>
      <c r="O2001" s="1" t="s">
        <v>66</v>
      </c>
      <c r="P2001" s="1" t="s">
        <v>67</v>
      </c>
      <c r="Q2001" s="1" t="s">
        <v>3653</v>
      </c>
      <c r="R2001" s="1">
        <v>144.94999999999999</v>
      </c>
      <c r="S2001" s="1">
        <v>5</v>
      </c>
      <c r="T2001" s="1">
        <v>0</v>
      </c>
      <c r="U2001" s="1">
        <v>42.035499999999985</v>
      </c>
      <c r="V2001" s="3" t="str">
        <f>IF(M2001=People!$B$5,People!$A$5,IF(M2001=People!$B$4,People!$A$4,IF(M2001=People!$B$3,People!$A$3,IF(M2001=People!$B$2,People!$A$2,0))))</f>
        <v>Cassandra Brandow</v>
      </c>
      <c r="W2001" s="3" t="str">
        <f>IFERROR(INDEX(Returns!A:A,MATCH(B2001,Returns!B:B,0)),"No")</f>
        <v>No</v>
      </c>
    </row>
    <row r="2002" spans="1:23" x14ac:dyDescent="0.2">
      <c r="A2002" s="1">
        <v>2001</v>
      </c>
      <c r="B2002" t="s">
        <v>7139</v>
      </c>
      <c r="C2002" s="2">
        <v>43566</v>
      </c>
      <c r="D2002" s="2">
        <v>43573</v>
      </c>
      <c r="E2002" s="1" t="s">
        <v>46</v>
      </c>
      <c r="F2002" s="1" t="s">
        <v>3906</v>
      </c>
      <c r="G2002" s="1" t="s">
        <v>3907</v>
      </c>
      <c r="H2002" s="1" t="s">
        <v>24</v>
      </c>
      <c r="I2002" s="1" t="s">
        <v>25</v>
      </c>
      <c r="J2002" s="1" t="s">
        <v>532</v>
      </c>
      <c r="K2002" s="1" t="s">
        <v>40</v>
      </c>
      <c r="L2002" s="1">
        <v>91104</v>
      </c>
      <c r="M2002" s="1" t="s">
        <v>41</v>
      </c>
      <c r="N2002" s="1" t="s">
        <v>393</v>
      </c>
      <c r="O2002" s="1" t="s">
        <v>66</v>
      </c>
      <c r="P2002" s="1" t="s">
        <v>146</v>
      </c>
      <c r="Q2002" s="1" t="s">
        <v>394</v>
      </c>
      <c r="R2002" s="1">
        <v>199.95000000000002</v>
      </c>
      <c r="S2002" s="1">
        <v>5</v>
      </c>
      <c r="T2002" s="1">
        <v>0</v>
      </c>
      <c r="U2002" s="1">
        <v>21.994499999999988</v>
      </c>
      <c r="V2002" s="3" t="str">
        <f>IF(M2002=People!$B$5,People!$A$5,IF(M2002=People!$B$4,People!$A$4,IF(M2002=People!$B$3,People!$A$3,IF(M2002=People!$B$2,People!$A$2,0))))</f>
        <v>Anna Andreadi</v>
      </c>
      <c r="W2002" s="3" t="str">
        <f>IFERROR(INDEX(Returns!A:A,MATCH(B2002,Returns!B:B,0)),"No")</f>
        <v>No</v>
      </c>
    </row>
    <row r="2003" spans="1:23" x14ac:dyDescent="0.2">
      <c r="A2003" s="1">
        <v>2002</v>
      </c>
      <c r="B2003" t="s">
        <v>7139</v>
      </c>
      <c r="C2003" s="2">
        <v>43566</v>
      </c>
      <c r="D2003" s="2">
        <v>43573</v>
      </c>
      <c r="E2003" s="1" t="s">
        <v>46</v>
      </c>
      <c r="F2003" s="1" t="s">
        <v>3906</v>
      </c>
      <c r="G2003" s="1" t="s">
        <v>3907</v>
      </c>
      <c r="H2003" s="1" t="s">
        <v>24</v>
      </c>
      <c r="I2003" s="1" t="s">
        <v>25</v>
      </c>
      <c r="J2003" s="1" t="s">
        <v>532</v>
      </c>
      <c r="K2003" s="1" t="s">
        <v>40</v>
      </c>
      <c r="L2003" s="1">
        <v>91104</v>
      </c>
      <c r="M2003" s="1" t="s">
        <v>41</v>
      </c>
      <c r="N2003" s="1" t="s">
        <v>3432</v>
      </c>
      <c r="O2003" s="1" t="s">
        <v>43</v>
      </c>
      <c r="P2003" s="1" t="s">
        <v>63</v>
      </c>
      <c r="Q2003" s="1" t="s">
        <v>3433</v>
      </c>
      <c r="R2003" s="1">
        <v>41.86</v>
      </c>
      <c r="S2003" s="1">
        <v>7</v>
      </c>
      <c r="T2003" s="1">
        <v>0</v>
      </c>
      <c r="U2003" s="1">
        <v>14.232399999999998</v>
      </c>
      <c r="V2003" s="3" t="str">
        <f>IF(M2003=People!$B$5,People!$A$5,IF(M2003=People!$B$4,People!$A$4,IF(M2003=People!$B$3,People!$A$3,IF(M2003=People!$B$2,People!$A$2,0))))</f>
        <v>Anna Andreadi</v>
      </c>
      <c r="W2003" s="3" t="str">
        <f>IFERROR(INDEX(Returns!A:A,MATCH(B2003,Returns!B:B,0)),"No")</f>
        <v>No</v>
      </c>
    </row>
    <row r="2004" spans="1:23" x14ac:dyDescent="0.2">
      <c r="A2004" s="1">
        <v>2003</v>
      </c>
      <c r="B2004" t="s">
        <v>7140</v>
      </c>
      <c r="C2004" s="2">
        <v>43824</v>
      </c>
      <c r="D2004" s="2">
        <v>43827</v>
      </c>
      <c r="E2004" s="1" t="s">
        <v>21</v>
      </c>
      <c r="F2004" s="1" t="s">
        <v>3616</v>
      </c>
      <c r="G2004" s="1" t="s">
        <v>3617</v>
      </c>
      <c r="H2004" s="1" t="s">
        <v>24</v>
      </c>
      <c r="I2004" s="1" t="s">
        <v>25</v>
      </c>
      <c r="J2004" s="1" t="s">
        <v>1284</v>
      </c>
      <c r="K2004" s="1" t="s">
        <v>27</v>
      </c>
      <c r="L2004" s="1">
        <v>40214</v>
      </c>
      <c r="M2004" s="1" t="s">
        <v>28</v>
      </c>
      <c r="N2004" s="1" t="s">
        <v>2950</v>
      </c>
      <c r="O2004" s="1" t="s">
        <v>43</v>
      </c>
      <c r="P2004" s="1" t="s">
        <v>55</v>
      </c>
      <c r="Q2004" s="1" t="s">
        <v>2951</v>
      </c>
      <c r="R2004" s="1">
        <v>95.94</v>
      </c>
      <c r="S2004" s="1">
        <v>3</v>
      </c>
      <c r="T2004" s="1">
        <v>0</v>
      </c>
      <c r="U2004" s="1">
        <v>9.5940000000000012</v>
      </c>
      <c r="V2004" s="3" t="str">
        <f>IF(M2004=People!$B$5,People!$A$5,IF(M2004=People!$B$4,People!$A$4,IF(M2004=People!$B$3,People!$A$3,IF(M2004=People!$B$2,People!$A$2,0))))</f>
        <v>Cassandra Brandow</v>
      </c>
      <c r="W2004" s="3" t="str">
        <f>IFERROR(INDEX(Returns!A:A,MATCH(B2004,Returns!B:B,0)),"No")</f>
        <v>No</v>
      </c>
    </row>
    <row r="2005" spans="1:23" x14ac:dyDescent="0.2">
      <c r="A2005" s="1">
        <v>2004</v>
      </c>
      <c r="B2005" t="s">
        <v>7140</v>
      </c>
      <c r="C2005" s="2">
        <v>43824</v>
      </c>
      <c r="D2005" s="2">
        <v>43827</v>
      </c>
      <c r="E2005" s="1" t="s">
        <v>21</v>
      </c>
      <c r="F2005" s="1" t="s">
        <v>3616</v>
      </c>
      <c r="G2005" s="1" t="s">
        <v>3617</v>
      </c>
      <c r="H2005" s="1" t="s">
        <v>24</v>
      </c>
      <c r="I2005" s="1" t="s">
        <v>25</v>
      </c>
      <c r="J2005" s="1" t="s">
        <v>1284</v>
      </c>
      <c r="K2005" s="1" t="s">
        <v>27</v>
      </c>
      <c r="L2005" s="1">
        <v>40214</v>
      </c>
      <c r="M2005" s="1" t="s">
        <v>28</v>
      </c>
      <c r="N2005" s="1" t="s">
        <v>274</v>
      </c>
      <c r="O2005" s="1" t="s">
        <v>30</v>
      </c>
      <c r="P2005" s="1" t="s">
        <v>34</v>
      </c>
      <c r="Q2005" s="1" t="s">
        <v>275</v>
      </c>
      <c r="R2005" s="1">
        <v>304.45</v>
      </c>
      <c r="S2005" s="1">
        <v>5</v>
      </c>
      <c r="T2005" s="1">
        <v>0</v>
      </c>
      <c r="U2005" s="1">
        <v>76.112499999999983</v>
      </c>
      <c r="V2005" s="3" t="str">
        <f>IF(M2005=People!$B$5,People!$A$5,IF(M2005=People!$B$4,People!$A$4,IF(M2005=People!$B$3,People!$A$3,IF(M2005=People!$B$2,People!$A$2,0))))</f>
        <v>Cassandra Brandow</v>
      </c>
      <c r="W2005" s="3" t="str">
        <f>IFERROR(INDEX(Returns!A:A,MATCH(B2005,Returns!B:B,0)),"No")</f>
        <v>No</v>
      </c>
    </row>
    <row r="2006" spans="1:23" x14ac:dyDescent="0.2">
      <c r="A2006" s="1">
        <v>2005</v>
      </c>
      <c r="B2006" t="s">
        <v>7141</v>
      </c>
      <c r="C2006" s="2">
        <v>43566</v>
      </c>
      <c r="D2006" s="2">
        <v>43573</v>
      </c>
      <c r="E2006" s="1" t="s">
        <v>46</v>
      </c>
      <c r="F2006" s="1" t="s">
        <v>2369</v>
      </c>
      <c r="G2006" s="1" t="s">
        <v>2370</v>
      </c>
      <c r="H2006" s="1" t="s">
        <v>94</v>
      </c>
      <c r="I2006" s="1" t="s">
        <v>25</v>
      </c>
      <c r="J2006" s="1" t="s">
        <v>3908</v>
      </c>
      <c r="K2006" s="1" t="s">
        <v>96</v>
      </c>
      <c r="L2006" s="1">
        <v>79424</v>
      </c>
      <c r="M2006" s="1" t="s">
        <v>97</v>
      </c>
      <c r="N2006" s="1" t="s">
        <v>374</v>
      </c>
      <c r="O2006" s="1" t="s">
        <v>43</v>
      </c>
      <c r="P2006" s="1" t="s">
        <v>70</v>
      </c>
      <c r="Q2006" s="1" t="s">
        <v>375</v>
      </c>
      <c r="R2006" s="1">
        <v>11.363999999999997</v>
      </c>
      <c r="S2006" s="1">
        <v>3</v>
      </c>
      <c r="T2006" s="1">
        <v>0.8</v>
      </c>
      <c r="U2006" s="1">
        <v>-17.045999999999999</v>
      </c>
      <c r="V2006" s="3" t="str">
        <f>IF(M2006=People!$B$5,People!$A$5,IF(M2006=People!$B$4,People!$A$4,IF(M2006=People!$B$3,People!$A$3,IF(M2006=People!$B$2,People!$A$2,0))))</f>
        <v>Kelly Williams</v>
      </c>
      <c r="W2006" s="3" t="str">
        <f>IFERROR(INDEX(Returns!A:A,MATCH(B2006,Returns!B:B,0)),"No")</f>
        <v>No</v>
      </c>
    </row>
    <row r="2007" spans="1:23" x14ac:dyDescent="0.2">
      <c r="A2007" s="1">
        <v>2006</v>
      </c>
      <c r="B2007" t="s">
        <v>7142</v>
      </c>
      <c r="C2007" s="2">
        <v>42735</v>
      </c>
      <c r="D2007" s="2">
        <v>42739</v>
      </c>
      <c r="E2007" s="1" t="s">
        <v>46</v>
      </c>
      <c r="F2007" s="1" t="s">
        <v>2374</v>
      </c>
      <c r="G2007" s="1" t="s">
        <v>2375</v>
      </c>
      <c r="H2007" s="1" t="s">
        <v>38</v>
      </c>
      <c r="I2007" s="1" t="s">
        <v>25</v>
      </c>
      <c r="J2007" s="1" t="s">
        <v>340</v>
      </c>
      <c r="K2007" s="1" t="s">
        <v>527</v>
      </c>
      <c r="L2007" s="1">
        <v>65203</v>
      </c>
      <c r="M2007" s="1" t="s">
        <v>97</v>
      </c>
      <c r="N2007" s="1" t="s">
        <v>2484</v>
      </c>
      <c r="O2007" s="1" t="s">
        <v>43</v>
      </c>
      <c r="P2007" s="1" t="s">
        <v>63</v>
      </c>
      <c r="Q2007" s="1" t="s">
        <v>2485</v>
      </c>
      <c r="R2007" s="1">
        <v>29.68</v>
      </c>
      <c r="S2007" s="1">
        <v>7</v>
      </c>
      <c r="T2007" s="1">
        <v>0</v>
      </c>
      <c r="U2007" s="1">
        <v>11.575199999999999</v>
      </c>
      <c r="V2007" s="3" t="str">
        <f>IF(M2007=People!$B$5,People!$A$5,IF(M2007=People!$B$4,People!$A$4,IF(M2007=People!$B$3,People!$A$3,IF(M2007=People!$B$2,People!$A$2,0))))</f>
        <v>Kelly Williams</v>
      </c>
      <c r="W2007" s="3" t="str">
        <f>IFERROR(INDEX(Returns!A:A,MATCH(B2007,Returns!B:B,0)),"No")</f>
        <v>No</v>
      </c>
    </row>
    <row r="2008" spans="1:23" x14ac:dyDescent="0.2">
      <c r="A2008" s="1">
        <v>2007</v>
      </c>
      <c r="B2008" t="s">
        <v>7142</v>
      </c>
      <c r="C2008" s="2">
        <v>42735</v>
      </c>
      <c r="D2008" s="2">
        <v>42739</v>
      </c>
      <c r="E2008" s="1" t="s">
        <v>46</v>
      </c>
      <c r="F2008" s="1" t="s">
        <v>2374</v>
      </c>
      <c r="G2008" s="1" t="s">
        <v>2375</v>
      </c>
      <c r="H2008" s="1" t="s">
        <v>38</v>
      </c>
      <c r="I2008" s="1" t="s">
        <v>25</v>
      </c>
      <c r="J2008" s="1" t="s">
        <v>340</v>
      </c>
      <c r="K2008" s="1" t="s">
        <v>527</v>
      </c>
      <c r="L2008" s="1">
        <v>65203</v>
      </c>
      <c r="M2008" s="1" t="s">
        <v>97</v>
      </c>
      <c r="N2008" s="1" t="s">
        <v>850</v>
      </c>
      <c r="O2008" s="1" t="s">
        <v>66</v>
      </c>
      <c r="P2008" s="1" t="s">
        <v>146</v>
      </c>
      <c r="Q2008" s="1" t="s">
        <v>851</v>
      </c>
      <c r="R2008" s="1">
        <v>47.53</v>
      </c>
      <c r="S2008" s="1">
        <v>7</v>
      </c>
      <c r="T2008" s="1">
        <v>0</v>
      </c>
      <c r="U2008" s="1">
        <v>16.160200000000003</v>
      </c>
      <c r="V2008" s="3" t="str">
        <f>IF(M2008=People!$B$5,People!$A$5,IF(M2008=People!$B$4,People!$A$4,IF(M2008=People!$B$3,People!$A$3,IF(M2008=People!$B$2,People!$A$2,0))))</f>
        <v>Kelly Williams</v>
      </c>
      <c r="W2008" s="3" t="str">
        <f>IFERROR(INDEX(Returns!A:A,MATCH(B2008,Returns!B:B,0)),"No")</f>
        <v>No</v>
      </c>
    </row>
    <row r="2009" spans="1:23" x14ac:dyDescent="0.2">
      <c r="A2009" s="1">
        <v>2008</v>
      </c>
      <c r="B2009" t="s">
        <v>7143</v>
      </c>
      <c r="C2009" s="2">
        <v>43680</v>
      </c>
      <c r="D2009" s="2">
        <v>43681</v>
      </c>
      <c r="E2009" s="1" t="s">
        <v>170</v>
      </c>
      <c r="F2009" s="1" t="s">
        <v>3395</v>
      </c>
      <c r="G2009" s="1" t="s">
        <v>3396</v>
      </c>
      <c r="H2009" s="1" t="s">
        <v>24</v>
      </c>
      <c r="I2009" s="1" t="s">
        <v>25</v>
      </c>
      <c r="J2009" s="1" t="s">
        <v>273</v>
      </c>
      <c r="K2009" s="1" t="s">
        <v>191</v>
      </c>
      <c r="L2009" s="1">
        <v>60623</v>
      </c>
      <c r="M2009" s="1" t="s">
        <v>97</v>
      </c>
      <c r="N2009" s="1" t="s">
        <v>3909</v>
      </c>
      <c r="O2009" s="1" t="s">
        <v>30</v>
      </c>
      <c r="P2009" s="1" t="s">
        <v>31</v>
      </c>
      <c r="Q2009" s="1" t="s">
        <v>3910</v>
      </c>
      <c r="R2009" s="1">
        <v>183.37199999999999</v>
      </c>
      <c r="S2009" s="1">
        <v>2</v>
      </c>
      <c r="T2009" s="1">
        <v>0.3</v>
      </c>
      <c r="U2009" s="1">
        <v>-36.674399999999991</v>
      </c>
      <c r="V2009" s="3" t="str">
        <f>IF(M2009=People!$B$5,People!$A$5,IF(M2009=People!$B$4,People!$A$4,IF(M2009=People!$B$3,People!$A$3,IF(M2009=People!$B$2,People!$A$2,0))))</f>
        <v>Kelly Williams</v>
      </c>
      <c r="W2009" s="3" t="str">
        <f>IFERROR(INDEX(Returns!A:A,MATCH(B2009,Returns!B:B,0)),"No")</f>
        <v>No</v>
      </c>
    </row>
    <row r="2010" spans="1:23" x14ac:dyDescent="0.2">
      <c r="A2010" s="1">
        <v>2009</v>
      </c>
      <c r="B2010" t="s">
        <v>7144</v>
      </c>
      <c r="C2010" s="2">
        <v>42689</v>
      </c>
      <c r="D2010" s="2">
        <v>42695</v>
      </c>
      <c r="E2010" s="1" t="s">
        <v>46</v>
      </c>
      <c r="F2010" s="1" t="s">
        <v>3062</v>
      </c>
      <c r="G2010" s="1" t="s">
        <v>3063</v>
      </c>
      <c r="H2010" s="1" t="s">
        <v>24</v>
      </c>
      <c r="I2010" s="1" t="s">
        <v>25</v>
      </c>
      <c r="J2010" s="1" t="s">
        <v>3911</v>
      </c>
      <c r="K2010" s="1" t="s">
        <v>300</v>
      </c>
      <c r="L2010" s="1">
        <v>37604</v>
      </c>
      <c r="M2010" s="1" t="s">
        <v>28</v>
      </c>
      <c r="N2010" s="1" t="s">
        <v>3380</v>
      </c>
      <c r="O2010" s="1" t="s">
        <v>43</v>
      </c>
      <c r="P2010" s="1" t="s">
        <v>63</v>
      </c>
      <c r="Q2010" s="1" t="s">
        <v>3381</v>
      </c>
      <c r="R2010" s="1">
        <v>4.2240000000000002</v>
      </c>
      <c r="S2010" s="1">
        <v>3</v>
      </c>
      <c r="T2010" s="1">
        <v>0.2</v>
      </c>
      <c r="U2010" s="1">
        <v>0.47519999999999984</v>
      </c>
      <c r="V2010" s="3" t="str">
        <f>IF(M2010=People!$B$5,People!$A$5,IF(M2010=People!$B$4,People!$A$4,IF(M2010=People!$B$3,People!$A$3,IF(M2010=People!$B$2,People!$A$2,0))))</f>
        <v>Cassandra Brandow</v>
      </c>
      <c r="W2010" s="3" t="str">
        <f>IFERROR(INDEX(Returns!A:A,MATCH(B2010,Returns!B:B,0)),"No")</f>
        <v>No</v>
      </c>
    </row>
    <row r="2011" spans="1:23" x14ac:dyDescent="0.2">
      <c r="A2011" s="1">
        <v>2010</v>
      </c>
      <c r="B2011" t="s">
        <v>7144</v>
      </c>
      <c r="C2011" s="2">
        <v>42689</v>
      </c>
      <c r="D2011" s="2">
        <v>42695</v>
      </c>
      <c r="E2011" s="1" t="s">
        <v>46</v>
      </c>
      <c r="F2011" s="1" t="s">
        <v>3062</v>
      </c>
      <c r="G2011" s="1" t="s">
        <v>3063</v>
      </c>
      <c r="H2011" s="1" t="s">
        <v>24</v>
      </c>
      <c r="I2011" s="1" t="s">
        <v>25</v>
      </c>
      <c r="J2011" s="1" t="s">
        <v>3911</v>
      </c>
      <c r="K2011" s="1" t="s">
        <v>300</v>
      </c>
      <c r="L2011" s="1">
        <v>37604</v>
      </c>
      <c r="M2011" s="1" t="s">
        <v>28</v>
      </c>
      <c r="N2011" s="1" t="s">
        <v>321</v>
      </c>
      <c r="O2011" s="1" t="s">
        <v>43</v>
      </c>
      <c r="P2011" s="1" t="s">
        <v>73</v>
      </c>
      <c r="Q2011" s="1" t="s">
        <v>322</v>
      </c>
      <c r="R2011" s="1">
        <v>333.05600000000004</v>
      </c>
      <c r="S2011" s="1">
        <v>2</v>
      </c>
      <c r="T2011" s="1">
        <v>0.2</v>
      </c>
      <c r="U2011" s="1">
        <v>29.142400000000009</v>
      </c>
      <c r="V2011" s="3" t="str">
        <f>IF(M2011=People!$B$5,People!$A$5,IF(M2011=People!$B$4,People!$A$4,IF(M2011=People!$B$3,People!$A$3,IF(M2011=People!$B$2,People!$A$2,0))))</f>
        <v>Cassandra Brandow</v>
      </c>
      <c r="W2011" s="3" t="str">
        <f>IFERROR(INDEX(Returns!A:A,MATCH(B2011,Returns!B:B,0)),"No")</f>
        <v>No</v>
      </c>
    </row>
    <row r="2012" spans="1:23" x14ac:dyDescent="0.2">
      <c r="A2012" s="1">
        <v>2011</v>
      </c>
      <c r="B2012" t="s">
        <v>7144</v>
      </c>
      <c r="C2012" s="2">
        <v>42689</v>
      </c>
      <c r="D2012" s="2">
        <v>42695</v>
      </c>
      <c r="E2012" s="1" t="s">
        <v>46</v>
      </c>
      <c r="F2012" s="1" t="s">
        <v>3062</v>
      </c>
      <c r="G2012" s="1" t="s">
        <v>3063</v>
      </c>
      <c r="H2012" s="1" t="s">
        <v>24</v>
      </c>
      <c r="I2012" s="1" t="s">
        <v>25</v>
      </c>
      <c r="J2012" s="1" t="s">
        <v>3911</v>
      </c>
      <c r="K2012" s="1" t="s">
        <v>300</v>
      </c>
      <c r="L2012" s="1">
        <v>37604</v>
      </c>
      <c r="M2012" s="1" t="s">
        <v>28</v>
      </c>
      <c r="N2012" s="1" t="s">
        <v>1886</v>
      </c>
      <c r="O2012" s="1" t="s">
        <v>43</v>
      </c>
      <c r="P2012" s="1" t="s">
        <v>84</v>
      </c>
      <c r="Q2012" s="1" t="s">
        <v>1887</v>
      </c>
      <c r="R2012" s="1">
        <v>24.896000000000001</v>
      </c>
      <c r="S2012" s="1">
        <v>4</v>
      </c>
      <c r="T2012" s="1">
        <v>0.2</v>
      </c>
      <c r="U2012" s="1">
        <v>7.7799999999999976</v>
      </c>
      <c r="V2012" s="3" t="str">
        <f>IF(M2012=People!$B$5,People!$A$5,IF(M2012=People!$B$4,People!$A$4,IF(M2012=People!$B$3,People!$A$3,IF(M2012=People!$B$2,People!$A$2,0))))</f>
        <v>Cassandra Brandow</v>
      </c>
      <c r="W2012" s="3" t="str">
        <f>IFERROR(INDEX(Returns!A:A,MATCH(B2012,Returns!B:B,0)),"No")</f>
        <v>No</v>
      </c>
    </row>
    <row r="2013" spans="1:23" x14ac:dyDescent="0.2">
      <c r="A2013" s="1">
        <v>2012</v>
      </c>
      <c r="B2013" t="s">
        <v>6023</v>
      </c>
      <c r="C2013" s="2">
        <v>43080</v>
      </c>
      <c r="D2013" s="2">
        <v>43080</v>
      </c>
      <c r="E2013" s="1" t="s">
        <v>1126</v>
      </c>
      <c r="F2013" s="1" t="s">
        <v>3912</v>
      </c>
      <c r="G2013" s="1" t="s">
        <v>3913</v>
      </c>
      <c r="H2013" s="1" t="s">
        <v>24</v>
      </c>
      <c r="I2013" s="1" t="s">
        <v>25</v>
      </c>
      <c r="J2013" s="1" t="s">
        <v>167</v>
      </c>
      <c r="K2013" s="1" t="s">
        <v>96</v>
      </c>
      <c r="L2013" s="1">
        <v>77041</v>
      </c>
      <c r="M2013" s="1" t="s">
        <v>97</v>
      </c>
      <c r="N2013" s="1" t="s">
        <v>1971</v>
      </c>
      <c r="O2013" s="1" t="s">
        <v>66</v>
      </c>
      <c r="P2013" s="1" t="s">
        <v>146</v>
      </c>
      <c r="Q2013" s="1" t="s">
        <v>1972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3" t="str">
        <f>IF(M2013=People!$B$5,People!$A$5,IF(M2013=People!$B$4,People!$A$4,IF(M2013=People!$B$3,People!$A$3,IF(M2013=People!$B$2,People!$A$2,0))))</f>
        <v>Kelly Williams</v>
      </c>
      <c r="W2013" s="3" t="str">
        <f>IFERROR(INDEX(Returns!A:A,MATCH(B2013,Returns!B:B,0)),"No")</f>
        <v>Yes</v>
      </c>
    </row>
    <row r="2014" spans="1:23" x14ac:dyDescent="0.2">
      <c r="A2014" s="1">
        <v>2013</v>
      </c>
      <c r="B2014" t="s">
        <v>6023</v>
      </c>
      <c r="C2014" s="2">
        <v>43080</v>
      </c>
      <c r="D2014" s="2">
        <v>43080</v>
      </c>
      <c r="E2014" s="1" t="s">
        <v>1126</v>
      </c>
      <c r="F2014" s="1" t="s">
        <v>3912</v>
      </c>
      <c r="G2014" s="1" t="s">
        <v>3913</v>
      </c>
      <c r="H2014" s="1" t="s">
        <v>24</v>
      </c>
      <c r="I2014" s="1" t="s">
        <v>25</v>
      </c>
      <c r="J2014" s="1" t="s">
        <v>167</v>
      </c>
      <c r="K2014" s="1" t="s">
        <v>96</v>
      </c>
      <c r="L2014" s="1">
        <v>77041</v>
      </c>
      <c r="M2014" s="1" t="s">
        <v>97</v>
      </c>
      <c r="N2014" s="1" t="s">
        <v>3914</v>
      </c>
      <c r="O2014" s="1" t="s">
        <v>43</v>
      </c>
      <c r="P2014" s="1" t="s">
        <v>55</v>
      </c>
      <c r="Q2014" s="1" t="s">
        <v>3915</v>
      </c>
      <c r="R2014" s="1">
        <v>46.344000000000001</v>
      </c>
      <c r="S2014" s="1">
        <v>3</v>
      </c>
      <c r="T2014" s="1">
        <v>0.2</v>
      </c>
      <c r="U2014" s="1">
        <v>4.6344000000000012</v>
      </c>
      <c r="V2014" s="3" t="str">
        <f>IF(M2014=People!$B$5,People!$A$5,IF(M2014=People!$B$4,People!$A$4,IF(M2014=People!$B$3,People!$A$3,IF(M2014=People!$B$2,People!$A$2,0))))</f>
        <v>Kelly Williams</v>
      </c>
      <c r="W2014" s="3" t="str">
        <f>IFERROR(INDEX(Returns!A:A,MATCH(B2014,Returns!B:B,0)),"No")</f>
        <v>Yes</v>
      </c>
    </row>
    <row r="2015" spans="1:23" x14ac:dyDescent="0.2">
      <c r="A2015" s="1">
        <v>2014</v>
      </c>
      <c r="B2015" t="s">
        <v>7145</v>
      </c>
      <c r="C2015" s="2">
        <v>43361</v>
      </c>
      <c r="D2015" s="2">
        <v>43366</v>
      </c>
      <c r="E2015" s="1" t="s">
        <v>46</v>
      </c>
      <c r="F2015" s="1" t="s">
        <v>3916</v>
      </c>
      <c r="G2015" s="1" t="s">
        <v>3917</v>
      </c>
      <c r="H2015" s="1" t="s">
        <v>24</v>
      </c>
      <c r="I2015" s="1" t="s">
        <v>25</v>
      </c>
      <c r="J2015" s="1" t="s">
        <v>1357</v>
      </c>
      <c r="K2015" s="1" t="s">
        <v>320</v>
      </c>
      <c r="L2015" s="1">
        <v>36830</v>
      </c>
      <c r="M2015" s="1" t="s">
        <v>28</v>
      </c>
      <c r="N2015" s="1" t="s">
        <v>3659</v>
      </c>
      <c r="O2015" s="1" t="s">
        <v>30</v>
      </c>
      <c r="P2015" s="1" t="s">
        <v>34</v>
      </c>
      <c r="Q2015" s="1" t="s">
        <v>3660</v>
      </c>
      <c r="R2015" s="1">
        <v>350.98</v>
      </c>
      <c r="S2015" s="1">
        <v>1</v>
      </c>
      <c r="T2015" s="1">
        <v>0</v>
      </c>
      <c r="U2015" s="1">
        <v>84.23520000000002</v>
      </c>
      <c r="V2015" s="3" t="str">
        <f>IF(M2015=People!$B$5,People!$A$5,IF(M2015=People!$B$4,People!$A$4,IF(M2015=People!$B$3,People!$A$3,IF(M2015=People!$B$2,People!$A$2,0))))</f>
        <v>Cassandra Brandow</v>
      </c>
      <c r="W2015" s="3" t="str">
        <f>IFERROR(INDEX(Returns!A:A,MATCH(B2015,Returns!B:B,0)),"No")</f>
        <v>No</v>
      </c>
    </row>
    <row r="2016" spans="1:23" x14ac:dyDescent="0.2">
      <c r="A2016" s="1">
        <v>2015</v>
      </c>
      <c r="B2016" t="s">
        <v>7145</v>
      </c>
      <c r="C2016" s="2">
        <v>43361</v>
      </c>
      <c r="D2016" s="2">
        <v>43366</v>
      </c>
      <c r="E2016" s="1" t="s">
        <v>46</v>
      </c>
      <c r="F2016" s="1" t="s">
        <v>3916</v>
      </c>
      <c r="G2016" s="1" t="s">
        <v>3917</v>
      </c>
      <c r="H2016" s="1" t="s">
        <v>24</v>
      </c>
      <c r="I2016" s="1" t="s">
        <v>25</v>
      </c>
      <c r="J2016" s="1" t="s">
        <v>1357</v>
      </c>
      <c r="K2016" s="1" t="s">
        <v>320</v>
      </c>
      <c r="L2016" s="1">
        <v>36830</v>
      </c>
      <c r="M2016" s="1" t="s">
        <v>28</v>
      </c>
      <c r="N2016" s="1" t="s">
        <v>3918</v>
      </c>
      <c r="O2016" s="1" t="s">
        <v>43</v>
      </c>
      <c r="P2016" s="1" t="s">
        <v>84</v>
      </c>
      <c r="Q2016" s="1" t="s">
        <v>3919</v>
      </c>
      <c r="R2016" s="1">
        <v>13.08</v>
      </c>
      <c r="S2016" s="1">
        <v>2</v>
      </c>
      <c r="T2016" s="1">
        <v>0</v>
      </c>
      <c r="U2016" s="1">
        <v>6.0167999999999999</v>
      </c>
      <c r="V2016" s="3" t="str">
        <f>IF(M2016=People!$B$5,People!$A$5,IF(M2016=People!$B$4,People!$A$4,IF(M2016=People!$B$3,People!$A$3,IF(M2016=People!$B$2,People!$A$2,0))))</f>
        <v>Cassandra Brandow</v>
      </c>
      <c r="W2016" s="3" t="str">
        <f>IFERROR(INDEX(Returns!A:A,MATCH(B2016,Returns!B:B,0)),"No")</f>
        <v>No</v>
      </c>
    </row>
    <row r="2017" spans="1:23" x14ac:dyDescent="0.2">
      <c r="A2017" s="1">
        <v>2016</v>
      </c>
      <c r="B2017" t="s">
        <v>7145</v>
      </c>
      <c r="C2017" s="2">
        <v>43361</v>
      </c>
      <c r="D2017" s="2">
        <v>43366</v>
      </c>
      <c r="E2017" s="1" t="s">
        <v>46</v>
      </c>
      <c r="F2017" s="1" t="s">
        <v>3916</v>
      </c>
      <c r="G2017" s="1" t="s">
        <v>3917</v>
      </c>
      <c r="H2017" s="1" t="s">
        <v>24</v>
      </c>
      <c r="I2017" s="1" t="s">
        <v>25</v>
      </c>
      <c r="J2017" s="1" t="s">
        <v>1357</v>
      </c>
      <c r="K2017" s="1" t="s">
        <v>320</v>
      </c>
      <c r="L2017" s="1">
        <v>36830</v>
      </c>
      <c r="M2017" s="1" t="s">
        <v>28</v>
      </c>
      <c r="N2017" s="1" t="s">
        <v>2929</v>
      </c>
      <c r="O2017" s="1" t="s">
        <v>43</v>
      </c>
      <c r="P2017" s="1" t="s">
        <v>55</v>
      </c>
      <c r="Q2017" s="1" t="s">
        <v>2930</v>
      </c>
      <c r="R2017" s="1">
        <v>900.08</v>
      </c>
      <c r="S2017" s="1">
        <v>4</v>
      </c>
      <c r="T2017" s="1">
        <v>0</v>
      </c>
      <c r="U2017" s="1">
        <v>117.0104</v>
      </c>
      <c r="V2017" s="3" t="str">
        <f>IF(M2017=People!$B$5,People!$A$5,IF(M2017=People!$B$4,People!$A$4,IF(M2017=People!$B$3,People!$A$3,IF(M2017=People!$B$2,People!$A$2,0))))</f>
        <v>Cassandra Brandow</v>
      </c>
      <c r="W2017" s="3" t="str">
        <f>IFERROR(INDEX(Returns!A:A,MATCH(B2017,Returns!B:B,0)),"No")</f>
        <v>No</v>
      </c>
    </row>
    <row r="2018" spans="1:23" x14ac:dyDescent="0.2">
      <c r="A2018" s="1">
        <v>2017</v>
      </c>
      <c r="B2018" t="s">
        <v>7146</v>
      </c>
      <c r="C2018" s="2">
        <v>42813</v>
      </c>
      <c r="D2018" s="2">
        <v>42817</v>
      </c>
      <c r="E2018" s="1" t="s">
        <v>46</v>
      </c>
      <c r="F2018" s="1" t="s">
        <v>2252</v>
      </c>
      <c r="G2018" s="1" t="s">
        <v>2253</v>
      </c>
      <c r="H2018" s="1" t="s">
        <v>24</v>
      </c>
      <c r="I2018" s="1" t="s">
        <v>25</v>
      </c>
      <c r="J2018" s="1" t="s">
        <v>3920</v>
      </c>
      <c r="K2018" s="1" t="s">
        <v>40</v>
      </c>
      <c r="L2018" s="1">
        <v>92404</v>
      </c>
      <c r="M2018" s="1" t="s">
        <v>41</v>
      </c>
      <c r="N2018" s="1" t="s">
        <v>3404</v>
      </c>
      <c r="O2018" s="1" t="s">
        <v>43</v>
      </c>
      <c r="P2018" s="1" t="s">
        <v>70</v>
      </c>
      <c r="Q2018" s="1" t="s">
        <v>3405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3" t="str">
        <f>IF(M2018=People!$B$5,People!$A$5,IF(M2018=People!$B$4,People!$A$4,IF(M2018=People!$B$3,People!$A$3,IF(M2018=People!$B$2,People!$A$2,0))))</f>
        <v>Anna Andreadi</v>
      </c>
      <c r="W2018" s="3" t="str">
        <f>IFERROR(INDEX(Returns!A:A,MATCH(B2018,Returns!B:B,0)),"No")</f>
        <v>No</v>
      </c>
    </row>
    <row r="2019" spans="1:23" x14ac:dyDescent="0.2">
      <c r="A2019" s="1">
        <v>2018</v>
      </c>
      <c r="B2019" t="s">
        <v>7146</v>
      </c>
      <c r="C2019" s="2">
        <v>42813</v>
      </c>
      <c r="D2019" s="2">
        <v>42817</v>
      </c>
      <c r="E2019" s="1" t="s">
        <v>46</v>
      </c>
      <c r="F2019" s="1" t="s">
        <v>2252</v>
      </c>
      <c r="G2019" s="1" t="s">
        <v>2253</v>
      </c>
      <c r="H2019" s="1" t="s">
        <v>24</v>
      </c>
      <c r="I2019" s="1" t="s">
        <v>25</v>
      </c>
      <c r="J2019" s="1" t="s">
        <v>3920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  <c r="S2019" s="1">
        <v>2</v>
      </c>
      <c r="T2019" s="1">
        <v>0</v>
      </c>
      <c r="U2019" s="1">
        <v>6.8713999999999995</v>
      </c>
      <c r="V2019" s="3" t="str">
        <f>IF(M2019=People!$B$5,People!$A$5,IF(M2019=People!$B$4,People!$A$4,IF(M2019=People!$B$3,People!$A$3,IF(M2019=People!$B$2,People!$A$2,0))))</f>
        <v>Anna Andreadi</v>
      </c>
      <c r="W2019" s="3" t="str">
        <f>IFERROR(INDEX(Returns!A:A,MATCH(B2019,Returns!B:B,0)),"No")</f>
        <v>No</v>
      </c>
    </row>
    <row r="2020" spans="1:23" x14ac:dyDescent="0.2">
      <c r="A2020" s="1">
        <v>2019</v>
      </c>
      <c r="B2020" t="s">
        <v>7146</v>
      </c>
      <c r="C2020" s="2">
        <v>42813</v>
      </c>
      <c r="D2020" s="2">
        <v>42817</v>
      </c>
      <c r="E2020" s="1" t="s">
        <v>46</v>
      </c>
      <c r="F2020" s="1" t="s">
        <v>2252</v>
      </c>
      <c r="G2020" s="1" t="s">
        <v>2253</v>
      </c>
      <c r="H2020" s="1" t="s">
        <v>24</v>
      </c>
      <c r="I2020" s="1" t="s">
        <v>25</v>
      </c>
      <c r="J2020" s="1" t="s">
        <v>3920</v>
      </c>
      <c r="K2020" s="1" t="s">
        <v>40</v>
      </c>
      <c r="L2020" s="1">
        <v>92404</v>
      </c>
      <c r="M2020" s="1" t="s">
        <v>41</v>
      </c>
      <c r="N2020" s="1" t="s">
        <v>3447</v>
      </c>
      <c r="O2020" s="1" t="s">
        <v>43</v>
      </c>
      <c r="P2020" s="1" t="s">
        <v>512</v>
      </c>
      <c r="Q2020" s="1" t="s">
        <v>3448</v>
      </c>
      <c r="R2020" s="1">
        <v>33.36</v>
      </c>
      <c r="S2020" s="1">
        <v>4</v>
      </c>
      <c r="T2020" s="1">
        <v>0</v>
      </c>
      <c r="U2020" s="1">
        <v>8.6736000000000004</v>
      </c>
      <c r="V2020" s="3" t="str">
        <f>IF(M2020=People!$B$5,People!$A$5,IF(M2020=People!$B$4,People!$A$4,IF(M2020=People!$B$3,People!$A$3,IF(M2020=People!$B$2,People!$A$2,0))))</f>
        <v>Anna Andreadi</v>
      </c>
      <c r="W2020" s="3" t="str">
        <f>IFERROR(INDEX(Returns!A:A,MATCH(B2020,Returns!B:B,0)),"No")</f>
        <v>No</v>
      </c>
    </row>
    <row r="2021" spans="1:23" x14ac:dyDescent="0.2">
      <c r="A2021" s="1">
        <v>2020</v>
      </c>
      <c r="B2021" t="s">
        <v>7146</v>
      </c>
      <c r="C2021" s="2">
        <v>42813</v>
      </c>
      <c r="D2021" s="2">
        <v>42817</v>
      </c>
      <c r="E2021" s="1" t="s">
        <v>46</v>
      </c>
      <c r="F2021" s="1" t="s">
        <v>2252</v>
      </c>
      <c r="G2021" s="1" t="s">
        <v>2253</v>
      </c>
      <c r="H2021" s="1" t="s">
        <v>24</v>
      </c>
      <c r="I2021" s="1" t="s">
        <v>25</v>
      </c>
      <c r="J2021" s="1" t="s">
        <v>3920</v>
      </c>
      <c r="K2021" s="1" t="s">
        <v>40</v>
      </c>
      <c r="L2021" s="1">
        <v>92404</v>
      </c>
      <c r="M2021" s="1" t="s">
        <v>41</v>
      </c>
      <c r="N2021" s="1" t="s">
        <v>700</v>
      </c>
      <c r="O2021" s="1" t="s">
        <v>43</v>
      </c>
      <c r="P2021" s="1" t="s">
        <v>84</v>
      </c>
      <c r="Q2021" s="1" t="s">
        <v>701</v>
      </c>
      <c r="R2021" s="1">
        <v>40.14</v>
      </c>
      <c r="S2021" s="1">
        <v>6</v>
      </c>
      <c r="T2021" s="1">
        <v>0</v>
      </c>
      <c r="U2021" s="1">
        <v>19.668600000000001</v>
      </c>
      <c r="V2021" s="3" t="str">
        <f>IF(M2021=People!$B$5,People!$A$5,IF(M2021=People!$B$4,People!$A$4,IF(M2021=People!$B$3,People!$A$3,IF(M2021=People!$B$2,People!$A$2,0))))</f>
        <v>Anna Andreadi</v>
      </c>
      <c r="W2021" s="3" t="str">
        <f>IFERROR(INDEX(Returns!A:A,MATCH(B2021,Returns!B:B,0)),"No")</f>
        <v>No</v>
      </c>
    </row>
    <row r="2022" spans="1:23" x14ac:dyDescent="0.2">
      <c r="A2022" s="1">
        <v>2021</v>
      </c>
      <c r="B2022" t="s">
        <v>7147</v>
      </c>
      <c r="C2022" s="2">
        <v>43362</v>
      </c>
      <c r="D2022" s="2">
        <v>43364</v>
      </c>
      <c r="E2022" s="1" t="s">
        <v>170</v>
      </c>
      <c r="F2022" s="1" t="s">
        <v>3921</v>
      </c>
      <c r="G2022" s="1" t="s">
        <v>3922</v>
      </c>
      <c r="H2022" s="1" t="s">
        <v>94</v>
      </c>
      <c r="I2022" s="1" t="s">
        <v>25</v>
      </c>
      <c r="J2022" s="1" t="s">
        <v>2980</v>
      </c>
      <c r="K2022" s="1" t="s">
        <v>1221</v>
      </c>
      <c r="L2022" s="1">
        <v>2908</v>
      </c>
      <c r="M2022" s="1" t="s">
        <v>135</v>
      </c>
      <c r="N2022" s="1" t="s">
        <v>1734</v>
      </c>
      <c r="O2022" s="1" t="s">
        <v>43</v>
      </c>
      <c r="P2022" s="1" t="s">
        <v>55</v>
      </c>
      <c r="Q2022" s="1" t="s">
        <v>1735</v>
      </c>
      <c r="R2022" s="1">
        <v>1606.23</v>
      </c>
      <c r="S2022" s="1">
        <v>9</v>
      </c>
      <c r="T2022" s="1">
        <v>0</v>
      </c>
      <c r="U2022" s="1">
        <v>481.86899999999986</v>
      </c>
      <c r="V2022" s="3" t="str">
        <f>IF(M2022=People!$B$5,People!$A$5,IF(M2022=People!$B$4,People!$A$4,IF(M2022=People!$B$3,People!$A$3,IF(M2022=People!$B$2,People!$A$2,0))))</f>
        <v>Chuck Magee</v>
      </c>
      <c r="W2022" s="3" t="str">
        <f>IFERROR(INDEX(Returns!A:A,MATCH(B2022,Returns!B:B,0)),"No")</f>
        <v>No</v>
      </c>
    </row>
    <row r="2023" spans="1:23" x14ac:dyDescent="0.2">
      <c r="A2023" s="1">
        <v>2022</v>
      </c>
      <c r="B2023" t="s">
        <v>7147</v>
      </c>
      <c r="C2023" s="2">
        <v>43362</v>
      </c>
      <c r="D2023" s="2">
        <v>43364</v>
      </c>
      <c r="E2023" s="1" t="s">
        <v>170</v>
      </c>
      <c r="F2023" s="1" t="s">
        <v>3921</v>
      </c>
      <c r="G2023" s="1" t="s">
        <v>3922</v>
      </c>
      <c r="H2023" s="1" t="s">
        <v>94</v>
      </c>
      <c r="I2023" s="1" t="s">
        <v>25</v>
      </c>
      <c r="J2023" s="1" t="s">
        <v>2980</v>
      </c>
      <c r="K2023" s="1" t="s">
        <v>1221</v>
      </c>
      <c r="L2023" s="1">
        <v>2908</v>
      </c>
      <c r="M2023" s="1" t="s">
        <v>135</v>
      </c>
      <c r="N2023" s="1" t="s">
        <v>494</v>
      </c>
      <c r="O2023" s="1" t="s">
        <v>43</v>
      </c>
      <c r="P2023" s="1" t="s">
        <v>84</v>
      </c>
      <c r="Q2023" s="1" t="s">
        <v>1879</v>
      </c>
      <c r="R2023" s="1">
        <v>17.04</v>
      </c>
      <c r="S2023" s="1">
        <v>3</v>
      </c>
      <c r="T2023" s="1">
        <v>0</v>
      </c>
      <c r="U2023" s="1">
        <v>7.6679999999999993</v>
      </c>
      <c r="V2023" s="3" t="str">
        <f>IF(M2023=People!$B$5,People!$A$5,IF(M2023=People!$B$4,People!$A$4,IF(M2023=People!$B$3,People!$A$3,IF(M2023=People!$B$2,People!$A$2,0))))</f>
        <v>Chuck Magee</v>
      </c>
      <c r="W2023" s="3" t="str">
        <f>IFERROR(INDEX(Returns!A:A,MATCH(B2023,Returns!B:B,0)),"No")</f>
        <v>No</v>
      </c>
    </row>
    <row r="2024" spans="1:23" x14ac:dyDescent="0.2">
      <c r="A2024" s="1">
        <v>2023</v>
      </c>
      <c r="B2024" t="s">
        <v>7147</v>
      </c>
      <c r="C2024" s="2">
        <v>43362</v>
      </c>
      <c r="D2024" s="2">
        <v>43364</v>
      </c>
      <c r="E2024" s="1" t="s">
        <v>170</v>
      </c>
      <c r="F2024" s="1" t="s">
        <v>3921</v>
      </c>
      <c r="G2024" s="1" t="s">
        <v>3922</v>
      </c>
      <c r="H2024" s="1" t="s">
        <v>94</v>
      </c>
      <c r="I2024" s="1" t="s">
        <v>25</v>
      </c>
      <c r="J2024" s="1" t="s">
        <v>2980</v>
      </c>
      <c r="K2024" s="1" t="s">
        <v>1221</v>
      </c>
      <c r="L2024" s="1">
        <v>2908</v>
      </c>
      <c r="M2024" s="1" t="s">
        <v>135</v>
      </c>
      <c r="N2024" s="1" t="s">
        <v>2408</v>
      </c>
      <c r="O2024" s="1" t="s">
        <v>43</v>
      </c>
      <c r="P2024" s="1" t="s">
        <v>70</v>
      </c>
      <c r="Q2024" s="1" t="s">
        <v>2409</v>
      </c>
      <c r="R2024" s="1">
        <v>49.53</v>
      </c>
      <c r="S2024" s="1">
        <v>3</v>
      </c>
      <c r="T2024" s="1">
        <v>0</v>
      </c>
      <c r="U2024" s="1">
        <v>23.774400000000004</v>
      </c>
      <c r="V2024" s="3" t="str">
        <f>IF(M2024=People!$B$5,People!$A$5,IF(M2024=People!$B$4,People!$A$4,IF(M2024=People!$B$3,People!$A$3,IF(M2024=People!$B$2,People!$A$2,0))))</f>
        <v>Chuck Magee</v>
      </c>
      <c r="W2024" s="3" t="str">
        <f>IFERROR(INDEX(Returns!A:A,MATCH(B2024,Returns!B:B,0)),"No")</f>
        <v>No</v>
      </c>
    </row>
    <row r="2025" spans="1:23" x14ac:dyDescent="0.2">
      <c r="A2025" s="1">
        <v>2024</v>
      </c>
      <c r="B2025" t="s">
        <v>7147</v>
      </c>
      <c r="C2025" s="2">
        <v>43362</v>
      </c>
      <c r="D2025" s="2">
        <v>43364</v>
      </c>
      <c r="E2025" s="1" t="s">
        <v>170</v>
      </c>
      <c r="F2025" s="1" t="s">
        <v>3921</v>
      </c>
      <c r="G2025" s="1" t="s">
        <v>3922</v>
      </c>
      <c r="H2025" s="1" t="s">
        <v>94</v>
      </c>
      <c r="I2025" s="1" t="s">
        <v>25</v>
      </c>
      <c r="J2025" s="1" t="s">
        <v>2980</v>
      </c>
      <c r="K2025" s="1" t="s">
        <v>1221</v>
      </c>
      <c r="L2025" s="1">
        <v>2908</v>
      </c>
      <c r="M2025" s="1" t="s">
        <v>135</v>
      </c>
      <c r="N2025" s="1" t="s">
        <v>2114</v>
      </c>
      <c r="O2025" s="1" t="s">
        <v>30</v>
      </c>
      <c r="P2025" s="1" t="s">
        <v>34</v>
      </c>
      <c r="Q2025" s="1" t="s">
        <v>2115</v>
      </c>
      <c r="R2025" s="1">
        <v>872.32</v>
      </c>
      <c r="S2025" s="1">
        <v>4</v>
      </c>
      <c r="T2025" s="1">
        <v>0</v>
      </c>
      <c r="U2025" s="1">
        <v>244.24959999999999</v>
      </c>
      <c r="V2025" s="3" t="str">
        <f>IF(M2025=People!$B$5,People!$A$5,IF(M2025=People!$B$4,People!$A$4,IF(M2025=People!$B$3,People!$A$3,IF(M2025=People!$B$2,People!$A$2,0))))</f>
        <v>Chuck Magee</v>
      </c>
      <c r="W2025" s="3" t="str">
        <f>IFERROR(INDEX(Returns!A:A,MATCH(B2025,Returns!B:B,0)),"No")</f>
        <v>No</v>
      </c>
    </row>
    <row r="2026" spans="1:23" x14ac:dyDescent="0.2">
      <c r="A2026" s="1">
        <v>2025</v>
      </c>
      <c r="B2026" t="s">
        <v>7148</v>
      </c>
      <c r="C2026" s="2">
        <v>43697</v>
      </c>
      <c r="D2026" s="2">
        <v>43699</v>
      </c>
      <c r="E2026" s="1" t="s">
        <v>21</v>
      </c>
      <c r="F2026" s="1" t="s">
        <v>2978</v>
      </c>
      <c r="G2026" s="1" t="s">
        <v>2979</v>
      </c>
      <c r="H2026" s="1" t="s">
        <v>24</v>
      </c>
      <c r="I2026" s="1" t="s">
        <v>25</v>
      </c>
      <c r="J2026" s="1" t="s">
        <v>2911</v>
      </c>
      <c r="K2026" s="1" t="s">
        <v>40</v>
      </c>
      <c r="L2026" s="1">
        <v>93727</v>
      </c>
      <c r="M2026" s="1" t="s">
        <v>41</v>
      </c>
      <c r="N2026" s="1" t="s">
        <v>3173</v>
      </c>
      <c r="O2026" s="1" t="s">
        <v>43</v>
      </c>
      <c r="P2026" s="1" t="s">
        <v>70</v>
      </c>
      <c r="Q2026" s="1" t="s">
        <v>3174</v>
      </c>
      <c r="R2026" s="1">
        <v>239.12000000000003</v>
      </c>
      <c r="S2026" s="1">
        <v>5</v>
      </c>
      <c r="T2026" s="1">
        <v>0.2</v>
      </c>
      <c r="U2026" s="1">
        <v>77.71399999999997</v>
      </c>
      <c r="V2026" s="3" t="str">
        <f>IF(M2026=People!$B$5,People!$A$5,IF(M2026=People!$B$4,People!$A$4,IF(M2026=People!$B$3,People!$A$3,IF(M2026=People!$B$2,People!$A$2,0))))</f>
        <v>Anna Andreadi</v>
      </c>
      <c r="W2026" s="3" t="str">
        <f>IFERROR(INDEX(Returns!A:A,MATCH(B2026,Returns!B:B,0)),"No")</f>
        <v>No</v>
      </c>
    </row>
    <row r="2027" spans="1:23" x14ac:dyDescent="0.2">
      <c r="A2027" s="1">
        <v>2026</v>
      </c>
      <c r="B2027" t="s">
        <v>7149</v>
      </c>
      <c r="C2027" s="2">
        <v>42807</v>
      </c>
      <c r="D2027" s="2">
        <v>42809</v>
      </c>
      <c r="E2027" s="1" t="s">
        <v>170</v>
      </c>
      <c r="F2027" s="1" t="s">
        <v>3483</v>
      </c>
      <c r="G2027" s="1" t="s">
        <v>3484</v>
      </c>
      <c r="H2027" s="1" t="s">
        <v>24</v>
      </c>
      <c r="I2027" s="1" t="s">
        <v>25</v>
      </c>
      <c r="J2027" s="1" t="s">
        <v>88</v>
      </c>
      <c r="K2027" s="1" t="s">
        <v>89</v>
      </c>
      <c r="L2027" s="1">
        <v>98103</v>
      </c>
      <c r="M2027" s="1" t="s">
        <v>41</v>
      </c>
      <c r="N2027" s="1" t="s">
        <v>2103</v>
      </c>
      <c r="O2027" s="1" t="s">
        <v>30</v>
      </c>
      <c r="P2027" s="1" t="s">
        <v>31</v>
      </c>
      <c r="Q2027" s="1" t="s">
        <v>2104</v>
      </c>
      <c r="R2027" s="1">
        <v>141.96</v>
      </c>
      <c r="S2027" s="1">
        <v>2</v>
      </c>
      <c r="T2027" s="1">
        <v>0</v>
      </c>
      <c r="U2027" s="1">
        <v>39.748800000000003</v>
      </c>
      <c r="V2027" s="3" t="str">
        <f>IF(M2027=People!$B$5,People!$A$5,IF(M2027=People!$B$4,People!$A$4,IF(M2027=People!$B$3,People!$A$3,IF(M2027=People!$B$2,People!$A$2,0))))</f>
        <v>Anna Andreadi</v>
      </c>
      <c r="W2027" s="3" t="str">
        <f>IFERROR(INDEX(Returns!A:A,MATCH(B2027,Returns!B:B,0)),"No")</f>
        <v>No</v>
      </c>
    </row>
    <row r="2028" spans="1:23" x14ac:dyDescent="0.2">
      <c r="A2028" s="1">
        <v>2027</v>
      </c>
      <c r="B2028" t="s">
        <v>7150</v>
      </c>
      <c r="C2028" s="2">
        <v>43351</v>
      </c>
      <c r="D2028" s="2">
        <v>43353</v>
      </c>
      <c r="E2028" s="1" t="s">
        <v>21</v>
      </c>
      <c r="F2028" s="1" t="s">
        <v>690</v>
      </c>
      <c r="G2028" s="1" t="s">
        <v>691</v>
      </c>
      <c r="H2028" s="1" t="s">
        <v>94</v>
      </c>
      <c r="I2028" s="1" t="s">
        <v>25</v>
      </c>
      <c r="J2028" s="1" t="s">
        <v>2109</v>
      </c>
      <c r="K2028" s="1" t="s">
        <v>40</v>
      </c>
      <c r="L2028" s="1">
        <v>93534</v>
      </c>
      <c r="M2028" s="1" t="s">
        <v>41</v>
      </c>
      <c r="N2028" s="1" t="s">
        <v>1173</v>
      </c>
      <c r="O2028" s="1" t="s">
        <v>43</v>
      </c>
      <c r="P2028" s="1" t="s">
        <v>70</v>
      </c>
      <c r="Q2028" s="1" t="s">
        <v>1174</v>
      </c>
      <c r="R2028" s="1">
        <v>33.024000000000001</v>
      </c>
      <c r="S2028" s="1">
        <v>2</v>
      </c>
      <c r="T2028" s="1">
        <v>0.2</v>
      </c>
      <c r="U2028" s="1">
        <v>11.558399999999999</v>
      </c>
      <c r="V2028" s="3" t="str">
        <f>IF(M2028=People!$B$5,People!$A$5,IF(M2028=People!$B$4,People!$A$4,IF(M2028=People!$B$3,People!$A$3,IF(M2028=People!$B$2,People!$A$2,0))))</f>
        <v>Anna Andreadi</v>
      </c>
      <c r="W2028" s="3" t="str">
        <f>IFERROR(INDEX(Returns!A:A,MATCH(B2028,Returns!B:B,0)),"No")</f>
        <v>No</v>
      </c>
    </row>
    <row r="2029" spans="1:23" x14ac:dyDescent="0.2">
      <c r="A2029" s="1">
        <v>2028</v>
      </c>
      <c r="B2029" t="s">
        <v>7150</v>
      </c>
      <c r="C2029" s="2">
        <v>43351</v>
      </c>
      <c r="D2029" s="2">
        <v>43353</v>
      </c>
      <c r="E2029" s="1" t="s">
        <v>21</v>
      </c>
      <c r="F2029" s="1" t="s">
        <v>690</v>
      </c>
      <c r="G2029" s="1" t="s">
        <v>691</v>
      </c>
      <c r="H2029" s="1" t="s">
        <v>94</v>
      </c>
      <c r="I2029" s="1" t="s">
        <v>25</v>
      </c>
      <c r="J2029" s="1" t="s">
        <v>2109</v>
      </c>
      <c r="K2029" s="1" t="s">
        <v>40</v>
      </c>
      <c r="L2029" s="1">
        <v>93534</v>
      </c>
      <c r="M2029" s="1" t="s">
        <v>41</v>
      </c>
      <c r="N2029" s="1" t="s">
        <v>1809</v>
      </c>
      <c r="O2029" s="1" t="s">
        <v>43</v>
      </c>
      <c r="P2029" s="1" t="s">
        <v>70</v>
      </c>
      <c r="Q2029" s="1" t="s">
        <v>1810</v>
      </c>
      <c r="R2029" s="1">
        <v>67.13600000000001</v>
      </c>
      <c r="S2029" s="1">
        <v>4</v>
      </c>
      <c r="T2029" s="1">
        <v>0.2</v>
      </c>
      <c r="U2029" s="1">
        <v>23.497599999999995</v>
      </c>
      <c r="V2029" s="3" t="str">
        <f>IF(M2029=People!$B$5,People!$A$5,IF(M2029=People!$B$4,People!$A$4,IF(M2029=People!$B$3,People!$A$3,IF(M2029=People!$B$2,People!$A$2,0))))</f>
        <v>Anna Andreadi</v>
      </c>
      <c r="W2029" s="3" t="str">
        <f>IFERROR(INDEX(Returns!A:A,MATCH(B2029,Returns!B:B,0)),"No")</f>
        <v>No</v>
      </c>
    </row>
    <row r="2030" spans="1:23" x14ac:dyDescent="0.2">
      <c r="A2030" s="1">
        <v>2029</v>
      </c>
      <c r="B2030" t="s">
        <v>7151</v>
      </c>
      <c r="C2030" s="2">
        <v>43065</v>
      </c>
      <c r="D2030" s="2">
        <v>43069</v>
      </c>
      <c r="E2030" s="1" t="s">
        <v>46</v>
      </c>
      <c r="F2030" s="1" t="s">
        <v>2283</v>
      </c>
      <c r="G2030" s="1" t="s">
        <v>2284</v>
      </c>
      <c r="H2030" s="1" t="s">
        <v>38</v>
      </c>
      <c r="I2030" s="1" t="s">
        <v>25</v>
      </c>
      <c r="J2030" s="1" t="s">
        <v>3923</v>
      </c>
      <c r="K2030" s="1" t="s">
        <v>1088</v>
      </c>
      <c r="L2030" s="1">
        <v>1453</v>
      </c>
      <c r="M2030" s="1" t="s">
        <v>135</v>
      </c>
      <c r="N2030" s="1" t="s">
        <v>698</v>
      </c>
      <c r="O2030" s="1" t="s">
        <v>43</v>
      </c>
      <c r="P2030" s="1" t="s">
        <v>70</v>
      </c>
      <c r="Q2030" s="1" t="s">
        <v>699</v>
      </c>
      <c r="R2030" s="1">
        <v>14.73</v>
      </c>
      <c r="S2030" s="1">
        <v>3</v>
      </c>
      <c r="T2030" s="1">
        <v>0</v>
      </c>
      <c r="U2030" s="1">
        <v>6.9230999999999998</v>
      </c>
      <c r="V2030" s="3" t="str">
        <f>IF(M2030=People!$B$5,People!$A$5,IF(M2030=People!$B$4,People!$A$4,IF(M2030=People!$B$3,People!$A$3,IF(M2030=People!$B$2,People!$A$2,0))))</f>
        <v>Chuck Magee</v>
      </c>
      <c r="W2030" s="3" t="str">
        <f>IFERROR(INDEX(Returns!A:A,MATCH(B2030,Returns!B:B,0)),"No")</f>
        <v>No</v>
      </c>
    </row>
    <row r="2031" spans="1:23" x14ac:dyDescent="0.2">
      <c r="A2031" s="1">
        <v>2030</v>
      </c>
      <c r="B2031" t="s">
        <v>7151</v>
      </c>
      <c r="C2031" s="2">
        <v>43065</v>
      </c>
      <c r="D2031" s="2">
        <v>43069</v>
      </c>
      <c r="E2031" s="1" t="s">
        <v>46</v>
      </c>
      <c r="F2031" s="1" t="s">
        <v>2283</v>
      </c>
      <c r="G2031" s="1" t="s">
        <v>2284</v>
      </c>
      <c r="H2031" s="1" t="s">
        <v>38</v>
      </c>
      <c r="I2031" s="1" t="s">
        <v>25</v>
      </c>
      <c r="J2031" s="1" t="s">
        <v>3923</v>
      </c>
      <c r="K2031" s="1" t="s">
        <v>1088</v>
      </c>
      <c r="L2031" s="1">
        <v>1453</v>
      </c>
      <c r="M2031" s="1" t="s">
        <v>135</v>
      </c>
      <c r="N2031" s="1" t="s">
        <v>3924</v>
      </c>
      <c r="O2031" s="1" t="s">
        <v>43</v>
      </c>
      <c r="P2031" s="1" t="s">
        <v>55</v>
      </c>
      <c r="Q2031" s="1" t="s">
        <v>3925</v>
      </c>
      <c r="R2031" s="1">
        <v>104.9</v>
      </c>
      <c r="S2031" s="1">
        <v>5</v>
      </c>
      <c r="T2031" s="1">
        <v>0</v>
      </c>
      <c r="U2031" s="1">
        <v>25.175999999999998</v>
      </c>
      <c r="V2031" s="3" t="str">
        <f>IF(M2031=People!$B$5,People!$A$5,IF(M2031=People!$B$4,People!$A$4,IF(M2031=People!$B$3,People!$A$3,IF(M2031=People!$B$2,People!$A$2,0))))</f>
        <v>Chuck Magee</v>
      </c>
      <c r="W2031" s="3" t="str">
        <f>IFERROR(INDEX(Returns!A:A,MATCH(B2031,Returns!B:B,0)),"No")</f>
        <v>No</v>
      </c>
    </row>
    <row r="2032" spans="1:23" x14ac:dyDescent="0.2">
      <c r="A2032" s="1">
        <v>2031</v>
      </c>
      <c r="B2032" t="s">
        <v>7151</v>
      </c>
      <c r="C2032" s="2">
        <v>43065</v>
      </c>
      <c r="D2032" s="2">
        <v>43069</v>
      </c>
      <c r="E2032" s="1" t="s">
        <v>46</v>
      </c>
      <c r="F2032" s="1" t="s">
        <v>2283</v>
      </c>
      <c r="G2032" s="1" t="s">
        <v>2284</v>
      </c>
      <c r="H2032" s="1" t="s">
        <v>38</v>
      </c>
      <c r="I2032" s="1" t="s">
        <v>25</v>
      </c>
      <c r="J2032" s="1" t="s">
        <v>3923</v>
      </c>
      <c r="K2032" s="1" t="s">
        <v>1088</v>
      </c>
      <c r="L2032" s="1">
        <v>1453</v>
      </c>
      <c r="M2032" s="1" t="s">
        <v>135</v>
      </c>
      <c r="N2032" s="1" t="s">
        <v>2582</v>
      </c>
      <c r="O2032" s="1" t="s">
        <v>43</v>
      </c>
      <c r="P2032" s="1" t="s">
        <v>70</v>
      </c>
      <c r="Q2032" s="1" t="s">
        <v>2583</v>
      </c>
      <c r="R2032" s="1">
        <v>61.04</v>
      </c>
      <c r="S2032" s="1">
        <v>4</v>
      </c>
      <c r="T2032" s="1">
        <v>0</v>
      </c>
      <c r="U2032" s="1">
        <v>30.52</v>
      </c>
      <c r="V2032" s="3" t="str">
        <f>IF(M2032=People!$B$5,People!$A$5,IF(M2032=People!$B$4,People!$A$4,IF(M2032=People!$B$3,People!$A$3,IF(M2032=People!$B$2,People!$A$2,0))))</f>
        <v>Chuck Magee</v>
      </c>
      <c r="W2032" s="3" t="str">
        <f>IFERROR(INDEX(Returns!A:A,MATCH(B2032,Returns!B:B,0)),"No")</f>
        <v>No</v>
      </c>
    </row>
    <row r="2033" spans="1:23" x14ac:dyDescent="0.2">
      <c r="A2033" s="1">
        <v>2032</v>
      </c>
      <c r="B2033" t="s">
        <v>7151</v>
      </c>
      <c r="C2033" s="2">
        <v>43065</v>
      </c>
      <c r="D2033" s="2">
        <v>43069</v>
      </c>
      <c r="E2033" s="1" t="s">
        <v>46</v>
      </c>
      <c r="F2033" s="1" t="s">
        <v>2283</v>
      </c>
      <c r="G2033" s="1" t="s">
        <v>2284</v>
      </c>
      <c r="H2033" s="1" t="s">
        <v>38</v>
      </c>
      <c r="I2033" s="1" t="s">
        <v>25</v>
      </c>
      <c r="J2033" s="1" t="s">
        <v>3923</v>
      </c>
      <c r="K2033" s="1" t="s">
        <v>1088</v>
      </c>
      <c r="L2033" s="1">
        <v>1453</v>
      </c>
      <c r="M2033" s="1" t="s">
        <v>135</v>
      </c>
      <c r="N2033" s="1" t="s">
        <v>3342</v>
      </c>
      <c r="O2033" s="1" t="s">
        <v>43</v>
      </c>
      <c r="P2033" s="1" t="s">
        <v>84</v>
      </c>
      <c r="Q2033" s="1" t="s">
        <v>3343</v>
      </c>
      <c r="R2033" s="1">
        <v>10.95</v>
      </c>
      <c r="S2033" s="1">
        <v>3</v>
      </c>
      <c r="T2033" s="1">
        <v>0</v>
      </c>
      <c r="U2033" s="1">
        <v>5.1464999999999996</v>
      </c>
      <c r="V2033" s="3" t="str">
        <f>IF(M2033=People!$B$5,People!$A$5,IF(M2033=People!$B$4,People!$A$4,IF(M2033=People!$B$3,People!$A$3,IF(M2033=People!$B$2,People!$A$2,0))))</f>
        <v>Chuck Magee</v>
      </c>
      <c r="W2033" s="3" t="str">
        <f>IFERROR(INDEX(Returns!A:A,MATCH(B2033,Returns!B:B,0)),"No")</f>
        <v>No</v>
      </c>
    </row>
    <row r="2034" spans="1:23" x14ac:dyDescent="0.2">
      <c r="A2034" s="1">
        <v>2033</v>
      </c>
      <c r="B2034" t="s">
        <v>7152</v>
      </c>
      <c r="C2034" s="2">
        <v>43443</v>
      </c>
      <c r="D2034" s="2">
        <v>43447</v>
      </c>
      <c r="E2034" s="1" t="s">
        <v>46</v>
      </c>
      <c r="F2034" s="1" t="s">
        <v>2338</v>
      </c>
      <c r="G2034" s="1" t="s">
        <v>2339</v>
      </c>
      <c r="H2034" s="1" t="s">
        <v>38</v>
      </c>
      <c r="I2034" s="1" t="s">
        <v>25</v>
      </c>
      <c r="J2034" s="1" t="s">
        <v>95</v>
      </c>
      <c r="K2034" s="1" t="s">
        <v>96</v>
      </c>
      <c r="L2034" s="1">
        <v>76106</v>
      </c>
      <c r="M2034" s="1" t="s">
        <v>97</v>
      </c>
      <c r="N2034" s="1" t="s">
        <v>2340</v>
      </c>
      <c r="O2034" s="1" t="s">
        <v>43</v>
      </c>
      <c r="P2034" s="1" t="s">
        <v>84</v>
      </c>
      <c r="Q2034" s="1" t="s">
        <v>2341</v>
      </c>
      <c r="R2034" s="1">
        <v>9.3920000000000012</v>
      </c>
      <c r="S2034" s="1">
        <v>2</v>
      </c>
      <c r="T2034" s="1">
        <v>0.2</v>
      </c>
      <c r="U2034" s="1">
        <v>3.2871999999999999</v>
      </c>
      <c r="V2034" s="3" t="str">
        <f>IF(M2034=People!$B$5,People!$A$5,IF(M2034=People!$B$4,People!$A$4,IF(M2034=People!$B$3,People!$A$3,IF(M2034=People!$B$2,People!$A$2,0))))</f>
        <v>Kelly Williams</v>
      </c>
      <c r="W2034" s="3" t="str">
        <f>IFERROR(INDEX(Returns!A:A,MATCH(B2034,Returns!B:B,0)),"No")</f>
        <v>No</v>
      </c>
    </row>
    <row r="2035" spans="1:23" x14ac:dyDescent="0.2">
      <c r="A2035" s="1">
        <v>2034</v>
      </c>
      <c r="B2035" t="s">
        <v>7152</v>
      </c>
      <c r="C2035" s="2">
        <v>43443</v>
      </c>
      <c r="D2035" s="2">
        <v>43447</v>
      </c>
      <c r="E2035" s="1" t="s">
        <v>46</v>
      </c>
      <c r="F2035" s="1" t="s">
        <v>2338</v>
      </c>
      <c r="G2035" s="1" t="s">
        <v>2339</v>
      </c>
      <c r="H2035" s="1" t="s">
        <v>38</v>
      </c>
      <c r="I2035" s="1" t="s">
        <v>25</v>
      </c>
      <c r="J2035" s="1" t="s">
        <v>95</v>
      </c>
      <c r="K2035" s="1" t="s">
        <v>96</v>
      </c>
      <c r="L2035" s="1">
        <v>76106</v>
      </c>
      <c r="M2035" s="1" t="s">
        <v>97</v>
      </c>
      <c r="N2035" s="1" t="s">
        <v>3661</v>
      </c>
      <c r="O2035" s="1" t="s">
        <v>43</v>
      </c>
      <c r="P2035" s="1" t="s">
        <v>63</v>
      </c>
      <c r="Q2035" s="1" t="s">
        <v>3662</v>
      </c>
      <c r="R2035" s="1">
        <v>9.3280000000000012</v>
      </c>
      <c r="S2035" s="1">
        <v>1</v>
      </c>
      <c r="T2035" s="1">
        <v>0.2</v>
      </c>
      <c r="U2035" s="1">
        <v>0.8162000000000007</v>
      </c>
      <c r="V2035" s="3" t="str">
        <f>IF(M2035=People!$B$5,People!$A$5,IF(M2035=People!$B$4,People!$A$4,IF(M2035=People!$B$3,People!$A$3,IF(M2035=People!$B$2,People!$A$2,0))))</f>
        <v>Kelly Williams</v>
      </c>
      <c r="W2035" s="3" t="str">
        <f>IFERROR(INDEX(Returns!A:A,MATCH(B2035,Returns!B:B,0)),"No")</f>
        <v>No</v>
      </c>
    </row>
    <row r="2036" spans="1:23" x14ac:dyDescent="0.2">
      <c r="A2036" s="1">
        <v>2035</v>
      </c>
      <c r="B2036" t="s">
        <v>7153</v>
      </c>
      <c r="C2036" s="2">
        <v>43733</v>
      </c>
      <c r="D2036" s="2">
        <v>43737</v>
      </c>
      <c r="E2036" s="1" t="s">
        <v>46</v>
      </c>
      <c r="F2036" s="1" t="s">
        <v>3926</v>
      </c>
      <c r="G2036" s="1" t="s">
        <v>3927</v>
      </c>
      <c r="H2036" s="1" t="s">
        <v>24</v>
      </c>
      <c r="I2036" s="1" t="s">
        <v>25</v>
      </c>
      <c r="J2036" s="1" t="s">
        <v>346</v>
      </c>
      <c r="K2036" s="1" t="s">
        <v>206</v>
      </c>
      <c r="L2036" s="1">
        <v>55901</v>
      </c>
      <c r="M2036" s="1" t="s">
        <v>97</v>
      </c>
      <c r="N2036" s="1" t="s">
        <v>2811</v>
      </c>
      <c r="O2036" s="1" t="s">
        <v>43</v>
      </c>
      <c r="P2036" s="1" t="s">
        <v>70</v>
      </c>
      <c r="Q2036" s="1" t="s">
        <v>2812</v>
      </c>
      <c r="R2036" s="1">
        <v>8.26</v>
      </c>
      <c r="S2036" s="1">
        <v>2</v>
      </c>
      <c r="T2036" s="1">
        <v>0</v>
      </c>
      <c r="U2036" s="1">
        <v>3.8822000000000001</v>
      </c>
      <c r="V2036" s="3" t="str">
        <f>IF(M2036=People!$B$5,People!$A$5,IF(M2036=People!$B$4,People!$A$4,IF(M2036=People!$B$3,People!$A$3,IF(M2036=People!$B$2,People!$A$2,0))))</f>
        <v>Kelly Williams</v>
      </c>
      <c r="W2036" s="3" t="str">
        <f>IFERROR(INDEX(Returns!A:A,MATCH(B2036,Returns!B:B,0)),"No")</f>
        <v>No</v>
      </c>
    </row>
    <row r="2037" spans="1:23" x14ac:dyDescent="0.2">
      <c r="A2037" s="1">
        <v>2036</v>
      </c>
      <c r="B2037" t="s">
        <v>7153</v>
      </c>
      <c r="C2037" s="2">
        <v>43733</v>
      </c>
      <c r="D2037" s="2">
        <v>43737</v>
      </c>
      <c r="E2037" s="1" t="s">
        <v>46</v>
      </c>
      <c r="F2037" s="1" t="s">
        <v>3926</v>
      </c>
      <c r="G2037" s="1" t="s">
        <v>3927</v>
      </c>
      <c r="H2037" s="1" t="s">
        <v>24</v>
      </c>
      <c r="I2037" s="1" t="s">
        <v>25</v>
      </c>
      <c r="J2037" s="1" t="s">
        <v>346</v>
      </c>
      <c r="K2037" s="1" t="s">
        <v>206</v>
      </c>
      <c r="L2037" s="1">
        <v>55901</v>
      </c>
      <c r="M2037" s="1" t="s">
        <v>97</v>
      </c>
      <c r="N2037" s="1" t="s">
        <v>235</v>
      </c>
      <c r="O2037" s="1" t="s">
        <v>30</v>
      </c>
      <c r="P2037" s="1" t="s">
        <v>34</v>
      </c>
      <c r="Q2037" s="1" t="s">
        <v>236</v>
      </c>
      <c r="R2037" s="1">
        <v>269.96999999999997</v>
      </c>
      <c r="S2037" s="1">
        <v>3</v>
      </c>
      <c r="T2037" s="1">
        <v>0</v>
      </c>
      <c r="U2037" s="1">
        <v>51.294299999999964</v>
      </c>
      <c r="V2037" s="3" t="str">
        <f>IF(M2037=People!$B$5,People!$A$5,IF(M2037=People!$B$4,People!$A$4,IF(M2037=People!$B$3,People!$A$3,IF(M2037=People!$B$2,People!$A$2,0))))</f>
        <v>Kelly Williams</v>
      </c>
      <c r="W2037" s="3" t="str">
        <f>IFERROR(INDEX(Returns!A:A,MATCH(B2037,Returns!B:B,0)),"No")</f>
        <v>No</v>
      </c>
    </row>
    <row r="2038" spans="1:23" x14ac:dyDescent="0.2">
      <c r="A2038" s="1">
        <v>2037</v>
      </c>
      <c r="B2038" t="s">
        <v>5991</v>
      </c>
      <c r="C2038" s="2">
        <v>42758</v>
      </c>
      <c r="D2038" s="2">
        <v>42762</v>
      </c>
      <c r="E2038" s="1" t="s">
        <v>46</v>
      </c>
      <c r="F2038" s="1" t="s">
        <v>1457</v>
      </c>
      <c r="G2038" s="1" t="s">
        <v>1458</v>
      </c>
      <c r="H2038" s="1" t="s">
        <v>94</v>
      </c>
      <c r="I2038" s="1" t="s">
        <v>25</v>
      </c>
      <c r="J2038" s="1" t="s">
        <v>3928</v>
      </c>
      <c r="K2038" s="1" t="s">
        <v>1528</v>
      </c>
      <c r="L2038" s="1">
        <v>59715</v>
      </c>
      <c r="M2038" s="1" t="s">
        <v>41</v>
      </c>
      <c r="N2038" s="1" t="s">
        <v>1255</v>
      </c>
      <c r="O2038" s="1" t="s">
        <v>43</v>
      </c>
      <c r="P2038" s="1" t="s">
        <v>84</v>
      </c>
      <c r="Q2038" s="1" t="s">
        <v>1256</v>
      </c>
      <c r="R2038" s="1">
        <v>29.04</v>
      </c>
      <c r="S2038" s="1">
        <v>3</v>
      </c>
      <c r="T2038" s="1">
        <v>0</v>
      </c>
      <c r="U2038" s="1">
        <v>13.9392</v>
      </c>
      <c r="V2038" s="3" t="str">
        <f>IF(M2038=People!$B$5,People!$A$5,IF(M2038=People!$B$4,People!$A$4,IF(M2038=People!$B$3,People!$A$3,IF(M2038=People!$B$2,People!$A$2,0))))</f>
        <v>Anna Andreadi</v>
      </c>
      <c r="W2038" s="3" t="str">
        <f>IFERROR(INDEX(Returns!A:A,MATCH(B2038,Returns!B:B,0)),"No")</f>
        <v>Yes</v>
      </c>
    </row>
    <row r="2039" spans="1:23" x14ac:dyDescent="0.2">
      <c r="A2039" s="1">
        <v>2038</v>
      </c>
      <c r="B2039" t="s">
        <v>5991</v>
      </c>
      <c r="C2039" s="2">
        <v>42758</v>
      </c>
      <c r="D2039" s="2">
        <v>42762</v>
      </c>
      <c r="E2039" s="1" t="s">
        <v>46</v>
      </c>
      <c r="F2039" s="1" t="s">
        <v>1457</v>
      </c>
      <c r="G2039" s="1" t="s">
        <v>1458</v>
      </c>
      <c r="H2039" s="1" t="s">
        <v>94</v>
      </c>
      <c r="I2039" s="1" t="s">
        <v>25</v>
      </c>
      <c r="J2039" s="1" t="s">
        <v>3928</v>
      </c>
      <c r="K2039" s="1" t="s">
        <v>1528</v>
      </c>
      <c r="L2039" s="1">
        <v>59715</v>
      </c>
      <c r="M2039" s="1" t="s">
        <v>41</v>
      </c>
      <c r="N2039" s="1" t="s">
        <v>3577</v>
      </c>
      <c r="O2039" s="1" t="s">
        <v>43</v>
      </c>
      <c r="P2039" s="1" t="s">
        <v>44</v>
      </c>
      <c r="Q2039" s="1" t="s">
        <v>3578</v>
      </c>
      <c r="R2039" s="1">
        <v>14.62</v>
      </c>
      <c r="S2039" s="1">
        <v>2</v>
      </c>
      <c r="T2039" s="1">
        <v>0</v>
      </c>
      <c r="U2039" s="1">
        <v>6.8713999999999995</v>
      </c>
      <c r="V2039" s="3" t="str">
        <f>IF(M2039=People!$B$5,People!$A$5,IF(M2039=People!$B$4,People!$A$4,IF(M2039=People!$B$3,People!$A$3,IF(M2039=People!$B$2,People!$A$2,0))))</f>
        <v>Anna Andreadi</v>
      </c>
      <c r="W2039" s="3" t="str">
        <f>IFERROR(INDEX(Returns!A:A,MATCH(B2039,Returns!B:B,0)),"No")</f>
        <v>Yes</v>
      </c>
    </row>
    <row r="2040" spans="1:23" x14ac:dyDescent="0.2">
      <c r="A2040" s="1">
        <v>2039</v>
      </c>
      <c r="B2040" t="s">
        <v>7154</v>
      </c>
      <c r="C2040" s="2">
        <v>42904</v>
      </c>
      <c r="D2040" s="2">
        <v>42909</v>
      </c>
      <c r="E2040" s="1" t="s">
        <v>46</v>
      </c>
      <c r="F2040" s="1" t="s">
        <v>2646</v>
      </c>
      <c r="G2040" s="1" t="s">
        <v>2647</v>
      </c>
      <c r="H2040" s="1" t="s">
        <v>94</v>
      </c>
      <c r="I2040" s="1" t="s">
        <v>25</v>
      </c>
      <c r="J2040" s="1" t="s">
        <v>1209</v>
      </c>
      <c r="K2040" s="1" t="s">
        <v>279</v>
      </c>
      <c r="L2040" s="1">
        <v>85345</v>
      </c>
      <c r="M2040" s="1" t="s">
        <v>41</v>
      </c>
      <c r="N2040" s="1" t="s">
        <v>3929</v>
      </c>
      <c r="O2040" s="1" t="s">
        <v>43</v>
      </c>
      <c r="P2040" s="1" t="s">
        <v>84</v>
      </c>
      <c r="Q2040" s="1" t="s">
        <v>3930</v>
      </c>
      <c r="R2040" s="1">
        <v>11.952000000000002</v>
      </c>
      <c r="S2040" s="1">
        <v>3</v>
      </c>
      <c r="T2040" s="1">
        <v>0.2</v>
      </c>
      <c r="U2040" s="1">
        <v>4.3326000000000002</v>
      </c>
      <c r="V2040" s="3" t="str">
        <f>IF(M2040=People!$B$5,People!$A$5,IF(M2040=People!$B$4,People!$A$4,IF(M2040=People!$B$3,People!$A$3,IF(M2040=People!$B$2,People!$A$2,0))))</f>
        <v>Anna Andreadi</v>
      </c>
      <c r="W2040" s="3" t="str">
        <f>IFERROR(INDEX(Returns!A:A,MATCH(B2040,Returns!B:B,0)),"No")</f>
        <v>No</v>
      </c>
    </row>
    <row r="2041" spans="1:23" x14ac:dyDescent="0.2">
      <c r="A2041" s="1">
        <v>2040</v>
      </c>
      <c r="B2041" t="s">
        <v>7154</v>
      </c>
      <c r="C2041" s="2">
        <v>42904</v>
      </c>
      <c r="D2041" s="2">
        <v>42909</v>
      </c>
      <c r="E2041" s="1" t="s">
        <v>46</v>
      </c>
      <c r="F2041" s="1" t="s">
        <v>2646</v>
      </c>
      <c r="G2041" s="1" t="s">
        <v>2647</v>
      </c>
      <c r="H2041" s="1" t="s">
        <v>94</v>
      </c>
      <c r="I2041" s="1" t="s">
        <v>25</v>
      </c>
      <c r="J2041" s="1" t="s">
        <v>1209</v>
      </c>
      <c r="K2041" s="1" t="s">
        <v>279</v>
      </c>
      <c r="L2041" s="1">
        <v>85345</v>
      </c>
      <c r="M2041" s="1" t="s">
        <v>41</v>
      </c>
      <c r="N2041" s="1" t="s">
        <v>2832</v>
      </c>
      <c r="O2041" s="1" t="s">
        <v>43</v>
      </c>
      <c r="P2041" s="1" t="s">
        <v>70</v>
      </c>
      <c r="Q2041" s="1" t="s">
        <v>2833</v>
      </c>
      <c r="R2041" s="1">
        <v>4.5360000000000014</v>
      </c>
      <c r="S2041" s="1">
        <v>7</v>
      </c>
      <c r="T2041" s="1">
        <v>0.7</v>
      </c>
      <c r="U2041" s="1">
        <v>-3.3263999999999996</v>
      </c>
      <c r="V2041" s="3" t="str">
        <f>IF(M2041=People!$B$5,People!$A$5,IF(M2041=People!$B$4,People!$A$4,IF(M2041=People!$B$3,People!$A$3,IF(M2041=People!$B$2,People!$A$2,0))))</f>
        <v>Anna Andreadi</v>
      </c>
      <c r="W2041" s="3" t="str">
        <f>IFERROR(INDEX(Returns!A:A,MATCH(B2041,Returns!B:B,0)),"No")</f>
        <v>No</v>
      </c>
    </row>
    <row r="2042" spans="1:23" x14ac:dyDescent="0.2">
      <c r="A2042" s="1">
        <v>2041</v>
      </c>
      <c r="B2042" t="s">
        <v>7154</v>
      </c>
      <c r="C2042" s="2">
        <v>42904</v>
      </c>
      <c r="D2042" s="2">
        <v>42909</v>
      </c>
      <c r="E2042" s="1" t="s">
        <v>46</v>
      </c>
      <c r="F2042" s="1" t="s">
        <v>2646</v>
      </c>
      <c r="G2042" s="1" t="s">
        <v>2647</v>
      </c>
      <c r="H2042" s="1" t="s">
        <v>94</v>
      </c>
      <c r="I2042" s="1" t="s">
        <v>25</v>
      </c>
      <c r="J2042" s="1" t="s">
        <v>1209</v>
      </c>
      <c r="K2042" s="1" t="s">
        <v>279</v>
      </c>
      <c r="L2042" s="1">
        <v>85345</v>
      </c>
      <c r="M2042" s="1" t="s">
        <v>41</v>
      </c>
      <c r="N2042" s="1" t="s">
        <v>2582</v>
      </c>
      <c r="O2042" s="1" t="s">
        <v>43</v>
      </c>
      <c r="P2042" s="1" t="s">
        <v>70</v>
      </c>
      <c r="Q2042" s="1" t="s">
        <v>2583</v>
      </c>
      <c r="R2042" s="1">
        <v>9.1560000000000006</v>
      </c>
      <c r="S2042" s="1">
        <v>2</v>
      </c>
      <c r="T2042" s="1">
        <v>0.7</v>
      </c>
      <c r="U2042" s="1">
        <v>-6.1039999999999974</v>
      </c>
      <c r="V2042" s="3" t="str">
        <f>IF(M2042=People!$B$5,People!$A$5,IF(M2042=People!$B$4,People!$A$4,IF(M2042=People!$B$3,People!$A$3,IF(M2042=People!$B$2,People!$A$2,0))))</f>
        <v>Anna Andreadi</v>
      </c>
      <c r="W2042" s="3" t="str">
        <f>IFERROR(INDEX(Returns!A:A,MATCH(B2042,Returns!B:B,0)),"No")</f>
        <v>No</v>
      </c>
    </row>
    <row r="2043" spans="1:23" x14ac:dyDescent="0.2">
      <c r="A2043" s="1">
        <v>2042</v>
      </c>
      <c r="B2043" t="s">
        <v>7154</v>
      </c>
      <c r="C2043" s="2">
        <v>42904</v>
      </c>
      <c r="D2043" s="2">
        <v>42909</v>
      </c>
      <c r="E2043" s="1" t="s">
        <v>46</v>
      </c>
      <c r="F2043" s="1" t="s">
        <v>2646</v>
      </c>
      <c r="G2043" s="1" t="s">
        <v>2647</v>
      </c>
      <c r="H2043" s="1" t="s">
        <v>94</v>
      </c>
      <c r="I2043" s="1" t="s">
        <v>25</v>
      </c>
      <c r="J2043" s="1" t="s">
        <v>1209</v>
      </c>
      <c r="K2043" s="1" t="s">
        <v>279</v>
      </c>
      <c r="L2043" s="1">
        <v>85345</v>
      </c>
      <c r="M2043" s="1" t="s">
        <v>41</v>
      </c>
      <c r="N2043" s="1" t="s">
        <v>3737</v>
      </c>
      <c r="O2043" s="1" t="s">
        <v>30</v>
      </c>
      <c r="P2043" s="1" t="s">
        <v>60</v>
      </c>
      <c r="Q2043" s="1" t="s">
        <v>3738</v>
      </c>
      <c r="R2043" s="1">
        <v>75.36</v>
      </c>
      <c r="S2043" s="1">
        <v>5</v>
      </c>
      <c r="T2043" s="1">
        <v>0.2</v>
      </c>
      <c r="U2043" s="1">
        <v>20.724000000000007</v>
      </c>
      <c r="V2043" s="3" t="str">
        <f>IF(M2043=People!$B$5,People!$A$5,IF(M2043=People!$B$4,People!$A$4,IF(M2043=People!$B$3,People!$A$3,IF(M2043=People!$B$2,People!$A$2,0))))</f>
        <v>Anna Andreadi</v>
      </c>
      <c r="W2043" s="3" t="str">
        <f>IFERROR(INDEX(Returns!A:A,MATCH(B2043,Returns!B:B,0)),"No")</f>
        <v>No</v>
      </c>
    </row>
    <row r="2044" spans="1:23" x14ac:dyDescent="0.2">
      <c r="A2044" s="1">
        <v>2043</v>
      </c>
      <c r="B2044" t="s">
        <v>7155</v>
      </c>
      <c r="C2044" s="2">
        <v>43010</v>
      </c>
      <c r="D2044" s="2">
        <v>43016</v>
      </c>
      <c r="E2044" s="1" t="s">
        <v>46</v>
      </c>
      <c r="F2044" s="1" t="s">
        <v>1370</v>
      </c>
      <c r="G2044" s="1" t="s">
        <v>1371</v>
      </c>
      <c r="H2044" s="1" t="s">
        <v>38</v>
      </c>
      <c r="I2044" s="1" t="s">
        <v>25</v>
      </c>
      <c r="J2044" s="1" t="s">
        <v>833</v>
      </c>
      <c r="K2044" s="1" t="s">
        <v>40</v>
      </c>
      <c r="L2044" s="1">
        <v>92105</v>
      </c>
      <c r="M2044" s="1" t="s">
        <v>41</v>
      </c>
      <c r="N2044" s="1" t="s">
        <v>3931</v>
      </c>
      <c r="O2044" s="1" t="s">
        <v>43</v>
      </c>
      <c r="P2044" s="1" t="s">
        <v>70</v>
      </c>
      <c r="Q2044" s="1" t="s">
        <v>3932</v>
      </c>
      <c r="R2044" s="1">
        <v>57.504000000000005</v>
      </c>
      <c r="S2044" s="1">
        <v>6</v>
      </c>
      <c r="T2044" s="1">
        <v>0.2</v>
      </c>
      <c r="U2044" s="1">
        <v>20.1264</v>
      </c>
      <c r="V2044" s="3" t="str">
        <f>IF(M2044=People!$B$5,People!$A$5,IF(M2044=People!$B$4,People!$A$4,IF(M2044=People!$B$3,People!$A$3,IF(M2044=People!$B$2,People!$A$2,0))))</f>
        <v>Anna Andreadi</v>
      </c>
      <c r="W2044" s="3" t="str">
        <f>IFERROR(INDEX(Returns!A:A,MATCH(B2044,Returns!B:B,0)),"No")</f>
        <v>No</v>
      </c>
    </row>
    <row r="2045" spans="1:23" x14ac:dyDescent="0.2">
      <c r="A2045" s="1">
        <v>2044</v>
      </c>
      <c r="B2045" t="s">
        <v>7156</v>
      </c>
      <c r="C2045" s="2">
        <v>43787</v>
      </c>
      <c r="D2045" s="2">
        <v>43792</v>
      </c>
      <c r="E2045" s="1" t="s">
        <v>46</v>
      </c>
      <c r="F2045" s="1" t="s">
        <v>3300</v>
      </c>
      <c r="G2045" s="1" t="s">
        <v>3301</v>
      </c>
      <c r="H2045" s="1" t="s">
        <v>38</v>
      </c>
      <c r="I2045" s="1" t="s">
        <v>25</v>
      </c>
      <c r="J2045" s="1" t="s">
        <v>980</v>
      </c>
      <c r="K2045" s="1" t="s">
        <v>440</v>
      </c>
      <c r="L2045" s="1">
        <v>44107</v>
      </c>
      <c r="M2045" s="1" t="s">
        <v>135</v>
      </c>
      <c r="N2045" s="1" t="s">
        <v>2985</v>
      </c>
      <c r="O2045" s="1" t="s">
        <v>43</v>
      </c>
      <c r="P2045" s="1" t="s">
        <v>63</v>
      </c>
      <c r="Q2045" s="1" t="s">
        <v>2986</v>
      </c>
      <c r="R2045" s="1">
        <v>38.864000000000004</v>
      </c>
      <c r="S2045" s="1">
        <v>7</v>
      </c>
      <c r="T2045" s="1">
        <v>0.2</v>
      </c>
      <c r="U2045" s="1">
        <v>7.7728000000000002</v>
      </c>
      <c r="V2045" s="3" t="str">
        <f>IF(M2045=People!$B$5,People!$A$5,IF(M2045=People!$B$4,People!$A$4,IF(M2045=People!$B$3,People!$A$3,IF(M2045=People!$B$2,People!$A$2,0))))</f>
        <v>Chuck Magee</v>
      </c>
      <c r="W2045" s="3" t="str">
        <f>IFERROR(INDEX(Returns!A:A,MATCH(B2045,Returns!B:B,0)),"No")</f>
        <v>No</v>
      </c>
    </row>
    <row r="2046" spans="1:23" x14ac:dyDescent="0.2">
      <c r="A2046" s="1">
        <v>2045</v>
      </c>
      <c r="B2046" t="s">
        <v>7157</v>
      </c>
      <c r="C2046" s="2">
        <v>42599</v>
      </c>
      <c r="D2046" s="2">
        <v>42605</v>
      </c>
      <c r="E2046" s="1" t="s">
        <v>46</v>
      </c>
      <c r="F2046" s="1" t="s">
        <v>123</v>
      </c>
      <c r="G2046" s="1" t="s">
        <v>124</v>
      </c>
      <c r="H2046" s="1" t="s">
        <v>38</v>
      </c>
      <c r="I2046" s="1" t="s">
        <v>25</v>
      </c>
      <c r="J2046" s="1" t="s">
        <v>167</v>
      </c>
      <c r="K2046" s="1" t="s">
        <v>96</v>
      </c>
      <c r="L2046" s="1">
        <v>77095</v>
      </c>
      <c r="M2046" s="1" t="s">
        <v>97</v>
      </c>
      <c r="N2046" s="1" t="s">
        <v>3202</v>
      </c>
      <c r="O2046" s="1" t="s">
        <v>43</v>
      </c>
      <c r="P2046" s="1" t="s">
        <v>84</v>
      </c>
      <c r="Q2046" s="1" t="s">
        <v>3203</v>
      </c>
      <c r="R2046" s="1">
        <v>15.552000000000003</v>
      </c>
      <c r="S2046" s="1">
        <v>3</v>
      </c>
      <c r="T2046" s="1">
        <v>0.2</v>
      </c>
      <c r="U2046" s="1">
        <v>5.4432</v>
      </c>
      <c r="V2046" s="3" t="str">
        <f>IF(M2046=People!$B$5,People!$A$5,IF(M2046=People!$B$4,People!$A$4,IF(M2046=People!$B$3,People!$A$3,IF(M2046=People!$B$2,People!$A$2,0))))</f>
        <v>Kelly Williams</v>
      </c>
      <c r="W2046" s="3" t="str">
        <f>IFERROR(INDEX(Returns!A:A,MATCH(B2046,Returns!B:B,0)),"No")</f>
        <v>No</v>
      </c>
    </row>
    <row r="2047" spans="1:23" x14ac:dyDescent="0.2">
      <c r="A2047" s="1">
        <v>2046</v>
      </c>
      <c r="B2047" t="s">
        <v>7158</v>
      </c>
      <c r="C2047" s="2">
        <v>43298</v>
      </c>
      <c r="D2047" s="2">
        <v>43302</v>
      </c>
      <c r="E2047" s="1" t="s">
        <v>46</v>
      </c>
      <c r="F2047" s="1" t="s">
        <v>3933</v>
      </c>
      <c r="G2047" s="1" t="s">
        <v>3934</v>
      </c>
      <c r="H2047" s="1" t="s">
        <v>38</v>
      </c>
      <c r="I2047" s="1" t="s">
        <v>25</v>
      </c>
      <c r="J2047" s="1" t="s">
        <v>3935</v>
      </c>
      <c r="K2047" s="1" t="s">
        <v>693</v>
      </c>
      <c r="L2047" s="1">
        <v>8861</v>
      </c>
      <c r="M2047" s="1" t="s">
        <v>135</v>
      </c>
      <c r="N2047" s="1" t="s">
        <v>2385</v>
      </c>
      <c r="O2047" s="1" t="s">
        <v>43</v>
      </c>
      <c r="P2047" s="1" t="s">
        <v>73</v>
      </c>
      <c r="Q2047" s="1" t="s">
        <v>2386</v>
      </c>
      <c r="R2047" s="1">
        <v>162.63999999999999</v>
      </c>
      <c r="S2047" s="1">
        <v>2</v>
      </c>
      <c r="T2047" s="1">
        <v>0</v>
      </c>
      <c r="U2047" s="1">
        <v>45.539199999999994</v>
      </c>
      <c r="V2047" s="3" t="str">
        <f>IF(M2047=People!$B$5,People!$A$5,IF(M2047=People!$B$4,People!$A$4,IF(M2047=People!$B$3,People!$A$3,IF(M2047=People!$B$2,People!$A$2,0))))</f>
        <v>Chuck Magee</v>
      </c>
      <c r="W2047" s="3" t="str">
        <f>IFERROR(INDEX(Returns!A:A,MATCH(B2047,Returns!B:B,0)),"No")</f>
        <v>No</v>
      </c>
    </row>
    <row r="2048" spans="1:23" x14ac:dyDescent="0.2">
      <c r="A2048" s="1">
        <v>2047</v>
      </c>
      <c r="B2048" t="s">
        <v>7158</v>
      </c>
      <c r="C2048" s="2">
        <v>43298</v>
      </c>
      <c r="D2048" s="2">
        <v>43302</v>
      </c>
      <c r="E2048" s="1" t="s">
        <v>46</v>
      </c>
      <c r="F2048" s="1" t="s">
        <v>3933</v>
      </c>
      <c r="G2048" s="1" t="s">
        <v>3934</v>
      </c>
      <c r="H2048" s="1" t="s">
        <v>38</v>
      </c>
      <c r="I2048" s="1" t="s">
        <v>25</v>
      </c>
      <c r="J2048" s="1" t="s">
        <v>3935</v>
      </c>
      <c r="K2048" s="1" t="s">
        <v>693</v>
      </c>
      <c r="L2048" s="1">
        <v>8861</v>
      </c>
      <c r="M2048" s="1" t="s">
        <v>135</v>
      </c>
      <c r="N2048" s="1" t="s">
        <v>917</v>
      </c>
      <c r="O2048" s="1" t="s">
        <v>66</v>
      </c>
      <c r="P2048" s="1" t="s">
        <v>67</v>
      </c>
      <c r="Q2048" s="1" t="s">
        <v>918</v>
      </c>
      <c r="R2048" s="1">
        <v>597</v>
      </c>
      <c r="S2048" s="1">
        <v>3</v>
      </c>
      <c r="T2048" s="1">
        <v>0</v>
      </c>
      <c r="U2048" s="1">
        <v>280.59000000000003</v>
      </c>
      <c r="V2048" s="3" t="str">
        <f>IF(M2048=People!$B$5,People!$A$5,IF(M2048=People!$B$4,People!$A$4,IF(M2048=People!$B$3,People!$A$3,IF(M2048=People!$B$2,People!$A$2,0))))</f>
        <v>Chuck Magee</v>
      </c>
      <c r="W2048" s="3" t="str">
        <f>IFERROR(INDEX(Returns!A:A,MATCH(B2048,Returns!B:B,0)),"No")</f>
        <v>No</v>
      </c>
    </row>
    <row r="2049" spans="1:23" x14ac:dyDescent="0.2">
      <c r="A2049" s="1">
        <v>2048</v>
      </c>
      <c r="B2049" t="s">
        <v>7158</v>
      </c>
      <c r="C2049" s="2">
        <v>43298</v>
      </c>
      <c r="D2049" s="2">
        <v>43302</v>
      </c>
      <c r="E2049" s="1" t="s">
        <v>46</v>
      </c>
      <c r="F2049" s="1" t="s">
        <v>3933</v>
      </c>
      <c r="G2049" s="1" t="s">
        <v>3934</v>
      </c>
      <c r="H2049" s="1" t="s">
        <v>38</v>
      </c>
      <c r="I2049" s="1" t="s">
        <v>25</v>
      </c>
      <c r="J2049" s="1" t="s">
        <v>3935</v>
      </c>
      <c r="K2049" s="1" t="s">
        <v>693</v>
      </c>
      <c r="L2049" s="1">
        <v>8861</v>
      </c>
      <c r="M2049" s="1" t="s">
        <v>135</v>
      </c>
      <c r="N2049" s="1" t="s">
        <v>1411</v>
      </c>
      <c r="O2049" s="1" t="s">
        <v>43</v>
      </c>
      <c r="P2049" s="1" t="s">
        <v>84</v>
      </c>
      <c r="Q2049" s="1" t="s">
        <v>1412</v>
      </c>
      <c r="R2049" s="1">
        <v>55.48</v>
      </c>
      <c r="S2049" s="1">
        <v>1</v>
      </c>
      <c r="T2049" s="1">
        <v>0</v>
      </c>
      <c r="U2049" s="1">
        <v>26.630399999999998</v>
      </c>
      <c r="V2049" s="3" t="str">
        <f>IF(M2049=People!$B$5,People!$A$5,IF(M2049=People!$B$4,People!$A$4,IF(M2049=People!$B$3,People!$A$3,IF(M2049=People!$B$2,People!$A$2,0))))</f>
        <v>Chuck Magee</v>
      </c>
      <c r="W2049" s="3" t="str">
        <f>IFERROR(INDEX(Returns!A:A,MATCH(B2049,Returns!B:B,0)),"No")</f>
        <v>No</v>
      </c>
    </row>
    <row r="2050" spans="1:23" x14ac:dyDescent="0.2">
      <c r="A2050" s="1">
        <v>2049</v>
      </c>
      <c r="B2050" t="s">
        <v>7159</v>
      </c>
      <c r="C2050" s="2">
        <v>42927</v>
      </c>
      <c r="D2050" s="2">
        <v>42929</v>
      </c>
      <c r="E2050" s="1" t="s">
        <v>170</v>
      </c>
      <c r="F2050" s="1" t="s">
        <v>1754</v>
      </c>
      <c r="G2050" s="1" t="s">
        <v>1755</v>
      </c>
      <c r="H2050" s="1" t="s">
        <v>24</v>
      </c>
      <c r="I2050" s="1" t="s">
        <v>25</v>
      </c>
      <c r="J2050" s="1" t="s">
        <v>133</v>
      </c>
      <c r="K2050" s="1" t="s">
        <v>134</v>
      </c>
      <c r="L2050" s="1">
        <v>19134</v>
      </c>
      <c r="M2050" s="1" t="s">
        <v>135</v>
      </c>
      <c r="N2050" s="1" t="s">
        <v>154</v>
      </c>
      <c r="O2050" s="1" t="s">
        <v>30</v>
      </c>
      <c r="P2050" s="1" t="s">
        <v>60</v>
      </c>
      <c r="Q2050" s="1" t="s">
        <v>155</v>
      </c>
      <c r="R2050" s="1">
        <v>289.80000000000007</v>
      </c>
      <c r="S2050" s="1">
        <v>7</v>
      </c>
      <c r="T2050" s="1">
        <v>0.2</v>
      </c>
      <c r="U2050" s="1">
        <v>36.224999999999966</v>
      </c>
      <c r="V2050" s="3" t="str">
        <f>IF(M2050=People!$B$5,People!$A$5,IF(M2050=People!$B$4,People!$A$4,IF(M2050=People!$B$3,People!$A$3,IF(M2050=People!$B$2,People!$A$2,0))))</f>
        <v>Chuck Magee</v>
      </c>
      <c r="W2050" s="3" t="str">
        <f>IFERROR(INDEX(Returns!A:A,MATCH(B2050,Returns!B:B,0)),"No")</f>
        <v>No</v>
      </c>
    </row>
    <row r="2051" spans="1:23" x14ac:dyDescent="0.2">
      <c r="A2051" s="1">
        <v>2050</v>
      </c>
      <c r="B2051" t="s">
        <v>7159</v>
      </c>
      <c r="C2051" s="2">
        <v>42927</v>
      </c>
      <c r="D2051" s="2">
        <v>42929</v>
      </c>
      <c r="E2051" s="1" t="s">
        <v>170</v>
      </c>
      <c r="F2051" s="1" t="s">
        <v>1754</v>
      </c>
      <c r="G2051" s="1" t="s">
        <v>1755</v>
      </c>
      <c r="H2051" s="1" t="s">
        <v>24</v>
      </c>
      <c r="I2051" s="1" t="s">
        <v>25</v>
      </c>
      <c r="J2051" s="1" t="s">
        <v>133</v>
      </c>
      <c r="K2051" s="1" t="s">
        <v>134</v>
      </c>
      <c r="L2051" s="1">
        <v>19134</v>
      </c>
      <c r="M2051" s="1" t="s">
        <v>135</v>
      </c>
      <c r="N2051" s="1" t="s">
        <v>2496</v>
      </c>
      <c r="O2051" s="1" t="s">
        <v>43</v>
      </c>
      <c r="P2051" s="1" t="s">
        <v>70</v>
      </c>
      <c r="Q2051" s="1" t="s">
        <v>2497</v>
      </c>
      <c r="R2051" s="1">
        <v>2.5020000000000002</v>
      </c>
      <c r="S2051" s="1">
        <v>3</v>
      </c>
      <c r="T2051" s="1">
        <v>0.7</v>
      </c>
      <c r="U2051" s="1">
        <v>-2.0015999999999998</v>
      </c>
      <c r="V2051" s="3" t="str">
        <f>IF(M2051=People!$B$5,People!$A$5,IF(M2051=People!$B$4,People!$A$4,IF(M2051=People!$B$3,People!$A$3,IF(M2051=People!$B$2,People!$A$2,0))))</f>
        <v>Chuck Magee</v>
      </c>
      <c r="W2051" s="3" t="str">
        <f>IFERROR(INDEX(Returns!A:A,MATCH(B2051,Returns!B:B,0)),"No")</f>
        <v>No</v>
      </c>
    </row>
    <row r="2052" spans="1:23" x14ac:dyDescent="0.2">
      <c r="A2052" s="1">
        <v>2051</v>
      </c>
      <c r="B2052" t="s">
        <v>7159</v>
      </c>
      <c r="C2052" s="2">
        <v>42927</v>
      </c>
      <c r="D2052" s="2">
        <v>42929</v>
      </c>
      <c r="E2052" s="1" t="s">
        <v>170</v>
      </c>
      <c r="F2052" s="1" t="s">
        <v>1754</v>
      </c>
      <c r="G2052" s="1" t="s">
        <v>1755</v>
      </c>
      <c r="H2052" s="1" t="s">
        <v>24</v>
      </c>
      <c r="I2052" s="1" t="s">
        <v>25</v>
      </c>
      <c r="J2052" s="1" t="s">
        <v>133</v>
      </c>
      <c r="K2052" s="1" t="s">
        <v>134</v>
      </c>
      <c r="L2052" s="1">
        <v>19134</v>
      </c>
      <c r="M2052" s="1" t="s">
        <v>135</v>
      </c>
      <c r="N2052" s="1" t="s">
        <v>2652</v>
      </c>
      <c r="O2052" s="1" t="s">
        <v>43</v>
      </c>
      <c r="P2052" s="1" t="s">
        <v>70</v>
      </c>
      <c r="Q2052" s="1" t="s">
        <v>2653</v>
      </c>
      <c r="R2052" s="1">
        <v>6.4800000000000013</v>
      </c>
      <c r="S2052" s="1">
        <v>4</v>
      </c>
      <c r="T2052" s="1">
        <v>0.7</v>
      </c>
      <c r="U2052" s="1">
        <v>-4.7519999999999989</v>
      </c>
      <c r="V2052" s="3" t="str">
        <f>IF(M2052=People!$B$5,People!$A$5,IF(M2052=People!$B$4,People!$A$4,IF(M2052=People!$B$3,People!$A$3,IF(M2052=People!$B$2,People!$A$2,0))))</f>
        <v>Chuck Magee</v>
      </c>
      <c r="W2052" s="3" t="str">
        <f>IFERROR(INDEX(Returns!A:A,MATCH(B2052,Returns!B:B,0)),"No")</f>
        <v>No</v>
      </c>
    </row>
    <row r="2053" spans="1:23" x14ac:dyDescent="0.2">
      <c r="A2053" s="1">
        <v>2052</v>
      </c>
      <c r="B2053" t="s">
        <v>7159</v>
      </c>
      <c r="C2053" s="2">
        <v>42927</v>
      </c>
      <c r="D2053" s="2">
        <v>42929</v>
      </c>
      <c r="E2053" s="1" t="s">
        <v>170</v>
      </c>
      <c r="F2053" s="1" t="s">
        <v>1754</v>
      </c>
      <c r="G2053" s="1" t="s">
        <v>1755</v>
      </c>
      <c r="H2053" s="1" t="s">
        <v>24</v>
      </c>
      <c r="I2053" s="1" t="s">
        <v>25</v>
      </c>
      <c r="J2053" s="1" t="s">
        <v>133</v>
      </c>
      <c r="K2053" s="1" t="s">
        <v>134</v>
      </c>
      <c r="L2053" s="1">
        <v>19134</v>
      </c>
      <c r="M2053" s="1" t="s">
        <v>135</v>
      </c>
      <c r="N2053" s="1" t="s">
        <v>3936</v>
      </c>
      <c r="O2053" s="1" t="s">
        <v>30</v>
      </c>
      <c r="P2053" s="1" t="s">
        <v>34</v>
      </c>
      <c r="Q2053" s="1" t="s">
        <v>3937</v>
      </c>
      <c r="R2053" s="1">
        <v>341.48799999999994</v>
      </c>
      <c r="S2053" s="1">
        <v>8</v>
      </c>
      <c r="T2053" s="1">
        <v>0.3</v>
      </c>
      <c r="U2053" s="1">
        <v>-73.175999999999988</v>
      </c>
      <c r="V2053" s="3" t="str">
        <f>IF(M2053=People!$B$5,People!$A$5,IF(M2053=People!$B$4,People!$A$4,IF(M2053=People!$B$3,People!$A$3,IF(M2053=People!$B$2,People!$A$2,0))))</f>
        <v>Chuck Magee</v>
      </c>
      <c r="W2053" s="3" t="str">
        <f>IFERROR(INDEX(Returns!A:A,MATCH(B2053,Returns!B:B,0)),"No")</f>
        <v>No</v>
      </c>
    </row>
    <row r="2054" spans="1:23" x14ac:dyDescent="0.2">
      <c r="A2054" s="1">
        <v>2053</v>
      </c>
      <c r="B2054" t="s">
        <v>7159</v>
      </c>
      <c r="C2054" s="2">
        <v>42927</v>
      </c>
      <c r="D2054" s="2">
        <v>42929</v>
      </c>
      <c r="E2054" s="1" t="s">
        <v>170</v>
      </c>
      <c r="F2054" s="1" t="s">
        <v>1754</v>
      </c>
      <c r="G2054" s="1" t="s">
        <v>1755</v>
      </c>
      <c r="H2054" s="1" t="s">
        <v>24</v>
      </c>
      <c r="I2054" s="1" t="s">
        <v>25</v>
      </c>
      <c r="J2054" s="1" t="s">
        <v>133</v>
      </c>
      <c r="K2054" s="1" t="s">
        <v>134</v>
      </c>
      <c r="L2054" s="1">
        <v>19134</v>
      </c>
      <c r="M2054" s="1" t="s">
        <v>135</v>
      </c>
      <c r="N2054" s="1" t="s">
        <v>1120</v>
      </c>
      <c r="O2054" s="1" t="s">
        <v>43</v>
      </c>
      <c r="P2054" s="1" t="s">
        <v>63</v>
      </c>
      <c r="Q2054" s="1" t="s">
        <v>1121</v>
      </c>
      <c r="R2054" s="1">
        <v>11.12</v>
      </c>
      <c r="S2054" s="1">
        <v>5</v>
      </c>
      <c r="T2054" s="1">
        <v>0.2</v>
      </c>
      <c r="U2054" s="1">
        <v>0.83399999999999963</v>
      </c>
      <c r="V2054" s="3" t="str">
        <f>IF(M2054=People!$B$5,People!$A$5,IF(M2054=People!$B$4,People!$A$4,IF(M2054=People!$B$3,People!$A$3,IF(M2054=People!$B$2,People!$A$2,0))))</f>
        <v>Chuck Magee</v>
      </c>
      <c r="W2054" s="3" t="str">
        <f>IFERROR(INDEX(Returns!A:A,MATCH(B2054,Returns!B:B,0)),"No")</f>
        <v>No</v>
      </c>
    </row>
    <row r="2055" spans="1:23" x14ac:dyDescent="0.2">
      <c r="A2055" s="1">
        <v>2054</v>
      </c>
      <c r="B2055" t="s">
        <v>7159</v>
      </c>
      <c r="C2055" s="2">
        <v>42927</v>
      </c>
      <c r="D2055" s="2">
        <v>42929</v>
      </c>
      <c r="E2055" s="1" t="s">
        <v>170</v>
      </c>
      <c r="F2055" s="1" t="s">
        <v>1754</v>
      </c>
      <c r="G2055" s="1" t="s">
        <v>1755</v>
      </c>
      <c r="H2055" s="1" t="s">
        <v>24</v>
      </c>
      <c r="I2055" s="1" t="s">
        <v>25</v>
      </c>
      <c r="J2055" s="1" t="s">
        <v>133</v>
      </c>
      <c r="K2055" s="1" t="s">
        <v>134</v>
      </c>
      <c r="L2055" s="1">
        <v>19134</v>
      </c>
      <c r="M2055" s="1" t="s">
        <v>135</v>
      </c>
      <c r="N2055" s="1" t="s">
        <v>3938</v>
      </c>
      <c r="O2055" s="1" t="s">
        <v>30</v>
      </c>
      <c r="P2055" s="1" t="s">
        <v>60</v>
      </c>
      <c r="Q2055" s="1" t="s">
        <v>3939</v>
      </c>
      <c r="R2055" s="1">
        <v>25.344000000000001</v>
      </c>
      <c r="S2055" s="1">
        <v>6</v>
      </c>
      <c r="T2055" s="1">
        <v>0.2</v>
      </c>
      <c r="U2055" s="1">
        <v>3.4847999999999981</v>
      </c>
      <c r="V2055" s="3" t="str">
        <f>IF(M2055=People!$B$5,People!$A$5,IF(M2055=People!$B$4,People!$A$4,IF(M2055=People!$B$3,People!$A$3,IF(M2055=People!$B$2,People!$A$2,0))))</f>
        <v>Chuck Magee</v>
      </c>
      <c r="W2055" s="3" t="str">
        <f>IFERROR(INDEX(Returns!A:A,MATCH(B2055,Returns!B:B,0)),"No")</f>
        <v>No</v>
      </c>
    </row>
    <row r="2056" spans="1:23" x14ac:dyDescent="0.2">
      <c r="A2056" s="1">
        <v>2055</v>
      </c>
      <c r="B2056" t="s">
        <v>7160</v>
      </c>
      <c r="C2056" s="2">
        <v>43435</v>
      </c>
      <c r="D2056" s="2">
        <v>43441</v>
      </c>
      <c r="E2056" s="1" t="s">
        <v>46</v>
      </c>
      <c r="F2056" s="1" t="s">
        <v>3434</v>
      </c>
      <c r="G2056" s="1" t="s">
        <v>3435</v>
      </c>
      <c r="H2056" s="1" t="s">
        <v>24</v>
      </c>
      <c r="I2056" s="1" t="s">
        <v>25</v>
      </c>
      <c r="J2056" s="1" t="s">
        <v>1277</v>
      </c>
      <c r="K2056" s="1" t="s">
        <v>228</v>
      </c>
      <c r="L2056" s="1">
        <v>47374</v>
      </c>
      <c r="M2056" s="1" t="s">
        <v>97</v>
      </c>
      <c r="N2056" s="1" t="s">
        <v>3682</v>
      </c>
      <c r="O2056" s="1" t="s">
        <v>30</v>
      </c>
      <c r="P2056" s="1" t="s">
        <v>60</v>
      </c>
      <c r="Q2056" s="1" t="s">
        <v>3683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3" t="str">
        <f>IF(M2056=People!$B$5,People!$A$5,IF(M2056=People!$B$4,People!$A$4,IF(M2056=People!$B$3,People!$A$3,IF(M2056=People!$B$2,People!$A$2,0))))</f>
        <v>Kelly Williams</v>
      </c>
      <c r="W2056" s="3" t="str">
        <f>IFERROR(INDEX(Returns!A:A,MATCH(B2056,Returns!B:B,0)),"No")</f>
        <v>No</v>
      </c>
    </row>
    <row r="2057" spans="1:23" x14ac:dyDescent="0.2">
      <c r="A2057" s="1">
        <v>2056</v>
      </c>
      <c r="B2057" t="s">
        <v>7161</v>
      </c>
      <c r="C2057" s="2">
        <v>43821</v>
      </c>
      <c r="D2057" s="2">
        <v>43824</v>
      </c>
      <c r="E2057" s="1" t="s">
        <v>170</v>
      </c>
      <c r="F2057" s="1" t="s">
        <v>1722</v>
      </c>
      <c r="G2057" s="1" t="s">
        <v>1723</v>
      </c>
      <c r="H2057" s="1" t="s">
        <v>24</v>
      </c>
      <c r="I2057" s="1" t="s">
        <v>25</v>
      </c>
      <c r="J2057" s="1" t="s">
        <v>773</v>
      </c>
      <c r="K2057" s="1" t="s">
        <v>214</v>
      </c>
      <c r="L2057" s="1">
        <v>48227</v>
      </c>
      <c r="M2057" s="1" t="s">
        <v>97</v>
      </c>
      <c r="N2057" s="1" t="s">
        <v>3940</v>
      </c>
      <c r="O2057" s="1" t="s">
        <v>66</v>
      </c>
      <c r="P2057" s="1" t="s">
        <v>146</v>
      </c>
      <c r="Q2057" s="1" t="s">
        <v>3941</v>
      </c>
      <c r="R2057" s="1">
        <v>199.95000000000002</v>
      </c>
      <c r="S2057" s="1">
        <v>5</v>
      </c>
      <c r="T2057" s="1">
        <v>0</v>
      </c>
      <c r="U2057" s="1">
        <v>63.983999999999988</v>
      </c>
      <c r="V2057" s="3" t="str">
        <f>IF(M2057=People!$B$5,People!$A$5,IF(M2057=People!$B$4,People!$A$4,IF(M2057=People!$B$3,People!$A$3,IF(M2057=People!$B$2,People!$A$2,0))))</f>
        <v>Kelly Williams</v>
      </c>
      <c r="W2057" s="3" t="str">
        <f>IFERROR(INDEX(Returns!A:A,MATCH(B2057,Returns!B:B,0)),"No")</f>
        <v>No</v>
      </c>
    </row>
    <row r="2058" spans="1:23" x14ac:dyDescent="0.2">
      <c r="A2058" s="1">
        <v>2057</v>
      </c>
      <c r="B2058" t="s">
        <v>7161</v>
      </c>
      <c r="C2058" s="2">
        <v>43821</v>
      </c>
      <c r="D2058" s="2">
        <v>43824</v>
      </c>
      <c r="E2058" s="1" t="s">
        <v>170</v>
      </c>
      <c r="F2058" s="1" t="s">
        <v>1722</v>
      </c>
      <c r="G2058" s="1" t="s">
        <v>1723</v>
      </c>
      <c r="H2058" s="1" t="s">
        <v>24</v>
      </c>
      <c r="I2058" s="1" t="s">
        <v>25</v>
      </c>
      <c r="J2058" s="1" t="s">
        <v>773</v>
      </c>
      <c r="K2058" s="1" t="s">
        <v>214</v>
      </c>
      <c r="L2058" s="1">
        <v>48227</v>
      </c>
      <c r="M2058" s="1" t="s">
        <v>97</v>
      </c>
      <c r="N2058" s="1" t="s">
        <v>2097</v>
      </c>
      <c r="O2058" s="1" t="s">
        <v>30</v>
      </c>
      <c r="P2058" s="1" t="s">
        <v>34</v>
      </c>
      <c r="Q2058" s="1" t="s">
        <v>2098</v>
      </c>
      <c r="R2058" s="1">
        <v>1586.6899999999998</v>
      </c>
      <c r="S2058" s="1">
        <v>7</v>
      </c>
      <c r="T2058" s="1">
        <v>0</v>
      </c>
      <c r="U2058" s="1">
        <v>412.5394</v>
      </c>
      <c r="V2058" s="3" t="str">
        <f>IF(M2058=People!$B$5,People!$A$5,IF(M2058=People!$B$4,People!$A$4,IF(M2058=People!$B$3,People!$A$3,IF(M2058=People!$B$2,People!$A$2,0))))</f>
        <v>Kelly Williams</v>
      </c>
      <c r="W2058" s="3" t="str">
        <f>IFERROR(INDEX(Returns!A:A,MATCH(B2058,Returns!B:B,0)),"No")</f>
        <v>No</v>
      </c>
    </row>
    <row r="2059" spans="1:23" x14ac:dyDescent="0.2">
      <c r="A2059" s="1">
        <v>2058</v>
      </c>
      <c r="B2059" t="s">
        <v>7161</v>
      </c>
      <c r="C2059" s="2">
        <v>43821</v>
      </c>
      <c r="D2059" s="2">
        <v>43824</v>
      </c>
      <c r="E2059" s="1" t="s">
        <v>170</v>
      </c>
      <c r="F2059" s="1" t="s">
        <v>1722</v>
      </c>
      <c r="G2059" s="1" t="s">
        <v>1723</v>
      </c>
      <c r="H2059" s="1" t="s">
        <v>24</v>
      </c>
      <c r="I2059" s="1" t="s">
        <v>25</v>
      </c>
      <c r="J2059" s="1" t="s">
        <v>773</v>
      </c>
      <c r="K2059" s="1" t="s">
        <v>214</v>
      </c>
      <c r="L2059" s="1">
        <v>48227</v>
      </c>
      <c r="M2059" s="1" t="s">
        <v>97</v>
      </c>
      <c r="N2059" s="1" t="s">
        <v>423</v>
      </c>
      <c r="O2059" s="1" t="s">
        <v>66</v>
      </c>
      <c r="P2059" s="1" t="s">
        <v>146</v>
      </c>
      <c r="Q2059" s="1" t="s">
        <v>424</v>
      </c>
      <c r="R2059" s="1">
        <v>84.99</v>
      </c>
      <c r="S2059" s="1">
        <v>1</v>
      </c>
      <c r="T2059" s="1">
        <v>0</v>
      </c>
      <c r="U2059" s="1">
        <v>30.596399999999996</v>
      </c>
      <c r="V2059" s="3" t="str">
        <f>IF(M2059=People!$B$5,People!$A$5,IF(M2059=People!$B$4,People!$A$4,IF(M2059=People!$B$3,People!$A$3,IF(M2059=People!$B$2,People!$A$2,0))))</f>
        <v>Kelly Williams</v>
      </c>
      <c r="W2059" s="3" t="str">
        <f>IFERROR(INDEX(Returns!A:A,MATCH(B2059,Returns!B:B,0)),"No")</f>
        <v>No</v>
      </c>
    </row>
    <row r="2060" spans="1:23" x14ac:dyDescent="0.2">
      <c r="A2060" s="1">
        <v>2059</v>
      </c>
      <c r="B2060" t="s">
        <v>7161</v>
      </c>
      <c r="C2060" s="2">
        <v>43821</v>
      </c>
      <c r="D2060" s="2">
        <v>43824</v>
      </c>
      <c r="E2060" s="1" t="s">
        <v>170</v>
      </c>
      <c r="F2060" s="1" t="s">
        <v>1722</v>
      </c>
      <c r="G2060" s="1" t="s">
        <v>1723</v>
      </c>
      <c r="H2060" s="1" t="s">
        <v>24</v>
      </c>
      <c r="I2060" s="1" t="s">
        <v>25</v>
      </c>
      <c r="J2060" s="1" t="s">
        <v>773</v>
      </c>
      <c r="K2060" s="1" t="s">
        <v>214</v>
      </c>
      <c r="L2060" s="1">
        <v>48227</v>
      </c>
      <c r="M2060" s="1" t="s">
        <v>97</v>
      </c>
      <c r="N2060" s="1" t="s">
        <v>476</v>
      </c>
      <c r="O2060" s="1" t="s">
        <v>30</v>
      </c>
      <c r="P2060" s="1" t="s">
        <v>52</v>
      </c>
      <c r="Q2060" s="1" t="s">
        <v>477</v>
      </c>
      <c r="R2060" s="1">
        <v>411.8</v>
      </c>
      <c r="S2060" s="1">
        <v>2</v>
      </c>
      <c r="T2060" s="1">
        <v>0</v>
      </c>
      <c r="U2060" s="1">
        <v>70.005999999999972</v>
      </c>
      <c r="V2060" s="3" t="str">
        <f>IF(M2060=People!$B$5,People!$A$5,IF(M2060=People!$B$4,People!$A$4,IF(M2060=People!$B$3,People!$A$3,IF(M2060=People!$B$2,People!$A$2,0))))</f>
        <v>Kelly Williams</v>
      </c>
      <c r="W2060" s="3" t="str">
        <f>IFERROR(INDEX(Returns!A:A,MATCH(B2060,Returns!B:B,0)),"No")</f>
        <v>No</v>
      </c>
    </row>
    <row r="2061" spans="1:23" x14ac:dyDescent="0.2">
      <c r="A2061" s="1">
        <v>2060</v>
      </c>
      <c r="B2061" t="s">
        <v>7162</v>
      </c>
      <c r="C2061" s="2">
        <v>42674</v>
      </c>
      <c r="D2061" s="2">
        <v>42678</v>
      </c>
      <c r="E2061" s="1" t="s">
        <v>46</v>
      </c>
      <c r="F2061" s="1" t="s">
        <v>453</v>
      </c>
      <c r="G2061" s="1" t="s">
        <v>454</v>
      </c>
      <c r="H2061" s="1" t="s">
        <v>38</v>
      </c>
      <c r="I2061" s="1" t="s">
        <v>25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3942</v>
      </c>
      <c r="O2061" s="1" t="s">
        <v>43</v>
      </c>
      <c r="P2061" s="1" t="s">
        <v>242</v>
      </c>
      <c r="Q2061" s="1" t="s">
        <v>497</v>
      </c>
      <c r="R2061" s="1">
        <v>11.34</v>
      </c>
      <c r="S2061" s="1">
        <v>3</v>
      </c>
      <c r="T2061" s="1">
        <v>0</v>
      </c>
      <c r="U2061" s="1">
        <v>5.2164000000000001</v>
      </c>
      <c r="V2061" s="3" t="str">
        <f>IF(M2061=People!$B$5,People!$A$5,IF(M2061=People!$B$4,People!$A$4,IF(M2061=People!$B$3,People!$A$3,IF(M2061=People!$B$2,People!$A$2,0))))</f>
        <v>Anna Andreadi</v>
      </c>
      <c r="W2061" s="3" t="str">
        <f>IFERROR(INDEX(Returns!A:A,MATCH(B2061,Returns!B:B,0)),"No")</f>
        <v>No</v>
      </c>
    </row>
    <row r="2062" spans="1:23" x14ac:dyDescent="0.2">
      <c r="A2062" s="1">
        <v>2061</v>
      </c>
      <c r="B2062" t="s">
        <v>7162</v>
      </c>
      <c r="C2062" s="2">
        <v>42674</v>
      </c>
      <c r="D2062" s="2">
        <v>42678</v>
      </c>
      <c r="E2062" s="1" t="s">
        <v>46</v>
      </c>
      <c r="F2062" s="1" t="s">
        <v>453</v>
      </c>
      <c r="G2062" s="1" t="s">
        <v>454</v>
      </c>
      <c r="H2062" s="1" t="s">
        <v>38</v>
      </c>
      <c r="I2062" s="1" t="s">
        <v>25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3943</v>
      </c>
      <c r="O2062" s="1" t="s">
        <v>43</v>
      </c>
      <c r="P2062" s="1" t="s">
        <v>55</v>
      </c>
      <c r="Q2062" s="1" t="s">
        <v>3944</v>
      </c>
      <c r="R2062" s="1">
        <v>80.3</v>
      </c>
      <c r="S2062" s="1">
        <v>5</v>
      </c>
      <c r="T2062" s="1">
        <v>0</v>
      </c>
      <c r="U2062" s="1">
        <v>20.877999999999997</v>
      </c>
      <c r="V2062" s="3" t="str">
        <f>IF(M2062=People!$B$5,People!$A$5,IF(M2062=People!$B$4,People!$A$4,IF(M2062=People!$B$3,People!$A$3,IF(M2062=People!$B$2,People!$A$2,0))))</f>
        <v>Anna Andreadi</v>
      </c>
      <c r="W2062" s="3" t="str">
        <f>IFERROR(INDEX(Returns!A:A,MATCH(B2062,Returns!B:B,0)),"No")</f>
        <v>No</v>
      </c>
    </row>
    <row r="2063" spans="1:23" x14ac:dyDescent="0.2">
      <c r="A2063" s="1">
        <v>2062</v>
      </c>
      <c r="B2063" t="s">
        <v>7162</v>
      </c>
      <c r="C2063" s="2">
        <v>42674</v>
      </c>
      <c r="D2063" s="2">
        <v>42678</v>
      </c>
      <c r="E2063" s="1" t="s">
        <v>46</v>
      </c>
      <c r="F2063" s="1" t="s">
        <v>453</v>
      </c>
      <c r="G2063" s="1" t="s">
        <v>454</v>
      </c>
      <c r="H2063" s="1" t="s">
        <v>38</v>
      </c>
      <c r="I2063" s="1" t="s">
        <v>25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3945</v>
      </c>
      <c r="O2063" s="1" t="s">
        <v>43</v>
      </c>
      <c r="P2063" s="1" t="s">
        <v>70</v>
      </c>
      <c r="Q2063" s="1" t="s">
        <v>3946</v>
      </c>
      <c r="R2063" s="1">
        <v>15.968000000000002</v>
      </c>
      <c r="S2063" s="1">
        <v>2</v>
      </c>
      <c r="T2063" s="1">
        <v>0.2</v>
      </c>
      <c r="U2063" s="1">
        <v>5.3891999999999989</v>
      </c>
      <c r="V2063" s="3" t="str">
        <f>IF(M2063=People!$B$5,People!$A$5,IF(M2063=People!$B$4,People!$A$4,IF(M2063=People!$B$3,People!$A$3,IF(M2063=People!$B$2,People!$A$2,0))))</f>
        <v>Anna Andreadi</v>
      </c>
      <c r="W2063" s="3" t="str">
        <f>IFERROR(INDEX(Returns!A:A,MATCH(B2063,Returns!B:B,0)),"No")</f>
        <v>No</v>
      </c>
    </row>
    <row r="2064" spans="1:23" x14ac:dyDescent="0.2">
      <c r="A2064" s="1">
        <v>2063</v>
      </c>
      <c r="B2064" t="s">
        <v>7162</v>
      </c>
      <c r="C2064" s="2">
        <v>42674</v>
      </c>
      <c r="D2064" s="2">
        <v>42678</v>
      </c>
      <c r="E2064" s="1" t="s">
        <v>46</v>
      </c>
      <c r="F2064" s="1" t="s">
        <v>453</v>
      </c>
      <c r="G2064" s="1" t="s">
        <v>454</v>
      </c>
      <c r="H2064" s="1" t="s">
        <v>38</v>
      </c>
      <c r="I2064" s="1" t="s">
        <v>25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3947</v>
      </c>
      <c r="O2064" s="1" t="s">
        <v>43</v>
      </c>
      <c r="P2064" s="1" t="s">
        <v>84</v>
      </c>
      <c r="Q2064" s="1" t="s">
        <v>3948</v>
      </c>
      <c r="R2064" s="1">
        <v>64.740000000000009</v>
      </c>
      <c r="S2064" s="1">
        <v>13</v>
      </c>
      <c r="T2064" s="1">
        <v>0</v>
      </c>
      <c r="U2064" s="1">
        <v>30.427800000000005</v>
      </c>
      <c r="V2064" s="3" t="str">
        <f>IF(M2064=People!$B$5,People!$A$5,IF(M2064=People!$B$4,People!$A$4,IF(M2064=People!$B$3,People!$A$3,IF(M2064=People!$B$2,People!$A$2,0))))</f>
        <v>Anna Andreadi</v>
      </c>
      <c r="W2064" s="3" t="str">
        <f>IFERROR(INDEX(Returns!A:A,MATCH(B2064,Returns!B:B,0)),"No")</f>
        <v>No</v>
      </c>
    </row>
    <row r="2065" spans="1:23" x14ac:dyDescent="0.2">
      <c r="A2065" s="1">
        <v>2064</v>
      </c>
      <c r="B2065" t="s">
        <v>7162</v>
      </c>
      <c r="C2065" s="2">
        <v>42674</v>
      </c>
      <c r="D2065" s="2">
        <v>42678</v>
      </c>
      <c r="E2065" s="1" t="s">
        <v>46</v>
      </c>
      <c r="F2065" s="1" t="s">
        <v>453</v>
      </c>
      <c r="G2065" s="1" t="s">
        <v>454</v>
      </c>
      <c r="H2065" s="1" t="s">
        <v>38</v>
      </c>
      <c r="I2065" s="1" t="s">
        <v>25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3949</v>
      </c>
      <c r="O2065" s="1" t="s">
        <v>43</v>
      </c>
      <c r="P2065" s="1" t="s">
        <v>70</v>
      </c>
      <c r="Q2065" s="1" t="s">
        <v>3950</v>
      </c>
      <c r="R2065" s="1">
        <v>19.295999999999999</v>
      </c>
      <c r="S2065" s="1">
        <v>3</v>
      </c>
      <c r="T2065" s="1">
        <v>0.2</v>
      </c>
      <c r="U2065" s="1">
        <v>6.0299999999999994</v>
      </c>
      <c r="V2065" s="3" t="str">
        <f>IF(M2065=People!$B$5,People!$A$5,IF(M2065=People!$B$4,People!$A$4,IF(M2065=People!$B$3,People!$A$3,IF(M2065=People!$B$2,People!$A$2,0))))</f>
        <v>Anna Andreadi</v>
      </c>
      <c r="W2065" s="3" t="str">
        <f>IFERROR(INDEX(Returns!A:A,MATCH(B2065,Returns!B:B,0)),"No")</f>
        <v>No</v>
      </c>
    </row>
    <row r="2066" spans="1:23" x14ac:dyDescent="0.2">
      <c r="A2066" s="1">
        <v>2065</v>
      </c>
      <c r="B2066" t="s">
        <v>7162</v>
      </c>
      <c r="C2066" s="2">
        <v>42674</v>
      </c>
      <c r="D2066" s="2">
        <v>42678</v>
      </c>
      <c r="E2066" s="1" t="s">
        <v>46</v>
      </c>
      <c r="F2066" s="1" t="s">
        <v>453</v>
      </c>
      <c r="G2066" s="1" t="s">
        <v>454</v>
      </c>
      <c r="H2066" s="1" t="s">
        <v>38</v>
      </c>
      <c r="I2066" s="1" t="s">
        <v>25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1794</v>
      </c>
      <c r="O2066" s="1" t="s">
        <v>43</v>
      </c>
      <c r="P2066" s="1" t="s">
        <v>55</v>
      </c>
      <c r="Q2066" s="1" t="s">
        <v>1795</v>
      </c>
      <c r="R2066" s="1">
        <v>405.64</v>
      </c>
      <c r="S2066" s="1">
        <v>4</v>
      </c>
      <c r="T2066" s="1">
        <v>0</v>
      </c>
      <c r="U2066" s="1">
        <v>12.169199999999989</v>
      </c>
      <c r="V2066" s="3" t="str">
        <f>IF(M2066=People!$B$5,People!$A$5,IF(M2066=People!$B$4,People!$A$4,IF(M2066=People!$B$3,People!$A$3,IF(M2066=People!$B$2,People!$A$2,0))))</f>
        <v>Anna Andreadi</v>
      </c>
      <c r="W2066" s="3" t="str">
        <f>IFERROR(INDEX(Returns!A:A,MATCH(B2066,Returns!B:B,0)),"No")</f>
        <v>No</v>
      </c>
    </row>
    <row r="2067" spans="1:23" x14ac:dyDescent="0.2">
      <c r="A2067" s="1">
        <v>2066</v>
      </c>
      <c r="B2067" t="s">
        <v>7162</v>
      </c>
      <c r="C2067" s="2">
        <v>42674</v>
      </c>
      <c r="D2067" s="2">
        <v>42678</v>
      </c>
      <c r="E2067" s="1" t="s">
        <v>46</v>
      </c>
      <c r="F2067" s="1" t="s">
        <v>453</v>
      </c>
      <c r="G2067" s="1" t="s">
        <v>454</v>
      </c>
      <c r="H2067" s="1" t="s">
        <v>38</v>
      </c>
      <c r="I2067" s="1" t="s">
        <v>25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3936</v>
      </c>
      <c r="O2067" s="1" t="s">
        <v>30</v>
      </c>
      <c r="P2067" s="1" t="s">
        <v>34</v>
      </c>
      <c r="Q2067" s="1" t="s">
        <v>3937</v>
      </c>
      <c r="R2067" s="1">
        <v>146.352</v>
      </c>
      <c r="S2067" s="1">
        <v>3</v>
      </c>
      <c r="T2067" s="1">
        <v>0.2</v>
      </c>
      <c r="U2067" s="1">
        <v>-9.1470000000000056</v>
      </c>
      <c r="V2067" s="3" t="str">
        <f>IF(M2067=People!$B$5,People!$A$5,IF(M2067=People!$B$4,People!$A$4,IF(M2067=People!$B$3,People!$A$3,IF(M2067=People!$B$2,People!$A$2,0))))</f>
        <v>Anna Andreadi</v>
      </c>
      <c r="W2067" s="3" t="str">
        <f>IFERROR(INDEX(Returns!A:A,MATCH(B2067,Returns!B:B,0)),"No")</f>
        <v>No</v>
      </c>
    </row>
    <row r="2068" spans="1:23" x14ac:dyDescent="0.2">
      <c r="A2068" s="1">
        <v>2067</v>
      </c>
      <c r="B2068" t="s">
        <v>7162</v>
      </c>
      <c r="C2068" s="2">
        <v>42674</v>
      </c>
      <c r="D2068" s="2">
        <v>42678</v>
      </c>
      <c r="E2068" s="1" t="s">
        <v>46</v>
      </c>
      <c r="F2068" s="1" t="s">
        <v>453</v>
      </c>
      <c r="G2068" s="1" t="s">
        <v>454</v>
      </c>
      <c r="H2068" s="1" t="s">
        <v>38</v>
      </c>
      <c r="I2068" s="1" t="s">
        <v>25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3657</v>
      </c>
      <c r="O2068" s="1" t="s">
        <v>66</v>
      </c>
      <c r="P2068" s="1" t="s">
        <v>146</v>
      </c>
      <c r="Q2068" s="1" t="s">
        <v>3658</v>
      </c>
      <c r="R2068" s="1">
        <v>251.91</v>
      </c>
      <c r="S2068" s="1">
        <v>9</v>
      </c>
      <c r="T2068" s="1">
        <v>0</v>
      </c>
      <c r="U2068" s="1">
        <v>47.862899999999982</v>
      </c>
      <c r="V2068" s="3" t="str">
        <f>IF(M2068=People!$B$5,People!$A$5,IF(M2068=People!$B$4,People!$A$4,IF(M2068=People!$B$3,People!$A$3,IF(M2068=People!$B$2,People!$A$2,0))))</f>
        <v>Anna Andreadi</v>
      </c>
      <c r="W2068" s="3" t="str">
        <f>IFERROR(INDEX(Returns!A:A,MATCH(B2068,Returns!B:B,0)),"No")</f>
        <v>No</v>
      </c>
    </row>
    <row r="2069" spans="1:23" x14ac:dyDescent="0.2">
      <c r="A2069" s="1">
        <v>2068</v>
      </c>
      <c r="B2069" t="s">
        <v>7162</v>
      </c>
      <c r="C2069" s="2">
        <v>42674</v>
      </c>
      <c r="D2069" s="2">
        <v>42678</v>
      </c>
      <c r="E2069" s="1" t="s">
        <v>46</v>
      </c>
      <c r="F2069" s="1" t="s">
        <v>453</v>
      </c>
      <c r="G2069" s="1" t="s">
        <v>454</v>
      </c>
      <c r="H2069" s="1" t="s">
        <v>38</v>
      </c>
      <c r="I2069" s="1" t="s">
        <v>25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3329</v>
      </c>
      <c r="O2069" s="1" t="s">
        <v>43</v>
      </c>
      <c r="P2069" s="1" t="s">
        <v>63</v>
      </c>
      <c r="Q2069" s="1" t="s">
        <v>3330</v>
      </c>
      <c r="R2069" s="1">
        <v>12.39</v>
      </c>
      <c r="S2069" s="1">
        <v>3</v>
      </c>
      <c r="T2069" s="1">
        <v>0</v>
      </c>
      <c r="U2069" s="1">
        <v>3.7169999999999996</v>
      </c>
      <c r="V2069" s="3" t="str">
        <f>IF(M2069=People!$B$5,People!$A$5,IF(M2069=People!$B$4,People!$A$4,IF(M2069=People!$B$3,People!$A$3,IF(M2069=People!$B$2,People!$A$2,0))))</f>
        <v>Anna Andreadi</v>
      </c>
      <c r="W2069" s="3" t="str">
        <f>IFERROR(INDEX(Returns!A:A,MATCH(B2069,Returns!B:B,0)),"No")</f>
        <v>No</v>
      </c>
    </row>
    <row r="2070" spans="1:23" x14ac:dyDescent="0.2">
      <c r="A2070" s="1">
        <v>2069</v>
      </c>
      <c r="B2070" t="s">
        <v>7163</v>
      </c>
      <c r="C2070" s="2">
        <v>42838</v>
      </c>
      <c r="D2070" s="2">
        <v>42844</v>
      </c>
      <c r="E2070" s="1" t="s">
        <v>46</v>
      </c>
      <c r="F2070" s="1" t="s">
        <v>1702</v>
      </c>
      <c r="G2070" s="1" t="s">
        <v>1703</v>
      </c>
      <c r="H2070" s="1" t="s">
        <v>24</v>
      </c>
      <c r="I2070" s="1" t="s">
        <v>25</v>
      </c>
      <c r="J2070" s="1" t="s">
        <v>3321</v>
      </c>
      <c r="K2070" s="1" t="s">
        <v>40</v>
      </c>
      <c r="L2070" s="1">
        <v>91767</v>
      </c>
      <c r="M2070" s="1" t="s">
        <v>41</v>
      </c>
      <c r="N2070" s="1" t="s">
        <v>3951</v>
      </c>
      <c r="O2070" s="1" t="s">
        <v>66</v>
      </c>
      <c r="P2070" s="1" t="s">
        <v>146</v>
      </c>
      <c r="Q2070" s="1" t="s">
        <v>3952</v>
      </c>
      <c r="R2070" s="1">
        <v>199.96</v>
      </c>
      <c r="S2070" s="1">
        <v>4</v>
      </c>
      <c r="T2070" s="1">
        <v>0</v>
      </c>
      <c r="U2070" s="1">
        <v>69.98599999999999</v>
      </c>
      <c r="V2070" s="3" t="str">
        <f>IF(M2070=People!$B$5,People!$A$5,IF(M2070=People!$B$4,People!$A$4,IF(M2070=People!$B$3,People!$A$3,IF(M2070=People!$B$2,People!$A$2,0))))</f>
        <v>Anna Andreadi</v>
      </c>
      <c r="W2070" s="3" t="str">
        <f>IFERROR(INDEX(Returns!A:A,MATCH(B2070,Returns!B:B,0)),"No")</f>
        <v>No</v>
      </c>
    </row>
    <row r="2071" spans="1:23" x14ac:dyDescent="0.2">
      <c r="A2071" s="1">
        <v>2070</v>
      </c>
      <c r="B2071" t="s">
        <v>7163</v>
      </c>
      <c r="C2071" s="2">
        <v>42838</v>
      </c>
      <c r="D2071" s="2">
        <v>42844</v>
      </c>
      <c r="E2071" s="1" t="s">
        <v>46</v>
      </c>
      <c r="F2071" s="1" t="s">
        <v>1702</v>
      </c>
      <c r="G2071" s="1" t="s">
        <v>1703</v>
      </c>
      <c r="H2071" s="1" t="s">
        <v>24</v>
      </c>
      <c r="I2071" s="1" t="s">
        <v>25</v>
      </c>
      <c r="J2071" s="1" t="s">
        <v>3321</v>
      </c>
      <c r="K2071" s="1" t="s">
        <v>40</v>
      </c>
      <c r="L2071" s="1">
        <v>91767</v>
      </c>
      <c r="M2071" s="1" t="s">
        <v>41</v>
      </c>
      <c r="N2071" s="1" t="s">
        <v>3953</v>
      </c>
      <c r="O2071" s="1" t="s">
        <v>30</v>
      </c>
      <c r="P2071" s="1" t="s">
        <v>52</v>
      </c>
      <c r="Q2071" s="1" t="s">
        <v>3954</v>
      </c>
      <c r="R2071" s="1">
        <v>710.83200000000011</v>
      </c>
      <c r="S2071" s="1">
        <v>3</v>
      </c>
      <c r="T2071" s="1">
        <v>0.2</v>
      </c>
      <c r="U2071" s="1">
        <v>-97.739399999999989</v>
      </c>
      <c r="V2071" s="3" t="str">
        <f>IF(M2071=People!$B$5,People!$A$5,IF(M2071=People!$B$4,People!$A$4,IF(M2071=People!$B$3,People!$A$3,IF(M2071=People!$B$2,People!$A$2,0))))</f>
        <v>Anna Andreadi</v>
      </c>
      <c r="W2071" s="3" t="str">
        <f>IFERROR(INDEX(Returns!A:A,MATCH(B2071,Returns!B:B,0)),"No")</f>
        <v>No</v>
      </c>
    </row>
    <row r="2072" spans="1:23" x14ac:dyDescent="0.2">
      <c r="A2072" s="1">
        <v>2071</v>
      </c>
      <c r="B2072" t="s">
        <v>7164</v>
      </c>
      <c r="C2072" s="2">
        <v>43302</v>
      </c>
      <c r="D2072" s="2">
        <v>43304</v>
      </c>
      <c r="E2072" s="1" t="s">
        <v>21</v>
      </c>
      <c r="F2072" s="1" t="s">
        <v>3955</v>
      </c>
      <c r="G2072" s="1" t="s">
        <v>3956</v>
      </c>
      <c r="H2072" s="1" t="s">
        <v>38</v>
      </c>
      <c r="I2072" s="1" t="s">
        <v>25</v>
      </c>
      <c r="J2072" s="1" t="s">
        <v>133</v>
      </c>
      <c r="K2072" s="1" t="s">
        <v>134</v>
      </c>
      <c r="L2072" s="1">
        <v>19134</v>
      </c>
      <c r="M2072" s="1" t="s">
        <v>135</v>
      </c>
      <c r="N2072" s="1" t="s">
        <v>2087</v>
      </c>
      <c r="O2072" s="1" t="s">
        <v>43</v>
      </c>
      <c r="P2072" s="1" t="s">
        <v>70</v>
      </c>
      <c r="Q2072" s="1" t="s">
        <v>2088</v>
      </c>
      <c r="R2072" s="1">
        <v>1.9410000000000003</v>
      </c>
      <c r="S2072" s="1">
        <v>1</v>
      </c>
      <c r="T2072" s="1">
        <v>0.7</v>
      </c>
      <c r="U2072" s="1">
        <v>-1.294</v>
      </c>
      <c r="V2072" s="3" t="str">
        <f>IF(M2072=People!$B$5,People!$A$5,IF(M2072=People!$B$4,People!$A$4,IF(M2072=People!$B$3,People!$A$3,IF(M2072=People!$B$2,People!$A$2,0))))</f>
        <v>Chuck Magee</v>
      </c>
      <c r="W2072" s="3" t="str">
        <f>IFERROR(INDEX(Returns!A:A,MATCH(B2072,Returns!B:B,0)),"No")</f>
        <v>No</v>
      </c>
    </row>
    <row r="2073" spans="1:23" x14ac:dyDescent="0.2">
      <c r="A2073" s="1">
        <v>2072</v>
      </c>
      <c r="B2073" t="s">
        <v>7165</v>
      </c>
      <c r="C2073" s="2">
        <v>43789</v>
      </c>
      <c r="D2073" s="2">
        <v>43794</v>
      </c>
      <c r="E2073" s="1" t="s">
        <v>46</v>
      </c>
      <c r="F2073" s="1" t="s">
        <v>3957</v>
      </c>
      <c r="G2073" s="1" t="s">
        <v>3958</v>
      </c>
      <c r="H2073" s="1" t="s">
        <v>24</v>
      </c>
      <c r="I2073" s="1" t="s">
        <v>25</v>
      </c>
      <c r="J2073" s="1" t="s">
        <v>3959</v>
      </c>
      <c r="K2073" s="1" t="s">
        <v>40</v>
      </c>
      <c r="L2073" s="1">
        <v>91761</v>
      </c>
      <c r="M2073" s="1" t="s">
        <v>41</v>
      </c>
      <c r="N2073" s="1" t="s">
        <v>1262</v>
      </c>
      <c r="O2073" s="1" t="s">
        <v>30</v>
      </c>
      <c r="P2073" s="1" t="s">
        <v>34</v>
      </c>
      <c r="Q2073" s="1" t="s">
        <v>1263</v>
      </c>
      <c r="R2073" s="1">
        <v>283.92</v>
      </c>
      <c r="S2073" s="1">
        <v>5</v>
      </c>
      <c r="T2073" s="1">
        <v>0.2</v>
      </c>
      <c r="U2073" s="1">
        <v>-46.137000000000029</v>
      </c>
      <c r="V2073" s="3" t="str">
        <f>IF(M2073=People!$B$5,People!$A$5,IF(M2073=People!$B$4,People!$A$4,IF(M2073=People!$B$3,People!$A$3,IF(M2073=People!$B$2,People!$A$2,0))))</f>
        <v>Anna Andreadi</v>
      </c>
      <c r="W2073" s="3" t="str">
        <f>IFERROR(INDEX(Returns!A:A,MATCH(B2073,Returns!B:B,0)),"No")</f>
        <v>No</v>
      </c>
    </row>
    <row r="2074" spans="1:23" x14ac:dyDescent="0.2">
      <c r="A2074" s="1">
        <v>2073</v>
      </c>
      <c r="B2074" t="s">
        <v>7166</v>
      </c>
      <c r="C2074" s="2">
        <v>43430</v>
      </c>
      <c r="D2074" s="2">
        <v>43436</v>
      </c>
      <c r="E2074" s="1" t="s">
        <v>46</v>
      </c>
      <c r="F2074" s="1" t="s">
        <v>3960</v>
      </c>
      <c r="G2074" s="1" t="s">
        <v>3961</v>
      </c>
      <c r="H2074" s="1" t="s">
        <v>38</v>
      </c>
      <c r="I2074" s="1" t="s">
        <v>25</v>
      </c>
      <c r="J2074" s="1" t="s">
        <v>88</v>
      </c>
      <c r="K2074" s="1" t="s">
        <v>89</v>
      </c>
      <c r="L2074" s="1">
        <v>98105</v>
      </c>
      <c r="M2074" s="1" t="s">
        <v>41</v>
      </c>
      <c r="N2074" s="1" t="s">
        <v>3866</v>
      </c>
      <c r="O2074" s="1" t="s">
        <v>43</v>
      </c>
      <c r="P2074" s="1" t="s">
        <v>70</v>
      </c>
      <c r="Q2074" s="1" t="s">
        <v>3867</v>
      </c>
      <c r="R2074" s="1">
        <v>7.3120000000000012</v>
      </c>
      <c r="S2074" s="1">
        <v>2</v>
      </c>
      <c r="T2074" s="1">
        <v>0.2</v>
      </c>
      <c r="U2074" s="1">
        <v>2.5591999999999997</v>
      </c>
      <c r="V2074" s="3" t="str">
        <f>IF(M2074=People!$B$5,People!$A$5,IF(M2074=People!$B$4,People!$A$4,IF(M2074=People!$B$3,People!$A$3,IF(M2074=People!$B$2,People!$A$2,0))))</f>
        <v>Anna Andreadi</v>
      </c>
      <c r="W2074" s="3" t="str">
        <f>IFERROR(INDEX(Returns!A:A,MATCH(B2074,Returns!B:B,0)),"No")</f>
        <v>No</v>
      </c>
    </row>
    <row r="2075" spans="1:23" x14ac:dyDescent="0.2">
      <c r="A2075" s="1">
        <v>2074</v>
      </c>
      <c r="B2075" t="s">
        <v>6120</v>
      </c>
      <c r="C2075" s="2">
        <v>43776</v>
      </c>
      <c r="D2075" s="2">
        <v>43781</v>
      </c>
      <c r="E2075" s="1" t="s">
        <v>21</v>
      </c>
      <c r="F2075" s="1" t="s">
        <v>3365</v>
      </c>
      <c r="G2075" s="1" t="s">
        <v>3366</v>
      </c>
      <c r="H2075" s="1" t="s">
        <v>94</v>
      </c>
      <c r="I2075" s="1" t="s">
        <v>25</v>
      </c>
      <c r="J2075" s="1" t="s">
        <v>870</v>
      </c>
      <c r="K2075" s="1" t="s">
        <v>40</v>
      </c>
      <c r="L2075" s="1">
        <v>94513</v>
      </c>
      <c r="M2075" s="1" t="s">
        <v>41</v>
      </c>
      <c r="N2075" s="1" t="s">
        <v>3962</v>
      </c>
      <c r="O2075" s="1" t="s">
        <v>66</v>
      </c>
      <c r="P2075" s="1" t="s">
        <v>146</v>
      </c>
      <c r="Q2075" s="1" t="s">
        <v>3963</v>
      </c>
      <c r="R2075" s="1">
        <v>59.97</v>
      </c>
      <c r="S2075" s="1">
        <v>3</v>
      </c>
      <c r="T2075" s="1">
        <v>0</v>
      </c>
      <c r="U2075" s="1">
        <v>13.793099999999999</v>
      </c>
      <c r="V2075" s="3" t="str">
        <f>IF(M2075=People!$B$5,People!$A$5,IF(M2075=People!$B$4,People!$A$4,IF(M2075=People!$B$3,People!$A$3,IF(M2075=People!$B$2,People!$A$2,0))))</f>
        <v>Anna Andreadi</v>
      </c>
      <c r="W2075" s="3" t="str">
        <f>IFERROR(INDEX(Returns!A:A,MATCH(B2075,Returns!B:B,0)),"No")</f>
        <v>Yes</v>
      </c>
    </row>
    <row r="2076" spans="1:23" x14ac:dyDescent="0.2">
      <c r="A2076" s="1">
        <v>2075</v>
      </c>
      <c r="B2076" t="s">
        <v>6120</v>
      </c>
      <c r="C2076" s="2">
        <v>43776</v>
      </c>
      <c r="D2076" s="2">
        <v>43781</v>
      </c>
      <c r="E2076" s="1" t="s">
        <v>21</v>
      </c>
      <c r="F2076" s="1" t="s">
        <v>3365</v>
      </c>
      <c r="G2076" s="1" t="s">
        <v>3366</v>
      </c>
      <c r="H2076" s="1" t="s">
        <v>94</v>
      </c>
      <c r="I2076" s="1" t="s">
        <v>25</v>
      </c>
      <c r="J2076" s="1" t="s">
        <v>870</v>
      </c>
      <c r="K2076" s="1" t="s">
        <v>40</v>
      </c>
      <c r="L2076" s="1">
        <v>94513</v>
      </c>
      <c r="M2076" s="1" t="s">
        <v>41</v>
      </c>
      <c r="N2076" s="1" t="s">
        <v>3964</v>
      </c>
      <c r="O2076" s="1" t="s">
        <v>66</v>
      </c>
      <c r="P2076" s="1" t="s">
        <v>67</v>
      </c>
      <c r="Q2076" s="1" t="s">
        <v>3965</v>
      </c>
      <c r="R2076" s="1">
        <v>761.5440000000001</v>
      </c>
      <c r="S2076" s="1">
        <v>7</v>
      </c>
      <c r="T2076" s="1">
        <v>0.2</v>
      </c>
      <c r="U2076" s="1">
        <v>66.635100000000023</v>
      </c>
      <c r="V2076" s="3" t="str">
        <f>IF(M2076=People!$B$5,People!$A$5,IF(M2076=People!$B$4,People!$A$4,IF(M2076=People!$B$3,People!$A$3,IF(M2076=People!$B$2,People!$A$2,0))))</f>
        <v>Anna Andreadi</v>
      </c>
      <c r="W2076" s="3" t="str">
        <f>IFERROR(INDEX(Returns!A:A,MATCH(B2076,Returns!B:B,0)),"No")</f>
        <v>Yes</v>
      </c>
    </row>
    <row r="2077" spans="1:23" x14ac:dyDescent="0.2">
      <c r="A2077" s="1">
        <v>2076</v>
      </c>
      <c r="B2077" t="s">
        <v>7167</v>
      </c>
      <c r="C2077" s="2">
        <v>42705</v>
      </c>
      <c r="D2077" s="2">
        <v>42709</v>
      </c>
      <c r="E2077" s="1" t="s">
        <v>46</v>
      </c>
      <c r="F2077" s="1" t="s">
        <v>2182</v>
      </c>
      <c r="G2077" s="1" t="s">
        <v>2183</v>
      </c>
      <c r="H2077" s="1" t="s">
        <v>24</v>
      </c>
      <c r="I2077" s="1" t="s">
        <v>25</v>
      </c>
      <c r="J2077" s="1" t="s">
        <v>116</v>
      </c>
      <c r="K2077" s="1" t="s">
        <v>40</v>
      </c>
      <c r="L2077" s="1">
        <v>94122</v>
      </c>
      <c r="M2077" s="1" t="s">
        <v>41</v>
      </c>
      <c r="N2077" s="1" t="s">
        <v>965</v>
      </c>
      <c r="O2077" s="1" t="s">
        <v>30</v>
      </c>
      <c r="P2077" s="1" t="s">
        <v>60</v>
      </c>
      <c r="Q2077" s="1" t="s">
        <v>966</v>
      </c>
      <c r="R2077" s="1">
        <v>58.199999999999996</v>
      </c>
      <c r="S2077" s="1">
        <v>3</v>
      </c>
      <c r="T2077" s="1">
        <v>0</v>
      </c>
      <c r="U2077" s="1">
        <v>28.517999999999994</v>
      </c>
      <c r="V2077" s="3" t="str">
        <f>IF(M2077=People!$B$5,People!$A$5,IF(M2077=People!$B$4,People!$A$4,IF(M2077=People!$B$3,People!$A$3,IF(M2077=People!$B$2,People!$A$2,0))))</f>
        <v>Anna Andreadi</v>
      </c>
      <c r="W2077" s="3" t="str">
        <f>IFERROR(INDEX(Returns!A:A,MATCH(B2077,Returns!B:B,0)),"No")</f>
        <v>No</v>
      </c>
    </row>
    <row r="2078" spans="1:23" x14ac:dyDescent="0.2">
      <c r="A2078" s="1">
        <v>2077</v>
      </c>
      <c r="B2078" t="s">
        <v>7168</v>
      </c>
      <c r="C2078" s="2">
        <v>43720</v>
      </c>
      <c r="D2078" s="2">
        <v>43723</v>
      </c>
      <c r="E2078" s="1" t="s">
        <v>170</v>
      </c>
      <c r="F2078" s="1" t="s">
        <v>3966</v>
      </c>
      <c r="G2078" s="1" t="s">
        <v>3967</v>
      </c>
      <c r="H2078" s="1" t="s">
        <v>24</v>
      </c>
      <c r="I2078" s="1" t="s">
        <v>25</v>
      </c>
      <c r="J2078" s="1" t="s">
        <v>3639</v>
      </c>
      <c r="K2078" s="1" t="s">
        <v>2320</v>
      </c>
      <c r="L2078" s="1">
        <v>21215</v>
      </c>
      <c r="M2078" s="1" t="s">
        <v>135</v>
      </c>
      <c r="N2078" s="1" t="s">
        <v>823</v>
      </c>
      <c r="O2078" s="1" t="s">
        <v>43</v>
      </c>
      <c r="P2078" s="1" t="s">
        <v>84</v>
      </c>
      <c r="Q2078" s="1" t="s">
        <v>824</v>
      </c>
      <c r="R2078" s="1">
        <v>39.900000000000006</v>
      </c>
      <c r="S2078" s="1">
        <v>5</v>
      </c>
      <c r="T2078" s="1">
        <v>0</v>
      </c>
      <c r="U2078" s="1">
        <v>19.950000000000003</v>
      </c>
      <c r="V2078" s="3" t="str">
        <f>IF(M2078=People!$B$5,People!$A$5,IF(M2078=People!$B$4,People!$A$4,IF(M2078=People!$B$3,People!$A$3,IF(M2078=People!$B$2,People!$A$2,0))))</f>
        <v>Chuck Magee</v>
      </c>
      <c r="W2078" s="3" t="str">
        <f>IFERROR(INDEX(Returns!A:A,MATCH(B2078,Returns!B:B,0)),"No")</f>
        <v>No</v>
      </c>
    </row>
    <row r="2079" spans="1:23" x14ac:dyDescent="0.2">
      <c r="A2079" s="1">
        <v>2078</v>
      </c>
      <c r="B2079" t="s">
        <v>7168</v>
      </c>
      <c r="C2079" s="2">
        <v>43720</v>
      </c>
      <c r="D2079" s="2">
        <v>43723</v>
      </c>
      <c r="E2079" s="1" t="s">
        <v>170</v>
      </c>
      <c r="F2079" s="1" t="s">
        <v>3966</v>
      </c>
      <c r="G2079" s="1" t="s">
        <v>3967</v>
      </c>
      <c r="H2079" s="1" t="s">
        <v>24</v>
      </c>
      <c r="I2079" s="1" t="s">
        <v>25</v>
      </c>
      <c r="J2079" s="1" t="s">
        <v>3639</v>
      </c>
      <c r="K2079" s="1" t="s">
        <v>2320</v>
      </c>
      <c r="L2079" s="1">
        <v>21215</v>
      </c>
      <c r="M2079" s="1" t="s">
        <v>135</v>
      </c>
      <c r="N2079" s="1" t="s">
        <v>387</v>
      </c>
      <c r="O2079" s="1" t="s">
        <v>43</v>
      </c>
      <c r="P2079" s="1" t="s">
        <v>73</v>
      </c>
      <c r="Q2079" s="1" t="s">
        <v>388</v>
      </c>
      <c r="R2079" s="1">
        <v>90.86</v>
      </c>
      <c r="S2079" s="1">
        <v>7</v>
      </c>
      <c r="T2079" s="1">
        <v>0</v>
      </c>
      <c r="U2079" s="1">
        <v>26.349399999999992</v>
      </c>
      <c r="V2079" s="3" t="str">
        <f>IF(M2079=People!$B$5,People!$A$5,IF(M2079=People!$B$4,People!$A$4,IF(M2079=People!$B$3,People!$A$3,IF(M2079=People!$B$2,People!$A$2,0))))</f>
        <v>Chuck Magee</v>
      </c>
      <c r="W2079" s="3" t="str">
        <f>IFERROR(INDEX(Returns!A:A,MATCH(B2079,Returns!B:B,0)),"No")</f>
        <v>No</v>
      </c>
    </row>
    <row r="2080" spans="1:23" x14ac:dyDescent="0.2">
      <c r="A2080" s="1">
        <v>2079</v>
      </c>
      <c r="B2080" t="s">
        <v>7168</v>
      </c>
      <c r="C2080" s="2">
        <v>43720</v>
      </c>
      <c r="D2080" s="2">
        <v>43723</v>
      </c>
      <c r="E2080" s="1" t="s">
        <v>170</v>
      </c>
      <c r="F2080" s="1" t="s">
        <v>3966</v>
      </c>
      <c r="G2080" s="1" t="s">
        <v>3967</v>
      </c>
      <c r="H2080" s="1" t="s">
        <v>24</v>
      </c>
      <c r="I2080" s="1" t="s">
        <v>25</v>
      </c>
      <c r="J2080" s="1" t="s">
        <v>3639</v>
      </c>
      <c r="K2080" s="1" t="s">
        <v>2320</v>
      </c>
      <c r="L2080" s="1">
        <v>21215</v>
      </c>
      <c r="M2080" s="1" t="s">
        <v>135</v>
      </c>
      <c r="N2080" s="1" t="s">
        <v>963</v>
      </c>
      <c r="O2080" s="1" t="s">
        <v>43</v>
      </c>
      <c r="P2080" s="1" t="s">
        <v>84</v>
      </c>
      <c r="Q2080" s="1" t="s">
        <v>964</v>
      </c>
      <c r="R2080" s="1">
        <v>94.85</v>
      </c>
      <c r="S2080" s="1">
        <v>5</v>
      </c>
      <c r="T2080" s="1">
        <v>0</v>
      </c>
      <c r="U2080" s="1">
        <v>45.527999999999992</v>
      </c>
      <c r="V2080" s="3" t="str">
        <f>IF(M2080=People!$B$5,People!$A$5,IF(M2080=People!$B$4,People!$A$4,IF(M2080=People!$B$3,People!$A$3,IF(M2080=People!$B$2,People!$A$2,0))))</f>
        <v>Chuck Magee</v>
      </c>
      <c r="W2080" s="3" t="str">
        <f>IFERROR(INDEX(Returns!A:A,MATCH(B2080,Returns!B:B,0)),"No")</f>
        <v>No</v>
      </c>
    </row>
    <row r="2081" spans="1:23" x14ac:dyDescent="0.2">
      <c r="A2081" s="1">
        <v>2080</v>
      </c>
      <c r="B2081" t="s">
        <v>7169</v>
      </c>
      <c r="C2081" s="2">
        <v>43093</v>
      </c>
      <c r="D2081" s="2">
        <v>43098</v>
      </c>
      <c r="E2081" s="1" t="s">
        <v>46</v>
      </c>
      <c r="F2081" s="1" t="s">
        <v>2336</v>
      </c>
      <c r="G2081" s="1" t="s">
        <v>2337</v>
      </c>
      <c r="H2081" s="1" t="s">
        <v>24</v>
      </c>
      <c r="I2081" s="1" t="s">
        <v>25</v>
      </c>
      <c r="J2081" s="1" t="s">
        <v>480</v>
      </c>
      <c r="K2081" s="1" t="s">
        <v>279</v>
      </c>
      <c r="L2081" s="1">
        <v>85023</v>
      </c>
      <c r="M2081" s="1" t="s">
        <v>41</v>
      </c>
      <c r="N2081" s="1" t="s">
        <v>3968</v>
      </c>
      <c r="O2081" s="1" t="s">
        <v>43</v>
      </c>
      <c r="P2081" s="1" t="s">
        <v>84</v>
      </c>
      <c r="Q2081" s="1" t="s">
        <v>3969</v>
      </c>
      <c r="R2081" s="1">
        <v>106.232</v>
      </c>
      <c r="S2081" s="1">
        <v>7</v>
      </c>
      <c r="T2081" s="1">
        <v>0.2</v>
      </c>
      <c r="U2081" s="1">
        <v>37.181199999999997</v>
      </c>
      <c r="V2081" s="3" t="str">
        <f>IF(M2081=People!$B$5,People!$A$5,IF(M2081=People!$B$4,People!$A$4,IF(M2081=People!$B$3,People!$A$3,IF(M2081=People!$B$2,People!$A$2,0))))</f>
        <v>Anna Andreadi</v>
      </c>
      <c r="W2081" s="3" t="str">
        <f>IFERROR(INDEX(Returns!A:A,MATCH(B2081,Returns!B:B,0)),"No")</f>
        <v>No</v>
      </c>
    </row>
    <row r="2082" spans="1:23" x14ac:dyDescent="0.2">
      <c r="A2082" s="1">
        <v>2081</v>
      </c>
      <c r="B2082" t="s">
        <v>7169</v>
      </c>
      <c r="C2082" s="2">
        <v>43093</v>
      </c>
      <c r="D2082" s="2">
        <v>43098</v>
      </c>
      <c r="E2082" s="1" t="s">
        <v>46</v>
      </c>
      <c r="F2082" s="1" t="s">
        <v>2336</v>
      </c>
      <c r="G2082" s="1" t="s">
        <v>2337</v>
      </c>
      <c r="H2082" s="1" t="s">
        <v>24</v>
      </c>
      <c r="I2082" s="1" t="s">
        <v>25</v>
      </c>
      <c r="J2082" s="1" t="s">
        <v>480</v>
      </c>
      <c r="K2082" s="1" t="s">
        <v>279</v>
      </c>
      <c r="L2082" s="1">
        <v>85023</v>
      </c>
      <c r="M2082" s="1" t="s">
        <v>41</v>
      </c>
      <c r="N2082" s="1" t="s">
        <v>2002</v>
      </c>
      <c r="O2082" s="1" t="s">
        <v>66</v>
      </c>
      <c r="P2082" s="1" t="s">
        <v>67</v>
      </c>
      <c r="Q2082" s="1" t="s">
        <v>2003</v>
      </c>
      <c r="R2082" s="1">
        <v>111.98399999999999</v>
      </c>
      <c r="S2082" s="1">
        <v>2</v>
      </c>
      <c r="T2082" s="1">
        <v>0.2</v>
      </c>
      <c r="U2082" s="1">
        <v>11.198400000000003</v>
      </c>
      <c r="V2082" s="3" t="str">
        <f>IF(M2082=People!$B$5,People!$A$5,IF(M2082=People!$B$4,People!$A$4,IF(M2082=People!$B$3,People!$A$3,IF(M2082=People!$B$2,People!$A$2,0))))</f>
        <v>Anna Andreadi</v>
      </c>
      <c r="W2082" s="3" t="str">
        <f>IFERROR(INDEX(Returns!A:A,MATCH(B2082,Returns!B:B,0)),"No")</f>
        <v>No</v>
      </c>
    </row>
    <row r="2083" spans="1:23" x14ac:dyDescent="0.2">
      <c r="A2083" s="1">
        <v>2082</v>
      </c>
      <c r="B2083" t="s">
        <v>7169</v>
      </c>
      <c r="C2083" s="2">
        <v>43093</v>
      </c>
      <c r="D2083" s="2">
        <v>43098</v>
      </c>
      <c r="E2083" s="1" t="s">
        <v>46</v>
      </c>
      <c r="F2083" s="1" t="s">
        <v>2336</v>
      </c>
      <c r="G2083" s="1" t="s">
        <v>2337</v>
      </c>
      <c r="H2083" s="1" t="s">
        <v>24</v>
      </c>
      <c r="I2083" s="1" t="s">
        <v>25</v>
      </c>
      <c r="J2083" s="1" t="s">
        <v>480</v>
      </c>
      <c r="K2083" s="1" t="s">
        <v>279</v>
      </c>
      <c r="L2083" s="1">
        <v>85023</v>
      </c>
      <c r="M2083" s="1" t="s">
        <v>41</v>
      </c>
      <c r="N2083" s="1" t="s">
        <v>2516</v>
      </c>
      <c r="O2083" s="1" t="s">
        <v>30</v>
      </c>
      <c r="P2083" s="1" t="s">
        <v>60</v>
      </c>
      <c r="Q2083" s="1" t="s">
        <v>2517</v>
      </c>
      <c r="R2083" s="1">
        <v>7.7120000000000006</v>
      </c>
      <c r="S2083" s="1">
        <v>2</v>
      </c>
      <c r="T2083" s="1">
        <v>0.2</v>
      </c>
      <c r="U2083" s="1">
        <v>1.7352000000000005</v>
      </c>
      <c r="V2083" s="3" t="str">
        <f>IF(M2083=People!$B$5,People!$A$5,IF(M2083=People!$B$4,People!$A$4,IF(M2083=People!$B$3,People!$A$3,IF(M2083=People!$B$2,People!$A$2,0))))</f>
        <v>Anna Andreadi</v>
      </c>
      <c r="W2083" s="3" t="str">
        <f>IFERROR(INDEX(Returns!A:A,MATCH(B2083,Returns!B:B,0)),"No")</f>
        <v>No</v>
      </c>
    </row>
    <row r="2084" spans="1:23" x14ac:dyDescent="0.2">
      <c r="A2084" s="1">
        <v>2083</v>
      </c>
      <c r="B2084" t="s">
        <v>7170</v>
      </c>
      <c r="C2084" s="2">
        <v>43519</v>
      </c>
      <c r="D2084" s="2">
        <v>43525</v>
      </c>
      <c r="E2084" s="1" t="s">
        <v>46</v>
      </c>
      <c r="F2084" s="1" t="s">
        <v>1754</v>
      </c>
      <c r="G2084" s="1" t="s">
        <v>1755</v>
      </c>
      <c r="H2084" s="1" t="s">
        <v>24</v>
      </c>
      <c r="I2084" s="1" t="s">
        <v>25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2948</v>
      </c>
      <c r="O2084" s="1" t="s">
        <v>43</v>
      </c>
      <c r="P2084" s="1" t="s">
        <v>84</v>
      </c>
      <c r="Q2084" s="1" t="s">
        <v>2949</v>
      </c>
      <c r="R2084" s="1">
        <v>37.44</v>
      </c>
      <c r="S2084" s="1">
        <v>6</v>
      </c>
      <c r="T2084" s="1">
        <v>0</v>
      </c>
      <c r="U2084" s="1">
        <v>16.847999999999999</v>
      </c>
      <c r="V2084" s="3" t="str">
        <f>IF(M2084=People!$B$5,People!$A$5,IF(M2084=People!$B$4,People!$A$4,IF(M2084=People!$B$3,People!$A$3,IF(M2084=People!$B$2,People!$A$2,0))))</f>
        <v>Anna Andreadi</v>
      </c>
      <c r="W2084" s="3" t="str">
        <f>IFERROR(INDEX(Returns!A:A,MATCH(B2084,Returns!B:B,0)),"No")</f>
        <v>No</v>
      </c>
    </row>
    <row r="2085" spans="1:23" x14ac:dyDescent="0.2">
      <c r="A2085" s="1">
        <v>2084</v>
      </c>
      <c r="B2085" t="s">
        <v>7171</v>
      </c>
      <c r="C2085" s="2">
        <v>42697</v>
      </c>
      <c r="D2085" s="2">
        <v>42703</v>
      </c>
      <c r="E2085" s="1" t="s">
        <v>46</v>
      </c>
      <c r="F2085" s="1" t="s">
        <v>3607</v>
      </c>
      <c r="G2085" s="1" t="s">
        <v>3608</v>
      </c>
      <c r="H2085" s="1" t="s">
        <v>94</v>
      </c>
      <c r="I2085" s="1" t="s">
        <v>25</v>
      </c>
      <c r="J2085" s="1" t="s">
        <v>167</v>
      </c>
      <c r="K2085" s="1" t="s">
        <v>96</v>
      </c>
      <c r="L2085" s="1">
        <v>77036</v>
      </c>
      <c r="M2085" s="1" t="s">
        <v>97</v>
      </c>
      <c r="N2085" s="1" t="s">
        <v>1447</v>
      </c>
      <c r="O2085" s="1" t="s">
        <v>43</v>
      </c>
      <c r="P2085" s="1" t="s">
        <v>44</v>
      </c>
      <c r="Q2085" s="1" t="s">
        <v>1448</v>
      </c>
      <c r="R2085" s="1">
        <v>23.680000000000003</v>
      </c>
      <c r="S2085" s="1">
        <v>2</v>
      </c>
      <c r="T2085" s="1">
        <v>0.2</v>
      </c>
      <c r="U2085" s="1">
        <v>8.879999999999999</v>
      </c>
      <c r="V2085" s="3" t="str">
        <f>IF(M2085=People!$B$5,People!$A$5,IF(M2085=People!$B$4,People!$A$4,IF(M2085=People!$B$3,People!$A$3,IF(M2085=People!$B$2,People!$A$2,0))))</f>
        <v>Kelly Williams</v>
      </c>
      <c r="W2085" s="3" t="str">
        <f>IFERROR(INDEX(Returns!A:A,MATCH(B2085,Returns!B:B,0)),"No")</f>
        <v>No</v>
      </c>
    </row>
    <row r="2086" spans="1:23" x14ac:dyDescent="0.2">
      <c r="A2086" s="1">
        <v>2085</v>
      </c>
      <c r="B2086" t="s">
        <v>7172</v>
      </c>
      <c r="C2086" s="2">
        <v>43274</v>
      </c>
      <c r="D2086" s="2">
        <v>43279</v>
      </c>
      <c r="E2086" s="1" t="s">
        <v>46</v>
      </c>
      <c r="F2086" s="1" t="s">
        <v>86</v>
      </c>
      <c r="G2086" s="1" t="s">
        <v>87</v>
      </c>
      <c r="H2086" s="1" t="s">
        <v>24</v>
      </c>
      <c r="I2086" s="1" t="s">
        <v>25</v>
      </c>
      <c r="J2086" s="1" t="s">
        <v>239</v>
      </c>
      <c r="K2086" s="1" t="s">
        <v>240</v>
      </c>
      <c r="L2086" s="1">
        <v>10009</v>
      </c>
      <c r="M2086" s="1" t="s">
        <v>135</v>
      </c>
      <c r="N2086" s="1" t="s">
        <v>1936</v>
      </c>
      <c r="O2086" s="1" t="s">
        <v>43</v>
      </c>
      <c r="P2086" s="1" t="s">
        <v>44</v>
      </c>
      <c r="Q2086" s="1" t="s">
        <v>1937</v>
      </c>
      <c r="R2086" s="1">
        <v>122.12</v>
      </c>
      <c r="S2086" s="1">
        <v>4</v>
      </c>
      <c r="T2086" s="1">
        <v>0</v>
      </c>
      <c r="U2086" s="1">
        <v>56.175200000000004</v>
      </c>
      <c r="V2086" s="3" t="str">
        <f>IF(M2086=People!$B$5,People!$A$5,IF(M2086=People!$B$4,People!$A$4,IF(M2086=People!$B$3,People!$A$3,IF(M2086=People!$B$2,People!$A$2,0))))</f>
        <v>Chuck Magee</v>
      </c>
      <c r="W2086" s="3" t="str">
        <f>IFERROR(INDEX(Returns!A:A,MATCH(B2086,Returns!B:B,0)),"No")</f>
        <v>No</v>
      </c>
    </row>
    <row r="2087" spans="1:23" x14ac:dyDescent="0.2">
      <c r="A2087" s="1">
        <v>2086</v>
      </c>
      <c r="B2087" t="s">
        <v>7172</v>
      </c>
      <c r="C2087" s="2">
        <v>43274</v>
      </c>
      <c r="D2087" s="2">
        <v>43279</v>
      </c>
      <c r="E2087" s="1" t="s">
        <v>46</v>
      </c>
      <c r="F2087" s="1" t="s">
        <v>86</v>
      </c>
      <c r="G2087" s="1" t="s">
        <v>87</v>
      </c>
      <c r="H2087" s="1" t="s">
        <v>24</v>
      </c>
      <c r="I2087" s="1" t="s">
        <v>25</v>
      </c>
      <c r="J2087" s="1" t="s">
        <v>239</v>
      </c>
      <c r="K2087" s="1" t="s">
        <v>240</v>
      </c>
      <c r="L2087" s="1">
        <v>10009</v>
      </c>
      <c r="M2087" s="1" t="s">
        <v>135</v>
      </c>
      <c r="N2087" s="1" t="s">
        <v>3970</v>
      </c>
      <c r="O2087" s="1" t="s">
        <v>43</v>
      </c>
      <c r="P2087" s="1" t="s">
        <v>44</v>
      </c>
      <c r="Q2087" s="1" t="s">
        <v>3971</v>
      </c>
      <c r="R2087" s="1">
        <v>18.45</v>
      </c>
      <c r="S2087" s="1">
        <v>5</v>
      </c>
      <c r="T2087" s="1">
        <v>0</v>
      </c>
      <c r="U2087" s="1">
        <v>8.6715</v>
      </c>
      <c r="V2087" s="3" t="str">
        <f>IF(M2087=People!$B$5,People!$A$5,IF(M2087=People!$B$4,People!$A$4,IF(M2087=People!$B$3,People!$A$3,IF(M2087=People!$B$2,People!$A$2,0))))</f>
        <v>Chuck Magee</v>
      </c>
      <c r="W2087" s="3" t="str">
        <f>IFERROR(INDEX(Returns!A:A,MATCH(B2087,Returns!B:B,0)),"No")</f>
        <v>No</v>
      </c>
    </row>
    <row r="2088" spans="1:23" x14ac:dyDescent="0.2">
      <c r="A2088" s="1">
        <v>2087</v>
      </c>
      <c r="B2088" t="s">
        <v>7172</v>
      </c>
      <c r="C2088" s="2">
        <v>43274</v>
      </c>
      <c r="D2088" s="2">
        <v>43279</v>
      </c>
      <c r="E2088" s="1" t="s">
        <v>46</v>
      </c>
      <c r="F2088" s="1" t="s">
        <v>86</v>
      </c>
      <c r="G2088" s="1" t="s">
        <v>87</v>
      </c>
      <c r="H2088" s="1" t="s">
        <v>24</v>
      </c>
      <c r="I2088" s="1" t="s">
        <v>25</v>
      </c>
      <c r="J2088" s="1" t="s">
        <v>239</v>
      </c>
      <c r="K2088" s="1" t="s">
        <v>240</v>
      </c>
      <c r="L2088" s="1">
        <v>10009</v>
      </c>
      <c r="M2088" s="1" t="s">
        <v>135</v>
      </c>
      <c r="N2088" s="1" t="s">
        <v>1341</v>
      </c>
      <c r="O2088" s="1" t="s">
        <v>43</v>
      </c>
      <c r="P2088" s="1" t="s">
        <v>55</v>
      </c>
      <c r="Q2088" s="1" t="s">
        <v>1342</v>
      </c>
      <c r="R2088" s="1">
        <v>324.90000000000003</v>
      </c>
      <c r="S2088" s="1">
        <v>5</v>
      </c>
      <c r="T2088" s="1">
        <v>0</v>
      </c>
      <c r="U2088" s="1">
        <v>38.988000000000014</v>
      </c>
      <c r="V2088" s="3" t="str">
        <f>IF(M2088=People!$B$5,People!$A$5,IF(M2088=People!$B$4,People!$A$4,IF(M2088=People!$B$3,People!$A$3,IF(M2088=People!$B$2,People!$A$2,0))))</f>
        <v>Chuck Magee</v>
      </c>
      <c r="W2088" s="3" t="str">
        <f>IFERROR(INDEX(Returns!A:A,MATCH(B2088,Returns!B:B,0)),"No")</f>
        <v>No</v>
      </c>
    </row>
    <row r="2089" spans="1:23" x14ac:dyDescent="0.2">
      <c r="A2089" s="1">
        <v>2088</v>
      </c>
      <c r="B2089" t="s">
        <v>7172</v>
      </c>
      <c r="C2089" s="2">
        <v>43274</v>
      </c>
      <c r="D2089" s="2">
        <v>43279</v>
      </c>
      <c r="E2089" s="1" t="s">
        <v>46</v>
      </c>
      <c r="F2089" s="1" t="s">
        <v>86</v>
      </c>
      <c r="G2089" s="1" t="s">
        <v>87</v>
      </c>
      <c r="H2089" s="1" t="s">
        <v>24</v>
      </c>
      <c r="I2089" s="1" t="s">
        <v>25</v>
      </c>
      <c r="J2089" s="1" t="s">
        <v>239</v>
      </c>
      <c r="K2089" s="1" t="s">
        <v>240</v>
      </c>
      <c r="L2089" s="1">
        <v>10009</v>
      </c>
      <c r="M2089" s="1" t="s">
        <v>135</v>
      </c>
      <c r="N2089" s="1" t="s">
        <v>3744</v>
      </c>
      <c r="O2089" s="1" t="s">
        <v>43</v>
      </c>
      <c r="P2089" s="1" t="s">
        <v>84</v>
      </c>
      <c r="Q2089" s="1" t="s">
        <v>3745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3" t="str">
        <f>IF(M2089=People!$B$5,People!$A$5,IF(M2089=People!$B$4,People!$A$4,IF(M2089=People!$B$3,People!$A$3,IF(M2089=People!$B$2,People!$A$2,0))))</f>
        <v>Chuck Magee</v>
      </c>
      <c r="W2089" s="3" t="str">
        <f>IFERROR(INDEX(Returns!A:A,MATCH(B2089,Returns!B:B,0)),"No")</f>
        <v>No</v>
      </c>
    </row>
    <row r="2090" spans="1:23" x14ac:dyDescent="0.2">
      <c r="A2090" s="1">
        <v>2089</v>
      </c>
      <c r="B2090" t="s">
        <v>7172</v>
      </c>
      <c r="C2090" s="2">
        <v>43274</v>
      </c>
      <c r="D2090" s="2">
        <v>43279</v>
      </c>
      <c r="E2090" s="1" t="s">
        <v>46</v>
      </c>
      <c r="F2090" s="1" t="s">
        <v>86</v>
      </c>
      <c r="G2090" s="1" t="s">
        <v>87</v>
      </c>
      <c r="H2090" s="1" t="s">
        <v>24</v>
      </c>
      <c r="I2090" s="1" t="s">
        <v>25</v>
      </c>
      <c r="J2090" s="1" t="s">
        <v>239</v>
      </c>
      <c r="K2090" s="1" t="s">
        <v>240</v>
      </c>
      <c r="L2090" s="1">
        <v>10009</v>
      </c>
      <c r="M2090" s="1" t="s">
        <v>135</v>
      </c>
      <c r="N2090" s="1" t="s">
        <v>3972</v>
      </c>
      <c r="O2090" s="1" t="s">
        <v>43</v>
      </c>
      <c r="P2090" s="1" t="s">
        <v>242</v>
      </c>
      <c r="Q2090" s="1" t="s">
        <v>3973</v>
      </c>
      <c r="R2090" s="1">
        <v>3.96</v>
      </c>
      <c r="S2090" s="1">
        <v>2</v>
      </c>
      <c r="T2090" s="1">
        <v>0</v>
      </c>
      <c r="U2090" s="1">
        <v>1.4651999999999998</v>
      </c>
      <c r="V2090" s="3" t="str">
        <f>IF(M2090=People!$B$5,People!$A$5,IF(M2090=People!$B$4,People!$A$4,IF(M2090=People!$B$3,People!$A$3,IF(M2090=People!$B$2,People!$A$2,0))))</f>
        <v>Chuck Magee</v>
      </c>
      <c r="W2090" s="3" t="str">
        <f>IFERROR(INDEX(Returns!A:A,MATCH(B2090,Returns!B:B,0)),"No")</f>
        <v>No</v>
      </c>
    </row>
    <row r="2091" spans="1:23" x14ac:dyDescent="0.2">
      <c r="A2091" s="1">
        <v>2090</v>
      </c>
      <c r="B2091" t="s">
        <v>7173</v>
      </c>
      <c r="C2091" s="2">
        <v>43034</v>
      </c>
      <c r="D2091" s="2">
        <v>43038</v>
      </c>
      <c r="E2091" s="1" t="s">
        <v>46</v>
      </c>
      <c r="F2091" s="1" t="s">
        <v>1491</v>
      </c>
      <c r="G2091" s="1" t="s">
        <v>1492</v>
      </c>
      <c r="H2091" s="1" t="s">
        <v>38</v>
      </c>
      <c r="I2091" s="1" t="s">
        <v>25</v>
      </c>
      <c r="J2091" s="1" t="s">
        <v>3974</v>
      </c>
      <c r="K2091" s="1" t="s">
        <v>40</v>
      </c>
      <c r="L2091" s="1">
        <v>91730</v>
      </c>
      <c r="M2091" s="1" t="s">
        <v>41</v>
      </c>
      <c r="N2091" s="1" t="s">
        <v>3975</v>
      </c>
      <c r="O2091" s="1" t="s">
        <v>43</v>
      </c>
      <c r="P2091" s="1" t="s">
        <v>44</v>
      </c>
      <c r="Q2091" s="1" t="s">
        <v>3976</v>
      </c>
      <c r="R2091" s="1">
        <v>5.76</v>
      </c>
      <c r="S2091" s="1">
        <v>2</v>
      </c>
      <c r="T2091" s="1">
        <v>0</v>
      </c>
      <c r="U2091" s="1">
        <v>2.6495999999999995</v>
      </c>
      <c r="V2091" s="3" t="str">
        <f>IF(M2091=People!$B$5,People!$A$5,IF(M2091=People!$B$4,People!$A$4,IF(M2091=People!$B$3,People!$A$3,IF(M2091=People!$B$2,People!$A$2,0))))</f>
        <v>Anna Andreadi</v>
      </c>
      <c r="W2091" s="3" t="str">
        <f>IFERROR(INDEX(Returns!A:A,MATCH(B2091,Returns!B:B,0)),"No")</f>
        <v>No</v>
      </c>
    </row>
    <row r="2092" spans="1:23" x14ac:dyDescent="0.2">
      <c r="A2092" s="1">
        <v>2091</v>
      </c>
      <c r="B2092" t="s">
        <v>6178</v>
      </c>
      <c r="C2092" s="2">
        <v>43661</v>
      </c>
      <c r="D2092" s="2">
        <v>43665</v>
      </c>
      <c r="E2092" s="1" t="s">
        <v>46</v>
      </c>
      <c r="F2092" s="1" t="s">
        <v>3977</v>
      </c>
      <c r="G2092" s="1" t="s">
        <v>3978</v>
      </c>
      <c r="H2092" s="1" t="s">
        <v>24</v>
      </c>
      <c r="I2092" s="1" t="s">
        <v>25</v>
      </c>
      <c r="J2092" s="1" t="s">
        <v>460</v>
      </c>
      <c r="K2092" s="1" t="s">
        <v>220</v>
      </c>
      <c r="L2092" s="1">
        <v>19805</v>
      </c>
      <c r="M2092" s="1" t="s">
        <v>135</v>
      </c>
      <c r="N2092" s="1" t="s">
        <v>2027</v>
      </c>
      <c r="O2092" s="1" t="s">
        <v>43</v>
      </c>
      <c r="P2092" s="1" t="s">
        <v>70</v>
      </c>
      <c r="Q2092" s="1" t="s">
        <v>2028</v>
      </c>
      <c r="R2092" s="1">
        <v>26.549999999999997</v>
      </c>
      <c r="S2092" s="1">
        <v>3</v>
      </c>
      <c r="T2092" s="1">
        <v>0</v>
      </c>
      <c r="U2092" s="1">
        <v>13.009499999999999</v>
      </c>
      <c r="V2092" s="3" t="str">
        <f>IF(M2092=People!$B$5,People!$A$5,IF(M2092=People!$B$4,People!$A$4,IF(M2092=People!$B$3,People!$A$3,IF(M2092=People!$B$2,People!$A$2,0))))</f>
        <v>Chuck Magee</v>
      </c>
      <c r="W2092" s="3" t="str">
        <f>IFERROR(INDEX(Returns!A:A,MATCH(B2092,Returns!B:B,0)),"No")</f>
        <v>Yes</v>
      </c>
    </row>
    <row r="2093" spans="1:23" x14ac:dyDescent="0.2">
      <c r="A2093" s="1">
        <v>2092</v>
      </c>
      <c r="B2093" t="s">
        <v>6178</v>
      </c>
      <c r="C2093" s="2">
        <v>43661</v>
      </c>
      <c r="D2093" s="2">
        <v>43665</v>
      </c>
      <c r="E2093" s="1" t="s">
        <v>46</v>
      </c>
      <c r="F2093" s="1" t="s">
        <v>3977</v>
      </c>
      <c r="G2093" s="1" t="s">
        <v>3978</v>
      </c>
      <c r="H2093" s="1" t="s">
        <v>24</v>
      </c>
      <c r="I2093" s="1" t="s">
        <v>25</v>
      </c>
      <c r="J2093" s="1" t="s">
        <v>460</v>
      </c>
      <c r="K2093" s="1" t="s">
        <v>220</v>
      </c>
      <c r="L2093" s="1">
        <v>19805</v>
      </c>
      <c r="M2093" s="1" t="s">
        <v>135</v>
      </c>
      <c r="N2093" s="1" t="s">
        <v>3614</v>
      </c>
      <c r="O2093" s="1" t="s">
        <v>30</v>
      </c>
      <c r="P2093" s="1" t="s">
        <v>52</v>
      </c>
      <c r="Q2093" s="1" t="s">
        <v>3615</v>
      </c>
      <c r="R2093" s="1">
        <v>310.44300000000004</v>
      </c>
      <c r="S2093" s="1">
        <v>3</v>
      </c>
      <c r="T2093" s="1">
        <v>0.3</v>
      </c>
      <c r="U2093" s="1">
        <v>-48.783900000000031</v>
      </c>
      <c r="V2093" s="3" t="str">
        <f>IF(M2093=People!$B$5,People!$A$5,IF(M2093=People!$B$4,People!$A$4,IF(M2093=People!$B$3,People!$A$3,IF(M2093=People!$B$2,People!$A$2,0))))</f>
        <v>Chuck Magee</v>
      </c>
      <c r="W2093" s="3" t="str">
        <f>IFERROR(INDEX(Returns!A:A,MATCH(B2093,Returns!B:B,0)),"No")</f>
        <v>Yes</v>
      </c>
    </row>
    <row r="2094" spans="1:23" x14ac:dyDescent="0.2">
      <c r="A2094" s="1">
        <v>2093</v>
      </c>
      <c r="B2094" t="s">
        <v>7174</v>
      </c>
      <c r="C2094" s="2">
        <v>42691</v>
      </c>
      <c r="D2094" s="2">
        <v>42695</v>
      </c>
      <c r="E2094" s="1" t="s">
        <v>46</v>
      </c>
      <c r="F2094" s="1" t="s">
        <v>670</v>
      </c>
      <c r="G2094" s="1" t="s">
        <v>671</v>
      </c>
      <c r="H2094" s="1" t="s">
        <v>94</v>
      </c>
      <c r="I2094" s="1" t="s">
        <v>25</v>
      </c>
      <c r="J2094" s="1" t="s">
        <v>3979</v>
      </c>
      <c r="K2094" s="1" t="s">
        <v>206</v>
      </c>
      <c r="L2094" s="1">
        <v>56560</v>
      </c>
      <c r="M2094" s="1" t="s">
        <v>97</v>
      </c>
      <c r="N2094" s="1" t="s">
        <v>3215</v>
      </c>
      <c r="O2094" s="1" t="s">
        <v>30</v>
      </c>
      <c r="P2094" s="1" t="s">
        <v>34</v>
      </c>
      <c r="Q2094" s="1" t="s">
        <v>3216</v>
      </c>
      <c r="R2094" s="1">
        <v>479.90000000000003</v>
      </c>
      <c r="S2094" s="1">
        <v>5</v>
      </c>
      <c r="T2094" s="1">
        <v>0</v>
      </c>
      <c r="U2094" s="1">
        <v>81.58299999999997</v>
      </c>
      <c r="V2094" s="3" t="str">
        <f>IF(M2094=People!$B$5,People!$A$5,IF(M2094=People!$B$4,People!$A$4,IF(M2094=People!$B$3,People!$A$3,IF(M2094=People!$B$2,People!$A$2,0))))</f>
        <v>Kelly Williams</v>
      </c>
      <c r="W2094" s="3" t="str">
        <f>IFERROR(INDEX(Returns!A:A,MATCH(B2094,Returns!B:B,0)),"No")</f>
        <v>No</v>
      </c>
    </row>
    <row r="2095" spans="1:23" x14ac:dyDescent="0.2">
      <c r="A2095" s="1">
        <v>2094</v>
      </c>
      <c r="B2095" t="s">
        <v>7175</v>
      </c>
      <c r="C2095" s="2">
        <v>42838</v>
      </c>
      <c r="D2095" s="2">
        <v>42840</v>
      </c>
      <c r="E2095" s="1" t="s">
        <v>21</v>
      </c>
      <c r="F2095" s="1" t="s">
        <v>3399</v>
      </c>
      <c r="G2095" s="1" t="s">
        <v>3400</v>
      </c>
      <c r="H2095" s="1" t="s">
        <v>24</v>
      </c>
      <c r="I2095" s="1" t="s">
        <v>25</v>
      </c>
      <c r="J2095" s="1" t="s">
        <v>2410</v>
      </c>
      <c r="K2095" s="1" t="s">
        <v>588</v>
      </c>
      <c r="L2095" s="1">
        <v>87401</v>
      </c>
      <c r="M2095" s="1" t="s">
        <v>41</v>
      </c>
      <c r="N2095" s="1" t="s">
        <v>1690</v>
      </c>
      <c r="O2095" s="1" t="s">
        <v>43</v>
      </c>
      <c r="P2095" s="1" t="s">
        <v>512</v>
      </c>
      <c r="Q2095" s="1" t="s">
        <v>1691</v>
      </c>
      <c r="R2095" s="1">
        <v>12.88</v>
      </c>
      <c r="S2095" s="1">
        <v>1</v>
      </c>
      <c r="T2095" s="1">
        <v>0</v>
      </c>
      <c r="U2095" s="1">
        <v>0.38640000000000008</v>
      </c>
      <c r="V2095" s="3" t="str">
        <f>IF(M2095=People!$B$5,People!$A$5,IF(M2095=People!$B$4,People!$A$4,IF(M2095=People!$B$3,People!$A$3,IF(M2095=People!$B$2,People!$A$2,0))))</f>
        <v>Anna Andreadi</v>
      </c>
      <c r="W2095" s="3" t="str">
        <f>IFERROR(INDEX(Returns!A:A,MATCH(B2095,Returns!B:B,0)),"No")</f>
        <v>No</v>
      </c>
    </row>
    <row r="2096" spans="1:23" x14ac:dyDescent="0.2">
      <c r="A2096" s="1">
        <v>2095</v>
      </c>
      <c r="B2096" t="s">
        <v>7176</v>
      </c>
      <c r="C2096" s="2">
        <v>43064</v>
      </c>
      <c r="D2096" s="2">
        <v>43068</v>
      </c>
      <c r="E2096" s="1" t="s">
        <v>46</v>
      </c>
      <c r="F2096" s="1" t="s">
        <v>131</v>
      </c>
      <c r="G2096" s="1" t="s">
        <v>132</v>
      </c>
      <c r="H2096" s="1" t="s">
        <v>24</v>
      </c>
      <c r="I2096" s="1" t="s">
        <v>25</v>
      </c>
      <c r="J2096" s="1" t="s">
        <v>460</v>
      </c>
      <c r="K2096" s="1" t="s">
        <v>82</v>
      </c>
      <c r="L2096" s="1">
        <v>28403</v>
      </c>
      <c r="M2096" s="1" t="s">
        <v>28</v>
      </c>
      <c r="N2096" s="1" t="s">
        <v>3980</v>
      </c>
      <c r="O2096" s="1" t="s">
        <v>43</v>
      </c>
      <c r="P2096" s="1" t="s">
        <v>63</v>
      </c>
      <c r="Q2096" s="1" t="s">
        <v>3981</v>
      </c>
      <c r="R2096" s="1">
        <v>13.120000000000001</v>
      </c>
      <c r="S2096" s="1">
        <v>5</v>
      </c>
      <c r="T2096" s="1">
        <v>0.2</v>
      </c>
      <c r="U2096" s="1">
        <v>1.4759999999999982</v>
      </c>
      <c r="V2096" s="3" t="str">
        <f>IF(M2096=People!$B$5,People!$A$5,IF(M2096=People!$B$4,People!$A$4,IF(M2096=People!$B$3,People!$A$3,IF(M2096=People!$B$2,People!$A$2,0))))</f>
        <v>Cassandra Brandow</v>
      </c>
      <c r="W2096" s="3" t="str">
        <f>IFERROR(INDEX(Returns!A:A,MATCH(B2096,Returns!B:B,0)),"No")</f>
        <v>No</v>
      </c>
    </row>
    <row r="2097" spans="1:23" x14ac:dyDescent="0.2">
      <c r="A2097" s="1">
        <v>2096</v>
      </c>
      <c r="B2097" t="s">
        <v>7177</v>
      </c>
      <c r="C2097" s="2">
        <v>43235</v>
      </c>
      <c r="D2097" s="2">
        <v>43240</v>
      </c>
      <c r="E2097" s="1" t="s">
        <v>46</v>
      </c>
      <c r="F2097" s="1" t="s">
        <v>178</v>
      </c>
      <c r="G2097" s="1" t="s">
        <v>179</v>
      </c>
      <c r="H2097" s="1" t="s">
        <v>94</v>
      </c>
      <c r="I2097" s="1" t="s">
        <v>25</v>
      </c>
      <c r="J2097" s="1" t="s">
        <v>294</v>
      </c>
      <c r="K2097" s="1" t="s">
        <v>1296</v>
      </c>
      <c r="L2097" s="1">
        <v>39212</v>
      </c>
      <c r="M2097" s="1" t="s">
        <v>28</v>
      </c>
      <c r="N2097" s="1" t="s">
        <v>3982</v>
      </c>
      <c r="O2097" s="1" t="s">
        <v>43</v>
      </c>
      <c r="P2097" s="1" t="s">
        <v>70</v>
      </c>
      <c r="Q2097" s="1" t="s">
        <v>3983</v>
      </c>
      <c r="R2097" s="1">
        <v>511.84</v>
      </c>
      <c r="S2097" s="1">
        <v>8</v>
      </c>
      <c r="T2097" s="1">
        <v>0</v>
      </c>
      <c r="U2097" s="1">
        <v>240.56479999999999</v>
      </c>
      <c r="V2097" s="3" t="str">
        <f>IF(M2097=People!$B$5,People!$A$5,IF(M2097=People!$B$4,People!$A$4,IF(M2097=People!$B$3,People!$A$3,IF(M2097=People!$B$2,People!$A$2,0))))</f>
        <v>Cassandra Brandow</v>
      </c>
      <c r="W2097" s="3" t="str">
        <f>IFERROR(INDEX(Returns!A:A,MATCH(B2097,Returns!B:B,0)),"No")</f>
        <v>No</v>
      </c>
    </row>
    <row r="2098" spans="1:23" x14ac:dyDescent="0.2">
      <c r="A2098" s="1">
        <v>2097</v>
      </c>
      <c r="B2098" t="s">
        <v>7177</v>
      </c>
      <c r="C2098" s="2">
        <v>43235</v>
      </c>
      <c r="D2098" s="2">
        <v>43240</v>
      </c>
      <c r="E2098" s="1" t="s">
        <v>46</v>
      </c>
      <c r="F2098" s="1" t="s">
        <v>178</v>
      </c>
      <c r="G2098" s="1" t="s">
        <v>179</v>
      </c>
      <c r="H2098" s="1" t="s">
        <v>94</v>
      </c>
      <c r="I2098" s="1" t="s">
        <v>25</v>
      </c>
      <c r="J2098" s="1" t="s">
        <v>294</v>
      </c>
      <c r="K2098" s="1" t="s">
        <v>1296</v>
      </c>
      <c r="L2098" s="1">
        <v>39212</v>
      </c>
      <c r="M2098" s="1" t="s">
        <v>28</v>
      </c>
      <c r="N2098" s="1" t="s">
        <v>3984</v>
      </c>
      <c r="O2098" s="1" t="s">
        <v>43</v>
      </c>
      <c r="P2098" s="1" t="s">
        <v>63</v>
      </c>
      <c r="Q2098" s="1" t="s">
        <v>3985</v>
      </c>
      <c r="R2098" s="1">
        <v>91.96</v>
      </c>
      <c r="S2098" s="1">
        <v>4</v>
      </c>
      <c r="T2098" s="1">
        <v>0</v>
      </c>
      <c r="U2098" s="1">
        <v>25.748800000000003</v>
      </c>
      <c r="V2098" s="3" t="str">
        <f>IF(M2098=People!$B$5,People!$A$5,IF(M2098=People!$B$4,People!$A$4,IF(M2098=People!$B$3,People!$A$3,IF(M2098=People!$B$2,People!$A$2,0))))</f>
        <v>Cassandra Brandow</v>
      </c>
      <c r="W2098" s="3" t="str">
        <f>IFERROR(INDEX(Returns!A:A,MATCH(B2098,Returns!B:B,0)),"No")</f>
        <v>No</v>
      </c>
    </row>
    <row r="2099" spans="1:23" x14ac:dyDescent="0.2">
      <c r="A2099" s="1">
        <v>2098</v>
      </c>
      <c r="B2099" t="s">
        <v>7177</v>
      </c>
      <c r="C2099" s="2">
        <v>43235</v>
      </c>
      <c r="D2099" s="2">
        <v>43240</v>
      </c>
      <c r="E2099" s="1" t="s">
        <v>46</v>
      </c>
      <c r="F2099" s="1" t="s">
        <v>178</v>
      </c>
      <c r="G2099" s="1" t="s">
        <v>179</v>
      </c>
      <c r="H2099" s="1" t="s">
        <v>94</v>
      </c>
      <c r="I2099" s="1" t="s">
        <v>25</v>
      </c>
      <c r="J2099" s="1" t="s">
        <v>294</v>
      </c>
      <c r="K2099" s="1" t="s">
        <v>1296</v>
      </c>
      <c r="L2099" s="1">
        <v>39212</v>
      </c>
      <c r="M2099" s="1" t="s">
        <v>28</v>
      </c>
      <c r="N2099" s="1" t="s">
        <v>1509</v>
      </c>
      <c r="O2099" s="1" t="s">
        <v>43</v>
      </c>
      <c r="P2099" s="1" t="s">
        <v>63</v>
      </c>
      <c r="Q2099" s="1" t="s">
        <v>1510</v>
      </c>
      <c r="R2099" s="1">
        <v>8.34</v>
      </c>
      <c r="S2099" s="1">
        <v>3</v>
      </c>
      <c r="T2099" s="1">
        <v>0</v>
      </c>
      <c r="U2099" s="1">
        <v>2.1683999999999997</v>
      </c>
      <c r="V2099" s="3" t="str">
        <f>IF(M2099=People!$B$5,People!$A$5,IF(M2099=People!$B$4,People!$A$4,IF(M2099=People!$B$3,People!$A$3,IF(M2099=People!$B$2,People!$A$2,0))))</f>
        <v>Cassandra Brandow</v>
      </c>
      <c r="W2099" s="3" t="str">
        <f>IFERROR(INDEX(Returns!A:A,MATCH(B2099,Returns!B:B,0)),"No")</f>
        <v>No</v>
      </c>
    </row>
    <row r="2100" spans="1:23" x14ac:dyDescent="0.2">
      <c r="A2100" s="1">
        <v>2099</v>
      </c>
      <c r="B2100" t="s">
        <v>6123</v>
      </c>
      <c r="C2100" s="2">
        <v>43715</v>
      </c>
      <c r="D2100" s="2">
        <v>43720</v>
      </c>
      <c r="E2100" s="1" t="s">
        <v>46</v>
      </c>
      <c r="F2100" s="1" t="s">
        <v>585</v>
      </c>
      <c r="G2100" s="1" t="s">
        <v>586</v>
      </c>
      <c r="H2100" s="1" t="s">
        <v>24</v>
      </c>
      <c r="I2100" s="1" t="s">
        <v>25</v>
      </c>
      <c r="J2100" s="1" t="s">
        <v>372</v>
      </c>
      <c r="K2100" s="1" t="s">
        <v>373</v>
      </c>
      <c r="L2100" s="1">
        <v>97206</v>
      </c>
      <c r="M2100" s="1" t="s">
        <v>41</v>
      </c>
      <c r="N2100" s="1" t="s">
        <v>3091</v>
      </c>
      <c r="O2100" s="1" t="s">
        <v>43</v>
      </c>
      <c r="P2100" s="1" t="s">
        <v>55</v>
      </c>
      <c r="Q2100" s="1" t="s">
        <v>3092</v>
      </c>
      <c r="R2100" s="1">
        <v>37.68</v>
      </c>
      <c r="S2100" s="1">
        <v>3</v>
      </c>
      <c r="T2100" s="1">
        <v>0.2</v>
      </c>
      <c r="U2100" s="1">
        <v>2.3550000000000022</v>
      </c>
      <c r="V2100" s="3" t="str">
        <f>IF(M2100=People!$B$5,People!$A$5,IF(M2100=People!$B$4,People!$A$4,IF(M2100=People!$B$3,People!$A$3,IF(M2100=People!$B$2,People!$A$2,0))))</f>
        <v>Anna Andreadi</v>
      </c>
      <c r="W2100" s="3" t="str">
        <f>IFERROR(INDEX(Returns!A:A,MATCH(B2100,Returns!B:B,0)),"No")</f>
        <v>Yes</v>
      </c>
    </row>
    <row r="2101" spans="1:23" x14ac:dyDescent="0.2">
      <c r="A2101" s="1">
        <v>2100</v>
      </c>
      <c r="B2101" t="s">
        <v>6123</v>
      </c>
      <c r="C2101" s="2">
        <v>43715</v>
      </c>
      <c r="D2101" s="2">
        <v>43720</v>
      </c>
      <c r="E2101" s="1" t="s">
        <v>46</v>
      </c>
      <c r="F2101" s="1" t="s">
        <v>585</v>
      </c>
      <c r="G2101" s="1" t="s">
        <v>586</v>
      </c>
      <c r="H2101" s="1" t="s">
        <v>24</v>
      </c>
      <c r="I2101" s="1" t="s">
        <v>25</v>
      </c>
      <c r="J2101" s="1" t="s">
        <v>372</v>
      </c>
      <c r="K2101" s="1" t="s">
        <v>373</v>
      </c>
      <c r="L2101" s="1">
        <v>97206</v>
      </c>
      <c r="M2101" s="1" t="s">
        <v>41</v>
      </c>
      <c r="N2101" s="1" t="s">
        <v>3675</v>
      </c>
      <c r="O2101" s="1" t="s">
        <v>66</v>
      </c>
      <c r="P2101" s="1" t="s">
        <v>146</v>
      </c>
      <c r="Q2101" s="1" t="s">
        <v>3676</v>
      </c>
      <c r="R2101" s="1">
        <v>279.94400000000002</v>
      </c>
      <c r="S2101" s="1">
        <v>7</v>
      </c>
      <c r="T2101" s="1">
        <v>0.2</v>
      </c>
      <c r="U2101" s="1">
        <v>80.48390000000002</v>
      </c>
      <c r="V2101" s="3" t="str">
        <f>IF(M2101=People!$B$5,People!$A$5,IF(M2101=People!$B$4,People!$A$4,IF(M2101=People!$B$3,People!$A$3,IF(M2101=People!$B$2,People!$A$2,0))))</f>
        <v>Anna Andreadi</v>
      </c>
      <c r="W2101" s="3" t="str">
        <f>IFERROR(INDEX(Returns!A:A,MATCH(B2101,Returns!B:B,0)),"No")</f>
        <v>Yes</v>
      </c>
    </row>
    <row r="2102" spans="1:23" x14ac:dyDescent="0.2">
      <c r="A2102" s="1">
        <v>2101</v>
      </c>
      <c r="B2102" t="s">
        <v>7178</v>
      </c>
      <c r="C2102" s="2">
        <v>42439</v>
      </c>
      <c r="D2102" s="2">
        <v>42446</v>
      </c>
      <c r="E2102" s="1" t="s">
        <v>46</v>
      </c>
      <c r="F2102" s="1" t="s">
        <v>2880</v>
      </c>
      <c r="G2102" s="1" t="s">
        <v>2881</v>
      </c>
      <c r="H2102" s="1" t="s">
        <v>24</v>
      </c>
      <c r="I2102" s="1" t="s">
        <v>25</v>
      </c>
      <c r="J2102" s="1" t="s">
        <v>709</v>
      </c>
      <c r="K2102" s="1" t="s">
        <v>404</v>
      </c>
      <c r="L2102" s="1">
        <v>80219</v>
      </c>
      <c r="M2102" s="1" t="s">
        <v>41</v>
      </c>
      <c r="N2102" s="1" t="s">
        <v>3986</v>
      </c>
      <c r="O2102" s="1" t="s">
        <v>43</v>
      </c>
      <c r="P2102" s="1" t="s">
        <v>55</v>
      </c>
      <c r="Q2102" s="1" t="s">
        <v>3987</v>
      </c>
      <c r="R2102" s="1">
        <v>636.40800000000013</v>
      </c>
      <c r="S2102" s="1">
        <v>3</v>
      </c>
      <c r="T2102" s="1">
        <v>0.2</v>
      </c>
      <c r="U2102" s="1">
        <v>-15.910200000000088</v>
      </c>
      <c r="V2102" s="3" t="str">
        <f>IF(M2102=People!$B$5,People!$A$5,IF(M2102=People!$B$4,People!$A$4,IF(M2102=People!$B$3,People!$A$3,IF(M2102=People!$B$2,People!$A$2,0))))</f>
        <v>Anna Andreadi</v>
      </c>
      <c r="W2102" s="3" t="str">
        <f>IFERROR(INDEX(Returns!A:A,MATCH(B2102,Returns!B:B,0)),"No")</f>
        <v>No</v>
      </c>
    </row>
    <row r="2103" spans="1:23" x14ac:dyDescent="0.2">
      <c r="A2103" s="1">
        <v>2102</v>
      </c>
      <c r="B2103" t="s">
        <v>7178</v>
      </c>
      <c r="C2103" s="2">
        <v>42439</v>
      </c>
      <c r="D2103" s="2">
        <v>42446</v>
      </c>
      <c r="E2103" s="1" t="s">
        <v>46</v>
      </c>
      <c r="F2103" s="1" t="s">
        <v>2880</v>
      </c>
      <c r="G2103" s="1" t="s">
        <v>2881</v>
      </c>
      <c r="H2103" s="1" t="s">
        <v>24</v>
      </c>
      <c r="I2103" s="1" t="s">
        <v>25</v>
      </c>
      <c r="J2103" s="1" t="s">
        <v>709</v>
      </c>
      <c r="K2103" s="1" t="s">
        <v>404</v>
      </c>
      <c r="L2103" s="1">
        <v>80219</v>
      </c>
      <c r="M2103" s="1" t="s">
        <v>41</v>
      </c>
      <c r="N2103" s="1" t="s">
        <v>3453</v>
      </c>
      <c r="O2103" s="1" t="s">
        <v>43</v>
      </c>
      <c r="P2103" s="1" t="s">
        <v>63</v>
      </c>
      <c r="Q2103" s="1" t="s">
        <v>3454</v>
      </c>
      <c r="R2103" s="1">
        <v>83.168000000000006</v>
      </c>
      <c r="S2103" s="1">
        <v>4</v>
      </c>
      <c r="T2103" s="1">
        <v>0.2</v>
      </c>
      <c r="U2103" s="1">
        <v>9.3563999999999936</v>
      </c>
      <c r="V2103" s="3" t="str">
        <f>IF(M2103=People!$B$5,People!$A$5,IF(M2103=People!$B$4,People!$A$4,IF(M2103=People!$B$3,People!$A$3,IF(M2103=People!$B$2,People!$A$2,0))))</f>
        <v>Anna Andreadi</v>
      </c>
      <c r="W2103" s="3" t="str">
        <f>IFERROR(INDEX(Returns!A:A,MATCH(B2103,Returns!B:B,0)),"No")</f>
        <v>No</v>
      </c>
    </row>
    <row r="2104" spans="1:23" x14ac:dyDescent="0.2">
      <c r="A2104" s="1">
        <v>2103</v>
      </c>
      <c r="B2104" t="s">
        <v>7179</v>
      </c>
      <c r="C2104" s="2">
        <v>42569</v>
      </c>
      <c r="D2104" s="2">
        <v>42569</v>
      </c>
      <c r="E2104" s="1" t="s">
        <v>1126</v>
      </c>
      <c r="F2104" s="1" t="s">
        <v>3988</v>
      </c>
      <c r="G2104" s="1" t="s">
        <v>3989</v>
      </c>
      <c r="H2104" s="1" t="s">
        <v>94</v>
      </c>
      <c r="I2104" s="1" t="s">
        <v>25</v>
      </c>
      <c r="J2104" s="1" t="s">
        <v>1145</v>
      </c>
      <c r="K2104" s="1" t="s">
        <v>279</v>
      </c>
      <c r="L2104" s="1">
        <v>85705</v>
      </c>
      <c r="M2104" s="1" t="s">
        <v>41</v>
      </c>
      <c r="N2104" s="1" t="s">
        <v>1347</v>
      </c>
      <c r="O2104" s="1" t="s">
        <v>30</v>
      </c>
      <c r="P2104" s="1" t="s">
        <v>34</v>
      </c>
      <c r="Q2104" s="1" t="s">
        <v>1348</v>
      </c>
      <c r="R2104" s="1">
        <v>259.13600000000002</v>
      </c>
      <c r="S2104" s="1">
        <v>4</v>
      </c>
      <c r="T2104" s="1">
        <v>0.2</v>
      </c>
      <c r="U2104" s="1">
        <v>-25.913599999999988</v>
      </c>
      <c r="V2104" s="3" t="str">
        <f>IF(M2104=People!$B$5,People!$A$5,IF(M2104=People!$B$4,People!$A$4,IF(M2104=People!$B$3,People!$A$3,IF(M2104=People!$B$2,People!$A$2,0))))</f>
        <v>Anna Andreadi</v>
      </c>
      <c r="W2104" s="3" t="str">
        <f>IFERROR(INDEX(Returns!A:A,MATCH(B2104,Returns!B:B,0)),"No")</f>
        <v>No</v>
      </c>
    </row>
    <row r="2105" spans="1:23" x14ac:dyDescent="0.2">
      <c r="A2105" s="1">
        <v>2104</v>
      </c>
      <c r="B2105" t="s">
        <v>7180</v>
      </c>
      <c r="C2105" s="2">
        <v>43548</v>
      </c>
      <c r="D2105" s="2">
        <v>43552</v>
      </c>
      <c r="E2105" s="1" t="s">
        <v>21</v>
      </c>
      <c r="F2105" s="1" t="s">
        <v>2217</v>
      </c>
      <c r="G2105" s="1" t="s">
        <v>2218</v>
      </c>
      <c r="H2105" s="1" t="s">
        <v>38</v>
      </c>
      <c r="I2105" s="1" t="s">
        <v>25</v>
      </c>
      <c r="J2105" s="1" t="s">
        <v>239</v>
      </c>
      <c r="K2105" s="1" t="s">
        <v>240</v>
      </c>
      <c r="L2105" s="1">
        <v>10009</v>
      </c>
      <c r="M2105" s="1" t="s">
        <v>135</v>
      </c>
      <c r="N2105" s="1" t="s">
        <v>1502</v>
      </c>
      <c r="O2105" s="1" t="s">
        <v>43</v>
      </c>
      <c r="P2105" s="1" t="s">
        <v>84</v>
      </c>
      <c r="Q2105" s="1" t="s">
        <v>3990</v>
      </c>
      <c r="R2105" s="1">
        <v>221.92</v>
      </c>
      <c r="S2105" s="1">
        <v>4</v>
      </c>
      <c r="T2105" s="1">
        <v>0</v>
      </c>
      <c r="U2105" s="1">
        <v>106.52159999999999</v>
      </c>
      <c r="V2105" s="3" t="str">
        <f>IF(M2105=People!$B$5,People!$A$5,IF(M2105=People!$B$4,People!$A$4,IF(M2105=People!$B$3,People!$A$3,IF(M2105=People!$B$2,People!$A$2,0))))</f>
        <v>Chuck Magee</v>
      </c>
      <c r="W2105" s="3" t="str">
        <f>IFERROR(INDEX(Returns!A:A,MATCH(B2105,Returns!B:B,0)),"No")</f>
        <v>No</v>
      </c>
    </row>
    <row r="2106" spans="1:23" x14ac:dyDescent="0.2">
      <c r="A2106" s="1">
        <v>2105</v>
      </c>
      <c r="B2106" t="s">
        <v>7180</v>
      </c>
      <c r="C2106" s="2">
        <v>43548</v>
      </c>
      <c r="D2106" s="2">
        <v>43552</v>
      </c>
      <c r="E2106" s="1" t="s">
        <v>21</v>
      </c>
      <c r="F2106" s="1" t="s">
        <v>2217</v>
      </c>
      <c r="G2106" s="1" t="s">
        <v>2218</v>
      </c>
      <c r="H2106" s="1" t="s">
        <v>38</v>
      </c>
      <c r="I2106" s="1" t="s">
        <v>25</v>
      </c>
      <c r="J2106" s="1" t="s">
        <v>239</v>
      </c>
      <c r="K2106" s="1" t="s">
        <v>240</v>
      </c>
      <c r="L2106" s="1">
        <v>10009</v>
      </c>
      <c r="M2106" s="1" t="s">
        <v>135</v>
      </c>
      <c r="N2106" s="1" t="s">
        <v>741</v>
      </c>
      <c r="O2106" s="1" t="s">
        <v>66</v>
      </c>
      <c r="P2106" s="1" t="s">
        <v>146</v>
      </c>
      <c r="Q2106" s="1" t="s">
        <v>742</v>
      </c>
      <c r="R2106" s="1">
        <v>26</v>
      </c>
      <c r="S2106" s="1">
        <v>2</v>
      </c>
      <c r="T2106" s="1">
        <v>0</v>
      </c>
      <c r="U2106" s="1">
        <v>11.7</v>
      </c>
      <c r="V2106" s="3" t="str">
        <f>IF(M2106=People!$B$5,People!$A$5,IF(M2106=People!$B$4,People!$A$4,IF(M2106=People!$B$3,People!$A$3,IF(M2106=People!$B$2,People!$A$2,0))))</f>
        <v>Chuck Magee</v>
      </c>
      <c r="W2106" s="3" t="str">
        <f>IFERROR(INDEX(Returns!A:A,MATCH(B2106,Returns!B:B,0)),"No")</f>
        <v>No</v>
      </c>
    </row>
    <row r="2107" spans="1:23" x14ac:dyDescent="0.2">
      <c r="A2107" s="1">
        <v>2106</v>
      </c>
      <c r="B2107" t="s">
        <v>7181</v>
      </c>
      <c r="C2107" s="2">
        <v>42643</v>
      </c>
      <c r="D2107" s="2">
        <v>42648</v>
      </c>
      <c r="E2107" s="1" t="s">
        <v>46</v>
      </c>
      <c r="F2107" s="1" t="s">
        <v>3991</v>
      </c>
      <c r="G2107" s="1" t="s">
        <v>3992</v>
      </c>
      <c r="H2107" s="1" t="s">
        <v>24</v>
      </c>
      <c r="I2107" s="1" t="s">
        <v>25</v>
      </c>
      <c r="J2107" s="1" t="s">
        <v>2889</v>
      </c>
      <c r="K2107" s="1" t="s">
        <v>50</v>
      </c>
      <c r="L2107" s="1">
        <v>33437</v>
      </c>
      <c r="M2107" s="1" t="s">
        <v>28</v>
      </c>
      <c r="N2107" s="1" t="s">
        <v>3158</v>
      </c>
      <c r="O2107" s="1" t="s">
        <v>43</v>
      </c>
      <c r="P2107" s="1" t="s">
        <v>84</v>
      </c>
      <c r="Q2107" s="1" t="s">
        <v>3159</v>
      </c>
      <c r="R2107" s="1">
        <v>15.552000000000003</v>
      </c>
      <c r="S2107" s="1">
        <v>3</v>
      </c>
      <c r="T2107" s="1">
        <v>0.2</v>
      </c>
      <c r="U2107" s="1">
        <v>5.4432</v>
      </c>
      <c r="V2107" s="3" t="str">
        <f>IF(M2107=People!$B$5,People!$A$5,IF(M2107=People!$B$4,People!$A$4,IF(M2107=People!$B$3,People!$A$3,IF(M2107=People!$B$2,People!$A$2,0))))</f>
        <v>Cassandra Brandow</v>
      </c>
      <c r="W2107" s="3" t="str">
        <f>IFERROR(INDEX(Returns!A:A,MATCH(B2107,Returns!B:B,0)),"No")</f>
        <v>No</v>
      </c>
    </row>
    <row r="2108" spans="1:23" x14ac:dyDescent="0.2">
      <c r="A2108" s="1">
        <v>2107</v>
      </c>
      <c r="B2108" t="s">
        <v>7182</v>
      </c>
      <c r="C2108" s="2">
        <v>42639</v>
      </c>
      <c r="D2108" s="2">
        <v>42639</v>
      </c>
      <c r="E2108" s="1" t="s">
        <v>1126</v>
      </c>
      <c r="F2108" s="1" t="s">
        <v>3017</v>
      </c>
      <c r="G2108" s="1" t="s">
        <v>3018</v>
      </c>
      <c r="H2108" s="1" t="s">
        <v>38</v>
      </c>
      <c r="I2108" s="1" t="s">
        <v>25</v>
      </c>
      <c r="J2108" s="1" t="s">
        <v>3993</v>
      </c>
      <c r="K2108" s="1" t="s">
        <v>96</v>
      </c>
      <c r="L2108" s="1">
        <v>75150</v>
      </c>
      <c r="M2108" s="1" t="s">
        <v>97</v>
      </c>
      <c r="N2108" s="1" t="s">
        <v>854</v>
      </c>
      <c r="O2108" s="1" t="s">
        <v>43</v>
      </c>
      <c r="P2108" s="1" t="s">
        <v>70</v>
      </c>
      <c r="Q2108" s="1" t="s">
        <v>855</v>
      </c>
      <c r="R2108" s="1">
        <v>0.87599999999999978</v>
      </c>
      <c r="S2108" s="1">
        <v>1</v>
      </c>
      <c r="T2108" s="1">
        <v>0.8</v>
      </c>
      <c r="U2108" s="1">
        <v>-1.4016000000000002</v>
      </c>
      <c r="V2108" s="3" t="str">
        <f>IF(M2108=People!$B$5,People!$A$5,IF(M2108=People!$B$4,People!$A$4,IF(M2108=People!$B$3,People!$A$3,IF(M2108=People!$B$2,People!$A$2,0))))</f>
        <v>Kelly Williams</v>
      </c>
      <c r="W2108" s="3" t="str">
        <f>IFERROR(INDEX(Returns!A:A,MATCH(B2108,Returns!B:B,0)),"No")</f>
        <v>No</v>
      </c>
    </row>
    <row r="2109" spans="1:23" x14ac:dyDescent="0.2">
      <c r="A2109" s="1">
        <v>2108</v>
      </c>
      <c r="B2109" t="s">
        <v>6029</v>
      </c>
      <c r="C2109" s="2">
        <v>43039</v>
      </c>
      <c r="D2109" s="2">
        <v>43039</v>
      </c>
      <c r="E2109" s="1" t="s">
        <v>1126</v>
      </c>
      <c r="F2109" s="1" t="s">
        <v>524</v>
      </c>
      <c r="G2109" s="1" t="s">
        <v>525</v>
      </c>
      <c r="H2109" s="1" t="s">
        <v>24</v>
      </c>
      <c r="I2109" s="1" t="s">
        <v>25</v>
      </c>
      <c r="J2109" s="1" t="s">
        <v>682</v>
      </c>
      <c r="K2109" s="1" t="s">
        <v>40</v>
      </c>
      <c r="L2109" s="1">
        <v>92374</v>
      </c>
      <c r="M2109" s="1" t="s">
        <v>41</v>
      </c>
      <c r="N2109" s="1" t="s">
        <v>1266</v>
      </c>
      <c r="O2109" s="1" t="s">
        <v>43</v>
      </c>
      <c r="P2109" s="1" t="s">
        <v>84</v>
      </c>
      <c r="Q2109" s="1" t="s">
        <v>1267</v>
      </c>
      <c r="R2109" s="1">
        <v>19.98</v>
      </c>
      <c r="S2109" s="1">
        <v>1</v>
      </c>
      <c r="T2109" s="1">
        <v>0</v>
      </c>
      <c r="U2109" s="1">
        <v>9.3905999999999992</v>
      </c>
      <c r="V2109" s="3" t="str">
        <f>IF(M2109=People!$B$5,People!$A$5,IF(M2109=People!$B$4,People!$A$4,IF(M2109=People!$B$3,People!$A$3,IF(M2109=People!$B$2,People!$A$2,0))))</f>
        <v>Anna Andreadi</v>
      </c>
      <c r="W2109" s="3" t="str">
        <f>IFERROR(INDEX(Returns!A:A,MATCH(B2109,Returns!B:B,0)),"No")</f>
        <v>Yes</v>
      </c>
    </row>
    <row r="2110" spans="1:23" x14ac:dyDescent="0.2">
      <c r="A2110" s="1">
        <v>2109</v>
      </c>
      <c r="B2110" t="s">
        <v>6029</v>
      </c>
      <c r="C2110" s="2">
        <v>43039</v>
      </c>
      <c r="D2110" s="2">
        <v>43039</v>
      </c>
      <c r="E2110" s="1" t="s">
        <v>1126</v>
      </c>
      <c r="F2110" s="1" t="s">
        <v>524</v>
      </c>
      <c r="G2110" s="1" t="s">
        <v>525</v>
      </c>
      <c r="H2110" s="1" t="s">
        <v>24</v>
      </c>
      <c r="I2110" s="1" t="s">
        <v>25</v>
      </c>
      <c r="J2110" s="1" t="s">
        <v>682</v>
      </c>
      <c r="K2110" s="1" t="s">
        <v>40</v>
      </c>
      <c r="L2110" s="1">
        <v>92374</v>
      </c>
      <c r="M2110" s="1" t="s">
        <v>41</v>
      </c>
      <c r="N2110" s="1" t="s">
        <v>2902</v>
      </c>
      <c r="O2110" s="1" t="s">
        <v>43</v>
      </c>
      <c r="P2110" s="1" t="s">
        <v>70</v>
      </c>
      <c r="Q2110" s="1" t="s">
        <v>2903</v>
      </c>
      <c r="R2110" s="1">
        <v>398.35199999999998</v>
      </c>
      <c r="S2110" s="1">
        <v>3</v>
      </c>
      <c r="T2110" s="1">
        <v>0.2</v>
      </c>
      <c r="U2110" s="1">
        <v>124.48499999999999</v>
      </c>
      <c r="V2110" s="3" t="str">
        <f>IF(M2110=People!$B$5,People!$A$5,IF(M2110=People!$B$4,People!$A$4,IF(M2110=People!$B$3,People!$A$3,IF(M2110=People!$B$2,People!$A$2,0))))</f>
        <v>Anna Andreadi</v>
      </c>
      <c r="W2110" s="3" t="str">
        <f>IFERROR(INDEX(Returns!A:A,MATCH(B2110,Returns!B:B,0)),"No")</f>
        <v>Yes</v>
      </c>
    </row>
    <row r="2111" spans="1:23" x14ac:dyDescent="0.2">
      <c r="A2111" s="1">
        <v>2110</v>
      </c>
      <c r="B2111" t="s">
        <v>6029</v>
      </c>
      <c r="C2111" s="2">
        <v>43039</v>
      </c>
      <c r="D2111" s="2">
        <v>43039</v>
      </c>
      <c r="E2111" s="1" t="s">
        <v>1126</v>
      </c>
      <c r="F2111" s="1" t="s">
        <v>524</v>
      </c>
      <c r="G2111" s="1" t="s">
        <v>525</v>
      </c>
      <c r="H2111" s="1" t="s">
        <v>24</v>
      </c>
      <c r="I2111" s="1" t="s">
        <v>25</v>
      </c>
      <c r="J2111" s="1" t="s">
        <v>682</v>
      </c>
      <c r="K2111" s="1" t="s">
        <v>40</v>
      </c>
      <c r="L2111" s="1">
        <v>92374</v>
      </c>
      <c r="M2111" s="1" t="s">
        <v>41</v>
      </c>
      <c r="N2111" s="1" t="s">
        <v>3994</v>
      </c>
      <c r="O2111" s="1" t="s">
        <v>43</v>
      </c>
      <c r="P2111" s="1" t="s">
        <v>63</v>
      </c>
      <c r="Q2111" s="1" t="s">
        <v>3995</v>
      </c>
      <c r="R2111" s="1">
        <v>5.04</v>
      </c>
      <c r="S2111" s="1">
        <v>3</v>
      </c>
      <c r="T2111" s="1">
        <v>0</v>
      </c>
      <c r="U2111" s="1">
        <v>1.2599999999999998</v>
      </c>
      <c r="V2111" s="3" t="str">
        <f>IF(M2111=People!$B$5,People!$A$5,IF(M2111=People!$B$4,People!$A$4,IF(M2111=People!$B$3,People!$A$3,IF(M2111=People!$B$2,People!$A$2,0))))</f>
        <v>Anna Andreadi</v>
      </c>
      <c r="W2111" s="3" t="str">
        <f>IFERROR(INDEX(Returns!A:A,MATCH(B2111,Returns!B:B,0)),"No")</f>
        <v>Yes</v>
      </c>
    </row>
    <row r="2112" spans="1:23" x14ac:dyDescent="0.2">
      <c r="A2112" s="1">
        <v>2111</v>
      </c>
      <c r="B2112" t="s">
        <v>6029</v>
      </c>
      <c r="C2112" s="2">
        <v>43039</v>
      </c>
      <c r="D2112" s="2">
        <v>43039</v>
      </c>
      <c r="E2112" s="1" t="s">
        <v>1126</v>
      </c>
      <c r="F2112" s="1" t="s">
        <v>524</v>
      </c>
      <c r="G2112" s="1" t="s">
        <v>525</v>
      </c>
      <c r="H2112" s="1" t="s">
        <v>24</v>
      </c>
      <c r="I2112" s="1" t="s">
        <v>25</v>
      </c>
      <c r="J2112" s="1" t="s">
        <v>682</v>
      </c>
      <c r="K2112" s="1" t="s">
        <v>40</v>
      </c>
      <c r="L2112" s="1">
        <v>92374</v>
      </c>
      <c r="M2112" s="1" t="s">
        <v>41</v>
      </c>
      <c r="N2112" s="1" t="s">
        <v>761</v>
      </c>
      <c r="O2112" s="1" t="s">
        <v>43</v>
      </c>
      <c r="P2112" s="1" t="s">
        <v>242</v>
      </c>
      <c r="Q2112" s="1" t="s">
        <v>762</v>
      </c>
      <c r="R2112" s="1">
        <v>17.450000000000003</v>
      </c>
      <c r="S2112" s="1">
        <v>5</v>
      </c>
      <c r="T2112" s="1">
        <v>0</v>
      </c>
      <c r="U2112" s="1">
        <v>8.0269999999999992</v>
      </c>
      <c r="V2112" s="3" t="str">
        <f>IF(M2112=People!$B$5,People!$A$5,IF(M2112=People!$B$4,People!$A$4,IF(M2112=People!$B$3,People!$A$3,IF(M2112=People!$B$2,People!$A$2,0))))</f>
        <v>Anna Andreadi</v>
      </c>
      <c r="W2112" s="3" t="str">
        <f>IFERROR(INDEX(Returns!A:A,MATCH(B2112,Returns!B:B,0)),"No")</f>
        <v>Yes</v>
      </c>
    </row>
    <row r="2113" spans="1:23" x14ac:dyDescent="0.2">
      <c r="A2113" s="1">
        <v>2112</v>
      </c>
      <c r="B2113" t="s">
        <v>6029</v>
      </c>
      <c r="C2113" s="2">
        <v>43039</v>
      </c>
      <c r="D2113" s="2">
        <v>43039</v>
      </c>
      <c r="E2113" s="1" t="s">
        <v>1126</v>
      </c>
      <c r="F2113" s="1" t="s">
        <v>524</v>
      </c>
      <c r="G2113" s="1" t="s">
        <v>525</v>
      </c>
      <c r="H2113" s="1" t="s">
        <v>24</v>
      </c>
      <c r="I2113" s="1" t="s">
        <v>25</v>
      </c>
      <c r="J2113" s="1" t="s">
        <v>682</v>
      </c>
      <c r="K2113" s="1" t="s">
        <v>40</v>
      </c>
      <c r="L2113" s="1">
        <v>92374</v>
      </c>
      <c r="M2113" s="1" t="s">
        <v>41</v>
      </c>
      <c r="N2113" s="1" t="s">
        <v>184</v>
      </c>
      <c r="O2113" s="1" t="s">
        <v>30</v>
      </c>
      <c r="P2113" s="1" t="s">
        <v>34</v>
      </c>
      <c r="Q2113" s="1" t="s">
        <v>185</v>
      </c>
      <c r="R2113" s="1">
        <v>323.13600000000002</v>
      </c>
      <c r="S2113" s="1">
        <v>4</v>
      </c>
      <c r="T2113" s="1">
        <v>0.2</v>
      </c>
      <c r="U2113" s="1">
        <v>20.196000000000012</v>
      </c>
      <c r="V2113" s="3" t="str">
        <f>IF(M2113=People!$B$5,People!$A$5,IF(M2113=People!$B$4,People!$A$4,IF(M2113=People!$B$3,People!$A$3,IF(M2113=People!$B$2,People!$A$2,0))))</f>
        <v>Anna Andreadi</v>
      </c>
      <c r="W2113" s="3" t="str">
        <f>IFERROR(INDEX(Returns!A:A,MATCH(B2113,Returns!B:B,0)),"No")</f>
        <v>Yes</v>
      </c>
    </row>
    <row r="2114" spans="1:23" x14ac:dyDescent="0.2">
      <c r="A2114" s="1">
        <v>2113</v>
      </c>
      <c r="B2114" t="s">
        <v>6029</v>
      </c>
      <c r="C2114" s="2">
        <v>43039</v>
      </c>
      <c r="D2114" s="2">
        <v>43039</v>
      </c>
      <c r="E2114" s="1" t="s">
        <v>1126</v>
      </c>
      <c r="F2114" s="1" t="s">
        <v>524</v>
      </c>
      <c r="G2114" s="1" t="s">
        <v>525</v>
      </c>
      <c r="H2114" s="1" t="s">
        <v>24</v>
      </c>
      <c r="I2114" s="1" t="s">
        <v>25</v>
      </c>
      <c r="J2114" s="1" t="s">
        <v>682</v>
      </c>
      <c r="K2114" s="1" t="s">
        <v>40</v>
      </c>
      <c r="L2114" s="1">
        <v>92374</v>
      </c>
      <c r="M2114" s="1" t="s">
        <v>41</v>
      </c>
      <c r="N2114" s="1" t="s">
        <v>1866</v>
      </c>
      <c r="O2114" s="1" t="s">
        <v>43</v>
      </c>
      <c r="P2114" s="1" t="s">
        <v>512</v>
      </c>
      <c r="Q2114" s="1" t="s">
        <v>1867</v>
      </c>
      <c r="R2114" s="1">
        <v>29.700000000000003</v>
      </c>
      <c r="S2114" s="1">
        <v>3</v>
      </c>
      <c r="T2114" s="1">
        <v>0</v>
      </c>
      <c r="U2114" s="1">
        <v>8.0190000000000001</v>
      </c>
      <c r="V2114" s="3" t="str">
        <f>IF(M2114=People!$B$5,People!$A$5,IF(M2114=People!$B$4,People!$A$4,IF(M2114=People!$B$3,People!$A$3,IF(M2114=People!$B$2,People!$A$2,0))))</f>
        <v>Anna Andreadi</v>
      </c>
      <c r="W2114" s="3" t="str">
        <f>IFERROR(INDEX(Returns!A:A,MATCH(B2114,Returns!B:B,0)),"No")</f>
        <v>Yes</v>
      </c>
    </row>
    <row r="2115" spans="1:23" x14ac:dyDescent="0.2">
      <c r="A2115" s="1">
        <v>2114</v>
      </c>
      <c r="B2115" t="s">
        <v>6029</v>
      </c>
      <c r="C2115" s="2">
        <v>43039</v>
      </c>
      <c r="D2115" s="2">
        <v>43039</v>
      </c>
      <c r="E2115" s="1" t="s">
        <v>1126</v>
      </c>
      <c r="F2115" s="1" t="s">
        <v>524</v>
      </c>
      <c r="G2115" s="1" t="s">
        <v>525</v>
      </c>
      <c r="H2115" s="1" t="s">
        <v>24</v>
      </c>
      <c r="I2115" s="1" t="s">
        <v>25</v>
      </c>
      <c r="J2115" s="1" t="s">
        <v>682</v>
      </c>
      <c r="K2115" s="1" t="s">
        <v>40</v>
      </c>
      <c r="L2115" s="1">
        <v>92374</v>
      </c>
      <c r="M2115" s="1" t="s">
        <v>41</v>
      </c>
      <c r="N2115" s="1" t="s">
        <v>3996</v>
      </c>
      <c r="O2115" s="1" t="s">
        <v>66</v>
      </c>
      <c r="P2115" s="1" t="s">
        <v>67</v>
      </c>
      <c r="Q2115" s="1" t="s">
        <v>3997</v>
      </c>
      <c r="R2115" s="1">
        <v>1295.8400000000001</v>
      </c>
      <c r="S2115" s="1">
        <v>4</v>
      </c>
      <c r="T2115" s="1">
        <v>0.2</v>
      </c>
      <c r="U2115" s="1">
        <v>145.78199999999993</v>
      </c>
      <c r="V2115" s="3" t="str">
        <f>IF(M2115=People!$B$5,People!$A$5,IF(M2115=People!$B$4,People!$A$4,IF(M2115=People!$B$3,People!$A$3,IF(M2115=People!$B$2,People!$A$2,0))))</f>
        <v>Anna Andreadi</v>
      </c>
      <c r="W2115" s="3" t="str">
        <f>IFERROR(INDEX(Returns!A:A,MATCH(B2115,Returns!B:B,0)),"No")</f>
        <v>Yes</v>
      </c>
    </row>
    <row r="2116" spans="1:23" x14ac:dyDescent="0.2">
      <c r="A2116" s="1">
        <v>2115</v>
      </c>
      <c r="B2116" t="s">
        <v>6029</v>
      </c>
      <c r="C2116" s="2">
        <v>43039</v>
      </c>
      <c r="D2116" s="2">
        <v>43039</v>
      </c>
      <c r="E2116" s="1" t="s">
        <v>1126</v>
      </c>
      <c r="F2116" s="1" t="s">
        <v>524</v>
      </c>
      <c r="G2116" s="1" t="s">
        <v>525</v>
      </c>
      <c r="H2116" s="1" t="s">
        <v>24</v>
      </c>
      <c r="I2116" s="1" t="s">
        <v>25</v>
      </c>
      <c r="J2116" s="1" t="s">
        <v>682</v>
      </c>
      <c r="K2116" s="1" t="s">
        <v>40</v>
      </c>
      <c r="L2116" s="1">
        <v>92374</v>
      </c>
      <c r="M2116" s="1" t="s">
        <v>41</v>
      </c>
      <c r="N2116" s="1" t="s">
        <v>3998</v>
      </c>
      <c r="O2116" s="1" t="s">
        <v>43</v>
      </c>
      <c r="P2116" s="1" t="s">
        <v>55</v>
      </c>
      <c r="Q2116" s="1" t="s">
        <v>3999</v>
      </c>
      <c r="R2116" s="1">
        <v>46.84</v>
      </c>
      <c r="S2116" s="1">
        <v>2</v>
      </c>
      <c r="T2116" s="1">
        <v>0</v>
      </c>
      <c r="U2116" s="1">
        <v>12.646799999999999</v>
      </c>
      <c r="V2116" s="3" t="str">
        <f>IF(M2116=People!$B$5,People!$A$5,IF(M2116=People!$B$4,People!$A$4,IF(M2116=People!$B$3,People!$A$3,IF(M2116=People!$B$2,People!$A$2,0))))</f>
        <v>Anna Andreadi</v>
      </c>
      <c r="W2116" s="3" t="str">
        <f>IFERROR(INDEX(Returns!A:A,MATCH(B2116,Returns!B:B,0)),"No")</f>
        <v>Yes</v>
      </c>
    </row>
    <row r="2117" spans="1:23" x14ac:dyDescent="0.2">
      <c r="A2117" s="1">
        <v>2116</v>
      </c>
      <c r="B2117" t="s">
        <v>6029</v>
      </c>
      <c r="C2117" s="2">
        <v>43039</v>
      </c>
      <c r="D2117" s="2">
        <v>43039</v>
      </c>
      <c r="E2117" s="1" t="s">
        <v>1126</v>
      </c>
      <c r="F2117" s="1" t="s">
        <v>524</v>
      </c>
      <c r="G2117" s="1" t="s">
        <v>525</v>
      </c>
      <c r="H2117" s="1" t="s">
        <v>24</v>
      </c>
      <c r="I2117" s="1" t="s">
        <v>25</v>
      </c>
      <c r="J2117" s="1" t="s">
        <v>682</v>
      </c>
      <c r="K2117" s="1" t="s">
        <v>40</v>
      </c>
      <c r="L2117" s="1">
        <v>92374</v>
      </c>
      <c r="M2117" s="1" t="s">
        <v>41</v>
      </c>
      <c r="N2117" s="1" t="s">
        <v>4000</v>
      </c>
      <c r="O2117" s="1" t="s">
        <v>30</v>
      </c>
      <c r="P2117" s="1" t="s">
        <v>31</v>
      </c>
      <c r="Q2117" s="1" t="s">
        <v>4001</v>
      </c>
      <c r="R2117" s="1">
        <v>425.83300000000003</v>
      </c>
      <c r="S2117" s="1">
        <v>1</v>
      </c>
      <c r="T2117" s="1">
        <v>0.15</v>
      </c>
      <c r="U2117" s="1">
        <v>20.03919999999998</v>
      </c>
      <c r="V2117" s="3" t="str">
        <f>IF(M2117=People!$B$5,People!$A$5,IF(M2117=People!$B$4,People!$A$4,IF(M2117=People!$B$3,People!$A$3,IF(M2117=People!$B$2,People!$A$2,0))))</f>
        <v>Anna Andreadi</v>
      </c>
      <c r="W2117" s="3" t="str">
        <f>IFERROR(INDEX(Returns!A:A,MATCH(B2117,Returns!B:B,0)),"No")</f>
        <v>Yes</v>
      </c>
    </row>
    <row r="2118" spans="1:23" x14ac:dyDescent="0.2">
      <c r="A2118" s="1">
        <v>2117</v>
      </c>
      <c r="B2118" t="s">
        <v>7183</v>
      </c>
      <c r="C2118" s="2">
        <v>43020</v>
      </c>
      <c r="D2118" s="2">
        <v>43025</v>
      </c>
      <c r="E2118" s="1" t="s">
        <v>21</v>
      </c>
      <c r="F2118" s="1" t="s">
        <v>2400</v>
      </c>
      <c r="G2118" s="1" t="s">
        <v>2401</v>
      </c>
      <c r="H2118" s="1" t="s">
        <v>24</v>
      </c>
      <c r="I2118" s="1" t="s">
        <v>25</v>
      </c>
      <c r="J2118" s="1" t="s">
        <v>346</v>
      </c>
      <c r="K2118" s="1" t="s">
        <v>240</v>
      </c>
      <c r="L2118" s="1">
        <v>14609</v>
      </c>
      <c r="M2118" s="1" t="s">
        <v>135</v>
      </c>
      <c r="N2118" s="1" t="s">
        <v>3599</v>
      </c>
      <c r="O2118" s="1" t="s">
        <v>30</v>
      </c>
      <c r="P2118" s="1" t="s">
        <v>52</v>
      </c>
      <c r="Q2118" s="1" t="s">
        <v>3600</v>
      </c>
      <c r="R2118" s="1">
        <v>209.67</v>
      </c>
      <c r="S2118" s="1">
        <v>1</v>
      </c>
      <c r="T2118" s="1">
        <v>0.4</v>
      </c>
      <c r="U2118" s="1">
        <v>-13.978000000000009</v>
      </c>
      <c r="V2118" s="3" t="str">
        <f>IF(M2118=People!$B$5,People!$A$5,IF(M2118=People!$B$4,People!$A$4,IF(M2118=People!$B$3,People!$A$3,IF(M2118=People!$B$2,People!$A$2,0))))</f>
        <v>Chuck Magee</v>
      </c>
      <c r="W2118" s="3" t="str">
        <f>IFERROR(INDEX(Returns!A:A,MATCH(B2118,Returns!B:B,0)),"No")</f>
        <v>No</v>
      </c>
    </row>
    <row r="2119" spans="1:23" x14ac:dyDescent="0.2">
      <c r="A2119" s="1">
        <v>2118</v>
      </c>
      <c r="B2119" t="s">
        <v>7184</v>
      </c>
      <c r="C2119" s="2">
        <v>43362</v>
      </c>
      <c r="D2119" s="2">
        <v>43366</v>
      </c>
      <c r="E2119" s="1" t="s">
        <v>46</v>
      </c>
      <c r="F2119" s="1" t="s">
        <v>4002</v>
      </c>
      <c r="G2119" s="1" t="s">
        <v>4003</v>
      </c>
      <c r="H2119" s="1" t="s">
        <v>24</v>
      </c>
      <c r="I2119" s="1" t="s">
        <v>25</v>
      </c>
      <c r="J2119" s="1" t="s">
        <v>4004</v>
      </c>
      <c r="K2119" s="1" t="s">
        <v>40</v>
      </c>
      <c r="L2119" s="1">
        <v>95207</v>
      </c>
      <c r="M2119" s="1" t="s">
        <v>41</v>
      </c>
      <c r="N2119" s="1" t="s">
        <v>1345</v>
      </c>
      <c r="O2119" s="1" t="s">
        <v>43</v>
      </c>
      <c r="P2119" s="1" t="s">
        <v>84</v>
      </c>
      <c r="Q2119" s="1" t="s">
        <v>1346</v>
      </c>
      <c r="R2119" s="1">
        <v>159.88</v>
      </c>
      <c r="S2119" s="1">
        <v>7</v>
      </c>
      <c r="T2119" s="1">
        <v>0</v>
      </c>
      <c r="U2119" s="1">
        <v>73.544799999999995</v>
      </c>
      <c r="V2119" s="3" t="str">
        <f>IF(M2119=People!$B$5,People!$A$5,IF(M2119=People!$B$4,People!$A$4,IF(M2119=People!$B$3,People!$A$3,IF(M2119=People!$B$2,People!$A$2,0))))</f>
        <v>Anna Andreadi</v>
      </c>
      <c r="W2119" s="3" t="str">
        <f>IFERROR(INDEX(Returns!A:A,MATCH(B2119,Returns!B:B,0)),"No")</f>
        <v>No</v>
      </c>
    </row>
    <row r="2120" spans="1:23" x14ac:dyDescent="0.2">
      <c r="A2120" s="1">
        <v>2119</v>
      </c>
      <c r="B2120" t="s">
        <v>7185</v>
      </c>
      <c r="C2120" s="2">
        <v>43568</v>
      </c>
      <c r="D2120" s="2">
        <v>43570</v>
      </c>
      <c r="E2120" s="1" t="s">
        <v>170</v>
      </c>
      <c r="F2120" s="1" t="s">
        <v>2374</v>
      </c>
      <c r="G2120" s="1" t="s">
        <v>2375</v>
      </c>
      <c r="H2120" s="1" t="s">
        <v>38</v>
      </c>
      <c r="I2120" s="1" t="s">
        <v>25</v>
      </c>
      <c r="J2120" s="1" t="s">
        <v>88</v>
      </c>
      <c r="K2120" s="1" t="s">
        <v>89</v>
      </c>
      <c r="L2120" s="1">
        <v>98105</v>
      </c>
      <c r="M2120" s="1" t="s">
        <v>41</v>
      </c>
      <c r="N2120" s="1" t="s">
        <v>802</v>
      </c>
      <c r="O2120" s="1" t="s">
        <v>43</v>
      </c>
      <c r="P2120" s="1" t="s">
        <v>84</v>
      </c>
      <c r="Q2120" s="1" t="s">
        <v>803</v>
      </c>
      <c r="R2120" s="1">
        <v>5.28</v>
      </c>
      <c r="S2120" s="1">
        <v>1</v>
      </c>
      <c r="T2120" s="1">
        <v>0</v>
      </c>
      <c r="U2120" s="1">
        <v>2.3759999999999999</v>
      </c>
      <c r="V2120" s="3" t="str">
        <f>IF(M2120=People!$B$5,People!$A$5,IF(M2120=People!$B$4,People!$A$4,IF(M2120=People!$B$3,People!$A$3,IF(M2120=People!$B$2,People!$A$2,0))))</f>
        <v>Anna Andreadi</v>
      </c>
      <c r="W2120" s="3" t="str">
        <f>IFERROR(INDEX(Returns!A:A,MATCH(B2120,Returns!B:B,0)),"No")</f>
        <v>No</v>
      </c>
    </row>
    <row r="2121" spans="1:23" x14ac:dyDescent="0.2">
      <c r="A2121" s="1">
        <v>2120</v>
      </c>
      <c r="B2121" t="s">
        <v>7185</v>
      </c>
      <c r="C2121" s="2">
        <v>43568</v>
      </c>
      <c r="D2121" s="2">
        <v>43570</v>
      </c>
      <c r="E2121" s="1" t="s">
        <v>170</v>
      </c>
      <c r="F2121" s="1" t="s">
        <v>2374</v>
      </c>
      <c r="G2121" s="1" t="s">
        <v>2375</v>
      </c>
      <c r="H2121" s="1" t="s">
        <v>38</v>
      </c>
      <c r="I2121" s="1" t="s">
        <v>25</v>
      </c>
      <c r="J2121" s="1" t="s">
        <v>88</v>
      </c>
      <c r="K2121" s="1" t="s">
        <v>89</v>
      </c>
      <c r="L2121" s="1">
        <v>98105</v>
      </c>
      <c r="M2121" s="1" t="s">
        <v>41</v>
      </c>
      <c r="N2121" s="1" t="s">
        <v>3829</v>
      </c>
      <c r="O2121" s="1" t="s">
        <v>43</v>
      </c>
      <c r="P2121" s="1" t="s">
        <v>70</v>
      </c>
      <c r="Q2121" s="1" t="s">
        <v>3830</v>
      </c>
      <c r="R2121" s="1">
        <v>895.92</v>
      </c>
      <c r="S2121" s="1">
        <v>5</v>
      </c>
      <c r="T2121" s="1">
        <v>0.2</v>
      </c>
      <c r="U2121" s="1">
        <v>302.37299999999993</v>
      </c>
      <c r="V2121" s="3" t="str">
        <f>IF(M2121=People!$B$5,People!$A$5,IF(M2121=People!$B$4,People!$A$4,IF(M2121=People!$B$3,People!$A$3,IF(M2121=People!$B$2,People!$A$2,0))))</f>
        <v>Anna Andreadi</v>
      </c>
      <c r="W2121" s="3" t="str">
        <f>IFERROR(INDEX(Returns!A:A,MATCH(B2121,Returns!B:B,0)),"No")</f>
        <v>No</v>
      </c>
    </row>
    <row r="2122" spans="1:23" x14ac:dyDescent="0.2">
      <c r="A2122" s="1">
        <v>2121</v>
      </c>
      <c r="B2122" t="s">
        <v>7186</v>
      </c>
      <c r="C2122" s="2">
        <v>43472</v>
      </c>
      <c r="D2122" s="2">
        <v>43478</v>
      </c>
      <c r="E2122" s="1" t="s">
        <v>46</v>
      </c>
      <c r="F2122" s="1" t="s">
        <v>3223</v>
      </c>
      <c r="G2122" s="1" t="s">
        <v>3224</v>
      </c>
      <c r="H2122" s="1" t="s">
        <v>24</v>
      </c>
      <c r="I2122" s="1" t="s">
        <v>25</v>
      </c>
      <c r="J2122" s="1" t="s">
        <v>4005</v>
      </c>
      <c r="K2122" s="1" t="s">
        <v>50</v>
      </c>
      <c r="L2122" s="1">
        <v>32174</v>
      </c>
      <c r="M2122" s="1" t="s">
        <v>28</v>
      </c>
      <c r="N2122" s="1" t="s">
        <v>2459</v>
      </c>
      <c r="O2122" s="1" t="s">
        <v>43</v>
      </c>
      <c r="P2122" s="1" t="s">
        <v>70</v>
      </c>
      <c r="Q2122" s="1" t="s">
        <v>2460</v>
      </c>
      <c r="R2122" s="1">
        <v>2.8080000000000007</v>
      </c>
      <c r="S2122" s="1">
        <v>3</v>
      </c>
      <c r="T2122" s="1">
        <v>0.7</v>
      </c>
      <c r="U2122" s="1">
        <v>-1.9656000000000002</v>
      </c>
      <c r="V2122" s="3" t="str">
        <f>IF(M2122=People!$B$5,People!$A$5,IF(M2122=People!$B$4,People!$A$4,IF(M2122=People!$B$3,People!$A$3,IF(M2122=People!$B$2,People!$A$2,0))))</f>
        <v>Cassandra Brandow</v>
      </c>
      <c r="W2122" s="3" t="str">
        <f>IFERROR(INDEX(Returns!A:A,MATCH(B2122,Returns!B:B,0)),"No")</f>
        <v>No</v>
      </c>
    </row>
    <row r="2123" spans="1:23" x14ac:dyDescent="0.2">
      <c r="A2123" s="1">
        <v>2122</v>
      </c>
      <c r="B2123" t="s">
        <v>7187</v>
      </c>
      <c r="C2123" s="2">
        <v>43778</v>
      </c>
      <c r="D2123" s="2">
        <v>43780</v>
      </c>
      <c r="E2123" s="1" t="s">
        <v>170</v>
      </c>
      <c r="F2123" s="1" t="s">
        <v>621</v>
      </c>
      <c r="G2123" s="1" t="s">
        <v>622</v>
      </c>
      <c r="H2123" s="1" t="s">
        <v>38</v>
      </c>
      <c r="I2123" s="1" t="s">
        <v>25</v>
      </c>
      <c r="J2123" s="1" t="s">
        <v>4006</v>
      </c>
      <c r="K2123" s="1" t="s">
        <v>40</v>
      </c>
      <c r="L2123" s="1">
        <v>94086</v>
      </c>
      <c r="M2123" s="1" t="s">
        <v>41</v>
      </c>
      <c r="N2123" s="1" t="s">
        <v>235</v>
      </c>
      <c r="O2123" s="1" t="s">
        <v>30</v>
      </c>
      <c r="P2123" s="1" t="s">
        <v>34</v>
      </c>
      <c r="Q2123" s="1" t="s">
        <v>236</v>
      </c>
      <c r="R2123" s="1">
        <v>215.976</v>
      </c>
      <c r="S2123" s="1">
        <v>3</v>
      </c>
      <c r="T2123" s="1">
        <v>0.2</v>
      </c>
      <c r="U2123" s="1">
        <v>-2.6997000000000355</v>
      </c>
      <c r="V2123" s="3" t="str">
        <f>IF(M2123=People!$B$5,People!$A$5,IF(M2123=People!$B$4,People!$A$4,IF(M2123=People!$B$3,People!$A$3,IF(M2123=People!$B$2,People!$A$2,0))))</f>
        <v>Anna Andreadi</v>
      </c>
      <c r="W2123" s="3" t="str">
        <f>IFERROR(INDEX(Returns!A:A,MATCH(B2123,Returns!B:B,0)),"No")</f>
        <v>No</v>
      </c>
    </row>
    <row r="2124" spans="1:23" x14ac:dyDescent="0.2">
      <c r="A2124" s="1">
        <v>2123</v>
      </c>
      <c r="B2124" t="s">
        <v>7188</v>
      </c>
      <c r="C2124" s="2">
        <v>43730</v>
      </c>
      <c r="D2124" s="2">
        <v>43732</v>
      </c>
      <c r="E2124" s="1" t="s">
        <v>21</v>
      </c>
      <c r="F2124" s="1" t="s">
        <v>2648</v>
      </c>
      <c r="G2124" s="1" t="s">
        <v>2649</v>
      </c>
      <c r="H2124" s="1" t="s">
        <v>94</v>
      </c>
      <c r="I2124" s="1" t="s">
        <v>25</v>
      </c>
      <c r="J2124" s="1" t="s">
        <v>2765</v>
      </c>
      <c r="K2124" s="1" t="s">
        <v>214</v>
      </c>
      <c r="L2124" s="1">
        <v>48911</v>
      </c>
      <c r="M2124" s="1" t="s">
        <v>97</v>
      </c>
      <c r="N2124" s="1" t="s">
        <v>1260</v>
      </c>
      <c r="O2124" s="1" t="s">
        <v>30</v>
      </c>
      <c r="P2124" s="1" t="s">
        <v>31</v>
      </c>
      <c r="Q2124" s="1" t="s">
        <v>1261</v>
      </c>
      <c r="R2124" s="1">
        <v>241.96</v>
      </c>
      <c r="S2124" s="1">
        <v>2</v>
      </c>
      <c r="T2124" s="1">
        <v>0</v>
      </c>
      <c r="U2124" s="1">
        <v>41.133199999999988</v>
      </c>
      <c r="V2124" s="3" t="str">
        <f>IF(M2124=People!$B$5,People!$A$5,IF(M2124=People!$B$4,People!$A$4,IF(M2124=People!$B$3,People!$A$3,IF(M2124=People!$B$2,People!$A$2,0))))</f>
        <v>Kelly Williams</v>
      </c>
      <c r="W2124" s="3" t="str">
        <f>IFERROR(INDEX(Returns!A:A,MATCH(B2124,Returns!B:B,0)),"No")</f>
        <v>No</v>
      </c>
    </row>
    <row r="2125" spans="1:23" x14ac:dyDescent="0.2">
      <c r="A2125" s="1">
        <v>2124</v>
      </c>
      <c r="B2125" t="s">
        <v>7188</v>
      </c>
      <c r="C2125" s="2">
        <v>43730</v>
      </c>
      <c r="D2125" s="2">
        <v>43732</v>
      </c>
      <c r="E2125" s="1" t="s">
        <v>21</v>
      </c>
      <c r="F2125" s="1" t="s">
        <v>2648</v>
      </c>
      <c r="G2125" s="1" t="s">
        <v>2649</v>
      </c>
      <c r="H2125" s="1" t="s">
        <v>94</v>
      </c>
      <c r="I2125" s="1" t="s">
        <v>25</v>
      </c>
      <c r="J2125" s="1" t="s">
        <v>2765</v>
      </c>
      <c r="K2125" s="1" t="s">
        <v>214</v>
      </c>
      <c r="L2125" s="1">
        <v>48911</v>
      </c>
      <c r="M2125" s="1" t="s">
        <v>97</v>
      </c>
      <c r="N2125" s="1" t="s">
        <v>349</v>
      </c>
      <c r="O2125" s="1" t="s">
        <v>43</v>
      </c>
      <c r="P2125" s="1" t="s">
        <v>44</v>
      </c>
      <c r="Q2125" s="1" t="s">
        <v>350</v>
      </c>
      <c r="R2125" s="1">
        <v>27.72</v>
      </c>
      <c r="S2125" s="1">
        <v>9</v>
      </c>
      <c r="T2125" s="1">
        <v>0</v>
      </c>
      <c r="U2125" s="1">
        <v>13.3056</v>
      </c>
      <c r="V2125" s="3" t="str">
        <f>IF(M2125=People!$B$5,People!$A$5,IF(M2125=People!$B$4,People!$A$4,IF(M2125=People!$B$3,People!$A$3,IF(M2125=People!$B$2,People!$A$2,0))))</f>
        <v>Kelly Williams</v>
      </c>
      <c r="W2125" s="3" t="str">
        <f>IFERROR(INDEX(Returns!A:A,MATCH(B2125,Returns!B:B,0)),"No")</f>
        <v>No</v>
      </c>
    </row>
    <row r="2126" spans="1:23" x14ac:dyDescent="0.2">
      <c r="A2126" s="1">
        <v>2125</v>
      </c>
      <c r="B2126" t="s">
        <v>7189</v>
      </c>
      <c r="C2126" s="2">
        <v>43800</v>
      </c>
      <c r="D2126" s="2">
        <v>43804</v>
      </c>
      <c r="E2126" s="1" t="s">
        <v>46</v>
      </c>
      <c r="F2126" s="1" t="s">
        <v>2648</v>
      </c>
      <c r="G2126" s="1" t="s">
        <v>2649</v>
      </c>
      <c r="H2126" s="1" t="s">
        <v>94</v>
      </c>
      <c r="I2126" s="1" t="s">
        <v>25</v>
      </c>
      <c r="J2126" s="1" t="s">
        <v>133</v>
      </c>
      <c r="K2126" s="1" t="s">
        <v>134</v>
      </c>
      <c r="L2126" s="1">
        <v>19143</v>
      </c>
      <c r="M2126" s="1" t="s">
        <v>135</v>
      </c>
      <c r="N2126" s="1" t="s">
        <v>4007</v>
      </c>
      <c r="O2126" s="1" t="s">
        <v>43</v>
      </c>
      <c r="P2126" s="1" t="s">
        <v>157</v>
      </c>
      <c r="Q2126" s="1" t="s">
        <v>4008</v>
      </c>
      <c r="R2126" s="1">
        <v>104.68000000000002</v>
      </c>
      <c r="S2126" s="1">
        <v>5</v>
      </c>
      <c r="T2126" s="1">
        <v>0.2</v>
      </c>
      <c r="U2126" s="1">
        <v>35.329499999999996</v>
      </c>
      <c r="V2126" s="3" t="str">
        <f>IF(M2126=People!$B$5,People!$A$5,IF(M2126=People!$B$4,People!$A$4,IF(M2126=People!$B$3,People!$A$3,IF(M2126=People!$B$2,People!$A$2,0))))</f>
        <v>Chuck Magee</v>
      </c>
      <c r="W2126" s="3" t="str">
        <f>IFERROR(INDEX(Returns!A:A,MATCH(B2126,Returns!B:B,0)),"No")</f>
        <v>No</v>
      </c>
    </row>
    <row r="2127" spans="1:23" x14ac:dyDescent="0.2">
      <c r="A2127" s="1">
        <v>2126</v>
      </c>
      <c r="B2127" t="s">
        <v>7189</v>
      </c>
      <c r="C2127" s="2">
        <v>43800</v>
      </c>
      <c r="D2127" s="2">
        <v>43804</v>
      </c>
      <c r="E2127" s="1" t="s">
        <v>46</v>
      </c>
      <c r="F2127" s="1" t="s">
        <v>2648</v>
      </c>
      <c r="G2127" s="1" t="s">
        <v>2649</v>
      </c>
      <c r="H2127" s="1" t="s">
        <v>94</v>
      </c>
      <c r="I2127" s="1" t="s">
        <v>25</v>
      </c>
      <c r="J2127" s="1" t="s">
        <v>133</v>
      </c>
      <c r="K2127" s="1" t="s">
        <v>134</v>
      </c>
      <c r="L2127" s="1">
        <v>19143</v>
      </c>
      <c r="M2127" s="1" t="s">
        <v>135</v>
      </c>
      <c r="N2127" s="1" t="s">
        <v>4009</v>
      </c>
      <c r="O2127" s="1" t="s">
        <v>66</v>
      </c>
      <c r="P2127" s="1" t="s">
        <v>67</v>
      </c>
      <c r="Q2127" s="1" t="s">
        <v>4010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3" t="str">
        <f>IF(M2127=People!$B$5,People!$A$5,IF(M2127=People!$B$4,People!$A$4,IF(M2127=People!$B$3,People!$A$3,IF(M2127=People!$B$2,People!$A$2,0))))</f>
        <v>Chuck Magee</v>
      </c>
      <c r="W2127" s="3" t="str">
        <f>IFERROR(INDEX(Returns!A:A,MATCH(B2127,Returns!B:B,0)),"No")</f>
        <v>No</v>
      </c>
    </row>
    <row r="2128" spans="1:23" x14ac:dyDescent="0.2">
      <c r="A2128" s="1">
        <v>2127</v>
      </c>
      <c r="B2128" t="s">
        <v>7190</v>
      </c>
      <c r="C2128" s="2">
        <v>42544</v>
      </c>
      <c r="D2128" s="2">
        <v>42549</v>
      </c>
      <c r="E2128" s="1" t="s">
        <v>46</v>
      </c>
      <c r="F2128" s="1" t="s">
        <v>4011</v>
      </c>
      <c r="G2128" s="1" t="s">
        <v>4012</v>
      </c>
      <c r="H2128" s="1" t="s">
        <v>24</v>
      </c>
      <c r="I2128" s="1" t="s">
        <v>25</v>
      </c>
      <c r="J2128" s="1" t="s">
        <v>133</v>
      </c>
      <c r="K2128" s="1" t="s">
        <v>134</v>
      </c>
      <c r="L2128" s="1">
        <v>19143</v>
      </c>
      <c r="M2128" s="1" t="s">
        <v>135</v>
      </c>
      <c r="N2128" s="1" t="s">
        <v>1234</v>
      </c>
      <c r="O2128" s="1" t="s">
        <v>66</v>
      </c>
      <c r="P2128" s="1" t="s">
        <v>146</v>
      </c>
      <c r="Q2128" s="1" t="s">
        <v>1235</v>
      </c>
      <c r="R2128" s="1">
        <v>86.376000000000005</v>
      </c>
      <c r="S2128" s="1">
        <v>3</v>
      </c>
      <c r="T2128" s="1">
        <v>0.2</v>
      </c>
      <c r="U2128" s="1">
        <v>1.079699999999999</v>
      </c>
      <c r="V2128" s="3" t="str">
        <f>IF(M2128=People!$B$5,People!$A$5,IF(M2128=People!$B$4,People!$A$4,IF(M2128=People!$B$3,People!$A$3,IF(M2128=People!$B$2,People!$A$2,0))))</f>
        <v>Chuck Magee</v>
      </c>
      <c r="W2128" s="3" t="str">
        <f>IFERROR(INDEX(Returns!A:A,MATCH(B2128,Returns!B:B,0)),"No")</f>
        <v>No</v>
      </c>
    </row>
    <row r="2129" spans="1:23" x14ac:dyDescent="0.2">
      <c r="A2129" s="1">
        <v>2128</v>
      </c>
      <c r="B2129" t="s">
        <v>7191</v>
      </c>
      <c r="C2129" s="2">
        <v>43012</v>
      </c>
      <c r="D2129" s="2">
        <v>43017</v>
      </c>
      <c r="E2129" s="1" t="s">
        <v>46</v>
      </c>
      <c r="F2129" s="1" t="s">
        <v>3138</v>
      </c>
      <c r="G2129" s="1" t="s">
        <v>3139</v>
      </c>
      <c r="H2129" s="1" t="s">
        <v>94</v>
      </c>
      <c r="I2129" s="1" t="s">
        <v>25</v>
      </c>
      <c r="J2129" s="1" t="s">
        <v>133</v>
      </c>
      <c r="K2129" s="1" t="s">
        <v>134</v>
      </c>
      <c r="L2129" s="1">
        <v>19134</v>
      </c>
      <c r="M2129" s="1" t="s">
        <v>135</v>
      </c>
      <c r="N2129" s="1" t="s">
        <v>4013</v>
      </c>
      <c r="O2129" s="1" t="s">
        <v>30</v>
      </c>
      <c r="P2129" s="1" t="s">
        <v>60</v>
      </c>
      <c r="Q2129" s="1" t="s">
        <v>4014</v>
      </c>
      <c r="R2129" s="1">
        <v>64.944000000000003</v>
      </c>
      <c r="S2129" s="1">
        <v>3</v>
      </c>
      <c r="T2129" s="1">
        <v>0.2</v>
      </c>
      <c r="U2129" s="1">
        <v>6.4943999999999953</v>
      </c>
      <c r="V2129" s="3" t="str">
        <f>IF(M2129=People!$B$5,People!$A$5,IF(M2129=People!$B$4,People!$A$4,IF(M2129=People!$B$3,People!$A$3,IF(M2129=People!$B$2,People!$A$2,0))))</f>
        <v>Chuck Magee</v>
      </c>
      <c r="W2129" s="3" t="str">
        <f>IFERROR(INDEX(Returns!A:A,MATCH(B2129,Returns!B:B,0)),"No")</f>
        <v>No</v>
      </c>
    </row>
    <row r="2130" spans="1:23" x14ac:dyDescent="0.2">
      <c r="A2130" s="1">
        <v>2129</v>
      </c>
      <c r="B2130" t="s">
        <v>7191</v>
      </c>
      <c r="C2130" s="2">
        <v>43012</v>
      </c>
      <c r="D2130" s="2">
        <v>43017</v>
      </c>
      <c r="E2130" s="1" t="s">
        <v>46</v>
      </c>
      <c r="F2130" s="1" t="s">
        <v>3138</v>
      </c>
      <c r="G2130" s="1" t="s">
        <v>3139</v>
      </c>
      <c r="H2130" s="1" t="s">
        <v>94</v>
      </c>
      <c r="I2130" s="1" t="s">
        <v>25</v>
      </c>
      <c r="J2130" s="1" t="s">
        <v>133</v>
      </c>
      <c r="K2130" s="1" t="s">
        <v>134</v>
      </c>
      <c r="L2130" s="1">
        <v>19134</v>
      </c>
      <c r="M2130" s="1" t="s">
        <v>135</v>
      </c>
      <c r="N2130" s="1" t="s">
        <v>3256</v>
      </c>
      <c r="O2130" s="1" t="s">
        <v>43</v>
      </c>
      <c r="P2130" s="1" t="s">
        <v>84</v>
      </c>
      <c r="Q2130" s="1" t="s">
        <v>3257</v>
      </c>
      <c r="R2130" s="1">
        <v>20.736000000000004</v>
      </c>
      <c r="S2130" s="1">
        <v>4</v>
      </c>
      <c r="T2130" s="1">
        <v>0.2</v>
      </c>
      <c r="U2130" s="1">
        <v>7.2576000000000001</v>
      </c>
      <c r="V2130" s="3" t="str">
        <f>IF(M2130=People!$B$5,People!$A$5,IF(M2130=People!$B$4,People!$A$4,IF(M2130=People!$B$3,People!$A$3,IF(M2130=People!$B$2,People!$A$2,0))))</f>
        <v>Chuck Magee</v>
      </c>
      <c r="W2130" s="3" t="str">
        <f>IFERROR(INDEX(Returns!A:A,MATCH(B2130,Returns!B:B,0)),"No")</f>
        <v>No</v>
      </c>
    </row>
    <row r="2131" spans="1:23" x14ac:dyDescent="0.2">
      <c r="A2131" s="1">
        <v>2130</v>
      </c>
      <c r="B2131" t="s">
        <v>7192</v>
      </c>
      <c r="C2131" s="2">
        <v>42510</v>
      </c>
      <c r="D2131" s="2">
        <v>42512</v>
      </c>
      <c r="E2131" s="1" t="s">
        <v>21</v>
      </c>
      <c r="F2131" s="1" t="s">
        <v>4015</v>
      </c>
      <c r="G2131" s="1" t="s">
        <v>4016</v>
      </c>
      <c r="H2131" s="1" t="s">
        <v>38</v>
      </c>
      <c r="I2131" s="1" t="s">
        <v>25</v>
      </c>
      <c r="J2131" s="1" t="s">
        <v>219</v>
      </c>
      <c r="K2131" s="1" t="s">
        <v>2291</v>
      </c>
      <c r="L2131" s="1">
        <v>3820</v>
      </c>
      <c r="M2131" s="1" t="s">
        <v>135</v>
      </c>
      <c r="N2131" s="1" t="s">
        <v>4017</v>
      </c>
      <c r="O2131" s="1" t="s">
        <v>43</v>
      </c>
      <c r="P2131" s="1" t="s">
        <v>73</v>
      </c>
      <c r="Q2131" s="1" t="s">
        <v>4018</v>
      </c>
      <c r="R2131" s="1">
        <v>33.28</v>
      </c>
      <c r="S2131" s="1">
        <v>4</v>
      </c>
      <c r="T2131" s="1">
        <v>0</v>
      </c>
      <c r="U2131" s="1">
        <v>9.3184000000000005</v>
      </c>
      <c r="V2131" s="3" t="str">
        <f>IF(M2131=People!$B$5,People!$A$5,IF(M2131=People!$B$4,People!$A$4,IF(M2131=People!$B$3,People!$A$3,IF(M2131=People!$B$2,People!$A$2,0))))</f>
        <v>Chuck Magee</v>
      </c>
      <c r="W2131" s="3" t="str">
        <f>IFERROR(INDEX(Returns!A:A,MATCH(B2131,Returns!B:B,0)),"No")</f>
        <v>No</v>
      </c>
    </row>
    <row r="2132" spans="1:23" x14ac:dyDescent="0.2">
      <c r="A2132" s="1">
        <v>2131</v>
      </c>
      <c r="B2132" t="s">
        <v>7192</v>
      </c>
      <c r="C2132" s="2">
        <v>42510</v>
      </c>
      <c r="D2132" s="2">
        <v>42512</v>
      </c>
      <c r="E2132" s="1" t="s">
        <v>21</v>
      </c>
      <c r="F2132" s="1" t="s">
        <v>4015</v>
      </c>
      <c r="G2132" s="1" t="s">
        <v>4016</v>
      </c>
      <c r="H2132" s="1" t="s">
        <v>38</v>
      </c>
      <c r="I2132" s="1" t="s">
        <v>25</v>
      </c>
      <c r="J2132" s="1" t="s">
        <v>219</v>
      </c>
      <c r="K2132" s="1" t="s">
        <v>2291</v>
      </c>
      <c r="L2132" s="1">
        <v>3820</v>
      </c>
      <c r="M2132" s="1" t="s">
        <v>135</v>
      </c>
      <c r="N2132" s="1" t="s">
        <v>4019</v>
      </c>
      <c r="O2132" s="1" t="s">
        <v>43</v>
      </c>
      <c r="P2132" s="1" t="s">
        <v>63</v>
      </c>
      <c r="Q2132" s="1" t="s">
        <v>4020</v>
      </c>
      <c r="R2132" s="1">
        <v>38.520000000000003</v>
      </c>
      <c r="S2132" s="1">
        <v>9</v>
      </c>
      <c r="T2132" s="1">
        <v>0</v>
      </c>
      <c r="U2132" s="1">
        <v>11.9412</v>
      </c>
      <c r="V2132" s="3" t="str">
        <f>IF(M2132=People!$B$5,People!$A$5,IF(M2132=People!$B$4,People!$A$4,IF(M2132=People!$B$3,People!$A$3,IF(M2132=People!$B$2,People!$A$2,0))))</f>
        <v>Chuck Magee</v>
      </c>
      <c r="W2132" s="3" t="str">
        <f>IFERROR(INDEX(Returns!A:A,MATCH(B2132,Returns!B:B,0)),"No")</f>
        <v>No</v>
      </c>
    </row>
    <row r="2133" spans="1:23" x14ac:dyDescent="0.2">
      <c r="A2133" s="1">
        <v>2132</v>
      </c>
      <c r="B2133" t="s">
        <v>7192</v>
      </c>
      <c r="C2133" s="2">
        <v>42510</v>
      </c>
      <c r="D2133" s="2">
        <v>42512</v>
      </c>
      <c r="E2133" s="1" t="s">
        <v>21</v>
      </c>
      <c r="F2133" s="1" t="s">
        <v>4015</v>
      </c>
      <c r="G2133" s="1" t="s">
        <v>4016</v>
      </c>
      <c r="H2133" s="1" t="s">
        <v>38</v>
      </c>
      <c r="I2133" s="1" t="s">
        <v>25</v>
      </c>
      <c r="J2133" s="1" t="s">
        <v>219</v>
      </c>
      <c r="K2133" s="1" t="s">
        <v>2291</v>
      </c>
      <c r="L2133" s="1">
        <v>3820</v>
      </c>
      <c r="M2133" s="1" t="s">
        <v>135</v>
      </c>
      <c r="N2133" s="1" t="s">
        <v>2890</v>
      </c>
      <c r="O2133" s="1" t="s">
        <v>30</v>
      </c>
      <c r="P2133" s="1" t="s">
        <v>60</v>
      </c>
      <c r="Q2133" s="1" t="s">
        <v>2891</v>
      </c>
      <c r="R2133" s="1">
        <v>139.86000000000001</v>
      </c>
      <c r="S2133" s="1">
        <v>7</v>
      </c>
      <c r="T2133" s="1">
        <v>0</v>
      </c>
      <c r="U2133" s="1">
        <v>60.139800000000015</v>
      </c>
      <c r="V2133" s="3" t="str">
        <f>IF(M2133=People!$B$5,People!$A$5,IF(M2133=People!$B$4,People!$A$4,IF(M2133=People!$B$3,People!$A$3,IF(M2133=People!$B$2,People!$A$2,0))))</f>
        <v>Chuck Magee</v>
      </c>
      <c r="W2133" s="3" t="str">
        <f>IFERROR(INDEX(Returns!A:A,MATCH(B2133,Returns!B:B,0)),"No")</f>
        <v>No</v>
      </c>
    </row>
    <row r="2134" spans="1:23" x14ac:dyDescent="0.2">
      <c r="A2134" s="1">
        <v>2133</v>
      </c>
      <c r="B2134" t="s">
        <v>7193</v>
      </c>
      <c r="C2134" s="2">
        <v>43059</v>
      </c>
      <c r="D2134" s="2">
        <v>43065</v>
      </c>
      <c r="E2134" s="1" t="s">
        <v>46</v>
      </c>
      <c r="F2134" s="1" t="s">
        <v>2093</v>
      </c>
      <c r="G2134" s="1" t="s">
        <v>2094</v>
      </c>
      <c r="H2134" s="1" t="s">
        <v>24</v>
      </c>
      <c r="I2134" s="1" t="s">
        <v>25</v>
      </c>
      <c r="J2134" s="1" t="s">
        <v>239</v>
      </c>
      <c r="K2134" s="1" t="s">
        <v>240</v>
      </c>
      <c r="L2134" s="1">
        <v>10011</v>
      </c>
      <c r="M2134" s="1" t="s">
        <v>135</v>
      </c>
      <c r="N2134" s="1" t="s">
        <v>4021</v>
      </c>
      <c r="O2134" s="1" t="s">
        <v>43</v>
      </c>
      <c r="P2134" s="1" t="s">
        <v>84</v>
      </c>
      <c r="Q2134" s="1" t="s">
        <v>4022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3" t="str">
        <f>IF(M2134=People!$B$5,People!$A$5,IF(M2134=People!$B$4,People!$A$4,IF(M2134=People!$B$3,People!$A$3,IF(M2134=People!$B$2,People!$A$2,0))))</f>
        <v>Chuck Magee</v>
      </c>
      <c r="W2134" s="3" t="str">
        <f>IFERROR(INDEX(Returns!A:A,MATCH(B2134,Returns!B:B,0)),"No")</f>
        <v>No</v>
      </c>
    </row>
    <row r="2135" spans="1:23" x14ac:dyDescent="0.2">
      <c r="A2135" s="1">
        <v>2134</v>
      </c>
      <c r="B2135" t="s">
        <v>7194</v>
      </c>
      <c r="C2135" s="2">
        <v>43069</v>
      </c>
      <c r="D2135" s="2">
        <v>43073</v>
      </c>
      <c r="E2135" s="1" t="s">
        <v>46</v>
      </c>
      <c r="F2135" s="1" t="s">
        <v>4023</v>
      </c>
      <c r="G2135" s="1" t="s">
        <v>4024</v>
      </c>
      <c r="H2135" s="1" t="s">
        <v>24</v>
      </c>
      <c r="I2135" s="1" t="s">
        <v>25</v>
      </c>
      <c r="J2135" s="1" t="s">
        <v>133</v>
      </c>
      <c r="K2135" s="1" t="s">
        <v>134</v>
      </c>
      <c r="L2135" s="1">
        <v>19134</v>
      </c>
      <c r="M2135" s="1" t="s">
        <v>135</v>
      </c>
      <c r="N2135" s="1" t="s">
        <v>90</v>
      </c>
      <c r="O2135" s="1" t="s">
        <v>43</v>
      </c>
      <c r="P2135" s="1" t="s">
        <v>70</v>
      </c>
      <c r="Q2135" s="1" t="s">
        <v>91</v>
      </c>
      <c r="R2135" s="1">
        <v>152.99100000000001</v>
      </c>
      <c r="S2135" s="1">
        <v>3</v>
      </c>
      <c r="T2135" s="1">
        <v>0.7</v>
      </c>
      <c r="U2135" s="1">
        <v>-122.39280000000002</v>
      </c>
      <c r="V2135" s="3" t="str">
        <f>IF(M2135=People!$B$5,People!$A$5,IF(M2135=People!$B$4,People!$A$4,IF(M2135=People!$B$3,People!$A$3,IF(M2135=People!$B$2,People!$A$2,0))))</f>
        <v>Chuck Magee</v>
      </c>
      <c r="W2135" s="3" t="str">
        <f>IFERROR(INDEX(Returns!A:A,MATCH(B2135,Returns!B:B,0)),"No")</f>
        <v>No</v>
      </c>
    </row>
    <row r="2136" spans="1:23" x14ac:dyDescent="0.2">
      <c r="A2136" s="1">
        <v>2135</v>
      </c>
      <c r="B2136" t="s">
        <v>7194</v>
      </c>
      <c r="C2136" s="2">
        <v>43069</v>
      </c>
      <c r="D2136" s="2">
        <v>43073</v>
      </c>
      <c r="E2136" s="1" t="s">
        <v>46</v>
      </c>
      <c r="F2136" s="1" t="s">
        <v>4023</v>
      </c>
      <c r="G2136" s="1" t="s">
        <v>4024</v>
      </c>
      <c r="H2136" s="1" t="s">
        <v>24</v>
      </c>
      <c r="I2136" s="1" t="s">
        <v>25</v>
      </c>
      <c r="J2136" s="1" t="s">
        <v>133</v>
      </c>
      <c r="K2136" s="1" t="s">
        <v>134</v>
      </c>
      <c r="L2136" s="1">
        <v>19134</v>
      </c>
      <c r="M2136" s="1" t="s">
        <v>135</v>
      </c>
      <c r="N2136" s="1" t="s">
        <v>3145</v>
      </c>
      <c r="O2136" s="1" t="s">
        <v>43</v>
      </c>
      <c r="P2136" s="1" t="s">
        <v>242</v>
      </c>
      <c r="Q2136" s="1" t="s">
        <v>3146</v>
      </c>
      <c r="R2136" s="1">
        <v>10.584</v>
      </c>
      <c r="S2136" s="1">
        <v>7</v>
      </c>
      <c r="T2136" s="1">
        <v>0.2</v>
      </c>
      <c r="U2136" s="1">
        <v>-2.3813999999999993</v>
      </c>
      <c r="V2136" s="3" t="str">
        <f>IF(M2136=People!$B$5,People!$A$5,IF(M2136=People!$B$4,People!$A$4,IF(M2136=People!$B$3,People!$A$3,IF(M2136=People!$B$2,People!$A$2,0))))</f>
        <v>Chuck Magee</v>
      </c>
      <c r="W2136" s="3" t="str">
        <f>IFERROR(INDEX(Returns!A:A,MATCH(B2136,Returns!B:B,0)),"No")</f>
        <v>No</v>
      </c>
    </row>
    <row r="2137" spans="1:23" x14ac:dyDescent="0.2">
      <c r="A2137" s="1">
        <v>2136</v>
      </c>
      <c r="B2137" t="s">
        <v>7194</v>
      </c>
      <c r="C2137" s="2">
        <v>43069</v>
      </c>
      <c r="D2137" s="2">
        <v>43073</v>
      </c>
      <c r="E2137" s="1" t="s">
        <v>46</v>
      </c>
      <c r="F2137" s="1" t="s">
        <v>4023</v>
      </c>
      <c r="G2137" s="1" t="s">
        <v>4024</v>
      </c>
      <c r="H2137" s="1" t="s">
        <v>24</v>
      </c>
      <c r="I2137" s="1" t="s">
        <v>25</v>
      </c>
      <c r="J2137" s="1" t="s">
        <v>133</v>
      </c>
      <c r="K2137" s="1" t="s">
        <v>134</v>
      </c>
      <c r="L2137" s="1">
        <v>19134</v>
      </c>
      <c r="M2137" s="1" t="s">
        <v>135</v>
      </c>
      <c r="N2137" s="1" t="s">
        <v>4025</v>
      </c>
      <c r="O2137" s="1" t="s">
        <v>66</v>
      </c>
      <c r="P2137" s="1" t="s">
        <v>67</v>
      </c>
      <c r="Q2137" s="1" t="s">
        <v>4026</v>
      </c>
      <c r="R2137" s="1">
        <v>94.919999999999987</v>
      </c>
      <c r="S2137" s="1">
        <v>4</v>
      </c>
      <c r="T2137" s="1">
        <v>0.4</v>
      </c>
      <c r="U2137" s="1">
        <v>15.819999999999993</v>
      </c>
      <c r="V2137" s="3" t="str">
        <f>IF(M2137=People!$B$5,People!$A$5,IF(M2137=People!$B$4,People!$A$4,IF(M2137=People!$B$3,People!$A$3,IF(M2137=People!$B$2,People!$A$2,0))))</f>
        <v>Chuck Magee</v>
      </c>
      <c r="W2137" s="3" t="str">
        <f>IFERROR(INDEX(Returns!A:A,MATCH(B2137,Returns!B:B,0)),"No")</f>
        <v>No</v>
      </c>
    </row>
    <row r="2138" spans="1:23" x14ac:dyDescent="0.2">
      <c r="A2138" s="1">
        <v>2137</v>
      </c>
      <c r="B2138" t="s">
        <v>7195</v>
      </c>
      <c r="C2138" s="2">
        <v>43100</v>
      </c>
      <c r="D2138" s="2">
        <v>43105</v>
      </c>
      <c r="E2138" s="1" t="s">
        <v>46</v>
      </c>
      <c r="F2138" s="1" t="s">
        <v>4027</v>
      </c>
      <c r="G2138" s="1" t="s">
        <v>4028</v>
      </c>
      <c r="H2138" s="1" t="s">
        <v>24</v>
      </c>
      <c r="I2138" s="1" t="s">
        <v>25</v>
      </c>
      <c r="J2138" s="1" t="s">
        <v>667</v>
      </c>
      <c r="K2138" s="1" t="s">
        <v>96</v>
      </c>
      <c r="L2138" s="1">
        <v>75051</v>
      </c>
      <c r="M2138" s="1" t="s">
        <v>97</v>
      </c>
      <c r="N2138" s="1" t="s">
        <v>4029</v>
      </c>
      <c r="O2138" s="1" t="s">
        <v>30</v>
      </c>
      <c r="P2138" s="1" t="s">
        <v>60</v>
      </c>
      <c r="Q2138" s="1" t="s">
        <v>4030</v>
      </c>
      <c r="R2138" s="1">
        <v>14.76</v>
      </c>
      <c r="S2138" s="1">
        <v>5</v>
      </c>
      <c r="T2138" s="1">
        <v>0.6</v>
      </c>
      <c r="U2138" s="1">
        <v>-11.439000000000004</v>
      </c>
      <c r="V2138" s="3" t="str">
        <f>IF(M2138=People!$B$5,People!$A$5,IF(M2138=People!$B$4,People!$A$4,IF(M2138=People!$B$3,People!$A$3,IF(M2138=People!$B$2,People!$A$2,0))))</f>
        <v>Kelly Williams</v>
      </c>
      <c r="W2138" s="3" t="str">
        <f>IFERROR(INDEX(Returns!A:A,MATCH(B2138,Returns!B:B,0)),"No")</f>
        <v>No</v>
      </c>
    </row>
    <row r="2139" spans="1:23" x14ac:dyDescent="0.2">
      <c r="A2139" s="1">
        <v>2138</v>
      </c>
      <c r="B2139" t="s">
        <v>7195</v>
      </c>
      <c r="C2139" s="2">
        <v>43100</v>
      </c>
      <c r="D2139" s="2">
        <v>43105</v>
      </c>
      <c r="E2139" s="1" t="s">
        <v>46</v>
      </c>
      <c r="F2139" s="1" t="s">
        <v>4027</v>
      </c>
      <c r="G2139" s="1" t="s">
        <v>4028</v>
      </c>
      <c r="H2139" s="1" t="s">
        <v>24</v>
      </c>
      <c r="I2139" s="1" t="s">
        <v>25</v>
      </c>
      <c r="J2139" s="1" t="s">
        <v>667</v>
      </c>
      <c r="K2139" s="1" t="s">
        <v>96</v>
      </c>
      <c r="L2139" s="1">
        <v>75051</v>
      </c>
      <c r="M2139" s="1" t="s">
        <v>97</v>
      </c>
      <c r="N2139" s="1" t="s">
        <v>3866</v>
      </c>
      <c r="O2139" s="1" t="s">
        <v>43</v>
      </c>
      <c r="P2139" s="1" t="s">
        <v>70</v>
      </c>
      <c r="Q2139" s="1" t="s">
        <v>3867</v>
      </c>
      <c r="R2139" s="1">
        <v>3.6559999999999993</v>
      </c>
      <c r="S2139" s="1">
        <v>4</v>
      </c>
      <c r="T2139" s="1">
        <v>0.8</v>
      </c>
      <c r="U2139" s="1">
        <v>-5.8496000000000024</v>
      </c>
      <c r="V2139" s="3" t="str">
        <f>IF(M2139=People!$B$5,People!$A$5,IF(M2139=People!$B$4,People!$A$4,IF(M2139=People!$B$3,People!$A$3,IF(M2139=People!$B$2,People!$A$2,0))))</f>
        <v>Kelly Williams</v>
      </c>
      <c r="W2139" s="3" t="str">
        <f>IFERROR(INDEX(Returns!A:A,MATCH(B2139,Returns!B:B,0)),"No")</f>
        <v>No</v>
      </c>
    </row>
    <row r="2140" spans="1:23" x14ac:dyDescent="0.2">
      <c r="A2140" s="1">
        <v>2139</v>
      </c>
      <c r="B2140" t="s">
        <v>7196</v>
      </c>
      <c r="C2140" s="2">
        <v>43785</v>
      </c>
      <c r="D2140" s="2">
        <v>43785</v>
      </c>
      <c r="E2140" s="1" t="s">
        <v>1126</v>
      </c>
      <c r="F2140" s="1" t="s">
        <v>3888</v>
      </c>
      <c r="G2140" s="1" t="s">
        <v>3889</v>
      </c>
      <c r="H2140" s="1" t="s">
        <v>24</v>
      </c>
      <c r="I2140" s="1" t="s">
        <v>25</v>
      </c>
      <c r="J2140" s="1" t="s">
        <v>239</v>
      </c>
      <c r="K2140" s="1" t="s">
        <v>240</v>
      </c>
      <c r="L2140" s="1">
        <v>10009</v>
      </c>
      <c r="M2140" s="1" t="s">
        <v>135</v>
      </c>
      <c r="N2140" s="1" t="s">
        <v>1983</v>
      </c>
      <c r="O2140" s="1" t="s">
        <v>43</v>
      </c>
      <c r="P2140" s="1" t="s">
        <v>84</v>
      </c>
      <c r="Q2140" s="1" t="s">
        <v>1984</v>
      </c>
      <c r="R2140" s="1">
        <v>146.82</v>
      </c>
      <c r="S2140" s="1">
        <v>3</v>
      </c>
      <c r="T2140" s="1">
        <v>0</v>
      </c>
      <c r="U2140" s="1">
        <v>73.41</v>
      </c>
      <c r="V2140" s="3" t="str">
        <f>IF(M2140=People!$B$5,People!$A$5,IF(M2140=People!$B$4,People!$A$4,IF(M2140=People!$B$3,People!$A$3,IF(M2140=People!$B$2,People!$A$2,0))))</f>
        <v>Chuck Magee</v>
      </c>
      <c r="W2140" s="3" t="str">
        <f>IFERROR(INDEX(Returns!A:A,MATCH(B2140,Returns!B:B,0)),"No")</f>
        <v>No</v>
      </c>
    </row>
    <row r="2141" spans="1:23" x14ac:dyDescent="0.2">
      <c r="A2141" s="1">
        <v>2140</v>
      </c>
      <c r="B2141" t="s">
        <v>7197</v>
      </c>
      <c r="C2141" s="2">
        <v>42527</v>
      </c>
      <c r="D2141" s="2">
        <v>42532</v>
      </c>
      <c r="E2141" s="1" t="s">
        <v>46</v>
      </c>
      <c r="F2141" s="1" t="s">
        <v>1905</v>
      </c>
      <c r="G2141" s="1" t="s">
        <v>1906</v>
      </c>
      <c r="H2141" s="1" t="s">
        <v>38</v>
      </c>
      <c r="I2141" s="1" t="s">
        <v>25</v>
      </c>
      <c r="J2141" s="1" t="s">
        <v>1027</v>
      </c>
      <c r="K2141" s="1" t="s">
        <v>240</v>
      </c>
      <c r="L2141" s="1">
        <v>11561</v>
      </c>
      <c r="M2141" s="1" t="s">
        <v>135</v>
      </c>
      <c r="N2141" s="1" t="s">
        <v>1210</v>
      </c>
      <c r="O2141" s="1" t="s">
        <v>43</v>
      </c>
      <c r="P2141" s="1" t="s">
        <v>70</v>
      </c>
      <c r="Q2141" s="1" t="s">
        <v>1211</v>
      </c>
      <c r="R2141" s="1">
        <v>149.54399999999998</v>
      </c>
      <c r="S2141" s="1">
        <v>9</v>
      </c>
      <c r="T2141" s="1">
        <v>0.2</v>
      </c>
      <c r="U2141" s="1">
        <v>50.471099999999993</v>
      </c>
      <c r="V2141" s="3" t="str">
        <f>IF(M2141=People!$B$5,People!$A$5,IF(M2141=People!$B$4,People!$A$4,IF(M2141=People!$B$3,People!$A$3,IF(M2141=People!$B$2,People!$A$2,0))))</f>
        <v>Chuck Magee</v>
      </c>
      <c r="W2141" s="3" t="str">
        <f>IFERROR(INDEX(Returns!A:A,MATCH(B2141,Returns!B:B,0)),"No")</f>
        <v>No</v>
      </c>
    </row>
    <row r="2142" spans="1:23" x14ac:dyDescent="0.2">
      <c r="A2142" s="1">
        <v>2141</v>
      </c>
      <c r="B2142" t="s">
        <v>7197</v>
      </c>
      <c r="C2142" s="2">
        <v>42527</v>
      </c>
      <c r="D2142" s="2">
        <v>42532</v>
      </c>
      <c r="E2142" s="1" t="s">
        <v>46</v>
      </c>
      <c r="F2142" s="1" t="s">
        <v>1905</v>
      </c>
      <c r="G2142" s="1" t="s">
        <v>1906</v>
      </c>
      <c r="H2142" s="1" t="s">
        <v>38</v>
      </c>
      <c r="I2142" s="1" t="s">
        <v>25</v>
      </c>
      <c r="J2142" s="1" t="s">
        <v>1027</v>
      </c>
      <c r="K2142" s="1" t="s">
        <v>240</v>
      </c>
      <c r="L2142" s="1">
        <v>11561</v>
      </c>
      <c r="M2142" s="1" t="s">
        <v>135</v>
      </c>
      <c r="N2142" s="1" t="s">
        <v>4031</v>
      </c>
      <c r="O2142" s="1" t="s">
        <v>43</v>
      </c>
      <c r="P2142" s="1" t="s">
        <v>512</v>
      </c>
      <c r="Q2142" s="1" t="s">
        <v>4032</v>
      </c>
      <c r="R2142" s="1">
        <v>17.14</v>
      </c>
      <c r="S2142" s="1">
        <v>2</v>
      </c>
      <c r="T2142" s="1">
        <v>0</v>
      </c>
      <c r="U2142" s="1">
        <v>4.4564000000000004</v>
      </c>
      <c r="V2142" s="3" t="str">
        <f>IF(M2142=People!$B$5,People!$A$5,IF(M2142=People!$B$4,People!$A$4,IF(M2142=People!$B$3,People!$A$3,IF(M2142=People!$B$2,People!$A$2,0))))</f>
        <v>Chuck Magee</v>
      </c>
      <c r="W2142" s="3" t="str">
        <f>IFERROR(INDEX(Returns!A:A,MATCH(B2142,Returns!B:B,0)),"No")</f>
        <v>No</v>
      </c>
    </row>
    <row r="2143" spans="1:23" x14ac:dyDescent="0.2">
      <c r="A2143" s="1">
        <v>2142</v>
      </c>
      <c r="B2143" t="s">
        <v>7197</v>
      </c>
      <c r="C2143" s="2">
        <v>42527</v>
      </c>
      <c r="D2143" s="2">
        <v>42532</v>
      </c>
      <c r="E2143" s="1" t="s">
        <v>46</v>
      </c>
      <c r="F2143" s="1" t="s">
        <v>1905</v>
      </c>
      <c r="G2143" s="1" t="s">
        <v>1906</v>
      </c>
      <c r="H2143" s="1" t="s">
        <v>38</v>
      </c>
      <c r="I2143" s="1" t="s">
        <v>25</v>
      </c>
      <c r="J2143" s="1" t="s">
        <v>1027</v>
      </c>
      <c r="K2143" s="1" t="s">
        <v>240</v>
      </c>
      <c r="L2143" s="1">
        <v>11561</v>
      </c>
      <c r="M2143" s="1" t="s">
        <v>135</v>
      </c>
      <c r="N2143" s="1" t="s">
        <v>4033</v>
      </c>
      <c r="O2143" s="1" t="s">
        <v>30</v>
      </c>
      <c r="P2143" s="1" t="s">
        <v>52</v>
      </c>
      <c r="Q2143" s="1" t="s">
        <v>4034</v>
      </c>
      <c r="R2143" s="1">
        <v>991.76400000000012</v>
      </c>
      <c r="S2143" s="1">
        <v>3</v>
      </c>
      <c r="T2143" s="1">
        <v>0.4</v>
      </c>
      <c r="U2143" s="1">
        <v>-347.11740000000009</v>
      </c>
      <c r="V2143" s="3" t="str">
        <f>IF(M2143=People!$B$5,People!$A$5,IF(M2143=People!$B$4,People!$A$4,IF(M2143=People!$B$3,People!$A$3,IF(M2143=People!$B$2,People!$A$2,0))))</f>
        <v>Chuck Magee</v>
      </c>
      <c r="W2143" s="3" t="str">
        <f>IFERROR(INDEX(Returns!A:A,MATCH(B2143,Returns!B:B,0)),"No")</f>
        <v>No</v>
      </c>
    </row>
    <row r="2144" spans="1:23" x14ac:dyDescent="0.2">
      <c r="A2144" s="1">
        <v>2143</v>
      </c>
      <c r="B2144" t="s">
        <v>7198</v>
      </c>
      <c r="C2144" s="2">
        <v>43344</v>
      </c>
      <c r="D2144" s="2">
        <v>43348</v>
      </c>
      <c r="E2144" s="1" t="s">
        <v>46</v>
      </c>
      <c r="F2144" s="1" t="s">
        <v>1186</v>
      </c>
      <c r="G2144" s="1" t="s">
        <v>1187</v>
      </c>
      <c r="H2144" s="1" t="s">
        <v>38</v>
      </c>
      <c r="I2144" s="1" t="s">
        <v>25</v>
      </c>
      <c r="J2144" s="1" t="s">
        <v>133</v>
      </c>
      <c r="K2144" s="1" t="s">
        <v>134</v>
      </c>
      <c r="L2144" s="1">
        <v>19140</v>
      </c>
      <c r="M2144" s="1" t="s">
        <v>135</v>
      </c>
      <c r="N2144" s="1" t="s">
        <v>295</v>
      </c>
      <c r="O2144" s="1" t="s">
        <v>43</v>
      </c>
      <c r="P2144" s="1" t="s">
        <v>84</v>
      </c>
      <c r="Q2144" s="1" t="s">
        <v>296</v>
      </c>
      <c r="R2144" s="1">
        <v>30.48</v>
      </c>
      <c r="S2144" s="1">
        <v>6</v>
      </c>
      <c r="T2144" s="1">
        <v>0.2</v>
      </c>
      <c r="U2144" s="1">
        <v>9.9059999999999988</v>
      </c>
      <c r="V2144" s="3" t="str">
        <f>IF(M2144=People!$B$5,People!$A$5,IF(M2144=People!$B$4,People!$A$4,IF(M2144=People!$B$3,People!$A$3,IF(M2144=People!$B$2,People!$A$2,0))))</f>
        <v>Chuck Magee</v>
      </c>
      <c r="W2144" s="3" t="str">
        <f>IFERROR(INDEX(Returns!A:A,MATCH(B2144,Returns!B:B,0)),"No")</f>
        <v>No</v>
      </c>
    </row>
    <row r="2145" spans="1:23" x14ac:dyDescent="0.2">
      <c r="A2145" s="1">
        <v>2144</v>
      </c>
      <c r="B2145" t="s">
        <v>7198</v>
      </c>
      <c r="C2145" s="2">
        <v>43344</v>
      </c>
      <c r="D2145" s="2">
        <v>43348</v>
      </c>
      <c r="E2145" s="1" t="s">
        <v>46</v>
      </c>
      <c r="F2145" s="1" t="s">
        <v>1186</v>
      </c>
      <c r="G2145" s="1" t="s">
        <v>1187</v>
      </c>
      <c r="H2145" s="1" t="s">
        <v>38</v>
      </c>
      <c r="I2145" s="1" t="s">
        <v>25</v>
      </c>
      <c r="J2145" s="1" t="s">
        <v>133</v>
      </c>
      <c r="K2145" s="1" t="s">
        <v>134</v>
      </c>
      <c r="L2145" s="1">
        <v>19140</v>
      </c>
      <c r="M2145" s="1" t="s">
        <v>135</v>
      </c>
      <c r="N2145" s="1" t="s">
        <v>492</v>
      </c>
      <c r="O2145" s="1" t="s">
        <v>66</v>
      </c>
      <c r="P2145" s="1" t="s">
        <v>67</v>
      </c>
      <c r="Q2145" s="1" t="s">
        <v>493</v>
      </c>
      <c r="R2145" s="1">
        <v>23.987999999999996</v>
      </c>
      <c r="S2145" s="1">
        <v>2</v>
      </c>
      <c r="T2145" s="1">
        <v>0.4</v>
      </c>
      <c r="U2145" s="1">
        <v>-4.7975999999999974</v>
      </c>
      <c r="V2145" s="3" t="str">
        <f>IF(M2145=People!$B$5,People!$A$5,IF(M2145=People!$B$4,People!$A$4,IF(M2145=People!$B$3,People!$A$3,IF(M2145=People!$B$2,People!$A$2,0))))</f>
        <v>Chuck Magee</v>
      </c>
      <c r="W2145" s="3" t="str">
        <f>IFERROR(INDEX(Returns!A:A,MATCH(B2145,Returns!B:B,0)),"No")</f>
        <v>No</v>
      </c>
    </row>
    <row r="2146" spans="1:23" x14ac:dyDescent="0.2">
      <c r="A2146" s="1">
        <v>2145</v>
      </c>
      <c r="B2146" t="s">
        <v>7198</v>
      </c>
      <c r="C2146" s="2">
        <v>43344</v>
      </c>
      <c r="D2146" s="2">
        <v>43348</v>
      </c>
      <c r="E2146" s="1" t="s">
        <v>46</v>
      </c>
      <c r="F2146" s="1" t="s">
        <v>1186</v>
      </c>
      <c r="G2146" s="1" t="s">
        <v>1187</v>
      </c>
      <c r="H2146" s="1" t="s">
        <v>38</v>
      </c>
      <c r="I2146" s="1" t="s">
        <v>25</v>
      </c>
      <c r="J2146" s="1" t="s">
        <v>133</v>
      </c>
      <c r="K2146" s="1" t="s">
        <v>134</v>
      </c>
      <c r="L2146" s="1">
        <v>19140</v>
      </c>
      <c r="M2146" s="1" t="s">
        <v>135</v>
      </c>
      <c r="N2146" s="1" t="s">
        <v>496</v>
      </c>
      <c r="O2146" s="1" t="s">
        <v>43</v>
      </c>
      <c r="P2146" s="1" t="s">
        <v>242</v>
      </c>
      <c r="Q2146" s="1" t="s">
        <v>497</v>
      </c>
      <c r="R2146" s="1">
        <v>16.687999999999999</v>
      </c>
      <c r="S2146" s="1">
        <v>7</v>
      </c>
      <c r="T2146" s="1">
        <v>0.2</v>
      </c>
      <c r="U2146" s="1">
        <v>5.4235999999999995</v>
      </c>
      <c r="V2146" s="3" t="str">
        <f>IF(M2146=People!$B$5,People!$A$5,IF(M2146=People!$B$4,People!$A$4,IF(M2146=People!$B$3,People!$A$3,IF(M2146=People!$B$2,People!$A$2,0))))</f>
        <v>Chuck Magee</v>
      </c>
      <c r="W2146" s="3" t="str">
        <f>IFERROR(INDEX(Returns!A:A,MATCH(B2146,Returns!B:B,0)),"No")</f>
        <v>No</v>
      </c>
    </row>
    <row r="2147" spans="1:23" x14ac:dyDescent="0.2">
      <c r="A2147" s="1">
        <v>2146</v>
      </c>
      <c r="B2147" t="s">
        <v>6214</v>
      </c>
      <c r="C2147" s="2">
        <v>43276</v>
      </c>
      <c r="D2147" s="2">
        <v>43280</v>
      </c>
      <c r="E2147" s="1" t="s">
        <v>46</v>
      </c>
      <c r="F2147" s="1" t="s">
        <v>2631</v>
      </c>
      <c r="G2147" s="1" t="s">
        <v>2632</v>
      </c>
      <c r="H2147" s="1" t="s">
        <v>38</v>
      </c>
      <c r="I2147" s="1" t="s">
        <v>25</v>
      </c>
      <c r="J2147" s="1" t="s">
        <v>4035</v>
      </c>
      <c r="K2147" s="1" t="s">
        <v>134</v>
      </c>
      <c r="L2147" s="1">
        <v>17403</v>
      </c>
      <c r="M2147" s="1" t="s">
        <v>135</v>
      </c>
      <c r="N2147" s="1" t="s">
        <v>829</v>
      </c>
      <c r="O2147" s="1" t="s">
        <v>30</v>
      </c>
      <c r="P2147" s="1" t="s">
        <v>34</v>
      </c>
      <c r="Q2147" s="1" t="s">
        <v>830</v>
      </c>
      <c r="R2147" s="1">
        <v>422.05799999999994</v>
      </c>
      <c r="S2147" s="1">
        <v>3</v>
      </c>
      <c r="T2147" s="1">
        <v>0.3</v>
      </c>
      <c r="U2147" s="1">
        <v>-18.088200000000001</v>
      </c>
      <c r="V2147" s="3" t="str">
        <f>IF(M2147=People!$B$5,People!$A$5,IF(M2147=People!$B$4,People!$A$4,IF(M2147=People!$B$3,People!$A$3,IF(M2147=People!$B$2,People!$A$2,0))))</f>
        <v>Chuck Magee</v>
      </c>
      <c r="W2147" s="3" t="str">
        <f>IFERROR(INDEX(Returns!A:A,MATCH(B2147,Returns!B:B,0)),"No")</f>
        <v>Yes</v>
      </c>
    </row>
    <row r="2148" spans="1:23" x14ac:dyDescent="0.2">
      <c r="A2148" s="1">
        <v>2147</v>
      </c>
      <c r="B2148" t="s">
        <v>6214</v>
      </c>
      <c r="C2148" s="2">
        <v>43276</v>
      </c>
      <c r="D2148" s="2">
        <v>43280</v>
      </c>
      <c r="E2148" s="1" t="s">
        <v>46</v>
      </c>
      <c r="F2148" s="1" t="s">
        <v>2631</v>
      </c>
      <c r="G2148" s="1" t="s">
        <v>2632</v>
      </c>
      <c r="H2148" s="1" t="s">
        <v>38</v>
      </c>
      <c r="I2148" s="1" t="s">
        <v>25</v>
      </c>
      <c r="J2148" s="1" t="s">
        <v>4035</v>
      </c>
      <c r="K2148" s="1" t="s">
        <v>134</v>
      </c>
      <c r="L2148" s="1">
        <v>17403</v>
      </c>
      <c r="M2148" s="1" t="s">
        <v>135</v>
      </c>
      <c r="N2148" s="1" t="s">
        <v>509</v>
      </c>
      <c r="O2148" s="1" t="s">
        <v>43</v>
      </c>
      <c r="P2148" s="1" t="s">
        <v>70</v>
      </c>
      <c r="Q2148" s="1" t="s">
        <v>510</v>
      </c>
      <c r="R2148" s="1">
        <v>38.088000000000001</v>
      </c>
      <c r="S2148" s="1">
        <v>4</v>
      </c>
      <c r="T2148" s="1">
        <v>0.7</v>
      </c>
      <c r="U2148" s="1">
        <v>-27.93119999999999</v>
      </c>
      <c r="V2148" s="3" t="str">
        <f>IF(M2148=People!$B$5,People!$A$5,IF(M2148=People!$B$4,People!$A$4,IF(M2148=People!$B$3,People!$A$3,IF(M2148=People!$B$2,People!$A$2,0))))</f>
        <v>Chuck Magee</v>
      </c>
      <c r="W2148" s="3" t="str">
        <f>IFERROR(INDEX(Returns!A:A,MATCH(B2148,Returns!B:B,0)),"No")</f>
        <v>Yes</v>
      </c>
    </row>
    <row r="2149" spans="1:23" x14ac:dyDescent="0.2">
      <c r="A2149" s="1">
        <v>2148</v>
      </c>
      <c r="B2149" t="s">
        <v>6214</v>
      </c>
      <c r="C2149" s="2">
        <v>43276</v>
      </c>
      <c r="D2149" s="2">
        <v>43280</v>
      </c>
      <c r="E2149" s="1" t="s">
        <v>46</v>
      </c>
      <c r="F2149" s="1" t="s">
        <v>2631</v>
      </c>
      <c r="G2149" s="1" t="s">
        <v>2632</v>
      </c>
      <c r="H2149" s="1" t="s">
        <v>38</v>
      </c>
      <c r="I2149" s="1" t="s">
        <v>25</v>
      </c>
      <c r="J2149" s="1" t="s">
        <v>4035</v>
      </c>
      <c r="K2149" s="1" t="s">
        <v>134</v>
      </c>
      <c r="L2149" s="1">
        <v>17403</v>
      </c>
      <c r="M2149" s="1" t="s">
        <v>135</v>
      </c>
      <c r="N2149" s="1" t="s">
        <v>215</v>
      </c>
      <c r="O2149" s="1" t="s">
        <v>43</v>
      </c>
      <c r="P2149" s="1" t="s">
        <v>55</v>
      </c>
      <c r="Q2149" s="1" t="s">
        <v>216</v>
      </c>
      <c r="R2149" s="1">
        <v>254.35200000000003</v>
      </c>
      <c r="S2149" s="1">
        <v>6</v>
      </c>
      <c r="T2149" s="1">
        <v>0.2</v>
      </c>
      <c r="U2149" s="1">
        <v>-50.870400000000018</v>
      </c>
      <c r="V2149" s="3" t="str">
        <f>IF(M2149=People!$B$5,People!$A$5,IF(M2149=People!$B$4,People!$A$4,IF(M2149=People!$B$3,People!$A$3,IF(M2149=People!$B$2,People!$A$2,0))))</f>
        <v>Chuck Magee</v>
      </c>
      <c r="W2149" s="3" t="str">
        <f>IFERROR(INDEX(Returns!A:A,MATCH(B2149,Returns!B:B,0)),"No")</f>
        <v>Yes</v>
      </c>
    </row>
    <row r="2150" spans="1:23" x14ac:dyDescent="0.2">
      <c r="A2150" s="1">
        <v>2149</v>
      </c>
      <c r="B2150" t="s">
        <v>7199</v>
      </c>
      <c r="C2150" s="2">
        <v>42716</v>
      </c>
      <c r="D2150" s="2">
        <v>42721</v>
      </c>
      <c r="E2150" s="1" t="s">
        <v>46</v>
      </c>
      <c r="F2150" s="1" t="s">
        <v>4023</v>
      </c>
      <c r="G2150" s="1" t="s">
        <v>4024</v>
      </c>
      <c r="H2150" s="1" t="s">
        <v>24</v>
      </c>
      <c r="I2150" s="1" t="s">
        <v>25</v>
      </c>
      <c r="J2150" s="1" t="s">
        <v>81</v>
      </c>
      <c r="K2150" s="1" t="s">
        <v>40</v>
      </c>
      <c r="L2150" s="1">
        <v>94521</v>
      </c>
      <c r="M2150" s="1" t="s">
        <v>41</v>
      </c>
      <c r="N2150" s="1" t="s">
        <v>2578</v>
      </c>
      <c r="O2150" s="1" t="s">
        <v>30</v>
      </c>
      <c r="P2150" s="1" t="s">
        <v>60</v>
      </c>
      <c r="Q2150" s="1" t="s">
        <v>2579</v>
      </c>
      <c r="R2150" s="1">
        <v>43.31</v>
      </c>
      <c r="S2150" s="1">
        <v>1</v>
      </c>
      <c r="T2150" s="1">
        <v>0</v>
      </c>
      <c r="U2150" s="1">
        <v>4.330999999999996</v>
      </c>
      <c r="V2150" s="3" t="str">
        <f>IF(M2150=People!$B$5,People!$A$5,IF(M2150=People!$B$4,People!$A$4,IF(M2150=People!$B$3,People!$A$3,IF(M2150=People!$B$2,People!$A$2,0))))</f>
        <v>Anna Andreadi</v>
      </c>
      <c r="W2150" s="3" t="str">
        <f>IFERROR(INDEX(Returns!A:A,MATCH(B2150,Returns!B:B,0)),"No")</f>
        <v>No</v>
      </c>
    </row>
    <row r="2151" spans="1:23" x14ac:dyDescent="0.2">
      <c r="A2151" s="1">
        <v>2150</v>
      </c>
      <c r="B2151" t="s">
        <v>7200</v>
      </c>
      <c r="C2151" s="2">
        <v>43555</v>
      </c>
      <c r="D2151" s="2">
        <v>43560</v>
      </c>
      <c r="E2151" s="1" t="s">
        <v>46</v>
      </c>
      <c r="F2151" s="1" t="s">
        <v>1179</v>
      </c>
      <c r="G2151" s="1" t="s">
        <v>1180</v>
      </c>
      <c r="H2151" s="1" t="s">
        <v>24</v>
      </c>
      <c r="I2151" s="1" t="s">
        <v>25</v>
      </c>
      <c r="J2151" s="1" t="s">
        <v>239</v>
      </c>
      <c r="K2151" s="1" t="s">
        <v>240</v>
      </c>
      <c r="L2151" s="1">
        <v>10035</v>
      </c>
      <c r="M2151" s="1" t="s">
        <v>135</v>
      </c>
      <c r="N2151" s="1" t="s">
        <v>4036</v>
      </c>
      <c r="O2151" s="1" t="s">
        <v>66</v>
      </c>
      <c r="P2151" s="1" t="s">
        <v>67</v>
      </c>
      <c r="Q2151" s="1" t="s">
        <v>4037</v>
      </c>
      <c r="R2151" s="1">
        <v>84.949999999999989</v>
      </c>
      <c r="S2151" s="1">
        <v>5</v>
      </c>
      <c r="T2151" s="1">
        <v>0</v>
      </c>
      <c r="U2151" s="1">
        <v>22.086999999999996</v>
      </c>
      <c r="V2151" s="3" t="str">
        <f>IF(M2151=People!$B$5,People!$A$5,IF(M2151=People!$B$4,People!$A$4,IF(M2151=People!$B$3,People!$A$3,IF(M2151=People!$B$2,People!$A$2,0))))</f>
        <v>Chuck Magee</v>
      </c>
      <c r="W2151" s="3" t="str">
        <f>IFERROR(INDEX(Returns!A:A,MATCH(B2151,Returns!B:B,0)),"No")</f>
        <v>No</v>
      </c>
    </row>
    <row r="2152" spans="1:23" x14ac:dyDescent="0.2">
      <c r="A2152" s="1">
        <v>2151</v>
      </c>
      <c r="B2152" t="s">
        <v>7201</v>
      </c>
      <c r="C2152" s="2">
        <v>43788</v>
      </c>
      <c r="D2152" s="2">
        <v>43795</v>
      </c>
      <c r="E2152" s="1" t="s">
        <v>46</v>
      </c>
      <c r="F2152" s="1" t="s">
        <v>4038</v>
      </c>
      <c r="G2152" s="1" t="s">
        <v>4039</v>
      </c>
      <c r="H2152" s="1" t="s">
        <v>24</v>
      </c>
      <c r="I2152" s="1" t="s">
        <v>25</v>
      </c>
      <c r="J2152" s="1" t="s">
        <v>4040</v>
      </c>
      <c r="K2152" s="1" t="s">
        <v>96</v>
      </c>
      <c r="L2152" s="1">
        <v>77840</v>
      </c>
      <c r="M2152" s="1" t="s">
        <v>97</v>
      </c>
      <c r="N2152" s="1" t="s">
        <v>2954</v>
      </c>
      <c r="O2152" s="1" t="s">
        <v>30</v>
      </c>
      <c r="P2152" s="1" t="s">
        <v>34</v>
      </c>
      <c r="Q2152" s="1" t="s">
        <v>2955</v>
      </c>
      <c r="R2152" s="1">
        <v>233.05799999999999</v>
      </c>
      <c r="S2152" s="1">
        <v>3</v>
      </c>
      <c r="T2152" s="1">
        <v>0.3</v>
      </c>
      <c r="U2152" s="1">
        <v>-53.270399999999995</v>
      </c>
      <c r="V2152" s="3" t="str">
        <f>IF(M2152=People!$B$5,People!$A$5,IF(M2152=People!$B$4,People!$A$4,IF(M2152=People!$B$3,People!$A$3,IF(M2152=People!$B$2,People!$A$2,0))))</f>
        <v>Kelly Williams</v>
      </c>
      <c r="W2152" s="3" t="str">
        <f>IFERROR(INDEX(Returns!A:A,MATCH(B2152,Returns!B:B,0)),"No")</f>
        <v>No</v>
      </c>
    </row>
    <row r="2153" spans="1:23" x14ac:dyDescent="0.2">
      <c r="A2153" s="1">
        <v>2152</v>
      </c>
      <c r="B2153" t="s">
        <v>7202</v>
      </c>
      <c r="C2153" s="2">
        <v>42698</v>
      </c>
      <c r="D2153" s="2">
        <v>42703</v>
      </c>
      <c r="E2153" s="1" t="s">
        <v>21</v>
      </c>
      <c r="F2153" s="1" t="s">
        <v>4041</v>
      </c>
      <c r="G2153" s="1" t="s">
        <v>4042</v>
      </c>
      <c r="H2153" s="1" t="s">
        <v>24</v>
      </c>
      <c r="I2153" s="1" t="s">
        <v>25</v>
      </c>
      <c r="J2153" s="1" t="s">
        <v>4043</v>
      </c>
      <c r="K2153" s="1" t="s">
        <v>527</v>
      </c>
      <c r="L2153" s="1">
        <v>63116</v>
      </c>
      <c r="M2153" s="1" t="s">
        <v>97</v>
      </c>
      <c r="N2153" s="1" t="s">
        <v>1375</v>
      </c>
      <c r="O2153" s="1" t="s">
        <v>66</v>
      </c>
      <c r="P2153" s="1" t="s">
        <v>146</v>
      </c>
      <c r="Q2153" s="1" t="s">
        <v>1376</v>
      </c>
      <c r="R2153" s="1">
        <v>111.79</v>
      </c>
      <c r="S2153" s="1">
        <v>7</v>
      </c>
      <c r="T2153" s="1">
        <v>0</v>
      </c>
      <c r="U2153" s="1">
        <v>43.598100000000002</v>
      </c>
      <c r="V2153" s="3" t="str">
        <f>IF(M2153=People!$B$5,People!$A$5,IF(M2153=People!$B$4,People!$A$4,IF(M2153=People!$B$3,People!$A$3,IF(M2153=People!$B$2,People!$A$2,0))))</f>
        <v>Kelly Williams</v>
      </c>
      <c r="W2153" s="3" t="str">
        <f>IFERROR(INDEX(Returns!A:A,MATCH(B2153,Returns!B:B,0)),"No")</f>
        <v>No</v>
      </c>
    </row>
    <row r="2154" spans="1:23" x14ac:dyDescent="0.2">
      <c r="A2154" s="1">
        <v>2153</v>
      </c>
      <c r="B2154" t="s">
        <v>7203</v>
      </c>
      <c r="C2154" s="2">
        <v>43061</v>
      </c>
      <c r="D2154" s="2">
        <v>43065</v>
      </c>
      <c r="E2154" s="1" t="s">
        <v>46</v>
      </c>
      <c r="F2154" s="1" t="s">
        <v>3315</v>
      </c>
      <c r="G2154" s="1" t="s">
        <v>3316</v>
      </c>
      <c r="H2154" s="1" t="s">
        <v>24</v>
      </c>
      <c r="I2154" s="1" t="s">
        <v>25</v>
      </c>
      <c r="J2154" s="1" t="s">
        <v>1154</v>
      </c>
      <c r="K2154" s="1" t="s">
        <v>1088</v>
      </c>
      <c r="L2154" s="1">
        <v>2169</v>
      </c>
      <c r="M2154" s="1" t="s">
        <v>135</v>
      </c>
      <c r="N2154" s="1" t="s">
        <v>3333</v>
      </c>
      <c r="O2154" s="1" t="s">
        <v>43</v>
      </c>
      <c r="P2154" s="1" t="s">
        <v>84</v>
      </c>
      <c r="Q2154" s="1" t="s">
        <v>3334</v>
      </c>
      <c r="R2154" s="1">
        <v>14.940000000000001</v>
      </c>
      <c r="S2154" s="1">
        <v>3</v>
      </c>
      <c r="T2154" s="1">
        <v>0</v>
      </c>
      <c r="U2154" s="1">
        <v>7.0218000000000007</v>
      </c>
      <c r="V2154" s="3" t="str">
        <f>IF(M2154=People!$B$5,People!$A$5,IF(M2154=People!$B$4,People!$A$4,IF(M2154=People!$B$3,People!$A$3,IF(M2154=People!$B$2,People!$A$2,0))))</f>
        <v>Chuck Magee</v>
      </c>
      <c r="W2154" s="3" t="str">
        <f>IFERROR(INDEX(Returns!A:A,MATCH(B2154,Returns!B:B,0)),"No")</f>
        <v>No</v>
      </c>
    </row>
    <row r="2155" spans="1:23" x14ac:dyDescent="0.2">
      <c r="A2155" s="1">
        <v>2154</v>
      </c>
      <c r="B2155" t="s">
        <v>7204</v>
      </c>
      <c r="C2155" s="2">
        <v>43295</v>
      </c>
      <c r="D2155" s="2">
        <v>43299</v>
      </c>
      <c r="E2155" s="1" t="s">
        <v>46</v>
      </c>
      <c r="F2155" s="1" t="s">
        <v>842</v>
      </c>
      <c r="G2155" s="1" t="s">
        <v>843</v>
      </c>
      <c r="H2155" s="1" t="s">
        <v>38</v>
      </c>
      <c r="I2155" s="1" t="s">
        <v>25</v>
      </c>
      <c r="J2155" s="1" t="s">
        <v>239</v>
      </c>
      <c r="K2155" s="1" t="s">
        <v>240</v>
      </c>
      <c r="L2155" s="1">
        <v>10009</v>
      </c>
      <c r="M2155" s="1" t="s">
        <v>135</v>
      </c>
      <c r="N2155" s="1" t="s">
        <v>2027</v>
      </c>
      <c r="O2155" s="1" t="s">
        <v>43</v>
      </c>
      <c r="P2155" s="1" t="s">
        <v>70</v>
      </c>
      <c r="Q2155" s="1" t="s">
        <v>2028</v>
      </c>
      <c r="R2155" s="1">
        <v>14.16</v>
      </c>
      <c r="S2155" s="1">
        <v>2</v>
      </c>
      <c r="T2155" s="1">
        <v>0.2</v>
      </c>
      <c r="U2155" s="1">
        <v>5.133</v>
      </c>
      <c r="V2155" s="3" t="str">
        <f>IF(M2155=People!$B$5,People!$A$5,IF(M2155=People!$B$4,People!$A$4,IF(M2155=People!$B$3,People!$A$3,IF(M2155=People!$B$2,People!$A$2,0))))</f>
        <v>Chuck Magee</v>
      </c>
      <c r="W2155" s="3" t="str">
        <f>IFERROR(INDEX(Returns!A:A,MATCH(B2155,Returns!B:B,0)),"No")</f>
        <v>No</v>
      </c>
    </row>
    <row r="2156" spans="1:23" x14ac:dyDescent="0.2">
      <c r="A2156" s="1">
        <v>2155</v>
      </c>
      <c r="B2156" t="s">
        <v>7205</v>
      </c>
      <c r="C2156" s="2">
        <v>43220</v>
      </c>
      <c r="D2156" s="2">
        <v>43225</v>
      </c>
      <c r="E2156" s="1" t="s">
        <v>46</v>
      </c>
      <c r="F2156" s="1" t="s">
        <v>2869</v>
      </c>
      <c r="G2156" s="1" t="s">
        <v>2870</v>
      </c>
      <c r="H2156" s="1" t="s">
        <v>94</v>
      </c>
      <c r="I2156" s="1" t="s">
        <v>25</v>
      </c>
      <c r="J2156" s="1" t="s">
        <v>716</v>
      </c>
      <c r="K2156" s="1" t="s">
        <v>96</v>
      </c>
      <c r="L2156" s="1">
        <v>75081</v>
      </c>
      <c r="M2156" s="1" t="s">
        <v>97</v>
      </c>
      <c r="N2156" s="1" t="s">
        <v>3737</v>
      </c>
      <c r="O2156" s="1" t="s">
        <v>30</v>
      </c>
      <c r="P2156" s="1" t="s">
        <v>60</v>
      </c>
      <c r="Q2156" s="1" t="s">
        <v>3738</v>
      </c>
      <c r="R2156" s="1">
        <v>22.608000000000001</v>
      </c>
      <c r="S2156" s="1">
        <v>3</v>
      </c>
      <c r="T2156" s="1">
        <v>0.6</v>
      </c>
      <c r="U2156" s="1">
        <v>-10.173599999999997</v>
      </c>
      <c r="V2156" s="3" t="str">
        <f>IF(M2156=People!$B$5,People!$A$5,IF(M2156=People!$B$4,People!$A$4,IF(M2156=People!$B$3,People!$A$3,IF(M2156=People!$B$2,People!$A$2,0))))</f>
        <v>Kelly Williams</v>
      </c>
      <c r="W2156" s="3" t="str">
        <f>IFERROR(INDEX(Returns!A:A,MATCH(B2156,Returns!B:B,0)),"No")</f>
        <v>No</v>
      </c>
    </row>
    <row r="2157" spans="1:23" x14ac:dyDescent="0.2">
      <c r="A2157" s="1">
        <v>2156</v>
      </c>
      <c r="B2157" t="s">
        <v>7206</v>
      </c>
      <c r="C2157" s="2">
        <v>43306</v>
      </c>
      <c r="D2157" s="2">
        <v>43308</v>
      </c>
      <c r="E2157" s="1" t="s">
        <v>21</v>
      </c>
      <c r="F2157" s="1" t="s">
        <v>3097</v>
      </c>
      <c r="G2157" s="1" t="s">
        <v>3098</v>
      </c>
      <c r="H2157" s="1" t="s">
        <v>24</v>
      </c>
      <c r="I2157" s="1" t="s">
        <v>25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1028</v>
      </c>
      <c r="O2157" s="1" t="s">
        <v>43</v>
      </c>
      <c r="P2157" s="1" t="s">
        <v>242</v>
      </c>
      <c r="Q2157" s="1" t="s">
        <v>1029</v>
      </c>
      <c r="R2157" s="1">
        <v>21.48</v>
      </c>
      <c r="S2157" s="1">
        <v>6</v>
      </c>
      <c r="T2157" s="1">
        <v>0</v>
      </c>
      <c r="U2157" s="1">
        <v>10.74</v>
      </c>
      <c r="V2157" s="3" t="str">
        <f>IF(M2157=People!$B$5,People!$A$5,IF(M2157=People!$B$4,People!$A$4,IF(M2157=People!$B$3,People!$A$3,IF(M2157=People!$B$2,People!$A$2,0))))</f>
        <v>Anna Andreadi</v>
      </c>
      <c r="W2157" s="3" t="str">
        <f>IFERROR(INDEX(Returns!A:A,MATCH(B2157,Returns!B:B,0)),"No")</f>
        <v>No</v>
      </c>
    </row>
    <row r="2158" spans="1:23" x14ac:dyDescent="0.2">
      <c r="A2158" s="1">
        <v>2157</v>
      </c>
      <c r="B2158" t="s">
        <v>7207</v>
      </c>
      <c r="C2158" s="2">
        <v>42543</v>
      </c>
      <c r="D2158" s="2">
        <v>42545</v>
      </c>
      <c r="E2158" s="1" t="s">
        <v>170</v>
      </c>
      <c r="F2158" s="1" t="s">
        <v>1692</v>
      </c>
      <c r="G2158" s="1" t="s">
        <v>1693</v>
      </c>
      <c r="H2158" s="1" t="s">
        <v>24</v>
      </c>
      <c r="I2158" s="1" t="s">
        <v>25</v>
      </c>
      <c r="J2158" s="1" t="s">
        <v>363</v>
      </c>
      <c r="K2158" s="1" t="s">
        <v>206</v>
      </c>
      <c r="L2158" s="1">
        <v>55407</v>
      </c>
      <c r="M2158" s="1" t="s">
        <v>97</v>
      </c>
      <c r="N2158" s="1" t="s">
        <v>2472</v>
      </c>
      <c r="O2158" s="1" t="s">
        <v>43</v>
      </c>
      <c r="P2158" s="1" t="s">
        <v>55</v>
      </c>
      <c r="Q2158" s="1" t="s">
        <v>2473</v>
      </c>
      <c r="R2158" s="1">
        <v>501.81000000000006</v>
      </c>
      <c r="S2158" s="1">
        <v>3</v>
      </c>
      <c r="T2158" s="1">
        <v>0</v>
      </c>
      <c r="U2158" s="1">
        <v>0</v>
      </c>
      <c r="V2158" s="3" t="str">
        <f>IF(M2158=People!$B$5,People!$A$5,IF(M2158=People!$B$4,People!$A$4,IF(M2158=People!$B$3,People!$A$3,IF(M2158=People!$B$2,People!$A$2,0))))</f>
        <v>Kelly Williams</v>
      </c>
      <c r="W2158" s="3" t="str">
        <f>IFERROR(INDEX(Returns!A:A,MATCH(B2158,Returns!B:B,0)),"No")</f>
        <v>No</v>
      </c>
    </row>
    <row r="2159" spans="1:23" x14ac:dyDescent="0.2">
      <c r="A2159" s="1">
        <v>2158</v>
      </c>
      <c r="B2159" t="s">
        <v>7207</v>
      </c>
      <c r="C2159" s="2">
        <v>42543</v>
      </c>
      <c r="D2159" s="2">
        <v>42545</v>
      </c>
      <c r="E2159" s="1" t="s">
        <v>170</v>
      </c>
      <c r="F2159" s="1" t="s">
        <v>1692</v>
      </c>
      <c r="G2159" s="1" t="s">
        <v>1693</v>
      </c>
      <c r="H2159" s="1" t="s">
        <v>24</v>
      </c>
      <c r="I2159" s="1" t="s">
        <v>25</v>
      </c>
      <c r="J2159" s="1" t="s">
        <v>363</v>
      </c>
      <c r="K2159" s="1" t="s">
        <v>206</v>
      </c>
      <c r="L2159" s="1">
        <v>55407</v>
      </c>
      <c r="M2159" s="1" t="s">
        <v>97</v>
      </c>
      <c r="N2159" s="1" t="s">
        <v>1360</v>
      </c>
      <c r="O2159" s="1" t="s">
        <v>43</v>
      </c>
      <c r="P2159" s="1" t="s">
        <v>55</v>
      </c>
      <c r="Q2159" s="1" t="s">
        <v>1361</v>
      </c>
      <c r="R2159" s="1">
        <v>161.94</v>
      </c>
      <c r="S2159" s="1">
        <v>3</v>
      </c>
      <c r="T2159" s="1">
        <v>0</v>
      </c>
      <c r="U2159" s="1">
        <v>9.716399999999993</v>
      </c>
      <c r="V2159" s="3" t="str">
        <f>IF(M2159=People!$B$5,People!$A$5,IF(M2159=People!$B$4,People!$A$4,IF(M2159=People!$B$3,People!$A$3,IF(M2159=People!$B$2,People!$A$2,0))))</f>
        <v>Kelly Williams</v>
      </c>
      <c r="W2159" s="3" t="str">
        <f>IFERROR(INDEX(Returns!A:A,MATCH(B2159,Returns!B:B,0)),"No")</f>
        <v>No</v>
      </c>
    </row>
    <row r="2160" spans="1:23" x14ac:dyDescent="0.2">
      <c r="A2160" s="1">
        <v>2159</v>
      </c>
      <c r="B2160" t="s">
        <v>7208</v>
      </c>
      <c r="C2160" s="2">
        <v>43759</v>
      </c>
      <c r="D2160" s="2">
        <v>43764</v>
      </c>
      <c r="E2160" s="1" t="s">
        <v>46</v>
      </c>
      <c r="F2160" s="1" t="s">
        <v>563</v>
      </c>
      <c r="G2160" s="1" t="s">
        <v>564</v>
      </c>
      <c r="H2160" s="1" t="s">
        <v>94</v>
      </c>
      <c r="I2160" s="1" t="s">
        <v>25</v>
      </c>
      <c r="J2160" s="1" t="s">
        <v>3027</v>
      </c>
      <c r="K2160" s="1" t="s">
        <v>50</v>
      </c>
      <c r="L2160" s="1">
        <v>32725</v>
      </c>
      <c r="M2160" s="1" t="s">
        <v>28</v>
      </c>
      <c r="N2160" s="1" t="s">
        <v>4044</v>
      </c>
      <c r="O2160" s="1" t="s">
        <v>43</v>
      </c>
      <c r="P2160" s="1" t="s">
        <v>63</v>
      </c>
      <c r="Q2160" s="1" t="s">
        <v>4045</v>
      </c>
      <c r="R2160" s="1">
        <v>17.856000000000002</v>
      </c>
      <c r="S2160" s="1">
        <v>4</v>
      </c>
      <c r="T2160" s="1">
        <v>0.2</v>
      </c>
      <c r="U2160" s="1">
        <v>2.0087999999999973</v>
      </c>
      <c r="V2160" s="3" t="str">
        <f>IF(M2160=People!$B$5,People!$A$5,IF(M2160=People!$B$4,People!$A$4,IF(M2160=People!$B$3,People!$A$3,IF(M2160=People!$B$2,People!$A$2,0))))</f>
        <v>Cassandra Brandow</v>
      </c>
      <c r="W2160" s="3" t="str">
        <f>IFERROR(INDEX(Returns!A:A,MATCH(B2160,Returns!B:B,0)),"No")</f>
        <v>No</v>
      </c>
    </row>
    <row r="2161" spans="1:23" x14ac:dyDescent="0.2">
      <c r="A2161" s="1">
        <v>2160</v>
      </c>
      <c r="B2161" t="s">
        <v>7209</v>
      </c>
      <c r="C2161" s="2">
        <v>43346</v>
      </c>
      <c r="D2161" s="2">
        <v>43352</v>
      </c>
      <c r="E2161" s="1" t="s">
        <v>46</v>
      </c>
      <c r="F2161" s="1" t="s">
        <v>1684</v>
      </c>
      <c r="G2161" s="1" t="s">
        <v>1685</v>
      </c>
      <c r="H2161" s="1" t="s">
        <v>24</v>
      </c>
      <c r="I2161" s="1" t="s">
        <v>25</v>
      </c>
      <c r="J2161" s="1" t="s">
        <v>273</v>
      </c>
      <c r="K2161" s="1" t="s">
        <v>191</v>
      </c>
      <c r="L2161" s="1">
        <v>60610</v>
      </c>
      <c r="M2161" s="1" t="s">
        <v>97</v>
      </c>
      <c r="N2161" s="1" t="s">
        <v>2938</v>
      </c>
      <c r="O2161" s="1" t="s">
        <v>43</v>
      </c>
      <c r="P2161" s="1" t="s">
        <v>70</v>
      </c>
      <c r="Q2161" s="1" t="s">
        <v>2939</v>
      </c>
      <c r="R2161" s="1">
        <v>8.8079999999999981</v>
      </c>
      <c r="S2161" s="1">
        <v>3</v>
      </c>
      <c r="T2161" s="1">
        <v>0.8</v>
      </c>
      <c r="U2161" s="1">
        <v>-14.973600000000001</v>
      </c>
      <c r="V2161" s="3" t="str">
        <f>IF(M2161=People!$B$5,People!$A$5,IF(M2161=People!$B$4,People!$A$4,IF(M2161=People!$B$3,People!$A$3,IF(M2161=People!$B$2,People!$A$2,0))))</f>
        <v>Kelly Williams</v>
      </c>
      <c r="W2161" s="3" t="str">
        <f>IFERROR(INDEX(Returns!A:A,MATCH(B2161,Returns!B:B,0)),"No")</f>
        <v>No</v>
      </c>
    </row>
    <row r="2162" spans="1:23" x14ac:dyDescent="0.2">
      <c r="A2162" s="1">
        <v>2161</v>
      </c>
      <c r="B2162" t="s">
        <v>7210</v>
      </c>
      <c r="C2162" s="2">
        <v>43234</v>
      </c>
      <c r="D2162" s="2">
        <v>43234</v>
      </c>
      <c r="E2162" s="1" t="s">
        <v>1126</v>
      </c>
      <c r="F2162" s="1" t="s">
        <v>827</v>
      </c>
      <c r="G2162" s="1" t="s">
        <v>828</v>
      </c>
      <c r="H2162" s="1" t="s">
        <v>24</v>
      </c>
      <c r="I2162" s="1" t="s">
        <v>25</v>
      </c>
      <c r="J2162" s="1" t="s">
        <v>883</v>
      </c>
      <c r="K2162" s="1" t="s">
        <v>440</v>
      </c>
      <c r="L2162" s="1">
        <v>45231</v>
      </c>
      <c r="M2162" s="1" t="s">
        <v>135</v>
      </c>
      <c r="N2162" s="1" t="s">
        <v>3476</v>
      </c>
      <c r="O2162" s="1" t="s">
        <v>30</v>
      </c>
      <c r="P2162" s="1" t="s">
        <v>60</v>
      </c>
      <c r="Q2162" s="1" t="s">
        <v>3477</v>
      </c>
      <c r="R2162" s="1">
        <v>79.384000000000015</v>
      </c>
      <c r="S2162" s="1">
        <v>1</v>
      </c>
      <c r="T2162" s="1">
        <v>0.2</v>
      </c>
      <c r="U2162" s="1">
        <v>29.768999999999998</v>
      </c>
      <c r="V2162" s="3" t="str">
        <f>IF(M2162=People!$B$5,People!$A$5,IF(M2162=People!$B$4,People!$A$4,IF(M2162=People!$B$3,People!$A$3,IF(M2162=People!$B$2,People!$A$2,0))))</f>
        <v>Chuck Magee</v>
      </c>
      <c r="W2162" s="3" t="str">
        <f>IFERROR(INDEX(Returns!A:A,MATCH(B2162,Returns!B:B,0)),"No")</f>
        <v>No</v>
      </c>
    </row>
    <row r="2163" spans="1:23" x14ac:dyDescent="0.2">
      <c r="A2163" s="1">
        <v>2162</v>
      </c>
      <c r="B2163" t="s">
        <v>7211</v>
      </c>
      <c r="C2163" s="2">
        <v>43107</v>
      </c>
      <c r="D2163" s="2">
        <v>43112</v>
      </c>
      <c r="E2163" s="1" t="s">
        <v>46</v>
      </c>
      <c r="F2163" s="1" t="s">
        <v>818</v>
      </c>
      <c r="G2163" s="1" t="s">
        <v>819</v>
      </c>
      <c r="H2163" s="1" t="s">
        <v>94</v>
      </c>
      <c r="I2163" s="1" t="s">
        <v>25</v>
      </c>
      <c r="J2163" s="1" t="s">
        <v>2681</v>
      </c>
      <c r="K2163" s="1" t="s">
        <v>40</v>
      </c>
      <c r="L2163" s="1">
        <v>94601</v>
      </c>
      <c r="M2163" s="1" t="s">
        <v>41</v>
      </c>
      <c r="N2163" s="1" t="s">
        <v>4046</v>
      </c>
      <c r="O2163" s="1" t="s">
        <v>43</v>
      </c>
      <c r="P2163" s="1" t="s">
        <v>63</v>
      </c>
      <c r="Q2163" s="1" t="s">
        <v>4047</v>
      </c>
      <c r="R2163" s="1">
        <v>34.58</v>
      </c>
      <c r="S2163" s="1">
        <v>1</v>
      </c>
      <c r="T2163" s="1">
        <v>0</v>
      </c>
      <c r="U2163" s="1">
        <v>10.028199999999998</v>
      </c>
      <c r="V2163" s="3" t="str">
        <f>IF(M2163=People!$B$5,People!$A$5,IF(M2163=People!$B$4,People!$A$4,IF(M2163=People!$B$3,People!$A$3,IF(M2163=People!$B$2,People!$A$2,0))))</f>
        <v>Anna Andreadi</v>
      </c>
      <c r="W2163" s="3" t="str">
        <f>IFERROR(INDEX(Returns!A:A,MATCH(B2163,Returns!B:B,0)),"No")</f>
        <v>No</v>
      </c>
    </row>
    <row r="2164" spans="1:23" x14ac:dyDescent="0.2">
      <c r="A2164" s="1">
        <v>2163</v>
      </c>
      <c r="B2164" t="s">
        <v>7212</v>
      </c>
      <c r="C2164" s="2">
        <v>43537</v>
      </c>
      <c r="D2164" s="2">
        <v>43543</v>
      </c>
      <c r="E2164" s="1" t="s">
        <v>46</v>
      </c>
      <c r="F2164" s="1" t="s">
        <v>4048</v>
      </c>
      <c r="G2164" s="1" t="s">
        <v>4049</v>
      </c>
      <c r="H2164" s="1" t="s">
        <v>94</v>
      </c>
      <c r="I2164" s="1" t="s">
        <v>25</v>
      </c>
      <c r="J2164" s="1" t="s">
        <v>4050</v>
      </c>
      <c r="K2164" s="1" t="s">
        <v>40</v>
      </c>
      <c r="L2164" s="1">
        <v>95336</v>
      </c>
      <c r="M2164" s="1" t="s">
        <v>41</v>
      </c>
      <c r="N2164" s="1" t="s">
        <v>3504</v>
      </c>
      <c r="O2164" s="1" t="s">
        <v>43</v>
      </c>
      <c r="P2164" s="1" t="s">
        <v>84</v>
      </c>
      <c r="Q2164" s="1" t="s">
        <v>3505</v>
      </c>
      <c r="R2164" s="1">
        <v>314.54999999999995</v>
      </c>
      <c r="S2164" s="1">
        <v>3</v>
      </c>
      <c r="T2164" s="1">
        <v>0</v>
      </c>
      <c r="U2164" s="1">
        <v>150.98399999999998</v>
      </c>
      <c r="V2164" s="3" t="str">
        <f>IF(M2164=People!$B$5,People!$A$5,IF(M2164=People!$B$4,People!$A$4,IF(M2164=People!$B$3,People!$A$3,IF(M2164=People!$B$2,People!$A$2,0))))</f>
        <v>Anna Andreadi</v>
      </c>
      <c r="W2164" s="3" t="str">
        <f>IFERROR(INDEX(Returns!A:A,MATCH(B2164,Returns!B:B,0)),"No")</f>
        <v>No</v>
      </c>
    </row>
    <row r="2165" spans="1:23" x14ac:dyDescent="0.2">
      <c r="A2165" s="1">
        <v>2164</v>
      </c>
      <c r="B2165" t="s">
        <v>7213</v>
      </c>
      <c r="C2165" s="2">
        <v>43386</v>
      </c>
      <c r="D2165" s="2">
        <v>43392</v>
      </c>
      <c r="E2165" s="1" t="s">
        <v>46</v>
      </c>
      <c r="F2165" s="1" t="s">
        <v>530</v>
      </c>
      <c r="G2165" s="1" t="s">
        <v>531</v>
      </c>
      <c r="H2165" s="1" t="s">
        <v>24</v>
      </c>
      <c r="I2165" s="1" t="s">
        <v>25</v>
      </c>
      <c r="J2165" s="1" t="s">
        <v>1713</v>
      </c>
      <c r="K2165" s="1" t="s">
        <v>96</v>
      </c>
      <c r="L2165" s="1">
        <v>78041</v>
      </c>
      <c r="M2165" s="1" t="s">
        <v>97</v>
      </c>
      <c r="N2165" s="1" t="s">
        <v>2184</v>
      </c>
      <c r="O2165" s="1" t="s">
        <v>66</v>
      </c>
      <c r="P2165" s="1" t="s">
        <v>146</v>
      </c>
      <c r="Q2165" s="1" t="s">
        <v>2185</v>
      </c>
      <c r="R2165" s="1">
        <v>191.976</v>
      </c>
      <c r="S2165" s="1">
        <v>3</v>
      </c>
      <c r="T2165" s="1">
        <v>0.2</v>
      </c>
      <c r="U2165" s="1">
        <v>23.996999999999986</v>
      </c>
      <c r="V2165" s="3" t="str">
        <f>IF(M2165=People!$B$5,People!$A$5,IF(M2165=People!$B$4,People!$A$4,IF(M2165=People!$B$3,People!$A$3,IF(M2165=People!$B$2,People!$A$2,0))))</f>
        <v>Kelly Williams</v>
      </c>
      <c r="W2165" s="3" t="str">
        <f>IFERROR(INDEX(Returns!A:A,MATCH(B2165,Returns!B:B,0)),"No")</f>
        <v>No</v>
      </c>
    </row>
    <row r="2166" spans="1:23" x14ac:dyDescent="0.2">
      <c r="A2166" s="1">
        <v>2165</v>
      </c>
      <c r="B2166" t="s">
        <v>7213</v>
      </c>
      <c r="C2166" s="2">
        <v>43386</v>
      </c>
      <c r="D2166" s="2">
        <v>43392</v>
      </c>
      <c r="E2166" s="1" t="s">
        <v>46</v>
      </c>
      <c r="F2166" s="1" t="s">
        <v>530</v>
      </c>
      <c r="G2166" s="1" t="s">
        <v>531</v>
      </c>
      <c r="H2166" s="1" t="s">
        <v>24</v>
      </c>
      <c r="I2166" s="1" t="s">
        <v>25</v>
      </c>
      <c r="J2166" s="1" t="s">
        <v>1713</v>
      </c>
      <c r="K2166" s="1" t="s">
        <v>96</v>
      </c>
      <c r="L2166" s="1">
        <v>78041</v>
      </c>
      <c r="M2166" s="1" t="s">
        <v>97</v>
      </c>
      <c r="N2166" s="1" t="s">
        <v>4051</v>
      </c>
      <c r="O2166" s="1" t="s">
        <v>43</v>
      </c>
      <c r="P2166" s="1" t="s">
        <v>84</v>
      </c>
      <c r="Q2166" s="1" t="s">
        <v>4052</v>
      </c>
      <c r="R2166" s="1">
        <v>8.2880000000000003</v>
      </c>
      <c r="S2166" s="1">
        <v>2</v>
      </c>
      <c r="T2166" s="1">
        <v>0.2</v>
      </c>
      <c r="U2166" s="1">
        <v>3.0043999999999995</v>
      </c>
      <c r="V2166" s="3" t="str">
        <f>IF(M2166=People!$B$5,People!$A$5,IF(M2166=People!$B$4,People!$A$4,IF(M2166=People!$B$3,People!$A$3,IF(M2166=People!$B$2,People!$A$2,0))))</f>
        <v>Kelly Williams</v>
      </c>
      <c r="W2166" s="3" t="str">
        <f>IFERROR(INDEX(Returns!A:A,MATCH(B2166,Returns!B:B,0)),"No")</f>
        <v>No</v>
      </c>
    </row>
    <row r="2167" spans="1:23" x14ac:dyDescent="0.2">
      <c r="A2167" s="1">
        <v>2166</v>
      </c>
      <c r="B2167" t="s">
        <v>7213</v>
      </c>
      <c r="C2167" s="2">
        <v>43386</v>
      </c>
      <c r="D2167" s="2">
        <v>43392</v>
      </c>
      <c r="E2167" s="1" t="s">
        <v>46</v>
      </c>
      <c r="F2167" s="1" t="s">
        <v>530</v>
      </c>
      <c r="G2167" s="1" t="s">
        <v>531</v>
      </c>
      <c r="H2167" s="1" t="s">
        <v>24</v>
      </c>
      <c r="I2167" s="1" t="s">
        <v>25</v>
      </c>
      <c r="J2167" s="1" t="s">
        <v>1713</v>
      </c>
      <c r="K2167" s="1" t="s">
        <v>96</v>
      </c>
      <c r="L2167" s="1">
        <v>78041</v>
      </c>
      <c r="M2167" s="1" t="s">
        <v>97</v>
      </c>
      <c r="N2167" s="1" t="s">
        <v>1942</v>
      </c>
      <c r="O2167" s="1" t="s">
        <v>30</v>
      </c>
      <c r="P2167" s="1" t="s">
        <v>60</v>
      </c>
      <c r="Q2167" s="1" t="s">
        <v>1943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3" t="str">
        <f>IF(M2167=People!$B$5,People!$A$5,IF(M2167=People!$B$4,People!$A$4,IF(M2167=People!$B$3,People!$A$3,IF(M2167=People!$B$2,People!$A$2,0))))</f>
        <v>Kelly Williams</v>
      </c>
      <c r="W2167" s="3" t="str">
        <f>IFERROR(INDEX(Returns!A:A,MATCH(B2167,Returns!B:B,0)),"No")</f>
        <v>No</v>
      </c>
    </row>
    <row r="2168" spans="1:23" x14ac:dyDescent="0.2">
      <c r="A2168" s="1">
        <v>2167</v>
      </c>
      <c r="B2168" t="s">
        <v>7213</v>
      </c>
      <c r="C2168" s="2">
        <v>43386</v>
      </c>
      <c r="D2168" s="2">
        <v>43392</v>
      </c>
      <c r="E2168" s="1" t="s">
        <v>46</v>
      </c>
      <c r="F2168" s="1" t="s">
        <v>530</v>
      </c>
      <c r="G2168" s="1" t="s">
        <v>531</v>
      </c>
      <c r="H2168" s="1" t="s">
        <v>24</v>
      </c>
      <c r="I2168" s="1" t="s">
        <v>25</v>
      </c>
      <c r="J2168" s="1" t="s">
        <v>1713</v>
      </c>
      <c r="K2168" s="1" t="s">
        <v>96</v>
      </c>
      <c r="L2168" s="1">
        <v>78041</v>
      </c>
      <c r="M2168" s="1" t="s">
        <v>97</v>
      </c>
      <c r="N2168" s="1" t="s">
        <v>3765</v>
      </c>
      <c r="O2168" s="1" t="s">
        <v>43</v>
      </c>
      <c r="P2168" s="1" t="s">
        <v>63</v>
      </c>
      <c r="Q2168" s="1" t="s">
        <v>3766</v>
      </c>
      <c r="R2168" s="1">
        <v>15.872</v>
      </c>
      <c r="S2168" s="1">
        <v>1</v>
      </c>
      <c r="T2168" s="1">
        <v>0.2</v>
      </c>
      <c r="U2168" s="1">
        <v>1.1904000000000003</v>
      </c>
      <c r="V2168" s="3" t="str">
        <f>IF(M2168=People!$B$5,People!$A$5,IF(M2168=People!$B$4,People!$A$4,IF(M2168=People!$B$3,People!$A$3,IF(M2168=People!$B$2,People!$A$2,0))))</f>
        <v>Kelly Williams</v>
      </c>
      <c r="W2168" s="3" t="str">
        <f>IFERROR(INDEX(Returns!A:A,MATCH(B2168,Returns!B:B,0)),"No")</f>
        <v>No</v>
      </c>
    </row>
    <row r="2169" spans="1:23" x14ac:dyDescent="0.2">
      <c r="A2169" s="1">
        <v>2168</v>
      </c>
      <c r="B2169" t="s">
        <v>7213</v>
      </c>
      <c r="C2169" s="2">
        <v>43386</v>
      </c>
      <c r="D2169" s="2">
        <v>43392</v>
      </c>
      <c r="E2169" s="1" t="s">
        <v>46</v>
      </c>
      <c r="F2169" s="1" t="s">
        <v>530</v>
      </c>
      <c r="G2169" s="1" t="s">
        <v>531</v>
      </c>
      <c r="H2169" s="1" t="s">
        <v>24</v>
      </c>
      <c r="I2169" s="1" t="s">
        <v>25</v>
      </c>
      <c r="J2169" s="1" t="s">
        <v>1713</v>
      </c>
      <c r="K2169" s="1" t="s">
        <v>96</v>
      </c>
      <c r="L2169" s="1">
        <v>78041</v>
      </c>
      <c r="M2169" s="1" t="s">
        <v>97</v>
      </c>
      <c r="N2169" s="1" t="s">
        <v>1067</v>
      </c>
      <c r="O2169" s="1" t="s">
        <v>43</v>
      </c>
      <c r="P2169" s="1" t="s">
        <v>70</v>
      </c>
      <c r="Q2169" s="1" t="s">
        <v>1068</v>
      </c>
      <c r="R2169" s="1">
        <v>6.2859999999999987</v>
      </c>
      <c r="S2169" s="1">
        <v>7</v>
      </c>
      <c r="T2169" s="1">
        <v>0.8</v>
      </c>
      <c r="U2169" s="1">
        <v>-11.000500000000008</v>
      </c>
      <c r="V2169" s="3" t="str">
        <f>IF(M2169=People!$B$5,People!$A$5,IF(M2169=People!$B$4,People!$A$4,IF(M2169=People!$B$3,People!$A$3,IF(M2169=People!$B$2,People!$A$2,0))))</f>
        <v>Kelly Williams</v>
      </c>
      <c r="W2169" s="3" t="str">
        <f>IFERROR(INDEX(Returns!A:A,MATCH(B2169,Returns!B:B,0)),"No")</f>
        <v>No</v>
      </c>
    </row>
    <row r="2170" spans="1:23" x14ac:dyDescent="0.2">
      <c r="A2170" s="1">
        <v>2169</v>
      </c>
      <c r="B2170" t="s">
        <v>7214</v>
      </c>
      <c r="C2170" s="2">
        <v>43492</v>
      </c>
      <c r="D2170" s="2">
        <v>43495</v>
      </c>
      <c r="E2170" s="1" t="s">
        <v>21</v>
      </c>
      <c r="F2170" s="1" t="s">
        <v>4053</v>
      </c>
      <c r="G2170" s="1" t="s">
        <v>4054</v>
      </c>
      <c r="H2170" s="1" t="s">
        <v>24</v>
      </c>
      <c r="I2170" s="1" t="s">
        <v>25</v>
      </c>
      <c r="J2170" s="1" t="s">
        <v>3475</v>
      </c>
      <c r="K2170" s="1" t="s">
        <v>440</v>
      </c>
      <c r="L2170" s="1">
        <v>44240</v>
      </c>
      <c r="M2170" s="1" t="s">
        <v>135</v>
      </c>
      <c r="N2170" s="1" t="s">
        <v>1714</v>
      </c>
      <c r="O2170" s="1" t="s">
        <v>43</v>
      </c>
      <c r="P2170" s="1" t="s">
        <v>63</v>
      </c>
      <c r="Q2170" s="1" t="s">
        <v>1715</v>
      </c>
      <c r="R2170" s="1">
        <v>14.015999999999998</v>
      </c>
      <c r="S2170" s="1">
        <v>3</v>
      </c>
      <c r="T2170" s="1">
        <v>0.2</v>
      </c>
      <c r="U2170" s="1">
        <v>1.7519999999999998</v>
      </c>
      <c r="V2170" s="3" t="str">
        <f>IF(M2170=People!$B$5,People!$A$5,IF(M2170=People!$B$4,People!$A$4,IF(M2170=People!$B$3,People!$A$3,IF(M2170=People!$B$2,People!$A$2,0))))</f>
        <v>Chuck Magee</v>
      </c>
      <c r="W2170" s="3" t="str">
        <f>IFERROR(INDEX(Returns!A:A,MATCH(B2170,Returns!B:B,0)),"No")</f>
        <v>No</v>
      </c>
    </row>
    <row r="2171" spans="1:23" x14ac:dyDescent="0.2">
      <c r="A2171" s="1">
        <v>2170</v>
      </c>
      <c r="B2171" t="s">
        <v>7214</v>
      </c>
      <c r="C2171" s="2">
        <v>43492</v>
      </c>
      <c r="D2171" s="2">
        <v>43495</v>
      </c>
      <c r="E2171" s="1" t="s">
        <v>21</v>
      </c>
      <c r="F2171" s="1" t="s">
        <v>4053</v>
      </c>
      <c r="G2171" s="1" t="s">
        <v>4054</v>
      </c>
      <c r="H2171" s="1" t="s">
        <v>24</v>
      </c>
      <c r="I2171" s="1" t="s">
        <v>25</v>
      </c>
      <c r="J2171" s="1" t="s">
        <v>3475</v>
      </c>
      <c r="K2171" s="1" t="s">
        <v>440</v>
      </c>
      <c r="L2171" s="1">
        <v>44240</v>
      </c>
      <c r="M2171" s="1" t="s">
        <v>135</v>
      </c>
      <c r="N2171" s="1" t="s">
        <v>2321</v>
      </c>
      <c r="O2171" s="1" t="s">
        <v>66</v>
      </c>
      <c r="P2171" s="1" t="s">
        <v>146</v>
      </c>
      <c r="Q2171" s="1" t="s">
        <v>2322</v>
      </c>
      <c r="R2171" s="1">
        <v>71.975999999999999</v>
      </c>
      <c r="S2171" s="1">
        <v>3</v>
      </c>
      <c r="T2171" s="1">
        <v>0.2</v>
      </c>
      <c r="U2171" s="1">
        <v>-8.9970000000000034</v>
      </c>
      <c r="V2171" s="3" t="str">
        <f>IF(M2171=People!$B$5,People!$A$5,IF(M2171=People!$B$4,People!$A$4,IF(M2171=People!$B$3,People!$A$3,IF(M2171=People!$B$2,People!$A$2,0))))</f>
        <v>Chuck Magee</v>
      </c>
      <c r="W2171" s="3" t="str">
        <f>IFERROR(INDEX(Returns!A:A,MATCH(B2171,Returns!B:B,0)),"No")</f>
        <v>No</v>
      </c>
    </row>
    <row r="2172" spans="1:23" x14ac:dyDescent="0.2">
      <c r="A2172" s="1">
        <v>2171</v>
      </c>
      <c r="B2172" t="s">
        <v>7214</v>
      </c>
      <c r="C2172" s="2">
        <v>43492</v>
      </c>
      <c r="D2172" s="2">
        <v>43495</v>
      </c>
      <c r="E2172" s="1" t="s">
        <v>21</v>
      </c>
      <c r="F2172" s="1" t="s">
        <v>4053</v>
      </c>
      <c r="G2172" s="1" t="s">
        <v>4054</v>
      </c>
      <c r="H2172" s="1" t="s">
        <v>24</v>
      </c>
      <c r="I2172" s="1" t="s">
        <v>25</v>
      </c>
      <c r="J2172" s="1" t="s">
        <v>3475</v>
      </c>
      <c r="K2172" s="1" t="s">
        <v>440</v>
      </c>
      <c r="L2172" s="1">
        <v>44240</v>
      </c>
      <c r="M2172" s="1" t="s">
        <v>135</v>
      </c>
      <c r="N2172" s="1" t="s">
        <v>611</v>
      </c>
      <c r="O2172" s="1" t="s">
        <v>66</v>
      </c>
      <c r="P2172" s="1" t="s">
        <v>67</v>
      </c>
      <c r="Q2172" s="1" t="s">
        <v>612</v>
      </c>
      <c r="R2172" s="1">
        <v>107.982</v>
      </c>
      <c r="S2172" s="1">
        <v>3</v>
      </c>
      <c r="T2172" s="1">
        <v>0.4</v>
      </c>
      <c r="U2172" s="1">
        <v>-26.995499999999993</v>
      </c>
      <c r="V2172" s="3" t="str">
        <f>IF(M2172=People!$B$5,People!$A$5,IF(M2172=People!$B$4,People!$A$4,IF(M2172=People!$B$3,People!$A$3,IF(M2172=People!$B$2,People!$A$2,0))))</f>
        <v>Chuck Magee</v>
      </c>
      <c r="W2172" s="3" t="str">
        <f>IFERROR(INDEX(Returns!A:A,MATCH(B2172,Returns!B:B,0)),"No")</f>
        <v>No</v>
      </c>
    </row>
    <row r="2173" spans="1:23" x14ac:dyDescent="0.2">
      <c r="A2173" s="1">
        <v>2172</v>
      </c>
      <c r="B2173" t="s">
        <v>7215</v>
      </c>
      <c r="C2173" s="2">
        <v>43788</v>
      </c>
      <c r="D2173" s="2">
        <v>43794</v>
      </c>
      <c r="E2173" s="1" t="s">
        <v>46</v>
      </c>
      <c r="F2173" s="1" t="s">
        <v>188</v>
      </c>
      <c r="G2173" s="1" t="s">
        <v>189</v>
      </c>
      <c r="H2173" s="1" t="s">
        <v>38</v>
      </c>
      <c r="I2173" s="1" t="s">
        <v>25</v>
      </c>
      <c r="J2173" s="1" t="s">
        <v>4055</v>
      </c>
      <c r="K2173" s="1" t="s">
        <v>96</v>
      </c>
      <c r="L2173" s="1">
        <v>76903</v>
      </c>
      <c r="M2173" s="1" t="s">
        <v>97</v>
      </c>
      <c r="N2173" s="1" t="s">
        <v>2114</v>
      </c>
      <c r="O2173" s="1" t="s">
        <v>30</v>
      </c>
      <c r="P2173" s="1" t="s">
        <v>34</v>
      </c>
      <c r="Q2173" s="1" t="s">
        <v>2115</v>
      </c>
      <c r="R2173" s="1">
        <v>305.31200000000001</v>
      </c>
      <c r="S2173" s="1">
        <v>2</v>
      </c>
      <c r="T2173" s="1">
        <v>0.3</v>
      </c>
      <c r="U2173" s="1">
        <v>-8.7232000000000198</v>
      </c>
      <c r="V2173" s="3" t="str">
        <f>IF(M2173=People!$B$5,People!$A$5,IF(M2173=People!$B$4,People!$A$4,IF(M2173=People!$B$3,People!$A$3,IF(M2173=People!$B$2,People!$A$2,0))))</f>
        <v>Kelly Williams</v>
      </c>
      <c r="W2173" s="3" t="str">
        <f>IFERROR(INDEX(Returns!A:A,MATCH(B2173,Returns!B:B,0)),"No")</f>
        <v>No</v>
      </c>
    </row>
    <row r="2174" spans="1:23" x14ac:dyDescent="0.2">
      <c r="A2174" s="1">
        <v>2173</v>
      </c>
      <c r="B2174" t="s">
        <v>7216</v>
      </c>
      <c r="C2174" s="2">
        <v>42583</v>
      </c>
      <c r="D2174" s="2">
        <v>42585</v>
      </c>
      <c r="E2174" s="1" t="s">
        <v>170</v>
      </c>
      <c r="F2174" s="1" t="s">
        <v>4056</v>
      </c>
      <c r="G2174" s="1" t="s">
        <v>4057</v>
      </c>
      <c r="H2174" s="1" t="s">
        <v>24</v>
      </c>
      <c r="I2174" s="1" t="s">
        <v>25</v>
      </c>
      <c r="J2174" s="1" t="s">
        <v>116</v>
      </c>
      <c r="K2174" s="1" t="s">
        <v>40</v>
      </c>
      <c r="L2174" s="1">
        <v>94122</v>
      </c>
      <c r="M2174" s="1" t="s">
        <v>41</v>
      </c>
      <c r="N2174" s="1" t="s">
        <v>4058</v>
      </c>
      <c r="O2174" s="1" t="s">
        <v>43</v>
      </c>
      <c r="P2174" s="1" t="s">
        <v>70</v>
      </c>
      <c r="Q2174" s="1" t="s">
        <v>4059</v>
      </c>
      <c r="R2174" s="1">
        <v>19.752000000000002</v>
      </c>
      <c r="S2174" s="1">
        <v>3</v>
      </c>
      <c r="T2174" s="1">
        <v>0.2</v>
      </c>
      <c r="U2174" s="1">
        <v>6.9131999999999998</v>
      </c>
      <c r="V2174" s="3" t="str">
        <f>IF(M2174=People!$B$5,People!$A$5,IF(M2174=People!$B$4,People!$A$4,IF(M2174=People!$B$3,People!$A$3,IF(M2174=People!$B$2,People!$A$2,0))))</f>
        <v>Anna Andreadi</v>
      </c>
      <c r="W2174" s="3" t="str">
        <f>IFERROR(INDEX(Returns!A:A,MATCH(B2174,Returns!B:B,0)),"No")</f>
        <v>No</v>
      </c>
    </row>
    <row r="2175" spans="1:23" x14ac:dyDescent="0.2">
      <c r="A2175" s="1">
        <v>2174</v>
      </c>
      <c r="B2175" t="s">
        <v>7217</v>
      </c>
      <c r="C2175" s="2">
        <v>43311</v>
      </c>
      <c r="D2175" s="2">
        <v>43316</v>
      </c>
      <c r="E2175" s="1" t="s">
        <v>46</v>
      </c>
      <c r="F2175" s="1" t="s">
        <v>485</v>
      </c>
      <c r="G2175" s="1" t="s">
        <v>486</v>
      </c>
      <c r="H2175" s="1" t="s">
        <v>94</v>
      </c>
      <c r="I2175" s="1" t="s">
        <v>25</v>
      </c>
      <c r="J2175" s="1" t="s">
        <v>167</v>
      </c>
      <c r="K2175" s="1" t="s">
        <v>96</v>
      </c>
      <c r="L2175" s="1">
        <v>77070</v>
      </c>
      <c r="M2175" s="1" t="s">
        <v>97</v>
      </c>
      <c r="N2175" s="1" t="s">
        <v>3530</v>
      </c>
      <c r="O2175" s="1" t="s">
        <v>43</v>
      </c>
      <c r="P2175" s="1" t="s">
        <v>70</v>
      </c>
      <c r="Q2175" s="1" t="s">
        <v>3531</v>
      </c>
      <c r="R2175" s="1">
        <v>9.2639999999999976</v>
      </c>
      <c r="S2175" s="1">
        <v>3</v>
      </c>
      <c r="T2175" s="1">
        <v>0.8</v>
      </c>
      <c r="U2175" s="1">
        <v>-13.895999999999997</v>
      </c>
      <c r="V2175" s="3" t="str">
        <f>IF(M2175=People!$B$5,People!$A$5,IF(M2175=People!$B$4,People!$A$4,IF(M2175=People!$B$3,People!$A$3,IF(M2175=People!$B$2,People!$A$2,0))))</f>
        <v>Kelly Williams</v>
      </c>
      <c r="W2175" s="3" t="str">
        <f>IFERROR(INDEX(Returns!A:A,MATCH(B2175,Returns!B:B,0)),"No")</f>
        <v>No</v>
      </c>
    </row>
    <row r="2176" spans="1:23" x14ac:dyDescent="0.2">
      <c r="A2176" s="1">
        <v>2175</v>
      </c>
      <c r="B2176" t="s">
        <v>7218</v>
      </c>
      <c r="C2176" s="2">
        <v>42946</v>
      </c>
      <c r="D2176" s="2">
        <v>42950</v>
      </c>
      <c r="E2176" s="1" t="s">
        <v>21</v>
      </c>
      <c r="F2176" s="1" t="s">
        <v>3955</v>
      </c>
      <c r="G2176" s="1" t="s">
        <v>3956</v>
      </c>
      <c r="H2176" s="1" t="s">
        <v>38</v>
      </c>
      <c r="I2176" s="1" t="s">
        <v>25</v>
      </c>
      <c r="J2176" s="1" t="s">
        <v>167</v>
      </c>
      <c r="K2176" s="1" t="s">
        <v>96</v>
      </c>
      <c r="L2176" s="1">
        <v>77041</v>
      </c>
      <c r="M2176" s="1" t="s">
        <v>97</v>
      </c>
      <c r="N2176" s="1" t="s">
        <v>3914</v>
      </c>
      <c r="O2176" s="1" t="s">
        <v>43</v>
      </c>
      <c r="P2176" s="1" t="s">
        <v>55</v>
      </c>
      <c r="Q2176" s="1" t="s">
        <v>3915</v>
      </c>
      <c r="R2176" s="1">
        <v>61.792000000000002</v>
      </c>
      <c r="S2176" s="1">
        <v>4</v>
      </c>
      <c r="T2176" s="1">
        <v>0.2</v>
      </c>
      <c r="U2176" s="1">
        <v>6.1792000000000016</v>
      </c>
      <c r="V2176" s="3" t="str">
        <f>IF(M2176=People!$B$5,People!$A$5,IF(M2176=People!$B$4,People!$A$4,IF(M2176=People!$B$3,People!$A$3,IF(M2176=People!$B$2,People!$A$2,0))))</f>
        <v>Kelly Williams</v>
      </c>
      <c r="W2176" s="3" t="str">
        <f>IFERROR(INDEX(Returns!A:A,MATCH(B2176,Returns!B:B,0)),"No")</f>
        <v>No</v>
      </c>
    </row>
    <row r="2177" spans="1:23" x14ac:dyDescent="0.2">
      <c r="A2177" s="1">
        <v>2176</v>
      </c>
      <c r="B2177" t="s">
        <v>7219</v>
      </c>
      <c r="C2177" s="2">
        <v>43388</v>
      </c>
      <c r="D2177" s="2">
        <v>43394</v>
      </c>
      <c r="E2177" s="1" t="s">
        <v>46</v>
      </c>
      <c r="F2177" s="1" t="s">
        <v>4060</v>
      </c>
      <c r="G2177" s="1" t="s">
        <v>4061</v>
      </c>
      <c r="H2177" s="1" t="s">
        <v>94</v>
      </c>
      <c r="I2177" s="1" t="s">
        <v>25</v>
      </c>
      <c r="J2177" s="1" t="s">
        <v>4062</v>
      </c>
      <c r="K2177" s="1" t="s">
        <v>111</v>
      </c>
      <c r="L2177" s="1">
        <v>84106</v>
      </c>
      <c r="M2177" s="1" t="s">
        <v>41</v>
      </c>
      <c r="N2177" s="1" t="s">
        <v>4063</v>
      </c>
      <c r="O2177" s="1" t="s">
        <v>43</v>
      </c>
      <c r="P2177" s="1" t="s">
        <v>84</v>
      </c>
      <c r="Q2177" s="1" t="s">
        <v>4064</v>
      </c>
      <c r="R2177" s="1">
        <v>45.68</v>
      </c>
      <c r="S2177" s="1">
        <v>2</v>
      </c>
      <c r="T2177" s="1">
        <v>0</v>
      </c>
      <c r="U2177" s="1">
        <v>21.012799999999999</v>
      </c>
      <c r="V2177" s="3" t="str">
        <f>IF(M2177=People!$B$5,People!$A$5,IF(M2177=People!$B$4,People!$A$4,IF(M2177=People!$B$3,People!$A$3,IF(M2177=People!$B$2,People!$A$2,0))))</f>
        <v>Anna Andreadi</v>
      </c>
      <c r="W2177" s="3" t="str">
        <f>IFERROR(INDEX(Returns!A:A,MATCH(B2177,Returns!B:B,0)),"No")</f>
        <v>No</v>
      </c>
    </row>
    <row r="2178" spans="1:23" x14ac:dyDescent="0.2">
      <c r="A2178" s="1">
        <v>2177</v>
      </c>
      <c r="B2178" t="s">
        <v>7219</v>
      </c>
      <c r="C2178" s="2">
        <v>43388</v>
      </c>
      <c r="D2178" s="2">
        <v>43394</v>
      </c>
      <c r="E2178" s="1" t="s">
        <v>46</v>
      </c>
      <c r="F2178" s="1" t="s">
        <v>4060</v>
      </c>
      <c r="G2178" s="1" t="s">
        <v>4061</v>
      </c>
      <c r="H2178" s="1" t="s">
        <v>94</v>
      </c>
      <c r="I2178" s="1" t="s">
        <v>25</v>
      </c>
      <c r="J2178" s="1" t="s">
        <v>4062</v>
      </c>
      <c r="K2178" s="1" t="s">
        <v>111</v>
      </c>
      <c r="L2178" s="1">
        <v>84106</v>
      </c>
      <c r="M2178" s="1" t="s">
        <v>41</v>
      </c>
      <c r="N2178" s="1" t="s">
        <v>3516</v>
      </c>
      <c r="O2178" s="1" t="s">
        <v>43</v>
      </c>
      <c r="P2178" s="1" t="s">
        <v>84</v>
      </c>
      <c r="Q2178" s="1" t="s">
        <v>3517</v>
      </c>
      <c r="R2178" s="1">
        <v>60.12</v>
      </c>
      <c r="S2178" s="1">
        <v>9</v>
      </c>
      <c r="T2178" s="1">
        <v>0</v>
      </c>
      <c r="U2178" s="1">
        <v>28.857599999999998</v>
      </c>
      <c r="V2178" s="3" t="str">
        <f>IF(M2178=People!$B$5,People!$A$5,IF(M2178=People!$B$4,People!$A$4,IF(M2178=People!$B$3,People!$A$3,IF(M2178=People!$B$2,People!$A$2,0))))</f>
        <v>Anna Andreadi</v>
      </c>
      <c r="W2178" s="3" t="str">
        <f>IFERROR(INDEX(Returns!A:A,MATCH(B2178,Returns!B:B,0)),"No")</f>
        <v>No</v>
      </c>
    </row>
    <row r="2179" spans="1:23" x14ac:dyDescent="0.2">
      <c r="A2179" s="1">
        <v>2178</v>
      </c>
      <c r="B2179" t="s">
        <v>7219</v>
      </c>
      <c r="C2179" s="2">
        <v>43388</v>
      </c>
      <c r="D2179" s="2">
        <v>43394</v>
      </c>
      <c r="E2179" s="1" t="s">
        <v>46</v>
      </c>
      <c r="F2179" s="1" t="s">
        <v>4060</v>
      </c>
      <c r="G2179" s="1" t="s">
        <v>4061</v>
      </c>
      <c r="H2179" s="1" t="s">
        <v>94</v>
      </c>
      <c r="I2179" s="1" t="s">
        <v>25</v>
      </c>
      <c r="J2179" s="1" t="s">
        <v>4062</v>
      </c>
      <c r="K2179" s="1" t="s">
        <v>111</v>
      </c>
      <c r="L2179" s="1">
        <v>84106</v>
      </c>
      <c r="M2179" s="1" t="s">
        <v>41</v>
      </c>
      <c r="N2179" s="1" t="s">
        <v>3640</v>
      </c>
      <c r="O2179" s="1" t="s">
        <v>43</v>
      </c>
      <c r="P2179" s="1" t="s">
        <v>70</v>
      </c>
      <c r="Q2179" s="1" t="s">
        <v>3641</v>
      </c>
      <c r="R2179" s="1">
        <v>41.72</v>
      </c>
      <c r="S2179" s="1">
        <v>5</v>
      </c>
      <c r="T2179" s="1">
        <v>0.2</v>
      </c>
      <c r="U2179" s="1">
        <v>13.037499999999998</v>
      </c>
      <c r="V2179" s="3" t="str">
        <f>IF(M2179=People!$B$5,People!$A$5,IF(M2179=People!$B$4,People!$A$4,IF(M2179=People!$B$3,People!$A$3,IF(M2179=People!$B$2,People!$A$2,0))))</f>
        <v>Anna Andreadi</v>
      </c>
      <c r="W2179" s="3" t="str">
        <f>IFERROR(INDEX(Returns!A:A,MATCH(B2179,Returns!B:B,0)),"No")</f>
        <v>No</v>
      </c>
    </row>
    <row r="2180" spans="1:23" x14ac:dyDescent="0.2">
      <c r="A2180" s="1">
        <v>2179</v>
      </c>
      <c r="B2180" t="s">
        <v>7219</v>
      </c>
      <c r="C2180" s="2">
        <v>43388</v>
      </c>
      <c r="D2180" s="2">
        <v>43394</v>
      </c>
      <c r="E2180" s="1" t="s">
        <v>46</v>
      </c>
      <c r="F2180" s="1" t="s">
        <v>4060</v>
      </c>
      <c r="G2180" s="1" t="s">
        <v>4061</v>
      </c>
      <c r="H2180" s="1" t="s">
        <v>94</v>
      </c>
      <c r="I2180" s="1" t="s">
        <v>25</v>
      </c>
      <c r="J2180" s="1" t="s">
        <v>4062</v>
      </c>
      <c r="K2180" s="1" t="s">
        <v>111</v>
      </c>
      <c r="L2180" s="1">
        <v>84106</v>
      </c>
      <c r="M2180" s="1" t="s">
        <v>41</v>
      </c>
      <c r="N2180" s="1" t="s">
        <v>1423</v>
      </c>
      <c r="O2180" s="1" t="s">
        <v>43</v>
      </c>
      <c r="P2180" s="1" t="s">
        <v>84</v>
      </c>
      <c r="Q2180" s="1" t="s">
        <v>1424</v>
      </c>
      <c r="R2180" s="1">
        <v>71.599999999999994</v>
      </c>
      <c r="S2180" s="1">
        <v>8</v>
      </c>
      <c r="T2180" s="1">
        <v>0</v>
      </c>
      <c r="U2180" s="1">
        <v>32.935999999999993</v>
      </c>
      <c r="V2180" s="3" t="str">
        <f>IF(M2180=People!$B$5,People!$A$5,IF(M2180=People!$B$4,People!$A$4,IF(M2180=People!$B$3,People!$A$3,IF(M2180=People!$B$2,People!$A$2,0))))</f>
        <v>Anna Andreadi</v>
      </c>
      <c r="W2180" s="3" t="str">
        <f>IFERROR(INDEX(Returns!A:A,MATCH(B2180,Returns!B:B,0)),"No")</f>
        <v>No</v>
      </c>
    </row>
    <row r="2181" spans="1:23" x14ac:dyDescent="0.2">
      <c r="A2181" s="1">
        <v>2180</v>
      </c>
      <c r="B2181" t="s">
        <v>7220</v>
      </c>
      <c r="C2181" s="2">
        <v>43227</v>
      </c>
      <c r="D2181" s="2">
        <v>43231</v>
      </c>
      <c r="E2181" s="1" t="s">
        <v>46</v>
      </c>
      <c r="F2181" s="1" t="s">
        <v>1268</v>
      </c>
      <c r="G2181" s="1" t="s">
        <v>1269</v>
      </c>
      <c r="H2181" s="1" t="s">
        <v>24</v>
      </c>
      <c r="I2181" s="1" t="s">
        <v>25</v>
      </c>
      <c r="J2181" s="1" t="s">
        <v>239</v>
      </c>
      <c r="K2181" s="1" t="s">
        <v>240</v>
      </c>
      <c r="L2181" s="1">
        <v>10009</v>
      </c>
      <c r="M2181" s="1" t="s">
        <v>135</v>
      </c>
      <c r="N2181" s="1" t="s">
        <v>1167</v>
      </c>
      <c r="O2181" s="1" t="s">
        <v>43</v>
      </c>
      <c r="P2181" s="1" t="s">
        <v>70</v>
      </c>
      <c r="Q2181" s="1" t="s">
        <v>1168</v>
      </c>
      <c r="R2181" s="1">
        <v>85.232000000000014</v>
      </c>
      <c r="S2181" s="1">
        <v>7</v>
      </c>
      <c r="T2181" s="1">
        <v>0.2</v>
      </c>
      <c r="U2181" s="1">
        <v>30.896599999999996</v>
      </c>
      <c r="V2181" s="3" t="str">
        <f>IF(M2181=People!$B$5,People!$A$5,IF(M2181=People!$B$4,People!$A$4,IF(M2181=People!$B$3,People!$A$3,IF(M2181=People!$B$2,People!$A$2,0))))</f>
        <v>Chuck Magee</v>
      </c>
      <c r="W2181" s="3" t="str">
        <f>IFERROR(INDEX(Returns!A:A,MATCH(B2181,Returns!B:B,0)),"No")</f>
        <v>No</v>
      </c>
    </row>
    <row r="2182" spans="1:23" x14ac:dyDescent="0.2">
      <c r="A2182" s="1">
        <v>2181</v>
      </c>
      <c r="B2182" t="s">
        <v>7220</v>
      </c>
      <c r="C2182" s="2">
        <v>43227</v>
      </c>
      <c r="D2182" s="2">
        <v>43231</v>
      </c>
      <c r="E2182" s="1" t="s">
        <v>46</v>
      </c>
      <c r="F2182" s="1" t="s">
        <v>1268</v>
      </c>
      <c r="G2182" s="1" t="s">
        <v>1269</v>
      </c>
      <c r="H2182" s="1" t="s">
        <v>24</v>
      </c>
      <c r="I2182" s="1" t="s">
        <v>25</v>
      </c>
      <c r="J2182" s="1" t="s">
        <v>239</v>
      </c>
      <c r="K2182" s="1" t="s">
        <v>240</v>
      </c>
      <c r="L2182" s="1">
        <v>10009</v>
      </c>
      <c r="M2182" s="1" t="s">
        <v>135</v>
      </c>
      <c r="N2182" s="1" t="s">
        <v>1447</v>
      </c>
      <c r="O2182" s="1" t="s">
        <v>43</v>
      </c>
      <c r="P2182" s="1" t="s">
        <v>44</v>
      </c>
      <c r="Q2182" s="1" t="s">
        <v>1448</v>
      </c>
      <c r="R2182" s="1">
        <v>44.400000000000006</v>
      </c>
      <c r="S2182" s="1">
        <v>3</v>
      </c>
      <c r="T2182" s="1">
        <v>0</v>
      </c>
      <c r="U2182" s="1">
        <v>22.200000000000003</v>
      </c>
      <c r="V2182" s="3" t="str">
        <f>IF(M2182=People!$B$5,People!$A$5,IF(M2182=People!$B$4,People!$A$4,IF(M2182=People!$B$3,People!$A$3,IF(M2182=People!$B$2,People!$A$2,0))))</f>
        <v>Chuck Magee</v>
      </c>
      <c r="W2182" s="3" t="str">
        <f>IFERROR(INDEX(Returns!A:A,MATCH(B2182,Returns!B:B,0)),"No")</f>
        <v>No</v>
      </c>
    </row>
    <row r="2183" spans="1:23" x14ac:dyDescent="0.2">
      <c r="A2183" s="1">
        <v>2182</v>
      </c>
      <c r="B2183" t="s">
        <v>7220</v>
      </c>
      <c r="C2183" s="2">
        <v>43227</v>
      </c>
      <c r="D2183" s="2">
        <v>43231</v>
      </c>
      <c r="E2183" s="1" t="s">
        <v>46</v>
      </c>
      <c r="F2183" s="1" t="s">
        <v>1268</v>
      </c>
      <c r="G2183" s="1" t="s">
        <v>1269</v>
      </c>
      <c r="H2183" s="1" t="s">
        <v>24</v>
      </c>
      <c r="I2183" s="1" t="s">
        <v>25</v>
      </c>
      <c r="J2183" s="1" t="s">
        <v>239</v>
      </c>
      <c r="K2183" s="1" t="s">
        <v>240</v>
      </c>
      <c r="L2183" s="1">
        <v>10009</v>
      </c>
      <c r="M2183" s="1" t="s">
        <v>135</v>
      </c>
      <c r="N2183" s="1" t="s">
        <v>4065</v>
      </c>
      <c r="O2183" s="1" t="s">
        <v>30</v>
      </c>
      <c r="P2183" s="1" t="s">
        <v>34</v>
      </c>
      <c r="Q2183" s="1" t="s">
        <v>4066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3" t="str">
        <f>IF(M2183=People!$B$5,People!$A$5,IF(M2183=People!$B$4,People!$A$4,IF(M2183=People!$B$3,People!$A$3,IF(M2183=People!$B$2,People!$A$2,0))))</f>
        <v>Chuck Magee</v>
      </c>
      <c r="W2183" s="3" t="str">
        <f>IFERROR(INDEX(Returns!A:A,MATCH(B2183,Returns!B:B,0)),"No")</f>
        <v>No</v>
      </c>
    </row>
    <row r="2184" spans="1:23" x14ac:dyDescent="0.2">
      <c r="A2184" s="1">
        <v>2183</v>
      </c>
      <c r="B2184" t="s">
        <v>7220</v>
      </c>
      <c r="C2184" s="2">
        <v>43227</v>
      </c>
      <c r="D2184" s="2">
        <v>43231</v>
      </c>
      <c r="E2184" s="1" t="s">
        <v>46</v>
      </c>
      <c r="F2184" s="1" t="s">
        <v>1268</v>
      </c>
      <c r="G2184" s="1" t="s">
        <v>1269</v>
      </c>
      <c r="H2184" s="1" t="s">
        <v>24</v>
      </c>
      <c r="I2184" s="1" t="s">
        <v>25</v>
      </c>
      <c r="J2184" s="1" t="s">
        <v>239</v>
      </c>
      <c r="K2184" s="1" t="s">
        <v>240</v>
      </c>
      <c r="L2184" s="1">
        <v>10009</v>
      </c>
      <c r="M2184" s="1" t="s">
        <v>135</v>
      </c>
      <c r="N2184" s="1" t="s">
        <v>3719</v>
      </c>
      <c r="O2184" s="1" t="s">
        <v>66</v>
      </c>
      <c r="P2184" s="1" t="s">
        <v>601</v>
      </c>
      <c r="Q2184" s="1" t="s">
        <v>3720</v>
      </c>
      <c r="R2184" s="1">
        <v>3999.95</v>
      </c>
      <c r="S2184" s="1">
        <v>5</v>
      </c>
      <c r="T2184" s="1">
        <v>0</v>
      </c>
      <c r="U2184" s="1">
        <v>1159.9854999999998</v>
      </c>
      <c r="V2184" s="3" t="str">
        <f>IF(M2184=People!$B$5,People!$A$5,IF(M2184=People!$B$4,People!$A$4,IF(M2184=People!$B$3,People!$A$3,IF(M2184=People!$B$2,People!$A$2,0))))</f>
        <v>Chuck Magee</v>
      </c>
      <c r="W2184" s="3" t="str">
        <f>IFERROR(INDEX(Returns!A:A,MATCH(B2184,Returns!B:B,0)),"No")</f>
        <v>No</v>
      </c>
    </row>
    <row r="2185" spans="1:23" x14ac:dyDescent="0.2">
      <c r="A2185" s="1">
        <v>2184</v>
      </c>
      <c r="B2185" t="s">
        <v>7220</v>
      </c>
      <c r="C2185" s="2">
        <v>43227</v>
      </c>
      <c r="D2185" s="2">
        <v>43231</v>
      </c>
      <c r="E2185" s="1" t="s">
        <v>46</v>
      </c>
      <c r="F2185" s="1" t="s">
        <v>1268</v>
      </c>
      <c r="G2185" s="1" t="s">
        <v>1269</v>
      </c>
      <c r="H2185" s="1" t="s">
        <v>24</v>
      </c>
      <c r="I2185" s="1" t="s">
        <v>25</v>
      </c>
      <c r="J2185" s="1" t="s">
        <v>239</v>
      </c>
      <c r="K2185" s="1" t="s">
        <v>240</v>
      </c>
      <c r="L2185" s="1">
        <v>10009</v>
      </c>
      <c r="M2185" s="1" t="s">
        <v>135</v>
      </c>
      <c r="N2185" s="1" t="s">
        <v>393</v>
      </c>
      <c r="O2185" s="1" t="s">
        <v>66</v>
      </c>
      <c r="P2185" s="1" t="s">
        <v>146</v>
      </c>
      <c r="Q2185" s="1" t="s">
        <v>394</v>
      </c>
      <c r="R2185" s="1">
        <v>199.95000000000002</v>
      </c>
      <c r="S2185" s="1">
        <v>5</v>
      </c>
      <c r="T2185" s="1">
        <v>0</v>
      </c>
      <c r="U2185" s="1">
        <v>21.994499999999988</v>
      </c>
      <c r="V2185" s="3" t="str">
        <f>IF(M2185=People!$B$5,People!$A$5,IF(M2185=People!$B$4,People!$A$4,IF(M2185=People!$B$3,People!$A$3,IF(M2185=People!$B$2,People!$A$2,0))))</f>
        <v>Chuck Magee</v>
      </c>
      <c r="W2185" s="3" t="str">
        <f>IFERROR(INDEX(Returns!A:A,MATCH(B2185,Returns!B:B,0)),"No")</f>
        <v>No</v>
      </c>
    </row>
    <row r="2186" spans="1:23" x14ac:dyDescent="0.2">
      <c r="A2186" s="1">
        <v>2185</v>
      </c>
      <c r="B2186" t="s">
        <v>7220</v>
      </c>
      <c r="C2186" s="2">
        <v>43227</v>
      </c>
      <c r="D2186" s="2">
        <v>43231</v>
      </c>
      <c r="E2186" s="1" t="s">
        <v>46</v>
      </c>
      <c r="F2186" s="1" t="s">
        <v>1268</v>
      </c>
      <c r="G2186" s="1" t="s">
        <v>1269</v>
      </c>
      <c r="H2186" s="1" t="s">
        <v>24</v>
      </c>
      <c r="I2186" s="1" t="s">
        <v>25</v>
      </c>
      <c r="J2186" s="1" t="s">
        <v>239</v>
      </c>
      <c r="K2186" s="1" t="s">
        <v>240</v>
      </c>
      <c r="L2186" s="1">
        <v>10009</v>
      </c>
      <c r="M2186" s="1" t="s">
        <v>135</v>
      </c>
      <c r="N2186" s="1" t="s">
        <v>2439</v>
      </c>
      <c r="O2186" s="1" t="s">
        <v>30</v>
      </c>
      <c r="P2186" s="1" t="s">
        <v>60</v>
      </c>
      <c r="Q2186" s="1" t="s">
        <v>811</v>
      </c>
      <c r="R2186" s="1">
        <v>63.68</v>
      </c>
      <c r="S2186" s="1">
        <v>8</v>
      </c>
      <c r="T2186" s="1">
        <v>0</v>
      </c>
      <c r="U2186" s="1">
        <v>28.019200000000005</v>
      </c>
      <c r="V2186" s="3" t="str">
        <f>IF(M2186=People!$B$5,People!$A$5,IF(M2186=People!$B$4,People!$A$4,IF(M2186=People!$B$3,People!$A$3,IF(M2186=People!$B$2,People!$A$2,0))))</f>
        <v>Chuck Magee</v>
      </c>
      <c r="W2186" s="3" t="str">
        <f>IFERROR(INDEX(Returns!A:A,MATCH(B2186,Returns!B:B,0)),"No")</f>
        <v>No</v>
      </c>
    </row>
    <row r="2187" spans="1:23" x14ac:dyDescent="0.2">
      <c r="A2187" s="1">
        <v>2186</v>
      </c>
      <c r="B2187" t="s">
        <v>7221</v>
      </c>
      <c r="C2187" s="2">
        <v>43678</v>
      </c>
      <c r="D2187" s="2">
        <v>43681</v>
      </c>
      <c r="E2187" s="1" t="s">
        <v>21</v>
      </c>
      <c r="F2187" s="1" t="s">
        <v>719</v>
      </c>
      <c r="G2187" s="1" t="s">
        <v>720</v>
      </c>
      <c r="H2187" s="1" t="s">
        <v>38</v>
      </c>
      <c r="I2187" s="1" t="s">
        <v>25</v>
      </c>
      <c r="J2187" s="1" t="s">
        <v>2247</v>
      </c>
      <c r="K2187" s="1" t="s">
        <v>40</v>
      </c>
      <c r="L2187" s="1">
        <v>93905</v>
      </c>
      <c r="M2187" s="1" t="s">
        <v>41</v>
      </c>
      <c r="N2187" s="1" t="s">
        <v>545</v>
      </c>
      <c r="O2187" s="1" t="s">
        <v>43</v>
      </c>
      <c r="P2187" s="1" t="s">
        <v>70</v>
      </c>
      <c r="Q2187" s="1" t="s">
        <v>546</v>
      </c>
      <c r="R2187" s="1">
        <v>54.896000000000008</v>
      </c>
      <c r="S2187" s="1">
        <v>2</v>
      </c>
      <c r="T2187" s="1">
        <v>0.2</v>
      </c>
      <c r="U2187" s="1">
        <v>18.5274</v>
      </c>
      <c r="V2187" s="3" t="str">
        <f>IF(M2187=People!$B$5,People!$A$5,IF(M2187=People!$B$4,People!$A$4,IF(M2187=People!$B$3,People!$A$3,IF(M2187=People!$B$2,People!$A$2,0))))</f>
        <v>Anna Andreadi</v>
      </c>
      <c r="W2187" s="3" t="str">
        <f>IFERROR(INDEX(Returns!A:A,MATCH(B2187,Returns!B:B,0)),"No")</f>
        <v>No</v>
      </c>
    </row>
    <row r="2188" spans="1:23" x14ac:dyDescent="0.2">
      <c r="A2188" s="1">
        <v>2187</v>
      </c>
      <c r="B2188" t="s">
        <v>7222</v>
      </c>
      <c r="C2188" s="2">
        <v>43295</v>
      </c>
      <c r="D2188" s="2">
        <v>43295</v>
      </c>
      <c r="E2188" s="1" t="s">
        <v>1126</v>
      </c>
      <c r="F2188" s="1" t="s">
        <v>4067</v>
      </c>
      <c r="G2188" s="1" t="s">
        <v>4068</v>
      </c>
      <c r="H2188" s="1" t="s">
        <v>24</v>
      </c>
      <c r="I2188" s="1" t="s">
        <v>25</v>
      </c>
      <c r="J2188" s="1" t="s">
        <v>1459</v>
      </c>
      <c r="K2188" s="1" t="s">
        <v>320</v>
      </c>
      <c r="L2188" s="1">
        <v>35810</v>
      </c>
      <c r="M2188" s="1" t="s">
        <v>28</v>
      </c>
      <c r="N2188" s="1" t="s">
        <v>653</v>
      </c>
      <c r="O2188" s="1" t="s">
        <v>66</v>
      </c>
      <c r="P2188" s="1" t="s">
        <v>146</v>
      </c>
      <c r="Q2188" s="1" t="s">
        <v>654</v>
      </c>
      <c r="R2188" s="1">
        <v>29</v>
      </c>
      <c r="S2188" s="1">
        <v>2</v>
      </c>
      <c r="T2188" s="1">
        <v>0</v>
      </c>
      <c r="U2188" s="1">
        <v>7.25</v>
      </c>
      <c r="V2188" s="3" t="str">
        <f>IF(M2188=People!$B$5,People!$A$5,IF(M2188=People!$B$4,People!$A$4,IF(M2188=People!$B$3,People!$A$3,IF(M2188=People!$B$2,People!$A$2,0))))</f>
        <v>Cassandra Brandow</v>
      </c>
      <c r="W2188" s="3" t="str">
        <f>IFERROR(INDEX(Returns!A:A,MATCH(B2188,Returns!B:B,0)),"No")</f>
        <v>No</v>
      </c>
    </row>
    <row r="2189" spans="1:23" x14ac:dyDescent="0.2">
      <c r="A2189" s="1">
        <v>2188</v>
      </c>
      <c r="B2189" t="s">
        <v>7223</v>
      </c>
      <c r="C2189" s="2">
        <v>43687</v>
      </c>
      <c r="D2189" s="2">
        <v>43692</v>
      </c>
      <c r="E2189" s="1" t="s">
        <v>46</v>
      </c>
      <c r="F2189" s="1" t="s">
        <v>4056</v>
      </c>
      <c r="G2189" s="1" t="s">
        <v>4057</v>
      </c>
      <c r="H2189" s="1" t="s">
        <v>24</v>
      </c>
      <c r="I2189" s="1" t="s">
        <v>25</v>
      </c>
      <c r="J2189" s="1" t="s">
        <v>439</v>
      </c>
      <c r="K2189" s="1" t="s">
        <v>228</v>
      </c>
      <c r="L2189" s="1">
        <v>47201</v>
      </c>
      <c r="M2189" s="1" t="s">
        <v>97</v>
      </c>
      <c r="N2189" s="1" t="s">
        <v>3386</v>
      </c>
      <c r="O2189" s="1" t="s">
        <v>43</v>
      </c>
      <c r="P2189" s="1" t="s">
        <v>157</v>
      </c>
      <c r="Q2189" s="1" t="s">
        <v>590</v>
      </c>
      <c r="R2189" s="1">
        <v>70.08</v>
      </c>
      <c r="S2189" s="1">
        <v>6</v>
      </c>
      <c r="T2189" s="1">
        <v>0</v>
      </c>
      <c r="U2189" s="1">
        <v>35.04</v>
      </c>
      <c r="V2189" s="3" t="str">
        <f>IF(M2189=People!$B$5,People!$A$5,IF(M2189=People!$B$4,People!$A$4,IF(M2189=People!$B$3,People!$A$3,IF(M2189=People!$B$2,People!$A$2,0))))</f>
        <v>Kelly Williams</v>
      </c>
      <c r="W2189" s="3" t="str">
        <f>IFERROR(INDEX(Returns!A:A,MATCH(B2189,Returns!B:B,0)),"No")</f>
        <v>No</v>
      </c>
    </row>
    <row r="2190" spans="1:23" x14ac:dyDescent="0.2">
      <c r="A2190" s="1">
        <v>2189</v>
      </c>
      <c r="B2190" t="s">
        <v>7223</v>
      </c>
      <c r="C2190" s="2">
        <v>43687</v>
      </c>
      <c r="D2190" s="2">
        <v>43692</v>
      </c>
      <c r="E2190" s="1" t="s">
        <v>46</v>
      </c>
      <c r="F2190" s="1" t="s">
        <v>4056</v>
      </c>
      <c r="G2190" s="1" t="s">
        <v>4057</v>
      </c>
      <c r="H2190" s="1" t="s">
        <v>24</v>
      </c>
      <c r="I2190" s="1" t="s">
        <v>25</v>
      </c>
      <c r="J2190" s="1" t="s">
        <v>439</v>
      </c>
      <c r="K2190" s="1" t="s">
        <v>228</v>
      </c>
      <c r="L2190" s="1">
        <v>47201</v>
      </c>
      <c r="M2190" s="1" t="s">
        <v>97</v>
      </c>
      <c r="N2190" s="1" t="s">
        <v>303</v>
      </c>
      <c r="O2190" s="1" t="s">
        <v>30</v>
      </c>
      <c r="P2190" s="1" t="s">
        <v>60</v>
      </c>
      <c r="Q2190" s="1" t="s">
        <v>304</v>
      </c>
      <c r="R2190" s="1">
        <v>121.3</v>
      </c>
      <c r="S2190" s="1">
        <v>2</v>
      </c>
      <c r="T2190" s="1">
        <v>0</v>
      </c>
      <c r="U2190" s="1">
        <v>25.472999999999999</v>
      </c>
      <c r="V2190" s="3" t="str">
        <f>IF(M2190=People!$B$5,People!$A$5,IF(M2190=People!$B$4,People!$A$4,IF(M2190=People!$B$3,People!$A$3,IF(M2190=People!$B$2,People!$A$2,0))))</f>
        <v>Kelly Williams</v>
      </c>
      <c r="W2190" s="3" t="str">
        <f>IFERROR(INDEX(Returns!A:A,MATCH(B2190,Returns!B:B,0)),"No")</f>
        <v>No</v>
      </c>
    </row>
    <row r="2191" spans="1:23" x14ac:dyDescent="0.2">
      <c r="A2191" s="1">
        <v>2190</v>
      </c>
      <c r="B2191" t="s">
        <v>7223</v>
      </c>
      <c r="C2191" s="2">
        <v>43687</v>
      </c>
      <c r="D2191" s="2">
        <v>43692</v>
      </c>
      <c r="E2191" s="1" t="s">
        <v>46</v>
      </c>
      <c r="F2191" s="1" t="s">
        <v>4056</v>
      </c>
      <c r="G2191" s="1" t="s">
        <v>4057</v>
      </c>
      <c r="H2191" s="1" t="s">
        <v>24</v>
      </c>
      <c r="I2191" s="1" t="s">
        <v>25</v>
      </c>
      <c r="J2191" s="1" t="s">
        <v>439</v>
      </c>
      <c r="K2191" s="1" t="s">
        <v>228</v>
      </c>
      <c r="L2191" s="1">
        <v>47201</v>
      </c>
      <c r="M2191" s="1" t="s">
        <v>97</v>
      </c>
      <c r="N2191" s="1" t="s">
        <v>1042</v>
      </c>
      <c r="O2191" s="1" t="s">
        <v>66</v>
      </c>
      <c r="P2191" s="1" t="s">
        <v>67</v>
      </c>
      <c r="Q2191" s="1" t="s">
        <v>1043</v>
      </c>
      <c r="R2191" s="1">
        <v>1454.4900000000002</v>
      </c>
      <c r="S2191" s="1">
        <v>9</v>
      </c>
      <c r="T2191" s="1">
        <v>0</v>
      </c>
      <c r="U2191" s="1">
        <v>378.16740000000004</v>
      </c>
      <c r="V2191" s="3" t="str">
        <f>IF(M2191=People!$B$5,People!$A$5,IF(M2191=People!$B$4,People!$A$4,IF(M2191=People!$B$3,People!$A$3,IF(M2191=People!$B$2,People!$A$2,0))))</f>
        <v>Kelly Williams</v>
      </c>
      <c r="W2191" s="3" t="str">
        <f>IFERROR(INDEX(Returns!A:A,MATCH(B2191,Returns!B:B,0)),"No")</f>
        <v>No</v>
      </c>
    </row>
    <row r="2192" spans="1:23" x14ac:dyDescent="0.2">
      <c r="A2192" s="1">
        <v>2191</v>
      </c>
      <c r="B2192" t="s">
        <v>7224</v>
      </c>
      <c r="C2192" s="2">
        <v>43276</v>
      </c>
      <c r="D2192" s="2">
        <v>43280</v>
      </c>
      <c r="E2192" s="1" t="s">
        <v>46</v>
      </c>
      <c r="F2192" s="1" t="s">
        <v>1732</v>
      </c>
      <c r="G2192" s="1" t="s">
        <v>1733</v>
      </c>
      <c r="H2192" s="1" t="s">
        <v>24</v>
      </c>
      <c r="I2192" s="1" t="s">
        <v>25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4069</v>
      </c>
      <c r="O2192" s="1" t="s">
        <v>43</v>
      </c>
      <c r="P2192" s="1" t="s">
        <v>73</v>
      </c>
      <c r="Q2192" s="1" t="s">
        <v>4070</v>
      </c>
      <c r="R2192" s="1">
        <v>60.81</v>
      </c>
      <c r="S2192" s="1">
        <v>3</v>
      </c>
      <c r="T2192" s="1">
        <v>0</v>
      </c>
      <c r="U2192" s="1">
        <v>17.026800000000001</v>
      </c>
      <c r="V2192" s="3" t="str">
        <f>IF(M2192=People!$B$5,People!$A$5,IF(M2192=People!$B$4,People!$A$4,IF(M2192=People!$B$3,People!$A$3,IF(M2192=People!$B$2,People!$A$2,0))))</f>
        <v>Anna Andreadi</v>
      </c>
      <c r="W2192" s="3" t="str">
        <f>IFERROR(INDEX(Returns!A:A,MATCH(B2192,Returns!B:B,0)),"No")</f>
        <v>No</v>
      </c>
    </row>
    <row r="2193" spans="1:23" x14ac:dyDescent="0.2">
      <c r="A2193" s="1">
        <v>2192</v>
      </c>
      <c r="B2193" t="s">
        <v>7225</v>
      </c>
      <c r="C2193" s="2">
        <v>43444</v>
      </c>
      <c r="D2193" s="2">
        <v>43451</v>
      </c>
      <c r="E2193" s="1" t="s">
        <v>46</v>
      </c>
      <c r="F2193" s="1" t="s">
        <v>1961</v>
      </c>
      <c r="G2193" s="1" t="s">
        <v>1962</v>
      </c>
      <c r="H2193" s="1" t="s">
        <v>24</v>
      </c>
      <c r="I2193" s="1" t="s">
        <v>25</v>
      </c>
      <c r="J2193" s="1" t="s">
        <v>88</v>
      </c>
      <c r="K2193" s="1" t="s">
        <v>89</v>
      </c>
      <c r="L2193" s="1">
        <v>98105</v>
      </c>
      <c r="M2193" s="1" t="s">
        <v>41</v>
      </c>
      <c r="N2193" s="1" t="s">
        <v>3982</v>
      </c>
      <c r="O2193" s="1" t="s">
        <v>43</v>
      </c>
      <c r="P2193" s="1" t="s">
        <v>70</v>
      </c>
      <c r="Q2193" s="1" t="s">
        <v>3983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3" t="str">
        <f>IF(M2193=People!$B$5,People!$A$5,IF(M2193=People!$B$4,People!$A$4,IF(M2193=People!$B$3,People!$A$3,IF(M2193=People!$B$2,People!$A$2,0))))</f>
        <v>Anna Andreadi</v>
      </c>
      <c r="W2193" s="3" t="str">
        <f>IFERROR(INDEX(Returns!A:A,MATCH(B2193,Returns!B:B,0)),"No")</f>
        <v>No</v>
      </c>
    </row>
    <row r="2194" spans="1:23" x14ac:dyDescent="0.2">
      <c r="A2194" s="1">
        <v>2193</v>
      </c>
      <c r="B2194" t="s">
        <v>7225</v>
      </c>
      <c r="C2194" s="2">
        <v>43444</v>
      </c>
      <c r="D2194" s="2">
        <v>43451</v>
      </c>
      <c r="E2194" s="1" t="s">
        <v>46</v>
      </c>
      <c r="F2194" s="1" t="s">
        <v>1961</v>
      </c>
      <c r="G2194" s="1" t="s">
        <v>1962</v>
      </c>
      <c r="H2194" s="1" t="s">
        <v>24</v>
      </c>
      <c r="I2194" s="1" t="s">
        <v>25</v>
      </c>
      <c r="J2194" s="1" t="s">
        <v>88</v>
      </c>
      <c r="K2194" s="1" t="s">
        <v>89</v>
      </c>
      <c r="L2194" s="1">
        <v>98105</v>
      </c>
      <c r="M2194" s="1" t="s">
        <v>41</v>
      </c>
      <c r="N2194" s="1" t="s">
        <v>3603</v>
      </c>
      <c r="O2194" s="1" t="s">
        <v>43</v>
      </c>
      <c r="P2194" s="1" t="s">
        <v>73</v>
      </c>
      <c r="Q2194" s="1" t="s">
        <v>3604</v>
      </c>
      <c r="R2194" s="1">
        <v>65.34</v>
      </c>
      <c r="S2194" s="1">
        <v>3</v>
      </c>
      <c r="T2194" s="1">
        <v>0</v>
      </c>
      <c r="U2194" s="1">
        <v>22.869</v>
      </c>
      <c r="V2194" s="3" t="str">
        <f>IF(M2194=People!$B$5,People!$A$5,IF(M2194=People!$B$4,People!$A$4,IF(M2194=People!$B$3,People!$A$3,IF(M2194=People!$B$2,People!$A$2,0))))</f>
        <v>Anna Andreadi</v>
      </c>
      <c r="W2194" s="3" t="str">
        <f>IFERROR(INDEX(Returns!A:A,MATCH(B2194,Returns!B:B,0)),"No")</f>
        <v>No</v>
      </c>
    </row>
    <row r="2195" spans="1:23" x14ac:dyDescent="0.2">
      <c r="A2195" s="1">
        <v>2194</v>
      </c>
      <c r="B2195" t="s">
        <v>7225</v>
      </c>
      <c r="C2195" s="2">
        <v>43444</v>
      </c>
      <c r="D2195" s="2">
        <v>43451</v>
      </c>
      <c r="E2195" s="1" t="s">
        <v>46</v>
      </c>
      <c r="F2195" s="1" t="s">
        <v>1961</v>
      </c>
      <c r="G2195" s="1" t="s">
        <v>1962</v>
      </c>
      <c r="H2195" s="1" t="s">
        <v>24</v>
      </c>
      <c r="I2195" s="1" t="s">
        <v>25</v>
      </c>
      <c r="J2195" s="1" t="s">
        <v>88</v>
      </c>
      <c r="K2195" s="1" t="s">
        <v>89</v>
      </c>
      <c r="L2195" s="1">
        <v>98105</v>
      </c>
      <c r="M2195" s="1" t="s">
        <v>41</v>
      </c>
      <c r="N2195" s="1" t="s">
        <v>3344</v>
      </c>
      <c r="O2195" s="1" t="s">
        <v>43</v>
      </c>
      <c r="P2195" s="1" t="s">
        <v>84</v>
      </c>
      <c r="Q2195" s="1" t="s">
        <v>3345</v>
      </c>
      <c r="R2195" s="1">
        <v>123.92</v>
      </c>
      <c r="S2195" s="1">
        <v>4</v>
      </c>
      <c r="T2195" s="1">
        <v>0</v>
      </c>
      <c r="U2195" s="1">
        <v>55.763999999999996</v>
      </c>
      <c r="V2195" s="3" t="str">
        <f>IF(M2195=People!$B$5,People!$A$5,IF(M2195=People!$B$4,People!$A$4,IF(M2195=People!$B$3,People!$A$3,IF(M2195=People!$B$2,People!$A$2,0))))</f>
        <v>Anna Andreadi</v>
      </c>
      <c r="W2195" s="3" t="str">
        <f>IFERROR(INDEX(Returns!A:A,MATCH(B2195,Returns!B:B,0)),"No")</f>
        <v>No</v>
      </c>
    </row>
    <row r="2196" spans="1:23" x14ac:dyDescent="0.2">
      <c r="A2196" s="1">
        <v>2195</v>
      </c>
      <c r="B2196" t="s">
        <v>7225</v>
      </c>
      <c r="C2196" s="2">
        <v>43444</v>
      </c>
      <c r="D2196" s="2">
        <v>43451</v>
      </c>
      <c r="E2196" s="1" t="s">
        <v>46</v>
      </c>
      <c r="F2196" s="1" t="s">
        <v>1961</v>
      </c>
      <c r="G2196" s="1" t="s">
        <v>1962</v>
      </c>
      <c r="H2196" s="1" t="s">
        <v>24</v>
      </c>
      <c r="I2196" s="1" t="s">
        <v>25</v>
      </c>
      <c r="J2196" s="1" t="s">
        <v>88</v>
      </c>
      <c r="K2196" s="1" t="s">
        <v>89</v>
      </c>
      <c r="L2196" s="1">
        <v>98105</v>
      </c>
      <c r="M2196" s="1" t="s">
        <v>41</v>
      </c>
      <c r="N2196" s="1" t="s">
        <v>4071</v>
      </c>
      <c r="O2196" s="1" t="s">
        <v>43</v>
      </c>
      <c r="P2196" s="1" t="s">
        <v>73</v>
      </c>
      <c r="Q2196" s="1" t="s">
        <v>4072</v>
      </c>
      <c r="R2196" s="1">
        <v>35.099999999999994</v>
      </c>
      <c r="S2196" s="1">
        <v>3</v>
      </c>
      <c r="T2196" s="1">
        <v>0</v>
      </c>
      <c r="U2196" s="1">
        <v>12.285</v>
      </c>
      <c r="V2196" s="3" t="str">
        <f>IF(M2196=People!$B$5,People!$A$5,IF(M2196=People!$B$4,People!$A$4,IF(M2196=People!$B$3,People!$A$3,IF(M2196=People!$B$2,People!$A$2,0))))</f>
        <v>Anna Andreadi</v>
      </c>
      <c r="W2196" s="3" t="str">
        <f>IFERROR(INDEX(Returns!A:A,MATCH(B2196,Returns!B:B,0)),"No")</f>
        <v>No</v>
      </c>
    </row>
    <row r="2197" spans="1:23" x14ac:dyDescent="0.2">
      <c r="A2197" s="1">
        <v>2196</v>
      </c>
      <c r="B2197" t="s">
        <v>7225</v>
      </c>
      <c r="C2197" s="2">
        <v>43444</v>
      </c>
      <c r="D2197" s="2">
        <v>43451</v>
      </c>
      <c r="E2197" s="1" t="s">
        <v>46</v>
      </c>
      <c r="F2197" s="1" t="s">
        <v>1961</v>
      </c>
      <c r="G2197" s="1" t="s">
        <v>1962</v>
      </c>
      <c r="H2197" s="1" t="s">
        <v>24</v>
      </c>
      <c r="I2197" s="1" t="s">
        <v>25</v>
      </c>
      <c r="J2197" s="1" t="s">
        <v>88</v>
      </c>
      <c r="K2197" s="1" t="s">
        <v>89</v>
      </c>
      <c r="L2197" s="1">
        <v>98105</v>
      </c>
      <c r="M2197" s="1" t="s">
        <v>41</v>
      </c>
      <c r="N2197" s="1" t="s">
        <v>3402</v>
      </c>
      <c r="O2197" s="1" t="s">
        <v>66</v>
      </c>
      <c r="P2197" s="1" t="s">
        <v>146</v>
      </c>
      <c r="Q2197" s="1" t="s">
        <v>3403</v>
      </c>
      <c r="R2197" s="1">
        <v>44.75</v>
      </c>
      <c r="S2197" s="1">
        <v>5</v>
      </c>
      <c r="T2197" s="1">
        <v>0</v>
      </c>
      <c r="U2197" s="1">
        <v>8.5024999999999942</v>
      </c>
      <c r="V2197" s="3" t="str">
        <f>IF(M2197=People!$B$5,People!$A$5,IF(M2197=People!$B$4,People!$A$4,IF(M2197=People!$B$3,People!$A$3,IF(M2197=People!$B$2,People!$A$2,0))))</f>
        <v>Anna Andreadi</v>
      </c>
      <c r="W2197" s="3" t="str">
        <f>IFERROR(INDEX(Returns!A:A,MATCH(B2197,Returns!B:B,0)),"No")</f>
        <v>No</v>
      </c>
    </row>
    <row r="2198" spans="1:23" x14ac:dyDescent="0.2">
      <c r="A2198" s="1">
        <v>2197</v>
      </c>
      <c r="B2198" t="s">
        <v>6066</v>
      </c>
      <c r="C2198" s="2">
        <v>43435</v>
      </c>
      <c r="D2198" s="2">
        <v>43440</v>
      </c>
      <c r="E2198" s="1" t="s">
        <v>46</v>
      </c>
      <c r="F2198" s="1" t="s">
        <v>2573</v>
      </c>
      <c r="G2198" s="1" t="s">
        <v>2574</v>
      </c>
      <c r="H2198" s="1" t="s">
        <v>24</v>
      </c>
      <c r="I2198" s="1" t="s">
        <v>25</v>
      </c>
      <c r="J2198" s="1" t="s">
        <v>4073</v>
      </c>
      <c r="K2198" s="1" t="s">
        <v>300</v>
      </c>
      <c r="L2198" s="1">
        <v>37918</v>
      </c>
      <c r="M2198" s="1" t="s">
        <v>28</v>
      </c>
      <c r="N2198" s="1" t="s">
        <v>518</v>
      </c>
      <c r="O2198" s="1" t="s">
        <v>43</v>
      </c>
      <c r="P2198" s="1" t="s">
        <v>63</v>
      </c>
      <c r="Q2198" s="1" t="s">
        <v>519</v>
      </c>
      <c r="R2198" s="1">
        <v>4.7039999999999997</v>
      </c>
      <c r="S2198" s="1">
        <v>2</v>
      </c>
      <c r="T2198" s="1">
        <v>0.2</v>
      </c>
      <c r="U2198" s="1">
        <v>0.41160000000000019</v>
      </c>
      <c r="V2198" s="3" t="str">
        <f>IF(M2198=People!$B$5,People!$A$5,IF(M2198=People!$B$4,People!$A$4,IF(M2198=People!$B$3,People!$A$3,IF(M2198=People!$B$2,People!$A$2,0))))</f>
        <v>Cassandra Brandow</v>
      </c>
      <c r="W2198" s="3" t="str">
        <f>IFERROR(INDEX(Returns!A:A,MATCH(B2198,Returns!B:B,0)),"No")</f>
        <v>Yes</v>
      </c>
    </row>
    <row r="2199" spans="1:23" x14ac:dyDescent="0.2">
      <c r="A2199" s="1">
        <v>2198</v>
      </c>
      <c r="B2199" t="s">
        <v>7226</v>
      </c>
      <c r="C2199" s="2">
        <v>42702</v>
      </c>
      <c r="D2199" s="2">
        <v>42708</v>
      </c>
      <c r="E2199" s="1" t="s">
        <v>46</v>
      </c>
      <c r="F2199" s="1" t="s">
        <v>3966</v>
      </c>
      <c r="G2199" s="1" t="s">
        <v>3967</v>
      </c>
      <c r="H2199" s="1" t="s">
        <v>24</v>
      </c>
      <c r="I2199" s="1" t="s">
        <v>25</v>
      </c>
      <c r="J2199" s="1" t="s">
        <v>1574</v>
      </c>
      <c r="K2199" s="1" t="s">
        <v>320</v>
      </c>
      <c r="L2199" s="1">
        <v>36116</v>
      </c>
      <c r="M2199" s="1" t="s">
        <v>28</v>
      </c>
      <c r="N2199" s="1" t="s">
        <v>1880</v>
      </c>
      <c r="O2199" s="1" t="s">
        <v>43</v>
      </c>
      <c r="P2199" s="1" t="s">
        <v>63</v>
      </c>
      <c r="Q2199" s="1" t="s">
        <v>1881</v>
      </c>
      <c r="R2199" s="1">
        <v>14.669999999999998</v>
      </c>
      <c r="S2199" s="1">
        <v>3</v>
      </c>
      <c r="T2199" s="1">
        <v>0</v>
      </c>
      <c r="U2199" s="1">
        <v>3.9609000000000001</v>
      </c>
      <c r="V2199" s="3" t="str">
        <f>IF(M2199=People!$B$5,People!$A$5,IF(M2199=People!$B$4,People!$A$4,IF(M2199=People!$B$3,People!$A$3,IF(M2199=People!$B$2,People!$A$2,0))))</f>
        <v>Cassandra Brandow</v>
      </c>
      <c r="W2199" s="3" t="str">
        <f>IFERROR(INDEX(Returns!A:A,MATCH(B2199,Returns!B:B,0)),"No")</f>
        <v>No</v>
      </c>
    </row>
    <row r="2200" spans="1:23" x14ac:dyDescent="0.2">
      <c r="A2200" s="1">
        <v>2199</v>
      </c>
      <c r="B2200" t="s">
        <v>7227</v>
      </c>
      <c r="C2200" s="2">
        <v>42822</v>
      </c>
      <c r="D2200" s="2">
        <v>42827</v>
      </c>
      <c r="E2200" s="1" t="s">
        <v>46</v>
      </c>
      <c r="F2200" s="1" t="s">
        <v>1726</v>
      </c>
      <c r="G2200" s="1" t="s">
        <v>1727</v>
      </c>
      <c r="H2200" s="1" t="s">
        <v>24</v>
      </c>
      <c r="I2200" s="1" t="s">
        <v>25</v>
      </c>
      <c r="J2200" s="1" t="s">
        <v>133</v>
      </c>
      <c r="K2200" s="1" t="s">
        <v>134</v>
      </c>
      <c r="L2200" s="1">
        <v>19120</v>
      </c>
      <c r="M2200" s="1" t="s">
        <v>135</v>
      </c>
      <c r="N2200" s="1" t="s">
        <v>364</v>
      </c>
      <c r="O2200" s="1" t="s">
        <v>43</v>
      </c>
      <c r="P2200" s="1" t="s">
        <v>84</v>
      </c>
      <c r="Q2200" s="1" t="s">
        <v>365</v>
      </c>
      <c r="R2200" s="1">
        <v>15.552000000000003</v>
      </c>
      <c r="S2200" s="1">
        <v>3</v>
      </c>
      <c r="T2200" s="1">
        <v>0.2</v>
      </c>
      <c r="U2200" s="1">
        <v>5.4432</v>
      </c>
      <c r="V2200" s="3" t="str">
        <f>IF(M2200=People!$B$5,People!$A$5,IF(M2200=People!$B$4,People!$A$4,IF(M2200=People!$B$3,People!$A$3,IF(M2200=People!$B$2,People!$A$2,0))))</f>
        <v>Chuck Magee</v>
      </c>
      <c r="W2200" s="3" t="str">
        <f>IFERROR(INDEX(Returns!A:A,MATCH(B2200,Returns!B:B,0)),"No")</f>
        <v>No</v>
      </c>
    </row>
    <row r="2201" spans="1:23" x14ac:dyDescent="0.2">
      <c r="A2201" s="1">
        <v>2200</v>
      </c>
      <c r="B2201" t="s">
        <v>7227</v>
      </c>
      <c r="C2201" s="2">
        <v>42822</v>
      </c>
      <c r="D2201" s="2">
        <v>42827</v>
      </c>
      <c r="E2201" s="1" t="s">
        <v>46</v>
      </c>
      <c r="F2201" s="1" t="s">
        <v>1726</v>
      </c>
      <c r="G2201" s="1" t="s">
        <v>1727</v>
      </c>
      <c r="H2201" s="1" t="s">
        <v>24</v>
      </c>
      <c r="I2201" s="1" t="s">
        <v>25</v>
      </c>
      <c r="J2201" s="1" t="s">
        <v>133</v>
      </c>
      <c r="K2201" s="1" t="s">
        <v>134</v>
      </c>
      <c r="L2201" s="1">
        <v>19120</v>
      </c>
      <c r="M2201" s="1" t="s">
        <v>135</v>
      </c>
      <c r="N2201" s="1" t="s">
        <v>3918</v>
      </c>
      <c r="O2201" s="1" t="s">
        <v>43</v>
      </c>
      <c r="P2201" s="1" t="s">
        <v>84</v>
      </c>
      <c r="Q2201" s="1" t="s">
        <v>3919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3" t="str">
        <f>IF(M2201=People!$B$5,People!$A$5,IF(M2201=People!$B$4,People!$A$4,IF(M2201=People!$B$3,People!$A$3,IF(M2201=People!$B$2,People!$A$2,0))))</f>
        <v>Chuck Magee</v>
      </c>
      <c r="W2201" s="3" t="str">
        <f>IFERROR(INDEX(Returns!A:A,MATCH(B2201,Returns!B:B,0)),"No")</f>
        <v>No</v>
      </c>
    </row>
    <row r="2202" spans="1:23" x14ac:dyDescent="0.2">
      <c r="A2202" s="1">
        <v>2201</v>
      </c>
      <c r="B2202" t="s">
        <v>7228</v>
      </c>
      <c r="C2202" s="2">
        <v>42522</v>
      </c>
      <c r="D2202" s="2">
        <v>42527</v>
      </c>
      <c r="E2202" s="1" t="s">
        <v>46</v>
      </c>
      <c r="F2202" s="1" t="s">
        <v>2112</v>
      </c>
      <c r="G2202" s="1" t="s">
        <v>2113</v>
      </c>
      <c r="H2202" s="1" t="s">
        <v>24</v>
      </c>
      <c r="I2202" s="1" t="s">
        <v>25</v>
      </c>
      <c r="J2202" s="1" t="s">
        <v>4074</v>
      </c>
      <c r="K2202" s="1" t="s">
        <v>1481</v>
      </c>
      <c r="L2202" s="1">
        <v>72209</v>
      </c>
      <c r="M2202" s="1" t="s">
        <v>28</v>
      </c>
      <c r="N2202" s="1" t="s">
        <v>1190</v>
      </c>
      <c r="O2202" s="1" t="s">
        <v>30</v>
      </c>
      <c r="P2202" s="1" t="s">
        <v>60</v>
      </c>
      <c r="Q2202" s="1" t="s">
        <v>1191</v>
      </c>
      <c r="R2202" s="1">
        <v>22.200000000000003</v>
      </c>
      <c r="S2202" s="1">
        <v>6</v>
      </c>
      <c r="T2202" s="1">
        <v>0</v>
      </c>
      <c r="U2202" s="1">
        <v>9.1020000000000021</v>
      </c>
      <c r="V2202" s="3" t="str">
        <f>IF(M2202=People!$B$5,People!$A$5,IF(M2202=People!$B$4,People!$A$4,IF(M2202=People!$B$3,People!$A$3,IF(M2202=People!$B$2,People!$A$2,0))))</f>
        <v>Cassandra Brandow</v>
      </c>
      <c r="W2202" s="3" t="str">
        <f>IFERROR(INDEX(Returns!A:A,MATCH(B2202,Returns!B:B,0)),"No")</f>
        <v>No</v>
      </c>
    </row>
    <row r="2203" spans="1:23" x14ac:dyDescent="0.2">
      <c r="A2203" s="1">
        <v>2202</v>
      </c>
      <c r="B2203" t="s">
        <v>7228</v>
      </c>
      <c r="C2203" s="2">
        <v>42522</v>
      </c>
      <c r="D2203" s="2">
        <v>42527</v>
      </c>
      <c r="E2203" s="1" t="s">
        <v>46</v>
      </c>
      <c r="F2203" s="1" t="s">
        <v>2112</v>
      </c>
      <c r="G2203" s="1" t="s">
        <v>2113</v>
      </c>
      <c r="H2203" s="1" t="s">
        <v>24</v>
      </c>
      <c r="I2203" s="1" t="s">
        <v>25</v>
      </c>
      <c r="J2203" s="1" t="s">
        <v>4074</v>
      </c>
      <c r="K2203" s="1" t="s">
        <v>1481</v>
      </c>
      <c r="L2203" s="1">
        <v>72209</v>
      </c>
      <c r="M2203" s="1" t="s">
        <v>28</v>
      </c>
      <c r="N2203" s="1" t="s">
        <v>756</v>
      </c>
      <c r="O2203" s="1" t="s">
        <v>66</v>
      </c>
      <c r="P2203" s="1" t="s">
        <v>67</v>
      </c>
      <c r="Q2203" s="1" t="s">
        <v>757</v>
      </c>
      <c r="R2203" s="1">
        <v>881.93</v>
      </c>
      <c r="S2203" s="1">
        <v>7</v>
      </c>
      <c r="T2203" s="1">
        <v>0</v>
      </c>
      <c r="U2203" s="1">
        <v>229.30180000000001</v>
      </c>
      <c r="V2203" s="3" t="str">
        <f>IF(M2203=People!$B$5,People!$A$5,IF(M2203=People!$B$4,People!$A$4,IF(M2203=People!$B$3,People!$A$3,IF(M2203=People!$B$2,People!$A$2,0))))</f>
        <v>Cassandra Brandow</v>
      </c>
      <c r="W2203" s="3" t="str">
        <f>IFERROR(INDEX(Returns!A:A,MATCH(B2203,Returns!B:B,0)),"No")</f>
        <v>No</v>
      </c>
    </row>
    <row r="2204" spans="1:23" x14ac:dyDescent="0.2">
      <c r="A2204" s="1">
        <v>2203</v>
      </c>
      <c r="B2204" t="s">
        <v>7229</v>
      </c>
      <c r="C2204" s="2">
        <v>42984</v>
      </c>
      <c r="D2204" s="2">
        <v>42990</v>
      </c>
      <c r="E2204" s="1" t="s">
        <v>46</v>
      </c>
      <c r="F2204" s="1" t="s">
        <v>3175</v>
      </c>
      <c r="G2204" s="1" t="s">
        <v>3176</v>
      </c>
      <c r="H2204" s="1" t="s">
        <v>94</v>
      </c>
      <c r="I2204" s="1" t="s">
        <v>25</v>
      </c>
      <c r="J2204" s="1" t="s">
        <v>88</v>
      </c>
      <c r="K2204" s="1" t="s">
        <v>89</v>
      </c>
      <c r="L2204" s="1">
        <v>98103</v>
      </c>
      <c r="M2204" s="1" t="s">
        <v>41</v>
      </c>
      <c r="N2204" s="1" t="s">
        <v>1095</v>
      </c>
      <c r="O2204" s="1" t="s">
        <v>43</v>
      </c>
      <c r="P2204" s="1" t="s">
        <v>70</v>
      </c>
      <c r="Q2204" s="1" t="s">
        <v>1096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3" t="str">
        <f>IF(M2204=People!$B$5,People!$A$5,IF(M2204=People!$B$4,People!$A$4,IF(M2204=People!$B$3,People!$A$3,IF(M2204=People!$B$2,People!$A$2,0))))</f>
        <v>Anna Andreadi</v>
      </c>
      <c r="W2204" s="3" t="str">
        <f>IFERROR(INDEX(Returns!A:A,MATCH(B2204,Returns!B:B,0)),"No")</f>
        <v>No</v>
      </c>
    </row>
    <row r="2205" spans="1:23" x14ac:dyDescent="0.2">
      <c r="A2205" s="1">
        <v>2204</v>
      </c>
      <c r="B2205" t="s">
        <v>7229</v>
      </c>
      <c r="C2205" s="2">
        <v>42984</v>
      </c>
      <c r="D2205" s="2">
        <v>42990</v>
      </c>
      <c r="E2205" s="1" t="s">
        <v>46</v>
      </c>
      <c r="F2205" s="1" t="s">
        <v>3175</v>
      </c>
      <c r="G2205" s="1" t="s">
        <v>3176</v>
      </c>
      <c r="H2205" s="1" t="s">
        <v>94</v>
      </c>
      <c r="I2205" s="1" t="s">
        <v>25</v>
      </c>
      <c r="J2205" s="1" t="s">
        <v>88</v>
      </c>
      <c r="K2205" s="1" t="s">
        <v>89</v>
      </c>
      <c r="L2205" s="1">
        <v>98103</v>
      </c>
      <c r="M2205" s="1" t="s">
        <v>41</v>
      </c>
      <c r="N2205" s="1" t="s">
        <v>4075</v>
      </c>
      <c r="O2205" s="1" t="s">
        <v>30</v>
      </c>
      <c r="P2205" s="1" t="s">
        <v>60</v>
      </c>
      <c r="Q2205" s="1" t="s">
        <v>4076</v>
      </c>
      <c r="R2205" s="1">
        <v>191.82</v>
      </c>
      <c r="S2205" s="1">
        <v>3</v>
      </c>
      <c r="T2205" s="1">
        <v>0</v>
      </c>
      <c r="U2205" s="1">
        <v>74.809799999999996</v>
      </c>
      <c r="V2205" s="3" t="str">
        <f>IF(M2205=People!$B$5,People!$A$5,IF(M2205=People!$B$4,People!$A$4,IF(M2205=People!$B$3,People!$A$3,IF(M2205=People!$B$2,People!$A$2,0))))</f>
        <v>Anna Andreadi</v>
      </c>
      <c r="W2205" s="3" t="str">
        <f>IFERROR(INDEX(Returns!A:A,MATCH(B2205,Returns!B:B,0)),"No")</f>
        <v>No</v>
      </c>
    </row>
    <row r="2206" spans="1:23" x14ac:dyDescent="0.2">
      <c r="A2206" s="1">
        <v>2205</v>
      </c>
      <c r="B2206" t="s">
        <v>7230</v>
      </c>
      <c r="C2206" s="2">
        <v>42915</v>
      </c>
      <c r="D2206" s="2">
        <v>42921</v>
      </c>
      <c r="E2206" s="1" t="s">
        <v>46</v>
      </c>
      <c r="F2206" s="1" t="s">
        <v>458</v>
      </c>
      <c r="G2206" s="1" t="s">
        <v>459</v>
      </c>
      <c r="H2206" s="1" t="s">
        <v>24</v>
      </c>
      <c r="I2206" s="1" t="s">
        <v>25</v>
      </c>
      <c r="J2206" s="1" t="s">
        <v>2109</v>
      </c>
      <c r="K2206" s="1" t="s">
        <v>134</v>
      </c>
      <c r="L2206" s="1">
        <v>17602</v>
      </c>
      <c r="M2206" s="1" t="s">
        <v>135</v>
      </c>
      <c r="N2206" s="1" t="s">
        <v>3244</v>
      </c>
      <c r="O2206" s="1" t="s">
        <v>30</v>
      </c>
      <c r="P2206" s="1" t="s">
        <v>60</v>
      </c>
      <c r="Q2206" s="1" t="s">
        <v>4077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3" t="str">
        <f>IF(M2206=People!$B$5,People!$A$5,IF(M2206=People!$B$4,People!$A$4,IF(M2206=People!$B$3,People!$A$3,IF(M2206=People!$B$2,People!$A$2,0))))</f>
        <v>Chuck Magee</v>
      </c>
      <c r="W2206" s="3" t="str">
        <f>IFERROR(INDEX(Returns!A:A,MATCH(B2206,Returns!B:B,0)),"No")</f>
        <v>No</v>
      </c>
    </row>
    <row r="2207" spans="1:23" x14ac:dyDescent="0.2">
      <c r="A2207" s="1">
        <v>2206</v>
      </c>
      <c r="B2207" t="s">
        <v>7231</v>
      </c>
      <c r="C2207" s="2">
        <v>43353</v>
      </c>
      <c r="D2207" s="2">
        <v>43355</v>
      </c>
      <c r="E2207" s="1" t="s">
        <v>21</v>
      </c>
      <c r="F2207" s="1" t="s">
        <v>2404</v>
      </c>
      <c r="G2207" s="1" t="s">
        <v>2405</v>
      </c>
      <c r="H2207" s="1" t="s">
        <v>94</v>
      </c>
      <c r="I2207" s="1" t="s">
        <v>25</v>
      </c>
      <c r="J2207" s="1" t="s">
        <v>455</v>
      </c>
      <c r="K2207" s="1" t="s">
        <v>300</v>
      </c>
      <c r="L2207" s="1">
        <v>37620</v>
      </c>
      <c r="M2207" s="1" t="s">
        <v>28</v>
      </c>
      <c r="N2207" s="1" t="s">
        <v>4078</v>
      </c>
      <c r="O2207" s="1" t="s">
        <v>43</v>
      </c>
      <c r="P2207" s="1" t="s">
        <v>63</v>
      </c>
      <c r="Q2207" s="1" t="s">
        <v>4079</v>
      </c>
      <c r="R2207" s="1">
        <v>67.56</v>
      </c>
      <c r="S2207" s="1">
        <v>3</v>
      </c>
      <c r="T2207" s="1">
        <v>0.2</v>
      </c>
      <c r="U2207" s="1">
        <v>8.4449999999999896</v>
      </c>
      <c r="V2207" s="3" t="str">
        <f>IF(M2207=People!$B$5,People!$A$5,IF(M2207=People!$B$4,People!$A$4,IF(M2207=People!$B$3,People!$A$3,IF(M2207=People!$B$2,People!$A$2,0))))</f>
        <v>Cassandra Brandow</v>
      </c>
      <c r="W2207" s="3" t="str">
        <f>IFERROR(INDEX(Returns!A:A,MATCH(B2207,Returns!B:B,0)),"No")</f>
        <v>No</v>
      </c>
    </row>
    <row r="2208" spans="1:23" x14ac:dyDescent="0.2">
      <c r="A2208" s="1">
        <v>2207</v>
      </c>
      <c r="B2208" t="s">
        <v>7232</v>
      </c>
      <c r="C2208" s="2">
        <v>42565</v>
      </c>
      <c r="D2208" s="2">
        <v>42571</v>
      </c>
      <c r="E2208" s="1" t="s">
        <v>46</v>
      </c>
      <c r="F2208" s="1" t="s">
        <v>4080</v>
      </c>
      <c r="G2208" s="1" t="s">
        <v>4081</v>
      </c>
      <c r="H2208" s="1" t="s">
        <v>94</v>
      </c>
      <c r="I2208" s="1" t="s">
        <v>25</v>
      </c>
      <c r="J2208" s="1" t="s">
        <v>403</v>
      </c>
      <c r="K2208" s="1" t="s">
        <v>191</v>
      </c>
      <c r="L2208" s="1">
        <v>60505</v>
      </c>
      <c r="M2208" s="1" t="s">
        <v>97</v>
      </c>
      <c r="N2208" s="1" t="s">
        <v>1388</v>
      </c>
      <c r="O2208" s="1" t="s">
        <v>43</v>
      </c>
      <c r="P2208" s="1" t="s">
        <v>70</v>
      </c>
      <c r="Q2208" s="1" t="s">
        <v>1389</v>
      </c>
      <c r="R2208" s="1">
        <v>29.931999999999992</v>
      </c>
      <c r="S2208" s="1">
        <v>7</v>
      </c>
      <c r="T2208" s="1">
        <v>0.8</v>
      </c>
      <c r="U2208" s="1">
        <v>-46.394600000000011</v>
      </c>
      <c r="V2208" s="3" t="str">
        <f>IF(M2208=People!$B$5,People!$A$5,IF(M2208=People!$B$4,People!$A$4,IF(M2208=People!$B$3,People!$A$3,IF(M2208=People!$B$2,People!$A$2,0))))</f>
        <v>Kelly Williams</v>
      </c>
      <c r="W2208" s="3" t="str">
        <f>IFERROR(INDEX(Returns!A:A,MATCH(B2208,Returns!B:B,0)),"No")</f>
        <v>No</v>
      </c>
    </row>
    <row r="2209" spans="1:23" x14ac:dyDescent="0.2">
      <c r="A2209" s="1">
        <v>2208</v>
      </c>
      <c r="B2209" t="s">
        <v>7232</v>
      </c>
      <c r="C2209" s="2">
        <v>42565</v>
      </c>
      <c r="D2209" s="2">
        <v>42571</v>
      </c>
      <c r="E2209" s="1" t="s">
        <v>46</v>
      </c>
      <c r="F2209" s="1" t="s">
        <v>4080</v>
      </c>
      <c r="G2209" s="1" t="s">
        <v>4081</v>
      </c>
      <c r="H2209" s="1" t="s">
        <v>94</v>
      </c>
      <c r="I2209" s="1" t="s">
        <v>25</v>
      </c>
      <c r="J2209" s="1" t="s">
        <v>403</v>
      </c>
      <c r="K2209" s="1" t="s">
        <v>191</v>
      </c>
      <c r="L2209" s="1">
        <v>60505</v>
      </c>
      <c r="M2209" s="1" t="s">
        <v>97</v>
      </c>
      <c r="N2209" s="1" t="s">
        <v>674</v>
      </c>
      <c r="O2209" s="1" t="s">
        <v>66</v>
      </c>
      <c r="P2209" s="1" t="s">
        <v>67</v>
      </c>
      <c r="Q2209" s="1" t="s">
        <v>675</v>
      </c>
      <c r="R2209" s="1">
        <v>38.272000000000006</v>
      </c>
      <c r="S2209" s="1">
        <v>4</v>
      </c>
      <c r="T2209" s="1">
        <v>0.2</v>
      </c>
      <c r="U2209" s="1">
        <v>3.8272000000000013</v>
      </c>
      <c r="V2209" s="3" t="str">
        <f>IF(M2209=People!$B$5,People!$A$5,IF(M2209=People!$B$4,People!$A$4,IF(M2209=People!$B$3,People!$A$3,IF(M2209=People!$B$2,People!$A$2,0))))</f>
        <v>Kelly Williams</v>
      </c>
      <c r="W2209" s="3" t="str">
        <f>IFERROR(INDEX(Returns!A:A,MATCH(B2209,Returns!B:B,0)),"No")</f>
        <v>No</v>
      </c>
    </row>
    <row r="2210" spans="1:23" x14ac:dyDescent="0.2">
      <c r="A2210" s="1">
        <v>2209</v>
      </c>
      <c r="B2210" t="s">
        <v>7233</v>
      </c>
      <c r="C2210" s="2">
        <v>42969</v>
      </c>
      <c r="D2210" s="2">
        <v>42973</v>
      </c>
      <c r="E2210" s="1" t="s">
        <v>46</v>
      </c>
      <c r="F2210" s="1" t="s">
        <v>370</v>
      </c>
      <c r="G2210" s="1" t="s">
        <v>371</v>
      </c>
      <c r="H2210" s="1" t="s">
        <v>94</v>
      </c>
      <c r="I2210" s="1" t="s">
        <v>25</v>
      </c>
      <c r="J2210" s="1" t="s">
        <v>239</v>
      </c>
      <c r="K2210" s="1" t="s">
        <v>240</v>
      </c>
      <c r="L2210" s="1">
        <v>10009</v>
      </c>
      <c r="M2210" s="1" t="s">
        <v>135</v>
      </c>
      <c r="N2210" s="1" t="s">
        <v>418</v>
      </c>
      <c r="O2210" s="1" t="s">
        <v>43</v>
      </c>
      <c r="P2210" s="1" t="s">
        <v>63</v>
      </c>
      <c r="Q2210" s="1" t="s">
        <v>419</v>
      </c>
      <c r="R2210" s="1">
        <v>16.52</v>
      </c>
      <c r="S2210" s="1">
        <v>4</v>
      </c>
      <c r="T2210" s="1">
        <v>0</v>
      </c>
      <c r="U2210" s="1">
        <v>7.5991999999999997</v>
      </c>
      <c r="V2210" s="3" t="str">
        <f>IF(M2210=People!$B$5,People!$A$5,IF(M2210=People!$B$4,People!$A$4,IF(M2210=People!$B$3,People!$A$3,IF(M2210=People!$B$2,People!$A$2,0))))</f>
        <v>Chuck Magee</v>
      </c>
      <c r="W2210" s="3" t="str">
        <f>IFERROR(INDEX(Returns!A:A,MATCH(B2210,Returns!B:B,0)),"No")</f>
        <v>No</v>
      </c>
    </row>
    <row r="2211" spans="1:23" x14ac:dyDescent="0.2">
      <c r="A2211" s="1">
        <v>2210</v>
      </c>
      <c r="B2211" t="s">
        <v>7234</v>
      </c>
      <c r="C2211" s="2">
        <v>42688</v>
      </c>
      <c r="D2211" s="2">
        <v>42690</v>
      </c>
      <c r="E2211" s="1" t="s">
        <v>21</v>
      </c>
      <c r="F2211" s="1" t="s">
        <v>4082</v>
      </c>
      <c r="G2211" s="1" t="s">
        <v>4083</v>
      </c>
      <c r="H2211" s="1" t="s">
        <v>24</v>
      </c>
      <c r="I2211" s="1" t="s">
        <v>25</v>
      </c>
      <c r="J2211" s="1" t="s">
        <v>657</v>
      </c>
      <c r="K2211" s="1" t="s">
        <v>658</v>
      </c>
      <c r="L2211" s="1">
        <v>6824</v>
      </c>
      <c r="M2211" s="1" t="s">
        <v>135</v>
      </c>
      <c r="N2211" s="1" t="s">
        <v>4084</v>
      </c>
      <c r="O2211" s="1" t="s">
        <v>66</v>
      </c>
      <c r="P2211" s="1" t="s">
        <v>67</v>
      </c>
      <c r="Q2211" s="1" t="s">
        <v>4085</v>
      </c>
      <c r="R2211" s="1">
        <v>832.93</v>
      </c>
      <c r="S2211" s="1">
        <v>7</v>
      </c>
      <c r="T2211" s="1">
        <v>0</v>
      </c>
      <c r="U2211" s="1">
        <v>233.22039999999998</v>
      </c>
      <c r="V2211" s="3" t="str">
        <f>IF(M2211=People!$B$5,People!$A$5,IF(M2211=People!$B$4,People!$A$4,IF(M2211=People!$B$3,People!$A$3,IF(M2211=People!$B$2,People!$A$2,0))))</f>
        <v>Chuck Magee</v>
      </c>
      <c r="W2211" s="3" t="str">
        <f>IFERROR(INDEX(Returns!A:A,MATCH(B2211,Returns!B:B,0)),"No")</f>
        <v>No</v>
      </c>
    </row>
    <row r="2212" spans="1:23" x14ac:dyDescent="0.2">
      <c r="A2212" s="1">
        <v>2211</v>
      </c>
      <c r="B2212" t="s">
        <v>7234</v>
      </c>
      <c r="C2212" s="2">
        <v>42688</v>
      </c>
      <c r="D2212" s="2">
        <v>42690</v>
      </c>
      <c r="E2212" s="1" t="s">
        <v>21</v>
      </c>
      <c r="F2212" s="1" t="s">
        <v>4082</v>
      </c>
      <c r="G2212" s="1" t="s">
        <v>4083</v>
      </c>
      <c r="H2212" s="1" t="s">
        <v>24</v>
      </c>
      <c r="I2212" s="1" t="s">
        <v>25</v>
      </c>
      <c r="J2212" s="1" t="s">
        <v>657</v>
      </c>
      <c r="K2212" s="1" t="s">
        <v>658</v>
      </c>
      <c r="L2212" s="1">
        <v>6824</v>
      </c>
      <c r="M2212" s="1" t="s">
        <v>135</v>
      </c>
      <c r="N2212" s="1" t="s">
        <v>854</v>
      </c>
      <c r="O2212" s="1" t="s">
        <v>43</v>
      </c>
      <c r="P2212" s="1" t="s">
        <v>70</v>
      </c>
      <c r="Q2212" s="1" t="s">
        <v>855</v>
      </c>
      <c r="R2212" s="1">
        <v>43.8</v>
      </c>
      <c r="S2212" s="1">
        <v>10</v>
      </c>
      <c r="T2212" s="1">
        <v>0</v>
      </c>
      <c r="U2212" s="1">
        <v>21.023999999999997</v>
      </c>
      <c r="V2212" s="3" t="str">
        <f>IF(M2212=People!$B$5,People!$A$5,IF(M2212=People!$B$4,People!$A$4,IF(M2212=People!$B$3,People!$A$3,IF(M2212=People!$B$2,People!$A$2,0))))</f>
        <v>Chuck Magee</v>
      </c>
      <c r="W2212" s="3" t="str">
        <f>IFERROR(INDEX(Returns!A:A,MATCH(B2212,Returns!B:B,0)),"No")</f>
        <v>No</v>
      </c>
    </row>
    <row r="2213" spans="1:23" x14ac:dyDescent="0.2">
      <c r="A2213" s="1">
        <v>2212</v>
      </c>
      <c r="B2213" t="s">
        <v>7235</v>
      </c>
      <c r="C2213" s="2">
        <v>43431</v>
      </c>
      <c r="D2213" s="2">
        <v>43434</v>
      </c>
      <c r="E2213" s="1" t="s">
        <v>170</v>
      </c>
      <c r="F2213" s="1" t="s">
        <v>1109</v>
      </c>
      <c r="G2213" s="1" t="s">
        <v>1110</v>
      </c>
      <c r="H2213" s="1" t="s">
        <v>38</v>
      </c>
      <c r="I2213" s="1" t="s">
        <v>25</v>
      </c>
      <c r="J2213" s="1" t="s">
        <v>4086</v>
      </c>
      <c r="K2213" s="1" t="s">
        <v>214</v>
      </c>
      <c r="L2213" s="1">
        <v>48146</v>
      </c>
      <c r="M2213" s="1" t="s">
        <v>97</v>
      </c>
      <c r="N2213" s="1" t="s">
        <v>4087</v>
      </c>
      <c r="O2213" s="1" t="s">
        <v>43</v>
      </c>
      <c r="P2213" s="1" t="s">
        <v>73</v>
      </c>
      <c r="Q2213" s="1" t="s">
        <v>4088</v>
      </c>
      <c r="R2213" s="1">
        <v>167.292</v>
      </c>
      <c r="S2213" s="1">
        <v>6</v>
      </c>
      <c r="T2213" s="1">
        <v>0.1</v>
      </c>
      <c r="U2213" s="1">
        <v>29.7408</v>
      </c>
      <c r="V2213" s="3" t="str">
        <f>IF(M2213=People!$B$5,People!$A$5,IF(M2213=People!$B$4,People!$A$4,IF(M2213=People!$B$3,People!$A$3,IF(M2213=People!$B$2,People!$A$2,0))))</f>
        <v>Kelly Williams</v>
      </c>
      <c r="W2213" s="3" t="str">
        <f>IFERROR(INDEX(Returns!A:A,MATCH(B2213,Returns!B:B,0)),"No")</f>
        <v>No</v>
      </c>
    </row>
    <row r="2214" spans="1:23" x14ac:dyDescent="0.2">
      <c r="A2214" s="1">
        <v>2213</v>
      </c>
      <c r="B2214" t="s">
        <v>7236</v>
      </c>
      <c r="C2214" s="2">
        <v>43790</v>
      </c>
      <c r="D2214" s="2">
        <v>43794</v>
      </c>
      <c r="E2214" s="1" t="s">
        <v>46</v>
      </c>
      <c r="F2214" s="1" t="s">
        <v>2443</v>
      </c>
      <c r="G2214" s="1" t="s">
        <v>2444</v>
      </c>
      <c r="H2214" s="1" t="s">
        <v>24</v>
      </c>
      <c r="I2214" s="1" t="s">
        <v>25</v>
      </c>
      <c r="J2214" s="1" t="s">
        <v>239</v>
      </c>
      <c r="K2214" s="1" t="s">
        <v>240</v>
      </c>
      <c r="L2214" s="1">
        <v>10035</v>
      </c>
      <c r="M2214" s="1" t="s">
        <v>135</v>
      </c>
      <c r="N2214" s="1" t="s">
        <v>2927</v>
      </c>
      <c r="O2214" s="1" t="s">
        <v>30</v>
      </c>
      <c r="P2214" s="1" t="s">
        <v>60</v>
      </c>
      <c r="Q2214" s="1" t="s">
        <v>2928</v>
      </c>
      <c r="R2214" s="1">
        <v>27.42</v>
      </c>
      <c r="S2214" s="1">
        <v>1</v>
      </c>
      <c r="T2214" s="1">
        <v>0</v>
      </c>
      <c r="U2214" s="1">
        <v>11.2422</v>
      </c>
      <c r="V2214" s="3" t="str">
        <f>IF(M2214=People!$B$5,People!$A$5,IF(M2214=People!$B$4,People!$A$4,IF(M2214=People!$B$3,People!$A$3,IF(M2214=People!$B$2,People!$A$2,0))))</f>
        <v>Chuck Magee</v>
      </c>
      <c r="W2214" s="3" t="str">
        <f>IFERROR(INDEX(Returns!A:A,MATCH(B2214,Returns!B:B,0)),"No")</f>
        <v>No</v>
      </c>
    </row>
    <row r="2215" spans="1:23" x14ac:dyDescent="0.2">
      <c r="A2215" s="1">
        <v>2214</v>
      </c>
      <c r="B2215" t="s">
        <v>7237</v>
      </c>
      <c r="C2215" s="2">
        <v>43739</v>
      </c>
      <c r="D2215" s="2">
        <v>43740</v>
      </c>
      <c r="E2215" s="1" t="s">
        <v>170</v>
      </c>
      <c r="F2215" s="1" t="s">
        <v>3532</v>
      </c>
      <c r="G2215" s="1" t="s">
        <v>3533</v>
      </c>
      <c r="H2215" s="1" t="s">
        <v>24</v>
      </c>
      <c r="I2215" s="1" t="s">
        <v>25</v>
      </c>
      <c r="J2215" s="1" t="s">
        <v>556</v>
      </c>
      <c r="K2215" s="1" t="s">
        <v>40</v>
      </c>
      <c r="L2215" s="1">
        <v>95123</v>
      </c>
      <c r="M2215" s="1" t="s">
        <v>41</v>
      </c>
      <c r="N2215" s="1" t="s">
        <v>2476</v>
      </c>
      <c r="O2215" s="1" t="s">
        <v>43</v>
      </c>
      <c r="P2215" s="1" t="s">
        <v>70</v>
      </c>
      <c r="Q2215" s="1" t="s">
        <v>2477</v>
      </c>
      <c r="R2215" s="1">
        <v>1.4400000000000002</v>
      </c>
      <c r="S2215" s="1">
        <v>1</v>
      </c>
      <c r="T2215" s="1">
        <v>0.2</v>
      </c>
      <c r="U2215" s="1">
        <v>0.504</v>
      </c>
      <c r="V2215" s="3" t="str">
        <f>IF(M2215=People!$B$5,People!$A$5,IF(M2215=People!$B$4,People!$A$4,IF(M2215=People!$B$3,People!$A$3,IF(M2215=People!$B$2,People!$A$2,0))))</f>
        <v>Anna Andreadi</v>
      </c>
      <c r="W2215" s="3" t="str">
        <f>IFERROR(INDEX(Returns!A:A,MATCH(B2215,Returns!B:B,0)),"No")</f>
        <v>No</v>
      </c>
    </row>
    <row r="2216" spans="1:23" x14ac:dyDescent="0.2">
      <c r="A2216" s="1">
        <v>2215</v>
      </c>
      <c r="B2216" t="s">
        <v>7237</v>
      </c>
      <c r="C2216" s="2">
        <v>43739</v>
      </c>
      <c r="D2216" s="2">
        <v>43740</v>
      </c>
      <c r="E2216" s="1" t="s">
        <v>170</v>
      </c>
      <c r="F2216" s="1" t="s">
        <v>3532</v>
      </c>
      <c r="G2216" s="1" t="s">
        <v>3533</v>
      </c>
      <c r="H2216" s="1" t="s">
        <v>24</v>
      </c>
      <c r="I2216" s="1" t="s">
        <v>25</v>
      </c>
      <c r="J2216" s="1" t="s">
        <v>556</v>
      </c>
      <c r="K2216" s="1" t="s">
        <v>40</v>
      </c>
      <c r="L2216" s="1">
        <v>95123</v>
      </c>
      <c r="M2216" s="1" t="s">
        <v>41</v>
      </c>
      <c r="N2216" s="1" t="s">
        <v>1062</v>
      </c>
      <c r="O2216" s="1" t="s">
        <v>43</v>
      </c>
      <c r="P2216" s="1" t="s">
        <v>70</v>
      </c>
      <c r="Q2216" s="1" t="s">
        <v>1063</v>
      </c>
      <c r="R2216" s="1">
        <v>61.77600000000001</v>
      </c>
      <c r="S2216" s="1">
        <v>13</v>
      </c>
      <c r="T2216" s="1">
        <v>0.2</v>
      </c>
      <c r="U2216" s="1">
        <v>20.849399999999996</v>
      </c>
      <c r="V2216" s="3" t="str">
        <f>IF(M2216=People!$B$5,People!$A$5,IF(M2216=People!$B$4,People!$A$4,IF(M2216=People!$B$3,People!$A$3,IF(M2216=People!$B$2,People!$A$2,0))))</f>
        <v>Anna Andreadi</v>
      </c>
      <c r="W2216" s="3" t="str">
        <f>IFERROR(INDEX(Returns!A:A,MATCH(B2216,Returns!B:B,0)),"No")</f>
        <v>No</v>
      </c>
    </row>
    <row r="2217" spans="1:23" x14ac:dyDescent="0.2">
      <c r="A2217" s="1">
        <v>2216</v>
      </c>
      <c r="B2217" t="s">
        <v>7237</v>
      </c>
      <c r="C2217" s="2">
        <v>43739</v>
      </c>
      <c r="D2217" s="2">
        <v>43740</v>
      </c>
      <c r="E2217" s="1" t="s">
        <v>170</v>
      </c>
      <c r="F2217" s="1" t="s">
        <v>3532</v>
      </c>
      <c r="G2217" s="1" t="s">
        <v>3533</v>
      </c>
      <c r="H2217" s="1" t="s">
        <v>24</v>
      </c>
      <c r="I2217" s="1" t="s">
        <v>25</v>
      </c>
      <c r="J2217" s="1" t="s">
        <v>556</v>
      </c>
      <c r="K2217" s="1" t="s">
        <v>40</v>
      </c>
      <c r="L2217" s="1">
        <v>95123</v>
      </c>
      <c r="M2217" s="1" t="s">
        <v>41</v>
      </c>
      <c r="N2217" s="1" t="s">
        <v>2142</v>
      </c>
      <c r="O2217" s="1" t="s">
        <v>43</v>
      </c>
      <c r="P2217" s="1" t="s">
        <v>73</v>
      </c>
      <c r="Q2217" s="1" t="s">
        <v>2790</v>
      </c>
      <c r="R2217" s="1">
        <v>241.96</v>
      </c>
      <c r="S2217" s="1">
        <v>2</v>
      </c>
      <c r="T2217" s="1">
        <v>0</v>
      </c>
      <c r="U2217" s="1">
        <v>60.490000000000009</v>
      </c>
      <c r="V2217" s="3" t="str">
        <f>IF(M2217=People!$B$5,People!$A$5,IF(M2217=People!$B$4,People!$A$4,IF(M2217=People!$B$3,People!$A$3,IF(M2217=People!$B$2,People!$A$2,0))))</f>
        <v>Anna Andreadi</v>
      </c>
      <c r="W2217" s="3" t="str">
        <f>IFERROR(INDEX(Returns!A:A,MATCH(B2217,Returns!B:B,0)),"No")</f>
        <v>No</v>
      </c>
    </row>
    <row r="2218" spans="1:23" x14ac:dyDescent="0.2">
      <c r="A2218" s="1">
        <v>2217</v>
      </c>
      <c r="B2218" t="s">
        <v>7237</v>
      </c>
      <c r="C2218" s="2">
        <v>43739</v>
      </c>
      <c r="D2218" s="2">
        <v>43740</v>
      </c>
      <c r="E2218" s="1" t="s">
        <v>170</v>
      </c>
      <c r="F2218" s="1" t="s">
        <v>3532</v>
      </c>
      <c r="G2218" s="1" t="s">
        <v>3533</v>
      </c>
      <c r="H2218" s="1" t="s">
        <v>24</v>
      </c>
      <c r="I2218" s="1" t="s">
        <v>25</v>
      </c>
      <c r="J2218" s="1" t="s">
        <v>556</v>
      </c>
      <c r="K2218" s="1" t="s">
        <v>40</v>
      </c>
      <c r="L2218" s="1">
        <v>95123</v>
      </c>
      <c r="M2218" s="1" t="s">
        <v>41</v>
      </c>
      <c r="N2218" s="1" t="s">
        <v>4089</v>
      </c>
      <c r="O2218" s="1" t="s">
        <v>30</v>
      </c>
      <c r="P2218" s="1" t="s">
        <v>34</v>
      </c>
      <c r="Q2218" s="1" t="s">
        <v>4090</v>
      </c>
      <c r="R2218" s="1">
        <v>108.608</v>
      </c>
      <c r="S2218" s="1">
        <v>4</v>
      </c>
      <c r="T2218" s="1">
        <v>0.2</v>
      </c>
      <c r="U2218" s="1">
        <v>9.5031999999999925</v>
      </c>
      <c r="V2218" s="3" t="str">
        <f>IF(M2218=People!$B$5,People!$A$5,IF(M2218=People!$B$4,People!$A$4,IF(M2218=People!$B$3,People!$A$3,IF(M2218=People!$B$2,People!$A$2,0))))</f>
        <v>Anna Andreadi</v>
      </c>
      <c r="W2218" s="3" t="str">
        <f>IFERROR(INDEX(Returns!A:A,MATCH(B2218,Returns!B:B,0)),"No")</f>
        <v>No</v>
      </c>
    </row>
    <row r="2219" spans="1:23" x14ac:dyDescent="0.2">
      <c r="A2219" s="1">
        <v>2218</v>
      </c>
      <c r="B2219" t="s">
        <v>7238</v>
      </c>
      <c r="C2219" s="2">
        <v>42633</v>
      </c>
      <c r="D2219" s="2">
        <v>42638</v>
      </c>
      <c r="E2219" s="1" t="s">
        <v>46</v>
      </c>
      <c r="F2219" s="1" t="s">
        <v>4091</v>
      </c>
      <c r="G2219" s="1" t="s">
        <v>4092</v>
      </c>
      <c r="H2219" s="1" t="s">
        <v>38</v>
      </c>
      <c r="I2219" s="1" t="s">
        <v>25</v>
      </c>
      <c r="J2219" s="1" t="s">
        <v>1324</v>
      </c>
      <c r="K2219" s="1" t="s">
        <v>50</v>
      </c>
      <c r="L2219" s="1">
        <v>32216</v>
      </c>
      <c r="M2219" s="1" t="s">
        <v>28</v>
      </c>
      <c r="N2219" s="1" t="s">
        <v>4093</v>
      </c>
      <c r="O2219" s="1" t="s">
        <v>43</v>
      </c>
      <c r="P2219" s="1" t="s">
        <v>63</v>
      </c>
      <c r="Q2219" s="1" t="s">
        <v>4094</v>
      </c>
      <c r="R2219" s="1">
        <v>2.8160000000000003</v>
      </c>
      <c r="S2219" s="1">
        <v>2</v>
      </c>
      <c r="T2219" s="1">
        <v>0.2</v>
      </c>
      <c r="U2219" s="1">
        <v>0.98559999999999992</v>
      </c>
      <c r="V2219" s="3" t="str">
        <f>IF(M2219=People!$B$5,People!$A$5,IF(M2219=People!$B$4,People!$A$4,IF(M2219=People!$B$3,People!$A$3,IF(M2219=People!$B$2,People!$A$2,0))))</f>
        <v>Cassandra Brandow</v>
      </c>
      <c r="W2219" s="3" t="str">
        <f>IFERROR(INDEX(Returns!A:A,MATCH(B2219,Returns!B:B,0)),"No")</f>
        <v>No</v>
      </c>
    </row>
    <row r="2220" spans="1:23" x14ac:dyDescent="0.2">
      <c r="A2220" s="1">
        <v>2219</v>
      </c>
      <c r="B2220" t="s">
        <v>7239</v>
      </c>
      <c r="C2220" s="2">
        <v>43674</v>
      </c>
      <c r="D2220" s="2">
        <v>43678</v>
      </c>
      <c r="E2220" s="1" t="s">
        <v>46</v>
      </c>
      <c r="F2220" s="1" t="s">
        <v>4095</v>
      </c>
      <c r="G2220" s="1" t="s">
        <v>4096</v>
      </c>
      <c r="H2220" s="1" t="s">
        <v>38</v>
      </c>
      <c r="I2220" s="1" t="s">
        <v>25</v>
      </c>
      <c r="J2220" s="1" t="s">
        <v>116</v>
      </c>
      <c r="K2220" s="1" t="s">
        <v>40</v>
      </c>
      <c r="L2220" s="1">
        <v>94110</v>
      </c>
      <c r="M2220" s="1" t="s">
        <v>41</v>
      </c>
      <c r="N2220" s="1" t="s">
        <v>2459</v>
      </c>
      <c r="O2220" s="1" t="s">
        <v>43</v>
      </c>
      <c r="P2220" s="1" t="s">
        <v>70</v>
      </c>
      <c r="Q2220" s="1" t="s">
        <v>2460</v>
      </c>
      <c r="R2220" s="1">
        <v>9.9840000000000018</v>
      </c>
      <c r="S2220" s="1">
        <v>4</v>
      </c>
      <c r="T2220" s="1">
        <v>0.2</v>
      </c>
      <c r="U2220" s="1">
        <v>3.6191999999999993</v>
      </c>
      <c r="V2220" s="3" t="str">
        <f>IF(M2220=People!$B$5,People!$A$5,IF(M2220=People!$B$4,People!$A$4,IF(M2220=People!$B$3,People!$A$3,IF(M2220=People!$B$2,People!$A$2,0))))</f>
        <v>Anna Andreadi</v>
      </c>
      <c r="W2220" s="3" t="str">
        <f>IFERROR(INDEX(Returns!A:A,MATCH(B2220,Returns!B:B,0)),"No")</f>
        <v>No</v>
      </c>
    </row>
    <row r="2221" spans="1:23" x14ac:dyDescent="0.2">
      <c r="A2221" s="1">
        <v>2220</v>
      </c>
      <c r="B2221" t="s">
        <v>7239</v>
      </c>
      <c r="C2221" s="2">
        <v>43674</v>
      </c>
      <c r="D2221" s="2">
        <v>43678</v>
      </c>
      <c r="E2221" s="1" t="s">
        <v>46</v>
      </c>
      <c r="F2221" s="1" t="s">
        <v>4095</v>
      </c>
      <c r="G2221" s="1" t="s">
        <v>4096</v>
      </c>
      <c r="H2221" s="1" t="s">
        <v>38</v>
      </c>
      <c r="I2221" s="1" t="s">
        <v>25</v>
      </c>
      <c r="J2221" s="1" t="s">
        <v>116</v>
      </c>
      <c r="K2221" s="1" t="s">
        <v>40</v>
      </c>
      <c r="L2221" s="1">
        <v>94110</v>
      </c>
      <c r="M2221" s="1" t="s">
        <v>41</v>
      </c>
      <c r="N2221" s="1" t="s">
        <v>1230</v>
      </c>
      <c r="O2221" s="1" t="s">
        <v>43</v>
      </c>
      <c r="P2221" s="1" t="s">
        <v>55</v>
      </c>
      <c r="Q2221" s="1" t="s">
        <v>1231</v>
      </c>
      <c r="R2221" s="1">
        <v>14.98</v>
      </c>
      <c r="S2221" s="1">
        <v>1</v>
      </c>
      <c r="T2221" s="1">
        <v>0</v>
      </c>
      <c r="U2221" s="1">
        <v>4.1943999999999999</v>
      </c>
      <c r="V2221" s="3" t="str">
        <f>IF(M2221=People!$B$5,People!$A$5,IF(M2221=People!$B$4,People!$A$4,IF(M2221=People!$B$3,People!$A$3,IF(M2221=People!$B$2,People!$A$2,0))))</f>
        <v>Anna Andreadi</v>
      </c>
      <c r="W2221" s="3" t="str">
        <f>IFERROR(INDEX(Returns!A:A,MATCH(B2221,Returns!B:B,0)),"No")</f>
        <v>No</v>
      </c>
    </row>
    <row r="2222" spans="1:23" x14ac:dyDescent="0.2">
      <c r="A2222" s="1">
        <v>2221</v>
      </c>
      <c r="B2222" t="s">
        <v>7239</v>
      </c>
      <c r="C2222" s="2">
        <v>43674</v>
      </c>
      <c r="D2222" s="2">
        <v>43678</v>
      </c>
      <c r="E2222" s="1" t="s">
        <v>46</v>
      </c>
      <c r="F2222" s="1" t="s">
        <v>4095</v>
      </c>
      <c r="G2222" s="1" t="s">
        <v>4096</v>
      </c>
      <c r="H2222" s="1" t="s">
        <v>38</v>
      </c>
      <c r="I2222" s="1" t="s">
        <v>25</v>
      </c>
      <c r="J2222" s="1" t="s">
        <v>116</v>
      </c>
      <c r="K2222" s="1" t="s">
        <v>40</v>
      </c>
      <c r="L2222" s="1">
        <v>94110</v>
      </c>
      <c r="M2222" s="1" t="s">
        <v>41</v>
      </c>
      <c r="N2222" s="1" t="s">
        <v>3620</v>
      </c>
      <c r="O2222" s="1" t="s">
        <v>66</v>
      </c>
      <c r="P2222" s="1" t="s">
        <v>67</v>
      </c>
      <c r="Q2222" s="1" t="s">
        <v>3621</v>
      </c>
      <c r="R2222" s="1">
        <v>1145.6000000000001</v>
      </c>
      <c r="S2222" s="1">
        <v>4</v>
      </c>
      <c r="T2222" s="1">
        <v>0.2</v>
      </c>
      <c r="U2222" s="1">
        <v>100.24000000000007</v>
      </c>
      <c r="V2222" s="3" t="str">
        <f>IF(M2222=People!$B$5,People!$A$5,IF(M2222=People!$B$4,People!$A$4,IF(M2222=People!$B$3,People!$A$3,IF(M2222=People!$B$2,People!$A$2,0))))</f>
        <v>Anna Andreadi</v>
      </c>
      <c r="W2222" s="3" t="str">
        <f>IFERROR(INDEX(Returns!A:A,MATCH(B2222,Returns!B:B,0)),"No")</f>
        <v>No</v>
      </c>
    </row>
    <row r="2223" spans="1:23" x14ac:dyDescent="0.2">
      <c r="A2223" s="1">
        <v>2222</v>
      </c>
      <c r="B2223" t="s">
        <v>7240</v>
      </c>
      <c r="C2223" s="2">
        <v>43075</v>
      </c>
      <c r="D2223" s="2">
        <v>43075</v>
      </c>
      <c r="E2223" s="1" t="s">
        <v>1126</v>
      </c>
      <c r="F2223" s="1" t="s">
        <v>4097</v>
      </c>
      <c r="G2223" s="1" t="s">
        <v>4098</v>
      </c>
      <c r="H2223" s="1" t="s">
        <v>24</v>
      </c>
      <c r="I2223" s="1" t="s">
        <v>25</v>
      </c>
      <c r="J2223" s="1" t="s">
        <v>4099</v>
      </c>
      <c r="K2223" s="1" t="s">
        <v>440</v>
      </c>
      <c r="L2223" s="1">
        <v>43302</v>
      </c>
      <c r="M2223" s="1" t="s">
        <v>135</v>
      </c>
      <c r="N2223" s="1" t="s">
        <v>3996</v>
      </c>
      <c r="O2223" s="1" t="s">
        <v>66</v>
      </c>
      <c r="P2223" s="1" t="s">
        <v>67</v>
      </c>
      <c r="Q2223" s="1" t="s">
        <v>3997</v>
      </c>
      <c r="R2223" s="1">
        <v>485.93999999999994</v>
      </c>
      <c r="S2223" s="1">
        <v>2</v>
      </c>
      <c r="T2223" s="1">
        <v>0.4</v>
      </c>
      <c r="U2223" s="1">
        <v>-89.089000000000055</v>
      </c>
      <c r="V2223" s="3" t="str">
        <f>IF(M2223=People!$B$5,People!$A$5,IF(M2223=People!$B$4,People!$A$4,IF(M2223=People!$B$3,People!$A$3,IF(M2223=People!$B$2,People!$A$2,0))))</f>
        <v>Chuck Magee</v>
      </c>
      <c r="W2223" s="3" t="str">
        <f>IFERROR(INDEX(Returns!A:A,MATCH(B2223,Returns!B:B,0)),"No")</f>
        <v>No</v>
      </c>
    </row>
    <row r="2224" spans="1:23" x14ac:dyDescent="0.2">
      <c r="A2224" s="1">
        <v>2223</v>
      </c>
      <c r="B2224" t="s">
        <v>7240</v>
      </c>
      <c r="C2224" s="2">
        <v>43075</v>
      </c>
      <c r="D2224" s="2">
        <v>43075</v>
      </c>
      <c r="E2224" s="1" t="s">
        <v>1126</v>
      </c>
      <c r="F2224" s="1" t="s">
        <v>4097</v>
      </c>
      <c r="G2224" s="1" t="s">
        <v>4098</v>
      </c>
      <c r="H2224" s="1" t="s">
        <v>24</v>
      </c>
      <c r="I2224" s="1" t="s">
        <v>25</v>
      </c>
      <c r="J2224" s="1" t="s">
        <v>4099</v>
      </c>
      <c r="K2224" s="1" t="s">
        <v>440</v>
      </c>
      <c r="L2224" s="1">
        <v>43302</v>
      </c>
      <c r="M2224" s="1" t="s">
        <v>135</v>
      </c>
      <c r="N2224" s="1" t="s">
        <v>1714</v>
      </c>
      <c r="O2224" s="1" t="s">
        <v>43</v>
      </c>
      <c r="P2224" s="1" t="s">
        <v>63</v>
      </c>
      <c r="Q2224" s="1" t="s">
        <v>1715</v>
      </c>
      <c r="R2224" s="1">
        <v>37.375999999999998</v>
      </c>
      <c r="S2224" s="1">
        <v>8</v>
      </c>
      <c r="T2224" s="1">
        <v>0.2</v>
      </c>
      <c r="U2224" s="1">
        <v>4.6719999999999988</v>
      </c>
      <c r="V2224" s="3" t="str">
        <f>IF(M2224=People!$B$5,People!$A$5,IF(M2224=People!$B$4,People!$A$4,IF(M2224=People!$B$3,People!$A$3,IF(M2224=People!$B$2,People!$A$2,0))))</f>
        <v>Chuck Magee</v>
      </c>
      <c r="W2224" s="3" t="str">
        <f>IFERROR(INDEX(Returns!A:A,MATCH(B2224,Returns!B:B,0)),"No")</f>
        <v>No</v>
      </c>
    </row>
    <row r="2225" spans="1:23" x14ac:dyDescent="0.2">
      <c r="A2225" s="1">
        <v>2224</v>
      </c>
      <c r="B2225" t="s">
        <v>7240</v>
      </c>
      <c r="C2225" s="2">
        <v>43075</v>
      </c>
      <c r="D2225" s="2">
        <v>43075</v>
      </c>
      <c r="E2225" s="1" t="s">
        <v>1126</v>
      </c>
      <c r="F2225" s="1" t="s">
        <v>4097</v>
      </c>
      <c r="G2225" s="1" t="s">
        <v>4098</v>
      </c>
      <c r="H2225" s="1" t="s">
        <v>24</v>
      </c>
      <c r="I2225" s="1" t="s">
        <v>25</v>
      </c>
      <c r="J2225" s="1" t="s">
        <v>4099</v>
      </c>
      <c r="K2225" s="1" t="s">
        <v>440</v>
      </c>
      <c r="L2225" s="1">
        <v>43302</v>
      </c>
      <c r="M2225" s="1" t="s">
        <v>135</v>
      </c>
      <c r="N2225" s="1" t="s">
        <v>782</v>
      </c>
      <c r="O2225" s="1" t="s">
        <v>30</v>
      </c>
      <c r="P2225" s="1" t="s">
        <v>34</v>
      </c>
      <c r="Q2225" s="1" t="s">
        <v>783</v>
      </c>
      <c r="R2225" s="1">
        <v>70.685999999999993</v>
      </c>
      <c r="S2225" s="1">
        <v>1</v>
      </c>
      <c r="T2225" s="1">
        <v>0.3</v>
      </c>
      <c r="U2225" s="1">
        <v>-24.23520000000001</v>
      </c>
      <c r="V2225" s="3" t="str">
        <f>IF(M2225=People!$B$5,People!$A$5,IF(M2225=People!$B$4,People!$A$4,IF(M2225=People!$B$3,People!$A$3,IF(M2225=People!$B$2,People!$A$2,0))))</f>
        <v>Chuck Magee</v>
      </c>
      <c r="W2225" s="3" t="str">
        <f>IFERROR(INDEX(Returns!A:A,MATCH(B2225,Returns!B:B,0)),"No")</f>
        <v>No</v>
      </c>
    </row>
    <row r="2226" spans="1:23" x14ac:dyDescent="0.2">
      <c r="A2226" s="1">
        <v>2225</v>
      </c>
      <c r="B2226" t="s">
        <v>7241</v>
      </c>
      <c r="C2226" s="2">
        <v>43677</v>
      </c>
      <c r="D2226" s="2">
        <v>43682</v>
      </c>
      <c r="E2226" s="1" t="s">
        <v>46</v>
      </c>
      <c r="F2226" s="1" t="s">
        <v>786</v>
      </c>
      <c r="G2226" s="1" t="s">
        <v>787</v>
      </c>
      <c r="H2226" s="1" t="s">
        <v>38</v>
      </c>
      <c r="I2226" s="1" t="s">
        <v>25</v>
      </c>
      <c r="J2226" s="1" t="s">
        <v>133</v>
      </c>
      <c r="K2226" s="1" t="s">
        <v>134</v>
      </c>
      <c r="L2226" s="1">
        <v>19134</v>
      </c>
      <c r="M2226" s="1" t="s">
        <v>135</v>
      </c>
      <c r="N2226" s="1" t="s">
        <v>4100</v>
      </c>
      <c r="O2226" s="1" t="s">
        <v>43</v>
      </c>
      <c r="P2226" s="1" t="s">
        <v>84</v>
      </c>
      <c r="Q2226" s="1" t="s">
        <v>4101</v>
      </c>
      <c r="R2226" s="1">
        <v>54.816000000000003</v>
      </c>
      <c r="S2226" s="1">
        <v>3</v>
      </c>
      <c r="T2226" s="1">
        <v>0.2</v>
      </c>
      <c r="U2226" s="1">
        <v>17.815199999999997</v>
      </c>
      <c r="V2226" s="3" t="str">
        <f>IF(M2226=People!$B$5,People!$A$5,IF(M2226=People!$B$4,People!$A$4,IF(M2226=People!$B$3,People!$A$3,IF(M2226=People!$B$2,People!$A$2,0))))</f>
        <v>Chuck Magee</v>
      </c>
      <c r="W2226" s="3" t="str">
        <f>IFERROR(INDEX(Returns!A:A,MATCH(B2226,Returns!B:B,0)),"No")</f>
        <v>No</v>
      </c>
    </row>
    <row r="2227" spans="1:23" x14ac:dyDescent="0.2">
      <c r="A2227" s="1">
        <v>2226</v>
      </c>
      <c r="B2227" t="s">
        <v>7242</v>
      </c>
      <c r="C2227" s="2">
        <v>43178</v>
      </c>
      <c r="D2227" s="2">
        <v>43180</v>
      </c>
      <c r="E2227" s="1" t="s">
        <v>21</v>
      </c>
      <c r="F2227" s="1" t="s">
        <v>4102</v>
      </c>
      <c r="G2227" s="1" t="s">
        <v>4103</v>
      </c>
      <c r="H2227" s="1" t="s">
        <v>24</v>
      </c>
      <c r="I2227" s="1" t="s">
        <v>25</v>
      </c>
      <c r="J2227" s="1" t="s">
        <v>4104</v>
      </c>
      <c r="K2227" s="1" t="s">
        <v>404</v>
      </c>
      <c r="L2227" s="1">
        <v>80122</v>
      </c>
      <c r="M2227" s="1" t="s">
        <v>41</v>
      </c>
      <c r="N2227" s="1" t="s">
        <v>4105</v>
      </c>
      <c r="O2227" s="1" t="s">
        <v>30</v>
      </c>
      <c r="P2227" s="1" t="s">
        <v>31</v>
      </c>
      <c r="Q2227" s="1" t="s">
        <v>4106</v>
      </c>
      <c r="R2227" s="1">
        <v>72.294000000000011</v>
      </c>
      <c r="S2227" s="1">
        <v>1</v>
      </c>
      <c r="T2227" s="1">
        <v>0.7</v>
      </c>
      <c r="U2227" s="1">
        <v>-98.801799999999986</v>
      </c>
      <c r="V2227" s="3" t="str">
        <f>IF(M2227=People!$B$5,People!$A$5,IF(M2227=People!$B$4,People!$A$4,IF(M2227=People!$B$3,People!$A$3,IF(M2227=People!$B$2,People!$A$2,0))))</f>
        <v>Anna Andreadi</v>
      </c>
      <c r="W2227" s="3" t="str">
        <f>IFERROR(INDEX(Returns!A:A,MATCH(B2227,Returns!B:B,0)),"No")</f>
        <v>No</v>
      </c>
    </row>
    <row r="2228" spans="1:23" x14ac:dyDescent="0.2">
      <c r="A2228" s="1">
        <v>2227</v>
      </c>
      <c r="B2228" t="s">
        <v>7243</v>
      </c>
      <c r="C2228" s="2">
        <v>43675</v>
      </c>
      <c r="D2228" s="2">
        <v>43680</v>
      </c>
      <c r="E2228" s="1" t="s">
        <v>46</v>
      </c>
      <c r="F2228" s="1" t="s">
        <v>1175</v>
      </c>
      <c r="G2228" s="1" t="s">
        <v>1176</v>
      </c>
      <c r="H2228" s="1" t="s">
        <v>38</v>
      </c>
      <c r="I2228" s="1" t="s">
        <v>25</v>
      </c>
      <c r="J2228" s="1" t="s">
        <v>1082</v>
      </c>
      <c r="K2228" s="1" t="s">
        <v>96</v>
      </c>
      <c r="L2228" s="1">
        <v>78745</v>
      </c>
      <c r="M2228" s="1" t="s">
        <v>97</v>
      </c>
      <c r="N2228" s="1" t="s">
        <v>2637</v>
      </c>
      <c r="O2228" s="1" t="s">
        <v>43</v>
      </c>
      <c r="P2228" s="1" t="s">
        <v>242</v>
      </c>
      <c r="Q2228" s="1" t="s">
        <v>2638</v>
      </c>
      <c r="R2228" s="1">
        <v>2.8960000000000004</v>
      </c>
      <c r="S2228" s="1">
        <v>2</v>
      </c>
      <c r="T2228" s="1">
        <v>0.2</v>
      </c>
      <c r="U2228" s="1">
        <v>0.4705999999999998</v>
      </c>
      <c r="V2228" s="3" t="str">
        <f>IF(M2228=People!$B$5,People!$A$5,IF(M2228=People!$B$4,People!$A$4,IF(M2228=People!$B$3,People!$A$3,IF(M2228=People!$B$2,People!$A$2,0))))</f>
        <v>Kelly Williams</v>
      </c>
      <c r="W2228" s="3" t="str">
        <f>IFERROR(INDEX(Returns!A:A,MATCH(B2228,Returns!B:B,0)),"No")</f>
        <v>No</v>
      </c>
    </row>
    <row r="2229" spans="1:23" x14ac:dyDescent="0.2">
      <c r="A2229" s="1">
        <v>2228</v>
      </c>
      <c r="B2229" t="s">
        <v>7243</v>
      </c>
      <c r="C2229" s="2">
        <v>43675</v>
      </c>
      <c r="D2229" s="2">
        <v>43680</v>
      </c>
      <c r="E2229" s="1" t="s">
        <v>46</v>
      </c>
      <c r="F2229" s="1" t="s">
        <v>1175</v>
      </c>
      <c r="G2229" s="1" t="s">
        <v>1176</v>
      </c>
      <c r="H2229" s="1" t="s">
        <v>38</v>
      </c>
      <c r="I2229" s="1" t="s">
        <v>25</v>
      </c>
      <c r="J2229" s="1" t="s">
        <v>1082</v>
      </c>
      <c r="K2229" s="1" t="s">
        <v>96</v>
      </c>
      <c r="L2229" s="1">
        <v>78745</v>
      </c>
      <c r="M2229" s="1" t="s">
        <v>97</v>
      </c>
      <c r="N2229" s="1" t="s">
        <v>1657</v>
      </c>
      <c r="O2229" s="1" t="s">
        <v>66</v>
      </c>
      <c r="P2229" s="1" t="s">
        <v>67</v>
      </c>
      <c r="Q2229" s="1" t="s">
        <v>1658</v>
      </c>
      <c r="R2229" s="1">
        <v>124.79200000000002</v>
      </c>
      <c r="S2229" s="1">
        <v>1</v>
      </c>
      <c r="T2229" s="1">
        <v>0.2</v>
      </c>
      <c r="U2229" s="1">
        <v>15.598999999999993</v>
      </c>
      <c r="V2229" s="3" t="str">
        <f>IF(M2229=People!$B$5,People!$A$5,IF(M2229=People!$B$4,People!$A$4,IF(M2229=People!$B$3,People!$A$3,IF(M2229=People!$B$2,People!$A$2,0))))</f>
        <v>Kelly Williams</v>
      </c>
      <c r="W2229" s="3" t="str">
        <f>IFERROR(INDEX(Returns!A:A,MATCH(B2229,Returns!B:B,0)),"No")</f>
        <v>No</v>
      </c>
    </row>
    <row r="2230" spans="1:23" x14ac:dyDescent="0.2">
      <c r="A2230" s="1">
        <v>2229</v>
      </c>
      <c r="B2230" t="s">
        <v>7244</v>
      </c>
      <c r="C2230" s="2">
        <v>43374</v>
      </c>
      <c r="D2230" s="2">
        <v>43378</v>
      </c>
      <c r="E2230" s="1" t="s">
        <v>46</v>
      </c>
      <c r="F2230" s="1" t="s">
        <v>2894</v>
      </c>
      <c r="G2230" s="1" t="s">
        <v>2895</v>
      </c>
      <c r="H2230" s="1" t="s">
        <v>24</v>
      </c>
      <c r="I2230" s="1" t="s">
        <v>25</v>
      </c>
      <c r="J2230" s="1" t="s">
        <v>239</v>
      </c>
      <c r="K2230" s="1" t="s">
        <v>240</v>
      </c>
      <c r="L2230" s="1">
        <v>10024</v>
      </c>
      <c r="M2230" s="1" t="s">
        <v>135</v>
      </c>
      <c r="N2230" s="1" t="s">
        <v>4033</v>
      </c>
      <c r="O2230" s="1" t="s">
        <v>30</v>
      </c>
      <c r="P2230" s="1" t="s">
        <v>52</v>
      </c>
      <c r="Q2230" s="1" t="s">
        <v>4034</v>
      </c>
      <c r="R2230" s="1">
        <v>330.58800000000002</v>
      </c>
      <c r="S2230" s="1">
        <v>1</v>
      </c>
      <c r="T2230" s="1">
        <v>0.4</v>
      </c>
      <c r="U2230" s="1">
        <v>-115.70580000000004</v>
      </c>
      <c r="V2230" s="3" t="str">
        <f>IF(M2230=People!$B$5,People!$A$5,IF(M2230=People!$B$4,People!$A$4,IF(M2230=People!$B$3,People!$A$3,IF(M2230=People!$B$2,People!$A$2,0))))</f>
        <v>Chuck Magee</v>
      </c>
      <c r="W2230" s="3" t="str">
        <f>IFERROR(INDEX(Returns!A:A,MATCH(B2230,Returns!B:B,0)),"No")</f>
        <v>No</v>
      </c>
    </row>
    <row r="2231" spans="1:23" x14ac:dyDescent="0.2">
      <c r="A2231" s="1">
        <v>2230</v>
      </c>
      <c r="B2231" t="s">
        <v>7245</v>
      </c>
      <c r="C2231" s="2">
        <v>42460</v>
      </c>
      <c r="D2231" s="2">
        <v>42465</v>
      </c>
      <c r="E2231" s="1" t="s">
        <v>46</v>
      </c>
      <c r="F2231" s="1" t="s">
        <v>2788</v>
      </c>
      <c r="G2231" s="1" t="s">
        <v>2789</v>
      </c>
      <c r="H2231" s="1" t="s">
        <v>24</v>
      </c>
      <c r="I2231" s="1" t="s">
        <v>25</v>
      </c>
      <c r="J2231" s="1" t="s">
        <v>116</v>
      </c>
      <c r="K2231" s="1" t="s">
        <v>40</v>
      </c>
      <c r="L2231" s="1">
        <v>94122</v>
      </c>
      <c r="M2231" s="1" t="s">
        <v>41</v>
      </c>
      <c r="N2231" s="1" t="s">
        <v>3800</v>
      </c>
      <c r="O2231" s="1" t="s">
        <v>43</v>
      </c>
      <c r="P2231" s="1" t="s">
        <v>70</v>
      </c>
      <c r="Q2231" s="1" t="s">
        <v>3801</v>
      </c>
      <c r="R2231" s="1">
        <v>673.5680000000001</v>
      </c>
      <c r="S2231" s="1">
        <v>2</v>
      </c>
      <c r="T2231" s="1">
        <v>0.2</v>
      </c>
      <c r="U2231" s="1">
        <v>252.58799999999999</v>
      </c>
      <c r="V2231" s="3" t="str">
        <f>IF(M2231=People!$B$5,People!$A$5,IF(M2231=People!$B$4,People!$A$4,IF(M2231=People!$B$3,People!$A$3,IF(M2231=People!$B$2,People!$A$2,0))))</f>
        <v>Anna Andreadi</v>
      </c>
      <c r="W2231" s="3" t="str">
        <f>IFERROR(INDEX(Returns!A:A,MATCH(B2231,Returns!B:B,0)),"No")</f>
        <v>No</v>
      </c>
    </row>
    <row r="2232" spans="1:23" x14ac:dyDescent="0.2">
      <c r="A2232" s="1">
        <v>2231</v>
      </c>
      <c r="B2232" t="s">
        <v>7245</v>
      </c>
      <c r="C2232" s="2">
        <v>42460</v>
      </c>
      <c r="D2232" s="2">
        <v>42465</v>
      </c>
      <c r="E2232" s="1" t="s">
        <v>46</v>
      </c>
      <c r="F2232" s="1" t="s">
        <v>2788</v>
      </c>
      <c r="G2232" s="1" t="s">
        <v>2789</v>
      </c>
      <c r="H2232" s="1" t="s">
        <v>24</v>
      </c>
      <c r="I2232" s="1" t="s">
        <v>25</v>
      </c>
      <c r="J2232" s="1" t="s">
        <v>116</v>
      </c>
      <c r="K2232" s="1" t="s">
        <v>40</v>
      </c>
      <c r="L2232" s="1">
        <v>94122</v>
      </c>
      <c r="M2232" s="1" t="s">
        <v>41</v>
      </c>
      <c r="N2232" s="1" t="s">
        <v>4107</v>
      </c>
      <c r="O2232" s="1" t="s">
        <v>43</v>
      </c>
      <c r="P2232" s="1" t="s">
        <v>73</v>
      </c>
      <c r="Q2232" s="1" t="s">
        <v>4108</v>
      </c>
      <c r="R2232" s="1">
        <v>52.98</v>
      </c>
      <c r="S2232" s="1">
        <v>2</v>
      </c>
      <c r="T2232" s="1">
        <v>0</v>
      </c>
      <c r="U2232" s="1">
        <v>14.834400000000002</v>
      </c>
      <c r="V2232" s="3" t="str">
        <f>IF(M2232=People!$B$5,People!$A$5,IF(M2232=People!$B$4,People!$A$4,IF(M2232=People!$B$3,People!$A$3,IF(M2232=People!$B$2,People!$A$2,0))))</f>
        <v>Anna Andreadi</v>
      </c>
      <c r="W2232" s="3" t="str">
        <f>IFERROR(INDEX(Returns!A:A,MATCH(B2232,Returns!B:B,0)),"No")</f>
        <v>No</v>
      </c>
    </row>
    <row r="2233" spans="1:23" x14ac:dyDescent="0.2">
      <c r="A2233" s="1">
        <v>2232</v>
      </c>
      <c r="B2233" t="s">
        <v>7246</v>
      </c>
      <c r="C2233" s="2">
        <v>43642</v>
      </c>
      <c r="D2233" s="2">
        <v>43647</v>
      </c>
      <c r="E2233" s="1" t="s">
        <v>46</v>
      </c>
      <c r="F2233" s="1" t="s">
        <v>4109</v>
      </c>
      <c r="G2233" s="1" t="s">
        <v>4110</v>
      </c>
      <c r="H2233" s="1" t="s">
        <v>24</v>
      </c>
      <c r="I2233" s="1" t="s">
        <v>25</v>
      </c>
      <c r="J2233" s="1" t="s">
        <v>2752</v>
      </c>
      <c r="K2233" s="1" t="s">
        <v>228</v>
      </c>
      <c r="L2233" s="1">
        <v>46350</v>
      </c>
      <c r="M2233" s="1" t="s">
        <v>97</v>
      </c>
      <c r="N2233" s="1" t="s">
        <v>2609</v>
      </c>
      <c r="O2233" s="1" t="s">
        <v>30</v>
      </c>
      <c r="P2233" s="1" t="s">
        <v>60</v>
      </c>
      <c r="Q2233" s="1" t="s">
        <v>2610</v>
      </c>
      <c r="R2233" s="1">
        <v>526.45000000000005</v>
      </c>
      <c r="S2233" s="1">
        <v>5</v>
      </c>
      <c r="T2233" s="1">
        <v>0</v>
      </c>
      <c r="U2233" s="1">
        <v>31.586999999999961</v>
      </c>
      <c r="V2233" s="3" t="str">
        <f>IF(M2233=People!$B$5,People!$A$5,IF(M2233=People!$B$4,People!$A$4,IF(M2233=People!$B$3,People!$A$3,IF(M2233=People!$B$2,People!$A$2,0))))</f>
        <v>Kelly Williams</v>
      </c>
      <c r="W2233" s="3" t="str">
        <f>IFERROR(INDEX(Returns!A:A,MATCH(B2233,Returns!B:B,0)),"No")</f>
        <v>No</v>
      </c>
    </row>
    <row r="2234" spans="1:23" x14ac:dyDescent="0.2">
      <c r="A2234" s="1">
        <v>2233</v>
      </c>
      <c r="B2234" t="s">
        <v>7247</v>
      </c>
      <c r="C2234" s="2">
        <v>43655</v>
      </c>
      <c r="D2234" s="2">
        <v>43660</v>
      </c>
      <c r="E2234" s="1" t="s">
        <v>46</v>
      </c>
      <c r="F2234" s="1" t="s">
        <v>4053</v>
      </c>
      <c r="G2234" s="1" t="s">
        <v>4054</v>
      </c>
      <c r="H2234" s="1" t="s">
        <v>24</v>
      </c>
      <c r="I2234" s="1" t="s">
        <v>25</v>
      </c>
      <c r="J2234" s="1" t="s">
        <v>273</v>
      </c>
      <c r="K2234" s="1" t="s">
        <v>191</v>
      </c>
      <c r="L2234" s="1">
        <v>60610</v>
      </c>
      <c r="M2234" s="1" t="s">
        <v>97</v>
      </c>
      <c r="N2234" s="1" t="s">
        <v>4111</v>
      </c>
      <c r="O2234" s="1" t="s">
        <v>43</v>
      </c>
      <c r="P2234" s="1" t="s">
        <v>55</v>
      </c>
      <c r="Q2234" s="1" t="s">
        <v>4112</v>
      </c>
      <c r="R2234" s="1">
        <v>228.92</v>
      </c>
      <c r="S2234" s="1">
        <v>5</v>
      </c>
      <c r="T2234" s="1">
        <v>0.2</v>
      </c>
      <c r="U2234" s="1">
        <v>14.307499999999997</v>
      </c>
      <c r="V2234" s="3" t="str">
        <f>IF(M2234=People!$B$5,People!$A$5,IF(M2234=People!$B$4,People!$A$4,IF(M2234=People!$B$3,People!$A$3,IF(M2234=People!$B$2,People!$A$2,0))))</f>
        <v>Kelly Williams</v>
      </c>
      <c r="W2234" s="3" t="str">
        <f>IFERROR(INDEX(Returns!A:A,MATCH(B2234,Returns!B:B,0)),"No")</f>
        <v>No</v>
      </c>
    </row>
    <row r="2235" spans="1:23" x14ac:dyDescent="0.2">
      <c r="A2235" s="1">
        <v>2234</v>
      </c>
      <c r="B2235" t="s">
        <v>7248</v>
      </c>
      <c r="C2235" s="2">
        <v>43083</v>
      </c>
      <c r="D2235" s="2">
        <v>43085</v>
      </c>
      <c r="E2235" s="1" t="s">
        <v>21</v>
      </c>
      <c r="F2235" s="1" t="s">
        <v>1899</v>
      </c>
      <c r="G2235" s="1" t="s">
        <v>1900</v>
      </c>
      <c r="H2235" s="1" t="s">
        <v>24</v>
      </c>
      <c r="I2235" s="1" t="s">
        <v>25</v>
      </c>
      <c r="J2235" s="1" t="s">
        <v>372</v>
      </c>
      <c r="K2235" s="1" t="s">
        <v>373</v>
      </c>
      <c r="L2235" s="1">
        <v>97206</v>
      </c>
      <c r="M2235" s="1" t="s">
        <v>41</v>
      </c>
      <c r="N2235" s="1" t="s">
        <v>4113</v>
      </c>
      <c r="O2235" s="1" t="s">
        <v>66</v>
      </c>
      <c r="P2235" s="1" t="s">
        <v>67</v>
      </c>
      <c r="Q2235" s="1" t="s">
        <v>4114</v>
      </c>
      <c r="R2235" s="1">
        <v>319.96800000000002</v>
      </c>
      <c r="S2235" s="1">
        <v>4</v>
      </c>
      <c r="T2235" s="1">
        <v>0.2</v>
      </c>
      <c r="U2235" s="1">
        <v>35.996399999999952</v>
      </c>
      <c r="V2235" s="3" t="str">
        <f>IF(M2235=People!$B$5,People!$A$5,IF(M2235=People!$B$4,People!$A$4,IF(M2235=People!$B$3,People!$A$3,IF(M2235=People!$B$2,People!$A$2,0))))</f>
        <v>Anna Andreadi</v>
      </c>
      <c r="W2235" s="3" t="str">
        <f>IFERROR(INDEX(Returns!A:A,MATCH(B2235,Returns!B:B,0)),"No")</f>
        <v>No</v>
      </c>
    </row>
    <row r="2236" spans="1:23" x14ac:dyDescent="0.2">
      <c r="A2236" s="1">
        <v>2235</v>
      </c>
      <c r="B2236" t="s">
        <v>7249</v>
      </c>
      <c r="C2236" s="2">
        <v>43804</v>
      </c>
      <c r="D2236" s="2">
        <v>43809</v>
      </c>
      <c r="E2236" s="1" t="s">
        <v>46</v>
      </c>
      <c r="F2236" s="1" t="s">
        <v>2997</v>
      </c>
      <c r="G2236" s="1" t="s">
        <v>2998</v>
      </c>
      <c r="H2236" s="1" t="s">
        <v>38</v>
      </c>
      <c r="I2236" s="1" t="s">
        <v>25</v>
      </c>
      <c r="J2236" s="1" t="s">
        <v>1907</v>
      </c>
      <c r="K2236" s="1" t="s">
        <v>4115</v>
      </c>
      <c r="M2236" s="1" t="s">
        <v>135</v>
      </c>
      <c r="N2236" s="1" t="s">
        <v>2707</v>
      </c>
      <c r="O2236" s="1" t="s">
        <v>66</v>
      </c>
      <c r="P2236" s="1" t="s">
        <v>146</v>
      </c>
      <c r="Q2236" s="1" t="s">
        <v>2708</v>
      </c>
      <c r="R2236" s="1">
        <v>205.03</v>
      </c>
      <c r="S2236" s="1">
        <v>7</v>
      </c>
      <c r="T2236" s="1">
        <v>0</v>
      </c>
      <c r="U2236" s="1">
        <v>67.659899999999979</v>
      </c>
      <c r="V2236" s="3" t="str">
        <f>IF(M2236=People!$B$5,People!$A$5,IF(M2236=People!$B$4,People!$A$4,IF(M2236=People!$B$3,People!$A$3,IF(M2236=People!$B$2,People!$A$2,0))))</f>
        <v>Chuck Magee</v>
      </c>
      <c r="W2236" s="3" t="str">
        <f>IFERROR(INDEX(Returns!A:A,MATCH(B2236,Returns!B:B,0)),"No")</f>
        <v>No</v>
      </c>
    </row>
    <row r="2237" spans="1:23" x14ac:dyDescent="0.2">
      <c r="A2237" s="1">
        <v>2236</v>
      </c>
      <c r="B2237" t="s">
        <v>7250</v>
      </c>
      <c r="C2237" s="2">
        <v>42993</v>
      </c>
      <c r="D2237" s="2">
        <v>42995</v>
      </c>
      <c r="E2237" s="1" t="s">
        <v>21</v>
      </c>
      <c r="F2237" s="1" t="s">
        <v>3926</v>
      </c>
      <c r="G2237" s="1" t="s">
        <v>3927</v>
      </c>
      <c r="H2237" s="1" t="s">
        <v>24</v>
      </c>
      <c r="I2237" s="1" t="s">
        <v>25</v>
      </c>
      <c r="J2237" s="1" t="s">
        <v>3562</v>
      </c>
      <c r="K2237" s="1" t="s">
        <v>228</v>
      </c>
      <c r="L2237" s="1">
        <v>46203</v>
      </c>
      <c r="M2237" s="1" t="s">
        <v>97</v>
      </c>
      <c r="N2237" s="1" t="s">
        <v>2075</v>
      </c>
      <c r="O2237" s="1" t="s">
        <v>43</v>
      </c>
      <c r="P2237" s="1" t="s">
        <v>55</v>
      </c>
      <c r="Q2237" s="1" t="s">
        <v>2076</v>
      </c>
      <c r="R2237" s="1">
        <v>190.86</v>
      </c>
      <c r="S2237" s="1">
        <v>2</v>
      </c>
      <c r="T2237" s="1">
        <v>0</v>
      </c>
      <c r="U2237" s="1">
        <v>11.451599999999985</v>
      </c>
      <c r="V2237" s="3" t="str">
        <f>IF(M2237=People!$B$5,People!$A$5,IF(M2237=People!$B$4,People!$A$4,IF(M2237=People!$B$3,People!$A$3,IF(M2237=People!$B$2,People!$A$2,0))))</f>
        <v>Kelly Williams</v>
      </c>
      <c r="W2237" s="3" t="str">
        <f>IFERROR(INDEX(Returns!A:A,MATCH(B2237,Returns!B:B,0)),"No")</f>
        <v>No</v>
      </c>
    </row>
    <row r="2238" spans="1:23" x14ac:dyDescent="0.2">
      <c r="A2238" s="1">
        <v>2237</v>
      </c>
      <c r="B2238" t="s">
        <v>7250</v>
      </c>
      <c r="C2238" s="2">
        <v>42993</v>
      </c>
      <c r="D2238" s="2">
        <v>42995</v>
      </c>
      <c r="E2238" s="1" t="s">
        <v>21</v>
      </c>
      <c r="F2238" s="1" t="s">
        <v>3926</v>
      </c>
      <c r="G2238" s="1" t="s">
        <v>3927</v>
      </c>
      <c r="H2238" s="1" t="s">
        <v>24</v>
      </c>
      <c r="I2238" s="1" t="s">
        <v>25</v>
      </c>
      <c r="J2238" s="1" t="s">
        <v>3562</v>
      </c>
      <c r="K2238" s="1" t="s">
        <v>228</v>
      </c>
      <c r="L2238" s="1">
        <v>46203</v>
      </c>
      <c r="M2238" s="1" t="s">
        <v>97</v>
      </c>
      <c r="N2238" s="1" t="s">
        <v>4116</v>
      </c>
      <c r="O2238" s="1" t="s">
        <v>43</v>
      </c>
      <c r="P2238" s="1" t="s">
        <v>63</v>
      </c>
      <c r="Q2238" s="1" t="s">
        <v>4117</v>
      </c>
      <c r="R2238" s="1">
        <v>24.32</v>
      </c>
      <c r="S2238" s="1">
        <v>8</v>
      </c>
      <c r="T2238" s="1">
        <v>0</v>
      </c>
      <c r="U2238" s="1">
        <v>8.2687999999999988</v>
      </c>
      <c r="V2238" s="3" t="str">
        <f>IF(M2238=People!$B$5,People!$A$5,IF(M2238=People!$B$4,People!$A$4,IF(M2238=People!$B$3,People!$A$3,IF(M2238=People!$B$2,People!$A$2,0))))</f>
        <v>Kelly Williams</v>
      </c>
      <c r="W2238" s="3" t="str">
        <f>IFERROR(INDEX(Returns!A:A,MATCH(B2238,Returns!B:B,0)),"No")</f>
        <v>No</v>
      </c>
    </row>
    <row r="2239" spans="1:23" x14ac:dyDescent="0.2">
      <c r="A2239" s="1">
        <v>2238</v>
      </c>
      <c r="B2239" t="s">
        <v>7251</v>
      </c>
      <c r="C2239" s="2">
        <v>43296</v>
      </c>
      <c r="D2239" s="2">
        <v>43302</v>
      </c>
      <c r="E2239" s="1" t="s">
        <v>46</v>
      </c>
      <c r="F2239" s="1" t="s">
        <v>3921</v>
      </c>
      <c r="G2239" s="1" t="s">
        <v>3922</v>
      </c>
      <c r="H2239" s="1" t="s">
        <v>94</v>
      </c>
      <c r="I2239" s="1" t="s">
        <v>25</v>
      </c>
      <c r="J2239" s="1" t="s">
        <v>3124</v>
      </c>
      <c r="K2239" s="1" t="s">
        <v>111</v>
      </c>
      <c r="L2239" s="1">
        <v>84604</v>
      </c>
      <c r="M2239" s="1" t="s">
        <v>41</v>
      </c>
      <c r="N2239" s="1" t="s">
        <v>4118</v>
      </c>
      <c r="O2239" s="1" t="s">
        <v>43</v>
      </c>
      <c r="P2239" s="1" t="s">
        <v>512</v>
      </c>
      <c r="Q2239" s="1" t="s">
        <v>4119</v>
      </c>
      <c r="R2239" s="1">
        <v>44.400000000000006</v>
      </c>
      <c r="S2239" s="1">
        <v>5</v>
      </c>
      <c r="T2239" s="1">
        <v>0</v>
      </c>
      <c r="U2239" s="1">
        <v>12.432000000000002</v>
      </c>
      <c r="V2239" s="3" t="str">
        <f>IF(M2239=People!$B$5,People!$A$5,IF(M2239=People!$B$4,People!$A$4,IF(M2239=People!$B$3,People!$A$3,IF(M2239=People!$B$2,People!$A$2,0))))</f>
        <v>Anna Andreadi</v>
      </c>
      <c r="W2239" s="3" t="str">
        <f>IFERROR(INDEX(Returns!A:A,MATCH(B2239,Returns!B:B,0)),"No")</f>
        <v>No</v>
      </c>
    </row>
    <row r="2240" spans="1:23" x14ac:dyDescent="0.2">
      <c r="A2240" s="1">
        <v>2239</v>
      </c>
      <c r="B2240" t="s">
        <v>7252</v>
      </c>
      <c r="C2240" s="2">
        <v>43575</v>
      </c>
      <c r="D2240" s="2">
        <v>43581</v>
      </c>
      <c r="E2240" s="1" t="s">
        <v>46</v>
      </c>
      <c r="F2240" s="1" t="s">
        <v>2260</v>
      </c>
      <c r="G2240" s="1" t="s">
        <v>2261</v>
      </c>
      <c r="H2240" s="1" t="s">
        <v>94</v>
      </c>
      <c r="I2240" s="1" t="s">
        <v>25</v>
      </c>
      <c r="J2240" s="1" t="s">
        <v>273</v>
      </c>
      <c r="K2240" s="1" t="s">
        <v>191</v>
      </c>
      <c r="L2240" s="1">
        <v>60610</v>
      </c>
      <c r="M2240" s="1" t="s">
        <v>97</v>
      </c>
      <c r="N2240" s="1" t="s">
        <v>4120</v>
      </c>
      <c r="O2240" s="1" t="s">
        <v>30</v>
      </c>
      <c r="P2240" s="1" t="s">
        <v>60</v>
      </c>
      <c r="Q2240" s="1" t="s">
        <v>4121</v>
      </c>
      <c r="R2240" s="1">
        <v>44.400000000000006</v>
      </c>
      <c r="S2240" s="1">
        <v>2</v>
      </c>
      <c r="T2240" s="1">
        <v>0.6</v>
      </c>
      <c r="U2240" s="1">
        <v>-52.169999999999987</v>
      </c>
      <c r="V2240" s="3" t="str">
        <f>IF(M2240=People!$B$5,People!$A$5,IF(M2240=People!$B$4,People!$A$4,IF(M2240=People!$B$3,People!$A$3,IF(M2240=People!$B$2,People!$A$2,0))))</f>
        <v>Kelly Williams</v>
      </c>
      <c r="W2240" s="3" t="str">
        <f>IFERROR(INDEX(Returns!A:A,MATCH(B2240,Returns!B:B,0)),"No")</f>
        <v>No</v>
      </c>
    </row>
    <row r="2241" spans="1:23" x14ac:dyDescent="0.2">
      <c r="A2241" s="1">
        <v>2240</v>
      </c>
      <c r="B2241" t="s">
        <v>7253</v>
      </c>
      <c r="C2241" s="2">
        <v>43419</v>
      </c>
      <c r="D2241" s="2">
        <v>43421</v>
      </c>
      <c r="E2241" s="1" t="s">
        <v>21</v>
      </c>
      <c r="F2241" s="1" t="s">
        <v>4122</v>
      </c>
      <c r="G2241" s="1" t="s">
        <v>4123</v>
      </c>
      <c r="H2241" s="1" t="s">
        <v>24</v>
      </c>
      <c r="I2241" s="1" t="s">
        <v>25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1512</v>
      </c>
      <c r="O2241" s="1" t="s">
        <v>43</v>
      </c>
      <c r="P2241" s="1" t="s">
        <v>70</v>
      </c>
      <c r="Q2241" s="1" t="s">
        <v>1513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3" t="str">
        <f>IF(M2241=People!$B$5,People!$A$5,IF(M2241=People!$B$4,People!$A$4,IF(M2241=People!$B$3,People!$A$3,IF(M2241=People!$B$2,People!$A$2,0))))</f>
        <v>Anna Andreadi</v>
      </c>
      <c r="W2241" s="3" t="str">
        <f>IFERROR(INDEX(Returns!A:A,MATCH(B2241,Returns!B:B,0)),"No")</f>
        <v>No</v>
      </c>
    </row>
    <row r="2242" spans="1:23" x14ac:dyDescent="0.2">
      <c r="A2242" s="1">
        <v>2241</v>
      </c>
      <c r="B2242" t="s">
        <v>7253</v>
      </c>
      <c r="C2242" s="2">
        <v>43419</v>
      </c>
      <c r="D2242" s="2">
        <v>43421</v>
      </c>
      <c r="E2242" s="1" t="s">
        <v>21</v>
      </c>
      <c r="F2242" s="1" t="s">
        <v>4122</v>
      </c>
      <c r="G2242" s="1" t="s">
        <v>4123</v>
      </c>
      <c r="H2242" s="1" t="s">
        <v>24</v>
      </c>
      <c r="I2242" s="1" t="s">
        <v>25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4124</v>
      </c>
      <c r="O2242" s="1" t="s">
        <v>43</v>
      </c>
      <c r="P2242" s="1" t="s">
        <v>70</v>
      </c>
      <c r="Q2242" s="1" t="s">
        <v>4125</v>
      </c>
      <c r="R2242" s="1">
        <v>38.136000000000003</v>
      </c>
      <c r="S2242" s="1">
        <v>7</v>
      </c>
      <c r="T2242" s="1">
        <v>0.2</v>
      </c>
      <c r="U2242" s="1">
        <v>13.347599999999998</v>
      </c>
      <c r="V2242" s="3" t="str">
        <f>IF(M2242=People!$B$5,People!$A$5,IF(M2242=People!$B$4,People!$A$4,IF(M2242=People!$B$3,People!$A$3,IF(M2242=People!$B$2,People!$A$2,0))))</f>
        <v>Anna Andreadi</v>
      </c>
      <c r="W2242" s="3" t="str">
        <f>IFERROR(INDEX(Returns!A:A,MATCH(B2242,Returns!B:B,0)),"No")</f>
        <v>No</v>
      </c>
    </row>
    <row r="2243" spans="1:23" x14ac:dyDescent="0.2">
      <c r="A2243" s="1">
        <v>2242</v>
      </c>
      <c r="B2243" t="s">
        <v>7254</v>
      </c>
      <c r="C2243" s="2">
        <v>43430</v>
      </c>
      <c r="D2243" s="2">
        <v>43435</v>
      </c>
      <c r="E2243" s="1" t="s">
        <v>46</v>
      </c>
      <c r="F2243" s="1" t="s">
        <v>3926</v>
      </c>
      <c r="G2243" s="1" t="s">
        <v>3927</v>
      </c>
      <c r="H2243" s="1" t="s">
        <v>24</v>
      </c>
      <c r="I2243" s="1" t="s">
        <v>25</v>
      </c>
      <c r="J2243" s="1" t="s">
        <v>133</v>
      </c>
      <c r="K2243" s="1" t="s">
        <v>134</v>
      </c>
      <c r="L2243" s="1">
        <v>19134</v>
      </c>
      <c r="M2243" s="1" t="s">
        <v>135</v>
      </c>
      <c r="N2243" s="1" t="s">
        <v>2921</v>
      </c>
      <c r="O2243" s="1" t="s">
        <v>66</v>
      </c>
      <c r="P2243" s="1" t="s">
        <v>67</v>
      </c>
      <c r="Q2243" s="1" t="s">
        <v>2922</v>
      </c>
      <c r="R2243" s="1">
        <v>494.98199999999997</v>
      </c>
      <c r="S2243" s="1">
        <v>3</v>
      </c>
      <c r="T2243" s="1">
        <v>0.4</v>
      </c>
      <c r="U2243" s="1">
        <v>-115.49580000000006</v>
      </c>
      <c r="V2243" s="3" t="str">
        <f>IF(M2243=People!$B$5,People!$A$5,IF(M2243=People!$B$4,People!$A$4,IF(M2243=People!$B$3,People!$A$3,IF(M2243=People!$B$2,People!$A$2,0))))</f>
        <v>Chuck Magee</v>
      </c>
      <c r="W2243" s="3" t="str">
        <f>IFERROR(INDEX(Returns!A:A,MATCH(B2243,Returns!B:B,0)),"No")</f>
        <v>No</v>
      </c>
    </row>
    <row r="2244" spans="1:23" x14ac:dyDescent="0.2">
      <c r="A2244" s="1">
        <v>2243</v>
      </c>
      <c r="B2244" t="s">
        <v>6099</v>
      </c>
      <c r="C2244" s="2">
        <v>43790</v>
      </c>
      <c r="D2244" s="2">
        <v>43794</v>
      </c>
      <c r="E2244" s="1" t="s">
        <v>46</v>
      </c>
      <c r="F2244" s="1" t="s">
        <v>4126</v>
      </c>
      <c r="G2244" s="1" t="s">
        <v>4127</v>
      </c>
      <c r="H2244" s="1" t="s">
        <v>94</v>
      </c>
      <c r="I2244" s="1" t="s">
        <v>25</v>
      </c>
      <c r="J2244" s="1" t="s">
        <v>532</v>
      </c>
      <c r="K2244" s="1" t="s">
        <v>40</v>
      </c>
      <c r="L2244" s="1">
        <v>91104</v>
      </c>
      <c r="M2244" s="1" t="s">
        <v>41</v>
      </c>
      <c r="N2244" s="1" t="s">
        <v>353</v>
      </c>
      <c r="O2244" s="1" t="s">
        <v>43</v>
      </c>
      <c r="P2244" s="1" t="s">
        <v>55</v>
      </c>
      <c r="Q2244" s="1" t="s">
        <v>354</v>
      </c>
      <c r="R2244" s="1">
        <v>56.56</v>
      </c>
      <c r="S2244" s="1">
        <v>2</v>
      </c>
      <c r="T2244" s="1">
        <v>0</v>
      </c>
      <c r="U2244" s="1">
        <v>15.2712</v>
      </c>
      <c r="V2244" s="3" t="str">
        <f>IF(M2244=People!$B$5,People!$A$5,IF(M2244=People!$B$4,People!$A$4,IF(M2244=People!$B$3,People!$A$3,IF(M2244=People!$B$2,People!$A$2,0))))</f>
        <v>Anna Andreadi</v>
      </c>
      <c r="W2244" s="3" t="str">
        <f>IFERROR(INDEX(Returns!A:A,MATCH(B2244,Returns!B:B,0)),"No")</f>
        <v>Yes</v>
      </c>
    </row>
    <row r="2245" spans="1:23" x14ac:dyDescent="0.2">
      <c r="A2245" s="1">
        <v>2244</v>
      </c>
      <c r="B2245" t="s">
        <v>6099</v>
      </c>
      <c r="C2245" s="2">
        <v>43790</v>
      </c>
      <c r="D2245" s="2">
        <v>43794</v>
      </c>
      <c r="E2245" s="1" t="s">
        <v>46</v>
      </c>
      <c r="F2245" s="1" t="s">
        <v>4126</v>
      </c>
      <c r="G2245" s="1" t="s">
        <v>4127</v>
      </c>
      <c r="H2245" s="1" t="s">
        <v>94</v>
      </c>
      <c r="I2245" s="1" t="s">
        <v>25</v>
      </c>
      <c r="J2245" s="1" t="s">
        <v>532</v>
      </c>
      <c r="K2245" s="1" t="s">
        <v>40</v>
      </c>
      <c r="L2245" s="1">
        <v>91104</v>
      </c>
      <c r="M2245" s="1" t="s">
        <v>41</v>
      </c>
      <c r="N2245" s="1" t="s">
        <v>1509</v>
      </c>
      <c r="O2245" s="1" t="s">
        <v>43</v>
      </c>
      <c r="P2245" s="1" t="s">
        <v>63</v>
      </c>
      <c r="Q2245" s="1" t="s">
        <v>1510</v>
      </c>
      <c r="R2245" s="1">
        <v>5.56</v>
      </c>
      <c r="S2245" s="1">
        <v>2</v>
      </c>
      <c r="T2245" s="1">
        <v>0</v>
      </c>
      <c r="U2245" s="1">
        <v>1.4455999999999998</v>
      </c>
      <c r="V2245" s="3" t="str">
        <f>IF(M2245=People!$B$5,People!$A$5,IF(M2245=People!$B$4,People!$A$4,IF(M2245=People!$B$3,People!$A$3,IF(M2245=People!$B$2,People!$A$2,0))))</f>
        <v>Anna Andreadi</v>
      </c>
      <c r="W2245" s="3" t="str">
        <f>IFERROR(INDEX(Returns!A:A,MATCH(B2245,Returns!B:B,0)),"No")</f>
        <v>Yes</v>
      </c>
    </row>
    <row r="2246" spans="1:23" x14ac:dyDescent="0.2">
      <c r="A2246" s="1">
        <v>2245</v>
      </c>
      <c r="B2246" t="s">
        <v>6099</v>
      </c>
      <c r="C2246" s="2">
        <v>43790</v>
      </c>
      <c r="D2246" s="2">
        <v>43794</v>
      </c>
      <c r="E2246" s="1" t="s">
        <v>46</v>
      </c>
      <c r="F2246" s="1" t="s">
        <v>4126</v>
      </c>
      <c r="G2246" s="1" t="s">
        <v>4127</v>
      </c>
      <c r="H2246" s="1" t="s">
        <v>94</v>
      </c>
      <c r="I2246" s="1" t="s">
        <v>25</v>
      </c>
      <c r="J2246" s="1" t="s">
        <v>532</v>
      </c>
      <c r="K2246" s="1" t="s">
        <v>40</v>
      </c>
      <c r="L2246" s="1">
        <v>91104</v>
      </c>
      <c r="M2246" s="1" t="s">
        <v>41</v>
      </c>
      <c r="N2246" s="1" t="s">
        <v>1624</v>
      </c>
      <c r="O2246" s="1" t="s">
        <v>43</v>
      </c>
      <c r="P2246" s="1" t="s">
        <v>242</v>
      </c>
      <c r="Q2246" s="1" t="s">
        <v>1625</v>
      </c>
      <c r="R2246" s="1">
        <v>9.02</v>
      </c>
      <c r="S2246" s="1">
        <v>2</v>
      </c>
      <c r="T2246" s="1">
        <v>0</v>
      </c>
      <c r="U2246" s="1">
        <v>3.5178000000000003</v>
      </c>
      <c r="V2246" s="3" t="str">
        <f>IF(M2246=People!$B$5,People!$A$5,IF(M2246=People!$B$4,People!$A$4,IF(M2246=People!$B$3,People!$A$3,IF(M2246=People!$B$2,People!$A$2,0))))</f>
        <v>Anna Andreadi</v>
      </c>
      <c r="W2246" s="3" t="str">
        <f>IFERROR(INDEX(Returns!A:A,MATCH(B2246,Returns!B:B,0)),"No")</f>
        <v>Yes</v>
      </c>
    </row>
    <row r="2247" spans="1:23" x14ac:dyDescent="0.2">
      <c r="A2247" s="1">
        <v>2246</v>
      </c>
      <c r="B2247" t="s">
        <v>6099</v>
      </c>
      <c r="C2247" s="2">
        <v>43790</v>
      </c>
      <c r="D2247" s="2">
        <v>43794</v>
      </c>
      <c r="E2247" s="1" t="s">
        <v>46</v>
      </c>
      <c r="F2247" s="1" t="s">
        <v>4126</v>
      </c>
      <c r="G2247" s="1" t="s">
        <v>4127</v>
      </c>
      <c r="H2247" s="1" t="s">
        <v>94</v>
      </c>
      <c r="I2247" s="1" t="s">
        <v>25</v>
      </c>
      <c r="J2247" s="1" t="s">
        <v>532</v>
      </c>
      <c r="K2247" s="1" t="s">
        <v>40</v>
      </c>
      <c r="L2247" s="1">
        <v>91104</v>
      </c>
      <c r="M2247" s="1" t="s">
        <v>41</v>
      </c>
      <c r="N2247" s="1" t="s">
        <v>129</v>
      </c>
      <c r="O2247" s="1" t="s">
        <v>43</v>
      </c>
      <c r="P2247" s="1" t="s">
        <v>73</v>
      </c>
      <c r="Q2247" s="1" t="s">
        <v>130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3" t="str">
        <f>IF(M2247=People!$B$5,People!$A$5,IF(M2247=People!$B$4,People!$A$4,IF(M2247=People!$B$3,People!$A$3,IF(M2247=People!$B$2,People!$A$2,0))))</f>
        <v>Anna Andreadi</v>
      </c>
      <c r="W2247" s="3" t="str">
        <f>IFERROR(INDEX(Returns!A:A,MATCH(B2247,Returns!B:B,0)),"No")</f>
        <v>Yes</v>
      </c>
    </row>
    <row r="2248" spans="1:23" x14ac:dyDescent="0.2">
      <c r="A2248" s="1">
        <v>2247</v>
      </c>
      <c r="B2248" t="s">
        <v>6099</v>
      </c>
      <c r="C2248" s="2">
        <v>43790</v>
      </c>
      <c r="D2248" s="2">
        <v>43794</v>
      </c>
      <c r="E2248" s="1" t="s">
        <v>46</v>
      </c>
      <c r="F2248" s="1" t="s">
        <v>4126</v>
      </c>
      <c r="G2248" s="1" t="s">
        <v>4127</v>
      </c>
      <c r="H2248" s="1" t="s">
        <v>94</v>
      </c>
      <c r="I2248" s="1" t="s">
        <v>25</v>
      </c>
      <c r="J2248" s="1" t="s">
        <v>532</v>
      </c>
      <c r="K2248" s="1" t="s">
        <v>40</v>
      </c>
      <c r="L2248" s="1">
        <v>91104</v>
      </c>
      <c r="M2248" s="1" t="s">
        <v>41</v>
      </c>
      <c r="N2248" s="1" t="s">
        <v>2921</v>
      </c>
      <c r="O2248" s="1" t="s">
        <v>66</v>
      </c>
      <c r="P2248" s="1" t="s">
        <v>67</v>
      </c>
      <c r="Q2248" s="1" t="s">
        <v>2922</v>
      </c>
      <c r="R2248" s="1">
        <v>659.97600000000011</v>
      </c>
      <c r="S2248" s="1">
        <v>3</v>
      </c>
      <c r="T2248" s="1">
        <v>0.2</v>
      </c>
      <c r="U2248" s="1">
        <v>49.498199999999969</v>
      </c>
      <c r="V2248" s="3" t="str">
        <f>IF(M2248=People!$B$5,People!$A$5,IF(M2248=People!$B$4,People!$A$4,IF(M2248=People!$B$3,People!$A$3,IF(M2248=People!$B$2,People!$A$2,0))))</f>
        <v>Anna Andreadi</v>
      </c>
      <c r="W2248" s="3" t="str">
        <f>IFERROR(INDEX(Returns!A:A,MATCH(B2248,Returns!B:B,0)),"No")</f>
        <v>Yes</v>
      </c>
    </row>
    <row r="2249" spans="1:23" x14ac:dyDescent="0.2">
      <c r="A2249" s="1">
        <v>2248</v>
      </c>
      <c r="B2249" t="s">
        <v>5990</v>
      </c>
      <c r="C2249" s="2">
        <v>42781</v>
      </c>
      <c r="D2249" s="2">
        <v>42784</v>
      </c>
      <c r="E2249" s="1" t="s">
        <v>21</v>
      </c>
      <c r="F2249" s="1" t="s">
        <v>4128</v>
      </c>
      <c r="G2249" s="1" t="s">
        <v>4129</v>
      </c>
      <c r="H2249" s="1" t="s">
        <v>24</v>
      </c>
      <c r="I2249" s="1" t="s">
        <v>25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4130</v>
      </c>
      <c r="O2249" s="1" t="s">
        <v>43</v>
      </c>
      <c r="P2249" s="1" t="s">
        <v>84</v>
      </c>
      <c r="Q2249" s="1" t="s">
        <v>4131</v>
      </c>
      <c r="R2249" s="1">
        <v>13.36</v>
      </c>
      <c r="S2249" s="1">
        <v>2</v>
      </c>
      <c r="T2249" s="1">
        <v>0</v>
      </c>
      <c r="U2249" s="1">
        <v>6.4127999999999998</v>
      </c>
      <c r="V2249" s="3" t="str">
        <f>IF(M2249=People!$B$5,People!$A$5,IF(M2249=People!$B$4,People!$A$4,IF(M2249=People!$B$3,People!$A$3,IF(M2249=People!$B$2,People!$A$2,0))))</f>
        <v>Anna Andreadi</v>
      </c>
      <c r="W2249" s="3" t="str">
        <f>IFERROR(INDEX(Returns!A:A,MATCH(B2249,Returns!B:B,0)),"No")</f>
        <v>Yes</v>
      </c>
    </row>
    <row r="2250" spans="1:23" x14ac:dyDescent="0.2">
      <c r="A2250" s="1">
        <v>2249</v>
      </c>
      <c r="B2250" t="s">
        <v>5990</v>
      </c>
      <c r="C2250" s="2">
        <v>42781</v>
      </c>
      <c r="D2250" s="2">
        <v>42784</v>
      </c>
      <c r="E2250" s="1" t="s">
        <v>21</v>
      </c>
      <c r="F2250" s="1" t="s">
        <v>4128</v>
      </c>
      <c r="G2250" s="1" t="s">
        <v>4129</v>
      </c>
      <c r="H2250" s="1" t="s">
        <v>24</v>
      </c>
      <c r="I2250" s="1" t="s">
        <v>25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3640</v>
      </c>
      <c r="O2250" s="1" t="s">
        <v>43</v>
      </c>
      <c r="P2250" s="1" t="s">
        <v>70</v>
      </c>
      <c r="Q2250" s="1" t="s">
        <v>3641</v>
      </c>
      <c r="R2250" s="1">
        <v>41.72</v>
      </c>
      <c r="S2250" s="1">
        <v>5</v>
      </c>
      <c r="T2250" s="1">
        <v>0.2</v>
      </c>
      <c r="U2250" s="1">
        <v>13.037499999999998</v>
      </c>
      <c r="V2250" s="3" t="str">
        <f>IF(M2250=People!$B$5,People!$A$5,IF(M2250=People!$B$4,People!$A$4,IF(M2250=People!$B$3,People!$A$3,IF(M2250=People!$B$2,People!$A$2,0))))</f>
        <v>Anna Andreadi</v>
      </c>
      <c r="W2250" s="3" t="str">
        <f>IFERROR(INDEX(Returns!A:A,MATCH(B2250,Returns!B:B,0)),"No")</f>
        <v>Yes</v>
      </c>
    </row>
    <row r="2251" spans="1:23" x14ac:dyDescent="0.2">
      <c r="A2251" s="1">
        <v>2250</v>
      </c>
      <c r="B2251" t="s">
        <v>5990</v>
      </c>
      <c r="C2251" s="2">
        <v>42781</v>
      </c>
      <c r="D2251" s="2">
        <v>42784</v>
      </c>
      <c r="E2251" s="1" t="s">
        <v>21</v>
      </c>
      <c r="F2251" s="1" t="s">
        <v>4128</v>
      </c>
      <c r="G2251" s="1" t="s">
        <v>4129</v>
      </c>
      <c r="H2251" s="1" t="s">
        <v>24</v>
      </c>
      <c r="I2251" s="1" t="s">
        <v>25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2047</v>
      </c>
      <c r="O2251" s="1" t="s">
        <v>43</v>
      </c>
      <c r="P2251" s="1" t="s">
        <v>70</v>
      </c>
      <c r="Q2251" s="1" t="s">
        <v>2048</v>
      </c>
      <c r="R2251" s="1">
        <v>11.52</v>
      </c>
      <c r="S2251" s="1">
        <v>5</v>
      </c>
      <c r="T2251" s="1">
        <v>0.2</v>
      </c>
      <c r="U2251" s="1">
        <v>4.1760000000000002</v>
      </c>
      <c r="V2251" s="3" t="str">
        <f>IF(M2251=People!$B$5,People!$A$5,IF(M2251=People!$B$4,People!$A$4,IF(M2251=People!$B$3,People!$A$3,IF(M2251=People!$B$2,People!$A$2,0))))</f>
        <v>Anna Andreadi</v>
      </c>
      <c r="W2251" s="3" t="str">
        <f>IFERROR(INDEX(Returns!A:A,MATCH(B2251,Returns!B:B,0)),"No")</f>
        <v>Yes</v>
      </c>
    </row>
    <row r="2252" spans="1:23" x14ac:dyDescent="0.2">
      <c r="A2252" s="1">
        <v>2251</v>
      </c>
      <c r="B2252" t="s">
        <v>5990</v>
      </c>
      <c r="C2252" s="2">
        <v>42781</v>
      </c>
      <c r="D2252" s="2">
        <v>42784</v>
      </c>
      <c r="E2252" s="1" t="s">
        <v>21</v>
      </c>
      <c r="F2252" s="1" t="s">
        <v>4128</v>
      </c>
      <c r="G2252" s="1" t="s">
        <v>4129</v>
      </c>
      <c r="H2252" s="1" t="s">
        <v>24</v>
      </c>
      <c r="I2252" s="1" t="s">
        <v>25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4132</v>
      </c>
      <c r="O2252" s="1" t="s">
        <v>43</v>
      </c>
      <c r="P2252" s="1" t="s">
        <v>73</v>
      </c>
      <c r="Q2252" s="1" t="s">
        <v>4133</v>
      </c>
      <c r="R2252" s="1">
        <v>541.43999999999994</v>
      </c>
      <c r="S2252" s="1">
        <v>6</v>
      </c>
      <c r="T2252" s="1">
        <v>0</v>
      </c>
      <c r="U2252" s="1">
        <v>157.01759999999993</v>
      </c>
      <c r="V2252" s="3" t="str">
        <f>IF(M2252=People!$B$5,People!$A$5,IF(M2252=People!$B$4,People!$A$4,IF(M2252=People!$B$3,People!$A$3,IF(M2252=People!$B$2,People!$A$2,0))))</f>
        <v>Anna Andreadi</v>
      </c>
      <c r="W2252" s="3" t="str">
        <f>IFERROR(INDEX(Returns!A:A,MATCH(B2252,Returns!B:B,0)),"No")</f>
        <v>Yes</v>
      </c>
    </row>
    <row r="2253" spans="1:23" x14ac:dyDescent="0.2">
      <c r="A2253" s="1">
        <v>2252</v>
      </c>
      <c r="B2253" t="s">
        <v>5990</v>
      </c>
      <c r="C2253" s="2">
        <v>42781</v>
      </c>
      <c r="D2253" s="2">
        <v>42784</v>
      </c>
      <c r="E2253" s="1" t="s">
        <v>21</v>
      </c>
      <c r="F2253" s="1" t="s">
        <v>4128</v>
      </c>
      <c r="G2253" s="1" t="s">
        <v>4129</v>
      </c>
      <c r="H2253" s="1" t="s">
        <v>24</v>
      </c>
      <c r="I2253" s="1" t="s">
        <v>25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3947</v>
      </c>
      <c r="O2253" s="1" t="s">
        <v>43</v>
      </c>
      <c r="P2253" s="1" t="s">
        <v>84</v>
      </c>
      <c r="Q2253" s="1" t="s">
        <v>4134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3" t="str">
        <f>IF(M2253=People!$B$5,People!$A$5,IF(M2253=People!$B$4,People!$A$4,IF(M2253=People!$B$3,People!$A$3,IF(M2253=People!$B$2,People!$A$2,0))))</f>
        <v>Anna Andreadi</v>
      </c>
      <c r="W2253" s="3" t="str">
        <f>IFERROR(INDEX(Returns!A:A,MATCH(B2253,Returns!B:B,0)),"No")</f>
        <v>Yes</v>
      </c>
    </row>
    <row r="2254" spans="1:23" x14ac:dyDescent="0.2">
      <c r="A2254" s="1">
        <v>2253</v>
      </c>
      <c r="B2254" t="s">
        <v>7255</v>
      </c>
      <c r="C2254" s="2">
        <v>43205</v>
      </c>
      <c r="D2254" s="2">
        <v>43207</v>
      </c>
      <c r="E2254" s="1" t="s">
        <v>21</v>
      </c>
      <c r="F2254" s="1" t="s">
        <v>3138</v>
      </c>
      <c r="G2254" s="1" t="s">
        <v>3139</v>
      </c>
      <c r="H2254" s="1" t="s">
        <v>94</v>
      </c>
      <c r="I2254" s="1" t="s">
        <v>25</v>
      </c>
      <c r="J2254" s="1" t="s">
        <v>833</v>
      </c>
      <c r="K2254" s="1" t="s">
        <v>40</v>
      </c>
      <c r="L2254" s="1">
        <v>92105</v>
      </c>
      <c r="M2254" s="1" t="s">
        <v>41</v>
      </c>
      <c r="N2254" s="1" t="s">
        <v>522</v>
      </c>
      <c r="O2254" s="1" t="s">
        <v>43</v>
      </c>
      <c r="P2254" s="1" t="s">
        <v>84</v>
      </c>
      <c r="Q2254" s="1" t="s">
        <v>523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3" t="str">
        <f>IF(M2254=People!$B$5,People!$A$5,IF(M2254=People!$B$4,People!$A$4,IF(M2254=People!$B$3,People!$A$3,IF(M2254=People!$B$2,People!$A$2,0))))</f>
        <v>Anna Andreadi</v>
      </c>
      <c r="W2254" s="3" t="str">
        <f>IFERROR(INDEX(Returns!A:A,MATCH(B2254,Returns!B:B,0)),"No")</f>
        <v>No</v>
      </c>
    </row>
    <row r="2255" spans="1:23" x14ac:dyDescent="0.2">
      <c r="A2255" s="1">
        <v>2254</v>
      </c>
      <c r="B2255" t="s">
        <v>7256</v>
      </c>
      <c r="C2255" s="2">
        <v>43006</v>
      </c>
      <c r="D2255" s="2">
        <v>43009</v>
      </c>
      <c r="E2255" s="1" t="s">
        <v>170</v>
      </c>
      <c r="F2255" s="1" t="s">
        <v>3017</v>
      </c>
      <c r="G2255" s="1" t="s">
        <v>3018</v>
      </c>
      <c r="H2255" s="1" t="s">
        <v>38</v>
      </c>
      <c r="I2255" s="1" t="s">
        <v>25</v>
      </c>
      <c r="J2255" s="1" t="s">
        <v>116</v>
      </c>
      <c r="K2255" s="1" t="s">
        <v>40</v>
      </c>
      <c r="L2255" s="1">
        <v>94110</v>
      </c>
      <c r="M2255" s="1" t="s">
        <v>41</v>
      </c>
      <c r="N2255" s="1" t="s">
        <v>1163</v>
      </c>
      <c r="O2255" s="1" t="s">
        <v>43</v>
      </c>
      <c r="P2255" s="1" t="s">
        <v>73</v>
      </c>
      <c r="Q2255" s="1" t="s">
        <v>1164</v>
      </c>
      <c r="R2255" s="1">
        <v>43.26</v>
      </c>
      <c r="S2255" s="1">
        <v>3</v>
      </c>
      <c r="T2255" s="1">
        <v>0</v>
      </c>
      <c r="U2255" s="1">
        <v>14.275799999999998</v>
      </c>
      <c r="V2255" s="3" t="str">
        <f>IF(M2255=People!$B$5,People!$A$5,IF(M2255=People!$B$4,People!$A$4,IF(M2255=People!$B$3,People!$A$3,IF(M2255=People!$B$2,People!$A$2,0))))</f>
        <v>Anna Andreadi</v>
      </c>
      <c r="W2255" s="3" t="str">
        <f>IFERROR(INDEX(Returns!A:A,MATCH(B2255,Returns!B:B,0)),"No")</f>
        <v>No</v>
      </c>
    </row>
    <row r="2256" spans="1:23" x14ac:dyDescent="0.2">
      <c r="A2256" s="1">
        <v>2255</v>
      </c>
      <c r="B2256" t="s">
        <v>7256</v>
      </c>
      <c r="C2256" s="2">
        <v>43006</v>
      </c>
      <c r="D2256" s="2">
        <v>43009</v>
      </c>
      <c r="E2256" s="1" t="s">
        <v>170</v>
      </c>
      <c r="F2256" s="1" t="s">
        <v>3017</v>
      </c>
      <c r="G2256" s="1" t="s">
        <v>3018</v>
      </c>
      <c r="H2256" s="1" t="s">
        <v>38</v>
      </c>
      <c r="I2256" s="1" t="s">
        <v>25</v>
      </c>
      <c r="J2256" s="1" t="s">
        <v>116</v>
      </c>
      <c r="K2256" s="1" t="s">
        <v>40</v>
      </c>
      <c r="L2256" s="1">
        <v>94110</v>
      </c>
      <c r="M2256" s="1" t="s">
        <v>41</v>
      </c>
      <c r="N2256" s="1" t="s">
        <v>3603</v>
      </c>
      <c r="O2256" s="1" t="s">
        <v>43</v>
      </c>
      <c r="P2256" s="1" t="s">
        <v>73</v>
      </c>
      <c r="Q2256" s="1" t="s">
        <v>3604</v>
      </c>
      <c r="R2256" s="1">
        <v>43.56</v>
      </c>
      <c r="S2256" s="1">
        <v>2</v>
      </c>
      <c r="T2256" s="1">
        <v>0</v>
      </c>
      <c r="U2256" s="1">
        <v>15.245999999999999</v>
      </c>
      <c r="V2256" s="3" t="str">
        <f>IF(M2256=People!$B$5,People!$A$5,IF(M2256=People!$B$4,People!$A$4,IF(M2256=People!$B$3,People!$A$3,IF(M2256=People!$B$2,People!$A$2,0))))</f>
        <v>Anna Andreadi</v>
      </c>
      <c r="W2256" s="3" t="str">
        <f>IFERROR(INDEX(Returns!A:A,MATCH(B2256,Returns!B:B,0)),"No")</f>
        <v>No</v>
      </c>
    </row>
    <row r="2257" spans="1:23" x14ac:dyDescent="0.2">
      <c r="A2257" s="1">
        <v>2256</v>
      </c>
      <c r="B2257" t="s">
        <v>7257</v>
      </c>
      <c r="C2257" s="2">
        <v>43360</v>
      </c>
      <c r="D2257" s="2">
        <v>43365</v>
      </c>
      <c r="E2257" s="1" t="s">
        <v>46</v>
      </c>
      <c r="F2257" s="1" t="s">
        <v>1175</v>
      </c>
      <c r="G2257" s="1" t="s">
        <v>1176</v>
      </c>
      <c r="H2257" s="1" t="s">
        <v>38</v>
      </c>
      <c r="I2257" s="1" t="s">
        <v>25</v>
      </c>
      <c r="J2257" s="1" t="s">
        <v>4135</v>
      </c>
      <c r="K2257" s="1" t="s">
        <v>4136</v>
      </c>
      <c r="L2257" s="1">
        <v>4401</v>
      </c>
      <c r="M2257" s="1" t="s">
        <v>135</v>
      </c>
      <c r="N2257" s="1" t="s">
        <v>4137</v>
      </c>
      <c r="O2257" s="1" t="s">
        <v>66</v>
      </c>
      <c r="P2257" s="1" t="s">
        <v>67</v>
      </c>
      <c r="Q2257" s="1" t="s">
        <v>4138</v>
      </c>
      <c r="R2257" s="1">
        <v>437.84999999999997</v>
      </c>
      <c r="S2257" s="1">
        <v>3</v>
      </c>
      <c r="T2257" s="1">
        <v>0</v>
      </c>
      <c r="U2257" s="1">
        <v>131.35499999999996</v>
      </c>
      <c r="V2257" s="3" t="str">
        <f>IF(M2257=People!$B$5,People!$A$5,IF(M2257=People!$B$4,People!$A$4,IF(M2257=People!$B$3,People!$A$3,IF(M2257=People!$B$2,People!$A$2,0))))</f>
        <v>Chuck Magee</v>
      </c>
      <c r="W2257" s="3" t="str">
        <f>IFERROR(INDEX(Returns!A:A,MATCH(B2257,Returns!B:B,0)),"No")</f>
        <v>No</v>
      </c>
    </row>
    <row r="2258" spans="1:23" x14ac:dyDescent="0.2">
      <c r="A2258" s="1">
        <v>2257</v>
      </c>
      <c r="B2258" t="s">
        <v>7257</v>
      </c>
      <c r="C2258" s="2">
        <v>43360</v>
      </c>
      <c r="D2258" s="2">
        <v>43365</v>
      </c>
      <c r="E2258" s="1" t="s">
        <v>46</v>
      </c>
      <c r="F2258" s="1" t="s">
        <v>1175</v>
      </c>
      <c r="G2258" s="1" t="s">
        <v>1176</v>
      </c>
      <c r="H2258" s="1" t="s">
        <v>38</v>
      </c>
      <c r="I2258" s="1" t="s">
        <v>25</v>
      </c>
      <c r="J2258" s="1" t="s">
        <v>4135</v>
      </c>
      <c r="K2258" s="1" t="s">
        <v>4136</v>
      </c>
      <c r="L2258" s="1">
        <v>4401</v>
      </c>
      <c r="M2258" s="1" t="s">
        <v>135</v>
      </c>
      <c r="N2258" s="1" t="s">
        <v>2802</v>
      </c>
      <c r="O2258" s="1" t="s">
        <v>30</v>
      </c>
      <c r="P2258" s="1" t="s">
        <v>60</v>
      </c>
      <c r="Q2258" s="1" t="s">
        <v>2803</v>
      </c>
      <c r="R2258" s="1">
        <v>109.48</v>
      </c>
      <c r="S2258" s="1">
        <v>2</v>
      </c>
      <c r="T2258" s="1">
        <v>0</v>
      </c>
      <c r="U2258" s="1">
        <v>33.938800000000001</v>
      </c>
      <c r="V2258" s="3" t="str">
        <f>IF(M2258=People!$B$5,People!$A$5,IF(M2258=People!$B$4,People!$A$4,IF(M2258=People!$B$3,People!$A$3,IF(M2258=People!$B$2,People!$A$2,0))))</f>
        <v>Chuck Magee</v>
      </c>
      <c r="W2258" s="3" t="str">
        <f>IFERROR(INDEX(Returns!A:A,MATCH(B2258,Returns!B:B,0)),"No")</f>
        <v>No</v>
      </c>
    </row>
    <row r="2259" spans="1:23" x14ac:dyDescent="0.2">
      <c r="A2259" s="1">
        <v>2258</v>
      </c>
      <c r="B2259" t="s">
        <v>7258</v>
      </c>
      <c r="C2259" s="2">
        <v>43632</v>
      </c>
      <c r="D2259" s="2">
        <v>43635</v>
      </c>
      <c r="E2259" s="1" t="s">
        <v>170</v>
      </c>
      <c r="F2259" s="1" t="s">
        <v>478</v>
      </c>
      <c r="G2259" s="1" t="s">
        <v>479</v>
      </c>
      <c r="H2259" s="1" t="s">
        <v>24</v>
      </c>
      <c r="I2259" s="1" t="s">
        <v>25</v>
      </c>
      <c r="J2259" s="1" t="s">
        <v>116</v>
      </c>
      <c r="K2259" s="1" t="s">
        <v>40</v>
      </c>
      <c r="L2259" s="1">
        <v>94122</v>
      </c>
      <c r="M2259" s="1" t="s">
        <v>41</v>
      </c>
      <c r="N2259" s="1" t="s">
        <v>1297</v>
      </c>
      <c r="O2259" s="1" t="s">
        <v>30</v>
      </c>
      <c r="P2259" s="1" t="s">
        <v>34</v>
      </c>
      <c r="Q2259" s="1" t="s">
        <v>1298</v>
      </c>
      <c r="R2259" s="1">
        <v>1212.96</v>
      </c>
      <c r="S2259" s="1">
        <v>7</v>
      </c>
      <c r="T2259" s="1">
        <v>0.2</v>
      </c>
      <c r="U2259" s="1">
        <v>90.97199999999998</v>
      </c>
      <c r="V2259" s="3" t="str">
        <f>IF(M2259=People!$B$5,People!$A$5,IF(M2259=People!$B$4,People!$A$4,IF(M2259=People!$B$3,People!$A$3,IF(M2259=People!$B$2,People!$A$2,0))))</f>
        <v>Anna Andreadi</v>
      </c>
      <c r="W2259" s="3" t="str">
        <f>IFERROR(INDEX(Returns!A:A,MATCH(B2259,Returns!B:B,0)),"No")</f>
        <v>No</v>
      </c>
    </row>
    <row r="2260" spans="1:23" x14ac:dyDescent="0.2">
      <c r="A2260" s="1">
        <v>2259</v>
      </c>
      <c r="B2260" t="s">
        <v>7258</v>
      </c>
      <c r="C2260" s="2">
        <v>43632</v>
      </c>
      <c r="D2260" s="2">
        <v>43635</v>
      </c>
      <c r="E2260" s="1" t="s">
        <v>170</v>
      </c>
      <c r="F2260" s="1" t="s">
        <v>478</v>
      </c>
      <c r="G2260" s="1" t="s">
        <v>479</v>
      </c>
      <c r="H2260" s="1" t="s">
        <v>24</v>
      </c>
      <c r="I2260" s="1" t="s">
        <v>25</v>
      </c>
      <c r="J2260" s="1" t="s">
        <v>116</v>
      </c>
      <c r="K2260" s="1" t="s">
        <v>40</v>
      </c>
      <c r="L2260" s="1">
        <v>94122</v>
      </c>
      <c r="M2260" s="1" t="s">
        <v>41</v>
      </c>
      <c r="N2260" s="1" t="s">
        <v>4139</v>
      </c>
      <c r="O2260" s="1" t="s">
        <v>43</v>
      </c>
      <c r="P2260" s="1" t="s">
        <v>84</v>
      </c>
      <c r="Q2260" s="1" t="s">
        <v>4140</v>
      </c>
      <c r="R2260" s="1">
        <v>18.54</v>
      </c>
      <c r="S2260" s="1">
        <v>2</v>
      </c>
      <c r="T2260" s="1">
        <v>0</v>
      </c>
      <c r="U2260" s="1">
        <v>8.7137999999999991</v>
      </c>
      <c r="V2260" s="3" t="str">
        <f>IF(M2260=People!$B$5,People!$A$5,IF(M2260=People!$B$4,People!$A$4,IF(M2260=People!$B$3,People!$A$3,IF(M2260=People!$B$2,People!$A$2,0))))</f>
        <v>Anna Andreadi</v>
      </c>
      <c r="W2260" s="3" t="str">
        <f>IFERROR(INDEX(Returns!A:A,MATCH(B2260,Returns!B:B,0)),"No")</f>
        <v>No</v>
      </c>
    </row>
    <row r="2261" spans="1:23" x14ac:dyDescent="0.2">
      <c r="A2261" s="1">
        <v>2260</v>
      </c>
      <c r="B2261" t="s">
        <v>7259</v>
      </c>
      <c r="C2261" s="2">
        <v>43047</v>
      </c>
      <c r="D2261" s="2">
        <v>43049</v>
      </c>
      <c r="E2261" s="1" t="s">
        <v>21</v>
      </c>
      <c r="F2261" s="1" t="s">
        <v>4141</v>
      </c>
      <c r="G2261" s="1" t="s">
        <v>4142</v>
      </c>
      <c r="H2261" s="1" t="s">
        <v>94</v>
      </c>
      <c r="I2261" s="1" t="s">
        <v>25</v>
      </c>
      <c r="J2261" s="1" t="s">
        <v>833</v>
      </c>
      <c r="K2261" s="1" t="s">
        <v>40</v>
      </c>
      <c r="L2261" s="1">
        <v>92024</v>
      </c>
      <c r="M2261" s="1" t="s">
        <v>41</v>
      </c>
      <c r="N2261" s="1" t="s">
        <v>2190</v>
      </c>
      <c r="O2261" s="1" t="s">
        <v>43</v>
      </c>
      <c r="P2261" s="1" t="s">
        <v>242</v>
      </c>
      <c r="Q2261" s="1" t="s">
        <v>2191</v>
      </c>
      <c r="R2261" s="1">
        <v>5</v>
      </c>
      <c r="S2261" s="1">
        <v>1</v>
      </c>
      <c r="T2261" s="1">
        <v>0</v>
      </c>
      <c r="U2261" s="1">
        <v>2.4</v>
      </c>
      <c r="V2261" s="3" t="str">
        <f>IF(M2261=People!$B$5,People!$A$5,IF(M2261=People!$B$4,People!$A$4,IF(M2261=People!$B$3,People!$A$3,IF(M2261=People!$B$2,People!$A$2,0))))</f>
        <v>Anna Andreadi</v>
      </c>
      <c r="W2261" s="3" t="str">
        <f>IFERROR(INDEX(Returns!A:A,MATCH(B2261,Returns!B:B,0)),"No")</f>
        <v>No</v>
      </c>
    </row>
    <row r="2262" spans="1:23" x14ac:dyDescent="0.2">
      <c r="A2262" s="1">
        <v>2261</v>
      </c>
      <c r="B2262" t="s">
        <v>7259</v>
      </c>
      <c r="C2262" s="2">
        <v>43047</v>
      </c>
      <c r="D2262" s="2">
        <v>43049</v>
      </c>
      <c r="E2262" s="1" t="s">
        <v>21</v>
      </c>
      <c r="F2262" s="1" t="s">
        <v>4141</v>
      </c>
      <c r="G2262" s="1" t="s">
        <v>4142</v>
      </c>
      <c r="H2262" s="1" t="s">
        <v>94</v>
      </c>
      <c r="I2262" s="1" t="s">
        <v>25</v>
      </c>
      <c r="J2262" s="1" t="s">
        <v>833</v>
      </c>
      <c r="K2262" s="1" t="s">
        <v>40</v>
      </c>
      <c r="L2262" s="1">
        <v>92024</v>
      </c>
      <c r="M2262" s="1" t="s">
        <v>41</v>
      </c>
      <c r="N2262" s="1" t="s">
        <v>2298</v>
      </c>
      <c r="O2262" s="1" t="s">
        <v>66</v>
      </c>
      <c r="P2262" s="1" t="s">
        <v>146</v>
      </c>
      <c r="Q2262" s="1" t="s">
        <v>2299</v>
      </c>
      <c r="R2262" s="1">
        <v>371.96999999999997</v>
      </c>
      <c r="S2262" s="1">
        <v>3</v>
      </c>
      <c r="T2262" s="1">
        <v>0</v>
      </c>
      <c r="U2262" s="1">
        <v>66.954599999999971</v>
      </c>
      <c r="V2262" s="3" t="str">
        <f>IF(M2262=People!$B$5,People!$A$5,IF(M2262=People!$B$4,People!$A$4,IF(M2262=People!$B$3,People!$A$3,IF(M2262=People!$B$2,People!$A$2,0))))</f>
        <v>Anna Andreadi</v>
      </c>
      <c r="W2262" s="3" t="str">
        <f>IFERROR(INDEX(Returns!A:A,MATCH(B2262,Returns!B:B,0)),"No")</f>
        <v>No</v>
      </c>
    </row>
    <row r="2263" spans="1:23" x14ac:dyDescent="0.2">
      <c r="A2263" s="1">
        <v>2262</v>
      </c>
      <c r="B2263" t="s">
        <v>7260</v>
      </c>
      <c r="C2263" s="2">
        <v>43087</v>
      </c>
      <c r="D2263" s="2">
        <v>43087</v>
      </c>
      <c r="E2263" s="1" t="s">
        <v>1126</v>
      </c>
      <c r="F2263" s="1" t="s">
        <v>4143</v>
      </c>
      <c r="G2263" s="1" t="s">
        <v>4144</v>
      </c>
      <c r="H2263" s="1" t="s">
        <v>24</v>
      </c>
      <c r="I2263" s="1" t="s">
        <v>25</v>
      </c>
      <c r="J2263" s="1" t="s">
        <v>239</v>
      </c>
      <c r="K2263" s="1" t="s">
        <v>240</v>
      </c>
      <c r="L2263" s="1">
        <v>10035</v>
      </c>
      <c r="M2263" s="1" t="s">
        <v>135</v>
      </c>
      <c r="N2263" s="1" t="s">
        <v>1927</v>
      </c>
      <c r="O2263" s="1" t="s">
        <v>66</v>
      </c>
      <c r="P2263" s="1" t="s">
        <v>146</v>
      </c>
      <c r="Q2263" s="1" t="s">
        <v>1928</v>
      </c>
      <c r="R2263" s="1">
        <v>166.24</v>
      </c>
      <c r="S2263" s="1">
        <v>1</v>
      </c>
      <c r="T2263" s="1">
        <v>0</v>
      </c>
      <c r="U2263" s="1">
        <v>24.936000000000007</v>
      </c>
      <c r="V2263" s="3" t="str">
        <f>IF(M2263=People!$B$5,People!$A$5,IF(M2263=People!$B$4,People!$A$4,IF(M2263=People!$B$3,People!$A$3,IF(M2263=People!$B$2,People!$A$2,0))))</f>
        <v>Chuck Magee</v>
      </c>
      <c r="W2263" s="3" t="str">
        <f>IFERROR(INDEX(Returns!A:A,MATCH(B2263,Returns!B:B,0)),"No")</f>
        <v>No</v>
      </c>
    </row>
    <row r="2264" spans="1:23" x14ac:dyDescent="0.2">
      <c r="A2264" s="1">
        <v>2263</v>
      </c>
      <c r="B2264" t="s">
        <v>7261</v>
      </c>
      <c r="C2264" s="2">
        <v>43502</v>
      </c>
      <c r="D2264" s="2">
        <v>43505</v>
      </c>
      <c r="E2264" s="1" t="s">
        <v>170</v>
      </c>
      <c r="F2264" s="1" t="s">
        <v>4145</v>
      </c>
      <c r="G2264" s="1" t="s">
        <v>4146</v>
      </c>
      <c r="H2264" s="1" t="s">
        <v>24</v>
      </c>
      <c r="I2264" s="1" t="s">
        <v>25</v>
      </c>
      <c r="J2264" s="1" t="s">
        <v>987</v>
      </c>
      <c r="K2264" s="1" t="s">
        <v>287</v>
      </c>
      <c r="L2264" s="1">
        <v>22204</v>
      </c>
      <c r="M2264" s="1" t="s">
        <v>28</v>
      </c>
      <c r="N2264" s="1" t="s">
        <v>1916</v>
      </c>
      <c r="O2264" s="1" t="s">
        <v>30</v>
      </c>
      <c r="P2264" s="1" t="s">
        <v>31</v>
      </c>
      <c r="Q2264" s="1" t="s">
        <v>1917</v>
      </c>
      <c r="R2264" s="1">
        <v>359.96999999999997</v>
      </c>
      <c r="S2264" s="1">
        <v>3</v>
      </c>
      <c r="T2264" s="1">
        <v>0</v>
      </c>
      <c r="U2264" s="1">
        <v>79.193399999999968</v>
      </c>
      <c r="V2264" s="3" t="str">
        <f>IF(M2264=People!$B$5,People!$A$5,IF(M2264=People!$B$4,People!$A$4,IF(M2264=People!$B$3,People!$A$3,IF(M2264=People!$B$2,People!$A$2,0))))</f>
        <v>Cassandra Brandow</v>
      </c>
      <c r="W2264" s="3" t="str">
        <f>IFERROR(INDEX(Returns!A:A,MATCH(B2264,Returns!B:B,0)),"No")</f>
        <v>No</v>
      </c>
    </row>
    <row r="2265" spans="1:23" x14ac:dyDescent="0.2">
      <c r="A2265" s="1">
        <v>2264</v>
      </c>
      <c r="B2265" t="s">
        <v>7262</v>
      </c>
      <c r="C2265" s="2">
        <v>43418</v>
      </c>
      <c r="D2265" s="2">
        <v>43420</v>
      </c>
      <c r="E2265" s="1" t="s">
        <v>21</v>
      </c>
      <c r="F2265" s="1" t="s">
        <v>1577</v>
      </c>
      <c r="G2265" s="1" t="s">
        <v>1578</v>
      </c>
      <c r="H2265" s="1" t="s">
        <v>24</v>
      </c>
      <c r="I2265" s="1" t="s">
        <v>25</v>
      </c>
      <c r="J2265" s="1" t="s">
        <v>1506</v>
      </c>
      <c r="K2265" s="1" t="s">
        <v>1111</v>
      </c>
      <c r="L2265" s="1">
        <v>30318</v>
      </c>
      <c r="M2265" s="1" t="s">
        <v>28</v>
      </c>
      <c r="N2265" s="1" t="s">
        <v>4147</v>
      </c>
      <c r="O2265" s="1" t="s">
        <v>66</v>
      </c>
      <c r="P2265" s="1" t="s">
        <v>146</v>
      </c>
      <c r="Q2265" s="1" t="s">
        <v>4148</v>
      </c>
      <c r="R2265" s="1">
        <v>499.98</v>
      </c>
      <c r="S2265" s="1">
        <v>2</v>
      </c>
      <c r="T2265" s="1">
        <v>0</v>
      </c>
      <c r="U2265" s="1">
        <v>114.99540000000002</v>
      </c>
      <c r="V2265" s="3" t="str">
        <f>IF(M2265=People!$B$5,People!$A$5,IF(M2265=People!$B$4,People!$A$4,IF(M2265=People!$B$3,People!$A$3,IF(M2265=People!$B$2,People!$A$2,0))))</f>
        <v>Cassandra Brandow</v>
      </c>
      <c r="W2265" s="3" t="str">
        <f>IFERROR(INDEX(Returns!A:A,MATCH(B2265,Returns!B:B,0)),"No")</f>
        <v>No</v>
      </c>
    </row>
    <row r="2266" spans="1:23" x14ac:dyDescent="0.2">
      <c r="A2266" s="1">
        <v>2265</v>
      </c>
      <c r="B2266" t="s">
        <v>7262</v>
      </c>
      <c r="C2266" s="2">
        <v>43418</v>
      </c>
      <c r="D2266" s="2">
        <v>43420</v>
      </c>
      <c r="E2266" s="1" t="s">
        <v>21</v>
      </c>
      <c r="F2266" s="1" t="s">
        <v>1577</v>
      </c>
      <c r="G2266" s="1" t="s">
        <v>1578</v>
      </c>
      <c r="H2266" s="1" t="s">
        <v>24</v>
      </c>
      <c r="I2266" s="1" t="s">
        <v>25</v>
      </c>
      <c r="J2266" s="1" t="s">
        <v>1506</v>
      </c>
      <c r="K2266" s="1" t="s">
        <v>1111</v>
      </c>
      <c r="L2266" s="1">
        <v>30318</v>
      </c>
      <c r="M2266" s="1" t="s">
        <v>28</v>
      </c>
      <c r="N2266" s="1" t="s">
        <v>802</v>
      </c>
      <c r="O2266" s="1" t="s">
        <v>43</v>
      </c>
      <c r="P2266" s="1" t="s">
        <v>84</v>
      </c>
      <c r="Q2266" s="1" t="s">
        <v>803</v>
      </c>
      <c r="R2266" s="1">
        <v>5.28</v>
      </c>
      <c r="S2266" s="1">
        <v>1</v>
      </c>
      <c r="T2266" s="1">
        <v>0</v>
      </c>
      <c r="U2266" s="1">
        <v>2.3759999999999999</v>
      </c>
      <c r="V2266" s="3" t="str">
        <f>IF(M2266=People!$B$5,People!$A$5,IF(M2266=People!$B$4,People!$A$4,IF(M2266=People!$B$3,People!$A$3,IF(M2266=People!$B$2,People!$A$2,0))))</f>
        <v>Cassandra Brandow</v>
      </c>
      <c r="W2266" s="3" t="str">
        <f>IFERROR(INDEX(Returns!A:A,MATCH(B2266,Returns!B:B,0)),"No")</f>
        <v>No</v>
      </c>
    </row>
    <row r="2267" spans="1:23" x14ac:dyDescent="0.2">
      <c r="A2267" s="1">
        <v>2266</v>
      </c>
      <c r="B2267" t="s">
        <v>7262</v>
      </c>
      <c r="C2267" s="2">
        <v>43418</v>
      </c>
      <c r="D2267" s="2">
        <v>43420</v>
      </c>
      <c r="E2267" s="1" t="s">
        <v>21</v>
      </c>
      <c r="F2267" s="1" t="s">
        <v>1577</v>
      </c>
      <c r="G2267" s="1" t="s">
        <v>1578</v>
      </c>
      <c r="H2267" s="1" t="s">
        <v>24</v>
      </c>
      <c r="I2267" s="1" t="s">
        <v>25</v>
      </c>
      <c r="J2267" s="1" t="s">
        <v>1506</v>
      </c>
      <c r="K2267" s="1" t="s">
        <v>1111</v>
      </c>
      <c r="L2267" s="1">
        <v>30318</v>
      </c>
      <c r="M2267" s="1" t="s">
        <v>28</v>
      </c>
      <c r="N2267" s="1" t="s">
        <v>2987</v>
      </c>
      <c r="O2267" s="1" t="s">
        <v>43</v>
      </c>
      <c r="P2267" s="1" t="s">
        <v>70</v>
      </c>
      <c r="Q2267" s="1" t="s">
        <v>2988</v>
      </c>
      <c r="R2267" s="1">
        <v>8.26</v>
      </c>
      <c r="S2267" s="1">
        <v>2</v>
      </c>
      <c r="T2267" s="1">
        <v>0</v>
      </c>
      <c r="U2267" s="1">
        <v>3.8822000000000001</v>
      </c>
      <c r="V2267" s="3" t="str">
        <f>IF(M2267=People!$B$5,People!$A$5,IF(M2267=People!$B$4,People!$A$4,IF(M2267=People!$B$3,People!$A$3,IF(M2267=People!$B$2,People!$A$2,0))))</f>
        <v>Cassandra Brandow</v>
      </c>
      <c r="W2267" s="3" t="str">
        <f>IFERROR(INDEX(Returns!A:A,MATCH(B2267,Returns!B:B,0)),"No")</f>
        <v>No</v>
      </c>
    </row>
    <row r="2268" spans="1:23" x14ac:dyDescent="0.2">
      <c r="A2268" s="1">
        <v>2267</v>
      </c>
      <c r="B2268" t="s">
        <v>7263</v>
      </c>
      <c r="C2268" s="2">
        <v>43750</v>
      </c>
      <c r="D2268" s="2">
        <v>43750</v>
      </c>
      <c r="E2268" s="1" t="s">
        <v>1126</v>
      </c>
      <c r="F2268" s="1" t="s">
        <v>4149</v>
      </c>
      <c r="G2268" s="1" t="s">
        <v>4150</v>
      </c>
      <c r="H2268" s="1" t="s">
        <v>94</v>
      </c>
      <c r="I2268" s="1" t="s">
        <v>25</v>
      </c>
      <c r="J2268" s="1" t="s">
        <v>647</v>
      </c>
      <c r="K2268" s="1" t="s">
        <v>82</v>
      </c>
      <c r="L2268" s="1">
        <v>28110</v>
      </c>
      <c r="M2268" s="1" t="s">
        <v>28</v>
      </c>
      <c r="N2268" s="1" t="s">
        <v>4151</v>
      </c>
      <c r="O2268" s="1" t="s">
        <v>43</v>
      </c>
      <c r="P2268" s="1" t="s">
        <v>84</v>
      </c>
      <c r="Q2268" s="1" t="s">
        <v>4152</v>
      </c>
      <c r="R2268" s="1">
        <v>7.9680000000000009</v>
      </c>
      <c r="S2268" s="1">
        <v>2</v>
      </c>
      <c r="T2268" s="1">
        <v>0.2</v>
      </c>
      <c r="U2268" s="1">
        <v>2.6892000000000005</v>
      </c>
      <c r="V2268" s="3" t="str">
        <f>IF(M2268=People!$B$5,People!$A$5,IF(M2268=People!$B$4,People!$A$4,IF(M2268=People!$B$3,People!$A$3,IF(M2268=People!$B$2,People!$A$2,0))))</f>
        <v>Cassandra Brandow</v>
      </c>
      <c r="W2268" s="3" t="str">
        <f>IFERROR(INDEX(Returns!A:A,MATCH(B2268,Returns!B:B,0)),"No")</f>
        <v>No</v>
      </c>
    </row>
    <row r="2269" spans="1:23" x14ac:dyDescent="0.2">
      <c r="A2269" s="1">
        <v>2268</v>
      </c>
      <c r="B2269" t="s">
        <v>7264</v>
      </c>
      <c r="C2269" s="2">
        <v>43725</v>
      </c>
      <c r="D2269" s="2">
        <v>43725</v>
      </c>
      <c r="E2269" s="1" t="s">
        <v>1126</v>
      </c>
      <c r="F2269" s="1" t="s">
        <v>4153</v>
      </c>
      <c r="G2269" s="1" t="s">
        <v>4154</v>
      </c>
      <c r="H2269" s="1" t="s">
        <v>24</v>
      </c>
      <c r="I2269" s="1" t="s">
        <v>25</v>
      </c>
      <c r="J2269" s="1" t="s">
        <v>88</v>
      </c>
      <c r="K2269" s="1" t="s">
        <v>89</v>
      </c>
      <c r="L2269" s="1">
        <v>98115</v>
      </c>
      <c r="M2269" s="1" t="s">
        <v>41</v>
      </c>
      <c r="N2269" s="1" t="s">
        <v>4155</v>
      </c>
      <c r="O2269" s="1" t="s">
        <v>43</v>
      </c>
      <c r="P2269" s="1" t="s">
        <v>84</v>
      </c>
      <c r="Q2269" s="1" t="s">
        <v>4156</v>
      </c>
      <c r="R2269" s="1">
        <v>12.96</v>
      </c>
      <c r="S2269" s="1">
        <v>2</v>
      </c>
      <c r="T2269" s="1">
        <v>0</v>
      </c>
      <c r="U2269" s="1">
        <v>6.3504000000000005</v>
      </c>
      <c r="V2269" s="3" t="str">
        <f>IF(M2269=People!$B$5,People!$A$5,IF(M2269=People!$B$4,People!$A$4,IF(M2269=People!$B$3,People!$A$3,IF(M2269=People!$B$2,People!$A$2,0))))</f>
        <v>Anna Andreadi</v>
      </c>
      <c r="W2269" s="3" t="str">
        <f>IFERROR(INDEX(Returns!A:A,MATCH(B2269,Returns!B:B,0)),"No")</f>
        <v>No</v>
      </c>
    </row>
    <row r="2270" spans="1:23" x14ac:dyDescent="0.2">
      <c r="A2270" s="1">
        <v>2269</v>
      </c>
      <c r="B2270" t="s">
        <v>7265</v>
      </c>
      <c r="C2270" s="2">
        <v>43819</v>
      </c>
      <c r="D2270" s="2">
        <v>43825</v>
      </c>
      <c r="E2270" s="1" t="s">
        <v>46</v>
      </c>
      <c r="F2270" s="1" t="s">
        <v>1186</v>
      </c>
      <c r="G2270" s="1" t="s">
        <v>1187</v>
      </c>
      <c r="H2270" s="1" t="s">
        <v>38</v>
      </c>
      <c r="I2270" s="1" t="s">
        <v>25</v>
      </c>
      <c r="J2270" s="1" t="s">
        <v>346</v>
      </c>
      <c r="K2270" s="1" t="s">
        <v>240</v>
      </c>
      <c r="L2270" s="1">
        <v>14609</v>
      </c>
      <c r="M2270" s="1" t="s">
        <v>135</v>
      </c>
      <c r="N2270" s="1" t="s">
        <v>4157</v>
      </c>
      <c r="O2270" s="1" t="s">
        <v>43</v>
      </c>
      <c r="P2270" s="1" t="s">
        <v>84</v>
      </c>
      <c r="Q2270" s="1" t="s">
        <v>4158</v>
      </c>
      <c r="R2270" s="1">
        <v>6.48</v>
      </c>
      <c r="S2270" s="1">
        <v>1</v>
      </c>
      <c r="T2270" s="1">
        <v>0</v>
      </c>
      <c r="U2270" s="1">
        <v>3.1104000000000003</v>
      </c>
      <c r="V2270" s="3" t="str">
        <f>IF(M2270=People!$B$5,People!$A$5,IF(M2270=People!$B$4,People!$A$4,IF(M2270=People!$B$3,People!$A$3,IF(M2270=People!$B$2,People!$A$2,0))))</f>
        <v>Chuck Magee</v>
      </c>
      <c r="W2270" s="3" t="str">
        <f>IFERROR(INDEX(Returns!A:A,MATCH(B2270,Returns!B:B,0)),"No")</f>
        <v>No</v>
      </c>
    </row>
    <row r="2271" spans="1:23" x14ac:dyDescent="0.2">
      <c r="A2271" s="1">
        <v>2270</v>
      </c>
      <c r="B2271" t="s">
        <v>7265</v>
      </c>
      <c r="C2271" s="2">
        <v>43819</v>
      </c>
      <c r="D2271" s="2">
        <v>43825</v>
      </c>
      <c r="E2271" s="1" t="s">
        <v>46</v>
      </c>
      <c r="F2271" s="1" t="s">
        <v>1186</v>
      </c>
      <c r="G2271" s="1" t="s">
        <v>1187</v>
      </c>
      <c r="H2271" s="1" t="s">
        <v>38</v>
      </c>
      <c r="I2271" s="1" t="s">
        <v>25</v>
      </c>
      <c r="J2271" s="1" t="s">
        <v>346</v>
      </c>
      <c r="K2271" s="1" t="s">
        <v>240</v>
      </c>
      <c r="L2271" s="1">
        <v>14609</v>
      </c>
      <c r="M2271" s="1" t="s">
        <v>135</v>
      </c>
      <c r="N2271" s="1" t="s">
        <v>209</v>
      </c>
      <c r="O2271" s="1" t="s">
        <v>43</v>
      </c>
      <c r="P2271" s="1" t="s">
        <v>70</v>
      </c>
      <c r="Q2271" s="1" t="s">
        <v>210</v>
      </c>
      <c r="R2271" s="1">
        <v>6.9840000000000009</v>
      </c>
      <c r="S2271" s="1">
        <v>1</v>
      </c>
      <c r="T2271" s="1">
        <v>0.2</v>
      </c>
      <c r="U2271" s="1">
        <v>2.3570999999999991</v>
      </c>
      <c r="V2271" s="3" t="str">
        <f>IF(M2271=People!$B$5,People!$A$5,IF(M2271=People!$B$4,People!$A$4,IF(M2271=People!$B$3,People!$A$3,IF(M2271=People!$B$2,People!$A$2,0))))</f>
        <v>Chuck Magee</v>
      </c>
      <c r="W2271" s="3" t="str">
        <f>IFERROR(INDEX(Returns!A:A,MATCH(B2271,Returns!B:B,0)),"No")</f>
        <v>No</v>
      </c>
    </row>
    <row r="2272" spans="1:23" x14ac:dyDescent="0.2">
      <c r="A2272" s="1">
        <v>2271</v>
      </c>
      <c r="B2272" t="s">
        <v>7266</v>
      </c>
      <c r="C2272" s="2">
        <v>43801</v>
      </c>
      <c r="D2272" s="2">
        <v>43806</v>
      </c>
      <c r="E2272" s="1" t="s">
        <v>46</v>
      </c>
      <c r="F2272" s="1" t="s">
        <v>1127</v>
      </c>
      <c r="G2272" s="1" t="s">
        <v>1128</v>
      </c>
      <c r="H2272" s="1" t="s">
        <v>38</v>
      </c>
      <c r="I2272" s="1" t="s">
        <v>25</v>
      </c>
      <c r="J2272" s="1" t="s">
        <v>1238</v>
      </c>
      <c r="K2272" s="1" t="s">
        <v>50</v>
      </c>
      <c r="L2272" s="1">
        <v>33180</v>
      </c>
      <c r="M2272" s="1" t="s">
        <v>28</v>
      </c>
      <c r="N2272" s="1" t="s">
        <v>1271</v>
      </c>
      <c r="O2272" s="1" t="s">
        <v>43</v>
      </c>
      <c r="P2272" s="1" t="s">
        <v>63</v>
      </c>
      <c r="Q2272" s="1" t="s">
        <v>1272</v>
      </c>
      <c r="R2272" s="1">
        <v>47.96</v>
      </c>
      <c r="S2272" s="1">
        <v>5</v>
      </c>
      <c r="T2272" s="1">
        <v>0.2</v>
      </c>
      <c r="U2272" s="1">
        <v>4.196499999999995</v>
      </c>
      <c r="V2272" s="3" t="str">
        <f>IF(M2272=People!$B$5,People!$A$5,IF(M2272=People!$B$4,People!$A$4,IF(M2272=People!$B$3,People!$A$3,IF(M2272=People!$B$2,People!$A$2,0))))</f>
        <v>Cassandra Brandow</v>
      </c>
      <c r="W2272" s="3" t="str">
        <f>IFERROR(INDEX(Returns!A:A,MATCH(B2272,Returns!B:B,0)),"No")</f>
        <v>No</v>
      </c>
    </row>
    <row r="2273" spans="1:23" x14ac:dyDescent="0.2">
      <c r="A2273" s="1">
        <v>2272</v>
      </c>
      <c r="B2273" t="s">
        <v>7267</v>
      </c>
      <c r="C2273" s="2">
        <v>42999</v>
      </c>
      <c r="D2273" s="2">
        <v>43005</v>
      </c>
      <c r="E2273" s="1" t="s">
        <v>46</v>
      </c>
      <c r="F2273" s="1" t="s">
        <v>613</v>
      </c>
      <c r="G2273" s="1" t="s">
        <v>614</v>
      </c>
      <c r="H2273" s="1" t="s">
        <v>24</v>
      </c>
      <c r="I2273" s="1" t="s">
        <v>25</v>
      </c>
      <c r="J2273" s="1" t="s">
        <v>88</v>
      </c>
      <c r="K2273" s="1" t="s">
        <v>89</v>
      </c>
      <c r="L2273" s="1">
        <v>98105</v>
      </c>
      <c r="M2273" s="1" t="s">
        <v>41</v>
      </c>
      <c r="N2273" s="1" t="s">
        <v>4159</v>
      </c>
      <c r="O2273" s="1" t="s">
        <v>43</v>
      </c>
      <c r="P2273" s="1" t="s">
        <v>55</v>
      </c>
      <c r="Q2273" s="1" t="s">
        <v>4160</v>
      </c>
      <c r="R2273" s="1">
        <v>199.74</v>
      </c>
      <c r="S2273" s="1">
        <v>6</v>
      </c>
      <c r="T2273" s="1">
        <v>0</v>
      </c>
      <c r="U2273" s="1">
        <v>47.937599999999996</v>
      </c>
      <c r="V2273" s="3" t="str">
        <f>IF(M2273=People!$B$5,People!$A$5,IF(M2273=People!$B$4,People!$A$4,IF(M2273=People!$B$3,People!$A$3,IF(M2273=People!$B$2,People!$A$2,0))))</f>
        <v>Anna Andreadi</v>
      </c>
      <c r="W2273" s="3" t="str">
        <f>IFERROR(INDEX(Returns!A:A,MATCH(B2273,Returns!B:B,0)),"No")</f>
        <v>No</v>
      </c>
    </row>
    <row r="2274" spans="1:23" x14ac:dyDescent="0.2">
      <c r="A2274" s="1">
        <v>2273</v>
      </c>
      <c r="B2274" t="s">
        <v>7268</v>
      </c>
      <c r="C2274" s="2">
        <v>42800</v>
      </c>
      <c r="D2274" s="2">
        <v>42805</v>
      </c>
      <c r="E2274" s="1" t="s">
        <v>46</v>
      </c>
      <c r="F2274" s="1" t="s">
        <v>1052</v>
      </c>
      <c r="G2274" s="1" t="s">
        <v>1053</v>
      </c>
      <c r="H2274" s="1" t="s">
        <v>24</v>
      </c>
      <c r="I2274" s="1" t="s">
        <v>25</v>
      </c>
      <c r="J2274" s="1" t="s">
        <v>116</v>
      </c>
      <c r="K2274" s="1" t="s">
        <v>40</v>
      </c>
      <c r="L2274" s="1">
        <v>94122</v>
      </c>
      <c r="M2274" s="1" t="s">
        <v>41</v>
      </c>
      <c r="N2274" s="1" t="s">
        <v>4161</v>
      </c>
      <c r="O2274" s="1" t="s">
        <v>30</v>
      </c>
      <c r="P2274" s="1" t="s">
        <v>60</v>
      </c>
      <c r="Q2274" s="1" t="s">
        <v>4162</v>
      </c>
      <c r="R2274" s="1">
        <v>435.26</v>
      </c>
      <c r="S2274" s="1">
        <v>7</v>
      </c>
      <c r="T2274" s="1">
        <v>0</v>
      </c>
      <c r="U2274" s="1">
        <v>95.757200000000012</v>
      </c>
      <c r="V2274" s="3" t="str">
        <f>IF(M2274=People!$B$5,People!$A$5,IF(M2274=People!$B$4,People!$A$4,IF(M2274=People!$B$3,People!$A$3,IF(M2274=People!$B$2,People!$A$2,0))))</f>
        <v>Anna Andreadi</v>
      </c>
      <c r="W2274" s="3" t="str">
        <f>IFERROR(INDEX(Returns!A:A,MATCH(B2274,Returns!B:B,0)),"No")</f>
        <v>No</v>
      </c>
    </row>
    <row r="2275" spans="1:23" x14ac:dyDescent="0.2">
      <c r="A2275" s="1">
        <v>2274</v>
      </c>
      <c r="B2275" t="s">
        <v>7268</v>
      </c>
      <c r="C2275" s="2">
        <v>42800</v>
      </c>
      <c r="D2275" s="2">
        <v>42805</v>
      </c>
      <c r="E2275" s="1" t="s">
        <v>46</v>
      </c>
      <c r="F2275" s="1" t="s">
        <v>1052</v>
      </c>
      <c r="G2275" s="1" t="s">
        <v>1053</v>
      </c>
      <c r="H2275" s="1" t="s">
        <v>24</v>
      </c>
      <c r="I2275" s="1" t="s">
        <v>25</v>
      </c>
      <c r="J2275" s="1" t="s">
        <v>116</v>
      </c>
      <c r="K2275" s="1" t="s">
        <v>40</v>
      </c>
      <c r="L2275" s="1">
        <v>94122</v>
      </c>
      <c r="M2275" s="1" t="s">
        <v>41</v>
      </c>
      <c r="N2275" s="1" t="s">
        <v>4163</v>
      </c>
      <c r="O2275" s="1" t="s">
        <v>66</v>
      </c>
      <c r="P2275" s="1" t="s">
        <v>1065</v>
      </c>
      <c r="Q2275" s="1" t="s">
        <v>4164</v>
      </c>
      <c r="R2275" s="1">
        <v>1119.9840000000002</v>
      </c>
      <c r="S2275" s="1">
        <v>2</v>
      </c>
      <c r="T2275" s="1">
        <v>0.2</v>
      </c>
      <c r="U2275" s="1">
        <v>377.99459999999993</v>
      </c>
      <c r="V2275" s="3" t="str">
        <f>IF(M2275=People!$B$5,People!$A$5,IF(M2275=People!$B$4,People!$A$4,IF(M2275=People!$B$3,People!$A$3,IF(M2275=People!$B$2,People!$A$2,0))))</f>
        <v>Anna Andreadi</v>
      </c>
      <c r="W2275" s="3" t="str">
        <f>IFERROR(INDEX(Returns!A:A,MATCH(B2275,Returns!B:B,0)),"No")</f>
        <v>No</v>
      </c>
    </row>
    <row r="2276" spans="1:23" x14ac:dyDescent="0.2">
      <c r="A2276" s="1">
        <v>2275</v>
      </c>
      <c r="B2276" t="s">
        <v>7269</v>
      </c>
      <c r="C2276" s="2">
        <v>42646</v>
      </c>
      <c r="D2276" s="2">
        <v>42651</v>
      </c>
      <c r="E2276" s="1" t="s">
        <v>21</v>
      </c>
      <c r="F2276" s="1" t="s">
        <v>1157</v>
      </c>
      <c r="G2276" s="1" t="s">
        <v>1158</v>
      </c>
      <c r="H2276" s="1" t="s">
        <v>38</v>
      </c>
      <c r="I2276" s="1" t="s">
        <v>25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4165</v>
      </c>
      <c r="O2276" s="1" t="s">
        <v>30</v>
      </c>
      <c r="P2276" s="1" t="s">
        <v>52</v>
      </c>
      <c r="Q2276" s="1" t="s">
        <v>4166</v>
      </c>
      <c r="R2276" s="1">
        <v>143.43199999999999</v>
      </c>
      <c r="S2276" s="1">
        <v>1</v>
      </c>
      <c r="T2276" s="1">
        <v>0.2</v>
      </c>
      <c r="U2276" s="1">
        <v>3.5857999999999848</v>
      </c>
      <c r="V2276" s="3" t="str">
        <f>IF(M2276=People!$B$5,People!$A$5,IF(M2276=People!$B$4,People!$A$4,IF(M2276=People!$B$3,People!$A$3,IF(M2276=People!$B$2,People!$A$2,0))))</f>
        <v>Anna Andreadi</v>
      </c>
      <c r="W2276" s="3" t="str">
        <f>IFERROR(INDEX(Returns!A:A,MATCH(B2276,Returns!B:B,0)),"No")</f>
        <v>No</v>
      </c>
    </row>
    <row r="2277" spans="1:23" x14ac:dyDescent="0.2">
      <c r="A2277" s="1">
        <v>2276</v>
      </c>
      <c r="B2277" t="s">
        <v>7269</v>
      </c>
      <c r="C2277" s="2">
        <v>42646</v>
      </c>
      <c r="D2277" s="2">
        <v>42651</v>
      </c>
      <c r="E2277" s="1" t="s">
        <v>21</v>
      </c>
      <c r="F2277" s="1" t="s">
        <v>1157</v>
      </c>
      <c r="G2277" s="1" t="s">
        <v>1158</v>
      </c>
      <c r="H2277" s="1" t="s">
        <v>38</v>
      </c>
      <c r="I2277" s="1" t="s">
        <v>25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136</v>
      </c>
      <c r="O2277" s="1" t="s">
        <v>30</v>
      </c>
      <c r="P2277" s="1" t="s">
        <v>34</v>
      </c>
      <c r="Q2277" s="1" t="s">
        <v>137</v>
      </c>
      <c r="R2277" s="1">
        <v>122.352</v>
      </c>
      <c r="S2277" s="1">
        <v>3</v>
      </c>
      <c r="T2277" s="1">
        <v>0.2</v>
      </c>
      <c r="U2277" s="1">
        <v>13.764599999999994</v>
      </c>
      <c r="V2277" s="3" t="str">
        <f>IF(M2277=People!$B$5,People!$A$5,IF(M2277=People!$B$4,People!$A$4,IF(M2277=People!$B$3,People!$A$3,IF(M2277=People!$B$2,People!$A$2,0))))</f>
        <v>Anna Andreadi</v>
      </c>
      <c r="W2277" s="3" t="str">
        <f>IFERROR(INDEX(Returns!A:A,MATCH(B2277,Returns!B:B,0)),"No")</f>
        <v>No</v>
      </c>
    </row>
    <row r="2278" spans="1:23" x14ac:dyDescent="0.2">
      <c r="A2278" s="1">
        <v>2277</v>
      </c>
      <c r="B2278" t="s">
        <v>7270</v>
      </c>
      <c r="C2278" s="2">
        <v>42548</v>
      </c>
      <c r="D2278" s="2">
        <v>42552</v>
      </c>
      <c r="E2278" s="1" t="s">
        <v>46</v>
      </c>
      <c r="F2278" s="1" t="s">
        <v>1601</v>
      </c>
      <c r="G2278" s="1" t="s">
        <v>1602</v>
      </c>
      <c r="H2278" s="1" t="s">
        <v>24</v>
      </c>
      <c r="I2278" s="1" t="s">
        <v>25</v>
      </c>
      <c r="J2278" s="1" t="s">
        <v>4167</v>
      </c>
      <c r="K2278" s="1" t="s">
        <v>1296</v>
      </c>
      <c r="L2278" s="1">
        <v>38671</v>
      </c>
      <c r="M2278" s="1" t="s">
        <v>28</v>
      </c>
      <c r="N2278" s="1" t="s">
        <v>2782</v>
      </c>
      <c r="O2278" s="1" t="s">
        <v>43</v>
      </c>
      <c r="P2278" s="1" t="s">
        <v>55</v>
      </c>
      <c r="Q2278" s="1" t="s">
        <v>2783</v>
      </c>
      <c r="R2278" s="1">
        <v>306.2</v>
      </c>
      <c r="S2278" s="1">
        <v>5</v>
      </c>
      <c r="T2278" s="1">
        <v>0</v>
      </c>
      <c r="U2278" s="1">
        <v>0</v>
      </c>
      <c r="V2278" s="3" t="str">
        <f>IF(M2278=People!$B$5,People!$A$5,IF(M2278=People!$B$4,People!$A$4,IF(M2278=People!$B$3,People!$A$3,IF(M2278=People!$B$2,People!$A$2,0))))</f>
        <v>Cassandra Brandow</v>
      </c>
      <c r="W2278" s="3" t="str">
        <f>IFERROR(INDEX(Returns!A:A,MATCH(B2278,Returns!B:B,0)),"No")</f>
        <v>No</v>
      </c>
    </row>
    <row r="2279" spans="1:23" x14ac:dyDescent="0.2">
      <c r="A2279" s="1">
        <v>2278</v>
      </c>
      <c r="B2279" t="s">
        <v>7270</v>
      </c>
      <c r="C2279" s="2">
        <v>42548</v>
      </c>
      <c r="D2279" s="2">
        <v>42552</v>
      </c>
      <c r="E2279" s="1" t="s">
        <v>46</v>
      </c>
      <c r="F2279" s="1" t="s">
        <v>1601</v>
      </c>
      <c r="G2279" s="1" t="s">
        <v>1602</v>
      </c>
      <c r="H2279" s="1" t="s">
        <v>24</v>
      </c>
      <c r="I2279" s="1" t="s">
        <v>25</v>
      </c>
      <c r="J2279" s="1" t="s">
        <v>4167</v>
      </c>
      <c r="K2279" s="1" t="s">
        <v>1296</v>
      </c>
      <c r="L2279" s="1">
        <v>38671</v>
      </c>
      <c r="M2279" s="1" t="s">
        <v>28</v>
      </c>
      <c r="N2279" s="1" t="s">
        <v>3166</v>
      </c>
      <c r="O2279" s="1" t="s">
        <v>30</v>
      </c>
      <c r="P2279" s="1" t="s">
        <v>52</v>
      </c>
      <c r="Q2279" s="1" t="s">
        <v>2741</v>
      </c>
      <c r="R2279" s="1">
        <v>85.98</v>
      </c>
      <c r="S2279" s="1">
        <v>1</v>
      </c>
      <c r="T2279" s="1">
        <v>0</v>
      </c>
      <c r="U2279" s="1">
        <v>22.354800000000004</v>
      </c>
      <c r="V2279" s="3" t="str">
        <f>IF(M2279=People!$B$5,People!$A$5,IF(M2279=People!$B$4,People!$A$4,IF(M2279=People!$B$3,People!$A$3,IF(M2279=People!$B$2,People!$A$2,0))))</f>
        <v>Cassandra Brandow</v>
      </c>
      <c r="W2279" s="3" t="str">
        <f>IFERROR(INDEX(Returns!A:A,MATCH(B2279,Returns!B:B,0)),"No")</f>
        <v>No</v>
      </c>
    </row>
    <row r="2280" spans="1:23" x14ac:dyDescent="0.2">
      <c r="A2280" s="1">
        <v>2279</v>
      </c>
      <c r="B2280" t="s">
        <v>7270</v>
      </c>
      <c r="C2280" s="2">
        <v>42548</v>
      </c>
      <c r="D2280" s="2">
        <v>42552</v>
      </c>
      <c r="E2280" s="1" t="s">
        <v>46</v>
      </c>
      <c r="F2280" s="1" t="s">
        <v>1601</v>
      </c>
      <c r="G2280" s="1" t="s">
        <v>1602</v>
      </c>
      <c r="H2280" s="1" t="s">
        <v>24</v>
      </c>
      <c r="I2280" s="1" t="s">
        <v>25</v>
      </c>
      <c r="J2280" s="1" t="s">
        <v>4167</v>
      </c>
      <c r="K2280" s="1" t="s">
        <v>1296</v>
      </c>
      <c r="L2280" s="1">
        <v>38671</v>
      </c>
      <c r="M2280" s="1" t="s">
        <v>28</v>
      </c>
      <c r="N2280" s="1" t="s">
        <v>752</v>
      </c>
      <c r="O2280" s="1" t="s">
        <v>66</v>
      </c>
      <c r="P2280" s="1" t="s">
        <v>146</v>
      </c>
      <c r="Q2280" s="1" t="s">
        <v>753</v>
      </c>
      <c r="R2280" s="1">
        <v>223.96</v>
      </c>
      <c r="S2280" s="1">
        <v>4</v>
      </c>
      <c r="T2280" s="1">
        <v>0</v>
      </c>
      <c r="U2280" s="1">
        <v>53.750400000000013</v>
      </c>
      <c r="V2280" s="3" t="str">
        <f>IF(M2280=People!$B$5,People!$A$5,IF(M2280=People!$B$4,People!$A$4,IF(M2280=People!$B$3,People!$A$3,IF(M2280=People!$B$2,People!$A$2,0))))</f>
        <v>Cassandra Brandow</v>
      </c>
      <c r="W2280" s="3" t="str">
        <f>IFERROR(INDEX(Returns!A:A,MATCH(B2280,Returns!B:B,0)),"No")</f>
        <v>No</v>
      </c>
    </row>
    <row r="2281" spans="1:23" x14ac:dyDescent="0.2">
      <c r="A2281" s="1">
        <v>2280</v>
      </c>
      <c r="B2281" t="s">
        <v>7271</v>
      </c>
      <c r="C2281" s="2">
        <v>43768</v>
      </c>
      <c r="D2281" s="2">
        <v>43771</v>
      </c>
      <c r="E2281" s="1" t="s">
        <v>170</v>
      </c>
      <c r="F2281" s="1" t="s">
        <v>4168</v>
      </c>
      <c r="G2281" s="1" t="s">
        <v>4169</v>
      </c>
      <c r="H2281" s="1" t="s">
        <v>24</v>
      </c>
      <c r="I2281" s="1" t="s">
        <v>25</v>
      </c>
      <c r="J2281" s="1" t="s">
        <v>88</v>
      </c>
      <c r="K2281" s="1" t="s">
        <v>89</v>
      </c>
      <c r="L2281" s="1">
        <v>98115</v>
      </c>
      <c r="M2281" s="1" t="s">
        <v>41</v>
      </c>
      <c r="N2281" s="1" t="s">
        <v>3936</v>
      </c>
      <c r="O2281" s="1" t="s">
        <v>30</v>
      </c>
      <c r="P2281" s="1" t="s">
        <v>34</v>
      </c>
      <c r="Q2281" s="1" t="s">
        <v>3937</v>
      </c>
      <c r="R2281" s="1">
        <v>97.567999999999998</v>
      </c>
      <c r="S2281" s="1">
        <v>2</v>
      </c>
      <c r="T2281" s="1">
        <v>0.2</v>
      </c>
      <c r="U2281" s="1">
        <v>-6.0980000000000025</v>
      </c>
      <c r="V2281" s="3" t="str">
        <f>IF(M2281=People!$B$5,People!$A$5,IF(M2281=People!$B$4,People!$A$4,IF(M2281=People!$B$3,People!$A$3,IF(M2281=People!$B$2,People!$A$2,0))))</f>
        <v>Anna Andreadi</v>
      </c>
      <c r="W2281" s="3" t="str">
        <f>IFERROR(INDEX(Returns!A:A,MATCH(B2281,Returns!B:B,0)),"No")</f>
        <v>No</v>
      </c>
    </row>
    <row r="2282" spans="1:23" x14ac:dyDescent="0.2">
      <c r="A2282" s="1">
        <v>2281</v>
      </c>
      <c r="B2282" t="s">
        <v>7271</v>
      </c>
      <c r="C2282" s="2">
        <v>43768</v>
      </c>
      <c r="D2282" s="2">
        <v>43771</v>
      </c>
      <c r="E2282" s="1" t="s">
        <v>170</v>
      </c>
      <c r="F2282" s="1" t="s">
        <v>4168</v>
      </c>
      <c r="G2282" s="1" t="s">
        <v>4169</v>
      </c>
      <c r="H2282" s="1" t="s">
        <v>24</v>
      </c>
      <c r="I2282" s="1" t="s">
        <v>25</v>
      </c>
      <c r="J2282" s="1" t="s">
        <v>88</v>
      </c>
      <c r="K2282" s="1" t="s">
        <v>89</v>
      </c>
      <c r="L2282" s="1">
        <v>98115</v>
      </c>
      <c r="M2282" s="1" t="s">
        <v>41</v>
      </c>
      <c r="N2282" s="1" t="s">
        <v>3215</v>
      </c>
      <c r="O2282" s="1" t="s">
        <v>30</v>
      </c>
      <c r="P2282" s="1" t="s">
        <v>34</v>
      </c>
      <c r="Q2282" s="1" t="s">
        <v>3216</v>
      </c>
      <c r="R2282" s="1">
        <v>614.27200000000005</v>
      </c>
      <c r="S2282" s="1">
        <v>8</v>
      </c>
      <c r="T2282" s="1">
        <v>0.2</v>
      </c>
      <c r="U2282" s="1">
        <v>-23.03520000000006</v>
      </c>
      <c r="V2282" s="3" t="str">
        <f>IF(M2282=People!$B$5,People!$A$5,IF(M2282=People!$B$4,People!$A$4,IF(M2282=People!$B$3,People!$A$3,IF(M2282=People!$B$2,People!$A$2,0))))</f>
        <v>Anna Andreadi</v>
      </c>
      <c r="W2282" s="3" t="str">
        <f>IFERROR(INDEX(Returns!A:A,MATCH(B2282,Returns!B:B,0)),"No")</f>
        <v>No</v>
      </c>
    </row>
    <row r="2283" spans="1:23" x14ac:dyDescent="0.2">
      <c r="A2283" s="1">
        <v>2282</v>
      </c>
      <c r="B2283" t="s">
        <v>7271</v>
      </c>
      <c r="C2283" s="2">
        <v>43768</v>
      </c>
      <c r="D2283" s="2">
        <v>43771</v>
      </c>
      <c r="E2283" s="1" t="s">
        <v>170</v>
      </c>
      <c r="F2283" s="1" t="s">
        <v>4168</v>
      </c>
      <c r="G2283" s="1" t="s">
        <v>4169</v>
      </c>
      <c r="H2283" s="1" t="s">
        <v>24</v>
      </c>
      <c r="I2283" s="1" t="s">
        <v>25</v>
      </c>
      <c r="J2283" s="1" t="s">
        <v>88</v>
      </c>
      <c r="K2283" s="1" t="s">
        <v>89</v>
      </c>
      <c r="L2283" s="1">
        <v>98115</v>
      </c>
      <c r="M2283" s="1" t="s">
        <v>41</v>
      </c>
      <c r="N2283" s="1" t="s">
        <v>2914</v>
      </c>
      <c r="O2283" s="1" t="s">
        <v>30</v>
      </c>
      <c r="P2283" s="1" t="s">
        <v>31</v>
      </c>
      <c r="Q2283" s="1" t="s">
        <v>2915</v>
      </c>
      <c r="R2283" s="1">
        <v>199.98</v>
      </c>
      <c r="S2283" s="1">
        <v>2</v>
      </c>
      <c r="T2283" s="1">
        <v>0</v>
      </c>
      <c r="U2283" s="1">
        <v>37.996199999999988</v>
      </c>
      <c r="V2283" s="3" t="str">
        <f>IF(M2283=People!$B$5,People!$A$5,IF(M2283=People!$B$4,People!$A$4,IF(M2283=People!$B$3,People!$A$3,IF(M2283=People!$B$2,People!$A$2,0))))</f>
        <v>Anna Andreadi</v>
      </c>
      <c r="W2283" s="3" t="str">
        <f>IFERROR(INDEX(Returns!A:A,MATCH(B2283,Returns!B:B,0)),"No")</f>
        <v>No</v>
      </c>
    </row>
    <row r="2284" spans="1:23" x14ac:dyDescent="0.2">
      <c r="A2284" s="1">
        <v>2283</v>
      </c>
      <c r="B2284" t="s">
        <v>7272</v>
      </c>
      <c r="C2284" s="2">
        <v>43346</v>
      </c>
      <c r="D2284" s="2">
        <v>43348</v>
      </c>
      <c r="E2284" s="1" t="s">
        <v>170</v>
      </c>
      <c r="F2284" s="1" t="s">
        <v>3597</v>
      </c>
      <c r="G2284" s="1" t="s">
        <v>3598</v>
      </c>
      <c r="H2284" s="1" t="s">
        <v>38</v>
      </c>
      <c r="I2284" s="1" t="s">
        <v>25</v>
      </c>
      <c r="J2284" s="1" t="s">
        <v>3059</v>
      </c>
      <c r="K2284" s="1" t="s">
        <v>658</v>
      </c>
      <c r="L2284" s="1">
        <v>6457</v>
      </c>
      <c r="M2284" s="1" t="s">
        <v>135</v>
      </c>
      <c r="N2284" s="1" t="s">
        <v>1107</v>
      </c>
      <c r="O2284" s="1" t="s">
        <v>43</v>
      </c>
      <c r="P2284" s="1" t="s">
        <v>84</v>
      </c>
      <c r="Q2284" s="1" t="s">
        <v>1108</v>
      </c>
      <c r="R2284" s="1">
        <v>48.16</v>
      </c>
      <c r="S2284" s="1">
        <v>7</v>
      </c>
      <c r="T2284" s="1">
        <v>0</v>
      </c>
      <c r="U2284" s="1">
        <v>22.153599999999997</v>
      </c>
      <c r="V2284" s="3" t="str">
        <f>IF(M2284=People!$B$5,People!$A$5,IF(M2284=People!$B$4,People!$A$4,IF(M2284=People!$B$3,People!$A$3,IF(M2284=People!$B$2,People!$A$2,0))))</f>
        <v>Chuck Magee</v>
      </c>
      <c r="W2284" s="3" t="str">
        <f>IFERROR(INDEX(Returns!A:A,MATCH(B2284,Returns!B:B,0)),"No")</f>
        <v>No</v>
      </c>
    </row>
    <row r="2285" spans="1:23" x14ac:dyDescent="0.2">
      <c r="A2285" s="1">
        <v>2284</v>
      </c>
      <c r="B2285" t="s">
        <v>7273</v>
      </c>
      <c r="C2285" s="2">
        <v>42799</v>
      </c>
      <c r="D2285" s="2">
        <v>42803</v>
      </c>
      <c r="E2285" s="1" t="s">
        <v>46</v>
      </c>
      <c r="F2285" s="1" t="s">
        <v>1673</v>
      </c>
      <c r="G2285" s="1" t="s">
        <v>1674</v>
      </c>
      <c r="H2285" s="1" t="s">
        <v>24</v>
      </c>
      <c r="I2285" s="1" t="s">
        <v>25</v>
      </c>
      <c r="J2285" s="1" t="s">
        <v>4170</v>
      </c>
      <c r="K2285" s="1" t="s">
        <v>228</v>
      </c>
      <c r="L2285" s="1">
        <v>47362</v>
      </c>
      <c r="M2285" s="1" t="s">
        <v>97</v>
      </c>
      <c r="N2285" s="1" t="s">
        <v>674</v>
      </c>
      <c r="O2285" s="1" t="s">
        <v>66</v>
      </c>
      <c r="P2285" s="1" t="s">
        <v>67</v>
      </c>
      <c r="Q2285" s="1" t="s">
        <v>675</v>
      </c>
      <c r="R2285" s="1">
        <v>23.92</v>
      </c>
      <c r="S2285" s="1">
        <v>2</v>
      </c>
      <c r="T2285" s="1">
        <v>0</v>
      </c>
      <c r="U2285" s="1">
        <v>6.6976000000000013</v>
      </c>
      <c r="V2285" s="3" t="str">
        <f>IF(M2285=People!$B$5,People!$A$5,IF(M2285=People!$B$4,People!$A$4,IF(M2285=People!$B$3,People!$A$3,IF(M2285=People!$B$2,People!$A$2,0))))</f>
        <v>Kelly Williams</v>
      </c>
      <c r="W2285" s="3" t="str">
        <f>IFERROR(INDEX(Returns!A:A,MATCH(B2285,Returns!B:B,0)),"No")</f>
        <v>No</v>
      </c>
    </row>
    <row r="2286" spans="1:23" x14ac:dyDescent="0.2">
      <c r="A2286" s="1">
        <v>2285</v>
      </c>
      <c r="B2286" t="s">
        <v>7273</v>
      </c>
      <c r="C2286" s="2">
        <v>42799</v>
      </c>
      <c r="D2286" s="2">
        <v>42803</v>
      </c>
      <c r="E2286" s="1" t="s">
        <v>46</v>
      </c>
      <c r="F2286" s="1" t="s">
        <v>1673</v>
      </c>
      <c r="G2286" s="1" t="s">
        <v>1674</v>
      </c>
      <c r="H2286" s="1" t="s">
        <v>24</v>
      </c>
      <c r="I2286" s="1" t="s">
        <v>25</v>
      </c>
      <c r="J2286" s="1" t="s">
        <v>4170</v>
      </c>
      <c r="K2286" s="1" t="s">
        <v>228</v>
      </c>
      <c r="L2286" s="1">
        <v>47362</v>
      </c>
      <c r="M2286" s="1" t="s">
        <v>97</v>
      </c>
      <c r="N2286" s="1" t="s">
        <v>4171</v>
      </c>
      <c r="O2286" s="1" t="s">
        <v>43</v>
      </c>
      <c r="P2286" s="1" t="s">
        <v>73</v>
      </c>
      <c r="Q2286" s="1" t="s">
        <v>1246</v>
      </c>
      <c r="R2286" s="1">
        <v>60.69</v>
      </c>
      <c r="S2286" s="1">
        <v>7</v>
      </c>
      <c r="T2286" s="1">
        <v>0</v>
      </c>
      <c r="U2286" s="1">
        <v>16.386300000000002</v>
      </c>
      <c r="V2286" s="3" t="str">
        <f>IF(M2286=People!$B$5,People!$A$5,IF(M2286=People!$B$4,People!$A$4,IF(M2286=People!$B$3,People!$A$3,IF(M2286=People!$B$2,People!$A$2,0))))</f>
        <v>Kelly Williams</v>
      </c>
      <c r="W2286" s="3" t="str">
        <f>IFERROR(INDEX(Returns!A:A,MATCH(B2286,Returns!B:B,0)),"No")</f>
        <v>No</v>
      </c>
    </row>
    <row r="2287" spans="1:23" x14ac:dyDescent="0.2">
      <c r="A2287" s="1">
        <v>2286</v>
      </c>
      <c r="B2287" t="s">
        <v>7274</v>
      </c>
      <c r="C2287" s="2">
        <v>43225</v>
      </c>
      <c r="D2287" s="2">
        <v>43228</v>
      </c>
      <c r="E2287" s="1" t="s">
        <v>170</v>
      </c>
      <c r="F2287" s="1" t="s">
        <v>4172</v>
      </c>
      <c r="G2287" s="1" t="s">
        <v>4173</v>
      </c>
      <c r="H2287" s="1" t="s">
        <v>38</v>
      </c>
      <c r="I2287" s="1" t="s">
        <v>25</v>
      </c>
      <c r="J2287" s="1" t="s">
        <v>1037</v>
      </c>
      <c r="K2287" s="1" t="s">
        <v>300</v>
      </c>
      <c r="L2287" s="1">
        <v>37130</v>
      </c>
      <c r="M2287" s="1" t="s">
        <v>28</v>
      </c>
      <c r="N2287" s="1" t="s">
        <v>4174</v>
      </c>
      <c r="O2287" s="1" t="s">
        <v>43</v>
      </c>
      <c r="P2287" s="1" t="s">
        <v>84</v>
      </c>
      <c r="Q2287" s="1" t="s">
        <v>4175</v>
      </c>
      <c r="R2287" s="1">
        <v>14.352000000000002</v>
      </c>
      <c r="S2287" s="1">
        <v>3</v>
      </c>
      <c r="T2287" s="1">
        <v>0.2</v>
      </c>
      <c r="U2287" s="1">
        <v>5.2026000000000003</v>
      </c>
      <c r="V2287" s="3" t="str">
        <f>IF(M2287=People!$B$5,People!$A$5,IF(M2287=People!$B$4,People!$A$4,IF(M2287=People!$B$3,People!$A$3,IF(M2287=People!$B$2,People!$A$2,0))))</f>
        <v>Cassandra Brandow</v>
      </c>
      <c r="W2287" s="3" t="str">
        <f>IFERROR(INDEX(Returns!A:A,MATCH(B2287,Returns!B:B,0)),"No")</f>
        <v>No</v>
      </c>
    </row>
    <row r="2288" spans="1:23" x14ac:dyDescent="0.2">
      <c r="A2288" s="1">
        <v>2287</v>
      </c>
      <c r="B2288" t="s">
        <v>7275</v>
      </c>
      <c r="C2288" s="2">
        <v>43786</v>
      </c>
      <c r="D2288" s="2">
        <v>43792</v>
      </c>
      <c r="E2288" s="1" t="s">
        <v>46</v>
      </c>
      <c r="F2288" s="1" t="s">
        <v>2729</v>
      </c>
      <c r="G2288" s="1" t="s">
        <v>2730</v>
      </c>
      <c r="H2288" s="1" t="s">
        <v>24</v>
      </c>
      <c r="I2288" s="1" t="s">
        <v>25</v>
      </c>
      <c r="J2288" s="1" t="s">
        <v>1704</v>
      </c>
      <c r="K2288" s="1" t="s">
        <v>287</v>
      </c>
      <c r="L2288" s="1">
        <v>24153</v>
      </c>
      <c r="M2288" s="1" t="s">
        <v>28</v>
      </c>
      <c r="N2288" s="1" t="s">
        <v>4176</v>
      </c>
      <c r="O2288" s="1" t="s">
        <v>43</v>
      </c>
      <c r="P2288" s="1" t="s">
        <v>73</v>
      </c>
      <c r="Q2288" s="1" t="s">
        <v>4177</v>
      </c>
      <c r="R2288" s="1">
        <v>35.04</v>
      </c>
      <c r="S2288" s="1">
        <v>2</v>
      </c>
      <c r="T2288" s="1">
        <v>0</v>
      </c>
      <c r="U2288" s="1">
        <v>12.263999999999999</v>
      </c>
      <c r="V2288" s="3" t="str">
        <f>IF(M2288=People!$B$5,People!$A$5,IF(M2288=People!$B$4,People!$A$4,IF(M2288=People!$B$3,People!$A$3,IF(M2288=People!$B$2,People!$A$2,0))))</f>
        <v>Cassandra Brandow</v>
      </c>
      <c r="W2288" s="3" t="str">
        <f>IFERROR(INDEX(Returns!A:A,MATCH(B2288,Returns!B:B,0)),"No")</f>
        <v>No</v>
      </c>
    </row>
    <row r="2289" spans="1:23" x14ac:dyDescent="0.2">
      <c r="A2289" s="1">
        <v>2288</v>
      </c>
      <c r="B2289" t="s">
        <v>7276</v>
      </c>
      <c r="C2289" s="2">
        <v>43617</v>
      </c>
      <c r="D2289" s="2">
        <v>43621</v>
      </c>
      <c r="E2289" s="1" t="s">
        <v>21</v>
      </c>
      <c r="F2289" s="1" t="s">
        <v>898</v>
      </c>
      <c r="G2289" s="1" t="s">
        <v>899</v>
      </c>
      <c r="H2289" s="1" t="s">
        <v>38</v>
      </c>
      <c r="I2289" s="1" t="s">
        <v>25</v>
      </c>
      <c r="J2289" s="1" t="s">
        <v>2397</v>
      </c>
      <c r="K2289" s="1" t="s">
        <v>440</v>
      </c>
      <c r="L2289" s="1">
        <v>43615</v>
      </c>
      <c r="M2289" s="1" t="s">
        <v>135</v>
      </c>
      <c r="N2289" s="1" t="s">
        <v>4178</v>
      </c>
      <c r="O2289" s="1" t="s">
        <v>43</v>
      </c>
      <c r="P2289" s="1" t="s">
        <v>73</v>
      </c>
      <c r="Q2289" s="1" t="s">
        <v>4179</v>
      </c>
      <c r="R2289" s="1">
        <v>17.480000000000004</v>
      </c>
      <c r="S2289" s="1">
        <v>5</v>
      </c>
      <c r="T2289" s="1">
        <v>0.2</v>
      </c>
      <c r="U2289" s="1">
        <v>1.3109999999999999</v>
      </c>
      <c r="V2289" s="3" t="str">
        <f>IF(M2289=People!$B$5,People!$A$5,IF(M2289=People!$B$4,People!$A$4,IF(M2289=People!$B$3,People!$A$3,IF(M2289=People!$B$2,People!$A$2,0))))</f>
        <v>Chuck Magee</v>
      </c>
      <c r="W2289" s="3" t="str">
        <f>IFERROR(INDEX(Returns!A:A,MATCH(B2289,Returns!B:B,0)),"No")</f>
        <v>No</v>
      </c>
    </row>
    <row r="2290" spans="1:23" x14ac:dyDescent="0.2">
      <c r="A2290" s="1">
        <v>2289</v>
      </c>
      <c r="B2290" t="s">
        <v>7277</v>
      </c>
      <c r="C2290" s="2">
        <v>43626</v>
      </c>
      <c r="D2290" s="2">
        <v>43629</v>
      </c>
      <c r="E2290" s="1" t="s">
        <v>170</v>
      </c>
      <c r="F2290" s="1" t="s">
        <v>3991</v>
      </c>
      <c r="G2290" s="1" t="s">
        <v>3992</v>
      </c>
      <c r="H2290" s="1" t="s">
        <v>24</v>
      </c>
      <c r="I2290" s="1" t="s">
        <v>25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2737</v>
      </c>
      <c r="O2290" s="1" t="s">
        <v>43</v>
      </c>
      <c r="P2290" s="1" t="s">
        <v>63</v>
      </c>
      <c r="Q2290" s="1" t="s">
        <v>2738</v>
      </c>
      <c r="R2290" s="1">
        <v>16.399999999999999</v>
      </c>
      <c r="S2290" s="1">
        <v>5</v>
      </c>
      <c r="T2290" s="1">
        <v>0</v>
      </c>
      <c r="U2290" s="1">
        <v>4.7559999999999985</v>
      </c>
      <c r="V2290" s="3" t="str">
        <f>IF(M2290=People!$B$5,People!$A$5,IF(M2290=People!$B$4,People!$A$4,IF(M2290=People!$B$3,People!$A$3,IF(M2290=People!$B$2,People!$A$2,0))))</f>
        <v>Anna Andreadi</v>
      </c>
      <c r="W2290" s="3" t="str">
        <f>IFERROR(INDEX(Returns!A:A,MATCH(B2290,Returns!B:B,0)),"No")</f>
        <v>No</v>
      </c>
    </row>
    <row r="2291" spans="1:23" x14ac:dyDescent="0.2">
      <c r="A2291" s="1">
        <v>2290</v>
      </c>
      <c r="B2291" t="s">
        <v>7278</v>
      </c>
      <c r="C2291" s="2">
        <v>43473</v>
      </c>
      <c r="D2291" s="2">
        <v>43476</v>
      </c>
      <c r="E2291" s="1" t="s">
        <v>170</v>
      </c>
      <c r="F2291" s="1" t="s">
        <v>4180</v>
      </c>
      <c r="G2291" s="1" t="s">
        <v>4181</v>
      </c>
      <c r="H2291" s="1" t="s">
        <v>38</v>
      </c>
      <c r="I2291" s="1" t="s">
        <v>25</v>
      </c>
      <c r="J2291" s="1" t="s">
        <v>88</v>
      </c>
      <c r="K2291" s="1" t="s">
        <v>89</v>
      </c>
      <c r="L2291" s="1">
        <v>98115</v>
      </c>
      <c r="M2291" s="1" t="s">
        <v>41</v>
      </c>
      <c r="N2291" s="1" t="s">
        <v>4182</v>
      </c>
      <c r="O2291" s="1" t="s">
        <v>30</v>
      </c>
      <c r="P2291" s="1" t="s">
        <v>52</v>
      </c>
      <c r="Q2291" s="1" t="s">
        <v>4183</v>
      </c>
      <c r="R2291" s="1">
        <v>892.98</v>
      </c>
      <c r="S2291" s="1">
        <v>2</v>
      </c>
      <c r="T2291" s="1">
        <v>0</v>
      </c>
      <c r="U2291" s="1">
        <v>80.368200000000002</v>
      </c>
      <c r="V2291" s="3" t="str">
        <f>IF(M2291=People!$B$5,People!$A$5,IF(M2291=People!$B$4,People!$A$4,IF(M2291=People!$B$3,People!$A$3,IF(M2291=People!$B$2,People!$A$2,0))))</f>
        <v>Anna Andreadi</v>
      </c>
      <c r="W2291" s="3" t="str">
        <f>IFERROR(INDEX(Returns!A:A,MATCH(B2291,Returns!B:B,0)),"No")</f>
        <v>No</v>
      </c>
    </row>
    <row r="2292" spans="1:23" x14ac:dyDescent="0.2">
      <c r="A2292" s="1">
        <v>2291</v>
      </c>
      <c r="B2292" t="s">
        <v>6015</v>
      </c>
      <c r="C2292" s="2">
        <v>42845</v>
      </c>
      <c r="D2292" s="2">
        <v>42850</v>
      </c>
      <c r="E2292" s="1" t="s">
        <v>46</v>
      </c>
      <c r="F2292" s="1" t="s">
        <v>2631</v>
      </c>
      <c r="G2292" s="1" t="s">
        <v>2632</v>
      </c>
      <c r="H2292" s="1" t="s">
        <v>38</v>
      </c>
      <c r="I2292" s="1" t="s">
        <v>25</v>
      </c>
      <c r="J2292" s="1" t="s">
        <v>439</v>
      </c>
      <c r="K2292" s="1" t="s">
        <v>1111</v>
      </c>
      <c r="L2292" s="1">
        <v>31907</v>
      </c>
      <c r="M2292" s="1" t="s">
        <v>28</v>
      </c>
      <c r="N2292" s="1" t="s">
        <v>2201</v>
      </c>
      <c r="O2292" s="1" t="s">
        <v>66</v>
      </c>
      <c r="P2292" s="1" t="s">
        <v>67</v>
      </c>
      <c r="Q2292" s="1" t="s">
        <v>2202</v>
      </c>
      <c r="R2292" s="1">
        <v>287.96999999999997</v>
      </c>
      <c r="S2292" s="1">
        <v>3</v>
      </c>
      <c r="T2292" s="1">
        <v>0</v>
      </c>
      <c r="U2292" s="1">
        <v>77.751899999999992</v>
      </c>
      <c r="V2292" s="3" t="str">
        <f>IF(M2292=People!$B$5,People!$A$5,IF(M2292=People!$B$4,People!$A$4,IF(M2292=People!$B$3,People!$A$3,IF(M2292=People!$B$2,People!$A$2,0))))</f>
        <v>Cassandra Brandow</v>
      </c>
      <c r="W2292" s="3" t="str">
        <f>IFERROR(INDEX(Returns!A:A,MATCH(B2292,Returns!B:B,0)),"No")</f>
        <v>Yes</v>
      </c>
    </row>
    <row r="2293" spans="1:23" x14ac:dyDescent="0.2">
      <c r="A2293" s="1">
        <v>2292</v>
      </c>
      <c r="B2293" t="s">
        <v>6015</v>
      </c>
      <c r="C2293" s="2">
        <v>42845</v>
      </c>
      <c r="D2293" s="2">
        <v>42850</v>
      </c>
      <c r="E2293" s="1" t="s">
        <v>46</v>
      </c>
      <c r="F2293" s="1" t="s">
        <v>2631</v>
      </c>
      <c r="G2293" s="1" t="s">
        <v>2632</v>
      </c>
      <c r="H2293" s="1" t="s">
        <v>38</v>
      </c>
      <c r="I2293" s="1" t="s">
        <v>25</v>
      </c>
      <c r="J2293" s="1" t="s">
        <v>439</v>
      </c>
      <c r="K2293" s="1" t="s">
        <v>1111</v>
      </c>
      <c r="L2293" s="1">
        <v>31907</v>
      </c>
      <c r="M2293" s="1" t="s">
        <v>28</v>
      </c>
      <c r="N2293" s="1" t="s">
        <v>3476</v>
      </c>
      <c r="O2293" s="1" t="s">
        <v>30</v>
      </c>
      <c r="P2293" s="1" t="s">
        <v>60</v>
      </c>
      <c r="Q2293" s="1" t="s">
        <v>3477</v>
      </c>
      <c r="R2293" s="1">
        <v>595.38</v>
      </c>
      <c r="S2293" s="1">
        <v>6</v>
      </c>
      <c r="T2293" s="1">
        <v>0</v>
      </c>
      <c r="U2293" s="1">
        <v>297.69</v>
      </c>
      <c r="V2293" s="3" t="str">
        <f>IF(M2293=People!$B$5,People!$A$5,IF(M2293=People!$B$4,People!$A$4,IF(M2293=People!$B$3,People!$A$3,IF(M2293=People!$B$2,People!$A$2,0))))</f>
        <v>Cassandra Brandow</v>
      </c>
      <c r="W2293" s="3" t="str">
        <f>IFERROR(INDEX(Returns!A:A,MATCH(B2293,Returns!B:B,0)),"No")</f>
        <v>Yes</v>
      </c>
    </row>
    <row r="2294" spans="1:23" x14ac:dyDescent="0.2">
      <c r="A2294" s="1">
        <v>2293</v>
      </c>
      <c r="B2294" t="s">
        <v>6015</v>
      </c>
      <c r="C2294" s="2">
        <v>42845</v>
      </c>
      <c r="D2294" s="2">
        <v>42850</v>
      </c>
      <c r="E2294" s="1" t="s">
        <v>46</v>
      </c>
      <c r="F2294" s="1" t="s">
        <v>2631</v>
      </c>
      <c r="G2294" s="1" t="s">
        <v>2632</v>
      </c>
      <c r="H2294" s="1" t="s">
        <v>38</v>
      </c>
      <c r="I2294" s="1" t="s">
        <v>25</v>
      </c>
      <c r="J2294" s="1" t="s">
        <v>439</v>
      </c>
      <c r="K2294" s="1" t="s">
        <v>1111</v>
      </c>
      <c r="L2294" s="1">
        <v>31907</v>
      </c>
      <c r="M2294" s="1" t="s">
        <v>28</v>
      </c>
      <c r="N2294" s="1" t="s">
        <v>2563</v>
      </c>
      <c r="O2294" s="1" t="s">
        <v>43</v>
      </c>
      <c r="P2294" s="1" t="s">
        <v>84</v>
      </c>
      <c r="Q2294" s="1" t="s">
        <v>2564</v>
      </c>
      <c r="R2294" s="1">
        <v>12.96</v>
      </c>
      <c r="S2294" s="1">
        <v>2</v>
      </c>
      <c r="T2294" s="1">
        <v>0</v>
      </c>
      <c r="U2294" s="1">
        <v>6.2208000000000006</v>
      </c>
      <c r="V2294" s="3" t="str">
        <f>IF(M2294=People!$B$5,People!$A$5,IF(M2294=People!$B$4,People!$A$4,IF(M2294=People!$B$3,People!$A$3,IF(M2294=People!$B$2,People!$A$2,0))))</f>
        <v>Cassandra Brandow</v>
      </c>
      <c r="W2294" s="3" t="str">
        <f>IFERROR(INDEX(Returns!A:A,MATCH(B2294,Returns!B:B,0)),"No")</f>
        <v>Yes</v>
      </c>
    </row>
    <row r="2295" spans="1:23" x14ac:dyDescent="0.2">
      <c r="A2295" s="1">
        <v>2294</v>
      </c>
      <c r="B2295" t="s">
        <v>7279</v>
      </c>
      <c r="C2295" s="2">
        <v>43040</v>
      </c>
      <c r="D2295" s="2">
        <v>43045</v>
      </c>
      <c r="E2295" s="1" t="s">
        <v>46</v>
      </c>
      <c r="F2295" s="1" t="s">
        <v>2997</v>
      </c>
      <c r="G2295" s="1" t="s">
        <v>2998</v>
      </c>
      <c r="H2295" s="1" t="s">
        <v>38</v>
      </c>
      <c r="I2295" s="1" t="s">
        <v>25</v>
      </c>
      <c r="J2295" s="1" t="s">
        <v>239</v>
      </c>
      <c r="K2295" s="1" t="s">
        <v>240</v>
      </c>
      <c r="L2295" s="1">
        <v>10009</v>
      </c>
      <c r="M2295" s="1" t="s">
        <v>135</v>
      </c>
      <c r="N2295" s="1" t="s">
        <v>1671</v>
      </c>
      <c r="O2295" s="1" t="s">
        <v>66</v>
      </c>
      <c r="P2295" s="1" t="s">
        <v>67</v>
      </c>
      <c r="Q2295" s="1" t="s">
        <v>1672</v>
      </c>
      <c r="R2295" s="1">
        <v>4.95</v>
      </c>
      <c r="S2295" s="1">
        <v>1</v>
      </c>
      <c r="T2295" s="1">
        <v>0</v>
      </c>
      <c r="U2295" s="1">
        <v>1.3365</v>
      </c>
      <c r="V2295" s="3" t="str">
        <f>IF(M2295=People!$B$5,People!$A$5,IF(M2295=People!$B$4,People!$A$4,IF(M2295=People!$B$3,People!$A$3,IF(M2295=People!$B$2,People!$A$2,0))))</f>
        <v>Chuck Magee</v>
      </c>
      <c r="W2295" s="3" t="str">
        <f>IFERROR(INDEX(Returns!A:A,MATCH(B2295,Returns!B:B,0)),"No")</f>
        <v>No</v>
      </c>
    </row>
    <row r="2296" spans="1:23" x14ac:dyDescent="0.2">
      <c r="A2296" s="1">
        <v>2295</v>
      </c>
      <c r="B2296" t="s">
        <v>7280</v>
      </c>
      <c r="C2296" s="2">
        <v>43822</v>
      </c>
      <c r="D2296" s="2">
        <v>43826</v>
      </c>
      <c r="E2296" s="1" t="s">
        <v>46</v>
      </c>
      <c r="F2296" s="1" t="s">
        <v>3597</v>
      </c>
      <c r="G2296" s="1" t="s">
        <v>3598</v>
      </c>
      <c r="H2296" s="1" t="s">
        <v>38</v>
      </c>
      <c r="I2296" s="1" t="s">
        <v>25</v>
      </c>
      <c r="J2296" s="1" t="s">
        <v>3059</v>
      </c>
      <c r="K2296" s="1" t="s">
        <v>658</v>
      </c>
      <c r="L2296" s="1">
        <v>6457</v>
      </c>
      <c r="M2296" s="1" t="s">
        <v>135</v>
      </c>
      <c r="N2296" s="1" t="s">
        <v>303</v>
      </c>
      <c r="O2296" s="1" t="s">
        <v>30</v>
      </c>
      <c r="P2296" s="1" t="s">
        <v>60</v>
      </c>
      <c r="Q2296" s="1" t="s">
        <v>304</v>
      </c>
      <c r="R2296" s="1">
        <v>181.95</v>
      </c>
      <c r="S2296" s="1">
        <v>3</v>
      </c>
      <c r="T2296" s="1">
        <v>0</v>
      </c>
      <c r="U2296" s="1">
        <v>38.209499999999998</v>
      </c>
      <c r="V2296" s="3" t="str">
        <f>IF(M2296=People!$B$5,People!$A$5,IF(M2296=People!$B$4,People!$A$4,IF(M2296=People!$B$3,People!$A$3,IF(M2296=People!$B$2,People!$A$2,0))))</f>
        <v>Chuck Magee</v>
      </c>
      <c r="W2296" s="3" t="str">
        <f>IFERROR(INDEX(Returns!A:A,MATCH(B2296,Returns!B:B,0)),"No")</f>
        <v>No</v>
      </c>
    </row>
    <row r="2297" spans="1:23" x14ac:dyDescent="0.2">
      <c r="A2297" s="1">
        <v>2296</v>
      </c>
      <c r="B2297" t="s">
        <v>7281</v>
      </c>
      <c r="C2297" s="2">
        <v>43040</v>
      </c>
      <c r="D2297" s="2">
        <v>43044</v>
      </c>
      <c r="E2297" s="1" t="s">
        <v>46</v>
      </c>
      <c r="F2297" s="1" t="s">
        <v>780</v>
      </c>
      <c r="G2297" s="1" t="s">
        <v>781</v>
      </c>
      <c r="H2297" s="1" t="s">
        <v>24</v>
      </c>
      <c r="I2297" s="1" t="s">
        <v>25</v>
      </c>
      <c r="J2297" s="1" t="s">
        <v>239</v>
      </c>
      <c r="K2297" s="1" t="s">
        <v>240</v>
      </c>
      <c r="L2297" s="1">
        <v>10011</v>
      </c>
      <c r="M2297" s="1" t="s">
        <v>135</v>
      </c>
      <c r="N2297" s="1" t="s">
        <v>3037</v>
      </c>
      <c r="O2297" s="1" t="s">
        <v>43</v>
      </c>
      <c r="P2297" s="1" t="s">
        <v>84</v>
      </c>
      <c r="Q2297" s="1" t="s">
        <v>3038</v>
      </c>
      <c r="R2297" s="1">
        <v>13.52</v>
      </c>
      <c r="S2297" s="1">
        <v>4</v>
      </c>
      <c r="T2297" s="1">
        <v>0</v>
      </c>
      <c r="U2297" s="1">
        <v>6.219199999999999</v>
      </c>
      <c r="V2297" s="3" t="str">
        <f>IF(M2297=People!$B$5,People!$A$5,IF(M2297=People!$B$4,People!$A$4,IF(M2297=People!$B$3,People!$A$3,IF(M2297=People!$B$2,People!$A$2,0))))</f>
        <v>Chuck Magee</v>
      </c>
      <c r="W2297" s="3" t="str">
        <f>IFERROR(INDEX(Returns!A:A,MATCH(B2297,Returns!B:B,0)),"No")</f>
        <v>No</v>
      </c>
    </row>
    <row r="2298" spans="1:23" x14ac:dyDescent="0.2">
      <c r="A2298" s="1">
        <v>2297</v>
      </c>
      <c r="B2298" t="s">
        <v>7281</v>
      </c>
      <c r="C2298" s="2">
        <v>43040</v>
      </c>
      <c r="D2298" s="2">
        <v>43044</v>
      </c>
      <c r="E2298" s="1" t="s">
        <v>46</v>
      </c>
      <c r="F2298" s="1" t="s">
        <v>780</v>
      </c>
      <c r="G2298" s="1" t="s">
        <v>781</v>
      </c>
      <c r="H2298" s="1" t="s">
        <v>24</v>
      </c>
      <c r="I2298" s="1" t="s">
        <v>25</v>
      </c>
      <c r="J2298" s="1" t="s">
        <v>239</v>
      </c>
      <c r="K2298" s="1" t="s">
        <v>240</v>
      </c>
      <c r="L2298" s="1">
        <v>10011</v>
      </c>
      <c r="M2298" s="1" t="s">
        <v>135</v>
      </c>
      <c r="N2298" s="1" t="s">
        <v>2277</v>
      </c>
      <c r="O2298" s="1" t="s">
        <v>30</v>
      </c>
      <c r="P2298" s="1" t="s">
        <v>60</v>
      </c>
      <c r="Q2298" s="1" t="s">
        <v>2278</v>
      </c>
      <c r="R2298" s="1">
        <v>259.7</v>
      </c>
      <c r="S2298" s="1">
        <v>5</v>
      </c>
      <c r="T2298" s="1">
        <v>0</v>
      </c>
      <c r="U2298" s="1">
        <v>106.477</v>
      </c>
      <c r="V2298" s="3" t="str">
        <f>IF(M2298=People!$B$5,People!$A$5,IF(M2298=People!$B$4,People!$A$4,IF(M2298=People!$B$3,People!$A$3,IF(M2298=People!$B$2,People!$A$2,0))))</f>
        <v>Chuck Magee</v>
      </c>
      <c r="W2298" s="3" t="str">
        <f>IFERROR(INDEX(Returns!A:A,MATCH(B2298,Returns!B:B,0)),"No")</f>
        <v>No</v>
      </c>
    </row>
    <row r="2299" spans="1:23" x14ac:dyDescent="0.2">
      <c r="A2299" s="1">
        <v>2298</v>
      </c>
      <c r="B2299" t="s">
        <v>7281</v>
      </c>
      <c r="C2299" s="2">
        <v>43040</v>
      </c>
      <c r="D2299" s="2">
        <v>43044</v>
      </c>
      <c r="E2299" s="1" t="s">
        <v>46</v>
      </c>
      <c r="F2299" s="1" t="s">
        <v>780</v>
      </c>
      <c r="G2299" s="1" t="s">
        <v>781</v>
      </c>
      <c r="H2299" s="1" t="s">
        <v>24</v>
      </c>
      <c r="I2299" s="1" t="s">
        <v>25</v>
      </c>
      <c r="J2299" s="1" t="s">
        <v>239</v>
      </c>
      <c r="K2299" s="1" t="s">
        <v>240</v>
      </c>
      <c r="L2299" s="1">
        <v>10011</v>
      </c>
      <c r="M2299" s="1" t="s">
        <v>135</v>
      </c>
      <c r="N2299" s="1" t="s">
        <v>4184</v>
      </c>
      <c r="O2299" s="1" t="s">
        <v>66</v>
      </c>
      <c r="P2299" s="1" t="s">
        <v>67</v>
      </c>
      <c r="Q2299" s="1" t="s">
        <v>4185</v>
      </c>
      <c r="R2299" s="1">
        <v>42.95</v>
      </c>
      <c r="S2299" s="1">
        <v>1</v>
      </c>
      <c r="T2299" s="1">
        <v>0</v>
      </c>
      <c r="U2299" s="1">
        <v>1.2884999999999991</v>
      </c>
      <c r="V2299" s="3" t="str">
        <f>IF(M2299=People!$B$5,People!$A$5,IF(M2299=People!$B$4,People!$A$4,IF(M2299=People!$B$3,People!$A$3,IF(M2299=People!$B$2,People!$A$2,0))))</f>
        <v>Chuck Magee</v>
      </c>
      <c r="W2299" s="3" t="str">
        <f>IFERROR(INDEX(Returns!A:A,MATCH(B2299,Returns!B:B,0)),"No")</f>
        <v>No</v>
      </c>
    </row>
    <row r="2300" spans="1:23" x14ac:dyDescent="0.2">
      <c r="A2300" s="1">
        <v>2299</v>
      </c>
      <c r="B2300" t="s">
        <v>7281</v>
      </c>
      <c r="C2300" s="2">
        <v>43040</v>
      </c>
      <c r="D2300" s="2">
        <v>43044</v>
      </c>
      <c r="E2300" s="1" t="s">
        <v>46</v>
      </c>
      <c r="F2300" s="1" t="s">
        <v>780</v>
      </c>
      <c r="G2300" s="1" t="s">
        <v>781</v>
      </c>
      <c r="H2300" s="1" t="s">
        <v>24</v>
      </c>
      <c r="I2300" s="1" t="s">
        <v>25</v>
      </c>
      <c r="J2300" s="1" t="s">
        <v>239</v>
      </c>
      <c r="K2300" s="1" t="s">
        <v>240</v>
      </c>
      <c r="L2300" s="1">
        <v>10011</v>
      </c>
      <c r="M2300" s="1" t="s">
        <v>135</v>
      </c>
      <c r="N2300" s="1" t="s">
        <v>2167</v>
      </c>
      <c r="O2300" s="1" t="s">
        <v>66</v>
      </c>
      <c r="P2300" s="1" t="s">
        <v>146</v>
      </c>
      <c r="Q2300" s="1" t="s">
        <v>2168</v>
      </c>
      <c r="R2300" s="1">
        <v>1399.93</v>
      </c>
      <c r="S2300" s="1">
        <v>7</v>
      </c>
      <c r="T2300" s="1">
        <v>0</v>
      </c>
      <c r="U2300" s="1">
        <v>601.96990000000005</v>
      </c>
      <c r="V2300" s="3" t="str">
        <f>IF(M2300=People!$B$5,People!$A$5,IF(M2300=People!$B$4,People!$A$4,IF(M2300=People!$B$3,People!$A$3,IF(M2300=People!$B$2,People!$A$2,0))))</f>
        <v>Chuck Magee</v>
      </c>
      <c r="W2300" s="3" t="str">
        <f>IFERROR(INDEX(Returns!A:A,MATCH(B2300,Returns!B:B,0)),"No")</f>
        <v>No</v>
      </c>
    </row>
    <row r="2301" spans="1:23" x14ac:dyDescent="0.2">
      <c r="A2301" s="1">
        <v>2300</v>
      </c>
      <c r="B2301" t="s">
        <v>7281</v>
      </c>
      <c r="C2301" s="2">
        <v>43040</v>
      </c>
      <c r="D2301" s="2">
        <v>43044</v>
      </c>
      <c r="E2301" s="1" t="s">
        <v>46</v>
      </c>
      <c r="F2301" s="1" t="s">
        <v>780</v>
      </c>
      <c r="G2301" s="1" t="s">
        <v>781</v>
      </c>
      <c r="H2301" s="1" t="s">
        <v>24</v>
      </c>
      <c r="I2301" s="1" t="s">
        <v>25</v>
      </c>
      <c r="J2301" s="1" t="s">
        <v>239</v>
      </c>
      <c r="K2301" s="1" t="s">
        <v>240</v>
      </c>
      <c r="L2301" s="1">
        <v>10011</v>
      </c>
      <c r="M2301" s="1" t="s">
        <v>135</v>
      </c>
      <c r="N2301" s="1" t="s">
        <v>1605</v>
      </c>
      <c r="O2301" s="1" t="s">
        <v>66</v>
      </c>
      <c r="P2301" s="1" t="s">
        <v>67</v>
      </c>
      <c r="Q2301" s="1" t="s">
        <v>1606</v>
      </c>
      <c r="R2301" s="1">
        <v>503.96</v>
      </c>
      <c r="S2301" s="1">
        <v>4</v>
      </c>
      <c r="T2301" s="1">
        <v>0</v>
      </c>
      <c r="U2301" s="1">
        <v>125.99000000000001</v>
      </c>
      <c r="V2301" s="3" t="str">
        <f>IF(M2301=People!$B$5,People!$A$5,IF(M2301=People!$B$4,People!$A$4,IF(M2301=People!$B$3,People!$A$3,IF(M2301=People!$B$2,People!$A$2,0))))</f>
        <v>Chuck Magee</v>
      </c>
      <c r="W2301" s="3" t="str">
        <f>IFERROR(INDEX(Returns!A:A,MATCH(B2301,Returns!B:B,0)),"No")</f>
        <v>No</v>
      </c>
    </row>
    <row r="2302" spans="1:23" x14ac:dyDescent="0.2">
      <c r="A2302" s="1">
        <v>2301</v>
      </c>
      <c r="B2302" t="s">
        <v>7282</v>
      </c>
      <c r="C2302" s="2">
        <v>42688</v>
      </c>
      <c r="D2302" s="2">
        <v>42692</v>
      </c>
      <c r="E2302" s="1" t="s">
        <v>46</v>
      </c>
      <c r="F2302" s="1" t="s">
        <v>1099</v>
      </c>
      <c r="G2302" s="1" t="s">
        <v>1100</v>
      </c>
      <c r="H2302" s="1" t="s">
        <v>24</v>
      </c>
      <c r="I2302" s="1" t="s">
        <v>25</v>
      </c>
      <c r="J2302" s="1" t="s">
        <v>4186</v>
      </c>
      <c r="K2302" s="1" t="s">
        <v>214</v>
      </c>
      <c r="L2302" s="1">
        <v>48640</v>
      </c>
      <c r="M2302" s="1" t="s">
        <v>97</v>
      </c>
      <c r="N2302" s="1" t="s">
        <v>100</v>
      </c>
      <c r="O2302" s="1" t="s">
        <v>43</v>
      </c>
      <c r="P2302" s="1" t="s">
        <v>70</v>
      </c>
      <c r="Q2302" s="1" t="s">
        <v>101</v>
      </c>
      <c r="R2302" s="1">
        <v>12.72</v>
      </c>
      <c r="S2302" s="1">
        <v>3</v>
      </c>
      <c r="T2302" s="1">
        <v>0</v>
      </c>
      <c r="U2302" s="1">
        <v>6.36</v>
      </c>
      <c r="V2302" s="3" t="str">
        <f>IF(M2302=People!$B$5,People!$A$5,IF(M2302=People!$B$4,People!$A$4,IF(M2302=People!$B$3,People!$A$3,IF(M2302=People!$B$2,People!$A$2,0))))</f>
        <v>Kelly Williams</v>
      </c>
      <c r="W2302" s="3" t="str">
        <f>IFERROR(INDEX(Returns!A:A,MATCH(B2302,Returns!B:B,0)),"No")</f>
        <v>No</v>
      </c>
    </row>
    <row r="2303" spans="1:23" x14ac:dyDescent="0.2">
      <c r="A2303" s="1">
        <v>2302</v>
      </c>
      <c r="B2303" t="s">
        <v>7282</v>
      </c>
      <c r="C2303" s="2">
        <v>42688</v>
      </c>
      <c r="D2303" s="2">
        <v>42692</v>
      </c>
      <c r="E2303" s="1" t="s">
        <v>46</v>
      </c>
      <c r="F2303" s="1" t="s">
        <v>1099</v>
      </c>
      <c r="G2303" s="1" t="s">
        <v>1100</v>
      </c>
      <c r="H2303" s="1" t="s">
        <v>24</v>
      </c>
      <c r="I2303" s="1" t="s">
        <v>25</v>
      </c>
      <c r="J2303" s="1" t="s">
        <v>4186</v>
      </c>
      <c r="K2303" s="1" t="s">
        <v>214</v>
      </c>
      <c r="L2303" s="1">
        <v>48640</v>
      </c>
      <c r="M2303" s="1" t="s">
        <v>97</v>
      </c>
      <c r="N2303" s="1" t="s">
        <v>2047</v>
      </c>
      <c r="O2303" s="1" t="s">
        <v>43</v>
      </c>
      <c r="P2303" s="1" t="s">
        <v>70</v>
      </c>
      <c r="Q2303" s="1" t="s">
        <v>2048</v>
      </c>
      <c r="R2303" s="1">
        <v>11.52</v>
      </c>
      <c r="S2303" s="1">
        <v>4</v>
      </c>
      <c r="T2303" s="1">
        <v>0</v>
      </c>
      <c r="U2303" s="1">
        <v>5.6448</v>
      </c>
      <c r="V2303" s="3" t="str">
        <f>IF(M2303=People!$B$5,People!$A$5,IF(M2303=People!$B$4,People!$A$4,IF(M2303=People!$B$3,People!$A$3,IF(M2303=People!$B$2,People!$A$2,0))))</f>
        <v>Kelly Williams</v>
      </c>
      <c r="W2303" s="3" t="str">
        <f>IFERROR(INDEX(Returns!A:A,MATCH(B2303,Returns!B:B,0)),"No")</f>
        <v>No</v>
      </c>
    </row>
    <row r="2304" spans="1:23" x14ac:dyDescent="0.2">
      <c r="A2304" s="1">
        <v>2303</v>
      </c>
      <c r="B2304" t="s">
        <v>7283</v>
      </c>
      <c r="C2304" s="2">
        <v>43117</v>
      </c>
      <c r="D2304" s="2">
        <v>43121</v>
      </c>
      <c r="E2304" s="1" t="s">
        <v>46</v>
      </c>
      <c r="F2304" s="1" t="s">
        <v>2727</v>
      </c>
      <c r="G2304" s="1" t="s">
        <v>2728</v>
      </c>
      <c r="H2304" s="1" t="s">
        <v>38</v>
      </c>
      <c r="I2304" s="1" t="s">
        <v>25</v>
      </c>
      <c r="J2304" s="1" t="s">
        <v>439</v>
      </c>
      <c r="K2304" s="1" t="s">
        <v>1111</v>
      </c>
      <c r="L2304" s="1">
        <v>31907</v>
      </c>
      <c r="M2304" s="1" t="s">
        <v>28</v>
      </c>
      <c r="N2304" s="1" t="s">
        <v>1844</v>
      </c>
      <c r="O2304" s="1" t="s">
        <v>66</v>
      </c>
      <c r="P2304" s="1" t="s">
        <v>146</v>
      </c>
      <c r="Q2304" s="1" t="s">
        <v>1845</v>
      </c>
      <c r="R2304" s="1">
        <v>316</v>
      </c>
      <c r="S2304" s="1">
        <v>4</v>
      </c>
      <c r="T2304" s="1">
        <v>0</v>
      </c>
      <c r="U2304" s="1">
        <v>31.599999999999966</v>
      </c>
      <c r="V2304" s="3" t="str">
        <f>IF(M2304=People!$B$5,People!$A$5,IF(M2304=People!$B$4,People!$A$4,IF(M2304=People!$B$3,People!$A$3,IF(M2304=People!$B$2,People!$A$2,0))))</f>
        <v>Cassandra Brandow</v>
      </c>
      <c r="W2304" s="3" t="str">
        <f>IFERROR(INDEX(Returns!A:A,MATCH(B2304,Returns!B:B,0)),"No")</f>
        <v>No</v>
      </c>
    </row>
    <row r="2305" spans="1:23" x14ac:dyDescent="0.2">
      <c r="A2305" s="1">
        <v>2304</v>
      </c>
      <c r="B2305" t="s">
        <v>7284</v>
      </c>
      <c r="C2305" s="2">
        <v>43725</v>
      </c>
      <c r="D2305" s="2">
        <v>43730</v>
      </c>
      <c r="E2305" s="1" t="s">
        <v>21</v>
      </c>
      <c r="F2305" s="1" t="s">
        <v>1782</v>
      </c>
      <c r="G2305" s="1" t="s">
        <v>1783</v>
      </c>
      <c r="H2305" s="1" t="s">
        <v>94</v>
      </c>
      <c r="I2305" s="1" t="s">
        <v>25</v>
      </c>
      <c r="J2305" s="1" t="s">
        <v>2731</v>
      </c>
      <c r="K2305" s="1" t="s">
        <v>1111</v>
      </c>
      <c r="L2305" s="1">
        <v>30076</v>
      </c>
      <c r="M2305" s="1" t="s">
        <v>28</v>
      </c>
      <c r="N2305" s="1" t="s">
        <v>1118</v>
      </c>
      <c r="O2305" s="1" t="s">
        <v>30</v>
      </c>
      <c r="P2305" s="1" t="s">
        <v>34</v>
      </c>
      <c r="Q2305" s="1" t="s">
        <v>1119</v>
      </c>
      <c r="R2305" s="1">
        <v>723.92</v>
      </c>
      <c r="S2305" s="1">
        <v>4</v>
      </c>
      <c r="T2305" s="1">
        <v>0</v>
      </c>
      <c r="U2305" s="1">
        <v>188.2192</v>
      </c>
      <c r="V2305" s="3" t="str">
        <f>IF(M2305=People!$B$5,People!$A$5,IF(M2305=People!$B$4,People!$A$4,IF(M2305=People!$B$3,People!$A$3,IF(M2305=People!$B$2,People!$A$2,0))))</f>
        <v>Cassandra Brandow</v>
      </c>
      <c r="W2305" s="3" t="str">
        <f>IFERROR(INDEX(Returns!A:A,MATCH(B2305,Returns!B:B,0)),"No")</f>
        <v>No</v>
      </c>
    </row>
    <row r="2306" spans="1:23" x14ac:dyDescent="0.2">
      <c r="A2306" s="1">
        <v>2305</v>
      </c>
      <c r="B2306" t="s">
        <v>7284</v>
      </c>
      <c r="C2306" s="2">
        <v>43725</v>
      </c>
      <c r="D2306" s="2">
        <v>43730</v>
      </c>
      <c r="E2306" s="1" t="s">
        <v>21</v>
      </c>
      <c r="F2306" s="1" t="s">
        <v>1782</v>
      </c>
      <c r="G2306" s="1" t="s">
        <v>1783</v>
      </c>
      <c r="H2306" s="1" t="s">
        <v>94</v>
      </c>
      <c r="I2306" s="1" t="s">
        <v>25</v>
      </c>
      <c r="J2306" s="1" t="s">
        <v>2731</v>
      </c>
      <c r="K2306" s="1" t="s">
        <v>1111</v>
      </c>
      <c r="L2306" s="1">
        <v>30076</v>
      </c>
      <c r="M2306" s="1" t="s">
        <v>28</v>
      </c>
      <c r="N2306" s="1" t="s">
        <v>923</v>
      </c>
      <c r="O2306" s="1" t="s">
        <v>43</v>
      </c>
      <c r="P2306" s="1" t="s">
        <v>84</v>
      </c>
      <c r="Q2306" s="1" t="s">
        <v>169</v>
      </c>
      <c r="R2306" s="1">
        <v>106.32</v>
      </c>
      <c r="S2306" s="1">
        <v>3</v>
      </c>
      <c r="T2306" s="1">
        <v>0</v>
      </c>
      <c r="U2306" s="1">
        <v>49.970399999999991</v>
      </c>
      <c r="V2306" s="3" t="str">
        <f>IF(M2306=People!$B$5,People!$A$5,IF(M2306=People!$B$4,People!$A$4,IF(M2306=People!$B$3,People!$A$3,IF(M2306=People!$B$2,People!$A$2,0))))</f>
        <v>Cassandra Brandow</v>
      </c>
      <c r="W2306" s="3" t="str">
        <f>IFERROR(INDEX(Returns!A:A,MATCH(B2306,Returns!B:B,0)),"No")</f>
        <v>No</v>
      </c>
    </row>
    <row r="2307" spans="1:23" x14ac:dyDescent="0.2">
      <c r="A2307" s="1">
        <v>2306</v>
      </c>
      <c r="B2307" t="s">
        <v>7285</v>
      </c>
      <c r="C2307" s="2">
        <v>43457</v>
      </c>
      <c r="D2307" s="2">
        <v>43458</v>
      </c>
      <c r="E2307" s="1" t="s">
        <v>170</v>
      </c>
      <c r="F2307" s="1" t="s">
        <v>990</v>
      </c>
      <c r="G2307" s="1" t="s">
        <v>991</v>
      </c>
      <c r="H2307" s="1" t="s">
        <v>38</v>
      </c>
      <c r="I2307" s="1" t="s">
        <v>25</v>
      </c>
      <c r="J2307" s="1" t="s">
        <v>273</v>
      </c>
      <c r="K2307" s="1" t="s">
        <v>191</v>
      </c>
      <c r="L2307" s="1">
        <v>60623</v>
      </c>
      <c r="M2307" s="1" t="s">
        <v>97</v>
      </c>
      <c r="N2307" s="1" t="s">
        <v>2355</v>
      </c>
      <c r="O2307" s="1" t="s">
        <v>30</v>
      </c>
      <c r="P2307" s="1" t="s">
        <v>31</v>
      </c>
      <c r="Q2307" s="1" t="s">
        <v>2356</v>
      </c>
      <c r="R2307" s="1">
        <v>141.37199999999999</v>
      </c>
      <c r="S2307" s="1">
        <v>2</v>
      </c>
      <c r="T2307" s="1">
        <v>0.3</v>
      </c>
      <c r="U2307" s="1">
        <v>-14.137200000000014</v>
      </c>
      <c r="V2307" s="3" t="str">
        <f>IF(M2307=People!$B$5,People!$A$5,IF(M2307=People!$B$4,People!$A$4,IF(M2307=People!$B$3,People!$A$3,IF(M2307=People!$B$2,People!$A$2,0))))</f>
        <v>Kelly Williams</v>
      </c>
      <c r="W2307" s="3" t="str">
        <f>IFERROR(INDEX(Returns!A:A,MATCH(B2307,Returns!B:B,0)),"No")</f>
        <v>No</v>
      </c>
    </row>
    <row r="2308" spans="1:23" x14ac:dyDescent="0.2">
      <c r="A2308" s="1">
        <v>2307</v>
      </c>
      <c r="B2308" t="s">
        <v>7286</v>
      </c>
      <c r="C2308" s="2">
        <v>42953</v>
      </c>
      <c r="D2308" s="2">
        <v>42955</v>
      </c>
      <c r="E2308" s="1" t="s">
        <v>170</v>
      </c>
      <c r="F2308" s="1" t="s">
        <v>739</v>
      </c>
      <c r="G2308" s="1" t="s">
        <v>740</v>
      </c>
      <c r="H2308" s="1" t="s">
        <v>38</v>
      </c>
      <c r="I2308" s="1" t="s">
        <v>25</v>
      </c>
      <c r="J2308" s="1" t="s">
        <v>167</v>
      </c>
      <c r="K2308" s="1" t="s">
        <v>96</v>
      </c>
      <c r="L2308" s="1">
        <v>77041</v>
      </c>
      <c r="M2308" s="1" t="s">
        <v>97</v>
      </c>
      <c r="N2308" s="1" t="s">
        <v>2480</v>
      </c>
      <c r="O2308" s="1" t="s">
        <v>43</v>
      </c>
      <c r="P2308" s="1" t="s">
        <v>84</v>
      </c>
      <c r="Q2308" s="1" t="s">
        <v>2481</v>
      </c>
      <c r="R2308" s="1">
        <v>27.216000000000001</v>
      </c>
      <c r="S2308" s="1">
        <v>3</v>
      </c>
      <c r="T2308" s="1">
        <v>0.2</v>
      </c>
      <c r="U2308" s="1">
        <v>9.8657999999999983</v>
      </c>
      <c r="V2308" s="3" t="str">
        <f>IF(M2308=People!$B$5,People!$A$5,IF(M2308=People!$B$4,People!$A$4,IF(M2308=People!$B$3,People!$A$3,IF(M2308=People!$B$2,People!$A$2,0))))</f>
        <v>Kelly Williams</v>
      </c>
      <c r="W2308" s="3" t="str">
        <f>IFERROR(INDEX(Returns!A:A,MATCH(B2308,Returns!B:B,0)),"No")</f>
        <v>No</v>
      </c>
    </row>
    <row r="2309" spans="1:23" x14ac:dyDescent="0.2">
      <c r="A2309" s="1">
        <v>2308</v>
      </c>
      <c r="B2309" t="s">
        <v>7287</v>
      </c>
      <c r="C2309" s="2">
        <v>43774</v>
      </c>
      <c r="D2309" s="2">
        <v>43778</v>
      </c>
      <c r="E2309" s="1" t="s">
        <v>46</v>
      </c>
      <c r="F2309" s="1" t="s">
        <v>4187</v>
      </c>
      <c r="G2309" s="1" t="s">
        <v>4188</v>
      </c>
      <c r="H2309" s="1" t="s">
        <v>24</v>
      </c>
      <c r="I2309" s="1" t="s">
        <v>25</v>
      </c>
      <c r="J2309" s="1" t="s">
        <v>239</v>
      </c>
      <c r="K2309" s="1" t="s">
        <v>240</v>
      </c>
      <c r="L2309" s="1">
        <v>10009</v>
      </c>
      <c r="M2309" s="1" t="s">
        <v>135</v>
      </c>
      <c r="N2309" s="1" t="s">
        <v>1597</v>
      </c>
      <c r="O2309" s="1" t="s">
        <v>66</v>
      </c>
      <c r="P2309" s="1" t="s">
        <v>146</v>
      </c>
      <c r="Q2309" s="1" t="s">
        <v>1598</v>
      </c>
      <c r="R2309" s="1">
        <v>390.75</v>
      </c>
      <c r="S2309" s="1">
        <v>5</v>
      </c>
      <c r="T2309" s="1">
        <v>0</v>
      </c>
      <c r="U2309" s="1">
        <v>171.93000000000006</v>
      </c>
      <c r="V2309" s="3" t="str">
        <f>IF(M2309=People!$B$5,People!$A$5,IF(M2309=People!$B$4,People!$A$4,IF(M2309=People!$B$3,People!$A$3,IF(M2309=People!$B$2,People!$A$2,0))))</f>
        <v>Chuck Magee</v>
      </c>
      <c r="W2309" s="3" t="str">
        <f>IFERROR(INDEX(Returns!A:A,MATCH(B2309,Returns!B:B,0)),"No")</f>
        <v>No</v>
      </c>
    </row>
    <row r="2310" spans="1:23" x14ac:dyDescent="0.2">
      <c r="A2310" s="1">
        <v>2309</v>
      </c>
      <c r="B2310" t="s">
        <v>7288</v>
      </c>
      <c r="C2310" s="2">
        <v>43627</v>
      </c>
      <c r="D2310" s="2">
        <v>43628</v>
      </c>
      <c r="E2310" s="1" t="s">
        <v>170</v>
      </c>
      <c r="F2310" s="1" t="s">
        <v>4189</v>
      </c>
      <c r="G2310" s="1" t="s">
        <v>4190</v>
      </c>
      <c r="H2310" s="1" t="s">
        <v>94</v>
      </c>
      <c r="I2310" s="1" t="s">
        <v>25</v>
      </c>
      <c r="J2310" s="1" t="s">
        <v>1209</v>
      </c>
      <c r="K2310" s="1" t="s">
        <v>279</v>
      </c>
      <c r="L2310" s="1">
        <v>85345</v>
      </c>
      <c r="M2310" s="1" t="s">
        <v>41</v>
      </c>
      <c r="N2310" s="1" t="s">
        <v>2176</v>
      </c>
      <c r="O2310" s="1" t="s">
        <v>30</v>
      </c>
      <c r="P2310" s="1" t="s">
        <v>34</v>
      </c>
      <c r="Q2310" s="1" t="s">
        <v>2177</v>
      </c>
      <c r="R2310" s="1">
        <v>280.79200000000003</v>
      </c>
      <c r="S2310" s="1">
        <v>1</v>
      </c>
      <c r="T2310" s="1">
        <v>0.2</v>
      </c>
      <c r="U2310" s="1">
        <v>35.098999999999961</v>
      </c>
      <c r="V2310" s="3" t="str">
        <f>IF(M2310=People!$B$5,People!$A$5,IF(M2310=People!$B$4,People!$A$4,IF(M2310=People!$B$3,People!$A$3,IF(M2310=People!$B$2,People!$A$2,0))))</f>
        <v>Anna Andreadi</v>
      </c>
      <c r="W2310" s="3" t="str">
        <f>IFERROR(INDEX(Returns!A:A,MATCH(B2310,Returns!B:B,0)),"No")</f>
        <v>No</v>
      </c>
    </row>
    <row r="2311" spans="1:23" x14ac:dyDescent="0.2">
      <c r="A2311" s="1">
        <v>2310</v>
      </c>
      <c r="B2311" t="s">
        <v>7288</v>
      </c>
      <c r="C2311" s="2">
        <v>43627</v>
      </c>
      <c r="D2311" s="2">
        <v>43628</v>
      </c>
      <c r="E2311" s="1" t="s">
        <v>170</v>
      </c>
      <c r="F2311" s="1" t="s">
        <v>4189</v>
      </c>
      <c r="G2311" s="1" t="s">
        <v>4190</v>
      </c>
      <c r="H2311" s="1" t="s">
        <v>94</v>
      </c>
      <c r="I2311" s="1" t="s">
        <v>25</v>
      </c>
      <c r="J2311" s="1" t="s">
        <v>1209</v>
      </c>
      <c r="K2311" s="1" t="s">
        <v>279</v>
      </c>
      <c r="L2311" s="1">
        <v>85345</v>
      </c>
      <c r="M2311" s="1" t="s">
        <v>41</v>
      </c>
      <c r="N2311" s="1" t="s">
        <v>329</v>
      </c>
      <c r="O2311" s="1" t="s">
        <v>43</v>
      </c>
      <c r="P2311" s="1" t="s">
        <v>55</v>
      </c>
      <c r="Q2311" s="1" t="s">
        <v>330</v>
      </c>
      <c r="R2311" s="1">
        <v>68.448000000000008</v>
      </c>
      <c r="S2311" s="1">
        <v>4</v>
      </c>
      <c r="T2311" s="1">
        <v>0.2</v>
      </c>
      <c r="U2311" s="1">
        <v>7.7003999999999948</v>
      </c>
      <c r="V2311" s="3" t="str">
        <f>IF(M2311=People!$B$5,People!$A$5,IF(M2311=People!$B$4,People!$A$4,IF(M2311=People!$B$3,People!$A$3,IF(M2311=People!$B$2,People!$A$2,0))))</f>
        <v>Anna Andreadi</v>
      </c>
      <c r="W2311" s="3" t="str">
        <f>IFERROR(INDEX(Returns!A:A,MATCH(B2311,Returns!B:B,0)),"No")</f>
        <v>No</v>
      </c>
    </row>
    <row r="2312" spans="1:23" x14ac:dyDescent="0.2">
      <c r="A2312" s="1">
        <v>2311</v>
      </c>
      <c r="B2312" t="s">
        <v>7288</v>
      </c>
      <c r="C2312" s="2">
        <v>43627</v>
      </c>
      <c r="D2312" s="2">
        <v>43628</v>
      </c>
      <c r="E2312" s="1" t="s">
        <v>170</v>
      </c>
      <c r="F2312" s="1" t="s">
        <v>4189</v>
      </c>
      <c r="G2312" s="1" t="s">
        <v>4190</v>
      </c>
      <c r="H2312" s="1" t="s">
        <v>94</v>
      </c>
      <c r="I2312" s="1" t="s">
        <v>25</v>
      </c>
      <c r="J2312" s="1" t="s">
        <v>1209</v>
      </c>
      <c r="K2312" s="1" t="s">
        <v>279</v>
      </c>
      <c r="L2312" s="1">
        <v>85345</v>
      </c>
      <c r="M2312" s="1" t="s">
        <v>41</v>
      </c>
      <c r="N2312" s="1" t="s">
        <v>2205</v>
      </c>
      <c r="O2312" s="1" t="s">
        <v>43</v>
      </c>
      <c r="P2312" s="1" t="s">
        <v>63</v>
      </c>
      <c r="Q2312" s="1" t="s">
        <v>2206</v>
      </c>
      <c r="R2312" s="1">
        <v>88.04</v>
      </c>
      <c r="S2312" s="1">
        <v>5</v>
      </c>
      <c r="T2312" s="1">
        <v>0.2</v>
      </c>
      <c r="U2312" s="1">
        <v>6.602999999999998</v>
      </c>
      <c r="V2312" s="3" t="str">
        <f>IF(M2312=People!$B$5,People!$A$5,IF(M2312=People!$B$4,People!$A$4,IF(M2312=People!$B$3,People!$A$3,IF(M2312=People!$B$2,People!$A$2,0))))</f>
        <v>Anna Andreadi</v>
      </c>
      <c r="W2312" s="3" t="str">
        <f>IFERROR(INDEX(Returns!A:A,MATCH(B2312,Returns!B:B,0)),"No")</f>
        <v>No</v>
      </c>
    </row>
    <row r="2313" spans="1:23" x14ac:dyDescent="0.2">
      <c r="A2313" s="1">
        <v>2312</v>
      </c>
      <c r="B2313" t="s">
        <v>7288</v>
      </c>
      <c r="C2313" s="2">
        <v>43627</v>
      </c>
      <c r="D2313" s="2">
        <v>43628</v>
      </c>
      <c r="E2313" s="1" t="s">
        <v>170</v>
      </c>
      <c r="F2313" s="1" t="s">
        <v>4189</v>
      </c>
      <c r="G2313" s="1" t="s">
        <v>4190</v>
      </c>
      <c r="H2313" s="1" t="s">
        <v>94</v>
      </c>
      <c r="I2313" s="1" t="s">
        <v>25</v>
      </c>
      <c r="J2313" s="1" t="s">
        <v>1209</v>
      </c>
      <c r="K2313" s="1" t="s">
        <v>279</v>
      </c>
      <c r="L2313" s="1">
        <v>85345</v>
      </c>
      <c r="M2313" s="1" t="s">
        <v>41</v>
      </c>
      <c r="N2313" s="1" t="s">
        <v>3387</v>
      </c>
      <c r="O2313" s="1" t="s">
        <v>43</v>
      </c>
      <c r="P2313" s="1" t="s">
        <v>63</v>
      </c>
      <c r="Q2313" s="1" t="s">
        <v>3388</v>
      </c>
      <c r="R2313" s="1">
        <v>15.872</v>
      </c>
      <c r="S2313" s="1">
        <v>1</v>
      </c>
      <c r="T2313" s="1">
        <v>0.2</v>
      </c>
      <c r="U2313" s="1">
        <v>1.9839999999999982</v>
      </c>
      <c r="V2313" s="3" t="str">
        <f>IF(M2313=People!$B$5,People!$A$5,IF(M2313=People!$B$4,People!$A$4,IF(M2313=People!$B$3,People!$A$3,IF(M2313=People!$B$2,People!$A$2,0))))</f>
        <v>Anna Andreadi</v>
      </c>
      <c r="W2313" s="3" t="str">
        <f>IFERROR(INDEX(Returns!A:A,MATCH(B2313,Returns!B:B,0)),"No")</f>
        <v>No</v>
      </c>
    </row>
    <row r="2314" spans="1:23" x14ac:dyDescent="0.2">
      <c r="A2314" s="1">
        <v>2313</v>
      </c>
      <c r="B2314" t="s">
        <v>7288</v>
      </c>
      <c r="C2314" s="2">
        <v>43627</v>
      </c>
      <c r="D2314" s="2">
        <v>43628</v>
      </c>
      <c r="E2314" s="1" t="s">
        <v>170</v>
      </c>
      <c r="F2314" s="1" t="s">
        <v>4189</v>
      </c>
      <c r="G2314" s="1" t="s">
        <v>4190</v>
      </c>
      <c r="H2314" s="1" t="s">
        <v>94</v>
      </c>
      <c r="I2314" s="1" t="s">
        <v>25</v>
      </c>
      <c r="J2314" s="1" t="s">
        <v>1209</v>
      </c>
      <c r="K2314" s="1" t="s">
        <v>279</v>
      </c>
      <c r="L2314" s="1">
        <v>85345</v>
      </c>
      <c r="M2314" s="1" t="s">
        <v>41</v>
      </c>
      <c r="N2314" s="1" t="s">
        <v>1466</v>
      </c>
      <c r="O2314" s="1" t="s">
        <v>43</v>
      </c>
      <c r="P2314" s="1" t="s">
        <v>55</v>
      </c>
      <c r="Q2314" s="1" t="s">
        <v>1467</v>
      </c>
      <c r="R2314" s="1">
        <v>215.59200000000001</v>
      </c>
      <c r="S2314" s="1">
        <v>3</v>
      </c>
      <c r="T2314" s="1">
        <v>0.2</v>
      </c>
      <c r="U2314" s="1">
        <v>-48.508200000000009</v>
      </c>
      <c r="V2314" s="3" t="str">
        <f>IF(M2314=People!$B$5,People!$A$5,IF(M2314=People!$B$4,People!$A$4,IF(M2314=People!$B$3,People!$A$3,IF(M2314=People!$B$2,People!$A$2,0))))</f>
        <v>Anna Andreadi</v>
      </c>
      <c r="W2314" s="3" t="str">
        <f>IFERROR(INDEX(Returns!A:A,MATCH(B2314,Returns!B:B,0)),"No")</f>
        <v>No</v>
      </c>
    </row>
    <row r="2315" spans="1:23" x14ac:dyDescent="0.2">
      <c r="A2315" s="1">
        <v>2314</v>
      </c>
      <c r="B2315" t="s">
        <v>7289</v>
      </c>
      <c r="C2315" s="2">
        <v>43666</v>
      </c>
      <c r="D2315" s="2">
        <v>43671</v>
      </c>
      <c r="E2315" s="1" t="s">
        <v>46</v>
      </c>
      <c r="F2315" s="1" t="s">
        <v>4191</v>
      </c>
      <c r="G2315" s="1" t="s">
        <v>4192</v>
      </c>
      <c r="H2315" s="1" t="s">
        <v>38</v>
      </c>
      <c r="I2315" s="1" t="s">
        <v>25</v>
      </c>
      <c r="J2315" s="1" t="s">
        <v>4193</v>
      </c>
      <c r="K2315" s="1" t="s">
        <v>4194</v>
      </c>
      <c r="L2315" s="1">
        <v>57103</v>
      </c>
      <c r="M2315" s="1" t="s">
        <v>97</v>
      </c>
      <c r="N2315" s="1" t="s">
        <v>2231</v>
      </c>
      <c r="O2315" s="1" t="s">
        <v>43</v>
      </c>
      <c r="P2315" s="1" t="s">
        <v>44</v>
      </c>
      <c r="Q2315" s="1" t="s">
        <v>2232</v>
      </c>
      <c r="R2315" s="1">
        <v>14.62</v>
      </c>
      <c r="S2315" s="1">
        <v>2</v>
      </c>
      <c r="T2315" s="1">
        <v>0</v>
      </c>
      <c r="U2315" s="1">
        <v>6.8713999999999995</v>
      </c>
      <c r="V2315" s="3" t="str">
        <f>IF(M2315=People!$B$5,People!$A$5,IF(M2315=People!$B$4,People!$A$4,IF(M2315=People!$B$3,People!$A$3,IF(M2315=People!$B$2,People!$A$2,0))))</f>
        <v>Kelly Williams</v>
      </c>
      <c r="W2315" s="3" t="str">
        <f>IFERROR(INDEX(Returns!A:A,MATCH(B2315,Returns!B:B,0)),"No")</f>
        <v>No</v>
      </c>
    </row>
    <row r="2316" spans="1:23" x14ac:dyDescent="0.2">
      <c r="A2316" s="1">
        <v>2315</v>
      </c>
      <c r="B2316" t="s">
        <v>7289</v>
      </c>
      <c r="C2316" s="2">
        <v>43666</v>
      </c>
      <c r="D2316" s="2">
        <v>43671</v>
      </c>
      <c r="E2316" s="1" t="s">
        <v>46</v>
      </c>
      <c r="F2316" s="1" t="s">
        <v>4191</v>
      </c>
      <c r="G2316" s="1" t="s">
        <v>4192</v>
      </c>
      <c r="H2316" s="1" t="s">
        <v>38</v>
      </c>
      <c r="I2316" s="1" t="s">
        <v>25</v>
      </c>
      <c r="J2316" s="1" t="s">
        <v>4193</v>
      </c>
      <c r="K2316" s="1" t="s">
        <v>4194</v>
      </c>
      <c r="L2316" s="1">
        <v>57103</v>
      </c>
      <c r="M2316" s="1" t="s">
        <v>97</v>
      </c>
      <c r="N2316" s="1" t="s">
        <v>321</v>
      </c>
      <c r="O2316" s="1" t="s">
        <v>43</v>
      </c>
      <c r="P2316" s="1" t="s">
        <v>73</v>
      </c>
      <c r="Q2316" s="1" t="s">
        <v>322</v>
      </c>
      <c r="R2316" s="1">
        <v>416.32</v>
      </c>
      <c r="S2316" s="1">
        <v>2</v>
      </c>
      <c r="T2316" s="1">
        <v>0</v>
      </c>
      <c r="U2316" s="1">
        <v>112.40640000000002</v>
      </c>
      <c r="V2316" s="3" t="str">
        <f>IF(M2316=People!$B$5,People!$A$5,IF(M2316=People!$B$4,People!$A$4,IF(M2316=People!$B$3,People!$A$3,IF(M2316=People!$B$2,People!$A$2,0))))</f>
        <v>Kelly Williams</v>
      </c>
      <c r="W2316" s="3" t="str">
        <f>IFERROR(INDEX(Returns!A:A,MATCH(B2316,Returns!B:B,0)),"No")</f>
        <v>No</v>
      </c>
    </row>
    <row r="2317" spans="1:23" x14ac:dyDescent="0.2">
      <c r="A2317" s="1">
        <v>2316</v>
      </c>
      <c r="B2317" t="s">
        <v>7289</v>
      </c>
      <c r="C2317" s="2">
        <v>43666</v>
      </c>
      <c r="D2317" s="2">
        <v>43671</v>
      </c>
      <c r="E2317" s="1" t="s">
        <v>46</v>
      </c>
      <c r="F2317" s="1" t="s">
        <v>4191</v>
      </c>
      <c r="G2317" s="1" t="s">
        <v>4192</v>
      </c>
      <c r="H2317" s="1" t="s">
        <v>38</v>
      </c>
      <c r="I2317" s="1" t="s">
        <v>25</v>
      </c>
      <c r="J2317" s="1" t="s">
        <v>4193</v>
      </c>
      <c r="K2317" s="1" t="s">
        <v>4194</v>
      </c>
      <c r="L2317" s="1">
        <v>57103</v>
      </c>
      <c r="M2317" s="1" t="s">
        <v>97</v>
      </c>
      <c r="N2317" s="1" t="s">
        <v>1611</v>
      </c>
      <c r="O2317" s="1" t="s">
        <v>43</v>
      </c>
      <c r="P2317" s="1" t="s">
        <v>70</v>
      </c>
      <c r="Q2317" s="1" t="s">
        <v>1612</v>
      </c>
      <c r="R2317" s="1">
        <v>43</v>
      </c>
      <c r="S2317" s="1">
        <v>5</v>
      </c>
      <c r="T2317" s="1">
        <v>0</v>
      </c>
      <c r="U2317" s="1">
        <v>20.21</v>
      </c>
      <c r="V2317" s="3" t="str">
        <f>IF(M2317=People!$B$5,People!$A$5,IF(M2317=People!$B$4,People!$A$4,IF(M2317=People!$B$3,People!$A$3,IF(M2317=People!$B$2,People!$A$2,0))))</f>
        <v>Kelly Williams</v>
      </c>
      <c r="W2317" s="3" t="str">
        <f>IFERROR(INDEX(Returns!A:A,MATCH(B2317,Returns!B:B,0)),"No")</f>
        <v>No</v>
      </c>
    </row>
    <row r="2318" spans="1:23" x14ac:dyDescent="0.2">
      <c r="A2318" s="1">
        <v>2317</v>
      </c>
      <c r="B2318" t="s">
        <v>7289</v>
      </c>
      <c r="C2318" s="2">
        <v>43666</v>
      </c>
      <c r="D2318" s="2">
        <v>43671</v>
      </c>
      <c r="E2318" s="1" t="s">
        <v>46</v>
      </c>
      <c r="F2318" s="1" t="s">
        <v>4191</v>
      </c>
      <c r="G2318" s="1" t="s">
        <v>4192</v>
      </c>
      <c r="H2318" s="1" t="s">
        <v>38</v>
      </c>
      <c r="I2318" s="1" t="s">
        <v>25</v>
      </c>
      <c r="J2318" s="1" t="s">
        <v>4193</v>
      </c>
      <c r="K2318" s="1" t="s">
        <v>4194</v>
      </c>
      <c r="L2318" s="1">
        <v>57103</v>
      </c>
      <c r="M2318" s="1" t="s">
        <v>97</v>
      </c>
      <c r="N2318" s="1" t="s">
        <v>3936</v>
      </c>
      <c r="O2318" s="1" t="s">
        <v>30</v>
      </c>
      <c r="P2318" s="1" t="s">
        <v>34</v>
      </c>
      <c r="Q2318" s="1" t="s">
        <v>3937</v>
      </c>
      <c r="R2318" s="1">
        <v>182.94</v>
      </c>
      <c r="S2318" s="1">
        <v>3</v>
      </c>
      <c r="T2318" s="1">
        <v>0</v>
      </c>
      <c r="U2318" s="1">
        <v>27.440999999999995</v>
      </c>
      <c r="V2318" s="3" t="str">
        <f>IF(M2318=People!$B$5,People!$A$5,IF(M2318=People!$B$4,People!$A$4,IF(M2318=People!$B$3,People!$A$3,IF(M2318=People!$B$2,People!$A$2,0))))</f>
        <v>Kelly Williams</v>
      </c>
      <c r="W2318" s="3" t="str">
        <f>IFERROR(INDEX(Returns!A:A,MATCH(B2318,Returns!B:B,0)),"No")</f>
        <v>No</v>
      </c>
    </row>
    <row r="2319" spans="1:23" x14ac:dyDescent="0.2">
      <c r="A2319" s="1">
        <v>2318</v>
      </c>
      <c r="B2319" t="s">
        <v>7289</v>
      </c>
      <c r="C2319" s="2">
        <v>43666</v>
      </c>
      <c r="D2319" s="2">
        <v>43671</v>
      </c>
      <c r="E2319" s="1" t="s">
        <v>46</v>
      </c>
      <c r="F2319" s="1" t="s">
        <v>4191</v>
      </c>
      <c r="G2319" s="1" t="s">
        <v>4192</v>
      </c>
      <c r="H2319" s="1" t="s">
        <v>38</v>
      </c>
      <c r="I2319" s="1" t="s">
        <v>25</v>
      </c>
      <c r="J2319" s="1" t="s">
        <v>4193</v>
      </c>
      <c r="K2319" s="1" t="s">
        <v>4194</v>
      </c>
      <c r="L2319" s="1">
        <v>57103</v>
      </c>
      <c r="M2319" s="1" t="s">
        <v>97</v>
      </c>
      <c r="N2319" s="1" t="s">
        <v>2757</v>
      </c>
      <c r="O2319" s="1" t="s">
        <v>43</v>
      </c>
      <c r="P2319" s="1" t="s">
        <v>70</v>
      </c>
      <c r="Q2319" s="1" t="s">
        <v>2758</v>
      </c>
      <c r="R2319" s="1">
        <v>60.83</v>
      </c>
      <c r="S2319" s="1">
        <v>7</v>
      </c>
      <c r="T2319" s="1">
        <v>0</v>
      </c>
      <c r="U2319" s="1">
        <v>30.414999999999999</v>
      </c>
      <c r="V2319" s="3" t="str">
        <f>IF(M2319=People!$B$5,People!$A$5,IF(M2319=People!$B$4,People!$A$4,IF(M2319=People!$B$3,People!$A$3,IF(M2319=People!$B$2,People!$A$2,0))))</f>
        <v>Kelly Williams</v>
      </c>
      <c r="W2319" s="3" t="str">
        <f>IFERROR(INDEX(Returns!A:A,MATCH(B2319,Returns!B:B,0)),"No")</f>
        <v>No</v>
      </c>
    </row>
    <row r="2320" spans="1:23" x14ac:dyDescent="0.2">
      <c r="A2320" s="1">
        <v>2319</v>
      </c>
      <c r="B2320" t="s">
        <v>7289</v>
      </c>
      <c r="C2320" s="2">
        <v>43666</v>
      </c>
      <c r="D2320" s="2">
        <v>43671</v>
      </c>
      <c r="E2320" s="1" t="s">
        <v>46</v>
      </c>
      <c r="F2320" s="1" t="s">
        <v>4191</v>
      </c>
      <c r="G2320" s="1" t="s">
        <v>4192</v>
      </c>
      <c r="H2320" s="1" t="s">
        <v>38</v>
      </c>
      <c r="I2320" s="1" t="s">
        <v>25</v>
      </c>
      <c r="J2320" s="1" t="s">
        <v>4193</v>
      </c>
      <c r="K2320" s="1" t="s">
        <v>4194</v>
      </c>
      <c r="L2320" s="1">
        <v>57103</v>
      </c>
      <c r="M2320" s="1" t="s">
        <v>97</v>
      </c>
      <c r="N2320" s="1" t="s">
        <v>4195</v>
      </c>
      <c r="O2320" s="1" t="s">
        <v>66</v>
      </c>
      <c r="P2320" s="1" t="s">
        <v>146</v>
      </c>
      <c r="Q2320" s="1" t="s">
        <v>4196</v>
      </c>
      <c r="R2320" s="1">
        <v>389.97</v>
      </c>
      <c r="S2320" s="1">
        <v>3</v>
      </c>
      <c r="T2320" s="1">
        <v>0</v>
      </c>
      <c r="U2320" s="1">
        <v>132.58980000000003</v>
      </c>
      <c r="V2320" s="3" t="str">
        <f>IF(M2320=People!$B$5,People!$A$5,IF(M2320=People!$B$4,People!$A$4,IF(M2320=People!$B$3,People!$A$3,IF(M2320=People!$B$2,People!$A$2,0))))</f>
        <v>Kelly Williams</v>
      </c>
      <c r="W2320" s="3" t="str">
        <f>IFERROR(INDEX(Returns!A:A,MATCH(B2320,Returns!B:B,0)),"No")</f>
        <v>No</v>
      </c>
    </row>
    <row r="2321" spans="1:23" x14ac:dyDescent="0.2">
      <c r="A2321" s="1">
        <v>2320</v>
      </c>
      <c r="B2321" t="s">
        <v>7290</v>
      </c>
      <c r="C2321" s="2">
        <v>43092</v>
      </c>
      <c r="D2321" s="2">
        <v>43095</v>
      </c>
      <c r="E2321" s="1" t="s">
        <v>170</v>
      </c>
      <c r="F2321" s="1" t="s">
        <v>1594</v>
      </c>
      <c r="G2321" s="1" t="s">
        <v>1595</v>
      </c>
      <c r="H2321" s="1" t="s">
        <v>24</v>
      </c>
      <c r="I2321" s="1" t="s">
        <v>25</v>
      </c>
      <c r="J2321" s="1" t="s">
        <v>1277</v>
      </c>
      <c r="K2321" s="1" t="s">
        <v>287</v>
      </c>
      <c r="L2321" s="1">
        <v>23223</v>
      </c>
      <c r="M2321" s="1" t="s">
        <v>28</v>
      </c>
      <c r="N2321" s="1" t="s">
        <v>1788</v>
      </c>
      <c r="O2321" s="1" t="s">
        <v>43</v>
      </c>
      <c r="P2321" s="1" t="s">
        <v>73</v>
      </c>
      <c r="Q2321" s="1" t="s">
        <v>1789</v>
      </c>
      <c r="R2321" s="1">
        <v>194.32</v>
      </c>
      <c r="S2321" s="1">
        <v>4</v>
      </c>
      <c r="T2321" s="1">
        <v>0</v>
      </c>
      <c r="U2321" s="1">
        <v>56.352799999999974</v>
      </c>
      <c r="V2321" s="3" t="str">
        <f>IF(M2321=People!$B$5,People!$A$5,IF(M2321=People!$B$4,People!$A$4,IF(M2321=People!$B$3,People!$A$3,IF(M2321=People!$B$2,People!$A$2,0))))</f>
        <v>Cassandra Brandow</v>
      </c>
      <c r="W2321" s="3" t="str">
        <f>IFERROR(INDEX(Returns!A:A,MATCH(B2321,Returns!B:B,0)),"No")</f>
        <v>No</v>
      </c>
    </row>
    <row r="2322" spans="1:23" x14ac:dyDescent="0.2">
      <c r="A2322" s="1">
        <v>2321</v>
      </c>
      <c r="B2322" t="s">
        <v>6176</v>
      </c>
      <c r="C2322" s="2">
        <v>43544</v>
      </c>
      <c r="D2322" s="2">
        <v>43548</v>
      </c>
      <c r="E2322" s="1" t="s">
        <v>46</v>
      </c>
      <c r="F2322" s="1" t="s">
        <v>2138</v>
      </c>
      <c r="G2322" s="1" t="s">
        <v>2139</v>
      </c>
      <c r="H2322" s="1" t="s">
        <v>38</v>
      </c>
      <c r="I2322" s="1" t="s">
        <v>25</v>
      </c>
      <c r="J2322" s="1" t="s">
        <v>88</v>
      </c>
      <c r="K2322" s="1" t="s">
        <v>89</v>
      </c>
      <c r="L2322" s="1">
        <v>98115</v>
      </c>
      <c r="M2322" s="1" t="s">
        <v>41</v>
      </c>
      <c r="N2322" s="1" t="s">
        <v>4197</v>
      </c>
      <c r="O2322" s="1" t="s">
        <v>66</v>
      </c>
      <c r="P2322" s="1" t="s">
        <v>146</v>
      </c>
      <c r="Q2322" s="1" t="s">
        <v>4198</v>
      </c>
      <c r="R2322" s="1">
        <v>265.93</v>
      </c>
      <c r="S2322" s="1">
        <v>7</v>
      </c>
      <c r="T2322" s="1">
        <v>0</v>
      </c>
      <c r="U2322" s="1">
        <v>63.8232</v>
      </c>
      <c r="V2322" s="3" t="str">
        <f>IF(M2322=People!$B$5,People!$A$5,IF(M2322=People!$B$4,People!$A$4,IF(M2322=People!$B$3,People!$A$3,IF(M2322=People!$B$2,People!$A$2,0))))</f>
        <v>Anna Andreadi</v>
      </c>
      <c r="W2322" s="3" t="str">
        <f>IFERROR(INDEX(Returns!A:A,MATCH(B2322,Returns!B:B,0)),"No")</f>
        <v>Yes</v>
      </c>
    </row>
    <row r="2323" spans="1:23" x14ac:dyDescent="0.2">
      <c r="A2323" s="1">
        <v>2322</v>
      </c>
      <c r="B2323" t="s">
        <v>7291</v>
      </c>
      <c r="C2323" s="2">
        <v>43100</v>
      </c>
      <c r="D2323" s="2">
        <v>43103</v>
      </c>
      <c r="E2323" s="1" t="s">
        <v>21</v>
      </c>
      <c r="F2323" s="1" t="s">
        <v>2418</v>
      </c>
      <c r="G2323" s="1" t="s">
        <v>2419</v>
      </c>
      <c r="H2323" s="1" t="s">
        <v>38</v>
      </c>
      <c r="I2323" s="1" t="s">
        <v>25</v>
      </c>
      <c r="J2323" s="1" t="s">
        <v>26</v>
      </c>
      <c r="K2323" s="1" t="s">
        <v>27</v>
      </c>
      <c r="L2323" s="1">
        <v>42420</v>
      </c>
      <c r="M2323" s="1" t="s">
        <v>28</v>
      </c>
      <c r="N2323" s="1" t="s">
        <v>1216</v>
      </c>
      <c r="O2323" s="1" t="s">
        <v>43</v>
      </c>
      <c r="P2323" s="1" t="s">
        <v>70</v>
      </c>
      <c r="Q2323" s="1" t="s">
        <v>1217</v>
      </c>
      <c r="R2323" s="1">
        <v>94.74</v>
      </c>
      <c r="S2323" s="1">
        <v>3</v>
      </c>
      <c r="T2323" s="1">
        <v>0</v>
      </c>
      <c r="U2323" s="1">
        <v>44.527799999999992</v>
      </c>
      <c r="V2323" s="3" t="str">
        <f>IF(M2323=People!$B$5,People!$A$5,IF(M2323=People!$B$4,People!$A$4,IF(M2323=People!$B$3,People!$A$3,IF(M2323=People!$B$2,People!$A$2,0))))</f>
        <v>Cassandra Brandow</v>
      </c>
      <c r="W2323" s="3" t="str">
        <f>IFERROR(INDEX(Returns!A:A,MATCH(B2323,Returns!B:B,0)),"No")</f>
        <v>No</v>
      </c>
    </row>
    <row r="2324" spans="1:23" x14ac:dyDescent="0.2">
      <c r="A2324" s="1">
        <v>2323</v>
      </c>
      <c r="B2324" t="s">
        <v>7291</v>
      </c>
      <c r="C2324" s="2">
        <v>43100</v>
      </c>
      <c r="D2324" s="2">
        <v>43103</v>
      </c>
      <c r="E2324" s="1" t="s">
        <v>21</v>
      </c>
      <c r="F2324" s="1" t="s">
        <v>2418</v>
      </c>
      <c r="G2324" s="1" t="s">
        <v>2419</v>
      </c>
      <c r="H2324" s="1" t="s">
        <v>38</v>
      </c>
      <c r="I2324" s="1" t="s">
        <v>25</v>
      </c>
      <c r="J2324" s="1" t="s">
        <v>26</v>
      </c>
      <c r="K2324" s="1" t="s">
        <v>27</v>
      </c>
      <c r="L2324" s="1">
        <v>42420</v>
      </c>
      <c r="M2324" s="1" t="s">
        <v>28</v>
      </c>
      <c r="N2324" s="1" t="s">
        <v>981</v>
      </c>
      <c r="O2324" s="1" t="s">
        <v>43</v>
      </c>
      <c r="P2324" s="1" t="s">
        <v>70</v>
      </c>
      <c r="Q2324" s="1" t="s">
        <v>982</v>
      </c>
      <c r="R2324" s="1">
        <v>60.64</v>
      </c>
      <c r="S2324" s="1">
        <v>4</v>
      </c>
      <c r="T2324" s="1">
        <v>0</v>
      </c>
      <c r="U2324" s="1">
        <v>27.894399999999997</v>
      </c>
      <c r="V2324" s="3" t="str">
        <f>IF(M2324=People!$B$5,People!$A$5,IF(M2324=People!$B$4,People!$A$4,IF(M2324=People!$B$3,People!$A$3,IF(M2324=People!$B$2,People!$A$2,0))))</f>
        <v>Cassandra Brandow</v>
      </c>
      <c r="W2324" s="3" t="str">
        <f>IFERROR(INDEX(Returns!A:A,MATCH(B2324,Returns!B:B,0)),"No")</f>
        <v>No</v>
      </c>
    </row>
    <row r="2325" spans="1:23" x14ac:dyDescent="0.2">
      <c r="A2325" s="1">
        <v>2324</v>
      </c>
      <c r="B2325" t="s">
        <v>7291</v>
      </c>
      <c r="C2325" s="2">
        <v>43100</v>
      </c>
      <c r="D2325" s="2">
        <v>43103</v>
      </c>
      <c r="E2325" s="1" t="s">
        <v>21</v>
      </c>
      <c r="F2325" s="1" t="s">
        <v>2418</v>
      </c>
      <c r="G2325" s="1" t="s">
        <v>2419</v>
      </c>
      <c r="H2325" s="1" t="s">
        <v>38</v>
      </c>
      <c r="I2325" s="1" t="s">
        <v>25</v>
      </c>
      <c r="J2325" s="1" t="s">
        <v>26</v>
      </c>
      <c r="K2325" s="1" t="s">
        <v>27</v>
      </c>
      <c r="L2325" s="1">
        <v>42420</v>
      </c>
      <c r="M2325" s="1" t="s">
        <v>28</v>
      </c>
      <c r="N2325" s="1" t="s">
        <v>2582</v>
      </c>
      <c r="O2325" s="1" t="s">
        <v>43</v>
      </c>
      <c r="P2325" s="1" t="s">
        <v>70</v>
      </c>
      <c r="Q2325" s="1" t="s">
        <v>2583</v>
      </c>
      <c r="R2325" s="1">
        <v>76.3</v>
      </c>
      <c r="S2325" s="1">
        <v>5</v>
      </c>
      <c r="T2325" s="1">
        <v>0</v>
      </c>
      <c r="U2325" s="1">
        <v>38.15</v>
      </c>
      <c r="V2325" s="3" t="str">
        <f>IF(M2325=People!$B$5,People!$A$5,IF(M2325=People!$B$4,People!$A$4,IF(M2325=People!$B$3,People!$A$3,IF(M2325=People!$B$2,People!$A$2,0))))</f>
        <v>Cassandra Brandow</v>
      </c>
      <c r="W2325" s="3" t="str">
        <f>IFERROR(INDEX(Returns!A:A,MATCH(B2325,Returns!B:B,0)),"No")</f>
        <v>No</v>
      </c>
    </row>
    <row r="2326" spans="1:23" x14ac:dyDescent="0.2">
      <c r="A2326" s="1">
        <v>2325</v>
      </c>
      <c r="B2326" t="s">
        <v>7291</v>
      </c>
      <c r="C2326" s="2">
        <v>43100</v>
      </c>
      <c r="D2326" s="2">
        <v>43103</v>
      </c>
      <c r="E2326" s="1" t="s">
        <v>21</v>
      </c>
      <c r="F2326" s="1" t="s">
        <v>2418</v>
      </c>
      <c r="G2326" s="1" t="s">
        <v>2419</v>
      </c>
      <c r="H2326" s="1" t="s">
        <v>38</v>
      </c>
      <c r="I2326" s="1" t="s">
        <v>25</v>
      </c>
      <c r="J2326" s="1" t="s">
        <v>26</v>
      </c>
      <c r="K2326" s="1" t="s">
        <v>27</v>
      </c>
      <c r="L2326" s="1">
        <v>42420</v>
      </c>
      <c r="M2326" s="1" t="s">
        <v>28</v>
      </c>
      <c r="N2326" s="1" t="s">
        <v>3236</v>
      </c>
      <c r="O2326" s="1" t="s">
        <v>43</v>
      </c>
      <c r="P2326" s="1" t="s">
        <v>70</v>
      </c>
      <c r="Q2326" s="1" t="s">
        <v>3237</v>
      </c>
      <c r="R2326" s="1">
        <v>364.79999999999995</v>
      </c>
      <c r="S2326" s="1">
        <v>12</v>
      </c>
      <c r="T2326" s="1">
        <v>0</v>
      </c>
      <c r="U2326" s="1">
        <v>167.80799999999999</v>
      </c>
      <c r="V2326" s="3" t="str">
        <f>IF(M2326=People!$B$5,People!$A$5,IF(M2326=People!$B$4,People!$A$4,IF(M2326=People!$B$3,People!$A$3,IF(M2326=People!$B$2,People!$A$2,0))))</f>
        <v>Cassandra Brandow</v>
      </c>
      <c r="W2326" s="3" t="str">
        <f>IFERROR(INDEX(Returns!A:A,MATCH(B2326,Returns!B:B,0)),"No")</f>
        <v>No</v>
      </c>
    </row>
    <row r="2327" spans="1:23" x14ac:dyDescent="0.2">
      <c r="A2327" s="1">
        <v>2326</v>
      </c>
      <c r="B2327" t="s">
        <v>7292</v>
      </c>
      <c r="C2327" s="2">
        <v>42993</v>
      </c>
      <c r="D2327" s="2">
        <v>42997</v>
      </c>
      <c r="E2327" s="1" t="s">
        <v>21</v>
      </c>
      <c r="F2327" s="1" t="s">
        <v>4199</v>
      </c>
      <c r="G2327" s="1" t="s">
        <v>4200</v>
      </c>
      <c r="H2327" s="1" t="s">
        <v>38</v>
      </c>
      <c r="I2327" s="1" t="s">
        <v>25</v>
      </c>
      <c r="J2327" s="1" t="s">
        <v>239</v>
      </c>
      <c r="K2327" s="1" t="s">
        <v>240</v>
      </c>
      <c r="L2327" s="1">
        <v>10035</v>
      </c>
      <c r="M2327" s="1" t="s">
        <v>135</v>
      </c>
      <c r="N2327" s="1" t="s">
        <v>3852</v>
      </c>
      <c r="O2327" s="1" t="s">
        <v>43</v>
      </c>
      <c r="P2327" s="1" t="s">
        <v>70</v>
      </c>
      <c r="Q2327" s="1" t="s">
        <v>3853</v>
      </c>
      <c r="R2327" s="1">
        <v>79.872000000000014</v>
      </c>
      <c r="S2327" s="1">
        <v>3</v>
      </c>
      <c r="T2327" s="1">
        <v>0.2</v>
      </c>
      <c r="U2327" s="1">
        <v>29.951999999999998</v>
      </c>
      <c r="V2327" s="3" t="str">
        <f>IF(M2327=People!$B$5,People!$A$5,IF(M2327=People!$B$4,People!$A$4,IF(M2327=People!$B$3,People!$A$3,IF(M2327=People!$B$2,People!$A$2,0))))</f>
        <v>Chuck Magee</v>
      </c>
      <c r="W2327" s="3" t="str">
        <f>IFERROR(INDEX(Returns!A:A,MATCH(B2327,Returns!B:B,0)),"No")</f>
        <v>No</v>
      </c>
    </row>
    <row r="2328" spans="1:23" x14ac:dyDescent="0.2">
      <c r="A2328" s="1">
        <v>2327</v>
      </c>
      <c r="B2328" t="s">
        <v>7292</v>
      </c>
      <c r="C2328" s="2">
        <v>42993</v>
      </c>
      <c r="D2328" s="2">
        <v>42997</v>
      </c>
      <c r="E2328" s="1" t="s">
        <v>21</v>
      </c>
      <c r="F2328" s="1" t="s">
        <v>4199</v>
      </c>
      <c r="G2328" s="1" t="s">
        <v>4200</v>
      </c>
      <c r="H2328" s="1" t="s">
        <v>38</v>
      </c>
      <c r="I2328" s="1" t="s">
        <v>25</v>
      </c>
      <c r="J2328" s="1" t="s">
        <v>239</v>
      </c>
      <c r="K2328" s="1" t="s">
        <v>240</v>
      </c>
      <c r="L2328" s="1">
        <v>10035</v>
      </c>
      <c r="M2328" s="1" t="s">
        <v>135</v>
      </c>
      <c r="N2328" s="1" t="s">
        <v>943</v>
      </c>
      <c r="O2328" s="1" t="s">
        <v>30</v>
      </c>
      <c r="P2328" s="1" t="s">
        <v>31</v>
      </c>
      <c r="Q2328" s="1" t="s">
        <v>944</v>
      </c>
      <c r="R2328" s="1">
        <v>46.384</v>
      </c>
      <c r="S2328" s="1">
        <v>1</v>
      </c>
      <c r="T2328" s="1">
        <v>0.2</v>
      </c>
      <c r="U2328" s="1">
        <v>1.1596000000000011</v>
      </c>
      <c r="V2328" s="3" t="str">
        <f>IF(M2328=People!$B$5,People!$A$5,IF(M2328=People!$B$4,People!$A$4,IF(M2328=People!$B$3,People!$A$3,IF(M2328=People!$B$2,People!$A$2,0))))</f>
        <v>Chuck Magee</v>
      </c>
      <c r="W2328" s="3" t="str">
        <f>IFERROR(INDEX(Returns!A:A,MATCH(B2328,Returns!B:B,0)),"No")</f>
        <v>No</v>
      </c>
    </row>
    <row r="2329" spans="1:23" x14ac:dyDescent="0.2">
      <c r="A2329" s="1">
        <v>2328</v>
      </c>
      <c r="B2329" t="s">
        <v>7292</v>
      </c>
      <c r="C2329" s="2">
        <v>42993</v>
      </c>
      <c r="D2329" s="2">
        <v>42997</v>
      </c>
      <c r="E2329" s="1" t="s">
        <v>21</v>
      </c>
      <c r="F2329" s="1" t="s">
        <v>4199</v>
      </c>
      <c r="G2329" s="1" t="s">
        <v>4200</v>
      </c>
      <c r="H2329" s="1" t="s">
        <v>38</v>
      </c>
      <c r="I2329" s="1" t="s">
        <v>25</v>
      </c>
      <c r="J2329" s="1" t="s">
        <v>239</v>
      </c>
      <c r="K2329" s="1" t="s">
        <v>240</v>
      </c>
      <c r="L2329" s="1">
        <v>10035</v>
      </c>
      <c r="M2329" s="1" t="s">
        <v>135</v>
      </c>
      <c r="N2329" s="1" t="s">
        <v>83</v>
      </c>
      <c r="O2329" s="1" t="s">
        <v>43</v>
      </c>
      <c r="P2329" s="1" t="s">
        <v>84</v>
      </c>
      <c r="Q2329" s="1" t="s">
        <v>85</v>
      </c>
      <c r="R2329" s="1">
        <v>12.96</v>
      </c>
      <c r="S2329" s="1">
        <v>2</v>
      </c>
      <c r="T2329" s="1">
        <v>0</v>
      </c>
      <c r="U2329" s="1">
        <v>6.2208000000000006</v>
      </c>
      <c r="V2329" s="3" t="str">
        <f>IF(M2329=People!$B$5,People!$A$5,IF(M2329=People!$B$4,People!$A$4,IF(M2329=People!$B$3,People!$A$3,IF(M2329=People!$B$2,People!$A$2,0))))</f>
        <v>Chuck Magee</v>
      </c>
      <c r="W2329" s="3" t="str">
        <f>IFERROR(INDEX(Returns!A:A,MATCH(B2329,Returns!B:B,0)),"No")</f>
        <v>No</v>
      </c>
    </row>
    <row r="2330" spans="1:23" x14ac:dyDescent="0.2">
      <c r="A2330" s="1">
        <v>2329</v>
      </c>
      <c r="B2330" t="s">
        <v>7293</v>
      </c>
      <c r="C2330" s="2">
        <v>43731</v>
      </c>
      <c r="D2330" s="2">
        <v>43734</v>
      </c>
      <c r="E2330" s="1" t="s">
        <v>170</v>
      </c>
      <c r="F2330" s="1" t="s">
        <v>4201</v>
      </c>
      <c r="G2330" s="1" t="s">
        <v>4202</v>
      </c>
      <c r="H2330" s="1" t="s">
        <v>94</v>
      </c>
      <c r="I2330" s="1" t="s">
        <v>25</v>
      </c>
      <c r="J2330" s="1" t="s">
        <v>4203</v>
      </c>
      <c r="K2330" s="1" t="s">
        <v>404</v>
      </c>
      <c r="L2330" s="1">
        <v>80525</v>
      </c>
      <c r="M2330" s="1" t="s">
        <v>41</v>
      </c>
      <c r="N2330" s="1" t="s">
        <v>4204</v>
      </c>
      <c r="O2330" s="1" t="s">
        <v>43</v>
      </c>
      <c r="P2330" s="1" t="s">
        <v>157</v>
      </c>
      <c r="Q2330" s="1" t="s">
        <v>4205</v>
      </c>
      <c r="R2330" s="1">
        <v>14.352000000000002</v>
      </c>
      <c r="S2330" s="1">
        <v>3</v>
      </c>
      <c r="T2330" s="1">
        <v>0.2</v>
      </c>
      <c r="U2330" s="1">
        <v>5.2026000000000003</v>
      </c>
      <c r="V2330" s="3" t="str">
        <f>IF(M2330=People!$B$5,People!$A$5,IF(M2330=People!$B$4,People!$A$4,IF(M2330=People!$B$3,People!$A$3,IF(M2330=People!$B$2,People!$A$2,0))))</f>
        <v>Anna Andreadi</v>
      </c>
      <c r="W2330" s="3" t="str">
        <f>IFERROR(INDEX(Returns!A:A,MATCH(B2330,Returns!B:B,0)),"No")</f>
        <v>No</v>
      </c>
    </row>
    <row r="2331" spans="1:23" x14ac:dyDescent="0.2">
      <c r="A2331" s="1">
        <v>2330</v>
      </c>
      <c r="B2331" t="s">
        <v>7294</v>
      </c>
      <c r="C2331" s="2">
        <v>43094</v>
      </c>
      <c r="D2331" s="2">
        <v>43098</v>
      </c>
      <c r="E2331" s="1" t="s">
        <v>46</v>
      </c>
      <c r="F2331" s="1" t="s">
        <v>1816</v>
      </c>
      <c r="G2331" s="1" t="s">
        <v>1817</v>
      </c>
      <c r="H2331" s="1" t="s">
        <v>38</v>
      </c>
      <c r="I2331" s="1" t="s">
        <v>25</v>
      </c>
      <c r="J2331" s="1" t="s">
        <v>133</v>
      </c>
      <c r="K2331" s="1" t="s">
        <v>134</v>
      </c>
      <c r="L2331" s="1">
        <v>19140</v>
      </c>
      <c r="M2331" s="1" t="s">
        <v>135</v>
      </c>
      <c r="N2331" s="1" t="s">
        <v>4206</v>
      </c>
      <c r="O2331" s="1" t="s">
        <v>30</v>
      </c>
      <c r="P2331" s="1" t="s">
        <v>60</v>
      </c>
      <c r="Q2331" s="1" t="s">
        <v>4207</v>
      </c>
      <c r="R2331" s="1">
        <v>547.13599999999997</v>
      </c>
      <c r="S2331" s="1">
        <v>4</v>
      </c>
      <c r="T2331" s="1">
        <v>0.2</v>
      </c>
      <c r="U2331" s="1">
        <v>-68.392000000000053</v>
      </c>
      <c r="V2331" s="3" t="str">
        <f>IF(M2331=People!$B$5,People!$A$5,IF(M2331=People!$B$4,People!$A$4,IF(M2331=People!$B$3,People!$A$3,IF(M2331=People!$B$2,People!$A$2,0))))</f>
        <v>Chuck Magee</v>
      </c>
      <c r="W2331" s="3" t="str">
        <f>IFERROR(INDEX(Returns!A:A,MATCH(B2331,Returns!B:B,0)),"No")</f>
        <v>No</v>
      </c>
    </row>
    <row r="2332" spans="1:23" x14ac:dyDescent="0.2">
      <c r="A2332" s="1">
        <v>2331</v>
      </c>
      <c r="B2332" t="s">
        <v>7295</v>
      </c>
      <c r="C2332" s="2">
        <v>43367</v>
      </c>
      <c r="D2332" s="2">
        <v>43369</v>
      </c>
      <c r="E2332" s="1" t="s">
        <v>21</v>
      </c>
      <c r="F2332" s="1" t="s">
        <v>1175</v>
      </c>
      <c r="G2332" s="1" t="s">
        <v>1176</v>
      </c>
      <c r="H2332" s="1" t="s">
        <v>38</v>
      </c>
      <c r="I2332" s="1" t="s">
        <v>25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731</v>
      </c>
      <c r="O2332" s="1" t="s">
        <v>43</v>
      </c>
      <c r="P2332" s="1" t="s">
        <v>55</v>
      </c>
      <c r="Q2332" s="1" t="s">
        <v>732</v>
      </c>
      <c r="R2332" s="1">
        <v>41.96</v>
      </c>
      <c r="S2332" s="1">
        <v>2</v>
      </c>
      <c r="T2332" s="1">
        <v>0</v>
      </c>
      <c r="U2332" s="1">
        <v>2.9371999999999971</v>
      </c>
      <c r="V2332" s="3" t="str">
        <f>IF(M2332=People!$B$5,People!$A$5,IF(M2332=People!$B$4,People!$A$4,IF(M2332=People!$B$3,People!$A$3,IF(M2332=People!$B$2,People!$A$2,0))))</f>
        <v>Anna Andreadi</v>
      </c>
      <c r="W2332" s="3" t="str">
        <f>IFERROR(INDEX(Returns!A:A,MATCH(B2332,Returns!B:B,0)),"No")</f>
        <v>No</v>
      </c>
    </row>
    <row r="2333" spans="1:23" x14ac:dyDescent="0.2">
      <c r="A2333" s="1">
        <v>2332</v>
      </c>
      <c r="B2333" t="s">
        <v>7295</v>
      </c>
      <c r="C2333" s="2">
        <v>43367</v>
      </c>
      <c r="D2333" s="2">
        <v>43369</v>
      </c>
      <c r="E2333" s="1" t="s">
        <v>21</v>
      </c>
      <c r="F2333" s="1" t="s">
        <v>1175</v>
      </c>
      <c r="G2333" s="1" t="s">
        <v>1176</v>
      </c>
      <c r="H2333" s="1" t="s">
        <v>38</v>
      </c>
      <c r="I2333" s="1" t="s">
        <v>25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4208</v>
      </c>
      <c r="O2333" s="1" t="s">
        <v>43</v>
      </c>
      <c r="P2333" s="1" t="s">
        <v>84</v>
      </c>
      <c r="Q2333" s="1" t="s">
        <v>4209</v>
      </c>
      <c r="R2333" s="1">
        <v>41.7</v>
      </c>
      <c r="S2333" s="1">
        <v>5</v>
      </c>
      <c r="T2333" s="1">
        <v>0</v>
      </c>
      <c r="U2333" s="1">
        <v>20.85</v>
      </c>
      <c r="V2333" s="3" t="str">
        <f>IF(M2333=People!$B$5,People!$A$5,IF(M2333=People!$B$4,People!$A$4,IF(M2333=People!$B$3,People!$A$3,IF(M2333=People!$B$2,People!$A$2,0))))</f>
        <v>Anna Andreadi</v>
      </c>
      <c r="W2333" s="3" t="str">
        <f>IFERROR(INDEX(Returns!A:A,MATCH(B2333,Returns!B:B,0)),"No")</f>
        <v>No</v>
      </c>
    </row>
    <row r="2334" spans="1:23" x14ac:dyDescent="0.2">
      <c r="A2334" s="1">
        <v>2333</v>
      </c>
      <c r="B2334" t="s">
        <v>7296</v>
      </c>
      <c r="C2334" s="2">
        <v>43545</v>
      </c>
      <c r="D2334" s="2">
        <v>43549</v>
      </c>
      <c r="E2334" s="1" t="s">
        <v>46</v>
      </c>
      <c r="F2334" s="1" t="s">
        <v>2478</v>
      </c>
      <c r="G2334" s="1" t="s">
        <v>2479</v>
      </c>
      <c r="H2334" s="1" t="s">
        <v>24</v>
      </c>
      <c r="I2334" s="1" t="s">
        <v>25</v>
      </c>
      <c r="J2334" s="1" t="s">
        <v>3485</v>
      </c>
      <c r="K2334" s="1" t="s">
        <v>228</v>
      </c>
      <c r="L2334" s="1">
        <v>47905</v>
      </c>
      <c r="M2334" s="1" t="s">
        <v>97</v>
      </c>
      <c r="N2334" s="1" t="s">
        <v>1411</v>
      </c>
      <c r="O2334" s="1" t="s">
        <v>43</v>
      </c>
      <c r="P2334" s="1" t="s">
        <v>84</v>
      </c>
      <c r="Q2334" s="1" t="s">
        <v>1412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3" t="str">
        <f>IF(M2334=People!$B$5,People!$A$5,IF(M2334=People!$B$4,People!$A$4,IF(M2334=People!$B$3,People!$A$3,IF(M2334=People!$B$2,People!$A$2,0))))</f>
        <v>Kelly Williams</v>
      </c>
      <c r="W2334" s="3" t="str">
        <f>IFERROR(INDEX(Returns!A:A,MATCH(B2334,Returns!B:B,0)),"No")</f>
        <v>No</v>
      </c>
    </row>
    <row r="2335" spans="1:23" x14ac:dyDescent="0.2">
      <c r="A2335" s="1">
        <v>2334</v>
      </c>
      <c r="B2335" t="s">
        <v>7296</v>
      </c>
      <c r="C2335" s="2">
        <v>43545</v>
      </c>
      <c r="D2335" s="2">
        <v>43549</v>
      </c>
      <c r="E2335" s="1" t="s">
        <v>46</v>
      </c>
      <c r="F2335" s="1" t="s">
        <v>2478</v>
      </c>
      <c r="G2335" s="1" t="s">
        <v>2479</v>
      </c>
      <c r="H2335" s="1" t="s">
        <v>24</v>
      </c>
      <c r="I2335" s="1" t="s">
        <v>25</v>
      </c>
      <c r="J2335" s="1" t="s">
        <v>3485</v>
      </c>
      <c r="K2335" s="1" t="s">
        <v>228</v>
      </c>
      <c r="L2335" s="1">
        <v>47905</v>
      </c>
      <c r="M2335" s="1" t="s">
        <v>97</v>
      </c>
      <c r="N2335" s="1" t="s">
        <v>2031</v>
      </c>
      <c r="O2335" s="1" t="s">
        <v>43</v>
      </c>
      <c r="P2335" s="1" t="s">
        <v>84</v>
      </c>
      <c r="Q2335" s="1" t="s">
        <v>2032</v>
      </c>
      <c r="R2335" s="1">
        <v>5.78</v>
      </c>
      <c r="S2335" s="1">
        <v>1</v>
      </c>
      <c r="T2335" s="1">
        <v>0</v>
      </c>
      <c r="U2335" s="1">
        <v>2.8322000000000003</v>
      </c>
      <c r="V2335" s="3" t="str">
        <f>IF(M2335=People!$B$5,People!$A$5,IF(M2335=People!$B$4,People!$A$4,IF(M2335=People!$B$3,People!$A$3,IF(M2335=People!$B$2,People!$A$2,0))))</f>
        <v>Kelly Williams</v>
      </c>
      <c r="W2335" s="3" t="str">
        <f>IFERROR(INDEX(Returns!A:A,MATCH(B2335,Returns!B:B,0)),"No")</f>
        <v>No</v>
      </c>
    </row>
    <row r="2336" spans="1:23" x14ac:dyDescent="0.2">
      <c r="A2336" s="1">
        <v>2335</v>
      </c>
      <c r="B2336" t="s">
        <v>7297</v>
      </c>
      <c r="C2336" s="2">
        <v>42643</v>
      </c>
      <c r="D2336" s="2">
        <v>42647</v>
      </c>
      <c r="E2336" s="1" t="s">
        <v>46</v>
      </c>
      <c r="F2336" s="1" t="s">
        <v>4210</v>
      </c>
      <c r="G2336" s="1" t="s">
        <v>4211</v>
      </c>
      <c r="H2336" s="1" t="s">
        <v>24</v>
      </c>
      <c r="I2336" s="1" t="s">
        <v>25</v>
      </c>
      <c r="J2336" s="1" t="s">
        <v>4212</v>
      </c>
      <c r="K2336" s="1" t="s">
        <v>300</v>
      </c>
      <c r="L2336" s="1">
        <v>37042</v>
      </c>
      <c r="M2336" s="1" t="s">
        <v>28</v>
      </c>
      <c r="N2336" s="1" t="s">
        <v>1163</v>
      </c>
      <c r="O2336" s="1" t="s">
        <v>43</v>
      </c>
      <c r="P2336" s="1" t="s">
        <v>73</v>
      </c>
      <c r="Q2336" s="1" t="s">
        <v>1164</v>
      </c>
      <c r="R2336" s="1">
        <v>69.216000000000008</v>
      </c>
      <c r="S2336" s="1">
        <v>6</v>
      </c>
      <c r="T2336" s="1">
        <v>0.2</v>
      </c>
      <c r="U2336" s="1">
        <v>11.247599999999995</v>
      </c>
      <c r="V2336" s="3" t="str">
        <f>IF(M2336=People!$B$5,People!$A$5,IF(M2336=People!$B$4,People!$A$4,IF(M2336=People!$B$3,People!$A$3,IF(M2336=People!$B$2,People!$A$2,0))))</f>
        <v>Cassandra Brandow</v>
      </c>
      <c r="W2336" s="3" t="str">
        <f>IFERROR(INDEX(Returns!A:A,MATCH(B2336,Returns!B:B,0)),"No")</f>
        <v>No</v>
      </c>
    </row>
    <row r="2337" spans="1:23" x14ac:dyDescent="0.2">
      <c r="A2337" s="1">
        <v>2336</v>
      </c>
      <c r="B2337" t="s">
        <v>7298</v>
      </c>
      <c r="C2337" s="2">
        <v>43809</v>
      </c>
      <c r="D2337" s="2">
        <v>43809</v>
      </c>
      <c r="E2337" s="1" t="s">
        <v>1126</v>
      </c>
      <c r="F2337" s="1" t="s">
        <v>2940</v>
      </c>
      <c r="G2337" s="1" t="s">
        <v>2941</v>
      </c>
      <c r="H2337" s="1" t="s">
        <v>24</v>
      </c>
      <c r="I2337" s="1" t="s">
        <v>25</v>
      </c>
      <c r="J2337" s="1" t="s">
        <v>657</v>
      </c>
      <c r="K2337" s="1" t="s">
        <v>658</v>
      </c>
      <c r="L2337" s="1">
        <v>6824</v>
      </c>
      <c r="M2337" s="1" t="s">
        <v>135</v>
      </c>
      <c r="N2337" s="1" t="s">
        <v>520</v>
      </c>
      <c r="O2337" s="1" t="s">
        <v>43</v>
      </c>
      <c r="P2337" s="1" t="s">
        <v>157</v>
      </c>
      <c r="Q2337" s="1" t="s">
        <v>521</v>
      </c>
      <c r="R2337" s="1">
        <v>10.86</v>
      </c>
      <c r="S2337" s="1">
        <v>3</v>
      </c>
      <c r="T2337" s="1">
        <v>0</v>
      </c>
      <c r="U2337" s="1">
        <v>5.1042000000000005</v>
      </c>
      <c r="V2337" s="3" t="str">
        <f>IF(M2337=People!$B$5,People!$A$5,IF(M2337=People!$B$4,People!$A$4,IF(M2337=People!$B$3,People!$A$3,IF(M2337=People!$B$2,People!$A$2,0))))</f>
        <v>Chuck Magee</v>
      </c>
      <c r="W2337" s="3" t="str">
        <f>IFERROR(INDEX(Returns!A:A,MATCH(B2337,Returns!B:B,0)),"No")</f>
        <v>No</v>
      </c>
    </row>
    <row r="2338" spans="1:23" x14ac:dyDescent="0.2">
      <c r="A2338" s="1">
        <v>2337</v>
      </c>
      <c r="B2338" t="s">
        <v>7298</v>
      </c>
      <c r="C2338" s="2">
        <v>43809</v>
      </c>
      <c r="D2338" s="2">
        <v>43809</v>
      </c>
      <c r="E2338" s="1" t="s">
        <v>1126</v>
      </c>
      <c r="F2338" s="1" t="s">
        <v>2940</v>
      </c>
      <c r="G2338" s="1" t="s">
        <v>2941</v>
      </c>
      <c r="H2338" s="1" t="s">
        <v>24</v>
      </c>
      <c r="I2338" s="1" t="s">
        <v>25</v>
      </c>
      <c r="J2338" s="1" t="s">
        <v>657</v>
      </c>
      <c r="K2338" s="1" t="s">
        <v>658</v>
      </c>
      <c r="L2338" s="1">
        <v>6824</v>
      </c>
      <c r="M2338" s="1" t="s">
        <v>135</v>
      </c>
      <c r="N2338" s="1" t="s">
        <v>4213</v>
      </c>
      <c r="O2338" s="1" t="s">
        <v>43</v>
      </c>
      <c r="P2338" s="1" t="s">
        <v>73</v>
      </c>
      <c r="Q2338" s="1" t="s">
        <v>4214</v>
      </c>
      <c r="R2338" s="1">
        <v>426.78999999999996</v>
      </c>
      <c r="S2338" s="1">
        <v>7</v>
      </c>
      <c r="T2338" s="1">
        <v>0</v>
      </c>
      <c r="U2338" s="1">
        <v>123.76909999999995</v>
      </c>
      <c r="V2338" s="3" t="str">
        <f>IF(M2338=People!$B$5,People!$A$5,IF(M2338=People!$B$4,People!$A$4,IF(M2338=People!$B$3,People!$A$3,IF(M2338=People!$B$2,People!$A$2,0))))</f>
        <v>Chuck Magee</v>
      </c>
      <c r="W2338" s="3" t="str">
        <f>IFERROR(INDEX(Returns!A:A,MATCH(B2338,Returns!B:B,0)),"No")</f>
        <v>No</v>
      </c>
    </row>
    <row r="2339" spans="1:23" x14ac:dyDescent="0.2">
      <c r="A2339" s="1">
        <v>2338</v>
      </c>
      <c r="B2339" t="s">
        <v>7299</v>
      </c>
      <c r="C2339" s="2">
        <v>42605</v>
      </c>
      <c r="D2339" s="2">
        <v>42605</v>
      </c>
      <c r="E2339" s="1" t="s">
        <v>1126</v>
      </c>
      <c r="F2339" s="1" t="s">
        <v>2129</v>
      </c>
      <c r="G2339" s="1" t="s">
        <v>2130</v>
      </c>
      <c r="H2339" s="1" t="s">
        <v>24</v>
      </c>
      <c r="I2339" s="1" t="s">
        <v>25</v>
      </c>
      <c r="J2339" s="1" t="s">
        <v>239</v>
      </c>
      <c r="K2339" s="1" t="s">
        <v>240</v>
      </c>
      <c r="L2339" s="1">
        <v>10009</v>
      </c>
      <c r="M2339" s="1" t="s">
        <v>135</v>
      </c>
      <c r="N2339" s="1" t="s">
        <v>4215</v>
      </c>
      <c r="O2339" s="1" t="s">
        <v>43</v>
      </c>
      <c r="P2339" s="1" t="s">
        <v>84</v>
      </c>
      <c r="Q2339" s="1" t="s">
        <v>4216</v>
      </c>
      <c r="R2339" s="1">
        <v>25.92</v>
      </c>
      <c r="S2339" s="1">
        <v>4</v>
      </c>
      <c r="T2339" s="1">
        <v>0</v>
      </c>
      <c r="U2339" s="1">
        <v>12.441600000000001</v>
      </c>
      <c r="V2339" s="3" t="str">
        <f>IF(M2339=People!$B$5,People!$A$5,IF(M2339=People!$B$4,People!$A$4,IF(M2339=People!$B$3,People!$A$3,IF(M2339=People!$B$2,People!$A$2,0))))</f>
        <v>Chuck Magee</v>
      </c>
      <c r="W2339" s="3" t="str">
        <f>IFERROR(INDEX(Returns!A:A,MATCH(B2339,Returns!B:B,0)),"No")</f>
        <v>No</v>
      </c>
    </row>
    <row r="2340" spans="1:23" x14ac:dyDescent="0.2">
      <c r="A2340" s="1">
        <v>2339</v>
      </c>
      <c r="B2340" t="s">
        <v>7299</v>
      </c>
      <c r="C2340" s="2">
        <v>42605</v>
      </c>
      <c r="D2340" s="2">
        <v>42605</v>
      </c>
      <c r="E2340" s="1" t="s">
        <v>1126</v>
      </c>
      <c r="F2340" s="1" t="s">
        <v>2129</v>
      </c>
      <c r="G2340" s="1" t="s">
        <v>2130</v>
      </c>
      <c r="H2340" s="1" t="s">
        <v>24</v>
      </c>
      <c r="I2340" s="1" t="s">
        <v>25</v>
      </c>
      <c r="J2340" s="1" t="s">
        <v>239</v>
      </c>
      <c r="K2340" s="1" t="s">
        <v>240</v>
      </c>
      <c r="L2340" s="1">
        <v>10009</v>
      </c>
      <c r="M2340" s="1" t="s">
        <v>135</v>
      </c>
      <c r="N2340" s="1" t="s">
        <v>1661</v>
      </c>
      <c r="O2340" s="1" t="s">
        <v>43</v>
      </c>
      <c r="P2340" s="1" t="s">
        <v>84</v>
      </c>
      <c r="Q2340" s="1" t="s">
        <v>1662</v>
      </c>
      <c r="R2340" s="1">
        <v>45.92</v>
      </c>
      <c r="S2340" s="1">
        <v>4</v>
      </c>
      <c r="T2340" s="1">
        <v>0</v>
      </c>
      <c r="U2340" s="1">
        <v>22.500800000000002</v>
      </c>
      <c r="V2340" s="3" t="str">
        <f>IF(M2340=People!$B$5,People!$A$5,IF(M2340=People!$B$4,People!$A$4,IF(M2340=People!$B$3,People!$A$3,IF(M2340=People!$B$2,People!$A$2,0))))</f>
        <v>Chuck Magee</v>
      </c>
      <c r="W2340" s="3" t="str">
        <f>IFERROR(INDEX(Returns!A:A,MATCH(B2340,Returns!B:B,0)),"No")</f>
        <v>No</v>
      </c>
    </row>
    <row r="2341" spans="1:23" x14ac:dyDescent="0.2">
      <c r="A2341" s="1">
        <v>2340</v>
      </c>
      <c r="B2341" t="s">
        <v>7300</v>
      </c>
      <c r="C2341" s="2">
        <v>42601</v>
      </c>
      <c r="D2341" s="2">
        <v>42606</v>
      </c>
      <c r="E2341" s="1" t="s">
        <v>46</v>
      </c>
      <c r="F2341" s="1" t="s">
        <v>4168</v>
      </c>
      <c r="G2341" s="1" t="s">
        <v>4169</v>
      </c>
      <c r="H2341" s="1" t="s">
        <v>24</v>
      </c>
      <c r="I2341" s="1" t="s">
        <v>25</v>
      </c>
      <c r="J2341" s="1" t="s">
        <v>439</v>
      </c>
      <c r="K2341" s="1" t="s">
        <v>440</v>
      </c>
      <c r="L2341" s="1">
        <v>43229</v>
      </c>
      <c r="M2341" s="1" t="s">
        <v>135</v>
      </c>
      <c r="N2341" s="1" t="s">
        <v>357</v>
      </c>
      <c r="O2341" s="1" t="s">
        <v>43</v>
      </c>
      <c r="P2341" s="1" t="s">
        <v>63</v>
      </c>
      <c r="Q2341" s="1" t="s">
        <v>358</v>
      </c>
      <c r="R2341" s="1">
        <v>10.72</v>
      </c>
      <c r="S2341" s="1">
        <v>2</v>
      </c>
      <c r="T2341" s="1">
        <v>0.2</v>
      </c>
      <c r="U2341" s="1">
        <v>1.7419999999999987</v>
      </c>
      <c r="V2341" s="3" t="str">
        <f>IF(M2341=People!$B$5,People!$A$5,IF(M2341=People!$B$4,People!$A$4,IF(M2341=People!$B$3,People!$A$3,IF(M2341=People!$B$2,People!$A$2,0))))</f>
        <v>Chuck Magee</v>
      </c>
      <c r="W2341" s="3" t="str">
        <f>IFERROR(INDEX(Returns!A:A,MATCH(B2341,Returns!B:B,0)),"No")</f>
        <v>No</v>
      </c>
    </row>
    <row r="2342" spans="1:23" x14ac:dyDescent="0.2">
      <c r="A2342" s="1">
        <v>2341</v>
      </c>
      <c r="B2342" t="s">
        <v>7301</v>
      </c>
      <c r="C2342" s="2">
        <v>43414</v>
      </c>
      <c r="D2342" s="2">
        <v>43419</v>
      </c>
      <c r="E2342" s="1" t="s">
        <v>46</v>
      </c>
      <c r="F2342" s="1" t="s">
        <v>2055</v>
      </c>
      <c r="G2342" s="1" t="s">
        <v>2056</v>
      </c>
      <c r="H2342" s="1" t="s">
        <v>24</v>
      </c>
      <c r="I2342" s="1" t="s">
        <v>25</v>
      </c>
      <c r="J2342" s="1" t="s">
        <v>1804</v>
      </c>
      <c r="K2342" s="1" t="s">
        <v>1111</v>
      </c>
      <c r="L2342" s="1">
        <v>31088</v>
      </c>
      <c r="M2342" s="1" t="s">
        <v>28</v>
      </c>
      <c r="N2342" s="1" t="s">
        <v>2857</v>
      </c>
      <c r="O2342" s="1" t="s">
        <v>43</v>
      </c>
      <c r="P2342" s="1" t="s">
        <v>63</v>
      </c>
      <c r="Q2342" s="1" t="s">
        <v>2858</v>
      </c>
      <c r="R2342" s="1">
        <v>41.86</v>
      </c>
      <c r="S2342" s="1">
        <v>7</v>
      </c>
      <c r="T2342" s="1">
        <v>0</v>
      </c>
      <c r="U2342" s="1">
        <v>10.465</v>
      </c>
      <c r="V2342" s="3" t="str">
        <f>IF(M2342=People!$B$5,People!$A$5,IF(M2342=People!$B$4,People!$A$4,IF(M2342=People!$B$3,People!$A$3,IF(M2342=People!$B$2,People!$A$2,0))))</f>
        <v>Cassandra Brandow</v>
      </c>
      <c r="W2342" s="3" t="str">
        <f>IFERROR(INDEX(Returns!A:A,MATCH(B2342,Returns!B:B,0)),"No")</f>
        <v>No</v>
      </c>
    </row>
    <row r="2343" spans="1:23" x14ac:dyDescent="0.2">
      <c r="A2343" s="1">
        <v>2342</v>
      </c>
      <c r="B2343" t="s">
        <v>7302</v>
      </c>
      <c r="C2343" s="2">
        <v>42735</v>
      </c>
      <c r="D2343" s="2">
        <v>42738</v>
      </c>
      <c r="E2343" s="1" t="s">
        <v>170</v>
      </c>
      <c r="F2343" s="1" t="s">
        <v>351</v>
      </c>
      <c r="G2343" s="1" t="s">
        <v>352</v>
      </c>
      <c r="H2343" s="1" t="s">
        <v>94</v>
      </c>
      <c r="I2343" s="1" t="s">
        <v>25</v>
      </c>
      <c r="J2343" s="1" t="s">
        <v>540</v>
      </c>
      <c r="K2343" s="1" t="s">
        <v>1088</v>
      </c>
      <c r="L2343" s="1">
        <v>2038</v>
      </c>
      <c r="M2343" s="1" t="s">
        <v>135</v>
      </c>
      <c r="N2343" s="1" t="s">
        <v>4217</v>
      </c>
      <c r="O2343" s="1" t="s">
        <v>30</v>
      </c>
      <c r="P2343" s="1" t="s">
        <v>60</v>
      </c>
      <c r="Q2343" s="1" t="s">
        <v>4218</v>
      </c>
      <c r="R2343" s="1">
        <v>63.2</v>
      </c>
      <c r="S2343" s="1">
        <v>5</v>
      </c>
      <c r="T2343" s="1">
        <v>0</v>
      </c>
      <c r="U2343" s="1">
        <v>23.384</v>
      </c>
      <c r="V2343" s="3" t="str">
        <f>IF(M2343=People!$B$5,People!$A$5,IF(M2343=People!$B$4,People!$A$4,IF(M2343=People!$B$3,People!$A$3,IF(M2343=People!$B$2,People!$A$2,0))))</f>
        <v>Chuck Magee</v>
      </c>
      <c r="W2343" s="3" t="str">
        <f>IFERROR(INDEX(Returns!A:A,MATCH(B2343,Returns!B:B,0)),"No")</f>
        <v>No</v>
      </c>
    </row>
    <row r="2344" spans="1:23" x14ac:dyDescent="0.2">
      <c r="A2344" s="1">
        <v>2343</v>
      </c>
      <c r="B2344" t="s">
        <v>7302</v>
      </c>
      <c r="C2344" s="2">
        <v>42735</v>
      </c>
      <c r="D2344" s="2">
        <v>42738</v>
      </c>
      <c r="E2344" s="1" t="s">
        <v>170</v>
      </c>
      <c r="F2344" s="1" t="s">
        <v>351</v>
      </c>
      <c r="G2344" s="1" t="s">
        <v>352</v>
      </c>
      <c r="H2344" s="1" t="s">
        <v>94</v>
      </c>
      <c r="I2344" s="1" t="s">
        <v>25</v>
      </c>
      <c r="J2344" s="1" t="s">
        <v>540</v>
      </c>
      <c r="K2344" s="1" t="s">
        <v>1088</v>
      </c>
      <c r="L2344" s="1">
        <v>2038</v>
      </c>
      <c r="M2344" s="1" t="s">
        <v>135</v>
      </c>
      <c r="N2344" s="1" t="s">
        <v>4197</v>
      </c>
      <c r="O2344" s="1" t="s">
        <v>66</v>
      </c>
      <c r="P2344" s="1" t="s">
        <v>146</v>
      </c>
      <c r="Q2344" s="1" t="s">
        <v>4198</v>
      </c>
      <c r="R2344" s="1">
        <v>113.97</v>
      </c>
      <c r="S2344" s="1">
        <v>3</v>
      </c>
      <c r="T2344" s="1">
        <v>0</v>
      </c>
      <c r="U2344" s="1">
        <v>27.352799999999998</v>
      </c>
      <c r="V2344" s="3" t="str">
        <f>IF(M2344=People!$B$5,People!$A$5,IF(M2344=People!$B$4,People!$A$4,IF(M2344=People!$B$3,People!$A$3,IF(M2344=People!$B$2,People!$A$2,0))))</f>
        <v>Chuck Magee</v>
      </c>
      <c r="W2344" s="3" t="str">
        <f>IFERROR(INDEX(Returns!A:A,MATCH(B2344,Returns!B:B,0)),"No")</f>
        <v>No</v>
      </c>
    </row>
    <row r="2345" spans="1:23" x14ac:dyDescent="0.2">
      <c r="A2345" s="1">
        <v>2344</v>
      </c>
      <c r="B2345" t="s">
        <v>7303</v>
      </c>
      <c r="C2345" s="2">
        <v>42577</v>
      </c>
      <c r="D2345" s="2">
        <v>42581</v>
      </c>
      <c r="E2345" s="1" t="s">
        <v>21</v>
      </c>
      <c r="F2345" s="1" t="s">
        <v>3361</v>
      </c>
      <c r="G2345" s="1" t="s">
        <v>3362</v>
      </c>
      <c r="H2345" s="1" t="s">
        <v>24</v>
      </c>
      <c r="I2345" s="1" t="s">
        <v>25</v>
      </c>
      <c r="J2345" s="1" t="s">
        <v>273</v>
      </c>
      <c r="K2345" s="1" t="s">
        <v>191</v>
      </c>
      <c r="L2345" s="1">
        <v>60623</v>
      </c>
      <c r="M2345" s="1" t="s">
        <v>97</v>
      </c>
      <c r="N2345" s="1" t="s">
        <v>844</v>
      </c>
      <c r="O2345" s="1" t="s">
        <v>43</v>
      </c>
      <c r="P2345" s="1" t="s">
        <v>55</v>
      </c>
      <c r="Q2345" s="1" t="s">
        <v>845</v>
      </c>
      <c r="R2345" s="1">
        <v>123.55199999999999</v>
      </c>
      <c r="S2345" s="1">
        <v>3</v>
      </c>
      <c r="T2345" s="1">
        <v>0.2</v>
      </c>
      <c r="U2345" s="1">
        <v>-29.343599999999995</v>
      </c>
      <c r="V2345" s="3" t="str">
        <f>IF(M2345=People!$B$5,People!$A$5,IF(M2345=People!$B$4,People!$A$4,IF(M2345=People!$B$3,People!$A$3,IF(M2345=People!$B$2,People!$A$2,0))))</f>
        <v>Kelly Williams</v>
      </c>
      <c r="W2345" s="3" t="str">
        <f>IFERROR(INDEX(Returns!A:A,MATCH(B2345,Returns!B:B,0)),"No")</f>
        <v>No</v>
      </c>
    </row>
    <row r="2346" spans="1:23" x14ac:dyDescent="0.2">
      <c r="A2346" s="1">
        <v>2345</v>
      </c>
      <c r="B2346" t="s">
        <v>7304</v>
      </c>
      <c r="C2346" s="2">
        <v>43153</v>
      </c>
      <c r="D2346" s="2">
        <v>43159</v>
      </c>
      <c r="E2346" s="1" t="s">
        <v>46</v>
      </c>
      <c r="F2346" s="1" t="s">
        <v>2703</v>
      </c>
      <c r="G2346" s="1" t="s">
        <v>2704</v>
      </c>
      <c r="H2346" s="1" t="s">
        <v>94</v>
      </c>
      <c r="I2346" s="1" t="s">
        <v>25</v>
      </c>
      <c r="J2346" s="1" t="s">
        <v>2171</v>
      </c>
      <c r="K2346" s="1" t="s">
        <v>105</v>
      </c>
      <c r="L2346" s="1">
        <v>53209</v>
      </c>
      <c r="M2346" s="1" t="s">
        <v>97</v>
      </c>
      <c r="N2346" s="1" t="s">
        <v>4219</v>
      </c>
      <c r="O2346" s="1" t="s">
        <v>43</v>
      </c>
      <c r="P2346" s="1" t="s">
        <v>73</v>
      </c>
      <c r="Q2346" s="1" t="s">
        <v>4220</v>
      </c>
      <c r="R2346" s="1">
        <v>490.32</v>
      </c>
      <c r="S2346" s="1">
        <v>9</v>
      </c>
      <c r="T2346" s="1">
        <v>0</v>
      </c>
      <c r="U2346" s="1">
        <v>137.28960000000004</v>
      </c>
      <c r="V2346" s="3" t="str">
        <f>IF(M2346=People!$B$5,People!$A$5,IF(M2346=People!$B$4,People!$A$4,IF(M2346=People!$B$3,People!$A$3,IF(M2346=People!$B$2,People!$A$2,0))))</f>
        <v>Kelly Williams</v>
      </c>
      <c r="W2346" s="3" t="str">
        <f>IFERROR(INDEX(Returns!A:A,MATCH(B2346,Returns!B:B,0)),"No")</f>
        <v>No</v>
      </c>
    </row>
    <row r="2347" spans="1:23" x14ac:dyDescent="0.2">
      <c r="A2347" s="1">
        <v>2346</v>
      </c>
      <c r="B2347" t="s">
        <v>7305</v>
      </c>
      <c r="C2347" s="2">
        <v>43172</v>
      </c>
      <c r="D2347" s="2">
        <v>43177</v>
      </c>
      <c r="E2347" s="1" t="s">
        <v>46</v>
      </c>
      <c r="F2347" s="1" t="s">
        <v>2112</v>
      </c>
      <c r="G2347" s="1" t="s">
        <v>2113</v>
      </c>
      <c r="H2347" s="1" t="s">
        <v>24</v>
      </c>
      <c r="I2347" s="1" t="s">
        <v>25</v>
      </c>
      <c r="J2347" s="1" t="s">
        <v>597</v>
      </c>
      <c r="K2347" s="1" t="s">
        <v>96</v>
      </c>
      <c r="L2347" s="1">
        <v>78207</v>
      </c>
      <c r="M2347" s="1" t="s">
        <v>97</v>
      </c>
      <c r="N2347" s="1" t="s">
        <v>615</v>
      </c>
      <c r="O2347" s="1" t="s">
        <v>43</v>
      </c>
      <c r="P2347" s="1" t="s">
        <v>84</v>
      </c>
      <c r="Q2347" s="1" t="s">
        <v>4221</v>
      </c>
      <c r="R2347" s="1">
        <v>70.08</v>
      </c>
      <c r="S2347" s="1">
        <v>5</v>
      </c>
      <c r="T2347" s="1">
        <v>0.2</v>
      </c>
      <c r="U2347" s="1">
        <v>24.527999999999995</v>
      </c>
      <c r="V2347" s="3" t="str">
        <f>IF(M2347=People!$B$5,People!$A$5,IF(M2347=People!$B$4,People!$A$4,IF(M2347=People!$B$3,People!$A$3,IF(M2347=People!$B$2,People!$A$2,0))))</f>
        <v>Kelly Williams</v>
      </c>
      <c r="W2347" s="3" t="str">
        <f>IFERROR(INDEX(Returns!A:A,MATCH(B2347,Returns!B:B,0)),"No")</f>
        <v>No</v>
      </c>
    </row>
    <row r="2348" spans="1:23" x14ac:dyDescent="0.2">
      <c r="A2348" s="1">
        <v>2347</v>
      </c>
      <c r="B2348" t="s">
        <v>7305</v>
      </c>
      <c r="C2348" s="2">
        <v>43172</v>
      </c>
      <c r="D2348" s="2">
        <v>43177</v>
      </c>
      <c r="E2348" s="1" t="s">
        <v>46</v>
      </c>
      <c r="F2348" s="1" t="s">
        <v>2112</v>
      </c>
      <c r="G2348" s="1" t="s">
        <v>2113</v>
      </c>
      <c r="H2348" s="1" t="s">
        <v>24</v>
      </c>
      <c r="I2348" s="1" t="s">
        <v>25</v>
      </c>
      <c r="J2348" s="1" t="s">
        <v>597</v>
      </c>
      <c r="K2348" s="1" t="s">
        <v>96</v>
      </c>
      <c r="L2348" s="1">
        <v>78207</v>
      </c>
      <c r="M2348" s="1" t="s">
        <v>97</v>
      </c>
      <c r="N2348" s="1" t="s">
        <v>4222</v>
      </c>
      <c r="O2348" s="1" t="s">
        <v>43</v>
      </c>
      <c r="P2348" s="1" t="s">
        <v>70</v>
      </c>
      <c r="Q2348" s="1" t="s">
        <v>4223</v>
      </c>
      <c r="R2348" s="1">
        <v>1.2719999999999998</v>
      </c>
      <c r="S2348" s="1">
        <v>2</v>
      </c>
      <c r="T2348" s="1">
        <v>0.8</v>
      </c>
      <c r="U2348" s="1">
        <v>-2.1624000000000012</v>
      </c>
      <c r="V2348" s="3" t="str">
        <f>IF(M2348=People!$B$5,People!$A$5,IF(M2348=People!$B$4,People!$A$4,IF(M2348=People!$B$3,People!$A$3,IF(M2348=People!$B$2,People!$A$2,0))))</f>
        <v>Kelly Williams</v>
      </c>
      <c r="W2348" s="3" t="str">
        <f>IFERROR(INDEX(Returns!A:A,MATCH(B2348,Returns!B:B,0)),"No")</f>
        <v>No</v>
      </c>
    </row>
    <row r="2349" spans="1:23" x14ac:dyDescent="0.2">
      <c r="A2349" s="1">
        <v>2348</v>
      </c>
      <c r="B2349" t="s">
        <v>7305</v>
      </c>
      <c r="C2349" s="2">
        <v>43172</v>
      </c>
      <c r="D2349" s="2">
        <v>43177</v>
      </c>
      <c r="E2349" s="1" t="s">
        <v>46</v>
      </c>
      <c r="F2349" s="1" t="s">
        <v>2112</v>
      </c>
      <c r="G2349" s="1" t="s">
        <v>2113</v>
      </c>
      <c r="H2349" s="1" t="s">
        <v>24</v>
      </c>
      <c r="I2349" s="1" t="s">
        <v>25</v>
      </c>
      <c r="J2349" s="1" t="s">
        <v>597</v>
      </c>
      <c r="K2349" s="1" t="s">
        <v>96</v>
      </c>
      <c r="L2349" s="1">
        <v>78207</v>
      </c>
      <c r="M2349" s="1" t="s">
        <v>97</v>
      </c>
      <c r="N2349" s="1" t="s">
        <v>2912</v>
      </c>
      <c r="O2349" s="1" t="s">
        <v>30</v>
      </c>
      <c r="P2349" s="1" t="s">
        <v>52</v>
      </c>
      <c r="Q2349" s="1" t="s">
        <v>2913</v>
      </c>
      <c r="R2349" s="1">
        <v>557.58500000000004</v>
      </c>
      <c r="S2349" s="1">
        <v>5</v>
      </c>
      <c r="T2349" s="1">
        <v>0.3</v>
      </c>
      <c r="U2349" s="1">
        <v>0</v>
      </c>
      <c r="V2349" s="3" t="str">
        <f>IF(M2349=People!$B$5,People!$A$5,IF(M2349=People!$B$4,People!$A$4,IF(M2349=People!$B$3,People!$A$3,IF(M2349=People!$B$2,People!$A$2,0))))</f>
        <v>Kelly Williams</v>
      </c>
      <c r="W2349" s="3" t="str">
        <f>IFERROR(INDEX(Returns!A:A,MATCH(B2349,Returns!B:B,0)),"No")</f>
        <v>No</v>
      </c>
    </row>
    <row r="2350" spans="1:23" x14ac:dyDescent="0.2">
      <c r="A2350" s="1">
        <v>2349</v>
      </c>
      <c r="B2350" t="s">
        <v>7306</v>
      </c>
      <c r="C2350" s="2">
        <v>43801</v>
      </c>
      <c r="D2350" s="2">
        <v>43802</v>
      </c>
      <c r="E2350" s="1" t="s">
        <v>1126</v>
      </c>
      <c r="F2350" s="1" t="s">
        <v>665</v>
      </c>
      <c r="G2350" s="1" t="s">
        <v>666</v>
      </c>
      <c r="H2350" s="1" t="s">
        <v>38</v>
      </c>
      <c r="I2350" s="1" t="s">
        <v>25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2073</v>
      </c>
      <c r="O2350" s="1" t="s">
        <v>43</v>
      </c>
      <c r="P2350" s="1" t="s">
        <v>70</v>
      </c>
      <c r="Q2350" s="1" t="s">
        <v>2074</v>
      </c>
      <c r="R2350" s="1">
        <v>9.0240000000000009</v>
      </c>
      <c r="S2350" s="1">
        <v>6</v>
      </c>
      <c r="T2350" s="1">
        <v>0.2</v>
      </c>
      <c r="U2350" s="1">
        <v>3.1583999999999985</v>
      </c>
      <c r="V2350" s="3" t="str">
        <f>IF(M2350=People!$B$5,People!$A$5,IF(M2350=People!$B$4,People!$A$4,IF(M2350=People!$B$3,People!$A$3,IF(M2350=People!$B$2,People!$A$2,0))))</f>
        <v>Anna Andreadi</v>
      </c>
      <c r="W2350" s="3" t="str">
        <f>IFERROR(INDEX(Returns!A:A,MATCH(B2350,Returns!B:B,0)),"No")</f>
        <v>No</v>
      </c>
    </row>
    <row r="2351" spans="1:23" x14ac:dyDescent="0.2">
      <c r="A2351" s="1">
        <v>2350</v>
      </c>
      <c r="B2351" t="s">
        <v>7306</v>
      </c>
      <c r="C2351" s="2">
        <v>43801</v>
      </c>
      <c r="D2351" s="2">
        <v>43802</v>
      </c>
      <c r="E2351" s="1" t="s">
        <v>1126</v>
      </c>
      <c r="F2351" s="1" t="s">
        <v>665</v>
      </c>
      <c r="G2351" s="1" t="s">
        <v>666</v>
      </c>
      <c r="H2351" s="1" t="s">
        <v>38</v>
      </c>
      <c r="I2351" s="1" t="s">
        <v>25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4224</v>
      </c>
      <c r="O2351" s="1" t="s">
        <v>43</v>
      </c>
      <c r="P2351" s="1" t="s">
        <v>70</v>
      </c>
      <c r="Q2351" s="1" t="s">
        <v>4225</v>
      </c>
      <c r="R2351" s="1">
        <v>69.456000000000003</v>
      </c>
      <c r="S2351" s="1">
        <v>2</v>
      </c>
      <c r="T2351" s="1">
        <v>0.2</v>
      </c>
      <c r="U2351" s="1">
        <v>22.573199999999996</v>
      </c>
      <c r="V2351" s="3" t="str">
        <f>IF(M2351=People!$B$5,People!$A$5,IF(M2351=People!$B$4,People!$A$4,IF(M2351=People!$B$3,People!$A$3,IF(M2351=People!$B$2,People!$A$2,0))))</f>
        <v>Anna Andreadi</v>
      </c>
      <c r="W2351" s="3" t="str">
        <f>IFERROR(INDEX(Returns!A:A,MATCH(B2351,Returns!B:B,0)),"No")</f>
        <v>No</v>
      </c>
    </row>
    <row r="2352" spans="1:23" x14ac:dyDescent="0.2">
      <c r="A2352" s="1">
        <v>2351</v>
      </c>
      <c r="B2352" t="s">
        <v>7306</v>
      </c>
      <c r="C2352" s="2">
        <v>43801</v>
      </c>
      <c r="D2352" s="2">
        <v>43802</v>
      </c>
      <c r="E2352" s="1" t="s">
        <v>1126</v>
      </c>
      <c r="F2352" s="1" t="s">
        <v>665</v>
      </c>
      <c r="G2352" s="1" t="s">
        <v>666</v>
      </c>
      <c r="H2352" s="1" t="s">
        <v>38</v>
      </c>
      <c r="I2352" s="1" t="s">
        <v>25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1251</v>
      </c>
      <c r="O2352" s="1" t="s">
        <v>43</v>
      </c>
      <c r="P2352" s="1" t="s">
        <v>84</v>
      </c>
      <c r="Q2352" s="1" t="s">
        <v>1252</v>
      </c>
      <c r="R2352" s="1">
        <v>10.86</v>
      </c>
      <c r="S2352" s="1">
        <v>2</v>
      </c>
      <c r="T2352" s="1">
        <v>0</v>
      </c>
      <c r="U2352" s="1">
        <v>5.3213999999999997</v>
      </c>
      <c r="V2352" s="3" t="str">
        <f>IF(M2352=People!$B$5,People!$A$5,IF(M2352=People!$B$4,People!$A$4,IF(M2352=People!$B$3,People!$A$3,IF(M2352=People!$B$2,People!$A$2,0))))</f>
        <v>Anna Andreadi</v>
      </c>
      <c r="W2352" s="3" t="str">
        <f>IFERROR(INDEX(Returns!A:A,MATCH(B2352,Returns!B:B,0)),"No")</f>
        <v>No</v>
      </c>
    </row>
    <row r="2353" spans="1:23" x14ac:dyDescent="0.2">
      <c r="A2353" s="1">
        <v>2352</v>
      </c>
      <c r="B2353" t="s">
        <v>7306</v>
      </c>
      <c r="C2353" s="2">
        <v>43801</v>
      </c>
      <c r="D2353" s="2">
        <v>43802</v>
      </c>
      <c r="E2353" s="1" t="s">
        <v>1126</v>
      </c>
      <c r="F2353" s="1" t="s">
        <v>665</v>
      </c>
      <c r="G2353" s="1" t="s">
        <v>666</v>
      </c>
      <c r="H2353" s="1" t="s">
        <v>38</v>
      </c>
      <c r="I2353" s="1" t="s">
        <v>25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4107</v>
      </c>
      <c r="O2353" s="1" t="s">
        <v>43</v>
      </c>
      <c r="P2353" s="1" t="s">
        <v>73</v>
      </c>
      <c r="Q2353" s="1" t="s">
        <v>4108</v>
      </c>
      <c r="R2353" s="1">
        <v>79.47</v>
      </c>
      <c r="S2353" s="1">
        <v>3</v>
      </c>
      <c r="T2353" s="1">
        <v>0</v>
      </c>
      <c r="U2353" s="1">
        <v>22.251600000000003</v>
      </c>
      <c r="V2353" s="3" t="str">
        <f>IF(M2353=People!$B$5,People!$A$5,IF(M2353=People!$B$4,People!$A$4,IF(M2353=People!$B$3,People!$A$3,IF(M2353=People!$B$2,People!$A$2,0))))</f>
        <v>Anna Andreadi</v>
      </c>
      <c r="W2353" s="3" t="str">
        <f>IFERROR(INDEX(Returns!A:A,MATCH(B2353,Returns!B:B,0)),"No")</f>
        <v>No</v>
      </c>
    </row>
    <row r="2354" spans="1:23" x14ac:dyDescent="0.2">
      <c r="A2354" s="1">
        <v>2353</v>
      </c>
      <c r="B2354" t="s">
        <v>7306</v>
      </c>
      <c r="C2354" s="2">
        <v>43801</v>
      </c>
      <c r="D2354" s="2">
        <v>43802</v>
      </c>
      <c r="E2354" s="1" t="s">
        <v>1126</v>
      </c>
      <c r="F2354" s="1" t="s">
        <v>665</v>
      </c>
      <c r="G2354" s="1" t="s">
        <v>666</v>
      </c>
      <c r="H2354" s="1" t="s">
        <v>38</v>
      </c>
      <c r="I2354" s="1" t="s">
        <v>25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259</v>
      </c>
      <c r="O2354" s="1" t="s">
        <v>43</v>
      </c>
      <c r="P2354" s="1" t="s">
        <v>63</v>
      </c>
      <c r="Q2354" s="1" t="s">
        <v>260</v>
      </c>
      <c r="R2354" s="1">
        <v>10.08</v>
      </c>
      <c r="S2354" s="1">
        <v>6</v>
      </c>
      <c r="T2354" s="1">
        <v>0</v>
      </c>
      <c r="U2354" s="1">
        <v>5.04</v>
      </c>
      <c r="V2354" s="3" t="str">
        <f>IF(M2354=People!$B$5,People!$A$5,IF(M2354=People!$B$4,People!$A$4,IF(M2354=People!$B$3,People!$A$3,IF(M2354=People!$B$2,People!$A$2,0))))</f>
        <v>Anna Andreadi</v>
      </c>
      <c r="W2354" s="3" t="str">
        <f>IFERROR(INDEX(Returns!A:A,MATCH(B2354,Returns!B:B,0)),"No")</f>
        <v>No</v>
      </c>
    </row>
    <row r="2355" spans="1:23" x14ac:dyDescent="0.2">
      <c r="A2355" s="1">
        <v>2354</v>
      </c>
      <c r="B2355" t="s">
        <v>7307</v>
      </c>
      <c r="C2355" s="2">
        <v>42978</v>
      </c>
      <c r="D2355" s="2">
        <v>42980</v>
      </c>
      <c r="E2355" s="1" t="s">
        <v>170</v>
      </c>
      <c r="F2355" s="1" t="s">
        <v>4226</v>
      </c>
      <c r="G2355" s="1" t="s">
        <v>4227</v>
      </c>
      <c r="H2355" s="1" t="s">
        <v>38</v>
      </c>
      <c r="I2355" s="1" t="s">
        <v>25</v>
      </c>
      <c r="J2355" s="1" t="s">
        <v>116</v>
      </c>
      <c r="K2355" s="1" t="s">
        <v>40</v>
      </c>
      <c r="L2355" s="1">
        <v>94122</v>
      </c>
      <c r="M2355" s="1" t="s">
        <v>41</v>
      </c>
      <c r="N2355" s="1" t="s">
        <v>182</v>
      </c>
      <c r="O2355" s="1" t="s">
        <v>30</v>
      </c>
      <c r="P2355" s="1" t="s">
        <v>31</v>
      </c>
      <c r="Q2355" s="1" t="s">
        <v>183</v>
      </c>
      <c r="R2355" s="1">
        <v>1552.8309999999999</v>
      </c>
      <c r="S2355" s="1">
        <v>7</v>
      </c>
      <c r="T2355" s="1">
        <v>0.15</v>
      </c>
      <c r="U2355" s="1">
        <v>200.95460000000008</v>
      </c>
      <c r="V2355" s="3" t="str">
        <f>IF(M2355=People!$B$5,People!$A$5,IF(M2355=People!$B$4,People!$A$4,IF(M2355=People!$B$3,People!$A$3,IF(M2355=People!$B$2,People!$A$2,0))))</f>
        <v>Anna Andreadi</v>
      </c>
      <c r="W2355" s="3" t="str">
        <f>IFERROR(INDEX(Returns!A:A,MATCH(B2355,Returns!B:B,0)),"No")</f>
        <v>No</v>
      </c>
    </row>
    <row r="2356" spans="1:23" x14ac:dyDescent="0.2">
      <c r="A2356" s="1">
        <v>2355</v>
      </c>
      <c r="B2356" t="s">
        <v>7307</v>
      </c>
      <c r="C2356" s="2">
        <v>42978</v>
      </c>
      <c r="D2356" s="2">
        <v>42980</v>
      </c>
      <c r="E2356" s="1" t="s">
        <v>170</v>
      </c>
      <c r="F2356" s="1" t="s">
        <v>4226</v>
      </c>
      <c r="G2356" s="1" t="s">
        <v>4227</v>
      </c>
      <c r="H2356" s="1" t="s">
        <v>38</v>
      </c>
      <c r="I2356" s="1" t="s">
        <v>25</v>
      </c>
      <c r="J2356" s="1" t="s">
        <v>116</v>
      </c>
      <c r="K2356" s="1" t="s">
        <v>40</v>
      </c>
      <c r="L2356" s="1">
        <v>94122</v>
      </c>
      <c r="M2356" s="1" t="s">
        <v>41</v>
      </c>
      <c r="N2356" s="1" t="s">
        <v>545</v>
      </c>
      <c r="O2356" s="1" t="s">
        <v>43</v>
      </c>
      <c r="P2356" s="1" t="s">
        <v>70</v>
      </c>
      <c r="Q2356" s="1" t="s">
        <v>546</v>
      </c>
      <c r="R2356" s="1">
        <v>137.24</v>
      </c>
      <c r="S2356" s="1">
        <v>5</v>
      </c>
      <c r="T2356" s="1">
        <v>0.2</v>
      </c>
      <c r="U2356" s="1">
        <v>46.3185</v>
      </c>
      <c r="V2356" s="3" t="str">
        <f>IF(M2356=People!$B$5,People!$A$5,IF(M2356=People!$B$4,People!$A$4,IF(M2356=People!$B$3,People!$A$3,IF(M2356=People!$B$2,People!$A$2,0))))</f>
        <v>Anna Andreadi</v>
      </c>
      <c r="W2356" s="3" t="str">
        <f>IFERROR(INDEX(Returns!A:A,MATCH(B2356,Returns!B:B,0)),"No")</f>
        <v>No</v>
      </c>
    </row>
    <row r="2357" spans="1:23" x14ac:dyDescent="0.2">
      <c r="A2357" s="1">
        <v>2356</v>
      </c>
      <c r="B2357" t="s">
        <v>7307</v>
      </c>
      <c r="C2357" s="2">
        <v>42978</v>
      </c>
      <c r="D2357" s="2">
        <v>42980</v>
      </c>
      <c r="E2357" s="1" t="s">
        <v>170</v>
      </c>
      <c r="F2357" s="1" t="s">
        <v>4226</v>
      </c>
      <c r="G2357" s="1" t="s">
        <v>4227</v>
      </c>
      <c r="H2357" s="1" t="s">
        <v>38</v>
      </c>
      <c r="I2357" s="1" t="s">
        <v>25</v>
      </c>
      <c r="J2357" s="1" t="s">
        <v>116</v>
      </c>
      <c r="K2357" s="1" t="s">
        <v>40</v>
      </c>
      <c r="L2357" s="1">
        <v>94122</v>
      </c>
      <c r="M2357" s="1" t="s">
        <v>41</v>
      </c>
      <c r="N2357" s="1" t="s">
        <v>4228</v>
      </c>
      <c r="O2357" s="1" t="s">
        <v>66</v>
      </c>
      <c r="P2357" s="1" t="s">
        <v>146</v>
      </c>
      <c r="Q2357" s="1" t="s">
        <v>4229</v>
      </c>
      <c r="R2357" s="1">
        <v>36.51</v>
      </c>
      <c r="S2357" s="1">
        <v>1</v>
      </c>
      <c r="T2357" s="1">
        <v>0</v>
      </c>
      <c r="U2357" s="1">
        <v>15.699300000000001</v>
      </c>
      <c r="V2357" s="3" t="str">
        <f>IF(M2357=People!$B$5,People!$A$5,IF(M2357=People!$B$4,People!$A$4,IF(M2357=People!$B$3,People!$A$3,IF(M2357=People!$B$2,People!$A$2,0))))</f>
        <v>Anna Andreadi</v>
      </c>
      <c r="W2357" s="3" t="str">
        <f>IFERROR(INDEX(Returns!A:A,MATCH(B2357,Returns!B:B,0)),"No")</f>
        <v>No</v>
      </c>
    </row>
    <row r="2358" spans="1:23" x14ac:dyDescent="0.2">
      <c r="A2358" s="1">
        <v>2357</v>
      </c>
      <c r="B2358" t="s">
        <v>7307</v>
      </c>
      <c r="C2358" s="2">
        <v>42978</v>
      </c>
      <c r="D2358" s="2">
        <v>42980</v>
      </c>
      <c r="E2358" s="1" t="s">
        <v>170</v>
      </c>
      <c r="F2358" s="1" t="s">
        <v>4226</v>
      </c>
      <c r="G2358" s="1" t="s">
        <v>4227</v>
      </c>
      <c r="H2358" s="1" t="s">
        <v>38</v>
      </c>
      <c r="I2358" s="1" t="s">
        <v>25</v>
      </c>
      <c r="J2358" s="1" t="s">
        <v>116</v>
      </c>
      <c r="K2358" s="1" t="s">
        <v>40</v>
      </c>
      <c r="L2358" s="1">
        <v>94122</v>
      </c>
      <c r="M2358" s="1" t="s">
        <v>41</v>
      </c>
      <c r="N2358" s="1" t="s">
        <v>4230</v>
      </c>
      <c r="O2358" s="1" t="s">
        <v>66</v>
      </c>
      <c r="P2358" s="1" t="s">
        <v>601</v>
      </c>
      <c r="Q2358" s="1" t="s">
        <v>4231</v>
      </c>
      <c r="R2358" s="1">
        <v>239.976</v>
      </c>
      <c r="S2358" s="1">
        <v>3</v>
      </c>
      <c r="T2358" s="1">
        <v>0.2</v>
      </c>
      <c r="U2358" s="1">
        <v>80.991899999999987</v>
      </c>
      <c r="V2358" s="3" t="str">
        <f>IF(M2358=People!$B$5,People!$A$5,IF(M2358=People!$B$4,People!$A$4,IF(M2358=People!$B$3,People!$A$3,IF(M2358=People!$B$2,People!$A$2,0))))</f>
        <v>Anna Andreadi</v>
      </c>
      <c r="W2358" s="3" t="str">
        <f>IFERROR(INDEX(Returns!A:A,MATCH(B2358,Returns!B:B,0)),"No")</f>
        <v>No</v>
      </c>
    </row>
    <row r="2359" spans="1:23" x14ac:dyDescent="0.2">
      <c r="A2359" s="1">
        <v>2358</v>
      </c>
      <c r="B2359" t="s">
        <v>7308</v>
      </c>
      <c r="C2359" s="2">
        <v>42446</v>
      </c>
      <c r="D2359" s="2">
        <v>42450</v>
      </c>
      <c r="E2359" s="1" t="s">
        <v>46</v>
      </c>
      <c r="F2359" s="1" t="s">
        <v>2058</v>
      </c>
      <c r="G2359" s="1" t="s">
        <v>2059</v>
      </c>
      <c r="H2359" s="1" t="s">
        <v>38</v>
      </c>
      <c r="I2359" s="1" t="s">
        <v>25</v>
      </c>
      <c r="J2359" s="1" t="s">
        <v>239</v>
      </c>
      <c r="K2359" s="1" t="s">
        <v>240</v>
      </c>
      <c r="L2359" s="1">
        <v>10024</v>
      </c>
      <c r="M2359" s="1" t="s">
        <v>135</v>
      </c>
      <c r="N2359" s="1" t="s">
        <v>793</v>
      </c>
      <c r="O2359" s="1" t="s">
        <v>30</v>
      </c>
      <c r="P2359" s="1" t="s">
        <v>52</v>
      </c>
      <c r="Q2359" s="1" t="s">
        <v>794</v>
      </c>
      <c r="R2359" s="1">
        <v>1579.7460000000001</v>
      </c>
      <c r="S2359" s="1">
        <v>7</v>
      </c>
      <c r="T2359" s="1">
        <v>0.4</v>
      </c>
      <c r="U2359" s="1">
        <v>-447.59469999999988</v>
      </c>
      <c r="V2359" s="3" t="str">
        <f>IF(M2359=People!$B$5,People!$A$5,IF(M2359=People!$B$4,People!$A$4,IF(M2359=People!$B$3,People!$A$3,IF(M2359=People!$B$2,People!$A$2,0))))</f>
        <v>Chuck Magee</v>
      </c>
      <c r="W2359" s="3" t="str">
        <f>IFERROR(INDEX(Returns!A:A,MATCH(B2359,Returns!B:B,0)),"No")</f>
        <v>No</v>
      </c>
    </row>
    <row r="2360" spans="1:23" x14ac:dyDescent="0.2">
      <c r="A2360" s="1">
        <v>2359</v>
      </c>
      <c r="B2360" t="s">
        <v>7308</v>
      </c>
      <c r="C2360" s="2">
        <v>42446</v>
      </c>
      <c r="D2360" s="2">
        <v>42450</v>
      </c>
      <c r="E2360" s="1" t="s">
        <v>46</v>
      </c>
      <c r="F2360" s="1" t="s">
        <v>2058</v>
      </c>
      <c r="G2360" s="1" t="s">
        <v>2059</v>
      </c>
      <c r="H2360" s="1" t="s">
        <v>38</v>
      </c>
      <c r="I2360" s="1" t="s">
        <v>25</v>
      </c>
      <c r="J2360" s="1" t="s">
        <v>239</v>
      </c>
      <c r="K2360" s="1" t="s">
        <v>240</v>
      </c>
      <c r="L2360" s="1">
        <v>10024</v>
      </c>
      <c r="M2360" s="1" t="s">
        <v>135</v>
      </c>
      <c r="N2360" s="1" t="s">
        <v>4182</v>
      </c>
      <c r="O2360" s="1" t="s">
        <v>30</v>
      </c>
      <c r="P2360" s="1" t="s">
        <v>52</v>
      </c>
      <c r="Q2360" s="1" t="s">
        <v>4183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3" t="str">
        <f>IF(M2360=People!$B$5,People!$A$5,IF(M2360=People!$B$4,People!$A$4,IF(M2360=People!$B$3,People!$A$3,IF(M2360=People!$B$2,People!$A$2,0))))</f>
        <v>Chuck Magee</v>
      </c>
      <c r="W2360" s="3" t="str">
        <f>IFERROR(INDEX(Returns!A:A,MATCH(B2360,Returns!B:B,0)),"No")</f>
        <v>No</v>
      </c>
    </row>
    <row r="2361" spans="1:23" x14ac:dyDescent="0.2">
      <c r="A2361" s="1">
        <v>2360</v>
      </c>
      <c r="B2361" t="s">
        <v>7308</v>
      </c>
      <c r="C2361" s="2">
        <v>42446</v>
      </c>
      <c r="D2361" s="2">
        <v>42450</v>
      </c>
      <c r="E2361" s="1" t="s">
        <v>46</v>
      </c>
      <c r="F2361" s="1" t="s">
        <v>2058</v>
      </c>
      <c r="G2361" s="1" t="s">
        <v>2059</v>
      </c>
      <c r="H2361" s="1" t="s">
        <v>38</v>
      </c>
      <c r="I2361" s="1" t="s">
        <v>25</v>
      </c>
      <c r="J2361" s="1" t="s">
        <v>239</v>
      </c>
      <c r="K2361" s="1" t="s">
        <v>240</v>
      </c>
      <c r="L2361" s="1">
        <v>10024</v>
      </c>
      <c r="M2361" s="1" t="s">
        <v>135</v>
      </c>
      <c r="N2361" s="1" t="s">
        <v>3767</v>
      </c>
      <c r="O2361" s="1" t="s">
        <v>30</v>
      </c>
      <c r="P2361" s="1" t="s">
        <v>52</v>
      </c>
      <c r="Q2361" s="1" t="s">
        <v>3768</v>
      </c>
      <c r="R2361" s="1">
        <v>613.90800000000002</v>
      </c>
      <c r="S2361" s="1">
        <v>3</v>
      </c>
      <c r="T2361" s="1">
        <v>0.4</v>
      </c>
      <c r="U2361" s="1">
        <v>-122.78160000000003</v>
      </c>
      <c r="V2361" s="3" t="str">
        <f>IF(M2361=People!$B$5,People!$A$5,IF(M2361=People!$B$4,People!$A$4,IF(M2361=People!$B$3,People!$A$3,IF(M2361=People!$B$2,People!$A$2,0))))</f>
        <v>Chuck Magee</v>
      </c>
      <c r="W2361" s="3" t="str">
        <f>IFERROR(INDEX(Returns!A:A,MATCH(B2361,Returns!B:B,0)),"No")</f>
        <v>No</v>
      </c>
    </row>
    <row r="2362" spans="1:23" x14ac:dyDescent="0.2">
      <c r="A2362" s="1">
        <v>2361</v>
      </c>
      <c r="B2362" t="s">
        <v>7308</v>
      </c>
      <c r="C2362" s="2">
        <v>42446</v>
      </c>
      <c r="D2362" s="2">
        <v>42450</v>
      </c>
      <c r="E2362" s="1" t="s">
        <v>46</v>
      </c>
      <c r="F2362" s="1" t="s">
        <v>2058</v>
      </c>
      <c r="G2362" s="1" t="s">
        <v>2059</v>
      </c>
      <c r="H2362" s="1" t="s">
        <v>38</v>
      </c>
      <c r="I2362" s="1" t="s">
        <v>25</v>
      </c>
      <c r="J2362" s="1" t="s">
        <v>239</v>
      </c>
      <c r="K2362" s="1" t="s">
        <v>240</v>
      </c>
      <c r="L2362" s="1">
        <v>10024</v>
      </c>
      <c r="M2362" s="1" t="s">
        <v>135</v>
      </c>
      <c r="N2362" s="1" t="s">
        <v>4232</v>
      </c>
      <c r="O2362" s="1" t="s">
        <v>43</v>
      </c>
      <c r="P2362" s="1" t="s">
        <v>84</v>
      </c>
      <c r="Q2362" s="1" t="s">
        <v>4233</v>
      </c>
      <c r="R2362" s="1">
        <v>34.86</v>
      </c>
      <c r="S2362" s="1">
        <v>7</v>
      </c>
      <c r="T2362" s="1">
        <v>0</v>
      </c>
      <c r="U2362" s="1">
        <v>16.3842</v>
      </c>
      <c r="V2362" s="3" t="str">
        <f>IF(M2362=People!$B$5,People!$A$5,IF(M2362=People!$B$4,People!$A$4,IF(M2362=People!$B$3,People!$A$3,IF(M2362=People!$B$2,People!$A$2,0))))</f>
        <v>Chuck Magee</v>
      </c>
      <c r="W2362" s="3" t="str">
        <f>IFERROR(INDEX(Returns!A:A,MATCH(B2362,Returns!B:B,0)),"No")</f>
        <v>No</v>
      </c>
    </row>
    <row r="2363" spans="1:23" x14ac:dyDescent="0.2">
      <c r="A2363" s="1">
        <v>2362</v>
      </c>
      <c r="B2363" t="s">
        <v>7308</v>
      </c>
      <c r="C2363" s="2">
        <v>42446</v>
      </c>
      <c r="D2363" s="2">
        <v>42450</v>
      </c>
      <c r="E2363" s="1" t="s">
        <v>46</v>
      </c>
      <c r="F2363" s="1" t="s">
        <v>2058</v>
      </c>
      <c r="G2363" s="1" t="s">
        <v>2059</v>
      </c>
      <c r="H2363" s="1" t="s">
        <v>38</v>
      </c>
      <c r="I2363" s="1" t="s">
        <v>25</v>
      </c>
      <c r="J2363" s="1" t="s">
        <v>239</v>
      </c>
      <c r="K2363" s="1" t="s">
        <v>240</v>
      </c>
      <c r="L2363" s="1">
        <v>10024</v>
      </c>
      <c r="M2363" s="1" t="s">
        <v>135</v>
      </c>
      <c r="N2363" s="1" t="s">
        <v>4234</v>
      </c>
      <c r="O2363" s="1" t="s">
        <v>43</v>
      </c>
      <c r="P2363" s="1" t="s">
        <v>84</v>
      </c>
      <c r="Q2363" s="1" t="s">
        <v>4235</v>
      </c>
      <c r="R2363" s="1">
        <v>155.04</v>
      </c>
      <c r="S2363" s="1">
        <v>4</v>
      </c>
      <c r="T2363" s="1">
        <v>0</v>
      </c>
      <c r="U2363" s="1">
        <v>75.9696</v>
      </c>
      <c r="V2363" s="3" t="str">
        <f>IF(M2363=People!$B$5,People!$A$5,IF(M2363=People!$B$4,People!$A$4,IF(M2363=People!$B$3,People!$A$3,IF(M2363=People!$B$2,People!$A$2,0))))</f>
        <v>Chuck Magee</v>
      </c>
      <c r="W2363" s="3" t="str">
        <f>IFERROR(INDEX(Returns!A:A,MATCH(B2363,Returns!B:B,0)),"No")</f>
        <v>No</v>
      </c>
    </row>
    <row r="2364" spans="1:23" x14ac:dyDescent="0.2">
      <c r="A2364" s="1">
        <v>2363</v>
      </c>
      <c r="B2364" t="s">
        <v>7309</v>
      </c>
      <c r="C2364" s="2">
        <v>43571</v>
      </c>
      <c r="D2364" s="2">
        <v>43575</v>
      </c>
      <c r="E2364" s="1" t="s">
        <v>46</v>
      </c>
      <c r="F2364" s="1" t="s">
        <v>1243</v>
      </c>
      <c r="G2364" s="1" t="s">
        <v>1244</v>
      </c>
      <c r="H2364" s="1" t="s">
        <v>24</v>
      </c>
      <c r="I2364" s="1" t="s">
        <v>25</v>
      </c>
      <c r="J2364" s="1" t="s">
        <v>439</v>
      </c>
      <c r="K2364" s="1" t="s">
        <v>440</v>
      </c>
      <c r="L2364" s="1">
        <v>43229</v>
      </c>
      <c r="M2364" s="1" t="s">
        <v>135</v>
      </c>
      <c r="N2364" s="1" t="s">
        <v>4236</v>
      </c>
      <c r="O2364" s="1" t="s">
        <v>43</v>
      </c>
      <c r="P2364" s="1" t="s">
        <v>70</v>
      </c>
      <c r="Q2364" s="1" t="s">
        <v>4237</v>
      </c>
      <c r="R2364" s="1">
        <v>13.710000000000003</v>
      </c>
      <c r="S2364" s="1">
        <v>5</v>
      </c>
      <c r="T2364" s="1">
        <v>0.7</v>
      </c>
      <c r="U2364" s="1">
        <v>-10.053999999999998</v>
      </c>
      <c r="V2364" s="3" t="str">
        <f>IF(M2364=People!$B$5,People!$A$5,IF(M2364=People!$B$4,People!$A$4,IF(M2364=People!$B$3,People!$A$3,IF(M2364=People!$B$2,People!$A$2,0))))</f>
        <v>Chuck Magee</v>
      </c>
      <c r="W2364" s="3" t="str">
        <f>IFERROR(INDEX(Returns!A:A,MATCH(B2364,Returns!B:B,0)),"No")</f>
        <v>No</v>
      </c>
    </row>
    <row r="2365" spans="1:23" x14ac:dyDescent="0.2">
      <c r="A2365" s="1">
        <v>2364</v>
      </c>
      <c r="B2365" t="s">
        <v>7310</v>
      </c>
      <c r="C2365" s="2">
        <v>43172</v>
      </c>
      <c r="D2365" s="2">
        <v>43177</v>
      </c>
      <c r="E2365" s="1" t="s">
        <v>46</v>
      </c>
      <c r="F2365" s="1" t="s">
        <v>1091</v>
      </c>
      <c r="G2365" s="1" t="s">
        <v>1092</v>
      </c>
      <c r="H2365" s="1" t="s">
        <v>94</v>
      </c>
      <c r="I2365" s="1" t="s">
        <v>25</v>
      </c>
      <c r="J2365" s="1" t="s">
        <v>1920</v>
      </c>
      <c r="K2365" s="1" t="s">
        <v>287</v>
      </c>
      <c r="L2365" s="1">
        <v>22980</v>
      </c>
      <c r="M2365" s="1" t="s">
        <v>28</v>
      </c>
      <c r="N2365" s="1" t="s">
        <v>1487</v>
      </c>
      <c r="O2365" s="1" t="s">
        <v>30</v>
      </c>
      <c r="P2365" s="1" t="s">
        <v>60</v>
      </c>
      <c r="Q2365" s="1" t="s">
        <v>1488</v>
      </c>
      <c r="R2365" s="1">
        <v>127.88</v>
      </c>
      <c r="S2365" s="1">
        <v>2</v>
      </c>
      <c r="T2365" s="1">
        <v>0</v>
      </c>
      <c r="U2365" s="1">
        <v>40.921599999999998</v>
      </c>
      <c r="V2365" s="3" t="str">
        <f>IF(M2365=People!$B$5,People!$A$5,IF(M2365=People!$B$4,People!$A$4,IF(M2365=People!$B$3,People!$A$3,IF(M2365=People!$B$2,People!$A$2,0))))</f>
        <v>Cassandra Brandow</v>
      </c>
      <c r="W2365" s="3" t="str">
        <f>IFERROR(INDEX(Returns!A:A,MATCH(B2365,Returns!B:B,0)),"No")</f>
        <v>No</v>
      </c>
    </row>
    <row r="2366" spans="1:23" x14ac:dyDescent="0.2">
      <c r="A2366" s="1">
        <v>2365</v>
      </c>
      <c r="B2366" t="s">
        <v>7310</v>
      </c>
      <c r="C2366" s="2">
        <v>43172</v>
      </c>
      <c r="D2366" s="2">
        <v>43177</v>
      </c>
      <c r="E2366" s="1" t="s">
        <v>46</v>
      </c>
      <c r="F2366" s="1" t="s">
        <v>1091</v>
      </c>
      <c r="G2366" s="1" t="s">
        <v>1092</v>
      </c>
      <c r="H2366" s="1" t="s">
        <v>94</v>
      </c>
      <c r="I2366" s="1" t="s">
        <v>25</v>
      </c>
      <c r="J2366" s="1" t="s">
        <v>1920</v>
      </c>
      <c r="K2366" s="1" t="s">
        <v>287</v>
      </c>
      <c r="L2366" s="1">
        <v>22980</v>
      </c>
      <c r="M2366" s="1" t="s">
        <v>28</v>
      </c>
      <c r="N2366" s="1" t="s">
        <v>4238</v>
      </c>
      <c r="O2366" s="1" t="s">
        <v>43</v>
      </c>
      <c r="P2366" s="1" t="s">
        <v>73</v>
      </c>
      <c r="Q2366" s="1" t="s">
        <v>4239</v>
      </c>
      <c r="R2366" s="1">
        <v>160.32</v>
      </c>
      <c r="S2366" s="1">
        <v>2</v>
      </c>
      <c r="T2366" s="1">
        <v>0</v>
      </c>
      <c r="U2366" s="1">
        <v>44.889600000000002</v>
      </c>
      <c r="V2366" s="3" t="str">
        <f>IF(M2366=People!$B$5,People!$A$5,IF(M2366=People!$B$4,People!$A$4,IF(M2366=People!$B$3,People!$A$3,IF(M2366=People!$B$2,People!$A$2,0))))</f>
        <v>Cassandra Brandow</v>
      </c>
      <c r="W2366" s="3" t="str">
        <f>IFERROR(INDEX(Returns!A:A,MATCH(B2366,Returns!B:B,0)),"No")</f>
        <v>No</v>
      </c>
    </row>
    <row r="2367" spans="1:23" x14ac:dyDescent="0.2">
      <c r="A2367" s="1">
        <v>2366</v>
      </c>
      <c r="B2367" t="s">
        <v>7310</v>
      </c>
      <c r="C2367" s="2">
        <v>43172</v>
      </c>
      <c r="D2367" s="2">
        <v>43177</v>
      </c>
      <c r="E2367" s="1" t="s">
        <v>46</v>
      </c>
      <c r="F2367" s="1" t="s">
        <v>1091</v>
      </c>
      <c r="G2367" s="1" t="s">
        <v>1092</v>
      </c>
      <c r="H2367" s="1" t="s">
        <v>94</v>
      </c>
      <c r="I2367" s="1" t="s">
        <v>25</v>
      </c>
      <c r="J2367" s="1" t="s">
        <v>1920</v>
      </c>
      <c r="K2367" s="1" t="s">
        <v>287</v>
      </c>
      <c r="L2367" s="1">
        <v>22980</v>
      </c>
      <c r="M2367" s="1" t="s">
        <v>28</v>
      </c>
      <c r="N2367" s="1" t="s">
        <v>3319</v>
      </c>
      <c r="O2367" s="1" t="s">
        <v>43</v>
      </c>
      <c r="P2367" s="1" t="s">
        <v>70</v>
      </c>
      <c r="Q2367" s="1" t="s">
        <v>3320</v>
      </c>
      <c r="R2367" s="1">
        <v>46</v>
      </c>
      <c r="S2367" s="1">
        <v>4</v>
      </c>
      <c r="T2367" s="1">
        <v>0</v>
      </c>
      <c r="U2367" s="1">
        <v>20.7</v>
      </c>
      <c r="V2367" s="3" t="str">
        <f>IF(M2367=People!$B$5,People!$A$5,IF(M2367=People!$B$4,People!$A$4,IF(M2367=People!$B$3,People!$A$3,IF(M2367=People!$B$2,People!$A$2,0))))</f>
        <v>Cassandra Brandow</v>
      </c>
      <c r="W2367" s="3" t="str">
        <f>IFERROR(INDEX(Returns!A:A,MATCH(B2367,Returns!B:B,0)),"No")</f>
        <v>No</v>
      </c>
    </row>
    <row r="2368" spans="1:23" x14ac:dyDescent="0.2">
      <c r="A2368" s="1">
        <v>2367</v>
      </c>
      <c r="B2368" t="s">
        <v>7311</v>
      </c>
      <c r="C2368" s="2">
        <v>42698</v>
      </c>
      <c r="D2368" s="2">
        <v>42700</v>
      </c>
      <c r="E2368" s="1" t="s">
        <v>21</v>
      </c>
      <c r="F2368" s="1" t="s">
        <v>3821</v>
      </c>
      <c r="G2368" s="1" t="s">
        <v>3822</v>
      </c>
      <c r="H2368" s="1" t="s">
        <v>24</v>
      </c>
      <c r="I2368" s="1" t="s">
        <v>25</v>
      </c>
      <c r="J2368" s="1" t="s">
        <v>4240</v>
      </c>
      <c r="K2368" s="1" t="s">
        <v>40</v>
      </c>
      <c r="L2368" s="1">
        <v>95823</v>
      </c>
      <c r="M2368" s="1" t="s">
        <v>41</v>
      </c>
      <c r="N2368" s="1" t="s">
        <v>4241</v>
      </c>
      <c r="O2368" s="1" t="s">
        <v>30</v>
      </c>
      <c r="P2368" s="1" t="s">
        <v>34</v>
      </c>
      <c r="Q2368" s="1" t="s">
        <v>4242</v>
      </c>
      <c r="R2368" s="1">
        <v>120.71199999999999</v>
      </c>
      <c r="S2368" s="1">
        <v>1</v>
      </c>
      <c r="T2368" s="1">
        <v>0.2</v>
      </c>
      <c r="U2368" s="1">
        <v>-18.106799999999993</v>
      </c>
      <c r="V2368" s="3" t="str">
        <f>IF(M2368=People!$B$5,People!$A$5,IF(M2368=People!$B$4,People!$A$4,IF(M2368=People!$B$3,People!$A$3,IF(M2368=People!$B$2,People!$A$2,0))))</f>
        <v>Anna Andreadi</v>
      </c>
      <c r="W2368" s="3" t="str">
        <f>IFERROR(INDEX(Returns!A:A,MATCH(B2368,Returns!B:B,0)),"No")</f>
        <v>No</v>
      </c>
    </row>
    <row r="2369" spans="1:23" x14ac:dyDescent="0.2">
      <c r="A2369" s="1">
        <v>2368</v>
      </c>
      <c r="B2369" t="s">
        <v>7312</v>
      </c>
      <c r="C2369" s="2">
        <v>43506</v>
      </c>
      <c r="D2369" s="2">
        <v>43509</v>
      </c>
      <c r="E2369" s="1" t="s">
        <v>170</v>
      </c>
      <c r="F2369" s="1" t="s">
        <v>3053</v>
      </c>
      <c r="G2369" s="1" t="s">
        <v>3054</v>
      </c>
      <c r="H2369" s="1" t="s">
        <v>24</v>
      </c>
      <c r="I2369" s="1" t="s">
        <v>25</v>
      </c>
      <c r="J2369" s="1" t="s">
        <v>2692</v>
      </c>
      <c r="K2369" s="1" t="s">
        <v>2320</v>
      </c>
      <c r="L2369" s="1">
        <v>20735</v>
      </c>
      <c r="M2369" s="1" t="s">
        <v>135</v>
      </c>
      <c r="N2369" s="1" t="s">
        <v>3277</v>
      </c>
      <c r="O2369" s="1" t="s">
        <v>43</v>
      </c>
      <c r="P2369" s="1" t="s">
        <v>84</v>
      </c>
      <c r="Q2369" s="1" t="s">
        <v>3278</v>
      </c>
      <c r="R2369" s="1">
        <v>23.12</v>
      </c>
      <c r="S2369" s="1">
        <v>4</v>
      </c>
      <c r="T2369" s="1">
        <v>0</v>
      </c>
      <c r="U2369" s="1">
        <v>11.328800000000001</v>
      </c>
      <c r="V2369" s="3" t="str">
        <f>IF(M2369=People!$B$5,People!$A$5,IF(M2369=People!$B$4,People!$A$4,IF(M2369=People!$B$3,People!$A$3,IF(M2369=People!$B$2,People!$A$2,0))))</f>
        <v>Chuck Magee</v>
      </c>
      <c r="W2369" s="3" t="str">
        <f>IFERROR(INDEX(Returns!A:A,MATCH(B2369,Returns!B:B,0)),"No")</f>
        <v>No</v>
      </c>
    </row>
    <row r="2370" spans="1:23" x14ac:dyDescent="0.2">
      <c r="A2370" s="1">
        <v>2369</v>
      </c>
      <c r="B2370" t="s">
        <v>7313</v>
      </c>
      <c r="C2370" s="2">
        <v>43366</v>
      </c>
      <c r="D2370" s="2">
        <v>43370</v>
      </c>
      <c r="E2370" s="1" t="s">
        <v>46</v>
      </c>
      <c r="F2370" s="1" t="s">
        <v>945</v>
      </c>
      <c r="G2370" s="1" t="s">
        <v>946</v>
      </c>
      <c r="H2370" s="1" t="s">
        <v>38</v>
      </c>
      <c r="I2370" s="1" t="s">
        <v>25</v>
      </c>
      <c r="J2370" s="1" t="s">
        <v>657</v>
      </c>
      <c r="K2370" s="1" t="s">
        <v>440</v>
      </c>
      <c r="L2370" s="1">
        <v>45014</v>
      </c>
      <c r="M2370" s="1" t="s">
        <v>135</v>
      </c>
      <c r="N2370" s="1" t="s">
        <v>4243</v>
      </c>
      <c r="O2370" s="1" t="s">
        <v>30</v>
      </c>
      <c r="P2370" s="1" t="s">
        <v>60</v>
      </c>
      <c r="Q2370" s="1" t="s">
        <v>4244</v>
      </c>
      <c r="R2370" s="1">
        <v>532.70400000000006</v>
      </c>
      <c r="S2370" s="1">
        <v>6</v>
      </c>
      <c r="T2370" s="1">
        <v>0.2</v>
      </c>
      <c r="U2370" s="1">
        <v>-26.635200000000026</v>
      </c>
      <c r="V2370" s="3" t="str">
        <f>IF(M2370=People!$B$5,People!$A$5,IF(M2370=People!$B$4,People!$A$4,IF(M2370=People!$B$3,People!$A$3,IF(M2370=People!$B$2,People!$A$2,0))))</f>
        <v>Chuck Magee</v>
      </c>
      <c r="W2370" s="3" t="str">
        <f>IFERROR(INDEX(Returns!A:A,MATCH(B2370,Returns!B:B,0)),"No")</f>
        <v>No</v>
      </c>
    </row>
    <row r="2371" spans="1:23" x14ac:dyDescent="0.2">
      <c r="A2371" s="1">
        <v>2370</v>
      </c>
      <c r="B2371" t="s">
        <v>7313</v>
      </c>
      <c r="C2371" s="2">
        <v>43366</v>
      </c>
      <c r="D2371" s="2">
        <v>43370</v>
      </c>
      <c r="E2371" s="1" t="s">
        <v>46</v>
      </c>
      <c r="F2371" s="1" t="s">
        <v>945</v>
      </c>
      <c r="G2371" s="1" t="s">
        <v>946</v>
      </c>
      <c r="H2371" s="1" t="s">
        <v>38</v>
      </c>
      <c r="I2371" s="1" t="s">
        <v>25</v>
      </c>
      <c r="J2371" s="1" t="s">
        <v>657</v>
      </c>
      <c r="K2371" s="1" t="s">
        <v>440</v>
      </c>
      <c r="L2371" s="1">
        <v>45014</v>
      </c>
      <c r="M2371" s="1" t="s">
        <v>135</v>
      </c>
      <c r="N2371" s="1" t="s">
        <v>4245</v>
      </c>
      <c r="O2371" s="1" t="s">
        <v>43</v>
      </c>
      <c r="P2371" s="1" t="s">
        <v>63</v>
      </c>
      <c r="Q2371" s="1" t="s">
        <v>4246</v>
      </c>
      <c r="R2371" s="1">
        <v>4.9119999999999999</v>
      </c>
      <c r="S2371" s="1">
        <v>2</v>
      </c>
      <c r="T2371" s="1">
        <v>0.2</v>
      </c>
      <c r="U2371" s="1">
        <v>0.30700000000000016</v>
      </c>
      <c r="V2371" s="3" t="str">
        <f>IF(M2371=People!$B$5,People!$A$5,IF(M2371=People!$B$4,People!$A$4,IF(M2371=People!$B$3,People!$A$3,IF(M2371=People!$B$2,People!$A$2,0))))</f>
        <v>Chuck Magee</v>
      </c>
      <c r="W2371" s="3" t="str">
        <f>IFERROR(INDEX(Returns!A:A,MATCH(B2371,Returns!B:B,0)),"No")</f>
        <v>No</v>
      </c>
    </row>
    <row r="2372" spans="1:23" x14ac:dyDescent="0.2">
      <c r="A2372" s="1">
        <v>2371</v>
      </c>
      <c r="B2372" t="s">
        <v>7314</v>
      </c>
      <c r="C2372" s="2">
        <v>43653</v>
      </c>
      <c r="D2372" s="2">
        <v>43655</v>
      </c>
      <c r="E2372" s="1" t="s">
        <v>21</v>
      </c>
      <c r="F2372" s="1" t="s">
        <v>1287</v>
      </c>
      <c r="G2372" s="1" t="s">
        <v>1288</v>
      </c>
      <c r="H2372" s="1" t="s">
        <v>38</v>
      </c>
      <c r="I2372" s="1" t="s">
        <v>25</v>
      </c>
      <c r="J2372" s="1" t="s">
        <v>1220</v>
      </c>
      <c r="K2372" s="1" t="s">
        <v>1221</v>
      </c>
      <c r="L2372" s="1">
        <v>2886</v>
      </c>
      <c r="M2372" s="1" t="s">
        <v>135</v>
      </c>
      <c r="N2372" s="1" t="s">
        <v>2393</v>
      </c>
      <c r="O2372" s="1" t="s">
        <v>66</v>
      </c>
      <c r="P2372" s="1" t="s">
        <v>146</v>
      </c>
      <c r="Q2372" s="1" t="s">
        <v>2394</v>
      </c>
      <c r="R2372" s="1">
        <v>252</v>
      </c>
      <c r="S2372" s="1">
        <v>4</v>
      </c>
      <c r="T2372" s="1">
        <v>0</v>
      </c>
      <c r="U2372" s="1">
        <v>93.240000000000009</v>
      </c>
      <c r="V2372" s="3" t="str">
        <f>IF(M2372=People!$B$5,People!$A$5,IF(M2372=People!$B$4,People!$A$4,IF(M2372=People!$B$3,People!$A$3,IF(M2372=People!$B$2,People!$A$2,0))))</f>
        <v>Chuck Magee</v>
      </c>
      <c r="W2372" s="3" t="str">
        <f>IFERROR(INDEX(Returns!A:A,MATCH(B2372,Returns!B:B,0)),"No")</f>
        <v>No</v>
      </c>
    </row>
    <row r="2373" spans="1:23" x14ac:dyDescent="0.2">
      <c r="A2373" s="1">
        <v>2372</v>
      </c>
      <c r="B2373" t="s">
        <v>7315</v>
      </c>
      <c r="C2373" s="2">
        <v>43288</v>
      </c>
      <c r="D2373" s="2">
        <v>43292</v>
      </c>
      <c r="E2373" s="1" t="s">
        <v>21</v>
      </c>
      <c r="F2373" s="1" t="s">
        <v>2060</v>
      </c>
      <c r="G2373" s="1" t="s">
        <v>2061</v>
      </c>
      <c r="H2373" s="1" t="s">
        <v>38</v>
      </c>
      <c r="I2373" s="1" t="s">
        <v>25</v>
      </c>
      <c r="J2373" s="1" t="s">
        <v>403</v>
      </c>
      <c r="K2373" s="1" t="s">
        <v>191</v>
      </c>
      <c r="L2373" s="1">
        <v>60505</v>
      </c>
      <c r="M2373" s="1" t="s">
        <v>97</v>
      </c>
      <c r="N2373" s="1" t="s">
        <v>3737</v>
      </c>
      <c r="O2373" s="1" t="s">
        <v>30</v>
      </c>
      <c r="P2373" s="1" t="s">
        <v>60</v>
      </c>
      <c r="Q2373" s="1" t="s">
        <v>3738</v>
      </c>
      <c r="R2373" s="1">
        <v>60.288000000000004</v>
      </c>
      <c r="S2373" s="1">
        <v>8</v>
      </c>
      <c r="T2373" s="1">
        <v>0.6</v>
      </c>
      <c r="U2373" s="1">
        <v>-27.129599999999996</v>
      </c>
      <c r="V2373" s="3" t="str">
        <f>IF(M2373=People!$B$5,People!$A$5,IF(M2373=People!$B$4,People!$A$4,IF(M2373=People!$B$3,People!$A$3,IF(M2373=People!$B$2,People!$A$2,0))))</f>
        <v>Kelly Williams</v>
      </c>
      <c r="W2373" s="3" t="str">
        <f>IFERROR(INDEX(Returns!A:A,MATCH(B2373,Returns!B:B,0)),"No")</f>
        <v>No</v>
      </c>
    </row>
    <row r="2374" spans="1:23" x14ac:dyDescent="0.2">
      <c r="A2374" s="1">
        <v>2373</v>
      </c>
      <c r="B2374" t="s">
        <v>7315</v>
      </c>
      <c r="C2374" s="2">
        <v>43288</v>
      </c>
      <c r="D2374" s="2">
        <v>43292</v>
      </c>
      <c r="E2374" s="1" t="s">
        <v>21</v>
      </c>
      <c r="F2374" s="1" t="s">
        <v>2060</v>
      </c>
      <c r="G2374" s="1" t="s">
        <v>2061</v>
      </c>
      <c r="H2374" s="1" t="s">
        <v>38</v>
      </c>
      <c r="I2374" s="1" t="s">
        <v>25</v>
      </c>
      <c r="J2374" s="1" t="s">
        <v>403</v>
      </c>
      <c r="K2374" s="1" t="s">
        <v>191</v>
      </c>
      <c r="L2374" s="1">
        <v>60505</v>
      </c>
      <c r="M2374" s="1" t="s">
        <v>97</v>
      </c>
      <c r="N2374" s="1" t="s">
        <v>4247</v>
      </c>
      <c r="O2374" s="1" t="s">
        <v>43</v>
      </c>
      <c r="P2374" s="1" t="s">
        <v>242</v>
      </c>
      <c r="Q2374" s="1" t="s">
        <v>4248</v>
      </c>
      <c r="R2374" s="1">
        <v>2.6320000000000001</v>
      </c>
      <c r="S2374" s="1">
        <v>1</v>
      </c>
      <c r="T2374" s="1">
        <v>0.2</v>
      </c>
      <c r="U2374" s="1">
        <v>0.8224999999999999</v>
      </c>
      <c r="V2374" s="3" t="str">
        <f>IF(M2374=People!$B$5,People!$A$5,IF(M2374=People!$B$4,People!$A$4,IF(M2374=People!$B$3,People!$A$3,IF(M2374=People!$B$2,People!$A$2,0))))</f>
        <v>Kelly Williams</v>
      </c>
      <c r="W2374" s="3" t="str">
        <f>IFERROR(INDEX(Returns!A:A,MATCH(B2374,Returns!B:B,0)),"No")</f>
        <v>No</v>
      </c>
    </row>
    <row r="2375" spans="1:23" x14ac:dyDescent="0.2">
      <c r="A2375" s="1">
        <v>2374</v>
      </c>
      <c r="B2375" t="s">
        <v>7315</v>
      </c>
      <c r="C2375" s="2">
        <v>43288</v>
      </c>
      <c r="D2375" s="2">
        <v>43292</v>
      </c>
      <c r="E2375" s="1" t="s">
        <v>21</v>
      </c>
      <c r="F2375" s="1" t="s">
        <v>2060</v>
      </c>
      <c r="G2375" s="1" t="s">
        <v>2061</v>
      </c>
      <c r="H2375" s="1" t="s">
        <v>38</v>
      </c>
      <c r="I2375" s="1" t="s">
        <v>25</v>
      </c>
      <c r="J2375" s="1" t="s">
        <v>403</v>
      </c>
      <c r="K2375" s="1" t="s">
        <v>191</v>
      </c>
      <c r="L2375" s="1">
        <v>60505</v>
      </c>
      <c r="M2375" s="1" t="s">
        <v>97</v>
      </c>
      <c r="N2375" s="1" t="s">
        <v>3648</v>
      </c>
      <c r="O2375" s="1" t="s">
        <v>43</v>
      </c>
      <c r="P2375" s="1" t="s">
        <v>84</v>
      </c>
      <c r="Q2375" s="1" t="s">
        <v>3649</v>
      </c>
      <c r="R2375" s="1">
        <v>23.688000000000002</v>
      </c>
      <c r="S2375" s="1">
        <v>9</v>
      </c>
      <c r="T2375" s="1">
        <v>0.2</v>
      </c>
      <c r="U2375" s="1">
        <v>7.698599999999999</v>
      </c>
      <c r="V2375" s="3" t="str">
        <f>IF(M2375=People!$B$5,People!$A$5,IF(M2375=People!$B$4,People!$A$4,IF(M2375=People!$B$3,People!$A$3,IF(M2375=People!$B$2,People!$A$2,0))))</f>
        <v>Kelly Williams</v>
      </c>
      <c r="W2375" s="3" t="str">
        <f>IFERROR(INDEX(Returns!A:A,MATCH(B2375,Returns!B:B,0)),"No")</f>
        <v>No</v>
      </c>
    </row>
    <row r="2376" spans="1:23" x14ac:dyDescent="0.2">
      <c r="A2376" s="1">
        <v>2375</v>
      </c>
      <c r="B2376" t="s">
        <v>7315</v>
      </c>
      <c r="C2376" s="2">
        <v>43288</v>
      </c>
      <c r="D2376" s="2">
        <v>43292</v>
      </c>
      <c r="E2376" s="1" t="s">
        <v>21</v>
      </c>
      <c r="F2376" s="1" t="s">
        <v>2060</v>
      </c>
      <c r="G2376" s="1" t="s">
        <v>2061</v>
      </c>
      <c r="H2376" s="1" t="s">
        <v>38</v>
      </c>
      <c r="I2376" s="1" t="s">
        <v>25</v>
      </c>
      <c r="J2376" s="1" t="s">
        <v>403</v>
      </c>
      <c r="K2376" s="1" t="s">
        <v>191</v>
      </c>
      <c r="L2376" s="1">
        <v>60505</v>
      </c>
      <c r="M2376" s="1" t="s">
        <v>97</v>
      </c>
      <c r="N2376" s="1" t="s">
        <v>1118</v>
      </c>
      <c r="O2376" s="1" t="s">
        <v>30</v>
      </c>
      <c r="P2376" s="1" t="s">
        <v>34</v>
      </c>
      <c r="Q2376" s="1" t="s">
        <v>1119</v>
      </c>
      <c r="R2376" s="1">
        <v>253.37199999999996</v>
      </c>
      <c r="S2376" s="1">
        <v>2</v>
      </c>
      <c r="T2376" s="1">
        <v>0.3</v>
      </c>
      <c r="U2376" s="1">
        <v>-14.478399999999993</v>
      </c>
      <c r="V2376" s="3" t="str">
        <f>IF(M2376=People!$B$5,People!$A$5,IF(M2376=People!$B$4,People!$A$4,IF(M2376=People!$B$3,People!$A$3,IF(M2376=People!$B$2,People!$A$2,0))))</f>
        <v>Kelly Williams</v>
      </c>
      <c r="W2376" s="3" t="str">
        <f>IFERROR(INDEX(Returns!A:A,MATCH(B2376,Returns!B:B,0)),"No")</f>
        <v>No</v>
      </c>
    </row>
    <row r="2377" spans="1:23" x14ac:dyDescent="0.2">
      <c r="A2377" s="1">
        <v>2376</v>
      </c>
      <c r="B2377" t="s">
        <v>7316</v>
      </c>
      <c r="C2377" s="2">
        <v>43489</v>
      </c>
      <c r="D2377" s="2">
        <v>43495</v>
      </c>
      <c r="E2377" s="1" t="s">
        <v>46</v>
      </c>
      <c r="F2377" s="1" t="s">
        <v>1722</v>
      </c>
      <c r="G2377" s="1" t="s">
        <v>1723</v>
      </c>
      <c r="H2377" s="1" t="s">
        <v>24</v>
      </c>
      <c r="I2377" s="1" t="s">
        <v>25</v>
      </c>
      <c r="J2377" s="1" t="s">
        <v>3142</v>
      </c>
      <c r="K2377" s="1" t="s">
        <v>1111</v>
      </c>
      <c r="L2377" s="1">
        <v>30080</v>
      </c>
      <c r="M2377" s="1" t="s">
        <v>28</v>
      </c>
      <c r="N2377" s="1" t="s">
        <v>3145</v>
      </c>
      <c r="O2377" s="1" t="s">
        <v>43</v>
      </c>
      <c r="P2377" s="1" t="s">
        <v>242</v>
      </c>
      <c r="Q2377" s="1" t="s">
        <v>3146</v>
      </c>
      <c r="R2377" s="1">
        <v>5.67</v>
      </c>
      <c r="S2377" s="1">
        <v>3</v>
      </c>
      <c r="T2377" s="1">
        <v>0</v>
      </c>
      <c r="U2377" s="1">
        <v>0.11340000000000017</v>
      </c>
      <c r="V2377" s="3" t="str">
        <f>IF(M2377=People!$B$5,People!$A$5,IF(M2377=People!$B$4,People!$A$4,IF(M2377=People!$B$3,People!$A$3,IF(M2377=People!$B$2,People!$A$2,0))))</f>
        <v>Cassandra Brandow</v>
      </c>
      <c r="W2377" s="3" t="str">
        <f>IFERROR(INDEX(Returns!A:A,MATCH(B2377,Returns!B:B,0)),"No")</f>
        <v>No</v>
      </c>
    </row>
    <row r="2378" spans="1:23" x14ac:dyDescent="0.2">
      <c r="A2378" s="1">
        <v>2377</v>
      </c>
      <c r="B2378" t="s">
        <v>7317</v>
      </c>
      <c r="C2378" s="2">
        <v>42601</v>
      </c>
      <c r="D2378" s="2">
        <v>42603</v>
      </c>
      <c r="E2378" s="1" t="s">
        <v>21</v>
      </c>
      <c r="F2378" s="1" t="s">
        <v>3285</v>
      </c>
      <c r="G2378" s="1" t="s">
        <v>3286</v>
      </c>
      <c r="H2378" s="1" t="s">
        <v>24</v>
      </c>
      <c r="I2378" s="1" t="s">
        <v>25</v>
      </c>
      <c r="J2378" s="1" t="s">
        <v>439</v>
      </c>
      <c r="K2378" s="1" t="s">
        <v>440</v>
      </c>
      <c r="L2378" s="1">
        <v>43229</v>
      </c>
      <c r="M2378" s="1" t="s">
        <v>135</v>
      </c>
      <c r="N2378" s="1" t="s">
        <v>3982</v>
      </c>
      <c r="O2378" s="1" t="s">
        <v>43</v>
      </c>
      <c r="P2378" s="1" t="s">
        <v>70</v>
      </c>
      <c r="Q2378" s="1" t="s">
        <v>3983</v>
      </c>
      <c r="R2378" s="1">
        <v>76.77600000000001</v>
      </c>
      <c r="S2378" s="1">
        <v>4</v>
      </c>
      <c r="T2378" s="1">
        <v>0.7</v>
      </c>
      <c r="U2378" s="1">
        <v>-58.861599999999981</v>
      </c>
      <c r="V2378" s="3" t="str">
        <f>IF(M2378=People!$B$5,People!$A$5,IF(M2378=People!$B$4,People!$A$4,IF(M2378=People!$B$3,People!$A$3,IF(M2378=People!$B$2,People!$A$2,0))))</f>
        <v>Chuck Magee</v>
      </c>
      <c r="W2378" s="3" t="str">
        <f>IFERROR(INDEX(Returns!A:A,MATCH(B2378,Returns!B:B,0)),"No")</f>
        <v>No</v>
      </c>
    </row>
    <row r="2379" spans="1:23" x14ac:dyDescent="0.2">
      <c r="A2379" s="1">
        <v>2378</v>
      </c>
      <c r="B2379" t="s">
        <v>7317</v>
      </c>
      <c r="C2379" s="2">
        <v>42601</v>
      </c>
      <c r="D2379" s="2">
        <v>42603</v>
      </c>
      <c r="E2379" s="1" t="s">
        <v>21</v>
      </c>
      <c r="F2379" s="1" t="s">
        <v>3285</v>
      </c>
      <c r="G2379" s="1" t="s">
        <v>3286</v>
      </c>
      <c r="H2379" s="1" t="s">
        <v>24</v>
      </c>
      <c r="I2379" s="1" t="s">
        <v>25</v>
      </c>
      <c r="J2379" s="1" t="s">
        <v>439</v>
      </c>
      <c r="K2379" s="1" t="s">
        <v>440</v>
      </c>
      <c r="L2379" s="1">
        <v>43229</v>
      </c>
      <c r="M2379" s="1" t="s">
        <v>135</v>
      </c>
      <c r="N2379" s="1" t="s">
        <v>4249</v>
      </c>
      <c r="O2379" s="1" t="s">
        <v>43</v>
      </c>
      <c r="P2379" s="1" t="s">
        <v>512</v>
      </c>
      <c r="Q2379" s="1" t="s">
        <v>4250</v>
      </c>
      <c r="R2379" s="1">
        <v>9.1840000000000011</v>
      </c>
      <c r="S2379" s="1">
        <v>2</v>
      </c>
      <c r="T2379" s="1">
        <v>0.2</v>
      </c>
      <c r="U2379" s="1">
        <v>1.1479999999999988</v>
      </c>
      <c r="V2379" s="3" t="str">
        <f>IF(M2379=People!$B$5,People!$A$5,IF(M2379=People!$B$4,People!$A$4,IF(M2379=People!$B$3,People!$A$3,IF(M2379=People!$B$2,People!$A$2,0))))</f>
        <v>Chuck Magee</v>
      </c>
      <c r="W2379" s="3" t="str">
        <f>IFERROR(INDEX(Returns!A:A,MATCH(B2379,Returns!B:B,0)),"No")</f>
        <v>No</v>
      </c>
    </row>
    <row r="2380" spans="1:23" x14ac:dyDescent="0.2">
      <c r="A2380" s="1">
        <v>2379</v>
      </c>
      <c r="B2380" t="s">
        <v>7318</v>
      </c>
      <c r="C2380" s="2">
        <v>43075</v>
      </c>
      <c r="D2380" s="2">
        <v>43080</v>
      </c>
      <c r="E2380" s="1" t="s">
        <v>46</v>
      </c>
      <c r="F2380" s="1" t="s">
        <v>3160</v>
      </c>
      <c r="G2380" s="1" t="s">
        <v>3161</v>
      </c>
      <c r="H2380" s="1" t="s">
        <v>94</v>
      </c>
      <c r="I2380" s="1" t="s">
        <v>25</v>
      </c>
      <c r="J2380" s="1" t="s">
        <v>4251</v>
      </c>
      <c r="K2380" s="1" t="s">
        <v>40</v>
      </c>
      <c r="L2380" s="1">
        <v>91360</v>
      </c>
      <c r="M2380" s="1" t="s">
        <v>41</v>
      </c>
      <c r="N2380" s="1" t="s">
        <v>4021</v>
      </c>
      <c r="O2380" s="1" t="s">
        <v>43</v>
      </c>
      <c r="P2380" s="1" t="s">
        <v>84</v>
      </c>
      <c r="Q2380" s="1" t="s">
        <v>4022</v>
      </c>
      <c r="R2380" s="1">
        <v>32.75</v>
      </c>
      <c r="S2380" s="1">
        <v>5</v>
      </c>
      <c r="T2380" s="1">
        <v>0</v>
      </c>
      <c r="U2380" s="1">
        <v>15.065</v>
      </c>
      <c r="V2380" s="3" t="str">
        <f>IF(M2380=People!$B$5,People!$A$5,IF(M2380=People!$B$4,People!$A$4,IF(M2380=People!$B$3,People!$A$3,IF(M2380=People!$B$2,People!$A$2,0))))</f>
        <v>Anna Andreadi</v>
      </c>
      <c r="W2380" s="3" t="str">
        <f>IFERROR(INDEX(Returns!A:A,MATCH(B2380,Returns!B:B,0)),"No")</f>
        <v>No</v>
      </c>
    </row>
    <row r="2381" spans="1:23" x14ac:dyDescent="0.2">
      <c r="A2381" s="1">
        <v>2380</v>
      </c>
      <c r="B2381" t="s">
        <v>7319</v>
      </c>
      <c r="C2381" s="2">
        <v>43226</v>
      </c>
      <c r="D2381" s="2">
        <v>43230</v>
      </c>
      <c r="E2381" s="1" t="s">
        <v>46</v>
      </c>
      <c r="F2381" s="1" t="s">
        <v>3665</v>
      </c>
      <c r="G2381" s="1" t="s">
        <v>3666</v>
      </c>
      <c r="H2381" s="1" t="s">
        <v>94</v>
      </c>
      <c r="I2381" s="1" t="s">
        <v>25</v>
      </c>
      <c r="J2381" s="1" t="s">
        <v>2237</v>
      </c>
      <c r="K2381" s="1" t="s">
        <v>440</v>
      </c>
      <c r="L2381" s="1">
        <v>44052</v>
      </c>
      <c r="M2381" s="1" t="s">
        <v>135</v>
      </c>
      <c r="N2381" s="1" t="s">
        <v>1624</v>
      </c>
      <c r="O2381" s="1" t="s">
        <v>43</v>
      </c>
      <c r="P2381" s="1" t="s">
        <v>242</v>
      </c>
      <c r="Q2381" s="1" t="s">
        <v>1625</v>
      </c>
      <c r="R2381" s="1">
        <v>7.2160000000000002</v>
      </c>
      <c r="S2381" s="1">
        <v>2</v>
      </c>
      <c r="T2381" s="1">
        <v>0.2</v>
      </c>
      <c r="U2381" s="1">
        <v>1.7138000000000002</v>
      </c>
      <c r="V2381" s="3" t="str">
        <f>IF(M2381=People!$B$5,People!$A$5,IF(M2381=People!$B$4,People!$A$4,IF(M2381=People!$B$3,People!$A$3,IF(M2381=People!$B$2,People!$A$2,0))))</f>
        <v>Chuck Magee</v>
      </c>
      <c r="W2381" s="3" t="str">
        <f>IFERROR(INDEX(Returns!A:A,MATCH(B2381,Returns!B:B,0)),"No")</f>
        <v>No</v>
      </c>
    </row>
    <row r="2382" spans="1:23" x14ac:dyDescent="0.2">
      <c r="A2382" s="1">
        <v>2381</v>
      </c>
      <c r="B2382" t="s">
        <v>7319</v>
      </c>
      <c r="C2382" s="2">
        <v>43226</v>
      </c>
      <c r="D2382" s="2">
        <v>43230</v>
      </c>
      <c r="E2382" s="1" t="s">
        <v>46</v>
      </c>
      <c r="F2382" s="1" t="s">
        <v>3665</v>
      </c>
      <c r="G2382" s="1" t="s">
        <v>3666</v>
      </c>
      <c r="H2382" s="1" t="s">
        <v>94</v>
      </c>
      <c r="I2382" s="1" t="s">
        <v>25</v>
      </c>
      <c r="J2382" s="1" t="s">
        <v>2237</v>
      </c>
      <c r="K2382" s="1" t="s">
        <v>440</v>
      </c>
      <c r="L2382" s="1">
        <v>44052</v>
      </c>
      <c r="M2382" s="1" t="s">
        <v>135</v>
      </c>
      <c r="N2382" s="1" t="s">
        <v>4252</v>
      </c>
      <c r="O2382" s="1" t="s">
        <v>43</v>
      </c>
      <c r="P2382" s="1" t="s">
        <v>84</v>
      </c>
      <c r="Q2382" s="1" t="s">
        <v>4253</v>
      </c>
      <c r="R2382" s="1">
        <v>49.568000000000005</v>
      </c>
      <c r="S2382" s="1">
        <v>2</v>
      </c>
      <c r="T2382" s="1">
        <v>0.2</v>
      </c>
      <c r="U2382" s="1">
        <v>15.489999999999997</v>
      </c>
      <c r="V2382" s="3" t="str">
        <f>IF(M2382=People!$B$5,People!$A$5,IF(M2382=People!$B$4,People!$A$4,IF(M2382=People!$B$3,People!$A$3,IF(M2382=People!$B$2,People!$A$2,0))))</f>
        <v>Chuck Magee</v>
      </c>
      <c r="W2382" s="3" t="str">
        <f>IFERROR(INDEX(Returns!A:A,MATCH(B2382,Returns!B:B,0)),"No")</f>
        <v>No</v>
      </c>
    </row>
    <row r="2383" spans="1:23" x14ac:dyDescent="0.2">
      <c r="A2383" s="1">
        <v>2382</v>
      </c>
      <c r="B2383" t="s">
        <v>7319</v>
      </c>
      <c r="C2383" s="2">
        <v>43226</v>
      </c>
      <c r="D2383" s="2">
        <v>43230</v>
      </c>
      <c r="E2383" s="1" t="s">
        <v>46</v>
      </c>
      <c r="F2383" s="1" t="s">
        <v>3665</v>
      </c>
      <c r="G2383" s="1" t="s">
        <v>3666</v>
      </c>
      <c r="H2383" s="1" t="s">
        <v>94</v>
      </c>
      <c r="I2383" s="1" t="s">
        <v>25</v>
      </c>
      <c r="J2383" s="1" t="s">
        <v>2237</v>
      </c>
      <c r="K2383" s="1" t="s">
        <v>440</v>
      </c>
      <c r="L2383" s="1">
        <v>44052</v>
      </c>
      <c r="M2383" s="1" t="s">
        <v>135</v>
      </c>
      <c r="N2383" s="1" t="s">
        <v>154</v>
      </c>
      <c r="O2383" s="1" t="s">
        <v>30</v>
      </c>
      <c r="P2383" s="1" t="s">
        <v>60</v>
      </c>
      <c r="Q2383" s="1" t="s">
        <v>4254</v>
      </c>
      <c r="R2383" s="1">
        <v>54.711999999999996</v>
      </c>
      <c r="S2383" s="1">
        <v>7</v>
      </c>
      <c r="T2383" s="1">
        <v>0.2</v>
      </c>
      <c r="U2383" s="1">
        <v>11.626299999999999</v>
      </c>
      <c r="V2383" s="3" t="str">
        <f>IF(M2383=People!$B$5,People!$A$5,IF(M2383=People!$B$4,People!$A$4,IF(M2383=People!$B$3,People!$A$3,IF(M2383=People!$B$2,People!$A$2,0))))</f>
        <v>Chuck Magee</v>
      </c>
      <c r="W2383" s="3" t="str">
        <f>IFERROR(INDEX(Returns!A:A,MATCH(B2383,Returns!B:B,0)),"No")</f>
        <v>No</v>
      </c>
    </row>
    <row r="2384" spans="1:23" x14ac:dyDescent="0.2">
      <c r="A2384" s="1">
        <v>2383</v>
      </c>
      <c r="B2384" t="s">
        <v>7320</v>
      </c>
      <c r="C2384" s="2">
        <v>43549</v>
      </c>
      <c r="D2384" s="2">
        <v>43550</v>
      </c>
      <c r="E2384" s="1" t="s">
        <v>170</v>
      </c>
      <c r="F2384" s="1" t="s">
        <v>4255</v>
      </c>
      <c r="G2384" s="1" t="s">
        <v>4256</v>
      </c>
      <c r="H2384" s="1" t="s">
        <v>24</v>
      </c>
      <c r="I2384" s="1" t="s">
        <v>25</v>
      </c>
      <c r="J2384" s="1" t="s">
        <v>2911</v>
      </c>
      <c r="K2384" s="1" t="s">
        <v>40</v>
      </c>
      <c r="L2384" s="1">
        <v>93727</v>
      </c>
      <c r="M2384" s="1" t="s">
        <v>41</v>
      </c>
      <c r="N2384" s="1" t="s">
        <v>4257</v>
      </c>
      <c r="O2384" s="1" t="s">
        <v>43</v>
      </c>
      <c r="P2384" s="1" t="s">
        <v>73</v>
      </c>
      <c r="Q2384" s="1" t="s">
        <v>4258</v>
      </c>
      <c r="R2384" s="1">
        <v>176.04</v>
      </c>
      <c r="S2384" s="1">
        <v>4</v>
      </c>
      <c r="T2384" s="1">
        <v>0</v>
      </c>
      <c r="U2384" s="1">
        <v>45.770399999999995</v>
      </c>
      <c r="V2384" s="3" t="str">
        <f>IF(M2384=People!$B$5,People!$A$5,IF(M2384=People!$B$4,People!$A$4,IF(M2384=People!$B$3,People!$A$3,IF(M2384=People!$B$2,People!$A$2,0))))</f>
        <v>Anna Andreadi</v>
      </c>
      <c r="W2384" s="3" t="str">
        <f>IFERROR(INDEX(Returns!A:A,MATCH(B2384,Returns!B:B,0)),"No")</f>
        <v>No</v>
      </c>
    </row>
    <row r="2385" spans="1:23" x14ac:dyDescent="0.2">
      <c r="A2385" s="1">
        <v>2384</v>
      </c>
      <c r="B2385" t="s">
        <v>7320</v>
      </c>
      <c r="C2385" s="2">
        <v>43549</v>
      </c>
      <c r="D2385" s="2">
        <v>43550</v>
      </c>
      <c r="E2385" s="1" t="s">
        <v>170</v>
      </c>
      <c r="F2385" s="1" t="s">
        <v>4255</v>
      </c>
      <c r="G2385" s="1" t="s">
        <v>4256</v>
      </c>
      <c r="H2385" s="1" t="s">
        <v>24</v>
      </c>
      <c r="I2385" s="1" t="s">
        <v>25</v>
      </c>
      <c r="J2385" s="1" t="s">
        <v>2911</v>
      </c>
      <c r="K2385" s="1" t="s">
        <v>40</v>
      </c>
      <c r="L2385" s="1">
        <v>93727</v>
      </c>
      <c r="M2385" s="1" t="s">
        <v>41</v>
      </c>
      <c r="N2385" s="1" t="s">
        <v>4259</v>
      </c>
      <c r="O2385" s="1" t="s">
        <v>43</v>
      </c>
      <c r="P2385" s="1" t="s">
        <v>63</v>
      </c>
      <c r="Q2385" s="1" t="s">
        <v>2550</v>
      </c>
      <c r="R2385" s="1">
        <v>16.02</v>
      </c>
      <c r="S2385" s="1">
        <v>9</v>
      </c>
      <c r="T2385" s="1">
        <v>0</v>
      </c>
      <c r="U2385" s="1">
        <v>4.4855999999999998</v>
      </c>
      <c r="V2385" s="3" t="str">
        <f>IF(M2385=People!$B$5,People!$A$5,IF(M2385=People!$B$4,People!$A$4,IF(M2385=People!$B$3,People!$A$3,IF(M2385=People!$B$2,People!$A$2,0))))</f>
        <v>Anna Andreadi</v>
      </c>
      <c r="W2385" s="3" t="str">
        <f>IFERROR(INDEX(Returns!A:A,MATCH(B2385,Returns!B:B,0)),"No")</f>
        <v>No</v>
      </c>
    </row>
    <row r="2386" spans="1:23" x14ac:dyDescent="0.2">
      <c r="A2386" s="1">
        <v>2385</v>
      </c>
      <c r="B2386" t="s">
        <v>7320</v>
      </c>
      <c r="C2386" s="2">
        <v>43549</v>
      </c>
      <c r="D2386" s="2">
        <v>43550</v>
      </c>
      <c r="E2386" s="1" t="s">
        <v>170</v>
      </c>
      <c r="F2386" s="1" t="s">
        <v>4255</v>
      </c>
      <c r="G2386" s="1" t="s">
        <v>4256</v>
      </c>
      <c r="H2386" s="1" t="s">
        <v>24</v>
      </c>
      <c r="I2386" s="1" t="s">
        <v>25</v>
      </c>
      <c r="J2386" s="1" t="s">
        <v>2911</v>
      </c>
      <c r="K2386" s="1" t="s">
        <v>40</v>
      </c>
      <c r="L2386" s="1">
        <v>93727</v>
      </c>
      <c r="M2386" s="1" t="s">
        <v>41</v>
      </c>
      <c r="N2386" s="1" t="s">
        <v>2972</v>
      </c>
      <c r="O2386" s="1" t="s">
        <v>43</v>
      </c>
      <c r="P2386" s="1" t="s">
        <v>70</v>
      </c>
      <c r="Q2386" s="1" t="s">
        <v>2973</v>
      </c>
      <c r="R2386" s="1">
        <v>185.92000000000002</v>
      </c>
      <c r="S2386" s="1">
        <v>4</v>
      </c>
      <c r="T2386" s="1">
        <v>0.2</v>
      </c>
      <c r="U2386" s="1">
        <v>62.74799999999999</v>
      </c>
      <c r="V2386" s="3" t="str">
        <f>IF(M2386=People!$B$5,People!$A$5,IF(M2386=People!$B$4,People!$A$4,IF(M2386=People!$B$3,People!$A$3,IF(M2386=People!$B$2,People!$A$2,0))))</f>
        <v>Anna Andreadi</v>
      </c>
      <c r="W2386" s="3" t="str">
        <f>IFERROR(INDEX(Returns!A:A,MATCH(B2386,Returns!B:B,0)),"No")</f>
        <v>No</v>
      </c>
    </row>
    <row r="2387" spans="1:23" x14ac:dyDescent="0.2">
      <c r="A2387" s="1">
        <v>2386</v>
      </c>
      <c r="B2387" t="s">
        <v>7320</v>
      </c>
      <c r="C2387" s="2">
        <v>43549</v>
      </c>
      <c r="D2387" s="2">
        <v>43550</v>
      </c>
      <c r="E2387" s="1" t="s">
        <v>170</v>
      </c>
      <c r="F2387" s="1" t="s">
        <v>4255</v>
      </c>
      <c r="G2387" s="1" t="s">
        <v>4256</v>
      </c>
      <c r="H2387" s="1" t="s">
        <v>24</v>
      </c>
      <c r="I2387" s="1" t="s">
        <v>25</v>
      </c>
      <c r="J2387" s="1" t="s">
        <v>2911</v>
      </c>
      <c r="K2387" s="1" t="s">
        <v>40</v>
      </c>
      <c r="L2387" s="1">
        <v>93727</v>
      </c>
      <c r="M2387" s="1" t="s">
        <v>41</v>
      </c>
      <c r="N2387" s="1" t="s">
        <v>4260</v>
      </c>
      <c r="O2387" s="1" t="s">
        <v>66</v>
      </c>
      <c r="P2387" s="1" t="s">
        <v>67</v>
      </c>
      <c r="Q2387" s="1" t="s">
        <v>4261</v>
      </c>
      <c r="R2387" s="1">
        <v>211.16800000000001</v>
      </c>
      <c r="S2387" s="1">
        <v>4</v>
      </c>
      <c r="T2387" s="1">
        <v>0.2</v>
      </c>
      <c r="U2387" s="1">
        <v>15.837600000000009</v>
      </c>
      <c r="V2387" s="3" t="str">
        <f>IF(M2387=People!$B$5,People!$A$5,IF(M2387=People!$B$4,People!$A$4,IF(M2387=People!$B$3,People!$A$3,IF(M2387=People!$B$2,People!$A$2,0))))</f>
        <v>Anna Andreadi</v>
      </c>
      <c r="W2387" s="3" t="str">
        <f>IFERROR(INDEX(Returns!A:A,MATCH(B2387,Returns!B:B,0)),"No")</f>
        <v>No</v>
      </c>
    </row>
    <row r="2388" spans="1:23" x14ac:dyDescent="0.2">
      <c r="A2388" s="1">
        <v>2387</v>
      </c>
      <c r="B2388" t="s">
        <v>7320</v>
      </c>
      <c r="C2388" s="2">
        <v>43549</v>
      </c>
      <c r="D2388" s="2">
        <v>43550</v>
      </c>
      <c r="E2388" s="1" t="s">
        <v>170</v>
      </c>
      <c r="F2388" s="1" t="s">
        <v>4255</v>
      </c>
      <c r="G2388" s="1" t="s">
        <v>4256</v>
      </c>
      <c r="H2388" s="1" t="s">
        <v>24</v>
      </c>
      <c r="I2388" s="1" t="s">
        <v>25</v>
      </c>
      <c r="J2388" s="1" t="s">
        <v>2911</v>
      </c>
      <c r="K2388" s="1" t="s">
        <v>40</v>
      </c>
      <c r="L2388" s="1">
        <v>93727</v>
      </c>
      <c r="M2388" s="1" t="s">
        <v>41</v>
      </c>
      <c r="N2388" s="1" t="s">
        <v>4262</v>
      </c>
      <c r="O2388" s="1" t="s">
        <v>66</v>
      </c>
      <c r="P2388" s="1" t="s">
        <v>1065</v>
      </c>
      <c r="Q2388" s="1" t="s">
        <v>4263</v>
      </c>
      <c r="R2388" s="1">
        <v>479.98400000000004</v>
      </c>
      <c r="S2388" s="1">
        <v>2</v>
      </c>
      <c r="T2388" s="1">
        <v>0.2</v>
      </c>
      <c r="U2388" s="1">
        <v>59.997999999999962</v>
      </c>
      <c r="V2388" s="3" t="str">
        <f>IF(M2388=People!$B$5,People!$A$5,IF(M2388=People!$B$4,People!$A$4,IF(M2388=People!$B$3,People!$A$3,IF(M2388=People!$B$2,People!$A$2,0))))</f>
        <v>Anna Andreadi</v>
      </c>
      <c r="W2388" s="3" t="str">
        <f>IFERROR(INDEX(Returns!A:A,MATCH(B2388,Returns!B:B,0)),"No")</f>
        <v>No</v>
      </c>
    </row>
    <row r="2389" spans="1:23" x14ac:dyDescent="0.2">
      <c r="A2389" s="1">
        <v>2388</v>
      </c>
      <c r="B2389" t="s">
        <v>7321</v>
      </c>
      <c r="C2389" s="2">
        <v>43081</v>
      </c>
      <c r="D2389" s="2">
        <v>43084</v>
      </c>
      <c r="E2389" s="1" t="s">
        <v>170</v>
      </c>
      <c r="F2389" s="1" t="s">
        <v>4097</v>
      </c>
      <c r="G2389" s="1" t="s">
        <v>4098</v>
      </c>
      <c r="H2389" s="1" t="s">
        <v>24</v>
      </c>
      <c r="I2389" s="1" t="s">
        <v>25</v>
      </c>
      <c r="J2389" s="1" t="s">
        <v>833</v>
      </c>
      <c r="K2389" s="1" t="s">
        <v>40</v>
      </c>
      <c r="L2389" s="1">
        <v>92105</v>
      </c>
      <c r="M2389" s="1" t="s">
        <v>41</v>
      </c>
      <c r="N2389" s="1" t="s">
        <v>4264</v>
      </c>
      <c r="O2389" s="1" t="s">
        <v>43</v>
      </c>
      <c r="P2389" s="1" t="s">
        <v>242</v>
      </c>
      <c r="Q2389" s="1" t="s">
        <v>497</v>
      </c>
      <c r="R2389" s="1">
        <v>7.86</v>
      </c>
      <c r="S2389" s="1">
        <v>2</v>
      </c>
      <c r="T2389" s="1">
        <v>0</v>
      </c>
      <c r="U2389" s="1">
        <v>3.6155999999999997</v>
      </c>
      <c r="V2389" s="3" t="str">
        <f>IF(M2389=People!$B$5,People!$A$5,IF(M2389=People!$B$4,People!$A$4,IF(M2389=People!$B$3,People!$A$3,IF(M2389=People!$B$2,People!$A$2,0))))</f>
        <v>Anna Andreadi</v>
      </c>
      <c r="W2389" s="3" t="str">
        <f>IFERROR(INDEX(Returns!A:A,MATCH(B2389,Returns!B:B,0)),"No")</f>
        <v>No</v>
      </c>
    </row>
    <row r="2390" spans="1:23" x14ac:dyDescent="0.2">
      <c r="A2390" s="1">
        <v>2389</v>
      </c>
      <c r="B2390" t="s">
        <v>7321</v>
      </c>
      <c r="C2390" s="2">
        <v>43081</v>
      </c>
      <c r="D2390" s="2">
        <v>43084</v>
      </c>
      <c r="E2390" s="1" t="s">
        <v>170</v>
      </c>
      <c r="F2390" s="1" t="s">
        <v>4097</v>
      </c>
      <c r="G2390" s="1" t="s">
        <v>4098</v>
      </c>
      <c r="H2390" s="1" t="s">
        <v>24</v>
      </c>
      <c r="I2390" s="1" t="s">
        <v>25</v>
      </c>
      <c r="J2390" s="1" t="s">
        <v>833</v>
      </c>
      <c r="K2390" s="1" t="s">
        <v>40</v>
      </c>
      <c r="L2390" s="1">
        <v>92105</v>
      </c>
      <c r="M2390" s="1" t="s">
        <v>41</v>
      </c>
      <c r="N2390" s="1" t="s">
        <v>4265</v>
      </c>
      <c r="O2390" s="1" t="s">
        <v>43</v>
      </c>
      <c r="P2390" s="1" t="s">
        <v>70</v>
      </c>
      <c r="Q2390" s="1" t="s">
        <v>4266</v>
      </c>
      <c r="R2390" s="1">
        <v>24.448</v>
      </c>
      <c r="S2390" s="1">
        <v>2</v>
      </c>
      <c r="T2390" s="1">
        <v>0.2</v>
      </c>
      <c r="U2390" s="1">
        <v>8.8623999999999992</v>
      </c>
      <c r="V2390" s="3" t="str">
        <f>IF(M2390=People!$B$5,People!$A$5,IF(M2390=People!$B$4,People!$A$4,IF(M2390=People!$B$3,People!$A$3,IF(M2390=People!$B$2,People!$A$2,0))))</f>
        <v>Anna Andreadi</v>
      </c>
      <c r="W2390" s="3" t="str">
        <f>IFERROR(INDEX(Returns!A:A,MATCH(B2390,Returns!B:B,0)),"No")</f>
        <v>No</v>
      </c>
    </row>
    <row r="2391" spans="1:23" x14ac:dyDescent="0.2">
      <c r="A2391" s="1">
        <v>2390</v>
      </c>
      <c r="B2391" t="s">
        <v>7322</v>
      </c>
      <c r="C2391" s="2">
        <v>43075</v>
      </c>
      <c r="D2391" s="2">
        <v>43079</v>
      </c>
      <c r="E2391" s="1" t="s">
        <v>46</v>
      </c>
      <c r="F2391" s="1" t="s">
        <v>4267</v>
      </c>
      <c r="G2391" s="1" t="s">
        <v>4268</v>
      </c>
      <c r="H2391" s="1" t="s">
        <v>24</v>
      </c>
      <c r="I2391" s="1" t="s">
        <v>25</v>
      </c>
      <c r="J2391" s="1" t="s">
        <v>239</v>
      </c>
      <c r="K2391" s="1" t="s">
        <v>240</v>
      </c>
      <c r="L2391" s="1">
        <v>10009</v>
      </c>
      <c r="M2391" s="1" t="s">
        <v>135</v>
      </c>
      <c r="N2391" s="1" t="s">
        <v>4269</v>
      </c>
      <c r="O2391" s="1" t="s">
        <v>43</v>
      </c>
      <c r="P2391" s="1" t="s">
        <v>84</v>
      </c>
      <c r="Q2391" s="1" t="s">
        <v>4270</v>
      </c>
      <c r="R2391" s="1">
        <v>6.48</v>
      </c>
      <c r="S2391" s="1">
        <v>1</v>
      </c>
      <c r="T2391" s="1">
        <v>0</v>
      </c>
      <c r="U2391" s="1">
        <v>3.1104000000000003</v>
      </c>
      <c r="V2391" s="3" t="str">
        <f>IF(M2391=People!$B$5,People!$A$5,IF(M2391=People!$B$4,People!$A$4,IF(M2391=People!$B$3,People!$A$3,IF(M2391=People!$B$2,People!$A$2,0))))</f>
        <v>Chuck Magee</v>
      </c>
      <c r="W2391" s="3" t="str">
        <f>IFERROR(INDEX(Returns!A:A,MATCH(B2391,Returns!B:B,0)),"No")</f>
        <v>No</v>
      </c>
    </row>
    <row r="2392" spans="1:23" x14ac:dyDescent="0.2">
      <c r="A2392" s="1">
        <v>2391</v>
      </c>
      <c r="B2392" t="s">
        <v>7322</v>
      </c>
      <c r="C2392" s="2">
        <v>43075</v>
      </c>
      <c r="D2392" s="2">
        <v>43079</v>
      </c>
      <c r="E2392" s="1" t="s">
        <v>46</v>
      </c>
      <c r="F2392" s="1" t="s">
        <v>4267</v>
      </c>
      <c r="G2392" s="1" t="s">
        <v>4268</v>
      </c>
      <c r="H2392" s="1" t="s">
        <v>24</v>
      </c>
      <c r="I2392" s="1" t="s">
        <v>25</v>
      </c>
      <c r="J2392" s="1" t="s">
        <v>239</v>
      </c>
      <c r="K2392" s="1" t="s">
        <v>240</v>
      </c>
      <c r="L2392" s="1">
        <v>10009</v>
      </c>
      <c r="M2392" s="1" t="s">
        <v>135</v>
      </c>
      <c r="N2392" s="1" t="s">
        <v>4271</v>
      </c>
      <c r="O2392" s="1" t="s">
        <v>43</v>
      </c>
      <c r="P2392" s="1" t="s">
        <v>84</v>
      </c>
      <c r="Q2392" s="1" t="s">
        <v>4272</v>
      </c>
      <c r="R2392" s="1">
        <v>41.86</v>
      </c>
      <c r="S2392" s="1">
        <v>7</v>
      </c>
      <c r="T2392" s="1">
        <v>0</v>
      </c>
      <c r="U2392" s="1">
        <v>20.511400000000002</v>
      </c>
      <c r="V2392" s="3" t="str">
        <f>IF(M2392=People!$B$5,People!$A$5,IF(M2392=People!$B$4,People!$A$4,IF(M2392=People!$B$3,People!$A$3,IF(M2392=People!$B$2,People!$A$2,0))))</f>
        <v>Chuck Magee</v>
      </c>
      <c r="W2392" s="3" t="str">
        <f>IFERROR(INDEX(Returns!A:A,MATCH(B2392,Returns!B:B,0)),"No")</f>
        <v>No</v>
      </c>
    </row>
    <row r="2393" spans="1:23" x14ac:dyDescent="0.2">
      <c r="A2393" s="1">
        <v>2392</v>
      </c>
      <c r="B2393" t="s">
        <v>7322</v>
      </c>
      <c r="C2393" s="2">
        <v>43075</v>
      </c>
      <c r="D2393" s="2">
        <v>43079</v>
      </c>
      <c r="E2393" s="1" t="s">
        <v>46</v>
      </c>
      <c r="F2393" s="1" t="s">
        <v>4267</v>
      </c>
      <c r="G2393" s="1" t="s">
        <v>4268</v>
      </c>
      <c r="H2393" s="1" t="s">
        <v>24</v>
      </c>
      <c r="I2393" s="1" t="s">
        <v>25</v>
      </c>
      <c r="J2393" s="1" t="s">
        <v>239</v>
      </c>
      <c r="K2393" s="1" t="s">
        <v>240</v>
      </c>
      <c r="L2393" s="1">
        <v>10009</v>
      </c>
      <c r="M2393" s="1" t="s">
        <v>135</v>
      </c>
      <c r="N2393" s="1" t="s">
        <v>4273</v>
      </c>
      <c r="O2393" s="1" t="s">
        <v>66</v>
      </c>
      <c r="P2393" s="1" t="s">
        <v>146</v>
      </c>
      <c r="Q2393" s="1" t="s">
        <v>4274</v>
      </c>
      <c r="R2393" s="1">
        <v>1619.91</v>
      </c>
      <c r="S2393" s="1">
        <v>9</v>
      </c>
      <c r="T2393" s="1">
        <v>0</v>
      </c>
      <c r="U2393" s="1">
        <v>97.194599999999923</v>
      </c>
      <c r="V2393" s="3" t="str">
        <f>IF(M2393=People!$B$5,People!$A$5,IF(M2393=People!$B$4,People!$A$4,IF(M2393=People!$B$3,People!$A$3,IF(M2393=People!$B$2,People!$A$2,0))))</f>
        <v>Chuck Magee</v>
      </c>
      <c r="W2393" s="3" t="str">
        <f>IFERROR(INDEX(Returns!A:A,MATCH(B2393,Returns!B:B,0)),"No")</f>
        <v>No</v>
      </c>
    </row>
    <row r="2394" spans="1:23" x14ac:dyDescent="0.2">
      <c r="A2394" s="1">
        <v>2393</v>
      </c>
      <c r="B2394" t="s">
        <v>7322</v>
      </c>
      <c r="C2394" s="2">
        <v>43075</v>
      </c>
      <c r="D2394" s="2">
        <v>43079</v>
      </c>
      <c r="E2394" s="1" t="s">
        <v>46</v>
      </c>
      <c r="F2394" s="1" t="s">
        <v>4267</v>
      </c>
      <c r="G2394" s="1" t="s">
        <v>4268</v>
      </c>
      <c r="H2394" s="1" t="s">
        <v>24</v>
      </c>
      <c r="I2394" s="1" t="s">
        <v>25</v>
      </c>
      <c r="J2394" s="1" t="s">
        <v>239</v>
      </c>
      <c r="K2394" s="1" t="s">
        <v>240</v>
      </c>
      <c r="L2394" s="1">
        <v>10009</v>
      </c>
      <c r="M2394" s="1" t="s">
        <v>135</v>
      </c>
      <c r="N2394" s="1" t="s">
        <v>3705</v>
      </c>
      <c r="O2394" s="1" t="s">
        <v>30</v>
      </c>
      <c r="P2394" s="1" t="s">
        <v>60</v>
      </c>
      <c r="Q2394" s="1" t="s">
        <v>3706</v>
      </c>
      <c r="R2394" s="1">
        <v>113.92</v>
      </c>
      <c r="S2394" s="1">
        <v>4</v>
      </c>
      <c r="T2394" s="1">
        <v>0</v>
      </c>
      <c r="U2394" s="1">
        <v>42.150400000000005</v>
      </c>
      <c r="V2394" s="3" t="str">
        <f>IF(M2394=People!$B$5,People!$A$5,IF(M2394=People!$B$4,People!$A$4,IF(M2394=People!$B$3,People!$A$3,IF(M2394=People!$B$2,People!$A$2,0))))</f>
        <v>Chuck Magee</v>
      </c>
      <c r="W2394" s="3" t="str">
        <f>IFERROR(INDEX(Returns!A:A,MATCH(B2394,Returns!B:B,0)),"No")</f>
        <v>No</v>
      </c>
    </row>
    <row r="2395" spans="1:23" x14ac:dyDescent="0.2">
      <c r="A2395" s="1">
        <v>2394</v>
      </c>
      <c r="B2395" t="s">
        <v>7323</v>
      </c>
      <c r="C2395" s="2">
        <v>43176</v>
      </c>
      <c r="D2395" s="2">
        <v>43182</v>
      </c>
      <c r="E2395" s="1" t="s">
        <v>46</v>
      </c>
      <c r="F2395" s="1" t="s">
        <v>2729</v>
      </c>
      <c r="G2395" s="1" t="s">
        <v>2730</v>
      </c>
      <c r="H2395" s="1" t="s">
        <v>24</v>
      </c>
      <c r="I2395" s="1" t="s">
        <v>25</v>
      </c>
      <c r="J2395" s="1" t="s">
        <v>4275</v>
      </c>
      <c r="K2395" s="1" t="s">
        <v>1088</v>
      </c>
      <c r="L2395" s="1">
        <v>2148</v>
      </c>
      <c r="M2395" s="1" t="s">
        <v>135</v>
      </c>
      <c r="N2395" s="1" t="s">
        <v>1358</v>
      </c>
      <c r="O2395" s="1" t="s">
        <v>43</v>
      </c>
      <c r="P2395" s="1" t="s">
        <v>63</v>
      </c>
      <c r="Q2395" s="1" t="s">
        <v>1359</v>
      </c>
      <c r="R2395" s="1">
        <v>39.68</v>
      </c>
      <c r="S2395" s="1">
        <v>2</v>
      </c>
      <c r="T2395" s="1">
        <v>0</v>
      </c>
      <c r="U2395" s="1">
        <v>10.316800000000001</v>
      </c>
      <c r="V2395" s="3" t="str">
        <f>IF(M2395=People!$B$5,People!$A$5,IF(M2395=People!$B$4,People!$A$4,IF(M2395=People!$B$3,People!$A$3,IF(M2395=People!$B$2,People!$A$2,0))))</f>
        <v>Chuck Magee</v>
      </c>
      <c r="W2395" s="3" t="str">
        <f>IFERROR(INDEX(Returns!A:A,MATCH(B2395,Returns!B:B,0)),"No")</f>
        <v>No</v>
      </c>
    </row>
    <row r="2396" spans="1:23" x14ac:dyDescent="0.2">
      <c r="A2396" s="1">
        <v>2395</v>
      </c>
      <c r="B2396" t="s">
        <v>7324</v>
      </c>
      <c r="C2396" s="2">
        <v>43053</v>
      </c>
      <c r="D2396" s="2">
        <v>43058</v>
      </c>
      <c r="E2396" s="1" t="s">
        <v>46</v>
      </c>
      <c r="F2396" s="1" t="s">
        <v>4172</v>
      </c>
      <c r="G2396" s="1" t="s">
        <v>4173</v>
      </c>
      <c r="H2396" s="1" t="s">
        <v>38</v>
      </c>
      <c r="I2396" s="1" t="s">
        <v>25</v>
      </c>
      <c r="J2396" s="1" t="s">
        <v>239</v>
      </c>
      <c r="K2396" s="1" t="s">
        <v>240</v>
      </c>
      <c r="L2396" s="1">
        <v>10035</v>
      </c>
      <c r="M2396" s="1" t="s">
        <v>135</v>
      </c>
      <c r="N2396" s="1" t="s">
        <v>3864</v>
      </c>
      <c r="O2396" s="1" t="s">
        <v>66</v>
      </c>
      <c r="P2396" s="1" t="s">
        <v>146</v>
      </c>
      <c r="Q2396" s="1" t="s">
        <v>3865</v>
      </c>
      <c r="R2396" s="1">
        <v>37.6</v>
      </c>
      <c r="S2396" s="1">
        <v>2</v>
      </c>
      <c r="T2396" s="1">
        <v>0</v>
      </c>
      <c r="U2396" s="1">
        <v>2.2560000000000002</v>
      </c>
      <c r="V2396" s="3" t="str">
        <f>IF(M2396=People!$B$5,People!$A$5,IF(M2396=People!$B$4,People!$A$4,IF(M2396=People!$B$3,People!$A$3,IF(M2396=People!$B$2,People!$A$2,0))))</f>
        <v>Chuck Magee</v>
      </c>
      <c r="W2396" s="3" t="str">
        <f>IFERROR(INDEX(Returns!A:A,MATCH(B2396,Returns!B:B,0)),"No")</f>
        <v>No</v>
      </c>
    </row>
    <row r="2397" spans="1:23" x14ac:dyDescent="0.2">
      <c r="A2397" s="1">
        <v>2396</v>
      </c>
      <c r="B2397" t="s">
        <v>7324</v>
      </c>
      <c r="C2397" s="2">
        <v>43053</v>
      </c>
      <c r="D2397" s="2">
        <v>43058</v>
      </c>
      <c r="E2397" s="1" t="s">
        <v>46</v>
      </c>
      <c r="F2397" s="1" t="s">
        <v>4172</v>
      </c>
      <c r="G2397" s="1" t="s">
        <v>4173</v>
      </c>
      <c r="H2397" s="1" t="s">
        <v>38</v>
      </c>
      <c r="I2397" s="1" t="s">
        <v>25</v>
      </c>
      <c r="J2397" s="1" t="s">
        <v>239</v>
      </c>
      <c r="K2397" s="1" t="s">
        <v>240</v>
      </c>
      <c r="L2397" s="1">
        <v>10035</v>
      </c>
      <c r="M2397" s="1" t="s">
        <v>135</v>
      </c>
      <c r="N2397" s="1" t="s">
        <v>1796</v>
      </c>
      <c r="O2397" s="1" t="s">
        <v>66</v>
      </c>
      <c r="P2397" s="1" t="s">
        <v>146</v>
      </c>
      <c r="Q2397" s="1" t="s">
        <v>1797</v>
      </c>
      <c r="R2397" s="1">
        <v>59.9</v>
      </c>
      <c r="S2397" s="1">
        <v>2</v>
      </c>
      <c r="T2397" s="1">
        <v>0</v>
      </c>
      <c r="U2397" s="1">
        <v>23.96</v>
      </c>
      <c r="V2397" s="3" t="str">
        <f>IF(M2397=People!$B$5,People!$A$5,IF(M2397=People!$B$4,People!$A$4,IF(M2397=People!$B$3,People!$A$3,IF(M2397=People!$B$2,People!$A$2,0))))</f>
        <v>Chuck Magee</v>
      </c>
      <c r="W2397" s="3" t="str">
        <f>IFERROR(INDEX(Returns!A:A,MATCH(B2397,Returns!B:B,0)),"No")</f>
        <v>No</v>
      </c>
    </row>
    <row r="2398" spans="1:23" x14ac:dyDescent="0.2">
      <c r="A2398" s="1">
        <v>2397</v>
      </c>
      <c r="B2398" t="s">
        <v>7324</v>
      </c>
      <c r="C2398" s="2">
        <v>43053</v>
      </c>
      <c r="D2398" s="2">
        <v>43058</v>
      </c>
      <c r="E2398" s="1" t="s">
        <v>46</v>
      </c>
      <c r="F2398" s="1" t="s">
        <v>4172</v>
      </c>
      <c r="G2398" s="1" t="s">
        <v>4173</v>
      </c>
      <c r="H2398" s="1" t="s">
        <v>38</v>
      </c>
      <c r="I2398" s="1" t="s">
        <v>25</v>
      </c>
      <c r="J2398" s="1" t="s">
        <v>239</v>
      </c>
      <c r="K2398" s="1" t="s">
        <v>240</v>
      </c>
      <c r="L2398" s="1">
        <v>10035</v>
      </c>
      <c r="M2398" s="1" t="s">
        <v>135</v>
      </c>
      <c r="N2398" s="1" t="s">
        <v>3105</v>
      </c>
      <c r="O2398" s="1" t="s">
        <v>43</v>
      </c>
      <c r="P2398" s="1" t="s">
        <v>84</v>
      </c>
      <c r="Q2398" s="1" t="s">
        <v>3106</v>
      </c>
      <c r="R2398" s="1">
        <v>37</v>
      </c>
      <c r="S2398" s="1">
        <v>5</v>
      </c>
      <c r="T2398" s="1">
        <v>0</v>
      </c>
      <c r="U2398" s="1">
        <v>16.649999999999999</v>
      </c>
      <c r="V2398" s="3" t="str">
        <f>IF(M2398=People!$B$5,People!$A$5,IF(M2398=People!$B$4,People!$A$4,IF(M2398=People!$B$3,People!$A$3,IF(M2398=People!$B$2,People!$A$2,0))))</f>
        <v>Chuck Magee</v>
      </c>
      <c r="W2398" s="3" t="str">
        <f>IFERROR(INDEX(Returns!A:A,MATCH(B2398,Returns!B:B,0)),"No")</f>
        <v>No</v>
      </c>
    </row>
    <row r="2399" spans="1:23" x14ac:dyDescent="0.2">
      <c r="A2399" s="1">
        <v>2398</v>
      </c>
      <c r="B2399" t="s">
        <v>7325</v>
      </c>
      <c r="C2399" s="2">
        <v>43691</v>
      </c>
      <c r="D2399" s="2">
        <v>43693</v>
      </c>
      <c r="E2399" s="1" t="s">
        <v>21</v>
      </c>
      <c r="F2399" s="1" t="s">
        <v>2909</v>
      </c>
      <c r="G2399" s="1" t="s">
        <v>2910</v>
      </c>
      <c r="H2399" s="1" t="s">
        <v>24</v>
      </c>
      <c r="I2399" s="1" t="s">
        <v>25</v>
      </c>
      <c r="J2399" s="1" t="s">
        <v>116</v>
      </c>
      <c r="K2399" s="1" t="s">
        <v>40</v>
      </c>
      <c r="L2399" s="1">
        <v>94109</v>
      </c>
      <c r="M2399" s="1" t="s">
        <v>41</v>
      </c>
      <c r="N2399" s="1" t="s">
        <v>2462</v>
      </c>
      <c r="O2399" s="1" t="s">
        <v>43</v>
      </c>
      <c r="P2399" s="1" t="s">
        <v>44</v>
      </c>
      <c r="Q2399" s="1" t="s">
        <v>2463</v>
      </c>
      <c r="R2399" s="1">
        <v>5.76</v>
      </c>
      <c r="S2399" s="1">
        <v>2</v>
      </c>
      <c r="T2399" s="1">
        <v>0</v>
      </c>
      <c r="U2399" s="1">
        <v>2.8224</v>
      </c>
      <c r="V2399" s="3" t="str">
        <f>IF(M2399=People!$B$5,People!$A$5,IF(M2399=People!$B$4,People!$A$4,IF(M2399=People!$B$3,People!$A$3,IF(M2399=People!$B$2,People!$A$2,0))))</f>
        <v>Anna Andreadi</v>
      </c>
      <c r="W2399" s="3" t="str">
        <f>IFERROR(INDEX(Returns!A:A,MATCH(B2399,Returns!B:B,0)),"No")</f>
        <v>No</v>
      </c>
    </row>
    <row r="2400" spans="1:23" x14ac:dyDescent="0.2">
      <c r="A2400" s="1">
        <v>2399</v>
      </c>
      <c r="B2400" t="s">
        <v>7325</v>
      </c>
      <c r="C2400" s="2">
        <v>43691</v>
      </c>
      <c r="D2400" s="2">
        <v>43693</v>
      </c>
      <c r="E2400" s="1" t="s">
        <v>21</v>
      </c>
      <c r="F2400" s="1" t="s">
        <v>2909</v>
      </c>
      <c r="G2400" s="1" t="s">
        <v>2910</v>
      </c>
      <c r="H2400" s="1" t="s">
        <v>24</v>
      </c>
      <c r="I2400" s="1" t="s">
        <v>25</v>
      </c>
      <c r="J2400" s="1" t="s">
        <v>116</v>
      </c>
      <c r="K2400" s="1" t="s">
        <v>40</v>
      </c>
      <c r="L2400" s="1">
        <v>94109</v>
      </c>
      <c r="M2400" s="1" t="s">
        <v>41</v>
      </c>
      <c r="N2400" s="1" t="s">
        <v>127</v>
      </c>
      <c r="O2400" s="1" t="s">
        <v>43</v>
      </c>
      <c r="P2400" s="1" t="s">
        <v>63</v>
      </c>
      <c r="Q2400" s="1" t="s">
        <v>128</v>
      </c>
      <c r="R2400" s="1">
        <v>16.68</v>
      </c>
      <c r="S2400" s="1">
        <v>6</v>
      </c>
      <c r="T2400" s="1">
        <v>0</v>
      </c>
      <c r="U2400" s="1">
        <v>4.3367999999999993</v>
      </c>
      <c r="V2400" s="3" t="str">
        <f>IF(M2400=People!$B$5,People!$A$5,IF(M2400=People!$B$4,People!$A$4,IF(M2400=People!$B$3,People!$A$3,IF(M2400=People!$B$2,People!$A$2,0))))</f>
        <v>Anna Andreadi</v>
      </c>
      <c r="W2400" s="3" t="str">
        <f>IFERROR(INDEX(Returns!A:A,MATCH(B2400,Returns!B:B,0)),"No")</f>
        <v>No</v>
      </c>
    </row>
    <row r="2401" spans="1:23" x14ac:dyDescent="0.2">
      <c r="A2401" s="1">
        <v>2400</v>
      </c>
      <c r="B2401" t="s">
        <v>7326</v>
      </c>
      <c r="C2401" s="2">
        <v>43717</v>
      </c>
      <c r="D2401" s="2">
        <v>43723</v>
      </c>
      <c r="E2401" s="1" t="s">
        <v>46</v>
      </c>
      <c r="F2401" s="1" t="s">
        <v>860</v>
      </c>
      <c r="G2401" s="1" t="s">
        <v>861</v>
      </c>
      <c r="H2401" s="1" t="s">
        <v>38</v>
      </c>
      <c r="I2401" s="1" t="s">
        <v>25</v>
      </c>
      <c r="J2401" s="1" t="s">
        <v>2196</v>
      </c>
      <c r="K2401" s="1" t="s">
        <v>341</v>
      </c>
      <c r="L2401" s="1">
        <v>29501</v>
      </c>
      <c r="M2401" s="1" t="s">
        <v>28</v>
      </c>
      <c r="N2401" s="1" t="s">
        <v>1466</v>
      </c>
      <c r="O2401" s="1" t="s">
        <v>43</v>
      </c>
      <c r="P2401" s="1" t="s">
        <v>55</v>
      </c>
      <c r="Q2401" s="1" t="s">
        <v>1467</v>
      </c>
      <c r="R2401" s="1">
        <v>628.80999999999995</v>
      </c>
      <c r="S2401" s="1">
        <v>7</v>
      </c>
      <c r="T2401" s="1">
        <v>0</v>
      </c>
      <c r="U2401" s="1">
        <v>12.576199999999986</v>
      </c>
      <c r="V2401" s="3" t="str">
        <f>IF(M2401=People!$B$5,People!$A$5,IF(M2401=People!$B$4,People!$A$4,IF(M2401=People!$B$3,People!$A$3,IF(M2401=People!$B$2,People!$A$2,0))))</f>
        <v>Cassandra Brandow</v>
      </c>
      <c r="W2401" s="3" t="str">
        <f>IFERROR(INDEX(Returns!A:A,MATCH(B2401,Returns!B:B,0)),"No")</f>
        <v>No</v>
      </c>
    </row>
    <row r="2402" spans="1:23" x14ac:dyDescent="0.2">
      <c r="A2402" s="1">
        <v>2401</v>
      </c>
      <c r="B2402" t="s">
        <v>7326</v>
      </c>
      <c r="C2402" s="2">
        <v>43717</v>
      </c>
      <c r="D2402" s="2">
        <v>43723</v>
      </c>
      <c r="E2402" s="1" t="s">
        <v>46</v>
      </c>
      <c r="F2402" s="1" t="s">
        <v>860</v>
      </c>
      <c r="G2402" s="1" t="s">
        <v>861</v>
      </c>
      <c r="H2402" s="1" t="s">
        <v>38</v>
      </c>
      <c r="I2402" s="1" t="s">
        <v>25</v>
      </c>
      <c r="J2402" s="1" t="s">
        <v>2196</v>
      </c>
      <c r="K2402" s="1" t="s">
        <v>341</v>
      </c>
      <c r="L2402" s="1">
        <v>29501</v>
      </c>
      <c r="M2402" s="1" t="s">
        <v>28</v>
      </c>
      <c r="N2402" s="1" t="s">
        <v>3279</v>
      </c>
      <c r="O2402" s="1" t="s">
        <v>43</v>
      </c>
      <c r="P2402" s="1" t="s">
        <v>55</v>
      </c>
      <c r="Q2402" s="1" t="s">
        <v>3280</v>
      </c>
      <c r="R2402" s="1">
        <v>56.449999999999996</v>
      </c>
      <c r="S2402" s="1">
        <v>5</v>
      </c>
      <c r="T2402" s="1">
        <v>0</v>
      </c>
      <c r="U2402" s="1">
        <v>14.676999999999998</v>
      </c>
      <c r="V2402" s="3" t="str">
        <f>IF(M2402=People!$B$5,People!$A$5,IF(M2402=People!$B$4,People!$A$4,IF(M2402=People!$B$3,People!$A$3,IF(M2402=People!$B$2,People!$A$2,0))))</f>
        <v>Cassandra Brandow</v>
      </c>
      <c r="W2402" s="3" t="str">
        <f>IFERROR(INDEX(Returns!A:A,MATCH(B2402,Returns!B:B,0)),"No")</f>
        <v>No</v>
      </c>
    </row>
    <row r="2403" spans="1:23" x14ac:dyDescent="0.2">
      <c r="A2403" s="1">
        <v>2402</v>
      </c>
      <c r="B2403" t="s">
        <v>7327</v>
      </c>
      <c r="C2403" s="2">
        <v>43556</v>
      </c>
      <c r="D2403" s="2">
        <v>43559</v>
      </c>
      <c r="E2403" s="1" t="s">
        <v>21</v>
      </c>
      <c r="F2403" s="1" t="s">
        <v>3788</v>
      </c>
      <c r="G2403" s="1" t="s">
        <v>3789</v>
      </c>
      <c r="H2403" s="1" t="s">
        <v>24</v>
      </c>
      <c r="I2403" s="1" t="s">
        <v>25</v>
      </c>
      <c r="J2403" s="1" t="s">
        <v>286</v>
      </c>
      <c r="K2403" s="1" t="s">
        <v>527</v>
      </c>
      <c r="L2403" s="1">
        <v>65807</v>
      </c>
      <c r="M2403" s="1" t="s">
        <v>97</v>
      </c>
      <c r="N2403" s="1" t="s">
        <v>3091</v>
      </c>
      <c r="O2403" s="1" t="s">
        <v>43</v>
      </c>
      <c r="P2403" s="1" t="s">
        <v>55</v>
      </c>
      <c r="Q2403" s="1" t="s">
        <v>3092</v>
      </c>
      <c r="R2403" s="1">
        <v>94.199999999999989</v>
      </c>
      <c r="S2403" s="1">
        <v>6</v>
      </c>
      <c r="T2403" s="1">
        <v>0</v>
      </c>
      <c r="U2403" s="1">
        <v>23.550000000000004</v>
      </c>
      <c r="V2403" s="3" t="str">
        <f>IF(M2403=People!$B$5,People!$A$5,IF(M2403=People!$B$4,People!$A$4,IF(M2403=People!$B$3,People!$A$3,IF(M2403=People!$B$2,People!$A$2,0))))</f>
        <v>Kelly Williams</v>
      </c>
      <c r="W2403" s="3" t="str">
        <f>IFERROR(INDEX(Returns!A:A,MATCH(B2403,Returns!B:B,0)),"No")</f>
        <v>No</v>
      </c>
    </row>
    <row r="2404" spans="1:23" x14ac:dyDescent="0.2">
      <c r="A2404" s="1">
        <v>2403</v>
      </c>
      <c r="B2404" t="s">
        <v>7327</v>
      </c>
      <c r="C2404" s="2">
        <v>43556</v>
      </c>
      <c r="D2404" s="2">
        <v>43559</v>
      </c>
      <c r="E2404" s="1" t="s">
        <v>21</v>
      </c>
      <c r="F2404" s="1" t="s">
        <v>3788</v>
      </c>
      <c r="G2404" s="1" t="s">
        <v>3789</v>
      </c>
      <c r="H2404" s="1" t="s">
        <v>24</v>
      </c>
      <c r="I2404" s="1" t="s">
        <v>25</v>
      </c>
      <c r="J2404" s="1" t="s">
        <v>286</v>
      </c>
      <c r="K2404" s="1" t="s">
        <v>527</v>
      </c>
      <c r="L2404" s="1">
        <v>65807</v>
      </c>
      <c r="M2404" s="1" t="s">
        <v>97</v>
      </c>
      <c r="N2404" s="1" t="s">
        <v>589</v>
      </c>
      <c r="O2404" s="1" t="s">
        <v>43</v>
      </c>
      <c r="P2404" s="1" t="s">
        <v>157</v>
      </c>
      <c r="Q2404" s="1" t="s">
        <v>590</v>
      </c>
      <c r="R2404" s="1">
        <v>28.4</v>
      </c>
      <c r="S2404" s="1">
        <v>5</v>
      </c>
      <c r="T2404" s="1">
        <v>0</v>
      </c>
      <c r="U2404" s="1">
        <v>13.347999999999997</v>
      </c>
      <c r="V2404" s="3" t="str">
        <f>IF(M2404=People!$B$5,People!$A$5,IF(M2404=People!$B$4,People!$A$4,IF(M2404=People!$B$3,People!$A$3,IF(M2404=People!$B$2,People!$A$2,0))))</f>
        <v>Kelly Williams</v>
      </c>
      <c r="W2404" s="3" t="str">
        <f>IFERROR(INDEX(Returns!A:A,MATCH(B2404,Returns!B:B,0)),"No")</f>
        <v>No</v>
      </c>
    </row>
    <row r="2405" spans="1:23" x14ac:dyDescent="0.2">
      <c r="A2405" s="1">
        <v>2404</v>
      </c>
      <c r="B2405" t="s">
        <v>7328</v>
      </c>
      <c r="C2405" s="2">
        <v>43370</v>
      </c>
      <c r="D2405" s="2">
        <v>43376</v>
      </c>
      <c r="E2405" s="1" t="s">
        <v>46</v>
      </c>
      <c r="F2405" s="1" t="s">
        <v>3103</v>
      </c>
      <c r="G2405" s="1" t="s">
        <v>3104</v>
      </c>
      <c r="H2405" s="1" t="s">
        <v>38</v>
      </c>
      <c r="I2405" s="1" t="s">
        <v>25</v>
      </c>
      <c r="J2405" s="1" t="s">
        <v>1459</v>
      </c>
      <c r="K2405" s="1" t="s">
        <v>96</v>
      </c>
      <c r="L2405" s="1">
        <v>77340</v>
      </c>
      <c r="M2405" s="1" t="s">
        <v>97</v>
      </c>
      <c r="N2405" s="1" t="s">
        <v>4276</v>
      </c>
      <c r="O2405" s="1" t="s">
        <v>30</v>
      </c>
      <c r="P2405" s="1" t="s">
        <v>31</v>
      </c>
      <c r="Q2405" s="1" t="s">
        <v>4277</v>
      </c>
      <c r="R2405" s="1">
        <v>956.6647999999999</v>
      </c>
      <c r="S2405" s="1">
        <v>7</v>
      </c>
      <c r="T2405" s="1">
        <v>0.32</v>
      </c>
      <c r="U2405" s="1">
        <v>-225.09759999999991</v>
      </c>
      <c r="V2405" s="3" t="str">
        <f>IF(M2405=People!$B$5,People!$A$5,IF(M2405=People!$B$4,People!$A$4,IF(M2405=People!$B$3,People!$A$3,IF(M2405=People!$B$2,People!$A$2,0))))</f>
        <v>Kelly Williams</v>
      </c>
      <c r="W2405" s="3" t="str">
        <f>IFERROR(INDEX(Returns!A:A,MATCH(B2405,Returns!B:B,0)),"No")</f>
        <v>No</v>
      </c>
    </row>
    <row r="2406" spans="1:23" x14ac:dyDescent="0.2">
      <c r="A2406" s="1">
        <v>2405</v>
      </c>
      <c r="B2406" t="s">
        <v>7329</v>
      </c>
      <c r="C2406" s="2">
        <v>43745</v>
      </c>
      <c r="D2406" s="2">
        <v>43749</v>
      </c>
      <c r="E2406" s="1" t="s">
        <v>46</v>
      </c>
      <c r="F2406" s="1" t="s">
        <v>1556</v>
      </c>
      <c r="G2406" s="1" t="s">
        <v>1557</v>
      </c>
      <c r="H2406" s="1" t="s">
        <v>24</v>
      </c>
      <c r="I2406" s="1" t="s">
        <v>25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2298</v>
      </c>
      <c r="O2406" s="1" t="s">
        <v>66</v>
      </c>
      <c r="P2406" s="1" t="s">
        <v>146</v>
      </c>
      <c r="Q2406" s="1" t="s">
        <v>2299</v>
      </c>
      <c r="R2406" s="1">
        <v>1115.9099999999999</v>
      </c>
      <c r="S2406" s="1">
        <v>9</v>
      </c>
      <c r="T2406" s="1">
        <v>0</v>
      </c>
      <c r="U2406" s="1">
        <v>200.86379999999991</v>
      </c>
      <c r="V2406" s="3" t="str">
        <f>IF(M2406=People!$B$5,People!$A$5,IF(M2406=People!$B$4,People!$A$4,IF(M2406=People!$B$3,People!$A$3,IF(M2406=People!$B$2,People!$A$2,0))))</f>
        <v>Anna Andreadi</v>
      </c>
      <c r="W2406" s="3" t="str">
        <f>IFERROR(INDEX(Returns!A:A,MATCH(B2406,Returns!B:B,0)),"No")</f>
        <v>No</v>
      </c>
    </row>
    <row r="2407" spans="1:23" x14ac:dyDescent="0.2">
      <c r="A2407" s="1">
        <v>2406</v>
      </c>
      <c r="B2407" t="s">
        <v>7329</v>
      </c>
      <c r="C2407" s="2">
        <v>43745</v>
      </c>
      <c r="D2407" s="2">
        <v>43749</v>
      </c>
      <c r="E2407" s="1" t="s">
        <v>46</v>
      </c>
      <c r="F2407" s="1" t="s">
        <v>1556</v>
      </c>
      <c r="G2407" s="1" t="s">
        <v>1557</v>
      </c>
      <c r="H2407" s="1" t="s">
        <v>24</v>
      </c>
      <c r="I2407" s="1" t="s">
        <v>25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1545</v>
      </c>
      <c r="O2407" s="1" t="s">
        <v>66</v>
      </c>
      <c r="P2407" s="1" t="s">
        <v>67</v>
      </c>
      <c r="Q2407" s="1" t="s">
        <v>1546</v>
      </c>
      <c r="R2407" s="1">
        <v>128.744</v>
      </c>
      <c r="S2407" s="1">
        <v>7</v>
      </c>
      <c r="T2407" s="1">
        <v>0.2</v>
      </c>
      <c r="U2407" s="1">
        <v>-28.967399999999991</v>
      </c>
      <c r="V2407" s="3" t="str">
        <f>IF(M2407=People!$B$5,People!$A$5,IF(M2407=People!$B$4,People!$A$4,IF(M2407=People!$B$3,People!$A$3,IF(M2407=People!$B$2,People!$A$2,0))))</f>
        <v>Anna Andreadi</v>
      </c>
      <c r="W2407" s="3" t="str">
        <f>IFERROR(INDEX(Returns!A:A,MATCH(B2407,Returns!B:B,0)),"No")</f>
        <v>No</v>
      </c>
    </row>
    <row r="2408" spans="1:23" x14ac:dyDescent="0.2">
      <c r="A2408" s="1">
        <v>2407</v>
      </c>
      <c r="B2408" t="s">
        <v>7329</v>
      </c>
      <c r="C2408" s="2">
        <v>43745</v>
      </c>
      <c r="D2408" s="2">
        <v>43749</v>
      </c>
      <c r="E2408" s="1" t="s">
        <v>46</v>
      </c>
      <c r="F2408" s="1" t="s">
        <v>1556</v>
      </c>
      <c r="G2408" s="1" t="s">
        <v>1557</v>
      </c>
      <c r="H2408" s="1" t="s">
        <v>24</v>
      </c>
      <c r="I2408" s="1" t="s">
        <v>25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1080</v>
      </c>
      <c r="O2408" s="1" t="s">
        <v>66</v>
      </c>
      <c r="P2408" s="1" t="s">
        <v>67</v>
      </c>
      <c r="Q2408" s="1" t="s">
        <v>1081</v>
      </c>
      <c r="R2408" s="1">
        <v>79.920000000000016</v>
      </c>
      <c r="S2408" s="1">
        <v>10</v>
      </c>
      <c r="T2408" s="1">
        <v>0.2</v>
      </c>
      <c r="U2408" s="1">
        <v>26.972999999999992</v>
      </c>
      <c r="V2408" s="3" t="str">
        <f>IF(M2408=People!$B$5,People!$A$5,IF(M2408=People!$B$4,People!$A$4,IF(M2408=People!$B$3,People!$A$3,IF(M2408=People!$B$2,People!$A$2,0))))</f>
        <v>Anna Andreadi</v>
      </c>
      <c r="W2408" s="3" t="str">
        <f>IFERROR(INDEX(Returns!A:A,MATCH(B2408,Returns!B:B,0)),"No")</f>
        <v>No</v>
      </c>
    </row>
    <row r="2409" spans="1:23" x14ac:dyDescent="0.2">
      <c r="A2409" s="1">
        <v>2408</v>
      </c>
      <c r="B2409" t="s">
        <v>7330</v>
      </c>
      <c r="C2409" s="2">
        <v>43485</v>
      </c>
      <c r="D2409" s="2">
        <v>43490</v>
      </c>
      <c r="E2409" s="1" t="s">
        <v>46</v>
      </c>
      <c r="F2409" s="1" t="s">
        <v>4278</v>
      </c>
      <c r="G2409" s="1" t="s">
        <v>4279</v>
      </c>
      <c r="H2409" s="1" t="s">
        <v>24</v>
      </c>
      <c r="I2409" s="1" t="s">
        <v>25</v>
      </c>
      <c r="J2409" s="1" t="s">
        <v>116</v>
      </c>
      <c r="K2409" s="1" t="s">
        <v>40</v>
      </c>
      <c r="L2409" s="1">
        <v>94122</v>
      </c>
      <c r="M2409" s="1" t="s">
        <v>41</v>
      </c>
      <c r="N2409" s="1" t="s">
        <v>3746</v>
      </c>
      <c r="O2409" s="1" t="s">
        <v>43</v>
      </c>
      <c r="P2409" s="1" t="s">
        <v>63</v>
      </c>
      <c r="Q2409" s="1" t="s">
        <v>2550</v>
      </c>
      <c r="R2409" s="1">
        <v>24.2</v>
      </c>
      <c r="S2409" s="1">
        <v>5</v>
      </c>
      <c r="T2409" s="1">
        <v>0</v>
      </c>
      <c r="U2409" s="1">
        <v>7.9859999999999998</v>
      </c>
      <c r="V2409" s="3" t="str">
        <f>IF(M2409=People!$B$5,People!$A$5,IF(M2409=People!$B$4,People!$A$4,IF(M2409=People!$B$3,People!$A$3,IF(M2409=People!$B$2,People!$A$2,0))))</f>
        <v>Anna Andreadi</v>
      </c>
      <c r="W2409" s="3" t="str">
        <f>IFERROR(INDEX(Returns!A:A,MATCH(B2409,Returns!B:B,0)),"No")</f>
        <v>No</v>
      </c>
    </row>
    <row r="2410" spans="1:23" x14ac:dyDescent="0.2">
      <c r="A2410" s="1">
        <v>2409</v>
      </c>
      <c r="B2410" t="s">
        <v>7330</v>
      </c>
      <c r="C2410" s="2">
        <v>43485</v>
      </c>
      <c r="D2410" s="2">
        <v>43490</v>
      </c>
      <c r="E2410" s="1" t="s">
        <v>46</v>
      </c>
      <c r="F2410" s="1" t="s">
        <v>4278</v>
      </c>
      <c r="G2410" s="1" t="s">
        <v>4279</v>
      </c>
      <c r="H2410" s="1" t="s">
        <v>24</v>
      </c>
      <c r="I2410" s="1" t="s">
        <v>25</v>
      </c>
      <c r="J2410" s="1" t="s">
        <v>116</v>
      </c>
      <c r="K2410" s="1" t="s">
        <v>40</v>
      </c>
      <c r="L2410" s="1">
        <v>94122</v>
      </c>
      <c r="M2410" s="1" t="s">
        <v>41</v>
      </c>
      <c r="N2410" s="1" t="s">
        <v>4280</v>
      </c>
      <c r="O2410" s="1" t="s">
        <v>66</v>
      </c>
      <c r="P2410" s="1" t="s">
        <v>67</v>
      </c>
      <c r="Q2410" s="1" t="s">
        <v>4281</v>
      </c>
      <c r="R2410" s="1">
        <v>359.97600000000006</v>
      </c>
      <c r="S2410" s="1">
        <v>3</v>
      </c>
      <c r="T2410" s="1">
        <v>0.2</v>
      </c>
      <c r="U2410" s="1">
        <v>130.49130000000002</v>
      </c>
      <c r="V2410" s="3" t="str">
        <f>IF(M2410=People!$B$5,People!$A$5,IF(M2410=People!$B$4,People!$A$4,IF(M2410=People!$B$3,People!$A$3,IF(M2410=People!$B$2,People!$A$2,0))))</f>
        <v>Anna Andreadi</v>
      </c>
      <c r="W2410" s="3" t="str">
        <f>IFERROR(INDEX(Returns!A:A,MATCH(B2410,Returns!B:B,0)),"No")</f>
        <v>No</v>
      </c>
    </row>
    <row r="2411" spans="1:23" x14ac:dyDescent="0.2">
      <c r="A2411" s="1">
        <v>2410</v>
      </c>
      <c r="B2411" t="s">
        <v>7331</v>
      </c>
      <c r="C2411" s="2">
        <v>43547</v>
      </c>
      <c r="D2411" s="2">
        <v>43549</v>
      </c>
      <c r="E2411" s="1" t="s">
        <v>170</v>
      </c>
      <c r="F2411" s="1" t="s">
        <v>2361</v>
      </c>
      <c r="G2411" s="1" t="s">
        <v>2362</v>
      </c>
      <c r="H2411" s="1" t="s">
        <v>94</v>
      </c>
      <c r="I2411" s="1" t="s">
        <v>25</v>
      </c>
      <c r="J2411" s="1" t="s">
        <v>116</v>
      </c>
      <c r="K2411" s="1" t="s">
        <v>40</v>
      </c>
      <c r="L2411" s="1">
        <v>94122</v>
      </c>
      <c r="M2411" s="1" t="s">
        <v>41</v>
      </c>
      <c r="N2411" s="1" t="s">
        <v>3550</v>
      </c>
      <c r="O2411" s="1" t="s">
        <v>30</v>
      </c>
      <c r="P2411" s="1" t="s">
        <v>60</v>
      </c>
      <c r="Q2411" s="1" t="s">
        <v>3551</v>
      </c>
      <c r="R2411" s="1">
        <v>211.84</v>
      </c>
      <c r="S2411" s="1">
        <v>8</v>
      </c>
      <c r="T2411" s="1">
        <v>0</v>
      </c>
      <c r="U2411" s="1">
        <v>76.262399999999985</v>
      </c>
      <c r="V2411" s="3" t="str">
        <f>IF(M2411=People!$B$5,People!$A$5,IF(M2411=People!$B$4,People!$A$4,IF(M2411=People!$B$3,People!$A$3,IF(M2411=People!$B$2,People!$A$2,0))))</f>
        <v>Anna Andreadi</v>
      </c>
      <c r="W2411" s="3" t="str">
        <f>IFERROR(INDEX(Returns!A:A,MATCH(B2411,Returns!B:B,0)),"No")</f>
        <v>No</v>
      </c>
    </row>
    <row r="2412" spans="1:23" x14ac:dyDescent="0.2">
      <c r="A2412" s="1">
        <v>2411</v>
      </c>
      <c r="B2412" t="s">
        <v>7332</v>
      </c>
      <c r="C2412" s="2">
        <v>42583</v>
      </c>
      <c r="D2412" s="2">
        <v>42588</v>
      </c>
      <c r="E2412" s="1" t="s">
        <v>46</v>
      </c>
      <c r="F2412" s="1" t="s">
        <v>2488</v>
      </c>
      <c r="G2412" s="1" t="s">
        <v>2489</v>
      </c>
      <c r="H2412" s="1" t="s">
        <v>94</v>
      </c>
      <c r="I2412" s="1" t="s">
        <v>25</v>
      </c>
      <c r="J2412" s="1" t="s">
        <v>133</v>
      </c>
      <c r="K2412" s="1" t="s">
        <v>134</v>
      </c>
      <c r="L2412" s="1">
        <v>19120</v>
      </c>
      <c r="M2412" s="1" t="s">
        <v>135</v>
      </c>
      <c r="N2412" s="1" t="s">
        <v>3425</v>
      </c>
      <c r="O2412" s="1" t="s">
        <v>43</v>
      </c>
      <c r="P2412" s="1" t="s">
        <v>242</v>
      </c>
      <c r="Q2412" s="1" t="s">
        <v>3426</v>
      </c>
      <c r="R2412" s="1">
        <v>5.68</v>
      </c>
      <c r="S2412" s="1">
        <v>2</v>
      </c>
      <c r="T2412" s="1">
        <v>0.2</v>
      </c>
      <c r="U2412" s="1">
        <v>1.9169999999999998</v>
      </c>
      <c r="V2412" s="3" t="str">
        <f>IF(M2412=People!$B$5,People!$A$5,IF(M2412=People!$B$4,People!$A$4,IF(M2412=People!$B$3,People!$A$3,IF(M2412=People!$B$2,People!$A$2,0))))</f>
        <v>Chuck Magee</v>
      </c>
      <c r="W2412" s="3" t="str">
        <f>IFERROR(INDEX(Returns!A:A,MATCH(B2412,Returns!B:B,0)),"No")</f>
        <v>No</v>
      </c>
    </row>
    <row r="2413" spans="1:23" x14ac:dyDescent="0.2">
      <c r="A2413" s="1">
        <v>2412</v>
      </c>
      <c r="B2413" t="s">
        <v>7333</v>
      </c>
      <c r="C2413" s="2">
        <v>42893</v>
      </c>
      <c r="D2413" s="2">
        <v>42895</v>
      </c>
      <c r="E2413" s="1" t="s">
        <v>21</v>
      </c>
      <c r="F2413" s="1" t="s">
        <v>4282</v>
      </c>
      <c r="G2413" s="1" t="s">
        <v>4283</v>
      </c>
      <c r="H2413" s="1" t="s">
        <v>38</v>
      </c>
      <c r="I2413" s="1" t="s">
        <v>25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2073</v>
      </c>
      <c r="O2413" s="1" t="s">
        <v>43</v>
      </c>
      <c r="P2413" s="1" t="s">
        <v>70</v>
      </c>
      <c r="Q2413" s="1" t="s">
        <v>2074</v>
      </c>
      <c r="R2413" s="1">
        <v>7.52</v>
      </c>
      <c r="S2413" s="1">
        <v>5</v>
      </c>
      <c r="T2413" s="1">
        <v>0.2</v>
      </c>
      <c r="U2413" s="1">
        <v>2.6319999999999997</v>
      </c>
      <c r="V2413" s="3" t="str">
        <f>IF(M2413=People!$B$5,People!$A$5,IF(M2413=People!$B$4,People!$A$4,IF(M2413=People!$B$3,People!$A$3,IF(M2413=People!$B$2,People!$A$2,0))))</f>
        <v>Anna Andreadi</v>
      </c>
      <c r="W2413" s="3" t="str">
        <f>IFERROR(INDEX(Returns!A:A,MATCH(B2413,Returns!B:B,0)),"No")</f>
        <v>No</v>
      </c>
    </row>
    <row r="2414" spans="1:23" x14ac:dyDescent="0.2">
      <c r="A2414" s="1">
        <v>2413</v>
      </c>
      <c r="B2414" t="s">
        <v>7334</v>
      </c>
      <c r="C2414" s="2">
        <v>42686</v>
      </c>
      <c r="D2414" s="2">
        <v>42690</v>
      </c>
      <c r="E2414" s="1" t="s">
        <v>46</v>
      </c>
      <c r="F2414" s="1" t="s">
        <v>2445</v>
      </c>
      <c r="G2414" s="1" t="s">
        <v>2446</v>
      </c>
      <c r="H2414" s="1" t="s">
        <v>24</v>
      </c>
      <c r="I2414" s="1" t="s">
        <v>25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1239</v>
      </c>
      <c r="O2414" s="1" t="s">
        <v>43</v>
      </c>
      <c r="P2414" s="1" t="s">
        <v>84</v>
      </c>
      <c r="Q2414" s="1" t="s">
        <v>1240</v>
      </c>
      <c r="R2414" s="1">
        <v>11.96</v>
      </c>
      <c r="S2414" s="1">
        <v>2</v>
      </c>
      <c r="T2414" s="1">
        <v>0</v>
      </c>
      <c r="U2414" s="1">
        <v>5.8604000000000003</v>
      </c>
      <c r="V2414" s="3" t="str">
        <f>IF(M2414=People!$B$5,People!$A$5,IF(M2414=People!$B$4,People!$A$4,IF(M2414=People!$B$3,People!$A$3,IF(M2414=People!$B$2,People!$A$2,0))))</f>
        <v>Anna Andreadi</v>
      </c>
      <c r="W2414" s="3" t="str">
        <f>IFERROR(INDEX(Returns!A:A,MATCH(B2414,Returns!B:B,0)),"No")</f>
        <v>No</v>
      </c>
    </row>
    <row r="2415" spans="1:23" x14ac:dyDescent="0.2">
      <c r="A2415" s="1">
        <v>2414</v>
      </c>
      <c r="B2415" t="s">
        <v>7334</v>
      </c>
      <c r="C2415" s="2">
        <v>42686</v>
      </c>
      <c r="D2415" s="2">
        <v>42690</v>
      </c>
      <c r="E2415" s="1" t="s">
        <v>46</v>
      </c>
      <c r="F2415" s="1" t="s">
        <v>2445</v>
      </c>
      <c r="G2415" s="1" t="s">
        <v>2446</v>
      </c>
      <c r="H2415" s="1" t="s">
        <v>24</v>
      </c>
      <c r="I2415" s="1" t="s">
        <v>25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2429</v>
      </c>
      <c r="O2415" s="1" t="s">
        <v>30</v>
      </c>
      <c r="P2415" s="1" t="s">
        <v>52</v>
      </c>
      <c r="Q2415" s="1" t="s">
        <v>2430</v>
      </c>
      <c r="R2415" s="1">
        <v>629.06400000000008</v>
      </c>
      <c r="S2415" s="1">
        <v>3</v>
      </c>
      <c r="T2415" s="1">
        <v>0.2</v>
      </c>
      <c r="U2415" s="1">
        <v>31.453199999999953</v>
      </c>
      <c r="V2415" s="3" t="str">
        <f>IF(M2415=People!$B$5,People!$A$5,IF(M2415=People!$B$4,People!$A$4,IF(M2415=People!$B$3,People!$A$3,IF(M2415=People!$B$2,People!$A$2,0))))</f>
        <v>Anna Andreadi</v>
      </c>
      <c r="W2415" s="3" t="str">
        <f>IFERROR(INDEX(Returns!A:A,MATCH(B2415,Returns!B:B,0)),"No")</f>
        <v>No</v>
      </c>
    </row>
    <row r="2416" spans="1:23" x14ac:dyDescent="0.2">
      <c r="A2416" s="1">
        <v>2415</v>
      </c>
      <c r="B2416" t="s">
        <v>7335</v>
      </c>
      <c r="C2416" s="2">
        <v>43463</v>
      </c>
      <c r="D2416" s="2">
        <v>43467</v>
      </c>
      <c r="E2416" s="1" t="s">
        <v>46</v>
      </c>
      <c r="F2416" s="1" t="s">
        <v>1351</v>
      </c>
      <c r="G2416" s="1" t="s">
        <v>1352</v>
      </c>
      <c r="H2416" s="1" t="s">
        <v>24</v>
      </c>
      <c r="I2416" s="1" t="s">
        <v>25</v>
      </c>
      <c r="J2416" s="1" t="s">
        <v>2171</v>
      </c>
      <c r="K2416" s="1" t="s">
        <v>105</v>
      </c>
      <c r="L2416" s="1">
        <v>53209</v>
      </c>
      <c r="M2416" s="1" t="s">
        <v>97</v>
      </c>
      <c r="N2416" s="1" t="s">
        <v>4241</v>
      </c>
      <c r="O2416" s="1" t="s">
        <v>30</v>
      </c>
      <c r="P2416" s="1" t="s">
        <v>34</v>
      </c>
      <c r="Q2416" s="1" t="s">
        <v>4242</v>
      </c>
      <c r="R2416" s="1">
        <v>754.44999999999993</v>
      </c>
      <c r="S2416" s="1">
        <v>5</v>
      </c>
      <c r="T2416" s="1">
        <v>0</v>
      </c>
      <c r="U2416" s="1">
        <v>60.356000000000023</v>
      </c>
      <c r="V2416" s="3" t="str">
        <f>IF(M2416=People!$B$5,People!$A$5,IF(M2416=People!$B$4,People!$A$4,IF(M2416=People!$B$3,People!$A$3,IF(M2416=People!$B$2,People!$A$2,0))))</f>
        <v>Kelly Williams</v>
      </c>
      <c r="W2416" s="3" t="str">
        <f>IFERROR(INDEX(Returns!A:A,MATCH(B2416,Returns!B:B,0)),"No")</f>
        <v>No</v>
      </c>
    </row>
    <row r="2417" spans="1:23" x14ac:dyDescent="0.2">
      <c r="A2417" s="1">
        <v>2416</v>
      </c>
      <c r="B2417" t="s">
        <v>7336</v>
      </c>
      <c r="C2417" s="2">
        <v>42922</v>
      </c>
      <c r="D2417" s="2">
        <v>42927</v>
      </c>
      <c r="E2417" s="1" t="s">
        <v>46</v>
      </c>
      <c r="F2417" s="1" t="s">
        <v>3140</v>
      </c>
      <c r="G2417" s="1" t="s">
        <v>3141</v>
      </c>
      <c r="H2417" s="1" t="s">
        <v>94</v>
      </c>
      <c r="I2417" s="1" t="s">
        <v>25</v>
      </c>
      <c r="J2417" s="1" t="s">
        <v>4284</v>
      </c>
      <c r="K2417" s="1" t="s">
        <v>1088</v>
      </c>
      <c r="L2417" s="1">
        <v>1040</v>
      </c>
      <c r="M2417" s="1" t="s">
        <v>135</v>
      </c>
      <c r="N2417" s="1" t="s">
        <v>1404</v>
      </c>
      <c r="O2417" s="1" t="s">
        <v>30</v>
      </c>
      <c r="P2417" s="1" t="s">
        <v>31</v>
      </c>
      <c r="Q2417" s="1" t="s">
        <v>1405</v>
      </c>
      <c r="R2417" s="1">
        <v>301.95999999999998</v>
      </c>
      <c r="S2417" s="1">
        <v>2</v>
      </c>
      <c r="T2417" s="1">
        <v>0</v>
      </c>
      <c r="U2417" s="1">
        <v>60.391999999999996</v>
      </c>
      <c r="V2417" s="3" t="str">
        <f>IF(M2417=People!$B$5,People!$A$5,IF(M2417=People!$B$4,People!$A$4,IF(M2417=People!$B$3,People!$A$3,IF(M2417=People!$B$2,People!$A$2,0))))</f>
        <v>Chuck Magee</v>
      </c>
      <c r="W2417" s="3" t="str">
        <f>IFERROR(INDEX(Returns!A:A,MATCH(B2417,Returns!B:B,0)),"No")</f>
        <v>No</v>
      </c>
    </row>
    <row r="2418" spans="1:23" x14ac:dyDescent="0.2">
      <c r="A2418" s="1">
        <v>2417</v>
      </c>
      <c r="B2418" t="s">
        <v>7337</v>
      </c>
      <c r="C2418" s="2">
        <v>43750</v>
      </c>
      <c r="D2418" s="2">
        <v>43756</v>
      </c>
      <c r="E2418" s="1" t="s">
        <v>46</v>
      </c>
      <c r="F2418" s="1" t="s">
        <v>4285</v>
      </c>
      <c r="G2418" s="1" t="s">
        <v>4286</v>
      </c>
      <c r="H2418" s="1" t="s">
        <v>38</v>
      </c>
      <c r="I2418" s="1" t="s">
        <v>25</v>
      </c>
      <c r="J2418" s="1" t="s">
        <v>4287</v>
      </c>
      <c r="K2418" s="1" t="s">
        <v>588</v>
      </c>
      <c r="L2418" s="1">
        <v>87105</v>
      </c>
      <c r="M2418" s="1" t="s">
        <v>41</v>
      </c>
      <c r="N2418" s="1" t="s">
        <v>3860</v>
      </c>
      <c r="O2418" s="1" t="s">
        <v>66</v>
      </c>
      <c r="P2418" s="1" t="s">
        <v>146</v>
      </c>
      <c r="Q2418" s="1" t="s">
        <v>3861</v>
      </c>
      <c r="R2418" s="1">
        <v>595</v>
      </c>
      <c r="S2418" s="1">
        <v>5</v>
      </c>
      <c r="T2418" s="1">
        <v>0</v>
      </c>
      <c r="U2418" s="1">
        <v>95.200000000000031</v>
      </c>
      <c r="V2418" s="3" t="str">
        <f>IF(M2418=People!$B$5,People!$A$5,IF(M2418=People!$B$4,People!$A$4,IF(M2418=People!$B$3,People!$A$3,IF(M2418=People!$B$2,People!$A$2,0))))</f>
        <v>Anna Andreadi</v>
      </c>
      <c r="W2418" s="3" t="str">
        <f>IFERROR(INDEX(Returns!A:A,MATCH(B2418,Returns!B:B,0)),"No")</f>
        <v>No</v>
      </c>
    </row>
    <row r="2419" spans="1:23" x14ac:dyDescent="0.2">
      <c r="A2419" s="1">
        <v>2418</v>
      </c>
      <c r="B2419" t="s">
        <v>7337</v>
      </c>
      <c r="C2419" s="2">
        <v>43750</v>
      </c>
      <c r="D2419" s="2">
        <v>43756</v>
      </c>
      <c r="E2419" s="1" t="s">
        <v>46</v>
      </c>
      <c r="F2419" s="1" t="s">
        <v>4285</v>
      </c>
      <c r="G2419" s="1" t="s">
        <v>4286</v>
      </c>
      <c r="H2419" s="1" t="s">
        <v>38</v>
      </c>
      <c r="I2419" s="1" t="s">
        <v>25</v>
      </c>
      <c r="J2419" s="1" t="s">
        <v>4287</v>
      </c>
      <c r="K2419" s="1" t="s">
        <v>588</v>
      </c>
      <c r="L2419" s="1">
        <v>87105</v>
      </c>
      <c r="M2419" s="1" t="s">
        <v>41</v>
      </c>
      <c r="N2419" s="1" t="s">
        <v>3852</v>
      </c>
      <c r="O2419" s="1" t="s">
        <v>43</v>
      </c>
      <c r="P2419" s="1" t="s">
        <v>70</v>
      </c>
      <c r="Q2419" s="1" t="s">
        <v>3853</v>
      </c>
      <c r="R2419" s="1">
        <v>79.872000000000014</v>
      </c>
      <c r="S2419" s="1">
        <v>3</v>
      </c>
      <c r="T2419" s="1">
        <v>0.2</v>
      </c>
      <c r="U2419" s="1">
        <v>29.951999999999998</v>
      </c>
      <c r="V2419" s="3" t="str">
        <f>IF(M2419=People!$B$5,People!$A$5,IF(M2419=People!$B$4,People!$A$4,IF(M2419=People!$B$3,People!$A$3,IF(M2419=People!$B$2,People!$A$2,0))))</f>
        <v>Anna Andreadi</v>
      </c>
      <c r="W2419" s="3" t="str">
        <f>IFERROR(INDEX(Returns!A:A,MATCH(B2419,Returns!B:B,0)),"No")</f>
        <v>No</v>
      </c>
    </row>
    <row r="2420" spans="1:23" x14ac:dyDescent="0.2">
      <c r="A2420" s="1">
        <v>2419</v>
      </c>
      <c r="B2420" t="s">
        <v>7338</v>
      </c>
      <c r="C2420" s="2">
        <v>43241</v>
      </c>
      <c r="D2420" s="2">
        <v>43248</v>
      </c>
      <c r="E2420" s="1" t="s">
        <v>46</v>
      </c>
      <c r="F2420" s="1" t="s">
        <v>188</v>
      </c>
      <c r="G2420" s="1" t="s">
        <v>189</v>
      </c>
      <c r="H2420" s="1" t="s">
        <v>38</v>
      </c>
      <c r="I2420" s="1" t="s">
        <v>25</v>
      </c>
      <c r="J2420" s="1" t="s">
        <v>4288</v>
      </c>
      <c r="K2420" s="1" t="s">
        <v>1215</v>
      </c>
      <c r="L2420" s="1">
        <v>89431</v>
      </c>
      <c r="M2420" s="1" t="s">
        <v>41</v>
      </c>
      <c r="N2420" s="1" t="s">
        <v>4289</v>
      </c>
      <c r="O2420" s="1" t="s">
        <v>66</v>
      </c>
      <c r="P2420" s="1" t="s">
        <v>601</v>
      </c>
      <c r="Q2420" s="1" t="s">
        <v>4290</v>
      </c>
      <c r="R2420" s="1">
        <v>2396.4</v>
      </c>
      <c r="S2420" s="1">
        <v>10</v>
      </c>
      <c r="T2420" s="1">
        <v>0.2</v>
      </c>
      <c r="U2420" s="1">
        <v>179.73000000000013</v>
      </c>
      <c r="V2420" s="3" t="str">
        <f>IF(M2420=People!$B$5,People!$A$5,IF(M2420=People!$B$4,People!$A$4,IF(M2420=People!$B$3,People!$A$3,IF(M2420=People!$B$2,People!$A$2,0))))</f>
        <v>Anna Andreadi</v>
      </c>
      <c r="W2420" s="3" t="str">
        <f>IFERROR(INDEX(Returns!A:A,MATCH(B2420,Returns!B:B,0)),"No")</f>
        <v>No</v>
      </c>
    </row>
    <row r="2421" spans="1:23" x14ac:dyDescent="0.2">
      <c r="A2421" s="1">
        <v>2420</v>
      </c>
      <c r="B2421" t="s">
        <v>7339</v>
      </c>
      <c r="C2421" s="2">
        <v>43778</v>
      </c>
      <c r="D2421" s="2">
        <v>43783</v>
      </c>
      <c r="E2421" s="1" t="s">
        <v>46</v>
      </c>
      <c r="F2421" s="1" t="s">
        <v>3933</v>
      </c>
      <c r="G2421" s="1" t="s">
        <v>3934</v>
      </c>
      <c r="H2421" s="1" t="s">
        <v>38</v>
      </c>
      <c r="I2421" s="1" t="s">
        <v>25</v>
      </c>
      <c r="J2421" s="1" t="s">
        <v>4291</v>
      </c>
      <c r="K2421" s="1" t="s">
        <v>40</v>
      </c>
      <c r="L2421" s="1">
        <v>92236</v>
      </c>
      <c r="M2421" s="1" t="s">
        <v>41</v>
      </c>
      <c r="N2421" s="1" t="s">
        <v>3136</v>
      </c>
      <c r="O2421" s="1" t="s">
        <v>43</v>
      </c>
      <c r="P2421" s="1" t="s">
        <v>55</v>
      </c>
      <c r="Q2421" s="1" t="s">
        <v>3137</v>
      </c>
      <c r="R2421" s="1">
        <v>63.56</v>
      </c>
      <c r="S2421" s="1">
        <v>2</v>
      </c>
      <c r="T2421" s="1">
        <v>0</v>
      </c>
      <c r="U2421" s="1">
        <v>3.1779999999999973</v>
      </c>
      <c r="V2421" s="3" t="str">
        <f>IF(M2421=People!$B$5,People!$A$5,IF(M2421=People!$B$4,People!$A$4,IF(M2421=People!$B$3,People!$A$3,IF(M2421=People!$B$2,People!$A$2,0))))</f>
        <v>Anna Andreadi</v>
      </c>
      <c r="W2421" s="3" t="str">
        <f>IFERROR(INDEX(Returns!A:A,MATCH(B2421,Returns!B:B,0)),"No")</f>
        <v>No</v>
      </c>
    </row>
    <row r="2422" spans="1:23" x14ac:dyDescent="0.2">
      <c r="A2422" s="1">
        <v>2421</v>
      </c>
      <c r="B2422" t="s">
        <v>7339</v>
      </c>
      <c r="C2422" s="2">
        <v>43778</v>
      </c>
      <c r="D2422" s="2">
        <v>43783</v>
      </c>
      <c r="E2422" s="1" t="s">
        <v>46</v>
      </c>
      <c r="F2422" s="1" t="s">
        <v>3933</v>
      </c>
      <c r="G2422" s="1" t="s">
        <v>3934</v>
      </c>
      <c r="H2422" s="1" t="s">
        <v>38</v>
      </c>
      <c r="I2422" s="1" t="s">
        <v>25</v>
      </c>
      <c r="J2422" s="1" t="s">
        <v>4291</v>
      </c>
      <c r="K2422" s="1" t="s">
        <v>40</v>
      </c>
      <c r="L2422" s="1">
        <v>92236</v>
      </c>
      <c r="M2422" s="1" t="s">
        <v>41</v>
      </c>
      <c r="N2422" s="1" t="s">
        <v>4292</v>
      </c>
      <c r="O2422" s="1" t="s">
        <v>66</v>
      </c>
      <c r="P2422" s="1" t="s">
        <v>146</v>
      </c>
      <c r="Q2422" s="1" t="s">
        <v>4293</v>
      </c>
      <c r="R2422" s="1">
        <v>99.99</v>
      </c>
      <c r="S2422" s="1">
        <v>1</v>
      </c>
      <c r="T2422" s="1">
        <v>0</v>
      </c>
      <c r="U2422" s="1">
        <v>43.995600000000003</v>
      </c>
      <c r="V2422" s="3" t="str">
        <f>IF(M2422=People!$B$5,People!$A$5,IF(M2422=People!$B$4,People!$A$4,IF(M2422=People!$B$3,People!$A$3,IF(M2422=People!$B$2,People!$A$2,0))))</f>
        <v>Anna Andreadi</v>
      </c>
      <c r="W2422" s="3" t="str">
        <f>IFERROR(INDEX(Returns!A:A,MATCH(B2422,Returns!B:B,0)),"No")</f>
        <v>No</v>
      </c>
    </row>
    <row r="2423" spans="1:23" x14ac:dyDescent="0.2">
      <c r="A2423" s="1">
        <v>2422</v>
      </c>
      <c r="B2423" t="s">
        <v>7340</v>
      </c>
      <c r="C2423" s="2">
        <v>43208</v>
      </c>
      <c r="D2423" s="2">
        <v>43213</v>
      </c>
      <c r="E2423" s="1" t="s">
        <v>46</v>
      </c>
      <c r="F2423" s="1" t="s">
        <v>4294</v>
      </c>
      <c r="G2423" s="1" t="s">
        <v>4295</v>
      </c>
      <c r="H2423" s="1" t="s">
        <v>94</v>
      </c>
      <c r="I2423" s="1" t="s">
        <v>25</v>
      </c>
      <c r="J2423" s="1" t="s">
        <v>4296</v>
      </c>
      <c r="K2423" s="1" t="s">
        <v>191</v>
      </c>
      <c r="L2423" s="1">
        <v>60126</v>
      </c>
      <c r="M2423" s="1" t="s">
        <v>97</v>
      </c>
      <c r="N2423" s="1" t="s">
        <v>338</v>
      </c>
      <c r="O2423" s="1" t="s">
        <v>43</v>
      </c>
      <c r="P2423" s="1" t="s">
        <v>55</v>
      </c>
      <c r="Q2423" s="1" t="s">
        <v>339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3" t="str">
        <f>IF(M2423=People!$B$5,People!$A$5,IF(M2423=People!$B$4,People!$A$4,IF(M2423=People!$B$3,People!$A$3,IF(M2423=People!$B$2,People!$A$2,0))))</f>
        <v>Kelly Williams</v>
      </c>
      <c r="W2423" s="3" t="str">
        <f>IFERROR(INDEX(Returns!A:A,MATCH(B2423,Returns!B:B,0)),"No")</f>
        <v>No</v>
      </c>
    </row>
    <row r="2424" spans="1:23" x14ac:dyDescent="0.2">
      <c r="A2424" s="1">
        <v>2423</v>
      </c>
      <c r="B2424" t="s">
        <v>7340</v>
      </c>
      <c r="C2424" s="2">
        <v>43208</v>
      </c>
      <c r="D2424" s="2">
        <v>43213</v>
      </c>
      <c r="E2424" s="1" t="s">
        <v>46</v>
      </c>
      <c r="F2424" s="1" t="s">
        <v>4294</v>
      </c>
      <c r="G2424" s="1" t="s">
        <v>4295</v>
      </c>
      <c r="H2424" s="1" t="s">
        <v>94</v>
      </c>
      <c r="I2424" s="1" t="s">
        <v>25</v>
      </c>
      <c r="J2424" s="1" t="s">
        <v>4296</v>
      </c>
      <c r="K2424" s="1" t="s">
        <v>191</v>
      </c>
      <c r="L2424" s="1">
        <v>60126</v>
      </c>
      <c r="M2424" s="1" t="s">
        <v>97</v>
      </c>
      <c r="N2424" s="1" t="s">
        <v>2215</v>
      </c>
      <c r="O2424" s="1" t="s">
        <v>43</v>
      </c>
      <c r="P2424" s="1" t="s">
        <v>84</v>
      </c>
      <c r="Q2424" s="1" t="s">
        <v>2216</v>
      </c>
      <c r="R2424" s="1">
        <v>9.6640000000000015</v>
      </c>
      <c r="S2424" s="1">
        <v>2</v>
      </c>
      <c r="T2424" s="1">
        <v>0.2</v>
      </c>
      <c r="U2424" s="1">
        <v>3.2615999999999996</v>
      </c>
      <c r="V2424" s="3" t="str">
        <f>IF(M2424=People!$B$5,People!$A$5,IF(M2424=People!$B$4,People!$A$4,IF(M2424=People!$B$3,People!$A$3,IF(M2424=People!$B$2,People!$A$2,0))))</f>
        <v>Kelly Williams</v>
      </c>
      <c r="W2424" s="3" t="str">
        <f>IFERROR(INDEX(Returns!A:A,MATCH(B2424,Returns!B:B,0)),"No")</f>
        <v>No</v>
      </c>
    </row>
    <row r="2425" spans="1:23" x14ac:dyDescent="0.2">
      <c r="A2425" s="1">
        <v>2424</v>
      </c>
      <c r="B2425" t="s">
        <v>7341</v>
      </c>
      <c r="C2425" s="2">
        <v>43824</v>
      </c>
      <c r="D2425" s="2">
        <v>43829</v>
      </c>
      <c r="E2425" s="1" t="s">
        <v>46</v>
      </c>
      <c r="F2425" s="1" t="s">
        <v>4187</v>
      </c>
      <c r="G2425" s="1" t="s">
        <v>4188</v>
      </c>
      <c r="H2425" s="1" t="s">
        <v>24</v>
      </c>
      <c r="I2425" s="1" t="s">
        <v>25</v>
      </c>
      <c r="J2425" s="1" t="s">
        <v>657</v>
      </c>
      <c r="K2425" s="1" t="s">
        <v>440</v>
      </c>
      <c r="L2425" s="1">
        <v>45014</v>
      </c>
      <c r="M2425" s="1" t="s">
        <v>135</v>
      </c>
      <c r="N2425" s="1" t="s">
        <v>2381</v>
      </c>
      <c r="O2425" s="1" t="s">
        <v>66</v>
      </c>
      <c r="P2425" s="1" t="s">
        <v>146</v>
      </c>
      <c r="Q2425" s="1" t="s">
        <v>2382</v>
      </c>
      <c r="R2425" s="1">
        <v>158.928</v>
      </c>
      <c r="S2425" s="1">
        <v>7</v>
      </c>
      <c r="T2425" s="1">
        <v>0.2</v>
      </c>
      <c r="U2425" s="1">
        <v>41.718599999999995</v>
      </c>
      <c r="V2425" s="3" t="str">
        <f>IF(M2425=People!$B$5,People!$A$5,IF(M2425=People!$B$4,People!$A$4,IF(M2425=People!$B$3,People!$A$3,IF(M2425=People!$B$2,People!$A$2,0))))</f>
        <v>Chuck Magee</v>
      </c>
      <c r="W2425" s="3" t="str">
        <f>IFERROR(INDEX(Returns!A:A,MATCH(B2425,Returns!B:B,0)),"No")</f>
        <v>No</v>
      </c>
    </row>
    <row r="2426" spans="1:23" x14ac:dyDescent="0.2">
      <c r="A2426" s="1">
        <v>2425</v>
      </c>
      <c r="B2426" t="s">
        <v>7341</v>
      </c>
      <c r="C2426" s="2">
        <v>43824</v>
      </c>
      <c r="D2426" s="2">
        <v>43829</v>
      </c>
      <c r="E2426" s="1" t="s">
        <v>46</v>
      </c>
      <c r="F2426" s="1" t="s">
        <v>4187</v>
      </c>
      <c r="G2426" s="1" t="s">
        <v>4188</v>
      </c>
      <c r="H2426" s="1" t="s">
        <v>24</v>
      </c>
      <c r="I2426" s="1" t="s">
        <v>25</v>
      </c>
      <c r="J2426" s="1" t="s">
        <v>657</v>
      </c>
      <c r="K2426" s="1" t="s">
        <v>440</v>
      </c>
      <c r="L2426" s="1">
        <v>45014</v>
      </c>
      <c r="M2426" s="1" t="s">
        <v>135</v>
      </c>
      <c r="N2426" s="1" t="s">
        <v>4224</v>
      </c>
      <c r="O2426" s="1" t="s">
        <v>43</v>
      </c>
      <c r="P2426" s="1" t="s">
        <v>70</v>
      </c>
      <c r="Q2426" s="1" t="s">
        <v>4225</v>
      </c>
      <c r="R2426" s="1">
        <v>13.023000000000001</v>
      </c>
      <c r="S2426" s="1">
        <v>1</v>
      </c>
      <c r="T2426" s="1">
        <v>0.7</v>
      </c>
      <c r="U2426" s="1">
        <v>-10.418399999999998</v>
      </c>
      <c r="V2426" s="3" t="str">
        <f>IF(M2426=People!$B$5,People!$A$5,IF(M2426=People!$B$4,People!$A$4,IF(M2426=People!$B$3,People!$A$3,IF(M2426=People!$B$2,People!$A$2,0))))</f>
        <v>Chuck Magee</v>
      </c>
      <c r="W2426" s="3" t="str">
        <f>IFERROR(INDEX(Returns!A:A,MATCH(B2426,Returns!B:B,0)),"No")</f>
        <v>No</v>
      </c>
    </row>
    <row r="2427" spans="1:23" x14ac:dyDescent="0.2">
      <c r="A2427" s="1">
        <v>2426</v>
      </c>
      <c r="B2427" t="s">
        <v>7341</v>
      </c>
      <c r="C2427" s="2">
        <v>43824</v>
      </c>
      <c r="D2427" s="2">
        <v>43829</v>
      </c>
      <c r="E2427" s="1" t="s">
        <v>46</v>
      </c>
      <c r="F2427" s="1" t="s">
        <v>4187</v>
      </c>
      <c r="G2427" s="1" t="s">
        <v>4188</v>
      </c>
      <c r="H2427" s="1" t="s">
        <v>24</v>
      </c>
      <c r="I2427" s="1" t="s">
        <v>25</v>
      </c>
      <c r="J2427" s="1" t="s">
        <v>657</v>
      </c>
      <c r="K2427" s="1" t="s">
        <v>440</v>
      </c>
      <c r="L2427" s="1">
        <v>45014</v>
      </c>
      <c r="M2427" s="1" t="s">
        <v>135</v>
      </c>
      <c r="N2427" s="1" t="s">
        <v>4297</v>
      </c>
      <c r="O2427" s="1" t="s">
        <v>30</v>
      </c>
      <c r="P2427" s="1" t="s">
        <v>52</v>
      </c>
      <c r="Q2427" s="1" t="s">
        <v>4298</v>
      </c>
      <c r="R2427" s="1">
        <v>273.06</v>
      </c>
      <c r="S2427" s="1">
        <v>2</v>
      </c>
      <c r="T2427" s="1">
        <v>0.4</v>
      </c>
      <c r="U2427" s="1">
        <v>-104.67300000000006</v>
      </c>
      <c r="V2427" s="3" t="str">
        <f>IF(M2427=People!$B$5,People!$A$5,IF(M2427=People!$B$4,People!$A$4,IF(M2427=People!$B$3,People!$A$3,IF(M2427=People!$B$2,People!$A$2,0))))</f>
        <v>Chuck Magee</v>
      </c>
      <c r="W2427" s="3" t="str">
        <f>IFERROR(INDEX(Returns!A:A,MATCH(B2427,Returns!B:B,0)),"No")</f>
        <v>No</v>
      </c>
    </row>
    <row r="2428" spans="1:23" x14ac:dyDescent="0.2">
      <c r="A2428" s="1">
        <v>2427</v>
      </c>
      <c r="B2428" t="s">
        <v>7341</v>
      </c>
      <c r="C2428" s="2">
        <v>43824</v>
      </c>
      <c r="D2428" s="2">
        <v>43829</v>
      </c>
      <c r="E2428" s="1" t="s">
        <v>46</v>
      </c>
      <c r="F2428" s="1" t="s">
        <v>4187</v>
      </c>
      <c r="G2428" s="1" t="s">
        <v>4188</v>
      </c>
      <c r="H2428" s="1" t="s">
        <v>24</v>
      </c>
      <c r="I2428" s="1" t="s">
        <v>25</v>
      </c>
      <c r="J2428" s="1" t="s">
        <v>657</v>
      </c>
      <c r="K2428" s="1" t="s">
        <v>440</v>
      </c>
      <c r="L2428" s="1">
        <v>45014</v>
      </c>
      <c r="M2428" s="1" t="s">
        <v>135</v>
      </c>
      <c r="N2428" s="1" t="s">
        <v>3942</v>
      </c>
      <c r="O2428" s="1" t="s">
        <v>43</v>
      </c>
      <c r="P2428" s="1" t="s">
        <v>242</v>
      </c>
      <c r="Q2428" s="1" t="s">
        <v>497</v>
      </c>
      <c r="R2428" s="1">
        <v>39.311999999999998</v>
      </c>
      <c r="S2428" s="1">
        <v>13</v>
      </c>
      <c r="T2428" s="1">
        <v>0.2</v>
      </c>
      <c r="U2428" s="1">
        <v>12.776399999999999</v>
      </c>
      <c r="V2428" s="3" t="str">
        <f>IF(M2428=People!$B$5,People!$A$5,IF(M2428=People!$B$4,People!$A$4,IF(M2428=People!$B$3,People!$A$3,IF(M2428=People!$B$2,People!$A$2,0))))</f>
        <v>Chuck Magee</v>
      </c>
      <c r="W2428" s="3" t="str">
        <f>IFERROR(INDEX(Returns!A:A,MATCH(B2428,Returns!B:B,0)),"No")</f>
        <v>No</v>
      </c>
    </row>
    <row r="2429" spans="1:23" x14ac:dyDescent="0.2">
      <c r="A2429" s="1">
        <v>2428</v>
      </c>
      <c r="B2429" t="s">
        <v>7342</v>
      </c>
      <c r="C2429" s="2">
        <v>43262</v>
      </c>
      <c r="D2429" s="2">
        <v>43268</v>
      </c>
      <c r="E2429" s="1" t="s">
        <v>46</v>
      </c>
      <c r="F2429" s="1" t="s">
        <v>680</v>
      </c>
      <c r="G2429" s="1" t="s">
        <v>681</v>
      </c>
      <c r="H2429" s="1" t="s">
        <v>38</v>
      </c>
      <c r="I2429" s="1" t="s">
        <v>25</v>
      </c>
      <c r="J2429" s="1" t="s">
        <v>987</v>
      </c>
      <c r="K2429" s="1" t="s">
        <v>96</v>
      </c>
      <c r="L2429" s="1">
        <v>76017</v>
      </c>
      <c r="M2429" s="1" t="s">
        <v>97</v>
      </c>
      <c r="N2429" s="1" t="s">
        <v>4299</v>
      </c>
      <c r="O2429" s="1" t="s">
        <v>43</v>
      </c>
      <c r="P2429" s="1" t="s">
        <v>70</v>
      </c>
      <c r="Q2429" s="1" t="s">
        <v>4300</v>
      </c>
      <c r="R2429" s="1">
        <v>1.3439999999999996</v>
      </c>
      <c r="S2429" s="1">
        <v>4</v>
      </c>
      <c r="T2429" s="1">
        <v>0.8</v>
      </c>
      <c r="U2429" s="1">
        <v>-2.1504000000000008</v>
      </c>
      <c r="V2429" s="3" t="str">
        <f>IF(M2429=People!$B$5,People!$A$5,IF(M2429=People!$B$4,People!$A$4,IF(M2429=People!$B$3,People!$A$3,IF(M2429=People!$B$2,People!$A$2,0))))</f>
        <v>Kelly Williams</v>
      </c>
      <c r="W2429" s="3" t="str">
        <f>IFERROR(INDEX(Returns!A:A,MATCH(B2429,Returns!B:B,0)),"No")</f>
        <v>No</v>
      </c>
    </row>
    <row r="2430" spans="1:23" x14ac:dyDescent="0.2">
      <c r="A2430" s="1">
        <v>2429</v>
      </c>
      <c r="B2430" t="s">
        <v>7342</v>
      </c>
      <c r="C2430" s="2">
        <v>43262</v>
      </c>
      <c r="D2430" s="2">
        <v>43268</v>
      </c>
      <c r="E2430" s="1" t="s">
        <v>46</v>
      </c>
      <c r="F2430" s="1" t="s">
        <v>680</v>
      </c>
      <c r="G2430" s="1" t="s">
        <v>681</v>
      </c>
      <c r="H2430" s="1" t="s">
        <v>38</v>
      </c>
      <c r="I2430" s="1" t="s">
        <v>25</v>
      </c>
      <c r="J2430" s="1" t="s">
        <v>987</v>
      </c>
      <c r="K2430" s="1" t="s">
        <v>96</v>
      </c>
      <c r="L2430" s="1">
        <v>76017</v>
      </c>
      <c r="M2430" s="1" t="s">
        <v>97</v>
      </c>
      <c r="N2430" s="1" t="s">
        <v>4301</v>
      </c>
      <c r="O2430" s="1" t="s">
        <v>43</v>
      </c>
      <c r="P2430" s="1" t="s">
        <v>70</v>
      </c>
      <c r="Q2430" s="1" t="s">
        <v>4302</v>
      </c>
      <c r="R2430" s="1">
        <v>8.2719999999999985</v>
      </c>
      <c r="S2430" s="1">
        <v>4</v>
      </c>
      <c r="T2430" s="1">
        <v>0.8</v>
      </c>
      <c r="U2430" s="1">
        <v>-13.648800000000001</v>
      </c>
      <c r="V2430" s="3" t="str">
        <f>IF(M2430=People!$B$5,People!$A$5,IF(M2430=People!$B$4,People!$A$4,IF(M2430=People!$B$3,People!$A$3,IF(M2430=People!$B$2,People!$A$2,0))))</f>
        <v>Kelly Williams</v>
      </c>
      <c r="W2430" s="3" t="str">
        <f>IFERROR(INDEX(Returns!A:A,MATCH(B2430,Returns!B:B,0)),"No")</f>
        <v>No</v>
      </c>
    </row>
    <row r="2431" spans="1:23" x14ac:dyDescent="0.2">
      <c r="A2431" s="1">
        <v>2430</v>
      </c>
      <c r="B2431" t="s">
        <v>7342</v>
      </c>
      <c r="C2431" s="2">
        <v>43262</v>
      </c>
      <c r="D2431" s="2">
        <v>43268</v>
      </c>
      <c r="E2431" s="1" t="s">
        <v>46</v>
      </c>
      <c r="F2431" s="1" t="s">
        <v>680</v>
      </c>
      <c r="G2431" s="1" t="s">
        <v>681</v>
      </c>
      <c r="H2431" s="1" t="s">
        <v>38</v>
      </c>
      <c r="I2431" s="1" t="s">
        <v>25</v>
      </c>
      <c r="J2431" s="1" t="s">
        <v>987</v>
      </c>
      <c r="K2431" s="1" t="s">
        <v>96</v>
      </c>
      <c r="L2431" s="1">
        <v>76017</v>
      </c>
      <c r="M2431" s="1" t="s">
        <v>97</v>
      </c>
      <c r="N2431" s="1" t="s">
        <v>3486</v>
      </c>
      <c r="O2431" s="1" t="s">
        <v>30</v>
      </c>
      <c r="P2431" s="1" t="s">
        <v>60</v>
      </c>
      <c r="Q2431" s="1" t="s">
        <v>3487</v>
      </c>
      <c r="R2431" s="1">
        <v>12.544000000000002</v>
      </c>
      <c r="S2431" s="1">
        <v>7</v>
      </c>
      <c r="T2431" s="1">
        <v>0.6</v>
      </c>
      <c r="U2431" s="1">
        <v>-9.0944000000000038</v>
      </c>
      <c r="V2431" s="3" t="str">
        <f>IF(M2431=People!$B$5,People!$A$5,IF(M2431=People!$B$4,People!$A$4,IF(M2431=People!$B$3,People!$A$3,IF(M2431=People!$B$2,People!$A$2,0))))</f>
        <v>Kelly Williams</v>
      </c>
      <c r="W2431" s="3" t="str">
        <f>IFERROR(INDEX(Returns!A:A,MATCH(B2431,Returns!B:B,0)),"No")</f>
        <v>No</v>
      </c>
    </row>
    <row r="2432" spans="1:23" x14ac:dyDescent="0.2">
      <c r="A2432" s="1">
        <v>2431</v>
      </c>
      <c r="B2432" t="s">
        <v>7343</v>
      </c>
      <c r="C2432" s="2">
        <v>43598</v>
      </c>
      <c r="D2432" s="2">
        <v>43605</v>
      </c>
      <c r="E2432" s="1" t="s">
        <v>46</v>
      </c>
      <c r="F2432" s="1" t="s">
        <v>1313</v>
      </c>
      <c r="G2432" s="1" t="s">
        <v>1314</v>
      </c>
      <c r="H2432" s="1" t="s">
        <v>94</v>
      </c>
      <c r="I2432" s="1" t="s">
        <v>25</v>
      </c>
      <c r="J2432" s="1" t="s">
        <v>116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  <c r="S2432" s="1">
        <v>8</v>
      </c>
      <c r="T2432" s="1">
        <v>0</v>
      </c>
      <c r="U2432" s="1">
        <v>27.485599999999998</v>
      </c>
      <c r="V2432" s="3" t="str">
        <f>IF(M2432=People!$B$5,People!$A$5,IF(M2432=People!$B$4,People!$A$4,IF(M2432=People!$B$3,People!$A$3,IF(M2432=People!$B$2,People!$A$2,0))))</f>
        <v>Anna Andreadi</v>
      </c>
      <c r="W2432" s="3" t="str">
        <f>IFERROR(INDEX(Returns!A:A,MATCH(B2432,Returns!B:B,0)),"No")</f>
        <v>No</v>
      </c>
    </row>
    <row r="2433" spans="1:23" x14ac:dyDescent="0.2">
      <c r="A2433" s="1">
        <v>2432</v>
      </c>
      <c r="B2433" t="s">
        <v>7344</v>
      </c>
      <c r="C2433" s="2">
        <v>43827</v>
      </c>
      <c r="D2433" s="2">
        <v>43832</v>
      </c>
      <c r="E2433" s="1" t="s">
        <v>46</v>
      </c>
      <c r="F2433" s="1" t="s">
        <v>3103</v>
      </c>
      <c r="G2433" s="1" t="s">
        <v>3104</v>
      </c>
      <c r="H2433" s="1" t="s">
        <v>38</v>
      </c>
      <c r="I2433" s="1" t="s">
        <v>25</v>
      </c>
      <c r="J2433" s="1" t="s">
        <v>88</v>
      </c>
      <c r="K2433" s="1" t="s">
        <v>89</v>
      </c>
      <c r="L2433" s="1">
        <v>98103</v>
      </c>
      <c r="M2433" s="1" t="s">
        <v>41</v>
      </c>
      <c r="N2433" s="1" t="s">
        <v>1190</v>
      </c>
      <c r="O2433" s="1" t="s">
        <v>30</v>
      </c>
      <c r="P2433" s="1" t="s">
        <v>60</v>
      </c>
      <c r="Q2433" s="1" t="s">
        <v>1191</v>
      </c>
      <c r="R2433" s="1">
        <v>7.4</v>
      </c>
      <c r="S2433" s="1">
        <v>2</v>
      </c>
      <c r="T2433" s="1">
        <v>0</v>
      </c>
      <c r="U2433" s="1">
        <v>3.0340000000000007</v>
      </c>
      <c r="V2433" s="3" t="str">
        <f>IF(M2433=People!$B$5,People!$A$5,IF(M2433=People!$B$4,People!$A$4,IF(M2433=People!$B$3,People!$A$3,IF(M2433=People!$B$2,People!$A$2,0))))</f>
        <v>Anna Andreadi</v>
      </c>
      <c r="W2433" s="3" t="str">
        <f>IFERROR(INDEX(Returns!A:A,MATCH(B2433,Returns!B:B,0)),"No")</f>
        <v>No</v>
      </c>
    </row>
    <row r="2434" spans="1:23" x14ac:dyDescent="0.2">
      <c r="A2434" s="1">
        <v>2433</v>
      </c>
      <c r="B2434" t="s">
        <v>7345</v>
      </c>
      <c r="C2434" s="2">
        <v>42454</v>
      </c>
      <c r="D2434" s="2">
        <v>42461</v>
      </c>
      <c r="E2434" s="1" t="s">
        <v>46</v>
      </c>
      <c r="F2434" s="1" t="s">
        <v>4303</v>
      </c>
      <c r="G2434" s="1" t="s">
        <v>4304</v>
      </c>
      <c r="H2434" s="1" t="s">
        <v>24</v>
      </c>
      <c r="I2434" s="1" t="s">
        <v>25</v>
      </c>
      <c r="J2434" s="1" t="s">
        <v>239</v>
      </c>
      <c r="K2434" s="1" t="s">
        <v>240</v>
      </c>
      <c r="L2434" s="1">
        <v>10009</v>
      </c>
      <c r="M2434" s="1" t="s">
        <v>135</v>
      </c>
      <c r="N2434" s="1" t="s">
        <v>4305</v>
      </c>
      <c r="O2434" s="1" t="s">
        <v>30</v>
      </c>
      <c r="P2434" s="1" t="s">
        <v>34</v>
      </c>
      <c r="Q2434" s="1" t="s">
        <v>4306</v>
      </c>
      <c r="R2434" s="1">
        <v>366.786</v>
      </c>
      <c r="S2434" s="1">
        <v>7</v>
      </c>
      <c r="T2434" s="1">
        <v>0.1</v>
      </c>
      <c r="U2434" s="1">
        <v>65.206400000000002</v>
      </c>
      <c r="V2434" s="3" t="str">
        <f>IF(M2434=People!$B$5,People!$A$5,IF(M2434=People!$B$4,People!$A$4,IF(M2434=People!$B$3,People!$A$3,IF(M2434=People!$B$2,People!$A$2,0))))</f>
        <v>Chuck Magee</v>
      </c>
      <c r="W2434" s="3" t="str">
        <f>IFERROR(INDEX(Returns!A:A,MATCH(B2434,Returns!B:B,0)),"No")</f>
        <v>No</v>
      </c>
    </row>
    <row r="2435" spans="1:23" x14ac:dyDescent="0.2">
      <c r="A2435" s="1">
        <v>2434</v>
      </c>
      <c r="B2435" t="s">
        <v>7346</v>
      </c>
      <c r="C2435" s="2">
        <v>43613</v>
      </c>
      <c r="D2435" s="2">
        <v>43617</v>
      </c>
      <c r="E2435" s="1" t="s">
        <v>46</v>
      </c>
      <c r="F2435" s="1" t="s">
        <v>754</v>
      </c>
      <c r="G2435" s="1" t="s">
        <v>755</v>
      </c>
      <c r="H2435" s="1" t="s">
        <v>24</v>
      </c>
      <c r="I2435" s="1" t="s">
        <v>25</v>
      </c>
      <c r="J2435" s="1" t="s">
        <v>167</v>
      </c>
      <c r="K2435" s="1" t="s">
        <v>96</v>
      </c>
      <c r="L2435" s="1">
        <v>77070</v>
      </c>
      <c r="M2435" s="1" t="s">
        <v>97</v>
      </c>
      <c r="N2435" s="1" t="s">
        <v>4036</v>
      </c>
      <c r="O2435" s="1" t="s">
        <v>66</v>
      </c>
      <c r="P2435" s="1" t="s">
        <v>67</v>
      </c>
      <c r="Q2435" s="1" t="s">
        <v>4037</v>
      </c>
      <c r="R2435" s="1">
        <v>54.367999999999995</v>
      </c>
      <c r="S2435" s="1">
        <v>4</v>
      </c>
      <c r="T2435" s="1">
        <v>0.2</v>
      </c>
      <c r="U2435" s="1">
        <v>4.0775999999999968</v>
      </c>
      <c r="V2435" s="3" t="str">
        <f>IF(M2435=People!$B$5,People!$A$5,IF(M2435=People!$B$4,People!$A$4,IF(M2435=People!$B$3,People!$A$3,IF(M2435=People!$B$2,People!$A$2,0))))</f>
        <v>Kelly Williams</v>
      </c>
      <c r="W2435" s="3" t="str">
        <f>IFERROR(INDEX(Returns!A:A,MATCH(B2435,Returns!B:B,0)),"No")</f>
        <v>No</v>
      </c>
    </row>
    <row r="2436" spans="1:23" x14ac:dyDescent="0.2">
      <c r="A2436" s="1">
        <v>2435</v>
      </c>
      <c r="B2436" t="s">
        <v>7347</v>
      </c>
      <c r="C2436" s="2">
        <v>43053</v>
      </c>
      <c r="D2436" s="2">
        <v>43056</v>
      </c>
      <c r="E2436" s="1" t="s">
        <v>170</v>
      </c>
      <c r="F2436" s="1" t="s">
        <v>4172</v>
      </c>
      <c r="G2436" s="1" t="s">
        <v>4173</v>
      </c>
      <c r="H2436" s="1" t="s">
        <v>38</v>
      </c>
      <c r="I2436" s="1" t="s">
        <v>25</v>
      </c>
      <c r="J2436" s="1" t="s">
        <v>286</v>
      </c>
      <c r="K2436" s="1" t="s">
        <v>287</v>
      </c>
      <c r="L2436" s="1">
        <v>22153</v>
      </c>
      <c r="M2436" s="1" t="s">
        <v>28</v>
      </c>
      <c r="N2436" s="1" t="s">
        <v>2069</v>
      </c>
      <c r="O2436" s="1" t="s">
        <v>43</v>
      </c>
      <c r="P2436" s="1" t="s">
        <v>157</v>
      </c>
      <c r="Q2436" s="1" t="s">
        <v>2070</v>
      </c>
      <c r="R2436" s="1">
        <v>33.96</v>
      </c>
      <c r="S2436" s="1">
        <v>2</v>
      </c>
      <c r="T2436" s="1">
        <v>0</v>
      </c>
      <c r="U2436" s="1">
        <v>16.98</v>
      </c>
      <c r="V2436" s="3" t="str">
        <f>IF(M2436=People!$B$5,People!$A$5,IF(M2436=People!$B$4,People!$A$4,IF(M2436=People!$B$3,People!$A$3,IF(M2436=People!$B$2,People!$A$2,0))))</f>
        <v>Cassandra Brandow</v>
      </c>
      <c r="W2436" s="3" t="str">
        <f>IFERROR(INDEX(Returns!A:A,MATCH(B2436,Returns!B:B,0)),"No")</f>
        <v>No</v>
      </c>
    </row>
    <row r="2437" spans="1:23" x14ac:dyDescent="0.2">
      <c r="A2437" s="1">
        <v>2436</v>
      </c>
      <c r="B2437" t="s">
        <v>7347</v>
      </c>
      <c r="C2437" s="2">
        <v>43053</v>
      </c>
      <c r="D2437" s="2">
        <v>43056</v>
      </c>
      <c r="E2437" s="1" t="s">
        <v>170</v>
      </c>
      <c r="F2437" s="1" t="s">
        <v>4172</v>
      </c>
      <c r="G2437" s="1" t="s">
        <v>4173</v>
      </c>
      <c r="H2437" s="1" t="s">
        <v>38</v>
      </c>
      <c r="I2437" s="1" t="s">
        <v>25</v>
      </c>
      <c r="J2437" s="1" t="s">
        <v>286</v>
      </c>
      <c r="K2437" s="1" t="s">
        <v>287</v>
      </c>
      <c r="L2437" s="1">
        <v>22153</v>
      </c>
      <c r="M2437" s="1" t="s">
        <v>28</v>
      </c>
      <c r="N2437" s="1" t="s">
        <v>4307</v>
      </c>
      <c r="O2437" s="1" t="s">
        <v>43</v>
      </c>
      <c r="P2437" s="1" t="s">
        <v>73</v>
      </c>
      <c r="Q2437" s="1" t="s">
        <v>4308</v>
      </c>
      <c r="R2437" s="1">
        <v>826.11</v>
      </c>
      <c r="S2437" s="1">
        <v>3</v>
      </c>
      <c r="T2437" s="1">
        <v>0</v>
      </c>
      <c r="U2437" s="1">
        <v>322.18290000000002</v>
      </c>
      <c r="V2437" s="3" t="str">
        <f>IF(M2437=People!$B$5,People!$A$5,IF(M2437=People!$B$4,People!$A$4,IF(M2437=People!$B$3,People!$A$3,IF(M2437=People!$B$2,People!$A$2,0))))</f>
        <v>Cassandra Brandow</v>
      </c>
      <c r="W2437" s="3" t="str">
        <f>IFERROR(INDEX(Returns!A:A,MATCH(B2437,Returns!B:B,0)),"No")</f>
        <v>No</v>
      </c>
    </row>
    <row r="2438" spans="1:23" x14ac:dyDescent="0.2">
      <c r="A2438" s="1">
        <v>2437</v>
      </c>
      <c r="B2438" t="s">
        <v>6143</v>
      </c>
      <c r="C2438" s="2">
        <v>43649</v>
      </c>
      <c r="D2438" s="2">
        <v>43656</v>
      </c>
      <c r="E2438" s="1" t="s">
        <v>46</v>
      </c>
      <c r="F2438" s="1" t="s">
        <v>1769</v>
      </c>
      <c r="G2438" s="1" t="s">
        <v>1770</v>
      </c>
      <c r="H2438" s="1" t="s">
        <v>24</v>
      </c>
      <c r="I2438" s="1" t="s">
        <v>25</v>
      </c>
      <c r="J2438" s="1" t="s">
        <v>2410</v>
      </c>
      <c r="K2438" s="1" t="s">
        <v>588</v>
      </c>
      <c r="L2438" s="1">
        <v>87401</v>
      </c>
      <c r="M2438" s="1" t="s">
        <v>41</v>
      </c>
      <c r="N2438" s="1" t="s">
        <v>303</v>
      </c>
      <c r="O2438" s="1" t="s">
        <v>30</v>
      </c>
      <c r="P2438" s="1" t="s">
        <v>60</v>
      </c>
      <c r="Q2438" s="1" t="s">
        <v>304</v>
      </c>
      <c r="R2438" s="1">
        <v>545.85</v>
      </c>
      <c r="S2438" s="1">
        <v>9</v>
      </c>
      <c r="T2438" s="1">
        <v>0</v>
      </c>
      <c r="U2438" s="1">
        <v>114.6285</v>
      </c>
      <c r="V2438" s="3" t="str">
        <f>IF(M2438=People!$B$5,People!$A$5,IF(M2438=People!$B$4,People!$A$4,IF(M2438=People!$B$3,People!$A$3,IF(M2438=People!$B$2,People!$A$2,0))))</f>
        <v>Anna Andreadi</v>
      </c>
      <c r="W2438" s="3" t="str">
        <f>IFERROR(INDEX(Returns!A:A,MATCH(B2438,Returns!B:B,0)),"No")</f>
        <v>Yes</v>
      </c>
    </row>
    <row r="2439" spans="1:23" x14ac:dyDescent="0.2">
      <c r="A2439" s="1">
        <v>2438</v>
      </c>
      <c r="B2439" t="s">
        <v>7348</v>
      </c>
      <c r="C2439" s="2">
        <v>42692</v>
      </c>
      <c r="D2439" s="2">
        <v>42694</v>
      </c>
      <c r="E2439" s="1" t="s">
        <v>21</v>
      </c>
      <c r="F2439" s="1" t="s">
        <v>4309</v>
      </c>
      <c r="G2439" s="1" t="s">
        <v>4310</v>
      </c>
      <c r="H2439" s="1" t="s">
        <v>24</v>
      </c>
      <c r="I2439" s="1" t="s">
        <v>25</v>
      </c>
      <c r="J2439" s="1" t="s">
        <v>1284</v>
      </c>
      <c r="K2439" s="1" t="s">
        <v>404</v>
      </c>
      <c r="L2439" s="1">
        <v>80027</v>
      </c>
      <c r="M2439" s="1" t="s">
        <v>41</v>
      </c>
      <c r="N2439" s="1" t="s">
        <v>4311</v>
      </c>
      <c r="O2439" s="1" t="s">
        <v>30</v>
      </c>
      <c r="P2439" s="1" t="s">
        <v>52</v>
      </c>
      <c r="Q2439" s="1" t="s">
        <v>4312</v>
      </c>
      <c r="R2439" s="1">
        <v>145.97999999999999</v>
      </c>
      <c r="S2439" s="1">
        <v>2</v>
      </c>
      <c r="T2439" s="1">
        <v>0.5</v>
      </c>
      <c r="U2439" s="1">
        <v>-99.266399999999976</v>
      </c>
      <c r="V2439" s="3" t="str">
        <f>IF(M2439=People!$B$5,People!$A$5,IF(M2439=People!$B$4,People!$A$4,IF(M2439=People!$B$3,People!$A$3,IF(M2439=People!$B$2,People!$A$2,0))))</f>
        <v>Anna Andreadi</v>
      </c>
      <c r="W2439" s="3" t="str">
        <f>IFERROR(INDEX(Returns!A:A,MATCH(B2439,Returns!B:B,0)),"No")</f>
        <v>No</v>
      </c>
    </row>
    <row r="2440" spans="1:23" x14ac:dyDescent="0.2">
      <c r="A2440" s="1">
        <v>2439</v>
      </c>
      <c r="B2440" t="s">
        <v>7348</v>
      </c>
      <c r="C2440" s="2">
        <v>42692</v>
      </c>
      <c r="D2440" s="2">
        <v>42694</v>
      </c>
      <c r="E2440" s="1" t="s">
        <v>21</v>
      </c>
      <c r="F2440" s="1" t="s">
        <v>4309</v>
      </c>
      <c r="G2440" s="1" t="s">
        <v>4310</v>
      </c>
      <c r="H2440" s="1" t="s">
        <v>24</v>
      </c>
      <c r="I2440" s="1" t="s">
        <v>25</v>
      </c>
      <c r="J2440" s="1" t="s">
        <v>1284</v>
      </c>
      <c r="K2440" s="1" t="s">
        <v>404</v>
      </c>
      <c r="L2440" s="1">
        <v>80027</v>
      </c>
      <c r="M2440" s="1" t="s">
        <v>41</v>
      </c>
      <c r="N2440" s="1" t="s">
        <v>2809</v>
      </c>
      <c r="O2440" s="1" t="s">
        <v>43</v>
      </c>
      <c r="P2440" s="1" t="s">
        <v>84</v>
      </c>
      <c r="Q2440" s="1" t="s">
        <v>2810</v>
      </c>
      <c r="R2440" s="1">
        <v>35.808</v>
      </c>
      <c r="S2440" s="1">
        <v>4</v>
      </c>
      <c r="T2440" s="1">
        <v>0.2</v>
      </c>
      <c r="U2440" s="1">
        <v>12.5328</v>
      </c>
      <c r="V2440" s="3" t="str">
        <f>IF(M2440=People!$B$5,People!$A$5,IF(M2440=People!$B$4,People!$A$4,IF(M2440=People!$B$3,People!$A$3,IF(M2440=People!$B$2,People!$A$2,0))))</f>
        <v>Anna Andreadi</v>
      </c>
      <c r="W2440" s="3" t="str">
        <f>IFERROR(INDEX(Returns!A:A,MATCH(B2440,Returns!B:B,0)),"No")</f>
        <v>No</v>
      </c>
    </row>
    <row r="2441" spans="1:23" x14ac:dyDescent="0.2">
      <c r="A2441" s="1">
        <v>2440</v>
      </c>
      <c r="B2441" t="s">
        <v>7349</v>
      </c>
      <c r="C2441" s="2">
        <v>43663</v>
      </c>
      <c r="D2441" s="2">
        <v>43668</v>
      </c>
      <c r="E2441" s="1" t="s">
        <v>46</v>
      </c>
      <c r="F2441" s="1" t="s">
        <v>3545</v>
      </c>
      <c r="G2441" s="1" t="s">
        <v>3546</v>
      </c>
      <c r="H2441" s="1" t="s">
        <v>24</v>
      </c>
      <c r="I2441" s="1" t="s">
        <v>25</v>
      </c>
      <c r="J2441" s="1" t="s">
        <v>790</v>
      </c>
      <c r="K2441" s="1" t="s">
        <v>50</v>
      </c>
      <c r="L2441" s="1">
        <v>33614</v>
      </c>
      <c r="M2441" s="1" t="s">
        <v>28</v>
      </c>
      <c r="N2441" s="1" t="s">
        <v>2091</v>
      </c>
      <c r="O2441" s="1" t="s">
        <v>30</v>
      </c>
      <c r="P2441" s="1" t="s">
        <v>60</v>
      </c>
      <c r="Q2441" s="1" t="s">
        <v>2092</v>
      </c>
      <c r="R2441" s="1">
        <v>7.9040000000000008</v>
      </c>
      <c r="S2441" s="1">
        <v>2</v>
      </c>
      <c r="T2441" s="1">
        <v>0.2</v>
      </c>
      <c r="U2441" s="1">
        <v>2.1736000000000004</v>
      </c>
      <c r="V2441" s="3" t="str">
        <f>IF(M2441=People!$B$5,People!$A$5,IF(M2441=People!$B$4,People!$A$4,IF(M2441=People!$B$3,People!$A$3,IF(M2441=People!$B$2,People!$A$2,0))))</f>
        <v>Cassandra Brandow</v>
      </c>
      <c r="W2441" s="3" t="str">
        <f>IFERROR(INDEX(Returns!A:A,MATCH(B2441,Returns!B:B,0)),"No")</f>
        <v>No</v>
      </c>
    </row>
    <row r="2442" spans="1:23" x14ac:dyDescent="0.2">
      <c r="A2442" s="1">
        <v>2441</v>
      </c>
      <c r="B2442" t="s">
        <v>7350</v>
      </c>
      <c r="C2442" s="2">
        <v>43242</v>
      </c>
      <c r="D2442" s="2">
        <v>43247</v>
      </c>
      <c r="E2442" s="1" t="s">
        <v>46</v>
      </c>
      <c r="F2442" s="1" t="s">
        <v>4038</v>
      </c>
      <c r="G2442" s="1" t="s">
        <v>4039</v>
      </c>
      <c r="H2442" s="1" t="s">
        <v>24</v>
      </c>
      <c r="I2442" s="1" t="s">
        <v>25</v>
      </c>
      <c r="J2442" s="1" t="s">
        <v>4313</v>
      </c>
      <c r="K2442" s="1" t="s">
        <v>693</v>
      </c>
      <c r="L2442" s="1">
        <v>7055</v>
      </c>
      <c r="M2442" s="1" t="s">
        <v>135</v>
      </c>
      <c r="N2442" s="1" t="s">
        <v>1054</v>
      </c>
      <c r="O2442" s="1" t="s">
        <v>66</v>
      </c>
      <c r="P2442" s="1" t="s">
        <v>67</v>
      </c>
      <c r="Q2442" s="1" t="s">
        <v>1055</v>
      </c>
      <c r="R2442" s="1">
        <v>345</v>
      </c>
      <c r="S2442" s="1">
        <v>5</v>
      </c>
      <c r="T2442" s="1">
        <v>0</v>
      </c>
      <c r="U2442" s="1">
        <v>86.25</v>
      </c>
      <c r="V2442" s="3" t="str">
        <f>IF(M2442=People!$B$5,People!$A$5,IF(M2442=People!$B$4,People!$A$4,IF(M2442=People!$B$3,People!$A$3,IF(M2442=People!$B$2,People!$A$2,0))))</f>
        <v>Chuck Magee</v>
      </c>
      <c r="W2442" s="3" t="str">
        <f>IFERROR(INDEX(Returns!A:A,MATCH(B2442,Returns!B:B,0)),"No")</f>
        <v>No</v>
      </c>
    </row>
    <row r="2443" spans="1:23" x14ac:dyDescent="0.2">
      <c r="A2443" s="1">
        <v>2442</v>
      </c>
      <c r="B2443" t="s">
        <v>7350</v>
      </c>
      <c r="C2443" s="2">
        <v>43242</v>
      </c>
      <c r="D2443" s="2">
        <v>43247</v>
      </c>
      <c r="E2443" s="1" t="s">
        <v>46</v>
      </c>
      <c r="F2443" s="1" t="s">
        <v>4038</v>
      </c>
      <c r="G2443" s="1" t="s">
        <v>4039</v>
      </c>
      <c r="H2443" s="1" t="s">
        <v>24</v>
      </c>
      <c r="I2443" s="1" t="s">
        <v>25</v>
      </c>
      <c r="J2443" s="1" t="s">
        <v>4313</v>
      </c>
      <c r="K2443" s="1" t="s">
        <v>693</v>
      </c>
      <c r="L2443" s="1">
        <v>7055</v>
      </c>
      <c r="M2443" s="1" t="s">
        <v>135</v>
      </c>
      <c r="N2443" s="1" t="s">
        <v>776</v>
      </c>
      <c r="O2443" s="1" t="s">
        <v>30</v>
      </c>
      <c r="P2443" s="1" t="s">
        <v>52</v>
      </c>
      <c r="Q2443" s="1" t="s">
        <v>777</v>
      </c>
      <c r="R2443" s="1">
        <v>174.28599999999997</v>
      </c>
      <c r="S2443" s="1">
        <v>2</v>
      </c>
      <c r="T2443" s="1">
        <v>0.3</v>
      </c>
      <c r="U2443" s="1">
        <v>-19.918399999999991</v>
      </c>
      <c r="V2443" s="3" t="str">
        <f>IF(M2443=People!$B$5,People!$A$5,IF(M2443=People!$B$4,People!$A$4,IF(M2443=People!$B$3,People!$A$3,IF(M2443=People!$B$2,People!$A$2,0))))</f>
        <v>Chuck Magee</v>
      </c>
      <c r="W2443" s="3" t="str">
        <f>IFERROR(INDEX(Returns!A:A,MATCH(B2443,Returns!B:B,0)),"No")</f>
        <v>No</v>
      </c>
    </row>
    <row r="2444" spans="1:23" x14ac:dyDescent="0.2">
      <c r="A2444" s="1">
        <v>2443</v>
      </c>
      <c r="B2444" t="s">
        <v>7350</v>
      </c>
      <c r="C2444" s="2">
        <v>43242</v>
      </c>
      <c r="D2444" s="2">
        <v>43247</v>
      </c>
      <c r="E2444" s="1" t="s">
        <v>46</v>
      </c>
      <c r="F2444" s="1" t="s">
        <v>4038</v>
      </c>
      <c r="G2444" s="1" t="s">
        <v>4039</v>
      </c>
      <c r="H2444" s="1" t="s">
        <v>24</v>
      </c>
      <c r="I2444" s="1" t="s">
        <v>25</v>
      </c>
      <c r="J2444" s="1" t="s">
        <v>4313</v>
      </c>
      <c r="K2444" s="1" t="s">
        <v>693</v>
      </c>
      <c r="L2444" s="1">
        <v>7055</v>
      </c>
      <c r="M2444" s="1" t="s">
        <v>135</v>
      </c>
      <c r="N2444" s="1" t="s">
        <v>717</v>
      </c>
      <c r="O2444" s="1" t="s">
        <v>43</v>
      </c>
      <c r="P2444" s="1" t="s">
        <v>73</v>
      </c>
      <c r="Q2444" s="1" t="s">
        <v>718</v>
      </c>
      <c r="R2444" s="1">
        <v>662.84</v>
      </c>
      <c r="S2444" s="1">
        <v>4</v>
      </c>
      <c r="T2444" s="1">
        <v>0</v>
      </c>
      <c r="U2444" s="1">
        <v>172.33840000000004</v>
      </c>
      <c r="V2444" s="3" t="str">
        <f>IF(M2444=People!$B$5,People!$A$5,IF(M2444=People!$B$4,People!$A$4,IF(M2444=People!$B$3,People!$A$3,IF(M2444=People!$B$2,People!$A$2,0))))</f>
        <v>Chuck Magee</v>
      </c>
      <c r="W2444" s="3" t="str">
        <f>IFERROR(INDEX(Returns!A:A,MATCH(B2444,Returns!B:B,0)),"No")</f>
        <v>No</v>
      </c>
    </row>
    <row r="2445" spans="1:23" x14ac:dyDescent="0.2">
      <c r="A2445" s="1">
        <v>2444</v>
      </c>
      <c r="B2445" t="s">
        <v>7350</v>
      </c>
      <c r="C2445" s="2">
        <v>43242</v>
      </c>
      <c r="D2445" s="2">
        <v>43247</v>
      </c>
      <c r="E2445" s="1" t="s">
        <v>46</v>
      </c>
      <c r="F2445" s="1" t="s">
        <v>4038</v>
      </c>
      <c r="G2445" s="1" t="s">
        <v>4039</v>
      </c>
      <c r="H2445" s="1" t="s">
        <v>24</v>
      </c>
      <c r="I2445" s="1" t="s">
        <v>25</v>
      </c>
      <c r="J2445" s="1" t="s">
        <v>4313</v>
      </c>
      <c r="K2445" s="1" t="s">
        <v>693</v>
      </c>
      <c r="L2445" s="1">
        <v>7055</v>
      </c>
      <c r="M2445" s="1" t="s">
        <v>135</v>
      </c>
      <c r="N2445" s="1" t="s">
        <v>1519</v>
      </c>
      <c r="O2445" s="1" t="s">
        <v>66</v>
      </c>
      <c r="P2445" s="1" t="s">
        <v>146</v>
      </c>
      <c r="Q2445" s="1" t="s">
        <v>1520</v>
      </c>
      <c r="R2445" s="1">
        <v>95.1</v>
      </c>
      <c r="S2445" s="1">
        <v>5</v>
      </c>
      <c r="T2445" s="1">
        <v>0</v>
      </c>
      <c r="U2445" s="1">
        <v>30.431999999999995</v>
      </c>
      <c r="V2445" s="3" t="str">
        <f>IF(M2445=People!$B$5,People!$A$5,IF(M2445=People!$B$4,People!$A$4,IF(M2445=People!$B$3,People!$A$3,IF(M2445=People!$B$2,People!$A$2,0))))</f>
        <v>Chuck Magee</v>
      </c>
      <c r="W2445" s="3" t="str">
        <f>IFERROR(INDEX(Returns!A:A,MATCH(B2445,Returns!B:B,0)),"No")</f>
        <v>No</v>
      </c>
    </row>
    <row r="2446" spans="1:23" x14ac:dyDescent="0.2">
      <c r="A2446" s="1">
        <v>2445</v>
      </c>
      <c r="B2446" t="s">
        <v>7350</v>
      </c>
      <c r="C2446" s="2">
        <v>43242</v>
      </c>
      <c r="D2446" s="2">
        <v>43247</v>
      </c>
      <c r="E2446" s="1" t="s">
        <v>46</v>
      </c>
      <c r="F2446" s="1" t="s">
        <v>4038</v>
      </c>
      <c r="G2446" s="1" t="s">
        <v>4039</v>
      </c>
      <c r="H2446" s="1" t="s">
        <v>24</v>
      </c>
      <c r="I2446" s="1" t="s">
        <v>25</v>
      </c>
      <c r="J2446" s="1" t="s">
        <v>4313</v>
      </c>
      <c r="K2446" s="1" t="s">
        <v>693</v>
      </c>
      <c r="L2446" s="1">
        <v>7055</v>
      </c>
      <c r="M2446" s="1" t="s">
        <v>135</v>
      </c>
      <c r="N2446" s="1" t="s">
        <v>4314</v>
      </c>
      <c r="O2446" s="1" t="s">
        <v>43</v>
      </c>
      <c r="P2446" s="1" t="s">
        <v>157</v>
      </c>
      <c r="Q2446" s="1" t="s">
        <v>4315</v>
      </c>
      <c r="R2446" s="1">
        <v>26.880000000000003</v>
      </c>
      <c r="S2446" s="1">
        <v>6</v>
      </c>
      <c r="T2446" s="1">
        <v>0</v>
      </c>
      <c r="U2446" s="1">
        <v>12.902400000000002</v>
      </c>
      <c r="V2446" s="3" t="str">
        <f>IF(M2446=People!$B$5,People!$A$5,IF(M2446=People!$B$4,People!$A$4,IF(M2446=People!$B$3,People!$A$3,IF(M2446=People!$B$2,People!$A$2,0))))</f>
        <v>Chuck Magee</v>
      </c>
      <c r="W2446" s="3" t="str">
        <f>IFERROR(INDEX(Returns!A:A,MATCH(B2446,Returns!B:B,0)),"No")</f>
        <v>No</v>
      </c>
    </row>
    <row r="2447" spans="1:23" x14ac:dyDescent="0.2">
      <c r="A2447" s="1">
        <v>2446</v>
      </c>
      <c r="B2447" t="s">
        <v>7350</v>
      </c>
      <c r="C2447" s="2">
        <v>43242</v>
      </c>
      <c r="D2447" s="2">
        <v>43247</v>
      </c>
      <c r="E2447" s="1" t="s">
        <v>46</v>
      </c>
      <c r="F2447" s="1" t="s">
        <v>4038</v>
      </c>
      <c r="G2447" s="1" t="s">
        <v>4039</v>
      </c>
      <c r="H2447" s="1" t="s">
        <v>24</v>
      </c>
      <c r="I2447" s="1" t="s">
        <v>25</v>
      </c>
      <c r="J2447" s="1" t="s">
        <v>4313</v>
      </c>
      <c r="K2447" s="1" t="s">
        <v>693</v>
      </c>
      <c r="L2447" s="1">
        <v>7055</v>
      </c>
      <c r="M2447" s="1" t="s">
        <v>135</v>
      </c>
      <c r="N2447" s="1" t="s">
        <v>3107</v>
      </c>
      <c r="O2447" s="1" t="s">
        <v>66</v>
      </c>
      <c r="P2447" s="1" t="s">
        <v>67</v>
      </c>
      <c r="Q2447" s="1" t="s">
        <v>3108</v>
      </c>
      <c r="R2447" s="1">
        <v>257.98</v>
      </c>
      <c r="S2447" s="1">
        <v>2</v>
      </c>
      <c r="T2447" s="1">
        <v>0</v>
      </c>
      <c r="U2447" s="1">
        <v>74.8142</v>
      </c>
      <c r="V2447" s="3" t="str">
        <f>IF(M2447=People!$B$5,People!$A$5,IF(M2447=People!$B$4,People!$A$4,IF(M2447=People!$B$3,People!$A$3,IF(M2447=People!$B$2,People!$A$2,0))))</f>
        <v>Chuck Magee</v>
      </c>
      <c r="W2447" s="3" t="str">
        <f>IFERROR(INDEX(Returns!A:A,MATCH(B2447,Returns!B:B,0)),"No")</f>
        <v>No</v>
      </c>
    </row>
    <row r="2448" spans="1:23" x14ac:dyDescent="0.2">
      <c r="A2448" s="1">
        <v>2447</v>
      </c>
      <c r="B2448" t="s">
        <v>7351</v>
      </c>
      <c r="C2448" s="2">
        <v>43003</v>
      </c>
      <c r="D2448" s="2">
        <v>43009</v>
      </c>
      <c r="E2448" s="1" t="s">
        <v>46</v>
      </c>
      <c r="F2448" s="1" t="s">
        <v>3916</v>
      </c>
      <c r="G2448" s="1" t="s">
        <v>3917</v>
      </c>
      <c r="H2448" s="1" t="s">
        <v>24</v>
      </c>
      <c r="I2448" s="1" t="s">
        <v>25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2490</v>
      </c>
      <c r="O2448" s="1" t="s">
        <v>43</v>
      </c>
      <c r="P2448" s="1" t="s">
        <v>157</v>
      </c>
      <c r="Q2448" s="1" t="s">
        <v>2491</v>
      </c>
      <c r="R2448" s="1">
        <v>17.48</v>
      </c>
      <c r="S2448" s="1">
        <v>2</v>
      </c>
      <c r="T2448" s="1">
        <v>0</v>
      </c>
      <c r="U2448" s="1">
        <v>8.2156000000000002</v>
      </c>
      <c r="V2448" s="3" t="str">
        <f>IF(M2448=People!$B$5,People!$A$5,IF(M2448=People!$B$4,People!$A$4,IF(M2448=People!$B$3,People!$A$3,IF(M2448=People!$B$2,People!$A$2,0))))</f>
        <v>Anna Andreadi</v>
      </c>
      <c r="W2448" s="3" t="str">
        <f>IFERROR(INDEX(Returns!A:A,MATCH(B2448,Returns!B:B,0)),"No")</f>
        <v>No</v>
      </c>
    </row>
    <row r="2449" spans="1:23" x14ac:dyDescent="0.2">
      <c r="A2449" s="1">
        <v>2448</v>
      </c>
      <c r="B2449" t="s">
        <v>7352</v>
      </c>
      <c r="C2449" s="2">
        <v>43404</v>
      </c>
      <c r="D2449" s="2">
        <v>43410</v>
      </c>
      <c r="E2449" s="1" t="s">
        <v>46</v>
      </c>
      <c r="F2449" s="1" t="s">
        <v>1616</v>
      </c>
      <c r="G2449" s="1" t="s">
        <v>1617</v>
      </c>
      <c r="H2449" s="1" t="s">
        <v>24</v>
      </c>
      <c r="I2449" s="1" t="s">
        <v>25</v>
      </c>
      <c r="J2449" s="1" t="s">
        <v>133</v>
      </c>
      <c r="K2449" s="1" t="s">
        <v>134</v>
      </c>
      <c r="L2449" s="1">
        <v>19143</v>
      </c>
      <c r="M2449" s="1" t="s">
        <v>135</v>
      </c>
      <c r="N2449" s="1" t="s">
        <v>3731</v>
      </c>
      <c r="O2449" s="1" t="s">
        <v>30</v>
      </c>
      <c r="P2449" s="1" t="s">
        <v>34</v>
      </c>
      <c r="Q2449" s="1" t="s">
        <v>3732</v>
      </c>
      <c r="R2449" s="1">
        <v>492.83499999999998</v>
      </c>
      <c r="S2449" s="1">
        <v>5</v>
      </c>
      <c r="T2449" s="1">
        <v>0.3</v>
      </c>
      <c r="U2449" s="1">
        <v>-14.080999999999989</v>
      </c>
      <c r="V2449" s="3" t="str">
        <f>IF(M2449=People!$B$5,People!$A$5,IF(M2449=People!$B$4,People!$A$4,IF(M2449=People!$B$3,People!$A$3,IF(M2449=People!$B$2,People!$A$2,0))))</f>
        <v>Chuck Magee</v>
      </c>
      <c r="W2449" s="3" t="str">
        <f>IFERROR(INDEX(Returns!A:A,MATCH(B2449,Returns!B:B,0)),"No")</f>
        <v>No</v>
      </c>
    </row>
    <row r="2450" spans="1:23" x14ac:dyDescent="0.2">
      <c r="A2450" s="1">
        <v>2449</v>
      </c>
      <c r="B2450" t="s">
        <v>7353</v>
      </c>
      <c r="C2450" s="2">
        <v>42992</v>
      </c>
      <c r="D2450" s="2">
        <v>42995</v>
      </c>
      <c r="E2450" s="1" t="s">
        <v>21</v>
      </c>
      <c r="F2450" s="1" t="s">
        <v>1504</v>
      </c>
      <c r="G2450" s="1" t="s">
        <v>1505</v>
      </c>
      <c r="H2450" s="1" t="s">
        <v>24</v>
      </c>
      <c r="I2450" s="1" t="s">
        <v>25</v>
      </c>
      <c r="J2450" s="1" t="s">
        <v>4316</v>
      </c>
      <c r="K2450" s="1" t="s">
        <v>341</v>
      </c>
      <c r="L2450" s="1">
        <v>29406</v>
      </c>
      <c r="M2450" s="1" t="s">
        <v>28</v>
      </c>
      <c r="N2450" s="1" t="s">
        <v>1466</v>
      </c>
      <c r="O2450" s="1" t="s">
        <v>43</v>
      </c>
      <c r="P2450" s="1" t="s">
        <v>55</v>
      </c>
      <c r="Q2450" s="1" t="s">
        <v>1467</v>
      </c>
      <c r="R2450" s="1">
        <v>269.49</v>
      </c>
      <c r="S2450" s="1">
        <v>3</v>
      </c>
      <c r="T2450" s="1">
        <v>0</v>
      </c>
      <c r="U2450" s="1">
        <v>5.3897999999999939</v>
      </c>
      <c r="V2450" s="3" t="str">
        <f>IF(M2450=People!$B$5,People!$A$5,IF(M2450=People!$B$4,People!$A$4,IF(M2450=People!$B$3,People!$A$3,IF(M2450=People!$B$2,People!$A$2,0))))</f>
        <v>Cassandra Brandow</v>
      </c>
      <c r="W2450" s="3" t="str">
        <f>IFERROR(INDEX(Returns!A:A,MATCH(B2450,Returns!B:B,0)),"No")</f>
        <v>No</v>
      </c>
    </row>
    <row r="2451" spans="1:23" x14ac:dyDescent="0.2">
      <c r="A2451" s="1">
        <v>2450</v>
      </c>
      <c r="B2451" t="s">
        <v>7354</v>
      </c>
      <c r="C2451" s="2">
        <v>43409</v>
      </c>
      <c r="D2451" s="2">
        <v>43414</v>
      </c>
      <c r="E2451" s="1" t="s">
        <v>46</v>
      </c>
      <c r="F2451" s="1" t="s">
        <v>336</v>
      </c>
      <c r="G2451" s="1" t="s">
        <v>337</v>
      </c>
      <c r="H2451" s="1" t="s">
        <v>94</v>
      </c>
      <c r="I2451" s="1" t="s">
        <v>25</v>
      </c>
      <c r="J2451" s="1" t="s">
        <v>556</v>
      </c>
      <c r="K2451" s="1" t="s">
        <v>40</v>
      </c>
      <c r="L2451" s="1">
        <v>95123</v>
      </c>
      <c r="M2451" s="1" t="s">
        <v>41</v>
      </c>
      <c r="N2451" s="1" t="s">
        <v>4317</v>
      </c>
      <c r="O2451" s="1" t="s">
        <v>43</v>
      </c>
      <c r="P2451" s="1" t="s">
        <v>70</v>
      </c>
      <c r="Q2451" s="1" t="s">
        <v>4318</v>
      </c>
      <c r="R2451" s="1">
        <v>29.120000000000005</v>
      </c>
      <c r="S2451" s="1">
        <v>5</v>
      </c>
      <c r="T2451" s="1">
        <v>0.2</v>
      </c>
      <c r="U2451" s="1">
        <v>9.8279999999999959</v>
      </c>
      <c r="V2451" s="3" t="str">
        <f>IF(M2451=People!$B$5,People!$A$5,IF(M2451=People!$B$4,People!$A$4,IF(M2451=People!$B$3,People!$A$3,IF(M2451=People!$B$2,People!$A$2,0))))</f>
        <v>Anna Andreadi</v>
      </c>
      <c r="W2451" s="3" t="str">
        <f>IFERROR(INDEX(Returns!A:A,MATCH(B2451,Returns!B:B,0)),"No")</f>
        <v>No</v>
      </c>
    </row>
    <row r="2452" spans="1:23" x14ac:dyDescent="0.2">
      <c r="A2452" s="1">
        <v>2451</v>
      </c>
      <c r="B2452" t="s">
        <v>7355</v>
      </c>
      <c r="C2452" s="2">
        <v>43541</v>
      </c>
      <c r="D2452" s="2">
        <v>43546</v>
      </c>
      <c r="E2452" s="1" t="s">
        <v>21</v>
      </c>
      <c r="F2452" s="1" t="s">
        <v>4109</v>
      </c>
      <c r="G2452" s="1" t="s">
        <v>4110</v>
      </c>
      <c r="H2452" s="1" t="s">
        <v>24</v>
      </c>
      <c r="I2452" s="1" t="s">
        <v>25</v>
      </c>
      <c r="J2452" s="1" t="s">
        <v>239</v>
      </c>
      <c r="K2452" s="1" t="s">
        <v>240</v>
      </c>
      <c r="L2452" s="1">
        <v>10011</v>
      </c>
      <c r="M2452" s="1" t="s">
        <v>135</v>
      </c>
      <c r="N2452" s="1" t="s">
        <v>4319</v>
      </c>
      <c r="O2452" s="1" t="s">
        <v>43</v>
      </c>
      <c r="P2452" s="1" t="s">
        <v>44</v>
      </c>
      <c r="Q2452" s="1" t="s">
        <v>4320</v>
      </c>
      <c r="R2452" s="1">
        <v>18.75</v>
      </c>
      <c r="S2452" s="1">
        <v>5</v>
      </c>
      <c r="T2452" s="1">
        <v>0</v>
      </c>
      <c r="U2452" s="1">
        <v>9</v>
      </c>
      <c r="V2452" s="3" t="str">
        <f>IF(M2452=People!$B$5,People!$A$5,IF(M2452=People!$B$4,People!$A$4,IF(M2452=People!$B$3,People!$A$3,IF(M2452=People!$B$2,People!$A$2,0))))</f>
        <v>Chuck Magee</v>
      </c>
      <c r="W2452" s="3" t="str">
        <f>IFERROR(INDEX(Returns!A:A,MATCH(B2452,Returns!B:B,0)),"No")</f>
        <v>No</v>
      </c>
    </row>
    <row r="2453" spans="1:23" x14ac:dyDescent="0.2">
      <c r="A2453" s="1">
        <v>2452</v>
      </c>
      <c r="B2453" t="s">
        <v>7355</v>
      </c>
      <c r="C2453" s="2">
        <v>43541</v>
      </c>
      <c r="D2453" s="2">
        <v>43546</v>
      </c>
      <c r="E2453" s="1" t="s">
        <v>21</v>
      </c>
      <c r="F2453" s="1" t="s">
        <v>4109</v>
      </c>
      <c r="G2453" s="1" t="s">
        <v>4110</v>
      </c>
      <c r="H2453" s="1" t="s">
        <v>24</v>
      </c>
      <c r="I2453" s="1" t="s">
        <v>25</v>
      </c>
      <c r="J2453" s="1" t="s">
        <v>239</v>
      </c>
      <c r="K2453" s="1" t="s">
        <v>240</v>
      </c>
      <c r="L2453" s="1">
        <v>10011</v>
      </c>
      <c r="M2453" s="1" t="s">
        <v>135</v>
      </c>
      <c r="N2453" s="1" t="s">
        <v>1427</v>
      </c>
      <c r="O2453" s="1" t="s">
        <v>66</v>
      </c>
      <c r="P2453" s="1" t="s">
        <v>67</v>
      </c>
      <c r="Q2453" s="1" t="s">
        <v>1428</v>
      </c>
      <c r="R2453" s="1">
        <v>119.69999999999999</v>
      </c>
      <c r="S2453" s="1">
        <v>6</v>
      </c>
      <c r="T2453" s="1">
        <v>0</v>
      </c>
      <c r="U2453" s="1">
        <v>31.121999999999996</v>
      </c>
      <c r="V2453" s="3" t="str">
        <f>IF(M2453=People!$B$5,People!$A$5,IF(M2453=People!$B$4,People!$A$4,IF(M2453=People!$B$3,People!$A$3,IF(M2453=People!$B$2,People!$A$2,0))))</f>
        <v>Chuck Magee</v>
      </c>
      <c r="W2453" s="3" t="str">
        <f>IFERROR(INDEX(Returns!A:A,MATCH(B2453,Returns!B:B,0)),"No")</f>
        <v>No</v>
      </c>
    </row>
    <row r="2454" spans="1:23" x14ac:dyDescent="0.2">
      <c r="A2454" s="1">
        <v>2453</v>
      </c>
      <c r="B2454" t="s">
        <v>7355</v>
      </c>
      <c r="C2454" s="2">
        <v>43541</v>
      </c>
      <c r="D2454" s="2">
        <v>43546</v>
      </c>
      <c r="E2454" s="1" t="s">
        <v>21</v>
      </c>
      <c r="F2454" s="1" t="s">
        <v>4109</v>
      </c>
      <c r="G2454" s="1" t="s">
        <v>4110</v>
      </c>
      <c r="H2454" s="1" t="s">
        <v>24</v>
      </c>
      <c r="I2454" s="1" t="s">
        <v>25</v>
      </c>
      <c r="J2454" s="1" t="s">
        <v>239</v>
      </c>
      <c r="K2454" s="1" t="s">
        <v>240</v>
      </c>
      <c r="L2454" s="1">
        <v>10011</v>
      </c>
      <c r="M2454" s="1" t="s">
        <v>135</v>
      </c>
      <c r="N2454" s="1" t="s">
        <v>1790</v>
      </c>
      <c r="O2454" s="1" t="s">
        <v>43</v>
      </c>
      <c r="P2454" s="1" t="s">
        <v>70</v>
      </c>
      <c r="Q2454" s="1" t="s">
        <v>1791</v>
      </c>
      <c r="R2454" s="1">
        <v>9.1440000000000001</v>
      </c>
      <c r="S2454" s="1">
        <v>3</v>
      </c>
      <c r="T2454" s="1">
        <v>0.2</v>
      </c>
      <c r="U2454" s="1">
        <v>3.0860999999999996</v>
      </c>
      <c r="V2454" s="3" t="str">
        <f>IF(M2454=People!$B$5,People!$A$5,IF(M2454=People!$B$4,People!$A$4,IF(M2454=People!$B$3,People!$A$3,IF(M2454=People!$B$2,People!$A$2,0))))</f>
        <v>Chuck Magee</v>
      </c>
      <c r="W2454" s="3" t="str">
        <f>IFERROR(INDEX(Returns!A:A,MATCH(B2454,Returns!B:B,0)),"No")</f>
        <v>No</v>
      </c>
    </row>
    <row r="2455" spans="1:23" x14ac:dyDescent="0.2">
      <c r="A2455" s="1">
        <v>2454</v>
      </c>
      <c r="B2455" t="s">
        <v>7355</v>
      </c>
      <c r="C2455" s="2">
        <v>43541</v>
      </c>
      <c r="D2455" s="2">
        <v>43546</v>
      </c>
      <c r="E2455" s="1" t="s">
        <v>21</v>
      </c>
      <c r="F2455" s="1" t="s">
        <v>4109</v>
      </c>
      <c r="G2455" s="1" t="s">
        <v>4110</v>
      </c>
      <c r="H2455" s="1" t="s">
        <v>24</v>
      </c>
      <c r="I2455" s="1" t="s">
        <v>25</v>
      </c>
      <c r="J2455" s="1" t="s">
        <v>239</v>
      </c>
      <c r="K2455" s="1" t="s">
        <v>240</v>
      </c>
      <c r="L2455" s="1">
        <v>10011</v>
      </c>
      <c r="M2455" s="1" t="s">
        <v>135</v>
      </c>
      <c r="N2455" s="1" t="s">
        <v>1519</v>
      </c>
      <c r="O2455" s="1" t="s">
        <v>66</v>
      </c>
      <c r="P2455" s="1" t="s">
        <v>146</v>
      </c>
      <c r="Q2455" s="1" t="s">
        <v>1520</v>
      </c>
      <c r="R2455" s="1">
        <v>57.06</v>
      </c>
      <c r="S2455" s="1">
        <v>3</v>
      </c>
      <c r="T2455" s="1">
        <v>0</v>
      </c>
      <c r="U2455" s="1">
        <v>18.2592</v>
      </c>
      <c r="V2455" s="3" t="str">
        <f>IF(M2455=People!$B$5,People!$A$5,IF(M2455=People!$B$4,People!$A$4,IF(M2455=People!$B$3,People!$A$3,IF(M2455=People!$B$2,People!$A$2,0))))</f>
        <v>Chuck Magee</v>
      </c>
      <c r="W2455" s="3" t="str">
        <f>IFERROR(INDEX(Returns!A:A,MATCH(B2455,Returns!B:B,0)),"No")</f>
        <v>No</v>
      </c>
    </row>
    <row r="2456" spans="1:23" x14ac:dyDescent="0.2">
      <c r="A2456" s="1">
        <v>2455</v>
      </c>
      <c r="B2456" t="s">
        <v>7355</v>
      </c>
      <c r="C2456" s="2">
        <v>43541</v>
      </c>
      <c r="D2456" s="2">
        <v>43546</v>
      </c>
      <c r="E2456" s="1" t="s">
        <v>21</v>
      </c>
      <c r="F2456" s="1" t="s">
        <v>4109</v>
      </c>
      <c r="G2456" s="1" t="s">
        <v>4110</v>
      </c>
      <c r="H2456" s="1" t="s">
        <v>24</v>
      </c>
      <c r="I2456" s="1" t="s">
        <v>25</v>
      </c>
      <c r="J2456" s="1" t="s">
        <v>239</v>
      </c>
      <c r="K2456" s="1" t="s">
        <v>240</v>
      </c>
      <c r="L2456" s="1">
        <v>10011</v>
      </c>
      <c r="M2456" s="1" t="s">
        <v>135</v>
      </c>
      <c r="N2456" s="1" t="s">
        <v>3402</v>
      </c>
      <c r="O2456" s="1" t="s">
        <v>66</v>
      </c>
      <c r="P2456" s="1" t="s">
        <v>146</v>
      </c>
      <c r="Q2456" s="1" t="s">
        <v>3403</v>
      </c>
      <c r="R2456" s="1">
        <v>71.599999999999994</v>
      </c>
      <c r="S2456" s="1">
        <v>8</v>
      </c>
      <c r="T2456" s="1">
        <v>0</v>
      </c>
      <c r="U2456" s="1">
        <v>13.603999999999992</v>
      </c>
      <c r="V2456" s="3" t="str">
        <f>IF(M2456=People!$B$5,People!$A$5,IF(M2456=People!$B$4,People!$A$4,IF(M2456=People!$B$3,People!$A$3,IF(M2456=People!$B$2,People!$A$2,0))))</f>
        <v>Chuck Magee</v>
      </c>
      <c r="W2456" s="3" t="str">
        <f>IFERROR(INDEX(Returns!A:A,MATCH(B2456,Returns!B:B,0)),"No")</f>
        <v>No</v>
      </c>
    </row>
    <row r="2457" spans="1:23" x14ac:dyDescent="0.2">
      <c r="A2457" s="1">
        <v>2456</v>
      </c>
      <c r="B2457" t="s">
        <v>7355</v>
      </c>
      <c r="C2457" s="2">
        <v>43541</v>
      </c>
      <c r="D2457" s="2">
        <v>43546</v>
      </c>
      <c r="E2457" s="1" t="s">
        <v>21</v>
      </c>
      <c r="F2457" s="1" t="s">
        <v>4109</v>
      </c>
      <c r="G2457" s="1" t="s">
        <v>4110</v>
      </c>
      <c r="H2457" s="1" t="s">
        <v>24</v>
      </c>
      <c r="I2457" s="1" t="s">
        <v>25</v>
      </c>
      <c r="J2457" s="1" t="s">
        <v>239</v>
      </c>
      <c r="K2457" s="1" t="s">
        <v>240</v>
      </c>
      <c r="L2457" s="1">
        <v>10011</v>
      </c>
      <c r="M2457" s="1" t="s">
        <v>135</v>
      </c>
      <c r="N2457" s="1" t="s">
        <v>3347</v>
      </c>
      <c r="O2457" s="1" t="s">
        <v>43</v>
      </c>
      <c r="P2457" s="1" t="s">
        <v>55</v>
      </c>
      <c r="Q2457" s="1" t="s">
        <v>3348</v>
      </c>
      <c r="R2457" s="1">
        <v>107.44</v>
      </c>
      <c r="S2457" s="1">
        <v>8</v>
      </c>
      <c r="T2457" s="1">
        <v>0</v>
      </c>
      <c r="U2457" s="1">
        <v>27.934399999999997</v>
      </c>
      <c r="V2457" s="3" t="str">
        <f>IF(M2457=People!$B$5,People!$A$5,IF(M2457=People!$B$4,People!$A$4,IF(M2457=People!$B$3,People!$A$3,IF(M2457=People!$B$2,People!$A$2,0))))</f>
        <v>Chuck Magee</v>
      </c>
      <c r="W2457" s="3" t="str">
        <f>IFERROR(INDEX(Returns!A:A,MATCH(B2457,Returns!B:B,0)),"No")</f>
        <v>No</v>
      </c>
    </row>
    <row r="2458" spans="1:23" x14ac:dyDescent="0.2">
      <c r="A2458" s="1">
        <v>2457</v>
      </c>
      <c r="B2458" t="s">
        <v>7355</v>
      </c>
      <c r="C2458" s="2">
        <v>43541</v>
      </c>
      <c r="D2458" s="2">
        <v>43546</v>
      </c>
      <c r="E2458" s="1" t="s">
        <v>21</v>
      </c>
      <c r="F2458" s="1" t="s">
        <v>4109</v>
      </c>
      <c r="G2458" s="1" t="s">
        <v>4110</v>
      </c>
      <c r="H2458" s="1" t="s">
        <v>24</v>
      </c>
      <c r="I2458" s="1" t="s">
        <v>25</v>
      </c>
      <c r="J2458" s="1" t="s">
        <v>239</v>
      </c>
      <c r="K2458" s="1" t="s">
        <v>240</v>
      </c>
      <c r="L2458" s="1">
        <v>10011</v>
      </c>
      <c r="M2458" s="1" t="s">
        <v>135</v>
      </c>
      <c r="N2458" s="1" t="s">
        <v>2231</v>
      </c>
      <c r="O2458" s="1" t="s">
        <v>43</v>
      </c>
      <c r="P2458" s="1" t="s">
        <v>44</v>
      </c>
      <c r="Q2458" s="1" t="s">
        <v>2232</v>
      </c>
      <c r="R2458" s="1">
        <v>7.31</v>
      </c>
      <c r="S2458" s="1">
        <v>1</v>
      </c>
      <c r="T2458" s="1">
        <v>0</v>
      </c>
      <c r="U2458" s="1">
        <v>3.4356999999999998</v>
      </c>
      <c r="V2458" s="3" t="str">
        <f>IF(M2458=People!$B$5,People!$A$5,IF(M2458=People!$B$4,People!$A$4,IF(M2458=People!$B$3,People!$A$3,IF(M2458=People!$B$2,People!$A$2,0))))</f>
        <v>Chuck Magee</v>
      </c>
      <c r="W2458" s="3" t="str">
        <f>IFERROR(INDEX(Returns!A:A,MATCH(B2458,Returns!B:B,0)),"No")</f>
        <v>No</v>
      </c>
    </row>
    <row r="2459" spans="1:23" x14ac:dyDescent="0.2">
      <c r="A2459" s="1">
        <v>2458</v>
      </c>
      <c r="B2459" t="s">
        <v>7355</v>
      </c>
      <c r="C2459" s="2">
        <v>43541</v>
      </c>
      <c r="D2459" s="2">
        <v>43546</v>
      </c>
      <c r="E2459" s="1" t="s">
        <v>21</v>
      </c>
      <c r="F2459" s="1" t="s">
        <v>4109</v>
      </c>
      <c r="G2459" s="1" t="s">
        <v>4110</v>
      </c>
      <c r="H2459" s="1" t="s">
        <v>24</v>
      </c>
      <c r="I2459" s="1" t="s">
        <v>25</v>
      </c>
      <c r="J2459" s="1" t="s">
        <v>239</v>
      </c>
      <c r="K2459" s="1" t="s">
        <v>240</v>
      </c>
      <c r="L2459" s="1">
        <v>10011</v>
      </c>
      <c r="M2459" s="1" t="s">
        <v>135</v>
      </c>
      <c r="N2459" s="1" t="s">
        <v>163</v>
      </c>
      <c r="O2459" s="1" t="s">
        <v>43</v>
      </c>
      <c r="P2459" s="1" t="s">
        <v>63</v>
      </c>
      <c r="Q2459" s="1" t="s">
        <v>164</v>
      </c>
      <c r="R2459" s="1">
        <v>59.099999999999994</v>
      </c>
      <c r="S2459" s="1">
        <v>6</v>
      </c>
      <c r="T2459" s="1">
        <v>0</v>
      </c>
      <c r="U2459" s="1">
        <v>22.458000000000002</v>
      </c>
      <c r="V2459" s="3" t="str">
        <f>IF(M2459=People!$B$5,People!$A$5,IF(M2459=People!$B$4,People!$A$4,IF(M2459=People!$B$3,People!$A$3,IF(M2459=People!$B$2,People!$A$2,0))))</f>
        <v>Chuck Magee</v>
      </c>
      <c r="W2459" s="3" t="str">
        <f>IFERROR(INDEX(Returns!A:A,MATCH(B2459,Returns!B:B,0)),"No")</f>
        <v>No</v>
      </c>
    </row>
    <row r="2460" spans="1:23" x14ac:dyDescent="0.2">
      <c r="A2460" s="1">
        <v>2459</v>
      </c>
      <c r="B2460" t="s">
        <v>7355</v>
      </c>
      <c r="C2460" s="2">
        <v>43541</v>
      </c>
      <c r="D2460" s="2">
        <v>43546</v>
      </c>
      <c r="E2460" s="1" t="s">
        <v>21</v>
      </c>
      <c r="F2460" s="1" t="s">
        <v>4109</v>
      </c>
      <c r="G2460" s="1" t="s">
        <v>4110</v>
      </c>
      <c r="H2460" s="1" t="s">
        <v>24</v>
      </c>
      <c r="I2460" s="1" t="s">
        <v>25</v>
      </c>
      <c r="J2460" s="1" t="s">
        <v>239</v>
      </c>
      <c r="K2460" s="1" t="s">
        <v>240</v>
      </c>
      <c r="L2460" s="1">
        <v>10011</v>
      </c>
      <c r="M2460" s="1" t="s">
        <v>135</v>
      </c>
      <c r="N2460" s="1" t="s">
        <v>641</v>
      </c>
      <c r="O2460" s="1" t="s">
        <v>43</v>
      </c>
      <c r="P2460" s="1" t="s">
        <v>55</v>
      </c>
      <c r="Q2460" s="1" t="s">
        <v>642</v>
      </c>
      <c r="R2460" s="1">
        <v>46.53</v>
      </c>
      <c r="S2460" s="1">
        <v>3</v>
      </c>
      <c r="T2460" s="1">
        <v>0</v>
      </c>
      <c r="U2460" s="1">
        <v>12.097800000000001</v>
      </c>
      <c r="V2460" s="3" t="str">
        <f>IF(M2460=People!$B$5,People!$A$5,IF(M2460=People!$B$4,People!$A$4,IF(M2460=People!$B$3,People!$A$3,IF(M2460=People!$B$2,People!$A$2,0))))</f>
        <v>Chuck Magee</v>
      </c>
      <c r="W2460" s="3" t="str">
        <f>IFERROR(INDEX(Returns!A:A,MATCH(B2460,Returns!B:B,0)),"No")</f>
        <v>No</v>
      </c>
    </row>
    <row r="2461" spans="1:23" x14ac:dyDescent="0.2">
      <c r="A2461" s="1">
        <v>2460</v>
      </c>
      <c r="B2461" t="s">
        <v>7356</v>
      </c>
      <c r="C2461" s="2">
        <v>43692</v>
      </c>
      <c r="D2461" s="2">
        <v>43698</v>
      </c>
      <c r="E2461" s="1" t="s">
        <v>46</v>
      </c>
      <c r="F2461" s="1" t="s">
        <v>3480</v>
      </c>
      <c r="G2461" s="1" t="s">
        <v>3481</v>
      </c>
      <c r="H2461" s="1" t="s">
        <v>24</v>
      </c>
      <c r="I2461" s="1" t="s">
        <v>25</v>
      </c>
      <c r="J2461" s="1" t="s">
        <v>1830</v>
      </c>
      <c r="K2461" s="1" t="s">
        <v>693</v>
      </c>
      <c r="L2461" s="1">
        <v>7060</v>
      </c>
      <c r="M2461" s="1" t="s">
        <v>135</v>
      </c>
      <c r="N2461" s="1" t="s">
        <v>1398</v>
      </c>
      <c r="O2461" s="1" t="s">
        <v>43</v>
      </c>
      <c r="P2461" s="1" t="s">
        <v>73</v>
      </c>
      <c r="Q2461" s="1" t="s">
        <v>1399</v>
      </c>
      <c r="R2461" s="1">
        <v>97.84</v>
      </c>
      <c r="S2461" s="1">
        <v>2</v>
      </c>
      <c r="T2461" s="1">
        <v>0</v>
      </c>
      <c r="U2461" s="1">
        <v>25.438400000000001</v>
      </c>
      <c r="V2461" s="3" t="str">
        <f>IF(M2461=People!$B$5,People!$A$5,IF(M2461=People!$B$4,People!$A$4,IF(M2461=People!$B$3,People!$A$3,IF(M2461=People!$B$2,People!$A$2,0))))</f>
        <v>Chuck Magee</v>
      </c>
      <c r="W2461" s="3" t="str">
        <f>IFERROR(INDEX(Returns!A:A,MATCH(B2461,Returns!B:B,0)),"No")</f>
        <v>No</v>
      </c>
    </row>
    <row r="2462" spans="1:23" x14ac:dyDescent="0.2">
      <c r="A2462" s="1">
        <v>2461</v>
      </c>
      <c r="B2462" t="s">
        <v>7357</v>
      </c>
      <c r="C2462" s="2">
        <v>42927</v>
      </c>
      <c r="D2462" s="2">
        <v>42929</v>
      </c>
      <c r="E2462" s="1" t="s">
        <v>21</v>
      </c>
      <c r="F2462" s="1" t="s">
        <v>4321</v>
      </c>
      <c r="G2462" s="1" t="s">
        <v>4322</v>
      </c>
      <c r="H2462" s="1" t="s">
        <v>24</v>
      </c>
      <c r="I2462" s="1" t="s">
        <v>25</v>
      </c>
      <c r="J2462" s="1" t="s">
        <v>88</v>
      </c>
      <c r="K2462" s="1" t="s">
        <v>89</v>
      </c>
      <c r="L2462" s="1">
        <v>98115</v>
      </c>
      <c r="M2462" s="1" t="s">
        <v>41</v>
      </c>
      <c r="N2462" s="1" t="s">
        <v>2755</v>
      </c>
      <c r="O2462" s="1" t="s">
        <v>43</v>
      </c>
      <c r="P2462" s="1" t="s">
        <v>84</v>
      </c>
      <c r="Q2462" s="1" t="s">
        <v>2756</v>
      </c>
      <c r="R2462" s="1">
        <v>29.97</v>
      </c>
      <c r="S2462" s="1">
        <v>3</v>
      </c>
      <c r="T2462" s="1">
        <v>0</v>
      </c>
      <c r="U2462" s="1">
        <v>13.486499999999999</v>
      </c>
      <c r="V2462" s="3" t="str">
        <f>IF(M2462=People!$B$5,People!$A$5,IF(M2462=People!$B$4,People!$A$4,IF(M2462=People!$B$3,People!$A$3,IF(M2462=People!$B$2,People!$A$2,0))))</f>
        <v>Anna Andreadi</v>
      </c>
      <c r="W2462" s="3" t="str">
        <f>IFERROR(INDEX(Returns!A:A,MATCH(B2462,Returns!B:B,0)),"No")</f>
        <v>No</v>
      </c>
    </row>
    <row r="2463" spans="1:23" x14ac:dyDescent="0.2">
      <c r="A2463" s="1">
        <v>2462</v>
      </c>
      <c r="B2463" t="s">
        <v>7357</v>
      </c>
      <c r="C2463" s="2">
        <v>42927</v>
      </c>
      <c r="D2463" s="2">
        <v>42929</v>
      </c>
      <c r="E2463" s="1" t="s">
        <v>21</v>
      </c>
      <c r="F2463" s="1" t="s">
        <v>4321</v>
      </c>
      <c r="G2463" s="1" t="s">
        <v>4322</v>
      </c>
      <c r="H2463" s="1" t="s">
        <v>24</v>
      </c>
      <c r="I2463" s="1" t="s">
        <v>25</v>
      </c>
      <c r="J2463" s="1" t="s">
        <v>88</v>
      </c>
      <c r="K2463" s="1" t="s">
        <v>89</v>
      </c>
      <c r="L2463" s="1">
        <v>98115</v>
      </c>
      <c r="M2463" s="1" t="s">
        <v>41</v>
      </c>
      <c r="N2463" s="1" t="s">
        <v>2625</v>
      </c>
      <c r="O2463" s="1" t="s">
        <v>43</v>
      </c>
      <c r="P2463" s="1" t="s">
        <v>70</v>
      </c>
      <c r="Q2463" s="1" t="s">
        <v>2626</v>
      </c>
      <c r="R2463" s="1">
        <v>98.352000000000004</v>
      </c>
      <c r="S2463" s="1">
        <v>3</v>
      </c>
      <c r="T2463" s="1">
        <v>0.2</v>
      </c>
      <c r="U2463" s="1">
        <v>34.423199999999987</v>
      </c>
      <c r="V2463" s="3" t="str">
        <f>IF(M2463=People!$B$5,People!$A$5,IF(M2463=People!$B$4,People!$A$4,IF(M2463=People!$B$3,People!$A$3,IF(M2463=People!$B$2,People!$A$2,0))))</f>
        <v>Anna Andreadi</v>
      </c>
      <c r="W2463" s="3" t="str">
        <f>IFERROR(INDEX(Returns!A:A,MATCH(B2463,Returns!B:B,0)),"No")</f>
        <v>No</v>
      </c>
    </row>
    <row r="2464" spans="1:23" x14ac:dyDescent="0.2">
      <c r="A2464" s="1">
        <v>2463</v>
      </c>
      <c r="B2464" t="s">
        <v>7358</v>
      </c>
      <c r="C2464" s="2">
        <v>43802</v>
      </c>
      <c r="D2464" s="2">
        <v>43808</v>
      </c>
      <c r="E2464" s="1" t="s">
        <v>46</v>
      </c>
      <c r="F2464" s="1" t="s">
        <v>3003</v>
      </c>
      <c r="G2464" s="1" t="s">
        <v>3004</v>
      </c>
      <c r="H2464" s="1" t="s">
        <v>24</v>
      </c>
      <c r="I2464" s="1" t="s">
        <v>25</v>
      </c>
      <c r="J2464" s="1" t="s">
        <v>239</v>
      </c>
      <c r="K2464" s="1" t="s">
        <v>240</v>
      </c>
      <c r="L2464" s="1">
        <v>10009</v>
      </c>
      <c r="M2464" s="1" t="s">
        <v>135</v>
      </c>
      <c r="N2464" s="1" t="s">
        <v>1050</v>
      </c>
      <c r="O2464" s="1" t="s">
        <v>43</v>
      </c>
      <c r="P2464" s="1" t="s">
        <v>70</v>
      </c>
      <c r="Q2464" s="1" t="s">
        <v>1051</v>
      </c>
      <c r="R2464" s="1">
        <v>83.920000000000016</v>
      </c>
      <c r="S2464" s="1">
        <v>5</v>
      </c>
      <c r="T2464" s="1">
        <v>0.2</v>
      </c>
      <c r="U2464" s="1">
        <v>29.371999999999993</v>
      </c>
      <c r="V2464" s="3" t="str">
        <f>IF(M2464=People!$B$5,People!$A$5,IF(M2464=People!$B$4,People!$A$4,IF(M2464=People!$B$3,People!$A$3,IF(M2464=People!$B$2,People!$A$2,0))))</f>
        <v>Chuck Magee</v>
      </c>
      <c r="W2464" s="3" t="str">
        <f>IFERROR(INDEX(Returns!A:A,MATCH(B2464,Returns!B:B,0)),"No")</f>
        <v>No</v>
      </c>
    </row>
    <row r="2465" spans="1:23" x14ac:dyDescent="0.2">
      <c r="A2465" s="1">
        <v>2464</v>
      </c>
      <c r="B2465" t="s">
        <v>7358</v>
      </c>
      <c r="C2465" s="2">
        <v>43802</v>
      </c>
      <c r="D2465" s="2">
        <v>43808</v>
      </c>
      <c r="E2465" s="1" t="s">
        <v>46</v>
      </c>
      <c r="F2465" s="1" t="s">
        <v>3003</v>
      </c>
      <c r="G2465" s="1" t="s">
        <v>3004</v>
      </c>
      <c r="H2465" s="1" t="s">
        <v>24</v>
      </c>
      <c r="I2465" s="1" t="s">
        <v>25</v>
      </c>
      <c r="J2465" s="1" t="s">
        <v>239</v>
      </c>
      <c r="K2465" s="1" t="s">
        <v>240</v>
      </c>
      <c r="L2465" s="1">
        <v>10009</v>
      </c>
      <c r="M2465" s="1" t="s">
        <v>135</v>
      </c>
      <c r="N2465" s="1" t="s">
        <v>4236</v>
      </c>
      <c r="O2465" s="1" t="s">
        <v>43</v>
      </c>
      <c r="P2465" s="1" t="s">
        <v>70</v>
      </c>
      <c r="Q2465" s="1" t="s">
        <v>4237</v>
      </c>
      <c r="R2465" s="1">
        <v>14.624000000000002</v>
      </c>
      <c r="S2465" s="1">
        <v>2</v>
      </c>
      <c r="T2465" s="1">
        <v>0.2</v>
      </c>
      <c r="U2465" s="1">
        <v>5.1183999999999994</v>
      </c>
      <c r="V2465" s="3" t="str">
        <f>IF(M2465=People!$B$5,People!$A$5,IF(M2465=People!$B$4,People!$A$4,IF(M2465=People!$B$3,People!$A$3,IF(M2465=People!$B$2,People!$A$2,0))))</f>
        <v>Chuck Magee</v>
      </c>
      <c r="W2465" s="3" t="str">
        <f>IFERROR(INDEX(Returns!A:A,MATCH(B2465,Returns!B:B,0)),"No")</f>
        <v>No</v>
      </c>
    </row>
    <row r="2466" spans="1:23" x14ac:dyDescent="0.2">
      <c r="A2466" s="1">
        <v>2465</v>
      </c>
      <c r="B2466" t="s">
        <v>7358</v>
      </c>
      <c r="C2466" s="2">
        <v>43802</v>
      </c>
      <c r="D2466" s="2">
        <v>43808</v>
      </c>
      <c r="E2466" s="1" t="s">
        <v>46</v>
      </c>
      <c r="F2466" s="1" t="s">
        <v>3003</v>
      </c>
      <c r="G2466" s="1" t="s">
        <v>3004</v>
      </c>
      <c r="H2466" s="1" t="s">
        <v>24</v>
      </c>
      <c r="I2466" s="1" t="s">
        <v>25</v>
      </c>
      <c r="J2466" s="1" t="s">
        <v>239</v>
      </c>
      <c r="K2466" s="1" t="s">
        <v>240</v>
      </c>
      <c r="L2466" s="1">
        <v>10009</v>
      </c>
      <c r="M2466" s="1" t="s">
        <v>135</v>
      </c>
      <c r="N2466" s="1" t="s">
        <v>2688</v>
      </c>
      <c r="O2466" s="1" t="s">
        <v>66</v>
      </c>
      <c r="P2466" s="1" t="s">
        <v>67</v>
      </c>
      <c r="Q2466" s="1" t="s">
        <v>2689</v>
      </c>
      <c r="R2466" s="1">
        <v>136.99</v>
      </c>
      <c r="S2466" s="1">
        <v>1</v>
      </c>
      <c r="T2466" s="1">
        <v>0</v>
      </c>
      <c r="U2466" s="1">
        <v>36.987300000000005</v>
      </c>
      <c r="V2466" s="3" t="str">
        <f>IF(M2466=People!$B$5,People!$A$5,IF(M2466=People!$B$4,People!$A$4,IF(M2466=People!$B$3,People!$A$3,IF(M2466=People!$B$2,People!$A$2,0))))</f>
        <v>Chuck Magee</v>
      </c>
      <c r="W2466" s="3" t="str">
        <f>IFERROR(INDEX(Returns!A:A,MATCH(B2466,Returns!B:B,0)),"No")</f>
        <v>No</v>
      </c>
    </row>
    <row r="2467" spans="1:23" x14ac:dyDescent="0.2">
      <c r="A2467" s="1">
        <v>2466</v>
      </c>
      <c r="B2467" t="s">
        <v>7358</v>
      </c>
      <c r="C2467" s="2">
        <v>43802</v>
      </c>
      <c r="D2467" s="2">
        <v>43808</v>
      </c>
      <c r="E2467" s="1" t="s">
        <v>46</v>
      </c>
      <c r="F2467" s="1" t="s">
        <v>3003</v>
      </c>
      <c r="G2467" s="1" t="s">
        <v>3004</v>
      </c>
      <c r="H2467" s="1" t="s">
        <v>24</v>
      </c>
      <c r="I2467" s="1" t="s">
        <v>25</v>
      </c>
      <c r="J2467" s="1" t="s">
        <v>239</v>
      </c>
      <c r="K2467" s="1" t="s">
        <v>240</v>
      </c>
      <c r="L2467" s="1">
        <v>10009</v>
      </c>
      <c r="M2467" s="1" t="s">
        <v>135</v>
      </c>
      <c r="N2467" s="1" t="s">
        <v>1349</v>
      </c>
      <c r="O2467" s="1" t="s">
        <v>43</v>
      </c>
      <c r="P2467" s="1" t="s">
        <v>44</v>
      </c>
      <c r="Q2467" s="1" t="s">
        <v>1350</v>
      </c>
      <c r="R2467" s="1">
        <v>3.15</v>
      </c>
      <c r="S2467" s="1">
        <v>1</v>
      </c>
      <c r="T2467" s="1">
        <v>0</v>
      </c>
      <c r="U2467" s="1">
        <v>1.512</v>
      </c>
      <c r="V2467" s="3" t="str">
        <f>IF(M2467=People!$B$5,People!$A$5,IF(M2467=People!$B$4,People!$A$4,IF(M2467=People!$B$3,People!$A$3,IF(M2467=People!$B$2,People!$A$2,0))))</f>
        <v>Chuck Magee</v>
      </c>
      <c r="W2467" s="3" t="str">
        <f>IFERROR(INDEX(Returns!A:A,MATCH(B2467,Returns!B:B,0)),"No")</f>
        <v>No</v>
      </c>
    </row>
    <row r="2468" spans="1:23" x14ac:dyDescent="0.2">
      <c r="A2468" s="1">
        <v>2467</v>
      </c>
      <c r="B2468" t="s">
        <v>7359</v>
      </c>
      <c r="C2468" s="2">
        <v>43589</v>
      </c>
      <c r="D2468" s="2">
        <v>43593</v>
      </c>
      <c r="E2468" s="1" t="s">
        <v>46</v>
      </c>
      <c r="F2468" s="1" t="s">
        <v>1322</v>
      </c>
      <c r="G2468" s="1" t="s">
        <v>1323</v>
      </c>
      <c r="H2468" s="1" t="s">
        <v>24</v>
      </c>
      <c r="I2468" s="1" t="s">
        <v>25</v>
      </c>
      <c r="J2468" s="1" t="s">
        <v>4323</v>
      </c>
      <c r="K2468" s="1" t="s">
        <v>287</v>
      </c>
      <c r="L2468" s="1">
        <v>23602</v>
      </c>
      <c r="M2468" s="1" t="s">
        <v>28</v>
      </c>
      <c r="N2468" s="1" t="s">
        <v>4324</v>
      </c>
      <c r="O2468" s="1" t="s">
        <v>43</v>
      </c>
      <c r="P2468" s="1" t="s">
        <v>84</v>
      </c>
      <c r="Q2468" s="1" t="s">
        <v>4325</v>
      </c>
      <c r="R2468" s="1">
        <v>9.11</v>
      </c>
      <c r="S2468" s="1">
        <v>1</v>
      </c>
      <c r="T2468" s="1">
        <v>0</v>
      </c>
      <c r="U2468" s="1">
        <v>4.099499999999999</v>
      </c>
      <c r="V2468" s="3" t="str">
        <f>IF(M2468=People!$B$5,People!$A$5,IF(M2468=People!$B$4,People!$A$4,IF(M2468=People!$B$3,People!$A$3,IF(M2468=People!$B$2,People!$A$2,0))))</f>
        <v>Cassandra Brandow</v>
      </c>
      <c r="W2468" s="3" t="str">
        <f>IFERROR(INDEX(Returns!A:A,MATCH(B2468,Returns!B:B,0)),"No")</f>
        <v>No</v>
      </c>
    </row>
    <row r="2469" spans="1:23" x14ac:dyDescent="0.2">
      <c r="A2469" s="1">
        <v>2468</v>
      </c>
      <c r="B2469" t="s">
        <v>7359</v>
      </c>
      <c r="C2469" s="2">
        <v>43589</v>
      </c>
      <c r="D2469" s="2">
        <v>43593</v>
      </c>
      <c r="E2469" s="1" t="s">
        <v>46</v>
      </c>
      <c r="F2469" s="1" t="s">
        <v>1322</v>
      </c>
      <c r="G2469" s="1" t="s">
        <v>1323</v>
      </c>
      <c r="H2469" s="1" t="s">
        <v>24</v>
      </c>
      <c r="I2469" s="1" t="s">
        <v>25</v>
      </c>
      <c r="J2469" s="1" t="s">
        <v>4323</v>
      </c>
      <c r="K2469" s="1" t="s">
        <v>287</v>
      </c>
      <c r="L2469" s="1">
        <v>23602</v>
      </c>
      <c r="M2469" s="1" t="s">
        <v>28</v>
      </c>
      <c r="N2469" s="1" t="s">
        <v>1320</v>
      </c>
      <c r="O2469" s="1" t="s">
        <v>43</v>
      </c>
      <c r="P2469" s="1" t="s">
        <v>55</v>
      </c>
      <c r="Q2469" s="1" t="s">
        <v>1321</v>
      </c>
      <c r="R2469" s="1">
        <v>571.44000000000005</v>
      </c>
      <c r="S2469" s="1">
        <v>4</v>
      </c>
      <c r="T2469" s="1">
        <v>0</v>
      </c>
      <c r="U2469" s="1">
        <v>165.71759999999995</v>
      </c>
      <c r="V2469" s="3" t="str">
        <f>IF(M2469=People!$B$5,People!$A$5,IF(M2469=People!$B$4,People!$A$4,IF(M2469=People!$B$3,People!$A$3,IF(M2469=People!$B$2,People!$A$2,0))))</f>
        <v>Cassandra Brandow</v>
      </c>
      <c r="W2469" s="3" t="str">
        <f>IFERROR(INDEX(Returns!A:A,MATCH(B2469,Returns!B:B,0)),"No")</f>
        <v>No</v>
      </c>
    </row>
    <row r="2470" spans="1:23" x14ac:dyDescent="0.2">
      <c r="A2470" s="1">
        <v>2469</v>
      </c>
      <c r="B2470" t="s">
        <v>7359</v>
      </c>
      <c r="C2470" s="2">
        <v>43589</v>
      </c>
      <c r="D2470" s="2">
        <v>43593</v>
      </c>
      <c r="E2470" s="1" t="s">
        <v>46</v>
      </c>
      <c r="F2470" s="1" t="s">
        <v>1322</v>
      </c>
      <c r="G2470" s="1" t="s">
        <v>1323</v>
      </c>
      <c r="H2470" s="1" t="s">
        <v>24</v>
      </c>
      <c r="I2470" s="1" t="s">
        <v>25</v>
      </c>
      <c r="J2470" s="1" t="s">
        <v>4323</v>
      </c>
      <c r="K2470" s="1" t="s">
        <v>287</v>
      </c>
      <c r="L2470" s="1">
        <v>23602</v>
      </c>
      <c r="M2470" s="1" t="s">
        <v>28</v>
      </c>
      <c r="N2470" s="1" t="s">
        <v>4326</v>
      </c>
      <c r="O2470" s="1" t="s">
        <v>43</v>
      </c>
      <c r="P2470" s="1" t="s">
        <v>84</v>
      </c>
      <c r="Q2470" s="1" t="s">
        <v>4327</v>
      </c>
      <c r="R2470" s="1">
        <v>32.400000000000006</v>
      </c>
      <c r="S2470" s="1">
        <v>5</v>
      </c>
      <c r="T2470" s="1">
        <v>0</v>
      </c>
      <c r="U2470" s="1">
        <v>15.552000000000001</v>
      </c>
      <c r="V2470" s="3" t="str">
        <f>IF(M2470=People!$B$5,People!$A$5,IF(M2470=People!$B$4,People!$A$4,IF(M2470=People!$B$3,People!$A$3,IF(M2470=People!$B$2,People!$A$2,0))))</f>
        <v>Cassandra Brandow</v>
      </c>
      <c r="W2470" s="3" t="str">
        <f>IFERROR(INDEX(Returns!A:A,MATCH(B2470,Returns!B:B,0)),"No")</f>
        <v>No</v>
      </c>
    </row>
    <row r="2471" spans="1:23" x14ac:dyDescent="0.2">
      <c r="A2471" s="1">
        <v>2470</v>
      </c>
      <c r="B2471" t="s">
        <v>7359</v>
      </c>
      <c r="C2471" s="2">
        <v>43589</v>
      </c>
      <c r="D2471" s="2">
        <v>43593</v>
      </c>
      <c r="E2471" s="1" t="s">
        <v>46</v>
      </c>
      <c r="F2471" s="1" t="s">
        <v>1322</v>
      </c>
      <c r="G2471" s="1" t="s">
        <v>1323</v>
      </c>
      <c r="H2471" s="1" t="s">
        <v>24</v>
      </c>
      <c r="I2471" s="1" t="s">
        <v>25</v>
      </c>
      <c r="J2471" s="1" t="s">
        <v>4323</v>
      </c>
      <c r="K2471" s="1" t="s">
        <v>287</v>
      </c>
      <c r="L2471" s="1">
        <v>23602</v>
      </c>
      <c r="M2471" s="1" t="s">
        <v>28</v>
      </c>
      <c r="N2471" s="1" t="s">
        <v>3368</v>
      </c>
      <c r="O2471" s="1" t="s">
        <v>43</v>
      </c>
      <c r="P2471" s="1" t="s">
        <v>55</v>
      </c>
      <c r="Q2471" s="1" t="s">
        <v>3369</v>
      </c>
      <c r="R2471" s="1">
        <v>16.91</v>
      </c>
      <c r="S2471" s="1">
        <v>1</v>
      </c>
      <c r="T2471" s="1">
        <v>0</v>
      </c>
      <c r="U2471" s="1">
        <v>4.5656999999999996</v>
      </c>
      <c r="V2471" s="3" t="str">
        <f>IF(M2471=People!$B$5,People!$A$5,IF(M2471=People!$B$4,People!$A$4,IF(M2471=People!$B$3,People!$A$3,IF(M2471=People!$B$2,People!$A$2,0))))</f>
        <v>Cassandra Brandow</v>
      </c>
      <c r="W2471" s="3" t="str">
        <f>IFERROR(INDEX(Returns!A:A,MATCH(B2471,Returns!B:B,0)),"No")</f>
        <v>No</v>
      </c>
    </row>
    <row r="2472" spans="1:23" x14ac:dyDescent="0.2">
      <c r="A2472" s="1">
        <v>2471</v>
      </c>
      <c r="B2472" t="s">
        <v>7360</v>
      </c>
      <c r="C2472" s="2">
        <v>43122</v>
      </c>
      <c r="D2472" s="2">
        <v>43128</v>
      </c>
      <c r="E2472" s="1" t="s">
        <v>46</v>
      </c>
      <c r="F2472" s="1" t="s">
        <v>4328</v>
      </c>
      <c r="G2472" s="1" t="s">
        <v>4329</v>
      </c>
      <c r="H2472" s="1" t="s">
        <v>24</v>
      </c>
      <c r="I2472" s="1" t="s">
        <v>25</v>
      </c>
      <c r="J2472" s="1" t="s">
        <v>1480</v>
      </c>
      <c r="K2472" s="1" t="s">
        <v>82</v>
      </c>
      <c r="L2472" s="1">
        <v>28314</v>
      </c>
      <c r="M2472" s="1" t="s">
        <v>28</v>
      </c>
      <c r="N2472" s="1" t="s">
        <v>4330</v>
      </c>
      <c r="O2472" s="1" t="s">
        <v>30</v>
      </c>
      <c r="P2472" s="1" t="s">
        <v>60</v>
      </c>
      <c r="Q2472" s="1" t="s">
        <v>4331</v>
      </c>
      <c r="R2472" s="1">
        <v>14.272</v>
      </c>
      <c r="S2472" s="1">
        <v>8</v>
      </c>
      <c r="T2472" s="1">
        <v>0.2</v>
      </c>
      <c r="U2472" s="1">
        <v>4.281600000000001</v>
      </c>
      <c r="V2472" s="3" t="str">
        <f>IF(M2472=People!$B$5,People!$A$5,IF(M2472=People!$B$4,People!$A$4,IF(M2472=People!$B$3,People!$A$3,IF(M2472=People!$B$2,People!$A$2,0))))</f>
        <v>Cassandra Brandow</v>
      </c>
      <c r="W2472" s="3" t="str">
        <f>IFERROR(INDEX(Returns!A:A,MATCH(B2472,Returns!B:B,0)),"No")</f>
        <v>No</v>
      </c>
    </row>
    <row r="2473" spans="1:23" x14ac:dyDescent="0.2">
      <c r="A2473" s="1">
        <v>2472</v>
      </c>
      <c r="B2473" t="s">
        <v>7360</v>
      </c>
      <c r="C2473" s="2">
        <v>43122</v>
      </c>
      <c r="D2473" s="2">
        <v>43128</v>
      </c>
      <c r="E2473" s="1" t="s">
        <v>46</v>
      </c>
      <c r="F2473" s="1" t="s">
        <v>4328</v>
      </c>
      <c r="G2473" s="1" t="s">
        <v>4329</v>
      </c>
      <c r="H2473" s="1" t="s">
        <v>24</v>
      </c>
      <c r="I2473" s="1" t="s">
        <v>25</v>
      </c>
      <c r="J2473" s="1" t="s">
        <v>1480</v>
      </c>
      <c r="K2473" s="1" t="s">
        <v>82</v>
      </c>
      <c r="L2473" s="1">
        <v>28314</v>
      </c>
      <c r="M2473" s="1" t="s">
        <v>28</v>
      </c>
      <c r="N2473" s="1" t="s">
        <v>4000</v>
      </c>
      <c r="O2473" s="1" t="s">
        <v>30</v>
      </c>
      <c r="P2473" s="1" t="s">
        <v>31</v>
      </c>
      <c r="Q2473" s="1" t="s">
        <v>4332</v>
      </c>
      <c r="R2473" s="1">
        <v>451.13599999999997</v>
      </c>
      <c r="S2473" s="1">
        <v>4</v>
      </c>
      <c r="T2473" s="1">
        <v>0.2</v>
      </c>
      <c r="U2473" s="1">
        <v>-67.670399999999972</v>
      </c>
      <c r="V2473" s="3" t="str">
        <f>IF(M2473=People!$B$5,People!$A$5,IF(M2473=People!$B$4,People!$A$4,IF(M2473=People!$B$3,People!$A$3,IF(M2473=People!$B$2,People!$A$2,0))))</f>
        <v>Cassandra Brandow</v>
      </c>
      <c r="W2473" s="3" t="str">
        <f>IFERROR(INDEX(Returns!A:A,MATCH(B2473,Returns!B:B,0)),"No")</f>
        <v>No</v>
      </c>
    </row>
    <row r="2474" spans="1:23" x14ac:dyDescent="0.2">
      <c r="A2474" s="1">
        <v>2473</v>
      </c>
      <c r="B2474" t="s">
        <v>7360</v>
      </c>
      <c r="C2474" s="2">
        <v>43122</v>
      </c>
      <c r="D2474" s="2">
        <v>43128</v>
      </c>
      <c r="E2474" s="1" t="s">
        <v>46</v>
      </c>
      <c r="F2474" s="1" t="s">
        <v>4328</v>
      </c>
      <c r="G2474" s="1" t="s">
        <v>4329</v>
      </c>
      <c r="H2474" s="1" t="s">
        <v>24</v>
      </c>
      <c r="I2474" s="1" t="s">
        <v>25</v>
      </c>
      <c r="J2474" s="1" t="s">
        <v>1480</v>
      </c>
      <c r="K2474" s="1" t="s">
        <v>82</v>
      </c>
      <c r="L2474" s="1">
        <v>28314</v>
      </c>
      <c r="M2474" s="1" t="s">
        <v>28</v>
      </c>
      <c r="N2474" s="1" t="s">
        <v>4069</v>
      </c>
      <c r="O2474" s="1" t="s">
        <v>43</v>
      </c>
      <c r="P2474" s="1" t="s">
        <v>73</v>
      </c>
      <c r="Q2474" s="1" t="s">
        <v>4070</v>
      </c>
      <c r="R2474" s="1">
        <v>64.864000000000004</v>
      </c>
      <c r="S2474" s="1">
        <v>4</v>
      </c>
      <c r="T2474" s="1">
        <v>0.2</v>
      </c>
      <c r="U2474" s="1">
        <v>6.4864000000000033</v>
      </c>
      <c r="V2474" s="3" t="str">
        <f>IF(M2474=People!$B$5,People!$A$5,IF(M2474=People!$B$4,People!$A$4,IF(M2474=People!$B$3,People!$A$3,IF(M2474=People!$B$2,People!$A$2,0))))</f>
        <v>Cassandra Brandow</v>
      </c>
      <c r="W2474" s="3" t="str">
        <f>IFERROR(INDEX(Returns!A:A,MATCH(B2474,Returns!B:B,0)),"No")</f>
        <v>No</v>
      </c>
    </row>
    <row r="2475" spans="1:23" x14ac:dyDescent="0.2">
      <c r="A2475" s="1">
        <v>2474</v>
      </c>
      <c r="B2475" t="s">
        <v>7361</v>
      </c>
      <c r="C2475" s="2">
        <v>43407</v>
      </c>
      <c r="D2475" s="2">
        <v>43410</v>
      </c>
      <c r="E2475" s="1" t="s">
        <v>170</v>
      </c>
      <c r="F2475" s="1" t="s">
        <v>2942</v>
      </c>
      <c r="G2475" s="1" t="s">
        <v>2943</v>
      </c>
      <c r="H2475" s="1" t="s">
        <v>24</v>
      </c>
      <c r="I2475" s="1" t="s">
        <v>25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4333</v>
      </c>
      <c r="O2475" s="1" t="s">
        <v>30</v>
      </c>
      <c r="P2475" s="1" t="s">
        <v>34</v>
      </c>
      <c r="Q2475" s="1" t="s">
        <v>4334</v>
      </c>
      <c r="R2475" s="1">
        <v>217.58400000000003</v>
      </c>
      <c r="S2475" s="1">
        <v>2</v>
      </c>
      <c r="T2475" s="1">
        <v>0.2</v>
      </c>
      <c r="U2475" s="1">
        <v>-29.917800000000021</v>
      </c>
      <c r="V2475" s="3" t="str">
        <f>IF(M2475=People!$B$5,People!$A$5,IF(M2475=People!$B$4,People!$A$4,IF(M2475=People!$B$3,People!$A$3,IF(M2475=People!$B$2,People!$A$2,0))))</f>
        <v>Anna Andreadi</v>
      </c>
      <c r="W2475" s="3" t="str">
        <f>IFERROR(INDEX(Returns!A:A,MATCH(B2475,Returns!B:B,0)),"No")</f>
        <v>No</v>
      </c>
    </row>
    <row r="2476" spans="1:23" x14ac:dyDescent="0.2">
      <c r="A2476" s="1">
        <v>2475</v>
      </c>
      <c r="B2476" t="s">
        <v>7361</v>
      </c>
      <c r="C2476" s="2">
        <v>43407</v>
      </c>
      <c r="D2476" s="2">
        <v>43410</v>
      </c>
      <c r="E2476" s="1" t="s">
        <v>170</v>
      </c>
      <c r="F2476" s="1" t="s">
        <v>2942</v>
      </c>
      <c r="G2476" s="1" t="s">
        <v>2943</v>
      </c>
      <c r="H2476" s="1" t="s">
        <v>24</v>
      </c>
      <c r="I2476" s="1" t="s">
        <v>25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4335</v>
      </c>
      <c r="O2476" s="1" t="s">
        <v>66</v>
      </c>
      <c r="P2476" s="1" t="s">
        <v>146</v>
      </c>
      <c r="Q2476" s="1" t="s">
        <v>4336</v>
      </c>
      <c r="R2476" s="1">
        <v>82.95</v>
      </c>
      <c r="S2476" s="1">
        <v>5</v>
      </c>
      <c r="T2476" s="1">
        <v>0</v>
      </c>
      <c r="U2476" s="1">
        <v>29.032499999999999</v>
      </c>
      <c r="V2476" s="3" t="str">
        <f>IF(M2476=People!$B$5,People!$A$5,IF(M2476=People!$B$4,People!$A$4,IF(M2476=People!$B$3,People!$A$3,IF(M2476=People!$B$2,People!$A$2,0))))</f>
        <v>Anna Andreadi</v>
      </c>
      <c r="W2476" s="3" t="str">
        <f>IFERROR(INDEX(Returns!A:A,MATCH(B2476,Returns!B:B,0)),"No")</f>
        <v>No</v>
      </c>
    </row>
    <row r="2477" spans="1:23" x14ac:dyDescent="0.2">
      <c r="A2477" s="1">
        <v>2476</v>
      </c>
      <c r="B2477" t="s">
        <v>7361</v>
      </c>
      <c r="C2477" s="2">
        <v>43407</v>
      </c>
      <c r="D2477" s="2">
        <v>43410</v>
      </c>
      <c r="E2477" s="1" t="s">
        <v>170</v>
      </c>
      <c r="F2477" s="1" t="s">
        <v>2942</v>
      </c>
      <c r="G2477" s="1" t="s">
        <v>2943</v>
      </c>
      <c r="H2477" s="1" t="s">
        <v>24</v>
      </c>
      <c r="I2477" s="1" t="s">
        <v>25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4337</v>
      </c>
      <c r="O2477" s="1" t="s">
        <v>43</v>
      </c>
      <c r="P2477" s="1" t="s">
        <v>44</v>
      </c>
      <c r="Q2477" s="1" t="s">
        <v>4338</v>
      </c>
      <c r="R2477" s="1">
        <v>87.71</v>
      </c>
      <c r="S2477" s="1">
        <v>7</v>
      </c>
      <c r="T2477" s="1">
        <v>0</v>
      </c>
      <c r="U2477" s="1">
        <v>41.223699999999994</v>
      </c>
      <c r="V2477" s="3" t="str">
        <f>IF(M2477=People!$B$5,People!$A$5,IF(M2477=People!$B$4,People!$A$4,IF(M2477=People!$B$3,People!$A$3,IF(M2477=People!$B$2,People!$A$2,0))))</f>
        <v>Anna Andreadi</v>
      </c>
      <c r="W2477" s="3" t="str">
        <f>IFERROR(INDEX(Returns!A:A,MATCH(B2477,Returns!B:B,0)),"No")</f>
        <v>No</v>
      </c>
    </row>
    <row r="2478" spans="1:23" x14ac:dyDescent="0.2">
      <c r="A2478" s="1">
        <v>2477</v>
      </c>
      <c r="B2478" t="s">
        <v>7361</v>
      </c>
      <c r="C2478" s="2">
        <v>43407</v>
      </c>
      <c r="D2478" s="2">
        <v>43410</v>
      </c>
      <c r="E2478" s="1" t="s">
        <v>170</v>
      </c>
      <c r="F2478" s="1" t="s">
        <v>2942</v>
      </c>
      <c r="G2478" s="1" t="s">
        <v>2943</v>
      </c>
      <c r="H2478" s="1" t="s">
        <v>24</v>
      </c>
      <c r="I2478" s="1" t="s">
        <v>25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4307</v>
      </c>
      <c r="O2478" s="1" t="s">
        <v>43</v>
      </c>
      <c r="P2478" s="1" t="s">
        <v>73</v>
      </c>
      <c r="Q2478" s="1" t="s">
        <v>4308</v>
      </c>
      <c r="R2478" s="1">
        <v>1101.48</v>
      </c>
      <c r="S2478" s="1">
        <v>4</v>
      </c>
      <c r="T2478" s="1">
        <v>0</v>
      </c>
      <c r="U2478" s="1">
        <v>429.57720000000006</v>
      </c>
      <c r="V2478" s="3" t="str">
        <f>IF(M2478=People!$B$5,People!$A$5,IF(M2478=People!$B$4,People!$A$4,IF(M2478=People!$B$3,People!$A$3,IF(M2478=People!$B$2,People!$A$2,0))))</f>
        <v>Anna Andreadi</v>
      </c>
      <c r="W2478" s="3" t="str">
        <f>IFERROR(INDEX(Returns!A:A,MATCH(B2478,Returns!B:B,0)),"No")</f>
        <v>No</v>
      </c>
    </row>
    <row r="2479" spans="1:23" x14ac:dyDescent="0.2">
      <c r="A2479" s="1">
        <v>2478</v>
      </c>
      <c r="B2479" t="s">
        <v>7362</v>
      </c>
      <c r="C2479" s="2">
        <v>43712</v>
      </c>
      <c r="D2479" s="2">
        <v>43716</v>
      </c>
      <c r="E2479" s="1" t="s">
        <v>21</v>
      </c>
      <c r="F2479" s="1" t="s">
        <v>4339</v>
      </c>
      <c r="G2479" s="1" t="s">
        <v>4340</v>
      </c>
      <c r="H2479" s="1" t="s">
        <v>38</v>
      </c>
      <c r="I2479" s="1" t="s">
        <v>25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1985</v>
      </c>
      <c r="O2479" s="1" t="s">
        <v>30</v>
      </c>
      <c r="P2479" s="1" t="s">
        <v>52</v>
      </c>
      <c r="Q2479" s="1" t="s">
        <v>1986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3" t="str">
        <f>IF(M2479=People!$B$5,People!$A$5,IF(M2479=People!$B$4,People!$A$4,IF(M2479=People!$B$3,People!$A$3,IF(M2479=People!$B$2,People!$A$2,0))))</f>
        <v>Anna Andreadi</v>
      </c>
      <c r="W2479" s="3" t="str">
        <f>IFERROR(INDEX(Returns!A:A,MATCH(B2479,Returns!B:B,0)),"No")</f>
        <v>No</v>
      </c>
    </row>
    <row r="2480" spans="1:23" x14ac:dyDescent="0.2">
      <c r="A2480" s="1">
        <v>2479</v>
      </c>
      <c r="B2480" t="s">
        <v>7363</v>
      </c>
      <c r="C2480" s="2">
        <v>42626</v>
      </c>
      <c r="D2480" s="2">
        <v>42632</v>
      </c>
      <c r="E2480" s="1" t="s">
        <v>46</v>
      </c>
      <c r="F2480" s="1" t="s">
        <v>2946</v>
      </c>
      <c r="G2480" s="1" t="s">
        <v>2947</v>
      </c>
      <c r="H2480" s="1" t="s">
        <v>24</v>
      </c>
      <c r="I2480" s="1" t="s">
        <v>25</v>
      </c>
      <c r="J2480" s="1" t="s">
        <v>239</v>
      </c>
      <c r="K2480" s="1" t="s">
        <v>240</v>
      </c>
      <c r="L2480" s="1">
        <v>10011</v>
      </c>
      <c r="M2480" s="1" t="s">
        <v>135</v>
      </c>
      <c r="N2480" s="1" t="s">
        <v>62</v>
      </c>
      <c r="O2480" s="1" t="s">
        <v>43</v>
      </c>
      <c r="P2480" s="1" t="s">
        <v>63</v>
      </c>
      <c r="Q2480" s="1" t="s">
        <v>64</v>
      </c>
      <c r="R2480" s="1">
        <v>5.46</v>
      </c>
      <c r="S2480" s="1">
        <v>3</v>
      </c>
      <c r="T2480" s="1">
        <v>0</v>
      </c>
      <c r="U2480" s="1">
        <v>1.4742000000000002</v>
      </c>
      <c r="V2480" s="3" t="str">
        <f>IF(M2480=People!$B$5,People!$A$5,IF(M2480=People!$B$4,People!$A$4,IF(M2480=People!$B$3,People!$A$3,IF(M2480=People!$B$2,People!$A$2,0))))</f>
        <v>Chuck Magee</v>
      </c>
      <c r="W2480" s="3" t="str">
        <f>IFERROR(INDEX(Returns!A:A,MATCH(B2480,Returns!B:B,0)),"No")</f>
        <v>No</v>
      </c>
    </row>
    <row r="2481" spans="1:23" x14ac:dyDescent="0.2">
      <c r="A2481" s="1">
        <v>2480</v>
      </c>
      <c r="B2481" t="s">
        <v>7364</v>
      </c>
      <c r="C2481" s="2">
        <v>43635</v>
      </c>
      <c r="D2481" s="2">
        <v>43641</v>
      </c>
      <c r="E2481" s="1" t="s">
        <v>46</v>
      </c>
      <c r="F2481" s="1" t="s">
        <v>2650</v>
      </c>
      <c r="G2481" s="1" t="s">
        <v>2651</v>
      </c>
      <c r="H2481" s="1" t="s">
        <v>24</v>
      </c>
      <c r="I2481" s="1" t="s">
        <v>25</v>
      </c>
      <c r="J2481" s="1" t="s">
        <v>716</v>
      </c>
      <c r="K2481" s="1" t="s">
        <v>96</v>
      </c>
      <c r="L2481" s="1">
        <v>75220</v>
      </c>
      <c r="M2481" s="1" t="s">
        <v>97</v>
      </c>
      <c r="N2481" s="1" t="s">
        <v>4341</v>
      </c>
      <c r="O2481" s="1" t="s">
        <v>43</v>
      </c>
      <c r="P2481" s="1" t="s">
        <v>512</v>
      </c>
      <c r="Q2481" s="1" t="s">
        <v>4342</v>
      </c>
      <c r="R2481" s="1">
        <v>11.184000000000001</v>
      </c>
      <c r="S2481" s="1">
        <v>1</v>
      </c>
      <c r="T2481" s="1">
        <v>0.2</v>
      </c>
      <c r="U2481" s="1">
        <v>0.83879999999999999</v>
      </c>
      <c r="V2481" s="3" t="str">
        <f>IF(M2481=People!$B$5,People!$A$5,IF(M2481=People!$B$4,People!$A$4,IF(M2481=People!$B$3,People!$A$3,IF(M2481=People!$B$2,People!$A$2,0))))</f>
        <v>Kelly Williams</v>
      </c>
      <c r="W2481" s="3" t="str">
        <f>IFERROR(INDEX(Returns!A:A,MATCH(B2481,Returns!B:B,0)),"No")</f>
        <v>No</v>
      </c>
    </row>
    <row r="2482" spans="1:23" x14ac:dyDescent="0.2">
      <c r="A2482" s="1">
        <v>2481</v>
      </c>
      <c r="B2482" t="s">
        <v>7364</v>
      </c>
      <c r="C2482" s="2">
        <v>43635</v>
      </c>
      <c r="D2482" s="2">
        <v>43641</v>
      </c>
      <c r="E2482" s="1" t="s">
        <v>46</v>
      </c>
      <c r="F2482" s="1" t="s">
        <v>2650</v>
      </c>
      <c r="G2482" s="1" t="s">
        <v>2651</v>
      </c>
      <c r="H2482" s="1" t="s">
        <v>24</v>
      </c>
      <c r="I2482" s="1" t="s">
        <v>25</v>
      </c>
      <c r="J2482" s="1" t="s">
        <v>716</v>
      </c>
      <c r="K2482" s="1" t="s">
        <v>96</v>
      </c>
      <c r="L2482" s="1">
        <v>75220</v>
      </c>
      <c r="M2482" s="1" t="s">
        <v>97</v>
      </c>
      <c r="N2482" s="1" t="s">
        <v>338</v>
      </c>
      <c r="O2482" s="1" t="s">
        <v>43</v>
      </c>
      <c r="P2482" s="1" t="s">
        <v>55</v>
      </c>
      <c r="Q2482" s="1" t="s">
        <v>339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3" t="str">
        <f>IF(M2482=People!$B$5,People!$A$5,IF(M2482=People!$B$4,People!$A$4,IF(M2482=People!$B$3,People!$A$3,IF(M2482=People!$B$2,People!$A$2,0))))</f>
        <v>Kelly Williams</v>
      </c>
      <c r="W2482" s="3" t="str">
        <f>IFERROR(INDEX(Returns!A:A,MATCH(B2482,Returns!B:B,0)),"No")</f>
        <v>No</v>
      </c>
    </row>
    <row r="2483" spans="1:23" x14ac:dyDescent="0.2">
      <c r="A2483" s="1">
        <v>2482</v>
      </c>
      <c r="B2483" t="s">
        <v>7365</v>
      </c>
      <c r="C2483" s="2">
        <v>43823</v>
      </c>
      <c r="D2483" s="2">
        <v>43830</v>
      </c>
      <c r="E2483" s="1" t="s">
        <v>46</v>
      </c>
      <c r="F2483" s="1" t="s">
        <v>868</v>
      </c>
      <c r="G2483" s="1" t="s">
        <v>869</v>
      </c>
      <c r="H2483" s="1" t="s">
        <v>24</v>
      </c>
      <c r="I2483" s="1" t="s">
        <v>25</v>
      </c>
      <c r="J2483" s="1" t="s">
        <v>88</v>
      </c>
      <c r="K2483" s="1" t="s">
        <v>89</v>
      </c>
      <c r="L2483" s="1">
        <v>98105</v>
      </c>
      <c r="M2483" s="1" t="s">
        <v>41</v>
      </c>
      <c r="N2483" s="1" t="s">
        <v>2472</v>
      </c>
      <c r="O2483" s="1" t="s">
        <v>43</v>
      </c>
      <c r="P2483" s="1" t="s">
        <v>55</v>
      </c>
      <c r="Q2483" s="1" t="s">
        <v>2473</v>
      </c>
      <c r="R2483" s="1">
        <v>1003.6200000000001</v>
      </c>
      <c r="S2483" s="1">
        <v>6</v>
      </c>
      <c r="T2483" s="1">
        <v>0</v>
      </c>
      <c r="U2483" s="1">
        <v>0</v>
      </c>
      <c r="V2483" s="3" t="str">
        <f>IF(M2483=People!$B$5,People!$A$5,IF(M2483=People!$B$4,People!$A$4,IF(M2483=People!$B$3,People!$A$3,IF(M2483=People!$B$2,People!$A$2,0))))</f>
        <v>Anna Andreadi</v>
      </c>
      <c r="W2483" s="3" t="str">
        <f>IFERROR(INDEX(Returns!A:A,MATCH(B2483,Returns!B:B,0)),"No")</f>
        <v>No</v>
      </c>
    </row>
    <row r="2484" spans="1:23" x14ac:dyDescent="0.2">
      <c r="A2484" s="1">
        <v>2483</v>
      </c>
      <c r="B2484" t="s">
        <v>7366</v>
      </c>
      <c r="C2484" s="2">
        <v>43705</v>
      </c>
      <c r="D2484" s="2">
        <v>43711</v>
      </c>
      <c r="E2484" s="1" t="s">
        <v>46</v>
      </c>
      <c r="F2484" s="1" t="s">
        <v>4201</v>
      </c>
      <c r="G2484" s="1" t="s">
        <v>4202</v>
      </c>
      <c r="H2484" s="1" t="s">
        <v>94</v>
      </c>
      <c r="I2484" s="1" t="s">
        <v>25</v>
      </c>
      <c r="J2484" s="1" t="s">
        <v>88</v>
      </c>
      <c r="K2484" s="1" t="s">
        <v>89</v>
      </c>
      <c r="L2484" s="1">
        <v>98105</v>
      </c>
      <c r="M2484" s="1" t="s">
        <v>41</v>
      </c>
      <c r="N2484" s="1" t="s">
        <v>4343</v>
      </c>
      <c r="O2484" s="1" t="s">
        <v>66</v>
      </c>
      <c r="P2484" s="1" t="s">
        <v>67</v>
      </c>
      <c r="Q2484" s="1" t="s">
        <v>4344</v>
      </c>
      <c r="R2484" s="1">
        <v>35.167999999999999</v>
      </c>
      <c r="S2484" s="1">
        <v>4</v>
      </c>
      <c r="T2484" s="1">
        <v>0.2</v>
      </c>
      <c r="U2484" s="1">
        <v>11.429599999999999</v>
      </c>
      <c r="V2484" s="3" t="str">
        <f>IF(M2484=People!$B$5,People!$A$5,IF(M2484=People!$B$4,People!$A$4,IF(M2484=People!$B$3,People!$A$3,IF(M2484=People!$B$2,People!$A$2,0))))</f>
        <v>Anna Andreadi</v>
      </c>
      <c r="W2484" s="3" t="str">
        <f>IFERROR(INDEX(Returns!A:A,MATCH(B2484,Returns!B:B,0)),"No")</f>
        <v>No</v>
      </c>
    </row>
    <row r="2485" spans="1:23" x14ac:dyDescent="0.2">
      <c r="A2485" s="1">
        <v>2484</v>
      </c>
      <c r="B2485" t="s">
        <v>7366</v>
      </c>
      <c r="C2485" s="2">
        <v>43705</v>
      </c>
      <c r="D2485" s="2">
        <v>43711</v>
      </c>
      <c r="E2485" s="1" t="s">
        <v>46</v>
      </c>
      <c r="F2485" s="1" t="s">
        <v>4201</v>
      </c>
      <c r="G2485" s="1" t="s">
        <v>4202</v>
      </c>
      <c r="H2485" s="1" t="s">
        <v>94</v>
      </c>
      <c r="I2485" s="1" t="s">
        <v>25</v>
      </c>
      <c r="J2485" s="1" t="s">
        <v>88</v>
      </c>
      <c r="K2485" s="1" t="s">
        <v>89</v>
      </c>
      <c r="L2485" s="1">
        <v>98105</v>
      </c>
      <c r="M2485" s="1" t="s">
        <v>41</v>
      </c>
      <c r="N2485" s="1" t="s">
        <v>1182</v>
      </c>
      <c r="O2485" s="1" t="s">
        <v>30</v>
      </c>
      <c r="P2485" s="1" t="s">
        <v>52</v>
      </c>
      <c r="Q2485" s="1" t="s">
        <v>1183</v>
      </c>
      <c r="R2485" s="1">
        <v>1137.75</v>
      </c>
      <c r="S2485" s="1">
        <v>5</v>
      </c>
      <c r="T2485" s="1">
        <v>0</v>
      </c>
      <c r="U2485" s="1">
        <v>250.30500000000004</v>
      </c>
      <c r="V2485" s="3" t="str">
        <f>IF(M2485=People!$B$5,People!$A$5,IF(M2485=People!$B$4,People!$A$4,IF(M2485=People!$B$3,People!$A$3,IF(M2485=People!$B$2,People!$A$2,0))))</f>
        <v>Anna Andreadi</v>
      </c>
      <c r="W2485" s="3" t="str">
        <f>IFERROR(INDEX(Returns!A:A,MATCH(B2485,Returns!B:B,0)),"No")</f>
        <v>No</v>
      </c>
    </row>
    <row r="2486" spans="1:23" x14ac:dyDescent="0.2">
      <c r="A2486" s="1">
        <v>2485</v>
      </c>
      <c r="B2486" t="s">
        <v>7366</v>
      </c>
      <c r="C2486" s="2">
        <v>43705</v>
      </c>
      <c r="D2486" s="2">
        <v>43711</v>
      </c>
      <c r="E2486" s="1" t="s">
        <v>46</v>
      </c>
      <c r="F2486" s="1" t="s">
        <v>4201</v>
      </c>
      <c r="G2486" s="1" t="s">
        <v>4202</v>
      </c>
      <c r="H2486" s="1" t="s">
        <v>94</v>
      </c>
      <c r="I2486" s="1" t="s">
        <v>25</v>
      </c>
      <c r="J2486" s="1" t="s">
        <v>88</v>
      </c>
      <c r="K2486" s="1" t="s">
        <v>89</v>
      </c>
      <c r="L2486" s="1">
        <v>98105</v>
      </c>
      <c r="M2486" s="1" t="s">
        <v>41</v>
      </c>
      <c r="N2486" s="1" t="s">
        <v>1496</v>
      </c>
      <c r="O2486" s="1" t="s">
        <v>43</v>
      </c>
      <c r="P2486" s="1" t="s">
        <v>70</v>
      </c>
      <c r="Q2486" s="1" t="s">
        <v>1497</v>
      </c>
      <c r="R2486" s="1">
        <v>99.680000000000021</v>
      </c>
      <c r="S2486" s="1">
        <v>5</v>
      </c>
      <c r="T2486" s="1">
        <v>0.2</v>
      </c>
      <c r="U2486" s="1">
        <v>32.396000000000001</v>
      </c>
      <c r="V2486" s="3" t="str">
        <f>IF(M2486=People!$B$5,People!$A$5,IF(M2486=People!$B$4,People!$A$4,IF(M2486=People!$B$3,People!$A$3,IF(M2486=People!$B$2,People!$A$2,0))))</f>
        <v>Anna Andreadi</v>
      </c>
      <c r="W2486" s="3" t="str">
        <f>IFERROR(INDEX(Returns!A:A,MATCH(B2486,Returns!B:B,0)),"No")</f>
        <v>No</v>
      </c>
    </row>
    <row r="2487" spans="1:23" x14ac:dyDescent="0.2">
      <c r="A2487" s="1">
        <v>2486</v>
      </c>
      <c r="B2487" t="s">
        <v>7366</v>
      </c>
      <c r="C2487" s="2">
        <v>43705</v>
      </c>
      <c r="D2487" s="2">
        <v>43711</v>
      </c>
      <c r="E2487" s="1" t="s">
        <v>46</v>
      </c>
      <c r="F2487" s="1" t="s">
        <v>4201</v>
      </c>
      <c r="G2487" s="1" t="s">
        <v>4202</v>
      </c>
      <c r="H2487" s="1" t="s">
        <v>94</v>
      </c>
      <c r="I2487" s="1" t="s">
        <v>25</v>
      </c>
      <c r="J2487" s="1" t="s">
        <v>88</v>
      </c>
      <c r="K2487" s="1" t="s">
        <v>89</v>
      </c>
      <c r="L2487" s="1">
        <v>98105</v>
      </c>
      <c r="M2487" s="1" t="s">
        <v>41</v>
      </c>
      <c r="N2487" s="1" t="s">
        <v>1509</v>
      </c>
      <c r="O2487" s="1" t="s">
        <v>43</v>
      </c>
      <c r="P2487" s="1" t="s">
        <v>63</v>
      </c>
      <c r="Q2487" s="1" t="s">
        <v>1510</v>
      </c>
      <c r="R2487" s="1">
        <v>5.56</v>
      </c>
      <c r="S2487" s="1">
        <v>2</v>
      </c>
      <c r="T2487" s="1">
        <v>0</v>
      </c>
      <c r="U2487" s="1">
        <v>1.4455999999999998</v>
      </c>
      <c r="V2487" s="3" t="str">
        <f>IF(M2487=People!$B$5,People!$A$5,IF(M2487=People!$B$4,People!$A$4,IF(M2487=People!$B$3,People!$A$3,IF(M2487=People!$B$2,People!$A$2,0))))</f>
        <v>Anna Andreadi</v>
      </c>
      <c r="W2487" s="3" t="str">
        <f>IFERROR(INDEX(Returns!A:A,MATCH(B2487,Returns!B:B,0)),"No")</f>
        <v>No</v>
      </c>
    </row>
    <row r="2488" spans="1:23" x14ac:dyDescent="0.2">
      <c r="A2488" s="1">
        <v>2487</v>
      </c>
      <c r="B2488" t="s">
        <v>7367</v>
      </c>
      <c r="C2488" s="2">
        <v>42737</v>
      </c>
      <c r="D2488" s="2">
        <v>42739</v>
      </c>
      <c r="E2488" s="1" t="s">
        <v>21</v>
      </c>
      <c r="F2488" s="1" t="s">
        <v>873</v>
      </c>
      <c r="G2488" s="1" t="s">
        <v>874</v>
      </c>
      <c r="H2488" s="1" t="s">
        <v>38</v>
      </c>
      <c r="I2488" s="1" t="s">
        <v>25</v>
      </c>
      <c r="J2488" s="1" t="s">
        <v>535</v>
      </c>
      <c r="K2488" s="1" t="s">
        <v>220</v>
      </c>
      <c r="L2488" s="1">
        <v>19711</v>
      </c>
      <c r="M2488" s="1" t="s">
        <v>135</v>
      </c>
      <c r="N2488" s="1" t="s">
        <v>4345</v>
      </c>
      <c r="O2488" s="1" t="s">
        <v>43</v>
      </c>
      <c r="P2488" s="1" t="s">
        <v>55</v>
      </c>
      <c r="Q2488" s="1" t="s">
        <v>4346</v>
      </c>
      <c r="R2488" s="1">
        <v>85.52</v>
      </c>
      <c r="S2488" s="1">
        <v>2</v>
      </c>
      <c r="T2488" s="1">
        <v>0</v>
      </c>
      <c r="U2488" s="1">
        <v>22.235199999999999</v>
      </c>
      <c r="V2488" s="3" t="str">
        <f>IF(M2488=People!$B$5,People!$A$5,IF(M2488=People!$B$4,People!$A$4,IF(M2488=People!$B$3,People!$A$3,IF(M2488=People!$B$2,People!$A$2,0))))</f>
        <v>Chuck Magee</v>
      </c>
      <c r="W2488" s="3" t="str">
        <f>IFERROR(INDEX(Returns!A:A,MATCH(B2488,Returns!B:B,0)),"No")</f>
        <v>No</v>
      </c>
    </row>
    <row r="2489" spans="1:23" x14ac:dyDescent="0.2">
      <c r="A2489" s="1">
        <v>2488</v>
      </c>
      <c r="B2489" t="s">
        <v>7367</v>
      </c>
      <c r="C2489" s="2">
        <v>42737</v>
      </c>
      <c r="D2489" s="2">
        <v>42739</v>
      </c>
      <c r="E2489" s="1" t="s">
        <v>21</v>
      </c>
      <c r="F2489" s="1" t="s">
        <v>873</v>
      </c>
      <c r="G2489" s="1" t="s">
        <v>874</v>
      </c>
      <c r="H2489" s="1" t="s">
        <v>38</v>
      </c>
      <c r="I2489" s="1" t="s">
        <v>25</v>
      </c>
      <c r="J2489" s="1" t="s">
        <v>535</v>
      </c>
      <c r="K2489" s="1" t="s">
        <v>220</v>
      </c>
      <c r="L2489" s="1">
        <v>19711</v>
      </c>
      <c r="M2489" s="1" t="s">
        <v>135</v>
      </c>
      <c r="N2489" s="1" t="s">
        <v>4347</v>
      </c>
      <c r="O2489" s="1" t="s">
        <v>43</v>
      </c>
      <c r="P2489" s="1" t="s">
        <v>63</v>
      </c>
      <c r="Q2489" s="1" t="s">
        <v>4348</v>
      </c>
      <c r="R2489" s="1">
        <v>9.84</v>
      </c>
      <c r="S2489" s="1">
        <v>3</v>
      </c>
      <c r="T2489" s="1">
        <v>0</v>
      </c>
      <c r="U2489" s="1">
        <v>2.6568000000000005</v>
      </c>
      <c r="V2489" s="3" t="str">
        <f>IF(M2489=People!$B$5,People!$A$5,IF(M2489=People!$B$4,People!$A$4,IF(M2489=People!$B$3,People!$A$3,IF(M2489=People!$B$2,People!$A$2,0))))</f>
        <v>Chuck Magee</v>
      </c>
      <c r="W2489" s="3" t="str">
        <f>IFERROR(INDEX(Returns!A:A,MATCH(B2489,Returns!B:B,0)),"No")</f>
        <v>No</v>
      </c>
    </row>
    <row r="2490" spans="1:23" x14ac:dyDescent="0.2">
      <c r="A2490" s="1">
        <v>2489</v>
      </c>
      <c r="B2490" t="s">
        <v>7367</v>
      </c>
      <c r="C2490" s="2">
        <v>42737</v>
      </c>
      <c r="D2490" s="2">
        <v>42739</v>
      </c>
      <c r="E2490" s="1" t="s">
        <v>21</v>
      </c>
      <c r="F2490" s="1" t="s">
        <v>873</v>
      </c>
      <c r="G2490" s="1" t="s">
        <v>874</v>
      </c>
      <c r="H2490" s="1" t="s">
        <v>38</v>
      </c>
      <c r="I2490" s="1" t="s">
        <v>25</v>
      </c>
      <c r="J2490" s="1" t="s">
        <v>535</v>
      </c>
      <c r="K2490" s="1" t="s">
        <v>220</v>
      </c>
      <c r="L2490" s="1">
        <v>19711</v>
      </c>
      <c r="M2490" s="1" t="s">
        <v>135</v>
      </c>
      <c r="N2490" s="1" t="s">
        <v>4130</v>
      </c>
      <c r="O2490" s="1" t="s">
        <v>43</v>
      </c>
      <c r="P2490" s="1" t="s">
        <v>84</v>
      </c>
      <c r="Q2490" s="1" t="s">
        <v>4131</v>
      </c>
      <c r="R2490" s="1">
        <v>20.04</v>
      </c>
      <c r="S2490" s="1">
        <v>3</v>
      </c>
      <c r="T2490" s="1">
        <v>0</v>
      </c>
      <c r="U2490" s="1">
        <v>9.6191999999999993</v>
      </c>
      <c r="V2490" s="3" t="str">
        <f>IF(M2490=People!$B$5,People!$A$5,IF(M2490=People!$B$4,People!$A$4,IF(M2490=People!$B$3,People!$A$3,IF(M2490=People!$B$2,People!$A$2,0))))</f>
        <v>Chuck Magee</v>
      </c>
      <c r="W2490" s="3" t="str">
        <f>IFERROR(INDEX(Returns!A:A,MATCH(B2490,Returns!B:B,0)),"No")</f>
        <v>No</v>
      </c>
    </row>
    <row r="2491" spans="1:23" x14ac:dyDescent="0.2">
      <c r="A2491" s="1">
        <v>2490</v>
      </c>
      <c r="B2491" t="s">
        <v>7368</v>
      </c>
      <c r="C2491" s="2">
        <v>43017</v>
      </c>
      <c r="D2491" s="2">
        <v>43021</v>
      </c>
      <c r="E2491" s="1" t="s">
        <v>21</v>
      </c>
      <c r="F2491" s="1" t="s">
        <v>4349</v>
      </c>
      <c r="G2491" s="1" t="s">
        <v>4350</v>
      </c>
      <c r="H2491" s="1" t="s">
        <v>24</v>
      </c>
      <c r="I2491" s="1" t="s">
        <v>25</v>
      </c>
      <c r="J2491" s="1" t="s">
        <v>239</v>
      </c>
      <c r="K2491" s="1" t="s">
        <v>240</v>
      </c>
      <c r="L2491" s="1">
        <v>10024</v>
      </c>
      <c r="M2491" s="1" t="s">
        <v>135</v>
      </c>
      <c r="N2491" s="1" t="s">
        <v>4351</v>
      </c>
      <c r="O2491" s="1" t="s">
        <v>66</v>
      </c>
      <c r="P2491" s="1" t="s">
        <v>67</v>
      </c>
      <c r="Q2491" s="1" t="s">
        <v>4352</v>
      </c>
      <c r="R2491" s="1">
        <v>631.96</v>
      </c>
      <c r="S2491" s="1">
        <v>4</v>
      </c>
      <c r="T2491" s="1">
        <v>0</v>
      </c>
      <c r="U2491" s="1">
        <v>303.3408</v>
      </c>
      <c r="V2491" s="3" t="str">
        <f>IF(M2491=People!$B$5,People!$A$5,IF(M2491=People!$B$4,People!$A$4,IF(M2491=People!$B$3,People!$A$3,IF(M2491=People!$B$2,People!$A$2,0))))</f>
        <v>Chuck Magee</v>
      </c>
      <c r="W2491" s="3" t="str">
        <f>IFERROR(INDEX(Returns!A:A,MATCH(B2491,Returns!B:B,0)),"No")</f>
        <v>No</v>
      </c>
    </row>
    <row r="2492" spans="1:23" x14ac:dyDescent="0.2">
      <c r="A2492" s="1">
        <v>2491</v>
      </c>
      <c r="B2492" t="s">
        <v>7368</v>
      </c>
      <c r="C2492" s="2">
        <v>43017</v>
      </c>
      <c r="D2492" s="2">
        <v>43021</v>
      </c>
      <c r="E2492" s="1" t="s">
        <v>21</v>
      </c>
      <c r="F2492" s="1" t="s">
        <v>4349</v>
      </c>
      <c r="G2492" s="1" t="s">
        <v>4350</v>
      </c>
      <c r="H2492" s="1" t="s">
        <v>24</v>
      </c>
      <c r="I2492" s="1" t="s">
        <v>25</v>
      </c>
      <c r="J2492" s="1" t="s">
        <v>239</v>
      </c>
      <c r="K2492" s="1" t="s">
        <v>240</v>
      </c>
      <c r="L2492" s="1">
        <v>10024</v>
      </c>
      <c r="M2492" s="1" t="s">
        <v>135</v>
      </c>
      <c r="N2492" s="1" t="s">
        <v>4353</v>
      </c>
      <c r="O2492" s="1" t="s">
        <v>43</v>
      </c>
      <c r="P2492" s="1" t="s">
        <v>84</v>
      </c>
      <c r="Q2492" s="1" t="s">
        <v>4354</v>
      </c>
      <c r="R2492" s="1">
        <v>23.92</v>
      </c>
      <c r="S2492" s="1">
        <v>4</v>
      </c>
      <c r="T2492" s="1">
        <v>0</v>
      </c>
      <c r="U2492" s="1">
        <v>10.763999999999999</v>
      </c>
      <c r="V2492" s="3" t="str">
        <f>IF(M2492=People!$B$5,People!$A$5,IF(M2492=People!$B$4,People!$A$4,IF(M2492=People!$B$3,People!$A$3,IF(M2492=People!$B$2,People!$A$2,0))))</f>
        <v>Chuck Magee</v>
      </c>
      <c r="W2492" s="3" t="str">
        <f>IFERROR(INDEX(Returns!A:A,MATCH(B2492,Returns!B:B,0)),"No")</f>
        <v>No</v>
      </c>
    </row>
    <row r="2493" spans="1:23" x14ac:dyDescent="0.2">
      <c r="A2493" s="1">
        <v>2492</v>
      </c>
      <c r="B2493" t="s">
        <v>7369</v>
      </c>
      <c r="C2493" s="2">
        <v>42717</v>
      </c>
      <c r="D2493" s="2">
        <v>42719</v>
      </c>
      <c r="E2493" s="1" t="s">
        <v>21</v>
      </c>
      <c r="F2493" s="1" t="s">
        <v>380</v>
      </c>
      <c r="G2493" s="1" t="s">
        <v>381</v>
      </c>
      <c r="H2493" s="1" t="s">
        <v>24</v>
      </c>
      <c r="I2493" s="1" t="s">
        <v>25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3601</v>
      </c>
      <c r="O2493" s="1" t="s">
        <v>43</v>
      </c>
      <c r="P2493" s="1" t="s">
        <v>84</v>
      </c>
      <c r="Q2493" s="1" t="s">
        <v>3602</v>
      </c>
      <c r="R2493" s="1">
        <v>90.24</v>
      </c>
      <c r="S2493" s="1">
        <v>6</v>
      </c>
      <c r="T2493" s="1">
        <v>0</v>
      </c>
      <c r="U2493" s="1">
        <v>41.51039999999999</v>
      </c>
      <c r="V2493" s="3" t="str">
        <f>IF(M2493=People!$B$5,People!$A$5,IF(M2493=People!$B$4,People!$A$4,IF(M2493=People!$B$3,People!$A$3,IF(M2493=People!$B$2,People!$A$2,0))))</f>
        <v>Anna Andreadi</v>
      </c>
      <c r="W2493" s="3" t="str">
        <f>IFERROR(INDEX(Returns!A:A,MATCH(B2493,Returns!B:B,0)),"No")</f>
        <v>No</v>
      </c>
    </row>
    <row r="2494" spans="1:23" x14ac:dyDescent="0.2">
      <c r="A2494" s="1">
        <v>2493</v>
      </c>
      <c r="B2494" t="s">
        <v>7370</v>
      </c>
      <c r="C2494" s="2">
        <v>42693</v>
      </c>
      <c r="D2494" s="2">
        <v>42697</v>
      </c>
      <c r="E2494" s="1" t="s">
        <v>46</v>
      </c>
      <c r="F2494" s="1" t="s">
        <v>4355</v>
      </c>
      <c r="G2494" s="1" t="s">
        <v>4356</v>
      </c>
      <c r="H2494" s="1" t="s">
        <v>24</v>
      </c>
      <c r="I2494" s="1" t="s">
        <v>25</v>
      </c>
      <c r="J2494" s="1" t="s">
        <v>4357</v>
      </c>
      <c r="K2494" s="1" t="s">
        <v>240</v>
      </c>
      <c r="L2494" s="1">
        <v>14701</v>
      </c>
      <c r="M2494" s="1" t="s">
        <v>135</v>
      </c>
      <c r="N2494" s="1" t="s">
        <v>3714</v>
      </c>
      <c r="O2494" s="1" t="s">
        <v>66</v>
      </c>
      <c r="P2494" s="1" t="s">
        <v>67</v>
      </c>
      <c r="Q2494" s="1" t="s">
        <v>3715</v>
      </c>
      <c r="R2494" s="1">
        <v>4548.8100000000004</v>
      </c>
      <c r="S2494" s="1">
        <v>7</v>
      </c>
      <c r="T2494" s="1">
        <v>0</v>
      </c>
      <c r="U2494" s="1">
        <v>1228.1787000000004</v>
      </c>
      <c r="V2494" s="3" t="str">
        <f>IF(M2494=People!$B$5,People!$A$5,IF(M2494=People!$B$4,People!$A$4,IF(M2494=People!$B$3,People!$A$3,IF(M2494=People!$B$2,People!$A$2,0))))</f>
        <v>Chuck Magee</v>
      </c>
      <c r="W2494" s="3" t="str">
        <f>IFERROR(INDEX(Returns!A:A,MATCH(B2494,Returns!B:B,0)),"No")</f>
        <v>No</v>
      </c>
    </row>
    <row r="2495" spans="1:23" x14ac:dyDescent="0.2">
      <c r="A2495" s="1">
        <v>2494</v>
      </c>
      <c r="B2495" t="s">
        <v>7371</v>
      </c>
      <c r="C2495" s="2">
        <v>43353</v>
      </c>
      <c r="D2495" s="2">
        <v>43357</v>
      </c>
      <c r="E2495" s="1" t="s">
        <v>21</v>
      </c>
      <c r="F2495" s="1" t="s">
        <v>2880</v>
      </c>
      <c r="G2495" s="1" t="s">
        <v>2881</v>
      </c>
      <c r="H2495" s="1" t="s">
        <v>24</v>
      </c>
      <c r="I2495" s="1" t="s">
        <v>25</v>
      </c>
      <c r="J2495" s="1" t="s">
        <v>167</v>
      </c>
      <c r="K2495" s="1" t="s">
        <v>96</v>
      </c>
      <c r="L2495" s="1">
        <v>77095</v>
      </c>
      <c r="M2495" s="1" t="s">
        <v>97</v>
      </c>
      <c r="N2495" s="1" t="s">
        <v>2740</v>
      </c>
      <c r="O2495" s="1" t="s">
        <v>30</v>
      </c>
      <c r="P2495" s="1" t="s">
        <v>52</v>
      </c>
      <c r="Q2495" s="1" t="s">
        <v>2741</v>
      </c>
      <c r="R2495" s="1">
        <v>300.93</v>
      </c>
      <c r="S2495" s="1">
        <v>5</v>
      </c>
      <c r="T2495" s="1">
        <v>0.3</v>
      </c>
      <c r="U2495" s="1">
        <v>-34.39200000000001</v>
      </c>
      <c r="V2495" s="3" t="str">
        <f>IF(M2495=People!$B$5,People!$A$5,IF(M2495=People!$B$4,People!$A$4,IF(M2495=People!$B$3,People!$A$3,IF(M2495=People!$B$2,People!$A$2,0))))</f>
        <v>Kelly Williams</v>
      </c>
      <c r="W2495" s="3" t="str">
        <f>IFERROR(INDEX(Returns!A:A,MATCH(B2495,Returns!B:B,0)),"No")</f>
        <v>No</v>
      </c>
    </row>
    <row r="2496" spans="1:23" x14ac:dyDescent="0.2">
      <c r="A2496" s="1">
        <v>2495</v>
      </c>
      <c r="B2496" t="s">
        <v>7371</v>
      </c>
      <c r="C2496" s="2">
        <v>43353</v>
      </c>
      <c r="D2496" s="2">
        <v>43357</v>
      </c>
      <c r="E2496" s="1" t="s">
        <v>21</v>
      </c>
      <c r="F2496" s="1" t="s">
        <v>2880</v>
      </c>
      <c r="G2496" s="1" t="s">
        <v>2881</v>
      </c>
      <c r="H2496" s="1" t="s">
        <v>24</v>
      </c>
      <c r="I2496" s="1" t="s">
        <v>25</v>
      </c>
      <c r="J2496" s="1" t="s">
        <v>167</v>
      </c>
      <c r="K2496" s="1" t="s">
        <v>96</v>
      </c>
      <c r="L2496" s="1">
        <v>77095</v>
      </c>
      <c r="M2496" s="1" t="s">
        <v>97</v>
      </c>
      <c r="N2496" s="1" t="s">
        <v>3717</v>
      </c>
      <c r="O2496" s="1" t="s">
        <v>66</v>
      </c>
      <c r="P2496" s="1" t="s">
        <v>67</v>
      </c>
      <c r="Q2496" s="1" t="s">
        <v>3718</v>
      </c>
      <c r="R2496" s="1">
        <v>719.96</v>
      </c>
      <c r="S2496" s="1">
        <v>5</v>
      </c>
      <c r="T2496" s="1">
        <v>0.2</v>
      </c>
      <c r="U2496" s="1">
        <v>53.997000000000043</v>
      </c>
      <c r="V2496" s="3" t="str">
        <f>IF(M2496=People!$B$5,People!$A$5,IF(M2496=People!$B$4,People!$A$4,IF(M2496=People!$B$3,People!$A$3,IF(M2496=People!$B$2,People!$A$2,0))))</f>
        <v>Kelly Williams</v>
      </c>
      <c r="W2496" s="3" t="str">
        <f>IFERROR(INDEX(Returns!A:A,MATCH(B2496,Returns!B:B,0)),"No")</f>
        <v>No</v>
      </c>
    </row>
    <row r="2497" spans="1:23" x14ac:dyDescent="0.2">
      <c r="A2497" s="1">
        <v>2496</v>
      </c>
      <c r="B2497" t="s">
        <v>7372</v>
      </c>
      <c r="C2497" s="2">
        <v>42537</v>
      </c>
      <c r="D2497" s="2">
        <v>42543</v>
      </c>
      <c r="E2497" s="1" t="s">
        <v>46</v>
      </c>
      <c r="F2497" s="1" t="s">
        <v>4358</v>
      </c>
      <c r="G2497" s="1" t="s">
        <v>4359</v>
      </c>
      <c r="H2497" s="1" t="s">
        <v>24</v>
      </c>
      <c r="I2497" s="1" t="s">
        <v>25</v>
      </c>
      <c r="J2497" s="1" t="s">
        <v>4360</v>
      </c>
      <c r="K2497" s="1" t="s">
        <v>228</v>
      </c>
      <c r="L2497" s="1">
        <v>46544</v>
      </c>
      <c r="M2497" s="1" t="s">
        <v>97</v>
      </c>
      <c r="N2497" s="1" t="s">
        <v>1379</v>
      </c>
      <c r="O2497" s="1" t="s">
        <v>30</v>
      </c>
      <c r="P2497" s="1" t="s">
        <v>34</v>
      </c>
      <c r="Q2497" s="1" t="s">
        <v>1380</v>
      </c>
      <c r="R2497" s="1">
        <v>647.84</v>
      </c>
      <c r="S2497" s="1">
        <v>8</v>
      </c>
      <c r="T2497" s="1">
        <v>0</v>
      </c>
      <c r="U2497" s="1">
        <v>32.391999999999939</v>
      </c>
      <c r="V2497" s="3" t="str">
        <f>IF(M2497=People!$B$5,People!$A$5,IF(M2497=People!$B$4,People!$A$4,IF(M2497=People!$B$3,People!$A$3,IF(M2497=People!$B$2,People!$A$2,0))))</f>
        <v>Kelly Williams</v>
      </c>
      <c r="W2497" s="3" t="str">
        <f>IFERROR(INDEX(Returns!A:A,MATCH(B2497,Returns!B:B,0)),"No")</f>
        <v>No</v>
      </c>
    </row>
    <row r="2498" spans="1:23" x14ac:dyDescent="0.2">
      <c r="A2498" s="1">
        <v>2497</v>
      </c>
      <c r="B2498" t="s">
        <v>7373</v>
      </c>
      <c r="C2498" s="2">
        <v>43004</v>
      </c>
      <c r="D2498" s="2">
        <v>43009</v>
      </c>
      <c r="E2498" s="1" t="s">
        <v>46</v>
      </c>
      <c r="F2498" s="1" t="s">
        <v>2464</v>
      </c>
      <c r="G2498" s="1" t="s">
        <v>2465</v>
      </c>
      <c r="H2498" s="1" t="s">
        <v>94</v>
      </c>
      <c r="I2498" s="1" t="s">
        <v>25</v>
      </c>
      <c r="J2498" s="1" t="s">
        <v>833</v>
      </c>
      <c r="K2498" s="1" t="s">
        <v>40</v>
      </c>
      <c r="L2498" s="1">
        <v>92037</v>
      </c>
      <c r="M2498" s="1" t="s">
        <v>41</v>
      </c>
      <c r="N2498" s="1" t="s">
        <v>329</v>
      </c>
      <c r="O2498" s="1" t="s">
        <v>43</v>
      </c>
      <c r="P2498" s="1" t="s">
        <v>55</v>
      </c>
      <c r="Q2498" s="1" t="s">
        <v>330</v>
      </c>
      <c r="R2498" s="1">
        <v>64.17</v>
      </c>
      <c r="S2498" s="1">
        <v>3</v>
      </c>
      <c r="T2498" s="1">
        <v>0</v>
      </c>
      <c r="U2498" s="1">
        <v>18.609299999999998</v>
      </c>
      <c r="V2498" s="3" t="str">
        <f>IF(M2498=People!$B$5,People!$A$5,IF(M2498=People!$B$4,People!$A$4,IF(M2498=People!$B$3,People!$A$3,IF(M2498=People!$B$2,People!$A$2,0))))</f>
        <v>Anna Andreadi</v>
      </c>
      <c r="W2498" s="3" t="str">
        <f>IFERROR(INDEX(Returns!A:A,MATCH(B2498,Returns!B:B,0)),"No")</f>
        <v>No</v>
      </c>
    </row>
    <row r="2499" spans="1:23" x14ac:dyDescent="0.2">
      <c r="A2499" s="1">
        <v>2498</v>
      </c>
      <c r="B2499" t="s">
        <v>7373</v>
      </c>
      <c r="C2499" s="2">
        <v>43004</v>
      </c>
      <c r="D2499" s="2">
        <v>43009</v>
      </c>
      <c r="E2499" s="1" t="s">
        <v>46</v>
      </c>
      <c r="F2499" s="1" t="s">
        <v>2464</v>
      </c>
      <c r="G2499" s="1" t="s">
        <v>2465</v>
      </c>
      <c r="H2499" s="1" t="s">
        <v>94</v>
      </c>
      <c r="I2499" s="1" t="s">
        <v>25</v>
      </c>
      <c r="J2499" s="1" t="s">
        <v>833</v>
      </c>
      <c r="K2499" s="1" t="s">
        <v>40</v>
      </c>
      <c r="L2499" s="1">
        <v>92037</v>
      </c>
      <c r="M2499" s="1" t="s">
        <v>41</v>
      </c>
      <c r="N2499" s="1" t="s">
        <v>2107</v>
      </c>
      <c r="O2499" s="1" t="s">
        <v>43</v>
      </c>
      <c r="P2499" s="1" t="s">
        <v>157</v>
      </c>
      <c r="Q2499" s="1" t="s">
        <v>2108</v>
      </c>
      <c r="R2499" s="1">
        <v>124.46</v>
      </c>
      <c r="S2499" s="1">
        <v>2</v>
      </c>
      <c r="T2499" s="1">
        <v>0</v>
      </c>
      <c r="U2499" s="1">
        <v>58.496199999999988</v>
      </c>
      <c r="V2499" s="3" t="str">
        <f>IF(M2499=People!$B$5,People!$A$5,IF(M2499=People!$B$4,People!$A$4,IF(M2499=People!$B$3,People!$A$3,IF(M2499=People!$B$2,People!$A$2,0))))</f>
        <v>Anna Andreadi</v>
      </c>
      <c r="W2499" s="3" t="str">
        <f>IFERROR(INDEX(Returns!A:A,MATCH(B2499,Returns!B:B,0)),"No")</f>
        <v>No</v>
      </c>
    </row>
    <row r="2500" spans="1:23" x14ac:dyDescent="0.2">
      <c r="A2500" s="1">
        <v>2499</v>
      </c>
      <c r="B2500" t="s">
        <v>7374</v>
      </c>
      <c r="C2500" s="2">
        <v>43239</v>
      </c>
      <c r="D2500" s="2">
        <v>43244</v>
      </c>
      <c r="E2500" s="1" t="s">
        <v>46</v>
      </c>
      <c r="F2500" s="1" t="s">
        <v>2668</v>
      </c>
      <c r="G2500" s="1" t="s">
        <v>2669</v>
      </c>
      <c r="H2500" s="1" t="s">
        <v>38</v>
      </c>
      <c r="I2500" s="1" t="s">
        <v>25</v>
      </c>
      <c r="J2500" s="1" t="s">
        <v>116</v>
      </c>
      <c r="K2500" s="1" t="s">
        <v>40</v>
      </c>
      <c r="L2500" s="1">
        <v>94109</v>
      </c>
      <c r="M2500" s="1" t="s">
        <v>41</v>
      </c>
      <c r="N2500" s="1" t="s">
        <v>3931</v>
      </c>
      <c r="O2500" s="1" t="s">
        <v>43</v>
      </c>
      <c r="P2500" s="1" t="s">
        <v>70</v>
      </c>
      <c r="Q2500" s="1" t="s">
        <v>3932</v>
      </c>
      <c r="R2500" s="1">
        <v>9.5840000000000014</v>
      </c>
      <c r="S2500" s="1">
        <v>1</v>
      </c>
      <c r="T2500" s="1">
        <v>0.2</v>
      </c>
      <c r="U2500" s="1">
        <v>3.3543999999999996</v>
      </c>
      <c r="V2500" s="3" t="str">
        <f>IF(M2500=People!$B$5,People!$A$5,IF(M2500=People!$B$4,People!$A$4,IF(M2500=People!$B$3,People!$A$3,IF(M2500=People!$B$2,People!$A$2,0))))</f>
        <v>Anna Andreadi</v>
      </c>
      <c r="W2500" s="3" t="str">
        <f>IFERROR(INDEX(Returns!A:A,MATCH(B2500,Returns!B:B,0)),"No")</f>
        <v>No</v>
      </c>
    </row>
    <row r="2501" spans="1:23" x14ac:dyDescent="0.2">
      <c r="A2501" s="1">
        <v>2500</v>
      </c>
      <c r="B2501" t="s">
        <v>7375</v>
      </c>
      <c r="C2501" s="2">
        <v>43638</v>
      </c>
      <c r="D2501" s="2">
        <v>43639</v>
      </c>
      <c r="E2501" s="1" t="s">
        <v>170</v>
      </c>
      <c r="F2501" s="1" t="s">
        <v>2946</v>
      </c>
      <c r="G2501" s="1" t="s">
        <v>2947</v>
      </c>
      <c r="H2501" s="1" t="s">
        <v>24</v>
      </c>
      <c r="I2501" s="1" t="s">
        <v>25</v>
      </c>
      <c r="J2501" s="1" t="s">
        <v>1238</v>
      </c>
      <c r="K2501" s="1" t="s">
        <v>50</v>
      </c>
      <c r="L2501" s="1">
        <v>33178</v>
      </c>
      <c r="M2501" s="1" t="s">
        <v>28</v>
      </c>
      <c r="N2501" s="1" t="s">
        <v>4361</v>
      </c>
      <c r="O2501" s="1" t="s">
        <v>43</v>
      </c>
      <c r="P2501" s="1" t="s">
        <v>157</v>
      </c>
      <c r="Q2501" s="1" t="s">
        <v>4362</v>
      </c>
      <c r="R2501" s="1">
        <v>37.608000000000004</v>
      </c>
      <c r="S2501" s="1">
        <v>3</v>
      </c>
      <c r="T2501" s="1">
        <v>0.2</v>
      </c>
      <c r="U2501" s="1">
        <v>12.692699999999995</v>
      </c>
      <c r="V2501" s="3" t="str">
        <f>IF(M2501=People!$B$5,People!$A$5,IF(M2501=People!$B$4,People!$A$4,IF(M2501=People!$B$3,People!$A$3,IF(M2501=People!$B$2,People!$A$2,0))))</f>
        <v>Cassandra Brandow</v>
      </c>
      <c r="W2501" s="3" t="str">
        <f>IFERROR(INDEX(Returns!A:A,MATCH(B2501,Returns!B:B,0)),"No")</f>
        <v>No</v>
      </c>
    </row>
    <row r="2502" spans="1:23" x14ac:dyDescent="0.2">
      <c r="A2502" s="1">
        <v>2501</v>
      </c>
      <c r="B2502" t="s">
        <v>6129</v>
      </c>
      <c r="C2502" s="2">
        <v>43633</v>
      </c>
      <c r="D2502" s="2">
        <v>43636</v>
      </c>
      <c r="E2502" s="1" t="s">
        <v>170</v>
      </c>
      <c r="F2502" s="1" t="s">
        <v>4363</v>
      </c>
      <c r="G2502" s="1" t="s">
        <v>4364</v>
      </c>
      <c r="H2502" s="1" t="s">
        <v>38</v>
      </c>
      <c r="I2502" s="1" t="s">
        <v>25</v>
      </c>
      <c r="J2502" s="1" t="s">
        <v>3501</v>
      </c>
      <c r="K2502" s="1" t="s">
        <v>191</v>
      </c>
      <c r="L2502" s="1">
        <v>60076</v>
      </c>
      <c r="M2502" s="1" t="s">
        <v>97</v>
      </c>
      <c r="N2502" s="1" t="s">
        <v>2713</v>
      </c>
      <c r="O2502" s="1" t="s">
        <v>43</v>
      </c>
      <c r="P2502" s="1" t="s">
        <v>84</v>
      </c>
      <c r="Q2502" s="1" t="s">
        <v>2714</v>
      </c>
      <c r="R2502" s="1">
        <v>12.224</v>
      </c>
      <c r="S2502" s="1">
        <v>2</v>
      </c>
      <c r="T2502" s="1">
        <v>0.2</v>
      </c>
      <c r="U2502" s="1">
        <v>4.4311999999999996</v>
      </c>
      <c r="V2502" s="3" t="str">
        <f>IF(M2502=People!$B$5,People!$A$5,IF(M2502=People!$B$4,People!$A$4,IF(M2502=People!$B$3,People!$A$3,IF(M2502=People!$B$2,People!$A$2,0))))</f>
        <v>Kelly Williams</v>
      </c>
      <c r="W2502" s="3" t="str">
        <f>IFERROR(INDEX(Returns!A:A,MATCH(B2502,Returns!B:B,0)),"No")</f>
        <v>Yes</v>
      </c>
    </row>
    <row r="2503" spans="1:23" x14ac:dyDescent="0.2">
      <c r="A2503" s="1">
        <v>2502</v>
      </c>
      <c r="B2503" t="s">
        <v>6129</v>
      </c>
      <c r="C2503" s="2">
        <v>43633</v>
      </c>
      <c r="D2503" s="2">
        <v>43636</v>
      </c>
      <c r="E2503" s="1" t="s">
        <v>170</v>
      </c>
      <c r="F2503" s="1" t="s">
        <v>4363</v>
      </c>
      <c r="G2503" s="1" t="s">
        <v>4364</v>
      </c>
      <c r="H2503" s="1" t="s">
        <v>38</v>
      </c>
      <c r="I2503" s="1" t="s">
        <v>25</v>
      </c>
      <c r="J2503" s="1" t="s">
        <v>3501</v>
      </c>
      <c r="K2503" s="1" t="s">
        <v>191</v>
      </c>
      <c r="L2503" s="1">
        <v>60076</v>
      </c>
      <c r="M2503" s="1" t="s">
        <v>97</v>
      </c>
      <c r="N2503" s="1" t="s">
        <v>2047</v>
      </c>
      <c r="O2503" s="1" t="s">
        <v>43</v>
      </c>
      <c r="P2503" s="1" t="s">
        <v>70</v>
      </c>
      <c r="Q2503" s="1" t="s">
        <v>2048</v>
      </c>
      <c r="R2503" s="1">
        <v>2.3039999999999994</v>
      </c>
      <c r="S2503" s="1">
        <v>4</v>
      </c>
      <c r="T2503" s="1">
        <v>0.8</v>
      </c>
      <c r="U2503" s="1">
        <v>-3.5711999999999993</v>
      </c>
      <c r="V2503" s="3" t="str">
        <f>IF(M2503=People!$B$5,People!$A$5,IF(M2503=People!$B$4,People!$A$4,IF(M2503=People!$B$3,People!$A$3,IF(M2503=People!$B$2,People!$A$2,0))))</f>
        <v>Kelly Williams</v>
      </c>
      <c r="W2503" s="3" t="str">
        <f>IFERROR(INDEX(Returns!A:A,MATCH(B2503,Returns!B:B,0)),"No")</f>
        <v>Yes</v>
      </c>
    </row>
    <row r="2504" spans="1:23" x14ac:dyDescent="0.2">
      <c r="A2504" s="1">
        <v>2503</v>
      </c>
      <c r="B2504" t="s">
        <v>6129</v>
      </c>
      <c r="C2504" s="2">
        <v>43633</v>
      </c>
      <c r="D2504" s="2">
        <v>43636</v>
      </c>
      <c r="E2504" s="1" t="s">
        <v>170</v>
      </c>
      <c r="F2504" s="1" t="s">
        <v>4363</v>
      </c>
      <c r="G2504" s="1" t="s">
        <v>4364</v>
      </c>
      <c r="H2504" s="1" t="s">
        <v>38</v>
      </c>
      <c r="I2504" s="1" t="s">
        <v>25</v>
      </c>
      <c r="J2504" s="1" t="s">
        <v>3501</v>
      </c>
      <c r="K2504" s="1" t="s">
        <v>191</v>
      </c>
      <c r="L2504" s="1">
        <v>60076</v>
      </c>
      <c r="M2504" s="1" t="s">
        <v>97</v>
      </c>
      <c r="N2504" s="1" t="s">
        <v>2225</v>
      </c>
      <c r="O2504" s="1" t="s">
        <v>43</v>
      </c>
      <c r="P2504" s="1" t="s">
        <v>70</v>
      </c>
      <c r="Q2504" s="1" t="s">
        <v>2226</v>
      </c>
      <c r="R2504" s="1">
        <v>9.3599999999999977</v>
      </c>
      <c r="S2504" s="1">
        <v>4</v>
      </c>
      <c r="T2504" s="1">
        <v>0.8</v>
      </c>
      <c r="U2504" s="1">
        <v>-16.380000000000003</v>
      </c>
      <c r="V2504" s="3" t="str">
        <f>IF(M2504=People!$B$5,People!$A$5,IF(M2504=People!$B$4,People!$A$4,IF(M2504=People!$B$3,People!$A$3,IF(M2504=People!$B$2,People!$A$2,0))))</f>
        <v>Kelly Williams</v>
      </c>
      <c r="W2504" s="3" t="str">
        <f>IFERROR(INDEX(Returns!A:A,MATCH(B2504,Returns!B:B,0)),"No")</f>
        <v>Yes</v>
      </c>
    </row>
    <row r="2505" spans="1:23" x14ac:dyDescent="0.2">
      <c r="A2505" s="1">
        <v>2504</v>
      </c>
      <c r="B2505" t="s">
        <v>7376</v>
      </c>
      <c r="C2505" s="2">
        <v>43418</v>
      </c>
      <c r="D2505" s="2">
        <v>43423</v>
      </c>
      <c r="E2505" s="1" t="s">
        <v>46</v>
      </c>
      <c r="F2505" s="1" t="s">
        <v>4365</v>
      </c>
      <c r="G2505" s="1" t="s">
        <v>4366</v>
      </c>
      <c r="H2505" s="1" t="s">
        <v>24</v>
      </c>
      <c r="I2505" s="1" t="s">
        <v>25</v>
      </c>
      <c r="J2505" s="1" t="s">
        <v>116</v>
      </c>
      <c r="K2505" s="1" t="s">
        <v>40</v>
      </c>
      <c r="L2505" s="1">
        <v>94110</v>
      </c>
      <c r="M2505" s="1" t="s">
        <v>41</v>
      </c>
      <c r="N2505" s="1" t="s">
        <v>3970</v>
      </c>
      <c r="O2505" s="1" t="s">
        <v>43</v>
      </c>
      <c r="P2505" s="1" t="s">
        <v>44</v>
      </c>
      <c r="Q2505" s="1" t="s">
        <v>3971</v>
      </c>
      <c r="R2505" s="1">
        <v>7.38</v>
      </c>
      <c r="S2505" s="1">
        <v>2</v>
      </c>
      <c r="T2505" s="1">
        <v>0</v>
      </c>
      <c r="U2505" s="1">
        <v>3.4685999999999999</v>
      </c>
      <c r="V2505" s="3" t="str">
        <f>IF(M2505=People!$B$5,People!$A$5,IF(M2505=People!$B$4,People!$A$4,IF(M2505=People!$B$3,People!$A$3,IF(M2505=People!$B$2,People!$A$2,0))))</f>
        <v>Anna Andreadi</v>
      </c>
      <c r="W2505" s="3" t="str">
        <f>IFERROR(INDEX(Returns!A:A,MATCH(B2505,Returns!B:B,0)),"No")</f>
        <v>No</v>
      </c>
    </row>
    <row r="2506" spans="1:23" x14ac:dyDescent="0.2">
      <c r="A2506" s="1">
        <v>2505</v>
      </c>
      <c r="B2506" t="s">
        <v>7377</v>
      </c>
      <c r="C2506" s="2">
        <v>42576</v>
      </c>
      <c r="D2506" s="2">
        <v>42578</v>
      </c>
      <c r="E2506" s="1" t="s">
        <v>21</v>
      </c>
      <c r="F2506" s="1" t="s">
        <v>804</v>
      </c>
      <c r="G2506" s="1" t="s">
        <v>805</v>
      </c>
      <c r="H2506" s="1" t="s">
        <v>24</v>
      </c>
      <c r="I2506" s="1" t="s">
        <v>25</v>
      </c>
      <c r="J2506" s="1" t="s">
        <v>116</v>
      </c>
      <c r="K2506" s="1" t="s">
        <v>40</v>
      </c>
      <c r="L2506" s="1">
        <v>94122</v>
      </c>
      <c r="M2506" s="1" t="s">
        <v>41</v>
      </c>
      <c r="N2506" s="1" t="s">
        <v>838</v>
      </c>
      <c r="O2506" s="1" t="s">
        <v>43</v>
      </c>
      <c r="P2506" s="1" t="s">
        <v>55</v>
      </c>
      <c r="Q2506" s="1" t="s">
        <v>839</v>
      </c>
      <c r="R2506" s="1">
        <v>53.72</v>
      </c>
      <c r="S2506" s="1">
        <v>4</v>
      </c>
      <c r="T2506" s="1">
        <v>0</v>
      </c>
      <c r="U2506" s="1">
        <v>15.041600000000003</v>
      </c>
      <c r="V2506" s="3" t="str">
        <f>IF(M2506=People!$B$5,People!$A$5,IF(M2506=People!$B$4,People!$A$4,IF(M2506=People!$B$3,People!$A$3,IF(M2506=People!$B$2,People!$A$2,0))))</f>
        <v>Anna Andreadi</v>
      </c>
      <c r="W2506" s="3" t="str">
        <f>IFERROR(INDEX(Returns!A:A,MATCH(B2506,Returns!B:B,0)),"No")</f>
        <v>No</v>
      </c>
    </row>
    <row r="2507" spans="1:23" x14ac:dyDescent="0.2">
      <c r="A2507" s="1">
        <v>2506</v>
      </c>
      <c r="B2507" t="s">
        <v>7377</v>
      </c>
      <c r="C2507" s="2">
        <v>42576</v>
      </c>
      <c r="D2507" s="2">
        <v>42578</v>
      </c>
      <c r="E2507" s="1" t="s">
        <v>21</v>
      </c>
      <c r="F2507" s="1" t="s">
        <v>804</v>
      </c>
      <c r="G2507" s="1" t="s">
        <v>805</v>
      </c>
      <c r="H2507" s="1" t="s">
        <v>24</v>
      </c>
      <c r="I2507" s="1" t="s">
        <v>25</v>
      </c>
      <c r="J2507" s="1" t="s">
        <v>116</v>
      </c>
      <c r="K2507" s="1" t="s">
        <v>40</v>
      </c>
      <c r="L2507" s="1">
        <v>94122</v>
      </c>
      <c r="M2507" s="1" t="s">
        <v>41</v>
      </c>
      <c r="N2507" s="1" t="s">
        <v>4367</v>
      </c>
      <c r="O2507" s="1" t="s">
        <v>43</v>
      </c>
      <c r="P2507" s="1" t="s">
        <v>512</v>
      </c>
      <c r="Q2507" s="1" t="s">
        <v>4368</v>
      </c>
      <c r="R2507" s="1">
        <v>8187.65</v>
      </c>
      <c r="S2507" s="1">
        <v>5</v>
      </c>
      <c r="T2507" s="1">
        <v>0</v>
      </c>
      <c r="U2507" s="1">
        <v>327.50599999999963</v>
      </c>
      <c r="V2507" s="3" t="str">
        <f>IF(M2507=People!$B$5,People!$A$5,IF(M2507=People!$B$4,People!$A$4,IF(M2507=People!$B$3,People!$A$3,IF(M2507=People!$B$2,People!$A$2,0))))</f>
        <v>Anna Andreadi</v>
      </c>
      <c r="W2507" s="3" t="str">
        <f>IFERROR(INDEX(Returns!A:A,MATCH(B2507,Returns!B:B,0)),"No")</f>
        <v>No</v>
      </c>
    </row>
    <row r="2508" spans="1:23" x14ac:dyDescent="0.2">
      <c r="A2508" s="1">
        <v>2507</v>
      </c>
      <c r="B2508" t="s">
        <v>7377</v>
      </c>
      <c r="C2508" s="2">
        <v>42576</v>
      </c>
      <c r="D2508" s="2">
        <v>42578</v>
      </c>
      <c r="E2508" s="1" t="s">
        <v>21</v>
      </c>
      <c r="F2508" s="1" t="s">
        <v>804</v>
      </c>
      <c r="G2508" s="1" t="s">
        <v>805</v>
      </c>
      <c r="H2508" s="1" t="s">
        <v>24</v>
      </c>
      <c r="I2508" s="1" t="s">
        <v>25</v>
      </c>
      <c r="J2508" s="1" t="s">
        <v>116</v>
      </c>
      <c r="K2508" s="1" t="s">
        <v>40</v>
      </c>
      <c r="L2508" s="1">
        <v>94122</v>
      </c>
      <c r="M2508" s="1" t="s">
        <v>41</v>
      </c>
      <c r="N2508" s="1" t="s">
        <v>810</v>
      </c>
      <c r="O2508" s="1" t="s">
        <v>30</v>
      </c>
      <c r="P2508" s="1" t="s">
        <v>60</v>
      </c>
      <c r="Q2508" s="1" t="s">
        <v>811</v>
      </c>
      <c r="R2508" s="1">
        <v>77.92</v>
      </c>
      <c r="S2508" s="1">
        <v>8</v>
      </c>
      <c r="T2508" s="1">
        <v>0</v>
      </c>
      <c r="U2508" s="1">
        <v>34.284800000000004</v>
      </c>
      <c r="V2508" s="3" t="str">
        <f>IF(M2508=People!$B$5,People!$A$5,IF(M2508=People!$B$4,People!$A$4,IF(M2508=People!$B$3,People!$A$3,IF(M2508=People!$B$2,People!$A$2,0))))</f>
        <v>Anna Andreadi</v>
      </c>
      <c r="W2508" s="3" t="str">
        <f>IFERROR(INDEX(Returns!A:A,MATCH(B2508,Returns!B:B,0)),"No")</f>
        <v>No</v>
      </c>
    </row>
    <row r="2509" spans="1:23" x14ac:dyDescent="0.2">
      <c r="A2509" s="1">
        <v>2508</v>
      </c>
      <c r="B2509" t="s">
        <v>7378</v>
      </c>
      <c r="C2509" s="2">
        <v>42918</v>
      </c>
      <c r="D2509" s="2">
        <v>42918</v>
      </c>
      <c r="E2509" s="1" t="s">
        <v>1126</v>
      </c>
      <c r="F2509" s="1" t="s">
        <v>4041</v>
      </c>
      <c r="G2509" s="1" t="s">
        <v>4042</v>
      </c>
      <c r="H2509" s="1" t="s">
        <v>24</v>
      </c>
      <c r="I2509" s="1" t="s">
        <v>25</v>
      </c>
      <c r="J2509" s="1" t="s">
        <v>167</v>
      </c>
      <c r="K2509" s="1" t="s">
        <v>96</v>
      </c>
      <c r="L2509" s="1">
        <v>77070</v>
      </c>
      <c r="M2509" s="1" t="s">
        <v>97</v>
      </c>
      <c r="N2509" s="1" t="s">
        <v>4369</v>
      </c>
      <c r="O2509" s="1" t="s">
        <v>43</v>
      </c>
      <c r="P2509" s="1" t="s">
        <v>73</v>
      </c>
      <c r="Q2509" s="1" t="s">
        <v>4370</v>
      </c>
      <c r="R2509" s="1">
        <v>32.783999999999992</v>
      </c>
      <c r="S2509" s="1">
        <v>4</v>
      </c>
      <c r="T2509" s="1">
        <v>0.8</v>
      </c>
      <c r="U2509" s="1">
        <v>-85.238399999999999</v>
      </c>
      <c r="V2509" s="3" t="str">
        <f>IF(M2509=People!$B$5,People!$A$5,IF(M2509=People!$B$4,People!$A$4,IF(M2509=People!$B$3,People!$A$3,IF(M2509=People!$B$2,People!$A$2,0))))</f>
        <v>Kelly Williams</v>
      </c>
      <c r="W2509" s="3" t="str">
        <f>IFERROR(INDEX(Returns!A:A,MATCH(B2509,Returns!B:B,0)),"No")</f>
        <v>No</v>
      </c>
    </row>
    <row r="2510" spans="1:23" x14ac:dyDescent="0.2">
      <c r="A2510" s="1">
        <v>2509</v>
      </c>
      <c r="B2510" t="s">
        <v>7379</v>
      </c>
      <c r="C2510" s="2">
        <v>43526</v>
      </c>
      <c r="D2510" s="2">
        <v>43532</v>
      </c>
      <c r="E2510" s="1" t="s">
        <v>46</v>
      </c>
      <c r="F2510" s="1" t="s">
        <v>1491</v>
      </c>
      <c r="G2510" s="1" t="s">
        <v>1492</v>
      </c>
      <c r="H2510" s="1" t="s">
        <v>38</v>
      </c>
      <c r="I2510" s="1" t="s">
        <v>25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4371</v>
      </c>
      <c r="O2510" s="1" t="s">
        <v>66</v>
      </c>
      <c r="P2510" s="1" t="s">
        <v>67</v>
      </c>
      <c r="Q2510" s="1" t="s">
        <v>4372</v>
      </c>
      <c r="R2510" s="1">
        <v>196.77600000000001</v>
      </c>
      <c r="S2510" s="1">
        <v>3</v>
      </c>
      <c r="T2510" s="1">
        <v>0.2</v>
      </c>
      <c r="U2510" s="1">
        <v>14.758199999999995</v>
      </c>
      <c r="V2510" s="3" t="str">
        <f>IF(M2510=People!$B$5,People!$A$5,IF(M2510=People!$B$4,People!$A$4,IF(M2510=People!$B$3,People!$A$3,IF(M2510=People!$B$2,People!$A$2,0))))</f>
        <v>Anna Andreadi</v>
      </c>
      <c r="W2510" s="3" t="str">
        <f>IFERROR(INDEX(Returns!A:A,MATCH(B2510,Returns!B:B,0)),"No")</f>
        <v>No</v>
      </c>
    </row>
    <row r="2511" spans="1:23" x14ac:dyDescent="0.2">
      <c r="A2511" s="1">
        <v>2510</v>
      </c>
      <c r="B2511" t="s">
        <v>7379</v>
      </c>
      <c r="C2511" s="2">
        <v>43526</v>
      </c>
      <c r="D2511" s="2">
        <v>43532</v>
      </c>
      <c r="E2511" s="1" t="s">
        <v>46</v>
      </c>
      <c r="F2511" s="1" t="s">
        <v>1491</v>
      </c>
      <c r="G2511" s="1" t="s">
        <v>1492</v>
      </c>
      <c r="H2511" s="1" t="s">
        <v>38</v>
      </c>
      <c r="I2511" s="1" t="s">
        <v>25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2956</v>
      </c>
      <c r="O2511" s="1" t="s">
        <v>66</v>
      </c>
      <c r="P2511" s="1" t="s">
        <v>146</v>
      </c>
      <c r="Q2511" s="1" t="s">
        <v>2957</v>
      </c>
      <c r="R2511" s="1">
        <v>479.93999999999994</v>
      </c>
      <c r="S2511" s="1">
        <v>6</v>
      </c>
      <c r="T2511" s="1">
        <v>0</v>
      </c>
      <c r="U2511" s="1">
        <v>52.79340000000002</v>
      </c>
      <c r="V2511" s="3" t="str">
        <f>IF(M2511=People!$B$5,People!$A$5,IF(M2511=People!$B$4,People!$A$4,IF(M2511=People!$B$3,People!$A$3,IF(M2511=People!$B$2,People!$A$2,0))))</f>
        <v>Anna Andreadi</v>
      </c>
      <c r="W2511" s="3" t="str">
        <f>IFERROR(INDEX(Returns!A:A,MATCH(B2511,Returns!B:B,0)),"No")</f>
        <v>No</v>
      </c>
    </row>
    <row r="2512" spans="1:23" x14ac:dyDescent="0.2">
      <c r="A2512" s="1">
        <v>2511</v>
      </c>
      <c r="B2512" t="s">
        <v>7380</v>
      </c>
      <c r="C2512" s="2">
        <v>43422</v>
      </c>
      <c r="D2512" s="2">
        <v>43427</v>
      </c>
      <c r="E2512" s="1" t="s">
        <v>46</v>
      </c>
      <c r="F2512" s="1" t="s">
        <v>4080</v>
      </c>
      <c r="G2512" s="1" t="s">
        <v>4081</v>
      </c>
      <c r="H2512" s="1" t="s">
        <v>94</v>
      </c>
      <c r="I2512" s="1" t="s">
        <v>25</v>
      </c>
      <c r="J2512" s="1" t="s">
        <v>3885</v>
      </c>
      <c r="K2512" s="1" t="s">
        <v>572</v>
      </c>
      <c r="L2512" s="1">
        <v>73120</v>
      </c>
      <c r="M2512" s="1" t="s">
        <v>97</v>
      </c>
      <c r="N2512" s="1" t="s">
        <v>4373</v>
      </c>
      <c r="O2512" s="1" t="s">
        <v>43</v>
      </c>
      <c r="P2512" s="1" t="s">
        <v>55</v>
      </c>
      <c r="Q2512" s="1" t="s">
        <v>4374</v>
      </c>
      <c r="R2512" s="1">
        <v>1117.92</v>
      </c>
      <c r="S2512" s="1">
        <v>4</v>
      </c>
      <c r="T2512" s="1">
        <v>0</v>
      </c>
      <c r="U2512" s="1">
        <v>55.895999999999958</v>
      </c>
      <c r="V2512" s="3" t="str">
        <f>IF(M2512=People!$B$5,People!$A$5,IF(M2512=People!$B$4,People!$A$4,IF(M2512=People!$B$3,People!$A$3,IF(M2512=People!$B$2,People!$A$2,0))))</f>
        <v>Kelly Williams</v>
      </c>
      <c r="W2512" s="3" t="str">
        <f>IFERROR(INDEX(Returns!A:A,MATCH(B2512,Returns!B:B,0)),"No")</f>
        <v>No</v>
      </c>
    </row>
    <row r="2513" spans="1:23" x14ac:dyDescent="0.2">
      <c r="A2513" s="1">
        <v>2512</v>
      </c>
      <c r="B2513" t="s">
        <v>7381</v>
      </c>
      <c r="C2513" s="2">
        <v>42843</v>
      </c>
      <c r="D2513" s="2">
        <v>42844</v>
      </c>
      <c r="E2513" s="1" t="s">
        <v>170</v>
      </c>
      <c r="F2513" s="1" t="s">
        <v>4210</v>
      </c>
      <c r="G2513" s="1" t="s">
        <v>4211</v>
      </c>
      <c r="H2513" s="1" t="s">
        <v>24</v>
      </c>
      <c r="I2513" s="1" t="s">
        <v>25</v>
      </c>
      <c r="J2513" s="1" t="s">
        <v>647</v>
      </c>
      <c r="K2513" s="1" t="s">
        <v>648</v>
      </c>
      <c r="L2513" s="1">
        <v>71203</v>
      </c>
      <c r="M2513" s="1" t="s">
        <v>28</v>
      </c>
      <c r="N2513" s="1" t="s">
        <v>3023</v>
      </c>
      <c r="O2513" s="1" t="s">
        <v>66</v>
      </c>
      <c r="P2513" s="1" t="s">
        <v>146</v>
      </c>
      <c r="Q2513" s="1" t="s">
        <v>3024</v>
      </c>
      <c r="R2513" s="1">
        <v>106.5</v>
      </c>
      <c r="S2513" s="1">
        <v>6</v>
      </c>
      <c r="T2513" s="1">
        <v>0</v>
      </c>
      <c r="U2513" s="1">
        <v>41.534999999999997</v>
      </c>
      <c r="V2513" s="3" t="str">
        <f>IF(M2513=People!$B$5,People!$A$5,IF(M2513=People!$B$4,People!$A$4,IF(M2513=People!$B$3,People!$A$3,IF(M2513=People!$B$2,People!$A$2,0))))</f>
        <v>Cassandra Brandow</v>
      </c>
      <c r="W2513" s="3" t="str">
        <f>IFERROR(INDEX(Returns!A:A,MATCH(B2513,Returns!B:B,0)),"No")</f>
        <v>No</v>
      </c>
    </row>
    <row r="2514" spans="1:23" x14ac:dyDescent="0.2">
      <c r="A2514" s="1">
        <v>2513</v>
      </c>
      <c r="B2514" t="s">
        <v>7382</v>
      </c>
      <c r="C2514" s="2">
        <v>43801</v>
      </c>
      <c r="D2514" s="2">
        <v>43805</v>
      </c>
      <c r="E2514" s="1" t="s">
        <v>46</v>
      </c>
      <c r="F2514" s="1" t="s">
        <v>4375</v>
      </c>
      <c r="G2514" s="1" t="s">
        <v>4376</v>
      </c>
      <c r="H2514" s="1" t="s">
        <v>94</v>
      </c>
      <c r="I2514" s="1" t="s">
        <v>25</v>
      </c>
      <c r="J2514" s="1" t="s">
        <v>790</v>
      </c>
      <c r="K2514" s="1" t="s">
        <v>50</v>
      </c>
      <c r="L2514" s="1">
        <v>33614</v>
      </c>
      <c r="M2514" s="1" t="s">
        <v>28</v>
      </c>
      <c r="N2514" s="1" t="s">
        <v>1584</v>
      </c>
      <c r="O2514" s="1" t="s">
        <v>43</v>
      </c>
      <c r="P2514" s="1" t="s">
        <v>70</v>
      </c>
      <c r="Q2514" s="1" t="s">
        <v>1585</v>
      </c>
      <c r="R2514" s="1">
        <v>45.660000000000011</v>
      </c>
      <c r="S2514" s="1">
        <v>5</v>
      </c>
      <c r="T2514" s="1">
        <v>0.7</v>
      </c>
      <c r="U2514" s="1">
        <v>-33.483999999999995</v>
      </c>
      <c r="V2514" s="3" t="str">
        <f>IF(M2514=People!$B$5,People!$A$5,IF(M2514=People!$B$4,People!$A$4,IF(M2514=People!$B$3,People!$A$3,IF(M2514=People!$B$2,People!$A$2,0))))</f>
        <v>Cassandra Brandow</v>
      </c>
      <c r="W2514" s="3" t="str">
        <f>IFERROR(INDEX(Returns!A:A,MATCH(B2514,Returns!B:B,0)),"No")</f>
        <v>No</v>
      </c>
    </row>
    <row r="2515" spans="1:23" x14ac:dyDescent="0.2">
      <c r="A2515" s="1">
        <v>2514</v>
      </c>
      <c r="B2515" t="s">
        <v>7383</v>
      </c>
      <c r="C2515" s="2">
        <v>43415</v>
      </c>
      <c r="D2515" s="2">
        <v>43421</v>
      </c>
      <c r="E2515" s="1" t="s">
        <v>46</v>
      </c>
      <c r="F2515" s="1" t="s">
        <v>1333</v>
      </c>
      <c r="G2515" s="1" t="s">
        <v>1334</v>
      </c>
      <c r="H2515" s="1" t="s">
        <v>38</v>
      </c>
      <c r="I2515" s="1" t="s">
        <v>25</v>
      </c>
      <c r="J2515" s="1" t="s">
        <v>273</v>
      </c>
      <c r="K2515" s="1" t="s">
        <v>191</v>
      </c>
      <c r="L2515" s="1">
        <v>60623</v>
      </c>
      <c r="M2515" s="1" t="s">
        <v>97</v>
      </c>
      <c r="N2515" s="1" t="s">
        <v>3410</v>
      </c>
      <c r="O2515" s="1" t="s">
        <v>66</v>
      </c>
      <c r="P2515" s="1" t="s">
        <v>146</v>
      </c>
      <c r="Q2515" s="1" t="s">
        <v>3411</v>
      </c>
      <c r="R2515" s="1">
        <v>95.968000000000004</v>
      </c>
      <c r="S2515" s="1">
        <v>4</v>
      </c>
      <c r="T2515" s="1">
        <v>0.2</v>
      </c>
      <c r="U2515" s="1">
        <v>1.1995999999999931</v>
      </c>
      <c r="V2515" s="3" t="str">
        <f>IF(M2515=People!$B$5,People!$A$5,IF(M2515=People!$B$4,People!$A$4,IF(M2515=People!$B$3,People!$A$3,IF(M2515=People!$B$2,People!$A$2,0))))</f>
        <v>Kelly Williams</v>
      </c>
      <c r="W2515" s="3" t="str">
        <f>IFERROR(INDEX(Returns!A:A,MATCH(B2515,Returns!B:B,0)),"No")</f>
        <v>No</v>
      </c>
    </row>
    <row r="2516" spans="1:23" x14ac:dyDescent="0.2">
      <c r="A2516" s="1">
        <v>2515</v>
      </c>
      <c r="B2516" t="s">
        <v>7383</v>
      </c>
      <c r="C2516" s="2">
        <v>43415</v>
      </c>
      <c r="D2516" s="2">
        <v>43421</v>
      </c>
      <c r="E2516" s="1" t="s">
        <v>46</v>
      </c>
      <c r="F2516" s="1" t="s">
        <v>1333</v>
      </c>
      <c r="G2516" s="1" t="s">
        <v>1334</v>
      </c>
      <c r="H2516" s="1" t="s">
        <v>38</v>
      </c>
      <c r="I2516" s="1" t="s">
        <v>25</v>
      </c>
      <c r="J2516" s="1" t="s">
        <v>273</v>
      </c>
      <c r="K2516" s="1" t="s">
        <v>191</v>
      </c>
      <c r="L2516" s="1">
        <v>60623</v>
      </c>
      <c r="M2516" s="1" t="s">
        <v>97</v>
      </c>
      <c r="N2516" s="1" t="s">
        <v>2849</v>
      </c>
      <c r="O2516" s="1" t="s">
        <v>30</v>
      </c>
      <c r="P2516" s="1" t="s">
        <v>34</v>
      </c>
      <c r="Q2516" s="1" t="s">
        <v>2850</v>
      </c>
      <c r="R2516" s="1">
        <v>47.991999999999997</v>
      </c>
      <c r="S2516" s="1">
        <v>2</v>
      </c>
      <c r="T2516" s="1">
        <v>0.3</v>
      </c>
      <c r="U2516" s="1">
        <v>-2.0567999999999991</v>
      </c>
      <c r="V2516" s="3" t="str">
        <f>IF(M2516=People!$B$5,People!$A$5,IF(M2516=People!$B$4,People!$A$4,IF(M2516=People!$B$3,People!$A$3,IF(M2516=People!$B$2,People!$A$2,0))))</f>
        <v>Kelly Williams</v>
      </c>
      <c r="W2516" s="3" t="str">
        <f>IFERROR(INDEX(Returns!A:A,MATCH(B2516,Returns!B:B,0)),"No")</f>
        <v>No</v>
      </c>
    </row>
    <row r="2517" spans="1:23" x14ac:dyDescent="0.2">
      <c r="A2517" s="1">
        <v>2516</v>
      </c>
      <c r="B2517" t="s">
        <v>7384</v>
      </c>
      <c r="C2517" s="2">
        <v>42618</v>
      </c>
      <c r="D2517" s="2">
        <v>42623</v>
      </c>
      <c r="E2517" s="1" t="s">
        <v>46</v>
      </c>
      <c r="F2517" s="1" t="s">
        <v>2909</v>
      </c>
      <c r="G2517" s="1" t="s">
        <v>2910</v>
      </c>
      <c r="H2517" s="1" t="s">
        <v>24</v>
      </c>
      <c r="I2517" s="1" t="s">
        <v>25</v>
      </c>
      <c r="J2517" s="1" t="s">
        <v>3730</v>
      </c>
      <c r="K2517" s="1" t="s">
        <v>440</v>
      </c>
      <c r="L2517" s="1">
        <v>43402</v>
      </c>
      <c r="M2517" s="1" t="s">
        <v>135</v>
      </c>
      <c r="N2517" s="1" t="s">
        <v>1823</v>
      </c>
      <c r="O2517" s="1" t="s">
        <v>43</v>
      </c>
      <c r="P2517" s="1" t="s">
        <v>55</v>
      </c>
      <c r="Q2517" s="1" t="s">
        <v>1824</v>
      </c>
      <c r="R2517" s="1">
        <v>264.32</v>
      </c>
      <c r="S2517" s="1">
        <v>2</v>
      </c>
      <c r="T2517" s="1">
        <v>0.2</v>
      </c>
      <c r="U2517" s="1">
        <v>19.823999999999998</v>
      </c>
      <c r="V2517" s="3" t="str">
        <f>IF(M2517=People!$B$5,People!$A$5,IF(M2517=People!$B$4,People!$A$4,IF(M2517=People!$B$3,People!$A$3,IF(M2517=People!$B$2,People!$A$2,0))))</f>
        <v>Chuck Magee</v>
      </c>
      <c r="W2517" s="3" t="str">
        <f>IFERROR(INDEX(Returns!A:A,MATCH(B2517,Returns!B:B,0)),"No")</f>
        <v>No</v>
      </c>
    </row>
    <row r="2518" spans="1:23" x14ac:dyDescent="0.2">
      <c r="A2518" s="1">
        <v>2517</v>
      </c>
      <c r="B2518" t="s">
        <v>7385</v>
      </c>
      <c r="C2518" s="2">
        <v>42689</v>
      </c>
      <c r="D2518" s="2">
        <v>42696</v>
      </c>
      <c r="E2518" s="1" t="s">
        <v>46</v>
      </c>
      <c r="F2518" s="1" t="s">
        <v>2035</v>
      </c>
      <c r="G2518" s="1" t="s">
        <v>2036</v>
      </c>
      <c r="H2518" s="1" t="s">
        <v>24</v>
      </c>
      <c r="I2518" s="1" t="s">
        <v>25</v>
      </c>
      <c r="J2518" s="1" t="s">
        <v>167</v>
      </c>
      <c r="K2518" s="1" t="s">
        <v>96</v>
      </c>
      <c r="L2518" s="1">
        <v>77095</v>
      </c>
      <c r="M2518" s="1" t="s">
        <v>97</v>
      </c>
      <c r="N2518" s="1" t="s">
        <v>3148</v>
      </c>
      <c r="O2518" s="1" t="s">
        <v>43</v>
      </c>
      <c r="P2518" s="1" t="s">
        <v>157</v>
      </c>
      <c r="Q2518" s="1" t="s">
        <v>3149</v>
      </c>
      <c r="R2518" s="1">
        <v>604.65600000000006</v>
      </c>
      <c r="S2518" s="1">
        <v>9</v>
      </c>
      <c r="T2518" s="1">
        <v>0.2</v>
      </c>
      <c r="U2518" s="1">
        <v>204.07139999999995</v>
      </c>
      <c r="V2518" s="3" t="str">
        <f>IF(M2518=People!$B$5,People!$A$5,IF(M2518=People!$B$4,People!$A$4,IF(M2518=People!$B$3,People!$A$3,IF(M2518=People!$B$2,People!$A$2,0))))</f>
        <v>Kelly Williams</v>
      </c>
      <c r="W2518" s="3" t="str">
        <f>IFERROR(INDEX(Returns!A:A,MATCH(B2518,Returns!B:B,0)),"No")</f>
        <v>No</v>
      </c>
    </row>
    <row r="2519" spans="1:23" x14ac:dyDescent="0.2">
      <c r="A2519" s="1">
        <v>2518</v>
      </c>
      <c r="B2519" t="s">
        <v>7386</v>
      </c>
      <c r="C2519" s="2">
        <v>43587</v>
      </c>
      <c r="D2519" s="2">
        <v>43592</v>
      </c>
      <c r="E2519" s="1" t="s">
        <v>46</v>
      </c>
      <c r="F2519" s="1" t="s">
        <v>490</v>
      </c>
      <c r="G2519" s="1" t="s">
        <v>491</v>
      </c>
      <c r="H2519" s="1" t="s">
        <v>38</v>
      </c>
      <c r="I2519" s="1" t="s">
        <v>25</v>
      </c>
      <c r="J2519" s="1" t="s">
        <v>692</v>
      </c>
      <c r="K2519" s="1" t="s">
        <v>693</v>
      </c>
      <c r="L2519" s="1">
        <v>7090</v>
      </c>
      <c r="M2519" s="1" t="s">
        <v>135</v>
      </c>
      <c r="N2519" s="1" t="s">
        <v>2578</v>
      </c>
      <c r="O2519" s="1" t="s">
        <v>30</v>
      </c>
      <c r="P2519" s="1" t="s">
        <v>60</v>
      </c>
      <c r="Q2519" s="1" t="s">
        <v>2579</v>
      </c>
      <c r="R2519" s="1">
        <v>129.93</v>
      </c>
      <c r="S2519" s="1">
        <v>3</v>
      </c>
      <c r="T2519" s="1">
        <v>0</v>
      </c>
      <c r="U2519" s="1">
        <v>12.992999999999988</v>
      </c>
      <c r="V2519" s="3" t="str">
        <f>IF(M2519=People!$B$5,People!$A$5,IF(M2519=People!$B$4,People!$A$4,IF(M2519=People!$B$3,People!$A$3,IF(M2519=People!$B$2,People!$A$2,0))))</f>
        <v>Chuck Magee</v>
      </c>
      <c r="W2519" s="3" t="str">
        <f>IFERROR(INDEX(Returns!A:A,MATCH(B2519,Returns!B:B,0)),"No")</f>
        <v>No</v>
      </c>
    </row>
    <row r="2520" spans="1:23" x14ac:dyDescent="0.2">
      <c r="A2520" s="1">
        <v>2519</v>
      </c>
      <c r="B2520" t="s">
        <v>7387</v>
      </c>
      <c r="C2520" s="2">
        <v>43388</v>
      </c>
      <c r="D2520" s="2">
        <v>43394</v>
      </c>
      <c r="E2520" s="1" t="s">
        <v>46</v>
      </c>
      <c r="F2520" s="1" t="s">
        <v>3572</v>
      </c>
      <c r="G2520" s="1" t="s">
        <v>3573</v>
      </c>
      <c r="H2520" s="1" t="s">
        <v>94</v>
      </c>
      <c r="I2520" s="1" t="s">
        <v>25</v>
      </c>
      <c r="J2520" s="1" t="s">
        <v>3885</v>
      </c>
      <c r="K2520" s="1" t="s">
        <v>572</v>
      </c>
      <c r="L2520" s="1">
        <v>73120</v>
      </c>
      <c r="M2520" s="1" t="s">
        <v>97</v>
      </c>
      <c r="N2520" s="1" t="s">
        <v>4377</v>
      </c>
      <c r="O2520" s="1" t="s">
        <v>43</v>
      </c>
      <c r="P2520" s="1" t="s">
        <v>44</v>
      </c>
      <c r="Q2520" s="1" t="s">
        <v>4378</v>
      </c>
      <c r="R2520" s="1">
        <v>20.16</v>
      </c>
      <c r="S2520" s="1">
        <v>7</v>
      </c>
      <c r="T2520" s="1">
        <v>0</v>
      </c>
      <c r="U2520" s="1">
        <v>9.8783999999999992</v>
      </c>
      <c r="V2520" s="3" t="str">
        <f>IF(M2520=People!$B$5,People!$A$5,IF(M2520=People!$B$4,People!$A$4,IF(M2520=People!$B$3,People!$A$3,IF(M2520=People!$B$2,People!$A$2,0))))</f>
        <v>Kelly Williams</v>
      </c>
      <c r="W2520" s="3" t="str">
        <f>IFERROR(INDEX(Returns!A:A,MATCH(B2520,Returns!B:B,0)),"No")</f>
        <v>No</v>
      </c>
    </row>
    <row r="2521" spans="1:23" x14ac:dyDescent="0.2">
      <c r="A2521" s="1">
        <v>2520</v>
      </c>
      <c r="B2521" t="s">
        <v>7387</v>
      </c>
      <c r="C2521" s="2">
        <v>43388</v>
      </c>
      <c r="D2521" s="2">
        <v>43394</v>
      </c>
      <c r="E2521" s="1" t="s">
        <v>46</v>
      </c>
      <c r="F2521" s="1" t="s">
        <v>3572</v>
      </c>
      <c r="G2521" s="1" t="s">
        <v>3573</v>
      </c>
      <c r="H2521" s="1" t="s">
        <v>94</v>
      </c>
      <c r="I2521" s="1" t="s">
        <v>25</v>
      </c>
      <c r="J2521" s="1" t="s">
        <v>3885</v>
      </c>
      <c r="K2521" s="1" t="s">
        <v>572</v>
      </c>
      <c r="L2521" s="1">
        <v>73120</v>
      </c>
      <c r="M2521" s="1" t="s">
        <v>97</v>
      </c>
      <c r="N2521" s="1" t="s">
        <v>2025</v>
      </c>
      <c r="O2521" s="1" t="s">
        <v>43</v>
      </c>
      <c r="P2521" s="1" t="s">
        <v>44</v>
      </c>
      <c r="Q2521" s="1" t="s">
        <v>2026</v>
      </c>
      <c r="R2521" s="1">
        <v>29.46</v>
      </c>
      <c r="S2521" s="1">
        <v>6</v>
      </c>
      <c r="T2521" s="1">
        <v>0</v>
      </c>
      <c r="U2521" s="1">
        <v>14.4354</v>
      </c>
      <c r="V2521" s="3" t="str">
        <f>IF(M2521=People!$B$5,People!$A$5,IF(M2521=People!$B$4,People!$A$4,IF(M2521=People!$B$3,People!$A$3,IF(M2521=People!$B$2,People!$A$2,0))))</f>
        <v>Kelly Williams</v>
      </c>
      <c r="W2521" s="3" t="str">
        <f>IFERROR(INDEX(Returns!A:A,MATCH(B2521,Returns!B:B,0)),"No")</f>
        <v>No</v>
      </c>
    </row>
    <row r="2522" spans="1:23" x14ac:dyDescent="0.2">
      <c r="A2522" s="1">
        <v>2521</v>
      </c>
      <c r="B2522" t="s">
        <v>7387</v>
      </c>
      <c r="C2522" s="2">
        <v>43388</v>
      </c>
      <c r="D2522" s="2">
        <v>43394</v>
      </c>
      <c r="E2522" s="1" t="s">
        <v>46</v>
      </c>
      <c r="F2522" s="1" t="s">
        <v>3572</v>
      </c>
      <c r="G2522" s="1" t="s">
        <v>3573</v>
      </c>
      <c r="H2522" s="1" t="s">
        <v>94</v>
      </c>
      <c r="I2522" s="1" t="s">
        <v>25</v>
      </c>
      <c r="J2522" s="1" t="s">
        <v>3885</v>
      </c>
      <c r="K2522" s="1" t="s">
        <v>572</v>
      </c>
      <c r="L2522" s="1">
        <v>73120</v>
      </c>
      <c r="M2522" s="1" t="s">
        <v>97</v>
      </c>
      <c r="N2522" s="1" t="s">
        <v>4379</v>
      </c>
      <c r="O2522" s="1" t="s">
        <v>43</v>
      </c>
      <c r="P2522" s="1" t="s">
        <v>73</v>
      </c>
      <c r="Q2522" s="1" t="s">
        <v>4380</v>
      </c>
      <c r="R2522" s="1">
        <v>868.58999999999992</v>
      </c>
      <c r="S2522" s="1">
        <v>3</v>
      </c>
      <c r="T2522" s="1">
        <v>0</v>
      </c>
      <c r="U2522" s="1">
        <v>251.89109999999988</v>
      </c>
      <c r="V2522" s="3" t="str">
        <f>IF(M2522=People!$B$5,People!$A$5,IF(M2522=People!$B$4,People!$A$4,IF(M2522=People!$B$3,People!$A$3,IF(M2522=People!$B$2,People!$A$2,0))))</f>
        <v>Kelly Williams</v>
      </c>
      <c r="W2522" s="3" t="str">
        <f>IFERROR(INDEX(Returns!A:A,MATCH(B2522,Returns!B:B,0)),"No")</f>
        <v>No</v>
      </c>
    </row>
    <row r="2523" spans="1:23" x14ac:dyDescent="0.2">
      <c r="A2523" s="1">
        <v>2522</v>
      </c>
      <c r="B2523" t="s">
        <v>7387</v>
      </c>
      <c r="C2523" s="2">
        <v>43388</v>
      </c>
      <c r="D2523" s="2">
        <v>43394</v>
      </c>
      <c r="E2523" s="1" t="s">
        <v>46</v>
      </c>
      <c r="F2523" s="1" t="s">
        <v>3572</v>
      </c>
      <c r="G2523" s="1" t="s">
        <v>3573</v>
      </c>
      <c r="H2523" s="1" t="s">
        <v>94</v>
      </c>
      <c r="I2523" s="1" t="s">
        <v>25</v>
      </c>
      <c r="J2523" s="1" t="s">
        <v>3885</v>
      </c>
      <c r="K2523" s="1" t="s">
        <v>572</v>
      </c>
      <c r="L2523" s="1">
        <v>73120</v>
      </c>
      <c r="M2523" s="1" t="s">
        <v>97</v>
      </c>
      <c r="N2523" s="1" t="s">
        <v>364</v>
      </c>
      <c r="O2523" s="1" t="s">
        <v>43</v>
      </c>
      <c r="P2523" s="1" t="s">
        <v>84</v>
      </c>
      <c r="Q2523" s="1" t="s">
        <v>365</v>
      </c>
      <c r="R2523" s="1">
        <v>12.96</v>
      </c>
      <c r="S2523" s="1">
        <v>2</v>
      </c>
      <c r="T2523" s="1">
        <v>0</v>
      </c>
      <c r="U2523" s="1">
        <v>6.2208000000000006</v>
      </c>
      <c r="V2523" s="3" t="str">
        <f>IF(M2523=People!$B$5,People!$A$5,IF(M2523=People!$B$4,People!$A$4,IF(M2523=People!$B$3,People!$A$3,IF(M2523=People!$B$2,People!$A$2,0))))</f>
        <v>Kelly Williams</v>
      </c>
      <c r="W2523" s="3" t="str">
        <f>IFERROR(INDEX(Returns!A:A,MATCH(B2523,Returns!B:B,0)),"No")</f>
        <v>No</v>
      </c>
    </row>
    <row r="2524" spans="1:23" x14ac:dyDescent="0.2">
      <c r="A2524" s="1">
        <v>2523</v>
      </c>
      <c r="B2524" t="s">
        <v>7387</v>
      </c>
      <c r="C2524" s="2">
        <v>43388</v>
      </c>
      <c r="D2524" s="2">
        <v>43394</v>
      </c>
      <c r="E2524" s="1" t="s">
        <v>46</v>
      </c>
      <c r="F2524" s="1" t="s">
        <v>3572</v>
      </c>
      <c r="G2524" s="1" t="s">
        <v>3573</v>
      </c>
      <c r="H2524" s="1" t="s">
        <v>94</v>
      </c>
      <c r="I2524" s="1" t="s">
        <v>25</v>
      </c>
      <c r="J2524" s="1" t="s">
        <v>3885</v>
      </c>
      <c r="K2524" s="1" t="s">
        <v>572</v>
      </c>
      <c r="L2524" s="1">
        <v>73120</v>
      </c>
      <c r="M2524" s="1" t="s">
        <v>97</v>
      </c>
      <c r="N2524" s="1" t="s">
        <v>2900</v>
      </c>
      <c r="O2524" s="1" t="s">
        <v>66</v>
      </c>
      <c r="P2524" s="1" t="s">
        <v>67</v>
      </c>
      <c r="Q2524" s="1" t="s">
        <v>2901</v>
      </c>
      <c r="R2524" s="1">
        <v>5.5</v>
      </c>
      <c r="S2524" s="1">
        <v>1</v>
      </c>
      <c r="T2524" s="1">
        <v>0</v>
      </c>
      <c r="U2524" s="1">
        <v>1.375</v>
      </c>
      <c r="V2524" s="3" t="str">
        <f>IF(M2524=People!$B$5,People!$A$5,IF(M2524=People!$B$4,People!$A$4,IF(M2524=People!$B$3,People!$A$3,IF(M2524=People!$B$2,People!$A$2,0))))</f>
        <v>Kelly Williams</v>
      </c>
      <c r="W2524" s="3" t="str">
        <f>IFERROR(INDEX(Returns!A:A,MATCH(B2524,Returns!B:B,0)),"No")</f>
        <v>No</v>
      </c>
    </row>
    <row r="2525" spans="1:23" x14ac:dyDescent="0.2">
      <c r="A2525" s="1">
        <v>2524</v>
      </c>
      <c r="B2525" t="s">
        <v>7387</v>
      </c>
      <c r="C2525" s="2">
        <v>43388</v>
      </c>
      <c r="D2525" s="2">
        <v>43394</v>
      </c>
      <c r="E2525" s="1" t="s">
        <v>46</v>
      </c>
      <c r="F2525" s="1" t="s">
        <v>3572</v>
      </c>
      <c r="G2525" s="1" t="s">
        <v>3573</v>
      </c>
      <c r="H2525" s="1" t="s">
        <v>94</v>
      </c>
      <c r="I2525" s="1" t="s">
        <v>25</v>
      </c>
      <c r="J2525" s="1" t="s">
        <v>3885</v>
      </c>
      <c r="K2525" s="1" t="s">
        <v>572</v>
      </c>
      <c r="L2525" s="1">
        <v>73120</v>
      </c>
      <c r="M2525" s="1" t="s">
        <v>97</v>
      </c>
      <c r="N2525" s="1" t="s">
        <v>3236</v>
      </c>
      <c r="O2525" s="1" t="s">
        <v>43</v>
      </c>
      <c r="P2525" s="1" t="s">
        <v>70</v>
      </c>
      <c r="Q2525" s="1" t="s">
        <v>3237</v>
      </c>
      <c r="R2525" s="1">
        <v>121.6</v>
      </c>
      <c r="S2525" s="1">
        <v>4</v>
      </c>
      <c r="T2525" s="1">
        <v>0</v>
      </c>
      <c r="U2525" s="1">
        <v>55.935999999999993</v>
      </c>
      <c r="V2525" s="3" t="str">
        <f>IF(M2525=People!$B$5,People!$A$5,IF(M2525=People!$B$4,People!$A$4,IF(M2525=People!$B$3,People!$A$3,IF(M2525=People!$B$2,People!$A$2,0))))</f>
        <v>Kelly Williams</v>
      </c>
      <c r="W2525" s="3" t="str">
        <f>IFERROR(INDEX(Returns!A:A,MATCH(B2525,Returns!B:B,0)),"No")</f>
        <v>No</v>
      </c>
    </row>
    <row r="2526" spans="1:23" x14ac:dyDescent="0.2">
      <c r="A2526" s="1">
        <v>2525</v>
      </c>
      <c r="B2526" t="s">
        <v>7388</v>
      </c>
      <c r="C2526" s="2">
        <v>42831</v>
      </c>
      <c r="D2526" s="2">
        <v>42835</v>
      </c>
      <c r="E2526" s="1" t="s">
        <v>46</v>
      </c>
      <c r="F2526" s="1" t="s">
        <v>4381</v>
      </c>
      <c r="G2526" s="1" t="s">
        <v>4382</v>
      </c>
      <c r="H2526" s="1" t="s">
        <v>24</v>
      </c>
      <c r="I2526" s="1" t="s">
        <v>25</v>
      </c>
      <c r="J2526" s="1" t="s">
        <v>167</v>
      </c>
      <c r="K2526" s="1" t="s">
        <v>96</v>
      </c>
      <c r="L2526" s="1">
        <v>77041</v>
      </c>
      <c r="M2526" s="1" t="s">
        <v>97</v>
      </c>
      <c r="N2526" s="1" t="s">
        <v>1714</v>
      </c>
      <c r="O2526" s="1" t="s">
        <v>43</v>
      </c>
      <c r="P2526" s="1" t="s">
        <v>63</v>
      </c>
      <c r="Q2526" s="1" t="s">
        <v>1715</v>
      </c>
      <c r="R2526" s="1">
        <v>42.047999999999995</v>
      </c>
      <c r="S2526" s="1">
        <v>9</v>
      </c>
      <c r="T2526" s="1">
        <v>0.2</v>
      </c>
      <c r="U2526" s="1">
        <v>5.2559999999999985</v>
      </c>
      <c r="V2526" s="3" t="str">
        <f>IF(M2526=People!$B$5,People!$A$5,IF(M2526=People!$B$4,People!$A$4,IF(M2526=People!$B$3,People!$A$3,IF(M2526=People!$B$2,People!$A$2,0))))</f>
        <v>Kelly Williams</v>
      </c>
      <c r="W2526" s="3" t="str">
        <f>IFERROR(INDEX(Returns!A:A,MATCH(B2526,Returns!B:B,0)),"No")</f>
        <v>No</v>
      </c>
    </row>
    <row r="2527" spans="1:23" x14ac:dyDescent="0.2">
      <c r="A2527" s="1">
        <v>2526</v>
      </c>
      <c r="B2527" t="s">
        <v>7388</v>
      </c>
      <c r="C2527" s="2">
        <v>42831</v>
      </c>
      <c r="D2527" s="2">
        <v>42835</v>
      </c>
      <c r="E2527" s="1" t="s">
        <v>46</v>
      </c>
      <c r="F2527" s="1" t="s">
        <v>4381</v>
      </c>
      <c r="G2527" s="1" t="s">
        <v>4382</v>
      </c>
      <c r="H2527" s="1" t="s">
        <v>24</v>
      </c>
      <c r="I2527" s="1" t="s">
        <v>25</v>
      </c>
      <c r="J2527" s="1" t="s">
        <v>167</v>
      </c>
      <c r="K2527" s="1" t="s">
        <v>96</v>
      </c>
      <c r="L2527" s="1">
        <v>77041</v>
      </c>
      <c r="M2527" s="1" t="s">
        <v>97</v>
      </c>
      <c r="N2527" s="1" t="s">
        <v>4383</v>
      </c>
      <c r="O2527" s="1" t="s">
        <v>66</v>
      </c>
      <c r="P2527" s="1" t="s">
        <v>146</v>
      </c>
      <c r="Q2527" s="1" t="s">
        <v>4384</v>
      </c>
      <c r="R2527" s="1">
        <v>25.488</v>
      </c>
      <c r="S2527" s="1">
        <v>2</v>
      </c>
      <c r="T2527" s="1">
        <v>0.2</v>
      </c>
      <c r="U2527" s="1">
        <v>4.4603999999999999</v>
      </c>
      <c r="V2527" s="3" t="str">
        <f>IF(M2527=People!$B$5,People!$A$5,IF(M2527=People!$B$4,People!$A$4,IF(M2527=People!$B$3,People!$A$3,IF(M2527=People!$B$2,People!$A$2,0))))</f>
        <v>Kelly Williams</v>
      </c>
      <c r="W2527" s="3" t="str">
        <f>IFERROR(INDEX(Returns!A:A,MATCH(B2527,Returns!B:B,0)),"No")</f>
        <v>No</v>
      </c>
    </row>
    <row r="2528" spans="1:23" x14ac:dyDescent="0.2">
      <c r="A2528" s="1">
        <v>2527</v>
      </c>
      <c r="B2528" t="s">
        <v>7388</v>
      </c>
      <c r="C2528" s="2">
        <v>42831</v>
      </c>
      <c r="D2528" s="2">
        <v>42835</v>
      </c>
      <c r="E2528" s="1" t="s">
        <v>46</v>
      </c>
      <c r="F2528" s="1" t="s">
        <v>4381</v>
      </c>
      <c r="G2528" s="1" t="s">
        <v>4382</v>
      </c>
      <c r="H2528" s="1" t="s">
        <v>24</v>
      </c>
      <c r="I2528" s="1" t="s">
        <v>25</v>
      </c>
      <c r="J2528" s="1" t="s">
        <v>167</v>
      </c>
      <c r="K2528" s="1" t="s">
        <v>96</v>
      </c>
      <c r="L2528" s="1">
        <v>77041</v>
      </c>
      <c r="M2528" s="1" t="s">
        <v>97</v>
      </c>
      <c r="N2528" s="1" t="s">
        <v>3319</v>
      </c>
      <c r="O2528" s="1" t="s">
        <v>43</v>
      </c>
      <c r="P2528" s="1" t="s">
        <v>70</v>
      </c>
      <c r="Q2528" s="1" t="s">
        <v>3320</v>
      </c>
      <c r="R2528" s="1">
        <v>6.8999999999999986</v>
      </c>
      <c r="S2528" s="1">
        <v>3</v>
      </c>
      <c r="T2528" s="1">
        <v>0.8</v>
      </c>
      <c r="U2528" s="1">
        <v>-12.075000000000003</v>
      </c>
      <c r="V2528" s="3" t="str">
        <f>IF(M2528=People!$B$5,People!$A$5,IF(M2528=People!$B$4,People!$A$4,IF(M2528=People!$B$3,People!$A$3,IF(M2528=People!$B$2,People!$A$2,0))))</f>
        <v>Kelly Williams</v>
      </c>
      <c r="W2528" s="3" t="str">
        <f>IFERROR(INDEX(Returns!A:A,MATCH(B2528,Returns!B:B,0)),"No")</f>
        <v>No</v>
      </c>
    </row>
    <row r="2529" spans="1:23" x14ac:dyDescent="0.2">
      <c r="A2529" s="1">
        <v>2528</v>
      </c>
      <c r="B2529" t="s">
        <v>7388</v>
      </c>
      <c r="C2529" s="2">
        <v>42831</v>
      </c>
      <c r="D2529" s="2">
        <v>42835</v>
      </c>
      <c r="E2529" s="1" t="s">
        <v>46</v>
      </c>
      <c r="F2529" s="1" t="s">
        <v>4381</v>
      </c>
      <c r="G2529" s="1" t="s">
        <v>4382</v>
      </c>
      <c r="H2529" s="1" t="s">
        <v>24</v>
      </c>
      <c r="I2529" s="1" t="s">
        <v>25</v>
      </c>
      <c r="J2529" s="1" t="s">
        <v>167</v>
      </c>
      <c r="K2529" s="1" t="s">
        <v>96</v>
      </c>
      <c r="L2529" s="1">
        <v>77041</v>
      </c>
      <c r="M2529" s="1" t="s">
        <v>97</v>
      </c>
      <c r="N2529" s="1" t="s">
        <v>3949</v>
      </c>
      <c r="O2529" s="1" t="s">
        <v>43</v>
      </c>
      <c r="P2529" s="1" t="s">
        <v>70</v>
      </c>
      <c r="Q2529" s="1" t="s">
        <v>3950</v>
      </c>
      <c r="R2529" s="1">
        <v>9.6479999999999961</v>
      </c>
      <c r="S2529" s="1">
        <v>6</v>
      </c>
      <c r="T2529" s="1">
        <v>0.8</v>
      </c>
      <c r="U2529" s="1">
        <v>-16.884</v>
      </c>
      <c r="V2529" s="3" t="str">
        <f>IF(M2529=People!$B$5,People!$A$5,IF(M2529=People!$B$4,People!$A$4,IF(M2529=People!$B$3,People!$A$3,IF(M2529=People!$B$2,People!$A$2,0))))</f>
        <v>Kelly Williams</v>
      </c>
      <c r="W2529" s="3" t="str">
        <f>IFERROR(INDEX(Returns!A:A,MATCH(B2529,Returns!B:B,0)),"No")</f>
        <v>No</v>
      </c>
    </row>
    <row r="2530" spans="1:23" x14ac:dyDescent="0.2">
      <c r="A2530" s="1">
        <v>2529</v>
      </c>
      <c r="B2530" t="s">
        <v>7388</v>
      </c>
      <c r="C2530" s="2">
        <v>42831</v>
      </c>
      <c r="D2530" s="2">
        <v>42835</v>
      </c>
      <c r="E2530" s="1" t="s">
        <v>46</v>
      </c>
      <c r="F2530" s="1" t="s">
        <v>4381</v>
      </c>
      <c r="G2530" s="1" t="s">
        <v>4382</v>
      </c>
      <c r="H2530" s="1" t="s">
        <v>24</v>
      </c>
      <c r="I2530" s="1" t="s">
        <v>25</v>
      </c>
      <c r="J2530" s="1" t="s">
        <v>167</v>
      </c>
      <c r="K2530" s="1" t="s">
        <v>96</v>
      </c>
      <c r="L2530" s="1">
        <v>77041</v>
      </c>
      <c r="M2530" s="1" t="s">
        <v>97</v>
      </c>
      <c r="N2530" s="1" t="s">
        <v>3419</v>
      </c>
      <c r="O2530" s="1" t="s">
        <v>43</v>
      </c>
      <c r="P2530" s="1" t="s">
        <v>84</v>
      </c>
      <c r="Q2530" s="1" t="s">
        <v>3420</v>
      </c>
      <c r="R2530" s="1">
        <v>7.9680000000000009</v>
      </c>
      <c r="S2530" s="1">
        <v>2</v>
      </c>
      <c r="T2530" s="1">
        <v>0.2</v>
      </c>
      <c r="U2530" s="1">
        <v>2.8884000000000007</v>
      </c>
      <c r="V2530" s="3" t="str">
        <f>IF(M2530=People!$B$5,People!$A$5,IF(M2530=People!$B$4,People!$A$4,IF(M2530=People!$B$3,People!$A$3,IF(M2530=People!$B$2,People!$A$2,0))))</f>
        <v>Kelly Williams</v>
      </c>
      <c r="W2530" s="3" t="str">
        <f>IFERROR(INDEX(Returns!A:A,MATCH(B2530,Returns!B:B,0)),"No")</f>
        <v>No</v>
      </c>
    </row>
    <row r="2531" spans="1:23" x14ac:dyDescent="0.2">
      <c r="A2531" s="1">
        <v>2530</v>
      </c>
      <c r="B2531" t="s">
        <v>7389</v>
      </c>
      <c r="C2531" s="2">
        <v>42667</v>
      </c>
      <c r="D2531" s="2">
        <v>42672</v>
      </c>
      <c r="E2531" s="1" t="s">
        <v>46</v>
      </c>
      <c r="F2531" s="1" t="s">
        <v>4375</v>
      </c>
      <c r="G2531" s="1" t="s">
        <v>4376</v>
      </c>
      <c r="H2531" s="1" t="s">
        <v>94</v>
      </c>
      <c r="I2531" s="1" t="s">
        <v>25</v>
      </c>
      <c r="J2531" s="1" t="s">
        <v>49</v>
      </c>
      <c r="K2531" s="1" t="s">
        <v>50</v>
      </c>
      <c r="L2531" s="1">
        <v>33311</v>
      </c>
      <c r="M2531" s="1" t="s">
        <v>28</v>
      </c>
      <c r="N2531" s="1" t="s">
        <v>2435</v>
      </c>
      <c r="O2531" s="1" t="s">
        <v>43</v>
      </c>
      <c r="P2531" s="1" t="s">
        <v>84</v>
      </c>
      <c r="Q2531" s="1" t="s">
        <v>2436</v>
      </c>
      <c r="R2531" s="1">
        <v>10.368000000000002</v>
      </c>
      <c r="S2531" s="1">
        <v>2</v>
      </c>
      <c r="T2531" s="1">
        <v>0.2</v>
      </c>
      <c r="U2531" s="1">
        <v>3.6288</v>
      </c>
      <c r="V2531" s="3" t="str">
        <f>IF(M2531=People!$B$5,People!$A$5,IF(M2531=People!$B$4,People!$A$4,IF(M2531=People!$B$3,People!$A$3,IF(M2531=People!$B$2,People!$A$2,0))))</f>
        <v>Cassandra Brandow</v>
      </c>
      <c r="W2531" s="3" t="str">
        <f>IFERROR(INDEX(Returns!A:A,MATCH(B2531,Returns!B:B,0)),"No")</f>
        <v>No</v>
      </c>
    </row>
    <row r="2532" spans="1:23" x14ac:dyDescent="0.2">
      <c r="A2532" s="1">
        <v>2531</v>
      </c>
      <c r="B2532" t="s">
        <v>7390</v>
      </c>
      <c r="C2532" s="2">
        <v>42599</v>
      </c>
      <c r="D2532" s="2">
        <v>42603</v>
      </c>
      <c r="E2532" s="1" t="s">
        <v>46</v>
      </c>
      <c r="F2532" s="1" t="s">
        <v>1035</v>
      </c>
      <c r="G2532" s="1" t="s">
        <v>1036</v>
      </c>
      <c r="H2532" s="1" t="s">
        <v>38</v>
      </c>
      <c r="I2532" s="1" t="s">
        <v>25</v>
      </c>
      <c r="J2532" s="1" t="s">
        <v>4074</v>
      </c>
      <c r="K2532" s="1" t="s">
        <v>1481</v>
      </c>
      <c r="L2532" s="1">
        <v>72209</v>
      </c>
      <c r="M2532" s="1" t="s">
        <v>28</v>
      </c>
      <c r="N2532" s="1" t="s">
        <v>3684</v>
      </c>
      <c r="O2532" s="1" t="s">
        <v>43</v>
      </c>
      <c r="P2532" s="1" t="s">
        <v>84</v>
      </c>
      <c r="Q2532" s="1" t="s">
        <v>3685</v>
      </c>
      <c r="R2532" s="1">
        <v>114.2</v>
      </c>
      <c r="S2532" s="1">
        <v>5</v>
      </c>
      <c r="T2532" s="1">
        <v>0</v>
      </c>
      <c r="U2532" s="1">
        <v>52.531999999999996</v>
      </c>
      <c r="V2532" s="3" t="str">
        <f>IF(M2532=People!$B$5,People!$A$5,IF(M2532=People!$B$4,People!$A$4,IF(M2532=People!$B$3,People!$A$3,IF(M2532=People!$B$2,People!$A$2,0))))</f>
        <v>Cassandra Brandow</v>
      </c>
      <c r="W2532" s="3" t="str">
        <f>IFERROR(INDEX(Returns!A:A,MATCH(B2532,Returns!B:B,0)),"No")</f>
        <v>No</v>
      </c>
    </row>
    <row r="2533" spans="1:23" x14ac:dyDescent="0.2">
      <c r="A2533" s="1">
        <v>2532</v>
      </c>
      <c r="B2533" t="s">
        <v>7390</v>
      </c>
      <c r="C2533" s="2">
        <v>42599</v>
      </c>
      <c r="D2533" s="2">
        <v>42603</v>
      </c>
      <c r="E2533" s="1" t="s">
        <v>46</v>
      </c>
      <c r="F2533" s="1" t="s">
        <v>1035</v>
      </c>
      <c r="G2533" s="1" t="s">
        <v>1036</v>
      </c>
      <c r="H2533" s="1" t="s">
        <v>38</v>
      </c>
      <c r="I2533" s="1" t="s">
        <v>25</v>
      </c>
      <c r="J2533" s="1" t="s">
        <v>4074</v>
      </c>
      <c r="K2533" s="1" t="s">
        <v>1481</v>
      </c>
      <c r="L2533" s="1">
        <v>72209</v>
      </c>
      <c r="M2533" s="1" t="s">
        <v>28</v>
      </c>
      <c r="N2533" s="1" t="s">
        <v>4385</v>
      </c>
      <c r="O2533" s="1" t="s">
        <v>43</v>
      </c>
      <c r="P2533" s="1" t="s">
        <v>70</v>
      </c>
      <c r="Q2533" s="1" t="s">
        <v>1068</v>
      </c>
      <c r="R2533" s="1">
        <v>17.96</v>
      </c>
      <c r="S2533" s="1">
        <v>4</v>
      </c>
      <c r="T2533" s="1">
        <v>0</v>
      </c>
      <c r="U2533" s="1">
        <v>8.2615999999999996</v>
      </c>
      <c r="V2533" s="3" t="str">
        <f>IF(M2533=People!$B$5,People!$A$5,IF(M2533=People!$B$4,People!$A$4,IF(M2533=People!$B$3,People!$A$3,IF(M2533=People!$B$2,People!$A$2,0))))</f>
        <v>Cassandra Brandow</v>
      </c>
      <c r="W2533" s="3" t="str">
        <f>IFERROR(INDEX(Returns!A:A,MATCH(B2533,Returns!B:B,0)),"No")</f>
        <v>No</v>
      </c>
    </row>
    <row r="2534" spans="1:23" x14ac:dyDescent="0.2">
      <c r="A2534" s="1">
        <v>2533</v>
      </c>
      <c r="B2534" t="s">
        <v>7390</v>
      </c>
      <c r="C2534" s="2">
        <v>42599</v>
      </c>
      <c r="D2534" s="2">
        <v>42603</v>
      </c>
      <c r="E2534" s="1" t="s">
        <v>46</v>
      </c>
      <c r="F2534" s="1" t="s">
        <v>1035</v>
      </c>
      <c r="G2534" s="1" t="s">
        <v>1036</v>
      </c>
      <c r="H2534" s="1" t="s">
        <v>38</v>
      </c>
      <c r="I2534" s="1" t="s">
        <v>25</v>
      </c>
      <c r="J2534" s="1" t="s">
        <v>4074</v>
      </c>
      <c r="K2534" s="1" t="s">
        <v>1481</v>
      </c>
      <c r="L2534" s="1">
        <v>72209</v>
      </c>
      <c r="M2534" s="1" t="s">
        <v>28</v>
      </c>
      <c r="N2534" s="1" t="s">
        <v>3534</v>
      </c>
      <c r="O2534" s="1" t="s">
        <v>43</v>
      </c>
      <c r="P2534" s="1" t="s">
        <v>242</v>
      </c>
      <c r="Q2534" s="1" t="s">
        <v>3535</v>
      </c>
      <c r="R2534" s="1">
        <v>12.67</v>
      </c>
      <c r="S2534" s="1">
        <v>7</v>
      </c>
      <c r="T2534" s="1">
        <v>0</v>
      </c>
      <c r="U2534" s="1">
        <v>4.5611999999999995</v>
      </c>
      <c r="V2534" s="3" t="str">
        <f>IF(M2534=People!$B$5,People!$A$5,IF(M2534=People!$B$4,People!$A$4,IF(M2534=People!$B$3,People!$A$3,IF(M2534=People!$B$2,People!$A$2,0))))</f>
        <v>Cassandra Brandow</v>
      </c>
      <c r="W2534" s="3" t="str">
        <f>IFERROR(INDEX(Returns!A:A,MATCH(B2534,Returns!B:B,0)),"No")</f>
        <v>No</v>
      </c>
    </row>
    <row r="2535" spans="1:23" x14ac:dyDescent="0.2">
      <c r="A2535" s="1">
        <v>2534</v>
      </c>
      <c r="B2535" t="s">
        <v>7390</v>
      </c>
      <c r="C2535" s="2">
        <v>42599</v>
      </c>
      <c r="D2535" s="2">
        <v>42603</v>
      </c>
      <c r="E2535" s="1" t="s">
        <v>46</v>
      </c>
      <c r="F2535" s="1" t="s">
        <v>1035</v>
      </c>
      <c r="G2535" s="1" t="s">
        <v>1036</v>
      </c>
      <c r="H2535" s="1" t="s">
        <v>38</v>
      </c>
      <c r="I2535" s="1" t="s">
        <v>25</v>
      </c>
      <c r="J2535" s="1" t="s">
        <v>4074</v>
      </c>
      <c r="K2535" s="1" t="s">
        <v>1481</v>
      </c>
      <c r="L2535" s="1">
        <v>72209</v>
      </c>
      <c r="M2535" s="1" t="s">
        <v>28</v>
      </c>
      <c r="N2535" s="1" t="s">
        <v>423</v>
      </c>
      <c r="O2535" s="1" t="s">
        <v>66</v>
      </c>
      <c r="P2535" s="1" t="s">
        <v>146</v>
      </c>
      <c r="Q2535" s="1" t="s">
        <v>424</v>
      </c>
      <c r="R2535" s="1">
        <v>339.96</v>
      </c>
      <c r="S2535" s="1">
        <v>4</v>
      </c>
      <c r="T2535" s="1">
        <v>0</v>
      </c>
      <c r="U2535" s="1">
        <v>122.38559999999998</v>
      </c>
      <c r="V2535" s="3" t="str">
        <f>IF(M2535=People!$B$5,People!$A$5,IF(M2535=People!$B$4,People!$A$4,IF(M2535=People!$B$3,People!$A$3,IF(M2535=People!$B$2,People!$A$2,0))))</f>
        <v>Cassandra Brandow</v>
      </c>
      <c r="W2535" s="3" t="str">
        <f>IFERROR(INDEX(Returns!A:A,MATCH(B2535,Returns!B:B,0)),"No")</f>
        <v>No</v>
      </c>
    </row>
    <row r="2536" spans="1:23" x14ac:dyDescent="0.2">
      <c r="A2536" s="1">
        <v>2535</v>
      </c>
      <c r="B2536" t="s">
        <v>7391</v>
      </c>
      <c r="C2536" s="2">
        <v>43692</v>
      </c>
      <c r="D2536" s="2">
        <v>43695</v>
      </c>
      <c r="E2536" s="1" t="s">
        <v>21</v>
      </c>
      <c r="F2536" s="1" t="s">
        <v>2727</v>
      </c>
      <c r="G2536" s="1" t="s">
        <v>2728</v>
      </c>
      <c r="H2536" s="1" t="s">
        <v>38</v>
      </c>
      <c r="I2536" s="1" t="s">
        <v>25</v>
      </c>
      <c r="J2536" s="1" t="s">
        <v>133</v>
      </c>
      <c r="K2536" s="1" t="s">
        <v>134</v>
      </c>
      <c r="L2536" s="1">
        <v>19120</v>
      </c>
      <c r="M2536" s="1" t="s">
        <v>135</v>
      </c>
      <c r="N2536" s="1" t="s">
        <v>1535</v>
      </c>
      <c r="O2536" s="1" t="s">
        <v>43</v>
      </c>
      <c r="P2536" s="1" t="s">
        <v>55</v>
      </c>
      <c r="Q2536" s="1" t="s">
        <v>1536</v>
      </c>
      <c r="R2536" s="1">
        <v>1801.6320000000001</v>
      </c>
      <c r="S2536" s="1">
        <v>6</v>
      </c>
      <c r="T2536" s="1">
        <v>0.2</v>
      </c>
      <c r="U2536" s="1">
        <v>-337.80600000000004</v>
      </c>
      <c r="V2536" s="3" t="str">
        <f>IF(M2536=People!$B$5,People!$A$5,IF(M2536=People!$B$4,People!$A$4,IF(M2536=People!$B$3,People!$A$3,IF(M2536=People!$B$2,People!$A$2,0))))</f>
        <v>Chuck Magee</v>
      </c>
      <c r="W2536" s="3" t="str">
        <f>IFERROR(INDEX(Returns!A:A,MATCH(B2536,Returns!B:B,0)),"No")</f>
        <v>No</v>
      </c>
    </row>
    <row r="2537" spans="1:23" x14ac:dyDescent="0.2">
      <c r="A2537" s="1">
        <v>2536</v>
      </c>
      <c r="B2537" t="s">
        <v>6007</v>
      </c>
      <c r="C2537" s="2">
        <v>42984</v>
      </c>
      <c r="D2537" s="2">
        <v>42986</v>
      </c>
      <c r="E2537" s="1" t="s">
        <v>170</v>
      </c>
      <c r="F2537" s="1" t="s">
        <v>4386</v>
      </c>
      <c r="G2537" s="1" t="s">
        <v>4387</v>
      </c>
      <c r="H2537" s="1" t="s">
        <v>38</v>
      </c>
      <c r="I2537" s="1" t="s">
        <v>25</v>
      </c>
      <c r="J2537" s="1" t="s">
        <v>4388</v>
      </c>
      <c r="K2537" s="1" t="s">
        <v>40</v>
      </c>
      <c r="L2537" s="1">
        <v>92253</v>
      </c>
      <c r="M2537" s="1" t="s">
        <v>41</v>
      </c>
      <c r="N2537" s="1" t="s">
        <v>414</v>
      </c>
      <c r="O2537" s="1" t="s">
        <v>66</v>
      </c>
      <c r="P2537" s="1" t="s">
        <v>146</v>
      </c>
      <c r="Q2537" s="1" t="s">
        <v>415</v>
      </c>
      <c r="R2537" s="1">
        <v>46.32</v>
      </c>
      <c r="S2537" s="1">
        <v>4</v>
      </c>
      <c r="T2537" s="1">
        <v>0</v>
      </c>
      <c r="U2537" s="1">
        <v>18.064800000000002</v>
      </c>
      <c r="V2537" s="3" t="str">
        <f>IF(M2537=People!$B$5,People!$A$5,IF(M2537=People!$B$4,People!$A$4,IF(M2537=People!$B$3,People!$A$3,IF(M2537=People!$B$2,People!$A$2,0))))</f>
        <v>Anna Andreadi</v>
      </c>
      <c r="W2537" s="3" t="str">
        <f>IFERROR(INDEX(Returns!A:A,MATCH(B2537,Returns!B:B,0)),"No")</f>
        <v>Yes</v>
      </c>
    </row>
    <row r="2538" spans="1:23" x14ac:dyDescent="0.2">
      <c r="A2538" s="1">
        <v>2537</v>
      </c>
      <c r="B2538" t="s">
        <v>7392</v>
      </c>
      <c r="C2538" s="2">
        <v>42762</v>
      </c>
      <c r="D2538" s="2">
        <v>42764</v>
      </c>
      <c r="E2538" s="1" t="s">
        <v>21</v>
      </c>
      <c r="F2538" s="1" t="s">
        <v>1975</v>
      </c>
      <c r="G2538" s="1" t="s">
        <v>1976</v>
      </c>
      <c r="H2538" s="1" t="s">
        <v>24</v>
      </c>
      <c r="I2538" s="1" t="s">
        <v>25</v>
      </c>
      <c r="J2538" s="1" t="s">
        <v>1872</v>
      </c>
      <c r="K2538" s="1" t="s">
        <v>440</v>
      </c>
      <c r="L2538" s="1">
        <v>44105</v>
      </c>
      <c r="M2538" s="1" t="s">
        <v>135</v>
      </c>
      <c r="N2538" s="1" t="s">
        <v>301</v>
      </c>
      <c r="O2538" s="1" t="s">
        <v>30</v>
      </c>
      <c r="P2538" s="1" t="s">
        <v>34</v>
      </c>
      <c r="Q2538" s="1" t="s">
        <v>302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3" t="str">
        <f>IF(M2538=People!$B$5,People!$A$5,IF(M2538=People!$B$4,People!$A$4,IF(M2538=People!$B$3,People!$A$3,IF(M2538=People!$B$2,People!$A$2,0))))</f>
        <v>Chuck Magee</v>
      </c>
      <c r="W2538" s="3" t="str">
        <f>IFERROR(INDEX(Returns!A:A,MATCH(B2538,Returns!B:B,0)),"No")</f>
        <v>No</v>
      </c>
    </row>
    <row r="2539" spans="1:23" x14ac:dyDescent="0.2">
      <c r="A2539" s="1">
        <v>2538</v>
      </c>
      <c r="B2539" t="s">
        <v>7392</v>
      </c>
      <c r="C2539" s="2">
        <v>42762</v>
      </c>
      <c r="D2539" s="2">
        <v>42764</v>
      </c>
      <c r="E2539" s="1" t="s">
        <v>21</v>
      </c>
      <c r="F2539" s="1" t="s">
        <v>1975</v>
      </c>
      <c r="G2539" s="1" t="s">
        <v>1976</v>
      </c>
      <c r="H2539" s="1" t="s">
        <v>24</v>
      </c>
      <c r="I2539" s="1" t="s">
        <v>25</v>
      </c>
      <c r="J2539" s="1" t="s">
        <v>1872</v>
      </c>
      <c r="K2539" s="1" t="s">
        <v>440</v>
      </c>
      <c r="L2539" s="1">
        <v>44105</v>
      </c>
      <c r="M2539" s="1" t="s">
        <v>135</v>
      </c>
      <c r="N2539" s="1" t="s">
        <v>3717</v>
      </c>
      <c r="O2539" s="1" t="s">
        <v>66</v>
      </c>
      <c r="P2539" s="1" t="s">
        <v>67</v>
      </c>
      <c r="Q2539" s="1" t="s">
        <v>3718</v>
      </c>
      <c r="R2539" s="1">
        <v>431.976</v>
      </c>
      <c r="S2539" s="1">
        <v>4</v>
      </c>
      <c r="T2539" s="1">
        <v>0.4</v>
      </c>
      <c r="U2539" s="1">
        <v>-100.7944</v>
      </c>
      <c r="V2539" s="3" t="str">
        <f>IF(M2539=People!$B$5,People!$A$5,IF(M2539=People!$B$4,People!$A$4,IF(M2539=People!$B$3,People!$A$3,IF(M2539=People!$B$2,People!$A$2,0))))</f>
        <v>Chuck Magee</v>
      </c>
      <c r="W2539" s="3" t="str">
        <f>IFERROR(INDEX(Returns!A:A,MATCH(B2539,Returns!B:B,0)),"No")</f>
        <v>No</v>
      </c>
    </row>
    <row r="2540" spans="1:23" x14ac:dyDescent="0.2">
      <c r="A2540" s="1">
        <v>2539</v>
      </c>
      <c r="B2540" t="s">
        <v>7392</v>
      </c>
      <c r="C2540" s="2">
        <v>42762</v>
      </c>
      <c r="D2540" s="2">
        <v>42764</v>
      </c>
      <c r="E2540" s="1" t="s">
        <v>21</v>
      </c>
      <c r="F2540" s="1" t="s">
        <v>1975</v>
      </c>
      <c r="G2540" s="1" t="s">
        <v>1976</v>
      </c>
      <c r="H2540" s="1" t="s">
        <v>24</v>
      </c>
      <c r="I2540" s="1" t="s">
        <v>25</v>
      </c>
      <c r="J2540" s="1" t="s">
        <v>1872</v>
      </c>
      <c r="K2540" s="1" t="s">
        <v>440</v>
      </c>
      <c r="L2540" s="1">
        <v>44105</v>
      </c>
      <c r="M2540" s="1" t="s">
        <v>135</v>
      </c>
      <c r="N2540" s="1" t="s">
        <v>4389</v>
      </c>
      <c r="O2540" s="1" t="s">
        <v>66</v>
      </c>
      <c r="P2540" s="1" t="s">
        <v>67</v>
      </c>
      <c r="Q2540" s="1" t="s">
        <v>4390</v>
      </c>
      <c r="R2540" s="1">
        <v>155.36999999999998</v>
      </c>
      <c r="S2540" s="1">
        <v>1</v>
      </c>
      <c r="T2540" s="1">
        <v>0.4</v>
      </c>
      <c r="U2540" s="1">
        <v>-36.253</v>
      </c>
      <c r="V2540" s="3" t="str">
        <f>IF(M2540=People!$B$5,People!$A$5,IF(M2540=People!$B$4,People!$A$4,IF(M2540=People!$B$3,People!$A$3,IF(M2540=People!$B$2,People!$A$2,0))))</f>
        <v>Chuck Magee</v>
      </c>
      <c r="W2540" s="3" t="str">
        <f>IFERROR(INDEX(Returns!A:A,MATCH(B2540,Returns!B:B,0)),"No")</f>
        <v>No</v>
      </c>
    </row>
    <row r="2541" spans="1:23" x14ac:dyDescent="0.2">
      <c r="A2541" s="1">
        <v>2540</v>
      </c>
      <c r="B2541" t="s">
        <v>7393</v>
      </c>
      <c r="C2541" s="2">
        <v>42932</v>
      </c>
      <c r="D2541" s="2">
        <v>42932</v>
      </c>
      <c r="E2541" s="1" t="s">
        <v>1126</v>
      </c>
      <c r="F2541" s="1" t="s">
        <v>4282</v>
      </c>
      <c r="G2541" s="1" t="s">
        <v>4283</v>
      </c>
      <c r="H2541" s="1" t="s">
        <v>38</v>
      </c>
      <c r="I2541" s="1" t="s">
        <v>25</v>
      </c>
      <c r="J2541" s="1" t="s">
        <v>116</v>
      </c>
      <c r="K2541" s="1" t="s">
        <v>40</v>
      </c>
      <c r="L2541" s="1">
        <v>94122</v>
      </c>
      <c r="M2541" s="1" t="s">
        <v>41</v>
      </c>
      <c r="N2541" s="1" t="s">
        <v>1046</v>
      </c>
      <c r="O2541" s="1" t="s">
        <v>30</v>
      </c>
      <c r="P2541" s="1" t="s">
        <v>34</v>
      </c>
      <c r="Q2541" s="1" t="s">
        <v>1047</v>
      </c>
      <c r="R2541" s="1">
        <v>1348.7040000000002</v>
      </c>
      <c r="S2541" s="1">
        <v>6</v>
      </c>
      <c r="T2541" s="1">
        <v>0.2</v>
      </c>
      <c r="U2541" s="1">
        <v>-219.16440000000023</v>
      </c>
      <c r="V2541" s="3" t="str">
        <f>IF(M2541=People!$B$5,People!$A$5,IF(M2541=People!$B$4,People!$A$4,IF(M2541=People!$B$3,People!$A$3,IF(M2541=People!$B$2,People!$A$2,0))))</f>
        <v>Anna Andreadi</v>
      </c>
      <c r="W2541" s="3" t="str">
        <f>IFERROR(INDEX(Returns!A:A,MATCH(B2541,Returns!B:B,0)),"No")</f>
        <v>No</v>
      </c>
    </row>
    <row r="2542" spans="1:23" x14ac:dyDescent="0.2">
      <c r="A2542" s="1">
        <v>2541</v>
      </c>
      <c r="B2542" t="s">
        <v>7393</v>
      </c>
      <c r="C2542" s="2">
        <v>42932</v>
      </c>
      <c r="D2542" s="2">
        <v>42932</v>
      </c>
      <c r="E2542" s="1" t="s">
        <v>1126</v>
      </c>
      <c r="F2542" s="1" t="s">
        <v>4282</v>
      </c>
      <c r="G2542" s="1" t="s">
        <v>4283</v>
      </c>
      <c r="H2542" s="1" t="s">
        <v>38</v>
      </c>
      <c r="I2542" s="1" t="s">
        <v>25</v>
      </c>
      <c r="J2542" s="1" t="s">
        <v>116</v>
      </c>
      <c r="K2542" s="1" t="s">
        <v>40</v>
      </c>
      <c r="L2542" s="1">
        <v>94122</v>
      </c>
      <c r="M2542" s="1" t="s">
        <v>41</v>
      </c>
      <c r="N2542" s="1" t="s">
        <v>995</v>
      </c>
      <c r="O2542" s="1" t="s">
        <v>30</v>
      </c>
      <c r="P2542" s="1" t="s">
        <v>34</v>
      </c>
      <c r="Q2542" s="1" t="s">
        <v>996</v>
      </c>
      <c r="R2542" s="1">
        <v>700.15200000000004</v>
      </c>
      <c r="S2542" s="1">
        <v>3</v>
      </c>
      <c r="T2542" s="1">
        <v>0.2</v>
      </c>
      <c r="U2542" s="1">
        <v>78.767099999999971</v>
      </c>
      <c r="V2542" s="3" t="str">
        <f>IF(M2542=People!$B$5,People!$A$5,IF(M2542=People!$B$4,People!$A$4,IF(M2542=People!$B$3,People!$A$3,IF(M2542=People!$B$2,People!$A$2,0))))</f>
        <v>Anna Andreadi</v>
      </c>
      <c r="W2542" s="3" t="str">
        <f>IFERROR(INDEX(Returns!A:A,MATCH(B2542,Returns!B:B,0)),"No")</f>
        <v>No</v>
      </c>
    </row>
    <row r="2543" spans="1:23" x14ac:dyDescent="0.2">
      <c r="A2543" s="1">
        <v>2542</v>
      </c>
      <c r="B2543" t="s">
        <v>7394</v>
      </c>
      <c r="C2543" s="2">
        <v>43220</v>
      </c>
      <c r="D2543" s="2">
        <v>43224</v>
      </c>
      <c r="E2543" s="1" t="s">
        <v>46</v>
      </c>
      <c r="F2543" s="1" t="s">
        <v>4391</v>
      </c>
      <c r="G2543" s="1" t="s">
        <v>4392</v>
      </c>
      <c r="H2543" s="1" t="s">
        <v>38</v>
      </c>
      <c r="I2543" s="1" t="s">
        <v>25</v>
      </c>
      <c r="J2543" s="1" t="s">
        <v>549</v>
      </c>
      <c r="K2543" s="1" t="s">
        <v>279</v>
      </c>
      <c r="L2543" s="1">
        <v>85254</v>
      </c>
      <c r="M2543" s="1" t="s">
        <v>41</v>
      </c>
      <c r="N2543" s="1" t="s">
        <v>1875</v>
      </c>
      <c r="O2543" s="1" t="s">
        <v>30</v>
      </c>
      <c r="P2543" s="1" t="s">
        <v>60</v>
      </c>
      <c r="Q2543" s="1" t="s">
        <v>1876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3" t="str">
        <f>IF(M2543=People!$B$5,People!$A$5,IF(M2543=People!$B$4,People!$A$4,IF(M2543=People!$B$3,People!$A$3,IF(M2543=People!$B$2,People!$A$2,0))))</f>
        <v>Anna Andreadi</v>
      </c>
      <c r="W2543" s="3" t="str">
        <f>IFERROR(INDEX(Returns!A:A,MATCH(B2543,Returns!B:B,0)),"No")</f>
        <v>No</v>
      </c>
    </row>
    <row r="2544" spans="1:23" x14ac:dyDescent="0.2">
      <c r="A2544" s="1">
        <v>2543</v>
      </c>
      <c r="B2544" t="s">
        <v>7395</v>
      </c>
      <c r="C2544" s="2">
        <v>42639</v>
      </c>
      <c r="D2544" s="2">
        <v>42644</v>
      </c>
      <c r="E2544" s="1" t="s">
        <v>21</v>
      </c>
      <c r="F2544" s="1" t="s">
        <v>4393</v>
      </c>
      <c r="G2544" s="1" t="s">
        <v>4394</v>
      </c>
      <c r="H2544" s="1" t="s">
        <v>38</v>
      </c>
      <c r="I2544" s="1" t="s">
        <v>25</v>
      </c>
      <c r="J2544" s="1" t="s">
        <v>133</v>
      </c>
      <c r="K2544" s="1" t="s">
        <v>134</v>
      </c>
      <c r="L2544" s="1">
        <v>19134</v>
      </c>
      <c r="M2544" s="1" t="s">
        <v>135</v>
      </c>
      <c r="N2544" s="1" t="s">
        <v>2666</v>
      </c>
      <c r="O2544" s="1" t="s">
        <v>43</v>
      </c>
      <c r="P2544" s="1" t="s">
        <v>73</v>
      </c>
      <c r="Q2544" s="1" t="s">
        <v>2667</v>
      </c>
      <c r="R2544" s="1">
        <v>143.952</v>
      </c>
      <c r="S2544" s="1">
        <v>3</v>
      </c>
      <c r="T2544" s="1">
        <v>0.2</v>
      </c>
      <c r="U2544" s="1">
        <v>14.39520000000001</v>
      </c>
      <c r="V2544" s="3" t="str">
        <f>IF(M2544=People!$B$5,People!$A$5,IF(M2544=People!$B$4,People!$A$4,IF(M2544=People!$B$3,People!$A$3,IF(M2544=People!$B$2,People!$A$2,0))))</f>
        <v>Chuck Magee</v>
      </c>
      <c r="W2544" s="3" t="str">
        <f>IFERROR(INDEX(Returns!A:A,MATCH(B2544,Returns!B:B,0)),"No")</f>
        <v>No</v>
      </c>
    </row>
    <row r="2545" spans="1:23" x14ac:dyDescent="0.2">
      <c r="A2545" s="1">
        <v>2544</v>
      </c>
      <c r="B2545" t="s">
        <v>7396</v>
      </c>
      <c r="C2545" s="2">
        <v>43351</v>
      </c>
      <c r="D2545" s="2">
        <v>43357</v>
      </c>
      <c r="E2545" s="1" t="s">
        <v>46</v>
      </c>
      <c r="F2545" s="1" t="s">
        <v>2794</v>
      </c>
      <c r="G2545" s="1" t="s">
        <v>2795</v>
      </c>
      <c r="H2545" s="1" t="s">
        <v>94</v>
      </c>
      <c r="I2545" s="1" t="s">
        <v>25</v>
      </c>
      <c r="J2545" s="1" t="s">
        <v>4275</v>
      </c>
      <c r="K2545" s="1" t="s">
        <v>1088</v>
      </c>
      <c r="L2545" s="1">
        <v>2148</v>
      </c>
      <c r="M2545" s="1" t="s">
        <v>135</v>
      </c>
      <c r="N2545" s="1" t="s">
        <v>4395</v>
      </c>
      <c r="O2545" s="1" t="s">
        <v>30</v>
      </c>
      <c r="P2545" s="1" t="s">
        <v>31</v>
      </c>
      <c r="Q2545" s="1" t="s">
        <v>4396</v>
      </c>
      <c r="R2545" s="1">
        <v>173.94</v>
      </c>
      <c r="S2545" s="1">
        <v>3</v>
      </c>
      <c r="T2545" s="1">
        <v>0</v>
      </c>
      <c r="U2545" s="1">
        <v>13.915199999999992</v>
      </c>
      <c r="V2545" s="3" t="str">
        <f>IF(M2545=People!$B$5,People!$A$5,IF(M2545=People!$B$4,People!$A$4,IF(M2545=People!$B$3,People!$A$3,IF(M2545=People!$B$2,People!$A$2,0))))</f>
        <v>Chuck Magee</v>
      </c>
      <c r="W2545" s="3" t="str">
        <f>IFERROR(INDEX(Returns!A:A,MATCH(B2545,Returns!B:B,0)),"No")</f>
        <v>No</v>
      </c>
    </row>
    <row r="2546" spans="1:23" x14ac:dyDescent="0.2">
      <c r="A2546" s="1">
        <v>2545</v>
      </c>
      <c r="B2546" t="s">
        <v>7396</v>
      </c>
      <c r="C2546" s="2">
        <v>43351</v>
      </c>
      <c r="D2546" s="2">
        <v>43357</v>
      </c>
      <c r="E2546" s="1" t="s">
        <v>46</v>
      </c>
      <c r="F2546" s="1" t="s">
        <v>2794</v>
      </c>
      <c r="G2546" s="1" t="s">
        <v>2795</v>
      </c>
      <c r="H2546" s="1" t="s">
        <v>94</v>
      </c>
      <c r="I2546" s="1" t="s">
        <v>25</v>
      </c>
      <c r="J2546" s="1" t="s">
        <v>4275</v>
      </c>
      <c r="K2546" s="1" t="s">
        <v>1088</v>
      </c>
      <c r="L2546" s="1">
        <v>2148</v>
      </c>
      <c r="M2546" s="1" t="s">
        <v>135</v>
      </c>
      <c r="N2546" s="1" t="s">
        <v>3970</v>
      </c>
      <c r="O2546" s="1" t="s">
        <v>43</v>
      </c>
      <c r="P2546" s="1" t="s">
        <v>44</v>
      </c>
      <c r="Q2546" s="1" t="s">
        <v>3971</v>
      </c>
      <c r="R2546" s="1">
        <v>14.76</v>
      </c>
      <c r="S2546" s="1">
        <v>4</v>
      </c>
      <c r="T2546" s="1">
        <v>0</v>
      </c>
      <c r="U2546" s="1">
        <v>6.9371999999999998</v>
      </c>
      <c r="V2546" s="3" t="str">
        <f>IF(M2546=People!$B$5,People!$A$5,IF(M2546=People!$B$4,People!$A$4,IF(M2546=People!$B$3,People!$A$3,IF(M2546=People!$B$2,People!$A$2,0))))</f>
        <v>Chuck Magee</v>
      </c>
      <c r="W2546" s="3" t="str">
        <f>IFERROR(INDEX(Returns!A:A,MATCH(B2546,Returns!B:B,0)),"No")</f>
        <v>No</v>
      </c>
    </row>
    <row r="2547" spans="1:23" x14ac:dyDescent="0.2">
      <c r="A2547" s="1">
        <v>2546</v>
      </c>
      <c r="B2547" t="s">
        <v>7397</v>
      </c>
      <c r="C2547" s="2">
        <v>43571</v>
      </c>
      <c r="D2547" s="2">
        <v>43575</v>
      </c>
      <c r="E2547" s="1" t="s">
        <v>46</v>
      </c>
      <c r="F2547" s="1" t="s">
        <v>297</v>
      </c>
      <c r="G2547" s="1" t="s">
        <v>298</v>
      </c>
      <c r="H2547" s="1" t="s">
        <v>24</v>
      </c>
      <c r="I2547" s="1" t="s">
        <v>25</v>
      </c>
      <c r="J2547" s="1" t="s">
        <v>556</v>
      </c>
      <c r="K2547" s="1" t="s">
        <v>40</v>
      </c>
      <c r="L2547" s="1">
        <v>95123</v>
      </c>
      <c r="M2547" s="1" t="s">
        <v>41</v>
      </c>
      <c r="N2547" s="1" t="s">
        <v>844</v>
      </c>
      <c r="O2547" s="1" t="s">
        <v>43</v>
      </c>
      <c r="P2547" s="1" t="s">
        <v>55</v>
      </c>
      <c r="Q2547" s="1" t="s">
        <v>845</v>
      </c>
      <c r="R2547" s="1">
        <v>205.92</v>
      </c>
      <c r="S2547" s="1">
        <v>4</v>
      </c>
      <c r="T2547" s="1">
        <v>0</v>
      </c>
      <c r="U2547" s="1">
        <v>2.0592000000000041</v>
      </c>
      <c r="V2547" s="3" t="str">
        <f>IF(M2547=People!$B$5,People!$A$5,IF(M2547=People!$B$4,People!$A$4,IF(M2547=People!$B$3,People!$A$3,IF(M2547=People!$B$2,People!$A$2,0))))</f>
        <v>Anna Andreadi</v>
      </c>
      <c r="W2547" s="3" t="str">
        <f>IFERROR(INDEX(Returns!A:A,MATCH(B2547,Returns!B:B,0)),"No")</f>
        <v>No</v>
      </c>
    </row>
    <row r="2548" spans="1:23" x14ac:dyDescent="0.2">
      <c r="A2548" s="1">
        <v>2547</v>
      </c>
      <c r="B2548" t="s">
        <v>7397</v>
      </c>
      <c r="C2548" s="2">
        <v>43571</v>
      </c>
      <c r="D2548" s="2">
        <v>43575</v>
      </c>
      <c r="E2548" s="1" t="s">
        <v>46</v>
      </c>
      <c r="F2548" s="1" t="s">
        <v>297</v>
      </c>
      <c r="G2548" s="1" t="s">
        <v>298</v>
      </c>
      <c r="H2548" s="1" t="s">
        <v>24</v>
      </c>
      <c r="I2548" s="1" t="s">
        <v>25</v>
      </c>
      <c r="J2548" s="1" t="s">
        <v>556</v>
      </c>
      <c r="K2548" s="1" t="s">
        <v>40</v>
      </c>
      <c r="L2548" s="1">
        <v>95123</v>
      </c>
      <c r="M2548" s="1" t="s">
        <v>41</v>
      </c>
      <c r="N2548" s="1" t="s">
        <v>1449</v>
      </c>
      <c r="O2548" s="1" t="s">
        <v>30</v>
      </c>
      <c r="P2548" s="1" t="s">
        <v>31</v>
      </c>
      <c r="Q2548" s="1" t="s">
        <v>1450</v>
      </c>
      <c r="R2548" s="1">
        <v>102.833</v>
      </c>
      <c r="S2548" s="1">
        <v>1</v>
      </c>
      <c r="T2548" s="1">
        <v>0.15</v>
      </c>
      <c r="U2548" s="1">
        <v>-6.0489999999999995</v>
      </c>
      <c r="V2548" s="3" t="str">
        <f>IF(M2548=People!$B$5,People!$A$5,IF(M2548=People!$B$4,People!$A$4,IF(M2548=People!$B$3,People!$A$3,IF(M2548=People!$B$2,People!$A$2,0))))</f>
        <v>Anna Andreadi</v>
      </c>
      <c r="W2548" s="3" t="str">
        <f>IFERROR(INDEX(Returns!A:A,MATCH(B2548,Returns!B:B,0)),"No")</f>
        <v>No</v>
      </c>
    </row>
    <row r="2549" spans="1:23" x14ac:dyDescent="0.2">
      <c r="A2549" s="1">
        <v>2548</v>
      </c>
      <c r="B2549" t="s">
        <v>6195</v>
      </c>
      <c r="C2549" s="2">
        <v>42963</v>
      </c>
      <c r="D2549" s="2">
        <v>42969</v>
      </c>
      <c r="E2549" s="1" t="s">
        <v>46</v>
      </c>
      <c r="F2549" s="1" t="s">
        <v>4355</v>
      </c>
      <c r="G2549" s="1" t="s">
        <v>4356</v>
      </c>
      <c r="H2549" s="1" t="s">
        <v>24</v>
      </c>
      <c r="I2549" s="1" t="s">
        <v>25</v>
      </c>
      <c r="J2549" s="1" t="s">
        <v>480</v>
      </c>
      <c r="K2549" s="1" t="s">
        <v>279</v>
      </c>
      <c r="L2549" s="1">
        <v>85023</v>
      </c>
      <c r="M2549" s="1" t="s">
        <v>41</v>
      </c>
      <c r="N2549" s="1" t="s">
        <v>2709</v>
      </c>
      <c r="O2549" s="1" t="s">
        <v>43</v>
      </c>
      <c r="P2549" s="1" t="s">
        <v>63</v>
      </c>
      <c r="Q2549" s="1" t="s">
        <v>2710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3" t="str">
        <f>IF(M2549=People!$B$5,People!$A$5,IF(M2549=People!$B$4,People!$A$4,IF(M2549=People!$B$3,People!$A$3,IF(M2549=People!$B$2,People!$A$2,0))))</f>
        <v>Anna Andreadi</v>
      </c>
      <c r="W2549" s="3" t="str">
        <f>IFERROR(INDEX(Returns!A:A,MATCH(B2549,Returns!B:B,0)),"No")</f>
        <v>Yes</v>
      </c>
    </row>
    <row r="2550" spans="1:23" x14ac:dyDescent="0.2">
      <c r="A2550" s="1">
        <v>2549</v>
      </c>
      <c r="B2550" t="s">
        <v>6195</v>
      </c>
      <c r="C2550" s="2">
        <v>42963</v>
      </c>
      <c r="D2550" s="2">
        <v>42969</v>
      </c>
      <c r="E2550" s="1" t="s">
        <v>46</v>
      </c>
      <c r="F2550" s="1" t="s">
        <v>4355</v>
      </c>
      <c r="G2550" s="1" t="s">
        <v>4356</v>
      </c>
      <c r="H2550" s="1" t="s">
        <v>24</v>
      </c>
      <c r="I2550" s="1" t="s">
        <v>25</v>
      </c>
      <c r="J2550" s="1" t="s">
        <v>480</v>
      </c>
      <c r="K2550" s="1" t="s">
        <v>279</v>
      </c>
      <c r="L2550" s="1">
        <v>85023</v>
      </c>
      <c r="M2550" s="1" t="s">
        <v>41</v>
      </c>
      <c r="N2550" s="1" t="s">
        <v>3710</v>
      </c>
      <c r="O2550" s="1" t="s">
        <v>66</v>
      </c>
      <c r="P2550" s="1" t="s">
        <v>67</v>
      </c>
      <c r="Q2550" s="1" t="s">
        <v>3711</v>
      </c>
      <c r="R2550" s="1">
        <v>1879.96</v>
      </c>
      <c r="S2550" s="1">
        <v>5</v>
      </c>
      <c r="T2550" s="1">
        <v>0.2</v>
      </c>
      <c r="U2550" s="1">
        <v>211.49549999999977</v>
      </c>
      <c r="V2550" s="3" t="str">
        <f>IF(M2550=People!$B$5,People!$A$5,IF(M2550=People!$B$4,People!$A$4,IF(M2550=People!$B$3,People!$A$3,IF(M2550=People!$B$2,People!$A$2,0))))</f>
        <v>Anna Andreadi</v>
      </c>
      <c r="W2550" s="3" t="str">
        <f>IFERROR(INDEX(Returns!A:A,MATCH(B2550,Returns!B:B,0)),"No")</f>
        <v>Yes</v>
      </c>
    </row>
    <row r="2551" spans="1:23" x14ac:dyDescent="0.2">
      <c r="A2551" s="1">
        <v>2550</v>
      </c>
      <c r="B2551" t="s">
        <v>6195</v>
      </c>
      <c r="C2551" s="2">
        <v>42963</v>
      </c>
      <c r="D2551" s="2">
        <v>42969</v>
      </c>
      <c r="E2551" s="1" t="s">
        <v>46</v>
      </c>
      <c r="F2551" s="1" t="s">
        <v>4355</v>
      </c>
      <c r="G2551" s="1" t="s">
        <v>4356</v>
      </c>
      <c r="H2551" s="1" t="s">
        <v>24</v>
      </c>
      <c r="I2551" s="1" t="s">
        <v>25</v>
      </c>
      <c r="J2551" s="1" t="s">
        <v>480</v>
      </c>
      <c r="K2551" s="1" t="s">
        <v>279</v>
      </c>
      <c r="L2551" s="1">
        <v>85023</v>
      </c>
      <c r="M2551" s="1" t="s">
        <v>41</v>
      </c>
      <c r="N2551" s="1" t="s">
        <v>3817</v>
      </c>
      <c r="O2551" s="1" t="s">
        <v>43</v>
      </c>
      <c r="P2551" s="1" t="s">
        <v>84</v>
      </c>
      <c r="Q2551" s="1" t="s">
        <v>3818</v>
      </c>
      <c r="R2551" s="1">
        <v>313.024</v>
      </c>
      <c r="S2551" s="1">
        <v>8</v>
      </c>
      <c r="T2551" s="1">
        <v>0.2</v>
      </c>
      <c r="U2551" s="1">
        <v>105.64559999999997</v>
      </c>
      <c r="V2551" s="3" t="str">
        <f>IF(M2551=People!$B$5,People!$A$5,IF(M2551=People!$B$4,People!$A$4,IF(M2551=People!$B$3,People!$A$3,IF(M2551=People!$B$2,People!$A$2,0))))</f>
        <v>Anna Andreadi</v>
      </c>
      <c r="W2551" s="3" t="str">
        <f>IFERROR(INDEX(Returns!A:A,MATCH(B2551,Returns!B:B,0)),"No")</f>
        <v>Yes</v>
      </c>
    </row>
    <row r="2552" spans="1:23" x14ac:dyDescent="0.2">
      <c r="A2552" s="1">
        <v>2551</v>
      </c>
      <c r="B2552" t="s">
        <v>6195</v>
      </c>
      <c r="C2552" s="2">
        <v>42963</v>
      </c>
      <c r="D2552" s="2">
        <v>42969</v>
      </c>
      <c r="E2552" s="1" t="s">
        <v>46</v>
      </c>
      <c r="F2552" s="1" t="s">
        <v>4355</v>
      </c>
      <c r="G2552" s="1" t="s">
        <v>4356</v>
      </c>
      <c r="H2552" s="1" t="s">
        <v>24</v>
      </c>
      <c r="I2552" s="1" t="s">
        <v>25</v>
      </c>
      <c r="J2552" s="1" t="s">
        <v>480</v>
      </c>
      <c r="K2552" s="1" t="s">
        <v>279</v>
      </c>
      <c r="L2552" s="1">
        <v>85023</v>
      </c>
      <c r="M2552" s="1" t="s">
        <v>41</v>
      </c>
      <c r="N2552" s="1" t="s">
        <v>2682</v>
      </c>
      <c r="O2552" s="1" t="s">
        <v>43</v>
      </c>
      <c r="P2552" s="1" t="s">
        <v>44</v>
      </c>
      <c r="Q2552" s="1" t="s">
        <v>2683</v>
      </c>
      <c r="R2552" s="1">
        <v>5.04</v>
      </c>
      <c r="S2552" s="1">
        <v>2</v>
      </c>
      <c r="T2552" s="1">
        <v>0.2</v>
      </c>
      <c r="U2552" s="1">
        <v>1.764</v>
      </c>
      <c r="V2552" s="3" t="str">
        <f>IF(M2552=People!$B$5,People!$A$5,IF(M2552=People!$B$4,People!$A$4,IF(M2552=People!$B$3,People!$A$3,IF(M2552=People!$B$2,People!$A$2,0))))</f>
        <v>Anna Andreadi</v>
      </c>
      <c r="W2552" s="3" t="str">
        <f>IFERROR(INDEX(Returns!A:A,MATCH(B2552,Returns!B:B,0)),"No")</f>
        <v>Yes</v>
      </c>
    </row>
    <row r="2553" spans="1:23" x14ac:dyDescent="0.2">
      <c r="A2553" s="1">
        <v>2552</v>
      </c>
      <c r="B2553" t="s">
        <v>7398</v>
      </c>
      <c r="C2553" s="2">
        <v>43788</v>
      </c>
      <c r="D2553" s="2">
        <v>43792</v>
      </c>
      <c r="E2553" s="1" t="s">
        <v>46</v>
      </c>
      <c r="F2553" s="1" t="s">
        <v>3169</v>
      </c>
      <c r="G2553" s="1" t="s">
        <v>3170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>
        <v>42420</v>
      </c>
      <c r="M2553" s="1" t="s">
        <v>28</v>
      </c>
      <c r="N2553" s="1" t="s">
        <v>4397</v>
      </c>
      <c r="O2553" s="1" t="s">
        <v>30</v>
      </c>
      <c r="P2553" s="1" t="s">
        <v>60</v>
      </c>
      <c r="Q2553" s="1" t="s">
        <v>4398</v>
      </c>
      <c r="R2553" s="1">
        <v>821.87999999999988</v>
      </c>
      <c r="S2553" s="1">
        <v>6</v>
      </c>
      <c r="T2553" s="1">
        <v>0</v>
      </c>
      <c r="U2553" s="1">
        <v>213.68880000000001</v>
      </c>
      <c r="V2553" s="3" t="str">
        <f>IF(M2553=People!$B$5,People!$A$5,IF(M2553=People!$B$4,People!$A$4,IF(M2553=People!$B$3,People!$A$3,IF(M2553=People!$B$2,People!$A$2,0))))</f>
        <v>Cassandra Brandow</v>
      </c>
      <c r="W2553" s="3" t="str">
        <f>IFERROR(INDEX(Returns!A:A,MATCH(B2553,Returns!B:B,0)),"No")</f>
        <v>No</v>
      </c>
    </row>
    <row r="2554" spans="1:23" x14ac:dyDescent="0.2">
      <c r="A2554" s="1">
        <v>2553</v>
      </c>
      <c r="B2554" t="s">
        <v>7398</v>
      </c>
      <c r="C2554" s="2">
        <v>43788</v>
      </c>
      <c r="D2554" s="2">
        <v>43792</v>
      </c>
      <c r="E2554" s="1" t="s">
        <v>46</v>
      </c>
      <c r="F2554" s="1" t="s">
        <v>3169</v>
      </c>
      <c r="G2554" s="1" t="s">
        <v>3170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>
        <v>42420</v>
      </c>
      <c r="M2554" s="1" t="s">
        <v>28</v>
      </c>
      <c r="N2554" s="1" t="s">
        <v>3404</v>
      </c>
      <c r="O2554" s="1" t="s">
        <v>43</v>
      </c>
      <c r="P2554" s="1" t="s">
        <v>70</v>
      </c>
      <c r="Q2554" s="1" t="s">
        <v>3405</v>
      </c>
      <c r="R2554" s="1">
        <v>21.96</v>
      </c>
      <c r="S2554" s="1">
        <v>2</v>
      </c>
      <c r="T2554" s="1">
        <v>0</v>
      </c>
      <c r="U2554" s="1">
        <v>10.760400000000001</v>
      </c>
      <c r="V2554" s="3" t="str">
        <f>IF(M2554=People!$B$5,People!$A$5,IF(M2554=People!$B$4,People!$A$4,IF(M2554=People!$B$3,People!$A$3,IF(M2554=People!$B$2,People!$A$2,0))))</f>
        <v>Cassandra Brandow</v>
      </c>
      <c r="W2554" s="3" t="str">
        <f>IFERROR(INDEX(Returns!A:A,MATCH(B2554,Returns!B:B,0)),"No")</f>
        <v>No</v>
      </c>
    </row>
    <row r="2555" spans="1:23" x14ac:dyDescent="0.2">
      <c r="A2555" s="1">
        <v>2554</v>
      </c>
      <c r="B2555" t="s">
        <v>7399</v>
      </c>
      <c r="C2555" s="2">
        <v>43357</v>
      </c>
      <c r="D2555" s="2">
        <v>43361</v>
      </c>
      <c r="E2555" s="1" t="s">
        <v>46</v>
      </c>
      <c r="F2555" s="1" t="s">
        <v>376</v>
      </c>
      <c r="G2555" s="1" t="s">
        <v>377</v>
      </c>
      <c r="H2555" s="1" t="s">
        <v>94</v>
      </c>
      <c r="I2555" s="1" t="s">
        <v>25</v>
      </c>
      <c r="J2555" s="1" t="s">
        <v>340</v>
      </c>
      <c r="K2555" s="1" t="s">
        <v>341</v>
      </c>
      <c r="L2555" s="1">
        <v>29203</v>
      </c>
      <c r="M2555" s="1" t="s">
        <v>28</v>
      </c>
      <c r="N2555" s="1" t="s">
        <v>2677</v>
      </c>
      <c r="O2555" s="1" t="s">
        <v>43</v>
      </c>
      <c r="P2555" s="1" t="s">
        <v>84</v>
      </c>
      <c r="Q2555" s="1" t="s">
        <v>2678</v>
      </c>
      <c r="R2555" s="1">
        <v>25.92</v>
      </c>
      <c r="S2555" s="1">
        <v>4</v>
      </c>
      <c r="T2555" s="1">
        <v>0</v>
      </c>
      <c r="U2555" s="1">
        <v>12.441600000000001</v>
      </c>
      <c r="V2555" s="3" t="str">
        <f>IF(M2555=People!$B$5,People!$A$5,IF(M2555=People!$B$4,People!$A$4,IF(M2555=People!$B$3,People!$A$3,IF(M2555=People!$B$2,People!$A$2,0))))</f>
        <v>Cassandra Brandow</v>
      </c>
      <c r="W2555" s="3" t="str">
        <f>IFERROR(INDEX(Returns!A:A,MATCH(B2555,Returns!B:B,0)),"No")</f>
        <v>No</v>
      </c>
    </row>
    <row r="2556" spans="1:23" x14ac:dyDescent="0.2">
      <c r="A2556" s="1">
        <v>2555</v>
      </c>
      <c r="B2556" t="s">
        <v>7400</v>
      </c>
      <c r="C2556" s="2">
        <v>43327</v>
      </c>
      <c r="D2556" s="2">
        <v>43332</v>
      </c>
      <c r="E2556" s="1" t="s">
        <v>46</v>
      </c>
      <c r="F2556" s="1" t="s">
        <v>3774</v>
      </c>
      <c r="G2556" s="1" t="s">
        <v>3775</v>
      </c>
      <c r="H2556" s="1" t="s">
        <v>24</v>
      </c>
      <c r="I2556" s="1" t="s">
        <v>25</v>
      </c>
      <c r="J2556" s="1" t="s">
        <v>4399</v>
      </c>
      <c r="K2556" s="1" t="s">
        <v>50</v>
      </c>
      <c r="L2556" s="1">
        <v>32303</v>
      </c>
      <c r="M2556" s="1" t="s">
        <v>28</v>
      </c>
      <c r="N2556" s="1" t="s">
        <v>4400</v>
      </c>
      <c r="O2556" s="1" t="s">
        <v>66</v>
      </c>
      <c r="P2556" s="1" t="s">
        <v>67</v>
      </c>
      <c r="Q2556" s="1" t="s">
        <v>4401</v>
      </c>
      <c r="R2556" s="1">
        <v>705.54399999999998</v>
      </c>
      <c r="S2556" s="1">
        <v>7</v>
      </c>
      <c r="T2556" s="1">
        <v>0.2</v>
      </c>
      <c r="U2556" s="1">
        <v>70.554400000000072</v>
      </c>
      <c r="V2556" s="3" t="str">
        <f>IF(M2556=People!$B$5,People!$A$5,IF(M2556=People!$B$4,People!$A$4,IF(M2556=People!$B$3,People!$A$3,IF(M2556=People!$B$2,People!$A$2,0))))</f>
        <v>Cassandra Brandow</v>
      </c>
      <c r="W2556" s="3" t="str">
        <f>IFERROR(INDEX(Returns!A:A,MATCH(B2556,Returns!B:B,0)),"No")</f>
        <v>No</v>
      </c>
    </row>
    <row r="2557" spans="1:23" x14ac:dyDescent="0.2">
      <c r="A2557" s="1">
        <v>2556</v>
      </c>
      <c r="B2557" t="s">
        <v>7401</v>
      </c>
      <c r="C2557" s="2">
        <v>43004</v>
      </c>
      <c r="D2557" s="2">
        <v>43008</v>
      </c>
      <c r="E2557" s="1" t="s">
        <v>46</v>
      </c>
      <c r="F2557" s="1" t="s">
        <v>473</v>
      </c>
      <c r="G2557" s="1" t="s">
        <v>474</v>
      </c>
      <c r="H2557" s="1" t="s">
        <v>24</v>
      </c>
      <c r="I2557" s="1" t="s">
        <v>25</v>
      </c>
      <c r="J2557" s="1" t="s">
        <v>239</v>
      </c>
      <c r="K2557" s="1" t="s">
        <v>240</v>
      </c>
      <c r="L2557" s="1">
        <v>10035</v>
      </c>
      <c r="M2557" s="1" t="s">
        <v>135</v>
      </c>
      <c r="N2557" s="1" t="s">
        <v>4402</v>
      </c>
      <c r="O2557" s="1" t="s">
        <v>66</v>
      </c>
      <c r="P2557" s="1" t="s">
        <v>146</v>
      </c>
      <c r="Q2557" s="1" t="s">
        <v>4403</v>
      </c>
      <c r="R2557" s="1">
        <v>50</v>
      </c>
      <c r="S2557" s="1">
        <v>2</v>
      </c>
      <c r="T2557" s="1">
        <v>0</v>
      </c>
      <c r="U2557" s="1">
        <v>12</v>
      </c>
      <c r="V2557" s="3" t="str">
        <f>IF(M2557=People!$B$5,People!$A$5,IF(M2557=People!$B$4,People!$A$4,IF(M2557=People!$B$3,People!$A$3,IF(M2557=People!$B$2,People!$A$2,0))))</f>
        <v>Chuck Magee</v>
      </c>
      <c r="W2557" s="3" t="str">
        <f>IFERROR(INDEX(Returns!A:A,MATCH(B2557,Returns!B:B,0)),"No")</f>
        <v>No</v>
      </c>
    </row>
    <row r="2558" spans="1:23" x14ac:dyDescent="0.2">
      <c r="A2558" s="1">
        <v>2557</v>
      </c>
      <c r="B2558" t="s">
        <v>7402</v>
      </c>
      <c r="C2558" s="2">
        <v>43381</v>
      </c>
      <c r="D2558" s="2">
        <v>43387</v>
      </c>
      <c r="E2558" s="1" t="s">
        <v>46</v>
      </c>
      <c r="F2558" s="1" t="s">
        <v>2169</v>
      </c>
      <c r="G2558" s="1" t="s">
        <v>2170</v>
      </c>
      <c r="H2558" s="1" t="s">
        <v>38</v>
      </c>
      <c r="I2558" s="1" t="s">
        <v>25</v>
      </c>
      <c r="J2558" s="1" t="s">
        <v>167</v>
      </c>
      <c r="K2558" s="1" t="s">
        <v>96</v>
      </c>
      <c r="L2558" s="1">
        <v>77070</v>
      </c>
      <c r="M2558" s="1" t="s">
        <v>97</v>
      </c>
      <c r="N2558" s="1" t="s">
        <v>4404</v>
      </c>
      <c r="O2558" s="1" t="s">
        <v>30</v>
      </c>
      <c r="P2558" s="1" t="s">
        <v>60</v>
      </c>
      <c r="Q2558" s="1" t="s">
        <v>4405</v>
      </c>
      <c r="R2558" s="1">
        <v>51.712000000000003</v>
      </c>
      <c r="S2558" s="1">
        <v>8</v>
      </c>
      <c r="T2558" s="1">
        <v>0.6</v>
      </c>
      <c r="U2558" s="1">
        <v>-32.320000000000007</v>
      </c>
      <c r="V2558" s="3" t="str">
        <f>IF(M2558=People!$B$5,People!$A$5,IF(M2558=People!$B$4,People!$A$4,IF(M2558=People!$B$3,People!$A$3,IF(M2558=People!$B$2,People!$A$2,0))))</f>
        <v>Kelly Williams</v>
      </c>
      <c r="W2558" s="3" t="str">
        <f>IFERROR(INDEX(Returns!A:A,MATCH(B2558,Returns!B:B,0)),"No")</f>
        <v>No</v>
      </c>
    </row>
    <row r="2559" spans="1:23" x14ac:dyDescent="0.2">
      <c r="A2559" s="1">
        <v>2558</v>
      </c>
      <c r="B2559" t="s">
        <v>7403</v>
      </c>
      <c r="C2559" s="2">
        <v>42818</v>
      </c>
      <c r="D2559" s="2">
        <v>42824</v>
      </c>
      <c r="E2559" s="1" t="s">
        <v>46</v>
      </c>
      <c r="F2559" s="1" t="s">
        <v>990</v>
      </c>
      <c r="G2559" s="1" t="s">
        <v>991</v>
      </c>
      <c r="H2559" s="1" t="s">
        <v>38</v>
      </c>
      <c r="I2559" s="1" t="s">
        <v>25</v>
      </c>
      <c r="J2559" s="1" t="s">
        <v>2844</v>
      </c>
      <c r="K2559" s="1" t="s">
        <v>50</v>
      </c>
      <c r="L2559" s="1">
        <v>33065</v>
      </c>
      <c r="M2559" s="1" t="s">
        <v>28</v>
      </c>
      <c r="N2559" s="1" t="s">
        <v>4178</v>
      </c>
      <c r="O2559" s="1" t="s">
        <v>43</v>
      </c>
      <c r="P2559" s="1" t="s">
        <v>73</v>
      </c>
      <c r="Q2559" s="1" t="s">
        <v>4179</v>
      </c>
      <c r="R2559" s="1">
        <v>6.9920000000000009</v>
      </c>
      <c r="S2559" s="1">
        <v>2</v>
      </c>
      <c r="T2559" s="1">
        <v>0.2</v>
      </c>
      <c r="U2559" s="1">
        <v>0.52439999999999998</v>
      </c>
      <c r="V2559" s="3" t="str">
        <f>IF(M2559=People!$B$5,People!$A$5,IF(M2559=People!$B$4,People!$A$4,IF(M2559=People!$B$3,People!$A$3,IF(M2559=People!$B$2,People!$A$2,0))))</f>
        <v>Cassandra Brandow</v>
      </c>
      <c r="W2559" s="3" t="str">
        <f>IFERROR(INDEX(Returns!A:A,MATCH(B2559,Returns!B:B,0)),"No")</f>
        <v>No</v>
      </c>
    </row>
    <row r="2560" spans="1:23" x14ac:dyDescent="0.2">
      <c r="A2560" s="1">
        <v>2559</v>
      </c>
      <c r="B2560" t="s">
        <v>7404</v>
      </c>
      <c r="C2560" s="2">
        <v>42886</v>
      </c>
      <c r="D2560" s="2">
        <v>42890</v>
      </c>
      <c r="E2560" s="1" t="s">
        <v>46</v>
      </c>
      <c r="F2560" s="1" t="s">
        <v>4278</v>
      </c>
      <c r="G2560" s="1" t="s">
        <v>4279</v>
      </c>
      <c r="H2560" s="1" t="s">
        <v>24</v>
      </c>
      <c r="I2560" s="1" t="s">
        <v>25</v>
      </c>
      <c r="J2560" s="1" t="s">
        <v>140</v>
      </c>
      <c r="K2560" s="1" t="s">
        <v>111</v>
      </c>
      <c r="L2560" s="1">
        <v>84057</v>
      </c>
      <c r="M2560" s="1" t="s">
        <v>41</v>
      </c>
      <c r="N2560" s="1" t="s">
        <v>4406</v>
      </c>
      <c r="O2560" s="1" t="s">
        <v>30</v>
      </c>
      <c r="P2560" s="1" t="s">
        <v>31</v>
      </c>
      <c r="Q2560" s="1" t="s">
        <v>4407</v>
      </c>
      <c r="R2560" s="1">
        <v>1406.86</v>
      </c>
      <c r="S2560" s="1">
        <v>7</v>
      </c>
      <c r="T2560" s="1">
        <v>0</v>
      </c>
      <c r="U2560" s="1">
        <v>140.68599999999989</v>
      </c>
      <c r="V2560" s="3" t="str">
        <f>IF(M2560=People!$B$5,People!$A$5,IF(M2560=People!$B$4,People!$A$4,IF(M2560=People!$B$3,People!$A$3,IF(M2560=People!$B$2,People!$A$2,0))))</f>
        <v>Anna Andreadi</v>
      </c>
      <c r="W2560" s="3" t="str">
        <f>IFERROR(INDEX(Returns!A:A,MATCH(B2560,Returns!B:B,0)),"No")</f>
        <v>No</v>
      </c>
    </row>
    <row r="2561" spans="1:23" x14ac:dyDescent="0.2">
      <c r="A2561" s="1">
        <v>2560</v>
      </c>
      <c r="B2561" t="s">
        <v>7404</v>
      </c>
      <c r="C2561" s="2">
        <v>42886</v>
      </c>
      <c r="D2561" s="2">
        <v>42890</v>
      </c>
      <c r="E2561" s="1" t="s">
        <v>46</v>
      </c>
      <c r="F2561" s="1" t="s">
        <v>4278</v>
      </c>
      <c r="G2561" s="1" t="s">
        <v>4279</v>
      </c>
      <c r="H2561" s="1" t="s">
        <v>24</v>
      </c>
      <c r="I2561" s="1" t="s">
        <v>25</v>
      </c>
      <c r="J2561" s="1" t="s">
        <v>140</v>
      </c>
      <c r="K2561" s="1" t="s">
        <v>111</v>
      </c>
      <c r="L2561" s="1">
        <v>84057</v>
      </c>
      <c r="M2561" s="1" t="s">
        <v>41</v>
      </c>
      <c r="N2561" s="1" t="s">
        <v>1257</v>
      </c>
      <c r="O2561" s="1" t="s">
        <v>43</v>
      </c>
      <c r="P2561" s="1" t="s">
        <v>44</v>
      </c>
      <c r="Q2561" s="1" t="s">
        <v>1258</v>
      </c>
      <c r="R2561" s="1">
        <v>15.75</v>
      </c>
      <c r="S2561" s="1">
        <v>5</v>
      </c>
      <c r="T2561" s="1">
        <v>0</v>
      </c>
      <c r="U2561" s="1">
        <v>7.5600000000000005</v>
      </c>
      <c r="V2561" s="3" t="str">
        <f>IF(M2561=People!$B$5,People!$A$5,IF(M2561=People!$B$4,People!$A$4,IF(M2561=People!$B$3,People!$A$3,IF(M2561=People!$B$2,People!$A$2,0))))</f>
        <v>Anna Andreadi</v>
      </c>
      <c r="W2561" s="3" t="str">
        <f>IFERROR(INDEX(Returns!A:A,MATCH(B2561,Returns!B:B,0)),"No")</f>
        <v>No</v>
      </c>
    </row>
    <row r="2562" spans="1:23" x14ac:dyDescent="0.2">
      <c r="A2562" s="1">
        <v>2561</v>
      </c>
      <c r="B2562" t="s">
        <v>7404</v>
      </c>
      <c r="C2562" s="2">
        <v>42886</v>
      </c>
      <c r="D2562" s="2">
        <v>42890</v>
      </c>
      <c r="E2562" s="1" t="s">
        <v>46</v>
      </c>
      <c r="F2562" s="1" t="s">
        <v>4278</v>
      </c>
      <c r="G2562" s="1" t="s">
        <v>4279</v>
      </c>
      <c r="H2562" s="1" t="s">
        <v>24</v>
      </c>
      <c r="I2562" s="1" t="s">
        <v>25</v>
      </c>
      <c r="J2562" s="1" t="s">
        <v>140</v>
      </c>
      <c r="K2562" s="1" t="s">
        <v>111</v>
      </c>
      <c r="L2562" s="1">
        <v>84057</v>
      </c>
      <c r="M2562" s="1" t="s">
        <v>41</v>
      </c>
      <c r="N2562" s="1" t="s">
        <v>2523</v>
      </c>
      <c r="O2562" s="1" t="s">
        <v>43</v>
      </c>
      <c r="P2562" s="1" t="s">
        <v>55</v>
      </c>
      <c r="Q2562" s="1" t="s">
        <v>2524</v>
      </c>
      <c r="R2562" s="1">
        <v>323.10000000000002</v>
      </c>
      <c r="S2562" s="1">
        <v>2</v>
      </c>
      <c r="T2562" s="1">
        <v>0</v>
      </c>
      <c r="U2562" s="1">
        <v>61.38900000000001</v>
      </c>
      <c r="V2562" s="3" t="str">
        <f>IF(M2562=People!$B$5,People!$A$5,IF(M2562=People!$B$4,People!$A$4,IF(M2562=People!$B$3,People!$A$3,IF(M2562=People!$B$2,People!$A$2,0))))</f>
        <v>Anna Andreadi</v>
      </c>
      <c r="W2562" s="3" t="str">
        <f>IFERROR(INDEX(Returns!A:A,MATCH(B2562,Returns!B:B,0)),"No")</f>
        <v>No</v>
      </c>
    </row>
    <row r="2563" spans="1:23" x14ac:dyDescent="0.2">
      <c r="A2563" s="1">
        <v>2562</v>
      </c>
      <c r="B2563" t="s">
        <v>7405</v>
      </c>
      <c r="C2563" s="2">
        <v>43094</v>
      </c>
      <c r="D2563" s="2">
        <v>43100</v>
      </c>
      <c r="E2563" s="1" t="s">
        <v>46</v>
      </c>
      <c r="F2563" s="1" t="s">
        <v>702</v>
      </c>
      <c r="G2563" s="1" t="s">
        <v>703</v>
      </c>
      <c r="H2563" s="1" t="s">
        <v>24</v>
      </c>
      <c r="I2563" s="1" t="s">
        <v>25</v>
      </c>
      <c r="J2563" s="1" t="s">
        <v>4408</v>
      </c>
      <c r="K2563" s="1" t="s">
        <v>300</v>
      </c>
      <c r="L2563" s="1">
        <v>37211</v>
      </c>
      <c r="M2563" s="1" t="s">
        <v>28</v>
      </c>
      <c r="N2563" s="1" t="s">
        <v>3823</v>
      </c>
      <c r="O2563" s="1" t="s">
        <v>43</v>
      </c>
      <c r="P2563" s="1" t="s">
        <v>44</v>
      </c>
      <c r="Q2563" s="1" t="s">
        <v>3824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3" t="str">
        <f>IF(M2563=People!$B$5,People!$A$5,IF(M2563=People!$B$4,People!$A$4,IF(M2563=People!$B$3,People!$A$3,IF(M2563=People!$B$2,People!$A$2,0))))</f>
        <v>Cassandra Brandow</v>
      </c>
      <c r="W2563" s="3" t="str">
        <f>IFERROR(INDEX(Returns!A:A,MATCH(B2563,Returns!B:B,0)),"No")</f>
        <v>No</v>
      </c>
    </row>
    <row r="2564" spans="1:23" x14ac:dyDescent="0.2">
      <c r="A2564" s="1">
        <v>2563</v>
      </c>
      <c r="B2564" t="s">
        <v>7405</v>
      </c>
      <c r="C2564" s="2">
        <v>43094</v>
      </c>
      <c r="D2564" s="2">
        <v>43100</v>
      </c>
      <c r="E2564" s="1" t="s">
        <v>46</v>
      </c>
      <c r="F2564" s="1" t="s">
        <v>702</v>
      </c>
      <c r="G2564" s="1" t="s">
        <v>703</v>
      </c>
      <c r="H2564" s="1" t="s">
        <v>24</v>
      </c>
      <c r="I2564" s="1" t="s">
        <v>25</v>
      </c>
      <c r="J2564" s="1" t="s">
        <v>4408</v>
      </c>
      <c r="K2564" s="1" t="s">
        <v>300</v>
      </c>
      <c r="L2564" s="1">
        <v>37211</v>
      </c>
      <c r="M2564" s="1" t="s">
        <v>28</v>
      </c>
      <c r="N2564" s="1" t="s">
        <v>4157</v>
      </c>
      <c r="O2564" s="1" t="s">
        <v>43</v>
      </c>
      <c r="P2564" s="1" t="s">
        <v>84</v>
      </c>
      <c r="Q2564" s="1" t="s">
        <v>4158</v>
      </c>
      <c r="R2564" s="1">
        <v>10.368000000000002</v>
      </c>
      <c r="S2564" s="1">
        <v>2</v>
      </c>
      <c r="T2564" s="1">
        <v>0.2</v>
      </c>
      <c r="U2564" s="1">
        <v>3.6288</v>
      </c>
      <c r="V2564" s="3" t="str">
        <f>IF(M2564=People!$B$5,People!$A$5,IF(M2564=People!$B$4,People!$A$4,IF(M2564=People!$B$3,People!$A$3,IF(M2564=People!$B$2,People!$A$2,0))))</f>
        <v>Cassandra Brandow</v>
      </c>
      <c r="W2564" s="3" t="str">
        <f>IFERROR(INDEX(Returns!A:A,MATCH(B2564,Returns!B:B,0)),"No")</f>
        <v>No</v>
      </c>
    </row>
    <row r="2565" spans="1:23" x14ac:dyDescent="0.2">
      <c r="A2565" s="1">
        <v>2564</v>
      </c>
      <c r="B2565" t="s">
        <v>7406</v>
      </c>
      <c r="C2565" s="2">
        <v>42811</v>
      </c>
      <c r="D2565" s="2">
        <v>42816</v>
      </c>
      <c r="E2565" s="1" t="s">
        <v>21</v>
      </c>
      <c r="F2565" s="1" t="s">
        <v>2830</v>
      </c>
      <c r="G2565" s="1" t="s">
        <v>2831</v>
      </c>
      <c r="H2565" s="1" t="s">
        <v>38</v>
      </c>
      <c r="I2565" s="1" t="s">
        <v>25</v>
      </c>
      <c r="J2565" s="1" t="s">
        <v>239</v>
      </c>
      <c r="K2565" s="1" t="s">
        <v>240</v>
      </c>
      <c r="L2565" s="1">
        <v>10009</v>
      </c>
      <c r="M2565" s="1" t="s">
        <v>135</v>
      </c>
      <c r="N2565" s="1" t="s">
        <v>4409</v>
      </c>
      <c r="O2565" s="1" t="s">
        <v>66</v>
      </c>
      <c r="P2565" s="1" t="s">
        <v>146</v>
      </c>
      <c r="Q2565" s="1" t="s">
        <v>4410</v>
      </c>
      <c r="R2565" s="1">
        <v>15.02</v>
      </c>
      <c r="S2565" s="1">
        <v>1</v>
      </c>
      <c r="T2565" s="1">
        <v>0</v>
      </c>
      <c r="U2565" s="1">
        <v>2.7035999999999998</v>
      </c>
      <c r="V2565" s="3" t="str">
        <f>IF(M2565=People!$B$5,People!$A$5,IF(M2565=People!$B$4,People!$A$4,IF(M2565=People!$B$3,People!$A$3,IF(M2565=People!$B$2,People!$A$2,0))))</f>
        <v>Chuck Magee</v>
      </c>
      <c r="W2565" s="3" t="str">
        <f>IFERROR(INDEX(Returns!A:A,MATCH(B2565,Returns!B:B,0)),"No")</f>
        <v>No</v>
      </c>
    </row>
    <row r="2566" spans="1:23" x14ac:dyDescent="0.2">
      <c r="A2566" s="1">
        <v>2565</v>
      </c>
      <c r="B2566" t="s">
        <v>7406</v>
      </c>
      <c r="C2566" s="2">
        <v>42811</v>
      </c>
      <c r="D2566" s="2">
        <v>42816</v>
      </c>
      <c r="E2566" s="1" t="s">
        <v>21</v>
      </c>
      <c r="F2566" s="1" t="s">
        <v>2830</v>
      </c>
      <c r="G2566" s="1" t="s">
        <v>2831</v>
      </c>
      <c r="H2566" s="1" t="s">
        <v>38</v>
      </c>
      <c r="I2566" s="1" t="s">
        <v>25</v>
      </c>
      <c r="J2566" s="1" t="s">
        <v>239</v>
      </c>
      <c r="K2566" s="1" t="s">
        <v>240</v>
      </c>
      <c r="L2566" s="1">
        <v>10009</v>
      </c>
      <c r="M2566" s="1" t="s">
        <v>135</v>
      </c>
      <c r="N2566" s="1" t="s">
        <v>3368</v>
      </c>
      <c r="O2566" s="1" t="s">
        <v>43</v>
      </c>
      <c r="P2566" s="1" t="s">
        <v>55</v>
      </c>
      <c r="Q2566" s="1" t="s">
        <v>3369</v>
      </c>
      <c r="R2566" s="1">
        <v>33.82</v>
      </c>
      <c r="S2566" s="1">
        <v>2</v>
      </c>
      <c r="T2566" s="1">
        <v>0</v>
      </c>
      <c r="U2566" s="1">
        <v>9.1313999999999993</v>
      </c>
      <c r="V2566" s="3" t="str">
        <f>IF(M2566=People!$B$5,People!$A$5,IF(M2566=People!$B$4,People!$A$4,IF(M2566=People!$B$3,People!$A$3,IF(M2566=People!$B$2,People!$A$2,0))))</f>
        <v>Chuck Magee</v>
      </c>
      <c r="W2566" s="3" t="str">
        <f>IFERROR(INDEX(Returns!A:A,MATCH(B2566,Returns!B:B,0)),"No")</f>
        <v>No</v>
      </c>
    </row>
    <row r="2567" spans="1:23" x14ac:dyDescent="0.2">
      <c r="A2567" s="1">
        <v>2566</v>
      </c>
      <c r="B2567" t="s">
        <v>7407</v>
      </c>
      <c r="C2567" s="2">
        <v>43820</v>
      </c>
      <c r="D2567" s="2">
        <v>43823</v>
      </c>
      <c r="E2567" s="1" t="s">
        <v>170</v>
      </c>
      <c r="F2567" s="1" t="s">
        <v>4411</v>
      </c>
      <c r="G2567" s="1" t="s">
        <v>4412</v>
      </c>
      <c r="H2567" s="1" t="s">
        <v>24</v>
      </c>
      <c r="I2567" s="1" t="s">
        <v>25</v>
      </c>
      <c r="J2567" s="1" t="s">
        <v>3730</v>
      </c>
      <c r="K2567" s="1" t="s">
        <v>27</v>
      </c>
      <c r="L2567" s="1">
        <v>42104</v>
      </c>
      <c r="M2567" s="1" t="s">
        <v>28</v>
      </c>
      <c r="N2567" s="1" t="s">
        <v>3023</v>
      </c>
      <c r="O2567" s="1" t="s">
        <v>66</v>
      </c>
      <c r="P2567" s="1" t="s">
        <v>146</v>
      </c>
      <c r="Q2567" s="1" t="s">
        <v>3024</v>
      </c>
      <c r="R2567" s="1">
        <v>71</v>
      </c>
      <c r="S2567" s="1">
        <v>4</v>
      </c>
      <c r="T2567" s="1">
        <v>0</v>
      </c>
      <c r="U2567" s="1">
        <v>27.689999999999998</v>
      </c>
      <c r="V2567" s="3" t="str">
        <f>IF(M2567=People!$B$5,People!$A$5,IF(M2567=People!$B$4,People!$A$4,IF(M2567=People!$B$3,People!$A$3,IF(M2567=People!$B$2,People!$A$2,0))))</f>
        <v>Cassandra Brandow</v>
      </c>
      <c r="W2567" s="3" t="str">
        <f>IFERROR(INDEX(Returns!A:A,MATCH(B2567,Returns!B:B,0)),"No")</f>
        <v>No</v>
      </c>
    </row>
    <row r="2568" spans="1:23" x14ac:dyDescent="0.2">
      <c r="A2568" s="1">
        <v>2567</v>
      </c>
      <c r="B2568" t="s">
        <v>7408</v>
      </c>
      <c r="C2568" s="2">
        <v>43770</v>
      </c>
      <c r="D2568" s="2">
        <v>43772</v>
      </c>
      <c r="E2568" s="1" t="s">
        <v>21</v>
      </c>
      <c r="F2568" s="1" t="s">
        <v>1673</v>
      </c>
      <c r="G2568" s="1" t="s">
        <v>1674</v>
      </c>
      <c r="H2568" s="1" t="s">
        <v>24</v>
      </c>
      <c r="I2568" s="1" t="s">
        <v>25</v>
      </c>
      <c r="J2568" s="1" t="s">
        <v>4413</v>
      </c>
      <c r="K2568" s="1" t="s">
        <v>89</v>
      </c>
      <c r="L2568" s="1">
        <v>98226</v>
      </c>
      <c r="M2568" s="1" t="s">
        <v>41</v>
      </c>
      <c r="N2568" s="1" t="s">
        <v>4414</v>
      </c>
      <c r="O2568" s="1" t="s">
        <v>43</v>
      </c>
      <c r="P2568" s="1" t="s">
        <v>70</v>
      </c>
      <c r="Q2568" s="1" t="s">
        <v>4415</v>
      </c>
      <c r="R2568" s="1">
        <v>25.120000000000005</v>
      </c>
      <c r="S2568" s="1">
        <v>5</v>
      </c>
      <c r="T2568" s="1">
        <v>0.2</v>
      </c>
      <c r="U2568" s="1">
        <v>7.8499999999999979</v>
      </c>
      <c r="V2568" s="3" t="str">
        <f>IF(M2568=People!$B$5,People!$A$5,IF(M2568=People!$B$4,People!$A$4,IF(M2568=People!$B$3,People!$A$3,IF(M2568=People!$B$2,People!$A$2,0))))</f>
        <v>Anna Andreadi</v>
      </c>
      <c r="W2568" s="3" t="str">
        <f>IFERROR(INDEX(Returns!A:A,MATCH(B2568,Returns!B:B,0)),"No")</f>
        <v>No</v>
      </c>
    </row>
    <row r="2569" spans="1:23" x14ac:dyDescent="0.2">
      <c r="A2569" s="1">
        <v>2568</v>
      </c>
      <c r="B2569" t="s">
        <v>7408</v>
      </c>
      <c r="C2569" s="2">
        <v>43770</v>
      </c>
      <c r="D2569" s="2">
        <v>43772</v>
      </c>
      <c r="E2569" s="1" t="s">
        <v>21</v>
      </c>
      <c r="F2569" s="1" t="s">
        <v>1673</v>
      </c>
      <c r="G2569" s="1" t="s">
        <v>1674</v>
      </c>
      <c r="H2569" s="1" t="s">
        <v>24</v>
      </c>
      <c r="I2569" s="1" t="s">
        <v>25</v>
      </c>
      <c r="J2569" s="1" t="s">
        <v>4413</v>
      </c>
      <c r="K2569" s="1" t="s">
        <v>89</v>
      </c>
      <c r="L2569" s="1">
        <v>98226</v>
      </c>
      <c r="M2569" s="1" t="s">
        <v>41</v>
      </c>
      <c r="N2569" s="1" t="s">
        <v>3953</v>
      </c>
      <c r="O2569" s="1" t="s">
        <v>30</v>
      </c>
      <c r="P2569" s="1" t="s">
        <v>52</v>
      </c>
      <c r="Q2569" s="1" t="s">
        <v>3954</v>
      </c>
      <c r="R2569" s="1">
        <v>2665.62</v>
      </c>
      <c r="S2569" s="1">
        <v>9</v>
      </c>
      <c r="T2569" s="1">
        <v>0</v>
      </c>
      <c r="U2569" s="1">
        <v>239.90580000000011</v>
      </c>
      <c r="V2569" s="3" t="str">
        <f>IF(M2569=People!$B$5,People!$A$5,IF(M2569=People!$B$4,People!$A$4,IF(M2569=People!$B$3,People!$A$3,IF(M2569=People!$B$2,People!$A$2,0))))</f>
        <v>Anna Andreadi</v>
      </c>
      <c r="W2569" s="3" t="str">
        <f>IFERROR(INDEX(Returns!A:A,MATCH(B2569,Returns!B:B,0)),"No")</f>
        <v>No</v>
      </c>
    </row>
    <row r="2570" spans="1:23" x14ac:dyDescent="0.2">
      <c r="A2570" s="1">
        <v>2569</v>
      </c>
      <c r="B2570" t="s">
        <v>7409</v>
      </c>
      <c r="C2570" s="2">
        <v>43715</v>
      </c>
      <c r="D2570" s="2">
        <v>43719</v>
      </c>
      <c r="E2570" s="1" t="s">
        <v>46</v>
      </c>
      <c r="F2570" s="1" t="s">
        <v>2861</v>
      </c>
      <c r="G2570" s="1" t="s">
        <v>2862</v>
      </c>
      <c r="H2570" s="1" t="s">
        <v>38</v>
      </c>
      <c r="I2570" s="1" t="s">
        <v>25</v>
      </c>
      <c r="J2570" s="1" t="s">
        <v>239</v>
      </c>
      <c r="K2570" s="1" t="s">
        <v>240</v>
      </c>
      <c r="L2570" s="1">
        <v>10011</v>
      </c>
      <c r="M2570" s="1" t="s">
        <v>135</v>
      </c>
      <c r="N2570" s="1" t="s">
        <v>201</v>
      </c>
      <c r="O2570" s="1" t="s">
        <v>43</v>
      </c>
      <c r="P2570" s="1" t="s">
        <v>55</v>
      </c>
      <c r="Q2570" s="1" t="s">
        <v>202</v>
      </c>
      <c r="R2570" s="1">
        <v>478.08</v>
      </c>
      <c r="S2570" s="1">
        <v>8</v>
      </c>
      <c r="T2570" s="1">
        <v>0</v>
      </c>
      <c r="U2570" s="1">
        <v>133.86240000000004</v>
      </c>
      <c r="V2570" s="3" t="str">
        <f>IF(M2570=People!$B$5,People!$A$5,IF(M2570=People!$B$4,People!$A$4,IF(M2570=People!$B$3,People!$A$3,IF(M2570=People!$B$2,People!$A$2,0))))</f>
        <v>Chuck Magee</v>
      </c>
      <c r="W2570" s="3" t="str">
        <f>IFERROR(INDEX(Returns!A:A,MATCH(B2570,Returns!B:B,0)),"No")</f>
        <v>No</v>
      </c>
    </row>
    <row r="2571" spans="1:23" x14ac:dyDescent="0.2">
      <c r="A2571" s="1">
        <v>2570</v>
      </c>
      <c r="B2571" t="s">
        <v>7410</v>
      </c>
      <c r="C2571" s="2">
        <v>43826</v>
      </c>
      <c r="D2571" s="2">
        <v>43826</v>
      </c>
      <c r="E2571" s="1" t="s">
        <v>1126</v>
      </c>
      <c r="F2571" s="1" t="s">
        <v>842</v>
      </c>
      <c r="G2571" s="1" t="s">
        <v>843</v>
      </c>
      <c r="H2571" s="1" t="s">
        <v>38</v>
      </c>
      <c r="I2571" s="1" t="s">
        <v>25</v>
      </c>
      <c r="J2571" s="1" t="s">
        <v>535</v>
      </c>
      <c r="K2571" s="1" t="s">
        <v>440</v>
      </c>
      <c r="L2571" s="1">
        <v>43055</v>
      </c>
      <c r="M2571" s="1" t="s">
        <v>135</v>
      </c>
      <c r="N2571" s="1" t="s">
        <v>2688</v>
      </c>
      <c r="O2571" s="1" t="s">
        <v>66</v>
      </c>
      <c r="P2571" s="1" t="s">
        <v>67</v>
      </c>
      <c r="Q2571" s="1" t="s">
        <v>2689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3" t="str">
        <f>IF(M2571=People!$B$5,People!$A$5,IF(M2571=People!$B$4,People!$A$4,IF(M2571=People!$B$3,People!$A$3,IF(M2571=People!$B$2,People!$A$2,0))))</f>
        <v>Chuck Magee</v>
      </c>
      <c r="W2571" s="3" t="str">
        <f>IFERROR(INDEX(Returns!A:A,MATCH(B2571,Returns!B:B,0)),"No")</f>
        <v>No</v>
      </c>
    </row>
    <row r="2572" spans="1:23" x14ac:dyDescent="0.2">
      <c r="A2572" s="1">
        <v>2571</v>
      </c>
      <c r="B2572" t="s">
        <v>7410</v>
      </c>
      <c r="C2572" s="2">
        <v>43826</v>
      </c>
      <c r="D2572" s="2">
        <v>43826</v>
      </c>
      <c r="E2572" s="1" t="s">
        <v>1126</v>
      </c>
      <c r="F2572" s="1" t="s">
        <v>842</v>
      </c>
      <c r="G2572" s="1" t="s">
        <v>843</v>
      </c>
      <c r="H2572" s="1" t="s">
        <v>38</v>
      </c>
      <c r="I2572" s="1" t="s">
        <v>25</v>
      </c>
      <c r="J2572" s="1" t="s">
        <v>535</v>
      </c>
      <c r="K2572" s="1" t="s">
        <v>440</v>
      </c>
      <c r="L2572" s="1">
        <v>43055</v>
      </c>
      <c r="M2572" s="1" t="s">
        <v>135</v>
      </c>
      <c r="N2572" s="1" t="s">
        <v>598</v>
      </c>
      <c r="O2572" s="1" t="s">
        <v>43</v>
      </c>
      <c r="P2572" s="1" t="s">
        <v>63</v>
      </c>
      <c r="Q2572" s="1" t="s">
        <v>599</v>
      </c>
      <c r="R2572" s="1">
        <v>13.247999999999999</v>
      </c>
      <c r="S2572" s="1">
        <v>4</v>
      </c>
      <c r="T2572" s="1">
        <v>0.2</v>
      </c>
      <c r="U2572" s="1">
        <v>3.6431999999999998</v>
      </c>
      <c r="V2572" s="3" t="str">
        <f>IF(M2572=People!$B$5,People!$A$5,IF(M2572=People!$B$4,People!$A$4,IF(M2572=People!$B$3,People!$A$3,IF(M2572=People!$B$2,People!$A$2,0))))</f>
        <v>Chuck Magee</v>
      </c>
      <c r="W2572" s="3" t="str">
        <f>IFERROR(INDEX(Returns!A:A,MATCH(B2572,Returns!B:B,0)),"No")</f>
        <v>No</v>
      </c>
    </row>
    <row r="2573" spans="1:23" x14ac:dyDescent="0.2">
      <c r="A2573" s="1">
        <v>2572</v>
      </c>
      <c r="B2573" t="s">
        <v>7411</v>
      </c>
      <c r="C2573" s="2">
        <v>43662</v>
      </c>
      <c r="D2573" s="2">
        <v>43667</v>
      </c>
      <c r="E2573" s="1" t="s">
        <v>46</v>
      </c>
      <c r="F2573" s="1" t="s">
        <v>690</v>
      </c>
      <c r="G2573" s="1" t="s">
        <v>691</v>
      </c>
      <c r="H2573" s="1" t="s">
        <v>94</v>
      </c>
      <c r="I2573" s="1" t="s">
        <v>25</v>
      </c>
      <c r="J2573" s="1" t="s">
        <v>4416</v>
      </c>
      <c r="K2573" s="1" t="s">
        <v>191</v>
      </c>
      <c r="L2573" s="1">
        <v>60098</v>
      </c>
      <c r="M2573" s="1" t="s">
        <v>97</v>
      </c>
      <c r="N2573" s="1" t="s">
        <v>2779</v>
      </c>
      <c r="O2573" s="1" t="s">
        <v>43</v>
      </c>
      <c r="P2573" s="1" t="s">
        <v>63</v>
      </c>
      <c r="Q2573" s="1" t="s">
        <v>2780</v>
      </c>
      <c r="R2573" s="1">
        <v>2.9120000000000004</v>
      </c>
      <c r="S2573" s="1">
        <v>2</v>
      </c>
      <c r="T2573" s="1">
        <v>0.2</v>
      </c>
      <c r="U2573" s="1">
        <v>0.90999999999999981</v>
      </c>
      <c r="V2573" s="3" t="str">
        <f>IF(M2573=People!$B$5,People!$A$5,IF(M2573=People!$B$4,People!$A$4,IF(M2573=People!$B$3,People!$A$3,IF(M2573=People!$B$2,People!$A$2,0))))</f>
        <v>Kelly Williams</v>
      </c>
      <c r="W2573" s="3" t="str">
        <f>IFERROR(INDEX(Returns!A:A,MATCH(B2573,Returns!B:B,0)),"No")</f>
        <v>No</v>
      </c>
    </row>
    <row r="2574" spans="1:23" x14ac:dyDescent="0.2">
      <c r="A2574" s="1">
        <v>2573</v>
      </c>
      <c r="B2574" t="s">
        <v>7412</v>
      </c>
      <c r="C2574" s="2">
        <v>43324</v>
      </c>
      <c r="D2574" s="2">
        <v>43327</v>
      </c>
      <c r="E2574" s="1" t="s">
        <v>21</v>
      </c>
      <c r="F2574" s="1" t="s">
        <v>4417</v>
      </c>
      <c r="G2574" s="1" t="s">
        <v>4418</v>
      </c>
      <c r="H2574" s="1" t="s">
        <v>24</v>
      </c>
      <c r="I2574" s="1" t="s">
        <v>25</v>
      </c>
      <c r="J2574" s="1" t="s">
        <v>3444</v>
      </c>
      <c r="K2574" s="1" t="s">
        <v>96</v>
      </c>
      <c r="L2574" s="1">
        <v>75007</v>
      </c>
      <c r="M2574" s="1" t="s">
        <v>97</v>
      </c>
      <c r="N2574" s="1" t="s">
        <v>4147</v>
      </c>
      <c r="O2574" s="1" t="s">
        <v>66</v>
      </c>
      <c r="P2574" s="1" t="s">
        <v>146</v>
      </c>
      <c r="Q2574" s="1" t="s">
        <v>4148</v>
      </c>
      <c r="R2574" s="1">
        <v>1399.9440000000002</v>
      </c>
      <c r="S2574" s="1">
        <v>7</v>
      </c>
      <c r="T2574" s="1">
        <v>0.2</v>
      </c>
      <c r="U2574" s="1">
        <v>52.497900000000016</v>
      </c>
      <c r="V2574" s="3" t="str">
        <f>IF(M2574=People!$B$5,People!$A$5,IF(M2574=People!$B$4,People!$A$4,IF(M2574=People!$B$3,People!$A$3,IF(M2574=People!$B$2,People!$A$2,0))))</f>
        <v>Kelly Williams</v>
      </c>
      <c r="W2574" s="3" t="str">
        <f>IFERROR(INDEX(Returns!A:A,MATCH(B2574,Returns!B:B,0)),"No")</f>
        <v>No</v>
      </c>
    </row>
    <row r="2575" spans="1:23" x14ac:dyDescent="0.2">
      <c r="A2575" s="1">
        <v>2574</v>
      </c>
      <c r="B2575" t="s">
        <v>6155</v>
      </c>
      <c r="C2575" s="2">
        <v>43655</v>
      </c>
      <c r="D2575" s="2">
        <v>43660</v>
      </c>
      <c r="E2575" s="1" t="s">
        <v>46</v>
      </c>
      <c r="F2575" s="1" t="s">
        <v>4149</v>
      </c>
      <c r="G2575" s="1" t="s">
        <v>4150</v>
      </c>
      <c r="H2575" s="1" t="s">
        <v>94</v>
      </c>
      <c r="I2575" s="1" t="s">
        <v>25</v>
      </c>
      <c r="J2575" s="1" t="s">
        <v>3485</v>
      </c>
      <c r="K2575" s="1" t="s">
        <v>228</v>
      </c>
      <c r="L2575" s="1">
        <v>47905</v>
      </c>
      <c r="M2575" s="1" t="s">
        <v>97</v>
      </c>
      <c r="N2575" s="1" t="s">
        <v>2609</v>
      </c>
      <c r="O2575" s="1" t="s">
        <v>30</v>
      </c>
      <c r="P2575" s="1" t="s">
        <v>60</v>
      </c>
      <c r="Q2575" s="1" t="s">
        <v>2610</v>
      </c>
      <c r="R2575" s="1">
        <v>526.45000000000005</v>
      </c>
      <c r="S2575" s="1">
        <v>5</v>
      </c>
      <c r="T2575" s="1">
        <v>0</v>
      </c>
      <c r="U2575" s="1">
        <v>31.586999999999961</v>
      </c>
      <c r="V2575" s="3" t="str">
        <f>IF(M2575=People!$B$5,People!$A$5,IF(M2575=People!$B$4,People!$A$4,IF(M2575=People!$B$3,People!$A$3,IF(M2575=People!$B$2,People!$A$2,0))))</f>
        <v>Kelly Williams</v>
      </c>
      <c r="W2575" s="3" t="str">
        <f>IFERROR(INDEX(Returns!A:A,MATCH(B2575,Returns!B:B,0)),"No")</f>
        <v>Yes</v>
      </c>
    </row>
    <row r="2576" spans="1:23" x14ac:dyDescent="0.2">
      <c r="A2576" s="1">
        <v>2575</v>
      </c>
      <c r="B2576" t="s">
        <v>7413</v>
      </c>
      <c r="C2576" s="2">
        <v>42696</v>
      </c>
      <c r="D2576" s="2">
        <v>42701</v>
      </c>
      <c r="E2576" s="1" t="s">
        <v>46</v>
      </c>
      <c r="F2576" s="1" t="s">
        <v>194</v>
      </c>
      <c r="G2576" s="1" t="s">
        <v>195</v>
      </c>
      <c r="H2576" s="1" t="s">
        <v>38</v>
      </c>
      <c r="I2576" s="1" t="s">
        <v>25</v>
      </c>
      <c r="J2576" s="1" t="s">
        <v>439</v>
      </c>
      <c r="K2576" s="1" t="s">
        <v>1111</v>
      </c>
      <c r="L2576" s="1">
        <v>31907</v>
      </c>
      <c r="M2576" s="1" t="s">
        <v>28</v>
      </c>
      <c r="N2576" s="1" t="s">
        <v>2907</v>
      </c>
      <c r="O2576" s="1" t="s">
        <v>43</v>
      </c>
      <c r="P2576" s="1" t="s">
        <v>157</v>
      </c>
      <c r="Q2576" s="1" t="s">
        <v>2908</v>
      </c>
      <c r="R2576" s="1">
        <v>16.23</v>
      </c>
      <c r="S2576" s="1">
        <v>3</v>
      </c>
      <c r="T2576" s="1">
        <v>0</v>
      </c>
      <c r="U2576" s="1">
        <v>7.9527000000000001</v>
      </c>
      <c r="V2576" s="3" t="str">
        <f>IF(M2576=People!$B$5,People!$A$5,IF(M2576=People!$B$4,People!$A$4,IF(M2576=People!$B$3,People!$A$3,IF(M2576=People!$B$2,People!$A$2,0))))</f>
        <v>Cassandra Brandow</v>
      </c>
      <c r="W2576" s="3" t="str">
        <f>IFERROR(INDEX(Returns!A:A,MATCH(B2576,Returns!B:B,0)),"No")</f>
        <v>No</v>
      </c>
    </row>
    <row r="2577" spans="1:23" x14ac:dyDescent="0.2">
      <c r="A2577" s="1">
        <v>2576</v>
      </c>
      <c r="B2577" t="s">
        <v>7413</v>
      </c>
      <c r="C2577" s="2">
        <v>42696</v>
      </c>
      <c r="D2577" s="2">
        <v>42701</v>
      </c>
      <c r="E2577" s="1" t="s">
        <v>46</v>
      </c>
      <c r="F2577" s="1" t="s">
        <v>194</v>
      </c>
      <c r="G2577" s="1" t="s">
        <v>195</v>
      </c>
      <c r="H2577" s="1" t="s">
        <v>38</v>
      </c>
      <c r="I2577" s="1" t="s">
        <v>25</v>
      </c>
      <c r="J2577" s="1" t="s">
        <v>439</v>
      </c>
      <c r="K2577" s="1" t="s">
        <v>1111</v>
      </c>
      <c r="L2577" s="1">
        <v>31907</v>
      </c>
      <c r="M2577" s="1" t="s">
        <v>28</v>
      </c>
      <c r="N2577" s="1" t="s">
        <v>2211</v>
      </c>
      <c r="O2577" s="1" t="s">
        <v>43</v>
      </c>
      <c r="P2577" s="1" t="s">
        <v>70</v>
      </c>
      <c r="Q2577" s="1" t="s">
        <v>2212</v>
      </c>
      <c r="R2577" s="1">
        <v>319.89999999999998</v>
      </c>
      <c r="S2577" s="1">
        <v>5</v>
      </c>
      <c r="T2577" s="1">
        <v>0</v>
      </c>
      <c r="U2577" s="1">
        <v>156.751</v>
      </c>
      <c r="V2577" s="3" t="str">
        <f>IF(M2577=People!$B$5,People!$A$5,IF(M2577=People!$B$4,People!$A$4,IF(M2577=People!$B$3,People!$A$3,IF(M2577=People!$B$2,People!$A$2,0))))</f>
        <v>Cassandra Brandow</v>
      </c>
      <c r="W2577" s="3" t="str">
        <f>IFERROR(INDEX(Returns!A:A,MATCH(B2577,Returns!B:B,0)),"No")</f>
        <v>No</v>
      </c>
    </row>
    <row r="2578" spans="1:23" x14ac:dyDescent="0.2">
      <c r="A2578" s="1">
        <v>2577</v>
      </c>
      <c r="B2578" t="s">
        <v>7413</v>
      </c>
      <c r="C2578" s="2">
        <v>42696</v>
      </c>
      <c r="D2578" s="2">
        <v>42701</v>
      </c>
      <c r="E2578" s="1" t="s">
        <v>46</v>
      </c>
      <c r="F2578" s="1" t="s">
        <v>194</v>
      </c>
      <c r="G2578" s="1" t="s">
        <v>195</v>
      </c>
      <c r="H2578" s="1" t="s">
        <v>38</v>
      </c>
      <c r="I2578" s="1" t="s">
        <v>25</v>
      </c>
      <c r="J2578" s="1" t="s">
        <v>439</v>
      </c>
      <c r="K2578" s="1" t="s">
        <v>1111</v>
      </c>
      <c r="L2578" s="1">
        <v>31907</v>
      </c>
      <c r="M2578" s="1" t="s">
        <v>28</v>
      </c>
      <c r="N2578" s="1" t="s">
        <v>589</v>
      </c>
      <c r="O2578" s="1" t="s">
        <v>43</v>
      </c>
      <c r="P2578" s="1" t="s">
        <v>157</v>
      </c>
      <c r="Q2578" s="1" t="s">
        <v>590</v>
      </c>
      <c r="R2578" s="1">
        <v>11.36</v>
      </c>
      <c r="S2578" s="1">
        <v>2</v>
      </c>
      <c r="T2578" s="1">
        <v>0</v>
      </c>
      <c r="U2578" s="1">
        <v>5.3391999999999991</v>
      </c>
      <c r="V2578" s="3" t="str">
        <f>IF(M2578=People!$B$5,People!$A$5,IF(M2578=People!$B$4,People!$A$4,IF(M2578=People!$B$3,People!$A$3,IF(M2578=People!$B$2,People!$A$2,0))))</f>
        <v>Cassandra Brandow</v>
      </c>
      <c r="W2578" s="3" t="str">
        <f>IFERROR(INDEX(Returns!A:A,MATCH(B2578,Returns!B:B,0)),"No")</f>
        <v>No</v>
      </c>
    </row>
    <row r="2579" spans="1:23" x14ac:dyDescent="0.2">
      <c r="A2579" s="1">
        <v>2578</v>
      </c>
      <c r="B2579" t="s">
        <v>7413</v>
      </c>
      <c r="C2579" s="2">
        <v>42696</v>
      </c>
      <c r="D2579" s="2">
        <v>42701</v>
      </c>
      <c r="E2579" s="1" t="s">
        <v>46</v>
      </c>
      <c r="F2579" s="1" t="s">
        <v>194</v>
      </c>
      <c r="G2579" s="1" t="s">
        <v>195</v>
      </c>
      <c r="H2579" s="1" t="s">
        <v>38</v>
      </c>
      <c r="I2579" s="1" t="s">
        <v>25</v>
      </c>
      <c r="J2579" s="1" t="s">
        <v>439</v>
      </c>
      <c r="K2579" s="1" t="s">
        <v>1111</v>
      </c>
      <c r="L2579" s="1">
        <v>31907</v>
      </c>
      <c r="M2579" s="1" t="s">
        <v>28</v>
      </c>
      <c r="N2579" s="1" t="s">
        <v>4419</v>
      </c>
      <c r="O2579" s="1" t="s">
        <v>43</v>
      </c>
      <c r="P2579" s="1" t="s">
        <v>73</v>
      </c>
      <c r="Q2579" s="1" t="s">
        <v>4420</v>
      </c>
      <c r="R2579" s="1">
        <v>675.12</v>
      </c>
      <c r="S2579" s="1">
        <v>3</v>
      </c>
      <c r="T2579" s="1">
        <v>0</v>
      </c>
      <c r="U2579" s="1">
        <v>290.30160000000001</v>
      </c>
      <c r="V2579" s="3" t="str">
        <f>IF(M2579=People!$B$5,People!$A$5,IF(M2579=People!$B$4,People!$A$4,IF(M2579=People!$B$3,People!$A$3,IF(M2579=People!$B$2,People!$A$2,0))))</f>
        <v>Cassandra Brandow</v>
      </c>
      <c r="W2579" s="3" t="str">
        <f>IFERROR(INDEX(Returns!A:A,MATCH(B2579,Returns!B:B,0)),"No")</f>
        <v>No</v>
      </c>
    </row>
    <row r="2580" spans="1:23" x14ac:dyDescent="0.2">
      <c r="A2580" s="1">
        <v>2579</v>
      </c>
      <c r="B2580" t="s">
        <v>7414</v>
      </c>
      <c r="C2580" s="2">
        <v>42395</v>
      </c>
      <c r="D2580" s="2">
        <v>42400</v>
      </c>
      <c r="E2580" s="1" t="s">
        <v>46</v>
      </c>
      <c r="F2580" s="1" t="s">
        <v>1304</v>
      </c>
      <c r="G2580" s="1" t="s">
        <v>1305</v>
      </c>
      <c r="H2580" s="1" t="s">
        <v>94</v>
      </c>
      <c r="I2580" s="1" t="s">
        <v>25</v>
      </c>
      <c r="J2580" s="1" t="s">
        <v>2378</v>
      </c>
      <c r="K2580" s="1" t="s">
        <v>287</v>
      </c>
      <c r="L2580" s="1">
        <v>22304</v>
      </c>
      <c r="M2580" s="1" t="s">
        <v>28</v>
      </c>
      <c r="N2580" s="1" t="s">
        <v>4421</v>
      </c>
      <c r="O2580" s="1" t="s">
        <v>30</v>
      </c>
      <c r="P2580" s="1" t="s">
        <v>60</v>
      </c>
      <c r="Q2580" s="1" t="s">
        <v>4422</v>
      </c>
      <c r="R2580" s="1">
        <v>62.820000000000007</v>
      </c>
      <c r="S2580" s="1">
        <v>3</v>
      </c>
      <c r="T2580" s="1">
        <v>0</v>
      </c>
      <c r="U2580" s="1">
        <v>30.7818</v>
      </c>
      <c r="V2580" s="3" t="str">
        <f>IF(M2580=People!$B$5,People!$A$5,IF(M2580=People!$B$4,People!$A$4,IF(M2580=People!$B$3,People!$A$3,IF(M2580=People!$B$2,People!$A$2,0))))</f>
        <v>Cassandra Brandow</v>
      </c>
      <c r="W2580" s="3" t="str">
        <f>IFERROR(INDEX(Returns!A:A,MATCH(B2580,Returns!B:B,0)),"No")</f>
        <v>No</v>
      </c>
    </row>
    <row r="2581" spans="1:23" x14ac:dyDescent="0.2">
      <c r="A2581" s="1">
        <v>2580</v>
      </c>
      <c r="B2581" t="s">
        <v>7414</v>
      </c>
      <c r="C2581" s="2">
        <v>42395</v>
      </c>
      <c r="D2581" s="2">
        <v>42400</v>
      </c>
      <c r="E2581" s="1" t="s">
        <v>46</v>
      </c>
      <c r="F2581" s="1" t="s">
        <v>1304</v>
      </c>
      <c r="G2581" s="1" t="s">
        <v>1305</v>
      </c>
      <c r="H2581" s="1" t="s">
        <v>94</v>
      </c>
      <c r="I2581" s="1" t="s">
        <v>25</v>
      </c>
      <c r="J2581" s="1" t="s">
        <v>2378</v>
      </c>
      <c r="K2581" s="1" t="s">
        <v>287</v>
      </c>
      <c r="L2581" s="1">
        <v>22304</v>
      </c>
      <c r="M2581" s="1" t="s">
        <v>28</v>
      </c>
      <c r="N2581" s="1" t="s">
        <v>2782</v>
      </c>
      <c r="O2581" s="1" t="s">
        <v>43</v>
      </c>
      <c r="P2581" s="1" t="s">
        <v>55</v>
      </c>
      <c r="Q2581" s="1" t="s">
        <v>2783</v>
      </c>
      <c r="R2581" s="1">
        <v>489.92</v>
      </c>
      <c r="S2581" s="1">
        <v>8</v>
      </c>
      <c r="T2581" s="1">
        <v>0</v>
      </c>
      <c r="U2581" s="1">
        <v>0</v>
      </c>
      <c r="V2581" s="3" t="str">
        <f>IF(M2581=People!$B$5,People!$A$5,IF(M2581=People!$B$4,People!$A$4,IF(M2581=People!$B$3,People!$A$3,IF(M2581=People!$B$2,People!$A$2,0))))</f>
        <v>Cassandra Brandow</v>
      </c>
      <c r="W2581" s="3" t="str">
        <f>IFERROR(INDEX(Returns!A:A,MATCH(B2581,Returns!B:B,0)),"No")</f>
        <v>No</v>
      </c>
    </row>
    <row r="2582" spans="1:23" x14ac:dyDescent="0.2">
      <c r="A2582" s="1">
        <v>2581</v>
      </c>
      <c r="B2582" t="s">
        <v>7414</v>
      </c>
      <c r="C2582" s="2">
        <v>42395</v>
      </c>
      <c r="D2582" s="2">
        <v>42400</v>
      </c>
      <c r="E2582" s="1" t="s">
        <v>46</v>
      </c>
      <c r="F2582" s="1" t="s">
        <v>1304</v>
      </c>
      <c r="G2582" s="1" t="s">
        <v>1305</v>
      </c>
      <c r="H2582" s="1" t="s">
        <v>94</v>
      </c>
      <c r="I2582" s="1" t="s">
        <v>25</v>
      </c>
      <c r="J2582" s="1" t="s">
        <v>2378</v>
      </c>
      <c r="K2582" s="1" t="s">
        <v>287</v>
      </c>
      <c r="L2582" s="1">
        <v>22304</v>
      </c>
      <c r="M2582" s="1" t="s">
        <v>28</v>
      </c>
      <c r="N2582" s="1" t="s">
        <v>3019</v>
      </c>
      <c r="O2582" s="1" t="s">
        <v>43</v>
      </c>
      <c r="P2582" s="1" t="s">
        <v>84</v>
      </c>
      <c r="Q2582" s="1" t="s">
        <v>3020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3" t="str">
        <f>IF(M2582=People!$B$5,People!$A$5,IF(M2582=People!$B$4,People!$A$4,IF(M2582=People!$B$3,People!$A$3,IF(M2582=People!$B$2,People!$A$2,0))))</f>
        <v>Cassandra Brandow</v>
      </c>
      <c r="W2582" s="3" t="str">
        <f>IFERROR(INDEX(Returns!A:A,MATCH(B2582,Returns!B:B,0)),"No")</f>
        <v>No</v>
      </c>
    </row>
    <row r="2583" spans="1:23" x14ac:dyDescent="0.2">
      <c r="A2583" s="1">
        <v>2582</v>
      </c>
      <c r="B2583" t="s">
        <v>7414</v>
      </c>
      <c r="C2583" s="2">
        <v>42395</v>
      </c>
      <c r="D2583" s="2">
        <v>42400</v>
      </c>
      <c r="E2583" s="1" t="s">
        <v>46</v>
      </c>
      <c r="F2583" s="1" t="s">
        <v>1304</v>
      </c>
      <c r="G2583" s="1" t="s">
        <v>1305</v>
      </c>
      <c r="H2583" s="1" t="s">
        <v>94</v>
      </c>
      <c r="I2583" s="1" t="s">
        <v>25</v>
      </c>
      <c r="J2583" s="1" t="s">
        <v>2378</v>
      </c>
      <c r="K2583" s="1" t="s">
        <v>287</v>
      </c>
      <c r="L2583" s="1">
        <v>22304</v>
      </c>
      <c r="M2583" s="1" t="s">
        <v>28</v>
      </c>
      <c r="N2583" s="1" t="s">
        <v>4208</v>
      </c>
      <c r="O2583" s="1" t="s">
        <v>43</v>
      </c>
      <c r="P2583" s="1" t="s">
        <v>84</v>
      </c>
      <c r="Q2583" s="1" t="s">
        <v>4209</v>
      </c>
      <c r="R2583" s="1">
        <v>16.68</v>
      </c>
      <c r="S2583" s="1">
        <v>2</v>
      </c>
      <c r="T2583" s="1">
        <v>0</v>
      </c>
      <c r="U2583" s="1">
        <v>8.34</v>
      </c>
      <c r="V2583" s="3" t="str">
        <f>IF(M2583=People!$B$5,People!$A$5,IF(M2583=People!$B$4,People!$A$4,IF(M2583=People!$B$3,People!$A$3,IF(M2583=People!$B$2,People!$A$2,0))))</f>
        <v>Cassandra Brandow</v>
      </c>
      <c r="W2583" s="3" t="str">
        <f>IFERROR(INDEX(Returns!A:A,MATCH(B2583,Returns!B:B,0)),"No")</f>
        <v>No</v>
      </c>
    </row>
    <row r="2584" spans="1:23" x14ac:dyDescent="0.2">
      <c r="A2584" s="1">
        <v>2583</v>
      </c>
      <c r="B2584" t="s">
        <v>7414</v>
      </c>
      <c r="C2584" s="2">
        <v>42395</v>
      </c>
      <c r="D2584" s="2">
        <v>42400</v>
      </c>
      <c r="E2584" s="1" t="s">
        <v>46</v>
      </c>
      <c r="F2584" s="1" t="s">
        <v>1304</v>
      </c>
      <c r="G2584" s="1" t="s">
        <v>1305</v>
      </c>
      <c r="H2584" s="1" t="s">
        <v>94</v>
      </c>
      <c r="I2584" s="1" t="s">
        <v>25</v>
      </c>
      <c r="J2584" s="1" t="s">
        <v>2378</v>
      </c>
      <c r="K2584" s="1" t="s">
        <v>287</v>
      </c>
      <c r="L2584" s="1">
        <v>22304</v>
      </c>
      <c r="M2584" s="1" t="s">
        <v>28</v>
      </c>
      <c r="N2584" s="1" t="s">
        <v>4423</v>
      </c>
      <c r="O2584" s="1" t="s">
        <v>66</v>
      </c>
      <c r="P2584" s="1" t="s">
        <v>67</v>
      </c>
      <c r="Q2584" s="1" t="s">
        <v>4424</v>
      </c>
      <c r="R2584" s="1">
        <v>155.35</v>
      </c>
      <c r="S2584" s="1">
        <v>13</v>
      </c>
      <c r="T2584" s="1">
        <v>0</v>
      </c>
      <c r="U2584" s="1">
        <v>0</v>
      </c>
      <c r="V2584" s="3" t="str">
        <f>IF(M2584=People!$B$5,People!$A$5,IF(M2584=People!$B$4,People!$A$4,IF(M2584=People!$B$3,People!$A$3,IF(M2584=People!$B$2,People!$A$2,0))))</f>
        <v>Cassandra Brandow</v>
      </c>
      <c r="W2584" s="3" t="str">
        <f>IFERROR(INDEX(Returns!A:A,MATCH(B2584,Returns!B:B,0)),"No")</f>
        <v>No</v>
      </c>
    </row>
    <row r="2585" spans="1:23" x14ac:dyDescent="0.2">
      <c r="A2585" s="1">
        <v>2584</v>
      </c>
      <c r="B2585" t="s">
        <v>7414</v>
      </c>
      <c r="C2585" s="2">
        <v>42395</v>
      </c>
      <c r="D2585" s="2">
        <v>42400</v>
      </c>
      <c r="E2585" s="1" t="s">
        <v>46</v>
      </c>
      <c r="F2585" s="1" t="s">
        <v>1304</v>
      </c>
      <c r="G2585" s="1" t="s">
        <v>1305</v>
      </c>
      <c r="H2585" s="1" t="s">
        <v>94</v>
      </c>
      <c r="I2585" s="1" t="s">
        <v>25</v>
      </c>
      <c r="J2585" s="1" t="s">
        <v>2378</v>
      </c>
      <c r="K2585" s="1" t="s">
        <v>287</v>
      </c>
      <c r="L2585" s="1">
        <v>22304</v>
      </c>
      <c r="M2585" s="1" t="s">
        <v>28</v>
      </c>
      <c r="N2585" s="1" t="s">
        <v>4425</v>
      </c>
      <c r="O2585" s="1" t="s">
        <v>30</v>
      </c>
      <c r="P2585" s="1" t="s">
        <v>60</v>
      </c>
      <c r="Q2585" s="1" t="s">
        <v>4426</v>
      </c>
      <c r="R2585" s="1">
        <v>12.419999999999998</v>
      </c>
      <c r="S2585" s="1">
        <v>3</v>
      </c>
      <c r="T2585" s="1">
        <v>0</v>
      </c>
      <c r="U2585" s="1">
        <v>4.4711999999999996</v>
      </c>
      <c r="V2585" s="3" t="str">
        <f>IF(M2585=People!$B$5,People!$A$5,IF(M2585=People!$B$4,People!$A$4,IF(M2585=People!$B$3,People!$A$3,IF(M2585=People!$B$2,People!$A$2,0))))</f>
        <v>Cassandra Brandow</v>
      </c>
      <c r="W2585" s="3" t="str">
        <f>IFERROR(INDEX(Returns!A:A,MATCH(B2585,Returns!B:B,0)),"No")</f>
        <v>No</v>
      </c>
    </row>
    <row r="2586" spans="1:23" x14ac:dyDescent="0.2">
      <c r="A2586" s="1">
        <v>2585</v>
      </c>
      <c r="B2586" t="s">
        <v>7414</v>
      </c>
      <c r="C2586" s="2">
        <v>42395</v>
      </c>
      <c r="D2586" s="2">
        <v>42400</v>
      </c>
      <c r="E2586" s="1" t="s">
        <v>46</v>
      </c>
      <c r="F2586" s="1" t="s">
        <v>1304</v>
      </c>
      <c r="G2586" s="1" t="s">
        <v>1305</v>
      </c>
      <c r="H2586" s="1" t="s">
        <v>94</v>
      </c>
      <c r="I2586" s="1" t="s">
        <v>25</v>
      </c>
      <c r="J2586" s="1" t="s">
        <v>2378</v>
      </c>
      <c r="K2586" s="1" t="s">
        <v>287</v>
      </c>
      <c r="L2586" s="1">
        <v>22304</v>
      </c>
      <c r="M2586" s="1" t="s">
        <v>28</v>
      </c>
      <c r="N2586" s="1" t="s">
        <v>1798</v>
      </c>
      <c r="O2586" s="1" t="s">
        <v>66</v>
      </c>
      <c r="P2586" s="1" t="s">
        <v>67</v>
      </c>
      <c r="Q2586" s="1" t="s">
        <v>1799</v>
      </c>
      <c r="R2586" s="1">
        <v>187.98</v>
      </c>
      <c r="S2586" s="1">
        <v>2</v>
      </c>
      <c r="T2586" s="1">
        <v>0</v>
      </c>
      <c r="U2586" s="1">
        <v>52.634399999999999</v>
      </c>
      <c r="V2586" s="3" t="str">
        <f>IF(M2586=People!$B$5,People!$A$5,IF(M2586=People!$B$4,People!$A$4,IF(M2586=People!$B$3,People!$A$3,IF(M2586=People!$B$2,People!$A$2,0))))</f>
        <v>Cassandra Brandow</v>
      </c>
      <c r="W2586" s="3" t="str">
        <f>IFERROR(INDEX(Returns!A:A,MATCH(B2586,Returns!B:B,0)),"No")</f>
        <v>No</v>
      </c>
    </row>
    <row r="2587" spans="1:23" x14ac:dyDescent="0.2">
      <c r="A2587" s="1">
        <v>2586</v>
      </c>
      <c r="B2587" t="s">
        <v>7415</v>
      </c>
      <c r="C2587" s="2">
        <v>43042</v>
      </c>
      <c r="D2587" s="2">
        <v>43049</v>
      </c>
      <c r="E2587" s="1" t="s">
        <v>46</v>
      </c>
      <c r="F2587" s="1" t="s">
        <v>2066</v>
      </c>
      <c r="G2587" s="1" t="s">
        <v>2067</v>
      </c>
      <c r="H2587" s="1" t="s">
        <v>38</v>
      </c>
      <c r="I2587" s="1" t="s">
        <v>25</v>
      </c>
      <c r="J2587" s="1" t="s">
        <v>4427</v>
      </c>
      <c r="K2587" s="1" t="s">
        <v>96</v>
      </c>
      <c r="L2587" s="1">
        <v>76117</v>
      </c>
      <c r="M2587" s="1" t="s">
        <v>97</v>
      </c>
      <c r="N2587" s="1" t="s">
        <v>1103</v>
      </c>
      <c r="O2587" s="1" t="s">
        <v>43</v>
      </c>
      <c r="P2587" s="1" t="s">
        <v>157</v>
      </c>
      <c r="Q2587" s="1" t="s">
        <v>1104</v>
      </c>
      <c r="R2587" s="1">
        <v>6.6080000000000005</v>
      </c>
      <c r="S2587" s="1">
        <v>2</v>
      </c>
      <c r="T2587" s="1">
        <v>0.2</v>
      </c>
      <c r="U2587" s="1">
        <v>2.1475999999999997</v>
      </c>
      <c r="V2587" s="3" t="str">
        <f>IF(M2587=People!$B$5,People!$A$5,IF(M2587=People!$B$4,People!$A$4,IF(M2587=People!$B$3,People!$A$3,IF(M2587=People!$B$2,People!$A$2,0))))</f>
        <v>Kelly Williams</v>
      </c>
      <c r="W2587" s="3" t="str">
        <f>IFERROR(INDEX(Returns!A:A,MATCH(B2587,Returns!B:B,0)),"No")</f>
        <v>No</v>
      </c>
    </row>
    <row r="2588" spans="1:23" x14ac:dyDescent="0.2">
      <c r="A2588" s="1">
        <v>2587</v>
      </c>
      <c r="B2588" t="s">
        <v>7416</v>
      </c>
      <c r="C2588" s="2">
        <v>43646</v>
      </c>
      <c r="D2588" s="2">
        <v>43652</v>
      </c>
      <c r="E2588" s="1" t="s">
        <v>46</v>
      </c>
      <c r="F2588" s="1" t="s">
        <v>1914</v>
      </c>
      <c r="G2588" s="1" t="s">
        <v>1915</v>
      </c>
      <c r="H2588" s="1" t="s">
        <v>24</v>
      </c>
      <c r="I2588" s="1" t="s">
        <v>25</v>
      </c>
      <c r="J2588" s="1" t="s">
        <v>239</v>
      </c>
      <c r="K2588" s="1" t="s">
        <v>240</v>
      </c>
      <c r="L2588" s="1">
        <v>10024</v>
      </c>
      <c r="M2588" s="1" t="s">
        <v>135</v>
      </c>
      <c r="N2588" s="1" t="s">
        <v>2748</v>
      </c>
      <c r="O2588" s="1" t="s">
        <v>43</v>
      </c>
      <c r="P2588" s="1" t="s">
        <v>55</v>
      </c>
      <c r="Q2588" s="1" t="s">
        <v>2749</v>
      </c>
      <c r="R2588" s="1">
        <v>248.57</v>
      </c>
      <c r="S2588" s="1">
        <v>7</v>
      </c>
      <c r="T2588" s="1">
        <v>0</v>
      </c>
      <c r="U2588" s="1">
        <v>67.113900000000015</v>
      </c>
      <c r="V2588" s="3" t="str">
        <f>IF(M2588=People!$B$5,People!$A$5,IF(M2588=People!$B$4,People!$A$4,IF(M2588=People!$B$3,People!$A$3,IF(M2588=People!$B$2,People!$A$2,0))))</f>
        <v>Chuck Magee</v>
      </c>
      <c r="W2588" s="3" t="str">
        <f>IFERROR(INDEX(Returns!A:A,MATCH(B2588,Returns!B:B,0)),"No")</f>
        <v>No</v>
      </c>
    </row>
    <row r="2589" spans="1:23" x14ac:dyDescent="0.2">
      <c r="A2589" s="1">
        <v>2588</v>
      </c>
      <c r="B2589" t="s">
        <v>7416</v>
      </c>
      <c r="C2589" s="2">
        <v>43646</v>
      </c>
      <c r="D2589" s="2">
        <v>43652</v>
      </c>
      <c r="E2589" s="1" t="s">
        <v>46</v>
      </c>
      <c r="F2589" s="1" t="s">
        <v>1914</v>
      </c>
      <c r="G2589" s="1" t="s">
        <v>1915</v>
      </c>
      <c r="H2589" s="1" t="s">
        <v>24</v>
      </c>
      <c r="I2589" s="1" t="s">
        <v>25</v>
      </c>
      <c r="J2589" s="1" t="s">
        <v>239</v>
      </c>
      <c r="K2589" s="1" t="s">
        <v>240</v>
      </c>
      <c r="L2589" s="1">
        <v>10024</v>
      </c>
      <c r="M2589" s="1" t="s">
        <v>135</v>
      </c>
      <c r="N2589" s="1" t="s">
        <v>4428</v>
      </c>
      <c r="O2589" s="1" t="s">
        <v>30</v>
      </c>
      <c r="P2589" s="1" t="s">
        <v>60</v>
      </c>
      <c r="Q2589" s="1" t="s">
        <v>4429</v>
      </c>
      <c r="R2589" s="1">
        <v>22.23</v>
      </c>
      <c r="S2589" s="1">
        <v>1</v>
      </c>
      <c r="T2589" s="1">
        <v>0</v>
      </c>
      <c r="U2589" s="1">
        <v>9.7812000000000019</v>
      </c>
      <c r="V2589" s="3" t="str">
        <f>IF(M2589=People!$B$5,People!$A$5,IF(M2589=People!$B$4,People!$A$4,IF(M2589=People!$B$3,People!$A$3,IF(M2589=People!$B$2,People!$A$2,0))))</f>
        <v>Chuck Magee</v>
      </c>
      <c r="W2589" s="3" t="str">
        <f>IFERROR(INDEX(Returns!A:A,MATCH(B2589,Returns!B:B,0)),"No")</f>
        <v>No</v>
      </c>
    </row>
    <row r="2590" spans="1:23" x14ac:dyDescent="0.2">
      <c r="A2590" s="1">
        <v>2589</v>
      </c>
      <c r="B2590" t="s">
        <v>7417</v>
      </c>
      <c r="C2590" s="2">
        <v>43225</v>
      </c>
      <c r="D2590" s="2">
        <v>43229</v>
      </c>
      <c r="E2590" s="1" t="s">
        <v>46</v>
      </c>
      <c r="F2590" s="1" t="s">
        <v>4126</v>
      </c>
      <c r="G2590" s="1" t="s">
        <v>4127</v>
      </c>
      <c r="H2590" s="1" t="s">
        <v>94</v>
      </c>
      <c r="I2590" s="1" t="s">
        <v>25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3854</v>
      </c>
      <c r="O2590" s="1" t="s">
        <v>43</v>
      </c>
      <c r="P2590" s="1" t="s">
        <v>55</v>
      </c>
      <c r="Q2590" s="1" t="s">
        <v>3855</v>
      </c>
      <c r="R2590" s="1">
        <v>5.98</v>
      </c>
      <c r="S2590" s="1">
        <v>1</v>
      </c>
      <c r="T2590" s="1">
        <v>0</v>
      </c>
      <c r="U2590" s="1">
        <v>1.0165999999999995</v>
      </c>
      <c r="V2590" s="3" t="str">
        <f>IF(M2590=People!$B$5,People!$A$5,IF(M2590=People!$B$4,People!$A$4,IF(M2590=People!$B$3,People!$A$3,IF(M2590=People!$B$2,People!$A$2,0))))</f>
        <v>Anna Andreadi</v>
      </c>
      <c r="W2590" s="3" t="str">
        <f>IFERROR(INDEX(Returns!A:A,MATCH(B2590,Returns!B:B,0)),"No")</f>
        <v>No</v>
      </c>
    </row>
    <row r="2591" spans="1:23" x14ac:dyDescent="0.2">
      <c r="A2591" s="1">
        <v>2590</v>
      </c>
      <c r="B2591" t="s">
        <v>7417</v>
      </c>
      <c r="C2591" s="2">
        <v>43225</v>
      </c>
      <c r="D2591" s="2">
        <v>43229</v>
      </c>
      <c r="E2591" s="1" t="s">
        <v>46</v>
      </c>
      <c r="F2591" s="1" t="s">
        <v>4126</v>
      </c>
      <c r="G2591" s="1" t="s">
        <v>4127</v>
      </c>
      <c r="H2591" s="1" t="s">
        <v>94</v>
      </c>
      <c r="I2591" s="1" t="s">
        <v>25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866</v>
      </c>
      <c r="O2591" s="1" t="s">
        <v>66</v>
      </c>
      <c r="P2591" s="1" t="s">
        <v>67</v>
      </c>
      <c r="Q2591" s="1" t="s">
        <v>867</v>
      </c>
      <c r="R2591" s="1">
        <v>246.16800000000001</v>
      </c>
      <c r="S2591" s="1">
        <v>3</v>
      </c>
      <c r="T2591" s="1">
        <v>0.2</v>
      </c>
      <c r="U2591" s="1">
        <v>21.539699999999996</v>
      </c>
      <c r="V2591" s="3" t="str">
        <f>IF(M2591=People!$B$5,People!$A$5,IF(M2591=People!$B$4,People!$A$4,IF(M2591=People!$B$3,People!$A$3,IF(M2591=People!$B$2,People!$A$2,0))))</f>
        <v>Anna Andreadi</v>
      </c>
      <c r="W2591" s="3" t="str">
        <f>IFERROR(INDEX(Returns!A:A,MATCH(B2591,Returns!B:B,0)),"No")</f>
        <v>No</v>
      </c>
    </row>
    <row r="2592" spans="1:23" x14ac:dyDescent="0.2">
      <c r="A2592" s="1">
        <v>2591</v>
      </c>
      <c r="B2592" t="s">
        <v>7418</v>
      </c>
      <c r="C2592" s="2">
        <v>43351</v>
      </c>
      <c r="D2592" s="2">
        <v>43357</v>
      </c>
      <c r="E2592" s="1" t="s">
        <v>46</v>
      </c>
      <c r="F2592" s="1" t="s">
        <v>2379</v>
      </c>
      <c r="G2592" s="1" t="s">
        <v>2380</v>
      </c>
      <c r="H2592" s="1" t="s">
        <v>24</v>
      </c>
      <c r="I2592" s="1" t="s">
        <v>25</v>
      </c>
      <c r="J2592" s="1" t="s">
        <v>4430</v>
      </c>
      <c r="K2592" s="1" t="s">
        <v>191</v>
      </c>
      <c r="L2592" s="1">
        <v>60090</v>
      </c>
      <c r="M2592" s="1" t="s">
        <v>97</v>
      </c>
      <c r="N2592" s="1" t="s">
        <v>4431</v>
      </c>
      <c r="O2592" s="1" t="s">
        <v>30</v>
      </c>
      <c r="P2592" s="1" t="s">
        <v>60</v>
      </c>
      <c r="Q2592" s="1" t="s">
        <v>4432</v>
      </c>
      <c r="R2592" s="1">
        <v>14.136000000000003</v>
      </c>
      <c r="S2592" s="1">
        <v>2</v>
      </c>
      <c r="T2592" s="1">
        <v>0.6</v>
      </c>
      <c r="U2592" s="1">
        <v>-7.774799999999999</v>
      </c>
      <c r="V2592" s="3" t="str">
        <f>IF(M2592=People!$B$5,People!$A$5,IF(M2592=People!$B$4,People!$A$4,IF(M2592=People!$B$3,People!$A$3,IF(M2592=People!$B$2,People!$A$2,0))))</f>
        <v>Kelly Williams</v>
      </c>
      <c r="W2592" s="3" t="str">
        <f>IFERROR(INDEX(Returns!A:A,MATCH(B2592,Returns!B:B,0)),"No")</f>
        <v>No</v>
      </c>
    </row>
    <row r="2593" spans="1:23" x14ac:dyDescent="0.2">
      <c r="A2593" s="1">
        <v>2592</v>
      </c>
      <c r="B2593" t="s">
        <v>7418</v>
      </c>
      <c r="C2593" s="2">
        <v>43351</v>
      </c>
      <c r="D2593" s="2">
        <v>43357</v>
      </c>
      <c r="E2593" s="1" t="s">
        <v>46</v>
      </c>
      <c r="F2593" s="1" t="s">
        <v>2379</v>
      </c>
      <c r="G2593" s="1" t="s">
        <v>2380</v>
      </c>
      <c r="H2593" s="1" t="s">
        <v>24</v>
      </c>
      <c r="I2593" s="1" t="s">
        <v>25</v>
      </c>
      <c r="J2593" s="1" t="s">
        <v>4430</v>
      </c>
      <c r="K2593" s="1" t="s">
        <v>191</v>
      </c>
      <c r="L2593" s="1">
        <v>60090</v>
      </c>
      <c r="M2593" s="1" t="s">
        <v>97</v>
      </c>
      <c r="N2593" s="1" t="s">
        <v>4433</v>
      </c>
      <c r="O2593" s="1" t="s">
        <v>30</v>
      </c>
      <c r="P2593" s="1" t="s">
        <v>52</v>
      </c>
      <c r="Q2593" s="1" t="s">
        <v>4434</v>
      </c>
      <c r="R2593" s="1">
        <v>601.47</v>
      </c>
      <c r="S2593" s="1">
        <v>3</v>
      </c>
      <c r="T2593" s="1">
        <v>0.5</v>
      </c>
      <c r="U2593" s="1">
        <v>-300.73500000000001</v>
      </c>
      <c r="V2593" s="3" t="str">
        <f>IF(M2593=People!$B$5,People!$A$5,IF(M2593=People!$B$4,People!$A$4,IF(M2593=People!$B$3,People!$A$3,IF(M2593=People!$B$2,People!$A$2,0))))</f>
        <v>Kelly Williams</v>
      </c>
      <c r="W2593" s="3" t="str">
        <f>IFERROR(INDEX(Returns!A:A,MATCH(B2593,Returns!B:B,0)),"No")</f>
        <v>No</v>
      </c>
    </row>
    <row r="2594" spans="1:23" x14ac:dyDescent="0.2">
      <c r="A2594" s="1">
        <v>2593</v>
      </c>
      <c r="B2594" t="s">
        <v>7419</v>
      </c>
      <c r="C2594" s="2">
        <v>43793</v>
      </c>
      <c r="D2594" s="2">
        <v>43795</v>
      </c>
      <c r="E2594" s="1" t="s">
        <v>21</v>
      </c>
      <c r="F2594" s="1" t="s">
        <v>1966</v>
      </c>
      <c r="G2594" s="1" t="s">
        <v>1967</v>
      </c>
      <c r="H2594" s="1" t="s">
        <v>38</v>
      </c>
      <c r="I2594" s="1" t="s">
        <v>25</v>
      </c>
      <c r="J2594" s="1" t="s">
        <v>4435</v>
      </c>
      <c r="K2594" s="1" t="s">
        <v>341</v>
      </c>
      <c r="L2594" s="1">
        <v>29483</v>
      </c>
      <c r="M2594" s="1" t="s">
        <v>28</v>
      </c>
      <c r="N2594" s="1" t="s">
        <v>4025</v>
      </c>
      <c r="O2594" s="1" t="s">
        <v>66</v>
      </c>
      <c r="P2594" s="1" t="s">
        <v>67</v>
      </c>
      <c r="Q2594" s="1" t="s">
        <v>4026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3" t="str">
        <f>IF(M2594=People!$B$5,People!$A$5,IF(M2594=People!$B$4,People!$A$4,IF(M2594=People!$B$3,People!$A$3,IF(M2594=People!$B$2,People!$A$2,0))))</f>
        <v>Cassandra Brandow</v>
      </c>
      <c r="W2594" s="3" t="str">
        <f>IFERROR(INDEX(Returns!A:A,MATCH(B2594,Returns!B:B,0)),"No")</f>
        <v>No</v>
      </c>
    </row>
    <row r="2595" spans="1:23" x14ac:dyDescent="0.2">
      <c r="A2595" s="1">
        <v>2594</v>
      </c>
      <c r="B2595" t="s">
        <v>7419</v>
      </c>
      <c r="C2595" s="2">
        <v>43793</v>
      </c>
      <c r="D2595" s="2">
        <v>43795</v>
      </c>
      <c r="E2595" s="1" t="s">
        <v>21</v>
      </c>
      <c r="F2595" s="1" t="s">
        <v>1966</v>
      </c>
      <c r="G2595" s="1" t="s">
        <v>1967</v>
      </c>
      <c r="H2595" s="1" t="s">
        <v>38</v>
      </c>
      <c r="I2595" s="1" t="s">
        <v>25</v>
      </c>
      <c r="J2595" s="1" t="s">
        <v>4435</v>
      </c>
      <c r="K2595" s="1" t="s">
        <v>341</v>
      </c>
      <c r="L2595" s="1">
        <v>29483</v>
      </c>
      <c r="M2595" s="1" t="s">
        <v>28</v>
      </c>
      <c r="N2595" s="1" t="s">
        <v>2625</v>
      </c>
      <c r="O2595" s="1" t="s">
        <v>43</v>
      </c>
      <c r="P2595" s="1" t="s">
        <v>70</v>
      </c>
      <c r="Q2595" s="1" t="s">
        <v>2626</v>
      </c>
      <c r="R2595" s="1">
        <v>327.84</v>
      </c>
      <c r="S2595" s="1">
        <v>8</v>
      </c>
      <c r="T2595" s="1">
        <v>0</v>
      </c>
      <c r="U2595" s="1">
        <v>157.36319999999998</v>
      </c>
      <c r="V2595" s="3" t="str">
        <f>IF(M2595=People!$B$5,People!$A$5,IF(M2595=People!$B$4,People!$A$4,IF(M2595=People!$B$3,People!$A$3,IF(M2595=People!$B$2,People!$A$2,0))))</f>
        <v>Cassandra Brandow</v>
      </c>
      <c r="W2595" s="3" t="str">
        <f>IFERROR(INDEX(Returns!A:A,MATCH(B2595,Returns!B:B,0)),"No")</f>
        <v>No</v>
      </c>
    </row>
    <row r="2596" spans="1:23" x14ac:dyDescent="0.2">
      <c r="A2596" s="1">
        <v>2595</v>
      </c>
      <c r="B2596" t="s">
        <v>7420</v>
      </c>
      <c r="C2596" s="2">
        <v>43598</v>
      </c>
      <c r="D2596" s="2">
        <v>43602</v>
      </c>
      <c r="E2596" s="1" t="s">
        <v>46</v>
      </c>
      <c r="F2596" s="1" t="s">
        <v>2217</v>
      </c>
      <c r="G2596" s="1" t="s">
        <v>2218</v>
      </c>
      <c r="H2596" s="1" t="s">
        <v>38</v>
      </c>
      <c r="I2596" s="1" t="s">
        <v>25</v>
      </c>
      <c r="J2596" s="1" t="s">
        <v>439</v>
      </c>
      <c r="K2596" s="1" t="s">
        <v>228</v>
      </c>
      <c r="L2596" s="1">
        <v>47201</v>
      </c>
      <c r="M2596" s="1" t="s">
        <v>97</v>
      </c>
      <c r="N2596" s="1" t="s">
        <v>840</v>
      </c>
      <c r="O2596" s="1" t="s">
        <v>43</v>
      </c>
      <c r="P2596" s="1" t="s">
        <v>157</v>
      </c>
      <c r="Q2596" s="1" t="s">
        <v>841</v>
      </c>
      <c r="R2596" s="1">
        <v>180.96</v>
      </c>
      <c r="S2596" s="1">
        <v>2</v>
      </c>
      <c r="T2596" s="1">
        <v>0</v>
      </c>
      <c r="U2596" s="1">
        <v>81.432000000000002</v>
      </c>
      <c r="V2596" s="3" t="str">
        <f>IF(M2596=People!$B$5,People!$A$5,IF(M2596=People!$B$4,People!$A$4,IF(M2596=People!$B$3,People!$A$3,IF(M2596=People!$B$2,People!$A$2,0))))</f>
        <v>Kelly Williams</v>
      </c>
      <c r="W2596" s="3" t="str">
        <f>IFERROR(INDEX(Returns!A:A,MATCH(B2596,Returns!B:B,0)),"No")</f>
        <v>No</v>
      </c>
    </row>
    <row r="2597" spans="1:23" x14ac:dyDescent="0.2">
      <c r="A2597" s="1">
        <v>2596</v>
      </c>
      <c r="B2597" t="s">
        <v>7420</v>
      </c>
      <c r="C2597" s="2">
        <v>43598</v>
      </c>
      <c r="D2597" s="2">
        <v>43602</v>
      </c>
      <c r="E2597" s="1" t="s">
        <v>46</v>
      </c>
      <c r="F2597" s="1" t="s">
        <v>2217</v>
      </c>
      <c r="G2597" s="1" t="s">
        <v>2218</v>
      </c>
      <c r="H2597" s="1" t="s">
        <v>38</v>
      </c>
      <c r="I2597" s="1" t="s">
        <v>25</v>
      </c>
      <c r="J2597" s="1" t="s">
        <v>439</v>
      </c>
      <c r="K2597" s="1" t="s">
        <v>228</v>
      </c>
      <c r="L2597" s="1">
        <v>47201</v>
      </c>
      <c r="M2597" s="1" t="s">
        <v>97</v>
      </c>
      <c r="N2597" s="1" t="s">
        <v>1897</v>
      </c>
      <c r="O2597" s="1" t="s">
        <v>43</v>
      </c>
      <c r="P2597" s="1" t="s">
        <v>70</v>
      </c>
      <c r="Q2597" s="1" t="s">
        <v>1898</v>
      </c>
      <c r="R2597" s="1">
        <v>914.97</v>
      </c>
      <c r="S2597" s="1">
        <v>3</v>
      </c>
      <c r="T2597" s="1">
        <v>0</v>
      </c>
      <c r="U2597" s="1">
        <v>411.73649999999998</v>
      </c>
      <c r="V2597" s="3" t="str">
        <f>IF(M2597=People!$B$5,People!$A$5,IF(M2597=People!$B$4,People!$A$4,IF(M2597=People!$B$3,People!$A$3,IF(M2597=People!$B$2,People!$A$2,0))))</f>
        <v>Kelly Williams</v>
      </c>
      <c r="W2597" s="3" t="str">
        <f>IFERROR(INDEX(Returns!A:A,MATCH(B2597,Returns!B:B,0)),"No")</f>
        <v>No</v>
      </c>
    </row>
    <row r="2598" spans="1:23" x14ac:dyDescent="0.2">
      <c r="A2598" s="1">
        <v>2597</v>
      </c>
      <c r="B2598" t="s">
        <v>7420</v>
      </c>
      <c r="C2598" s="2">
        <v>43598</v>
      </c>
      <c r="D2598" s="2">
        <v>43602</v>
      </c>
      <c r="E2598" s="1" t="s">
        <v>46</v>
      </c>
      <c r="F2598" s="1" t="s">
        <v>2217</v>
      </c>
      <c r="G2598" s="1" t="s">
        <v>2218</v>
      </c>
      <c r="H2598" s="1" t="s">
        <v>38</v>
      </c>
      <c r="I2598" s="1" t="s">
        <v>25</v>
      </c>
      <c r="J2598" s="1" t="s">
        <v>439</v>
      </c>
      <c r="K2598" s="1" t="s">
        <v>228</v>
      </c>
      <c r="L2598" s="1">
        <v>47201</v>
      </c>
      <c r="M2598" s="1" t="s">
        <v>97</v>
      </c>
      <c r="N2598" s="1" t="s">
        <v>3134</v>
      </c>
      <c r="O2598" s="1" t="s">
        <v>66</v>
      </c>
      <c r="P2598" s="1" t="s">
        <v>67</v>
      </c>
      <c r="Q2598" s="1" t="s">
        <v>4436</v>
      </c>
      <c r="R2598" s="1">
        <v>587.97</v>
      </c>
      <c r="S2598" s="1">
        <v>3</v>
      </c>
      <c r="T2598" s="1">
        <v>0</v>
      </c>
      <c r="U2598" s="1">
        <v>158.75190000000003</v>
      </c>
      <c r="V2598" s="3" t="str">
        <f>IF(M2598=People!$B$5,People!$A$5,IF(M2598=People!$B$4,People!$A$4,IF(M2598=People!$B$3,People!$A$3,IF(M2598=People!$B$2,People!$A$2,0))))</f>
        <v>Kelly Williams</v>
      </c>
      <c r="W2598" s="3" t="str">
        <f>IFERROR(INDEX(Returns!A:A,MATCH(B2598,Returns!B:B,0)),"No")</f>
        <v>No</v>
      </c>
    </row>
    <row r="2599" spans="1:23" x14ac:dyDescent="0.2">
      <c r="A2599" s="1">
        <v>2598</v>
      </c>
      <c r="B2599" t="s">
        <v>7420</v>
      </c>
      <c r="C2599" s="2">
        <v>43598</v>
      </c>
      <c r="D2599" s="2">
        <v>43602</v>
      </c>
      <c r="E2599" s="1" t="s">
        <v>46</v>
      </c>
      <c r="F2599" s="1" t="s">
        <v>2217</v>
      </c>
      <c r="G2599" s="1" t="s">
        <v>2218</v>
      </c>
      <c r="H2599" s="1" t="s">
        <v>38</v>
      </c>
      <c r="I2599" s="1" t="s">
        <v>25</v>
      </c>
      <c r="J2599" s="1" t="s">
        <v>439</v>
      </c>
      <c r="K2599" s="1" t="s">
        <v>228</v>
      </c>
      <c r="L2599" s="1">
        <v>47201</v>
      </c>
      <c r="M2599" s="1" t="s">
        <v>97</v>
      </c>
      <c r="N2599" s="1" t="s">
        <v>3986</v>
      </c>
      <c r="O2599" s="1" t="s">
        <v>43</v>
      </c>
      <c r="P2599" s="1" t="s">
        <v>55</v>
      </c>
      <c r="Q2599" s="1" t="s">
        <v>3987</v>
      </c>
      <c r="R2599" s="1">
        <v>530.34</v>
      </c>
      <c r="S2599" s="1">
        <v>2</v>
      </c>
      <c r="T2599" s="1">
        <v>0</v>
      </c>
      <c r="U2599" s="1">
        <v>95.461199999999963</v>
      </c>
      <c r="V2599" s="3" t="str">
        <f>IF(M2599=People!$B$5,People!$A$5,IF(M2599=People!$B$4,People!$A$4,IF(M2599=People!$B$3,People!$A$3,IF(M2599=People!$B$2,People!$A$2,0))))</f>
        <v>Kelly Williams</v>
      </c>
      <c r="W2599" s="3" t="str">
        <f>IFERROR(INDEX(Returns!A:A,MATCH(B2599,Returns!B:B,0)),"No")</f>
        <v>No</v>
      </c>
    </row>
    <row r="2600" spans="1:23" x14ac:dyDescent="0.2">
      <c r="A2600" s="1">
        <v>2599</v>
      </c>
      <c r="B2600" t="s">
        <v>7420</v>
      </c>
      <c r="C2600" s="2">
        <v>43598</v>
      </c>
      <c r="D2600" s="2">
        <v>43602</v>
      </c>
      <c r="E2600" s="1" t="s">
        <v>46</v>
      </c>
      <c r="F2600" s="1" t="s">
        <v>2217</v>
      </c>
      <c r="G2600" s="1" t="s">
        <v>2218</v>
      </c>
      <c r="H2600" s="1" t="s">
        <v>38</v>
      </c>
      <c r="I2600" s="1" t="s">
        <v>25</v>
      </c>
      <c r="J2600" s="1" t="s">
        <v>439</v>
      </c>
      <c r="K2600" s="1" t="s">
        <v>228</v>
      </c>
      <c r="L2600" s="1">
        <v>47201</v>
      </c>
      <c r="M2600" s="1" t="s">
        <v>97</v>
      </c>
      <c r="N2600" s="1" t="s">
        <v>4437</v>
      </c>
      <c r="O2600" s="1" t="s">
        <v>43</v>
      </c>
      <c r="P2600" s="1" t="s">
        <v>84</v>
      </c>
      <c r="Q2600" s="1" t="s">
        <v>4438</v>
      </c>
      <c r="R2600" s="1">
        <v>14.940000000000001</v>
      </c>
      <c r="S2600" s="1">
        <v>3</v>
      </c>
      <c r="T2600" s="1">
        <v>0</v>
      </c>
      <c r="U2600" s="1">
        <v>7.3206000000000007</v>
      </c>
      <c r="V2600" s="3" t="str">
        <f>IF(M2600=People!$B$5,People!$A$5,IF(M2600=People!$B$4,People!$A$4,IF(M2600=People!$B$3,People!$A$3,IF(M2600=People!$B$2,People!$A$2,0))))</f>
        <v>Kelly Williams</v>
      </c>
      <c r="W2600" s="3" t="str">
        <f>IFERROR(INDEX(Returns!A:A,MATCH(B2600,Returns!B:B,0)),"No")</f>
        <v>No</v>
      </c>
    </row>
    <row r="2601" spans="1:23" x14ac:dyDescent="0.2">
      <c r="A2601" s="1">
        <v>2600</v>
      </c>
      <c r="B2601" t="s">
        <v>7421</v>
      </c>
      <c r="C2601" s="2">
        <v>43578</v>
      </c>
      <c r="D2601" s="2">
        <v>43584</v>
      </c>
      <c r="E2601" s="1" t="s">
        <v>46</v>
      </c>
      <c r="F2601" s="1" t="s">
        <v>655</v>
      </c>
      <c r="G2601" s="1" t="s">
        <v>656</v>
      </c>
      <c r="H2601" s="1" t="s">
        <v>24</v>
      </c>
      <c r="I2601" s="1" t="s">
        <v>25</v>
      </c>
      <c r="J2601" s="1" t="s">
        <v>239</v>
      </c>
      <c r="K2601" s="1" t="s">
        <v>240</v>
      </c>
      <c r="L2601" s="1">
        <v>10024</v>
      </c>
      <c r="M2601" s="1" t="s">
        <v>135</v>
      </c>
      <c r="N2601" s="1" t="s">
        <v>4213</v>
      </c>
      <c r="O2601" s="1" t="s">
        <v>43</v>
      </c>
      <c r="P2601" s="1" t="s">
        <v>73</v>
      </c>
      <c r="Q2601" s="1" t="s">
        <v>4214</v>
      </c>
      <c r="R2601" s="1">
        <v>121.94</v>
      </c>
      <c r="S2601" s="1">
        <v>2</v>
      </c>
      <c r="T2601" s="1">
        <v>0</v>
      </c>
      <c r="U2601" s="1">
        <v>35.362599999999986</v>
      </c>
      <c r="V2601" s="3" t="str">
        <f>IF(M2601=People!$B$5,People!$A$5,IF(M2601=People!$B$4,People!$A$4,IF(M2601=People!$B$3,People!$A$3,IF(M2601=People!$B$2,People!$A$2,0))))</f>
        <v>Chuck Magee</v>
      </c>
      <c r="W2601" s="3" t="str">
        <f>IFERROR(INDEX(Returns!A:A,MATCH(B2601,Returns!B:B,0)),"No")</f>
        <v>No</v>
      </c>
    </row>
    <row r="2602" spans="1:23" x14ac:dyDescent="0.2">
      <c r="A2602" s="1">
        <v>2601</v>
      </c>
      <c r="B2602" t="s">
        <v>7421</v>
      </c>
      <c r="C2602" s="2">
        <v>43578</v>
      </c>
      <c r="D2602" s="2">
        <v>43584</v>
      </c>
      <c r="E2602" s="1" t="s">
        <v>46</v>
      </c>
      <c r="F2602" s="1" t="s">
        <v>655</v>
      </c>
      <c r="G2602" s="1" t="s">
        <v>656</v>
      </c>
      <c r="H2602" s="1" t="s">
        <v>24</v>
      </c>
      <c r="I2602" s="1" t="s">
        <v>25</v>
      </c>
      <c r="J2602" s="1" t="s">
        <v>239</v>
      </c>
      <c r="K2602" s="1" t="s">
        <v>240</v>
      </c>
      <c r="L2602" s="1">
        <v>10024</v>
      </c>
      <c r="M2602" s="1" t="s">
        <v>135</v>
      </c>
      <c r="N2602" s="1" t="s">
        <v>1226</v>
      </c>
      <c r="O2602" s="1" t="s">
        <v>43</v>
      </c>
      <c r="P2602" s="1" t="s">
        <v>512</v>
      </c>
      <c r="Q2602" s="1" t="s">
        <v>1227</v>
      </c>
      <c r="R2602" s="1">
        <v>122.71000000000001</v>
      </c>
      <c r="S2602" s="1">
        <v>7</v>
      </c>
      <c r="T2602" s="1">
        <v>0</v>
      </c>
      <c r="U2602" s="1">
        <v>36.812999999999988</v>
      </c>
      <c r="V2602" s="3" t="str">
        <f>IF(M2602=People!$B$5,People!$A$5,IF(M2602=People!$B$4,People!$A$4,IF(M2602=People!$B$3,People!$A$3,IF(M2602=People!$B$2,People!$A$2,0))))</f>
        <v>Chuck Magee</v>
      </c>
      <c r="W2602" s="3" t="str">
        <f>IFERROR(INDEX(Returns!A:A,MATCH(B2602,Returns!B:B,0)),"No")</f>
        <v>No</v>
      </c>
    </row>
    <row r="2603" spans="1:23" x14ac:dyDescent="0.2">
      <c r="A2603" s="1">
        <v>2602</v>
      </c>
      <c r="B2603" t="s">
        <v>7422</v>
      </c>
      <c r="C2603" s="2">
        <v>43255</v>
      </c>
      <c r="D2603" s="2">
        <v>43255</v>
      </c>
      <c r="E2603" s="1" t="s">
        <v>1126</v>
      </c>
      <c r="F2603" s="1" t="s">
        <v>4439</v>
      </c>
      <c r="G2603" s="1" t="s">
        <v>4440</v>
      </c>
      <c r="H2603" s="1" t="s">
        <v>24</v>
      </c>
      <c r="I2603" s="1" t="s">
        <v>25</v>
      </c>
      <c r="J2603" s="1" t="s">
        <v>239</v>
      </c>
      <c r="K2603" s="1" t="s">
        <v>240</v>
      </c>
      <c r="L2603" s="1">
        <v>10035</v>
      </c>
      <c r="M2603" s="1" t="s">
        <v>135</v>
      </c>
      <c r="N2603" s="1" t="s">
        <v>2670</v>
      </c>
      <c r="O2603" s="1" t="s">
        <v>43</v>
      </c>
      <c r="P2603" s="1" t="s">
        <v>84</v>
      </c>
      <c r="Q2603" s="1" t="s">
        <v>169</v>
      </c>
      <c r="R2603" s="1">
        <v>14.940000000000001</v>
      </c>
      <c r="S2603" s="1">
        <v>3</v>
      </c>
      <c r="T2603" s="1">
        <v>0</v>
      </c>
      <c r="U2603" s="1">
        <v>7.0218000000000007</v>
      </c>
      <c r="V2603" s="3" t="str">
        <f>IF(M2603=People!$B$5,People!$A$5,IF(M2603=People!$B$4,People!$A$4,IF(M2603=People!$B$3,People!$A$3,IF(M2603=People!$B$2,People!$A$2,0))))</f>
        <v>Chuck Magee</v>
      </c>
      <c r="W2603" s="3" t="str">
        <f>IFERROR(INDEX(Returns!A:A,MATCH(B2603,Returns!B:B,0)),"No")</f>
        <v>No</v>
      </c>
    </row>
    <row r="2604" spans="1:23" x14ac:dyDescent="0.2">
      <c r="A2604" s="1">
        <v>2603</v>
      </c>
      <c r="B2604" t="s">
        <v>7422</v>
      </c>
      <c r="C2604" s="2">
        <v>43255</v>
      </c>
      <c r="D2604" s="2">
        <v>43255</v>
      </c>
      <c r="E2604" s="1" t="s">
        <v>1126</v>
      </c>
      <c r="F2604" s="1" t="s">
        <v>4439</v>
      </c>
      <c r="G2604" s="1" t="s">
        <v>4440</v>
      </c>
      <c r="H2604" s="1" t="s">
        <v>24</v>
      </c>
      <c r="I2604" s="1" t="s">
        <v>25</v>
      </c>
      <c r="J2604" s="1" t="s">
        <v>239</v>
      </c>
      <c r="K2604" s="1" t="s">
        <v>240</v>
      </c>
      <c r="L2604" s="1">
        <v>10035</v>
      </c>
      <c r="M2604" s="1" t="s">
        <v>135</v>
      </c>
      <c r="N2604" s="1" t="s">
        <v>4441</v>
      </c>
      <c r="O2604" s="1" t="s">
        <v>66</v>
      </c>
      <c r="P2604" s="1" t="s">
        <v>601</v>
      </c>
      <c r="Q2604" s="1" t="s">
        <v>4442</v>
      </c>
      <c r="R2604" s="1">
        <v>1349.85</v>
      </c>
      <c r="S2604" s="1">
        <v>3</v>
      </c>
      <c r="T2604" s="1">
        <v>0</v>
      </c>
      <c r="U2604" s="1">
        <v>364.45949999999993</v>
      </c>
      <c r="V2604" s="3" t="str">
        <f>IF(M2604=People!$B$5,People!$A$5,IF(M2604=People!$B$4,People!$A$4,IF(M2604=People!$B$3,People!$A$3,IF(M2604=People!$B$2,People!$A$2,0))))</f>
        <v>Chuck Magee</v>
      </c>
      <c r="W2604" s="3" t="str">
        <f>IFERROR(INDEX(Returns!A:A,MATCH(B2604,Returns!B:B,0)),"No")</f>
        <v>No</v>
      </c>
    </row>
    <row r="2605" spans="1:23" x14ac:dyDescent="0.2">
      <c r="A2605" s="1">
        <v>2604</v>
      </c>
      <c r="B2605" t="s">
        <v>7422</v>
      </c>
      <c r="C2605" s="2">
        <v>43255</v>
      </c>
      <c r="D2605" s="2">
        <v>43255</v>
      </c>
      <c r="E2605" s="1" t="s">
        <v>1126</v>
      </c>
      <c r="F2605" s="1" t="s">
        <v>4439</v>
      </c>
      <c r="G2605" s="1" t="s">
        <v>4440</v>
      </c>
      <c r="H2605" s="1" t="s">
        <v>24</v>
      </c>
      <c r="I2605" s="1" t="s">
        <v>25</v>
      </c>
      <c r="J2605" s="1" t="s">
        <v>239</v>
      </c>
      <c r="K2605" s="1" t="s">
        <v>240</v>
      </c>
      <c r="L2605" s="1">
        <v>10035</v>
      </c>
      <c r="M2605" s="1" t="s">
        <v>135</v>
      </c>
      <c r="N2605" s="1" t="s">
        <v>3442</v>
      </c>
      <c r="O2605" s="1" t="s">
        <v>30</v>
      </c>
      <c r="P2605" s="1" t="s">
        <v>31</v>
      </c>
      <c r="Q2605" s="1" t="s">
        <v>3443</v>
      </c>
      <c r="R2605" s="1">
        <v>136.78399999999999</v>
      </c>
      <c r="S2605" s="1">
        <v>1</v>
      </c>
      <c r="T2605" s="1">
        <v>0.2</v>
      </c>
      <c r="U2605" s="1">
        <v>5.129400000000004</v>
      </c>
      <c r="V2605" s="3" t="str">
        <f>IF(M2605=People!$B$5,People!$A$5,IF(M2605=People!$B$4,People!$A$4,IF(M2605=People!$B$3,People!$A$3,IF(M2605=People!$B$2,People!$A$2,0))))</f>
        <v>Chuck Magee</v>
      </c>
      <c r="W2605" s="3" t="str">
        <f>IFERROR(INDEX(Returns!A:A,MATCH(B2605,Returns!B:B,0)),"No")</f>
        <v>No</v>
      </c>
    </row>
    <row r="2606" spans="1:23" x14ac:dyDescent="0.2">
      <c r="A2606" s="1">
        <v>2605</v>
      </c>
      <c r="B2606" t="s">
        <v>7422</v>
      </c>
      <c r="C2606" s="2">
        <v>43255</v>
      </c>
      <c r="D2606" s="2">
        <v>43255</v>
      </c>
      <c r="E2606" s="1" t="s">
        <v>1126</v>
      </c>
      <c r="F2606" s="1" t="s">
        <v>4439</v>
      </c>
      <c r="G2606" s="1" t="s">
        <v>4440</v>
      </c>
      <c r="H2606" s="1" t="s">
        <v>24</v>
      </c>
      <c r="I2606" s="1" t="s">
        <v>25</v>
      </c>
      <c r="J2606" s="1" t="s">
        <v>239</v>
      </c>
      <c r="K2606" s="1" t="s">
        <v>240</v>
      </c>
      <c r="L2606" s="1">
        <v>10035</v>
      </c>
      <c r="M2606" s="1" t="s">
        <v>135</v>
      </c>
      <c r="N2606" s="1" t="s">
        <v>2238</v>
      </c>
      <c r="O2606" s="1" t="s">
        <v>30</v>
      </c>
      <c r="P2606" s="1" t="s">
        <v>60</v>
      </c>
      <c r="Q2606" s="1" t="s">
        <v>2239</v>
      </c>
      <c r="R2606" s="1">
        <v>61.12</v>
      </c>
      <c r="S2606" s="1">
        <v>4</v>
      </c>
      <c r="T2606" s="1">
        <v>0</v>
      </c>
      <c r="U2606" s="1">
        <v>20.780799999999999</v>
      </c>
      <c r="V2606" s="3" t="str">
        <f>IF(M2606=People!$B$5,People!$A$5,IF(M2606=People!$B$4,People!$A$4,IF(M2606=People!$B$3,People!$A$3,IF(M2606=People!$B$2,People!$A$2,0))))</f>
        <v>Chuck Magee</v>
      </c>
      <c r="W2606" s="3" t="str">
        <f>IFERROR(INDEX(Returns!A:A,MATCH(B2606,Returns!B:B,0)),"No")</f>
        <v>No</v>
      </c>
    </row>
    <row r="2607" spans="1:23" x14ac:dyDescent="0.2">
      <c r="A2607" s="1">
        <v>2606</v>
      </c>
      <c r="B2607" t="s">
        <v>7423</v>
      </c>
      <c r="C2607" s="2">
        <v>42720</v>
      </c>
      <c r="D2607" s="2">
        <v>42725</v>
      </c>
      <c r="E2607" s="1" t="s">
        <v>46</v>
      </c>
      <c r="F2607" s="1" t="s">
        <v>4443</v>
      </c>
      <c r="G2607" s="1" t="s">
        <v>4444</v>
      </c>
      <c r="H2607" s="1" t="s">
        <v>38</v>
      </c>
      <c r="I2607" s="1" t="s">
        <v>25</v>
      </c>
      <c r="J2607" s="1" t="s">
        <v>1324</v>
      </c>
      <c r="K2607" s="1" t="s">
        <v>50</v>
      </c>
      <c r="L2607" s="1">
        <v>32216</v>
      </c>
      <c r="M2607" s="1" t="s">
        <v>28</v>
      </c>
      <c r="N2607" s="1" t="s">
        <v>3459</v>
      </c>
      <c r="O2607" s="1" t="s">
        <v>43</v>
      </c>
      <c r="P2607" s="1" t="s">
        <v>70</v>
      </c>
      <c r="Q2607" s="1" t="s">
        <v>3460</v>
      </c>
      <c r="R2607" s="1">
        <v>1.1670000000000003</v>
      </c>
      <c r="S2607" s="1">
        <v>1</v>
      </c>
      <c r="T2607" s="1">
        <v>0.7</v>
      </c>
      <c r="U2607" s="1">
        <v>-0.85579999999999989</v>
      </c>
      <c r="V2607" s="3" t="str">
        <f>IF(M2607=People!$B$5,People!$A$5,IF(M2607=People!$B$4,People!$A$4,IF(M2607=People!$B$3,People!$A$3,IF(M2607=People!$B$2,People!$A$2,0))))</f>
        <v>Cassandra Brandow</v>
      </c>
      <c r="W2607" s="3" t="str">
        <f>IFERROR(INDEX(Returns!A:A,MATCH(B2607,Returns!B:B,0)),"No")</f>
        <v>No</v>
      </c>
    </row>
    <row r="2608" spans="1:23" x14ac:dyDescent="0.2">
      <c r="A2608" s="1">
        <v>2607</v>
      </c>
      <c r="B2608" t="s">
        <v>7424</v>
      </c>
      <c r="C2608" s="2">
        <v>43163</v>
      </c>
      <c r="D2608" s="2">
        <v>43169</v>
      </c>
      <c r="E2608" s="1" t="s">
        <v>46</v>
      </c>
      <c r="F2608" s="1" t="s">
        <v>3118</v>
      </c>
      <c r="G2608" s="1" t="s">
        <v>3119</v>
      </c>
      <c r="H2608" s="1" t="s">
        <v>94</v>
      </c>
      <c r="I2608" s="1" t="s">
        <v>25</v>
      </c>
      <c r="J2608" s="1" t="s">
        <v>833</v>
      </c>
      <c r="K2608" s="1" t="s">
        <v>40</v>
      </c>
      <c r="L2608" s="1">
        <v>92024</v>
      </c>
      <c r="M2608" s="1" t="s">
        <v>41</v>
      </c>
      <c r="N2608" s="1" t="s">
        <v>4445</v>
      </c>
      <c r="O2608" s="1" t="s">
        <v>43</v>
      </c>
      <c r="P2608" s="1" t="s">
        <v>63</v>
      </c>
      <c r="Q2608" s="1" t="s">
        <v>4446</v>
      </c>
      <c r="R2608" s="1">
        <v>16.989999999999998</v>
      </c>
      <c r="S2608" s="1">
        <v>1</v>
      </c>
      <c r="T2608" s="1">
        <v>0</v>
      </c>
      <c r="U2608" s="1">
        <v>4.9270999999999976</v>
      </c>
      <c r="V2608" s="3" t="str">
        <f>IF(M2608=People!$B$5,People!$A$5,IF(M2608=People!$B$4,People!$A$4,IF(M2608=People!$B$3,People!$A$3,IF(M2608=People!$B$2,People!$A$2,0))))</f>
        <v>Anna Andreadi</v>
      </c>
      <c r="W2608" s="3" t="str">
        <f>IFERROR(INDEX(Returns!A:A,MATCH(B2608,Returns!B:B,0)),"No")</f>
        <v>No</v>
      </c>
    </row>
    <row r="2609" spans="1:23" x14ac:dyDescent="0.2">
      <c r="A2609" s="1">
        <v>2608</v>
      </c>
      <c r="B2609" t="s">
        <v>7425</v>
      </c>
      <c r="C2609" s="2">
        <v>42699</v>
      </c>
      <c r="D2609" s="2">
        <v>42704</v>
      </c>
      <c r="E2609" s="1" t="s">
        <v>46</v>
      </c>
      <c r="F2609" s="1" t="s">
        <v>3933</v>
      </c>
      <c r="G2609" s="1" t="s">
        <v>3934</v>
      </c>
      <c r="H2609" s="1" t="s">
        <v>38</v>
      </c>
      <c r="I2609" s="1" t="s">
        <v>25</v>
      </c>
      <c r="J2609" s="1" t="s">
        <v>987</v>
      </c>
      <c r="K2609" s="1" t="s">
        <v>96</v>
      </c>
      <c r="L2609" s="1">
        <v>76017</v>
      </c>
      <c r="M2609" s="1" t="s">
        <v>97</v>
      </c>
      <c r="N2609" s="1" t="s">
        <v>4447</v>
      </c>
      <c r="O2609" s="1" t="s">
        <v>66</v>
      </c>
      <c r="P2609" s="1" t="s">
        <v>146</v>
      </c>
      <c r="Q2609" s="1" t="s">
        <v>4448</v>
      </c>
      <c r="R2609" s="1">
        <v>24.672000000000001</v>
      </c>
      <c r="S2609" s="1">
        <v>3</v>
      </c>
      <c r="T2609" s="1">
        <v>0.2</v>
      </c>
      <c r="U2609" s="1">
        <v>0</v>
      </c>
      <c r="V2609" s="3" t="str">
        <f>IF(M2609=People!$B$5,People!$A$5,IF(M2609=People!$B$4,People!$A$4,IF(M2609=People!$B$3,People!$A$3,IF(M2609=People!$B$2,People!$A$2,0))))</f>
        <v>Kelly Williams</v>
      </c>
      <c r="W2609" s="3" t="str">
        <f>IFERROR(INDEX(Returns!A:A,MATCH(B2609,Returns!B:B,0)),"No")</f>
        <v>No</v>
      </c>
    </row>
    <row r="2610" spans="1:23" x14ac:dyDescent="0.2">
      <c r="A2610" s="1">
        <v>2609</v>
      </c>
      <c r="B2610" t="s">
        <v>7425</v>
      </c>
      <c r="C2610" s="2">
        <v>42699</v>
      </c>
      <c r="D2610" s="2">
        <v>42704</v>
      </c>
      <c r="E2610" s="1" t="s">
        <v>46</v>
      </c>
      <c r="F2610" s="1" t="s">
        <v>3933</v>
      </c>
      <c r="G2610" s="1" t="s">
        <v>3934</v>
      </c>
      <c r="H2610" s="1" t="s">
        <v>38</v>
      </c>
      <c r="I2610" s="1" t="s">
        <v>25</v>
      </c>
      <c r="J2610" s="1" t="s">
        <v>987</v>
      </c>
      <c r="K2610" s="1" t="s">
        <v>96</v>
      </c>
      <c r="L2610" s="1">
        <v>76017</v>
      </c>
      <c r="M2610" s="1" t="s">
        <v>97</v>
      </c>
      <c r="N2610" s="1" t="s">
        <v>1349</v>
      </c>
      <c r="O2610" s="1" t="s">
        <v>43</v>
      </c>
      <c r="P2610" s="1" t="s">
        <v>44</v>
      </c>
      <c r="Q2610" s="1" t="s">
        <v>1350</v>
      </c>
      <c r="R2610" s="1">
        <v>2.52</v>
      </c>
      <c r="S2610" s="1">
        <v>1</v>
      </c>
      <c r="T2610" s="1">
        <v>0.2</v>
      </c>
      <c r="U2610" s="1">
        <v>0.88200000000000001</v>
      </c>
      <c r="V2610" s="3" t="str">
        <f>IF(M2610=People!$B$5,People!$A$5,IF(M2610=People!$B$4,People!$A$4,IF(M2610=People!$B$3,People!$A$3,IF(M2610=People!$B$2,People!$A$2,0))))</f>
        <v>Kelly Williams</v>
      </c>
      <c r="W2610" s="3" t="str">
        <f>IFERROR(INDEX(Returns!A:A,MATCH(B2610,Returns!B:B,0)),"No")</f>
        <v>No</v>
      </c>
    </row>
    <row r="2611" spans="1:23" x14ac:dyDescent="0.2">
      <c r="A2611" s="1">
        <v>2610</v>
      </c>
      <c r="B2611" t="s">
        <v>7425</v>
      </c>
      <c r="C2611" s="2">
        <v>42699</v>
      </c>
      <c r="D2611" s="2">
        <v>42704</v>
      </c>
      <c r="E2611" s="1" t="s">
        <v>46</v>
      </c>
      <c r="F2611" s="1" t="s">
        <v>3933</v>
      </c>
      <c r="G2611" s="1" t="s">
        <v>3934</v>
      </c>
      <c r="H2611" s="1" t="s">
        <v>38</v>
      </c>
      <c r="I2611" s="1" t="s">
        <v>25</v>
      </c>
      <c r="J2611" s="1" t="s">
        <v>987</v>
      </c>
      <c r="K2611" s="1" t="s">
        <v>96</v>
      </c>
      <c r="L2611" s="1">
        <v>76017</v>
      </c>
      <c r="M2611" s="1" t="s">
        <v>97</v>
      </c>
      <c r="N2611" s="1" t="s">
        <v>51</v>
      </c>
      <c r="O2611" s="1" t="s">
        <v>30</v>
      </c>
      <c r="P2611" s="1" t="s">
        <v>52</v>
      </c>
      <c r="Q2611" s="1" t="s">
        <v>53</v>
      </c>
      <c r="R2611" s="1">
        <v>1218.7349999999997</v>
      </c>
      <c r="S2611" s="1">
        <v>5</v>
      </c>
      <c r="T2611" s="1">
        <v>0.3</v>
      </c>
      <c r="U2611" s="1">
        <v>-121.87349999999992</v>
      </c>
      <c r="V2611" s="3" t="str">
        <f>IF(M2611=People!$B$5,People!$A$5,IF(M2611=People!$B$4,People!$A$4,IF(M2611=People!$B$3,People!$A$3,IF(M2611=People!$B$2,People!$A$2,0))))</f>
        <v>Kelly Williams</v>
      </c>
      <c r="W2611" s="3" t="str">
        <f>IFERROR(INDEX(Returns!A:A,MATCH(B2611,Returns!B:B,0)),"No")</f>
        <v>No</v>
      </c>
    </row>
    <row r="2612" spans="1:23" x14ac:dyDescent="0.2">
      <c r="A2612" s="1">
        <v>2611</v>
      </c>
      <c r="B2612" t="s">
        <v>7425</v>
      </c>
      <c r="C2612" s="2">
        <v>42699</v>
      </c>
      <c r="D2612" s="2">
        <v>42704</v>
      </c>
      <c r="E2612" s="1" t="s">
        <v>46</v>
      </c>
      <c r="F2612" s="1" t="s">
        <v>3933</v>
      </c>
      <c r="G2612" s="1" t="s">
        <v>3934</v>
      </c>
      <c r="H2612" s="1" t="s">
        <v>38</v>
      </c>
      <c r="I2612" s="1" t="s">
        <v>25</v>
      </c>
      <c r="J2612" s="1" t="s">
        <v>987</v>
      </c>
      <c r="K2612" s="1" t="s">
        <v>96</v>
      </c>
      <c r="L2612" s="1">
        <v>76017</v>
      </c>
      <c r="M2612" s="1" t="s">
        <v>97</v>
      </c>
      <c r="N2612" s="1" t="s">
        <v>3970</v>
      </c>
      <c r="O2612" s="1" t="s">
        <v>43</v>
      </c>
      <c r="P2612" s="1" t="s">
        <v>44</v>
      </c>
      <c r="Q2612" s="1" t="s">
        <v>3971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3" t="str">
        <f>IF(M2612=People!$B$5,People!$A$5,IF(M2612=People!$B$4,People!$A$4,IF(M2612=People!$B$3,People!$A$3,IF(M2612=People!$B$2,People!$A$2,0))))</f>
        <v>Kelly Williams</v>
      </c>
      <c r="W2612" s="3" t="str">
        <f>IFERROR(INDEX(Returns!A:A,MATCH(B2612,Returns!B:B,0)),"No")</f>
        <v>No</v>
      </c>
    </row>
    <row r="2613" spans="1:23" x14ac:dyDescent="0.2">
      <c r="A2613" s="1">
        <v>2612</v>
      </c>
      <c r="B2613" t="s">
        <v>7425</v>
      </c>
      <c r="C2613" s="2">
        <v>42699</v>
      </c>
      <c r="D2613" s="2">
        <v>42704</v>
      </c>
      <c r="E2613" s="1" t="s">
        <v>46</v>
      </c>
      <c r="F2613" s="1" t="s">
        <v>3933</v>
      </c>
      <c r="G2613" s="1" t="s">
        <v>3934</v>
      </c>
      <c r="H2613" s="1" t="s">
        <v>38</v>
      </c>
      <c r="I2613" s="1" t="s">
        <v>25</v>
      </c>
      <c r="J2613" s="1" t="s">
        <v>987</v>
      </c>
      <c r="K2613" s="1" t="s">
        <v>96</v>
      </c>
      <c r="L2613" s="1">
        <v>76017</v>
      </c>
      <c r="M2613" s="1" t="s">
        <v>97</v>
      </c>
      <c r="N2613" s="1" t="s">
        <v>2575</v>
      </c>
      <c r="O2613" s="1" t="s">
        <v>43</v>
      </c>
      <c r="P2613" s="1" t="s">
        <v>84</v>
      </c>
      <c r="Q2613" s="1" t="s">
        <v>2576</v>
      </c>
      <c r="R2613" s="1">
        <v>15.696000000000002</v>
      </c>
      <c r="S2613" s="1">
        <v>3</v>
      </c>
      <c r="T2613" s="1">
        <v>0.2</v>
      </c>
      <c r="U2613" s="1">
        <v>5.1011999999999995</v>
      </c>
      <c r="V2613" s="3" t="str">
        <f>IF(M2613=People!$B$5,People!$A$5,IF(M2613=People!$B$4,People!$A$4,IF(M2613=People!$B$3,People!$A$3,IF(M2613=People!$B$2,People!$A$2,0))))</f>
        <v>Kelly Williams</v>
      </c>
      <c r="W2613" s="3" t="str">
        <f>IFERROR(INDEX(Returns!A:A,MATCH(B2613,Returns!B:B,0)),"No")</f>
        <v>No</v>
      </c>
    </row>
    <row r="2614" spans="1:23" x14ac:dyDescent="0.2">
      <c r="A2614" s="1">
        <v>2613</v>
      </c>
      <c r="B2614" t="s">
        <v>7425</v>
      </c>
      <c r="C2614" s="2">
        <v>42699</v>
      </c>
      <c r="D2614" s="2">
        <v>42704</v>
      </c>
      <c r="E2614" s="1" t="s">
        <v>46</v>
      </c>
      <c r="F2614" s="1" t="s">
        <v>3933</v>
      </c>
      <c r="G2614" s="1" t="s">
        <v>3934</v>
      </c>
      <c r="H2614" s="1" t="s">
        <v>38</v>
      </c>
      <c r="I2614" s="1" t="s">
        <v>25</v>
      </c>
      <c r="J2614" s="1" t="s">
        <v>987</v>
      </c>
      <c r="K2614" s="1" t="s">
        <v>96</v>
      </c>
      <c r="L2614" s="1">
        <v>76017</v>
      </c>
      <c r="M2614" s="1" t="s">
        <v>97</v>
      </c>
      <c r="N2614" s="1" t="s">
        <v>1784</v>
      </c>
      <c r="O2614" s="1" t="s">
        <v>30</v>
      </c>
      <c r="P2614" s="1" t="s">
        <v>60</v>
      </c>
      <c r="Q2614" s="1" t="s">
        <v>1785</v>
      </c>
      <c r="R2614" s="1">
        <v>6.0960000000000001</v>
      </c>
      <c r="S2614" s="1">
        <v>3</v>
      </c>
      <c r="T2614" s="1">
        <v>0.6</v>
      </c>
      <c r="U2614" s="1">
        <v>-3.9624000000000006</v>
      </c>
      <c r="V2614" s="3" t="str">
        <f>IF(M2614=People!$B$5,People!$A$5,IF(M2614=People!$B$4,People!$A$4,IF(M2614=People!$B$3,People!$A$3,IF(M2614=People!$B$2,People!$A$2,0))))</f>
        <v>Kelly Williams</v>
      </c>
      <c r="W2614" s="3" t="str">
        <f>IFERROR(INDEX(Returns!A:A,MATCH(B2614,Returns!B:B,0)),"No")</f>
        <v>No</v>
      </c>
    </row>
    <row r="2615" spans="1:23" x14ac:dyDescent="0.2">
      <c r="A2615" s="1">
        <v>2614</v>
      </c>
      <c r="B2615" t="s">
        <v>7426</v>
      </c>
      <c r="C2615" s="2">
        <v>43218</v>
      </c>
      <c r="D2615" s="2">
        <v>43225</v>
      </c>
      <c r="E2615" s="1" t="s">
        <v>46</v>
      </c>
      <c r="F2615" s="1" t="s">
        <v>4449</v>
      </c>
      <c r="G2615" s="1" t="s">
        <v>4450</v>
      </c>
      <c r="H2615" s="1" t="s">
        <v>38</v>
      </c>
      <c r="I2615" s="1" t="s">
        <v>25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2605</v>
      </c>
      <c r="O2615" s="1" t="s">
        <v>30</v>
      </c>
      <c r="P2615" s="1" t="s">
        <v>34</v>
      </c>
      <c r="Q2615" s="1" t="s">
        <v>2606</v>
      </c>
      <c r="R2615" s="1">
        <v>41.568000000000005</v>
      </c>
      <c r="S2615" s="1">
        <v>2</v>
      </c>
      <c r="T2615" s="1">
        <v>0.2</v>
      </c>
      <c r="U2615" s="1">
        <v>2.5980000000000008</v>
      </c>
      <c r="V2615" s="3" t="str">
        <f>IF(M2615=People!$B$5,People!$A$5,IF(M2615=People!$B$4,People!$A$4,IF(M2615=People!$B$3,People!$A$3,IF(M2615=People!$B$2,People!$A$2,0))))</f>
        <v>Anna Andreadi</v>
      </c>
      <c r="W2615" s="3" t="str">
        <f>IFERROR(INDEX(Returns!A:A,MATCH(B2615,Returns!B:B,0)),"No")</f>
        <v>No</v>
      </c>
    </row>
    <row r="2616" spans="1:23" x14ac:dyDescent="0.2">
      <c r="A2616" s="1">
        <v>2615</v>
      </c>
      <c r="B2616" t="s">
        <v>7427</v>
      </c>
      <c r="C2616" s="2">
        <v>42486</v>
      </c>
      <c r="D2616" s="2">
        <v>42493</v>
      </c>
      <c r="E2616" s="1" t="s">
        <v>46</v>
      </c>
      <c r="F2616" s="1" t="s">
        <v>4451</v>
      </c>
      <c r="G2616" s="1" t="s">
        <v>4452</v>
      </c>
      <c r="H2616" s="1" t="s">
        <v>38</v>
      </c>
      <c r="I2616" s="1" t="s">
        <v>25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1275</v>
      </c>
      <c r="O2616" s="1" t="s">
        <v>30</v>
      </c>
      <c r="P2616" s="1" t="s">
        <v>34</v>
      </c>
      <c r="Q2616" s="1" t="s">
        <v>1276</v>
      </c>
      <c r="R2616" s="1">
        <v>230.28000000000003</v>
      </c>
      <c r="S2616" s="1">
        <v>3</v>
      </c>
      <c r="T2616" s="1">
        <v>0.2</v>
      </c>
      <c r="U2616" s="1">
        <v>23.027999999999992</v>
      </c>
      <c r="V2616" s="3" t="str">
        <f>IF(M2616=People!$B$5,People!$A$5,IF(M2616=People!$B$4,People!$A$4,IF(M2616=People!$B$3,People!$A$3,IF(M2616=People!$B$2,People!$A$2,0))))</f>
        <v>Anna Andreadi</v>
      </c>
      <c r="W2616" s="3" t="str">
        <f>IFERROR(INDEX(Returns!A:A,MATCH(B2616,Returns!B:B,0)),"No")</f>
        <v>No</v>
      </c>
    </row>
    <row r="2617" spans="1:23" x14ac:dyDescent="0.2">
      <c r="A2617" s="1">
        <v>2616</v>
      </c>
      <c r="B2617" t="s">
        <v>7427</v>
      </c>
      <c r="C2617" s="2">
        <v>42486</v>
      </c>
      <c r="D2617" s="2">
        <v>42493</v>
      </c>
      <c r="E2617" s="1" t="s">
        <v>46</v>
      </c>
      <c r="F2617" s="1" t="s">
        <v>4451</v>
      </c>
      <c r="G2617" s="1" t="s">
        <v>4452</v>
      </c>
      <c r="H2617" s="1" t="s">
        <v>38</v>
      </c>
      <c r="I2617" s="1" t="s">
        <v>25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161</v>
      </c>
      <c r="O2617" s="1" t="s">
        <v>43</v>
      </c>
      <c r="P2617" s="1" t="s">
        <v>70</v>
      </c>
      <c r="Q2617" s="1" t="s">
        <v>162</v>
      </c>
      <c r="R2617" s="1">
        <v>18.288</v>
      </c>
      <c r="S2617" s="1">
        <v>6</v>
      </c>
      <c r="T2617" s="1">
        <v>0.2</v>
      </c>
      <c r="U2617" s="1">
        <v>5.714999999999999</v>
      </c>
      <c r="V2617" s="3" t="str">
        <f>IF(M2617=People!$B$5,People!$A$5,IF(M2617=People!$B$4,People!$A$4,IF(M2617=People!$B$3,People!$A$3,IF(M2617=People!$B$2,People!$A$2,0))))</f>
        <v>Anna Andreadi</v>
      </c>
      <c r="W2617" s="3" t="str">
        <f>IFERROR(INDEX(Returns!A:A,MATCH(B2617,Returns!B:B,0)),"No")</f>
        <v>No</v>
      </c>
    </row>
    <row r="2618" spans="1:23" x14ac:dyDescent="0.2">
      <c r="A2618" s="1">
        <v>2617</v>
      </c>
      <c r="B2618" t="s">
        <v>7428</v>
      </c>
      <c r="C2618" s="2">
        <v>43556</v>
      </c>
      <c r="D2618" s="2">
        <v>43560</v>
      </c>
      <c r="E2618" s="1" t="s">
        <v>46</v>
      </c>
      <c r="F2618" s="1" t="s">
        <v>2336</v>
      </c>
      <c r="G2618" s="1" t="s">
        <v>2337</v>
      </c>
      <c r="H2618" s="1" t="s">
        <v>24</v>
      </c>
      <c r="I2618" s="1" t="s">
        <v>25</v>
      </c>
      <c r="J2618" s="1" t="s">
        <v>116</v>
      </c>
      <c r="K2618" s="1" t="s">
        <v>40</v>
      </c>
      <c r="L2618" s="1">
        <v>94110</v>
      </c>
      <c r="M2618" s="1" t="s">
        <v>41</v>
      </c>
      <c r="N2618" s="1" t="s">
        <v>4453</v>
      </c>
      <c r="O2618" s="1" t="s">
        <v>43</v>
      </c>
      <c r="P2618" s="1" t="s">
        <v>44</v>
      </c>
      <c r="Q2618" s="1" t="s">
        <v>4454</v>
      </c>
      <c r="R2618" s="1">
        <v>5.78</v>
      </c>
      <c r="S2618" s="1">
        <v>2</v>
      </c>
      <c r="T2618" s="1">
        <v>0</v>
      </c>
      <c r="U2618" s="1">
        <v>2.7166000000000001</v>
      </c>
      <c r="V2618" s="3" t="str">
        <f>IF(M2618=People!$B$5,People!$A$5,IF(M2618=People!$B$4,People!$A$4,IF(M2618=People!$B$3,People!$A$3,IF(M2618=People!$B$2,People!$A$2,0))))</f>
        <v>Anna Andreadi</v>
      </c>
      <c r="W2618" s="3" t="str">
        <f>IFERROR(INDEX(Returns!A:A,MATCH(B2618,Returns!B:B,0)),"No")</f>
        <v>No</v>
      </c>
    </row>
    <row r="2619" spans="1:23" x14ac:dyDescent="0.2">
      <c r="A2619" s="1">
        <v>2618</v>
      </c>
      <c r="B2619" t="s">
        <v>7428</v>
      </c>
      <c r="C2619" s="2">
        <v>43556</v>
      </c>
      <c r="D2619" s="2">
        <v>43560</v>
      </c>
      <c r="E2619" s="1" t="s">
        <v>46</v>
      </c>
      <c r="F2619" s="1" t="s">
        <v>2336</v>
      </c>
      <c r="G2619" s="1" t="s">
        <v>2337</v>
      </c>
      <c r="H2619" s="1" t="s">
        <v>24</v>
      </c>
      <c r="I2619" s="1" t="s">
        <v>25</v>
      </c>
      <c r="J2619" s="1" t="s">
        <v>116</v>
      </c>
      <c r="K2619" s="1" t="s">
        <v>40</v>
      </c>
      <c r="L2619" s="1">
        <v>94110</v>
      </c>
      <c r="M2619" s="1" t="s">
        <v>41</v>
      </c>
      <c r="N2619" s="1" t="s">
        <v>2225</v>
      </c>
      <c r="O2619" s="1" t="s">
        <v>43</v>
      </c>
      <c r="P2619" s="1" t="s">
        <v>70</v>
      </c>
      <c r="Q2619" s="1" t="s">
        <v>2226</v>
      </c>
      <c r="R2619" s="1">
        <v>121.67999999999999</v>
      </c>
      <c r="S2619" s="1">
        <v>13</v>
      </c>
      <c r="T2619" s="1">
        <v>0.2</v>
      </c>
      <c r="U2619" s="1">
        <v>38.024999999999977</v>
      </c>
      <c r="V2619" s="3" t="str">
        <f>IF(M2619=People!$B$5,People!$A$5,IF(M2619=People!$B$4,People!$A$4,IF(M2619=People!$B$3,People!$A$3,IF(M2619=People!$B$2,People!$A$2,0))))</f>
        <v>Anna Andreadi</v>
      </c>
      <c r="W2619" s="3" t="str">
        <f>IFERROR(INDEX(Returns!A:A,MATCH(B2619,Returns!B:B,0)),"No")</f>
        <v>No</v>
      </c>
    </row>
    <row r="2620" spans="1:23" x14ac:dyDescent="0.2">
      <c r="A2620" s="1">
        <v>2619</v>
      </c>
      <c r="B2620" t="s">
        <v>7429</v>
      </c>
      <c r="C2620" s="2">
        <v>43821</v>
      </c>
      <c r="D2620" s="2">
        <v>43825</v>
      </c>
      <c r="E2620" s="1" t="s">
        <v>46</v>
      </c>
      <c r="F2620" s="1" t="s">
        <v>3354</v>
      </c>
      <c r="G2620" s="1" t="s">
        <v>3355</v>
      </c>
      <c r="H2620" s="1" t="s">
        <v>38</v>
      </c>
      <c r="I2620" s="1" t="s">
        <v>25</v>
      </c>
      <c r="J2620" s="1" t="s">
        <v>587</v>
      </c>
      <c r="K2620" s="1" t="s">
        <v>588</v>
      </c>
      <c r="L2620" s="1">
        <v>88220</v>
      </c>
      <c r="M2620" s="1" t="s">
        <v>41</v>
      </c>
      <c r="N2620" s="1" t="s">
        <v>1311</v>
      </c>
      <c r="O2620" s="1" t="s">
        <v>43</v>
      </c>
      <c r="P2620" s="1" t="s">
        <v>63</v>
      </c>
      <c r="Q2620" s="1" t="s">
        <v>1312</v>
      </c>
      <c r="R2620" s="1">
        <v>4.17</v>
      </c>
      <c r="S2620" s="1">
        <v>3</v>
      </c>
      <c r="T2620" s="1">
        <v>0</v>
      </c>
      <c r="U2620" s="1">
        <v>1.0841999999999998</v>
      </c>
      <c r="V2620" s="3" t="str">
        <f>IF(M2620=People!$B$5,People!$A$5,IF(M2620=People!$B$4,People!$A$4,IF(M2620=People!$B$3,People!$A$3,IF(M2620=People!$B$2,People!$A$2,0))))</f>
        <v>Anna Andreadi</v>
      </c>
      <c r="W2620" s="3" t="str">
        <f>IFERROR(INDEX(Returns!A:A,MATCH(B2620,Returns!B:B,0)),"No")</f>
        <v>No</v>
      </c>
    </row>
    <row r="2621" spans="1:23" x14ac:dyDescent="0.2">
      <c r="A2621" s="1">
        <v>2620</v>
      </c>
      <c r="B2621" t="s">
        <v>7429</v>
      </c>
      <c r="C2621" s="2">
        <v>43821</v>
      </c>
      <c r="D2621" s="2">
        <v>43825</v>
      </c>
      <c r="E2621" s="1" t="s">
        <v>46</v>
      </c>
      <c r="F2621" s="1" t="s">
        <v>3354</v>
      </c>
      <c r="G2621" s="1" t="s">
        <v>3355</v>
      </c>
      <c r="H2621" s="1" t="s">
        <v>38</v>
      </c>
      <c r="I2621" s="1" t="s">
        <v>25</v>
      </c>
      <c r="J2621" s="1" t="s">
        <v>587</v>
      </c>
      <c r="K2621" s="1" t="s">
        <v>588</v>
      </c>
      <c r="L2621" s="1">
        <v>88220</v>
      </c>
      <c r="M2621" s="1" t="s">
        <v>41</v>
      </c>
      <c r="N2621" s="1" t="s">
        <v>3309</v>
      </c>
      <c r="O2621" s="1" t="s">
        <v>66</v>
      </c>
      <c r="P2621" s="1" t="s">
        <v>67</v>
      </c>
      <c r="Q2621" s="1" t="s">
        <v>3310</v>
      </c>
      <c r="R2621" s="1">
        <v>67.040000000000006</v>
      </c>
      <c r="S2621" s="1">
        <v>4</v>
      </c>
      <c r="T2621" s="1">
        <v>0.2</v>
      </c>
      <c r="U2621" s="1">
        <v>6.7039999999999971</v>
      </c>
      <c r="V2621" s="3" t="str">
        <f>IF(M2621=People!$B$5,People!$A$5,IF(M2621=People!$B$4,People!$A$4,IF(M2621=People!$B$3,People!$A$3,IF(M2621=People!$B$2,People!$A$2,0))))</f>
        <v>Anna Andreadi</v>
      </c>
      <c r="W2621" s="3" t="str">
        <f>IFERROR(INDEX(Returns!A:A,MATCH(B2621,Returns!B:B,0)),"No")</f>
        <v>No</v>
      </c>
    </row>
    <row r="2622" spans="1:23" x14ac:dyDescent="0.2">
      <c r="A2622" s="1">
        <v>2621</v>
      </c>
      <c r="B2622" t="s">
        <v>7429</v>
      </c>
      <c r="C2622" s="2">
        <v>43821</v>
      </c>
      <c r="D2622" s="2">
        <v>43825</v>
      </c>
      <c r="E2622" s="1" t="s">
        <v>46</v>
      </c>
      <c r="F2622" s="1" t="s">
        <v>3354</v>
      </c>
      <c r="G2622" s="1" t="s">
        <v>3355</v>
      </c>
      <c r="H2622" s="1" t="s">
        <v>38</v>
      </c>
      <c r="I2622" s="1" t="s">
        <v>25</v>
      </c>
      <c r="J2622" s="1" t="s">
        <v>587</v>
      </c>
      <c r="K2622" s="1" t="s">
        <v>588</v>
      </c>
      <c r="L2622" s="1">
        <v>88220</v>
      </c>
      <c r="M2622" s="1" t="s">
        <v>41</v>
      </c>
      <c r="N2622" s="1" t="s">
        <v>911</v>
      </c>
      <c r="O2622" s="1" t="s">
        <v>43</v>
      </c>
      <c r="P2622" s="1" t="s">
        <v>55</v>
      </c>
      <c r="Q2622" s="1" t="s">
        <v>912</v>
      </c>
      <c r="R2622" s="1">
        <v>37.32</v>
      </c>
      <c r="S2622" s="1">
        <v>3</v>
      </c>
      <c r="T2622" s="1">
        <v>0</v>
      </c>
      <c r="U2622" s="1">
        <v>10.4496</v>
      </c>
      <c r="V2622" s="3" t="str">
        <f>IF(M2622=People!$B$5,People!$A$5,IF(M2622=People!$B$4,People!$A$4,IF(M2622=People!$B$3,People!$A$3,IF(M2622=People!$B$2,People!$A$2,0))))</f>
        <v>Anna Andreadi</v>
      </c>
      <c r="W2622" s="3" t="str">
        <f>IFERROR(INDEX(Returns!A:A,MATCH(B2622,Returns!B:B,0)),"No")</f>
        <v>No</v>
      </c>
    </row>
    <row r="2623" spans="1:23" x14ac:dyDescent="0.2">
      <c r="A2623" s="1">
        <v>2622</v>
      </c>
      <c r="B2623" t="s">
        <v>7429</v>
      </c>
      <c r="C2623" s="2">
        <v>43821</v>
      </c>
      <c r="D2623" s="2">
        <v>43825</v>
      </c>
      <c r="E2623" s="1" t="s">
        <v>46</v>
      </c>
      <c r="F2623" s="1" t="s">
        <v>3354</v>
      </c>
      <c r="G2623" s="1" t="s">
        <v>3355</v>
      </c>
      <c r="H2623" s="1" t="s">
        <v>38</v>
      </c>
      <c r="I2623" s="1" t="s">
        <v>25</v>
      </c>
      <c r="J2623" s="1" t="s">
        <v>587</v>
      </c>
      <c r="K2623" s="1" t="s">
        <v>588</v>
      </c>
      <c r="L2623" s="1">
        <v>88220</v>
      </c>
      <c r="M2623" s="1" t="s">
        <v>41</v>
      </c>
      <c r="N2623" s="1" t="s">
        <v>3013</v>
      </c>
      <c r="O2623" s="1" t="s">
        <v>43</v>
      </c>
      <c r="P2623" s="1" t="s">
        <v>44</v>
      </c>
      <c r="Q2623" s="1" t="s">
        <v>3014</v>
      </c>
      <c r="R2623" s="1">
        <v>18.45</v>
      </c>
      <c r="S2623" s="1">
        <v>5</v>
      </c>
      <c r="T2623" s="1">
        <v>0</v>
      </c>
      <c r="U2623" s="1">
        <v>8.6715</v>
      </c>
      <c r="V2623" s="3" t="str">
        <f>IF(M2623=People!$B$5,People!$A$5,IF(M2623=People!$B$4,People!$A$4,IF(M2623=People!$B$3,People!$A$3,IF(M2623=People!$B$2,People!$A$2,0))))</f>
        <v>Anna Andreadi</v>
      </c>
      <c r="W2623" s="3" t="str">
        <f>IFERROR(INDEX(Returns!A:A,MATCH(B2623,Returns!B:B,0)),"No")</f>
        <v>No</v>
      </c>
    </row>
    <row r="2624" spans="1:23" x14ac:dyDescent="0.2">
      <c r="A2624" s="1">
        <v>2623</v>
      </c>
      <c r="B2624" t="s">
        <v>5976</v>
      </c>
      <c r="C2624" s="2">
        <v>42707</v>
      </c>
      <c r="D2624" s="2">
        <v>42710</v>
      </c>
      <c r="E2624" s="1" t="s">
        <v>21</v>
      </c>
      <c r="F2624" s="1" t="s">
        <v>4455</v>
      </c>
      <c r="G2624" s="1" t="s">
        <v>4456</v>
      </c>
      <c r="H2624" s="1" t="s">
        <v>38</v>
      </c>
      <c r="I2624" s="1" t="s">
        <v>25</v>
      </c>
      <c r="J2624" s="1" t="s">
        <v>4043</v>
      </c>
      <c r="K2624" s="1" t="s">
        <v>527</v>
      </c>
      <c r="L2624" s="1">
        <v>63116</v>
      </c>
      <c r="M2624" s="1" t="s">
        <v>97</v>
      </c>
      <c r="N2624" s="1" t="s">
        <v>3841</v>
      </c>
      <c r="O2624" s="1" t="s">
        <v>43</v>
      </c>
      <c r="P2624" s="1" t="s">
        <v>84</v>
      </c>
      <c r="Q2624" s="1" t="s">
        <v>3842</v>
      </c>
      <c r="R2624" s="1">
        <v>25.92</v>
      </c>
      <c r="S2624" s="1">
        <v>4</v>
      </c>
      <c r="T2624" s="1">
        <v>0</v>
      </c>
      <c r="U2624" s="1">
        <v>12.441600000000001</v>
      </c>
      <c r="V2624" s="3" t="str">
        <f>IF(M2624=People!$B$5,People!$A$5,IF(M2624=People!$B$4,People!$A$4,IF(M2624=People!$B$3,People!$A$3,IF(M2624=People!$B$2,People!$A$2,0))))</f>
        <v>Kelly Williams</v>
      </c>
      <c r="W2624" s="3" t="str">
        <f>IFERROR(INDEX(Returns!A:A,MATCH(B2624,Returns!B:B,0)),"No")</f>
        <v>Yes</v>
      </c>
    </row>
    <row r="2625" spans="1:23" x14ac:dyDescent="0.2">
      <c r="A2625" s="1">
        <v>2624</v>
      </c>
      <c r="B2625" t="s">
        <v>7430</v>
      </c>
      <c r="C2625" s="2">
        <v>43760</v>
      </c>
      <c r="D2625" s="2">
        <v>43762</v>
      </c>
      <c r="E2625" s="1" t="s">
        <v>170</v>
      </c>
      <c r="F2625" s="1" t="s">
        <v>4457</v>
      </c>
      <c r="G2625" s="1" t="s">
        <v>4458</v>
      </c>
      <c r="H2625" s="1" t="s">
        <v>94</v>
      </c>
      <c r="I2625" s="1" t="s">
        <v>25</v>
      </c>
      <c r="J2625" s="1" t="s">
        <v>239</v>
      </c>
      <c r="K2625" s="1" t="s">
        <v>240</v>
      </c>
      <c r="L2625" s="1">
        <v>10024</v>
      </c>
      <c r="M2625" s="1" t="s">
        <v>135</v>
      </c>
      <c r="N2625" s="1" t="s">
        <v>4459</v>
      </c>
      <c r="O2625" s="1" t="s">
        <v>66</v>
      </c>
      <c r="P2625" s="1" t="s">
        <v>1065</v>
      </c>
      <c r="Q2625" s="1" t="s">
        <v>4460</v>
      </c>
      <c r="R2625" s="1">
        <v>11199.968000000001</v>
      </c>
      <c r="S2625" s="1">
        <v>4</v>
      </c>
      <c r="T2625" s="1">
        <v>0.2</v>
      </c>
      <c r="U2625" s="1">
        <v>3919.9887999999992</v>
      </c>
      <c r="V2625" s="3" t="str">
        <f>IF(M2625=People!$B$5,People!$A$5,IF(M2625=People!$B$4,People!$A$4,IF(M2625=People!$B$3,People!$A$3,IF(M2625=People!$B$2,People!$A$2,0))))</f>
        <v>Chuck Magee</v>
      </c>
      <c r="W2625" s="3" t="str">
        <f>IFERROR(INDEX(Returns!A:A,MATCH(B2625,Returns!B:B,0)),"No")</f>
        <v>No</v>
      </c>
    </row>
    <row r="2626" spans="1:23" x14ac:dyDescent="0.2">
      <c r="A2626" s="1">
        <v>2625</v>
      </c>
      <c r="B2626" t="s">
        <v>7430</v>
      </c>
      <c r="C2626" s="2">
        <v>43760</v>
      </c>
      <c r="D2626" s="2">
        <v>43762</v>
      </c>
      <c r="E2626" s="1" t="s">
        <v>170</v>
      </c>
      <c r="F2626" s="1" t="s">
        <v>4457</v>
      </c>
      <c r="G2626" s="1" t="s">
        <v>4458</v>
      </c>
      <c r="H2626" s="1" t="s">
        <v>94</v>
      </c>
      <c r="I2626" s="1" t="s">
        <v>25</v>
      </c>
      <c r="J2626" s="1" t="s">
        <v>239</v>
      </c>
      <c r="K2626" s="1" t="s">
        <v>240</v>
      </c>
      <c r="L2626" s="1">
        <v>10024</v>
      </c>
      <c r="M2626" s="1" t="s">
        <v>135</v>
      </c>
      <c r="N2626" s="1" t="s">
        <v>2363</v>
      </c>
      <c r="O2626" s="1" t="s">
        <v>66</v>
      </c>
      <c r="P2626" s="1" t="s">
        <v>67</v>
      </c>
      <c r="Q2626" s="1" t="s">
        <v>2364</v>
      </c>
      <c r="R2626" s="1">
        <v>2399.6</v>
      </c>
      <c r="S2626" s="1">
        <v>8</v>
      </c>
      <c r="T2626" s="1">
        <v>0</v>
      </c>
      <c r="U2626" s="1">
        <v>647.89200000000005</v>
      </c>
      <c r="V2626" s="3" t="str">
        <f>IF(M2626=People!$B$5,People!$A$5,IF(M2626=People!$B$4,People!$A$4,IF(M2626=People!$B$3,People!$A$3,IF(M2626=People!$B$2,People!$A$2,0))))</f>
        <v>Chuck Magee</v>
      </c>
      <c r="W2626" s="3" t="str">
        <f>IFERROR(INDEX(Returns!A:A,MATCH(B2626,Returns!B:B,0)),"No")</f>
        <v>No</v>
      </c>
    </row>
    <row r="2627" spans="1:23" x14ac:dyDescent="0.2">
      <c r="A2627" s="1">
        <v>2626</v>
      </c>
      <c r="B2627" t="s">
        <v>7430</v>
      </c>
      <c r="C2627" s="2">
        <v>43760</v>
      </c>
      <c r="D2627" s="2">
        <v>43762</v>
      </c>
      <c r="E2627" s="1" t="s">
        <v>170</v>
      </c>
      <c r="F2627" s="1" t="s">
        <v>4457</v>
      </c>
      <c r="G2627" s="1" t="s">
        <v>4458</v>
      </c>
      <c r="H2627" s="1" t="s">
        <v>94</v>
      </c>
      <c r="I2627" s="1" t="s">
        <v>25</v>
      </c>
      <c r="J2627" s="1" t="s">
        <v>239</v>
      </c>
      <c r="K2627" s="1" t="s">
        <v>240</v>
      </c>
      <c r="L2627" s="1">
        <v>10024</v>
      </c>
      <c r="M2627" s="1" t="s">
        <v>135</v>
      </c>
      <c r="N2627" s="1" t="s">
        <v>465</v>
      </c>
      <c r="O2627" s="1" t="s">
        <v>43</v>
      </c>
      <c r="P2627" s="1" t="s">
        <v>157</v>
      </c>
      <c r="Q2627" s="1" t="s">
        <v>466</v>
      </c>
      <c r="R2627" s="1">
        <v>63.9</v>
      </c>
      <c r="S2627" s="1">
        <v>5</v>
      </c>
      <c r="T2627" s="1">
        <v>0</v>
      </c>
      <c r="U2627" s="1">
        <v>28.754999999999995</v>
      </c>
      <c r="V2627" s="3" t="str">
        <f>IF(M2627=People!$B$5,People!$A$5,IF(M2627=People!$B$4,People!$A$4,IF(M2627=People!$B$3,People!$A$3,IF(M2627=People!$B$2,People!$A$2,0))))</f>
        <v>Chuck Magee</v>
      </c>
      <c r="W2627" s="3" t="str">
        <f>IFERROR(INDEX(Returns!A:A,MATCH(B2627,Returns!B:B,0)),"No")</f>
        <v>No</v>
      </c>
    </row>
    <row r="2628" spans="1:23" x14ac:dyDescent="0.2">
      <c r="A2628" s="1">
        <v>2627</v>
      </c>
      <c r="B2628" t="s">
        <v>7430</v>
      </c>
      <c r="C2628" s="2">
        <v>43760</v>
      </c>
      <c r="D2628" s="2">
        <v>43762</v>
      </c>
      <c r="E2628" s="1" t="s">
        <v>170</v>
      </c>
      <c r="F2628" s="1" t="s">
        <v>4457</v>
      </c>
      <c r="G2628" s="1" t="s">
        <v>4458</v>
      </c>
      <c r="H2628" s="1" t="s">
        <v>94</v>
      </c>
      <c r="I2628" s="1" t="s">
        <v>25</v>
      </c>
      <c r="J2628" s="1" t="s">
        <v>239</v>
      </c>
      <c r="K2628" s="1" t="s">
        <v>240</v>
      </c>
      <c r="L2628" s="1">
        <v>10024</v>
      </c>
      <c r="M2628" s="1" t="s">
        <v>135</v>
      </c>
      <c r="N2628" s="1" t="s">
        <v>1705</v>
      </c>
      <c r="O2628" s="1" t="s">
        <v>66</v>
      </c>
      <c r="P2628" s="1" t="s">
        <v>67</v>
      </c>
      <c r="Q2628" s="1" t="s">
        <v>1706</v>
      </c>
      <c r="R2628" s="1">
        <v>52.99</v>
      </c>
      <c r="S2628" s="1">
        <v>1</v>
      </c>
      <c r="T2628" s="1">
        <v>0</v>
      </c>
      <c r="U2628" s="1">
        <v>0.52989999999999782</v>
      </c>
      <c r="V2628" s="3" t="str">
        <f>IF(M2628=People!$B$5,People!$A$5,IF(M2628=People!$B$4,People!$A$4,IF(M2628=People!$B$3,People!$A$3,IF(M2628=People!$B$2,People!$A$2,0))))</f>
        <v>Chuck Magee</v>
      </c>
      <c r="W2628" s="3" t="str">
        <f>IFERROR(INDEX(Returns!A:A,MATCH(B2628,Returns!B:B,0)),"No")</f>
        <v>No</v>
      </c>
    </row>
    <row r="2629" spans="1:23" x14ac:dyDescent="0.2">
      <c r="A2629" s="1">
        <v>2628</v>
      </c>
      <c r="B2629" t="s">
        <v>7431</v>
      </c>
      <c r="C2629" s="2">
        <v>43782</v>
      </c>
      <c r="D2629" s="2">
        <v>43784</v>
      </c>
      <c r="E2629" s="1" t="s">
        <v>170</v>
      </c>
      <c r="F2629" s="1" t="s">
        <v>860</v>
      </c>
      <c r="G2629" s="1" t="s">
        <v>861</v>
      </c>
      <c r="H2629" s="1" t="s">
        <v>38</v>
      </c>
      <c r="I2629" s="1" t="s">
        <v>25</v>
      </c>
      <c r="J2629" s="1" t="s">
        <v>286</v>
      </c>
      <c r="K2629" s="1" t="s">
        <v>440</v>
      </c>
      <c r="L2629" s="1">
        <v>45503</v>
      </c>
      <c r="M2629" s="1" t="s">
        <v>135</v>
      </c>
      <c r="N2629" s="1" t="s">
        <v>1519</v>
      </c>
      <c r="O2629" s="1" t="s">
        <v>66</v>
      </c>
      <c r="P2629" s="1" t="s">
        <v>146</v>
      </c>
      <c r="Q2629" s="1" t="s">
        <v>1520</v>
      </c>
      <c r="R2629" s="1">
        <v>60.864000000000004</v>
      </c>
      <c r="S2629" s="1">
        <v>4</v>
      </c>
      <c r="T2629" s="1">
        <v>0.2</v>
      </c>
      <c r="U2629" s="1">
        <v>9.1295999999999964</v>
      </c>
      <c r="V2629" s="3" t="str">
        <f>IF(M2629=People!$B$5,People!$A$5,IF(M2629=People!$B$4,People!$A$4,IF(M2629=People!$B$3,People!$A$3,IF(M2629=People!$B$2,People!$A$2,0))))</f>
        <v>Chuck Magee</v>
      </c>
      <c r="W2629" s="3" t="str">
        <f>IFERROR(INDEX(Returns!A:A,MATCH(B2629,Returns!B:B,0)),"No")</f>
        <v>No</v>
      </c>
    </row>
    <row r="2630" spans="1:23" x14ac:dyDescent="0.2">
      <c r="A2630" s="1">
        <v>2629</v>
      </c>
      <c r="B2630" t="s">
        <v>7431</v>
      </c>
      <c r="C2630" s="2">
        <v>43782</v>
      </c>
      <c r="D2630" s="2">
        <v>43784</v>
      </c>
      <c r="E2630" s="1" t="s">
        <v>170</v>
      </c>
      <c r="F2630" s="1" t="s">
        <v>860</v>
      </c>
      <c r="G2630" s="1" t="s">
        <v>861</v>
      </c>
      <c r="H2630" s="1" t="s">
        <v>38</v>
      </c>
      <c r="I2630" s="1" t="s">
        <v>25</v>
      </c>
      <c r="J2630" s="1" t="s">
        <v>286</v>
      </c>
      <c r="K2630" s="1" t="s">
        <v>440</v>
      </c>
      <c r="L2630" s="1">
        <v>45503</v>
      </c>
      <c r="M2630" s="1" t="s">
        <v>135</v>
      </c>
      <c r="N2630" s="1" t="s">
        <v>4461</v>
      </c>
      <c r="O2630" s="1" t="s">
        <v>66</v>
      </c>
      <c r="P2630" s="1" t="s">
        <v>601</v>
      </c>
      <c r="Q2630" s="1" t="s">
        <v>4462</v>
      </c>
      <c r="R2630" s="1">
        <v>652.99500000000012</v>
      </c>
      <c r="S2630" s="1">
        <v>7</v>
      </c>
      <c r="T2630" s="1">
        <v>0.7</v>
      </c>
      <c r="U2630" s="1">
        <v>-935.95949999999993</v>
      </c>
      <c r="V2630" s="3" t="str">
        <f>IF(M2630=People!$B$5,People!$A$5,IF(M2630=People!$B$4,People!$A$4,IF(M2630=People!$B$3,People!$A$3,IF(M2630=People!$B$2,People!$A$2,0))))</f>
        <v>Chuck Magee</v>
      </c>
      <c r="W2630" s="3" t="str">
        <f>IFERROR(INDEX(Returns!A:A,MATCH(B2630,Returns!B:B,0)),"No")</f>
        <v>No</v>
      </c>
    </row>
    <row r="2631" spans="1:23" x14ac:dyDescent="0.2">
      <c r="A2631" s="1">
        <v>2630</v>
      </c>
      <c r="B2631" t="s">
        <v>7431</v>
      </c>
      <c r="C2631" s="2">
        <v>43782</v>
      </c>
      <c r="D2631" s="2">
        <v>43784</v>
      </c>
      <c r="E2631" s="1" t="s">
        <v>170</v>
      </c>
      <c r="F2631" s="1" t="s">
        <v>860</v>
      </c>
      <c r="G2631" s="1" t="s">
        <v>861</v>
      </c>
      <c r="H2631" s="1" t="s">
        <v>38</v>
      </c>
      <c r="I2631" s="1" t="s">
        <v>25</v>
      </c>
      <c r="J2631" s="1" t="s">
        <v>286</v>
      </c>
      <c r="K2631" s="1" t="s">
        <v>440</v>
      </c>
      <c r="L2631" s="1">
        <v>45503</v>
      </c>
      <c r="M2631" s="1" t="s">
        <v>135</v>
      </c>
      <c r="N2631" s="1" t="s">
        <v>4463</v>
      </c>
      <c r="O2631" s="1" t="s">
        <v>43</v>
      </c>
      <c r="P2631" s="1" t="s">
        <v>70</v>
      </c>
      <c r="Q2631" s="1" t="s">
        <v>4464</v>
      </c>
      <c r="R2631" s="1">
        <v>11.220000000000002</v>
      </c>
      <c r="S2631" s="1">
        <v>10</v>
      </c>
      <c r="T2631" s="1">
        <v>0.7</v>
      </c>
      <c r="U2631" s="1">
        <v>-7.4799999999999969</v>
      </c>
      <c r="V2631" s="3" t="str">
        <f>IF(M2631=People!$B$5,People!$A$5,IF(M2631=People!$B$4,People!$A$4,IF(M2631=People!$B$3,People!$A$3,IF(M2631=People!$B$2,People!$A$2,0))))</f>
        <v>Chuck Magee</v>
      </c>
      <c r="W2631" s="3" t="str">
        <f>IFERROR(INDEX(Returns!A:A,MATCH(B2631,Returns!B:B,0)),"No")</f>
        <v>No</v>
      </c>
    </row>
    <row r="2632" spans="1:23" x14ac:dyDescent="0.2">
      <c r="A2632" s="1">
        <v>2631</v>
      </c>
      <c r="B2632" t="s">
        <v>7432</v>
      </c>
      <c r="C2632" s="2">
        <v>42988</v>
      </c>
      <c r="D2632" s="2">
        <v>42993</v>
      </c>
      <c r="E2632" s="1" t="s">
        <v>46</v>
      </c>
      <c r="F2632" s="1" t="s">
        <v>3382</v>
      </c>
      <c r="G2632" s="1" t="s">
        <v>3383</v>
      </c>
      <c r="H2632" s="1" t="s">
        <v>24</v>
      </c>
      <c r="I2632" s="1" t="s">
        <v>25</v>
      </c>
      <c r="J2632" s="1" t="s">
        <v>3679</v>
      </c>
      <c r="K2632" s="1" t="s">
        <v>572</v>
      </c>
      <c r="L2632" s="1">
        <v>74133</v>
      </c>
      <c r="M2632" s="1" t="s">
        <v>97</v>
      </c>
      <c r="N2632" s="1" t="s">
        <v>3947</v>
      </c>
      <c r="O2632" s="1" t="s">
        <v>43</v>
      </c>
      <c r="P2632" s="1" t="s">
        <v>84</v>
      </c>
      <c r="Q2632" s="1" t="s">
        <v>3948</v>
      </c>
      <c r="R2632" s="1">
        <v>14.940000000000001</v>
      </c>
      <c r="S2632" s="1">
        <v>3</v>
      </c>
      <c r="T2632" s="1">
        <v>0</v>
      </c>
      <c r="U2632" s="1">
        <v>7.0218000000000007</v>
      </c>
      <c r="V2632" s="3" t="str">
        <f>IF(M2632=People!$B$5,People!$A$5,IF(M2632=People!$B$4,People!$A$4,IF(M2632=People!$B$3,People!$A$3,IF(M2632=People!$B$2,People!$A$2,0))))</f>
        <v>Kelly Williams</v>
      </c>
      <c r="W2632" s="3" t="str">
        <f>IFERROR(INDEX(Returns!A:A,MATCH(B2632,Returns!B:B,0)),"No")</f>
        <v>No</v>
      </c>
    </row>
    <row r="2633" spans="1:23" x14ac:dyDescent="0.2">
      <c r="A2633" s="1">
        <v>2632</v>
      </c>
      <c r="B2633" t="s">
        <v>7433</v>
      </c>
      <c r="C2633" s="2">
        <v>43600</v>
      </c>
      <c r="D2633" s="2">
        <v>43605</v>
      </c>
      <c r="E2633" s="1" t="s">
        <v>46</v>
      </c>
      <c r="F2633" s="1" t="s">
        <v>4465</v>
      </c>
      <c r="G2633" s="1" t="s">
        <v>4466</v>
      </c>
      <c r="H2633" s="1" t="s">
        <v>24</v>
      </c>
      <c r="I2633" s="1" t="s">
        <v>25</v>
      </c>
      <c r="J2633" s="1" t="s">
        <v>88</v>
      </c>
      <c r="K2633" s="1" t="s">
        <v>89</v>
      </c>
      <c r="L2633" s="1">
        <v>98103</v>
      </c>
      <c r="M2633" s="1" t="s">
        <v>41</v>
      </c>
      <c r="N2633" s="1" t="s">
        <v>2890</v>
      </c>
      <c r="O2633" s="1" t="s">
        <v>30</v>
      </c>
      <c r="P2633" s="1" t="s">
        <v>60</v>
      </c>
      <c r="Q2633" s="1" t="s">
        <v>2891</v>
      </c>
      <c r="R2633" s="1">
        <v>39.96</v>
      </c>
      <c r="S2633" s="1">
        <v>2</v>
      </c>
      <c r="T2633" s="1">
        <v>0</v>
      </c>
      <c r="U2633" s="1">
        <v>17.182800000000004</v>
      </c>
      <c r="V2633" s="3" t="str">
        <f>IF(M2633=People!$B$5,People!$A$5,IF(M2633=People!$B$4,People!$A$4,IF(M2633=People!$B$3,People!$A$3,IF(M2633=People!$B$2,People!$A$2,0))))</f>
        <v>Anna Andreadi</v>
      </c>
      <c r="W2633" s="3" t="str">
        <f>IFERROR(INDEX(Returns!A:A,MATCH(B2633,Returns!B:B,0)),"No")</f>
        <v>No</v>
      </c>
    </row>
    <row r="2634" spans="1:23" x14ac:dyDescent="0.2">
      <c r="A2634" s="1">
        <v>2633</v>
      </c>
      <c r="B2634" t="s">
        <v>7433</v>
      </c>
      <c r="C2634" s="2">
        <v>43600</v>
      </c>
      <c r="D2634" s="2">
        <v>43605</v>
      </c>
      <c r="E2634" s="1" t="s">
        <v>46</v>
      </c>
      <c r="F2634" s="1" t="s">
        <v>4465</v>
      </c>
      <c r="G2634" s="1" t="s">
        <v>4466</v>
      </c>
      <c r="H2634" s="1" t="s">
        <v>24</v>
      </c>
      <c r="I2634" s="1" t="s">
        <v>25</v>
      </c>
      <c r="J2634" s="1" t="s">
        <v>88</v>
      </c>
      <c r="K2634" s="1" t="s">
        <v>89</v>
      </c>
      <c r="L2634" s="1">
        <v>98103</v>
      </c>
      <c r="M2634" s="1" t="s">
        <v>41</v>
      </c>
      <c r="N2634" s="1" t="s">
        <v>4467</v>
      </c>
      <c r="O2634" s="1" t="s">
        <v>30</v>
      </c>
      <c r="P2634" s="1" t="s">
        <v>34</v>
      </c>
      <c r="Q2634" s="1" t="s">
        <v>4468</v>
      </c>
      <c r="R2634" s="1">
        <v>42.624000000000002</v>
      </c>
      <c r="S2634" s="1">
        <v>2</v>
      </c>
      <c r="T2634" s="1">
        <v>0.2</v>
      </c>
      <c r="U2634" s="1">
        <v>4.2623999999999977</v>
      </c>
      <c r="V2634" s="3" t="str">
        <f>IF(M2634=People!$B$5,People!$A$5,IF(M2634=People!$B$4,People!$A$4,IF(M2634=People!$B$3,People!$A$3,IF(M2634=People!$B$2,People!$A$2,0))))</f>
        <v>Anna Andreadi</v>
      </c>
      <c r="W2634" s="3" t="str">
        <f>IFERROR(INDEX(Returns!A:A,MATCH(B2634,Returns!B:B,0)),"No")</f>
        <v>No</v>
      </c>
    </row>
    <row r="2635" spans="1:23" x14ac:dyDescent="0.2">
      <c r="A2635" s="1">
        <v>2634</v>
      </c>
      <c r="B2635" t="s">
        <v>7433</v>
      </c>
      <c r="C2635" s="2">
        <v>43600</v>
      </c>
      <c r="D2635" s="2">
        <v>43605</v>
      </c>
      <c r="E2635" s="1" t="s">
        <v>46</v>
      </c>
      <c r="F2635" s="1" t="s">
        <v>4465</v>
      </c>
      <c r="G2635" s="1" t="s">
        <v>4466</v>
      </c>
      <c r="H2635" s="1" t="s">
        <v>24</v>
      </c>
      <c r="I2635" s="1" t="s">
        <v>25</v>
      </c>
      <c r="J2635" s="1" t="s">
        <v>88</v>
      </c>
      <c r="K2635" s="1" t="s">
        <v>89</v>
      </c>
      <c r="L2635" s="1">
        <v>98103</v>
      </c>
      <c r="M2635" s="1" t="s">
        <v>41</v>
      </c>
      <c r="N2635" s="1" t="s">
        <v>605</v>
      </c>
      <c r="O2635" s="1" t="s">
        <v>30</v>
      </c>
      <c r="P2635" s="1" t="s">
        <v>34</v>
      </c>
      <c r="Q2635" s="1" t="s">
        <v>606</v>
      </c>
      <c r="R2635" s="1">
        <v>220.96</v>
      </c>
      <c r="S2635" s="1">
        <v>1</v>
      </c>
      <c r="T2635" s="1">
        <v>0.2</v>
      </c>
      <c r="U2635" s="1">
        <v>24.857999999999983</v>
      </c>
      <c r="V2635" s="3" t="str">
        <f>IF(M2635=People!$B$5,People!$A$5,IF(M2635=People!$B$4,People!$A$4,IF(M2635=People!$B$3,People!$A$3,IF(M2635=People!$B$2,People!$A$2,0))))</f>
        <v>Anna Andreadi</v>
      </c>
      <c r="W2635" s="3" t="str">
        <f>IFERROR(INDEX(Returns!A:A,MATCH(B2635,Returns!B:B,0)),"No")</f>
        <v>No</v>
      </c>
    </row>
    <row r="2636" spans="1:23" x14ac:dyDescent="0.2">
      <c r="A2636" s="1">
        <v>2635</v>
      </c>
      <c r="B2636" t="s">
        <v>7434</v>
      </c>
      <c r="C2636" s="2">
        <v>42921</v>
      </c>
      <c r="D2636" s="2">
        <v>42926</v>
      </c>
      <c r="E2636" s="1" t="s">
        <v>21</v>
      </c>
      <c r="F2636" s="1" t="s">
        <v>3724</v>
      </c>
      <c r="G2636" s="1" t="s">
        <v>3725</v>
      </c>
      <c r="H2636" s="1" t="s">
        <v>38</v>
      </c>
      <c r="I2636" s="1" t="s">
        <v>25</v>
      </c>
      <c r="J2636" s="1" t="s">
        <v>1480</v>
      </c>
      <c r="K2636" s="1" t="s">
        <v>82</v>
      </c>
      <c r="L2636" s="1">
        <v>28314</v>
      </c>
      <c r="M2636" s="1" t="s">
        <v>28</v>
      </c>
      <c r="N2636" s="1" t="s">
        <v>4469</v>
      </c>
      <c r="O2636" s="1" t="s">
        <v>30</v>
      </c>
      <c r="P2636" s="1" t="s">
        <v>60</v>
      </c>
      <c r="Q2636" s="1" t="s">
        <v>4470</v>
      </c>
      <c r="R2636" s="1">
        <v>4.9280000000000008</v>
      </c>
      <c r="S2636" s="1">
        <v>2</v>
      </c>
      <c r="T2636" s="1">
        <v>0.2</v>
      </c>
      <c r="U2636" s="1">
        <v>0.73919999999999941</v>
      </c>
      <c r="V2636" s="3" t="str">
        <f>IF(M2636=People!$B$5,People!$A$5,IF(M2636=People!$B$4,People!$A$4,IF(M2636=People!$B$3,People!$A$3,IF(M2636=People!$B$2,People!$A$2,0))))</f>
        <v>Cassandra Brandow</v>
      </c>
      <c r="W2636" s="3" t="str">
        <f>IFERROR(INDEX(Returns!A:A,MATCH(B2636,Returns!B:B,0)),"No")</f>
        <v>No</v>
      </c>
    </row>
    <row r="2637" spans="1:23" x14ac:dyDescent="0.2">
      <c r="A2637" s="1">
        <v>2636</v>
      </c>
      <c r="B2637" t="s">
        <v>7434</v>
      </c>
      <c r="C2637" s="2">
        <v>42921</v>
      </c>
      <c r="D2637" s="2">
        <v>42926</v>
      </c>
      <c r="E2637" s="1" t="s">
        <v>21</v>
      </c>
      <c r="F2637" s="1" t="s">
        <v>3724</v>
      </c>
      <c r="G2637" s="1" t="s">
        <v>3725</v>
      </c>
      <c r="H2637" s="1" t="s">
        <v>38</v>
      </c>
      <c r="I2637" s="1" t="s">
        <v>25</v>
      </c>
      <c r="J2637" s="1" t="s">
        <v>1480</v>
      </c>
      <c r="K2637" s="1" t="s">
        <v>82</v>
      </c>
      <c r="L2637" s="1">
        <v>28314</v>
      </c>
      <c r="M2637" s="1" t="s">
        <v>28</v>
      </c>
      <c r="N2637" s="1" t="s">
        <v>1814</v>
      </c>
      <c r="O2637" s="1" t="s">
        <v>43</v>
      </c>
      <c r="P2637" s="1" t="s">
        <v>70</v>
      </c>
      <c r="Q2637" s="1" t="s">
        <v>1815</v>
      </c>
      <c r="R2637" s="1">
        <v>7.2300000000000022</v>
      </c>
      <c r="S2637" s="1">
        <v>5</v>
      </c>
      <c r="T2637" s="1">
        <v>0.7</v>
      </c>
      <c r="U2637" s="1">
        <v>-5.7840000000000007</v>
      </c>
      <c r="V2637" s="3" t="str">
        <f>IF(M2637=People!$B$5,People!$A$5,IF(M2637=People!$B$4,People!$A$4,IF(M2637=People!$B$3,People!$A$3,IF(M2637=People!$B$2,People!$A$2,0))))</f>
        <v>Cassandra Brandow</v>
      </c>
      <c r="W2637" s="3" t="str">
        <f>IFERROR(INDEX(Returns!A:A,MATCH(B2637,Returns!B:B,0)),"No")</f>
        <v>No</v>
      </c>
    </row>
    <row r="2638" spans="1:23" x14ac:dyDescent="0.2">
      <c r="A2638" s="1">
        <v>2637</v>
      </c>
      <c r="B2638" t="s">
        <v>7435</v>
      </c>
      <c r="C2638" s="2">
        <v>42962</v>
      </c>
      <c r="D2638" s="2">
        <v>42966</v>
      </c>
      <c r="E2638" s="1" t="s">
        <v>46</v>
      </c>
      <c r="F2638" s="1" t="s">
        <v>4471</v>
      </c>
      <c r="G2638" s="1" t="s">
        <v>4472</v>
      </c>
      <c r="H2638" s="1" t="s">
        <v>38</v>
      </c>
      <c r="I2638" s="1" t="s">
        <v>25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2523</v>
      </c>
      <c r="O2638" s="1" t="s">
        <v>43</v>
      </c>
      <c r="P2638" s="1" t="s">
        <v>55</v>
      </c>
      <c r="Q2638" s="1" t="s">
        <v>2524</v>
      </c>
      <c r="R2638" s="1">
        <v>323.10000000000002</v>
      </c>
      <c r="S2638" s="1">
        <v>2</v>
      </c>
      <c r="T2638" s="1">
        <v>0</v>
      </c>
      <c r="U2638" s="1">
        <v>61.38900000000001</v>
      </c>
      <c r="V2638" s="3" t="str">
        <f>IF(M2638=People!$B$5,People!$A$5,IF(M2638=People!$B$4,People!$A$4,IF(M2638=People!$B$3,People!$A$3,IF(M2638=People!$B$2,People!$A$2,0))))</f>
        <v>Anna Andreadi</v>
      </c>
      <c r="W2638" s="3" t="str">
        <f>IFERROR(INDEX(Returns!A:A,MATCH(B2638,Returns!B:B,0)),"No")</f>
        <v>No</v>
      </c>
    </row>
    <row r="2639" spans="1:23" x14ac:dyDescent="0.2">
      <c r="A2639" s="1">
        <v>2638</v>
      </c>
      <c r="B2639" t="s">
        <v>7436</v>
      </c>
      <c r="C2639" s="2">
        <v>43628</v>
      </c>
      <c r="D2639" s="2">
        <v>43634</v>
      </c>
      <c r="E2639" s="1" t="s">
        <v>46</v>
      </c>
      <c r="F2639" s="1" t="s">
        <v>4473</v>
      </c>
      <c r="G2639" s="1" t="s">
        <v>4474</v>
      </c>
      <c r="H2639" s="1" t="s">
        <v>24</v>
      </c>
      <c r="I2639" s="1" t="s">
        <v>25</v>
      </c>
      <c r="J2639" s="1" t="s">
        <v>239</v>
      </c>
      <c r="K2639" s="1" t="s">
        <v>240</v>
      </c>
      <c r="L2639" s="1">
        <v>10035</v>
      </c>
      <c r="M2639" s="1" t="s">
        <v>135</v>
      </c>
      <c r="N2639" s="1" t="s">
        <v>4475</v>
      </c>
      <c r="O2639" s="1" t="s">
        <v>43</v>
      </c>
      <c r="P2639" s="1" t="s">
        <v>84</v>
      </c>
      <c r="Q2639" s="1" t="s">
        <v>4476</v>
      </c>
      <c r="R2639" s="1">
        <v>19.04</v>
      </c>
      <c r="S2639" s="1">
        <v>4</v>
      </c>
      <c r="T2639" s="1">
        <v>0</v>
      </c>
      <c r="U2639" s="1">
        <v>9.3295999999999992</v>
      </c>
      <c r="V2639" s="3" t="str">
        <f>IF(M2639=People!$B$5,People!$A$5,IF(M2639=People!$B$4,People!$A$4,IF(M2639=People!$B$3,People!$A$3,IF(M2639=People!$B$2,People!$A$2,0))))</f>
        <v>Chuck Magee</v>
      </c>
      <c r="W2639" s="3" t="str">
        <f>IFERROR(INDEX(Returns!A:A,MATCH(B2639,Returns!B:B,0)),"No")</f>
        <v>No</v>
      </c>
    </row>
    <row r="2640" spans="1:23" x14ac:dyDescent="0.2">
      <c r="A2640" s="1">
        <v>2639</v>
      </c>
      <c r="B2640" t="s">
        <v>7436</v>
      </c>
      <c r="C2640" s="2">
        <v>43628</v>
      </c>
      <c r="D2640" s="2">
        <v>43634</v>
      </c>
      <c r="E2640" s="1" t="s">
        <v>46</v>
      </c>
      <c r="F2640" s="1" t="s">
        <v>4473</v>
      </c>
      <c r="G2640" s="1" t="s">
        <v>4474</v>
      </c>
      <c r="H2640" s="1" t="s">
        <v>24</v>
      </c>
      <c r="I2640" s="1" t="s">
        <v>25</v>
      </c>
      <c r="J2640" s="1" t="s">
        <v>239</v>
      </c>
      <c r="K2640" s="1" t="s">
        <v>240</v>
      </c>
      <c r="L2640" s="1">
        <v>10035</v>
      </c>
      <c r="M2640" s="1" t="s">
        <v>135</v>
      </c>
      <c r="N2640" s="1" t="s">
        <v>1740</v>
      </c>
      <c r="O2640" s="1" t="s">
        <v>43</v>
      </c>
      <c r="P2640" s="1" t="s">
        <v>70</v>
      </c>
      <c r="Q2640" s="1" t="s">
        <v>1741</v>
      </c>
      <c r="R2640" s="1">
        <v>13.128</v>
      </c>
      <c r="S2640" s="1">
        <v>3</v>
      </c>
      <c r="T2640" s="1">
        <v>0.2</v>
      </c>
      <c r="U2640" s="1">
        <v>4.2665999999999986</v>
      </c>
      <c r="V2640" s="3" t="str">
        <f>IF(M2640=People!$B$5,People!$A$5,IF(M2640=People!$B$4,People!$A$4,IF(M2640=People!$B$3,People!$A$3,IF(M2640=People!$B$2,People!$A$2,0))))</f>
        <v>Chuck Magee</v>
      </c>
      <c r="W2640" s="3" t="str">
        <f>IFERROR(INDEX(Returns!A:A,MATCH(B2640,Returns!B:B,0)),"No")</f>
        <v>No</v>
      </c>
    </row>
    <row r="2641" spans="1:23" x14ac:dyDescent="0.2">
      <c r="A2641" s="1">
        <v>2640</v>
      </c>
      <c r="B2641" t="s">
        <v>7436</v>
      </c>
      <c r="C2641" s="2">
        <v>43628</v>
      </c>
      <c r="D2641" s="2">
        <v>43634</v>
      </c>
      <c r="E2641" s="1" t="s">
        <v>46</v>
      </c>
      <c r="F2641" s="1" t="s">
        <v>4473</v>
      </c>
      <c r="G2641" s="1" t="s">
        <v>4474</v>
      </c>
      <c r="H2641" s="1" t="s">
        <v>24</v>
      </c>
      <c r="I2641" s="1" t="s">
        <v>25</v>
      </c>
      <c r="J2641" s="1" t="s">
        <v>239</v>
      </c>
      <c r="K2641" s="1" t="s">
        <v>240</v>
      </c>
      <c r="L2641" s="1">
        <v>10035</v>
      </c>
      <c r="M2641" s="1" t="s">
        <v>135</v>
      </c>
      <c r="N2641" s="1" t="s">
        <v>4477</v>
      </c>
      <c r="O2641" s="1" t="s">
        <v>43</v>
      </c>
      <c r="P2641" s="1" t="s">
        <v>63</v>
      </c>
      <c r="Q2641" s="1" t="s">
        <v>4478</v>
      </c>
      <c r="R2641" s="1">
        <v>64.14</v>
      </c>
      <c r="S2641" s="1">
        <v>3</v>
      </c>
      <c r="T2641" s="1">
        <v>0</v>
      </c>
      <c r="U2641" s="1">
        <v>16.676400000000001</v>
      </c>
      <c r="V2641" s="3" t="str">
        <f>IF(M2641=People!$B$5,People!$A$5,IF(M2641=People!$B$4,People!$A$4,IF(M2641=People!$B$3,People!$A$3,IF(M2641=People!$B$2,People!$A$2,0))))</f>
        <v>Chuck Magee</v>
      </c>
      <c r="W2641" s="3" t="str">
        <f>IFERROR(INDEX(Returns!A:A,MATCH(B2641,Returns!B:B,0)),"No")</f>
        <v>No</v>
      </c>
    </row>
    <row r="2642" spans="1:23" x14ac:dyDescent="0.2">
      <c r="A2642" s="1">
        <v>2641</v>
      </c>
      <c r="B2642" t="s">
        <v>7436</v>
      </c>
      <c r="C2642" s="2">
        <v>43628</v>
      </c>
      <c r="D2642" s="2">
        <v>43634</v>
      </c>
      <c r="E2642" s="1" t="s">
        <v>46</v>
      </c>
      <c r="F2642" s="1" t="s">
        <v>4473</v>
      </c>
      <c r="G2642" s="1" t="s">
        <v>4474</v>
      </c>
      <c r="H2642" s="1" t="s">
        <v>24</v>
      </c>
      <c r="I2642" s="1" t="s">
        <v>25</v>
      </c>
      <c r="J2642" s="1" t="s">
        <v>239</v>
      </c>
      <c r="K2642" s="1" t="s">
        <v>240</v>
      </c>
      <c r="L2642" s="1">
        <v>10035</v>
      </c>
      <c r="M2642" s="1" t="s">
        <v>135</v>
      </c>
      <c r="N2642" s="1" t="s">
        <v>1566</v>
      </c>
      <c r="O2642" s="1" t="s">
        <v>30</v>
      </c>
      <c r="P2642" s="1" t="s">
        <v>34</v>
      </c>
      <c r="Q2642" s="1" t="s">
        <v>1567</v>
      </c>
      <c r="R2642" s="1">
        <v>858.24</v>
      </c>
      <c r="S2642" s="1">
        <v>4</v>
      </c>
      <c r="T2642" s="1">
        <v>0.1</v>
      </c>
      <c r="U2642" s="1">
        <v>143.03999999999996</v>
      </c>
      <c r="V2642" s="3" t="str">
        <f>IF(M2642=People!$B$5,People!$A$5,IF(M2642=People!$B$4,People!$A$4,IF(M2642=People!$B$3,People!$A$3,IF(M2642=People!$B$2,People!$A$2,0))))</f>
        <v>Chuck Magee</v>
      </c>
      <c r="W2642" s="3" t="str">
        <f>IFERROR(INDEX(Returns!A:A,MATCH(B2642,Returns!B:B,0)),"No")</f>
        <v>No</v>
      </c>
    </row>
    <row r="2643" spans="1:23" x14ac:dyDescent="0.2">
      <c r="A2643" s="1">
        <v>2642</v>
      </c>
      <c r="B2643" t="s">
        <v>7437</v>
      </c>
      <c r="C2643" s="2">
        <v>42786</v>
      </c>
      <c r="D2643" s="2">
        <v>42791</v>
      </c>
      <c r="E2643" s="1" t="s">
        <v>46</v>
      </c>
      <c r="F2643" s="1" t="s">
        <v>1601</v>
      </c>
      <c r="G2643" s="1" t="s">
        <v>1602</v>
      </c>
      <c r="H2643" s="1" t="s">
        <v>24</v>
      </c>
      <c r="I2643" s="1" t="s">
        <v>25</v>
      </c>
      <c r="J2643" s="1" t="s">
        <v>4479</v>
      </c>
      <c r="K2643" s="1" t="s">
        <v>1481</v>
      </c>
      <c r="L2643" s="1">
        <v>71901</v>
      </c>
      <c r="M2643" s="1" t="s">
        <v>28</v>
      </c>
      <c r="N2643" s="1" t="s">
        <v>2321</v>
      </c>
      <c r="O2643" s="1" t="s">
        <v>66</v>
      </c>
      <c r="P2643" s="1" t="s">
        <v>146</v>
      </c>
      <c r="Q2643" s="1" t="s">
        <v>2322</v>
      </c>
      <c r="R2643" s="1">
        <v>29.99</v>
      </c>
      <c r="S2643" s="1">
        <v>1</v>
      </c>
      <c r="T2643" s="1">
        <v>0</v>
      </c>
      <c r="U2643" s="1">
        <v>2.9989999999999988</v>
      </c>
      <c r="V2643" s="3" t="str">
        <f>IF(M2643=People!$B$5,People!$A$5,IF(M2643=People!$B$4,People!$A$4,IF(M2643=People!$B$3,People!$A$3,IF(M2643=People!$B$2,People!$A$2,0))))</f>
        <v>Cassandra Brandow</v>
      </c>
      <c r="W2643" s="3" t="str">
        <f>IFERROR(INDEX(Returns!A:A,MATCH(B2643,Returns!B:B,0)),"No")</f>
        <v>No</v>
      </c>
    </row>
    <row r="2644" spans="1:23" x14ac:dyDescent="0.2">
      <c r="A2644" s="1">
        <v>2643</v>
      </c>
      <c r="B2644" t="s">
        <v>7438</v>
      </c>
      <c r="C2644" s="2">
        <v>43463</v>
      </c>
      <c r="D2644" s="2">
        <v>43464</v>
      </c>
      <c r="E2644" s="1" t="s">
        <v>170</v>
      </c>
      <c r="F2644" s="1" t="s">
        <v>3957</v>
      </c>
      <c r="G2644" s="1" t="s">
        <v>3958</v>
      </c>
      <c r="H2644" s="1" t="s">
        <v>24</v>
      </c>
      <c r="I2644" s="1" t="s">
        <v>25</v>
      </c>
      <c r="J2644" s="1" t="s">
        <v>403</v>
      </c>
      <c r="K2644" s="1" t="s">
        <v>191</v>
      </c>
      <c r="L2644" s="1">
        <v>60505</v>
      </c>
      <c r="M2644" s="1" t="s">
        <v>97</v>
      </c>
      <c r="N2644" s="1" t="s">
        <v>3143</v>
      </c>
      <c r="O2644" s="1" t="s">
        <v>43</v>
      </c>
      <c r="P2644" s="1" t="s">
        <v>84</v>
      </c>
      <c r="Q2644" s="1" t="s">
        <v>3144</v>
      </c>
      <c r="R2644" s="1">
        <v>186.048</v>
      </c>
      <c r="S2644" s="1">
        <v>6</v>
      </c>
      <c r="T2644" s="1">
        <v>0.2</v>
      </c>
      <c r="U2644" s="1">
        <v>67.442399999999992</v>
      </c>
      <c r="V2644" s="3" t="str">
        <f>IF(M2644=People!$B$5,People!$A$5,IF(M2644=People!$B$4,People!$A$4,IF(M2644=People!$B$3,People!$A$3,IF(M2644=People!$B$2,People!$A$2,0))))</f>
        <v>Kelly Williams</v>
      </c>
      <c r="W2644" s="3" t="str">
        <f>IFERROR(INDEX(Returns!A:A,MATCH(B2644,Returns!B:B,0)),"No")</f>
        <v>No</v>
      </c>
    </row>
    <row r="2645" spans="1:23" x14ac:dyDescent="0.2">
      <c r="A2645" s="1">
        <v>2644</v>
      </c>
      <c r="B2645" t="s">
        <v>7439</v>
      </c>
      <c r="C2645" s="2">
        <v>43207</v>
      </c>
      <c r="D2645" s="2">
        <v>43211</v>
      </c>
      <c r="E2645" s="1" t="s">
        <v>21</v>
      </c>
      <c r="F2645" s="1" t="s">
        <v>2869</v>
      </c>
      <c r="G2645" s="1" t="s">
        <v>2870</v>
      </c>
      <c r="H2645" s="1" t="s">
        <v>94</v>
      </c>
      <c r="I2645" s="1" t="s">
        <v>25</v>
      </c>
      <c r="J2645" s="1" t="s">
        <v>3709</v>
      </c>
      <c r="K2645" s="1" t="s">
        <v>82</v>
      </c>
      <c r="L2645" s="1">
        <v>27604</v>
      </c>
      <c r="M2645" s="1" t="s">
        <v>28</v>
      </c>
      <c r="N2645" s="1" t="s">
        <v>1742</v>
      </c>
      <c r="O2645" s="1" t="s">
        <v>66</v>
      </c>
      <c r="P2645" s="1" t="s">
        <v>67</v>
      </c>
      <c r="Q2645" s="1" t="s">
        <v>1743</v>
      </c>
      <c r="R2645" s="1">
        <v>36.792000000000002</v>
      </c>
      <c r="S2645" s="1">
        <v>1</v>
      </c>
      <c r="T2645" s="1">
        <v>0.2</v>
      </c>
      <c r="U2645" s="1">
        <v>4.1390999999999991</v>
      </c>
      <c r="V2645" s="3" t="str">
        <f>IF(M2645=People!$B$5,People!$A$5,IF(M2645=People!$B$4,People!$A$4,IF(M2645=People!$B$3,People!$A$3,IF(M2645=People!$B$2,People!$A$2,0))))</f>
        <v>Cassandra Brandow</v>
      </c>
      <c r="W2645" s="3" t="str">
        <f>IFERROR(INDEX(Returns!A:A,MATCH(B2645,Returns!B:B,0)),"No")</f>
        <v>No</v>
      </c>
    </row>
    <row r="2646" spans="1:23" x14ac:dyDescent="0.2">
      <c r="A2646" s="1">
        <v>2645</v>
      </c>
      <c r="B2646" t="s">
        <v>7439</v>
      </c>
      <c r="C2646" s="2">
        <v>43207</v>
      </c>
      <c r="D2646" s="2">
        <v>43211</v>
      </c>
      <c r="E2646" s="1" t="s">
        <v>21</v>
      </c>
      <c r="F2646" s="1" t="s">
        <v>2869</v>
      </c>
      <c r="G2646" s="1" t="s">
        <v>2870</v>
      </c>
      <c r="H2646" s="1" t="s">
        <v>94</v>
      </c>
      <c r="I2646" s="1" t="s">
        <v>25</v>
      </c>
      <c r="J2646" s="1" t="s">
        <v>3709</v>
      </c>
      <c r="K2646" s="1" t="s">
        <v>82</v>
      </c>
      <c r="L2646" s="1">
        <v>27604</v>
      </c>
      <c r="M2646" s="1" t="s">
        <v>28</v>
      </c>
      <c r="N2646" s="1" t="s">
        <v>1353</v>
      </c>
      <c r="O2646" s="1" t="s">
        <v>30</v>
      </c>
      <c r="P2646" s="1" t="s">
        <v>60</v>
      </c>
      <c r="Q2646" s="1" t="s">
        <v>1354</v>
      </c>
      <c r="R2646" s="1">
        <v>18.624000000000002</v>
      </c>
      <c r="S2646" s="1">
        <v>8</v>
      </c>
      <c r="T2646" s="1">
        <v>0.2</v>
      </c>
      <c r="U2646" s="1">
        <v>6.2855999999999987</v>
      </c>
      <c r="V2646" s="3" t="str">
        <f>IF(M2646=People!$B$5,People!$A$5,IF(M2646=People!$B$4,People!$A$4,IF(M2646=People!$B$3,People!$A$3,IF(M2646=People!$B$2,People!$A$2,0))))</f>
        <v>Cassandra Brandow</v>
      </c>
      <c r="W2646" s="3" t="str">
        <f>IFERROR(INDEX(Returns!A:A,MATCH(B2646,Returns!B:B,0)),"No")</f>
        <v>No</v>
      </c>
    </row>
    <row r="2647" spans="1:23" x14ac:dyDescent="0.2">
      <c r="A2647" s="1">
        <v>2646</v>
      </c>
      <c r="B2647" t="s">
        <v>7440</v>
      </c>
      <c r="C2647" s="2">
        <v>42620</v>
      </c>
      <c r="D2647" s="2">
        <v>42625</v>
      </c>
      <c r="E2647" s="1" t="s">
        <v>21</v>
      </c>
      <c r="F2647" s="1" t="s">
        <v>3325</v>
      </c>
      <c r="G2647" s="1" t="s">
        <v>3326</v>
      </c>
      <c r="H2647" s="1" t="s">
        <v>24</v>
      </c>
      <c r="I2647" s="1" t="s">
        <v>25</v>
      </c>
      <c r="J2647" s="1" t="s">
        <v>3679</v>
      </c>
      <c r="K2647" s="1" t="s">
        <v>572</v>
      </c>
      <c r="L2647" s="1">
        <v>74133</v>
      </c>
      <c r="M2647" s="1" t="s">
        <v>97</v>
      </c>
      <c r="N2647" s="1" t="s">
        <v>3262</v>
      </c>
      <c r="O2647" s="1" t="s">
        <v>30</v>
      </c>
      <c r="P2647" s="1" t="s">
        <v>60</v>
      </c>
      <c r="Q2647" s="1" t="s">
        <v>4480</v>
      </c>
      <c r="R2647" s="1">
        <v>57.69</v>
      </c>
      <c r="S2647" s="1">
        <v>3</v>
      </c>
      <c r="T2647" s="1">
        <v>0</v>
      </c>
      <c r="U2647" s="1">
        <v>23.652900000000002</v>
      </c>
      <c r="V2647" s="3" t="str">
        <f>IF(M2647=People!$B$5,People!$A$5,IF(M2647=People!$B$4,People!$A$4,IF(M2647=People!$B$3,People!$A$3,IF(M2647=People!$B$2,People!$A$2,0))))</f>
        <v>Kelly Williams</v>
      </c>
      <c r="W2647" s="3" t="str">
        <f>IFERROR(INDEX(Returns!A:A,MATCH(B2647,Returns!B:B,0)),"No")</f>
        <v>No</v>
      </c>
    </row>
    <row r="2648" spans="1:23" x14ac:dyDescent="0.2">
      <c r="A2648" s="1">
        <v>2647</v>
      </c>
      <c r="B2648" t="s">
        <v>7440</v>
      </c>
      <c r="C2648" s="2">
        <v>42620</v>
      </c>
      <c r="D2648" s="2">
        <v>42625</v>
      </c>
      <c r="E2648" s="1" t="s">
        <v>21</v>
      </c>
      <c r="F2648" s="1" t="s">
        <v>3325</v>
      </c>
      <c r="G2648" s="1" t="s">
        <v>3326</v>
      </c>
      <c r="H2648" s="1" t="s">
        <v>24</v>
      </c>
      <c r="I2648" s="1" t="s">
        <v>25</v>
      </c>
      <c r="J2648" s="1" t="s">
        <v>3679</v>
      </c>
      <c r="K2648" s="1" t="s">
        <v>572</v>
      </c>
      <c r="L2648" s="1">
        <v>74133</v>
      </c>
      <c r="M2648" s="1" t="s">
        <v>97</v>
      </c>
      <c r="N2648" s="1" t="s">
        <v>4481</v>
      </c>
      <c r="O2648" s="1" t="s">
        <v>43</v>
      </c>
      <c r="P2648" s="1" t="s">
        <v>70</v>
      </c>
      <c r="Q2648" s="1" t="s">
        <v>4482</v>
      </c>
      <c r="R2648" s="1">
        <v>42.81</v>
      </c>
      <c r="S2648" s="1">
        <v>3</v>
      </c>
      <c r="T2648" s="1">
        <v>0</v>
      </c>
      <c r="U2648" s="1">
        <v>20.120699999999999</v>
      </c>
      <c r="V2648" s="3" t="str">
        <f>IF(M2648=People!$B$5,People!$A$5,IF(M2648=People!$B$4,People!$A$4,IF(M2648=People!$B$3,People!$A$3,IF(M2648=People!$B$2,People!$A$2,0))))</f>
        <v>Kelly Williams</v>
      </c>
      <c r="W2648" s="3" t="str">
        <f>IFERROR(INDEX(Returns!A:A,MATCH(B2648,Returns!B:B,0)),"No")</f>
        <v>No</v>
      </c>
    </row>
    <row r="2649" spans="1:23" x14ac:dyDescent="0.2">
      <c r="A2649" s="1">
        <v>2648</v>
      </c>
      <c r="B2649" t="s">
        <v>7440</v>
      </c>
      <c r="C2649" s="2">
        <v>42620</v>
      </c>
      <c r="D2649" s="2">
        <v>42625</v>
      </c>
      <c r="E2649" s="1" t="s">
        <v>21</v>
      </c>
      <c r="F2649" s="1" t="s">
        <v>3325</v>
      </c>
      <c r="G2649" s="1" t="s">
        <v>3326</v>
      </c>
      <c r="H2649" s="1" t="s">
        <v>24</v>
      </c>
      <c r="I2649" s="1" t="s">
        <v>25</v>
      </c>
      <c r="J2649" s="1" t="s">
        <v>3679</v>
      </c>
      <c r="K2649" s="1" t="s">
        <v>572</v>
      </c>
      <c r="L2649" s="1">
        <v>74133</v>
      </c>
      <c r="M2649" s="1" t="s">
        <v>97</v>
      </c>
      <c r="N2649" s="1" t="s">
        <v>4483</v>
      </c>
      <c r="O2649" s="1" t="s">
        <v>43</v>
      </c>
      <c r="P2649" s="1" t="s">
        <v>84</v>
      </c>
      <c r="Q2649" s="1" t="s">
        <v>4484</v>
      </c>
      <c r="R2649" s="1">
        <v>12.96</v>
      </c>
      <c r="S2649" s="1">
        <v>2</v>
      </c>
      <c r="T2649" s="1">
        <v>0</v>
      </c>
      <c r="U2649" s="1">
        <v>6.2208000000000006</v>
      </c>
      <c r="V2649" s="3" t="str">
        <f>IF(M2649=People!$B$5,People!$A$5,IF(M2649=People!$B$4,People!$A$4,IF(M2649=People!$B$3,People!$A$3,IF(M2649=People!$B$2,People!$A$2,0))))</f>
        <v>Kelly Williams</v>
      </c>
      <c r="W2649" s="3" t="str">
        <f>IFERROR(INDEX(Returns!A:A,MATCH(B2649,Returns!B:B,0)),"No")</f>
        <v>No</v>
      </c>
    </row>
    <row r="2650" spans="1:23" x14ac:dyDescent="0.2">
      <c r="A2650" s="1">
        <v>2649</v>
      </c>
      <c r="B2650" t="s">
        <v>7440</v>
      </c>
      <c r="C2650" s="2">
        <v>42620</v>
      </c>
      <c r="D2650" s="2">
        <v>42625</v>
      </c>
      <c r="E2650" s="1" t="s">
        <v>21</v>
      </c>
      <c r="F2650" s="1" t="s">
        <v>3325</v>
      </c>
      <c r="G2650" s="1" t="s">
        <v>3326</v>
      </c>
      <c r="H2650" s="1" t="s">
        <v>24</v>
      </c>
      <c r="I2650" s="1" t="s">
        <v>25</v>
      </c>
      <c r="J2650" s="1" t="s">
        <v>3679</v>
      </c>
      <c r="K2650" s="1" t="s">
        <v>572</v>
      </c>
      <c r="L2650" s="1">
        <v>74133</v>
      </c>
      <c r="M2650" s="1" t="s">
        <v>97</v>
      </c>
      <c r="N2650" s="1" t="s">
        <v>4397</v>
      </c>
      <c r="O2650" s="1" t="s">
        <v>30</v>
      </c>
      <c r="P2650" s="1" t="s">
        <v>60</v>
      </c>
      <c r="Q2650" s="1" t="s">
        <v>4398</v>
      </c>
      <c r="R2650" s="1">
        <v>821.87999999999988</v>
      </c>
      <c r="S2650" s="1">
        <v>6</v>
      </c>
      <c r="T2650" s="1">
        <v>0</v>
      </c>
      <c r="U2650" s="1">
        <v>213.68880000000001</v>
      </c>
      <c r="V2650" s="3" t="str">
        <f>IF(M2650=People!$B$5,People!$A$5,IF(M2650=People!$B$4,People!$A$4,IF(M2650=People!$B$3,People!$A$3,IF(M2650=People!$B$2,People!$A$2,0))))</f>
        <v>Kelly Williams</v>
      </c>
      <c r="W2650" s="3" t="str">
        <f>IFERROR(INDEX(Returns!A:A,MATCH(B2650,Returns!B:B,0)),"No")</f>
        <v>No</v>
      </c>
    </row>
    <row r="2651" spans="1:23" x14ac:dyDescent="0.2">
      <c r="A2651" s="1">
        <v>2650</v>
      </c>
      <c r="B2651" t="s">
        <v>7440</v>
      </c>
      <c r="C2651" s="2">
        <v>42620</v>
      </c>
      <c r="D2651" s="2">
        <v>42625</v>
      </c>
      <c r="E2651" s="1" t="s">
        <v>21</v>
      </c>
      <c r="F2651" s="1" t="s">
        <v>3325</v>
      </c>
      <c r="G2651" s="1" t="s">
        <v>3326</v>
      </c>
      <c r="H2651" s="1" t="s">
        <v>24</v>
      </c>
      <c r="I2651" s="1" t="s">
        <v>25</v>
      </c>
      <c r="J2651" s="1" t="s">
        <v>3679</v>
      </c>
      <c r="K2651" s="1" t="s">
        <v>572</v>
      </c>
      <c r="L2651" s="1">
        <v>74133</v>
      </c>
      <c r="M2651" s="1" t="s">
        <v>97</v>
      </c>
      <c r="N2651" s="1" t="s">
        <v>541</v>
      </c>
      <c r="O2651" s="1" t="s">
        <v>66</v>
      </c>
      <c r="P2651" s="1" t="s">
        <v>67</v>
      </c>
      <c r="Q2651" s="1" t="s">
        <v>542</v>
      </c>
      <c r="R2651" s="1">
        <v>104.85000000000001</v>
      </c>
      <c r="S2651" s="1">
        <v>3</v>
      </c>
      <c r="T2651" s="1">
        <v>0</v>
      </c>
      <c r="U2651" s="1">
        <v>28.309500000000007</v>
      </c>
      <c r="V2651" s="3" t="str">
        <f>IF(M2651=People!$B$5,People!$A$5,IF(M2651=People!$B$4,People!$A$4,IF(M2651=People!$B$3,People!$A$3,IF(M2651=People!$B$2,People!$A$2,0))))</f>
        <v>Kelly Williams</v>
      </c>
      <c r="W2651" s="3" t="str">
        <f>IFERROR(INDEX(Returns!A:A,MATCH(B2651,Returns!B:B,0)),"No")</f>
        <v>No</v>
      </c>
    </row>
    <row r="2652" spans="1:23" x14ac:dyDescent="0.2">
      <c r="A2652" s="1">
        <v>2651</v>
      </c>
      <c r="B2652" t="s">
        <v>7441</v>
      </c>
      <c r="C2652" s="2">
        <v>43369</v>
      </c>
      <c r="D2652" s="2">
        <v>43374</v>
      </c>
      <c r="E2652" s="1" t="s">
        <v>46</v>
      </c>
      <c r="F2652" s="1" t="s">
        <v>516</v>
      </c>
      <c r="G2652" s="1" t="s">
        <v>517</v>
      </c>
      <c r="H2652" s="1" t="s">
        <v>38</v>
      </c>
      <c r="I2652" s="1" t="s">
        <v>25</v>
      </c>
      <c r="J2652" s="1" t="s">
        <v>1032</v>
      </c>
      <c r="K2652" s="1" t="s">
        <v>40</v>
      </c>
      <c r="L2652" s="1">
        <v>92345</v>
      </c>
      <c r="M2652" s="1" t="s">
        <v>41</v>
      </c>
      <c r="N2652" s="1" t="s">
        <v>2914</v>
      </c>
      <c r="O2652" s="1" t="s">
        <v>30</v>
      </c>
      <c r="P2652" s="1" t="s">
        <v>31</v>
      </c>
      <c r="Q2652" s="1" t="s">
        <v>2915</v>
      </c>
      <c r="R2652" s="1">
        <v>424.95749999999992</v>
      </c>
      <c r="S2652" s="1">
        <v>5</v>
      </c>
      <c r="T2652" s="1">
        <v>0.15</v>
      </c>
      <c r="U2652" s="1">
        <v>19.997999999999976</v>
      </c>
      <c r="V2652" s="3" t="str">
        <f>IF(M2652=People!$B$5,People!$A$5,IF(M2652=People!$B$4,People!$A$4,IF(M2652=People!$B$3,People!$A$3,IF(M2652=People!$B$2,People!$A$2,0))))</f>
        <v>Anna Andreadi</v>
      </c>
      <c r="W2652" s="3" t="str">
        <f>IFERROR(INDEX(Returns!A:A,MATCH(B2652,Returns!B:B,0)),"No")</f>
        <v>No</v>
      </c>
    </row>
    <row r="2653" spans="1:23" x14ac:dyDescent="0.2">
      <c r="A2653" s="1">
        <v>2652</v>
      </c>
      <c r="B2653" t="s">
        <v>7442</v>
      </c>
      <c r="C2653" s="2">
        <v>43725</v>
      </c>
      <c r="D2653" s="2">
        <v>43729</v>
      </c>
      <c r="E2653" s="1" t="s">
        <v>21</v>
      </c>
      <c r="F2653" s="1" t="s">
        <v>971</v>
      </c>
      <c r="G2653" s="1" t="s">
        <v>972</v>
      </c>
      <c r="H2653" s="1" t="s">
        <v>38</v>
      </c>
      <c r="I2653" s="1" t="s">
        <v>25</v>
      </c>
      <c r="J2653" s="1" t="s">
        <v>3124</v>
      </c>
      <c r="K2653" s="1" t="s">
        <v>111</v>
      </c>
      <c r="L2653" s="1">
        <v>84604</v>
      </c>
      <c r="M2653" s="1" t="s">
        <v>41</v>
      </c>
      <c r="N2653" s="1" t="s">
        <v>4385</v>
      </c>
      <c r="O2653" s="1" t="s">
        <v>43</v>
      </c>
      <c r="P2653" s="1" t="s">
        <v>70</v>
      </c>
      <c r="Q2653" s="1" t="s">
        <v>1068</v>
      </c>
      <c r="R2653" s="1">
        <v>10.776000000000002</v>
      </c>
      <c r="S2653" s="1">
        <v>3</v>
      </c>
      <c r="T2653" s="1">
        <v>0.2</v>
      </c>
      <c r="U2653" s="1">
        <v>3.5021999999999989</v>
      </c>
      <c r="V2653" s="3" t="str">
        <f>IF(M2653=People!$B$5,People!$A$5,IF(M2653=People!$B$4,People!$A$4,IF(M2653=People!$B$3,People!$A$3,IF(M2653=People!$B$2,People!$A$2,0))))</f>
        <v>Anna Andreadi</v>
      </c>
      <c r="W2653" s="3" t="str">
        <f>IFERROR(INDEX(Returns!A:A,MATCH(B2653,Returns!B:B,0)),"No")</f>
        <v>No</v>
      </c>
    </row>
    <row r="2654" spans="1:23" x14ac:dyDescent="0.2">
      <c r="A2654" s="1">
        <v>2653</v>
      </c>
      <c r="B2654" t="s">
        <v>7442</v>
      </c>
      <c r="C2654" s="2">
        <v>43725</v>
      </c>
      <c r="D2654" s="2">
        <v>43729</v>
      </c>
      <c r="E2654" s="1" t="s">
        <v>21</v>
      </c>
      <c r="F2654" s="1" t="s">
        <v>971</v>
      </c>
      <c r="G2654" s="1" t="s">
        <v>972</v>
      </c>
      <c r="H2654" s="1" t="s">
        <v>38</v>
      </c>
      <c r="I2654" s="1" t="s">
        <v>25</v>
      </c>
      <c r="J2654" s="1" t="s">
        <v>3124</v>
      </c>
      <c r="K2654" s="1" t="s">
        <v>111</v>
      </c>
      <c r="L2654" s="1">
        <v>84604</v>
      </c>
      <c r="M2654" s="1" t="s">
        <v>41</v>
      </c>
      <c r="N2654" s="1" t="s">
        <v>2302</v>
      </c>
      <c r="O2654" s="1" t="s">
        <v>43</v>
      </c>
      <c r="P2654" s="1" t="s">
        <v>70</v>
      </c>
      <c r="Q2654" s="1" t="s">
        <v>2303</v>
      </c>
      <c r="R2654" s="1">
        <v>11.784000000000001</v>
      </c>
      <c r="S2654" s="1">
        <v>3</v>
      </c>
      <c r="T2654" s="1">
        <v>0.2</v>
      </c>
      <c r="U2654" s="1">
        <v>4.2716999999999992</v>
      </c>
      <c r="V2654" s="3" t="str">
        <f>IF(M2654=People!$B$5,People!$A$5,IF(M2654=People!$B$4,People!$A$4,IF(M2654=People!$B$3,People!$A$3,IF(M2654=People!$B$2,People!$A$2,0))))</f>
        <v>Anna Andreadi</v>
      </c>
      <c r="W2654" s="3" t="str">
        <f>IFERROR(INDEX(Returns!A:A,MATCH(B2654,Returns!B:B,0)),"No")</f>
        <v>No</v>
      </c>
    </row>
    <row r="2655" spans="1:23" x14ac:dyDescent="0.2">
      <c r="A2655" s="1">
        <v>2654</v>
      </c>
      <c r="B2655" t="s">
        <v>7442</v>
      </c>
      <c r="C2655" s="2">
        <v>43725</v>
      </c>
      <c r="D2655" s="2">
        <v>43729</v>
      </c>
      <c r="E2655" s="1" t="s">
        <v>21</v>
      </c>
      <c r="F2655" s="1" t="s">
        <v>971</v>
      </c>
      <c r="G2655" s="1" t="s">
        <v>972</v>
      </c>
      <c r="H2655" s="1" t="s">
        <v>38</v>
      </c>
      <c r="I2655" s="1" t="s">
        <v>25</v>
      </c>
      <c r="J2655" s="1" t="s">
        <v>3124</v>
      </c>
      <c r="K2655" s="1" t="s">
        <v>111</v>
      </c>
      <c r="L2655" s="1">
        <v>84604</v>
      </c>
      <c r="M2655" s="1" t="s">
        <v>41</v>
      </c>
      <c r="N2655" s="1" t="s">
        <v>4485</v>
      </c>
      <c r="O2655" s="1" t="s">
        <v>43</v>
      </c>
      <c r="P2655" s="1" t="s">
        <v>84</v>
      </c>
      <c r="Q2655" s="1" t="s">
        <v>4486</v>
      </c>
      <c r="R2655" s="1">
        <v>164.88</v>
      </c>
      <c r="S2655" s="1">
        <v>3</v>
      </c>
      <c r="T2655" s="1">
        <v>0</v>
      </c>
      <c r="U2655" s="1">
        <v>80.791200000000003</v>
      </c>
      <c r="V2655" s="3" t="str">
        <f>IF(M2655=People!$B$5,People!$A$5,IF(M2655=People!$B$4,People!$A$4,IF(M2655=People!$B$3,People!$A$3,IF(M2655=People!$B$2,People!$A$2,0))))</f>
        <v>Anna Andreadi</v>
      </c>
      <c r="W2655" s="3" t="str">
        <f>IFERROR(INDEX(Returns!A:A,MATCH(B2655,Returns!B:B,0)),"No")</f>
        <v>No</v>
      </c>
    </row>
    <row r="2656" spans="1:23" x14ac:dyDescent="0.2">
      <c r="A2656" s="1">
        <v>2655</v>
      </c>
      <c r="B2656" t="s">
        <v>7442</v>
      </c>
      <c r="C2656" s="2">
        <v>43725</v>
      </c>
      <c r="D2656" s="2">
        <v>43729</v>
      </c>
      <c r="E2656" s="1" t="s">
        <v>21</v>
      </c>
      <c r="F2656" s="1" t="s">
        <v>971</v>
      </c>
      <c r="G2656" s="1" t="s">
        <v>972</v>
      </c>
      <c r="H2656" s="1" t="s">
        <v>38</v>
      </c>
      <c r="I2656" s="1" t="s">
        <v>25</v>
      </c>
      <c r="J2656" s="1" t="s">
        <v>3124</v>
      </c>
      <c r="K2656" s="1" t="s">
        <v>111</v>
      </c>
      <c r="L2656" s="1">
        <v>84604</v>
      </c>
      <c r="M2656" s="1" t="s">
        <v>41</v>
      </c>
      <c r="N2656" s="1" t="s">
        <v>4487</v>
      </c>
      <c r="O2656" s="1" t="s">
        <v>30</v>
      </c>
      <c r="P2656" s="1" t="s">
        <v>31</v>
      </c>
      <c r="Q2656" s="1" t="s">
        <v>4488</v>
      </c>
      <c r="R2656" s="1">
        <v>1292.94</v>
      </c>
      <c r="S2656" s="1">
        <v>3</v>
      </c>
      <c r="T2656" s="1">
        <v>0</v>
      </c>
      <c r="U2656" s="1">
        <v>77.576399999999921</v>
      </c>
      <c r="V2656" s="3" t="str">
        <f>IF(M2656=People!$B$5,People!$A$5,IF(M2656=People!$B$4,People!$A$4,IF(M2656=People!$B$3,People!$A$3,IF(M2656=People!$B$2,People!$A$2,0))))</f>
        <v>Anna Andreadi</v>
      </c>
      <c r="W2656" s="3" t="str">
        <f>IFERROR(INDEX(Returns!A:A,MATCH(B2656,Returns!B:B,0)),"No")</f>
        <v>No</v>
      </c>
    </row>
    <row r="2657" spans="1:23" x14ac:dyDescent="0.2">
      <c r="A2657" s="1">
        <v>2656</v>
      </c>
      <c r="B2657" t="s">
        <v>7442</v>
      </c>
      <c r="C2657" s="2">
        <v>43725</v>
      </c>
      <c r="D2657" s="2">
        <v>43729</v>
      </c>
      <c r="E2657" s="1" t="s">
        <v>21</v>
      </c>
      <c r="F2657" s="1" t="s">
        <v>971</v>
      </c>
      <c r="G2657" s="1" t="s">
        <v>972</v>
      </c>
      <c r="H2657" s="1" t="s">
        <v>38</v>
      </c>
      <c r="I2657" s="1" t="s">
        <v>25</v>
      </c>
      <c r="J2657" s="1" t="s">
        <v>3124</v>
      </c>
      <c r="K2657" s="1" t="s">
        <v>111</v>
      </c>
      <c r="L2657" s="1">
        <v>84604</v>
      </c>
      <c r="M2657" s="1" t="s">
        <v>41</v>
      </c>
      <c r="N2657" s="1" t="s">
        <v>4489</v>
      </c>
      <c r="O2657" s="1" t="s">
        <v>43</v>
      </c>
      <c r="P2657" s="1" t="s">
        <v>70</v>
      </c>
      <c r="Q2657" s="1" t="s">
        <v>4490</v>
      </c>
      <c r="R2657" s="1">
        <v>25.584000000000003</v>
      </c>
      <c r="S2657" s="1">
        <v>2</v>
      </c>
      <c r="T2657" s="1">
        <v>0.2</v>
      </c>
      <c r="U2657" s="1">
        <v>8.9543999999999997</v>
      </c>
      <c r="V2657" s="3" t="str">
        <f>IF(M2657=People!$B$5,People!$A$5,IF(M2657=People!$B$4,People!$A$4,IF(M2657=People!$B$3,People!$A$3,IF(M2657=People!$B$2,People!$A$2,0))))</f>
        <v>Anna Andreadi</v>
      </c>
      <c r="W2657" s="3" t="str">
        <f>IFERROR(INDEX(Returns!A:A,MATCH(B2657,Returns!B:B,0)),"No")</f>
        <v>No</v>
      </c>
    </row>
    <row r="2658" spans="1:23" x14ac:dyDescent="0.2">
      <c r="A2658" s="1">
        <v>2657</v>
      </c>
      <c r="B2658" t="s">
        <v>7442</v>
      </c>
      <c r="C2658" s="2">
        <v>43725</v>
      </c>
      <c r="D2658" s="2">
        <v>43729</v>
      </c>
      <c r="E2658" s="1" t="s">
        <v>21</v>
      </c>
      <c r="F2658" s="1" t="s">
        <v>971</v>
      </c>
      <c r="G2658" s="1" t="s">
        <v>972</v>
      </c>
      <c r="H2658" s="1" t="s">
        <v>38</v>
      </c>
      <c r="I2658" s="1" t="s">
        <v>25</v>
      </c>
      <c r="J2658" s="1" t="s">
        <v>3124</v>
      </c>
      <c r="K2658" s="1" t="s">
        <v>111</v>
      </c>
      <c r="L2658" s="1">
        <v>84604</v>
      </c>
      <c r="M2658" s="1" t="s">
        <v>41</v>
      </c>
      <c r="N2658" s="1" t="s">
        <v>1780</v>
      </c>
      <c r="O2658" s="1" t="s">
        <v>43</v>
      </c>
      <c r="P2658" s="1" t="s">
        <v>55</v>
      </c>
      <c r="Q2658" s="1" t="s">
        <v>1781</v>
      </c>
      <c r="R2658" s="1">
        <v>261.74</v>
      </c>
      <c r="S2658" s="1">
        <v>2</v>
      </c>
      <c r="T2658" s="1">
        <v>0</v>
      </c>
      <c r="U2658" s="1">
        <v>65.435000000000002</v>
      </c>
      <c r="V2658" s="3" t="str">
        <f>IF(M2658=People!$B$5,People!$A$5,IF(M2658=People!$B$4,People!$A$4,IF(M2658=People!$B$3,People!$A$3,IF(M2658=People!$B$2,People!$A$2,0))))</f>
        <v>Anna Andreadi</v>
      </c>
      <c r="W2658" s="3" t="str">
        <f>IFERROR(INDEX(Returns!A:A,MATCH(B2658,Returns!B:B,0)),"No")</f>
        <v>No</v>
      </c>
    </row>
    <row r="2659" spans="1:23" x14ac:dyDescent="0.2">
      <c r="A2659" s="1">
        <v>2658</v>
      </c>
      <c r="B2659" t="s">
        <v>7442</v>
      </c>
      <c r="C2659" s="2">
        <v>43725</v>
      </c>
      <c r="D2659" s="2">
        <v>43729</v>
      </c>
      <c r="E2659" s="1" t="s">
        <v>21</v>
      </c>
      <c r="F2659" s="1" t="s">
        <v>971</v>
      </c>
      <c r="G2659" s="1" t="s">
        <v>972</v>
      </c>
      <c r="H2659" s="1" t="s">
        <v>38</v>
      </c>
      <c r="I2659" s="1" t="s">
        <v>25</v>
      </c>
      <c r="J2659" s="1" t="s">
        <v>3124</v>
      </c>
      <c r="K2659" s="1" t="s">
        <v>111</v>
      </c>
      <c r="L2659" s="1">
        <v>84604</v>
      </c>
      <c r="M2659" s="1" t="s">
        <v>41</v>
      </c>
      <c r="N2659" s="1" t="s">
        <v>2571</v>
      </c>
      <c r="O2659" s="1" t="s">
        <v>43</v>
      </c>
      <c r="P2659" s="1" t="s">
        <v>44</v>
      </c>
      <c r="Q2659" s="1" t="s">
        <v>2572</v>
      </c>
      <c r="R2659" s="1">
        <v>14.399999999999999</v>
      </c>
      <c r="S2659" s="1">
        <v>5</v>
      </c>
      <c r="T2659" s="1">
        <v>0</v>
      </c>
      <c r="U2659" s="1">
        <v>7.056</v>
      </c>
      <c r="V2659" s="3" t="str">
        <f>IF(M2659=People!$B$5,People!$A$5,IF(M2659=People!$B$4,People!$A$4,IF(M2659=People!$B$3,People!$A$3,IF(M2659=People!$B$2,People!$A$2,0))))</f>
        <v>Anna Andreadi</v>
      </c>
      <c r="W2659" s="3" t="str">
        <f>IFERROR(INDEX(Returns!A:A,MATCH(B2659,Returns!B:B,0)),"No")</f>
        <v>No</v>
      </c>
    </row>
    <row r="2660" spans="1:23" x14ac:dyDescent="0.2">
      <c r="A2660" s="1">
        <v>2659</v>
      </c>
      <c r="B2660" t="s">
        <v>7443</v>
      </c>
      <c r="C2660" s="2">
        <v>43328</v>
      </c>
      <c r="D2660" s="2">
        <v>43332</v>
      </c>
      <c r="E2660" s="1" t="s">
        <v>46</v>
      </c>
      <c r="F2660" s="1" t="s">
        <v>102</v>
      </c>
      <c r="G2660" s="1" t="s">
        <v>103</v>
      </c>
      <c r="H2660" s="1" t="s">
        <v>24</v>
      </c>
      <c r="I2660" s="1" t="s">
        <v>25</v>
      </c>
      <c r="J2660" s="1" t="s">
        <v>116</v>
      </c>
      <c r="K2660" s="1" t="s">
        <v>40</v>
      </c>
      <c r="L2660" s="1">
        <v>94110</v>
      </c>
      <c r="M2660" s="1" t="s">
        <v>41</v>
      </c>
      <c r="N2660" s="1" t="s">
        <v>520</v>
      </c>
      <c r="O2660" s="1" t="s">
        <v>43</v>
      </c>
      <c r="P2660" s="1" t="s">
        <v>157</v>
      </c>
      <c r="Q2660" s="1" t="s">
        <v>521</v>
      </c>
      <c r="R2660" s="1">
        <v>10.86</v>
      </c>
      <c r="S2660" s="1">
        <v>3</v>
      </c>
      <c r="T2660" s="1">
        <v>0</v>
      </c>
      <c r="U2660" s="1">
        <v>5.1042000000000005</v>
      </c>
      <c r="V2660" s="3" t="str">
        <f>IF(M2660=People!$B$5,People!$A$5,IF(M2660=People!$B$4,People!$A$4,IF(M2660=People!$B$3,People!$A$3,IF(M2660=People!$B$2,People!$A$2,0))))</f>
        <v>Anna Andreadi</v>
      </c>
      <c r="W2660" s="3" t="str">
        <f>IFERROR(INDEX(Returns!A:A,MATCH(B2660,Returns!B:B,0)),"No")</f>
        <v>No</v>
      </c>
    </row>
    <row r="2661" spans="1:23" x14ac:dyDescent="0.2">
      <c r="A2661" s="1">
        <v>2660</v>
      </c>
      <c r="B2661" t="s">
        <v>7444</v>
      </c>
      <c r="C2661" s="2">
        <v>43093</v>
      </c>
      <c r="D2661" s="2">
        <v>43097</v>
      </c>
      <c r="E2661" s="1" t="s">
        <v>46</v>
      </c>
      <c r="F2661" s="1" t="s">
        <v>2830</v>
      </c>
      <c r="G2661" s="1" t="s">
        <v>2831</v>
      </c>
      <c r="H2661" s="1" t="s">
        <v>38</v>
      </c>
      <c r="I2661" s="1" t="s">
        <v>25</v>
      </c>
      <c r="J2661" s="1" t="s">
        <v>278</v>
      </c>
      <c r="K2661" s="1" t="s">
        <v>279</v>
      </c>
      <c r="L2661" s="1">
        <v>85234</v>
      </c>
      <c r="M2661" s="1" t="s">
        <v>41</v>
      </c>
      <c r="N2661" s="1" t="s">
        <v>605</v>
      </c>
      <c r="O2661" s="1" t="s">
        <v>30</v>
      </c>
      <c r="P2661" s="1" t="s">
        <v>34</v>
      </c>
      <c r="Q2661" s="1" t="s">
        <v>606</v>
      </c>
      <c r="R2661" s="1">
        <v>883.84</v>
      </c>
      <c r="S2661" s="1">
        <v>4</v>
      </c>
      <c r="T2661" s="1">
        <v>0.2</v>
      </c>
      <c r="U2661" s="1">
        <v>99.431999999999931</v>
      </c>
      <c r="V2661" s="3" t="str">
        <f>IF(M2661=People!$B$5,People!$A$5,IF(M2661=People!$B$4,People!$A$4,IF(M2661=People!$B$3,People!$A$3,IF(M2661=People!$B$2,People!$A$2,0))))</f>
        <v>Anna Andreadi</v>
      </c>
      <c r="W2661" s="3" t="str">
        <f>IFERROR(INDEX(Returns!A:A,MATCH(B2661,Returns!B:B,0)),"No")</f>
        <v>No</v>
      </c>
    </row>
    <row r="2662" spans="1:23" x14ac:dyDescent="0.2">
      <c r="A2662" s="1">
        <v>2661</v>
      </c>
      <c r="B2662" t="s">
        <v>7445</v>
      </c>
      <c r="C2662" s="2">
        <v>43797</v>
      </c>
      <c r="D2662" s="2">
        <v>43801</v>
      </c>
      <c r="E2662" s="1" t="s">
        <v>46</v>
      </c>
      <c r="F2662" s="1" t="s">
        <v>2607</v>
      </c>
      <c r="G2662" s="1" t="s">
        <v>2608</v>
      </c>
      <c r="H2662" s="1" t="s">
        <v>38</v>
      </c>
      <c r="I2662" s="1" t="s">
        <v>25</v>
      </c>
      <c r="J2662" s="1" t="s">
        <v>239</v>
      </c>
      <c r="K2662" s="1" t="s">
        <v>240</v>
      </c>
      <c r="L2662" s="1">
        <v>10035</v>
      </c>
      <c r="M2662" s="1" t="s">
        <v>135</v>
      </c>
      <c r="N2662" s="1" t="s">
        <v>4491</v>
      </c>
      <c r="O2662" s="1" t="s">
        <v>66</v>
      </c>
      <c r="P2662" s="1" t="s">
        <v>67</v>
      </c>
      <c r="Q2662" s="1" t="s">
        <v>4492</v>
      </c>
      <c r="R2662" s="1">
        <v>1979.89</v>
      </c>
      <c r="S2662" s="1">
        <v>11</v>
      </c>
      <c r="T2662" s="1">
        <v>0</v>
      </c>
      <c r="U2662" s="1">
        <v>494.97250000000003</v>
      </c>
      <c r="V2662" s="3" t="str">
        <f>IF(M2662=People!$B$5,People!$A$5,IF(M2662=People!$B$4,People!$A$4,IF(M2662=People!$B$3,People!$A$3,IF(M2662=People!$B$2,People!$A$2,0))))</f>
        <v>Chuck Magee</v>
      </c>
      <c r="W2662" s="3" t="str">
        <f>IFERROR(INDEX(Returns!A:A,MATCH(B2662,Returns!B:B,0)),"No")</f>
        <v>No</v>
      </c>
    </row>
    <row r="2663" spans="1:23" x14ac:dyDescent="0.2">
      <c r="A2663" s="1">
        <v>2662</v>
      </c>
      <c r="B2663" t="s">
        <v>7445</v>
      </c>
      <c r="C2663" s="2">
        <v>43797</v>
      </c>
      <c r="D2663" s="2">
        <v>43801</v>
      </c>
      <c r="E2663" s="1" t="s">
        <v>46</v>
      </c>
      <c r="F2663" s="1" t="s">
        <v>2607</v>
      </c>
      <c r="G2663" s="1" t="s">
        <v>2608</v>
      </c>
      <c r="H2663" s="1" t="s">
        <v>38</v>
      </c>
      <c r="I2663" s="1" t="s">
        <v>25</v>
      </c>
      <c r="J2663" s="1" t="s">
        <v>239</v>
      </c>
      <c r="K2663" s="1" t="s">
        <v>240</v>
      </c>
      <c r="L2663" s="1">
        <v>10035</v>
      </c>
      <c r="M2663" s="1" t="s">
        <v>135</v>
      </c>
      <c r="N2663" s="1" t="s">
        <v>2883</v>
      </c>
      <c r="O2663" s="1" t="s">
        <v>43</v>
      </c>
      <c r="P2663" s="1" t="s">
        <v>157</v>
      </c>
      <c r="Q2663" s="1" t="s">
        <v>2884</v>
      </c>
      <c r="R2663" s="1">
        <v>79.959999999999994</v>
      </c>
      <c r="S2663" s="1">
        <v>2</v>
      </c>
      <c r="T2663" s="1">
        <v>0</v>
      </c>
      <c r="U2663" s="1">
        <v>35.981999999999992</v>
      </c>
      <c r="V2663" s="3" t="str">
        <f>IF(M2663=People!$B$5,People!$A$5,IF(M2663=People!$B$4,People!$A$4,IF(M2663=People!$B$3,People!$A$3,IF(M2663=People!$B$2,People!$A$2,0))))</f>
        <v>Chuck Magee</v>
      </c>
      <c r="W2663" s="3" t="str">
        <f>IFERROR(INDEX(Returns!A:A,MATCH(B2663,Returns!B:B,0)),"No")</f>
        <v>No</v>
      </c>
    </row>
    <row r="2664" spans="1:23" x14ac:dyDescent="0.2">
      <c r="A2664" s="1">
        <v>2663</v>
      </c>
      <c r="B2664" t="s">
        <v>7446</v>
      </c>
      <c r="C2664" s="2">
        <v>43569</v>
      </c>
      <c r="D2664" s="2">
        <v>43570</v>
      </c>
      <c r="E2664" s="1" t="s">
        <v>170</v>
      </c>
      <c r="F2664" s="1" t="s">
        <v>4493</v>
      </c>
      <c r="G2664" s="1" t="s">
        <v>4494</v>
      </c>
      <c r="H2664" s="1" t="s">
        <v>94</v>
      </c>
      <c r="I2664" s="1" t="s">
        <v>25</v>
      </c>
      <c r="J2664" s="1" t="s">
        <v>286</v>
      </c>
      <c r="K2664" s="1" t="s">
        <v>527</v>
      </c>
      <c r="L2664" s="1">
        <v>65807</v>
      </c>
      <c r="M2664" s="1" t="s">
        <v>97</v>
      </c>
      <c r="N2664" s="1" t="s">
        <v>854</v>
      </c>
      <c r="O2664" s="1" t="s">
        <v>43</v>
      </c>
      <c r="P2664" s="1" t="s">
        <v>70</v>
      </c>
      <c r="Q2664" s="1" t="s">
        <v>855</v>
      </c>
      <c r="R2664" s="1">
        <v>8.76</v>
      </c>
      <c r="S2664" s="1">
        <v>2</v>
      </c>
      <c r="T2664" s="1">
        <v>0</v>
      </c>
      <c r="U2664" s="1">
        <v>4.2047999999999996</v>
      </c>
      <c r="V2664" s="3" t="str">
        <f>IF(M2664=People!$B$5,People!$A$5,IF(M2664=People!$B$4,People!$A$4,IF(M2664=People!$B$3,People!$A$3,IF(M2664=People!$B$2,People!$A$2,0))))</f>
        <v>Kelly Williams</v>
      </c>
      <c r="W2664" s="3" t="str">
        <f>IFERROR(INDEX(Returns!A:A,MATCH(B2664,Returns!B:B,0)),"No")</f>
        <v>No</v>
      </c>
    </row>
    <row r="2665" spans="1:23" x14ac:dyDescent="0.2">
      <c r="A2665" s="1">
        <v>2664</v>
      </c>
      <c r="B2665" t="s">
        <v>7447</v>
      </c>
      <c r="C2665" s="2">
        <v>43221</v>
      </c>
      <c r="D2665" s="2">
        <v>43224</v>
      </c>
      <c r="E2665" s="1" t="s">
        <v>170</v>
      </c>
      <c r="F2665" s="1" t="s">
        <v>3560</v>
      </c>
      <c r="G2665" s="1" t="s">
        <v>3561</v>
      </c>
      <c r="H2665" s="1" t="s">
        <v>24</v>
      </c>
      <c r="I2665" s="1" t="s">
        <v>25</v>
      </c>
      <c r="J2665" s="1" t="s">
        <v>299</v>
      </c>
      <c r="K2665" s="1" t="s">
        <v>300</v>
      </c>
      <c r="L2665" s="1">
        <v>38109</v>
      </c>
      <c r="M2665" s="1" t="s">
        <v>28</v>
      </c>
      <c r="N2665" s="1" t="s">
        <v>2127</v>
      </c>
      <c r="O2665" s="1" t="s">
        <v>43</v>
      </c>
      <c r="P2665" s="1" t="s">
        <v>44</v>
      </c>
      <c r="Q2665" s="1" t="s">
        <v>2128</v>
      </c>
      <c r="R2665" s="1">
        <v>3.9840000000000004</v>
      </c>
      <c r="S2665" s="1">
        <v>1</v>
      </c>
      <c r="T2665" s="1">
        <v>0.2</v>
      </c>
      <c r="U2665" s="1">
        <v>1.2948</v>
      </c>
      <c r="V2665" s="3" t="str">
        <f>IF(M2665=People!$B$5,People!$A$5,IF(M2665=People!$B$4,People!$A$4,IF(M2665=People!$B$3,People!$A$3,IF(M2665=People!$B$2,People!$A$2,0))))</f>
        <v>Cassandra Brandow</v>
      </c>
      <c r="W2665" s="3" t="str">
        <f>IFERROR(INDEX(Returns!A:A,MATCH(B2665,Returns!B:B,0)),"No")</f>
        <v>No</v>
      </c>
    </row>
    <row r="2666" spans="1:23" x14ac:dyDescent="0.2">
      <c r="A2666" s="1">
        <v>2665</v>
      </c>
      <c r="B2666" t="s">
        <v>7447</v>
      </c>
      <c r="C2666" s="2">
        <v>43221</v>
      </c>
      <c r="D2666" s="2">
        <v>43224</v>
      </c>
      <c r="E2666" s="1" t="s">
        <v>170</v>
      </c>
      <c r="F2666" s="1" t="s">
        <v>3560</v>
      </c>
      <c r="G2666" s="1" t="s">
        <v>3561</v>
      </c>
      <c r="H2666" s="1" t="s">
        <v>24</v>
      </c>
      <c r="I2666" s="1" t="s">
        <v>25</v>
      </c>
      <c r="J2666" s="1" t="s">
        <v>299</v>
      </c>
      <c r="K2666" s="1" t="s">
        <v>300</v>
      </c>
      <c r="L2666" s="1">
        <v>38109</v>
      </c>
      <c r="M2666" s="1" t="s">
        <v>28</v>
      </c>
      <c r="N2666" s="1" t="s">
        <v>476</v>
      </c>
      <c r="O2666" s="1" t="s">
        <v>30</v>
      </c>
      <c r="P2666" s="1" t="s">
        <v>52</v>
      </c>
      <c r="Q2666" s="1" t="s">
        <v>477</v>
      </c>
      <c r="R2666" s="1">
        <v>370.62</v>
      </c>
      <c r="S2666" s="1">
        <v>3</v>
      </c>
      <c r="T2666" s="1">
        <v>0.4</v>
      </c>
      <c r="U2666" s="1">
        <v>-142.07100000000008</v>
      </c>
      <c r="V2666" s="3" t="str">
        <f>IF(M2666=People!$B$5,People!$A$5,IF(M2666=People!$B$4,People!$A$4,IF(M2666=People!$B$3,People!$A$3,IF(M2666=People!$B$2,People!$A$2,0))))</f>
        <v>Cassandra Brandow</v>
      </c>
      <c r="W2666" s="3" t="str">
        <f>IFERROR(INDEX(Returns!A:A,MATCH(B2666,Returns!B:B,0)),"No")</f>
        <v>No</v>
      </c>
    </row>
    <row r="2667" spans="1:23" x14ac:dyDescent="0.2">
      <c r="A2667" s="1">
        <v>2666</v>
      </c>
      <c r="B2667" t="s">
        <v>7447</v>
      </c>
      <c r="C2667" s="2">
        <v>43221</v>
      </c>
      <c r="D2667" s="2">
        <v>43224</v>
      </c>
      <c r="E2667" s="1" t="s">
        <v>170</v>
      </c>
      <c r="F2667" s="1" t="s">
        <v>3560</v>
      </c>
      <c r="G2667" s="1" t="s">
        <v>3561</v>
      </c>
      <c r="H2667" s="1" t="s">
        <v>24</v>
      </c>
      <c r="I2667" s="1" t="s">
        <v>25</v>
      </c>
      <c r="J2667" s="1" t="s">
        <v>299</v>
      </c>
      <c r="K2667" s="1" t="s">
        <v>300</v>
      </c>
      <c r="L2667" s="1">
        <v>38109</v>
      </c>
      <c r="M2667" s="1" t="s">
        <v>28</v>
      </c>
      <c r="N2667" s="1" t="s">
        <v>3866</v>
      </c>
      <c r="O2667" s="1" t="s">
        <v>43</v>
      </c>
      <c r="P2667" s="1" t="s">
        <v>70</v>
      </c>
      <c r="Q2667" s="1" t="s">
        <v>3867</v>
      </c>
      <c r="R2667" s="1">
        <v>2.7420000000000004</v>
      </c>
      <c r="S2667" s="1">
        <v>2</v>
      </c>
      <c r="T2667" s="1">
        <v>0.7</v>
      </c>
      <c r="U2667" s="1">
        <v>-2.0107999999999997</v>
      </c>
      <c r="V2667" s="3" t="str">
        <f>IF(M2667=People!$B$5,People!$A$5,IF(M2667=People!$B$4,People!$A$4,IF(M2667=People!$B$3,People!$A$3,IF(M2667=People!$B$2,People!$A$2,0))))</f>
        <v>Cassandra Brandow</v>
      </c>
      <c r="W2667" s="3" t="str">
        <f>IFERROR(INDEX(Returns!A:A,MATCH(B2667,Returns!B:B,0)),"No")</f>
        <v>No</v>
      </c>
    </row>
    <row r="2668" spans="1:23" x14ac:dyDescent="0.2">
      <c r="A2668" s="1">
        <v>2667</v>
      </c>
      <c r="B2668" t="s">
        <v>7448</v>
      </c>
      <c r="C2668" s="2">
        <v>43374</v>
      </c>
      <c r="D2668" s="2">
        <v>43374</v>
      </c>
      <c r="E2668" s="1" t="s">
        <v>1126</v>
      </c>
      <c r="F2668" s="1" t="s">
        <v>4495</v>
      </c>
      <c r="G2668" s="1" t="s">
        <v>4496</v>
      </c>
      <c r="H2668" s="1" t="s">
        <v>24</v>
      </c>
      <c r="I2668" s="1" t="s">
        <v>25</v>
      </c>
      <c r="J2668" s="1" t="s">
        <v>1403</v>
      </c>
      <c r="K2668" s="1" t="s">
        <v>96</v>
      </c>
      <c r="L2668" s="1">
        <v>79109</v>
      </c>
      <c r="M2668" s="1" t="s">
        <v>97</v>
      </c>
      <c r="N2668" s="1" t="s">
        <v>797</v>
      </c>
      <c r="O2668" s="1" t="s">
        <v>66</v>
      </c>
      <c r="P2668" s="1" t="s">
        <v>146</v>
      </c>
      <c r="Q2668" s="1" t="s">
        <v>1547</v>
      </c>
      <c r="R2668" s="1">
        <v>79.512000000000015</v>
      </c>
      <c r="S2668" s="1">
        <v>3</v>
      </c>
      <c r="T2668" s="1">
        <v>0.2</v>
      </c>
      <c r="U2668" s="1">
        <v>20.8719</v>
      </c>
      <c r="V2668" s="3" t="str">
        <f>IF(M2668=People!$B$5,People!$A$5,IF(M2668=People!$B$4,People!$A$4,IF(M2668=People!$B$3,People!$A$3,IF(M2668=People!$B$2,People!$A$2,0))))</f>
        <v>Kelly Williams</v>
      </c>
      <c r="W2668" s="3" t="str">
        <f>IFERROR(INDEX(Returns!A:A,MATCH(B2668,Returns!B:B,0)),"No")</f>
        <v>No</v>
      </c>
    </row>
    <row r="2669" spans="1:23" x14ac:dyDescent="0.2">
      <c r="A2669" s="1">
        <v>2668</v>
      </c>
      <c r="B2669" t="s">
        <v>7448</v>
      </c>
      <c r="C2669" s="2">
        <v>43374</v>
      </c>
      <c r="D2669" s="2">
        <v>43374</v>
      </c>
      <c r="E2669" s="1" t="s">
        <v>1126</v>
      </c>
      <c r="F2669" s="1" t="s">
        <v>4495</v>
      </c>
      <c r="G2669" s="1" t="s">
        <v>4496</v>
      </c>
      <c r="H2669" s="1" t="s">
        <v>24</v>
      </c>
      <c r="I2669" s="1" t="s">
        <v>25</v>
      </c>
      <c r="J2669" s="1" t="s">
        <v>1403</v>
      </c>
      <c r="K2669" s="1" t="s">
        <v>96</v>
      </c>
      <c r="L2669" s="1">
        <v>79109</v>
      </c>
      <c r="M2669" s="1" t="s">
        <v>97</v>
      </c>
      <c r="N2669" s="1" t="s">
        <v>923</v>
      </c>
      <c r="O2669" s="1" t="s">
        <v>43</v>
      </c>
      <c r="P2669" s="1" t="s">
        <v>84</v>
      </c>
      <c r="Q2669" s="1" t="s">
        <v>169</v>
      </c>
      <c r="R2669" s="1">
        <v>28.352</v>
      </c>
      <c r="S2669" s="1">
        <v>1</v>
      </c>
      <c r="T2669" s="1">
        <v>0.2</v>
      </c>
      <c r="U2669" s="1">
        <v>9.568799999999996</v>
      </c>
      <c r="V2669" s="3" t="str">
        <f>IF(M2669=People!$B$5,People!$A$5,IF(M2669=People!$B$4,People!$A$4,IF(M2669=People!$B$3,People!$A$3,IF(M2669=People!$B$2,People!$A$2,0))))</f>
        <v>Kelly Williams</v>
      </c>
      <c r="W2669" s="3" t="str">
        <f>IFERROR(INDEX(Returns!A:A,MATCH(B2669,Returns!B:B,0)),"No")</f>
        <v>No</v>
      </c>
    </row>
    <row r="2670" spans="1:23" x14ac:dyDescent="0.2">
      <c r="A2670" s="1">
        <v>2669</v>
      </c>
      <c r="B2670" t="s">
        <v>7449</v>
      </c>
      <c r="C2670" s="2">
        <v>42972</v>
      </c>
      <c r="D2670" s="2">
        <v>42977</v>
      </c>
      <c r="E2670" s="1" t="s">
        <v>46</v>
      </c>
      <c r="F2670" s="1" t="s">
        <v>4497</v>
      </c>
      <c r="G2670" s="1" t="s">
        <v>4498</v>
      </c>
      <c r="H2670" s="1" t="s">
        <v>94</v>
      </c>
      <c r="I2670" s="1" t="s">
        <v>25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136</v>
      </c>
      <c r="O2670" s="1" t="s">
        <v>30</v>
      </c>
      <c r="P2670" s="1" t="s">
        <v>34</v>
      </c>
      <c r="Q2670" s="1" t="s">
        <v>137</v>
      </c>
      <c r="R2670" s="1">
        <v>40.783999999999999</v>
      </c>
      <c r="S2670" s="1">
        <v>1</v>
      </c>
      <c r="T2670" s="1">
        <v>0.2</v>
      </c>
      <c r="U2670" s="1">
        <v>4.5881999999999987</v>
      </c>
      <c r="V2670" s="3" t="str">
        <f>IF(M2670=People!$B$5,People!$A$5,IF(M2670=People!$B$4,People!$A$4,IF(M2670=People!$B$3,People!$A$3,IF(M2670=People!$B$2,People!$A$2,0))))</f>
        <v>Anna Andreadi</v>
      </c>
      <c r="W2670" s="3" t="str">
        <f>IFERROR(INDEX(Returns!A:A,MATCH(B2670,Returns!B:B,0)),"No")</f>
        <v>No</v>
      </c>
    </row>
    <row r="2671" spans="1:23" x14ac:dyDescent="0.2">
      <c r="A2671" s="1">
        <v>2670</v>
      </c>
      <c r="B2671" t="s">
        <v>7449</v>
      </c>
      <c r="C2671" s="2">
        <v>42972</v>
      </c>
      <c r="D2671" s="2">
        <v>42977</v>
      </c>
      <c r="E2671" s="1" t="s">
        <v>46</v>
      </c>
      <c r="F2671" s="1" t="s">
        <v>4497</v>
      </c>
      <c r="G2671" s="1" t="s">
        <v>4498</v>
      </c>
      <c r="H2671" s="1" t="s">
        <v>94</v>
      </c>
      <c r="I2671" s="1" t="s">
        <v>25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4107</v>
      </c>
      <c r="O2671" s="1" t="s">
        <v>43</v>
      </c>
      <c r="P2671" s="1" t="s">
        <v>73</v>
      </c>
      <c r="Q2671" s="1" t="s">
        <v>4108</v>
      </c>
      <c r="R2671" s="1">
        <v>105.96</v>
      </c>
      <c r="S2671" s="1">
        <v>4</v>
      </c>
      <c r="T2671" s="1">
        <v>0</v>
      </c>
      <c r="U2671" s="1">
        <v>29.668800000000005</v>
      </c>
      <c r="V2671" s="3" t="str">
        <f>IF(M2671=People!$B$5,People!$A$5,IF(M2671=People!$B$4,People!$A$4,IF(M2671=People!$B$3,People!$A$3,IF(M2671=People!$B$2,People!$A$2,0))))</f>
        <v>Anna Andreadi</v>
      </c>
      <c r="W2671" s="3" t="str">
        <f>IFERROR(INDEX(Returns!A:A,MATCH(B2671,Returns!B:B,0)),"No")</f>
        <v>No</v>
      </c>
    </row>
    <row r="2672" spans="1:23" x14ac:dyDescent="0.2">
      <c r="A2672" s="1">
        <v>2671</v>
      </c>
      <c r="B2672" t="s">
        <v>5952</v>
      </c>
      <c r="C2672" s="2">
        <v>42622</v>
      </c>
      <c r="D2672" s="2">
        <v>42625</v>
      </c>
      <c r="E2672" s="1" t="s">
        <v>21</v>
      </c>
      <c r="F2672" s="1" t="s">
        <v>4499</v>
      </c>
      <c r="G2672" s="1" t="s">
        <v>4500</v>
      </c>
      <c r="H2672" s="1" t="s">
        <v>38</v>
      </c>
      <c r="I2672" s="1" t="s">
        <v>25</v>
      </c>
      <c r="J2672" s="1" t="s">
        <v>1087</v>
      </c>
      <c r="K2672" s="1" t="s">
        <v>1088</v>
      </c>
      <c r="L2672" s="1">
        <v>1852</v>
      </c>
      <c r="M2672" s="1" t="s">
        <v>135</v>
      </c>
      <c r="N2672" s="1" t="s">
        <v>617</v>
      </c>
      <c r="O2672" s="1" t="s">
        <v>43</v>
      </c>
      <c r="P2672" s="1" t="s">
        <v>84</v>
      </c>
      <c r="Q2672" s="1" t="s">
        <v>618</v>
      </c>
      <c r="R2672" s="1">
        <v>166.44</v>
      </c>
      <c r="S2672" s="1">
        <v>3</v>
      </c>
      <c r="T2672" s="1">
        <v>0</v>
      </c>
      <c r="U2672" s="1">
        <v>79.891199999999998</v>
      </c>
      <c r="V2672" s="3" t="str">
        <f>IF(M2672=People!$B$5,People!$A$5,IF(M2672=People!$B$4,People!$A$4,IF(M2672=People!$B$3,People!$A$3,IF(M2672=People!$B$2,People!$A$2,0))))</f>
        <v>Chuck Magee</v>
      </c>
      <c r="W2672" s="3" t="str">
        <f>IFERROR(INDEX(Returns!A:A,MATCH(B2672,Returns!B:B,0)),"No")</f>
        <v>Yes</v>
      </c>
    </row>
    <row r="2673" spans="1:23" x14ac:dyDescent="0.2">
      <c r="A2673" s="1">
        <v>2672</v>
      </c>
      <c r="B2673" t="s">
        <v>5952</v>
      </c>
      <c r="C2673" s="2">
        <v>42622</v>
      </c>
      <c r="D2673" s="2">
        <v>42625</v>
      </c>
      <c r="E2673" s="1" t="s">
        <v>21</v>
      </c>
      <c r="F2673" s="1" t="s">
        <v>4499</v>
      </c>
      <c r="G2673" s="1" t="s">
        <v>4500</v>
      </c>
      <c r="H2673" s="1" t="s">
        <v>38</v>
      </c>
      <c r="I2673" s="1" t="s">
        <v>25</v>
      </c>
      <c r="J2673" s="1" t="s">
        <v>1087</v>
      </c>
      <c r="K2673" s="1" t="s">
        <v>1088</v>
      </c>
      <c r="L2673" s="1">
        <v>1852</v>
      </c>
      <c r="M2673" s="1" t="s">
        <v>135</v>
      </c>
      <c r="N2673" s="1" t="s">
        <v>4501</v>
      </c>
      <c r="O2673" s="1" t="s">
        <v>30</v>
      </c>
      <c r="P2673" s="1" t="s">
        <v>34</v>
      </c>
      <c r="Q2673" s="1" t="s">
        <v>4502</v>
      </c>
      <c r="R2673" s="1">
        <v>785.87999999999988</v>
      </c>
      <c r="S2673" s="1">
        <v>6</v>
      </c>
      <c r="T2673" s="1">
        <v>0</v>
      </c>
      <c r="U2673" s="1">
        <v>212.18759999999997</v>
      </c>
      <c r="V2673" s="3" t="str">
        <f>IF(M2673=People!$B$5,People!$A$5,IF(M2673=People!$B$4,People!$A$4,IF(M2673=People!$B$3,People!$A$3,IF(M2673=People!$B$2,People!$A$2,0))))</f>
        <v>Chuck Magee</v>
      </c>
      <c r="W2673" s="3" t="str">
        <f>IFERROR(INDEX(Returns!A:A,MATCH(B2673,Returns!B:B,0)),"No")</f>
        <v>Yes</v>
      </c>
    </row>
    <row r="2674" spans="1:23" x14ac:dyDescent="0.2">
      <c r="A2674" s="1">
        <v>2673</v>
      </c>
      <c r="B2674" t="s">
        <v>5952</v>
      </c>
      <c r="C2674" s="2">
        <v>42622</v>
      </c>
      <c r="D2674" s="2">
        <v>42625</v>
      </c>
      <c r="E2674" s="1" t="s">
        <v>21</v>
      </c>
      <c r="F2674" s="1" t="s">
        <v>4499</v>
      </c>
      <c r="G2674" s="1" t="s">
        <v>4500</v>
      </c>
      <c r="H2674" s="1" t="s">
        <v>38</v>
      </c>
      <c r="I2674" s="1" t="s">
        <v>25</v>
      </c>
      <c r="J2674" s="1" t="s">
        <v>1087</v>
      </c>
      <c r="K2674" s="1" t="s">
        <v>1088</v>
      </c>
      <c r="L2674" s="1">
        <v>1852</v>
      </c>
      <c r="M2674" s="1" t="s">
        <v>135</v>
      </c>
      <c r="N2674" s="1" t="s">
        <v>4503</v>
      </c>
      <c r="O2674" s="1" t="s">
        <v>43</v>
      </c>
      <c r="P2674" s="1" t="s">
        <v>84</v>
      </c>
      <c r="Q2674" s="1" t="s">
        <v>4504</v>
      </c>
      <c r="R2674" s="1">
        <v>26.2</v>
      </c>
      <c r="S2674" s="1">
        <v>2</v>
      </c>
      <c r="T2674" s="1">
        <v>0</v>
      </c>
      <c r="U2674" s="1">
        <v>12.837999999999999</v>
      </c>
      <c r="V2674" s="3" t="str">
        <f>IF(M2674=People!$B$5,People!$A$5,IF(M2674=People!$B$4,People!$A$4,IF(M2674=People!$B$3,People!$A$3,IF(M2674=People!$B$2,People!$A$2,0))))</f>
        <v>Chuck Magee</v>
      </c>
      <c r="W2674" s="3" t="str">
        <f>IFERROR(INDEX(Returns!A:A,MATCH(B2674,Returns!B:B,0)),"No")</f>
        <v>Yes</v>
      </c>
    </row>
    <row r="2675" spans="1:23" x14ac:dyDescent="0.2">
      <c r="A2675" s="1">
        <v>2674</v>
      </c>
      <c r="B2675" t="s">
        <v>5952</v>
      </c>
      <c r="C2675" s="2">
        <v>42622</v>
      </c>
      <c r="D2675" s="2">
        <v>42625</v>
      </c>
      <c r="E2675" s="1" t="s">
        <v>21</v>
      </c>
      <c r="F2675" s="1" t="s">
        <v>4499</v>
      </c>
      <c r="G2675" s="1" t="s">
        <v>4500</v>
      </c>
      <c r="H2675" s="1" t="s">
        <v>38</v>
      </c>
      <c r="I2675" s="1" t="s">
        <v>25</v>
      </c>
      <c r="J2675" s="1" t="s">
        <v>1087</v>
      </c>
      <c r="K2675" s="1" t="s">
        <v>1088</v>
      </c>
      <c r="L2675" s="1">
        <v>1852</v>
      </c>
      <c r="M2675" s="1" t="s">
        <v>135</v>
      </c>
      <c r="N2675" s="1" t="s">
        <v>3986</v>
      </c>
      <c r="O2675" s="1" t="s">
        <v>43</v>
      </c>
      <c r="P2675" s="1" t="s">
        <v>55</v>
      </c>
      <c r="Q2675" s="1" t="s">
        <v>3987</v>
      </c>
      <c r="R2675" s="1">
        <v>1325.8500000000001</v>
      </c>
      <c r="S2675" s="1">
        <v>5</v>
      </c>
      <c r="T2675" s="1">
        <v>0</v>
      </c>
      <c r="U2675" s="1">
        <v>238.65299999999991</v>
      </c>
      <c r="V2675" s="3" t="str">
        <f>IF(M2675=People!$B$5,People!$A$5,IF(M2675=People!$B$4,People!$A$4,IF(M2675=People!$B$3,People!$A$3,IF(M2675=People!$B$2,People!$A$2,0))))</f>
        <v>Chuck Magee</v>
      </c>
      <c r="W2675" s="3" t="str">
        <f>IFERROR(INDEX(Returns!A:A,MATCH(B2675,Returns!B:B,0)),"No")</f>
        <v>Yes</v>
      </c>
    </row>
    <row r="2676" spans="1:23" x14ac:dyDescent="0.2">
      <c r="A2676" s="1">
        <v>2675</v>
      </c>
      <c r="B2676" t="s">
        <v>7450</v>
      </c>
      <c r="C2676" s="2">
        <v>43802</v>
      </c>
      <c r="D2676" s="2">
        <v>43802</v>
      </c>
      <c r="E2676" s="1" t="s">
        <v>1126</v>
      </c>
      <c r="F2676" s="1" t="s">
        <v>4505</v>
      </c>
      <c r="G2676" s="1" t="s">
        <v>4506</v>
      </c>
      <c r="H2676" s="1" t="s">
        <v>24</v>
      </c>
      <c r="I2676" s="1" t="s">
        <v>25</v>
      </c>
      <c r="J2676" s="1" t="s">
        <v>833</v>
      </c>
      <c r="K2676" s="1" t="s">
        <v>40</v>
      </c>
      <c r="L2676" s="1">
        <v>92024</v>
      </c>
      <c r="M2676" s="1" t="s">
        <v>41</v>
      </c>
      <c r="N2676" s="1" t="s">
        <v>1502</v>
      </c>
      <c r="O2676" s="1" t="s">
        <v>43</v>
      </c>
      <c r="P2676" s="1" t="s">
        <v>84</v>
      </c>
      <c r="Q2676" s="1" t="s">
        <v>3990</v>
      </c>
      <c r="R2676" s="1">
        <v>166.44</v>
      </c>
      <c r="S2676" s="1">
        <v>3</v>
      </c>
      <c r="T2676" s="1">
        <v>0</v>
      </c>
      <c r="U2676" s="1">
        <v>79.891199999999998</v>
      </c>
      <c r="V2676" s="3" t="str">
        <f>IF(M2676=People!$B$5,People!$A$5,IF(M2676=People!$B$4,People!$A$4,IF(M2676=People!$B$3,People!$A$3,IF(M2676=People!$B$2,People!$A$2,0))))</f>
        <v>Anna Andreadi</v>
      </c>
      <c r="W2676" s="3" t="str">
        <f>IFERROR(INDEX(Returns!A:A,MATCH(B2676,Returns!B:B,0)),"No")</f>
        <v>No</v>
      </c>
    </row>
    <row r="2677" spans="1:23" x14ac:dyDescent="0.2">
      <c r="A2677" s="1">
        <v>2676</v>
      </c>
      <c r="B2677" t="s">
        <v>7451</v>
      </c>
      <c r="C2677" s="2">
        <v>43796</v>
      </c>
      <c r="D2677" s="2">
        <v>43801</v>
      </c>
      <c r="E2677" s="1" t="s">
        <v>46</v>
      </c>
      <c r="F2677" s="1" t="s">
        <v>1060</v>
      </c>
      <c r="G2677" s="1" t="s">
        <v>1061</v>
      </c>
      <c r="H2677" s="1" t="s">
        <v>24</v>
      </c>
      <c r="I2677" s="1" t="s">
        <v>25</v>
      </c>
      <c r="J2677" s="1" t="s">
        <v>2122</v>
      </c>
      <c r="K2677" s="1" t="s">
        <v>82</v>
      </c>
      <c r="L2677" s="1">
        <v>28806</v>
      </c>
      <c r="M2677" s="1" t="s">
        <v>28</v>
      </c>
      <c r="N2677" s="1" t="s">
        <v>2944</v>
      </c>
      <c r="O2677" s="1" t="s">
        <v>43</v>
      </c>
      <c r="P2677" s="1" t="s">
        <v>63</v>
      </c>
      <c r="Q2677" s="1" t="s">
        <v>2945</v>
      </c>
      <c r="R2677" s="1">
        <v>8.76</v>
      </c>
      <c r="S2677" s="1">
        <v>5</v>
      </c>
      <c r="T2677" s="1">
        <v>0.2</v>
      </c>
      <c r="U2677" s="1">
        <v>0.76649999999999974</v>
      </c>
      <c r="V2677" s="3" t="str">
        <f>IF(M2677=People!$B$5,People!$A$5,IF(M2677=People!$B$4,People!$A$4,IF(M2677=People!$B$3,People!$A$3,IF(M2677=People!$B$2,People!$A$2,0))))</f>
        <v>Cassandra Brandow</v>
      </c>
      <c r="W2677" s="3" t="str">
        <f>IFERROR(INDEX(Returns!A:A,MATCH(B2677,Returns!B:B,0)),"No")</f>
        <v>No</v>
      </c>
    </row>
    <row r="2678" spans="1:23" x14ac:dyDescent="0.2">
      <c r="A2678" s="1">
        <v>2677</v>
      </c>
      <c r="B2678" t="s">
        <v>7451</v>
      </c>
      <c r="C2678" s="2">
        <v>43796</v>
      </c>
      <c r="D2678" s="2">
        <v>43801</v>
      </c>
      <c r="E2678" s="1" t="s">
        <v>46</v>
      </c>
      <c r="F2678" s="1" t="s">
        <v>1060</v>
      </c>
      <c r="G2678" s="1" t="s">
        <v>1061</v>
      </c>
      <c r="H2678" s="1" t="s">
        <v>24</v>
      </c>
      <c r="I2678" s="1" t="s">
        <v>25</v>
      </c>
      <c r="J2678" s="1" t="s">
        <v>2122</v>
      </c>
      <c r="K2678" s="1" t="s">
        <v>82</v>
      </c>
      <c r="L2678" s="1">
        <v>28806</v>
      </c>
      <c r="M2678" s="1" t="s">
        <v>28</v>
      </c>
      <c r="N2678" s="1" t="s">
        <v>4219</v>
      </c>
      <c r="O2678" s="1" t="s">
        <v>43</v>
      </c>
      <c r="P2678" s="1" t="s">
        <v>73</v>
      </c>
      <c r="Q2678" s="1" t="s">
        <v>4220</v>
      </c>
      <c r="R2678" s="1">
        <v>43.584000000000003</v>
      </c>
      <c r="S2678" s="1">
        <v>1</v>
      </c>
      <c r="T2678" s="1">
        <v>0.2</v>
      </c>
      <c r="U2678" s="1">
        <v>4.3584000000000032</v>
      </c>
      <c r="V2678" s="3" t="str">
        <f>IF(M2678=People!$B$5,People!$A$5,IF(M2678=People!$B$4,People!$A$4,IF(M2678=People!$B$3,People!$A$3,IF(M2678=People!$B$2,People!$A$2,0))))</f>
        <v>Cassandra Brandow</v>
      </c>
      <c r="W2678" s="3" t="str">
        <f>IFERROR(INDEX(Returns!A:A,MATCH(B2678,Returns!B:B,0)),"No")</f>
        <v>No</v>
      </c>
    </row>
    <row r="2679" spans="1:23" x14ac:dyDescent="0.2">
      <c r="A2679" s="1">
        <v>2678</v>
      </c>
      <c r="B2679" t="s">
        <v>7452</v>
      </c>
      <c r="C2679" s="2">
        <v>42542</v>
      </c>
      <c r="D2679" s="2">
        <v>42542</v>
      </c>
      <c r="E2679" s="1" t="s">
        <v>1126</v>
      </c>
      <c r="F2679" s="1" t="s">
        <v>4507</v>
      </c>
      <c r="G2679" s="1" t="s">
        <v>4508</v>
      </c>
      <c r="H2679" s="1" t="s">
        <v>24</v>
      </c>
      <c r="I2679" s="1" t="s">
        <v>25</v>
      </c>
      <c r="J2679" s="1" t="s">
        <v>2993</v>
      </c>
      <c r="K2679" s="1" t="s">
        <v>404</v>
      </c>
      <c r="L2679" s="1">
        <v>81001</v>
      </c>
      <c r="M2679" s="1" t="s">
        <v>41</v>
      </c>
      <c r="N2679" s="1" t="s">
        <v>3522</v>
      </c>
      <c r="O2679" s="1" t="s">
        <v>43</v>
      </c>
      <c r="P2679" s="1" t="s">
        <v>70</v>
      </c>
      <c r="Q2679" s="1" t="s">
        <v>3523</v>
      </c>
      <c r="R2679" s="1">
        <v>11.088000000000003</v>
      </c>
      <c r="S2679" s="1">
        <v>7</v>
      </c>
      <c r="T2679" s="1">
        <v>0.7</v>
      </c>
      <c r="U2679" s="1">
        <v>-8.1311999999999998</v>
      </c>
      <c r="V2679" s="3" t="str">
        <f>IF(M2679=People!$B$5,People!$A$5,IF(M2679=People!$B$4,People!$A$4,IF(M2679=People!$B$3,People!$A$3,IF(M2679=People!$B$2,People!$A$2,0))))</f>
        <v>Anna Andreadi</v>
      </c>
      <c r="W2679" s="3" t="str">
        <f>IFERROR(INDEX(Returns!A:A,MATCH(B2679,Returns!B:B,0)),"No")</f>
        <v>No</v>
      </c>
    </row>
    <row r="2680" spans="1:23" x14ac:dyDescent="0.2">
      <c r="A2680" s="1">
        <v>2679</v>
      </c>
      <c r="B2680" t="s">
        <v>7452</v>
      </c>
      <c r="C2680" s="2">
        <v>42542</v>
      </c>
      <c r="D2680" s="2">
        <v>42542</v>
      </c>
      <c r="E2680" s="1" t="s">
        <v>1126</v>
      </c>
      <c r="F2680" s="1" t="s">
        <v>4507</v>
      </c>
      <c r="G2680" s="1" t="s">
        <v>4508</v>
      </c>
      <c r="H2680" s="1" t="s">
        <v>24</v>
      </c>
      <c r="I2680" s="1" t="s">
        <v>25</v>
      </c>
      <c r="J2680" s="1" t="s">
        <v>2993</v>
      </c>
      <c r="K2680" s="1" t="s">
        <v>404</v>
      </c>
      <c r="L2680" s="1">
        <v>81001</v>
      </c>
      <c r="M2680" s="1" t="s">
        <v>41</v>
      </c>
      <c r="N2680" s="1" t="s">
        <v>2427</v>
      </c>
      <c r="O2680" s="1" t="s">
        <v>43</v>
      </c>
      <c r="P2680" s="1" t="s">
        <v>70</v>
      </c>
      <c r="Q2680" s="1" t="s">
        <v>2428</v>
      </c>
      <c r="R2680" s="1">
        <v>25.164000000000001</v>
      </c>
      <c r="S2680" s="1">
        <v>2</v>
      </c>
      <c r="T2680" s="1">
        <v>0.7</v>
      </c>
      <c r="U2680" s="1">
        <v>-16.775999999999996</v>
      </c>
      <c r="V2680" s="3" t="str">
        <f>IF(M2680=People!$B$5,People!$A$5,IF(M2680=People!$B$4,People!$A$4,IF(M2680=People!$B$3,People!$A$3,IF(M2680=People!$B$2,People!$A$2,0))))</f>
        <v>Anna Andreadi</v>
      </c>
      <c r="W2680" s="3" t="str">
        <f>IFERROR(INDEX(Returns!A:A,MATCH(B2680,Returns!B:B,0)),"No")</f>
        <v>No</v>
      </c>
    </row>
    <row r="2681" spans="1:23" x14ac:dyDescent="0.2">
      <c r="A2681" s="1">
        <v>2680</v>
      </c>
      <c r="B2681" t="s">
        <v>7453</v>
      </c>
      <c r="C2681" s="2">
        <v>43486</v>
      </c>
      <c r="D2681" s="2">
        <v>43492</v>
      </c>
      <c r="E2681" s="1" t="s">
        <v>46</v>
      </c>
      <c r="F2681" s="1" t="s">
        <v>2923</v>
      </c>
      <c r="G2681" s="1" t="s">
        <v>2924</v>
      </c>
      <c r="H2681" s="1" t="s">
        <v>94</v>
      </c>
      <c r="I2681" s="1" t="s">
        <v>25</v>
      </c>
      <c r="J2681" s="1" t="s">
        <v>294</v>
      </c>
      <c r="K2681" s="1" t="s">
        <v>214</v>
      </c>
      <c r="L2681" s="1">
        <v>49201</v>
      </c>
      <c r="M2681" s="1" t="s">
        <v>97</v>
      </c>
      <c r="N2681" s="1" t="s">
        <v>2047</v>
      </c>
      <c r="O2681" s="1" t="s">
        <v>43</v>
      </c>
      <c r="P2681" s="1" t="s">
        <v>70</v>
      </c>
      <c r="Q2681" s="1" t="s">
        <v>2048</v>
      </c>
      <c r="R2681" s="1">
        <v>14.399999999999999</v>
      </c>
      <c r="S2681" s="1">
        <v>5</v>
      </c>
      <c r="T2681" s="1">
        <v>0</v>
      </c>
      <c r="U2681" s="1">
        <v>7.056</v>
      </c>
      <c r="V2681" s="3" t="str">
        <f>IF(M2681=People!$B$5,People!$A$5,IF(M2681=People!$B$4,People!$A$4,IF(M2681=People!$B$3,People!$A$3,IF(M2681=People!$B$2,People!$A$2,0))))</f>
        <v>Kelly Williams</v>
      </c>
      <c r="W2681" s="3" t="str">
        <f>IFERROR(INDEX(Returns!A:A,MATCH(B2681,Returns!B:B,0)),"No")</f>
        <v>No</v>
      </c>
    </row>
    <row r="2682" spans="1:23" x14ac:dyDescent="0.2">
      <c r="A2682" s="1">
        <v>2681</v>
      </c>
      <c r="B2682" t="s">
        <v>7453</v>
      </c>
      <c r="C2682" s="2">
        <v>43486</v>
      </c>
      <c r="D2682" s="2">
        <v>43492</v>
      </c>
      <c r="E2682" s="1" t="s">
        <v>46</v>
      </c>
      <c r="F2682" s="1" t="s">
        <v>2923</v>
      </c>
      <c r="G2682" s="1" t="s">
        <v>2924</v>
      </c>
      <c r="H2682" s="1" t="s">
        <v>94</v>
      </c>
      <c r="I2682" s="1" t="s">
        <v>25</v>
      </c>
      <c r="J2682" s="1" t="s">
        <v>294</v>
      </c>
      <c r="K2682" s="1" t="s">
        <v>214</v>
      </c>
      <c r="L2682" s="1">
        <v>49201</v>
      </c>
      <c r="M2682" s="1" t="s">
        <v>97</v>
      </c>
      <c r="N2682" s="1" t="s">
        <v>2298</v>
      </c>
      <c r="O2682" s="1" t="s">
        <v>66</v>
      </c>
      <c r="P2682" s="1" t="s">
        <v>146</v>
      </c>
      <c r="Q2682" s="1" t="s">
        <v>2299</v>
      </c>
      <c r="R2682" s="1">
        <v>619.94999999999993</v>
      </c>
      <c r="S2682" s="1">
        <v>5</v>
      </c>
      <c r="T2682" s="1">
        <v>0</v>
      </c>
      <c r="U2682" s="1">
        <v>111.59099999999995</v>
      </c>
      <c r="V2682" s="3" t="str">
        <f>IF(M2682=People!$B$5,People!$A$5,IF(M2682=People!$B$4,People!$A$4,IF(M2682=People!$B$3,People!$A$3,IF(M2682=People!$B$2,People!$A$2,0))))</f>
        <v>Kelly Williams</v>
      </c>
      <c r="W2682" s="3" t="str">
        <f>IFERROR(INDEX(Returns!A:A,MATCH(B2682,Returns!B:B,0)),"No")</f>
        <v>No</v>
      </c>
    </row>
    <row r="2683" spans="1:23" x14ac:dyDescent="0.2">
      <c r="A2683" s="1">
        <v>2682</v>
      </c>
      <c r="B2683" t="s">
        <v>7453</v>
      </c>
      <c r="C2683" s="2">
        <v>43486</v>
      </c>
      <c r="D2683" s="2">
        <v>43492</v>
      </c>
      <c r="E2683" s="1" t="s">
        <v>46</v>
      </c>
      <c r="F2683" s="1" t="s">
        <v>2923</v>
      </c>
      <c r="G2683" s="1" t="s">
        <v>2924</v>
      </c>
      <c r="H2683" s="1" t="s">
        <v>94</v>
      </c>
      <c r="I2683" s="1" t="s">
        <v>25</v>
      </c>
      <c r="J2683" s="1" t="s">
        <v>294</v>
      </c>
      <c r="K2683" s="1" t="s">
        <v>214</v>
      </c>
      <c r="L2683" s="1">
        <v>49201</v>
      </c>
      <c r="M2683" s="1" t="s">
        <v>97</v>
      </c>
      <c r="N2683" s="1" t="s">
        <v>4509</v>
      </c>
      <c r="O2683" s="1" t="s">
        <v>43</v>
      </c>
      <c r="P2683" s="1" t="s">
        <v>70</v>
      </c>
      <c r="Q2683" s="1" t="s">
        <v>4510</v>
      </c>
      <c r="R2683" s="1">
        <v>89.52</v>
      </c>
      <c r="S2683" s="1">
        <v>4</v>
      </c>
      <c r="T2683" s="1">
        <v>0</v>
      </c>
      <c r="U2683" s="1">
        <v>42.074399999999997</v>
      </c>
      <c r="V2683" s="3" t="str">
        <f>IF(M2683=People!$B$5,People!$A$5,IF(M2683=People!$B$4,People!$A$4,IF(M2683=People!$B$3,People!$A$3,IF(M2683=People!$B$2,People!$A$2,0))))</f>
        <v>Kelly Williams</v>
      </c>
      <c r="W2683" s="3" t="str">
        <f>IFERROR(INDEX(Returns!A:A,MATCH(B2683,Returns!B:B,0)),"No")</f>
        <v>No</v>
      </c>
    </row>
    <row r="2684" spans="1:23" x14ac:dyDescent="0.2">
      <c r="A2684" s="1">
        <v>2683</v>
      </c>
      <c r="B2684" t="s">
        <v>7453</v>
      </c>
      <c r="C2684" s="2">
        <v>43486</v>
      </c>
      <c r="D2684" s="2">
        <v>43492</v>
      </c>
      <c r="E2684" s="1" t="s">
        <v>46</v>
      </c>
      <c r="F2684" s="1" t="s">
        <v>2923</v>
      </c>
      <c r="G2684" s="1" t="s">
        <v>2924</v>
      </c>
      <c r="H2684" s="1" t="s">
        <v>94</v>
      </c>
      <c r="I2684" s="1" t="s">
        <v>25</v>
      </c>
      <c r="J2684" s="1" t="s">
        <v>294</v>
      </c>
      <c r="K2684" s="1" t="s">
        <v>214</v>
      </c>
      <c r="L2684" s="1">
        <v>49201</v>
      </c>
      <c r="M2684" s="1" t="s">
        <v>97</v>
      </c>
      <c r="N2684" s="1" t="s">
        <v>4511</v>
      </c>
      <c r="O2684" s="1" t="s">
        <v>66</v>
      </c>
      <c r="P2684" s="1" t="s">
        <v>601</v>
      </c>
      <c r="Q2684" s="1" t="s">
        <v>4512</v>
      </c>
      <c r="R2684" s="1">
        <v>350.97300000000007</v>
      </c>
      <c r="S2684" s="1">
        <v>3</v>
      </c>
      <c r="T2684" s="1">
        <v>0.1</v>
      </c>
      <c r="U2684" s="1">
        <v>152.08829999999998</v>
      </c>
      <c r="V2684" s="3" t="str">
        <f>IF(M2684=People!$B$5,People!$A$5,IF(M2684=People!$B$4,People!$A$4,IF(M2684=People!$B$3,People!$A$3,IF(M2684=People!$B$2,People!$A$2,0))))</f>
        <v>Kelly Williams</v>
      </c>
      <c r="W2684" s="3" t="str">
        <f>IFERROR(INDEX(Returns!A:A,MATCH(B2684,Returns!B:B,0)),"No")</f>
        <v>No</v>
      </c>
    </row>
    <row r="2685" spans="1:23" x14ac:dyDescent="0.2">
      <c r="A2685" s="1">
        <v>2684</v>
      </c>
      <c r="B2685" t="s">
        <v>7453</v>
      </c>
      <c r="C2685" s="2">
        <v>43486</v>
      </c>
      <c r="D2685" s="2">
        <v>43492</v>
      </c>
      <c r="E2685" s="1" t="s">
        <v>46</v>
      </c>
      <c r="F2685" s="1" t="s">
        <v>2923</v>
      </c>
      <c r="G2685" s="1" t="s">
        <v>2924</v>
      </c>
      <c r="H2685" s="1" t="s">
        <v>94</v>
      </c>
      <c r="I2685" s="1" t="s">
        <v>25</v>
      </c>
      <c r="J2685" s="1" t="s">
        <v>294</v>
      </c>
      <c r="K2685" s="1" t="s">
        <v>214</v>
      </c>
      <c r="L2685" s="1">
        <v>49201</v>
      </c>
      <c r="M2685" s="1" t="s">
        <v>97</v>
      </c>
      <c r="N2685" s="1" t="s">
        <v>4513</v>
      </c>
      <c r="O2685" s="1" t="s">
        <v>66</v>
      </c>
      <c r="P2685" s="1" t="s">
        <v>67</v>
      </c>
      <c r="Q2685" s="1" t="s">
        <v>4514</v>
      </c>
      <c r="R2685" s="1">
        <v>164.99</v>
      </c>
      <c r="S2685" s="1">
        <v>1</v>
      </c>
      <c r="T2685" s="1">
        <v>0</v>
      </c>
      <c r="U2685" s="1">
        <v>49.496999999999986</v>
      </c>
      <c r="V2685" s="3" t="str">
        <f>IF(M2685=People!$B$5,People!$A$5,IF(M2685=People!$B$4,People!$A$4,IF(M2685=People!$B$3,People!$A$3,IF(M2685=People!$B$2,People!$A$2,0))))</f>
        <v>Kelly Williams</v>
      </c>
      <c r="W2685" s="3" t="str">
        <f>IFERROR(INDEX(Returns!A:A,MATCH(B2685,Returns!B:B,0)),"No")</f>
        <v>No</v>
      </c>
    </row>
    <row r="2686" spans="1:23" x14ac:dyDescent="0.2">
      <c r="A2686" s="1">
        <v>2685</v>
      </c>
      <c r="B2686" t="s">
        <v>6138</v>
      </c>
      <c r="C2686" s="2">
        <v>43645</v>
      </c>
      <c r="D2686" s="2">
        <v>43652</v>
      </c>
      <c r="E2686" s="1" t="s">
        <v>46</v>
      </c>
      <c r="F2686" s="1" t="s">
        <v>3926</v>
      </c>
      <c r="G2686" s="1" t="s">
        <v>3927</v>
      </c>
      <c r="H2686" s="1" t="s">
        <v>24</v>
      </c>
      <c r="I2686" s="1" t="s">
        <v>25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4224</v>
      </c>
      <c r="O2686" s="1" t="s">
        <v>43</v>
      </c>
      <c r="P2686" s="1" t="s">
        <v>70</v>
      </c>
      <c r="Q2686" s="1" t="s">
        <v>4225</v>
      </c>
      <c r="R2686" s="1">
        <v>312.55200000000002</v>
      </c>
      <c r="S2686" s="1">
        <v>9</v>
      </c>
      <c r="T2686" s="1">
        <v>0.2</v>
      </c>
      <c r="U2686" s="1">
        <v>101.57939999999999</v>
      </c>
      <c r="V2686" s="3" t="str">
        <f>IF(M2686=People!$B$5,People!$A$5,IF(M2686=People!$B$4,People!$A$4,IF(M2686=People!$B$3,People!$A$3,IF(M2686=People!$B$2,People!$A$2,0))))</f>
        <v>Anna Andreadi</v>
      </c>
      <c r="W2686" s="3" t="str">
        <f>IFERROR(INDEX(Returns!A:A,MATCH(B2686,Returns!B:B,0)),"No")</f>
        <v>Yes</v>
      </c>
    </row>
    <row r="2687" spans="1:23" x14ac:dyDescent="0.2">
      <c r="A2687" s="1">
        <v>2686</v>
      </c>
      <c r="B2687" t="s">
        <v>7454</v>
      </c>
      <c r="C2687" s="2">
        <v>43349</v>
      </c>
      <c r="D2687" s="2">
        <v>43354</v>
      </c>
      <c r="E2687" s="1" t="s">
        <v>46</v>
      </c>
      <c r="F2687" s="1" t="s">
        <v>361</v>
      </c>
      <c r="G2687" s="1" t="s">
        <v>362</v>
      </c>
      <c r="H2687" s="1" t="s">
        <v>24</v>
      </c>
      <c r="I2687" s="1" t="s">
        <v>25</v>
      </c>
      <c r="J2687" s="1" t="s">
        <v>3273</v>
      </c>
      <c r="K2687" s="1" t="s">
        <v>82</v>
      </c>
      <c r="L2687" s="1">
        <v>27360</v>
      </c>
      <c r="M2687" s="1" t="s">
        <v>28</v>
      </c>
      <c r="N2687" s="1" t="s">
        <v>2883</v>
      </c>
      <c r="O2687" s="1" t="s">
        <v>43</v>
      </c>
      <c r="P2687" s="1" t="s">
        <v>157</v>
      </c>
      <c r="Q2687" s="1" t="s">
        <v>2884</v>
      </c>
      <c r="R2687" s="1">
        <v>95.951999999999998</v>
      </c>
      <c r="S2687" s="1">
        <v>3</v>
      </c>
      <c r="T2687" s="1">
        <v>0.2</v>
      </c>
      <c r="U2687" s="1">
        <v>29.984999999999985</v>
      </c>
      <c r="V2687" s="3" t="str">
        <f>IF(M2687=People!$B$5,People!$A$5,IF(M2687=People!$B$4,People!$A$4,IF(M2687=People!$B$3,People!$A$3,IF(M2687=People!$B$2,People!$A$2,0))))</f>
        <v>Cassandra Brandow</v>
      </c>
      <c r="W2687" s="3" t="str">
        <f>IFERROR(INDEX(Returns!A:A,MATCH(B2687,Returns!B:B,0)),"No")</f>
        <v>No</v>
      </c>
    </row>
    <row r="2688" spans="1:23" x14ac:dyDescent="0.2">
      <c r="A2688" s="1">
        <v>2687</v>
      </c>
      <c r="B2688" t="s">
        <v>7454</v>
      </c>
      <c r="C2688" s="2">
        <v>43349</v>
      </c>
      <c r="D2688" s="2">
        <v>43354</v>
      </c>
      <c r="E2688" s="1" t="s">
        <v>46</v>
      </c>
      <c r="F2688" s="1" t="s">
        <v>361</v>
      </c>
      <c r="G2688" s="1" t="s">
        <v>362</v>
      </c>
      <c r="H2688" s="1" t="s">
        <v>24</v>
      </c>
      <c r="I2688" s="1" t="s">
        <v>25</v>
      </c>
      <c r="J2688" s="1" t="s">
        <v>3273</v>
      </c>
      <c r="K2688" s="1" t="s">
        <v>82</v>
      </c>
      <c r="L2688" s="1">
        <v>27360</v>
      </c>
      <c r="M2688" s="1" t="s">
        <v>28</v>
      </c>
      <c r="N2688" s="1" t="s">
        <v>2859</v>
      </c>
      <c r="O2688" s="1" t="s">
        <v>43</v>
      </c>
      <c r="P2688" s="1" t="s">
        <v>70</v>
      </c>
      <c r="Q2688" s="1" t="s">
        <v>2860</v>
      </c>
      <c r="R2688" s="1">
        <v>3.2040000000000002</v>
      </c>
      <c r="S2688" s="1">
        <v>2</v>
      </c>
      <c r="T2688" s="1">
        <v>0.7</v>
      </c>
      <c r="U2688" s="1">
        <v>-2.4563999999999995</v>
      </c>
      <c r="V2688" s="3" t="str">
        <f>IF(M2688=People!$B$5,People!$A$5,IF(M2688=People!$B$4,People!$A$4,IF(M2688=People!$B$3,People!$A$3,IF(M2688=People!$B$2,People!$A$2,0))))</f>
        <v>Cassandra Brandow</v>
      </c>
      <c r="W2688" s="3" t="str">
        <f>IFERROR(INDEX(Returns!A:A,MATCH(B2688,Returns!B:B,0)),"No")</f>
        <v>No</v>
      </c>
    </row>
    <row r="2689" spans="1:23" x14ac:dyDescent="0.2">
      <c r="A2689" s="1">
        <v>2688</v>
      </c>
      <c r="B2689" t="s">
        <v>7455</v>
      </c>
      <c r="C2689" s="2">
        <v>43316</v>
      </c>
      <c r="D2689" s="2">
        <v>43317</v>
      </c>
      <c r="E2689" s="1" t="s">
        <v>170</v>
      </c>
      <c r="F2689" s="1" t="s">
        <v>1914</v>
      </c>
      <c r="G2689" s="1" t="s">
        <v>1915</v>
      </c>
      <c r="H2689" s="1" t="s">
        <v>24</v>
      </c>
      <c r="I2689" s="1" t="s">
        <v>25</v>
      </c>
      <c r="J2689" s="1" t="s">
        <v>1209</v>
      </c>
      <c r="K2689" s="1" t="s">
        <v>191</v>
      </c>
      <c r="L2689" s="1">
        <v>61604</v>
      </c>
      <c r="M2689" s="1" t="s">
        <v>97</v>
      </c>
      <c r="N2689" s="1" t="s">
        <v>4515</v>
      </c>
      <c r="O2689" s="1" t="s">
        <v>43</v>
      </c>
      <c r="P2689" s="1" t="s">
        <v>70</v>
      </c>
      <c r="Q2689" s="1" t="s">
        <v>4516</v>
      </c>
      <c r="R2689" s="1">
        <v>3.9799999999999991</v>
      </c>
      <c r="S2689" s="1">
        <v>5</v>
      </c>
      <c r="T2689" s="1">
        <v>0.8</v>
      </c>
      <c r="U2689" s="1">
        <v>-6.5670000000000019</v>
      </c>
      <c r="V2689" s="3" t="str">
        <f>IF(M2689=People!$B$5,People!$A$5,IF(M2689=People!$B$4,People!$A$4,IF(M2689=People!$B$3,People!$A$3,IF(M2689=People!$B$2,People!$A$2,0))))</f>
        <v>Kelly Williams</v>
      </c>
      <c r="W2689" s="3" t="str">
        <f>IFERROR(INDEX(Returns!A:A,MATCH(B2689,Returns!B:B,0)),"No")</f>
        <v>No</v>
      </c>
    </row>
    <row r="2690" spans="1:23" x14ac:dyDescent="0.2">
      <c r="A2690" s="1">
        <v>2689</v>
      </c>
      <c r="B2690" t="s">
        <v>6021</v>
      </c>
      <c r="C2690" s="2">
        <v>43051</v>
      </c>
      <c r="D2690" s="2">
        <v>43053</v>
      </c>
      <c r="E2690" s="1" t="s">
        <v>170</v>
      </c>
      <c r="F2690" s="1" t="s">
        <v>2049</v>
      </c>
      <c r="G2690" s="1" t="s">
        <v>2050</v>
      </c>
      <c r="H2690" s="1" t="s">
        <v>38</v>
      </c>
      <c r="I2690" s="1" t="s">
        <v>25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4517</v>
      </c>
      <c r="O2690" s="1" t="s">
        <v>43</v>
      </c>
      <c r="P2690" s="1" t="s">
        <v>84</v>
      </c>
      <c r="Q2690" s="1" t="s">
        <v>4518</v>
      </c>
      <c r="R2690" s="1">
        <v>15.700000000000001</v>
      </c>
      <c r="S2690" s="1">
        <v>5</v>
      </c>
      <c r="T2690" s="1">
        <v>0</v>
      </c>
      <c r="U2690" s="1">
        <v>7.0649999999999995</v>
      </c>
      <c r="V2690" s="3" t="str">
        <f>IF(M2690=People!$B$5,People!$A$5,IF(M2690=People!$B$4,People!$A$4,IF(M2690=People!$B$3,People!$A$3,IF(M2690=People!$B$2,People!$A$2,0))))</f>
        <v>Anna Andreadi</v>
      </c>
      <c r="W2690" s="3" t="str">
        <f>IFERROR(INDEX(Returns!A:A,MATCH(B2690,Returns!B:B,0)),"No")</f>
        <v>Yes</v>
      </c>
    </row>
    <row r="2691" spans="1:23" x14ac:dyDescent="0.2">
      <c r="A2691" s="1">
        <v>2690</v>
      </c>
      <c r="B2691" t="s">
        <v>7456</v>
      </c>
      <c r="C2691" s="2">
        <v>42551</v>
      </c>
      <c r="D2691" s="2">
        <v>42553</v>
      </c>
      <c r="E2691" s="1" t="s">
        <v>170</v>
      </c>
      <c r="F2691" s="1" t="s">
        <v>1161</v>
      </c>
      <c r="G2691" s="1" t="s">
        <v>1162</v>
      </c>
      <c r="H2691" s="1" t="s">
        <v>24</v>
      </c>
      <c r="I2691" s="1" t="s">
        <v>25</v>
      </c>
      <c r="J2691" s="1" t="s">
        <v>273</v>
      </c>
      <c r="K2691" s="1" t="s">
        <v>191</v>
      </c>
      <c r="L2691" s="1">
        <v>60653</v>
      </c>
      <c r="M2691" s="1" t="s">
        <v>97</v>
      </c>
      <c r="N2691" s="1" t="s">
        <v>3858</v>
      </c>
      <c r="O2691" s="1" t="s">
        <v>43</v>
      </c>
      <c r="P2691" s="1" t="s">
        <v>63</v>
      </c>
      <c r="Q2691" s="1" t="s">
        <v>3859</v>
      </c>
      <c r="R2691" s="1">
        <v>5.2480000000000002</v>
      </c>
      <c r="S2691" s="1">
        <v>4</v>
      </c>
      <c r="T2691" s="1">
        <v>0.2</v>
      </c>
      <c r="U2691" s="1">
        <v>1.6399999999999995</v>
      </c>
      <c r="V2691" s="3" t="str">
        <f>IF(M2691=People!$B$5,People!$A$5,IF(M2691=People!$B$4,People!$A$4,IF(M2691=People!$B$3,People!$A$3,IF(M2691=People!$B$2,People!$A$2,0))))</f>
        <v>Kelly Williams</v>
      </c>
      <c r="W2691" s="3" t="str">
        <f>IFERROR(INDEX(Returns!A:A,MATCH(B2691,Returns!B:B,0)),"No")</f>
        <v>No</v>
      </c>
    </row>
    <row r="2692" spans="1:23" x14ac:dyDescent="0.2">
      <c r="A2692" s="1">
        <v>2691</v>
      </c>
      <c r="B2692" t="s">
        <v>7457</v>
      </c>
      <c r="C2692" s="2">
        <v>43803</v>
      </c>
      <c r="D2692" s="2">
        <v>43807</v>
      </c>
      <c r="E2692" s="1" t="s">
        <v>46</v>
      </c>
      <c r="F2692" s="1" t="s">
        <v>2643</v>
      </c>
      <c r="G2692" s="1" t="s">
        <v>2644</v>
      </c>
      <c r="H2692" s="1" t="s">
        <v>24</v>
      </c>
      <c r="I2692" s="1" t="s">
        <v>25</v>
      </c>
      <c r="J2692" s="1" t="s">
        <v>133</v>
      </c>
      <c r="K2692" s="1" t="s">
        <v>134</v>
      </c>
      <c r="L2692" s="1">
        <v>19134</v>
      </c>
      <c r="M2692" s="1" t="s">
        <v>135</v>
      </c>
      <c r="N2692" s="1" t="s">
        <v>3206</v>
      </c>
      <c r="O2692" s="1" t="s">
        <v>43</v>
      </c>
      <c r="P2692" s="1" t="s">
        <v>70</v>
      </c>
      <c r="Q2692" s="1" t="s">
        <v>1063</v>
      </c>
      <c r="R2692" s="1">
        <v>5.3460000000000019</v>
      </c>
      <c r="S2692" s="1">
        <v>3</v>
      </c>
      <c r="T2692" s="1">
        <v>0.7</v>
      </c>
      <c r="U2692" s="1">
        <v>-4.4550000000000001</v>
      </c>
      <c r="V2692" s="3" t="str">
        <f>IF(M2692=People!$B$5,People!$A$5,IF(M2692=People!$B$4,People!$A$4,IF(M2692=People!$B$3,People!$A$3,IF(M2692=People!$B$2,People!$A$2,0))))</f>
        <v>Chuck Magee</v>
      </c>
      <c r="W2692" s="3" t="str">
        <f>IFERROR(INDEX(Returns!A:A,MATCH(B2692,Returns!B:B,0)),"No")</f>
        <v>No</v>
      </c>
    </row>
    <row r="2693" spans="1:23" x14ac:dyDescent="0.2">
      <c r="A2693" s="1">
        <v>2692</v>
      </c>
      <c r="B2693" t="s">
        <v>7458</v>
      </c>
      <c r="C2693" s="2">
        <v>43340</v>
      </c>
      <c r="D2693" s="2">
        <v>43345</v>
      </c>
      <c r="E2693" s="1" t="s">
        <v>46</v>
      </c>
      <c r="F2693" s="1" t="s">
        <v>613</v>
      </c>
      <c r="G2693" s="1" t="s">
        <v>614</v>
      </c>
      <c r="H2693" s="1" t="s">
        <v>24</v>
      </c>
      <c r="I2693" s="1" t="s">
        <v>25</v>
      </c>
      <c r="J2693" s="1" t="s">
        <v>4519</v>
      </c>
      <c r="K2693" s="1" t="s">
        <v>404</v>
      </c>
      <c r="L2693" s="1">
        <v>80112</v>
      </c>
      <c r="M2693" s="1" t="s">
        <v>41</v>
      </c>
      <c r="N2693" s="1" t="s">
        <v>4520</v>
      </c>
      <c r="O2693" s="1" t="s">
        <v>43</v>
      </c>
      <c r="P2693" s="1" t="s">
        <v>84</v>
      </c>
      <c r="Q2693" s="1" t="s">
        <v>4521</v>
      </c>
      <c r="R2693" s="1">
        <v>15.48</v>
      </c>
      <c r="S2693" s="1">
        <v>3</v>
      </c>
      <c r="T2693" s="1">
        <v>0.2</v>
      </c>
      <c r="U2693" s="1">
        <v>5.6115000000000004</v>
      </c>
      <c r="V2693" s="3" t="str">
        <f>IF(M2693=People!$B$5,People!$A$5,IF(M2693=People!$B$4,People!$A$4,IF(M2693=People!$B$3,People!$A$3,IF(M2693=People!$B$2,People!$A$2,0))))</f>
        <v>Anna Andreadi</v>
      </c>
      <c r="W2693" s="3" t="str">
        <f>IFERROR(INDEX(Returns!A:A,MATCH(B2693,Returns!B:B,0)),"No")</f>
        <v>No</v>
      </c>
    </row>
    <row r="2694" spans="1:23" x14ac:dyDescent="0.2">
      <c r="A2694" s="1">
        <v>2693</v>
      </c>
      <c r="B2694" t="s">
        <v>7458</v>
      </c>
      <c r="C2694" s="2">
        <v>43340</v>
      </c>
      <c r="D2694" s="2">
        <v>43345</v>
      </c>
      <c r="E2694" s="1" t="s">
        <v>46</v>
      </c>
      <c r="F2694" s="1" t="s">
        <v>613</v>
      </c>
      <c r="G2694" s="1" t="s">
        <v>614</v>
      </c>
      <c r="H2694" s="1" t="s">
        <v>24</v>
      </c>
      <c r="I2694" s="1" t="s">
        <v>25</v>
      </c>
      <c r="J2694" s="1" t="s">
        <v>4519</v>
      </c>
      <c r="K2694" s="1" t="s">
        <v>404</v>
      </c>
      <c r="L2694" s="1">
        <v>80112</v>
      </c>
      <c r="M2694" s="1" t="s">
        <v>41</v>
      </c>
      <c r="N2694" s="1" t="s">
        <v>4522</v>
      </c>
      <c r="O2694" s="1" t="s">
        <v>66</v>
      </c>
      <c r="P2694" s="1" t="s">
        <v>67</v>
      </c>
      <c r="Q2694" s="1" t="s">
        <v>4523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3" t="str">
        <f>IF(M2694=People!$B$5,People!$A$5,IF(M2694=People!$B$4,People!$A$4,IF(M2694=People!$B$3,People!$A$3,IF(M2694=People!$B$2,People!$A$2,0))))</f>
        <v>Anna Andreadi</v>
      </c>
      <c r="W2694" s="3" t="str">
        <f>IFERROR(INDEX(Returns!A:A,MATCH(B2694,Returns!B:B,0)),"No")</f>
        <v>No</v>
      </c>
    </row>
    <row r="2695" spans="1:23" x14ac:dyDescent="0.2">
      <c r="A2695" s="1">
        <v>2694</v>
      </c>
      <c r="B2695" t="s">
        <v>7459</v>
      </c>
      <c r="C2695" s="2">
        <v>43122</v>
      </c>
      <c r="D2695" s="2">
        <v>43128</v>
      </c>
      <c r="E2695" s="1" t="s">
        <v>46</v>
      </c>
      <c r="F2695" s="1" t="s">
        <v>2077</v>
      </c>
      <c r="G2695" s="1" t="s">
        <v>2078</v>
      </c>
      <c r="H2695" s="1" t="s">
        <v>38</v>
      </c>
      <c r="I2695" s="1" t="s">
        <v>25</v>
      </c>
      <c r="J2695" s="1" t="s">
        <v>88</v>
      </c>
      <c r="K2695" s="1" t="s">
        <v>89</v>
      </c>
      <c r="L2695" s="1">
        <v>98115</v>
      </c>
      <c r="M2695" s="1" t="s">
        <v>41</v>
      </c>
      <c r="N2695" s="1" t="s">
        <v>1686</v>
      </c>
      <c r="O2695" s="1" t="s">
        <v>30</v>
      </c>
      <c r="P2695" s="1" t="s">
        <v>60</v>
      </c>
      <c r="Q2695" s="1" t="s">
        <v>1687</v>
      </c>
      <c r="R2695" s="1">
        <v>109.9</v>
      </c>
      <c r="S2695" s="1">
        <v>5</v>
      </c>
      <c r="T2695" s="1">
        <v>0</v>
      </c>
      <c r="U2695" s="1">
        <v>37.366</v>
      </c>
      <c r="V2695" s="3" t="str">
        <f>IF(M2695=People!$B$5,People!$A$5,IF(M2695=People!$B$4,People!$A$4,IF(M2695=People!$B$3,People!$A$3,IF(M2695=People!$B$2,People!$A$2,0))))</f>
        <v>Anna Andreadi</v>
      </c>
      <c r="W2695" s="3" t="str">
        <f>IFERROR(INDEX(Returns!A:A,MATCH(B2695,Returns!B:B,0)),"No")</f>
        <v>No</v>
      </c>
    </row>
    <row r="2696" spans="1:23" x14ac:dyDescent="0.2">
      <c r="A2696" s="1">
        <v>2695</v>
      </c>
      <c r="B2696" t="s">
        <v>7460</v>
      </c>
      <c r="C2696" s="2">
        <v>42658</v>
      </c>
      <c r="D2696" s="2">
        <v>42663</v>
      </c>
      <c r="E2696" s="1" t="s">
        <v>46</v>
      </c>
      <c r="F2696" s="1" t="s">
        <v>2093</v>
      </c>
      <c r="G2696" s="1" t="s">
        <v>2094</v>
      </c>
      <c r="H2696" s="1" t="s">
        <v>24</v>
      </c>
      <c r="I2696" s="1" t="s">
        <v>25</v>
      </c>
      <c r="J2696" s="1" t="s">
        <v>1995</v>
      </c>
      <c r="K2696" s="1" t="s">
        <v>50</v>
      </c>
      <c r="L2696" s="1">
        <v>33012</v>
      </c>
      <c r="M2696" s="1" t="s">
        <v>28</v>
      </c>
      <c r="N2696" s="1" t="s">
        <v>3262</v>
      </c>
      <c r="O2696" s="1" t="s">
        <v>30</v>
      </c>
      <c r="P2696" s="1" t="s">
        <v>60</v>
      </c>
      <c r="Q2696" s="1" t="s">
        <v>4480</v>
      </c>
      <c r="R2696" s="1">
        <v>15.384</v>
      </c>
      <c r="S2696" s="1">
        <v>1</v>
      </c>
      <c r="T2696" s="1">
        <v>0.2</v>
      </c>
      <c r="U2696" s="1">
        <v>4.0383000000000013</v>
      </c>
      <c r="V2696" s="3" t="str">
        <f>IF(M2696=People!$B$5,People!$A$5,IF(M2696=People!$B$4,People!$A$4,IF(M2696=People!$B$3,People!$A$3,IF(M2696=People!$B$2,People!$A$2,0))))</f>
        <v>Cassandra Brandow</v>
      </c>
      <c r="W2696" s="3" t="str">
        <f>IFERROR(INDEX(Returns!A:A,MATCH(B2696,Returns!B:B,0)),"No")</f>
        <v>No</v>
      </c>
    </row>
    <row r="2697" spans="1:23" x14ac:dyDescent="0.2">
      <c r="A2697" s="1">
        <v>2696</v>
      </c>
      <c r="B2697" t="s">
        <v>7461</v>
      </c>
      <c r="C2697" s="2">
        <v>43138</v>
      </c>
      <c r="D2697" s="2">
        <v>43140</v>
      </c>
      <c r="E2697" s="1" t="s">
        <v>170</v>
      </c>
      <c r="F2697" s="1" t="s">
        <v>4524</v>
      </c>
      <c r="G2697" s="1" t="s">
        <v>4525</v>
      </c>
      <c r="H2697" s="1" t="s">
        <v>24</v>
      </c>
      <c r="I2697" s="1" t="s">
        <v>25</v>
      </c>
      <c r="J2697" s="1" t="s">
        <v>2109</v>
      </c>
      <c r="K2697" s="1" t="s">
        <v>440</v>
      </c>
      <c r="L2697" s="1">
        <v>43130</v>
      </c>
      <c r="M2697" s="1" t="s">
        <v>135</v>
      </c>
      <c r="N2697" s="1" t="s">
        <v>1425</v>
      </c>
      <c r="O2697" s="1" t="s">
        <v>43</v>
      </c>
      <c r="P2697" s="1" t="s">
        <v>84</v>
      </c>
      <c r="Q2697" s="1" t="s">
        <v>1426</v>
      </c>
      <c r="R2697" s="1">
        <v>30.352</v>
      </c>
      <c r="S2697" s="1">
        <v>2</v>
      </c>
      <c r="T2697" s="1">
        <v>0.2</v>
      </c>
      <c r="U2697" s="1">
        <v>10.623199999999997</v>
      </c>
      <c r="V2697" s="3" t="str">
        <f>IF(M2697=People!$B$5,People!$A$5,IF(M2697=People!$B$4,People!$A$4,IF(M2697=People!$B$3,People!$A$3,IF(M2697=People!$B$2,People!$A$2,0))))</f>
        <v>Chuck Magee</v>
      </c>
      <c r="W2697" s="3" t="str">
        <f>IFERROR(INDEX(Returns!A:A,MATCH(B2697,Returns!B:B,0)),"No")</f>
        <v>No</v>
      </c>
    </row>
    <row r="2698" spans="1:23" x14ac:dyDescent="0.2">
      <c r="A2698" s="1">
        <v>2697</v>
      </c>
      <c r="B2698" t="s">
        <v>7462</v>
      </c>
      <c r="C2698" s="2">
        <v>42447</v>
      </c>
      <c r="D2698" s="2">
        <v>42452</v>
      </c>
      <c r="E2698" s="1" t="s">
        <v>46</v>
      </c>
      <c r="F2698" s="1" t="s">
        <v>4149</v>
      </c>
      <c r="G2698" s="1" t="s">
        <v>4150</v>
      </c>
      <c r="H2698" s="1" t="s">
        <v>94</v>
      </c>
      <c r="I2698" s="1" t="s">
        <v>25</v>
      </c>
      <c r="J2698" s="1" t="s">
        <v>1324</v>
      </c>
      <c r="K2698" s="1" t="s">
        <v>50</v>
      </c>
      <c r="L2698" s="1">
        <v>32216</v>
      </c>
      <c r="M2698" s="1" t="s">
        <v>28</v>
      </c>
      <c r="N2698" s="1" t="s">
        <v>4526</v>
      </c>
      <c r="O2698" s="1" t="s">
        <v>66</v>
      </c>
      <c r="P2698" s="1" t="s">
        <v>601</v>
      </c>
      <c r="Q2698" s="1" t="s">
        <v>4527</v>
      </c>
      <c r="R2698" s="1">
        <v>821.3</v>
      </c>
      <c r="S2698" s="1">
        <v>4</v>
      </c>
      <c r="T2698" s="1">
        <v>0.5</v>
      </c>
      <c r="U2698" s="1">
        <v>-16.426000000000045</v>
      </c>
      <c r="V2698" s="3" t="str">
        <f>IF(M2698=People!$B$5,People!$A$5,IF(M2698=People!$B$4,People!$A$4,IF(M2698=People!$B$3,People!$A$3,IF(M2698=People!$B$2,People!$A$2,0))))</f>
        <v>Cassandra Brandow</v>
      </c>
      <c r="W2698" s="3" t="str">
        <f>IFERROR(INDEX(Returns!A:A,MATCH(B2698,Returns!B:B,0)),"No")</f>
        <v>No</v>
      </c>
    </row>
    <row r="2699" spans="1:23" x14ac:dyDescent="0.2">
      <c r="A2699" s="1">
        <v>2698</v>
      </c>
      <c r="B2699" t="s">
        <v>7462</v>
      </c>
      <c r="C2699" s="2">
        <v>42447</v>
      </c>
      <c r="D2699" s="2">
        <v>42452</v>
      </c>
      <c r="E2699" s="1" t="s">
        <v>46</v>
      </c>
      <c r="F2699" s="1" t="s">
        <v>4149</v>
      </c>
      <c r="G2699" s="1" t="s">
        <v>4150</v>
      </c>
      <c r="H2699" s="1" t="s">
        <v>94</v>
      </c>
      <c r="I2699" s="1" t="s">
        <v>25</v>
      </c>
      <c r="J2699" s="1" t="s">
        <v>1324</v>
      </c>
      <c r="K2699" s="1" t="s">
        <v>50</v>
      </c>
      <c r="L2699" s="1">
        <v>32216</v>
      </c>
      <c r="M2699" s="1" t="s">
        <v>28</v>
      </c>
      <c r="N2699" s="1" t="s">
        <v>4528</v>
      </c>
      <c r="O2699" s="1" t="s">
        <v>66</v>
      </c>
      <c r="P2699" s="1" t="s">
        <v>601</v>
      </c>
      <c r="Q2699" s="1" t="s">
        <v>4529</v>
      </c>
      <c r="R2699" s="1">
        <v>22638.48</v>
      </c>
      <c r="S2699" s="1">
        <v>6</v>
      </c>
      <c r="T2699" s="1">
        <v>0.5</v>
      </c>
      <c r="U2699" s="1">
        <v>-1811.0784000000021</v>
      </c>
      <c r="V2699" s="3" t="str">
        <f>IF(M2699=People!$B$5,People!$A$5,IF(M2699=People!$B$4,People!$A$4,IF(M2699=People!$B$3,People!$A$3,IF(M2699=People!$B$2,People!$A$2,0))))</f>
        <v>Cassandra Brandow</v>
      </c>
      <c r="W2699" s="3" t="str">
        <f>IFERROR(INDEX(Returns!A:A,MATCH(B2699,Returns!B:B,0)),"No")</f>
        <v>No</v>
      </c>
    </row>
    <row r="2700" spans="1:23" x14ac:dyDescent="0.2">
      <c r="A2700" s="1">
        <v>2699</v>
      </c>
      <c r="B2700" t="s">
        <v>7462</v>
      </c>
      <c r="C2700" s="2">
        <v>42447</v>
      </c>
      <c r="D2700" s="2">
        <v>42452</v>
      </c>
      <c r="E2700" s="1" t="s">
        <v>46</v>
      </c>
      <c r="F2700" s="1" t="s">
        <v>4149</v>
      </c>
      <c r="G2700" s="1" t="s">
        <v>4150</v>
      </c>
      <c r="H2700" s="1" t="s">
        <v>94</v>
      </c>
      <c r="I2700" s="1" t="s">
        <v>25</v>
      </c>
      <c r="J2700" s="1" t="s">
        <v>1324</v>
      </c>
      <c r="K2700" s="1" t="s">
        <v>50</v>
      </c>
      <c r="L2700" s="1">
        <v>32216</v>
      </c>
      <c r="M2700" s="1" t="s">
        <v>28</v>
      </c>
      <c r="N2700" s="1" t="s">
        <v>501</v>
      </c>
      <c r="O2700" s="1" t="s">
        <v>43</v>
      </c>
      <c r="P2700" s="1" t="s">
        <v>84</v>
      </c>
      <c r="Q2700" s="1" t="s">
        <v>502</v>
      </c>
      <c r="R2700" s="1">
        <v>21.376000000000001</v>
      </c>
      <c r="S2700" s="1">
        <v>4</v>
      </c>
      <c r="T2700" s="1">
        <v>0.2</v>
      </c>
      <c r="U2700" s="1">
        <v>7.4815999999999994</v>
      </c>
      <c r="V2700" s="3" t="str">
        <f>IF(M2700=People!$B$5,People!$A$5,IF(M2700=People!$B$4,People!$A$4,IF(M2700=People!$B$3,People!$A$3,IF(M2700=People!$B$2,People!$A$2,0))))</f>
        <v>Cassandra Brandow</v>
      </c>
      <c r="W2700" s="3" t="str">
        <f>IFERROR(INDEX(Returns!A:A,MATCH(B2700,Returns!B:B,0)),"No")</f>
        <v>No</v>
      </c>
    </row>
    <row r="2701" spans="1:23" x14ac:dyDescent="0.2">
      <c r="A2701" s="1">
        <v>2700</v>
      </c>
      <c r="B2701" t="s">
        <v>7462</v>
      </c>
      <c r="C2701" s="2">
        <v>42447</v>
      </c>
      <c r="D2701" s="2">
        <v>42452</v>
      </c>
      <c r="E2701" s="1" t="s">
        <v>46</v>
      </c>
      <c r="F2701" s="1" t="s">
        <v>4149</v>
      </c>
      <c r="G2701" s="1" t="s">
        <v>4150</v>
      </c>
      <c r="H2701" s="1" t="s">
        <v>94</v>
      </c>
      <c r="I2701" s="1" t="s">
        <v>25</v>
      </c>
      <c r="J2701" s="1" t="s">
        <v>1324</v>
      </c>
      <c r="K2701" s="1" t="s">
        <v>50</v>
      </c>
      <c r="L2701" s="1">
        <v>32216</v>
      </c>
      <c r="M2701" s="1" t="s">
        <v>28</v>
      </c>
      <c r="N2701" s="1" t="s">
        <v>4530</v>
      </c>
      <c r="O2701" s="1" t="s">
        <v>43</v>
      </c>
      <c r="P2701" s="1" t="s">
        <v>63</v>
      </c>
      <c r="Q2701" s="1" t="s">
        <v>4531</v>
      </c>
      <c r="R2701" s="1">
        <v>8.016</v>
      </c>
      <c r="S2701" s="1">
        <v>3</v>
      </c>
      <c r="T2701" s="1">
        <v>0.2</v>
      </c>
      <c r="U2701" s="1">
        <v>1.0019999999999993</v>
      </c>
      <c r="V2701" s="3" t="str">
        <f>IF(M2701=People!$B$5,People!$A$5,IF(M2701=People!$B$4,People!$A$4,IF(M2701=People!$B$3,People!$A$3,IF(M2701=People!$B$2,People!$A$2,0))))</f>
        <v>Cassandra Brandow</v>
      </c>
      <c r="W2701" s="3" t="str">
        <f>IFERROR(INDEX(Returns!A:A,MATCH(B2701,Returns!B:B,0)),"No")</f>
        <v>No</v>
      </c>
    </row>
    <row r="2702" spans="1:23" x14ac:dyDescent="0.2">
      <c r="A2702" s="1">
        <v>2701</v>
      </c>
      <c r="B2702" t="s">
        <v>7462</v>
      </c>
      <c r="C2702" s="2">
        <v>42447</v>
      </c>
      <c r="D2702" s="2">
        <v>42452</v>
      </c>
      <c r="E2702" s="1" t="s">
        <v>46</v>
      </c>
      <c r="F2702" s="1" t="s">
        <v>4149</v>
      </c>
      <c r="G2702" s="1" t="s">
        <v>4150</v>
      </c>
      <c r="H2702" s="1" t="s">
        <v>94</v>
      </c>
      <c r="I2702" s="1" t="s">
        <v>25</v>
      </c>
      <c r="J2702" s="1" t="s">
        <v>1324</v>
      </c>
      <c r="K2702" s="1" t="s">
        <v>50</v>
      </c>
      <c r="L2702" s="1">
        <v>32216</v>
      </c>
      <c r="M2702" s="1" t="s">
        <v>28</v>
      </c>
      <c r="N2702" s="1" t="s">
        <v>3262</v>
      </c>
      <c r="O2702" s="1" t="s">
        <v>30</v>
      </c>
      <c r="P2702" s="1" t="s">
        <v>60</v>
      </c>
      <c r="Q2702" s="1" t="s">
        <v>4480</v>
      </c>
      <c r="R2702" s="1">
        <v>30.768000000000001</v>
      </c>
      <c r="S2702" s="1">
        <v>2</v>
      </c>
      <c r="T2702" s="1">
        <v>0.2</v>
      </c>
      <c r="U2702" s="1">
        <v>8.0766000000000027</v>
      </c>
      <c r="V2702" s="3" t="str">
        <f>IF(M2702=People!$B$5,People!$A$5,IF(M2702=People!$B$4,People!$A$4,IF(M2702=People!$B$3,People!$A$3,IF(M2702=People!$B$2,People!$A$2,0))))</f>
        <v>Cassandra Brandow</v>
      </c>
      <c r="W2702" s="3" t="str">
        <f>IFERROR(INDEX(Returns!A:A,MATCH(B2702,Returns!B:B,0)),"No")</f>
        <v>No</v>
      </c>
    </row>
    <row r="2703" spans="1:23" x14ac:dyDescent="0.2">
      <c r="A2703" s="1">
        <v>2702</v>
      </c>
      <c r="B2703" t="s">
        <v>7462</v>
      </c>
      <c r="C2703" s="2">
        <v>42447</v>
      </c>
      <c r="D2703" s="2">
        <v>42452</v>
      </c>
      <c r="E2703" s="1" t="s">
        <v>46</v>
      </c>
      <c r="F2703" s="1" t="s">
        <v>4149</v>
      </c>
      <c r="G2703" s="1" t="s">
        <v>4150</v>
      </c>
      <c r="H2703" s="1" t="s">
        <v>94</v>
      </c>
      <c r="I2703" s="1" t="s">
        <v>25</v>
      </c>
      <c r="J2703" s="1" t="s">
        <v>1324</v>
      </c>
      <c r="K2703" s="1" t="s">
        <v>50</v>
      </c>
      <c r="L2703" s="1">
        <v>32216</v>
      </c>
      <c r="M2703" s="1" t="s">
        <v>28</v>
      </c>
      <c r="N2703" s="1" t="s">
        <v>1838</v>
      </c>
      <c r="O2703" s="1" t="s">
        <v>43</v>
      </c>
      <c r="P2703" s="1" t="s">
        <v>242</v>
      </c>
      <c r="Q2703" s="1" t="s">
        <v>497</v>
      </c>
      <c r="R2703" s="1">
        <v>18.936</v>
      </c>
      <c r="S2703" s="1">
        <v>3</v>
      </c>
      <c r="T2703" s="1">
        <v>0.2</v>
      </c>
      <c r="U2703" s="1">
        <v>5.9174999999999986</v>
      </c>
      <c r="V2703" s="3" t="str">
        <f>IF(M2703=People!$B$5,People!$A$5,IF(M2703=People!$B$4,People!$A$4,IF(M2703=People!$B$3,People!$A$3,IF(M2703=People!$B$2,People!$A$2,0))))</f>
        <v>Cassandra Brandow</v>
      </c>
      <c r="W2703" s="3" t="str">
        <f>IFERROR(INDEX(Returns!A:A,MATCH(B2703,Returns!B:B,0)),"No")</f>
        <v>No</v>
      </c>
    </row>
    <row r="2704" spans="1:23" x14ac:dyDescent="0.2">
      <c r="A2704" s="1">
        <v>2703</v>
      </c>
      <c r="B2704" t="s">
        <v>7462</v>
      </c>
      <c r="C2704" s="2">
        <v>42447</v>
      </c>
      <c r="D2704" s="2">
        <v>42452</v>
      </c>
      <c r="E2704" s="1" t="s">
        <v>46</v>
      </c>
      <c r="F2704" s="1" t="s">
        <v>4149</v>
      </c>
      <c r="G2704" s="1" t="s">
        <v>4150</v>
      </c>
      <c r="H2704" s="1" t="s">
        <v>94</v>
      </c>
      <c r="I2704" s="1" t="s">
        <v>25</v>
      </c>
      <c r="J2704" s="1" t="s">
        <v>1324</v>
      </c>
      <c r="K2704" s="1" t="s">
        <v>50</v>
      </c>
      <c r="L2704" s="1">
        <v>32216</v>
      </c>
      <c r="M2704" s="1" t="s">
        <v>28</v>
      </c>
      <c r="N2704" s="1" t="s">
        <v>3733</v>
      </c>
      <c r="O2704" s="1" t="s">
        <v>30</v>
      </c>
      <c r="P2704" s="1" t="s">
        <v>60</v>
      </c>
      <c r="Q2704" s="1" t="s">
        <v>3734</v>
      </c>
      <c r="R2704" s="1">
        <v>122.352</v>
      </c>
      <c r="S2704" s="1">
        <v>3</v>
      </c>
      <c r="T2704" s="1">
        <v>0.2</v>
      </c>
      <c r="U2704" s="1">
        <v>15.29399999999999</v>
      </c>
      <c r="V2704" s="3" t="str">
        <f>IF(M2704=People!$B$5,People!$A$5,IF(M2704=People!$B$4,People!$A$4,IF(M2704=People!$B$3,People!$A$3,IF(M2704=People!$B$2,People!$A$2,0))))</f>
        <v>Cassandra Brandow</v>
      </c>
      <c r="W2704" s="3" t="str">
        <f>IFERROR(INDEX(Returns!A:A,MATCH(B2704,Returns!B:B,0)),"No")</f>
        <v>No</v>
      </c>
    </row>
    <row r="2705" spans="1:23" x14ac:dyDescent="0.2">
      <c r="A2705" s="1">
        <v>2704</v>
      </c>
      <c r="B2705" t="s">
        <v>7463</v>
      </c>
      <c r="C2705" s="2">
        <v>42514</v>
      </c>
      <c r="D2705" s="2">
        <v>42520</v>
      </c>
      <c r="E2705" s="1" t="s">
        <v>46</v>
      </c>
      <c r="F2705" s="1" t="s">
        <v>1870</v>
      </c>
      <c r="G2705" s="1" t="s">
        <v>1871</v>
      </c>
      <c r="H2705" s="1" t="s">
        <v>24</v>
      </c>
      <c r="I2705" s="1" t="s">
        <v>25</v>
      </c>
      <c r="J2705" s="1" t="s">
        <v>3639</v>
      </c>
      <c r="K2705" s="1" t="s">
        <v>2320</v>
      </c>
      <c r="L2705" s="1">
        <v>21215</v>
      </c>
      <c r="M2705" s="1" t="s">
        <v>135</v>
      </c>
      <c r="N2705" s="1" t="s">
        <v>4532</v>
      </c>
      <c r="O2705" s="1" t="s">
        <v>43</v>
      </c>
      <c r="P2705" s="1" t="s">
        <v>84</v>
      </c>
      <c r="Q2705" s="1" t="s">
        <v>4533</v>
      </c>
      <c r="R2705" s="1">
        <v>116.28</v>
      </c>
      <c r="S2705" s="1">
        <v>3</v>
      </c>
      <c r="T2705" s="1">
        <v>0</v>
      </c>
      <c r="U2705" s="1">
        <v>56.977199999999996</v>
      </c>
      <c r="V2705" s="3" t="str">
        <f>IF(M2705=People!$B$5,People!$A$5,IF(M2705=People!$B$4,People!$A$4,IF(M2705=People!$B$3,People!$A$3,IF(M2705=People!$B$2,People!$A$2,0))))</f>
        <v>Chuck Magee</v>
      </c>
      <c r="W2705" s="3" t="str">
        <f>IFERROR(INDEX(Returns!A:A,MATCH(B2705,Returns!B:B,0)),"No")</f>
        <v>No</v>
      </c>
    </row>
    <row r="2706" spans="1:23" x14ac:dyDescent="0.2">
      <c r="A2706" s="1">
        <v>2705</v>
      </c>
      <c r="B2706" t="s">
        <v>7464</v>
      </c>
      <c r="C2706" s="2">
        <v>43657</v>
      </c>
      <c r="D2706" s="2">
        <v>43659</v>
      </c>
      <c r="E2706" s="1" t="s">
        <v>21</v>
      </c>
      <c r="F2706" s="1" t="s">
        <v>3873</v>
      </c>
      <c r="G2706" s="1" t="s">
        <v>3874</v>
      </c>
      <c r="H2706" s="1" t="s">
        <v>24</v>
      </c>
      <c r="I2706" s="1" t="s">
        <v>25</v>
      </c>
      <c r="J2706" s="1" t="s">
        <v>239</v>
      </c>
      <c r="K2706" s="1" t="s">
        <v>240</v>
      </c>
      <c r="L2706" s="1">
        <v>10009</v>
      </c>
      <c r="M2706" s="1" t="s">
        <v>135</v>
      </c>
      <c r="N2706" s="1" t="s">
        <v>663</v>
      </c>
      <c r="O2706" s="1" t="s">
        <v>66</v>
      </c>
      <c r="P2706" s="1" t="s">
        <v>146</v>
      </c>
      <c r="Q2706" s="1" t="s">
        <v>664</v>
      </c>
      <c r="R2706" s="1">
        <v>132.60000000000002</v>
      </c>
      <c r="S2706" s="1">
        <v>6</v>
      </c>
      <c r="T2706" s="1">
        <v>0</v>
      </c>
      <c r="U2706" s="1">
        <v>17.238000000000007</v>
      </c>
      <c r="V2706" s="3" t="str">
        <f>IF(M2706=People!$B$5,People!$A$5,IF(M2706=People!$B$4,People!$A$4,IF(M2706=People!$B$3,People!$A$3,IF(M2706=People!$B$2,People!$A$2,0))))</f>
        <v>Chuck Magee</v>
      </c>
      <c r="W2706" s="3" t="str">
        <f>IFERROR(INDEX(Returns!A:A,MATCH(B2706,Returns!B:B,0)),"No")</f>
        <v>No</v>
      </c>
    </row>
    <row r="2707" spans="1:23" x14ac:dyDescent="0.2">
      <c r="A2707" s="1">
        <v>2706</v>
      </c>
      <c r="B2707" t="s">
        <v>7465</v>
      </c>
      <c r="C2707" s="2">
        <v>43632</v>
      </c>
      <c r="D2707" s="2">
        <v>43637</v>
      </c>
      <c r="E2707" s="1" t="s">
        <v>46</v>
      </c>
      <c r="F2707" s="1" t="s">
        <v>3051</v>
      </c>
      <c r="G2707" s="1" t="s">
        <v>3052</v>
      </c>
      <c r="H2707" s="1" t="s">
        <v>94</v>
      </c>
      <c r="I2707" s="1" t="s">
        <v>25</v>
      </c>
      <c r="J2707" s="1" t="s">
        <v>587</v>
      </c>
      <c r="K2707" s="1" t="s">
        <v>588</v>
      </c>
      <c r="L2707" s="1">
        <v>88220</v>
      </c>
      <c r="M2707" s="1" t="s">
        <v>41</v>
      </c>
      <c r="N2707" s="1" t="s">
        <v>3447</v>
      </c>
      <c r="O2707" s="1" t="s">
        <v>43</v>
      </c>
      <c r="P2707" s="1" t="s">
        <v>512</v>
      </c>
      <c r="Q2707" s="1" t="s">
        <v>3448</v>
      </c>
      <c r="R2707" s="1">
        <v>16.68</v>
      </c>
      <c r="S2707" s="1">
        <v>2</v>
      </c>
      <c r="T2707" s="1">
        <v>0</v>
      </c>
      <c r="U2707" s="1">
        <v>4.3368000000000002</v>
      </c>
      <c r="V2707" s="3" t="str">
        <f>IF(M2707=People!$B$5,People!$A$5,IF(M2707=People!$B$4,People!$A$4,IF(M2707=People!$B$3,People!$A$3,IF(M2707=People!$B$2,People!$A$2,0))))</f>
        <v>Anna Andreadi</v>
      </c>
      <c r="W2707" s="3" t="str">
        <f>IFERROR(INDEX(Returns!A:A,MATCH(B2707,Returns!B:B,0)),"No")</f>
        <v>No</v>
      </c>
    </row>
    <row r="2708" spans="1:23" x14ac:dyDescent="0.2">
      <c r="A2708" s="1">
        <v>2707</v>
      </c>
      <c r="B2708" t="s">
        <v>7465</v>
      </c>
      <c r="C2708" s="2">
        <v>43632</v>
      </c>
      <c r="D2708" s="2">
        <v>43637</v>
      </c>
      <c r="E2708" s="1" t="s">
        <v>46</v>
      </c>
      <c r="F2708" s="1" t="s">
        <v>3051</v>
      </c>
      <c r="G2708" s="1" t="s">
        <v>3052</v>
      </c>
      <c r="H2708" s="1" t="s">
        <v>94</v>
      </c>
      <c r="I2708" s="1" t="s">
        <v>25</v>
      </c>
      <c r="J2708" s="1" t="s">
        <v>587</v>
      </c>
      <c r="K2708" s="1" t="s">
        <v>588</v>
      </c>
      <c r="L2708" s="1">
        <v>88220</v>
      </c>
      <c r="M2708" s="1" t="s">
        <v>41</v>
      </c>
      <c r="N2708" s="1" t="s">
        <v>4534</v>
      </c>
      <c r="O2708" s="1" t="s">
        <v>43</v>
      </c>
      <c r="P2708" s="1" t="s">
        <v>84</v>
      </c>
      <c r="Q2708" s="1" t="s">
        <v>4535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3" t="str">
        <f>IF(M2708=People!$B$5,People!$A$5,IF(M2708=People!$B$4,People!$A$4,IF(M2708=People!$B$3,People!$A$3,IF(M2708=People!$B$2,People!$A$2,0))))</f>
        <v>Anna Andreadi</v>
      </c>
      <c r="W2708" s="3" t="str">
        <f>IFERROR(INDEX(Returns!A:A,MATCH(B2708,Returns!B:B,0)),"No")</f>
        <v>No</v>
      </c>
    </row>
    <row r="2709" spans="1:23" x14ac:dyDescent="0.2">
      <c r="A2709" s="1">
        <v>2708</v>
      </c>
      <c r="B2709" t="s">
        <v>7465</v>
      </c>
      <c r="C2709" s="2">
        <v>43632</v>
      </c>
      <c r="D2709" s="2">
        <v>43637</v>
      </c>
      <c r="E2709" s="1" t="s">
        <v>46</v>
      </c>
      <c r="F2709" s="1" t="s">
        <v>3051</v>
      </c>
      <c r="G2709" s="1" t="s">
        <v>3052</v>
      </c>
      <c r="H2709" s="1" t="s">
        <v>94</v>
      </c>
      <c r="I2709" s="1" t="s">
        <v>25</v>
      </c>
      <c r="J2709" s="1" t="s">
        <v>587</v>
      </c>
      <c r="K2709" s="1" t="s">
        <v>588</v>
      </c>
      <c r="L2709" s="1">
        <v>88220</v>
      </c>
      <c r="M2709" s="1" t="s">
        <v>41</v>
      </c>
      <c r="N2709" s="1" t="s">
        <v>4536</v>
      </c>
      <c r="O2709" s="1" t="s">
        <v>43</v>
      </c>
      <c r="P2709" s="1" t="s">
        <v>84</v>
      </c>
      <c r="Q2709" s="1" t="s">
        <v>4537</v>
      </c>
      <c r="R2709" s="1">
        <v>192.16</v>
      </c>
      <c r="S2709" s="1">
        <v>4</v>
      </c>
      <c r="T2709" s="1">
        <v>0</v>
      </c>
      <c r="U2709" s="1">
        <v>92.236799999999988</v>
      </c>
      <c r="V2709" s="3" t="str">
        <f>IF(M2709=People!$B$5,People!$A$5,IF(M2709=People!$B$4,People!$A$4,IF(M2709=People!$B$3,People!$A$3,IF(M2709=People!$B$2,People!$A$2,0))))</f>
        <v>Anna Andreadi</v>
      </c>
      <c r="W2709" s="3" t="str">
        <f>IFERROR(INDEX(Returns!A:A,MATCH(B2709,Returns!B:B,0)),"No")</f>
        <v>No</v>
      </c>
    </row>
    <row r="2710" spans="1:23" x14ac:dyDescent="0.2">
      <c r="A2710" s="1">
        <v>2709</v>
      </c>
      <c r="B2710" t="s">
        <v>7466</v>
      </c>
      <c r="C2710" s="2">
        <v>42765</v>
      </c>
      <c r="D2710" s="2">
        <v>42772</v>
      </c>
      <c r="E2710" s="1" t="s">
        <v>46</v>
      </c>
      <c r="F2710" s="1" t="s">
        <v>1688</v>
      </c>
      <c r="G2710" s="1" t="s">
        <v>1689</v>
      </c>
      <c r="H2710" s="1" t="s">
        <v>24</v>
      </c>
      <c r="I2710" s="1" t="s">
        <v>25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4538</v>
      </c>
      <c r="O2710" s="1" t="s">
        <v>30</v>
      </c>
      <c r="P2710" s="1" t="s">
        <v>60</v>
      </c>
      <c r="Q2710" s="1" t="s">
        <v>4539</v>
      </c>
      <c r="R2710" s="1">
        <v>227.35999999999999</v>
      </c>
      <c r="S2710" s="1">
        <v>7</v>
      </c>
      <c r="T2710" s="1">
        <v>0</v>
      </c>
      <c r="U2710" s="1">
        <v>81.849599999999981</v>
      </c>
      <c r="V2710" s="3" t="str">
        <f>IF(M2710=People!$B$5,People!$A$5,IF(M2710=People!$B$4,People!$A$4,IF(M2710=People!$B$3,People!$A$3,IF(M2710=People!$B$2,People!$A$2,0))))</f>
        <v>Anna Andreadi</v>
      </c>
      <c r="W2710" s="3" t="str">
        <f>IFERROR(INDEX(Returns!A:A,MATCH(B2710,Returns!B:B,0)),"No")</f>
        <v>No</v>
      </c>
    </row>
    <row r="2711" spans="1:23" x14ac:dyDescent="0.2">
      <c r="A2711" s="1">
        <v>2710</v>
      </c>
      <c r="B2711" t="s">
        <v>7466</v>
      </c>
      <c r="C2711" s="2">
        <v>42765</v>
      </c>
      <c r="D2711" s="2">
        <v>42772</v>
      </c>
      <c r="E2711" s="1" t="s">
        <v>46</v>
      </c>
      <c r="F2711" s="1" t="s">
        <v>1688</v>
      </c>
      <c r="G2711" s="1" t="s">
        <v>1689</v>
      </c>
      <c r="H2711" s="1" t="s">
        <v>24</v>
      </c>
      <c r="I2711" s="1" t="s">
        <v>25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3719</v>
      </c>
      <c r="O2711" s="1" t="s">
        <v>66</v>
      </c>
      <c r="P2711" s="1" t="s">
        <v>601</v>
      </c>
      <c r="Q2711" s="1" t="s">
        <v>3720</v>
      </c>
      <c r="R2711" s="1">
        <v>1919.9760000000001</v>
      </c>
      <c r="S2711" s="1">
        <v>3</v>
      </c>
      <c r="T2711" s="1">
        <v>0.2</v>
      </c>
      <c r="U2711" s="1">
        <v>215.99729999999977</v>
      </c>
      <c r="V2711" s="3" t="str">
        <f>IF(M2711=People!$B$5,People!$A$5,IF(M2711=People!$B$4,People!$A$4,IF(M2711=People!$B$3,People!$A$3,IF(M2711=People!$B$2,People!$A$2,0))))</f>
        <v>Anna Andreadi</v>
      </c>
      <c r="W2711" s="3" t="str">
        <f>IFERROR(INDEX(Returns!A:A,MATCH(B2711,Returns!B:B,0)),"No")</f>
        <v>No</v>
      </c>
    </row>
    <row r="2712" spans="1:23" x14ac:dyDescent="0.2">
      <c r="A2712" s="1">
        <v>2711</v>
      </c>
      <c r="B2712" t="s">
        <v>7467</v>
      </c>
      <c r="C2712" s="2">
        <v>43080</v>
      </c>
      <c r="D2712" s="2">
        <v>43084</v>
      </c>
      <c r="E2712" s="1" t="s">
        <v>46</v>
      </c>
      <c r="F2712" s="1" t="s">
        <v>3331</v>
      </c>
      <c r="G2712" s="1" t="s">
        <v>3332</v>
      </c>
      <c r="H2712" s="1" t="s">
        <v>24</v>
      </c>
      <c r="I2712" s="1" t="s">
        <v>25</v>
      </c>
      <c r="J2712" s="1" t="s">
        <v>1324</v>
      </c>
      <c r="K2712" s="1" t="s">
        <v>50</v>
      </c>
      <c r="L2712" s="1">
        <v>32216</v>
      </c>
      <c r="M2712" s="1" t="s">
        <v>28</v>
      </c>
      <c r="N2712" s="1" t="s">
        <v>1388</v>
      </c>
      <c r="O2712" s="1" t="s">
        <v>43</v>
      </c>
      <c r="P2712" s="1" t="s">
        <v>70</v>
      </c>
      <c r="Q2712" s="1" t="s">
        <v>1389</v>
      </c>
      <c r="R2712" s="1">
        <v>12.828000000000001</v>
      </c>
      <c r="S2712" s="1">
        <v>2</v>
      </c>
      <c r="T2712" s="1">
        <v>0.7</v>
      </c>
      <c r="U2712" s="1">
        <v>-8.9795999999999978</v>
      </c>
      <c r="V2712" s="3" t="str">
        <f>IF(M2712=People!$B$5,People!$A$5,IF(M2712=People!$B$4,People!$A$4,IF(M2712=People!$B$3,People!$A$3,IF(M2712=People!$B$2,People!$A$2,0))))</f>
        <v>Cassandra Brandow</v>
      </c>
      <c r="W2712" s="3" t="str">
        <f>IFERROR(INDEX(Returns!A:A,MATCH(B2712,Returns!B:B,0)),"No")</f>
        <v>No</v>
      </c>
    </row>
    <row r="2713" spans="1:23" x14ac:dyDescent="0.2">
      <c r="A2713" s="1">
        <v>2712</v>
      </c>
      <c r="B2713" t="s">
        <v>7468</v>
      </c>
      <c r="C2713" s="2">
        <v>43747</v>
      </c>
      <c r="D2713" s="2">
        <v>43749</v>
      </c>
      <c r="E2713" s="1" t="s">
        <v>170</v>
      </c>
      <c r="F2713" s="1" t="s">
        <v>3043</v>
      </c>
      <c r="G2713" s="1" t="s">
        <v>3044</v>
      </c>
      <c r="H2713" s="1" t="s">
        <v>38</v>
      </c>
      <c r="I2713" s="1" t="s">
        <v>25</v>
      </c>
      <c r="J2713" s="1" t="s">
        <v>980</v>
      </c>
      <c r="K2713" s="1" t="s">
        <v>440</v>
      </c>
      <c r="L2713" s="1">
        <v>44107</v>
      </c>
      <c r="M2713" s="1" t="s">
        <v>135</v>
      </c>
      <c r="N2713" s="1" t="s">
        <v>2045</v>
      </c>
      <c r="O2713" s="1" t="s">
        <v>30</v>
      </c>
      <c r="P2713" s="1" t="s">
        <v>60</v>
      </c>
      <c r="Q2713" s="1" t="s">
        <v>2046</v>
      </c>
      <c r="R2713" s="1">
        <v>45.888000000000005</v>
      </c>
      <c r="S2713" s="1">
        <v>4</v>
      </c>
      <c r="T2713" s="1">
        <v>0.2</v>
      </c>
      <c r="U2713" s="1">
        <v>9.1775999999999982</v>
      </c>
      <c r="V2713" s="3" t="str">
        <f>IF(M2713=People!$B$5,People!$A$5,IF(M2713=People!$B$4,People!$A$4,IF(M2713=People!$B$3,People!$A$3,IF(M2713=People!$B$2,People!$A$2,0))))</f>
        <v>Chuck Magee</v>
      </c>
      <c r="W2713" s="3" t="str">
        <f>IFERROR(INDEX(Returns!A:A,MATCH(B2713,Returns!B:B,0)),"No")</f>
        <v>No</v>
      </c>
    </row>
    <row r="2714" spans="1:23" x14ac:dyDescent="0.2">
      <c r="A2714" s="1">
        <v>2713</v>
      </c>
      <c r="B2714" t="s">
        <v>7469</v>
      </c>
      <c r="C2714" s="2">
        <v>43675</v>
      </c>
      <c r="D2714" s="2">
        <v>43678</v>
      </c>
      <c r="E2714" s="1" t="s">
        <v>21</v>
      </c>
      <c r="F2714" s="1" t="s">
        <v>2148</v>
      </c>
      <c r="G2714" s="1" t="s">
        <v>2149</v>
      </c>
      <c r="H2714" s="1" t="s">
        <v>24</v>
      </c>
      <c r="I2714" s="1" t="s">
        <v>25</v>
      </c>
      <c r="J2714" s="1" t="s">
        <v>248</v>
      </c>
      <c r="K2714" s="1" t="s">
        <v>240</v>
      </c>
      <c r="L2714" s="1">
        <v>12180</v>
      </c>
      <c r="M2714" s="1" t="s">
        <v>135</v>
      </c>
      <c r="N2714" s="1" t="s">
        <v>607</v>
      </c>
      <c r="O2714" s="1" t="s">
        <v>43</v>
      </c>
      <c r="P2714" s="1" t="s">
        <v>63</v>
      </c>
      <c r="Q2714" s="1" t="s">
        <v>608</v>
      </c>
      <c r="R2714" s="1">
        <v>60.12</v>
      </c>
      <c r="S2714" s="1">
        <v>9</v>
      </c>
      <c r="T2714" s="1">
        <v>0</v>
      </c>
      <c r="U2714" s="1">
        <v>22.244399999999995</v>
      </c>
      <c r="V2714" s="3" t="str">
        <f>IF(M2714=People!$B$5,People!$A$5,IF(M2714=People!$B$4,People!$A$4,IF(M2714=People!$B$3,People!$A$3,IF(M2714=People!$B$2,People!$A$2,0))))</f>
        <v>Chuck Magee</v>
      </c>
      <c r="W2714" s="3" t="str">
        <f>IFERROR(INDEX(Returns!A:A,MATCH(B2714,Returns!B:B,0)),"No")</f>
        <v>No</v>
      </c>
    </row>
    <row r="2715" spans="1:23" x14ac:dyDescent="0.2">
      <c r="A2715" s="1">
        <v>2714</v>
      </c>
      <c r="B2715" t="s">
        <v>7470</v>
      </c>
      <c r="C2715" s="2">
        <v>42485</v>
      </c>
      <c r="D2715" s="2">
        <v>42489</v>
      </c>
      <c r="E2715" s="1" t="s">
        <v>46</v>
      </c>
      <c r="F2715" s="1" t="s">
        <v>498</v>
      </c>
      <c r="G2715" s="1" t="s">
        <v>499</v>
      </c>
      <c r="H2715" s="1" t="s">
        <v>24</v>
      </c>
      <c r="I2715" s="1" t="s">
        <v>25</v>
      </c>
      <c r="J2715" s="1" t="s">
        <v>460</v>
      </c>
      <c r="K2715" s="1" t="s">
        <v>82</v>
      </c>
      <c r="L2715" s="1">
        <v>28403</v>
      </c>
      <c r="M2715" s="1" t="s">
        <v>28</v>
      </c>
      <c r="N2715" s="1" t="s">
        <v>2383</v>
      </c>
      <c r="O2715" s="1" t="s">
        <v>66</v>
      </c>
      <c r="P2715" s="1" t="s">
        <v>67</v>
      </c>
      <c r="Q2715" s="1" t="s">
        <v>4540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3" t="str">
        <f>IF(M2715=People!$B$5,People!$A$5,IF(M2715=People!$B$4,People!$A$4,IF(M2715=People!$B$3,People!$A$3,IF(M2715=People!$B$2,People!$A$2,0))))</f>
        <v>Cassandra Brandow</v>
      </c>
      <c r="W2715" s="3" t="str">
        <f>IFERROR(INDEX(Returns!A:A,MATCH(B2715,Returns!B:B,0)),"No")</f>
        <v>No</v>
      </c>
    </row>
    <row r="2716" spans="1:23" x14ac:dyDescent="0.2">
      <c r="A2716" s="1">
        <v>2715</v>
      </c>
      <c r="B2716" t="s">
        <v>7471</v>
      </c>
      <c r="C2716" s="2">
        <v>43070</v>
      </c>
      <c r="D2716" s="2">
        <v>43075</v>
      </c>
      <c r="E2716" s="1" t="s">
        <v>46</v>
      </c>
      <c r="F2716" s="1" t="s">
        <v>3175</v>
      </c>
      <c r="G2716" s="1" t="s">
        <v>3176</v>
      </c>
      <c r="H2716" s="1" t="s">
        <v>94</v>
      </c>
      <c r="I2716" s="1" t="s">
        <v>25</v>
      </c>
      <c r="J2716" s="1" t="s">
        <v>88</v>
      </c>
      <c r="K2716" s="1" t="s">
        <v>89</v>
      </c>
      <c r="L2716" s="1">
        <v>98105</v>
      </c>
      <c r="M2716" s="1" t="s">
        <v>41</v>
      </c>
      <c r="N2716" s="1" t="s">
        <v>3451</v>
      </c>
      <c r="O2716" s="1" t="s">
        <v>43</v>
      </c>
      <c r="P2716" s="1" t="s">
        <v>63</v>
      </c>
      <c r="Q2716" s="1" t="s">
        <v>3452</v>
      </c>
      <c r="R2716" s="1">
        <v>13.899999999999999</v>
      </c>
      <c r="S2716" s="1">
        <v>5</v>
      </c>
      <c r="T2716" s="1">
        <v>0</v>
      </c>
      <c r="U2716" s="1">
        <v>5.56</v>
      </c>
      <c r="V2716" s="3" t="str">
        <f>IF(M2716=People!$B$5,People!$A$5,IF(M2716=People!$B$4,People!$A$4,IF(M2716=People!$B$3,People!$A$3,IF(M2716=People!$B$2,People!$A$2,0))))</f>
        <v>Anna Andreadi</v>
      </c>
      <c r="W2716" s="3" t="str">
        <f>IFERROR(INDEX(Returns!A:A,MATCH(B2716,Returns!B:B,0)),"No")</f>
        <v>No</v>
      </c>
    </row>
    <row r="2717" spans="1:23" x14ac:dyDescent="0.2">
      <c r="A2717" s="1">
        <v>2716</v>
      </c>
      <c r="B2717" t="s">
        <v>7472</v>
      </c>
      <c r="C2717" s="2">
        <v>42708</v>
      </c>
      <c r="D2717" s="2">
        <v>42712</v>
      </c>
      <c r="E2717" s="1" t="s">
        <v>46</v>
      </c>
      <c r="F2717" s="1" t="s">
        <v>3043</v>
      </c>
      <c r="G2717" s="1" t="s">
        <v>3044</v>
      </c>
      <c r="H2717" s="1" t="s">
        <v>38</v>
      </c>
      <c r="I2717" s="1" t="s">
        <v>25</v>
      </c>
      <c r="J2717" s="1" t="s">
        <v>239</v>
      </c>
      <c r="K2717" s="1" t="s">
        <v>240</v>
      </c>
      <c r="L2717" s="1">
        <v>10024</v>
      </c>
      <c r="M2717" s="1" t="s">
        <v>135</v>
      </c>
      <c r="N2717" s="1" t="s">
        <v>4541</v>
      </c>
      <c r="O2717" s="1" t="s">
        <v>66</v>
      </c>
      <c r="P2717" s="1" t="s">
        <v>67</v>
      </c>
      <c r="Q2717" s="1" t="s">
        <v>4542</v>
      </c>
      <c r="R2717" s="1">
        <v>129.97999999999999</v>
      </c>
      <c r="S2717" s="1">
        <v>2</v>
      </c>
      <c r="T2717" s="1">
        <v>0</v>
      </c>
      <c r="U2717" s="1">
        <v>62.3904</v>
      </c>
      <c r="V2717" s="3" t="str">
        <f>IF(M2717=People!$B$5,People!$A$5,IF(M2717=People!$B$4,People!$A$4,IF(M2717=People!$B$3,People!$A$3,IF(M2717=People!$B$2,People!$A$2,0))))</f>
        <v>Chuck Magee</v>
      </c>
      <c r="W2717" s="3" t="str">
        <f>IFERROR(INDEX(Returns!A:A,MATCH(B2717,Returns!B:B,0)),"No")</f>
        <v>No</v>
      </c>
    </row>
    <row r="2718" spans="1:23" x14ac:dyDescent="0.2">
      <c r="A2718" s="1">
        <v>2717</v>
      </c>
      <c r="B2718" t="s">
        <v>7473</v>
      </c>
      <c r="C2718" s="2">
        <v>43703</v>
      </c>
      <c r="D2718" s="2">
        <v>43709</v>
      </c>
      <c r="E2718" s="1" t="s">
        <v>46</v>
      </c>
      <c r="F2718" s="1" t="s">
        <v>4543</v>
      </c>
      <c r="G2718" s="1" t="s">
        <v>4544</v>
      </c>
      <c r="H2718" s="1" t="s">
        <v>94</v>
      </c>
      <c r="I2718" s="1" t="s">
        <v>25</v>
      </c>
      <c r="J2718" s="1" t="s">
        <v>439</v>
      </c>
      <c r="K2718" s="1" t="s">
        <v>1111</v>
      </c>
      <c r="L2718" s="1">
        <v>31907</v>
      </c>
      <c r="M2718" s="1" t="s">
        <v>28</v>
      </c>
      <c r="N2718" s="1" t="s">
        <v>1234</v>
      </c>
      <c r="O2718" s="1" t="s">
        <v>66</v>
      </c>
      <c r="P2718" s="1" t="s">
        <v>146</v>
      </c>
      <c r="Q2718" s="1" t="s">
        <v>1235</v>
      </c>
      <c r="R2718" s="1">
        <v>71.98</v>
      </c>
      <c r="S2718" s="1">
        <v>2</v>
      </c>
      <c r="T2718" s="1">
        <v>0</v>
      </c>
      <c r="U2718" s="1">
        <v>15.1158</v>
      </c>
      <c r="V2718" s="3" t="str">
        <f>IF(M2718=People!$B$5,People!$A$5,IF(M2718=People!$B$4,People!$A$4,IF(M2718=People!$B$3,People!$A$3,IF(M2718=People!$B$2,People!$A$2,0))))</f>
        <v>Cassandra Brandow</v>
      </c>
      <c r="W2718" s="3" t="str">
        <f>IFERROR(INDEX(Returns!A:A,MATCH(B2718,Returns!B:B,0)),"No")</f>
        <v>No</v>
      </c>
    </row>
    <row r="2719" spans="1:23" x14ac:dyDescent="0.2">
      <c r="A2719" s="1">
        <v>2718</v>
      </c>
      <c r="B2719" t="s">
        <v>7474</v>
      </c>
      <c r="C2719" s="2">
        <v>42620</v>
      </c>
      <c r="D2719" s="2">
        <v>42626</v>
      </c>
      <c r="E2719" s="1" t="s">
        <v>46</v>
      </c>
      <c r="F2719" s="1" t="s">
        <v>4097</v>
      </c>
      <c r="G2719" s="1" t="s">
        <v>4098</v>
      </c>
      <c r="H2719" s="1" t="s">
        <v>24</v>
      </c>
      <c r="I2719" s="1" t="s">
        <v>25</v>
      </c>
      <c r="J2719" s="1" t="s">
        <v>239</v>
      </c>
      <c r="K2719" s="1" t="s">
        <v>240</v>
      </c>
      <c r="L2719" s="1">
        <v>10024</v>
      </c>
      <c r="M2719" s="1" t="s">
        <v>135</v>
      </c>
      <c r="N2719" s="1" t="s">
        <v>4545</v>
      </c>
      <c r="O2719" s="1" t="s">
        <v>66</v>
      </c>
      <c r="P2719" s="1" t="s">
        <v>67</v>
      </c>
      <c r="Q2719" s="1" t="s">
        <v>4546</v>
      </c>
      <c r="R2719" s="1">
        <v>377.96999999999997</v>
      </c>
      <c r="S2719" s="1">
        <v>3</v>
      </c>
      <c r="T2719" s="1">
        <v>0</v>
      </c>
      <c r="U2719" s="1">
        <v>109.61129999999999</v>
      </c>
      <c r="V2719" s="3" t="str">
        <f>IF(M2719=People!$B$5,People!$A$5,IF(M2719=People!$B$4,People!$A$4,IF(M2719=People!$B$3,People!$A$3,IF(M2719=People!$B$2,People!$A$2,0))))</f>
        <v>Chuck Magee</v>
      </c>
      <c r="W2719" s="3" t="str">
        <f>IFERROR(INDEX(Returns!A:A,MATCH(B2719,Returns!B:B,0)),"No")</f>
        <v>No</v>
      </c>
    </row>
    <row r="2720" spans="1:23" x14ac:dyDescent="0.2">
      <c r="A2720" s="1">
        <v>2719</v>
      </c>
      <c r="B2720" t="s">
        <v>7475</v>
      </c>
      <c r="C2720" s="2">
        <v>43820</v>
      </c>
      <c r="D2720" s="2">
        <v>43826</v>
      </c>
      <c r="E2720" s="1" t="s">
        <v>46</v>
      </c>
      <c r="F2720" s="1" t="s">
        <v>2379</v>
      </c>
      <c r="G2720" s="1" t="s">
        <v>2380</v>
      </c>
      <c r="H2720" s="1" t="s">
        <v>24</v>
      </c>
      <c r="I2720" s="1" t="s">
        <v>25</v>
      </c>
      <c r="J2720" s="1" t="s">
        <v>1484</v>
      </c>
      <c r="K2720" s="1" t="s">
        <v>40</v>
      </c>
      <c r="L2720" s="1">
        <v>92627</v>
      </c>
      <c r="M2720" s="1" t="s">
        <v>41</v>
      </c>
      <c r="N2720" s="1" t="s">
        <v>2697</v>
      </c>
      <c r="O2720" s="1" t="s">
        <v>43</v>
      </c>
      <c r="P2720" s="1" t="s">
        <v>55</v>
      </c>
      <c r="Q2720" s="1" t="s">
        <v>2698</v>
      </c>
      <c r="R2720" s="1">
        <v>124.36</v>
      </c>
      <c r="S2720" s="1">
        <v>2</v>
      </c>
      <c r="T2720" s="1">
        <v>0</v>
      </c>
      <c r="U2720" s="1">
        <v>33.577200000000005</v>
      </c>
      <c r="V2720" s="3" t="str">
        <f>IF(M2720=People!$B$5,People!$A$5,IF(M2720=People!$B$4,People!$A$4,IF(M2720=People!$B$3,People!$A$3,IF(M2720=People!$B$2,People!$A$2,0))))</f>
        <v>Anna Andreadi</v>
      </c>
      <c r="W2720" s="3" t="str">
        <f>IFERROR(INDEX(Returns!A:A,MATCH(B2720,Returns!B:B,0)),"No")</f>
        <v>No</v>
      </c>
    </row>
    <row r="2721" spans="1:23" x14ac:dyDescent="0.2">
      <c r="A2721" s="1">
        <v>2720</v>
      </c>
      <c r="B2721" t="s">
        <v>7476</v>
      </c>
      <c r="C2721" s="2">
        <v>42710</v>
      </c>
      <c r="D2721" s="2">
        <v>42712</v>
      </c>
      <c r="E2721" s="1" t="s">
        <v>21</v>
      </c>
      <c r="F2721" s="1" t="s">
        <v>1236</v>
      </c>
      <c r="G2721" s="1" t="s">
        <v>1237</v>
      </c>
      <c r="H2721" s="1" t="s">
        <v>24</v>
      </c>
      <c r="I2721" s="1" t="s">
        <v>25</v>
      </c>
      <c r="J2721" s="1" t="s">
        <v>167</v>
      </c>
      <c r="K2721" s="1" t="s">
        <v>96</v>
      </c>
      <c r="L2721" s="1">
        <v>77095</v>
      </c>
      <c r="M2721" s="1" t="s">
        <v>97</v>
      </c>
      <c r="N2721" s="1" t="s">
        <v>1875</v>
      </c>
      <c r="O2721" s="1" t="s">
        <v>30</v>
      </c>
      <c r="P2721" s="1" t="s">
        <v>60</v>
      </c>
      <c r="Q2721" s="1" t="s">
        <v>1876</v>
      </c>
      <c r="R2721" s="1">
        <v>23.976000000000003</v>
      </c>
      <c r="S2721" s="1">
        <v>3</v>
      </c>
      <c r="T2721" s="1">
        <v>0.6</v>
      </c>
      <c r="U2721" s="1">
        <v>-14.385599999999997</v>
      </c>
      <c r="V2721" s="3" t="str">
        <f>IF(M2721=People!$B$5,People!$A$5,IF(M2721=People!$B$4,People!$A$4,IF(M2721=People!$B$3,People!$A$3,IF(M2721=People!$B$2,People!$A$2,0))))</f>
        <v>Kelly Williams</v>
      </c>
      <c r="W2721" s="3" t="str">
        <f>IFERROR(INDEX(Returns!A:A,MATCH(B2721,Returns!B:B,0)),"No")</f>
        <v>No</v>
      </c>
    </row>
    <row r="2722" spans="1:23" x14ac:dyDescent="0.2">
      <c r="A2722" s="1">
        <v>2721</v>
      </c>
      <c r="B2722" t="s">
        <v>7477</v>
      </c>
      <c r="C2722" s="2">
        <v>42678</v>
      </c>
      <c r="D2722" s="2">
        <v>42682</v>
      </c>
      <c r="E2722" s="1" t="s">
        <v>21</v>
      </c>
      <c r="F2722" s="1" t="s">
        <v>203</v>
      </c>
      <c r="G2722" s="1" t="s">
        <v>204</v>
      </c>
      <c r="H2722" s="1" t="s">
        <v>38</v>
      </c>
      <c r="I2722" s="1" t="s">
        <v>25</v>
      </c>
      <c r="J2722" s="1" t="s">
        <v>1950</v>
      </c>
      <c r="K2722" s="1" t="s">
        <v>82</v>
      </c>
      <c r="L2722" s="1">
        <v>27511</v>
      </c>
      <c r="M2722" s="1" t="s">
        <v>28</v>
      </c>
      <c r="N2722" s="1" t="s">
        <v>761</v>
      </c>
      <c r="O2722" s="1" t="s">
        <v>43</v>
      </c>
      <c r="P2722" s="1" t="s">
        <v>242</v>
      </c>
      <c r="Q2722" s="1" t="s">
        <v>762</v>
      </c>
      <c r="R2722" s="1">
        <v>8.3760000000000012</v>
      </c>
      <c r="S2722" s="1">
        <v>3</v>
      </c>
      <c r="T2722" s="1">
        <v>0.2</v>
      </c>
      <c r="U2722" s="1">
        <v>2.7222</v>
      </c>
      <c r="V2722" s="3" t="str">
        <f>IF(M2722=People!$B$5,People!$A$5,IF(M2722=People!$B$4,People!$A$4,IF(M2722=People!$B$3,People!$A$3,IF(M2722=People!$B$2,People!$A$2,0))))</f>
        <v>Cassandra Brandow</v>
      </c>
      <c r="W2722" s="3" t="str">
        <f>IFERROR(INDEX(Returns!A:A,MATCH(B2722,Returns!B:B,0)),"No")</f>
        <v>No</v>
      </c>
    </row>
    <row r="2723" spans="1:23" x14ac:dyDescent="0.2">
      <c r="A2723" s="1">
        <v>2722</v>
      </c>
      <c r="B2723" t="s">
        <v>7477</v>
      </c>
      <c r="C2723" s="2">
        <v>42678</v>
      </c>
      <c r="D2723" s="2">
        <v>42682</v>
      </c>
      <c r="E2723" s="1" t="s">
        <v>21</v>
      </c>
      <c r="F2723" s="1" t="s">
        <v>203</v>
      </c>
      <c r="G2723" s="1" t="s">
        <v>204</v>
      </c>
      <c r="H2723" s="1" t="s">
        <v>38</v>
      </c>
      <c r="I2723" s="1" t="s">
        <v>25</v>
      </c>
      <c r="J2723" s="1" t="s">
        <v>1950</v>
      </c>
      <c r="K2723" s="1" t="s">
        <v>82</v>
      </c>
      <c r="L2723" s="1">
        <v>27511</v>
      </c>
      <c r="M2723" s="1" t="s">
        <v>28</v>
      </c>
      <c r="N2723" s="1" t="s">
        <v>3033</v>
      </c>
      <c r="O2723" s="1" t="s">
        <v>43</v>
      </c>
      <c r="P2723" s="1" t="s">
        <v>73</v>
      </c>
      <c r="Q2723" s="1" t="s">
        <v>3034</v>
      </c>
      <c r="R2723" s="1">
        <v>58.240000000000009</v>
      </c>
      <c r="S2723" s="1">
        <v>5</v>
      </c>
      <c r="T2723" s="1">
        <v>0.2</v>
      </c>
      <c r="U2723" s="1">
        <v>5.0960000000000001</v>
      </c>
      <c r="V2723" s="3" t="str">
        <f>IF(M2723=People!$B$5,People!$A$5,IF(M2723=People!$B$4,People!$A$4,IF(M2723=People!$B$3,People!$A$3,IF(M2723=People!$B$2,People!$A$2,0))))</f>
        <v>Cassandra Brandow</v>
      </c>
      <c r="W2723" s="3" t="str">
        <f>IFERROR(INDEX(Returns!A:A,MATCH(B2723,Returns!B:B,0)),"No")</f>
        <v>No</v>
      </c>
    </row>
    <row r="2724" spans="1:23" x14ac:dyDescent="0.2">
      <c r="A2724" s="1">
        <v>2723</v>
      </c>
      <c r="B2724" t="s">
        <v>7478</v>
      </c>
      <c r="C2724" s="2">
        <v>43204</v>
      </c>
      <c r="D2724" s="2">
        <v>43209</v>
      </c>
      <c r="E2724" s="1" t="s">
        <v>21</v>
      </c>
      <c r="F2724" s="1" t="s">
        <v>3325</v>
      </c>
      <c r="G2724" s="1" t="s">
        <v>3326</v>
      </c>
      <c r="H2724" s="1" t="s">
        <v>24</v>
      </c>
      <c r="I2724" s="1" t="s">
        <v>25</v>
      </c>
      <c r="J2724" s="1" t="s">
        <v>2378</v>
      </c>
      <c r="K2724" s="1" t="s">
        <v>287</v>
      </c>
      <c r="L2724" s="1">
        <v>22304</v>
      </c>
      <c r="M2724" s="1" t="s">
        <v>28</v>
      </c>
      <c r="N2724" s="1" t="s">
        <v>2376</v>
      </c>
      <c r="O2724" s="1" t="s">
        <v>43</v>
      </c>
      <c r="P2724" s="1" t="s">
        <v>55</v>
      </c>
      <c r="Q2724" s="1" t="s">
        <v>2377</v>
      </c>
      <c r="R2724" s="1">
        <v>81.199999999999989</v>
      </c>
      <c r="S2724" s="1">
        <v>5</v>
      </c>
      <c r="T2724" s="1">
        <v>0</v>
      </c>
      <c r="U2724" s="1">
        <v>12.18</v>
      </c>
      <c r="V2724" s="3" t="str">
        <f>IF(M2724=People!$B$5,People!$A$5,IF(M2724=People!$B$4,People!$A$4,IF(M2724=People!$B$3,People!$A$3,IF(M2724=People!$B$2,People!$A$2,0))))</f>
        <v>Cassandra Brandow</v>
      </c>
      <c r="W2724" s="3" t="str">
        <f>IFERROR(INDEX(Returns!A:A,MATCH(B2724,Returns!B:B,0)),"No")</f>
        <v>No</v>
      </c>
    </row>
    <row r="2725" spans="1:23" x14ac:dyDescent="0.2">
      <c r="A2725" s="1">
        <v>2724</v>
      </c>
      <c r="B2725" t="s">
        <v>7479</v>
      </c>
      <c r="C2725" s="2">
        <v>42647</v>
      </c>
      <c r="D2725" s="2">
        <v>42651</v>
      </c>
      <c r="E2725" s="1" t="s">
        <v>46</v>
      </c>
      <c r="F2725" s="1" t="s">
        <v>4547</v>
      </c>
      <c r="G2725" s="1" t="s">
        <v>4548</v>
      </c>
      <c r="H2725" s="1" t="s">
        <v>24</v>
      </c>
      <c r="I2725" s="1" t="s">
        <v>25</v>
      </c>
      <c r="J2725" s="1" t="s">
        <v>1813</v>
      </c>
      <c r="K2725" s="1" t="s">
        <v>40</v>
      </c>
      <c r="L2725" s="1">
        <v>94591</v>
      </c>
      <c r="M2725" s="1" t="s">
        <v>41</v>
      </c>
      <c r="N2725" s="1" t="s">
        <v>939</v>
      </c>
      <c r="O2725" s="1" t="s">
        <v>43</v>
      </c>
      <c r="P2725" s="1" t="s">
        <v>44</v>
      </c>
      <c r="Q2725" s="1" t="s">
        <v>940</v>
      </c>
      <c r="R2725" s="1">
        <v>14.450000000000001</v>
      </c>
      <c r="S2725" s="1">
        <v>5</v>
      </c>
      <c r="T2725" s="1">
        <v>0</v>
      </c>
      <c r="U2725" s="1">
        <v>6.7915000000000001</v>
      </c>
      <c r="V2725" s="3" t="str">
        <f>IF(M2725=People!$B$5,People!$A$5,IF(M2725=People!$B$4,People!$A$4,IF(M2725=People!$B$3,People!$A$3,IF(M2725=People!$B$2,People!$A$2,0))))</f>
        <v>Anna Andreadi</v>
      </c>
      <c r="W2725" s="3" t="str">
        <f>IFERROR(INDEX(Returns!A:A,MATCH(B2725,Returns!B:B,0)),"No")</f>
        <v>No</v>
      </c>
    </row>
    <row r="2726" spans="1:23" x14ac:dyDescent="0.2">
      <c r="A2726" s="1">
        <v>2725</v>
      </c>
      <c r="B2726" t="s">
        <v>7479</v>
      </c>
      <c r="C2726" s="2">
        <v>42647</v>
      </c>
      <c r="D2726" s="2">
        <v>42651</v>
      </c>
      <c r="E2726" s="1" t="s">
        <v>46</v>
      </c>
      <c r="F2726" s="1" t="s">
        <v>4547</v>
      </c>
      <c r="G2726" s="1" t="s">
        <v>4548</v>
      </c>
      <c r="H2726" s="1" t="s">
        <v>24</v>
      </c>
      <c r="I2726" s="1" t="s">
        <v>25</v>
      </c>
      <c r="J2726" s="1" t="s">
        <v>1813</v>
      </c>
      <c r="K2726" s="1" t="s">
        <v>40</v>
      </c>
      <c r="L2726" s="1">
        <v>94591</v>
      </c>
      <c r="M2726" s="1" t="s">
        <v>41</v>
      </c>
      <c r="N2726" s="1" t="s">
        <v>3173</v>
      </c>
      <c r="O2726" s="1" t="s">
        <v>43</v>
      </c>
      <c r="P2726" s="1" t="s">
        <v>70</v>
      </c>
      <c r="Q2726" s="1" t="s">
        <v>3174</v>
      </c>
      <c r="R2726" s="1">
        <v>95.64800000000001</v>
      </c>
      <c r="S2726" s="1">
        <v>2</v>
      </c>
      <c r="T2726" s="1">
        <v>0.2</v>
      </c>
      <c r="U2726" s="1">
        <v>31.085599999999989</v>
      </c>
      <c r="V2726" s="3" t="str">
        <f>IF(M2726=People!$B$5,People!$A$5,IF(M2726=People!$B$4,People!$A$4,IF(M2726=People!$B$3,People!$A$3,IF(M2726=People!$B$2,People!$A$2,0))))</f>
        <v>Anna Andreadi</v>
      </c>
      <c r="W2726" s="3" t="str">
        <f>IFERROR(INDEX(Returns!A:A,MATCH(B2726,Returns!B:B,0)),"No")</f>
        <v>No</v>
      </c>
    </row>
    <row r="2727" spans="1:23" x14ac:dyDescent="0.2">
      <c r="A2727" s="1">
        <v>2726</v>
      </c>
      <c r="B2727" t="s">
        <v>7480</v>
      </c>
      <c r="C2727" s="2">
        <v>43776</v>
      </c>
      <c r="D2727" s="2">
        <v>43782</v>
      </c>
      <c r="E2727" s="1" t="s">
        <v>46</v>
      </c>
      <c r="F2727" s="1" t="s">
        <v>1582</v>
      </c>
      <c r="G2727" s="1" t="s">
        <v>1583</v>
      </c>
      <c r="H2727" s="1" t="s">
        <v>24</v>
      </c>
      <c r="I2727" s="1" t="s">
        <v>25</v>
      </c>
      <c r="J2727" s="1" t="s">
        <v>133</v>
      </c>
      <c r="K2727" s="1" t="s">
        <v>134</v>
      </c>
      <c r="L2727" s="1">
        <v>19120</v>
      </c>
      <c r="M2727" s="1" t="s">
        <v>135</v>
      </c>
      <c r="N2727" s="1" t="s">
        <v>3886</v>
      </c>
      <c r="O2727" s="1" t="s">
        <v>66</v>
      </c>
      <c r="P2727" s="1" t="s">
        <v>67</v>
      </c>
      <c r="Q2727" s="1" t="s">
        <v>3887</v>
      </c>
      <c r="R2727" s="1">
        <v>359.97</v>
      </c>
      <c r="S2727" s="1">
        <v>5</v>
      </c>
      <c r="T2727" s="1">
        <v>0.4</v>
      </c>
      <c r="U2727" s="1">
        <v>-71.994000000000028</v>
      </c>
      <c r="V2727" s="3" t="str">
        <f>IF(M2727=People!$B$5,People!$A$5,IF(M2727=People!$B$4,People!$A$4,IF(M2727=People!$B$3,People!$A$3,IF(M2727=People!$B$2,People!$A$2,0))))</f>
        <v>Chuck Magee</v>
      </c>
      <c r="W2727" s="3" t="str">
        <f>IFERROR(INDEX(Returns!A:A,MATCH(B2727,Returns!B:B,0)),"No")</f>
        <v>No</v>
      </c>
    </row>
    <row r="2728" spans="1:23" x14ac:dyDescent="0.2">
      <c r="A2728" s="1">
        <v>2727</v>
      </c>
      <c r="B2728" t="s">
        <v>7480</v>
      </c>
      <c r="C2728" s="2">
        <v>43776</v>
      </c>
      <c r="D2728" s="2">
        <v>43782</v>
      </c>
      <c r="E2728" s="1" t="s">
        <v>46</v>
      </c>
      <c r="F2728" s="1" t="s">
        <v>1582</v>
      </c>
      <c r="G2728" s="1" t="s">
        <v>1583</v>
      </c>
      <c r="H2728" s="1" t="s">
        <v>24</v>
      </c>
      <c r="I2728" s="1" t="s">
        <v>25</v>
      </c>
      <c r="J2728" s="1" t="s">
        <v>133</v>
      </c>
      <c r="K2728" s="1" t="s">
        <v>134</v>
      </c>
      <c r="L2728" s="1">
        <v>19120</v>
      </c>
      <c r="M2728" s="1" t="s">
        <v>135</v>
      </c>
      <c r="N2728" s="1" t="s">
        <v>4311</v>
      </c>
      <c r="O2728" s="1" t="s">
        <v>30</v>
      </c>
      <c r="P2728" s="1" t="s">
        <v>52</v>
      </c>
      <c r="Q2728" s="1" t="s">
        <v>4312</v>
      </c>
      <c r="R2728" s="1">
        <v>350.35199999999998</v>
      </c>
      <c r="S2728" s="1">
        <v>4</v>
      </c>
      <c r="T2728" s="1">
        <v>0.4</v>
      </c>
      <c r="U2728" s="1">
        <v>-140.14079999999996</v>
      </c>
      <c r="V2728" s="3" t="str">
        <f>IF(M2728=People!$B$5,People!$A$5,IF(M2728=People!$B$4,People!$A$4,IF(M2728=People!$B$3,People!$A$3,IF(M2728=People!$B$2,People!$A$2,0))))</f>
        <v>Chuck Magee</v>
      </c>
      <c r="W2728" s="3" t="str">
        <f>IFERROR(INDEX(Returns!A:A,MATCH(B2728,Returns!B:B,0)),"No")</f>
        <v>No</v>
      </c>
    </row>
    <row r="2729" spans="1:23" x14ac:dyDescent="0.2">
      <c r="A2729" s="1">
        <v>2728</v>
      </c>
      <c r="B2729" t="s">
        <v>7481</v>
      </c>
      <c r="C2729" s="2">
        <v>43821</v>
      </c>
      <c r="D2729" s="2">
        <v>43823</v>
      </c>
      <c r="E2729" s="1" t="s">
        <v>170</v>
      </c>
      <c r="F2729" s="1" t="s">
        <v>655</v>
      </c>
      <c r="G2729" s="1" t="s">
        <v>656</v>
      </c>
      <c r="H2729" s="1" t="s">
        <v>24</v>
      </c>
      <c r="I2729" s="1" t="s">
        <v>25</v>
      </c>
      <c r="J2729" s="1" t="s">
        <v>2397</v>
      </c>
      <c r="K2729" s="1" t="s">
        <v>440</v>
      </c>
      <c r="L2729" s="1">
        <v>43615</v>
      </c>
      <c r="M2729" s="1" t="s">
        <v>135</v>
      </c>
      <c r="N2729" s="1" t="s">
        <v>1740</v>
      </c>
      <c r="O2729" s="1" t="s">
        <v>43</v>
      </c>
      <c r="P2729" s="1" t="s">
        <v>70</v>
      </c>
      <c r="Q2729" s="1" t="s">
        <v>1741</v>
      </c>
      <c r="R2729" s="1">
        <v>1.6410000000000002</v>
      </c>
      <c r="S2729" s="1">
        <v>1</v>
      </c>
      <c r="T2729" s="1">
        <v>0.7</v>
      </c>
      <c r="U2729" s="1">
        <v>-1.3128000000000002</v>
      </c>
      <c r="V2729" s="3" t="str">
        <f>IF(M2729=People!$B$5,People!$A$5,IF(M2729=People!$B$4,People!$A$4,IF(M2729=People!$B$3,People!$A$3,IF(M2729=People!$B$2,People!$A$2,0))))</f>
        <v>Chuck Magee</v>
      </c>
      <c r="W2729" s="3" t="str">
        <f>IFERROR(INDEX(Returns!A:A,MATCH(B2729,Returns!B:B,0)),"No")</f>
        <v>No</v>
      </c>
    </row>
    <row r="2730" spans="1:23" x14ac:dyDescent="0.2">
      <c r="A2730" s="1">
        <v>2729</v>
      </c>
      <c r="B2730" t="s">
        <v>7481</v>
      </c>
      <c r="C2730" s="2">
        <v>43821</v>
      </c>
      <c r="D2730" s="2">
        <v>43823</v>
      </c>
      <c r="E2730" s="1" t="s">
        <v>170</v>
      </c>
      <c r="F2730" s="1" t="s">
        <v>655</v>
      </c>
      <c r="G2730" s="1" t="s">
        <v>656</v>
      </c>
      <c r="H2730" s="1" t="s">
        <v>24</v>
      </c>
      <c r="I2730" s="1" t="s">
        <v>25</v>
      </c>
      <c r="J2730" s="1" t="s">
        <v>2397</v>
      </c>
      <c r="K2730" s="1" t="s">
        <v>440</v>
      </c>
      <c r="L2730" s="1">
        <v>43615</v>
      </c>
      <c r="M2730" s="1" t="s">
        <v>135</v>
      </c>
      <c r="N2730" s="1" t="s">
        <v>4280</v>
      </c>
      <c r="O2730" s="1" t="s">
        <v>66</v>
      </c>
      <c r="P2730" s="1" t="s">
        <v>67</v>
      </c>
      <c r="Q2730" s="1" t="s">
        <v>4281</v>
      </c>
      <c r="R2730" s="1">
        <v>629.95799999999997</v>
      </c>
      <c r="S2730" s="1">
        <v>7</v>
      </c>
      <c r="T2730" s="1">
        <v>0.4</v>
      </c>
      <c r="U2730" s="1">
        <v>94.49369999999999</v>
      </c>
      <c r="V2730" s="3" t="str">
        <f>IF(M2730=People!$B$5,People!$A$5,IF(M2730=People!$B$4,People!$A$4,IF(M2730=People!$B$3,People!$A$3,IF(M2730=People!$B$2,People!$A$2,0))))</f>
        <v>Chuck Magee</v>
      </c>
      <c r="W2730" s="3" t="str">
        <f>IFERROR(INDEX(Returns!A:A,MATCH(B2730,Returns!B:B,0)),"No")</f>
        <v>No</v>
      </c>
    </row>
    <row r="2731" spans="1:23" x14ac:dyDescent="0.2">
      <c r="A2731" s="1">
        <v>2730</v>
      </c>
      <c r="B2731" t="s">
        <v>7482</v>
      </c>
      <c r="C2731" s="2">
        <v>43509</v>
      </c>
      <c r="D2731" s="2">
        <v>43515</v>
      </c>
      <c r="E2731" s="1" t="s">
        <v>46</v>
      </c>
      <c r="F2731" s="1" t="s">
        <v>4549</v>
      </c>
      <c r="G2731" s="1" t="s">
        <v>4550</v>
      </c>
      <c r="H2731" s="1" t="s">
        <v>24</v>
      </c>
      <c r="I2731" s="1" t="s">
        <v>25</v>
      </c>
      <c r="J2731" s="1" t="s">
        <v>88</v>
      </c>
      <c r="K2731" s="1" t="s">
        <v>89</v>
      </c>
      <c r="L2731" s="1">
        <v>98105</v>
      </c>
      <c r="M2731" s="1" t="s">
        <v>41</v>
      </c>
      <c r="N2731" s="1" t="s">
        <v>565</v>
      </c>
      <c r="O2731" s="1" t="s">
        <v>43</v>
      </c>
      <c r="P2731" s="1" t="s">
        <v>63</v>
      </c>
      <c r="Q2731" s="1" t="s">
        <v>566</v>
      </c>
      <c r="R2731" s="1">
        <v>6.63</v>
      </c>
      <c r="S2731" s="1">
        <v>3</v>
      </c>
      <c r="T2731" s="1">
        <v>0</v>
      </c>
      <c r="U2731" s="1">
        <v>1.7901</v>
      </c>
      <c r="V2731" s="3" t="str">
        <f>IF(M2731=People!$B$5,People!$A$5,IF(M2731=People!$B$4,People!$A$4,IF(M2731=People!$B$3,People!$A$3,IF(M2731=People!$B$2,People!$A$2,0))))</f>
        <v>Anna Andreadi</v>
      </c>
      <c r="W2731" s="3" t="str">
        <f>IFERROR(INDEX(Returns!A:A,MATCH(B2731,Returns!B:B,0)),"No")</f>
        <v>No</v>
      </c>
    </row>
    <row r="2732" spans="1:23" x14ac:dyDescent="0.2">
      <c r="A2732" s="1">
        <v>2731</v>
      </c>
      <c r="B2732" t="s">
        <v>7482</v>
      </c>
      <c r="C2732" s="2">
        <v>43509</v>
      </c>
      <c r="D2732" s="2">
        <v>43515</v>
      </c>
      <c r="E2732" s="1" t="s">
        <v>46</v>
      </c>
      <c r="F2732" s="1" t="s">
        <v>4549</v>
      </c>
      <c r="G2732" s="1" t="s">
        <v>4550</v>
      </c>
      <c r="H2732" s="1" t="s">
        <v>24</v>
      </c>
      <c r="I2732" s="1" t="s">
        <v>25</v>
      </c>
      <c r="J2732" s="1" t="s">
        <v>88</v>
      </c>
      <c r="K2732" s="1" t="s">
        <v>89</v>
      </c>
      <c r="L2732" s="1">
        <v>98105</v>
      </c>
      <c r="M2732" s="1" t="s">
        <v>41</v>
      </c>
      <c r="N2732" s="1" t="s">
        <v>2167</v>
      </c>
      <c r="O2732" s="1" t="s">
        <v>66</v>
      </c>
      <c r="P2732" s="1" t="s">
        <v>146</v>
      </c>
      <c r="Q2732" s="1" t="s">
        <v>2168</v>
      </c>
      <c r="R2732" s="1">
        <v>799.96</v>
      </c>
      <c r="S2732" s="1">
        <v>4</v>
      </c>
      <c r="T2732" s="1">
        <v>0</v>
      </c>
      <c r="U2732" s="1">
        <v>343.98280000000005</v>
      </c>
      <c r="V2732" s="3" t="str">
        <f>IF(M2732=People!$B$5,People!$A$5,IF(M2732=People!$B$4,People!$A$4,IF(M2732=People!$B$3,People!$A$3,IF(M2732=People!$B$2,People!$A$2,0))))</f>
        <v>Anna Andreadi</v>
      </c>
      <c r="W2732" s="3" t="str">
        <f>IFERROR(INDEX(Returns!A:A,MATCH(B2732,Returns!B:B,0)),"No")</f>
        <v>No</v>
      </c>
    </row>
    <row r="2733" spans="1:23" x14ac:dyDescent="0.2">
      <c r="A2733" s="1">
        <v>2732</v>
      </c>
      <c r="B2733" t="s">
        <v>7482</v>
      </c>
      <c r="C2733" s="2">
        <v>43509</v>
      </c>
      <c r="D2733" s="2">
        <v>43515</v>
      </c>
      <c r="E2733" s="1" t="s">
        <v>46</v>
      </c>
      <c r="F2733" s="1" t="s">
        <v>4549</v>
      </c>
      <c r="G2733" s="1" t="s">
        <v>4550</v>
      </c>
      <c r="H2733" s="1" t="s">
        <v>24</v>
      </c>
      <c r="I2733" s="1" t="s">
        <v>25</v>
      </c>
      <c r="J2733" s="1" t="s">
        <v>88</v>
      </c>
      <c r="K2733" s="1" t="s">
        <v>89</v>
      </c>
      <c r="L2733" s="1">
        <v>98105</v>
      </c>
      <c r="M2733" s="1" t="s">
        <v>41</v>
      </c>
      <c r="N2733" s="1" t="s">
        <v>795</v>
      </c>
      <c r="O2733" s="1" t="s">
        <v>30</v>
      </c>
      <c r="P2733" s="1" t="s">
        <v>60</v>
      </c>
      <c r="Q2733" s="1" t="s">
        <v>796</v>
      </c>
      <c r="R2733" s="1">
        <v>107.53</v>
      </c>
      <c r="S2733" s="1">
        <v>1</v>
      </c>
      <c r="T2733" s="1">
        <v>0</v>
      </c>
      <c r="U2733" s="1">
        <v>21.506</v>
      </c>
      <c r="V2733" s="3" t="str">
        <f>IF(M2733=People!$B$5,People!$A$5,IF(M2733=People!$B$4,People!$A$4,IF(M2733=People!$B$3,People!$A$3,IF(M2733=People!$B$2,People!$A$2,0))))</f>
        <v>Anna Andreadi</v>
      </c>
      <c r="W2733" s="3" t="str">
        <f>IFERROR(INDEX(Returns!A:A,MATCH(B2733,Returns!B:B,0)),"No")</f>
        <v>No</v>
      </c>
    </row>
    <row r="2734" spans="1:23" x14ac:dyDescent="0.2">
      <c r="A2734" s="1">
        <v>2733</v>
      </c>
      <c r="B2734" t="s">
        <v>7483</v>
      </c>
      <c r="C2734" s="2">
        <v>42553</v>
      </c>
      <c r="D2734" s="2">
        <v>42557</v>
      </c>
      <c r="E2734" s="1" t="s">
        <v>46</v>
      </c>
      <c r="F2734" s="1" t="s">
        <v>141</v>
      </c>
      <c r="G2734" s="1" t="s">
        <v>142</v>
      </c>
      <c r="H2734" s="1" t="s">
        <v>24</v>
      </c>
      <c r="I2734" s="1" t="s">
        <v>25</v>
      </c>
      <c r="J2734" s="1" t="s">
        <v>1830</v>
      </c>
      <c r="K2734" s="1" t="s">
        <v>693</v>
      </c>
      <c r="L2734" s="1">
        <v>7060</v>
      </c>
      <c r="M2734" s="1" t="s">
        <v>135</v>
      </c>
      <c r="N2734" s="1" t="s">
        <v>2271</v>
      </c>
      <c r="O2734" s="1" t="s">
        <v>66</v>
      </c>
      <c r="P2734" s="1" t="s">
        <v>67</v>
      </c>
      <c r="Q2734" s="1" t="s">
        <v>2272</v>
      </c>
      <c r="R2734" s="1">
        <v>73.98</v>
      </c>
      <c r="S2734" s="1">
        <v>2</v>
      </c>
      <c r="T2734" s="1">
        <v>0</v>
      </c>
      <c r="U2734" s="1">
        <v>19.974600000000002</v>
      </c>
      <c r="V2734" s="3" t="str">
        <f>IF(M2734=People!$B$5,People!$A$5,IF(M2734=People!$B$4,People!$A$4,IF(M2734=People!$B$3,People!$A$3,IF(M2734=People!$B$2,People!$A$2,0))))</f>
        <v>Chuck Magee</v>
      </c>
      <c r="W2734" s="3" t="str">
        <f>IFERROR(INDEX(Returns!A:A,MATCH(B2734,Returns!B:B,0)),"No")</f>
        <v>No</v>
      </c>
    </row>
    <row r="2735" spans="1:23" x14ac:dyDescent="0.2">
      <c r="A2735" s="1">
        <v>2734</v>
      </c>
      <c r="B2735" t="s">
        <v>7483</v>
      </c>
      <c r="C2735" s="2">
        <v>42553</v>
      </c>
      <c r="D2735" s="2">
        <v>42557</v>
      </c>
      <c r="E2735" s="1" t="s">
        <v>46</v>
      </c>
      <c r="F2735" s="1" t="s">
        <v>141</v>
      </c>
      <c r="G2735" s="1" t="s">
        <v>142</v>
      </c>
      <c r="H2735" s="1" t="s">
        <v>24</v>
      </c>
      <c r="I2735" s="1" t="s">
        <v>25</v>
      </c>
      <c r="J2735" s="1" t="s">
        <v>1830</v>
      </c>
      <c r="K2735" s="1" t="s">
        <v>693</v>
      </c>
      <c r="L2735" s="1">
        <v>7060</v>
      </c>
      <c r="M2735" s="1" t="s">
        <v>135</v>
      </c>
      <c r="N2735" s="1" t="s">
        <v>2617</v>
      </c>
      <c r="O2735" s="1" t="s">
        <v>43</v>
      </c>
      <c r="P2735" s="1" t="s">
        <v>63</v>
      </c>
      <c r="Q2735" s="1" t="s">
        <v>2618</v>
      </c>
      <c r="R2735" s="1">
        <v>5.58</v>
      </c>
      <c r="S2735" s="1">
        <v>1</v>
      </c>
      <c r="T2735" s="1">
        <v>0</v>
      </c>
      <c r="U2735" s="1">
        <v>2.1762000000000001</v>
      </c>
      <c r="V2735" s="3" t="str">
        <f>IF(M2735=People!$B$5,People!$A$5,IF(M2735=People!$B$4,People!$A$4,IF(M2735=People!$B$3,People!$A$3,IF(M2735=People!$B$2,People!$A$2,0))))</f>
        <v>Chuck Magee</v>
      </c>
      <c r="W2735" s="3" t="str">
        <f>IFERROR(INDEX(Returns!A:A,MATCH(B2735,Returns!B:B,0)),"No")</f>
        <v>No</v>
      </c>
    </row>
    <row r="2736" spans="1:23" x14ac:dyDescent="0.2">
      <c r="A2736" s="1">
        <v>2735</v>
      </c>
      <c r="B2736" t="s">
        <v>7484</v>
      </c>
      <c r="C2736" s="2">
        <v>42787</v>
      </c>
      <c r="D2736" s="2">
        <v>42789</v>
      </c>
      <c r="E2736" s="1" t="s">
        <v>21</v>
      </c>
      <c r="F2736" s="1" t="s">
        <v>3849</v>
      </c>
      <c r="G2736" s="1" t="s">
        <v>3850</v>
      </c>
      <c r="H2736" s="1" t="s">
        <v>24</v>
      </c>
      <c r="I2736" s="1" t="s">
        <v>25</v>
      </c>
      <c r="J2736" s="1" t="s">
        <v>4551</v>
      </c>
      <c r="K2736" s="1" t="s">
        <v>588</v>
      </c>
      <c r="L2736" s="1">
        <v>88001</v>
      </c>
      <c r="M2736" s="1" t="s">
        <v>41</v>
      </c>
      <c r="N2736" s="1" t="s">
        <v>168</v>
      </c>
      <c r="O2736" s="1" t="s">
        <v>43</v>
      </c>
      <c r="P2736" s="1" t="s">
        <v>84</v>
      </c>
      <c r="Q2736" s="1" t="s">
        <v>169</v>
      </c>
      <c r="R2736" s="1">
        <v>49.12</v>
      </c>
      <c r="S2736" s="1">
        <v>4</v>
      </c>
      <c r="T2736" s="1">
        <v>0</v>
      </c>
      <c r="U2736" s="1">
        <v>23.086399999999998</v>
      </c>
      <c r="V2736" s="3" t="str">
        <f>IF(M2736=People!$B$5,People!$A$5,IF(M2736=People!$B$4,People!$A$4,IF(M2736=People!$B$3,People!$A$3,IF(M2736=People!$B$2,People!$A$2,0))))</f>
        <v>Anna Andreadi</v>
      </c>
      <c r="W2736" s="3" t="str">
        <f>IFERROR(INDEX(Returns!A:A,MATCH(B2736,Returns!B:B,0)),"No")</f>
        <v>No</v>
      </c>
    </row>
    <row r="2737" spans="1:23" x14ac:dyDescent="0.2">
      <c r="A2737" s="1">
        <v>2736</v>
      </c>
      <c r="B2737" t="s">
        <v>7485</v>
      </c>
      <c r="C2737" s="2">
        <v>43052</v>
      </c>
      <c r="D2737" s="2">
        <v>43058</v>
      </c>
      <c r="E2737" s="1" t="s">
        <v>46</v>
      </c>
      <c r="F2737" s="1" t="s">
        <v>804</v>
      </c>
      <c r="G2737" s="1" t="s">
        <v>805</v>
      </c>
      <c r="H2737" s="1" t="s">
        <v>24</v>
      </c>
      <c r="I2737" s="1" t="s">
        <v>25</v>
      </c>
      <c r="J2737" s="1" t="s">
        <v>535</v>
      </c>
      <c r="K2737" s="1" t="s">
        <v>220</v>
      </c>
      <c r="L2737" s="1">
        <v>19711</v>
      </c>
      <c r="M2737" s="1" t="s">
        <v>135</v>
      </c>
      <c r="N2737" s="1" t="s">
        <v>4552</v>
      </c>
      <c r="O2737" s="1" t="s">
        <v>66</v>
      </c>
      <c r="P2737" s="1" t="s">
        <v>67</v>
      </c>
      <c r="Q2737" s="1" t="s">
        <v>4553</v>
      </c>
      <c r="R2737" s="1">
        <v>377.96999999999997</v>
      </c>
      <c r="S2737" s="1">
        <v>3</v>
      </c>
      <c r="T2737" s="1">
        <v>0</v>
      </c>
      <c r="U2737" s="1">
        <v>94.492500000000007</v>
      </c>
      <c r="V2737" s="3" t="str">
        <f>IF(M2737=People!$B$5,People!$A$5,IF(M2737=People!$B$4,People!$A$4,IF(M2737=People!$B$3,People!$A$3,IF(M2737=People!$B$2,People!$A$2,0))))</f>
        <v>Chuck Magee</v>
      </c>
      <c r="W2737" s="3" t="str">
        <f>IFERROR(INDEX(Returns!A:A,MATCH(B2737,Returns!B:B,0)),"No")</f>
        <v>No</v>
      </c>
    </row>
    <row r="2738" spans="1:23" x14ac:dyDescent="0.2">
      <c r="A2738" s="1">
        <v>2737</v>
      </c>
      <c r="B2738" t="s">
        <v>7485</v>
      </c>
      <c r="C2738" s="2">
        <v>43052</v>
      </c>
      <c r="D2738" s="2">
        <v>43058</v>
      </c>
      <c r="E2738" s="1" t="s">
        <v>46</v>
      </c>
      <c r="F2738" s="1" t="s">
        <v>804</v>
      </c>
      <c r="G2738" s="1" t="s">
        <v>805</v>
      </c>
      <c r="H2738" s="1" t="s">
        <v>24</v>
      </c>
      <c r="I2738" s="1" t="s">
        <v>25</v>
      </c>
      <c r="J2738" s="1" t="s">
        <v>535</v>
      </c>
      <c r="K2738" s="1" t="s">
        <v>220</v>
      </c>
      <c r="L2738" s="1">
        <v>19711</v>
      </c>
      <c r="M2738" s="1" t="s">
        <v>135</v>
      </c>
      <c r="N2738" s="1" t="s">
        <v>2215</v>
      </c>
      <c r="O2738" s="1" t="s">
        <v>43</v>
      </c>
      <c r="P2738" s="1" t="s">
        <v>84</v>
      </c>
      <c r="Q2738" s="1" t="s">
        <v>2216</v>
      </c>
      <c r="R2738" s="1">
        <v>42.28</v>
      </c>
      <c r="S2738" s="1">
        <v>7</v>
      </c>
      <c r="T2738" s="1">
        <v>0</v>
      </c>
      <c r="U2738" s="1">
        <v>19.871600000000001</v>
      </c>
      <c r="V2738" s="3" t="str">
        <f>IF(M2738=People!$B$5,People!$A$5,IF(M2738=People!$B$4,People!$A$4,IF(M2738=People!$B$3,People!$A$3,IF(M2738=People!$B$2,People!$A$2,0))))</f>
        <v>Chuck Magee</v>
      </c>
      <c r="W2738" s="3" t="str">
        <f>IFERROR(INDEX(Returns!A:A,MATCH(B2738,Returns!B:B,0)),"No")</f>
        <v>No</v>
      </c>
    </row>
    <row r="2739" spans="1:23" x14ac:dyDescent="0.2">
      <c r="A2739" s="1">
        <v>2738</v>
      </c>
      <c r="B2739" t="s">
        <v>7485</v>
      </c>
      <c r="C2739" s="2">
        <v>43052</v>
      </c>
      <c r="D2739" s="2">
        <v>43058</v>
      </c>
      <c r="E2739" s="1" t="s">
        <v>46</v>
      </c>
      <c r="F2739" s="1" t="s">
        <v>804</v>
      </c>
      <c r="G2739" s="1" t="s">
        <v>805</v>
      </c>
      <c r="H2739" s="1" t="s">
        <v>24</v>
      </c>
      <c r="I2739" s="1" t="s">
        <v>25</v>
      </c>
      <c r="J2739" s="1" t="s">
        <v>535</v>
      </c>
      <c r="K2739" s="1" t="s">
        <v>220</v>
      </c>
      <c r="L2739" s="1">
        <v>19711</v>
      </c>
      <c r="M2739" s="1" t="s">
        <v>135</v>
      </c>
      <c r="N2739" s="1" t="s">
        <v>2914</v>
      </c>
      <c r="O2739" s="1" t="s">
        <v>30</v>
      </c>
      <c r="P2739" s="1" t="s">
        <v>31</v>
      </c>
      <c r="Q2739" s="1" t="s">
        <v>2915</v>
      </c>
      <c r="R2739" s="1">
        <v>299.96999999999997</v>
      </c>
      <c r="S2739" s="1">
        <v>3</v>
      </c>
      <c r="T2739" s="1">
        <v>0</v>
      </c>
      <c r="U2739" s="1">
        <v>56.994299999999981</v>
      </c>
      <c r="V2739" s="3" t="str">
        <f>IF(M2739=People!$B$5,People!$A$5,IF(M2739=People!$B$4,People!$A$4,IF(M2739=People!$B$3,People!$A$3,IF(M2739=People!$B$2,People!$A$2,0))))</f>
        <v>Chuck Magee</v>
      </c>
      <c r="W2739" s="3" t="str">
        <f>IFERROR(INDEX(Returns!A:A,MATCH(B2739,Returns!B:B,0)),"No")</f>
        <v>No</v>
      </c>
    </row>
    <row r="2740" spans="1:23" x14ac:dyDescent="0.2">
      <c r="A2740" s="1">
        <v>2739</v>
      </c>
      <c r="B2740" t="s">
        <v>7485</v>
      </c>
      <c r="C2740" s="2">
        <v>43052</v>
      </c>
      <c r="D2740" s="2">
        <v>43058</v>
      </c>
      <c r="E2740" s="1" t="s">
        <v>46</v>
      </c>
      <c r="F2740" s="1" t="s">
        <v>804</v>
      </c>
      <c r="G2740" s="1" t="s">
        <v>805</v>
      </c>
      <c r="H2740" s="1" t="s">
        <v>24</v>
      </c>
      <c r="I2740" s="1" t="s">
        <v>25</v>
      </c>
      <c r="J2740" s="1" t="s">
        <v>535</v>
      </c>
      <c r="K2740" s="1" t="s">
        <v>220</v>
      </c>
      <c r="L2740" s="1">
        <v>19711</v>
      </c>
      <c r="M2740" s="1" t="s">
        <v>135</v>
      </c>
      <c r="N2740" s="1" t="s">
        <v>2684</v>
      </c>
      <c r="O2740" s="1" t="s">
        <v>66</v>
      </c>
      <c r="P2740" s="1" t="s">
        <v>67</v>
      </c>
      <c r="Q2740" s="1" t="s">
        <v>2685</v>
      </c>
      <c r="R2740" s="1">
        <v>89.98</v>
      </c>
      <c r="S2740" s="1">
        <v>2</v>
      </c>
      <c r="T2740" s="1">
        <v>0</v>
      </c>
      <c r="U2740" s="1">
        <v>43.190399999999997</v>
      </c>
      <c r="V2740" s="3" t="str">
        <f>IF(M2740=People!$B$5,People!$A$5,IF(M2740=People!$B$4,People!$A$4,IF(M2740=People!$B$3,People!$A$3,IF(M2740=People!$B$2,People!$A$2,0))))</f>
        <v>Chuck Magee</v>
      </c>
      <c r="W2740" s="3" t="str">
        <f>IFERROR(INDEX(Returns!A:A,MATCH(B2740,Returns!B:B,0)),"No")</f>
        <v>No</v>
      </c>
    </row>
    <row r="2741" spans="1:23" x14ac:dyDescent="0.2">
      <c r="A2741" s="1">
        <v>2740</v>
      </c>
      <c r="B2741" t="s">
        <v>7486</v>
      </c>
      <c r="C2741" s="2">
        <v>43571</v>
      </c>
      <c r="D2741" s="2">
        <v>43573</v>
      </c>
      <c r="E2741" s="1" t="s">
        <v>170</v>
      </c>
      <c r="F2741" s="1" t="s">
        <v>3389</v>
      </c>
      <c r="G2741" s="1" t="s">
        <v>3390</v>
      </c>
      <c r="H2741" s="1" t="s">
        <v>38</v>
      </c>
      <c r="I2741" s="1" t="s">
        <v>25</v>
      </c>
      <c r="J2741" s="1" t="s">
        <v>4554</v>
      </c>
      <c r="K2741" s="1" t="s">
        <v>320</v>
      </c>
      <c r="L2741" s="1">
        <v>35244</v>
      </c>
      <c r="M2741" s="1" t="s">
        <v>28</v>
      </c>
      <c r="N2741" s="1" t="s">
        <v>4555</v>
      </c>
      <c r="O2741" s="1" t="s">
        <v>43</v>
      </c>
      <c r="P2741" s="1" t="s">
        <v>512</v>
      </c>
      <c r="Q2741" s="1" t="s">
        <v>4556</v>
      </c>
      <c r="R2741" s="1">
        <v>477.24</v>
      </c>
      <c r="S2741" s="1">
        <v>4</v>
      </c>
      <c r="T2741" s="1">
        <v>0</v>
      </c>
      <c r="U2741" s="1">
        <v>9.5448000000000093</v>
      </c>
      <c r="V2741" s="3" t="str">
        <f>IF(M2741=People!$B$5,People!$A$5,IF(M2741=People!$B$4,People!$A$4,IF(M2741=People!$B$3,People!$A$3,IF(M2741=People!$B$2,People!$A$2,0))))</f>
        <v>Cassandra Brandow</v>
      </c>
      <c r="W2741" s="3" t="str">
        <f>IFERROR(INDEX(Returns!A:A,MATCH(B2741,Returns!B:B,0)),"No")</f>
        <v>No</v>
      </c>
    </row>
    <row r="2742" spans="1:23" x14ac:dyDescent="0.2">
      <c r="A2742" s="1">
        <v>2741</v>
      </c>
      <c r="B2742" t="s">
        <v>7486</v>
      </c>
      <c r="C2742" s="2">
        <v>43571</v>
      </c>
      <c r="D2742" s="2">
        <v>43573</v>
      </c>
      <c r="E2742" s="1" t="s">
        <v>170</v>
      </c>
      <c r="F2742" s="1" t="s">
        <v>3389</v>
      </c>
      <c r="G2742" s="1" t="s">
        <v>3390</v>
      </c>
      <c r="H2742" s="1" t="s">
        <v>38</v>
      </c>
      <c r="I2742" s="1" t="s">
        <v>25</v>
      </c>
      <c r="J2742" s="1" t="s">
        <v>4554</v>
      </c>
      <c r="K2742" s="1" t="s">
        <v>320</v>
      </c>
      <c r="L2742" s="1">
        <v>35244</v>
      </c>
      <c r="M2742" s="1" t="s">
        <v>28</v>
      </c>
      <c r="N2742" s="1" t="s">
        <v>4557</v>
      </c>
      <c r="O2742" s="1" t="s">
        <v>66</v>
      </c>
      <c r="P2742" s="1" t="s">
        <v>146</v>
      </c>
      <c r="Q2742" s="1" t="s">
        <v>4558</v>
      </c>
      <c r="R2742" s="1">
        <v>25.98</v>
      </c>
      <c r="S2742" s="1">
        <v>2</v>
      </c>
      <c r="T2742" s="1">
        <v>0</v>
      </c>
      <c r="U2742" s="1">
        <v>1.558799999999998</v>
      </c>
      <c r="V2742" s="3" t="str">
        <f>IF(M2742=People!$B$5,People!$A$5,IF(M2742=People!$B$4,People!$A$4,IF(M2742=People!$B$3,People!$A$3,IF(M2742=People!$B$2,People!$A$2,0))))</f>
        <v>Cassandra Brandow</v>
      </c>
      <c r="W2742" s="3" t="str">
        <f>IFERROR(INDEX(Returns!A:A,MATCH(B2742,Returns!B:B,0)),"No")</f>
        <v>No</v>
      </c>
    </row>
    <row r="2743" spans="1:23" x14ac:dyDescent="0.2">
      <c r="A2743" s="1">
        <v>2742</v>
      </c>
      <c r="B2743" t="s">
        <v>7487</v>
      </c>
      <c r="C2743" s="2">
        <v>43156</v>
      </c>
      <c r="D2743" s="2">
        <v>43158</v>
      </c>
      <c r="E2743" s="1" t="s">
        <v>21</v>
      </c>
      <c r="F2743" s="1" t="s">
        <v>1698</v>
      </c>
      <c r="G2743" s="1" t="s">
        <v>1699</v>
      </c>
      <c r="H2743" s="1" t="s">
        <v>24</v>
      </c>
      <c r="I2743" s="1" t="s">
        <v>25</v>
      </c>
      <c r="J2743" s="1" t="s">
        <v>535</v>
      </c>
      <c r="K2743" s="1" t="s">
        <v>440</v>
      </c>
      <c r="L2743" s="1">
        <v>43055</v>
      </c>
      <c r="M2743" s="1" t="s">
        <v>135</v>
      </c>
      <c r="N2743" s="1" t="s">
        <v>3386</v>
      </c>
      <c r="O2743" s="1" t="s">
        <v>43</v>
      </c>
      <c r="P2743" s="1" t="s">
        <v>157</v>
      </c>
      <c r="Q2743" s="1" t="s">
        <v>590</v>
      </c>
      <c r="R2743" s="1">
        <v>46.72</v>
      </c>
      <c r="S2743" s="1">
        <v>5</v>
      </c>
      <c r="T2743" s="1">
        <v>0.2</v>
      </c>
      <c r="U2743" s="1">
        <v>17.52</v>
      </c>
      <c r="V2743" s="3" t="str">
        <f>IF(M2743=People!$B$5,People!$A$5,IF(M2743=People!$B$4,People!$A$4,IF(M2743=People!$B$3,People!$A$3,IF(M2743=People!$B$2,People!$A$2,0))))</f>
        <v>Chuck Magee</v>
      </c>
      <c r="W2743" s="3" t="str">
        <f>IFERROR(INDEX(Returns!A:A,MATCH(B2743,Returns!B:B,0)),"No")</f>
        <v>No</v>
      </c>
    </row>
    <row r="2744" spans="1:23" x14ac:dyDescent="0.2">
      <c r="A2744" s="1">
        <v>2743</v>
      </c>
      <c r="B2744" t="s">
        <v>7488</v>
      </c>
      <c r="C2744" s="2">
        <v>42678</v>
      </c>
      <c r="D2744" s="2">
        <v>42682</v>
      </c>
      <c r="E2744" s="1" t="s">
        <v>46</v>
      </c>
      <c r="F2744" s="1" t="s">
        <v>4559</v>
      </c>
      <c r="G2744" s="1" t="s">
        <v>4560</v>
      </c>
      <c r="H2744" s="1" t="s">
        <v>24</v>
      </c>
      <c r="I2744" s="1" t="s">
        <v>25</v>
      </c>
      <c r="J2744" s="1" t="s">
        <v>833</v>
      </c>
      <c r="K2744" s="1" t="s">
        <v>40</v>
      </c>
      <c r="L2744" s="1">
        <v>92037</v>
      </c>
      <c r="M2744" s="1" t="s">
        <v>41</v>
      </c>
      <c r="N2744" s="1" t="s">
        <v>4431</v>
      </c>
      <c r="O2744" s="1" t="s">
        <v>30</v>
      </c>
      <c r="P2744" s="1" t="s">
        <v>60</v>
      </c>
      <c r="Q2744" s="1" t="s">
        <v>4432</v>
      </c>
      <c r="R2744" s="1">
        <v>35.340000000000003</v>
      </c>
      <c r="S2744" s="1">
        <v>2</v>
      </c>
      <c r="T2744" s="1">
        <v>0</v>
      </c>
      <c r="U2744" s="1">
        <v>13.429200000000002</v>
      </c>
      <c r="V2744" s="3" t="str">
        <f>IF(M2744=People!$B$5,People!$A$5,IF(M2744=People!$B$4,People!$A$4,IF(M2744=People!$B$3,People!$A$3,IF(M2744=People!$B$2,People!$A$2,0))))</f>
        <v>Anna Andreadi</v>
      </c>
      <c r="W2744" s="3" t="str">
        <f>IFERROR(INDEX(Returns!A:A,MATCH(B2744,Returns!B:B,0)),"No")</f>
        <v>No</v>
      </c>
    </row>
    <row r="2745" spans="1:23" x14ac:dyDescent="0.2">
      <c r="A2745" s="1">
        <v>2744</v>
      </c>
      <c r="B2745" t="s">
        <v>7489</v>
      </c>
      <c r="C2745" s="2">
        <v>42906</v>
      </c>
      <c r="D2745" s="2">
        <v>42911</v>
      </c>
      <c r="E2745" s="1" t="s">
        <v>21</v>
      </c>
      <c r="F2745" s="1" t="s">
        <v>317</v>
      </c>
      <c r="G2745" s="1" t="s">
        <v>318</v>
      </c>
      <c r="H2745" s="1" t="s">
        <v>38</v>
      </c>
      <c r="I2745" s="1" t="s">
        <v>25</v>
      </c>
      <c r="J2745" s="1" t="s">
        <v>116</v>
      </c>
      <c r="K2745" s="1" t="s">
        <v>40</v>
      </c>
      <c r="L2745" s="1">
        <v>94122</v>
      </c>
      <c r="M2745" s="1" t="s">
        <v>41</v>
      </c>
      <c r="N2745" s="1" t="s">
        <v>1977</v>
      </c>
      <c r="O2745" s="1" t="s">
        <v>30</v>
      </c>
      <c r="P2745" s="1" t="s">
        <v>60</v>
      </c>
      <c r="Q2745" s="1" t="s">
        <v>1978</v>
      </c>
      <c r="R2745" s="1">
        <v>257.64</v>
      </c>
      <c r="S2745" s="1">
        <v>6</v>
      </c>
      <c r="T2745" s="1">
        <v>0</v>
      </c>
      <c r="U2745" s="1">
        <v>100.4796</v>
      </c>
      <c r="V2745" s="3" t="str">
        <f>IF(M2745=People!$B$5,People!$A$5,IF(M2745=People!$B$4,People!$A$4,IF(M2745=People!$B$3,People!$A$3,IF(M2745=People!$B$2,People!$A$2,0))))</f>
        <v>Anna Andreadi</v>
      </c>
      <c r="W2745" s="3" t="str">
        <f>IFERROR(INDEX(Returns!A:A,MATCH(B2745,Returns!B:B,0)),"No")</f>
        <v>No</v>
      </c>
    </row>
    <row r="2746" spans="1:23" x14ac:dyDescent="0.2">
      <c r="A2746" s="1">
        <v>2745</v>
      </c>
      <c r="B2746" t="s">
        <v>7489</v>
      </c>
      <c r="C2746" s="2">
        <v>42906</v>
      </c>
      <c r="D2746" s="2">
        <v>42911</v>
      </c>
      <c r="E2746" s="1" t="s">
        <v>21</v>
      </c>
      <c r="F2746" s="1" t="s">
        <v>317</v>
      </c>
      <c r="G2746" s="1" t="s">
        <v>318</v>
      </c>
      <c r="H2746" s="1" t="s">
        <v>38</v>
      </c>
      <c r="I2746" s="1" t="s">
        <v>25</v>
      </c>
      <c r="J2746" s="1" t="s">
        <v>116</v>
      </c>
      <c r="K2746" s="1" t="s">
        <v>40</v>
      </c>
      <c r="L2746" s="1">
        <v>94122</v>
      </c>
      <c r="M2746" s="1" t="s">
        <v>41</v>
      </c>
      <c r="N2746" s="1" t="s">
        <v>282</v>
      </c>
      <c r="O2746" s="1" t="s">
        <v>66</v>
      </c>
      <c r="P2746" s="1" t="s">
        <v>67</v>
      </c>
      <c r="Q2746" s="1" t="s">
        <v>283</v>
      </c>
      <c r="R2746" s="1">
        <v>125.97600000000001</v>
      </c>
      <c r="S2746" s="1">
        <v>3</v>
      </c>
      <c r="T2746" s="1">
        <v>0.2</v>
      </c>
      <c r="U2746" s="1">
        <v>47.241</v>
      </c>
      <c r="V2746" s="3" t="str">
        <f>IF(M2746=People!$B$5,People!$A$5,IF(M2746=People!$B$4,People!$A$4,IF(M2746=People!$B$3,People!$A$3,IF(M2746=People!$B$2,People!$A$2,0))))</f>
        <v>Anna Andreadi</v>
      </c>
      <c r="W2746" s="3" t="str">
        <f>IFERROR(INDEX(Returns!A:A,MATCH(B2746,Returns!B:B,0)),"No")</f>
        <v>No</v>
      </c>
    </row>
    <row r="2747" spans="1:23" x14ac:dyDescent="0.2">
      <c r="A2747" s="1">
        <v>2746</v>
      </c>
      <c r="B2747" t="s">
        <v>7490</v>
      </c>
      <c r="C2747" s="2">
        <v>43684</v>
      </c>
      <c r="D2747" s="2">
        <v>43688</v>
      </c>
      <c r="E2747" s="1" t="s">
        <v>21</v>
      </c>
      <c r="F2747" s="1" t="s">
        <v>1792</v>
      </c>
      <c r="G2747" s="1" t="s">
        <v>1793</v>
      </c>
      <c r="H2747" s="1" t="s">
        <v>24</v>
      </c>
      <c r="I2747" s="1" t="s">
        <v>25</v>
      </c>
      <c r="J2747" s="1" t="s">
        <v>1324</v>
      </c>
      <c r="K2747" s="1" t="s">
        <v>82</v>
      </c>
      <c r="L2747" s="1">
        <v>28540</v>
      </c>
      <c r="M2747" s="1" t="s">
        <v>28</v>
      </c>
      <c r="N2747" s="1" t="s">
        <v>1386</v>
      </c>
      <c r="O2747" s="1" t="s">
        <v>66</v>
      </c>
      <c r="P2747" s="1" t="s">
        <v>146</v>
      </c>
      <c r="Q2747" s="1" t="s">
        <v>1387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3" t="str">
        <f>IF(M2747=People!$B$5,People!$A$5,IF(M2747=People!$B$4,People!$A$4,IF(M2747=People!$B$3,People!$A$3,IF(M2747=People!$B$2,People!$A$2,0))))</f>
        <v>Cassandra Brandow</v>
      </c>
      <c r="W2747" s="3" t="str">
        <f>IFERROR(INDEX(Returns!A:A,MATCH(B2747,Returns!B:B,0)),"No")</f>
        <v>No</v>
      </c>
    </row>
    <row r="2748" spans="1:23" x14ac:dyDescent="0.2">
      <c r="A2748" s="1">
        <v>2747</v>
      </c>
      <c r="B2748" t="s">
        <v>7491</v>
      </c>
      <c r="C2748" s="2">
        <v>42502</v>
      </c>
      <c r="D2748" s="2">
        <v>42507</v>
      </c>
      <c r="E2748" s="1" t="s">
        <v>46</v>
      </c>
      <c r="F2748" s="1" t="s">
        <v>2880</v>
      </c>
      <c r="G2748" s="1" t="s">
        <v>2881</v>
      </c>
      <c r="H2748" s="1" t="s">
        <v>24</v>
      </c>
      <c r="I2748" s="1" t="s">
        <v>25</v>
      </c>
      <c r="J2748" s="1" t="s">
        <v>540</v>
      </c>
      <c r="K2748" s="1" t="s">
        <v>1088</v>
      </c>
      <c r="L2748" s="1">
        <v>2038</v>
      </c>
      <c r="M2748" s="1" t="s">
        <v>135</v>
      </c>
      <c r="N2748" s="1" t="s">
        <v>2009</v>
      </c>
      <c r="O2748" s="1" t="s">
        <v>30</v>
      </c>
      <c r="P2748" s="1" t="s">
        <v>52</v>
      </c>
      <c r="Q2748" s="1" t="s">
        <v>2010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3" t="str">
        <f>IF(M2748=People!$B$5,People!$A$5,IF(M2748=People!$B$4,People!$A$4,IF(M2748=People!$B$3,People!$A$3,IF(M2748=People!$B$2,People!$A$2,0))))</f>
        <v>Chuck Magee</v>
      </c>
      <c r="W2748" s="3" t="str">
        <f>IFERROR(INDEX(Returns!A:A,MATCH(B2748,Returns!B:B,0)),"No")</f>
        <v>No</v>
      </c>
    </row>
    <row r="2749" spans="1:23" x14ac:dyDescent="0.2">
      <c r="A2749" s="1">
        <v>2748</v>
      </c>
      <c r="B2749" t="s">
        <v>7492</v>
      </c>
      <c r="C2749" s="2">
        <v>43061</v>
      </c>
      <c r="D2749" s="2">
        <v>43065</v>
      </c>
      <c r="E2749" s="1" t="s">
        <v>46</v>
      </c>
      <c r="F2749" s="1" t="s">
        <v>2794</v>
      </c>
      <c r="G2749" s="1" t="s">
        <v>2795</v>
      </c>
      <c r="H2749" s="1" t="s">
        <v>94</v>
      </c>
      <c r="I2749" s="1" t="s">
        <v>25</v>
      </c>
      <c r="J2749" s="1" t="s">
        <v>4561</v>
      </c>
      <c r="K2749" s="1" t="s">
        <v>96</v>
      </c>
      <c r="L2749" s="1">
        <v>75034</v>
      </c>
      <c r="M2749" s="1" t="s">
        <v>97</v>
      </c>
      <c r="N2749" s="1" t="s">
        <v>4562</v>
      </c>
      <c r="O2749" s="1" t="s">
        <v>66</v>
      </c>
      <c r="P2749" s="1" t="s">
        <v>146</v>
      </c>
      <c r="Q2749" s="1" t="s">
        <v>4563</v>
      </c>
      <c r="R2749" s="1">
        <v>27.168000000000003</v>
      </c>
      <c r="S2749" s="1">
        <v>4</v>
      </c>
      <c r="T2749" s="1">
        <v>0.2</v>
      </c>
      <c r="U2749" s="1">
        <v>-1.3583999999999987</v>
      </c>
      <c r="V2749" s="3" t="str">
        <f>IF(M2749=People!$B$5,People!$A$5,IF(M2749=People!$B$4,People!$A$4,IF(M2749=People!$B$3,People!$A$3,IF(M2749=People!$B$2,People!$A$2,0))))</f>
        <v>Kelly Williams</v>
      </c>
      <c r="W2749" s="3" t="str">
        <f>IFERROR(INDEX(Returns!A:A,MATCH(B2749,Returns!B:B,0)),"No")</f>
        <v>No</v>
      </c>
    </row>
    <row r="2750" spans="1:23" x14ac:dyDescent="0.2">
      <c r="A2750" s="1">
        <v>2749</v>
      </c>
      <c r="B2750" t="s">
        <v>7493</v>
      </c>
      <c r="C2750" s="2">
        <v>43073</v>
      </c>
      <c r="D2750" s="2">
        <v>43077</v>
      </c>
      <c r="E2750" s="1" t="s">
        <v>46</v>
      </c>
      <c r="F2750" s="1" t="s">
        <v>4564</v>
      </c>
      <c r="G2750" s="1" t="s">
        <v>4565</v>
      </c>
      <c r="H2750" s="1" t="s">
        <v>24</v>
      </c>
      <c r="I2750" s="1" t="s">
        <v>25</v>
      </c>
      <c r="J2750" s="1" t="s">
        <v>4399</v>
      </c>
      <c r="K2750" s="1" t="s">
        <v>50</v>
      </c>
      <c r="L2750" s="1">
        <v>32303</v>
      </c>
      <c r="M2750" s="1" t="s">
        <v>28</v>
      </c>
      <c r="N2750" s="1" t="s">
        <v>4236</v>
      </c>
      <c r="O2750" s="1" t="s">
        <v>43</v>
      </c>
      <c r="P2750" s="1" t="s">
        <v>70</v>
      </c>
      <c r="Q2750" s="1" t="s">
        <v>4237</v>
      </c>
      <c r="R2750" s="1">
        <v>8.2260000000000009</v>
      </c>
      <c r="S2750" s="1">
        <v>3</v>
      </c>
      <c r="T2750" s="1">
        <v>0.7</v>
      </c>
      <c r="U2750" s="1">
        <v>-6.0323999999999991</v>
      </c>
      <c r="V2750" s="3" t="str">
        <f>IF(M2750=People!$B$5,People!$A$5,IF(M2750=People!$B$4,People!$A$4,IF(M2750=People!$B$3,People!$A$3,IF(M2750=People!$B$2,People!$A$2,0))))</f>
        <v>Cassandra Brandow</v>
      </c>
      <c r="W2750" s="3" t="str">
        <f>IFERROR(INDEX(Returns!A:A,MATCH(B2750,Returns!B:B,0)),"No")</f>
        <v>No</v>
      </c>
    </row>
    <row r="2751" spans="1:23" x14ac:dyDescent="0.2">
      <c r="A2751" s="1">
        <v>2750</v>
      </c>
      <c r="B2751" t="s">
        <v>7494</v>
      </c>
      <c r="C2751" s="2">
        <v>42529</v>
      </c>
      <c r="D2751" s="2">
        <v>42535</v>
      </c>
      <c r="E2751" s="1" t="s">
        <v>46</v>
      </c>
      <c r="F2751" s="1" t="s">
        <v>1684</v>
      </c>
      <c r="G2751" s="1" t="s">
        <v>1685</v>
      </c>
      <c r="H2751" s="1" t="s">
        <v>24</v>
      </c>
      <c r="I2751" s="1" t="s">
        <v>25</v>
      </c>
      <c r="J2751" s="1" t="s">
        <v>88</v>
      </c>
      <c r="K2751" s="1" t="s">
        <v>89</v>
      </c>
      <c r="L2751" s="1">
        <v>98115</v>
      </c>
      <c r="M2751" s="1" t="s">
        <v>41</v>
      </c>
      <c r="N2751" s="1" t="s">
        <v>4566</v>
      </c>
      <c r="O2751" s="1" t="s">
        <v>30</v>
      </c>
      <c r="P2751" s="1" t="s">
        <v>34</v>
      </c>
      <c r="Q2751" s="1" t="s">
        <v>4567</v>
      </c>
      <c r="R2751" s="1">
        <v>585.55200000000002</v>
      </c>
      <c r="S2751" s="1">
        <v>3</v>
      </c>
      <c r="T2751" s="1">
        <v>0.2</v>
      </c>
      <c r="U2751" s="1">
        <v>73.19399999999996</v>
      </c>
      <c r="V2751" s="3" t="str">
        <f>IF(M2751=People!$B$5,People!$A$5,IF(M2751=People!$B$4,People!$A$4,IF(M2751=People!$B$3,People!$A$3,IF(M2751=People!$B$2,People!$A$2,0))))</f>
        <v>Anna Andreadi</v>
      </c>
      <c r="W2751" s="3" t="str">
        <f>IFERROR(INDEX(Returns!A:A,MATCH(B2751,Returns!B:B,0)),"No")</f>
        <v>No</v>
      </c>
    </row>
    <row r="2752" spans="1:23" x14ac:dyDescent="0.2">
      <c r="A2752" s="1">
        <v>2751</v>
      </c>
      <c r="B2752" t="s">
        <v>7495</v>
      </c>
      <c r="C2752" s="2">
        <v>42590</v>
      </c>
      <c r="D2752" s="2">
        <v>42593</v>
      </c>
      <c r="E2752" s="1" t="s">
        <v>21</v>
      </c>
      <c r="F2752" s="1" t="s">
        <v>4278</v>
      </c>
      <c r="G2752" s="1" t="s">
        <v>4279</v>
      </c>
      <c r="H2752" s="1" t="s">
        <v>24</v>
      </c>
      <c r="I2752" s="1" t="s">
        <v>25</v>
      </c>
      <c r="J2752" s="1" t="s">
        <v>4568</v>
      </c>
      <c r="K2752" s="1" t="s">
        <v>40</v>
      </c>
      <c r="L2752" s="1">
        <v>95687</v>
      </c>
      <c r="M2752" s="1" t="s">
        <v>41</v>
      </c>
      <c r="N2752" s="1" t="s">
        <v>4569</v>
      </c>
      <c r="O2752" s="1" t="s">
        <v>43</v>
      </c>
      <c r="P2752" s="1" t="s">
        <v>55</v>
      </c>
      <c r="Q2752" s="1" t="s">
        <v>4570</v>
      </c>
      <c r="R2752" s="1">
        <v>423.28</v>
      </c>
      <c r="S2752" s="1">
        <v>11</v>
      </c>
      <c r="T2752" s="1">
        <v>0</v>
      </c>
      <c r="U2752" s="1">
        <v>110.05279999999999</v>
      </c>
      <c r="V2752" s="3" t="str">
        <f>IF(M2752=People!$B$5,People!$A$5,IF(M2752=People!$B$4,People!$A$4,IF(M2752=People!$B$3,People!$A$3,IF(M2752=People!$B$2,People!$A$2,0))))</f>
        <v>Anna Andreadi</v>
      </c>
      <c r="W2752" s="3" t="str">
        <f>IFERROR(INDEX(Returns!A:A,MATCH(B2752,Returns!B:B,0)),"No")</f>
        <v>No</v>
      </c>
    </row>
    <row r="2753" spans="1:23" x14ac:dyDescent="0.2">
      <c r="A2753" s="1">
        <v>2752</v>
      </c>
      <c r="B2753" t="s">
        <v>7496</v>
      </c>
      <c r="C2753" s="2">
        <v>42516</v>
      </c>
      <c r="D2753" s="2">
        <v>42520</v>
      </c>
      <c r="E2753" s="1" t="s">
        <v>46</v>
      </c>
      <c r="F2753" s="1" t="s">
        <v>3560</v>
      </c>
      <c r="G2753" s="1" t="s">
        <v>3561</v>
      </c>
      <c r="H2753" s="1" t="s">
        <v>24</v>
      </c>
      <c r="I2753" s="1" t="s">
        <v>25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3731</v>
      </c>
      <c r="O2753" s="1" t="s">
        <v>30</v>
      </c>
      <c r="P2753" s="1" t="s">
        <v>34</v>
      </c>
      <c r="Q2753" s="1" t="s">
        <v>3732</v>
      </c>
      <c r="R2753" s="1">
        <v>225.29600000000002</v>
      </c>
      <c r="S2753" s="1">
        <v>2</v>
      </c>
      <c r="T2753" s="1">
        <v>0.2</v>
      </c>
      <c r="U2753" s="1">
        <v>22.529599999999995</v>
      </c>
      <c r="V2753" s="3" t="str">
        <f>IF(M2753=People!$B$5,People!$A$5,IF(M2753=People!$B$4,People!$A$4,IF(M2753=People!$B$3,People!$A$3,IF(M2753=People!$B$2,People!$A$2,0))))</f>
        <v>Anna Andreadi</v>
      </c>
      <c r="W2753" s="3" t="str">
        <f>IFERROR(INDEX(Returns!A:A,MATCH(B2753,Returns!B:B,0)),"No")</f>
        <v>No</v>
      </c>
    </row>
    <row r="2754" spans="1:23" x14ac:dyDescent="0.2">
      <c r="A2754" s="1">
        <v>2753</v>
      </c>
      <c r="B2754" t="s">
        <v>7497</v>
      </c>
      <c r="C2754" s="2">
        <v>42842</v>
      </c>
      <c r="D2754" s="2">
        <v>42846</v>
      </c>
      <c r="E2754" s="1" t="s">
        <v>46</v>
      </c>
      <c r="F2754" s="1" t="s">
        <v>4571</v>
      </c>
      <c r="G2754" s="1" t="s">
        <v>4572</v>
      </c>
      <c r="H2754" s="1" t="s">
        <v>24</v>
      </c>
      <c r="I2754" s="1" t="s">
        <v>25</v>
      </c>
      <c r="J2754" s="1" t="s">
        <v>116</v>
      </c>
      <c r="K2754" s="1" t="s">
        <v>40</v>
      </c>
      <c r="L2754" s="1">
        <v>94122</v>
      </c>
      <c r="M2754" s="1" t="s">
        <v>41</v>
      </c>
      <c r="N2754" s="1" t="s">
        <v>3451</v>
      </c>
      <c r="O2754" s="1" t="s">
        <v>43</v>
      </c>
      <c r="P2754" s="1" t="s">
        <v>63</v>
      </c>
      <c r="Q2754" s="1" t="s">
        <v>3452</v>
      </c>
      <c r="R2754" s="1">
        <v>5.56</v>
      </c>
      <c r="S2754" s="1">
        <v>2</v>
      </c>
      <c r="T2754" s="1">
        <v>0</v>
      </c>
      <c r="U2754" s="1">
        <v>2.2239999999999998</v>
      </c>
      <c r="V2754" s="3" t="str">
        <f>IF(M2754=People!$B$5,People!$A$5,IF(M2754=People!$B$4,People!$A$4,IF(M2754=People!$B$3,People!$A$3,IF(M2754=People!$B$2,People!$A$2,0))))</f>
        <v>Anna Andreadi</v>
      </c>
      <c r="W2754" s="3" t="str">
        <f>IFERROR(INDEX(Returns!A:A,MATCH(B2754,Returns!B:B,0)),"No")</f>
        <v>No</v>
      </c>
    </row>
    <row r="2755" spans="1:23" x14ac:dyDescent="0.2">
      <c r="A2755" s="1">
        <v>2754</v>
      </c>
      <c r="B2755" t="s">
        <v>7497</v>
      </c>
      <c r="C2755" s="2">
        <v>42842</v>
      </c>
      <c r="D2755" s="2">
        <v>42846</v>
      </c>
      <c r="E2755" s="1" t="s">
        <v>46</v>
      </c>
      <c r="F2755" s="1" t="s">
        <v>4571</v>
      </c>
      <c r="G2755" s="1" t="s">
        <v>4572</v>
      </c>
      <c r="H2755" s="1" t="s">
        <v>24</v>
      </c>
      <c r="I2755" s="1" t="s">
        <v>25</v>
      </c>
      <c r="J2755" s="1" t="s">
        <v>116</v>
      </c>
      <c r="K2755" s="1" t="s">
        <v>40</v>
      </c>
      <c r="L2755" s="1">
        <v>94122</v>
      </c>
      <c r="M2755" s="1" t="s">
        <v>41</v>
      </c>
      <c r="N2755" s="1" t="s">
        <v>2071</v>
      </c>
      <c r="O2755" s="1" t="s">
        <v>66</v>
      </c>
      <c r="P2755" s="1" t="s">
        <v>146</v>
      </c>
      <c r="Q2755" s="1" t="s">
        <v>2072</v>
      </c>
      <c r="R2755" s="1">
        <v>323.37</v>
      </c>
      <c r="S2755" s="1">
        <v>3</v>
      </c>
      <c r="T2755" s="1">
        <v>0</v>
      </c>
      <c r="U2755" s="1">
        <v>129.34800000000001</v>
      </c>
      <c r="V2755" s="3" t="str">
        <f>IF(M2755=People!$B$5,People!$A$5,IF(M2755=People!$B$4,People!$A$4,IF(M2755=People!$B$3,People!$A$3,IF(M2755=People!$B$2,People!$A$2,0))))</f>
        <v>Anna Andreadi</v>
      </c>
      <c r="W2755" s="3" t="str">
        <f>IFERROR(INDEX(Returns!A:A,MATCH(B2755,Returns!B:B,0)),"No")</f>
        <v>No</v>
      </c>
    </row>
    <row r="2756" spans="1:23" x14ac:dyDescent="0.2">
      <c r="A2756" s="1">
        <v>2755</v>
      </c>
      <c r="B2756" t="s">
        <v>7497</v>
      </c>
      <c r="C2756" s="2">
        <v>42842</v>
      </c>
      <c r="D2756" s="2">
        <v>42846</v>
      </c>
      <c r="E2756" s="1" t="s">
        <v>46</v>
      </c>
      <c r="F2756" s="1" t="s">
        <v>4571</v>
      </c>
      <c r="G2756" s="1" t="s">
        <v>4572</v>
      </c>
      <c r="H2756" s="1" t="s">
        <v>24</v>
      </c>
      <c r="I2756" s="1" t="s">
        <v>25</v>
      </c>
      <c r="J2756" s="1" t="s">
        <v>116</v>
      </c>
      <c r="K2756" s="1" t="s">
        <v>40</v>
      </c>
      <c r="L2756" s="1">
        <v>94122</v>
      </c>
      <c r="M2756" s="1" t="s">
        <v>41</v>
      </c>
      <c r="N2756" s="1" t="s">
        <v>3134</v>
      </c>
      <c r="O2756" s="1" t="s">
        <v>66</v>
      </c>
      <c r="P2756" s="1" t="s">
        <v>67</v>
      </c>
      <c r="Q2756" s="1" t="s">
        <v>4436</v>
      </c>
      <c r="R2756" s="1">
        <v>783.96000000000015</v>
      </c>
      <c r="S2756" s="1">
        <v>5</v>
      </c>
      <c r="T2756" s="1">
        <v>0.2</v>
      </c>
      <c r="U2756" s="1">
        <v>68.59650000000002</v>
      </c>
      <c r="V2756" s="3" t="str">
        <f>IF(M2756=People!$B$5,People!$A$5,IF(M2756=People!$B$4,People!$A$4,IF(M2756=People!$B$3,People!$A$3,IF(M2756=People!$B$2,People!$A$2,0))))</f>
        <v>Anna Andreadi</v>
      </c>
      <c r="W2756" s="3" t="str">
        <f>IFERROR(INDEX(Returns!A:A,MATCH(B2756,Returns!B:B,0)),"No")</f>
        <v>No</v>
      </c>
    </row>
    <row r="2757" spans="1:23" x14ac:dyDescent="0.2">
      <c r="A2757" s="1">
        <v>2756</v>
      </c>
      <c r="B2757" t="s">
        <v>7497</v>
      </c>
      <c r="C2757" s="2">
        <v>42842</v>
      </c>
      <c r="D2757" s="2">
        <v>42846</v>
      </c>
      <c r="E2757" s="1" t="s">
        <v>46</v>
      </c>
      <c r="F2757" s="1" t="s">
        <v>4571</v>
      </c>
      <c r="G2757" s="1" t="s">
        <v>4572</v>
      </c>
      <c r="H2757" s="1" t="s">
        <v>24</v>
      </c>
      <c r="I2757" s="1" t="s">
        <v>25</v>
      </c>
      <c r="J2757" s="1" t="s">
        <v>116</v>
      </c>
      <c r="K2757" s="1" t="s">
        <v>40</v>
      </c>
      <c r="L2757" s="1">
        <v>94122</v>
      </c>
      <c r="M2757" s="1" t="s">
        <v>41</v>
      </c>
      <c r="N2757" s="1" t="s">
        <v>4379</v>
      </c>
      <c r="O2757" s="1" t="s">
        <v>43</v>
      </c>
      <c r="P2757" s="1" t="s">
        <v>73</v>
      </c>
      <c r="Q2757" s="1" t="s">
        <v>4380</v>
      </c>
      <c r="R2757" s="1">
        <v>1447.6499999999999</v>
      </c>
      <c r="S2757" s="1">
        <v>5</v>
      </c>
      <c r="T2757" s="1">
        <v>0</v>
      </c>
      <c r="U2757" s="1">
        <v>419.8184999999998</v>
      </c>
      <c r="V2757" s="3" t="str">
        <f>IF(M2757=People!$B$5,People!$A$5,IF(M2757=People!$B$4,People!$A$4,IF(M2757=People!$B$3,People!$A$3,IF(M2757=People!$B$2,People!$A$2,0))))</f>
        <v>Anna Andreadi</v>
      </c>
      <c r="W2757" s="3" t="str">
        <f>IFERROR(INDEX(Returns!A:A,MATCH(B2757,Returns!B:B,0)),"No")</f>
        <v>No</v>
      </c>
    </row>
    <row r="2758" spans="1:23" x14ac:dyDescent="0.2">
      <c r="A2758" s="1">
        <v>2757</v>
      </c>
      <c r="B2758" t="s">
        <v>7497</v>
      </c>
      <c r="C2758" s="2">
        <v>42842</v>
      </c>
      <c r="D2758" s="2">
        <v>42846</v>
      </c>
      <c r="E2758" s="1" t="s">
        <v>46</v>
      </c>
      <c r="F2758" s="1" t="s">
        <v>4571</v>
      </c>
      <c r="G2758" s="1" t="s">
        <v>4572</v>
      </c>
      <c r="H2758" s="1" t="s">
        <v>24</v>
      </c>
      <c r="I2758" s="1" t="s">
        <v>25</v>
      </c>
      <c r="J2758" s="1" t="s">
        <v>116</v>
      </c>
      <c r="K2758" s="1" t="s">
        <v>40</v>
      </c>
      <c r="L2758" s="1">
        <v>94122</v>
      </c>
      <c r="M2758" s="1" t="s">
        <v>41</v>
      </c>
      <c r="N2758" s="1" t="s">
        <v>4271</v>
      </c>
      <c r="O2758" s="1" t="s">
        <v>43</v>
      </c>
      <c r="P2758" s="1" t="s">
        <v>84</v>
      </c>
      <c r="Q2758" s="1" t="s">
        <v>4272</v>
      </c>
      <c r="R2758" s="1">
        <v>11.96</v>
      </c>
      <c r="S2758" s="1">
        <v>2</v>
      </c>
      <c r="T2758" s="1">
        <v>0</v>
      </c>
      <c r="U2758" s="1">
        <v>5.8604000000000003</v>
      </c>
      <c r="V2758" s="3" t="str">
        <f>IF(M2758=People!$B$5,People!$A$5,IF(M2758=People!$B$4,People!$A$4,IF(M2758=People!$B$3,People!$A$3,IF(M2758=People!$B$2,People!$A$2,0))))</f>
        <v>Anna Andreadi</v>
      </c>
      <c r="W2758" s="3" t="str">
        <f>IFERROR(INDEX(Returns!A:A,MATCH(B2758,Returns!B:B,0)),"No")</f>
        <v>No</v>
      </c>
    </row>
    <row r="2759" spans="1:23" x14ac:dyDescent="0.2">
      <c r="A2759" s="1">
        <v>2758</v>
      </c>
      <c r="B2759" t="s">
        <v>7498</v>
      </c>
      <c r="C2759" s="2">
        <v>43262</v>
      </c>
      <c r="D2759" s="2">
        <v>43264</v>
      </c>
      <c r="E2759" s="1" t="s">
        <v>21</v>
      </c>
      <c r="F2759" s="1" t="s">
        <v>2125</v>
      </c>
      <c r="G2759" s="1" t="s">
        <v>2126</v>
      </c>
      <c r="H2759" s="1" t="s">
        <v>24</v>
      </c>
      <c r="I2759" s="1" t="s">
        <v>25</v>
      </c>
      <c r="J2759" s="1" t="s">
        <v>239</v>
      </c>
      <c r="K2759" s="1" t="s">
        <v>240</v>
      </c>
      <c r="L2759" s="1">
        <v>10035</v>
      </c>
      <c r="M2759" s="1" t="s">
        <v>135</v>
      </c>
      <c r="N2759" s="1" t="s">
        <v>2184</v>
      </c>
      <c r="O2759" s="1" t="s">
        <v>66</v>
      </c>
      <c r="P2759" s="1" t="s">
        <v>146</v>
      </c>
      <c r="Q2759" s="1" t="s">
        <v>2185</v>
      </c>
      <c r="R2759" s="1">
        <v>239.96999999999997</v>
      </c>
      <c r="S2759" s="1">
        <v>3</v>
      </c>
      <c r="T2759" s="1">
        <v>0</v>
      </c>
      <c r="U2759" s="1">
        <v>71.990999999999985</v>
      </c>
      <c r="V2759" s="3" t="str">
        <f>IF(M2759=People!$B$5,People!$A$5,IF(M2759=People!$B$4,People!$A$4,IF(M2759=People!$B$3,People!$A$3,IF(M2759=People!$B$2,People!$A$2,0))))</f>
        <v>Chuck Magee</v>
      </c>
      <c r="W2759" s="3" t="str">
        <f>IFERROR(INDEX(Returns!A:A,MATCH(B2759,Returns!B:B,0)),"No")</f>
        <v>No</v>
      </c>
    </row>
    <row r="2760" spans="1:23" x14ac:dyDescent="0.2">
      <c r="A2760" s="1">
        <v>2759</v>
      </c>
      <c r="B2760" t="s">
        <v>7499</v>
      </c>
      <c r="C2760" s="2">
        <v>43170</v>
      </c>
      <c r="D2760" s="2">
        <v>43174</v>
      </c>
      <c r="E2760" s="1" t="s">
        <v>46</v>
      </c>
      <c r="F2760" s="1" t="s">
        <v>4573</v>
      </c>
      <c r="G2760" s="1" t="s">
        <v>4574</v>
      </c>
      <c r="H2760" s="1" t="s">
        <v>94</v>
      </c>
      <c r="I2760" s="1" t="s">
        <v>25</v>
      </c>
      <c r="J2760" s="1" t="s">
        <v>439</v>
      </c>
      <c r="K2760" s="1" t="s">
        <v>1111</v>
      </c>
      <c r="L2760" s="1">
        <v>31907</v>
      </c>
      <c r="M2760" s="1" t="s">
        <v>28</v>
      </c>
      <c r="N2760" s="1" t="s">
        <v>3262</v>
      </c>
      <c r="O2760" s="1" t="s">
        <v>30</v>
      </c>
      <c r="P2760" s="1" t="s">
        <v>60</v>
      </c>
      <c r="Q2760" s="1" t="s">
        <v>4480</v>
      </c>
      <c r="R2760" s="1">
        <v>76.92</v>
      </c>
      <c r="S2760" s="1">
        <v>4</v>
      </c>
      <c r="T2760" s="1">
        <v>0</v>
      </c>
      <c r="U2760" s="1">
        <v>31.537200000000006</v>
      </c>
      <c r="V2760" s="3" t="str">
        <f>IF(M2760=People!$B$5,People!$A$5,IF(M2760=People!$B$4,People!$A$4,IF(M2760=People!$B$3,People!$A$3,IF(M2760=People!$B$2,People!$A$2,0))))</f>
        <v>Cassandra Brandow</v>
      </c>
      <c r="W2760" s="3" t="str">
        <f>IFERROR(INDEX(Returns!A:A,MATCH(B2760,Returns!B:B,0)),"No")</f>
        <v>No</v>
      </c>
    </row>
    <row r="2761" spans="1:23" x14ac:dyDescent="0.2">
      <c r="A2761" s="1">
        <v>2760</v>
      </c>
      <c r="B2761" t="s">
        <v>7499</v>
      </c>
      <c r="C2761" s="2">
        <v>43170</v>
      </c>
      <c r="D2761" s="2">
        <v>43174</v>
      </c>
      <c r="E2761" s="1" t="s">
        <v>46</v>
      </c>
      <c r="F2761" s="1" t="s">
        <v>4573</v>
      </c>
      <c r="G2761" s="1" t="s">
        <v>4574</v>
      </c>
      <c r="H2761" s="1" t="s">
        <v>94</v>
      </c>
      <c r="I2761" s="1" t="s">
        <v>25</v>
      </c>
      <c r="J2761" s="1" t="s">
        <v>439</v>
      </c>
      <c r="K2761" s="1" t="s">
        <v>1111</v>
      </c>
      <c r="L2761" s="1">
        <v>31907</v>
      </c>
      <c r="M2761" s="1" t="s">
        <v>28</v>
      </c>
      <c r="N2761" s="1" t="s">
        <v>2546</v>
      </c>
      <c r="O2761" s="1" t="s">
        <v>43</v>
      </c>
      <c r="P2761" s="1" t="s">
        <v>55</v>
      </c>
      <c r="Q2761" s="1" t="s">
        <v>2547</v>
      </c>
      <c r="R2761" s="1">
        <v>481.32</v>
      </c>
      <c r="S2761" s="1">
        <v>4</v>
      </c>
      <c r="T2761" s="1">
        <v>0</v>
      </c>
      <c r="U2761" s="1">
        <v>125.14319999999998</v>
      </c>
      <c r="V2761" s="3" t="str">
        <f>IF(M2761=People!$B$5,People!$A$5,IF(M2761=People!$B$4,People!$A$4,IF(M2761=People!$B$3,People!$A$3,IF(M2761=People!$B$2,People!$A$2,0))))</f>
        <v>Cassandra Brandow</v>
      </c>
      <c r="W2761" s="3" t="str">
        <f>IFERROR(INDEX(Returns!A:A,MATCH(B2761,Returns!B:B,0)),"No")</f>
        <v>No</v>
      </c>
    </row>
    <row r="2762" spans="1:23" x14ac:dyDescent="0.2">
      <c r="A2762" s="1">
        <v>2761</v>
      </c>
      <c r="B2762" t="s">
        <v>7500</v>
      </c>
      <c r="C2762" s="2">
        <v>42516</v>
      </c>
      <c r="D2762" s="2">
        <v>42519</v>
      </c>
      <c r="E2762" s="1" t="s">
        <v>170</v>
      </c>
      <c r="F2762" s="1" t="s">
        <v>4575</v>
      </c>
      <c r="G2762" s="1" t="s">
        <v>4576</v>
      </c>
      <c r="H2762" s="1" t="s">
        <v>94</v>
      </c>
      <c r="I2762" s="1" t="s">
        <v>25</v>
      </c>
      <c r="J2762" s="1" t="s">
        <v>3032</v>
      </c>
      <c r="K2762" s="1" t="s">
        <v>111</v>
      </c>
      <c r="L2762" s="1">
        <v>84107</v>
      </c>
      <c r="M2762" s="1" t="s">
        <v>41</v>
      </c>
      <c r="N2762" s="1" t="s">
        <v>1255</v>
      </c>
      <c r="O2762" s="1" t="s">
        <v>43</v>
      </c>
      <c r="P2762" s="1" t="s">
        <v>84</v>
      </c>
      <c r="Q2762" s="1" t="s">
        <v>1256</v>
      </c>
      <c r="R2762" s="1">
        <v>48.4</v>
      </c>
      <c r="S2762" s="1">
        <v>5</v>
      </c>
      <c r="T2762" s="1">
        <v>0</v>
      </c>
      <c r="U2762" s="1">
        <v>23.231999999999999</v>
      </c>
      <c r="V2762" s="3" t="str">
        <f>IF(M2762=People!$B$5,People!$A$5,IF(M2762=People!$B$4,People!$A$4,IF(M2762=People!$B$3,People!$A$3,IF(M2762=People!$B$2,People!$A$2,0))))</f>
        <v>Anna Andreadi</v>
      </c>
      <c r="W2762" s="3" t="str">
        <f>IFERROR(INDEX(Returns!A:A,MATCH(B2762,Returns!B:B,0)),"No")</f>
        <v>No</v>
      </c>
    </row>
    <row r="2763" spans="1:23" x14ac:dyDescent="0.2">
      <c r="A2763" s="1">
        <v>2762</v>
      </c>
      <c r="B2763" t="s">
        <v>7501</v>
      </c>
      <c r="C2763" s="2">
        <v>43750</v>
      </c>
      <c r="D2763" s="2">
        <v>43752</v>
      </c>
      <c r="E2763" s="1" t="s">
        <v>170</v>
      </c>
      <c r="F2763" s="1" t="s">
        <v>563</v>
      </c>
      <c r="G2763" s="1" t="s">
        <v>564</v>
      </c>
      <c r="H2763" s="1" t="s">
        <v>94</v>
      </c>
      <c r="I2763" s="1" t="s">
        <v>25</v>
      </c>
      <c r="J2763" s="1" t="s">
        <v>116</v>
      </c>
      <c r="K2763" s="1" t="s">
        <v>40</v>
      </c>
      <c r="L2763" s="1">
        <v>94110</v>
      </c>
      <c r="M2763" s="1" t="s">
        <v>41</v>
      </c>
      <c r="N2763" s="1" t="s">
        <v>4577</v>
      </c>
      <c r="O2763" s="1" t="s">
        <v>66</v>
      </c>
      <c r="P2763" s="1" t="s">
        <v>146</v>
      </c>
      <c r="Q2763" s="1" t="s">
        <v>4578</v>
      </c>
      <c r="R2763" s="1">
        <v>0.99</v>
      </c>
      <c r="S2763" s="1">
        <v>1</v>
      </c>
      <c r="T2763" s="1">
        <v>0</v>
      </c>
      <c r="U2763" s="1">
        <v>0.4356000000000001</v>
      </c>
      <c r="V2763" s="3" t="str">
        <f>IF(M2763=People!$B$5,People!$A$5,IF(M2763=People!$B$4,People!$A$4,IF(M2763=People!$B$3,People!$A$3,IF(M2763=People!$B$2,People!$A$2,0))))</f>
        <v>Anna Andreadi</v>
      </c>
      <c r="W2763" s="3" t="str">
        <f>IFERROR(INDEX(Returns!A:A,MATCH(B2763,Returns!B:B,0)),"No")</f>
        <v>No</v>
      </c>
    </row>
    <row r="2764" spans="1:23" x14ac:dyDescent="0.2">
      <c r="A2764" s="1">
        <v>2763</v>
      </c>
      <c r="B2764" t="s">
        <v>7501</v>
      </c>
      <c r="C2764" s="2">
        <v>43750</v>
      </c>
      <c r="D2764" s="2">
        <v>43752</v>
      </c>
      <c r="E2764" s="1" t="s">
        <v>170</v>
      </c>
      <c r="F2764" s="1" t="s">
        <v>563</v>
      </c>
      <c r="G2764" s="1" t="s">
        <v>564</v>
      </c>
      <c r="H2764" s="1" t="s">
        <v>94</v>
      </c>
      <c r="I2764" s="1" t="s">
        <v>25</v>
      </c>
      <c r="J2764" s="1" t="s">
        <v>116</v>
      </c>
      <c r="K2764" s="1" t="s">
        <v>40</v>
      </c>
      <c r="L2764" s="1">
        <v>94110</v>
      </c>
      <c r="M2764" s="1" t="s">
        <v>41</v>
      </c>
      <c r="N2764" s="1" t="s">
        <v>3195</v>
      </c>
      <c r="O2764" s="1" t="s">
        <v>43</v>
      </c>
      <c r="P2764" s="1" t="s">
        <v>70</v>
      </c>
      <c r="Q2764" s="1" t="s">
        <v>3196</v>
      </c>
      <c r="R2764" s="1">
        <v>101.84</v>
      </c>
      <c r="S2764" s="1">
        <v>5</v>
      </c>
      <c r="T2764" s="1">
        <v>0.2</v>
      </c>
      <c r="U2764" s="1">
        <v>36.917000000000002</v>
      </c>
      <c r="V2764" s="3" t="str">
        <f>IF(M2764=People!$B$5,People!$A$5,IF(M2764=People!$B$4,People!$A$4,IF(M2764=People!$B$3,People!$A$3,IF(M2764=People!$B$2,People!$A$2,0))))</f>
        <v>Anna Andreadi</v>
      </c>
      <c r="W2764" s="3" t="str">
        <f>IFERROR(INDEX(Returns!A:A,MATCH(B2764,Returns!B:B,0)),"No")</f>
        <v>No</v>
      </c>
    </row>
    <row r="2765" spans="1:23" x14ac:dyDescent="0.2">
      <c r="A2765" s="1">
        <v>2764</v>
      </c>
      <c r="B2765" t="s">
        <v>7502</v>
      </c>
      <c r="C2765" s="2">
        <v>43638</v>
      </c>
      <c r="D2765" s="2">
        <v>43644</v>
      </c>
      <c r="E2765" s="1" t="s">
        <v>46</v>
      </c>
      <c r="F2765" s="1" t="s">
        <v>3327</v>
      </c>
      <c r="G2765" s="1" t="s">
        <v>3328</v>
      </c>
      <c r="H2765" s="1" t="s">
        <v>94</v>
      </c>
      <c r="I2765" s="1" t="s">
        <v>25</v>
      </c>
      <c r="J2765" s="1" t="s">
        <v>133</v>
      </c>
      <c r="K2765" s="1" t="s">
        <v>134</v>
      </c>
      <c r="L2765" s="1">
        <v>19140</v>
      </c>
      <c r="M2765" s="1" t="s">
        <v>135</v>
      </c>
      <c r="N2765" s="1" t="s">
        <v>4579</v>
      </c>
      <c r="O2765" s="1" t="s">
        <v>43</v>
      </c>
      <c r="P2765" s="1" t="s">
        <v>70</v>
      </c>
      <c r="Q2765" s="1" t="s">
        <v>4580</v>
      </c>
      <c r="R2765" s="1">
        <v>10.332000000000003</v>
      </c>
      <c r="S2765" s="1">
        <v>3</v>
      </c>
      <c r="T2765" s="1">
        <v>0.7</v>
      </c>
      <c r="U2765" s="1">
        <v>-7.5767999999999986</v>
      </c>
      <c r="V2765" s="3" t="str">
        <f>IF(M2765=People!$B$5,People!$A$5,IF(M2765=People!$B$4,People!$A$4,IF(M2765=People!$B$3,People!$A$3,IF(M2765=People!$B$2,People!$A$2,0))))</f>
        <v>Chuck Magee</v>
      </c>
      <c r="W2765" s="3" t="str">
        <f>IFERROR(INDEX(Returns!A:A,MATCH(B2765,Returns!B:B,0)),"No")</f>
        <v>No</v>
      </c>
    </row>
    <row r="2766" spans="1:23" x14ac:dyDescent="0.2">
      <c r="A2766" s="1">
        <v>2765</v>
      </c>
      <c r="B2766" t="s">
        <v>7502</v>
      </c>
      <c r="C2766" s="2">
        <v>43638</v>
      </c>
      <c r="D2766" s="2">
        <v>43644</v>
      </c>
      <c r="E2766" s="1" t="s">
        <v>46</v>
      </c>
      <c r="F2766" s="1" t="s">
        <v>3327</v>
      </c>
      <c r="G2766" s="1" t="s">
        <v>3328</v>
      </c>
      <c r="H2766" s="1" t="s">
        <v>94</v>
      </c>
      <c r="I2766" s="1" t="s">
        <v>25</v>
      </c>
      <c r="J2766" s="1" t="s">
        <v>133</v>
      </c>
      <c r="K2766" s="1" t="s">
        <v>134</v>
      </c>
      <c r="L2766" s="1">
        <v>19140</v>
      </c>
      <c r="M2766" s="1" t="s">
        <v>135</v>
      </c>
      <c r="N2766" s="1" t="s">
        <v>1210</v>
      </c>
      <c r="O2766" s="1" t="s">
        <v>43</v>
      </c>
      <c r="P2766" s="1" t="s">
        <v>70</v>
      </c>
      <c r="Q2766" s="1" t="s">
        <v>1211</v>
      </c>
      <c r="R2766" s="1">
        <v>31.155000000000005</v>
      </c>
      <c r="S2766" s="1">
        <v>5</v>
      </c>
      <c r="T2766" s="1">
        <v>0.7</v>
      </c>
      <c r="U2766" s="1">
        <v>-23.8855</v>
      </c>
      <c r="V2766" s="3" t="str">
        <f>IF(M2766=People!$B$5,People!$A$5,IF(M2766=People!$B$4,People!$A$4,IF(M2766=People!$B$3,People!$A$3,IF(M2766=People!$B$2,People!$A$2,0))))</f>
        <v>Chuck Magee</v>
      </c>
      <c r="W2766" s="3" t="str">
        <f>IFERROR(INDEX(Returns!A:A,MATCH(B2766,Returns!B:B,0)),"No")</f>
        <v>No</v>
      </c>
    </row>
    <row r="2767" spans="1:23" x14ac:dyDescent="0.2">
      <c r="A2767" s="1">
        <v>2766</v>
      </c>
      <c r="B2767" t="s">
        <v>7502</v>
      </c>
      <c r="C2767" s="2">
        <v>43638</v>
      </c>
      <c r="D2767" s="2">
        <v>43644</v>
      </c>
      <c r="E2767" s="1" t="s">
        <v>46</v>
      </c>
      <c r="F2767" s="1" t="s">
        <v>3327</v>
      </c>
      <c r="G2767" s="1" t="s">
        <v>3328</v>
      </c>
      <c r="H2767" s="1" t="s">
        <v>94</v>
      </c>
      <c r="I2767" s="1" t="s">
        <v>25</v>
      </c>
      <c r="J2767" s="1" t="s">
        <v>133</v>
      </c>
      <c r="K2767" s="1" t="s">
        <v>134</v>
      </c>
      <c r="L2767" s="1">
        <v>19140</v>
      </c>
      <c r="M2767" s="1" t="s">
        <v>135</v>
      </c>
      <c r="N2767" s="1" t="s">
        <v>4581</v>
      </c>
      <c r="O2767" s="1" t="s">
        <v>43</v>
      </c>
      <c r="P2767" s="1" t="s">
        <v>55</v>
      </c>
      <c r="Q2767" s="1" t="s">
        <v>4582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3" t="str">
        <f>IF(M2767=People!$B$5,People!$A$5,IF(M2767=People!$B$4,People!$A$4,IF(M2767=People!$B$3,People!$A$3,IF(M2767=People!$B$2,People!$A$2,0))))</f>
        <v>Chuck Magee</v>
      </c>
      <c r="W2767" s="3" t="str">
        <f>IFERROR(INDEX(Returns!A:A,MATCH(B2767,Returns!B:B,0)),"No")</f>
        <v>No</v>
      </c>
    </row>
    <row r="2768" spans="1:23" x14ac:dyDescent="0.2">
      <c r="A2768" s="1">
        <v>2767</v>
      </c>
      <c r="B2768" t="s">
        <v>7503</v>
      </c>
      <c r="C2768" s="2">
        <v>43480</v>
      </c>
      <c r="D2768" s="2">
        <v>43483</v>
      </c>
      <c r="E2768" s="1" t="s">
        <v>170</v>
      </c>
      <c r="F2768" s="1" t="s">
        <v>2478</v>
      </c>
      <c r="G2768" s="1" t="s">
        <v>2479</v>
      </c>
      <c r="H2768" s="1" t="s">
        <v>24</v>
      </c>
      <c r="I2768" s="1" t="s">
        <v>25</v>
      </c>
      <c r="J2768" s="1" t="s">
        <v>133</v>
      </c>
      <c r="K2768" s="1" t="s">
        <v>134</v>
      </c>
      <c r="L2768" s="1">
        <v>19134</v>
      </c>
      <c r="M2768" s="1" t="s">
        <v>135</v>
      </c>
      <c r="N2768" s="1" t="s">
        <v>4583</v>
      </c>
      <c r="O2768" s="1" t="s">
        <v>43</v>
      </c>
      <c r="P2768" s="1" t="s">
        <v>73</v>
      </c>
      <c r="Q2768" s="1" t="s">
        <v>4584</v>
      </c>
      <c r="R2768" s="1">
        <v>34.384</v>
      </c>
      <c r="S2768" s="1">
        <v>1</v>
      </c>
      <c r="T2768" s="1">
        <v>0.2</v>
      </c>
      <c r="U2768" s="1">
        <v>3.8681999999999945</v>
      </c>
      <c r="V2768" s="3" t="str">
        <f>IF(M2768=People!$B$5,People!$A$5,IF(M2768=People!$B$4,People!$A$4,IF(M2768=People!$B$3,People!$A$3,IF(M2768=People!$B$2,People!$A$2,0))))</f>
        <v>Chuck Magee</v>
      </c>
      <c r="W2768" s="3" t="str">
        <f>IFERROR(INDEX(Returns!A:A,MATCH(B2768,Returns!B:B,0)),"No")</f>
        <v>No</v>
      </c>
    </row>
    <row r="2769" spans="1:23" x14ac:dyDescent="0.2">
      <c r="A2769" s="1">
        <v>2768</v>
      </c>
      <c r="B2769" t="s">
        <v>7503</v>
      </c>
      <c r="C2769" s="2">
        <v>43480</v>
      </c>
      <c r="D2769" s="2">
        <v>43483</v>
      </c>
      <c r="E2769" s="1" t="s">
        <v>170</v>
      </c>
      <c r="F2769" s="1" t="s">
        <v>2478</v>
      </c>
      <c r="G2769" s="1" t="s">
        <v>2479</v>
      </c>
      <c r="H2769" s="1" t="s">
        <v>24</v>
      </c>
      <c r="I2769" s="1" t="s">
        <v>25</v>
      </c>
      <c r="J2769" s="1" t="s">
        <v>133</v>
      </c>
      <c r="K2769" s="1" t="s">
        <v>134</v>
      </c>
      <c r="L2769" s="1">
        <v>19134</v>
      </c>
      <c r="M2769" s="1" t="s">
        <v>135</v>
      </c>
      <c r="N2769" s="1" t="s">
        <v>825</v>
      </c>
      <c r="O2769" s="1" t="s">
        <v>43</v>
      </c>
      <c r="P2769" s="1" t="s">
        <v>73</v>
      </c>
      <c r="Q2769" s="1" t="s">
        <v>826</v>
      </c>
      <c r="R2769" s="1">
        <v>1924.1599999999999</v>
      </c>
      <c r="S2769" s="1">
        <v>8</v>
      </c>
      <c r="T2769" s="1">
        <v>0.2</v>
      </c>
      <c r="U2769" s="1">
        <v>312.67599999999993</v>
      </c>
      <c r="V2769" s="3" t="str">
        <f>IF(M2769=People!$B$5,People!$A$5,IF(M2769=People!$B$4,People!$A$4,IF(M2769=People!$B$3,People!$A$3,IF(M2769=People!$B$2,People!$A$2,0))))</f>
        <v>Chuck Magee</v>
      </c>
      <c r="W2769" s="3" t="str">
        <f>IFERROR(INDEX(Returns!A:A,MATCH(B2769,Returns!B:B,0)),"No")</f>
        <v>No</v>
      </c>
    </row>
    <row r="2770" spans="1:23" x14ac:dyDescent="0.2">
      <c r="A2770" s="1">
        <v>2769</v>
      </c>
      <c r="B2770" t="s">
        <v>7504</v>
      </c>
      <c r="C2770" s="2">
        <v>42827</v>
      </c>
      <c r="D2770" s="2">
        <v>42832</v>
      </c>
      <c r="E2770" s="1" t="s">
        <v>46</v>
      </c>
      <c r="F2770" s="1" t="s">
        <v>4585</v>
      </c>
      <c r="G2770" s="1" t="s">
        <v>4586</v>
      </c>
      <c r="H2770" s="1" t="s">
        <v>24</v>
      </c>
      <c r="I2770" s="1" t="s">
        <v>25</v>
      </c>
      <c r="J2770" s="1" t="s">
        <v>716</v>
      </c>
      <c r="K2770" s="1" t="s">
        <v>96</v>
      </c>
      <c r="L2770" s="1">
        <v>75220</v>
      </c>
      <c r="M2770" s="1" t="s">
        <v>97</v>
      </c>
      <c r="N2770" s="1" t="s">
        <v>4587</v>
      </c>
      <c r="O2770" s="1" t="s">
        <v>43</v>
      </c>
      <c r="P2770" s="1" t="s">
        <v>73</v>
      </c>
      <c r="Q2770" s="1" t="s">
        <v>4588</v>
      </c>
      <c r="R2770" s="1">
        <v>32.191999999999993</v>
      </c>
      <c r="S2770" s="1">
        <v>2</v>
      </c>
      <c r="T2770" s="1">
        <v>0.8</v>
      </c>
      <c r="U2770" s="1">
        <v>-80.48</v>
      </c>
      <c r="V2770" s="3" t="str">
        <f>IF(M2770=People!$B$5,People!$A$5,IF(M2770=People!$B$4,People!$A$4,IF(M2770=People!$B$3,People!$A$3,IF(M2770=People!$B$2,People!$A$2,0))))</f>
        <v>Kelly Williams</v>
      </c>
      <c r="W2770" s="3" t="str">
        <f>IFERROR(INDEX(Returns!A:A,MATCH(B2770,Returns!B:B,0)),"No")</f>
        <v>No</v>
      </c>
    </row>
    <row r="2771" spans="1:23" x14ac:dyDescent="0.2">
      <c r="A2771" s="1">
        <v>2770</v>
      </c>
      <c r="B2771" t="s">
        <v>7504</v>
      </c>
      <c r="C2771" s="2">
        <v>42827</v>
      </c>
      <c r="D2771" s="2">
        <v>42832</v>
      </c>
      <c r="E2771" s="1" t="s">
        <v>46</v>
      </c>
      <c r="F2771" s="1" t="s">
        <v>4585</v>
      </c>
      <c r="G2771" s="1" t="s">
        <v>4586</v>
      </c>
      <c r="H2771" s="1" t="s">
        <v>24</v>
      </c>
      <c r="I2771" s="1" t="s">
        <v>25</v>
      </c>
      <c r="J2771" s="1" t="s">
        <v>716</v>
      </c>
      <c r="K2771" s="1" t="s">
        <v>96</v>
      </c>
      <c r="L2771" s="1">
        <v>75220</v>
      </c>
      <c r="M2771" s="1" t="s">
        <v>97</v>
      </c>
      <c r="N2771" s="1" t="s">
        <v>3402</v>
      </c>
      <c r="O2771" s="1" t="s">
        <v>66</v>
      </c>
      <c r="P2771" s="1" t="s">
        <v>146</v>
      </c>
      <c r="Q2771" s="1" t="s">
        <v>3403</v>
      </c>
      <c r="R2771" s="1">
        <v>50.120000000000005</v>
      </c>
      <c r="S2771" s="1">
        <v>7</v>
      </c>
      <c r="T2771" s="1">
        <v>0.2</v>
      </c>
      <c r="U2771" s="1">
        <v>-0.62650000000000716</v>
      </c>
      <c r="V2771" s="3" t="str">
        <f>IF(M2771=People!$B$5,People!$A$5,IF(M2771=People!$B$4,People!$A$4,IF(M2771=People!$B$3,People!$A$3,IF(M2771=People!$B$2,People!$A$2,0))))</f>
        <v>Kelly Williams</v>
      </c>
      <c r="W2771" s="3" t="str">
        <f>IFERROR(INDEX(Returns!A:A,MATCH(B2771,Returns!B:B,0)),"No")</f>
        <v>No</v>
      </c>
    </row>
    <row r="2772" spans="1:23" x14ac:dyDescent="0.2">
      <c r="A2772" s="1">
        <v>2771</v>
      </c>
      <c r="B2772" t="s">
        <v>7504</v>
      </c>
      <c r="C2772" s="2">
        <v>42827</v>
      </c>
      <c r="D2772" s="2">
        <v>42832</v>
      </c>
      <c r="E2772" s="1" t="s">
        <v>46</v>
      </c>
      <c r="F2772" s="1" t="s">
        <v>4585</v>
      </c>
      <c r="G2772" s="1" t="s">
        <v>4586</v>
      </c>
      <c r="H2772" s="1" t="s">
        <v>24</v>
      </c>
      <c r="I2772" s="1" t="s">
        <v>25</v>
      </c>
      <c r="J2772" s="1" t="s">
        <v>716</v>
      </c>
      <c r="K2772" s="1" t="s">
        <v>96</v>
      </c>
      <c r="L2772" s="1">
        <v>75220</v>
      </c>
      <c r="M2772" s="1" t="s">
        <v>97</v>
      </c>
      <c r="N2772" s="1" t="s">
        <v>3962</v>
      </c>
      <c r="O2772" s="1" t="s">
        <v>66</v>
      </c>
      <c r="P2772" s="1" t="s">
        <v>146</v>
      </c>
      <c r="Q2772" s="1" t="s">
        <v>3963</v>
      </c>
      <c r="R2772" s="1">
        <v>47.975999999999999</v>
      </c>
      <c r="S2772" s="1">
        <v>3</v>
      </c>
      <c r="T2772" s="1">
        <v>0.2</v>
      </c>
      <c r="U2772" s="1">
        <v>1.7990999999999993</v>
      </c>
      <c r="V2772" s="3" t="str">
        <f>IF(M2772=People!$B$5,People!$A$5,IF(M2772=People!$B$4,People!$A$4,IF(M2772=People!$B$3,People!$A$3,IF(M2772=People!$B$2,People!$A$2,0))))</f>
        <v>Kelly Williams</v>
      </c>
      <c r="W2772" s="3" t="str">
        <f>IFERROR(INDEX(Returns!A:A,MATCH(B2772,Returns!B:B,0)),"No")</f>
        <v>No</v>
      </c>
    </row>
    <row r="2773" spans="1:23" x14ac:dyDescent="0.2">
      <c r="A2773" s="1">
        <v>2772</v>
      </c>
      <c r="B2773" t="s">
        <v>7505</v>
      </c>
      <c r="C2773" s="2">
        <v>43346</v>
      </c>
      <c r="D2773" s="2">
        <v>43353</v>
      </c>
      <c r="E2773" s="1" t="s">
        <v>46</v>
      </c>
      <c r="F2773" s="1" t="s">
        <v>2580</v>
      </c>
      <c r="G2773" s="1" t="s">
        <v>2581</v>
      </c>
      <c r="H2773" s="1" t="s">
        <v>24</v>
      </c>
      <c r="I2773" s="1" t="s">
        <v>25</v>
      </c>
      <c r="J2773" s="1" t="s">
        <v>4589</v>
      </c>
      <c r="K2773" s="1" t="s">
        <v>105</v>
      </c>
      <c r="L2773" s="1">
        <v>53186</v>
      </c>
      <c r="M2773" s="1" t="s">
        <v>97</v>
      </c>
      <c r="N2773" s="1" t="s">
        <v>1292</v>
      </c>
      <c r="O2773" s="1" t="s">
        <v>43</v>
      </c>
      <c r="P2773" s="1" t="s">
        <v>55</v>
      </c>
      <c r="Q2773" s="1" t="s">
        <v>1293</v>
      </c>
      <c r="R2773" s="1">
        <v>54.5</v>
      </c>
      <c r="S2773" s="1">
        <v>5</v>
      </c>
      <c r="T2773" s="1">
        <v>0</v>
      </c>
      <c r="U2773" s="1">
        <v>14.169999999999998</v>
      </c>
      <c r="V2773" s="3" t="str">
        <f>IF(M2773=People!$B$5,People!$A$5,IF(M2773=People!$B$4,People!$A$4,IF(M2773=People!$B$3,People!$A$3,IF(M2773=People!$B$2,People!$A$2,0))))</f>
        <v>Kelly Williams</v>
      </c>
      <c r="W2773" s="3" t="str">
        <f>IFERROR(INDEX(Returns!A:A,MATCH(B2773,Returns!B:B,0)),"No")</f>
        <v>No</v>
      </c>
    </row>
    <row r="2774" spans="1:23" x14ac:dyDescent="0.2">
      <c r="A2774" s="1">
        <v>2773</v>
      </c>
      <c r="B2774" t="s">
        <v>7506</v>
      </c>
      <c r="C2774" s="2">
        <v>43809</v>
      </c>
      <c r="D2774" s="2">
        <v>43811</v>
      </c>
      <c r="E2774" s="1" t="s">
        <v>170</v>
      </c>
      <c r="F2774" s="1" t="s">
        <v>3686</v>
      </c>
      <c r="G2774" s="1" t="s">
        <v>3687</v>
      </c>
      <c r="H2774" s="1" t="s">
        <v>24</v>
      </c>
      <c r="I2774" s="1" t="s">
        <v>25</v>
      </c>
      <c r="J2774" s="1" t="s">
        <v>49</v>
      </c>
      <c r="K2774" s="1" t="s">
        <v>50</v>
      </c>
      <c r="L2774" s="1">
        <v>33311</v>
      </c>
      <c r="M2774" s="1" t="s">
        <v>28</v>
      </c>
      <c r="N2774" s="1" t="s">
        <v>2439</v>
      </c>
      <c r="O2774" s="1" t="s">
        <v>30</v>
      </c>
      <c r="P2774" s="1" t="s">
        <v>60</v>
      </c>
      <c r="Q2774" s="1" t="s">
        <v>811</v>
      </c>
      <c r="R2774" s="1">
        <v>19.103999999999999</v>
      </c>
      <c r="S2774" s="1">
        <v>3</v>
      </c>
      <c r="T2774" s="1">
        <v>0.2</v>
      </c>
      <c r="U2774" s="1">
        <v>5.7312000000000012</v>
      </c>
      <c r="V2774" s="3" t="str">
        <f>IF(M2774=People!$B$5,People!$A$5,IF(M2774=People!$B$4,People!$A$4,IF(M2774=People!$B$3,People!$A$3,IF(M2774=People!$B$2,People!$A$2,0))))</f>
        <v>Cassandra Brandow</v>
      </c>
      <c r="W2774" s="3" t="str">
        <f>IFERROR(INDEX(Returns!A:A,MATCH(B2774,Returns!B:B,0)),"No")</f>
        <v>No</v>
      </c>
    </row>
    <row r="2775" spans="1:23" x14ac:dyDescent="0.2">
      <c r="A2775" s="1">
        <v>2774</v>
      </c>
      <c r="B2775" t="s">
        <v>7507</v>
      </c>
      <c r="C2775" s="2">
        <v>43426</v>
      </c>
      <c r="D2775" s="2">
        <v>43430</v>
      </c>
      <c r="E2775" s="1" t="s">
        <v>46</v>
      </c>
      <c r="F2775" s="1" t="s">
        <v>2510</v>
      </c>
      <c r="G2775" s="1" t="s">
        <v>2511</v>
      </c>
      <c r="H2775" s="1" t="s">
        <v>24</v>
      </c>
      <c r="I2775" s="1" t="s">
        <v>25</v>
      </c>
      <c r="J2775" s="1" t="s">
        <v>773</v>
      </c>
      <c r="K2775" s="1" t="s">
        <v>214</v>
      </c>
      <c r="L2775" s="1">
        <v>48205</v>
      </c>
      <c r="M2775" s="1" t="s">
        <v>97</v>
      </c>
      <c r="N2775" s="1" t="s">
        <v>368</v>
      </c>
      <c r="O2775" s="1" t="s">
        <v>43</v>
      </c>
      <c r="P2775" s="1" t="s">
        <v>70</v>
      </c>
      <c r="Q2775" s="1" t="s">
        <v>369</v>
      </c>
      <c r="R2775" s="1">
        <v>49.44</v>
      </c>
      <c r="S2775" s="1">
        <v>3</v>
      </c>
      <c r="T2775" s="1">
        <v>0</v>
      </c>
      <c r="U2775" s="1">
        <v>24.2256</v>
      </c>
      <c r="V2775" s="3" t="str">
        <f>IF(M2775=People!$B$5,People!$A$5,IF(M2775=People!$B$4,People!$A$4,IF(M2775=People!$B$3,People!$A$3,IF(M2775=People!$B$2,People!$A$2,0))))</f>
        <v>Kelly Williams</v>
      </c>
      <c r="W2775" s="3" t="str">
        <f>IFERROR(INDEX(Returns!A:A,MATCH(B2775,Returns!B:B,0)),"No")</f>
        <v>No</v>
      </c>
    </row>
    <row r="2776" spans="1:23" x14ac:dyDescent="0.2">
      <c r="A2776" s="1">
        <v>2775</v>
      </c>
      <c r="B2776" t="s">
        <v>7508</v>
      </c>
      <c r="C2776" s="2">
        <v>43780</v>
      </c>
      <c r="D2776" s="2">
        <v>43787</v>
      </c>
      <c r="E2776" s="1" t="s">
        <v>46</v>
      </c>
      <c r="F2776" s="1" t="s">
        <v>3630</v>
      </c>
      <c r="G2776" s="1" t="s">
        <v>3631</v>
      </c>
      <c r="H2776" s="1" t="s">
        <v>94</v>
      </c>
      <c r="I2776" s="1" t="s">
        <v>25</v>
      </c>
      <c r="J2776" s="1" t="s">
        <v>286</v>
      </c>
      <c r="K2776" s="1" t="s">
        <v>440</v>
      </c>
      <c r="L2776" s="1">
        <v>45503</v>
      </c>
      <c r="M2776" s="1" t="s">
        <v>135</v>
      </c>
      <c r="N2776" s="1" t="s">
        <v>1665</v>
      </c>
      <c r="O2776" s="1" t="s">
        <v>43</v>
      </c>
      <c r="P2776" s="1" t="s">
        <v>84</v>
      </c>
      <c r="Q2776" s="1" t="s">
        <v>1666</v>
      </c>
      <c r="R2776" s="1">
        <v>10.368000000000002</v>
      </c>
      <c r="S2776" s="1">
        <v>2</v>
      </c>
      <c r="T2776" s="1">
        <v>0.2</v>
      </c>
      <c r="U2776" s="1">
        <v>3.6288</v>
      </c>
      <c r="V2776" s="3" t="str">
        <f>IF(M2776=People!$B$5,People!$A$5,IF(M2776=People!$B$4,People!$A$4,IF(M2776=People!$B$3,People!$A$3,IF(M2776=People!$B$2,People!$A$2,0))))</f>
        <v>Chuck Magee</v>
      </c>
      <c r="W2776" s="3" t="str">
        <f>IFERROR(INDEX(Returns!A:A,MATCH(B2776,Returns!B:B,0)),"No")</f>
        <v>No</v>
      </c>
    </row>
    <row r="2777" spans="1:23" x14ac:dyDescent="0.2">
      <c r="A2777" s="1">
        <v>2776</v>
      </c>
      <c r="B2777" t="s">
        <v>7509</v>
      </c>
      <c r="C2777" s="2">
        <v>43394</v>
      </c>
      <c r="D2777" s="2">
        <v>43398</v>
      </c>
      <c r="E2777" s="1" t="s">
        <v>46</v>
      </c>
      <c r="F2777" s="1" t="s">
        <v>297</v>
      </c>
      <c r="G2777" s="1" t="s">
        <v>298</v>
      </c>
      <c r="H2777" s="1" t="s">
        <v>24</v>
      </c>
      <c r="I2777" s="1" t="s">
        <v>25</v>
      </c>
      <c r="J2777" s="1" t="s">
        <v>833</v>
      </c>
      <c r="K2777" s="1" t="s">
        <v>40</v>
      </c>
      <c r="L2777" s="1">
        <v>92037</v>
      </c>
      <c r="M2777" s="1" t="s">
        <v>41</v>
      </c>
      <c r="N2777" s="1" t="s">
        <v>844</v>
      </c>
      <c r="O2777" s="1" t="s">
        <v>43</v>
      </c>
      <c r="P2777" s="1" t="s">
        <v>55</v>
      </c>
      <c r="Q2777" s="1" t="s">
        <v>845</v>
      </c>
      <c r="R2777" s="1">
        <v>154.44</v>
      </c>
      <c r="S2777" s="1">
        <v>3</v>
      </c>
      <c r="T2777" s="1">
        <v>0</v>
      </c>
      <c r="U2777" s="1">
        <v>1.5444000000000031</v>
      </c>
      <c r="V2777" s="3" t="str">
        <f>IF(M2777=People!$B$5,People!$A$5,IF(M2777=People!$B$4,People!$A$4,IF(M2777=People!$B$3,People!$A$3,IF(M2777=People!$B$2,People!$A$2,0))))</f>
        <v>Anna Andreadi</v>
      </c>
      <c r="W2777" s="3" t="str">
        <f>IFERROR(INDEX(Returns!A:A,MATCH(B2777,Returns!B:B,0)),"No")</f>
        <v>No</v>
      </c>
    </row>
    <row r="2778" spans="1:23" x14ac:dyDescent="0.2">
      <c r="A2778" s="1">
        <v>2777</v>
      </c>
      <c r="B2778" t="s">
        <v>7510</v>
      </c>
      <c r="C2778" s="2">
        <v>43090</v>
      </c>
      <c r="D2778" s="2">
        <v>43094</v>
      </c>
      <c r="E2778" s="1" t="s">
        <v>46</v>
      </c>
      <c r="F2778" s="1" t="s">
        <v>384</v>
      </c>
      <c r="G2778" s="1" t="s">
        <v>385</v>
      </c>
      <c r="H2778" s="1" t="s">
        <v>38</v>
      </c>
      <c r="I2778" s="1" t="s">
        <v>25</v>
      </c>
      <c r="J2778" s="1" t="s">
        <v>947</v>
      </c>
      <c r="K2778" s="1" t="s">
        <v>404</v>
      </c>
      <c r="L2778" s="1">
        <v>80906</v>
      </c>
      <c r="M2778" s="1" t="s">
        <v>41</v>
      </c>
      <c r="N2778" s="1" t="s">
        <v>3009</v>
      </c>
      <c r="O2778" s="1" t="s">
        <v>43</v>
      </c>
      <c r="P2778" s="1" t="s">
        <v>73</v>
      </c>
      <c r="Q2778" s="1" t="s">
        <v>3010</v>
      </c>
      <c r="R2778" s="1">
        <v>60.984000000000009</v>
      </c>
      <c r="S2778" s="1">
        <v>7</v>
      </c>
      <c r="T2778" s="1">
        <v>0.2</v>
      </c>
      <c r="U2778" s="1">
        <v>4.5737999999999985</v>
      </c>
      <c r="V2778" s="3" t="str">
        <f>IF(M2778=People!$B$5,People!$A$5,IF(M2778=People!$B$4,People!$A$4,IF(M2778=People!$B$3,People!$A$3,IF(M2778=People!$B$2,People!$A$2,0))))</f>
        <v>Anna Andreadi</v>
      </c>
      <c r="W2778" s="3" t="str">
        <f>IFERROR(INDEX(Returns!A:A,MATCH(B2778,Returns!B:B,0)),"No")</f>
        <v>No</v>
      </c>
    </row>
    <row r="2779" spans="1:23" x14ac:dyDescent="0.2">
      <c r="A2779" s="1">
        <v>2778</v>
      </c>
      <c r="B2779" t="s">
        <v>7511</v>
      </c>
      <c r="C2779" s="2">
        <v>42933</v>
      </c>
      <c r="D2779" s="2">
        <v>42935</v>
      </c>
      <c r="E2779" s="1" t="s">
        <v>21</v>
      </c>
      <c r="F2779" s="1" t="s">
        <v>2389</v>
      </c>
      <c r="G2779" s="1" t="s">
        <v>2390</v>
      </c>
      <c r="H2779" s="1" t="s">
        <v>24</v>
      </c>
      <c r="I2779" s="1" t="s">
        <v>25</v>
      </c>
      <c r="J2779" s="1" t="s">
        <v>4590</v>
      </c>
      <c r="K2779" s="1" t="s">
        <v>40</v>
      </c>
      <c r="L2779" s="1">
        <v>93309</v>
      </c>
      <c r="M2779" s="1" t="s">
        <v>41</v>
      </c>
      <c r="N2779" s="1" t="s">
        <v>3628</v>
      </c>
      <c r="O2779" s="1" t="s">
        <v>30</v>
      </c>
      <c r="P2779" s="1" t="s">
        <v>31</v>
      </c>
      <c r="Q2779" s="1" t="s">
        <v>3629</v>
      </c>
      <c r="R2779" s="1">
        <v>195.46600000000001</v>
      </c>
      <c r="S2779" s="1">
        <v>2</v>
      </c>
      <c r="T2779" s="1">
        <v>0.15</v>
      </c>
      <c r="U2779" s="1">
        <v>-13.797600000000017</v>
      </c>
      <c r="V2779" s="3" t="str">
        <f>IF(M2779=People!$B$5,People!$A$5,IF(M2779=People!$B$4,People!$A$4,IF(M2779=People!$B$3,People!$A$3,IF(M2779=People!$B$2,People!$A$2,0))))</f>
        <v>Anna Andreadi</v>
      </c>
      <c r="W2779" s="3" t="str">
        <f>IFERROR(INDEX(Returns!A:A,MATCH(B2779,Returns!B:B,0)),"No")</f>
        <v>No</v>
      </c>
    </row>
    <row r="2780" spans="1:23" x14ac:dyDescent="0.2">
      <c r="A2780" s="1">
        <v>2779</v>
      </c>
      <c r="B2780" t="s">
        <v>7512</v>
      </c>
      <c r="C2780" s="2">
        <v>43585</v>
      </c>
      <c r="D2780" s="2">
        <v>43590</v>
      </c>
      <c r="E2780" s="1" t="s">
        <v>46</v>
      </c>
      <c r="F2780" s="1" t="s">
        <v>1218</v>
      </c>
      <c r="G2780" s="1" t="s">
        <v>1219</v>
      </c>
      <c r="H2780" s="1" t="s">
        <v>38</v>
      </c>
      <c r="I2780" s="1" t="s">
        <v>25</v>
      </c>
      <c r="J2780" s="1" t="s">
        <v>4591</v>
      </c>
      <c r="K2780" s="1" t="s">
        <v>50</v>
      </c>
      <c r="L2780" s="1">
        <v>33068</v>
      </c>
      <c r="M2780" s="1" t="s">
        <v>28</v>
      </c>
      <c r="N2780" s="1" t="s">
        <v>1190</v>
      </c>
      <c r="O2780" s="1" t="s">
        <v>30</v>
      </c>
      <c r="P2780" s="1" t="s">
        <v>60</v>
      </c>
      <c r="Q2780" s="1" t="s">
        <v>1191</v>
      </c>
      <c r="R2780" s="1">
        <v>23.680000000000003</v>
      </c>
      <c r="S2780" s="1">
        <v>8</v>
      </c>
      <c r="T2780" s="1">
        <v>0.2</v>
      </c>
      <c r="U2780" s="1">
        <v>6.216000000000002</v>
      </c>
      <c r="V2780" s="3" t="str">
        <f>IF(M2780=People!$B$5,People!$A$5,IF(M2780=People!$B$4,People!$A$4,IF(M2780=People!$B$3,People!$A$3,IF(M2780=People!$B$2,People!$A$2,0))))</f>
        <v>Cassandra Brandow</v>
      </c>
      <c r="W2780" s="3" t="str">
        <f>IFERROR(INDEX(Returns!A:A,MATCH(B2780,Returns!B:B,0)),"No")</f>
        <v>No</v>
      </c>
    </row>
    <row r="2781" spans="1:23" x14ac:dyDescent="0.2">
      <c r="A2781" s="1">
        <v>2780</v>
      </c>
      <c r="B2781" t="s">
        <v>7512</v>
      </c>
      <c r="C2781" s="2">
        <v>43585</v>
      </c>
      <c r="D2781" s="2">
        <v>43590</v>
      </c>
      <c r="E2781" s="1" t="s">
        <v>46</v>
      </c>
      <c r="F2781" s="1" t="s">
        <v>1218</v>
      </c>
      <c r="G2781" s="1" t="s">
        <v>1219</v>
      </c>
      <c r="H2781" s="1" t="s">
        <v>38</v>
      </c>
      <c r="I2781" s="1" t="s">
        <v>25</v>
      </c>
      <c r="J2781" s="1" t="s">
        <v>4591</v>
      </c>
      <c r="K2781" s="1" t="s">
        <v>50</v>
      </c>
      <c r="L2781" s="1">
        <v>33068</v>
      </c>
      <c r="M2781" s="1" t="s">
        <v>28</v>
      </c>
      <c r="N2781" s="1" t="s">
        <v>4592</v>
      </c>
      <c r="O2781" s="1" t="s">
        <v>66</v>
      </c>
      <c r="P2781" s="1" t="s">
        <v>146</v>
      </c>
      <c r="Q2781" s="1" t="s">
        <v>4593</v>
      </c>
      <c r="R2781" s="1">
        <v>2.3760000000000003</v>
      </c>
      <c r="S2781" s="1">
        <v>3</v>
      </c>
      <c r="T2781" s="1">
        <v>0.2</v>
      </c>
      <c r="U2781" s="1">
        <v>0.74249999999999994</v>
      </c>
      <c r="V2781" s="3" t="str">
        <f>IF(M2781=People!$B$5,People!$A$5,IF(M2781=People!$B$4,People!$A$4,IF(M2781=People!$B$3,People!$A$3,IF(M2781=People!$B$2,People!$A$2,0))))</f>
        <v>Cassandra Brandow</v>
      </c>
      <c r="W2781" s="3" t="str">
        <f>IFERROR(INDEX(Returns!A:A,MATCH(B2781,Returns!B:B,0)),"No")</f>
        <v>No</v>
      </c>
    </row>
    <row r="2782" spans="1:23" x14ac:dyDescent="0.2">
      <c r="A2782" s="1">
        <v>2781</v>
      </c>
      <c r="B2782" t="s">
        <v>7513</v>
      </c>
      <c r="C2782" s="2">
        <v>43591</v>
      </c>
      <c r="D2782" s="2">
        <v>43593</v>
      </c>
      <c r="E2782" s="1" t="s">
        <v>170</v>
      </c>
      <c r="F2782" s="1" t="s">
        <v>4505</v>
      </c>
      <c r="G2782" s="1" t="s">
        <v>4506</v>
      </c>
      <c r="H2782" s="1" t="s">
        <v>24</v>
      </c>
      <c r="I2782" s="1" t="s">
        <v>25</v>
      </c>
      <c r="J2782" s="1" t="s">
        <v>239</v>
      </c>
      <c r="K2782" s="1" t="s">
        <v>240</v>
      </c>
      <c r="L2782" s="1">
        <v>10035</v>
      </c>
      <c r="M2782" s="1" t="s">
        <v>135</v>
      </c>
      <c r="N2782" s="1" t="s">
        <v>746</v>
      </c>
      <c r="O2782" s="1" t="s">
        <v>43</v>
      </c>
      <c r="P2782" s="1" t="s">
        <v>44</v>
      </c>
      <c r="Q2782" s="1" t="s">
        <v>747</v>
      </c>
      <c r="R2782" s="1">
        <v>59.2</v>
      </c>
      <c r="S2782" s="1">
        <v>4</v>
      </c>
      <c r="T2782" s="1">
        <v>0</v>
      </c>
      <c r="U2782" s="1">
        <v>29.6</v>
      </c>
      <c r="V2782" s="3" t="str">
        <f>IF(M2782=People!$B$5,People!$A$5,IF(M2782=People!$B$4,People!$A$4,IF(M2782=People!$B$3,People!$A$3,IF(M2782=People!$B$2,People!$A$2,0))))</f>
        <v>Chuck Magee</v>
      </c>
      <c r="W2782" s="3" t="str">
        <f>IFERROR(INDEX(Returns!A:A,MATCH(B2782,Returns!B:B,0)),"No")</f>
        <v>No</v>
      </c>
    </row>
    <row r="2783" spans="1:23" x14ac:dyDescent="0.2">
      <c r="A2783" s="1">
        <v>2782</v>
      </c>
      <c r="B2783" t="s">
        <v>7514</v>
      </c>
      <c r="C2783" s="2">
        <v>43789</v>
      </c>
      <c r="D2783" s="2">
        <v>43796</v>
      </c>
      <c r="E2783" s="1" t="s">
        <v>46</v>
      </c>
      <c r="F2783" s="1" t="s">
        <v>4495</v>
      </c>
      <c r="G2783" s="1" t="s">
        <v>4496</v>
      </c>
      <c r="H2783" s="1" t="s">
        <v>24</v>
      </c>
      <c r="I2783" s="1" t="s">
        <v>25</v>
      </c>
      <c r="J2783" s="1" t="s">
        <v>820</v>
      </c>
      <c r="K2783" s="1" t="s">
        <v>206</v>
      </c>
      <c r="L2783" s="1">
        <v>55044</v>
      </c>
      <c r="M2783" s="1" t="s">
        <v>97</v>
      </c>
      <c r="N2783" s="1" t="s">
        <v>774</v>
      </c>
      <c r="O2783" s="1" t="s">
        <v>43</v>
      </c>
      <c r="P2783" s="1" t="s">
        <v>63</v>
      </c>
      <c r="Q2783" s="1" t="s">
        <v>775</v>
      </c>
      <c r="R2783" s="1">
        <v>22</v>
      </c>
      <c r="S2783" s="1">
        <v>10</v>
      </c>
      <c r="T2783" s="1">
        <v>0</v>
      </c>
      <c r="U2783" s="1">
        <v>9.6800000000000015</v>
      </c>
      <c r="V2783" s="3" t="str">
        <f>IF(M2783=People!$B$5,People!$A$5,IF(M2783=People!$B$4,People!$A$4,IF(M2783=People!$B$3,People!$A$3,IF(M2783=People!$B$2,People!$A$2,0))))</f>
        <v>Kelly Williams</v>
      </c>
      <c r="W2783" s="3" t="str">
        <f>IFERROR(INDEX(Returns!A:A,MATCH(B2783,Returns!B:B,0)),"No")</f>
        <v>No</v>
      </c>
    </row>
    <row r="2784" spans="1:23" x14ac:dyDescent="0.2">
      <c r="A2784" s="1">
        <v>2783</v>
      </c>
      <c r="B2784" t="s">
        <v>7515</v>
      </c>
      <c r="C2784" s="2">
        <v>43415</v>
      </c>
      <c r="D2784" s="2">
        <v>43420</v>
      </c>
      <c r="E2784" s="1" t="s">
        <v>46</v>
      </c>
      <c r="F2784" s="1" t="s">
        <v>3049</v>
      </c>
      <c r="G2784" s="1" t="s">
        <v>3050</v>
      </c>
      <c r="H2784" s="1" t="s">
        <v>24</v>
      </c>
      <c r="I2784" s="1" t="s">
        <v>25</v>
      </c>
      <c r="J2784" s="1" t="s">
        <v>773</v>
      </c>
      <c r="K2784" s="1" t="s">
        <v>214</v>
      </c>
      <c r="L2784" s="1">
        <v>48234</v>
      </c>
      <c r="M2784" s="1" t="s">
        <v>97</v>
      </c>
      <c r="N2784" s="1" t="s">
        <v>3107</v>
      </c>
      <c r="O2784" s="1" t="s">
        <v>66</v>
      </c>
      <c r="P2784" s="1" t="s">
        <v>67</v>
      </c>
      <c r="Q2784" s="1" t="s">
        <v>3108</v>
      </c>
      <c r="R2784" s="1">
        <v>257.98</v>
      </c>
      <c r="S2784" s="1">
        <v>2</v>
      </c>
      <c r="T2784" s="1">
        <v>0</v>
      </c>
      <c r="U2784" s="1">
        <v>74.8142</v>
      </c>
      <c r="V2784" s="3" t="str">
        <f>IF(M2784=People!$B$5,People!$A$5,IF(M2784=People!$B$4,People!$A$4,IF(M2784=People!$B$3,People!$A$3,IF(M2784=People!$B$2,People!$A$2,0))))</f>
        <v>Kelly Williams</v>
      </c>
      <c r="W2784" s="3" t="str">
        <f>IFERROR(INDEX(Returns!A:A,MATCH(B2784,Returns!B:B,0)),"No")</f>
        <v>No</v>
      </c>
    </row>
    <row r="2785" spans="1:23" x14ac:dyDescent="0.2">
      <c r="A2785" s="1">
        <v>2784</v>
      </c>
      <c r="B2785" t="s">
        <v>7516</v>
      </c>
      <c r="C2785" s="2">
        <v>43409</v>
      </c>
      <c r="D2785" s="2">
        <v>43414</v>
      </c>
      <c r="E2785" s="1" t="s">
        <v>46</v>
      </c>
      <c r="F2785" s="1" t="s">
        <v>1169</v>
      </c>
      <c r="G2785" s="1" t="s">
        <v>1170</v>
      </c>
      <c r="H2785" s="1" t="s">
        <v>38</v>
      </c>
      <c r="I2785" s="1" t="s">
        <v>25</v>
      </c>
      <c r="J2785" s="1" t="s">
        <v>133</v>
      </c>
      <c r="K2785" s="1" t="s">
        <v>134</v>
      </c>
      <c r="L2785" s="1">
        <v>19134</v>
      </c>
      <c r="M2785" s="1" t="s">
        <v>135</v>
      </c>
      <c r="N2785" s="1" t="s">
        <v>4594</v>
      </c>
      <c r="O2785" s="1" t="s">
        <v>66</v>
      </c>
      <c r="P2785" s="1" t="s">
        <v>67</v>
      </c>
      <c r="Q2785" s="1" t="s">
        <v>4595</v>
      </c>
      <c r="R2785" s="1">
        <v>23.987999999999996</v>
      </c>
      <c r="S2785" s="1">
        <v>2</v>
      </c>
      <c r="T2785" s="1">
        <v>0.4</v>
      </c>
      <c r="U2785" s="1">
        <v>-15.991999999999999</v>
      </c>
      <c r="V2785" s="3" t="str">
        <f>IF(M2785=People!$B$5,People!$A$5,IF(M2785=People!$B$4,People!$A$4,IF(M2785=People!$B$3,People!$A$3,IF(M2785=People!$B$2,People!$A$2,0))))</f>
        <v>Chuck Magee</v>
      </c>
      <c r="W2785" s="3" t="str">
        <f>IFERROR(INDEX(Returns!A:A,MATCH(B2785,Returns!B:B,0)),"No")</f>
        <v>No</v>
      </c>
    </row>
    <row r="2786" spans="1:23" x14ac:dyDescent="0.2">
      <c r="A2786" s="1">
        <v>2785</v>
      </c>
      <c r="B2786" t="s">
        <v>7517</v>
      </c>
      <c r="C2786" s="2">
        <v>43382</v>
      </c>
      <c r="D2786" s="2">
        <v>43388</v>
      </c>
      <c r="E2786" s="1" t="s">
        <v>46</v>
      </c>
      <c r="F2786" s="1" t="s">
        <v>1287</v>
      </c>
      <c r="G2786" s="1" t="s">
        <v>1288</v>
      </c>
      <c r="H2786" s="1" t="s">
        <v>38</v>
      </c>
      <c r="I2786" s="1" t="s">
        <v>25</v>
      </c>
      <c r="J2786" s="1" t="s">
        <v>248</v>
      </c>
      <c r="K2786" s="1" t="s">
        <v>440</v>
      </c>
      <c r="L2786" s="1">
        <v>45373</v>
      </c>
      <c r="M2786" s="1" t="s">
        <v>135</v>
      </c>
      <c r="N2786" s="1" t="s">
        <v>3680</v>
      </c>
      <c r="O2786" s="1" t="s">
        <v>66</v>
      </c>
      <c r="P2786" s="1" t="s">
        <v>67</v>
      </c>
      <c r="Q2786" s="1" t="s">
        <v>3681</v>
      </c>
      <c r="R2786" s="1">
        <v>23.975999999999999</v>
      </c>
      <c r="S2786" s="1">
        <v>4</v>
      </c>
      <c r="T2786" s="1">
        <v>0.4</v>
      </c>
      <c r="U2786" s="1">
        <v>-15.584400000000002</v>
      </c>
      <c r="V2786" s="3" t="str">
        <f>IF(M2786=People!$B$5,People!$A$5,IF(M2786=People!$B$4,People!$A$4,IF(M2786=People!$B$3,People!$A$3,IF(M2786=People!$B$2,People!$A$2,0))))</f>
        <v>Chuck Magee</v>
      </c>
      <c r="W2786" s="3" t="str">
        <f>IFERROR(INDEX(Returns!A:A,MATCH(B2786,Returns!B:B,0)),"No")</f>
        <v>No</v>
      </c>
    </row>
    <row r="2787" spans="1:23" x14ac:dyDescent="0.2">
      <c r="A2787" s="1">
        <v>2786</v>
      </c>
      <c r="B2787" t="s">
        <v>7518</v>
      </c>
      <c r="C2787" s="2">
        <v>42999</v>
      </c>
      <c r="D2787" s="2">
        <v>43001</v>
      </c>
      <c r="E2787" s="1" t="s">
        <v>170</v>
      </c>
      <c r="F2787" s="1" t="s">
        <v>3572</v>
      </c>
      <c r="G2787" s="1" t="s">
        <v>3573</v>
      </c>
      <c r="H2787" s="1" t="s">
        <v>94</v>
      </c>
      <c r="I2787" s="1" t="s">
        <v>25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1667</v>
      </c>
      <c r="O2787" s="1" t="s">
        <v>30</v>
      </c>
      <c r="P2787" s="1" t="s">
        <v>34</v>
      </c>
      <c r="Q2787" s="1" t="s">
        <v>1668</v>
      </c>
      <c r="R2787" s="1">
        <v>601.53599999999994</v>
      </c>
      <c r="S2787" s="1">
        <v>4</v>
      </c>
      <c r="T2787" s="1">
        <v>0.2</v>
      </c>
      <c r="U2787" s="1">
        <v>0</v>
      </c>
      <c r="V2787" s="3" t="str">
        <f>IF(M2787=People!$B$5,People!$A$5,IF(M2787=People!$B$4,People!$A$4,IF(M2787=People!$B$3,People!$A$3,IF(M2787=People!$B$2,People!$A$2,0))))</f>
        <v>Anna Andreadi</v>
      </c>
      <c r="W2787" s="3" t="str">
        <f>IFERROR(INDEX(Returns!A:A,MATCH(B2787,Returns!B:B,0)),"No")</f>
        <v>No</v>
      </c>
    </row>
    <row r="2788" spans="1:23" x14ac:dyDescent="0.2">
      <c r="A2788" s="1">
        <v>2787</v>
      </c>
      <c r="B2788" t="s">
        <v>7518</v>
      </c>
      <c r="C2788" s="2">
        <v>42999</v>
      </c>
      <c r="D2788" s="2">
        <v>43001</v>
      </c>
      <c r="E2788" s="1" t="s">
        <v>170</v>
      </c>
      <c r="F2788" s="1" t="s">
        <v>3572</v>
      </c>
      <c r="G2788" s="1" t="s">
        <v>3573</v>
      </c>
      <c r="H2788" s="1" t="s">
        <v>94</v>
      </c>
      <c r="I2788" s="1" t="s">
        <v>25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4596</v>
      </c>
      <c r="O2788" s="1" t="s">
        <v>43</v>
      </c>
      <c r="P2788" s="1" t="s">
        <v>242</v>
      </c>
      <c r="Q2788" s="1" t="s">
        <v>4597</v>
      </c>
      <c r="R2788" s="1">
        <v>7.9</v>
      </c>
      <c r="S2788" s="1">
        <v>2</v>
      </c>
      <c r="T2788" s="1">
        <v>0</v>
      </c>
      <c r="U2788" s="1">
        <v>2.5279999999999996</v>
      </c>
      <c r="V2788" s="3" t="str">
        <f>IF(M2788=People!$B$5,People!$A$5,IF(M2788=People!$B$4,People!$A$4,IF(M2788=People!$B$3,People!$A$3,IF(M2788=People!$B$2,People!$A$2,0))))</f>
        <v>Anna Andreadi</v>
      </c>
      <c r="W2788" s="3" t="str">
        <f>IFERROR(INDEX(Returns!A:A,MATCH(B2788,Returns!B:B,0)),"No")</f>
        <v>No</v>
      </c>
    </row>
    <row r="2789" spans="1:23" x14ac:dyDescent="0.2">
      <c r="A2789" s="1">
        <v>2788</v>
      </c>
      <c r="B2789" t="s">
        <v>7519</v>
      </c>
      <c r="C2789" s="2">
        <v>42706</v>
      </c>
      <c r="D2789" s="2">
        <v>42710</v>
      </c>
      <c r="E2789" s="1" t="s">
        <v>46</v>
      </c>
      <c r="F2789" s="1" t="s">
        <v>3806</v>
      </c>
      <c r="G2789" s="1" t="s">
        <v>3807</v>
      </c>
      <c r="H2789" s="1" t="s">
        <v>38</v>
      </c>
      <c r="I2789" s="1" t="s">
        <v>25</v>
      </c>
      <c r="J2789" s="1" t="s">
        <v>4598</v>
      </c>
      <c r="K2789" s="1" t="s">
        <v>96</v>
      </c>
      <c r="L2789" s="1">
        <v>78415</v>
      </c>
      <c r="M2789" s="1" t="s">
        <v>97</v>
      </c>
      <c r="N2789" s="1" t="s">
        <v>1004</v>
      </c>
      <c r="O2789" s="1" t="s">
        <v>30</v>
      </c>
      <c r="P2789" s="1" t="s">
        <v>60</v>
      </c>
      <c r="Q2789" s="1" t="s">
        <v>1005</v>
      </c>
      <c r="R2789" s="1">
        <v>58.36</v>
      </c>
      <c r="S2789" s="1">
        <v>5</v>
      </c>
      <c r="T2789" s="1">
        <v>0.6</v>
      </c>
      <c r="U2789" s="1">
        <v>-24.802999999999997</v>
      </c>
      <c r="V2789" s="3" t="str">
        <f>IF(M2789=People!$B$5,People!$A$5,IF(M2789=People!$B$4,People!$A$4,IF(M2789=People!$B$3,People!$A$3,IF(M2789=People!$B$2,People!$A$2,0))))</f>
        <v>Kelly Williams</v>
      </c>
      <c r="W2789" s="3" t="str">
        <f>IFERROR(INDEX(Returns!A:A,MATCH(B2789,Returns!B:B,0)),"No")</f>
        <v>No</v>
      </c>
    </row>
    <row r="2790" spans="1:23" x14ac:dyDescent="0.2">
      <c r="A2790" s="1">
        <v>2789</v>
      </c>
      <c r="B2790" t="s">
        <v>7519</v>
      </c>
      <c r="C2790" s="2">
        <v>42706</v>
      </c>
      <c r="D2790" s="2">
        <v>42710</v>
      </c>
      <c r="E2790" s="1" t="s">
        <v>46</v>
      </c>
      <c r="F2790" s="1" t="s">
        <v>3806</v>
      </c>
      <c r="G2790" s="1" t="s">
        <v>3807</v>
      </c>
      <c r="H2790" s="1" t="s">
        <v>38</v>
      </c>
      <c r="I2790" s="1" t="s">
        <v>25</v>
      </c>
      <c r="J2790" s="1" t="s">
        <v>4598</v>
      </c>
      <c r="K2790" s="1" t="s">
        <v>96</v>
      </c>
      <c r="L2790" s="1">
        <v>78415</v>
      </c>
      <c r="M2790" s="1" t="s">
        <v>97</v>
      </c>
      <c r="N2790" s="1" t="s">
        <v>518</v>
      </c>
      <c r="O2790" s="1" t="s">
        <v>43</v>
      </c>
      <c r="P2790" s="1" t="s">
        <v>63</v>
      </c>
      <c r="Q2790" s="1" t="s">
        <v>519</v>
      </c>
      <c r="R2790" s="1">
        <v>16.463999999999999</v>
      </c>
      <c r="S2790" s="1">
        <v>7</v>
      </c>
      <c r="T2790" s="1">
        <v>0.2</v>
      </c>
      <c r="U2790" s="1">
        <v>1.4406000000000008</v>
      </c>
      <c r="V2790" s="3" t="str">
        <f>IF(M2790=People!$B$5,People!$A$5,IF(M2790=People!$B$4,People!$A$4,IF(M2790=People!$B$3,People!$A$3,IF(M2790=People!$B$2,People!$A$2,0))))</f>
        <v>Kelly Williams</v>
      </c>
      <c r="W2790" s="3" t="str">
        <f>IFERROR(INDEX(Returns!A:A,MATCH(B2790,Returns!B:B,0)),"No")</f>
        <v>No</v>
      </c>
    </row>
    <row r="2791" spans="1:23" x14ac:dyDescent="0.2">
      <c r="A2791" s="1">
        <v>2790</v>
      </c>
      <c r="B2791" t="s">
        <v>7519</v>
      </c>
      <c r="C2791" s="2">
        <v>42706</v>
      </c>
      <c r="D2791" s="2">
        <v>42710</v>
      </c>
      <c r="E2791" s="1" t="s">
        <v>46</v>
      </c>
      <c r="F2791" s="1" t="s">
        <v>3806</v>
      </c>
      <c r="G2791" s="1" t="s">
        <v>3807</v>
      </c>
      <c r="H2791" s="1" t="s">
        <v>38</v>
      </c>
      <c r="I2791" s="1" t="s">
        <v>25</v>
      </c>
      <c r="J2791" s="1" t="s">
        <v>4598</v>
      </c>
      <c r="K2791" s="1" t="s">
        <v>96</v>
      </c>
      <c r="L2791" s="1">
        <v>78415</v>
      </c>
      <c r="M2791" s="1" t="s">
        <v>97</v>
      </c>
      <c r="N2791" s="1" t="s">
        <v>1875</v>
      </c>
      <c r="O2791" s="1" t="s">
        <v>30</v>
      </c>
      <c r="P2791" s="1" t="s">
        <v>60</v>
      </c>
      <c r="Q2791" s="1" t="s">
        <v>1876</v>
      </c>
      <c r="R2791" s="1">
        <v>39.960000000000008</v>
      </c>
      <c r="S2791" s="1">
        <v>5</v>
      </c>
      <c r="T2791" s="1">
        <v>0.6</v>
      </c>
      <c r="U2791" s="1">
        <v>-23.975999999999999</v>
      </c>
      <c r="V2791" s="3" t="str">
        <f>IF(M2791=People!$B$5,People!$A$5,IF(M2791=People!$B$4,People!$A$4,IF(M2791=People!$B$3,People!$A$3,IF(M2791=People!$B$2,People!$A$2,0))))</f>
        <v>Kelly Williams</v>
      </c>
      <c r="W2791" s="3" t="str">
        <f>IFERROR(INDEX(Returns!A:A,MATCH(B2791,Returns!B:B,0)),"No")</f>
        <v>No</v>
      </c>
    </row>
    <row r="2792" spans="1:23" x14ac:dyDescent="0.2">
      <c r="A2792" s="1">
        <v>2791</v>
      </c>
      <c r="B2792" t="s">
        <v>7520</v>
      </c>
      <c r="C2792" s="2">
        <v>42634</v>
      </c>
      <c r="D2792" s="2">
        <v>42635</v>
      </c>
      <c r="E2792" s="1" t="s">
        <v>170</v>
      </c>
      <c r="F2792" s="1" t="s">
        <v>2217</v>
      </c>
      <c r="G2792" s="1" t="s">
        <v>2218</v>
      </c>
      <c r="H2792" s="1" t="s">
        <v>38</v>
      </c>
      <c r="I2792" s="1" t="s">
        <v>25</v>
      </c>
      <c r="J2792" s="1" t="s">
        <v>2156</v>
      </c>
      <c r="K2792" s="1" t="s">
        <v>126</v>
      </c>
      <c r="L2792" s="1">
        <v>68104</v>
      </c>
      <c r="M2792" s="1" t="s">
        <v>97</v>
      </c>
      <c r="N2792" s="1" t="s">
        <v>387</v>
      </c>
      <c r="O2792" s="1" t="s">
        <v>43</v>
      </c>
      <c r="P2792" s="1" t="s">
        <v>73</v>
      </c>
      <c r="Q2792" s="1" t="s">
        <v>388</v>
      </c>
      <c r="R2792" s="1">
        <v>25.96</v>
      </c>
      <c r="S2792" s="1">
        <v>2</v>
      </c>
      <c r="T2792" s="1">
        <v>0</v>
      </c>
      <c r="U2792" s="1">
        <v>7.5283999999999978</v>
      </c>
      <c r="V2792" s="3" t="str">
        <f>IF(M2792=People!$B$5,People!$A$5,IF(M2792=People!$B$4,People!$A$4,IF(M2792=People!$B$3,People!$A$3,IF(M2792=People!$B$2,People!$A$2,0))))</f>
        <v>Kelly Williams</v>
      </c>
      <c r="W2792" s="3" t="str">
        <f>IFERROR(INDEX(Returns!A:A,MATCH(B2792,Returns!B:B,0)),"No")</f>
        <v>No</v>
      </c>
    </row>
    <row r="2793" spans="1:23" x14ac:dyDescent="0.2">
      <c r="A2793" s="1">
        <v>2792</v>
      </c>
      <c r="B2793" t="s">
        <v>7520</v>
      </c>
      <c r="C2793" s="2">
        <v>42634</v>
      </c>
      <c r="D2793" s="2">
        <v>42635</v>
      </c>
      <c r="E2793" s="1" t="s">
        <v>170</v>
      </c>
      <c r="F2793" s="1" t="s">
        <v>2217</v>
      </c>
      <c r="G2793" s="1" t="s">
        <v>2218</v>
      </c>
      <c r="H2793" s="1" t="s">
        <v>38</v>
      </c>
      <c r="I2793" s="1" t="s">
        <v>25</v>
      </c>
      <c r="J2793" s="1" t="s">
        <v>2156</v>
      </c>
      <c r="K2793" s="1" t="s">
        <v>126</v>
      </c>
      <c r="L2793" s="1">
        <v>68104</v>
      </c>
      <c r="M2793" s="1" t="s">
        <v>97</v>
      </c>
      <c r="N2793" s="1" t="s">
        <v>3868</v>
      </c>
      <c r="O2793" s="1" t="s">
        <v>43</v>
      </c>
      <c r="P2793" s="1" t="s">
        <v>73</v>
      </c>
      <c r="Q2793" s="1" t="s">
        <v>3869</v>
      </c>
      <c r="R2793" s="1">
        <v>36.269999999999996</v>
      </c>
      <c r="S2793" s="1">
        <v>3</v>
      </c>
      <c r="T2793" s="1">
        <v>0</v>
      </c>
      <c r="U2793" s="1">
        <v>10.880999999999997</v>
      </c>
      <c r="V2793" s="3" t="str">
        <f>IF(M2793=People!$B$5,People!$A$5,IF(M2793=People!$B$4,People!$A$4,IF(M2793=People!$B$3,People!$A$3,IF(M2793=People!$B$2,People!$A$2,0))))</f>
        <v>Kelly Williams</v>
      </c>
      <c r="W2793" s="3" t="str">
        <f>IFERROR(INDEX(Returns!A:A,MATCH(B2793,Returns!B:B,0)),"No")</f>
        <v>No</v>
      </c>
    </row>
    <row r="2794" spans="1:23" x14ac:dyDescent="0.2">
      <c r="A2794" s="1">
        <v>2793</v>
      </c>
      <c r="B2794" t="s">
        <v>7520</v>
      </c>
      <c r="C2794" s="2">
        <v>42634</v>
      </c>
      <c r="D2794" s="2">
        <v>42635</v>
      </c>
      <c r="E2794" s="1" t="s">
        <v>170</v>
      </c>
      <c r="F2794" s="1" t="s">
        <v>2217</v>
      </c>
      <c r="G2794" s="1" t="s">
        <v>2218</v>
      </c>
      <c r="H2794" s="1" t="s">
        <v>38</v>
      </c>
      <c r="I2794" s="1" t="s">
        <v>25</v>
      </c>
      <c r="J2794" s="1" t="s">
        <v>2156</v>
      </c>
      <c r="K2794" s="1" t="s">
        <v>126</v>
      </c>
      <c r="L2794" s="1">
        <v>68104</v>
      </c>
      <c r="M2794" s="1" t="s">
        <v>97</v>
      </c>
      <c r="N2794" s="1" t="s">
        <v>2677</v>
      </c>
      <c r="O2794" s="1" t="s">
        <v>43</v>
      </c>
      <c r="P2794" s="1" t="s">
        <v>84</v>
      </c>
      <c r="Q2794" s="1" t="s">
        <v>2678</v>
      </c>
      <c r="R2794" s="1">
        <v>6.48</v>
      </c>
      <c r="S2794" s="1">
        <v>1</v>
      </c>
      <c r="T2794" s="1">
        <v>0</v>
      </c>
      <c r="U2794" s="1">
        <v>3.1104000000000003</v>
      </c>
      <c r="V2794" s="3" t="str">
        <f>IF(M2794=People!$B$5,People!$A$5,IF(M2794=People!$B$4,People!$A$4,IF(M2794=People!$B$3,People!$A$3,IF(M2794=People!$B$2,People!$A$2,0))))</f>
        <v>Kelly Williams</v>
      </c>
      <c r="W2794" s="3" t="str">
        <f>IFERROR(INDEX(Returns!A:A,MATCH(B2794,Returns!B:B,0)),"No")</f>
        <v>No</v>
      </c>
    </row>
    <row r="2795" spans="1:23" x14ac:dyDescent="0.2">
      <c r="A2795" s="1">
        <v>2794</v>
      </c>
      <c r="B2795" t="s">
        <v>7521</v>
      </c>
      <c r="C2795" s="2">
        <v>42472</v>
      </c>
      <c r="D2795" s="2">
        <v>42477</v>
      </c>
      <c r="E2795" s="1" t="s">
        <v>46</v>
      </c>
      <c r="F2795" s="1" t="s">
        <v>4443</v>
      </c>
      <c r="G2795" s="1" t="s">
        <v>4444</v>
      </c>
      <c r="H2795" s="1" t="s">
        <v>38</v>
      </c>
      <c r="I2795" s="1" t="s">
        <v>25</v>
      </c>
      <c r="J2795" s="1" t="s">
        <v>4599</v>
      </c>
      <c r="K2795" s="1" t="s">
        <v>40</v>
      </c>
      <c r="L2795" s="1">
        <v>90278</v>
      </c>
      <c r="M2795" s="1" t="s">
        <v>41</v>
      </c>
      <c r="N2795" s="1" t="s">
        <v>2201</v>
      </c>
      <c r="O2795" s="1" t="s">
        <v>66</v>
      </c>
      <c r="P2795" s="1" t="s">
        <v>67</v>
      </c>
      <c r="Q2795" s="1" t="s">
        <v>2202</v>
      </c>
      <c r="R2795" s="1">
        <v>1075.088</v>
      </c>
      <c r="S2795" s="1">
        <v>14</v>
      </c>
      <c r="T2795" s="1">
        <v>0.2</v>
      </c>
      <c r="U2795" s="1">
        <v>94.070199999999943</v>
      </c>
      <c r="V2795" s="3" t="str">
        <f>IF(M2795=People!$B$5,People!$A$5,IF(M2795=People!$B$4,People!$A$4,IF(M2795=People!$B$3,People!$A$3,IF(M2795=People!$B$2,People!$A$2,0))))</f>
        <v>Anna Andreadi</v>
      </c>
      <c r="W2795" s="3" t="str">
        <f>IFERROR(INDEX(Returns!A:A,MATCH(B2795,Returns!B:B,0)),"No")</f>
        <v>No</v>
      </c>
    </row>
    <row r="2796" spans="1:23" x14ac:dyDescent="0.2">
      <c r="A2796" s="1">
        <v>2795</v>
      </c>
      <c r="B2796" t="s">
        <v>7521</v>
      </c>
      <c r="C2796" s="2">
        <v>42472</v>
      </c>
      <c r="D2796" s="2">
        <v>42477</v>
      </c>
      <c r="E2796" s="1" t="s">
        <v>46</v>
      </c>
      <c r="F2796" s="1" t="s">
        <v>4443</v>
      </c>
      <c r="G2796" s="1" t="s">
        <v>4444</v>
      </c>
      <c r="H2796" s="1" t="s">
        <v>38</v>
      </c>
      <c r="I2796" s="1" t="s">
        <v>25</v>
      </c>
      <c r="J2796" s="1" t="s">
        <v>4599</v>
      </c>
      <c r="K2796" s="1" t="s">
        <v>40</v>
      </c>
      <c r="L2796" s="1">
        <v>90278</v>
      </c>
      <c r="M2796" s="1" t="s">
        <v>41</v>
      </c>
      <c r="N2796" s="1" t="s">
        <v>2688</v>
      </c>
      <c r="O2796" s="1" t="s">
        <v>66</v>
      </c>
      <c r="P2796" s="1" t="s">
        <v>67</v>
      </c>
      <c r="Q2796" s="1" t="s">
        <v>2689</v>
      </c>
      <c r="R2796" s="1">
        <v>438.36800000000005</v>
      </c>
      <c r="S2796" s="1">
        <v>4</v>
      </c>
      <c r="T2796" s="1">
        <v>0.2</v>
      </c>
      <c r="U2796" s="1">
        <v>38.357200000000006</v>
      </c>
      <c r="V2796" s="3" t="str">
        <f>IF(M2796=People!$B$5,People!$A$5,IF(M2796=People!$B$4,People!$A$4,IF(M2796=People!$B$3,People!$A$3,IF(M2796=People!$B$2,People!$A$2,0))))</f>
        <v>Anna Andreadi</v>
      </c>
      <c r="W2796" s="3" t="str">
        <f>IFERROR(INDEX(Returns!A:A,MATCH(B2796,Returns!B:B,0)),"No")</f>
        <v>No</v>
      </c>
    </row>
    <row r="2797" spans="1:23" x14ac:dyDescent="0.2">
      <c r="A2797" s="1">
        <v>2796</v>
      </c>
      <c r="B2797" t="s">
        <v>7521</v>
      </c>
      <c r="C2797" s="2">
        <v>42472</v>
      </c>
      <c r="D2797" s="2">
        <v>42477</v>
      </c>
      <c r="E2797" s="1" t="s">
        <v>46</v>
      </c>
      <c r="F2797" s="1" t="s">
        <v>4443</v>
      </c>
      <c r="G2797" s="1" t="s">
        <v>4444</v>
      </c>
      <c r="H2797" s="1" t="s">
        <v>38</v>
      </c>
      <c r="I2797" s="1" t="s">
        <v>25</v>
      </c>
      <c r="J2797" s="1" t="s">
        <v>4599</v>
      </c>
      <c r="K2797" s="1" t="s">
        <v>40</v>
      </c>
      <c r="L2797" s="1">
        <v>90278</v>
      </c>
      <c r="M2797" s="1" t="s">
        <v>41</v>
      </c>
      <c r="N2797" s="1" t="s">
        <v>1696</v>
      </c>
      <c r="O2797" s="1" t="s">
        <v>43</v>
      </c>
      <c r="P2797" s="1" t="s">
        <v>70</v>
      </c>
      <c r="Q2797" s="1" t="s">
        <v>1697</v>
      </c>
      <c r="R2797" s="1">
        <v>18.088000000000001</v>
      </c>
      <c r="S2797" s="1">
        <v>7</v>
      </c>
      <c r="T2797" s="1">
        <v>0.2</v>
      </c>
      <c r="U2797" s="1">
        <v>6.5569000000000006</v>
      </c>
      <c r="V2797" s="3" t="str">
        <f>IF(M2797=People!$B$5,People!$A$5,IF(M2797=People!$B$4,People!$A$4,IF(M2797=People!$B$3,People!$A$3,IF(M2797=People!$B$2,People!$A$2,0))))</f>
        <v>Anna Andreadi</v>
      </c>
      <c r="W2797" s="3" t="str">
        <f>IFERROR(INDEX(Returns!A:A,MATCH(B2797,Returns!B:B,0)),"No")</f>
        <v>No</v>
      </c>
    </row>
    <row r="2798" spans="1:23" x14ac:dyDescent="0.2">
      <c r="A2798" s="1">
        <v>2797</v>
      </c>
      <c r="B2798" t="s">
        <v>7521</v>
      </c>
      <c r="C2798" s="2">
        <v>42472</v>
      </c>
      <c r="D2798" s="2">
        <v>42477</v>
      </c>
      <c r="E2798" s="1" t="s">
        <v>46</v>
      </c>
      <c r="F2798" s="1" t="s">
        <v>4443</v>
      </c>
      <c r="G2798" s="1" t="s">
        <v>4444</v>
      </c>
      <c r="H2798" s="1" t="s">
        <v>38</v>
      </c>
      <c r="I2798" s="1" t="s">
        <v>25</v>
      </c>
      <c r="J2798" s="1" t="s">
        <v>4599</v>
      </c>
      <c r="K2798" s="1" t="s">
        <v>40</v>
      </c>
      <c r="L2798" s="1">
        <v>90278</v>
      </c>
      <c r="M2798" s="1" t="s">
        <v>41</v>
      </c>
      <c r="N2798" s="1" t="s">
        <v>1449</v>
      </c>
      <c r="O2798" s="1" t="s">
        <v>30</v>
      </c>
      <c r="P2798" s="1" t="s">
        <v>31</v>
      </c>
      <c r="Q2798" s="1" t="s">
        <v>1450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3" t="str">
        <f>IF(M2798=People!$B$5,People!$A$5,IF(M2798=People!$B$4,People!$A$4,IF(M2798=People!$B$3,People!$A$3,IF(M2798=People!$B$2,People!$A$2,0))))</f>
        <v>Anna Andreadi</v>
      </c>
      <c r="W2798" s="3" t="str">
        <f>IFERROR(INDEX(Returns!A:A,MATCH(B2798,Returns!B:B,0)),"No")</f>
        <v>No</v>
      </c>
    </row>
    <row r="2799" spans="1:23" x14ac:dyDescent="0.2">
      <c r="A2799" s="1">
        <v>2798</v>
      </c>
      <c r="B2799" t="s">
        <v>7522</v>
      </c>
      <c r="C2799" s="2">
        <v>43758</v>
      </c>
      <c r="D2799" s="2">
        <v>43765</v>
      </c>
      <c r="E2799" s="1" t="s">
        <v>46</v>
      </c>
      <c r="F2799" s="1" t="s">
        <v>3372</v>
      </c>
      <c r="G2799" s="1" t="s">
        <v>3373</v>
      </c>
      <c r="H2799" s="1" t="s">
        <v>24</v>
      </c>
      <c r="I2799" s="1" t="s">
        <v>25</v>
      </c>
      <c r="J2799" s="1" t="s">
        <v>4074</v>
      </c>
      <c r="K2799" s="1" t="s">
        <v>1481</v>
      </c>
      <c r="L2799" s="1">
        <v>72209</v>
      </c>
      <c r="M2799" s="1" t="s">
        <v>28</v>
      </c>
      <c r="N2799" s="1" t="s">
        <v>3897</v>
      </c>
      <c r="O2799" s="1" t="s">
        <v>43</v>
      </c>
      <c r="P2799" s="1" t="s">
        <v>63</v>
      </c>
      <c r="Q2799" s="1" t="s">
        <v>3898</v>
      </c>
      <c r="R2799" s="1">
        <v>13.36</v>
      </c>
      <c r="S2799" s="1">
        <v>4</v>
      </c>
      <c r="T2799" s="1">
        <v>0</v>
      </c>
      <c r="U2799" s="1">
        <v>4.1415999999999986</v>
      </c>
      <c r="V2799" s="3" t="str">
        <f>IF(M2799=People!$B$5,People!$A$5,IF(M2799=People!$B$4,People!$A$4,IF(M2799=People!$B$3,People!$A$3,IF(M2799=People!$B$2,People!$A$2,0))))</f>
        <v>Cassandra Brandow</v>
      </c>
      <c r="W2799" s="3" t="str">
        <f>IFERROR(INDEX(Returns!A:A,MATCH(B2799,Returns!B:B,0)),"No")</f>
        <v>No</v>
      </c>
    </row>
    <row r="2800" spans="1:23" x14ac:dyDescent="0.2">
      <c r="A2800" s="1">
        <v>2799</v>
      </c>
      <c r="B2800" t="s">
        <v>7522</v>
      </c>
      <c r="C2800" s="2">
        <v>43758</v>
      </c>
      <c r="D2800" s="2">
        <v>43765</v>
      </c>
      <c r="E2800" s="1" t="s">
        <v>46</v>
      </c>
      <c r="F2800" s="1" t="s">
        <v>3372</v>
      </c>
      <c r="G2800" s="1" t="s">
        <v>3373</v>
      </c>
      <c r="H2800" s="1" t="s">
        <v>24</v>
      </c>
      <c r="I2800" s="1" t="s">
        <v>25</v>
      </c>
      <c r="J2800" s="1" t="s">
        <v>4074</v>
      </c>
      <c r="K2800" s="1" t="s">
        <v>1481</v>
      </c>
      <c r="L2800" s="1">
        <v>72209</v>
      </c>
      <c r="M2800" s="1" t="s">
        <v>28</v>
      </c>
      <c r="N2800" s="1" t="s">
        <v>2254</v>
      </c>
      <c r="O2800" s="1" t="s">
        <v>43</v>
      </c>
      <c r="P2800" s="1" t="s">
        <v>84</v>
      </c>
      <c r="Q2800" s="1" t="s">
        <v>2255</v>
      </c>
      <c r="R2800" s="1">
        <v>39.96</v>
      </c>
      <c r="S2800" s="1">
        <v>2</v>
      </c>
      <c r="T2800" s="1">
        <v>0</v>
      </c>
      <c r="U2800" s="1">
        <v>18.781199999999998</v>
      </c>
      <c r="V2800" s="3" t="str">
        <f>IF(M2800=People!$B$5,People!$A$5,IF(M2800=People!$B$4,People!$A$4,IF(M2800=People!$B$3,People!$A$3,IF(M2800=People!$B$2,People!$A$2,0))))</f>
        <v>Cassandra Brandow</v>
      </c>
      <c r="W2800" s="3" t="str">
        <f>IFERROR(INDEX(Returns!A:A,MATCH(B2800,Returns!B:B,0)),"No")</f>
        <v>No</v>
      </c>
    </row>
    <row r="2801" spans="1:23" x14ac:dyDescent="0.2">
      <c r="A2801" s="1">
        <v>2800</v>
      </c>
      <c r="B2801" t="s">
        <v>7522</v>
      </c>
      <c r="C2801" s="2">
        <v>43758</v>
      </c>
      <c r="D2801" s="2">
        <v>43765</v>
      </c>
      <c r="E2801" s="1" t="s">
        <v>46</v>
      </c>
      <c r="F2801" s="1" t="s">
        <v>3372</v>
      </c>
      <c r="G2801" s="1" t="s">
        <v>3373</v>
      </c>
      <c r="H2801" s="1" t="s">
        <v>24</v>
      </c>
      <c r="I2801" s="1" t="s">
        <v>25</v>
      </c>
      <c r="J2801" s="1" t="s">
        <v>4074</v>
      </c>
      <c r="K2801" s="1" t="s">
        <v>1481</v>
      </c>
      <c r="L2801" s="1">
        <v>72209</v>
      </c>
      <c r="M2801" s="1" t="s">
        <v>28</v>
      </c>
      <c r="N2801" s="1" t="s">
        <v>2331</v>
      </c>
      <c r="O2801" s="1" t="s">
        <v>43</v>
      </c>
      <c r="P2801" s="1" t="s">
        <v>70</v>
      </c>
      <c r="Q2801" s="1" t="s">
        <v>2332</v>
      </c>
      <c r="R2801" s="1">
        <v>145.85000000000002</v>
      </c>
      <c r="S2801" s="1">
        <v>5</v>
      </c>
      <c r="T2801" s="1">
        <v>0</v>
      </c>
      <c r="U2801" s="1">
        <v>70.007999999999996</v>
      </c>
      <c r="V2801" s="3" t="str">
        <f>IF(M2801=People!$B$5,People!$A$5,IF(M2801=People!$B$4,People!$A$4,IF(M2801=People!$B$3,People!$A$3,IF(M2801=People!$B$2,People!$A$2,0))))</f>
        <v>Cassandra Brandow</v>
      </c>
      <c r="W2801" s="3" t="str">
        <f>IFERROR(INDEX(Returns!A:A,MATCH(B2801,Returns!B:B,0)),"No")</f>
        <v>No</v>
      </c>
    </row>
    <row r="2802" spans="1:23" x14ac:dyDescent="0.2">
      <c r="A2802" s="1">
        <v>2801</v>
      </c>
      <c r="B2802" t="s">
        <v>7523</v>
      </c>
      <c r="C2802" s="2">
        <v>43398</v>
      </c>
      <c r="D2802" s="2">
        <v>43401</v>
      </c>
      <c r="E2802" s="1" t="s">
        <v>170</v>
      </c>
      <c r="F2802" s="1" t="s">
        <v>2312</v>
      </c>
      <c r="G2802" s="1" t="s">
        <v>2313</v>
      </c>
      <c r="H2802" s="1" t="s">
        <v>38</v>
      </c>
      <c r="I2802" s="1" t="s">
        <v>25</v>
      </c>
      <c r="J2802" s="1" t="s">
        <v>1238</v>
      </c>
      <c r="K2802" s="1" t="s">
        <v>50</v>
      </c>
      <c r="L2802" s="1">
        <v>33180</v>
      </c>
      <c r="M2802" s="1" t="s">
        <v>28</v>
      </c>
      <c r="N2802" s="1" t="s">
        <v>1575</v>
      </c>
      <c r="O2802" s="1" t="s">
        <v>66</v>
      </c>
      <c r="P2802" s="1" t="s">
        <v>67</v>
      </c>
      <c r="Q2802" s="1" t="s">
        <v>1576</v>
      </c>
      <c r="R2802" s="1">
        <v>783.96000000000015</v>
      </c>
      <c r="S2802" s="1">
        <v>5</v>
      </c>
      <c r="T2802" s="1">
        <v>0.2</v>
      </c>
      <c r="U2802" s="1">
        <v>78.396000000000043</v>
      </c>
      <c r="V2802" s="3" t="str">
        <f>IF(M2802=People!$B$5,People!$A$5,IF(M2802=People!$B$4,People!$A$4,IF(M2802=People!$B$3,People!$A$3,IF(M2802=People!$B$2,People!$A$2,0))))</f>
        <v>Cassandra Brandow</v>
      </c>
      <c r="W2802" s="3" t="str">
        <f>IFERROR(INDEX(Returns!A:A,MATCH(B2802,Returns!B:B,0)),"No")</f>
        <v>No</v>
      </c>
    </row>
    <row r="2803" spans="1:23" x14ac:dyDescent="0.2">
      <c r="A2803" s="1">
        <v>2802</v>
      </c>
      <c r="B2803" t="s">
        <v>7524</v>
      </c>
      <c r="C2803" s="2">
        <v>43040</v>
      </c>
      <c r="D2803" s="2">
        <v>43043</v>
      </c>
      <c r="E2803" s="1" t="s">
        <v>170</v>
      </c>
      <c r="F2803" s="1" t="s">
        <v>2235</v>
      </c>
      <c r="G2803" s="1" t="s">
        <v>2236</v>
      </c>
      <c r="H2803" s="1" t="s">
        <v>24</v>
      </c>
      <c r="I2803" s="1" t="s">
        <v>25</v>
      </c>
      <c r="J2803" s="1" t="s">
        <v>1704</v>
      </c>
      <c r="K2803" s="1" t="s">
        <v>373</v>
      </c>
      <c r="L2803" s="1">
        <v>97301</v>
      </c>
      <c r="M2803" s="1" t="s">
        <v>41</v>
      </c>
      <c r="N2803" s="1" t="s">
        <v>163</v>
      </c>
      <c r="O2803" s="1" t="s">
        <v>43</v>
      </c>
      <c r="P2803" s="1" t="s">
        <v>63</v>
      </c>
      <c r="Q2803" s="1" t="s">
        <v>164</v>
      </c>
      <c r="R2803" s="1">
        <v>7.88</v>
      </c>
      <c r="S2803" s="1">
        <v>1</v>
      </c>
      <c r="T2803" s="1">
        <v>0.2</v>
      </c>
      <c r="U2803" s="1">
        <v>1.7730000000000004</v>
      </c>
      <c r="V2803" s="3" t="str">
        <f>IF(M2803=People!$B$5,People!$A$5,IF(M2803=People!$B$4,People!$A$4,IF(M2803=People!$B$3,People!$A$3,IF(M2803=People!$B$2,People!$A$2,0))))</f>
        <v>Anna Andreadi</v>
      </c>
      <c r="W2803" s="3" t="str">
        <f>IFERROR(INDEX(Returns!A:A,MATCH(B2803,Returns!B:B,0)),"No")</f>
        <v>No</v>
      </c>
    </row>
    <row r="2804" spans="1:23" x14ac:dyDescent="0.2">
      <c r="A2804" s="1">
        <v>2803</v>
      </c>
      <c r="B2804" t="s">
        <v>7525</v>
      </c>
      <c r="C2804" s="2">
        <v>43772</v>
      </c>
      <c r="D2804" s="2">
        <v>43777</v>
      </c>
      <c r="E2804" s="1" t="s">
        <v>46</v>
      </c>
      <c r="F2804" s="1" t="s">
        <v>4600</v>
      </c>
      <c r="G2804" s="1" t="s">
        <v>4601</v>
      </c>
      <c r="H2804" s="1" t="s">
        <v>24</v>
      </c>
      <c r="I2804" s="1" t="s">
        <v>25</v>
      </c>
      <c r="J2804" s="1" t="s">
        <v>4551</v>
      </c>
      <c r="K2804" s="1" t="s">
        <v>588</v>
      </c>
      <c r="L2804" s="1">
        <v>88001</v>
      </c>
      <c r="M2804" s="1" t="s">
        <v>41</v>
      </c>
      <c r="N2804" s="1" t="s">
        <v>378</v>
      </c>
      <c r="O2804" s="1" t="s">
        <v>30</v>
      </c>
      <c r="P2804" s="1" t="s">
        <v>60</v>
      </c>
      <c r="Q2804" s="1" t="s">
        <v>379</v>
      </c>
      <c r="R2804" s="1">
        <v>41.37</v>
      </c>
      <c r="S2804" s="1">
        <v>3</v>
      </c>
      <c r="T2804" s="1">
        <v>0</v>
      </c>
      <c r="U2804" s="1">
        <v>17.375399999999999</v>
      </c>
      <c r="V2804" s="3" t="str">
        <f>IF(M2804=People!$B$5,People!$A$5,IF(M2804=People!$B$4,People!$A$4,IF(M2804=People!$B$3,People!$A$3,IF(M2804=People!$B$2,People!$A$2,0))))</f>
        <v>Anna Andreadi</v>
      </c>
      <c r="W2804" s="3" t="str">
        <f>IFERROR(INDEX(Returns!A:A,MATCH(B2804,Returns!B:B,0)),"No")</f>
        <v>No</v>
      </c>
    </row>
    <row r="2805" spans="1:23" x14ac:dyDescent="0.2">
      <c r="A2805" s="1">
        <v>2804</v>
      </c>
      <c r="B2805" t="s">
        <v>7526</v>
      </c>
      <c r="C2805" s="2">
        <v>42867</v>
      </c>
      <c r="D2805" s="2">
        <v>42871</v>
      </c>
      <c r="E2805" s="1" t="s">
        <v>46</v>
      </c>
      <c r="F2805" s="1" t="s">
        <v>3271</v>
      </c>
      <c r="G2805" s="1" t="s">
        <v>3272</v>
      </c>
      <c r="H2805" s="1" t="s">
        <v>24</v>
      </c>
      <c r="I2805" s="1" t="s">
        <v>25</v>
      </c>
      <c r="J2805" s="1" t="s">
        <v>116</v>
      </c>
      <c r="K2805" s="1" t="s">
        <v>40</v>
      </c>
      <c r="L2805" s="1">
        <v>94122</v>
      </c>
      <c r="M2805" s="1" t="s">
        <v>41</v>
      </c>
      <c r="N2805" s="1" t="s">
        <v>3618</v>
      </c>
      <c r="O2805" s="1" t="s">
        <v>43</v>
      </c>
      <c r="P2805" s="1" t="s">
        <v>84</v>
      </c>
      <c r="Q2805" s="1" t="s">
        <v>3619</v>
      </c>
      <c r="R2805" s="1">
        <v>12.84</v>
      </c>
      <c r="S2805" s="1">
        <v>3</v>
      </c>
      <c r="T2805" s="1">
        <v>0</v>
      </c>
      <c r="U2805" s="1">
        <v>5.7779999999999987</v>
      </c>
      <c r="V2805" s="3" t="str">
        <f>IF(M2805=People!$B$5,People!$A$5,IF(M2805=People!$B$4,People!$A$4,IF(M2805=People!$B$3,People!$A$3,IF(M2805=People!$B$2,People!$A$2,0))))</f>
        <v>Anna Andreadi</v>
      </c>
      <c r="W2805" s="3" t="str">
        <f>IFERROR(INDEX(Returns!A:A,MATCH(B2805,Returns!B:B,0)),"No")</f>
        <v>No</v>
      </c>
    </row>
    <row r="2806" spans="1:23" x14ac:dyDescent="0.2">
      <c r="A2806" s="1">
        <v>2805</v>
      </c>
      <c r="B2806" t="s">
        <v>7526</v>
      </c>
      <c r="C2806" s="2">
        <v>42867</v>
      </c>
      <c r="D2806" s="2">
        <v>42871</v>
      </c>
      <c r="E2806" s="1" t="s">
        <v>46</v>
      </c>
      <c r="F2806" s="1" t="s">
        <v>3271</v>
      </c>
      <c r="G2806" s="1" t="s">
        <v>3272</v>
      </c>
      <c r="H2806" s="1" t="s">
        <v>24</v>
      </c>
      <c r="I2806" s="1" t="s">
        <v>25</v>
      </c>
      <c r="J2806" s="1" t="s">
        <v>116</v>
      </c>
      <c r="K2806" s="1" t="s">
        <v>40</v>
      </c>
      <c r="L2806" s="1">
        <v>94122</v>
      </c>
      <c r="M2806" s="1" t="s">
        <v>41</v>
      </c>
      <c r="N2806" s="1" t="s">
        <v>4602</v>
      </c>
      <c r="O2806" s="1" t="s">
        <v>43</v>
      </c>
      <c r="P2806" s="1" t="s">
        <v>84</v>
      </c>
      <c r="Q2806" s="1" t="s">
        <v>4603</v>
      </c>
      <c r="R2806" s="1">
        <v>25.68</v>
      </c>
      <c r="S2806" s="1">
        <v>6</v>
      </c>
      <c r="T2806" s="1">
        <v>0</v>
      </c>
      <c r="U2806" s="1">
        <v>11.555999999999997</v>
      </c>
      <c r="V2806" s="3" t="str">
        <f>IF(M2806=People!$B$5,People!$A$5,IF(M2806=People!$B$4,People!$A$4,IF(M2806=People!$B$3,People!$A$3,IF(M2806=People!$B$2,People!$A$2,0))))</f>
        <v>Anna Andreadi</v>
      </c>
      <c r="W2806" s="3" t="str">
        <f>IFERROR(INDEX(Returns!A:A,MATCH(B2806,Returns!B:B,0)),"No")</f>
        <v>No</v>
      </c>
    </row>
    <row r="2807" spans="1:23" x14ac:dyDescent="0.2">
      <c r="A2807" s="1">
        <v>2806</v>
      </c>
      <c r="B2807" t="s">
        <v>7527</v>
      </c>
      <c r="C2807" s="2">
        <v>42985</v>
      </c>
      <c r="D2807" s="2">
        <v>42989</v>
      </c>
      <c r="E2807" s="1" t="s">
        <v>46</v>
      </c>
      <c r="F2807" s="1" t="s">
        <v>1688</v>
      </c>
      <c r="G2807" s="1" t="s">
        <v>1689</v>
      </c>
      <c r="H2807" s="1" t="s">
        <v>24</v>
      </c>
      <c r="I2807" s="1" t="s">
        <v>25</v>
      </c>
      <c r="J2807" s="1" t="s">
        <v>3414</v>
      </c>
      <c r="K2807" s="1" t="s">
        <v>96</v>
      </c>
      <c r="L2807" s="1">
        <v>79907</v>
      </c>
      <c r="M2807" s="1" t="s">
        <v>97</v>
      </c>
      <c r="N2807" s="1" t="s">
        <v>4089</v>
      </c>
      <c r="O2807" s="1" t="s">
        <v>30</v>
      </c>
      <c r="P2807" s="1" t="s">
        <v>34</v>
      </c>
      <c r="Q2807" s="1" t="s">
        <v>4090</v>
      </c>
      <c r="R2807" s="1">
        <v>47.515999999999991</v>
      </c>
      <c r="S2807" s="1">
        <v>2</v>
      </c>
      <c r="T2807" s="1">
        <v>0.3</v>
      </c>
      <c r="U2807" s="1">
        <v>-2.0364000000000004</v>
      </c>
      <c r="V2807" s="3" t="str">
        <f>IF(M2807=People!$B$5,People!$A$5,IF(M2807=People!$B$4,People!$A$4,IF(M2807=People!$B$3,People!$A$3,IF(M2807=People!$B$2,People!$A$2,0))))</f>
        <v>Kelly Williams</v>
      </c>
      <c r="W2807" s="3" t="str">
        <f>IFERROR(INDEX(Returns!A:A,MATCH(B2807,Returns!B:B,0)),"No")</f>
        <v>No</v>
      </c>
    </row>
    <row r="2808" spans="1:23" x14ac:dyDescent="0.2">
      <c r="A2808" s="1">
        <v>2807</v>
      </c>
      <c r="B2808" t="s">
        <v>7528</v>
      </c>
      <c r="C2808" s="2">
        <v>42941</v>
      </c>
      <c r="D2808" s="2">
        <v>42943</v>
      </c>
      <c r="E2808" s="1" t="s">
        <v>21</v>
      </c>
      <c r="F2808" s="1" t="s">
        <v>4604</v>
      </c>
      <c r="G2808" s="1" t="s">
        <v>4605</v>
      </c>
      <c r="H2808" s="1" t="s">
        <v>24</v>
      </c>
      <c r="I2808" s="1" t="s">
        <v>25</v>
      </c>
      <c r="J2808" s="1" t="s">
        <v>88</v>
      </c>
      <c r="K2808" s="1" t="s">
        <v>89</v>
      </c>
      <c r="L2808" s="1">
        <v>98115</v>
      </c>
      <c r="M2808" s="1" t="s">
        <v>41</v>
      </c>
      <c r="N2808" s="1" t="s">
        <v>3899</v>
      </c>
      <c r="O2808" s="1" t="s">
        <v>43</v>
      </c>
      <c r="P2808" s="1" t="s">
        <v>242</v>
      </c>
      <c r="Q2808" s="1" t="s">
        <v>3900</v>
      </c>
      <c r="R2808" s="1">
        <v>9.42</v>
      </c>
      <c r="S2808" s="1">
        <v>2</v>
      </c>
      <c r="T2808" s="1">
        <v>0</v>
      </c>
      <c r="U2808" s="1">
        <v>0.47100000000000009</v>
      </c>
      <c r="V2808" s="3" t="str">
        <f>IF(M2808=People!$B$5,People!$A$5,IF(M2808=People!$B$4,People!$A$4,IF(M2808=People!$B$3,People!$A$3,IF(M2808=People!$B$2,People!$A$2,0))))</f>
        <v>Anna Andreadi</v>
      </c>
      <c r="W2808" s="3" t="str">
        <f>IFERROR(INDEX(Returns!A:A,MATCH(B2808,Returns!B:B,0)),"No")</f>
        <v>No</v>
      </c>
    </row>
    <row r="2809" spans="1:23" x14ac:dyDescent="0.2">
      <c r="A2809" s="1">
        <v>2808</v>
      </c>
      <c r="B2809" t="s">
        <v>7528</v>
      </c>
      <c r="C2809" s="2">
        <v>42941</v>
      </c>
      <c r="D2809" s="2">
        <v>42943</v>
      </c>
      <c r="E2809" s="1" t="s">
        <v>21</v>
      </c>
      <c r="F2809" s="1" t="s">
        <v>4604</v>
      </c>
      <c r="G2809" s="1" t="s">
        <v>4605</v>
      </c>
      <c r="H2809" s="1" t="s">
        <v>24</v>
      </c>
      <c r="I2809" s="1" t="s">
        <v>25</v>
      </c>
      <c r="J2809" s="1" t="s">
        <v>88</v>
      </c>
      <c r="K2809" s="1" t="s">
        <v>89</v>
      </c>
      <c r="L2809" s="1">
        <v>98115</v>
      </c>
      <c r="M2809" s="1" t="s">
        <v>41</v>
      </c>
      <c r="N2809" s="1" t="s">
        <v>4606</v>
      </c>
      <c r="O2809" s="1" t="s">
        <v>43</v>
      </c>
      <c r="P2809" s="1" t="s">
        <v>84</v>
      </c>
      <c r="Q2809" s="1" t="s">
        <v>4607</v>
      </c>
      <c r="R2809" s="1">
        <v>12.96</v>
      </c>
      <c r="S2809" s="1">
        <v>2</v>
      </c>
      <c r="T2809" s="1">
        <v>0</v>
      </c>
      <c r="U2809" s="1">
        <v>6.2208000000000006</v>
      </c>
      <c r="V2809" s="3" t="str">
        <f>IF(M2809=People!$B$5,People!$A$5,IF(M2809=People!$B$4,People!$A$4,IF(M2809=People!$B$3,People!$A$3,IF(M2809=People!$B$2,People!$A$2,0))))</f>
        <v>Anna Andreadi</v>
      </c>
      <c r="W2809" s="3" t="str">
        <f>IFERROR(INDEX(Returns!A:A,MATCH(B2809,Returns!B:B,0)),"No")</f>
        <v>No</v>
      </c>
    </row>
    <row r="2810" spans="1:23" x14ac:dyDescent="0.2">
      <c r="A2810" s="1">
        <v>2809</v>
      </c>
      <c r="B2810" t="s">
        <v>7528</v>
      </c>
      <c r="C2810" s="2">
        <v>42941</v>
      </c>
      <c r="D2810" s="2">
        <v>42943</v>
      </c>
      <c r="E2810" s="1" t="s">
        <v>21</v>
      </c>
      <c r="F2810" s="1" t="s">
        <v>4604</v>
      </c>
      <c r="G2810" s="1" t="s">
        <v>4605</v>
      </c>
      <c r="H2810" s="1" t="s">
        <v>24</v>
      </c>
      <c r="I2810" s="1" t="s">
        <v>25</v>
      </c>
      <c r="J2810" s="1" t="s">
        <v>88</v>
      </c>
      <c r="K2810" s="1" t="s">
        <v>89</v>
      </c>
      <c r="L2810" s="1">
        <v>98115</v>
      </c>
      <c r="M2810" s="1" t="s">
        <v>41</v>
      </c>
      <c r="N2810" s="1" t="s">
        <v>4000</v>
      </c>
      <c r="O2810" s="1" t="s">
        <v>30</v>
      </c>
      <c r="P2810" s="1" t="s">
        <v>31</v>
      </c>
      <c r="Q2810" s="1" t="s">
        <v>4332</v>
      </c>
      <c r="R2810" s="1">
        <v>704.9</v>
      </c>
      <c r="S2810" s="1">
        <v>5</v>
      </c>
      <c r="T2810" s="1">
        <v>0</v>
      </c>
      <c r="U2810" s="1">
        <v>56.392000000000024</v>
      </c>
      <c r="V2810" s="3" t="str">
        <f>IF(M2810=People!$B$5,People!$A$5,IF(M2810=People!$B$4,People!$A$4,IF(M2810=People!$B$3,People!$A$3,IF(M2810=People!$B$2,People!$A$2,0))))</f>
        <v>Anna Andreadi</v>
      </c>
      <c r="W2810" s="3" t="str">
        <f>IFERROR(INDEX(Returns!A:A,MATCH(B2810,Returns!B:B,0)),"No")</f>
        <v>No</v>
      </c>
    </row>
    <row r="2811" spans="1:23" x14ac:dyDescent="0.2">
      <c r="A2811" s="1">
        <v>2810</v>
      </c>
      <c r="B2811" t="s">
        <v>7528</v>
      </c>
      <c r="C2811" s="2">
        <v>42941</v>
      </c>
      <c r="D2811" s="2">
        <v>42943</v>
      </c>
      <c r="E2811" s="1" t="s">
        <v>21</v>
      </c>
      <c r="F2811" s="1" t="s">
        <v>4604</v>
      </c>
      <c r="G2811" s="1" t="s">
        <v>4605</v>
      </c>
      <c r="H2811" s="1" t="s">
        <v>24</v>
      </c>
      <c r="I2811" s="1" t="s">
        <v>25</v>
      </c>
      <c r="J2811" s="1" t="s">
        <v>88</v>
      </c>
      <c r="K2811" s="1" t="s">
        <v>89</v>
      </c>
      <c r="L2811" s="1">
        <v>98115</v>
      </c>
      <c r="M2811" s="1" t="s">
        <v>41</v>
      </c>
      <c r="N2811" s="1" t="s">
        <v>3659</v>
      </c>
      <c r="O2811" s="1" t="s">
        <v>30</v>
      </c>
      <c r="P2811" s="1" t="s">
        <v>34</v>
      </c>
      <c r="Q2811" s="1" t="s">
        <v>3660</v>
      </c>
      <c r="R2811" s="1">
        <v>561.5680000000001</v>
      </c>
      <c r="S2811" s="1">
        <v>2</v>
      </c>
      <c r="T2811" s="1">
        <v>0.2</v>
      </c>
      <c r="U2811" s="1">
        <v>28.078400000000016</v>
      </c>
      <c r="V2811" s="3" t="str">
        <f>IF(M2811=People!$B$5,People!$A$5,IF(M2811=People!$B$4,People!$A$4,IF(M2811=People!$B$3,People!$A$3,IF(M2811=People!$B$2,People!$A$2,0))))</f>
        <v>Anna Andreadi</v>
      </c>
      <c r="W2811" s="3" t="str">
        <f>IFERROR(INDEX(Returns!A:A,MATCH(B2811,Returns!B:B,0)),"No")</f>
        <v>No</v>
      </c>
    </row>
    <row r="2812" spans="1:23" x14ac:dyDescent="0.2">
      <c r="A2812" s="1">
        <v>2811</v>
      </c>
      <c r="B2812" t="s">
        <v>7529</v>
      </c>
      <c r="C2812" s="2">
        <v>43055</v>
      </c>
      <c r="D2812" s="2">
        <v>43057</v>
      </c>
      <c r="E2812" s="1" t="s">
        <v>21</v>
      </c>
      <c r="F2812" s="1" t="s">
        <v>3351</v>
      </c>
      <c r="G2812" s="1" t="s">
        <v>3352</v>
      </c>
      <c r="H2812" s="1" t="s">
        <v>94</v>
      </c>
      <c r="I2812" s="1" t="s">
        <v>25</v>
      </c>
      <c r="J2812" s="1" t="s">
        <v>2171</v>
      </c>
      <c r="K2812" s="1" t="s">
        <v>105</v>
      </c>
      <c r="L2812" s="1">
        <v>53209</v>
      </c>
      <c r="M2812" s="1" t="s">
        <v>97</v>
      </c>
      <c r="N2812" s="1" t="s">
        <v>1266</v>
      </c>
      <c r="O2812" s="1" t="s">
        <v>43</v>
      </c>
      <c r="P2812" s="1" t="s">
        <v>84</v>
      </c>
      <c r="Q2812" s="1" t="s">
        <v>1267</v>
      </c>
      <c r="R2812" s="1">
        <v>179.82</v>
      </c>
      <c r="S2812" s="1">
        <v>9</v>
      </c>
      <c r="T2812" s="1">
        <v>0</v>
      </c>
      <c r="U2812" s="1">
        <v>84.5154</v>
      </c>
      <c r="V2812" s="3" t="str">
        <f>IF(M2812=People!$B$5,People!$A$5,IF(M2812=People!$B$4,People!$A$4,IF(M2812=People!$B$3,People!$A$3,IF(M2812=People!$B$2,People!$A$2,0))))</f>
        <v>Kelly Williams</v>
      </c>
      <c r="W2812" s="3" t="str">
        <f>IFERROR(INDEX(Returns!A:A,MATCH(B2812,Returns!B:B,0)),"No")</f>
        <v>No</v>
      </c>
    </row>
    <row r="2813" spans="1:23" x14ac:dyDescent="0.2">
      <c r="A2813" s="1">
        <v>2812</v>
      </c>
      <c r="B2813" t="s">
        <v>7529</v>
      </c>
      <c r="C2813" s="2">
        <v>43055</v>
      </c>
      <c r="D2813" s="2">
        <v>43057</v>
      </c>
      <c r="E2813" s="1" t="s">
        <v>21</v>
      </c>
      <c r="F2813" s="1" t="s">
        <v>3351</v>
      </c>
      <c r="G2813" s="1" t="s">
        <v>3352</v>
      </c>
      <c r="H2813" s="1" t="s">
        <v>94</v>
      </c>
      <c r="I2813" s="1" t="s">
        <v>25</v>
      </c>
      <c r="J2813" s="1" t="s">
        <v>2171</v>
      </c>
      <c r="K2813" s="1" t="s">
        <v>105</v>
      </c>
      <c r="L2813" s="1">
        <v>53209</v>
      </c>
      <c r="M2813" s="1" t="s">
        <v>97</v>
      </c>
      <c r="N2813" s="1" t="s">
        <v>4608</v>
      </c>
      <c r="O2813" s="1" t="s">
        <v>30</v>
      </c>
      <c r="P2813" s="1" t="s">
        <v>60</v>
      </c>
      <c r="Q2813" s="1" t="s">
        <v>4609</v>
      </c>
      <c r="R2813" s="1">
        <v>185.57999999999998</v>
      </c>
      <c r="S2813" s="1">
        <v>6</v>
      </c>
      <c r="T2813" s="1">
        <v>0</v>
      </c>
      <c r="U2813" s="1">
        <v>76.087800000000001</v>
      </c>
      <c r="V2813" s="3" t="str">
        <f>IF(M2813=People!$B$5,People!$A$5,IF(M2813=People!$B$4,People!$A$4,IF(M2813=People!$B$3,People!$A$3,IF(M2813=People!$B$2,People!$A$2,0))))</f>
        <v>Kelly Williams</v>
      </c>
      <c r="W2813" s="3" t="str">
        <f>IFERROR(INDEX(Returns!A:A,MATCH(B2813,Returns!B:B,0)),"No")</f>
        <v>No</v>
      </c>
    </row>
    <row r="2814" spans="1:23" x14ac:dyDescent="0.2">
      <c r="A2814" s="1">
        <v>2813</v>
      </c>
      <c r="B2814" t="s">
        <v>7529</v>
      </c>
      <c r="C2814" s="2">
        <v>43055</v>
      </c>
      <c r="D2814" s="2">
        <v>43057</v>
      </c>
      <c r="E2814" s="1" t="s">
        <v>21</v>
      </c>
      <c r="F2814" s="1" t="s">
        <v>3351</v>
      </c>
      <c r="G2814" s="1" t="s">
        <v>3352</v>
      </c>
      <c r="H2814" s="1" t="s">
        <v>94</v>
      </c>
      <c r="I2814" s="1" t="s">
        <v>25</v>
      </c>
      <c r="J2814" s="1" t="s">
        <v>2171</v>
      </c>
      <c r="K2814" s="1" t="s">
        <v>105</v>
      </c>
      <c r="L2814" s="1">
        <v>53209</v>
      </c>
      <c r="M2814" s="1" t="s">
        <v>97</v>
      </c>
      <c r="N2814" s="1" t="s">
        <v>2372</v>
      </c>
      <c r="O2814" s="1" t="s">
        <v>30</v>
      </c>
      <c r="P2814" s="1" t="s">
        <v>52</v>
      </c>
      <c r="Q2814" s="1" t="s">
        <v>2373</v>
      </c>
      <c r="R2814" s="1">
        <v>214.11</v>
      </c>
      <c r="S2814" s="1">
        <v>3</v>
      </c>
      <c r="T2814" s="1">
        <v>0</v>
      </c>
      <c r="U2814" s="1">
        <v>36.398699999999977</v>
      </c>
      <c r="V2814" s="3" t="str">
        <f>IF(M2814=People!$B$5,People!$A$5,IF(M2814=People!$B$4,People!$A$4,IF(M2814=People!$B$3,People!$A$3,IF(M2814=People!$B$2,People!$A$2,0))))</f>
        <v>Kelly Williams</v>
      </c>
      <c r="W2814" s="3" t="str">
        <f>IFERROR(INDEX(Returns!A:A,MATCH(B2814,Returns!B:B,0)),"No")</f>
        <v>No</v>
      </c>
    </row>
    <row r="2815" spans="1:23" x14ac:dyDescent="0.2">
      <c r="A2815" s="1">
        <v>2814</v>
      </c>
      <c r="B2815" t="s">
        <v>7529</v>
      </c>
      <c r="C2815" s="2">
        <v>43055</v>
      </c>
      <c r="D2815" s="2">
        <v>43057</v>
      </c>
      <c r="E2815" s="1" t="s">
        <v>21</v>
      </c>
      <c r="F2815" s="1" t="s">
        <v>3351</v>
      </c>
      <c r="G2815" s="1" t="s">
        <v>3352</v>
      </c>
      <c r="H2815" s="1" t="s">
        <v>94</v>
      </c>
      <c r="I2815" s="1" t="s">
        <v>25</v>
      </c>
      <c r="J2815" s="1" t="s">
        <v>2171</v>
      </c>
      <c r="K2815" s="1" t="s">
        <v>105</v>
      </c>
      <c r="L2815" s="1">
        <v>53209</v>
      </c>
      <c r="M2815" s="1" t="s">
        <v>97</v>
      </c>
      <c r="N2815" s="1" t="s">
        <v>4147</v>
      </c>
      <c r="O2815" s="1" t="s">
        <v>66</v>
      </c>
      <c r="P2815" s="1" t="s">
        <v>146</v>
      </c>
      <c r="Q2815" s="1" t="s">
        <v>4148</v>
      </c>
      <c r="R2815" s="1">
        <v>999.96</v>
      </c>
      <c r="S2815" s="1">
        <v>4</v>
      </c>
      <c r="T2815" s="1">
        <v>0</v>
      </c>
      <c r="U2815" s="1">
        <v>229.99080000000004</v>
      </c>
      <c r="V2815" s="3" t="str">
        <f>IF(M2815=People!$B$5,People!$A$5,IF(M2815=People!$B$4,People!$A$4,IF(M2815=People!$B$3,People!$A$3,IF(M2815=People!$B$2,People!$A$2,0))))</f>
        <v>Kelly Williams</v>
      </c>
      <c r="W2815" s="3" t="str">
        <f>IFERROR(INDEX(Returns!A:A,MATCH(B2815,Returns!B:B,0)),"No")</f>
        <v>No</v>
      </c>
    </row>
    <row r="2816" spans="1:23" x14ac:dyDescent="0.2">
      <c r="A2816" s="1">
        <v>2815</v>
      </c>
      <c r="B2816" t="s">
        <v>7529</v>
      </c>
      <c r="C2816" s="2">
        <v>43055</v>
      </c>
      <c r="D2816" s="2">
        <v>43057</v>
      </c>
      <c r="E2816" s="1" t="s">
        <v>21</v>
      </c>
      <c r="F2816" s="1" t="s">
        <v>3351</v>
      </c>
      <c r="G2816" s="1" t="s">
        <v>3352</v>
      </c>
      <c r="H2816" s="1" t="s">
        <v>94</v>
      </c>
      <c r="I2816" s="1" t="s">
        <v>25</v>
      </c>
      <c r="J2816" s="1" t="s">
        <v>2171</v>
      </c>
      <c r="K2816" s="1" t="s">
        <v>105</v>
      </c>
      <c r="L2816" s="1">
        <v>53209</v>
      </c>
      <c r="M2816" s="1" t="s">
        <v>97</v>
      </c>
      <c r="N2816" s="1" t="s">
        <v>1877</v>
      </c>
      <c r="O2816" s="1" t="s">
        <v>30</v>
      </c>
      <c r="P2816" s="1" t="s">
        <v>52</v>
      </c>
      <c r="Q2816" s="1" t="s">
        <v>1878</v>
      </c>
      <c r="R2816" s="1">
        <v>653.54999999999995</v>
      </c>
      <c r="S2816" s="1">
        <v>3</v>
      </c>
      <c r="T2816" s="1">
        <v>0</v>
      </c>
      <c r="U2816" s="1">
        <v>111.10349999999994</v>
      </c>
      <c r="V2816" s="3" t="str">
        <f>IF(M2816=People!$B$5,People!$A$5,IF(M2816=People!$B$4,People!$A$4,IF(M2816=People!$B$3,People!$A$3,IF(M2816=People!$B$2,People!$A$2,0))))</f>
        <v>Kelly Williams</v>
      </c>
      <c r="W2816" s="3" t="str">
        <f>IFERROR(INDEX(Returns!A:A,MATCH(B2816,Returns!B:B,0)),"No")</f>
        <v>No</v>
      </c>
    </row>
    <row r="2817" spans="1:23" x14ac:dyDescent="0.2">
      <c r="A2817" s="1">
        <v>2816</v>
      </c>
      <c r="B2817" t="s">
        <v>7530</v>
      </c>
      <c r="C2817" s="2">
        <v>42979</v>
      </c>
      <c r="D2817" s="2">
        <v>42986</v>
      </c>
      <c r="E2817" s="1" t="s">
        <v>46</v>
      </c>
      <c r="F2817" s="1" t="s">
        <v>4610</v>
      </c>
      <c r="G2817" s="1" t="s">
        <v>4611</v>
      </c>
      <c r="H2817" s="1" t="s">
        <v>94</v>
      </c>
      <c r="I2817" s="1" t="s">
        <v>25</v>
      </c>
      <c r="J2817" s="1" t="s">
        <v>540</v>
      </c>
      <c r="K2817" s="1" t="s">
        <v>1088</v>
      </c>
      <c r="L2817" s="1">
        <v>2038</v>
      </c>
      <c r="M2817" s="1" t="s">
        <v>135</v>
      </c>
      <c r="N2817" s="1" t="s">
        <v>2349</v>
      </c>
      <c r="O2817" s="1" t="s">
        <v>43</v>
      </c>
      <c r="P2817" s="1" t="s">
        <v>70</v>
      </c>
      <c r="Q2817" s="1" t="s">
        <v>2350</v>
      </c>
      <c r="R2817" s="1">
        <v>114.60000000000001</v>
      </c>
      <c r="S2817" s="1">
        <v>5</v>
      </c>
      <c r="T2817" s="1">
        <v>0</v>
      </c>
      <c r="U2817" s="1">
        <v>51.57</v>
      </c>
      <c r="V2817" s="3" t="str">
        <f>IF(M2817=People!$B$5,People!$A$5,IF(M2817=People!$B$4,People!$A$4,IF(M2817=People!$B$3,People!$A$3,IF(M2817=People!$B$2,People!$A$2,0))))</f>
        <v>Chuck Magee</v>
      </c>
      <c r="W2817" s="3" t="str">
        <f>IFERROR(INDEX(Returns!A:A,MATCH(B2817,Returns!B:B,0)),"No")</f>
        <v>No</v>
      </c>
    </row>
    <row r="2818" spans="1:23" x14ac:dyDescent="0.2">
      <c r="A2818" s="1">
        <v>2817</v>
      </c>
      <c r="B2818" t="s">
        <v>7530</v>
      </c>
      <c r="C2818" s="2">
        <v>42979</v>
      </c>
      <c r="D2818" s="2">
        <v>42986</v>
      </c>
      <c r="E2818" s="1" t="s">
        <v>46</v>
      </c>
      <c r="F2818" s="1" t="s">
        <v>4610</v>
      </c>
      <c r="G2818" s="1" t="s">
        <v>4611</v>
      </c>
      <c r="H2818" s="1" t="s">
        <v>94</v>
      </c>
      <c r="I2818" s="1" t="s">
        <v>25</v>
      </c>
      <c r="J2818" s="1" t="s">
        <v>540</v>
      </c>
      <c r="K2818" s="1" t="s">
        <v>1088</v>
      </c>
      <c r="L2818" s="1">
        <v>2038</v>
      </c>
      <c r="M2818" s="1" t="s">
        <v>135</v>
      </c>
      <c r="N2818" s="1" t="s">
        <v>619</v>
      </c>
      <c r="O2818" s="1" t="s">
        <v>30</v>
      </c>
      <c r="P2818" s="1" t="s">
        <v>34</v>
      </c>
      <c r="Q2818" s="1" t="s">
        <v>620</v>
      </c>
      <c r="R2818" s="1">
        <v>60.74</v>
      </c>
      <c r="S2818" s="1">
        <v>1</v>
      </c>
      <c r="T2818" s="1">
        <v>0</v>
      </c>
      <c r="U2818" s="1">
        <v>15.185000000000002</v>
      </c>
      <c r="V2818" s="3" t="str">
        <f>IF(M2818=People!$B$5,People!$A$5,IF(M2818=People!$B$4,People!$A$4,IF(M2818=People!$B$3,People!$A$3,IF(M2818=People!$B$2,People!$A$2,0))))</f>
        <v>Chuck Magee</v>
      </c>
      <c r="W2818" s="3" t="str">
        <f>IFERROR(INDEX(Returns!A:A,MATCH(B2818,Returns!B:B,0)),"No")</f>
        <v>No</v>
      </c>
    </row>
    <row r="2819" spans="1:23" x14ac:dyDescent="0.2">
      <c r="A2819" s="1">
        <v>2818</v>
      </c>
      <c r="B2819" t="s">
        <v>7530</v>
      </c>
      <c r="C2819" s="2">
        <v>42979</v>
      </c>
      <c r="D2819" s="2">
        <v>42986</v>
      </c>
      <c r="E2819" s="1" t="s">
        <v>46</v>
      </c>
      <c r="F2819" s="1" t="s">
        <v>4610</v>
      </c>
      <c r="G2819" s="1" t="s">
        <v>4611</v>
      </c>
      <c r="H2819" s="1" t="s">
        <v>94</v>
      </c>
      <c r="I2819" s="1" t="s">
        <v>25</v>
      </c>
      <c r="J2819" s="1" t="s">
        <v>540</v>
      </c>
      <c r="K2819" s="1" t="s">
        <v>1088</v>
      </c>
      <c r="L2819" s="1">
        <v>2038</v>
      </c>
      <c r="M2819" s="1" t="s">
        <v>135</v>
      </c>
      <c r="N2819" s="1" t="s">
        <v>4161</v>
      </c>
      <c r="O2819" s="1" t="s">
        <v>30</v>
      </c>
      <c r="P2819" s="1" t="s">
        <v>60</v>
      </c>
      <c r="Q2819" s="1" t="s">
        <v>4162</v>
      </c>
      <c r="R2819" s="1">
        <v>124.36</v>
      </c>
      <c r="S2819" s="1">
        <v>2</v>
      </c>
      <c r="T2819" s="1">
        <v>0</v>
      </c>
      <c r="U2819" s="1">
        <v>27.359200000000001</v>
      </c>
      <c r="V2819" s="3" t="str">
        <f>IF(M2819=People!$B$5,People!$A$5,IF(M2819=People!$B$4,People!$A$4,IF(M2819=People!$B$3,People!$A$3,IF(M2819=People!$B$2,People!$A$2,0))))</f>
        <v>Chuck Magee</v>
      </c>
      <c r="W2819" s="3" t="str">
        <f>IFERROR(INDEX(Returns!A:A,MATCH(B2819,Returns!B:B,0)),"No")</f>
        <v>No</v>
      </c>
    </row>
    <row r="2820" spans="1:23" x14ac:dyDescent="0.2">
      <c r="A2820" s="1">
        <v>2819</v>
      </c>
      <c r="B2820" t="s">
        <v>7530</v>
      </c>
      <c r="C2820" s="2">
        <v>42979</v>
      </c>
      <c r="D2820" s="2">
        <v>42986</v>
      </c>
      <c r="E2820" s="1" t="s">
        <v>46</v>
      </c>
      <c r="F2820" s="1" t="s">
        <v>4610</v>
      </c>
      <c r="G2820" s="1" t="s">
        <v>4611</v>
      </c>
      <c r="H2820" s="1" t="s">
        <v>94</v>
      </c>
      <c r="I2820" s="1" t="s">
        <v>25</v>
      </c>
      <c r="J2820" s="1" t="s">
        <v>540</v>
      </c>
      <c r="K2820" s="1" t="s">
        <v>1088</v>
      </c>
      <c r="L2820" s="1">
        <v>2038</v>
      </c>
      <c r="M2820" s="1" t="s">
        <v>135</v>
      </c>
      <c r="N2820" s="1" t="s">
        <v>890</v>
      </c>
      <c r="O2820" s="1" t="s">
        <v>43</v>
      </c>
      <c r="P2820" s="1" t="s">
        <v>55</v>
      </c>
      <c r="Q2820" s="1" t="s">
        <v>891</v>
      </c>
      <c r="R2820" s="1">
        <v>1088.76</v>
      </c>
      <c r="S2820" s="1">
        <v>6</v>
      </c>
      <c r="T2820" s="1">
        <v>0</v>
      </c>
      <c r="U2820" s="1">
        <v>315.74039999999985</v>
      </c>
      <c r="V2820" s="3" t="str">
        <f>IF(M2820=People!$B$5,People!$A$5,IF(M2820=People!$B$4,People!$A$4,IF(M2820=People!$B$3,People!$A$3,IF(M2820=People!$B$2,People!$A$2,0))))</f>
        <v>Chuck Magee</v>
      </c>
      <c r="W2820" s="3" t="str">
        <f>IFERROR(INDEX(Returns!A:A,MATCH(B2820,Returns!B:B,0)),"No")</f>
        <v>No</v>
      </c>
    </row>
    <row r="2821" spans="1:23" x14ac:dyDescent="0.2">
      <c r="A2821" s="1">
        <v>2820</v>
      </c>
      <c r="B2821" t="s">
        <v>7531</v>
      </c>
      <c r="C2821" s="2">
        <v>43225</v>
      </c>
      <c r="D2821" s="2">
        <v>43228</v>
      </c>
      <c r="E2821" s="1" t="s">
        <v>170</v>
      </c>
      <c r="F2821" s="1" t="s">
        <v>4612</v>
      </c>
      <c r="G2821" s="1" t="s">
        <v>4613</v>
      </c>
      <c r="H2821" s="1" t="s">
        <v>24</v>
      </c>
      <c r="I2821" s="1" t="s">
        <v>25</v>
      </c>
      <c r="J2821" s="1" t="s">
        <v>2724</v>
      </c>
      <c r="K2821" s="1" t="s">
        <v>40</v>
      </c>
      <c r="L2821" s="1">
        <v>92024</v>
      </c>
      <c r="M2821" s="1" t="s">
        <v>41</v>
      </c>
      <c r="N2821" s="1" t="s">
        <v>4299</v>
      </c>
      <c r="O2821" s="1" t="s">
        <v>43</v>
      </c>
      <c r="P2821" s="1" t="s">
        <v>70</v>
      </c>
      <c r="Q2821" s="1" t="s">
        <v>4300</v>
      </c>
      <c r="R2821" s="1">
        <v>6.7200000000000006</v>
      </c>
      <c r="S2821" s="1">
        <v>5</v>
      </c>
      <c r="T2821" s="1">
        <v>0.2</v>
      </c>
      <c r="U2821" s="1">
        <v>2.351999999999999</v>
      </c>
      <c r="V2821" s="3" t="str">
        <f>IF(M2821=People!$B$5,People!$A$5,IF(M2821=People!$B$4,People!$A$4,IF(M2821=People!$B$3,People!$A$3,IF(M2821=People!$B$2,People!$A$2,0))))</f>
        <v>Anna Andreadi</v>
      </c>
      <c r="W2821" s="3" t="str">
        <f>IFERROR(INDEX(Returns!A:A,MATCH(B2821,Returns!B:B,0)),"No")</f>
        <v>No</v>
      </c>
    </row>
    <row r="2822" spans="1:23" x14ac:dyDescent="0.2">
      <c r="A2822" s="1">
        <v>2821</v>
      </c>
      <c r="B2822" t="s">
        <v>7531</v>
      </c>
      <c r="C2822" s="2">
        <v>43225</v>
      </c>
      <c r="D2822" s="2">
        <v>43228</v>
      </c>
      <c r="E2822" s="1" t="s">
        <v>170</v>
      </c>
      <c r="F2822" s="1" t="s">
        <v>4612</v>
      </c>
      <c r="G2822" s="1" t="s">
        <v>4613</v>
      </c>
      <c r="H2822" s="1" t="s">
        <v>24</v>
      </c>
      <c r="I2822" s="1" t="s">
        <v>25</v>
      </c>
      <c r="J2822" s="1" t="s">
        <v>2724</v>
      </c>
      <c r="K2822" s="1" t="s">
        <v>40</v>
      </c>
      <c r="L2822" s="1">
        <v>92024</v>
      </c>
      <c r="M2822" s="1" t="s">
        <v>41</v>
      </c>
      <c r="N2822" s="1" t="s">
        <v>776</v>
      </c>
      <c r="O2822" s="1" t="s">
        <v>30</v>
      </c>
      <c r="P2822" s="1" t="s">
        <v>52</v>
      </c>
      <c r="Q2822" s="1" t="s">
        <v>777</v>
      </c>
      <c r="R2822" s="1">
        <v>298.77600000000001</v>
      </c>
      <c r="S2822" s="1">
        <v>3</v>
      </c>
      <c r="T2822" s="1">
        <v>0.2</v>
      </c>
      <c r="U2822" s="1">
        <v>7.4693999999999932</v>
      </c>
      <c r="V2822" s="3" t="str">
        <f>IF(M2822=People!$B$5,People!$A$5,IF(M2822=People!$B$4,People!$A$4,IF(M2822=People!$B$3,People!$A$3,IF(M2822=People!$B$2,People!$A$2,0))))</f>
        <v>Anna Andreadi</v>
      </c>
      <c r="W2822" s="3" t="str">
        <f>IFERROR(INDEX(Returns!A:A,MATCH(B2822,Returns!B:B,0)),"No")</f>
        <v>No</v>
      </c>
    </row>
    <row r="2823" spans="1:23" x14ac:dyDescent="0.2">
      <c r="A2823" s="1">
        <v>2822</v>
      </c>
      <c r="B2823" t="s">
        <v>7532</v>
      </c>
      <c r="C2823" s="2">
        <v>43465</v>
      </c>
      <c r="D2823" s="2">
        <v>43470</v>
      </c>
      <c r="E2823" s="1" t="s">
        <v>46</v>
      </c>
      <c r="F2823" s="1" t="s">
        <v>2641</v>
      </c>
      <c r="G2823" s="1" t="s">
        <v>2642</v>
      </c>
      <c r="H2823" s="1" t="s">
        <v>24</v>
      </c>
      <c r="I2823" s="1" t="s">
        <v>25</v>
      </c>
      <c r="J2823" s="1" t="s">
        <v>1626</v>
      </c>
      <c r="K2823" s="1" t="s">
        <v>40</v>
      </c>
      <c r="L2823" s="1">
        <v>92804</v>
      </c>
      <c r="M2823" s="1" t="s">
        <v>41</v>
      </c>
      <c r="N2823" s="1" t="s">
        <v>756</v>
      </c>
      <c r="O2823" s="1" t="s">
        <v>66</v>
      </c>
      <c r="P2823" s="1" t="s">
        <v>67</v>
      </c>
      <c r="Q2823" s="1" t="s">
        <v>757</v>
      </c>
      <c r="R2823" s="1">
        <v>302.37599999999998</v>
      </c>
      <c r="S2823" s="1">
        <v>3</v>
      </c>
      <c r="T2823" s="1">
        <v>0.2</v>
      </c>
      <c r="U2823" s="1">
        <v>22.678200000000018</v>
      </c>
      <c r="V2823" s="3" t="str">
        <f>IF(M2823=People!$B$5,People!$A$5,IF(M2823=People!$B$4,People!$A$4,IF(M2823=People!$B$3,People!$A$3,IF(M2823=People!$B$2,People!$A$2,0))))</f>
        <v>Anna Andreadi</v>
      </c>
      <c r="W2823" s="3" t="str">
        <f>IFERROR(INDEX(Returns!A:A,MATCH(B2823,Returns!B:B,0)),"No")</f>
        <v>No</v>
      </c>
    </row>
    <row r="2824" spans="1:23" x14ac:dyDescent="0.2">
      <c r="A2824" s="1">
        <v>2823</v>
      </c>
      <c r="B2824" t="s">
        <v>7533</v>
      </c>
      <c r="C2824" s="2">
        <v>43726</v>
      </c>
      <c r="D2824" s="2">
        <v>43728</v>
      </c>
      <c r="E2824" s="1" t="s">
        <v>170</v>
      </c>
      <c r="F2824" s="1" t="s">
        <v>2946</v>
      </c>
      <c r="G2824" s="1" t="s">
        <v>2947</v>
      </c>
      <c r="H2824" s="1" t="s">
        <v>24</v>
      </c>
      <c r="I2824" s="1" t="s">
        <v>25</v>
      </c>
      <c r="J2824" s="1" t="s">
        <v>987</v>
      </c>
      <c r="K2824" s="1" t="s">
        <v>96</v>
      </c>
      <c r="L2824" s="1">
        <v>76017</v>
      </c>
      <c r="M2824" s="1" t="s">
        <v>97</v>
      </c>
      <c r="N2824" s="1" t="s">
        <v>1078</v>
      </c>
      <c r="O2824" s="1" t="s">
        <v>43</v>
      </c>
      <c r="P2824" s="1" t="s">
        <v>63</v>
      </c>
      <c r="Q2824" s="1" t="s">
        <v>1079</v>
      </c>
      <c r="R2824" s="1">
        <v>8.9280000000000008</v>
      </c>
      <c r="S2824" s="1">
        <v>2</v>
      </c>
      <c r="T2824" s="1">
        <v>0.2</v>
      </c>
      <c r="U2824" s="1">
        <v>0.55799999999999894</v>
      </c>
      <c r="V2824" s="3" t="str">
        <f>IF(M2824=People!$B$5,People!$A$5,IF(M2824=People!$B$4,People!$A$4,IF(M2824=People!$B$3,People!$A$3,IF(M2824=People!$B$2,People!$A$2,0))))</f>
        <v>Kelly Williams</v>
      </c>
      <c r="W2824" s="3" t="str">
        <f>IFERROR(INDEX(Returns!A:A,MATCH(B2824,Returns!B:B,0)),"No")</f>
        <v>No</v>
      </c>
    </row>
    <row r="2825" spans="1:23" x14ac:dyDescent="0.2">
      <c r="A2825" s="1">
        <v>2824</v>
      </c>
      <c r="B2825" t="s">
        <v>7533</v>
      </c>
      <c r="C2825" s="2">
        <v>43726</v>
      </c>
      <c r="D2825" s="2">
        <v>43728</v>
      </c>
      <c r="E2825" s="1" t="s">
        <v>170</v>
      </c>
      <c r="F2825" s="1" t="s">
        <v>2946</v>
      </c>
      <c r="G2825" s="1" t="s">
        <v>2947</v>
      </c>
      <c r="H2825" s="1" t="s">
        <v>24</v>
      </c>
      <c r="I2825" s="1" t="s">
        <v>25</v>
      </c>
      <c r="J2825" s="1" t="s">
        <v>987</v>
      </c>
      <c r="K2825" s="1" t="s">
        <v>96</v>
      </c>
      <c r="L2825" s="1">
        <v>76017</v>
      </c>
      <c r="M2825" s="1" t="s">
        <v>97</v>
      </c>
      <c r="N2825" s="1" t="s">
        <v>3469</v>
      </c>
      <c r="O2825" s="1" t="s">
        <v>43</v>
      </c>
      <c r="P2825" s="1" t="s">
        <v>55</v>
      </c>
      <c r="Q2825" s="1" t="s">
        <v>3470</v>
      </c>
      <c r="R2825" s="1">
        <v>47.584000000000003</v>
      </c>
      <c r="S2825" s="1">
        <v>2</v>
      </c>
      <c r="T2825" s="1">
        <v>0.2</v>
      </c>
      <c r="U2825" s="1">
        <v>-2.9739999999999966</v>
      </c>
      <c r="V2825" s="3" t="str">
        <f>IF(M2825=People!$B$5,People!$A$5,IF(M2825=People!$B$4,People!$A$4,IF(M2825=People!$B$3,People!$A$3,IF(M2825=People!$B$2,People!$A$2,0))))</f>
        <v>Kelly Williams</v>
      </c>
      <c r="W2825" s="3" t="str">
        <f>IFERROR(INDEX(Returns!A:A,MATCH(B2825,Returns!B:B,0)),"No")</f>
        <v>No</v>
      </c>
    </row>
    <row r="2826" spans="1:23" x14ac:dyDescent="0.2">
      <c r="A2826" s="1">
        <v>2825</v>
      </c>
      <c r="B2826" t="s">
        <v>7534</v>
      </c>
      <c r="C2826" s="2">
        <v>42638</v>
      </c>
      <c r="D2826" s="2">
        <v>42643</v>
      </c>
      <c r="E2826" s="1" t="s">
        <v>46</v>
      </c>
      <c r="F2826" s="1" t="s">
        <v>1445</v>
      </c>
      <c r="G2826" s="1" t="s">
        <v>1446</v>
      </c>
      <c r="H2826" s="1" t="s">
        <v>94</v>
      </c>
      <c r="I2826" s="1" t="s">
        <v>25</v>
      </c>
      <c r="J2826" s="1" t="s">
        <v>167</v>
      </c>
      <c r="K2826" s="1" t="s">
        <v>96</v>
      </c>
      <c r="L2826" s="1">
        <v>77041</v>
      </c>
      <c r="M2826" s="1" t="s">
        <v>97</v>
      </c>
      <c r="N2826" s="1" t="s">
        <v>4614</v>
      </c>
      <c r="O2826" s="1" t="s">
        <v>43</v>
      </c>
      <c r="P2826" s="1" t="s">
        <v>84</v>
      </c>
      <c r="Q2826" s="1" t="s">
        <v>4615</v>
      </c>
      <c r="R2826" s="1">
        <v>33.792000000000002</v>
      </c>
      <c r="S2826" s="1">
        <v>8</v>
      </c>
      <c r="T2826" s="1">
        <v>0.2</v>
      </c>
      <c r="U2826" s="1">
        <v>10.559999999999999</v>
      </c>
      <c r="V2826" s="3" t="str">
        <f>IF(M2826=People!$B$5,People!$A$5,IF(M2826=People!$B$4,People!$A$4,IF(M2826=People!$B$3,People!$A$3,IF(M2826=People!$B$2,People!$A$2,0))))</f>
        <v>Kelly Williams</v>
      </c>
      <c r="W2826" s="3" t="str">
        <f>IFERROR(INDEX(Returns!A:A,MATCH(B2826,Returns!B:B,0)),"No")</f>
        <v>No</v>
      </c>
    </row>
    <row r="2827" spans="1:23" x14ac:dyDescent="0.2">
      <c r="A2827" s="1">
        <v>2826</v>
      </c>
      <c r="B2827" t="s">
        <v>7534</v>
      </c>
      <c r="C2827" s="2">
        <v>42638</v>
      </c>
      <c r="D2827" s="2">
        <v>42643</v>
      </c>
      <c r="E2827" s="1" t="s">
        <v>46</v>
      </c>
      <c r="F2827" s="1" t="s">
        <v>1445</v>
      </c>
      <c r="G2827" s="1" t="s">
        <v>1446</v>
      </c>
      <c r="H2827" s="1" t="s">
        <v>94</v>
      </c>
      <c r="I2827" s="1" t="s">
        <v>25</v>
      </c>
      <c r="J2827" s="1" t="s">
        <v>167</v>
      </c>
      <c r="K2827" s="1" t="s">
        <v>96</v>
      </c>
      <c r="L2827" s="1">
        <v>77041</v>
      </c>
      <c r="M2827" s="1" t="s">
        <v>97</v>
      </c>
      <c r="N2827" s="1" t="s">
        <v>1957</v>
      </c>
      <c r="O2827" s="1" t="s">
        <v>30</v>
      </c>
      <c r="P2827" s="1" t="s">
        <v>31</v>
      </c>
      <c r="Q2827" s="1" t="s">
        <v>1958</v>
      </c>
      <c r="R2827" s="1">
        <v>300.53279999999995</v>
      </c>
      <c r="S2827" s="1">
        <v>2</v>
      </c>
      <c r="T2827" s="1">
        <v>0.32</v>
      </c>
      <c r="U2827" s="1">
        <v>-97.23120000000003</v>
      </c>
      <c r="V2827" s="3" t="str">
        <f>IF(M2827=People!$B$5,People!$A$5,IF(M2827=People!$B$4,People!$A$4,IF(M2827=People!$B$3,People!$A$3,IF(M2827=People!$B$2,People!$A$2,0))))</f>
        <v>Kelly Williams</v>
      </c>
      <c r="W2827" s="3" t="str">
        <f>IFERROR(INDEX(Returns!A:A,MATCH(B2827,Returns!B:B,0)),"No")</f>
        <v>No</v>
      </c>
    </row>
    <row r="2828" spans="1:23" x14ac:dyDescent="0.2">
      <c r="A2828" s="1">
        <v>2827</v>
      </c>
      <c r="B2828" t="s">
        <v>7534</v>
      </c>
      <c r="C2828" s="2">
        <v>42638</v>
      </c>
      <c r="D2828" s="2">
        <v>42643</v>
      </c>
      <c r="E2828" s="1" t="s">
        <v>46</v>
      </c>
      <c r="F2828" s="1" t="s">
        <v>1445</v>
      </c>
      <c r="G2828" s="1" t="s">
        <v>1446</v>
      </c>
      <c r="H2828" s="1" t="s">
        <v>94</v>
      </c>
      <c r="I2828" s="1" t="s">
        <v>25</v>
      </c>
      <c r="J2828" s="1" t="s">
        <v>167</v>
      </c>
      <c r="K2828" s="1" t="s">
        <v>96</v>
      </c>
      <c r="L2828" s="1">
        <v>77041</v>
      </c>
      <c r="M2828" s="1" t="s">
        <v>97</v>
      </c>
      <c r="N2828" s="1" t="s">
        <v>4124</v>
      </c>
      <c r="O2828" s="1" t="s">
        <v>43</v>
      </c>
      <c r="P2828" s="1" t="s">
        <v>70</v>
      </c>
      <c r="Q2828" s="1" t="s">
        <v>4125</v>
      </c>
      <c r="R2828" s="1">
        <v>2.7239999999999993</v>
      </c>
      <c r="S2828" s="1">
        <v>2</v>
      </c>
      <c r="T2828" s="1">
        <v>0.8</v>
      </c>
      <c r="U2828" s="1">
        <v>-4.3584000000000014</v>
      </c>
      <c r="V2828" s="3" t="str">
        <f>IF(M2828=People!$B$5,People!$A$5,IF(M2828=People!$B$4,People!$A$4,IF(M2828=People!$B$3,People!$A$3,IF(M2828=People!$B$2,People!$A$2,0))))</f>
        <v>Kelly Williams</v>
      </c>
      <c r="W2828" s="3" t="str">
        <f>IFERROR(INDEX(Returns!A:A,MATCH(B2828,Returns!B:B,0)),"No")</f>
        <v>No</v>
      </c>
    </row>
    <row r="2829" spans="1:23" x14ac:dyDescent="0.2">
      <c r="A2829" s="1">
        <v>2828</v>
      </c>
      <c r="B2829" t="s">
        <v>7534</v>
      </c>
      <c r="C2829" s="2">
        <v>42638</v>
      </c>
      <c r="D2829" s="2">
        <v>42643</v>
      </c>
      <c r="E2829" s="1" t="s">
        <v>46</v>
      </c>
      <c r="F2829" s="1" t="s">
        <v>1445</v>
      </c>
      <c r="G2829" s="1" t="s">
        <v>1446</v>
      </c>
      <c r="H2829" s="1" t="s">
        <v>94</v>
      </c>
      <c r="I2829" s="1" t="s">
        <v>25</v>
      </c>
      <c r="J2829" s="1" t="s">
        <v>167</v>
      </c>
      <c r="K2829" s="1" t="s">
        <v>96</v>
      </c>
      <c r="L2829" s="1">
        <v>77041</v>
      </c>
      <c r="M2829" s="1" t="s">
        <v>97</v>
      </c>
      <c r="N2829" s="1" t="s">
        <v>156</v>
      </c>
      <c r="O2829" s="1" t="s">
        <v>43</v>
      </c>
      <c r="P2829" s="1" t="s">
        <v>157</v>
      </c>
      <c r="Q2829" s="1" t="s">
        <v>158</v>
      </c>
      <c r="R2829" s="1">
        <v>3.2640000000000002</v>
      </c>
      <c r="S2829" s="1">
        <v>2</v>
      </c>
      <c r="T2829" s="1">
        <v>0.2</v>
      </c>
      <c r="U2829" s="1">
        <v>1.1015999999999997</v>
      </c>
      <c r="V2829" s="3" t="str">
        <f>IF(M2829=People!$B$5,People!$A$5,IF(M2829=People!$B$4,People!$A$4,IF(M2829=People!$B$3,People!$A$3,IF(M2829=People!$B$2,People!$A$2,0))))</f>
        <v>Kelly Williams</v>
      </c>
      <c r="W2829" s="3" t="str">
        <f>IFERROR(INDEX(Returns!A:A,MATCH(B2829,Returns!B:B,0)),"No")</f>
        <v>No</v>
      </c>
    </row>
    <row r="2830" spans="1:23" x14ac:dyDescent="0.2">
      <c r="A2830" s="1">
        <v>2829</v>
      </c>
      <c r="B2830" t="s">
        <v>7535</v>
      </c>
      <c r="C2830" s="2">
        <v>43213</v>
      </c>
      <c r="D2830" s="2">
        <v>43216</v>
      </c>
      <c r="E2830" s="1" t="s">
        <v>170</v>
      </c>
      <c r="F2830" s="1" t="s">
        <v>591</v>
      </c>
      <c r="G2830" s="1" t="s">
        <v>592</v>
      </c>
      <c r="H2830" s="1" t="s">
        <v>24</v>
      </c>
      <c r="I2830" s="1" t="s">
        <v>25</v>
      </c>
      <c r="J2830" s="1" t="s">
        <v>2109</v>
      </c>
      <c r="K2830" s="1" t="s">
        <v>440</v>
      </c>
      <c r="L2830" s="1">
        <v>43130</v>
      </c>
      <c r="M2830" s="1" t="s">
        <v>135</v>
      </c>
      <c r="N2830" s="1" t="s">
        <v>4616</v>
      </c>
      <c r="O2830" s="1" t="s">
        <v>43</v>
      </c>
      <c r="P2830" s="1" t="s">
        <v>84</v>
      </c>
      <c r="Q2830" s="1" t="s">
        <v>4617</v>
      </c>
      <c r="R2830" s="1">
        <v>108.33600000000001</v>
      </c>
      <c r="S2830" s="1">
        <v>6</v>
      </c>
      <c r="T2830" s="1">
        <v>0.2</v>
      </c>
      <c r="U2830" s="1">
        <v>37.917599999999993</v>
      </c>
      <c r="V2830" s="3" t="str">
        <f>IF(M2830=People!$B$5,People!$A$5,IF(M2830=People!$B$4,People!$A$4,IF(M2830=People!$B$3,People!$A$3,IF(M2830=People!$B$2,People!$A$2,0))))</f>
        <v>Chuck Magee</v>
      </c>
      <c r="W2830" s="3" t="str">
        <f>IFERROR(INDEX(Returns!A:A,MATCH(B2830,Returns!B:B,0)),"No")</f>
        <v>No</v>
      </c>
    </row>
    <row r="2831" spans="1:23" x14ac:dyDescent="0.2">
      <c r="A2831" s="1">
        <v>2830</v>
      </c>
      <c r="B2831" t="s">
        <v>7535</v>
      </c>
      <c r="C2831" s="2">
        <v>43213</v>
      </c>
      <c r="D2831" s="2">
        <v>43216</v>
      </c>
      <c r="E2831" s="1" t="s">
        <v>170</v>
      </c>
      <c r="F2831" s="1" t="s">
        <v>591</v>
      </c>
      <c r="G2831" s="1" t="s">
        <v>592</v>
      </c>
      <c r="H2831" s="1" t="s">
        <v>24</v>
      </c>
      <c r="I2831" s="1" t="s">
        <v>25</v>
      </c>
      <c r="J2831" s="1" t="s">
        <v>2109</v>
      </c>
      <c r="K2831" s="1" t="s">
        <v>440</v>
      </c>
      <c r="L2831" s="1">
        <v>43130</v>
      </c>
      <c r="M2831" s="1" t="s">
        <v>135</v>
      </c>
      <c r="N2831" s="1" t="s">
        <v>54</v>
      </c>
      <c r="O2831" s="1" t="s">
        <v>43</v>
      </c>
      <c r="P2831" s="1" t="s">
        <v>55</v>
      </c>
      <c r="Q2831" s="1" t="s">
        <v>56</v>
      </c>
      <c r="R2831" s="1">
        <v>55.92</v>
      </c>
      <c r="S2831" s="1">
        <v>5</v>
      </c>
      <c r="T2831" s="1">
        <v>0.2</v>
      </c>
      <c r="U2831" s="1">
        <v>6.2910000000000004</v>
      </c>
      <c r="V2831" s="3" t="str">
        <f>IF(M2831=People!$B$5,People!$A$5,IF(M2831=People!$B$4,People!$A$4,IF(M2831=People!$B$3,People!$A$3,IF(M2831=People!$B$2,People!$A$2,0))))</f>
        <v>Chuck Magee</v>
      </c>
      <c r="W2831" s="3" t="str">
        <f>IFERROR(INDEX(Returns!A:A,MATCH(B2831,Returns!B:B,0)),"No")</f>
        <v>No</v>
      </c>
    </row>
    <row r="2832" spans="1:23" x14ac:dyDescent="0.2">
      <c r="A2832" s="1">
        <v>2831</v>
      </c>
      <c r="B2832" t="s">
        <v>7535</v>
      </c>
      <c r="C2832" s="2">
        <v>43213</v>
      </c>
      <c r="D2832" s="2">
        <v>43216</v>
      </c>
      <c r="E2832" s="1" t="s">
        <v>170</v>
      </c>
      <c r="F2832" s="1" t="s">
        <v>591</v>
      </c>
      <c r="G2832" s="1" t="s">
        <v>592</v>
      </c>
      <c r="H2832" s="1" t="s">
        <v>24</v>
      </c>
      <c r="I2832" s="1" t="s">
        <v>25</v>
      </c>
      <c r="J2832" s="1" t="s">
        <v>2109</v>
      </c>
      <c r="K2832" s="1" t="s">
        <v>440</v>
      </c>
      <c r="L2832" s="1">
        <v>43130</v>
      </c>
      <c r="M2832" s="1" t="s">
        <v>135</v>
      </c>
      <c r="N2832" s="1" t="s">
        <v>4618</v>
      </c>
      <c r="O2832" s="1" t="s">
        <v>43</v>
      </c>
      <c r="P2832" s="1" t="s">
        <v>84</v>
      </c>
      <c r="Q2832" s="1" t="s">
        <v>4619</v>
      </c>
      <c r="R2832" s="1">
        <v>78.304000000000002</v>
      </c>
      <c r="S2832" s="1">
        <v>2</v>
      </c>
      <c r="T2832" s="1">
        <v>0.2</v>
      </c>
      <c r="U2832" s="1">
        <v>29.363999999999997</v>
      </c>
      <c r="V2832" s="3" t="str">
        <f>IF(M2832=People!$B$5,People!$A$5,IF(M2832=People!$B$4,People!$A$4,IF(M2832=People!$B$3,People!$A$3,IF(M2832=People!$B$2,People!$A$2,0))))</f>
        <v>Chuck Magee</v>
      </c>
      <c r="W2832" s="3" t="str">
        <f>IFERROR(INDEX(Returns!A:A,MATCH(B2832,Returns!B:B,0)),"No")</f>
        <v>No</v>
      </c>
    </row>
    <row r="2833" spans="1:23" x14ac:dyDescent="0.2">
      <c r="A2833" s="1">
        <v>2832</v>
      </c>
      <c r="B2833" t="s">
        <v>7536</v>
      </c>
      <c r="C2833" s="2">
        <v>42675</v>
      </c>
      <c r="D2833" s="2">
        <v>42679</v>
      </c>
      <c r="E2833" s="1" t="s">
        <v>46</v>
      </c>
      <c r="F2833" s="1" t="s">
        <v>3093</v>
      </c>
      <c r="G2833" s="1" t="s">
        <v>3094</v>
      </c>
      <c r="H2833" s="1" t="s">
        <v>24</v>
      </c>
      <c r="I2833" s="1" t="s">
        <v>25</v>
      </c>
      <c r="J2833" s="1" t="s">
        <v>372</v>
      </c>
      <c r="K2833" s="1" t="s">
        <v>373</v>
      </c>
      <c r="L2833" s="1">
        <v>97206</v>
      </c>
      <c r="M2833" s="1" t="s">
        <v>41</v>
      </c>
      <c r="N2833" s="1" t="s">
        <v>4620</v>
      </c>
      <c r="O2833" s="1" t="s">
        <v>43</v>
      </c>
      <c r="P2833" s="1" t="s">
        <v>55</v>
      </c>
      <c r="Q2833" s="1" t="s">
        <v>4621</v>
      </c>
      <c r="R2833" s="1">
        <v>443.92</v>
      </c>
      <c r="S2833" s="1">
        <v>5</v>
      </c>
      <c r="T2833" s="1">
        <v>0.2</v>
      </c>
      <c r="U2833" s="1">
        <v>-94.33299999999997</v>
      </c>
      <c r="V2833" s="3" t="str">
        <f>IF(M2833=People!$B$5,People!$A$5,IF(M2833=People!$B$4,People!$A$4,IF(M2833=People!$B$3,People!$A$3,IF(M2833=People!$B$2,People!$A$2,0))))</f>
        <v>Anna Andreadi</v>
      </c>
      <c r="W2833" s="3" t="str">
        <f>IFERROR(INDEX(Returns!A:A,MATCH(B2833,Returns!B:B,0)),"No")</f>
        <v>No</v>
      </c>
    </row>
    <row r="2834" spans="1:23" x14ac:dyDescent="0.2">
      <c r="A2834" s="1">
        <v>2833</v>
      </c>
      <c r="B2834" t="s">
        <v>7536</v>
      </c>
      <c r="C2834" s="2">
        <v>42675</v>
      </c>
      <c r="D2834" s="2">
        <v>42679</v>
      </c>
      <c r="E2834" s="1" t="s">
        <v>46</v>
      </c>
      <c r="F2834" s="1" t="s">
        <v>3093</v>
      </c>
      <c r="G2834" s="1" t="s">
        <v>3094</v>
      </c>
      <c r="H2834" s="1" t="s">
        <v>24</v>
      </c>
      <c r="I2834" s="1" t="s">
        <v>25</v>
      </c>
      <c r="J2834" s="1" t="s">
        <v>372</v>
      </c>
      <c r="K2834" s="1" t="s">
        <v>373</v>
      </c>
      <c r="L2834" s="1">
        <v>97206</v>
      </c>
      <c r="M2834" s="1" t="s">
        <v>41</v>
      </c>
      <c r="N2834" s="1" t="s">
        <v>4541</v>
      </c>
      <c r="O2834" s="1" t="s">
        <v>66</v>
      </c>
      <c r="P2834" s="1" t="s">
        <v>67</v>
      </c>
      <c r="Q2834" s="1" t="s">
        <v>4542</v>
      </c>
      <c r="R2834" s="1">
        <v>155.976</v>
      </c>
      <c r="S2834" s="1">
        <v>3</v>
      </c>
      <c r="T2834" s="1">
        <v>0.2</v>
      </c>
      <c r="U2834" s="1">
        <v>54.5916</v>
      </c>
      <c r="V2834" s="3" t="str">
        <f>IF(M2834=People!$B$5,People!$A$5,IF(M2834=People!$B$4,People!$A$4,IF(M2834=People!$B$3,People!$A$3,IF(M2834=People!$B$2,People!$A$2,0))))</f>
        <v>Anna Andreadi</v>
      </c>
      <c r="W2834" s="3" t="str">
        <f>IFERROR(INDEX(Returns!A:A,MATCH(B2834,Returns!B:B,0)),"No")</f>
        <v>No</v>
      </c>
    </row>
    <row r="2835" spans="1:23" x14ac:dyDescent="0.2">
      <c r="A2835" s="1">
        <v>2834</v>
      </c>
      <c r="B2835" t="s">
        <v>7537</v>
      </c>
      <c r="C2835" s="2">
        <v>43491</v>
      </c>
      <c r="D2835" s="2">
        <v>43496</v>
      </c>
      <c r="E2835" s="1" t="s">
        <v>21</v>
      </c>
      <c r="F2835" s="1" t="s">
        <v>4622</v>
      </c>
      <c r="G2835" s="1" t="s">
        <v>4623</v>
      </c>
      <c r="H2835" s="1" t="s">
        <v>38</v>
      </c>
      <c r="I2835" s="1" t="s">
        <v>25</v>
      </c>
      <c r="J2835" s="1" t="s">
        <v>4554</v>
      </c>
      <c r="K2835" s="1" t="s">
        <v>320</v>
      </c>
      <c r="L2835" s="1">
        <v>35244</v>
      </c>
      <c r="M2835" s="1" t="s">
        <v>28</v>
      </c>
      <c r="N2835" s="1" t="s">
        <v>565</v>
      </c>
      <c r="O2835" s="1" t="s">
        <v>43</v>
      </c>
      <c r="P2835" s="1" t="s">
        <v>63</v>
      </c>
      <c r="Q2835" s="1" t="s">
        <v>566</v>
      </c>
      <c r="R2835" s="1">
        <v>15.469999999999999</v>
      </c>
      <c r="S2835" s="1">
        <v>7</v>
      </c>
      <c r="T2835" s="1">
        <v>0</v>
      </c>
      <c r="U2835" s="1">
        <v>4.1768999999999998</v>
      </c>
      <c r="V2835" s="3" t="str">
        <f>IF(M2835=People!$B$5,People!$A$5,IF(M2835=People!$B$4,People!$A$4,IF(M2835=People!$B$3,People!$A$3,IF(M2835=People!$B$2,People!$A$2,0))))</f>
        <v>Cassandra Brandow</v>
      </c>
      <c r="W2835" s="3" t="str">
        <f>IFERROR(INDEX(Returns!A:A,MATCH(B2835,Returns!B:B,0)),"No")</f>
        <v>No</v>
      </c>
    </row>
    <row r="2836" spans="1:23" x14ac:dyDescent="0.2">
      <c r="A2836" s="1">
        <v>2835</v>
      </c>
      <c r="B2836" t="s">
        <v>7537</v>
      </c>
      <c r="C2836" s="2">
        <v>43491</v>
      </c>
      <c r="D2836" s="2">
        <v>43496</v>
      </c>
      <c r="E2836" s="1" t="s">
        <v>21</v>
      </c>
      <c r="F2836" s="1" t="s">
        <v>4622</v>
      </c>
      <c r="G2836" s="1" t="s">
        <v>4623</v>
      </c>
      <c r="H2836" s="1" t="s">
        <v>38</v>
      </c>
      <c r="I2836" s="1" t="s">
        <v>25</v>
      </c>
      <c r="J2836" s="1" t="s">
        <v>4554</v>
      </c>
      <c r="K2836" s="1" t="s">
        <v>320</v>
      </c>
      <c r="L2836" s="1">
        <v>35244</v>
      </c>
      <c r="M2836" s="1" t="s">
        <v>28</v>
      </c>
      <c r="N2836" s="1" t="s">
        <v>659</v>
      </c>
      <c r="O2836" s="1" t="s">
        <v>43</v>
      </c>
      <c r="P2836" s="1" t="s">
        <v>70</v>
      </c>
      <c r="Q2836" s="1" t="s">
        <v>660</v>
      </c>
      <c r="R2836" s="1">
        <v>7.16</v>
      </c>
      <c r="S2836" s="1">
        <v>2</v>
      </c>
      <c r="T2836" s="1">
        <v>0</v>
      </c>
      <c r="U2836" s="1">
        <v>3.4367999999999999</v>
      </c>
      <c r="V2836" s="3" t="str">
        <f>IF(M2836=People!$B$5,People!$A$5,IF(M2836=People!$B$4,People!$A$4,IF(M2836=People!$B$3,People!$A$3,IF(M2836=People!$B$2,People!$A$2,0))))</f>
        <v>Cassandra Brandow</v>
      </c>
      <c r="W2836" s="3" t="str">
        <f>IFERROR(INDEX(Returns!A:A,MATCH(B2836,Returns!B:B,0)),"No")</f>
        <v>No</v>
      </c>
    </row>
    <row r="2837" spans="1:23" x14ac:dyDescent="0.2">
      <c r="A2837" s="1">
        <v>2836</v>
      </c>
      <c r="B2837" t="s">
        <v>7538</v>
      </c>
      <c r="C2837" s="2">
        <v>43780</v>
      </c>
      <c r="D2837" s="2">
        <v>43785</v>
      </c>
      <c r="E2837" s="1" t="s">
        <v>46</v>
      </c>
      <c r="F2837" s="1" t="s">
        <v>2235</v>
      </c>
      <c r="G2837" s="1" t="s">
        <v>2236</v>
      </c>
      <c r="H2837" s="1" t="s">
        <v>24</v>
      </c>
      <c r="I2837" s="1" t="s">
        <v>25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3009</v>
      </c>
      <c r="O2837" s="1" t="s">
        <v>43</v>
      </c>
      <c r="P2837" s="1" t="s">
        <v>73</v>
      </c>
      <c r="Q2837" s="1" t="s">
        <v>3010</v>
      </c>
      <c r="R2837" s="1">
        <v>10.89</v>
      </c>
      <c r="S2837" s="1">
        <v>1</v>
      </c>
      <c r="T2837" s="1">
        <v>0</v>
      </c>
      <c r="U2837" s="1">
        <v>2.8314000000000004</v>
      </c>
      <c r="V2837" s="3" t="str">
        <f>IF(M2837=People!$B$5,People!$A$5,IF(M2837=People!$B$4,People!$A$4,IF(M2837=People!$B$3,People!$A$3,IF(M2837=People!$B$2,People!$A$2,0))))</f>
        <v>Anna Andreadi</v>
      </c>
      <c r="W2837" s="3" t="str">
        <f>IFERROR(INDEX(Returns!A:A,MATCH(B2837,Returns!B:B,0)),"No")</f>
        <v>No</v>
      </c>
    </row>
    <row r="2838" spans="1:23" x14ac:dyDescent="0.2">
      <c r="A2838" s="1">
        <v>2837</v>
      </c>
      <c r="B2838" t="s">
        <v>7538</v>
      </c>
      <c r="C2838" s="2">
        <v>43780</v>
      </c>
      <c r="D2838" s="2">
        <v>43785</v>
      </c>
      <c r="E2838" s="1" t="s">
        <v>46</v>
      </c>
      <c r="F2838" s="1" t="s">
        <v>2235</v>
      </c>
      <c r="G2838" s="1" t="s">
        <v>2236</v>
      </c>
      <c r="H2838" s="1" t="s">
        <v>24</v>
      </c>
      <c r="I2838" s="1" t="s">
        <v>25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4624</v>
      </c>
      <c r="O2838" s="1" t="s">
        <v>43</v>
      </c>
      <c r="P2838" s="1" t="s">
        <v>84</v>
      </c>
      <c r="Q2838" s="1" t="s">
        <v>4625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3" t="str">
        <f>IF(M2838=People!$B$5,People!$A$5,IF(M2838=People!$B$4,People!$A$4,IF(M2838=People!$B$3,People!$A$3,IF(M2838=People!$B$2,People!$A$2,0))))</f>
        <v>Anna Andreadi</v>
      </c>
      <c r="W2838" s="3" t="str">
        <f>IFERROR(INDEX(Returns!A:A,MATCH(B2838,Returns!B:B,0)),"No")</f>
        <v>No</v>
      </c>
    </row>
    <row r="2839" spans="1:23" x14ac:dyDescent="0.2">
      <c r="A2839" s="1">
        <v>2838</v>
      </c>
      <c r="B2839" t="s">
        <v>7538</v>
      </c>
      <c r="C2839" s="2">
        <v>43780</v>
      </c>
      <c r="D2839" s="2">
        <v>43785</v>
      </c>
      <c r="E2839" s="1" t="s">
        <v>46</v>
      </c>
      <c r="F2839" s="1" t="s">
        <v>2235</v>
      </c>
      <c r="G2839" s="1" t="s">
        <v>2236</v>
      </c>
      <c r="H2839" s="1" t="s">
        <v>24</v>
      </c>
      <c r="I2839" s="1" t="s">
        <v>25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3236</v>
      </c>
      <c r="O2839" s="1" t="s">
        <v>43</v>
      </c>
      <c r="P2839" s="1" t="s">
        <v>70</v>
      </c>
      <c r="Q2839" s="1" t="s">
        <v>3237</v>
      </c>
      <c r="R2839" s="1">
        <v>121.6</v>
      </c>
      <c r="S2839" s="1">
        <v>5</v>
      </c>
      <c r="T2839" s="1">
        <v>0.2</v>
      </c>
      <c r="U2839" s="1">
        <v>39.519999999999989</v>
      </c>
      <c r="V2839" s="3" t="str">
        <f>IF(M2839=People!$B$5,People!$A$5,IF(M2839=People!$B$4,People!$A$4,IF(M2839=People!$B$3,People!$A$3,IF(M2839=People!$B$2,People!$A$2,0))))</f>
        <v>Anna Andreadi</v>
      </c>
      <c r="W2839" s="3" t="str">
        <f>IFERROR(INDEX(Returns!A:A,MATCH(B2839,Returns!B:B,0)),"No")</f>
        <v>No</v>
      </c>
    </row>
    <row r="2840" spans="1:23" x14ac:dyDescent="0.2">
      <c r="A2840" s="1">
        <v>2839</v>
      </c>
      <c r="B2840" t="s">
        <v>7539</v>
      </c>
      <c r="C2840" s="2">
        <v>43260</v>
      </c>
      <c r="D2840" s="2">
        <v>43263</v>
      </c>
      <c r="E2840" s="1" t="s">
        <v>170</v>
      </c>
      <c r="F2840" s="1" t="s">
        <v>4505</v>
      </c>
      <c r="G2840" s="1" t="s">
        <v>4506</v>
      </c>
      <c r="H2840" s="1" t="s">
        <v>24</v>
      </c>
      <c r="I2840" s="1" t="s">
        <v>25</v>
      </c>
      <c r="J2840" s="1" t="s">
        <v>4399</v>
      </c>
      <c r="K2840" s="1" t="s">
        <v>50</v>
      </c>
      <c r="L2840" s="1">
        <v>32303</v>
      </c>
      <c r="M2840" s="1" t="s">
        <v>28</v>
      </c>
      <c r="N2840" s="1" t="s">
        <v>3074</v>
      </c>
      <c r="O2840" s="1" t="s">
        <v>66</v>
      </c>
      <c r="P2840" s="1" t="s">
        <v>601</v>
      </c>
      <c r="Q2840" s="1" t="s">
        <v>3075</v>
      </c>
      <c r="R2840" s="1">
        <v>695.7</v>
      </c>
      <c r="S2840" s="1">
        <v>2</v>
      </c>
      <c r="T2840" s="1">
        <v>0.5</v>
      </c>
      <c r="U2840" s="1">
        <v>-27.827999999999975</v>
      </c>
      <c r="V2840" s="3" t="str">
        <f>IF(M2840=People!$B$5,People!$A$5,IF(M2840=People!$B$4,People!$A$4,IF(M2840=People!$B$3,People!$A$3,IF(M2840=People!$B$2,People!$A$2,0))))</f>
        <v>Cassandra Brandow</v>
      </c>
      <c r="W2840" s="3" t="str">
        <f>IFERROR(INDEX(Returns!A:A,MATCH(B2840,Returns!B:B,0)),"No")</f>
        <v>No</v>
      </c>
    </row>
    <row r="2841" spans="1:23" x14ac:dyDescent="0.2">
      <c r="A2841" s="1">
        <v>2840</v>
      </c>
      <c r="B2841" t="s">
        <v>7540</v>
      </c>
      <c r="C2841" s="2">
        <v>42981</v>
      </c>
      <c r="D2841" s="2">
        <v>42986</v>
      </c>
      <c r="E2841" s="1" t="s">
        <v>21</v>
      </c>
      <c r="F2841" s="1" t="s">
        <v>621</v>
      </c>
      <c r="G2841" s="1" t="s">
        <v>622</v>
      </c>
      <c r="H2841" s="1" t="s">
        <v>38</v>
      </c>
      <c r="I2841" s="1" t="s">
        <v>25</v>
      </c>
      <c r="J2841" s="1" t="s">
        <v>239</v>
      </c>
      <c r="K2841" s="1" t="s">
        <v>240</v>
      </c>
      <c r="L2841" s="1">
        <v>10009</v>
      </c>
      <c r="M2841" s="1" t="s">
        <v>135</v>
      </c>
      <c r="N2841" s="1" t="s">
        <v>2546</v>
      </c>
      <c r="O2841" s="1" t="s">
        <v>43</v>
      </c>
      <c r="P2841" s="1" t="s">
        <v>55</v>
      </c>
      <c r="Q2841" s="1" t="s">
        <v>2547</v>
      </c>
      <c r="R2841" s="1">
        <v>120.33</v>
      </c>
      <c r="S2841" s="1">
        <v>1</v>
      </c>
      <c r="T2841" s="1">
        <v>0</v>
      </c>
      <c r="U2841" s="1">
        <v>31.285799999999995</v>
      </c>
      <c r="V2841" s="3" t="str">
        <f>IF(M2841=People!$B$5,People!$A$5,IF(M2841=People!$B$4,People!$A$4,IF(M2841=People!$B$3,People!$A$3,IF(M2841=People!$B$2,People!$A$2,0))))</f>
        <v>Chuck Magee</v>
      </c>
      <c r="W2841" s="3" t="str">
        <f>IFERROR(INDEX(Returns!A:A,MATCH(B2841,Returns!B:B,0)),"No")</f>
        <v>No</v>
      </c>
    </row>
    <row r="2842" spans="1:23" x14ac:dyDescent="0.2">
      <c r="A2842" s="1">
        <v>2841</v>
      </c>
      <c r="B2842" t="s">
        <v>7541</v>
      </c>
      <c r="C2842" s="2">
        <v>42443</v>
      </c>
      <c r="D2842" s="2">
        <v>42448</v>
      </c>
      <c r="E2842" s="1" t="s">
        <v>46</v>
      </c>
      <c r="F2842" s="1" t="s">
        <v>1979</v>
      </c>
      <c r="G2842" s="1" t="s">
        <v>1980</v>
      </c>
      <c r="H2842" s="1" t="s">
        <v>94</v>
      </c>
      <c r="I2842" s="1" t="s">
        <v>25</v>
      </c>
      <c r="J2842" s="1" t="s">
        <v>3905</v>
      </c>
      <c r="K2842" s="1" t="s">
        <v>287</v>
      </c>
      <c r="L2842" s="1">
        <v>23320</v>
      </c>
      <c r="M2842" s="1" t="s">
        <v>28</v>
      </c>
      <c r="N2842" s="1" t="s">
        <v>1554</v>
      </c>
      <c r="O2842" s="1" t="s">
        <v>30</v>
      </c>
      <c r="P2842" s="1" t="s">
        <v>34</v>
      </c>
      <c r="Q2842" s="1" t="s">
        <v>1555</v>
      </c>
      <c r="R2842" s="1">
        <v>1139.92</v>
      </c>
      <c r="S2842" s="1">
        <v>4</v>
      </c>
      <c r="T2842" s="1">
        <v>0</v>
      </c>
      <c r="U2842" s="1">
        <v>284.98</v>
      </c>
      <c r="V2842" s="3" t="str">
        <f>IF(M2842=People!$B$5,People!$A$5,IF(M2842=People!$B$4,People!$A$4,IF(M2842=People!$B$3,People!$A$3,IF(M2842=People!$B$2,People!$A$2,0))))</f>
        <v>Cassandra Brandow</v>
      </c>
      <c r="W2842" s="3" t="str">
        <f>IFERROR(INDEX(Returns!A:A,MATCH(B2842,Returns!B:B,0)),"No")</f>
        <v>No</v>
      </c>
    </row>
    <row r="2843" spans="1:23" x14ac:dyDescent="0.2">
      <c r="A2843" s="1">
        <v>2842</v>
      </c>
      <c r="B2843" t="s">
        <v>7542</v>
      </c>
      <c r="C2843" s="2">
        <v>43708</v>
      </c>
      <c r="D2843" s="2">
        <v>43712</v>
      </c>
      <c r="E2843" s="1" t="s">
        <v>21</v>
      </c>
      <c r="F2843" s="1" t="s">
        <v>1572</v>
      </c>
      <c r="G2843" s="1" t="s">
        <v>1573</v>
      </c>
      <c r="H2843" s="1" t="s">
        <v>24</v>
      </c>
      <c r="I2843" s="1" t="s">
        <v>25</v>
      </c>
      <c r="J2843" s="1" t="s">
        <v>1480</v>
      </c>
      <c r="K2843" s="1" t="s">
        <v>82</v>
      </c>
      <c r="L2843" s="1">
        <v>28314</v>
      </c>
      <c r="M2843" s="1" t="s">
        <v>28</v>
      </c>
      <c r="N2843" s="1" t="s">
        <v>2742</v>
      </c>
      <c r="O2843" s="1" t="s">
        <v>43</v>
      </c>
      <c r="P2843" s="1" t="s">
        <v>84</v>
      </c>
      <c r="Q2843" s="1" t="s">
        <v>2743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3" t="str">
        <f>IF(M2843=People!$B$5,People!$A$5,IF(M2843=People!$B$4,People!$A$4,IF(M2843=People!$B$3,People!$A$3,IF(M2843=People!$B$2,People!$A$2,0))))</f>
        <v>Cassandra Brandow</v>
      </c>
      <c r="W2843" s="3" t="str">
        <f>IFERROR(INDEX(Returns!A:A,MATCH(B2843,Returns!B:B,0)),"No")</f>
        <v>No</v>
      </c>
    </row>
    <row r="2844" spans="1:23" x14ac:dyDescent="0.2">
      <c r="A2844" s="1">
        <v>2843</v>
      </c>
      <c r="B2844" t="s">
        <v>7543</v>
      </c>
      <c r="C2844" s="2">
        <v>43547</v>
      </c>
      <c r="D2844" s="2">
        <v>43551</v>
      </c>
      <c r="E2844" s="1" t="s">
        <v>46</v>
      </c>
      <c r="F2844" s="1" t="s">
        <v>4626</v>
      </c>
      <c r="G2844" s="1" t="s">
        <v>4627</v>
      </c>
      <c r="H2844" s="1" t="s">
        <v>24</v>
      </c>
      <c r="I2844" s="1" t="s">
        <v>25</v>
      </c>
      <c r="J2844" s="1" t="s">
        <v>1459</v>
      </c>
      <c r="K2844" s="1" t="s">
        <v>96</v>
      </c>
      <c r="L2844" s="1">
        <v>77340</v>
      </c>
      <c r="M2844" s="1" t="s">
        <v>97</v>
      </c>
      <c r="N2844" s="1" t="s">
        <v>1466</v>
      </c>
      <c r="O2844" s="1" t="s">
        <v>43</v>
      </c>
      <c r="P2844" s="1" t="s">
        <v>55</v>
      </c>
      <c r="Q2844" s="1" t="s">
        <v>1467</v>
      </c>
      <c r="R2844" s="1">
        <v>143.72800000000001</v>
      </c>
      <c r="S2844" s="1">
        <v>2</v>
      </c>
      <c r="T2844" s="1">
        <v>0.2</v>
      </c>
      <c r="U2844" s="1">
        <v>-32.338800000000006</v>
      </c>
      <c r="V2844" s="3" t="str">
        <f>IF(M2844=People!$B$5,People!$A$5,IF(M2844=People!$B$4,People!$A$4,IF(M2844=People!$B$3,People!$A$3,IF(M2844=People!$B$2,People!$A$2,0))))</f>
        <v>Kelly Williams</v>
      </c>
      <c r="W2844" s="3" t="str">
        <f>IFERROR(INDEX(Returns!A:A,MATCH(B2844,Returns!B:B,0)),"No")</f>
        <v>No</v>
      </c>
    </row>
    <row r="2845" spans="1:23" x14ac:dyDescent="0.2">
      <c r="A2845" s="1">
        <v>2844</v>
      </c>
      <c r="B2845" t="s">
        <v>6107</v>
      </c>
      <c r="C2845" s="2">
        <v>43603</v>
      </c>
      <c r="D2845" s="2">
        <v>43607</v>
      </c>
      <c r="E2845" s="1" t="s">
        <v>46</v>
      </c>
      <c r="F2845" s="1" t="s">
        <v>57</v>
      </c>
      <c r="G2845" s="1" t="s">
        <v>58</v>
      </c>
      <c r="H2845" s="1" t="s">
        <v>24</v>
      </c>
      <c r="I2845" s="1" t="s">
        <v>25</v>
      </c>
      <c r="J2845" s="1" t="s">
        <v>133</v>
      </c>
      <c r="K2845" s="1" t="s">
        <v>134</v>
      </c>
      <c r="L2845" s="1">
        <v>19140</v>
      </c>
      <c r="M2845" s="1" t="s">
        <v>135</v>
      </c>
      <c r="N2845" s="1" t="s">
        <v>4409</v>
      </c>
      <c r="O2845" s="1" t="s">
        <v>66</v>
      </c>
      <c r="P2845" s="1" t="s">
        <v>146</v>
      </c>
      <c r="Q2845" s="1" t="s">
        <v>4410</v>
      </c>
      <c r="R2845" s="1">
        <v>36.048000000000002</v>
      </c>
      <c r="S2845" s="1">
        <v>3</v>
      </c>
      <c r="T2845" s="1">
        <v>0.2</v>
      </c>
      <c r="U2845" s="1">
        <v>-0.90120000000000111</v>
      </c>
      <c r="V2845" s="3" t="str">
        <f>IF(M2845=People!$B$5,People!$A$5,IF(M2845=People!$B$4,People!$A$4,IF(M2845=People!$B$3,People!$A$3,IF(M2845=People!$B$2,People!$A$2,0))))</f>
        <v>Chuck Magee</v>
      </c>
      <c r="W2845" s="3" t="str">
        <f>IFERROR(INDEX(Returns!A:A,MATCH(B2845,Returns!B:B,0)),"No")</f>
        <v>Yes</v>
      </c>
    </row>
    <row r="2846" spans="1:23" x14ac:dyDescent="0.2">
      <c r="A2846" s="1">
        <v>2845</v>
      </c>
      <c r="B2846" t="s">
        <v>7544</v>
      </c>
      <c r="C2846" s="2">
        <v>43461</v>
      </c>
      <c r="D2846" s="2">
        <v>43465</v>
      </c>
      <c r="E2846" s="1" t="s">
        <v>46</v>
      </c>
      <c r="F2846" s="1" t="s">
        <v>2885</v>
      </c>
      <c r="G2846" s="1" t="s">
        <v>2886</v>
      </c>
      <c r="H2846" s="1" t="s">
        <v>38</v>
      </c>
      <c r="I2846" s="1" t="s">
        <v>25</v>
      </c>
      <c r="J2846" s="1" t="s">
        <v>4416</v>
      </c>
      <c r="K2846" s="1" t="s">
        <v>191</v>
      </c>
      <c r="L2846" s="1">
        <v>60098</v>
      </c>
      <c r="M2846" s="1" t="s">
        <v>97</v>
      </c>
      <c r="N2846" s="1" t="s">
        <v>1776</v>
      </c>
      <c r="O2846" s="1" t="s">
        <v>30</v>
      </c>
      <c r="P2846" s="1" t="s">
        <v>34</v>
      </c>
      <c r="Q2846" s="1" t="s">
        <v>1777</v>
      </c>
      <c r="R2846" s="1">
        <v>845.48799999999994</v>
      </c>
      <c r="S2846" s="1">
        <v>8</v>
      </c>
      <c r="T2846" s="1">
        <v>0.3</v>
      </c>
      <c r="U2846" s="1">
        <v>-12.078400000000101</v>
      </c>
      <c r="V2846" s="3" t="str">
        <f>IF(M2846=People!$B$5,People!$A$5,IF(M2846=People!$B$4,People!$A$4,IF(M2846=People!$B$3,People!$A$3,IF(M2846=People!$B$2,People!$A$2,0))))</f>
        <v>Kelly Williams</v>
      </c>
      <c r="W2846" s="3" t="str">
        <f>IFERROR(INDEX(Returns!A:A,MATCH(B2846,Returns!B:B,0)),"No")</f>
        <v>No</v>
      </c>
    </row>
    <row r="2847" spans="1:23" x14ac:dyDescent="0.2">
      <c r="A2847" s="1">
        <v>2846</v>
      </c>
      <c r="B2847" t="s">
        <v>6142</v>
      </c>
      <c r="C2847" s="2">
        <v>43786</v>
      </c>
      <c r="D2847" s="2">
        <v>43789</v>
      </c>
      <c r="E2847" s="1" t="s">
        <v>170</v>
      </c>
      <c r="F2847" s="1" t="s">
        <v>1437</v>
      </c>
      <c r="G2847" s="1" t="s">
        <v>1438</v>
      </c>
      <c r="H2847" s="1" t="s">
        <v>24</v>
      </c>
      <c r="I2847" s="1" t="s">
        <v>25</v>
      </c>
      <c r="J2847" s="1" t="s">
        <v>3363</v>
      </c>
      <c r="K2847" s="1" t="s">
        <v>1088</v>
      </c>
      <c r="L2847" s="1">
        <v>2149</v>
      </c>
      <c r="M2847" s="1" t="s">
        <v>135</v>
      </c>
      <c r="N2847" s="1" t="s">
        <v>769</v>
      </c>
      <c r="O2847" s="1" t="s">
        <v>43</v>
      </c>
      <c r="P2847" s="1" t="s">
        <v>63</v>
      </c>
      <c r="Q2847" s="1" t="s">
        <v>770</v>
      </c>
      <c r="R2847" s="1">
        <v>50.94</v>
      </c>
      <c r="S2847" s="1">
        <v>3</v>
      </c>
      <c r="T2847" s="1">
        <v>0</v>
      </c>
      <c r="U2847" s="1">
        <v>14.263200000000001</v>
      </c>
      <c r="V2847" s="3" t="str">
        <f>IF(M2847=People!$B$5,People!$A$5,IF(M2847=People!$B$4,People!$A$4,IF(M2847=People!$B$3,People!$A$3,IF(M2847=People!$B$2,People!$A$2,0))))</f>
        <v>Chuck Magee</v>
      </c>
      <c r="W2847" s="3" t="str">
        <f>IFERROR(INDEX(Returns!A:A,MATCH(B2847,Returns!B:B,0)),"No")</f>
        <v>Yes</v>
      </c>
    </row>
    <row r="2848" spans="1:23" x14ac:dyDescent="0.2">
      <c r="A2848" s="1">
        <v>2847</v>
      </c>
      <c r="B2848" t="s">
        <v>7545</v>
      </c>
      <c r="C2848" s="2">
        <v>43718</v>
      </c>
      <c r="D2848" s="2">
        <v>43723</v>
      </c>
      <c r="E2848" s="1" t="s">
        <v>46</v>
      </c>
      <c r="F2848" s="1" t="s">
        <v>2646</v>
      </c>
      <c r="G2848" s="1" t="s">
        <v>2647</v>
      </c>
      <c r="H2848" s="1" t="s">
        <v>94</v>
      </c>
      <c r="I2848" s="1" t="s">
        <v>25</v>
      </c>
      <c r="J2848" s="1" t="s">
        <v>273</v>
      </c>
      <c r="K2848" s="1" t="s">
        <v>191</v>
      </c>
      <c r="L2848" s="1">
        <v>60653</v>
      </c>
      <c r="M2848" s="1" t="s">
        <v>97</v>
      </c>
      <c r="N2848" s="1" t="s">
        <v>1512</v>
      </c>
      <c r="O2848" s="1" t="s">
        <v>43</v>
      </c>
      <c r="P2848" s="1" t="s">
        <v>70</v>
      </c>
      <c r="Q2848" s="1" t="s">
        <v>1513</v>
      </c>
      <c r="R2848" s="1">
        <v>762.59399999999982</v>
      </c>
      <c r="S2848" s="1">
        <v>3</v>
      </c>
      <c r="T2848" s="1">
        <v>0.8</v>
      </c>
      <c r="U2848" s="1">
        <v>-1143.8910000000001</v>
      </c>
      <c r="V2848" s="3" t="str">
        <f>IF(M2848=People!$B$5,People!$A$5,IF(M2848=People!$B$4,People!$A$4,IF(M2848=People!$B$3,People!$A$3,IF(M2848=People!$B$2,People!$A$2,0))))</f>
        <v>Kelly Williams</v>
      </c>
      <c r="W2848" s="3" t="str">
        <f>IFERROR(INDEX(Returns!A:A,MATCH(B2848,Returns!B:B,0)),"No")</f>
        <v>No</v>
      </c>
    </row>
    <row r="2849" spans="1:23" x14ac:dyDescent="0.2">
      <c r="A2849" s="1">
        <v>2848</v>
      </c>
      <c r="B2849" t="s">
        <v>7546</v>
      </c>
      <c r="C2849" s="2">
        <v>43563</v>
      </c>
      <c r="D2849" s="2">
        <v>43570</v>
      </c>
      <c r="E2849" s="1" t="s">
        <v>46</v>
      </c>
      <c r="F2849" s="1" t="s">
        <v>4628</v>
      </c>
      <c r="G2849" s="1" t="s">
        <v>4629</v>
      </c>
      <c r="H2849" s="1" t="s">
        <v>38</v>
      </c>
      <c r="I2849" s="1" t="s">
        <v>25</v>
      </c>
      <c r="J2849" s="1" t="s">
        <v>2731</v>
      </c>
      <c r="K2849" s="1" t="s">
        <v>1111</v>
      </c>
      <c r="L2849" s="1">
        <v>30076</v>
      </c>
      <c r="M2849" s="1" t="s">
        <v>28</v>
      </c>
      <c r="N2849" s="1" t="s">
        <v>4630</v>
      </c>
      <c r="O2849" s="1" t="s">
        <v>30</v>
      </c>
      <c r="P2849" s="1" t="s">
        <v>60</v>
      </c>
      <c r="Q2849" s="1" t="s">
        <v>4631</v>
      </c>
      <c r="R2849" s="1">
        <v>56.28</v>
      </c>
      <c r="S2849" s="1">
        <v>6</v>
      </c>
      <c r="T2849" s="1">
        <v>0</v>
      </c>
      <c r="U2849" s="1">
        <v>15.758400000000002</v>
      </c>
      <c r="V2849" s="3" t="str">
        <f>IF(M2849=People!$B$5,People!$A$5,IF(M2849=People!$B$4,People!$A$4,IF(M2849=People!$B$3,People!$A$3,IF(M2849=People!$B$2,People!$A$2,0))))</f>
        <v>Cassandra Brandow</v>
      </c>
      <c r="W2849" s="3" t="str">
        <f>IFERROR(INDEX(Returns!A:A,MATCH(B2849,Returns!B:B,0)),"No")</f>
        <v>No</v>
      </c>
    </row>
    <row r="2850" spans="1:23" x14ac:dyDescent="0.2">
      <c r="A2850" s="1">
        <v>2849</v>
      </c>
      <c r="B2850" t="s">
        <v>7546</v>
      </c>
      <c r="C2850" s="2">
        <v>43563</v>
      </c>
      <c r="D2850" s="2">
        <v>43570</v>
      </c>
      <c r="E2850" s="1" t="s">
        <v>46</v>
      </c>
      <c r="F2850" s="1" t="s">
        <v>4628</v>
      </c>
      <c r="G2850" s="1" t="s">
        <v>4629</v>
      </c>
      <c r="H2850" s="1" t="s">
        <v>38</v>
      </c>
      <c r="I2850" s="1" t="s">
        <v>25</v>
      </c>
      <c r="J2850" s="1" t="s">
        <v>2731</v>
      </c>
      <c r="K2850" s="1" t="s">
        <v>1111</v>
      </c>
      <c r="L2850" s="1">
        <v>30076</v>
      </c>
      <c r="M2850" s="1" t="s">
        <v>28</v>
      </c>
      <c r="N2850" s="1" t="s">
        <v>3796</v>
      </c>
      <c r="O2850" s="1" t="s">
        <v>43</v>
      </c>
      <c r="P2850" s="1" t="s">
        <v>70</v>
      </c>
      <c r="Q2850" s="1" t="s">
        <v>3797</v>
      </c>
      <c r="R2850" s="1">
        <v>2690.9700000000003</v>
      </c>
      <c r="S2850" s="1">
        <v>3</v>
      </c>
      <c r="T2850" s="1">
        <v>0</v>
      </c>
      <c r="U2850" s="1">
        <v>1264.7558999999999</v>
      </c>
      <c r="V2850" s="3" t="str">
        <f>IF(M2850=People!$B$5,People!$A$5,IF(M2850=People!$B$4,People!$A$4,IF(M2850=People!$B$3,People!$A$3,IF(M2850=People!$B$2,People!$A$2,0))))</f>
        <v>Cassandra Brandow</v>
      </c>
      <c r="W2850" s="3" t="str">
        <f>IFERROR(INDEX(Returns!A:A,MATCH(B2850,Returns!B:B,0)),"No")</f>
        <v>No</v>
      </c>
    </row>
    <row r="2851" spans="1:23" x14ac:dyDescent="0.2">
      <c r="A2851" s="1">
        <v>2850</v>
      </c>
      <c r="B2851" t="s">
        <v>7547</v>
      </c>
      <c r="C2851" s="2">
        <v>43432</v>
      </c>
      <c r="D2851" s="2">
        <v>43437</v>
      </c>
      <c r="E2851" s="1" t="s">
        <v>46</v>
      </c>
      <c r="F2851" s="1" t="s">
        <v>2273</v>
      </c>
      <c r="G2851" s="1" t="s">
        <v>2274</v>
      </c>
      <c r="H2851" s="1" t="s">
        <v>38</v>
      </c>
      <c r="I2851" s="1" t="s">
        <v>25</v>
      </c>
      <c r="J2851" s="1" t="s">
        <v>1963</v>
      </c>
      <c r="K2851" s="1" t="s">
        <v>50</v>
      </c>
      <c r="L2851" s="1">
        <v>32137</v>
      </c>
      <c r="M2851" s="1" t="s">
        <v>28</v>
      </c>
      <c r="N2851" s="1" t="s">
        <v>2811</v>
      </c>
      <c r="O2851" s="1" t="s">
        <v>43</v>
      </c>
      <c r="P2851" s="1" t="s">
        <v>70</v>
      </c>
      <c r="Q2851" s="1" t="s">
        <v>2812</v>
      </c>
      <c r="R2851" s="1">
        <v>7.4340000000000011</v>
      </c>
      <c r="S2851" s="1">
        <v>6</v>
      </c>
      <c r="T2851" s="1">
        <v>0.7</v>
      </c>
      <c r="U2851" s="1">
        <v>-5.6993999999999971</v>
      </c>
      <c r="V2851" s="3" t="str">
        <f>IF(M2851=People!$B$5,People!$A$5,IF(M2851=People!$B$4,People!$A$4,IF(M2851=People!$B$3,People!$A$3,IF(M2851=People!$B$2,People!$A$2,0))))</f>
        <v>Cassandra Brandow</v>
      </c>
      <c r="W2851" s="3" t="str">
        <f>IFERROR(INDEX(Returns!A:A,MATCH(B2851,Returns!B:B,0)),"No")</f>
        <v>No</v>
      </c>
    </row>
    <row r="2852" spans="1:23" x14ac:dyDescent="0.2">
      <c r="A2852" s="1">
        <v>2851</v>
      </c>
      <c r="B2852" t="s">
        <v>7548</v>
      </c>
      <c r="C2852" s="2">
        <v>43253</v>
      </c>
      <c r="D2852" s="2">
        <v>43256</v>
      </c>
      <c r="E2852" s="1" t="s">
        <v>170</v>
      </c>
      <c r="F2852" s="1" t="s">
        <v>2418</v>
      </c>
      <c r="G2852" s="1" t="s">
        <v>2419</v>
      </c>
      <c r="H2852" s="1" t="s">
        <v>38</v>
      </c>
      <c r="I2852" s="1" t="s">
        <v>25</v>
      </c>
      <c r="J2852" s="1" t="s">
        <v>133</v>
      </c>
      <c r="K2852" s="1" t="s">
        <v>134</v>
      </c>
      <c r="L2852" s="1">
        <v>19120</v>
      </c>
      <c r="M2852" s="1" t="s">
        <v>135</v>
      </c>
      <c r="N2852" s="1" t="s">
        <v>1539</v>
      </c>
      <c r="O2852" s="1" t="s">
        <v>43</v>
      </c>
      <c r="P2852" s="1" t="s">
        <v>55</v>
      </c>
      <c r="Q2852" s="1" t="s">
        <v>1540</v>
      </c>
      <c r="R2852" s="1">
        <v>64.784000000000006</v>
      </c>
      <c r="S2852" s="1">
        <v>1</v>
      </c>
      <c r="T2852" s="1">
        <v>0.2</v>
      </c>
      <c r="U2852" s="1">
        <v>-12.956800000000005</v>
      </c>
      <c r="V2852" s="3" t="str">
        <f>IF(M2852=People!$B$5,People!$A$5,IF(M2852=People!$B$4,People!$A$4,IF(M2852=People!$B$3,People!$A$3,IF(M2852=People!$B$2,People!$A$2,0))))</f>
        <v>Chuck Magee</v>
      </c>
      <c r="W2852" s="3" t="str">
        <f>IFERROR(INDEX(Returns!A:A,MATCH(B2852,Returns!B:B,0)),"No")</f>
        <v>No</v>
      </c>
    </row>
    <row r="2853" spans="1:23" x14ac:dyDescent="0.2">
      <c r="A2853" s="1">
        <v>2852</v>
      </c>
      <c r="B2853" t="s">
        <v>7549</v>
      </c>
      <c r="C2853" s="2">
        <v>43816</v>
      </c>
      <c r="D2853" s="2">
        <v>43821</v>
      </c>
      <c r="E2853" s="1" t="s">
        <v>46</v>
      </c>
      <c r="F2853" s="1" t="s">
        <v>4632</v>
      </c>
      <c r="G2853" s="1" t="s">
        <v>4633</v>
      </c>
      <c r="H2853" s="1" t="s">
        <v>94</v>
      </c>
      <c r="I2853" s="1" t="s">
        <v>25</v>
      </c>
      <c r="J2853" s="1" t="s">
        <v>439</v>
      </c>
      <c r="K2853" s="1" t="s">
        <v>228</v>
      </c>
      <c r="L2853" s="1">
        <v>47201</v>
      </c>
      <c r="M2853" s="1" t="s">
        <v>97</v>
      </c>
      <c r="N2853" s="1" t="s">
        <v>2406</v>
      </c>
      <c r="O2853" s="1" t="s">
        <v>43</v>
      </c>
      <c r="P2853" s="1" t="s">
        <v>84</v>
      </c>
      <c r="Q2853" s="1" t="s">
        <v>2407</v>
      </c>
      <c r="R2853" s="1">
        <v>28.16</v>
      </c>
      <c r="S2853" s="1">
        <v>4</v>
      </c>
      <c r="T2853" s="1">
        <v>0</v>
      </c>
      <c r="U2853" s="1">
        <v>13.235199999999999</v>
      </c>
      <c r="V2853" s="3" t="str">
        <f>IF(M2853=People!$B$5,People!$A$5,IF(M2853=People!$B$4,People!$A$4,IF(M2853=People!$B$3,People!$A$3,IF(M2853=People!$B$2,People!$A$2,0))))</f>
        <v>Kelly Williams</v>
      </c>
      <c r="W2853" s="3" t="str">
        <f>IFERROR(INDEX(Returns!A:A,MATCH(B2853,Returns!B:B,0)),"No")</f>
        <v>No</v>
      </c>
    </row>
    <row r="2854" spans="1:23" x14ac:dyDescent="0.2">
      <c r="A2854" s="1">
        <v>2853</v>
      </c>
      <c r="B2854" t="s">
        <v>7550</v>
      </c>
      <c r="C2854" s="2">
        <v>43178</v>
      </c>
      <c r="D2854" s="2">
        <v>43180</v>
      </c>
      <c r="E2854" s="1" t="s">
        <v>21</v>
      </c>
      <c r="F2854" s="1" t="s">
        <v>4187</v>
      </c>
      <c r="G2854" s="1" t="s">
        <v>4188</v>
      </c>
      <c r="H2854" s="1" t="s">
        <v>24</v>
      </c>
      <c r="I2854" s="1" t="s">
        <v>25</v>
      </c>
      <c r="J2854" s="1" t="s">
        <v>2006</v>
      </c>
      <c r="K2854" s="1" t="s">
        <v>240</v>
      </c>
      <c r="L2854" s="1">
        <v>11572</v>
      </c>
      <c r="M2854" s="1" t="s">
        <v>135</v>
      </c>
      <c r="N2854" s="1" t="s">
        <v>4634</v>
      </c>
      <c r="O2854" s="1" t="s">
        <v>30</v>
      </c>
      <c r="P2854" s="1" t="s">
        <v>60</v>
      </c>
      <c r="Q2854" s="1" t="s">
        <v>4635</v>
      </c>
      <c r="R2854" s="1">
        <v>14.98</v>
      </c>
      <c r="S2854" s="1">
        <v>1</v>
      </c>
      <c r="T2854" s="1">
        <v>0</v>
      </c>
      <c r="U2854" s="1">
        <v>6.8908000000000005</v>
      </c>
      <c r="V2854" s="3" t="str">
        <f>IF(M2854=People!$B$5,People!$A$5,IF(M2854=People!$B$4,People!$A$4,IF(M2854=People!$B$3,People!$A$3,IF(M2854=People!$B$2,People!$A$2,0))))</f>
        <v>Chuck Magee</v>
      </c>
      <c r="W2854" s="3" t="str">
        <f>IFERROR(INDEX(Returns!A:A,MATCH(B2854,Returns!B:B,0)),"No")</f>
        <v>No</v>
      </c>
    </row>
    <row r="2855" spans="1:23" x14ac:dyDescent="0.2">
      <c r="A2855" s="1">
        <v>2854</v>
      </c>
      <c r="B2855" t="s">
        <v>7550</v>
      </c>
      <c r="C2855" s="2">
        <v>43178</v>
      </c>
      <c r="D2855" s="2">
        <v>43180</v>
      </c>
      <c r="E2855" s="1" t="s">
        <v>21</v>
      </c>
      <c r="F2855" s="1" t="s">
        <v>4187</v>
      </c>
      <c r="G2855" s="1" t="s">
        <v>4188</v>
      </c>
      <c r="H2855" s="1" t="s">
        <v>24</v>
      </c>
      <c r="I2855" s="1" t="s">
        <v>25</v>
      </c>
      <c r="J2855" s="1" t="s">
        <v>2006</v>
      </c>
      <c r="K2855" s="1" t="s">
        <v>240</v>
      </c>
      <c r="L2855" s="1">
        <v>11572</v>
      </c>
      <c r="M2855" s="1" t="s">
        <v>135</v>
      </c>
      <c r="N2855" s="1" t="s">
        <v>1784</v>
      </c>
      <c r="O2855" s="1" t="s">
        <v>30</v>
      </c>
      <c r="P2855" s="1" t="s">
        <v>60</v>
      </c>
      <c r="Q2855" s="1" t="s">
        <v>1785</v>
      </c>
      <c r="R2855" s="1">
        <v>20.32</v>
      </c>
      <c r="S2855" s="1">
        <v>4</v>
      </c>
      <c r="T2855" s="1">
        <v>0</v>
      </c>
      <c r="U2855" s="1">
        <v>6.9087999999999994</v>
      </c>
      <c r="V2855" s="3" t="str">
        <f>IF(M2855=People!$B$5,People!$A$5,IF(M2855=People!$B$4,People!$A$4,IF(M2855=People!$B$3,People!$A$3,IF(M2855=People!$B$2,People!$A$2,0))))</f>
        <v>Chuck Magee</v>
      </c>
      <c r="W2855" s="3" t="str">
        <f>IFERROR(INDEX(Returns!A:A,MATCH(B2855,Returns!B:B,0)),"No")</f>
        <v>No</v>
      </c>
    </row>
    <row r="2856" spans="1:23" x14ac:dyDescent="0.2">
      <c r="A2856" s="1">
        <v>2855</v>
      </c>
      <c r="B2856" t="s">
        <v>7551</v>
      </c>
      <c r="C2856" s="2">
        <v>43697</v>
      </c>
      <c r="D2856" s="2">
        <v>43697</v>
      </c>
      <c r="E2856" s="1" t="s">
        <v>1126</v>
      </c>
      <c r="F2856" s="1" t="s">
        <v>4282</v>
      </c>
      <c r="G2856" s="1" t="s">
        <v>4283</v>
      </c>
      <c r="H2856" s="1" t="s">
        <v>38</v>
      </c>
      <c r="I2856" s="1" t="s">
        <v>25</v>
      </c>
      <c r="J2856" s="1" t="s">
        <v>540</v>
      </c>
      <c r="K2856" s="1" t="s">
        <v>1088</v>
      </c>
      <c r="L2856" s="1">
        <v>2038</v>
      </c>
      <c r="M2856" s="1" t="s">
        <v>135</v>
      </c>
      <c r="N2856" s="1" t="s">
        <v>3347</v>
      </c>
      <c r="O2856" s="1" t="s">
        <v>43</v>
      </c>
      <c r="P2856" s="1" t="s">
        <v>55</v>
      </c>
      <c r="Q2856" s="1" t="s">
        <v>3348</v>
      </c>
      <c r="R2856" s="1">
        <v>40.29</v>
      </c>
      <c r="S2856" s="1">
        <v>3</v>
      </c>
      <c r="T2856" s="1">
        <v>0</v>
      </c>
      <c r="U2856" s="1">
        <v>10.475399999999999</v>
      </c>
      <c r="V2856" s="3" t="str">
        <f>IF(M2856=People!$B$5,People!$A$5,IF(M2856=People!$B$4,People!$A$4,IF(M2856=People!$B$3,People!$A$3,IF(M2856=People!$B$2,People!$A$2,0))))</f>
        <v>Chuck Magee</v>
      </c>
      <c r="W2856" s="3" t="str">
        <f>IFERROR(INDEX(Returns!A:A,MATCH(B2856,Returns!B:B,0)),"No")</f>
        <v>No</v>
      </c>
    </row>
    <row r="2857" spans="1:23" x14ac:dyDescent="0.2">
      <c r="A2857" s="1">
        <v>2856</v>
      </c>
      <c r="B2857" t="s">
        <v>7552</v>
      </c>
      <c r="C2857" s="2">
        <v>43671</v>
      </c>
      <c r="D2857" s="2">
        <v>43677</v>
      </c>
      <c r="E2857" s="1" t="s">
        <v>46</v>
      </c>
      <c r="F2857" s="1" t="s">
        <v>1355</v>
      </c>
      <c r="G2857" s="1" t="s">
        <v>1356</v>
      </c>
      <c r="H2857" s="1" t="s">
        <v>24</v>
      </c>
      <c r="I2857" s="1" t="s">
        <v>25</v>
      </c>
      <c r="J2857" s="1" t="s">
        <v>4193</v>
      </c>
      <c r="K2857" s="1" t="s">
        <v>4194</v>
      </c>
      <c r="L2857" s="1">
        <v>57103</v>
      </c>
      <c r="M2857" s="1" t="s">
        <v>97</v>
      </c>
      <c r="N2857" s="1" t="s">
        <v>4453</v>
      </c>
      <c r="O2857" s="1" t="s">
        <v>43</v>
      </c>
      <c r="P2857" s="1" t="s">
        <v>44</v>
      </c>
      <c r="Q2857" s="1" t="s">
        <v>4454</v>
      </c>
      <c r="R2857" s="1">
        <v>20.23</v>
      </c>
      <c r="S2857" s="1">
        <v>7</v>
      </c>
      <c r="T2857" s="1">
        <v>0</v>
      </c>
      <c r="U2857" s="1">
        <v>9.5081000000000007</v>
      </c>
      <c r="V2857" s="3" t="str">
        <f>IF(M2857=People!$B$5,People!$A$5,IF(M2857=People!$B$4,People!$A$4,IF(M2857=People!$B$3,People!$A$3,IF(M2857=People!$B$2,People!$A$2,0))))</f>
        <v>Kelly Williams</v>
      </c>
      <c r="W2857" s="3" t="str">
        <f>IFERROR(INDEX(Returns!A:A,MATCH(B2857,Returns!B:B,0)),"No")</f>
        <v>No</v>
      </c>
    </row>
    <row r="2858" spans="1:23" x14ac:dyDescent="0.2">
      <c r="A2858" s="1">
        <v>2857</v>
      </c>
      <c r="B2858" t="s">
        <v>7553</v>
      </c>
      <c r="C2858" s="2">
        <v>43338</v>
      </c>
      <c r="D2858" s="2">
        <v>43341</v>
      </c>
      <c r="E2858" s="1" t="s">
        <v>170</v>
      </c>
      <c r="F2858" s="1" t="s">
        <v>1035</v>
      </c>
      <c r="G2858" s="1" t="s">
        <v>1036</v>
      </c>
      <c r="H2858" s="1" t="s">
        <v>38</v>
      </c>
      <c r="I2858" s="1" t="s">
        <v>25</v>
      </c>
      <c r="J2858" s="1" t="s">
        <v>833</v>
      </c>
      <c r="K2858" s="1" t="s">
        <v>40</v>
      </c>
      <c r="L2858" s="1">
        <v>92037</v>
      </c>
      <c r="M2858" s="1" t="s">
        <v>41</v>
      </c>
      <c r="N2858" s="1" t="s">
        <v>1498</v>
      </c>
      <c r="O2858" s="1" t="s">
        <v>30</v>
      </c>
      <c r="P2858" s="1" t="s">
        <v>34</v>
      </c>
      <c r="Q2858" s="1" t="s">
        <v>1499</v>
      </c>
      <c r="R2858" s="1">
        <v>1603.1360000000002</v>
      </c>
      <c r="S2858" s="1">
        <v>4</v>
      </c>
      <c r="T2858" s="1">
        <v>0.2</v>
      </c>
      <c r="U2858" s="1">
        <v>100.19599999999997</v>
      </c>
      <c r="V2858" s="3" t="str">
        <f>IF(M2858=People!$B$5,People!$A$5,IF(M2858=People!$B$4,People!$A$4,IF(M2858=People!$B$3,People!$A$3,IF(M2858=People!$B$2,People!$A$2,0))))</f>
        <v>Anna Andreadi</v>
      </c>
      <c r="W2858" s="3" t="str">
        <f>IFERROR(INDEX(Returns!A:A,MATCH(B2858,Returns!B:B,0)),"No")</f>
        <v>No</v>
      </c>
    </row>
    <row r="2859" spans="1:23" x14ac:dyDescent="0.2">
      <c r="A2859" s="1">
        <v>2858</v>
      </c>
      <c r="B2859" t="s">
        <v>7554</v>
      </c>
      <c r="C2859" s="2">
        <v>43327</v>
      </c>
      <c r="D2859" s="2">
        <v>43329</v>
      </c>
      <c r="E2859" s="1" t="s">
        <v>21</v>
      </c>
      <c r="F2859" s="1" t="s">
        <v>4636</v>
      </c>
      <c r="G2859" s="1" t="s">
        <v>4637</v>
      </c>
      <c r="H2859" s="1" t="s">
        <v>24</v>
      </c>
      <c r="I2859" s="1" t="s">
        <v>25</v>
      </c>
      <c r="J2859" s="1" t="s">
        <v>1480</v>
      </c>
      <c r="K2859" s="1" t="s">
        <v>82</v>
      </c>
      <c r="L2859" s="1">
        <v>28314</v>
      </c>
      <c r="M2859" s="1" t="s">
        <v>28</v>
      </c>
      <c r="N2859" s="1" t="s">
        <v>3731</v>
      </c>
      <c r="O2859" s="1" t="s">
        <v>30</v>
      </c>
      <c r="P2859" s="1" t="s">
        <v>34</v>
      </c>
      <c r="Q2859" s="1" t="s">
        <v>3732</v>
      </c>
      <c r="R2859" s="1">
        <v>225.29600000000002</v>
      </c>
      <c r="S2859" s="1">
        <v>2</v>
      </c>
      <c r="T2859" s="1">
        <v>0.2</v>
      </c>
      <c r="U2859" s="1">
        <v>22.529599999999995</v>
      </c>
      <c r="V2859" s="3" t="str">
        <f>IF(M2859=People!$B$5,People!$A$5,IF(M2859=People!$B$4,People!$A$4,IF(M2859=People!$B$3,People!$A$3,IF(M2859=People!$B$2,People!$A$2,0))))</f>
        <v>Cassandra Brandow</v>
      </c>
      <c r="W2859" s="3" t="str">
        <f>IFERROR(INDEX(Returns!A:A,MATCH(B2859,Returns!B:B,0)),"No")</f>
        <v>No</v>
      </c>
    </row>
    <row r="2860" spans="1:23" x14ac:dyDescent="0.2">
      <c r="A2860" s="1">
        <v>2859</v>
      </c>
      <c r="B2860" t="s">
        <v>7555</v>
      </c>
      <c r="C2860" s="2">
        <v>43604</v>
      </c>
      <c r="D2860" s="2">
        <v>43608</v>
      </c>
      <c r="E2860" s="1" t="s">
        <v>46</v>
      </c>
      <c r="F2860" s="1" t="s">
        <v>4321</v>
      </c>
      <c r="G2860" s="1" t="s">
        <v>4322</v>
      </c>
      <c r="H2860" s="1" t="s">
        <v>24</v>
      </c>
      <c r="I2860" s="1" t="s">
        <v>25</v>
      </c>
      <c r="J2860" s="1" t="s">
        <v>1506</v>
      </c>
      <c r="K2860" s="1" t="s">
        <v>1111</v>
      </c>
      <c r="L2860" s="1">
        <v>30318</v>
      </c>
      <c r="M2860" s="1" t="s">
        <v>28</v>
      </c>
      <c r="N2860" s="1" t="s">
        <v>2188</v>
      </c>
      <c r="O2860" s="1" t="s">
        <v>66</v>
      </c>
      <c r="P2860" s="1" t="s">
        <v>146</v>
      </c>
      <c r="Q2860" s="1" t="s">
        <v>2189</v>
      </c>
      <c r="R2860" s="1">
        <v>67.8</v>
      </c>
      <c r="S2860" s="1">
        <v>4</v>
      </c>
      <c r="T2860" s="1">
        <v>0</v>
      </c>
      <c r="U2860" s="1">
        <v>4.0679999999999978</v>
      </c>
      <c r="V2860" s="3" t="str">
        <f>IF(M2860=People!$B$5,People!$A$5,IF(M2860=People!$B$4,People!$A$4,IF(M2860=People!$B$3,People!$A$3,IF(M2860=People!$B$2,People!$A$2,0))))</f>
        <v>Cassandra Brandow</v>
      </c>
      <c r="W2860" s="3" t="str">
        <f>IFERROR(INDEX(Returns!A:A,MATCH(B2860,Returns!B:B,0)),"No")</f>
        <v>No</v>
      </c>
    </row>
    <row r="2861" spans="1:23" x14ac:dyDescent="0.2">
      <c r="A2861" s="1">
        <v>2860</v>
      </c>
      <c r="B2861" t="s">
        <v>7555</v>
      </c>
      <c r="C2861" s="2">
        <v>43604</v>
      </c>
      <c r="D2861" s="2">
        <v>43608</v>
      </c>
      <c r="E2861" s="1" t="s">
        <v>46</v>
      </c>
      <c r="F2861" s="1" t="s">
        <v>4321</v>
      </c>
      <c r="G2861" s="1" t="s">
        <v>4322</v>
      </c>
      <c r="H2861" s="1" t="s">
        <v>24</v>
      </c>
      <c r="I2861" s="1" t="s">
        <v>25</v>
      </c>
      <c r="J2861" s="1" t="s">
        <v>1506</v>
      </c>
      <c r="K2861" s="1" t="s">
        <v>1111</v>
      </c>
      <c r="L2861" s="1">
        <v>30318</v>
      </c>
      <c r="M2861" s="1" t="s">
        <v>28</v>
      </c>
      <c r="N2861" s="1" t="s">
        <v>4638</v>
      </c>
      <c r="O2861" s="1" t="s">
        <v>66</v>
      </c>
      <c r="P2861" s="1" t="s">
        <v>67</v>
      </c>
      <c r="Q2861" s="1" t="s">
        <v>4639</v>
      </c>
      <c r="R2861" s="1">
        <v>377.96999999999997</v>
      </c>
      <c r="S2861" s="1">
        <v>3</v>
      </c>
      <c r="T2861" s="1">
        <v>0</v>
      </c>
      <c r="U2861" s="1">
        <v>98.272200000000012</v>
      </c>
      <c r="V2861" s="3" t="str">
        <f>IF(M2861=People!$B$5,People!$A$5,IF(M2861=People!$B$4,People!$A$4,IF(M2861=People!$B$3,People!$A$3,IF(M2861=People!$B$2,People!$A$2,0))))</f>
        <v>Cassandra Brandow</v>
      </c>
      <c r="W2861" s="3" t="str">
        <f>IFERROR(INDEX(Returns!A:A,MATCH(B2861,Returns!B:B,0)),"No")</f>
        <v>No</v>
      </c>
    </row>
    <row r="2862" spans="1:23" x14ac:dyDescent="0.2">
      <c r="A2862" s="1">
        <v>2861</v>
      </c>
      <c r="B2862" t="s">
        <v>7555</v>
      </c>
      <c r="C2862" s="2">
        <v>43604</v>
      </c>
      <c r="D2862" s="2">
        <v>43608</v>
      </c>
      <c r="E2862" s="1" t="s">
        <v>46</v>
      </c>
      <c r="F2862" s="1" t="s">
        <v>4321</v>
      </c>
      <c r="G2862" s="1" t="s">
        <v>4322</v>
      </c>
      <c r="H2862" s="1" t="s">
        <v>24</v>
      </c>
      <c r="I2862" s="1" t="s">
        <v>25</v>
      </c>
      <c r="J2862" s="1" t="s">
        <v>1506</v>
      </c>
      <c r="K2862" s="1" t="s">
        <v>1111</v>
      </c>
      <c r="L2862" s="1">
        <v>30318</v>
      </c>
      <c r="M2862" s="1" t="s">
        <v>28</v>
      </c>
      <c r="N2862" s="1" t="s">
        <v>748</v>
      </c>
      <c r="O2862" s="1" t="s">
        <v>30</v>
      </c>
      <c r="P2862" s="1" t="s">
        <v>31</v>
      </c>
      <c r="Q2862" s="1" t="s">
        <v>749</v>
      </c>
      <c r="R2862" s="1">
        <v>1628.82</v>
      </c>
      <c r="S2862" s="1">
        <v>9</v>
      </c>
      <c r="T2862" s="1">
        <v>0</v>
      </c>
      <c r="U2862" s="1">
        <v>374.62859999999989</v>
      </c>
      <c r="V2862" s="3" t="str">
        <f>IF(M2862=People!$B$5,People!$A$5,IF(M2862=People!$B$4,People!$A$4,IF(M2862=People!$B$3,People!$A$3,IF(M2862=People!$B$2,People!$A$2,0))))</f>
        <v>Cassandra Brandow</v>
      </c>
      <c r="W2862" s="3" t="str">
        <f>IFERROR(INDEX(Returns!A:A,MATCH(B2862,Returns!B:B,0)),"No")</f>
        <v>No</v>
      </c>
    </row>
    <row r="2863" spans="1:23" x14ac:dyDescent="0.2">
      <c r="A2863" s="1">
        <v>2862</v>
      </c>
      <c r="B2863" t="s">
        <v>7555</v>
      </c>
      <c r="C2863" s="2">
        <v>43604</v>
      </c>
      <c r="D2863" s="2">
        <v>43608</v>
      </c>
      <c r="E2863" s="1" t="s">
        <v>46</v>
      </c>
      <c r="F2863" s="1" t="s">
        <v>4321</v>
      </c>
      <c r="G2863" s="1" t="s">
        <v>4322</v>
      </c>
      <c r="H2863" s="1" t="s">
        <v>24</v>
      </c>
      <c r="I2863" s="1" t="s">
        <v>25</v>
      </c>
      <c r="J2863" s="1" t="s">
        <v>1506</v>
      </c>
      <c r="K2863" s="1" t="s">
        <v>1111</v>
      </c>
      <c r="L2863" s="1">
        <v>30318</v>
      </c>
      <c r="M2863" s="1" t="s">
        <v>28</v>
      </c>
      <c r="N2863" s="1" t="s">
        <v>2742</v>
      </c>
      <c r="O2863" s="1" t="s">
        <v>43</v>
      </c>
      <c r="P2863" s="1" t="s">
        <v>84</v>
      </c>
      <c r="Q2863" s="1" t="s">
        <v>2743</v>
      </c>
      <c r="R2863" s="1">
        <v>286.93</v>
      </c>
      <c r="S2863" s="1">
        <v>7</v>
      </c>
      <c r="T2863" s="1">
        <v>0</v>
      </c>
      <c r="U2863" s="1">
        <v>140.59569999999999</v>
      </c>
      <c r="V2863" s="3" t="str">
        <f>IF(M2863=People!$B$5,People!$A$5,IF(M2863=People!$B$4,People!$A$4,IF(M2863=People!$B$3,People!$A$3,IF(M2863=People!$B$2,People!$A$2,0))))</f>
        <v>Cassandra Brandow</v>
      </c>
      <c r="W2863" s="3" t="str">
        <f>IFERROR(INDEX(Returns!A:A,MATCH(B2863,Returns!B:B,0)),"No")</f>
        <v>No</v>
      </c>
    </row>
    <row r="2864" spans="1:23" x14ac:dyDescent="0.2">
      <c r="A2864" s="1">
        <v>2863</v>
      </c>
      <c r="B2864" t="s">
        <v>7556</v>
      </c>
      <c r="C2864" s="2">
        <v>43689</v>
      </c>
      <c r="D2864" s="2">
        <v>43694</v>
      </c>
      <c r="E2864" s="1" t="s">
        <v>46</v>
      </c>
      <c r="F2864" s="1" t="s">
        <v>2129</v>
      </c>
      <c r="G2864" s="1" t="s">
        <v>2130</v>
      </c>
      <c r="H2864" s="1" t="s">
        <v>24</v>
      </c>
      <c r="I2864" s="1" t="s">
        <v>25</v>
      </c>
      <c r="J2864" s="1" t="s">
        <v>4640</v>
      </c>
      <c r="K2864" s="1" t="s">
        <v>50</v>
      </c>
      <c r="L2864" s="1">
        <v>32839</v>
      </c>
      <c r="M2864" s="1" t="s">
        <v>28</v>
      </c>
      <c r="N2864" s="1" t="s">
        <v>4483</v>
      </c>
      <c r="O2864" s="1" t="s">
        <v>43</v>
      </c>
      <c r="P2864" s="1" t="s">
        <v>84</v>
      </c>
      <c r="Q2864" s="1" t="s">
        <v>4484</v>
      </c>
      <c r="R2864" s="1">
        <v>20.736000000000004</v>
      </c>
      <c r="S2864" s="1">
        <v>4</v>
      </c>
      <c r="T2864" s="1">
        <v>0.2</v>
      </c>
      <c r="U2864" s="1">
        <v>7.2576000000000001</v>
      </c>
      <c r="V2864" s="3" t="str">
        <f>IF(M2864=People!$B$5,People!$A$5,IF(M2864=People!$B$4,People!$A$4,IF(M2864=People!$B$3,People!$A$3,IF(M2864=People!$B$2,People!$A$2,0))))</f>
        <v>Cassandra Brandow</v>
      </c>
      <c r="W2864" s="3" t="str">
        <f>IFERROR(INDEX(Returns!A:A,MATCH(B2864,Returns!B:B,0)),"No")</f>
        <v>No</v>
      </c>
    </row>
    <row r="2865" spans="1:23" x14ac:dyDescent="0.2">
      <c r="A2865" s="1">
        <v>2864</v>
      </c>
      <c r="B2865" t="s">
        <v>6218</v>
      </c>
      <c r="C2865" s="2">
        <v>43690</v>
      </c>
      <c r="D2865" s="2">
        <v>43690</v>
      </c>
      <c r="E2865" s="1" t="s">
        <v>1126</v>
      </c>
      <c r="F2865" s="1" t="s">
        <v>1944</v>
      </c>
      <c r="G2865" s="1" t="s">
        <v>1945</v>
      </c>
      <c r="H2865" s="1" t="s">
        <v>24</v>
      </c>
      <c r="I2865" s="1" t="s">
        <v>25</v>
      </c>
      <c r="J2865" s="1" t="s">
        <v>116</v>
      </c>
      <c r="K2865" s="1" t="s">
        <v>40</v>
      </c>
      <c r="L2865" s="1">
        <v>94122</v>
      </c>
      <c r="M2865" s="1" t="s">
        <v>41</v>
      </c>
      <c r="N2865" s="1" t="s">
        <v>1580</v>
      </c>
      <c r="O2865" s="1" t="s">
        <v>43</v>
      </c>
      <c r="P2865" s="1" t="s">
        <v>55</v>
      </c>
      <c r="Q2865" s="1" t="s">
        <v>1581</v>
      </c>
      <c r="R2865" s="1">
        <v>31.44</v>
      </c>
      <c r="S2865" s="1">
        <v>3</v>
      </c>
      <c r="T2865" s="1">
        <v>0</v>
      </c>
      <c r="U2865" s="1">
        <v>8.4888000000000012</v>
      </c>
      <c r="V2865" s="3" t="str">
        <f>IF(M2865=People!$B$5,People!$A$5,IF(M2865=People!$B$4,People!$A$4,IF(M2865=People!$B$3,People!$A$3,IF(M2865=People!$B$2,People!$A$2,0))))</f>
        <v>Anna Andreadi</v>
      </c>
      <c r="W2865" s="3" t="str">
        <f>IFERROR(INDEX(Returns!A:A,MATCH(B2865,Returns!B:B,0)),"No")</f>
        <v>Yes</v>
      </c>
    </row>
    <row r="2866" spans="1:23" x14ac:dyDescent="0.2">
      <c r="A2866" s="1">
        <v>2865</v>
      </c>
      <c r="B2866" t="s">
        <v>6218</v>
      </c>
      <c r="C2866" s="2">
        <v>43690</v>
      </c>
      <c r="D2866" s="2">
        <v>43690</v>
      </c>
      <c r="E2866" s="1" t="s">
        <v>1126</v>
      </c>
      <c r="F2866" s="1" t="s">
        <v>1944</v>
      </c>
      <c r="G2866" s="1" t="s">
        <v>1945</v>
      </c>
      <c r="H2866" s="1" t="s">
        <v>24</v>
      </c>
      <c r="I2866" s="1" t="s">
        <v>25</v>
      </c>
      <c r="J2866" s="1" t="s">
        <v>116</v>
      </c>
      <c r="K2866" s="1" t="s">
        <v>40</v>
      </c>
      <c r="L2866" s="1">
        <v>94122</v>
      </c>
      <c r="M2866" s="1" t="s">
        <v>41</v>
      </c>
      <c r="N2866" s="1" t="s">
        <v>1245</v>
      </c>
      <c r="O2866" s="1" t="s">
        <v>43</v>
      </c>
      <c r="P2866" s="1" t="s">
        <v>73</v>
      </c>
      <c r="Q2866" s="1" t="s">
        <v>1246</v>
      </c>
      <c r="R2866" s="1">
        <v>83.79</v>
      </c>
      <c r="S2866" s="1">
        <v>7</v>
      </c>
      <c r="T2866" s="1">
        <v>0</v>
      </c>
      <c r="U2866" s="1">
        <v>22.623299999999997</v>
      </c>
      <c r="V2866" s="3" t="str">
        <f>IF(M2866=People!$B$5,People!$A$5,IF(M2866=People!$B$4,People!$A$4,IF(M2866=People!$B$3,People!$A$3,IF(M2866=People!$B$2,People!$A$2,0))))</f>
        <v>Anna Andreadi</v>
      </c>
      <c r="W2866" s="3" t="str">
        <f>IFERROR(INDEX(Returns!A:A,MATCH(B2866,Returns!B:B,0)),"No")</f>
        <v>Yes</v>
      </c>
    </row>
    <row r="2867" spans="1:23" x14ac:dyDescent="0.2">
      <c r="A2867" s="1">
        <v>2866</v>
      </c>
      <c r="B2867" t="s">
        <v>6218</v>
      </c>
      <c r="C2867" s="2">
        <v>43690</v>
      </c>
      <c r="D2867" s="2">
        <v>43690</v>
      </c>
      <c r="E2867" s="1" t="s">
        <v>1126</v>
      </c>
      <c r="F2867" s="1" t="s">
        <v>1944</v>
      </c>
      <c r="G2867" s="1" t="s">
        <v>1945</v>
      </c>
      <c r="H2867" s="1" t="s">
        <v>24</v>
      </c>
      <c r="I2867" s="1" t="s">
        <v>25</v>
      </c>
      <c r="J2867" s="1" t="s">
        <v>116</v>
      </c>
      <c r="K2867" s="1" t="s">
        <v>40</v>
      </c>
      <c r="L2867" s="1">
        <v>94122</v>
      </c>
      <c r="M2867" s="1" t="s">
        <v>41</v>
      </c>
      <c r="N2867" s="1" t="s">
        <v>1358</v>
      </c>
      <c r="O2867" s="1" t="s">
        <v>43</v>
      </c>
      <c r="P2867" s="1" t="s">
        <v>63</v>
      </c>
      <c r="Q2867" s="1" t="s">
        <v>1359</v>
      </c>
      <c r="R2867" s="1">
        <v>59.519999999999996</v>
      </c>
      <c r="S2867" s="1">
        <v>3</v>
      </c>
      <c r="T2867" s="1">
        <v>0</v>
      </c>
      <c r="U2867" s="1">
        <v>15.475200000000001</v>
      </c>
      <c r="V2867" s="3" t="str">
        <f>IF(M2867=People!$B$5,People!$A$5,IF(M2867=People!$B$4,People!$A$4,IF(M2867=People!$B$3,People!$A$3,IF(M2867=People!$B$2,People!$A$2,0))))</f>
        <v>Anna Andreadi</v>
      </c>
      <c r="W2867" s="3" t="str">
        <f>IFERROR(INDEX(Returns!A:A,MATCH(B2867,Returns!B:B,0)),"No")</f>
        <v>Yes</v>
      </c>
    </row>
    <row r="2868" spans="1:23" x14ac:dyDescent="0.2">
      <c r="A2868" s="1">
        <v>2867</v>
      </c>
      <c r="B2868" t="s">
        <v>6218</v>
      </c>
      <c r="C2868" s="2">
        <v>43690</v>
      </c>
      <c r="D2868" s="2">
        <v>43690</v>
      </c>
      <c r="E2868" s="1" t="s">
        <v>1126</v>
      </c>
      <c r="F2868" s="1" t="s">
        <v>1944</v>
      </c>
      <c r="G2868" s="1" t="s">
        <v>1945</v>
      </c>
      <c r="H2868" s="1" t="s">
        <v>24</v>
      </c>
      <c r="I2868" s="1" t="s">
        <v>25</v>
      </c>
      <c r="J2868" s="1" t="s">
        <v>116</v>
      </c>
      <c r="K2868" s="1" t="s">
        <v>40</v>
      </c>
      <c r="L2868" s="1">
        <v>94122</v>
      </c>
      <c r="M2868" s="1" t="s">
        <v>41</v>
      </c>
      <c r="N2868" s="1" t="s">
        <v>4641</v>
      </c>
      <c r="O2868" s="1" t="s">
        <v>43</v>
      </c>
      <c r="P2868" s="1" t="s">
        <v>512</v>
      </c>
      <c r="Q2868" s="1" t="s">
        <v>1133</v>
      </c>
      <c r="R2868" s="1">
        <v>31.92</v>
      </c>
      <c r="S2868" s="1">
        <v>4</v>
      </c>
      <c r="T2868" s="1">
        <v>0</v>
      </c>
      <c r="U2868" s="1">
        <v>9.2567999999999984</v>
      </c>
      <c r="V2868" s="3" t="str">
        <f>IF(M2868=People!$B$5,People!$A$5,IF(M2868=People!$B$4,People!$A$4,IF(M2868=People!$B$3,People!$A$3,IF(M2868=People!$B$2,People!$A$2,0))))</f>
        <v>Anna Andreadi</v>
      </c>
      <c r="W2868" s="3" t="str">
        <f>IFERROR(INDEX(Returns!A:A,MATCH(B2868,Returns!B:B,0)),"No")</f>
        <v>Yes</v>
      </c>
    </row>
    <row r="2869" spans="1:23" x14ac:dyDescent="0.2">
      <c r="A2869" s="1">
        <v>2868</v>
      </c>
      <c r="B2869" t="s">
        <v>7557</v>
      </c>
      <c r="C2869" s="2">
        <v>43414</v>
      </c>
      <c r="D2869" s="2">
        <v>43416</v>
      </c>
      <c r="E2869" s="1" t="s">
        <v>21</v>
      </c>
      <c r="F2869" s="1" t="s">
        <v>2233</v>
      </c>
      <c r="G2869" s="1" t="s">
        <v>2234</v>
      </c>
      <c r="H2869" s="1" t="s">
        <v>24</v>
      </c>
      <c r="I2869" s="1" t="s">
        <v>25</v>
      </c>
      <c r="J2869" s="1" t="s">
        <v>2397</v>
      </c>
      <c r="K2869" s="1" t="s">
        <v>440</v>
      </c>
      <c r="L2869" s="1">
        <v>43615</v>
      </c>
      <c r="M2869" s="1" t="s">
        <v>135</v>
      </c>
      <c r="N2869" s="1" t="s">
        <v>1132</v>
      </c>
      <c r="O2869" s="1" t="s">
        <v>43</v>
      </c>
      <c r="P2869" s="1" t="s">
        <v>512</v>
      </c>
      <c r="Q2869" s="1" t="s">
        <v>1133</v>
      </c>
      <c r="R2869" s="1">
        <v>14.720000000000002</v>
      </c>
      <c r="S2869" s="1">
        <v>5</v>
      </c>
      <c r="T2869" s="1">
        <v>0.2</v>
      </c>
      <c r="U2869" s="1">
        <v>-3.3120000000000012</v>
      </c>
      <c r="V2869" s="3" t="str">
        <f>IF(M2869=People!$B$5,People!$A$5,IF(M2869=People!$B$4,People!$A$4,IF(M2869=People!$B$3,People!$A$3,IF(M2869=People!$B$2,People!$A$2,0))))</f>
        <v>Chuck Magee</v>
      </c>
      <c r="W2869" s="3" t="str">
        <f>IFERROR(INDEX(Returns!A:A,MATCH(B2869,Returns!B:B,0)),"No")</f>
        <v>No</v>
      </c>
    </row>
    <row r="2870" spans="1:23" x14ac:dyDescent="0.2">
      <c r="A2870" s="1">
        <v>2869</v>
      </c>
      <c r="B2870" t="s">
        <v>7557</v>
      </c>
      <c r="C2870" s="2">
        <v>43414</v>
      </c>
      <c r="D2870" s="2">
        <v>43416</v>
      </c>
      <c r="E2870" s="1" t="s">
        <v>21</v>
      </c>
      <c r="F2870" s="1" t="s">
        <v>2233</v>
      </c>
      <c r="G2870" s="1" t="s">
        <v>2234</v>
      </c>
      <c r="H2870" s="1" t="s">
        <v>24</v>
      </c>
      <c r="I2870" s="1" t="s">
        <v>25</v>
      </c>
      <c r="J2870" s="1" t="s">
        <v>2397</v>
      </c>
      <c r="K2870" s="1" t="s">
        <v>440</v>
      </c>
      <c r="L2870" s="1">
        <v>43615</v>
      </c>
      <c r="M2870" s="1" t="s">
        <v>135</v>
      </c>
      <c r="N2870" s="1" t="s">
        <v>2376</v>
      </c>
      <c r="O2870" s="1" t="s">
        <v>43</v>
      </c>
      <c r="P2870" s="1" t="s">
        <v>55</v>
      </c>
      <c r="Q2870" s="1" t="s">
        <v>2377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3" t="str">
        <f>IF(M2870=People!$B$5,People!$A$5,IF(M2870=People!$B$4,People!$A$4,IF(M2870=People!$B$3,People!$A$3,IF(M2870=People!$B$2,People!$A$2,0))))</f>
        <v>Chuck Magee</v>
      </c>
      <c r="W2870" s="3" t="str">
        <f>IFERROR(INDEX(Returns!A:A,MATCH(B2870,Returns!B:B,0)),"No")</f>
        <v>No</v>
      </c>
    </row>
    <row r="2871" spans="1:23" x14ac:dyDescent="0.2">
      <c r="A2871" s="1">
        <v>2870</v>
      </c>
      <c r="B2871" t="s">
        <v>7558</v>
      </c>
      <c r="C2871" s="2">
        <v>43628</v>
      </c>
      <c r="D2871" s="2">
        <v>43635</v>
      </c>
      <c r="E2871" s="1" t="s">
        <v>46</v>
      </c>
      <c r="F2871" s="1" t="s">
        <v>498</v>
      </c>
      <c r="G2871" s="1" t="s">
        <v>499</v>
      </c>
      <c r="H2871" s="1" t="s">
        <v>24</v>
      </c>
      <c r="I2871" s="1" t="s">
        <v>25</v>
      </c>
      <c r="J2871" s="1" t="s">
        <v>1008</v>
      </c>
      <c r="K2871" s="1" t="s">
        <v>50</v>
      </c>
      <c r="L2871" s="1">
        <v>33710</v>
      </c>
      <c r="M2871" s="1" t="s">
        <v>28</v>
      </c>
      <c r="N2871" s="1" t="s">
        <v>4642</v>
      </c>
      <c r="O2871" s="1" t="s">
        <v>30</v>
      </c>
      <c r="P2871" s="1" t="s">
        <v>60</v>
      </c>
      <c r="Q2871" s="1" t="s">
        <v>4643</v>
      </c>
      <c r="R2871" s="1">
        <v>17.088000000000001</v>
      </c>
      <c r="S2871" s="1">
        <v>2</v>
      </c>
      <c r="T2871" s="1">
        <v>0.2</v>
      </c>
      <c r="U2871" s="1">
        <v>1.0679999999999996</v>
      </c>
      <c r="V2871" s="3" t="str">
        <f>IF(M2871=People!$B$5,People!$A$5,IF(M2871=People!$B$4,People!$A$4,IF(M2871=People!$B$3,People!$A$3,IF(M2871=People!$B$2,People!$A$2,0))))</f>
        <v>Cassandra Brandow</v>
      </c>
      <c r="W2871" s="3" t="str">
        <f>IFERROR(INDEX(Returns!A:A,MATCH(B2871,Returns!B:B,0)),"No")</f>
        <v>No</v>
      </c>
    </row>
    <row r="2872" spans="1:23" x14ac:dyDescent="0.2">
      <c r="A2872" s="1">
        <v>2871</v>
      </c>
      <c r="B2872" t="s">
        <v>7559</v>
      </c>
      <c r="C2872" s="2">
        <v>42451</v>
      </c>
      <c r="D2872" s="2">
        <v>42455</v>
      </c>
      <c r="E2872" s="1" t="s">
        <v>46</v>
      </c>
      <c r="F2872" s="1" t="s">
        <v>4644</v>
      </c>
      <c r="G2872" s="1" t="s">
        <v>4645</v>
      </c>
      <c r="H2872" s="1" t="s">
        <v>38</v>
      </c>
      <c r="I2872" s="1" t="s">
        <v>25</v>
      </c>
      <c r="J2872" s="1" t="s">
        <v>1145</v>
      </c>
      <c r="K2872" s="1" t="s">
        <v>279</v>
      </c>
      <c r="L2872" s="1">
        <v>85705</v>
      </c>
      <c r="M2872" s="1" t="s">
        <v>41</v>
      </c>
      <c r="N2872" s="1" t="s">
        <v>4252</v>
      </c>
      <c r="O2872" s="1" t="s">
        <v>43</v>
      </c>
      <c r="P2872" s="1" t="s">
        <v>84</v>
      </c>
      <c r="Q2872" s="1" t="s">
        <v>4253</v>
      </c>
      <c r="R2872" s="1">
        <v>74.352000000000004</v>
      </c>
      <c r="S2872" s="1">
        <v>3</v>
      </c>
      <c r="T2872" s="1">
        <v>0.2</v>
      </c>
      <c r="U2872" s="1">
        <v>23.234999999999992</v>
      </c>
      <c r="V2872" s="3" t="str">
        <f>IF(M2872=People!$B$5,People!$A$5,IF(M2872=People!$B$4,People!$A$4,IF(M2872=People!$B$3,People!$A$3,IF(M2872=People!$B$2,People!$A$2,0))))</f>
        <v>Anna Andreadi</v>
      </c>
      <c r="W2872" s="3" t="str">
        <f>IFERROR(INDEX(Returns!A:A,MATCH(B2872,Returns!B:B,0)),"No")</f>
        <v>No</v>
      </c>
    </row>
    <row r="2873" spans="1:23" x14ac:dyDescent="0.2">
      <c r="A2873" s="1">
        <v>2872</v>
      </c>
      <c r="B2873" t="s">
        <v>7559</v>
      </c>
      <c r="C2873" s="2">
        <v>42451</v>
      </c>
      <c r="D2873" s="2">
        <v>42455</v>
      </c>
      <c r="E2873" s="1" t="s">
        <v>46</v>
      </c>
      <c r="F2873" s="1" t="s">
        <v>4644</v>
      </c>
      <c r="G2873" s="1" t="s">
        <v>4645</v>
      </c>
      <c r="H2873" s="1" t="s">
        <v>38</v>
      </c>
      <c r="I2873" s="1" t="s">
        <v>25</v>
      </c>
      <c r="J2873" s="1" t="s">
        <v>1145</v>
      </c>
      <c r="K2873" s="1" t="s">
        <v>279</v>
      </c>
      <c r="L2873" s="1">
        <v>85705</v>
      </c>
      <c r="M2873" s="1" t="s">
        <v>41</v>
      </c>
      <c r="N2873" s="1" t="s">
        <v>1805</v>
      </c>
      <c r="O2873" s="1" t="s">
        <v>30</v>
      </c>
      <c r="P2873" s="1" t="s">
        <v>34</v>
      </c>
      <c r="Q2873" s="1" t="s">
        <v>1806</v>
      </c>
      <c r="R2873" s="1">
        <v>314.35199999999998</v>
      </c>
      <c r="S2873" s="1">
        <v>3</v>
      </c>
      <c r="T2873" s="1">
        <v>0.2</v>
      </c>
      <c r="U2873" s="1">
        <v>-35.36460000000001</v>
      </c>
      <c r="V2873" s="3" t="str">
        <f>IF(M2873=People!$B$5,People!$A$5,IF(M2873=People!$B$4,People!$A$4,IF(M2873=People!$B$3,People!$A$3,IF(M2873=People!$B$2,People!$A$2,0))))</f>
        <v>Anna Andreadi</v>
      </c>
      <c r="W2873" s="3" t="str">
        <f>IFERROR(INDEX(Returns!A:A,MATCH(B2873,Returns!B:B,0)),"No")</f>
        <v>No</v>
      </c>
    </row>
    <row r="2874" spans="1:23" x14ac:dyDescent="0.2">
      <c r="A2874" s="1">
        <v>2873</v>
      </c>
      <c r="B2874" t="s">
        <v>7560</v>
      </c>
      <c r="C2874" s="2">
        <v>43631</v>
      </c>
      <c r="D2874" s="2">
        <v>43636</v>
      </c>
      <c r="E2874" s="1" t="s">
        <v>46</v>
      </c>
      <c r="F2874" s="1" t="s">
        <v>3912</v>
      </c>
      <c r="G2874" s="1" t="s">
        <v>3913</v>
      </c>
      <c r="H2874" s="1" t="s">
        <v>24</v>
      </c>
      <c r="I2874" s="1" t="s">
        <v>25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1105</v>
      </c>
      <c r="O2874" s="1" t="s">
        <v>43</v>
      </c>
      <c r="P2874" s="1" t="s">
        <v>63</v>
      </c>
      <c r="Q2874" s="1" t="s">
        <v>1106</v>
      </c>
      <c r="R2874" s="1">
        <v>4.26</v>
      </c>
      <c r="S2874" s="1">
        <v>1</v>
      </c>
      <c r="T2874" s="1">
        <v>0</v>
      </c>
      <c r="U2874" s="1">
        <v>1.7465999999999999</v>
      </c>
      <c r="V2874" s="3" t="str">
        <f>IF(M2874=People!$B$5,People!$A$5,IF(M2874=People!$B$4,People!$A$4,IF(M2874=People!$B$3,People!$A$3,IF(M2874=People!$B$2,People!$A$2,0))))</f>
        <v>Anna Andreadi</v>
      </c>
      <c r="W2874" s="3" t="str">
        <f>IFERROR(INDEX(Returns!A:A,MATCH(B2874,Returns!B:B,0)),"No")</f>
        <v>No</v>
      </c>
    </row>
    <row r="2875" spans="1:23" x14ac:dyDescent="0.2">
      <c r="A2875" s="1">
        <v>2874</v>
      </c>
      <c r="B2875" t="s">
        <v>7561</v>
      </c>
      <c r="C2875" s="2">
        <v>43785</v>
      </c>
      <c r="D2875" s="2">
        <v>43791</v>
      </c>
      <c r="E2875" s="1" t="s">
        <v>46</v>
      </c>
      <c r="F2875" s="1" t="s">
        <v>2443</v>
      </c>
      <c r="G2875" s="1" t="s">
        <v>2444</v>
      </c>
      <c r="H2875" s="1" t="s">
        <v>24</v>
      </c>
      <c r="I2875" s="1" t="s">
        <v>25</v>
      </c>
      <c r="J2875" s="1" t="s">
        <v>833</v>
      </c>
      <c r="K2875" s="1" t="s">
        <v>40</v>
      </c>
      <c r="L2875" s="1">
        <v>92105</v>
      </c>
      <c r="M2875" s="1" t="s">
        <v>41</v>
      </c>
      <c r="N2875" s="1" t="s">
        <v>1794</v>
      </c>
      <c r="O2875" s="1" t="s">
        <v>43</v>
      </c>
      <c r="P2875" s="1" t="s">
        <v>55</v>
      </c>
      <c r="Q2875" s="1" t="s">
        <v>1795</v>
      </c>
      <c r="R2875" s="1">
        <v>811.28</v>
      </c>
      <c r="S2875" s="1">
        <v>8</v>
      </c>
      <c r="T2875" s="1">
        <v>0</v>
      </c>
      <c r="U2875" s="1">
        <v>24.338399999999979</v>
      </c>
      <c r="V2875" s="3" t="str">
        <f>IF(M2875=People!$B$5,People!$A$5,IF(M2875=People!$B$4,People!$A$4,IF(M2875=People!$B$3,People!$A$3,IF(M2875=People!$B$2,People!$A$2,0))))</f>
        <v>Anna Andreadi</v>
      </c>
      <c r="W2875" s="3" t="str">
        <f>IFERROR(INDEX(Returns!A:A,MATCH(B2875,Returns!B:B,0)),"No")</f>
        <v>No</v>
      </c>
    </row>
    <row r="2876" spans="1:23" x14ac:dyDescent="0.2">
      <c r="A2876" s="1">
        <v>2875</v>
      </c>
      <c r="B2876" t="s">
        <v>7562</v>
      </c>
      <c r="C2876" s="2">
        <v>43828</v>
      </c>
      <c r="D2876" s="2">
        <v>43830</v>
      </c>
      <c r="E2876" s="1" t="s">
        <v>170</v>
      </c>
      <c r="F2876" s="1" t="s">
        <v>1910</v>
      </c>
      <c r="G2876" s="1" t="s">
        <v>1911</v>
      </c>
      <c r="H2876" s="1" t="s">
        <v>24</v>
      </c>
      <c r="I2876" s="1" t="s">
        <v>25</v>
      </c>
      <c r="J2876" s="1" t="s">
        <v>239</v>
      </c>
      <c r="K2876" s="1" t="s">
        <v>240</v>
      </c>
      <c r="L2876" s="1">
        <v>10035</v>
      </c>
      <c r="M2876" s="1" t="s">
        <v>135</v>
      </c>
      <c r="N2876" s="1" t="s">
        <v>507</v>
      </c>
      <c r="O2876" s="1" t="s">
        <v>43</v>
      </c>
      <c r="P2876" s="1" t="s">
        <v>242</v>
      </c>
      <c r="Q2876" s="1" t="s">
        <v>508</v>
      </c>
      <c r="R2876" s="1">
        <v>6.0299999999999994</v>
      </c>
      <c r="S2876" s="1">
        <v>3</v>
      </c>
      <c r="T2876" s="1">
        <v>0</v>
      </c>
      <c r="U2876" s="1">
        <v>2.9546999999999999</v>
      </c>
      <c r="V2876" s="3" t="str">
        <f>IF(M2876=People!$B$5,People!$A$5,IF(M2876=People!$B$4,People!$A$4,IF(M2876=People!$B$3,People!$A$3,IF(M2876=People!$B$2,People!$A$2,0))))</f>
        <v>Chuck Magee</v>
      </c>
      <c r="W2876" s="3" t="str">
        <f>IFERROR(INDEX(Returns!A:A,MATCH(B2876,Returns!B:B,0)),"No")</f>
        <v>No</v>
      </c>
    </row>
    <row r="2877" spans="1:23" x14ac:dyDescent="0.2">
      <c r="A2877" s="1">
        <v>2876</v>
      </c>
      <c r="B2877" t="s">
        <v>7563</v>
      </c>
      <c r="C2877" s="2">
        <v>43121</v>
      </c>
      <c r="D2877" s="2">
        <v>43123</v>
      </c>
      <c r="E2877" s="1" t="s">
        <v>21</v>
      </c>
      <c r="F2877" s="1" t="s">
        <v>1085</v>
      </c>
      <c r="G2877" s="1" t="s">
        <v>1086</v>
      </c>
      <c r="H2877" s="1" t="s">
        <v>24</v>
      </c>
      <c r="I2877" s="1" t="s">
        <v>25</v>
      </c>
      <c r="J2877" s="1" t="s">
        <v>833</v>
      </c>
      <c r="K2877" s="1" t="s">
        <v>40</v>
      </c>
      <c r="L2877" s="1">
        <v>92037</v>
      </c>
      <c r="M2877" s="1" t="s">
        <v>41</v>
      </c>
      <c r="N2877" s="1" t="s">
        <v>3215</v>
      </c>
      <c r="O2877" s="1" t="s">
        <v>30</v>
      </c>
      <c r="P2877" s="1" t="s">
        <v>34</v>
      </c>
      <c r="Q2877" s="1" t="s">
        <v>3216</v>
      </c>
      <c r="R2877" s="1">
        <v>153.56800000000001</v>
      </c>
      <c r="S2877" s="1">
        <v>2</v>
      </c>
      <c r="T2877" s="1">
        <v>0.2</v>
      </c>
      <c r="U2877" s="1">
        <v>-5.758800000000015</v>
      </c>
      <c r="V2877" s="3" t="str">
        <f>IF(M2877=People!$B$5,People!$A$5,IF(M2877=People!$B$4,People!$A$4,IF(M2877=People!$B$3,People!$A$3,IF(M2877=People!$B$2,People!$A$2,0))))</f>
        <v>Anna Andreadi</v>
      </c>
      <c r="W2877" s="3" t="str">
        <f>IFERROR(INDEX(Returns!A:A,MATCH(B2877,Returns!B:B,0)),"No")</f>
        <v>No</v>
      </c>
    </row>
    <row r="2878" spans="1:23" x14ac:dyDescent="0.2">
      <c r="A2878" s="1">
        <v>2877</v>
      </c>
      <c r="B2878" t="s">
        <v>7563</v>
      </c>
      <c r="C2878" s="2">
        <v>43121</v>
      </c>
      <c r="D2878" s="2">
        <v>43123</v>
      </c>
      <c r="E2878" s="1" t="s">
        <v>21</v>
      </c>
      <c r="F2878" s="1" t="s">
        <v>1085</v>
      </c>
      <c r="G2878" s="1" t="s">
        <v>1086</v>
      </c>
      <c r="H2878" s="1" t="s">
        <v>24</v>
      </c>
      <c r="I2878" s="1" t="s">
        <v>25</v>
      </c>
      <c r="J2878" s="1" t="s">
        <v>833</v>
      </c>
      <c r="K2878" s="1" t="s">
        <v>40</v>
      </c>
      <c r="L2878" s="1">
        <v>92037</v>
      </c>
      <c r="M2878" s="1" t="s">
        <v>41</v>
      </c>
      <c r="N2878" s="1" t="s">
        <v>1118</v>
      </c>
      <c r="O2878" s="1" t="s">
        <v>30</v>
      </c>
      <c r="P2878" s="1" t="s">
        <v>34</v>
      </c>
      <c r="Q2878" s="1" t="s">
        <v>1119</v>
      </c>
      <c r="R2878" s="1">
        <v>1013.4879999999999</v>
      </c>
      <c r="S2878" s="1">
        <v>7</v>
      </c>
      <c r="T2878" s="1">
        <v>0.2</v>
      </c>
      <c r="U2878" s="1">
        <v>76.011600000000016</v>
      </c>
      <c r="V2878" s="3" t="str">
        <f>IF(M2878=People!$B$5,People!$A$5,IF(M2878=People!$B$4,People!$A$4,IF(M2878=People!$B$3,People!$A$3,IF(M2878=People!$B$2,People!$A$2,0))))</f>
        <v>Anna Andreadi</v>
      </c>
      <c r="W2878" s="3" t="str">
        <f>IFERROR(INDEX(Returns!A:A,MATCH(B2878,Returns!B:B,0)),"No")</f>
        <v>No</v>
      </c>
    </row>
    <row r="2879" spans="1:23" x14ac:dyDescent="0.2">
      <c r="A2879" s="1">
        <v>2878</v>
      </c>
      <c r="B2879" t="s">
        <v>7564</v>
      </c>
      <c r="C2879" s="2">
        <v>43115</v>
      </c>
      <c r="D2879" s="2">
        <v>43119</v>
      </c>
      <c r="E2879" s="1" t="s">
        <v>46</v>
      </c>
      <c r="F2879" s="1" t="s">
        <v>4575</v>
      </c>
      <c r="G2879" s="1" t="s">
        <v>4576</v>
      </c>
      <c r="H2879" s="1" t="s">
        <v>94</v>
      </c>
      <c r="I2879" s="1" t="s">
        <v>25</v>
      </c>
      <c r="J2879" s="1" t="s">
        <v>692</v>
      </c>
      <c r="K2879" s="1" t="s">
        <v>693</v>
      </c>
      <c r="L2879" s="1">
        <v>7090</v>
      </c>
      <c r="M2879" s="1" t="s">
        <v>135</v>
      </c>
      <c r="N2879" s="1" t="s">
        <v>4007</v>
      </c>
      <c r="O2879" s="1" t="s">
        <v>43</v>
      </c>
      <c r="P2879" s="1" t="s">
        <v>157</v>
      </c>
      <c r="Q2879" s="1" t="s">
        <v>4008</v>
      </c>
      <c r="R2879" s="1">
        <v>52.34</v>
      </c>
      <c r="S2879" s="1">
        <v>2</v>
      </c>
      <c r="T2879" s="1">
        <v>0</v>
      </c>
      <c r="U2879" s="1">
        <v>24.599800000000002</v>
      </c>
      <c r="V2879" s="3" t="str">
        <f>IF(M2879=People!$B$5,People!$A$5,IF(M2879=People!$B$4,People!$A$4,IF(M2879=People!$B$3,People!$A$3,IF(M2879=People!$B$2,People!$A$2,0))))</f>
        <v>Chuck Magee</v>
      </c>
      <c r="W2879" s="3" t="str">
        <f>IFERROR(INDEX(Returns!A:A,MATCH(B2879,Returns!B:B,0)),"No")</f>
        <v>No</v>
      </c>
    </row>
    <row r="2880" spans="1:23" x14ac:dyDescent="0.2">
      <c r="A2880" s="1">
        <v>2879</v>
      </c>
      <c r="B2880" t="s">
        <v>7564</v>
      </c>
      <c r="C2880" s="2">
        <v>43115</v>
      </c>
      <c r="D2880" s="2">
        <v>43119</v>
      </c>
      <c r="E2880" s="1" t="s">
        <v>46</v>
      </c>
      <c r="F2880" s="1" t="s">
        <v>4575</v>
      </c>
      <c r="G2880" s="1" t="s">
        <v>4576</v>
      </c>
      <c r="H2880" s="1" t="s">
        <v>94</v>
      </c>
      <c r="I2880" s="1" t="s">
        <v>25</v>
      </c>
      <c r="J2880" s="1" t="s">
        <v>692</v>
      </c>
      <c r="K2880" s="1" t="s">
        <v>693</v>
      </c>
      <c r="L2880" s="1">
        <v>7090</v>
      </c>
      <c r="M2880" s="1" t="s">
        <v>135</v>
      </c>
      <c r="N2880" s="1" t="s">
        <v>1280</v>
      </c>
      <c r="O2880" s="1" t="s">
        <v>43</v>
      </c>
      <c r="P2880" s="1" t="s">
        <v>63</v>
      </c>
      <c r="Q2880" s="1" t="s">
        <v>1281</v>
      </c>
      <c r="R2880" s="1">
        <v>4.66</v>
      </c>
      <c r="S2880" s="1">
        <v>2</v>
      </c>
      <c r="T2880" s="1">
        <v>0</v>
      </c>
      <c r="U2880" s="1">
        <v>1.3513999999999995</v>
      </c>
      <c r="V2880" s="3" t="str">
        <f>IF(M2880=People!$B$5,People!$A$5,IF(M2880=People!$B$4,People!$A$4,IF(M2880=People!$B$3,People!$A$3,IF(M2880=People!$B$2,People!$A$2,0))))</f>
        <v>Chuck Magee</v>
      </c>
      <c r="W2880" s="3" t="str">
        <f>IFERROR(INDEX(Returns!A:A,MATCH(B2880,Returns!B:B,0)),"No")</f>
        <v>No</v>
      </c>
    </row>
    <row r="2881" spans="1:23" x14ac:dyDescent="0.2">
      <c r="A2881" s="1">
        <v>2880</v>
      </c>
      <c r="B2881" t="s">
        <v>7564</v>
      </c>
      <c r="C2881" s="2">
        <v>43115</v>
      </c>
      <c r="D2881" s="2">
        <v>43119</v>
      </c>
      <c r="E2881" s="1" t="s">
        <v>46</v>
      </c>
      <c r="F2881" s="1" t="s">
        <v>4575</v>
      </c>
      <c r="G2881" s="1" t="s">
        <v>4576</v>
      </c>
      <c r="H2881" s="1" t="s">
        <v>94</v>
      </c>
      <c r="I2881" s="1" t="s">
        <v>25</v>
      </c>
      <c r="J2881" s="1" t="s">
        <v>692</v>
      </c>
      <c r="K2881" s="1" t="s">
        <v>693</v>
      </c>
      <c r="L2881" s="1">
        <v>7090</v>
      </c>
      <c r="M2881" s="1" t="s">
        <v>135</v>
      </c>
      <c r="N2881" s="1" t="s">
        <v>423</v>
      </c>
      <c r="O2881" s="1" t="s">
        <v>66</v>
      </c>
      <c r="P2881" s="1" t="s">
        <v>146</v>
      </c>
      <c r="Q2881" s="1" t="s">
        <v>424</v>
      </c>
      <c r="R2881" s="1">
        <v>254.96999999999997</v>
      </c>
      <c r="S2881" s="1">
        <v>3</v>
      </c>
      <c r="T2881" s="1">
        <v>0</v>
      </c>
      <c r="U2881" s="1">
        <v>91.789199999999994</v>
      </c>
      <c r="V2881" s="3" t="str">
        <f>IF(M2881=People!$B$5,People!$A$5,IF(M2881=People!$B$4,People!$A$4,IF(M2881=People!$B$3,People!$A$3,IF(M2881=People!$B$2,People!$A$2,0))))</f>
        <v>Chuck Magee</v>
      </c>
      <c r="W2881" s="3" t="str">
        <f>IFERROR(INDEX(Returns!A:A,MATCH(B2881,Returns!B:B,0)),"No")</f>
        <v>No</v>
      </c>
    </row>
    <row r="2882" spans="1:23" x14ac:dyDescent="0.2">
      <c r="A2882" s="1">
        <v>2881</v>
      </c>
      <c r="B2882" t="s">
        <v>7565</v>
      </c>
      <c r="C2882" s="2">
        <v>43362</v>
      </c>
      <c r="D2882" s="2">
        <v>43366</v>
      </c>
      <c r="E2882" s="1" t="s">
        <v>21</v>
      </c>
      <c r="F2882" s="1" t="s">
        <v>1304</v>
      </c>
      <c r="G2882" s="1" t="s">
        <v>1305</v>
      </c>
      <c r="H2882" s="1" t="s">
        <v>94</v>
      </c>
      <c r="I2882" s="1" t="s">
        <v>25</v>
      </c>
      <c r="J2882" s="1" t="s">
        <v>4646</v>
      </c>
      <c r="K2882" s="1" t="s">
        <v>693</v>
      </c>
      <c r="L2882" s="1">
        <v>7050</v>
      </c>
      <c r="M2882" s="1" t="s">
        <v>135</v>
      </c>
      <c r="N2882" s="1" t="s">
        <v>100</v>
      </c>
      <c r="O2882" s="1" t="s">
        <v>43</v>
      </c>
      <c r="P2882" s="1" t="s">
        <v>70</v>
      </c>
      <c r="Q2882" s="1" t="s">
        <v>101</v>
      </c>
      <c r="R2882" s="1">
        <v>25.44</v>
      </c>
      <c r="S2882" s="1">
        <v>6</v>
      </c>
      <c r="T2882" s="1">
        <v>0</v>
      </c>
      <c r="U2882" s="1">
        <v>12.72</v>
      </c>
      <c r="V2882" s="3" t="str">
        <f>IF(M2882=People!$B$5,People!$A$5,IF(M2882=People!$B$4,People!$A$4,IF(M2882=People!$B$3,People!$A$3,IF(M2882=People!$B$2,People!$A$2,0))))</f>
        <v>Chuck Magee</v>
      </c>
      <c r="W2882" s="3" t="str">
        <f>IFERROR(INDEX(Returns!A:A,MATCH(B2882,Returns!B:B,0)),"No")</f>
        <v>No</v>
      </c>
    </row>
    <row r="2883" spans="1:23" x14ac:dyDescent="0.2">
      <c r="A2883" s="1">
        <v>2882</v>
      </c>
      <c r="B2883" t="s">
        <v>7565</v>
      </c>
      <c r="C2883" s="2">
        <v>43362</v>
      </c>
      <c r="D2883" s="2">
        <v>43366</v>
      </c>
      <c r="E2883" s="1" t="s">
        <v>21</v>
      </c>
      <c r="F2883" s="1" t="s">
        <v>1304</v>
      </c>
      <c r="G2883" s="1" t="s">
        <v>1305</v>
      </c>
      <c r="H2883" s="1" t="s">
        <v>94</v>
      </c>
      <c r="I2883" s="1" t="s">
        <v>25</v>
      </c>
      <c r="J2883" s="1" t="s">
        <v>4646</v>
      </c>
      <c r="K2883" s="1" t="s">
        <v>693</v>
      </c>
      <c r="L2883" s="1">
        <v>7050</v>
      </c>
      <c r="M2883" s="1" t="s">
        <v>135</v>
      </c>
      <c r="N2883" s="1" t="s">
        <v>2192</v>
      </c>
      <c r="O2883" s="1" t="s">
        <v>43</v>
      </c>
      <c r="P2883" s="1" t="s">
        <v>512</v>
      </c>
      <c r="Q2883" s="1" t="s">
        <v>2193</v>
      </c>
      <c r="R2883" s="1">
        <v>27.93</v>
      </c>
      <c r="S2883" s="1">
        <v>3</v>
      </c>
      <c r="T2883" s="1">
        <v>0</v>
      </c>
      <c r="U2883" s="1">
        <v>8.0996999999999986</v>
      </c>
      <c r="V2883" s="3" t="str">
        <f>IF(M2883=People!$B$5,People!$A$5,IF(M2883=People!$B$4,People!$A$4,IF(M2883=People!$B$3,People!$A$3,IF(M2883=People!$B$2,People!$A$2,0))))</f>
        <v>Chuck Magee</v>
      </c>
      <c r="W2883" s="3" t="str">
        <f>IFERROR(INDEX(Returns!A:A,MATCH(B2883,Returns!B:B,0)),"No")</f>
        <v>No</v>
      </c>
    </row>
    <row r="2884" spans="1:23" x14ac:dyDescent="0.2">
      <c r="A2884" s="1">
        <v>2883</v>
      </c>
      <c r="B2884" t="s">
        <v>7566</v>
      </c>
      <c r="C2884" s="2">
        <v>42421</v>
      </c>
      <c r="D2884" s="2">
        <v>42425</v>
      </c>
      <c r="E2884" s="1" t="s">
        <v>46</v>
      </c>
      <c r="F2884" s="1" t="s">
        <v>4278</v>
      </c>
      <c r="G2884" s="1" t="s">
        <v>4279</v>
      </c>
      <c r="H2884" s="1" t="s">
        <v>24</v>
      </c>
      <c r="I2884" s="1" t="s">
        <v>25</v>
      </c>
      <c r="J2884" s="1" t="s">
        <v>4416</v>
      </c>
      <c r="K2884" s="1" t="s">
        <v>191</v>
      </c>
      <c r="L2884" s="1">
        <v>60098</v>
      </c>
      <c r="M2884" s="1" t="s">
        <v>97</v>
      </c>
      <c r="N2884" s="1" t="s">
        <v>2027</v>
      </c>
      <c r="O2884" s="1" t="s">
        <v>43</v>
      </c>
      <c r="P2884" s="1" t="s">
        <v>70</v>
      </c>
      <c r="Q2884" s="1" t="s">
        <v>2028</v>
      </c>
      <c r="R2884" s="1">
        <v>8.8499999999999979</v>
      </c>
      <c r="S2884" s="1">
        <v>5</v>
      </c>
      <c r="T2884" s="1">
        <v>0.8</v>
      </c>
      <c r="U2884" s="1">
        <v>-13.717499999999998</v>
      </c>
      <c r="V2884" s="3" t="str">
        <f>IF(M2884=People!$B$5,People!$A$5,IF(M2884=People!$B$4,People!$A$4,IF(M2884=People!$B$3,People!$A$3,IF(M2884=People!$B$2,People!$A$2,0))))</f>
        <v>Kelly Williams</v>
      </c>
      <c r="W2884" s="3" t="str">
        <f>IFERROR(INDEX(Returns!A:A,MATCH(B2884,Returns!B:B,0)),"No")</f>
        <v>No</v>
      </c>
    </row>
    <row r="2885" spans="1:23" x14ac:dyDescent="0.2">
      <c r="A2885" s="1">
        <v>2884</v>
      </c>
      <c r="B2885" t="s">
        <v>7567</v>
      </c>
      <c r="C2885" s="2">
        <v>43415</v>
      </c>
      <c r="D2885" s="2">
        <v>43420</v>
      </c>
      <c r="E2885" s="1" t="s">
        <v>21</v>
      </c>
      <c r="F2885" s="1" t="s">
        <v>2252</v>
      </c>
      <c r="G2885" s="1" t="s">
        <v>2253</v>
      </c>
      <c r="H2885" s="1" t="s">
        <v>24</v>
      </c>
      <c r="I2885" s="1" t="s">
        <v>25</v>
      </c>
      <c r="J2885" s="1" t="s">
        <v>116</v>
      </c>
      <c r="K2885" s="1" t="s">
        <v>40</v>
      </c>
      <c r="L2885" s="1">
        <v>94110</v>
      </c>
      <c r="M2885" s="1" t="s">
        <v>41</v>
      </c>
      <c r="N2885" s="1" t="s">
        <v>2776</v>
      </c>
      <c r="O2885" s="1" t="s">
        <v>30</v>
      </c>
      <c r="P2885" s="1" t="s">
        <v>60</v>
      </c>
      <c r="Q2885" s="1" t="s">
        <v>2777</v>
      </c>
      <c r="R2885" s="1">
        <v>6.96</v>
      </c>
      <c r="S2885" s="1">
        <v>4</v>
      </c>
      <c r="T2885" s="1">
        <v>0</v>
      </c>
      <c r="U2885" s="1">
        <v>2.2271999999999998</v>
      </c>
      <c r="V2885" s="3" t="str">
        <f>IF(M2885=People!$B$5,People!$A$5,IF(M2885=People!$B$4,People!$A$4,IF(M2885=People!$B$3,People!$A$3,IF(M2885=People!$B$2,People!$A$2,0))))</f>
        <v>Anna Andreadi</v>
      </c>
      <c r="W2885" s="3" t="str">
        <f>IFERROR(INDEX(Returns!A:A,MATCH(B2885,Returns!B:B,0)),"No")</f>
        <v>No</v>
      </c>
    </row>
    <row r="2886" spans="1:23" x14ac:dyDescent="0.2">
      <c r="A2886" s="1">
        <v>2885</v>
      </c>
      <c r="B2886" t="s">
        <v>7568</v>
      </c>
      <c r="C2886" s="2">
        <v>43130</v>
      </c>
      <c r="D2886" s="2">
        <v>43134</v>
      </c>
      <c r="E2886" s="1" t="s">
        <v>46</v>
      </c>
      <c r="F2886" s="1" t="s">
        <v>1651</v>
      </c>
      <c r="G2886" s="1" t="s">
        <v>1652</v>
      </c>
      <c r="H2886" s="1" t="s">
        <v>24</v>
      </c>
      <c r="I2886" s="1" t="s">
        <v>25</v>
      </c>
      <c r="J2886" s="1" t="s">
        <v>116</v>
      </c>
      <c r="K2886" s="1" t="s">
        <v>40</v>
      </c>
      <c r="L2886" s="1">
        <v>94122</v>
      </c>
      <c r="M2886" s="1" t="s">
        <v>41</v>
      </c>
      <c r="N2886" s="1" t="s">
        <v>2110</v>
      </c>
      <c r="O2886" s="1" t="s">
        <v>43</v>
      </c>
      <c r="P2886" s="1" t="s">
        <v>70</v>
      </c>
      <c r="Q2886" s="1" t="s">
        <v>2111</v>
      </c>
      <c r="R2886" s="1">
        <v>17.456</v>
      </c>
      <c r="S2886" s="1">
        <v>2</v>
      </c>
      <c r="T2886" s="1">
        <v>0.2</v>
      </c>
      <c r="U2886" s="1">
        <v>5.8914</v>
      </c>
      <c r="V2886" s="3" t="str">
        <f>IF(M2886=People!$B$5,People!$A$5,IF(M2886=People!$B$4,People!$A$4,IF(M2886=People!$B$3,People!$A$3,IF(M2886=People!$B$2,People!$A$2,0))))</f>
        <v>Anna Andreadi</v>
      </c>
      <c r="W2886" s="3" t="str">
        <f>IFERROR(INDEX(Returns!A:A,MATCH(B2886,Returns!B:B,0)),"No")</f>
        <v>No</v>
      </c>
    </row>
    <row r="2887" spans="1:23" x14ac:dyDescent="0.2">
      <c r="A2887" s="1">
        <v>2886</v>
      </c>
      <c r="B2887" t="s">
        <v>7569</v>
      </c>
      <c r="C2887" s="2">
        <v>43391</v>
      </c>
      <c r="D2887" s="2">
        <v>43395</v>
      </c>
      <c r="E2887" s="1" t="s">
        <v>46</v>
      </c>
      <c r="F2887" s="1" t="s">
        <v>1582</v>
      </c>
      <c r="G2887" s="1" t="s">
        <v>1583</v>
      </c>
      <c r="H2887" s="1" t="s">
        <v>24</v>
      </c>
      <c r="I2887" s="1" t="s">
        <v>25</v>
      </c>
      <c r="J2887" s="1" t="s">
        <v>3346</v>
      </c>
      <c r="K2887" s="1" t="s">
        <v>279</v>
      </c>
      <c r="L2887" s="1">
        <v>85281</v>
      </c>
      <c r="M2887" s="1" t="s">
        <v>41</v>
      </c>
      <c r="N2887" s="1" t="s">
        <v>1337</v>
      </c>
      <c r="O2887" s="1" t="s">
        <v>30</v>
      </c>
      <c r="P2887" s="1" t="s">
        <v>34</v>
      </c>
      <c r="Q2887" s="1" t="s">
        <v>1338</v>
      </c>
      <c r="R2887" s="1">
        <v>307.92</v>
      </c>
      <c r="S2887" s="1">
        <v>5</v>
      </c>
      <c r="T2887" s="1">
        <v>0.2</v>
      </c>
      <c r="U2887" s="1">
        <v>-34.64100000000002</v>
      </c>
      <c r="V2887" s="3" t="str">
        <f>IF(M2887=People!$B$5,People!$A$5,IF(M2887=People!$B$4,People!$A$4,IF(M2887=People!$B$3,People!$A$3,IF(M2887=People!$B$2,People!$A$2,0))))</f>
        <v>Anna Andreadi</v>
      </c>
      <c r="W2887" s="3" t="str">
        <f>IFERROR(INDEX(Returns!A:A,MATCH(B2887,Returns!B:B,0)),"No")</f>
        <v>No</v>
      </c>
    </row>
    <row r="2888" spans="1:23" x14ac:dyDescent="0.2">
      <c r="A2888" s="1">
        <v>2887</v>
      </c>
      <c r="B2888" t="s">
        <v>7570</v>
      </c>
      <c r="C2888" s="2">
        <v>43817</v>
      </c>
      <c r="D2888" s="2">
        <v>43818</v>
      </c>
      <c r="E2888" s="1" t="s">
        <v>170</v>
      </c>
      <c r="F2888" s="1" t="s">
        <v>1582</v>
      </c>
      <c r="G2888" s="1" t="s">
        <v>1583</v>
      </c>
      <c r="H2888" s="1" t="s">
        <v>24</v>
      </c>
      <c r="I2888" s="1" t="s">
        <v>25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1523</v>
      </c>
      <c r="O2888" s="1" t="s">
        <v>43</v>
      </c>
      <c r="P2888" s="1" t="s">
        <v>63</v>
      </c>
      <c r="Q2888" s="1" t="s">
        <v>1524</v>
      </c>
      <c r="R2888" s="1">
        <v>6.63</v>
      </c>
      <c r="S2888" s="1">
        <v>3</v>
      </c>
      <c r="T2888" s="1">
        <v>0</v>
      </c>
      <c r="U2888" s="1">
        <v>1.7901</v>
      </c>
      <c r="V2888" s="3" t="str">
        <f>IF(M2888=People!$B$5,People!$A$5,IF(M2888=People!$B$4,People!$A$4,IF(M2888=People!$B$3,People!$A$3,IF(M2888=People!$B$2,People!$A$2,0))))</f>
        <v>Anna Andreadi</v>
      </c>
      <c r="W2888" s="3" t="str">
        <f>IFERROR(INDEX(Returns!A:A,MATCH(B2888,Returns!B:B,0)),"No")</f>
        <v>No</v>
      </c>
    </row>
    <row r="2889" spans="1:23" x14ac:dyDescent="0.2">
      <c r="A2889" s="1">
        <v>2888</v>
      </c>
      <c r="B2889" t="s">
        <v>7570</v>
      </c>
      <c r="C2889" s="2">
        <v>43817</v>
      </c>
      <c r="D2889" s="2">
        <v>43818</v>
      </c>
      <c r="E2889" s="1" t="s">
        <v>170</v>
      </c>
      <c r="F2889" s="1" t="s">
        <v>1582</v>
      </c>
      <c r="G2889" s="1" t="s">
        <v>1583</v>
      </c>
      <c r="H2889" s="1" t="s">
        <v>24</v>
      </c>
      <c r="I2889" s="1" t="s">
        <v>25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2804</v>
      </c>
      <c r="O2889" s="1" t="s">
        <v>43</v>
      </c>
      <c r="P2889" s="1" t="s">
        <v>84</v>
      </c>
      <c r="Q2889" s="1" t="s">
        <v>2805</v>
      </c>
      <c r="R2889" s="1">
        <v>12.96</v>
      </c>
      <c r="S2889" s="1">
        <v>2</v>
      </c>
      <c r="T2889" s="1">
        <v>0</v>
      </c>
      <c r="U2889" s="1">
        <v>6.2208000000000006</v>
      </c>
      <c r="V2889" s="3" t="str">
        <f>IF(M2889=People!$B$5,People!$A$5,IF(M2889=People!$B$4,People!$A$4,IF(M2889=People!$B$3,People!$A$3,IF(M2889=People!$B$2,People!$A$2,0))))</f>
        <v>Anna Andreadi</v>
      </c>
      <c r="W2889" s="3" t="str">
        <f>IFERROR(INDEX(Returns!A:A,MATCH(B2889,Returns!B:B,0)),"No")</f>
        <v>No</v>
      </c>
    </row>
    <row r="2890" spans="1:23" x14ac:dyDescent="0.2">
      <c r="A2890" s="1">
        <v>2889</v>
      </c>
      <c r="B2890" t="s">
        <v>7570</v>
      </c>
      <c r="C2890" s="2">
        <v>43817</v>
      </c>
      <c r="D2890" s="2">
        <v>43818</v>
      </c>
      <c r="E2890" s="1" t="s">
        <v>170</v>
      </c>
      <c r="F2890" s="1" t="s">
        <v>1582</v>
      </c>
      <c r="G2890" s="1" t="s">
        <v>1583</v>
      </c>
      <c r="H2890" s="1" t="s">
        <v>24</v>
      </c>
      <c r="I2890" s="1" t="s">
        <v>25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2414</v>
      </c>
      <c r="O2890" s="1" t="s">
        <v>43</v>
      </c>
      <c r="P2890" s="1" t="s">
        <v>84</v>
      </c>
      <c r="Q2890" s="1" t="s">
        <v>2415</v>
      </c>
      <c r="R2890" s="1">
        <v>32.400000000000006</v>
      </c>
      <c r="S2890" s="1">
        <v>5</v>
      </c>
      <c r="T2890" s="1">
        <v>0</v>
      </c>
      <c r="U2890" s="1">
        <v>15.552000000000001</v>
      </c>
      <c r="V2890" s="3" t="str">
        <f>IF(M2890=People!$B$5,People!$A$5,IF(M2890=People!$B$4,People!$A$4,IF(M2890=People!$B$3,People!$A$3,IF(M2890=People!$B$2,People!$A$2,0))))</f>
        <v>Anna Andreadi</v>
      </c>
      <c r="W2890" s="3" t="str">
        <f>IFERROR(INDEX(Returns!A:A,MATCH(B2890,Returns!B:B,0)),"No")</f>
        <v>No</v>
      </c>
    </row>
    <row r="2891" spans="1:23" x14ac:dyDescent="0.2">
      <c r="A2891" s="1">
        <v>2890</v>
      </c>
      <c r="B2891" t="s">
        <v>7571</v>
      </c>
      <c r="C2891" s="2">
        <v>43771</v>
      </c>
      <c r="D2891" s="2">
        <v>43775</v>
      </c>
      <c r="E2891" s="1" t="s">
        <v>46</v>
      </c>
      <c r="F2891" s="1" t="s">
        <v>1309</v>
      </c>
      <c r="G2891" s="1" t="s">
        <v>1310</v>
      </c>
      <c r="H2891" s="1" t="s">
        <v>38</v>
      </c>
      <c r="I2891" s="1" t="s">
        <v>25</v>
      </c>
      <c r="J2891" s="1" t="s">
        <v>88</v>
      </c>
      <c r="K2891" s="1" t="s">
        <v>89</v>
      </c>
      <c r="L2891" s="1">
        <v>98105</v>
      </c>
      <c r="M2891" s="1" t="s">
        <v>41</v>
      </c>
      <c r="N2891" s="1" t="s">
        <v>4647</v>
      </c>
      <c r="O2891" s="1" t="s">
        <v>43</v>
      </c>
      <c r="P2891" s="1" t="s">
        <v>84</v>
      </c>
      <c r="Q2891" s="1" t="s">
        <v>4648</v>
      </c>
      <c r="R2891" s="1">
        <v>23.849999999999998</v>
      </c>
      <c r="S2891" s="1">
        <v>5</v>
      </c>
      <c r="T2891" s="1">
        <v>0</v>
      </c>
      <c r="U2891" s="1">
        <v>10.732499999999998</v>
      </c>
      <c r="V2891" s="3" t="str">
        <f>IF(M2891=People!$B$5,People!$A$5,IF(M2891=People!$B$4,People!$A$4,IF(M2891=People!$B$3,People!$A$3,IF(M2891=People!$B$2,People!$A$2,0))))</f>
        <v>Anna Andreadi</v>
      </c>
      <c r="W2891" s="3" t="str">
        <f>IFERROR(INDEX(Returns!A:A,MATCH(B2891,Returns!B:B,0)),"No")</f>
        <v>No</v>
      </c>
    </row>
    <row r="2892" spans="1:23" x14ac:dyDescent="0.2">
      <c r="A2892" s="1">
        <v>2891</v>
      </c>
      <c r="B2892" t="s">
        <v>7572</v>
      </c>
      <c r="C2892" s="2">
        <v>42489</v>
      </c>
      <c r="D2892" s="2">
        <v>42491</v>
      </c>
      <c r="E2892" s="1" t="s">
        <v>21</v>
      </c>
      <c r="F2892" s="1" t="s">
        <v>4649</v>
      </c>
      <c r="G2892" s="1" t="s">
        <v>4650</v>
      </c>
      <c r="H2892" s="1" t="s">
        <v>24</v>
      </c>
      <c r="I2892" s="1" t="s">
        <v>25</v>
      </c>
      <c r="J2892" s="1" t="s">
        <v>4651</v>
      </c>
      <c r="K2892" s="1" t="s">
        <v>648</v>
      </c>
      <c r="L2892" s="1">
        <v>70601</v>
      </c>
      <c r="M2892" s="1" t="s">
        <v>28</v>
      </c>
      <c r="N2892" s="1" t="s">
        <v>2605</v>
      </c>
      <c r="O2892" s="1" t="s">
        <v>30</v>
      </c>
      <c r="P2892" s="1" t="s">
        <v>34</v>
      </c>
      <c r="Q2892" s="1" t="s">
        <v>2606</v>
      </c>
      <c r="R2892" s="1">
        <v>51.96</v>
      </c>
      <c r="S2892" s="1">
        <v>2</v>
      </c>
      <c r="T2892" s="1">
        <v>0</v>
      </c>
      <c r="U2892" s="1">
        <v>12.990000000000002</v>
      </c>
      <c r="V2892" s="3" t="str">
        <f>IF(M2892=People!$B$5,People!$A$5,IF(M2892=People!$B$4,People!$A$4,IF(M2892=People!$B$3,People!$A$3,IF(M2892=People!$B$2,People!$A$2,0))))</f>
        <v>Cassandra Brandow</v>
      </c>
      <c r="W2892" s="3" t="str">
        <f>IFERROR(INDEX(Returns!A:A,MATCH(B2892,Returns!B:B,0)),"No")</f>
        <v>No</v>
      </c>
    </row>
    <row r="2893" spans="1:23" x14ac:dyDescent="0.2">
      <c r="A2893" s="1">
        <v>2892</v>
      </c>
      <c r="B2893" t="s">
        <v>7572</v>
      </c>
      <c r="C2893" s="2">
        <v>42489</v>
      </c>
      <c r="D2893" s="2">
        <v>42491</v>
      </c>
      <c r="E2893" s="1" t="s">
        <v>21</v>
      </c>
      <c r="F2893" s="1" t="s">
        <v>4649</v>
      </c>
      <c r="G2893" s="1" t="s">
        <v>4650</v>
      </c>
      <c r="H2893" s="1" t="s">
        <v>24</v>
      </c>
      <c r="I2893" s="1" t="s">
        <v>25</v>
      </c>
      <c r="J2893" s="1" t="s">
        <v>4651</v>
      </c>
      <c r="K2893" s="1" t="s">
        <v>648</v>
      </c>
      <c r="L2893" s="1">
        <v>70601</v>
      </c>
      <c r="M2893" s="1" t="s">
        <v>28</v>
      </c>
      <c r="N2893" s="1" t="s">
        <v>3087</v>
      </c>
      <c r="O2893" s="1" t="s">
        <v>43</v>
      </c>
      <c r="P2893" s="1" t="s">
        <v>70</v>
      </c>
      <c r="Q2893" s="1" t="s">
        <v>3088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3" t="str">
        <f>IF(M2893=People!$B$5,People!$A$5,IF(M2893=People!$B$4,People!$A$4,IF(M2893=People!$B$3,People!$A$3,IF(M2893=People!$B$2,People!$A$2,0))))</f>
        <v>Cassandra Brandow</v>
      </c>
      <c r="W2893" s="3" t="str">
        <f>IFERROR(INDEX(Returns!A:A,MATCH(B2893,Returns!B:B,0)),"No")</f>
        <v>No</v>
      </c>
    </row>
    <row r="2894" spans="1:23" x14ac:dyDescent="0.2">
      <c r="A2894" s="1">
        <v>2893</v>
      </c>
      <c r="B2894" t="s">
        <v>7573</v>
      </c>
      <c r="C2894" s="2">
        <v>43761</v>
      </c>
      <c r="D2894" s="2">
        <v>43767</v>
      </c>
      <c r="E2894" s="1" t="s">
        <v>46</v>
      </c>
      <c r="F2894" s="1" t="s">
        <v>331</v>
      </c>
      <c r="G2894" s="1" t="s">
        <v>332</v>
      </c>
      <c r="H2894" s="1" t="s">
        <v>38</v>
      </c>
      <c r="I2894" s="1" t="s">
        <v>25</v>
      </c>
      <c r="J2894" s="1" t="s">
        <v>346</v>
      </c>
      <c r="K2894" s="1" t="s">
        <v>240</v>
      </c>
      <c r="L2894" s="1">
        <v>14609</v>
      </c>
      <c r="M2894" s="1" t="s">
        <v>135</v>
      </c>
      <c r="N2894" s="1" t="s">
        <v>4652</v>
      </c>
      <c r="O2894" s="1" t="s">
        <v>43</v>
      </c>
      <c r="P2894" s="1" t="s">
        <v>84</v>
      </c>
      <c r="Q2894" s="1" t="s">
        <v>4653</v>
      </c>
      <c r="R2894" s="1">
        <v>11.56</v>
      </c>
      <c r="S2894" s="1">
        <v>2</v>
      </c>
      <c r="T2894" s="1">
        <v>0</v>
      </c>
      <c r="U2894" s="1">
        <v>5.6644000000000005</v>
      </c>
      <c r="V2894" s="3" t="str">
        <f>IF(M2894=People!$B$5,People!$A$5,IF(M2894=People!$B$4,People!$A$4,IF(M2894=People!$B$3,People!$A$3,IF(M2894=People!$B$2,People!$A$2,0))))</f>
        <v>Chuck Magee</v>
      </c>
      <c r="W2894" s="3" t="str">
        <f>IFERROR(INDEX(Returns!A:A,MATCH(B2894,Returns!B:B,0)),"No")</f>
        <v>No</v>
      </c>
    </row>
    <row r="2895" spans="1:23" x14ac:dyDescent="0.2">
      <c r="A2895" s="1">
        <v>2894</v>
      </c>
      <c r="B2895" t="s">
        <v>7573</v>
      </c>
      <c r="C2895" s="2">
        <v>43761</v>
      </c>
      <c r="D2895" s="2">
        <v>43767</v>
      </c>
      <c r="E2895" s="1" t="s">
        <v>46</v>
      </c>
      <c r="F2895" s="1" t="s">
        <v>331</v>
      </c>
      <c r="G2895" s="1" t="s">
        <v>332</v>
      </c>
      <c r="H2895" s="1" t="s">
        <v>38</v>
      </c>
      <c r="I2895" s="1" t="s">
        <v>25</v>
      </c>
      <c r="J2895" s="1" t="s">
        <v>346</v>
      </c>
      <c r="K2895" s="1" t="s">
        <v>240</v>
      </c>
      <c r="L2895" s="1">
        <v>14609</v>
      </c>
      <c r="M2895" s="1" t="s">
        <v>135</v>
      </c>
      <c r="N2895" s="1" t="s">
        <v>802</v>
      </c>
      <c r="O2895" s="1" t="s">
        <v>43</v>
      </c>
      <c r="P2895" s="1" t="s">
        <v>84</v>
      </c>
      <c r="Q2895" s="1" t="s">
        <v>803</v>
      </c>
      <c r="R2895" s="1">
        <v>26.400000000000002</v>
      </c>
      <c r="S2895" s="1">
        <v>5</v>
      </c>
      <c r="T2895" s="1">
        <v>0</v>
      </c>
      <c r="U2895" s="1">
        <v>11.879999999999999</v>
      </c>
      <c r="V2895" s="3" t="str">
        <f>IF(M2895=People!$B$5,People!$A$5,IF(M2895=People!$B$4,People!$A$4,IF(M2895=People!$B$3,People!$A$3,IF(M2895=People!$B$2,People!$A$2,0))))</f>
        <v>Chuck Magee</v>
      </c>
      <c r="W2895" s="3" t="str">
        <f>IFERROR(INDEX(Returns!A:A,MATCH(B2895,Returns!B:B,0)),"No")</f>
        <v>No</v>
      </c>
    </row>
    <row r="2896" spans="1:23" x14ac:dyDescent="0.2">
      <c r="A2896" s="1">
        <v>2895</v>
      </c>
      <c r="B2896" t="s">
        <v>7573</v>
      </c>
      <c r="C2896" s="2">
        <v>43761</v>
      </c>
      <c r="D2896" s="2">
        <v>43767</v>
      </c>
      <c r="E2896" s="1" t="s">
        <v>46</v>
      </c>
      <c r="F2896" s="1" t="s">
        <v>331</v>
      </c>
      <c r="G2896" s="1" t="s">
        <v>332</v>
      </c>
      <c r="H2896" s="1" t="s">
        <v>38</v>
      </c>
      <c r="I2896" s="1" t="s">
        <v>25</v>
      </c>
      <c r="J2896" s="1" t="s">
        <v>346</v>
      </c>
      <c r="K2896" s="1" t="s">
        <v>240</v>
      </c>
      <c r="L2896" s="1">
        <v>14609</v>
      </c>
      <c r="M2896" s="1" t="s">
        <v>135</v>
      </c>
      <c r="N2896" s="1" t="s">
        <v>4654</v>
      </c>
      <c r="O2896" s="1" t="s">
        <v>30</v>
      </c>
      <c r="P2896" s="1" t="s">
        <v>60</v>
      </c>
      <c r="Q2896" s="1" t="s">
        <v>4655</v>
      </c>
      <c r="R2896" s="1">
        <v>69.08</v>
      </c>
      <c r="S2896" s="1">
        <v>11</v>
      </c>
      <c r="T2896" s="1">
        <v>0</v>
      </c>
      <c r="U2896" s="1">
        <v>29.013600000000004</v>
      </c>
      <c r="V2896" s="3" t="str">
        <f>IF(M2896=People!$B$5,People!$A$5,IF(M2896=People!$B$4,People!$A$4,IF(M2896=People!$B$3,People!$A$3,IF(M2896=People!$B$2,People!$A$2,0))))</f>
        <v>Chuck Magee</v>
      </c>
      <c r="W2896" s="3" t="str">
        <f>IFERROR(INDEX(Returns!A:A,MATCH(B2896,Returns!B:B,0)),"No")</f>
        <v>No</v>
      </c>
    </row>
    <row r="2897" spans="1:23" x14ac:dyDescent="0.2">
      <c r="A2897" s="1">
        <v>2896</v>
      </c>
      <c r="B2897" t="s">
        <v>7573</v>
      </c>
      <c r="C2897" s="2">
        <v>43761</v>
      </c>
      <c r="D2897" s="2">
        <v>43767</v>
      </c>
      <c r="E2897" s="1" t="s">
        <v>46</v>
      </c>
      <c r="F2897" s="1" t="s">
        <v>331</v>
      </c>
      <c r="G2897" s="1" t="s">
        <v>332</v>
      </c>
      <c r="H2897" s="1" t="s">
        <v>38</v>
      </c>
      <c r="I2897" s="1" t="s">
        <v>25</v>
      </c>
      <c r="J2897" s="1" t="s">
        <v>346</v>
      </c>
      <c r="K2897" s="1" t="s">
        <v>240</v>
      </c>
      <c r="L2897" s="1">
        <v>14609</v>
      </c>
      <c r="M2897" s="1" t="s">
        <v>135</v>
      </c>
      <c r="N2897" s="1" t="s">
        <v>674</v>
      </c>
      <c r="O2897" s="1" t="s">
        <v>66</v>
      </c>
      <c r="P2897" s="1" t="s">
        <v>67</v>
      </c>
      <c r="Q2897" s="1" t="s">
        <v>675</v>
      </c>
      <c r="R2897" s="1">
        <v>35.880000000000003</v>
      </c>
      <c r="S2897" s="1">
        <v>3</v>
      </c>
      <c r="T2897" s="1">
        <v>0</v>
      </c>
      <c r="U2897" s="1">
        <v>10.046400000000002</v>
      </c>
      <c r="V2897" s="3" t="str">
        <f>IF(M2897=People!$B$5,People!$A$5,IF(M2897=People!$B$4,People!$A$4,IF(M2897=People!$B$3,People!$A$3,IF(M2897=People!$B$2,People!$A$2,0))))</f>
        <v>Chuck Magee</v>
      </c>
      <c r="W2897" s="3" t="str">
        <f>IFERROR(INDEX(Returns!A:A,MATCH(B2897,Returns!B:B,0)),"No")</f>
        <v>No</v>
      </c>
    </row>
    <row r="2898" spans="1:23" x14ac:dyDescent="0.2">
      <c r="A2898" s="1">
        <v>2897</v>
      </c>
      <c r="B2898" t="s">
        <v>7574</v>
      </c>
      <c r="C2898" s="2">
        <v>42459</v>
      </c>
      <c r="D2898" s="2">
        <v>42463</v>
      </c>
      <c r="E2898" s="1" t="s">
        <v>46</v>
      </c>
      <c r="F2898" s="1" t="s">
        <v>261</v>
      </c>
      <c r="G2898" s="1" t="s">
        <v>262</v>
      </c>
      <c r="H2898" s="1" t="s">
        <v>24</v>
      </c>
      <c r="I2898" s="1" t="s">
        <v>25</v>
      </c>
      <c r="J2898" s="1" t="s">
        <v>1027</v>
      </c>
      <c r="K2898" s="1" t="s">
        <v>240</v>
      </c>
      <c r="L2898" s="1">
        <v>11561</v>
      </c>
      <c r="M2898" s="1" t="s">
        <v>135</v>
      </c>
      <c r="N2898" s="1" t="s">
        <v>3467</v>
      </c>
      <c r="O2898" s="1" t="s">
        <v>43</v>
      </c>
      <c r="P2898" s="1" t="s">
        <v>63</v>
      </c>
      <c r="Q2898" s="1" t="s">
        <v>3468</v>
      </c>
      <c r="R2898" s="1">
        <v>49.65</v>
      </c>
      <c r="S2898" s="1">
        <v>5</v>
      </c>
      <c r="T2898" s="1">
        <v>0</v>
      </c>
      <c r="U2898" s="1">
        <v>20.853000000000002</v>
      </c>
      <c r="V2898" s="3" t="str">
        <f>IF(M2898=People!$B$5,People!$A$5,IF(M2898=People!$B$4,People!$A$4,IF(M2898=People!$B$3,People!$A$3,IF(M2898=People!$B$2,People!$A$2,0))))</f>
        <v>Chuck Magee</v>
      </c>
      <c r="W2898" s="3" t="str">
        <f>IFERROR(INDEX(Returns!A:A,MATCH(B2898,Returns!B:B,0)),"No")</f>
        <v>No</v>
      </c>
    </row>
    <row r="2899" spans="1:23" x14ac:dyDescent="0.2">
      <c r="A2899" s="1">
        <v>2898</v>
      </c>
      <c r="B2899" t="s">
        <v>7575</v>
      </c>
      <c r="C2899" s="2">
        <v>43104</v>
      </c>
      <c r="D2899" s="2">
        <v>43109</v>
      </c>
      <c r="E2899" s="1" t="s">
        <v>46</v>
      </c>
      <c r="F2899" s="1" t="s">
        <v>2994</v>
      </c>
      <c r="G2899" s="1" t="s">
        <v>2995</v>
      </c>
      <c r="H2899" s="1" t="s">
        <v>38</v>
      </c>
      <c r="I2899" s="1" t="s">
        <v>25</v>
      </c>
      <c r="J2899" s="1" t="s">
        <v>413</v>
      </c>
      <c r="K2899" s="1" t="s">
        <v>82</v>
      </c>
      <c r="L2899" s="1">
        <v>28205</v>
      </c>
      <c r="M2899" s="1" t="s">
        <v>28</v>
      </c>
      <c r="N2899" s="1" t="s">
        <v>4262</v>
      </c>
      <c r="O2899" s="1" t="s">
        <v>66</v>
      </c>
      <c r="P2899" s="1" t="s">
        <v>1065</v>
      </c>
      <c r="Q2899" s="1" t="s">
        <v>4263</v>
      </c>
      <c r="R2899" s="1">
        <v>959.96800000000007</v>
      </c>
      <c r="S2899" s="1">
        <v>4</v>
      </c>
      <c r="T2899" s="1">
        <v>0.2</v>
      </c>
      <c r="U2899" s="1">
        <v>119.99599999999992</v>
      </c>
      <c r="V2899" s="3" t="str">
        <f>IF(M2899=People!$B$5,People!$A$5,IF(M2899=People!$B$4,People!$A$4,IF(M2899=People!$B$3,People!$A$3,IF(M2899=People!$B$2,People!$A$2,0))))</f>
        <v>Cassandra Brandow</v>
      </c>
      <c r="W2899" s="3" t="str">
        <f>IFERROR(INDEX(Returns!A:A,MATCH(B2899,Returns!B:B,0)),"No")</f>
        <v>No</v>
      </c>
    </row>
    <row r="2900" spans="1:23" x14ac:dyDescent="0.2">
      <c r="A2900" s="1">
        <v>2899</v>
      </c>
      <c r="B2900" t="s">
        <v>7576</v>
      </c>
      <c r="C2900" s="2">
        <v>42851</v>
      </c>
      <c r="D2900" s="2">
        <v>42855</v>
      </c>
      <c r="E2900" s="1" t="s">
        <v>46</v>
      </c>
      <c r="F2900" s="1" t="s">
        <v>4309</v>
      </c>
      <c r="G2900" s="1" t="s">
        <v>4310</v>
      </c>
      <c r="H2900" s="1" t="s">
        <v>24</v>
      </c>
      <c r="I2900" s="1" t="s">
        <v>25</v>
      </c>
      <c r="J2900" s="1" t="s">
        <v>167</v>
      </c>
      <c r="K2900" s="1" t="s">
        <v>96</v>
      </c>
      <c r="L2900" s="1">
        <v>77036</v>
      </c>
      <c r="M2900" s="1" t="s">
        <v>97</v>
      </c>
      <c r="N2900" s="1" t="s">
        <v>995</v>
      </c>
      <c r="O2900" s="1" t="s">
        <v>30</v>
      </c>
      <c r="P2900" s="1" t="s">
        <v>34</v>
      </c>
      <c r="Q2900" s="1" t="s">
        <v>996</v>
      </c>
      <c r="R2900" s="1">
        <v>408.42200000000003</v>
      </c>
      <c r="S2900" s="1">
        <v>2</v>
      </c>
      <c r="T2900" s="1">
        <v>0.3</v>
      </c>
      <c r="U2900" s="1">
        <v>-5.8346000000000231</v>
      </c>
      <c r="V2900" s="3" t="str">
        <f>IF(M2900=People!$B$5,People!$A$5,IF(M2900=People!$B$4,People!$A$4,IF(M2900=People!$B$3,People!$A$3,IF(M2900=People!$B$2,People!$A$2,0))))</f>
        <v>Kelly Williams</v>
      </c>
      <c r="W2900" s="3" t="str">
        <f>IFERROR(INDEX(Returns!A:A,MATCH(B2900,Returns!B:B,0)),"No")</f>
        <v>No</v>
      </c>
    </row>
    <row r="2901" spans="1:23" x14ac:dyDescent="0.2">
      <c r="A2901" s="1">
        <v>2900</v>
      </c>
      <c r="B2901" t="s">
        <v>7577</v>
      </c>
      <c r="C2901" s="2">
        <v>42990</v>
      </c>
      <c r="D2901" s="2">
        <v>42995</v>
      </c>
      <c r="E2901" s="1" t="s">
        <v>46</v>
      </c>
      <c r="F2901" s="1" t="s">
        <v>344</v>
      </c>
      <c r="G2901" s="1" t="s">
        <v>345</v>
      </c>
      <c r="H2901" s="1" t="s">
        <v>24</v>
      </c>
      <c r="I2901" s="1" t="s">
        <v>25</v>
      </c>
      <c r="J2901" s="1" t="s">
        <v>239</v>
      </c>
      <c r="K2901" s="1" t="s">
        <v>240</v>
      </c>
      <c r="L2901" s="1">
        <v>10035</v>
      </c>
      <c r="M2901" s="1" t="s">
        <v>135</v>
      </c>
      <c r="N2901" s="1" t="s">
        <v>4262</v>
      </c>
      <c r="O2901" s="1" t="s">
        <v>66</v>
      </c>
      <c r="P2901" s="1" t="s">
        <v>1065</v>
      </c>
      <c r="Q2901" s="1" t="s">
        <v>4263</v>
      </c>
      <c r="R2901" s="1">
        <v>479.98400000000004</v>
      </c>
      <c r="S2901" s="1">
        <v>2</v>
      </c>
      <c r="T2901" s="1">
        <v>0.2</v>
      </c>
      <c r="U2901" s="1">
        <v>59.997999999999962</v>
      </c>
      <c r="V2901" s="3" t="str">
        <f>IF(M2901=People!$B$5,People!$A$5,IF(M2901=People!$B$4,People!$A$4,IF(M2901=People!$B$3,People!$A$3,IF(M2901=People!$B$2,People!$A$2,0))))</f>
        <v>Chuck Magee</v>
      </c>
      <c r="W2901" s="3" t="str">
        <f>IFERROR(INDEX(Returns!A:A,MATCH(B2901,Returns!B:B,0)),"No")</f>
        <v>No</v>
      </c>
    </row>
    <row r="2902" spans="1:23" x14ac:dyDescent="0.2">
      <c r="A2902" s="1">
        <v>2901</v>
      </c>
      <c r="B2902" t="s">
        <v>7577</v>
      </c>
      <c r="C2902" s="2">
        <v>42990</v>
      </c>
      <c r="D2902" s="2">
        <v>42995</v>
      </c>
      <c r="E2902" s="1" t="s">
        <v>46</v>
      </c>
      <c r="F2902" s="1" t="s">
        <v>344</v>
      </c>
      <c r="G2902" s="1" t="s">
        <v>345</v>
      </c>
      <c r="H2902" s="1" t="s">
        <v>24</v>
      </c>
      <c r="I2902" s="1" t="s">
        <v>25</v>
      </c>
      <c r="J2902" s="1" t="s">
        <v>239</v>
      </c>
      <c r="K2902" s="1" t="s">
        <v>240</v>
      </c>
      <c r="L2902" s="1">
        <v>10035</v>
      </c>
      <c r="M2902" s="1" t="s">
        <v>135</v>
      </c>
      <c r="N2902" s="1" t="s">
        <v>1349</v>
      </c>
      <c r="O2902" s="1" t="s">
        <v>43</v>
      </c>
      <c r="P2902" s="1" t="s">
        <v>44</v>
      </c>
      <c r="Q2902" s="1" t="s">
        <v>1350</v>
      </c>
      <c r="R2902" s="1">
        <v>12.6</v>
      </c>
      <c r="S2902" s="1">
        <v>4</v>
      </c>
      <c r="T2902" s="1">
        <v>0</v>
      </c>
      <c r="U2902" s="1">
        <v>6.048</v>
      </c>
      <c r="V2902" s="3" t="str">
        <f>IF(M2902=People!$B$5,People!$A$5,IF(M2902=People!$B$4,People!$A$4,IF(M2902=People!$B$3,People!$A$3,IF(M2902=People!$B$2,People!$A$2,0))))</f>
        <v>Chuck Magee</v>
      </c>
      <c r="W2902" s="3" t="str">
        <f>IFERROR(INDEX(Returns!A:A,MATCH(B2902,Returns!B:B,0)),"No")</f>
        <v>No</v>
      </c>
    </row>
    <row r="2903" spans="1:23" x14ac:dyDescent="0.2">
      <c r="A2903" s="1">
        <v>2902</v>
      </c>
      <c r="B2903" t="s">
        <v>7578</v>
      </c>
      <c r="C2903" s="2">
        <v>43719</v>
      </c>
      <c r="D2903" s="2">
        <v>43723</v>
      </c>
      <c r="E2903" s="1" t="s">
        <v>46</v>
      </c>
      <c r="F2903" s="1" t="s">
        <v>4375</v>
      </c>
      <c r="G2903" s="1" t="s">
        <v>4376</v>
      </c>
      <c r="H2903" s="1" t="s">
        <v>94</v>
      </c>
      <c r="I2903" s="1" t="s">
        <v>25</v>
      </c>
      <c r="J2903" s="1" t="s">
        <v>439</v>
      </c>
      <c r="K2903" s="1" t="s">
        <v>1111</v>
      </c>
      <c r="L2903" s="1">
        <v>31907</v>
      </c>
      <c r="M2903" s="1" t="s">
        <v>28</v>
      </c>
      <c r="N2903" s="1" t="s">
        <v>2565</v>
      </c>
      <c r="O2903" s="1" t="s">
        <v>43</v>
      </c>
      <c r="P2903" s="1" t="s">
        <v>84</v>
      </c>
      <c r="Q2903" s="1" t="s">
        <v>2566</v>
      </c>
      <c r="R2903" s="1">
        <v>184.66</v>
      </c>
      <c r="S2903" s="1">
        <v>7</v>
      </c>
      <c r="T2903" s="1">
        <v>0</v>
      </c>
      <c r="U2903" s="1">
        <v>84.943599999999989</v>
      </c>
      <c r="V2903" s="3" t="str">
        <f>IF(M2903=People!$B$5,People!$A$5,IF(M2903=People!$B$4,People!$A$4,IF(M2903=People!$B$3,People!$A$3,IF(M2903=People!$B$2,People!$A$2,0))))</f>
        <v>Cassandra Brandow</v>
      </c>
      <c r="W2903" s="3" t="str">
        <f>IFERROR(INDEX(Returns!A:A,MATCH(B2903,Returns!B:B,0)),"No")</f>
        <v>No</v>
      </c>
    </row>
    <row r="2904" spans="1:23" x14ac:dyDescent="0.2">
      <c r="A2904" s="1">
        <v>2903</v>
      </c>
      <c r="B2904" t="s">
        <v>7579</v>
      </c>
      <c r="C2904" s="2">
        <v>43263</v>
      </c>
      <c r="D2904" s="2">
        <v>43268</v>
      </c>
      <c r="E2904" s="1" t="s">
        <v>46</v>
      </c>
      <c r="F2904" s="1" t="s">
        <v>1850</v>
      </c>
      <c r="G2904" s="1" t="s">
        <v>1851</v>
      </c>
      <c r="H2904" s="1" t="s">
        <v>24</v>
      </c>
      <c r="I2904" s="1" t="s">
        <v>25</v>
      </c>
      <c r="J2904" s="1" t="s">
        <v>273</v>
      </c>
      <c r="K2904" s="1" t="s">
        <v>191</v>
      </c>
      <c r="L2904" s="1">
        <v>60610</v>
      </c>
      <c r="M2904" s="1" t="s">
        <v>97</v>
      </c>
      <c r="N2904" s="1" t="s">
        <v>3895</v>
      </c>
      <c r="O2904" s="1" t="s">
        <v>43</v>
      </c>
      <c r="P2904" s="1" t="s">
        <v>84</v>
      </c>
      <c r="Q2904" s="1" t="s">
        <v>3896</v>
      </c>
      <c r="R2904" s="1">
        <v>23.120000000000005</v>
      </c>
      <c r="S2904" s="1">
        <v>5</v>
      </c>
      <c r="T2904" s="1">
        <v>0.2</v>
      </c>
      <c r="U2904" s="1">
        <v>8.3810000000000002</v>
      </c>
      <c r="V2904" s="3" t="str">
        <f>IF(M2904=People!$B$5,People!$A$5,IF(M2904=People!$B$4,People!$A$4,IF(M2904=People!$B$3,People!$A$3,IF(M2904=People!$B$2,People!$A$2,0))))</f>
        <v>Kelly Williams</v>
      </c>
      <c r="W2904" s="3" t="str">
        <f>IFERROR(INDEX(Returns!A:A,MATCH(B2904,Returns!B:B,0)),"No")</f>
        <v>No</v>
      </c>
    </row>
    <row r="2905" spans="1:23" x14ac:dyDescent="0.2">
      <c r="A2905" s="1">
        <v>2904</v>
      </c>
      <c r="B2905" t="s">
        <v>7580</v>
      </c>
      <c r="C2905" s="2">
        <v>43278</v>
      </c>
      <c r="D2905" s="2">
        <v>43282</v>
      </c>
      <c r="E2905" s="1" t="s">
        <v>46</v>
      </c>
      <c r="F2905" s="1" t="s">
        <v>3728</v>
      </c>
      <c r="G2905" s="1" t="s">
        <v>3729</v>
      </c>
      <c r="H2905" s="1" t="s">
        <v>38</v>
      </c>
      <c r="I2905" s="1" t="s">
        <v>25</v>
      </c>
      <c r="J2905" s="1" t="s">
        <v>4656</v>
      </c>
      <c r="K2905" s="1" t="s">
        <v>191</v>
      </c>
      <c r="L2905" s="1">
        <v>60035</v>
      </c>
      <c r="M2905" s="1" t="s">
        <v>97</v>
      </c>
      <c r="N2905" s="1" t="s">
        <v>3471</v>
      </c>
      <c r="O2905" s="1" t="s">
        <v>43</v>
      </c>
      <c r="P2905" s="1" t="s">
        <v>84</v>
      </c>
      <c r="Q2905" s="1" t="s">
        <v>3472</v>
      </c>
      <c r="R2905" s="1">
        <v>37.463999999999999</v>
      </c>
      <c r="S2905" s="1">
        <v>7</v>
      </c>
      <c r="T2905" s="1">
        <v>0.2</v>
      </c>
      <c r="U2905" s="1">
        <v>12.175799999999999</v>
      </c>
      <c r="V2905" s="3" t="str">
        <f>IF(M2905=People!$B$5,People!$A$5,IF(M2905=People!$B$4,People!$A$4,IF(M2905=People!$B$3,People!$A$3,IF(M2905=People!$B$2,People!$A$2,0))))</f>
        <v>Kelly Williams</v>
      </c>
      <c r="W2905" s="3" t="str">
        <f>IFERROR(INDEX(Returns!A:A,MATCH(B2905,Returns!B:B,0)),"No")</f>
        <v>No</v>
      </c>
    </row>
    <row r="2906" spans="1:23" x14ac:dyDescent="0.2">
      <c r="A2906" s="1">
        <v>2905</v>
      </c>
      <c r="B2906" t="s">
        <v>7580</v>
      </c>
      <c r="C2906" s="2">
        <v>43278</v>
      </c>
      <c r="D2906" s="2">
        <v>43282</v>
      </c>
      <c r="E2906" s="1" t="s">
        <v>46</v>
      </c>
      <c r="F2906" s="1" t="s">
        <v>3728</v>
      </c>
      <c r="G2906" s="1" t="s">
        <v>3729</v>
      </c>
      <c r="H2906" s="1" t="s">
        <v>38</v>
      </c>
      <c r="I2906" s="1" t="s">
        <v>25</v>
      </c>
      <c r="J2906" s="1" t="s">
        <v>4656</v>
      </c>
      <c r="K2906" s="1" t="s">
        <v>191</v>
      </c>
      <c r="L2906" s="1">
        <v>60035</v>
      </c>
      <c r="M2906" s="1" t="s">
        <v>97</v>
      </c>
      <c r="N2906" s="1" t="s">
        <v>3831</v>
      </c>
      <c r="O2906" s="1" t="s">
        <v>30</v>
      </c>
      <c r="P2906" s="1" t="s">
        <v>34</v>
      </c>
      <c r="Q2906" s="1" t="s">
        <v>3832</v>
      </c>
      <c r="R2906" s="1">
        <v>539.65800000000002</v>
      </c>
      <c r="S2906" s="1">
        <v>3</v>
      </c>
      <c r="T2906" s="1">
        <v>0.3</v>
      </c>
      <c r="U2906" s="1">
        <v>-7.7094000000001017</v>
      </c>
      <c r="V2906" s="3" t="str">
        <f>IF(M2906=People!$B$5,People!$A$5,IF(M2906=People!$B$4,People!$A$4,IF(M2906=People!$B$3,People!$A$3,IF(M2906=People!$B$2,People!$A$2,0))))</f>
        <v>Kelly Williams</v>
      </c>
      <c r="W2906" s="3" t="str">
        <f>IFERROR(INDEX(Returns!A:A,MATCH(B2906,Returns!B:B,0)),"No")</f>
        <v>No</v>
      </c>
    </row>
    <row r="2907" spans="1:23" x14ac:dyDescent="0.2">
      <c r="A2907" s="1">
        <v>2906</v>
      </c>
      <c r="B2907" t="s">
        <v>7581</v>
      </c>
      <c r="C2907" s="2">
        <v>42639</v>
      </c>
      <c r="D2907" s="2">
        <v>42643</v>
      </c>
      <c r="E2907" s="1" t="s">
        <v>46</v>
      </c>
      <c r="F2907" s="1" t="s">
        <v>336</v>
      </c>
      <c r="G2907" s="1" t="s">
        <v>337</v>
      </c>
      <c r="H2907" s="1" t="s">
        <v>94</v>
      </c>
      <c r="I2907" s="1" t="s">
        <v>25</v>
      </c>
      <c r="J2907" s="1" t="s">
        <v>88</v>
      </c>
      <c r="K2907" s="1" t="s">
        <v>89</v>
      </c>
      <c r="L2907" s="1">
        <v>98115</v>
      </c>
      <c r="M2907" s="1" t="s">
        <v>41</v>
      </c>
      <c r="N2907" s="1" t="s">
        <v>4657</v>
      </c>
      <c r="O2907" s="1" t="s">
        <v>43</v>
      </c>
      <c r="P2907" s="1" t="s">
        <v>55</v>
      </c>
      <c r="Q2907" s="1" t="s">
        <v>4658</v>
      </c>
      <c r="R2907" s="1">
        <v>310.12</v>
      </c>
      <c r="S2907" s="1">
        <v>2</v>
      </c>
      <c r="T2907" s="1">
        <v>0</v>
      </c>
      <c r="U2907" s="1">
        <v>80.631200000000007</v>
      </c>
      <c r="V2907" s="3" t="str">
        <f>IF(M2907=People!$B$5,People!$A$5,IF(M2907=People!$B$4,People!$A$4,IF(M2907=People!$B$3,People!$A$3,IF(M2907=People!$B$2,People!$A$2,0))))</f>
        <v>Anna Andreadi</v>
      </c>
      <c r="W2907" s="3" t="str">
        <f>IFERROR(INDEX(Returns!A:A,MATCH(B2907,Returns!B:B,0)),"No")</f>
        <v>No</v>
      </c>
    </row>
    <row r="2908" spans="1:23" x14ac:dyDescent="0.2">
      <c r="A2908" s="1">
        <v>2907</v>
      </c>
      <c r="B2908" t="s">
        <v>7582</v>
      </c>
      <c r="C2908" s="2">
        <v>43772</v>
      </c>
      <c r="D2908" s="2">
        <v>43778</v>
      </c>
      <c r="E2908" s="1" t="s">
        <v>46</v>
      </c>
      <c r="F2908" s="1" t="s">
        <v>2451</v>
      </c>
      <c r="G2908" s="1" t="s">
        <v>2452</v>
      </c>
      <c r="H2908" s="1" t="s">
        <v>24</v>
      </c>
      <c r="I2908" s="1" t="s">
        <v>25</v>
      </c>
      <c r="J2908" s="1" t="s">
        <v>205</v>
      </c>
      <c r="K2908" s="1" t="s">
        <v>206</v>
      </c>
      <c r="L2908" s="1">
        <v>55122</v>
      </c>
      <c r="M2908" s="1" t="s">
        <v>97</v>
      </c>
      <c r="N2908" s="1" t="s">
        <v>4659</v>
      </c>
      <c r="O2908" s="1" t="s">
        <v>43</v>
      </c>
      <c r="P2908" s="1" t="s">
        <v>84</v>
      </c>
      <c r="Q2908" s="1" t="s">
        <v>4660</v>
      </c>
      <c r="R2908" s="1">
        <v>8.56</v>
      </c>
      <c r="S2908" s="1">
        <v>2</v>
      </c>
      <c r="T2908" s="1">
        <v>0</v>
      </c>
      <c r="U2908" s="1">
        <v>3.8519999999999994</v>
      </c>
      <c r="V2908" s="3" t="str">
        <f>IF(M2908=People!$B$5,People!$A$5,IF(M2908=People!$B$4,People!$A$4,IF(M2908=People!$B$3,People!$A$3,IF(M2908=People!$B$2,People!$A$2,0))))</f>
        <v>Kelly Williams</v>
      </c>
      <c r="W2908" s="3" t="str">
        <f>IFERROR(INDEX(Returns!A:A,MATCH(B2908,Returns!B:B,0)),"No")</f>
        <v>No</v>
      </c>
    </row>
    <row r="2909" spans="1:23" x14ac:dyDescent="0.2">
      <c r="A2909" s="1">
        <v>2908</v>
      </c>
      <c r="B2909" t="s">
        <v>7582</v>
      </c>
      <c r="C2909" s="2">
        <v>43772</v>
      </c>
      <c r="D2909" s="2">
        <v>43778</v>
      </c>
      <c r="E2909" s="1" t="s">
        <v>46</v>
      </c>
      <c r="F2909" s="1" t="s">
        <v>2451</v>
      </c>
      <c r="G2909" s="1" t="s">
        <v>2452</v>
      </c>
      <c r="H2909" s="1" t="s">
        <v>24</v>
      </c>
      <c r="I2909" s="1" t="s">
        <v>25</v>
      </c>
      <c r="J2909" s="1" t="s">
        <v>205</v>
      </c>
      <c r="K2909" s="1" t="s">
        <v>206</v>
      </c>
      <c r="L2909" s="1">
        <v>55122</v>
      </c>
      <c r="M2909" s="1" t="s">
        <v>97</v>
      </c>
      <c r="N2909" s="1" t="s">
        <v>1580</v>
      </c>
      <c r="O2909" s="1" t="s">
        <v>43</v>
      </c>
      <c r="P2909" s="1" t="s">
        <v>55</v>
      </c>
      <c r="Q2909" s="1" t="s">
        <v>1581</v>
      </c>
      <c r="R2909" s="1">
        <v>52.400000000000006</v>
      </c>
      <c r="S2909" s="1">
        <v>5</v>
      </c>
      <c r="T2909" s="1">
        <v>0</v>
      </c>
      <c r="U2909" s="1">
        <v>14.148</v>
      </c>
      <c r="V2909" s="3" t="str">
        <f>IF(M2909=People!$B$5,People!$A$5,IF(M2909=People!$B$4,People!$A$4,IF(M2909=People!$B$3,People!$A$3,IF(M2909=People!$B$2,People!$A$2,0))))</f>
        <v>Kelly Williams</v>
      </c>
      <c r="W2909" s="3" t="str">
        <f>IFERROR(INDEX(Returns!A:A,MATCH(B2909,Returns!B:B,0)),"No")</f>
        <v>No</v>
      </c>
    </row>
    <row r="2910" spans="1:23" x14ac:dyDescent="0.2">
      <c r="A2910" s="1">
        <v>2909</v>
      </c>
      <c r="B2910" t="s">
        <v>7582</v>
      </c>
      <c r="C2910" s="2">
        <v>43772</v>
      </c>
      <c r="D2910" s="2">
        <v>43778</v>
      </c>
      <c r="E2910" s="1" t="s">
        <v>46</v>
      </c>
      <c r="F2910" s="1" t="s">
        <v>2451</v>
      </c>
      <c r="G2910" s="1" t="s">
        <v>2452</v>
      </c>
      <c r="H2910" s="1" t="s">
        <v>24</v>
      </c>
      <c r="I2910" s="1" t="s">
        <v>25</v>
      </c>
      <c r="J2910" s="1" t="s">
        <v>205</v>
      </c>
      <c r="K2910" s="1" t="s">
        <v>206</v>
      </c>
      <c r="L2910" s="1">
        <v>55122</v>
      </c>
      <c r="M2910" s="1" t="s">
        <v>97</v>
      </c>
      <c r="N2910" s="1" t="s">
        <v>3690</v>
      </c>
      <c r="O2910" s="1" t="s">
        <v>43</v>
      </c>
      <c r="P2910" s="1" t="s">
        <v>44</v>
      </c>
      <c r="Q2910" s="1" t="s">
        <v>3691</v>
      </c>
      <c r="R2910" s="1">
        <v>14.940000000000001</v>
      </c>
      <c r="S2910" s="1">
        <v>3</v>
      </c>
      <c r="T2910" s="1">
        <v>0</v>
      </c>
      <c r="U2910" s="1">
        <v>6.8723999999999998</v>
      </c>
      <c r="V2910" s="3" t="str">
        <f>IF(M2910=People!$B$5,People!$A$5,IF(M2910=People!$B$4,People!$A$4,IF(M2910=People!$B$3,People!$A$3,IF(M2910=People!$B$2,People!$A$2,0))))</f>
        <v>Kelly Williams</v>
      </c>
      <c r="W2910" s="3" t="str">
        <f>IFERROR(INDEX(Returns!A:A,MATCH(B2910,Returns!B:B,0)),"No")</f>
        <v>No</v>
      </c>
    </row>
    <row r="2911" spans="1:23" x14ac:dyDescent="0.2">
      <c r="A2911" s="1">
        <v>2910</v>
      </c>
      <c r="B2911" t="s">
        <v>7583</v>
      </c>
      <c r="C2911" s="2">
        <v>43515</v>
      </c>
      <c r="D2911" s="2">
        <v>43519</v>
      </c>
      <c r="E2911" s="1" t="s">
        <v>46</v>
      </c>
      <c r="F2911" s="1" t="s">
        <v>1807</v>
      </c>
      <c r="G2911" s="1" t="s">
        <v>1808</v>
      </c>
      <c r="H2911" s="1" t="s">
        <v>24</v>
      </c>
      <c r="I2911" s="1" t="s">
        <v>25</v>
      </c>
      <c r="J2911" s="1" t="s">
        <v>88</v>
      </c>
      <c r="K2911" s="1" t="s">
        <v>89</v>
      </c>
      <c r="L2911" s="1">
        <v>98103</v>
      </c>
      <c r="M2911" s="1" t="s">
        <v>41</v>
      </c>
      <c r="N2911" s="1" t="s">
        <v>3340</v>
      </c>
      <c r="O2911" s="1" t="s">
        <v>43</v>
      </c>
      <c r="P2911" s="1" t="s">
        <v>242</v>
      </c>
      <c r="Q2911" s="1" t="s">
        <v>3341</v>
      </c>
      <c r="R2911" s="1">
        <v>11.22</v>
      </c>
      <c r="S2911" s="1">
        <v>3</v>
      </c>
      <c r="T2911" s="1">
        <v>0</v>
      </c>
      <c r="U2911" s="1">
        <v>0.2244000000000006</v>
      </c>
      <c r="V2911" s="3" t="str">
        <f>IF(M2911=People!$B$5,People!$A$5,IF(M2911=People!$B$4,People!$A$4,IF(M2911=People!$B$3,People!$A$3,IF(M2911=People!$B$2,People!$A$2,0))))</f>
        <v>Anna Andreadi</v>
      </c>
      <c r="W2911" s="3" t="str">
        <f>IFERROR(INDEX(Returns!A:A,MATCH(B2911,Returns!B:B,0)),"No")</f>
        <v>No</v>
      </c>
    </row>
    <row r="2912" spans="1:23" x14ac:dyDescent="0.2">
      <c r="A2912" s="1">
        <v>2911</v>
      </c>
      <c r="B2912" t="s">
        <v>7584</v>
      </c>
      <c r="C2912" s="2">
        <v>43044</v>
      </c>
      <c r="D2912" s="2">
        <v>43048</v>
      </c>
      <c r="E2912" s="1" t="s">
        <v>46</v>
      </c>
      <c r="F2912" s="1" t="s">
        <v>780</v>
      </c>
      <c r="G2912" s="1" t="s">
        <v>781</v>
      </c>
      <c r="H2912" s="1" t="s">
        <v>24</v>
      </c>
      <c r="I2912" s="1" t="s">
        <v>25</v>
      </c>
      <c r="J2912" s="1" t="s">
        <v>2844</v>
      </c>
      <c r="K2912" s="1" t="s">
        <v>50</v>
      </c>
      <c r="L2912" s="1">
        <v>33065</v>
      </c>
      <c r="M2912" s="1" t="s">
        <v>28</v>
      </c>
      <c r="N2912" s="1" t="s">
        <v>2142</v>
      </c>
      <c r="O2912" s="1" t="s">
        <v>43</v>
      </c>
      <c r="P2912" s="1" t="s">
        <v>73</v>
      </c>
      <c r="Q2912" s="1" t="s">
        <v>2790</v>
      </c>
      <c r="R2912" s="1">
        <v>387.13600000000002</v>
      </c>
      <c r="S2912" s="1">
        <v>4</v>
      </c>
      <c r="T2912" s="1">
        <v>0.2</v>
      </c>
      <c r="U2912" s="1">
        <v>24.196000000000012</v>
      </c>
      <c r="V2912" s="3" t="str">
        <f>IF(M2912=People!$B$5,People!$A$5,IF(M2912=People!$B$4,People!$A$4,IF(M2912=People!$B$3,People!$A$3,IF(M2912=People!$B$2,People!$A$2,0))))</f>
        <v>Cassandra Brandow</v>
      </c>
      <c r="W2912" s="3" t="str">
        <f>IFERROR(INDEX(Returns!A:A,MATCH(B2912,Returns!B:B,0)),"No")</f>
        <v>No</v>
      </c>
    </row>
    <row r="2913" spans="1:23" x14ac:dyDescent="0.2">
      <c r="A2913" s="1">
        <v>2912</v>
      </c>
      <c r="B2913" t="s">
        <v>7585</v>
      </c>
      <c r="C2913" s="2">
        <v>42537</v>
      </c>
      <c r="D2913" s="2">
        <v>42542</v>
      </c>
      <c r="E2913" s="1" t="s">
        <v>46</v>
      </c>
      <c r="F2913" s="1" t="s">
        <v>1726</v>
      </c>
      <c r="G2913" s="1" t="s">
        <v>1727</v>
      </c>
      <c r="H2913" s="1" t="s">
        <v>24</v>
      </c>
      <c r="I2913" s="1" t="s">
        <v>25</v>
      </c>
      <c r="J2913" s="1" t="s">
        <v>4661</v>
      </c>
      <c r="K2913" s="1" t="s">
        <v>240</v>
      </c>
      <c r="L2913" s="1">
        <v>11550</v>
      </c>
      <c r="M2913" s="1" t="s">
        <v>135</v>
      </c>
      <c r="N2913" s="1" t="s">
        <v>4662</v>
      </c>
      <c r="O2913" s="1" t="s">
        <v>43</v>
      </c>
      <c r="P2913" s="1" t="s">
        <v>157</v>
      </c>
      <c r="Q2913" s="1" t="s">
        <v>590</v>
      </c>
      <c r="R2913" s="1">
        <v>41.4</v>
      </c>
      <c r="S2913" s="1">
        <v>5</v>
      </c>
      <c r="T2913" s="1">
        <v>0</v>
      </c>
      <c r="U2913" s="1">
        <v>19.457999999999998</v>
      </c>
      <c r="V2913" s="3" t="str">
        <f>IF(M2913=People!$B$5,People!$A$5,IF(M2913=People!$B$4,People!$A$4,IF(M2913=People!$B$3,People!$A$3,IF(M2913=People!$B$2,People!$A$2,0))))</f>
        <v>Chuck Magee</v>
      </c>
      <c r="W2913" s="3" t="str">
        <f>IFERROR(INDEX(Returns!A:A,MATCH(B2913,Returns!B:B,0)),"No")</f>
        <v>No</v>
      </c>
    </row>
    <row r="2914" spans="1:23" x14ac:dyDescent="0.2">
      <c r="A2914" s="1">
        <v>2913</v>
      </c>
      <c r="B2914" t="s">
        <v>7585</v>
      </c>
      <c r="C2914" s="2">
        <v>42537</v>
      </c>
      <c r="D2914" s="2">
        <v>42542</v>
      </c>
      <c r="E2914" s="1" t="s">
        <v>46</v>
      </c>
      <c r="F2914" s="1" t="s">
        <v>1726</v>
      </c>
      <c r="G2914" s="1" t="s">
        <v>1727</v>
      </c>
      <c r="H2914" s="1" t="s">
        <v>24</v>
      </c>
      <c r="I2914" s="1" t="s">
        <v>25</v>
      </c>
      <c r="J2914" s="1" t="s">
        <v>4661</v>
      </c>
      <c r="K2914" s="1" t="s">
        <v>240</v>
      </c>
      <c r="L2914" s="1">
        <v>11550</v>
      </c>
      <c r="M2914" s="1" t="s">
        <v>135</v>
      </c>
      <c r="N2914" s="1" t="s">
        <v>4663</v>
      </c>
      <c r="O2914" s="1" t="s">
        <v>43</v>
      </c>
      <c r="P2914" s="1" t="s">
        <v>63</v>
      </c>
      <c r="Q2914" s="1" t="s">
        <v>4664</v>
      </c>
      <c r="R2914" s="1">
        <v>35</v>
      </c>
      <c r="S2914" s="1">
        <v>4</v>
      </c>
      <c r="T2914" s="1">
        <v>0</v>
      </c>
      <c r="U2914" s="1">
        <v>10.499999999999996</v>
      </c>
      <c r="V2914" s="3" t="str">
        <f>IF(M2914=People!$B$5,People!$A$5,IF(M2914=People!$B$4,People!$A$4,IF(M2914=People!$B$3,People!$A$3,IF(M2914=People!$B$2,People!$A$2,0))))</f>
        <v>Chuck Magee</v>
      </c>
      <c r="W2914" s="3" t="str">
        <f>IFERROR(INDEX(Returns!A:A,MATCH(B2914,Returns!B:B,0)),"No")</f>
        <v>No</v>
      </c>
    </row>
    <row r="2915" spans="1:23" x14ac:dyDescent="0.2">
      <c r="A2915" s="1">
        <v>2914</v>
      </c>
      <c r="B2915" t="s">
        <v>7585</v>
      </c>
      <c r="C2915" s="2">
        <v>42537</v>
      </c>
      <c r="D2915" s="2">
        <v>42542</v>
      </c>
      <c r="E2915" s="1" t="s">
        <v>46</v>
      </c>
      <c r="F2915" s="1" t="s">
        <v>1726</v>
      </c>
      <c r="G2915" s="1" t="s">
        <v>1727</v>
      </c>
      <c r="H2915" s="1" t="s">
        <v>24</v>
      </c>
      <c r="I2915" s="1" t="s">
        <v>25</v>
      </c>
      <c r="J2915" s="1" t="s">
        <v>4661</v>
      </c>
      <c r="K2915" s="1" t="s">
        <v>240</v>
      </c>
      <c r="L2915" s="1">
        <v>11550</v>
      </c>
      <c r="M2915" s="1" t="s">
        <v>135</v>
      </c>
      <c r="N2915" s="1" t="s">
        <v>368</v>
      </c>
      <c r="O2915" s="1" t="s">
        <v>43</v>
      </c>
      <c r="P2915" s="1" t="s">
        <v>70</v>
      </c>
      <c r="Q2915" s="1" t="s">
        <v>369</v>
      </c>
      <c r="R2915" s="1">
        <v>39.552000000000007</v>
      </c>
      <c r="S2915" s="1">
        <v>3</v>
      </c>
      <c r="T2915" s="1">
        <v>0.2</v>
      </c>
      <c r="U2915" s="1">
        <v>14.337599999999998</v>
      </c>
      <c r="V2915" s="3" t="str">
        <f>IF(M2915=People!$B$5,People!$A$5,IF(M2915=People!$B$4,People!$A$4,IF(M2915=People!$B$3,People!$A$3,IF(M2915=People!$B$2,People!$A$2,0))))</f>
        <v>Chuck Magee</v>
      </c>
      <c r="W2915" s="3" t="str">
        <f>IFERROR(INDEX(Returns!A:A,MATCH(B2915,Returns!B:B,0)),"No")</f>
        <v>No</v>
      </c>
    </row>
    <row r="2916" spans="1:23" x14ac:dyDescent="0.2">
      <c r="A2916" s="1">
        <v>2915</v>
      </c>
      <c r="B2916" t="s">
        <v>7586</v>
      </c>
      <c r="C2916" s="2">
        <v>43020</v>
      </c>
      <c r="D2916" s="2">
        <v>43025</v>
      </c>
      <c r="E2916" s="1" t="s">
        <v>21</v>
      </c>
      <c r="F2916" s="1" t="s">
        <v>2451</v>
      </c>
      <c r="G2916" s="1" t="s">
        <v>2452</v>
      </c>
      <c r="H2916" s="1" t="s">
        <v>24</v>
      </c>
      <c r="I2916" s="1" t="s">
        <v>25</v>
      </c>
      <c r="J2916" s="1" t="s">
        <v>4665</v>
      </c>
      <c r="K2916" s="1" t="s">
        <v>228</v>
      </c>
      <c r="L2916" s="1">
        <v>46060</v>
      </c>
      <c r="M2916" s="1" t="s">
        <v>97</v>
      </c>
      <c r="N2916" s="1" t="s">
        <v>4522</v>
      </c>
      <c r="O2916" s="1" t="s">
        <v>66</v>
      </c>
      <c r="P2916" s="1" t="s">
        <v>67</v>
      </c>
      <c r="Q2916" s="1" t="s">
        <v>4523</v>
      </c>
      <c r="R2916" s="1">
        <v>135.72</v>
      </c>
      <c r="S2916" s="1">
        <v>3</v>
      </c>
      <c r="T2916" s="1">
        <v>0</v>
      </c>
      <c r="U2916" s="1">
        <v>35.287199999999999</v>
      </c>
      <c r="V2916" s="3" t="str">
        <f>IF(M2916=People!$B$5,People!$A$5,IF(M2916=People!$B$4,People!$A$4,IF(M2916=People!$B$3,People!$A$3,IF(M2916=People!$B$2,People!$A$2,0))))</f>
        <v>Kelly Williams</v>
      </c>
      <c r="W2916" s="3" t="str">
        <f>IFERROR(INDEX(Returns!A:A,MATCH(B2916,Returns!B:B,0)),"No")</f>
        <v>No</v>
      </c>
    </row>
    <row r="2917" spans="1:23" x14ac:dyDescent="0.2">
      <c r="A2917" s="1">
        <v>2916</v>
      </c>
      <c r="B2917" t="s">
        <v>7586</v>
      </c>
      <c r="C2917" s="2">
        <v>43020</v>
      </c>
      <c r="D2917" s="2">
        <v>43025</v>
      </c>
      <c r="E2917" s="1" t="s">
        <v>21</v>
      </c>
      <c r="F2917" s="1" t="s">
        <v>2451</v>
      </c>
      <c r="G2917" s="1" t="s">
        <v>2452</v>
      </c>
      <c r="H2917" s="1" t="s">
        <v>24</v>
      </c>
      <c r="I2917" s="1" t="s">
        <v>25</v>
      </c>
      <c r="J2917" s="1" t="s">
        <v>4665</v>
      </c>
      <c r="K2917" s="1" t="s">
        <v>228</v>
      </c>
      <c r="L2917" s="1">
        <v>46060</v>
      </c>
      <c r="M2917" s="1" t="s">
        <v>97</v>
      </c>
      <c r="N2917" s="1" t="s">
        <v>4414</v>
      </c>
      <c r="O2917" s="1" t="s">
        <v>43</v>
      </c>
      <c r="P2917" s="1" t="s">
        <v>70</v>
      </c>
      <c r="Q2917" s="1" t="s">
        <v>4415</v>
      </c>
      <c r="R2917" s="1">
        <v>12.56</v>
      </c>
      <c r="S2917" s="1">
        <v>2</v>
      </c>
      <c r="T2917" s="1">
        <v>0</v>
      </c>
      <c r="U2917" s="1">
        <v>5.6519999999999992</v>
      </c>
      <c r="V2917" s="3" t="str">
        <f>IF(M2917=People!$B$5,People!$A$5,IF(M2917=People!$B$4,People!$A$4,IF(M2917=People!$B$3,People!$A$3,IF(M2917=People!$B$2,People!$A$2,0))))</f>
        <v>Kelly Williams</v>
      </c>
      <c r="W2917" s="3" t="str">
        <f>IFERROR(INDEX(Returns!A:A,MATCH(B2917,Returns!B:B,0)),"No")</f>
        <v>No</v>
      </c>
    </row>
    <row r="2918" spans="1:23" x14ac:dyDescent="0.2">
      <c r="A2918" s="1">
        <v>2917</v>
      </c>
      <c r="B2918" t="s">
        <v>7586</v>
      </c>
      <c r="C2918" s="2">
        <v>43020</v>
      </c>
      <c r="D2918" s="2">
        <v>43025</v>
      </c>
      <c r="E2918" s="1" t="s">
        <v>21</v>
      </c>
      <c r="F2918" s="1" t="s">
        <v>2451</v>
      </c>
      <c r="G2918" s="1" t="s">
        <v>2452</v>
      </c>
      <c r="H2918" s="1" t="s">
        <v>24</v>
      </c>
      <c r="I2918" s="1" t="s">
        <v>25</v>
      </c>
      <c r="J2918" s="1" t="s">
        <v>4665</v>
      </c>
      <c r="K2918" s="1" t="s">
        <v>228</v>
      </c>
      <c r="L2918" s="1">
        <v>46060</v>
      </c>
      <c r="M2918" s="1" t="s">
        <v>97</v>
      </c>
      <c r="N2918" s="1" t="s">
        <v>3189</v>
      </c>
      <c r="O2918" s="1" t="s">
        <v>66</v>
      </c>
      <c r="P2918" s="1" t="s">
        <v>67</v>
      </c>
      <c r="Q2918" s="1" t="s">
        <v>3190</v>
      </c>
      <c r="R2918" s="1">
        <v>263.95999999999998</v>
      </c>
      <c r="S2918" s="1">
        <v>4</v>
      </c>
      <c r="T2918" s="1">
        <v>0</v>
      </c>
      <c r="U2918" s="1">
        <v>71.269200000000012</v>
      </c>
      <c r="V2918" s="3" t="str">
        <f>IF(M2918=People!$B$5,People!$A$5,IF(M2918=People!$B$4,People!$A$4,IF(M2918=People!$B$3,People!$A$3,IF(M2918=People!$B$2,People!$A$2,0))))</f>
        <v>Kelly Williams</v>
      </c>
      <c r="W2918" s="3" t="str">
        <f>IFERROR(INDEX(Returns!A:A,MATCH(B2918,Returns!B:B,0)),"No")</f>
        <v>No</v>
      </c>
    </row>
    <row r="2919" spans="1:23" x14ac:dyDescent="0.2">
      <c r="A2919" s="1">
        <v>2918</v>
      </c>
      <c r="B2919" t="s">
        <v>7587</v>
      </c>
      <c r="C2919" s="2">
        <v>43704</v>
      </c>
      <c r="D2919" s="2">
        <v>43707</v>
      </c>
      <c r="E2919" s="1" t="s">
        <v>170</v>
      </c>
      <c r="F2919" s="1" t="s">
        <v>2379</v>
      </c>
      <c r="G2919" s="1" t="s">
        <v>2380</v>
      </c>
      <c r="H2919" s="1" t="s">
        <v>24</v>
      </c>
      <c r="I2919" s="1" t="s">
        <v>25</v>
      </c>
      <c r="J2919" s="1" t="s">
        <v>716</v>
      </c>
      <c r="K2919" s="1" t="s">
        <v>96</v>
      </c>
      <c r="L2919" s="1">
        <v>75220</v>
      </c>
      <c r="M2919" s="1" t="s">
        <v>97</v>
      </c>
      <c r="N2919" s="1" t="s">
        <v>4666</v>
      </c>
      <c r="O2919" s="1" t="s">
        <v>43</v>
      </c>
      <c r="P2919" s="1" t="s">
        <v>63</v>
      </c>
      <c r="Q2919" s="1" t="s">
        <v>4667</v>
      </c>
      <c r="R2919" s="1">
        <v>5.9520000000000008</v>
      </c>
      <c r="S2919" s="1">
        <v>1</v>
      </c>
      <c r="T2919" s="1">
        <v>0.2</v>
      </c>
      <c r="U2919" s="1">
        <v>0.37200000000000011</v>
      </c>
      <c r="V2919" s="3" t="str">
        <f>IF(M2919=People!$B$5,People!$A$5,IF(M2919=People!$B$4,People!$A$4,IF(M2919=People!$B$3,People!$A$3,IF(M2919=People!$B$2,People!$A$2,0))))</f>
        <v>Kelly Williams</v>
      </c>
      <c r="W2919" s="3" t="str">
        <f>IFERROR(INDEX(Returns!A:A,MATCH(B2919,Returns!B:B,0)),"No")</f>
        <v>No</v>
      </c>
    </row>
    <row r="2920" spans="1:23" x14ac:dyDescent="0.2">
      <c r="A2920" s="1">
        <v>2919</v>
      </c>
      <c r="B2920" t="s">
        <v>7588</v>
      </c>
      <c r="C2920" s="2">
        <v>43427</v>
      </c>
      <c r="D2920" s="2">
        <v>43427</v>
      </c>
      <c r="E2920" s="1" t="s">
        <v>1126</v>
      </c>
      <c r="F2920" s="1" t="s">
        <v>4363</v>
      </c>
      <c r="G2920" s="1" t="s">
        <v>4364</v>
      </c>
      <c r="H2920" s="1" t="s">
        <v>38</v>
      </c>
      <c r="I2920" s="1" t="s">
        <v>25</v>
      </c>
      <c r="J2920" s="1" t="s">
        <v>133</v>
      </c>
      <c r="K2920" s="1" t="s">
        <v>134</v>
      </c>
      <c r="L2920" s="1">
        <v>19140</v>
      </c>
      <c r="M2920" s="1" t="s">
        <v>135</v>
      </c>
      <c r="N2920" s="1" t="s">
        <v>4596</v>
      </c>
      <c r="O2920" s="1" t="s">
        <v>43</v>
      </c>
      <c r="P2920" s="1" t="s">
        <v>242</v>
      </c>
      <c r="Q2920" s="1" t="s">
        <v>4597</v>
      </c>
      <c r="R2920" s="1">
        <v>15.8</v>
      </c>
      <c r="S2920" s="1">
        <v>5</v>
      </c>
      <c r="T2920" s="1">
        <v>0.2</v>
      </c>
      <c r="U2920" s="1">
        <v>2.3699999999999983</v>
      </c>
      <c r="V2920" s="3" t="str">
        <f>IF(M2920=People!$B$5,People!$A$5,IF(M2920=People!$B$4,People!$A$4,IF(M2920=People!$B$3,People!$A$3,IF(M2920=People!$B$2,People!$A$2,0))))</f>
        <v>Chuck Magee</v>
      </c>
      <c r="W2920" s="3" t="str">
        <f>IFERROR(INDEX(Returns!A:A,MATCH(B2920,Returns!B:B,0)),"No")</f>
        <v>No</v>
      </c>
    </row>
    <row r="2921" spans="1:23" x14ac:dyDescent="0.2">
      <c r="A2921" s="1">
        <v>2920</v>
      </c>
      <c r="B2921" t="s">
        <v>7588</v>
      </c>
      <c r="C2921" s="2">
        <v>43427</v>
      </c>
      <c r="D2921" s="2">
        <v>43427</v>
      </c>
      <c r="E2921" s="1" t="s">
        <v>1126</v>
      </c>
      <c r="F2921" s="1" t="s">
        <v>4363</v>
      </c>
      <c r="G2921" s="1" t="s">
        <v>4364</v>
      </c>
      <c r="H2921" s="1" t="s">
        <v>38</v>
      </c>
      <c r="I2921" s="1" t="s">
        <v>25</v>
      </c>
      <c r="J2921" s="1" t="s">
        <v>133</v>
      </c>
      <c r="K2921" s="1" t="s">
        <v>134</v>
      </c>
      <c r="L2921" s="1">
        <v>19140</v>
      </c>
      <c r="M2921" s="1" t="s">
        <v>135</v>
      </c>
      <c r="N2921" s="1" t="s">
        <v>3585</v>
      </c>
      <c r="O2921" s="1" t="s">
        <v>30</v>
      </c>
      <c r="P2921" s="1" t="s">
        <v>60</v>
      </c>
      <c r="Q2921" s="1" t="s">
        <v>3586</v>
      </c>
      <c r="R2921" s="1">
        <v>14.368000000000002</v>
      </c>
      <c r="S2921" s="1">
        <v>2</v>
      </c>
      <c r="T2921" s="1">
        <v>0.2</v>
      </c>
      <c r="U2921" s="1">
        <v>3.9512</v>
      </c>
      <c r="V2921" s="3" t="str">
        <f>IF(M2921=People!$B$5,People!$A$5,IF(M2921=People!$B$4,People!$A$4,IF(M2921=People!$B$3,People!$A$3,IF(M2921=People!$B$2,People!$A$2,0))))</f>
        <v>Chuck Magee</v>
      </c>
      <c r="W2921" s="3" t="str">
        <f>IFERROR(INDEX(Returns!A:A,MATCH(B2921,Returns!B:B,0)),"No")</f>
        <v>No</v>
      </c>
    </row>
    <row r="2922" spans="1:23" x14ac:dyDescent="0.2">
      <c r="A2922" s="1">
        <v>2921</v>
      </c>
      <c r="B2922" t="s">
        <v>7588</v>
      </c>
      <c r="C2922" s="2">
        <v>43427</v>
      </c>
      <c r="D2922" s="2">
        <v>43427</v>
      </c>
      <c r="E2922" s="1" t="s">
        <v>1126</v>
      </c>
      <c r="F2922" s="1" t="s">
        <v>4363</v>
      </c>
      <c r="G2922" s="1" t="s">
        <v>4364</v>
      </c>
      <c r="H2922" s="1" t="s">
        <v>38</v>
      </c>
      <c r="I2922" s="1" t="s">
        <v>25</v>
      </c>
      <c r="J2922" s="1" t="s">
        <v>133</v>
      </c>
      <c r="K2922" s="1" t="s">
        <v>134</v>
      </c>
      <c r="L2922" s="1">
        <v>19140</v>
      </c>
      <c r="M2922" s="1" t="s">
        <v>135</v>
      </c>
      <c r="N2922" s="1" t="s">
        <v>3177</v>
      </c>
      <c r="O2922" s="1" t="s">
        <v>30</v>
      </c>
      <c r="P2922" s="1" t="s">
        <v>60</v>
      </c>
      <c r="Q2922" s="1" t="s">
        <v>3178</v>
      </c>
      <c r="R2922" s="1">
        <v>70.448000000000008</v>
      </c>
      <c r="S2922" s="1">
        <v>7</v>
      </c>
      <c r="T2922" s="1">
        <v>0.2</v>
      </c>
      <c r="U2922" s="1">
        <v>12.328399999999988</v>
      </c>
      <c r="V2922" s="3" t="str">
        <f>IF(M2922=People!$B$5,People!$A$5,IF(M2922=People!$B$4,People!$A$4,IF(M2922=People!$B$3,People!$A$3,IF(M2922=People!$B$2,People!$A$2,0))))</f>
        <v>Chuck Magee</v>
      </c>
      <c r="W2922" s="3" t="str">
        <f>IFERROR(INDEX(Returns!A:A,MATCH(B2922,Returns!B:B,0)),"No")</f>
        <v>No</v>
      </c>
    </row>
    <row r="2923" spans="1:23" x14ac:dyDescent="0.2">
      <c r="A2923" s="1">
        <v>2922</v>
      </c>
      <c r="B2923" t="s">
        <v>7589</v>
      </c>
      <c r="C2923" s="2">
        <v>43495</v>
      </c>
      <c r="D2923" s="2">
        <v>43495</v>
      </c>
      <c r="E2923" s="1" t="s">
        <v>1126</v>
      </c>
      <c r="F2923" s="1" t="s">
        <v>3209</v>
      </c>
      <c r="G2923" s="1" t="s">
        <v>3210</v>
      </c>
      <c r="H2923" s="1" t="s">
        <v>24</v>
      </c>
      <c r="I2923" s="1" t="s">
        <v>25</v>
      </c>
      <c r="J2923" s="1" t="s">
        <v>116</v>
      </c>
      <c r="K2923" s="1" t="s">
        <v>40</v>
      </c>
      <c r="L2923" s="1">
        <v>94109</v>
      </c>
      <c r="M2923" s="1" t="s">
        <v>41</v>
      </c>
      <c r="N2923" s="1" t="s">
        <v>1860</v>
      </c>
      <c r="O2923" s="1" t="s">
        <v>43</v>
      </c>
      <c r="P2923" s="1" t="s">
        <v>55</v>
      </c>
      <c r="Q2923" s="1" t="s">
        <v>1861</v>
      </c>
      <c r="R2923" s="1">
        <v>129.30000000000001</v>
      </c>
      <c r="S2923" s="1">
        <v>2</v>
      </c>
      <c r="T2923" s="1">
        <v>0</v>
      </c>
      <c r="U2923" s="1">
        <v>6.4649999999999892</v>
      </c>
      <c r="V2923" s="3" t="str">
        <f>IF(M2923=People!$B$5,People!$A$5,IF(M2923=People!$B$4,People!$A$4,IF(M2923=People!$B$3,People!$A$3,IF(M2923=People!$B$2,People!$A$2,0))))</f>
        <v>Anna Andreadi</v>
      </c>
      <c r="W2923" s="3" t="str">
        <f>IFERROR(INDEX(Returns!A:A,MATCH(B2923,Returns!B:B,0)),"No")</f>
        <v>No</v>
      </c>
    </row>
    <row r="2924" spans="1:23" x14ac:dyDescent="0.2">
      <c r="A2924" s="1">
        <v>2923</v>
      </c>
      <c r="B2924" t="s">
        <v>7590</v>
      </c>
      <c r="C2924" s="2">
        <v>43069</v>
      </c>
      <c r="D2924" s="2">
        <v>43072</v>
      </c>
      <c r="E2924" s="1" t="s">
        <v>21</v>
      </c>
      <c r="F2924" s="1" t="s">
        <v>3365</v>
      </c>
      <c r="G2924" s="1" t="s">
        <v>3366</v>
      </c>
      <c r="H2924" s="1" t="s">
        <v>94</v>
      </c>
      <c r="I2924" s="1" t="s">
        <v>25</v>
      </c>
      <c r="J2924" s="1" t="s">
        <v>1082</v>
      </c>
      <c r="K2924" s="1" t="s">
        <v>96</v>
      </c>
      <c r="L2924" s="1">
        <v>78745</v>
      </c>
      <c r="M2924" s="1" t="s">
        <v>97</v>
      </c>
      <c r="N2924" s="1" t="s">
        <v>2087</v>
      </c>
      <c r="O2924" s="1" t="s">
        <v>43</v>
      </c>
      <c r="P2924" s="1" t="s">
        <v>70</v>
      </c>
      <c r="Q2924" s="1" t="s">
        <v>2088</v>
      </c>
      <c r="R2924" s="1">
        <v>3.8819999999999988</v>
      </c>
      <c r="S2924" s="1">
        <v>3</v>
      </c>
      <c r="T2924" s="1">
        <v>0.8</v>
      </c>
      <c r="U2924" s="1">
        <v>-5.8230000000000004</v>
      </c>
      <c r="V2924" s="3" t="str">
        <f>IF(M2924=People!$B$5,People!$A$5,IF(M2924=People!$B$4,People!$A$4,IF(M2924=People!$B$3,People!$A$3,IF(M2924=People!$B$2,People!$A$2,0))))</f>
        <v>Kelly Williams</v>
      </c>
      <c r="W2924" s="3" t="str">
        <f>IFERROR(INDEX(Returns!A:A,MATCH(B2924,Returns!B:B,0)),"No")</f>
        <v>No</v>
      </c>
    </row>
    <row r="2925" spans="1:23" x14ac:dyDescent="0.2">
      <c r="A2925" s="1">
        <v>2924</v>
      </c>
      <c r="B2925" t="s">
        <v>7591</v>
      </c>
      <c r="C2925" s="2">
        <v>42549</v>
      </c>
      <c r="D2925" s="2">
        <v>42555</v>
      </c>
      <c r="E2925" s="1" t="s">
        <v>46</v>
      </c>
      <c r="F2925" s="1" t="s">
        <v>2374</v>
      </c>
      <c r="G2925" s="1" t="s">
        <v>2375</v>
      </c>
      <c r="H2925" s="1" t="s">
        <v>38</v>
      </c>
      <c r="I2925" s="1" t="s">
        <v>25</v>
      </c>
      <c r="J2925" s="1" t="s">
        <v>773</v>
      </c>
      <c r="K2925" s="1" t="s">
        <v>214</v>
      </c>
      <c r="L2925" s="1">
        <v>48234</v>
      </c>
      <c r="M2925" s="1" t="s">
        <v>97</v>
      </c>
      <c r="N2925" s="1" t="s">
        <v>2717</v>
      </c>
      <c r="O2925" s="1" t="s">
        <v>43</v>
      </c>
      <c r="P2925" s="1" t="s">
        <v>242</v>
      </c>
      <c r="Q2925" s="1" t="s">
        <v>497</v>
      </c>
      <c r="R2925" s="1">
        <v>6.08</v>
      </c>
      <c r="S2925" s="1">
        <v>1</v>
      </c>
      <c r="T2925" s="1">
        <v>0</v>
      </c>
      <c r="U2925" s="1">
        <v>3.04</v>
      </c>
      <c r="V2925" s="3" t="str">
        <f>IF(M2925=People!$B$5,People!$A$5,IF(M2925=People!$B$4,People!$A$4,IF(M2925=People!$B$3,People!$A$3,IF(M2925=People!$B$2,People!$A$2,0))))</f>
        <v>Kelly Williams</v>
      </c>
      <c r="W2925" s="3" t="str">
        <f>IFERROR(INDEX(Returns!A:A,MATCH(B2925,Returns!B:B,0)),"No")</f>
        <v>No</v>
      </c>
    </row>
    <row r="2926" spans="1:23" x14ac:dyDescent="0.2">
      <c r="A2926" s="1">
        <v>2925</v>
      </c>
      <c r="B2926" t="s">
        <v>7592</v>
      </c>
      <c r="C2926" s="2">
        <v>42615</v>
      </c>
      <c r="D2926" s="2">
        <v>42618</v>
      </c>
      <c r="E2926" s="1" t="s">
        <v>170</v>
      </c>
      <c r="F2926" s="1" t="s">
        <v>4128</v>
      </c>
      <c r="G2926" s="1" t="s">
        <v>4129</v>
      </c>
      <c r="H2926" s="1" t="s">
        <v>24</v>
      </c>
      <c r="I2926" s="1" t="s">
        <v>25</v>
      </c>
      <c r="J2926" s="1" t="s">
        <v>3367</v>
      </c>
      <c r="K2926" s="1" t="s">
        <v>240</v>
      </c>
      <c r="L2926" s="1">
        <v>13601</v>
      </c>
      <c r="M2926" s="1" t="s">
        <v>135</v>
      </c>
      <c r="N2926" s="1" t="s">
        <v>3055</v>
      </c>
      <c r="O2926" s="1" t="s">
        <v>43</v>
      </c>
      <c r="P2926" s="1" t="s">
        <v>73</v>
      </c>
      <c r="Q2926" s="1" t="s">
        <v>3056</v>
      </c>
      <c r="R2926" s="1">
        <v>19.899999999999999</v>
      </c>
      <c r="S2926" s="1">
        <v>1</v>
      </c>
      <c r="T2926" s="1">
        <v>0</v>
      </c>
      <c r="U2926" s="1">
        <v>8.9549999999999983</v>
      </c>
      <c r="V2926" s="3" t="str">
        <f>IF(M2926=People!$B$5,People!$A$5,IF(M2926=People!$B$4,People!$A$4,IF(M2926=People!$B$3,People!$A$3,IF(M2926=People!$B$2,People!$A$2,0))))</f>
        <v>Chuck Magee</v>
      </c>
      <c r="W2926" s="3" t="str">
        <f>IFERROR(INDEX(Returns!A:A,MATCH(B2926,Returns!B:B,0)),"No")</f>
        <v>No</v>
      </c>
    </row>
    <row r="2927" spans="1:23" x14ac:dyDescent="0.2">
      <c r="A2927" s="1">
        <v>2926</v>
      </c>
      <c r="B2927" t="s">
        <v>7592</v>
      </c>
      <c r="C2927" s="2">
        <v>42615</v>
      </c>
      <c r="D2927" s="2">
        <v>42618</v>
      </c>
      <c r="E2927" s="1" t="s">
        <v>170</v>
      </c>
      <c r="F2927" s="1" t="s">
        <v>4128</v>
      </c>
      <c r="G2927" s="1" t="s">
        <v>4129</v>
      </c>
      <c r="H2927" s="1" t="s">
        <v>24</v>
      </c>
      <c r="I2927" s="1" t="s">
        <v>25</v>
      </c>
      <c r="J2927" s="1" t="s">
        <v>3367</v>
      </c>
      <c r="K2927" s="1" t="s">
        <v>240</v>
      </c>
      <c r="L2927" s="1">
        <v>13601</v>
      </c>
      <c r="M2927" s="1" t="s">
        <v>135</v>
      </c>
      <c r="N2927" s="1" t="s">
        <v>4668</v>
      </c>
      <c r="O2927" s="1" t="s">
        <v>30</v>
      </c>
      <c r="P2927" s="1" t="s">
        <v>60</v>
      </c>
      <c r="Q2927" s="1" t="s">
        <v>4669</v>
      </c>
      <c r="R2927" s="1">
        <v>70.709999999999994</v>
      </c>
      <c r="S2927" s="1">
        <v>1</v>
      </c>
      <c r="T2927" s="1">
        <v>0</v>
      </c>
      <c r="U2927" s="1">
        <v>4.9496999999999929</v>
      </c>
      <c r="V2927" s="3" t="str">
        <f>IF(M2927=People!$B$5,People!$A$5,IF(M2927=People!$B$4,People!$A$4,IF(M2927=People!$B$3,People!$A$3,IF(M2927=People!$B$2,People!$A$2,0))))</f>
        <v>Chuck Magee</v>
      </c>
      <c r="W2927" s="3" t="str">
        <f>IFERROR(INDEX(Returns!A:A,MATCH(B2927,Returns!B:B,0)),"No")</f>
        <v>No</v>
      </c>
    </row>
    <row r="2928" spans="1:23" x14ac:dyDescent="0.2">
      <c r="A2928" s="1">
        <v>2927</v>
      </c>
      <c r="B2928" t="s">
        <v>7593</v>
      </c>
      <c r="C2928" s="2">
        <v>43656</v>
      </c>
      <c r="D2928" s="2">
        <v>43660</v>
      </c>
      <c r="E2928" s="1" t="s">
        <v>21</v>
      </c>
      <c r="F2928" s="1" t="s">
        <v>4670</v>
      </c>
      <c r="G2928" s="1" t="s">
        <v>4671</v>
      </c>
      <c r="H2928" s="1" t="s">
        <v>24</v>
      </c>
      <c r="I2928" s="1" t="s">
        <v>25</v>
      </c>
      <c r="J2928" s="1" t="s">
        <v>439</v>
      </c>
      <c r="K2928" s="1" t="s">
        <v>1111</v>
      </c>
      <c r="L2928" s="1">
        <v>31907</v>
      </c>
      <c r="M2928" s="1" t="s">
        <v>28</v>
      </c>
      <c r="N2928" s="1" t="s">
        <v>4654</v>
      </c>
      <c r="O2928" s="1" t="s">
        <v>30</v>
      </c>
      <c r="P2928" s="1" t="s">
        <v>60</v>
      </c>
      <c r="Q2928" s="1" t="s">
        <v>4655</v>
      </c>
      <c r="R2928" s="1">
        <v>18.84</v>
      </c>
      <c r="S2928" s="1">
        <v>3</v>
      </c>
      <c r="T2928" s="1">
        <v>0</v>
      </c>
      <c r="U2928" s="1">
        <v>7.9128000000000007</v>
      </c>
      <c r="V2928" s="3" t="str">
        <f>IF(M2928=People!$B$5,People!$A$5,IF(M2928=People!$B$4,People!$A$4,IF(M2928=People!$B$3,People!$A$3,IF(M2928=People!$B$2,People!$A$2,0))))</f>
        <v>Cassandra Brandow</v>
      </c>
      <c r="W2928" s="3" t="str">
        <f>IFERROR(INDEX(Returns!A:A,MATCH(B2928,Returns!B:B,0)),"No")</f>
        <v>No</v>
      </c>
    </row>
    <row r="2929" spans="1:23" x14ac:dyDescent="0.2">
      <c r="A2929" s="1">
        <v>2928</v>
      </c>
      <c r="B2929" t="s">
        <v>7594</v>
      </c>
      <c r="C2929" s="2">
        <v>43620</v>
      </c>
      <c r="D2929" s="2">
        <v>43626</v>
      </c>
      <c r="E2929" s="1" t="s">
        <v>46</v>
      </c>
      <c r="F2929" s="1" t="s">
        <v>3926</v>
      </c>
      <c r="G2929" s="1" t="s">
        <v>3927</v>
      </c>
      <c r="H2929" s="1" t="s">
        <v>24</v>
      </c>
      <c r="I2929" s="1" t="s">
        <v>25</v>
      </c>
      <c r="J2929" s="1" t="s">
        <v>4672</v>
      </c>
      <c r="K2929" s="1" t="s">
        <v>206</v>
      </c>
      <c r="L2929" s="1">
        <v>55124</v>
      </c>
      <c r="M2929" s="1" t="s">
        <v>97</v>
      </c>
      <c r="N2929" s="1" t="s">
        <v>2709</v>
      </c>
      <c r="O2929" s="1" t="s">
        <v>43</v>
      </c>
      <c r="P2929" s="1" t="s">
        <v>63</v>
      </c>
      <c r="Q2929" s="1" t="s">
        <v>2710</v>
      </c>
      <c r="R2929" s="1">
        <v>8.64</v>
      </c>
      <c r="S2929" s="1">
        <v>3</v>
      </c>
      <c r="T2929" s="1">
        <v>0</v>
      </c>
      <c r="U2929" s="1">
        <v>2.5055999999999998</v>
      </c>
      <c r="V2929" s="3" t="str">
        <f>IF(M2929=People!$B$5,People!$A$5,IF(M2929=People!$B$4,People!$A$4,IF(M2929=People!$B$3,People!$A$3,IF(M2929=People!$B$2,People!$A$2,0))))</f>
        <v>Kelly Williams</v>
      </c>
      <c r="W2929" s="3" t="str">
        <f>IFERROR(INDEX(Returns!A:A,MATCH(B2929,Returns!B:B,0)),"No")</f>
        <v>No</v>
      </c>
    </row>
    <row r="2930" spans="1:23" x14ac:dyDescent="0.2">
      <c r="A2930" s="1">
        <v>2929</v>
      </c>
      <c r="B2930" t="s">
        <v>7595</v>
      </c>
      <c r="C2930" s="2">
        <v>43757</v>
      </c>
      <c r="D2930" s="2">
        <v>43764</v>
      </c>
      <c r="E2930" s="1" t="s">
        <v>46</v>
      </c>
      <c r="F2930" s="1" t="s">
        <v>1959</v>
      </c>
      <c r="G2930" s="1" t="s">
        <v>1960</v>
      </c>
      <c r="H2930" s="1" t="s">
        <v>94</v>
      </c>
      <c r="I2930" s="1" t="s">
        <v>25</v>
      </c>
      <c r="J2930" s="1" t="s">
        <v>1907</v>
      </c>
      <c r="K2930" s="1" t="s">
        <v>82</v>
      </c>
      <c r="L2930" s="1">
        <v>27217</v>
      </c>
      <c r="M2930" s="1" t="s">
        <v>28</v>
      </c>
      <c r="N2930" s="1" t="s">
        <v>1097</v>
      </c>
      <c r="O2930" s="1" t="s">
        <v>43</v>
      </c>
      <c r="P2930" s="1" t="s">
        <v>70</v>
      </c>
      <c r="Q2930" s="1" t="s">
        <v>1098</v>
      </c>
      <c r="R2930" s="1">
        <v>1633.1880000000003</v>
      </c>
      <c r="S2930" s="1">
        <v>4</v>
      </c>
      <c r="T2930" s="1">
        <v>0.7</v>
      </c>
      <c r="U2930" s="1">
        <v>-1306.5504000000001</v>
      </c>
      <c r="V2930" s="3" t="str">
        <f>IF(M2930=People!$B$5,People!$A$5,IF(M2930=People!$B$4,People!$A$4,IF(M2930=People!$B$3,People!$A$3,IF(M2930=People!$B$2,People!$A$2,0))))</f>
        <v>Cassandra Brandow</v>
      </c>
      <c r="W2930" s="3" t="str">
        <f>IFERROR(INDEX(Returns!A:A,MATCH(B2930,Returns!B:B,0)),"No")</f>
        <v>No</v>
      </c>
    </row>
    <row r="2931" spans="1:23" x14ac:dyDescent="0.2">
      <c r="A2931" s="1">
        <v>2930</v>
      </c>
      <c r="B2931" t="s">
        <v>7596</v>
      </c>
      <c r="C2931" s="2">
        <v>43787</v>
      </c>
      <c r="D2931" s="2">
        <v>43793</v>
      </c>
      <c r="E2931" s="1" t="s">
        <v>46</v>
      </c>
      <c r="F2931" s="1" t="s">
        <v>3234</v>
      </c>
      <c r="G2931" s="1" t="s">
        <v>3235</v>
      </c>
      <c r="H2931" s="1" t="s">
        <v>94</v>
      </c>
      <c r="I2931" s="1" t="s">
        <v>25</v>
      </c>
      <c r="J2931" s="1" t="s">
        <v>730</v>
      </c>
      <c r="K2931" s="1" t="s">
        <v>214</v>
      </c>
      <c r="L2931" s="1">
        <v>48601</v>
      </c>
      <c r="M2931" s="1" t="s">
        <v>97</v>
      </c>
      <c r="N2931" s="1" t="s">
        <v>2091</v>
      </c>
      <c r="O2931" s="1" t="s">
        <v>30</v>
      </c>
      <c r="P2931" s="1" t="s">
        <v>60</v>
      </c>
      <c r="Q2931" s="1" t="s">
        <v>2092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3" t="str">
        <f>IF(M2931=People!$B$5,People!$A$5,IF(M2931=People!$B$4,People!$A$4,IF(M2931=People!$B$3,People!$A$3,IF(M2931=People!$B$2,People!$A$2,0))))</f>
        <v>Kelly Williams</v>
      </c>
      <c r="W2931" s="3" t="str">
        <f>IFERROR(INDEX(Returns!A:A,MATCH(B2931,Returns!B:B,0)),"No")</f>
        <v>No</v>
      </c>
    </row>
    <row r="2932" spans="1:23" x14ac:dyDescent="0.2">
      <c r="A2932" s="1">
        <v>2931</v>
      </c>
      <c r="B2932" t="s">
        <v>6031</v>
      </c>
      <c r="C2932" s="2">
        <v>42955</v>
      </c>
      <c r="D2932" s="2">
        <v>42955</v>
      </c>
      <c r="E2932" s="1" t="s">
        <v>1126</v>
      </c>
      <c r="F2932" s="1" t="s">
        <v>4381</v>
      </c>
      <c r="G2932" s="1" t="s">
        <v>4382</v>
      </c>
      <c r="H2932" s="1" t="s">
        <v>24</v>
      </c>
      <c r="I2932" s="1" t="s">
        <v>25</v>
      </c>
      <c r="J2932" s="1" t="s">
        <v>116</v>
      </c>
      <c r="K2932" s="1" t="s">
        <v>40</v>
      </c>
      <c r="L2932" s="1">
        <v>94109</v>
      </c>
      <c r="M2932" s="1" t="s">
        <v>41</v>
      </c>
      <c r="N2932" s="1" t="s">
        <v>2987</v>
      </c>
      <c r="O2932" s="1" t="s">
        <v>43</v>
      </c>
      <c r="P2932" s="1" t="s">
        <v>70</v>
      </c>
      <c r="Q2932" s="1" t="s">
        <v>2988</v>
      </c>
      <c r="R2932" s="1">
        <v>6.6080000000000005</v>
      </c>
      <c r="S2932" s="1">
        <v>2</v>
      </c>
      <c r="T2932" s="1">
        <v>0.2</v>
      </c>
      <c r="U2932" s="1">
        <v>2.2302</v>
      </c>
      <c r="V2932" s="3" t="str">
        <f>IF(M2932=People!$B$5,People!$A$5,IF(M2932=People!$B$4,People!$A$4,IF(M2932=People!$B$3,People!$A$3,IF(M2932=People!$B$2,People!$A$2,0))))</f>
        <v>Anna Andreadi</v>
      </c>
      <c r="W2932" s="3" t="str">
        <f>IFERROR(INDEX(Returns!A:A,MATCH(B2932,Returns!B:B,0)),"No")</f>
        <v>Yes</v>
      </c>
    </row>
    <row r="2933" spans="1:23" x14ac:dyDescent="0.2">
      <c r="A2933" s="1">
        <v>2932</v>
      </c>
      <c r="B2933" t="s">
        <v>6031</v>
      </c>
      <c r="C2933" s="2">
        <v>42955</v>
      </c>
      <c r="D2933" s="2">
        <v>42955</v>
      </c>
      <c r="E2933" s="1" t="s">
        <v>1126</v>
      </c>
      <c r="F2933" s="1" t="s">
        <v>4381</v>
      </c>
      <c r="G2933" s="1" t="s">
        <v>4382</v>
      </c>
      <c r="H2933" s="1" t="s">
        <v>24</v>
      </c>
      <c r="I2933" s="1" t="s">
        <v>25</v>
      </c>
      <c r="J2933" s="1" t="s">
        <v>116</v>
      </c>
      <c r="K2933" s="1" t="s">
        <v>40</v>
      </c>
      <c r="L2933" s="1">
        <v>94109</v>
      </c>
      <c r="M2933" s="1" t="s">
        <v>41</v>
      </c>
      <c r="N2933" s="1" t="s">
        <v>896</v>
      </c>
      <c r="O2933" s="1" t="s">
        <v>43</v>
      </c>
      <c r="P2933" s="1" t="s">
        <v>70</v>
      </c>
      <c r="Q2933" s="1" t="s">
        <v>897</v>
      </c>
      <c r="R2933" s="1">
        <v>7.28</v>
      </c>
      <c r="S2933" s="1">
        <v>2</v>
      </c>
      <c r="T2933" s="1">
        <v>0.2</v>
      </c>
      <c r="U2933" s="1">
        <v>2.7299999999999995</v>
      </c>
      <c r="V2933" s="3" t="str">
        <f>IF(M2933=People!$B$5,People!$A$5,IF(M2933=People!$B$4,People!$A$4,IF(M2933=People!$B$3,People!$A$3,IF(M2933=People!$B$2,People!$A$2,0))))</f>
        <v>Anna Andreadi</v>
      </c>
      <c r="W2933" s="3" t="str">
        <f>IFERROR(INDEX(Returns!A:A,MATCH(B2933,Returns!B:B,0)),"No")</f>
        <v>Yes</v>
      </c>
    </row>
    <row r="2934" spans="1:23" x14ac:dyDescent="0.2">
      <c r="A2934" s="1">
        <v>2933</v>
      </c>
      <c r="B2934" t="s">
        <v>6031</v>
      </c>
      <c r="C2934" s="2">
        <v>42955</v>
      </c>
      <c r="D2934" s="2">
        <v>42955</v>
      </c>
      <c r="E2934" s="1" t="s">
        <v>1126</v>
      </c>
      <c r="F2934" s="1" t="s">
        <v>4381</v>
      </c>
      <c r="G2934" s="1" t="s">
        <v>4382</v>
      </c>
      <c r="H2934" s="1" t="s">
        <v>24</v>
      </c>
      <c r="I2934" s="1" t="s">
        <v>25</v>
      </c>
      <c r="J2934" s="1" t="s">
        <v>116</v>
      </c>
      <c r="K2934" s="1" t="s">
        <v>40</v>
      </c>
      <c r="L2934" s="1">
        <v>94109</v>
      </c>
      <c r="M2934" s="1" t="s">
        <v>41</v>
      </c>
      <c r="N2934" s="1" t="s">
        <v>1118</v>
      </c>
      <c r="O2934" s="1" t="s">
        <v>30</v>
      </c>
      <c r="P2934" s="1" t="s">
        <v>34</v>
      </c>
      <c r="Q2934" s="1" t="s">
        <v>1119</v>
      </c>
      <c r="R2934" s="1">
        <v>144.78399999999999</v>
      </c>
      <c r="S2934" s="1">
        <v>1</v>
      </c>
      <c r="T2934" s="1">
        <v>0.2</v>
      </c>
      <c r="U2934" s="1">
        <v>10.858800000000002</v>
      </c>
      <c r="V2934" s="3" t="str">
        <f>IF(M2934=People!$B$5,People!$A$5,IF(M2934=People!$B$4,People!$A$4,IF(M2934=People!$B$3,People!$A$3,IF(M2934=People!$B$2,People!$A$2,0))))</f>
        <v>Anna Andreadi</v>
      </c>
      <c r="W2934" s="3" t="str">
        <f>IFERROR(INDEX(Returns!A:A,MATCH(B2934,Returns!B:B,0)),"No")</f>
        <v>Yes</v>
      </c>
    </row>
    <row r="2935" spans="1:23" x14ac:dyDescent="0.2">
      <c r="A2935" s="1">
        <v>2934</v>
      </c>
      <c r="B2935" t="s">
        <v>7597</v>
      </c>
      <c r="C2935" s="2">
        <v>43440</v>
      </c>
      <c r="D2935" s="2">
        <v>43446</v>
      </c>
      <c r="E2935" s="1" t="s">
        <v>46</v>
      </c>
      <c r="F2935" s="1" t="s">
        <v>1622</v>
      </c>
      <c r="G2935" s="1" t="s">
        <v>1623</v>
      </c>
      <c r="H2935" s="1" t="s">
        <v>24</v>
      </c>
      <c r="I2935" s="1" t="s">
        <v>25</v>
      </c>
      <c r="J2935" s="1" t="s">
        <v>88</v>
      </c>
      <c r="K2935" s="1" t="s">
        <v>89</v>
      </c>
      <c r="L2935" s="1">
        <v>98105</v>
      </c>
      <c r="M2935" s="1" t="s">
        <v>41</v>
      </c>
      <c r="N2935" s="1" t="s">
        <v>3134</v>
      </c>
      <c r="O2935" s="1" t="s">
        <v>66</v>
      </c>
      <c r="P2935" s="1" t="s">
        <v>67</v>
      </c>
      <c r="Q2935" s="1" t="s">
        <v>4436</v>
      </c>
      <c r="R2935" s="1">
        <v>156.79200000000003</v>
      </c>
      <c r="S2935" s="1">
        <v>1</v>
      </c>
      <c r="T2935" s="1">
        <v>0.2</v>
      </c>
      <c r="U2935" s="1">
        <v>13.719300000000004</v>
      </c>
      <c r="V2935" s="3" t="str">
        <f>IF(M2935=People!$B$5,People!$A$5,IF(M2935=People!$B$4,People!$A$4,IF(M2935=People!$B$3,People!$A$3,IF(M2935=People!$B$2,People!$A$2,0))))</f>
        <v>Anna Andreadi</v>
      </c>
      <c r="W2935" s="3" t="str">
        <f>IFERROR(INDEX(Returns!A:A,MATCH(B2935,Returns!B:B,0)),"No")</f>
        <v>No</v>
      </c>
    </row>
    <row r="2936" spans="1:23" x14ac:dyDescent="0.2">
      <c r="A2936" s="1">
        <v>2935</v>
      </c>
      <c r="B2936" t="s">
        <v>7597</v>
      </c>
      <c r="C2936" s="2">
        <v>43440</v>
      </c>
      <c r="D2936" s="2">
        <v>43446</v>
      </c>
      <c r="E2936" s="1" t="s">
        <v>46</v>
      </c>
      <c r="F2936" s="1" t="s">
        <v>1622</v>
      </c>
      <c r="G2936" s="1" t="s">
        <v>1623</v>
      </c>
      <c r="H2936" s="1" t="s">
        <v>24</v>
      </c>
      <c r="I2936" s="1" t="s">
        <v>25</v>
      </c>
      <c r="J2936" s="1" t="s">
        <v>88</v>
      </c>
      <c r="K2936" s="1" t="s">
        <v>89</v>
      </c>
      <c r="L2936" s="1">
        <v>98105</v>
      </c>
      <c r="M2936" s="1" t="s">
        <v>41</v>
      </c>
      <c r="N2936" s="1" t="s">
        <v>4491</v>
      </c>
      <c r="O2936" s="1" t="s">
        <v>66</v>
      </c>
      <c r="P2936" s="1" t="s">
        <v>67</v>
      </c>
      <c r="Q2936" s="1" t="s">
        <v>4492</v>
      </c>
      <c r="R2936" s="1">
        <v>431.97600000000006</v>
      </c>
      <c r="S2936" s="1">
        <v>3</v>
      </c>
      <c r="T2936" s="1">
        <v>0.2</v>
      </c>
      <c r="U2936" s="1">
        <v>26.998499999999993</v>
      </c>
      <c r="V2936" s="3" t="str">
        <f>IF(M2936=People!$B$5,People!$A$5,IF(M2936=People!$B$4,People!$A$4,IF(M2936=People!$B$3,People!$A$3,IF(M2936=People!$B$2,People!$A$2,0))))</f>
        <v>Anna Andreadi</v>
      </c>
      <c r="W2936" s="3" t="str">
        <f>IFERROR(INDEX(Returns!A:A,MATCH(B2936,Returns!B:B,0)),"No")</f>
        <v>No</v>
      </c>
    </row>
    <row r="2937" spans="1:23" x14ac:dyDescent="0.2">
      <c r="A2937" s="1">
        <v>2936</v>
      </c>
      <c r="B2937" t="s">
        <v>7597</v>
      </c>
      <c r="C2937" s="2">
        <v>43440</v>
      </c>
      <c r="D2937" s="2">
        <v>43446</v>
      </c>
      <c r="E2937" s="1" t="s">
        <v>46</v>
      </c>
      <c r="F2937" s="1" t="s">
        <v>1622</v>
      </c>
      <c r="G2937" s="1" t="s">
        <v>1623</v>
      </c>
      <c r="H2937" s="1" t="s">
        <v>24</v>
      </c>
      <c r="I2937" s="1" t="s">
        <v>25</v>
      </c>
      <c r="J2937" s="1" t="s">
        <v>88</v>
      </c>
      <c r="K2937" s="1" t="s">
        <v>89</v>
      </c>
      <c r="L2937" s="1">
        <v>98105</v>
      </c>
      <c r="M2937" s="1" t="s">
        <v>41</v>
      </c>
      <c r="N2937" s="1" t="s">
        <v>334</v>
      </c>
      <c r="O2937" s="1" t="s">
        <v>43</v>
      </c>
      <c r="P2937" s="1" t="s">
        <v>157</v>
      </c>
      <c r="Q2937" s="1" t="s">
        <v>335</v>
      </c>
      <c r="R2937" s="1">
        <v>35.89</v>
      </c>
      <c r="S2937" s="1">
        <v>1</v>
      </c>
      <c r="T2937" s="1">
        <v>0</v>
      </c>
      <c r="U2937" s="1">
        <v>16.150499999999997</v>
      </c>
      <c r="V2937" s="3" t="str">
        <f>IF(M2937=People!$B$5,People!$A$5,IF(M2937=People!$B$4,People!$A$4,IF(M2937=People!$B$3,People!$A$3,IF(M2937=People!$B$2,People!$A$2,0))))</f>
        <v>Anna Andreadi</v>
      </c>
      <c r="W2937" s="3" t="str">
        <f>IFERROR(INDEX(Returns!A:A,MATCH(B2937,Returns!B:B,0)),"No")</f>
        <v>No</v>
      </c>
    </row>
    <row r="2938" spans="1:23" x14ac:dyDescent="0.2">
      <c r="A2938" s="1">
        <v>2937</v>
      </c>
      <c r="B2938" t="s">
        <v>7597</v>
      </c>
      <c r="C2938" s="2">
        <v>43440</v>
      </c>
      <c r="D2938" s="2">
        <v>43446</v>
      </c>
      <c r="E2938" s="1" t="s">
        <v>46</v>
      </c>
      <c r="F2938" s="1" t="s">
        <v>1622</v>
      </c>
      <c r="G2938" s="1" t="s">
        <v>1623</v>
      </c>
      <c r="H2938" s="1" t="s">
        <v>24</v>
      </c>
      <c r="I2938" s="1" t="s">
        <v>25</v>
      </c>
      <c r="J2938" s="1" t="s">
        <v>88</v>
      </c>
      <c r="K2938" s="1" t="s">
        <v>89</v>
      </c>
      <c r="L2938" s="1">
        <v>98105</v>
      </c>
      <c r="M2938" s="1" t="s">
        <v>41</v>
      </c>
      <c r="N2938" s="1" t="s">
        <v>2227</v>
      </c>
      <c r="O2938" s="1" t="s">
        <v>43</v>
      </c>
      <c r="P2938" s="1" t="s">
        <v>70</v>
      </c>
      <c r="Q2938" s="1" t="s">
        <v>2228</v>
      </c>
      <c r="R2938" s="1">
        <v>47.207999999999998</v>
      </c>
      <c r="S2938" s="1">
        <v>7</v>
      </c>
      <c r="T2938" s="1">
        <v>0.2</v>
      </c>
      <c r="U2938" s="1">
        <v>15.342599999999997</v>
      </c>
      <c r="V2938" s="3" t="str">
        <f>IF(M2938=People!$B$5,People!$A$5,IF(M2938=People!$B$4,People!$A$4,IF(M2938=People!$B$3,People!$A$3,IF(M2938=People!$B$2,People!$A$2,0))))</f>
        <v>Anna Andreadi</v>
      </c>
      <c r="W2938" s="3" t="str">
        <f>IFERROR(INDEX(Returns!A:A,MATCH(B2938,Returns!B:B,0)),"No")</f>
        <v>No</v>
      </c>
    </row>
    <row r="2939" spans="1:23" x14ac:dyDescent="0.2">
      <c r="A2939" s="1">
        <v>2938</v>
      </c>
      <c r="B2939" t="s">
        <v>7597</v>
      </c>
      <c r="C2939" s="2">
        <v>43440</v>
      </c>
      <c r="D2939" s="2">
        <v>43446</v>
      </c>
      <c r="E2939" s="1" t="s">
        <v>46</v>
      </c>
      <c r="F2939" s="1" t="s">
        <v>1622</v>
      </c>
      <c r="G2939" s="1" t="s">
        <v>1623</v>
      </c>
      <c r="H2939" s="1" t="s">
        <v>24</v>
      </c>
      <c r="I2939" s="1" t="s">
        <v>25</v>
      </c>
      <c r="J2939" s="1" t="s">
        <v>88</v>
      </c>
      <c r="K2939" s="1" t="s">
        <v>89</v>
      </c>
      <c r="L2939" s="1">
        <v>98105</v>
      </c>
      <c r="M2939" s="1" t="s">
        <v>41</v>
      </c>
      <c r="N2939" s="1" t="s">
        <v>503</v>
      </c>
      <c r="O2939" s="1" t="s">
        <v>43</v>
      </c>
      <c r="P2939" s="1" t="s">
        <v>84</v>
      </c>
      <c r="Q2939" s="1" t="s">
        <v>504</v>
      </c>
      <c r="R2939" s="1">
        <v>248.07999999999998</v>
      </c>
      <c r="S2939" s="1">
        <v>7</v>
      </c>
      <c r="T2939" s="1">
        <v>0</v>
      </c>
      <c r="U2939" s="1">
        <v>116.59759999999997</v>
      </c>
      <c r="V2939" s="3" t="str">
        <f>IF(M2939=People!$B$5,People!$A$5,IF(M2939=People!$B$4,People!$A$4,IF(M2939=People!$B$3,People!$A$3,IF(M2939=People!$B$2,People!$A$2,0))))</f>
        <v>Anna Andreadi</v>
      </c>
      <c r="W2939" s="3" t="str">
        <f>IFERROR(INDEX(Returns!A:A,MATCH(B2939,Returns!B:B,0)),"No")</f>
        <v>No</v>
      </c>
    </row>
    <row r="2940" spans="1:23" x14ac:dyDescent="0.2">
      <c r="A2940" s="1">
        <v>2939</v>
      </c>
      <c r="B2940" t="s">
        <v>7597</v>
      </c>
      <c r="C2940" s="2">
        <v>43440</v>
      </c>
      <c r="D2940" s="2">
        <v>43446</v>
      </c>
      <c r="E2940" s="1" t="s">
        <v>46</v>
      </c>
      <c r="F2940" s="1" t="s">
        <v>1622</v>
      </c>
      <c r="G2940" s="1" t="s">
        <v>1623</v>
      </c>
      <c r="H2940" s="1" t="s">
        <v>24</v>
      </c>
      <c r="I2940" s="1" t="s">
        <v>25</v>
      </c>
      <c r="J2940" s="1" t="s">
        <v>88</v>
      </c>
      <c r="K2940" s="1" t="s">
        <v>89</v>
      </c>
      <c r="L2940" s="1">
        <v>98105</v>
      </c>
      <c r="M2940" s="1" t="s">
        <v>41</v>
      </c>
      <c r="N2940" s="1" t="s">
        <v>288</v>
      </c>
      <c r="O2940" s="1" t="s">
        <v>43</v>
      </c>
      <c r="P2940" s="1" t="s">
        <v>84</v>
      </c>
      <c r="Q2940" s="1" t="s">
        <v>289</v>
      </c>
      <c r="R2940" s="1">
        <v>189.7</v>
      </c>
      <c r="S2940" s="1">
        <v>5</v>
      </c>
      <c r="T2940" s="1">
        <v>0</v>
      </c>
      <c r="U2940" s="1">
        <v>89.158999999999992</v>
      </c>
      <c r="V2940" s="3" t="str">
        <f>IF(M2940=People!$B$5,People!$A$5,IF(M2940=People!$B$4,People!$A$4,IF(M2940=People!$B$3,People!$A$3,IF(M2940=People!$B$2,People!$A$2,0))))</f>
        <v>Anna Andreadi</v>
      </c>
      <c r="W2940" s="3" t="str">
        <f>IFERROR(INDEX(Returns!A:A,MATCH(B2940,Returns!B:B,0)),"No")</f>
        <v>No</v>
      </c>
    </row>
    <row r="2941" spans="1:23" x14ac:dyDescent="0.2">
      <c r="A2941" s="1">
        <v>2940</v>
      </c>
      <c r="B2941" t="s">
        <v>7597</v>
      </c>
      <c r="C2941" s="2">
        <v>43440</v>
      </c>
      <c r="D2941" s="2">
        <v>43446</v>
      </c>
      <c r="E2941" s="1" t="s">
        <v>46</v>
      </c>
      <c r="F2941" s="1" t="s">
        <v>1622</v>
      </c>
      <c r="G2941" s="1" t="s">
        <v>1623</v>
      </c>
      <c r="H2941" s="1" t="s">
        <v>24</v>
      </c>
      <c r="I2941" s="1" t="s">
        <v>25</v>
      </c>
      <c r="J2941" s="1" t="s">
        <v>88</v>
      </c>
      <c r="K2941" s="1" t="s">
        <v>89</v>
      </c>
      <c r="L2941" s="1">
        <v>98105</v>
      </c>
      <c r="M2941" s="1" t="s">
        <v>41</v>
      </c>
      <c r="N2941" s="1" t="s">
        <v>1496</v>
      </c>
      <c r="O2941" s="1" t="s">
        <v>43</v>
      </c>
      <c r="P2941" s="1" t="s">
        <v>70</v>
      </c>
      <c r="Q2941" s="1" t="s">
        <v>1497</v>
      </c>
      <c r="R2941" s="1">
        <v>59.808000000000007</v>
      </c>
      <c r="S2941" s="1">
        <v>3</v>
      </c>
      <c r="T2941" s="1">
        <v>0.2</v>
      </c>
      <c r="U2941" s="1">
        <v>19.4376</v>
      </c>
      <c r="V2941" s="3" t="str">
        <f>IF(M2941=People!$B$5,People!$A$5,IF(M2941=People!$B$4,People!$A$4,IF(M2941=People!$B$3,People!$A$3,IF(M2941=People!$B$2,People!$A$2,0))))</f>
        <v>Anna Andreadi</v>
      </c>
      <c r="W2941" s="3" t="str">
        <f>IFERROR(INDEX(Returns!A:A,MATCH(B2941,Returns!B:B,0)),"No")</f>
        <v>No</v>
      </c>
    </row>
    <row r="2942" spans="1:23" x14ac:dyDescent="0.2">
      <c r="A2942" s="1">
        <v>2941</v>
      </c>
      <c r="B2942" t="s">
        <v>7598</v>
      </c>
      <c r="C2942" s="2">
        <v>43549</v>
      </c>
      <c r="D2942" s="2">
        <v>43555</v>
      </c>
      <c r="E2942" s="1" t="s">
        <v>46</v>
      </c>
      <c r="F2942" s="1" t="s">
        <v>1816</v>
      </c>
      <c r="G2942" s="1" t="s">
        <v>1817</v>
      </c>
      <c r="H2942" s="1" t="s">
        <v>38</v>
      </c>
      <c r="I2942" s="1" t="s">
        <v>25</v>
      </c>
      <c r="J2942" s="1" t="s">
        <v>2171</v>
      </c>
      <c r="K2942" s="1" t="s">
        <v>105</v>
      </c>
      <c r="L2942" s="1">
        <v>53209</v>
      </c>
      <c r="M2942" s="1" t="s">
        <v>97</v>
      </c>
      <c r="N2942" s="1" t="s">
        <v>4673</v>
      </c>
      <c r="O2942" s="1" t="s">
        <v>30</v>
      </c>
      <c r="P2942" s="1" t="s">
        <v>34</v>
      </c>
      <c r="Q2942" s="1" t="s">
        <v>4674</v>
      </c>
      <c r="R2942" s="1">
        <v>90.99</v>
      </c>
      <c r="S2942" s="1">
        <v>1</v>
      </c>
      <c r="T2942" s="1">
        <v>0</v>
      </c>
      <c r="U2942" s="1">
        <v>14.558400000000006</v>
      </c>
      <c r="V2942" s="3" t="str">
        <f>IF(M2942=People!$B$5,People!$A$5,IF(M2942=People!$B$4,People!$A$4,IF(M2942=People!$B$3,People!$A$3,IF(M2942=People!$B$2,People!$A$2,0))))</f>
        <v>Kelly Williams</v>
      </c>
      <c r="W2942" s="3" t="str">
        <f>IFERROR(INDEX(Returns!A:A,MATCH(B2942,Returns!B:B,0)),"No")</f>
        <v>No</v>
      </c>
    </row>
    <row r="2943" spans="1:23" x14ac:dyDescent="0.2">
      <c r="A2943" s="1">
        <v>2942</v>
      </c>
      <c r="B2943" t="s">
        <v>7598</v>
      </c>
      <c r="C2943" s="2">
        <v>43549</v>
      </c>
      <c r="D2943" s="2">
        <v>43555</v>
      </c>
      <c r="E2943" s="1" t="s">
        <v>46</v>
      </c>
      <c r="F2943" s="1" t="s">
        <v>1816</v>
      </c>
      <c r="G2943" s="1" t="s">
        <v>1817</v>
      </c>
      <c r="H2943" s="1" t="s">
        <v>38</v>
      </c>
      <c r="I2943" s="1" t="s">
        <v>25</v>
      </c>
      <c r="J2943" s="1" t="s">
        <v>2171</v>
      </c>
      <c r="K2943" s="1" t="s">
        <v>105</v>
      </c>
      <c r="L2943" s="1">
        <v>53209</v>
      </c>
      <c r="M2943" s="1" t="s">
        <v>97</v>
      </c>
      <c r="N2943" s="1" t="s">
        <v>2114</v>
      </c>
      <c r="O2943" s="1" t="s">
        <v>30</v>
      </c>
      <c r="P2943" s="1" t="s">
        <v>34</v>
      </c>
      <c r="Q2943" s="1" t="s">
        <v>2115</v>
      </c>
      <c r="R2943" s="1">
        <v>1526.5600000000002</v>
      </c>
      <c r="S2943" s="1">
        <v>7</v>
      </c>
      <c r="T2943" s="1">
        <v>0</v>
      </c>
      <c r="U2943" s="1">
        <v>427.43679999999995</v>
      </c>
      <c r="V2943" s="3" t="str">
        <f>IF(M2943=People!$B$5,People!$A$5,IF(M2943=People!$B$4,People!$A$4,IF(M2943=People!$B$3,People!$A$3,IF(M2943=People!$B$2,People!$A$2,0))))</f>
        <v>Kelly Williams</v>
      </c>
      <c r="W2943" s="3" t="str">
        <f>IFERROR(INDEX(Returns!A:A,MATCH(B2943,Returns!B:B,0)),"No")</f>
        <v>No</v>
      </c>
    </row>
    <row r="2944" spans="1:23" x14ac:dyDescent="0.2">
      <c r="A2944" s="1">
        <v>2943</v>
      </c>
      <c r="B2944" t="s">
        <v>7598</v>
      </c>
      <c r="C2944" s="2">
        <v>43549</v>
      </c>
      <c r="D2944" s="2">
        <v>43555</v>
      </c>
      <c r="E2944" s="1" t="s">
        <v>46</v>
      </c>
      <c r="F2944" s="1" t="s">
        <v>1816</v>
      </c>
      <c r="G2944" s="1" t="s">
        <v>1817</v>
      </c>
      <c r="H2944" s="1" t="s">
        <v>38</v>
      </c>
      <c r="I2944" s="1" t="s">
        <v>25</v>
      </c>
      <c r="J2944" s="1" t="s">
        <v>2171</v>
      </c>
      <c r="K2944" s="1" t="s">
        <v>105</v>
      </c>
      <c r="L2944" s="1">
        <v>53209</v>
      </c>
      <c r="M2944" s="1" t="s">
        <v>97</v>
      </c>
      <c r="N2944" s="1" t="s">
        <v>2671</v>
      </c>
      <c r="O2944" s="1" t="s">
        <v>30</v>
      </c>
      <c r="P2944" s="1" t="s">
        <v>34</v>
      </c>
      <c r="Q2944" s="1" t="s">
        <v>2672</v>
      </c>
      <c r="R2944" s="1">
        <v>368.96999999999997</v>
      </c>
      <c r="S2944" s="1">
        <v>3</v>
      </c>
      <c r="T2944" s="1">
        <v>0</v>
      </c>
      <c r="U2944" s="1">
        <v>40.586699999999979</v>
      </c>
      <c r="V2944" s="3" t="str">
        <f>IF(M2944=People!$B$5,People!$A$5,IF(M2944=People!$B$4,People!$A$4,IF(M2944=People!$B$3,People!$A$3,IF(M2944=People!$B$2,People!$A$2,0))))</f>
        <v>Kelly Williams</v>
      </c>
      <c r="W2944" s="3" t="str">
        <f>IFERROR(INDEX(Returns!A:A,MATCH(B2944,Returns!B:B,0)),"No")</f>
        <v>No</v>
      </c>
    </row>
    <row r="2945" spans="1:23" x14ac:dyDescent="0.2">
      <c r="A2945" s="1">
        <v>2944</v>
      </c>
      <c r="B2945" t="s">
        <v>7599</v>
      </c>
      <c r="C2945" s="2">
        <v>43788</v>
      </c>
      <c r="D2945" s="2">
        <v>43793</v>
      </c>
      <c r="E2945" s="1" t="s">
        <v>46</v>
      </c>
      <c r="F2945" s="1" t="s">
        <v>3412</v>
      </c>
      <c r="G2945" s="1" t="s">
        <v>3413</v>
      </c>
      <c r="H2945" s="1" t="s">
        <v>24</v>
      </c>
      <c r="I2945" s="1" t="s">
        <v>25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1044</v>
      </c>
      <c r="O2945" s="1" t="s">
        <v>43</v>
      </c>
      <c r="P2945" s="1" t="s">
        <v>55</v>
      </c>
      <c r="Q2945" s="1" t="s">
        <v>1045</v>
      </c>
      <c r="R2945" s="1">
        <v>305.01</v>
      </c>
      <c r="S2945" s="1">
        <v>9</v>
      </c>
      <c r="T2945" s="1">
        <v>0</v>
      </c>
      <c r="U2945" s="1">
        <v>76.252499999999998</v>
      </c>
      <c r="V2945" s="3" t="str">
        <f>IF(M2945=People!$B$5,People!$A$5,IF(M2945=People!$B$4,People!$A$4,IF(M2945=People!$B$3,People!$A$3,IF(M2945=People!$B$2,People!$A$2,0))))</f>
        <v>Anna Andreadi</v>
      </c>
      <c r="W2945" s="3" t="str">
        <f>IFERROR(INDEX(Returns!A:A,MATCH(B2945,Returns!B:B,0)),"No")</f>
        <v>No</v>
      </c>
    </row>
    <row r="2946" spans="1:23" x14ac:dyDescent="0.2">
      <c r="A2946" s="1">
        <v>2945</v>
      </c>
      <c r="B2946" t="s">
        <v>7599</v>
      </c>
      <c r="C2946" s="2">
        <v>43788</v>
      </c>
      <c r="D2946" s="2">
        <v>43793</v>
      </c>
      <c r="E2946" s="1" t="s">
        <v>46</v>
      </c>
      <c r="F2946" s="1" t="s">
        <v>3412</v>
      </c>
      <c r="G2946" s="1" t="s">
        <v>3413</v>
      </c>
      <c r="H2946" s="1" t="s">
        <v>24</v>
      </c>
      <c r="I2946" s="1" t="s">
        <v>25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4675</v>
      </c>
      <c r="O2946" s="1" t="s">
        <v>30</v>
      </c>
      <c r="P2946" s="1" t="s">
        <v>60</v>
      </c>
      <c r="Q2946" s="1" t="s">
        <v>4676</v>
      </c>
      <c r="R2946" s="1">
        <v>18.7</v>
      </c>
      <c r="S2946" s="1">
        <v>1</v>
      </c>
      <c r="T2946" s="1">
        <v>0</v>
      </c>
      <c r="U2946" s="1">
        <v>7.1059999999999999</v>
      </c>
      <c r="V2946" s="3" t="str">
        <f>IF(M2946=People!$B$5,People!$A$5,IF(M2946=People!$B$4,People!$A$4,IF(M2946=People!$B$3,People!$A$3,IF(M2946=People!$B$2,People!$A$2,0))))</f>
        <v>Anna Andreadi</v>
      </c>
      <c r="W2946" s="3" t="str">
        <f>IFERROR(INDEX(Returns!A:A,MATCH(B2946,Returns!B:B,0)),"No")</f>
        <v>No</v>
      </c>
    </row>
    <row r="2947" spans="1:23" x14ac:dyDescent="0.2">
      <c r="A2947" s="1">
        <v>2946</v>
      </c>
      <c r="B2947" t="s">
        <v>7600</v>
      </c>
      <c r="C2947" s="2">
        <v>43408</v>
      </c>
      <c r="D2947" s="2">
        <v>43409</v>
      </c>
      <c r="E2947" s="1" t="s">
        <v>170</v>
      </c>
      <c r="F2947" s="1" t="s">
        <v>2064</v>
      </c>
      <c r="G2947" s="1" t="s">
        <v>2065</v>
      </c>
      <c r="H2947" s="1" t="s">
        <v>24</v>
      </c>
      <c r="I2947" s="1" t="s">
        <v>25</v>
      </c>
      <c r="J2947" s="1" t="s">
        <v>116</v>
      </c>
      <c r="K2947" s="1" t="s">
        <v>40</v>
      </c>
      <c r="L2947" s="1">
        <v>94122</v>
      </c>
      <c r="M2947" s="1" t="s">
        <v>41</v>
      </c>
      <c r="N2947" s="1" t="s">
        <v>1649</v>
      </c>
      <c r="O2947" s="1" t="s">
        <v>30</v>
      </c>
      <c r="P2947" s="1" t="s">
        <v>60</v>
      </c>
      <c r="Q2947" s="1" t="s">
        <v>1650</v>
      </c>
      <c r="R2947" s="1">
        <v>38.29</v>
      </c>
      <c r="S2947" s="1">
        <v>7</v>
      </c>
      <c r="T2947" s="1">
        <v>0</v>
      </c>
      <c r="U2947" s="1">
        <v>16.464700000000001</v>
      </c>
      <c r="V2947" s="3" t="str">
        <f>IF(M2947=People!$B$5,People!$A$5,IF(M2947=People!$B$4,People!$A$4,IF(M2947=People!$B$3,People!$A$3,IF(M2947=People!$B$2,People!$A$2,0))))</f>
        <v>Anna Andreadi</v>
      </c>
      <c r="W2947" s="3" t="str">
        <f>IFERROR(INDEX(Returns!A:A,MATCH(B2947,Returns!B:B,0)),"No")</f>
        <v>No</v>
      </c>
    </row>
    <row r="2948" spans="1:23" x14ac:dyDescent="0.2">
      <c r="A2948" s="1">
        <v>2947</v>
      </c>
      <c r="B2948" t="s">
        <v>6184</v>
      </c>
      <c r="C2948" s="2">
        <v>43813</v>
      </c>
      <c r="D2948" s="2">
        <v>43817</v>
      </c>
      <c r="E2948" s="1" t="s">
        <v>46</v>
      </c>
      <c r="F2948" s="1" t="s">
        <v>3351</v>
      </c>
      <c r="G2948" s="1" t="s">
        <v>3352</v>
      </c>
      <c r="H2948" s="1" t="s">
        <v>94</v>
      </c>
      <c r="I2948" s="1" t="s">
        <v>25</v>
      </c>
      <c r="J2948" s="1" t="s">
        <v>833</v>
      </c>
      <c r="K2948" s="1" t="s">
        <v>40</v>
      </c>
      <c r="L2948" s="1">
        <v>92024</v>
      </c>
      <c r="M2948" s="1" t="s">
        <v>41</v>
      </c>
      <c r="N2948" s="1" t="s">
        <v>4677</v>
      </c>
      <c r="O2948" s="1" t="s">
        <v>30</v>
      </c>
      <c r="P2948" s="1" t="s">
        <v>60</v>
      </c>
      <c r="Q2948" s="1" t="s">
        <v>4678</v>
      </c>
      <c r="R2948" s="1">
        <v>26.25</v>
      </c>
      <c r="S2948" s="1">
        <v>3</v>
      </c>
      <c r="T2948" s="1">
        <v>0</v>
      </c>
      <c r="U2948" s="1">
        <v>11.025000000000002</v>
      </c>
      <c r="V2948" s="3" t="str">
        <f>IF(M2948=People!$B$5,People!$A$5,IF(M2948=People!$B$4,People!$A$4,IF(M2948=People!$B$3,People!$A$3,IF(M2948=People!$B$2,People!$A$2,0))))</f>
        <v>Anna Andreadi</v>
      </c>
      <c r="W2948" s="3" t="str">
        <f>IFERROR(INDEX(Returns!A:A,MATCH(B2948,Returns!B:B,0)),"No")</f>
        <v>Yes</v>
      </c>
    </row>
    <row r="2949" spans="1:23" x14ac:dyDescent="0.2">
      <c r="A2949" s="1">
        <v>2948</v>
      </c>
      <c r="B2949" t="s">
        <v>6184</v>
      </c>
      <c r="C2949" s="2">
        <v>43813</v>
      </c>
      <c r="D2949" s="2">
        <v>43817</v>
      </c>
      <c r="E2949" s="1" t="s">
        <v>46</v>
      </c>
      <c r="F2949" s="1" t="s">
        <v>3351</v>
      </c>
      <c r="G2949" s="1" t="s">
        <v>3352</v>
      </c>
      <c r="H2949" s="1" t="s">
        <v>94</v>
      </c>
      <c r="I2949" s="1" t="s">
        <v>25</v>
      </c>
      <c r="J2949" s="1" t="s">
        <v>833</v>
      </c>
      <c r="K2949" s="1" t="s">
        <v>40</v>
      </c>
      <c r="L2949" s="1">
        <v>92024</v>
      </c>
      <c r="M2949" s="1" t="s">
        <v>41</v>
      </c>
      <c r="N2949" s="1" t="s">
        <v>4679</v>
      </c>
      <c r="O2949" s="1" t="s">
        <v>43</v>
      </c>
      <c r="P2949" s="1" t="s">
        <v>70</v>
      </c>
      <c r="Q2949" s="1" t="s">
        <v>4680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3" t="str">
        <f>IF(M2949=People!$B$5,People!$A$5,IF(M2949=People!$B$4,People!$A$4,IF(M2949=People!$B$3,People!$A$3,IF(M2949=People!$B$2,People!$A$2,0))))</f>
        <v>Anna Andreadi</v>
      </c>
      <c r="W2949" s="3" t="str">
        <f>IFERROR(INDEX(Returns!A:A,MATCH(B2949,Returns!B:B,0)),"No")</f>
        <v>Yes</v>
      </c>
    </row>
    <row r="2950" spans="1:23" x14ac:dyDescent="0.2">
      <c r="A2950" s="1">
        <v>2949</v>
      </c>
      <c r="B2950" t="s">
        <v>6184</v>
      </c>
      <c r="C2950" s="2">
        <v>43813</v>
      </c>
      <c r="D2950" s="2">
        <v>43817</v>
      </c>
      <c r="E2950" s="1" t="s">
        <v>46</v>
      </c>
      <c r="F2950" s="1" t="s">
        <v>3351</v>
      </c>
      <c r="G2950" s="1" t="s">
        <v>3352</v>
      </c>
      <c r="H2950" s="1" t="s">
        <v>94</v>
      </c>
      <c r="I2950" s="1" t="s">
        <v>25</v>
      </c>
      <c r="J2950" s="1" t="s">
        <v>833</v>
      </c>
      <c r="K2950" s="1" t="s">
        <v>40</v>
      </c>
      <c r="L2950" s="1">
        <v>92024</v>
      </c>
      <c r="M2950" s="1" t="s">
        <v>41</v>
      </c>
      <c r="N2950" s="1" t="s">
        <v>2490</v>
      </c>
      <c r="O2950" s="1" t="s">
        <v>43</v>
      </c>
      <c r="P2950" s="1" t="s">
        <v>157</v>
      </c>
      <c r="Q2950" s="1" t="s">
        <v>2491</v>
      </c>
      <c r="R2950" s="1">
        <v>43.7</v>
      </c>
      <c r="S2950" s="1">
        <v>5</v>
      </c>
      <c r="T2950" s="1">
        <v>0</v>
      </c>
      <c r="U2950" s="1">
        <v>20.539000000000001</v>
      </c>
      <c r="V2950" s="3" t="str">
        <f>IF(M2950=People!$B$5,People!$A$5,IF(M2950=People!$B$4,People!$A$4,IF(M2950=People!$B$3,People!$A$3,IF(M2950=People!$B$2,People!$A$2,0))))</f>
        <v>Anna Andreadi</v>
      </c>
      <c r="W2950" s="3" t="str">
        <f>IFERROR(INDEX(Returns!A:A,MATCH(B2950,Returns!B:B,0)),"No")</f>
        <v>Yes</v>
      </c>
    </row>
    <row r="2951" spans="1:23" x14ac:dyDescent="0.2">
      <c r="A2951" s="1">
        <v>2950</v>
      </c>
      <c r="B2951" t="s">
        <v>7601</v>
      </c>
      <c r="C2951" s="2">
        <v>43781</v>
      </c>
      <c r="D2951" s="2">
        <v>43781</v>
      </c>
      <c r="E2951" s="1" t="s">
        <v>1126</v>
      </c>
      <c r="F2951" s="1" t="s">
        <v>4681</v>
      </c>
      <c r="G2951" s="1" t="s">
        <v>4682</v>
      </c>
      <c r="H2951" s="1" t="s">
        <v>94</v>
      </c>
      <c r="I2951" s="1" t="s">
        <v>25</v>
      </c>
      <c r="J2951" s="1" t="s">
        <v>3253</v>
      </c>
      <c r="K2951" s="1" t="s">
        <v>279</v>
      </c>
      <c r="L2951" s="1">
        <v>85301</v>
      </c>
      <c r="M2951" s="1" t="s">
        <v>41</v>
      </c>
      <c r="N2951" s="1" t="s">
        <v>741</v>
      </c>
      <c r="O2951" s="1" t="s">
        <v>66</v>
      </c>
      <c r="P2951" s="1" t="s">
        <v>146</v>
      </c>
      <c r="Q2951" s="1" t="s">
        <v>742</v>
      </c>
      <c r="R2951" s="1">
        <v>41.6</v>
      </c>
      <c r="S2951" s="1">
        <v>4</v>
      </c>
      <c r="T2951" s="1">
        <v>0.2</v>
      </c>
      <c r="U2951" s="1">
        <v>12.999999999999998</v>
      </c>
      <c r="V2951" s="3" t="str">
        <f>IF(M2951=People!$B$5,People!$A$5,IF(M2951=People!$B$4,People!$A$4,IF(M2951=People!$B$3,People!$A$3,IF(M2951=People!$B$2,People!$A$2,0))))</f>
        <v>Anna Andreadi</v>
      </c>
      <c r="W2951" s="3" t="str">
        <f>IFERROR(INDEX(Returns!A:A,MATCH(B2951,Returns!B:B,0)),"No")</f>
        <v>No</v>
      </c>
    </row>
    <row r="2952" spans="1:23" x14ac:dyDescent="0.2">
      <c r="A2952" s="1">
        <v>2951</v>
      </c>
      <c r="B2952" t="s">
        <v>7601</v>
      </c>
      <c r="C2952" s="2">
        <v>43781</v>
      </c>
      <c r="D2952" s="2">
        <v>43781</v>
      </c>
      <c r="E2952" s="1" t="s">
        <v>1126</v>
      </c>
      <c r="F2952" s="1" t="s">
        <v>4681</v>
      </c>
      <c r="G2952" s="1" t="s">
        <v>4682</v>
      </c>
      <c r="H2952" s="1" t="s">
        <v>94</v>
      </c>
      <c r="I2952" s="1" t="s">
        <v>25</v>
      </c>
      <c r="J2952" s="1" t="s">
        <v>3253</v>
      </c>
      <c r="K2952" s="1" t="s">
        <v>279</v>
      </c>
      <c r="L2952" s="1">
        <v>85301</v>
      </c>
      <c r="M2952" s="1" t="s">
        <v>41</v>
      </c>
      <c r="N2952" s="1" t="s">
        <v>3895</v>
      </c>
      <c r="O2952" s="1" t="s">
        <v>43</v>
      </c>
      <c r="P2952" s="1" t="s">
        <v>84</v>
      </c>
      <c r="Q2952" s="1" t="s">
        <v>3896</v>
      </c>
      <c r="R2952" s="1">
        <v>23.120000000000005</v>
      </c>
      <c r="S2952" s="1">
        <v>5</v>
      </c>
      <c r="T2952" s="1">
        <v>0.2</v>
      </c>
      <c r="U2952" s="1">
        <v>8.3810000000000002</v>
      </c>
      <c r="V2952" s="3" t="str">
        <f>IF(M2952=People!$B$5,People!$A$5,IF(M2952=People!$B$4,People!$A$4,IF(M2952=People!$B$3,People!$A$3,IF(M2952=People!$B$2,People!$A$2,0))))</f>
        <v>Anna Andreadi</v>
      </c>
      <c r="W2952" s="3" t="str">
        <f>IFERROR(INDEX(Returns!A:A,MATCH(B2952,Returns!B:B,0)),"No")</f>
        <v>No</v>
      </c>
    </row>
    <row r="2953" spans="1:23" x14ac:dyDescent="0.2">
      <c r="A2953" s="1">
        <v>2952</v>
      </c>
      <c r="B2953" t="s">
        <v>7601</v>
      </c>
      <c r="C2953" s="2">
        <v>43781</v>
      </c>
      <c r="D2953" s="2">
        <v>43781</v>
      </c>
      <c r="E2953" s="1" t="s">
        <v>1126</v>
      </c>
      <c r="F2953" s="1" t="s">
        <v>4681</v>
      </c>
      <c r="G2953" s="1" t="s">
        <v>4682</v>
      </c>
      <c r="H2953" s="1" t="s">
        <v>94</v>
      </c>
      <c r="I2953" s="1" t="s">
        <v>25</v>
      </c>
      <c r="J2953" s="1" t="s">
        <v>3253</v>
      </c>
      <c r="K2953" s="1" t="s">
        <v>279</v>
      </c>
      <c r="L2953" s="1">
        <v>85301</v>
      </c>
      <c r="M2953" s="1" t="s">
        <v>41</v>
      </c>
      <c r="N2953" s="1" t="s">
        <v>4683</v>
      </c>
      <c r="O2953" s="1" t="s">
        <v>30</v>
      </c>
      <c r="P2953" s="1" t="s">
        <v>34</v>
      </c>
      <c r="Q2953" s="1" t="s">
        <v>4684</v>
      </c>
      <c r="R2953" s="1">
        <v>113.88800000000002</v>
      </c>
      <c r="S2953" s="1">
        <v>2</v>
      </c>
      <c r="T2953" s="1">
        <v>0.2</v>
      </c>
      <c r="U2953" s="1">
        <v>9.9651999999999994</v>
      </c>
      <c r="V2953" s="3" t="str">
        <f>IF(M2953=People!$B$5,People!$A$5,IF(M2953=People!$B$4,People!$A$4,IF(M2953=People!$B$3,People!$A$3,IF(M2953=People!$B$2,People!$A$2,0))))</f>
        <v>Anna Andreadi</v>
      </c>
      <c r="W2953" s="3" t="str">
        <f>IFERROR(INDEX(Returns!A:A,MATCH(B2953,Returns!B:B,0)),"No")</f>
        <v>No</v>
      </c>
    </row>
    <row r="2954" spans="1:23" x14ac:dyDescent="0.2">
      <c r="A2954" s="1">
        <v>2953</v>
      </c>
      <c r="B2954" t="s">
        <v>7601</v>
      </c>
      <c r="C2954" s="2">
        <v>43781</v>
      </c>
      <c r="D2954" s="2">
        <v>43781</v>
      </c>
      <c r="E2954" s="1" t="s">
        <v>1126</v>
      </c>
      <c r="F2954" s="1" t="s">
        <v>4681</v>
      </c>
      <c r="G2954" s="1" t="s">
        <v>4682</v>
      </c>
      <c r="H2954" s="1" t="s">
        <v>94</v>
      </c>
      <c r="I2954" s="1" t="s">
        <v>25</v>
      </c>
      <c r="J2954" s="1" t="s">
        <v>3253</v>
      </c>
      <c r="K2954" s="1" t="s">
        <v>279</v>
      </c>
      <c r="L2954" s="1">
        <v>85301</v>
      </c>
      <c r="M2954" s="1" t="s">
        <v>41</v>
      </c>
      <c r="N2954" s="1" t="s">
        <v>4685</v>
      </c>
      <c r="O2954" s="1" t="s">
        <v>30</v>
      </c>
      <c r="P2954" s="1" t="s">
        <v>60</v>
      </c>
      <c r="Q2954" s="1" t="s">
        <v>4686</v>
      </c>
      <c r="R2954" s="1">
        <v>113.56800000000001</v>
      </c>
      <c r="S2954" s="1">
        <v>2</v>
      </c>
      <c r="T2954" s="1">
        <v>0.2</v>
      </c>
      <c r="U2954" s="1">
        <v>-5.6784000000000034</v>
      </c>
      <c r="V2954" s="3" t="str">
        <f>IF(M2954=People!$B$5,People!$A$5,IF(M2954=People!$B$4,People!$A$4,IF(M2954=People!$B$3,People!$A$3,IF(M2954=People!$B$2,People!$A$2,0))))</f>
        <v>Anna Andreadi</v>
      </c>
      <c r="W2954" s="3" t="str">
        <f>IFERROR(INDEX(Returns!A:A,MATCH(B2954,Returns!B:B,0)),"No")</f>
        <v>No</v>
      </c>
    </row>
    <row r="2955" spans="1:23" x14ac:dyDescent="0.2">
      <c r="A2955" s="1">
        <v>2954</v>
      </c>
      <c r="B2955" t="s">
        <v>7601</v>
      </c>
      <c r="C2955" s="2">
        <v>43781</v>
      </c>
      <c r="D2955" s="2">
        <v>43781</v>
      </c>
      <c r="E2955" s="1" t="s">
        <v>1126</v>
      </c>
      <c r="F2955" s="1" t="s">
        <v>4681</v>
      </c>
      <c r="G2955" s="1" t="s">
        <v>4682</v>
      </c>
      <c r="H2955" s="1" t="s">
        <v>94</v>
      </c>
      <c r="I2955" s="1" t="s">
        <v>25</v>
      </c>
      <c r="J2955" s="1" t="s">
        <v>3253</v>
      </c>
      <c r="K2955" s="1" t="s">
        <v>279</v>
      </c>
      <c r="L2955" s="1">
        <v>85301</v>
      </c>
      <c r="M2955" s="1" t="s">
        <v>41</v>
      </c>
      <c r="N2955" s="1" t="s">
        <v>1671</v>
      </c>
      <c r="O2955" s="1" t="s">
        <v>66</v>
      </c>
      <c r="P2955" s="1" t="s">
        <v>67</v>
      </c>
      <c r="Q2955" s="1" t="s">
        <v>1672</v>
      </c>
      <c r="R2955" s="1">
        <v>7.9200000000000008</v>
      </c>
      <c r="S2955" s="1">
        <v>2</v>
      </c>
      <c r="T2955" s="1">
        <v>0.2</v>
      </c>
      <c r="U2955" s="1">
        <v>0.69299999999999984</v>
      </c>
      <c r="V2955" s="3" t="str">
        <f>IF(M2955=People!$B$5,People!$A$5,IF(M2955=People!$B$4,People!$A$4,IF(M2955=People!$B$3,People!$A$3,IF(M2955=People!$B$2,People!$A$2,0))))</f>
        <v>Anna Andreadi</v>
      </c>
      <c r="W2955" s="3" t="str">
        <f>IFERROR(INDEX(Returns!A:A,MATCH(B2955,Returns!B:B,0)),"No")</f>
        <v>No</v>
      </c>
    </row>
    <row r="2956" spans="1:23" x14ac:dyDescent="0.2">
      <c r="A2956" s="1">
        <v>2955</v>
      </c>
      <c r="B2956" t="s">
        <v>7601</v>
      </c>
      <c r="C2956" s="2">
        <v>43781</v>
      </c>
      <c r="D2956" s="2">
        <v>43781</v>
      </c>
      <c r="E2956" s="1" t="s">
        <v>1126</v>
      </c>
      <c r="F2956" s="1" t="s">
        <v>4681</v>
      </c>
      <c r="G2956" s="1" t="s">
        <v>4682</v>
      </c>
      <c r="H2956" s="1" t="s">
        <v>94</v>
      </c>
      <c r="I2956" s="1" t="s">
        <v>25</v>
      </c>
      <c r="J2956" s="1" t="s">
        <v>3253</v>
      </c>
      <c r="K2956" s="1" t="s">
        <v>279</v>
      </c>
      <c r="L2956" s="1">
        <v>85301</v>
      </c>
      <c r="M2956" s="1" t="s">
        <v>41</v>
      </c>
      <c r="N2956" s="1" t="s">
        <v>4687</v>
      </c>
      <c r="O2956" s="1" t="s">
        <v>66</v>
      </c>
      <c r="P2956" s="1" t="s">
        <v>67</v>
      </c>
      <c r="Q2956" s="1" t="s">
        <v>4688</v>
      </c>
      <c r="R2956" s="1">
        <v>671.98400000000004</v>
      </c>
      <c r="S2956" s="1">
        <v>2</v>
      </c>
      <c r="T2956" s="1">
        <v>0.2</v>
      </c>
      <c r="U2956" s="1">
        <v>50.398800000000023</v>
      </c>
      <c r="V2956" s="3" t="str">
        <f>IF(M2956=People!$B$5,People!$A$5,IF(M2956=People!$B$4,People!$A$4,IF(M2956=People!$B$3,People!$A$3,IF(M2956=People!$B$2,People!$A$2,0))))</f>
        <v>Anna Andreadi</v>
      </c>
      <c r="W2956" s="3" t="str">
        <f>IFERROR(INDEX(Returns!A:A,MATCH(B2956,Returns!B:B,0)),"No")</f>
        <v>No</v>
      </c>
    </row>
    <row r="2957" spans="1:23" x14ac:dyDescent="0.2">
      <c r="A2957" s="1">
        <v>2956</v>
      </c>
      <c r="B2957" t="s">
        <v>7602</v>
      </c>
      <c r="C2957" s="2">
        <v>43330</v>
      </c>
      <c r="D2957" s="2">
        <v>43336</v>
      </c>
      <c r="E2957" s="1" t="s">
        <v>46</v>
      </c>
      <c r="F2957" s="1" t="s">
        <v>453</v>
      </c>
      <c r="G2957" s="1" t="s">
        <v>454</v>
      </c>
      <c r="H2957" s="1" t="s">
        <v>38</v>
      </c>
      <c r="I2957" s="1" t="s">
        <v>25</v>
      </c>
      <c r="J2957" s="1" t="s">
        <v>239</v>
      </c>
      <c r="K2957" s="1" t="s">
        <v>240</v>
      </c>
      <c r="L2957" s="1">
        <v>10035</v>
      </c>
      <c r="M2957" s="1" t="s">
        <v>135</v>
      </c>
      <c r="N2957" s="1" t="s">
        <v>2871</v>
      </c>
      <c r="O2957" s="1" t="s">
        <v>66</v>
      </c>
      <c r="P2957" s="1" t="s">
        <v>67</v>
      </c>
      <c r="Q2957" s="1" t="s">
        <v>2872</v>
      </c>
      <c r="R2957" s="1">
        <v>39.99</v>
      </c>
      <c r="S2957" s="1">
        <v>1</v>
      </c>
      <c r="T2957" s="1">
        <v>0</v>
      </c>
      <c r="U2957" s="1">
        <v>11.597099999999998</v>
      </c>
      <c r="V2957" s="3" t="str">
        <f>IF(M2957=People!$B$5,People!$A$5,IF(M2957=People!$B$4,People!$A$4,IF(M2957=People!$B$3,People!$A$3,IF(M2957=People!$B$2,People!$A$2,0))))</f>
        <v>Chuck Magee</v>
      </c>
      <c r="W2957" s="3" t="str">
        <f>IFERROR(INDEX(Returns!A:A,MATCH(B2957,Returns!B:B,0)),"No")</f>
        <v>No</v>
      </c>
    </row>
    <row r="2958" spans="1:23" x14ac:dyDescent="0.2">
      <c r="A2958" s="1">
        <v>2957</v>
      </c>
      <c r="B2958" t="s">
        <v>7603</v>
      </c>
      <c r="C2958" s="2">
        <v>43643</v>
      </c>
      <c r="D2958" s="2">
        <v>43650</v>
      </c>
      <c r="E2958" s="1" t="s">
        <v>46</v>
      </c>
      <c r="F2958" s="1" t="s">
        <v>4689</v>
      </c>
      <c r="G2958" s="1" t="s">
        <v>4690</v>
      </c>
      <c r="H2958" s="1" t="s">
        <v>94</v>
      </c>
      <c r="I2958" s="1" t="s">
        <v>25</v>
      </c>
      <c r="J2958" s="1" t="s">
        <v>3367</v>
      </c>
      <c r="K2958" s="1" t="s">
        <v>240</v>
      </c>
      <c r="L2958" s="1">
        <v>13601</v>
      </c>
      <c r="M2958" s="1" t="s">
        <v>135</v>
      </c>
      <c r="N2958" s="1" t="s">
        <v>1592</v>
      </c>
      <c r="O2958" s="1" t="s">
        <v>30</v>
      </c>
      <c r="P2958" s="1" t="s">
        <v>34</v>
      </c>
      <c r="Q2958" s="1" t="s">
        <v>1593</v>
      </c>
      <c r="R2958" s="1">
        <v>191.64600000000002</v>
      </c>
      <c r="S2958" s="1">
        <v>3</v>
      </c>
      <c r="T2958" s="1">
        <v>0.1</v>
      </c>
      <c r="U2958" s="1">
        <v>31.94100000000001</v>
      </c>
      <c r="V2958" s="3" t="str">
        <f>IF(M2958=People!$B$5,People!$A$5,IF(M2958=People!$B$4,People!$A$4,IF(M2958=People!$B$3,People!$A$3,IF(M2958=People!$B$2,People!$A$2,0))))</f>
        <v>Chuck Magee</v>
      </c>
      <c r="W2958" s="3" t="str">
        <f>IFERROR(INDEX(Returns!A:A,MATCH(B2958,Returns!B:B,0)),"No")</f>
        <v>No</v>
      </c>
    </row>
    <row r="2959" spans="1:23" x14ac:dyDescent="0.2">
      <c r="A2959" s="1">
        <v>2958</v>
      </c>
      <c r="B2959" t="s">
        <v>7604</v>
      </c>
      <c r="C2959" s="2">
        <v>43589</v>
      </c>
      <c r="D2959" s="2">
        <v>43594</v>
      </c>
      <c r="E2959" s="1" t="s">
        <v>46</v>
      </c>
      <c r="F2959" s="1" t="s">
        <v>985</v>
      </c>
      <c r="G2959" s="1" t="s">
        <v>986</v>
      </c>
      <c r="H2959" s="1" t="s">
        <v>24</v>
      </c>
      <c r="I2959" s="1" t="s">
        <v>25</v>
      </c>
      <c r="J2959" s="1" t="s">
        <v>286</v>
      </c>
      <c r="K2959" s="1" t="s">
        <v>440</v>
      </c>
      <c r="L2959" s="1">
        <v>45503</v>
      </c>
      <c r="M2959" s="1" t="s">
        <v>135</v>
      </c>
      <c r="N2959" s="1" t="s">
        <v>69</v>
      </c>
      <c r="O2959" s="1" t="s">
        <v>43</v>
      </c>
      <c r="P2959" s="1" t="s">
        <v>70</v>
      </c>
      <c r="Q2959" s="1" t="s">
        <v>71</v>
      </c>
      <c r="R2959" s="1">
        <v>2.3130000000000002</v>
      </c>
      <c r="S2959" s="1">
        <v>1</v>
      </c>
      <c r="T2959" s="1">
        <v>0.7</v>
      </c>
      <c r="U2959" s="1">
        <v>-1.9274999999999993</v>
      </c>
      <c r="V2959" s="3" t="str">
        <f>IF(M2959=People!$B$5,People!$A$5,IF(M2959=People!$B$4,People!$A$4,IF(M2959=People!$B$3,People!$A$3,IF(M2959=People!$B$2,People!$A$2,0))))</f>
        <v>Chuck Magee</v>
      </c>
      <c r="W2959" s="3" t="str">
        <f>IFERROR(INDEX(Returns!A:A,MATCH(B2959,Returns!B:B,0)),"No")</f>
        <v>No</v>
      </c>
    </row>
    <row r="2960" spans="1:23" x14ac:dyDescent="0.2">
      <c r="A2960" s="1">
        <v>2959</v>
      </c>
      <c r="B2960" t="s">
        <v>7605</v>
      </c>
      <c r="C2960" s="2">
        <v>43093</v>
      </c>
      <c r="D2960" s="2">
        <v>43098</v>
      </c>
      <c r="E2960" s="1" t="s">
        <v>46</v>
      </c>
      <c r="F2960" s="1" t="s">
        <v>3099</v>
      </c>
      <c r="G2960" s="1" t="s">
        <v>3100</v>
      </c>
      <c r="H2960" s="1" t="s">
        <v>24</v>
      </c>
      <c r="I2960" s="1" t="s">
        <v>25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2623</v>
      </c>
      <c r="O2960" s="1" t="s">
        <v>43</v>
      </c>
      <c r="P2960" s="1" t="s">
        <v>70</v>
      </c>
      <c r="Q2960" s="1" t="s">
        <v>2624</v>
      </c>
      <c r="R2960" s="1">
        <v>19.936000000000003</v>
      </c>
      <c r="S2960" s="1">
        <v>4</v>
      </c>
      <c r="T2960" s="1">
        <v>0.2</v>
      </c>
      <c r="U2960" s="1">
        <v>7.2267999999999999</v>
      </c>
      <c r="V2960" s="3" t="str">
        <f>IF(M2960=People!$B$5,People!$A$5,IF(M2960=People!$B$4,People!$A$4,IF(M2960=People!$B$3,People!$A$3,IF(M2960=People!$B$2,People!$A$2,0))))</f>
        <v>Anna Andreadi</v>
      </c>
      <c r="W2960" s="3" t="str">
        <f>IFERROR(INDEX(Returns!A:A,MATCH(B2960,Returns!B:B,0)),"No")</f>
        <v>No</v>
      </c>
    </row>
    <row r="2961" spans="1:23" x14ac:dyDescent="0.2">
      <c r="A2961" s="1">
        <v>2960</v>
      </c>
      <c r="B2961" t="s">
        <v>7605</v>
      </c>
      <c r="C2961" s="2">
        <v>43093</v>
      </c>
      <c r="D2961" s="2">
        <v>43098</v>
      </c>
      <c r="E2961" s="1" t="s">
        <v>46</v>
      </c>
      <c r="F2961" s="1" t="s">
        <v>3099</v>
      </c>
      <c r="G2961" s="1" t="s">
        <v>3100</v>
      </c>
      <c r="H2961" s="1" t="s">
        <v>24</v>
      </c>
      <c r="I2961" s="1" t="s">
        <v>25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956</v>
      </c>
      <c r="O2961" s="1" t="s">
        <v>43</v>
      </c>
      <c r="P2961" s="1" t="s">
        <v>242</v>
      </c>
      <c r="Q2961" s="1" t="s">
        <v>957</v>
      </c>
      <c r="R2961" s="1">
        <v>45.92</v>
      </c>
      <c r="S2961" s="1">
        <v>4</v>
      </c>
      <c r="T2961" s="1">
        <v>0</v>
      </c>
      <c r="U2961" s="1">
        <v>21.5824</v>
      </c>
      <c r="V2961" s="3" t="str">
        <f>IF(M2961=People!$B$5,People!$A$5,IF(M2961=People!$B$4,People!$A$4,IF(M2961=People!$B$3,People!$A$3,IF(M2961=People!$B$2,People!$A$2,0))))</f>
        <v>Anna Andreadi</v>
      </c>
      <c r="W2961" s="3" t="str">
        <f>IFERROR(INDEX(Returns!A:A,MATCH(B2961,Returns!B:B,0)),"No")</f>
        <v>No</v>
      </c>
    </row>
    <row r="2962" spans="1:23" x14ac:dyDescent="0.2">
      <c r="A2962" s="1">
        <v>2961</v>
      </c>
      <c r="B2962" t="s">
        <v>7606</v>
      </c>
      <c r="C2962" s="2">
        <v>43581</v>
      </c>
      <c r="D2962" s="2">
        <v>43586</v>
      </c>
      <c r="E2962" s="1" t="s">
        <v>46</v>
      </c>
      <c r="F2962" s="1" t="s">
        <v>1329</v>
      </c>
      <c r="G2962" s="1" t="s">
        <v>1330</v>
      </c>
      <c r="H2962" s="1" t="s">
        <v>94</v>
      </c>
      <c r="I2962" s="1" t="s">
        <v>25</v>
      </c>
      <c r="J2962" s="1" t="s">
        <v>88</v>
      </c>
      <c r="K2962" s="1" t="s">
        <v>89</v>
      </c>
      <c r="L2962" s="1">
        <v>98115</v>
      </c>
      <c r="M2962" s="1" t="s">
        <v>41</v>
      </c>
      <c r="N2962" s="1" t="s">
        <v>3197</v>
      </c>
      <c r="O2962" s="1" t="s">
        <v>43</v>
      </c>
      <c r="P2962" s="1" t="s">
        <v>84</v>
      </c>
      <c r="Q2962" s="1" t="s">
        <v>3198</v>
      </c>
      <c r="R2962" s="1">
        <v>20.34</v>
      </c>
      <c r="S2962" s="1">
        <v>3</v>
      </c>
      <c r="T2962" s="1">
        <v>0</v>
      </c>
      <c r="U2962" s="1">
        <v>9.3563999999999989</v>
      </c>
      <c r="V2962" s="3" t="str">
        <f>IF(M2962=People!$B$5,People!$A$5,IF(M2962=People!$B$4,People!$A$4,IF(M2962=People!$B$3,People!$A$3,IF(M2962=People!$B$2,People!$A$2,0))))</f>
        <v>Anna Andreadi</v>
      </c>
      <c r="W2962" s="3" t="str">
        <f>IFERROR(INDEX(Returns!A:A,MATCH(B2962,Returns!B:B,0)),"No")</f>
        <v>No</v>
      </c>
    </row>
    <row r="2963" spans="1:23" x14ac:dyDescent="0.2">
      <c r="A2963" s="1">
        <v>2962</v>
      </c>
      <c r="B2963" t="s">
        <v>7606</v>
      </c>
      <c r="C2963" s="2">
        <v>43581</v>
      </c>
      <c r="D2963" s="2">
        <v>43586</v>
      </c>
      <c r="E2963" s="1" t="s">
        <v>46</v>
      </c>
      <c r="F2963" s="1" t="s">
        <v>1329</v>
      </c>
      <c r="G2963" s="1" t="s">
        <v>1330</v>
      </c>
      <c r="H2963" s="1" t="s">
        <v>94</v>
      </c>
      <c r="I2963" s="1" t="s">
        <v>25</v>
      </c>
      <c r="J2963" s="1" t="s">
        <v>88</v>
      </c>
      <c r="K2963" s="1" t="s">
        <v>89</v>
      </c>
      <c r="L2963" s="1">
        <v>98115</v>
      </c>
      <c r="M2963" s="1" t="s">
        <v>41</v>
      </c>
      <c r="N2963" s="1" t="s">
        <v>3634</v>
      </c>
      <c r="O2963" s="1" t="s">
        <v>43</v>
      </c>
      <c r="P2963" s="1" t="s">
        <v>44</v>
      </c>
      <c r="Q2963" s="1" t="s">
        <v>3635</v>
      </c>
      <c r="R2963" s="1">
        <v>39.28</v>
      </c>
      <c r="S2963" s="1">
        <v>8</v>
      </c>
      <c r="T2963" s="1">
        <v>0</v>
      </c>
      <c r="U2963" s="1">
        <v>19.247199999999999</v>
      </c>
      <c r="V2963" s="3" t="str">
        <f>IF(M2963=People!$B$5,People!$A$5,IF(M2963=People!$B$4,People!$A$4,IF(M2963=People!$B$3,People!$A$3,IF(M2963=People!$B$2,People!$A$2,0))))</f>
        <v>Anna Andreadi</v>
      </c>
      <c r="W2963" s="3" t="str">
        <f>IFERROR(INDEX(Returns!A:A,MATCH(B2963,Returns!B:B,0)),"No")</f>
        <v>No</v>
      </c>
    </row>
    <row r="2964" spans="1:23" x14ac:dyDescent="0.2">
      <c r="A2964" s="1">
        <v>2963</v>
      </c>
      <c r="B2964" t="s">
        <v>6141</v>
      </c>
      <c r="C2964" s="2">
        <v>43815</v>
      </c>
      <c r="D2964" s="2">
        <v>43820</v>
      </c>
      <c r="E2964" s="1" t="s">
        <v>21</v>
      </c>
      <c r="F2964" s="1" t="s">
        <v>4691</v>
      </c>
      <c r="G2964" s="1" t="s">
        <v>4692</v>
      </c>
      <c r="H2964" s="1" t="s">
        <v>38</v>
      </c>
      <c r="I2964" s="1" t="s">
        <v>25</v>
      </c>
      <c r="J2964" s="1" t="s">
        <v>2006</v>
      </c>
      <c r="K2964" s="1" t="s">
        <v>40</v>
      </c>
      <c r="L2964" s="1">
        <v>92054</v>
      </c>
      <c r="M2964" s="1" t="s">
        <v>41</v>
      </c>
      <c r="N2964" s="1" t="s">
        <v>136</v>
      </c>
      <c r="O2964" s="1" t="s">
        <v>30</v>
      </c>
      <c r="P2964" s="1" t="s">
        <v>34</v>
      </c>
      <c r="Q2964" s="1" t="s">
        <v>137</v>
      </c>
      <c r="R2964" s="1">
        <v>81.567999999999998</v>
      </c>
      <c r="S2964" s="1">
        <v>2</v>
      </c>
      <c r="T2964" s="1">
        <v>0.2</v>
      </c>
      <c r="U2964" s="1">
        <v>9.1763999999999974</v>
      </c>
      <c r="V2964" s="3" t="str">
        <f>IF(M2964=People!$B$5,People!$A$5,IF(M2964=People!$B$4,People!$A$4,IF(M2964=People!$B$3,People!$A$3,IF(M2964=People!$B$2,People!$A$2,0))))</f>
        <v>Anna Andreadi</v>
      </c>
      <c r="W2964" s="3" t="str">
        <f>IFERROR(INDEX(Returns!A:A,MATCH(B2964,Returns!B:B,0)),"No")</f>
        <v>Yes</v>
      </c>
    </row>
    <row r="2965" spans="1:23" x14ac:dyDescent="0.2">
      <c r="A2965" s="1">
        <v>2964</v>
      </c>
      <c r="B2965" t="s">
        <v>6141</v>
      </c>
      <c r="C2965" s="2">
        <v>43815</v>
      </c>
      <c r="D2965" s="2">
        <v>43820</v>
      </c>
      <c r="E2965" s="1" t="s">
        <v>21</v>
      </c>
      <c r="F2965" s="1" t="s">
        <v>4691</v>
      </c>
      <c r="G2965" s="1" t="s">
        <v>4692</v>
      </c>
      <c r="H2965" s="1" t="s">
        <v>38</v>
      </c>
      <c r="I2965" s="1" t="s">
        <v>25</v>
      </c>
      <c r="J2965" s="1" t="s">
        <v>2006</v>
      </c>
      <c r="K2965" s="1" t="s">
        <v>40</v>
      </c>
      <c r="L2965" s="1">
        <v>92054</v>
      </c>
      <c r="M2965" s="1" t="s">
        <v>41</v>
      </c>
      <c r="N2965" s="1" t="s">
        <v>619</v>
      </c>
      <c r="O2965" s="1" t="s">
        <v>30</v>
      </c>
      <c r="P2965" s="1" t="s">
        <v>34</v>
      </c>
      <c r="Q2965" s="1" t="s">
        <v>620</v>
      </c>
      <c r="R2965" s="1">
        <v>97.184000000000012</v>
      </c>
      <c r="S2965" s="1">
        <v>2</v>
      </c>
      <c r="T2965" s="1">
        <v>0.2</v>
      </c>
      <c r="U2965" s="1">
        <v>6.0740000000000016</v>
      </c>
      <c r="V2965" s="3" t="str">
        <f>IF(M2965=People!$B$5,People!$A$5,IF(M2965=People!$B$4,People!$A$4,IF(M2965=People!$B$3,People!$A$3,IF(M2965=People!$B$2,People!$A$2,0))))</f>
        <v>Anna Andreadi</v>
      </c>
      <c r="W2965" s="3" t="str">
        <f>IFERROR(INDEX(Returns!A:A,MATCH(B2965,Returns!B:B,0)),"No")</f>
        <v>Yes</v>
      </c>
    </row>
    <row r="2966" spans="1:23" x14ac:dyDescent="0.2">
      <c r="A2966" s="1">
        <v>2965</v>
      </c>
      <c r="B2966" t="s">
        <v>6141</v>
      </c>
      <c r="C2966" s="2">
        <v>43815</v>
      </c>
      <c r="D2966" s="2">
        <v>43820</v>
      </c>
      <c r="E2966" s="1" t="s">
        <v>21</v>
      </c>
      <c r="F2966" s="1" t="s">
        <v>4691</v>
      </c>
      <c r="G2966" s="1" t="s">
        <v>4692</v>
      </c>
      <c r="H2966" s="1" t="s">
        <v>38</v>
      </c>
      <c r="I2966" s="1" t="s">
        <v>25</v>
      </c>
      <c r="J2966" s="1" t="s">
        <v>2006</v>
      </c>
      <c r="K2966" s="1" t="s">
        <v>40</v>
      </c>
      <c r="L2966" s="1">
        <v>92054</v>
      </c>
      <c r="M2966" s="1" t="s">
        <v>41</v>
      </c>
      <c r="N2966" s="1" t="s">
        <v>1757</v>
      </c>
      <c r="O2966" s="1" t="s">
        <v>43</v>
      </c>
      <c r="P2966" s="1" t="s">
        <v>70</v>
      </c>
      <c r="Q2966" s="1" t="s">
        <v>1758</v>
      </c>
      <c r="R2966" s="1">
        <v>24.320000000000004</v>
      </c>
      <c r="S2966" s="1">
        <v>5</v>
      </c>
      <c r="T2966" s="1">
        <v>0.2</v>
      </c>
      <c r="U2966" s="1">
        <v>8.2079999999999984</v>
      </c>
      <c r="V2966" s="3" t="str">
        <f>IF(M2966=People!$B$5,People!$A$5,IF(M2966=People!$B$4,People!$A$4,IF(M2966=People!$B$3,People!$A$3,IF(M2966=People!$B$2,People!$A$2,0))))</f>
        <v>Anna Andreadi</v>
      </c>
      <c r="W2966" s="3" t="str">
        <f>IFERROR(INDEX(Returns!A:A,MATCH(B2966,Returns!B:B,0)),"No")</f>
        <v>Yes</v>
      </c>
    </row>
    <row r="2967" spans="1:23" x14ac:dyDescent="0.2">
      <c r="A2967" s="1">
        <v>2966</v>
      </c>
      <c r="B2967" t="s">
        <v>6141</v>
      </c>
      <c r="C2967" s="2">
        <v>43815</v>
      </c>
      <c r="D2967" s="2">
        <v>43820</v>
      </c>
      <c r="E2967" s="1" t="s">
        <v>21</v>
      </c>
      <c r="F2967" s="1" t="s">
        <v>4691</v>
      </c>
      <c r="G2967" s="1" t="s">
        <v>4692</v>
      </c>
      <c r="H2967" s="1" t="s">
        <v>38</v>
      </c>
      <c r="I2967" s="1" t="s">
        <v>25</v>
      </c>
      <c r="J2967" s="1" t="s">
        <v>2006</v>
      </c>
      <c r="K2967" s="1" t="s">
        <v>40</v>
      </c>
      <c r="L2967" s="1">
        <v>92054</v>
      </c>
      <c r="M2967" s="1" t="s">
        <v>41</v>
      </c>
      <c r="N2967" s="1" t="s">
        <v>4693</v>
      </c>
      <c r="O2967" s="1" t="s">
        <v>30</v>
      </c>
      <c r="P2967" s="1" t="s">
        <v>60</v>
      </c>
      <c r="Q2967" s="1" t="s">
        <v>4694</v>
      </c>
      <c r="R2967" s="1">
        <v>18.96</v>
      </c>
      <c r="S2967" s="1">
        <v>2</v>
      </c>
      <c r="T2967" s="1">
        <v>0</v>
      </c>
      <c r="U2967" s="1">
        <v>7.5840000000000014</v>
      </c>
      <c r="V2967" s="3" t="str">
        <f>IF(M2967=People!$B$5,People!$A$5,IF(M2967=People!$B$4,People!$A$4,IF(M2967=People!$B$3,People!$A$3,IF(M2967=People!$B$2,People!$A$2,0))))</f>
        <v>Anna Andreadi</v>
      </c>
      <c r="W2967" s="3" t="str">
        <f>IFERROR(INDEX(Returns!A:A,MATCH(B2967,Returns!B:B,0)),"No")</f>
        <v>Yes</v>
      </c>
    </row>
    <row r="2968" spans="1:23" x14ac:dyDescent="0.2">
      <c r="A2968" s="1">
        <v>2967</v>
      </c>
      <c r="B2968" t="s">
        <v>7607</v>
      </c>
      <c r="C2968" s="2">
        <v>42731</v>
      </c>
      <c r="D2968" s="2">
        <v>42735</v>
      </c>
      <c r="E2968" s="1" t="s">
        <v>46</v>
      </c>
      <c r="F2968" s="1" t="s">
        <v>3294</v>
      </c>
      <c r="G2968" s="1" t="s">
        <v>3295</v>
      </c>
      <c r="H2968" s="1" t="s">
        <v>24</v>
      </c>
      <c r="I2968" s="1" t="s">
        <v>25</v>
      </c>
      <c r="J2968" s="1" t="s">
        <v>3501</v>
      </c>
      <c r="K2968" s="1" t="s">
        <v>191</v>
      </c>
      <c r="L2968" s="1">
        <v>60076</v>
      </c>
      <c r="M2968" s="1" t="s">
        <v>97</v>
      </c>
      <c r="N2968" s="1" t="s">
        <v>3244</v>
      </c>
      <c r="O2968" s="1" t="s">
        <v>30</v>
      </c>
      <c r="P2968" s="1" t="s">
        <v>60</v>
      </c>
      <c r="Q2968" s="1" t="s">
        <v>3245</v>
      </c>
      <c r="R2968" s="1">
        <v>32.952000000000005</v>
      </c>
      <c r="S2968" s="1">
        <v>6</v>
      </c>
      <c r="T2968" s="1">
        <v>0.6</v>
      </c>
      <c r="U2968" s="1">
        <v>-19.771199999999997</v>
      </c>
      <c r="V2968" s="3" t="str">
        <f>IF(M2968=People!$B$5,People!$A$5,IF(M2968=People!$B$4,People!$A$4,IF(M2968=People!$B$3,People!$A$3,IF(M2968=People!$B$2,People!$A$2,0))))</f>
        <v>Kelly Williams</v>
      </c>
      <c r="W2968" s="3" t="str">
        <f>IFERROR(INDEX(Returns!A:A,MATCH(B2968,Returns!B:B,0)),"No")</f>
        <v>No</v>
      </c>
    </row>
    <row r="2969" spans="1:23" x14ac:dyDescent="0.2">
      <c r="A2969" s="1">
        <v>2968</v>
      </c>
      <c r="B2969" t="s">
        <v>7607</v>
      </c>
      <c r="C2969" s="2">
        <v>42731</v>
      </c>
      <c r="D2969" s="2">
        <v>42735</v>
      </c>
      <c r="E2969" s="1" t="s">
        <v>46</v>
      </c>
      <c r="F2969" s="1" t="s">
        <v>3294</v>
      </c>
      <c r="G2969" s="1" t="s">
        <v>3295</v>
      </c>
      <c r="H2969" s="1" t="s">
        <v>24</v>
      </c>
      <c r="I2969" s="1" t="s">
        <v>25</v>
      </c>
      <c r="J2969" s="1" t="s">
        <v>3501</v>
      </c>
      <c r="K2969" s="1" t="s">
        <v>191</v>
      </c>
      <c r="L2969" s="1">
        <v>60076</v>
      </c>
      <c r="M2969" s="1" t="s">
        <v>97</v>
      </c>
      <c r="N2969" s="1" t="s">
        <v>3834</v>
      </c>
      <c r="O2969" s="1" t="s">
        <v>43</v>
      </c>
      <c r="P2969" s="1" t="s">
        <v>55</v>
      </c>
      <c r="Q2969" s="1" t="s">
        <v>2259</v>
      </c>
      <c r="R2969" s="1">
        <v>30.016000000000005</v>
      </c>
      <c r="S2969" s="1">
        <v>4</v>
      </c>
      <c r="T2969" s="1">
        <v>0.2</v>
      </c>
      <c r="U2969" s="1">
        <v>3.0015999999999998</v>
      </c>
      <c r="V2969" s="3" t="str">
        <f>IF(M2969=People!$B$5,People!$A$5,IF(M2969=People!$B$4,People!$A$4,IF(M2969=People!$B$3,People!$A$3,IF(M2969=People!$B$2,People!$A$2,0))))</f>
        <v>Kelly Williams</v>
      </c>
      <c r="W2969" s="3" t="str">
        <f>IFERROR(INDEX(Returns!A:A,MATCH(B2969,Returns!B:B,0)),"No")</f>
        <v>No</v>
      </c>
    </row>
    <row r="2970" spans="1:23" x14ac:dyDescent="0.2">
      <c r="A2970" s="1">
        <v>2969</v>
      </c>
      <c r="B2970" t="s">
        <v>7608</v>
      </c>
      <c r="C2970" s="2">
        <v>43775</v>
      </c>
      <c r="D2970" s="2">
        <v>43778</v>
      </c>
      <c r="E2970" s="1" t="s">
        <v>21</v>
      </c>
      <c r="F2970" s="1" t="s">
        <v>3671</v>
      </c>
      <c r="G2970" s="1" t="s">
        <v>3672</v>
      </c>
      <c r="H2970" s="1" t="s">
        <v>24</v>
      </c>
      <c r="I2970" s="1" t="s">
        <v>25</v>
      </c>
      <c r="J2970" s="1" t="s">
        <v>1480</v>
      </c>
      <c r="K2970" s="1" t="s">
        <v>82</v>
      </c>
      <c r="L2970" s="1">
        <v>28314</v>
      </c>
      <c r="M2970" s="1" t="s">
        <v>28</v>
      </c>
      <c r="N2970" s="1" t="s">
        <v>321</v>
      </c>
      <c r="O2970" s="1" t="s">
        <v>43</v>
      </c>
      <c r="P2970" s="1" t="s">
        <v>73</v>
      </c>
      <c r="Q2970" s="1" t="s">
        <v>322</v>
      </c>
      <c r="R2970" s="1">
        <v>499.58400000000006</v>
      </c>
      <c r="S2970" s="1">
        <v>3</v>
      </c>
      <c r="T2970" s="1">
        <v>0.2</v>
      </c>
      <c r="U2970" s="1">
        <v>43.713600000000014</v>
      </c>
      <c r="V2970" s="3" t="str">
        <f>IF(M2970=People!$B$5,People!$A$5,IF(M2970=People!$B$4,People!$A$4,IF(M2970=People!$B$3,People!$A$3,IF(M2970=People!$B$2,People!$A$2,0))))</f>
        <v>Cassandra Brandow</v>
      </c>
      <c r="W2970" s="3" t="str">
        <f>IFERROR(INDEX(Returns!A:A,MATCH(B2970,Returns!B:B,0)),"No")</f>
        <v>No</v>
      </c>
    </row>
    <row r="2971" spans="1:23" x14ac:dyDescent="0.2">
      <c r="A2971" s="1">
        <v>2970</v>
      </c>
      <c r="B2971" t="s">
        <v>7608</v>
      </c>
      <c r="C2971" s="2">
        <v>43775</v>
      </c>
      <c r="D2971" s="2">
        <v>43778</v>
      </c>
      <c r="E2971" s="1" t="s">
        <v>21</v>
      </c>
      <c r="F2971" s="1" t="s">
        <v>3671</v>
      </c>
      <c r="G2971" s="1" t="s">
        <v>3672</v>
      </c>
      <c r="H2971" s="1" t="s">
        <v>24</v>
      </c>
      <c r="I2971" s="1" t="s">
        <v>25</v>
      </c>
      <c r="J2971" s="1" t="s">
        <v>1480</v>
      </c>
      <c r="K2971" s="1" t="s">
        <v>82</v>
      </c>
      <c r="L2971" s="1">
        <v>28314</v>
      </c>
      <c r="M2971" s="1" t="s">
        <v>28</v>
      </c>
      <c r="N2971" s="1" t="s">
        <v>1951</v>
      </c>
      <c r="O2971" s="1" t="s">
        <v>43</v>
      </c>
      <c r="P2971" s="1" t="s">
        <v>84</v>
      </c>
      <c r="Q2971" s="1" t="s">
        <v>1952</v>
      </c>
      <c r="R2971" s="1">
        <v>31.104000000000006</v>
      </c>
      <c r="S2971" s="1">
        <v>6</v>
      </c>
      <c r="T2971" s="1">
        <v>0.2</v>
      </c>
      <c r="U2971" s="1">
        <v>10.8864</v>
      </c>
      <c r="V2971" s="3" t="str">
        <f>IF(M2971=People!$B$5,People!$A$5,IF(M2971=People!$B$4,People!$A$4,IF(M2971=People!$B$3,People!$A$3,IF(M2971=People!$B$2,People!$A$2,0))))</f>
        <v>Cassandra Brandow</v>
      </c>
      <c r="W2971" s="3" t="str">
        <f>IFERROR(INDEX(Returns!A:A,MATCH(B2971,Returns!B:B,0)),"No")</f>
        <v>No</v>
      </c>
    </row>
    <row r="2972" spans="1:23" x14ac:dyDescent="0.2">
      <c r="A2972" s="1">
        <v>2971</v>
      </c>
      <c r="B2972" t="s">
        <v>7608</v>
      </c>
      <c r="C2972" s="2">
        <v>43775</v>
      </c>
      <c r="D2972" s="2">
        <v>43778</v>
      </c>
      <c r="E2972" s="1" t="s">
        <v>21</v>
      </c>
      <c r="F2972" s="1" t="s">
        <v>3671</v>
      </c>
      <c r="G2972" s="1" t="s">
        <v>3672</v>
      </c>
      <c r="H2972" s="1" t="s">
        <v>24</v>
      </c>
      <c r="I2972" s="1" t="s">
        <v>25</v>
      </c>
      <c r="J2972" s="1" t="s">
        <v>1480</v>
      </c>
      <c r="K2972" s="1" t="s">
        <v>82</v>
      </c>
      <c r="L2972" s="1">
        <v>28314</v>
      </c>
      <c r="M2972" s="1" t="s">
        <v>28</v>
      </c>
      <c r="N2972" s="1" t="s">
        <v>1854</v>
      </c>
      <c r="O2972" s="1" t="s">
        <v>43</v>
      </c>
      <c r="P2972" s="1" t="s">
        <v>70</v>
      </c>
      <c r="Q2972" s="1" t="s">
        <v>1855</v>
      </c>
      <c r="R2972" s="1">
        <v>13.272000000000002</v>
      </c>
      <c r="S2972" s="1">
        <v>8</v>
      </c>
      <c r="T2972" s="1">
        <v>0.7</v>
      </c>
      <c r="U2972" s="1">
        <v>-10.617599999999999</v>
      </c>
      <c r="V2972" s="3" t="str">
        <f>IF(M2972=People!$B$5,People!$A$5,IF(M2972=People!$B$4,People!$A$4,IF(M2972=People!$B$3,People!$A$3,IF(M2972=People!$B$2,People!$A$2,0))))</f>
        <v>Cassandra Brandow</v>
      </c>
      <c r="W2972" s="3" t="str">
        <f>IFERROR(INDEX(Returns!A:A,MATCH(B2972,Returns!B:B,0)),"No")</f>
        <v>No</v>
      </c>
    </row>
    <row r="2973" spans="1:23" x14ac:dyDescent="0.2">
      <c r="A2973" s="1">
        <v>2972</v>
      </c>
      <c r="B2973" t="s">
        <v>7608</v>
      </c>
      <c r="C2973" s="2">
        <v>43775</v>
      </c>
      <c r="D2973" s="2">
        <v>43778</v>
      </c>
      <c r="E2973" s="1" t="s">
        <v>21</v>
      </c>
      <c r="F2973" s="1" t="s">
        <v>3671</v>
      </c>
      <c r="G2973" s="1" t="s">
        <v>3672</v>
      </c>
      <c r="H2973" s="1" t="s">
        <v>24</v>
      </c>
      <c r="I2973" s="1" t="s">
        <v>25</v>
      </c>
      <c r="J2973" s="1" t="s">
        <v>1480</v>
      </c>
      <c r="K2973" s="1" t="s">
        <v>82</v>
      </c>
      <c r="L2973" s="1">
        <v>28314</v>
      </c>
      <c r="M2973" s="1" t="s">
        <v>28</v>
      </c>
      <c r="N2973" s="1" t="s">
        <v>4431</v>
      </c>
      <c r="O2973" s="1" t="s">
        <v>30</v>
      </c>
      <c r="P2973" s="1" t="s">
        <v>60</v>
      </c>
      <c r="Q2973" s="1" t="s">
        <v>4432</v>
      </c>
      <c r="R2973" s="1">
        <v>28.272000000000006</v>
      </c>
      <c r="S2973" s="1">
        <v>2</v>
      </c>
      <c r="T2973" s="1">
        <v>0.2</v>
      </c>
      <c r="U2973" s="1">
        <v>6.3612000000000002</v>
      </c>
      <c r="V2973" s="3" t="str">
        <f>IF(M2973=People!$B$5,People!$A$5,IF(M2973=People!$B$4,People!$A$4,IF(M2973=People!$B$3,People!$A$3,IF(M2973=People!$B$2,People!$A$2,0))))</f>
        <v>Cassandra Brandow</v>
      </c>
      <c r="W2973" s="3" t="str">
        <f>IFERROR(INDEX(Returns!A:A,MATCH(B2973,Returns!B:B,0)),"No")</f>
        <v>No</v>
      </c>
    </row>
    <row r="2974" spans="1:23" x14ac:dyDescent="0.2">
      <c r="A2974" s="1">
        <v>2973</v>
      </c>
      <c r="B2974" t="s">
        <v>7608</v>
      </c>
      <c r="C2974" s="2">
        <v>43775</v>
      </c>
      <c r="D2974" s="2">
        <v>43778</v>
      </c>
      <c r="E2974" s="1" t="s">
        <v>21</v>
      </c>
      <c r="F2974" s="1" t="s">
        <v>3671</v>
      </c>
      <c r="G2974" s="1" t="s">
        <v>3672</v>
      </c>
      <c r="H2974" s="1" t="s">
        <v>24</v>
      </c>
      <c r="I2974" s="1" t="s">
        <v>25</v>
      </c>
      <c r="J2974" s="1" t="s">
        <v>1480</v>
      </c>
      <c r="K2974" s="1" t="s">
        <v>82</v>
      </c>
      <c r="L2974" s="1">
        <v>28314</v>
      </c>
      <c r="M2974" s="1" t="s">
        <v>28</v>
      </c>
      <c r="N2974" s="1" t="s">
        <v>1539</v>
      </c>
      <c r="O2974" s="1" t="s">
        <v>43</v>
      </c>
      <c r="P2974" s="1" t="s">
        <v>55</v>
      </c>
      <c r="Q2974" s="1" t="s">
        <v>1540</v>
      </c>
      <c r="R2974" s="1">
        <v>259.13600000000002</v>
      </c>
      <c r="S2974" s="1">
        <v>4</v>
      </c>
      <c r="T2974" s="1">
        <v>0.2</v>
      </c>
      <c r="U2974" s="1">
        <v>-51.827200000000019</v>
      </c>
      <c r="V2974" s="3" t="str">
        <f>IF(M2974=People!$B$5,People!$A$5,IF(M2974=People!$B$4,People!$A$4,IF(M2974=People!$B$3,People!$A$3,IF(M2974=People!$B$2,People!$A$2,0))))</f>
        <v>Cassandra Brandow</v>
      </c>
      <c r="W2974" s="3" t="str">
        <f>IFERROR(INDEX(Returns!A:A,MATCH(B2974,Returns!B:B,0)),"No")</f>
        <v>No</v>
      </c>
    </row>
    <row r="2975" spans="1:23" x14ac:dyDescent="0.2">
      <c r="A2975" s="1">
        <v>2974</v>
      </c>
      <c r="B2975" t="s">
        <v>7609</v>
      </c>
      <c r="C2975" s="2">
        <v>43815</v>
      </c>
      <c r="D2975" s="2">
        <v>43819</v>
      </c>
      <c r="E2975" s="1" t="s">
        <v>46</v>
      </c>
      <c r="F2975" s="1" t="s">
        <v>1738</v>
      </c>
      <c r="G2975" s="1" t="s">
        <v>1739</v>
      </c>
      <c r="H2975" s="1" t="s">
        <v>24</v>
      </c>
      <c r="I2975" s="1" t="s">
        <v>25</v>
      </c>
      <c r="J2975" s="1" t="s">
        <v>3679</v>
      </c>
      <c r="K2975" s="1" t="s">
        <v>572</v>
      </c>
      <c r="L2975" s="1">
        <v>74133</v>
      </c>
      <c r="M2975" s="1" t="s">
        <v>97</v>
      </c>
      <c r="N2975" s="1" t="s">
        <v>2832</v>
      </c>
      <c r="O2975" s="1" t="s">
        <v>43</v>
      </c>
      <c r="P2975" s="1" t="s">
        <v>70</v>
      </c>
      <c r="Q2975" s="1" t="s">
        <v>2833</v>
      </c>
      <c r="R2975" s="1">
        <v>10.8</v>
      </c>
      <c r="S2975" s="1">
        <v>5</v>
      </c>
      <c r="T2975" s="1">
        <v>0</v>
      </c>
      <c r="U2975" s="1">
        <v>5.1839999999999993</v>
      </c>
      <c r="V2975" s="3" t="str">
        <f>IF(M2975=People!$B$5,People!$A$5,IF(M2975=People!$B$4,People!$A$4,IF(M2975=People!$B$3,People!$A$3,IF(M2975=People!$B$2,People!$A$2,0))))</f>
        <v>Kelly Williams</v>
      </c>
      <c r="W2975" s="3" t="str">
        <f>IFERROR(INDEX(Returns!A:A,MATCH(B2975,Returns!B:B,0)),"No")</f>
        <v>No</v>
      </c>
    </row>
    <row r="2976" spans="1:23" x14ac:dyDescent="0.2">
      <c r="A2976" s="1">
        <v>2975</v>
      </c>
      <c r="B2976" t="s">
        <v>7610</v>
      </c>
      <c r="C2976" s="2">
        <v>42862</v>
      </c>
      <c r="D2976" s="2">
        <v>42867</v>
      </c>
      <c r="E2976" s="1" t="s">
        <v>46</v>
      </c>
      <c r="F2976" s="1" t="s">
        <v>1228</v>
      </c>
      <c r="G2976" s="1" t="s">
        <v>1229</v>
      </c>
      <c r="H2976" s="1" t="s">
        <v>24</v>
      </c>
      <c r="I2976" s="1" t="s">
        <v>25</v>
      </c>
      <c r="J2976" s="1" t="s">
        <v>3401</v>
      </c>
      <c r="K2976" s="1" t="s">
        <v>96</v>
      </c>
      <c r="L2976" s="1">
        <v>75002</v>
      </c>
      <c r="M2976" s="1" t="s">
        <v>97</v>
      </c>
      <c r="N2976" s="1" t="s">
        <v>2053</v>
      </c>
      <c r="O2976" s="1" t="s">
        <v>30</v>
      </c>
      <c r="P2976" s="1" t="s">
        <v>52</v>
      </c>
      <c r="Q2976" s="1" t="s">
        <v>2054</v>
      </c>
      <c r="R2976" s="1">
        <v>244.00599999999997</v>
      </c>
      <c r="S2976" s="1">
        <v>2</v>
      </c>
      <c r="T2976" s="1">
        <v>0.3</v>
      </c>
      <c r="U2976" s="1">
        <v>-31.372200000000007</v>
      </c>
      <c r="V2976" s="3" t="str">
        <f>IF(M2976=People!$B$5,People!$A$5,IF(M2976=People!$B$4,People!$A$4,IF(M2976=People!$B$3,People!$A$3,IF(M2976=People!$B$2,People!$A$2,0))))</f>
        <v>Kelly Williams</v>
      </c>
      <c r="W2976" s="3" t="str">
        <f>IFERROR(INDEX(Returns!A:A,MATCH(B2976,Returns!B:B,0)),"No")</f>
        <v>No</v>
      </c>
    </row>
    <row r="2977" spans="1:23" x14ac:dyDescent="0.2">
      <c r="A2977" s="1">
        <v>2976</v>
      </c>
      <c r="B2977" t="s">
        <v>7610</v>
      </c>
      <c r="C2977" s="2">
        <v>42862</v>
      </c>
      <c r="D2977" s="2">
        <v>42867</v>
      </c>
      <c r="E2977" s="1" t="s">
        <v>46</v>
      </c>
      <c r="F2977" s="1" t="s">
        <v>1228</v>
      </c>
      <c r="G2977" s="1" t="s">
        <v>1229</v>
      </c>
      <c r="H2977" s="1" t="s">
        <v>24</v>
      </c>
      <c r="I2977" s="1" t="s">
        <v>25</v>
      </c>
      <c r="J2977" s="1" t="s">
        <v>3401</v>
      </c>
      <c r="K2977" s="1" t="s">
        <v>96</v>
      </c>
      <c r="L2977" s="1">
        <v>75002</v>
      </c>
      <c r="M2977" s="1" t="s">
        <v>97</v>
      </c>
      <c r="N2977" s="1" t="s">
        <v>4695</v>
      </c>
      <c r="O2977" s="1" t="s">
        <v>43</v>
      </c>
      <c r="P2977" s="1" t="s">
        <v>84</v>
      </c>
      <c r="Q2977" s="1" t="s">
        <v>4696</v>
      </c>
      <c r="R2977" s="1">
        <v>15.936000000000002</v>
      </c>
      <c r="S2977" s="1">
        <v>4</v>
      </c>
      <c r="T2977" s="1">
        <v>0.2</v>
      </c>
      <c r="U2977" s="1">
        <v>5.378400000000001</v>
      </c>
      <c r="V2977" s="3" t="str">
        <f>IF(M2977=People!$B$5,People!$A$5,IF(M2977=People!$B$4,People!$A$4,IF(M2977=People!$B$3,People!$A$3,IF(M2977=People!$B$2,People!$A$2,0))))</f>
        <v>Kelly Williams</v>
      </c>
      <c r="W2977" s="3" t="str">
        <f>IFERROR(INDEX(Returns!A:A,MATCH(B2977,Returns!B:B,0)),"No")</f>
        <v>No</v>
      </c>
    </row>
    <row r="2978" spans="1:23" x14ac:dyDescent="0.2">
      <c r="A2978" s="1">
        <v>2977</v>
      </c>
      <c r="B2978" t="s">
        <v>7611</v>
      </c>
      <c r="C2978" s="2">
        <v>43803</v>
      </c>
      <c r="D2978" s="2">
        <v>43803</v>
      </c>
      <c r="E2978" s="1" t="s">
        <v>1126</v>
      </c>
      <c r="F2978" s="1" t="s">
        <v>36</v>
      </c>
      <c r="G2978" s="1" t="s">
        <v>37</v>
      </c>
      <c r="H2978" s="1" t="s">
        <v>38</v>
      </c>
      <c r="I2978" s="1" t="s">
        <v>25</v>
      </c>
      <c r="J2978" s="1" t="s">
        <v>133</v>
      </c>
      <c r="K2978" s="1" t="s">
        <v>134</v>
      </c>
      <c r="L2978" s="1">
        <v>19143</v>
      </c>
      <c r="M2978" s="1" t="s">
        <v>135</v>
      </c>
      <c r="N2978" s="1" t="s">
        <v>4697</v>
      </c>
      <c r="O2978" s="1" t="s">
        <v>30</v>
      </c>
      <c r="P2978" s="1" t="s">
        <v>34</v>
      </c>
      <c r="Q2978" s="1" t="s">
        <v>4698</v>
      </c>
      <c r="R2978" s="1">
        <v>188.55199999999996</v>
      </c>
      <c r="S2978" s="1">
        <v>7</v>
      </c>
      <c r="T2978" s="1">
        <v>0.3</v>
      </c>
      <c r="U2978" s="1">
        <v>-2.693600000000032</v>
      </c>
      <c r="V2978" s="3" t="str">
        <f>IF(M2978=People!$B$5,People!$A$5,IF(M2978=People!$B$4,People!$A$4,IF(M2978=People!$B$3,People!$A$3,IF(M2978=People!$B$2,People!$A$2,0))))</f>
        <v>Chuck Magee</v>
      </c>
      <c r="W2978" s="3" t="str">
        <f>IFERROR(INDEX(Returns!A:A,MATCH(B2978,Returns!B:B,0)),"No")</f>
        <v>No</v>
      </c>
    </row>
    <row r="2979" spans="1:23" x14ac:dyDescent="0.2">
      <c r="A2979" s="1">
        <v>2978</v>
      </c>
      <c r="B2979" t="s">
        <v>7612</v>
      </c>
      <c r="C2979" s="2">
        <v>43741</v>
      </c>
      <c r="D2979" s="2">
        <v>43746</v>
      </c>
      <c r="E2979" s="1" t="s">
        <v>21</v>
      </c>
      <c r="F2979" s="1" t="s">
        <v>2333</v>
      </c>
      <c r="G2979" s="1" t="s">
        <v>2334</v>
      </c>
      <c r="H2979" s="1" t="s">
        <v>24</v>
      </c>
      <c r="I2979" s="1" t="s">
        <v>25</v>
      </c>
      <c r="J2979" s="1" t="s">
        <v>346</v>
      </c>
      <c r="K2979" s="1" t="s">
        <v>240</v>
      </c>
      <c r="L2979" s="1">
        <v>14609</v>
      </c>
      <c r="M2979" s="1" t="s">
        <v>135</v>
      </c>
      <c r="N2979" s="1" t="s">
        <v>3279</v>
      </c>
      <c r="O2979" s="1" t="s">
        <v>43</v>
      </c>
      <c r="P2979" s="1" t="s">
        <v>55</v>
      </c>
      <c r="Q2979" s="1" t="s">
        <v>3280</v>
      </c>
      <c r="R2979" s="1">
        <v>22.58</v>
      </c>
      <c r="S2979" s="1">
        <v>2</v>
      </c>
      <c r="T2979" s="1">
        <v>0</v>
      </c>
      <c r="U2979" s="1">
        <v>5.8707999999999991</v>
      </c>
      <c r="V2979" s="3" t="str">
        <f>IF(M2979=People!$B$5,People!$A$5,IF(M2979=People!$B$4,People!$A$4,IF(M2979=People!$B$3,People!$A$3,IF(M2979=People!$B$2,People!$A$2,0))))</f>
        <v>Chuck Magee</v>
      </c>
      <c r="W2979" s="3" t="str">
        <f>IFERROR(INDEX(Returns!A:A,MATCH(B2979,Returns!B:B,0)),"No")</f>
        <v>No</v>
      </c>
    </row>
    <row r="2980" spans="1:23" x14ac:dyDescent="0.2">
      <c r="A2980" s="1">
        <v>2979</v>
      </c>
      <c r="B2980" t="s">
        <v>7613</v>
      </c>
      <c r="C2980" s="2">
        <v>42382</v>
      </c>
      <c r="D2980" s="2">
        <v>42385</v>
      </c>
      <c r="E2980" s="1" t="s">
        <v>21</v>
      </c>
      <c r="F2980" s="1" t="s">
        <v>3093</v>
      </c>
      <c r="G2980" s="1" t="s">
        <v>3094</v>
      </c>
      <c r="H2980" s="1" t="s">
        <v>24</v>
      </c>
      <c r="I2980" s="1" t="s">
        <v>25</v>
      </c>
      <c r="J2980" s="1" t="s">
        <v>4699</v>
      </c>
      <c r="K2980" s="1" t="s">
        <v>341</v>
      </c>
      <c r="L2980" s="1">
        <v>29464</v>
      </c>
      <c r="M2980" s="1" t="s">
        <v>28</v>
      </c>
      <c r="N2980" s="1" t="s">
        <v>4673</v>
      </c>
      <c r="O2980" s="1" t="s">
        <v>30</v>
      </c>
      <c r="P2980" s="1" t="s">
        <v>34</v>
      </c>
      <c r="Q2980" s="1" t="s">
        <v>4674</v>
      </c>
      <c r="R2980" s="1">
        <v>545.93999999999994</v>
      </c>
      <c r="S2980" s="1">
        <v>6</v>
      </c>
      <c r="T2980" s="1">
        <v>0</v>
      </c>
      <c r="U2980" s="1">
        <v>87.350400000000036</v>
      </c>
      <c r="V2980" s="3" t="str">
        <f>IF(M2980=People!$B$5,People!$A$5,IF(M2980=People!$B$4,People!$A$4,IF(M2980=People!$B$3,People!$A$3,IF(M2980=People!$B$2,People!$A$2,0))))</f>
        <v>Cassandra Brandow</v>
      </c>
      <c r="W2980" s="3" t="str">
        <f>IFERROR(INDEX(Returns!A:A,MATCH(B2980,Returns!B:B,0)),"No")</f>
        <v>No</v>
      </c>
    </row>
    <row r="2981" spans="1:23" x14ac:dyDescent="0.2">
      <c r="A2981" s="1">
        <v>2980</v>
      </c>
      <c r="B2981" t="s">
        <v>7614</v>
      </c>
      <c r="C2981" s="2">
        <v>42898</v>
      </c>
      <c r="D2981" s="2">
        <v>42903</v>
      </c>
      <c r="E2981" s="1" t="s">
        <v>46</v>
      </c>
      <c r="F2981" s="1" t="s">
        <v>4700</v>
      </c>
      <c r="G2981" s="1" t="s">
        <v>4701</v>
      </c>
      <c r="H2981" s="1" t="s">
        <v>24</v>
      </c>
      <c r="I2981" s="1" t="s">
        <v>25</v>
      </c>
      <c r="J2981" s="1" t="s">
        <v>133</v>
      </c>
      <c r="K2981" s="1" t="s">
        <v>134</v>
      </c>
      <c r="L2981" s="1">
        <v>19134</v>
      </c>
      <c r="M2981" s="1" t="s">
        <v>135</v>
      </c>
      <c r="N2981" s="1" t="s">
        <v>4702</v>
      </c>
      <c r="O2981" s="1" t="s">
        <v>43</v>
      </c>
      <c r="P2981" s="1" t="s">
        <v>84</v>
      </c>
      <c r="Q2981" s="1" t="s">
        <v>4703</v>
      </c>
      <c r="R2981" s="1">
        <v>20.736000000000004</v>
      </c>
      <c r="S2981" s="1">
        <v>4</v>
      </c>
      <c r="T2981" s="1">
        <v>0.2</v>
      </c>
      <c r="U2981" s="1">
        <v>7.2576000000000001</v>
      </c>
      <c r="V2981" s="3" t="str">
        <f>IF(M2981=People!$B$5,People!$A$5,IF(M2981=People!$B$4,People!$A$4,IF(M2981=People!$B$3,People!$A$3,IF(M2981=People!$B$2,People!$A$2,0))))</f>
        <v>Chuck Magee</v>
      </c>
      <c r="W2981" s="3" t="str">
        <f>IFERROR(INDEX(Returns!A:A,MATCH(B2981,Returns!B:B,0)),"No")</f>
        <v>No</v>
      </c>
    </row>
    <row r="2982" spans="1:23" x14ac:dyDescent="0.2">
      <c r="A2982" s="1">
        <v>2981</v>
      </c>
      <c r="B2982" t="s">
        <v>7614</v>
      </c>
      <c r="C2982" s="2">
        <v>42898</v>
      </c>
      <c r="D2982" s="2">
        <v>42903</v>
      </c>
      <c r="E2982" s="1" t="s">
        <v>46</v>
      </c>
      <c r="F2982" s="1" t="s">
        <v>4700</v>
      </c>
      <c r="G2982" s="1" t="s">
        <v>4701</v>
      </c>
      <c r="H2982" s="1" t="s">
        <v>24</v>
      </c>
      <c r="I2982" s="1" t="s">
        <v>25</v>
      </c>
      <c r="J2982" s="1" t="s">
        <v>133</v>
      </c>
      <c r="K2982" s="1" t="s">
        <v>134</v>
      </c>
      <c r="L2982" s="1">
        <v>19134</v>
      </c>
      <c r="M2982" s="1" t="s">
        <v>135</v>
      </c>
      <c r="N2982" s="1" t="s">
        <v>4013</v>
      </c>
      <c r="O2982" s="1" t="s">
        <v>30</v>
      </c>
      <c r="P2982" s="1" t="s">
        <v>60</v>
      </c>
      <c r="Q2982" s="1" t="s">
        <v>4014</v>
      </c>
      <c r="R2982" s="1">
        <v>43.295999999999999</v>
      </c>
      <c r="S2982" s="1">
        <v>2</v>
      </c>
      <c r="T2982" s="1">
        <v>0.2</v>
      </c>
      <c r="U2982" s="1">
        <v>4.3295999999999975</v>
      </c>
      <c r="V2982" s="3" t="str">
        <f>IF(M2982=People!$B$5,People!$A$5,IF(M2982=People!$B$4,People!$A$4,IF(M2982=People!$B$3,People!$A$3,IF(M2982=People!$B$2,People!$A$2,0))))</f>
        <v>Chuck Magee</v>
      </c>
      <c r="W2982" s="3" t="str">
        <f>IFERROR(INDEX(Returns!A:A,MATCH(B2982,Returns!B:B,0)),"No")</f>
        <v>No</v>
      </c>
    </row>
    <row r="2983" spans="1:23" x14ac:dyDescent="0.2">
      <c r="A2983" s="1">
        <v>2982</v>
      </c>
      <c r="B2983" t="s">
        <v>7615</v>
      </c>
      <c r="C2983" s="2">
        <v>42563</v>
      </c>
      <c r="D2983" s="2">
        <v>42569</v>
      </c>
      <c r="E2983" s="1" t="s">
        <v>46</v>
      </c>
      <c r="F2983" s="1" t="s">
        <v>429</v>
      </c>
      <c r="G2983" s="1" t="s">
        <v>430</v>
      </c>
      <c r="H2983" s="1" t="s">
        <v>24</v>
      </c>
      <c r="I2983" s="1" t="s">
        <v>25</v>
      </c>
      <c r="J2983" s="1" t="s">
        <v>88</v>
      </c>
      <c r="K2983" s="1" t="s">
        <v>89</v>
      </c>
      <c r="L2983" s="1">
        <v>98115</v>
      </c>
      <c r="M2983" s="1" t="s">
        <v>41</v>
      </c>
      <c r="N2983" s="1" t="s">
        <v>4697</v>
      </c>
      <c r="O2983" s="1" t="s">
        <v>30</v>
      </c>
      <c r="P2983" s="1" t="s">
        <v>34</v>
      </c>
      <c r="Q2983" s="1" t="s">
        <v>4698</v>
      </c>
      <c r="R2983" s="1">
        <v>123.136</v>
      </c>
      <c r="S2983" s="1">
        <v>4</v>
      </c>
      <c r="T2983" s="1">
        <v>0.2</v>
      </c>
      <c r="U2983" s="1">
        <v>13.852799999999981</v>
      </c>
      <c r="V2983" s="3" t="str">
        <f>IF(M2983=People!$B$5,People!$A$5,IF(M2983=People!$B$4,People!$A$4,IF(M2983=People!$B$3,People!$A$3,IF(M2983=People!$B$2,People!$A$2,0))))</f>
        <v>Anna Andreadi</v>
      </c>
      <c r="W2983" s="3" t="str">
        <f>IFERROR(INDEX(Returns!A:A,MATCH(B2983,Returns!B:B,0)),"No")</f>
        <v>No</v>
      </c>
    </row>
    <row r="2984" spans="1:23" x14ac:dyDescent="0.2">
      <c r="A2984" s="1">
        <v>2983</v>
      </c>
      <c r="B2984" t="s">
        <v>7615</v>
      </c>
      <c r="C2984" s="2">
        <v>42563</v>
      </c>
      <c r="D2984" s="2">
        <v>42569</v>
      </c>
      <c r="E2984" s="1" t="s">
        <v>46</v>
      </c>
      <c r="F2984" s="1" t="s">
        <v>429</v>
      </c>
      <c r="G2984" s="1" t="s">
        <v>430</v>
      </c>
      <c r="H2984" s="1" t="s">
        <v>24</v>
      </c>
      <c r="I2984" s="1" t="s">
        <v>25</v>
      </c>
      <c r="J2984" s="1" t="s">
        <v>88</v>
      </c>
      <c r="K2984" s="1" t="s">
        <v>89</v>
      </c>
      <c r="L2984" s="1">
        <v>98115</v>
      </c>
      <c r="M2984" s="1" t="s">
        <v>41</v>
      </c>
      <c r="N2984" s="1" t="s">
        <v>2174</v>
      </c>
      <c r="O2984" s="1" t="s">
        <v>43</v>
      </c>
      <c r="P2984" s="1" t="s">
        <v>70</v>
      </c>
      <c r="Q2984" s="1" t="s">
        <v>2175</v>
      </c>
      <c r="R2984" s="1">
        <v>11.264000000000001</v>
      </c>
      <c r="S2984" s="1">
        <v>4</v>
      </c>
      <c r="T2984" s="1">
        <v>0.2</v>
      </c>
      <c r="U2984" s="1">
        <v>3.8015999999999992</v>
      </c>
      <c r="V2984" s="3" t="str">
        <f>IF(M2984=People!$B$5,People!$A$5,IF(M2984=People!$B$4,People!$A$4,IF(M2984=People!$B$3,People!$A$3,IF(M2984=People!$B$2,People!$A$2,0))))</f>
        <v>Anna Andreadi</v>
      </c>
      <c r="W2984" s="3" t="str">
        <f>IFERROR(INDEX(Returns!A:A,MATCH(B2984,Returns!B:B,0)),"No")</f>
        <v>No</v>
      </c>
    </row>
    <row r="2985" spans="1:23" x14ac:dyDescent="0.2">
      <c r="A2985" s="1">
        <v>2984</v>
      </c>
      <c r="B2985" t="s">
        <v>7616</v>
      </c>
      <c r="C2985" s="2">
        <v>42710</v>
      </c>
      <c r="D2985" s="2">
        <v>42715</v>
      </c>
      <c r="E2985" s="1" t="s">
        <v>21</v>
      </c>
      <c r="F2985" s="1" t="s">
        <v>437</v>
      </c>
      <c r="G2985" s="1" t="s">
        <v>438</v>
      </c>
      <c r="H2985" s="1" t="s">
        <v>24</v>
      </c>
      <c r="I2985" s="1" t="s">
        <v>25</v>
      </c>
      <c r="J2985" s="1" t="s">
        <v>286</v>
      </c>
      <c r="K2985" s="1" t="s">
        <v>373</v>
      </c>
      <c r="L2985" s="1">
        <v>97477</v>
      </c>
      <c r="M2985" s="1" t="s">
        <v>41</v>
      </c>
      <c r="N2985" s="1" t="s">
        <v>1141</v>
      </c>
      <c r="O2985" s="1" t="s">
        <v>43</v>
      </c>
      <c r="P2985" s="1" t="s">
        <v>55</v>
      </c>
      <c r="Q2985" s="1" t="s">
        <v>1142</v>
      </c>
      <c r="R2985" s="1">
        <v>53.424000000000007</v>
      </c>
      <c r="S2985" s="1">
        <v>3</v>
      </c>
      <c r="T2985" s="1">
        <v>0.2</v>
      </c>
      <c r="U2985" s="1">
        <v>4.6746000000000016</v>
      </c>
      <c r="V2985" s="3" t="str">
        <f>IF(M2985=People!$B$5,People!$A$5,IF(M2985=People!$B$4,People!$A$4,IF(M2985=People!$B$3,People!$A$3,IF(M2985=People!$B$2,People!$A$2,0))))</f>
        <v>Anna Andreadi</v>
      </c>
      <c r="W2985" s="3" t="str">
        <f>IFERROR(INDEX(Returns!A:A,MATCH(B2985,Returns!B:B,0)),"No")</f>
        <v>No</v>
      </c>
    </row>
    <row r="2986" spans="1:23" x14ac:dyDescent="0.2">
      <c r="A2986" s="1">
        <v>2985</v>
      </c>
      <c r="B2986" t="s">
        <v>7616</v>
      </c>
      <c r="C2986" s="2">
        <v>42710</v>
      </c>
      <c r="D2986" s="2">
        <v>42715</v>
      </c>
      <c r="E2986" s="1" t="s">
        <v>21</v>
      </c>
      <c r="F2986" s="1" t="s">
        <v>437</v>
      </c>
      <c r="G2986" s="1" t="s">
        <v>438</v>
      </c>
      <c r="H2986" s="1" t="s">
        <v>24</v>
      </c>
      <c r="I2986" s="1" t="s">
        <v>25</v>
      </c>
      <c r="J2986" s="1" t="s">
        <v>286</v>
      </c>
      <c r="K2986" s="1" t="s">
        <v>373</v>
      </c>
      <c r="L2986" s="1">
        <v>97477</v>
      </c>
      <c r="M2986" s="1" t="s">
        <v>41</v>
      </c>
      <c r="N2986" s="1" t="s">
        <v>4033</v>
      </c>
      <c r="O2986" s="1" t="s">
        <v>30</v>
      </c>
      <c r="P2986" s="1" t="s">
        <v>52</v>
      </c>
      <c r="Q2986" s="1" t="s">
        <v>4034</v>
      </c>
      <c r="R2986" s="1">
        <v>275.49</v>
      </c>
      <c r="S2986" s="1">
        <v>1</v>
      </c>
      <c r="T2986" s="1">
        <v>0.5</v>
      </c>
      <c r="U2986" s="1">
        <v>-170.80380000000002</v>
      </c>
      <c r="V2986" s="3" t="str">
        <f>IF(M2986=People!$B$5,People!$A$5,IF(M2986=People!$B$4,People!$A$4,IF(M2986=People!$B$3,People!$A$3,IF(M2986=People!$B$2,People!$A$2,0))))</f>
        <v>Anna Andreadi</v>
      </c>
      <c r="W2986" s="3" t="str">
        <f>IFERROR(INDEX(Returns!A:A,MATCH(B2986,Returns!B:B,0)),"No")</f>
        <v>No</v>
      </c>
    </row>
    <row r="2987" spans="1:23" x14ac:dyDescent="0.2">
      <c r="A2987" s="1">
        <v>2986</v>
      </c>
      <c r="B2987" t="s">
        <v>6069</v>
      </c>
      <c r="C2987" s="2">
        <v>43245</v>
      </c>
      <c r="D2987" s="2">
        <v>43250</v>
      </c>
      <c r="E2987" s="1" t="s">
        <v>46</v>
      </c>
      <c r="F2987" s="1" t="s">
        <v>4704</v>
      </c>
      <c r="G2987" s="1" t="s">
        <v>4705</v>
      </c>
      <c r="H2987" s="1" t="s">
        <v>94</v>
      </c>
      <c r="I2987" s="1" t="s">
        <v>25</v>
      </c>
      <c r="J2987" s="1" t="s">
        <v>439</v>
      </c>
      <c r="K2987" s="1" t="s">
        <v>1111</v>
      </c>
      <c r="L2987" s="1">
        <v>31907</v>
      </c>
      <c r="M2987" s="1" t="s">
        <v>28</v>
      </c>
      <c r="N2987" s="1" t="s">
        <v>4706</v>
      </c>
      <c r="O2987" s="1" t="s">
        <v>30</v>
      </c>
      <c r="P2987" s="1" t="s">
        <v>60</v>
      </c>
      <c r="Q2987" s="1" t="s">
        <v>4707</v>
      </c>
      <c r="R2987" s="1">
        <v>24.96</v>
      </c>
      <c r="S2987" s="1">
        <v>4</v>
      </c>
      <c r="T2987" s="1">
        <v>0</v>
      </c>
      <c r="U2987" s="1">
        <v>6.240000000000002</v>
      </c>
      <c r="V2987" s="3" t="str">
        <f>IF(M2987=People!$B$5,People!$A$5,IF(M2987=People!$B$4,People!$A$4,IF(M2987=People!$B$3,People!$A$3,IF(M2987=People!$B$2,People!$A$2,0))))</f>
        <v>Cassandra Brandow</v>
      </c>
      <c r="W2987" s="3" t="str">
        <f>IFERROR(INDEX(Returns!A:A,MATCH(B2987,Returns!B:B,0)),"No")</f>
        <v>Yes</v>
      </c>
    </row>
    <row r="2988" spans="1:23" x14ac:dyDescent="0.2">
      <c r="A2988" s="1">
        <v>2987</v>
      </c>
      <c r="B2988" t="s">
        <v>6069</v>
      </c>
      <c r="C2988" s="2">
        <v>43245</v>
      </c>
      <c r="D2988" s="2">
        <v>43250</v>
      </c>
      <c r="E2988" s="1" t="s">
        <v>46</v>
      </c>
      <c r="F2988" s="1" t="s">
        <v>4704</v>
      </c>
      <c r="G2988" s="1" t="s">
        <v>4705</v>
      </c>
      <c r="H2988" s="1" t="s">
        <v>94</v>
      </c>
      <c r="I2988" s="1" t="s">
        <v>25</v>
      </c>
      <c r="J2988" s="1" t="s">
        <v>439</v>
      </c>
      <c r="K2988" s="1" t="s">
        <v>1111</v>
      </c>
      <c r="L2988" s="1">
        <v>31907</v>
      </c>
      <c r="M2988" s="1" t="s">
        <v>28</v>
      </c>
      <c r="N2988" s="1" t="s">
        <v>1255</v>
      </c>
      <c r="O2988" s="1" t="s">
        <v>43</v>
      </c>
      <c r="P2988" s="1" t="s">
        <v>84</v>
      </c>
      <c r="Q2988" s="1" t="s">
        <v>1256</v>
      </c>
      <c r="R2988" s="1">
        <v>19.36</v>
      </c>
      <c r="S2988" s="1">
        <v>2</v>
      </c>
      <c r="T2988" s="1">
        <v>0</v>
      </c>
      <c r="U2988" s="1">
        <v>9.2927999999999997</v>
      </c>
      <c r="V2988" s="3" t="str">
        <f>IF(M2988=People!$B$5,People!$A$5,IF(M2988=People!$B$4,People!$A$4,IF(M2988=People!$B$3,People!$A$3,IF(M2988=People!$B$2,People!$A$2,0))))</f>
        <v>Cassandra Brandow</v>
      </c>
      <c r="W2988" s="3" t="str">
        <f>IFERROR(INDEX(Returns!A:A,MATCH(B2988,Returns!B:B,0)),"No")</f>
        <v>Yes</v>
      </c>
    </row>
    <row r="2989" spans="1:23" x14ac:dyDescent="0.2">
      <c r="A2989" s="1">
        <v>2988</v>
      </c>
      <c r="B2989" t="s">
        <v>6069</v>
      </c>
      <c r="C2989" s="2">
        <v>43245</v>
      </c>
      <c r="D2989" s="2">
        <v>43250</v>
      </c>
      <c r="E2989" s="1" t="s">
        <v>46</v>
      </c>
      <c r="F2989" s="1" t="s">
        <v>4704</v>
      </c>
      <c r="G2989" s="1" t="s">
        <v>4705</v>
      </c>
      <c r="H2989" s="1" t="s">
        <v>94</v>
      </c>
      <c r="I2989" s="1" t="s">
        <v>25</v>
      </c>
      <c r="J2989" s="1" t="s">
        <v>439</v>
      </c>
      <c r="K2989" s="1" t="s">
        <v>1111</v>
      </c>
      <c r="L2989" s="1">
        <v>31907</v>
      </c>
      <c r="M2989" s="1" t="s">
        <v>28</v>
      </c>
      <c r="N2989" s="1" t="s">
        <v>1435</v>
      </c>
      <c r="O2989" s="1" t="s">
        <v>43</v>
      </c>
      <c r="P2989" s="1" t="s">
        <v>55</v>
      </c>
      <c r="Q2989" s="1" t="s">
        <v>1436</v>
      </c>
      <c r="R2989" s="1">
        <v>1267.6499999999999</v>
      </c>
      <c r="S2989" s="1">
        <v>9</v>
      </c>
      <c r="T2989" s="1">
        <v>0</v>
      </c>
      <c r="U2989" s="1">
        <v>152.11799999999999</v>
      </c>
      <c r="V2989" s="3" t="str">
        <f>IF(M2989=People!$B$5,People!$A$5,IF(M2989=People!$B$4,People!$A$4,IF(M2989=People!$B$3,People!$A$3,IF(M2989=People!$B$2,People!$A$2,0))))</f>
        <v>Cassandra Brandow</v>
      </c>
      <c r="W2989" s="3" t="str">
        <f>IFERROR(INDEX(Returns!A:A,MATCH(B2989,Returns!B:B,0)),"No")</f>
        <v>Yes</v>
      </c>
    </row>
    <row r="2990" spans="1:23" x14ac:dyDescent="0.2">
      <c r="A2990" s="1">
        <v>2989</v>
      </c>
      <c r="B2990" t="s">
        <v>7617</v>
      </c>
      <c r="C2990" s="2">
        <v>43152</v>
      </c>
      <c r="D2990" s="2">
        <v>43157</v>
      </c>
      <c r="E2990" s="1" t="s">
        <v>21</v>
      </c>
      <c r="F2990" s="1" t="s">
        <v>4455</v>
      </c>
      <c r="G2990" s="1" t="s">
        <v>4456</v>
      </c>
      <c r="H2990" s="1" t="s">
        <v>38</v>
      </c>
      <c r="I2990" s="1" t="s">
        <v>25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4557</v>
      </c>
      <c r="O2990" s="1" t="s">
        <v>66</v>
      </c>
      <c r="P2990" s="1" t="s">
        <v>146</v>
      </c>
      <c r="Q2990" s="1" t="s">
        <v>4558</v>
      </c>
      <c r="R2990" s="1">
        <v>12.99</v>
      </c>
      <c r="S2990" s="1">
        <v>1</v>
      </c>
      <c r="T2990" s="1">
        <v>0</v>
      </c>
      <c r="U2990" s="1">
        <v>0.77939999999999898</v>
      </c>
      <c r="V2990" s="3" t="str">
        <f>IF(M2990=People!$B$5,People!$A$5,IF(M2990=People!$B$4,People!$A$4,IF(M2990=People!$B$3,People!$A$3,IF(M2990=People!$B$2,People!$A$2,0))))</f>
        <v>Anna Andreadi</v>
      </c>
      <c r="W2990" s="3" t="str">
        <f>IFERROR(INDEX(Returns!A:A,MATCH(B2990,Returns!B:B,0)),"No")</f>
        <v>No</v>
      </c>
    </row>
    <row r="2991" spans="1:23" x14ac:dyDescent="0.2">
      <c r="A2991" s="1">
        <v>2990</v>
      </c>
      <c r="B2991" t="s">
        <v>7617</v>
      </c>
      <c r="C2991" s="2">
        <v>43152</v>
      </c>
      <c r="D2991" s="2">
        <v>43157</v>
      </c>
      <c r="E2991" s="1" t="s">
        <v>21</v>
      </c>
      <c r="F2991" s="1" t="s">
        <v>4455</v>
      </c>
      <c r="G2991" s="1" t="s">
        <v>4456</v>
      </c>
      <c r="H2991" s="1" t="s">
        <v>38</v>
      </c>
      <c r="I2991" s="1" t="s">
        <v>25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4679</v>
      </c>
      <c r="O2991" s="1" t="s">
        <v>43</v>
      </c>
      <c r="P2991" s="1" t="s">
        <v>70</v>
      </c>
      <c r="Q2991" s="1" t="s">
        <v>4680</v>
      </c>
      <c r="R2991" s="1">
        <v>18.559999999999999</v>
      </c>
      <c r="S2991" s="1">
        <v>4</v>
      </c>
      <c r="T2991" s="1">
        <v>0.2</v>
      </c>
      <c r="U2991" s="1">
        <v>6.4959999999999996</v>
      </c>
      <c r="V2991" s="3" t="str">
        <f>IF(M2991=People!$B$5,People!$A$5,IF(M2991=People!$B$4,People!$A$4,IF(M2991=People!$B$3,People!$A$3,IF(M2991=People!$B$2,People!$A$2,0))))</f>
        <v>Anna Andreadi</v>
      </c>
      <c r="W2991" s="3" t="str">
        <f>IFERROR(INDEX(Returns!A:A,MATCH(B2991,Returns!B:B,0)),"No")</f>
        <v>No</v>
      </c>
    </row>
    <row r="2992" spans="1:23" x14ac:dyDescent="0.2">
      <c r="A2992" s="1">
        <v>2991</v>
      </c>
      <c r="B2992" t="s">
        <v>7617</v>
      </c>
      <c r="C2992" s="2">
        <v>43152</v>
      </c>
      <c r="D2992" s="2">
        <v>43157</v>
      </c>
      <c r="E2992" s="1" t="s">
        <v>21</v>
      </c>
      <c r="F2992" s="1" t="s">
        <v>4455</v>
      </c>
      <c r="G2992" s="1" t="s">
        <v>4456</v>
      </c>
      <c r="H2992" s="1" t="s">
        <v>38</v>
      </c>
      <c r="I2992" s="1" t="s">
        <v>25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1466</v>
      </c>
      <c r="O2992" s="1" t="s">
        <v>43</v>
      </c>
      <c r="P2992" s="1" t="s">
        <v>55</v>
      </c>
      <c r="Q2992" s="1" t="s">
        <v>1467</v>
      </c>
      <c r="R2992" s="1">
        <v>449.15</v>
      </c>
      <c r="S2992" s="1">
        <v>5</v>
      </c>
      <c r="T2992" s="1">
        <v>0</v>
      </c>
      <c r="U2992" s="1">
        <v>8.9829999999999899</v>
      </c>
      <c r="V2992" s="3" t="str">
        <f>IF(M2992=People!$B$5,People!$A$5,IF(M2992=People!$B$4,People!$A$4,IF(M2992=People!$B$3,People!$A$3,IF(M2992=People!$B$2,People!$A$2,0))))</f>
        <v>Anna Andreadi</v>
      </c>
      <c r="W2992" s="3" t="str">
        <f>IFERROR(INDEX(Returns!A:A,MATCH(B2992,Returns!B:B,0)),"No")</f>
        <v>No</v>
      </c>
    </row>
    <row r="2993" spans="1:23" x14ac:dyDescent="0.2">
      <c r="A2993" s="1">
        <v>2992</v>
      </c>
      <c r="B2993" t="s">
        <v>7617</v>
      </c>
      <c r="C2993" s="2">
        <v>43152</v>
      </c>
      <c r="D2993" s="2">
        <v>43157</v>
      </c>
      <c r="E2993" s="1" t="s">
        <v>21</v>
      </c>
      <c r="F2993" s="1" t="s">
        <v>4455</v>
      </c>
      <c r="G2993" s="1" t="s">
        <v>4456</v>
      </c>
      <c r="H2993" s="1" t="s">
        <v>38</v>
      </c>
      <c r="I2993" s="1" t="s">
        <v>25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323</v>
      </c>
      <c r="O2993" s="1" t="s">
        <v>43</v>
      </c>
      <c r="P2993" s="1" t="s">
        <v>70</v>
      </c>
      <c r="Q2993" s="1" t="s">
        <v>324</v>
      </c>
      <c r="R2993" s="1">
        <v>31.248000000000005</v>
      </c>
      <c r="S2993" s="1">
        <v>7</v>
      </c>
      <c r="T2993" s="1">
        <v>0.2</v>
      </c>
      <c r="U2993" s="1">
        <v>10.936799999999998</v>
      </c>
      <c r="V2993" s="3" t="str">
        <f>IF(M2993=People!$B$5,People!$A$5,IF(M2993=People!$B$4,People!$A$4,IF(M2993=People!$B$3,People!$A$3,IF(M2993=People!$B$2,People!$A$2,0))))</f>
        <v>Anna Andreadi</v>
      </c>
      <c r="W2993" s="3" t="str">
        <f>IFERROR(INDEX(Returns!A:A,MATCH(B2993,Returns!B:B,0)),"No")</f>
        <v>No</v>
      </c>
    </row>
    <row r="2994" spans="1:23" x14ac:dyDescent="0.2">
      <c r="A2994" s="1">
        <v>2993</v>
      </c>
      <c r="B2994" t="s">
        <v>7618</v>
      </c>
      <c r="C2994" s="2">
        <v>43375</v>
      </c>
      <c r="D2994" s="2">
        <v>43379</v>
      </c>
      <c r="E2994" s="1" t="s">
        <v>46</v>
      </c>
      <c r="F2994" s="1" t="s">
        <v>4471</v>
      </c>
      <c r="G2994" s="1" t="s">
        <v>4472</v>
      </c>
      <c r="H2994" s="1" t="s">
        <v>38</v>
      </c>
      <c r="I2994" s="1" t="s">
        <v>25</v>
      </c>
      <c r="J2994" s="1" t="s">
        <v>239</v>
      </c>
      <c r="K2994" s="1" t="s">
        <v>240</v>
      </c>
      <c r="L2994" s="1">
        <v>10024</v>
      </c>
      <c r="M2994" s="1" t="s">
        <v>135</v>
      </c>
      <c r="N2994" s="1" t="s">
        <v>1884</v>
      </c>
      <c r="O2994" s="1" t="s">
        <v>43</v>
      </c>
      <c r="P2994" s="1" t="s">
        <v>73</v>
      </c>
      <c r="Q2994" s="1" t="s">
        <v>1885</v>
      </c>
      <c r="R2994" s="1">
        <v>61.44</v>
      </c>
      <c r="S2994" s="1">
        <v>3</v>
      </c>
      <c r="T2994" s="1">
        <v>0</v>
      </c>
      <c r="U2994" s="1">
        <v>16.588799999999999</v>
      </c>
      <c r="V2994" s="3" t="str">
        <f>IF(M2994=People!$B$5,People!$A$5,IF(M2994=People!$B$4,People!$A$4,IF(M2994=People!$B$3,People!$A$3,IF(M2994=People!$B$2,People!$A$2,0))))</f>
        <v>Chuck Magee</v>
      </c>
      <c r="W2994" s="3" t="str">
        <f>IFERROR(INDEX(Returns!A:A,MATCH(B2994,Returns!B:B,0)),"No")</f>
        <v>No</v>
      </c>
    </row>
    <row r="2995" spans="1:23" x14ac:dyDescent="0.2">
      <c r="A2995" s="1">
        <v>2994</v>
      </c>
      <c r="B2995" t="s">
        <v>7619</v>
      </c>
      <c r="C2995" s="2">
        <v>43535</v>
      </c>
      <c r="D2995" s="2">
        <v>43541</v>
      </c>
      <c r="E2995" s="1" t="s">
        <v>46</v>
      </c>
      <c r="F2995" s="1" t="s">
        <v>591</v>
      </c>
      <c r="G2995" s="1" t="s">
        <v>592</v>
      </c>
      <c r="H2995" s="1" t="s">
        <v>24</v>
      </c>
      <c r="I2995" s="1" t="s">
        <v>25</v>
      </c>
      <c r="J2995" s="1" t="s">
        <v>773</v>
      </c>
      <c r="K2995" s="1" t="s">
        <v>214</v>
      </c>
      <c r="L2995" s="1">
        <v>48227</v>
      </c>
      <c r="M2995" s="1" t="s">
        <v>97</v>
      </c>
      <c r="N2995" s="1" t="s">
        <v>3829</v>
      </c>
      <c r="O2995" s="1" t="s">
        <v>43</v>
      </c>
      <c r="P2995" s="1" t="s">
        <v>70</v>
      </c>
      <c r="Q2995" s="1" t="s">
        <v>3830</v>
      </c>
      <c r="R2995" s="1">
        <v>895.92</v>
      </c>
      <c r="S2995" s="1">
        <v>4</v>
      </c>
      <c r="T2995" s="1">
        <v>0</v>
      </c>
      <c r="U2995" s="1">
        <v>421.08239999999995</v>
      </c>
      <c r="V2995" s="3" t="str">
        <f>IF(M2995=People!$B$5,People!$A$5,IF(M2995=People!$B$4,People!$A$4,IF(M2995=People!$B$3,People!$A$3,IF(M2995=People!$B$2,People!$A$2,0))))</f>
        <v>Kelly Williams</v>
      </c>
      <c r="W2995" s="3" t="str">
        <f>IFERROR(INDEX(Returns!A:A,MATCH(B2995,Returns!B:B,0)),"No")</f>
        <v>No</v>
      </c>
    </row>
    <row r="2996" spans="1:23" x14ac:dyDescent="0.2">
      <c r="A2996" s="1">
        <v>2995</v>
      </c>
      <c r="B2996" t="s">
        <v>7620</v>
      </c>
      <c r="C2996" s="2">
        <v>43352</v>
      </c>
      <c r="D2996" s="2">
        <v>43356</v>
      </c>
      <c r="E2996" s="1" t="s">
        <v>21</v>
      </c>
      <c r="F2996" s="1" t="s">
        <v>1786</v>
      </c>
      <c r="G2996" s="1" t="s">
        <v>1787</v>
      </c>
      <c r="H2996" s="1" t="s">
        <v>24</v>
      </c>
      <c r="I2996" s="1" t="s">
        <v>25</v>
      </c>
      <c r="J2996" s="1" t="s">
        <v>4004</v>
      </c>
      <c r="K2996" s="1" t="s">
        <v>40</v>
      </c>
      <c r="L2996" s="1">
        <v>95207</v>
      </c>
      <c r="M2996" s="1" t="s">
        <v>41</v>
      </c>
      <c r="N2996" s="1" t="s">
        <v>292</v>
      </c>
      <c r="O2996" s="1" t="s">
        <v>43</v>
      </c>
      <c r="P2996" s="1" t="s">
        <v>70</v>
      </c>
      <c r="Q2996" s="1" t="s">
        <v>4708</v>
      </c>
      <c r="R2996" s="1">
        <v>55.360000000000007</v>
      </c>
      <c r="S2996" s="1">
        <v>4</v>
      </c>
      <c r="T2996" s="1">
        <v>0.2</v>
      </c>
      <c r="U2996" s="1">
        <v>18.683999999999997</v>
      </c>
      <c r="V2996" s="3" t="str">
        <f>IF(M2996=People!$B$5,People!$A$5,IF(M2996=People!$B$4,People!$A$4,IF(M2996=People!$B$3,People!$A$3,IF(M2996=People!$B$2,People!$A$2,0))))</f>
        <v>Anna Andreadi</v>
      </c>
      <c r="W2996" s="3" t="str">
        <f>IFERROR(INDEX(Returns!A:A,MATCH(B2996,Returns!B:B,0)),"No")</f>
        <v>No</v>
      </c>
    </row>
    <row r="2997" spans="1:23" x14ac:dyDescent="0.2">
      <c r="A2997" s="1">
        <v>2996</v>
      </c>
      <c r="B2997" t="s">
        <v>7621</v>
      </c>
      <c r="C2997" s="2">
        <v>42565</v>
      </c>
      <c r="D2997" s="2">
        <v>42572</v>
      </c>
      <c r="E2997" s="1" t="s">
        <v>46</v>
      </c>
      <c r="F2997" s="1" t="s">
        <v>1273</v>
      </c>
      <c r="G2997" s="1" t="s">
        <v>1274</v>
      </c>
      <c r="H2997" s="1" t="s">
        <v>24</v>
      </c>
      <c r="I2997" s="1" t="s">
        <v>25</v>
      </c>
      <c r="J2997" s="1" t="s">
        <v>480</v>
      </c>
      <c r="K2997" s="1" t="s">
        <v>279</v>
      </c>
      <c r="L2997" s="1">
        <v>85023</v>
      </c>
      <c r="M2997" s="1" t="s">
        <v>41</v>
      </c>
      <c r="N2997" s="1" t="s">
        <v>54</v>
      </c>
      <c r="O2997" s="1" t="s">
        <v>43</v>
      </c>
      <c r="P2997" s="1" t="s">
        <v>55</v>
      </c>
      <c r="Q2997" s="1" t="s">
        <v>56</v>
      </c>
      <c r="R2997" s="1">
        <v>55.92</v>
      </c>
      <c r="S2997" s="1">
        <v>5</v>
      </c>
      <c r="T2997" s="1">
        <v>0.2</v>
      </c>
      <c r="U2997" s="1">
        <v>6.2910000000000004</v>
      </c>
      <c r="V2997" s="3" t="str">
        <f>IF(M2997=People!$B$5,People!$A$5,IF(M2997=People!$B$4,People!$A$4,IF(M2997=People!$B$3,People!$A$3,IF(M2997=People!$B$2,People!$A$2,0))))</f>
        <v>Anna Andreadi</v>
      </c>
      <c r="W2997" s="3" t="str">
        <f>IFERROR(INDEX(Returns!A:A,MATCH(B2997,Returns!B:B,0)),"No")</f>
        <v>No</v>
      </c>
    </row>
    <row r="2998" spans="1:23" x14ac:dyDescent="0.2">
      <c r="A2998" s="1">
        <v>2997</v>
      </c>
      <c r="B2998" t="s">
        <v>7622</v>
      </c>
      <c r="C2998" s="2">
        <v>42542</v>
      </c>
      <c r="D2998" s="2">
        <v>42546</v>
      </c>
      <c r="E2998" s="1" t="s">
        <v>46</v>
      </c>
      <c r="F2998" s="1" t="s">
        <v>3490</v>
      </c>
      <c r="G2998" s="1" t="s">
        <v>3491</v>
      </c>
      <c r="H2998" s="1" t="s">
        <v>24</v>
      </c>
      <c r="I2998" s="1" t="s">
        <v>25</v>
      </c>
      <c r="J2998" s="1" t="s">
        <v>133</v>
      </c>
      <c r="K2998" s="1" t="s">
        <v>134</v>
      </c>
      <c r="L2998" s="1">
        <v>19120</v>
      </c>
      <c r="M2998" s="1" t="s">
        <v>135</v>
      </c>
      <c r="N2998" s="1" t="s">
        <v>2739</v>
      </c>
      <c r="O2998" s="1" t="s">
        <v>43</v>
      </c>
      <c r="P2998" s="1" t="s">
        <v>157</v>
      </c>
      <c r="Q2998" s="1" t="s">
        <v>590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3" t="str">
        <f>IF(M2998=People!$B$5,People!$A$5,IF(M2998=People!$B$4,People!$A$4,IF(M2998=People!$B$3,People!$A$3,IF(M2998=People!$B$2,People!$A$2,0))))</f>
        <v>Chuck Magee</v>
      </c>
      <c r="W2998" s="3" t="str">
        <f>IFERROR(INDEX(Returns!A:A,MATCH(B2998,Returns!B:B,0)),"No")</f>
        <v>No</v>
      </c>
    </row>
    <row r="2999" spans="1:23" x14ac:dyDescent="0.2">
      <c r="A2999" s="1">
        <v>2998</v>
      </c>
      <c r="B2999" t="s">
        <v>7622</v>
      </c>
      <c r="C2999" s="2">
        <v>42542</v>
      </c>
      <c r="D2999" s="2">
        <v>42546</v>
      </c>
      <c r="E2999" s="1" t="s">
        <v>46</v>
      </c>
      <c r="F2999" s="1" t="s">
        <v>3490</v>
      </c>
      <c r="G2999" s="1" t="s">
        <v>3491</v>
      </c>
      <c r="H2999" s="1" t="s">
        <v>24</v>
      </c>
      <c r="I2999" s="1" t="s">
        <v>25</v>
      </c>
      <c r="J2999" s="1" t="s">
        <v>133</v>
      </c>
      <c r="K2999" s="1" t="s">
        <v>134</v>
      </c>
      <c r="L2999" s="1">
        <v>19120</v>
      </c>
      <c r="M2999" s="1" t="s">
        <v>135</v>
      </c>
      <c r="N2999" s="1" t="s">
        <v>4709</v>
      </c>
      <c r="O2999" s="1" t="s">
        <v>30</v>
      </c>
      <c r="P2999" s="1" t="s">
        <v>60</v>
      </c>
      <c r="Q2999" s="1" t="s">
        <v>4710</v>
      </c>
      <c r="R2999" s="1">
        <v>3.9840000000000004</v>
      </c>
      <c r="S2999" s="1">
        <v>1</v>
      </c>
      <c r="T2999" s="1">
        <v>0.2</v>
      </c>
      <c r="U2999" s="1">
        <v>0.64739999999999964</v>
      </c>
      <c r="V2999" s="3" t="str">
        <f>IF(M2999=People!$B$5,People!$A$5,IF(M2999=People!$B$4,People!$A$4,IF(M2999=People!$B$3,People!$A$3,IF(M2999=People!$B$2,People!$A$2,0))))</f>
        <v>Chuck Magee</v>
      </c>
      <c r="W2999" s="3" t="str">
        <f>IFERROR(INDEX(Returns!A:A,MATCH(B2999,Returns!B:B,0)),"No")</f>
        <v>No</v>
      </c>
    </row>
    <row r="3000" spans="1:23" x14ac:dyDescent="0.2">
      <c r="A3000" s="1">
        <v>2999</v>
      </c>
      <c r="B3000" t="s">
        <v>7622</v>
      </c>
      <c r="C3000" s="2">
        <v>42542</v>
      </c>
      <c r="D3000" s="2">
        <v>42546</v>
      </c>
      <c r="E3000" s="1" t="s">
        <v>46</v>
      </c>
      <c r="F3000" s="1" t="s">
        <v>3490</v>
      </c>
      <c r="G3000" s="1" t="s">
        <v>3491</v>
      </c>
      <c r="H3000" s="1" t="s">
        <v>24</v>
      </c>
      <c r="I3000" s="1" t="s">
        <v>25</v>
      </c>
      <c r="J3000" s="1" t="s">
        <v>133</v>
      </c>
      <c r="K3000" s="1" t="s">
        <v>134</v>
      </c>
      <c r="L3000" s="1">
        <v>19120</v>
      </c>
      <c r="M3000" s="1" t="s">
        <v>135</v>
      </c>
      <c r="N3000" s="1" t="s">
        <v>892</v>
      </c>
      <c r="O3000" s="1" t="s">
        <v>66</v>
      </c>
      <c r="P3000" s="1" t="s">
        <v>146</v>
      </c>
      <c r="Q3000" s="1" t="s">
        <v>893</v>
      </c>
      <c r="R3000" s="1">
        <v>95.968000000000004</v>
      </c>
      <c r="S3000" s="1">
        <v>4</v>
      </c>
      <c r="T3000" s="1">
        <v>0.2</v>
      </c>
      <c r="U3000" s="1">
        <v>28.790400000000009</v>
      </c>
      <c r="V3000" s="3" t="str">
        <f>IF(M3000=People!$B$5,People!$A$5,IF(M3000=People!$B$4,People!$A$4,IF(M3000=People!$B$3,People!$A$3,IF(M3000=People!$B$2,People!$A$2,0))))</f>
        <v>Chuck Magee</v>
      </c>
      <c r="W3000" s="3" t="str">
        <f>IFERROR(INDEX(Returns!A:A,MATCH(B3000,Returns!B:B,0)),"No")</f>
        <v>No</v>
      </c>
    </row>
    <row r="3001" spans="1:23" x14ac:dyDescent="0.2">
      <c r="A3001" s="1">
        <v>3000</v>
      </c>
      <c r="B3001" t="s">
        <v>7622</v>
      </c>
      <c r="C3001" s="2">
        <v>42542</v>
      </c>
      <c r="D3001" s="2">
        <v>42546</v>
      </c>
      <c r="E3001" s="1" t="s">
        <v>46</v>
      </c>
      <c r="F3001" s="1" t="s">
        <v>3490</v>
      </c>
      <c r="G3001" s="1" t="s">
        <v>3491</v>
      </c>
      <c r="H3001" s="1" t="s">
        <v>24</v>
      </c>
      <c r="I3001" s="1" t="s">
        <v>25</v>
      </c>
      <c r="J3001" s="1" t="s">
        <v>133</v>
      </c>
      <c r="K3001" s="1" t="s">
        <v>134</v>
      </c>
      <c r="L3001" s="1">
        <v>19120</v>
      </c>
      <c r="M3001" s="1" t="s">
        <v>135</v>
      </c>
      <c r="N3001" s="1" t="s">
        <v>4711</v>
      </c>
      <c r="O3001" s="1" t="s">
        <v>66</v>
      </c>
      <c r="P3001" s="1" t="s">
        <v>601</v>
      </c>
      <c r="Q3001" s="1" t="s">
        <v>4712</v>
      </c>
      <c r="R3001" s="1">
        <v>206.99100000000004</v>
      </c>
      <c r="S3001" s="1">
        <v>3</v>
      </c>
      <c r="T3001" s="1">
        <v>0.7</v>
      </c>
      <c r="U3001" s="1">
        <v>-172.49250000000001</v>
      </c>
      <c r="V3001" s="3" t="str">
        <f>IF(M3001=People!$B$5,People!$A$5,IF(M3001=People!$B$4,People!$A$4,IF(M3001=People!$B$3,People!$A$3,IF(M3001=People!$B$2,People!$A$2,0))))</f>
        <v>Chuck Magee</v>
      </c>
      <c r="W3001" s="3" t="str">
        <f>IFERROR(INDEX(Returns!A:A,MATCH(B3001,Returns!B:B,0)),"No")</f>
        <v>No</v>
      </c>
    </row>
    <row r="3002" spans="1:23" x14ac:dyDescent="0.2">
      <c r="A3002" s="1">
        <v>3001</v>
      </c>
      <c r="B3002" t="s">
        <v>7622</v>
      </c>
      <c r="C3002" s="2">
        <v>42542</v>
      </c>
      <c r="D3002" s="2">
        <v>42546</v>
      </c>
      <c r="E3002" s="1" t="s">
        <v>46</v>
      </c>
      <c r="F3002" s="1" t="s">
        <v>3490</v>
      </c>
      <c r="G3002" s="1" t="s">
        <v>3491</v>
      </c>
      <c r="H3002" s="1" t="s">
        <v>24</v>
      </c>
      <c r="I3002" s="1" t="s">
        <v>25</v>
      </c>
      <c r="J3002" s="1" t="s">
        <v>133</v>
      </c>
      <c r="K3002" s="1" t="s">
        <v>134</v>
      </c>
      <c r="L3002" s="1">
        <v>19120</v>
      </c>
      <c r="M3002" s="1" t="s">
        <v>135</v>
      </c>
      <c r="N3002" s="1" t="s">
        <v>3595</v>
      </c>
      <c r="O3002" s="1" t="s">
        <v>43</v>
      </c>
      <c r="P3002" s="1" t="s">
        <v>73</v>
      </c>
      <c r="Q3002" s="1" t="s">
        <v>3596</v>
      </c>
      <c r="R3002" s="1">
        <v>44.416000000000004</v>
      </c>
      <c r="S3002" s="1">
        <v>2</v>
      </c>
      <c r="T3002" s="1">
        <v>0.2</v>
      </c>
      <c r="U3002" s="1">
        <v>3.8864000000000001</v>
      </c>
      <c r="V3002" s="3" t="str">
        <f>IF(M3002=People!$B$5,People!$A$5,IF(M3002=People!$B$4,People!$A$4,IF(M3002=People!$B$3,People!$A$3,IF(M3002=People!$B$2,People!$A$2,0))))</f>
        <v>Chuck Magee</v>
      </c>
      <c r="W3002" s="3" t="str">
        <f>IFERROR(INDEX(Returns!A:A,MATCH(B3002,Returns!B:B,0)),"No")</f>
        <v>No</v>
      </c>
    </row>
    <row r="3003" spans="1:23" x14ac:dyDescent="0.2">
      <c r="A3003" s="1">
        <v>3002</v>
      </c>
      <c r="B3003" t="s">
        <v>7622</v>
      </c>
      <c r="C3003" s="2">
        <v>42542</v>
      </c>
      <c r="D3003" s="2">
        <v>42546</v>
      </c>
      <c r="E3003" s="1" t="s">
        <v>46</v>
      </c>
      <c r="F3003" s="1" t="s">
        <v>3490</v>
      </c>
      <c r="G3003" s="1" t="s">
        <v>3491</v>
      </c>
      <c r="H3003" s="1" t="s">
        <v>24</v>
      </c>
      <c r="I3003" s="1" t="s">
        <v>25</v>
      </c>
      <c r="J3003" s="1" t="s">
        <v>133</v>
      </c>
      <c r="K3003" s="1" t="s">
        <v>134</v>
      </c>
      <c r="L3003" s="1">
        <v>19120</v>
      </c>
      <c r="M3003" s="1" t="s">
        <v>135</v>
      </c>
      <c r="N3003" s="1" t="s">
        <v>1643</v>
      </c>
      <c r="O3003" s="1" t="s">
        <v>43</v>
      </c>
      <c r="P3003" s="1" t="s">
        <v>70</v>
      </c>
      <c r="Q3003" s="1" t="s">
        <v>1644</v>
      </c>
      <c r="R3003" s="1">
        <v>9.006000000000002</v>
      </c>
      <c r="S3003" s="1">
        <v>2</v>
      </c>
      <c r="T3003" s="1">
        <v>0.7</v>
      </c>
      <c r="U3003" s="1">
        <v>-7.2048000000000023</v>
      </c>
      <c r="V3003" s="3" t="str">
        <f>IF(M3003=People!$B$5,People!$A$5,IF(M3003=People!$B$4,People!$A$4,IF(M3003=People!$B$3,People!$A$3,IF(M3003=People!$B$2,People!$A$2,0))))</f>
        <v>Chuck Magee</v>
      </c>
      <c r="W3003" s="3" t="str">
        <f>IFERROR(INDEX(Returns!A:A,MATCH(B3003,Returns!B:B,0)),"No")</f>
        <v>No</v>
      </c>
    </row>
    <row r="3004" spans="1:23" x14ac:dyDescent="0.2">
      <c r="A3004" s="1">
        <v>3003</v>
      </c>
      <c r="B3004" t="s">
        <v>7623</v>
      </c>
      <c r="C3004" s="2">
        <v>42921</v>
      </c>
      <c r="D3004" s="2">
        <v>42926</v>
      </c>
      <c r="E3004" s="1" t="s">
        <v>46</v>
      </c>
      <c r="F3004" s="1" t="s">
        <v>1212</v>
      </c>
      <c r="G3004" s="1" t="s">
        <v>1213</v>
      </c>
      <c r="H3004" s="1" t="s">
        <v>94</v>
      </c>
      <c r="I3004" s="1" t="s">
        <v>25</v>
      </c>
      <c r="J3004" s="1" t="s">
        <v>4713</v>
      </c>
      <c r="K3004" s="1" t="s">
        <v>214</v>
      </c>
      <c r="L3004" s="1">
        <v>48310</v>
      </c>
      <c r="M3004" s="1" t="s">
        <v>97</v>
      </c>
      <c r="N3004" s="1" t="s">
        <v>4714</v>
      </c>
      <c r="O3004" s="1" t="s">
        <v>43</v>
      </c>
      <c r="P3004" s="1" t="s">
        <v>70</v>
      </c>
      <c r="Q3004" s="1" t="s">
        <v>4715</v>
      </c>
      <c r="R3004" s="1">
        <v>19</v>
      </c>
      <c r="S3004" s="1">
        <v>5</v>
      </c>
      <c r="T3004" s="1">
        <v>0</v>
      </c>
      <c r="U3004" s="1">
        <v>8.93</v>
      </c>
      <c r="V3004" s="3" t="str">
        <f>IF(M3004=People!$B$5,People!$A$5,IF(M3004=People!$B$4,People!$A$4,IF(M3004=People!$B$3,People!$A$3,IF(M3004=People!$B$2,People!$A$2,0))))</f>
        <v>Kelly Williams</v>
      </c>
      <c r="W3004" s="3" t="str">
        <f>IFERROR(INDEX(Returns!A:A,MATCH(B3004,Returns!B:B,0)),"No")</f>
        <v>No</v>
      </c>
    </row>
    <row r="3005" spans="1:23" x14ac:dyDescent="0.2">
      <c r="A3005" s="1">
        <v>3004</v>
      </c>
      <c r="B3005" t="s">
        <v>7624</v>
      </c>
      <c r="C3005" s="2">
        <v>43815</v>
      </c>
      <c r="D3005" s="2">
        <v>43822</v>
      </c>
      <c r="E3005" s="1" t="s">
        <v>46</v>
      </c>
      <c r="F3005" s="1" t="s">
        <v>1981</v>
      </c>
      <c r="G3005" s="1" t="s">
        <v>1982</v>
      </c>
      <c r="H3005" s="1" t="s">
        <v>94</v>
      </c>
      <c r="I3005" s="1" t="s">
        <v>25</v>
      </c>
      <c r="J3005" s="1" t="s">
        <v>346</v>
      </c>
      <c r="K3005" s="1" t="s">
        <v>240</v>
      </c>
      <c r="L3005" s="1">
        <v>14609</v>
      </c>
      <c r="M3005" s="1" t="s">
        <v>135</v>
      </c>
      <c r="N3005" s="1" t="s">
        <v>3640</v>
      </c>
      <c r="O3005" s="1" t="s">
        <v>43</v>
      </c>
      <c r="P3005" s="1" t="s">
        <v>70</v>
      </c>
      <c r="Q3005" s="1" t="s">
        <v>3641</v>
      </c>
      <c r="R3005" s="1">
        <v>33.375999999999998</v>
      </c>
      <c r="S3005" s="1">
        <v>4</v>
      </c>
      <c r="T3005" s="1">
        <v>0.2</v>
      </c>
      <c r="U3005" s="1">
        <v>10.429999999999998</v>
      </c>
      <c r="V3005" s="3" t="str">
        <f>IF(M3005=People!$B$5,People!$A$5,IF(M3005=People!$B$4,People!$A$4,IF(M3005=People!$B$3,People!$A$3,IF(M3005=People!$B$2,People!$A$2,0))))</f>
        <v>Chuck Magee</v>
      </c>
      <c r="W3005" s="3" t="str">
        <f>IFERROR(INDEX(Returns!A:A,MATCH(B3005,Returns!B:B,0)),"No")</f>
        <v>No</v>
      </c>
    </row>
    <row r="3006" spans="1:23" x14ac:dyDescent="0.2">
      <c r="A3006" s="1">
        <v>3005</v>
      </c>
      <c r="B3006" t="s">
        <v>7625</v>
      </c>
      <c r="C3006" s="2">
        <v>43351</v>
      </c>
      <c r="D3006" s="2">
        <v>43353</v>
      </c>
      <c r="E3006" s="1" t="s">
        <v>170</v>
      </c>
      <c r="F3006" s="1" t="s">
        <v>4716</v>
      </c>
      <c r="G3006" s="1" t="s">
        <v>4717</v>
      </c>
      <c r="H3006" s="1" t="s">
        <v>94</v>
      </c>
      <c r="I3006" s="1" t="s">
        <v>25</v>
      </c>
      <c r="J3006" s="1" t="s">
        <v>239</v>
      </c>
      <c r="K3006" s="1" t="s">
        <v>240</v>
      </c>
      <c r="L3006" s="1">
        <v>10011</v>
      </c>
      <c r="M3006" s="1" t="s">
        <v>135</v>
      </c>
      <c r="N3006" s="1" t="s">
        <v>4718</v>
      </c>
      <c r="O3006" s="1" t="s">
        <v>43</v>
      </c>
      <c r="P3006" s="1" t="s">
        <v>73</v>
      </c>
      <c r="Q3006" s="1" t="s">
        <v>4719</v>
      </c>
      <c r="R3006" s="1">
        <v>207.48</v>
      </c>
      <c r="S3006" s="1">
        <v>1</v>
      </c>
      <c r="T3006" s="1">
        <v>0</v>
      </c>
      <c r="U3006" s="1">
        <v>62.243999999999971</v>
      </c>
      <c r="V3006" s="3" t="str">
        <f>IF(M3006=People!$B$5,People!$A$5,IF(M3006=People!$B$4,People!$A$4,IF(M3006=People!$B$3,People!$A$3,IF(M3006=People!$B$2,People!$A$2,0))))</f>
        <v>Chuck Magee</v>
      </c>
      <c r="W3006" s="3" t="str">
        <f>IFERROR(INDEX(Returns!A:A,MATCH(B3006,Returns!B:B,0)),"No")</f>
        <v>No</v>
      </c>
    </row>
    <row r="3007" spans="1:23" x14ac:dyDescent="0.2">
      <c r="A3007" s="1">
        <v>3006</v>
      </c>
      <c r="B3007" t="s">
        <v>7626</v>
      </c>
      <c r="C3007" s="2">
        <v>42507</v>
      </c>
      <c r="D3007" s="2">
        <v>42511</v>
      </c>
      <c r="E3007" s="1" t="s">
        <v>46</v>
      </c>
      <c r="F3007" s="1" t="s">
        <v>420</v>
      </c>
      <c r="G3007" s="1" t="s">
        <v>421</v>
      </c>
      <c r="H3007" s="1" t="s">
        <v>94</v>
      </c>
      <c r="I3007" s="1" t="s">
        <v>25</v>
      </c>
      <c r="J3007" s="1" t="s">
        <v>4720</v>
      </c>
      <c r="K3007" s="1" t="s">
        <v>105</v>
      </c>
      <c r="L3007" s="1">
        <v>54703</v>
      </c>
      <c r="M3007" s="1" t="s">
        <v>97</v>
      </c>
      <c r="N3007" s="1" t="s">
        <v>3230</v>
      </c>
      <c r="O3007" s="1" t="s">
        <v>43</v>
      </c>
      <c r="P3007" s="1" t="s">
        <v>70</v>
      </c>
      <c r="Q3007" s="1" t="s">
        <v>3231</v>
      </c>
      <c r="R3007" s="1">
        <v>91.679999999999993</v>
      </c>
      <c r="S3007" s="1">
        <v>3</v>
      </c>
      <c r="T3007" s="1">
        <v>0</v>
      </c>
      <c r="U3007" s="1">
        <v>45.839999999999996</v>
      </c>
      <c r="V3007" s="3" t="str">
        <f>IF(M3007=People!$B$5,People!$A$5,IF(M3007=People!$B$4,People!$A$4,IF(M3007=People!$B$3,People!$A$3,IF(M3007=People!$B$2,People!$A$2,0))))</f>
        <v>Kelly Williams</v>
      </c>
      <c r="W3007" s="3" t="str">
        <f>IFERROR(INDEX(Returns!A:A,MATCH(B3007,Returns!B:B,0)),"No")</f>
        <v>No</v>
      </c>
    </row>
    <row r="3008" spans="1:23" x14ac:dyDescent="0.2">
      <c r="A3008" s="1">
        <v>3007</v>
      </c>
      <c r="B3008" t="s">
        <v>7627</v>
      </c>
      <c r="C3008" s="2">
        <v>43751</v>
      </c>
      <c r="D3008" s="2">
        <v>43753</v>
      </c>
      <c r="E3008" s="1" t="s">
        <v>170</v>
      </c>
      <c r="F3008" s="1" t="s">
        <v>1850</v>
      </c>
      <c r="G3008" s="1" t="s">
        <v>1851</v>
      </c>
      <c r="H3008" s="1" t="s">
        <v>24</v>
      </c>
      <c r="I3008" s="1" t="s">
        <v>25</v>
      </c>
      <c r="J3008" s="1" t="s">
        <v>239</v>
      </c>
      <c r="K3008" s="1" t="s">
        <v>240</v>
      </c>
      <c r="L3008" s="1">
        <v>10009</v>
      </c>
      <c r="M3008" s="1" t="s">
        <v>135</v>
      </c>
      <c r="N3008" s="1" t="s">
        <v>3591</v>
      </c>
      <c r="O3008" s="1" t="s">
        <v>43</v>
      </c>
      <c r="P3008" s="1" t="s">
        <v>73</v>
      </c>
      <c r="Q3008" s="1" t="s">
        <v>3592</v>
      </c>
      <c r="R3008" s="1">
        <v>904.9</v>
      </c>
      <c r="S3008" s="1">
        <v>5</v>
      </c>
      <c r="T3008" s="1">
        <v>0</v>
      </c>
      <c r="U3008" s="1">
        <v>253.37199999999996</v>
      </c>
      <c r="V3008" s="3" t="str">
        <f>IF(M3008=People!$B$5,People!$A$5,IF(M3008=People!$B$4,People!$A$4,IF(M3008=People!$B$3,People!$A$3,IF(M3008=People!$B$2,People!$A$2,0))))</f>
        <v>Chuck Magee</v>
      </c>
      <c r="W3008" s="3" t="str">
        <f>IFERROR(INDEX(Returns!A:A,MATCH(B3008,Returns!B:B,0)),"No")</f>
        <v>No</v>
      </c>
    </row>
    <row r="3009" spans="1:23" x14ac:dyDescent="0.2">
      <c r="A3009" s="1">
        <v>3008</v>
      </c>
      <c r="B3009" t="s">
        <v>7628</v>
      </c>
      <c r="C3009" s="2">
        <v>42667</v>
      </c>
      <c r="D3009" s="2">
        <v>42672</v>
      </c>
      <c r="E3009" s="1" t="s">
        <v>46</v>
      </c>
      <c r="F3009" s="1" t="s">
        <v>1577</v>
      </c>
      <c r="G3009" s="1" t="s">
        <v>1578</v>
      </c>
      <c r="H3009" s="1" t="s">
        <v>24</v>
      </c>
      <c r="I3009" s="1" t="s">
        <v>25</v>
      </c>
      <c r="J3009" s="1" t="s">
        <v>3974</v>
      </c>
      <c r="K3009" s="1" t="s">
        <v>40</v>
      </c>
      <c r="L3009" s="1">
        <v>91730</v>
      </c>
      <c r="M3009" s="1" t="s">
        <v>41</v>
      </c>
      <c r="N3009" s="1" t="s">
        <v>967</v>
      </c>
      <c r="O3009" s="1" t="s">
        <v>43</v>
      </c>
      <c r="P3009" s="1" t="s">
        <v>70</v>
      </c>
      <c r="Q3009" s="1" t="s">
        <v>968</v>
      </c>
      <c r="R3009" s="1">
        <v>34.271999999999998</v>
      </c>
      <c r="S3009" s="1">
        <v>3</v>
      </c>
      <c r="T3009" s="1">
        <v>0.2</v>
      </c>
      <c r="U3009" s="1">
        <v>11.138399999999999</v>
      </c>
      <c r="V3009" s="3" t="str">
        <f>IF(M3009=People!$B$5,People!$A$5,IF(M3009=People!$B$4,People!$A$4,IF(M3009=People!$B$3,People!$A$3,IF(M3009=People!$B$2,People!$A$2,0))))</f>
        <v>Anna Andreadi</v>
      </c>
      <c r="W3009" s="3" t="str">
        <f>IFERROR(INDEX(Returns!A:A,MATCH(B3009,Returns!B:B,0)),"No")</f>
        <v>No</v>
      </c>
    </row>
    <row r="3010" spans="1:23" x14ac:dyDescent="0.2">
      <c r="A3010" s="1">
        <v>3009</v>
      </c>
      <c r="B3010" t="s">
        <v>7629</v>
      </c>
      <c r="C3010" s="2">
        <v>43439</v>
      </c>
      <c r="D3010" s="2">
        <v>43440</v>
      </c>
      <c r="E3010" s="1" t="s">
        <v>170</v>
      </c>
      <c r="F3010" s="1" t="s">
        <v>3480</v>
      </c>
      <c r="G3010" s="1" t="s">
        <v>3481</v>
      </c>
      <c r="H3010" s="1" t="s">
        <v>24</v>
      </c>
      <c r="I3010" s="1" t="s">
        <v>25</v>
      </c>
      <c r="J3010" s="1" t="s">
        <v>3032</v>
      </c>
      <c r="K3010" s="1" t="s">
        <v>27</v>
      </c>
      <c r="L3010" s="1">
        <v>42071</v>
      </c>
      <c r="M3010" s="1" t="s">
        <v>28</v>
      </c>
      <c r="N3010" s="1" t="s">
        <v>4075</v>
      </c>
      <c r="O3010" s="1" t="s">
        <v>30</v>
      </c>
      <c r="P3010" s="1" t="s">
        <v>60</v>
      </c>
      <c r="Q3010" s="1" t="s">
        <v>4076</v>
      </c>
      <c r="R3010" s="1">
        <v>191.82</v>
      </c>
      <c r="S3010" s="1">
        <v>3</v>
      </c>
      <c r="T3010" s="1">
        <v>0</v>
      </c>
      <c r="U3010" s="1">
        <v>74.809799999999996</v>
      </c>
      <c r="V3010" s="3" t="str">
        <f>IF(M3010=People!$B$5,People!$A$5,IF(M3010=People!$B$4,People!$A$4,IF(M3010=People!$B$3,People!$A$3,IF(M3010=People!$B$2,People!$A$2,0))))</f>
        <v>Cassandra Brandow</v>
      </c>
      <c r="W3010" s="3" t="str">
        <f>IFERROR(INDEX(Returns!A:A,MATCH(B3010,Returns!B:B,0)),"No")</f>
        <v>No</v>
      </c>
    </row>
    <row r="3011" spans="1:23" x14ac:dyDescent="0.2">
      <c r="A3011" s="1">
        <v>3010</v>
      </c>
      <c r="B3011" t="s">
        <v>7630</v>
      </c>
      <c r="C3011" s="2">
        <v>43306</v>
      </c>
      <c r="D3011" s="2">
        <v>43310</v>
      </c>
      <c r="E3011" s="1" t="s">
        <v>46</v>
      </c>
      <c r="F3011" s="1" t="s">
        <v>4499</v>
      </c>
      <c r="G3011" s="1" t="s">
        <v>4500</v>
      </c>
      <c r="H3011" s="1" t="s">
        <v>38</v>
      </c>
      <c r="I3011" s="1" t="s">
        <v>25</v>
      </c>
      <c r="J3011" s="1" t="s">
        <v>2397</v>
      </c>
      <c r="K3011" s="1" t="s">
        <v>440</v>
      </c>
      <c r="L3011" s="1">
        <v>43615</v>
      </c>
      <c r="M3011" s="1" t="s">
        <v>135</v>
      </c>
      <c r="N3011" s="1" t="s">
        <v>4213</v>
      </c>
      <c r="O3011" s="1" t="s">
        <v>43</v>
      </c>
      <c r="P3011" s="1" t="s">
        <v>73</v>
      </c>
      <c r="Q3011" s="1" t="s">
        <v>4214</v>
      </c>
      <c r="R3011" s="1">
        <v>243.88000000000002</v>
      </c>
      <c r="S3011" s="1">
        <v>5</v>
      </c>
      <c r="T3011" s="1">
        <v>0.2</v>
      </c>
      <c r="U3011" s="1">
        <v>27.43649999999996</v>
      </c>
      <c r="V3011" s="3" t="str">
        <f>IF(M3011=People!$B$5,People!$A$5,IF(M3011=People!$B$4,People!$A$4,IF(M3011=People!$B$3,People!$A$3,IF(M3011=People!$B$2,People!$A$2,0))))</f>
        <v>Chuck Magee</v>
      </c>
      <c r="W3011" s="3" t="str">
        <f>IFERROR(INDEX(Returns!A:A,MATCH(B3011,Returns!B:B,0)),"No")</f>
        <v>No</v>
      </c>
    </row>
    <row r="3012" spans="1:23" x14ac:dyDescent="0.2">
      <c r="A3012" s="1">
        <v>3011</v>
      </c>
      <c r="B3012" t="s">
        <v>7631</v>
      </c>
      <c r="C3012" s="2">
        <v>43572</v>
      </c>
      <c r="D3012" s="2">
        <v>43578</v>
      </c>
      <c r="E3012" s="1" t="s">
        <v>46</v>
      </c>
      <c r="F3012" s="1" t="s">
        <v>4721</v>
      </c>
      <c r="G3012" s="1" t="s">
        <v>4722</v>
      </c>
      <c r="H3012" s="1" t="s">
        <v>94</v>
      </c>
      <c r="I3012" s="1" t="s">
        <v>25</v>
      </c>
      <c r="J3012" s="1" t="s">
        <v>1284</v>
      </c>
      <c r="K3012" s="1" t="s">
        <v>404</v>
      </c>
      <c r="L3012" s="1">
        <v>80027</v>
      </c>
      <c r="M3012" s="1" t="s">
        <v>41</v>
      </c>
      <c r="N3012" s="1" t="s">
        <v>1325</v>
      </c>
      <c r="O3012" s="1" t="s">
        <v>43</v>
      </c>
      <c r="P3012" s="1" t="s">
        <v>70</v>
      </c>
      <c r="Q3012" s="1" t="s">
        <v>1326</v>
      </c>
      <c r="R3012" s="1">
        <v>12.030000000000001</v>
      </c>
      <c r="S3012" s="1">
        <v>5</v>
      </c>
      <c r="T3012" s="1">
        <v>0.7</v>
      </c>
      <c r="U3012" s="1">
        <v>-9.222999999999999</v>
      </c>
      <c r="V3012" s="3" t="str">
        <f>IF(M3012=People!$B$5,People!$A$5,IF(M3012=People!$B$4,People!$A$4,IF(M3012=People!$B$3,People!$A$3,IF(M3012=People!$B$2,People!$A$2,0))))</f>
        <v>Anna Andreadi</v>
      </c>
      <c r="W3012" s="3" t="str">
        <f>IFERROR(INDEX(Returns!A:A,MATCH(B3012,Returns!B:B,0)),"No")</f>
        <v>No</v>
      </c>
    </row>
    <row r="3013" spans="1:23" x14ac:dyDescent="0.2">
      <c r="A3013" s="1">
        <v>3012</v>
      </c>
      <c r="B3013" t="s">
        <v>7631</v>
      </c>
      <c r="C3013" s="2">
        <v>43572</v>
      </c>
      <c r="D3013" s="2">
        <v>43578</v>
      </c>
      <c r="E3013" s="1" t="s">
        <v>46</v>
      </c>
      <c r="F3013" s="1" t="s">
        <v>4721</v>
      </c>
      <c r="G3013" s="1" t="s">
        <v>4722</v>
      </c>
      <c r="H3013" s="1" t="s">
        <v>94</v>
      </c>
      <c r="I3013" s="1" t="s">
        <v>25</v>
      </c>
      <c r="J3013" s="1" t="s">
        <v>1284</v>
      </c>
      <c r="K3013" s="1" t="s">
        <v>404</v>
      </c>
      <c r="L3013" s="1">
        <v>80027</v>
      </c>
      <c r="M3013" s="1" t="s">
        <v>41</v>
      </c>
      <c r="N3013" s="1" t="s">
        <v>600</v>
      </c>
      <c r="O3013" s="1" t="s">
        <v>66</v>
      </c>
      <c r="P3013" s="1" t="s">
        <v>601</v>
      </c>
      <c r="Q3013" s="1" t="s">
        <v>602</v>
      </c>
      <c r="R3013" s="1">
        <v>2549.9850000000006</v>
      </c>
      <c r="S3013" s="1">
        <v>5</v>
      </c>
      <c r="T3013" s="1">
        <v>0.7</v>
      </c>
      <c r="U3013" s="1">
        <v>-3399.9800000000009</v>
      </c>
      <c r="V3013" s="3" t="str">
        <f>IF(M3013=People!$B$5,People!$A$5,IF(M3013=People!$B$4,People!$A$4,IF(M3013=People!$B$3,People!$A$3,IF(M3013=People!$B$2,People!$A$2,0))))</f>
        <v>Anna Andreadi</v>
      </c>
      <c r="W3013" s="3" t="str">
        <f>IFERROR(INDEX(Returns!A:A,MATCH(B3013,Returns!B:B,0)),"No")</f>
        <v>No</v>
      </c>
    </row>
    <row r="3014" spans="1:23" x14ac:dyDescent="0.2">
      <c r="A3014" s="1">
        <v>3013</v>
      </c>
      <c r="B3014" t="s">
        <v>7631</v>
      </c>
      <c r="C3014" s="2">
        <v>43572</v>
      </c>
      <c r="D3014" s="2">
        <v>43578</v>
      </c>
      <c r="E3014" s="1" t="s">
        <v>46</v>
      </c>
      <c r="F3014" s="1" t="s">
        <v>4721</v>
      </c>
      <c r="G3014" s="1" t="s">
        <v>4722</v>
      </c>
      <c r="H3014" s="1" t="s">
        <v>94</v>
      </c>
      <c r="I3014" s="1" t="s">
        <v>25</v>
      </c>
      <c r="J3014" s="1" t="s">
        <v>1284</v>
      </c>
      <c r="K3014" s="1" t="s">
        <v>404</v>
      </c>
      <c r="L3014" s="1">
        <v>80027</v>
      </c>
      <c r="M3014" s="1" t="s">
        <v>41</v>
      </c>
      <c r="N3014" s="1" t="s">
        <v>1302</v>
      </c>
      <c r="O3014" s="1" t="s">
        <v>43</v>
      </c>
      <c r="P3014" s="1" t="s">
        <v>70</v>
      </c>
      <c r="Q3014" s="1" t="s">
        <v>1303</v>
      </c>
      <c r="R3014" s="1">
        <v>21.594000000000005</v>
      </c>
      <c r="S3014" s="1">
        <v>2</v>
      </c>
      <c r="T3014" s="1">
        <v>0.7</v>
      </c>
      <c r="U3014" s="1">
        <v>-15.835599999999999</v>
      </c>
      <c r="V3014" s="3" t="str">
        <f>IF(M3014=People!$B$5,People!$A$5,IF(M3014=People!$B$4,People!$A$4,IF(M3014=People!$B$3,People!$A$3,IF(M3014=People!$B$2,People!$A$2,0))))</f>
        <v>Anna Andreadi</v>
      </c>
      <c r="W3014" s="3" t="str">
        <f>IFERROR(INDEX(Returns!A:A,MATCH(B3014,Returns!B:B,0)),"No")</f>
        <v>No</v>
      </c>
    </row>
    <row r="3015" spans="1:23" x14ac:dyDescent="0.2">
      <c r="A3015" s="1">
        <v>3014</v>
      </c>
      <c r="B3015" t="s">
        <v>7631</v>
      </c>
      <c r="C3015" s="2">
        <v>43572</v>
      </c>
      <c r="D3015" s="2">
        <v>43578</v>
      </c>
      <c r="E3015" s="1" t="s">
        <v>46</v>
      </c>
      <c r="F3015" s="1" t="s">
        <v>4721</v>
      </c>
      <c r="G3015" s="1" t="s">
        <v>4722</v>
      </c>
      <c r="H3015" s="1" t="s">
        <v>94</v>
      </c>
      <c r="I3015" s="1" t="s">
        <v>25</v>
      </c>
      <c r="J3015" s="1" t="s">
        <v>1284</v>
      </c>
      <c r="K3015" s="1" t="s">
        <v>404</v>
      </c>
      <c r="L3015" s="1">
        <v>80027</v>
      </c>
      <c r="M3015" s="1" t="s">
        <v>41</v>
      </c>
      <c r="N3015" s="1" t="s">
        <v>1973</v>
      </c>
      <c r="O3015" s="1" t="s">
        <v>43</v>
      </c>
      <c r="P3015" s="1" t="s">
        <v>70</v>
      </c>
      <c r="Q3015" s="1" t="s">
        <v>1974</v>
      </c>
      <c r="R3015" s="1">
        <v>8.9640000000000022</v>
      </c>
      <c r="S3015" s="1">
        <v>6</v>
      </c>
      <c r="T3015" s="1">
        <v>0.7</v>
      </c>
      <c r="U3015" s="1">
        <v>-6.573599999999999</v>
      </c>
      <c r="V3015" s="3" t="str">
        <f>IF(M3015=People!$B$5,People!$A$5,IF(M3015=People!$B$4,People!$A$4,IF(M3015=People!$B$3,People!$A$3,IF(M3015=People!$B$2,People!$A$2,0))))</f>
        <v>Anna Andreadi</v>
      </c>
      <c r="W3015" s="3" t="str">
        <f>IFERROR(INDEX(Returns!A:A,MATCH(B3015,Returns!B:B,0)),"No")</f>
        <v>No</v>
      </c>
    </row>
    <row r="3016" spans="1:23" x14ac:dyDescent="0.2">
      <c r="A3016" s="1">
        <v>3015</v>
      </c>
      <c r="B3016" t="s">
        <v>7631</v>
      </c>
      <c r="C3016" s="2">
        <v>43572</v>
      </c>
      <c r="D3016" s="2">
        <v>43578</v>
      </c>
      <c r="E3016" s="1" t="s">
        <v>46</v>
      </c>
      <c r="F3016" s="1" t="s">
        <v>4721</v>
      </c>
      <c r="G3016" s="1" t="s">
        <v>4722</v>
      </c>
      <c r="H3016" s="1" t="s">
        <v>94</v>
      </c>
      <c r="I3016" s="1" t="s">
        <v>25</v>
      </c>
      <c r="J3016" s="1" t="s">
        <v>1284</v>
      </c>
      <c r="K3016" s="1" t="s">
        <v>404</v>
      </c>
      <c r="L3016" s="1">
        <v>80027</v>
      </c>
      <c r="M3016" s="1" t="s">
        <v>41</v>
      </c>
      <c r="N3016" s="1" t="s">
        <v>1707</v>
      </c>
      <c r="O3016" s="1" t="s">
        <v>43</v>
      </c>
      <c r="P3016" s="1" t="s">
        <v>84</v>
      </c>
      <c r="Q3016" s="1" t="s">
        <v>1708</v>
      </c>
      <c r="R3016" s="1">
        <v>20.736000000000004</v>
      </c>
      <c r="S3016" s="1">
        <v>4</v>
      </c>
      <c r="T3016" s="1">
        <v>0.2</v>
      </c>
      <c r="U3016" s="1">
        <v>7.2576000000000001</v>
      </c>
      <c r="V3016" s="3" t="str">
        <f>IF(M3016=People!$B$5,People!$A$5,IF(M3016=People!$B$4,People!$A$4,IF(M3016=People!$B$3,People!$A$3,IF(M3016=People!$B$2,People!$A$2,0))))</f>
        <v>Anna Andreadi</v>
      </c>
      <c r="W3016" s="3" t="str">
        <f>IFERROR(INDEX(Returns!A:A,MATCH(B3016,Returns!B:B,0)),"No")</f>
        <v>No</v>
      </c>
    </row>
    <row r="3017" spans="1:23" x14ac:dyDescent="0.2">
      <c r="A3017" s="1">
        <v>3016</v>
      </c>
      <c r="B3017" t="s">
        <v>7632</v>
      </c>
      <c r="C3017" s="2">
        <v>42995</v>
      </c>
      <c r="D3017" s="2">
        <v>42999</v>
      </c>
      <c r="E3017" s="1" t="s">
        <v>46</v>
      </c>
      <c r="F3017" s="1" t="s">
        <v>485</v>
      </c>
      <c r="G3017" s="1" t="s">
        <v>486</v>
      </c>
      <c r="H3017" s="1" t="s">
        <v>94</v>
      </c>
      <c r="I3017" s="1" t="s">
        <v>25</v>
      </c>
      <c r="J3017" s="1" t="s">
        <v>239</v>
      </c>
      <c r="K3017" s="1" t="s">
        <v>240</v>
      </c>
      <c r="L3017" s="1">
        <v>10035</v>
      </c>
      <c r="M3017" s="1" t="s">
        <v>135</v>
      </c>
      <c r="N3017" s="1" t="s">
        <v>2433</v>
      </c>
      <c r="O3017" s="1" t="s">
        <v>30</v>
      </c>
      <c r="P3017" s="1" t="s">
        <v>52</v>
      </c>
      <c r="Q3017" s="1" t="s">
        <v>2434</v>
      </c>
      <c r="R3017" s="1">
        <v>344.22</v>
      </c>
      <c r="S3017" s="1">
        <v>2</v>
      </c>
      <c r="T3017" s="1">
        <v>0.4</v>
      </c>
      <c r="U3017" s="1">
        <v>-103.26600000000002</v>
      </c>
      <c r="V3017" s="3" t="str">
        <f>IF(M3017=People!$B$5,People!$A$5,IF(M3017=People!$B$4,People!$A$4,IF(M3017=People!$B$3,People!$A$3,IF(M3017=People!$B$2,People!$A$2,0))))</f>
        <v>Chuck Magee</v>
      </c>
      <c r="W3017" s="3" t="str">
        <f>IFERROR(INDEX(Returns!A:A,MATCH(B3017,Returns!B:B,0)),"No")</f>
        <v>No</v>
      </c>
    </row>
    <row r="3018" spans="1:23" x14ac:dyDescent="0.2">
      <c r="A3018" s="1">
        <v>3017</v>
      </c>
      <c r="B3018" t="s">
        <v>7633</v>
      </c>
      <c r="C3018" s="2">
        <v>43335</v>
      </c>
      <c r="D3018" s="2">
        <v>43342</v>
      </c>
      <c r="E3018" s="1" t="s">
        <v>46</v>
      </c>
      <c r="F3018" s="1" t="s">
        <v>2923</v>
      </c>
      <c r="G3018" s="1" t="s">
        <v>2924</v>
      </c>
      <c r="H3018" s="1" t="s">
        <v>94</v>
      </c>
      <c r="I3018" s="1" t="s">
        <v>25</v>
      </c>
      <c r="J3018" s="1" t="s">
        <v>4723</v>
      </c>
      <c r="K3018" s="1" t="s">
        <v>96</v>
      </c>
      <c r="L3018" s="1">
        <v>78577</v>
      </c>
      <c r="M3018" s="1" t="s">
        <v>97</v>
      </c>
      <c r="N3018" s="1" t="s">
        <v>1415</v>
      </c>
      <c r="O3018" s="1" t="s">
        <v>43</v>
      </c>
      <c r="P3018" s="1" t="s">
        <v>55</v>
      </c>
      <c r="Q3018" s="1" t="s">
        <v>1416</v>
      </c>
      <c r="R3018" s="1">
        <v>727.29600000000005</v>
      </c>
      <c r="S3018" s="1">
        <v>8</v>
      </c>
      <c r="T3018" s="1">
        <v>0.2</v>
      </c>
      <c r="U3018" s="1">
        <v>-172.73280000000005</v>
      </c>
      <c r="V3018" s="3" t="str">
        <f>IF(M3018=People!$B$5,People!$A$5,IF(M3018=People!$B$4,People!$A$4,IF(M3018=People!$B$3,People!$A$3,IF(M3018=People!$B$2,People!$A$2,0))))</f>
        <v>Kelly Williams</v>
      </c>
      <c r="W3018" s="3" t="str">
        <f>IFERROR(INDEX(Returns!A:A,MATCH(B3018,Returns!B:B,0)),"No")</f>
        <v>No</v>
      </c>
    </row>
    <row r="3019" spans="1:23" x14ac:dyDescent="0.2">
      <c r="A3019" s="1">
        <v>3018</v>
      </c>
      <c r="B3019" t="s">
        <v>7633</v>
      </c>
      <c r="C3019" s="2">
        <v>43335</v>
      </c>
      <c r="D3019" s="2">
        <v>43342</v>
      </c>
      <c r="E3019" s="1" t="s">
        <v>46</v>
      </c>
      <c r="F3019" s="1" t="s">
        <v>2923</v>
      </c>
      <c r="G3019" s="1" t="s">
        <v>2924</v>
      </c>
      <c r="H3019" s="1" t="s">
        <v>94</v>
      </c>
      <c r="I3019" s="1" t="s">
        <v>25</v>
      </c>
      <c r="J3019" s="1" t="s">
        <v>4723</v>
      </c>
      <c r="K3019" s="1" t="s">
        <v>96</v>
      </c>
      <c r="L3019" s="1">
        <v>78577</v>
      </c>
      <c r="M3019" s="1" t="s">
        <v>97</v>
      </c>
      <c r="N3019" s="1" t="s">
        <v>3737</v>
      </c>
      <c r="O3019" s="1" t="s">
        <v>30</v>
      </c>
      <c r="P3019" s="1" t="s">
        <v>60</v>
      </c>
      <c r="Q3019" s="1" t="s">
        <v>3738</v>
      </c>
      <c r="R3019" s="1">
        <v>22.608000000000001</v>
      </c>
      <c r="S3019" s="1">
        <v>3</v>
      </c>
      <c r="T3019" s="1">
        <v>0.6</v>
      </c>
      <c r="U3019" s="1">
        <v>-10.173599999999997</v>
      </c>
      <c r="V3019" s="3" t="str">
        <f>IF(M3019=People!$B$5,People!$A$5,IF(M3019=People!$B$4,People!$A$4,IF(M3019=People!$B$3,People!$A$3,IF(M3019=People!$B$2,People!$A$2,0))))</f>
        <v>Kelly Williams</v>
      </c>
      <c r="W3019" s="3" t="str">
        <f>IFERROR(INDEX(Returns!A:A,MATCH(B3019,Returns!B:B,0)),"No")</f>
        <v>No</v>
      </c>
    </row>
    <row r="3020" spans="1:23" x14ac:dyDescent="0.2">
      <c r="A3020" s="1">
        <v>3019</v>
      </c>
      <c r="B3020" t="s">
        <v>7633</v>
      </c>
      <c r="C3020" s="2">
        <v>43335</v>
      </c>
      <c r="D3020" s="2">
        <v>43342</v>
      </c>
      <c r="E3020" s="1" t="s">
        <v>46</v>
      </c>
      <c r="F3020" s="1" t="s">
        <v>2923</v>
      </c>
      <c r="G3020" s="1" t="s">
        <v>2924</v>
      </c>
      <c r="H3020" s="1" t="s">
        <v>94</v>
      </c>
      <c r="I3020" s="1" t="s">
        <v>25</v>
      </c>
      <c r="J3020" s="1" t="s">
        <v>4723</v>
      </c>
      <c r="K3020" s="1" t="s">
        <v>96</v>
      </c>
      <c r="L3020" s="1">
        <v>78577</v>
      </c>
      <c r="M3020" s="1" t="s">
        <v>97</v>
      </c>
      <c r="N3020" s="1" t="s">
        <v>3860</v>
      </c>
      <c r="O3020" s="1" t="s">
        <v>66</v>
      </c>
      <c r="P3020" s="1" t="s">
        <v>146</v>
      </c>
      <c r="Q3020" s="1" t="s">
        <v>3861</v>
      </c>
      <c r="R3020" s="1">
        <v>666.4</v>
      </c>
      <c r="S3020" s="1">
        <v>7</v>
      </c>
      <c r="T3020" s="1">
        <v>0.2</v>
      </c>
      <c r="U3020" s="1">
        <v>-33.319999999999965</v>
      </c>
      <c r="V3020" s="3" t="str">
        <f>IF(M3020=People!$B$5,People!$A$5,IF(M3020=People!$B$4,People!$A$4,IF(M3020=People!$B$3,People!$A$3,IF(M3020=People!$B$2,People!$A$2,0))))</f>
        <v>Kelly Williams</v>
      </c>
      <c r="W3020" s="3" t="str">
        <f>IFERROR(INDEX(Returns!A:A,MATCH(B3020,Returns!B:B,0)),"No")</f>
        <v>No</v>
      </c>
    </row>
    <row r="3021" spans="1:23" x14ac:dyDescent="0.2">
      <c r="A3021" s="1">
        <v>3020</v>
      </c>
      <c r="B3021" t="s">
        <v>5993</v>
      </c>
      <c r="C3021" s="2">
        <v>43047</v>
      </c>
      <c r="D3021" s="2">
        <v>43053</v>
      </c>
      <c r="E3021" s="1" t="s">
        <v>46</v>
      </c>
      <c r="F3021" s="1" t="s">
        <v>1377</v>
      </c>
      <c r="G3021" s="1" t="s">
        <v>1378</v>
      </c>
      <c r="H3021" s="1" t="s">
        <v>24</v>
      </c>
      <c r="I3021" s="1" t="s">
        <v>25</v>
      </c>
      <c r="J3021" s="1" t="s">
        <v>110</v>
      </c>
      <c r="K3021" s="1" t="s">
        <v>111</v>
      </c>
      <c r="L3021" s="1">
        <v>84084</v>
      </c>
      <c r="M3021" s="1" t="s">
        <v>41</v>
      </c>
      <c r="N3021" s="1" t="s">
        <v>4724</v>
      </c>
      <c r="O3021" s="1" t="s">
        <v>43</v>
      </c>
      <c r="P3021" s="1" t="s">
        <v>242</v>
      </c>
      <c r="Q3021" s="1" t="s">
        <v>4725</v>
      </c>
      <c r="R3021" s="1">
        <v>5.04</v>
      </c>
      <c r="S3021" s="1">
        <v>3</v>
      </c>
      <c r="T3021" s="1">
        <v>0</v>
      </c>
      <c r="U3021" s="1">
        <v>0.20159999999999978</v>
      </c>
      <c r="V3021" s="3" t="str">
        <f>IF(M3021=People!$B$5,People!$A$5,IF(M3021=People!$B$4,People!$A$4,IF(M3021=People!$B$3,People!$A$3,IF(M3021=People!$B$2,People!$A$2,0))))</f>
        <v>Anna Andreadi</v>
      </c>
      <c r="W3021" s="3" t="str">
        <f>IFERROR(INDEX(Returns!A:A,MATCH(B3021,Returns!B:B,0)),"No")</f>
        <v>Yes</v>
      </c>
    </row>
    <row r="3022" spans="1:23" x14ac:dyDescent="0.2">
      <c r="A3022" s="1">
        <v>3021</v>
      </c>
      <c r="B3022" t="s">
        <v>5993</v>
      </c>
      <c r="C3022" s="2">
        <v>43047</v>
      </c>
      <c r="D3022" s="2">
        <v>43053</v>
      </c>
      <c r="E3022" s="1" t="s">
        <v>46</v>
      </c>
      <c r="F3022" s="1" t="s">
        <v>1377</v>
      </c>
      <c r="G3022" s="1" t="s">
        <v>1378</v>
      </c>
      <c r="H3022" s="1" t="s">
        <v>24</v>
      </c>
      <c r="I3022" s="1" t="s">
        <v>25</v>
      </c>
      <c r="J3022" s="1" t="s">
        <v>110</v>
      </c>
      <c r="K3022" s="1" t="s">
        <v>111</v>
      </c>
      <c r="L3022" s="1">
        <v>84084</v>
      </c>
      <c r="M3022" s="1" t="s">
        <v>41</v>
      </c>
      <c r="N3022" s="1" t="s">
        <v>3344</v>
      </c>
      <c r="O3022" s="1" t="s">
        <v>43</v>
      </c>
      <c r="P3022" s="1" t="s">
        <v>84</v>
      </c>
      <c r="Q3022" s="1" t="s">
        <v>3345</v>
      </c>
      <c r="R3022" s="1">
        <v>92.94</v>
      </c>
      <c r="S3022" s="1">
        <v>3</v>
      </c>
      <c r="T3022" s="1">
        <v>0</v>
      </c>
      <c r="U3022" s="1">
        <v>41.822999999999993</v>
      </c>
      <c r="V3022" s="3" t="str">
        <f>IF(M3022=People!$B$5,People!$A$5,IF(M3022=People!$B$4,People!$A$4,IF(M3022=People!$B$3,People!$A$3,IF(M3022=People!$B$2,People!$A$2,0))))</f>
        <v>Anna Andreadi</v>
      </c>
      <c r="W3022" s="3" t="str">
        <f>IFERROR(INDEX(Returns!A:A,MATCH(B3022,Returns!B:B,0)),"No")</f>
        <v>Yes</v>
      </c>
    </row>
    <row r="3023" spans="1:23" x14ac:dyDescent="0.2">
      <c r="A3023" s="1">
        <v>3022</v>
      </c>
      <c r="B3023" t="s">
        <v>5993</v>
      </c>
      <c r="C3023" s="2">
        <v>43047</v>
      </c>
      <c r="D3023" s="2">
        <v>43053</v>
      </c>
      <c r="E3023" s="1" t="s">
        <v>46</v>
      </c>
      <c r="F3023" s="1" t="s">
        <v>1377</v>
      </c>
      <c r="G3023" s="1" t="s">
        <v>1378</v>
      </c>
      <c r="H3023" s="1" t="s">
        <v>24</v>
      </c>
      <c r="I3023" s="1" t="s">
        <v>25</v>
      </c>
      <c r="J3023" s="1" t="s">
        <v>110</v>
      </c>
      <c r="K3023" s="1" t="s">
        <v>111</v>
      </c>
      <c r="L3023" s="1">
        <v>84084</v>
      </c>
      <c r="M3023" s="1" t="s">
        <v>41</v>
      </c>
      <c r="N3023" s="1" t="s">
        <v>2140</v>
      </c>
      <c r="O3023" s="1" t="s">
        <v>30</v>
      </c>
      <c r="P3023" s="1" t="s">
        <v>60</v>
      </c>
      <c r="Q3023" s="1" t="s">
        <v>2141</v>
      </c>
      <c r="R3023" s="1">
        <v>66.69</v>
      </c>
      <c r="S3023" s="1">
        <v>3</v>
      </c>
      <c r="T3023" s="1">
        <v>0</v>
      </c>
      <c r="U3023" s="1">
        <v>22.007699999999996</v>
      </c>
      <c r="V3023" s="3" t="str">
        <f>IF(M3023=People!$B$5,People!$A$5,IF(M3023=People!$B$4,People!$A$4,IF(M3023=People!$B$3,People!$A$3,IF(M3023=People!$B$2,People!$A$2,0))))</f>
        <v>Anna Andreadi</v>
      </c>
      <c r="W3023" s="3" t="str">
        <f>IFERROR(INDEX(Returns!A:A,MATCH(B3023,Returns!B:B,0)),"No")</f>
        <v>Yes</v>
      </c>
    </row>
    <row r="3024" spans="1:23" x14ac:dyDescent="0.2">
      <c r="A3024" s="1">
        <v>3023</v>
      </c>
      <c r="B3024" t="s">
        <v>5993</v>
      </c>
      <c r="C3024" s="2">
        <v>43047</v>
      </c>
      <c r="D3024" s="2">
        <v>43053</v>
      </c>
      <c r="E3024" s="1" t="s">
        <v>46</v>
      </c>
      <c r="F3024" s="1" t="s">
        <v>1377</v>
      </c>
      <c r="G3024" s="1" t="s">
        <v>1378</v>
      </c>
      <c r="H3024" s="1" t="s">
        <v>24</v>
      </c>
      <c r="I3024" s="1" t="s">
        <v>25</v>
      </c>
      <c r="J3024" s="1" t="s">
        <v>110</v>
      </c>
      <c r="K3024" s="1" t="s">
        <v>111</v>
      </c>
      <c r="L3024" s="1">
        <v>84084</v>
      </c>
      <c r="M3024" s="1" t="s">
        <v>41</v>
      </c>
      <c r="N3024" s="1" t="s">
        <v>2349</v>
      </c>
      <c r="O3024" s="1" t="s">
        <v>43</v>
      </c>
      <c r="P3024" s="1" t="s">
        <v>70</v>
      </c>
      <c r="Q3024" s="1" t="s">
        <v>2350</v>
      </c>
      <c r="R3024" s="1">
        <v>91.68</v>
      </c>
      <c r="S3024" s="1">
        <v>5</v>
      </c>
      <c r="T3024" s="1">
        <v>0.2</v>
      </c>
      <c r="U3024" s="1">
        <v>28.65</v>
      </c>
      <c r="V3024" s="3" t="str">
        <f>IF(M3024=People!$B$5,People!$A$5,IF(M3024=People!$B$4,People!$A$4,IF(M3024=People!$B$3,People!$A$3,IF(M3024=People!$B$2,People!$A$2,0))))</f>
        <v>Anna Andreadi</v>
      </c>
      <c r="W3024" s="3" t="str">
        <f>IFERROR(INDEX(Returns!A:A,MATCH(B3024,Returns!B:B,0)),"No")</f>
        <v>Yes</v>
      </c>
    </row>
    <row r="3025" spans="1:23" x14ac:dyDescent="0.2">
      <c r="A3025" s="1">
        <v>3024</v>
      </c>
      <c r="B3025" t="s">
        <v>7634</v>
      </c>
      <c r="C3025" s="2">
        <v>43786</v>
      </c>
      <c r="D3025" s="2">
        <v>43792</v>
      </c>
      <c r="E3025" s="1" t="s">
        <v>46</v>
      </c>
      <c r="F3025" s="1" t="s">
        <v>4726</v>
      </c>
      <c r="G3025" s="1" t="s">
        <v>4727</v>
      </c>
      <c r="H3025" s="1" t="s">
        <v>24</v>
      </c>
      <c r="I3025" s="1" t="s">
        <v>25</v>
      </c>
      <c r="J3025" s="1" t="s">
        <v>2645</v>
      </c>
      <c r="K3025" s="1" t="s">
        <v>96</v>
      </c>
      <c r="L3025" s="1">
        <v>78521</v>
      </c>
      <c r="M3025" s="1" t="s">
        <v>97</v>
      </c>
      <c r="N3025" s="1" t="s">
        <v>4105</v>
      </c>
      <c r="O3025" s="1" t="s">
        <v>30</v>
      </c>
      <c r="P3025" s="1" t="s">
        <v>31</v>
      </c>
      <c r="Q3025" s="1" t="s">
        <v>4106</v>
      </c>
      <c r="R3025" s="1">
        <v>327.73279999999994</v>
      </c>
      <c r="S3025" s="1">
        <v>2</v>
      </c>
      <c r="T3025" s="1">
        <v>0.32</v>
      </c>
      <c r="U3025" s="1">
        <v>-14.458800000000025</v>
      </c>
      <c r="V3025" s="3" t="str">
        <f>IF(M3025=People!$B$5,People!$A$5,IF(M3025=People!$B$4,People!$A$4,IF(M3025=People!$B$3,People!$A$3,IF(M3025=People!$B$2,People!$A$2,0))))</f>
        <v>Kelly Williams</v>
      </c>
      <c r="W3025" s="3" t="str">
        <f>IFERROR(INDEX(Returns!A:A,MATCH(B3025,Returns!B:B,0)),"No")</f>
        <v>No</v>
      </c>
    </row>
    <row r="3026" spans="1:23" x14ac:dyDescent="0.2">
      <c r="A3026" s="1">
        <v>3025</v>
      </c>
      <c r="B3026" t="s">
        <v>7635</v>
      </c>
      <c r="C3026" s="2">
        <v>43047</v>
      </c>
      <c r="D3026" s="2">
        <v>43052</v>
      </c>
      <c r="E3026" s="1" t="s">
        <v>46</v>
      </c>
      <c r="F3026" s="1" t="s">
        <v>3794</v>
      </c>
      <c r="G3026" s="1" t="s">
        <v>3795</v>
      </c>
      <c r="H3026" s="1" t="s">
        <v>24</v>
      </c>
      <c r="I3026" s="1" t="s">
        <v>25</v>
      </c>
      <c r="J3026" s="1" t="s">
        <v>239</v>
      </c>
      <c r="K3026" s="1" t="s">
        <v>240</v>
      </c>
      <c r="L3026" s="1">
        <v>10011</v>
      </c>
      <c r="M3026" s="1" t="s">
        <v>135</v>
      </c>
      <c r="N3026" s="1" t="s">
        <v>1062</v>
      </c>
      <c r="O3026" s="1" t="s">
        <v>43</v>
      </c>
      <c r="P3026" s="1" t="s">
        <v>70</v>
      </c>
      <c r="Q3026" s="1" t="s">
        <v>1063</v>
      </c>
      <c r="R3026" s="1">
        <v>52.272000000000006</v>
      </c>
      <c r="S3026" s="1">
        <v>11</v>
      </c>
      <c r="T3026" s="1">
        <v>0.2</v>
      </c>
      <c r="U3026" s="1">
        <v>17.641799999999996</v>
      </c>
      <c r="V3026" s="3" t="str">
        <f>IF(M3026=People!$B$5,People!$A$5,IF(M3026=People!$B$4,People!$A$4,IF(M3026=People!$B$3,People!$A$3,IF(M3026=People!$B$2,People!$A$2,0))))</f>
        <v>Chuck Magee</v>
      </c>
      <c r="W3026" s="3" t="str">
        <f>IFERROR(INDEX(Returns!A:A,MATCH(B3026,Returns!B:B,0)),"No")</f>
        <v>No</v>
      </c>
    </row>
    <row r="3027" spans="1:23" x14ac:dyDescent="0.2">
      <c r="A3027" s="1">
        <v>3026</v>
      </c>
      <c r="B3027" t="s">
        <v>7635</v>
      </c>
      <c r="C3027" s="2">
        <v>43047</v>
      </c>
      <c r="D3027" s="2">
        <v>43052</v>
      </c>
      <c r="E3027" s="1" t="s">
        <v>46</v>
      </c>
      <c r="F3027" s="1" t="s">
        <v>3794</v>
      </c>
      <c r="G3027" s="1" t="s">
        <v>3795</v>
      </c>
      <c r="H3027" s="1" t="s">
        <v>24</v>
      </c>
      <c r="I3027" s="1" t="s">
        <v>25</v>
      </c>
      <c r="J3027" s="1" t="s">
        <v>239</v>
      </c>
      <c r="K3027" s="1" t="s">
        <v>240</v>
      </c>
      <c r="L3027" s="1">
        <v>10011</v>
      </c>
      <c r="M3027" s="1" t="s">
        <v>135</v>
      </c>
      <c r="N3027" s="1" t="s">
        <v>1533</v>
      </c>
      <c r="O3027" s="1" t="s">
        <v>43</v>
      </c>
      <c r="P3027" s="1" t="s">
        <v>84</v>
      </c>
      <c r="Q3027" s="1" t="s">
        <v>1534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3" t="str">
        <f>IF(M3027=People!$B$5,People!$A$5,IF(M3027=People!$B$4,People!$A$4,IF(M3027=People!$B$3,People!$A$3,IF(M3027=People!$B$2,People!$A$2,0))))</f>
        <v>Chuck Magee</v>
      </c>
      <c r="W3027" s="3" t="str">
        <f>IFERROR(INDEX(Returns!A:A,MATCH(B3027,Returns!B:B,0)),"No")</f>
        <v>No</v>
      </c>
    </row>
    <row r="3028" spans="1:23" x14ac:dyDescent="0.2">
      <c r="A3028" s="1">
        <v>3027</v>
      </c>
      <c r="B3028" t="s">
        <v>7636</v>
      </c>
      <c r="C3028" s="2">
        <v>43577</v>
      </c>
      <c r="D3028" s="2">
        <v>43581</v>
      </c>
      <c r="E3028" s="1" t="s">
        <v>46</v>
      </c>
      <c r="F3028" s="1" t="s">
        <v>1782</v>
      </c>
      <c r="G3028" s="1" t="s">
        <v>1783</v>
      </c>
      <c r="H3028" s="1" t="s">
        <v>94</v>
      </c>
      <c r="I3028" s="1" t="s">
        <v>25</v>
      </c>
      <c r="J3028" s="1" t="s">
        <v>133</v>
      </c>
      <c r="K3028" s="1" t="s">
        <v>134</v>
      </c>
      <c r="L3028" s="1">
        <v>19140</v>
      </c>
      <c r="M3028" s="1" t="s">
        <v>135</v>
      </c>
      <c r="N3028" s="1" t="s">
        <v>3449</v>
      </c>
      <c r="O3028" s="1" t="s">
        <v>30</v>
      </c>
      <c r="P3028" s="1" t="s">
        <v>60</v>
      </c>
      <c r="Q3028" s="1" t="s">
        <v>3450</v>
      </c>
      <c r="R3028" s="1">
        <v>254.35200000000003</v>
      </c>
      <c r="S3028" s="1">
        <v>3</v>
      </c>
      <c r="T3028" s="1">
        <v>0.2</v>
      </c>
      <c r="U3028" s="1">
        <v>0</v>
      </c>
      <c r="V3028" s="3" t="str">
        <f>IF(M3028=People!$B$5,People!$A$5,IF(M3028=People!$B$4,People!$A$4,IF(M3028=People!$B$3,People!$A$3,IF(M3028=People!$B$2,People!$A$2,0))))</f>
        <v>Chuck Magee</v>
      </c>
      <c r="W3028" s="3" t="str">
        <f>IFERROR(INDEX(Returns!A:A,MATCH(B3028,Returns!B:B,0)),"No")</f>
        <v>No</v>
      </c>
    </row>
    <row r="3029" spans="1:23" x14ac:dyDescent="0.2">
      <c r="A3029" s="1">
        <v>3028</v>
      </c>
      <c r="B3029" t="s">
        <v>7637</v>
      </c>
      <c r="C3029" s="2">
        <v>42606</v>
      </c>
      <c r="D3029" s="2">
        <v>42606</v>
      </c>
      <c r="E3029" s="1" t="s">
        <v>1126</v>
      </c>
      <c r="F3029" s="1" t="s">
        <v>3542</v>
      </c>
      <c r="G3029" s="1" t="s">
        <v>3543</v>
      </c>
      <c r="H3029" s="1" t="s">
        <v>38</v>
      </c>
      <c r="I3029" s="1" t="s">
        <v>25</v>
      </c>
      <c r="J3029" s="1" t="s">
        <v>4728</v>
      </c>
      <c r="K3029" s="1" t="s">
        <v>1528</v>
      </c>
      <c r="L3029" s="1">
        <v>59102</v>
      </c>
      <c r="M3029" s="1" t="s">
        <v>41</v>
      </c>
      <c r="N3029" s="1" t="s">
        <v>4729</v>
      </c>
      <c r="O3029" s="1" t="s">
        <v>43</v>
      </c>
      <c r="P3029" s="1" t="s">
        <v>70</v>
      </c>
      <c r="Q3029" s="1" t="s">
        <v>4730</v>
      </c>
      <c r="R3029" s="1">
        <v>8.2880000000000003</v>
      </c>
      <c r="S3029" s="1">
        <v>2</v>
      </c>
      <c r="T3029" s="1">
        <v>0.2</v>
      </c>
      <c r="U3029" s="1">
        <v>2.6935999999999991</v>
      </c>
      <c r="V3029" s="3" t="str">
        <f>IF(M3029=People!$B$5,People!$A$5,IF(M3029=People!$B$4,People!$A$4,IF(M3029=People!$B$3,People!$A$3,IF(M3029=People!$B$2,People!$A$2,0))))</f>
        <v>Anna Andreadi</v>
      </c>
      <c r="W3029" s="3" t="str">
        <f>IFERROR(INDEX(Returns!A:A,MATCH(B3029,Returns!B:B,0)),"No")</f>
        <v>No</v>
      </c>
    </row>
    <row r="3030" spans="1:23" x14ac:dyDescent="0.2">
      <c r="A3030" s="1">
        <v>3029</v>
      </c>
      <c r="B3030" t="s">
        <v>7638</v>
      </c>
      <c r="C3030" s="2">
        <v>43816</v>
      </c>
      <c r="D3030" s="2">
        <v>43820</v>
      </c>
      <c r="E3030" s="1" t="s">
        <v>46</v>
      </c>
      <c r="F3030" s="1" t="s">
        <v>3322</v>
      </c>
      <c r="G3030" s="1" t="s">
        <v>3323</v>
      </c>
      <c r="H3030" s="1" t="s">
        <v>24</v>
      </c>
      <c r="I3030" s="1" t="s">
        <v>25</v>
      </c>
      <c r="J3030" s="1" t="s">
        <v>3905</v>
      </c>
      <c r="K3030" s="1" t="s">
        <v>287</v>
      </c>
      <c r="L3030" s="1">
        <v>23320</v>
      </c>
      <c r="M3030" s="1" t="s">
        <v>28</v>
      </c>
      <c r="N3030" s="1" t="s">
        <v>3011</v>
      </c>
      <c r="O3030" s="1" t="s">
        <v>30</v>
      </c>
      <c r="P3030" s="1" t="s">
        <v>34</v>
      </c>
      <c r="Q3030" s="1" t="s">
        <v>3012</v>
      </c>
      <c r="R3030" s="1">
        <v>504.90000000000003</v>
      </c>
      <c r="S3030" s="1">
        <v>5</v>
      </c>
      <c r="T3030" s="1">
        <v>0</v>
      </c>
      <c r="U3030" s="1">
        <v>80.78400000000002</v>
      </c>
      <c r="V3030" s="3" t="str">
        <f>IF(M3030=People!$B$5,People!$A$5,IF(M3030=People!$B$4,People!$A$4,IF(M3030=People!$B$3,People!$A$3,IF(M3030=People!$B$2,People!$A$2,0))))</f>
        <v>Cassandra Brandow</v>
      </c>
      <c r="W3030" s="3" t="str">
        <f>IFERROR(INDEX(Returns!A:A,MATCH(B3030,Returns!B:B,0)),"No")</f>
        <v>No</v>
      </c>
    </row>
    <row r="3031" spans="1:23" x14ac:dyDescent="0.2">
      <c r="A3031" s="1">
        <v>3030</v>
      </c>
      <c r="B3031" t="s">
        <v>7639</v>
      </c>
      <c r="C3031" s="2">
        <v>43183</v>
      </c>
      <c r="D3031" s="2">
        <v>43187</v>
      </c>
      <c r="E3031" s="1" t="s">
        <v>46</v>
      </c>
      <c r="F3031" s="1" t="s">
        <v>842</v>
      </c>
      <c r="G3031" s="1" t="s">
        <v>843</v>
      </c>
      <c r="H3031" s="1" t="s">
        <v>38</v>
      </c>
      <c r="I3031" s="1" t="s">
        <v>25</v>
      </c>
      <c r="J3031" s="1" t="s">
        <v>4731</v>
      </c>
      <c r="K3031" s="1" t="s">
        <v>373</v>
      </c>
      <c r="L3031" s="1">
        <v>97030</v>
      </c>
      <c r="M3031" s="1" t="s">
        <v>41</v>
      </c>
      <c r="N3031" s="1" t="s">
        <v>4552</v>
      </c>
      <c r="O3031" s="1" t="s">
        <v>66</v>
      </c>
      <c r="P3031" s="1" t="s">
        <v>67</v>
      </c>
      <c r="Q3031" s="1" t="s">
        <v>4553</v>
      </c>
      <c r="R3031" s="1">
        <v>403.16800000000001</v>
      </c>
      <c r="S3031" s="1">
        <v>4</v>
      </c>
      <c r="T3031" s="1">
        <v>0.2</v>
      </c>
      <c r="U3031" s="1">
        <v>25.198000000000008</v>
      </c>
      <c r="V3031" s="3" t="str">
        <f>IF(M3031=People!$B$5,People!$A$5,IF(M3031=People!$B$4,People!$A$4,IF(M3031=People!$B$3,People!$A$3,IF(M3031=People!$B$2,People!$A$2,0))))</f>
        <v>Anna Andreadi</v>
      </c>
      <c r="W3031" s="3" t="str">
        <f>IFERROR(INDEX(Returns!A:A,MATCH(B3031,Returns!B:B,0)),"No")</f>
        <v>No</v>
      </c>
    </row>
    <row r="3032" spans="1:23" x14ac:dyDescent="0.2">
      <c r="A3032" s="1">
        <v>3031</v>
      </c>
      <c r="B3032" t="s">
        <v>6030</v>
      </c>
      <c r="C3032" s="2">
        <v>42999</v>
      </c>
      <c r="D3032" s="2">
        <v>43005</v>
      </c>
      <c r="E3032" s="1" t="s">
        <v>46</v>
      </c>
      <c r="F3032" s="1" t="s">
        <v>4732</v>
      </c>
      <c r="G3032" s="1" t="s">
        <v>4733</v>
      </c>
      <c r="H3032" s="1" t="s">
        <v>38</v>
      </c>
      <c r="I3032" s="1" t="s">
        <v>25</v>
      </c>
      <c r="J3032" s="1" t="s">
        <v>4086</v>
      </c>
      <c r="K3032" s="1" t="s">
        <v>214</v>
      </c>
      <c r="L3032" s="1">
        <v>48146</v>
      </c>
      <c r="M3032" s="1" t="s">
        <v>97</v>
      </c>
      <c r="N3032" s="1" t="s">
        <v>3845</v>
      </c>
      <c r="O3032" s="1" t="s">
        <v>30</v>
      </c>
      <c r="P3032" s="1" t="s">
        <v>31</v>
      </c>
      <c r="Q3032" s="1" t="s">
        <v>3846</v>
      </c>
      <c r="R3032" s="1">
        <v>194.32</v>
      </c>
      <c r="S3032" s="1">
        <v>4</v>
      </c>
      <c r="T3032" s="1">
        <v>0</v>
      </c>
      <c r="U3032" s="1">
        <v>31.091200000000015</v>
      </c>
      <c r="V3032" s="3" t="str">
        <f>IF(M3032=People!$B$5,People!$A$5,IF(M3032=People!$B$4,People!$A$4,IF(M3032=People!$B$3,People!$A$3,IF(M3032=People!$B$2,People!$A$2,0))))</f>
        <v>Kelly Williams</v>
      </c>
      <c r="W3032" s="3" t="str">
        <f>IFERROR(INDEX(Returns!A:A,MATCH(B3032,Returns!B:B,0)),"No")</f>
        <v>Yes</v>
      </c>
    </row>
    <row r="3033" spans="1:23" x14ac:dyDescent="0.2">
      <c r="A3033" s="1">
        <v>3032</v>
      </c>
      <c r="B3033" t="s">
        <v>6030</v>
      </c>
      <c r="C3033" s="2">
        <v>42999</v>
      </c>
      <c r="D3033" s="2">
        <v>43005</v>
      </c>
      <c r="E3033" s="1" t="s">
        <v>46</v>
      </c>
      <c r="F3033" s="1" t="s">
        <v>4732</v>
      </c>
      <c r="G3033" s="1" t="s">
        <v>4733</v>
      </c>
      <c r="H3033" s="1" t="s">
        <v>38</v>
      </c>
      <c r="I3033" s="1" t="s">
        <v>25</v>
      </c>
      <c r="J3033" s="1" t="s">
        <v>4086</v>
      </c>
      <c r="K3033" s="1" t="s">
        <v>214</v>
      </c>
      <c r="L3033" s="1">
        <v>48146</v>
      </c>
      <c r="M3033" s="1" t="s">
        <v>97</v>
      </c>
      <c r="N3033" s="1" t="s">
        <v>3453</v>
      </c>
      <c r="O3033" s="1" t="s">
        <v>43</v>
      </c>
      <c r="P3033" s="1" t="s">
        <v>63</v>
      </c>
      <c r="Q3033" s="1" t="s">
        <v>3454</v>
      </c>
      <c r="R3033" s="1">
        <v>25.99</v>
      </c>
      <c r="S3033" s="1">
        <v>1</v>
      </c>
      <c r="T3033" s="1">
        <v>0</v>
      </c>
      <c r="U3033" s="1">
        <v>7.5370999999999988</v>
      </c>
      <c r="V3033" s="3" t="str">
        <f>IF(M3033=People!$B$5,People!$A$5,IF(M3033=People!$B$4,People!$A$4,IF(M3033=People!$B$3,People!$A$3,IF(M3033=People!$B$2,People!$A$2,0))))</f>
        <v>Kelly Williams</v>
      </c>
      <c r="W3033" s="3" t="str">
        <f>IFERROR(INDEX(Returns!A:A,MATCH(B3033,Returns!B:B,0)),"No")</f>
        <v>Yes</v>
      </c>
    </row>
    <row r="3034" spans="1:23" x14ac:dyDescent="0.2">
      <c r="A3034" s="1">
        <v>3033</v>
      </c>
      <c r="B3034" t="s">
        <v>6204</v>
      </c>
      <c r="C3034" s="2">
        <v>43425</v>
      </c>
      <c r="D3034" s="2">
        <v>43430</v>
      </c>
      <c r="E3034" s="1" t="s">
        <v>46</v>
      </c>
      <c r="F3034" s="1" t="s">
        <v>2991</v>
      </c>
      <c r="G3034" s="1" t="s">
        <v>2992</v>
      </c>
      <c r="H3034" s="1" t="s">
        <v>24</v>
      </c>
      <c r="I3034" s="1" t="s">
        <v>25</v>
      </c>
      <c r="J3034" s="1" t="s">
        <v>4731</v>
      </c>
      <c r="K3034" s="1" t="s">
        <v>373</v>
      </c>
      <c r="L3034" s="1">
        <v>97030</v>
      </c>
      <c r="M3034" s="1" t="s">
        <v>41</v>
      </c>
      <c r="N3034" s="1" t="s">
        <v>3936</v>
      </c>
      <c r="O3034" s="1" t="s">
        <v>30</v>
      </c>
      <c r="P3034" s="1" t="s">
        <v>34</v>
      </c>
      <c r="Q3034" s="1" t="s">
        <v>3937</v>
      </c>
      <c r="R3034" s="1">
        <v>195.136</v>
      </c>
      <c r="S3034" s="1">
        <v>4</v>
      </c>
      <c r="T3034" s="1">
        <v>0.2</v>
      </c>
      <c r="U3034" s="1">
        <v>-12.196000000000005</v>
      </c>
      <c r="V3034" s="3" t="str">
        <f>IF(M3034=People!$B$5,People!$A$5,IF(M3034=People!$B$4,People!$A$4,IF(M3034=People!$B$3,People!$A$3,IF(M3034=People!$B$2,People!$A$2,0))))</f>
        <v>Anna Andreadi</v>
      </c>
      <c r="W3034" s="3" t="str">
        <f>IFERROR(INDEX(Returns!A:A,MATCH(B3034,Returns!B:B,0)),"No")</f>
        <v>Yes</v>
      </c>
    </row>
    <row r="3035" spans="1:23" x14ac:dyDescent="0.2">
      <c r="A3035" s="1">
        <v>3034</v>
      </c>
      <c r="B3035" t="s">
        <v>7640</v>
      </c>
      <c r="C3035" s="2">
        <v>43724</v>
      </c>
      <c r="D3035" s="2">
        <v>43729</v>
      </c>
      <c r="E3035" s="1" t="s">
        <v>46</v>
      </c>
      <c r="F3035" s="1" t="s">
        <v>1091</v>
      </c>
      <c r="G3035" s="1" t="s">
        <v>1092</v>
      </c>
      <c r="H3035" s="1" t="s">
        <v>94</v>
      </c>
      <c r="I3035" s="1" t="s">
        <v>25</v>
      </c>
      <c r="J3035" s="1" t="s">
        <v>133</v>
      </c>
      <c r="K3035" s="1" t="s">
        <v>134</v>
      </c>
      <c r="L3035" s="1">
        <v>19143</v>
      </c>
      <c r="M3035" s="1" t="s">
        <v>135</v>
      </c>
      <c r="N3035" s="1" t="s">
        <v>3609</v>
      </c>
      <c r="O3035" s="1" t="s">
        <v>43</v>
      </c>
      <c r="P3035" s="1" t="s">
        <v>84</v>
      </c>
      <c r="Q3035" s="1" t="s">
        <v>3610</v>
      </c>
      <c r="R3035" s="1">
        <v>20.736000000000004</v>
      </c>
      <c r="S3035" s="1">
        <v>4</v>
      </c>
      <c r="T3035" s="1">
        <v>0.2</v>
      </c>
      <c r="U3035" s="1">
        <v>7.2576000000000001</v>
      </c>
      <c r="V3035" s="3" t="str">
        <f>IF(M3035=People!$B$5,People!$A$5,IF(M3035=People!$B$4,People!$A$4,IF(M3035=People!$B$3,People!$A$3,IF(M3035=People!$B$2,People!$A$2,0))))</f>
        <v>Chuck Magee</v>
      </c>
      <c r="W3035" s="3" t="str">
        <f>IFERROR(INDEX(Returns!A:A,MATCH(B3035,Returns!B:B,0)),"No")</f>
        <v>No</v>
      </c>
    </row>
    <row r="3036" spans="1:23" x14ac:dyDescent="0.2">
      <c r="A3036" s="1">
        <v>3035</v>
      </c>
      <c r="B3036" t="s">
        <v>7641</v>
      </c>
      <c r="C3036" s="2">
        <v>42897</v>
      </c>
      <c r="D3036" s="2">
        <v>42902</v>
      </c>
      <c r="E3036" s="1" t="s">
        <v>46</v>
      </c>
      <c r="F3036" s="1" t="s">
        <v>1548</v>
      </c>
      <c r="G3036" s="1" t="s">
        <v>1549</v>
      </c>
      <c r="H3036" s="1" t="s">
        <v>24</v>
      </c>
      <c r="I3036" s="1" t="s">
        <v>25</v>
      </c>
      <c r="J3036" s="1" t="s">
        <v>647</v>
      </c>
      <c r="K3036" s="1" t="s">
        <v>648</v>
      </c>
      <c r="L3036" s="1">
        <v>71203</v>
      </c>
      <c r="M3036" s="1" t="s">
        <v>28</v>
      </c>
      <c r="N3036" s="1" t="s">
        <v>3402</v>
      </c>
      <c r="O3036" s="1" t="s">
        <v>66</v>
      </c>
      <c r="P3036" s="1" t="s">
        <v>146</v>
      </c>
      <c r="Q3036" s="1" t="s">
        <v>3403</v>
      </c>
      <c r="R3036" s="1">
        <v>53.699999999999996</v>
      </c>
      <c r="S3036" s="1">
        <v>6</v>
      </c>
      <c r="T3036" s="1">
        <v>0</v>
      </c>
      <c r="U3036" s="1">
        <v>10.202999999999994</v>
      </c>
      <c r="V3036" s="3" t="str">
        <f>IF(M3036=People!$B$5,People!$A$5,IF(M3036=People!$B$4,People!$A$4,IF(M3036=People!$B$3,People!$A$3,IF(M3036=People!$B$2,People!$A$2,0))))</f>
        <v>Cassandra Brandow</v>
      </c>
      <c r="W3036" s="3" t="str">
        <f>IFERROR(INDEX(Returns!A:A,MATCH(B3036,Returns!B:B,0)),"No")</f>
        <v>No</v>
      </c>
    </row>
    <row r="3037" spans="1:23" x14ac:dyDescent="0.2">
      <c r="A3037" s="1">
        <v>3036</v>
      </c>
      <c r="B3037" t="s">
        <v>7641</v>
      </c>
      <c r="C3037" s="2">
        <v>42897</v>
      </c>
      <c r="D3037" s="2">
        <v>42902</v>
      </c>
      <c r="E3037" s="1" t="s">
        <v>46</v>
      </c>
      <c r="F3037" s="1" t="s">
        <v>1548</v>
      </c>
      <c r="G3037" s="1" t="s">
        <v>1549</v>
      </c>
      <c r="H3037" s="1" t="s">
        <v>24</v>
      </c>
      <c r="I3037" s="1" t="s">
        <v>25</v>
      </c>
      <c r="J3037" s="1" t="s">
        <v>647</v>
      </c>
      <c r="K3037" s="1" t="s">
        <v>648</v>
      </c>
      <c r="L3037" s="1">
        <v>71203</v>
      </c>
      <c r="M3037" s="1" t="s">
        <v>28</v>
      </c>
      <c r="N3037" s="1" t="s">
        <v>4729</v>
      </c>
      <c r="O3037" s="1" t="s">
        <v>43</v>
      </c>
      <c r="P3037" s="1" t="s">
        <v>70</v>
      </c>
      <c r="Q3037" s="1" t="s">
        <v>4730</v>
      </c>
      <c r="R3037" s="1">
        <v>36.26</v>
      </c>
      <c r="S3037" s="1">
        <v>7</v>
      </c>
      <c r="T3037" s="1">
        <v>0</v>
      </c>
      <c r="U3037" s="1">
        <v>16.679599999999997</v>
      </c>
      <c r="V3037" s="3" t="str">
        <f>IF(M3037=People!$B$5,People!$A$5,IF(M3037=People!$B$4,People!$A$4,IF(M3037=People!$B$3,People!$A$3,IF(M3037=People!$B$2,People!$A$2,0))))</f>
        <v>Cassandra Brandow</v>
      </c>
      <c r="W3037" s="3" t="str">
        <f>IFERROR(INDEX(Returns!A:A,MATCH(B3037,Returns!B:B,0)),"No")</f>
        <v>No</v>
      </c>
    </row>
    <row r="3038" spans="1:23" x14ac:dyDescent="0.2">
      <c r="A3038" s="1">
        <v>3037</v>
      </c>
      <c r="B3038" t="s">
        <v>7641</v>
      </c>
      <c r="C3038" s="2">
        <v>42897</v>
      </c>
      <c r="D3038" s="2">
        <v>42902</v>
      </c>
      <c r="E3038" s="1" t="s">
        <v>46</v>
      </c>
      <c r="F3038" s="1" t="s">
        <v>1548</v>
      </c>
      <c r="G3038" s="1" t="s">
        <v>1549</v>
      </c>
      <c r="H3038" s="1" t="s">
        <v>24</v>
      </c>
      <c r="I3038" s="1" t="s">
        <v>25</v>
      </c>
      <c r="J3038" s="1" t="s">
        <v>647</v>
      </c>
      <c r="K3038" s="1" t="s">
        <v>648</v>
      </c>
      <c r="L3038" s="1">
        <v>71203</v>
      </c>
      <c r="M3038" s="1" t="s">
        <v>28</v>
      </c>
      <c r="N3038" s="1" t="s">
        <v>4734</v>
      </c>
      <c r="O3038" s="1" t="s">
        <v>43</v>
      </c>
      <c r="P3038" s="1" t="s">
        <v>63</v>
      </c>
      <c r="Q3038" s="1" t="s">
        <v>4735</v>
      </c>
      <c r="R3038" s="1">
        <v>56.3</v>
      </c>
      <c r="S3038" s="1">
        <v>2</v>
      </c>
      <c r="T3038" s="1">
        <v>0</v>
      </c>
      <c r="U3038" s="1">
        <v>15.764000000000003</v>
      </c>
      <c r="V3038" s="3" t="str">
        <f>IF(M3038=People!$B$5,People!$A$5,IF(M3038=People!$B$4,People!$A$4,IF(M3038=People!$B$3,People!$A$3,IF(M3038=People!$B$2,People!$A$2,0))))</f>
        <v>Cassandra Brandow</v>
      </c>
      <c r="W3038" s="3" t="str">
        <f>IFERROR(INDEX(Returns!A:A,MATCH(B3038,Returns!B:B,0)),"No")</f>
        <v>No</v>
      </c>
    </row>
    <row r="3039" spans="1:23" x14ac:dyDescent="0.2">
      <c r="A3039" s="1">
        <v>3038</v>
      </c>
      <c r="B3039" t="s">
        <v>7641</v>
      </c>
      <c r="C3039" s="2">
        <v>42897</v>
      </c>
      <c r="D3039" s="2">
        <v>42902</v>
      </c>
      <c r="E3039" s="1" t="s">
        <v>46</v>
      </c>
      <c r="F3039" s="1" t="s">
        <v>1548</v>
      </c>
      <c r="G3039" s="1" t="s">
        <v>1549</v>
      </c>
      <c r="H3039" s="1" t="s">
        <v>24</v>
      </c>
      <c r="I3039" s="1" t="s">
        <v>25</v>
      </c>
      <c r="J3039" s="1" t="s">
        <v>647</v>
      </c>
      <c r="K3039" s="1" t="s">
        <v>648</v>
      </c>
      <c r="L3039" s="1">
        <v>71203</v>
      </c>
      <c r="M3039" s="1" t="s">
        <v>28</v>
      </c>
      <c r="N3039" s="1" t="s">
        <v>1665</v>
      </c>
      <c r="O3039" s="1" t="s">
        <v>43</v>
      </c>
      <c r="P3039" s="1" t="s">
        <v>84</v>
      </c>
      <c r="Q3039" s="1" t="s">
        <v>1666</v>
      </c>
      <c r="R3039" s="1">
        <v>32.400000000000006</v>
      </c>
      <c r="S3039" s="1">
        <v>5</v>
      </c>
      <c r="T3039" s="1">
        <v>0</v>
      </c>
      <c r="U3039" s="1">
        <v>15.552000000000001</v>
      </c>
      <c r="V3039" s="3" t="str">
        <f>IF(M3039=People!$B$5,People!$A$5,IF(M3039=People!$B$4,People!$A$4,IF(M3039=People!$B$3,People!$A$3,IF(M3039=People!$B$2,People!$A$2,0))))</f>
        <v>Cassandra Brandow</v>
      </c>
      <c r="W3039" s="3" t="str">
        <f>IFERROR(INDEX(Returns!A:A,MATCH(B3039,Returns!B:B,0)),"No")</f>
        <v>No</v>
      </c>
    </row>
    <row r="3040" spans="1:23" x14ac:dyDescent="0.2">
      <c r="A3040" s="1">
        <v>3039</v>
      </c>
      <c r="B3040" t="s">
        <v>7641</v>
      </c>
      <c r="C3040" s="2">
        <v>42897</v>
      </c>
      <c r="D3040" s="2">
        <v>42902</v>
      </c>
      <c r="E3040" s="1" t="s">
        <v>46</v>
      </c>
      <c r="F3040" s="1" t="s">
        <v>1548</v>
      </c>
      <c r="G3040" s="1" t="s">
        <v>1549</v>
      </c>
      <c r="H3040" s="1" t="s">
        <v>24</v>
      </c>
      <c r="I3040" s="1" t="s">
        <v>25</v>
      </c>
      <c r="J3040" s="1" t="s">
        <v>647</v>
      </c>
      <c r="K3040" s="1" t="s">
        <v>648</v>
      </c>
      <c r="L3040" s="1">
        <v>71203</v>
      </c>
      <c r="M3040" s="1" t="s">
        <v>28</v>
      </c>
      <c r="N3040" s="1" t="s">
        <v>4736</v>
      </c>
      <c r="O3040" s="1" t="s">
        <v>30</v>
      </c>
      <c r="P3040" s="1" t="s">
        <v>60</v>
      </c>
      <c r="Q3040" s="1" t="s">
        <v>4737</v>
      </c>
      <c r="R3040" s="1">
        <v>29.16</v>
      </c>
      <c r="S3040" s="1">
        <v>2</v>
      </c>
      <c r="T3040" s="1">
        <v>0</v>
      </c>
      <c r="U3040" s="1">
        <v>10.789200000000001</v>
      </c>
      <c r="V3040" s="3" t="str">
        <f>IF(M3040=People!$B$5,People!$A$5,IF(M3040=People!$B$4,People!$A$4,IF(M3040=People!$B$3,People!$A$3,IF(M3040=People!$B$2,People!$A$2,0))))</f>
        <v>Cassandra Brandow</v>
      </c>
      <c r="W3040" s="3" t="str">
        <f>IFERROR(INDEX(Returns!A:A,MATCH(B3040,Returns!B:B,0)),"No")</f>
        <v>No</v>
      </c>
    </row>
    <row r="3041" spans="1:23" x14ac:dyDescent="0.2">
      <c r="A3041" s="1">
        <v>3040</v>
      </c>
      <c r="B3041" t="s">
        <v>7642</v>
      </c>
      <c r="C3041" s="2">
        <v>43741</v>
      </c>
      <c r="D3041" s="2">
        <v>43746</v>
      </c>
      <c r="E3041" s="1" t="s">
        <v>46</v>
      </c>
      <c r="F3041" s="1" t="s">
        <v>3072</v>
      </c>
      <c r="G3041" s="1" t="s">
        <v>3073</v>
      </c>
      <c r="H3041" s="1" t="s">
        <v>38</v>
      </c>
      <c r="I3041" s="1" t="s">
        <v>25</v>
      </c>
      <c r="J3041" s="1" t="s">
        <v>532</v>
      </c>
      <c r="K3041" s="1" t="s">
        <v>40</v>
      </c>
      <c r="L3041" s="1">
        <v>91104</v>
      </c>
      <c r="M3041" s="1" t="s">
        <v>41</v>
      </c>
      <c r="N3041" s="1" t="s">
        <v>2372</v>
      </c>
      <c r="O3041" s="1" t="s">
        <v>30</v>
      </c>
      <c r="P3041" s="1" t="s">
        <v>52</v>
      </c>
      <c r="Q3041" s="1" t="s">
        <v>2373</v>
      </c>
      <c r="R3041" s="1">
        <v>171.28800000000001</v>
      </c>
      <c r="S3041" s="1">
        <v>3</v>
      </c>
      <c r="T3041" s="1">
        <v>0.2</v>
      </c>
      <c r="U3041" s="1">
        <v>-6.423300000000026</v>
      </c>
      <c r="V3041" s="3" t="str">
        <f>IF(M3041=People!$B$5,People!$A$5,IF(M3041=People!$B$4,People!$A$4,IF(M3041=People!$B$3,People!$A$3,IF(M3041=People!$B$2,People!$A$2,0))))</f>
        <v>Anna Andreadi</v>
      </c>
      <c r="W3041" s="3" t="str">
        <f>IFERROR(INDEX(Returns!A:A,MATCH(B3041,Returns!B:B,0)),"No")</f>
        <v>No</v>
      </c>
    </row>
    <row r="3042" spans="1:23" x14ac:dyDescent="0.2">
      <c r="A3042" s="1">
        <v>3041</v>
      </c>
      <c r="B3042" t="s">
        <v>7643</v>
      </c>
      <c r="C3042" s="2">
        <v>43225</v>
      </c>
      <c r="D3042" s="2">
        <v>43229</v>
      </c>
      <c r="E3042" s="1" t="s">
        <v>46</v>
      </c>
      <c r="F3042" s="1" t="s">
        <v>114</v>
      </c>
      <c r="G3042" s="1" t="s">
        <v>115</v>
      </c>
      <c r="H3042" s="1" t="s">
        <v>24</v>
      </c>
      <c r="I3042" s="1" t="s">
        <v>25</v>
      </c>
      <c r="J3042" s="1" t="s">
        <v>4738</v>
      </c>
      <c r="K3042" s="1" t="s">
        <v>300</v>
      </c>
      <c r="L3042" s="1">
        <v>37421</v>
      </c>
      <c r="M3042" s="1" t="s">
        <v>28</v>
      </c>
      <c r="N3042" s="1" t="s">
        <v>3262</v>
      </c>
      <c r="O3042" s="1" t="s">
        <v>30</v>
      </c>
      <c r="P3042" s="1" t="s">
        <v>60</v>
      </c>
      <c r="Q3042" s="1" t="s">
        <v>3263</v>
      </c>
      <c r="R3042" s="1">
        <v>16.72</v>
      </c>
      <c r="S3042" s="1">
        <v>5</v>
      </c>
      <c r="T3042" s="1">
        <v>0.2</v>
      </c>
      <c r="U3042" s="1">
        <v>3.3439999999999994</v>
      </c>
      <c r="V3042" s="3" t="str">
        <f>IF(M3042=People!$B$5,People!$A$5,IF(M3042=People!$B$4,People!$A$4,IF(M3042=People!$B$3,People!$A$3,IF(M3042=People!$B$2,People!$A$2,0))))</f>
        <v>Cassandra Brandow</v>
      </c>
      <c r="W3042" s="3" t="str">
        <f>IFERROR(INDEX(Returns!A:A,MATCH(B3042,Returns!B:B,0)),"No")</f>
        <v>No</v>
      </c>
    </row>
    <row r="3043" spans="1:23" x14ac:dyDescent="0.2">
      <c r="A3043" s="1">
        <v>3042</v>
      </c>
      <c r="B3043" t="s">
        <v>7644</v>
      </c>
      <c r="C3043" s="2">
        <v>43719</v>
      </c>
      <c r="D3043" s="2">
        <v>43720</v>
      </c>
      <c r="E3043" s="1" t="s">
        <v>1126</v>
      </c>
      <c r="F3043" s="1" t="s">
        <v>4048</v>
      </c>
      <c r="G3043" s="1" t="s">
        <v>4049</v>
      </c>
      <c r="H3043" s="1" t="s">
        <v>94</v>
      </c>
      <c r="I3043" s="1" t="s">
        <v>25</v>
      </c>
      <c r="J3043" s="1" t="s">
        <v>1027</v>
      </c>
      <c r="K3043" s="1" t="s">
        <v>40</v>
      </c>
      <c r="L3043" s="1">
        <v>90805</v>
      </c>
      <c r="M3043" s="1" t="s">
        <v>41</v>
      </c>
      <c r="N3043" s="1" t="s">
        <v>2804</v>
      </c>
      <c r="O3043" s="1" t="s">
        <v>43</v>
      </c>
      <c r="P3043" s="1" t="s">
        <v>84</v>
      </c>
      <c r="Q3043" s="1" t="s">
        <v>2805</v>
      </c>
      <c r="R3043" s="1">
        <v>12.96</v>
      </c>
      <c r="S3043" s="1">
        <v>2</v>
      </c>
      <c r="T3043" s="1">
        <v>0</v>
      </c>
      <c r="U3043" s="1">
        <v>6.2208000000000006</v>
      </c>
      <c r="V3043" s="3" t="str">
        <f>IF(M3043=People!$B$5,People!$A$5,IF(M3043=People!$B$4,People!$A$4,IF(M3043=People!$B$3,People!$A$3,IF(M3043=People!$B$2,People!$A$2,0))))</f>
        <v>Anna Andreadi</v>
      </c>
      <c r="W3043" s="3" t="str">
        <f>IFERROR(INDEX(Returns!A:A,MATCH(B3043,Returns!B:B,0)),"No")</f>
        <v>No</v>
      </c>
    </row>
    <row r="3044" spans="1:23" x14ac:dyDescent="0.2">
      <c r="A3044" s="1">
        <v>3043</v>
      </c>
      <c r="B3044" t="s">
        <v>7644</v>
      </c>
      <c r="C3044" s="2">
        <v>43719</v>
      </c>
      <c r="D3044" s="2">
        <v>43720</v>
      </c>
      <c r="E3044" s="1" t="s">
        <v>1126</v>
      </c>
      <c r="F3044" s="1" t="s">
        <v>4048</v>
      </c>
      <c r="G3044" s="1" t="s">
        <v>4049</v>
      </c>
      <c r="H3044" s="1" t="s">
        <v>94</v>
      </c>
      <c r="I3044" s="1" t="s">
        <v>25</v>
      </c>
      <c r="J3044" s="1" t="s">
        <v>1027</v>
      </c>
      <c r="K3044" s="1" t="s">
        <v>40</v>
      </c>
      <c r="L3044" s="1">
        <v>90805</v>
      </c>
      <c r="M3044" s="1" t="s">
        <v>41</v>
      </c>
      <c r="N3044" s="1" t="s">
        <v>4739</v>
      </c>
      <c r="O3044" s="1" t="s">
        <v>43</v>
      </c>
      <c r="P3044" s="1" t="s">
        <v>157</v>
      </c>
      <c r="Q3044" s="1" t="s">
        <v>4740</v>
      </c>
      <c r="R3044" s="1">
        <v>22.18</v>
      </c>
      <c r="S3044" s="1">
        <v>2</v>
      </c>
      <c r="T3044" s="1">
        <v>0</v>
      </c>
      <c r="U3044" s="1">
        <v>10.8682</v>
      </c>
      <c r="V3044" s="3" t="str">
        <f>IF(M3044=People!$B$5,People!$A$5,IF(M3044=People!$B$4,People!$A$4,IF(M3044=People!$B$3,People!$A$3,IF(M3044=People!$B$2,People!$A$2,0))))</f>
        <v>Anna Andreadi</v>
      </c>
      <c r="W3044" s="3" t="str">
        <f>IFERROR(INDEX(Returns!A:A,MATCH(B3044,Returns!B:B,0)),"No")</f>
        <v>No</v>
      </c>
    </row>
    <row r="3045" spans="1:23" x14ac:dyDescent="0.2">
      <c r="A3045" s="1">
        <v>3044</v>
      </c>
      <c r="B3045" t="s">
        <v>7644</v>
      </c>
      <c r="C3045" s="2">
        <v>43719</v>
      </c>
      <c r="D3045" s="2">
        <v>43720</v>
      </c>
      <c r="E3045" s="1" t="s">
        <v>1126</v>
      </c>
      <c r="F3045" s="1" t="s">
        <v>4048</v>
      </c>
      <c r="G3045" s="1" t="s">
        <v>4049</v>
      </c>
      <c r="H3045" s="1" t="s">
        <v>94</v>
      </c>
      <c r="I3045" s="1" t="s">
        <v>25</v>
      </c>
      <c r="J3045" s="1" t="s">
        <v>1027</v>
      </c>
      <c r="K3045" s="1" t="s">
        <v>40</v>
      </c>
      <c r="L3045" s="1">
        <v>90805</v>
      </c>
      <c r="M3045" s="1" t="s">
        <v>41</v>
      </c>
      <c r="N3045" s="1" t="s">
        <v>4741</v>
      </c>
      <c r="O3045" s="1" t="s">
        <v>30</v>
      </c>
      <c r="P3045" s="1" t="s">
        <v>34</v>
      </c>
      <c r="Q3045" s="1" t="s">
        <v>4742</v>
      </c>
      <c r="R3045" s="1">
        <v>2054.2720000000004</v>
      </c>
      <c r="S3045" s="1">
        <v>8</v>
      </c>
      <c r="T3045" s="1">
        <v>0.2</v>
      </c>
      <c r="U3045" s="1">
        <v>256.78399999999976</v>
      </c>
      <c r="V3045" s="3" t="str">
        <f>IF(M3045=People!$B$5,People!$A$5,IF(M3045=People!$B$4,People!$A$4,IF(M3045=People!$B$3,People!$A$3,IF(M3045=People!$B$2,People!$A$2,0))))</f>
        <v>Anna Andreadi</v>
      </c>
      <c r="W3045" s="3" t="str">
        <f>IFERROR(INDEX(Returns!A:A,MATCH(B3045,Returns!B:B,0)),"No")</f>
        <v>No</v>
      </c>
    </row>
    <row r="3046" spans="1:23" x14ac:dyDescent="0.2">
      <c r="A3046" s="1">
        <v>3045</v>
      </c>
      <c r="B3046" t="s">
        <v>7645</v>
      </c>
      <c r="C3046" s="2">
        <v>42855</v>
      </c>
      <c r="D3046" s="2">
        <v>42857</v>
      </c>
      <c r="E3046" s="1" t="s">
        <v>21</v>
      </c>
      <c r="F3046" s="1" t="s">
        <v>3769</v>
      </c>
      <c r="G3046" s="1" t="s">
        <v>3770</v>
      </c>
      <c r="H3046" s="1" t="s">
        <v>24</v>
      </c>
      <c r="I3046" s="1" t="s">
        <v>25</v>
      </c>
      <c r="J3046" s="1" t="s">
        <v>248</v>
      </c>
      <c r="K3046" s="1" t="s">
        <v>440</v>
      </c>
      <c r="L3046" s="1">
        <v>45373</v>
      </c>
      <c r="M3046" s="1" t="s">
        <v>135</v>
      </c>
      <c r="N3046" s="1" t="s">
        <v>2123</v>
      </c>
      <c r="O3046" s="1" t="s">
        <v>66</v>
      </c>
      <c r="P3046" s="1" t="s">
        <v>67</v>
      </c>
      <c r="Q3046" s="1" t="s">
        <v>2124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3" t="str">
        <f>IF(M3046=People!$B$5,People!$A$5,IF(M3046=People!$B$4,People!$A$4,IF(M3046=People!$B$3,People!$A$3,IF(M3046=People!$B$2,People!$A$2,0))))</f>
        <v>Chuck Magee</v>
      </c>
      <c r="W3046" s="3" t="str">
        <f>IFERROR(INDEX(Returns!A:A,MATCH(B3046,Returns!B:B,0)),"No")</f>
        <v>No</v>
      </c>
    </row>
    <row r="3047" spans="1:23" x14ac:dyDescent="0.2">
      <c r="A3047" s="1">
        <v>3046</v>
      </c>
      <c r="B3047" t="s">
        <v>7646</v>
      </c>
      <c r="C3047" s="2">
        <v>43775</v>
      </c>
      <c r="D3047" s="2">
        <v>43779</v>
      </c>
      <c r="E3047" s="1" t="s">
        <v>21</v>
      </c>
      <c r="F3047" s="1" t="s">
        <v>1833</v>
      </c>
      <c r="G3047" s="1" t="s">
        <v>1834</v>
      </c>
      <c r="H3047" s="1" t="s">
        <v>94</v>
      </c>
      <c r="I3047" s="1" t="s">
        <v>25</v>
      </c>
      <c r="J3047" s="1" t="s">
        <v>363</v>
      </c>
      <c r="K3047" s="1" t="s">
        <v>206</v>
      </c>
      <c r="L3047" s="1">
        <v>55407</v>
      </c>
      <c r="M3047" s="1" t="s">
        <v>97</v>
      </c>
      <c r="N3047" s="1" t="s">
        <v>4743</v>
      </c>
      <c r="O3047" s="1" t="s">
        <v>43</v>
      </c>
      <c r="P3047" s="1" t="s">
        <v>63</v>
      </c>
      <c r="Q3047" s="1" t="s">
        <v>4744</v>
      </c>
      <c r="R3047" s="1">
        <v>13.899999999999999</v>
      </c>
      <c r="S3047" s="1">
        <v>5</v>
      </c>
      <c r="T3047" s="1">
        <v>0</v>
      </c>
      <c r="U3047" s="1">
        <v>3.6139999999999994</v>
      </c>
      <c r="V3047" s="3" t="str">
        <f>IF(M3047=People!$B$5,People!$A$5,IF(M3047=People!$B$4,People!$A$4,IF(M3047=People!$B$3,People!$A$3,IF(M3047=People!$B$2,People!$A$2,0))))</f>
        <v>Kelly Williams</v>
      </c>
      <c r="W3047" s="3" t="str">
        <f>IFERROR(INDEX(Returns!A:A,MATCH(B3047,Returns!B:B,0)),"No")</f>
        <v>No</v>
      </c>
    </row>
    <row r="3048" spans="1:23" x14ac:dyDescent="0.2">
      <c r="A3048" s="1">
        <v>3047</v>
      </c>
      <c r="B3048" t="s">
        <v>7646</v>
      </c>
      <c r="C3048" s="2">
        <v>43775</v>
      </c>
      <c r="D3048" s="2">
        <v>43779</v>
      </c>
      <c r="E3048" s="1" t="s">
        <v>21</v>
      </c>
      <c r="F3048" s="1" t="s">
        <v>1833</v>
      </c>
      <c r="G3048" s="1" t="s">
        <v>1834</v>
      </c>
      <c r="H3048" s="1" t="s">
        <v>94</v>
      </c>
      <c r="I3048" s="1" t="s">
        <v>25</v>
      </c>
      <c r="J3048" s="1" t="s">
        <v>363</v>
      </c>
      <c r="K3048" s="1" t="s">
        <v>206</v>
      </c>
      <c r="L3048" s="1">
        <v>55407</v>
      </c>
      <c r="M3048" s="1" t="s">
        <v>97</v>
      </c>
      <c r="N3048" s="1" t="s">
        <v>2674</v>
      </c>
      <c r="O3048" s="1" t="s">
        <v>43</v>
      </c>
      <c r="P3048" s="1" t="s">
        <v>84</v>
      </c>
      <c r="Q3048" s="1" t="s">
        <v>169</v>
      </c>
      <c r="R3048" s="1">
        <v>26.38</v>
      </c>
      <c r="S3048" s="1">
        <v>1</v>
      </c>
      <c r="T3048" s="1">
        <v>0</v>
      </c>
      <c r="U3048" s="1">
        <v>12.134799999999998</v>
      </c>
      <c r="V3048" s="3" t="str">
        <f>IF(M3048=People!$B$5,People!$A$5,IF(M3048=People!$B$4,People!$A$4,IF(M3048=People!$B$3,People!$A$3,IF(M3048=People!$B$2,People!$A$2,0))))</f>
        <v>Kelly Williams</v>
      </c>
      <c r="W3048" s="3" t="str">
        <f>IFERROR(INDEX(Returns!A:A,MATCH(B3048,Returns!B:B,0)),"No")</f>
        <v>No</v>
      </c>
    </row>
    <row r="3049" spans="1:23" x14ac:dyDescent="0.2">
      <c r="A3049" s="1">
        <v>3048</v>
      </c>
      <c r="B3049" t="s">
        <v>7647</v>
      </c>
      <c r="C3049" s="2">
        <v>42643</v>
      </c>
      <c r="D3049" s="2">
        <v>42647</v>
      </c>
      <c r="E3049" s="1" t="s">
        <v>46</v>
      </c>
      <c r="F3049" s="1" t="s">
        <v>1060</v>
      </c>
      <c r="G3049" s="1" t="s">
        <v>1061</v>
      </c>
      <c r="H3049" s="1" t="s">
        <v>24</v>
      </c>
      <c r="I3049" s="1" t="s">
        <v>25</v>
      </c>
      <c r="J3049" s="1" t="s">
        <v>88</v>
      </c>
      <c r="K3049" s="1" t="s">
        <v>89</v>
      </c>
      <c r="L3049" s="1">
        <v>98105</v>
      </c>
      <c r="M3049" s="1" t="s">
        <v>41</v>
      </c>
      <c r="N3049" s="1" t="s">
        <v>69</v>
      </c>
      <c r="O3049" s="1" t="s">
        <v>43</v>
      </c>
      <c r="P3049" s="1" t="s">
        <v>70</v>
      </c>
      <c r="Q3049" s="1" t="s">
        <v>71</v>
      </c>
      <c r="R3049" s="1">
        <v>43.176000000000002</v>
      </c>
      <c r="S3049" s="1">
        <v>7</v>
      </c>
      <c r="T3049" s="1">
        <v>0.2</v>
      </c>
      <c r="U3049" s="1">
        <v>13.4925</v>
      </c>
      <c r="V3049" s="3" t="str">
        <f>IF(M3049=People!$B$5,People!$A$5,IF(M3049=People!$B$4,People!$A$4,IF(M3049=People!$B$3,People!$A$3,IF(M3049=People!$B$2,People!$A$2,0))))</f>
        <v>Anna Andreadi</v>
      </c>
      <c r="W3049" s="3" t="str">
        <f>IFERROR(INDEX(Returns!A:A,MATCH(B3049,Returns!B:B,0)),"No")</f>
        <v>No</v>
      </c>
    </row>
    <row r="3050" spans="1:23" x14ac:dyDescent="0.2">
      <c r="A3050" s="1">
        <v>3049</v>
      </c>
      <c r="B3050" t="s">
        <v>7648</v>
      </c>
      <c r="C3050" s="2">
        <v>43557</v>
      </c>
      <c r="D3050" s="2">
        <v>43559</v>
      </c>
      <c r="E3050" s="1" t="s">
        <v>170</v>
      </c>
      <c r="F3050" s="1" t="s">
        <v>4745</v>
      </c>
      <c r="G3050" s="1" t="s">
        <v>4746</v>
      </c>
      <c r="H3050" s="1" t="s">
        <v>94</v>
      </c>
      <c r="I3050" s="1" t="s">
        <v>25</v>
      </c>
      <c r="J3050" s="1" t="s">
        <v>439</v>
      </c>
      <c r="K3050" s="1" t="s">
        <v>1111</v>
      </c>
      <c r="L3050" s="1">
        <v>31907</v>
      </c>
      <c r="M3050" s="1" t="s">
        <v>28</v>
      </c>
      <c r="N3050" s="1" t="s">
        <v>476</v>
      </c>
      <c r="O3050" s="1" t="s">
        <v>30</v>
      </c>
      <c r="P3050" s="1" t="s">
        <v>52</v>
      </c>
      <c r="Q3050" s="1" t="s">
        <v>477</v>
      </c>
      <c r="R3050" s="1">
        <v>411.8</v>
      </c>
      <c r="S3050" s="1">
        <v>2</v>
      </c>
      <c r="T3050" s="1">
        <v>0</v>
      </c>
      <c r="U3050" s="1">
        <v>70.005999999999972</v>
      </c>
      <c r="V3050" s="3" t="str">
        <f>IF(M3050=People!$B$5,People!$A$5,IF(M3050=People!$B$4,People!$A$4,IF(M3050=People!$B$3,People!$A$3,IF(M3050=People!$B$2,People!$A$2,0))))</f>
        <v>Cassandra Brandow</v>
      </c>
      <c r="W3050" s="3" t="str">
        <f>IFERROR(INDEX(Returns!A:A,MATCH(B3050,Returns!B:B,0)),"No")</f>
        <v>No</v>
      </c>
    </row>
    <row r="3051" spans="1:23" x14ac:dyDescent="0.2">
      <c r="A3051" s="1">
        <v>3050</v>
      </c>
      <c r="B3051" t="s">
        <v>7648</v>
      </c>
      <c r="C3051" s="2">
        <v>43557</v>
      </c>
      <c r="D3051" s="2">
        <v>43559</v>
      </c>
      <c r="E3051" s="1" t="s">
        <v>170</v>
      </c>
      <c r="F3051" s="1" t="s">
        <v>4745</v>
      </c>
      <c r="G3051" s="1" t="s">
        <v>4746</v>
      </c>
      <c r="H3051" s="1" t="s">
        <v>94</v>
      </c>
      <c r="I3051" s="1" t="s">
        <v>25</v>
      </c>
      <c r="J3051" s="1" t="s">
        <v>439</v>
      </c>
      <c r="K3051" s="1" t="s">
        <v>1111</v>
      </c>
      <c r="L3051" s="1">
        <v>31907</v>
      </c>
      <c r="M3051" s="1" t="s">
        <v>28</v>
      </c>
      <c r="N3051" s="1" t="s">
        <v>1023</v>
      </c>
      <c r="O3051" s="1" t="s">
        <v>66</v>
      </c>
      <c r="P3051" s="1" t="s">
        <v>146</v>
      </c>
      <c r="Q3051" s="1" t="s">
        <v>1024</v>
      </c>
      <c r="R3051" s="1">
        <v>360</v>
      </c>
      <c r="S3051" s="1">
        <v>4</v>
      </c>
      <c r="T3051" s="1">
        <v>0</v>
      </c>
      <c r="U3051" s="1">
        <v>129.6</v>
      </c>
      <c r="V3051" s="3" t="str">
        <f>IF(M3051=People!$B$5,People!$A$5,IF(M3051=People!$B$4,People!$A$4,IF(M3051=People!$B$3,People!$A$3,IF(M3051=People!$B$2,People!$A$2,0))))</f>
        <v>Cassandra Brandow</v>
      </c>
      <c r="W3051" s="3" t="str">
        <f>IFERROR(INDEX(Returns!A:A,MATCH(B3051,Returns!B:B,0)),"No")</f>
        <v>No</v>
      </c>
    </row>
    <row r="3052" spans="1:23" x14ac:dyDescent="0.2">
      <c r="A3052" s="1">
        <v>3051</v>
      </c>
      <c r="B3052" t="s">
        <v>7649</v>
      </c>
      <c r="C3052" s="2">
        <v>43744</v>
      </c>
      <c r="D3052" s="2">
        <v>43749</v>
      </c>
      <c r="E3052" s="1" t="s">
        <v>46</v>
      </c>
      <c r="F3052" s="1" t="s">
        <v>935</v>
      </c>
      <c r="G3052" s="1" t="s">
        <v>936</v>
      </c>
      <c r="H3052" s="1" t="s">
        <v>94</v>
      </c>
      <c r="I3052" s="1" t="s">
        <v>25</v>
      </c>
      <c r="J3052" s="1" t="s">
        <v>4747</v>
      </c>
      <c r="K3052" s="1" t="s">
        <v>4748</v>
      </c>
      <c r="L3052" s="1">
        <v>83642</v>
      </c>
      <c r="M3052" s="1" t="s">
        <v>41</v>
      </c>
      <c r="N3052" s="1" t="s">
        <v>4749</v>
      </c>
      <c r="O3052" s="1" t="s">
        <v>30</v>
      </c>
      <c r="P3052" s="1" t="s">
        <v>60</v>
      </c>
      <c r="Q3052" s="1" t="s">
        <v>4750</v>
      </c>
      <c r="R3052" s="1">
        <v>41.96</v>
      </c>
      <c r="S3052" s="1">
        <v>2</v>
      </c>
      <c r="T3052" s="1">
        <v>0</v>
      </c>
      <c r="U3052" s="1">
        <v>2.9371999999999971</v>
      </c>
      <c r="V3052" s="3" t="str">
        <f>IF(M3052=People!$B$5,People!$A$5,IF(M3052=People!$B$4,People!$A$4,IF(M3052=People!$B$3,People!$A$3,IF(M3052=People!$B$2,People!$A$2,0))))</f>
        <v>Anna Andreadi</v>
      </c>
      <c r="W3052" s="3" t="str">
        <f>IFERROR(INDEX(Returns!A:A,MATCH(B3052,Returns!B:B,0)),"No")</f>
        <v>No</v>
      </c>
    </row>
    <row r="3053" spans="1:23" x14ac:dyDescent="0.2">
      <c r="A3053" s="1">
        <v>3052</v>
      </c>
      <c r="B3053" t="s">
        <v>7649</v>
      </c>
      <c r="C3053" s="2">
        <v>43744</v>
      </c>
      <c r="D3053" s="2">
        <v>43749</v>
      </c>
      <c r="E3053" s="1" t="s">
        <v>46</v>
      </c>
      <c r="F3053" s="1" t="s">
        <v>935</v>
      </c>
      <c r="G3053" s="1" t="s">
        <v>936</v>
      </c>
      <c r="H3053" s="1" t="s">
        <v>94</v>
      </c>
      <c r="I3053" s="1" t="s">
        <v>25</v>
      </c>
      <c r="J3053" s="1" t="s">
        <v>4747</v>
      </c>
      <c r="K3053" s="1" t="s">
        <v>4748</v>
      </c>
      <c r="L3053" s="1">
        <v>83642</v>
      </c>
      <c r="M3053" s="1" t="s">
        <v>41</v>
      </c>
      <c r="N3053" s="1" t="s">
        <v>3421</v>
      </c>
      <c r="O3053" s="1" t="s">
        <v>43</v>
      </c>
      <c r="P3053" s="1" t="s">
        <v>73</v>
      </c>
      <c r="Q3053" s="1" t="s">
        <v>3422</v>
      </c>
      <c r="R3053" s="1">
        <v>227.84</v>
      </c>
      <c r="S3053" s="1">
        <v>4</v>
      </c>
      <c r="T3053" s="1">
        <v>0</v>
      </c>
      <c r="U3053" s="1">
        <v>66.073599999999971</v>
      </c>
      <c r="V3053" s="3" t="str">
        <f>IF(M3053=People!$B$5,People!$A$5,IF(M3053=People!$B$4,People!$A$4,IF(M3053=People!$B$3,People!$A$3,IF(M3053=People!$B$2,People!$A$2,0))))</f>
        <v>Anna Andreadi</v>
      </c>
      <c r="W3053" s="3" t="str">
        <f>IFERROR(INDEX(Returns!A:A,MATCH(B3053,Returns!B:B,0)),"No")</f>
        <v>No</v>
      </c>
    </row>
    <row r="3054" spans="1:23" x14ac:dyDescent="0.2">
      <c r="A3054" s="1">
        <v>3053</v>
      </c>
      <c r="B3054" t="s">
        <v>7649</v>
      </c>
      <c r="C3054" s="2">
        <v>43744</v>
      </c>
      <c r="D3054" s="2">
        <v>43749</v>
      </c>
      <c r="E3054" s="1" t="s">
        <v>46</v>
      </c>
      <c r="F3054" s="1" t="s">
        <v>935</v>
      </c>
      <c r="G3054" s="1" t="s">
        <v>936</v>
      </c>
      <c r="H3054" s="1" t="s">
        <v>94</v>
      </c>
      <c r="I3054" s="1" t="s">
        <v>25</v>
      </c>
      <c r="J3054" s="1" t="s">
        <v>4747</v>
      </c>
      <c r="K3054" s="1" t="s">
        <v>4748</v>
      </c>
      <c r="L3054" s="1">
        <v>83642</v>
      </c>
      <c r="M3054" s="1" t="s">
        <v>41</v>
      </c>
      <c r="N3054" s="1" t="s">
        <v>3968</v>
      </c>
      <c r="O3054" s="1" t="s">
        <v>43</v>
      </c>
      <c r="P3054" s="1" t="s">
        <v>84</v>
      </c>
      <c r="Q3054" s="1" t="s">
        <v>3969</v>
      </c>
      <c r="R3054" s="1">
        <v>37.94</v>
      </c>
      <c r="S3054" s="1">
        <v>2</v>
      </c>
      <c r="T3054" s="1">
        <v>0</v>
      </c>
      <c r="U3054" s="1">
        <v>18.211199999999998</v>
      </c>
      <c r="V3054" s="3" t="str">
        <f>IF(M3054=People!$B$5,People!$A$5,IF(M3054=People!$B$4,People!$A$4,IF(M3054=People!$B$3,People!$A$3,IF(M3054=People!$B$2,People!$A$2,0))))</f>
        <v>Anna Andreadi</v>
      </c>
      <c r="W3054" s="3" t="str">
        <f>IFERROR(INDEX(Returns!A:A,MATCH(B3054,Returns!B:B,0)),"No")</f>
        <v>No</v>
      </c>
    </row>
    <row r="3055" spans="1:23" x14ac:dyDescent="0.2">
      <c r="A3055" s="1">
        <v>3054</v>
      </c>
      <c r="B3055" t="s">
        <v>7650</v>
      </c>
      <c r="C3055" s="2">
        <v>43199</v>
      </c>
      <c r="D3055" s="2">
        <v>43204</v>
      </c>
      <c r="E3055" s="1" t="s">
        <v>21</v>
      </c>
      <c r="F3055" s="1" t="s">
        <v>4751</v>
      </c>
      <c r="G3055" s="1" t="s">
        <v>4752</v>
      </c>
      <c r="H3055" s="1" t="s">
        <v>94</v>
      </c>
      <c r="I3055" s="1" t="s">
        <v>25</v>
      </c>
      <c r="J3055" s="1" t="s">
        <v>773</v>
      </c>
      <c r="K3055" s="1" t="s">
        <v>214</v>
      </c>
      <c r="L3055" s="1">
        <v>48227</v>
      </c>
      <c r="M3055" s="1" t="s">
        <v>97</v>
      </c>
      <c r="N3055" s="1" t="s">
        <v>4389</v>
      </c>
      <c r="O3055" s="1" t="s">
        <v>66</v>
      </c>
      <c r="P3055" s="1" t="s">
        <v>67</v>
      </c>
      <c r="Q3055" s="1" t="s">
        <v>4390</v>
      </c>
      <c r="R3055" s="1">
        <v>517.9</v>
      </c>
      <c r="S3055" s="1">
        <v>2</v>
      </c>
      <c r="T3055" s="1">
        <v>0</v>
      </c>
      <c r="U3055" s="1">
        <v>134.654</v>
      </c>
      <c r="V3055" s="3" t="str">
        <f>IF(M3055=People!$B$5,People!$A$5,IF(M3055=People!$B$4,People!$A$4,IF(M3055=People!$B$3,People!$A$3,IF(M3055=People!$B$2,People!$A$2,0))))</f>
        <v>Kelly Williams</v>
      </c>
      <c r="W3055" s="3" t="str">
        <f>IFERROR(INDEX(Returns!A:A,MATCH(B3055,Returns!B:B,0)),"No")</f>
        <v>No</v>
      </c>
    </row>
    <row r="3056" spans="1:23" x14ac:dyDescent="0.2">
      <c r="A3056" s="1">
        <v>3055</v>
      </c>
      <c r="B3056" t="s">
        <v>7650</v>
      </c>
      <c r="C3056" s="2">
        <v>43199</v>
      </c>
      <c r="D3056" s="2">
        <v>43204</v>
      </c>
      <c r="E3056" s="1" t="s">
        <v>21</v>
      </c>
      <c r="F3056" s="1" t="s">
        <v>4751</v>
      </c>
      <c r="G3056" s="1" t="s">
        <v>4752</v>
      </c>
      <c r="H3056" s="1" t="s">
        <v>94</v>
      </c>
      <c r="I3056" s="1" t="s">
        <v>25</v>
      </c>
      <c r="J3056" s="1" t="s">
        <v>773</v>
      </c>
      <c r="K3056" s="1" t="s">
        <v>214</v>
      </c>
      <c r="L3056" s="1">
        <v>48227</v>
      </c>
      <c r="M3056" s="1" t="s">
        <v>97</v>
      </c>
      <c r="N3056" s="1" t="s">
        <v>1500</v>
      </c>
      <c r="O3056" s="1" t="s">
        <v>43</v>
      </c>
      <c r="P3056" s="1" t="s">
        <v>70</v>
      </c>
      <c r="Q3056" s="1" t="s">
        <v>1501</v>
      </c>
      <c r="R3056" s="1">
        <v>5.28</v>
      </c>
      <c r="S3056" s="1">
        <v>2</v>
      </c>
      <c r="T3056" s="1">
        <v>0</v>
      </c>
      <c r="U3056" s="1">
        <v>2.4287999999999998</v>
      </c>
      <c r="V3056" s="3" t="str">
        <f>IF(M3056=People!$B$5,People!$A$5,IF(M3056=People!$B$4,People!$A$4,IF(M3056=People!$B$3,People!$A$3,IF(M3056=People!$B$2,People!$A$2,0))))</f>
        <v>Kelly Williams</v>
      </c>
      <c r="W3056" s="3" t="str">
        <f>IFERROR(INDEX(Returns!A:A,MATCH(B3056,Returns!B:B,0)),"No")</f>
        <v>No</v>
      </c>
    </row>
    <row r="3057" spans="1:23" x14ac:dyDescent="0.2">
      <c r="A3057" s="1">
        <v>3056</v>
      </c>
      <c r="B3057" t="s">
        <v>7651</v>
      </c>
      <c r="C3057" s="2">
        <v>42975</v>
      </c>
      <c r="D3057" s="2">
        <v>42979</v>
      </c>
      <c r="E3057" s="1" t="s">
        <v>46</v>
      </c>
      <c r="F3057" s="1" t="s">
        <v>3296</v>
      </c>
      <c r="G3057" s="1" t="s">
        <v>3297</v>
      </c>
      <c r="H3057" s="1" t="s">
        <v>38</v>
      </c>
      <c r="I3057" s="1" t="s">
        <v>25</v>
      </c>
      <c r="J3057" s="1" t="s">
        <v>273</v>
      </c>
      <c r="K3057" s="1" t="s">
        <v>191</v>
      </c>
      <c r="L3057" s="1">
        <v>60623</v>
      </c>
      <c r="M3057" s="1" t="s">
        <v>97</v>
      </c>
      <c r="N3057" s="1" t="s">
        <v>2887</v>
      </c>
      <c r="O3057" s="1" t="s">
        <v>66</v>
      </c>
      <c r="P3057" s="1" t="s">
        <v>1065</v>
      </c>
      <c r="Q3057" s="1" t="s">
        <v>2888</v>
      </c>
      <c r="R3057" s="1">
        <v>2799.9600000000005</v>
      </c>
      <c r="S3057" s="1">
        <v>5</v>
      </c>
      <c r="T3057" s="1">
        <v>0.2</v>
      </c>
      <c r="U3057" s="1">
        <v>874.98749999999984</v>
      </c>
      <c r="V3057" s="3" t="str">
        <f>IF(M3057=People!$B$5,People!$A$5,IF(M3057=People!$B$4,People!$A$4,IF(M3057=People!$B$3,People!$A$3,IF(M3057=People!$B$2,People!$A$2,0))))</f>
        <v>Kelly Williams</v>
      </c>
      <c r="W3057" s="3" t="str">
        <f>IFERROR(INDEX(Returns!A:A,MATCH(B3057,Returns!B:B,0)),"No")</f>
        <v>No</v>
      </c>
    </row>
    <row r="3058" spans="1:23" x14ac:dyDescent="0.2">
      <c r="A3058" s="1">
        <v>3057</v>
      </c>
      <c r="B3058" t="s">
        <v>6128</v>
      </c>
      <c r="C3058" s="2">
        <v>43757</v>
      </c>
      <c r="D3058" s="2">
        <v>43762</v>
      </c>
      <c r="E3058" s="1" t="s">
        <v>21</v>
      </c>
      <c r="F3058" s="1" t="s">
        <v>3512</v>
      </c>
      <c r="G3058" s="1" t="s">
        <v>3513</v>
      </c>
      <c r="H3058" s="1" t="s">
        <v>38</v>
      </c>
      <c r="I3058" s="1" t="s">
        <v>25</v>
      </c>
      <c r="J3058" s="1" t="s">
        <v>116</v>
      </c>
      <c r="K3058" s="1" t="s">
        <v>40</v>
      </c>
      <c r="L3058" s="1">
        <v>94110</v>
      </c>
      <c r="M3058" s="1" t="s">
        <v>41</v>
      </c>
      <c r="N3058" s="1" t="s">
        <v>4314</v>
      </c>
      <c r="O3058" s="1" t="s">
        <v>43</v>
      </c>
      <c r="P3058" s="1" t="s">
        <v>157</v>
      </c>
      <c r="Q3058" s="1" t="s">
        <v>4315</v>
      </c>
      <c r="R3058" s="1">
        <v>8.9600000000000009</v>
      </c>
      <c r="S3058" s="1">
        <v>2</v>
      </c>
      <c r="T3058" s="1">
        <v>0</v>
      </c>
      <c r="U3058" s="1">
        <v>4.3008000000000006</v>
      </c>
      <c r="V3058" s="3" t="str">
        <f>IF(M3058=People!$B$5,People!$A$5,IF(M3058=People!$B$4,People!$A$4,IF(M3058=People!$B$3,People!$A$3,IF(M3058=People!$B$2,People!$A$2,0))))</f>
        <v>Anna Andreadi</v>
      </c>
      <c r="W3058" s="3" t="str">
        <f>IFERROR(INDEX(Returns!A:A,MATCH(B3058,Returns!B:B,0)),"No")</f>
        <v>Yes</v>
      </c>
    </row>
    <row r="3059" spans="1:23" x14ac:dyDescent="0.2">
      <c r="A3059" s="1">
        <v>3058</v>
      </c>
      <c r="B3059" t="s">
        <v>6128</v>
      </c>
      <c r="C3059" s="2">
        <v>43757</v>
      </c>
      <c r="D3059" s="2">
        <v>43762</v>
      </c>
      <c r="E3059" s="1" t="s">
        <v>21</v>
      </c>
      <c r="F3059" s="1" t="s">
        <v>3512</v>
      </c>
      <c r="G3059" s="1" t="s">
        <v>3513</v>
      </c>
      <c r="H3059" s="1" t="s">
        <v>38</v>
      </c>
      <c r="I3059" s="1" t="s">
        <v>25</v>
      </c>
      <c r="J3059" s="1" t="s">
        <v>116</v>
      </c>
      <c r="K3059" s="1" t="s">
        <v>40</v>
      </c>
      <c r="L3059" s="1">
        <v>94110</v>
      </c>
      <c r="M3059" s="1" t="s">
        <v>41</v>
      </c>
      <c r="N3059" s="1" t="s">
        <v>3391</v>
      </c>
      <c r="O3059" s="1" t="s">
        <v>43</v>
      </c>
      <c r="P3059" s="1" t="s">
        <v>44</v>
      </c>
      <c r="Q3059" s="1" t="s">
        <v>3392</v>
      </c>
      <c r="R3059" s="1">
        <v>31.5</v>
      </c>
      <c r="S3059" s="1">
        <v>10</v>
      </c>
      <c r="T3059" s="1">
        <v>0</v>
      </c>
      <c r="U3059" s="1">
        <v>15.120000000000001</v>
      </c>
      <c r="V3059" s="3" t="str">
        <f>IF(M3059=People!$B$5,People!$A$5,IF(M3059=People!$B$4,People!$A$4,IF(M3059=People!$B$3,People!$A$3,IF(M3059=People!$B$2,People!$A$2,0))))</f>
        <v>Anna Andreadi</v>
      </c>
      <c r="W3059" s="3" t="str">
        <f>IFERROR(INDEX(Returns!A:A,MATCH(B3059,Returns!B:B,0)),"No")</f>
        <v>Yes</v>
      </c>
    </row>
    <row r="3060" spans="1:23" x14ac:dyDescent="0.2">
      <c r="A3060" s="1">
        <v>3059</v>
      </c>
      <c r="B3060" t="s">
        <v>6128</v>
      </c>
      <c r="C3060" s="2">
        <v>43757</v>
      </c>
      <c r="D3060" s="2">
        <v>43762</v>
      </c>
      <c r="E3060" s="1" t="s">
        <v>21</v>
      </c>
      <c r="F3060" s="1" t="s">
        <v>3512</v>
      </c>
      <c r="G3060" s="1" t="s">
        <v>3513</v>
      </c>
      <c r="H3060" s="1" t="s">
        <v>38</v>
      </c>
      <c r="I3060" s="1" t="s">
        <v>25</v>
      </c>
      <c r="J3060" s="1" t="s">
        <v>116</v>
      </c>
      <c r="K3060" s="1" t="s">
        <v>40</v>
      </c>
      <c r="L3060" s="1">
        <v>94110</v>
      </c>
      <c r="M3060" s="1" t="s">
        <v>41</v>
      </c>
      <c r="N3060" s="1" t="s">
        <v>2238</v>
      </c>
      <c r="O3060" s="1" t="s">
        <v>30</v>
      </c>
      <c r="P3060" s="1" t="s">
        <v>60</v>
      </c>
      <c r="Q3060" s="1" t="s">
        <v>2239</v>
      </c>
      <c r="R3060" s="1">
        <v>30.56</v>
      </c>
      <c r="S3060" s="1">
        <v>2</v>
      </c>
      <c r="T3060" s="1">
        <v>0</v>
      </c>
      <c r="U3060" s="1">
        <v>10.3904</v>
      </c>
      <c r="V3060" s="3" t="str">
        <f>IF(M3060=People!$B$5,People!$A$5,IF(M3060=People!$B$4,People!$A$4,IF(M3060=People!$B$3,People!$A$3,IF(M3060=People!$B$2,People!$A$2,0))))</f>
        <v>Anna Andreadi</v>
      </c>
      <c r="W3060" s="3" t="str">
        <f>IFERROR(INDEX(Returns!A:A,MATCH(B3060,Returns!B:B,0)),"No")</f>
        <v>Yes</v>
      </c>
    </row>
    <row r="3061" spans="1:23" x14ac:dyDescent="0.2">
      <c r="A3061" s="1">
        <v>3060</v>
      </c>
      <c r="B3061" t="s">
        <v>6128</v>
      </c>
      <c r="C3061" s="2">
        <v>43757</v>
      </c>
      <c r="D3061" s="2">
        <v>43762</v>
      </c>
      <c r="E3061" s="1" t="s">
        <v>21</v>
      </c>
      <c r="F3061" s="1" t="s">
        <v>3512</v>
      </c>
      <c r="G3061" s="1" t="s">
        <v>3513</v>
      </c>
      <c r="H3061" s="1" t="s">
        <v>38</v>
      </c>
      <c r="I3061" s="1" t="s">
        <v>25</v>
      </c>
      <c r="J3061" s="1" t="s">
        <v>116</v>
      </c>
      <c r="K3061" s="1" t="s">
        <v>40</v>
      </c>
      <c r="L3061" s="1">
        <v>94110</v>
      </c>
      <c r="M3061" s="1" t="s">
        <v>41</v>
      </c>
      <c r="N3061" s="1" t="s">
        <v>4753</v>
      </c>
      <c r="O3061" s="1" t="s">
        <v>30</v>
      </c>
      <c r="P3061" s="1" t="s">
        <v>52</v>
      </c>
      <c r="Q3061" s="1" t="s">
        <v>4754</v>
      </c>
      <c r="R3061" s="1">
        <v>24.368000000000002</v>
      </c>
      <c r="S3061" s="1">
        <v>2</v>
      </c>
      <c r="T3061" s="1">
        <v>0.2</v>
      </c>
      <c r="U3061" s="1">
        <v>-3.3506000000000018</v>
      </c>
      <c r="V3061" s="3" t="str">
        <f>IF(M3061=People!$B$5,People!$A$5,IF(M3061=People!$B$4,People!$A$4,IF(M3061=People!$B$3,People!$A$3,IF(M3061=People!$B$2,People!$A$2,0))))</f>
        <v>Anna Andreadi</v>
      </c>
      <c r="W3061" s="3" t="str">
        <f>IFERROR(INDEX(Returns!A:A,MATCH(B3061,Returns!B:B,0)),"No")</f>
        <v>Yes</v>
      </c>
    </row>
    <row r="3062" spans="1:23" x14ac:dyDescent="0.2">
      <c r="A3062" s="1">
        <v>3061</v>
      </c>
      <c r="B3062" t="s">
        <v>7652</v>
      </c>
      <c r="C3062" s="2">
        <v>43411</v>
      </c>
      <c r="D3062" s="2">
        <v>43416</v>
      </c>
      <c r="E3062" s="1" t="s">
        <v>46</v>
      </c>
      <c r="F3062" s="1" t="s">
        <v>4628</v>
      </c>
      <c r="G3062" s="1" t="s">
        <v>4629</v>
      </c>
      <c r="H3062" s="1" t="s">
        <v>38</v>
      </c>
      <c r="I3062" s="1" t="s">
        <v>25</v>
      </c>
      <c r="J3062" s="1" t="s">
        <v>535</v>
      </c>
      <c r="K3062" s="1" t="s">
        <v>440</v>
      </c>
      <c r="L3062" s="1">
        <v>43055</v>
      </c>
      <c r="M3062" s="1" t="s">
        <v>135</v>
      </c>
      <c r="N3062" s="1" t="s">
        <v>3951</v>
      </c>
      <c r="O3062" s="1" t="s">
        <v>66</v>
      </c>
      <c r="P3062" s="1" t="s">
        <v>146</v>
      </c>
      <c r="Q3062" s="1" t="s">
        <v>3952</v>
      </c>
      <c r="R3062" s="1">
        <v>119.97600000000001</v>
      </c>
      <c r="S3062" s="1">
        <v>3</v>
      </c>
      <c r="T3062" s="1">
        <v>0.2</v>
      </c>
      <c r="U3062" s="1">
        <v>22.495499999999989</v>
      </c>
      <c r="V3062" s="3" t="str">
        <f>IF(M3062=People!$B$5,People!$A$5,IF(M3062=People!$B$4,People!$A$4,IF(M3062=People!$B$3,People!$A$3,IF(M3062=People!$B$2,People!$A$2,0))))</f>
        <v>Chuck Magee</v>
      </c>
      <c r="W3062" s="3" t="str">
        <f>IFERROR(INDEX(Returns!A:A,MATCH(B3062,Returns!B:B,0)),"No")</f>
        <v>No</v>
      </c>
    </row>
    <row r="3063" spans="1:23" x14ac:dyDescent="0.2">
      <c r="A3063" s="1">
        <v>3062</v>
      </c>
      <c r="B3063" t="s">
        <v>7653</v>
      </c>
      <c r="C3063" s="2">
        <v>43527</v>
      </c>
      <c r="D3063" s="2">
        <v>43531</v>
      </c>
      <c r="E3063" s="1" t="s">
        <v>46</v>
      </c>
      <c r="F3063" s="1" t="s">
        <v>4755</v>
      </c>
      <c r="G3063" s="1" t="s">
        <v>4756</v>
      </c>
      <c r="H3063" s="1" t="s">
        <v>24</v>
      </c>
      <c r="I3063" s="1" t="s">
        <v>25</v>
      </c>
      <c r="J3063" s="1" t="s">
        <v>716</v>
      </c>
      <c r="K3063" s="1" t="s">
        <v>96</v>
      </c>
      <c r="L3063" s="1">
        <v>75081</v>
      </c>
      <c r="M3063" s="1" t="s">
        <v>97</v>
      </c>
      <c r="N3063" s="1" t="s">
        <v>2611</v>
      </c>
      <c r="O3063" s="1" t="s">
        <v>43</v>
      </c>
      <c r="P3063" s="1" t="s">
        <v>84</v>
      </c>
      <c r="Q3063" s="1" t="s">
        <v>2612</v>
      </c>
      <c r="R3063" s="1">
        <v>26.880000000000003</v>
      </c>
      <c r="S3063" s="1">
        <v>8</v>
      </c>
      <c r="T3063" s="1">
        <v>0.2</v>
      </c>
      <c r="U3063" s="1">
        <v>9.743999999999998</v>
      </c>
      <c r="V3063" s="3" t="str">
        <f>IF(M3063=People!$B$5,People!$A$5,IF(M3063=People!$B$4,People!$A$4,IF(M3063=People!$B$3,People!$A$3,IF(M3063=People!$B$2,People!$A$2,0))))</f>
        <v>Kelly Williams</v>
      </c>
      <c r="W3063" s="3" t="str">
        <f>IFERROR(INDEX(Returns!A:A,MATCH(B3063,Returns!B:B,0)),"No")</f>
        <v>No</v>
      </c>
    </row>
    <row r="3064" spans="1:23" x14ac:dyDescent="0.2">
      <c r="A3064" s="1">
        <v>3063</v>
      </c>
      <c r="B3064" t="s">
        <v>7654</v>
      </c>
      <c r="C3064" s="2">
        <v>43066</v>
      </c>
      <c r="D3064" s="2">
        <v>43068</v>
      </c>
      <c r="E3064" s="1" t="s">
        <v>170</v>
      </c>
      <c r="F3064" s="1" t="s">
        <v>1816</v>
      </c>
      <c r="G3064" s="1" t="s">
        <v>1817</v>
      </c>
      <c r="H3064" s="1" t="s">
        <v>38</v>
      </c>
      <c r="I3064" s="1" t="s">
        <v>25</v>
      </c>
      <c r="J3064" s="1" t="s">
        <v>535</v>
      </c>
      <c r="K3064" s="1" t="s">
        <v>220</v>
      </c>
      <c r="L3064" s="1">
        <v>19711</v>
      </c>
      <c r="M3064" s="1" t="s">
        <v>135</v>
      </c>
      <c r="N3064" s="1" t="s">
        <v>4757</v>
      </c>
      <c r="O3064" s="1" t="s">
        <v>66</v>
      </c>
      <c r="P3064" s="1" t="s">
        <v>67</v>
      </c>
      <c r="Q3064" s="1" t="s">
        <v>4758</v>
      </c>
      <c r="R3064" s="1">
        <v>83.97</v>
      </c>
      <c r="S3064" s="1">
        <v>3</v>
      </c>
      <c r="T3064" s="1">
        <v>0</v>
      </c>
      <c r="U3064" s="1">
        <v>23.511599999999998</v>
      </c>
      <c r="V3064" s="3" t="str">
        <f>IF(M3064=People!$B$5,People!$A$5,IF(M3064=People!$B$4,People!$A$4,IF(M3064=People!$B$3,People!$A$3,IF(M3064=People!$B$2,People!$A$2,0))))</f>
        <v>Chuck Magee</v>
      </c>
      <c r="W3064" s="3" t="str">
        <f>IFERROR(INDEX(Returns!A:A,MATCH(B3064,Returns!B:B,0)),"No")</f>
        <v>No</v>
      </c>
    </row>
    <row r="3065" spans="1:23" x14ac:dyDescent="0.2">
      <c r="A3065" s="1">
        <v>3064</v>
      </c>
      <c r="B3065" t="s">
        <v>7654</v>
      </c>
      <c r="C3065" s="2">
        <v>43066</v>
      </c>
      <c r="D3065" s="2">
        <v>43068</v>
      </c>
      <c r="E3065" s="1" t="s">
        <v>170</v>
      </c>
      <c r="F3065" s="1" t="s">
        <v>1816</v>
      </c>
      <c r="G3065" s="1" t="s">
        <v>1817</v>
      </c>
      <c r="H3065" s="1" t="s">
        <v>38</v>
      </c>
      <c r="I3065" s="1" t="s">
        <v>25</v>
      </c>
      <c r="J3065" s="1" t="s">
        <v>535</v>
      </c>
      <c r="K3065" s="1" t="s">
        <v>220</v>
      </c>
      <c r="L3065" s="1">
        <v>19711</v>
      </c>
      <c r="M3065" s="1" t="s">
        <v>135</v>
      </c>
      <c r="N3065" s="1" t="s">
        <v>4759</v>
      </c>
      <c r="O3065" s="1" t="s">
        <v>66</v>
      </c>
      <c r="P3065" s="1" t="s">
        <v>146</v>
      </c>
      <c r="Q3065" s="1" t="s">
        <v>4760</v>
      </c>
      <c r="R3065" s="1">
        <v>104.97</v>
      </c>
      <c r="S3065" s="1">
        <v>3</v>
      </c>
      <c r="T3065" s="1">
        <v>0</v>
      </c>
      <c r="U3065" s="1">
        <v>7.3479000000000028</v>
      </c>
      <c r="V3065" s="3" t="str">
        <f>IF(M3065=People!$B$5,People!$A$5,IF(M3065=People!$B$4,People!$A$4,IF(M3065=People!$B$3,People!$A$3,IF(M3065=People!$B$2,People!$A$2,0))))</f>
        <v>Chuck Magee</v>
      </c>
      <c r="W3065" s="3" t="str">
        <f>IFERROR(INDEX(Returns!A:A,MATCH(B3065,Returns!B:B,0)),"No")</f>
        <v>No</v>
      </c>
    </row>
    <row r="3066" spans="1:23" x14ac:dyDescent="0.2">
      <c r="A3066" s="1">
        <v>3065</v>
      </c>
      <c r="B3066" t="s">
        <v>7655</v>
      </c>
      <c r="C3066" s="2">
        <v>43537</v>
      </c>
      <c r="D3066" s="2">
        <v>43542</v>
      </c>
      <c r="E3066" s="1" t="s">
        <v>21</v>
      </c>
      <c r="F3066" s="1" t="s">
        <v>4761</v>
      </c>
      <c r="G3066" s="1" t="s">
        <v>4762</v>
      </c>
      <c r="H3066" s="1" t="s">
        <v>94</v>
      </c>
      <c r="I3066" s="1" t="s">
        <v>25</v>
      </c>
      <c r="J3066" s="1" t="s">
        <v>4287</v>
      </c>
      <c r="K3066" s="1" t="s">
        <v>588</v>
      </c>
      <c r="L3066" s="1">
        <v>87105</v>
      </c>
      <c r="M3066" s="1" t="s">
        <v>41</v>
      </c>
      <c r="N3066" s="1" t="s">
        <v>313</v>
      </c>
      <c r="O3066" s="1" t="s">
        <v>43</v>
      </c>
      <c r="P3066" s="1" t="s">
        <v>55</v>
      </c>
      <c r="Q3066" s="1" t="s">
        <v>314</v>
      </c>
      <c r="R3066" s="1">
        <v>90.8</v>
      </c>
      <c r="S3066" s="1">
        <v>8</v>
      </c>
      <c r="T3066" s="1">
        <v>0</v>
      </c>
      <c r="U3066" s="1">
        <v>25.424000000000007</v>
      </c>
      <c r="V3066" s="3" t="str">
        <f>IF(M3066=People!$B$5,People!$A$5,IF(M3066=People!$B$4,People!$A$4,IF(M3066=People!$B$3,People!$A$3,IF(M3066=People!$B$2,People!$A$2,0))))</f>
        <v>Anna Andreadi</v>
      </c>
      <c r="W3066" s="3" t="str">
        <f>IFERROR(INDEX(Returns!A:A,MATCH(B3066,Returns!B:B,0)),"No")</f>
        <v>No</v>
      </c>
    </row>
    <row r="3067" spans="1:23" x14ac:dyDescent="0.2">
      <c r="A3067" s="1">
        <v>3066</v>
      </c>
      <c r="B3067" t="s">
        <v>7655</v>
      </c>
      <c r="C3067" s="2">
        <v>43537</v>
      </c>
      <c r="D3067" s="2">
        <v>43542</v>
      </c>
      <c r="E3067" s="1" t="s">
        <v>21</v>
      </c>
      <c r="F3067" s="1" t="s">
        <v>4761</v>
      </c>
      <c r="G3067" s="1" t="s">
        <v>4762</v>
      </c>
      <c r="H3067" s="1" t="s">
        <v>94</v>
      </c>
      <c r="I3067" s="1" t="s">
        <v>25</v>
      </c>
      <c r="J3067" s="1" t="s">
        <v>4287</v>
      </c>
      <c r="K3067" s="1" t="s">
        <v>588</v>
      </c>
      <c r="L3067" s="1">
        <v>87105</v>
      </c>
      <c r="M3067" s="1" t="s">
        <v>41</v>
      </c>
      <c r="N3067" s="1" t="s">
        <v>2383</v>
      </c>
      <c r="O3067" s="1" t="s">
        <v>66</v>
      </c>
      <c r="P3067" s="1" t="s">
        <v>67</v>
      </c>
      <c r="Q3067" s="1" t="s">
        <v>2384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3" t="str">
        <f>IF(M3067=People!$B$5,People!$A$5,IF(M3067=People!$B$4,People!$A$4,IF(M3067=People!$B$3,People!$A$3,IF(M3067=People!$B$2,People!$A$2,0))))</f>
        <v>Anna Andreadi</v>
      </c>
      <c r="W3067" s="3" t="str">
        <f>IFERROR(INDEX(Returns!A:A,MATCH(B3067,Returns!B:B,0)),"No")</f>
        <v>No</v>
      </c>
    </row>
    <row r="3068" spans="1:23" x14ac:dyDescent="0.2">
      <c r="A3068" s="1">
        <v>3067</v>
      </c>
      <c r="B3068" t="s">
        <v>7655</v>
      </c>
      <c r="C3068" s="2">
        <v>43537</v>
      </c>
      <c r="D3068" s="2">
        <v>43542</v>
      </c>
      <c r="E3068" s="1" t="s">
        <v>21</v>
      </c>
      <c r="F3068" s="1" t="s">
        <v>4761</v>
      </c>
      <c r="G3068" s="1" t="s">
        <v>4762</v>
      </c>
      <c r="H3068" s="1" t="s">
        <v>94</v>
      </c>
      <c r="I3068" s="1" t="s">
        <v>25</v>
      </c>
      <c r="J3068" s="1" t="s">
        <v>4287</v>
      </c>
      <c r="K3068" s="1" t="s">
        <v>588</v>
      </c>
      <c r="L3068" s="1">
        <v>87105</v>
      </c>
      <c r="M3068" s="1" t="s">
        <v>41</v>
      </c>
      <c r="N3068" s="1" t="s">
        <v>4763</v>
      </c>
      <c r="O3068" s="1" t="s">
        <v>66</v>
      </c>
      <c r="P3068" s="1" t="s">
        <v>146</v>
      </c>
      <c r="Q3068" s="1" t="s">
        <v>4764</v>
      </c>
      <c r="R3068" s="1">
        <v>214.95000000000002</v>
      </c>
      <c r="S3068" s="1">
        <v>5</v>
      </c>
      <c r="T3068" s="1">
        <v>0</v>
      </c>
      <c r="U3068" s="1">
        <v>88.129500000000007</v>
      </c>
      <c r="V3068" s="3" t="str">
        <f>IF(M3068=People!$B$5,People!$A$5,IF(M3068=People!$B$4,People!$A$4,IF(M3068=People!$B$3,People!$A$3,IF(M3068=People!$B$2,People!$A$2,0))))</f>
        <v>Anna Andreadi</v>
      </c>
      <c r="W3068" s="3" t="str">
        <f>IFERROR(INDEX(Returns!A:A,MATCH(B3068,Returns!B:B,0)),"No")</f>
        <v>No</v>
      </c>
    </row>
    <row r="3069" spans="1:23" x14ac:dyDescent="0.2">
      <c r="A3069" s="1">
        <v>3068</v>
      </c>
      <c r="B3069" t="s">
        <v>7655</v>
      </c>
      <c r="C3069" s="2">
        <v>43537</v>
      </c>
      <c r="D3069" s="2">
        <v>43542</v>
      </c>
      <c r="E3069" s="1" t="s">
        <v>21</v>
      </c>
      <c r="F3069" s="1" t="s">
        <v>4761</v>
      </c>
      <c r="G3069" s="1" t="s">
        <v>4762</v>
      </c>
      <c r="H3069" s="1" t="s">
        <v>94</v>
      </c>
      <c r="I3069" s="1" t="s">
        <v>25</v>
      </c>
      <c r="J3069" s="1" t="s">
        <v>4287</v>
      </c>
      <c r="K3069" s="1" t="s">
        <v>588</v>
      </c>
      <c r="L3069" s="1">
        <v>87105</v>
      </c>
      <c r="M3069" s="1" t="s">
        <v>41</v>
      </c>
      <c r="N3069" s="1" t="s">
        <v>4765</v>
      </c>
      <c r="O3069" s="1" t="s">
        <v>43</v>
      </c>
      <c r="P3069" s="1" t="s">
        <v>84</v>
      </c>
      <c r="Q3069" s="1" t="s">
        <v>4766</v>
      </c>
      <c r="R3069" s="1">
        <v>45.36</v>
      </c>
      <c r="S3069" s="1">
        <v>7</v>
      </c>
      <c r="T3069" s="1">
        <v>0</v>
      </c>
      <c r="U3069" s="1">
        <v>21.772800000000004</v>
      </c>
      <c r="V3069" s="3" t="str">
        <f>IF(M3069=People!$B$5,People!$A$5,IF(M3069=People!$B$4,People!$A$4,IF(M3069=People!$B$3,People!$A$3,IF(M3069=People!$B$2,People!$A$2,0))))</f>
        <v>Anna Andreadi</v>
      </c>
      <c r="W3069" s="3" t="str">
        <f>IFERROR(INDEX(Returns!A:A,MATCH(B3069,Returns!B:B,0)),"No")</f>
        <v>No</v>
      </c>
    </row>
    <row r="3070" spans="1:23" x14ac:dyDescent="0.2">
      <c r="A3070" s="1">
        <v>3069</v>
      </c>
      <c r="B3070" t="s">
        <v>7655</v>
      </c>
      <c r="C3070" s="2">
        <v>43537</v>
      </c>
      <c r="D3070" s="2">
        <v>43542</v>
      </c>
      <c r="E3070" s="1" t="s">
        <v>21</v>
      </c>
      <c r="F3070" s="1" t="s">
        <v>4761</v>
      </c>
      <c r="G3070" s="1" t="s">
        <v>4762</v>
      </c>
      <c r="H3070" s="1" t="s">
        <v>94</v>
      </c>
      <c r="I3070" s="1" t="s">
        <v>25</v>
      </c>
      <c r="J3070" s="1" t="s">
        <v>4287</v>
      </c>
      <c r="K3070" s="1" t="s">
        <v>588</v>
      </c>
      <c r="L3070" s="1">
        <v>87105</v>
      </c>
      <c r="M3070" s="1" t="s">
        <v>41</v>
      </c>
      <c r="N3070" s="1" t="s">
        <v>4536</v>
      </c>
      <c r="O3070" s="1" t="s">
        <v>43</v>
      </c>
      <c r="P3070" s="1" t="s">
        <v>84</v>
      </c>
      <c r="Q3070" s="1" t="s">
        <v>4537</v>
      </c>
      <c r="R3070" s="1">
        <v>288.24</v>
      </c>
      <c r="S3070" s="1">
        <v>6</v>
      </c>
      <c r="T3070" s="1">
        <v>0</v>
      </c>
      <c r="U3070" s="1">
        <v>138.35519999999997</v>
      </c>
      <c r="V3070" s="3" t="str">
        <f>IF(M3070=People!$B$5,People!$A$5,IF(M3070=People!$B$4,People!$A$4,IF(M3070=People!$B$3,People!$A$3,IF(M3070=People!$B$2,People!$A$2,0))))</f>
        <v>Anna Andreadi</v>
      </c>
      <c r="W3070" s="3" t="str">
        <f>IFERROR(INDEX(Returns!A:A,MATCH(B3070,Returns!B:B,0)),"No")</f>
        <v>No</v>
      </c>
    </row>
    <row r="3071" spans="1:23" x14ac:dyDescent="0.2">
      <c r="A3071" s="1">
        <v>3070</v>
      </c>
      <c r="B3071" t="s">
        <v>7656</v>
      </c>
      <c r="C3071" s="2">
        <v>43799</v>
      </c>
      <c r="D3071" s="2">
        <v>43799</v>
      </c>
      <c r="E3071" s="1" t="s">
        <v>1126</v>
      </c>
      <c r="F3071" s="1" t="s">
        <v>3630</v>
      </c>
      <c r="G3071" s="1" t="s">
        <v>3631</v>
      </c>
      <c r="H3071" s="1" t="s">
        <v>94</v>
      </c>
      <c r="I3071" s="1" t="s">
        <v>25</v>
      </c>
      <c r="J3071" s="1" t="s">
        <v>2397</v>
      </c>
      <c r="K3071" s="1" t="s">
        <v>440</v>
      </c>
      <c r="L3071" s="1">
        <v>43615</v>
      </c>
      <c r="M3071" s="1" t="s">
        <v>135</v>
      </c>
      <c r="N3071" s="1" t="s">
        <v>4718</v>
      </c>
      <c r="O3071" s="1" t="s">
        <v>43</v>
      </c>
      <c r="P3071" s="1" t="s">
        <v>73</v>
      </c>
      <c r="Q3071" s="1" t="s">
        <v>4719</v>
      </c>
      <c r="R3071" s="1">
        <v>663.93600000000004</v>
      </c>
      <c r="S3071" s="1">
        <v>4</v>
      </c>
      <c r="T3071" s="1">
        <v>0.2</v>
      </c>
      <c r="U3071" s="1">
        <v>82.991999999999877</v>
      </c>
      <c r="V3071" s="3" t="str">
        <f>IF(M3071=People!$B$5,People!$A$5,IF(M3071=People!$B$4,People!$A$4,IF(M3071=People!$B$3,People!$A$3,IF(M3071=People!$B$2,People!$A$2,0))))</f>
        <v>Chuck Magee</v>
      </c>
      <c r="W3071" s="3" t="str">
        <f>IFERROR(INDEX(Returns!A:A,MATCH(B3071,Returns!B:B,0)),"No")</f>
        <v>No</v>
      </c>
    </row>
    <row r="3072" spans="1:23" x14ac:dyDescent="0.2">
      <c r="A3072" s="1">
        <v>3071</v>
      </c>
      <c r="B3072" t="s">
        <v>7657</v>
      </c>
      <c r="C3072" s="2">
        <v>42691</v>
      </c>
      <c r="D3072" s="2">
        <v>42696</v>
      </c>
      <c r="E3072" s="1" t="s">
        <v>46</v>
      </c>
      <c r="F3072" s="1" t="s">
        <v>2049</v>
      </c>
      <c r="G3072" s="1" t="s">
        <v>2050</v>
      </c>
      <c r="H3072" s="1" t="s">
        <v>38</v>
      </c>
      <c r="I3072" s="1" t="s">
        <v>25</v>
      </c>
      <c r="J3072" s="1" t="s">
        <v>535</v>
      </c>
      <c r="K3072" s="1" t="s">
        <v>220</v>
      </c>
      <c r="L3072" s="1">
        <v>19711</v>
      </c>
      <c r="M3072" s="1" t="s">
        <v>135</v>
      </c>
      <c r="N3072" s="1" t="s">
        <v>3488</v>
      </c>
      <c r="O3072" s="1" t="s">
        <v>43</v>
      </c>
      <c r="P3072" s="1" t="s">
        <v>55</v>
      </c>
      <c r="Q3072" s="1" t="s">
        <v>3489</v>
      </c>
      <c r="R3072" s="1">
        <v>2934.33</v>
      </c>
      <c r="S3072" s="1">
        <v>7</v>
      </c>
      <c r="T3072" s="1">
        <v>0</v>
      </c>
      <c r="U3072" s="1">
        <v>792.26910000000021</v>
      </c>
      <c r="V3072" s="3" t="str">
        <f>IF(M3072=People!$B$5,People!$A$5,IF(M3072=People!$B$4,People!$A$4,IF(M3072=People!$B$3,People!$A$3,IF(M3072=People!$B$2,People!$A$2,0))))</f>
        <v>Chuck Magee</v>
      </c>
      <c r="W3072" s="3" t="str">
        <f>IFERROR(INDEX(Returns!A:A,MATCH(B3072,Returns!B:B,0)),"No")</f>
        <v>No</v>
      </c>
    </row>
    <row r="3073" spans="1:23" x14ac:dyDescent="0.2">
      <c r="A3073" s="1">
        <v>3072</v>
      </c>
      <c r="B3073" t="s">
        <v>7657</v>
      </c>
      <c r="C3073" s="2">
        <v>42691</v>
      </c>
      <c r="D3073" s="2">
        <v>42696</v>
      </c>
      <c r="E3073" s="1" t="s">
        <v>46</v>
      </c>
      <c r="F3073" s="1" t="s">
        <v>2049</v>
      </c>
      <c r="G3073" s="1" t="s">
        <v>2050</v>
      </c>
      <c r="H3073" s="1" t="s">
        <v>38</v>
      </c>
      <c r="I3073" s="1" t="s">
        <v>25</v>
      </c>
      <c r="J3073" s="1" t="s">
        <v>535</v>
      </c>
      <c r="K3073" s="1" t="s">
        <v>220</v>
      </c>
      <c r="L3073" s="1">
        <v>19711</v>
      </c>
      <c r="M3073" s="1" t="s">
        <v>135</v>
      </c>
      <c r="N3073" s="1" t="s">
        <v>4767</v>
      </c>
      <c r="O3073" s="1" t="s">
        <v>30</v>
      </c>
      <c r="P3073" s="1" t="s">
        <v>60</v>
      </c>
      <c r="Q3073" s="1" t="s">
        <v>4768</v>
      </c>
      <c r="R3073" s="1">
        <v>124.41</v>
      </c>
      <c r="S3073" s="1">
        <v>3</v>
      </c>
      <c r="T3073" s="1">
        <v>0</v>
      </c>
      <c r="U3073" s="1">
        <v>14.929199999999994</v>
      </c>
      <c r="V3073" s="3" t="str">
        <f>IF(M3073=People!$B$5,People!$A$5,IF(M3073=People!$B$4,People!$A$4,IF(M3073=People!$B$3,People!$A$3,IF(M3073=People!$B$2,People!$A$2,0))))</f>
        <v>Chuck Magee</v>
      </c>
      <c r="W3073" s="3" t="str">
        <f>IFERROR(INDEX(Returns!A:A,MATCH(B3073,Returns!B:B,0)),"No")</f>
        <v>No</v>
      </c>
    </row>
    <row r="3074" spans="1:23" x14ac:dyDescent="0.2">
      <c r="A3074" s="1">
        <v>3073</v>
      </c>
      <c r="B3074" t="s">
        <v>7657</v>
      </c>
      <c r="C3074" s="2">
        <v>42691</v>
      </c>
      <c r="D3074" s="2">
        <v>42696</v>
      </c>
      <c r="E3074" s="1" t="s">
        <v>46</v>
      </c>
      <c r="F3074" s="1" t="s">
        <v>2049</v>
      </c>
      <c r="G3074" s="1" t="s">
        <v>2050</v>
      </c>
      <c r="H3074" s="1" t="s">
        <v>38</v>
      </c>
      <c r="I3074" s="1" t="s">
        <v>25</v>
      </c>
      <c r="J3074" s="1" t="s">
        <v>535</v>
      </c>
      <c r="K3074" s="1" t="s">
        <v>220</v>
      </c>
      <c r="L3074" s="1">
        <v>19711</v>
      </c>
      <c r="M3074" s="1" t="s">
        <v>135</v>
      </c>
      <c r="N3074" s="1" t="s">
        <v>2265</v>
      </c>
      <c r="O3074" s="1" t="s">
        <v>43</v>
      </c>
      <c r="P3074" s="1" t="s">
        <v>63</v>
      </c>
      <c r="Q3074" s="1" t="s">
        <v>2266</v>
      </c>
      <c r="R3074" s="1">
        <v>57.75</v>
      </c>
      <c r="S3074" s="1">
        <v>5</v>
      </c>
      <c r="T3074" s="1">
        <v>0</v>
      </c>
      <c r="U3074" s="1">
        <v>26.564999999999998</v>
      </c>
      <c r="V3074" s="3" t="str">
        <f>IF(M3074=People!$B$5,People!$A$5,IF(M3074=People!$B$4,People!$A$4,IF(M3074=People!$B$3,People!$A$3,IF(M3074=People!$B$2,People!$A$2,0))))</f>
        <v>Chuck Magee</v>
      </c>
      <c r="W3074" s="3" t="str">
        <f>IFERROR(INDEX(Returns!A:A,MATCH(B3074,Returns!B:B,0)),"No")</f>
        <v>No</v>
      </c>
    </row>
    <row r="3075" spans="1:23" x14ac:dyDescent="0.2">
      <c r="A3075" s="1">
        <v>3074</v>
      </c>
      <c r="B3075" t="s">
        <v>7658</v>
      </c>
      <c r="C3075" s="2">
        <v>43103</v>
      </c>
      <c r="D3075" s="2">
        <v>43105</v>
      </c>
      <c r="E3075" s="1" t="s">
        <v>170</v>
      </c>
      <c r="F3075" s="1" t="s">
        <v>1716</v>
      </c>
      <c r="G3075" s="1" t="s">
        <v>1717</v>
      </c>
      <c r="H3075" s="1" t="s">
        <v>24</v>
      </c>
      <c r="I3075" s="1" t="s">
        <v>25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4111</v>
      </c>
      <c r="O3075" s="1" t="s">
        <v>43</v>
      </c>
      <c r="P3075" s="1" t="s">
        <v>55</v>
      </c>
      <c r="Q3075" s="1" t="s">
        <v>4112</v>
      </c>
      <c r="R3075" s="1">
        <v>114.46</v>
      </c>
      <c r="S3075" s="1">
        <v>2</v>
      </c>
      <c r="T3075" s="1">
        <v>0</v>
      </c>
      <c r="U3075" s="1">
        <v>28.614999999999995</v>
      </c>
      <c r="V3075" s="3" t="str">
        <f>IF(M3075=People!$B$5,People!$A$5,IF(M3075=People!$B$4,People!$A$4,IF(M3075=People!$B$3,People!$A$3,IF(M3075=People!$B$2,People!$A$2,0))))</f>
        <v>Anna Andreadi</v>
      </c>
      <c r="W3075" s="3" t="str">
        <f>IFERROR(INDEX(Returns!A:A,MATCH(B3075,Returns!B:B,0)),"No")</f>
        <v>No</v>
      </c>
    </row>
    <row r="3076" spans="1:23" x14ac:dyDescent="0.2">
      <c r="A3076" s="1">
        <v>3075</v>
      </c>
      <c r="B3076" t="s">
        <v>7659</v>
      </c>
      <c r="C3076" s="2">
        <v>43011</v>
      </c>
      <c r="D3076" s="2">
        <v>43016</v>
      </c>
      <c r="E3076" s="1" t="s">
        <v>46</v>
      </c>
      <c r="F3076" s="1" t="s">
        <v>707</v>
      </c>
      <c r="G3076" s="1" t="s">
        <v>708</v>
      </c>
      <c r="H3076" s="1" t="s">
        <v>24</v>
      </c>
      <c r="I3076" s="1" t="s">
        <v>25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2103</v>
      </c>
      <c r="O3076" s="1" t="s">
        <v>30</v>
      </c>
      <c r="P3076" s="1" t="s">
        <v>31</v>
      </c>
      <c r="Q3076" s="1" t="s">
        <v>2104</v>
      </c>
      <c r="R3076" s="1">
        <v>120.666</v>
      </c>
      <c r="S3076" s="1">
        <v>2</v>
      </c>
      <c r="T3076" s="1">
        <v>0.15</v>
      </c>
      <c r="U3076" s="1">
        <v>18.454800000000002</v>
      </c>
      <c r="V3076" s="3" t="str">
        <f>IF(M3076=People!$B$5,People!$A$5,IF(M3076=People!$B$4,People!$A$4,IF(M3076=People!$B$3,People!$A$3,IF(M3076=People!$B$2,People!$A$2,0))))</f>
        <v>Anna Andreadi</v>
      </c>
      <c r="W3076" s="3" t="str">
        <f>IFERROR(INDEX(Returns!A:A,MATCH(B3076,Returns!B:B,0)),"No")</f>
        <v>No</v>
      </c>
    </row>
    <row r="3077" spans="1:23" x14ac:dyDescent="0.2">
      <c r="A3077" s="1">
        <v>3076</v>
      </c>
      <c r="B3077" t="s">
        <v>7660</v>
      </c>
      <c r="C3077" s="2">
        <v>42571</v>
      </c>
      <c r="D3077" s="2">
        <v>42575</v>
      </c>
      <c r="E3077" s="1" t="s">
        <v>46</v>
      </c>
      <c r="F3077" s="1" t="s">
        <v>3160</v>
      </c>
      <c r="G3077" s="1" t="s">
        <v>3161</v>
      </c>
      <c r="H3077" s="1" t="s">
        <v>94</v>
      </c>
      <c r="I3077" s="1" t="s">
        <v>25</v>
      </c>
      <c r="J3077" s="1" t="s">
        <v>716</v>
      </c>
      <c r="K3077" s="1" t="s">
        <v>96</v>
      </c>
      <c r="L3077" s="1">
        <v>75217</v>
      </c>
      <c r="M3077" s="1" t="s">
        <v>97</v>
      </c>
      <c r="N3077" s="1" t="s">
        <v>1320</v>
      </c>
      <c r="O3077" s="1" t="s">
        <v>43</v>
      </c>
      <c r="P3077" s="1" t="s">
        <v>55</v>
      </c>
      <c r="Q3077" s="1" t="s">
        <v>1321</v>
      </c>
      <c r="R3077" s="1">
        <v>342.86400000000003</v>
      </c>
      <c r="S3077" s="1">
        <v>3</v>
      </c>
      <c r="T3077" s="1">
        <v>0.2</v>
      </c>
      <c r="U3077" s="1">
        <v>38.572199999999953</v>
      </c>
      <c r="V3077" s="3" t="str">
        <f>IF(M3077=People!$B$5,People!$A$5,IF(M3077=People!$B$4,People!$A$4,IF(M3077=People!$B$3,People!$A$3,IF(M3077=People!$B$2,People!$A$2,0))))</f>
        <v>Kelly Williams</v>
      </c>
      <c r="W3077" s="3" t="str">
        <f>IFERROR(INDEX(Returns!A:A,MATCH(B3077,Returns!B:B,0)),"No")</f>
        <v>No</v>
      </c>
    </row>
    <row r="3078" spans="1:23" x14ac:dyDescent="0.2">
      <c r="A3078" s="1">
        <v>3077</v>
      </c>
      <c r="B3078" t="s">
        <v>7660</v>
      </c>
      <c r="C3078" s="2">
        <v>42571</v>
      </c>
      <c r="D3078" s="2">
        <v>42575</v>
      </c>
      <c r="E3078" s="1" t="s">
        <v>46</v>
      </c>
      <c r="F3078" s="1" t="s">
        <v>3160</v>
      </c>
      <c r="G3078" s="1" t="s">
        <v>3161</v>
      </c>
      <c r="H3078" s="1" t="s">
        <v>94</v>
      </c>
      <c r="I3078" s="1" t="s">
        <v>25</v>
      </c>
      <c r="J3078" s="1" t="s">
        <v>716</v>
      </c>
      <c r="K3078" s="1" t="s">
        <v>96</v>
      </c>
      <c r="L3078" s="1">
        <v>75217</v>
      </c>
      <c r="M3078" s="1" t="s">
        <v>97</v>
      </c>
      <c r="N3078" s="1" t="s">
        <v>2925</v>
      </c>
      <c r="O3078" s="1" t="s">
        <v>30</v>
      </c>
      <c r="P3078" s="1" t="s">
        <v>60</v>
      </c>
      <c r="Q3078" s="1" t="s">
        <v>2926</v>
      </c>
      <c r="R3078" s="1">
        <v>16.739999999999998</v>
      </c>
      <c r="S3078" s="1">
        <v>5</v>
      </c>
      <c r="T3078" s="1">
        <v>0.6</v>
      </c>
      <c r="U3078" s="1">
        <v>-14.228999999999997</v>
      </c>
      <c r="V3078" s="3" t="str">
        <f>IF(M3078=People!$B$5,People!$A$5,IF(M3078=People!$B$4,People!$A$4,IF(M3078=People!$B$3,People!$A$3,IF(M3078=People!$B$2,People!$A$2,0))))</f>
        <v>Kelly Williams</v>
      </c>
      <c r="W3078" s="3" t="str">
        <f>IFERROR(INDEX(Returns!A:A,MATCH(B3078,Returns!B:B,0)),"No")</f>
        <v>No</v>
      </c>
    </row>
    <row r="3079" spans="1:23" x14ac:dyDescent="0.2">
      <c r="A3079" s="1">
        <v>3078</v>
      </c>
      <c r="B3079" t="s">
        <v>7660</v>
      </c>
      <c r="C3079" s="2">
        <v>42571</v>
      </c>
      <c r="D3079" s="2">
        <v>42575</v>
      </c>
      <c r="E3079" s="1" t="s">
        <v>46</v>
      </c>
      <c r="F3079" s="1" t="s">
        <v>3160</v>
      </c>
      <c r="G3079" s="1" t="s">
        <v>3161</v>
      </c>
      <c r="H3079" s="1" t="s">
        <v>94</v>
      </c>
      <c r="I3079" s="1" t="s">
        <v>25</v>
      </c>
      <c r="J3079" s="1" t="s">
        <v>716</v>
      </c>
      <c r="K3079" s="1" t="s">
        <v>96</v>
      </c>
      <c r="L3079" s="1">
        <v>75217</v>
      </c>
      <c r="M3079" s="1" t="s">
        <v>97</v>
      </c>
      <c r="N3079" s="1" t="s">
        <v>1618</v>
      </c>
      <c r="O3079" s="1" t="s">
        <v>30</v>
      </c>
      <c r="P3079" s="1" t="s">
        <v>34</v>
      </c>
      <c r="Q3079" s="1" t="s">
        <v>1619</v>
      </c>
      <c r="R3079" s="1">
        <v>981.37199999999996</v>
      </c>
      <c r="S3079" s="1">
        <v>2</v>
      </c>
      <c r="T3079" s="1">
        <v>0.3</v>
      </c>
      <c r="U3079" s="1">
        <v>-140.19599999999997</v>
      </c>
      <c r="V3079" s="3" t="str">
        <f>IF(M3079=People!$B$5,People!$A$5,IF(M3079=People!$B$4,People!$A$4,IF(M3079=People!$B$3,People!$A$3,IF(M3079=People!$B$2,People!$A$2,0))))</f>
        <v>Kelly Williams</v>
      </c>
      <c r="W3079" s="3" t="str">
        <f>IFERROR(INDEX(Returns!A:A,MATCH(B3079,Returns!B:B,0)),"No")</f>
        <v>No</v>
      </c>
    </row>
    <row r="3080" spans="1:23" x14ac:dyDescent="0.2">
      <c r="A3080" s="1">
        <v>3079</v>
      </c>
      <c r="B3080" t="s">
        <v>7661</v>
      </c>
      <c r="C3080" s="2">
        <v>42511</v>
      </c>
      <c r="D3080" s="2">
        <v>42515</v>
      </c>
      <c r="E3080" s="1" t="s">
        <v>46</v>
      </c>
      <c r="F3080" s="1" t="s">
        <v>2836</v>
      </c>
      <c r="G3080" s="1" t="s">
        <v>2837</v>
      </c>
      <c r="H3080" s="1" t="s">
        <v>94</v>
      </c>
      <c r="I3080" s="1" t="s">
        <v>25</v>
      </c>
      <c r="J3080" s="1" t="s">
        <v>833</v>
      </c>
      <c r="K3080" s="1" t="s">
        <v>40</v>
      </c>
      <c r="L3080" s="1">
        <v>92037</v>
      </c>
      <c r="M3080" s="1" t="s">
        <v>41</v>
      </c>
      <c r="N3080" s="1" t="s">
        <v>678</v>
      </c>
      <c r="O3080" s="1" t="s">
        <v>43</v>
      </c>
      <c r="P3080" s="1" t="s">
        <v>63</v>
      </c>
      <c r="Q3080" s="1" t="s">
        <v>679</v>
      </c>
      <c r="R3080" s="1">
        <v>31.84</v>
      </c>
      <c r="S3080" s="1">
        <v>8</v>
      </c>
      <c r="T3080" s="1">
        <v>0</v>
      </c>
      <c r="U3080" s="1">
        <v>10.507199999999997</v>
      </c>
      <c r="V3080" s="3" t="str">
        <f>IF(M3080=People!$B$5,People!$A$5,IF(M3080=People!$B$4,People!$A$4,IF(M3080=People!$B$3,People!$A$3,IF(M3080=People!$B$2,People!$A$2,0))))</f>
        <v>Anna Andreadi</v>
      </c>
      <c r="W3080" s="3" t="str">
        <f>IFERROR(INDEX(Returns!A:A,MATCH(B3080,Returns!B:B,0)),"No")</f>
        <v>No</v>
      </c>
    </row>
    <row r="3081" spans="1:23" x14ac:dyDescent="0.2">
      <c r="A3081" s="1">
        <v>3080</v>
      </c>
      <c r="B3081" t="s">
        <v>7662</v>
      </c>
      <c r="C3081" s="2">
        <v>43712</v>
      </c>
      <c r="D3081" s="2">
        <v>43713</v>
      </c>
      <c r="E3081" s="1" t="s">
        <v>170</v>
      </c>
      <c r="F3081" s="1" t="s">
        <v>4769</v>
      </c>
      <c r="G3081" s="1" t="s">
        <v>4770</v>
      </c>
      <c r="H3081" s="1" t="s">
        <v>94</v>
      </c>
      <c r="I3081" s="1" t="s">
        <v>25</v>
      </c>
      <c r="J3081" s="1" t="s">
        <v>4672</v>
      </c>
      <c r="K3081" s="1" t="s">
        <v>40</v>
      </c>
      <c r="L3081" s="1">
        <v>92307</v>
      </c>
      <c r="M3081" s="1" t="s">
        <v>41</v>
      </c>
      <c r="N3081" s="1" t="s">
        <v>1951</v>
      </c>
      <c r="O3081" s="1" t="s">
        <v>43</v>
      </c>
      <c r="P3081" s="1" t="s">
        <v>84</v>
      </c>
      <c r="Q3081" s="1" t="s">
        <v>1952</v>
      </c>
      <c r="R3081" s="1">
        <v>12.96</v>
      </c>
      <c r="S3081" s="1">
        <v>2</v>
      </c>
      <c r="T3081" s="1">
        <v>0</v>
      </c>
      <c r="U3081" s="1">
        <v>6.2208000000000006</v>
      </c>
      <c r="V3081" s="3" t="str">
        <f>IF(M3081=People!$B$5,People!$A$5,IF(M3081=People!$B$4,People!$A$4,IF(M3081=People!$B$3,People!$A$3,IF(M3081=People!$B$2,People!$A$2,0))))</f>
        <v>Anna Andreadi</v>
      </c>
      <c r="W3081" s="3" t="str">
        <f>IFERROR(INDEX(Returns!A:A,MATCH(B3081,Returns!B:B,0)),"No")</f>
        <v>No</v>
      </c>
    </row>
    <row r="3082" spans="1:23" x14ac:dyDescent="0.2">
      <c r="A3082" s="1">
        <v>3081</v>
      </c>
      <c r="B3082" t="s">
        <v>7662</v>
      </c>
      <c r="C3082" s="2">
        <v>43712</v>
      </c>
      <c r="D3082" s="2">
        <v>43713</v>
      </c>
      <c r="E3082" s="1" t="s">
        <v>170</v>
      </c>
      <c r="F3082" s="1" t="s">
        <v>4769</v>
      </c>
      <c r="G3082" s="1" t="s">
        <v>4770</v>
      </c>
      <c r="H3082" s="1" t="s">
        <v>94</v>
      </c>
      <c r="I3082" s="1" t="s">
        <v>25</v>
      </c>
      <c r="J3082" s="1" t="s">
        <v>4672</v>
      </c>
      <c r="K3082" s="1" t="s">
        <v>40</v>
      </c>
      <c r="L3082" s="1">
        <v>92307</v>
      </c>
      <c r="M3082" s="1" t="s">
        <v>41</v>
      </c>
      <c r="N3082" s="1" t="s">
        <v>2720</v>
      </c>
      <c r="O3082" s="1" t="s">
        <v>66</v>
      </c>
      <c r="P3082" s="1" t="s">
        <v>67</v>
      </c>
      <c r="Q3082" s="1" t="s">
        <v>2721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3" t="str">
        <f>IF(M3082=People!$B$5,People!$A$5,IF(M3082=People!$B$4,People!$A$4,IF(M3082=People!$B$3,People!$A$3,IF(M3082=People!$B$2,People!$A$2,0))))</f>
        <v>Anna Andreadi</v>
      </c>
      <c r="W3082" s="3" t="str">
        <f>IFERROR(INDEX(Returns!A:A,MATCH(B3082,Returns!B:B,0)),"No")</f>
        <v>No</v>
      </c>
    </row>
    <row r="3083" spans="1:23" x14ac:dyDescent="0.2">
      <c r="A3083" s="1">
        <v>3082</v>
      </c>
      <c r="B3083" t="s">
        <v>7663</v>
      </c>
      <c r="C3083" s="2">
        <v>43612</v>
      </c>
      <c r="D3083" s="2">
        <v>43618</v>
      </c>
      <c r="E3083" s="1" t="s">
        <v>46</v>
      </c>
      <c r="F3083" s="1" t="s">
        <v>818</v>
      </c>
      <c r="G3083" s="1" t="s">
        <v>819</v>
      </c>
      <c r="H3083" s="1" t="s">
        <v>94</v>
      </c>
      <c r="I3083" s="1" t="s">
        <v>25</v>
      </c>
      <c r="J3083" s="1" t="s">
        <v>1284</v>
      </c>
      <c r="K3083" s="1" t="s">
        <v>27</v>
      </c>
      <c r="L3083" s="1">
        <v>40214</v>
      </c>
      <c r="M3083" s="1" t="s">
        <v>28</v>
      </c>
      <c r="N3083" s="1" t="s">
        <v>2331</v>
      </c>
      <c r="O3083" s="1" t="s">
        <v>43</v>
      </c>
      <c r="P3083" s="1" t="s">
        <v>70</v>
      </c>
      <c r="Q3083" s="1" t="s">
        <v>2332</v>
      </c>
      <c r="R3083" s="1">
        <v>58.34</v>
      </c>
      <c r="S3083" s="1">
        <v>2</v>
      </c>
      <c r="T3083" s="1">
        <v>0</v>
      </c>
      <c r="U3083" s="1">
        <v>28.0032</v>
      </c>
      <c r="V3083" s="3" t="str">
        <f>IF(M3083=People!$B$5,People!$A$5,IF(M3083=People!$B$4,People!$A$4,IF(M3083=People!$B$3,People!$A$3,IF(M3083=People!$B$2,People!$A$2,0))))</f>
        <v>Cassandra Brandow</v>
      </c>
      <c r="W3083" s="3" t="str">
        <f>IFERROR(INDEX(Returns!A:A,MATCH(B3083,Returns!B:B,0)),"No")</f>
        <v>No</v>
      </c>
    </row>
    <row r="3084" spans="1:23" x14ac:dyDescent="0.2">
      <c r="A3084" s="1">
        <v>3083</v>
      </c>
      <c r="B3084" t="s">
        <v>7663</v>
      </c>
      <c r="C3084" s="2">
        <v>43612</v>
      </c>
      <c r="D3084" s="2">
        <v>43618</v>
      </c>
      <c r="E3084" s="1" t="s">
        <v>46</v>
      </c>
      <c r="F3084" s="1" t="s">
        <v>818</v>
      </c>
      <c r="G3084" s="1" t="s">
        <v>819</v>
      </c>
      <c r="H3084" s="1" t="s">
        <v>94</v>
      </c>
      <c r="I3084" s="1" t="s">
        <v>25</v>
      </c>
      <c r="J3084" s="1" t="s">
        <v>1284</v>
      </c>
      <c r="K3084" s="1" t="s">
        <v>27</v>
      </c>
      <c r="L3084" s="1">
        <v>40214</v>
      </c>
      <c r="M3084" s="1" t="s">
        <v>28</v>
      </c>
      <c r="N3084" s="1" t="s">
        <v>4491</v>
      </c>
      <c r="O3084" s="1" t="s">
        <v>66</v>
      </c>
      <c r="P3084" s="1" t="s">
        <v>67</v>
      </c>
      <c r="Q3084" s="1" t="s">
        <v>4492</v>
      </c>
      <c r="R3084" s="1">
        <v>539.97</v>
      </c>
      <c r="S3084" s="1">
        <v>3</v>
      </c>
      <c r="T3084" s="1">
        <v>0</v>
      </c>
      <c r="U3084" s="1">
        <v>134.99250000000001</v>
      </c>
      <c r="V3084" s="3" t="str">
        <f>IF(M3084=People!$B$5,People!$A$5,IF(M3084=People!$B$4,People!$A$4,IF(M3084=People!$B$3,People!$A$3,IF(M3084=People!$B$2,People!$A$2,0))))</f>
        <v>Cassandra Brandow</v>
      </c>
      <c r="W3084" s="3" t="str">
        <f>IFERROR(INDEX(Returns!A:A,MATCH(B3084,Returns!B:B,0)),"No")</f>
        <v>No</v>
      </c>
    </row>
    <row r="3085" spans="1:23" x14ac:dyDescent="0.2">
      <c r="A3085" s="1">
        <v>3084</v>
      </c>
      <c r="B3085" t="s">
        <v>7664</v>
      </c>
      <c r="C3085" s="2">
        <v>42397</v>
      </c>
      <c r="D3085" s="2">
        <v>42403</v>
      </c>
      <c r="E3085" s="1" t="s">
        <v>46</v>
      </c>
      <c r="F3085" s="1" t="s">
        <v>1568</v>
      </c>
      <c r="G3085" s="1" t="s">
        <v>1569</v>
      </c>
      <c r="H3085" s="1" t="s">
        <v>24</v>
      </c>
      <c r="I3085" s="1" t="s">
        <v>25</v>
      </c>
      <c r="J3085" s="1" t="s">
        <v>239</v>
      </c>
      <c r="K3085" s="1" t="s">
        <v>240</v>
      </c>
      <c r="L3085" s="1">
        <v>10024</v>
      </c>
      <c r="M3085" s="1" t="s">
        <v>135</v>
      </c>
      <c r="N3085" s="1" t="s">
        <v>698</v>
      </c>
      <c r="O3085" s="1" t="s">
        <v>43</v>
      </c>
      <c r="P3085" s="1" t="s">
        <v>70</v>
      </c>
      <c r="Q3085" s="1" t="s">
        <v>699</v>
      </c>
      <c r="R3085" s="1">
        <v>3.9280000000000004</v>
      </c>
      <c r="S3085" s="1">
        <v>1</v>
      </c>
      <c r="T3085" s="1">
        <v>0.2</v>
      </c>
      <c r="U3085" s="1">
        <v>1.3256999999999999</v>
      </c>
      <c r="V3085" s="3" t="str">
        <f>IF(M3085=People!$B$5,People!$A$5,IF(M3085=People!$B$4,People!$A$4,IF(M3085=People!$B$3,People!$A$3,IF(M3085=People!$B$2,People!$A$2,0))))</f>
        <v>Chuck Magee</v>
      </c>
      <c r="W3085" s="3" t="str">
        <f>IFERROR(INDEX(Returns!A:A,MATCH(B3085,Returns!B:B,0)),"No")</f>
        <v>No</v>
      </c>
    </row>
    <row r="3086" spans="1:23" x14ac:dyDescent="0.2">
      <c r="A3086" s="1">
        <v>3085</v>
      </c>
      <c r="B3086" t="s">
        <v>7665</v>
      </c>
      <c r="C3086" s="2">
        <v>43505</v>
      </c>
      <c r="D3086" s="2">
        <v>43510</v>
      </c>
      <c r="E3086" s="1" t="s">
        <v>46</v>
      </c>
      <c r="F3086" s="1" t="s">
        <v>4153</v>
      </c>
      <c r="G3086" s="1" t="s">
        <v>4154</v>
      </c>
      <c r="H3086" s="1" t="s">
        <v>24</v>
      </c>
      <c r="I3086" s="1" t="s">
        <v>25</v>
      </c>
      <c r="J3086" s="1" t="s">
        <v>167</v>
      </c>
      <c r="K3086" s="1" t="s">
        <v>96</v>
      </c>
      <c r="L3086" s="1">
        <v>77070</v>
      </c>
      <c r="M3086" s="1" t="s">
        <v>97</v>
      </c>
      <c r="N3086" s="1" t="s">
        <v>1316</v>
      </c>
      <c r="O3086" s="1" t="s">
        <v>43</v>
      </c>
      <c r="P3086" s="1" t="s">
        <v>70</v>
      </c>
      <c r="Q3086" s="1" t="s">
        <v>1317</v>
      </c>
      <c r="R3086" s="1">
        <v>252.78399999999996</v>
      </c>
      <c r="S3086" s="1">
        <v>4</v>
      </c>
      <c r="T3086" s="1">
        <v>0.8</v>
      </c>
      <c r="U3086" s="1">
        <v>-417.09360000000004</v>
      </c>
      <c r="V3086" s="3" t="str">
        <f>IF(M3086=People!$B$5,People!$A$5,IF(M3086=People!$B$4,People!$A$4,IF(M3086=People!$B$3,People!$A$3,IF(M3086=People!$B$2,People!$A$2,0))))</f>
        <v>Kelly Williams</v>
      </c>
      <c r="W3086" s="3" t="str">
        <f>IFERROR(INDEX(Returns!A:A,MATCH(B3086,Returns!B:B,0)),"No")</f>
        <v>No</v>
      </c>
    </row>
    <row r="3087" spans="1:23" x14ac:dyDescent="0.2">
      <c r="A3087" s="1">
        <v>3086</v>
      </c>
      <c r="B3087" t="s">
        <v>7665</v>
      </c>
      <c r="C3087" s="2">
        <v>43505</v>
      </c>
      <c r="D3087" s="2">
        <v>43510</v>
      </c>
      <c r="E3087" s="1" t="s">
        <v>46</v>
      </c>
      <c r="F3087" s="1" t="s">
        <v>4153</v>
      </c>
      <c r="G3087" s="1" t="s">
        <v>4154</v>
      </c>
      <c r="H3087" s="1" t="s">
        <v>24</v>
      </c>
      <c r="I3087" s="1" t="s">
        <v>25</v>
      </c>
      <c r="J3087" s="1" t="s">
        <v>167</v>
      </c>
      <c r="K3087" s="1" t="s">
        <v>96</v>
      </c>
      <c r="L3087" s="1">
        <v>77070</v>
      </c>
      <c r="M3087" s="1" t="s">
        <v>97</v>
      </c>
      <c r="N3087" s="1" t="s">
        <v>2184</v>
      </c>
      <c r="O3087" s="1" t="s">
        <v>66</v>
      </c>
      <c r="P3087" s="1" t="s">
        <v>146</v>
      </c>
      <c r="Q3087" s="1" t="s">
        <v>2185</v>
      </c>
      <c r="R3087" s="1">
        <v>127.98399999999999</v>
      </c>
      <c r="S3087" s="1">
        <v>2</v>
      </c>
      <c r="T3087" s="1">
        <v>0.2</v>
      </c>
      <c r="U3087" s="1">
        <v>15.997999999999987</v>
      </c>
      <c r="V3087" s="3" t="str">
        <f>IF(M3087=People!$B$5,People!$A$5,IF(M3087=People!$B$4,People!$A$4,IF(M3087=People!$B$3,People!$A$3,IF(M3087=People!$B$2,People!$A$2,0))))</f>
        <v>Kelly Williams</v>
      </c>
      <c r="W3087" s="3" t="str">
        <f>IFERROR(INDEX(Returns!A:A,MATCH(B3087,Returns!B:B,0)),"No")</f>
        <v>No</v>
      </c>
    </row>
    <row r="3088" spans="1:23" x14ac:dyDescent="0.2">
      <c r="A3088" s="1">
        <v>3087</v>
      </c>
      <c r="B3088" t="s">
        <v>7665</v>
      </c>
      <c r="C3088" s="2">
        <v>43505</v>
      </c>
      <c r="D3088" s="2">
        <v>43510</v>
      </c>
      <c r="E3088" s="1" t="s">
        <v>46</v>
      </c>
      <c r="F3088" s="1" t="s">
        <v>4153</v>
      </c>
      <c r="G3088" s="1" t="s">
        <v>4154</v>
      </c>
      <c r="H3088" s="1" t="s">
        <v>24</v>
      </c>
      <c r="I3088" s="1" t="s">
        <v>25</v>
      </c>
      <c r="J3088" s="1" t="s">
        <v>167</v>
      </c>
      <c r="K3088" s="1" t="s">
        <v>96</v>
      </c>
      <c r="L3088" s="1">
        <v>77070</v>
      </c>
      <c r="M3088" s="1" t="s">
        <v>97</v>
      </c>
      <c r="N3088" s="1" t="s">
        <v>4709</v>
      </c>
      <c r="O3088" s="1" t="s">
        <v>30</v>
      </c>
      <c r="P3088" s="1" t="s">
        <v>60</v>
      </c>
      <c r="Q3088" s="1" t="s">
        <v>4710</v>
      </c>
      <c r="R3088" s="1">
        <v>3.9840000000000004</v>
      </c>
      <c r="S3088" s="1">
        <v>2</v>
      </c>
      <c r="T3088" s="1">
        <v>0.6</v>
      </c>
      <c r="U3088" s="1">
        <v>-2.6892000000000005</v>
      </c>
      <c r="V3088" s="3" t="str">
        <f>IF(M3088=People!$B$5,People!$A$5,IF(M3088=People!$B$4,People!$A$4,IF(M3088=People!$B$3,People!$A$3,IF(M3088=People!$B$2,People!$A$2,0))))</f>
        <v>Kelly Williams</v>
      </c>
      <c r="W3088" s="3" t="str">
        <f>IFERROR(INDEX(Returns!A:A,MATCH(B3088,Returns!B:B,0)),"No")</f>
        <v>No</v>
      </c>
    </row>
    <row r="3089" spans="1:23" x14ac:dyDescent="0.2">
      <c r="A3089" s="1">
        <v>3088</v>
      </c>
      <c r="B3089" t="s">
        <v>7665</v>
      </c>
      <c r="C3089" s="2">
        <v>43505</v>
      </c>
      <c r="D3089" s="2">
        <v>43510</v>
      </c>
      <c r="E3089" s="1" t="s">
        <v>46</v>
      </c>
      <c r="F3089" s="1" t="s">
        <v>4153</v>
      </c>
      <c r="G3089" s="1" t="s">
        <v>4154</v>
      </c>
      <c r="H3089" s="1" t="s">
        <v>24</v>
      </c>
      <c r="I3089" s="1" t="s">
        <v>25</v>
      </c>
      <c r="J3089" s="1" t="s">
        <v>167</v>
      </c>
      <c r="K3089" s="1" t="s">
        <v>96</v>
      </c>
      <c r="L3089" s="1">
        <v>77070</v>
      </c>
      <c r="M3089" s="1" t="s">
        <v>97</v>
      </c>
      <c r="N3089" s="1" t="s">
        <v>2602</v>
      </c>
      <c r="O3089" s="1" t="s">
        <v>43</v>
      </c>
      <c r="P3089" s="1" t="s">
        <v>73</v>
      </c>
      <c r="Q3089" s="1" t="s">
        <v>2603</v>
      </c>
      <c r="R3089" s="1">
        <v>12.991999999999996</v>
      </c>
      <c r="S3089" s="1">
        <v>2</v>
      </c>
      <c r="T3089" s="1">
        <v>0.8</v>
      </c>
      <c r="U3089" s="1">
        <v>-32.480000000000004</v>
      </c>
      <c r="V3089" s="3" t="str">
        <f>IF(M3089=People!$B$5,People!$A$5,IF(M3089=People!$B$4,People!$A$4,IF(M3089=People!$B$3,People!$A$3,IF(M3089=People!$B$2,People!$A$2,0))))</f>
        <v>Kelly Williams</v>
      </c>
      <c r="W3089" s="3" t="str">
        <f>IFERROR(INDEX(Returns!A:A,MATCH(B3089,Returns!B:B,0)),"No")</f>
        <v>No</v>
      </c>
    </row>
    <row r="3090" spans="1:23" x14ac:dyDescent="0.2">
      <c r="A3090" s="1">
        <v>3089</v>
      </c>
      <c r="B3090" t="s">
        <v>7666</v>
      </c>
      <c r="C3090" s="2">
        <v>43555</v>
      </c>
      <c r="D3090" s="2">
        <v>43557</v>
      </c>
      <c r="E3090" s="1" t="s">
        <v>21</v>
      </c>
      <c r="F3090" s="1" t="s">
        <v>4375</v>
      </c>
      <c r="G3090" s="1" t="s">
        <v>4376</v>
      </c>
      <c r="H3090" s="1" t="s">
        <v>94</v>
      </c>
      <c r="I3090" s="1" t="s">
        <v>25</v>
      </c>
      <c r="J3090" s="1" t="s">
        <v>26</v>
      </c>
      <c r="K3090" s="1" t="s">
        <v>27</v>
      </c>
      <c r="L3090" s="1">
        <v>42420</v>
      </c>
      <c r="M3090" s="1" t="s">
        <v>28</v>
      </c>
      <c r="N3090" s="1" t="s">
        <v>3632</v>
      </c>
      <c r="O3090" s="1" t="s">
        <v>30</v>
      </c>
      <c r="P3090" s="1" t="s">
        <v>60</v>
      </c>
      <c r="Q3090" s="1" t="s">
        <v>3633</v>
      </c>
      <c r="R3090" s="1">
        <v>61</v>
      </c>
      <c r="S3090" s="1">
        <v>5</v>
      </c>
      <c r="T3090" s="1">
        <v>0</v>
      </c>
      <c r="U3090" s="1">
        <v>25.620000000000005</v>
      </c>
      <c r="V3090" s="3" t="str">
        <f>IF(M3090=People!$B$5,People!$A$5,IF(M3090=People!$B$4,People!$A$4,IF(M3090=People!$B$3,People!$A$3,IF(M3090=People!$B$2,People!$A$2,0))))</f>
        <v>Cassandra Brandow</v>
      </c>
      <c r="W3090" s="3" t="str">
        <f>IFERROR(INDEX(Returns!A:A,MATCH(B3090,Returns!B:B,0)),"No")</f>
        <v>No</v>
      </c>
    </row>
    <row r="3091" spans="1:23" x14ac:dyDescent="0.2">
      <c r="A3091" s="1">
        <v>3090</v>
      </c>
      <c r="B3091" t="s">
        <v>7666</v>
      </c>
      <c r="C3091" s="2">
        <v>43555</v>
      </c>
      <c r="D3091" s="2">
        <v>43557</v>
      </c>
      <c r="E3091" s="1" t="s">
        <v>21</v>
      </c>
      <c r="F3091" s="1" t="s">
        <v>4375</v>
      </c>
      <c r="G3091" s="1" t="s">
        <v>4376</v>
      </c>
      <c r="H3091" s="1" t="s">
        <v>94</v>
      </c>
      <c r="I3091" s="1" t="s">
        <v>25</v>
      </c>
      <c r="J3091" s="1" t="s">
        <v>26</v>
      </c>
      <c r="K3091" s="1" t="s">
        <v>27</v>
      </c>
      <c r="L3091" s="1">
        <v>42420</v>
      </c>
      <c r="M3091" s="1" t="s">
        <v>28</v>
      </c>
      <c r="N3091" s="1" t="s">
        <v>4771</v>
      </c>
      <c r="O3091" s="1" t="s">
        <v>66</v>
      </c>
      <c r="P3091" s="1" t="s">
        <v>67</v>
      </c>
      <c r="Q3091" s="1" t="s">
        <v>4772</v>
      </c>
      <c r="R3091" s="1">
        <v>671.93</v>
      </c>
      <c r="S3091" s="1">
        <v>7</v>
      </c>
      <c r="T3091" s="1">
        <v>0</v>
      </c>
      <c r="U3091" s="1">
        <v>188.1404</v>
      </c>
      <c r="V3091" s="3" t="str">
        <f>IF(M3091=People!$B$5,People!$A$5,IF(M3091=People!$B$4,People!$A$4,IF(M3091=People!$B$3,People!$A$3,IF(M3091=People!$B$2,People!$A$2,0))))</f>
        <v>Cassandra Brandow</v>
      </c>
      <c r="W3091" s="3" t="str">
        <f>IFERROR(INDEX(Returns!A:A,MATCH(B3091,Returns!B:B,0)),"No")</f>
        <v>No</v>
      </c>
    </row>
    <row r="3092" spans="1:23" x14ac:dyDescent="0.2">
      <c r="A3092" s="1">
        <v>3091</v>
      </c>
      <c r="B3092" t="s">
        <v>6041</v>
      </c>
      <c r="C3092" s="2">
        <v>43162</v>
      </c>
      <c r="D3092" s="2">
        <v>43167</v>
      </c>
      <c r="E3092" s="1" t="s">
        <v>46</v>
      </c>
      <c r="F3092" s="1" t="s">
        <v>57</v>
      </c>
      <c r="G3092" s="1" t="s">
        <v>58</v>
      </c>
      <c r="H3092" s="1" t="s">
        <v>24</v>
      </c>
      <c r="I3092" s="1" t="s">
        <v>25</v>
      </c>
      <c r="J3092" s="1" t="s">
        <v>535</v>
      </c>
      <c r="K3092" s="1" t="s">
        <v>220</v>
      </c>
      <c r="L3092" s="1">
        <v>19711</v>
      </c>
      <c r="M3092" s="1" t="s">
        <v>135</v>
      </c>
      <c r="N3092" s="1" t="s">
        <v>2211</v>
      </c>
      <c r="O3092" s="1" t="s">
        <v>43</v>
      </c>
      <c r="P3092" s="1" t="s">
        <v>70</v>
      </c>
      <c r="Q3092" s="1" t="s">
        <v>2212</v>
      </c>
      <c r="R3092" s="1">
        <v>447.85999999999996</v>
      </c>
      <c r="S3092" s="1">
        <v>7</v>
      </c>
      <c r="T3092" s="1">
        <v>0</v>
      </c>
      <c r="U3092" s="1">
        <v>219.45140000000001</v>
      </c>
      <c r="V3092" s="3" t="str">
        <f>IF(M3092=People!$B$5,People!$A$5,IF(M3092=People!$B$4,People!$A$4,IF(M3092=People!$B$3,People!$A$3,IF(M3092=People!$B$2,People!$A$2,0))))</f>
        <v>Chuck Magee</v>
      </c>
      <c r="W3092" s="3" t="str">
        <f>IFERROR(INDEX(Returns!A:A,MATCH(B3092,Returns!B:B,0)),"No")</f>
        <v>Yes</v>
      </c>
    </row>
    <row r="3093" spans="1:23" x14ac:dyDescent="0.2">
      <c r="A3093" s="1">
        <v>3092</v>
      </c>
      <c r="B3093" t="s">
        <v>6041</v>
      </c>
      <c r="C3093" s="2">
        <v>43162</v>
      </c>
      <c r="D3093" s="2">
        <v>43167</v>
      </c>
      <c r="E3093" s="1" t="s">
        <v>46</v>
      </c>
      <c r="F3093" s="1" t="s">
        <v>57</v>
      </c>
      <c r="G3093" s="1" t="s">
        <v>58</v>
      </c>
      <c r="H3093" s="1" t="s">
        <v>24</v>
      </c>
      <c r="I3093" s="1" t="s">
        <v>25</v>
      </c>
      <c r="J3093" s="1" t="s">
        <v>535</v>
      </c>
      <c r="K3093" s="1" t="s">
        <v>220</v>
      </c>
      <c r="L3093" s="1">
        <v>19711</v>
      </c>
      <c r="M3093" s="1" t="s">
        <v>135</v>
      </c>
      <c r="N3093" s="1" t="s">
        <v>2201</v>
      </c>
      <c r="O3093" s="1" t="s">
        <v>66</v>
      </c>
      <c r="P3093" s="1" t="s">
        <v>67</v>
      </c>
      <c r="Q3093" s="1" t="s">
        <v>2202</v>
      </c>
      <c r="R3093" s="1">
        <v>479.95</v>
      </c>
      <c r="S3093" s="1">
        <v>5</v>
      </c>
      <c r="T3093" s="1">
        <v>0</v>
      </c>
      <c r="U3093" s="1">
        <v>129.5865</v>
      </c>
      <c r="V3093" s="3" t="str">
        <f>IF(M3093=People!$B$5,People!$A$5,IF(M3093=People!$B$4,People!$A$4,IF(M3093=People!$B$3,People!$A$3,IF(M3093=People!$B$2,People!$A$2,0))))</f>
        <v>Chuck Magee</v>
      </c>
      <c r="W3093" s="3" t="str">
        <f>IFERROR(INDEX(Returns!A:A,MATCH(B3093,Returns!B:B,0)),"No")</f>
        <v>Yes</v>
      </c>
    </row>
    <row r="3094" spans="1:23" x14ac:dyDescent="0.2">
      <c r="A3094" s="1">
        <v>3093</v>
      </c>
      <c r="B3094" t="s">
        <v>6041</v>
      </c>
      <c r="C3094" s="2">
        <v>43162</v>
      </c>
      <c r="D3094" s="2">
        <v>43167</v>
      </c>
      <c r="E3094" s="1" t="s">
        <v>46</v>
      </c>
      <c r="F3094" s="1" t="s">
        <v>57</v>
      </c>
      <c r="G3094" s="1" t="s">
        <v>58</v>
      </c>
      <c r="H3094" s="1" t="s">
        <v>24</v>
      </c>
      <c r="I3094" s="1" t="s">
        <v>25</v>
      </c>
      <c r="J3094" s="1" t="s">
        <v>535</v>
      </c>
      <c r="K3094" s="1" t="s">
        <v>220</v>
      </c>
      <c r="L3094" s="1">
        <v>19711</v>
      </c>
      <c r="M3094" s="1" t="s">
        <v>135</v>
      </c>
      <c r="N3094" s="1" t="s">
        <v>4773</v>
      </c>
      <c r="O3094" s="1" t="s">
        <v>43</v>
      </c>
      <c r="P3094" s="1" t="s">
        <v>84</v>
      </c>
      <c r="Q3094" s="1" t="s">
        <v>4774</v>
      </c>
      <c r="R3094" s="1">
        <v>166.44</v>
      </c>
      <c r="S3094" s="1">
        <v>3</v>
      </c>
      <c r="T3094" s="1">
        <v>0</v>
      </c>
      <c r="U3094" s="1">
        <v>79.891199999999998</v>
      </c>
      <c r="V3094" s="3" t="str">
        <f>IF(M3094=People!$B$5,People!$A$5,IF(M3094=People!$B$4,People!$A$4,IF(M3094=People!$B$3,People!$A$3,IF(M3094=People!$B$2,People!$A$2,0))))</f>
        <v>Chuck Magee</v>
      </c>
      <c r="W3094" s="3" t="str">
        <f>IFERROR(INDEX(Returns!A:A,MATCH(B3094,Returns!B:B,0)),"No")</f>
        <v>Yes</v>
      </c>
    </row>
    <row r="3095" spans="1:23" x14ac:dyDescent="0.2">
      <c r="A3095" s="1">
        <v>3094</v>
      </c>
      <c r="B3095" t="s">
        <v>7667</v>
      </c>
      <c r="C3095" s="2">
        <v>42970</v>
      </c>
      <c r="D3095" s="2">
        <v>42970</v>
      </c>
      <c r="E3095" s="1" t="s">
        <v>1126</v>
      </c>
      <c r="F3095" s="1" t="s">
        <v>1085</v>
      </c>
      <c r="G3095" s="1" t="s">
        <v>1086</v>
      </c>
      <c r="H3095" s="1" t="s">
        <v>24</v>
      </c>
      <c r="I3095" s="1" t="s">
        <v>25</v>
      </c>
      <c r="J3095" s="1" t="s">
        <v>4775</v>
      </c>
      <c r="K3095" s="1" t="s">
        <v>191</v>
      </c>
      <c r="L3095" s="1">
        <v>60440</v>
      </c>
      <c r="M3095" s="1" t="s">
        <v>97</v>
      </c>
      <c r="N3095" s="1" t="s">
        <v>1866</v>
      </c>
      <c r="O3095" s="1" t="s">
        <v>43</v>
      </c>
      <c r="P3095" s="1" t="s">
        <v>512</v>
      </c>
      <c r="Q3095" s="1" t="s">
        <v>1867</v>
      </c>
      <c r="R3095" s="1">
        <v>31.680000000000003</v>
      </c>
      <c r="S3095" s="1">
        <v>4</v>
      </c>
      <c r="T3095" s="1">
        <v>0.2</v>
      </c>
      <c r="U3095" s="1">
        <v>2.7719999999999994</v>
      </c>
      <c r="V3095" s="3" t="str">
        <f>IF(M3095=People!$B$5,People!$A$5,IF(M3095=People!$B$4,People!$A$4,IF(M3095=People!$B$3,People!$A$3,IF(M3095=People!$B$2,People!$A$2,0))))</f>
        <v>Kelly Williams</v>
      </c>
      <c r="W3095" s="3" t="str">
        <f>IFERROR(INDEX(Returns!A:A,MATCH(B3095,Returns!B:B,0)),"No")</f>
        <v>No</v>
      </c>
    </row>
    <row r="3096" spans="1:23" x14ac:dyDescent="0.2">
      <c r="A3096" s="1">
        <v>3095</v>
      </c>
      <c r="B3096" t="s">
        <v>7667</v>
      </c>
      <c r="C3096" s="2">
        <v>42970</v>
      </c>
      <c r="D3096" s="2">
        <v>42970</v>
      </c>
      <c r="E3096" s="1" t="s">
        <v>1126</v>
      </c>
      <c r="F3096" s="1" t="s">
        <v>1085</v>
      </c>
      <c r="G3096" s="1" t="s">
        <v>1086</v>
      </c>
      <c r="H3096" s="1" t="s">
        <v>24</v>
      </c>
      <c r="I3096" s="1" t="s">
        <v>25</v>
      </c>
      <c r="J3096" s="1" t="s">
        <v>4775</v>
      </c>
      <c r="K3096" s="1" t="s">
        <v>191</v>
      </c>
      <c r="L3096" s="1">
        <v>60440</v>
      </c>
      <c r="M3096" s="1" t="s">
        <v>97</v>
      </c>
      <c r="N3096" s="1" t="s">
        <v>3702</v>
      </c>
      <c r="O3096" s="1" t="s">
        <v>43</v>
      </c>
      <c r="P3096" s="1" t="s">
        <v>84</v>
      </c>
      <c r="Q3096" s="1" t="s">
        <v>3703</v>
      </c>
      <c r="R3096" s="1">
        <v>10.368000000000002</v>
      </c>
      <c r="S3096" s="1">
        <v>2</v>
      </c>
      <c r="T3096" s="1">
        <v>0.2</v>
      </c>
      <c r="U3096" s="1">
        <v>3.6288</v>
      </c>
      <c r="V3096" s="3" t="str">
        <f>IF(M3096=People!$B$5,People!$A$5,IF(M3096=People!$B$4,People!$A$4,IF(M3096=People!$B$3,People!$A$3,IF(M3096=People!$B$2,People!$A$2,0))))</f>
        <v>Kelly Williams</v>
      </c>
      <c r="W3096" s="3" t="str">
        <f>IFERROR(INDEX(Returns!A:A,MATCH(B3096,Returns!B:B,0)),"No")</f>
        <v>No</v>
      </c>
    </row>
    <row r="3097" spans="1:23" x14ac:dyDescent="0.2">
      <c r="A3097" s="1">
        <v>3096</v>
      </c>
      <c r="B3097" t="s">
        <v>7667</v>
      </c>
      <c r="C3097" s="2">
        <v>42970</v>
      </c>
      <c r="D3097" s="2">
        <v>42970</v>
      </c>
      <c r="E3097" s="1" t="s">
        <v>1126</v>
      </c>
      <c r="F3097" s="1" t="s">
        <v>1085</v>
      </c>
      <c r="G3097" s="1" t="s">
        <v>1086</v>
      </c>
      <c r="H3097" s="1" t="s">
        <v>24</v>
      </c>
      <c r="I3097" s="1" t="s">
        <v>25</v>
      </c>
      <c r="J3097" s="1" t="s">
        <v>4775</v>
      </c>
      <c r="K3097" s="1" t="s">
        <v>191</v>
      </c>
      <c r="L3097" s="1">
        <v>60440</v>
      </c>
      <c r="M3097" s="1" t="s">
        <v>97</v>
      </c>
      <c r="N3097" s="1" t="s">
        <v>3287</v>
      </c>
      <c r="O3097" s="1" t="s">
        <v>43</v>
      </c>
      <c r="P3097" s="1" t="s">
        <v>242</v>
      </c>
      <c r="Q3097" s="1" t="s">
        <v>497</v>
      </c>
      <c r="R3097" s="1">
        <v>12.032</v>
      </c>
      <c r="S3097" s="1">
        <v>8</v>
      </c>
      <c r="T3097" s="1">
        <v>0.2</v>
      </c>
      <c r="U3097" s="1">
        <v>2.2559999999999993</v>
      </c>
      <c r="V3097" s="3" t="str">
        <f>IF(M3097=People!$B$5,People!$A$5,IF(M3097=People!$B$4,People!$A$4,IF(M3097=People!$B$3,People!$A$3,IF(M3097=People!$B$2,People!$A$2,0))))</f>
        <v>Kelly Williams</v>
      </c>
      <c r="W3097" s="3" t="str">
        <f>IFERROR(INDEX(Returns!A:A,MATCH(B3097,Returns!B:B,0)),"No")</f>
        <v>No</v>
      </c>
    </row>
    <row r="3098" spans="1:23" x14ac:dyDescent="0.2">
      <c r="A3098" s="1">
        <v>3097</v>
      </c>
      <c r="B3098" t="s">
        <v>7667</v>
      </c>
      <c r="C3098" s="2">
        <v>42970</v>
      </c>
      <c r="D3098" s="2">
        <v>42970</v>
      </c>
      <c r="E3098" s="1" t="s">
        <v>1126</v>
      </c>
      <c r="F3098" s="1" t="s">
        <v>1085</v>
      </c>
      <c r="G3098" s="1" t="s">
        <v>1086</v>
      </c>
      <c r="H3098" s="1" t="s">
        <v>24</v>
      </c>
      <c r="I3098" s="1" t="s">
        <v>25</v>
      </c>
      <c r="J3098" s="1" t="s">
        <v>4775</v>
      </c>
      <c r="K3098" s="1" t="s">
        <v>191</v>
      </c>
      <c r="L3098" s="1">
        <v>60440</v>
      </c>
      <c r="M3098" s="1" t="s">
        <v>97</v>
      </c>
      <c r="N3098" s="1" t="s">
        <v>1163</v>
      </c>
      <c r="O3098" s="1" t="s">
        <v>43</v>
      </c>
      <c r="P3098" s="1" t="s">
        <v>73</v>
      </c>
      <c r="Q3098" s="1" t="s">
        <v>1164</v>
      </c>
      <c r="R3098" s="1">
        <v>5.7679999999999989</v>
      </c>
      <c r="S3098" s="1">
        <v>2</v>
      </c>
      <c r="T3098" s="1">
        <v>0.8</v>
      </c>
      <c r="U3098" s="1">
        <v>-13.554800000000004</v>
      </c>
      <c r="V3098" s="3" t="str">
        <f>IF(M3098=People!$B$5,People!$A$5,IF(M3098=People!$B$4,People!$A$4,IF(M3098=People!$B$3,People!$A$3,IF(M3098=People!$B$2,People!$A$2,0))))</f>
        <v>Kelly Williams</v>
      </c>
      <c r="W3098" s="3" t="str">
        <f>IFERROR(INDEX(Returns!A:A,MATCH(B3098,Returns!B:B,0)),"No")</f>
        <v>No</v>
      </c>
    </row>
    <row r="3099" spans="1:23" x14ac:dyDescent="0.2">
      <c r="A3099" s="1">
        <v>3098</v>
      </c>
      <c r="B3099" t="s">
        <v>6134</v>
      </c>
      <c r="C3099" s="2">
        <v>43582</v>
      </c>
      <c r="D3099" s="2">
        <v>43586</v>
      </c>
      <c r="E3099" s="1" t="s">
        <v>46</v>
      </c>
      <c r="F3099" s="1" t="s">
        <v>425</v>
      </c>
      <c r="G3099" s="1" t="s">
        <v>426</v>
      </c>
      <c r="H3099" s="1" t="s">
        <v>38</v>
      </c>
      <c r="I3099" s="1" t="s">
        <v>25</v>
      </c>
      <c r="J3099" s="1" t="s">
        <v>95</v>
      </c>
      <c r="K3099" s="1" t="s">
        <v>96</v>
      </c>
      <c r="L3099" s="1">
        <v>76106</v>
      </c>
      <c r="M3099" s="1" t="s">
        <v>97</v>
      </c>
      <c r="N3099" s="1" t="s">
        <v>1114</v>
      </c>
      <c r="O3099" s="1" t="s">
        <v>43</v>
      </c>
      <c r="P3099" s="1" t="s">
        <v>44</v>
      </c>
      <c r="Q3099" s="1" t="s">
        <v>1115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3" t="str">
        <f>IF(M3099=People!$B$5,People!$A$5,IF(M3099=People!$B$4,People!$A$4,IF(M3099=People!$B$3,People!$A$3,IF(M3099=People!$B$2,People!$A$2,0))))</f>
        <v>Kelly Williams</v>
      </c>
      <c r="W3099" s="3" t="str">
        <f>IFERROR(INDEX(Returns!A:A,MATCH(B3099,Returns!B:B,0)),"No")</f>
        <v>Yes</v>
      </c>
    </row>
    <row r="3100" spans="1:23" x14ac:dyDescent="0.2">
      <c r="A3100" s="1">
        <v>3099</v>
      </c>
      <c r="B3100" t="s">
        <v>6134</v>
      </c>
      <c r="C3100" s="2">
        <v>43582</v>
      </c>
      <c r="D3100" s="2">
        <v>43586</v>
      </c>
      <c r="E3100" s="1" t="s">
        <v>46</v>
      </c>
      <c r="F3100" s="1" t="s">
        <v>425</v>
      </c>
      <c r="G3100" s="1" t="s">
        <v>426</v>
      </c>
      <c r="H3100" s="1" t="s">
        <v>38</v>
      </c>
      <c r="I3100" s="1" t="s">
        <v>25</v>
      </c>
      <c r="J3100" s="1" t="s">
        <v>95</v>
      </c>
      <c r="K3100" s="1" t="s">
        <v>96</v>
      </c>
      <c r="L3100" s="1">
        <v>76106</v>
      </c>
      <c r="M3100" s="1" t="s">
        <v>97</v>
      </c>
      <c r="N3100" s="1" t="s">
        <v>1101</v>
      </c>
      <c r="O3100" s="1" t="s">
        <v>30</v>
      </c>
      <c r="P3100" s="1" t="s">
        <v>31</v>
      </c>
      <c r="Q3100" s="1" t="s">
        <v>1102</v>
      </c>
      <c r="R3100" s="1">
        <v>220.26559999999998</v>
      </c>
      <c r="S3100" s="1">
        <v>4</v>
      </c>
      <c r="T3100" s="1">
        <v>0.32</v>
      </c>
      <c r="U3100" s="1">
        <v>-42.1096</v>
      </c>
      <c r="V3100" s="3" t="str">
        <f>IF(M3100=People!$B$5,People!$A$5,IF(M3100=People!$B$4,People!$A$4,IF(M3100=People!$B$3,People!$A$3,IF(M3100=People!$B$2,People!$A$2,0))))</f>
        <v>Kelly Williams</v>
      </c>
      <c r="W3100" s="3" t="str">
        <f>IFERROR(INDEX(Returns!A:A,MATCH(B3100,Returns!B:B,0)),"No")</f>
        <v>Yes</v>
      </c>
    </row>
    <row r="3101" spans="1:23" x14ac:dyDescent="0.2">
      <c r="A3101" s="1">
        <v>3100</v>
      </c>
      <c r="B3101" t="s">
        <v>7668</v>
      </c>
      <c r="C3101" s="2">
        <v>43569</v>
      </c>
      <c r="D3101" s="2">
        <v>43574</v>
      </c>
      <c r="E3101" s="1" t="s">
        <v>46</v>
      </c>
      <c r="F3101" s="1" t="s">
        <v>2729</v>
      </c>
      <c r="G3101" s="1" t="s">
        <v>2730</v>
      </c>
      <c r="H3101" s="1" t="s">
        <v>24</v>
      </c>
      <c r="I3101" s="1" t="s">
        <v>25</v>
      </c>
      <c r="J3101" s="1" t="s">
        <v>239</v>
      </c>
      <c r="K3101" s="1" t="s">
        <v>240</v>
      </c>
      <c r="L3101" s="1">
        <v>10024</v>
      </c>
      <c r="M3101" s="1" t="s">
        <v>135</v>
      </c>
      <c r="N3101" s="1" t="s">
        <v>4385</v>
      </c>
      <c r="O3101" s="1" t="s">
        <v>43</v>
      </c>
      <c r="P3101" s="1" t="s">
        <v>70</v>
      </c>
      <c r="Q3101" s="1" t="s">
        <v>1068</v>
      </c>
      <c r="R3101" s="1">
        <v>10.776000000000002</v>
      </c>
      <c r="S3101" s="1">
        <v>3</v>
      </c>
      <c r="T3101" s="1">
        <v>0.2</v>
      </c>
      <c r="U3101" s="1">
        <v>3.5021999999999989</v>
      </c>
      <c r="V3101" s="3" t="str">
        <f>IF(M3101=People!$B$5,People!$A$5,IF(M3101=People!$B$4,People!$A$4,IF(M3101=People!$B$3,People!$A$3,IF(M3101=People!$B$2,People!$A$2,0))))</f>
        <v>Chuck Magee</v>
      </c>
      <c r="W3101" s="3" t="str">
        <f>IFERROR(INDEX(Returns!A:A,MATCH(B3101,Returns!B:B,0)),"No")</f>
        <v>No</v>
      </c>
    </row>
    <row r="3102" spans="1:23" x14ac:dyDescent="0.2">
      <c r="A3102" s="1">
        <v>3101</v>
      </c>
      <c r="B3102" t="s">
        <v>7668</v>
      </c>
      <c r="C3102" s="2">
        <v>43569</v>
      </c>
      <c r="D3102" s="2">
        <v>43574</v>
      </c>
      <c r="E3102" s="1" t="s">
        <v>46</v>
      </c>
      <c r="F3102" s="1" t="s">
        <v>2729</v>
      </c>
      <c r="G3102" s="1" t="s">
        <v>2730</v>
      </c>
      <c r="H3102" s="1" t="s">
        <v>24</v>
      </c>
      <c r="I3102" s="1" t="s">
        <v>25</v>
      </c>
      <c r="J3102" s="1" t="s">
        <v>239</v>
      </c>
      <c r="K3102" s="1" t="s">
        <v>240</v>
      </c>
      <c r="L3102" s="1">
        <v>10024</v>
      </c>
      <c r="M3102" s="1" t="s">
        <v>135</v>
      </c>
      <c r="N3102" s="1" t="s">
        <v>2355</v>
      </c>
      <c r="O3102" s="1" t="s">
        <v>30</v>
      </c>
      <c r="P3102" s="1" t="s">
        <v>31</v>
      </c>
      <c r="Q3102" s="1" t="s">
        <v>2356</v>
      </c>
      <c r="R3102" s="1">
        <v>242.35200000000003</v>
      </c>
      <c r="S3102" s="1">
        <v>3</v>
      </c>
      <c r="T3102" s="1">
        <v>0.2</v>
      </c>
      <c r="U3102" s="1">
        <v>9.0881999999999721</v>
      </c>
      <c r="V3102" s="3" t="str">
        <f>IF(M3102=People!$B$5,People!$A$5,IF(M3102=People!$B$4,People!$A$4,IF(M3102=People!$B$3,People!$A$3,IF(M3102=People!$B$2,People!$A$2,0))))</f>
        <v>Chuck Magee</v>
      </c>
      <c r="W3102" s="3" t="str">
        <f>IFERROR(INDEX(Returns!A:A,MATCH(B3102,Returns!B:B,0)),"No")</f>
        <v>No</v>
      </c>
    </row>
    <row r="3103" spans="1:23" x14ac:dyDescent="0.2">
      <c r="A3103" s="1">
        <v>3102</v>
      </c>
      <c r="B3103" t="s">
        <v>7669</v>
      </c>
      <c r="C3103" s="2">
        <v>43821</v>
      </c>
      <c r="D3103" s="2">
        <v>43826</v>
      </c>
      <c r="E3103" s="1" t="s">
        <v>21</v>
      </c>
      <c r="F3103" s="1" t="s">
        <v>4776</v>
      </c>
      <c r="G3103" s="1" t="s">
        <v>4777</v>
      </c>
      <c r="H3103" s="1" t="s">
        <v>38</v>
      </c>
      <c r="I3103" s="1" t="s">
        <v>25</v>
      </c>
      <c r="J3103" s="1" t="s">
        <v>2980</v>
      </c>
      <c r="K3103" s="1" t="s">
        <v>1221</v>
      </c>
      <c r="L3103" s="1">
        <v>2908</v>
      </c>
      <c r="M3103" s="1" t="s">
        <v>135</v>
      </c>
      <c r="N3103" s="1" t="s">
        <v>1396</v>
      </c>
      <c r="O3103" s="1" t="s">
        <v>43</v>
      </c>
      <c r="P3103" s="1" t="s">
        <v>512</v>
      </c>
      <c r="Q3103" s="1" t="s">
        <v>1397</v>
      </c>
      <c r="R3103" s="1">
        <v>695.16</v>
      </c>
      <c r="S3103" s="1">
        <v>6</v>
      </c>
      <c r="T3103" s="1">
        <v>0</v>
      </c>
      <c r="U3103" s="1">
        <v>34.757999999999953</v>
      </c>
      <c r="V3103" s="3" t="str">
        <f>IF(M3103=People!$B$5,People!$A$5,IF(M3103=People!$B$4,People!$A$4,IF(M3103=People!$B$3,People!$A$3,IF(M3103=People!$B$2,People!$A$2,0))))</f>
        <v>Chuck Magee</v>
      </c>
      <c r="W3103" s="3" t="str">
        <f>IFERROR(INDEX(Returns!A:A,MATCH(B3103,Returns!B:B,0)),"No")</f>
        <v>No</v>
      </c>
    </row>
    <row r="3104" spans="1:23" x14ac:dyDescent="0.2">
      <c r="A3104" s="1">
        <v>3103</v>
      </c>
      <c r="B3104" t="s">
        <v>7669</v>
      </c>
      <c r="C3104" s="2">
        <v>43821</v>
      </c>
      <c r="D3104" s="2">
        <v>43826</v>
      </c>
      <c r="E3104" s="1" t="s">
        <v>21</v>
      </c>
      <c r="F3104" s="1" t="s">
        <v>4776</v>
      </c>
      <c r="G3104" s="1" t="s">
        <v>4777</v>
      </c>
      <c r="H3104" s="1" t="s">
        <v>38</v>
      </c>
      <c r="I3104" s="1" t="s">
        <v>25</v>
      </c>
      <c r="J3104" s="1" t="s">
        <v>2980</v>
      </c>
      <c r="K3104" s="1" t="s">
        <v>1221</v>
      </c>
      <c r="L3104" s="1">
        <v>2908</v>
      </c>
      <c r="M3104" s="1" t="s">
        <v>135</v>
      </c>
      <c r="N3104" s="1" t="s">
        <v>4778</v>
      </c>
      <c r="O3104" s="1" t="s">
        <v>30</v>
      </c>
      <c r="P3104" s="1" t="s">
        <v>31</v>
      </c>
      <c r="Q3104" s="1" t="s">
        <v>4779</v>
      </c>
      <c r="R3104" s="1">
        <v>220.98</v>
      </c>
      <c r="S3104" s="1">
        <v>1</v>
      </c>
      <c r="T3104" s="1">
        <v>0</v>
      </c>
      <c r="U3104" s="1">
        <v>50.825400000000002</v>
      </c>
      <c r="V3104" s="3" t="str">
        <f>IF(M3104=People!$B$5,People!$A$5,IF(M3104=People!$B$4,People!$A$4,IF(M3104=People!$B$3,People!$A$3,IF(M3104=People!$B$2,People!$A$2,0))))</f>
        <v>Chuck Magee</v>
      </c>
      <c r="W3104" s="3" t="str">
        <f>IFERROR(INDEX(Returns!A:A,MATCH(B3104,Returns!B:B,0)),"No")</f>
        <v>No</v>
      </c>
    </row>
    <row r="3105" spans="1:23" x14ac:dyDescent="0.2">
      <c r="A3105" s="1">
        <v>3104</v>
      </c>
      <c r="B3105" t="s">
        <v>7670</v>
      </c>
      <c r="C3105" s="2">
        <v>43442</v>
      </c>
      <c r="D3105" s="2">
        <v>43446</v>
      </c>
      <c r="E3105" s="1" t="s">
        <v>46</v>
      </c>
      <c r="F3105" s="1" t="s">
        <v>4573</v>
      </c>
      <c r="G3105" s="1" t="s">
        <v>4574</v>
      </c>
      <c r="H3105" s="1" t="s">
        <v>94</v>
      </c>
      <c r="I3105" s="1" t="s">
        <v>25</v>
      </c>
      <c r="J3105" s="1" t="s">
        <v>439</v>
      </c>
      <c r="K3105" s="1" t="s">
        <v>440</v>
      </c>
      <c r="L3105" s="1">
        <v>43229</v>
      </c>
      <c r="M3105" s="1" t="s">
        <v>135</v>
      </c>
      <c r="N3105" s="1" t="s">
        <v>4780</v>
      </c>
      <c r="O3105" s="1" t="s">
        <v>43</v>
      </c>
      <c r="P3105" s="1" t="s">
        <v>70</v>
      </c>
      <c r="Q3105" s="1" t="s">
        <v>4781</v>
      </c>
      <c r="R3105" s="1">
        <v>12.957000000000001</v>
      </c>
      <c r="S3105" s="1">
        <v>7</v>
      </c>
      <c r="T3105" s="1">
        <v>0.7</v>
      </c>
      <c r="U3105" s="1">
        <v>-9.5018000000000029</v>
      </c>
      <c r="V3105" s="3" t="str">
        <f>IF(M3105=People!$B$5,People!$A$5,IF(M3105=People!$B$4,People!$A$4,IF(M3105=People!$B$3,People!$A$3,IF(M3105=People!$B$2,People!$A$2,0))))</f>
        <v>Chuck Magee</v>
      </c>
      <c r="W3105" s="3" t="str">
        <f>IFERROR(INDEX(Returns!A:A,MATCH(B3105,Returns!B:B,0)),"No")</f>
        <v>No</v>
      </c>
    </row>
    <row r="3106" spans="1:23" x14ac:dyDescent="0.2">
      <c r="A3106" s="1">
        <v>3105</v>
      </c>
      <c r="B3106" t="s">
        <v>7671</v>
      </c>
      <c r="C3106" s="2">
        <v>43547</v>
      </c>
      <c r="D3106" s="2">
        <v>43553</v>
      </c>
      <c r="E3106" s="1" t="s">
        <v>46</v>
      </c>
      <c r="F3106" s="1" t="s">
        <v>4782</v>
      </c>
      <c r="G3106" s="1" t="s">
        <v>4783</v>
      </c>
      <c r="H3106" s="1" t="s">
        <v>24</v>
      </c>
      <c r="I3106" s="1" t="s">
        <v>25</v>
      </c>
      <c r="J3106" s="1" t="s">
        <v>239</v>
      </c>
      <c r="K3106" s="1" t="s">
        <v>240</v>
      </c>
      <c r="L3106" s="1">
        <v>10024</v>
      </c>
      <c r="M3106" s="1" t="s">
        <v>135</v>
      </c>
      <c r="N3106" s="1" t="s">
        <v>4784</v>
      </c>
      <c r="O3106" s="1" t="s">
        <v>43</v>
      </c>
      <c r="P3106" s="1" t="s">
        <v>84</v>
      </c>
      <c r="Q3106" s="1" t="s">
        <v>4785</v>
      </c>
      <c r="R3106" s="1">
        <v>25.68</v>
      </c>
      <c r="S3106" s="1">
        <v>6</v>
      </c>
      <c r="T3106" s="1">
        <v>0</v>
      </c>
      <c r="U3106" s="1">
        <v>11.555999999999997</v>
      </c>
      <c r="V3106" s="3" t="str">
        <f>IF(M3106=People!$B$5,People!$A$5,IF(M3106=People!$B$4,People!$A$4,IF(M3106=People!$B$3,People!$A$3,IF(M3106=People!$B$2,People!$A$2,0))))</f>
        <v>Chuck Magee</v>
      </c>
      <c r="W3106" s="3" t="str">
        <f>IFERROR(INDEX(Returns!A:A,MATCH(B3106,Returns!B:B,0)),"No")</f>
        <v>No</v>
      </c>
    </row>
    <row r="3107" spans="1:23" x14ac:dyDescent="0.2">
      <c r="A3107" s="1">
        <v>3106</v>
      </c>
      <c r="B3107" t="s">
        <v>7672</v>
      </c>
      <c r="C3107" s="2">
        <v>43306</v>
      </c>
      <c r="D3107" s="2">
        <v>43310</v>
      </c>
      <c r="E3107" s="1" t="s">
        <v>46</v>
      </c>
      <c r="F3107" s="1" t="s">
        <v>1309</v>
      </c>
      <c r="G3107" s="1" t="s">
        <v>1310</v>
      </c>
      <c r="H3107" s="1" t="s">
        <v>38</v>
      </c>
      <c r="I3107" s="1" t="s">
        <v>25</v>
      </c>
      <c r="J3107" s="1" t="s">
        <v>167</v>
      </c>
      <c r="K3107" s="1" t="s">
        <v>96</v>
      </c>
      <c r="L3107" s="1">
        <v>77070</v>
      </c>
      <c r="M3107" s="1" t="s">
        <v>97</v>
      </c>
      <c r="N3107" s="1" t="s">
        <v>1746</v>
      </c>
      <c r="O3107" s="1" t="s">
        <v>43</v>
      </c>
      <c r="P3107" s="1" t="s">
        <v>44</v>
      </c>
      <c r="Q3107" s="1" t="s">
        <v>1747</v>
      </c>
      <c r="R3107" s="1">
        <v>15.712000000000002</v>
      </c>
      <c r="S3107" s="1">
        <v>4</v>
      </c>
      <c r="T3107" s="1">
        <v>0.2</v>
      </c>
      <c r="U3107" s="1">
        <v>5.6955999999999989</v>
      </c>
      <c r="V3107" s="3" t="str">
        <f>IF(M3107=People!$B$5,People!$A$5,IF(M3107=People!$B$4,People!$A$4,IF(M3107=People!$B$3,People!$A$3,IF(M3107=People!$B$2,People!$A$2,0))))</f>
        <v>Kelly Williams</v>
      </c>
      <c r="W3107" s="3" t="str">
        <f>IFERROR(INDEX(Returns!A:A,MATCH(B3107,Returns!B:B,0)),"No")</f>
        <v>No</v>
      </c>
    </row>
    <row r="3108" spans="1:23" x14ac:dyDescent="0.2">
      <c r="A3108" s="1">
        <v>3107</v>
      </c>
      <c r="B3108" t="s">
        <v>7673</v>
      </c>
      <c r="C3108" s="2">
        <v>43656</v>
      </c>
      <c r="D3108" s="2">
        <v>43660</v>
      </c>
      <c r="E3108" s="1" t="s">
        <v>46</v>
      </c>
      <c r="F3108" s="1" t="s">
        <v>3045</v>
      </c>
      <c r="G3108" s="1" t="s">
        <v>3046</v>
      </c>
      <c r="H3108" s="1" t="s">
        <v>94</v>
      </c>
      <c r="I3108" s="1" t="s">
        <v>25</v>
      </c>
      <c r="J3108" s="1" t="s">
        <v>403</v>
      </c>
      <c r="K3108" s="1" t="s">
        <v>191</v>
      </c>
      <c r="L3108" s="1">
        <v>60505</v>
      </c>
      <c r="M3108" s="1" t="s">
        <v>97</v>
      </c>
      <c r="N3108" s="1" t="s">
        <v>2697</v>
      </c>
      <c r="O3108" s="1" t="s">
        <v>43</v>
      </c>
      <c r="P3108" s="1" t="s">
        <v>55</v>
      </c>
      <c r="Q3108" s="1" t="s">
        <v>2698</v>
      </c>
      <c r="R3108" s="1">
        <v>298.464</v>
      </c>
      <c r="S3108" s="1">
        <v>6</v>
      </c>
      <c r="T3108" s="1">
        <v>0.2</v>
      </c>
      <c r="U3108" s="1">
        <v>26.115600000000015</v>
      </c>
      <c r="V3108" s="3" t="str">
        <f>IF(M3108=People!$B$5,People!$A$5,IF(M3108=People!$B$4,People!$A$4,IF(M3108=People!$B$3,People!$A$3,IF(M3108=People!$B$2,People!$A$2,0))))</f>
        <v>Kelly Williams</v>
      </c>
      <c r="W3108" s="3" t="str">
        <f>IFERROR(INDEX(Returns!A:A,MATCH(B3108,Returns!B:B,0)),"No")</f>
        <v>No</v>
      </c>
    </row>
    <row r="3109" spans="1:23" x14ac:dyDescent="0.2">
      <c r="A3109" s="1">
        <v>3108</v>
      </c>
      <c r="B3109" t="s">
        <v>7674</v>
      </c>
      <c r="C3109" s="2">
        <v>43298</v>
      </c>
      <c r="D3109" s="2">
        <v>43303</v>
      </c>
      <c r="E3109" s="1" t="s">
        <v>46</v>
      </c>
      <c r="F3109" s="1" t="s">
        <v>79</v>
      </c>
      <c r="G3109" s="1" t="s">
        <v>80</v>
      </c>
      <c r="H3109" s="1" t="s">
        <v>24</v>
      </c>
      <c r="I3109" s="1" t="s">
        <v>25</v>
      </c>
      <c r="J3109" s="1" t="s">
        <v>286</v>
      </c>
      <c r="K3109" s="1" t="s">
        <v>527</v>
      </c>
      <c r="L3109" s="1">
        <v>65807</v>
      </c>
      <c r="M3109" s="1" t="s">
        <v>97</v>
      </c>
      <c r="N3109" s="1" t="s">
        <v>4786</v>
      </c>
      <c r="O3109" s="1" t="s">
        <v>43</v>
      </c>
      <c r="P3109" s="1" t="s">
        <v>84</v>
      </c>
      <c r="Q3109" s="1" t="s">
        <v>4787</v>
      </c>
      <c r="R3109" s="1">
        <v>21.93</v>
      </c>
      <c r="S3109" s="1">
        <v>3</v>
      </c>
      <c r="T3109" s="1">
        <v>0</v>
      </c>
      <c r="U3109" s="1">
        <v>10.087799999999998</v>
      </c>
      <c r="V3109" s="3" t="str">
        <f>IF(M3109=People!$B$5,People!$A$5,IF(M3109=People!$B$4,People!$A$4,IF(M3109=People!$B$3,People!$A$3,IF(M3109=People!$B$2,People!$A$2,0))))</f>
        <v>Kelly Williams</v>
      </c>
      <c r="W3109" s="3" t="str">
        <f>IFERROR(INDEX(Returns!A:A,MATCH(B3109,Returns!B:B,0)),"No")</f>
        <v>No</v>
      </c>
    </row>
    <row r="3110" spans="1:23" x14ac:dyDescent="0.2">
      <c r="A3110" s="1">
        <v>3109</v>
      </c>
      <c r="B3110" t="s">
        <v>7674</v>
      </c>
      <c r="C3110" s="2">
        <v>43298</v>
      </c>
      <c r="D3110" s="2">
        <v>43303</v>
      </c>
      <c r="E3110" s="1" t="s">
        <v>46</v>
      </c>
      <c r="F3110" s="1" t="s">
        <v>79</v>
      </c>
      <c r="G3110" s="1" t="s">
        <v>80</v>
      </c>
      <c r="H3110" s="1" t="s">
        <v>24</v>
      </c>
      <c r="I3110" s="1" t="s">
        <v>25</v>
      </c>
      <c r="J3110" s="1" t="s">
        <v>286</v>
      </c>
      <c r="K3110" s="1" t="s">
        <v>527</v>
      </c>
      <c r="L3110" s="1">
        <v>65807</v>
      </c>
      <c r="M3110" s="1" t="s">
        <v>97</v>
      </c>
      <c r="N3110" s="1" t="s">
        <v>2834</v>
      </c>
      <c r="O3110" s="1" t="s">
        <v>43</v>
      </c>
      <c r="P3110" s="1" t="s">
        <v>55</v>
      </c>
      <c r="Q3110" s="1" t="s">
        <v>2835</v>
      </c>
      <c r="R3110" s="1">
        <v>242.94</v>
      </c>
      <c r="S3110" s="1">
        <v>3</v>
      </c>
      <c r="T3110" s="1">
        <v>0</v>
      </c>
      <c r="U3110" s="1">
        <v>4.8588000000000164</v>
      </c>
      <c r="V3110" s="3" t="str">
        <f>IF(M3110=People!$B$5,People!$A$5,IF(M3110=People!$B$4,People!$A$4,IF(M3110=People!$B$3,People!$A$3,IF(M3110=People!$B$2,People!$A$2,0))))</f>
        <v>Kelly Williams</v>
      </c>
      <c r="W3110" s="3" t="str">
        <f>IFERROR(INDEX(Returns!A:A,MATCH(B3110,Returns!B:B,0)),"No")</f>
        <v>No</v>
      </c>
    </row>
    <row r="3111" spans="1:23" x14ac:dyDescent="0.2">
      <c r="A3111" s="1">
        <v>3110</v>
      </c>
      <c r="B3111" t="s">
        <v>7674</v>
      </c>
      <c r="C3111" s="2">
        <v>43298</v>
      </c>
      <c r="D3111" s="2">
        <v>43303</v>
      </c>
      <c r="E3111" s="1" t="s">
        <v>46</v>
      </c>
      <c r="F3111" s="1" t="s">
        <v>79</v>
      </c>
      <c r="G3111" s="1" t="s">
        <v>80</v>
      </c>
      <c r="H3111" s="1" t="s">
        <v>24</v>
      </c>
      <c r="I3111" s="1" t="s">
        <v>25</v>
      </c>
      <c r="J3111" s="1" t="s">
        <v>286</v>
      </c>
      <c r="K3111" s="1" t="s">
        <v>527</v>
      </c>
      <c r="L3111" s="1">
        <v>65807</v>
      </c>
      <c r="M3111" s="1" t="s">
        <v>97</v>
      </c>
      <c r="N3111" s="1" t="s">
        <v>2713</v>
      </c>
      <c r="O3111" s="1" t="s">
        <v>43</v>
      </c>
      <c r="P3111" s="1" t="s">
        <v>84</v>
      </c>
      <c r="Q3111" s="1" t="s">
        <v>2714</v>
      </c>
      <c r="R3111" s="1">
        <v>7.64</v>
      </c>
      <c r="S3111" s="1">
        <v>1</v>
      </c>
      <c r="T3111" s="1">
        <v>0</v>
      </c>
      <c r="U3111" s="1">
        <v>3.7435999999999998</v>
      </c>
      <c r="V3111" s="3" t="str">
        <f>IF(M3111=People!$B$5,People!$A$5,IF(M3111=People!$B$4,People!$A$4,IF(M3111=People!$B$3,People!$A$3,IF(M3111=People!$B$2,People!$A$2,0))))</f>
        <v>Kelly Williams</v>
      </c>
      <c r="W3111" s="3" t="str">
        <f>IFERROR(INDEX(Returns!A:A,MATCH(B3111,Returns!B:B,0)),"No")</f>
        <v>No</v>
      </c>
    </row>
    <row r="3112" spans="1:23" x14ac:dyDescent="0.2">
      <c r="A3112" s="1">
        <v>3111</v>
      </c>
      <c r="B3112" t="s">
        <v>7674</v>
      </c>
      <c r="C3112" s="2">
        <v>43298</v>
      </c>
      <c r="D3112" s="2">
        <v>43303</v>
      </c>
      <c r="E3112" s="1" t="s">
        <v>46</v>
      </c>
      <c r="F3112" s="1" t="s">
        <v>79</v>
      </c>
      <c r="G3112" s="1" t="s">
        <v>80</v>
      </c>
      <c r="H3112" s="1" t="s">
        <v>24</v>
      </c>
      <c r="I3112" s="1" t="s">
        <v>25</v>
      </c>
      <c r="J3112" s="1" t="s">
        <v>286</v>
      </c>
      <c r="K3112" s="1" t="s">
        <v>527</v>
      </c>
      <c r="L3112" s="1">
        <v>65807</v>
      </c>
      <c r="M3112" s="1" t="s">
        <v>97</v>
      </c>
      <c r="N3112" s="1" t="s">
        <v>1831</v>
      </c>
      <c r="O3112" s="1" t="s">
        <v>43</v>
      </c>
      <c r="P3112" s="1" t="s">
        <v>84</v>
      </c>
      <c r="Q3112" s="1" t="s">
        <v>1832</v>
      </c>
      <c r="R3112" s="1">
        <v>51.84</v>
      </c>
      <c r="S3112" s="1">
        <v>8</v>
      </c>
      <c r="T3112" s="1">
        <v>0</v>
      </c>
      <c r="U3112" s="1">
        <v>25.401600000000002</v>
      </c>
      <c r="V3112" s="3" t="str">
        <f>IF(M3112=People!$B$5,People!$A$5,IF(M3112=People!$B$4,People!$A$4,IF(M3112=People!$B$3,People!$A$3,IF(M3112=People!$B$2,People!$A$2,0))))</f>
        <v>Kelly Williams</v>
      </c>
      <c r="W3112" s="3" t="str">
        <f>IFERROR(INDEX(Returns!A:A,MATCH(B3112,Returns!B:B,0)),"No")</f>
        <v>No</v>
      </c>
    </row>
    <row r="3113" spans="1:23" x14ac:dyDescent="0.2">
      <c r="A3113" s="1">
        <v>3112</v>
      </c>
      <c r="B3113" t="s">
        <v>7674</v>
      </c>
      <c r="C3113" s="2">
        <v>43298</v>
      </c>
      <c r="D3113" s="2">
        <v>43303</v>
      </c>
      <c r="E3113" s="1" t="s">
        <v>46</v>
      </c>
      <c r="F3113" s="1" t="s">
        <v>79</v>
      </c>
      <c r="G3113" s="1" t="s">
        <v>80</v>
      </c>
      <c r="H3113" s="1" t="s">
        <v>24</v>
      </c>
      <c r="I3113" s="1" t="s">
        <v>25</v>
      </c>
      <c r="J3113" s="1" t="s">
        <v>286</v>
      </c>
      <c r="K3113" s="1" t="s">
        <v>527</v>
      </c>
      <c r="L3113" s="1">
        <v>65807</v>
      </c>
      <c r="M3113" s="1" t="s">
        <v>97</v>
      </c>
      <c r="N3113" s="1" t="s">
        <v>3986</v>
      </c>
      <c r="O3113" s="1" t="s">
        <v>43</v>
      </c>
      <c r="P3113" s="1" t="s">
        <v>55</v>
      </c>
      <c r="Q3113" s="1" t="s">
        <v>3987</v>
      </c>
      <c r="R3113" s="1">
        <v>265.17</v>
      </c>
      <c r="S3113" s="1">
        <v>1</v>
      </c>
      <c r="T3113" s="1">
        <v>0</v>
      </c>
      <c r="U3113" s="1">
        <v>47.730599999999981</v>
      </c>
      <c r="V3113" s="3" t="str">
        <f>IF(M3113=People!$B$5,People!$A$5,IF(M3113=People!$B$4,People!$A$4,IF(M3113=People!$B$3,People!$A$3,IF(M3113=People!$B$2,People!$A$2,0))))</f>
        <v>Kelly Williams</v>
      </c>
      <c r="W3113" s="3" t="str">
        <f>IFERROR(INDEX(Returns!A:A,MATCH(B3113,Returns!B:B,0)),"No")</f>
        <v>No</v>
      </c>
    </row>
    <row r="3114" spans="1:23" x14ac:dyDescent="0.2">
      <c r="A3114" s="1">
        <v>3113</v>
      </c>
      <c r="B3114" t="s">
        <v>7675</v>
      </c>
      <c r="C3114" s="2">
        <v>43335</v>
      </c>
      <c r="D3114" s="2">
        <v>43342</v>
      </c>
      <c r="E3114" s="1" t="s">
        <v>46</v>
      </c>
      <c r="F3114" s="1" t="s">
        <v>3285</v>
      </c>
      <c r="G3114" s="1" t="s">
        <v>3286</v>
      </c>
      <c r="H3114" s="1" t="s">
        <v>24</v>
      </c>
      <c r="I3114" s="1" t="s">
        <v>25</v>
      </c>
      <c r="J3114" s="1" t="s">
        <v>88</v>
      </c>
      <c r="K3114" s="1" t="s">
        <v>89</v>
      </c>
      <c r="L3114" s="1">
        <v>98105</v>
      </c>
      <c r="M3114" s="1" t="s">
        <v>41</v>
      </c>
      <c r="N3114" s="1" t="s">
        <v>4788</v>
      </c>
      <c r="O3114" s="1" t="s">
        <v>66</v>
      </c>
      <c r="P3114" s="1" t="s">
        <v>601</v>
      </c>
      <c r="Q3114" s="1" t="s">
        <v>4789</v>
      </c>
      <c r="R3114" s="1">
        <v>837.59999999999991</v>
      </c>
      <c r="S3114" s="1">
        <v>3</v>
      </c>
      <c r="T3114" s="1">
        <v>0.2</v>
      </c>
      <c r="U3114" s="1">
        <v>62.82000000000005</v>
      </c>
      <c r="V3114" s="3" t="str">
        <f>IF(M3114=People!$B$5,People!$A$5,IF(M3114=People!$B$4,People!$A$4,IF(M3114=People!$B$3,People!$A$3,IF(M3114=People!$B$2,People!$A$2,0))))</f>
        <v>Anna Andreadi</v>
      </c>
      <c r="W3114" s="3" t="str">
        <f>IFERROR(INDEX(Returns!A:A,MATCH(B3114,Returns!B:B,0)),"No")</f>
        <v>No</v>
      </c>
    </row>
    <row r="3115" spans="1:23" x14ac:dyDescent="0.2">
      <c r="A3115" s="1">
        <v>3114</v>
      </c>
      <c r="B3115" t="s">
        <v>7675</v>
      </c>
      <c r="C3115" s="2">
        <v>43335</v>
      </c>
      <c r="D3115" s="2">
        <v>43342</v>
      </c>
      <c r="E3115" s="1" t="s">
        <v>46</v>
      </c>
      <c r="F3115" s="1" t="s">
        <v>3285</v>
      </c>
      <c r="G3115" s="1" t="s">
        <v>3286</v>
      </c>
      <c r="H3115" s="1" t="s">
        <v>24</v>
      </c>
      <c r="I3115" s="1" t="s">
        <v>25</v>
      </c>
      <c r="J3115" s="1" t="s">
        <v>88</v>
      </c>
      <c r="K3115" s="1" t="s">
        <v>89</v>
      </c>
      <c r="L3115" s="1">
        <v>98105</v>
      </c>
      <c r="M3115" s="1" t="s">
        <v>41</v>
      </c>
      <c r="N3115" s="1" t="s">
        <v>447</v>
      </c>
      <c r="O3115" s="1" t="s">
        <v>43</v>
      </c>
      <c r="P3115" s="1" t="s">
        <v>157</v>
      </c>
      <c r="Q3115" s="1" t="s">
        <v>448</v>
      </c>
      <c r="R3115" s="1">
        <v>135.9</v>
      </c>
      <c r="S3115" s="1">
        <v>5</v>
      </c>
      <c r="T3115" s="1">
        <v>0</v>
      </c>
      <c r="U3115" s="1">
        <v>63.872999999999998</v>
      </c>
      <c r="V3115" s="3" t="str">
        <f>IF(M3115=People!$B$5,People!$A$5,IF(M3115=People!$B$4,People!$A$4,IF(M3115=People!$B$3,People!$A$3,IF(M3115=People!$B$2,People!$A$2,0))))</f>
        <v>Anna Andreadi</v>
      </c>
      <c r="W3115" s="3" t="str">
        <f>IFERROR(INDEX(Returns!A:A,MATCH(B3115,Returns!B:B,0)),"No")</f>
        <v>No</v>
      </c>
    </row>
    <row r="3116" spans="1:23" x14ac:dyDescent="0.2">
      <c r="A3116" s="1">
        <v>3115</v>
      </c>
      <c r="B3116" t="s">
        <v>7675</v>
      </c>
      <c r="C3116" s="2">
        <v>43335</v>
      </c>
      <c r="D3116" s="2">
        <v>43342</v>
      </c>
      <c r="E3116" s="1" t="s">
        <v>46</v>
      </c>
      <c r="F3116" s="1" t="s">
        <v>3285</v>
      </c>
      <c r="G3116" s="1" t="s">
        <v>3286</v>
      </c>
      <c r="H3116" s="1" t="s">
        <v>24</v>
      </c>
      <c r="I3116" s="1" t="s">
        <v>25</v>
      </c>
      <c r="J3116" s="1" t="s">
        <v>88</v>
      </c>
      <c r="K3116" s="1" t="s">
        <v>89</v>
      </c>
      <c r="L3116" s="1">
        <v>98105</v>
      </c>
      <c r="M3116" s="1" t="s">
        <v>41</v>
      </c>
      <c r="N3116" s="1" t="s">
        <v>3895</v>
      </c>
      <c r="O3116" s="1" t="s">
        <v>43</v>
      </c>
      <c r="P3116" s="1" t="s">
        <v>84</v>
      </c>
      <c r="Q3116" s="1" t="s">
        <v>3896</v>
      </c>
      <c r="R3116" s="1">
        <v>34.68</v>
      </c>
      <c r="S3116" s="1">
        <v>6</v>
      </c>
      <c r="T3116" s="1">
        <v>0</v>
      </c>
      <c r="U3116" s="1">
        <v>16.993200000000002</v>
      </c>
      <c r="V3116" s="3" t="str">
        <f>IF(M3116=People!$B$5,People!$A$5,IF(M3116=People!$B$4,People!$A$4,IF(M3116=People!$B$3,People!$A$3,IF(M3116=People!$B$2,People!$A$2,0))))</f>
        <v>Anna Andreadi</v>
      </c>
      <c r="W3116" s="3" t="str">
        <f>IFERROR(INDEX(Returns!A:A,MATCH(B3116,Returns!B:B,0)),"No")</f>
        <v>No</v>
      </c>
    </row>
    <row r="3117" spans="1:23" x14ac:dyDescent="0.2">
      <c r="A3117" s="1">
        <v>3116</v>
      </c>
      <c r="B3117" t="s">
        <v>7675</v>
      </c>
      <c r="C3117" s="2">
        <v>43335</v>
      </c>
      <c r="D3117" s="2">
        <v>43342</v>
      </c>
      <c r="E3117" s="1" t="s">
        <v>46</v>
      </c>
      <c r="F3117" s="1" t="s">
        <v>3285</v>
      </c>
      <c r="G3117" s="1" t="s">
        <v>3286</v>
      </c>
      <c r="H3117" s="1" t="s">
        <v>24</v>
      </c>
      <c r="I3117" s="1" t="s">
        <v>25</v>
      </c>
      <c r="J3117" s="1" t="s">
        <v>88</v>
      </c>
      <c r="K3117" s="1" t="s">
        <v>89</v>
      </c>
      <c r="L3117" s="1">
        <v>98105</v>
      </c>
      <c r="M3117" s="1" t="s">
        <v>41</v>
      </c>
      <c r="N3117" s="1" t="s">
        <v>2954</v>
      </c>
      <c r="O3117" s="1" t="s">
        <v>30</v>
      </c>
      <c r="P3117" s="1" t="s">
        <v>34</v>
      </c>
      <c r="Q3117" s="1" t="s">
        <v>2955</v>
      </c>
      <c r="R3117" s="1">
        <v>532.70400000000006</v>
      </c>
      <c r="S3117" s="1">
        <v>6</v>
      </c>
      <c r="T3117" s="1">
        <v>0.2</v>
      </c>
      <c r="U3117" s="1">
        <v>-39.952800000000025</v>
      </c>
      <c r="V3117" s="3" t="str">
        <f>IF(M3117=People!$B$5,People!$A$5,IF(M3117=People!$B$4,People!$A$4,IF(M3117=People!$B$3,People!$A$3,IF(M3117=People!$B$2,People!$A$2,0))))</f>
        <v>Anna Andreadi</v>
      </c>
      <c r="W3117" s="3" t="str">
        <f>IFERROR(INDEX(Returns!A:A,MATCH(B3117,Returns!B:B,0)),"No")</f>
        <v>No</v>
      </c>
    </row>
    <row r="3118" spans="1:23" x14ac:dyDescent="0.2">
      <c r="A3118" s="1">
        <v>3117</v>
      </c>
      <c r="B3118" t="s">
        <v>7675</v>
      </c>
      <c r="C3118" s="2">
        <v>43335</v>
      </c>
      <c r="D3118" s="2">
        <v>43342</v>
      </c>
      <c r="E3118" s="1" t="s">
        <v>46</v>
      </c>
      <c r="F3118" s="1" t="s">
        <v>3285</v>
      </c>
      <c r="G3118" s="1" t="s">
        <v>3286</v>
      </c>
      <c r="H3118" s="1" t="s">
        <v>24</v>
      </c>
      <c r="I3118" s="1" t="s">
        <v>25</v>
      </c>
      <c r="J3118" s="1" t="s">
        <v>88</v>
      </c>
      <c r="K3118" s="1" t="s">
        <v>89</v>
      </c>
      <c r="L3118" s="1">
        <v>98105</v>
      </c>
      <c r="M3118" s="1" t="s">
        <v>41</v>
      </c>
      <c r="N3118" s="1" t="s">
        <v>129</v>
      </c>
      <c r="O3118" s="1" t="s">
        <v>43</v>
      </c>
      <c r="P3118" s="1" t="s">
        <v>73</v>
      </c>
      <c r="Q3118" s="1" t="s">
        <v>130</v>
      </c>
      <c r="R3118" s="1">
        <v>43.099999999999994</v>
      </c>
      <c r="S3118" s="1">
        <v>5</v>
      </c>
      <c r="T3118" s="1">
        <v>0</v>
      </c>
      <c r="U3118" s="1">
        <v>11.206</v>
      </c>
      <c r="V3118" s="3" t="str">
        <f>IF(M3118=People!$B$5,People!$A$5,IF(M3118=People!$B$4,People!$A$4,IF(M3118=People!$B$3,People!$A$3,IF(M3118=People!$B$2,People!$A$2,0))))</f>
        <v>Anna Andreadi</v>
      </c>
      <c r="W3118" s="3" t="str">
        <f>IFERROR(INDEX(Returns!A:A,MATCH(B3118,Returns!B:B,0)),"No")</f>
        <v>No</v>
      </c>
    </row>
    <row r="3119" spans="1:23" x14ac:dyDescent="0.2">
      <c r="A3119" s="1">
        <v>3118</v>
      </c>
      <c r="B3119" t="s">
        <v>7675</v>
      </c>
      <c r="C3119" s="2">
        <v>43335</v>
      </c>
      <c r="D3119" s="2">
        <v>43342</v>
      </c>
      <c r="E3119" s="1" t="s">
        <v>46</v>
      </c>
      <c r="F3119" s="1" t="s">
        <v>3285</v>
      </c>
      <c r="G3119" s="1" t="s">
        <v>3286</v>
      </c>
      <c r="H3119" s="1" t="s">
        <v>24</v>
      </c>
      <c r="I3119" s="1" t="s">
        <v>25</v>
      </c>
      <c r="J3119" s="1" t="s">
        <v>88</v>
      </c>
      <c r="K3119" s="1" t="s">
        <v>89</v>
      </c>
      <c r="L3119" s="1">
        <v>98105</v>
      </c>
      <c r="M3119" s="1" t="s">
        <v>41</v>
      </c>
      <c r="N3119" s="1" t="s">
        <v>633</v>
      </c>
      <c r="O3119" s="1" t="s">
        <v>43</v>
      </c>
      <c r="P3119" s="1" t="s">
        <v>512</v>
      </c>
      <c r="Q3119" s="1" t="s">
        <v>634</v>
      </c>
      <c r="R3119" s="1">
        <v>15.88</v>
      </c>
      <c r="S3119" s="1">
        <v>4</v>
      </c>
      <c r="T3119" s="1">
        <v>0</v>
      </c>
      <c r="U3119" s="1">
        <v>0.15879999999999939</v>
      </c>
      <c r="V3119" s="3" t="str">
        <f>IF(M3119=People!$B$5,People!$A$5,IF(M3119=People!$B$4,People!$A$4,IF(M3119=People!$B$3,People!$A$3,IF(M3119=People!$B$2,People!$A$2,0))))</f>
        <v>Anna Andreadi</v>
      </c>
      <c r="W3119" s="3" t="str">
        <f>IFERROR(INDEX(Returns!A:A,MATCH(B3119,Returns!B:B,0)),"No")</f>
        <v>No</v>
      </c>
    </row>
    <row r="3120" spans="1:23" x14ac:dyDescent="0.2">
      <c r="A3120" s="1">
        <v>3119</v>
      </c>
      <c r="B3120" t="s">
        <v>7676</v>
      </c>
      <c r="C3120" s="2">
        <v>42897</v>
      </c>
      <c r="D3120" s="2">
        <v>42898</v>
      </c>
      <c r="E3120" s="1" t="s">
        <v>170</v>
      </c>
      <c r="F3120" s="1" t="s">
        <v>3650</v>
      </c>
      <c r="G3120" s="1" t="s">
        <v>3651</v>
      </c>
      <c r="H3120" s="1" t="s">
        <v>38</v>
      </c>
      <c r="I3120" s="1" t="s">
        <v>25</v>
      </c>
      <c r="J3120" s="1" t="s">
        <v>1553</v>
      </c>
      <c r="K3120" s="1" t="s">
        <v>50</v>
      </c>
      <c r="L3120" s="1">
        <v>33801</v>
      </c>
      <c r="M3120" s="1" t="s">
        <v>28</v>
      </c>
      <c r="N3120" s="1" t="s">
        <v>1046</v>
      </c>
      <c r="O3120" s="1" t="s">
        <v>30</v>
      </c>
      <c r="P3120" s="1" t="s">
        <v>34</v>
      </c>
      <c r="Q3120" s="1" t="s">
        <v>1047</v>
      </c>
      <c r="R3120" s="1">
        <v>1123.92</v>
      </c>
      <c r="S3120" s="1">
        <v>5</v>
      </c>
      <c r="T3120" s="1">
        <v>0.2</v>
      </c>
      <c r="U3120" s="1">
        <v>-182.63700000000017</v>
      </c>
      <c r="V3120" s="3" t="str">
        <f>IF(M3120=People!$B$5,People!$A$5,IF(M3120=People!$B$4,People!$A$4,IF(M3120=People!$B$3,People!$A$3,IF(M3120=People!$B$2,People!$A$2,0))))</f>
        <v>Cassandra Brandow</v>
      </c>
      <c r="W3120" s="3" t="str">
        <f>IFERROR(INDEX(Returns!A:A,MATCH(B3120,Returns!B:B,0)),"No")</f>
        <v>No</v>
      </c>
    </row>
    <row r="3121" spans="1:23" x14ac:dyDescent="0.2">
      <c r="A3121" s="1">
        <v>3120</v>
      </c>
      <c r="B3121" t="s">
        <v>7676</v>
      </c>
      <c r="C3121" s="2">
        <v>42897</v>
      </c>
      <c r="D3121" s="2">
        <v>42898</v>
      </c>
      <c r="E3121" s="1" t="s">
        <v>170</v>
      </c>
      <c r="F3121" s="1" t="s">
        <v>3650</v>
      </c>
      <c r="G3121" s="1" t="s">
        <v>3651</v>
      </c>
      <c r="H3121" s="1" t="s">
        <v>38</v>
      </c>
      <c r="I3121" s="1" t="s">
        <v>25</v>
      </c>
      <c r="J3121" s="1" t="s">
        <v>1553</v>
      </c>
      <c r="K3121" s="1" t="s">
        <v>50</v>
      </c>
      <c r="L3121" s="1">
        <v>33801</v>
      </c>
      <c r="M3121" s="1" t="s">
        <v>28</v>
      </c>
      <c r="N3121" s="1" t="s">
        <v>1657</v>
      </c>
      <c r="O3121" s="1" t="s">
        <v>66</v>
      </c>
      <c r="P3121" s="1" t="s">
        <v>67</v>
      </c>
      <c r="Q3121" s="1" t="s">
        <v>1658</v>
      </c>
      <c r="R3121" s="1">
        <v>249.58400000000003</v>
      </c>
      <c r="S3121" s="1">
        <v>2</v>
      </c>
      <c r="T3121" s="1">
        <v>0.2</v>
      </c>
      <c r="U3121" s="1">
        <v>31.197999999999986</v>
      </c>
      <c r="V3121" s="3" t="str">
        <f>IF(M3121=People!$B$5,People!$A$5,IF(M3121=People!$B$4,People!$A$4,IF(M3121=People!$B$3,People!$A$3,IF(M3121=People!$B$2,People!$A$2,0))))</f>
        <v>Cassandra Brandow</v>
      </c>
      <c r="W3121" s="3" t="str">
        <f>IFERROR(INDEX(Returns!A:A,MATCH(B3121,Returns!B:B,0)),"No")</f>
        <v>No</v>
      </c>
    </row>
    <row r="3122" spans="1:23" x14ac:dyDescent="0.2">
      <c r="A3122" s="1">
        <v>3121</v>
      </c>
      <c r="B3122" t="s">
        <v>7676</v>
      </c>
      <c r="C3122" s="2">
        <v>42897</v>
      </c>
      <c r="D3122" s="2">
        <v>42898</v>
      </c>
      <c r="E3122" s="1" t="s">
        <v>170</v>
      </c>
      <c r="F3122" s="1" t="s">
        <v>3650</v>
      </c>
      <c r="G3122" s="1" t="s">
        <v>3651</v>
      </c>
      <c r="H3122" s="1" t="s">
        <v>38</v>
      </c>
      <c r="I3122" s="1" t="s">
        <v>25</v>
      </c>
      <c r="J3122" s="1" t="s">
        <v>1553</v>
      </c>
      <c r="K3122" s="1" t="s">
        <v>50</v>
      </c>
      <c r="L3122" s="1">
        <v>33801</v>
      </c>
      <c r="M3122" s="1" t="s">
        <v>28</v>
      </c>
      <c r="N3122" s="1" t="s">
        <v>4790</v>
      </c>
      <c r="O3122" s="1" t="s">
        <v>30</v>
      </c>
      <c r="P3122" s="1" t="s">
        <v>60</v>
      </c>
      <c r="Q3122" s="1" t="s">
        <v>4791</v>
      </c>
      <c r="R3122" s="1">
        <v>48.671999999999997</v>
      </c>
      <c r="S3122" s="1">
        <v>3</v>
      </c>
      <c r="T3122" s="1">
        <v>0.2</v>
      </c>
      <c r="U3122" s="1">
        <v>7.3007999999999988</v>
      </c>
      <c r="V3122" s="3" t="str">
        <f>IF(M3122=People!$B$5,People!$A$5,IF(M3122=People!$B$4,People!$A$4,IF(M3122=People!$B$3,People!$A$3,IF(M3122=People!$B$2,People!$A$2,0))))</f>
        <v>Cassandra Brandow</v>
      </c>
      <c r="W3122" s="3" t="str">
        <f>IFERROR(INDEX(Returns!A:A,MATCH(B3122,Returns!B:B,0)),"No")</f>
        <v>No</v>
      </c>
    </row>
    <row r="3123" spans="1:23" x14ac:dyDescent="0.2">
      <c r="A3123" s="1">
        <v>3122</v>
      </c>
      <c r="B3123" t="s">
        <v>7676</v>
      </c>
      <c r="C3123" s="2">
        <v>42897</v>
      </c>
      <c r="D3123" s="2">
        <v>42898</v>
      </c>
      <c r="E3123" s="1" t="s">
        <v>170</v>
      </c>
      <c r="F3123" s="1" t="s">
        <v>3650</v>
      </c>
      <c r="G3123" s="1" t="s">
        <v>3651</v>
      </c>
      <c r="H3123" s="1" t="s">
        <v>38</v>
      </c>
      <c r="I3123" s="1" t="s">
        <v>25</v>
      </c>
      <c r="J3123" s="1" t="s">
        <v>1553</v>
      </c>
      <c r="K3123" s="1" t="s">
        <v>50</v>
      </c>
      <c r="L3123" s="1">
        <v>33801</v>
      </c>
      <c r="M3123" s="1" t="s">
        <v>28</v>
      </c>
      <c r="N3123" s="1" t="s">
        <v>433</v>
      </c>
      <c r="O3123" s="1" t="s">
        <v>43</v>
      </c>
      <c r="P3123" s="1" t="s">
        <v>63</v>
      </c>
      <c r="Q3123" s="1" t="s">
        <v>434</v>
      </c>
      <c r="R3123" s="1">
        <v>60.768000000000001</v>
      </c>
      <c r="S3123" s="1">
        <v>2</v>
      </c>
      <c r="T3123" s="1">
        <v>0.2</v>
      </c>
      <c r="U3123" s="1">
        <v>7.5959999999999894</v>
      </c>
      <c r="V3123" s="3" t="str">
        <f>IF(M3123=People!$B$5,People!$A$5,IF(M3123=People!$B$4,People!$A$4,IF(M3123=People!$B$3,People!$A$3,IF(M3123=People!$B$2,People!$A$2,0))))</f>
        <v>Cassandra Brandow</v>
      </c>
      <c r="W3123" s="3" t="str">
        <f>IFERROR(INDEX(Returns!A:A,MATCH(B3123,Returns!B:B,0)),"No")</f>
        <v>No</v>
      </c>
    </row>
    <row r="3124" spans="1:23" x14ac:dyDescent="0.2">
      <c r="A3124" s="1">
        <v>3123</v>
      </c>
      <c r="B3124" t="s">
        <v>7676</v>
      </c>
      <c r="C3124" s="2">
        <v>42897</v>
      </c>
      <c r="D3124" s="2">
        <v>42898</v>
      </c>
      <c r="E3124" s="1" t="s">
        <v>170</v>
      </c>
      <c r="F3124" s="1" t="s">
        <v>3650</v>
      </c>
      <c r="G3124" s="1" t="s">
        <v>3651</v>
      </c>
      <c r="H3124" s="1" t="s">
        <v>38</v>
      </c>
      <c r="I3124" s="1" t="s">
        <v>25</v>
      </c>
      <c r="J3124" s="1" t="s">
        <v>1553</v>
      </c>
      <c r="K3124" s="1" t="s">
        <v>50</v>
      </c>
      <c r="L3124" s="1">
        <v>33801</v>
      </c>
      <c r="M3124" s="1" t="s">
        <v>28</v>
      </c>
      <c r="N3124" s="1" t="s">
        <v>954</v>
      </c>
      <c r="O3124" s="1" t="s">
        <v>43</v>
      </c>
      <c r="P3124" s="1" t="s">
        <v>70</v>
      </c>
      <c r="Q3124" s="1" t="s">
        <v>955</v>
      </c>
      <c r="R3124" s="1">
        <v>78.600000000000009</v>
      </c>
      <c r="S3124" s="1">
        <v>5</v>
      </c>
      <c r="T3124" s="1">
        <v>0.7</v>
      </c>
      <c r="U3124" s="1">
        <v>-62.88000000000001</v>
      </c>
      <c r="V3124" s="3" t="str">
        <f>IF(M3124=People!$B$5,People!$A$5,IF(M3124=People!$B$4,People!$A$4,IF(M3124=People!$B$3,People!$A$3,IF(M3124=People!$B$2,People!$A$2,0))))</f>
        <v>Cassandra Brandow</v>
      </c>
      <c r="W3124" s="3" t="str">
        <f>IFERROR(INDEX(Returns!A:A,MATCH(B3124,Returns!B:B,0)),"No")</f>
        <v>No</v>
      </c>
    </row>
    <row r="3125" spans="1:23" x14ac:dyDescent="0.2">
      <c r="A3125" s="1">
        <v>3124</v>
      </c>
      <c r="B3125" t="s">
        <v>7676</v>
      </c>
      <c r="C3125" s="2">
        <v>42897</v>
      </c>
      <c r="D3125" s="2">
        <v>42898</v>
      </c>
      <c r="E3125" s="1" t="s">
        <v>170</v>
      </c>
      <c r="F3125" s="1" t="s">
        <v>3650</v>
      </c>
      <c r="G3125" s="1" t="s">
        <v>3651</v>
      </c>
      <c r="H3125" s="1" t="s">
        <v>38</v>
      </c>
      <c r="I3125" s="1" t="s">
        <v>25</v>
      </c>
      <c r="J3125" s="1" t="s">
        <v>1553</v>
      </c>
      <c r="K3125" s="1" t="s">
        <v>50</v>
      </c>
      <c r="L3125" s="1">
        <v>33801</v>
      </c>
      <c r="M3125" s="1" t="s">
        <v>28</v>
      </c>
      <c r="N3125" s="1" t="s">
        <v>4414</v>
      </c>
      <c r="O3125" s="1" t="s">
        <v>43</v>
      </c>
      <c r="P3125" s="1" t="s">
        <v>70</v>
      </c>
      <c r="Q3125" s="1" t="s">
        <v>4415</v>
      </c>
      <c r="R3125" s="1">
        <v>3.7680000000000007</v>
      </c>
      <c r="S3125" s="1">
        <v>2</v>
      </c>
      <c r="T3125" s="1">
        <v>0.7</v>
      </c>
      <c r="U3125" s="1">
        <v>-3.1400000000000006</v>
      </c>
      <c r="V3125" s="3" t="str">
        <f>IF(M3125=People!$B$5,People!$A$5,IF(M3125=People!$B$4,People!$A$4,IF(M3125=People!$B$3,People!$A$3,IF(M3125=People!$B$2,People!$A$2,0))))</f>
        <v>Cassandra Brandow</v>
      </c>
      <c r="W3125" s="3" t="str">
        <f>IFERROR(INDEX(Returns!A:A,MATCH(B3125,Returns!B:B,0)),"No")</f>
        <v>No</v>
      </c>
    </row>
    <row r="3126" spans="1:23" x14ac:dyDescent="0.2">
      <c r="A3126" s="1">
        <v>3125</v>
      </c>
      <c r="B3126" t="s">
        <v>7676</v>
      </c>
      <c r="C3126" s="2">
        <v>42897</v>
      </c>
      <c r="D3126" s="2">
        <v>42898</v>
      </c>
      <c r="E3126" s="1" t="s">
        <v>170</v>
      </c>
      <c r="F3126" s="1" t="s">
        <v>3650</v>
      </c>
      <c r="G3126" s="1" t="s">
        <v>3651</v>
      </c>
      <c r="H3126" s="1" t="s">
        <v>38</v>
      </c>
      <c r="I3126" s="1" t="s">
        <v>25</v>
      </c>
      <c r="J3126" s="1" t="s">
        <v>1553</v>
      </c>
      <c r="K3126" s="1" t="s">
        <v>50</v>
      </c>
      <c r="L3126" s="1">
        <v>33801</v>
      </c>
      <c r="M3126" s="1" t="s">
        <v>28</v>
      </c>
      <c r="N3126" s="1" t="s">
        <v>1627</v>
      </c>
      <c r="O3126" s="1" t="s">
        <v>43</v>
      </c>
      <c r="P3126" s="1" t="s">
        <v>55</v>
      </c>
      <c r="Q3126" s="1" t="s">
        <v>1628</v>
      </c>
      <c r="R3126" s="1">
        <v>1036.624</v>
      </c>
      <c r="S3126" s="1">
        <v>2</v>
      </c>
      <c r="T3126" s="1">
        <v>0.2</v>
      </c>
      <c r="U3126" s="1">
        <v>51.831200000000024</v>
      </c>
      <c r="V3126" s="3" t="str">
        <f>IF(M3126=People!$B$5,People!$A$5,IF(M3126=People!$B$4,People!$A$4,IF(M3126=People!$B$3,People!$A$3,IF(M3126=People!$B$2,People!$A$2,0))))</f>
        <v>Cassandra Brandow</v>
      </c>
      <c r="W3126" s="3" t="str">
        <f>IFERROR(INDEX(Returns!A:A,MATCH(B3126,Returns!B:B,0)),"No")</f>
        <v>No</v>
      </c>
    </row>
    <row r="3127" spans="1:23" x14ac:dyDescent="0.2">
      <c r="A3127" s="1">
        <v>3126</v>
      </c>
      <c r="B3127" t="s">
        <v>7676</v>
      </c>
      <c r="C3127" s="2">
        <v>42897</v>
      </c>
      <c r="D3127" s="2">
        <v>42898</v>
      </c>
      <c r="E3127" s="1" t="s">
        <v>170</v>
      </c>
      <c r="F3127" s="1" t="s">
        <v>3650</v>
      </c>
      <c r="G3127" s="1" t="s">
        <v>3651</v>
      </c>
      <c r="H3127" s="1" t="s">
        <v>38</v>
      </c>
      <c r="I3127" s="1" t="s">
        <v>25</v>
      </c>
      <c r="J3127" s="1" t="s">
        <v>1553</v>
      </c>
      <c r="K3127" s="1" t="s">
        <v>50</v>
      </c>
      <c r="L3127" s="1">
        <v>33801</v>
      </c>
      <c r="M3127" s="1" t="s">
        <v>28</v>
      </c>
      <c r="N3127" s="1" t="s">
        <v>2367</v>
      </c>
      <c r="O3127" s="1" t="s">
        <v>43</v>
      </c>
      <c r="P3127" s="1" t="s">
        <v>55</v>
      </c>
      <c r="Q3127" s="1" t="s">
        <v>2368</v>
      </c>
      <c r="R3127" s="1">
        <v>563.80799999999999</v>
      </c>
      <c r="S3127" s="1">
        <v>4</v>
      </c>
      <c r="T3127" s="1">
        <v>0.2</v>
      </c>
      <c r="U3127" s="1">
        <v>21.142799999999966</v>
      </c>
      <c r="V3127" s="3" t="str">
        <f>IF(M3127=People!$B$5,People!$A$5,IF(M3127=People!$B$4,People!$A$4,IF(M3127=People!$B$3,People!$A$3,IF(M3127=People!$B$2,People!$A$2,0))))</f>
        <v>Cassandra Brandow</v>
      </c>
      <c r="W3127" s="3" t="str">
        <f>IFERROR(INDEX(Returns!A:A,MATCH(B3127,Returns!B:B,0)),"No")</f>
        <v>No</v>
      </c>
    </row>
    <row r="3128" spans="1:23" x14ac:dyDescent="0.2">
      <c r="A3128" s="1">
        <v>3127</v>
      </c>
      <c r="B3128" t="s">
        <v>7677</v>
      </c>
      <c r="C3128" s="2">
        <v>43716</v>
      </c>
      <c r="D3128" s="2">
        <v>43720</v>
      </c>
      <c r="E3128" s="1" t="s">
        <v>46</v>
      </c>
      <c r="F3128" s="1" t="s">
        <v>4792</v>
      </c>
      <c r="G3128" s="1" t="s">
        <v>4793</v>
      </c>
      <c r="H3128" s="1" t="s">
        <v>24</v>
      </c>
      <c r="I3128" s="1" t="s">
        <v>25</v>
      </c>
      <c r="J3128" s="1" t="s">
        <v>133</v>
      </c>
      <c r="K3128" s="1" t="s">
        <v>134</v>
      </c>
      <c r="L3128" s="1">
        <v>19134</v>
      </c>
      <c r="M3128" s="1" t="s">
        <v>135</v>
      </c>
      <c r="N3128" s="1" t="s">
        <v>2867</v>
      </c>
      <c r="O3128" s="1" t="s">
        <v>66</v>
      </c>
      <c r="P3128" s="1" t="s">
        <v>67</v>
      </c>
      <c r="Q3128" s="1" t="s">
        <v>4794</v>
      </c>
      <c r="R3128" s="1">
        <v>258.52799999999996</v>
      </c>
      <c r="S3128" s="1">
        <v>2</v>
      </c>
      <c r="T3128" s="1">
        <v>0.4</v>
      </c>
      <c r="U3128" s="1">
        <v>-47.396800000000013</v>
      </c>
      <c r="V3128" s="3" t="str">
        <f>IF(M3128=People!$B$5,People!$A$5,IF(M3128=People!$B$4,People!$A$4,IF(M3128=People!$B$3,People!$A$3,IF(M3128=People!$B$2,People!$A$2,0))))</f>
        <v>Chuck Magee</v>
      </c>
      <c r="W3128" s="3" t="str">
        <f>IFERROR(INDEX(Returns!A:A,MATCH(B3128,Returns!B:B,0)),"No")</f>
        <v>No</v>
      </c>
    </row>
    <row r="3129" spans="1:23" x14ac:dyDescent="0.2">
      <c r="A3129" s="1">
        <v>3128</v>
      </c>
      <c r="B3129" t="s">
        <v>7678</v>
      </c>
      <c r="C3129" s="2">
        <v>43740</v>
      </c>
      <c r="D3129" s="2">
        <v>43744</v>
      </c>
      <c r="E3129" s="1" t="s">
        <v>46</v>
      </c>
      <c r="F3129" s="1" t="s">
        <v>4670</v>
      </c>
      <c r="G3129" s="1" t="s">
        <v>4671</v>
      </c>
      <c r="H3129" s="1" t="s">
        <v>24</v>
      </c>
      <c r="I3129" s="1" t="s">
        <v>25</v>
      </c>
      <c r="J3129" s="1" t="s">
        <v>239</v>
      </c>
      <c r="K3129" s="1" t="s">
        <v>240</v>
      </c>
      <c r="L3129" s="1">
        <v>10011</v>
      </c>
      <c r="M3129" s="1" t="s">
        <v>135</v>
      </c>
      <c r="N3129" s="1" t="s">
        <v>4795</v>
      </c>
      <c r="O3129" s="1" t="s">
        <v>43</v>
      </c>
      <c r="P3129" s="1" t="s">
        <v>84</v>
      </c>
      <c r="Q3129" s="1" t="s">
        <v>4796</v>
      </c>
      <c r="R3129" s="1">
        <v>49.12</v>
      </c>
      <c r="S3129" s="1">
        <v>4</v>
      </c>
      <c r="T3129" s="1">
        <v>0</v>
      </c>
      <c r="U3129" s="1">
        <v>23.086399999999998</v>
      </c>
      <c r="V3129" s="3" t="str">
        <f>IF(M3129=People!$B$5,People!$A$5,IF(M3129=People!$B$4,People!$A$4,IF(M3129=People!$B$3,People!$A$3,IF(M3129=People!$B$2,People!$A$2,0))))</f>
        <v>Chuck Magee</v>
      </c>
      <c r="W3129" s="3" t="str">
        <f>IFERROR(INDEX(Returns!A:A,MATCH(B3129,Returns!B:B,0)),"No")</f>
        <v>No</v>
      </c>
    </row>
    <row r="3130" spans="1:23" x14ac:dyDescent="0.2">
      <c r="A3130" s="1">
        <v>3129</v>
      </c>
      <c r="B3130" t="s">
        <v>7679</v>
      </c>
      <c r="C3130" s="2">
        <v>42720</v>
      </c>
      <c r="D3130" s="2">
        <v>42721</v>
      </c>
      <c r="E3130" s="1" t="s">
        <v>170</v>
      </c>
      <c r="F3130" s="1" t="s">
        <v>2660</v>
      </c>
      <c r="G3130" s="1" t="s">
        <v>2661</v>
      </c>
      <c r="H3130" s="1" t="s">
        <v>94</v>
      </c>
      <c r="I3130" s="1" t="s">
        <v>25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2140</v>
      </c>
      <c r="O3130" s="1" t="s">
        <v>30</v>
      </c>
      <c r="P3130" s="1" t="s">
        <v>60</v>
      </c>
      <c r="Q3130" s="1" t="s">
        <v>2141</v>
      </c>
      <c r="R3130" s="1">
        <v>44.46</v>
      </c>
      <c r="S3130" s="1">
        <v>2</v>
      </c>
      <c r="T3130" s="1">
        <v>0</v>
      </c>
      <c r="U3130" s="1">
        <v>14.671799999999998</v>
      </c>
      <c r="V3130" s="3" t="str">
        <f>IF(M3130=People!$B$5,People!$A$5,IF(M3130=People!$B$4,People!$A$4,IF(M3130=People!$B$3,People!$A$3,IF(M3130=People!$B$2,People!$A$2,0))))</f>
        <v>Anna Andreadi</v>
      </c>
      <c r="W3130" s="3" t="str">
        <f>IFERROR(INDEX(Returns!A:A,MATCH(B3130,Returns!B:B,0)),"No")</f>
        <v>No</v>
      </c>
    </row>
    <row r="3131" spans="1:23" x14ac:dyDescent="0.2">
      <c r="A3131" s="1">
        <v>3130</v>
      </c>
      <c r="B3131" t="s">
        <v>7679</v>
      </c>
      <c r="C3131" s="2">
        <v>42720</v>
      </c>
      <c r="D3131" s="2">
        <v>42721</v>
      </c>
      <c r="E3131" s="1" t="s">
        <v>170</v>
      </c>
      <c r="F3131" s="1" t="s">
        <v>2660</v>
      </c>
      <c r="G3131" s="1" t="s">
        <v>2661</v>
      </c>
      <c r="H3131" s="1" t="s">
        <v>94</v>
      </c>
      <c r="I3131" s="1" t="s">
        <v>25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1019</v>
      </c>
      <c r="O3131" s="1" t="s">
        <v>30</v>
      </c>
      <c r="P3131" s="1" t="s">
        <v>34</v>
      </c>
      <c r="Q3131" s="1" t="s">
        <v>1020</v>
      </c>
      <c r="R3131" s="1">
        <v>241.56799999999998</v>
      </c>
      <c r="S3131" s="1">
        <v>2</v>
      </c>
      <c r="T3131" s="1">
        <v>0.2</v>
      </c>
      <c r="U3131" s="1">
        <v>18.11760000000001</v>
      </c>
      <c r="V3131" s="3" t="str">
        <f>IF(M3131=People!$B$5,People!$A$5,IF(M3131=People!$B$4,People!$A$4,IF(M3131=People!$B$3,People!$A$3,IF(M3131=People!$B$2,People!$A$2,0))))</f>
        <v>Anna Andreadi</v>
      </c>
      <c r="W3131" s="3" t="str">
        <f>IFERROR(INDEX(Returns!A:A,MATCH(B3131,Returns!B:B,0)),"No")</f>
        <v>No</v>
      </c>
    </row>
    <row r="3132" spans="1:23" x14ac:dyDescent="0.2">
      <c r="A3132" s="1">
        <v>3131</v>
      </c>
      <c r="B3132" t="s">
        <v>7679</v>
      </c>
      <c r="C3132" s="2">
        <v>42720</v>
      </c>
      <c r="D3132" s="2">
        <v>42721</v>
      </c>
      <c r="E3132" s="1" t="s">
        <v>170</v>
      </c>
      <c r="F3132" s="1" t="s">
        <v>2660</v>
      </c>
      <c r="G3132" s="1" t="s">
        <v>2661</v>
      </c>
      <c r="H3132" s="1" t="s">
        <v>94</v>
      </c>
      <c r="I3132" s="1" t="s">
        <v>25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1844</v>
      </c>
      <c r="O3132" s="1" t="s">
        <v>66</v>
      </c>
      <c r="P3132" s="1" t="s">
        <v>146</v>
      </c>
      <c r="Q3132" s="1" t="s">
        <v>1845</v>
      </c>
      <c r="R3132" s="1">
        <v>395</v>
      </c>
      <c r="S3132" s="1">
        <v>5</v>
      </c>
      <c r="T3132" s="1">
        <v>0</v>
      </c>
      <c r="U3132" s="1">
        <v>39.499999999999957</v>
      </c>
      <c r="V3132" s="3" t="str">
        <f>IF(M3132=People!$B$5,People!$A$5,IF(M3132=People!$B$4,People!$A$4,IF(M3132=People!$B$3,People!$A$3,IF(M3132=People!$B$2,People!$A$2,0))))</f>
        <v>Anna Andreadi</v>
      </c>
      <c r="W3132" s="3" t="str">
        <f>IFERROR(INDEX(Returns!A:A,MATCH(B3132,Returns!B:B,0)),"No")</f>
        <v>No</v>
      </c>
    </row>
    <row r="3133" spans="1:23" x14ac:dyDescent="0.2">
      <c r="A3133" s="1">
        <v>3132</v>
      </c>
      <c r="B3133" t="s">
        <v>7679</v>
      </c>
      <c r="C3133" s="2">
        <v>42720</v>
      </c>
      <c r="D3133" s="2">
        <v>42721</v>
      </c>
      <c r="E3133" s="1" t="s">
        <v>170</v>
      </c>
      <c r="F3133" s="1" t="s">
        <v>2660</v>
      </c>
      <c r="G3133" s="1" t="s">
        <v>2661</v>
      </c>
      <c r="H3133" s="1" t="s">
        <v>94</v>
      </c>
      <c r="I3133" s="1" t="s">
        <v>25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174</v>
      </c>
      <c r="O3133" s="1" t="s">
        <v>66</v>
      </c>
      <c r="P3133" s="1" t="s">
        <v>67</v>
      </c>
      <c r="Q3133" s="1" t="s">
        <v>175</v>
      </c>
      <c r="R3133" s="1">
        <v>627.16800000000012</v>
      </c>
      <c r="S3133" s="1">
        <v>4</v>
      </c>
      <c r="T3133" s="1">
        <v>0.2</v>
      </c>
      <c r="U3133" s="1">
        <v>70.55639999999994</v>
      </c>
      <c r="V3133" s="3" t="str">
        <f>IF(M3133=People!$B$5,People!$A$5,IF(M3133=People!$B$4,People!$A$4,IF(M3133=People!$B$3,People!$A$3,IF(M3133=People!$B$2,People!$A$2,0))))</f>
        <v>Anna Andreadi</v>
      </c>
      <c r="W3133" s="3" t="str">
        <f>IFERROR(INDEX(Returns!A:A,MATCH(B3133,Returns!B:B,0)),"No")</f>
        <v>No</v>
      </c>
    </row>
    <row r="3134" spans="1:23" x14ac:dyDescent="0.2">
      <c r="A3134" s="1">
        <v>3133</v>
      </c>
      <c r="B3134" t="s">
        <v>7680</v>
      </c>
      <c r="C3134" s="2">
        <v>42606</v>
      </c>
      <c r="D3134" s="2">
        <v>42608</v>
      </c>
      <c r="E3134" s="1" t="s">
        <v>170</v>
      </c>
      <c r="F3134" s="1" t="s">
        <v>4797</v>
      </c>
      <c r="G3134" s="1" t="s">
        <v>4798</v>
      </c>
      <c r="H3134" s="1" t="s">
        <v>38</v>
      </c>
      <c r="I3134" s="1" t="s">
        <v>25</v>
      </c>
      <c r="J3134" s="1" t="s">
        <v>2006</v>
      </c>
      <c r="K3134" s="1" t="s">
        <v>240</v>
      </c>
      <c r="L3134" s="1">
        <v>11572</v>
      </c>
      <c r="M3134" s="1" t="s">
        <v>135</v>
      </c>
      <c r="N3134" s="1" t="s">
        <v>4799</v>
      </c>
      <c r="O3134" s="1" t="s">
        <v>30</v>
      </c>
      <c r="P3134" s="1" t="s">
        <v>60</v>
      </c>
      <c r="Q3134" s="1" t="s">
        <v>4800</v>
      </c>
      <c r="R3134" s="1">
        <v>13.28</v>
      </c>
      <c r="S3134" s="1">
        <v>2</v>
      </c>
      <c r="T3134" s="1">
        <v>0</v>
      </c>
      <c r="U3134" s="1">
        <v>6.3743999999999996</v>
      </c>
      <c r="V3134" s="3" t="str">
        <f>IF(M3134=People!$B$5,People!$A$5,IF(M3134=People!$B$4,People!$A$4,IF(M3134=People!$B$3,People!$A$3,IF(M3134=People!$B$2,People!$A$2,0))))</f>
        <v>Chuck Magee</v>
      </c>
      <c r="W3134" s="3" t="str">
        <f>IFERROR(INDEX(Returns!A:A,MATCH(B3134,Returns!B:B,0)),"No")</f>
        <v>No</v>
      </c>
    </row>
    <row r="3135" spans="1:23" x14ac:dyDescent="0.2">
      <c r="A3135" s="1">
        <v>3134</v>
      </c>
      <c r="B3135" t="s">
        <v>7680</v>
      </c>
      <c r="C3135" s="2">
        <v>42606</v>
      </c>
      <c r="D3135" s="2">
        <v>42608</v>
      </c>
      <c r="E3135" s="1" t="s">
        <v>170</v>
      </c>
      <c r="F3135" s="1" t="s">
        <v>4797</v>
      </c>
      <c r="G3135" s="1" t="s">
        <v>4798</v>
      </c>
      <c r="H3135" s="1" t="s">
        <v>38</v>
      </c>
      <c r="I3135" s="1" t="s">
        <v>25</v>
      </c>
      <c r="J3135" s="1" t="s">
        <v>2006</v>
      </c>
      <c r="K3135" s="1" t="s">
        <v>240</v>
      </c>
      <c r="L3135" s="1">
        <v>11572</v>
      </c>
      <c r="M3135" s="1" t="s">
        <v>135</v>
      </c>
      <c r="N3135" s="1" t="s">
        <v>3522</v>
      </c>
      <c r="O3135" s="1" t="s">
        <v>43</v>
      </c>
      <c r="P3135" s="1" t="s">
        <v>70</v>
      </c>
      <c r="Q3135" s="1" t="s">
        <v>3523</v>
      </c>
      <c r="R3135" s="1">
        <v>12.672000000000001</v>
      </c>
      <c r="S3135" s="1">
        <v>3</v>
      </c>
      <c r="T3135" s="1">
        <v>0.2</v>
      </c>
      <c r="U3135" s="1">
        <v>4.4352000000000009</v>
      </c>
      <c r="V3135" s="3" t="str">
        <f>IF(M3135=People!$B$5,People!$A$5,IF(M3135=People!$B$4,People!$A$4,IF(M3135=People!$B$3,People!$A$3,IF(M3135=People!$B$2,People!$A$2,0))))</f>
        <v>Chuck Magee</v>
      </c>
      <c r="W3135" s="3" t="str">
        <f>IFERROR(INDEX(Returns!A:A,MATCH(B3135,Returns!B:B,0)),"No")</f>
        <v>No</v>
      </c>
    </row>
    <row r="3136" spans="1:23" x14ac:dyDescent="0.2">
      <c r="A3136" s="1">
        <v>3135</v>
      </c>
      <c r="B3136" t="s">
        <v>7681</v>
      </c>
      <c r="C3136" s="2">
        <v>43781</v>
      </c>
      <c r="D3136" s="2">
        <v>43787</v>
      </c>
      <c r="E3136" s="1" t="s">
        <v>46</v>
      </c>
      <c r="F3136" s="1" t="s">
        <v>485</v>
      </c>
      <c r="G3136" s="1" t="s">
        <v>486</v>
      </c>
      <c r="H3136" s="1" t="s">
        <v>94</v>
      </c>
      <c r="I3136" s="1" t="s">
        <v>25</v>
      </c>
      <c r="J3136" s="1" t="s">
        <v>716</v>
      </c>
      <c r="K3136" s="1" t="s">
        <v>96</v>
      </c>
      <c r="L3136" s="1">
        <v>75081</v>
      </c>
      <c r="M3136" s="1" t="s">
        <v>97</v>
      </c>
      <c r="N3136" s="1" t="s">
        <v>3230</v>
      </c>
      <c r="O3136" s="1" t="s">
        <v>43</v>
      </c>
      <c r="P3136" s="1" t="s">
        <v>70</v>
      </c>
      <c r="Q3136" s="1" t="s">
        <v>3231</v>
      </c>
      <c r="R3136" s="1">
        <v>30.559999999999992</v>
      </c>
      <c r="S3136" s="1">
        <v>5</v>
      </c>
      <c r="T3136" s="1">
        <v>0.8</v>
      </c>
      <c r="U3136" s="1">
        <v>-45.840000000000018</v>
      </c>
      <c r="V3136" s="3" t="str">
        <f>IF(M3136=People!$B$5,People!$A$5,IF(M3136=People!$B$4,People!$A$4,IF(M3136=People!$B$3,People!$A$3,IF(M3136=People!$B$2,People!$A$2,0))))</f>
        <v>Kelly Williams</v>
      </c>
      <c r="W3136" s="3" t="str">
        <f>IFERROR(INDEX(Returns!A:A,MATCH(B3136,Returns!B:B,0)),"No")</f>
        <v>No</v>
      </c>
    </row>
    <row r="3137" spans="1:23" x14ac:dyDescent="0.2">
      <c r="A3137" s="1">
        <v>3136</v>
      </c>
      <c r="B3137" t="s">
        <v>7681</v>
      </c>
      <c r="C3137" s="2">
        <v>43781</v>
      </c>
      <c r="D3137" s="2">
        <v>43787</v>
      </c>
      <c r="E3137" s="1" t="s">
        <v>46</v>
      </c>
      <c r="F3137" s="1" t="s">
        <v>485</v>
      </c>
      <c r="G3137" s="1" t="s">
        <v>486</v>
      </c>
      <c r="H3137" s="1" t="s">
        <v>94</v>
      </c>
      <c r="I3137" s="1" t="s">
        <v>25</v>
      </c>
      <c r="J3137" s="1" t="s">
        <v>716</v>
      </c>
      <c r="K3137" s="1" t="s">
        <v>96</v>
      </c>
      <c r="L3137" s="1">
        <v>75081</v>
      </c>
      <c r="M3137" s="1" t="s">
        <v>97</v>
      </c>
      <c r="N3137" s="1" t="s">
        <v>1903</v>
      </c>
      <c r="O3137" s="1" t="s">
        <v>43</v>
      </c>
      <c r="P3137" s="1" t="s">
        <v>55</v>
      </c>
      <c r="Q3137" s="1" t="s">
        <v>1904</v>
      </c>
      <c r="R3137" s="1">
        <v>77.951999999999998</v>
      </c>
      <c r="S3137" s="1">
        <v>3</v>
      </c>
      <c r="T3137" s="1">
        <v>0.2</v>
      </c>
      <c r="U3137" s="1">
        <v>-15.590400000000002</v>
      </c>
      <c r="V3137" s="3" t="str">
        <f>IF(M3137=People!$B$5,People!$A$5,IF(M3137=People!$B$4,People!$A$4,IF(M3137=People!$B$3,People!$A$3,IF(M3137=People!$B$2,People!$A$2,0))))</f>
        <v>Kelly Williams</v>
      </c>
      <c r="W3137" s="3" t="str">
        <f>IFERROR(INDEX(Returns!A:A,MATCH(B3137,Returns!B:B,0)),"No")</f>
        <v>No</v>
      </c>
    </row>
    <row r="3138" spans="1:23" x14ac:dyDescent="0.2">
      <c r="A3138" s="1">
        <v>3137</v>
      </c>
      <c r="B3138" t="s">
        <v>7681</v>
      </c>
      <c r="C3138" s="2">
        <v>43781</v>
      </c>
      <c r="D3138" s="2">
        <v>43787</v>
      </c>
      <c r="E3138" s="1" t="s">
        <v>46</v>
      </c>
      <c r="F3138" s="1" t="s">
        <v>485</v>
      </c>
      <c r="G3138" s="1" t="s">
        <v>486</v>
      </c>
      <c r="H3138" s="1" t="s">
        <v>94</v>
      </c>
      <c r="I3138" s="1" t="s">
        <v>25</v>
      </c>
      <c r="J3138" s="1" t="s">
        <v>716</v>
      </c>
      <c r="K3138" s="1" t="s">
        <v>96</v>
      </c>
      <c r="L3138" s="1">
        <v>75081</v>
      </c>
      <c r="M3138" s="1" t="s">
        <v>97</v>
      </c>
      <c r="N3138" s="1" t="s">
        <v>4801</v>
      </c>
      <c r="O3138" s="1" t="s">
        <v>66</v>
      </c>
      <c r="P3138" s="1" t="s">
        <v>67</v>
      </c>
      <c r="Q3138" s="1" t="s">
        <v>4802</v>
      </c>
      <c r="R3138" s="1">
        <v>67.992000000000004</v>
      </c>
      <c r="S3138" s="1">
        <v>1</v>
      </c>
      <c r="T3138" s="1">
        <v>0.2</v>
      </c>
      <c r="U3138" s="1">
        <v>8.4989999999999917</v>
      </c>
      <c r="V3138" s="3" t="str">
        <f>IF(M3138=People!$B$5,People!$A$5,IF(M3138=People!$B$4,People!$A$4,IF(M3138=People!$B$3,People!$A$3,IF(M3138=People!$B$2,People!$A$2,0))))</f>
        <v>Kelly Williams</v>
      </c>
      <c r="W3138" s="3" t="str">
        <f>IFERROR(INDEX(Returns!A:A,MATCH(B3138,Returns!B:B,0)),"No")</f>
        <v>No</v>
      </c>
    </row>
    <row r="3139" spans="1:23" x14ac:dyDescent="0.2">
      <c r="A3139" s="1">
        <v>3138</v>
      </c>
      <c r="B3139" t="s">
        <v>7681</v>
      </c>
      <c r="C3139" s="2">
        <v>43781</v>
      </c>
      <c r="D3139" s="2">
        <v>43787</v>
      </c>
      <c r="E3139" s="1" t="s">
        <v>46</v>
      </c>
      <c r="F3139" s="1" t="s">
        <v>485</v>
      </c>
      <c r="G3139" s="1" t="s">
        <v>486</v>
      </c>
      <c r="H3139" s="1" t="s">
        <v>94</v>
      </c>
      <c r="I3139" s="1" t="s">
        <v>25</v>
      </c>
      <c r="J3139" s="1" t="s">
        <v>716</v>
      </c>
      <c r="K3139" s="1" t="s">
        <v>96</v>
      </c>
      <c r="L3139" s="1">
        <v>75081</v>
      </c>
      <c r="M3139" s="1" t="s">
        <v>97</v>
      </c>
      <c r="N3139" s="1" t="s">
        <v>1964</v>
      </c>
      <c r="O3139" s="1" t="s">
        <v>43</v>
      </c>
      <c r="P3139" s="1" t="s">
        <v>157</v>
      </c>
      <c r="Q3139" s="1" t="s">
        <v>1965</v>
      </c>
      <c r="R3139" s="1">
        <v>12.224</v>
      </c>
      <c r="S3139" s="1">
        <v>2</v>
      </c>
      <c r="T3139" s="1">
        <v>0.2</v>
      </c>
      <c r="U3139" s="1">
        <v>4.4311999999999996</v>
      </c>
      <c r="V3139" s="3" t="str">
        <f>IF(M3139=People!$B$5,People!$A$5,IF(M3139=People!$B$4,People!$A$4,IF(M3139=People!$B$3,People!$A$3,IF(M3139=People!$B$2,People!$A$2,0))))</f>
        <v>Kelly Williams</v>
      </c>
      <c r="W3139" s="3" t="str">
        <f>IFERROR(INDEX(Returns!A:A,MATCH(B3139,Returns!B:B,0)),"No")</f>
        <v>No</v>
      </c>
    </row>
    <row r="3140" spans="1:23" x14ac:dyDescent="0.2">
      <c r="A3140" s="1">
        <v>3139</v>
      </c>
      <c r="B3140" t="s">
        <v>7681</v>
      </c>
      <c r="C3140" s="2">
        <v>43781</v>
      </c>
      <c r="D3140" s="2">
        <v>43787</v>
      </c>
      <c r="E3140" s="1" t="s">
        <v>46</v>
      </c>
      <c r="F3140" s="1" t="s">
        <v>485</v>
      </c>
      <c r="G3140" s="1" t="s">
        <v>486</v>
      </c>
      <c r="H3140" s="1" t="s">
        <v>94</v>
      </c>
      <c r="I3140" s="1" t="s">
        <v>25</v>
      </c>
      <c r="J3140" s="1" t="s">
        <v>716</v>
      </c>
      <c r="K3140" s="1" t="s">
        <v>96</v>
      </c>
      <c r="L3140" s="1">
        <v>75081</v>
      </c>
      <c r="M3140" s="1" t="s">
        <v>97</v>
      </c>
      <c r="N3140" s="1" t="s">
        <v>3657</v>
      </c>
      <c r="O3140" s="1" t="s">
        <v>66</v>
      </c>
      <c r="P3140" s="1" t="s">
        <v>146</v>
      </c>
      <c r="Q3140" s="1" t="s">
        <v>3658</v>
      </c>
      <c r="R3140" s="1">
        <v>44.783999999999999</v>
      </c>
      <c r="S3140" s="1">
        <v>2</v>
      </c>
      <c r="T3140" s="1">
        <v>0.2</v>
      </c>
      <c r="U3140" s="1">
        <v>-0.55980000000000452</v>
      </c>
      <c r="V3140" s="3" t="str">
        <f>IF(M3140=People!$B$5,People!$A$5,IF(M3140=People!$B$4,People!$A$4,IF(M3140=People!$B$3,People!$A$3,IF(M3140=People!$B$2,People!$A$2,0))))</f>
        <v>Kelly Williams</v>
      </c>
      <c r="W3140" s="3" t="str">
        <f>IFERROR(INDEX(Returns!A:A,MATCH(B3140,Returns!B:B,0)),"No")</f>
        <v>No</v>
      </c>
    </row>
    <row r="3141" spans="1:23" x14ac:dyDescent="0.2">
      <c r="A3141" s="1">
        <v>3140</v>
      </c>
      <c r="B3141" t="s">
        <v>7681</v>
      </c>
      <c r="C3141" s="2">
        <v>43781</v>
      </c>
      <c r="D3141" s="2">
        <v>43787</v>
      </c>
      <c r="E3141" s="1" t="s">
        <v>46</v>
      </c>
      <c r="F3141" s="1" t="s">
        <v>485</v>
      </c>
      <c r="G3141" s="1" t="s">
        <v>486</v>
      </c>
      <c r="H3141" s="1" t="s">
        <v>94</v>
      </c>
      <c r="I3141" s="1" t="s">
        <v>25</v>
      </c>
      <c r="J3141" s="1" t="s">
        <v>716</v>
      </c>
      <c r="K3141" s="1" t="s">
        <v>96</v>
      </c>
      <c r="L3141" s="1">
        <v>75081</v>
      </c>
      <c r="M3141" s="1" t="s">
        <v>97</v>
      </c>
      <c r="N3141" s="1" t="s">
        <v>997</v>
      </c>
      <c r="O3141" s="1" t="s">
        <v>30</v>
      </c>
      <c r="P3141" s="1" t="s">
        <v>60</v>
      </c>
      <c r="Q3141" s="1" t="s">
        <v>998</v>
      </c>
      <c r="R3141" s="1">
        <v>22.847999999999999</v>
      </c>
      <c r="S3141" s="1">
        <v>3</v>
      </c>
      <c r="T3141" s="1">
        <v>0.6</v>
      </c>
      <c r="U3141" s="1">
        <v>-17.707200000000007</v>
      </c>
      <c r="V3141" s="3" t="str">
        <f>IF(M3141=People!$B$5,People!$A$5,IF(M3141=People!$B$4,People!$A$4,IF(M3141=People!$B$3,People!$A$3,IF(M3141=People!$B$2,People!$A$2,0))))</f>
        <v>Kelly Williams</v>
      </c>
      <c r="W3141" s="3" t="str">
        <f>IFERROR(INDEX(Returns!A:A,MATCH(B3141,Returns!B:B,0)),"No")</f>
        <v>No</v>
      </c>
    </row>
    <row r="3142" spans="1:23" x14ac:dyDescent="0.2">
      <c r="A3142" s="1">
        <v>3141</v>
      </c>
      <c r="B3142" t="s">
        <v>7682</v>
      </c>
      <c r="C3142" s="2">
        <v>42850</v>
      </c>
      <c r="D3142" s="2">
        <v>42853</v>
      </c>
      <c r="E3142" s="1" t="s">
        <v>170</v>
      </c>
      <c r="F3142" s="1" t="s">
        <v>1052</v>
      </c>
      <c r="G3142" s="1" t="s">
        <v>1053</v>
      </c>
      <c r="H3142" s="1" t="s">
        <v>24</v>
      </c>
      <c r="I3142" s="1" t="s">
        <v>25</v>
      </c>
      <c r="J3142" s="1" t="s">
        <v>239</v>
      </c>
      <c r="K3142" s="1" t="s">
        <v>240</v>
      </c>
      <c r="L3142" s="1">
        <v>10035</v>
      </c>
      <c r="M3142" s="1" t="s">
        <v>135</v>
      </c>
      <c r="N3142" s="1" t="s">
        <v>98</v>
      </c>
      <c r="O3142" s="1" t="s">
        <v>43</v>
      </c>
      <c r="P3142" s="1" t="s">
        <v>73</v>
      </c>
      <c r="Q3142" s="1" t="s">
        <v>99</v>
      </c>
      <c r="R3142" s="1">
        <v>206.43</v>
      </c>
      <c r="S3142" s="1">
        <v>3</v>
      </c>
      <c r="T3142" s="1">
        <v>0</v>
      </c>
      <c r="U3142" s="1">
        <v>90.829200000000014</v>
      </c>
      <c r="V3142" s="3" t="str">
        <f>IF(M3142=People!$B$5,People!$A$5,IF(M3142=People!$B$4,People!$A$4,IF(M3142=People!$B$3,People!$A$3,IF(M3142=People!$B$2,People!$A$2,0))))</f>
        <v>Chuck Magee</v>
      </c>
      <c r="W3142" s="3" t="str">
        <f>IFERROR(INDEX(Returns!A:A,MATCH(B3142,Returns!B:B,0)),"No")</f>
        <v>No</v>
      </c>
    </row>
    <row r="3143" spans="1:23" x14ac:dyDescent="0.2">
      <c r="A3143" s="1">
        <v>3142</v>
      </c>
      <c r="B3143" t="s">
        <v>7683</v>
      </c>
      <c r="C3143" s="2">
        <v>42716</v>
      </c>
      <c r="D3143" s="2">
        <v>42716</v>
      </c>
      <c r="E3143" s="1" t="s">
        <v>1126</v>
      </c>
      <c r="F3143" s="1" t="s">
        <v>2679</v>
      </c>
      <c r="G3143" s="1" t="s">
        <v>2680</v>
      </c>
      <c r="H3143" s="1" t="s">
        <v>38</v>
      </c>
      <c r="I3143" s="1" t="s">
        <v>25</v>
      </c>
      <c r="J3143" s="1" t="s">
        <v>597</v>
      </c>
      <c r="K3143" s="1" t="s">
        <v>96</v>
      </c>
      <c r="L3143" s="1">
        <v>78207</v>
      </c>
      <c r="M3143" s="1" t="s">
        <v>97</v>
      </c>
      <c r="N3143" s="1" t="s">
        <v>456</v>
      </c>
      <c r="O3143" s="1" t="s">
        <v>43</v>
      </c>
      <c r="P3143" s="1" t="s">
        <v>70</v>
      </c>
      <c r="Q3143" s="1" t="s">
        <v>457</v>
      </c>
      <c r="R3143" s="1">
        <v>210.39199999999997</v>
      </c>
      <c r="S3143" s="1">
        <v>2</v>
      </c>
      <c r="T3143" s="1">
        <v>0.8</v>
      </c>
      <c r="U3143" s="1">
        <v>-336.62720000000013</v>
      </c>
      <c r="V3143" s="3" t="str">
        <f>IF(M3143=People!$B$5,People!$A$5,IF(M3143=People!$B$4,People!$A$4,IF(M3143=People!$B$3,People!$A$3,IF(M3143=People!$B$2,People!$A$2,0))))</f>
        <v>Kelly Williams</v>
      </c>
      <c r="W3143" s="3" t="str">
        <f>IFERROR(INDEX(Returns!A:A,MATCH(B3143,Returns!B:B,0)),"No")</f>
        <v>No</v>
      </c>
    </row>
    <row r="3144" spans="1:23" x14ac:dyDescent="0.2">
      <c r="A3144" s="1">
        <v>3143</v>
      </c>
      <c r="B3144" t="s">
        <v>7684</v>
      </c>
      <c r="C3144" s="2">
        <v>43733</v>
      </c>
      <c r="D3144" s="2">
        <v>43735</v>
      </c>
      <c r="E3144" s="1" t="s">
        <v>21</v>
      </c>
      <c r="F3144" s="1" t="s">
        <v>1355</v>
      </c>
      <c r="G3144" s="1" t="s">
        <v>1356</v>
      </c>
      <c r="H3144" s="1" t="s">
        <v>24</v>
      </c>
      <c r="I3144" s="1" t="s">
        <v>25</v>
      </c>
      <c r="J3144" s="1" t="s">
        <v>883</v>
      </c>
      <c r="K3144" s="1" t="s">
        <v>440</v>
      </c>
      <c r="L3144" s="1">
        <v>45231</v>
      </c>
      <c r="M3144" s="1" t="s">
        <v>135</v>
      </c>
      <c r="N3144" s="1" t="s">
        <v>892</v>
      </c>
      <c r="O3144" s="1" t="s">
        <v>66</v>
      </c>
      <c r="P3144" s="1" t="s">
        <v>146</v>
      </c>
      <c r="Q3144" s="1" t="s">
        <v>893</v>
      </c>
      <c r="R3144" s="1">
        <v>119.96000000000001</v>
      </c>
      <c r="S3144" s="1">
        <v>5</v>
      </c>
      <c r="T3144" s="1">
        <v>0.2</v>
      </c>
      <c r="U3144" s="1">
        <v>35.988000000000007</v>
      </c>
      <c r="V3144" s="3" t="str">
        <f>IF(M3144=People!$B$5,People!$A$5,IF(M3144=People!$B$4,People!$A$4,IF(M3144=People!$B$3,People!$A$3,IF(M3144=People!$B$2,People!$A$2,0))))</f>
        <v>Chuck Magee</v>
      </c>
      <c r="W3144" s="3" t="str">
        <f>IFERROR(INDEX(Returns!A:A,MATCH(B3144,Returns!B:B,0)),"No")</f>
        <v>No</v>
      </c>
    </row>
    <row r="3145" spans="1:23" x14ac:dyDescent="0.2">
      <c r="A3145" s="1">
        <v>3144</v>
      </c>
      <c r="B3145" t="s">
        <v>7684</v>
      </c>
      <c r="C3145" s="2">
        <v>43733</v>
      </c>
      <c r="D3145" s="2">
        <v>43735</v>
      </c>
      <c r="E3145" s="1" t="s">
        <v>21</v>
      </c>
      <c r="F3145" s="1" t="s">
        <v>1355</v>
      </c>
      <c r="G3145" s="1" t="s">
        <v>1356</v>
      </c>
      <c r="H3145" s="1" t="s">
        <v>24</v>
      </c>
      <c r="I3145" s="1" t="s">
        <v>25</v>
      </c>
      <c r="J3145" s="1" t="s">
        <v>883</v>
      </c>
      <c r="K3145" s="1" t="s">
        <v>440</v>
      </c>
      <c r="L3145" s="1">
        <v>45231</v>
      </c>
      <c r="M3145" s="1" t="s">
        <v>135</v>
      </c>
      <c r="N3145" s="1" t="s">
        <v>565</v>
      </c>
      <c r="O3145" s="1" t="s">
        <v>43</v>
      </c>
      <c r="P3145" s="1" t="s">
        <v>63</v>
      </c>
      <c r="Q3145" s="1" t="s">
        <v>566</v>
      </c>
      <c r="R3145" s="1">
        <v>10.608000000000001</v>
      </c>
      <c r="S3145" s="1">
        <v>6</v>
      </c>
      <c r="T3145" s="1">
        <v>0.2</v>
      </c>
      <c r="U3145" s="1">
        <v>0.92819999999999991</v>
      </c>
      <c r="V3145" s="3" t="str">
        <f>IF(M3145=People!$B$5,People!$A$5,IF(M3145=People!$B$4,People!$A$4,IF(M3145=People!$B$3,People!$A$3,IF(M3145=People!$B$2,People!$A$2,0))))</f>
        <v>Chuck Magee</v>
      </c>
      <c r="W3145" s="3" t="str">
        <f>IFERROR(INDEX(Returns!A:A,MATCH(B3145,Returns!B:B,0)),"No")</f>
        <v>No</v>
      </c>
    </row>
    <row r="3146" spans="1:23" x14ac:dyDescent="0.2">
      <c r="A3146" s="1">
        <v>3145</v>
      </c>
      <c r="B3146" t="s">
        <v>7685</v>
      </c>
      <c r="C3146" s="2">
        <v>43348</v>
      </c>
      <c r="D3146" s="2">
        <v>43354</v>
      </c>
      <c r="E3146" s="1" t="s">
        <v>46</v>
      </c>
      <c r="F3146" s="1" t="s">
        <v>1841</v>
      </c>
      <c r="G3146" s="1" t="s">
        <v>1842</v>
      </c>
      <c r="H3146" s="1" t="s">
        <v>38</v>
      </c>
      <c r="I3146" s="1" t="s">
        <v>25</v>
      </c>
      <c r="J3146" s="1" t="s">
        <v>1082</v>
      </c>
      <c r="K3146" s="1" t="s">
        <v>96</v>
      </c>
      <c r="L3146" s="1">
        <v>78745</v>
      </c>
      <c r="M3146" s="1" t="s">
        <v>97</v>
      </c>
      <c r="N3146" s="1" t="s">
        <v>1592</v>
      </c>
      <c r="O3146" s="1" t="s">
        <v>30</v>
      </c>
      <c r="P3146" s="1" t="s">
        <v>34</v>
      </c>
      <c r="Q3146" s="1" t="s">
        <v>1593</v>
      </c>
      <c r="R3146" s="1">
        <v>347.80200000000002</v>
      </c>
      <c r="S3146" s="1">
        <v>7</v>
      </c>
      <c r="T3146" s="1">
        <v>0.3</v>
      </c>
      <c r="U3146" s="1">
        <v>-24.842999999999961</v>
      </c>
      <c r="V3146" s="3" t="str">
        <f>IF(M3146=People!$B$5,People!$A$5,IF(M3146=People!$B$4,People!$A$4,IF(M3146=People!$B$3,People!$A$3,IF(M3146=People!$B$2,People!$A$2,0))))</f>
        <v>Kelly Williams</v>
      </c>
      <c r="W3146" s="3" t="str">
        <f>IFERROR(INDEX(Returns!A:A,MATCH(B3146,Returns!B:B,0)),"No")</f>
        <v>No</v>
      </c>
    </row>
    <row r="3147" spans="1:23" x14ac:dyDescent="0.2">
      <c r="A3147" s="1">
        <v>3146</v>
      </c>
      <c r="B3147" t="s">
        <v>6131</v>
      </c>
      <c r="C3147" s="2">
        <v>43507</v>
      </c>
      <c r="D3147" s="2">
        <v>43509</v>
      </c>
      <c r="E3147" s="1" t="s">
        <v>21</v>
      </c>
      <c r="F3147" s="1" t="s">
        <v>4803</v>
      </c>
      <c r="G3147" s="1" t="s">
        <v>4804</v>
      </c>
      <c r="H3147" s="1" t="s">
        <v>38</v>
      </c>
      <c r="I3147" s="1" t="s">
        <v>25</v>
      </c>
      <c r="J3147" s="1" t="s">
        <v>88</v>
      </c>
      <c r="K3147" s="1" t="s">
        <v>89</v>
      </c>
      <c r="L3147" s="1">
        <v>98105</v>
      </c>
      <c r="M3147" s="1" t="s">
        <v>41</v>
      </c>
      <c r="N3147" s="1" t="s">
        <v>4805</v>
      </c>
      <c r="O3147" s="1" t="s">
        <v>30</v>
      </c>
      <c r="P3147" s="1" t="s">
        <v>34</v>
      </c>
      <c r="Q3147" s="1" t="s">
        <v>4806</v>
      </c>
      <c r="R3147" s="1">
        <v>963.13600000000008</v>
      </c>
      <c r="S3147" s="1">
        <v>4</v>
      </c>
      <c r="T3147" s="1">
        <v>0.2</v>
      </c>
      <c r="U3147" s="1">
        <v>108.35279999999986</v>
      </c>
      <c r="V3147" s="3" t="str">
        <f>IF(M3147=People!$B$5,People!$A$5,IF(M3147=People!$B$4,People!$A$4,IF(M3147=People!$B$3,People!$A$3,IF(M3147=People!$B$2,People!$A$2,0))))</f>
        <v>Anna Andreadi</v>
      </c>
      <c r="W3147" s="3" t="str">
        <f>IFERROR(INDEX(Returns!A:A,MATCH(B3147,Returns!B:B,0)),"No")</f>
        <v>Yes</v>
      </c>
    </row>
    <row r="3148" spans="1:23" x14ac:dyDescent="0.2">
      <c r="A3148" s="1">
        <v>3147</v>
      </c>
      <c r="B3148" t="s">
        <v>6131</v>
      </c>
      <c r="C3148" s="2">
        <v>43507</v>
      </c>
      <c r="D3148" s="2">
        <v>43509</v>
      </c>
      <c r="E3148" s="1" t="s">
        <v>21</v>
      </c>
      <c r="F3148" s="1" t="s">
        <v>4803</v>
      </c>
      <c r="G3148" s="1" t="s">
        <v>4804</v>
      </c>
      <c r="H3148" s="1" t="s">
        <v>38</v>
      </c>
      <c r="I3148" s="1" t="s">
        <v>25</v>
      </c>
      <c r="J3148" s="1" t="s">
        <v>88</v>
      </c>
      <c r="K3148" s="1" t="s">
        <v>89</v>
      </c>
      <c r="L3148" s="1">
        <v>98105</v>
      </c>
      <c r="M3148" s="1" t="s">
        <v>41</v>
      </c>
      <c r="N3148" s="1" t="s">
        <v>2271</v>
      </c>
      <c r="O3148" s="1" t="s">
        <v>66</v>
      </c>
      <c r="P3148" s="1" t="s">
        <v>67</v>
      </c>
      <c r="Q3148" s="1" t="s">
        <v>2272</v>
      </c>
      <c r="R3148" s="1">
        <v>88.77600000000001</v>
      </c>
      <c r="S3148" s="1">
        <v>3</v>
      </c>
      <c r="T3148" s="1">
        <v>0.2</v>
      </c>
      <c r="U3148" s="1">
        <v>7.7679000000000009</v>
      </c>
      <c r="V3148" s="3" t="str">
        <f>IF(M3148=People!$B$5,People!$A$5,IF(M3148=People!$B$4,People!$A$4,IF(M3148=People!$B$3,People!$A$3,IF(M3148=People!$B$2,People!$A$2,0))))</f>
        <v>Anna Andreadi</v>
      </c>
      <c r="W3148" s="3" t="str">
        <f>IFERROR(INDEX(Returns!A:A,MATCH(B3148,Returns!B:B,0)),"No")</f>
        <v>Yes</v>
      </c>
    </row>
    <row r="3149" spans="1:23" x14ac:dyDescent="0.2">
      <c r="A3149" s="1">
        <v>3148</v>
      </c>
      <c r="B3149" t="s">
        <v>7686</v>
      </c>
      <c r="C3149" s="2">
        <v>42551</v>
      </c>
      <c r="D3149" s="2">
        <v>42554</v>
      </c>
      <c r="E3149" s="1" t="s">
        <v>21</v>
      </c>
      <c r="F3149" s="1" t="s">
        <v>1841</v>
      </c>
      <c r="G3149" s="1" t="s">
        <v>1842</v>
      </c>
      <c r="H3149" s="1" t="s">
        <v>38</v>
      </c>
      <c r="I3149" s="1" t="s">
        <v>25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1089</v>
      </c>
      <c r="O3149" s="1" t="s">
        <v>43</v>
      </c>
      <c r="P3149" s="1" t="s">
        <v>63</v>
      </c>
      <c r="Q3149" s="1" t="s">
        <v>1090</v>
      </c>
      <c r="R3149" s="1">
        <v>32.400000000000006</v>
      </c>
      <c r="S3149" s="1">
        <v>5</v>
      </c>
      <c r="T3149" s="1">
        <v>0</v>
      </c>
      <c r="U3149" s="1">
        <v>10.367999999999999</v>
      </c>
      <c r="V3149" s="3" t="str">
        <f>IF(M3149=People!$B$5,People!$A$5,IF(M3149=People!$B$4,People!$A$4,IF(M3149=People!$B$3,People!$A$3,IF(M3149=People!$B$2,People!$A$2,0))))</f>
        <v>Anna Andreadi</v>
      </c>
      <c r="W3149" s="3" t="str">
        <f>IFERROR(INDEX(Returns!A:A,MATCH(B3149,Returns!B:B,0)),"No")</f>
        <v>No</v>
      </c>
    </row>
    <row r="3150" spans="1:23" x14ac:dyDescent="0.2">
      <c r="A3150" s="1">
        <v>3149</v>
      </c>
      <c r="B3150" t="s">
        <v>7687</v>
      </c>
      <c r="C3150" s="2">
        <v>43258</v>
      </c>
      <c r="D3150" s="2">
        <v>43261</v>
      </c>
      <c r="E3150" s="1" t="s">
        <v>170</v>
      </c>
      <c r="F3150" s="1" t="s">
        <v>1981</v>
      </c>
      <c r="G3150" s="1" t="s">
        <v>1982</v>
      </c>
      <c r="H3150" s="1" t="s">
        <v>94</v>
      </c>
      <c r="I3150" s="1" t="s">
        <v>25</v>
      </c>
      <c r="J3150" s="1" t="s">
        <v>239</v>
      </c>
      <c r="K3150" s="1" t="s">
        <v>240</v>
      </c>
      <c r="L3150" s="1">
        <v>10035</v>
      </c>
      <c r="M3150" s="1" t="s">
        <v>135</v>
      </c>
      <c r="N3150" s="1" t="s">
        <v>1639</v>
      </c>
      <c r="O3150" s="1" t="s">
        <v>43</v>
      </c>
      <c r="P3150" s="1" t="s">
        <v>84</v>
      </c>
      <c r="Q3150" s="1" t="s">
        <v>1640</v>
      </c>
      <c r="R3150" s="1">
        <v>32.400000000000006</v>
      </c>
      <c r="S3150" s="1">
        <v>5</v>
      </c>
      <c r="T3150" s="1">
        <v>0</v>
      </c>
      <c r="U3150" s="1">
        <v>15.552000000000001</v>
      </c>
      <c r="V3150" s="3" t="str">
        <f>IF(M3150=People!$B$5,People!$A$5,IF(M3150=People!$B$4,People!$A$4,IF(M3150=People!$B$3,People!$A$3,IF(M3150=People!$B$2,People!$A$2,0))))</f>
        <v>Chuck Magee</v>
      </c>
      <c r="W3150" s="3" t="str">
        <f>IFERROR(INDEX(Returns!A:A,MATCH(B3150,Returns!B:B,0)),"No")</f>
        <v>No</v>
      </c>
    </row>
    <row r="3151" spans="1:23" x14ac:dyDescent="0.2">
      <c r="A3151" s="1">
        <v>3150</v>
      </c>
      <c r="B3151" t="s">
        <v>7688</v>
      </c>
      <c r="C3151" s="2">
        <v>42724</v>
      </c>
      <c r="D3151" s="2">
        <v>42729</v>
      </c>
      <c r="E3151" s="1" t="s">
        <v>46</v>
      </c>
      <c r="F3151" s="1" t="s">
        <v>1247</v>
      </c>
      <c r="G3151" s="1" t="s">
        <v>1248</v>
      </c>
      <c r="H3151" s="1" t="s">
        <v>24</v>
      </c>
      <c r="I3151" s="1" t="s">
        <v>25</v>
      </c>
      <c r="J3151" s="1" t="s">
        <v>88</v>
      </c>
      <c r="K3151" s="1" t="s">
        <v>89</v>
      </c>
      <c r="L3151" s="1">
        <v>98103</v>
      </c>
      <c r="M3151" s="1" t="s">
        <v>41</v>
      </c>
      <c r="N3151" s="1" t="s">
        <v>913</v>
      </c>
      <c r="O3151" s="1" t="s">
        <v>43</v>
      </c>
      <c r="P3151" s="1" t="s">
        <v>44</v>
      </c>
      <c r="Q3151" s="1" t="s">
        <v>914</v>
      </c>
      <c r="R3151" s="1">
        <v>31.049999999999997</v>
      </c>
      <c r="S3151" s="1">
        <v>3</v>
      </c>
      <c r="T3151" s="1">
        <v>0</v>
      </c>
      <c r="U3151" s="1">
        <v>14.904</v>
      </c>
      <c r="V3151" s="3" t="str">
        <f>IF(M3151=People!$B$5,People!$A$5,IF(M3151=People!$B$4,People!$A$4,IF(M3151=People!$B$3,People!$A$3,IF(M3151=People!$B$2,People!$A$2,0))))</f>
        <v>Anna Andreadi</v>
      </c>
      <c r="W3151" s="3" t="str">
        <f>IFERROR(INDEX(Returns!A:A,MATCH(B3151,Returns!B:B,0)),"No")</f>
        <v>No</v>
      </c>
    </row>
    <row r="3152" spans="1:23" x14ac:dyDescent="0.2">
      <c r="A3152" s="1">
        <v>3151</v>
      </c>
      <c r="B3152" t="s">
        <v>7689</v>
      </c>
      <c r="C3152" s="2">
        <v>43084</v>
      </c>
      <c r="D3152" s="2">
        <v>43087</v>
      </c>
      <c r="E3152" s="1" t="s">
        <v>170</v>
      </c>
      <c r="F3152" s="1" t="s">
        <v>1294</v>
      </c>
      <c r="G3152" s="1" t="s">
        <v>1295</v>
      </c>
      <c r="H3152" s="1" t="s">
        <v>24</v>
      </c>
      <c r="I3152" s="1" t="s">
        <v>25</v>
      </c>
      <c r="J3152" s="1" t="s">
        <v>535</v>
      </c>
      <c r="K3152" s="1" t="s">
        <v>440</v>
      </c>
      <c r="L3152" s="1">
        <v>43055</v>
      </c>
      <c r="M3152" s="1" t="s">
        <v>135</v>
      </c>
      <c r="N3152" s="1" t="s">
        <v>2298</v>
      </c>
      <c r="O3152" s="1" t="s">
        <v>66</v>
      </c>
      <c r="P3152" s="1" t="s">
        <v>146</v>
      </c>
      <c r="Q3152" s="1" t="s">
        <v>3482</v>
      </c>
      <c r="R3152" s="1">
        <v>2025.3600000000001</v>
      </c>
      <c r="S3152" s="1">
        <v>6</v>
      </c>
      <c r="T3152" s="1">
        <v>0.2</v>
      </c>
      <c r="U3152" s="1">
        <v>607.60800000000006</v>
      </c>
      <c r="V3152" s="3" t="str">
        <f>IF(M3152=People!$B$5,People!$A$5,IF(M3152=People!$B$4,People!$A$4,IF(M3152=People!$B$3,People!$A$3,IF(M3152=People!$B$2,People!$A$2,0))))</f>
        <v>Chuck Magee</v>
      </c>
      <c r="W3152" s="3" t="str">
        <f>IFERROR(INDEX(Returns!A:A,MATCH(B3152,Returns!B:B,0)),"No")</f>
        <v>No</v>
      </c>
    </row>
    <row r="3153" spans="1:23" x14ac:dyDescent="0.2">
      <c r="A3153" s="1">
        <v>3152</v>
      </c>
      <c r="B3153" t="s">
        <v>7689</v>
      </c>
      <c r="C3153" s="2">
        <v>43084</v>
      </c>
      <c r="D3153" s="2">
        <v>43087</v>
      </c>
      <c r="E3153" s="1" t="s">
        <v>170</v>
      </c>
      <c r="F3153" s="1" t="s">
        <v>1294</v>
      </c>
      <c r="G3153" s="1" t="s">
        <v>1295</v>
      </c>
      <c r="H3153" s="1" t="s">
        <v>24</v>
      </c>
      <c r="I3153" s="1" t="s">
        <v>25</v>
      </c>
      <c r="J3153" s="1" t="s">
        <v>535</v>
      </c>
      <c r="K3153" s="1" t="s">
        <v>440</v>
      </c>
      <c r="L3153" s="1">
        <v>43055</v>
      </c>
      <c r="M3153" s="1" t="s">
        <v>135</v>
      </c>
      <c r="N3153" s="1" t="s">
        <v>4807</v>
      </c>
      <c r="O3153" s="1" t="s">
        <v>66</v>
      </c>
      <c r="P3153" s="1" t="s">
        <v>601</v>
      </c>
      <c r="Q3153" s="1" t="s">
        <v>4808</v>
      </c>
      <c r="R3153" s="1">
        <v>1799.9940000000001</v>
      </c>
      <c r="S3153" s="1">
        <v>2</v>
      </c>
      <c r="T3153" s="1">
        <v>0.7</v>
      </c>
      <c r="U3153" s="1">
        <v>-2639.9912000000004</v>
      </c>
      <c r="V3153" s="3" t="str">
        <f>IF(M3153=People!$B$5,People!$A$5,IF(M3153=People!$B$4,People!$A$4,IF(M3153=People!$B$3,People!$A$3,IF(M3153=People!$B$2,People!$A$2,0))))</f>
        <v>Chuck Magee</v>
      </c>
      <c r="W3153" s="3" t="str">
        <f>IFERROR(INDEX(Returns!A:A,MATCH(B3153,Returns!B:B,0)),"No")</f>
        <v>No</v>
      </c>
    </row>
    <row r="3154" spans="1:23" x14ac:dyDescent="0.2">
      <c r="A3154" s="1">
        <v>3153</v>
      </c>
      <c r="B3154" t="s">
        <v>7689</v>
      </c>
      <c r="C3154" s="2">
        <v>43084</v>
      </c>
      <c r="D3154" s="2">
        <v>43087</v>
      </c>
      <c r="E3154" s="1" t="s">
        <v>170</v>
      </c>
      <c r="F3154" s="1" t="s">
        <v>1294</v>
      </c>
      <c r="G3154" s="1" t="s">
        <v>1295</v>
      </c>
      <c r="H3154" s="1" t="s">
        <v>24</v>
      </c>
      <c r="I3154" s="1" t="s">
        <v>25</v>
      </c>
      <c r="J3154" s="1" t="s">
        <v>535</v>
      </c>
      <c r="K3154" s="1" t="s">
        <v>440</v>
      </c>
      <c r="L3154" s="1">
        <v>43055</v>
      </c>
      <c r="M3154" s="1" t="s">
        <v>135</v>
      </c>
      <c r="N3154" s="1" t="s">
        <v>4801</v>
      </c>
      <c r="O3154" s="1" t="s">
        <v>66</v>
      </c>
      <c r="P3154" s="1" t="s">
        <v>67</v>
      </c>
      <c r="Q3154" s="1" t="s">
        <v>4802</v>
      </c>
      <c r="R3154" s="1">
        <v>101.98799999999999</v>
      </c>
      <c r="S3154" s="1">
        <v>2</v>
      </c>
      <c r="T3154" s="1">
        <v>0.4</v>
      </c>
      <c r="U3154" s="1">
        <v>-16.998000000000019</v>
      </c>
      <c r="V3154" s="3" t="str">
        <f>IF(M3154=People!$B$5,People!$A$5,IF(M3154=People!$B$4,People!$A$4,IF(M3154=People!$B$3,People!$A$3,IF(M3154=People!$B$2,People!$A$2,0))))</f>
        <v>Chuck Magee</v>
      </c>
      <c r="W3154" s="3" t="str">
        <f>IFERROR(INDEX(Returns!A:A,MATCH(B3154,Returns!B:B,0)),"No")</f>
        <v>No</v>
      </c>
    </row>
    <row r="3155" spans="1:23" x14ac:dyDescent="0.2">
      <c r="A3155" s="1">
        <v>3154</v>
      </c>
      <c r="B3155" t="s">
        <v>7689</v>
      </c>
      <c r="C3155" s="2">
        <v>43084</v>
      </c>
      <c r="D3155" s="2">
        <v>43087</v>
      </c>
      <c r="E3155" s="1" t="s">
        <v>170</v>
      </c>
      <c r="F3155" s="1" t="s">
        <v>1294</v>
      </c>
      <c r="G3155" s="1" t="s">
        <v>1295</v>
      </c>
      <c r="H3155" s="1" t="s">
        <v>24</v>
      </c>
      <c r="I3155" s="1" t="s">
        <v>25</v>
      </c>
      <c r="J3155" s="1" t="s">
        <v>535</v>
      </c>
      <c r="K3155" s="1" t="s">
        <v>440</v>
      </c>
      <c r="L3155" s="1">
        <v>43055</v>
      </c>
      <c r="M3155" s="1" t="s">
        <v>135</v>
      </c>
      <c r="N3155" s="1" t="s">
        <v>948</v>
      </c>
      <c r="O3155" s="1" t="s">
        <v>30</v>
      </c>
      <c r="P3155" s="1" t="s">
        <v>60</v>
      </c>
      <c r="Q3155" s="1" t="s">
        <v>949</v>
      </c>
      <c r="R3155" s="1">
        <v>262.86399999999998</v>
      </c>
      <c r="S3155" s="1">
        <v>7</v>
      </c>
      <c r="T3155" s="1">
        <v>0.2</v>
      </c>
      <c r="U3155" s="1">
        <v>69.001800000000017</v>
      </c>
      <c r="V3155" s="3" t="str">
        <f>IF(M3155=People!$B$5,People!$A$5,IF(M3155=People!$B$4,People!$A$4,IF(M3155=People!$B$3,People!$A$3,IF(M3155=People!$B$2,People!$A$2,0))))</f>
        <v>Chuck Magee</v>
      </c>
      <c r="W3155" s="3" t="str">
        <f>IFERROR(INDEX(Returns!A:A,MATCH(B3155,Returns!B:B,0)),"No")</f>
        <v>No</v>
      </c>
    </row>
    <row r="3156" spans="1:23" x14ac:dyDescent="0.2">
      <c r="A3156" s="1">
        <v>3155</v>
      </c>
      <c r="B3156" t="s">
        <v>7690</v>
      </c>
      <c r="C3156" s="2">
        <v>43666</v>
      </c>
      <c r="D3156" s="2">
        <v>43670</v>
      </c>
      <c r="E3156" s="1" t="s">
        <v>46</v>
      </c>
      <c r="F3156" s="1" t="s">
        <v>2935</v>
      </c>
      <c r="G3156" s="1" t="s">
        <v>2936</v>
      </c>
      <c r="H3156" s="1" t="s">
        <v>38</v>
      </c>
      <c r="I3156" s="1" t="s">
        <v>25</v>
      </c>
      <c r="J3156" s="1" t="s">
        <v>4809</v>
      </c>
      <c r="K3156" s="1" t="s">
        <v>206</v>
      </c>
      <c r="L3156" s="1">
        <v>55369</v>
      </c>
      <c r="M3156" s="1" t="s">
        <v>97</v>
      </c>
      <c r="N3156" s="1" t="s">
        <v>4810</v>
      </c>
      <c r="O3156" s="1" t="s">
        <v>43</v>
      </c>
      <c r="P3156" s="1" t="s">
        <v>70</v>
      </c>
      <c r="Q3156" s="1" t="s">
        <v>4811</v>
      </c>
      <c r="R3156" s="1">
        <v>735.98</v>
      </c>
      <c r="S3156" s="1">
        <v>2</v>
      </c>
      <c r="T3156" s="1">
        <v>0</v>
      </c>
      <c r="U3156" s="1">
        <v>331.19099999999997</v>
      </c>
      <c r="V3156" s="3" t="str">
        <f>IF(M3156=People!$B$5,People!$A$5,IF(M3156=People!$B$4,People!$A$4,IF(M3156=People!$B$3,People!$A$3,IF(M3156=People!$B$2,People!$A$2,0))))</f>
        <v>Kelly Williams</v>
      </c>
      <c r="W3156" s="3" t="str">
        <f>IFERROR(INDEX(Returns!A:A,MATCH(B3156,Returns!B:B,0)),"No")</f>
        <v>No</v>
      </c>
    </row>
    <row r="3157" spans="1:23" x14ac:dyDescent="0.2">
      <c r="A3157" s="1">
        <v>3156</v>
      </c>
      <c r="B3157" t="s">
        <v>7691</v>
      </c>
      <c r="C3157" s="2">
        <v>42585</v>
      </c>
      <c r="D3157" s="2">
        <v>42587</v>
      </c>
      <c r="E3157" s="1" t="s">
        <v>21</v>
      </c>
      <c r="F3157" s="1" t="s">
        <v>4812</v>
      </c>
      <c r="G3157" s="1" t="s">
        <v>4813</v>
      </c>
      <c r="H3157" s="1" t="s">
        <v>94</v>
      </c>
      <c r="I3157" s="1" t="s">
        <v>25</v>
      </c>
      <c r="J3157" s="1" t="s">
        <v>3253</v>
      </c>
      <c r="K3157" s="1" t="s">
        <v>279</v>
      </c>
      <c r="L3157" s="1">
        <v>85301</v>
      </c>
      <c r="M3157" s="1" t="s">
        <v>41</v>
      </c>
      <c r="N3157" s="1" t="s">
        <v>3143</v>
      </c>
      <c r="O3157" s="1" t="s">
        <v>43</v>
      </c>
      <c r="P3157" s="1" t="s">
        <v>84</v>
      </c>
      <c r="Q3157" s="1" t="s">
        <v>3144</v>
      </c>
      <c r="R3157" s="1">
        <v>93.024000000000001</v>
      </c>
      <c r="S3157" s="1">
        <v>3</v>
      </c>
      <c r="T3157" s="1">
        <v>0.2</v>
      </c>
      <c r="U3157" s="1">
        <v>33.721199999999996</v>
      </c>
      <c r="V3157" s="3" t="str">
        <f>IF(M3157=People!$B$5,People!$A$5,IF(M3157=People!$B$4,People!$A$4,IF(M3157=People!$B$3,People!$A$3,IF(M3157=People!$B$2,People!$A$2,0))))</f>
        <v>Anna Andreadi</v>
      </c>
      <c r="W3157" s="3" t="str">
        <f>IFERROR(INDEX(Returns!A:A,MATCH(B3157,Returns!B:B,0)),"No")</f>
        <v>No</v>
      </c>
    </row>
    <row r="3158" spans="1:23" x14ac:dyDescent="0.2">
      <c r="A3158" s="1">
        <v>3157</v>
      </c>
      <c r="B3158" t="s">
        <v>7692</v>
      </c>
      <c r="C3158" s="2">
        <v>42971</v>
      </c>
      <c r="D3158" s="2">
        <v>42975</v>
      </c>
      <c r="E3158" s="1" t="s">
        <v>46</v>
      </c>
      <c r="F3158" s="1" t="s">
        <v>4282</v>
      </c>
      <c r="G3158" s="1" t="s">
        <v>4283</v>
      </c>
      <c r="H3158" s="1" t="s">
        <v>38</v>
      </c>
      <c r="I3158" s="1" t="s">
        <v>25</v>
      </c>
      <c r="J3158" s="1" t="s">
        <v>239</v>
      </c>
      <c r="K3158" s="1" t="s">
        <v>240</v>
      </c>
      <c r="L3158" s="1">
        <v>10009</v>
      </c>
      <c r="M3158" s="1" t="s">
        <v>135</v>
      </c>
      <c r="N3158" s="1" t="s">
        <v>75</v>
      </c>
      <c r="O3158" s="1" t="s">
        <v>30</v>
      </c>
      <c r="P3158" s="1" t="s">
        <v>52</v>
      </c>
      <c r="Q3158" s="1" t="s">
        <v>76</v>
      </c>
      <c r="R3158" s="1">
        <v>284.36399999999998</v>
      </c>
      <c r="S3158" s="1">
        <v>2</v>
      </c>
      <c r="T3158" s="1">
        <v>0.4</v>
      </c>
      <c r="U3158" s="1">
        <v>-75.830400000000054</v>
      </c>
      <c r="V3158" s="3" t="str">
        <f>IF(M3158=People!$B$5,People!$A$5,IF(M3158=People!$B$4,People!$A$4,IF(M3158=People!$B$3,People!$A$3,IF(M3158=People!$B$2,People!$A$2,0))))</f>
        <v>Chuck Magee</v>
      </c>
      <c r="W3158" s="3" t="str">
        <f>IFERROR(INDEX(Returns!A:A,MATCH(B3158,Returns!B:B,0)),"No")</f>
        <v>No</v>
      </c>
    </row>
    <row r="3159" spans="1:23" x14ac:dyDescent="0.2">
      <c r="A3159" s="1">
        <v>3158</v>
      </c>
      <c r="B3159" t="s">
        <v>7692</v>
      </c>
      <c r="C3159" s="2">
        <v>42971</v>
      </c>
      <c r="D3159" s="2">
        <v>42975</v>
      </c>
      <c r="E3159" s="1" t="s">
        <v>46</v>
      </c>
      <c r="F3159" s="1" t="s">
        <v>4282</v>
      </c>
      <c r="G3159" s="1" t="s">
        <v>4283</v>
      </c>
      <c r="H3159" s="1" t="s">
        <v>38</v>
      </c>
      <c r="I3159" s="1" t="s">
        <v>25</v>
      </c>
      <c r="J3159" s="1" t="s">
        <v>239</v>
      </c>
      <c r="K3159" s="1" t="s">
        <v>240</v>
      </c>
      <c r="L3159" s="1">
        <v>10009</v>
      </c>
      <c r="M3159" s="1" t="s">
        <v>135</v>
      </c>
      <c r="N3159" s="1" t="s">
        <v>741</v>
      </c>
      <c r="O3159" s="1" t="s">
        <v>66</v>
      </c>
      <c r="P3159" s="1" t="s">
        <v>146</v>
      </c>
      <c r="Q3159" s="1" t="s">
        <v>742</v>
      </c>
      <c r="R3159" s="1">
        <v>26</v>
      </c>
      <c r="S3159" s="1">
        <v>2</v>
      </c>
      <c r="T3159" s="1">
        <v>0</v>
      </c>
      <c r="U3159" s="1">
        <v>11.7</v>
      </c>
      <c r="V3159" s="3" t="str">
        <f>IF(M3159=People!$B$5,People!$A$5,IF(M3159=People!$B$4,People!$A$4,IF(M3159=People!$B$3,People!$A$3,IF(M3159=People!$B$2,People!$A$2,0))))</f>
        <v>Chuck Magee</v>
      </c>
      <c r="W3159" s="3" t="str">
        <f>IFERROR(INDEX(Returns!A:A,MATCH(B3159,Returns!B:B,0)),"No")</f>
        <v>No</v>
      </c>
    </row>
    <row r="3160" spans="1:23" x14ac:dyDescent="0.2">
      <c r="A3160" s="1">
        <v>3159</v>
      </c>
      <c r="B3160" t="s">
        <v>7693</v>
      </c>
      <c r="C3160" s="2">
        <v>43185</v>
      </c>
      <c r="D3160" s="2">
        <v>43186</v>
      </c>
      <c r="E3160" s="1" t="s">
        <v>170</v>
      </c>
      <c r="F3160" s="1" t="s">
        <v>1537</v>
      </c>
      <c r="G3160" s="1" t="s">
        <v>1538</v>
      </c>
      <c r="H3160" s="1" t="s">
        <v>24</v>
      </c>
      <c r="I3160" s="1" t="s">
        <v>25</v>
      </c>
      <c r="J3160" s="1" t="s">
        <v>1324</v>
      </c>
      <c r="K3160" s="1" t="s">
        <v>82</v>
      </c>
      <c r="L3160" s="1">
        <v>28540</v>
      </c>
      <c r="M3160" s="1" t="s">
        <v>28</v>
      </c>
      <c r="N3160" s="1" t="s">
        <v>3368</v>
      </c>
      <c r="O3160" s="1" t="s">
        <v>43</v>
      </c>
      <c r="P3160" s="1" t="s">
        <v>55</v>
      </c>
      <c r="Q3160" s="1" t="s">
        <v>3369</v>
      </c>
      <c r="R3160" s="1">
        <v>67.64</v>
      </c>
      <c r="S3160" s="1">
        <v>5</v>
      </c>
      <c r="T3160" s="1">
        <v>0.2</v>
      </c>
      <c r="U3160" s="1">
        <v>5.9184999999999981</v>
      </c>
      <c r="V3160" s="3" t="str">
        <f>IF(M3160=People!$B$5,People!$A$5,IF(M3160=People!$B$4,People!$A$4,IF(M3160=People!$B$3,People!$A$3,IF(M3160=People!$B$2,People!$A$2,0))))</f>
        <v>Cassandra Brandow</v>
      </c>
      <c r="W3160" s="3" t="str">
        <f>IFERROR(INDEX(Returns!A:A,MATCH(B3160,Returns!B:B,0)),"No")</f>
        <v>No</v>
      </c>
    </row>
    <row r="3161" spans="1:23" x14ac:dyDescent="0.2">
      <c r="A3161" s="1">
        <v>3160</v>
      </c>
      <c r="B3161" t="s">
        <v>7693</v>
      </c>
      <c r="C3161" s="2">
        <v>43185</v>
      </c>
      <c r="D3161" s="2">
        <v>43186</v>
      </c>
      <c r="E3161" s="1" t="s">
        <v>170</v>
      </c>
      <c r="F3161" s="1" t="s">
        <v>1537</v>
      </c>
      <c r="G3161" s="1" t="s">
        <v>1538</v>
      </c>
      <c r="H3161" s="1" t="s">
        <v>24</v>
      </c>
      <c r="I3161" s="1" t="s">
        <v>25</v>
      </c>
      <c r="J3161" s="1" t="s">
        <v>1324</v>
      </c>
      <c r="K3161" s="1" t="s">
        <v>82</v>
      </c>
      <c r="L3161" s="1">
        <v>28540</v>
      </c>
      <c r="M3161" s="1" t="s">
        <v>28</v>
      </c>
      <c r="N3161" s="1" t="s">
        <v>3113</v>
      </c>
      <c r="O3161" s="1" t="s">
        <v>66</v>
      </c>
      <c r="P3161" s="1" t="s">
        <v>146</v>
      </c>
      <c r="Q3161" s="1" t="s">
        <v>3114</v>
      </c>
      <c r="R3161" s="1">
        <v>119.97600000000001</v>
      </c>
      <c r="S3161" s="1">
        <v>3</v>
      </c>
      <c r="T3161" s="1">
        <v>0.2</v>
      </c>
      <c r="U3161" s="1">
        <v>-17.996400000000019</v>
      </c>
      <c r="V3161" s="3" t="str">
        <f>IF(M3161=People!$B$5,People!$A$5,IF(M3161=People!$B$4,People!$A$4,IF(M3161=People!$B$3,People!$A$3,IF(M3161=People!$B$2,People!$A$2,0))))</f>
        <v>Cassandra Brandow</v>
      </c>
      <c r="W3161" s="3" t="str">
        <f>IFERROR(INDEX(Returns!A:A,MATCH(B3161,Returns!B:B,0)),"No")</f>
        <v>No</v>
      </c>
    </row>
    <row r="3162" spans="1:23" x14ac:dyDescent="0.2">
      <c r="A3162" s="1">
        <v>3161</v>
      </c>
      <c r="B3162" t="s">
        <v>7694</v>
      </c>
      <c r="C3162" s="2">
        <v>42625</v>
      </c>
      <c r="D3162" s="2">
        <v>42629</v>
      </c>
      <c r="E3162" s="1" t="s">
        <v>21</v>
      </c>
      <c r="F3162" s="1" t="s">
        <v>4814</v>
      </c>
      <c r="G3162" s="1" t="s">
        <v>4815</v>
      </c>
      <c r="H3162" s="1" t="s">
        <v>24</v>
      </c>
      <c r="I3162" s="1" t="s">
        <v>25</v>
      </c>
      <c r="J3162" s="1" t="s">
        <v>167</v>
      </c>
      <c r="K3162" s="1" t="s">
        <v>96</v>
      </c>
      <c r="L3162" s="1">
        <v>77070</v>
      </c>
      <c r="M3162" s="1" t="s">
        <v>97</v>
      </c>
      <c r="N3162" s="1" t="s">
        <v>4816</v>
      </c>
      <c r="O3162" s="1" t="s">
        <v>43</v>
      </c>
      <c r="P3162" s="1" t="s">
        <v>70</v>
      </c>
      <c r="Q3162" s="1" t="s">
        <v>4817</v>
      </c>
      <c r="R3162" s="1">
        <v>5.1799999999999988</v>
      </c>
      <c r="S3162" s="1">
        <v>5</v>
      </c>
      <c r="T3162" s="1">
        <v>0.8</v>
      </c>
      <c r="U3162" s="1">
        <v>-8.0289999999999999</v>
      </c>
      <c r="V3162" s="3" t="str">
        <f>IF(M3162=People!$B$5,People!$A$5,IF(M3162=People!$B$4,People!$A$4,IF(M3162=People!$B$3,People!$A$3,IF(M3162=People!$B$2,People!$A$2,0))))</f>
        <v>Kelly Williams</v>
      </c>
      <c r="W3162" s="3" t="str">
        <f>IFERROR(INDEX(Returns!A:A,MATCH(B3162,Returns!B:B,0)),"No")</f>
        <v>No</v>
      </c>
    </row>
    <row r="3163" spans="1:23" x14ac:dyDescent="0.2">
      <c r="A3163" s="1">
        <v>3162</v>
      </c>
      <c r="B3163" t="s">
        <v>7695</v>
      </c>
      <c r="C3163" s="2">
        <v>42634</v>
      </c>
      <c r="D3163" s="2">
        <v>42638</v>
      </c>
      <c r="E3163" s="1" t="s">
        <v>46</v>
      </c>
      <c r="F3163" s="1" t="s">
        <v>3560</v>
      </c>
      <c r="G3163" s="1" t="s">
        <v>3561</v>
      </c>
      <c r="H3163" s="1" t="s">
        <v>24</v>
      </c>
      <c r="I3163" s="1" t="s">
        <v>25</v>
      </c>
      <c r="J3163" s="1" t="s">
        <v>116</v>
      </c>
      <c r="K3163" s="1" t="s">
        <v>40</v>
      </c>
      <c r="L3163" s="1">
        <v>94109</v>
      </c>
      <c r="M3163" s="1" t="s">
        <v>41</v>
      </c>
      <c r="N3163" s="1" t="s">
        <v>2739</v>
      </c>
      <c r="O3163" s="1" t="s">
        <v>43</v>
      </c>
      <c r="P3163" s="1" t="s">
        <v>157</v>
      </c>
      <c r="Q3163" s="1" t="s">
        <v>590</v>
      </c>
      <c r="R3163" s="1">
        <v>15.56</v>
      </c>
      <c r="S3163" s="1">
        <v>2</v>
      </c>
      <c r="T3163" s="1">
        <v>0</v>
      </c>
      <c r="U3163" s="1">
        <v>7.3132000000000001</v>
      </c>
      <c r="V3163" s="3" t="str">
        <f>IF(M3163=People!$B$5,People!$A$5,IF(M3163=People!$B$4,People!$A$4,IF(M3163=People!$B$3,People!$A$3,IF(M3163=People!$B$2,People!$A$2,0))))</f>
        <v>Anna Andreadi</v>
      </c>
      <c r="W3163" s="3" t="str">
        <f>IFERROR(INDEX(Returns!A:A,MATCH(B3163,Returns!B:B,0)),"No")</f>
        <v>No</v>
      </c>
    </row>
    <row r="3164" spans="1:23" x14ac:dyDescent="0.2">
      <c r="A3164" s="1">
        <v>3163</v>
      </c>
      <c r="B3164" t="s">
        <v>7695</v>
      </c>
      <c r="C3164" s="2">
        <v>42634</v>
      </c>
      <c r="D3164" s="2">
        <v>42638</v>
      </c>
      <c r="E3164" s="1" t="s">
        <v>46</v>
      </c>
      <c r="F3164" s="1" t="s">
        <v>3560</v>
      </c>
      <c r="G3164" s="1" t="s">
        <v>3561</v>
      </c>
      <c r="H3164" s="1" t="s">
        <v>24</v>
      </c>
      <c r="I3164" s="1" t="s">
        <v>25</v>
      </c>
      <c r="J3164" s="1" t="s">
        <v>116</v>
      </c>
      <c r="K3164" s="1" t="s">
        <v>40</v>
      </c>
      <c r="L3164" s="1">
        <v>94109</v>
      </c>
      <c r="M3164" s="1" t="s">
        <v>41</v>
      </c>
      <c r="N3164" s="1" t="s">
        <v>4361</v>
      </c>
      <c r="O3164" s="1" t="s">
        <v>43</v>
      </c>
      <c r="P3164" s="1" t="s">
        <v>157</v>
      </c>
      <c r="Q3164" s="1" t="s">
        <v>4362</v>
      </c>
      <c r="R3164" s="1">
        <v>78.349999999999994</v>
      </c>
      <c r="S3164" s="1">
        <v>5</v>
      </c>
      <c r="T3164" s="1">
        <v>0</v>
      </c>
      <c r="U3164" s="1">
        <v>36.824499999999993</v>
      </c>
      <c r="V3164" s="3" t="str">
        <f>IF(M3164=People!$B$5,People!$A$5,IF(M3164=People!$B$4,People!$A$4,IF(M3164=People!$B$3,People!$A$3,IF(M3164=People!$B$2,People!$A$2,0))))</f>
        <v>Anna Andreadi</v>
      </c>
      <c r="W3164" s="3" t="str">
        <f>IFERROR(INDEX(Returns!A:A,MATCH(B3164,Returns!B:B,0)),"No")</f>
        <v>No</v>
      </c>
    </row>
    <row r="3165" spans="1:23" x14ac:dyDescent="0.2">
      <c r="A3165" s="1">
        <v>3164</v>
      </c>
      <c r="B3165" t="s">
        <v>7695</v>
      </c>
      <c r="C3165" s="2">
        <v>42634</v>
      </c>
      <c r="D3165" s="2">
        <v>42638</v>
      </c>
      <c r="E3165" s="1" t="s">
        <v>46</v>
      </c>
      <c r="F3165" s="1" t="s">
        <v>3560</v>
      </c>
      <c r="G3165" s="1" t="s">
        <v>3561</v>
      </c>
      <c r="H3165" s="1" t="s">
        <v>24</v>
      </c>
      <c r="I3165" s="1" t="s">
        <v>25</v>
      </c>
      <c r="J3165" s="1" t="s">
        <v>116</v>
      </c>
      <c r="K3165" s="1" t="s">
        <v>40</v>
      </c>
      <c r="L3165" s="1">
        <v>94109</v>
      </c>
      <c r="M3165" s="1" t="s">
        <v>41</v>
      </c>
      <c r="N3165" s="1" t="s">
        <v>4818</v>
      </c>
      <c r="O3165" s="1" t="s">
        <v>43</v>
      </c>
      <c r="P3165" s="1" t="s">
        <v>63</v>
      </c>
      <c r="Q3165" s="1" t="s">
        <v>4819</v>
      </c>
      <c r="R3165" s="1">
        <v>59.519999999999996</v>
      </c>
      <c r="S3165" s="1">
        <v>3</v>
      </c>
      <c r="T3165" s="1">
        <v>0</v>
      </c>
      <c r="U3165" s="1">
        <v>15.475200000000001</v>
      </c>
      <c r="V3165" s="3" t="str">
        <f>IF(M3165=People!$B$5,People!$A$5,IF(M3165=People!$B$4,People!$A$4,IF(M3165=People!$B$3,People!$A$3,IF(M3165=People!$B$2,People!$A$2,0))))</f>
        <v>Anna Andreadi</v>
      </c>
      <c r="W3165" s="3" t="str">
        <f>IFERROR(INDEX(Returns!A:A,MATCH(B3165,Returns!B:B,0)),"No")</f>
        <v>No</v>
      </c>
    </row>
    <row r="3166" spans="1:23" x14ac:dyDescent="0.2">
      <c r="A3166" s="1">
        <v>3165</v>
      </c>
      <c r="B3166" t="s">
        <v>7695</v>
      </c>
      <c r="C3166" s="2">
        <v>42634</v>
      </c>
      <c r="D3166" s="2">
        <v>42638</v>
      </c>
      <c r="E3166" s="1" t="s">
        <v>46</v>
      </c>
      <c r="F3166" s="1" t="s">
        <v>3560</v>
      </c>
      <c r="G3166" s="1" t="s">
        <v>3561</v>
      </c>
      <c r="H3166" s="1" t="s">
        <v>24</v>
      </c>
      <c r="I3166" s="1" t="s">
        <v>25</v>
      </c>
      <c r="J3166" s="1" t="s">
        <v>116</v>
      </c>
      <c r="K3166" s="1" t="s">
        <v>40</v>
      </c>
      <c r="L3166" s="1">
        <v>94109</v>
      </c>
      <c r="M3166" s="1" t="s">
        <v>41</v>
      </c>
      <c r="N3166" s="1" t="s">
        <v>4659</v>
      </c>
      <c r="O3166" s="1" t="s">
        <v>43</v>
      </c>
      <c r="P3166" s="1" t="s">
        <v>84</v>
      </c>
      <c r="Q3166" s="1" t="s">
        <v>4660</v>
      </c>
      <c r="R3166" s="1">
        <v>38.520000000000003</v>
      </c>
      <c r="S3166" s="1">
        <v>9</v>
      </c>
      <c r="T3166" s="1">
        <v>0</v>
      </c>
      <c r="U3166" s="1">
        <v>17.333999999999996</v>
      </c>
      <c r="V3166" s="3" t="str">
        <f>IF(M3166=People!$B$5,People!$A$5,IF(M3166=People!$B$4,People!$A$4,IF(M3166=People!$B$3,People!$A$3,IF(M3166=People!$B$2,People!$A$2,0))))</f>
        <v>Anna Andreadi</v>
      </c>
      <c r="W3166" s="3" t="str">
        <f>IFERROR(INDEX(Returns!A:A,MATCH(B3166,Returns!B:B,0)),"No")</f>
        <v>No</v>
      </c>
    </row>
    <row r="3167" spans="1:23" x14ac:dyDescent="0.2">
      <c r="A3167" s="1">
        <v>3166</v>
      </c>
      <c r="B3167" t="s">
        <v>7695</v>
      </c>
      <c r="C3167" s="2">
        <v>42634</v>
      </c>
      <c r="D3167" s="2">
        <v>42638</v>
      </c>
      <c r="E3167" s="1" t="s">
        <v>46</v>
      </c>
      <c r="F3167" s="1" t="s">
        <v>3560</v>
      </c>
      <c r="G3167" s="1" t="s">
        <v>3561</v>
      </c>
      <c r="H3167" s="1" t="s">
        <v>24</v>
      </c>
      <c r="I3167" s="1" t="s">
        <v>25</v>
      </c>
      <c r="J3167" s="1" t="s">
        <v>116</v>
      </c>
      <c r="K3167" s="1" t="s">
        <v>40</v>
      </c>
      <c r="L3167" s="1">
        <v>94109</v>
      </c>
      <c r="M3167" s="1" t="s">
        <v>41</v>
      </c>
      <c r="N3167" s="1" t="s">
        <v>4820</v>
      </c>
      <c r="O3167" s="1" t="s">
        <v>66</v>
      </c>
      <c r="P3167" s="1" t="s">
        <v>67</v>
      </c>
      <c r="Q3167" s="1" t="s">
        <v>4821</v>
      </c>
      <c r="R3167" s="1">
        <v>239.98400000000004</v>
      </c>
      <c r="S3167" s="1">
        <v>2</v>
      </c>
      <c r="T3167" s="1">
        <v>0.2</v>
      </c>
      <c r="U3167" s="1">
        <v>23.998400000000004</v>
      </c>
      <c r="V3167" s="3" t="str">
        <f>IF(M3167=People!$B$5,People!$A$5,IF(M3167=People!$B$4,People!$A$4,IF(M3167=People!$B$3,People!$A$3,IF(M3167=People!$B$2,People!$A$2,0))))</f>
        <v>Anna Andreadi</v>
      </c>
      <c r="W3167" s="3" t="str">
        <f>IFERROR(INDEX(Returns!A:A,MATCH(B3167,Returns!B:B,0)),"No")</f>
        <v>No</v>
      </c>
    </row>
    <row r="3168" spans="1:23" x14ac:dyDescent="0.2">
      <c r="A3168" s="1">
        <v>3167</v>
      </c>
      <c r="B3168" t="s">
        <v>7695</v>
      </c>
      <c r="C3168" s="2">
        <v>42634</v>
      </c>
      <c r="D3168" s="2">
        <v>42638</v>
      </c>
      <c r="E3168" s="1" t="s">
        <v>46</v>
      </c>
      <c r="F3168" s="1" t="s">
        <v>3560</v>
      </c>
      <c r="G3168" s="1" t="s">
        <v>3561</v>
      </c>
      <c r="H3168" s="1" t="s">
        <v>24</v>
      </c>
      <c r="I3168" s="1" t="s">
        <v>25</v>
      </c>
      <c r="J3168" s="1" t="s">
        <v>116</v>
      </c>
      <c r="K3168" s="1" t="s">
        <v>40</v>
      </c>
      <c r="L3168" s="1">
        <v>94109</v>
      </c>
      <c r="M3168" s="1" t="s">
        <v>41</v>
      </c>
      <c r="N3168" s="1" t="s">
        <v>4520</v>
      </c>
      <c r="O3168" s="1" t="s">
        <v>43</v>
      </c>
      <c r="P3168" s="1" t="s">
        <v>84</v>
      </c>
      <c r="Q3168" s="1" t="s">
        <v>4521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3" t="str">
        <f>IF(M3168=People!$B$5,People!$A$5,IF(M3168=People!$B$4,People!$A$4,IF(M3168=People!$B$3,People!$A$3,IF(M3168=People!$B$2,People!$A$2,0))))</f>
        <v>Anna Andreadi</v>
      </c>
      <c r="W3168" s="3" t="str">
        <f>IFERROR(INDEX(Returns!A:A,MATCH(B3168,Returns!B:B,0)),"No")</f>
        <v>No</v>
      </c>
    </row>
    <row r="3169" spans="1:23" x14ac:dyDescent="0.2">
      <c r="A3169" s="1">
        <v>3168</v>
      </c>
      <c r="B3169" t="s">
        <v>7696</v>
      </c>
      <c r="C3169" s="2">
        <v>43402</v>
      </c>
      <c r="D3169" s="2">
        <v>43404</v>
      </c>
      <c r="E3169" s="1" t="s">
        <v>170</v>
      </c>
      <c r="F3169" s="1" t="s">
        <v>1116</v>
      </c>
      <c r="G3169" s="1" t="s">
        <v>1117</v>
      </c>
      <c r="H3169" s="1" t="s">
        <v>24</v>
      </c>
      <c r="I3169" s="1" t="s">
        <v>25</v>
      </c>
      <c r="J3169" s="1" t="s">
        <v>2765</v>
      </c>
      <c r="K3169" s="1" t="s">
        <v>214</v>
      </c>
      <c r="L3169" s="1">
        <v>48911</v>
      </c>
      <c r="M3169" s="1" t="s">
        <v>97</v>
      </c>
      <c r="N3169" s="1" t="s">
        <v>973</v>
      </c>
      <c r="O3169" s="1" t="s">
        <v>30</v>
      </c>
      <c r="P3169" s="1" t="s">
        <v>60</v>
      </c>
      <c r="Q3169" s="1" t="s">
        <v>974</v>
      </c>
      <c r="R3169" s="1">
        <v>67</v>
      </c>
      <c r="S3169" s="1">
        <v>5</v>
      </c>
      <c r="T3169" s="1">
        <v>0</v>
      </c>
      <c r="U3169" s="1">
        <v>32.159999999999997</v>
      </c>
      <c r="V3169" s="3" t="str">
        <f>IF(M3169=People!$B$5,People!$A$5,IF(M3169=People!$B$4,People!$A$4,IF(M3169=People!$B$3,People!$A$3,IF(M3169=People!$B$2,People!$A$2,0))))</f>
        <v>Kelly Williams</v>
      </c>
      <c r="W3169" s="3" t="str">
        <f>IFERROR(INDEX(Returns!A:A,MATCH(B3169,Returns!B:B,0)),"No")</f>
        <v>No</v>
      </c>
    </row>
    <row r="3170" spans="1:23" x14ac:dyDescent="0.2">
      <c r="A3170" s="1">
        <v>3169</v>
      </c>
      <c r="B3170" t="s">
        <v>7697</v>
      </c>
      <c r="C3170" s="2">
        <v>43248</v>
      </c>
      <c r="D3170" s="2">
        <v>43254</v>
      </c>
      <c r="E3170" s="1" t="s">
        <v>46</v>
      </c>
      <c r="F3170" s="1" t="s">
        <v>1264</v>
      </c>
      <c r="G3170" s="1" t="s">
        <v>1265</v>
      </c>
      <c r="H3170" s="1" t="s">
        <v>38</v>
      </c>
      <c r="I3170" s="1" t="s">
        <v>25</v>
      </c>
      <c r="J3170" s="1" t="s">
        <v>4399</v>
      </c>
      <c r="K3170" s="1" t="s">
        <v>50</v>
      </c>
      <c r="L3170" s="1">
        <v>32303</v>
      </c>
      <c r="M3170" s="1" t="s">
        <v>28</v>
      </c>
      <c r="N3170" s="1" t="s">
        <v>3936</v>
      </c>
      <c r="O3170" s="1" t="s">
        <v>30</v>
      </c>
      <c r="P3170" s="1" t="s">
        <v>34</v>
      </c>
      <c r="Q3170" s="1" t="s">
        <v>3937</v>
      </c>
      <c r="R3170" s="1">
        <v>390.27199999999999</v>
      </c>
      <c r="S3170" s="1">
        <v>8</v>
      </c>
      <c r="T3170" s="1">
        <v>0.2</v>
      </c>
      <c r="U3170" s="1">
        <v>-24.39200000000001</v>
      </c>
      <c r="V3170" s="3" t="str">
        <f>IF(M3170=People!$B$5,People!$A$5,IF(M3170=People!$B$4,People!$A$4,IF(M3170=People!$B$3,People!$A$3,IF(M3170=People!$B$2,People!$A$2,0))))</f>
        <v>Cassandra Brandow</v>
      </c>
      <c r="W3170" s="3" t="str">
        <f>IFERROR(INDEX(Returns!A:A,MATCH(B3170,Returns!B:B,0)),"No")</f>
        <v>No</v>
      </c>
    </row>
    <row r="3171" spans="1:23" x14ac:dyDescent="0.2">
      <c r="A3171" s="1">
        <v>3170</v>
      </c>
      <c r="B3171" t="s">
        <v>7697</v>
      </c>
      <c r="C3171" s="2">
        <v>43248</v>
      </c>
      <c r="D3171" s="2">
        <v>43254</v>
      </c>
      <c r="E3171" s="1" t="s">
        <v>46</v>
      </c>
      <c r="F3171" s="1" t="s">
        <v>1264</v>
      </c>
      <c r="G3171" s="1" t="s">
        <v>1265</v>
      </c>
      <c r="H3171" s="1" t="s">
        <v>38</v>
      </c>
      <c r="I3171" s="1" t="s">
        <v>25</v>
      </c>
      <c r="J3171" s="1" t="s">
        <v>4399</v>
      </c>
      <c r="K3171" s="1" t="s">
        <v>50</v>
      </c>
      <c r="L3171" s="1">
        <v>32303</v>
      </c>
      <c r="M3171" s="1" t="s">
        <v>28</v>
      </c>
      <c r="N3171" s="1" t="s">
        <v>1533</v>
      </c>
      <c r="O3171" s="1" t="s">
        <v>43</v>
      </c>
      <c r="P3171" s="1" t="s">
        <v>84</v>
      </c>
      <c r="Q3171" s="1" t="s">
        <v>1534</v>
      </c>
      <c r="R3171" s="1">
        <v>62.192000000000007</v>
      </c>
      <c r="S3171" s="1">
        <v>13</v>
      </c>
      <c r="T3171" s="1">
        <v>0.2</v>
      </c>
      <c r="U3171" s="1">
        <v>19.434999999999995</v>
      </c>
      <c r="V3171" s="3" t="str">
        <f>IF(M3171=People!$B$5,People!$A$5,IF(M3171=People!$B$4,People!$A$4,IF(M3171=People!$B$3,People!$A$3,IF(M3171=People!$B$2,People!$A$2,0))))</f>
        <v>Cassandra Brandow</v>
      </c>
      <c r="W3171" s="3" t="str">
        <f>IFERROR(INDEX(Returns!A:A,MATCH(B3171,Returns!B:B,0)),"No")</f>
        <v>No</v>
      </c>
    </row>
    <row r="3172" spans="1:23" x14ac:dyDescent="0.2">
      <c r="A3172" s="1">
        <v>3171</v>
      </c>
      <c r="B3172" t="s">
        <v>7698</v>
      </c>
      <c r="C3172" s="2">
        <v>43820</v>
      </c>
      <c r="D3172" s="2">
        <v>43825</v>
      </c>
      <c r="E3172" s="1" t="s">
        <v>21</v>
      </c>
      <c r="F3172" s="1" t="s">
        <v>102</v>
      </c>
      <c r="G3172" s="1" t="s">
        <v>103</v>
      </c>
      <c r="H3172" s="1" t="s">
        <v>24</v>
      </c>
      <c r="I3172" s="1" t="s">
        <v>25</v>
      </c>
      <c r="J3172" s="1" t="s">
        <v>340</v>
      </c>
      <c r="K3172" s="1" t="s">
        <v>341</v>
      </c>
      <c r="L3172" s="1">
        <v>29203</v>
      </c>
      <c r="M3172" s="1" t="s">
        <v>28</v>
      </c>
      <c r="N3172" s="1" t="s">
        <v>4515</v>
      </c>
      <c r="O3172" s="1" t="s">
        <v>43</v>
      </c>
      <c r="P3172" s="1" t="s">
        <v>70</v>
      </c>
      <c r="Q3172" s="1" t="s">
        <v>4516</v>
      </c>
      <c r="R3172" s="1">
        <v>23.88</v>
      </c>
      <c r="S3172" s="1">
        <v>6</v>
      </c>
      <c r="T3172" s="1">
        <v>0</v>
      </c>
      <c r="U3172" s="1">
        <v>11.223600000000001</v>
      </c>
      <c r="V3172" s="3" t="str">
        <f>IF(M3172=People!$B$5,People!$A$5,IF(M3172=People!$B$4,People!$A$4,IF(M3172=People!$B$3,People!$A$3,IF(M3172=People!$B$2,People!$A$2,0))))</f>
        <v>Cassandra Brandow</v>
      </c>
      <c r="W3172" s="3" t="str">
        <f>IFERROR(INDEX(Returns!A:A,MATCH(B3172,Returns!B:B,0)),"No")</f>
        <v>No</v>
      </c>
    </row>
    <row r="3173" spans="1:23" x14ac:dyDescent="0.2">
      <c r="A3173" s="1">
        <v>3172</v>
      </c>
      <c r="B3173" t="s">
        <v>7699</v>
      </c>
      <c r="C3173" s="2">
        <v>43180</v>
      </c>
      <c r="D3173" s="2">
        <v>43187</v>
      </c>
      <c r="E3173" s="1" t="s">
        <v>46</v>
      </c>
      <c r="F3173" s="1" t="s">
        <v>3099</v>
      </c>
      <c r="G3173" s="1" t="s">
        <v>3100</v>
      </c>
      <c r="H3173" s="1" t="s">
        <v>24</v>
      </c>
      <c r="I3173" s="1" t="s">
        <v>25</v>
      </c>
      <c r="J3173" s="1" t="s">
        <v>273</v>
      </c>
      <c r="K3173" s="1" t="s">
        <v>191</v>
      </c>
      <c r="L3173" s="1">
        <v>60623</v>
      </c>
      <c r="M3173" s="1" t="s">
        <v>97</v>
      </c>
      <c r="N3173" s="1" t="s">
        <v>2447</v>
      </c>
      <c r="O3173" s="1" t="s">
        <v>43</v>
      </c>
      <c r="P3173" s="1" t="s">
        <v>70</v>
      </c>
      <c r="Q3173" s="1" t="s">
        <v>2448</v>
      </c>
      <c r="R3173" s="1">
        <v>3.1679999999999993</v>
      </c>
      <c r="S3173" s="1">
        <v>2</v>
      </c>
      <c r="T3173" s="1">
        <v>0.8</v>
      </c>
      <c r="U3173" s="1">
        <v>-4.7520000000000007</v>
      </c>
      <c r="V3173" s="3" t="str">
        <f>IF(M3173=People!$B$5,People!$A$5,IF(M3173=People!$B$4,People!$A$4,IF(M3173=People!$B$3,People!$A$3,IF(M3173=People!$B$2,People!$A$2,0))))</f>
        <v>Kelly Williams</v>
      </c>
      <c r="W3173" s="3" t="str">
        <f>IFERROR(INDEX(Returns!A:A,MATCH(B3173,Returns!B:B,0)),"No")</f>
        <v>No</v>
      </c>
    </row>
    <row r="3174" spans="1:23" x14ac:dyDescent="0.2">
      <c r="A3174" s="1">
        <v>3173</v>
      </c>
      <c r="B3174" t="s">
        <v>7699</v>
      </c>
      <c r="C3174" s="2">
        <v>43180</v>
      </c>
      <c r="D3174" s="2">
        <v>43187</v>
      </c>
      <c r="E3174" s="1" t="s">
        <v>46</v>
      </c>
      <c r="F3174" s="1" t="s">
        <v>3099</v>
      </c>
      <c r="G3174" s="1" t="s">
        <v>3100</v>
      </c>
      <c r="H3174" s="1" t="s">
        <v>24</v>
      </c>
      <c r="I3174" s="1" t="s">
        <v>25</v>
      </c>
      <c r="J3174" s="1" t="s">
        <v>273</v>
      </c>
      <c r="K3174" s="1" t="s">
        <v>191</v>
      </c>
      <c r="L3174" s="1">
        <v>60623</v>
      </c>
      <c r="M3174" s="1" t="s">
        <v>97</v>
      </c>
      <c r="N3174" s="1" t="s">
        <v>2197</v>
      </c>
      <c r="O3174" s="1" t="s">
        <v>30</v>
      </c>
      <c r="P3174" s="1" t="s">
        <v>34</v>
      </c>
      <c r="Q3174" s="1" t="s">
        <v>2198</v>
      </c>
      <c r="R3174" s="1">
        <v>528.42999999999995</v>
      </c>
      <c r="S3174" s="1">
        <v>5</v>
      </c>
      <c r="T3174" s="1">
        <v>0.3</v>
      </c>
      <c r="U3174" s="1">
        <v>0</v>
      </c>
      <c r="V3174" s="3" t="str">
        <f>IF(M3174=People!$B$5,People!$A$5,IF(M3174=People!$B$4,People!$A$4,IF(M3174=People!$B$3,People!$A$3,IF(M3174=People!$B$2,People!$A$2,0))))</f>
        <v>Kelly Williams</v>
      </c>
      <c r="W3174" s="3" t="str">
        <f>IFERROR(INDEX(Returns!A:A,MATCH(B3174,Returns!B:B,0)),"No")</f>
        <v>No</v>
      </c>
    </row>
    <row r="3175" spans="1:23" x14ac:dyDescent="0.2">
      <c r="A3175" s="1">
        <v>3174</v>
      </c>
      <c r="B3175" t="s">
        <v>7699</v>
      </c>
      <c r="C3175" s="2">
        <v>43180</v>
      </c>
      <c r="D3175" s="2">
        <v>43187</v>
      </c>
      <c r="E3175" s="1" t="s">
        <v>46</v>
      </c>
      <c r="F3175" s="1" t="s">
        <v>3099</v>
      </c>
      <c r="G3175" s="1" t="s">
        <v>3100</v>
      </c>
      <c r="H3175" s="1" t="s">
        <v>24</v>
      </c>
      <c r="I3175" s="1" t="s">
        <v>25</v>
      </c>
      <c r="J3175" s="1" t="s">
        <v>273</v>
      </c>
      <c r="K3175" s="1" t="s">
        <v>191</v>
      </c>
      <c r="L3175" s="1">
        <v>60623</v>
      </c>
      <c r="M3175" s="1" t="s">
        <v>97</v>
      </c>
      <c r="N3175" s="1" t="s">
        <v>4044</v>
      </c>
      <c r="O3175" s="1" t="s">
        <v>43</v>
      </c>
      <c r="P3175" s="1" t="s">
        <v>63</v>
      </c>
      <c r="Q3175" s="1" t="s">
        <v>4045</v>
      </c>
      <c r="R3175" s="1">
        <v>13.392000000000001</v>
      </c>
      <c r="S3175" s="1">
        <v>3</v>
      </c>
      <c r="T3175" s="1">
        <v>0.2</v>
      </c>
      <c r="U3175" s="1">
        <v>1.5065999999999975</v>
      </c>
      <c r="V3175" s="3" t="str">
        <f>IF(M3175=People!$B$5,People!$A$5,IF(M3175=People!$B$4,People!$A$4,IF(M3175=People!$B$3,People!$A$3,IF(M3175=People!$B$2,People!$A$2,0))))</f>
        <v>Kelly Williams</v>
      </c>
      <c r="W3175" s="3" t="str">
        <f>IFERROR(INDEX(Returns!A:A,MATCH(B3175,Returns!B:B,0)),"No")</f>
        <v>No</v>
      </c>
    </row>
    <row r="3176" spans="1:23" x14ac:dyDescent="0.2">
      <c r="A3176" s="1">
        <v>3175</v>
      </c>
      <c r="B3176" t="s">
        <v>7700</v>
      </c>
      <c r="C3176" s="2">
        <v>43780</v>
      </c>
      <c r="D3176" s="2">
        <v>43787</v>
      </c>
      <c r="E3176" s="1" t="s">
        <v>46</v>
      </c>
      <c r="F3176" s="1" t="s">
        <v>1582</v>
      </c>
      <c r="G3176" s="1" t="s">
        <v>1583</v>
      </c>
      <c r="H3176" s="1" t="s">
        <v>24</v>
      </c>
      <c r="I3176" s="1" t="s">
        <v>25</v>
      </c>
      <c r="J3176" s="1" t="s">
        <v>773</v>
      </c>
      <c r="K3176" s="1" t="s">
        <v>214</v>
      </c>
      <c r="L3176" s="1">
        <v>48227</v>
      </c>
      <c r="M3176" s="1" t="s">
        <v>97</v>
      </c>
      <c r="N3176" s="1" t="s">
        <v>4822</v>
      </c>
      <c r="O3176" s="1" t="s">
        <v>43</v>
      </c>
      <c r="P3176" s="1" t="s">
        <v>63</v>
      </c>
      <c r="Q3176" s="1" t="s">
        <v>4823</v>
      </c>
      <c r="R3176" s="1">
        <v>181.86</v>
      </c>
      <c r="S3176" s="1">
        <v>7</v>
      </c>
      <c r="T3176" s="1">
        <v>0</v>
      </c>
      <c r="U3176" s="1">
        <v>50.9208</v>
      </c>
      <c r="V3176" s="3" t="str">
        <f>IF(M3176=People!$B$5,People!$A$5,IF(M3176=People!$B$4,People!$A$4,IF(M3176=People!$B$3,People!$A$3,IF(M3176=People!$B$2,People!$A$2,0))))</f>
        <v>Kelly Williams</v>
      </c>
      <c r="W3176" s="3" t="str">
        <f>IFERROR(INDEX(Returns!A:A,MATCH(B3176,Returns!B:B,0)),"No")</f>
        <v>No</v>
      </c>
    </row>
    <row r="3177" spans="1:23" x14ac:dyDescent="0.2">
      <c r="A3177" s="1">
        <v>3176</v>
      </c>
      <c r="B3177" t="s">
        <v>7701</v>
      </c>
      <c r="C3177" s="2">
        <v>43731</v>
      </c>
      <c r="D3177" s="2">
        <v>43737</v>
      </c>
      <c r="E3177" s="1" t="s">
        <v>46</v>
      </c>
      <c r="F3177" s="1" t="s">
        <v>1961</v>
      </c>
      <c r="G3177" s="1" t="s">
        <v>1962</v>
      </c>
      <c r="H3177" s="1" t="s">
        <v>24</v>
      </c>
      <c r="I3177" s="1" t="s">
        <v>25</v>
      </c>
      <c r="J3177" s="1" t="s">
        <v>4203</v>
      </c>
      <c r="K3177" s="1" t="s">
        <v>404</v>
      </c>
      <c r="L3177" s="1">
        <v>80525</v>
      </c>
      <c r="M3177" s="1" t="s">
        <v>41</v>
      </c>
      <c r="N3177" s="1" t="s">
        <v>2596</v>
      </c>
      <c r="O3177" s="1" t="s">
        <v>30</v>
      </c>
      <c r="P3177" s="1" t="s">
        <v>31</v>
      </c>
      <c r="Q3177" s="1" t="s">
        <v>2597</v>
      </c>
      <c r="R3177" s="1">
        <v>180.58800000000005</v>
      </c>
      <c r="S3177" s="1">
        <v>2</v>
      </c>
      <c r="T3177" s="1">
        <v>0.7</v>
      </c>
      <c r="U3177" s="1">
        <v>-240.78400000000005</v>
      </c>
      <c r="V3177" s="3" t="str">
        <f>IF(M3177=People!$B$5,People!$A$5,IF(M3177=People!$B$4,People!$A$4,IF(M3177=People!$B$3,People!$A$3,IF(M3177=People!$B$2,People!$A$2,0))))</f>
        <v>Anna Andreadi</v>
      </c>
      <c r="W3177" s="3" t="str">
        <f>IFERROR(INDEX(Returns!A:A,MATCH(B3177,Returns!B:B,0)),"No")</f>
        <v>No</v>
      </c>
    </row>
    <row r="3178" spans="1:23" x14ac:dyDescent="0.2">
      <c r="A3178" s="1">
        <v>3177</v>
      </c>
      <c r="B3178" t="s">
        <v>7701</v>
      </c>
      <c r="C3178" s="2">
        <v>43731</v>
      </c>
      <c r="D3178" s="2">
        <v>43737</v>
      </c>
      <c r="E3178" s="1" t="s">
        <v>46</v>
      </c>
      <c r="F3178" s="1" t="s">
        <v>1961</v>
      </c>
      <c r="G3178" s="1" t="s">
        <v>1962</v>
      </c>
      <c r="H3178" s="1" t="s">
        <v>24</v>
      </c>
      <c r="I3178" s="1" t="s">
        <v>25</v>
      </c>
      <c r="J3178" s="1" t="s">
        <v>4203</v>
      </c>
      <c r="K3178" s="1" t="s">
        <v>404</v>
      </c>
      <c r="L3178" s="1">
        <v>80525</v>
      </c>
      <c r="M3178" s="1" t="s">
        <v>41</v>
      </c>
      <c r="N3178" s="1" t="s">
        <v>3410</v>
      </c>
      <c r="O3178" s="1" t="s">
        <v>66</v>
      </c>
      <c r="P3178" s="1" t="s">
        <v>146</v>
      </c>
      <c r="Q3178" s="1" t="s">
        <v>3411</v>
      </c>
      <c r="R3178" s="1">
        <v>47.984000000000002</v>
      </c>
      <c r="S3178" s="1">
        <v>2</v>
      </c>
      <c r="T3178" s="1">
        <v>0.2</v>
      </c>
      <c r="U3178" s="1">
        <v>0.59979999999999656</v>
      </c>
      <c r="V3178" s="3" t="str">
        <f>IF(M3178=People!$B$5,People!$A$5,IF(M3178=People!$B$4,People!$A$4,IF(M3178=People!$B$3,People!$A$3,IF(M3178=People!$B$2,People!$A$2,0))))</f>
        <v>Anna Andreadi</v>
      </c>
      <c r="W3178" s="3" t="str">
        <f>IFERROR(INDEX(Returns!A:A,MATCH(B3178,Returns!B:B,0)),"No")</f>
        <v>No</v>
      </c>
    </row>
    <row r="3179" spans="1:23" x14ac:dyDescent="0.2">
      <c r="A3179" s="1">
        <v>3178</v>
      </c>
      <c r="B3179" t="s">
        <v>7702</v>
      </c>
      <c r="C3179" s="2">
        <v>43718</v>
      </c>
      <c r="D3179" s="2">
        <v>43718</v>
      </c>
      <c r="E3179" s="1" t="s">
        <v>1126</v>
      </c>
      <c r="F3179" s="1" t="s">
        <v>985</v>
      </c>
      <c r="G3179" s="1" t="s">
        <v>986</v>
      </c>
      <c r="H3179" s="1" t="s">
        <v>24</v>
      </c>
      <c r="I3179" s="1" t="s">
        <v>25</v>
      </c>
      <c r="J3179" s="1" t="s">
        <v>239</v>
      </c>
      <c r="K3179" s="1" t="s">
        <v>240</v>
      </c>
      <c r="L3179" s="1">
        <v>10024</v>
      </c>
      <c r="M3179" s="1" t="s">
        <v>135</v>
      </c>
      <c r="N3179" s="1" t="s">
        <v>3070</v>
      </c>
      <c r="O3179" s="1" t="s">
        <v>43</v>
      </c>
      <c r="P3179" s="1" t="s">
        <v>84</v>
      </c>
      <c r="Q3179" s="1" t="s">
        <v>3071</v>
      </c>
      <c r="R3179" s="1">
        <v>18.760000000000002</v>
      </c>
      <c r="S3179" s="1">
        <v>2</v>
      </c>
      <c r="T3179" s="1">
        <v>0</v>
      </c>
      <c r="U3179" s="1">
        <v>9.0048000000000012</v>
      </c>
      <c r="V3179" s="3" t="str">
        <f>IF(M3179=People!$B$5,People!$A$5,IF(M3179=People!$B$4,People!$A$4,IF(M3179=People!$B$3,People!$A$3,IF(M3179=People!$B$2,People!$A$2,0))))</f>
        <v>Chuck Magee</v>
      </c>
      <c r="W3179" s="3" t="str">
        <f>IFERROR(INDEX(Returns!A:A,MATCH(B3179,Returns!B:B,0)),"No")</f>
        <v>No</v>
      </c>
    </row>
    <row r="3180" spans="1:23" x14ac:dyDescent="0.2">
      <c r="A3180" s="1">
        <v>3179</v>
      </c>
      <c r="B3180" t="s">
        <v>7703</v>
      </c>
      <c r="C3180" s="2">
        <v>43804</v>
      </c>
      <c r="D3180" s="2">
        <v>43810</v>
      </c>
      <c r="E3180" s="1" t="s">
        <v>46</v>
      </c>
      <c r="F3180" s="1" t="s">
        <v>2935</v>
      </c>
      <c r="G3180" s="1" t="s">
        <v>2936</v>
      </c>
      <c r="H3180" s="1" t="s">
        <v>38</v>
      </c>
      <c r="I3180" s="1" t="s">
        <v>25</v>
      </c>
      <c r="J3180" s="1" t="s">
        <v>239</v>
      </c>
      <c r="K3180" s="1" t="s">
        <v>240</v>
      </c>
      <c r="L3180" s="1">
        <v>10011</v>
      </c>
      <c r="M3180" s="1" t="s">
        <v>135</v>
      </c>
      <c r="N3180" s="1" t="s">
        <v>59</v>
      </c>
      <c r="O3180" s="1" t="s">
        <v>30</v>
      </c>
      <c r="P3180" s="1" t="s">
        <v>60</v>
      </c>
      <c r="Q3180" s="1" t="s">
        <v>61</v>
      </c>
      <c r="R3180" s="1">
        <v>20.94</v>
      </c>
      <c r="S3180" s="1">
        <v>3</v>
      </c>
      <c r="T3180" s="1">
        <v>0</v>
      </c>
      <c r="U3180" s="1">
        <v>6.0725999999999987</v>
      </c>
      <c r="V3180" s="3" t="str">
        <f>IF(M3180=People!$B$5,People!$A$5,IF(M3180=People!$B$4,People!$A$4,IF(M3180=People!$B$3,People!$A$3,IF(M3180=People!$B$2,People!$A$2,0))))</f>
        <v>Chuck Magee</v>
      </c>
      <c r="W3180" s="3" t="str">
        <f>IFERROR(INDEX(Returns!A:A,MATCH(B3180,Returns!B:B,0)),"No")</f>
        <v>No</v>
      </c>
    </row>
    <row r="3181" spans="1:23" x14ac:dyDescent="0.2">
      <c r="A3181" s="1">
        <v>3180</v>
      </c>
      <c r="B3181" t="s">
        <v>7703</v>
      </c>
      <c r="C3181" s="2">
        <v>43804</v>
      </c>
      <c r="D3181" s="2">
        <v>43810</v>
      </c>
      <c r="E3181" s="1" t="s">
        <v>46</v>
      </c>
      <c r="F3181" s="1" t="s">
        <v>2935</v>
      </c>
      <c r="G3181" s="1" t="s">
        <v>2936</v>
      </c>
      <c r="H3181" s="1" t="s">
        <v>38</v>
      </c>
      <c r="I3181" s="1" t="s">
        <v>25</v>
      </c>
      <c r="J3181" s="1" t="s">
        <v>239</v>
      </c>
      <c r="K3181" s="1" t="s">
        <v>240</v>
      </c>
      <c r="L3181" s="1">
        <v>10011</v>
      </c>
      <c r="M3181" s="1" t="s">
        <v>135</v>
      </c>
      <c r="N3181" s="1" t="s">
        <v>536</v>
      </c>
      <c r="O3181" s="1" t="s">
        <v>30</v>
      </c>
      <c r="P3181" s="1" t="s">
        <v>60</v>
      </c>
      <c r="Q3181" s="1" t="s">
        <v>537</v>
      </c>
      <c r="R3181" s="1">
        <v>58.68</v>
      </c>
      <c r="S3181" s="1">
        <v>2</v>
      </c>
      <c r="T3181" s="1">
        <v>0</v>
      </c>
      <c r="U3181" s="1">
        <v>18.190799999999996</v>
      </c>
      <c r="V3181" s="3" t="str">
        <f>IF(M3181=People!$B$5,People!$A$5,IF(M3181=People!$B$4,People!$A$4,IF(M3181=People!$B$3,People!$A$3,IF(M3181=People!$B$2,People!$A$2,0))))</f>
        <v>Chuck Magee</v>
      </c>
      <c r="W3181" s="3" t="str">
        <f>IFERROR(INDEX(Returns!A:A,MATCH(B3181,Returns!B:B,0)),"No")</f>
        <v>No</v>
      </c>
    </row>
    <row r="3182" spans="1:23" x14ac:dyDescent="0.2">
      <c r="A3182" s="1">
        <v>3181</v>
      </c>
      <c r="B3182" t="s">
        <v>7703</v>
      </c>
      <c r="C3182" s="2">
        <v>43804</v>
      </c>
      <c r="D3182" s="2">
        <v>43810</v>
      </c>
      <c r="E3182" s="1" t="s">
        <v>46</v>
      </c>
      <c r="F3182" s="1" t="s">
        <v>2935</v>
      </c>
      <c r="G3182" s="1" t="s">
        <v>2936</v>
      </c>
      <c r="H3182" s="1" t="s">
        <v>38</v>
      </c>
      <c r="I3182" s="1" t="s">
        <v>25</v>
      </c>
      <c r="J3182" s="1" t="s">
        <v>239</v>
      </c>
      <c r="K3182" s="1" t="s">
        <v>240</v>
      </c>
      <c r="L3182" s="1">
        <v>10011</v>
      </c>
      <c r="M3182" s="1" t="s">
        <v>135</v>
      </c>
      <c r="N3182" s="1" t="s">
        <v>1590</v>
      </c>
      <c r="O3182" s="1" t="s">
        <v>43</v>
      </c>
      <c r="P3182" s="1" t="s">
        <v>73</v>
      </c>
      <c r="Q3182" s="1" t="s">
        <v>1591</v>
      </c>
      <c r="R3182" s="1">
        <v>254.89999999999998</v>
      </c>
      <c r="S3182" s="1">
        <v>5</v>
      </c>
      <c r="T3182" s="1">
        <v>0</v>
      </c>
      <c r="U3182" s="1">
        <v>68.823000000000008</v>
      </c>
      <c r="V3182" s="3" t="str">
        <f>IF(M3182=People!$B$5,People!$A$5,IF(M3182=People!$B$4,People!$A$4,IF(M3182=People!$B$3,People!$A$3,IF(M3182=People!$B$2,People!$A$2,0))))</f>
        <v>Chuck Magee</v>
      </c>
      <c r="W3182" s="3" t="str">
        <f>IFERROR(INDEX(Returns!A:A,MATCH(B3182,Returns!B:B,0)),"No")</f>
        <v>No</v>
      </c>
    </row>
    <row r="3183" spans="1:23" x14ac:dyDescent="0.2">
      <c r="A3183" s="1">
        <v>3182</v>
      </c>
      <c r="B3183" t="s">
        <v>7704</v>
      </c>
      <c r="C3183" s="2">
        <v>43778</v>
      </c>
      <c r="D3183" s="2">
        <v>43781</v>
      </c>
      <c r="E3183" s="1" t="s">
        <v>21</v>
      </c>
      <c r="F3183" s="1" t="s">
        <v>2217</v>
      </c>
      <c r="G3183" s="1" t="s">
        <v>2218</v>
      </c>
      <c r="H3183" s="1" t="s">
        <v>38</v>
      </c>
      <c r="I3183" s="1" t="s">
        <v>25</v>
      </c>
      <c r="J3183" s="1" t="s">
        <v>340</v>
      </c>
      <c r="K3183" s="1" t="s">
        <v>2320</v>
      </c>
      <c r="L3183" s="1">
        <v>21044</v>
      </c>
      <c r="M3183" s="1" t="s">
        <v>135</v>
      </c>
      <c r="N3183" s="1" t="s">
        <v>1814</v>
      </c>
      <c r="O3183" s="1" t="s">
        <v>43</v>
      </c>
      <c r="P3183" s="1" t="s">
        <v>70</v>
      </c>
      <c r="Q3183" s="1" t="s">
        <v>1815</v>
      </c>
      <c r="R3183" s="1">
        <v>9.64</v>
      </c>
      <c r="S3183" s="1">
        <v>2</v>
      </c>
      <c r="T3183" s="1">
        <v>0</v>
      </c>
      <c r="U3183" s="1">
        <v>4.4344000000000001</v>
      </c>
      <c r="V3183" s="3" t="str">
        <f>IF(M3183=People!$B$5,People!$A$5,IF(M3183=People!$B$4,People!$A$4,IF(M3183=People!$B$3,People!$A$3,IF(M3183=People!$B$2,People!$A$2,0))))</f>
        <v>Chuck Magee</v>
      </c>
      <c r="W3183" s="3" t="str">
        <f>IFERROR(INDEX(Returns!A:A,MATCH(B3183,Returns!B:B,0)),"No")</f>
        <v>No</v>
      </c>
    </row>
    <row r="3184" spans="1:23" x14ac:dyDescent="0.2">
      <c r="A3184" s="1">
        <v>3183</v>
      </c>
      <c r="B3184" t="s">
        <v>7704</v>
      </c>
      <c r="C3184" s="2">
        <v>43778</v>
      </c>
      <c r="D3184" s="2">
        <v>43781</v>
      </c>
      <c r="E3184" s="1" t="s">
        <v>21</v>
      </c>
      <c r="F3184" s="1" t="s">
        <v>2217</v>
      </c>
      <c r="G3184" s="1" t="s">
        <v>2218</v>
      </c>
      <c r="H3184" s="1" t="s">
        <v>38</v>
      </c>
      <c r="I3184" s="1" t="s">
        <v>25</v>
      </c>
      <c r="J3184" s="1" t="s">
        <v>340</v>
      </c>
      <c r="K3184" s="1" t="s">
        <v>2320</v>
      </c>
      <c r="L3184" s="1">
        <v>21044</v>
      </c>
      <c r="M3184" s="1" t="s">
        <v>135</v>
      </c>
      <c r="N3184" s="1" t="s">
        <v>2365</v>
      </c>
      <c r="O3184" s="1" t="s">
        <v>66</v>
      </c>
      <c r="P3184" s="1" t="s">
        <v>146</v>
      </c>
      <c r="Q3184" s="1" t="s">
        <v>2366</v>
      </c>
      <c r="R3184" s="1">
        <v>826.62000000000012</v>
      </c>
      <c r="S3184" s="1">
        <v>3</v>
      </c>
      <c r="T3184" s="1">
        <v>0</v>
      </c>
      <c r="U3184" s="1">
        <v>355.4466000000001</v>
      </c>
      <c r="V3184" s="3" t="str">
        <f>IF(M3184=People!$B$5,People!$A$5,IF(M3184=People!$B$4,People!$A$4,IF(M3184=People!$B$3,People!$A$3,IF(M3184=People!$B$2,People!$A$2,0))))</f>
        <v>Chuck Magee</v>
      </c>
      <c r="W3184" s="3" t="str">
        <f>IFERROR(INDEX(Returns!A:A,MATCH(B3184,Returns!B:B,0)),"No")</f>
        <v>No</v>
      </c>
    </row>
    <row r="3185" spans="1:23" x14ac:dyDescent="0.2">
      <c r="A3185" s="1">
        <v>3184</v>
      </c>
      <c r="B3185" t="s">
        <v>7704</v>
      </c>
      <c r="C3185" s="2">
        <v>43778</v>
      </c>
      <c r="D3185" s="2">
        <v>43781</v>
      </c>
      <c r="E3185" s="1" t="s">
        <v>21</v>
      </c>
      <c r="F3185" s="1" t="s">
        <v>2217</v>
      </c>
      <c r="G3185" s="1" t="s">
        <v>2218</v>
      </c>
      <c r="H3185" s="1" t="s">
        <v>38</v>
      </c>
      <c r="I3185" s="1" t="s">
        <v>25</v>
      </c>
      <c r="J3185" s="1" t="s">
        <v>340</v>
      </c>
      <c r="K3185" s="1" t="s">
        <v>2320</v>
      </c>
      <c r="L3185" s="1">
        <v>21044</v>
      </c>
      <c r="M3185" s="1" t="s">
        <v>135</v>
      </c>
      <c r="N3185" s="1" t="s">
        <v>890</v>
      </c>
      <c r="O3185" s="1" t="s">
        <v>43</v>
      </c>
      <c r="P3185" s="1" t="s">
        <v>55</v>
      </c>
      <c r="Q3185" s="1" t="s">
        <v>891</v>
      </c>
      <c r="R3185" s="1">
        <v>1633.14</v>
      </c>
      <c r="S3185" s="1">
        <v>9</v>
      </c>
      <c r="T3185" s="1">
        <v>0</v>
      </c>
      <c r="U3185" s="1">
        <v>473.61059999999975</v>
      </c>
      <c r="V3185" s="3" t="str">
        <f>IF(M3185=People!$B$5,People!$A$5,IF(M3185=People!$B$4,People!$A$4,IF(M3185=People!$B$3,People!$A$3,IF(M3185=People!$B$2,People!$A$2,0))))</f>
        <v>Chuck Magee</v>
      </c>
      <c r="W3185" s="3" t="str">
        <f>IFERROR(INDEX(Returns!A:A,MATCH(B3185,Returns!B:B,0)),"No")</f>
        <v>No</v>
      </c>
    </row>
    <row r="3186" spans="1:23" x14ac:dyDescent="0.2">
      <c r="A3186" s="1">
        <v>3185</v>
      </c>
      <c r="B3186" t="s">
        <v>7704</v>
      </c>
      <c r="C3186" s="2">
        <v>43778</v>
      </c>
      <c r="D3186" s="2">
        <v>43781</v>
      </c>
      <c r="E3186" s="1" t="s">
        <v>21</v>
      </c>
      <c r="F3186" s="1" t="s">
        <v>2217</v>
      </c>
      <c r="G3186" s="1" t="s">
        <v>2218</v>
      </c>
      <c r="H3186" s="1" t="s">
        <v>38</v>
      </c>
      <c r="I3186" s="1" t="s">
        <v>25</v>
      </c>
      <c r="J3186" s="1" t="s">
        <v>340</v>
      </c>
      <c r="K3186" s="1" t="s">
        <v>2320</v>
      </c>
      <c r="L3186" s="1">
        <v>21044</v>
      </c>
      <c r="M3186" s="1" t="s">
        <v>135</v>
      </c>
      <c r="N3186" s="1" t="s">
        <v>890</v>
      </c>
      <c r="O3186" s="1" t="s">
        <v>43</v>
      </c>
      <c r="P3186" s="1" t="s">
        <v>55</v>
      </c>
      <c r="Q3186" s="1" t="s">
        <v>891</v>
      </c>
      <c r="R3186" s="1">
        <v>544.38</v>
      </c>
      <c r="S3186" s="1">
        <v>3</v>
      </c>
      <c r="T3186" s="1">
        <v>0</v>
      </c>
      <c r="U3186" s="1">
        <v>157.87019999999993</v>
      </c>
      <c r="V3186" s="3" t="str">
        <f>IF(M3186=People!$B$5,People!$A$5,IF(M3186=People!$B$4,People!$A$4,IF(M3186=People!$B$3,People!$A$3,IF(M3186=People!$B$2,People!$A$2,0))))</f>
        <v>Chuck Magee</v>
      </c>
      <c r="W3186" s="3" t="str">
        <f>IFERROR(INDEX(Returns!A:A,MATCH(B3186,Returns!B:B,0)),"No")</f>
        <v>No</v>
      </c>
    </row>
    <row r="3187" spans="1:23" x14ac:dyDescent="0.2">
      <c r="A3187" s="1">
        <v>3186</v>
      </c>
      <c r="B3187" t="s">
        <v>5949</v>
      </c>
      <c r="C3187" s="2">
        <v>42681</v>
      </c>
      <c r="D3187" s="2">
        <v>42683</v>
      </c>
      <c r="E3187" s="1" t="s">
        <v>170</v>
      </c>
      <c r="F3187" s="1" t="s">
        <v>3960</v>
      </c>
      <c r="G3187" s="1" t="s">
        <v>3961</v>
      </c>
      <c r="H3187" s="1" t="s">
        <v>38</v>
      </c>
      <c r="I3187" s="1" t="s">
        <v>25</v>
      </c>
      <c r="J3187" s="1" t="s">
        <v>167</v>
      </c>
      <c r="K3187" s="1" t="s">
        <v>96</v>
      </c>
      <c r="L3187" s="1">
        <v>77041</v>
      </c>
      <c r="M3187" s="1" t="s">
        <v>97</v>
      </c>
      <c r="N3187" s="1" t="s">
        <v>4224</v>
      </c>
      <c r="O3187" s="1" t="s">
        <v>43</v>
      </c>
      <c r="P3187" s="1" t="s">
        <v>70</v>
      </c>
      <c r="Q3187" s="1" t="s">
        <v>4225</v>
      </c>
      <c r="R3187" s="1">
        <v>26.045999999999992</v>
      </c>
      <c r="S3187" s="1">
        <v>3</v>
      </c>
      <c r="T3187" s="1">
        <v>0.8</v>
      </c>
      <c r="U3187" s="1">
        <v>-44.278199999999998</v>
      </c>
      <c r="V3187" s="3" t="str">
        <f>IF(M3187=People!$B$5,People!$A$5,IF(M3187=People!$B$4,People!$A$4,IF(M3187=People!$B$3,People!$A$3,IF(M3187=People!$B$2,People!$A$2,0))))</f>
        <v>Kelly Williams</v>
      </c>
      <c r="W3187" s="3" t="str">
        <f>IFERROR(INDEX(Returns!A:A,MATCH(B3187,Returns!B:B,0)),"No")</f>
        <v>Yes</v>
      </c>
    </row>
    <row r="3188" spans="1:23" x14ac:dyDescent="0.2">
      <c r="A3188" s="1">
        <v>3187</v>
      </c>
      <c r="B3188" t="s">
        <v>5949</v>
      </c>
      <c r="C3188" s="2">
        <v>42681</v>
      </c>
      <c r="D3188" s="2">
        <v>42683</v>
      </c>
      <c r="E3188" s="1" t="s">
        <v>170</v>
      </c>
      <c r="F3188" s="1" t="s">
        <v>3960</v>
      </c>
      <c r="G3188" s="1" t="s">
        <v>3961</v>
      </c>
      <c r="H3188" s="1" t="s">
        <v>38</v>
      </c>
      <c r="I3188" s="1" t="s">
        <v>25</v>
      </c>
      <c r="J3188" s="1" t="s">
        <v>167</v>
      </c>
      <c r="K3188" s="1" t="s">
        <v>96</v>
      </c>
      <c r="L3188" s="1">
        <v>77041</v>
      </c>
      <c r="M3188" s="1" t="s">
        <v>97</v>
      </c>
      <c r="N3188" s="1" t="s">
        <v>4824</v>
      </c>
      <c r="O3188" s="1" t="s">
        <v>43</v>
      </c>
      <c r="P3188" s="1" t="s">
        <v>157</v>
      </c>
      <c r="Q3188" s="1" t="s">
        <v>590</v>
      </c>
      <c r="R3188" s="1">
        <v>74.352000000000004</v>
      </c>
      <c r="S3188" s="1">
        <v>3</v>
      </c>
      <c r="T3188" s="1">
        <v>0.2</v>
      </c>
      <c r="U3188" s="1">
        <v>26.952599999999997</v>
      </c>
      <c r="V3188" s="3" t="str">
        <f>IF(M3188=People!$B$5,People!$A$5,IF(M3188=People!$B$4,People!$A$4,IF(M3188=People!$B$3,People!$A$3,IF(M3188=People!$B$2,People!$A$2,0))))</f>
        <v>Kelly Williams</v>
      </c>
      <c r="W3188" s="3" t="str">
        <f>IFERROR(INDEX(Returns!A:A,MATCH(B3188,Returns!B:B,0)),"No")</f>
        <v>Yes</v>
      </c>
    </row>
    <row r="3189" spans="1:23" x14ac:dyDescent="0.2">
      <c r="A3189" s="1">
        <v>3188</v>
      </c>
      <c r="B3189" t="s">
        <v>7705</v>
      </c>
      <c r="C3189" s="2">
        <v>43536</v>
      </c>
      <c r="D3189" s="2">
        <v>43541</v>
      </c>
      <c r="E3189" s="1" t="s">
        <v>46</v>
      </c>
      <c r="F3189" s="1" t="s">
        <v>123</v>
      </c>
      <c r="G3189" s="1" t="s">
        <v>124</v>
      </c>
      <c r="H3189" s="1" t="s">
        <v>38</v>
      </c>
      <c r="I3189" s="1" t="s">
        <v>25</v>
      </c>
      <c r="J3189" s="1" t="s">
        <v>1087</v>
      </c>
      <c r="K3189" s="1" t="s">
        <v>1088</v>
      </c>
      <c r="L3189" s="1">
        <v>1852</v>
      </c>
      <c r="M3189" s="1" t="s">
        <v>135</v>
      </c>
      <c r="N3189" s="1" t="s">
        <v>2796</v>
      </c>
      <c r="O3189" s="1" t="s">
        <v>66</v>
      </c>
      <c r="P3189" s="1" t="s">
        <v>67</v>
      </c>
      <c r="Q3189" s="1" t="s">
        <v>2797</v>
      </c>
      <c r="R3189" s="1">
        <v>69.930000000000007</v>
      </c>
      <c r="S3189" s="1">
        <v>7</v>
      </c>
      <c r="T3189" s="1">
        <v>0</v>
      </c>
      <c r="U3189" s="1">
        <v>32.1678</v>
      </c>
      <c r="V3189" s="3" t="str">
        <f>IF(M3189=People!$B$5,People!$A$5,IF(M3189=People!$B$4,People!$A$4,IF(M3189=People!$B$3,People!$A$3,IF(M3189=People!$B$2,People!$A$2,0))))</f>
        <v>Chuck Magee</v>
      </c>
      <c r="W3189" s="3" t="str">
        <f>IFERROR(INDEX(Returns!A:A,MATCH(B3189,Returns!B:B,0)),"No")</f>
        <v>No</v>
      </c>
    </row>
    <row r="3190" spans="1:23" x14ac:dyDescent="0.2">
      <c r="A3190" s="1">
        <v>3189</v>
      </c>
      <c r="B3190" t="s">
        <v>7706</v>
      </c>
      <c r="C3190" s="2">
        <v>43758</v>
      </c>
      <c r="D3190" s="2">
        <v>43760</v>
      </c>
      <c r="E3190" s="1" t="s">
        <v>21</v>
      </c>
      <c r="F3190" s="1" t="s">
        <v>538</v>
      </c>
      <c r="G3190" s="1" t="s">
        <v>539</v>
      </c>
      <c r="H3190" s="1" t="s">
        <v>38</v>
      </c>
      <c r="I3190" s="1" t="s">
        <v>25</v>
      </c>
      <c r="J3190" s="1" t="s">
        <v>4825</v>
      </c>
      <c r="K3190" s="1" t="s">
        <v>40</v>
      </c>
      <c r="L3190" s="1">
        <v>95695</v>
      </c>
      <c r="M3190" s="1" t="s">
        <v>41</v>
      </c>
      <c r="N3190" s="1" t="s">
        <v>3778</v>
      </c>
      <c r="O3190" s="1" t="s">
        <v>43</v>
      </c>
      <c r="P3190" s="1" t="s">
        <v>44</v>
      </c>
      <c r="Q3190" s="1" t="s">
        <v>3779</v>
      </c>
      <c r="R3190" s="1">
        <v>3.75</v>
      </c>
      <c r="S3190" s="1">
        <v>1</v>
      </c>
      <c r="T3190" s="1">
        <v>0</v>
      </c>
      <c r="U3190" s="1">
        <v>1.7999999999999998</v>
      </c>
      <c r="V3190" s="3" t="str">
        <f>IF(M3190=People!$B$5,People!$A$5,IF(M3190=People!$B$4,People!$A$4,IF(M3190=People!$B$3,People!$A$3,IF(M3190=People!$B$2,People!$A$2,0))))</f>
        <v>Anna Andreadi</v>
      </c>
      <c r="W3190" s="3" t="str">
        <f>IFERROR(INDEX(Returns!A:A,MATCH(B3190,Returns!B:B,0)),"No")</f>
        <v>No</v>
      </c>
    </row>
    <row r="3191" spans="1:23" x14ac:dyDescent="0.2">
      <c r="A3191" s="1">
        <v>3190</v>
      </c>
      <c r="B3191" t="s">
        <v>7706</v>
      </c>
      <c r="C3191" s="2">
        <v>43758</v>
      </c>
      <c r="D3191" s="2">
        <v>43760</v>
      </c>
      <c r="E3191" s="1" t="s">
        <v>21</v>
      </c>
      <c r="F3191" s="1" t="s">
        <v>538</v>
      </c>
      <c r="G3191" s="1" t="s">
        <v>539</v>
      </c>
      <c r="H3191" s="1" t="s">
        <v>38</v>
      </c>
      <c r="I3191" s="1" t="s">
        <v>25</v>
      </c>
      <c r="J3191" s="1" t="s">
        <v>4825</v>
      </c>
      <c r="K3191" s="1" t="s">
        <v>40</v>
      </c>
      <c r="L3191" s="1">
        <v>95695</v>
      </c>
      <c r="M3191" s="1" t="s">
        <v>41</v>
      </c>
      <c r="N3191" s="1" t="s">
        <v>4826</v>
      </c>
      <c r="O3191" s="1" t="s">
        <v>43</v>
      </c>
      <c r="P3191" s="1" t="s">
        <v>70</v>
      </c>
      <c r="Q3191" s="1" t="s">
        <v>4827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3" t="str">
        <f>IF(M3191=People!$B$5,People!$A$5,IF(M3191=People!$B$4,People!$A$4,IF(M3191=People!$B$3,People!$A$3,IF(M3191=People!$B$2,People!$A$2,0))))</f>
        <v>Anna Andreadi</v>
      </c>
      <c r="W3191" s="3" t="str">
        <f>IFERROR(INDEX(Returns!A:A,MATCH(B3191,Returns!B:B,0)),"No")</f>
        <v>No</v>
      </c>
    </row>
    <row r="3192" spans="1:23" x14ac:dyDescent="0.2">
      <c r="A3192" s="1">
        <v>3191</v>
      </c>
      <c r="B3192" t="s">
        <v>7707</v>
      </c>
      <c r="C3192" s="2">
        <v>43096</v>
      </c>
      <c r="D3192" s="2">
        <v>43101</v>
      </c>
      <c r="E3192" s="1" t="s">
        <v>46</v>
      </c>
      <c r="F3192" s="1" t="s">
        <v>4610</v>
      </c>
      <c r="G3192" s="1" t="s">
        <v>4611</v>
      </c>
      <c r="H3192" s="1" t="s">
        <v>94</v>
      </c>
      <c r="I3192" s="1" t="s">
        <v>25</v>
      </c>
      <c r="J3192" s="1" t="s">
        <v>273</v>
      </c>
      <c r="K3192" s="1" t="s">
        <v>191</v>
      </c>
      <c r="L3192" s="1">
        <v>60610</v>
      </c>
      <c r="M3192" s="1" t="s">
        <v>97</v>
      </c>
      <c r="N3192" s="1" t="s">
        <v>4828</v>
      </c>
      <c r="O3192" s="1" t="s">
        <v>43</v>
      </c>
      <c r="P3192" s="1" t="s">
        <v>55</v>
      </c>
      <c r="Q3192" s="1" t="s">
        <v>4829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3" t="str">
        <f>IF(M3192=People!$B$5,People!$A$5,IF(M3192=People!$B$4,People!$A$4,IF(M3192=People!$B$3,People!$A$3,IF(M3192=People!$B$2,People!$A$2,0))))</f>
        <v>Kelly Williams</v>
      </c>
      <c r="W3192" s="3" t="str">
        <f>IFERROR(INDEX(Returns!A:A,MATCH(B3192,Returns!B:B,0)),"No")</f>
        <v>No</v>
      </c>
    </row>
    <row r="3193" spans="1:23" x14ac:dyDescent="0.2">
      <c r="A3193" s="1">
        <v>3192</v>
      </c>
      <c r="B3193" t="s">
        <v>7708</v>
      </c>
      <c r="C3193" s="2">
        <v>43740</v>
      </c>
      <c r="D3193" s="2">
        <v>43746</v>
      </c>
      <c r="E3193" s="1" t="s">
        <v>46</v>
      </c>
      <c r="F3193" s="1" t="s">
        <v>2374</v>
      </c>
      <c r="G3193" s="1" t="s">
        <v>2375</v>
      </c>
      <c r="H3193" s="1" t="s">
        <v>38</v>
      </c>
      <c r="I3193" s="1" t="s">
        <v>25</v>
      </c>
      <c r="J3193" s="1" t="s">
        <v>239</v>
      </c>
      <c r="K3193" s="1" t="s">
        <v>240</v>
      </c>
      <c r="L3193" s="1">
        <v>10035</v>
      </c>
      <c r="M3193" s="1" t="s">
        <v>135</v>
      </c>
      <c r="N3193" s="1" t="s">
        <v>2635</v>
      </c>
      <c r="O3193" s="1" t="s">
        <v>66</v>
      </c>
      <c r="P3193" s="1" t="s">
        <v>67</v>
      </c>
      <c r="Q3193" s="1" t="s">
        <v>2636</v>
      </c>
      <c r="R3193" s="1">
        <v>65.989999999999995</v>
      </c>
      <c r="S3193" s="1">
        <v>1</v>
      </c>
      <c r="T3193" s="1">
        <v>0</v>
      </c>
      <c r="U3193" s="1">
        <v>17.157400000000003</v>
      </c>
      <c r="V3193" s="3" t="str">
        <f>IF(M3193=People!$B$5,People!$A$5,IF(M3193=People!$B$4,People!$A$4,IF(M3193=People!$B$3,People!$A$3,IF(M3193=People!$B$2,People!$A$2,0))))</f>
        <v>Chuck Magee</v>
      </c>
      <c r="W3193" s="3" t="str">
        <f>IFERROR(INDEX(Returns!A:A,MATCH(B3193,Returns!B:B,0)),"No")</f>
        <v>No</v>
      </c>
    </row>
    <row r="3194" spans="1:23" x14ac:dyDescent="0.2">
      <c r="A3194" s="1">
        <v>3193</v>
      </c>
      <c r="B3194" t="s">
        <v>7709</v>
      </c>
      <c r="C3194" s="2">
        <v>43620</v>
      </c>
      <c r="D3194" s="2">
        <v>43624</v>
      </c>
      <c r="E3194" s="1" t="s">
        <v>46</v>
      </c>
      <c r="F3194" s="1" t="s">
        <v>4285</v>
      </c>
      <c r="G3194" s="1" t="s">
        <v>4286</v>
      </c>
      <c r="H3194" s="1" t="s">
        <v>38</v>
      </c>
      <c r="I3194" s="1" t="s">
        <v>25</v>
      </c>
      <c r="J3194" s="1" t="s">
        <v>4830</v>
      </c>
      <c r="K3194" s="1" t="s">
        <v>96</v>
      </c>
      <c r="L3194" s="1">
        <v>77489</v>
      </c>
      <c r="M3194" s="1" t="s">
        <v>97</v>
      </c>
      <c r="N3194" s="1" t="s">
        <v>896</v>
      </c>
      <c r="O3194" s="1" t="s">
        <v>43</v>
      </c>
      <c r="P3194" s="1" t="s">
        <v>70</v>
      </c>
      <c r="Q3194" s="1" t="s">
        <v>897</v>
      </c>
      <c r="R3194" s="1">
        <v>6.3699999999999983</v>
      </c>
      <c r="S3194" s="1">
        <v>7</v>
      </c>
      <c r="T3194" s="1">
        <v>0.8</v>
      </c>
      <c r="U3194" s="1">
        <v>-9.5550000000000015</v>
      </c>
      <c r="V3194" s="3" t="str">
        <f>IF(M3194=People!$B$5,People!$A$5,IF(M3194=People!$B$4,People!$A$4,IF(M3194=People!$B$3,People!$A$3,IF(M3194=People!$B$2,People!$A$2,0))))</f>
        <v>Kelly Williams</v>
      </c>
      <c r="W3194" s="3" t="str">
        <f>IFERROR(INDEX(Returns!A:A,MATCH(B3194,Returns!B:B,0)),"No")</f>
        <v>No</v>
      </c>
    </row>
    <row r="3195" spans="1:23" x14ac:dyDescent="0.2">
      <c r="A3195" s="1">
        <v>3194</v>
      </c>
      <c r="B3195" t="s">
        <v>7710</v>
      </c>
      <c r="C3195" s="2">
        <v>42614</v>
      </c>
      <c r="D3195" s="2">
        <v>42617</v>
      </c>
      <c r="E3195" s="1" t="s">
        <v>170</v>
      </c>
      <c r="F3195" s="1" t="s">
        <v>4831</v>
      </c>
      <c r="G3195" s="1" t="s">
        <v>4832</v>
      </c>
      <c r="H3195" s="1" t="s">
        <v>24</v>
      </c>
      <c r="I3195" s="1" t="s">
        <v>25</v>
      </c>
      <c r="J3195" s="1" t="s">
        <v>167</v>
      </c>
      <c r="K3195" s="1" t="s">
        <v>96</v>
      </c>
      <c r="L3195" s="1">
        <v>77036</v>
      </c>
      <c r="M3195" s="1" t="s">
        <v>97</v>
      </c>
      <c r="N3195" s="1" t="s">
        <v>1757</v>
      </c>
      <c r="O3195" s="1" t="s">
        <v>43</v>
      </c>
      <c r="P3195" s="1" t="s">
        <v>70</v>
      </c>
      <c r="Q3195" s="1" t="s">
        <v>1758</v>
      </c>
      <c r="R3195" s="1">
        <v>3.6479999999999992</v>
      </c>
      <c r="S3195" s="1">
        <v>3</v>
      </c>
      <c r="T3195" s="1">
        <v>0.8</v>
      </c>
      <c r="U3195" s="1">
        <v>-6.0192000000000032</v>
      </c>
      <c r="V3195" s="3" t="str">
        <f>IF(M3195=People!$B$5,People!$A$5,IF(M3195=People!$B$4,People!$A$4,IF(M3195=People!$B$3,People!$A$3,IF(M3195=People!$B$2,People!$A$2,0))))</f>
        <v>Kelly Williams</v>
      </c>
      <c r="W3195" s="3" t="str">
        <f>IFERROR(INDEX(Returns!A:A,MATCH(B3195,Returns!B:B,0)),"No")</f>
        <v>No</v>
      </c>
    </row>
    <row r="3196" spans="1:23" x14ac:dyDescent="0.2">
      <c r="A3196" s="1">
        <v>3195</v>
      </c>
      <c r="B3196" t="s">
        <v>7710</v>
      </c>
      <c r="C3196" s="2">
        <v>42614</v>
      </c>
      <c r="D3196" s="2">
        <v>42617</v>
      </c>
      <c r="E3196" s="1" t="s">
        <v>170</v>
      </c>
      <c r="F3196" s="1" t="s">
        <v>4831</v>
      </c>
      <c r="G3196" s="1" t="s">
        <v>4832</v>
      </c>
      <c r="H3196" s="1" t="s">
        <v>24</v>
      </c>
      <c r="I3196" s="1" t="s">
        <v>25</v>
      </c>
      <c r="J3196" s="1" t="s">
        <v>167</v>
      </c>
      <c r="K3196" s="1" t="s">
        <v>96</v>
      </c>
      <c r="L3196" s="1">
        <v>77036</v>
      </c>
      <c r="M3196" s="1" t="s">
        <v>97</v>
      </c>
      <c r="N3196" s="1" t="s">
        <v>926</v>
      </c>
      <c r="O3196" s="1" t="s">
        <v>43</v>
      </c>
      <c r="P3196" s="1" t="s">
        <v>84</v>
      </c>
      <c r="Q3196" s="1" t="s">
        <v>927</v>
      </c>
      <c r="R3196" s="1">
        <v>31.104000000000006</v>
      </c>
      <c r="S3196" s="1">
        <v>6</v>
      </c>
      <c r="T3196" s="1">
        <v>0.2</v>
      </c>
      <c r="U3196" s="1">
        <v>10.8864</v>
      </c>
      <c r="V3196" s="3" t="str">
        <f>IF(M3196=People!$B$5,People!$A$5,IF(M3196=People!$B$4,People!$A$4,IF(M3196=People!$B$3,People!$A$3,IF(M3196=People!$B$2,People!$A$2,0))))</f>
        <v>Kelly Williams</v>
      </c>
      <c r="W3196" s="3" t="str">
        <f>IFERROR(INDEX(Returns!A:A,MATCH(B3196,Returns!B:B,0)),"No")</f>
        <v>No</v>
      </c>
    </row>
    <row r="3197" spans="1:23" x14ac:dyDescent="0.2">
      <c r="A3197" s="1">
        <v>3196</v>
      </c>
      <c r="B3197" t="s">
        <v>7711</v>
      </c>
      <c r="C3197" s="2">
        <v>43320</v>
      </c>
      <c r="D3197" s="2">
        <v>43325</v>
      </c>
      <c r="E3197" s="1" t="s">
        <v>46</v>
      </c>
      <c r="F3197" s="1" t="s">
        <v>3288</v>
      </c>
      <c r="G3197" s="1" t="s">
        <v>3289</v>
      </c>
      <c r="H3197" s="1" t="s">
        <v>94</v>
      </c>
      <c r="I3197" s="1" t="s">
        <v>25</v>
      </c>
      <c r="J3197" s="1" t="s">
        <v>294</v>
      </c>
      <c r="K3197" s="1" t="s">
        <v>1296</v>
      </c>
      <c r="L3197" s="1">
        <v>39212</v>
      </c>
      <c r="M3197" s="1" t="s">
        <v>28</v>
      </c>
      <c r="N3197" s="1" t="s">
        <v>4833</v>
      </c>
      <c r="O3197" s="1" t="s">
        <v>43</v>
      </c>
      <c r="P3197" s="1" t="s">
        <v>242</v>
      </c>
      <c r="Q3197" s="1" t="s">
        <v>4834</v>
      </c>
      <c r="R3197" s="1">
        <v>23.34</v>
      </c>
      <c r="S3197" s="1">
        <v>3</v>
      </c>
      <c r="T3197" s="1">
        <v>0</v>
      </c>
      <c r="U3197" s="1">
        <v>0.23339999999999961</v>
      </c>
      <c r="V3197" s="3" t="str">
        <f>IF(M3197=People!$B$5,People!$A$5,IF(M3197=People!$B$4,People!$A$4,IF(M3197=People!$B$3,People!$A$3,IF(M3197=People!$B$2,People!$A$2,0))))</f>
        <v>Cassandra Brandow</v>
      </c>
      <c r="W3197" s="3" t="str">
        <f>IFERROR(INDEX(Returns!A:A,MATCH(B3197,Returns!B:B,0)),"No")</f>
        <v>No</v>
      </c>
    </row>
    <row r="3198" spans="1:23" x14ac:dyDescent="0.2">
      <c r="A3198" s="1">
        <v>3197</v>
      </c>
      <c r="B3198" t="s">
        <v>7712</v>
      </c>
      <c r="C3198" s="2">
        <v>43668</v>
      </c>
      <c r="D3198" s="2">
        <v>43674</v>
      </c>
      <c r="E3198" s="1" t="s">
        <v>46</v>
      </c>
      <c r="F3198" s="1" t="s">
        <v>696</v>
      </c>
      <c r="G3198" s="1" t="s">
        <v>697</v>
      </c>
      <c r="H3198" s="1" t="s">
        <v>38</v>
      </c>
      <c r="I3198" s="1" t="s">
        <v>25</v>
      </c>
      <c r="J3198" s="1" t="s">
        <v>239</v>
      </c>
      <c r="K3198" s="1" t="s">
        <v>240</v>
      </c>
      <c r="L3198" s="1">
        <v>10009</v>
      </c>
      <c r="M3198" s="1" t="s">
        <v>135</v>
      </c>
      <c r="N3198" s="1" t="s">
        <v>1080</v>
      </c>
      <c r="O3198" s="1" t="s">
        <v>66</v>
      </c>
      <c r="P3198" s="1" t="s">
        <v>67</v>
      </c>
      <c r="Q3198" s="1" t="s">
        <v>1081</v>
      </c>
      <c r="R3198" s="1">
        <v>29.97</v>
      </c>
      <c r="S3198" s="1">
        <v>3</v>
      </c>
      <c r="T3198" s="1">
        <v>0</v>
      </c>
      <c r="U3198" s="1">
        <v>14.085899999999999</v>
      </c>
      <c r="V3198" s="3" t="str">
        <f>IF(M3198=People!$B$5,People!$A$5,IF(M3198=People!$B$4,People!$A$4,IF(M3198=People!$B$3,People!$A$3,IF(M3198=People!$B$2,People!$A$2,0))))</f>
        <v>Chuck Magee</v>
      </c>
      <c r="W3198" s="3" t="str">
        <f>IFERROR(INDEX(Returns!A:A,MATCH(B3198,Returns!B:B,0)),"No")</f>
        <v>No</v>
      </c>
    </row>
    <row r="3199" spans="1:23" x14ac:dyDescent="0.2">
      <c r="A3199" s="1">
        <v>3198</v>
      </c>
      <c r="B3199" t="s">
        <v>7713</v>
      </c>
      <c r="C3199" s="2">
        <v>42926</v>
      </c>
      <c r="D3199" s="2">
        <v>42926</v>
      </c>
      <c r="E3199" s="1" t="s">
        <v>1126</v>
      </c>
      <c r="F3199" s="1" t="s">
        <v>141</v>
      </c>
      <c r="G3199" s="1" t="s">
        <v>142</v>
      </c>
      <c r="H3199" s="1" t="s">
        <v>24</v>
      </c>
      <c r="I3199" s="1" t="s">
        <v>25</v>
      </c>
      <c r="J3199" s="1" t="s">
        <v>3346</v>
      </c>
      <c r="K3199" s="1" t="s">
        <v>279</v>
      </c>
      <c r="L3199" s="1">
        <v>85281</v>
      </c>
      <c r="M3199" s="1" t="s">
        <v>41</v>
      </c>
      <c r="N3199" s="1" t="s">
        <v>4463</v>
      </c>
      <c r="O3199" s="1" t="s">
        <v>43</v>
      </c>
      <c r="P3199" s="1" t="s">
        <v>70</v>
      </c>
      <c r="Q3199" s="1" t="s">
        <v>4464</v>
      </c>
      <c r="R3199" s="1">
        <v>3.366000000000001</v>
      </c>
      <c r="S3199" s="1">
        <v>3</v>
      </c>
      <c r="T3199" s="1">
        <v>0.7</v>
      </c>
      <c r="U3199" s="1">
        <v>-2.2439999999999989</v>
      </c>
      <c r="V3199" s="3" t="str">
        <f>IF(M3199=People!$B$5,People!$A$5,IF(M3199=People!$B$4,People!$A$4,IF(M3199=People!$B$3,People!$A$3,IF(M3199=People!$B$2,People!$A$2,0))))</f>
        <v>Anna Andreadi</v>
      </c>
      <c r="W3199" s="3" t="str">
        <f>IFERROR(INDEX(Returns!A:A,MATCH(B3199,Returns!B:B,0)),"No")</f>
        <v>No</v>
      </c>
    </row>
    <row r="3200" spans="1:23" x14ac:dyDescent="0.2">
      <c r="A3200" s="1">
        <v>3199</v>
      </c>
      <c r="B3200" t="s">
        <v>7714</v>
      </c>
      <c r="C3200" s="2">
        <v>42705</v>
      </c>
      <c r="D3200" s="2">
        <v>42711</v>
      </c>
      <c r="E3200" s="1" t="s">
        <v>46</v>
      </c>
      <c r="F3200" s="1" t="s">
        <v>3495</v>
      </c>
      <c r="G3200" s="1" t="s">
        <v>3496</v>
      </c>
      <c r="H3200" s="1" t="s">
        <v>24</v>
      </c>
      <c r="I3200" s="1" t="s">
        <v>25</v>
      </c>
      <c r="J3200" s="1" t="s">
        <v>1324</v>
      </c>
      <c r="K3200" s="1" t="s">
        <v>82</v>
      </c>
      <c r="L3200" s="1">
        <v>28540</v>
      </c>
      <c r="M3200" s="1" t="s">
        <v>28</v>
      </c>
      <c r="N3200" s="1" t="s">
        <v>4835</v>
      </c>
      <c r="O3200" s="1" t="s">
        <v>66</v>
      </c>
      <c r="P3200" s="1" t="s">
        <v>67</v>
      </c>
      <c r="Q3200" s="1" t="s">
        <v>4836</v>
      </c>
      <c r="R3200" s="1">
        <v>95.968000000000004</v>
      </c>
      <c r="S3200" s="1">
        <v>4</v>
      </c>
      <c r="T3200" s="1">
        <v>0.2</v>
      </c>
      <c r="U3200" s="1">
        <v>9.5968000000000053</v>
      </c>
      <c r="V3200" s="3" t="str">
        <f>IF(M3200=People!$B$5,People!$A$5,IF(M3200=People!$B$4,People!$A$4,IF(M3200=People!$B$3,People!$A$3,IF(M3200=People!$B$2,People!$A$2,0))))</f>
        <v>Cassandra Brandow</v>
      </c>
      <c r="W3200" s="3" t="str">
        <f>IFERROR(INDEX(Returns!A:A,MATCH(B3200,Returns!B:B,0)),"No")</f>
        <v>No</v>
      </c>
    </row>
    <row r="3201" spans="1:23" x14ac:dyDescent="0.2">
      <c r="A3201" s="1">
        <v>3200</v>
      </c>
      <c r="B3201" t="s">
        <v>7715</v>
      </c>
      <c r="C3201" s="2">
        <v>43817</v>
      </c>
      <c r="D3201" s="2">
        <v>43821</v>
      </c>
      <c r="E3201" s="1" t="s">
        <v>46</v>
      </c>
      <c r="F3201" s="1" t="s">
        <v>4837</v>
      </c>
      <c r="G3201" s="1" t="s">
        <v>4838</v>
      </c>
      <c r="H3201" s="1" t="s">
        <v>38</v>
      </c>
      <c r="I3201" s="1" t="s">
        <v>25</v>
      </c>
      <c r="J3201" s="1" t="s">
        <v>133</v>
      </c>
      <c r="K3201" s="1" t="s">
        <v>134</v>
      </c>
      <c r="L3201" s="1">
        <v>19134</v>
      </c>
      <c r="M3201" s="1" t="s">
        <v>135</v>
      </c>
      <c r="N3201" s="1" t="s">
        <v>4530</v>
      </c>
      <c r="O3201" s="1" t="s">
        <v>43</v>
      </c>
      <c r="P3201" s="1" t="s">
        <v>63</v>
      </c>
      <c r="Q3201" s="1" t="s">
        <v>4531</v>
      </c>
      <c r="R3201" s="1">
        <v>18.704000000000001</v>
      </c>
      <c r="S3201" s="1">
        <v>7</v>
      </c>
      <c r="T3201" s="1">
        <v>0.2</v>
      </c>
      <c r="U3201" s="1">
        <v>2.3379999999999983</v>
      </c>
      <c r="V3201" s="3" t="str">
        <f>IF(M3201=People!$B$5,People!$A$5,IF(M3201=People!$B$4,People!$A$4,IF(M3201=People!$B$3,People!$A$3,IF(M3201=People!$B$2,People!$A$2,0))))</f>
        <v>Chuck Magee</v>
      </c>
      <c r="W3201" s="3" t="str">
        <f>IFERROR(INDEX(Returns!A:A,MATCH(B3201,Returns!B:B,0)),"No")</f>
        <v>No</v>
      </c>
    </row>
    <row r="3202" spans="1:23" x14ac:dyDescent="0.2">
      <c r="A3202" s="1">
        <v>3201</v>
      </c>
      <c r="B3202" t="s">
        <v>7716</v>
      </c>
      <c r="C3202" s="2">
        <v>42508</v>
      </c>
      <c r="D3202" s="2">
        <v>42510</v>
      </c>
      <c r="E3202" s="1" t="s">
        <v>21</v>
      </c>
      <c r="F3202" s="1" t="s">
        <v>577</v>
      </c>
      <c r="G3202" s="1" t="s">
        <v>578</v>
      </c>
      <c r="H3202" s="1" t="s">
        <v>24</v>
      </c>
      <c r="I3202" s="1" t="s">
        <v>25</v>
      </c>
      <c r="J3202" s="1" t="s">
        <v>704</v>
      </c>
      <c r="K3202" s="1" t="s">
        <v>440</v>
      </c>
      <c r="L3202" s="1">
        <v>44312</v>
      </c>
      <c r="M3202" s="1" t="s">
        <v>135</v>
      </c>
      <c r="N3202" s="1" t="s">
        <v>4161</v>
      </c>
      <c r="O3202" s="1" t="s">
        <v>30</v>
      </c>
      <c r="P3202" s="1" t="s">
        <v>60</v>
      </c>
      <c r="Q3202" s="1" t="s">
        <v>4162</v>
      </c>
      <c r="R3202" s="1">
        <v>149.232</v>
      </c>
      <c r="S3202" s="1">
        <v>3</v>
      </c>
      <c r="T3202" s="1">
        <v>0.2</v>
      </c>
      <c r="U3202" s="1">
        <v>3.7308000000000021</v>
      </c>
      <c r="V3202" s="3" t="str">
        <f>IF(M3202=People!$B$5,People!$A$5,IF(M3202=People!$B$4,People!$A$4,IF(M3202=People!$B$3,People!$A$3,IF(M3202=People!$B$2,People!$A$2,0))))</f>
        <v>Chuck Magee</v>
      </c>
      <c r="W3202" s="3" t="str">
        <f>IFERROR(INDEX(Returns!A:A,MATCH(B3202,Returns!B:B,0)),"No")</f>
        <v>No</v>
      </c>
    </row>
    <row r="3203" spans="1:23" x14ac:dyDescent="0.2">
      <c r="A3203" s="1">
        <v>3202</v>
      </c>
      <c r="B3203" t="s">
        <v>7716</v>
      </c>
      <c r="C3203" s="2">
        <v>42508</v>
      </c>
      <c r="D3203" s="2">
        <v>42510</v>
      </c>
      <c r="E3203" s="1" t="s">
        <v>21</v>
      </c>
      <c r="F3203" s="1" t="s">
        <v>577</v>
      </c>
      <c r="G3203" s="1" t="s">
        <v>578</v>
      </c>
      <c r="H3203" s="1" t="s">
        <v>24</v>
      </c>
      <c r="I3203" s="1" t="s">
        <v>25</v>
      </c>
      <c r="J3203" s="1" t="s">
        <v>704</v>
      </c>
      <c r="K3203" s="1" t="s">
        <v>440</v>
      </c>
      <c r="L3203" s="1">
        <v>44312</v>
      </c>
      <c r="M3203" s="1" t="s">
        <v>135</v>
      </c>
      <c r="N3203" s="1" t="s">
        <v>3419</v>
      </c>
      <c r="O3203" s="1" t="s">
        <v>43</v>
      </c>
      <c r="P3203" s="1" t="s">
        <v>84</v>
      </c>
      <c r="Q3203" s="1" t="s">
        <v>3420</v>
      </c>
      <c r="R3203" s="1">
        <v>15.936000000000002</v>
      </c>
      <c r="S3203" s="1">
        <v>4</v>
      </c>
      <c r="T3203" s="1">
        <v>0.2</v>
      </c>
      <c r="U3203" s="1">
        <v>5.7768000000000015</v>
      </c>
      <c r="V3203" s="3" t="str">
        <f>IF(M3203=People!$B$5,People!$A$5,IF(M3203=People!$B$4,People!$A$4,IF(M3203=People!$B$3,People!$A$3,IF(M3203=People!$B$2,People!$A$2,0))))</f>
        <v>Chuck Magee</v>
      </c>
      <c r="W3203" s="3" t="str">
        <f>IFERROR(INDEX(Returns!A:A,MATCH(B3203,Returns!B:B,0)),"No")</f>
        <v>No</v>
      </c>
    </row>
    <row r="3204" spans="1:23" x14ac:dyDescent="0.2">
      <c r="A3204" s="1">
        <v>3203</v>
      </c>
      <c r="B3204" t="s">
        <v>7717</v>
      </c>
      <c r="C3204" s="2">
        <v>42684</v>
      </c>
      <c r="D3204" s="2">
        <v>42690</v>
      </c>
      <c r="E3204" s="1" t="s">
        <v>46</v>
      </c>
      <c r="F3204" s="1" t="s">
        <v>585</v>
      </c>
      <c r="G3204" s="1" t="s">
        <v>586</v>
      </c>
      <c r="H3204" s="1" t="s">
        <v>24</v>
      </c>
      <c r="I3204" s="1" t="s">
        <v>25</v>
      </c>
      <c r="J3204" s="1" t="s">
        <v>833</v>
      </c>
      <c r="K3204" s="1" t="s">
        <v>40</v>
      </c>
      <c r="L3204" s="1">
        <v>92037</v>
      </c>
      <c r="M3204" s="1" t="s">
        <v>41</v>
      </c>
      <c r="N3204" s="1" t="s">
        <v>1798</v>
      </c>
      <c r="O3204" s="1" t="s">
        <v>66</v>
      </c>
      <c r="P3204" s="1" t="s">
        <v>67</v>
      </c>
      <c r="Q3204" s="1" t="s">
        <v>1799</v>
      </c>
      <c r="R3204" s="1">
        <v>601.53599999999994</v>
      </c>
      <c r="S3204" s="1">
        <v>8</v>
      </c>
      <c r="T3204" s="1">
        <v>0.2</v>
      </c>
      <c r="U3204" s="1">
        <v>60.153600000000012</v>
      </c>
      <c r="V3204" s="3" t="str">
        <f>IF(M3204=People!$B$5,People!$A$5,IF(M3204=People!$B$4,People!$A$4,IF(M3204=People!$B$3,People!$A$3,IF(M3204=People!$B$2,People!$A$2,0))))</f>
        <v>Anna Andreadi</v>
      </c>
      <c r="W3204" s="3" t="str">
        <f>IFERROR(INDEX(Returns!A:A,MATCH(B3204,Returns!B:B,0)),"No")</f>
        <v>No</v>
      </c>
    </row>
    <row r="3205" spans="1:23" x14ac:dyDescent="0.2">
      <c r="A3205" s="1">
        <v>3204</v>
      </c>
      <c r="B3205" t="s">
        <v>7717</v>
      </c>
      <c r="C3205" s="2">
        <v>42684</v>
      </c>
      <c r="D3205" s="2">
        <v>42690</v>
      </c>
      <c r="E3205" s="1" t="s">
        <v>46</v>
      </c>
      <c r="F3205" s="1" t="s">
        <v>585</v>
      </c>
      <c r="G3205" s="1" t="s">
        <v>586</v>
      </c>
      <c r="H3205" s="1" t="s">
        <v>24</v>
      </c>
      <c r="I3205" s="1" t="s">
        <v>25</v>
      </c>
      <c r="J3205" s="1" t="s">
        <v>833</v>
      </c>
      <c r="K3205" s="1" t="s">
        <v>40</v>
      </c>
      <c r="L3205" s="1">
        <v>92037</v>
      </c>
      <c r="M3205" s="1" t="s">
        <v>41</v>
      </c>
      <c r="N3205" s="1" t="s">
        <v>2963</v>
      </c>
      <c r="O3205" s="1" t="s">
        <v>66</v>
      </c>
      <c r="P3205" s="1" t="s">
        <v>146</v>
      </c>
      <c r="Q3205" s="1" t="s">
        <v>2964</v>
      </c>
      <c r="R3205" s="1">
        <v>10.99</v>
      </c>
      <c r="S3205" s="1">
        <v>1</v>
      </c>
      <c r="T3205" s="1">
        <v>0</v>
      </c>
      <c r="U3205" s="1">
        <v>4.2861000000000002</v>
      </c>
      <c r="V3205" s="3" t="str">
        <f>IF(M3205=People!$B$5,People!$A$5,IF(M3205=People!$B$4,People!$A$4,IF(M3205=People!$B$3,People!$A$3,IF(M3205=People!$B$2,People!$A$2,0))))</f>
        <v>Anna Andreadi</v>
      </c>
      <c r="W3205" s="3" t="str">
        <f>IFERROR(INDEX(Returns!A:A,MATCH(B3205,Returns!B:B,0)),"No")</f>
        <v>No</v>
      </c>
    </row>
    <row r="3206" spans="1:23" x14ac:dyDescent="0.2">
      <c r="A3206" s="1">
        <v>3205</v>
      </c>
      <c r="B3206" t="s">
        <v>7717</v>
      </c>
      <c r="C3206" s="2">
        <v>42684</v>
      </c>
      <c r="D3206" s="2">
        <v>42690</v>
      </c>
      <c r="E3206" s="1" t="s">
        <v>46</v>
      </c>
      <c r="F3206" s="1" t="s">
        <v>585</v>
      </c>
      <c r="G3206" s="1" t="s">
        <v>586</v>
      </c>
      <c r="H3206" s="1" t="s">
        <v>24</v>
      </c>
      <c r="I3206" s="1" t="s">
        <v>25</v>
      </c>
      <c r="J3206" s="1" t="s">
        <v>833</v>
      </c>
      <c r="K3206" s="1" t="s">
        <v>40</v>
      </c>
      <c r="L3206" s="1">
        <v>92037</v>
      </c>
      <c r="M3206" s="1" t="s">
        <v>41</v>
      </c>
      <c r="N3206" s="1" t="s">
        <v>269</v>
      </c>
      <c r="O3206" s="1" t="s">
        <v>30</v>
      </c>
      <c r="P3206" s="1" t="s">
        <v>60</v>
      </c>
      <c r="Q3206" s="1" t="s">
        <v>270</v>
      </c>
      <c r="R3206" s="1">
        <v>39.880000000000003</v>
      </c>
      <c r="S3206" s="1">
        <v>2</v>
      </c>
      <c r="T3206" s="1">
        <v>0</v>
      </c>
      <c r="U3206" s="1">
        <v>11.166400000000003</v>
      </c>
      <c r="V3206" s="3" t="str">
        <f>IF(M3206=People!$B$5,People!$A$5,IF(M3206=People!$B$4,People!$A$4,IF(M3206=People!$B$3,People!$A$3,IF(M3206=People!$B$2,People!$A$2,0))))</f>
        <v>Anna Andreadi</v>
      </c>
      <c r="W3206" s="3" t="str">
        <f>IFERROR(INDEX(Returns!A:A,MATCH(B3206,Returns!B:B,0)),"No")</f>
        <v>No</v>
      </c>
    </row>
    <row r="3207" spans="1:23" x14ac:dyDescent="0.2">
      <c r="A3207" s="1">
        <v>3206</v>
      </c>
      <c r="B3207" t="s">
        <v>7717</v>
      </c>
      <c r="C3207" s="2">
        <v>42684</v>
      </c>
      <c r="D3207" s="2">
        <v>42690</v>
      </c>
      <c r="E3207" s="1" t="s">
        <v>46</v>
      </c>
      <c r="F3207" s="1" t="s">
        <v>585</v>
      </c>
      <c r="G3207" s="1" t="s">
        <v>586</v>
      </c>
      <c r="H3207" s="1" t="s">
        <v>24</v>
      </c>
      <c r="I3207" s="1" t="s">
        <v>25</v>
      </c>
      <c r="J3207" s="1" t="s">
        <v>833</v>
      </c>
      <c r="K3207" s="1" t="s">
        <v>40</v>
      </c>
      <c r="L3207" s="1">
        <v>92037</v>
      </c>
      <c r="M3207" s="1" t="s">
        <v>41</v>
      </c>
      <c r="N3207" s="1" t="s">
        <v>1886</v>
      </c>
      <c r="O3207" s="1" t="s">
        <v>43</v>
      </c>
      <c r="P3207" s="1" t="s">
        <v>84</v>
      </c>
      <c r="Q3207" s="1" t="s">
        <v>1887</v>
      </c>
      <c r="R3207" s="1">
        <v>62.24</v>
      </c>
      <c r="S3207" s="1">
        <v>8</v>
      </c>
      <c r="T3207" s="1">
        <v>0</v>
      </c>
      <c r="U3207" s="1">
        <v>28.007999999999996</v>
      </c>
      <c r="V3207" s="3" t="str">
        <f>IF(M3207=People!$B$5,People!$A$5,IF(M3207=People!$B$4,People!$A$4,IF(M3207=People!$B$3,People!$A$3,IF(M3207=People!$B$2,People!$A$2,0))))</f>
        <v>Anna Andreadi</v>
      </c>
      <c r="W3207" s="3" t="str">
        <f>IFERROR(INDEX(Returns!A:A,MATCH(B3207,Returns!B:B,0)),"No")</f>
        <v>No</v>
      </c>
    </row>
    <row r="3208" spans="1:23" x14ac:dyDescent="0.2">
      <c r="A3208" s="1">
        <v>3207</v>
      </c>
      <c r="B3208" t="s">
        <v>7717</v>
      </c>
      <c r="C3208" s="2">
        <v>42684</v>
      </c>
      <c r="D3208" s="2">
        <v>42690</v>
      </c>
      <c r="E3208" s="1" t="s">
        <v>46</v>
      </c>
      <c r="F3208" s="1" t="s">
        <v>585</v>
      </c>
      <c r="G3208" s="1" t="s">
        <v>586</v>
      </c>
      <c r="H3208" s="1" t="s">
        <v>24</v>
      </c>
      <c r="I3208" s="1" t="s">
        <v>25</v>
      </c>
      <c r="J3208" s="1" t="s">
        <v>833</v>
      </c>
      <c r="K3208" s="1" t="s">
        <v>40</v>
      </c>
      <c r="L3208" s="1">
        <v>92037</v>
      </c>
      <c r="M3208" s="1" t="s">
        <v>41</v>
      </c>
      <c r="N3208" s="1" t="s">
        <v>2865</v>
      </c>
      <c r="O3208" s="1" t="s">
        <v>30</v>
      </c>
      <c r="P3208" s="1" t="s">
        <v>60</v>
      </c>
      <c r="Q3208" s="1" t="s">
        <v>2866</v>
      </c>
      <c r="R3208" s="1">
        <v>53.2</v>
      </c>
      <c r="S3208" s="1">
        <v>5</v>
      </c>
      <c r="T3208" s="1">
        <v>0</v>
      </c>
      <c r="U3208" s="1">
        <v>14.896000000000003</v>
      </c>
      <c r="V3208" s="3" t="str">
        <f>IF(M3208=People!$B$5,People!$A$5,IF(M3208=People!$B$4,People!$A$4,IF(M3208=People!$B$3,People!$A$3,IF(M3208=People!$B$2,People!$A$2,0))))</f>
        <v>Anna Andreadi</v>
      </c>
      <c r="W3208" s="3" t="str">
        <f>IFERROR(INDEX(Returns!A:A,MATCH(B3208,Returns!B:B,0)),"No")</f>
        <v>No</v>
      </c>
    </row>
    <row r="3209" spans="1:23" x14ac:dyDescent="0.2">
      <c r="A3209" s="1">
        <v>3208</v>
      </c>
      <c r="B3209" t="s">
        <v>7717</v>
      </c>
      <c r="C3209" s="2">
        <v>42684</v>
      </c>
      <c r="D3209" s="2">
        <v>42690</v>
      </c>
      <c r="E3209" s="1" t="s">
        <v>46</v>
      </c>
      <c r="F3209" s="1" t="s">
        <v>585</v>
      </c>
      <c r="G3209" s="1" t="s">
        <v>586</v>
      </c>
      <c r="H3209" s="1" t="s">
        <v>24</v>
      </c>
      <c r="I3209" s="1" t="s">
        <v>25</v>
      </c>
      <c r="J3209" s="1" t="s">
        <v>833</v>
      </c>
      <c r="K3209" s="1" t="s">
        <v>40</v>
      </c>
      <c r="L3209" s="1">
        <v>92037</v>
      </c>
      <c r="M3209" s="1" t="s">
        <v>41</v>
      </c>
      <c r="N3209" s="1" t="s">
        <v>4839</v>
      </c>
      <c r="O3209" s="1" t="s">
        <v>43</v>
      </c>
      <c r="P3209" s="1" t="s">
        <v>44</v>
      </c>
      <c r="Q3209" s="1" t="s">
        <v>4840</v>
      </c>
      <c r="R3209" s="1">
        <v>39.840000000000003</v>
      </c>
      <c r="S3209" s="1">
        <v>8</v>
      </c>
      <c r="T3209" s="1">
        <v>0</v>
      </c>
      <c r="U3209" s="1">
        <v>18.3264</v>
      </c>
      <c r="V3209" s="3" t="str">
        <f>IF(M3209=People!$B$5,People!$A$5,IF(M3209=People!$B$4,People!$A$4,IF(M3209=People!$B$3,People!$A$3,IF(M3209=People!$B$2,People!$A$2,0))))</f>
        <v>Anna Andreadi</v>
      </c>
      <c r="W3209" s="3" t="str">
        <f>IFERROR(INDEX(Returns!A:A,MATCH(B3209,Returns!B:B,0)),"No")</f>
        <v>No</v>
      </c>
    </row>
    <row r="3210" spans="1:23" x14ac:dyDescent="0.2">
      <c r="A3210" s="1">
        <v>3209</v>
      </c>
      <c r="B3210" t="s">
        <v>7718</v>
      </c>
      <c r="C3210" s="2">
        <v>43109</v>
      </c>
      <c r="D3210" s="2">
        <v>43115</v>
      </c>
      <c r="E3210" s="1" t="s">
        <v>46</v>
      </c>
      <c r="F3210" s="1" t="s">
        <v>1175</v>
      </c>
      <c r="G3210" s="1" t="s">
        <v>1176</v>
      </c>
      <c r="H3210" s="1" t="s">
        <v>38</v>
      </c>
      <c r="I3210" s="1" t="s">
        <v>25</v>
      </c>
      <c r="J3210" s="1" t="s">
        <v>2911</v>
      </c>
      <c r="K3210" s="1" t="s">
        <v>40</v>
      </c>
      <c r="L3210" s="1">
        <v>93727</v>
      </c>
      <c r="M3210" s="1" t="s">
        <v>41</v>
      </c>
      <c r="N3210" s="1" t="s">
        <v>4841</v>
      </c>
      <c r="O3210" s="1" t="s">
        <v>66</v>
      </c>
      <c r="P3210" s="1" t="s">
        <v>146</v>
      </c>
      <c r="Q3210" s="1" t="s">
        <v>4842</v>
      </c>
      <c r="R3210" s="1">
        <v>349.95</v>
      </c>
      <c r="S3210" s="1">
        <v>5</v>
      </c>
      <c r="T3210" s="1">
        <v>0</v>
      </c>
      <c r="U3210" s="1">
        <v>118.98299999999999</v>
      </c>
      <c r="V3210" s="3" t="str">
        <f>IF(M3210=People!$B$5,People!$A$5,IF(M3210=People!$B$4,People!$A$4,IF(M3210=People!$B$3,People!$A$3,IF(M3210=People!$B$2,People!$A$2,0))))</f>
        <v>Anna Andreadi</v>
      </c>
      <c r="W3210" s="3" t="str">
        <f>IFERROR(INDEX(Returns!A:A,MATCH(B3210,Returns!B:B,0)),"No")</f>
        <v>No</v>
      </c>
    </row>
    <row r="3211" spans="1:23" x14ac:dyDescent="0.2">
      <c r="A3211" s="1">
        <v>3210</v>
      </c>
      <c r="B3211" t="s">
        <v>7718</v>
      </c>
      <c r="C3211" s="2">
        <v>43109</v>
      </c>
      <c r="D3211" s="2">
        <v>43115</v>
      </c>
      <c r="E3211" s="1" t="s">
        <v>46</v>
      </c>
      <c r="F3211" s="1" t="s">
        <v>1175</v>
      </c>
      <c r="G3211" s="1" t="s">
        <v>1176</v>
      </c>
      <c r="H3211" s="1" t="s">
        <v>38</v>
      </c>
      <c r="I3211" s="1" t="s">
        <v>25</v>
      </c>
      <c r="J3211" s="1" t="s">
        <v>2911</v>
      </c>
      <c r="K3211" s="1" t="s">
        <v>40</v>
      </c>
      <c r="L3211" s="1">
        <v>93727</v>
      </c>
      <c r="M3211" s="1" t="s">
        <v>41</v>
      </c>
      <c r="N3211" s="1" t="s">
        <v>282</v>
      </c>
      <c r="O3211" s="1" t="s">
        <v>66</v>
      </c>
      <c r="P3211" s="1" t="s">
        <v>67</v>
      </c>
      <c r="Q3211" s="1" t="s">
        <v>283</v>
      </c>
      <c r="R3211" s="1">
        <v>377.92800000000005</v>
      </c>
      <c r="S3211" s="1">
        <v>9</v>
      </c>
      <c r="T3211" s="1">
        <v>0.2</v>
      </c>
      <c r="U3211" s="1">
        <v>141.72300000000001</v>
      </c>
      <c r="V3211" s="3" t="str">
        <f>IF(M3211=People!$B$5,People!$A$5,IF(M3211=People!$B$4,People!$A$4,IF(M3211=People!$B$3,People!$A$3,IF(M3211=People!$B$2,People!$A$2,0))))</f>
        <v>Anna Andreadi</v>
      </c>
      <c r="W3211" s="3" t="str">
        <f>IFERROR(INDEX(Returns!A:A,MATCH(B3211,Returns!B:B,0)),"No")</f>
        <v>No</v>
      </c>
    </row>
    <row r="3212" spans="1:23" x14ac:dyDescent="0.2">
      <c r="A3212" s="1">
        <v>3211</v>
      </c>
      <c r="B3212" t="s">
        <v>7719</v>
      </c>
      <c r="C3212" s="2">
        <v>43730</v>
      </c>
      <c r="D3212" s="2">
        <v>43735</v>
      </c>
      <c r="E3212" s="1" t="s">
        <v>46</v>
      </c>
      <c r="F3212" s="1" t="s">
        <v>516</v>
      </c>
      <c r="G3212" s="1" t="s">
        <v>517</v>
      </c>
      <c r="H3212" s="1" t="s">
        <v>38</v>
      </c>
      <c r="I3212" s="1" t="s">
        <v>25</v>
      </c>
      <c r="J3212" s="1" t="s">
        <v>4843</v>
      </c>
      <c r="K3212" s="1" t="s">
        <v>96</v>
      </c>
      <c r="L3212" s="1">
        <v>77581</v>
      </c>
      <c r="M3212" s="1" t="s">
        <v>97</v>
      </c>
      <c r="N3212" s="1" t="s">
        <v>1383</v>
      </c>
      <c r="O3212" s="1" t="s">
        <v>43</v>
      </c>
      <c r="P3212" s="1" t="s">
        <v>157</v>
      </c>
      <c r="Q3212" s="1" t="s">
        <v>590</v>
      </c>
      <c r="R3212" s="1">
        <v>13.392000000000001</v>
      </c>
      <c r="S3212" s="1">
        <v>3</v>
      </c>
      <c r="T3212" s="1">
        <v>0.2</v>
      </c>
      <c r="U3212" s="1">
        <v>5.0220000000000002</v>
      </c>
      <c r="V3212" s="3" t="str">
        <f>IF(M3212=People!$B$5,People!$A$5,IF(M3212=People!$B$4,People!$A$4,IF(M3212=People!$B$3,People!$A$3,IF(M3212=People!$B$2,People!$A$2,0))))</f>
        <v>Kelly Williams</v>
      </c>
      <c r="W3212" s="3" t="str">
        <f>IFERROR(INDEX(Returns!A:A,MATCH(B3212,Returns!B:B,0)),"No")</f>
        <v>No</v>
      </c>
    </row>
    <row r="3213" spans="1:23" x14ac:dyDescent="0.2">
      <c r="A3213" s="1">
        <v>3212</v>
      </c>
      <c r="B3213" t="s">
        <v>7719</v>
      </c>
      <c r="C3213" s="2">
        <v>43730</v>
      </c>
      <c r="D3213" s="2">
        <v>43735</v>
      </c>
      <c r="E3213" s="1" t="s">
        <v>46</v>
      </c>
      <c r="F3213" s="1" t="s">
        <v>516</v>
      </c>
      <c r="G3213" s="1" t="s">
        <v>517</v>
      </c>
      <c r="H3213" s="1" t="s">
        <v>38</v>
      </c>
      <c r="I3213" s="1" t="s">
        <v>25</v>
      </c>
      <c r="J3213" s="1" t="s">
        <v>4843</v>
      </c>
      <c r="K3213" s="1" t="s">
        <v>96</v>
      </c>
      <c r="L3213" s="1">
        <v>77581</v>
      </c>
      <c r="M3213" s="1" t="s">
        <v>97</v>
      </c>
      <c r="N3213" s="1" t="s">
        <v>1325</v>
      </c>
      <c r="O3213" s="1" t="s">
        <v>43</v>
      </c>
      <c r="P3213" s="1" t="s">
        <v>70</v>
      </c>
      <c r="Q3213" s="1" t="s">
        <v>1326</v>
      </c>
      <c r="R3213" s="1">
        <v>11.227999999999998</v>
      </c>
      <c r="S3213" s="1">
        <v>7</v>
      </c>
      <c r="T3213" s="1">
        <v>0.8</v>
      </c>
      <c r="U3213" s="1">
        <v>-18.52620000000001</v>
      </c>
      <c r="V3213" s="3" t="str">
        <f>IF(M3213=People!$B$5,People!$A$5,IF(M3213=People!$B$4,People!$A$4,IF(M3213=People!$B$3,People!$A$3,IF(M3213=People!$B$2,People!$A$2,0))))</f>
        <v>Kelly Williams</v>
      </c>
      <c r="W3213" s="3" t="str">
        <f>IFERROR(INDEX(Returns!A:A,MATCH(B3213,Returns!B:B,0)),"No")</f>
        <v>No</v>
      </c>
    </row>
    <row r="3214" spans="1:23" x14ac:dyDescent="0.2">
      <c r="A3214" s="1">
        <v>3213</v>
      </c>
      <c r="B3214" t="s">
        <v>7720</v>
      </c>
      <c r="C3214" s="2">
        <v>42727</v>
      </c>
      <c r="D3214" s="2">
        <v>42732</v>
      </c>
      <c r="E3214" s="1" t="s">
        <v>46</v>
      </c>
      <c r="F3214" s="1" t="s">
        <v>1673</v>
      </c>
      <c r="G3214" s="1" t="s">
        <v>1674</v>
      </c>
      <c r="H3214" s="1" t="s">
        <v>24</v>
      </c>
      <c r="I3214" s="1" t="s">
        <v>25</v>
      </c>
      <c r="J3214" s="1" t="s">
        <v>1277</v>
      </c>
      <c r="K3214" s="1" t="s">
        <v>228</v>
      </c>
      <c r="L3214" s="1">
        <v>47374</v>
      </c>
      <c r="M3214" s="1" t="s">
        <v>97</v>
      </c>
      <c r="N3214" s="1" t="s">
        <v>1839</v>
      </c>
      <c r="O3214" s="1" t="s">
        <v>43</v>
      </c>
      <c r="P3214" s="1" t="s">
        <v>73</v>
      </c>
      <c r="Q3214" s="1" t="s">
        <v>1840</v>
      </c>
      <c r="R3214" s="1">
        <v>207.24</v>
      </c>
      <c r="S3214" s="1">
        <v>11</v>
      </c>
      <c r="T3214" s="1">
        <v>0</v>
      </c>
      <c r="U3214" s="1">
        <v>58.027200000000001</v>
      </c>
      <c r="V3214" s="3" t="str">
        <f>IF(M3214=People!$B$5,People!$A$5,IF(M3214=People!$B$4,People!$A$4,IF(M3214=People!$B$3,People!$A$3,IF(M3214=People!$B$2,People!$A$2,0))))</f>
        <v>Kelly Williams</v>
      </c>
      <c r="W3214" s="3" t="str">
        <f>IFERROR(INDEX(Returns!A:A,MATCH(B3214,Returns!B:B,0)),"No")</f>
        <v>No</v>
      </c>
    </row>
    <row r="3215" spans="1:23" x14ac:dyDescent="0.2">
      <c r="A3215" s="1">
        <v>3214</v>
      </c>
      <c r="B3215" t="s">
        <v>7721</v>
      </c>
      <c r="C3215" s="2">
        <v>43246</v>
      </c>
      <c r="D3215" s="2">
        <v>43252</v>
      </c>
      <c r="E3215" s="1" t="s">
        <v>46</v>
      </c>
      <c r="F3215" s="1" t="s">
        <v>1864</v>
      </c>
      <c r="G3215" s="1" t="s">
        <v>1865</v>
      </c>
      <c r="H3215" s="1" t="s">
        <v>38</v>
      </c>
      <c r="I3215" s="1" t="s">
        <v>25</v>
      </c>
      <c r="J3215" s="1" t="s">
        <v>133</v>
      </c>
      <c r="K3215" s="1" t="s">
        <v>134</v>
      </c>
      <c r="L3215" s="1">
        <v>19134</v>
      </c>
      <c r="M3215" s="1" t="s">
        <v>135</v>
      </c>
      <c r="N3215" s="1" t="s">
        <v>2826</v>
      </c>
      <c r="O3215" s="1" t="s">
        <v>43</v>
      </c>
      <c r="P3215" s="1" t="s">
        <v>63</v>
      </c>
      <c r="Q3215" s="1" t="s">
        <v>2827</v>
      </c>
      <c r="R3215" s="1">
        <v>1.504</v>
      </c>
      <c r="S3215" s="1">
        <v>1</v>
      </c>
      <c r="T3215" s="1">
        <v>0.2</v>
      </c>
      <c r="U3215" s="1">
        <v>0.16919999999999991</v>
      </c>
      <c r="V3215" s="3" t="str">
        <f>IF(M3215=People!$B$5,People!$A$5,IF(M3215=People!$B$4,People!$A$4,IF(M3215=People!$B$3,People!$A$3,IF(M3215=People!$B$2,People!$A$2,0))))</f>
        <v>Chuck Magee</v>
      </c>
      <c r="W3215" s="3" t="str">
        <f>IFERROR(INDEX(Returns!A:A,MATCH(B3215,Returns!B:B,0)),"No")</f>
        <v>No</v>
      </c>
    </row>
    <row r="3216" spans="1:23" x14ac:dyDescent="0.2">
      <c r="A3216" s="1">
        <v>3215</v>
      </c>
      <c r="B3216" t="s">
        <v>7721</v>
      </c>
      <c r="C3216" s="2">
        <v>43246</v>
      </c>
      <c r="D3216" s="2">
        <v>43252</v>
      </c>
      <c r="E3216" s="1" t="s">
        <v>46</v>
      </c>
      <c r="F3216" s="1" t="s">
        <v>1864</v>
      </c>
      <c r="G3216" s="1" t="s">
        <v>1865</v>
      </c>
      <c r="H3216" s="1" t="s">
        <v>38</v>
      </c>
      <c r="I3216" s="1" t="s">
        <v>25</v>
      </c>
      <c r="J3216" s="1" t="s">
        <v>133</v>
      </c>
      <c r="K3216" s="1" t="s">
        <v>134</v>
      </c>
      <c r="L3216" s="1">
        <v>19134</v>
      </c>
      <c r="M3216" s="1" t="s">
        <v>135</v>
      </c>
      <c r="N3216" s="1" t="s">
        <v>3603</v>
      </c>
      <c r="O3216" s="1" t="s">
        <v>43</v>
      </c>
      <c r="P3216" s="1" t="s">
        <v>73</v>
      </c>
      <c r="Q3216" s="1" t="s">
        <v>3604</v>
      </c>
      <c r="R3216" s="1">
        <v>34.848000000000006</v>
      </c>
      <c r="S3216" s="1">
        <v>2</v>
      </c>
      <c r="T3216" s="1">
        <v>0.2</v>
      </c>
      <c r="U3216" s="1">
        <v>6.5339999999999971</v>
      </c>
      <c r="V3216" s="3" t="str">
        <f>IF(M3216=People!$B$5,People!$A$5,IF(M3216=People!$B$4,People!$A$4,IF(M3216=People!$B$3,People!$A$3,IF(M3216=People!$B$2,People!$A$2,0))))</f>
        <v>Chuck Magee</v>
      </c>
      <c r="W3216" s="3" t="str">
        <f>IFERROR(INDEX(Returns!A:A,MATCH(B3216,Returns!B:B,0)),"No")</f>
        <v>No</v>
      </c>
    </row>
    <row r="3217" spans="1:23" x14ac:dyDescent="0.2">
      <c r="A3217" s="1">
        <v>3216</v>
      </c>
      <c r="B3217" t="s">
        <v>7722</v>
      </c>
      <c r="C3217" s="2">
        <v>43654</v>
      </c>
      <c r="D3217" s="2">
        <v>43656</v>
      </c>
      <c r="E3217" s="1" t="s">
        <v>170</v>
      </c>
      <c r="F3217" s="1" t="s">
        <v>2529</v>
      </c>
      <c r="G3217" s="1" t="s">
        <v>2530</v>
      </c>
      <c r="H3217" s="1" t="s">
        <v>24</v>
      </c>
      <c r="I3217" s="1" t="s">
        <v>25</v>
      </c>
      <c r="J3217" s="1" t="s">
        <v>4844</v>
      </c>
      <c r="K3217" s="1" t="s">
        <v>40</v>
      </c>
      <c r="L3217" s="1">
        <v>94403</v>
      </c>
      <c r="M3217" s="1" t="s">
        <v>41</v>
      </c>
      <c r="N3217" s="1" t="s">
        <v>231</v>
      </c>
      <c r="O3217" s="1" t="s">
        <v>43</v>
      </c>
      <c r="P3217" s="1" t="s">
        <v>44</v>
      </c>
      <c r="Q3217" s="1" t="s">
        <v>232</v>
      </c>
      <c r="R3217" s="1">
        <v>75.179999999999993</v>
      </c>
      <c r="S3217" s="1">
        <v>6</v>
      </c>
      <c r="T3217" s="1">
        <v>0</v>
      </c>
      <c r="U3217" s="1">
        <v>35.334599999999995</v>
      </c>
      <c r="V3217" s="3" t="str">
        <f>IF(M3217=People!$B$5,People!$A$5,IF(M3217=People!$B$4,People!$A$4,IF(M3217=People!$B$3,People!$A$3,IF(M3217=People!$B$2,People!$A$2,0))))</f>
        <v>Anna Andreadi</v>
      </c>
      <c r="W3217" s="3" t="str">
        <f>IFERROR(INDEX(Returns!A:A,MATCH(B3217,Returns!B:B,0)),"No")</f>
        <v>No</v>
      </c>
    </row>
    <row r="3218" spans="1:23" x14ac:dyDescent="0.2">
      <c r="A3218" s="1">
        <v>3217</v>
      </c>
      <c r="B3218" t="s">
        <v>7723</v>
      </c>
      <c r="C3218" s="2">
        <v>42503</v>
      </c>
      <c r="D3218" s="2">
        <v>42507</v>
      </c>
      <c r="E3218" s="1" t="s">
        <v>46</v>
      </c>
      <c r="F3218" s="1" t="s">
        <v>1918</v>
      </c>
      <c r="G3218" s="1" t="s">
        <v>1919</v>
      </c>
      <c r="H3218" s="1" t="s">
        <v>24</v>
      </c>
      <c r="I3218" s="1" t="s">
        <v>25</v>
      </c>
      <c r="J3218" s="1" t="s">
        <v>2681</v>
      </c>
      <c r="K3218" s="1" t="s">
        <v>40</v>
      </c>
      <c r="L3218" s="1">
        <v>94601</v>
      </c>
      <c r="M3218" s="1" t="s">
        <v>41</v>
      </c>
      <c r="N3218" s="1" t="s">
        <v>3951</v>
      </c>
      <c r="O3218" s="1" t="s">
        <v>66</v>
      </c>
      <c r="P3218" s="1" t="s">
        <v>146</v>
      </c>
      <c r="Q3218" s="1" t="s">
        <v>3952</v>
      </c>
      <c r="R3218" s="1">
        <v>149.97</v>
      </c>
      <c r="S3218" s="1">
        <v>3</v>
      </c>
      <c r="T3218" s="1">
        <v>0</v>
      </c>
      <c r="U3218" s="1">
        <v>52.489499999999992</v>
      </c>
      <c r="V3218" s="3" t="str">
        <f>IF(M3218=People!$B$5,People!$A$5,IF(M3218=People!$B$4,People!$A$4,IF(M3218=People!$B$3,People!$A$3,IF(M3218=People!$B$2,People!$A$2,0))))</f>
        <v>Anna Andreadi</v>
      </c>
      <c r="W3218" s="3" t="str">
        <f>IFERROR(INDEX(Returns!A:A,MATCH(B3218,Returns!B:B,0)),"No")</f>
        <v>No</v>
      </c>
    </row>
    <row r="3219" spans="1:23" x14ac:dyDescent="0.2">
      <c r="A3219" s="1">
        <v>3218</v>
      </c>
      <c r="B3219" t="s">
        <v>7724</v>
      </c>
      <c r="C3219" s="2">
        <v>43779</v>
      </c>
      <c r="D3219" s="2">
        <v>43785</v>
      </c>
      <c r="E3219" s="1" t="s">
        <v>46</v>
      </c>
      <c r="F3219" s="1" t="s">
        <v>2750</v>
      </c>
      <c r="G3219" s="1" t="s">
        <v>2751</v>
      </c>
      <c r="H3219" s="1" t="s">
        <v>38</v>
      </c>
      <c r="I3219" s="1" t="s">
        <v>25</v>
      </c>
      <c r="J3219" s="1" t="s">
        <v>239</v>
      </c>
      <c r="K3219" s="1" t="s">
        <v>240</v>
      </c>
      <c r="L3219" s="1">
        <v>10024</v>
      </c>
      <c r="M3219" s="1" t="s">
        <v>135</v>
      </c>
      <c r="N3219" s="1" t="s">
        <v>2507</v>
      </c>
      <c r="O3219" s="1" t="s">
        <v>43</v>
      </c>
      <c r="P3219" s="1" t="s">
        <v>70</v>
      </c>
      <c r="Q3219" s="1" t="s">
        <v>2508</v>
      </c>
      <c r="R3219" s="1">
        <v>931.17600000000016</v>
      </c>
      <c r="S3219" s="1">
        <v>3</v>
      </c>
      <c r="T3219" s="1">
        <v>0.2</v>
      </c>
      <c r="U3219" s="1">
        <v>314.27190000000002</v>
      </c>
      <c r="V3219" s="3" t="str">
        <f>IF(M3219=People!$B$5,People!$A$5,IF(M3219=People!$B$4,People!$A$4,IF(M3219=People!$B$3,People!$A$3,IF(M3219=People!$B$2,People!$A$2,0))))</f>
        <v>Chuck Magee</v>
      </c>
      <c r="W3219" s="3" t="str">
        <f>IFERROR(INDEX(Returns!A:A,MATCH(B3219,Returns!B:B,0)),"No")</f>
        <v>No</v>
      </c>
    </row>
    <row r="3220" spans="1:23" x14ac:dyDescent="0.2">
      <c r="A3220" s="1">
        <v>3219</v>
      </c>
      <c r="B3220" t="s">
        <v>7724</v>
      </c>
      <c r="C3220" s="2">
        <v>43779</v>
      </c>
      <c r="D3220" s="2">
        <v>43785</v>
      </c>
      <c r="E3220" s="1" t="s">
        <v>46</v>
      </c>
      <c r="F3220" s="1" t="s">
        <v>2750</v>
      </c>
      <c r="G3220" s="1" t="s">
        <v>2751</v>
      </c>
      <c r="H3220" s="1" t="s">
        <v>38</v>
      </c>
      <c r="I3220" s="1" t="s">
        <v>25</v>
      </c>
      <c r="J3220" s="1" t="s">
        <v>239</v>
      </c>
      <c r="K3220" s="1" t="s">
        <v>240</v>
      </c>
      <c r="L3220" s="1">
        <v>10024</v>
      </c>
      <c r="M3220" s="1" t="s">
        <v>135</v>
      </c>
      <c r="N3220" s="1" t="s">
        <v>2867</v>
      </c>
      <c r="O3220" s="1" t="s">
        <v>66</v>
      </c>
      <c r="P3220" s="1" t="s">
        <v>67</v>
      </c>
      <c r="Q3220" s="1" t="s">
        <v>4794</v>
      </c>
      <c r="R3220" s="1">
        <v>430.88</v>
      </c>
      <c r="S3220" s="1">
        <v>2</v>
      </c>
      <c r="T3220" s="1">
        <v>0</v>
      </c>
      <c r="U3220" s="1">
        <v>124.95519999999999</v>
      </c>
      <c r="V3220" s="3" t="str">
        <f>IF(M3220=People!$B$5,People!$A$5,IF(M3220=People!$B$4,People!$A$4,IF(M3220=People!$B$3,People!$A$3,IF(M3220=People!$B$2,People!$A$2,0))))</f>
        <v>Chuck Magee</v>
      </c>
      <c r="W3220" s="3" t="str">
        <f>IFERROR(INDEX(Returns!A:A,MATCH(B3220,Returns!B:B,0)),"No")</f>
        <v>No</v>
      </c>
    </row>
    <row r="3221" spans="1:23" x14ac:dyDescent="0.2">
      <c r="A3221" s="1">
        <v>3220</v>
      </c>
      <c r="B3221" t="s">
        <v>6198</v>
      </c>
      <c r="C3221" s="2">
        <v>43010</v>
      </c>
      <c r="D3221" s="2">
        <v>43016</v>
      </c>
      <c r="E3221" s="1" t="s">
        <v>46</v>
      </c>
      <c r="F3221" s="1" t="s">
        <v>4797</v>
      </c>
      <c r="G3221" s="1" t="s">
        <v>4798</v>
      </c>
      <c r="H3221" s="1" t="s">
        <v>38</v>
      </c>
      <c r="I3221" s="1" t="s">
        <v>25</v>
      </c>
      <c r="J3221" s="1" t="s">
        <v>980</v>
      </c>
      <c r="K3221" s="1" t="s">
        <v>693</v>
      </c>
      <c r="L3221" s="1">
        <v>8701</v>
      </c>
      <c r="M3221" s="1" t="s">
        <v>135</v>
      </c>
      <c r="N3221" s="1" t="s">
        <v>3968</v>
      </c>
      <c r="O3221" s="1" t="s">
        <v>43</v>
      </c>
      <c r="P3221" s="1" t="s">
        <v>84</v>
      </c>
      <c r="Q3221" s="1" t="s">
        <v>3969</v>
      </c>
      <c r="R3221" s="1">
        <v>94.85</v>
      </c>
      <c r="S3221" s="1">
        <v>5</v>
      </c>
      <c r="T3221" s="1">
        <v>0</v>
      </c>
      <c r="U3221" s="1">
        <v>45.527999999999992</v>
      </c>
      <c r="V3221" s="3" t="str">
        <f>IF(M3221=People!$B$5,People!$A$5,IF(M3221=People!$B$4,People!$A$4,IF(M3221=People!$B$3,People!$A$3,IF(M3221=People!$B$2,People!$A$2,0))))</f>
        <v>Chuck Magee</v>
      </c>
      <c r="W3221" s="3" t="str">
        <f>IFERROR(INDEX(Returns!A:A,MATCH(B3221,Returns!B:B,0)),"No")</f>
        <v>Yes</v>
      </c>
    </row>
    <row r="3222" spans="1:23" x14ac:dyDescent="0.2">
      <c r="A3222" s="1">
        <v>3221</v>
      </c>
      <c r="B3222" t="s">
        <v>6198</v>
      </c>
      <c r="C3222" s="2">
        <v>43010</v>
      </c>
      <c r="D3222" s="2">
        <v>43016</v>
      </c>
      <c r="E3222" s="1" t="s">
        <v>46</v>
      </c>
      <c r="F3222" s="1" t="s">
        <v>4797</v>
      </c>
      <c r="G3222" s="1" t="s">
        <v>4798</v>
      </c>
      <c r="H3222" s="1" t="s">
        <v>38</v>
      </c>
      <c r="I3222" s="1" t="s">
        <v>25</v>
      </c>
      <c r="J3222" s="1" t="s">
        <v>980</v>
      </c>
      <c r="K3222" s="1" t="s">
        <v>693</v>
      </c>
      <c r="L3222" s="1">
        <v>8701</v>
      </c>
      <c r="M3222" s="1" t="s">
        <v>135</v>
      </c>
      <c r="N3222" s="1" t="s">
        <v>465</v>
      </c>
      <c r="O3222" s="1" t="s">
        <v>43</v>
      </c>
      <c r="P3222" s="1" t="s">
        <v>157</v>
      </c>
      <c r="Q3222" s="1" t="s">
        <v>466</v>
      </c>
      <c r="R3222" s="1">
        <v>51.12</v>
      </c>
      <c r="S3222" s="1">
        <v>4</v>
      </c>
      <c r="T3222" s="1">
        <v>0</v>
      </c>
      <c r="U3222" s="1">
        <v>23.003999999999998</v>
      </c>
      <c r="V3222" s="3" t="str">
        <f>IF(M3222=People!$B$5,People!$A$5,IF(M3222=People!$B$4,People!$A$4,IF(M3222=People!$B$3,People!$A$3,IF(M3222=People!$B$2,People!$A$2,0))))</f>
        <v>Chuck Magee</v>
      </c>
      <c r="W3222" s="3" t="str">
        <f>IFERROR(INDEX(Returns!A:A,MATCH(B3222,Returns!B:B,0)),"No")</f>
        <v>Yes</v>
      </c>
    </row>
    <row r="3223" spans="1:23" x14ac:dyDescent="0.2">
      <c r="A3223" s="1">
        <v>3222</v>
      </c>
      <c r="B3223" t="s">
        <v>6198</v>
      </c>
      <c r="C3223" s="2">
        <v>43010</v>
      </c>
      <c r="D3223" s="2">
        <v>43016</v>
      </c>
      <c r="E3223" s="1" t="s">
        <v>46</v>
      </c>
      <c r="F3223" s="1" t="s">
        <v>4797</v>
      </c>
      <c r="G3223" s="1" t="s">
        <v>4798</v>
      </c>
      <c r="H3223" s="1" t="s">
        <v>38</v>
      </c>
      <c r="I3223" s="1" t="s">
        <v>25</v>
      </c>
      <c r="J3223" s="1" t="s">
        <v>980</v>
      </c>
      <c r="K3223" s="1" t="s">
        <v>693</v>
      </c>
      <c r="L3223" s="1">
        <v>8701</v>
      </c>
      <c r="M3223" s="1" t="s">
        <v>135</v>
      </c>
      <c r="N3223" s="1" t="s">
        <v>1023</v>
      </c>
      <c r="O3223" s="1" t="s">
        <v>66</v>
      </c>
      <c r="P3223" s="1" t="s">
        <v>146</v>
      </c>
      <c r="Q3223" s="1" t="s">
        <v>1024</v>
      </c>
      <c r="R3223" s="1">
        <v>90</v>
      </c>
      <c r="S3223" s="1">
        <v>1</v>
      </c>
      <c r="T3223" s="1">
        <v>0</v>
      </c>
      <c r="U3223" s="1">
        <v>32.4</v>
      </c>
      <c r="V3223" s="3" t="str">
        <f>IF(M3223=People!$B$5,People!$A$5,IF(M3223=People!$B$4,People!$A$4,IF(M3223=People!$B$3,People!$A$3,IF(M3223=People!$B$2,People!$A$2,0))))</f>
        <v>Chuck Magee</v>
      </c>
      <c r="W3223" s="3" t="str">
        <f>IFERROR(INDEX(Returns!A:A,MATCH(B3223,Returns!B:B,0)),"No")</f>
        <v>Yes</v>
      </c>
    </row>
    <row r="3224" spans="1:23" x14ac:dyDescent="0.2">
      <c r="A3224" s="1">
        <v>3223</v>
      </c>
      <c r="B3224" t="s">
        <v>7725</v>
      </c>
      <c r="C3224" s="2">
        <v>42645</v>
      </c>
      <c r="D3224" s="2">
        <v>42648</v>
      </c>
      <c r="E3224" s="1" t="s">
        <v>170</v>
      </c>
      <c r="F3224" s="1" t="s">
        <v>198</v>
      </c>
      <c r="G3224" s="1" t="s">
        <v>199</v>
      </c>
      <c r="H3224" s="1" t="s">
        <v>38</v>
      </c>
      <c r="I3224" s="1" t="s">
        <v>25</v>
      </c>
      <c r="J3224" s="1" t="s">
        <v>3346</v>
      </c>
      <c r="K3224" s="1" t="s">
        <v>279</v>
      </c>
      <c r="L3224" s="1">
        <v>85281</v>
      </c>
      <c r="M3224" s="1" t="s">
        <v>41</v>
      </c>
      <c r="N3224" s="1" t="s">
        <v>3298</v>
      </c>
      <c r="O3224" s="1" t="s">
        <v>43</v>
      </c>
      <c r="P3224" s="1" t="s">
        <v>84</v>
      </c>
      <c r="Q3224" s="1" t="s">
        <v>3299</v>
      </c>
      <c r="R3224" s="1">
        <v>9.4079999999999995</v>
      </c>
      <c r="S3224" s="1">
        <v>2</v>
      </c>
      <c r="T3224" s="1">
        <v>0.2</v>
      </c>
      <c r="U3224" s="1">
        <v>3.4103999999999997</v>
      </c>
      <c r="V3224" s="3" t="str">
        <f>IF(M3224=People!$B$5,People!$A$5,IF(M3224=People!$B$4,People!$A$4,IF(M3224=People!$B$3,People!$A$3,IF(M3224=People!$B$2,People!$A$2,0))))</f>
        <v>Anna Andreadi</v>
      </c>
      <c r="W3224" s="3" t="str">
        <f>IFERROR(INDEX(Returns!A:A,MATCH(B3224,Returns!B:B,0)),"No")</f>
        <v>No</v>
      </c>
    </row>
    <row r="3225" spans="1:23" x14ac:dyDescent="0.2">
      <c r="A3225" s="1">
        <v>3224</v>
      </c>
      <c r="B3225" t="s">
        <v>7725</v>
      </c>
      <c r="C3225" s="2">
        <v>42645</v>
      </c>
      <c r="D3225" s="2">
        <v>42648</v>
      </c>
      <c r="E3225" s="1" t="s">
        <v>170</v>
      </c>
      <c r="F3225" s="1" t="s">
        <v>198</v>
      </c>
      <c r="G3225" s="1" t="s">
        <v>199</v>
      </c>
      <c r="H3225" s="1" t="s">
        <v>38</v>
      </c>
      <c r="I3225" s="1" t="s">
        <v>25</v>
      </c>
      <c r="J3225" s="1" t="s">
        <v>3346</v>
      </c>
      <c r="K3225" s="1" t="s">
        <v>279</v>
      </c>
      <c r="L3225" s="1">
        <v>85281</v>
      </c>
      <c r="M3225" s="1" t="s">
        <v>41</v>
      </c>
      <c r="N3225" s="1" t="s">
        <v>2768</v>
      </c>
      <c r="O3225" s="1" t="s">
        <v>43</v>
      </c>
      <c r="P3225" s="1" t="s">
        <v>242</v>
      </c>
      <c r="Q3225" s="1" t="s">
        <v>497</v>
      </c>
      <c r="R3225" s="1">
        <v>4.6719999999999997</v>
      </c>
      <c r="S3225" s="1">
        <v>2</v>
      </c>
      <c r="T3225" s="1">
        <v>0.2</v>
      </c>
      <c r="U3225" s="1">
        <v>1.4599999999999997</v>
      </c>
      <c r="V3225" s="3" t="str">
        <f>IF(M3225=People!$B$5,People!$A$5,IF(M3225=People!$B$4,People!$A$4,IF(M3225=People!$B$3,People!$A$3,IF(M3225=People!$B$2,People!$A$2,0))))</f>
        <v>Anna Andreadi</v>
      </c>
      <c r="W3225" s="3" t="str">
        <f>IFERROR(INDEX(Returns!A:A,MATCH(B3225,Returns!B:B,0)),"No")</f>
        <v>No</v>
      </c>
    </row>
    <row r="3226" spans="1:23" x14ac:dyDescent="0.2">
      <c r="A3226" s="1">
        <v>3225</v>
      </c>
      <c r="B3226" t="s">
        <v>7725</v>
      </c>
      <c r="C3226" s="2">
        <v>42645</v>
      </c>
      <c r="D3226" s="2">
        <v>42648</v>
      </c>
      <c r="E3226" s="1" t="s">
        <v>170</v>
      </c>
      <c r="F3226" s="1" t="s">
        <v>198</v>
      </c>
      <c r="G3226" s="1" t="s">
        <v>199</v>
      </c>
      <c r="H3226" s="1" t="s">
        <v>38</v>
      </c>
      <c r="I3226" s="1" t="s">
        <v>25</v>
      </c>
      <c r="J3226" s="1" t="s">
        <v>3346</v>
      </c>
      <c r="K3226" s="1" t="s">
        <v>279</v>
      </c>
      <c r="L3226" s="1">
        <v>85281</v>
      </c>
      <c r="M3226" s="1" t="s">
        <v>41</v>
      </c>
      <c r="N3226" s="1" t="s">
        <v>917</v>
      </c>
      <c r="O3226" s="1" t="s">
        <v>66</v>
      </c>
      <c r="P3226" s="1" t="s">
        <v>67</v>
      </c>
      <c r="Q3226" s="1" t="s">
        <v>918</v>
      </c>
      <c r="R3226" s="1">
        <v>318.40000000000003</v>
      </c>
      <c r="S3226" s="1">
        <v>2</v>
      </c>
      <c r="T3226" s="1">
        <v>0.2</v>
      </c>
      <c r="U3226" s="1">
        <v>107.46</v>
      </c>
      <c r="V3226" s="3" t="str">
        <f>IF(M3226=People!$B$5,People!$A$5,IF(M3226=People!$B$4,People!$A$4,IF(M3226=People!$B$3,People!$A$3,IF(M3226=People!$B$2,People!$A$2,0))))</f>
        <v>Anna Andreadi</v>
      </c>
      <c r="W3226" s="3" t="str">
        <f>IFERROR(INDEX(Returns!A:A,MATCH(B3226,Returns!B:B,0)),"No")</f>
        <v>No</v>
      </c>
    </row>
    <row r="3227" spans="1:23" x14ac:dyDescent="0.2">
      <c r="A3227" s="1">
        <v>3226</v>
      </c>
      <c r="B3227" t="s">
        <v>7725</v>
      </c>
      <c r="C3227" s="2">
        <v>42645</v>
      </c>
      <c r="D3227" s="2">
        <v>42648</v>
      </c>
      <c r="E3227" s="1" t="s">
        <v>170</v>
      </c>
      <c r="F3227" s="1" t="s">
        <v>198</v>
      </c>
      <c r="G3227" s="1" t="s">
        <v>199</v>
      </c>
      <c r="H3227" s="1" t="s">
        <v>38</v>
      </c>
      <c r="I3227" s="1" t="s">
        <v>25</v>
      </c>
      <c r="J3227" s="1" t="s">
        <v>3346</v>
      </c>
      <c r="K3227" s="1" t="s">
        <v>279</v>
      </c>
      <c r="L3227" s="1">
        <v>85281</v>
      </c>
      <c r="M3227" s="1" t="s">
        <v>41</v>
      </c>
      <c r="N3227" s="1" t="s">
        <v>4845</v>
      </c>
      <c r="O3227" s="1" t="s">
        <v>43</v>
      </c>
      <c r="P3227" s="1" t="s">
        <v>157</v>
      </c>
      <c r="Q3227" s="1" t="s">
        <v>4846</v>
      </c>
      <c r="R3227" s="1">
        <v>12.768000000000001</v>
      </c>
      <c r="S3227" s="1">
        <v>6</v>
      </c>
      <c r="T3227" s="1">
        <v>0.2</v>
      </c>
      <c r="U3227" s="1">
        <v>4.628400000000001</v>
      </c>
      <c r="V3227" s="3" t="str">
        <f>IF(M3227=People!$B$5,People!$A$5,IF(M3227=People!$B$4,People!$A$4,IF(M3227=People!$B$3,People!$A$3,IF(M3227=People!$B$2,People!$A$2,0))))</f>
        <v>Anna Andreadi</v>
      </c>
      <c r="W3227" s="3" t="str">
        <f>IFERROR(INDEX(Returns!A:A,MATCH(B3227,Returns!B:B,0)),"No")</f>
        <v>No</v>
      </c>
    </row>
    <row r="3228" spans="1:23" x14ac:dyDescent="0.2">
      <c r="A3228" s="1">
        <v>3227</v>
      </c>
      <c r="B3228" t="s">
        <v>7725</v>
      </c>
      <c r="C3228" s="2">
        <v>42645</v>
      </c>
      <c r="D3228" s="2">
        <v>42648</v>
      </c>
      <c r="E3228" s="1" t="s">
        <v>170</v>
      </c>
      <c r="F3228" s="1" t="s">
        <v>198</v>
      </c>
      <c r="G3228" s="1" t="s">
        <v>199</v>
      </c>
      <c r="H3228" s="1" t="s">
        <v>38</v>
      </c>
      <c r="I3228" s="1" t="s">
        <v>25</v>
      </c>
      <c r="J3228" s="1" t="s">
        <v>3346</v>
      </c>
      <c r="K3228" s="1" t="s">
        <v>279</v>
      </c>
      <c r="L3228" s="1">
        <v>85281</v>
      </c>
      <c r="M3228" s="1" t="s">
        <v>41</v>
      </c>
      <c r="N3228" s="1" t="s">
        <v>4847</v>
      </c>
      <c r="O3228" s="1" t="s">
        <v>43</v>
      </c>
      <c r="P3228" s="1" t="s">
        <v>512</v>
      </c>
      <c r="Q3228" s="1" t="s">
        <v>4848</v>
      </c>
      <c r="R3228" s="1">
        <v>15.36</v>
      </c>
      <c r="S3228" s="1">
        <v>2</v>
      </c>
      <c r="T3228" s="1">
        <v>0.2</v>
      </c>
      <c r="U3228" s="1">
        <v>-3.2639999999999993</v>
      </c>
      <c r="V3228" s="3" t="str">
        <f>IF(M3228=People!$B$5,People!$A$5,IF(M3228=People!$B$4,People!$A$4,IF(M3228=People!$B$3,People!$A$3,IF(M3228=People!$B$2,People!$A$2,0))))</f>
        <v>Anna Andreadi</v>
      </c>
      <c r="W3228" s="3" t="str">
        <f>IFERROR(INDEX(Returns!A:A,MATCH(B3228,Returns!B:B,0)),"No")</f>
        <v>No</v>
      </c>
    </row>
    <row r="3229" spans="1:23" x14ac:dyDescent="0.2">
      <c r="A3229" s="1">
        <v>3228</v>
      </c>
      <c r="B3229" t="s">
        <v>7725</v>
      </c>
      <c r="C3229" s="2">
        <v>42645</v>
      </c>
      <c r="D3229" s="2">
        <v>42648</v>
      </c>
      <c r="E3229" s="1" t="s">
        <v>170</v>
      </c>
      <c r="F3229" s="1" t="s">
        <v>198</v>
      </c>
      <c r="G3229" s="1" t="s">
        <v>199</v>
      </c>
      <c r="H3229" s="1" t="s">
        <v>38</v>
      </c>
      <c r="I3229" s="1" t="s">
        <v>25</v>
      </c>
      <c r="J3229" s="1" t="s">
        <v>3346</v>
      </c>
      <c r="K3229" s="1" t="s">
        <v>279</v>
      </c>
      <c r="L3229" s="1">
        <v>85281</v>
      </c>
      <c r="M3229" s="1" t="s">
        <v>41</v>
      </c>
      <c r="N3229" s="1" t="s">
        <v>2201</v>
      </c>
      <c r="O3229" s="1" t="s">
        <v>66</v>
      </c>
      <c r="P3229" s="1" t="s">
        <v>67</v>
      </c>
      <c r="Q3229" s="1" t="s">
        <v>2202</v>
      </c>
      <c r="R3229" s="1">
        <v>230.376</v>
      </c>
      <c r="S3229" s="1">
        <v>3</v>
      </c>
      <c r="T3229" s="1">
        <v>0.2</v>
      </c>
      <c r="U3229" s="1">
        <v>20.157899999999991</v>
      </c>
      <c r="V3229" s="3" t="str">
        <f>IF(M3229=People!$B$5,People!$A$5,IF(M3229=People!$B$4,People!$A$4,IF(M3229=People!$B$3,People!$A$3,IF(M3229=People!$B$2,People!$A$2,0))))</f>
        <v>Anna Andreadi</v>
      </c>
      <c r="W3229" s="3" t="str">
        <f>IFERROR(INDEX(Returns!A:A,MATCH(B3229,Returns!B:B,0)),"No")</f>
        <v>No</v>
      </c>
    </row>
    <row r="3230" spans="1:23" x14ac:dyDescent="0.2">
      <c r="A3230" s="1">
        <v>3229</v>
      </c>
      <c r="B3230" t="s">
        <v>7725</v>
      </c>
      <c r="C3230" s="2">
        <v>42645</v>
      </c>
      <c r="D3230" s="2">
        <v>42648</v>
      </c>
      <c r="E3230" s="1" t="s">
        <v>170</v>
      </c>
      <c r="F3230" s="1" t="s">
        <v>198</v>
      </c>
      <c r="G3230" s="1" t="s">
        <v>199</v>
      </c>
      <c r="H3230" s="1" t="s">
        <v>38</v>
      </c>
      <c r="I3230" s="1" t="s">
        <v>25</v>
      </c>
      <c r="J3230" s="1" t="s">
        <v>3346</v>
      </c>
      <c r="K3230" s="1" t="s">
        <v>279</v>
      </c>
      <c r="L3230" s="1">
        <v>85281</v>
      </c>
      <c r="M3230" s="1" t="s">
        <v>41</v>
      </c>
      <c r="N3230" s="1" t="s">
        <v>3402</v>
      </c>
      <c r="O3230" s="1" t="s">
        <v>66</v>
      </c>
      <c r="P3230" s="1" t="s">
        <v>146</v>
      </c>
      <c r="Q3230" s="1" t="s">
        <v>3403</v>
      </c>
      <c r="R3230" s="1">
        <v>7.16</v>
      </c>
      <c r="S3230" s="1">
        <v>1</v>
      </c>
      <c r="T3230" s="1">
        <v>0.2</v>
      </c>
      <c r="U3230" s="1">
        <v>-8.9500000000001023E-2</v>
      </c>
      <c r="V3230" s="3" t="str">
        <f>IF(M3230=People!$B$5,People!$A$5,IF(M3230=People!$B$4,People!$A$4,IF(M3230=People!$B$3,People!$A$3,IF(M3230=People!$B$2,People!$A$2,0))))</f>
        <v>Anna Andreadi</v>
      </c>
      <c r="W3230" s="3" t="str">
        <f>IFERROR(INDEX(Returns!A:A,MATCH(B3230,Returns!B:B,0)),"No")</f>
        <v>No</v>
      </c>
    </row>
    <row r="3231" spans="1:23" x14ac:dyDescent="0.2">
      <c r="A3231" s="1">
        <v>3230</v>
      </c>
      <c r="B3231" t="s">
        <v>7726</v>
      </c>
      <c r="C3231" s="2">
        <v>42593</v>
      </c>
      <c r="D3231" s="2">
        <v>42598</v>
      </c>
      <c r="E3231" s="1" t="s">
        <v>46</v>
      </c>
      <c r="F3231" s="1" t="s">
        <v>804</v>
      </c>
      <c r="G3231" s="1" t="s">
        <v>805</v>
      </c>
      <c r="H3231" s="1" t="s">
        <v>24</v>
      </c>
      <c r="I3231" s="1" t="s">
        <v>25</v>
      </c>
      <c r="J3231" s="1" t="s">
        <v>239</v>
      </c>
      <c r="K3231" s="1" t="s">
        <v>240</v>
      </c>
      <c r="L3231" s="1">
        <v>10035</v>
      </c>
      <c r="M3231" s="1" t="s">
        <v>135</v>
      </c>
      <c r="N3231" s="1" t="s">
        <v>1535</v>
      </c>
      <c r="O3231" s="1" t="s">
        <v>43</v>
      </c>
      <c r="P3231" s="1" t="s">
        <v>55</v>
      </c>
      <c r="Q3231" s="1" t="s">
        <v>1536</v>
      </c>
      <c r="R3231" s="1">
        <v>375.34</v>
      </c>
      <c r="S3231" s="1">
        <v>1</v>
      </c>
      <c r="T3231" s="1">
        <v>0</v>
      </c>
      <c r="U3231" s="1">
        <v>18.766999999999996</v>
      </c>
      <c r="V3231" s="3" t="str">
        <f>IF(M3231=People!$B$5,People!$A$5,IF(M3231=People!$B$4,People!$A$4,IF(M3231=People!$B$3,People!$A$3,IF(M3231=People!$B$2,People!$A$2,0))))</f>
        <v>Chuck Magee</v>
      </c>
      <c r="W3231" s="3" t="str">
        <f>IFERROR(INDEX(Returns!A:A,MATCH(B3231,Returns!B:B,0)),"No")</f>
        <v>No</v>
      </c>
    </row>
    <row r="3232" spans="1:23" x14ac:dyDescent="0.2">
      <c r="A3232" s="1">
        <v>3231</v>
      </c>
      <c r="B3232" t="s">
        <v>7727</v>
      </c>
      <c r="C3232" s="2">
        <v>43709</v>
      </c>
      <c r="D3232" s="2">
        <v>43713</v>
      </c>
      <c r="E3232" s="1" t="s">
        <v>21</v>
      </c>
      <c r="F3232" s="1" t="s">
        <v>1521</v>
      </c>
      <c r="G3232" s="1" t="s">
        <v>1522</v>
      </c>
      <c r="H3232" s="1" t="s">
        <v>24</v>
      </c>
      <c r="I3232" s="1" t="s">
        <v>25</v>
      </c>
      <c r="J3232" s="1" t="s">
        <v>239</v>
      </c>
      <c r="K3232" s="1" t="s">
        <v>240</v>
      </c>
      <c r="L3232" s="1">
        <v>10009</v>
      </c>
      <c r="M3232" s="1" t="s">
        <v>135</v>
      </c>
      <c r="N3232" s="1" t="s">
        <v>3021</v>
      </c>
      <c r="O3232" s="1" t="s">
        <v>30</v>
      </c>
      <c r="P3232" s="1" t="s">
        <v>60</v>
      </c>
      <c r="Q3232" s="1" t="s">
        <v>3022</v>
      </c>
      <c r="R3232" s="1">
        <v>114.9</v>
      </c>
      <c r="S3232" s="1">
        <v>5</v>
      </c>
      <c r="T3232" s="1">
        <v>0</v>
      </c>
      <c r="U3232" s="1">
        <v>39.066000000000003</v>
      </c>
      <c r="V3232" s="3" t="str">
        <f>IF(M3232=People!$B$5,People!$A$5,IF(M3232=People!$B$4,People!$A$4,IF(M3232=People!$B$3,People!$A$3,IF(M3232=People!$B$2,People!$A$2,0))))</f>
        <v>Chuck Magee</v>
      </c>
      <c r="W3232" s="3" t="str">
        <f>IFERROR(INDEX(Returns!A:A,MATCH(B3232,Returns!B:B,0)),"No")</f>
        <v>No</v>
      </c>
    </row>
    <row r="3233" spans="1:23" x14ac:dyDescent="0.2">
      <c r="A3233" s="1">
        <v>3232</v>
      </c>
      <c r="B3233" t="s">
        <v>7728</v>
      </c>
      <c r="C3233" s="2">
        <v>43571</v>
      </c>
      <c r="D3233" s="2">
        <v>43577</v>
      </c>
      <c r="E3233" s="1" t="s">
        <v>46</v>
      </c>
      <c r="F3233" s="1" t="s">
        <v>3093</v>
      </c>
      <c r="G3233" s="1" t="s">
        <v>3094</v>
      </c>
      <c r="H3233" s="1" t="s">
        <v>24</v>
      </c>
      <c r="I3233" s="1" t="s">
        <v>25</v>
      </c>
      <c r="J3233" s="1" t="s">
        <v>167</v>
      </c>
      <c r="K3233" s="1" t="s">
        <v>96</v>
      </c>
      <c r="L3233" s="1">
        <v>77095</v>
      </c>
      <c r="M3233" s="1" t="s">
        <v>97</v>
      </c>
      <c r="N3233" s="1" t="s">
        <v>4224</v>
      </c>
      <c r="O3233" s="1" t="s">
        <v>43</v>
      </c>
      <c r="P3233" s="1" t="s">
        <v>70</v>
      </c>
      <c r="Q3233" s="1" t="s">
        <v>4225</v>
      </c>
      <c r="R3233" s="1">
        <v>26.045999999999992</v>
      </c>
      <c r="S3233" s="1">
        <v>3</v>
      </c>
      <c r="T3233" s="1">
        <v>0.8</v>
      </c>
      <c r="U3233" s="1">
        <v>-44.278199999999998</v>
      </c>
      <c r="V3233" s="3" t="str">
        <f>IF(M3233=People!$B$5,People!$A$5,IF(M3233=People!$B$4,People!$A$4,IF(M3233=People!$B$3,People!$A$3,IF(M3233=People!$B$2,People!$A$2,0))))</f>
        <v>Kelly Williams</v>
      </c>
      <c r="W3233" s="3" t="str">
        <f>IFERROR(INDEX(Returns!A:A,MATCH(B3233,Returns!B:B,0)),"No")</f>
        <v>No</v>
      </c>
    </row>
    <row r="3234" spans="1:23" x14ac:dyDescent="0.2">
      <c r="A3234" s="1">
        <v>3233</v>
      </c>
      <c r="B3234" t="s">
        <v>7728</v>
      </c>
      <c r="C3234" s="2">
        <v>43571</v>
      </c>
      <c r="D3234" s="2">
        <v>43577</v>
      </c>
      <c r="E3234" s="1" t="s">
        <v>46</v>
      </c>
      <c r="F3234" s="1" t="s">
        <v>3093</v>
      </c>
      <c r="G3234" s="1" t="s">
        <v>3094</v>
      </c>
      <c r="H3234" s="1" t="s">
        <v>24</v>
      </c>
      <c r="I3234" s="1" t="s">
        <v>25</v>
      </c>
      <c r="J3234" s="1" t="s">
        <v>167</v>
      </c>
      <c r="K3234" s="1" t="s">
        <v>96</v>
      </c>
      <c r="L3234" s="1">
        <v>77095</v>
      </c>
      <c r="M3234" s="1" t="s">
        <v>97</v>
      </c>
      <c r="N3234" s="1" t="s">
        <v>1663</v>
      </c>
      <c r="O3234" s="1" t="s">
        <v>43</v>
      </c>
      <c r="P3234" s="1" t="s">
        <v>70</v>
      </c>
      <c r="Q3234" s="1" t="s">
        <v>1664</v>
      </c>
      <c r="R3234" s="1">
        <v>2.8959999999999995</v>
      </c>
      <c r="S3234" s="1">
        <v>1</v>
      </c>
      <c r="T3234" s="1">
        <v>0.8</v>
      </c>
      <c r="U3234" s="1">
        <v>-4.7784000000000013</v>
      </c>
      <c r="V3234" s="3" t="str">
        <f>IF(M3234=People!$B$5,People!$A$5,IF(M3234=People!$B$4,People!$A$4,IF(M3234=People!$B$3,People!$A$3,IF(M3234=People!$B$2,People!$A$2,0))))</f>
        <v>Kelly Williams</v>
      </c>
      <c r="W3234" s="3" t="str">
        <f>IFERROR(INDEX(Returns!A:A,MATCH(B3234,Returns!B:B,0)),"No")</f>
        <v>No</v>
      </c>
    </row>
    <row r="3235" spans="1:23" x14ac:dyDescent="0.2">
      <c r="A3235" s="1">
        <v>3234</v>
      </c>
      <c r="B3235" t="s">
        <v>7728</v>
      </c>
      <c r="C3235" s="2">
        <v>43571</v>
      </c>
      <c r="D3235" s="2">
        <v>43577</v>
      </c>
      <c r="E3235" s="1" t="s">
        <v>46</v>
      </c>
      <c r="F3235" s="1" t="s">
        <v>3093</v>
      </c>
      <c r="G3235" s="1" t="s">
        <v>3094</v>
      </c>
      <c r="H3235" s="1" t="s">
        <v>24</v>
      </c>
      <c r="I3235" s="1" t="s">
        <v>25</v>
      </c>
      <c r="J3235" s="1" t="s">
        <v>167</v>
      </c>
      <c r="K3235" s="1" t="s">
        <v>96</v>
      </c>
      <c r="L3235" s="1">
        <v>77095</v>
      </c>
      <c r="M3235" s="1" t="s">
        <v>97</v>
      </c>
      <c r="N3235" s="1" t="s">
        <v>4849</v>
      </c>
      <c r="O3235" s="1" t="s">
        <v>43</v>
      </c>
      <c r="P3235" s="1" t="s">
        <v>55</v>
      </c>
      <c r="Q3235" s="1" t="s">
        <v>4850</v>
      </c>
      <c r="R3235" s="1">
        <v>32.544000000000004</v>
      </c>
      <c r="S3235" s="1">
        <v>2</v>
      </c>
      <c r="T3235" s="1">
        <v>0.2</v>
      </c>
      <c r="U3235" s="1">
        <v>-7.7292000000000041</v>
      </c>
      <c r="V3235" s="3" t="str">
        <f>IF(M3235=People!$B$5,People!$A$5,IF(M3235=People!$B$4,People!$A$4,IF(M3235=People!$B$3,People!$A$3,IF(M3235=People!$B$2,People!$A$2,0))))</f>
        <v>Kelly Williams</v>
      </c>
      <c r="W3235" s="3" t="str">
        <f>IFERROR(INDEX(Returns!A:A,MATCH(B3235,Returns!B:B,0)),"No")</f>
        <v>No</v>
      </c>
    </row>
    <row r="3236" spans="1:23" x14ac:dyDescent="0.2">
      <c r="A3236" s="1">
        <v>3235</v>
      </c>
      <c r="B3236" t="s">
        <v>7729</v>
      </c>
      <c r="C3236" s="2">
        <v>43214</v>
      </c>
      <c r="D3236" s="2">
        <v>43217</v>
      </c>
      <c r="E3236" s="1" t="s">
        <v>170</v>
      </c>
      <c r="F3236" s="1" t="s">
        <v>4831</v>
      </c>
      <c r="G3236" s="1" t="s">
        <v>4832</v>
      </c>
      <c r="H3236" s="1" t="s">
        <v>24</v>
      </c>
      <c r="I3236" s="1" t="s">
        <v>25</v>
      </c>
      <c r="J3236" s="1" t="s">
        <v>2413</v>
      </c>
      <c r="K3236" s="1" t="s">
        <v>40</v>
      </c>
      <c r="L3236" s="1">
        <v>92503</v>
      </c>
      <c r="M3236" s="1" t="s">
        <v>41</v>
      </c>
      <c r="N3236" s="1" t="s">
        <v>1973</v>
      </c>
      <c r="O3236" s="1" t="s">
        <v>43</v>
      </c>
      <c r="P3236" s="1" t="s">
        <v>70</v>
      </c>
      <c r="Q3236" s="1" t="s">
        <v>1974</v>
      </c>
      <c r="R3236" s="1">
        <v>3.9840000000000004</v>
      </c>
      <c r="S3236" s="1">
        <v>1</v>
      </c>
      <c r="T3236" s="1">
        <v>0.2</v>
      </c>
      <c r="U3236" s="1">
        <v>1.3944000000000001</v>
      </c>
      <c r="V3236" s="3" t="str">
        <f>IF(M3236=People!$B$5,People!$A$5,IF(M3236=People!$B$4,People!$A$4,IF(M3236=People!$B$3,People!$A$3,IF(M3236=People!$B$2,People!$A$2,0))))</f>
        <v>Anna Andreadi</v>
      </c>
      <c r="W3236" s="3" t="str">
        <f>IFERROR(INDEX(Returns!A:A,MATCH(B3236,Returns!B:B,0)),"No")</f>
        <v>No</v>
      </c>
    </row>
    <row r="3237" spans="1:23" x14ac:dyDescent="0.2">
      <c r="A3237" s="1">
        <v>3236</v>
      </c>
      <c r="B3237" t="s">
        <v>7730</v>
      </c>
      <c r="C3237" s="2">
        <v>43115</v>
      </c>
      <c r="D3237" s="2">
        <v>43115</v>
      </c>
      <c r="E3237" s="1" t="s">
        <v>1126</v>
      </c>
      <c r="F3237" s="1" t="s">
        <v>864</v>
      </c>
      <c r="G3237" s="1" t="s">
        <v>865</v>
      </c>
      <c r="H3237" s="1" t="s">
        <v>24</v>
      </c>
      <c r="I3237" s="1" t="s">
        <v>25</v>
      </c>
      <c r="J3237" s="1" t="s">
        <v>657</v>
      </c>
      <c r="K3237" s="1" t="s">
        <v>658</v>
      </c>
      <c r="L3237" s="1">
        <v>6824</v>
      </c>
      <c r="M3237" s="1" t="s">
        <v>135</v>
      </c>
      <c r="N3237" s="1" t="s">
        <v>921</v>
      </c>
      <c r="O3237" s="1" t="s">
        <v>30</v>
      </c>
      <c r="P3237" s="1" t="s">
        <v>52</v>
      </c>
      <c r="Q3237" s="1" t="s">
        <v>922</v>
      </c>
      <c r="R3237" s="1">
        <v>181.79699999999997</v>
      </c>
      <c r="S3237" s="1">
        <v>1</v>
      </c>
      <c r="T3237" s="1">
        <v>0.3</v>
      </c>
      <c r="U3237" s="1">
        <v>-15.582599999999999</v>
      </c>
      <c r="V3237" s="3" t="str">
        <f>IF(M3237=People!$B$5,People!$A$5,IF(M3237=People!$B$4,People!$A$4,IF(M3237=People!$B$3,People!$A$3,IF(M3237=People!$B$2,People!$A$2,0))))</f>
        <v>Chuck Magee</v>
      </c>
      <c r="W3237" s="3" t="str">
        <f>IFERROR(INDEX(Returns!A:A,MATCH(B3237,Returns!B:B,0)),"No")</f>
        <v>No</v>
      </c>
    </row>
    <row r="3238" spans="1:23" x14ac:dyDescent="0.2">
      <c r="A3238" s="1">
        <v>3237</v>
      </c>
      <c r="B3238" t="s">
        <v>7731</v>
      </c>
      <c r="C3238" s="2">
        <v>43222</v>
      </c>
      <c r="D3238" s="2">
        <v>43222</v>
      </c>
      <c r="E3238" s="1" t="s">
        <v>1126</v>
      </c>
      <c r="F3238" s="1" t="s">
        <v>4851</v>
      </c>
      <c r="G3238" s="1" t="s">
        <v>4852</v>
      </c>
      <c r="H3238" s="1" t="s">
        <v>24</v>
      </c>
      <c r="I3238" s="1" t="s">
        <v>25</v>
      </c>
      <c r="J3238" s="1" t="s">
        <v>239</v>
      </c>
      <c r="K3238" s="1" t="s">
        <v>240</v>
      </c>
      <c r="L3238" s="1">
        <v>10024</v>
      </c>
      <c r="M3238" s="1" t="s">
        <v>135</v>
      </c>
      <c r="N3238" s="1" t="s">
        <v>1230</v>
      </c>
      <c r="O3238" s="1" t="s">
        <v>43</v>
      </c>
      <c r="P3238" s="1" t="s">
        <v>55</v>
      </c>
      <c r="Q3238" s="1" t="s">
        <v>1231</v>
      </c>
      <c r="R3238" s="1">
        <v>44.94</v>
      </c>
      <c r="S3238" s="1">
        <v>3</v>
      </c>
      <c r="T3238" s="1">
        <v>0</v>
      </c>
      <c r="U3238" s="1">
        <v>12.5832</v>
      </c>
      <c r="V3238" s="3" t="str">
        <f>IF(M3238=People!$B$5,People!$A$5,IF(M3238=People!$B$4,People!$A$4,IF(M3238=People!$B$3,People!$A$3,IF(M3238=People!$B$2,People!$A$2,0))))</f>
        <v>Chuck Magee</v>
      </c>
      <c r="W3238" s="3" t="str">
        <f>IFERROR(INDEX(Returns!A:A,MATCH(B3238,Returns!B:B,0)),"No")</f>
        <v>No</v>
      </c>
    </row>
    <row r="3239" spans="1:23" x14ac:dyDescent="0.2">
      <c r="A3239" s="1">
        <v>3238</v>
      </c>
      <c r="B3239" t="s">
        <v>7731</v>
      </c>
      <c r="C3239" s="2">
        <v>43222</v>
      </c>
      <c r="D3239" s="2">
        <v>43222</v>
      </c>
      <c r="E3239" s="1" t="s">
        <v>1126</v>
      </c>
      <c r="F3239" s="1" t="s">
        <v>4851</v>
      </c>
      <c r="G3239" s="1" t="s">
        <v>4852</v>
      </c>
      <c r="H3239" s="1" t="s">
        <v>24</v>
      </c>
      <c r="I3239" s="1" t="s">
        <v>25</v>
      </c>
      <c r="J3239" s="1" t="s">
        <v>239</v>
      </c>
      <c r="K3239" s="1" t="s">
        <v>240</v>
      </c>
      <c r="L3239" s="1">
        <v>10024</v>
      </c>
      <c r="M3239" s="1" t="s">
        <v>135</v>
      </c>
      <c r="N3239" s="1" t="s">
        <v>1394</v>
      </c>
      <c r="O3239" s="1" t="s">
        <v>43</v>
      </c>
      <c r="P3239" s="1" t="s">
        <v>70</v>
      </c>
      <c r="Q3239" s="1" t="s">
        <v>1395</v>
      </c>
      <c r="R3239" s="1">
        <v>45.576000000000001</v>
      </c>
      <c r="S3239" s="1">
        <v>3</v>
      </c>
      <c r="T3239" s="1">
        <v>0.2</v>
      </c>
      <c r="U3239" s="1">
        <v>15.951599999999997</v>
      </c>
      <c r="V3239" s="3" t="str">
        <f>IF(M3239=People!$B$5,People!$A$5,IF(M3239=People!$B$4,People!$A$4,IF(M3239=People!$B$3,People!$A$3,IF(M3239=People!$B$2,People!$A$2,0))))</f>
        <v>Chuck Magee</v>
      </c>
      <c r="W3239" s="3" t="str">
        <f>IFERROR(INDEX(Returns!A:A,MATCH(B3239,Returns!B:B,0)),"No")</f>
        <v>No</v>
      </c>
    </row>
    <row r="3240" spans="1:23" x14ac:dyDescent="0.2">
      <c r="A3240" s="1">
        <v>3239</v>
      </c>
      <c r="B3240" t="s">
        <v>7732</v>
      </c>
      <c r="C3240" s="2">
        <v>43424</v>
      </c>
      <c r="D3240" s="2">
        <v>43431</v>
      </c>
      <c r="E3240" s="1" t="s">
        <v>46</v>
      </c>
      <c r="F3240" s="1" t="s">
        <v>4853</v>
      </c>
      <c r="G3240" s="1" t="s">
        <v>4854</v>
      </c>
      <c r="H3240" s="1" t="s">
        <v>38</v>
      </c>
      <c r="I3240" s="1" t="s">
        <v>25</v>
      </c>
      <c r="J3240" s="1" t="s">
        <v>167</v>
      </c>
      <c r="K3240" s="1" t="s">
        <v>96</v>
      </c>
      <c r="L3240" s="1">
        <v>77095</v>
      </c>
      <c r="M3240" s="1" t="s">
        <v>97</v>
      </c>
      <c r="N3240" s="1" t="s">
        <v>3881</v>
      </c>
      <c r="O3240" s="1" t="s">
        <v>30</v>
      </c>
      <c r="P3240" s="1" t="s">
        <v>34</v>
      </c>
      <c r="Q3240" s="1" t="s">
        <v>3882</v>
      </c>
      <c r="R3240" s="1">
        <v>318.43</v>
      </c>
      <c r="S3240" s="1">
        <v>5</v>
      </c>
      <c r="T3240" s="1">
        <v>0.3</v>
      </c>
      <c r="U3240" s="1">
        <v>-77.333000000000013</v>
      </c>
      <c r="V3240" s="3" t="str">
        <f>IF(M3240=People!$B$5,People!$A$5,IF(M3240=People!$B$4,People!$A$4,IF(M3240=People!$B$3,People!$A$3,IF(M3240=People!$B$2,People!$A$2,0))))</f>
        <v>Kelly Williams</v>
      </c>
      <c r="W3240" s="3" t="str">
        <f>IFERROR(INDEX(Returns!A:A,MATCH(B3240,Returns!B:B,0)),"No")</f>
        <v>No</v>
      </c>
    </row>
    <row r="3241" spans="1:23" x14ac:dyDescent="0.2">
      <c r="A3241" s="1">
        <v>3240</v>
      </c>
      <c r="B3241" t="s">
        <v>7732</v>
      </c>
      <c r="C3241" s="2">
        <v>43424</v>
      </c>
      <c r="D3241" s="2">
        <v>43431</v>
      </c>
      <c r="E3241" s="1" t="s">
        <v>46</v>
      </c>
      <c r="F3241" s="1" t="s">
        <v>4853</v>
      </c>
      <c r="G3241" s="1" t="s">
        <v>4854</v>
      </c>
      <c r="H3241" s="1" t="s">
        <v>38</v>
      </c>
      <c r="I3241" s="1" t="s">
        <v>25</v>
      </c>
      <c r="J3241" s="1" t="s">
        <v>167</v>
      </c>
      <c r="K3241" s="1" t="s">
        <v>96</v>
      </c>
      <c r="L3241" s="1">
        <v>77095</v>
      </c>
      <c r="M3241" s="1" t="s">
        <v>97</v>
      </c>
      <c r="N3241" s="1" t="s">
        <v>4855</v>
      </c>
      <c r="O3241" s="1" t="s">
        <v>66</v>
      </c>
      <c r="P3241" s="1" t="s">
        <v>67</v>
      </c>
      <c r="Q3241" s="1" t="s">
        <v>4856</v>
      </c>
      <c r="R3241" s="1">
        <v>122.91999999999999</v>
      </c>
      <c r="S3241" s="1">
        <v>7</v>
      </c>
      <c r="T3241" s="1">
        <v>0.2</v>
      </c>
      <c r="U3241" s="1">
        <v>46.095000000000006</v>
      </c>
      <c r="V3241" s="3" t="str">
        <f>IF(M3241=People!$B$5,People!$A$5,IF(M3241=People!$B$4,People!$A$4,IF(M3241=People!$B$3,People!$A$3,IF(M3241=People!$B$2,People!$A$2,0))))</f>
        <v>Kelly Williams</v>
      </c>
      <c r="W3241" s="3" t="str">
        <f>IFERROR(INDEX(Returns!A:A,MATCH(B3241,Returns!B:B,0)),"No")</f>
        <v>No</v>
      </c>
    </row>
    <row r="3242" spans="1:23" x14ac:dyDescent="0.2">
      <c r="A3242" s="1">
        <v>3241</v>
      </c>
      <c r="B3242" t="s">
        <v>7732</v>
      </c>
      <c r="C3242" s="2">
        <v>43424</v>
      </c>
      <c r="D3242" s="2">
        <v>43431</v>
      </c>
      <c r="E3242" s="1" t="s">
        <v>46</v>
      </c>
      <c r="F3242" s="1" t="s">
        <v>4853</v>
      </c>
      <c r="G3242" s="1" t="s">
        <v>4854</v>
      </c>
      <c r="H3242" s="1" t="s">
        <v>38</v>
      </c>
      <c r="I3242" s="1" t="s">
        <v>25</v>
      </c>
      <c r="J3242" s="1" t="s">
        <v>167</v>
      </c>
      <c r="K3242" s="1" t="s">
        <v>96</v>
      </c>
      <c r="L3242" s="1">
        <v>77095</v>
      </c>
      <c r="M3242" s="1" t="s">
        <v>97</v>
      </c>
      <c r="N3242" s="1" t="s">
        <v>1122</v>
      </c>
      <c r="O3242" s="1" t="s">
        <v>30</v>
      </c>
      <c r="P3242" s="1" t="s">
        <v>60</v>
      </c>
      <c r="Q3242" s="1" t="s">
        <v>1123</v>
      </c>
      <c r="R3242" s="1">
        <v>7.0679999999999996</v>
      </c>
      <c r="S3242" s="1">
        <v>3</v>
      </c>
      <c r="T3242" s="1">
        <v>0.6</v>
      </c>
      <c r="U3242" s="1">
        <v>-2.8271999999999995</v>
      </c>
      <c r="V3242" s="3" t="str">
        <f>IF(M3242=People!$B$5,People!$A$5,IF(M3242=People!$B$4,People!$A$4,IF(M3242=People!$B$3,People!$A$3,IF(M3242=People!$B$2,People!$A$2,0))))</f>
        <v>Kelly Williams</v>
      </c>
      <c r="W3242" s="3" t="str">
        <f>IFERROR(INDEX(Returns!A:A,MATCH(B3242,Returns!B:B,0)),"No")</f>
        <v>No</v>
      </c>
    </row>
    <row r="3243" spans="1:23" x14ac:dyDescent="0.2">
      <c r="A3243" s="1">
        <v>3242</v>
      </c>
      <c r="B3243" t="s">
        <v>7733</v>
      </c>
      <c r="C3243" s="2">
        <v>43132</v>
      </c>
      <c r="D3243" s="2">
        <v>43134</v>
      </c>
      <c r="E3243" s="1" t="s">
        <v>170</v>
      </c>
      <c r="F3243" s="1" t="s">
        <v>2240</v>
      </c>
      <c r="G3243" s="1" t="s">
        <v>2241</v>
      </c>
      <c r="H3243" s="1" t="s">
        <v>38</v>
      </c>
      <c r="I3243" s="1" t="s">
        <v>25</v>
      </c>
      <c r="J3243" s="1" t="s">
        <v>987</v>
      </c>
      <c r="K3243" s="1" t="s">
        <v>287</v>
      </c>
      <c r="L3243" s="1">
        <v>22204</v>
      </c>
      <c r="M3243" s="1" t="s">
        <v>28</v>
      </c>
      <c r="N3243" s="1" t="s">
        <v>3279</v>
      </c>
      <c r="O3243" s="1" t="s">
        <v>43</v>
      </c>
      <c r="P3243" s="1" t="s">
        <v>55</v>
      </c>
      <c r="Q3243" s="1" t="s">
        <v>3280</v>
      </c>
      <c r="R3243" s="1">
        <v>56.449999999999996</v>
      </c>
      <c r="S3243" s="1">
        <v>5</v>
      </c>
      <c r="T3243" s="1">
        <v>0</v>
      </c>
      <c r="U3243" s="1">
        <v>14.676999999999998</v>
      </c>
      <c r="V3243" s="3" t="str">
        <f>IF(M3243=People!$B$5,People!$A$5,IF(M3243=People!$B$4,People!$A$4,IF(M3243=People!$B$3,People!$A$3,IF(M3243=People!$B$2,People!$A$2,0))))</f>
        <v>Cassandra Brandow</v>
      </c>
      <c r="W3243" s="3" t="str">
        <f>IFERROR(INDEX(Returns!A:A,MATCH(B3243,Returns!B:B,0)),"No")</f>
        <v>No</v>
      </c>
    </row>
    <row r="3244" spans="1:23" x14ac:dyDescent="0.2">
      <c r="A3244" s="1">
        <v>3243</v>
      </c>
      <c r="B3244" t="s">
        <v>7734</v>
      </c>
      <c r="C3244" s="2">
        <v>43555</v>
      </c>
      <c r="D3244" s="2">
        <v>43560</v>
      </c>
      <c r="E3244" s="1" t="s">
        <v>21</v>
      </c>
      <c r="F3244" s="1" t="s">
        <v>2004</v>
      </c>
      <c r="G3244" s="1" t="s">
        <v>2005</v>
      </c>
      <c r="H3244" s="1" t="s">
        <v>24</v>
      </c>
      <c r="I3244" s="1" t="s">
        <v>25</v>
      </c>
      <c r="J3244" s="1" t="s">
        <v>273</v>
      </c>
      <c r="K3244" s="1" t="s">
        <v>191</v>
      </c>
      <c r="L3244" s="1">
        <v>60623</v>
      </c>
      <c r="M3244" s="1" t="s">
        <v>97</v>
      </c>
      <c r="N3244" s="1" t="s">
        <v>4729</v>
      </c>
      <c r="O3244" s="1" t="s">
        <v>43</v>
      </c>
      <c r="P3244" s="1" t="s">
        <v>70</v>
      </c>
      <c r="Q3244" s="1" t="s">
        <v>4730</v>
      </c>
      <c r="R3244" s="1">
        <v>13.467999999999998</v>
      </c>
      <c r="S3244" s="1">
        <v>13</v>
      </c>
      <c r="T3244" s="1">
        <v>0.8</v>
      </c>
      <c r="U3244" s="1">
        <v>-22.895600000000005</v>
      </c>
      <c r="V3244" s="3" t="str">
        <f>IF(M3244=People!$B$5,People!$A$5,IF(M3244=People!$B$4,People!$A$4,IF(M3244=People!$B$3,People!$A$3,IF(M3244=People!$B$2,People!$A$2,0))))</f>
        <v>Kelly Williams</v>
      </c>
      <c r="W3244" s="3" t="str">
        <f>IFERROR(INDEX(Returns!A:A,MATCH(B3244,Returns!B:B,0)),"No")</f>
        <v>No</v>
      </c>
    </row>
    <row r="3245" spans="1:23" x14ac:dyDescent="0.2">
      <c r="A3245" s="1">
        <v>3244</v>
      </c>
      <c r="B3245" t="s">
        <v>7735</v>
      </c>
      <c r="C3245" s="2">
        <v>43800</v>
      </c>
      <c r="D3245" s="2">
        <v>43804</v>
      </c>
      <c r="E3245" s="1" t="s">
        <v>46</v>
      </c>
      <c r="F3245" s="1" t="s">
        <v>4857</v>
      </c>
      <c r="G3245" s="1" t="s">
        <v>4858</v>
      </c>
      <c r="H3245" s="1" t="s">
        <v>24</v>
      </c>
      <c r="I3245" s="1" t="s">
        <v>25</v>
      </c>
      <c r="J3245" s="1" t="s">
        <v>667</v>
      </c>
      <c r="K3245" s="1" t="s">
        <v>96</v>
      </c>
      <c r="L3245" s="1">
        <v>75051</v>
      </c>
      <c r="M3245" s="1" t="s">
        <v>97</v>
      </c>
      <c r="N3245" s="1" t="s">
        <v>4859</v>
      </c>
      <c r="O3245" s="1" t="s">
        <v>66</v>
      </c>
      <c r="P3245" s="1" t="s">
        <v>67</v>
      </c>
      <c r="Q3245" s="1" t="s">
        <v>4860</v>
      </c>
      <c r="R3245" s="1">
        <v>219.80000000000004</v>
      </c>
      <c r="S3245" s="1">
        <v>5</v>
      </c>
      <c r="T3245" s="1">
        <v>0.2</v>
      </c>
      <c r="U3245" s="1">
        <v>24.727499999999971</v>
      </c>
      <c r="V3245" s="3" t="str">
        <f>IF(M3245=People!$B$5,People!$A$5,IF(M3245=People!$B$4,People!$A$4,IF(M3245=People!$B$3,People!$A$3,IF(M3245=People!$B$2,People!$A$2,0))))</f>
        <v>Kelly Williams</v>
      </c>
      <c r="W3245" s="3" t="str">
        <f>IFERROR(INDEX(Returns!A:A,MATCH(B3245,Returns!B:B,0)),"No")</f>
        <v>No</v>
      </c>
    </row>
    <row r="3246" spans="1:23" x14ac:dyDescent="0.2">
      <c r="A3246" s="1">
        <v>3245</v>
      </c>
      <c r="B3246" t="s">
        <v>7735</v>
      </c>
      <c r="C3246" s="2">
        <v>43800</v>
      </c>
      <c r="D3246" s="2">
        <v>43804</v>
      </c>
      <c r="E3246" s="1" t="s">
        <v>46</v>
      </c>
      <c r="F3246" s="1" t="s">
        <v>4857</v>
      </c>
      <c r="G3246" s="1" t="s">
        <v>4858</v>
      </c>
      <c r="H3246" s="1" t="s">
        <v>24</v>
      </c>
      <c r="I3246" s="1" t="s">
        <v>25</v>
      </c>
      <c r="J3246" s="1" t="s">
        <v>667</v>
      </c>
      <c r="K3246" s="1" t="s">
        <v>96</v>
      </c>
      <c r="L3246" s="1">
        <v>75051</v>
      </c>
      <c r="M3246" s="1" t="s">
        <v>97</v>
      </c>
      <c r="N3246" s="1" t="s">
        <v>1019</v>
      </c>
      <c r="O3246" s="1" t="s">
        <v>30</v>
      </c>
      <c r="P3246" s="1" t="s">
        <v>34</v>
      </c>
      <c r="Q3246" s="1" t="s">
        <v>1020</v>
      </c>
      <c r="R3246" s="1">
        <v>317.05799999999999</v>
      </c>
      <c r="S3246" s="1">
        <v>3</v>
      </c>
      <c r="T3246" s="1">
        <v>0.3</v>
      </c>
      <c r="U3246" s="1">
        <v>-18.117599999999996</v>
      </c>
      <c r="V3246" s="3" t="str">
        <f>IF(M3246=People!$B$5,People!$A$5,IF(M3246=People!$B$4,People!$A$4,IF(M3246=People!$B$3,People!$A$3,IF(M3246=People!$B$2,People!$A$2,0))))</f>
        <v>Kelly Williams</v>
      </c>
      <c r="W3246" s="3" t="str">
        <f>IFERROR(INDEX(Returns!A:A,MATCH(B3246,Returns!B:B,0)),"No")</f>
        <v>No</v>
      </c>
    </row>
    <row r="3247" spans="1:23" x14ac:dyDescent="0.2">
      <c r="A3247" s="1">
        <v>3246</v>
      </c>
      <c r="B3247" t="s">
        <v>7736</v>
      </c>
      <c r="C3247" s="2">
        <v>43809</v>
      </c>
      <c r="D3247" s="2">
        <v>43811</v>
      </c>
      <c r="E3247" s="1" t="s">
        <v>21</v>
      </c>
      <c r="F3247" s="1" t="s">
        <v>990</v>
      </c>
      <c r="G3247" s="1" t="s">
        <v>991</v>
      </c>
      <c r="H3247" s="1" t="s">
        <v>38</v>
      </c>
      <c r="I3247" s="1" t="s">
        <v>25</v>
      </c>
      <c r="J3247" s="1" t="s">
        <v>88</v>
      </c>
      <c r="K3247" s="1" t="s">
        <v>89</v>
      </c>
      <c r="L3247" s="1">
        <v>98103</v>
      </c>
      <c r="M3247" s="1" t="s">
        <v>41</v>
      </c>
      <c r="N3247" s="1" t="s">
        <v>3120</v>
      </c>
      <c r="O3247" s="1" t="s">
        <v>66</v>
      </c>
      <c r="P3247" s="1" t="s">
        <v>146</v>
      </c>
      <c r="Q3247" s="1" t="s">
        <v>3121</v>
      </c>
      <c r="R3247" s="1">
        <v>49.08</v>
      </c>
      <c r="S3247" s="1">
        <v>3</v>
      </c>
      <c r="T3247" s="1">
        <v>0</v>
      </c>
      <c r="U3247" s="1">
        <v>4.9079999999999977</v>
      </c>
      <c r="V3247" s="3" t="str">
        <f>IF(M3247=People!$B$5,People!$A$5,IF(M3247=People!$B$4,People!$A$4,IF(M3247=People!$B$3,People!$A$3,IF(M3247=People!$B$2,People!$A$2,0))))</f>
        <v>Anna Andreadi</v>
      </c>
      <c r="W3247" s="3" t="str">
        <f>IFERROR(INDEX(Returns!A:A,MATCH(B3247,Returns!B:B,0)),"No")</f>
        <v>No</v>
      </c>
    </row>
    <row r="3248" spans="1:23" x14ac:dyDescent="0.2">
      <c r="A3248" s="1">
        <v>3247</v>
      </c>
      <c r="B3248" t="s">
        <v>7736</v>
      </c>
      <c r="C3248" s="2">
        <v>43809</v>
      </c>
      <c r="D3248" s="2">
        <v>43811</v>
      </c>
      <c r="E3248" s="1" t="s">
        <v>21</v>
      </c>
      <c r="F3248" s="1" t="s">
        <v>990</v>
      </c>
      <c r="G3248" s="1" t="s">
        <v>991</v>
      </c>
      <c r="H3248" s="1" t="s">
        <v>38</v>
      </c>
      <c r="I3248" s="1" t="s">
        <v>25</v>
      </c>
      <c r="J3248" s="1" t="s">
        <v>88</v>
      </c>
      <c r="K3248" s="1" t="s">
        <v>89</v>
      </c>
      <c r="L3248" s="1">
        <v>98103</v>
      </c>
      <c r="M3248" s="1" t="s">
        <v>41</v>
      </c>
      <c r="N3248" s="1" t="s">
        <v>1341</v>
      </c>
      <c r="O3248" s="1" t="s">
        <v>43</v>
      </c>
      <c r="P3248" s="1" t="s">
        <v>55</v>
      </c>
      <c r="Q3248" s="1" t="s">
        <v>1342</v>
      </c>
      <c r="R3248" s="1">
        <v>324.90000000000003</v>
      </c>
      <c r="S3248" s="1">
        <v>5</v>
      </c>
      <c r="T3248" s="1">
        <v>0</v>
      </c>
      <c r="U3248" s="1">
        <v>38.988000000000014</v>
      </c>
      <c r="V3248" s="3" t="str">
        <f>IF(M3248=People!$B$5,People!$A$5,IF(M3248=People!$B$4,People!$A$4,IF(M3248=People!$B$3,People!$A$3,IF(M3248=People!$B$2,People!$A$2,0))))</f>
        <v>Anna Andreadi</v>
      </c>
      <c r="W3248" s="3" t="str">
        <f>IFERROR(INDEX(Returns!A:A,MATCH(B3248,Returns!B:B,0)),"No")</f>
        <v>No</v>
      </c>
    </row>
    <row r="3249" spans="1:23" x14ac:dyDescent="0.2">
      <c r="A3249" s="1">
        <v>3248</v>
      </c>
      <c r="B3249" t="s">
        <v>7736</v>
      </c>
      <c r="C3249" s="2">
        <v>43809</v>
      </c>
      <c r="D3249" s="2">
        <v>43811</v>
      </c>
      <c r="E3249" s="1" t="s">
        <v>21</v>
      </c>
      <c r="F3249" s="1" t="s">
        <v>990</v>
      </c>
      <c r="G3249" s="1" t="s">
        <v>991</v>
      </c>
      <c r="H3249" s="1" t="s">
        <v>38</v>
      </c>
      <c r="I3249" s="1" t="s">
        <v>25</v>
      </c>
      <c r="J3249" s="1" t="s">
        <v>88</v>
      </c>
      <c r="K3249" s="1" t="s">
        <v>89</v>
      </c>
      <c r="L3249" s="1">
        <v>98103</v>
      </c>
      <c r="M3249" s="1" t="s">
        <v>41</v>
      </c>
      <c r="N3249" s="1" t="s">
        <v>4861</v>
      </c>
      <c r="O3249" s="1" t="s">
        <v>43</v>
      </c>
      <c r="P3249" s="1" t="s">
        <v>63</v>
      </c>
      <c r="Q3249" s="1" t="s">
        <v>4862</v>
      </c>
      <c r="R3249" s="1">
        <v>18.240000000000002</v>
      </c>
      <c r="S3249" s="1">
        <v>3</v>
      </c>
      <c r="T3249" s="1">
        <v>0</v>
      </c>
      <c r="U3249" s="1">
        <v>5.2895999999999983</v>
      </c>
      <c r="V3249" s="3" t="str">
        <f>IF(M3249=People!$B$5,People!$A$5,IF(M3249=People!$B$4,People!$A$4,IF(M3249=People!$B$3,People!$A$3,IF(M3249=People!$B$2,People!$A$2,0))))</f>
        <v>Anna Andreadi</v>
      </c>
      <c r="W3249" s="3" t="str">
        <f>IFERROR(INDEX(Returns!A:A,MATCH(B3249,Returns!B:B,0)),"No")</f>
        <v>No</v>
      </c>
    </row>
    <row r="3250" spans="1:23" x14ac:dyDescent="0.2">
      <c r="A3250" s="1">
        <v>3249</v>
      </c>
      <c r="B3250" t="s">
        <v>7737</v>
      </c>
      <c r="C3250" s="2">
        <v>43360</v>
      </c>
      <c r="D3250" s="2">
        <v>43364</v>
      </c>
      <c r="E3250" s="1" t="s">
        <v>46</v>
      </c>
      <c r="F3250" s="1" t="s">
        <v>2260</v>
      </c>
      <c r="G3250" s="1" t="s">
        <v>2261</v>
      </c>
      <c r="H3250" s="1" t="s">
        <v>94</v>
      </c>
      <c r="I3250" s="1" t="s">
        <v>25</v>
      </c>
      <c r="J3250" s="1" t="s">
        <v>88</v>
      </c>
      <c r="K3250" s="1" t="s">
        <v>89</v>
      </c>
      <c r="L3250" s="1">
        <v>98103</v>
      </c>
      <c r="M3250" s="1" t="s">
        <v>41</v>
      </c>
      <c r="N3250" s="1" t="s">
        <v>4683</v>
      </c>
      <c r="O3250" s="1" t="s">
        <v>30</v>
      </c>
      <c r="P3250" s="1" t="s">
        <v>34</v>
      </c>
      <c r="Q3250" s="1" t="s">
        <v>4684</v>
      </c>
      <c r="R3250" s="1">
        <v>113.88800000000002</v>
      </c>
      <c r="S3250" s="1">
        <v>2</v>
      </c>
      <c r="T3250" s="1">
        <v>0.2</v>
      </c>
      <c r="U3250" s="1">
        <v>9.9651999999999994</v>
      </c>
      <c r="V3250" s="3" t="str">
        <f>IF(M3250=People!$B$5,People!$A$5,IF(M3250=People!$B$4,People!$A$4,IF(M3250=People!$B$3,People!$A$3,IF(M3250=People!$B$2,People!$A$2,0))))</f>
        <v>Anna Andreadi</v>
      </c>
      <c r="W3250" s="3" t="str">
        <f>IFERROR(INDEX(Returns!A:A,MATCH(B3250,Returns!B:B,0)),"No")</f>
        <v>No</v>
      </c>
    </row>
    <row r="3251" spans="1:23" x14ac:dyDescent="0.2">
      <c r="A3251" s="1">
        <v>3250</v>
      </c>
      <c r="B3251" t="s">
        <v>7737</v>
      </c>
      <c r="C3251" s="2">
        <v>43360</v>
      </c>
      <c r="D3251" s="2">
        <v>43364</v>
      </c>
      <c r="E3251" s="1" t="s">
        <v>46</v>
      </c>
      <c r="F3251" s="1" t="s">
        <v>2260</v>
      </c>
      <c r="G3251" s="1" t="s">
        <v>2261</v>
      </c>
      <c r="H3251" s="1" t="s">
        <v>94</v>
      </c>
      <c r="I3251" s="1" t="s">
        <v>25</v>
      </c>
      <c r="J3251" s="1" t="s">
        <v>88</v>
      </c>
      <c r="K3251" s="1" t="s">
        <v>89</v>
      </c>
      <c r="L3251" s="1">
        <v>98103</v>
      </c>
      <c r="M3251" s="1" t="s">
        <v>41</v>
      </c>
      <c r="N3251" s="1" t="s">
        <v>2203</v>
      </c>
      <c r="O3251" s="1" t="s">
        <v>66</v>
      </c>
      <c r="P3251" s="1" t="s">
        <v>67</v>
      </c>
      <c r="Q3251" s="1" t="s">
        <v>2204</v>
      </c>
      <c r="R3251" s="1">
        <v>105.584</v>
      </c>
      <c r="S3251" s="1">
        <v>2</v>
      </c>
      <c r="T3251" s="1">
        <v>0.2</v>
      </c>
      <c r="U3251" s="1">
        <v>7.9188000000000045</v>
      </c>
      <c r="V3251" s="3" t="str">
        <f>IF(M3251=People!$B$5,People!$A$5,IF(M3251=People!$B$4,People!$A$4,IF(M3251=People!$B$3,People!$A$3,IF(M3251=People!$B$2,People!$A$2,0))))</f>
        <v>Anna Andreadi</v>
      </c>
      <c r="W3251" s="3" t="str">
        <f>IFERROR(INDEX(Returns!A:A,MATCH(B3251,Returns!B:B,0)),"No")</f>
        <v>No</v>
      </c>
    </row>
    <row r="3252" spans="1:23" x14ac:dyDescent="0.2">
      <c r="A3252" s="1">
        <v>3251</v>
      </c>
      <c r="B3252" t="s">
        <v>7738</v>
      </c>
      <c r="C3252" s="2">
        <v>43457</v>
      </c>
      <c r="D3252" s="2">
        <v>43463</v>
      </c>
      <c r="E3252" s="1" t="s">
        <v>46</v>
      </c>
      <c r="F3252" s="1" t="s">
        <v>3933</v>
      </c>
      <c r="G3252" s="1" t="s">
        <v>3934</v>
      </c>
      <c r="H3252" s="1" t="s">
        <v>38</v>
      </c>
      <c r="I3252" s="1" t="s">
        <v>25</v>
      </c>
      <c r="J3252" s="1" t="s">
        <v>4863</v>
      </c>
      <c r="K3252" s="1" t="s">
        <v>214</v>
      </c>
      <c r="L3252" s="1">
        <v>49505</v>
      </c>
      <c r="M3252" s="1" t="s">
        <v>97</v>
      </c>
      <c r="N3252" s="1" t="s">
        <v>3425</v>
      </c>
      <c r="O3252" s="1" t="s">
        <v>43</v>
      </c>
      <c r="P3252" s="1" t="s">
        <v>242</v>
      </c>
      <c r="Q3252" s="1" t="s">
        <v>3426</v>
      </c>
      <c r="R3252" s="1">
        <v>24.849999999999998</v>
      </c>
      <c r="S3252" s="1">
        <v>7</v>
      </c>
      <c r="T3252" s="1">
        <v>0</v>
      </c>
      <c r="U3252" s="1">
        <v>11.679499999999999</v>
      </c>
      <c r="V3252" s="3" t="str">
        <f>IF(M3252=People!$B$5,People!$A$5,IF(M3252=People!$B$4,People!$A$4,IF(M3252=People!$B$3,People!$A$3,IF(M3252=People!$B$2,People!$A$2,0))))</f>
        <v>Kelly Williams</v>
      </c>
      <c r="W3252" s="3" t="str">
        <f>IFERROR(INDEX(Returns!A:A,MATCH(B3252,Returns!B:B,0)),"No")</f>
        <v>No</v>
      </c>
    </row>
    <row r="3253" spans="1:23" x14ac:dyDescent="0.2">
      <c r="A3253" s="1">
        <v>3252</v>
      </c>
      <c r="B3253" t="s">
        <v>7739</v>
      </c>
      <c r="C3253" s="2">
        <v>43572</v>
      </c>
      <c r="D3253" s="2">
        <v>43574</v>
      </c>
      <c r="E3253" s="1" t="s">
        <v>170</v>
      </c>
      <c r="F3253" s="1" t="s">
        <v>4864</v>
      </c>
      <c r="G3253" s="1" t="s">
        <v>4865</v>
      </c>
      <c r="H3253" s="1" t="s">
        <v>24</v>
      </c>
      <c r="I3253" s="1" t="s">
        <v>25</v>
      </c>
      <c r="J3253" s="1" t="s">
        <v>133</v>
      </c>
      <c r="K3253" s="1" t="s">
        <v>134</v>
      </c>
      <c r="L3253" s="1">
        <v>19120</v>
      </c>
      <c r="M3253" s="1" t="s">
        <v>135</v>
      </c>
      <c r="N3253" s="1" t="s">
        <v>3244</v>
      </c>
      <c r="O3253" s="1" t="s">
        <v>30</v>
      </c>
      <c r="P3253" s="1" t="s">
        <v>60</v>
      </c>
      <c r="Q3253" s="1" t="s">
        <v>4077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3" t="str">
        <f>IF(M3253=People!$B$5,People!$A$5,IF(M3253=People!$B$4,People!$A$4,IF(M3253=People!$B$3,People!$A$3,IF(M3253=People!$B$2,People!$A$2,0))))</f>
        <v>Chuck Magee</v>
      </c>
      <c r="W3253" s="3" t="str">
        <f>IFERROR(INDEX(Returns!A:A,MATCH(B3253,Returns!B:B,0)),"No")</f>
        <v>No</v>
      </c>
    </row>
    <row r="3254" spans="1:23" x14ac:dyDescent="0.2">
      <c r="A3254" s="1">
        <v>3253</v>
      </c>
      <c r="B3254" t="s">
        <v>7740</v>
      </c>
      <c r="C3254" s="2">
        <v>43765</v>
      </c>
      <c r="D3254" s="2">
        <v>43768</v>
      </c>
      <c r="E3254" s="1" t="s">
        <v>21</v>
      </c>
      <c r="F3254" s="1" t="s">
        <v>165</v>
      </c>
      <c r="G3254" s="1" t="s">
        <v>166</v>
      </c>
      <c r="H3254" s="1" t="s">
        <v>94</v>
      </c>
      <c r="I3254" s="1" t="s">
        <v>25</v>
      </c>
      <c r="J3254" s="1" t="s">
        <v>273</v>
      </c>
      <c r="K3254" s="1" t="s">
        <v>191</v>
      </c>
      <c r="L3254" s="1">
        <v>60610</v>
      </c>
      <c r="M3254" s="1" t="s">
        <v>97</v>
      </c>
      <c r="N3254" s="1" t="s">
        <v>1433</v>
      </c>
      <c r="O3254" s="1" t="s">
        <v>43</v>
      </c>
      <c r="P3254" s="1" t="s">
        <v>63</v>
      </c>
      <c r="Q3254" s="1" t="s">
        <v>1434</v>
      </c>
      <c r="R3254" s="1">
        <v>7.0559999999999992</v>
      </c>
      <c r="S3254" s="1">
        <v>3</v>
      </c>
      <c r="T3254" s="1">
        <v>0.2</v>
      </c>
      <c r="U3254" s="1">
        <v>2.2050000000000001</v>
      </c>
      <c r="V3254" s="3" t="str">
        <f>IF(M3254=People!$B$5,People!$A$5,IF(M3254=People!$B$4,People!$A$4,IF(M3254=People!$B$3,People!$A$3,IF(M3254=People!$B$2,People!$A$2,0))))</f>
        <v>Kelly Williams</v>
      </c>
      <c r="W3254" s="3" t="str">
        <f>IFERROR(INDEX(Returns!A:A,MATCH(B3254,Returns!B:B,0)),"No")</f>
        <v>No</v>
      </c>
    </row>
    <row r="3255" spans="1:23" x14ac:dyDescent="0.2">
      <c r="A3255" s="1">
        <v>3254</v>
      </c>
      <c r="B3255" t="s">
        <v>7740</v>
      </c>
      <c r="C3255" s="2">
        <v>43765</v>
      </c>
      <c r="D3255" s="2">
        <v>43768</v>
      </c>
      <c r="E3255" s="1" t="s">
        <v>21</v>
      </c>
      <c r="F3255" s="1" t="s">
        <v>165</v>
      </c>
      <c r="G3255" s="1" t="s">
        <v>166</v>
      </c>
      <c r="H3255" s="1" t="s">
        <v>94</v>
      </c>
      <c r="I3255" s="1" t="s">
        <v>25</v>
      </c>
      <c r="J3255" s="1" t="s">
        <v>273</v>
      </c>
      <c r="K3255" s="1" t="s">
        <v>191</v>
      </c>
      <c r="L3255" s="1">
        <v>60610</v>
      </c>
      <c r="M3255" s="1" t="s">
        <v>97</v>
      </c>
      <c r="N3255" s="1" t="s">
        <v>4036</v>
      </c>
      <c r="O3255" s="1" t="s">
        <v>66</v>
      </c>
      <c r="P3255" s="1" t="s">
        <v>67</v>
      </c>
      <c r="Q3255" s="1" t="s">
        <v>4037</v>
      </c>
      <c r="R3255" s="1">
        <v>27.183999999999997</v>
      </c>
      <c r="S3255" s="1">
        <v>2</v>
      </c>
      <c r="T3255" s="1">
        <v>0.2</v>
      </c>
      <c r="U3255" s="1">
        <v>2.0387999999999984</v>
      </c>
      <c r="V3255" s="3" t="str">
        <f>IF(M3255=People!$B$5,People!$A$5,IF(M3255=People!$B$4,People!$A$4,IF(M3255=People!$B$3,People!$A$3,IF(M3255=People!$B$2,People!$A$2,0))))</f>
        <v>Kelly Williams</v>
      </c>
      <c r="W3255" s="3" t="str">
        <f>IFERROR(INDEX(Returns!A:A,MATCH(B3255,Returns!B:B,0)),"No")</f>
        <v>No</v>
      </c>
    </row>
    <row r="3256" spans="1:23" x14ac:dyDescent="0.2">
      <c r="A3256" s="1">
        <v>3255</v>
      </c>
      <c r="B3256" t="s">
        <v>7741</v>
      </c>
      <c r="C3256" s="2">
        <v>43289</v>
      </c>
      <c r="D3256" s="2">
        <v>43295</v>
      </c>
      <c r="E3256" s="1" t="s">
        <v>46</v>
      </c>
      <c r="F3256" s="1" t="s">
        <v>2940</v>
      </c>
      <c r="G3256" s="1" t="s">
        <v>2941</v>
      </c>
      <c r="H3256" s="1" t="s">
        <v>24</v>
      </c>
      <c r="I3256" s="1" t="s">
        <v>25</v>
      </c>
      <c r="J3256" s="1" t="s">
        <v>88</v>
      </c>
      <c r="K3256" s="1" t="s">
        <v>89</v>
      </c>
      <c r="L3256" s="1">
        <v>98105</v>
      </c>
      <c r="M3256" s="1" t="s">
        <v>41</v>
      </c>
      <c r="N3256" s="1" t="s">
        <v>846</v>
      </c>
      <c r="O3256" s="1" t="s">
        <v>66</v>
      </c>
      <c r="P3256" s="1" t="s">
        <v>67</v>
      </c>
      <c r="Q3256" s="1" t="s">
        <v>847</v>
      </c>
      <c r="R3256" s="1">
        <v>107.98399999999999</v>
      </c>
      <c r="S3256" s="1">
        <v>1</v>
      </c>
      <c r="T3256" s="1">
        <v>0.2</v>
      </c>
      <c r="U3256" s="1">
        <v>9.4485999999999954</v>
      </c>
      <c r="V3256" s="3" t="str">
        <f>IF(M3256=People!$B$5,People!$A$5,IF(M3256=People!$B$4,People!$A$4,IF(M3256=People!$B$3,People!$A$3,IF(M3256=People!$B$2,People!$A$2,0))))</f>
        <v>Anna Andreadi</v>
      </c>
      <c r="W3256" s="3" t="str">
        <f>IFERROR(INDEX(Returns!A:A,MATCH(B3256,Returns!B:B,0)),"No")</f>
        <v>No</v>
      </c>
    </row>
    <row r="3257" spans="1:23" x14ac:dyDescent="0.2">
      <c r="A3257" s="1">
        <v>3256</v>
      </c>
      <c r="B3257" t="s">
        <v>7741</v>
      </c>
      <c r="C3257" s="2">
        <v>43289</v>
      </c>
      <c r="D3257" s="2">
        <v>43295</v>
      </c>
      <c r="E3257" s="1" t="s">
        <v>46</v>
      </c>
      <c r="F3257" s="1" t="s">
        <v>2940</v>
      </c>
      <c r="G3257" s="1" t="s">
        <v>2941</v>
      </c>
      <c r="H3257" s="1" t="s">
        <v>24</v>
      </c>
      <c r="I3257" s="1" t="s">
        <v>25</v>
      </c>
      <c r="J3257" s="1" t="s">
        <v>88</v>
      </c>
      <c r="K3257" s="1" t="s">
        <v>89</v>
      </c>
      <c r="L3257" s="1">
        <v>98105</v>
      </c>
      <c r="M3257" s="1" t="s">
        <v>41</v>
      </c>
      <c r="N3257" s="1" t="s">
        <v>3949</v>
      </c>
      <c r="O3257" s="1" t="s">
        <v>43</v>
      </c>
      <c r="P3257" s="1" t="s">
        <v>70</v>
      </c>
      <c r="Q3257" s="1" t="s">
        <v>3950</v>
      </c>
      <c r="R3257" s="1">
        <v>19.295999999999999</v>
      </c>
      <c r="S3257" s="1">
        <v>3</v>
      </c>
      <c r="T3257" s="1">
        <v>0.2</v>
      </c>
      <c r="U3257" s="1">
        <v>6.0299999999999994</v>
      </c>
      <c r="V3257" s="3" t="str">
        <f>IF(M3257=People!$B$5,People!$A$5,IF(M3257=People!$B$4,People!$A$4,IF(M3257=People!$B$3,People!$A$3,IF(M3257=People!$B$2,People!$A$2,0))))</f>
        <v>Anna Andreadi</v>
      </c>
      <c r="W3257" s="3" t="str">
        <f>IFERROR(INDEX(Returns!A:A,MATCH(B3257,Returns!B:B,0)),"No")</f>
        <v>No</v>
      </c>
    </row>
    <row r="3258" spans="1:23" x14ac:dyDescent="0.2">
      <c r="A3258" s="1">
        <v>3257</v>
      </c>
      <c r="B3258" t="s">
        <v>7742</v>
      </c>
      <c r="C3258" s="2">
        <v>42956</v>
      </c>
      <c r="D3258" s="2">
        <v>42961</v>
      </c>
      <c r="E3258" s="1" t="s">
        <v>46</v>
      </c>
      <c r="F3258" s="1" t="s">
        <v>194</v>
      </c>
      <c r="G3258" s="1" t="s">
        <v>195</v>
      </c>
      <c r="H3258" s="1" t="s">
        <v>38</v>
      </c>
      <c r="I3258" s="1" t="s">
        <v>25</v>
      </c>
      <c r="J3258" s="1" t="s">
        <v>1324</v>
      </c>
      <c r="K3258" s="1" t="s">
        <v>50</v>
      </c>
      <c r="L3258" s="1">
        <v>32216</v>
      </c>
      <c r="M3258" s="1" t="s">
        <v>28</v>
      </c>
      <c r="N3258" s="1" t="s">
        <v>2462</v>
      </c>
      <c r="O3258" s="1" t="s">
        <v>43</v>
      </c>
      <c r="P3258" s="1" t="s">
        <v>44</v>
      </c>
      <c r="Q3258" s="1" t="s">
        <v>2463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3" t="str">
        <f>IF(M3258=People!$B$5,People!$A$5,IF(M3258=People!$B$4,People!$A$4,IF(M3258=People!$B$3,People!$A$3,IF(M3258=People!$B$2,People!$A$2,0))))</f>
        <v>Cassandra Brandow</v>
      </c>
      <c r="W3258" s="3" t="str">
        <f>IFERROR(INDEX(Returns!A:A,MATCH(B3258,Returns!B:B,0)),"No")</f>
        <v>No</v>
      </c>
    </row>
    <row r="3259" spans="1:23" x14ac:dyDescent="0.2">
      <c r="A3259" s="1">
        <v>3258</v>
      </c>
      <c r="B3259" t="s">
        <v>7743</v>
      </c>
      <c r="C3259" s="2">
        <v>43443</v>
      </c>
      <c r="D3259" s="2">
        <v>43448</v>
      </c>
      <c r="E3259" s="1" t="s">
        <v>21</v>
      </c>
      <c r="F3259" s="1" t="s">
        <v>3191</v>
      </c>
      <c r="G3259" s="1" t="s">
        <v>3192</v>
      </c>
      <c r="H3259" s="1" t="s">
        <v>38</v>
      </c>
      <c r="I3259" s="1" t="s">
        <v>25</v>
      </c>
      <c r="J3259" s="1" t="s">
        <v>540</v>
      </c>
      <c r="K3259" s="1" t="s">
        <v>300</v>
      </c>
      <c r="L3259" s="1">
        <v>37064</v>
      </c>
      <c r="M3259" s="1" t="s">
        <v>28</v>
      </c>
      <c r="N3259" s="1" t="s">
        <v>3154</v>
      </c>
      <c r="O3259" s="1" t="s">
        <v>30</v>
      </c>
      <c r="P3259" s="1" t="s">
        <v>52</v>
      </c>
      <c r="Q3259" s="1" t="s">
        <v>3155</v>
      </c>
      <c r="R3259" s="1">
        <v>79.97399999999999</v>
      </c>
      <c r="S3259" s="1">
        <v>3</v>
      </c>
      <c r="T3259" s="1">
        <v>0.4</v>
      </c>
      <c r="U3259" s="1">
        <v>-29.323800000000006</v>
      </c>
      <c r="V3259" s="3" t="str">
        <f>IF(M3259=People!$B$5,People!$A$5,IF(M3259=People!$B$4,People!$A$4,IF(M3259=People!$B$3,People!$A$3,IF(M3259=People!$B$2,People!$A$2,0))))</f>
        <v>Cassandra Brandow</v>
      </c>
      <c r="W3259" s="3" t="str">
        <f>IFERROR(INDEX(Returns!A:A,MATCH(B3259,Returns!B:B,0)),"No")</f>
        <v>No</v>
      </c>
    </row>
    <row r="3260" spans="1:23" x14ac:dyDescent="0.2">
      <c r="A3260" s="1">
        <v>3259</v>
      </c>
      <c r="B3260" t="s">
        <v>7743</v>
      </c>
      <c r="C3260" s="2">
        <v>43443</v>
      </c>
      <c r="D3260" s="2">
        <v>43448</v>
      </c>
      <c r="E3260" s="1" t="s">
        <v>21</v>
      </c>
      <c r="F3260" s="1" t="s">
        <v>3191</v>
      </c>
      <c r="G3260" s="1" t="s">
        <v>3192</v>
      </c>
      <c r="H3260" s="1" t="s">
        <v>38</v>
      </c>
      <c r="I3260" s="1" t="s">
        <v>25</v>
      </c>
      <c r="J3260" s="1" t="s">
        <v>540</v>
      </c>
      <c r="K3260" s="1" t="s">
        <v>300</v>
      </c>
      <c r="L3260" s="1">
        <v>37064</v>
      </c>
      <c r="M3260" s="1" t="s">
        <v>28</v>
      </c>
      <c r="N3260" s="1" t="s">
        <v>2302</v>
      </c>
      <c r="O3260" s="1" t="s">
        <v>43</v>
      </c>
      <c r="P3260" s="1" t="s">
        <v>70</v>
      </c>
      <c r="Q3260" s="1" t="s">
        <v>2303</v>
      </c>
      <c r="R3260" s="1">
        <v>2.9460000000000006</v>
      </c>
      <c r="S3260" s="1">
        <v>2</v>
      </c>
      <c r="T3260" s="1">
        <v>0.7</v>
      </c>
      <c r="U3260" s="1">
        <v>-2.0621999999999998</v>
      </c>
      <c r="V3260" s="3" t="str">
        <f>IF(M3260=People!$B$5,People!$A$5,IF(M3260=People!$B$4,People!$A$4,IF(M3260=People!$B$3,People!$A$3,IF(M3260=People!$B$2,People!$A$2,0))))</f>
        <v>Cassandra Brandow</v>
      </c>
      <c r="W3260" s="3" t="str">
        <f>IFERROR(INDEX(Returns!A:A,MATCH(B3260,Returns!B:B,0)),"No")</f>
        <v>No</v>
      </c>
    </row>
    <row r="3261" spans="1:23" x14ac:dyDescent="0.2">
      <c r="A3261" s="1">
        <v>3260</v>
      </c>
      <c r="B3261" t="s">
        <v>7744</v>
      </c>
      <c r="C3261" s="2">
        <v>43417</v>
      </c>
      <c r="D3261" s="2">
        <v>43421</v>
      </c>
      <c r="E3261" s="1" t="s">
        <v>46</v>
      </c>
      <c r="F3261" s="1" t="s">
        <v>4866</v>
      </c>
      <c r="G3261" s="1" t="s">
        <v>4867</v>
      </c>
      <c r="H3261" s="1" t="s">
        <v>94</v>
      </c>
      <c r="I3261" s="1" t="s">
        <v>25</v>
      </c>
      <c r="J3261" s="1" t="s">
        <v>4656</v>
      </c>
      <c r="K3261" s="1" t="s">
        <v>191</v>
      </c>
      <c r="L3261" s="1">
        <v>60035</v>
      </c>
      <c r="M3261" s="1" t="s">
        <v>97</v>
      </c>
      <c r="N3261" s="1" t="s">
        <v>1541</v>
      </c>
      <c r="O3261" s="1" t="s">
        <v>43</v>
      </c>
      <c r="P3261" s="1" t="s">
        <v>70</v>
      </c>
      <c r="Q3261" s="1" t="s">
        <v>1542</v>
      </c>
      <c r="R3261" s="1">
        <v>3.1359999999999992</v>
      </c>
      <c r="S3261" s="1">
        <v>2</v>
      </c>
      <c r="T3261" s="1">
        <v>0.8</v>
      </c>
      <c r="U3261" s="1">
        <v>-4.7040000000000006</v>
      </c>
      <c r="V3261" s="3" t="str">
        <f>IF(M3261=People!$B$5,People!$A$5,IF(M3261=People!$B$4,People!$A$4,IF(M3261=People!$B$3,People!$A$3,IF(M3261=People!$B$2,People!$A$2,0))))</f>
        <v>Kelly Williams</v>
      </c>
      <c r="W3261" s="3" t="str">
        <f>IFERROR(INDEX(Returns!A:A,MATCH(B3261,Returns!B:B,0)),"No")</f>
        <v>No</v>
      </c>
    </row>
    <row r="3262" spans="1:23" x14ac:dyDescent="0.2">
      <c r="A3262" s="1">
        <v>3261</v>
      </c>
      <c r="B3262" t="s">
        <v>7745</v>
      </c>
      <c r="C3262" s="2">
        <v>42688</v>
      </c>
      <c r="D3262" s="2">
        <v>42689</v>
      </c>
      <c r="E3262" s="1" t="s">
        <v>170</v>
      </c>
      <c r="F3262" s="1" t="s">
        <v>4868</v>
      </c>
      <c r="G3262" s="1" t="s">
        <v>4869</v>
      </c>
      <c r="H3262" s="1" t="s">
        <v>38</v>
      </c>
      <c r="I3262" s="1" t="s">
        <v>25</v>
      </c>
      <c r="J3262" s="1" t="s">
        <v>532</v>
      </c>
      <c r="K3262" s="1" t="s">
        <v>96</v>
      </c>
      <c r="L3262" s="1">
        <v>77506</v>
      </c>
      <c r="M3262" s="1" t="s">
        <v>97</v>
      </c>
      <c r="N3262" s="1" t="s">
        <v>4870</v>
      </c>
      <c r="O3262" s="1" t="s">
        <v>43</v>
      </c>
      <c r="P3262" s="1" t="s">
        <v>84</v>
      </c>
      <c r="Q3262" s="1" t="s">
        <v>4871</v>
      </c>
      <c r="R3262" s="1">
        <v>20.736000000000004</v>
      </c>
      <c r="S3262" s="1">
        <v>4</v>
      </c>
      <c r="T3262" s="1">
        <v>0.2</v>
      </c>
      <c r="U3262" s="1">
        <v>7.2576000000000001</v>
      </c>
      <c r="V3262" s="3" t="str">
        <f>IF(M3262=People!$B$5,People!$A$5,IF(M3262=People!$B$4,People!$A$4,IF(M3262=People!$B$3,People!$A$3,IF(M3262=People!$B$2,People!$A$2,0))))</f>
        <v>Kelly Williams</v>
      </c>
      <c r="W3262" s="3" t="str">
        <f>IFERROR(INDEX(Returns!A:A,MATCH(B3262,Returns!B:B,0)),"No")</f>
        <v>No</v>
      </c>
    </row>
    <row r="3263" spans="1:23" x14ac:dyDescent="0.2">
      <c r="A3263" s="1">
        <v>3262</v>
      </c>
      <c r="B3263" t="s">
        <v>7746</v>
      </c>
      <c r="C3263" s="2">
        <v>42691</v>
      </c>
      <c r="D3263" s="2">
        <v>42693</v>
      </c>
      <c r="E3263" s="1" t="s">
        <v>170</v>
      </c>
      <c r="F3263" s="1" t="s">
        <v>1001</v>
      </c>
      <c r="G3263" s="1" t="s">
        <v>1002</v>
      </c>
      <c r="H3263" s="1" t="s">
        <v>38</v>
      </c>
      <c r="I3263" s="1" t="s">
        <v>25</v>
      </c>
      <c r="J3263" s="1" t="s">
        <v>116</v>
      </c>
      <c r="K3263" s="1" t="s">
        <v>40</v>
      </c>
      <c r="L3263" s="1">
        <v>94109</v>
      </c>
      <c r="M3263" s="1" t="s">
        <v>41</v>
      </c>
      <c r="N3263" s="1" t="s">
        <v>3113</v>
      </c>
      <c r="O3263" s="1" t="s">
        <v>66</v>
      </c>
      <c r="P3263" s="1" t="s">
        <v>146</v>
      </c>
      <c r="Q3263" s="1" t="s">
        <v>3114</v>
      </c>
      <c r="R3263" s="1">
        <v>99.98</v>
      </c>
      <c r="S3263" s="1">
        <v>2</v>
      </c>
      <c r="T3263" s="1">
        <v>0</v>
      </c>
      <c r="U3263" s="1">
        <v>7.9983999999999895</v>
      </c>
      <c r="V3263" s="3" t="str">
        <f>IF(M3263=People!$B$5,People!$A$5,IF(M3263=People!$B$4,People!$A$4,IF(M3263=People!$B$3,People!$A$3,IF(M3263=People!$B$2,People!$A$2,0))))</f>
        <v>Anna Andreadi</v>
      </c>
      <c r="W3263" s="3" t="str">
        <f>IFERROR(INDEX(Returns!A:A,MATCH(B3263,Returns!B:B,0)),"No")</f>
        <v>No</v>
      </c>
    </row>
    <row r="3264" spans="1:23" x14ac:dyDescent="0.2">
      <c r="A3264" s="1">
        <v>3263</v>
      </c>
      <c r="B3264" t="s">
        <v>7746</v>
      </c>
      <c r="C3264" s="2">
        <v>42691</v>
      </c>
      <c r="D3264" s="2">
        <v>42693</v>
      </c>
      <c r="E3264" s="1" t="s">
        <v>170</v>
      </c>
      <c r="F3264" s="1" t="s">
        <v>1001</v>
      </c>
      <c r="G3264" s="1" t="s">
        <v>1002</v>
      </c>
      <c r="H3264" s="1" t="s">
        <v>38</v>
      </c>
      <c r="I3264" s="1" t="s">
        <v>25</v>
      </c>
      <c r="J3264" s="1" t="s">
        <v>116</v>
      </c>
      <c r="K3264" s="1" t="s">
        <v>40</v>
      </c>
      <c r="L3264" s="1">
        <v>94109</v>
      </c>
      <c r="M3264" s="1" t="s">
        <v>41</v>
      </c>
      <c r="N3264" s="1" t="s">
        <v>2180</v>
      </c>
      <c r="O3264" s="1" t="s">
        <v>43</v>
      </c>
      <c r="P3264" s="1" t="s">
        <v>84</v>
      </c>
      <c r="Q3264" s="1" t="s">
        <v>2181</v>
      </c>
      <c r="R3264" s="1">
        <v>733.94999999999993</v>
      </c>
      <c r="S3264" s="1">
        <v>7</v>
      </c>
      <c r="T3264" s="1">
        <v>0</v>
      </c>
      <c r="U3264" s="1">
        <v>352.29599999999999</v>
      </c>
      <c r="V3264" s="3" t="str">
        <f>IF(M3264=People!$B$5,People!$A$5,IF(M3264=People!$B$4,People!$A$4,IF(M3264=People!$B$3,People!$A$3,IF(M3264=People!$B$2,People!$A$2,0))))</f>
        <v>Anna Andreadi</v>
      </c>
      <c r="W3264" s="3" t="str">
        <f>IFERROR(INDEX(Returns!A:A,MATCH(B3264,Returns!B:B,0)),"No")</f>
        <v>No</v>
      </c>
    </row>
    <row r="3265" spans="1:23" x14ac:dyDescent="0.2">
      <c r="A3265" s="1">
        <v>3264</v>
      </c>
      <c r="B3265" t="s">
        <v>7746</v>
      </c>
      <c r="C3265" s="2">
        <v>42691</v>
      </c>
      <c r="D3265" s="2">
        <v>42693</v>
      </c>
      <c r="E3265" s="1" t="s">
        <v>170</v>
      </c>
      <c r="F3265" s="1" t="s">
        <v>1001</v>
      </c>
      <c r="G3265" s="1" t="s">
        <v>1002</v>
      </c>
      <c r="H3265" s="1" t="s">
        <v>38</v>
      </c>
      <c r="I3265" s="1" t="s">
        <v>25</v>
      </c>
      <c r="J3265" s="1" t="s">
        <v>116</v>
      </c>
      <c r="K3265" s="1" t="s">
        <v>40</v>
      </c>
      <c r="L3265" s="1">
        <v>94109</v>
      </c>
      <c r="M3265" s="1" t="s">
        <v>41</v>
      </c>
      <c r="N3265" s="1" t="s">
        <v>4587</v>
      </c>
      <c r="O3265" s="1" t="s">
        <v>43</v>
      </c>
      <c r="P3265" s="1" t="s">
        <v>73</v>
      </c>
      <c r="Q3265" s="1" t="s">
        <v>4588</v>
      </c>
      <c r="R3265" s="1">
        <v>241.44</v>
      </c>
      <c r="S3265" s="1">
        <v>3</v>
      </c>
      <c r="T3265" s="1">
        <v>0</v>
      </c>
      <c r="U3265" s="1">
        <v>72.431999999999988</v>
      </c>
      <c r="V3265" s="3" t="str">
        <f>IF(M3265=People!$B$5,People!$A$5,IF(M3265=People!$B$4,People!$A$4,IF(M3265=People!$B$3,People!$A$3,IF(M3265=People!$B$2,People!$A$2,0))))</f>
        <v>Anna Andreadi</v>
      </c>
      <c r="W3265" s="3" t="str">
        <f>IFERROR(INDEX(Returns!A:A,MATCH(B3265,Returns!B:B,0)),"No")</f>
        <v>No</v>
      </c>
    </row>
    <row r="3266" spans="1:23" x14ac:dyDescent="0.2">
      <c r="A3266" s="1">
        <v>3265</v>
      </c>
      <c r="B3266" t="s">
        <v>7747</v>
      </c>
      <c r="C3266" s="2">
        <v>43163</v>
      </c>
      <c r="D3266" s="2">
        <v>43167</v>
      </c>
      <c r="E3266" s="1" t="s">
        <v>21</v>
      </c>
      <c r="F3266" s="1" t="s">
        <v>4015</v>
      </c>
      <c r="G3266" s="1" t="s">
        <v>4016</v>
      </c>
      <c r="H3266" s="1" t="s">
        <v>38</v>
      </c>
      <c r="I3266" s="1" t="s">
        <v>25</v>
      </c>
      <c r="J3266" s="1" t="s">
        <v>1238</v>
      </c>
      <c r="K3266" s="1" t="s">
        <v>50</v>
      </c>
      <c r="L3266" s="1">
        <v>33180</v>
      </c>
      <c r="M3266" s="1" t="s">
        <v>28</v>
      </c>
      <c r="N3266" s="1" t="s">
        <v>3391</v>
      </c>
      <c r="O3266" s="1" t="s">
        <v>43</v>
      </c>
      <c r="P3266" s="1" t="s">
        <v>44</v>
      </c>
      <c r="Q3266" s="1" t="s">
        <v>3392</v>
      </c>
      <c r="R3266" s="1">
        <v>10.08</v>
      </c>
      <c r="S3266" s="1">
        <v>4</v>
      </c>
      <c r="T3266" s="1">
        <v>0.2</v>
      </c>
      <c r="U3266" s="1">
        <v>3.528</v>
      </c>
      <c r="V3266" s="3" t="str">
        <f>IF(M3266=People!$B$5,People!$A$5,IF(M3266=People!$B$4,People!$A$4,IF(M3266=People!$B$3,People!$A$3,IF(M3266=People!$B$2,People!$A$2,0))))</f>
        <v>Cassandra Brandow</v>
      </c>
      <c r="W3266" s="3" t="str">
        <f>IFERROR(INDEX(Returns!A:A,MATCH(B3266,Returns!B:B,0)),"No")</f>
        <v>No</v>
      </c>
    </row>
    <row r="3267" spans="1:23" x14ac:dyDescent="0.2">
      <c r="A3267" s="1">
        <v>3266</v>
      </c>
      <c r="B3267" t="s">
        <v>7748</v>
      </c>
      <c r="C3267" s="2">
        <v>42654</v>
      </c>
      <c r="D3267" s="2">
        <v>42658</v>
      </c>
      <c r="E3267" s="1" t="s">
        <v>46</v>
      </c>
      <c r="F3267" s="1" t="s">
        <v>3671</v>
      </c>
      <c r="G3267" s="1" t="s">
        <v>3672</v>
      </c>
      <c r="H3267" s="1" t="s">
        <v>24</v>
      </c>
      <c r="I3267" s="1" t="s">
        <v>25</v>
      </c>
      <c r="J3267" s="1" t="s">
        <v>133</v>
      </c>
      <c r="K3267" s="1" t="s">
        <v>134</v>
      </c>
      <c r="L3267" s="1">
        <v>19120</v>
      </c>
      <c r="M3267" s="1" t="s">
        <v>135</v>
      </c>
      <c r="N3267" s="1" t="s">
        <v>2367</v>
      </c>
      <c r="O3267" s="1" t="s">
        <v>43</v>
      </c>
      <c r="P3267" s="1" t="s">
        <v>55</v>
      </c>
      <c r="Q3267" s="1" t="s">
        <v>2368</v>
      </c>
      <c r="R3267" s="1">
        <v>281.904</v>
      </c>
      <c r="S3267" s="1">
        <v>2</v>
      </c>
      <c r="T3267" s="1">
        <v>0.2</v>
      </c>
      <c r="U3267" s="1">
        <v>10.571399999999983</v>
      </c>
      <c r="V3267" s="3" t="str">
        <f>IF(M3267=People!$B$5,People!$A$5,IF(M3267=People!$B$4,People!$A$4,IF(M3267=People!$B$3,People!$A$3,IF(M3267=People!$B$2,People!$A$2,0))))</f>
        <v>Chuck Magee</v>
      </c>
      <c r="W3267" s="3" t="str">
        <f>IFERROR(INDEX(Returns!A:A,MATCH(B3267,Returns!B:B,0)),"No")</f>
        <v>No</v>
      </c>
    </row>
    <row r="3268" spans="1:23" x14ac:dyDescent="0.2">
      <c r="A3268" s="1">
        <v>3267</v>
      </c>
      <c r="B3268" t="s">
        <v>7748</v>
      </c>
      <c r="C3268" s="2">
        <v>42654</v>
      </c>
      <c r="D3268" s="2">
        <v>42658</v>
      </c>
      <c r="E3268" s="1" t="s">
        <v>46</v>
      </c>
      <c r="F3268" s="1" t="s">
        <v>3671</v>
      </c>
      <c r="G3268" s="1" t="s">
        <v>3672</v>
      </c>
      <c r="H3268" s="1" t="s">
        <v>24</v>
      </c>
      <c r="I3268" s="1" t="s">
        <v>25</v>
      </c>
      <c r="J3268" s="1" t="s">
        <v>133</v>
      </c>
      <c r="K3268" s="1" t="s">
        <v>134</v>
      </c>
      <c r="L3268" s="1">
        <v>19120</v>
      </c>
      <c r="M3268" s="1" t="s">
        <v>135</v>
      </c>
      <c r="N3268" s="1" t="s">
        <v>1856</v>
      </c>
      <c r="O3268" s="1" t="s">
        <v>43</v>
      </c>
      <c r="P3268" s="1" t="s">
        <v>157</v>
      </c>
      <c r="Q3268" s="1" t="s">
        <v>1857</v>
      </c>
      <c r="R3268" s="1">
        <v>201.43200000000002</v>
      </c>
      <c r="S3268" s="1">
        <v>3</v>
      </c>
      <c r="T3268" s="1">
        <v>0.2</v>
      </c>
      <c r="U3268" s="1">
        <v>67.983299999999986</v>
      </c>
      <c r="V3268" s="3" t="str">
        <f>IF(M3268=People!$B$5,People!$A$5,IF(M3268=People!$B$4,People!$A$4,IF(M3268=People!$B$3,People!$A$3,IF(M3268=People!$B$2,People!$A$2,0))))</f>
        <v>Chuck Magee</v>
      </c>
      <c r="W3268" s="3" t="str">
        <f>IFERROR(INDEX(Returns!A:A,MATCH(B3268,Returns!B:B,0)),"No")</f>
        <v>No</v>
      </c>
    </row>
    <row r="3269" spans="1:23" x14ac:dyDescent="0.2">
      <c r="A3269" s="1">
        <v>3268</v>
      </c>
      <c r="B3269" t="s">
        <v>5964</v>
      </c>
      <c r="C3269" s="2">
        <v>42512</v>
      </c>
      <c r="D3269" s="2">
        <v>42519</v>
      </c>
      <c r="E3269" s="1" t="s">
        <v>46</v>
      </c>
      <c r="F3269" s="1" t="s">
        <v>4872</v>
      </c>
      <c r="G3269" s="1" t="s">
        <v>4873</v>
      </c>
      <c r="H3269" s="1" t="s">
        <v>24</v>
      </c>
      <c r="I3269" s="1" t="s">
        <v>25</v>
      </c>
      <c r="J3269" s="1" t="s">
        <v>319</v>
      </c>
      <c r="K3269" s="1" t="s">
        <v>320</v>
      </c>
      <c r="L3269" s="1">
        <v>35601</v>
      </c>
      <c r="M3269" s="1" t="s">
        <v>28</v>
      </c>
      <c r="N3269" s="1" t="s">
        <v>2327</v>
      </c>
      <c r="O3269" s="1" t="s">
        <v>66</v>
      </c>
      <c r="P3269" s="1" t="s">
        <v>67</v>
      </c>
      <c r="Q3269" s="1" t="s">
        <v>2328</v>
      </c>
      <c r="R3269" s="1">
        <v>135.97999999999999</v>
      </c>
      <c r="S3269" s="1">
        <v>2</v>
      </c>
      <c r="T3269" s="1">
        <v>0</v>
      </c>
      <c r="U3269" s="1">
        <v>33.995000000000005</v>
      </c>
      <c r="V3269" s="3" t="str">
        <f>IF(M3269=People!$B$5,People!$A$5,IF(M3269=People!$B$4,People!$A$4,IF(M3269=People!$B$3,People!$A$3,IF(M3269=People!$B$2,People!$A$2,0))))</f>
        <v>Cassandra Brandow</v>
      </c>
      <c r="W3269" s="3" t="str">
        <f>IFERROR(INDEX(Returns!A:A,MATCH(B3269,Returns!B:B,0)),"No")</f>
        <v>Yes</v>
      </c>
    </row>
    <row r="3270" spans="1:23" x14ac:dyDescent="0.2">
      <c r="A3270" s="1">
        <v>3269</v>
      </c>
      <c r="B3270" t="s">
        <v>5964</v>
      </c>
      <c r="C3270" s="2">
        <v>42512</v>
      </c>
      <c r="D3270" s="2">
        <v>42519</v>
      </c>
      <c r="E3270" s="1" t="s">
        <v>46</v>
      </c>
      <c r="F3270" s="1" t="s">
        <v>4872</v>
      </c>
      <c r="G3270" s="1" t="s">
        <v>4873</v>
      </c>
      <c r="H3270" s="1" t="s">
        <v>24</v>
      </c>
      <c r="I3270" s="1" t="s">
        <v>25</v>
      </c>
      <c r="J3270" s="1" t="s">
        <v>319</v>
      </c>
      <c r="K3270" s="1" t="s">
        <v>320</v>
      </c>
      <c r="L3270" s="1">
        <v>35601</v>
      </c>
      <c r="M3270" s="1" t="s">
        <v>28</v>
      </c>
      <c r="N3270" s="1" t="s">
        <v>4874</v>
      </c>
      <c r="O3270" s="1" t="s">
        <v>66</v>
      </c>
      <c r="P3270" s="1" t="s">
        <v>67</v>
      </c>
      <c r="Q3270" s="1" t="s">
        <v>4875</v>
      </c>
      <c r="R3270" s="1">
        <v>44.95</v>
      </c>
      <c r="S3270" s="1">
        <v>1</v>
      </c>
      <c r="T3270" s="1">
        <v>0</v>
      </c>
      <c r="U3270" s="1">
        <v>12.585999999999999</v>
      </c>
      <c r="V3270" s="3" t="str">
        <f>IF(M3270=People!$B$5,People!$A$5,IF(M3270=People!$B$4,People!$A$4,IF(M3270=People!$B$3,People!$A$3,IF(M3270=People!$B$2,People!$A$2,0))))</f>
        <v>Cassandra Brandow</v>
      </c>
      <c r="W3270" s="3" t="str">
        <f>IFERROR(INDEX(Returns!A:A,MATCH(B3270,Returns!B:B,0)),"No")</f>
        <v>Yes</v>
      </c>
    </row>
    <row r="3271" spans="1:23" x14ac:dyDescent="0.2">
      <c r="A3271" s="1">
        <v>3270</v>
      </c>
      <c r="B3271" t="s">
        <v>7749</v>
      </c>
      <c r="C3271" s="2">
        <v>42566</v>
      </c>
      <c r="D3271" s="2">
        <v>42570</v>
      </c>
      <c r="E3271" s="1" t="s">
        <v>46</v>
      </c>
      <c r="F3271" s="1" t="s">
        <v>743</v>
      </c>
      <c r="G3271" s="1" t="s">
        <v>744</v>
      </c>
      <c r="H3271" s="1" t="s">
        <v>38</v>
      </c>
      <c r="I3271" s="1" t="s">
        <v>25</v>
      </c>
      <c r="J3271" s="1" t="s">
        <v>4193</v>
      </c>
      <c r="K3271" s="1" t="s">
        <v>4194</v>
      </c>
      <c r="L3271" s="1">
        <v>57103</v>
      </c>
      <c r="M3271" s="1" t="s">
        <v>97</v>
      </c>
      <c r="N3271" s="1" t="s">
        <v>4577</v>
      </c>
      <c r="O3271" s="1" t="s">
        <v>66</v>
      </c>
      <c r="P3271" s="1" t="s">
        <v>146</v>
      </c>
      <c r="Q3271" s="1" t="s">
        <v>4578</v>
      </c>
      <c r="R3271" s="1">
        <v>2.9699999999999998</v>
      </c>
      <c r="S3271" s="1">
        <v>3</v>
      </c>
      <c r="T3271" s="1">
        <v>0</v>
      </c>
      <c r="U3271" s="1">
        <v>1.3068000000000004</v>
      </c>
      <c r="V3271" s="3" t="str">
        <f>IF(M3271=People!$B$5,People!$A$5,IF(M3271=People!$B$4,People!$A$4,IF(M3271=People!$B$3,People!$A$3,IF(M3271=People!$B$2,People!$A$2,0))))</f>
        <v>Kelly Williams</v>
      </c>
      <c r="W3271" s="3" t="str">
        <f>IFERROR(INDEX(Returns!A:A,MATCH(B3271,Returns!B:B,0)),"No")</f>
        <v>No</v>
      </c>
    </row>
    <row r="3272" spans="1:23" x14ac:dyDescent="0.2">
      <c r="A3272" s="1">
        <v>3271</v>
      </c>
      <c r="B3272" t="s">
        <v>7749</v>
      </c>
      <c r="C3272" s="2">
        <v>42566</v>
      </c>
      <c r="D3272" s="2">
        <v>42570</v>
      </c>
      <c r="E3272" s="1" t="s">
        <v>46</v>
      </c>
      <c r="F3272" s="1" t="s">
        <v>743</v>
      </c>
      <c r="G3272" s="1" t="s">
        <v>744</v>
      </c>
      <c r="H3272" s="1" t="s">
        <v>38</v>
      </c>
      <c r="I3272" s="1" t="s">
        <v>25</v>
      </c>
      <c r="J3272" s="1" t="s">
        <v>4193</v>
      </c>
      <c r="K3272" s="1" t="s">
        <v>4194</v>
      </c>
      <c r="L3272" s="1">
        <v>57103</v>
      </c>
      <c r="M3272" s="1" t="s">
        <v>97</v>
      </c>
      <c r="N3272" s="1" t="s">
        <v>241</v>
      </c>
      <c r="O3272" s="1" t="s">
        <v>43</v>
      </c>
      <c r="P3272" s="1" t="s">
        <v>242</v>
      </c>
      <c r="Q3272" s="1" t="s">
        <v>243</v>
      </c>
      <c r="R3272" s="1">
        <v>6.5400000000000009</v>
      </c>
      <c r="S3272" s="1">
        <v>3</v>
      </c>
      <c r="T3272" s="1">
        <v>0</v>
      </c>
      <c r="U3272" s="1">
        <v>2.6814000000000004</v>
      </c>
      <c r="V3272" s="3" t="str">
        <f>IF(M3272=People!$B$5,People!$A$5,IF(M3272=People!$B$4,People!$A$4,IF(M3272=People!$B$3,People!$A$3,IF(M3272=People!$B$2,People!$A$2,0))))</f>
        <v>Kelly Williams</v>
      </c>
      <c r="W3272" s="3" t="str">
        <f>IFERROR(INDEX(Returns!A:A,MATCH(B3272,Returns!B:B,0)),"No")</f>
        <v>No</v>
      </c>
    </row>
    <row r="3273" spans="1:23" x14ac:dyDescent="0.2">
      <c r="A3273" s="1">
        <v>3272</v>
      </c>
      <c r="B3273" t="s">
        <v>7750</v>
      </c>
      <c r="C3273" s="2">
        <v>43096</v>
      </c>
      <c r="D3273" s="2">
        <v>43098</v>
      </c>
      <c r="E3273" s="1" t="s">
        <v>21</v>
      </c>
      <c r="F3273" s="1" t="s">
        <v>4443</v>
      </c>
      <c r="G3273" s="1" t="s">
        <v>4444</v>
      </c>
      <c r="H3273" s="1" t="s">
        <v>38</v>
      </c>
      <c r="I3273" s="1" t="s">
        <v>25</v>
      </c>
      <c r="J3273" s="1" t="s">
        <v>4876</v>
      </c>
      <c r="K3273" s="1" t="s">
        <v>40</v>
      </c>
      <c r="L3273" s="1">
        <v>93277</v>
      </c>
      <c r="M3273" s="1" t="s">
        <v>41</v>
      </c>
      <c r="N3273" s="1" t="s">
        <v>4577</v>
      </c>
      <c r="O3273" s="1" t="s">
        <v>66</v>
      </c>
      <c r="P3273" s="1" t="s">
        <v>146</v>
      </c>
      <c r="Q3273" s="1" t="s">
        <v>4578</v>
      </c>
      <c r="R3273" s="1">
        <v>7.92</v>
      </c>
      <c r="S3273" s="1">
        <v>8</v>
      </c>
      <c r="T3273" s="1">
        <v>0</v>
      </c>
      <c r="U3273" s="1">
        <v>3.4848000000000008</v>
      </c>
      <c r="V3273" s="3" t="str">
        <f>IF(M3273=People!$B$5,People!$A$5,IF(M3273=People!$B$4,People!$A$4,IF(M3273=People!$B$3,People!$A$3,IF(M3273=People!$B$2,People!$A$2,0))))</f>
        <v>Anna Andreadi</v>
      </c>
      <c r="W3273" s="3" t="str">
        <f>IFERROR(INDEX(Returns!A:A,MATCH(B3273,Returns!B:B,0)),"No")</f>
        <v>No</v>
      </c>
    </row>
    <row r="3274" spans="1:23" x14ac:dyDescent="0.2">
      <c r="A3274" s="1">
        <v>3273</v>
      </c>
      <c r="B3274" t="s">
        <v>7751</v>
      </c>
      <c r="C3274" s="2">
        <v>42775</v>
      </c>
      <c r="D3274" s="2">
        <v>42782</v>
      </c>
      <c r="E3274" s="1" t="s">
        <v>46</v>
      </c>
      <c r="F3274" s="1" t="s">
        <v>4857</v>
      </c>
      <c r="G3274" s="1" t="s">
        <v>4858</v>
      </c>
      <c r="H3274" s="1" t="s">
        <v>24</v>
      </c>
      <c r="I3274" s="1" t="s">
        <v>25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136</v>
      </c>
      <c r="O3274" s="1" t="s">
        <v>30</v>
      </c>
      <c r="P3274" s="1" t="s">
        <v>34</v>
      </c>
      <c r="Q3274" s="1" t="s">
        <v>137</v>
      </c>
      <c r="R3274" s="1">
        <v>203.92</v>
      </c>
      <c r="S3274" s="1">
        <v>5</v>
      </c>
      <c r="T3274" s="1">
        <v>0.2</v>
      </c>
      <c r="U3274" s="1">
        <v>22.940999999999995</v>
      </c>
      <c r="V3274" s="3" t="str">
        <f>IF(M3274=People!$B$5,People!$A$5,IF(M3274=People!$B$4,People!$A$4,IF(M3274=People!$B$3,People!$A$3,IF(M3274=People!$B$2,People!$A$2,0))))</f>
        <v>Anna Andreadi</v>
      </c>
      <c r="W3274" s="3" t="str">
        <f>IFERROR(INDEX(Returns!A:A,MATCH(B3274,Returns!B:B,0)),"No")</f>
        <v>No</v>
      </c>
    </row>
    <row r="3275" spans="1:23" x14ac:dyDescent="0.2">
      <c r="A3275" s="1">
        <v>3274</v>
      </c>
      <c r="B3275" t="s">
        <v>7752</v>
      </c>
      <c r="C3275" s="2">
        <v>43593</v>
      </c>
      <c r="D3275" s="2">
        <v>43597</v>
      </c>
      <c r="E3275" s="1" t="s">
        <v>46</v>
      </c>
      <c r="F3275" s="1" t="s">
        <v>2695</v>
      </c>
      <c r="G3275" s="1" t="s">
        <v>2696</v>
      </c>
      <c r="H3275" s="1" t="s">
        <v>94</v>
      </c>
      <c r="I3275" s="1" t="s">
        <v>25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2887</v>
      </c>
      <c r="O3275" s="1" t="s">
        <v>66</v>
      </c>
      <c r="P3275" s="1" t="s">
        <v>1065</v>
      </c>
      <c r="Q3275" s="1" t="s">
        <v>2888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3" t="str">
        <f>IF(M3275=People!$B$5,People!$A$5,IF(M3275=People!$B$4,People!$A$4,IF(M3275=People!$B$3,People!$A$3,IF(M3275=People!$B$2,People!$A$2,0))))</f>
        <v>Anna Andreadi</v>
      </c>
      <c r="W3275" s="3" t="str">
        <f>IFERROR(INDEX(Returns!A:A,MATCH(B3275,Returns!B:B,0)),"No")</f>
        <v>No</v>
      </c>
    </row>
    <row r="3276" spans="1:23" x14ac:dyDescent="0.2">
      <c r="A3276" s="1">
        <v>3275</v>
      </c>
      <c r="B3276" t="s">
        <v>7753</v>
      </c>
      <c r="C3276" s="2">
        <v>43771</v>
      </c>
      <c r="D3276" s="2">
        <v>43775</v>
      </c>
      <c r="E3276" s="1" t="s">
        <v>46</v>
      </c>
      <c r="F3276" s="1" t="s">
        <v>2540</v>
      </c>
      <c r="G3276" s="1" t="s">
        <v>2541</v>
      </c>
      <c r="H3276" s="1" t="s">
        <v>38</v>
      </c>
      <c r="I3276" s="1" t="s">
        <v>25</v>
      </c>
      <c r="J3276" s="1" t="s">
        <v>4877</v>
      </c>
      <c r="K3276" s="1" t="s">
        <v>3668</v>
      </c>
      <c r="L3276" s="1">
        <v>66212</v>
      </c>
      <c r="M3276" s="1" t="s">
        <v>97</v>
      </c>
      <c r="N3276" s="1" t="s">
        <v>2717</v>
      </c>
      <c r="O3276" s="1" t="s">
        <v>43</v>
      </c>
      <c r="P3276" s="1" t="s">
        <v>242</v>
      </c>
      <c r="Q3276" s="1" t="s">
        <v>497</v>
      </c>
      <c r="R3276" s="1">
        <v>18.240000000000002</v>
      </c>
      <c r="S3276" s="1">
        <v>3</v>
      </c>
      <c r="T3276" s="1">
        <v>0</v>
      </c>
      <c r="U3276" s="1">
        <v>9.120000000000001</v>
      </c>
      <c r="V3276" s="3" t="str">
        <f>IF(M3276=People!$B$5,People!$A$5,IF(M3276=People!$B$4,People!$A$4,IF(M3276=People!$B$3,People!$A$3,IF(M3276=People!$B$2,People!$A$2,0))))</f>
        <v>Kelly Williams</v>
      </c>
      <c r="W3276" s="3" t="str">
        <f>IFERROR(INDEX(Returns!A:A,MATCH(B3276,Returns!B:B,0)),"No")</f>
        <v>No</v>
      </c>
    </row>
    <row r="3277" spans="1:23" x14ac:dyDescent="0.2">
      <c r="A3277" s="1">
        <v>3276</v>
      </c>
      <c r="B3277" t="s">
        <v>7753</v>
      </c>
      <c r="C3277" s="2">
        <v>43771</v>
      </c>
      <c r="D3277" s="2">
        <v>43775</v>
      </c>
      <c r="E3277" s="1" t="s">
        <v>46</v>
      </c>
      <c r="F3277" s="1" t="s">
        <v>2540</v>
      </c>
      <c r="G3277" s="1" t="s">
        <v>2541</v>
      </c>
      <c r="H3277" s="1" t="s">
        <v>38</v>
      </c>
      <c r="I3277" s="1" t="s">
        <v>25</v>
      </c>
      <c r="J3277" s="1" t="s">
        <v>4877</v>
      </c>
      <c r="K3277" s="1" t="s">
        <v>3668</v>
      </c>
      <c r="L3277" s="1">
        <v>66212</v>
      </c>
      <c r="M3277" s="1" t="s">
        <v>97</v>
      </c>
      <c r="N3277" s="1" t="s">
        <v>686</v>
      </c>
      <c r="O3277" s="1" t="s">
        <v>43</v>
      </c>
      <c r="P3277" s="1" t="s">
        <v>63</v>
      </c>
      <c r="Q3277" s="1" t="s">
        <v>687</v>
      </c>
      <c r="R3277" s="1">
        <v>27.78</v>
      </c>
      <c r="S3277" s="1">
        <v>6</v>
      </c>
      <c r="T3277" s="1">
        <v>0</v>
      </c>
      <c r="U3277" s="1">
        <v>9.1673999999999989</v>
      </c>
      <c r="V3277" s="3" t="str">
        <f>IF(M3277=People!$B$5,People!$A$5,IF(M3277=People!$B$4,People!$A$4,IF(M3277=People!$B$3,People!$A$3,IF(M3277=People!$B$2,People!$A$2,0))))</f>
        <v>Kelly Williams</v>
      </c>
      <c r="W3277" s="3" t="str">
        <f>IFERROR(INDEX(Returns!A:A,MATCH(B3277,Returns!B:B,0)),"No")</f>
        <v>No</v>
      </c>
    </row>
    <row r="3278" spans="1:23" x14ac:dyDescent="0.2">
      <c r="A3278" s="1">
        <v>3277</v>
      </c>
      <c r="B3278" t="s">
        <v>7754</v>
      </c>
      <c r="C3278" s="2">
        <v>42465</v>
      </c>
      <c r="D3278" s="2">
        <v>42469</v>
      </c>
      <c r="E3278" s="1" t="s">
        <v>21</v>
      </c>
      <c r="F3278" s="1" t="s">
        <v>4339</v>
      </c>
      <c r="G3278" s="1" t="s">
        <v>4340</v>
      </c>
      <c r="H3278" s="1" t="s">
        <v>38</v>
      </c>
      <c r="I3278" s="1" t="s">
        <v>25</v>
      </c>
      <c r="J3278" s="1" t="s">
        <v>2378</v>
      </c>
      <c r="K3278" s="1" t="s">
        <v>287</v>
      </c>
      <c r="L3278" s="1">
        <v>22304</v>
      </c>
      <c r="M3278" s="1" t="s">
        <v>28</v>
      </c>
      <c r="N3278" s="1" t="s">
        <v>1194</v>
      </c>
      <c r="O3278" s="1" t="s">
        <v>43</v>
      </c>
      <c r="P3278" s="1" t="s">
        <v>63</v>
      </c>
      <c r="Q3278" s="1" t="s">
        <v>1195</v>
      </c>
      <c r="R3278" s="1">
        <v>22.959999999999997</v>
      </c>
      <c r="S3278" s="1">
        <v>7</v>
      </c>
      <c r="T3278" s="1">
        <v>0</v>
      </c>
      <c r="U3278" s="1">
        <v>7.5767999999999986</v>
      </c>
      <c r="V3278" s="3" t="str">
        <f>IF(M3278=People!$B$5,People!$A$5,IF(M3278=People!$B$4,People!$A$4,IF(M3278=People!$B$3,People!$A$3,IF(M3278=People!$B$2,People!$A$2,0))))</f>
        <v>Cassandra Brandow</v>
      </c>
      <c r="W3278" s="3" t="str">
        <f>IFERROR(INDEX(Returns!A:A,MATCH(B3278,Returns!B:B,0)),"No")</f>
        <v>No</v>
      </c>
    </row>
    <row r="3279" spans="1:23" x14ac:dyDescent="0.2">
      <c r="A3279" s="1">
        <v>3278</v>
      </c>
      <c r="B3279" t="s">
        <v>7754</v>
      </c>
      <c r="C3279" s="2">
        <v>42465</v>
      </c>
      <c r="D3279" s="2">
        <v>42469</v>
      </c>
      <c r="E3279" s="1" t="s">
        <v>21</v>
      </c>
      <c r="F3279" s="1" t="s">
        <v>4339</v>
      </c>
      <c r="G3279" s="1" t="s">
        <v>4340</v>
      </c>
      <c r="H3279" s="1" t="s">
        <v>38</v>
      </c>
      <c r="I3279" s="1" t="s">
        <v>25</v>
      </c>
      <c r="J3279" s="1" t="s">
        <v>2378</v>
      </c>
      <c r="K3279" s="1" t="s">
        <v>287</v>
      </c>
      <c r="L3279" s="1">
        <v>22304</v>
      </c>
      <c r="M3279" s="1" t="s">
        <v>28</v>
      </c>
      <c r="N3279" s="1" t="s">
        <v>3652</v>
      </c>
      <c r="O3279" s="1" t="s">
        <v>66</v>
      </c>
      <c r="P3279" s="1" t="s">
        <v>67</v>
      </c>
      <c r="Q3279" s="1" t="s">
        <v>3653</v>
      </c>
      <c r="R3279" s="1">
        <v>28.99</v>
      </c>
      <c r="S3279" s="1">
        <v>1</v>
      </c>
      <c r="T3279" s="1">
        <v>0</v>
      </c>
      <c r="U3279" s="1">
        <v>8.4070999999999962</v>
      </c>
      <c r="V3279" s="3" t="str">
        <f>IF(M3279=People!$B$5,People!$A$5,IF(M3279=People!$B$4,People!$A$4,IF(M3279=People!$B$3,People!$A$3,IF(M3279=People!$B$2,People!$A$2,0))))</f>
        <v>Cassandra Brandow</v>
      </c>
      <c r="W3279" s="3" t="str">
        <f>IFERROR(INDEX(Returns!A:A,MATCH(B3279,Returns!B:B,0)),"No")</f>
        <v>No</v>
      </c>
    </row>
    <row r="3280" spans="1:23" x14ac:dyDescent="0.2">
      <c r="A3280" s="1">
        <v>3279</v>
      </c>
      <c r="B3280" t="s">
        <v>7754</v>
      </c>
      <c r="C3280" s="2">
        <v>42465</v>
      </c>
      <c r="D3280" s="2">
        <v>42469</v>
      </c>
      <c r="E3280" s="1" t="s">
        <v>21</v>
      </c>
      <c r="F3280" s="1" t="s">
        <v>4339</v>
      </c>
      <c r="G3280" s="1" t="s">
        <v>4340</v>
      </c>
      <c r="H3280" s="1" t="s">
        <v>38</v>
      </c>
      <c r="I3280" s="1" t="s">
        <v>25</v>
      </c>
      <c r="J3280" s="1" t="s">
        <v>2378</v>
      </c>
      <c r="K3280" s="1" t="s">
        <v>287</v>
      </c>
      <c r="L3280" s="1">
        <v>22304</v>
      </c>
      <c r="M3280" s="1" t="s">
        <v>28</v>
      </c>
      <c r="N3280" s="1" t="s">
        <v>806</v>
      </c>
      <c r="O3280" s="1" t="s">
        <v>43</v>
      </c>
      <c r="P3280" s="1" t="s">
        <v>84</v>
      </c>
      <c r="Q3280" s="1" t="s">
        <v>807</v>
      </c>
      <c r="R3280" s="1">
        <v>12.96</v>
      </c>
      <c r="S3280" s="1">
        <v>2</v>
      </c>
      <c r="T3280" s="1">
        <v>0</v>
      </c>
      <c r="U3280" s="1">
        <v>6.3504000000000005</v>
      </c>
      <c r="V3280" s="3" t="str">
        <f>IF(M3280=People!$B$5,People!$A$5,IF(M3280=People!$B$4,People!$A$4,IF(M3280=People!$B$3,People!$A$3,IF(M3280=People!$B$2,People!$A$2,0))))</f>
        <v>Cassandra Brandow</v>
      </c>
      <c r="W3280" s="3" t="str">
        <f>IFERROR(INDEX(Returns!A:A,MATCH(B3280,Returns!B:B,0)),"No")</f>
        <v>No</v>
      </c>
    </row>
    <row r="3281" spans="1:23" x14ac:dyDescent="0.2">
      <c r="A3281" s="1">
        <v>3280</v>
      </c>
      <c r="B3281" t="s">
        <v>7754</v>
      </c>
      <c r="C3281" s="2">
        <v>42465</v>
      </c>
      <c r="D3281" s="2">
        <v>42469</v>
      </c>
      <c r="E3281" s="1" t="s">
        <v>21</v>
      </c>
      <c r="F3281" s="1" t="s">
        <v>4339</v>
      </c>
      <c r="G3281" s="1" t="s">
        <v>4340</v>
      </c>
      <c r="H3281" s="1" t="s">
        <v>38</v>
      </c>
      <c r="I3281" s="1" t="s">
        <v>25</v>
      </c>
      <c r="J3281" s="1" t="s">
        <v>2378</v>
      </c>
      <c r="K3281" s="1" t="s">
        <v>287</v>
      </c>
      <c r="L3281" s="1">
        <v>22304</v>
      </c>
      <c r="M3281" s="1" t="s">
        <v>28</v>
      </c>
      <c r="N3281" s="1" t="s">
        <v>3883</v>
      </c>
      <c r="O3281" s="1" t="s">
        <v>43</v>
      </c>
      <c r="P3281" s="1" t="s">
        <v>63</v>
      </c>
      <c r="Q3281" s="1" t="s">
        <v>3884</v>
      </c>
      <c r="R3281" s="1">
        <v>22.959999999999997</v>
      </c>
      <c r="S3281" s="1">
        <v>7</v>
      </c>
      <c r="T3281" s="1">
        <v>0</v>
      </c>
      <c r="U3281" s="1">
        <v>6.6583999999999968</v>
      </c>
      <c r="V3281" s="3" t="str">
        <f>IF(M3281=People!$B$5,People!$A$5,IF(M3281=People!$B$4,People!$A$4,IF(M3281=People!$B$3,People!$A$3,IF(M3281=People!$B$2,People!$A$2,0))))</f>
        <v>Cassandra Brandow</v>
      </c>
      <c r="W3281" s="3" t="str">
        <f>IFERROR(INDEX(Returns!A:A,MATCH(B3281,Returns!B:B,0)),"No")</f>
        <v>No</v>
      </c>
    </row>
    <row r="3282" spans="1:23" x14ac:dyDescent="0.2">
      <c r="A3282" s="1">
        <v>3281</v>
      </c>
      <c r="B3282" t="s">
        <v>7754</v>
      </c>
      <c r="C3282" s="2">
        <v>42465</v>
      </c>
      <c r="D3282" s="2">
        <v>42469</v>
      </c>
      <c r="E3282" s="1" t="s">
        <v>21</v>
      </c>
      <c r="F3282" s="1" t="s">
        <v>4339</v>
      </c>
      <c r="G3282" s="1" t="s">
        <v>4340</v>
      </c>
      <c r="H3282" s="1" t="s">
        <v>38</v>
      </c>
      <c r="I3282" s="1" t="s">
        <v>25</v>
      </c>
      <c r="J3282" s="1" t="s">
        <v>2378</v>
      </c>
      <c r="K3282" s="1" t="s">
        <v>287</v>
      </c>
      <c r="L3282" s="1">
        <v>22304</v>
      </c>
      <c r="M3282" s="1" t="s">
        <v>28</v>
      </c>
      <c r="N3282" s="1" t="s">
        <v>1560</v>
      </c>
      <c r="O3282" s="1" t="s">
        <v>43</v>
      </c>
      <c r="P3282" s="1" t="s">
        <v>512</v>
      </c>
      <c r="Q3282" s="1" t="s">
        <v>1561</v>
      </c>
      <c r="R3282" s="1">
        <v>4164.0499999999993</v>
      </c>
      <c r="S3282" s="1">
        <v>5</v>
      </c>
      <c r="T3282" s="1">
        <v>0</v>
      </c>
      <c r="U3282" s="1">
        <v>83.281000000000063</v>
      </c>
      <c r="V3282" s="3" t="str">
        <f>IF(M3282=People!$B$5,People!$A$5,IF(M3282=People!$B$4,People!$A$4,IF(M3282=People!$B$3,People!$A$3,IF(M3282=People!$B$2,People!$A$2,0))))</f>
        <v>Cassandra Brandow</v>
      </c>
      <c r="W3282" s="3" t="str">
        <f>IFERROR(INDEX(Returns!A:A,MATCH(B3282,Returns!B:B,0)),"No")</f>
        <v>No</v>
      </c>
    </row>
    <row r="3283" spans="1:23" x14ac:dyDescent="0.2">
      <c r="A3283" s="1">
        <v>3282</v>
      </c>
      <c r="B3283" t="s">
        <v>7755</v>
      </c>
      <c r="C3283" s="2">
        <v>42630</v>
      </c>
      <c r="D3283" s="2">
        <v>42637</v>
      </c>
      <c r="E3283" s="1" t="s">
        <v>46</v>
      </c>
      <c r="F3283" s="1" t="s">
        <v>3099</v>
      </c>
      <c r="G3283" s="1" t="s">
        <v>3100</v>
      </c>
      <c r="H3283" s="1" t="s">
        <v>24</v>
      </c>
      <c r="I3283" s="1" t="s">
        <v>25</v>
      </c>
      <c r="J3283" s="1" t="s">
        <v>3709</v>
      </c>
      <c r="K3283" s="1" t="s">
        <v>82</v>
      </c>
      <c r="L3283" s="1">
        <v>27604</v>
      </c>
      <c r="M3283" s="1" t="s">
        <v>28</v>
      </c>
      <c r="N3283" s="1" t="s">
        <v>3292</v>
      </c>
      <c r="O3283" s="1" t="s">
        <v>66</v>
      </c>
      <c r="P3283" s="1" t="s">
        <v>146</v>
      </c>
      <c r="Q3283" s="1" t="s">
        <v>3293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3" t="str">
        <f>IF(M3283=People!$B$5,People!$A$5,IF(M3283=People!$B$4,People!$A$4,IF(M3283=People!$B$3,People!$A$3,IF(M3283=People!$B$2,People!$A$2,0))))</f>
        <v>Cassandra Brandow</v>
      </c>
      <c r="W3283" s="3" t="str">
        <f>IFERROR(INDEX(Returns!A:A,MATCH(B3283,Returns!B:B,0)),"No")</f>
        <v>No</v>
      </c>
    </row>
    <row r="3284" spans="1:23" x14ac:dyDescent="0.2">
      <c r="A3284" s="1">
        <v>3283</v>
      </c>
      <c r="B3284" t="s">
        <v>7755</v>
      </c>
      <c r="C3284" s="2">
        <v>42630</v>
      </c>
      <c r="D3284" s="2">
        <v>42637</v>
      </c>
      <c r="E3284" s="1" t="s">
        <v>46</v>
      </c>
      <c r="F3284" s="1" t="s">
        <v>3099</v>
      </c>
      <c r="G3284" s="1" t="s">
        <v>3100</v>
      </c>
      <c r="H3284" s="1" t="s">
        <v>24</v>
      </c>
      <c r="I3284" s="1" t="s">
        <v>25</v>
      </c>
      <c r="J3284" s="1" t="s">
        <v>3709</v>
      </c>
      <c r="K3284" s="1" t="s">
        <v>82</v>
      </c>
      <c r="L3284" s="1">
        <v>27604</v>
      </c>
      <c r="M3284" s="1" t="s">
        <v>28</v>
      </c>
      <c r="N3284" s="1" t="s">
        <v>2842</v>
      </c>
      <c r="O3284" s="1" t="s">
        <v>43</v>
      </c>
      <c r="P3284" s="1" t="s">
        <v>84</v>
      </c>
      <c r="Q3284" s="1" t="s">
        <v>2843</v>
      </c>
      <c r="R3284" s="1">
        <v>4.6240000000000006</v>
      </c>
      <c r="S3284" s="1">
        <v>1</v>
      </c>
      <c r="T3284" s="1">
        <v>0.2</v>
      </c>
      <c r="U3284" s="1">
        <v>1.6762000000000001</v>
      </c>
      <c r="V3284" s="3" t="str">
        <f>IF(M3284=People!$B$5,People!$A$5,IF(M3284=People!$B$4,People!$A$4,IF(M3284=People!$B$3,People!$A$3,IF(M3284=People!$B$2,People!$A$2,0))))</f>
        <v>Cassandra Brandow</v>
      </c>
      <c r="W3284" s="3" t="str">
        <f>IFERROR(INDEX(Returns!A:A,MATCH(B3284,Returns!B:B,0)),"No")</f>
        <v>No</v>
      </c>
    </row>
    <row r="3285" spans="1:23" x14ac:dyDescent="0.2">
      <c r="A3285" s="1">
        <v>3284</v>
      </c>
      <c r="B3285" t="s">
        <v>7756</v>
      </c>
      <c r="C3285" s="2">
        <v>42643</v>
      </c>
      <c r="D3285" s="2">
        <v>42649</v>
      </c>
      <c r="E3285" s="1" t="s">
        <v>46</v>
      </c>
      <c r="F3285" s="1" t="s">
        <v>1408</v>
      </c>
      <c r="G3285" s="1" t="s">
        <v>1409</v>
      </c>
      <c r="H3285" s="1" t="s">
        <v>38</v>
      </c>
      <c r="I3285" s="1" t="s">
        <v>25</v>
      </c>
      <c r="J3285" s="1" t="s">
        <v>239</v>
      </c>
      <c r="K3285" s="1" t="s">
        <v>240</v>
      </c>
      <c r="L3285" s="1">
        <v>10035</v>
      </c>
      <c r="M3285" s="1" t="s">
        <v>135</v>
      </c>
      <c r="N3285" s="1" t="s">
        <v>1784</v>
      </c>
      <c r="O3285" s="1" t="s">
        <v>30</v>
      </c>
      <c r="P3285" s="1" t="s">
        <v>60</v>
      </c>
      <c r="Q3285" s="1" t="s">
        <v>1785</v>
      </c>
      <c r="R3285" s="1">
        <v>15.24</v>
      </c>
      <c r="S3285" s="1">
        <v>3</v>
      </c>
      <c r="T3285" s="1">
        <v>0</v>
      </c>
      <c r="U3285" s="1">
        <v>5.1815999999999995</v>
      </c>
      <c r="V3285" s="3" t="str">
        <f>IF(M3285=People!$B$5,People!$A$5,IF(M3285=People!$B$4,People!$A$4,IF(M3285=People!$B$3,People!$A$3,IF(M3285=People!$B$2,People!$A$2,0))))</f>
        <v>Chuck Magee</v>
      </c>
      <c r="W3285" s="3" t="str">
        <f>IFERROR(INDEX(Returns!A:A,MATCH(B3285,Returns!B:B,0)),"No")</f>
        <v>No</v>
      </c>
    </row>
    <row r="3286" spans="1:23" x14ac:dyDescent="0.2">
      <c r="A3286" s="1">
        <v>3285</v>
      </c>
      <c r="B3286" t="s">
        <v>7757</v>
      </c>
      <c r="C3286" s="2">
        <v>42625</v>
      </c>
      <c r="D3286" s="2">
        <v>42630</v>
      </c>
      <c r="E3286" s="1" t="s">
        <v>46</v>
      </c>
      <c r="F3286" s="1" t="s">
        <v>2233</v>
      </c>
      <c r="G3286" s="1" t="s">
        <v>2234</v>
      </c>
      <c r="H3286" s="1" t="s">
        <v>24</v>
      </c>
      <c r="I3286" s="1" t="s">
        <v>25</v>
      </c>
      <c r="J3286" s="1" t="s">
        <v>657</v>
      </c>
      <c r="K3286" s="1" t="s">
        <v>440</v>
      </c>
      <c r="L3286" s="1">
        <v>45014</v>
      </c>
      <c r="M3286" s="1" t="s">
        <v>135</v>
      </c>
      <c r="N3286" s="1" t="s">
        <v>1584</v>
      </c>
      <c r="O3286" s="1" t="s">
        <v>43</v>
      </c>
      <c r="P3286" s="1" t="s">
        <v>70</v>
      </c>
      <c r="Q3286" s="1" t="s">
        <v>1585</v>
      </c>
      <c r="R3286" s="1">
        <v>63.924000000000007</v>
      </c>
      <c r="S3286" s="1">
        <v>7</v>
      </c>
      <c r="T3286" s="1">
        <v>0.7</v>
      </c>
      <c r="U3286" s="1">
        <v>-46.877600000000001</v>
      </c>
      <c r="V3286" s="3" t="str">
        <f>IF(M3286=People!$B$5,People!$A$5,IF(M3286=People!$B$4,People!$A$4,IF(M3286=People!$B$3,People!$A$3,IF(M3286=People!$B$2,People!$A$2,0))))</f>
        <v>Chuck Magee</v>
      </c>
      <c r="W3286" s="3" t="str">
        <f>IFERROR(INDEX(Returns!A:A,MATCH(B3286,Returns!B:B,0)),"No")</f>
        <v>No</v>
      </c>
    </row>
    <row r="3287" spans="1:23" x14ac:dyDescent="0.2">
      <c r="A3287" s="1">
        <v>3286</v>
      </c>
      <c r="B3287" t="s">
        <v>7758</v>
      </c>
      <c r="C3287" s="2">
        <v>43516</v>
      </c>
      <c r="D3287" s="2">
        <v>43521</v>
      </c>
      <c r="E3287" s="1" t="s">
        <v>46</v>
      </c>
      <c r="F3287" s="1" t="s">
        <v>4573</v>
      </c>
      <c r="G3287" s="1" t="s">
        <v>4574</v>
      </c>
      <c r="H3287" s="1" t="s">
        <v>94</v>
      </c>
      <c r="I3287" s="1" t="s">
        <v>25</v>
      </c>
      <c r="J3287" s="1" t="s">
        <v>3716</v>
      </c>
      <c r="K3287" s="1" t="s">
        <v>572</v>
      </c>
      <c r="L3287" s="1">
        <v>74403</v>
      </c>
      <c r="M3287" s="1" t="s">
        <v>97</v>
      </c>
      <c r="N3287" s="1" t="s">
        <v>2737</v>
      </c>
      <c r="O3287" s="1" t="s">
        <v>43</v>
      </c>
      <c r="P3287" s="1" t="s">
        <v>63</v>
      </c>
      <c r="Q3287" s="1" t="s">
        <v>2738</v>
      </c>
      <c r="R3287" s="1">
        <v>6.56</v>
      </c>
      <c r="S3287" s="1">
        <v>2</v>
      </c>
      <c r="T3287" s="1">
        <v>0</v>
      </c>
      <c r="U3287" s="1">
        <v>1.9023999999999992</v>
      </c>
      <c r="V3287" s="3" t="str">
        <f>IF(M3287=People!$B$5,People!$A$5,IF(M3287=People!$B$4,People!$A$4,IF(M3287=People!$B$3,People!$A$3,IF(M3287=People!$B$2,People!$A$2,0))))</f>
        <v>Kelly Williams</v>
      </c>
      <c r="W3287" s="3" t="str">
        <f>IFERROR(INDEX(Returns!A:A,MATCH(B3287,Returns!B:B,0)),"No")</f>
        <v>No</v>
      </c>
    </row>
    <row r="3288" spans="1:23" x14ac:dyDescent="0.2">
      <c r="A3288" s="1">
        <v>3287</v>
      </c>
      <c r="B3288" t="s">
        <v>7758</v>
      </c>
      <c r="C3288" s="2">
        <v>43516</v>
      </c>
      <c r="D3288" s="2">
        <v>43521</v>
      </c>
      <c r="E3288" s="1" t="s">
        <v>46</v>
      </c>
      <c r="F3288" s="1" t="s">
        <v>4573</v>
      </c>
      <c r="G3288" s="1" t="s">
        <v>4574</v>
      </c>
      <c r="H3288" s="1" t="s">
        <v>94</v>
      </c>
      <c r="I3288" s="1" t="s">
        <v>25</v>
      </c>
      <c r="J3288" s="1" t="s">
        <v>3716</v>
      </c>
      <c r="K3288" s="1" t="s">
        <v>572</v>
      </c>
      <c r="L3288" s="1">
        <v>74403</v>
      </c>
      <c r="M3288" s="1" t="s">
        <v>97</v>
      </c>
      <c r="N3288" s="1" t="s">
        <v>4878</v>
      </c>
      <c r="O3288" s="1" t="s">
        <v>43</v>
      </c>
      <c r="P3288" s="1" t="s">
        <v>73</v>
      </c>
      <c r="Q3288" s="1" t="s">
        <v>4879</v>
      </c>
      <c r="R3288" s="1">
        <v>13.11</v>
      </c>
      <c r="S3288" s="1">
        <v>3</v>
      </c>
      <c r="T3288" s="1">
        <v>0</v>
      </c>
      <c r="U3288" s="1">
        <v>3.4086000000000003</v>
      </c>
      <c r="V3288" s="3" t="str">
        <f>IF(M3288=People!$B$5,People!$A$5,IF(M3288=People!$B$4,People!$A$4,IF(M3288=People!$B$3,People!$A$3,IF(M3288=People!$B$2,People!$A$2,0))))</f>
        <v>Kelly Williams</v>
      </c>
      <c r="W3288" s="3" t="str">
        <f>IFERROR(INDEX(Returns!A:A,MATCH(B3288,Returns!B:B,0)),"No")</f>
        <v>No</v>
      </c>
    </row>
    <row r="3289" spans="1:23" x14ac:dyDescent="0.2">
      <c r="A3289" s="1">
        <v>3288</v>
      </c>
      <c r="B3289" t="s">
        <v>6025</v>
      </c>
      <c r="C3289" s="2">
        <v>43082</v>
      </c>
      <c r="D3289" s="2">
        <v>43084</v>
      </c>
      <c r="E3289" s="1" t="s">
        <v>170</v>
      </c>
      <c r="F3289" s="1" t="s">
        <v>2510</v>
      </c>
      <c r="G3289" s="1" t="s">
        <v>2511</v>
      </c>
      <c r="H3289" s="1" t="s">
        <v>24</v>
      </c>
      <c r="I3289" s="1" t="s">
        <v>25</v>
      </c>
      <c r="J3289" s="1" t="s">
        <v>4880</v>
      </c>
      <c r="K3289" s="1" t="s">
        <v>40</v>
      </c>
      <c r="L3289" s="1">
        <v>92592</v>
      </c>
      <c r="M3289" s="1" t="s">
        <v>41</v>
      </c>
      <c r="N3289" s="1" t="s">
        <v>2123</v>
      </c>
      <c r="O3289" s="1" t="s">
        <v>66</v>
      </c>
      <c r="P3289" s="1" t="s">
        <v>67</v>
      </c>
      <c r="Q3289" s="1" t="s">
        <v>2509</v>
      </c>
      <c r="R3289" s="1">
        <v>494.37600000000009</v>
      </c>
      <c r="S3289" s="1">
        <v>3</v>
      </c>
      <c r="T3289" s="1">
        <v>0.2</v>
      </c>
      <c r="U3289" s="1">
        <v>49.437599999999975</v>
      </c>
      <c r="V3289" s="3" t="str">
        <f>IF(M3289=People!$B$5,People!$A$5,IF(M3289=People!$B$4,People!$A$4,IF(M3289=People!$B$3,People!$A$3,IF(M3289=People!$B$2,People!$A$2,0))))</f>
        <v>Anna Andreadi</v>
      </c>
      <c r="W3289" s="3" t="str">
        <f>IFERROR(INDEX(Returns!A:A,MATCH(B3289,Returns!B:B,0)),"No")</f>
        <v>Yes</v>
      </c>
    </row>
    <row r="3290" spans="1:23" x14ac:dyDescent="0.2">
      <c r="A3290" s="1">
        <v>3289</v>
      </c>
      <c r="B3290" t="s">
        <v>6025</v>
      </c>
      <c r="C3290" s="2">
        <v>43082</v>
      </c>
      <c r="D3290" s="2">
        <v>43084</v>
      </c>
      <c r="E3290" s="1" t="s">
        <v>170</v>
      </c>
      <c r="F3290" s="1" t="s">
        <v>2510</v>
      </c>
      <c r="G3290" s="1" t="s">
        <v>2511</v>
      </c>
      <c r="H3290" s="1" t="s">
        <v>24</v>
      </c>
      <c r="I3290" s="1" t="s">
        <v>25</v>
      </c>
      <c r="J3290" s="1" t="s">
        <v>4880</v>
      </c>
      <c r="K3290" s="1" t="s">
        <v>40</v>
      </c>
      <c r="L3290" s="1">
        <v>92592</v>
      </c>
      <c r="M3290" s="1" t="s">
        <v>41</v>
      </c>
      <c r="N3290" s="1" t="s">
        <v>1198</v>
      </c>
      <c r="O3290" s="1" t="s">
        <v>43</v>
      </c>
      <c r="P3290" s="1" t="s">
        <v>70</v>
      </c>
      <c r="Q3290" s="1" t="s">
        <v>1199</v>
      </c>
      <c r="R3290" s="1">
        <v>29.2</v>
      </c>
      <c r="S3290" s="1">
        <v>5</v>
      </c>
      <c r="T3290" s="1">
        <v>0.2</v>
      </c>
      <c r="U3290" s="1">
        <v>9.8549999999999969</v>
      </c>
      <c r="V3290" s="3" t="str">
        <f>IF(M3290=People!$B$5,People!$A$5,IF(M3290=People!$B$4,People!$A$4,IF(M3290=People!$B$3,People!$A$3,IF(M3290=People!$B$2,People!$A$2,0))))</f>
        <v>Anna Andreadi</v>
      </c>
      <c r="W3290" s="3" t="str">
        <f>IFERROR(INDEX(Returns!A:A,MATCH(B3290,Returns!B:B,0)),"No")</f>
        <v>Yes</v>
      </c>
    </row>
    <row r="3291" spans="1:23" x14ac:dyDescent="0.2">
      <c r="A3291" s="1">
        <v>3290</v>
      </c>
      <c r="B3291" t="s">
        <v>6025</v>
      </c>
      <c r="C3291" s="2">
        <v>43082</v>
      </c>
      <c r="D3291" s="2">
        <v>43084</v>
      </c>
      <c r="E3291" s="1" t="s">
        <v>170</v>
      </c>
      <c r="F3291" s="1" t="s">
        <v>2510</v>
      </c>
      <c r="G3291" s="1" t="s">
        <v>2511</v>
      </c>
      <c r="H3291" s="1" t="s">
        <v>24</v>
      </c>
      <c r="I3291" s="1" t="s">
        <v>25</v>
      </c>
      <c r="J3291" s="1" t="s">
        <v>4880</v>
      </c>
      <c r="K3291" s="1" t="s">
        <v>40</v>
      </c>
      <c r="L3291" s="1">
        <v>92592</v>
      </c>
      <c r="M3291" s="1" t="s">
        <v>41</v>
      </c>
      <c r="N3291" s="1" t="s">
        <v>405</v>
      </c>
      <c r="O3291" s="1" t="s">
        <v>66</v>
      </c>
      <c r="P3291" s="1" t="s">
        <v>146</v>
      </c>
      <c r="Q3291" s="1" t="s">
        <v>406</v>
      </c>
      <c r="R3291" s="1">
        <v>248.85000000000002</v>
      </c>
      <c r="S3291" s="1">
        <v>5</v>
      </c>
      <c r="T3291" s="1">
        <v>0</v>
      </c>
      <c r="U3291" s="1">
        <v>27.373499999999993</v>
      </c>
      <c r="V3291" s="3" t="str">
        <f>IF(M3291=People!$B$5,People!$A$5,IF(M3291=People!$B$4,People!$A$4,IF(M3291=People!$B$3,People!$A$3,IF(M3291=People!$B$2,People!$A$2,0))))</f>
        <v>Anna Andreadi</v>
      </c>
      <c r="W3291" s="3" t="str">
        <f>IFERROR(INDEX(Returns!A:A,MATCH(B3291,Returns!B:B,0)),"No")</f>
        <v>Yes</v>
      </c>
    </row>
    <row r="3292" spans="1:23" x14ac:dyDescent="0.2">
      <c r="A3292" s="1">
        <v>3291</v>
      </c>
      <c r="B3292" t="s">
        <v>6025</v>
      </c>
      <c r="C3292" s="2">
        <v>43082</v>
      </c>
      <c r="D3292" s="2">
        <v>43084</v>
      </c>
      <c r="E3292" s="1" t="s">
        <v>170</v>
      </c>
      <c r="F3292" s="1" t="s">
        <v>2510</v>
      </c>
      <c r="G3292" s="1" t="s">
        <v>2511</v>
      </c>
      <c r="H3292" s="1" t="s">
        <v>24</v>
      </c>
      <c r="I3292" s="1" t="s">
        <v>25</v>
      </c>
      <c r="J3292" s="1" t="s">
        <v>4880</v>
      </c>
      <c r="K3292" s="1" t="s">
        <v>40</v>
      </c>
      <c r="L3292" s="1">
        <v>92592</v>
      </c>
      <c r="M3292" s="1" t="s">
        <v>41</v>
      </c>
      <c r="N3292" s="1" t="s">
        <v>4881</v>
      </c>
      <c r="O3292" s="1" t="s">
        <v>66</v>
      </c>
      <c r="P3292" s="1" t="s">
        <v>146</v>
      </c>
      <c r="Q3292" s="1" t="s">
        <v>4882</v>
      </c>
      <c r="R3292" s="1">
        <v>36.24</v>
      </c>
      <c r="S3292" s="1">
        <v>1</v>
      </c>
      <c r="T3292" s="1">
        <v>0</v>
      </c>
      <c r="U3292" s="1">
        <v>15.220800000000001</v>
      </c>
      <c r="V3292" s="3" t="str">
        <f>IF(M3292=People!$B$5,People!$A$5,IF(M3292=People!$B$4,People!$A$4,IF(M3292=People!$B$3,People!$A$3,IF(M3292=People!$B$2,People!$A$2,0))))</f>
        <v>Anna Andreadi</v>
      </c>
      <c r="W3292" s="3" t="str">
        <f>IFERROR(INDEX(Returns!A:A,MATCH(B3292,Returns!B:B,0)),"No")</f>
        <v>Yes</v>
      </c>
    </row>
    <row r="3293" spans="1:23" x14ac:dyDescent="0.2">
      <c r="A3293" s="1">
        <v>3292</v>
      </c>
      <c r="B3293" t="s">
        <v>7759</v>
      </c>
      <c r="C3293" s="2">
        <v>43403</v>
      </c>
      <c r="D3293" s="2">
        <v>43408</v>
      </c>
      <c r="E3293" s="1" t="s">
        <v>46</v>
      </c>
      <c r="F3293" s="1" t="s">
        <v>4465</v>
      </c>
      <c r="G3293" s="1" t="s">
        <v>4466</v>
      </c>
      <c r="H3293" s="1" t="s">
        <v>24</v>
      </c>
      <c r="I3293" s="1" t="s">
        <v>25</v>
      </c>
      <c r="J3293" s="1" t="s">
        <v>4713</v>
      </c>
      <c r="K3293" s="1" t="s">
        <v>214</v>
      </c>
      <c r="L3293" s="1">
        <v>48310</v>
      </c>
      <c r="M3293" s="1" t="s">
        <v>97</v>
      </c>
      <c r="N3293" s="1" t="s">
        <v>1714</v>
      </c>
      <c r="O3293" s="1" t="s">
        <v>43</v>
      </c>
      <c r="P3293" s="1" t="s">
        <v>63</v>
      </c>
      <c r="Q3293" s="1" t="s">
        <v>1715</v>
      </c>
      <c r="R3293" s="1">
        <v>11.68</v>
      </c>
      <c r="S3293" s="1">
        <v>2</v>
      </c>
      <c r="T3293" s="1">
        <v>0</v>
      </c>
      <c r="U3293" s="1">
        <v>3.5039999999999996</v>
      </c>
      <c r="V3293" s="3" t="str">
        <f>IF(M3293=People!$B$5,People!$A$5,IF(M3293=People!$B$4,People!$A$4,IF(M3293=People!$B$3,People!$A$3,IF(M3293=People!$B$2,People!$A$2,0))))</f>
        <v>Kelly Williams</v>
      </c>
      <c r="W3293" s="3" t="str">
        <f>IFERROR(INDEX(Returns!A:A,MATCH(B3293,Returns!B:B,0)),"No")</f>
        <v>No</v>
      </c>
    </row>
    <row r="3294" spans="1:23" x14ac:dyDescent="0.2">
      <c r="A3294" s="1">
        <v>3293</v>
      </c>
      <c r="B3294" t="s">
        <v>7760</v>
      </c>
      <c r="C3294" s="2">
        <v>42730</v>
      </c>
      <c r="D3294" s="2">
        <v>42734</v>
      </c>
      <c r="E3294" s="1" t="s">
        <v>46</v>
      </c>
      <c r="F3294" s="1" t="s">
        <v>1754</v>
      </c>
      <c r="G3294" s="1" t="s">
        <v>1755</v>
      </c>
      <c r="H3294" s="1" t="s">
        <v>24</v>
      </c>
      <c r="I3294" s="1" t="s">
        <v>25</v>
      </c>
      <c r="J3294" s="1" t="s">
        <v>833</v>
      </c>
      <c r="K3294" s="1" t="s">
        <v>40</v>
      </c>
      <c r="L3294" s="1">
        <v>92024</v>
      </c>
      <c r="M3294" s="1" t="s">
        <v>41</v>
      </c>
      <c r="N3294" s="1" t="s">
        <v>633</v>
      </c>
      <c r="O3294" s="1" t="s">
        <v>43</v>
      </c>
      <c r="P3294" s="1" t="s">
        <v>512</v>
      </c>
      <c r="Q3294" s="1" t="s">
        <v>634</v>
      </c>
      <c r="R3294" s="1">
        <v>11.91</v>
      </c>
      <c r="S3294" s="1">
        <v>3</v>
      </c>
      <c r="T3294" s="1">
        <v>0</v>
      </c>
      <c r="U3294" s="1">
        <v>0.11909999999999954</v>
      </c>
      <c r="V3294" s="3" t="str">
        <f>IF(M3294=People!$B$5,People!$A$5,IF(M3294=People!$B$4,People!$A$4,IF(M3294=People!$B$3,People!$A$3,IF(M3294=People!$B$2,People!$A$2,0))))</f>
        <v>Anna Andreadi</v>
      </c>
      <c r="W3294" s="3" t="str">
        <f>IFERROR(INDEX(Returns!A:A,MATCH(B3294,Returns!B:B,0)),"No")</f>
        <v>No</v>
      </c>
    </row>
    <row r="3295" spans="1:23" x14ac:dyDescent="0.2">
      <c r="A3295" s="1">
        <v>3294</v>
      </c>
      <c r="B3295" t="s">
        <v>7760</v>
      </c>
      <c r="C3295" s="2">
        <v>42730</v>
      </c>
      <c r="D3295" s="2">
        <v>42734</v>
      </c>
      <c r="E3295" s="1" t="s">
        <v>46</v>
      </c>
      <c r="F3295" s="1" t="s">
        <v>1754</v>
      </c>
      <c r="G3295" s="1" t="s">
        <v>1755</v>
      </c>
      <c r="H3295" s="1" t="s">
        <v>24</v>
      </c>
      <c r="I3295" s="1" t="s">
        <v>25</v>
      </c>
      <c r="J3295" s="1" t="s">
        <v>833</v>
      </c>
      <c r="K3295" s="1" t="s">
        <v>40</v>
      </c>
      <c r="L3295" s="1">
        <v>92024</v>
      </c>
      <c r="M3295" s="1" t="s">
        <v>41</v>
      </c>
      <c r="N3295" s="1" t="s">
        <v>2776</v>
      </c>
      <c r="O3295" s="1" t="s">
        <v>30</v>
      </c>
      <c r="P3295" s="1" t="s">
        <v>60</v>
      </c>
      <c r="Q3295" s="1" t="s">
        <v>2777</v>
      </c>
      <c r="R3295" s="1">
        <v>3.48</v>
      </c>
      <c r="S3295" s="1">
        <v>2</v>
      </c>
      <c r="T3295" s="1">
        <v>0</v>
      </c>
      <c r="U3295" s="1">
        <v>1.1135999999999999</v>
      </c>
      <c r="V3295" s="3" t="str">
        <f>IF(M3295=People!$B$5,People!$A$5,IF(M3295=People!$B$4,People!$A$4,IF(M3295=People!$B$3,People!$A$3,IF(M3295=People!$B$2,People!$A$2,0))))</f>
        <v>Anna Andreadi</v>
      </c>
      <c r="W3295" s="3" t="str">
        <f>IFERROR(INDEX(Returns!A:A,MATCH(B3295,Returns!B:B,0)),"No")</f>
        <v>No</v>
      </c>
    </row>
    <row r="3296" spans="1:23" x14ac:dyDescent="0.2">
      <c r="A3296" s="1">
        <v>3295</v>
      </c>
      <c r="B3296" t="s">
        <v>7761</v>
      </c>
      <c r="C3296" s="2">
        <v>42597</v>
      </c>
      <c r="D3296" s="2">
        <v>42600</v>
      </c>
      <c r="E3296" s="1" t="s">
        <v>170</v>
      </c>
      <c r="F3296" s="1" t="s">
        <v>1247</v>
      </c>
      <c r="G3296" s="1" t="s">
        <v>1248</v>
      </c>
      <c r="H3296" s="1" t="s">
        <v>24</v>
      </c>
      <c r="I3296" s="1" t="s">
        <v>25</v>
      </c>
      <c r="J3296" s="1" t="s">
        <v>716</v>
      </c>
      <c r="K3296" s="1" t="s">
        <v>96</v>
      </c>
      <c r="L3296" s="1">
        <v>75081</v>
      </c>
      <c r="M3296" s="1" t="s">
        <v>97</v>
      </c>
      <c r="N3296" s="1" t="s">
        <v>2043</v>
      </c>
      <c r="O3296" s="1" t="s">
        <v>43</v>
      </c>
      <c r="P3296" s="1" t="s">
        <v>70</v>
      </c>
      <c r="Q3296" s="1" t="s">
        <v>2044</v>
      </c>
      <c r="R3296" s="1">
        <v>30.959999999999994</v>
      </c>
      <c r="S3296" s="1">
        <v>8</v>
      </c>
      <c r="T3296" s="1">
        <v>0.8</v>
      </c>
      <c r="U3296" s="1">
        <v>-52.632000000000019</v>
      </c>
      <c r="V3296" s="3" t="str">
        <f>IF(M3296=People!$B$5,People!$A$5,IF(M3296=People!$B$4,People!$A$4,IF(M3296=People!$B$3,People!$A$3,IF(M3296=People!$B$2,People!$A$2,0))))</f>
        <v>Kelly Williams</v>
      </c>
      <c r="W3296" s="3" t="str">
        <f>IFERROR(INDEX(Returns!A:A,MATCH(B3296,Returns!B:B,0)),"No")</f>
        <v>No</v>
      </c>
    </row>
    <row r="3297" spans="1:23" x14ac:dyDescent="0.2">
      <c r="A3297" s="1">
        <v>3296</v>
      </c>
      <c r="B3297" t="s">
        <v>7762</v>
      </c>
      <c r="C3297" s="2">
        <v>43739</v>
      </c>
      <c r="D3297" s="2">
        <v>43741</v>
      </c>
      <c r="E3297" s="1" t="s">
        <v>170</v>
      </c>
      <c r="F3297" s="1" t="s">
        <v>3288</v>
      </c>
      <c r="G3297" s="1" t="s">
        <v>3289</v>
      </c>
      <c r="H3297" s="1" t="s">
        <v>94</v>
      </c>
      <c r="I3297" s="1" t="s">
        <v>25</v>
      </c>
      <c r="J3297" s="1" t="s">
        <v>239</v>
      </c>
      <c r="K3297" s="1" t="s">
        <v>240</v>
      </c>
      <c r="L3297" s="1">
        <v>10035</v>
      </c>
      <c r="M3297" s="1" t="s">
        <v>135</v>
      </c>
      <c r="N3297" s="1" t="s">
        <v>4883</v>
      </c>
      <c r="O3297" s="1" t="s">
        <v>66</v>
      </c>
      <c r="P3297" s="1" t="s">
        <v>601</v>
      </c>
      <c r="Q3297" s="1" t="s">
        <v>4884</v>
      </c>
      <c r="R3297" s="1">
        <v>1704.89</v>
      </c>
      <c r="S3297" s="1">
        <v>11</v>
      </c>
      <c r="T3297" s="1">
        <v>0</v>
      </c>
      <c r="U3297" s="1">
        <v>767.20049999999992</v>
      </c>
      <c r="V3297" s="3" t="str">
        <f>IF(M3297=People!$B$5,People!$A$5,IF(M3297=People!$B$4,People!$A$4,IF(M3297=People!$B$3,People!$A$3,IF(M3297=People!$B$2,People!$A$2,0))))</f>
        <v>Chuck Magee</v>
      </c>
      <c r="W3297" s="3" t="str">
        <f>IFERROR(INDEX(Returns!A:A,MATCH(B3297,Returns!B:B,0)),"No")</f>
        <v>No</v>
      </c>
    </row>
    <row r="3298" spans="1:23" x14ac:dyDescent="0.2">
      <c r="A3298" s="1">
        <v>3297</v>
      </c>
      <c r="B3298" t="s">
        <v>6193</v>
      </c>
      <c r="C3298" s="2">
        <v>42878</v>
      </c>
      <c r="D3298" s="2">
        <v>42885</v>
      </c>
      <c r="E3298" s="1" t="s">
        <v>46</v>
      </c>
      <c r="F3298" s="1" t="s">
        <v>138</v>
      </c>
      <c r="G3298" s="1" t="s">
        <v>139</v>
      </c>
      <c r="H3298" s="1" t="s">
        <v>24</v>
      </c>
      <c r="I3298" s="1" t="s">
        <v>25</v>
      </c>
      <c r="J3298" s="1" t="s">
        <v>480</v>
      </c>
      <c r="K3298" s="1" t="s">
        <v>279</v>
      </c>
      <c r="L3298" s="1">
        <v>85023</v>
      </c>
      <c r="M3298" s="1" t="s">
        <v>41</v>
      </c>
      <c r="N3298" s="1" t="s">
        <v>2085</v>
      </c>
      <c r="O3298" s="1" t="s">
        <v>43</v>
      </c>
      <c r="P3298" s="1" t="s">
        <v>70</v>
      </c>
      <c r="Q3298" s="1" t="s">
        <v>2086</v>
      </c>
      <c r="R3298" s="1">
        <v>19.194000000000003</v>
      </c>
      <c r="S3298" s="1">
        <v>7</v>
      </c>
      <c r="T3298" s="1">
        <v>0.7</v>
      </c>
      <c r="U3298" s="1">
        <v>-12.795999999999999</v>
      </c>
      <c r="V3298" s="3" t="str">
        <f>IF(M3298=People!$B$5,People!$A$5,IF(M3298=People!$B$4,People!$A$4,IF(M3298=People!$B$3,People!$A$3,IF(M3298=People!$B$2,People!$A$2,0))))</f>
        <v>Anna Andreadi</v>
      </c>
      <c r="W3298" s="3" t="str">
        <f>IFERROR(INDEX(Returns!A:A,MATCH(B3298,Returns!B:B,0)),"No")</f>
        <v>Yes</v>
      </c>
    </row>
    <row r="3299" spans="1:23" x14ac:dyDescent="0.2">
      <c r="A3299" s="1">
        <v>3298</v>
      </c>
      <c r="B3299" t="s">
        <v>6193</v>
      </c>
      <c r="C3299" s="2">
        <v>42878</v>
      </c>
      <c r="D3299" s="2">
        <v>42885</v>
      </c>
      <c r="E3299" s="1" t="s">
        <v>46</v>
      </c>
      <c r="F3299" s="1" t="s">
        <v>138</v>
      </c>
      <c r="G3299" s="1" t="s">
        <v>139</v>
      </c>
      <c r="H3299" s="1" t="s">
        <v>24</v>
      </c>
      <c r="I3299" s="1" t="s">
        <v>25</v>
      </c>
      <c r="J3299" s="1" t="s">
        <v>480</v>
      </c>
      <c r="K3299" s="1" t="s">
        <v>279</v>
      </c>
      <c r="L3299" s="1">
        <v>85023</v>
      </c>
      <c r="M3299" s="1" t="s">
        <v>41</v>
      </c>
      <c r="N3299" s="1" t="s">
        <v>1718</v>
      </c>
      <c r="O3299" s="1" t="s">
        <v>43</v>
      </c>
      <c r="P3299" s="1" t="s">
        <v>73</v>
      </c>
      <c r="Q3299" s="1" t="s">
        <v>1719</v>
      </c>
      <c r="R3299" s="1">
        <v>121.79200000000002</v>
      </c>
      <c r="S3299" s="1">
        <v>4</v>
      </c>
      <c r="T3299" s="1">
        <v>0.2</v>
      </c>
      <c r="U3299" s="1">
        <v>13.701599999999988</v>
      </c>
      <c r="V3299" s="3" t="str">
        <f>IF(M3299=People!$B$5,People!$A$5,IF(M3299=People!$B$4,People!$A$4,IF(M3299=People!$B$3,People!$A$3,IF(M3299=People!$B$2,People!$A$2,0))))</f>
        <v>Anna Andreadi</v>
      </c>
      <c r="W3299" s="3" t="str">
        <f>IFERROR(INDEX(Returns!A:A,MATCH(B3299,Returns!B:B,0)),"No")</f>
        <v>Yes</v>
      </c>
    </row>
    <row r="3300" spans="1:23" x14ac:dyDescent="0.2">
      <c r="A3300" s="1">
        <v>3299</v>
      </c>
      <c r="B3300" t="s">
        <v>6135</v>
      </c>
      <c r="C3300" s="2">
        <v>43785</v>
      </c>
      <c r="D3300" s="2">
        <v>43785</v>
      </c>
      <c r="E3300" s="1" t="s">
        <v>1126</v>
      </c>
      <c r="F3300" s="1" t="s">
        <v>2504</v>
      </c>
      <c r="G3300" s="1" t="s">
        <v>2505</v>
      </c>
      <c r="H3300" s="1" t="s">
        <v>38</v>
      </c>
      <c r="I3300" s="1" t="s">
        <v>25</v>
      </c>
      <c r="J3300" s="1" t="s">
        <v>116</v>
      </c>
      <c r="K3300" s="1" t="s">
        <v>40</v>
      </c>
      <c r="L3300" s="1">
        <v>94122</v>
      </c>
      <c r="M3300" s="1" t="s">
        <v>41</v>
      </c>
      <c r="N3300" s="1" t="s">
        <v>3719</v>
      </c>
      <c r="O3300" s="1" t="s">
        <v>66</v>
      </c>
      <c r="P3300" s="1" t="s">
        <v>601</v>
      </c>
      <c r="Q3300" s="1" t="s">
        <v>3720</v>
      </c>
      <c r="R3300" s="1">
        <v>1919.9760000000001</v>
      </c>
      <c r="S3300" s="1">
        <v>3</v>
      </c>
      <c r="T3300" s="1">
        <v>0.2</v>
      </c>
      <c r="U3300" s="1">
        <v>215.99729999999977</v>
      </c>
      <c r="V3300" s="3" t="str">
        <f>IF(M3300=People!$B$5,People!$A$5,IF(M3300=People!$B$4,People!$A$4,IF(M3300=People!$B$3,People!$A$3,IF(M3300=People!$B$2,People!$A$2,0))))</f>
        <v>Anna Andreadi</v>
      </c>
      <c r="W3300" s="3" t="str">
        <f>IFERROR(INDEX(Returns!A:A,MATCH(B3300,Returns!B:B,0)),"No")</f>
        <v>Yes</v>
      </c>
    </row>
    <row r="3301" spans="1:23" x14ac:dyDescent="0.2">
      <c r="A3301" s="1">
        <v>3300</v>
      </c>
      <c r="B3301" t="s">
        <v>7763</v>
      </c>
      <c r="C3301" s="2">
        <v>42692</v>
      </c>
      <c r="D3301" s="2">
        <v>42696</v>
      </c>
      <c r="E3301" s="1" t="s">
        <v>46</v>
      </c>
      <c r="F3301" s="1" t="s">
        <v>1684</v>
      </c>
      <c r="G3301" s="1" t="s">
        <v>1685</v>
      </c>
      <c r="H3301" s="1" t="s">
        <v>24</v>
      </c>
      <c r="I3301" s="1" t="s">
        <v>25</v>
      </c>
      <c r="J3301" s="1" t="s">
        <v>133</v>
      </c>
      <c r="K3301" s="1" t="s">
        <v>134</v>
      </c>
      <c r="L3301" s="1">
        <v>19140</v>
      </c>
      <c r="M3301" s="1" t="s">
        <v>135</v>
      </c>
      <c r="N3301" s="1" t="s">
        <v>90</v>
      </c>
      <c r="O3301" s="1" t="s">
        <v>43</v>
      </c>
      <c r="P3301" s="1" t="s">
        <v>70</v>
      </c>
      <c r="Q3301" s="1" t="s">
        <v>91</v>
      </c>
      <c r="R3301" s="1">
        <v>50.997000000000007</v>
      </c>
      <c r="S3301" s="1">
        <v>1</v>
      </c>
      <c r="T3301" s="1">
        <v>0.7</v>
      </c>
      <c r="U3301" s="1">
        <v>-40.797600000000003</v>
      </c>
      <c r="V3301" s="3" t="str">
        <f>IF(M3301=People!$B$5,People!$A$5,IF(M3301=People!$B$4,People!$A$4,IF(M3301=People!$B$3,People!$A$3,IF(M3301=People!$B$2,People!$A$2,0))))</f>
        <v>Chuck Magee</v>
      </c>
      <c r="W3301" s="3" t="str">
        <f>IFERROR(INDEX(Returns!A:A,MATCH(B3301,Returns!B:B,0)),"No")</f>
        <v>No</v>
      </c>
    </row>
    <row r="3302" spans="1:23" x14ac:dyDescent="0.2">
      <c r="A3302" s="1">
        <v>3301</v>
      </c>
      <c r="B3302" t="s">
        <v>7763</v>
      </c>
      <c r="C3302" s="2">
        <v>42692</v>
      </c>
      <c r="D3302" s="2">
        <v>42696</v>
      </c>
      <c r="E3302" s="1" t="s">
        <v>46</v>
      </c>
      <c r="F3302" s="1" t="s">
        <v>1684</v>
      </c>
      <c r="G3302" s="1" t="s">
        <v>1685</v>
      </c>
      <c r="H3302" s="1" t="s">
        <v>24</v>
      </c>
      <c r="I3302" s="1" t="s">
        <v>25</v>
      </c>
      <c r="J3302" s="1" t="s">
        <v>133</v>
      </c>
      <c r="K3302" s="1" t="s">
        <v>134</v>
      </c>
      <c r="L3302" s="1">
        <v>19140</v>
      </c>
      <c r="M3302" s="1" t="s">
        <v>135</v>
      </c>
      <c r="N3302" s="1" t="s">
        <v>338</v>
      </c>
      <c r="O3302" s="1" t="s">
        <v>43</v>
      </c>
      <c r="P3302" s="1" t="s">
        <v>55</v>
      </c>
      <c r="Q3302" s="1" t="s">
        <v>339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3" t="str">
        <f>IF(M3302=People!$B$5,People!$A$5,IF(M3302=People!$B$4,People!$A$4,IF(M3302=People!$B$3,People!$A$3,IF(M3302=People!$B$2,People!$A$2,0))))</f>
        <v>Chuck Magee</v>
      </c>
      <c r="W3302" s="3" t="str">
        <f>IFERROR(INDEX(Returns!A:A,MATCH(B3302,Returns!B:B,0)),"No")</f>
        <v>No</v>
      </c>
    </row>
    <row r="3303" spans="1:23" x14ac:dyDescent="0.2">
      <c r="A3303" s="1">
        <v>3302</v>
      </c>
      <c r="B3303" t="s">
        <v>7763</v>
      </c>
      <c r="C3303" s="2">
        <v>42692</v>
      </c>
      <c r="D3303" s="2">
        <v>42696</v>
      </c>
      <c r="E3303" s="1" t="s">
        <v>46</v>
      </c>
      <c r="F3303" s="1" t="s">
        <v>1684</v>
      </c>
      <c r="G3303" s="1" t="s">
        <v>1685</v>
      </c>
      <c r="H3303" s="1" t="s">
        <v>24</v>
      </c>
      <c r="I3303" s="1" t="s">
        <v>25</v>
      </c>
      <c r="J3303" s="1" t="s">
        <v>133</v>
      </c>
      <c r="K3303" s="1" t="s">
        <v>134</v>
      </c>
      <c r="L3303" s="1">
        <v>19140</v>
      </c>
      <c r="M3303" s="1" t="s">
        <v>135</v>
      </c>
      <c r="N3303" s="1" t="s">
        <v>4885</v>
      </c>
      <c r="O3303" s="1" t="s">
        <v>66</v>
      </c>
      <c r="P3303" s="1" t="s">
        <v>67</v>
      </c>
      <c r="Q3303" s="1" t="s">
        <v>4886</v>
      </c>
      <c r="R3303" s="1">
        <v>539.96399999999994</v>
      </c>
      <c r="S3303" s="1">
        <v>6</v>
      </c>
      <c r="T3303" s="1">
        <v>0.4</v>
      </c>
      <c r="U3303" s="1">
        <v>-107.99280000000002</v>
      </c>
      <c r="V3303" s="3" t="str">
        <f>IF(M3303=People!$B$5,People!$A$5,IF(M3303=People!$B$4,People!$A$4,IF(M3303=People!$B$3,People!$A$3,IF(M3303=People!$B$2,People!$A$2,0))))</f>
        <v>Chuck Magee</v>
      </c>
      <c r="W3303" s="3" t="str">
        <f>IFERROR(INDEX(Returns!A:A,MATCH(B3303,Returns!B:B,0)),"No")</f>
        <v>No</v>
      </c>
    </row>
    <row r="3304" spans="1:23" x14ac:dyDescent="0.2">
      <c r="A3304" s="1">
        <v>3303</v>
      </c>
      <c r="B3304" t="s">
        <v>7763</v>
      </c>
      <c r="C3304" s="2">
        <v>42692</v>
      </c>
      <c r="D3304" s="2">
        <v>42696</v>
      </c>
      <c r="E3304" s="1" t="s">
        <v>46</v>
      </c>
      <c r="F3304" s="1" t="s">
        <v>1684</v>
      </c>
      <c r="G3304" s="1" t="s">
        <v>1685</v>
      </c>
      <c r="H3304" s="1" t="s">
        <v>24</v>
      </c>
      <c r="I3304" s="1" t="s">
        <v>25</v>
      </c>
      <c r="J3304" s="1" t="s">
        <v>133</v>
      </c>
      <c r="K3304" s="1" t="s">
        <v>134</v>
      </c>
      <c r="L3304" s="1">
        <v>19140</v>
      </c>
      <c r="M3304" s="1" t="s">
        <v>135</v>
      </c>
      <c r="N3304" s="1" t="s">
        <v>3244</v>
      </c>
      <c r="O3304" s="1" t="s">
        <v>30</v>
      </c>
      <c r="P3304" s="1" t="s">
        <v>60</v>
      </c>
      <c r="Q3304" s="1" t="s">
        <v>4077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3" t="str">
        <f>IF(M3304=People!$B$5,People!$A$5,IF(M3304=People!$B$4,People!$A$4,IF(M3304=People!$B$3,People!$A$3,IF(M3304=People!$B$2,People!$A$2,0))))</f>
        <v>Chuck Magee</v>
      </c>
      <c r="W3304" s="3" t="str">
        <f>IFERROR(INDEX(Returns!A:A,MATCH(B3304,Returns!B:B,0)),"No")</f>
        <v>No</v>
      </c>
    </row>
    <row r="3305" spans="1:23" x14ac:dyDescent="0.2">
      <c r="A3305" s="1">
        <v>3304</v>
      </c>
      <c r="B3305" t="s">
        <v>7763</v>
      </c>
      <c r="C3305" s="2">
        <v>42692</v>
      </c>
      <c r="D3305" s="2">
        <v>42696</v>
      </c>
      <c r="E3305" s="1" t="s">
        <v>46</v>
      </c>
      <c r="F3305" s="1" t="s">
        <v>1684</v>
      </c>
      <c r="G3305" s="1" t="s">
        <v>1685</v>
      </c>
      <c r="H3305" s="1" t="s">
        <v>24</v>
      </c>
      <c r="I3305" s="1" t="s">
        <v>25</v>
      </c>
      <c r="J3305" s="1" t="s">
        <v>133</v>
      </c>
      <c r="K3305" s="1" t="s">
        <v>134</v>
      </c>
      <c r="L3305" s="1">
        <v>19140</v>
      </c>
      <c r="M3305" s="1" t="s">
        <v>135</v>
      </c>
      <c r="N3305" s="1" t="s">
        <v>2832</v>
      </c>
      <c r="O3305" s="1" t="s">
        <v>43</v>
      </c>
      <c r="P3305" s="1" t="s">
        <v>70</v>
      </c>
      <c r="Q3305" s="1" t="s">
        <v>2833</v>
      </c>
      <c r="R3305" s="1">
        <v>1.9440000000000004</v>
      </c>
      <c r="S3305" s="1">
        <v>3</v>
      </c>
      <c r="T3305" s="1">
        <v>0.7</v>
      </c>
      <c r="U3305" s="1">
        <v>-1.4255999999999998</v>
      </c>
      <c r="V3305" s="3" t="str">
        <f>IF(M3305=People!$B$5,People!$A$5,IF(M3305=People!$B$4,People!$A$4,IF(M3305=People!$B$3,People!$A$3,IF(M3305=People!$B$2,People!$A$2,0))))</f>
        <v>Chuck Magee</v>
      </c>
      <c r="W3305" s="3" t="str">
        <f>IFERROR(INDEX(Returns!A:A,MATCH(B3305,Returns!B:B,0)),"No")</f>
        <v>No</v>
      </c>
    </row>
    <row r="3306" spans="1:23" x14ac:dyDescent="0.2">
      <c r="A3306" s="1">
        <v>3305</v>
      </c>
      <c r="B3306" t="s">
        <v>7764</v>
      </c>
      <c r="C3306" s="2">
        <v>42734</v>
      </c>
      <c r="D3306" s="2">
        <v>42736</v>
      </c>
      <c r="E3306" s="1" t="s">
        <v>21</v>
      </c>
      <c r="F3306" s="1" t="s">
        <v>2861</v>
      </c>
      <c r="G3306" s="1" t="s">
        <v>2862</v>
      </c>
      <c r="H3306" s="1" t="s">
        <v>38</v>
      </c>
      <c r="I3306" s="1" t="s">
        <v>25</v>
      </c>
      <c r="J3306" s="1" t="s">
        <v>1713</v>
      </c>
      <c r="K3306" s="1" t="s">
        <v>96</v>
      </c>
      <c r="L3306" s="1">
        <v>78041</v>
      </c>
      <c r="M3306" s="1" t="s">
        <v>97</v>
      </c>
      <c r="N3306" s="1" t="s">
        <v>2907</v>
      </c>
      <c r="O3306" s="1" t="s">
        <v>43</v>
      </c>
      <c r="P3306" s="1" t="s">
        <v>157</v>
      </c>
      <c r="Q3306" s="1" t="s">
        <v>2908</v>
      </c>
      <c r="R3306" s="1">
        <v>12.984000000000002</v>
      </c>
      <c r="S3306" s="1">
        <v>3</v>
      </c>
      <c r="T3306" s="1">
        <v>0.2</v>
      </c>
      <c r="U3306" s="1">
        <v>4.7066999999999997</v>
      </c>
      <c r="V3306" s="3" t="str">
        <f>IF(M3306=People!$B$5,People!$A$5,IF(M3306=People!$B$4,People!$A$4,IF(M3306=People!$B$3,People!$A$3,IF(M3306=People!$B$2,People!$A$2,0))))</f>
        <v>Kelly Williams</v>
      </c>
      <c r="W3306" s="3" t="str">
        <f>IFERROR(INDEX(Returns!A:A,MATCH(B3306,Returns!B:B,0)),"No")</f>
        <v>No</v>
      </c>
    </row>
    <row r="3307" spans="1:23" x14ac:dyDescent="0.2">
      <c r="A3307" s="1">
        <v>3306</v>
      </c>
      <c r="B3307" t="s">
        <v>7764</v>
      </c>
      <c r="C3307" s="2">
        <v>42734</v>
      </c>
      <c r="D3307" s="2">
        <v>42736</v>
      </c>
      <c r="E3307" s="1" t="s">
        <v>21</v>
      </c>
      <c r="F3307" s="1" t="s">
        <v>2861</v>
      </c>
      <c r="G3307" s="1" t="s">
        <v>2862</v>
      </c>
      <c r="H3307" s="1" t="s">
        <v>38</v>
      </c>
      <c r="I3307" s="1" t="s">
        <v>25</v>
      </c>
      <c r="J3307" s="1" t="s">
        <v>1713</v>
      </c>
      <c r="K3307" s="1" t="s">
        <v>96</v>
      </c>
      <c r="L3307" s="1">
        <v>78041</v>
      </c>
      <c r="M3307" s="1" t="s">
        <v>97</v>
      </c>
      <c r="N3307" s="1" t="s">
        <v>3964</v>
      </c>
      <c r="O3307" s="1" t="s">
        <v>66</v>
      </c>
      <c r="P3307" s="1" t="s">
        <v>67</v>
      </c>
      <c r="Q3307" s="1" t="s">
        <v>3965</v>
      </c>
      <c r="R3307" s="1">
        <v>217.58400000000003</v>
      </c>
      <c r="S3307" s="1">
        <v>2</v>
      </c>
      <c r="T3307" s="1">
        <v>0.2</v>
      </c>
      <c r="U3307" s="1">
        <v>19.03860000000001</v>
      </c>
      <c r="V3307" s="3" t="str">
        <f>IF(M3307=People!$B$5,People!$A$5,IF(M3307=People!$B$4,People!$A$4,IF(M3307=People!$B$3,People!$A$3,IF(M3307=People!$B$2,People!$A$2,0))))</f>
        <v>Kelly Williams</v>
      </c>
      <c r="W3307" s="3" t="str">
        <f>IFERROR(INDEX(Returns!A:A,MATCH(B3307,Returns!B:B,0)),"No")</f>
        <v>No</v>
      </c>
    </row>
    <row r="3308" spans="1:23" x14ac:dyDescent="0.2">
      <c r="A3308" s="1">
        <v>3307</v>
      </c>
      <c r="B3308" t="s">
        <v>7764</v>
      </c>
      <c r="C3308" s="2">
        <v>42734</v>
      </c>
      <c r="D3308" s="2">
        <v>42736</v>
      </c>
      <c r="E3308" s="1" t="s">
        <v>21</v>
      </c>
      <c r="F3308" s="1" t="s">
        <v>2861</v>
      </c>
      <c r="G3308" s="1" t="s">
        <v>2862</v>
      </c>
      <c r="H3308" s="1" t="s">
        <v>38</v>
      </c>
      <c r="I3308" s="1" t="s">
        <v>25</v>
      </c>
      <c r="J3308" s="1" t="s">
        <v>1713</v>
      </c>
      <c r="K3308" s="1" t="s">
        <v>96</v>
      </c>
      <c r="L3308" s="1">
        <v>78041</v>
      </c>
      <c r="M3308" s="1" t="s">
        <v>97</v>
      </c>
      <c r="N3308" s="1" t="s">
        <v>2688</v>
      </c>
      <c r="O3308" s="1" t="s">
        <v>66</v>
      </c>
      <c r="P3308" s="1" t="s">
        <v>67</v>
      </c>
      <c r="Q3308" s="1" t="s">
        <v>2689</v>
      </c>
      <c r="R3308" s="1">
        <v>328.77600000000007</v>
      </c>
      <c r="S3308" s="1">
        <v>3</v>
      </c>
      <c r="T3308" s="1">
        <v>0.2</v>
      </c>
      <c r="U3308" s="1">
        <v>28.767899999999997</v>
      </c>
      <c r="V3308" s="3" t="str">
        <f>IF(M3308=People!$B$5,People!$A$5,IF(M3308=People!$B$4,People!$A$4,IF(M3308=People!$B$3,People!$A$3,IF(M3308=People!$B$2,People!$A$2,0))))</f>
        <v>Kelly Williams</v>
      </c>
      <c r="W3308" s="3" t="str">
        <f>IFERROR(INDEX(Returns!A:A,MATCH(B3308,Returns!B:B,0)),"No")</f>
        <v>No</v>
      </c>
    </row>
    <row r="3309" spans="1:23" x14ac:dyDescent="0.2">
      <c r="A3309" s="1">
        <v>3308</v>
      </c>
      <c r="B3309" t="s">
        <v>7764</v>
      </c>
      <c r="C3309" s="2">
        <v>42734</v>
      </c>
      <c r="D3309" s="2">
        <v>42736</v>
      </c>
      <c r="E3309" s="1" t="s">
        <v>21</v>
      </c>
      <c r="F3309" s="1" t="s">
        <v>2861</v>
      </c>
      <c r="G3309" s="1" t="s">
        <v>2862</v>
      </c>
      <c r="H3309" s="1" t="s">
        <v>38</v>
      </c>
      <c r="I3309" s="1" t="s">
        <v>25</v>
      </c>
      <c r="J3309" s="1" t="s">
        <v>1713</v>
      </c>
      <c r="K3309" s="1" t="s">
        <v>96</v>
      </c>
      <c r="L3309" s="1">
        <v>78041</v>
      </c>
      <c r="M3309" s="1" t="s">
        <v>97</v>
      </c>
      <c r="N3309" s="1" t="s">
        <v>1095</v>
      </c>
      <c r="O3309" s="1" t="s">
        <v>43</v>
      </c>
      <c r="P3309" s="1" t="s">
        <v>70</v>
      </c>
      <c r="Q3309" s="1" t="s">
        <v>1096</v>
      </c>
      <c r="R3309" s="1">
        <v>2.2859999999999996</v>
      </c>
      <c r="S3309" s="1">
        <v>3</v>
      </c>
      <c r="T3309" s="1">
        <v>0.8</v>
      </c>
      <c r="U3309" s="1">
        <v>-3.6576000000000004</v>
      </c>
      <c r="V3309" s="3" t="str">
        <f>IF(M3309=People!$B$5,People!$A$5,IF(M3309=People!$B$4,People!$A$4,IF(M3309=People!$B$3,People!$A$3,IF(M3309=People!$B$2,People!$A$2,0))))</f>
        <v>Kelly Williams</v>
      </c>
      <c r="W3309" s="3" t="str">
        <f>IFERROR(INDEX(Returns!A:A,MATCH(B3309,Returns!B:B,0)),"No")</f>
        <v>No</v>
      </c>
    </row>
    <row r="3310" spans="1:23" x14ac:dyDescent="0.2">
      <c r="A3310" s="1">
        <v>3309</v>
      </c>
      <c r="B3310" t="s">
        <v>7764</v>
      </c>
      <c r="C3310" s="2">
        <v>42734</v>
      </c>
      <c r="D3310" s="2">
        <v>42736</v>
      </c>
      <c r="E3310" s="1" t="s">
        <v>21</v>
      </c>
      <c r="F3310" s="1" t="s">
        <v>2861</v>
      </c>
      <c r="G3310" s="1" t="s">
        <v>2862</v>
      </c>
      <c r="H3310" s="1" t="s">
        <v>38</v>
      </c>
      <c r="I3310" s="1" t="s">
        <v>25</v>
      </c>
      <c r="J3310" s="1" t="s">
        <v>1713</v>
      </c>
      <c r="K3310" s="1" t="s">
        <v>96</v>
      </c>
      <c r="L3310" s="1">
        <v>78041</v>
      </c>
      <c r="M3310" s="1" t="s">
        <v>97</v>
      </c>
      <c r="N3310" s="1" t="s">
        <v>892</v>
      </c>
      <c r="O3310" s="1" t="s">
        <v>66</v>
      </c>
      <c r="P3310" s="1" t="s">
        <v>146</v>
      </c>
      <c r="Q3310" s="1" t="s">
        <v>893</v>
      </c>
      <c r="R3310" s="1">
        <v>47.984000000000002</v>
      </c>
      <c r="S3310" s="1">
        <v>2</v>
      </c>
      <c r="T3310" s="1">
        <v>0.2</v>
      </c>
      <c r="U3310" s="1">
        <v>14.395200000000004</v>
      </c>
      <c r="V3310" s="3" t="str">
        <f>IF(M3310=People!$B$5,People!$A$5,IF(M3310=People!$B$4,People!$A$4,IF(M3310=People!$B$3,People!$A$3,IF(M3310=People!$B$2,People!$A$2,0))))</f>
        <v>Kelly Williams</v>
      </c>
      <c r="W3310" s="3" t="str">
        <f>IFERROR(INDEX(Returns!A:A,MATCH(B3310,Returns!B:B,0)),"No")</f>
        <v>No</v>
      </c>
    </row>
    <row r="3311" spans="1:23" x14ac:dyDescent="0.2">
      <c r="A3311" s="1">
        <v>3310</v>
      </c>
      <c r="B3311" t="s">
        <v>7765</v>
      </c>
      <c r="C3311" s="2">
        <v>43044</v>
      </c>
      <c r="D3311" s="2">
        <v>43050</v>
      </c>
      <c r="E3311" s="1" t="s">
        <v>46</v>
      </c>
      <c r="F3311" s="1" t="s">
        <v>1905</v>
      </c>
      <c r="G3311" s="1" t="s">
        <v>1906</v>
      </c>
      <c r="H3311" s="1" t="s">
        <v>38</v>
      </c>
      <c r="I3311" s="1" t="s">
        <v>25</v>
      </c>
      <c r="J3311" s="1" t="s">
        <v>239</v>
      </c>
      <c r="K3311" s="1" t="s">
        <v>240</v>
      </c>
      <c r="L3311" s="1">
        <v>10009</v>
      </c>
      <c r="M3311" s="1" t="s">
        <v>135</v>
      </c>
      <c r="N3311" s="1" t="s">
        <v>3522</v>
      </c>
      <c r="O3311" s="1" t="s">
        <v>43</v>
      </c>
      <c r="P3311" s="1" t="s">
        <v>70</v>
      </c>
      <c r="Q3311" s="1" t="s">
        <v>3523</v>
      </c>
      <c r="R3311" s="1">
        <v>25.344000000000001</v>
      </c>
      <c r="S3311" s="1">
        <v>6</v>
      </c>
      <c r="T3311" s="1">
        <v>0.2</v>
      </c>
      <c r="U3311" s="1">
        <v>8.8704000000000018</v>
      </c>
      <c r="V3311" s="3" t="str">
        <f>IF(M3311=People!$B$5,People!$A$5,IF(M3311=People!$B$4,People!$A$4,IF(M3311=People!$B$3,People!$A$3,IF(M3311=People!$B$2,People!$A$2,0))))</f>
        <v>Chuck Magee</v>
      </c>
      <c r="W3311" s="3" t="str">
        <f>IFERROR(INDEX(Returns!A:A,MATCH(B3311,Returns!B:B,0)),"No")</f>
        <v>No</v>
      </c>
    </row>
    <row r="3312" spans="1:23" x14ac:dyDescent="0.2">
      <c r="A3312" s="1">
        <v>3311</v>
      </c>
      <c r="B3312" t="s">
        <v>7766</v>
      </c>
      <c r="C3312" s="2">
        <v>43360</v>
      </c>
      <c r="D3312" s="2">
        <v>43365</v>
      </c>
      <c r="E3312" s="1" t="s">
        <v>46</v>
      </c>
      <c r="F3312" s="1" t="s">
        <v>3906</v>
      </c>
      <c r="G3312" s="1" t="s">
        <v>3907</v>
      </c>
      <c r="H3312" s="1" t="s">
        <v>24</v>
      </c>
      <c r="I3312" s="1" t="s">
        <v>25</v>
      </c>
      <c r="J3312" s="1" t="s">
        <v>239</v>
      </c>
      <c r="K3312" s="1" t="s">
        <v>240</v>
      </c>
      <c r="L3312" s="1">
        <v>10035</v>
      </c>
      <c r="M3312" s="1" t="s">
        <v>135</v>
      </c>
      <c r="N3312" s="1" t="s">
        <v>2972</v>
      </c>
      <c r="O3312" s="1" t="s">
        <v>43</v>
      </c>
      <c r="P3312" s="1" t="s">
        <v>70</v>
      </c>
      <c r="Q3312" s="1" t="s">
        <v>2973</v>
      </c>
      <c r="R3312" s="1">
        <v>232.40000000000003</v>
      </c>
      <c r="S3312" s="1">
        <v>5</v>
      </c>
      <c r="T3312" s="1">
        <v>0.2</v>
      </c>
      <c r="U3312" s="1">
        <v>78.434999999999988</v>
      </c>
      <c r="V3312" s="3" t="str">
        <f>IF(M3312=People!$B$5,People!$A$5,IF(M3312=People!$B$4,People!$A$4,IF(M3312=People!$B$3,People!$A$3,IF(M3312=People!$B$2,People!$A$2,0))))</f>
        <v>Chuck Magee</v>
      </c>
      <c r="W3312" s="3" t="str">
        <f>IFERROR(INDEX(Returns!A:A,MATCH(B3312,Returns!B:B,0)),"No")</f>
        <v>No</v>
      </c>
    </row>
    <row r="3313" spans="1:23" x14ac:dyDescent="0.2">
      <c r="A3313" s="1">
        <v>3312</v>
      </c>
      <c r="B3313" t="s">
        <v>7767</v>
      </c>
      <c r="C3313" s="2">
        <v>43179</v>
      </c>
      <c r="D3313" s="2">
        <v>43184</v>
      </c>
      <c r="E3313" s="1" t="s">
        <v>21</v>
      </c>
      <c r="F3313" s="1" t="s">
        <v>4837</v>
      </c>
      <c r="G3313" s="1" t="s">
        <v>4838</v>
      </c>
      <c r="H3313" s="1" t="s">
        <v>38</v>
      </c>
      <c r="I3313" s="1" t="s">
        <v>25</v>
      </c>
      <c r="J3313" s="1" t="s">
        <v>2906</v>
      </c>
      <c r="K3313" s="1" t="s">
        <v>1296</v>
      </c>
      <c r="L3313" s="1">
        <v>39503</v>
      </c>
      <c r="M3313" s="1" t="s">
        <v>28</v>
      </c>
      <c r="N3313" s="1" t="s">
        <v>2896</v>
      </c>
      <c r="O3313" s="1" t="s">
        <v>30</v>
      </c>
      <c r="P3313" s="1" t="s">
        <v>60</v>
      </c>
      <c r="Q3313" s="1" t="s">
        <v>2897</v>
      </c>
      <c r="R3313" s="1">
        <v>86.45</v>
      </c>
      <c r="S3313" s="1">
        <v>7</v>
      </c>
      <c r="T3313" s="1">
        <v>0</v>
      </c>
      <c r="U3313" s="1">
        <v>38.038000000000004</v>
      </c>
      <c r="V3313" s="3" t="str">
        <f>IF(M3313=People!$B$5,People!$A$5,IF(M3313=People!$B$4,People!$A$4,IF(M3313=People!$B$3,People!$A$3,IF(M3313=People!$B$2,People!$A$2,0))))</f>
        <v>Cassandra Brandow</v>
      </c>
      <c r="W3313" s="3" t="str">
        <f>IFERROR(INDEX(Returns!A:A,MATCH(B3313,Returns!B:B,0)),"No")</f>
        <v>No</v>
      </c>
    </row>
    <row r="3314" spans="1:23" x14ac:dyDescent="0.2">
      <c r="A3314" s="1">
        <v>3313</v>
      </c>
      <c r="B3314" t="s">
        <v>7768</v>
      </c>
      <c r="C3314" s="2">
        <v>42640</v>
      </c>
      <c r="D3314" s="2">
        <v>42644</v>
      </c>
      <c r="E3314" s="1" t="s">
        <v>46</v>
      </c>
      <c r="F3314" s="1" t="s">
        <v>3524</v>
      </c>
      <c r="G3314" s="1" t="s">
        <v>3525</v>
      </c>
      <c r="H3314" s="1" t="s">
        <v>24</v>
      </c>
      <c r="I3314" s="1" t="s">
        <v>25</v>
      </c>
      <c r="J3314" s="1" t="s">
        <v>833</v>
      </c>
      <c r="K3314" s="1" t="s">
        <v>40</v>
      </c>
      <c r="L3314" s="1">
        <v>92037</v>
      </c>
      <c r="M3314" s="1" t="s">
        <v>41</v>
      </c>
      <c r="N3314" s="1" t="s">
        <v>1019</v>
      </c>
      <c r="O3314" s="1" t="s">
        <v>30</v>
      </c>
      <c r="P3314" s="1" t="s">
        <v>34</v>
      </c>
      <c r="Q3314" s="1" t="s">
        <v>1020</v>
      </c>
      <c r="R3314" s="1">
        <v>603.91999999999996</v>
      </c>
      <c r="S3314" s="1">
        <v>5</v>
      </c>
      <c r="T3314" s="1">
        <v>0.2</v>
      </c>
      <c r="U3314" s="1">
        <v>45.294000000000011</v>
      </c>
      <c r="V3314" s="3" t="str">
        <f>IF(M3314=People!$B$5,People!$A$5,IF(M3314=People!$B$4,People!$A$4,IF(M3314=People!$B$3,People!$A$3,IF(M3314=People!$B$2,People!$A$2,0))))</f>
        <v>Anna Andreadi</v>
      </c>
      <c r="W3314" s="3" t="str">
        <f>IFERROR(INDEX(Returns!A:A,MATCH(B3314,Returns!B:B,0)),"No")</f>
        <v>No</v>
      </c>
    </row>
    <row r="3315" spans="1:23" x14ac:dyDescent="0.2">
      <c r="A3315" s="1">
        <v>3314</v>
      </c>
      <c r="B3315" t="s">
        <v>7768</v>
      </c>
      <c r="C3315" s="2">
        <v>42640</v>
      </c>
      <c r="D3315" s="2">
        <v>42644</v>
      </c>
      <c r="E3315" s="1" t="s">
        <v>46</v>
      </c>
      <c r="F3315" s="1" t="s">
        <v>3524</v>
      </c>
      <c r="G3315" s="1" t="s">
        <v>3525</v>
      </c>
      <c r="H3315" s="1" t="s">
        <v>24</v>
      </c>
      <c r="I3315" s="1" t="s">
        <v>25</v>
      </c>
      <c r="J3315" s="1" t="s">
        <v>833</v>
      </c>
      <c r="K3315" s="1" t="s">
        <v>40</v>
      </c>
      <c r="L3315" s="1">
        <v>92037</v>
      </c>
      <c r="M3315" s="1" t="s">
        <v>41</v>
      </c>
      <c r="N3315" s="1" t="s">
        <v>3646</v>
      </c>
      <c r="O3315" s="1" t="s">
        <v>43</v>
      </c>
      <c r="P3315" s="1" t="s">
        <v>84</v>
      </c>
      <c r="Q3315" s="1" t="s">
        <v>3647</v>
      </c>
      <c r="R3315" s="1">
        <v>81.98</v>
      </c>
      <c r="S3315" s="1">
        <v>2</v>
      </c>
      <c r="T3315" s="1">
        <v>0</v>
      </c>
      <c r="U3315" s="1">
        <v>40.170200000000001</v>
      </c>
      <c r="V3315" s="3" t="str">
        <f>IF(M3315=People!$B$5,People!$A$5,IF(M3315=People!$B$4,People!$A$4,IF(M3315=People!$B$3,People!$A$3,IF(M3315=People!$B$2,People!$A$2,0))))</f>
        <v>Anna Andreadi</v>
      </c>
      <c r="W3315" s="3" t="str">
        <f>IFERROR(INDEX(Returns!A:A,MATCH(B3315,Returns!B:B,0)),"No")</f>
        <v>No</v>
      </c>
    </row>
    <row r="3316" spans="1:23" x14ac:dyDescent="0.2">
      <c r="A3316" s="1">
        <v>3315</v>
      </c>
      <c r="B3316" t="s">
        <v>7769</v>
      </c>
      <c r="C3316" s="2">
        <v>43823</v>
      </c>
      <c r="D3316" s="2">
        <v>43827</v>
      </c>
      <c r="E3316" s="1" t="s">
        <v>46</v>
      </c>
      <c r="F3316" s="1" t="s">
        <v>4495</v>
      </c>
      <c r="G3316" s="1" t="s">
        <v>4496</v>
      </c>
      <c r="H3316" s="1" t="s">
        <v>24</v>
      </c>
      <c r="I3316" s="1" t="s">
        <v>25</v>
      </c>
      <c r="J3316" s="1" t="s">
        <v>2006</v>
      </c>
      <c r="K3316" s="1" t="s">
        <v>240</v>
      </c>
      <c r="L3316" s="1">
        <v>11572</v>
      </c>
      <c r="M3316" s="1" t="s">
        <v>135</v>
      </c>
      <c r="N3316" s="1" t="s">
        <v>1019</v>
      </c>
      <c r="O3316" s="1" t="s">
        <v>30</v>
      </c>
      <c r="P3316" s="1" t="s">
        <v>34</v>
      </c>
      <c r="Q3316" s="1" t="s">
        <v>1020</v>
      </c>
      <c r="R3316" s="1">
        <v>271.76400000000001</v>
      </c>
      <c r="S3316" s="1">
        <v>2</v>
      </c>
      <c r="T3316" s="1">
        <v>0.1</v>
      </c>
      <c r="U3316" s="1">
        <v>48.313600000000008</v>
      </c>
      <c r="V3316" s="3" t="str">
        <f>IF(M3316=People!$B$5,People!$A$5,IF(M3316=People!$B$4,People!$A$4,IF(M3316=People!$B$3,People!$A$3,IF(M3316=People!$B$2,People!$A$2,0))))</f>
        <v>Chuck Magee</v>
      </c>
      <c r="W3316" s="3" t="str">
        <f>IFERROR(INDEX(Returns!A:A,MATCH(B3316,Returns!B:B,0)),"No")</f>
        <v>No</v>
      </c>
    </row>
    <row r="3317" spans="1:23" x14ac:dyDescent="0.2">
      <c r="A3317" s="1">
        <v>3316</v>
      </c>
      <c r="B3317" t="s">
        <v>7769</v>
      </c>
      <c r="C3317" s="2">
        <v>43823</v>
      </c>
      <c r="D3317" s="2">
        <v>43827</v>
      </c>
      <c r="E3317" s="1" t="s">
        <v>46</v>
      </c>
      <c r="F3317" s="1" t="s">
        <v>4495</v>
      </c>
      <c r="G3317" s="1" t="s">
        <v>4496</v>
      </c>
      <c r="H3317" s="1" t="s">
        <v>24</v>
      </c>
      <c r="I3317" s="1" t="s">
        <v>25</v>
      </c>
      <c r="J3317" s="1" t="s">
        <v>2006</v>
      </c>
      <c r="K3317" s="1" t="s">
        <v>240</v>
      </c>
      <c r="L3317" s="1">
        <v>11572</v>
      </c>
      <c r="M3317" s="1" t="s">
        <v>135</v>
      </c>
      <c r="N3317" s="1" t="s">
        <v>3626</v>
      </c>
      <c r="O3317" s="1" t="s">
        <v>43</v>
      </c>
      <c r="P3317" s="1" t="s">
        <v>70</v>
      </c>
      <c r="Q3317" s="1" t="s">
        <v>3627</v>
      </c>
      <c r="R3317" s="1">
        <v>14.376000000000001</v>
      </c>
      <c r="S3317" s="1">
        <v>3</v>
      </c>
      <c r="T3317" s="1">
        <v>0.2</v>
      </c>
      <c r="U3317" s="1">
        <v>4.8518999999999997</v>
      </c>
      <c r="V3317" s="3" t="str">
        <f>IF(M3317=People!$B$5,People!$A$5,IF(M3317=People!$B$4,People!$A$4,IF(M3317=People!$B$3,People!$A$3,IF(M3317=People!$B$2,People!$A$2,0))))</f>
        <v>Chuck Magee</v>
      </c>
      <c r="W3317" s="3" t="str">
        <f>IFERROR(INDEX(Returns!A:A,MATCH(B3317,Returns!B:B,0)),"No")</f>
        <v>No</v>
      </c>
    </row>
    <row r="3318" spans="1:23" x14ac:dyDescent="0.2">
      <c r="A3318" s="1">
        <v>3317</v>
      </c>
      <c r="B3318" t="s">
        <v>7770</v>
      </c>
      <c r="C3318" s="2">
        <v>43779</v>
      </c>
      <c r="D3318" s="2">
        <v>43784</v>
      </c>
      <c r="E3318" s="1" t="s">
        <v>21</v>
      </c>
      <c r="F3318" s="1" t="s">
        <v>3389</v>
      </c>
      <c r="G3318" s="1" t="s">
        <v>3390</v>
      </c>
      <c r="H3318" s="1" t="s">
        <v>38</v>
      </c>
      <c r="I3318" s="1" t="s">
        <v>25</v>
      </c>
      <c r="J3318" s="1" t="s">
        <v>2442</v>
      </c>
      <c r="K3318" s="1" t="s">
        <v>96</v>
      </c>
      <c r="L3318" s="1">
        <v>78664</v>
      </c>
      <c r="M3318" s="1" t="s">
        <v>97</v>
      </c>
      <c r="N3318" s="1" t="s">
        <v>4206</v>
      </c>
      <c r="O3318" s="1" t="s">
        <v>30</v>
      </c>
      <c r="P3318" s="1" t="s">
        <v>60</v>
      </c>
      <c r="Q3318" s="1" t="s">
        <v>4207</v>
      </c>
      <c r="R3318" s="1">
        <v>341.96</v>
      </c>
      <c r="S3318" s="1">
        <v>5</v>
      </c>
      <c r="T3318" s="1">
        <v>0.6</v>
      </c>
      <c r="U3318" s="1">
        <v>-427.45000000000005</v>
      </c>
      <c r="V3318" s="3" t="str">
        <f>IF(M3318=People!$B$5,People!$A$5,IF(M3318=People!$B$4,People!$A$4,IF(M3318=People!$B$3,People!$A$3,IF(M3318=People!$B$2,People!$A$2,0))))</f>
        <v>Kelly Williams</v>
      </c>
      <c r="W3318" s="3" t="str">
        <f>IFERROR(INDEX(Returns!A:A,MATCH(B3318,Returns!B:B,0)),"No")</f>
        <v>No</v>
      </c>
    </row>
    <row r="3319" spans="1:23" x14ac:dyDescent="0.2">
      <c r="A3319" s="1">
        <v>3318</v>
      </c>
      <c r="B3319" t="s">
        <v>7771</v>
      </c>
      <c r="C3319" s="2">
        <v>42989</v>
      </c>
      <c r="D3319" s="2">
        <v>42993</v>
      </c>
      <c r="E3319" s="1" t="s">
        <v>46</v>
      </c>
      <c r="F3319" s="1" t="s">
        <v>458</v>
      </c>
      <c r="G3319" s="1" t="s">
        <v>459</v>
      </c>
      <c r="H3319" s="1" t="s">
        <v>24</v>
      </c>
      <c r="I3319" s="1" t="s">
        <v>25</v>
      </c>
      <c r="J3319" s="1" t="s">
        <v>682</v>
      </c>
      <c r="K3319" s="1" t="s">
        <v>40</v>
      </c>
      <c r="L3319" s="1">
        <v>92374</v>
      </c>
      <c r="M3319" s="1" t="s">
        <v>41</v>
      </c>
      <c r="N3319" s="1" t="s">
        <v>2089</v>
      </c>
      <c r="O3319" s="1" t="s">
        <v>43</v>
      </c>
      <c r="P3319" s="1" t="s">
        <v>63</v>
      </c>
      <c r="Q3319" s="1" t="s">
        <v>2090</v>
      </c>
      <c r="R3319" s="1">
        <v>181.35</v>
      </c>
      <c r="S3319" s="1">
        <v>9</v>
      </c>
      <c r="T3319" s="1">
        <v>0</v>
      </c>
      <c r="U3319" s="1">
        <v>48.964500000000001</v>
      </c>
      <c r="V3319" s="3" t="str">
        <f>IF(M3319=People!$B$5,People!$A$5,IF(M3319=People!$B$4,People!$A$4,IF(M3319=People!$B$3,People!$A$3,IF(M3319=People!$B$2,People!$A$2,0))))</f>
        <v>Anna Andreadi</v>
      </c>
      <c r="W3319" s="3" t="str">
        <f>IFERROR(INDEX(Returns!A:A,MATCH(B3319,Returns!B:B,0)),"No")</f>
        <v>No</v>
      </c>
    </row>
    <row r="3320" spans="1:23" x14ac:dyDescent="0.2">
      <c r="A3320" s="1">
        <v>3319</v>
      </c>
      <c r="B3320" t="s">
        <v>7771</v>
      </c>
      <c r="C3320" s="2">
        <v>42989</v>
      </c>
      <c r="D3320" s="2">
        <v>42993</v>
      </c>
      <c r="E3320" s="1" t="s">
        <v>46</v>
      </c>
      <c r="F3320" s="1" t="s">
        <v>458</v>
      </c>
      <c r="G3320" s="1" t="s">
        <v>459</v>
      </c>
      <c r="H3320" s="1" t="s">
        <v>24</v>
      </c>
      <c r="I3320" s="1" t="s">
        <v>25</v>
      </c>
      <c r="J3320" s="1" t="s">
        <v>682</v>
      </c>
      <c r="K3320" s="1" t="s">
        <v>40</v>
      </c>
      <c r="L3320" s="1">
        <v>92374</v>
      </c>
      <c r="M3320" s="1" t="s">
        <v>41</v>
      </c>
      <c r="N3320" s="1" t="s">
        <v>3823</v>
      </c>
      <c r="O3320" s="1" t="s">
        <v>43</v>
      </c>
      <c r="P3320" s="1" t="s">
        <v>44</v>
      </c>
      <c r="Q3320" s="1" t="s">
        <v>3824</v>
      </c>
      <c r="R3320" s="1">
        <v>8.64</v>
      </c>
      <c r="S3320" s="1">
        <v>3</v>
      </c>
      <c r="T3320" s="1">
        <v>0</v>
      </c>
      <c r="U3320" s="1">
        <v>4.2336</v>
      </c>
      <c r="V3320" s="3" t="str">
        <f>IF(M3320=People!$B$5,People!$A$5,IF(M3320=People!$B$4,People!$A$4,IF(M3320=People!$B$3,People!$A$3,IF(M3320=People!$B$2,People!$A$2,0))))</f>
        <v>Anna Andreadi</v>
      </c>
      <c r="W3320" s="3" t="str">
        <f>IFERROR(INDEX(Returns!A:A,MATCH(B3320,Returns!B:B,0)),"No")</f>
        <v>No</v>
      </c>
    </row>
    <row r="3321" spans="1:23" x14ac:dyDescent="0.2">
      <c r="A3321" s="1">
        <v>3320</v>
      </c>
      <c r="B3321" t="s">
        <v>7772</v>
      </c>
      <c r="C3321" s="2">
        <v>42724</v>
      </c>
      <c r="D3321" s="2">
        <v>42729</v>
      </c>
      <c r="E3321" s="1" t="s">
        <v>46</v>
      </c>
      <c r="F3321" s="1" t="s">
        <v>4887</v>
      </c>
      <c r="G3321" s="1" t="s">
        <v>4888</v>
      </c>
      <c r="H3321" s="1" t="s">
        <v>24</v>
      </c>
      <c r="I3321" s="1" t="s">
        <v>25</v>
      </c>
      <c r="J3321" s="1" t="s">
        <v>340</v>
      </c>
      <c r="K3321" s="1" t="s">
        <v>300</v>
      </c>
      <c r="L3321" s="1">
        <v>38401</v>
      </c>
      <c r="M3321" s="1" t="s">
        <v>28</v>
      </c>
      <c r="N3321" s="1" t="s">
        <v>3370</v>
      </c>
      <c r="O3321" s="1" t="s">
        <v>43</v>
      </c>
      <c r="P3321" s="1" t="s">
        <v>73</v>
      </c>
      <c r="Q3321" s="1" t="s">
        <v>3371</v>
      </c>
      <c r="R3321" s="1">
        <v>43.512</v>
      </c>
      <c r="S3321" s="1">
        <v>7</v>
      </c>
      <c r="T3321" s="1">
        <v>0.2</v>
      </c>
      <c r="U3321" s="1">
        <v>3.8073000000000015</v>
      </c>
      <c r="V3321" s="3" t="str">
        <f>IF(M3321=People!$B$5,People!$A$5,IF(M3321=People!$B$4,People!$A$4,IF(M3321=People!$B$3,People!$A$3,IF(M3321=People!$B$2,People!$A$2,0))))</f>
        <v>Cassandra Brandow</v>
      </c>
      <c r="W3321" s="3" t="str">
        <f>IFERROR(INDEX(Returns!A:A,MATCH(B3321,Returns!B:B,0)),"No")</f>
        <v>No</v>
      </c>
    </row>
    <row r="3322" spans="1:23" x14ac:dyDescent="0.2">
      <c r="A3322" s="1">
        <v>3321</v>
      </c>
      <c r="B3322" t="s">
        <v>7772</v>
      </c>
      <c r="C3322" s="2">
        <v>42724</v>
      </c>
      <c r="D3322" s="2">
        <v>42729</v>
      </c>
      <c r="E3322" s="1" t="s">
        <v>46</v>
      </c>
      <c r="F3322" s="1" t="s">
        <v>4887</v>
      </c>
      <c r="G3322" s="1" t="s">
        <v>4888</v>
      </c>
      <c r="H3322" s="1" t="s">
        <v>24</v>
      </c>
      <c r="I3322" s="1" t="s">
        <v>25</v>
      </c>
      <c r="J3322" s="1" t="s">
        <v>340</v>
      </c>
      <c r="K3322" s="1" t="s">
        <v>300</v>
      </c>
      <c r="L3322" s="1">
        <v>38401</v>
      </c>
      <c r="M3322" s="1" t="s">
        <v>28</v>
      </c>
      <c r="N3322" s="1" t="s">
        <v>605</v>
      </c>
      <c r="O3322" s="1" t="s">
        <v>30</v>
      </c>
      <c r="P3322" s="1" t="s">
        <v>34</v>
      </c>
      <c r="Q3322" s="1" t="s">
        <v>606</v>
      </c>
      <c r="R3322" s="1">
        <v>662.88</v>
      </c>
      <c r="S3322" s="1">
        <v>3</v>
      </c>
      <c r="T3322" s="1">
        <v>0.2</v>
      </c>
      <c r="U3322" s="1">
        <v>74.573999999999955</v>
      </c>
      <c r="V3322" s="3" t="str">
        <f>IF(M3322=People!$B$5,People!$A$5,IF(M3322=People!$B$4,People!$A$4,IF(M3322=People!$B$3,People!$A$3,IF(M3322=People!$B$2,People!$A$2,0))))</f>
        <v>Cassandra Brandow</v>
      </c>
      <c r="W3322" s="3" t="str">
        <f>IFERROR(INDEX(Returns!A:A,MATCH(B3322,Returns!B:B,0)),"No")</f>
        <v>No</v>
      </c>
    </row>
    <row r="3323" spans="1:23" x14ac:dyDescent="0.2">
      <c r="A3323" s="1">
        <v>3322</v>
      </c>
      <c r="B3323" t="s">
        <v>7772</v>
      </c>
      <c r="C3323" s="2">
        <v>42724</v>
      </c>
      <c r="D3323" s="2">
        <v>42729</v>
      </c>
      <c r="E3323" s="1" t="s">
        <v>46</v>
      </c>
      <c r="F3323" s="1" t="s">
        <v>4887</v>
      </c>
      <c r="G3323" s="1" t="s">
        <v>4888</v>
      </c>
      <c r="H3323" s="1" t="s">
        <v>24</v>
      </c>
      <c r="I3323" s="1" t="s">
        <v>25</v>
      </c>
      <c r="J3323" s="1" t="s">
        <v>340</v>
      </c>
      <c r="K3323" s="1" t="s">
        <v>300</v>
      </c>
      <c r="L3323" s="1">
        <v>38401</v>
      </c>
      <c r="M3323" s="1" t="s">
        <v>28</v>
      </c>
      <c r="N3323" s="1" t="s">
        <v>3497</v>
      </c>
      <c r="O3323" s="1" t="s">
        <v>43</v>
      </c>
      <c r="P3323" s="1" t="s">
        <v>84</v>
      </c>
      <c r="Q3323" s="1" t="s">
        <v>3498</v>
      </c>
      <c r="R3323" s="1">
        <v>25.920000000000005</v>
      </c>
      <c r="S3323" s="1">
        <v>5</v>
      </c>
      <c r="T3323" s="1">
        <v>0.2</v>
      </c>
      <c r="U3323" s="1">
        <v>9.0719999999999992</v>
      </c>
      <c r="V3323" s="3" t="str">
        <f>IF(M3323=People!$B$5,People!$A$5,IF(M3323=People!$B$4,People!$A$4,IF(M3323=People!$B$3,People!$A$3,IF(M3323=People!$B$2,People!$A$2,0))))</f>
        <v>Cassandra Brandow</v>
      </c>
      <c r="W3323" s="3" t="str">
        <f>IFERROR(INDEX(Returns!A:A,MATCH(B3323,Returns!B:B,0)),"No")</f>
        <v>No</v>
      </c>
    </row>
    <row r="3324" spans="1:23" x14ac:dyDescent="0.2">
      <c r="A3324" s="1">
        <v>3323</v>
      </c>
      <c r="B3324" t="s">
        <v>7773</v>
      </c>
      <c r="C3324" s="2">
        <v>42939</v>
      </c>
      <c r="D3324" s="2">
        <v>42943</v>
      </c>
      <c r="E3324" s="1" t="s">
        <v>46</v>
      </c>
      <c r="F3324" s="1" t="s">
        <v>1959</v>
      </c>
      <c r="G3324" s="1" t="s">
        <v>1960</v>
      </c>
      <c r="H3324" s="1" t="s">
        <v>94</v>
      </c>
      <c r="I3324" s="1" t="s">
        <v>25</v>
      </c>
      <c r="J3324" s="1" t="s">
        <v>239</v>
      </c>
      <c r="K3324" s="1" t="s">
        <v>240</v>
      </c>
      <c r="L3324" s="1">
        <v>10009</v>
      </c>
      <c r="M3324" s="1" t="s">
        <v>135</v>
      </c>
      <c r="N3324" s="1" t="s">
        <v>72</v>
      </c>
      <c r="O3324" s="1" t="s">
        <v>43</v>
      </c>
      <c r="P3324" s="1" t="s">
        <v>73</v>
      </c>
      <c r="Q3324" s="1" t="s">
        <v>74</v>
      </c>
      <c r="R3324" s="1">
        <v>68.94</v>
      </c>
      <c r="S3324" s="1">
        <v>3</v>
      </c>
      <c r="T3324" s="1">
        <v>0</v>
      </c>
      <c r="U3324" s="1">
        <v>20.681999999999995</v>
      </c>
      <c r="V3324" s="3" t="str">
        <f>IF(M3324=People!$B$5,People!$A$5,IF(M3324=People!$B$4,People!$A$4,IF(M3324=People!$B$3,People!$A$3,IF(M3324=People!$B$2,People!$A$2,0))))</f>
        <v>Chuck Magee</v>
      </c>
      <c r="W3324" s="3" t="str">
        <f>IFERROR(INDEX(Returns!A:A,MATCH(B3324,Returns!B:B,0)),"No")</f>
        <v>No</v>
      </c>
    </row>
    <row r="3325" spans="1:23" x14ac:dyDescent="0.2">
      <c r="A3325" s="1">
        <v>3324</v>
      </c>
      <c r="B3325" t="s">
        <v>7773</v>
      </c>
      <c r="C3325" s="2">
        <v>42939</v>
      </c>
      <c r="D3325" s="2">
        <v>42943</v>
      </c>
      <c r="E3325" s="1" t="s">
        <v>46</v>
      </c>
      <c r="F3325" s="1" t="s">
        <v>1959</v>
      </c>
      <c r="G3325" s="1" t="s">
        <v>1960</v>
      </c>
      <c r="H3325" s="1" t="s">
        <v>94</v>
      </c>
      <c r="I3325" s="1" t="s">
        <v>25</v>
      </c>
      <c r="J3325" s="1" t="s">
        <v>239</v>
      </c>
      <c r="K3325" s="1" t="s">
        <v>240</v>
      </c>
      <c r="L3325" s="1">
        <v>10009</v>
      </c>
      <c r="M3325" s="1" t="s">
        <v>135</v>
      </c>
      <c r="N3325" s="1" t="s">
        <v>1977</v>
      </c>
      <c r="O3325" s="1" t="s">
        <v>30</v>
      </c>
      <c r="P3325" s="1" t="s">
        <v>60</v>
      </c>
      <c r="Q3325" s="1" t="s">
        <v>1978</v>
      </c>
      <c r="R3325" s="1">
        <v>128.82</v>
      </c>
      <c r="S3325" s="1">
        <v>3</v>
      </c>
      <c r="T3325" s="1">
        <v>0</v>
      </c>
      <c r="U3325" s="1">
        <v>50.239800000000002</v>
      </c>
      <c r="V3325" s="3" t="str">
        <f>IF(M3325=People!$B$5,People!$A$5,IF(M3325=People!$B$4,People!$A$4,IF(M3325=People!$B$3,People!$A$3,IF(M3325=People!$B$2,People!$A$2,0))))</f>
        <v>Chuck Magee</v>
      </c>
      <c r="W3325" s="3" t="str">
        <f>IFERROR(INDEX(Returns!A:A,MATCH(B3325,Returns!B:B,0)),"No")</f>
        <v>No</v>
      </c>
    </row>
    <row r="3326" spans="1:23" x14ac:dyDescent="0.2">
      <c r="A3326" s="1">
        <v>3325</v>
      </c>
      <c r="B3326" t="s">
        <v>7774</v>
      </c>
      <c r="C3326" s="2">
        <v>42685</v>
      </c>
      <c r="D3326" s="2">
        <v>42689</v>
      </c>
      <c r="E3326" s="1" t="s">
        <v>46</v>
      </c>
      <c r="F3326" s="1" t="s">
        <v>284</v>
      </c>
      <c r="G3326" s="1" t="s">
        <v>285</v>
      </c>
      <c r="H3326" s="1" t="s">
        <v>24</v>
      </c>
      <c r="I3326" s="1" t="s">
        <v>25</v>
      </c>
      <c r="J3326" s="1" t="s">
        <v>167</v>
      </c>
      <c r="K3326" s="1" t="s">
        <v>96</v>
      </c>
      <c r="L3326" s="1">
        <v>77095</v>
      </c>
      <c r="M3326" s="1" t="s">
        <v>97</v>
      </c>
      <c r="N3326" s="1" t="s">
        <v>3796</v>
      </c>
      <c r="O3326" s="1" t="s">
        <v>43</v>
      </c>
      <c r="P3326" s="1" t="s">
        <v>70</v>
      </c>
      <c r="Q3326" s="1" t="s">
        <v>3797</v>
      </c>
      <c r="R3326" s="1">
        <v>896.98999999999978</v>
      </c>
      <c r="S3326" s="1">
        <v>5</v>
      </c>
      <c r="T3326" s="1">
        <v>0.8</v>
      </c>
      <c r="U3326" s="1">
        <v>-1480.0335000000009</v>
      </c>
      <c r="V3326" s="3" t="str">
        <f>IF(M3326=People!$B$5,People!$A$5,IF(M3326=People!$B$4,People!$A$4,IF(M3326=People!$B$3,People!$A$3,IF(M3326=People!$B$2,People!$A$2,0))))</f>
        <v>Kelly Williams</v>
      </c>
      <c r="W3326" s="3" t="str">
        <f>IFERROR(INDEX(Returns!A:A,MATCH(B3326,Returns!B:B,0)),"No")</f>
        <v>No</v>
      </c>
    </row>
    <row r="3327" spans="1:23" x14ac:dyDescent="0.2">
      <c r="A3327" s="1">
        <v>3326</v>
      </c>
      <c r="B3327" t="s">
        <v>7774</v>
      </c>
      <c r="C3327" s="2">
        <v>42685</v>
      </c>
      <c r="D3327" s="2">
        <v>42689</v>
      </c>
      <c r="E3327" s="1" t="s">
        <v>46</v>
      </c>
      <c r="F3327" s="1" t="s">
        <v>284</v>
      </c>
      <c r="G3327" s="1" t="s">
        <v>285</v>
      </c>
      <c r="H3327" s="1" t="s">
        <v>24</v>
      </c>
      <c r="I3327" s="1" t="s">
        <v>25</v>
      </c>
      <c r="J3327" s="1" t="s">
        <v>167</v>
      </c>
      <c r="K3327" s="1" t="s">
        <v>96</v>
      </c>
      <c r="L3327" s="1">
        <v>77095</v>
      </c>
      <c r="M3327" s="1" t="s">
        <v>97</v>
      </c>
      <c r="N3327" s="1" t="s">
        <v>4780</v>
      </c>
      <c r="O3327" s="1" t="s">
        <v>43</v>
      </c>
      <c r="P3327" s="1" t="s">
        <v>70</v>
      </c>
      <c r="Q3327" s="1" t="s">
        <v>4781</v>
      </c>
      <c r="R3327" s="1">
        <v>1.2339999999999998</v>
      </c>
      <c r="S3327" s="1">
        <v>1</v>
      </c>
      <c r="T3327" s="1">
        <v>0.8</v>
      </c>
      <c r="U3327" s="1">
        <v>-1.9744000000000002</v>
      </c>
      <c r="V3327" s="3" t="str">
        <f>IF(M3327=People!$B$5,People!$A$5,IF(M3327=People!$B$4,People!$A$4,IF(M3327=People!$B$3,People!$A$3,IF(M3327=People!$B$2,People!$A$2,0))))</f>
        <v>Kelly Williams</v>
      </c>
      <c r="W3327" s="3" t="str">
        <f>IFERROR(INDEX(Returns!A:A,MATCH(B3327,Returns!B:B,0)),"No")</f>
        <v>No</v>
      </c>
    </row>
    <row r="3328" spans="1:23" x14ac:dyDescent="0.2">
      <c r="A3328" s="1">
        <v>3327</v>
      </c>
      <c r="B3328" t="s">
        <v>7774</v>
      </c>
      <c r="C3328" s="2">
        <v>42685</v>
      </c>
      <c r="D3328" s="2">
        <v>42689</v>
      </c>
      <c r="E3328" s="1" t="s">
        <v>46</v>
      </c>
      <c r="F3328" s="1" t="s">
        <v>284</v>
      </c>
      <c r="G3328" s="1" t="s">
        <v>285</v>
      </c>
      <c r="H3328" s="1" t="s">
        <v>24</v>
      </c>
      <c r="I3328" s="1" t="s">
        <v>25</v>
      </c>
      <c r="J3328" s="1" t="s">
        <v>167</v>
      </c>
      <c r="K3328" s="1" t="s">
        <v>96</v>
      </c>
      <c r="L3328" s="1">
        <v>77095</v>
      </c>
      <c r="M3328" s="1" t="s">
        <v>97</v>
      </c>
      <c r="N3328" s="1" t="s">
        <v>4734</v>
      </c>
      <c r="O3328" s="1" t="s">
        <v>43</v>
      </c>
      <c r="P3328" s="1" t="s">
        <v>63</v>
      </c>
      <c r="Q3328" s="1" t="s">
        <v>4735</v>
      </c>
      <c r="R3328" s="1">
        <v>67.56</v>
      </c>
      <c r="S3328" s="1">
        <v>3</v>
      </c>
      <c r="T3328" s="1">
        <v>0.2</v>
      </c>
      <c r="U3328" s="1">
        <v>6.7560000000000038</v>
      </c>
      <c r="V3328" s="3" t="str">
        <f>IF(M3328=People!$B$5,People!$A$5,IF(M3328=People!$B$4,People!$A$4,IF(M3328=People!$B$3,People!$A$3,IF(M3328=People!$B$2,People!$A$2,0))))</f>
        <v>Kelly Williams</v>
      </c>
      <c r="W3328" s="3" t="str">
        <f>IFERROR(INDEX(Returns!A:A,MATCH(B3328,Returns!B:B,0)),"No")</f>
        <v>No</v>
      </c>
    </row>
    <row r="3329" spans="1:23" x14ac:dyDescent="0.2">
      <c r="A3329" s="1">
        <v>3328</v>
      </c>
      <c r="B3329" t="s">
        <v>7774</v>
      </c>
      <c r="C3329" s="2">
        <v>42685</v>
      </c>
      <c r="D3329" s="2">
        <v>42689</v>
      </c>
      <c r="E3329" s="1" t="s">
        <v>46</v>
      </c>
      <c r="F3329" s="1" t="s">
        <v>284</v>
      </c>
      <c r="G3329" s="1" t="s">
        <v>285</v>
      </c>
      <c r="H3329" s="1" t="s">
        <v>24</v>
      </c>
      <c r="I3329" s="1" t="s">
        <v>25</v>
      </c>
      <c r="J3329" s="1" t="s">
        <v>167</v>
      </c>
      <c r="K3329" s="1" t="s">
        <v>96</v>
      </c>
      <c r="L3329" s="1">
        <v>77095</v>
      </c>
      <c r="M3329" s="1" t="s">
        <v>97</v>
      </c>
      <c r="N3329" s="1" t="s">
        <v>1251</v>
      </c>
      <c r="O3329" s="1" t="s">
        <v>43</v>
      </c>
      <c r="P3329" s="1" t="s">
        <v>84</v>
      </c>
      <c r="Q3329" s="1" t="s">
        <v>1252</v>
      </c>
      <c r="R3329" s="1">
        <v>21.720000000000002</v>
      </c>
      <c r="S3329" s="1">
        <v>5</v>
      </c>
      <c r="T3329" s="1">
        <v>0.2</v>
      </c>
      <c r="U3329" s="1">
        <v>7.8734999999999991</v>
      </c>
      <c r="V3329" s="3" t="str">
        <f>IF(M3329=People!$B$5,People!$A$5,IF(M3329=People!$B$4,People!$A$4,IF(M3329=People!$B$3,People!$A$3,IF(M3329=People!$B$2,People!$A$2,0))))</f>
        <v>Kelly Williams</v>
      </c>
      <c r="W3329" s="3" t="str">
        <f>IFERROR(INDEX(Returns!A:A,MATCH(B3329,Returns!B:B,0)),"No")</f>
        <v>No</v>
      </c>
    </row>
    <row r="3330" spans="1:23" x14ac:dyDescent="0.2">
      <c r="A3330" s="1">
        <v>3329</v>
      </c>
      <c r="B3330" t="s">
        <v>7774</v>
      </c>
      <c r="C3330" s="2">
        <v>42685</v>
      </c>
      <c r="D3330" s="2">
        <v>42689</v>
      </c>
      <c r="E3330" s="1" t="s">
        <v>46</v>
      </c>
      <c r="F3330" s="1" t="s">
        <v>284</v>
      </c>
      <c r="G3330" s="1" t="s">
        <v>285</v>
      </c>
      <c r="H3330" s="1" t="s">
        <v>24</v>
      </c>
      <c r="I3330" s="1" t="s">
        <v>25</v>
      </c>
      <c r="J3330" s="1" t="s">
        <v>167</v>
      </c>
      <c r="K3330" s="1" t="s">
        <v>96</v>
      </c>
      <c r="L3330" s="1">
        <v>77095</v>
      </c>
      <c r="M3330" s="1" t="s">
        <v>97</v>
      </c>
      <c r="N3330" s="1" t="s">
        <v>4889</v>
      </c>
      <c r="O3330" s="1" t="s">
        <v>43</v>
      </c>
      <c r="P3330" s="1" t="s">
        <v>84</v>
      </c>
      <c r="Q3330" s="1" t="s">
        <v>4890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3" t="str">
        <f>IF(M3330=People!$B$5,People!$A$5,IF(M3330=People!$B$4,People!$A$4,IF(M3330=People!$B$3,People!$A$3,IF(M3330=People!$B$2,People!$A$2,0))))</f>
        <v>Kelly Williams</v>
      </c>
      <c r="W3330" s="3" t="str">
        <f>IFERROR(INDEX(Returns!A:A,MATCH(B3330,Returns!B:B,0)),"No")</f>
        <v>No</v>
      </c>
    </row>
    <row r="3331" spans="1:23" x14ac:dyDescent="0.2">
      <c r="A3331" s="1">
        <v>3330</v>
      </c>
      <c r="B3331" t="s">
        <v>7774</v>
      </c>
      <c r="C3331" s="2">
        <v>42685</v>
      </c>
      <c r="D3331" s="2">
        <v>42689</v>
      </c>
      <c r="E3331" s="1" t="s">
        <v>46</v>
      </c>
      <c r="F3331" s="1" t="s">
        <v>284</v>
      </c>
      <c r="G3331" s="1" t="s">
        <v>285</v>
      </c>
      <c r="H3331" s="1" t="s">
        <v>24</v>
      </c>
      <c r="I3331" s="1" t="s">
        <v>25</v>
      </c>
      <c r="J3331" s="1" t="s">
        <v>167</v>
      </c>
      <c r="K3331" s="1" t="s">
        <v>96</v>
      </c>
      <c r="L3331" s="1">
        <v>77095</v>
      </c>
      <c r="M3331" s="1" t="s">
        <v>97</v>
      </c>
      <c r="N3331" s="1" t="s">
        <v>2968</v>
      </c>
      <c r="O3331" s="1" t="s">
        <v>66</v>
      </c>
      <c r="P3331" s="1" t="s">
        <v>67</v>
      </c>
      <c r="Q3331" s="1" t="s">
        <v>2969</v>
      </c>
      <c r="R3331" s="1">
        <v>148.47999999999999</v>
      </c>
      <c r="S3331" s="1">
        <v>2</v>
      </c>
      <c r="T3331" s="1">
        <v>0.2</v>
      </c>
      <c r="U3331" s="1">
        <v>16.703999999999986</v>
      </c>
      <c r="V3331" s="3" t="str">
        <f>IF(M3331=People!$B$5,People!$A$5,IF(M3331=People!$B$4,People!$A$4,IF(M3331=People!$B$3,People!$A$3,IF(M3331=People!$B$2,People!$A$2,0))))</f>
        <v>Kelly Williams</v>
      </c>
      <c r="W3331" s="3" t="str">
        <f>IFERROR(INDEX(Returns!A:A,MATCH(B3331,Returns!B:B,0)),"No")</f>
        <v>No</v>
      </c>
    </row>
    <row r="3332" spans="1:23" x14ac:dyDescent="0.2">
      <c r="A3332" s="1">
        <v>3331</v>
      </c>
      <c r="B3332" t="s">
        <v>7774</v>
      </c>
      <c r="C3332" s="2">
        <v>42685</v>
      </c>
      <c r="D3332" s="2">
        <v>42689</v>
      </c>
      <c r="E3332" s="1" t="s">
        <v>46</v>
      </c>
      <c r="F3332" s="1" t="s">
        <v>284</v>
      </c>
      <c r="G3332" s="1" t="s">
        <v>285</v>
      </c>
      <c r="H3332" s="1" t="s">
        <v>24</v>
      </c>
      <c r="I3332" s="1" t="s">
        <v>25</v>
      </c>
      <c r="J3332" s="1" t="s">
        <v>167</v>
      </c>
      <c r="K3332" s="1" t="s">
        <v>96</v>
      </c>
      <c r="L3332" s="1">
        <v>77095</v>
      </c>
      <c r="M3332" s="1" t="s">
        <v>97</v>
      </c>
      <c r="N3332" s="1" t="s">
        <v>3749</v>
      </c>
      <c r="O3332" s="1" t="s">
        <v>66</v>
      </c>
      <c r="P3332" s="1" t="s">
        <v>67</v>
      </c>
      <c r="Q3332" s="1" t="s">
        <v>3750</v>
      </c>
      <c r="R3332" s="1">
        <v>241.17599999999999</v>
      </c>
      <c r="S3332" s="1">
        <v>3</v>
      </c>
      <c r="T3332" s="1">
        <v>0.2</v>
      </c>
      <c r="U3332" s="1">
        <v>15.07350000000001</v>
      </c>
      <c r="V3332" s="3" t="str">
        <f>IF(M3332=People!$B$5,People!$A$5,IF(M3332=People!$B$4,People!$A$4,IF(M3332=People!$B$3,People!$A$3,IF(M3332=People!$B$2,People!$A$2,0))))</f>
        <v>Kelly Williams</v>
      </c>
      <c r="W3332" s="3" t="str">
        <f>IFERROR(INDEX(Returns!A:A,MATCH(B3332,Returns!B:B,0)),"No")</f>
        <v>No</v>
      </c>
    </row>
    <row r="3333" spans="1:23" x14ac:dyDescent="0.2">
      <c r="A3333" s="1">
        <v>3332</v>
      </c>
      <c r="B3333" t="s">
        <v>7775</v>
      </c>
      <c r="C3333" s="2">
        <v>43813</v>
      </c>
      <c r="D3333" s="2">
        <v>43819</v>
      </c>
      <c r="E3333" s="1" t="s">
        <v>46</v>
      </c>
      <c r="F3333" s="1" t="s">
        <v>351</v>
      </c>
      <c r="G3333" s="1" t="s">
        <v>352</v>
      </c>
      <c r="H3333" s="1" t="s">
        <v>94</v>
      </c>
      <c r="I3333" s="1" t="s">
        <v>25</v>
      </c>
      <c r="J3333" s="1" t="s">
        <v>273</v>
      </c>
      <c r="K3333" s="1" t="s">
        <v>191</v>
      </c>
      <c r="L3333" s="1">
        <v>60653</v>
      </c>
      <c r="M3333" s="1" t="s">
        <v>97</v>
      </c>
      <c r="N3333" s="1" t="s">
        <v>4891</v>
      </c>
      <c r="O3333" s="1" t="s">
        <v>66</v>
      </c>
      <c r="P3333" s="1" t="s">
        <v>146</v>
      </c>
      <c r="Q3333" s="1" t="s">
        <v>4892</v>
      </c>
      <c r="R3333" s="1">
        <v>227.976</v>
      </c>
      <c r="S3333" s="1">
        <v>3</v>
      </c>
      <c r="T3333" s="1">
        <v>0.2</v>
      </c>
      <c r="U3333" s="1">
        <v>28.496999999999957</v>
      </c>
      <c r="V3333" s="3" t="str">
        <f>IF(M3333=People!$B$5,People!$A$5,IF(M3333=People!$B$4,People!$A$4,IF(M3333=People!$B$3,People!$A$3,IF(M3333=People!$B$2,People!$A$2,0))))</f>
        <v>Kelly Williams</v>
      </c>
      <c r="W3333" s="3" t="str">
        <f>IFERROR(INDEX(Returns!A:A,MATCH(B3333,Returns!B:B,0)),"No")</f>
        <v>No</v>
      </c>
    </row>
    <row r="3334" spans="1:23" x14ac:dyDescent="0.2">
      <c r="A3334" s="1">
        <v>3333</v>
      </c>
      <c r="B3334" t="s">
        <v>7775</v>
      </c>
      <c r="C3334" s="2">
        <v>43813</v>
      </c>
      <c r="D3334" s="2">
        <v>43819</v>
      </c>
      <c r="E3334" s="1" t="s">
        <v>46</v>
      </c>
      <c r="F3334" s="1" t="s">
        <v>351</v>
      </c>
      <c r="G3334" s="1" t="s">
        <v>352</v>
      </c>
      <c r="H3334" s="1" t="s">
        <v>94</v>
      </c>
      <c r="I3334" s="1" t="s">
        <v>25</v>
      </c>
      <c r="J3334" s="1" t="s">
        <v>273</v>
      </c>
      <c r="K3334" s="1" t="s">
        <v>191</v>
      </c>
      <c r="L3334" s="1">
        <v>60653</v>
      </c>
      <c r="M3334" s="1" t="s">
        <v>97</v>
      </c>
      <c r="N3334" s="1" t="s">
        <v>4855</v>
      </c>
      <c r="O3334" s="1" t="s">
        <v>66</v>
      </c>
      <c r="P3334" s="1" t="s">
        <v>67</v>
      </c>
      <c r="Q3334" s="1" t="s">
        <v>4856</v>
      </c>
      <c r="R3334" s="1">
        <v>52.679999999999993</v>
      </c>
      <c r="S3334" s="1">
        <v>3</v>
      </c>
      <c r="T3334" s="1">
        <v>0.2</v>
      </c>
      <c r="U3334" s="1">
        <v>19.754999999999999</v>
      </c>
      <c r="V3334" s="3" t="str">
        <f>IF(M3334=People!$B$5,People!$A$5,IF(M3334=People!$B$4,People!$A$4,IF(M3334=People!$B$3,People!$A$3,IF(M3334=People!$B$2,People!$A$2,0))))</f>
        <v>Kelly Williams</v>
      </c>
      <c r="W3334" s="3" t="str">
        <f>IFERROR(INDEX(Returns!A:A,MATCH(B3334,Returns!B:B,0)),"No")</f>
        <v>No</v>
      </c>
    </row>
    <row r="3335" spans="1:23" x14ac:dyDescent="0.2">
      <c r="A3335" s="1">
        <v>3334</v>
      </c>
      <c r="B3335" t="s">
        <v>7775</v>
      </c>
      <c r="C3335" s="2">
        <v>43813</v>
      </c>
      <c r="D3335" s="2">
        <v>43819</v>
      </c>
      <c r="E3335" s="1" t="s">
        <v>46</v>
      </c>
      <c r="F3335" s="1" t="s">
        <v>351</v>
      </c>
      <c r="G3335" s="1" t="s">
        <v>352</v>
      </c>
      <c r="H3335" s="1" t="s">
        <v>94</v>
      </c>
      <c r="I3335" s="1" t="s">
        <v>25</v>
      </c>
      <c r="J3335" s="1" t="s">
        <v>273</v>
      </c>
      <c r="K3335" s="1" t="s">
        <v>191</v>
      </c>
      <c r="L3335" s="1">
        <v>60653</v>
      </c>
      <c r="M3335" s="1" t="s">
        <v>97</v>
      </c>
      <c r="N3335" s="1" t="s">
        <v>4893</v>
      </c>
      <c r="O3335" s="1" t="s">
        <v>30</v>
      </c>
      <c r="P3335" s="1" t="s">
        <v>60</v>
      </c>
      <c r="Q3335" s="1" t="s">
        <v>4894</v>
      </c>
      <c r="R3335" s="1">
        <v>2.032</v>
      </c>
      <c r="S3335" s="1">
        <v>1</v>
      </c>
      <c r="T3335" s="1">
        <v>0.6</v>
      </c>
      <c r="U3335" s="1">
        <v>-1.3208000000000002</v>
      </c>
      <c r="V3335" s="3" t="str">
        <f>IF(M3335=People!$B$5,People!$A$5,IF(M3335=People!$B$4,People!$A$4,IF(M3335=People!$B$3,People!$A$3,IF(M3335=People!$B$2,People!$A$2,0))))</f>
        <v>Kelly Williams</v>
      </c>
      <c r="W3335" s="3" t="str">
        <f>IFERROR(INDEX(Returns!A:A,MATCH(B3335,Returns!B:B,0)),"No")</f>
        <v>No</v>
      </c>
    </row>
    <row r="3336" spans="1:23" x14ac:dyDescent="0.2">
      <c r="A3336" s="1">
        <v>3335</v>
      </c>
      <c r="B3336" t="s">
        <v>6221</v>
      </c>
      <c r="C3336" s="2">
        <v>43698</v>
      </c>
      <c r="D3336" s="2">
        <v>43699</v>
      </c>
      <c r="E3336" s="1" t="s">
        <v>170</v>
      </c>
      <c r="F3336" s="1" t="s">
        <v>4895</v>
      </c>
      <c r="G3336" s="1" t="s">
        <v>4896</v>
      </c>
      <c r="H3336" s="1" t="s">
        <v>24</v>
      </c>
      <c r="I3336" s="1" t="s">
        <v>25</v>
      </c>
      <c r="J3336" s="1" t="s">
        <v>2681</v>
      </c>
      <c r="K3336" s="1" t="s">
        <v>40</v>
      </c>
      <c r="L3336" s="1">
        <v>94601</v>
      </c>
      <c r="M3336" s="1" t="s">
        <v>41</v>
      </c>
      <c r="N3336" s="1" t="s">
        <v>2586</v>
      </c>
      <c r="O3336" s="1" t="s">
        <v>43</v>
      </c>
      <c r="P3336" s="1" t="s">
        <v>63</v>
      </c>
      <c r="Q3336" s="1" t="s">
        <v>2587</v>
      </c>
      <c r="R3336" s="1">
        <v>17.12</v>
      </c>
      <c r="S3336" s="1">
        <v>4</v>
      </c>
      <c r="T3336" s="1">
        <v>0</v>
      </c>
      <c r="U3336" s="1">
        <v>4.9647999999999985</v>
      </c>
      <c r="V3336" s="3" t="str">
        <f>IF(M3336=People!$B$5,People!$A$5,IF(M3336=People!$B$4,People!$A$4,IF(M3336=People!$B$3,People!$A$3,IF(M3336=People!$B$2,People!$A$2,0))))</f>
        <v>Anna Andreadi</v>
      </c>
      <c r="W3336" s="3" t="str">
        <f>IFERROR(INDEX(Returns!A:A,MATCH(B3336,Returns!B:B,0)),"No")</f>
        <v>Yes</v>
      </c>
    </row>
    <row r="3337" spans="1:23" x14ac:dyDescent="0.2">
      <c r="A3337" s="1">
        <v>3336</v>
      </c>
      <c r="B3337" t="s">
        <v>6221</v>
      </c>
      <c r="C3337" s="2">
        <v>43698</v>
      </c>
      <c r="D3337" s="2">
        <v>43699</v>
      </c>
      <c r="E3337" s="1" t="s">
        <v>170</v>
      </c>
      <c r="F3337" s="1" t="s">
        <v>4895</v>
      </c>
      <c r="G3337" s="1" t="s">
        <v>4896</v>
      </c>
      <c r="H3337" s="1" t="s">
        <v>24</v>
      </c>
      <c r="I3337" s="1" t="s">
        <v>25</v>
      </c>
      <c r="J3337" s="1" t="s">
        <v>2681</v>
      </c>
      <c r="K3337" s="1" t="s">
        <v>40</v>
      </c>
      <c r="L3337" s="1">
        <v>94601</v>
      </c>
      <c r="M3337" s="1" t="s">
        <v>41</v>
      </c>
      <c r="N3337" s="1" t="s">
        <v>1752</v>
      </c>
      <c r="O3337" s="1" t="s">
        <v>66</v>
      </c>
      <c r="P3337" s="1" t="s">
        <v>67</v>
      </c>
      <c r="Q3337" s="1" t="s">
        <v>1753</v>
      </c>
      <c r="R3337" s="1">
        <v>431.96800000000007</v>
      </c>
      <c r="S3337" s="1">
        <v>4</v>
      </c>
      <c r="T3337" s="1">
        <v>0.2</v>
      </c>
      <c r="U3337" s="1">
        <v>37.797199999999975</v>
      </c>
      <c r="V3337" s="3" t="str">
        <f>IF(M3337=People!$B$5,People!$A$5,IF(M3337=People!$B$4,People!$A$4,IF(M3337=People!$B$3,People!$A$3,IF(M3337=People!$B$2,People!$A$2,0))))</f>
        <v>Anna Andreadi</v>
      </c>
      <c r="W3337" s="3" t="str">
        <f>IFERROR(INDEX(Returns!A:A,MATCH(B3337,Returns!B:B,0)),"No")</f>
        <v>Yes</v>
      </c>
    </row>
    <row r="3338" spans="1:23" x14ac:dyDescent="0.2">
      <c r="A3338" s="1">
        <v>3337</v>
      </c>
      <c r="B3338" t="s">
        <v>6221</v>
      </c>
      <c r="C3338" s="2">
        <v>43698</v>
      </c>
      <c r="D3338" s="2">
        <v>43699</v>
      </c>
      <c r="E3338" s="1" t="s">
        <v>170</v>
      </c>
      <c r="F3338" s="1" t="s">
        <v>4895</v>
      </c>
      <c r="G3338" s="1" t="s">
        <v>4896</v>
      </c>
      <c r="H3338" s="1" t="s">
        <v>24</v>
      </c>
      <c r="I3338" s="1" t="s">
        <v>25</v>
      </c>
      <c r="J3338" s="1" t="s">
        <v>2681</v>
      </c>
      <c r="K3338" s="1" t="s">
        <v>40</v>
      </c>
      <c r="L3338" s="1">
        <v>94601</v>
      </c>
      <c r="M3338" s="1" t="s">
        <v>41</v>
      </c>
      <c r="N3338" s="1" t="s">
        <v>4897</v>
      </c>
      <c r="O3338" s="1" t="s">
        <v>30</v>
      </c>
      <c r="P3338" s="1" t="s">
        <v>60</v>
      </c>
      <c r="Q3338" s="1" t="s">
        <v>4898</v>
      </c>
      <c r="R3338" s="1">
        <v>129.91999999999999</v>
      </c>
      <c r="S3338" s="1">
        <v>4</v>
      </c>
      <c r="T3338" s="1">
        <v>0</v>
      </c>
      <c r="U3338" s="1">
        <v>10.393599999999992</v>
      </c>
      <c r="V3338" s="3" t="str">
        <f>IF(M3338=People!$B$5,People!$A$5,IF(M3338=People!$B$4,People!$A$4,IF(M3338=People!$B$3,People!$A$3,IF(M3338=People!$B$2,People!$A$2,0))))</f>
        <v>Anna Andreadi</v>
      </c>
      <c r="W3338" s="3" t="str">
        <f>IFERROR(INDEX(Returns!A:A,MATCH(B3338,Returns!B:B,0)),"No")</f>
        <v>Yes</v>
      </c>
    </row>
    <row r="3339" spans="1:23" x14ac:dyDescent="0.2">
      <c r="A3339" s="1">
        <v>3338</v>
      </c>
      <c r="B3339" t="s">
        <v>6221</v>
      </c>
      <c r="C3339" s="2">
        <v>43698</v>
      </c>
      <c r="D3339" s="2">
        <v>43699</v>
      </c>
      <c r="E3339" s="1" t="s">
        <v>170</v>
      </c>
      <c r="F3339" s="1" t="s">
        <v>4895</v>
      </c>
      <c r="G3339" s="1" t="s">
        <v>4896</v>
      </c>
      <c r="H3339" s="1" t="s">
        <v>24</v>
      </c>
      <c r="I3339" s="1" t="s">
        <v>25</v>
      </c>
      <c r="J3339" s="1" t="s">
        <v>2681</v>
      </c>
      <c r="K3339" s="1" t="s">
        <v>40</v>
      </c>
      <c r="L3339" s="1">
        <v>94601</v>
      </c>
      <c r="M3339" s="1" t="s">
        <v>41</v>
      </c>
      <c r="N3339" s="1" t="s">
        <v>75</v>
      </c>
      <c r="O3339" s="1" t="s">
        <v>30</v>
      </c>
      <c r="P3339" s="1" t="s">
        <v>52</v>
      </c>
      <c r="Q3339" s="1" t="s">
        <v>76</v>
      </c>
      <c r="R3339" s="1">
        <v>568.72800000000007</v>
      </c>
      <c r="S3339" s="1">
        <v>3</v>
      </c>
      <c r="T3339" s="1">
        <v>0.2</v>
      </c>
      <c r="U3339" s="1">
        <v>28.436399999999935</v>
      </c>
      <c r="V3339" s="3" t="str">
        <f>IF(M3339=People!$B$5,People!$A$5,IF(M3339=People!$B$4,People!$A$4,IF(M3339=People!$B$3,People!$A$3,IF(M3339=People!$B$2,People!$A$2,0))))</f>
        <v>Anna Andreadi</v>
      </c>
      <c r="W3339" s="3" t="str">
        <f>IFERROR(INDEX(Returns!A:A,MATCH(B3339,Returns!B:B,0)),"No")</f>
        <v>Yes</v>
      </c>
    </row>
    <row r="3340" spans="1:23" x14ac:dyDescent="0.2">
      <c r="A3340" s="1">
        <v>3339</v>
      </c>
      <c r="B3340" t="s">
        <v>6221</v>
      </c>
      <c r="C3340" s="2">
        <v>43698</v>
      </c>
      <c r="D3340" s="2">
        <v>43699</v>
      </c>
      <c r="E3340" s="1" t="s">
        <v>170</v>
      </c>
      <c r="F3340" s="1" t="s">
        <v>4895</v>
      </c>
      <c r="G3340" s="1" t="s">
        <v>4896</v>
      </c>
      <c r="H3340" s="1" t="s">
        <v>24</v>
      </c>
      <c r="I3340" s="1" t="s">
        <v>25</v>
      </c>
      <c r="J3340" s="1" t="s">
        <v>2681</v>
      </c>
      <c r="K3340" s="1" t="s">
        <v>40</v>
      </c>
      <c r="L3340" s="1">
        <v>94601</v>
      </c>
      <c r="M3340" s="1" t="s">
        <v>41</v>
      </c>
      <c r="N3340" s="1" t="s">
        <v>4899</v>
      </c>
      <c r="O3340" s="1" t="s">
        <v>43</v>
      </c>
      <c r="P3340" s="1" t="s">
        <v>70</v>
      </c>
      <c r="Q3340" s="1" t="s">
        <v>4900</v>
      </c>
      <c r="R3340" s="1">
        <v>117.14400000000001</v>
      </c>
      <c r="S3340" s="1">
        <v>9</v>
      </c>
      <c r="T3340" s="1">
        <v>0.2</v>
      </c>
      <c r="U3340" s="1">
        <v>42.464699999999993</v>
      </c>
      <c r="V3340" s="3" t="str">
        <f>IF(M3340=People!$B$5,People!$A$5,IF(M3340=People!$B$4,People!$A$4,IF(M3340=People!$B$3,People!$A$3,IF(M3340=People!$B$2,People!$A$2,0))))</f>
        <v>Anna Andreadi</v>
      </c>
      <c r="W3340" s="3" t="str">
        <f>IFERROR(INDEX(Returns!A:A,MATCH(B3340,Returns!B:B,0)),"No")</f>
        <v>Yes</v>
      </c>
    </row>
    <row r="3341" spans="1:23" x14ac:dyDescent="0.2">
      <c r="A3341" s="1">
        <v>3340</v>
      </c>
      <c r="B3341" t="s">
        <v>6221</v>
      </c>
      <c r="C3341" s="2">
        <v>43698</v>
      </c>
      <c r="D3341" s="2">
        <v>43699</v>
      </c>
      <c r="E3341" s="1" t="s">
        <v>170</v>
      </c>
      <c r="F3341" s="1" t="s">
        <v>4895</v>
      </c>
      <c r="G3341" s="1" t="s">
        <v>4896</v>
      </c>
      <c r="H3341" s="1" t="s">
        <v>24</v>
      </c>
      <c r="I3341" s="1" t="s">
        <v>25</v>
      </c>
      <c r="J3341" s="1" t="s">
        <v>2681</v>
      </c>
      <c r="K3341" s="1" t="s">
        <v>40</v>
      </c>
      <c r="L3341" s="1">
        <v>94601</v>
      </c>
      <c r="M3341" s="1" t="s">
        <v>41</v>
      </c>
      <c r="N3341" s="1" t="s">
        <v>4901</v>
      </c>
      <c r="O3341" s="1" t="s">
        <v>43</v>
      </c>
      <c r="P3341" s="1" t="s">
        <v>73</v>
      </c>
      <c r="Q3341" s="1" t="s">
        <v>4902</v>
      </c>
      <c r="R3341" s="1">
        <v>203.52</v>
      </c>
      <c r="S3341" s="1">
        <v>3</v>
      </c>
      <c r="T3341" s="1">
        <v>0</v>
      </c>
      <c r="U3341" s="1">
        <v>54.950400000000002</v>
      </c>
      <c r="V3341" s="3" t="str">
        <f>IF(M3341=People!$B$5,People!$A$5,IF(M3341=People!$B$4,People!$A$4,IF(M3341=People!$B$3,People!$A$3,IF(M3341=People!$B$2,People!$A$2,0))))</f>
        <v>Anna Andreadi</v>
      </c>
      <c r="W3341" s="3" t="str">
        <f>IFERROR(INDEX(Returns!A:A,MATCH(B3341,Returns!B:B,0)),"No")</f>
        <v>Yes</v>
      </c>
    </row>
    <row r="3342" spans="1:23" x14ac:dyDescent="0.2">
      <c r="A3342" s="1">
        <v>3341</v>
      </c>
      <c r="B3342" t="s">
        <v>6221</v>
      </c>
      <c r="C3342" s="2">
        <v>43698</v>
      </c>
      <c r="D3342" s="2">
        <v>43699</v>
      </c>
      <c r="E3342" s="1" t="s">
        <v>170</v>
      </c>
      <c r="F3342" s="1" t="s">
        <v>4895</v>
      </c>
      <c r="G3342" s="1" t="s">
        <v>4896</v>
      </c>
      <c r="H3342" s="1" t="s">
        <v>24</v>
      </c>
      <c r="I3342" s="1" t="s">
        <v>25</v>
      </c>
      <c r="J3342" s="1" t="s">
        <v>2681</v>
      </c>
      <c r="K3342" s="1" t="s">
        <v>40</v>
      </c>
      <c r="L3342" s="1">
        <v>94601</v>
      </c>
      <c r="M3342" s="1" t="s">
        <v>41</v>
      </c>
      <c r="N3342" s="1" t="s">
        <v>1114</v>
      </c>
      <c r="O3342" s="1" t="s">
        <v>43</v>
      </c>
      <c r="P3342" s="1" t="s">
        <v>44</v>
      </c>
      <c r="Q3342" s="1" t="s">
        <v>1115</v>
      </c>
      <c r="R3342" s="1">
        <v>51.75</v>
      </c>
      <c r="S3342" s="1">
        <v>5</v>
      </c>
      <c r="T3342" s="1">
        <v>0</v>
      </c>
      <c r="U3342" s="1">
        <v>24.84</v>
      </c>
      <c r="V3342" s="3" t="str">
        <f>IF(M3342=People!$B$5,People!$A$5,IF(M3342=People!$B$4,People!$A$4,IF(M3342=People!$B$3,People!$A$3,IF(M3342=People!$B$2,People!$A$2,0))))</f>
        <v>Anna Andreadi</v>
      </c>
      <c r="W3342" s="3" t="str">
        <f>IFERROR(INDEX(Returns!A:A,MATCH(B3342,Returns!B:B,0)),"No")</f>
        <v>Yes</v>
      </c>
    </row>
    <row r="3343" spans="1:23" x14ac:dyDescent="0.2">
      <c r="A3343" s="1">
        <v>3342</v>
      </c>
      <c r="B3343" t="s">
        <v>6075</v>
      </c>
      <c r="C3343" s="2">
        <v>43339</v>
      </c>
      <c r="D3343" s="2">
        <v>43344</v>
      </c>
      <c r="E3343" s="1" t="s">
        <v>21</v>
      </c>
      <c r="F3343" s="1" t="s">
        <v>246</v>
      </c>
      <c r="G3343" s="1" t="s">
        <v>247</v>
      </c>
      <c r="H3343" s="1" t="s">
        <v>24</v>
      </c>
      <c r="I3343" s="1" t="s">
        <v>25</v>
      </c>
      <c r="J3343" s="1" t="s">
        <v>1154</v>
      </c>
      <c r="K3343" s="1" t="s">
        <v>1088</v>
      </c>
      <c r="L3343" s="1">
        <v>2169</v>
      </c>
      <c r="M3343" s="1" t="s">
        <v>135</v>
      </c>
      <c r="N3343" s="1" t="s">
        <v>3646</v>
      </c>
      <c r="O3343" s="1" t="s">
        <v>43</v>
      </c>
      <c r="P3343" s="1" t="s">
        <v>84</v>
      </c>
      <c r="Q3343" s="1" t="s">
        <v>3647</v>
      </c>
      <c r="R3343" s="1">
        <v>122.97</v>
      </c>
      <c r="S3343" s="1">
        <v>3</v>
      </c>
      <c r="T3343" s="1">
        <v>0</v>
      </c>
      <c r="U3343" s="1">
        <v>60.255300000000005</v>
      </c>
      <c r="V3343" s="3" t="str">
        <f>IF(M3343=People!$B$5,People!$A$5,IF(M3343=People!$B$4,People!$A$4,IF(M3343=People!$B$3,People!$A$3,IF(M3343=People!$B$2,People!$A$2,0))))</f>
        <v>Chuck Magee</v>
      </c>
      <c r="W3343" s="3" t="str">
        <f>IFERROR(INDEX(Returns!A:A,MATCH(B3343,Returns!B:B,0)),"No")</f>
        <v>Yes</v>
      </c>
    </row>
    <row r="3344" spans="1:23" x14ac:dyDescent="0.2">
      <c r="A3344" s="1">
        <v>3343</v>
      </c>
      <c r="B3344" t="s">
        <v>6075</v>
      </c>
      <c r="C3344" s="2">
        <v>43339</v>
      </c>
      <c r="D3344" s="2">
        <v>43344</v>
      </c>
      <c r="E3344" s="1" t="s">
        <v>21</v>
      </c>
      <c r="F3344" s="1" t="s">
        <v>246</v>
      </c>
      <c r="G3344" s="1" t="s">
        <v>247</v>
      </c>
      <c r="H3344" s="1" t="s">
        <v>24</v>
      </c>
      <c r="I3344" s="1" t="s">
        <v>25</v>
      </c>
      <c r="J3344" s="1" t="s">
        <v>1154</v>
      </c>
      <c r="K3344" s="1" t="s">
        <v>1088</v>
      </c>
      <c r="L3344" s="1">
        <v>2169</v>
      </c>
      <c r="M3344" s="1" t="s">
        <v>135</v>
      </c>
      <c r="N3344" s="1" t="s">
        <v>3599</v>
      </c>
      <c r="O3344" s="1" t="s">
        <v>30</v>
      </c>
      <c r="P3344" s="1" t="s">
        <v>52</v>
      </c>
      <c r="Q3344" s="1" t="s">
        <v>3600</v>
      </c>
      <c r="R3344" s="1">
        <v>244.61499999999998</v>
      </c>
      <c r="S3344" s="1">
        <v>1</v>
      </c>
      <c r="T3344" s="1">
        <v>0.3</v>
      </c>
      <c r="U3344" s="1">
        <v>20.966999999999999</v>
      </c>
      <c r="V3344" s="3" t="str">
        <f>IF(M3344=People!$B$5,People!$A$5,IF(M3344=People!$B$4,People!$A$4,IF(M3344=People!$B$3,People!$A$3,IF(M3344=People!$B$2,People!$A$2,0))))</f>
        <v>Chuck Magee</v>
      </c>
      <c r="W3344" s="3" t="str">
        <f>IFERROR(INDEX(Returns!A:A,MATCH(B3344,Returns!B:B,0)),"No")</f>
        <v>Yes</v>
      </c>
    </row>
    <row r="3345" spans="1:23" x14ac:dyDescent="0.2">
      <c r="A3345" s="1">
        <v>3344</v>
      </c>
      <c r="B3345" t="s">
        <v>6075</v>
      </c>
      <c r="C3345" s="2">
        <v>43339</v>
      </c>
      <c r="D3345" s="2">
        <v>43344</v>
      </c>
      <c r="E3345" s="1" t="s">
        <v>21</v>
      </c>
      <c r="F3345" s="1" t="s">
        <v>246</v>
      </c>
      <c r="G3345" s="1" t="s">
        <v>247</v>
      </c>
      <c r="H3345" s="1" t="s">
        <v>24</v>
      </c>
      <c r="I3345" s="1" t="s">
        <v>25</v>
      </c>
      <c r="J3345" s="1" t="s">
        <v>1154</v>
      </c>
      <c r="K3345" s="1" t="s">
        <v>1088</v>
      </c>
      <c r="L3345" s="1">
        <v>2169</v>
      </c>
      <c r="M3345" s="1" t="s">
        <v>135</v>
      </c>
      <c r="N3345" s="1" t="s">
        <v>812</v>
      </c>
      <c r="O3345" s="1" t="s">
        <v>66</v>
      </c>
      <c r="P3345" s="1" t="s">
        <v>67</v>
      </c>
      <c r="Q3345" s="1" t="s">
        <v>813</v>
      </c>
      <c r="R3345" s="1">
        <v>59.97</v>
      </c>
      <c r="S3345" s="1">
        <v>3</v>
      </c>
      <c r="T3345" s="1">
        <v>0</v>
      </c>
      <c r="U3345" s="1">
        <v>28.785599999999995</v>
      </c>
      <c r="V3345" s="3" t="str">
        <f>IF(M3345=People!$B$5,People!$A$5,IF(M3345=People!$B$4,People!$A$4,IF(M3345=People!$B$3,People!$A$3,IF(M3345=People!$B$2,People!$A$2,0))))</f>
        <v>Chuck Magee</v>
      </c>
      <c r="W3345" s="3" t="str">
        <f>IFERROR(INDEX(Returns!A:A,MATCH(B3345,Returns!B:B,0)),"No")</f>
        <v>Yes</v>
      </c>
    </row>
    <row r="3346" spans="1:23" x14ac:dyDescent="0.2">
      <c r="A3346" s="1">
        <v>3345</v>
      </c>
      <c r="B3346" t="s">
        <v>6075</v>
      </c>
      <c r="C3346" s="2">
        <v>43339</v>
      </c>
      <c r="D3346" s="2">
        <v>43344</v>
      </c>
      <c r="E3346" s="1" t="s">
        <v>21</v>
      </c>
      <c r="F3346" s="1" t="s">
        <v>246</v>
      </c>
      <c r="G3346" s="1" t="s">
        <v>247</v>
      </c>
      <c r="H3346" s="1" t="s">
        <v>24</v>
      </c>
      <c r="I3346" s="1" t="s">
        <v>25</v>
      </c>
      <c r="J3346" s="1" t="s">
        <v>1154</v>
      </c>
      <c r="K3346" s="1" t="s">
        <v>1088</v>
      </c>
      <c r="L3346" s="1">
        <v>2169</v>
      </c>
      <c r="M3346" s="1" t="s">
        <v>135</v>
      </c>
      <c r="N3346" s="1" t="s">
        <v>705</v>
      </c>
      <c r="O3346" s="1" t="s">
        <v>43</v>
      </c>
      <c r="P3346" s="1" t="s">
        <v>84</v>
      </c>
      <c r="Q3346" s="1" t="s">
        <v>706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3" t="str">
        <f>IF(M3346=People!$B$5,People!$A$5,IF(M3346=People!$B$4,People!$A$4,IF(M3346=People!$B$3,People!$A$3,IF(M3346=People!$B$2,People!$A$2,0))))</f>
        <v>Chuck Magee</v>
      </c>
      <c r="W3346" s="3" t="str">
        <f>IFERROR(INDEX(Returns!A:A,MATCH(B3346,Returns!B:B,0)),"No")</f>
        <v>Yes</v>
      </c>
    </row>
    <row r="3347" spans="1:23" x14ac:dyDescent="0.2">
      <c r="A3347" s="1">
        <v>3346</v>
      </c>
      <c r="B3347" t="s">
        <v>6075</v>
      </c>
      <c r="C3347" s="2">
        <v>43339</v>
      </c>
      <c r="D3347" s="2">
        <v>43344</v>
      </c>
      <c r="E3347" s="1" t="s">
        <v>21</v>
      </c>
      <c r="F3347" s="1" t="s">
        <v>246</v>
      </c>
      <c r="G3347" s="1" t="s">
        <v>247</v>
      </c>
      <c r="H3347" s="1" t="s">
        <v>24</v>
      </c>
      <c r="I3347" s="1" t="s">
        <v>25</v>
      </c>
      <c r="J3347" s="1" t="s">
        <v>1154</v>
      </c>
      <c r="K3347" s="1" t="s">
        <v>1088</v>
      </c>
      <c r="L3347" s="1">
        <v>2169</v>
      </c>
      <c r="M3347" s="1" t="s">
        <v>135</v>
      </c>
      <c r="N3347" s="1" t="s">
        <v>2768</v>
      </c>
      <c r="O3347" s="1" t="s">
        <v>43</v>
      </c>
      <c r="P3347" s="1" t="s">
        <v>242</v>
      </c>
      <c r="Q3347" s="1" t="s">
        <v>497</v>
      </c>
      <c r="R3347" s="1">
        <v>11.68</v>
      </c>
      <c r="S3347" s="1">
        <v>4</v>
      </c>
      <c r="T3347" s="1">
        <v>0</v>
      </c>
      <c r="U3347" s="1">
        <v>5.2559999999999993</v>
      </c>
      <c r="V3347" s="3" t="str">
        <f>IF(M3347=People!$B$5,People!$A$5,IF(M3347=People!$B$4,People!$A$4,IF(M3347=People!$B$3,People!$A$3,IF(M3347=People!$B$2,People!$A$2,0))))</f>
        <v>Chuck Magee</v>
      </c>
      <c r="W3347" s="3" t="str">
        <f>IFERROR(INDEX(Returns!A:A,MATCH(B3347,Returns!B:B,0)),"No")</f>
        <v>Yes</v>
      </c>
    </row>
    <row r="3348" spans="1:23" x14ac:dyDescent="0.2">
      <c r="A3348" s="1">
        <v>3347</v>
      </c>
      <c r="B3348" t="s">
        <v>6075</v>
      </c>
      <c r="C3348" s="2">
        <v>43339</v>
      </c>
      <c r="D3348" s="2">
        <v>43344</v>
      </c>
      <c r="E3348" s="1" t="s">
        <v>21</v>
      </c>
      <c r="F3348" s="1" t="s">
        <v>246</v>
      </c>
      <c r="G3348" s="1" t="s">
        <v>247</v>
      </c>
      <c r="H3348" s="1" t="s">
        <v>24</v>
      </c>
      <c r="I3348" s="1" t="s">
        <v>25</v>
      </c>
      <c r="J3348" s="1" t="s">
        <v>1154</v>
      </c>
      <c r="K3348" s="1" t="s">
        <v>1088</v>
      </c>
      <c r="L3348" s="1">
        <v>2169</v>
      </c>
      <c r="M3348" s="1" t="s">
        <v>135</v>
      </c>
      <c r="N3348" s="1" t="s">
        <v>4679</v>
      </c>
      <c r="O3348" s="1" t="s">
        <v>43</v>
      </c>
      <c r="P3348" s="1" t="s">
        <v>70</v>
      </c>
      <c r="Q3348" s="1" t="s">
        <v>4680</v>
      </c>
      <c r="R3348" s="1">
        <v>29</v>
      </c>
      <c r="S3348" s="1">
        <v>5</v>
      </c>
      <c r="T3348" s="1">
        <v>0</v>
      </c>
      <c r="U3348" s="1">
        <v>13.919999999999998</v>
      </c>
      <c r="V3348" s="3" t="str">
        <f>IF(M3348=People!$B$5,People!$A$5,IF(M3348=People!$B$4,People!$A$4,IF(M3348=People!$B$3,People!$A$3,IF(M3348=People!$B$2,People!$A$2,0))))</f>
        <v>Chuck Magee</v>
      </c>
      <c r="W3348" s="3" t="str">
        <f>IFERROR(INDEX(Returns!A:A,MATCH(B3348,Returns!B:B,0)),"No")</f>
        <v>Yes</v>
      </c>
    </row>
    <row r="3349" spans="1:23" x14ac:dyDescent="0.2">
      <c r="A3349" s="1">
        <v>3348</v>
      </c>
      <c r="B3349" t="s">
        <v>7776</v>
      </c>
      <c r="C3349" s="2">
        <v>42960</v>
      </c>
      <c r="D3349" s="2">
        <v>42967</v>
      </c>
      <c r="E3349" s="1" t="s">
        <v>46</v>
      </c>
      <c r="F3349" s="1" t="s">
        <v>203</v>
      </c>
      <c r="G3349" s="1" t="s">
        <v>204</v>
      </c>
      <c r="H3349" s="1" t="s">
        <v>38</v>
      </c>
      <c r="I3349" s="1" t="s">
        <v>25</v>
      </c>
      <c r="J3349" s="1" t="s">
        <v>4903</v>
      </c>
      <c r="K3349" s="1" t="s">
        <v>40</v>
      </c>
      <c r="L3349" s="1">
        <v>92399</v>
      </c>
      <c r="M3349" s="1" t="s">
        <v>41</v>
      </c>
      <c r="N3349" s="1" t="s">
        <v>1364</v>
      </c>
      <c r="O3349" s="1" t="s">
        <v>43</v>
      </c>
      <c r="P3349" s="1" t="s">
        <v>63</v>
      </c>
      <c r="Q3349" s="1" t="s">
        <v>1365</v>
      </c>
      <c r="R3349" s="1">
        <v>50.8</v>
      </c>
      <c r="S3349" s="1">
        <v>5</v>
      </c>
      <c r="T3349" s="1">
        <v>0</v>
      </c>
      <c r="U3349" s="1">
        <v>13.208000000000002</v>
      </c>
      <c r="V3349" s="3" t="str">
        <f>IF(M3349=People!$B$5,People!$A$5,IF(M3349=People!$B$4,People!$A$4,IF(M3349=People!$B$3,People!$A$3,IF(M3349=People!$B$2,People!$A$2,0))))</f>
        <v>Anna Andreadi</v>
      </c>
      <c r="W3349" s="3" t="str">
        <f>IFERROR(INDEX(Returns!A:A,MATCH(B3349,Returns!B:B,0)),"No")</f>
        <v>No</v>
      </c>
    </row>
    <row r="3350" spans="1:23" x14ac:dyDescent="0.2">
      <c r="A3350" s="1">
        <v>3349</v>
      </c>
      <c r="B3350" t="s">
        <v>7777</v>
      </c>
      <c r="C3350" s="2">
        <v>43774</v>
      </c>
      <c r="D3350" s="2">
        <v>43776</v>
      </c>
      <c r="E3350" s="1" t="s">
        <v>170</v>
      </c>
      <c r="F3350" s="1" t="s">
        <v>928</v>
      </c>
      <c r="G3350" s="1" t="s">
        <v>929</v>
      </c>
      <c r="H3350" s="1" t="s">
        <v>38</v>
      </c>
      <c r="I3350" s="1" t="s">
        <v>25</v>
      </c>
      <c r="J3350" s="1" t="s">
        <v>273</v>
      </c>
      <c r="K3350" s="1" t="s">
        <v>191</v>
      </c>
      <c r="L3350" s="1">
        <v>60623</v>
      </c>
      <c r="M3350" s="1" t="s">
        <v>97</v>
      </c>
      <c r="N3350" s="1" t="s">
        <v>152</v>
      </c>
      <c r="O3350" s="1" t="s">
        <v>43</v>
      </c>
      <c r="P3350" s="1" t="s">
        <v>70</v>
      </c>
      <c r="Q3350" s="1" t="s">
        <v>153</v>
      </c>
      <c r="R3350" s="1">
        <v>16.029999999999998</v>
      </c>
      <c r="S3350" s="1">
        <v>5</v>
      </c>
      <c r="T3350" s="1">
        <v>0.8</v>
      </c>
      <c r="U3350" s="1">
        <v>-25.648000000000003</v>
      </c>
      <c r="V3350" s="3" t="str">
        <f>IF(M3350=People!$B$5,People!$A$5,IF(M3350=People!$B$4,People!$A$4,IF(M3350=People!$B$3,People!$A$3,IF(M3350=People!$B$2,People!$A$2,0))))</f>
        <v>Kelly Williams</v>
      </c>
      <c r="W3350" s="3" t="str">
        <f>IFERROR(INDEX(Returns!A:A,MATCH(B3350,Returns!B:B,0)),"No")</f>
        <v>No</v>
      </c>
    </row>
    <row r="3351" spans="1:23" x14ac:dyDescent="0.2">
      <c r="A3351" s="1">
        <v>3350</v>
      </c>
      <c r="B3351" t="s">
        <v>7778</v>
      </c>
      <c r="C3351" s="2">
        <v>43329</v>
      </c>
      <c r="D3351" s="2">
        <v>43333</v>
      </c>
      <c r="E3351" s="1" t="s">
        <v>46</v>
      </c>
      <c r="F3351" s="1" t="s">
        <v>2711</v>
      </c>
      <c r="G3351" s="1" t="s">
        <v>2712</v>
      </c>
      <c r="H3351" s="1" t="s">
        <v>24</v>
      </c>
      <c r="I3351" s="1" t="s">
        <v>25</v>
      </c>
      <c r="J3351" s="1" t="s">
        <v>88</v>
      </c>
      <c r="K3351" s="1" t="s">
        <v>89</v>
      </c>
      <c r="L3351" s="1">
        <v>98105</v>
      </c>
      <c r="M3351" s="1" t="s">
        <v>41</v>
      </c>
      <c r="N3351" s="1" t="s">
        <v>2302</v>
      </c>
      <c r="O3351" s="1" t="s">
        <v>43</v>
      </c>
      <c r="P3351" s="1" t="s">
        <v>70</v>
      </c>
      <c r="Q3351" s="1" t="s">
        <v>2303</v>
      </c>
      <c r="R3351" s="1">
        <v>15.712000000000002</v>
      </c>
      <c r="S3351" s="1">
        <v>4</v>
      </c>
      <c r="T3351" s="1">
        <v>0.2</v>
      </c>
      <c r="U3351" s="1">
        <v>5.6955999999999989</v>
      </c>
      <c r="V3351" s="3" t="str">
        <f>IF(M3351=People!$B$5,People!$A$5,IF(M3351=People!$B$4,People!$A$4,IF(M3351=People!$B$3,People!$A$3,IF(M3351=People!$B$2,People!$A$2,0))))</f>
        <v>Anna Andreadi</v>
      </c>
      <c r="W3351" s="3" t="str">
        <f>IFERROR(INDEX(Returns!A:A,MATCH(B3351,Returns!B:B,0)),"No")</f>
        <v>No</v>
      </c>
    </row>
    <row r="3352" spans="1:23" x14ac:dyDescent="0.2">
      <c r="A3352" s="1">
        <v>3351</v>
      </c>
      <c r="B3352" t="s">
        <v>7779</v>
      </c>
      <c r="C3352" s="2">
        <v>43460</v>
      </c>
      <c r="D3352" s="2">
        <v>43465</v>
      </c>
      <c r="E3352" s="1" t="s">
        <v>46</v>
      </c>
      <c r="F3352" s="1" t="s">
        <v>1738</v>
      </c>
      <c r="G3352" s="1" t="s">
        <v>1739</v>
      </c>
      <c r="H3352" s="1" t="s">
        <v>24</v>
      </c>
      <c r="I3352" s="1" t="s">
        <v>25</v>
      </c>
      <c r="J3352" s="1" t="s">
        <v>239</v>
      </c>
      <c r="K3352" s="1" t="s">
        <v>240</v>
      </c>
      <c r="L3352" s="1">
        <v>10024</v>
      </c>
      <c r="M3352" s="1" t="s">
        <v>135</v>
      </c>
      <c r="N3352" s="1" t="s">
        <v>3410</v>
      </c>
      <c r="O3352" s="1" t="s">
        <v>66</v>
      </c>
      <c r="P3352" s="1" t="s">
        <v>146</v>
      </c>
      <c r="Q3352" s="1" t="s">
        <v>3411</v>
      </c>
      <c r="R3352" s="1">
        <v>89.97</v>
      </c>
      <c r="S3352" s="1">
        <v>3</v>
      </c>
      <c r="T3352" s="1">
        <v>0</v>
      </c>
      <c r="U3352" s="1">
        <v>18.893699999999995</v>
      </c>
      <c r="V3352" s="3" t="str">
        <f>IF(M3352=People!$B$5,People!$A$5,IF(M3352=People!$B$4,People!$A$4,IF(M3352=People!$B$3,People!$A$3,IF(M3352=People!$B$2,People!$A$2,0))))</f>
        <v>Chuck Magee</v>
      </c>
      <c r="W3352" s="3" t="str">
        <f>IFERROR(INDEX(Returns!A:A,MATCH(B3352,Returns!B:B,0)),"No")</f>
        <v>No</v>
      </c>
    </row>
    <row r="3353" spans="1:23" x14ac:dyDescent="0.2">
      <c r="A3353" s="1">
        <v>3352</v>
      </c>
      <c r="B3353" t="s">
        <v>7780</v>
      </c>
      <c r="C3353" s="2">
        <v>42636</v>
      </c>
      <c r="D3353" s="2">
        <v>42641</v>
      </c>
      <c r="E3353" s="1" t="s">
        <v>46</v>
      </c>
      <c r="F3353" s="1" t="s">
        <v>2217</v>
      </c>
      <c r="G3353" s="1" t="s">
        <v>2218</v>
      </c>
      <c r="H3353" s="1" t="s">
        <v>38</v>
      </c>
      <c r="I3353" s="1" t="s">
        <v>25</v>
      </c>
      <c r="J3353" s="1" t="s">
        <v>833</v>
      </c>
      <c r="K3353" s="1" t="s">
        <v>40</v>
      </c>
      <c r="L3353" s="1">
        <v>92037</v>
      </c>
      <c r="M3353" s="1" t="s">
        <v>41</v>
      </c>
      <c r="N3353" s="1" t="s">
        <v>4904</v>
      </c>
      <c r="O3353" s="1" t="s">
        <v>30</v>
      </c>
      <c r="P3353" s="1" t="s">
        <v>31</v>
      </c>
      <c r="Q3353" s="1" t="s">
        <v>4905</v>
      </c>
      <c r="R3353" s="1">
        <v>435.99900000000002</v>
      </c>
      <c r="S3353" s="1">
        <v>3</v>
      </c>
      <c r="T3353" s="1">
        <v>0.15</v>
      </c>
      <c r="U3353" s="1">
        <v>20.517599999999987</v>
      </c>
      <c r="V3353" s="3" t="str">
        <f>IF(M3353=People!$B$5,People!$A$5,IF(M3353=People!$B$4,People!$A$4,IF(M3353=People!$B$3,People!$A$3,IF(M3353=People!$B$2,People!$A$2,0))))</f>
        <v>Anna Andreadi</v>
      </c>
      <c r="W3353" s="3" t="str">
        <f>IFERROR(INDEX(Returns!A:A,MATCH(B3353,Returns!B:B,0)),"No")</f>
        <v>No</v>
      </c>
    </row>
    <row r="3354" spans="1:23" x14ac:dyDescent="0.2">
      <c r="A3354" s="1">
        <v>3353</v>
      </c>
      <c r="B3354" t="s">
        <v>7780</v>
      </c>
      <c r="C3354" s="2">
        <v>42636</v>
      </c>
      <c r="D3354" s="2">
        <v>42641</v>
      </c>
      <c r="E3354" s="1" t="s">
        <v>46</v>
      </c>
      <c r="F3354" s="1" t="s">
        <v>2217</v>
      </c>
      <c r="G3354" s="1" t="s">
        <v>2218</v>
      </c>
      <c r="H3354" s="1" t="s">
        <v>38</v>
      </c>
      <c r="I3354" s="1" t="s">
        <v>25</v>
      </c>
      <c r="J3354" s="1" t="s">
        <v>833</v>
      </c>
      <c r="K3354" s="1" t="s">
        <v>40</v>
      </c>
      <c r="L3354" s="1">
        <v>92037</v>
      </c>
      <c r="M3354" s="1" t="s">
        <v>41</v>
      </c>
      <c r="N3354" s="1" t="s">
        <v>282</v>
      </c>
      <c r="O3354" s="1" t="s">
        <v>66</v>
      </c>
      <c r="P3354" s="1" t="s">
        <v>67</v>
      </c>
      <c r="Q3354" s="1" t="s">
        <v>283</v>
      </c>
      <c r="R3354" s="1">
        <v>83.984000000000009</v>
      </c>
      <c r="S3354" s="1">
        <v>2</v>
      </c>
      <c r="T3354" s="1">
        <v>0.2</v>
      </c>
      <c r="U3354" s="1">
        <v>31.494</v>
      </c>
      <c r="V3354" s="3" t="str">
        <f>IF(M3354=People!$B$5,People!$A$5,IF(M3354=People!$B$4,People!$A$4,IF(M3354=People!$B$3,People!$A$3,IF(M3354=People!$B$2,People!$A$2,0))))</f>
        <v>Anna Andreadi</v>
      </c>
      <c r="W3354" s="3" t="str">
        <f>IFERROR(INDEX(Returns!A:A,MATCH(B3354,Returns!B:B,0)),"No")</f>
        <v>No</v>
      </c>
    </row>
    <row r="3355" spans="1:23" x14ac:dyDescent="0.2">
      <c r="A3355" s="1">
        <v>3354</v>
      </c>
      <c r="B3355" t="s">
        <v>7781</v>
      </c>
      <c r="C3355" s="2">
        <v>42570</v>
      </c>
      <c r="D3355" s="2">
        <v>42575</v>
      </c>
      <c r="E3355" s="1" t="s">
        <v>46</v>
      </c>
      <c r="F3355" s="1" t="s">
        <v>881</v>
      </c>
      <c r="G3355" s="1" t="s">
        <v>882</v>
      </c>
      <c r="H3355" s="1" t="s">
        <v>38</v>
      </c>
      <c r="I3355" s="1" t="s">
        <v>25</v>
      </c>
      <c r="J3355" s="1" t="s">
        <v>455</v>
      </c>
      <c r="K3355" s="1" t="s">
        <v>658</v>
      </c>
      <c r="L3355" s="1">
        <v>6010</v>
      </c>
      <c r="M3355" s="1" t="s">
        <v>135</v>
      </c>
      <c r="N3355" s="1" t="s">
        <v>3717</v>
      </c>
      <c r="O3355" s="1" t="s">
        <v>66</v>
      </c>
      <c r="P3355" s="1" t="s">
        <v>67</v>
      </c>
      <c r="Q3355" s="1" t="s">
        <v>3718</v>
      </c>
      <c r="R3355" s="1">
        <v>359.98</v>
      </c>
      <c r="S3355" s="1">
        <v>2</v>
      </c>
      <c r="T3355" s="1">
        <v>0</v>
      </c>
      <c r="U3355" s="1">
        <v>93.594800000000021</v>
      </c>
      <c r="V3355" s="3" t="str">
        <f>IF(M3355=People!$B$5,People!$A$5,IF(M3355=People!$B$4,People!$A$4,IF(M3355=People!$B$3,People!$A$3,IF(M3355=People!$B$2,People!$A$2,0))))</f>
        <v>Chuck Magee</v>
      </c>
      <c r="W3355" s="3" t="str">
        <f>IFERROR(INDEX(Returns!A:A,MATCH(B3355,Returns!B:B,0)),"No")</f>
        <v>No</v>
      </c>
    </row>
    <row r="3356" spans="1:23" x14ac:dyDescent="0.2">
      <c r="A3356" s="1">
        <v>3355</v>
      </c>
      <c r="B3356" t="s">
        <v>7781</v>
      </c>
      <c r="C3356" s="2">
        <v>42570</v>
      </c>
      <c r="D3356" s="2">
        <v>42575</v>
      </c>
      <c r="E3356" s="1" t="s">
        <v>46</v>
      </c>
      <c r="F3356" s="1" t="s">
        <v>881</v>
      </c>
      <c r="G3356" s="1" t="s">
        <v>882</v>
      </c>
      <c r="H3356" s="1" t="s">
        <v>38</v>
      </c>
      <c r="I3356" s="1" t="s">
        <v>25</v>
      </c>
      <c r="J3356" s="1" t="s">
        <v>455</v>
      </c>
      <c r="K3356" s="1" t="s">
        <v>658</v>
      </c>
      <c r="L3356" s="1">
        <v>6010</v>
      </c>
      <c r="M3356" s="1" t="s">
        <v>135</v>
      </c>
      <c r="N3356" s="1" t="s">
        <v>4906</v>
      </c>
      <c r="O3356" s="1" t="s">
        <v>30</v>
      </c>
      <c r="P3356" s="1" t="s">
        <v>52</v>
      </c>
      <c r="Q3356" s="1" t="s">
        <v>4907</v>
      </c>
      <c r="R3356" s="1">
        <v>70.559999999999988</v>
      </c>
      <c r="S3356" s="1">
        <v>1</v>
      </c>
      <c r="T3356" s="1">
        <v>0.3</v>
      </c>
      <c r="U3356" s="1">
        <v>-4.032</v>
      </c>
      <c r="V3356" s="3" t="str">
        <f>IF(M3356=People!$B$5,People!$A$5,IF(M3356=People!$B$4,People!$A$4,IF(M3356=People!$B$3,People!$A$3,IF(M3356=People!$B$2,People!$A$2,0))))</f>
        <v>Chuck Magee</v>
      </c>
      <c r="W3356" s="3" t="str">
        <f>IFERROR(INDEX(Returns!A:A,MATCH(B3356,Returns!B:B,0)),"No")</f>
        <v>No</v>
      </c>
    </row>
    <row r="3357" spans="1:23" x14ac:dyDescent="0.2">
      <c r="A3357" s="1">
        <v>3356</v>
      </c>
      <c r="B3357" t="s">
        <v>7781</v>
      </c>
      <c r="C3357" s="2">
        <v>42570</v>
      </c>
      <c r="D3357" s="2">
        <v>42575</v>
      </c>
      <c r="E3357" s="1" t="s">
        <v>46</v>
      </c>
      <c r="F3357" s="1" t="s">
        <v>881</v>
      </c>
      <c r="G3357" s="1" t="s">
        <v>882</v>
      </c>
      <c r="H3357" s="1" t="s">
        <v>38</v>
      </c>
      <c r="I3357" s="1" t="s">
        <v>25</v>
      </c>
      <c r="J3357" s="1" t="s">
        <v>455</v>
      </c>
      <c r="K3357" s="1" t="s">
        <v>658</v>
      </c>
      <c r="L3357" s="1">
        <v>6010</v>
      </c>
      <c r="M3357" s="1" t="s">
        <v>135</v>
      </c>
      <c r="N3357" s="1" t="s">
        <v>2813</v>
      </c>
      <c r="O3357" s="1" t="s">
        <v>43</v>
      </c>
      <c r="P3357" s="1" t="s">
        <v>70</v>
      </c>
      <c r="Q3357" s="1" t="s">
        <v>2814</v>
      </c>
      <c r="R3357" s="1">
        <v>20.88</v>
      </c>
      <c r="S3357" s="1">
        <v>2</v>
      </c>
      <c r="T3357" s="1">
        <v>0</v>
      </c>
      <c r="U3357" s="1">
        <v>9.6047999999999991</v>
      </c>
      <c r="V3357" s="3" t="str">
        <f>IF(M3357=People!$B$5,People!$A$5,IF(M3357=People!$B$4,People!$A$4,IF(M3357=People!$B$3,People!$A$3,IF(M3357=People!$B$2,People!$A$2,0))))</f>
        <v>Chuck Magee</v>
      </c>
      <c r="W3357" s="3" t="str">
        <f>IFERROR(INDEX(Returns!A:A,MATCH(B3357,Returns!B:B,0)),"No")</f>
        <v>No</v>
      </c>
    </row>
    <row r="3358" spans="1:23" x14ac:dyDescent="0.2">
      <c r="A3358" s="1">
        <v>3357</v>
      </c>
      <c r="B3358" t="s">
        <v>7781</v>
      </c>
      <c r="C3358" s="2">
        <v>42570</v>
      </c>
      <c r="D3358" s="2">
        <v>42575</v>
      </c>
      <c r="E3358" s="1" t="s">
        <v>46</v>
      </c>
      <c r="F3358" s="1" t="s">
        <v>881</v>
      </c>
      <c r="G3358" s="1" t="s">
        <v>882</v>
      </c>
      <c r="H3358" s="1" t="s">
        <v>38</v>
      </c>
      <c r="I3358" s="1" t="s">
        <v>25</v>
      </c>
      <c r="J3358" s="1" t="s">
        <v>455</v>
      </c>
      <c r="K3358" s="1" t="s">
        <v>658</v>
      </c>
      <c r="L3358" s="1">
        <v>6010</v>
      </c>
      <c r="M3358" s="1" t="s">
        <v>135</v>
      </c>
      <c r="N3358" s="1" t="s">
        <v>1095</v>
      </c>
      <c r="O3358" s="1" t="s">
        <v>43</v>
      </c>
      <c r="P3358" s="1" t="s">
        <v>70</v>
      </c>
      <c r="Q3358" s="1" t="s">
        <v>1096</v>
      </c>
      <c r="R3358" s="1">
        <v>3.81</v>
      </c>
      <c r="S3358" s="1">
        <v>1</v>
      </c>
      <c r="T3358" s="1">
        <v>0</v>
      </c>
      <c r="U3358" s="1">
        <v>1.8288</v>
      </c>
      <c r="V3358" s="3" t="str">
        <f>IF(M3358=People!$B$5,People!$A$5,IF(M3358=People!$B$4,People!$A$4,IF(M3358=People!$B$3,People!$A$3,IF(M3358=People!$B$2,People!$A$2,0))))</f>
        <v>Chuck Magee</v>
      </c>
      <c r="W3358" s="3" t="str">
        <f>IFERROR(INDEX(Returns!A:A,MATCH(B3358,Returns!B:B,0)),"No")</f>
        <v>No</v>
      </c>
    </row>
    <row r="3359" spans="1:23" x14ac:dyDescent="0.2">
      <c r="A3359" s="1">
        <v>3358</v>
      </c>
      <c r="B3359" t="s">
        <v>7782</v>
      </c>
      <c r="C3359" s="2">
        <v>43715</v>
      </c>
      <c r="D3359" s="2">
        <v>43721</v>
      </c>
      <c r="E3359" s="1" t="s">
        <v>46</v>
      </c>
      <c r="F3359" s="1" t="s">
        <v>2615</v>
      </c>
      <c r="G3359" s="1" t="s">
        <v>2616</v>
      </c>
      <c r="H3359" s="1" t="s">
        <v>94</v>
      </c>
      <c r="I3359" s="1" t="s">
        <v>25</v>
      </c>
      <c r="J3359" s="1" t="s">
        <v>273</v>
      </c>
      <c r="K3359" s="1" t="s">
        <v>191</v>
      </c>
      <c r="L3359" s="1">
        <v>60610</v>
      </c>
      <c r="M3359" s="1" t="s">
        <v>97</v>
      </c>
      <c r="N3359" s="1" t="s">
        <v>2873</v>
      </c>
      <c r="O3359" s="1" t="s">
        <v>43</v>
      </c>
      <c r="P3359" s="1" t="s">
        <v>84</v>
      </c>
      <c r="Q3359" s="1" t="s">
        <v>169</v>
      </c>
      <c r="R3359" s="1">
        <v>73.007999999999996</v>
      </c>
      <c r="S3359" s="1">
        <v>9</v>
      </c>
      <c r="T3359" s="1">
        <v>0.2</v>
      </c>
      <c r="U3359" s="1">
        <v>26.465400000000006</v>
      </c>
      <c r="V3359" s="3" t="str">
        <f>IF(M3359=People!$B$5,People!$A$5,IF(M3359=People!$B$4,People!$A$4,IF(M3359=People!$B$3,People!$A$3,IF(M3359=People!$B$2,People!$A$2,0))))</f>
        <v>Kelly Williams</v>
      </c>
      <c r="W3359" s="3" t="str">
        <f>IFERROR(INDEX(Returns!A:A,MATCH(B3359,Returns!B:B,0)),"No")</f>
        <v>No</v>
      </c>
    </row>
    <row r="3360" spans="1:23" x14ac:dyDescent="0.2">
      <c r="A3360" s="1">
        <v>3359</v>
      </c>
      <c r="B3360" t="s">
        <v>7783</v>
      </c>
      <c r="C3360" s="2">
        <v>43226</v>
      </c>
      <c r="D3360" s="2">
        <v>43230</v>
      </c>
      <c r="E3360" s="1" t="s">
        <v>46</v>
      </c>
      <c r="F3360" s="1" t="s">
        <v>4038</v>
      </c>
      <c r="G3360" s="1" t="s">
        <v>4039</v>
      </c>
      <c r="H3360" s="1" t="s">
        <v>24</v>
      </c>
      <c r="I3360" s="1" t="s">
        <v>25</v>
      </c>
      <c r="J3360" s="1" t="s">
        <v>273</v>
      </c>
      <c r="K3360" s="1" t="s">
        <v>191</v>
      </c>
      <c r="L3360" s="1">
        <v>60610</v>
      </c>
      <c r="M3360" s="1" t="s">
        <v>97</v>
      </c>
      <c r="N3360" s="1" t="s">
        <v>1325</v>
      </c>
      <c r="O3360" s="1" t="s">
        <v>43</v>
      </c>
      <c r="P3360" s="1" t="s">
        <v>70</v>
      </c>
      <c r="Q3360" s="1" t="s">
        <v>1326</v>
      </c>
      <c r="R3360" s="1">
        <v>3.2079999999999993</v>
      </c>
      <c r="S3360" s="1">
        <v>2</v>
      </c>
      <c r="T3360" s="1">
        <v>0.8</v>
      </c>
      <c r="U3360" s="1">
        <v>-5.2932000000000023</v>
      </c>
      <c r="V3360" s="3" t="str">
        <f>IF(M3360=People!$B$5,People!$A$5,IF(M3360=People!$B$4,People!$A$4,IF(M3360=People!$B$3,People!$A$3,IF(M3360=People!$B$2,People!$A$2,0))))</f>
        <v>Kelly Williams</v>
      </c>
      <c r="W3360" s="3" t="str">
        <f>IFERROR(INDEX(Returns!A:A,MATCH(B3360,Returns!B:B,0)),"No")</f>
        <v>No</v>
      </c>
    </row>
    <row r="3361" spans="1:23" x14ac:dyDescent="0.2">
      <c r="A3361" s="1">
        <v>3360</v>
      </c>
      <c r="B3361" t="s">
        <v>7783</v>
      </c>
      <c r="C3361" s="2">
        <v>43226</v>
      </c>
      <c r="D3361" s="2">
        <v>43230</v>
      </c>
      <c r="E3361" s="1" t="s">
        <v>46</v>
      </c>
      <c r="F3361" s="1" t="s">
        <v>4038</v>
      </c>
      <c r="G3361" s="1" t="s">
        <v>4039</v>
      </c>
      <c r="H3361" s="1" t="s">
        <v>24</v>
      </c>
      <c r="I3361" s="1" t="s">
        <v>25</v>
      </c>
      <c r="J3361" s="1" t="s">
        <v>273</v>
      </c>
      <c r="K3361" s="1" t="s">
        <v>191</v>
      </c>
      <c r="L3361" s="1">
        <v>60610</v>
      </c>
      <c r="M3361" s="1" t="s">
        <v>97</v>
      </c>
      <c r="N3361" s="1" t="s">
        <v>3120</v>
      </c>
      <c r="O3361" s="1" t="s">
        <v>66</v>
      </c>
      <c r="P3361" s="1" t="s">
        <v>146</v>
      </c>
      <c r="Q3361" s="1" t="s">
        <v>3121</v>
      </c>
      <c r="R3361" s="1">
        <v>26.176000000000002</v>
      </c>
      <c r="S3361" s="1">
        <v>2</v>
      </c>
      <c r="T3361" s="1">
        <v>0.2</v>
      </c>
      <c r="U3361" s="1">
        <v>-3.272000000000002</v>
      </c>
      <c r="V3361" s="3" t="str">
        <f>IF(M3361=People!$B$5,People!$A$5,IF(M3361=People!$B$4,People!$A$4,IF(M3361=People!$B$3,People!$A$3,IF(M3361=People!$B$2,People!$A$2,0))))</f>
        <v>Kelly Williams</v>
      </c>
      <c r="W3361" s="3" t="str">
        <f>IFERROR(INDEX(Returns!A:A,MATCH(B3361,Returns!B:B,0)),"No")</f>
        <v>No</v>
      </c>
    </row>
    <row r="3362" spans="1:23" x14ac:dyDescent="0.2">
      <c r="A3362" s="1">
        <v>3361</v>
      </c>
      <c r="B3362" t="s">
        <v>7784</v>
      </c>
      <c r="C3362" s="2">
        <v>42890</v>
      </c>
      <c r="D3362" s="2">
        <v>42894</v>
      </c>
      <c r="E3362" s="1" t="s">
        <v>21</v>
      </c>
      <c r="F3362" s="1" t="s">
        <v>2999</v>
      </c>
      <c r="G3362" s="1" t="s">
        <v>3000</v>
      </c>
      <c r="H3362" s="1" t="s">
        <v>94</v>
      </c>
      <c r="I3362" s="1" t="s">
        <v>25</v>
      </c>
      <c r="J3362" s="1" t="s">
        <v>239</v>
      </c>
      <c r="K3362" s="1" t="s">
        <v>240</v>
      </c>
      <c r="L3362" s="1">
        <v>10024</v>
      </c>
      <c r="M3362" s="1" t="s">
        <v>135</v>
      </c>
      <c r="N3362" s="1" t="s">
        <v>834</v>
      </c>
      <c r="O3362" s="1" t="s">
        <v>43</v>
      </c>
      <c r="P3362" s="1" t="s">
        <v>84</v>
      </c>
      <c r="Q3362" s="1" t="s">
        <v>835</v>
      </c>
      <c r="R3362" s="1">
        <v>30.44</v>
      </c>
      <c r="S3362" s="1">
        <v>4</v>
      </c>
      <c r="T3362" s="1">
        <v>0</v>
      </c>
      <c r="U3362" s="1">
        <v>14.306799999999999</v>
      </c>
      <c r="V3362" s="3" t="str">
        <f>IF(M3362=People!$B$5,People!$A$5,IF(M3362=People!$B$4,People!$A$4,IF(M3362=People!$B$3,People!$A$3,IF(M3362=People!$B$2,People!$A$2,0))))</f>
        <v>Chuck Magee</v>
      </c>
      <c r="W3362" s="3" t="str">
        <f>IFERROR(INDEX(Returns!A:A,MATCH(B3362,Returns!B:B,0)),"No")</f>
        <v>No</v>
      </c>
    </row>
    <row r="3363" spans="1:23" x14ac:dyDescent="0.2">
      <c r="A3363" s="1">
        <v>3362</v>
      </c>
      <c r="B3363" t="s">
        <v>7784</v>
      </c>
      <c r="C3363" s="2">
        <v>42890</v>
      </c>
      <c r="D3363" s="2">
        <v>42894</v>
      </c>
      <c r="E3363" s="1" t="s">
        <v>21</v>
      </c>
      <c r="F3363" s="1" t="s">
        <v>2999</v>
      </c>
      <c r="G3363" s="1" t="s">
        <v>3000</v>
      </c>
      <c r="H3363" s="1" t="s">
        <v>94</v>
      </c>
      <c r="I3363" s="1" t="s">
        <v>25</v>
      </c>
      <c r="J3363" s="1" t="s">
        <v>239</v>
      </c>
      <c r="K3363" s="1" t="s">
        <v>240</v>
      </c>
      <c r="L3363" s="1">
        <v>10024</v>
      </c>
      <c r="M3363" s="1" t="s">
        <v>135</v>
      </c>
      <c r="N3363" s="1" t="s">
        <v>4908</v>
      </c>
      <c r="O3363" s="1" t="s">
        <v>30</v>
      </c>
      <c r="P3363" s="1" t="s">
        <v>60</v>
      </c>
      <c r="Q3363" s="1" t="s">
        <v>4909</v>
      </c>
      <c r="R3363" s="1">
        <v>35.28</v>
      </c>
      <c r="S3363" s="1">
        <v>3</v>
      </c>
      <c r="T3363" s="1">
        <v>0</v>
      </c>
      <c r="U3363" s="1">
        <v>11.995199999999997</v>
      </c>
      <c r="V3363" s="3" t="str">
        <f>IF(M3363=People!$B$5,People!$A$5,IF(M3363=People!$B$4,People!$A$4,IF(M3363=People!$B$3,People!$A$3,IF(M3363=People!$B$2,People!$A$2,0))))</f>
        <v>Chuck Magee</v>
      </c>
      <c r="W3363" s="3" t="str">
        <f>IFERROR(INDEX(Returns!A:A,MATCH(B3363,Returns!B:B,0)),"No")</f>
        <v>No</v>
      </c>
    </row>
    <row r="3364" spans="1:23" x14ac:dyDescent="0.2">
      <c r="A3364" s="1">
        <v>3363</v>
      </c>
      <c r="B3364" t="s">
        <v>7785</v>
      </c>
      <c r="C3364" s="2">
        <v>43082</v>
      </c>
      <c r="D3364" s="2">
        <v>43089</v>
      </c>
      <c r="E3364" s="1" t="s">
        <v>46</v>
      </c>
      <c r="F3364" s="1" t="s">
        <v>4575</v>
      </c>
      <c r="G3364" s="1" t="s">
        <v>4576</v>
      </c>
      <c r="H3364" s="1" t="s">
        <v>94</v>
      </c>
      <c r="I3364" s="1" t="s">
        <v>25</v>
      </c>
      <c r="J3364" s="1" t="s">
        <v>4910</v>
      </c>
      <c r="K3364" s="1" t="s">
        <v>1088</v>
      </c>
      <c r="L3364" s="1">
        <v>2151</v>
      </c>
      <c r="M3364" s="1" t="s">
        <v>135</v>
      </c>
      <c r="N3364" s="1" t="s">
        <v>1665</v>
      </c>
      <c r="O3364" s="1" t="s">
        <v>43</v>
      </c>
      <c r="P3364" s="1" t="s">
        <v>84</v>
      </c>
      <c r="Q3364" s="1" t="s">
        <v>1666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3" t="str">
        <f>IF(M3364=People!$B$5,People!$A$5,IF(M3364=People!$B$4,People!$A$4,IF(M3364=People!$B$3,People!$A$3,IF(M3364=People!$B$2,People!$A$2,0))))</f>
        <v>Chuck Magee</v>
      </c>
      <c r="W3364" s="3" t="str">
        <f>IFERROR(INDEX(Returns!A:A,MATCH(B3364,Returns!B:B,0)),"No")</f>
        <v>No</v>
      </c>
    </row>
    <row r="3365" spans="1:23" x14ac:dyDescent="0.2">
      <c r="A3365" s="1">
        <v>3364</v>
      </c>
      <c r="B3365" t="s">
        <v>7785</v>
      </c>
      <c r="C3365" s="2">
        <v>43082</v>
      </c>
      <c r="D3365" s="2">
        <v>43089</v>
      </c>
      <c r="E3365" s="1" t="s">
        <v>46</v>
      </c>
      <c r="F3365" s="1" t="s">
        <v>4575</v>
      </c>
      <c r="G3365" s="1" t="s">
        <v>4576</v>
      </c>
      <c r="H3365" s="1" t="s">
        <v>94</v>
      </c>
      <c r="I3365" s="1" t="s">
        <v>25</v>
      </c>
      <c r="J3365" s="1" t="s">
        <v>4910</v>
      </c>
      <c r="K3365" s="1" t="s">
        <v>1088</v>
      </c>
      <c r="L3365" s="1">
        <v>2151</v>
      </c>
      <c r="M3365" s="1" t="s">
        <v>135</v>
      </c>
      <c r="N3365" s="1" t="s">
        <v>374</v>
      </c>
      <c r="O3365" s="1" t="s">
        <v>43</v>
      </c>
      <c r="P3365" s="1" t="s">
        <v>70</v>
      </c>
      <c r="Q3365" s="1" t="s">
        <v>375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3" t="str">
        <f>IF(M3365=People!$B$5,People!$A$5,IF(M3365=People!$B$4,People!$A$4,IF(M3365=People!$B$3,People!$A$3,IF(M3365=People!$B$2,People!$A$2,0))))</f>
        <v>Chuck Magee</v>
      </c>
      <c r="W3365" s="3" t="str">
        <f>IFERROR(INDEX(Returns!A:A,MATCH(B3365,Returns!B:B,0)),"No")</f>
        <v>No</v>
      </c>
    </row>
    <row r="3366" spans="1:23" x14ac:dyDescent="0.2">
      <c r="A3366" s="1">
        <v>3365</v>
      </c>
      <c r="B3366" t="s">
        <v>7786</v>
      </c>
      <c r="C3366" s="2">
        <v>43297</v>
      </c>
      <c r="D3366" s="2">
        <v>43299</v>
      </c>
      <c r="E3366" s="1" t="s">
        <v>21</v>
      </c>
      <c r="F3366" s="1" t="s">
        <v>3227</v>
      </c>
      <c r="G3366" s="1" t="s">
        <v>3228</v>
      </c>
      <c r="H3366" s="1" t="s">
        <v>38</v>
      </c>
      <c r="I3366" s="1" t="s">
        <v>25</v>
      </c>
      <c r="J3366" s="1" t="s">
        <v>167</v>
      </c>
      <c r="K3366" s="1" t="s">
        <v>96</v>
      </c>
      <c r="L3366" s="1">
        <v>77036</v>
      </c>
      <c r="M3366" s="1" t="s">
        <v>97</v>
      </c>
      <c r="N3366" s="1" t="s">
        <v>2439</v>
      </c>
      <c r="O3366" s="1" t="s">
        <v>30</v>
      </c>
      <c r="P3366" s="1" t="s">
        <v>60</v>
      </c>
      <c r="Q3366" s="1" t="s">
        <v>811</v>
      </c>
      <c r="R3366" s="1">
        <v>9.5519999999999996</v>
      </c>
      <c r="S3366" s="1">
        <v>3</v>
      </c>
      <c r="T3366" s="1">
        <v>0.6</v>
      </c>
      <c r="U3366" s="1">
        <v>-3.8207999999999984</v>
      </c>
      <c r="V3366" s="3" t="str">
        <f>IF(M3366=People!$B$5,People!$A$5,IF(M3366=People!$B$4,People!$A$4,IF(M3366=People!$B$3,People!$A$3,IF(M3366=People!$B$2,People!$A$2,0))))</f>
        <v>Kelly Williams</v>
      </c>
      <c r="W3366" s="3" t="str">
        <f>IFERROR(INDEX(Returns!A:A,MATCH(B3366,Returns!B:B,0)),"No")</f>
        <v>No</v>
      </c>
    </row>
    <row r="3367" spans="1:23" x14ac:dyDescent="0.2">
      <c r="A3367" s="1">
        <v>3366</v>
      </c>
      <c r="B3367" t="s">
        <v>7787</v>
      </c>
      <c r="C3367" s="2">
        <v>42400</v>
      </c>
      <c r="D3367" s="2">
        <v>42402</v>
      </c>
      <c r="E3367" s="1" t="s">
        <v>170</v>
      </c>
      <c r="F3367" s="1" t="s">
        <v>4911</v>
      </c>
      <c r="G3367" s="1" t="s">
        <v>4912</v>
      </c>
      <c r="H3367" s="1" t="s">
        <v>24</v>
      </c>
      <c r="I3367" s="1" t="s">
        <v>25</v>
      </c>
      <c r="J3367" s="1" t="s">
        <v>1822</v>
      </c>
      <c r="K3367" s="1" t="s">
        <v>40</v>
      </c>
      <c r="L3367" s="1">
        <v>92691</v>
      </c>
      <c r="M3367" s="1" t="s">
        <v>41</v>
      </c>
      <c r="N3367" s="1" t="s">
        <v>3589</v>
      </c>
      <c r="O3367" s="1" t="s">
        <v>30</v>
      </c>
      <c r="P3367" s="1" t="s">
        <v>31</v>
      </c>
      <c r="Q3367" s="1" t="s">
        <v>3590</v>
      </c>
      <c r="R3367" s="1">
        <v>290.666</v>
      </c>
      <c r="S3367" s="1">
        <v>2</v>
      </c>
      <c r="T3367" s="1">
        <v>0.15</v>
      </c>
      <c r="U3367" s="1">
        <v>3.4195999999999884</v>
      </c>
      <c r="V3367" s="3" t="str">
        <f>IF(M3367=People!$B$5,People!$A$5,IF(M3367=People!$B$4,People!$A$4,IF(M3367=People!$B$3,People!$A$3,IF(M3367=People!$B$2,People!$A$2,0))))</f>
        <v>Anna Andreadi</v>
      </c>
      <c r="W3367" s="3" t="str">
        <f>IFERROR(INDEX(Returns!A:A,MATCH(B3367,Returns!B:B,0)),"No")</f>
        <v>No</v>
      </c>
    </row>
    <row r="3368" spans="1:23" x14ac:dyDescent="0.2">
      <c r="A3368" s="1">
        <v>3367</v>
      </c>
      <c r="B3368" t="s">
        <v>7788</v>
      </c>
      <c r="C3368" s="2">
        <v>42560</v>
      </c>
      <c r="D3368" s="2">
        <v>42566</v>
      </c>
      <c r="E3368" s="1" t="s">
        <v>46</v>
      </c>
      <c r="F3368" s="1" t="s">
        <v>2217</v>
      </c>
      <c r="G3368" s="1" t="s">
        <v>2218</v>
      </c>
      <c r="H3368" s="1" t="s">
        <v>38</v>
      </c>
      <c r="I3368" s="1" t="s">
        <v>25</v>
      </c>
      <c r="J3368" s="1" t="s">
        <v>716</v>
      </c>
      <c r="K3368" s="1" t="s">
        <v>96</v>
      </c>
      <c r="L3368" s="1">
        <v>75217</v>
      </c>
      <c r="M3368" s="1" t="s">
        <v>97</v>
      </c>
      <c r="N3368" s="1" t="s">
        <v>3019</v>
      </c>
      <c r="O3368" s="1" t="s">
        <v>43</v>
      </c>
      <c r="P3368" s="1" t="s">
        <v>84</v>
      </c>
      <c r="Q3368" s="1" t="s">
        <v>3020</v>
      </c>
      <c r="R3368" s="1">
        <v>10.368000000000002</v>
      </c>
      <c r="S3368" s="1">
        <v>2</v>
      </c>
      <c r="T3368" s="1">
        <v>0.2</v>
      </c>
      <c r="U3368" s="1">
        <v>3.6288</v>
      </c>
      <c r="V3368" s="3" t="str">
        <f>IF(M3368=People!$B$5,People!$A$5,IF(M3368=People!$B$4,People!$A$4,IF(M3368=People!$B$3,People!$A$3,IF(M3368=People!$B$2,People!$A$2,0))))</f>
        <v>Kelly Williams</v>
      </c>
      <c r="W3368" s="3" t="str">
        <f>IFERROR(INDEX(Returns!A:A,MATCH(B3368,Returns!B:B,0)),"No")</f>
        <v>No</v>
      </c>
    </row>
    <row r="3369" spans="1:23" x14ac:dyDescent="0.2">
      <c r="A3369" s="1">
        <v>3368</v>
      </c>
      <c r="B3369" t="s">
        <v>7788</v>
      </c>
      <c r="C3369" s="2">
        <v>42560</v>
      </c>
      <c r="D3369" s="2">
        <v>42566</v>
      </c>
      <c r="E3369" s="1" t="s">
        <v>46</v>
      </c>
      <c r="F3369" s="1" t="s">
        <v>2217</v>
      </c>
      <c r="G3369" s="1" t="s">
        <v>2218</v>
      </c>
      <c r="H3369" s="1" t="s">
        <v>38</v>
      </c>
      <c r="I3369" s="1" t="s">
        <v>25</v>
      </c>
      <c r="J3369" s="1" t="s">
        <v>716</v>
      </c>
      <c r="K3369" s="1" t="s">
        <v>96</v>
      </c>
      <c r="L3369" s="1">
        <v>75217</v>
      </c>
      <c r="M3369" s="1" t="s">
        <v>97</v>
      </c>
      <c r="N3369" s="1" t="s">
        <v>4353</v>
      </c>
      <c r="O3369" s="1" t="s">
        <v>43</v>
      </c>
      <c r="P3369" s="1" t="s">
        <v>84</v>
      </c>
      <c r="Q3369" s="1" t="s">
        <v>4354</v>
      </c>
      <c r="R3369" s="1">
        <v>14.352000000000002</v>
      </c>
      <c r="S3369" s="1">
        <v>3</v>
      </c>
      <c r="T3369" s="1">
        <v>0.2</v>
      </c>
      <c r="U3369" s="1">
        <v>4.4849999999999994</v>
      </c>
      <c r="V3369" s="3" t="str">
        <f>IF(M3369=People!$B$5,People!$A$5,IF(M3369=People!$B$4,People!$A$4,IF(M3369=People!$B$3,People!$A$3,IF(M3369=People!$B$2,People!$A$2,0))))</f>
        <v>Kelly Williams</v>
      </c>
      <c r="W3369" s="3" t="str">
        <f>IFERROR(INDEX(Returns!A:A,MATCH(B3369,Returns!B:B,0)),"No")</f>
        <v>No</v>
      </c>
    </row>
    <row r="3370" spans="1:23" x14ac:dyDescent="0.2">
      <c r="A3370" s="1">
        <v>3369</v>
      </c>
      <c r="B3370" t="s">
        <v>7789</v>
      </c>
      <c r="C3370" s="2">
        <v>43060</v>
      </c>
      <c r="D3370" s="2">
        <v>43064</v>
      </c>
      <c r="E3370" s="1" t="s">
        <v>46</v>
      </c>
      <c r="F3370" s="1" t="s">
        <v>3490</v>
      </c>
      <c r="G3370" s="1" t="s">
        <v>3491</v>
      </c>
      <c r="H3370" s="1" t="s">
        <v>24</v>
      </c>
      <c r="I3370" s="1" t="s">
        <v>25</v>
      </c>
      <c r="J3370" s="1" t="s">
        <v>1214</v>
      </c>
      <c r="K3370" s="1" t="s">
        <v>1215</v>
      </c>
      <c r="L3370" s="1">
        <v>89115</v>
      </c>
      <c r="M3370" s="1" t="s">
        <v>41</v>
      </c>
      <c r="N3370" s="1" t="s">
        <v>4913</v>
      </c>
      <c r="O3370" s="1" t="s">
        <v>30</v>
      </c>
      <c r="P3370" s="1" t="s">
        <v>31</v>
      </c>
      <c r="Q3370" s="1" t="s">
        <v>4914</v>
      </c>
      <c r="R3370" s="1">
        <v>141.96</v>
      </c>
      <c r="S3370" s="1">
        <v>2</v>
      </c>
      <c r="T3370" s="1">
        <v>0</v>
      </c>
      <c r="U3370" s="1">
        <v>41.168399999999991</v>
      </c>
      <c r="V3370" s="3" t="str">
        <f>IF(M3370=People!$B$5,People!$A$5,IF(M3370=People!$B$4,People!$A$4,IF(M3370=People!$B$3,People!$A$3,IF(M3370=People!$B$2,People!$A$2,0))))</f>
        <v>Anna Andreadi</v>
      </c>
      <c r="W3370" s="3" t="str">
        <f>IFERROR(INDEX(Returns!A:A,MATCH(B3370,Returns!B:B,0)),"No")</f>
        <v>No</v>
      </c>
    </row>
    <row r="3371" spans="1:23" x14ac:dyDescent="0.2">
      <c r="A3371" s="1">
        <v>3370</v>
      </c>
      <c r="B3371" t="s">
        <v>7789</v>
      </c>
      <c r="C3371" s="2">
        <v>43060</v>
      </c>
      <c r="D3371" s="2">
        <v>43064</v>
      </c>
      <c r="E3371" s="1" t="s">
        <v>46</v>
      </c>
      <c r="F3371" s="1" t="s">
        <v>3490</v>
      </c>
      <c r="G3371" s="1" t="s">
        <v>3491</v>
      </c>
      <c r="H3371" s="1" t="s">
        <v>24</v>
      </c>
      <c r="I3371" s="1" t="s">
        <v>25</v>
      </c>
      <c r="J3371" s="1" t="s">
        <v>1214</v>
      </c>
      <c r="K3371" s="1" t="s">
        <v>1215</v>
      </c>
      <c r="L3371" s="1">
        <v>89115</v>
      </c>
      <c r="M3371" s="1" t="s">
        <v>41</v>
      </c>
      <c r="N3371" s="1" t="s">
        <v>1173</v>
      </c>
      <c r="O3371" s="1" t="s">
        <v>43</v>
      </c>
      <c r="P3371" s="1" t="s">
        <v>70</v>
      </c>
      <c r="Q3371" s="1" t="s">
        <v>1174</v>
      </c>
      <c r="R3371" s="1">
        <v>66.048000000000002</v>
      </c>
      <c r="S3371" s="1">
        <v>4</v>
      </c>
      <c r="T3371" s="1">
        <v>0.2</v>
      </c>
      <c r="U3371" s="1">
        <v>23.116799999999998</v>
      </c>
      <c r="V3371" s="3" t="str">
        <f>IF(M3371=People!$B$5,People!$A$5,IF(M3371=People!$B$4,People!$A$4,IF(M3371=People!$B$3,People!$A$3,IF(M3371=People!$B$2,People!$A$2,0))))</f>
        <v>Anna Andreadi</v>
      </c>
      <c r="W3371" s="3" t="str">
        <f>IFERROR(INDEX(Returns!A:A,MATCH(B3371,Returns!B:B,0)),"No")</f>
        <v>No</v>
      </c>
    </row>
    <row r="3372" spans="1:23" x14ac:dyDescent="0.2">
      <c r="A3372" s="1">
        <v>3371</v>
      </c>
      <c r="B3372" t="s">
        <v>7790</v>
      </c>
      <c r="C3372" s="2">
        <v>43184</v>
      </c>
      <c r="D3372" s="2">
        <v>43184</v>
      </c>
      <c r="E3372" s="1" t="s">
        <v>1126</v>
      </c>
      <c r="F3372" s="1" t="s">
        <v>3495</v>
      </c>
      <c r="G3372" s="1" t="s">
        <v>3496</v>
      </c>
      <c r="H3372" s="1" t="s">
        <v>24</v>
      </c>
      <c r="I3372" s="1" t="s">
        <v>25</v>
      </c>
      <c r="J3372" s="1" t="s">
        <v>1374</v>
      </c>
      <c r="K3372" s="1" t="s">
        <v>572</v>
      </c>
      <c r="L3372" s="1">
        <v>73071</v>
      </c>
      <c r="M3372" s="1" t="s">
        <v>97</v>
      </c>
      <c r="N3372" s="1" t="s">
        <v>797</v>
      </c>
      <c r="O3372" s="1" t="s">
        <v>66</v>
      </c>
      <c r="P3372" s="1" t="s">
        <v>146</v>
      </c>
      <c r="Q3372" s="1" t="s">
        <v>798</v>
      </c>
      <c r="R3372" s="1">
        <v>1287.45</v>
      </c>
      <c r="S3372" s="1">
        <v>5</v>
      </c>
      <c r="T3372" s="1">
        <v>0</v>
      </c>
      <c r="U3372" s="1">
        <v>244.61549999999988</v>
      </c>
      <c r="V3372" s="3" t="str">
        <f>IF(M3372=People!$B$5,People!$A$5,IF(M3372=People!$B$4,People!$A$4,IF(M3372=People!$B$3,People!$A$3,IF(M3372=People!$B$2,People!$A$2,0))))</f>
        <v>Kelly Williams</v>
      </c>
      <c r="W3372" s="3" t="str">
        <f>IFERROR(INDEX(Returns!A:A,MATCH(B3372,Returns!B:B,0)),"No")</f>
        <v>No</v>
      </c>
    </row>
    <row r="3373" spans="1:23" x14ac:dyDescent="0.2">
      <c r="A3373" s="1">
        <v>3372</v>
      </c>
      <c r="B3373" t="s">
        <v>7791</v>
      </c>
      <c r="C3373" s="2">
        <v>43731</v>
      </c>
      <c r="D3373" s="2">
        <v>43738</v>
      </c>
      <c r="E3373" s="1" t="s">
        <v>46</v>
      </c>
      <c r="F3373" s="1" t="s">
        <v>707</v>
      </c>
      <c r="G3373" s="1" t="s">
        <v>708</v>
      </c>
      <c r="H3373" s="1" t="s">
        <v>24</v>
      </c>
      <c r="I3373" s="1" t="s">
        <v>25</v>
      </c>
      <c r="J3373" s="1" t="s">
        <v>116</v>
      </c>
      <c r="K3373" s="1" t="s">
        <v>40</v>
      </c>
      <c r="L3373" s="1">
        <v>94122</v>
      </c>
      <c r="M3373" s="1" t="s">
        <v>41</v>
      </c>
      <c r="N3373" s="1" t="s">
        <v>3156</v>
      </c>
      <c r="O3373" s="1" t="s">
        <v>43</v>
      </c>
      <c r="P3373" s="1" t="s">
        <v>70</v>
      </c>
      <c r="Q3373" s="1" t="s">
        <v>3157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3" t="str">
        <f>IF(M3373=People!$B$5,People!$A$5,IF(M3373=People!$B$4,People!$A$4,IF(M3373=People!$B$3,People!$A$3,IF(M3373=People!$B$2,People!$A$2,0))))</f>
        <v>Anna Andreadi</v>
      </c>
      <c r="W3373" s="3" t="str">
        <f>IFERROR(INDEX(Returns!A:A,MATCH(B3373,Returns!B:B,0)),"No")</f>
        <v>No</v>
      </c>
    </row>
    <row r="3374" spans="1:23" x14ac:dyDescent="0.2">
      <c r="A3374" s="1">
        <v>3373</v>
      </c>
      <c r="B3374" t="s">
        <v>7791</v>
      </c>
      <c r="C3374" s="2">
        <v>43731</v>
      </c>
      <c r="D3374" s="2">
        <v>43738</v>
      </c>
      <c r="E3374" s="1" t="s">
        <v>46</v>
      </c>
      <c r="F3374" s="1" t="s">
        <v>707</v>
      </c>
      <c r="G3374" s="1" t="s">
        <v>708</v>
      </c>
      <c r="H3374" s="1" t="s">
        <v>24</v>
      </c>
      <c r="I3374" s="1" t="s">
        <v>25</v>
      </c>
      <c r="J3374" s="1" t="s">
        <v>116</v>
      </c>
      <c r="K3374" s="1" t="s">
        <v>40</v>
      </c>
      <c r="L3374" s="1">
        <v>94122</v>
      </c>
      <c r="M3374" s="1" t="s">
        <v>41</v>
      </c>
      <c r="N3374" s="1" t="s">
        <v>4587</v>
      </c>
      <c r="O3374" s="1" t="s">
        <v>43</v>
      </c>
      <c r="P3374" s="1" t="s">
        <v>73</v>
      </c>
      <c r="Q3374" s="1" t="s">
        <v>4588</v>
      </c>
      <c r="R3374" s="1">
        <v>160.96</v>
      </c>
      <c r="S3374" s="1">
        <v>2</v>
      </c>
      <c r="T3374" s="1">
        <v>0</v>
      </c>
      <c r="U3374" s="1">
        <v>48.287999999999997</v>
      </c>
      <c r="V3374" s="3" t="str">
        <f>IF(M3374=People!$B$5,People!$A$5,IF(M3374=People!$B$4,People!$A$4,IF(M3374=People!$B$3,People!$A$3,IF(M3374=People!$B$2,People!$A$2,0))))</f>
        <v>Anna Andreadi</v>
      </c>
      <c r="W3374" s="3" t="str">
        <f>IFERROR(INDEX(Returns!A:A,MATCH(B3374,Returns!B:B,0)),"No")</f>
        <v>No</v>
      </c>
    </row>
    <row r="3375" spans="1:23" x14ac:dyDescent="0.2">
      <c r="A3375" s="1">
        <v>3374</v>
      </c>
      <c r="B3375" t="s">
        <v>7792</v>
      </c>
      <c r="C3375" s="2">
        <v>43073</v>
      </c>
      <c r="D3375" s="2">
        <v>43079</v>
      </c>
      <c r="E3375" s="1" t="s">
        <v>46</v>
      </c>
      <c r="F3375" s="1" t="s">
        <v>47</v>
      </c>
      <c r="G3375" s="1" t="s">
        <v>48</v>
      </c>
      <c r="H3375" s="1" t="s">
        <v>24</v>
      </c>
      <c r="I3375" s="1" t="s">
        <v>25</v>
      </c>
      <c r="J3375" s="1" t="s">
        <v>4661</v>
      </c>
      <c r="K3375" s="1" t="s">
        <v>240</v>
      </c>
      <c r="L3375" s="1">
        <v>11550</v>
      </c>
      <c r="M3375" s="1" t="s">
        <v>135</v>
      </c>
      <c r="N3375" s="1" t="s">
        <v>4693</v>
      </c>
      <c r="O3375" s="1" t="s">
        <v>30</v>
      </c>
      <c r="P3375" s="1" t="s">
        <v>60</v>
      </c>
      <c r="Q3375" s="1" t="s">
        <v>4694</v>
      </c>
      <c r="R3375" s="1">
        <v>28.44</v>
      </c>
      <c r="S3375" s="1">
        <v>3</v>
      </c>
      <c r="T3375" s="1">
        <v>0</v>
      </c>
      <c r="U3375" s="1">
        <v>11.376000000000001</v>
      </c>
      <c r="V3375" s="3" t="str">
        <f>IF(M3375=People!$B$5,People!$A$5,IF(M3375=People!$B$4,People!$A$4,IF(M3375=People!$B$3,People!$A$3,IF(M3375=People!$B$2,People!$A$2,0))))</f>
        <v>Chuck Magee</v>
      </c>
      <c r="W3375" s="3" t="str">
        <f>IFERROR(INDEX(Returns!A:A,MATCH(B3375,Returns!B:B,0)),"No")</f>
        <v>No</v>
      </c>
    </row>
    <row r="3376" spans="1:23" x14ac:dyDescent="0.2">
      <c r="A3376" s="1">
        <v>3375</v>
      </c>
      <c r="B3376" t="s">
        <v>7792</v>
      </c>
      <c r="C3376" s="2">
        <v>43073</v>
      </c>
      <c r="D3376" s="2">
        <v>43079</v>
      </c>
      <c r="E3376" s="1" t="s">
        <v>46</v>
      </c>
      <c r="F3376" s="1" t="s">
        <v>47</v>
      </c>
      <c r="G3376" s="1" t="s">
        <v>48</v>
      </c>
      <c r="H3376" s="1" t="s">
        <v>24</v>
      </c>
      <c r="I3376" s="1" t="s">
        <v>25</v>
      </c>
      <c r="J3376" s="1" t="s">
        <v>4661</v>
      </c>
      <c r="K3376" s="1" t="s">
        <v>240</v>
      </c>
      <c r="L3376" s="1">
        <v>11550</v>
      </c>
      <c r="M3376" s="1" t="s">
        <v>135</v>
      </c>
      <c r="N3376" s="1" t="s">
        <v>1347</v>
      </c>
      <c r="O3376" s="1" t="s">
        <v>30</v>
      </c>
      <c r="P3376" s="1" t="s">
        <v>34</v>
      </c>
      <c r="Q3376" s="1" t="s">
        <v>1348</v>
      </c>
      <c r="R3376" s="1">
        <v>364.41</v>
      </c>
      <c r="S3376" s="1">
        <v>5</v>
      </c>
      <c r="T3376" s="1">
        <v>0.1</v>
      </c>
      <c r="U3376" s="1">
        <v>8.0980000000000203</v>
      </c>
      <c r="V3376" s="3" t="str">
        <f>IF(M3376=People!$B$5,People!$A$5,IF(M3376=People!$B$4,People!$A$4,IF(M3376=People!$B$3,People!$A$3,IF(M3376=People!$B$2,People!$A$2,0))))</f>
        <v>Chuck Magee</v>
      </c>
      <c r="W3376" s="3" t="str">
        <f>IFERROR(INDEX(Returns!A:A,MATCH(B3376,Returns!B:B,0)),"No")</f>
        <v>No</v>
      </c>
    </row>
    <row r="3377" spans="1:23" x14ac:dyDescent="0.2">
      <c r="A3377" s="1">
        <v>3376</v>
      </c>
      <c r="B3377" t="s">
        <v>7792</v>
      </c>
      <c r="C3377" s="2">
        <v>43073</v>
      </c>
      <c r="D3377" s="2">
        <v>43079</v>
      </c>
      <c r="E3377" s="1" t="s">
        <v>46</v>
      </c>
      <c r="F3377" s="1" t="s">
        <v>47</v>
      </c>
      <c r="G3377" s="1" t="s">
        <v>48</v>
      </c>
      <c r="H3377" s="1" t="s">
        <v>24</v>
      </c>
      <c r="I3377" s="1" t="s">
        <v>25</v>
      </c>
      <c r="J3377" s="1" t="s">
        <v>4661</v>
      </c>
      <c r="K3377" s="1" t="s">
        <v>240</v>
      </c>
      <c r="L3377" s="1">
        <v>11550</v>
      </c>
      <c r="M3377" s="1" t="s">
        <v>135</v>
      </c>
      <c r="N3377" s="1" t="s">
        <v>1460</v>
      </c>
      <c r="O3377" s="1" t="s">
        <v>66</v>
      </c>
      <c r="P3377" s="1" t="s">
        <v>67</v>
      </c>
      <c r="Q3377" s="1" t="s">
        <v>1461</v>
      </c>
      <c r="R3377" s="1">
        <v>39.96</v>
      </c>
      <c r="S3377" s="1">
        <v>4</v>
      </c>
      <c r="T3377" s="1">
        <v>0</v>
      </c>
      <c r="U3377" s="1">
        <v>10.389600000000002</v>
      </c>
      <c r="V3377" s="3" t="str">
        <f>IF(M3377=People!$B$5,People!$A$5,IF(M3377=People!$B$4,People!$A$4,IF(M3377=People!$B$3,People!$A$3,IF(M3377=People!$B$2,People!$A$2,0))))</f>
        <v>Chuck Magee</v>
      </c>
      <c r="W3377" s="3" t="str">
        <f>IFERROR(INDEX(Returns!A:A,MATCH(B3377,Returns!B:B,0)),"No")</f>
        <v>No</v>
      </c>
    </row>
    <row r="3378" spans="1:23" x14ac:dyDescent="0.2">
      <c r="A3378" s="1">
        <v>3377</v>
      </c>
      <c r="B3378" t="s">
        <v>7792</v>
      </c>
      <c r="C3378" s="2">
        <v>43073</v>
      </c>
      <c r="D3378" s="2">
        <v>43079</v>
      </c>
      <c r="E3378" s="1" t="s">
        <v>46</v>
      </c>
      <c r="F3378" s="1" t="s">
        <v>47</v>
      </c>
      <c r="G3378" s="1" t="s">
        <v>48</v>
      </c>
      <c r="H3378" s="1" t="s">
        <v>24</v>
      </c>
      <c r="I3378" s="1" t="s">
        <v>25</v>
      </c>
      <c r="J3378" s="1" t="s">
        <v>4661</v>
      </c>
      <c r="K3378" s="1" t="s">
        <v>240</v>
      </c>
      <c r="L3378" s="1">
        <v>11550</v>
      </c>
      <c r="M3378" s="1" t="s">
        <v>135</v>
      </c>
      <c r="N3378" s="1" t="s">
        <v>829</v>
      </c>
      <c r="O3378" s="1" t="s">
        <v>30</v>
      </c>
      <c r="P3378" s="1" t="s">
        <v>34</v>
      </c>
      <c r="Q3378" s="1" t="s">
        <v>830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3" t="str">
        <f>IF(M3378=People!$B$5,People!$A$5,IF(M3378=People!$B$4,People!$A$4,IF(M3378=People!$B$3,People!$A$3,IF(M3378=People!$B$2,People!$A$2,0))))</f>
        <v>Chuck Magee</v>
      </c>
      <c r="W3378" s="3" t="str">
        <f>IFERROR(INDEX(Returns!A:A,MATCH(B3378,Returns!B:B,0)),"No")</f>
        <v>No</v>
      </c>
    </row>
    <row r="3379" spans="1:23" x14ac:dyDescent="0.2">
      <c r="A3379" s="1">
        <v>3378</v>
      </c>
      <c r="B3379" t="s">
        <v>7793</v>
      </c>
      <c r="C3379" s="2">
        <v>43405</v>
      </c>
      <c r="D3379" s="2">
        <v>43408</v>
      </c>
      <c r="E3379" s="1" t="s">
        <v>170</v>
      </c>
      <c r="F3379" s="1" t="s">
        <v>4915</v>
      </c>
      <c r="G3379" s="1" t="s">
        <v>4916</v>
      </c>
      <c r="H3379" s="1" t="s">
        <v>38</v>
      </c>
      <c r="I3379" s="1" t="s">
        <v>25</v>
      </c>
      <c r="J3379" s="1" t="s">
        <v>4917</v>
      </c>
      <c r="K3379" s="1" t="s">
        <v>96</v>
      </c>
      <c r="L3379" s="1">
        <v>77301</v>
      </c>
      <c r="M3379" s="1" t="s">
        <v>97</v>
      </c>
      <c r="N3379" s="1" t="s">
        <v>3305</v>
      </c>
      <c r="O3379" s="1" t="s">
        <v>43</v>
      </c>
      <c r="P3379" s="1" t="s">
        <v>55</v>
      </c>
      <c r="Q3379" s="1" t="s">
        <v>4918</v>
      </c>
      <c r="R3379" s="1">
        <v>111.67200000000001</v>
      </c>
      <c r="S3379" s="1">
        <v>9</v>
      </c>
      <c r="T3379" s="1">
        <v>0.2</v>
      </c>
      <c r="U3379" s="1">
        <v>6.9794999999999909</v>
      </c>
      <c r="V3379" s="3" t="str">
        <f>IF(M3379=People!$B$5,People!$A$5,IF(M3379=People!$B$4,People!$A$4,IF(M3379=People!$B$3,People!$A$3,IF(M3379=People!$B$2,People!$A$2,0))))</f>
        <v>Kelly Williams</v>
      </c>
      <c r="W3379" s="3" t="str">
        <f>IFERROR(INDEX(Returns!A:A,MATCH(B3379,Returns!B:B,0)),"No")</f>
        <v>No</v>
      </c>
    </row>
    <row r="3380" spans="1:23" x14ac:dyDescent="0.2">
      <c r="A3380" s="1">
        <v>3379</v>
      </c>
      <c r="B3380" t="s">
        <v>6151</v>
      </c>
      <c r="C3380" s="2">
        <v>43541</v>
      </c>
      <c r="D3380" s="2">
        <v>43545</v>
      </c>
      <c r="E3380" s="1" t="s">
        <v>46</v>
      </c>
      <c r="F3380" s="1" t="s">
        <v>1329</v>
      </c>
      <c r="G3380" s="1" t="s">
        <v>1330</v>
      </c>
      <c r="H3380" s="1" t="s">
        <v>94</v>
      </c>
      <c r="I3380" s="1" t="s">
        <v>25</v>
      </c>
      <c r="J3380" s="1" t="s">
        <v>167</v>
      </c>
      <c r="K3380" s="1" t="s">
        <v>96</v>
      </c>
      <c r="L3380" s="1">
        <v>77095</v>
      </c>
      <c r="M3380" s="1" t="s">
        <v>97</v>
      </c>
      <c r="N3380" s="1" t="s">
        <v>4579</v>
      </c>
      <c r="O3380" s="1" t="s">
        <v>43</v>
      </c>
      <c r="P3380" s="1" t="s">
        <v>70</v>
      </c>
      <c r="Q3380" s="1" t="s">
        <v>4580</v>
      </c>
      <c r="R3380" s="1">
        <v>13.775999999999996</v>
      </c>
      <c r="S3380" s="1">
        <v>6</v>
      </c>
      <c r="T3380" s="1">
        <v>0.8</v>
      </c>
      <c r="U3380" s="1">
        <v>-22.04160000000001</v>
      </c>
      <c r="V3380" s="3" t="str">
        <f>IF(M3380=People!$B$5,People!$A$5,IF(M3380=People!$B$4,People!$A$4,IF(M3380=People!$B$3,People!$A$3,IF(M3380=People!$B$2,People!$A$2,0))))</f>
        <v>Kelly Williams</v>
      </c>
      <c r="W3380" s="3" t="str">
        <f>IFERROR(INDEX(Returns!A:A,MATCH(B3380,Returns!B:B,0)),"No")</f>
        <v>Yes</v>
      </c>
    </row>
    <row r="3381" spans="1:23" x14ac:dyDescent="0.2">
      <c r="A3381" s="1">
        <v>3380</v>
      </c>
      <c r="B3381" t="s">
        <v>6151</v>
      </c>
      <c r="C3381" s="2">
        <v>43541</v>
      </c>
      <c r="D3381" s="2">
        <v>43545</v>
      </c>
      <c r="E3381" s="1" t="s">
        <v>46</v>
      </c>
      <c r="F3381" s="1" t="s">
        <v>1329</v>
      </c>
      <c r="G3381" s="1" t="s">
        <v>1330</v>
      </c>
      <c r="H3381" s="1" t="s">
        <v>94</v>
      </c>
      <c r="I3381" s="1" t="s">
        <v>25</v>
      </c>
      <c r="J3381" s="1" t="s">
        <v>167</v>
      </c>
      <c r="K3381" s="1" t="s">
        <v>96</v>
      </c>
      <c r="L3381" s="1">
        <v>77095</v>
      </c>
      <c r="M3381" s="1" t="s">
        <v>97</v>
      </c>
      <c r="N3381" s="1" t="s">
        <v>4919</v>
      </c>
      <c r="O3381" s="1" t="s">
        <v>43</v>
      </c>
      <c r="P3381" s="1" t="s">
        <v>84</v>
      </c>
      <c r="Q3381" s="1" t="s">
        <v>4920</v>
      </c>
      <c r="R3381" s="1">
        <v>10.272000000000002</v>
      </c>
      <c r="S3381" s="1">
        <v>3</v>
      </c>
      <c r="T3381" s="1">
        <v>0.2</v>
      </c>
      <c r="U3381" s="1">
        <v>3.2099999999999982</v>
      </c>
      <c r="V3381" s="3" t="str">
        <f>IF(M3381=People!$B$5,People!$A$5,IF(M3381=People!$B$4,People!$A$4,IF(M3381=People!$B$3,People!$A$3,IF(M3381=People!$B$2,People!$A$2,0))))</f>
        <v>Kelly Williams</v>
      </c>
      <c r="W3381" s="3" t="str">
        <f>IFERROR(INDEX(Returns!A:A,MATCH(B3381,Returns!B:B,0)),"No")</f>
        <v>Yes</v>
      </c>
    </row>
    <row r="3382" spans="1:23" x14ac:dyDescent="0.2">
      <c r="A3382" s="1">
        <v>3381</v>
      </c>
      <c r="B3382" t="s">
        <v>7794</v>
      </c>
      <c r="C3382" s="2">
        <v>43792</v>
      </c>
      <c r="D3382" s="2">
        <v>43793</v>
      </c>
      <c r="E3382" s="1" t="s">
        <v>170</v>
      </c>
      <c r="F3382" s="1" t="s">
        <v>1085</v>
      </c>
      <c r="G3382" s="1" t="s">
        <v>1086</v>
      </c>
      <c r="H3382" s="1" t="s">
        <v>24</v>
      </c>
      <c r="I3382" s="1" t="s">
        <v>25</v>
      </c>
      <c r="J3382" s="1" t="s">
        <v>133</v>
      </c>
      <c r="K3382" s="1" t="s">
        <v>134</v>
      </c>
      <c r="L3382" s="1">
        <v>19120</v>
      </c>
      <c r="M3382" s="1" t="s">
        <v>135</v>
      </c>
      <c r="N3382" s="1" t="s">
        <v>4921</v>
      </c>
      <c r="O3382" s="1" t="s">
        <v>30</v>
      </c>
      <c r="P3382" s="1" t="s">
        <v>60</v>
      </c>
      <c r="Q3382" s="1" t="s">
        <v>4922</v>
      </c>
      <c r="R3382" s="1">
        <v>24.048000000000002</v>
      </c>
      <c r="S3382" s="1">
        <v>9</v>
      </c>
      <c r="T3382" s="1">
        <v>0.2</v>
      </c>
      <c r="U3382" s="1">
        <v>7.2144000000000013</v>
      </c>
      <c r="V3382" s="3" t="str">
        <f>IF(M3382=People!$B$5,People!$A$5,IF(M3382=People!$B$4,People!$A$4,IF(M3382=People!$B$3,People!$A$3,IF(M3382=People!$B$2,People!$A$2,0))))</f>
        <v>Chuck Magee</v>
      </c>
      <c r="W3382" s="3" t="str">
        <f>IFERROR(INDEX(Returns!A:A,MATCH(B3382,Returns!B:B,0)),"No")</f>
        <v>No</v>
      </c>
    </row>
    <row r="3383" spans="1:23" x14ac:dyDescent="0.2">
      <c r="A3383" s="1">
        <v>3382</v>
      </c>
      <c r="B3383" t="s">
        <v>7795</v>
      </c>
      <c r="C3383" s="2">
        <v>43704</v>
      </c>
      <c r="D3383" s="2">
        <v>43707</v>
      </c>
      <c r="E3383" s="1" t="s">
        <v>170</v>
      </c>
      <c r="F3383" s="1" t="s">
        <v>2861</v>
      </c>
      <c r="G3383" s="1" t="s">
        <v>2862</v>
      </c>
      <c r="H3383" s="1" t="s">
        <v>38</v>
      </c>
      <c r="I3383" s="1" t="s">
        <v>25</v>
      </c>
      <c r="J3383" s="1" t="s">
        <v>790</v>
      </c>
      <c r="K3383" s="1" t="s">
        <v>50</v>
      </c>
      <c r="L3383" s="1">
        <v>33614</v>
      </c>
      <c r="M3383" s="1" t="s">
        <v>28</v>
      </c>
      <c r="N3383" s="1" t="s">
        <v>520</v>
      </c>
      <c r="O3383" s="1" t="s">
        <v>43</v>
      </c>
      <c r="P3383" s="1" t="s">
        <v>157</v>
      </c>
      <c r="Q3383" s="1" t="s">
        <v>521</v>
      </c>
      <c r="R3383" s="1">
        <v>2.8960000000000004</v>
      </c>
      <c r="S3383" s="1">
        <v>1</v>
      </c>
      <c r="T3383" s="1">
        <v>0.2</v>
      </c>
      <c r="U3383" s="1">
        <v>0.97739999999999994</v>
      </c>
      <c r="V3383" s="3" t="str">
        <f>IF(M3383=People!$B$5,People!$A$5,IF(M3383=People!$B$4,People!$A$4,IF(M3383=People!$B$3,People!$A$3,IF(M3383=People!$B$2,People!$A$2,0))))</f>
        <v>Cassandra Brandow</v>
      </c>
      <c r="W3383" s="3" t="str">
        <f>IFERROR(INDEX(Returns!A:A,MATCH(B3383,Returns!B:B,0)),"No")</f>
        <v>No</v>
      </c>
    </row>
    <row r="3384" spans="1:23" x14ac:dyDescent="0.2">
      <c r="A3384" s="1">
        <v>3383</v>
      </c>
      <c r="B3384" t="s">
        <v>7796</v>
      </c>
      <c r="C3384" s="2">
        <v>43073</v>
      </c>
      <c r="D3384" s="2">
        <v>43078</v>
      </c>
      <c r="E3384" s="1" t="s">
        <v>21</v>
      </c>
      <c r="F3384" s="1" t="s">
        <v>2336</v>
      </c>
      <c r="G3384" s="1" t="s">
        <v>2337</v>
      </c>
      <c r="H3384" s="1" t="s">
        <v>24</v>
      </c>
      <c r="I3384" s="1" t="s">
        <v>25</v>
      </c>
      <c r="J3384" s="1" t="s">
        <v>239</v>
      </c>
      <c r="K3384" s="1" t="s">
        <v>240</v>
      </c>
      <c r="L3384" s="1">
        <v>10035</v>
      </c>
      <c r="M3384" s="1" t="s">
        <v>135</v>
      </c>
      <c r="N3384" s="1" t="s">
        <v>4204</v>
      </c>
      <c r="O3384" s="1" t="s">
        <v>43</v>
      </c>
      <c r="P3384" s="1" t="s">
        <v>157</v>
      </c>
      <c r="Q3384" s="1" t="s">
        <v>4205</v>
      </c>
      <c r="R3384" s="1">
        <v>17.940000000000001</v>
      </c>
      <c r="S3384" s="1">
        <v>3</v>
      </c>
      <c r="T3384" s="1">
        <v>0</v>
      </c>
      <c r="U3384" s="1">
        <v>8.7906000000000013</v>
      </c>
      <c r="V3384" s="3" t="str">
        <f>IF(M3384=People!$B$5,People!$A$5,IF(M3384=People!$B$4,People!$A$4,IF(M3384=People!$B$3,People!$A$3,IF(M3384=People!$B$2,People!$A$2,0))))</f>
        <v>Chuck Magee</v>
      </c>
      <c r="W3384" s="3" t="str">
        <f>IFERROR(INDEX(Returns!A:A,MATCH(B3384,Returns!B:B,0)),"No")</f>
        <v>No</v>
      </c>
    </row>
    <row r="3385" spans="1:23" x14ac:dyDescent="0.2">
      <c r="A3385" s="1">
        <v>3384</v>
      </c>
      <c r="B3385" t="s">
        <v>7796</v>
      </c>
      <c r="C3385" s="2">
        <v>43073</v>
      </c>
      <c r="D3385" s="2">
        <v>43078</v>
      </c>
      <c r="E3385" s="1" t="s">
        <v>21</v>
      </c>
      <c r="F3385" s="1" t="s">
        <v>2336</v>
      </c>
      <c r="G3385" s="1" t="s">
        <v>2337</v>
      </c>
      <c r="H3385" s="1" t="s">
        <v>24</v>
      </c>
      <c r="I3385" s="1" t="s">
        <v>25</v>
      </c>
      <c r="J3385" s="1" t="s">
        <v>239</v>
      </c>
      <c r="K3385" s="1" t="s">
        <v>240</v>
      </c>
      <c r="L3385" s="1">
        <v>10035</v>
      </c>
      <c r="M3385" s="1" t="s">
        <v>135</v>
      </c>
      <c r="N3385" s="1" t="s">
        <v>4923</v>
      </c>
      <c r="O3385" s="1" t="s">
        <v>30</v>
      </c>
      <c r="P3385" s="1" t="s">
        <v>34</v>
      </c>
      <c r="Q3385" s="1" t="s">
        <v>4924</v>
      </c>
      <c r="R3385" s="1">
        <v>384.17399999999998</v>
      </c>
      <c r="S3385" s="1">
        <v>7</v>
      </c>
      <c r="T3385" s="1">
        <v>0.1</v>
      </c>
      <c r="U3385" s="1">
        <v>29.880199999999981</v>
      </c>
      <c r="V3385" s="3" t="str">
        <f>IF(M3385=People!$B$5,People!$A$5,IF(M3385=People!$B$4,People!$A$4,IF(M3385=People!$B$3,People!$A$3,IF(M3385=People!$B$2,People!$A$2,0))))</f>
        <v>Chuck Magee</v>
      </c>
      <c r="W3385" s="3" t="str">
        <f>IFERROR(INDEX(Returns!A:A,MATCH(B3385,Returns!B:B,0)),"No")</f>
        <v>No</v>
      </c>
    </row>
    <row r="3386" spans="1:23" x14ac:dyDescent="0.2">
      <c r="A3386" s="1">
        <v>3385</v>
      </c>
      <c r="B3386" t="s">
        <v>7796</v>
      </c>
      <c r="C3386" s="2">
        <v>43073</v>
      </c>
      <c r="D3386" s="2">
        <v>43078</v>
      </c>
      <c r="E3386" s="1" t="s">
        <v>21</v>
      </c>
      <c r="F3386" s="1" t="s">
        <v>2336</v>
      </c>
      <c r="G3386" s="1" t="s">
        <v>2337</v>
      </c>
      <c r="H3386" s="1" t="s">
        <v>24</v>
      </c>
      <c r="I3386" s="1" t="s">
        <v>25</v>
      </c>
      <c r="J3386" s="1" t="s">
        <v>239</v>
      </c>
      <c r="K3386" s="1" t="s">
        <v>240</v>
      </c>
      <c r="L3386" s="1">
        <v>10035</v>
      </c>
      <c r="M3386" s="1" t="s">
        <v>135</v>
      </c>
      <c r="N3386" s="1" t="s">
        <v>2933</v>
      </c>
      <c r="O3386" s="1" t="s">
        <v>66</v>
      </c>
      <c r="P3386" s="1" t="s">
        <v>67</v>
      </c>
      <c r="Q3386" s="1" t="s">
        <v>2934</v>
      </c>
      <c r="R3386" s="1">
        <v>1799.75</v>
      </c>
      <c r="S3386" s="1">
        <v>5</v>
      </c>
      <c r="T3386" s="1">
        <v>0</v>
      </c>
      <c r="U3386" s="1">
        <v>539.92499999999995</v>
      </c>
      <c r="V3386" s="3" t="str">
        <f>IF(M3386=People!$B$5,People!$A$5,IF(M3386=People!$B$4,People!$A$4,IF(M3386=People!$B$3,People!$A$3,IF(M3386=People!$B$2,People!$A$2,0))))</f>
        <v>Chuck Magee</v>
      </c>
      <c r="W3386" s="3" t="str">
        <f>IFERROR(INDEX(Returns!A:A,MATCH(B3386,Returns!B:B,0)),"No")</f>
        <v>No</v>
      </c>
    </row>
    <row r="3387" spans="1:23" x14ac:dyDescent="0.2">
      <c r="A3387" s="1">
        <v>3386</v>
      </c>
      <c r="B3387" t="s">
        <v>7797</v>
      </c>
      <c r="C3387" s="2">
        <v>43745</v>
      </c>
      <c r="D3387" s="2">
        <v>43749</v>
      </c>
      <c r="E3387" s="1" t="s">
        <v>46</v>
      </c>
      <c r="F3387" s="1" t="s">
        <v>4575</v>
      </c>
      <c r="G3387" s="1" t="s">
        <v>4576</v>
      </c>
      <c r="H3387" s="1" t="s">
        <v>94</v>
      </c>
      <c r="I3387" s="1" t="s">
        <v>25</v>
      </c>
      <c r="J3387" s="1" t="s">
        <v>413</v>
      </c>
      <c r="K3387" s="1" t="s">
        <v>82</v>
      </c>
      <c r="L3387" s="1">
        <v>28205</v>
      </c>
      <c r="M3387" s="1" t="s">
        <v>28</v>
      </c>
      <c r="N3387" s="1" t="s">
        <v>890</v>
      </c>
      <c r="O3387" s="1" t="s">
        <v>43</v>
      </c>
      <c r="P3387" s="1" t="s">
        <v>55</v>
      </c>
      <c r="Q3387" s="1" t="s">
        <v>891</v>
      </c>
      <c r="R3387" s="1">
        <v>580.67200000000003</v>
      </c>
      <c r="S3387" s="1">
        <v>4</v>
      </c>
      <c r="T3387" s="1">
        <v>0.2</v>
      </c>
      <c r="U3387" s="1">
        <v>65.325599999999895</v>
      </c>
      <c r="V3387" s="3" t="str">
        <f>IF(M3387=People!$B$5,People!$A$5,IF(M3387=People!$B$4,People!$A$4,IF(M3387=People!$B$3,People!$A$3,IF(M3387=People!$B$2,People!$A$2,0))))</f>
        <v>Cassandra Brandow</v>
      </c>
      <c r="W3387" s="3" t="str">
        <f>IFERROR(INDEX(Returns!A:A,MATCH(B3387,Returns!B:B,0)),"No")</f>
        <v>No</v>
      </c>
    </row>
    <row r="3388" spans="1:23" x14ac:dyDescent="0.2">
      <c r="A3388" s="1">
        <v>3387</v>
      </c>
      <c r="B3388" t="s">
        <v>7797</v>
      </c>
      <c r="C3388" s="2">
        <v>43745</v>
      </c>
      <c r="D3388" s="2">
        <v>43749</v>
      </c>
      <c r="E3388" s="1" t="s">
        <v>46</v>
      </c>
      <c r="F3388" s="1" t="s">
        <v>4575</v>
      </c>
      <c r="G3388" s="1" t="s">
        <v>4576</v>
      </c>
      <c r="H3388" s="1" t="s">
        <v>94</v>
      </c>
      <c r="I3388" s="1" t="s">
        <v>25</v>
      </c>
      <c r="J3388" s="1" t="s">
        <v>413</v>
      </c>
      <c r="K3388" s="1" t="s">
        <v>82</v>
      </c>
      <c r="L3388" s="1">
        <v>28205</v>
      </c>
      <c r="M3388" s="1" t="s">
        <v>28</v>
      </c>
      <c r="N3388" s="1" t="s">
        <v>1838</v>
      </c>
      <c r="O3388" s="1" t="s">
        <v>43</v>
      </c>
      <c r="P3388" s="1" t="s">
        <v>242</v>
      </c>
      <c r="Q3388" s="1" t="s">
        <v>497</v>
      </c>
      <c r="R3388" s="1">
        <v>18.936</v>
      </c>
      <c r="S3388" s="1">
        <v>3</v>
      </c>
      <c r="T3388" s="1">
        <v>0.2</v>
      </c>
      <c r="U3388" s="1">
        <v>5.9174999999999986</v>
      </c>
      <c r="V3388" s="3" t="str">
        <f>IF(M3388=People!$B$5,People!$A$5,IF(M3388=People!$B$4,People!$A$4,IF(M3388=People!$B$3,People!$A$3,IF(M3388=People!$B$2,People!$A$2,0))))</f>
        <v>Cassandra Brandow</v>
      </c>
      <c r="W3388" s="3" t="str">
        <f>IFERROR(INDEX(Returns!A:A,MATCH(B3388,Returns!B:B,0)),"No")</f>
        <v>No</v>
      </c>
    </row>
    <row r="3389" spans="1:23" x14ac:dyDescent="0.2">
      <c r="A3389" s="1">
        <v>3388</v>
      </c>
      <c r="B3389" t="s">
        <v>7797</v>
      </c>
      <c r="C3389" s="2">
        <v>43745</v>
      </c>
      <c r="D3389" s="2">
        <v>43749</v>
      </c>
      <c r="E3389" s="1" t="s">
        <v>46</v>
      </c>
      <c r="F3389" s="1" t="s">
        <v>4575</v>
      </c>
      <c r="G3389" s="1" t="s">
        <v>4576</v>
      </c>
      <c r="H3389" s="1" t="s">
        <v>94</v>
      </c>
      <c r="I3389" s="1" t="s">
        <v>25</v>
      </c>
      <c r="J3389" s="1" t="s">
        <v>413</v>
      </c>
      <c r="K3389" s="1" t="s">
        <v>82</v>
      </c>
      <c r="L3389" s="1">
        <v>28205</v>
      </c>
      <c r="M3389" s="1" t="s">
        <v>28</v>
      </c>
      <c r="N3389" s="1" t="s">
        <v>2838</v>
      </c>
      <c r="O3389" s="1" t="s">
        <v>66</v>
      </c>
      <c r="P3389" s="1" t="s">
        <v>67</v>
      </c>
      <c r="Q3389" s="1" t="s">
        <v>2839</v>
      </c>
      <c r="R3389" s="1">
        <v>222.38400000000001</v>
      </c>
      <c r="S3389" s="1">
        <v>2</v>
      </c>
      <c r="T3389" s="1">
        <v>0.2</v>
      </c>
      <c r="U3389" s="1">
        <v>16.678799999999995</v>
      </c>
      <c r="V3389" s="3" t="str">
        <f>IF(M3389=People!$B$5,People!$A$5,IF(M3389=People!$B$4,People!$A$4,IF(M3389=People!$B$3,People!$A$3,IF(M3389=People!$B$2,People!$A$2,0))))</f>
        <v>Cassandra Brandow</v>
      </c>
      <c r="W3389" s="3" t="str">
        <f>IFERROR(INDEX(Returns!A:A,MATCH(B3389,Returns!B:B,0)),"No")</f>
        <v>No</v>
      </c>
    </row>
    <row r="3390" spans="1:23" x14ac:dyDescent="0.2">
      <c r="A3390" s="1">
        <v>3389</v>
      </c>
      <c r="B3390" t="s">
        <v>7797</v>
      </c>
      <c r="C3390" s="2">
        <v>43745</v>
      </c>
      <c r="D3390" s="2">
        <v>43749</v>
      </c>
      <c r="E3390" s="1" t="s">
        <v>46</v>
      </c>
      <c r="F3390" s="1" t="s">
        <v>4575</v>
      </c>
      <c r="G3390" s="1" t="s">
        <v>4576</v>
      </c>
      <c r="H3390" s="1" t="s">
        <v>94</v>
      </c>
      <c r="I3390" s="1" t="s">
        <v>25</v>
      </c>
      <c r="J3390" s="1" t="s">
        <v>413</v>
      </c>
      <c r="K3390" s="1" t="s">
        <v>82</v>
      </c>
      <c r="L3390" s="1">
        <v>28205</v>
      </c>
      <c r="M3390" s="1" t="s">
        <v>28</v>
      </c>
      <c r="N3390" s="1" t="s">
        <v>2952</v>
      </c>
      <c r="O3390" s="1" t="s">
        <v>43</v>
      </c>
      <c r="P3390" s="1" t="s">
        <v>70</v>
      </c>
      <c r="Q3390" s="1" t="s">
        <v>2953</v>
      </c>
      <c r="R3390" s="1">
        <v>50.454000000000015</v>
      </c>
      <c r="S3390" s="1">
        <v>6</v>
      </c>
      <c r="T3390" s="1">
        <v>0.7</v>
      </c>
      <c r="U3390" s="1">
        <v>-33.635999999999996</v>
      </c>
      <c r="V3390" s="3" t="str">
        <f>IF(M3390=People!$B$5,People!$A$5,IF(M3390=People!$B$4,People!$A$4,IF(M3390=People!$B$3,People!$A$3,IF(M3390=People!$B$2,People!$A$2,0))))</f>
        <v>Cassandra Brandow</v>
      </c>
      <c r="W3390" s="3" t="str">
        <f>IFERROR(INDEX(Returns!A:A,MATCH(B3390,Returns!B:B,0)),"No")</f>
        <v>No</v>
      </c>
    </row>
    <row r="3391" spans="1:23" x14ac:dyDescent="0.2">
      <c r="A3391" s="1">
        <v>3390</v>
      </c>
      <c r="B3391" t="s">
        <v>7797</v>
      </c>
      <c r="C3391" s="2">
        <v>43745</v>
      </c>
      <c r="D3391" s="2">
        <v>43749</v>
      </c>
      <c r="E3391" s="1" t="s">
        <v>46</v>
      </c>
      <c r="F3391" s="1" t="s">
        <v>4575</v>
      </c>
      <c r="G3391" s="1" t="s">
        <v>4576</v>
      </c>
      <c r="H3391" s="1" t="s">
        <v>94</v>
      </c>
      <c r="I3391" s="1" t="s">
        <v>25</v>
      </c>
      <c r="J3391" s="1" t="s">
        <v>413</v>
      </c>
      <c r="K3391" s="1" t="s">
        <v>82</v>
      </c>
      <c r="L3391" s="1">
        <v>28205</v>
      </c>
      <c r="M3391" s="1" t="s">
        <v>28</v>
      </c>
      <c r="N3391" s="1" t="s">
        <v>3166</v>
      </c>
      <c r="O3391" s="1" t="s">
        <v>30</v>
      </c>
      <c r="P3391" s="1" t="s">
        <v>52</v>
      </c>
      <c r="Q3391" s="1" t="s">
        <v>2741</v>
      </c>
      <c r="R3391" s="1">
        <v>154.76400000000001</v>
      </c>
      <c r="S3391" s="1">
        <v>3</v>
      </c>
      <c r="T3391" s="1">
        <v>0.4</v>
      </c>
      <c r="U3391" s="1">
        <v>-36.11160000000001</v>
      </c>
      <c r="V3391" s="3" t="str">
        <f>IF(M3391=People!$B$5,People!$A$5,IF(M3391=People!$B$4,People!$A$4,IF(M3391=People!$B$3,People!$A$3,IF(M3391=People!$B$2,People!$A$2,0))))</f>
        <v>Cassandra Brandow</v>
      </c>
      <c r="W3391" s="3" t="str">
        <f>IFERROR(INDEX(Returns!A:A,MATCH(B3391,Returns!B:B,0)),"No")</f>
        <v>No</v>
      </c>
    </row>
    <row r="3392" spans="1:23" x14ac:dyDescent="0.2">
      <c r="A3392" s="1">
        <v>3391</v>
      </c>
      <c r="B3392" t="s">
        <v>7798</v>
      </c>
      <c r="C3392" s="2">
        <v>43549</v>
      </c>
      <c r="D3392" s="2">
        <v>43554</v>
      </c>
      <c r="E3392" s="1" t="s">
        <v>21</v>
      </c>
      <c r="F3392" s="1" t="s">
        <v>3813</v>
      </c>
      <c r="G3392" s="1" t="s">
        <v>3814</v>
      </c>
      <c r="H3392" s="1" t="s">
        <v>24</v>
      </c>
      <c r="I3392" s="1" t="s">
        <v>25</v>
      </c>
      <c r="J3392" s="1" t="s">
        <v>716</v>
      </c>
      <c r="K3392" s="1" t="s">
        <v>96</v>
      </c>
      <c r="L3392" s="1">
        <v>75081</v>
      </c>
      <c r="M3392" s="1" t="s">
        <v>97</v>
      </c>
      <c r="N3392" s="1" t="s">
        <v>4602</v>
      </c>
      <c r="O3392" s="1" t="s">
        <v>43</v>
      </c>
      <c r="P3392" s="1" t="s">
        <v>84</v>
      </c>
      <c r="Q3392" s="1" t="s">
        <v>4603</v>
      </c>
      <c r="R3392" s="1">
        <v>6.8480000000000008</v>
      </c>
      <c r="S3392" s="1">
        <v>2</v>
      </c>
      <c r="T3392" s="1">
        <v>0.2</v>
      </c>
      <c r="U3392" s="1">
        <v>2.1399999999999992</v>
      </c>
      <c r="V3392" s="3" t="str">
        <f>IF(M3392=People!$B$5,People!$A$5,IF(M3392=People!$B$4,People!$A$4,IF(M3392=People!$B$3,People!$A$3,IF(M3392=People!$B$2,People!$A$2,0))))</f>
        <v>Kelly Williams</v>
      </c>
      <c r="W3392" s="3" t="str">
        <f>IFERROR(INDEX(Returns!A:A,MATCH(B3392,Returns!B:B,0)),"No")</f>
        <v>No</v>
      </c>
    </row>
    <row r="3393" spans="1:23" x14ac:dyDescent="0.2">
      <c r="A3393" s="1">
        <v>3392</v>
      </c>
      <c r="B3393" t="s">
        <v>7799</v>
      </c>
      <c r="C3393" s="2">
        <v>42591</v>
      </c>
      <c r="D3393" s="2">
        <v>42595</v>
      </c>
      <c r="E3393" s="1" t="s">
        <v>46</v>
      </c>
      <c r="F3393" s="1" t="s">
        <v>2627</v>
      </c>
      <c r="G3393" s="1" t="s">
        <v>2628</v>
      </c>
      <c r="H3393" s="1" t="s">
        <v>94</v>
      </c>
      <c r="I3393" s="1" t="s">
        <v>25</v>
      </c>
      <c r="J3393" s="1" t="s">
        <v>88</v>
      </c>
      <c r="K3393" s="1" t="s">
        <v>89</v>
      </c>
      <c r="L3393" s="1">
        <v>98103</v>
      </c>
      <c r="M3393" s="1" t="s">
        <v>41</v>
      </c>
      <c r="N3393" s="1" t="s">
        <v>2123</v>
      </c>
      <c r="O3393" s="1" t="s">
        <v>66</v>
      </c>
      <c r="P3393" s="1" t="s">
        <v>67</v>
      </c>
      <c r="Q3393" s="1" t="s">
        <v>2124</v>
      </c>
      <c r="R3393" s="1">
        <v>1091.1680000000001</v>
      </c>
      <c r="S3393" s="1">
        <v>4</v>
      </c>
      <c r="T3393" s="1">
        <v>0.2</v>
      </c>
      <c r="U3393" s="1">
        <v>68.197999999999979</v>
      </c>
      <c r="V3393" s="3" t="str">
        <f>IF(M3393=People!$B$5,People!$A$5,IF(M3393=People!$B$4,People!$A$4,IF(M3393=People!$B$3,People!$A$3,IF(M3393=People!$B$2,People!$A$2,0))))</f>
        <v>Anna Andreadi</v>
      </c>
      <c r="W3393" s="3" t="str">
        <f>IFERROR(INDEX(Returns!A:A,MATCH(B3393,Returns!B:B,0)),"No")</f>
        <v>No</v>
      </c>
    </row>
    <row r="3394" spans="1:23" x14ac:dyDescent="0.2">
      <c r="A3394" s="1">
        <v>3393</v>
      </c>
      <c r="B3394" t="s">
        <v>7799</v>
      </c>
      <c r="C3394" s="2">
        <v>42591</v>
      </c>
      <c r="D3394" s="2">
        <v>42595</v>
      </c>
      <c r="E3394" s="1" t="s">
        <v>46</v>
      </c>
      <c r="F3394" s="1" t="s">
        <v>2627</v>
      </c>
      <c r="G3394" s="1" t="s">
        <v>2628</v>
      </c>
      <c r="H3394" s="1" t="s">
        <v>94</v>
      </c>
      <c r="I3394" s="1" t="s">
        <v>25</v>
      </c>
      <c r="J3394" s="1" t="s">
        <v>88</v>
      </c>
      <c r="K3394" s="1" t="s">
        <v>89</v>
      </c>
      <c r="L3394" s="1">
        <v>98103</v>
      </c>
      <c r="M3394" s="1" t="s">
        <v>41</v>
      </c>
      <c r="N3394" s="1" t="s">
        <v>3493</v>
      </c>
      <c r="O3394" s="1" t="s">
        <v>66</v>
      </c>
      <c r="P3394" s="1" t="s">
        <v>67</v>
      </c>
      <c r="Q3394" s="1" t="s">
        <v>3494</v>
      </c>
      <c r="R3394" s="1">
        <v>219.16800000000001</v>
      </c>
      <c r="S3394" s="1">
        <v>2</v>
      </c>
      <c r="T3394" s="1">
        <v>0.2</v>
      </c>
      <c r="U3394" s="1">
        <v>-43.833600000000018</v>
      </c>
      <c r="V3394" s="3" t="str">
        <f>IF(M3394=People!$B$5,People!$A$5,IF(M3394=People!$B$4,People!$A$4,IF(M3394=People!$B$3,People!$A$3,IF(M3394=People!$B$2,People!$A$2,0))))</f>
        <v>Anna Andreadi</v>
      </c>
      <c r="W3394" s="3" t="str">
        <f>IFERROR(INDEX(Returns!A:A,MATCH(B3394,Returns!B:B,0)),"No")</f>
        <v>No</v>
      </c>
    </row>
    <row r="3395" spans="1:23" x14ac:dyDescent="0.2">
      <c r="A3395" s="1">
        <v>3394</v>
      </c>
      <c r="B3395" t="s">
        <v>7800</v>
      </c>
      <c r="C3395" s="2">
        <v>42696</v>
      </c>
      <c r="D3395" s="2">
        <v>42699</v>
      </c>
      <c r="E3395" s="1" t="s">
        <v>170</v>
      </c>
      <c r="F3395" s="1" t="s">
        <v>4872</v>
      </c>
      <c r="G3395" s="1" t="s">
        <v>4873</v>
      </c>
      <c r="H3395" s="1" t="s">
        <v>24</v>
      </c>
      <c r="I3395" s="1" t="s">
        <v>25</v>
      </c>
      <c r="J3395" s="1" t="s">
        <v>532</v>
      </c>
      <c r="K3395" s="1" t="s">
        <v>96</v>
      </c>
      <c r="L3395" s="1">
        <v>77506</v>
      </c>
      <c r="M3395" s="1" t="s">
        <v>97</v>
      </c>
      <c r="N3395" s="1" t="s">
        <v>3246</v>
      </c>
      <c r="O3395" s="1" t="s">
        <v>43</v>
      </c>
      <c r="P3395" s="1" t="s">
        <v>70</v>
      </c>
      <c r="Q3395" s="1" t="s">
        <v>3247</v>
      </c>
      <c r="R3395" s="1">
        <v>6.9279999999999982</v>
      </c>
      <c r="S3395" s="1">
        <v>1</v>
      </c>
      <c r="T3395" s="1">
        <v>0.8</v>
      </c>
      <c r="U3395" s="1">
        <v>-11.084800000000005</v>
      </c>
      <c r="V3395" s="3" t="str">
        <f>IF(M3395=People!$B$5,People!$A$5,IF(M3395=People!$B$4,People!$A$4,IF(M3395=People!$B$3,People!$A$3,IF(M3395=People!$B$2,People!$A$2,0))))</f>
        <v>Kelly Williams</v>
      </c>
      <c r="W3395" s="3" t="str">
        <f>IFERROR(INDEX(Returns!A:A,MATCH(B3395,Returns!B:B,0)),"No")</f>
        <v>No</v>
      </c>
    </row>
    <row r="3396" spans="1:23" x14ac:dyDescent="0.2">
      <c r="A3396" s="1">
        <v>3395</v>
      </c>
      <c r="B3396" t="s">
        <v>7801</v>
      </c>
      <c r="C3396" s="2">
        <v>43626</v>
      </c>
      <c r="D3396" s="2">
        <v>43626</v>
      </c>
      <c r="E3396" s="1" t="s">
        <v>1126</v>
      </c>
      <c r="F3396" s="1" t="s">
        <v>3361</v>
      </c>
      <c r="G3396" s="1" t="s">
        <v>3362</v>
      </c>
      <c r="H3396" s="1" t="s">
        <v>24</v>
      </c>
      <c r="I3396" s="1" t="s">
        <v>25</v>
      </c>
      <c r="J3396" s="1" t="s">
        <v>133</v>
      </c>
      <c r="K3396" s="1" t="s">
        <v>134</v>
      </c>
      <c r="L3396" s="1">
        <v>19143</v>
      </c>
      <c r="M3396" s="1" t="s">
        <v>135</v>
      </c>
      <c r="N3396" s="1" t="s">
        <v>4208</v>
      </c>
      <c r="O3396" s="1" t="s">
        <v>43</v>
      </c>
      <c r="P3396" s="1" t="s">
        <v>84</v>
      </c>
      <c r="Q3396" s="1" t="s">
        <v>4209</v>
      </c>
      <c r="R3396" s="1">
        <v>40.032000000000004</v>
      </c>
      <c r="S3396" s="1">
        <v>6</v>
      </c>
      <c r="T3396" s="1">
        <v>0.2</v>
      </c>
      <c r="U3396" s="1">
        <v>15.011999999999999</v>
      </c>
      <c r="V3396" s="3" t="str">
        <f>IF(M3396=People!$B$5,People!$A$5,IF(M3396=People!$B$4,People!$A$4,IF(M3396=People!$B$3,People!$A$3,IF(M3396=People!$B$2,People!$A$2,0))))</f>
        <v>Chuck Magee</v>
      </c>
      <c r="W3396" s="3" t="str">
        <f>IFERROR(INDEX(Returns!A:A,MATCH(B3396,Returns!B:B,0)),"No")</f>
        <v>No</v>
      </c>
    </row>
    <row r="3397" spans="1:23" x14ac:dyDescent="0.2">
      <c r="A3397" s="1">
        <v>3396</v>
      </c>
      <c r="B3397" t="s">
        <v>7802</v>
      </c>
      <c r="C3397" s="2">
        <v>43647</v>
      </c>
      <c r="D3397" s="2">
        <v>43654</v>
      </c>
      <c r="E3397" s="1" t="s">
        <v>46</v>
      </c>
      <c r="F3397" s="1" t="s">
        <v>4048</v>
      </c>
      <c r="G3397" s="1" t="s">
        <v>4049</v>
      </c>
      <c r="H3397" s="1" t="s">
        <v>94</v>
      </c>
      <c r="I3397" s="1" t="s">
        <v>25</v>
      </c>
      <c r="J3397" s="1" t="s">
        <v>3562</v>
      </c>
      <c r="K3397" s="1" t="s">
        <v>228</v>
      </c>
      <c r="L3397" s="1">
        <v>46203</v>
      </c>
      <c r="M3397" s="1" t="s">
        <v>97</v>
      </c>
      <c r="N3397" s="1" t="s">
        <v>4620</v>
      </c>
      <c r="O3397" s="1" t="s">
        <v>43</v>
      </c>
      <c r="P3397" s="1" t="s">
        <v>55</v>
      </c>
      <c r="Q3397" s="1" t="s">
        <v>4621</v>
      </c>
      <c r="R3397" s="1">
        <v>443.92</v>
      </c>
      <c r="S3397" s="1">
        <v>4</v>
      </c>
      <c r="T3397" s="1">
        <v>0</v>
      </c>
      <c r="U3397" s="1">
        <v>13.317600000000027</v>
      </c>
      <c r="V3397" s="3" t="str">
        <f>IF(M3397=People!$B$5,People!$A$5,IF(M3397=People!$B$4,People!$A$4,IF(M3397=People!$B$3,People!$A$3,IF(M3397=People!$B$2,People!$A$2,0))))</f>
        <v>Kelly Williams</v>
      </c>
      <c r="W3397" s="3" t="str">
        <f>IFERROR(INDEX(Returns!A:A,MATCH(B3397,Returns!B:B,0)),"No")</f>
        <v>No</v>
      </c>
    </row>
    <row r="3398" spans="1:23" x14ac:dyDescent="0.2">
      <c r="A3398" s="1">
        <v>3397</v>
      </c>
      <c r="B3398" t="s">
        <v>7802</v>
      </c>
      <c r="C3398" s="2">
        <v>43647</v>
      </c>
      <c r="D3398" s="2">
        <v>43654</v>
      </c>
      <c r="E3398" s="1" t="s">
        <v>46</v>
      </c>
      <c r="F3398" s="1" t="s">
        <v>4048</v>
      </c>
      <c r="G3398" s="1" t="s">
        <v>4049</v>
      </c>
      <c r="H3398" s="1" t="s">
        <v>94</v>
      </c>
      <c r="I3398" s="1" t="s">
        <v>25</v>
      </c>
      <c r="J3398" s="1" t="s">
        <v>3562</v>
      </c>
      <c r="K3398" s="1" t="s">
        <v>228</v>
      </c>
      <c r="L3398" s="1">
        <v>46203</v>
      </c>
      <c r="M3398" s="1" t="s">
        <v>97</v>
      </c>
      <c r="N3398" s="1" t="s">
        <v>90</v>
      </c>
      <c r="O3398" s="1" t="s">
        <v>43</v>
      </c>
      <c r="P3398" s="1" t="s">
        <v>70</v>
      </c>
      <c r="Q3398" s="1" t="s">
        <v>91</v>
      </c>
      <c r="R3398" s="1">
        <v>169.99</v>
      </c>
      <c r="S3398" s="1">
        <v>1</v>
      </c>
      <c r="T3398" s="1">
        <v>0</v>
      </c>
      <c r="U3398" s="1">
        <v>78.195399999999992</v>
      </c>
      <c r="V3398" s="3" t="str">
        <f>IF(M3398=People!$B$5,People!$A$5,IF(M3398=People!$B$4,People!$A$4,IF(M3398=People!$B$3,People!$A$3,IF(M3398=People!$B$2,People!$A$2,0))))</f>
        <v>Kelly Williams</v>
      </c>
      <c r="W3398" s="3" t="str">
        <f>IFERROR(INDEX(Returns!A:A,MATCH(B3398,Returns!B:B,0)),"No")</f>
        <v>No</v>
      </c>
    </row>
    <row r="3399" spans="1:23" x14ac:dyDescent="0.2">
      <c r="A3399" s="1">
        <v>3398</v>
      </c>
      <c r="B3399" t="s">
        <v>7802</v>
      </c>
      <c r="C3399" s="2">
        <v>43647</v>
      </c>
      <c r="D3399" s="2">
        <v>43654</v>
      </c>
      <c r="E3399" s="1" t="s">
        <v>46</v>
      </c>
      <c r="F3399" s="1" t="s">
        <v>4048</v>
      </c>
      <c r="G3399" s="1" t="s">
        <v>4049</v>
      </c>
      <c r="H3399" s="1" t="s">
        <v>94</v>
      </c>
      <c r="I3399" s="1" t="s">
        <v>25</v>
      </c>
      <c r="J3399" s="1" t="s">
        <v>3562</v>
      </c>
      <c r="K3399" s="1" t="s">
        <v>228</v>
      </c>
      <c r="L3399" s="1">
        <v>46203</v>
      </c>
      <c r="M3399" s="1" t="s">
        <v>97</v>
      </c>
      <c r="N3399" s="1" t="s">
        <v>1639</v>
      </c>
      <c r="O3399" s="1" t="s">
        <v>43</v>
      </c>
      <c r="P3399" s="1" t="s">
        <v>84</v>
      </c>
      <c r="Q3399" s="1" t="s">
        <v>1640</v>
      </c>
      <c r="R3399" s="1">
        <v>25.92</v>
      </c>
      <c r="S3399" s="1">
        <v>4</v>
      </c>
      <c r="T3399" s="1">
        <v>0</v>
      </c>
      <c r="U3399" s="1">
        <v>12.441600000000001</v>
      </c>
      <c r="V3399" s="3" t="str">
        <f>IF(M3399=People!$B$5,People!$A$5,IF(M3399=People!$B$4,People!$A$4,IF(M3399=People!$B$3,People!$A$3,IF(M3399=People!$B$2,People!$A$2,0))))</f>
        <v>Kelly Williams</v>
      </c>
      <c r="W3399" s="3" t="str">
        <f>IFERROR(INDEX(Returns!A:A,MATCH(B3399,Returns!B:B,0)),"No")</f>
        <v>No</v>
      </c>
    </row>
    <row r="3400" spans="1:23" x14ac:dyDescent="0.2">
      <c r="A3400" s="1">
        <v>3399</v>
      </c>
      <c r="B3400" t="s">
        <v>7803</v>
      </c>
      <c r="C3400" s="2">
        <v>42695</v>
      </c>
      <c r="D3400" s="2">
        <v>42700</v>
      </c>
      <c r="E3400" s="1" t="s">
        <v>46</v>
      </c>
      <c r="F3400" s="1" t="s">
        <v>4925</v>
      </c>
      <c r="G3400" s="1" t="s">
        <v>4926</v>
      </c>
      <c r="H3400" s="1" t="s">
        <v>38</v>
      </c>
      <c r="I3400" s="1" t="s">
        <v>25</v>
      </c>
      <c r="J3400" s="1" t="s">
        <v>1277</v>
      </c>
      <c r="K3400" s="1" t="s">
        <v>27</v>
      </c>
      <c r="L3400" s="1">
        <v>40475</v>
      </c>
      <c r="M3400" s="1" t="s">
        <v>28</v>
      </c>
      <c r="N3400" s="1" t="s">
        <v>2271</v>
      </c>
      <c r="O3400" s="1" t="s">
        <v>66</v>
      </c>
      <c r="P3400" s="1" t="s">
        <v>67</v>
      </c>
      <c r="Q3400" s="1" t="s">
        <v>2272</v>
      </c>
      <c r="R3400" s="1">
        <v>36.99</v>
      </c>
      <c r="S3400" s="1">
        <v>1</v>
      </c>
      <c r="T3400" s="1">
        <v>0</v>
      </c>
      <c r="U3400" s="1">
        <v>9.9873000000000012</v>
      </c>
      <c r="V3400" s="3" t="str">
        <f>IF(M3400=People!$B$5,People!$A$5,IF(M3400=People!$B$4,People!$A$4,IF(M3400=People!$B$3,People!$A$3,IF(M3400=People!$B$2,People!$A$2,0))))</f>
        <v>Cassandra Brandow</v>
      </c>
      <c r="W3400" s="3" t="str">
        <f>IFERROR(INDEX(Returns!A:A,MATCH(B3400,Returns!B:B,0)),"No")</f>
        <v>No</v>
      </c>
    </row>
    <row r="3401" spans="1:23" x14ac:dyDescent="0.2">
      <c r="A3401" s="1">
        <v>3400</v>
      </c>
      <c r="B3401" t="s">
        <v>7803</v>
      </c>
      <c r="C3401" s="2">
        <v>42695</v>
      </c>
      <c r="D3401" s="2">
        <v>42700</v>
      </c>
      <c r="E3401" s="1" t="s">
        <v>46</v>
      </c>
      <c r="F3401" s="1" t="s">
        <v>4925</v>
      </c>
      <c r="G3401" s="1" t="s">
        <v>4926</v>
      </c>
      <c r="H3401" s="1" t="s">
        <v>38</v>
      </c>
      <c r="I3401" s="1" t="s">
        <v>25</v>
      </c>
      <c r="J3401" s="1" t="s">
        <v>1277</v>
      </c>
      <c r="K3401" s="1" t="s">
        <v>27</v>
      </c>
      <c r="L3401" s="1">
        <v>40475</v>
      </c>
      <c r="M3401" s="1" t="s">
        <v>28</v>
      </c>
      <c r="N3401" s="1" t="s">
        <v>3504</v>
      </c>
      <c r="O3401" s="1" t="s">
        <v>43</v>
      </c>
      <c r="P3401" s="1" t="s">
        <v>84</v>
      </c>
      <c r="Q3401" s="1" t="s">
        <v>3505</v>
      </c>
      <c r="R3401" s="1">
        <v>629.09999999999991</v>
      </c>
      <c r="S3401" s="1">
        <v>6</v>
      </c>
      <c r="T3401" s="1">
        <v>0</v>
      </c>
      <c r="U3401" s="1">
        <v>301.96799999999996</v>
      </c>
      <c r="V3401" s="3" t="str">
        <f>IF(M3401=People!$B$5,People!$A$5,IF(M3401=People!$B$4,People!$A$4,IF(M3401=People!$B$3,People!$A$3,IF(M3401=People!$B$2,People!$A$2,0))))</f>
        <v>Cassandra Brandow</v>
      </c>
      <c r="W3401" s="3" t="str">
        <f>IFERROR(INDEX(Returns!A:A,MATCH(B3401,Returns!B:B,0)),"No")</f>
        <v>No</v>
      </c>
    </row>
    <row r="3402" spans="1:23" x14ac:dyDescent="0.2">
      <c r="A3402" s="1">
        <v>3401</v>
      </c>
      <c r="B3402" t="s">
        <v>7803</v>
      </c>
      <c r="C3402" s="2">
        <v>42695</v>
      </c>
      <c r="D3402" s="2">
        <v>42700</v>
      </c>
      <c r="E3402" s="1" t="s">
        <v>46</v>
      </c>
      <c r="F3402" s="1" t="s">
        <v>4925</v>
      </c>
      <c r="G3402" s="1" t="s">
        <v>4926</v>
      </c>
      <c r="H3402" s="1" t="s">
        <v>38</v>
      </c>
      <c r="I3402" s="1" t="s">
        <v>25</v>
      </c>
      <c r="J3402" s="1" t="s">
        <v>1277</v>
      </c>
      <c r="K3402" s="1" t="s">
        <v>27</v>
      </c>
      <c r="L3402" s="1">
        <v>40475</v>
      </c>
      <c r="M3402" s="1" t="s">
        <v>28</v>
      </c>
      <c r="N3402" s="1" t="s">
        <v>1860</v>
      </c>
      <c r="O3402" s="1" t="s">
        <v>43</v>
      </c>
      <c r="P3402" s="1" t="s">
        <v>55</v>
      </c>
      <c r="Q3402" s="1" t="s">
        <v>1861</v>
      </c>
      <c r="R3402" s="1">
        <v>193.95000000000002</v>
      </c>
      <c r="S3402" s="1">
        <v>3</v>
      </c>
      <c r="T3402" s="1">
        <v>0</v>
      </c>
      <c r="U3402" s="1">
        <v>9.6974999999999838</v>
      </c>
      <c r="V3402" s="3" t="str">
        <f>IF(M3402=People!$B$5,People!$A$5,IF(M3402=People!$B$4,People!$A$4,IF(M3402=People!$B$3,People!$A$3,IF(M3402=People!$B$2,People!$A$2,0))))</f>
        <v>Cassandra Brandow</v>
      </c>
      <c r="W3402" s="3" t="str">
        <f>IFERROR(INDEX(Returns!A:A,MATCH(B3402,Returns!B:B,0)),"No")</f>
        <v>No</v>
      </c>
    </row>
    <row r="3403" spans="1:23" x14ac:dyDescent="0.2">
      <c r="A3403" s="1">
        <v>3402</v>
      </c>
      <c r="B3403" t="s">
        <v>7803</v>
      </c>
      <c r="C3403" s="2">
        <v>42695</v>
      </c>
      <c r="D3403" s="2">
        <v>42700</v>
      </c>
      <c r="E3403" s="1" t="s">
        <v>46</v>
      </c>
      <c r="F3403" s="1" t="s">
        <v>4925</v>
      </c>
      <c r="G3403" s="1" t="s">
        <v>4926</v>
      </c>
      <c r="H3403" s="1" t="s">
        <v>38</v>
      </c>
      <c r="I3403" s="1" t="s">
        <v>25</v>
      </c>
      <c r="J3403" s="1" t="s">
        <v>1277</v>
      </c>
      <c r="K3403" s="1" t="s">
        <v>27</v>
      </c>
      <c r="L3403" s="1">
        <v>40475</v>
      </c>
      <c r="M3403" s="1" t="s">
        <v>28</v>
      </c>
      <c r="N3403" s="1" t="s">
        <v>62</v>
      </c>
      <c r="O3403" s="1" t="s">
        <v>43</v>
      </c>
      <c r="P3403" s="1" t="s">
        <v>63</v>
      </c>
      <c r="Q3403" s="1" t="s">
        <v>64</v>
      </c>
      <c r="R3403" s="1">
        <v>5.46</v>
      </c>
      <c r="S3403" s="1">
        <v>3</v>
      </c>
      <c r="T3403" s="1">
        <v>0</v>
      </c>
      <c r="U3403" s="1">
        <v>1.4742000000000002</v>
      </c>
      <c r="V3403" s="3" t="str">
        <f>IF(M3403=People!$B$5,People!$A$5,IF(M3403=People!$B$4,People!$A$4,IF(M3403=People!$B$3,People!$A$3,IF(M3403=People!$B$2,People!$A$2,0))))</f>
        <v>Cassandra Brandow</v>
      </c>
      <c r="W3403" s="3" t="str">
        <f>IFERROR(INDEX(Returns!A:A,MATCH(B3403,Returns!B:B,0)),"No")</f>
        <v>No</v>
      </c>
    </row>
    <row r="3404" spans="1:23" x14ac:dyDescent="0.2">
      <c r="A3404" s="1">
        <v>3403</v>
      </c>
      <c r="B3404" t="s">
        <v>7804</v>
      </c>
      <c r="C3404" s="2">
        <v>42859</v>
      </c>
      <c r="D3404" s="2">
        <v>42860</v>
      </c>
      <c r="E3404" s="1" t="s">
        <v>170</v>
      </c>
      <c r="F3404" s="1" t="s">
        <v>1175</v>
      </c>
      <c r="G3404" s="1" t="s">
        <v>1176</v>
      </c>
      <c r="H3404" s="1" t="s">
        <v>38</v>
      </c>
      <c r="I3404" s="1" t="s">
        <v>25</v>
      </c>
      <c r="J3404" s="1" t="s">
        <v>4927</v>
      </c>
      <c r="K3404" s="1" t="s">
        <v>191</v>
      </c>
      <c r="L3404" s="1">
        <v>60477</v>
      </c>
      <c r="M3404" s="1" t="s">
        <v>97</v>
      </c>
      <c r="N3404" s="1" t="s">
        <v>2439</v>
      </c>
      <c r="O3404" s="1" t="s">
        <v>30</v>
      </c>
      <c r="P3404" s="1" t="s">
        <v>60</v>
      </c>
      <c r="Q3404" s="1" t="s">
        <v>811</v>
      </c>
      <c r="R3404" s="1">
        <v>22.288</v>
      </c>
      <c r="S3404" s="1">
        <v>7</v>
      </c>
      <c r="T3404" s="1">
        <v>0.6</v>
      </c>
      <c r="U3404" s="1">
        <v>-8.9151999999999987</v>
      </c>
      <c r="V3404" s="3" t="str">
        <f>IF(M3404=People!$B$5,People!$A$5,IF(M3404=People!$B$4,People!$A$4,IF(M3404=People!$B$3,People!$A$3,IF(M3404=People!$B$2,People!$A$2,0))))</f>
        <v>Kelly Williams</v>
      </c>
      <c r="W3404" s="3" t="str">
        <f>IFERROR(INDEX(Returns!A:A,MATCH(B3404,Returns!B:B,0)),"No")</f>
        <v>No</v>
      </c>
    </row>
    <row r="3405" spans="1:23" x14ac:dyDescent="0.2">
      <c r="A3405" s="1">
        <v>3404</v>
      </c>
      <c r="B3405" t="s">
        <v>7805</v>
      </c>
      <c r="C3405" s="2">
        <v>43614</v>
      </c>
      <c r="D3405" s="2">
        <v>43621</v>
      </c>
      <c r="E3405" s="1" t="s">
        <v>46</v>
      </c>
      <c r="F3405" s="1" t="s">
        <v>3563</v>
      </c>
      <c r="G3405" s="1" t="s">
        <v>3564</v>
      </c>
      <c r="H3405" s="1" t="s">
        <v>24</v>
      </c>
      <c r="I3405" s="1" t="s">
        <v>25</v>
      </c>
      <c r="J3405" s="1" t="s">
        <v>167</v>
      </c>
      <c r="K3405" s="1" t="s">
        <v>96</v>
      </c>
      <c r="L3405" s="1">
        <v>77095</v>
      </c>
      <c r="M3405" s="1" t="s">
        <v>97</v>
      </c>
      <c r="N3405" s="1" t="s">
        <v>4928</v>
      </c>
      <c r="O3405" s="1" t="s">
        <v>30</v>
      </c>
      <c r="P3405" s="1" t="s">
        <v>60</v>
      </c>
      <c r="Q3405" s="1" t="s">
        <v>4929</v>
      </c>
      <c r="R3405" s="1">
        <v>65.424000000000007</v>
      </c>
      <c r="S3405" s="1">
        <v>4</v>
      </c>
      <c r="T3405" s="1">
        <v>0.6</v>
      </c>
      <c r="U3405" s="1">
        <v>-52.339199999999991</v>
      </c>
      <c r="V3405" s="3" t="str">
        <f>IF(M3405=People!$B$5,People!$A$5,IF(M3405=People!$B$4,People!$A$4,IF(M3405=People!$B$3,People!$A$3,IF(M3405=People!$B$2,People!$A$2,0))))</f>
        <v>Kelly Williams</v>
      </c>
      <c r="W3405" s="3" t="str">
        <f>IFERROR(INDEX(Returns!A:A,MATCH(B3405,Returns!B:B,0)),"No")</f>
        <v>No</v>
      </c>
    </row>
    <row r="3406" spans="1:23" x14ac:dyDescent="0.2">
      <c r="A3406" s="1">
        <v>3405</v>
      </c>
      <c r="B3406" t="s">
        <v>7806</v>
      </c>
      <c r="C3406" s="2">
        <v>43025</v>
      </c>
      <c r="D3406" s="2">
        <v>43025</v>
      </c>
      <c r="E3406" s="1" t="s">
        <v>1126</v>
      </c>
      <c r="F3406" s="1" t="s">
        <v>3395</v>
      </c>
      <c r="G3406" s="1" t="s">
        <v>3396</v>
      </c>
      <c r="H3406" s="1" t="s">
        <v>24</v>
      </c>
      <c r="I3406" s="1" t="s">
        <v>25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196</v>
      </c>
      <c r="O3406" s="1" t="s">
        <v>43</v>
      </c>
      <c r="P3406" s="1" t="s">
        <v>55</v>
      </c>
      <c r="Q3406" s="1" t="s">
        <v>197</v>
      </c>
      <c r="R3406" s="1">
        <v>77.88</v>
      </c>
      <c r="S3406" s="1">
        <v>2</v>
      </c>
      <c r="T3406" s="1">
        <v>0</v>
      </c>
      <c r="U3406" s="1">
        <v>3.8939999999999912</v>
      </c>
      <c r="V3406" s="3" t="str">
        <f>IF(M3406=People!$B$5,People!$A$5,IF(M3406=People!$B$4,People!$A$4,IF(M3406=People!$B$3,People!$A$3,IF(M3406=People!$B$2,People!$A$2,0))))</f>
        <v>Anna Andreadi</v>
      </c>
      <c r="W3406" s="3" t="str">
        <f>IFERROR(INDEX(Returns!A:A,MATCH(B3406,Returns!B:B,0)),"No")</f>
        <v>No</v>
      </c>
    </row>
    <row r="3407" spans="1:23" x14ac:dyDescent="0.2">
      <c r="A3407" s="1">
        <v>3406</v>
      </c>
      <c r="B3407" t="s">
        <v>7807</v>
      </c>
      <c r="C3407" s="2">
        <v>42483</v>
      </c>
      <c r="D3407" s="2">
        <v>42487</v>
      </c>
      <c r="E3407" s="1" t="s">
        <v>46</v>
      </c>
      <c r="F3407" s="1" t="s">
        <v>4866</v>
      </c>
      <c r="G3407" s="1" t="s">
        <v>4867</v>
      </c>
      <c r="H3407" s="1" t="s">
        <v>94</v>
      </c>
      <c r="I3407" s="1" t="s">
        <v>25</v>
      </c>
      <c r="J3407" s="1" t="s">
        <v>439</v>
      </c>
      <c r="K3407" s="1" t="s">
        <v>440</v>
      </c>
      <c r="L3407" s="1">
        <v>43229</v>
      </c>
      <c r="M3407" s="1" t="s">
        <v>135</v>
      </c>
      <c r="N3407" s="1" t="s">
        <v>829</v>
      </c>
      <c r="O3407" s="1" t="s">
        <v>30</v>
      </c>
      <c r="P3407" s="1" t="s">
        <v>34</v>
      </c>
      <c r="Q3407" s="1" t="s">
        <v>830</v>
      </c>
      <c r="R3407" s="1">
        <v>281.37199999999996</v>
      </c>
      <c r="S3407" s="1">
        <v>2</v>
      </c>
      <c r="T3407" s="1">
        <v>0.3</v>
      </c>
      <c r="U3407" s="1">
        <v>-12.058799999999991</v>
      </c>
      <c r="V3407" s="3" t="str">
        <f>IF(M3407=People!$B$5,People!$A$5,IF(M3407=People!$B$4,People!$A$4,IF(M3407=People!$B$3,People!$A$3,IF(M3407=People!$B$2,People!$A$2,0))))</f>
        <v>Chuck Magee</v>
      </c>
      <c r="W3407" s="3" t="str">
        <f>IFERROR(INDEX(Returns!A:A,MATCH(B3407,Returns!B:B,0)),"No")</f>
        <v>No</v>
      </c>
    </row>
    <row r="3408" spans="1:23" x14ac:dyDescent="0.2">
      <c r="A3408" s="1">
        <v>3407</v>
      </c>
      <c r="B3408" t="s">
        <v>7807</v>
      </c>
      <c r="C3408" s="2">
        <v>42483</v>
      </c>
      <c r="D3408" s="2">
        <v>42487</v>
      </c>
      <c r="E3408" s="1" t="s">
        <v>46</v>
      </c>
      <c r="F3408" s="1" t="s">
        <v>4866</v>
      </c>
      <c r="G3408" s="1" t="s">
        <v>4867</v>
      </c>
      <c r="H3408" s="1" t="s">
        <v>94</v>
      </c>
      <c r="I3408" s="1" t="s">
        <v>25</v>
      </c>
      <c r="J3408" s="1" t="s">
        <v>439</v>
      </c>
      <c r="K3408" s="1" t="s">
        <v>440</v>
      </c>
      <c r="L3408" s="1">
        <v>43229</v>
      </c>
      <c r="M3408" s="1" t="s">
        <v>135</v>
      </c>
      <c r="N3408" s="1" t="s">
        <v>829</v>
      </c>
      <c r="O3408" s="1" t="s">
        <v>30</v>
      </c>
      <c r="P3408" s="1" t="s">
        <v>34</v>
      </c>
      <c r="Q3408" s="1" t="s">
        <v>830</v>
      </c>
      <c r="R3408" s="1">
        <v>281.37199999999996</v>
      </c>
      <c r="S3408" s="1">
        <v>2</v>
      </c>
      <c r="T3408" s="1">
        <v>0.3</v>
      </c>
      <c r="U3408" s="1">
        <v>-12.058799999999991</v>
      </c>
      <c r="V3408" s="3" t="str">
        <f>IF(M3408=People!$B$5,People!$A$5,IF(M3408=People!$B$4,People!$A$4,IF(M3408=People!$B$3,People!$A$3,IF(M3408=People!$B$2,People!$A$2,0))))</f>
        <v>Chuck Magee</v>
      </c>
      <c r="W3408" s="3" t="str">
        <f>IFERROR(INDEX(Returns!A:A,MATCH(B3408,Returns!B:B,0)),"No")</f>
        <v>No</v>
      </c>
    </row>
    <row r="3409" spans="1:23" x14ac:dyDescent="0.2">
      <c r="A3409" s="1">
        <v>3408</v>
      </c>
      <c r="B3409" t="s">
        <v>7807</v>
      </c>
      <c r="C3409" s="2">
        <v>42483</v>
      </c>
      <c r="D3409" s="2">
        <v>42487</v>
      </c>
      <c r="E3409" s="1" t="s">
        <v>46</v>
      </c>
      <c r="F3409" s="1" t="s">
        <v>4866</v>
      </c>
      <c r="G3409" s="1" t="s">
        <v>4867</v>
      </c>
      <c r="H3409" s="1" t="s">
        <v>94</v>
      </c>
      <c r="I3409" s="1" t="s">
        <v>25</v>
      </c>
      <c r="J3409" s="1" t="s">
        <v>439</v>
      </c>
      <c r="K3409" s="1" t="s">
        <v>440</v>
      </c>
      <c r="L3409" s="1">
        <v>43229</v>
      </c>
      <c r="M3409" s="1" t="s">
        <v>135</v>
      </c>
      <c r="N3409" s="1" t="s">
        <v>2459</v>
      </c>
      <c r="O3409" s="1" t="s">
        <v>43</v>
      </c>
      <c r="P3409" s="1" t="s">
        <v>70</v>
      </c>
      <c r="Q3409" s="1" t="s">
        <v>2460</v>
      </c>
      <c r="R3409" s="1">
        <v>7.4880000000000013</v>
      </c>
      <c r="S3409" s="1">
        <v>8</v>
      </c>
      <c r="T3409" s="1">
        <v>0.7</v>
      </c>
      <c r="U3409" s="1">
        <v>-5.2415999999999983</v>
      </c>
      <c r="V3409" s="3" t="str">
        <f>IF(M3409=People!$B$5,People!$A$5,IF(M3409=People!$B$4,People!$A$4,IF(M3409=People!$B$3,People!$A$3,IF(M3409=People!$B$2,People!$A$2,0))))</f>
        <v>Chuck Magee</v>
      </c>
      <c r="W3409" s="3" t="str">
        <f>IFERROR(INDEX(Returns!A:A,MATCH(B3409,Returns!B:B,0)),"No")</f>
        <v>No</v>
      </c>
    </row>
    <row r="3410" spans="1:23" x14ac:dyDescent="0.2">
      <c r="A3410" s="1">
        <v>3409</v>
      </c>
      <c r="B3410" t="s">
        <v>7807</v>
      </c>
      <c r="C3410" s="2">
        <v>42483</v>
      </c>
      <c r="D3410" s="2">
        <v>42487</v>
      </c>
      <c r="E3410" s="1" t="s">
        <v>46</v>
      </c>
      <c r="F3410" s="1" t="s">
        <v>4866</v>
      </c>
      <c r="G3410" s="1" t="s">
        <v>4867</v>
      </c>
      <c r="H3410" s="1" t="s">
        <v>94</v>
      </c>
      <c r="I3410" s="1" t="s">
        <v>25</v>
      </c>
      <c r="J3410" s="1" t="s">
        <v>439</v>
      </c>
      <c r="K3410" s="1" t="s">
        <v>440</v>
      </c>
      <c r="L3410" s="1">
        <v>43229</v>
      </c>
      <c r="M3410" s="1" t="s">
        <v>135</v>
      </c>
      <c r="N3410" s="1" t="s">
        <v>2542</v>
      </c>
      <c r="O3410" s="1" t="s">
        <v>30</v>
      </c>
      <c r="P3410" s="1" t="s">
        <v>60</v>
      </c>
      <c r="Q3410" s="1" t="s">
        <v>2543</v>
      </c>
      <c r="R3410" s="1">
        <v>22.336000000000002</v>
      </c>
      <c r="S3410" s="1">
        <v>4</v>
      </c>
      <c r="T3410" s="1">
        <v>0.2</v>
      </c>
      <c r="U3410" s="1">
        <v>7.8175999999999997</v>
      </c>
      <c r="V3410" s="3" t="str">
        <f>IF(M3410=People!$B$5,People!$A$5,IF(M3410=People!$B$4,People!$A$4,IF(M3410=People!$B$3,People!$A$3,IF(M3410=People!$B$2,People!$A$2,0))))</f>
        <v>Chuck Magee</v>
      </c>
      <c r="W3410" s="3" t="str">
        <f>IFERROR(INDEX(Returns!A:A,MATCH(B3410,Returns!B:B,0)),"No")</f>
        <v>No</v>
      </c>
    </row>
    <row r="3411" spans="1:23" x14ac:dyDescent="0.2">
      <c r="A3411" s="1">
        <v>3410</v>
      </c>
      <c r="B3411" t="s">
        <v>7808</v>
      </c>
      <c r="C3411" s="2">
        <v>43585</v>
      </c>
      <c r="D3411" s="2">
        <v>43591</v>
      </c>
      <c r="E3411" s="1" t="s">
        <v>46</v>
      </c>
      <c r="F3411" s="1" t="s">
        <v>1651</v>
      </c>
      <c r="G3411" s="1" t="s">
        <v>1652</v>
      </c>
      <c r="H3411" s="1" t="s">
        <v>24</v>
      </c>
      <c r="I3411" s="1" t="s">
        <v>25</v>
      </c>
      <c r="J3411" s="1" t="s">
        <v>439</v>
      </c>
      <c r="K3411" s="1" t="s">
        <v>440</v>
      </c>
      <c r="L3411" s="1">
        <v>43229</v>
      </c>
      <c r="M3411" s="1" t="s">
        <v>135</v>
      </c>
      <c r="N3411" s="1" t="s">
        <v>1665</v>
      </c>
      <c r="O3411" s="1" t="s">
        <v>43</v>
      </c>
      <c r="P3411" s="1" t="s">
        <v>84</v>
      </c>
      <c r="Q3411" s="1" t="s">
        <v>1666</v>
      </c>
      <c r="R3411" s="1">
        <v>10.368000000000002</v>
      </c>
      <c r="S3411" s="1">
        <v>2</v>
      </c>
      <c r="T3411" s="1">
        <v>0.2</v>
      </c>
      <c r="U3411" s="1">
        <v>3.6288</v>
      </c>
      <c r="V3411" s="3" t="str">
        <f>IF(M3411=People!$B$5,People!$A$5,IF(M3411=People!$B$4,People!$A$4,IF(M3411=People!$B$3,People!$A$3,IF(M3411=People!$B$2,People!$A$2,0))))</f>
        <v>Chuck Magee</v>
      </c>
      <c r="W3411" s="3" t="str">
        <f>IFERROR(INDEX(Returns!A:A,MATCH(B3411,Returns!B:B,0)),"No")</f>
        <v>No</v>
      </c>
    </row>
    <row r="3412" spans="1:23" x14ac:dyDescent="0.2">
      <c r="A3412" s="1">
        <v>3411</v>
      </c>
      <c r="B3412" t="s">
        <v>7809</v>
      </c>
      <c r="C3412" s="2">
        <v>43363</v>
      </c>
      <c r="D3412" s="2">
        <v>43367</v>
      </c>
      <c r="E3412" s="1" t="s">
        <v>46</v>
      </c>
      <c r="F3412" s="1" t="s">
        <v>4339</v>
      </c>
      <c r="G3412" s="1" t="s">
        <v>4340</v>
      </c>
      <c r="H3412" s="1" t="s">
        <v>38</v>
      </c>
      <c r="I3412" s="1" t="s">
        <v>25</v>
      </c>
      <c r="J3412" s="1" t="s">
        <v>116</v>
      </c>
      <c r="K3412" s="1" t="s">
        <v>40</v>
      </c>
      <c r="L3412" s="1">
        <v>94122</v>
      </c>
      <c r="M3412" s="1" t="s">
        <v>41</v>
      </c>
      <c r="N3412" s="1" t="s">
        <v>4786</v>
      </c>
      <c r="O3412" s="1" t="s">
        <v>43</v>
      </c>
      <c r="P3412" s="1" t="s">
        <v>84</v>
      </c>
      <c r="Q3412" s="1" t="s">
        <v>4787</v>
      </c>
      <c r="R3412" s="1">
        <v>65.789999999999992</v>
      </c>
      <c r="S3412" s="1">
        <v>9</v>
      </c>
      <c r="T3412" s="1">
        <v>0</v>
      </c>
      <c r="U3412" s="1">
        <v>30.263399999999997</v>
      </c>
      <c r="V3412" s="3" t="str">
        <f>IF(M3412=People!$B$5,People!$A$5,IF(M3412=People!$B$4,People!$A$4,IF(M3412=People!$B$3,People!$A$3,IF(M3412=People!$B$2,People!$A$2,0))))</f>
        <v>Anna Andreadi</v>
      </c>
      <c r="W3412" s="3" t="str">
        <f>IFERROR(INDEX(Returns!A:A,MATCH(B3412,Returns!B:B,0)),"No")</f>
        <v>No</v>
      </c>
    </row>
    <row r="3413" spans="1:23" x14ac:dyDescent="0.2">
      <c r="A3413" s="1">
        <v>3412</v>
      </c>
      <c r="B3413" t="s">
        <v>7809</v>
      </c>
      <c r="C3413" s="2">
        <v>43363</v>
      </c>
      <c r="D3413" s="2">
        <v>43367</v>
      </c>
      <c r="E3413" s="1" t="s">
        <v>46</v>
      </c>
      <c r="F3413" s="1" t="s">
        <v>4339</v>
      </c>
      <c r="G3413" s="1" t="s">
        <v>4340</v>
      </c>
      <c r="H3413" s="1" t="s">
        <v>38</v>
      </c>
      <c r="I3413" s="1" t="s">
        <v>25</v>
      </c>
      <c r="J3413" s="1" t="s">
        <v>116</v>
      </c>
      <c r="K3413" s="1" t="s">
        <v>40</v>
      </c>
      <c r="L3413" s="1">
        <v>94122</v>
      </c>
      <c r="M3413" s="1" t="s">
        <v>41</v>
      </c>
      <c r="N3413" s="1" t="s">
        <v>90</v>
      </c>
      <c r="O3413" s="1" t="s">
        <v>43</v>
      </c>
      <c r="P3413" s="1" t="s">
        <v>70</v>
      </c>
      <c r="Q3413" s="1" t="s">
        <v>91</v>
      </c>
      <c r="R3413" s="1">
        <v>271.98400000000004</v>
      </c>
      <c r="S3413" s="1">
        <v>2</v>
      </c>
      <c r="T3413" s="1">
        <v>0.2</v>
      </c>
      <c r="U3413" s="1">
        <v>88.394799999999975</v>
      </c>
      <c r="V3413" s="3" t="str">
        <f>IF(M3413=People!$B$5,People!$A$5,IF(M3413=People!$B$4,People!$A$4,IF(M3413=People!$B$3,People!$A$3,IF(M3413=People!$B$2,People!$A$2,0))))</f>
        <v>Anna Andreadi</v>
      </c>
      <c r="W3413" s="3" t="str">
        <f>IFERROR(INDEX(Returns!A:A,MATCH(B3413,Returns!B:B,0)),"No")</f>
        <v>No</v>
      </c>
    </row>
    <row r="3414" spans="1:23" x14ac:dyDescent="0.2">
      <c r="A3414" s="1">
        <v>3413</v>
      </c>
      <c r="B3414" t="s">
        <v>7809</v>
      </c>
      <c r="C3414" s="2">
        <v>43363</v>
      </c>
      <c r="D3414" s="2">
        <v>43367</v>
      </c>
      <c r="E3414" s="1" t="s">
        <v>46</v>
      </c>
      <c r="F3414" s="1" t="s">
        <v>4339</v>
      </c>
      <c r="G3414" s="1" t="s">
        <v>4340</v>
      </c>
      <c r="H3414" s="1" t="s">
        <v>38</v>
      </c>
      <c r="I3414" s="1" t="s">
        <v>25</v>
      </c>
      <c r="J3414" s="1" t="s">
        <v>116</v>
      </c>
      <c r="K3414" s="1" t="s">
        <v>40</v>
      </c>
      <c r="L3414" s="1">
        <v>94122</v>
      </c>
      <c r="M3414" s="1" t="s">
        <v>41</v>
      </c>
      <c r="N3414" s="1" t="s">
        <v>518</v>
      </c>
      <c r="O3414" s="1" t="s">
        <v>43</v>
      </c>
      <c r="P3414" s="1" t="s">
        <v>63</v>
      </c>
      <c r="Q3414" s="1" t="s">
        <v>519</v>
      </c>
      <c r="R3414" s="1">
        <v>11.76</v>
      </c>
      <c r="S3414" s="1">
        <v>4</v>
      </c>
      <c r="T3414" s="1">
        <v>0</v>
      </c>
      <c r="U3414" s="1">
        <v>3.1752000000000002</v>
      </c>
      <c r="V3414" s="3" t="str">
        <f>IF(M3414=People!$B$5,People!$A$5,IF(M3414=People!$B$4,People!$A$4,IF(M3414=People!$B$3,People!$A$3,IF(M3414=People!$B$2,People!$A$2,0))))</f>
        <v>Anna Andreadi</v>
      </c>
      <c r="W3414" s="3" t="str">
        <f>IFERROR(INDEX(Returns!A:A,MATCH(B3414,Returns!B:B,0)),"No")</f>
        <v>No</v>
      </c>
    </row>
    <row r="3415" spans="1:23" x14ac:dyDescent="0.2">
      <c r="A3415" s="1">
        <v>3414</v>
      </c>
      <c r="B3415" t="s">
        <v>7809</v>
      </c>
      <c r="C3415" s="2">
        <v>43363</v>
      </c>
      <c r="D3415" s="2">
        <v>43367</v>
      </c>
      <c r="E3415" s="1" t="s">
        <v>46</v>
      </c>
      <c r="F3415" s="1" t="s">
        <v>4339</v>
      </c>
      <c r="G3415" s="1" t="s">
        <v>4340</v>
      </c>
      <c r="H3415" s="1" t="s">
        <v>38</v>
      </c>
      <c r="I3415" s="1" t="s">
        <v>25</v>
      </c>
      <c r="J3415" s="1" t="s">
        <v>116</v>
      </c>
      <c r="K3415" s="1" t="s">
        <v>40</v>
      </c>
      <c r="L3415" s="1">
        <v>94122</v>
      </c>
      <c r="M3415" s="1" t="s">
        <v>41</v>
      </c>
      <c r="N3415" s="1" t="s">
        <v>4532</v>
      </c>
      <c r="O3415" s="1" t="s">
        <v>43</v>
      </c>
      <c r="P3415" s="1" t="s">
        <v>84</v>
      </c>
      <c r="Q3415" s="1" t="s">
        <v>4533</v>
      </c>
      <c r="R3415" s="1">
        <v>77.52</v>
      </c>
      <c r="S3415" s="1">
        <v>2</v>
      </c>
      <c r="T3415" s="1">
        <v>0</v>
      </c>
      <c r="U3415" s="1">
        <v>37.9848</v>
      </c>
      <c r="V3415" s="3" t="str">
        <f>IF(M3415=People!$B$5,People!$A$5,IF(M3415=People!$B$4,People!$A$4,IF(M3415=People!$B$3,People!$A$3,IF(M3415=People!$B$2,People!$A$2,0))))</f>
        <v>Anna Andreadi</v>
      </c>
      <c r="W3415" s="3" t="str">
        <f>IFERROR(INDEX(Returns!A:A,MATCH(B3415,Returns!B:B,0)),"No")</f>
        <v>No</v>
      </c>
    </row>
    <row r="3416" spans="1:23" x14ac:dyDescent="0.2">
      <c r="A3416" s="1">
        <v>3415</v>
      </c>
      <c r="B3416" t="s">
        <v>7809</v>
      </c>
      <c r="C3416" s="2">
        <v>43363</v>
      </c>
      <c r="D3416" s="2">
        <v>43367</v>
      </c>
      <c r="E3416" s="1" t="s">
        <v>46</v>
      </c>
      <c r="F3416" s="1" t="s">
        <v>4339</v>
      </c>
      <c r="G3416" s="1" t="s">
        <v>4340</v>
      </c>
      <c r="H3416" s="1" t="s">
        <v>38</v>
      </c>
      <c r="I3416" s="1" t="s">
        <v>25</v>
      </c>
      <c r="J3416" s="1" t="s">
        <v>116</v>
      </c>
      <c r="K3416" s="1" t="s">
        <v>40</v>
      </c>
      <c r="L3416" s="1">
        <v>94122</v>
      </c>
      <c r="M3416" s="1" t="s">
        <v>41</v>
      </c>
      <c r="N3416" s="1" t="s">
        <v>3236</v>
      </c>
      <c r="O3416" s="1" t="s">
        <v>43</v>
      </c>
      <c r="P3416" s="1" t="s">
        <v>70</v>
      </c>
      <c r="Q3416" s="1" t="s">
        <v>3237</v>
      </c>
      <c r="R3416" s="1">
        <v>48.64</v>
      </c>
      <c r="S3416" s="1">
        <v>2</v>
      </c>
      <c r="T3416" s="1">
        <v>0.2</v>
      </c>
      <c r="U3416" s="1">
        <v>15.807999999999996</v>
      </c>
      <c r="V3416" s="3" t="str">
        <f>IF(M3416=People!$B$5,People!$A$5,IF(M3416=People!$B$4,People!$A$4,IF(M3416=People!$B$3,People!$A$3,IF(M3416=People!$B$2,People!$A$2,0))))</f>
        <v>Anna Andreadi</v>
      </c>
      <c r="W3416" s="3" t="str">
        <f>IFERROR(INDEX(Returns!A:A,MATCH(B3416,Returns!B:B,0)),"No")</f>
        <v>No</v>
      </c>
    </row>
    <row r="3417" spans="1:23" x14ac:dyDescent="0.2">
      <c r="A3417" s="1">
        <v>3416</v>
      </c>
      <c r="B3417" t="s">
        <v>7810</v>
      </c>
      <c r="C3417" s="2">
        <v>43345</v>
      </c>
      <c r="D3417" s="2">
        <v>43345</v>
      </c>
      <c r="E3417" s="1" t="s">
        <v>1126</v>
      </c>
      <c r="F3417" s="1" t="s">
        <v>1470</v>
      </c>
      <c r="G3417" s="1" t="s">
        <v>1471</v>
      </c>
      <c r="H3417" s="1" t="s">
        <v>24</v>
      </c>
      <c r="I3417" s="1" t="s">
        <v>25</v>
      </c>
      <c r="J3417" s="1" t="s">
        <v>104</v>
      </c>
      <c r="K3417" s="1" t="s">
        <v>105</v>
      </c>
      <c r="L3417" s="1">
        <v>53711</v>
      </c>
      <c r="M3417" s="1" t="s">
        <v>97</v>
      </c>
      <c r="N3417" s="1" t="s">
        <v>3534</v>
      </c>
      <c r="O3417" s="1" t="s">
        <v>43</v>
      </c>
      <c r="P3417" s="1" t="s">
        <v>242</v>
      </c>
      <c r="Q3417" s="1" t="s">
        <v>3535</v>
      </c>
      <c r="R3417" s="1">
        <v>1.81</v>
      </c>
      <c r="S3417" s="1">
        <v>1</v>
      </c>
      <c r="T3417" s="1">
        <v>0</v>
      </c>
      <c r="U3417" s="1">
        <v>0.65159999999999996</v>
      </c>
      <c r="V3417" s="3" t="str">
        <f>IF(M3417=People!$B$5,People!$A$5,IF(M3417=People!$B$4,People!$A$4,IF(M3417=People!$B$3,People!$A$3,IF(M3417=People!$B$2,People!$A$2,0))))</f>
        <v>Kelly Williams</v>
      </c>
      <c r="W3417" s="3" t="str">
        <f>IFERROR(INDEX(Returns!A:A,MATCH(B3417,Returns!B:B,0)),"No")</f>
        <v>No</v>
      </c>
    </row>
    <row r="3418" spans="1:23" x14ac:dyDescent="0.2">
      <c r="A3418" s="1">
        <v>3417</v>
      </c>
      <c r="B3418" t="s">
        <v>7810</v>
      </c>
      <c r="C3418" s="2">
        <v>43345</v>
      </c>
      <c r="D3418" s="2">
        <v>43345</v>
      </c>
      <c r="E3418" s="1" t="s">
        <v>1126</v>
      </c>
      <c r="F3418" s="1" t="s">
        <v>1470</v>
      </c>
      <c r="G3418" s="1" t="s">
        <v>1471</v>
      </c>
      <c r="H3418" s="1" t="s">
        <v>24</v>
      </c>
      <c r="I3418" s="1" t="s">
        <v>25</v>
      </c>
      <c r="J3418" s="1" t="s">
        <v>104</v>
      </c>
      <c r="K3418" s="1" t="s">
        <v>105</v>
      </c>
      <c r="L3418" s="1">
        <v>53711</v>
      </c>
      <c r="M3418" s="1" t="s">
        <v>97</v>
      </c>
      <c r="N3418" s="1" t="s">
        <v>2987</v>
      </c>
      <c r="O3418" s="1" t="s">
        <v>43</v>
      </c>
      <c r="P3418" s="1" t="s">
        <v>70</v>
      </c>
      <c r="Q3418" s="1" t="s">
        <v>2988</v>
      </c>
      <c r="R3418" s="1">
        <v>8.26</v>
      </c>
      <c r="S3418" s="1">
        <v>2</v>
      </c>
      <c r="T3418" s="1">
        <v>0</v>
      </c>
      <c r="U3418" s="1">
        <v>3.8822000000000001</v>
      </c>
      <c r="V3418" s="3" t="str">
        <f>IF(M3418=People!$B$5,People!$A$5,IF(M3418=People!$B$4,People!$A$4,IF(M3418=People!$B$3,People!$A$3,IF(M3418=People!$B$2,People!$A$2,0))))</f>
        <v>Kelly Williams</v>
      </c>
      <c r="W3418" s="3" t="str">
        <f>IFERROR(INDEX(Returns!A:A,MATCH(B3418,Returns!B:B,0)),"No")</f>
        <v>No</v>
      </c>
    </row>
    <row r="3419" spans="1:23" x14ac:dyDescent="0.2">
      <c r="A3419" s="1">
        <v>3418</v>
      </c>
      <c r="B3419" t="s">
        <v>7811</v>
      </c>
      <c r="C3419" s="2">
        <v>42852</v>
      </c>
      <c r="D3419" s="2">
        <v>42857</v>
      </c>
      <c r="E3419" s="1" t="s">
        <v>46</v>
      </c>
      <c r="F3419" s="1" t="s">
        <v>4745</v>
      </c>
      <c r="G3419" s="1" t="s">
        <v>4746</v>
      </c>
      <c r="H3419" s="1" t="s">
        <v>94</v>
      </c>
      <c r="I3419" s="1" t="s">
        <v>25</v>
      </c>
      <c r="J3419" s="1" t="s">
        <v>403</v>
      </c>
      <c r="K3419" s="1" t="s">
        <v>404</v>
      </c>
      <c r="L3419" s="1">
        <v>80013</v>
      </c>
      <c r="M3419" s="1" t="s">
        <v>41</v>
      </c>
      <c r="N3419" s="1" t="s">
        <v>3009</v>
      </c>
      <c r="O3419" s="1" t="s">
        <v>43</v>
      </c>
      <c r="P3419" s="1" t="s">
        <v>73</v>
      </c>
      <c r="Q3419" s="1" t="s">
        <v>3010</v>
      </c>
      <c r="R3419" s="1">
        <v>43.560000000000009</v>
      </c>
      <c r="S3419" s="1">
        <v>5</v>
      </c>
      <c r="T3419" s="1">
        <v>0.2</v>
      </c>
      <c r="U3419" s="1">
        <v>3.2669999999999995</v>
      </c>
      <c r="V3419" s="3" t="str">
        <f>IF(M3419=People!$B$5,People!$A$5,IF(M3419=People!$B$4,People!$A$4,IF(M3419=People!$B$3,People!$A$3,IF(M3419=People!$B$2,People!$A$2,0))))</f>
        <v>Anna Andreadi</v>
      </c>
      <c r="W3419" s="3" t="str">
        <f>IFERROR(INDEX(Returns!A:A,MATCH(B3419,Returns!B:B,0)),"No")</f>
        <v>No</v>
      </c>
    </row>
    <row r="3420" spans="1:23" x14ac:dyDescent="0.2">
      <c r="A3420" s="1">
        <v>3419</v>
      </c>
      <c r="B3420" t="s">
        <v>7811</v>
      </c>
      <c r="C3420" s="2">
        <v>42852</v>
      </c>
      <c r="D3420" s="2">
        <v>42857</v>
      </c>
      <c r="E3420" s="1" t="s">
        <v>46</v>
      </c>
      <c r="F3420" s="1" t="s">
        <v>4745</v>
      </c>
      <c r="G3420" s="1" t="s">
        <v>4746</v>
      </c>
      <c r="H3420" s="1" t="s">
        <v>94</v>
      </c>
      <c r="I3420" s="1" t="s">
        <v>25</v>
      </c>
      <c r="J3420" s="1" t="s">
        <v>403</v>
      </c>
      <c r="K3420" s="1" t="s">
        <v>404</v>
      </c>
      <c r="L3420" s="1">
        <v>80013</v>
      </c>
      <c r="M3420" s="1" t="s">
        <v>41</v>
      </c>
      <c r="N3420" s="1" t="s">
        <v>1682</v>
      </c>
      <c r="O3420" s="1" t="s">
        <v>43</v>
      </c>
      <c r="P3420" s="1" t="s">
        <v>512</v>
      </c>
      <c r="Q3420" s="1" t="s">
        <v>1683</v>
      </c>
      <c r="R3420" s="1">
        <v>5.84</v>
      </c>
      <c r="S3420" s="1">
        <v>2</v>
      </c>
      <c r="T3420" s="1">
        <v>0.2</v>
      </c>
      <c r="U3420" s="1">
        <v>0.72999999999999954</v>
      </c>
      <c r="V3420" s="3" t="str">
        <f>IF(M3420=People!$B$5,People!$A$5,IF(M3420=People!$B$4,People!$A$4,IF(M3420=People!$B$3,People!$A$3,IF(M3420=People!$B$2,People!$A$2,0))))</f>
        <v>Anna Andreadi</v>
      </c>
      <c r="W3420" s="3" t="str">
        <f>IFERROR(INDEX(Returns!A:A,MATCH(B3420,Returns!B:B,0)),"No")</f>
        <v>No</v>
      </c>
    </row>
    <row r="3421" spans="1:23" x14ac:dyDescent="0.2">
      <c r="A3421" s="1">
        <v>3420</v>
      </c>
      <c r="B3421" t="s">
        <v>7812</v>
      </c>
      <c r="C3421" s="2">
        <v>42984</v>
      </c>
      <c r="D3421" s="2">
        <v>42991</v>
      </c>
      <c r="E3421" s="1" t="s">
        <v>46</v>
      </c>
      <c r="F3421" s="1" t="s">
        <v>1833</v>
      </c>
      <c r="G3421" s="1" t="s">
        <v>1834</v>
      </c>
      <c r="H3421" s="1" t="s">
        <v>94</v>
      </c>
      <c r="I3421" s="1" t="s">
        <v>25</v>
      </c>
      <c r="J3421" s="1" t="s">
        <v>239</v>
      </c>
      <c r="K3421" s="1" t="s">
        <v>240</v>
      </c>
      <c r="L3421" s="1">
        <v>10024</v>
      </c>
      <c r="M3421" s="1" t="s">
        <v>135</v>
      </c>
      <c r="N3421" s="1" t="s">
        <v>2197</v>
      </c>
      <c r="O3421" s="1" t="s">
        <v>30</v>
      </c>
      <c r="P3421" s="1" t="s">
        <v>34</v>
      </c>
      <c r="Q3421" s="1" t="s">
        <v>2198</v>
      </c>
      <c r="R3421" s="1">
        <v>271.76400000000001</v>
      </c>
      <c r="S3421" s="1">
        <v>2</v>
      </c>
      <c r="T3421" s="1">
        <v>0.1</v>
      </c>
      <c r="U3421" s="1">
        <v>60.391999999999967</v>
      </c>
      <c r="V3421" s="3" t="str">
        <f>IF(M3421=People!$B$5,People!$A$5,IF(M3421=People!$B$4,People!$A$4,IF(M3421=People!$B$3,People!$A$3,IF(M3421=People!$B$2,People!$A$2,0))))</f>
        <v>Chuck Magee</v>
      </c>
      <c r="W3421" s="3" t="str">
        <f>IFERROR(INDEX(Returns!A:A,MATCH(B3421,Returns!B:B,0)),"No")</f>
        <v>No</v>
      </c>
    </row>
    <row r="3422" spans="1:23" x14ac:dyDescent="0.2">
      <c r="A3422" s="1">
        <v>3421</v>
      </c>
      <c r="B3422" t="s">
        <v>6065</v>
      </c>
      <c r="C3422" s="2">
        <v>43248</v>
      </c>
      <c r="D3422" s="2">
        <v>43254</v>
      </c>
      <c r="E3422" s="1" t="s">
        <v>46</v>
      </c>
      <c r="F3422" s="1" t="s">
        <v>429</v>
      </c>
      <c r="G3422" s="1" t="s">
        <v>430</v>
      </c>
      <c r="H3422" s="1" t="s">
        <v>24</v>
      </c>
      <c r="I3422" s="1" t="s">
        <v>25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623</v>
      </c>
      <c r="O3422" s="1" t="s">
        <v>43</v>
      </c>
      <c r="P3422" s="1" t="s">
        <v>73</v>
      </c>
      <c r="Q3422" s="1" t="s">
        <v>624</v>
      </c>
      <c r="R3422" s="1">
        <v>262.24</v>
      </c>
      <c r="S3422" s="1">
        <v>2</v>
      </c>
      <c r="T3422" s="1">
        <v>0</v>
      </c>
      <c r="U3422" s="1">
        <v>78.671999999999997</v>
      </c>
      <c r="V3422" s="3" t="str">
        <f>IF(M3422=People!$B$5,People!$A$5,IF(M3422=People!$B$4,People!$A$4,IF(M3422=People!$B$3,People!$A$3,IF(M3422=People!$B$2,People!$A$2,0))))</f>
        <v>Anna Andreadi</v>
      </c>
      <c r="W3422" s="3" t="str">
        <f>IFERROR(INDEX(Returns!A:A,MATCH(B3422,Returns!B:B,0)),"No")</f>
        <v>Yes</v>
      </c>
    </row>
    <row r="3423" spans="1:23" x14ac:dyDescent="0.2">
      <c r="A3423" s="1">
        <v>3422</v>
      </c>
      <c r="B3423" t="s">
        <v>6065</v>
      </c>
      <c r="C3423" s="2">
        <v>43248</v>
      </c>
      <c r="D3423" s="2">
        <v>43254</v>
      </c>
      <c r="E3423" s="1" t="s">
        <v>46</v>
      </c>
      <c r="F3423" s="1" t="s">
        <v>429</v>
      </c>
      <c r="G3423" s="1" t="s">
        <v>430</v>
      </c>
      <c r="H3423" s="1" t="s">
        <v>24</v>
      </c>
      <c r="I3423" s="1" t="s">
        <v>25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4100</v>
      </c>
      <c r="O3423" s="1" t="s">
        <v>43</v>
      </c>
      <c r="P3423" s="1" t="s">
        <v>84</v>
      </c>
      <c r="Q3423" s="1" t="s">
        <v>4101</v>
      </c>
      <c r="R3423" s="1">
        <v>182.72</v>
      </c>
      <c r="S3423" s="1">
        <v>8</v>
      </c>
      <c r="T3423" s="1">
        <v>0</v>
      </c>
      <c r="U3423" s="1">
        <v>84.051199999999994</v>
      </c>
      <c r="V3423" s="3" t="str">
        <f>IF(M3423=People!$B$5,People!$A$5,IF(M3423=People!$B$4,People!$A$4,IF(M3423=People!$B$3,People!$A$3,IF(M3423=People!$B$2,People!$A$2,0))))</f>
        <v>Anna Andreadi</v>
      </c>
      <c r="W3423" s="3" t="str">
        <f>IFERROR(INDEX(Returns!A:A,MATCH(B3423,Returns!B:B,0)),"No")</f>
        <v>Yes</v>
      </c>
    </row>
    <row r="3424" spans="1:23" x14ac:dyDescent="0.2">
      <c r="A3424" s="1">
        <v>3423</v>
      </c>
      <c r="B3424" t="s">
        <v>6065</v>
      </c>
      <c r="C3424" s="2">
        <v>43248</v>
      </c>
      <c r="D3424" s="2">
        <v>43254</v>
      </c>
      <c r="E3424" s="1" t="s">
        <v>46</v>
      </c>
      <c r="F3424" s="1" t="s">
        <v>429</v>
      </c>
      <c r="G3424" s="1" t="s">
        <v>430</v>
      </c>
      <c r="H3424" s="1" t="s">
        <v>24</v>
      </c>
      <c r="I3424" s="1" t="s">
        <v>25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3864</v>
      </c>
      <c r="O3424" s="1" t="s">
        <v>66</v>
      </c>
      <c r="P3424" s="1" t="s">
        <v>146</v>
      </c>
      <c r="Q3424" s="1" t="s">
        <v>3865</v>
      </c>
      <c r="R3424" s="1">
        <v>131.6</v>
      </c>
      <c r="S3424" s="1">
        <v>7</v>
      </c>
      <c r="T3424" s="1">
        <v>0</v>
      </c>
      <c r="U3424" s="1">
        <v>7.8960000000000008</v>
      </c>
      <c r="V3424" s="3" t="str">
        <f>IF(M3424=People!$B$5,People!$A$5,IF(M3424=People!$B$4,People!$A$4,IF(M3424=People!$B$3,People!$A$3,IF(M3424=People!$B$2,People!$A$2,0))))</f>
        <v>Anna Andreadi</v>
      </c>
      <c r="W3424" s="3" t="str">
        <f>IFERROR(INDEX(Returns!A:A,MATCH(B3424,Returns!B:B,0)),"No")</f>
        <v>Yes</v>
      </c>
    </row>
    <row r="3425" spans="1:23" x14ac:dyDescent="0.2">
      <c r="A3425" s="1">
        <v>3424</v>
      </c>
      <c r="B3425" t="s">
        <v>6065</v>
      </c>
      <c r="C3425" s="2">
        <v>43248</v>
      </c>
      <c r="D3425" s="2">
        <v>43254</v>
      </c>
      <c r="E3425" s="1" t="s">
        <v>46</v>
      </c>
      <c r="F3425" s="1" t="s">
        <v>429</v>
      </c>
      <c r="G3425" s="1" t="s">
        <v>430</v>
      </c>
      <c r="H3425" s="1" t="s">
        <v>24</v>
      </c>
      <c r="I3425" s="1" t="s">
        <v>25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121</v>
      </c>
      <c r="O3425" s="1" t="s">
        <v>43</v>
      </c>
      <c r="P3425" s="1" t="s">
        <v>70</v>
      </c>
      <c r="Q3425" s="1" t="s">
        <v>122</v>
      </c>
      <c r="R3425" s="1">
        <v>22.72</v>
      </c>
      <c r="S3425" s="1">
        <v>4</v>
      </c>
      <c r="T3425" s="1">
        <v>0.2</v>
      </c>
      <c r="U3425" s="1">
        <v>7.3839999999999986</v>
      </c>
      <c r="V3425" s="3" t="str">
        <f>IF(M3425=People!$B$5,People!$A$5,IF(M3425=People!$B$4,People!$A$4,IF(M3425=People!$B$3,People!$A$3,IF(M3425=People!$B$2,People!$A$2,0))))</f>
        <v>Anna Andreadi</v>
      </c>
      <c r="W3425" s="3" t="str">
        <f>IFERROR(INDEX(Returns!A:A,MATCH(B3425,Returns!B:B,0)),"No")</f>
        <v>Yes</v>
      </c>
    </row>
    <row r="3426" spans="1:23" x14ac:dyDescent="0.2">
      <c r="A3426" s="1">
        <v>3425</v>
      </c>
      <c r="B3426" t="s">
        <v>6065</v>
      </c>
      <c r="C3426" s="2">
        <v>43248</v>
      </c>
      <c r="D3426" s="2">
        <v>43254</v>
      </c>
      <c r="E3426" s="1" t="s">
        <v>46</v>
      </c>
      <c r="F3426" s="1" t="s">
        <v>429</v>
      </c>
      <c r="G3426" s="1" t="s">
        <v>430</v>
      </c>
      <c r="H3426" s="1" t="s">
        <v>24</v>
      </c>
      <c r="I3426" s="1" t="s">
        <v>25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4788</v>
      </c>
      <c r="O3426" s="1" t="s">
        <v>66</v>
      </c>
      <c r="P3426" s="1" t="s">
        <v>601</v>
      </c>
      <c r="Q3426" s="1" t="s">
        <v>4789</v>
      </c>
      <c r="R3426" s="1">
        <v>558.4</v>
      </c>
      <c r="S3426" s="1">
        <v>2</v>
      </c>
      <c r="T3426" s="1">
        <v>0.2</v>
      </c>
      <c r="U3426" s="1">
        <v>41.880000000000024</v>
      </c>
      <c r="V3426" s="3" t="str">
        <f>IF(M3426=People!$B$5,People!$A$5,IF(M3426=People!$B$4,People!$A$4,IF(M3426=People!$B$3,People!$A$3,IF(M3426=People!$B$2,People!$A$2,0))))</f>
        <v>Anna Andreadi</v>
      </c>
      <c r="W3426" s="3" t="str">
        <f>IFERROR(INDEX(Returns!A:A,MATCH(B3426,Returns!B:B,0)),"No")</f>
        <v>Yes</v>
      </c>
    </row>
    <row r="3427" spans="1:23" x14ac:dyDescent="0.2">
      <c r="A3427" s="1">
        <v>3426</v>
      </c>
      <c r="B3427" t="s">
        <v>7813</v>
      </c>
      <c r="C3427" s="2">
        <v>43002</v>
      </c>
      <c r="D3427" s="2">
        <v>43006</v>
      </c>
      <c r="E3427" s="1" t="s">
        <v>46</v>
      </c>
      <c r="F3427" s="1" t="s">
        <v>2561</v>
      </c>
      <c r="G3427" s="1" t="s">
        <v>2562</v>
      </c>
      <c r="H3427" s="1" t="s">
        <v>94</v>
      </c>
      <c r="I3427" s="1" t="s">
        <v>25</v>
      </c>
      <c r="J3427" s="1" t="s">
        <v>4930</v>
      </c>
      <c r="K3427" s="1" t="s">
        <v>432</v>
      </c>
      <c r="L3427" s="1">
        <v>52001</v>
      </c>
      <c r="M3427" s="1" t="s">
        <v>97</v>
      </c>
      <c r="N3427" s="1" t="s">
        <v>161</v>
      </c>
      <c r="O3427" s="1" t="s">
        <v>43</v>
      </c>
      <c r="P3427" s="1" t="s">
        <v>70</v>
      </c>
      <c r="Q3427" s="1" t="s">
        <v>162</v>
      </c>
      <c r="R3427" s="1">
        <v>15.24</v>
      </c>
      <c r="S3427" s="1">
        <v>4</v>
      </c>
      <c r="T3427" s="1">
        <v>0</v>
      </c>
      <c r="U3427" s="1">
        <v>6.8579999999999988</v>
      </c>
      <c r="V3427" s="3" t="str">
        <f>IF(M3427=People!$B$5,People!$A$5,IF(M3427=People!$B$4,People!$A$4,IF(M3427=People!$B$3,People!$A$3,IF(M3427=People!$B$2,People!$A$2,0))))</f>
        <v>Kelly Williams</v>
      </c>
      <c r="W3427" s="3" t="str">
        <f>IFERROR(INDEX(Returns!A:A,MATCH(B3427,Returns!B:B,0)),"No")</f>
        <v>No</v>
      </c>
    </row>
    <row r="3428" spans="1:23" x14ac:dyDescent="0.2">
      <c r="A3428" s="1">
        <v>3427</v>
      </c>
      <c r="B3428" t="s">
        <v>7813</v>
      </c>
      <c r="C3428" s="2">
        <v>43002</v>
      </c>
      <c r="D3428" s="2">
        <v>43006</v>
      </c>
      <c r="E3428" s="1" t="s">
        <v>46</v>
      </c>
      <c r="F3428" s="1" t="s">
        <v>2561</v>
      </c>
      <c r="G3428" s="1" t="s">
        <v>2562</v>
      </c>
      <c r="H3428" s="1" t="s">
        <v>94</v>
      </c>
      <c r="I3428" s="1" t="s">
        <v>25</v>
      </c>
      <c r="J3428" s="1" t="s">
        <v>4930</v>
      </c>
      <c r="K3428" s="1" t="s">
        <v>432</v>
      </c>
      <c r="L3428" s="1">
        <v>52001</v>
      </c>
      <c r="M3428" s="1" t="s">
        <v>97</v>
      </c>
      <c r="N3428" s="1" t="s">
        <v>3731</v>
      </c>
      <c r="O3428" s="1" t="s">
        <v>30</v>
      </c>
      <c r="P3428" s="1" t="s">
        <v>34</v>
      </c>
      <c r="Q3428" s="1" t="s">
        <v>3732</v>
      </c>
      <c r="R3428" s="1">
        <v>1408.1</v>
      </c>
      <c r="S3428" s="1">
        <v>10</v>
      </c>
      <c r="T3428" s="1">
        <v>0</v>
      </c>
      <c r="U3428" s="1">
        <v>394.26800000000003</v>
      </c>
      <c r="V3428" s="3" t="str">
        <f>IF(M3428=People!$B$5,People!$A$5,IF(M3428=People!$B$4,People!$A$4,IF(M3428=People!$B$3,People!$A$3,IF(M3428=People!$B$2,People!$A$2,0))))</f>
        <v>Kelly Williams</v>
      </c>
      <c r="W3428" s="3" t="str">
        <f>IFERROR(INDEX(Returns!A:A,MATCH(B3428,Returns!B:B,0)),"No")</f>
        <v>No</v>
      </c>
    </row>
    <row r="3429" spans="1:23" x14ac:dyDescent="0.2">
      <c r="A3429" s="1">
        <v>3428</v>
      </c>
      <c r="B3429" t="s">
        <v>7814</v>
      </c>
      <c r="C3429" s="2">
        <v>43649</v>
      </c>
      <c r="D3429" s="2">
        <v>43652</v>
      </c>
      <c r="E3429" s="1" t="s">
        <v>21</v>
      </c>
      <c r="F3429" s="1" t="s">
        <v>3115</v>
      </c>
      <c r="G3429" s="1" t="s">
        <v>3116</v>
      </c>
      <c r="H3429" s="1" t="s">
        <v>94</v>
      </c>
      <c r="I3429" s="1" t="s">
        <v>25</v>
      </c>
      <c r="J3429" s="1" t="s">
        <v>2109</v>
      </c>
      <c r="K3429" s="1" t="s">
        <v>440</v>
      </c>
      <c r="L3429" s="1">
        <v>43130</v>
      </c>
      <c r="M3429" s="1" t="s">
        <v>135</v>
      </c>
      <c r="N3429" s="1" t="s">
        <v>4931</v>
      </c>
      <c r="O3429" s="1" t="s">
        <v>43</v>
      </c>
      <c r="P3429" s="1" t="s">
        <v>84</v>
      </c>
      <c r="Q3429" s="1" t="s">
        <v>4932</v>
      </c>
      <c r="R3429" s="1">
        <v>32.896000000000001</v>
      </c>
      <c r="S3429" s="1">
        <v>4</v>
      </c>
      <c r="T3429" s="1">
        <v>0.2</v>
      </c>
      <c r="U3429" s="1">
        <v>11.102399999999996</v>
      </c>
      <c r="V3429" s="3" t="str">
        <f>IF(M3429=People!$B$5,People!$A$5,IF(M3429=People!$B$4,People!$A$4,IF(M3429=People!$B$3,People!$A$3,IF(M3429=People!$B$2,People!$A$2,0))))</f>
        <v>Chuck Magee</v>
      </c>
      <c r="W3429" s="3" t="str">
        <f>IFERROR(INDEX(Returns!A:A,MATCH(B3429,Returns!B:B,0)),"No")</f>
        <v>No</v>
      </c>
    </row>
    <row r="3430" spans="1:23" x14ac:dyDescent="0.2">
      <c r="A3430" s="1">
        <v>3429</v>
      </c>
      <c r="B3430" t="s">
        <v>7814</v>
      </c>
      <c r="C3430" s="2">
        <v>43649</v>
      </c>
      <c r="D3430" s="2">
        <v>43652</v>
      </c>
      <c r="E3430" s="1" t="s">
        <v>21</v>
      </c>
      <c r="F3430" s="1" t="s">
        <v>3115</v>
      </c>
      <c r="G3430" s="1" t="s">
        <v>3116</v>
      </c>
      <c r="H3430" s="1" t="s">
        <v>94</v>
      </c>
      <c r="I3430" s="1" t="s">
        <v>25</v>
      </c>
      <c r="J3430" s="1" t="s">
        <v>2109</v>
      </c>
      <c r="K3430" s="1" t="s">
        <v>440</v>
      </c>
      <c r="L3430" s="1">
        <v>43130</v>
      </c>
      <c r="M3430" s="1" t="s">
        <v>135</v>
      </c>
      <c r="N3430" s="1" t="s">
        <v>1253</v>
      </c>
      <c r="O3430" s="1" t="s">
        <v>30</v>
      </c>
      <c r="P3430" s="1" t="s">
        <v>52</v>
      </c>
      <c r="Q3430" s="1" t="s">
        <v>1254</v>
      </c>
      <c r="R3430" s="1">
        <v>215.148</v>
      </c>
      <c r="S3430" s="1">
        <v>2</v>
      </c>
      <c r="T3430" s="1">
        <v>0.4</v>
      </c>
      <c r="U3430" s="1">
        <v>-103.98819999999998</v>
      </c>
      <c r="V3430" s="3" t="str">
        <f>IF(M3430=People!$B$5,People!$A$5,IF(M3430=People!$B$4,People!$A$4,IF(M3430=People!$B$3,People!$A$3,IF(M3430=People!$B$2,People!$A$2,0))))</f>
        <v>Chuck Magee</v>
      </c>
      <c r="W3430" s="3" t="str">
        <f>IFERROR(INDEX(Returns!A:A,MATCH(B3430,Returns!B:B,0)),"No")</f>
        <v>No</v>
      </c>
    </row>
    <row r="3431" spans="1:23" x14ac:dyDescent="0.2">
      <c r="A3431" s="1">
        <v>3430</v>
      </c>
      <c r="B3431" t="s">
        <v>7814</v>
      </c>
      <c r="C3431" s="2">
        <v>43649</v>
      </c>
      <c r="D3431" s="2">
        <v>43652</v>
      </c>
      <c r="E3431" s="1" t="s">
        <v>21</v>
      </c>
      <c r="F3431" s="1" t="s">
        <v>3115</v>
      </c>
      <c r="G3431" s="1" t="s">
        <v>3116</v>
      </c>
      <c r="H3431" s="1" t="s">
        <v>94</v>
      </c>
      <c r="I3431" s="1" t="s">
        <v>25</v>
      </c>
      <c r="J3431" s="1" t="s">
        <v>2109</v>
      </c>
      <c r="K3431" s="1" t="s">
        <v>440</v>
      </c>
      <c r="L3431" s="1">
        <v>43130</v>
      </c>
      <c r="M3431" s="1" t="s">
        <v>135</v>
      </c>
      <c r="N3431" s="1" t="s">
        <v>4520</v>
      </c>
      <c r="O3431" s="1" t="s">
        <v>43</v>
      </c>
      <c r="P3431" s="1" t="s">
        <v>84</v>
      </c>
      <c r="Q3431" s="1" t="s">
        <v>4521</v>
      </c>
      <c r="R3431" s="1">
        <v>30.96</v>
      </c>
      <c r="S3431" s="1">
        <v>6</v>
      </c>
      <c r="T3431" s="1">
        <v>0.2</v>
      </c>
      <c r="U3431" s="1">
        <v>11.223000000000001</v>
      </c>
      <c r="V3431" s="3" t="str">
        <f>IF(M3431=People!$B$5,People!$A$5,IF(M3431=People!$B$4,People!$A$4,IF(M3431=People!$B$3,People!$A$3,IF(M3431=People!$B$2,People!$A$2,0))))</f>
        <v>Chuck Magee</v>
      </c>
      <c r="W3431" s="3" t="str">
        <f>IFERROR(INDEX(Returns!A:A,MATCH(B3431,Returns!B:B,0)),"No")</f>
        <v>No</v>
      </c>
    </row>
    <row r="3432" spans="1:23" x14ac:dyDescent="0.2">
      <c r="A3432" s="1">
        <v>3431</v>
      </c>
      <c r="B3432" t="s">
        <v>7815</v>
      </c>
      <c r="C3432" s="2">
        <v>43807</v>
      </c>
      <c r="D3432" s="2">
        <v>43808</v>
      </c>
      <c r="E3432" s="1" t="s">
        <v>170</v>
      </c>
      <c r="F3432" s="1" t="s">
        <v>1236</v>
      </c>
      <c r="G3432" s="1" t="s">
        <v>1237</v>
      </c>
      <c r="H3432" s="1" t="s">
        <v>24</v>
      </c>
      <c r="I3432" s="1" t="s">
        <v>25</v>
      </c>
      <c r="J3432" s="1" t="s">
        <v>900</v>
      </c>
      <c r="K3432" s="1" t="s">
        <v>40</v>
      </c>
      <c r="L3432" s="1">
        <v>90301</v>
      </c>
      <c r="M3432" s="1" t="s">
        <v>41</v>
      </c>
      <c r="N3432" s="1" t="s">
        <v>1165</v>
      </c>
      <c r="O3432" s="1" t="s">
        <v>43</v>
      </c>
      <c r="P3432" s="1" t="s">
        <v>55</v>
      </c>
      <c r="Q3432" s="1" t="s">
        <v>1166</v>
      </c>
      <c r="R3432" s="1">
        <v>29.79</v>
      </c>
      <c r="S3432" s="1">
        <v>3</v>
      </c>
      <c r="T3432" s="1">
        <v>0</v>
      </c>
      <c r="U3432" s="1">
        <v>8.6390999999999956</v>
      </c>
      <c r="V3432" s="3" t="str">
        <f>IF(M3432=People!$B$5,People!$A$5,IF(M3432=People!$B$4,People!$A$4,IF(M3432=People!$B$3,People!$A$3,IF(M3432=People!$B$2,People!$A$2,0))))</f>
        <v>Anna Andreadi</v>
      </c>
      <c r="W3432" s="3" t="str">
        <f>IFERROR(INDEX(Returns!A:A,MATCH(B3432,Returns!B:B,0)),"No")</f>
        <v>No</v>
      </c>
    </row>
    <row r="3433" spans="1:23" x14ac:dyDescent="0.2">
      <c r="A3433" s="1">
        <v>3432</v>
      </c>
      <c r="B3433" t="s">
        <v>7815</v>
      </c>
      <c r="C3433" s="2">
        <v>43807</v>
      </c>
      <c r="D3433" s="2">
        <v>43808</v>
      </c>
      <c r="E3433" s="1" t="s">
        <v>170</v>
      </c>
      <c r="F3433" s="1" t="s">
        <v>1236</v>
      </c>
      <c r="G3433" s="1" t="s">
        <v>1237</v>
      </c>
      <c r="H3433" s="1" t="s">
        <v>24</v>
      </c>
      <c r="I3433" s="1" t="s">
        <v>25</v>
      </c>
      <c r="J3433" s="1" t="s">
        <v>900</v>
      </c>
      <c r="K3433" s="1" t="s">
        <v>40</v>
      </c>
      <c r="L3433" s="1">
        <v>90301</v>
      </c>
      <c r="M3433" s="1" t="s">
        <v>41</v>
      </c>
      <c r="N3433" s="1" t="s">
        <v>4933</v>
      </c>
      <c r="O3433" s="1" t="s">
        <v>30</v>
      </c>
      <c r="P3433" s="1" t="s">
        <v>60</v>
      </c>
      <c r="Q3433" s="1" t="s">
        <v>4934</v>
      </c>
      <c r="R3433" s="1">
        <v>128.9</v>
      </c>
      <c r="S3433" s="1">
        <v>2</v>
      </c>
      <c r="T3433" s="1">
        <v>0</v>
      </c>
      <c r="U3433" s="1">
        <v>15.468000000000004</v>
      </c>
      <c r="V3433" s="3" t="str">
        <f>IF(M3433=People!$B$5,People!$A$5,IF(M3433=People!$B$4,People!$A$4,IF(M3433=People!$B$3,People!$A$3,IF(M3433=People!$B$2,People!$A$2,0))))</f>
        <v>Anna Andreadi</v>
      </c>
      <c r="W3433" s="3" t="str">
        <f>IFERROR(INDEX(Returns!A:A,MATCH(B3433,Returns!B:B,0)),"No")</f>
        <v>No</v>
      </c>
    </row>
    <row r="3434" spans="1:23" x14ac:dyDescent="0.2">
      <c r="A3434" s="1">
        <v>3433</v>
      </c>
      <c r="B3434" t="s">
        <v>7815</v>
      </c>
      <c r="C3434" s="2">
        <v>43807</v>
      </c>
      <c r="D3434" s="2">
        <v>43808</v>
      </c>
      <c r="E3434" s="1" t="s">
        <v>170</v>
      </c>
      <c r="F3434" s="1" t="s">
        <v>1236</v>
      </c>
      <c r="G3434" s="1" t="s">
        <v>1237</v>
      </c>
      <c r="H3434" s="1" t="s">
        <v>24</v>
      </c>
      <c r="I3434" s="1" t="s">
        <v>25</v>
      </c>
      <c r="J3434" s="1" t="s">
        <v>900</v>
      </c>
      <c r="K3434" s="1" t="s">
        <v>40</v>
      </c>
      <c r="L3434" s="1">
        <v>90301</v>
      </c>
      <c r="M3434" s="1" t="s">
        <v>41</v>
      </c>
      <c r="N3434" s="1" t="s">
        <v>2172</v>
      </c>
      <c r="O3434" s="1" t="s">
        <v>43</v>
      </c>
      <c r="P3434" s="1" t="s">
        <v>84</v>
      </c>
      <c r="Q3434" s="1" t="s">
        <v>2173</v>
      </c>
      <c r="R3434" s="1">
        <v>60.12</v>
      </c>
      <c r="S3434" s="1">
        <v>9</v>
      </c>
      <c r="T3434" s="1">
        <v>0</v>
      </c>
      <c r="U3434" s="1">
        <v>28.857599999999998</v>
      </c>
      <c r="V3434" s="3" t="str">
        <f>IF(M3434=People!$B$5,People!$A$5,IF(M3434=People!$B$4,People!$A$4,IF(M3434=People!$B$3,People!$A$3,IF(M3434=People!$B$2,People!$A$2,0))))</f>
        <v>Anna Andreadi</v>
      </c>
      <c r="W3434" s="3" t="str">
        <f>IFERROR(INDEX(Returns!A:A,MATCH(B3434,Returns!B:B,0)),"No")</f>
        <v>No</v>
      </c>
    </row>
    <row r="3435" spans="1:23" x14ac:dyDescent="0.2">
      <c r="A3435" s="1">
        <v>3434</v>
      </c>
      <c r="B3435" t="s">
        <v>7816</v>
      </c>
      <c r="C3435" s="2">
        <v>43804</v>
      </c>
      <c r="D3435" s="2">
        <v>43808</v>
      </c>
      <c r="E3435" s="1" t="s">
        <v>46</v>
      </c>
      <c r="F3435" s="1" t="s">
        <v>1925</v>
      </c>
      <c r="G3435" s="1" t="s">
        <v>1926</v>
      </c>
      <c r="H3435" s="1" t="s">
        <v>24</v>
      </c>
      <c r="I3435" s="1" t="s">
        <v>25</v>
      </c>
      <c r="J3435" s="1" t="s">
        <v>3379</v>
      </c>
      <c r="K3435" s="1" t="s">
        <v>89</v>
      </c>
      <c r="L3435" s="1">
        <v>98006</v>
      </c>
      <c r="M3435" s="1" t="s">
        <v>41</v>
      </c>
      <c r="N3435" s="1" t="s">
        <v>4301</v>
      </c>
      <c r="O3435" s="1" t="s">
        <v>43</v>
      </c>
      <c r="P3435" s="1" t="s">
        <v>70</v>
      </c>
      <c r="Q3435" s="1" t="s">
        <v>4302</v>
      </c>
      <c r="R3435" s="1">
        <v>24.816000000000003</v>
      </c>
      <c r="S3435" s="1">
        <v>3</v>
      </c>
      <c r="T3435" s="1">
        <v>0.2</v>
      </c>
      <c r="U3435" s="1">
        <v>8.3753999999999991</v>
      </c>
      <c r="V3435" s="3" t="str">
        <f>IF(M3435=People!$B$5,People!$A$5,IF(M3435=People!$B$4,People!$A$4,IF(M3435=People!$B$3,People!$A$3,IF(M3435=People!$B$2,People!$A$2,0))))</f>
        <v>Anna Andreadi</v>
      </c>
      <c r="W3435" s="3" t="str">
        <f>IFERROR(INDEX(Returns!A:A,MATCH(B3435,Returns!B:B,0)),"No")</f>
        <v>No</v>
      </c>
    </row>
    <row r="3436" spans="1:23" x14ac:dyDescent="0.2">
      <c r="A3436" s="1">
        <v>3435</v>
      </c>
      <c r="B3436" t="s">
        <v>7816</v>
      </c>
      <c r="C3436" s="2">
        <v>43804</v>
      </c>
      <c r="D3436" s="2">
        <v>43808</v>
      </c>
      <c r="E3436" s="1" t="s">
        <v>46</v>
      </c>
      <c r="F3436" s="1" t="s">
        <v>1925</v>
      </c>
      <c r="G3436" s="1" t="s">
        <v>1926</v>
      </c>
      <c r="H3436" s="1" t="s">
        <v>24</v>
      </c>
      <c r="I3436" s="1" t="s">
        <v>25</v>
      </c>
      <c r="J3436" s="1" t="s">
        <v>3379</v>
      </c>
      <c r="K3436" s="1" t="s">
        <v>89</v>
      </c>
      <c r="L3436" s="1">
        <v>98006</v>
      </c>
      <c r="M3436" s="1" t="s">
        <v>41</v>
      </c>
      <c r="N3436" s="1" t="s">
        <v>2459</v>
      </c>
      <c r="O3436" s="1" t="s">
        <v>43</v>
      </c>
      <c r="P3436" s="1" t="s">
        <v>70</v>
      </c>
      <c r="Q3436" s="1" t="s">
        <v>2460</v>
      </c>
      <c r="R3436" s="1">
        <v>14.976000000000003</v>
      </c>
      <c r="S3436" s="1">
        <v>6</v>
      </c>
      <c r="T3436" s="1">
        <v>0.2</v>
      </c>
      <c r="U3436" s="1">
        <v>5.4287999999999981</v>
      </c>
      <c r="V3436" s="3" t="str">
        <f>IF(M3436=People!$B$5,People!$A$5,IF(M3436=People!$B$4,People!$A$4,IF(M3436=People!$B$3,People!$A$3,IF(M3436=People!$B$2,People!$A$2,0))))</f>
        <v>Anna Andreadi</v>
      </c>
      <c r="W3436" s="3" t="str">
        <f>IFERROR(INDEX(Returns!A:A,MATCH(B3436,Returns!B:B,0)),"No")</f>
        <v>No</v>
      </c>
    </row>
    <row r="3437" spans="1:23" x14ac:dyDescent="0.2">
      <c r="A3437" s="1">
        <v>3436</v>
      </c>
      <c r="B3437" t="s">
        <v>7817</v>
      </c>
      <c r="C3437" s="2">
        <v>43005</v>
      </c>
      <c r="D3437" s="2">
        <v>43007</v>
      </c>
      <c r="E3437" s="1" t="s">
        <v>170</v>
      </c>
      <c r="F3437" s="1" t="s">
        <v>2711</v>
      </c>
      <c r="G3437" s="1" t="s">
        <v>2712</v>
      </c>
      <c r="H3437" s="1" t="s">
        <v>24</v>
      </c>
      <c r="I3437" s="1" t="s">
        <v>25</v>
      </c>
      <c r="J3437" s="1" t="s">
        <v>273</v>
      </c>
      <c r="K3437" s="1" t="s">
        <v>191</v>
      </c>
      <c r="L3437" s="1">
        <v>60610</v>
      </c>
      <c r="M3437" s="1" t="s">
        <v>97</v>
      </c>
      <c r="N3437" s="1" t="s">
        <v>1494</v>
      </c>
      <c r="O3437" s="1" t="s">
        <v>43</v>
      </c>
      <c r="P3437" s="1" t="s">
        <v>70</v>
      </c>
      <c r="Q3437" s="1" t="s">
        <v>1495</v>
      </c>
      <c r="R3437" s="1">
        <v>15.079999999999998</v>
      </c>
      <c r="S3437" s="1">
        <v>2</v>
      </c>
      <c r="T3437" s="1">
        <v>0.8</v>
      </c>
      <c r="U3437" s="1">
        <v>-22.620000000000005</v>
      </c>
      <c r="V3437" s="3" t="str">
        <f>IF(M3437=People!$B$5,People!$A$5,IF(M3437=People!$B$4,People!$A$4,IF(M3437=People!$B$3,People!$A$3,IF(M3437=People!$B$2,People!$A$2,0))))</f>
        <v>Kelly Williams</v>
      </c>
      <c r="W3437" s="3" t="str">
        <f>IFERROR(INDEX(Returns!A:A,MATCH(B3437,Returns!B:B,0)),"No")</f>
        <v>No</v>
      </c>
    </row>
    <row r="3438" spans="1:23" x14ac:dyDescent="0.2">
      <c r="A3438" s="1">
        <v>3437</v>
      </c>
      <c r="B3438" t="s">
        <v>7817</v>
      </c>
      <c r="C3438" s="2">
        <v>43005</v>
      </c>
      <c r="D3438" s="2">
        <v>43007</v>
      </c>
      <c r="E3438" s="1" t="s">
        <v>170</v>
      </c>
      <c r="F3438" s="1" t="s">
        <v>2711</v>
      </c>
      <c r="G3438" s="1" t="s">
        <v>2712</v>
      </c>
      <c r="H3438" s="1" t="s">
        <v>24</v>
      </c>
      <c r="I3438" s="1" t="s">
        <v>25</v>
      </c>
      <c r="J3438" s="1" t="s">
        <v>273</v>
      </c>
      <c r="K3438" s="1" t="s">
        <v>191</v>
      </c>
      <c r="L3438" s="1">
        <v>60610</v>
      </c>
      <c r="M3438" s="1" t="s">
        <v>97</v>
      </c>
      <c r="N3438" s="1" t="s">
        <v>1761</v>
      </c>
      <c r="O3438" s="1" t="s">
        <v>30</v>
      </c>
      <c r="P3438" s="1" t="s">
        <v>60</v>
      </c>
      <c r="Q3438" s="1" t="s">
        <v>1762</v>
      </c>
      <c r="R3438" s="1">
        <v>24.288</v>
      </c>
      <c r="S3438" s="1">
        <v>3</v>
      </c>
      <c r="T3438" s="1">
        <v>0.6</v>
      </c>
      <c r="U3438" s="1">
        <v>-12.751199999999997</v>
      </c>
      <c r="V3438" s="3" t="str">
        <f>IF(M3438=People!$B$5,People!$A$5,IF(M3438=People!$B$4,People!$A$4,IF(M3438=People!$B$3,People!$A$3,IF(M3438=People!$B$2,People!$A$2,0))))</f>
        <v>Kelly Williams</v>
      </c>
      <c r="W3438" s="3" t="str">
        <f>IFERROR(INDEX(Returns!A:A,MATCH(B3438,Returns!B:B,0)),"No")</f>
        <v>No</v>
      </c>
    </row>
    <row r="3439" spans="1:23" x14ac:dyDescent="0.2">
      <c r="A3439" s="1">
        <v>3438</v>
      </c>
      <c r="B3439" t="s">
        <v>7818</v>
      </c>
      <c r="C3439" s="2">
        <v>43768</v>
      </c>
      <c r="D3439" s="2">
        <v>43768</v>
      </c>
      <c r="E3439" s="1" t="s">
        <v>1126</v>
      </c>
      <c r="F3439" s="1" t="s">
        <v>2520</v>
      </c>
      <c r="G3439" s="1" t="s">
        <v>2521</v>
      </c>
      <c r="H3439" s="1" t="s">
        <v>24</v>
      </c>
      <c r="I3439" s="1" t="s">
        <v>25</v>
      </c>
      <c r="J3439" s="1" t="s">
        <v>716</v>
      </c>
      <c r="K3439" s="1" t="s">
        <v>96</v>
      </c>
      <c r="L3439" s="1">
        <v>75217</v>
      </c>
      <c r="M3439" s="1" t="s">
        <v>97</v>
      </c>
      <c r="N3439" s="1" t="s">
        <v>1761</v>
      </c>
      <c r="O3439" s="1" t="s">
        <v>30</v>
      </c>
      <c r="P3439" s="1" t="s">
        <v>60</v>
      </c>
      <c r="Q3439" s="1" t="s">
        <v>1762</v>
      </c>
      <c r="R3439" s="1">
        <v>16.192</v>
      </c>
      <c r="S3439" s="1">
        <v>2</v>
      </c>
      <c r="T3439" s="1">
        <v>0.6</v>
      </c>
      <c r="U3439" s="1">
        <v>-8.5007999999999981</v>
      </c>
      <c r="V3439" s="3" t="str">
        <f>IF(M3439=People!$B$5,People!$A$5,IF(M3439=People!$B$4,People!$A$4,IF(M3439=People!$B$3,People!$A$3,IF(M3439=People!$B$2,People!$A$2,0))))</f>
        <v>Kelly Williams</v>
      </c>
      <c r="W3439" s="3" t="str">
        <f>IFERROR(INDEX(Returns!A:A,MATCH(B3439,Returns!B:B,0)),"No")</f>
        <v>No</v>
      </c>
    </row>
    <row r="3440" spans="1:23" x14ac:dyDescent="0.2">
      <c r="A3440" s="1">
        <v>3439</v>
      </c>
      <c r="B3440" t="s">
        <v>7818</v>
      </c>
      <c r="C3440" s="2">
        <v>43768</v>
      </c>
      <c r="D3440" s="2">
        <v>43768</v>
      </c>
      <c r="E3440" s="1" t="s">
        <v>1126</v>
      </c>
      <c r="F3440" s="1" t="s">
        <v>2520</v>
      </c>
      <c r="G3440" s="1" t="s">
        <v>2521</v>
      </c>
      <c r="H3440" s="1" t="s">
        <v>24</v>
      </c>
      <c r="I3440" s="1" t="s">
        <v>25</v>
      </c>
      <c r="J3440" s="1" t="s">
        <v>716</v>
      </c>
      <c r="K3440" s="1" t="s">
        <v>96</v>
      </c>
      <c r="L3440" s="1">
        <v>75217</v>
      </c>
      <c r="M3440" s="1" t="s">
        <v>97</v>
      </c>
      <c r="N3440" s="1" t="s">
        <v>1253</v>
      </c>
      <c r="O3440" s="1" t="s">
        <v>30</v>
      </c>
      <c r="P3440" s="1" t="s">
        <v>52</v>
      </c>
      <c r="Q3440" s="1" t="s">
        <v>1254</v>
      </c>
      <c r="R3440" s="1">
        <v>251.00599999999997</v>
      </c>
      <c r="S3440" s="1">
        <v>2</v>
      </c>
      <c r="T3440" s="1">
        <v>0.3</v>
      </c>
      <c r="U3440" s="1">
        <v>-68.130199999999988</v>
      </c>
      <c r="V3440" s="3" t="str">
        <f>IF(M3440=People!$B$5,People!$A$5,IF(M3440=People!$B$4,People!$A$4,IF(M3440=People!$B$3,People!$A$3,IF(M3440=People!$B$2,People!$A$2,0))))</f>
        <v>Kelly Williams</v>
      </c>
      <c r="W3440" s="3" t="str">
        <f>IFERROR(INDEX(Returns!A:A,MATCH(B3440,Returns!B:B,0)),"No")</f>
        <v>No</v>
      </c>
    </row>
    <row r="3441" spans="1:23" x14ac:dyDescent="0.2">
      <c r="A3441" s="1">
        <v>3440</v>
      </c>
      <c r="B3441" t="s">
        <v>7818</v>
      </c>
      <c r="C3441" s="2">
        <v>43768</v>
      </c>
      <c r="D3441" s="2">
        <v>43768</v>
      </c>
      <c r="E3441" s="1" t="s">
        <v>1126</v>
      </c>
      <c r="F3441" s="1" t="s">
        <v>2520</v>
      </c>
      <c r="G3441" s="1" t="s">
        <v>2521</v>
      </c>
      <c r="H3441" s="1" t="s">
        <v>24</v>
      </c>
      <c r="I3441" s="1" t="s">
        <v>25</v>
      </c>
      <c r="J3441" s="1" t="s">
        <v>716</v>
      </c>
      <c r="K3441" s="1" t="s">
        <v>96</v>
      </c>
      <c r="L3441" s="1">
        <v>75217</v>
      </c>
      <c r="M3441" s="1" t="s">
        <v>97</v>
      </c>
      <c r="N3441" s="1" t="s">
        <v>3279</v>
      </c>
      <c r="O3441" s="1" t="s">
        <v>43</v>
      </c>
      <c r="P3441" s="1" t="s">
        <v>55</v>
      </c>
      <c r="Q3441" s="1" t="s">
        <v>3280</v>
      </c>
      <c r="R3441" s="1">
        <v>54.192</v>
      </c>
      <c r="S3441" s="1">
        <v>6</v>
      </c>
      <c r="T3441" s="1">
        <v>0.2</v>
      </c>
      <c r="U3441" s="1">
        <v>4.0643999999999973</v>
      </c>
      <c r="V3441" s="3" t="str">
        <f>IF(M3441=People!$B$5,People!$A$5,IF(M3441=People!$B$4,People!$A$4,IF(M3441=People!$B$3,People!$A$3,IF(M3441=People!$B$2,People!$A$2,0))))</f>
        <v>Kelly Williams</v>
      </c>
      <c r="W3441" s="3" t="str">
        <f>IFERROR(INDEX(Returns!A:A,MATCH(B3441,Returns!B:B,0)),"No")</f>
        <v>No</v>
      </c>
    </row>
    <row r="3442" spans="1:23" x14ac:dyDescent="0.2">
      <c r="A3442" s="1">
        <v>3441</v>
      </c>
      <c r="B3442" t="s">
        <v>7819</v>
      </c>
      <c r="C3442" s="2">
        <v>43068</v>
      </c>
      <c r="D3442" s="2">
        <v>43069</v>
      </c>
      <c r="E3442" s="1" t="s">
        <v>1126</v>
      </c>
      <c r="F3442" s="1" t="s">
        <v>2023</v>
      </c>
      <c r="G3442" s="1" t="s">
        <v>2024</v>
      </c>
      <c r="H3442" s="1" t="s">
        <v>94</v>
      </c>
      <c r="I3442" s="1" t="s">
        <v>25</v>
      </c>
      <c r="J3442" s="1" t="s">
        <v>116</v>
      </c>
      <c r="K3442" s="1" t="s">
        <v>40</v>
      </c>
      <c r="L3442" s="1">
        <v>94122</v>
      </c>
      <c r="M3442" s="1" t="s">
        <v>41</v>
      </c>
      <c r="N3442" s="1" t="s">
        <v>265</v>
      </c>
      <c r="O3442" s="1" t="s">
        <v>43</v>
      </c>
      <c r="P3442" s="1" t="s">
        <v>70</v>
      </c>
      <c r="Q3442" s="1" t="s">
        <v>266</v>
      </c>
      <c r="R3442" s="1">
        <v>4.3040000000000003</v>
      </c>
      <c r="S3442" s="1">
        <v>1</v>
      </c>
      <c r="T3442" s="1">
        <v>0.2</v>
      </c>
      <c r="U3442" s="1">
        <v>1.5602</v>
      </c>
      <c r="V3442" s="3" t="str">
        <f>IF(M3442=People!$B$5,People!$A$5,IF(M3442=People!$B$4,People!$A$4,IF(M3442=People!$B$3,People!$A$3,IF(M3442=People!$B$2,People!$A$2,0))))</f>
        <v>Anna Andreadi</v>
      </c>
      <c r="W3442" s="3" t="str">
        <f>IFERROR(INDEX(Returns!A:A,MATCH(B3442,Returns!B:B,0)),"No")</f>
        <v>No</v>
      </c>
    </row>
    <row r="3443" spans="1:23" x14ac:dyDescent="0.2">
      <c r="A3443" s="1">
        <v>3442</v>
      </c>
      <c r="B3443" t="s">
        <v>7820</v>
      </c>
      <c r="C3443" s="2">
        <v>42440</v>
      </c>
      <c r="D3443" s="2">
        <v>42443</v>
      </c>
      <c r="E3443" s="1" t="s">
        <v>21</v>
      </c>
      <c r="F3443" s="1" t="s">
        <v>3957</v>
      </c>
      <c r="G3443" s="1" t="s">
        <v>3958</v>
      </c>
      <c r="H3443" s="1" t="s">
        <v>24</v>
      </c>
      <c r="I3443" s="1" t="s">
        <v>25</v>
      </c>
      <c r="J3443" s="1" t="s">
        <v>239</v>
      </c>
      <c r="K3443" s="1" t="s">
        <v>240</v>
      </c>
      <c r="L3443" s="1">
        <v>10024</v>
      </c>
      <c r="M3443" s="1" t="s">
        <v>135</v>
      </c>
      <c r="N3443" s="1" t="s">
        <v>1886</v>
      </c>
      <c r="O3443" s="1" t="s">
        <v>43</v>
      </c>
      <c r="P3443" s="1" t="s">
        <v>84</v>
      </c>
      <c r="Q3443" s="1" t="s">
        <v>1887</v>
      </c>
      <c r="R3443" s="1">
        <v>108.92</v>
      </c>
      <c r="S3443" s="1">
        <v>14</v>
      </c>
      <c r="T3443" s="1">
        <v>0</v>
      </c>
      <c r="U3443" s="1">
        <v>49.013999999999996</v>
      </c>
      <c r="V3443" s="3" t="str">
        <f>IF(M3443=People!$B$5,People!$A$5,IF(M3443=People!$B$4,People!$A$4,IF(M3443=People!$B$3,People!$A$3,IF(M3443=People!$B$2,People!$A$2,0))))</f>
        <v>Chuck Magee</v>
      </c>
      <c r="W3443" s="3" t="str">
        <f>IFERROR(INDEX(Returns!A:A,MATCH(B3443,Returns!B:B,0)),"No")</f>
        <v>No</v>
      </c>
    </row>
    <row r="3444" spans="1:23" x14ac:dyDescent="0.2">
      <c r="A3444" s="1">
        <v>3443</v>
      </c>
      <c r="B3444" t="s">
        <v>7821</v>
      </c>
      <c r="C3444" s="2">
        <v>43788</v>
      </c>
      <c r="D3444" s="2">
        <v>43792</v>
      </c>
      <c r="E3444" s="1" t="s">
        <v>46</v>
      </c>
      <c r="F3444" s="1" t="s">
        <v>1816</v>
      </c>
      <c r="G3444" s="1" t="s">
        <v>1817</v>
      </c>
      <c r="H3444" s="1" t="s">
        <v>38</v>
      </c>
      <c r="I3444" s="1" t="s">
        <v>25</v>
      </c>
      <c r="J3444" s="1" t="s">
        <v>239</v>
      </c>
      <c r="K3444" s="1" t="s">
        <v>240</v>
      </c>
      <c r="L3444" s="1">
        <v>10011</v>
      </c>
      <c r="M3444" s="1" t="s">
        <v>135</v>
      </c>
      <c r="N3444" s="1" t="s">
        <v>1383</v>
      </c>
      <c r="O3444" s="1" t="s">
        <v>43</v>
      </c>
      <c r="P3444" s="1" t="s">
        <v>157</v>
      </c>
      <c r="Q3444" s="1" t="s">
        <v>590</v>
      </c>
      <c r="R3444" s="1">
        <v>16.740000000000002</v>
      </c>
      <c r="S3444" s="1">
        <v>3</v>
      </c>
      <c r="T3444" s="1">
        <v>0</v>
      </c>
      <c r="U3444" s="1">
        <v>8.370000000000001</v>
      </c>
      <c r="V3444" s="3" t="str">
        <f>IF(M3444=People!$B$5,People!$A$5,IF(M3444=People!$B$4,People!$A$4,IF(M3444=People!$B$3,People!$A$3,IF(M3444=People!$B$2,People!$A$2,0))))</f>
        <v>Chuck Magee</v>
      </c>
      <c r="W3444" s="3" t="str">
        <f>IFERROR(INDEX(Returns!A:A,MATCH(B3444,Returns!B:B,0)),"No")</f>
        <v>No</v>
      </c>
    </row>
    <row r="3445" spans="1:23" x14ac:dyDescent="0.2">
      <c r="A3445" s="1">
        <v>3444</v>
      </c>
      <c r="B3445" t="s">
        <v>7821</v>
      </c>
      <c r="C3445" s="2">
        <v>43788</v>
      </c>
      <c r="D3445" s="2">
        <v>43792</v>
      </c>
      <c r="E3445" s="1" t="s">
        <v>46</v>
      </c>
      <c r="F3445" s="1" t="s">
        <v>1816</v>
      </c>
      <c r="G3445" s="1" t="s">
        <v>1817</v>
      </c>
      <c r="H3445" s="1" t="s">
        <v>38</v>
      </c>
      <c r="I3445" s="1" t="s">
        <v>25</v>
      </c>
      <c r="J3445" s="1" t="s">
        <v>239</v>
      </c>
      <c r="K3445" s="1" t="s">
        <v>240</v>
      </c>
      <c r="L3445" s="1">
        <v>10011</v>
      </c>
      <c r="M3445" s="1" t="s">
        <v>135</v>
      </c>
      <c r="N3445" s="1" t="s">
        <v>2766</v>
      </c>
      <c r="O3445" s="1" t="s">
        <v>43</v>
      </c>
      <c r="P3445" s="1" t="s">
        <v>73</v>
      </c>
      <c r="Q3445" s="1" t="s">
        <v>2767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3" t="str">
        <f>IF(M3445=People!$B$5,People!$A$5,IF(M3445=People!$B$4,People!$A$4,IF(M3445=People!$B$3,People!$A$3,IF(M3445=People!$B$2,People!$A$2,0))))</f>
        <v>Chuck Magee</v>
      </c>
      <c r="W3445" s="3" t="str">
        <f>IFERROR(INDEX(Returns!A:A,MATCH(B3445,Returns!B:B,0)),"No")</f>
        <v>No</v>
      </c>
    </row>
    <row r="3446" spans="1:23" x14ac:dyDescent="0.2">
      <c r="A3446" s="1">
        <v>3445</v>
      </c>
      <c r="B3446" t="s">
        <v>7822</v>
      </c>
      <c r="C3446" s="2">
        <v>43310</v>
      </c>
      <c r="D3446" s="2">
        <v>43314</v>
      </c>
      <c r="E3446" s="1" t="s">
        <v>46</v>
      </c>
      <c r="F3446" s="1" t="s">
        <v>4935</v>
      </c>
      <c r="G3446" s="1" t="s">
        <v>4936</v>
      </c>
      <c r="H3446" s="1" t="s">
        <v>38</v>
      </c>
      <c r="I3446" s="1" t="s">
        <v>25</v>
      </c>
      <c r="J3446" s="1" t="s">
        <v>133</v>
      </c>
      <c r="K3446" s="1" t="s">
        <v>134</v>
      </c>
      <c r="L3446" s="1">
        <v>19140</v>
      </c>
      <c r="M3446" s="1" t="s">
        <v>135</v>
      </c>
      <c r="N3446" s="1" t="s">
        <v>215</v>
      </c>
      <c r="O3446" s="1" t="s">
        <v>43</v>
      </c>
      <c r="P3446" s="1" t="s">
        <v>55</v>
      </c>
      <c r="Q3446" s="1" t="s">
        <v>216</v>
      </c>
      <c r="R3446" s="1">
        <v>84.784000000000006</v>
      </c>
      <c r="S3446" s="1">
        <v>2</v>
      </c>
      <c r="T3446" s="1">
        <v>0.2</v>
      </c>
      <c r="U3446" s="1">
        <v>-16.956800000000005</v>
      </c>
      <c r="V3446" s="3" t="str">
        <f>IF(M3446=People!$B$5,People!$A$5,IF(M3446=People!$B$4,People!$A$4,IF(M3446=People!$B$3,People!$A$3,IF(M3446=People!$B$2,People!$A$2,0))))</f>
        <v>Chuck Magee</v>
      </c>
      <c r="W3446" s="3" t="str">
        <f>IFERROR(INDEX(Returns!A:A,MATCH(B3446,Returns!B:B,0)),"No")</f>
        <v>No</v>
      </c>
    </row>
    <row r="3447" spans="1:23" x14ac:dyDescent="0.2">
      <c r="A3447" s="1">
        <v>3446</v>
      </c>
      <c r="B3447" t="s">
        <v>7823</v>
      </c>
      <c r="C3447" s="2">
        <v>42898</v>
      </c>
      <c r="D3447" s="2">
        <v>42903</v>
      </c>
      <c r="E3447" s="1" t="s">
        <v>46</v>
      </c>
      <c r="F3447" s="1" t="s">
        <v>723</v>
      </c>
      <c r="G3447" s="1" t="s">
        <v>724</v>
      </c>
      <c r="H3447" s="1" t="s">
        <v>24</v>
      </c>
      <c r="I3447" s="1" t="s">
        <v>25</v>
      </c>
      <c r="J3447" s="1" t="s">
        <v>535</v>
      </c>
      <c r="K3447" s="1" t="s">
        <v>220</v>
      </c>
      <c r="L3447" s="1">
        <v>19711</v>
      </c>
      <c r="M3447" s="1" t="s">
        <v>135</v>
      </c>
      <c r="N3447" s="1" t="s">
        <v>3854</v>
      </c>
      <c r="O3447" s="1" t="s">
        <v>43</v>
      </c>
      <c r="P3447" s="1" t="s">
        <v>55</v>
      </c>
      <c r="Q3447" s="1" t="s">
        <v>3855</v>
      </c>
      <c r="R3447" s="1">
        <v>29.900000000000002</v>
      </c>
      <c r="S3447" s="1">
        <v>5</v>
      </c>
      <c r="T3447" s="1">
        <v>0</v>
      </c>
      <c r="U3447" s="1">
        <v>5.0829999999999975</v>
      </c>
      <c r="V3447" s="3" t="str">
        <f>IF(M3447=People!$B$5,People!$A$5,IF(M3447=People!$B$4,People!$A$4,IF(M3447=People!$B$3,People!$A$3,IF(M3447=People!$B$2,People!$A$2,0))))</f>
        <v>Chuck Magee</v>
      </c>
      <c r="W3447" s="3" t="str">
        <f>IFERROR(INDEX(Returns!A:A,MATCH(B3447,Returns!B:B,0)),"No")</f>
        <v>No</v>
      </c>
    </row>
    <row r="3448" spans="1:23" x14ac:dyDescent="0.2">
      <c r="A3448" s="1">
        <v>3447</v>
      </c>
      <c r="B3448" t="s">
        <v>7824</v>
      </c>
      <c r="C3448" s="2">
        <v>43318</v>
      </c>
      <c r="D3448" s="2">
        <v>43319</v>
      </c>
      <c r="E3448" s="1" t="s">
        <v>170</v>
      </c>
      <c r="F3448" s="1" t="s">
        <v>4937</v>
      </c>
      <c r="G3448" s="1" t="s">
        <v>4938</v>
      </c>
      <c r="H3448" s="1" t="s">
        <v>38</v>
      </c>
      <c r="I3448" s="1" t="s">
        <v>25</v>
      </c>
      <c r="J3448" s="1" t="s">
        <v>239</v>
      </c>
      <c r="K3448" s="1" t="s">
        <v>240</v>
      </c>
      <c r="L3448" s="1">
        <v>10024</v>
      </c>
      <c r="M3448" s="1" t="s">
        <v>135</v>
      </c>
      <c r="N3448" s="1" t="s">
        <v>923</v>
      </c>
      <c r="O3448" s="1" t="s">
        <v>43</v>
      </c>
      <c r="P3448" s="1" t="s">
        <v>84</v>
      </c>
      <c r="Q3448" s="1" t="s">
        <v>169</v>
      </c>
      <c r="R3448" s="1">
        <v>70.88</v>
      </c>
      <c r="S3448" s="1">
        <v>2</v>
      </c>
      <c r="T3448" s="1">
        <v>0</v>
      </c>
      <c r="U3448" s="1">
        <v>33.313599999999994</v>
      </c>
      <c r="V3448" s="3" t="str">
        <f>IF(M3448=People!$B$5,People!$A$5,IF(M3448=People!$B$4,People!$A$4,IF(M3448=People!$B$3,People!$A$3,IF(M3448=People!$B$2,People!$A$2,0))))</f>
        <v>Chuck Magee</v>
      </c>
      <c r="W3448" s="3" t="str">
        <f>IFERROR(INDEX(Returns!A:A,MATCH(B3448,Returns!B:B,0)),"No")</f>
        <v>No</v>
      </c>
    </row>
    <row r="3449" spans="1:23" x14ac:dyDescent="0.2">
      <c r="A3449" s="1">
        <v>3448</v>
      </c>
      <c r="B3449" t="s">
        <v>7825</v>
      </c>
      <c r="C3449" s="2">
        <v>43627</v>
      </c>
      <c r="D3449" s="2">
        <v>43631</v>
      </c>
      <c r="E3449" s="1" t="s">
        <v>46</v>
      </c>
      <c r="F3449" s="1" t="s">
        <v>4201</v>
      </c>
      <c r="G3449" s="1" t="s">
        <v>4202</v>
      </c>
      <c r="H3449" s="1" t="s">
        <v>94</v>
      </c>
      <c r="I3449" s="1" t="s">
        <v>25</v>
      </c>
      <c r="J3449" s="1" t="s">
        <v>1357</v>
      </c>
      <c r="K3449" s="1" t="s">
        <v>320</v>
      </c>
      <c r="L3449" s="1">
        <v>36830</v>
      </c>
      <c r="M3449" s="1" t="s">
        <v>28</v>
      </c>
      <c r="N3449" s="1" t="s">
        <v>2826</v>
      </c>
      <c r="O3449" s="1" t="s">
        <v>43</v>
      </c>
      <c r="P3449" s="1" t="s">
        <v>63</v>
      </c>
      <c r="Q3449" s="1" t="s">
        <v>2827</v>
      </c>
      <c r="R3449" s="1">
        <v>3.76</v>
      </c>
      <c r="S3449" s="1">
        <v>2</v>
      </c>
      <c r="T3449" s="1">
        <v>0</v>
      </c>
      <c r="U3449" s="1">
        <v>1.0903999999999998</v>
      </c>
      <c r="V3449" s="3" t="str">
        <f>IF(M3449=People!$B$5,People!$A$5,IF(M3449=People!$B$4,People!$A$4,IF(M3449=People!$B$3,People!$A$3,IF(M3449=People!$B$2,People!$A$2,0))))</f>
        <v>Cassandra Brandow</v>
      </c>
      <c r="W3449" s="3" t="str">
        <f>IFERROR(INDEX(Returns!A:A,MATCH(B3449,Returns!B:B,0)),"No")</f>
        <v>No</v>
      </c>
    </row>
    <row r="3450" spans="1:23" x14ac:dyDescent="0.2">
      <c r="A3450" s="1">
        <v>3449</v>
      </c>
      <c r="B3450" t="s">
        <v>7826</v>
      </c>
      <c r="C3450" s="2">
        <v>43380</v>
      </c>
      <c r="D3450" s="2">
        <v>43386</v>
      </c>
      <c r="E3450" s="1" t="s">
        <v>46</v>
      </c>
      <c r="F3450" s="1" t="s">
        <v>4349</v>
      </c>
      <c r="G3450" s="1" t="s">
        <v>4350</v>
      </c>
      <c r="H3450" s="1" t="s">
        <v>24</v>
      </c>
      <c r="I3450" s="1" t="s">
        <v>25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2699</v>
      </c>
      <c r="O3450" s="1" t="s">
        <v>43</v>
      </c>
      <c r="P3450" s="1" t="s">
        <v>70</v>
      </c>
      <c r="Q3450" s="1" t="s">
        <v>2700</v>
      </c>
      <c r="R3450" s="1">
        <v>27.263999999999999</v>
      </c>
      <c r="S3450" s="1">
        <v>2</v>
      </c>
      <c r="T3450" s="1">
        <v>0.2</v>
      </c>
      <c r="U3450" s="1">
        <v>8.8607999999999976</v>
      </c>
      <c r="V3450" s="3" t="str">
        <f>IF(M3450=People!$B$5,People!$A$5,IF(M3450=People!$B$4,People!$A$4,IF(M3450=People!$B$3,People!$A$3,IF(M3450=People!$B$2,People!$A$2,0))))</f>
        <v>Anna Andreadi</v>
      </c>
      <c r="W3450" s="3" t="str">
        <f>IFERROR(INDEX(Returns!A:A,MATCH(B3450,Returns!B:B,0)),"No")</f>
        <v>No</v>
      </c>
    </row>
    <row r="3451" spans="1:23" x14ac:dyDescent="0.2">
      <c r="A3451" s="1">
        <v>3450</v>
      </c>
      <c r="B3451" t="s">
        <v>7827</v>
      </c>
      <c r="C3451" s="2">
        <v>42621</v>
      </c>
      <c r="D3451" s="2">
        <v>42627</v>
      </c>
      <c r="E3451" s="1" t="s">
        <v>46</v>
      </c>
      <c r="F3451" s="1" t="s">
        <v>3440</v>
      </c>
      <c r="G3451" s="1" t="s">
        <v>3441</v>
      </c>
      <c r="H3451" s="1" t="s">
        <v>94</v>
      </c>
      <c r="I3451" s="1" t="s">
        <v>25</v>
      </c>
      <c r="J3451" s="1" t="s">
        <v>116</v>
      </c>
      <c r="K3451" s="1" t="s">
        <v>40</v>
      </c>
      <c r="L3451" s="1">
        <v>94110</v>
      </c>
      <c r="M3451" s="1" t="s">
        <v>41</v>
      </c>
      <c r="N3451" s="1" t="s">
        <v>3862</v>
      </c>
      <c r="O3451" s="1" t="s">
        <v>43</v>
      </c>
      <c r="P3451" s="1" t="s">
        <v>73</v>
      </c>
      <c r="Q3451" s="1" t="s">
        <v>3863</v>
      </c>
      <c r="R3451" s="1">
        <v>56.65</v>
      </c>
      <c r="S3451" s="1">
        <v>5</v>
      </c>
      <c r="T3451" s="1">
        <v>0</v>
      </c>
      <c r="U3451" s="1">
        <v>24.359500000000004</v>
      </c>
      <c r="V3451" s="3" t="str">
        <f>IF(M3451=People!$B$5,People!$A$5,IF(M3451=People!$B$4,People!$A$4,IF(M3451=People!$B$3,People!$A$3,IF(M3451=People!$B$2,People!$A$2,0))))</f>
        <v>Anna Andreadi</v>
      </c>
      <c r="W3451" s="3" t="str">
        <f>IFERROR(INDEX(Returns!A:A,MATCH(B3451,Returns!B:B,0)),"No")</f>
        <v>No</v>
      </c>
    </row>
    <row r="3452" spans="1:23" x14ac:dyDescent="0.2">
      <c r="A3452" s="1">
        <v>3451</v>
      </c>
      <c r="B3452" t="s">
        <v>7827</v>
      </c>
      <c r="C3452" s="2">
        <v>42621</v>
      </c>
      <c r="D3452" s="2">
        <v>42627</v>
      </c>
      <c r="E3452" s="1" t="s">
        <v>46</v>
      </c>
      <c r="F3452" s="1" t="s">
        <v>3440</v>
      </c>
      <c r="G3452" s="1" t="s">
        <v>3441</v>
      </c>
      <c r="H3452" s="1" t="s">
        <v>94</v>
      </c>
      <c r="I3452" s="1" t="s">
        <v>25</v>
      </c>
      <c r="J3452" s="1" t="s">
        <v>116</v>
      </c>
      <c r="K3452" s="1" t="s">
        <v>40</v>
      </c>
      <c r="L3452" s="1">
        <v>94110</v>
      </c>
      <c r="M3452" s="1" t="s">
        <v>41</v>
      </c>
      <c r="N3452" s="1" t="s">
        <v>1134</v>
      </c>
      <c r="O3452" s="1" t="s">
        <v>43</v>
      </c>
      <c r="P3452" s="1" t="s">
        <v>55</v>
      </c>
      <c r="Q3452" s="1" t="s">
        <v>1135</v>
      </c>
      <c r="R3452" s="1">
        <v>14.97</v>
      </c>
      <c r="S3452" s="1">
        <v>1</v>
      </c>
      <c r="T3452" s="1">
        <v>0</v>
      </c>
      <c r="U3452" s="1">
        <v>4.1916000000000011</v>
      </c>
      <c r="V3452" s="3" t="str">
        <f>IF(M3452=People!$B$5,People!$A$5,IF(M3452=People!$B$4,People!$A$4,IF(M3452=People!$B$3,People!$A$3,IF(M3452=People!$B$2,People!$A$2,0))))</f>
        <v>Anna Andreadi</v>
      </c>
      <c r="W3452" s="3" t="str">
        <f>IFERROR(INDEX(Returns!A:A,MATCH(B3452,Returns!B:B,0)),"No")</f>
        <v>No</v>
      </c>
    </row>
    <row r="3453" spans="1:23" x14ac:dyDescent="0.2">
      <c r="A3453" s="1">
        <v>3452</v>
      </c>
      <c r="B3453" t="s">
        <v>7827</v>
      </c>
      <c r="C3453" s="2">
        <v>42621</v>
      </c>
      <c r="D3453" s="2">
        <v>42627</v>
      </c>
      <c r="E3453" s="1" t="s">
        <v>46</v>
      </c>
      <c r="F3453" s="1" t="s">
        <v>3440</v>
      </c>
      <c r="G3453" s="1" t="s">
        <v>3441</v>
      </c>
      <c r="H3453" s="1" t="s">
        <v>94</v>
      </c>
      <c r="I3453" s="1" t="s">
        <v>25</v>
      </c>
      <c r="J3453" s="1" t="s">
        <v>116</v>
      </c>
      <c r="K3453" s="1" t="s">
        <v>40</v>
      </c>
      <c r="L3453" s="1">
        <v>94110</v>
      </c>
      <c r="M3453" s="1" t="s">
        <v>41</v>
      </c>
      <c r="N3453" s="1" t="s">
        <v>507</v>
      </c>
      <c r="O3453" s="1" t="s">
        <v>43</v>
      </c>
      <c r="P3453" s="1" t="s">
        <v>242</v>
      </c>
      <c r="Q3453" s="1" t="s">
        <v>508</v>
      </c>
      <c r="R3453" s="1">
        <v>4.0199999999999996</v>
      </c>
      <c r="S3453" s="1">
        <v>2</v>
      </c>
      <c r="T3453" s="1">
        <v>0</v>
      </c>
      <c r="U3453" s="1">
        <v>1.9697999999999998</v>
      </c>
      <c r="V3453" s="3" t="str">
        <f>IF(M3453=People!$B$5,People!$A$5,IF(M3453=People!$B$4,People!$A$4,IF(M3453=People!$B$3,People!$A$3,IF(M3453=People!$B$2,People!$A$2,0))))</f>
        <v>Anna Andreadi</v>
      </c>
      <c r="W3453" s="3" t="str">
        <f>IFERROR(INDEX(Returns!A:A,MATCH(B3453,Returns!B:B,0)),"No")</f>
        <v>No</v>
      </c>
    </row>
    <row r="3454" spans="1:23" x14ac:dyDescent="0.2">
      <c r="A3454" s="1">
        <v>3453</v>
      </c>
      <c r="B3454" t="s">
        <v>7828</v>
      </c>
      <c r="C3454" s="2">
        <v>42445</v>
      </c>
      <c r="D3454" s="2">
        <v>42450</v>
      </c>
      <c r="E3454" s="1" t="s">
        <v>21</v>
      </c>
      <c r="F3454" s="1" t="s">
        <v>4201</v>
      </c>
      <c r="G3454" s="1" t="s">
        <v>4202</v>
      </c>
      <c r="H3454" s="1" t="s">
        <v>94</v>
      </c>
      <c r="I3454" s="1" t="s">
        <v>25</v>
      </c>
      <c r="J3454" s="1" t="s">
        <v>3709</v>
      </c>
      <c r="K3454" s="1" t="s">
        <v>82</v>
      </c>
      <c r="L3454" s="1">
        <v>27604</v>
      </c>
      <c r="M3454" s="1" t="s">
        <v>28</v>
      </c>
      <c r="N3454" s="1" t="s">
        <v>4939</v>
      </c>
      <c r="O3454" s="1" t="s">
        <v>66</v>
      </c>
      <c r="P3454" s="1" t="s">
        <v>67</v>
      </c>
      <c r="Q3454" s="1" t="s">
        <v>4940</v>
      </c>
      <c r="R3454" s="1">
        <v>471.92</v>
      </c>
      <c r="S3454" s="1">
        <v>2</v>
      </c>
      <c r="T3454" s="1">
        <v>0.2</v>
      </c>
      <c r="U3454" s="1">
        <v>29.495000000000019</v>
      </c>
      <c r="V3454" s="3" t="str">
        <f>IF(M3454=People!$B$5,People!$A$5,IF(M3454=People!$B$4,People!$A$4,IF(M3454=People!$B$3,People!$A$3,IF(M3454=People!$B$2,People!$A$2,0))))</f>
        <v>Cassandra Brandow</v>
      </c>
      <c r="W3454" s="3" t="str">
        <f>IFERROR(INDEX(Returns!A:A,MATCH(B3454,Returns!B:B,0)),"No")</f>
        <v>No</v>
      </c>
    </row>
    <row r="3455" spans="1:23" x14ac:dyDescent="0.2">
      <c r="A3455" s="1">
        <v>3454</v>
      </c>
      <c r="B3455" t="s">
        <v>7829</v>
      </c>
      <c r="C3455" s="2">
        <v>42795</v>
      </c>
      <c r="D3455" s="2">
        <v>42796</v>
      </c>
      <c r="E3455" s="1" t="s">
        <v>21</v>
      </c>
      <c r="F3455" s="1" t="s">
        <v>3199</v>
      </c>
      <c r="G3455" s="1" t="s">
        <v>3200</v>
      </c>
      <c r="H3455" s="1" t="s">
        <v>24</v>
      </c>
      <c r="I3455" s="1" t="s">
        <v>25</v>
      </c>
      <c r="J3455" s="1" t="s">
        <v>2962</v>
      </c>
      <c r="K3455" s="1" t="s">
        <v>1111</v>
      </c>
      <c r="L3455" s="1">
        <v>31204</v>
      </c>
      <c r="M3455" s="1" t="s">
        <v>28</v>
      </c>
      <c r="N3455" s="1" t="s">
        <v>2938</v>
      </c>
      <c r="O3455" s="1" t="s">
        <v>43</v>
      </c>
      <c r="P3455" s="1" t="s">
        <v>70</v>
      </c>
      <c r="Q3455" s="1" t="s">
        <v>2939</v>
      </c>
      <c r="R3455" s="1">
        <v>58.72</v>
      </c>
      <c r="S3455" s="1">
        <v>4</v>
      </c>
      <c r="T3455" s="1">
        <v>0</v>
      </c>
      <c r="U3455" s="1">
        <v>27.011199999999999</v>
      </c>
      <c r="V3455" s="3" t="str">
        <f>IF(M3455=People!$B$5,People!$A$5,IF(M3455=People!$B$4,People!$A$4,IF(M3455=People!$B$3,People!$A$3,IF(M3455=People!$B$2,People!$A$2,0))))</f>
        <v>Cassandra Brandow</v>
      </c>
      <c r="W3455" s="3" t="str">
        <f>IFERROR(INDEX(Returns!A:A,MATCH(B3455,Returns!B:B,0)),"No")</f>
        <v>No</v>
      </c>
    </row>
    <row r="3456" spans="1:23" x14ac:dyDescent="0.2">
      <c r="A3456" s="1">
        <v>3455</v>
      </c>
      <c r="B3456" t="s">
        <v>7830</v>
      </c>
      <c r="C3456" s="2">
        <v>42925</v>
      </c>
      <c r="D3456" s="2">
        <v>42930</v>
      </c>
      <c r="E3456" s="1" t="s">
        <v>46</v>
      </c>
      <c r="F3456" s="1" t="s">
        <v>138</v>
      </c>
      <c r="G3456" s="1" t="s">
        <v>139</v>
      </c>
      <c r="H3456" s="1" t="s">
        <v>24</v>
      </c>
      <c r="I3456" s="1" t="s">
        <v>25</v>
      </c>
      <c r="J3456" s="1" t="s">
        <v>4408</v>
      </c>
      <c r="K3456" s="1" t="s">
        <v>300</v>
      </c>
      <c r="L3456" s="1">
        <v>37211</v>
      </c>
      <c r="M3456" s="1" t="s">
        <v>28</v>
      </c>
      <c r="N3456" s="1" t="s">
        <v>4941</v>
      </c>
      <c r="O3456" s="1" t="s">
        <v>43</v>
      </c>
      <c r="P3456" s="1" t="s">
        <v>63</v>
      </c>
      <c r="Q3456" s="1" t="s">
        <v>4942</v>
      </c>
      <c r="R3456" s="1">
        <v>5.16</v>
      </c>
      <c r="S3456" s="1">
        <v>3</v>
      </c>
      <c r="T3456" s="1">
        <v>0.2</v>
      </c>
      <c r="U3456" s="1">
        <v>0.83849999999999936</v>
      </c>
      <c r="V3456" s="3" t="str">
        <f>IF(M3456=People!$B$5,People!$A$5,IF(M3456=People!$B$4,People!$A$4,IF(M3456=People!$B$3,People!$A$3,IF(M3456=People!$B$2,People!$A$2,0))))</f>
        <v>Cassandra Brandow</v>
      </c>
      <c r="W3456" s="3" t="str">
        <f>IFERROR(INDEX(Returns!A:A,MATCH(B3456,Returns!B:B,0)),"No")</f>
        <v>No</v>
      </c>
    </row>
    <row r="3457" spans="1:23" x14ac:dyDescent="0.2">
      <c r="A3457" s="1">
        <v>3456</v>
      </c>
      <c r="B3457" t="s">
        <v>7831</v>
      </c>
      <c r="C3457" s="2">
        <v>43151</v>
      </c>
      <c r="D3457" s="2">
        <v>43158</v>
      </c>
      <c r="E3457" s="1" t="s">
        <v>46</v>
      </c>
      <c r="F3457" s="1" t="s">
        <v>868</v>
      </c>
      <c r="G3457" s="1" t="s">
        <v>869</v>
      </c>
      <c r="H3457" s="1" t="s">
        <v>24</v>
      </c>
      <c r="I3457" s="1" t="s">
        <v>25</v>
      </c>
      <c r="J3457" s="1" t="s">
        <v>4408</v>
      </c>
      <c r="K3457" s="1" t="s">
        <v>300</v>
      </c>
      <c r="L3457" s="1">
        <v>37211</v>
      </c>
      <c r="M3457" s="1" t="s">
        <v>28</v>
      </c>
      <c r="N3457" s="1" t="s">
        <v>4943</v>
      </c>
      <c r="O3457" s="1" t="s">
        <v>43</v>
      </c>
      <c r="P3457" s="1" t="s">
        <v>84</v>
      </c>
      <c r="Q3457" s="1" t="s">
        <v>4944</v>
      </c>
      <c r="R3457" s="1">
        <v>16.496000000000002</v>
      </c>
      <c r="S3457" s="1">
        <v>2</v>
      </c>
      <c r="T3457" s="1">
        <v>0.2</v>
      </c>
      <c r="U3457" s="1">
        <v>5.5673999999999992</v>
      </c>
      <c r="V3457" s="3" t="str">
        <f>IF(M3457=People!$B$5,People!$A$5,IF(M3457=People!$B$4,People!$A$4,IF(M3457=People!$B$3,People!$A$3,IF(M3457=People!$B$2,People!$A$2,0))))</f>
        <v>Cassandra Brandow</v>
      </c>
      <c r="W3457" s="3" t="str">
        <f>IFERROR(INDEX(Returns!A:A,MATCH(B3457,Returns!B:B,0)),"No")</f>
        <v>No</v>
      </c>
    </row>
    <row r="3458" spans="1:23" x14ac:dyDescent="0.2">
      <c r="A3458" s="1">
        <v>3457</v>
      </c>
      <c r="B3458" t="s">
        <v>7832</v>
      </c>
      <c r="C3458" s="2">
        <v>43724</v>
      </c>
      <c r="D3458" s="2">
        <v>43726</v>
      </c>
      <c r="E3458" s="1" t="s">
        <v>170</v>
      </c>
      <c r="F3458" s="1" t="s">
        <v>3788</v>
      </c>
      <c r="G3458" s="1" t="s">
        <v>3789</v>
      </c>
      <c r="H3458" s="1" t="s">
        <v>24</v>
      </c>
      <c r="I3458" s="1" t="s">
        <v>25</v>
      </c>
      <c r="J3458" s="1" t="s">
        <v>133</v>
      </c>
      <c r="K3458" s="1" t="s">
        <v>134</v>
      </c>
      <c r="L3458" s="1">
        <v>19143</v>
      </c>
      <c r="M3458" s="1" t="s">
        <v>135</v>
      </c>
      <c r="N3458" s="1" t="s">
        <v>3292</v>
      </c>
      <c r="O3458" s="1" t="s">
        <v>66</v>
      </c>
      <c r="P3458" s="1" t="s">
        <v>146</v>
      </c>
      <c r="Q3458" s="1" t="s">
        <v>3293</v>
      </c>
      <c r="R3458" s="1">
        <v>71.975999999999999</v>
      </c>
      <c r="S3458" s="1">
        <v>3</v>
      </c>
      <c r="T3458" s="1">
        <v>0.2</v>
      </c>
      <c r="U3458" s="1">
        <v>19.793400000000005</v>
      </c>
      <c r="V3458" s="3" t="str">
        <f>IF(M3458=People!$B$5,People!$A$5,IF(M3458=People!$B$4,People!$A$4,IF(M3458=People!$B$3,People!$A$3,IF(M3458=People!$B$2,People!$A$2,0))))</f>
        <v>Chuck Magee</v>
      </c>
      <c r="W3458" s="3" t="str">
        <f>IFERROR(INDEX(Returns!A:A,MATCH(B3458,Returns!B:B,0)),"No")</f>
        <v>No</v>
      </c>
    </row>
    <row r="3459" spans="1:23" x14ac:dyDescent="0.2">
      <c r="A3459" s="1">
        <v>3458</v>
      </c>
      <c r="B3459" t="s">
        <v>7832</v>
      </c>
      <c r="C3459" s="2">
        <v>43724</v>
      </c>
      <c r="D3459" s="2">
        <v>43726</v>
      </c>
      <c r="E3459" s="1" t="s">
        <v>170</v>
      </c>
      <c r="F3459" s="1" t="s">
        <v>3788</v>
      </c>
      <c r="G3459" s="1" t="s">
        <v>3789</v>
      </c>
      <c r="H3459" s="1" t="s">
        <v>24</v>
      </c>
      <c r="I3459" s="1" t="s">
        <v>25</v>
      </c>
      <c r="J3459" s="1" t="s">
        <v>133</v>
      </c>
      <c r="K3459" s="1" t="s">
        <v>134</v>
      </c>
      <c r="L3459" s="1">
        <v>19143</v>
      </c>
      <c r="M3459" s="1" t="s">
        <v>135</v>
      </c>
      <c r="N3459" s="1" t="s">
        <v>4630</v>
      </c>
      <c r="O3459" s="1" t="s">
        <v>30</v>
      </c>
      <c r="P3459" s="1" t="s">
        <v>60</v>
      </c>
      <c r="Q3459" s="1" t="s">
        <v>4631</v>
      </c>
      <c r="R3459" s="1">
        <v>22.512000000000004</v>
      </c>
      <c r="S3459" s="1">
        <v>3</v>
      </c>
      <c r="T3459" s="1">
        <v>0.2</v>
      </c>
      <c r="U3459" s="1">
        <v>2.2511999999999999</v>
      </c>
      <c r="V3459" s="3" t="str">
        <f>IF(M3459=People!$B$5,People!$A$5,IF(M3459=People!$B$4,People!$A$4,IF(M3459=People!$B$3,People!$A$3,IF(M3459=People!$B$2,People!$A$2,0))))</f>
        <v>Chuck Magee</v>
      </c>
      <c r="W3459" s="3" t="str">
        <f>IFERROR(INDEX(Returns!A:A,MATCH(B3459,Returns!B:B,0)),"No")</f>
        <v>No</v>
      </c>
    </row>
    <row r="3460" spans="1:23" x14ac:dyDescent="0.2">
      <c r="A3460" s="1">
        <v>3459</v>
      </c>
      <c r="B3460" t="s">
        <v>7832</v>
      </c>
      <c r="C3460" s="2">
        <v>43724</v>
      </c>
      <c r="D3460" s="2">
        <v>43726</v>
      </c>
      <c r="E3460" s="1" t="s">
        <v>170</v>
      </c>
      <c r="F3460" s="1" t="s">
        <v>3788</v>
      </c>
      <c r="G3460" s="1" t="s">
        <v>3789</v>
      </c>
      <c r="H3460" s="1" t="s">
        <v>24</v>
      </c>
      <c r="I3460" s="1" t="s">
        <v>25</v>
      </c>
      <c r="J3460" s="1" t="s">
        <v>133</v>
      </c>
      <c r="K3460" s="1" t="s">
        <v>134</v>
      </c>
      <c r="L3460" s="1">
        <v>19143</v>
      </c>
      <c r="M3460" s="1" t="s">
        <v>135</v>
      </c>
      <c r="N3460" s="1" t="s">
        <v>3890</v>
      </c>
      <c r="O3460" s="1" t="s">
        <v>43</v>
      </c>
      <c r="P3460" s="1" t="s">
        <v>70</v>
      </c>
      <c r="Q3460" s="1" t="s">
        <v>3891</v>
      </c>
      <c r="R3460" s="1">
        <v>3.4440000000000008</v>
      </c>
      <c r="S3460" s="1">
        <v>2</v>
      </c>
      <c r="T3460" s="1">
        <v>0.7</v>
      </c>
      <c r="U3460" s="1">
        <v>-2.7551999999999994</v>
      </c>
      <c r="V3460" s="3" t="str">
        <f>IF(M3460=People!$B$5,People!$A$5,IF(M3460=People!$B$4,People!$A$4,IF(M3460=People!$B$3,People!$A$3,IF(M3460=People!$B$2,People!$A$2,0))))</f>
        <v>Chuck Magee</v>
      </c>
      <c r="W3460" s="3" t="str">
        <f>IFERROR(INDEX(Returns!A:A,MATCH(B3460,Returns!B:B,0)),"No")</f>
        <v>No</v>
      </c>
    </row>
    <row r="3461" spans="1:23" x14ac:dyDescent="0.2">
      <c r="A3461" s="1">
        <v>3460</v>
      </c>
      <c r="B3461" t="s">
        <v>7832</v>
      </c>
      <c r="C3461" s="2">
        <v>43724</v>
      </c>
      <c r="D3461" s="2">
        <v>43726</v>
      </c>
      <c r="E3461" s="1" t="s">
        <v>170</v>
      </c>
      <c r="F3461" s="1" t="s">
        <v>3788</v>
      </c>
      <c r="G3461" s="1" t="s">
        <v>3789</v>
      </c>
      <c r="H3461" s="1" t="s">
        <v>24</v>
      </c>
      <c r="I3461" s="1" t="s">
        <v>25</v>
      </c>
      <c r="J3461" s="1" t="s">
        <v>133</v>
      </c>
      <c r="K3461" s="1" t="s">
        <v>134</v>
      </c>
      <c r="L3461" s="1">
        <v>19143</v>
      </c>
      <c r="M3461" s="1" t="s">
        <v>135</v>
      </c>
      <c r="N3461" s="1" t="s">
        <v>3796</v>
      </c>
      <c r="O3461" s="1" t="s">
        <v>43</v>
      </c>
      <c r="P3461" s="1" t="s">
        <v>70</v>
      </c>
      <c r="Q3461" s="1" t="s">
        <v>3797</v>
      </c>
      <c r="R3461" s="1">
        <v>538.19400000000007</v>
      </c>
      <c r="S3461" s="1">
        <v>2</v>
      </c>
      <c r="T3461" s="1">
        <v>0.7</v>
      </c>
      <c r="U3461" s="1">
        <v>-412.61539999999991</v>
      </c>
      <c r="V3461" s="3" t="str">
        <f>IF(M3461=People!$B$5,People!$A$5,IF(M3461=People!$B$4,People!$A$4,IF(M3461=People!$B$3,People!$A$3,IF(M3461=People!$B$2,People!$A$2,0))))</f>
        <v>Chuck Magee</v>
      </c>
      <c r="W3461" s="3" t="str">
        <f>IFERROR(INDEX(Returns!A:A,MATCH(B3461,Returns!B:B,0)),"No")</f>
        <v>No</v>
      </c>
    </row>
    <row r="3462" spans="1:23" x14ac:dyDescent="0.2">
      <c r="A3462" s="1">
        <v>3461</v>
      </c>
      <c r="B3462" t="s">
        <v>7832</v>
      </c>
      <c r="C3462" s="2">
        <v>43724</v>
      </c>
      <c r="D3462" s="2">
        <v>43726</v>
      </c>
      <c r="E3462" s="1" t="s">
        <v>170</v>
      </c>
      <c r="F3462" s="1" t="s">
        <v>3788</v>
      </c>
      <c r="G3462" s="1" t="s">
        <v>3789</v>
      </c>
      <c r="H3462" s="1" t="s">
        <v>24</v>
      </c>
      <c r="I3462" s="1" t="s">
        <v>25</v>
      </c>
      <c r="J3462" s="1" t="s">
        <v>133</v>
      </c>
      <c r="K3462" s="1" t="s">
        <v>134</v>
      </c>
      <c r="L3462" s="1">
        <v>19143</v>
      </c>
      <c r="M3462" s="1" t="s">
        <v>135</v>
      </c>
      <c r="N3462" s="1" t="s">
        <v>892</v>
      </c>
      <c r="O3462" s="1" t="s">
        <v>66</v>
      </c>
      <c r="P3462" s="1" t="s">
        <v>146</v>
      </c>
      <c r="Q3462" s="1" t="s">
        <v>893</v>
      </c>
      <c r="R3462" s="1">
        <v>47.984000000000002</v>
      </c>
      <c r="S3462" s="1">
        <v>2</v>
      </c>
      <c r="T3462" s="1">
        <v>0.2</v>
      </c>
      <c r="U3462" s="1">
        <v>14.395200000000004</v>
      </c>
      <c r="V3462" s="3" t="str">
        <f>IF(M3462=People!$B$5,People!$A$5,IF(M3462=People!$B$4,People!$A$4,IF(M3462=People!$B$3,People!$A$3,IF(M3462=People!$B$2,People!$A$2,0))))</f>
        <v>Chuck Magee</v>
      </c>
      <c r="W3462" s="3" t="str">
        <f>IFERROR(INDEX(Returns!A:A,MATCH(B3462,Returns!B:B,0)),"No")</f>
        <v>No</v>
      </c>
    </row>
    <row r="3463" spans="1:23" x14ac:dyDescent="0.2">
      <c r="A3463" s="1">
        <v>3462</v>
      </c>
      <c r="B3463" t="s">
        <v>7833</v>
      </c>
      <c r="C3463" s="2">
        <v>43774</v>
      </c>
      <c r="D3463" s="2">
        <v>43779</v>
      </c>
      <c r="E3463" s="1" t="s">
        <v>21</v>
      </c>
      <c r="F3463" s="1" t="s">
        <v>4191</v>
      </c>
      <c r="G3463" s="1" t="s">
        <v>4192</v>
      </c>
      <c r="H3463" s="1" t="s">
        <v>38</v>
      </c>
      <c r="I3463" s="1" t="s">
        <v>25</v>
      </c>
      <c r="J3463" s="1" t="s">
        <v>716</v>
      </c>
      <c r="K3463" s="1" t="s">
        <v>96</v>
      </c>
      <c r="L3463" s="1">
        <v>75081</v>
      </c>
      <c r="M3463" s="1" t="s">
        <v>97</v>
      </c>
      <c r="N3463" s="1" t="s">
        <v>1203</v>
      </c>
      <c r="O3463" s="1" t="s">
        <v>66</v>
      </c>
      <c r="P3463" s="1" t="s">
        <v>67</v>
      </c>
      <c r="Q3463" s="1" t="s">
        <v>1204</v>
      </c>
      <c r="R3463" s="1">
        <v>492.76800000000003</v>
      </c>
      <c r="S3463" s="1">
        <v>4</v>
      </c>
      <c r="T3463" s="1">
        <v>0.2</v>
      </c>
      <c r="U3463" s="1">
        <v>55.436399999999935</v>
      </c>
      <c r="V3463" s="3" t="str">
        <f>IF(M3463=People!$B$5,People!$A$5,IF(M3463=People!$B$4,People!$A$4,IF(M3463=People!$B$3,People!$A$3,IF(M3463=People!$B$2,People!$A$2,0))))</f>
        <v>Kelly Williams</v>
      </c>
      <c r="W3463" s="3" t="str">
        <f>IFERROR(INDEX(Returns!A:A,MATCH(B3463,Returns!B:B,0)),"No")</f>
        <v>No</v>
      </c>
    </row>
    <row r="3464" spans="1:23" x14ac:dyDescent="0.2">
      <c r="A3464" s="1">
        <v>3463</v>
      </c>
      <c r="B3464" t="s">
        <v>7834</v>
      </c>
      <c r="C3464" s="2">
        <v>42786</v>
      </c>
      <c r="D3464" s="2">
        <v>42789</v>
      </c>
      <c r="E3464" s="1" t="s">
        <v>21</v>
      </c>
      <c r="F3464" s="1" t="s">
        <v>3957</v>
      </c>
      <c r="G3464" s="1" t="s">
        <v>3958</v>
      </c>
      <c r="H3464" s="1" t="s">
        <v>24</v>
      </c>
      <c r="I3464" s="1" t="s">
        <v>25</v>
      </c>
      <c r="J3464" s="1" t="s">
        <v>3935</v>
      </c>
      <c r="K3464" s="1" t="s">
        <v>693</v>
      </c>
      <c r="L3464" s="1">
        <v>8861</v>
      </c>
      <c r="M3464" s="1" t="s">
        <v>135</v>
      </c>
      <c r="N3464" s="1" t="s">
        <v>2898</v>
      </c>
      <c r="O3464" s="1" t="s">
        <v>43</v>
      </c>
      <c r="P3464" s="1" t="s">
        <v>63</v>
      </c>
      <c r="Q3464" s="1" t="s">
        <v>2899</v>
      </c>
      <c r="R3464" s="1">
        <v>286.78999999999996</v>
      </c>
      <c r="S3464" s="1">
        <v>7</v>
      </c>
      <c r="T3464" s="1">
        <v>0</v>
      </c>
      <c r="U3464" s="1">
        <v>74.565400000000011</v>
      </c>
      <c r="V3464" s="3" t="str">
        <f>IF(M3464=People!$B$5,People!$A$5,IF(M3464=People!$B$4,People!$A$4,IF(M3464=People!$B$3,People!$A$3,IF(M3464=People!$B$2,People!$A$2,0))))</f>
        <v>Chuck Magee</v>
      </c>
      <c r="W3464" s="3" t="str">
        <f>IFERROR(INDEX(Returns!A:A,MATCH(B3464,Returns!B:B,0)),"No")</f>
        <v>No</v>
      </c>
    </row>
    <row r="3465" spans="1:23" x14ac:dyDescent="0.2">
      <c r="A3465" s="1">
        <v>3464</v>
      </c>
      <c r="B3465" t="s">
        <v>7835</v>
      </c>
      <c r="C3465" s="2">
        <v>43429</v>
      </c>
      <c r="D3465" s="2">
        <v>43434</v>
      </c>
      <c r="E3465" s="1" t="s">
        <v>46</v>
      </c>
      <c r="F3465" s="1" t="s">
        <v>4945</v>
      </c>
      <c r="G3465" s="1" t="s">
        <v>4946</v>
      </c>
      <c r="H3465" s="1" t="s">
        <v>94</v>
      </c>
      <c r="I3465" s="1" t="s">
        <v>25</v>
      </c>
      <c r="J3465" s="1" t="s">
        <v>1324</v>
      </c>
      <c r="K3465" s="1" t="s">
        <v>50</v>
      </c>
      <c r="L3465" s="1">
        <v>32216</v>
      </c>
      <c r="M3465" s="1" t="s">
        <v>28</v>
      </c>
      <c r="N3465" s="1" t="s">
        <v>295</v>
      </c>
      <c r="O3465" s="1" t="s">
        <v>43</v>
      </c>
      <c r="P3465" s="1" t="s">
        <v>84</v>
      </c>
      <c r="Q3465" s="1" t="s">
        <v>296</v>
      </c>
      <c r="R3465" s="1">
        <v>5.08</v>
      </c>
      <c r="S3465" s="1">
        <v>1</v>
      </c>
      <c r="T3465" s="1">
        <v>0.2</v>
      </c>
      <c r="U3465" s="1">
        <v>1.6509999999999998</v>
      </c>
      <c r="V3465" s="3" t="str">
        <f>IF(M3465=People!$B$5,People!$A$5,IF(M3465=People!$B$4,People!$A$4,IF(M3465=People!$B$3,People!$A$3,IF(M3465=People!$B$2,People!$A$2,0))))</f>
        <v>Cassandra Brandow</v>
      </c>
      <c r="W3465" s="3" t="str">
        <f>IFERROR(INDEX(Returns!A:A,MATCH(B3465,Returns!B:B,0)),"No")</f>
        <v>No</v>
      </c>
    </row>
    <row r="3466" spans="1:23" x14ac:dyDescent="0.2">
      <c r="A3466" s="1">
        <v>3465</v>
      </c>
      <c r="B3466" t="s">
        <v>7836</v>
      </c>
      <c r="C3466" s="2">
        <v>43802</v>
      </c>
      <c r="D3466" s="2">
        <v>43804</v>
      </c>
      <c r="E3466" s="1" t="s">
        <v>21</v>
      </c>
      <c r="F3466" s="1" t="s">
        <v>3093</v>
      </c>
      <c r="G3466" s="1" t="s">
        <v>3094</v>
      </c>
      <c r="H3466" s="1" t="s">
        <v>24</v>
      </c>
      <c r="I3466" s="1" t="s">
        <v>25</v>
      </c>
      <c r="J3466" s="1" t="s">
        <v>1324</v>
      </c>
      <c r="K3466" s="1" t="s">
        <v>50</v>
      </c>
      <c r="L3466" s="1">
        <v>32216</v>
      </c>
      <c r="M3466" s="1" t="s">
        <v>28</v>
      </c>
      <c r="N3466" s="1" t="s">
        <v>2847</v>
      </c>
      <c r="O3466" s="1" t="s">
        <v>66</v>
      </c>
      <c r="P3466" s="1" t="s">
        <v>146</v>
      </c>
      <c r="Q3466" s="1" t="s">
        <v>2848</v>
      </c>
      <c r="R3466" s="1">
        <v>47.992000000000004</v>
      </c>
      <c r="S3466" s="1">
        <v>1</v>
      </c>
      <c r="T3466" s="1">
        <v>0.2</v>
      </c>
      <c r="U3466" s="1">
        <v>7.198799999999995</v>
      </c>
      <c r="V3466" s="3" t="str">
        <f>IF(M3466=People!$B$5,People!$A$5,IF(M3466=People!$B$4,People!$A$4,IF(M3466=People!$B$3,People!$A$3,IF(M3466=People!$B$2,People!$A$2,0))))</f>
        <v>Cassandra Brandow</v>
      </c>
      <c r="W3466" s="3" t="str">
        <f>IFERROR(INDEX(Returns!A:A,MATCH(B3466,Returns!B:B,0)),"No")</f>
        <v>No</v>
      </c>
    </row>
    <row r="3467" spans="1:23" x14ac:dyDescent="0.2">
      <c r="A3467" s="1">
        <v>3466</v>
      </c>
      <c r="B3467" t="s">
        <v>7837</v>
      </c>
      <c r="C3467" s="2">
        <v>42988</v>
      </c>
      <c r="D3467" s="2">
        <v>42992</v>
      </c>
      <c r="E3467" s="1" t="s">
        <v>46</v>
      </c>
      <c r="F3467" s="1" t="s">
        <v>3827</v>
      </c>
      <c r="G3467" s="1" t="s">
        <v>3828</v>
      </c>
      <c r="H3467" s="1" t="s">
        <v>38</v>
      </c>
      <c r="I3467" s="1" t="s">
        <v>25</v>
      </c>
      <c r="J3467" s="1" t="s">
        <v>4910</v>
      </c>
      <c r="K3467" s="1" t="s">
        <v>1088</v>
      </c>
      <c r="L3467" s="1">
        <v>2151</v>
      </c>
      <c r="M3467" s="1" t="s">
        <v>135</v>
      </c>
      <c r="N3467" s="1" t="s">
        <v>4087</v>
      </c>
      <c r="O3467" s="1" t="s">
        <v>43</v>
      </c>
      <c r="P3467" s="1" t="s">
        <v>73</v>
      </c>
      <c r="Q3467" s="1" t="s">
        <v>4088</v>
      </c>
      <c r="R3467" s="1">
        <v>61.96</v>
      </c>
      <c r="S3467" s="1">
        <v>2</v>
      </c>
      <c r="T3467" s="1">
        <v>0</v>
      </c>
      <c r="U3467" s="1">
        <v>16.1096</v>
      </c>
      <c r="V3467" s="3" t="str">
        <f>IF(M3467=People!$B$5,People!$A$5,IF(M3467=People!$B$4,People!$A$4,IF(M3467=People!$B$3,People!$A$3,IF(M3467=People!$B$2,People!$A$2,0))))</f>
        <v>Chuck Magee</v>
      </c>
      <c r="W3467" s="3" t="str">
        <f>IFERROR(INDEX(Returns!A:A,MATCH(B3467,Returns!B:B,0)),"No")</f>
        <v>No</v>
      </c>
    </row>
    <row r="3468" spans="1:23" x14ac:dyDescent="0.2">
      <c r="A3468" s="1">
        <v>3467</v>
      </c>
      <c r="B3468" t="s">
        <v>7837</v>
      </c>
      <c r="C3468" s="2">
        <v>42988</v>
      </c>
      <c r="D3468" s="2">
        <v>42992</v>
      </c>
      <c r="E3468" s="1" t="s">
        <v>46</v>
      </c>
      <c r="F3468" s="1" t="s">
        <v>3827</v>
      </c>
      <c r="G3468" s="1" t="s">
        <v>3828</v>
      </c>
      <c r="H3468" s="1" t="s">
        <v>38</v>
      </c>
      <c r="I3468" s="1" t="s">
        <v>25</v>
      </c>
      <c r="J3468" s="1" t="s">
        <v>4910</v>
      </c>
      <c r="K3468" s="1" t="s">
        <v>1088</v>
      </c>
      <c r="L3468" s="1">
        <v>2151</v>
      </c>
      <c r="M3468" s="1" t="s">
        <v>135</v>
      </c>
      <c r="N3468" s="1" t="s">
        <v>748</v>
      </c>
      <c r="O3468" s="1" t="s">
        <v>30</v>
      </c>
      <c r="P3468" s="1" t="s">
        <v>31</v>
      </c>
      <c r="Q3468" s="1" t="s">
        <v>749</v>
      </c>
      <c r="R3468" s="1">
        <v>361.96</v>
      </c>
      <c r="S3468" s="1">
        <v>2</v>
      </c>
      <c r="T3468" s="1">
        <v>0</v>
      </c>
      <c r="U3468" s="1">
        <v>83.25079999999997</v>
      </c>
      <c r="V3468" s="3" t="str">
        <f>IF(M3468=People!$B$5,People!$A$5,IF(M3468=People!$B$4,People!$A$4,IF(M3468=People!$B$3,People!$A$3,IF(M3468=People!$B$2,People!$A$2,0))))</f>
        <v>Chuck Magee</v>
      </c>
      <c r="W3468" s="3" t="str">
        <f>IFERROR(INDEX(Returns!A:A,MATCH(B3468,Returns!B:B,0)),"No")</f>
        <v>No</v>
      </c>
    </row>
    <row r="3469" spans="1:23" x14ac:dyDescent="0.2">
      <c r="A3469" s="1">
        <v>3468</v>
      </c>
      <c r="B3469" t="s">
        <v>7837</v>
      </c>
      <c r="C3469" s="2">
        <v>42988</v>
      </c>
      <c r="D3469" s="2">
        <v>42992</v>
      </c>
      <c r="E3469" s="1" t="s">
        <v>46</v>
      </c>
      <c r="F3469" s="1" t="s">
        <v>3827</v>
      </c>
      <c r="G3469" s="1" t="s">
        <v>3828</v>
      </c>
      <c r="H3469" s="1" t="s">
        <v>38</v>
      </c>
      <c r="I3469" s="1" t="s">
        <v>25</v>
      </c>
      <c r="J3469" s="1" t="s">
        <v>4910</v>
      </c>
      <c r="K3469" s="1" t="s">
        <v>1088</v>
      </c>
      <c r="L3469" s="1">
        <v>2151</v>
      </c>
      <c r="M3469" s="1" t="s">
        <v>135</v>
      </c>
      <c r="N3469" s="1" t="s">
        <v>1155</v>
      </c>
      <c r="O3469" s="1" t="s">
        <v>43</v>
      </c>
      <c r="P3469" s="1" t="s">
        <v>84</v>
      </c>
      <c r="Q3469" s="1" t="s">
        <v>1156</v>
      </c>
      <c r="R3469" s="1">
        <v>278.82</v>
      </c>
      <c r="S3469" s="1">
        <v>9</v>
      </c>
      <c r="T3469" s="1">
        <v>0</v>
      </c>
      <c r="U3469" s="1">
        <v>125.46899999999999</v>
      </c>
      <c r="V3469" s="3" t="str">
        <f>IF(M3469=People!$B$5,People!$A$5,IF(M3469=People!$B$4,People!$A$4,IF(M3469=People!$B$3,People!$A$3,IF(M3469=People!$B$2,People!$A$2,0))))</f>
        <v>Chuck Magee</v>
      </c>
      <c r="W3469" s="3" t="str">
        <f>IFERROR(INDEX(Returns!A:A,MATCH(B3469,Returns!B:B,0)),"No")</f>
        <v>No</v>
      </c>
    </row>
    <row r="3470" spans="1:23" x14ac:dyDescent="0.2">
      <c r="A3470" s="1">
        <v>3469</v>
      </c>
      <c r="B3470" t="s">
        <v>7838</v>
      </c>
      <c r="C3470" s="2">
        <v>43448</v>
      </c>
      <c r="D3470" s="2">
        <v>43453</v>
      </c>
      <c r="E3470" s="1" t="s">
        <v>46</v>
      </c>
      <c r="F3470" s="1" t="s">
        <v>1910</v>
      </c>
      <c r="G3470" s="1" t="s">
        <v>1911</v>
      </c>
      <c r="H3470" s="1" t="s">
        <v>24</v>
      </c>
      <c r="I3470" s="1" t="s">
        <v>25</v>
      </c>
      <c r="J3470" s="1" t="s">
        <v>294</v>
      </c>
      <c r="K3470" s="1" t="s">
        <v>1296</v>
      </c>
      <c r="L3470" s="1">
        <v>39212</v>
      </c>
      <c r="M3470" s="1" t="s">
        <v>28</v>
      </c>
      <c r="N3470" s="1" t="s">
        <v>4428</v>
      </c>
      <c r="O3470" s="1" t="s">
        <v>30</v>
      </c>
      <c r="P3470" s="1" t="s">
        <v>60</v>
      </c>
      <c r="Q3470" s="1" t="s">
        <v>4429</v>
      </c>
      <c r="R3470" s="1">
        <v>133.38</v>
      </c>
      <c r="S3470" s="1">
        <v>6</v>
      </c>
      <c r="T3470" s="1">
        <v>0</v>
      </c>
      <c r="U3470" s="1">
        <v>58.687200000000011</v>
      </c>
      <c r="V3470" s="3" t="str">
        <f>IF(M3470=People!$B$5,People!$A$5,IF(M3470=People!$B$4,People!$A$4,IF(M3470=People!$B$3,People!$A$3,IF(M3470=People!$B$2,People!$A$2,0))))</f>
        <v>Cassandra Brandow</v>
      </c>
      <c r="W3470" s="3" t="str">
        <f>IFERROR(INDEX(Returns!A:A,MATCH(B3470,Returns!B:B,0)),"No")</f>
        <v>No</v>
      </c>
    </row>
    <row r="3471" spans="1:23" x14ac:dyDescent="0.2">
      <c r="A3471" s="1">
        <v>3470</v>
      </c>
      <c r="B3471" t="s">
        <v>7839</v>
      </c>
      <c r="C3471" s="2">
        <v>42831</v>
      </c>
      <c r="D3471" s="2">
        <v>42835</v>
      </c>
      <c r="E3471" s="1" t="s">
        <v>46</v>
      </c>
      <c r="F3471" s="1" t="s">
        <v>4947</v>
      </c>
      <c r="G3471" s="1" t="s">
        <v>4948</v>
      </c>
      <c r="H3471" s="1" t="s">
        <v>24</v>
      </c>
      <c r="I3471" s="1" t="s">
        <v>25</v>
      </c>
      <c r="J3471" s="1" t="s">
        <v>1324</v>
      </c>
      <c r="K3471" s="1" t="s">
        <v>82</v>
      </c>
      <c r="L3471" s="1">
        <v>28540</v>
      </c>
      <c r="M3471" s="1" t="s">
        <v>28</v>
      </c>
      <c r="N3471" s="1" t="s">
        <v>2254</v>
      </c>
      <c r="O3471" s="1" t="s">
        <v>43</v>
      </c>
      <c r="P3471" s="1" t="s">
        <v>84</v>
      </c>
      <c r="Q3471" s="1" t="s">
        <v>2255</v>
      </c>
      <c r="R3471" s="1">
        <v>47.952000000000005</v>
      </c>
      <c r="S3471" s="1">
        <v>3</v>
      </c>
      <c r="T3471" s="1">
        <v>0.2</v>
      </c>
      <c r="U3471" s="1">
        <v>16.183799999999998</v>
      </c>
      <c r="V3471" s="3" t="str">
        <f>IF(M3471=People!$B$5,People!$A$5,IF(M3471=People!$B$4,People!$A$4,IF(M3471=People!$B$3,People!$A$3,IF(M3471=People!$B$2,People!$A$2,0))))</f>
        <v>Cassandra Brandow</v>
      </c>
      <c r="W3471" s="3" t="str">
        <f>IFERROR(INDEX(Returns!A:A,MATCH(B3471,Returns!B:B,0)),"No")</f>
        <v>No</v>
      </c>
    </row>
    <row r="3472" spans="1:23" x14ac:dyDescent="0.2">
      <c r="A3472" s="1">
        <v>3471</v>
      </c>
      <c r="B3472" t="s">
        <v>7840</v>
      </c>
      <c r="C3472" s="2">
        <v>43435</v>
      </c>
      <c r="D3472" s="2">
        <v>43439</v>
      </c>
      <c r="E3472" s="1" t="s">
        <v>46</v>
      </c>
      <c r="F3472" s="1" t="s">
        <v>3361</v>
      </c>
      <c r="G3472" s="1" t="s">
        <v>3362</v>
      </c>
      <c r="H3472" s="1" t="s">
        <v>24</v>
      </c>
      <c r="I3472" s="1" t="s">
        <v>25</v>
      </c>
      <c r="J3472" s="1" t="s">
        <v>116</v>
      </c>
      <c r="K3472" s="1" t="s">
        <v>40</v>
      </c>
      <c r="L3472" s="1">
        <v>94122</v>
      </c>
      <c r="M3472" s="1" t="s">
        <v>41</v>
      </c>
      <c r="N3472" s="1" t="s">
        <v>2925</v>
      </c>
      <c r="O3472" s="1" t="s">
        <v>30</v>
      </c>
      <c r="P3472" s="1" t="s">
        <v>60</v>
      </c>
      <c r="Q3472" s="1" t="s">
        <v>2926</v>
      </c>
      <c r="R3472" s="1">
        <v>16.739999999999998</v>
      </c>
      <c r="S3472" s="1">
        <v>2</v>
      </c>
      <c r="T3472" s="1">
        <v>0</v>
      </c>
      <c r="U3472" s="1">
        <v>4.3523999999999994</v>
      </c>
      <c r="V3472" s="3" t="str">
        <f>IF(M3472=People!$B$5,People!$A$5,IF(M3472=People!$B$4,People!$A$4,IF(M3472=People!$B$3,People!$A$3,IF(M3472=People!$B$2,People!$A$2,0))))</f>
        <v>Anna Andreadi</v>
      </c>
      <c r="W3472" s="3" t="str">
        <f>IFERROR(INDEX(Returns!A:A,MATCH(B3472,Returns!B:B,0)),"No")</f>
        <v>No</v>
      </c>
    </row>
    <row r="3473" spans="1:23" x14ac:dyDescent="0.2">
      <c r="A3473" s="1">
        <v>3472</v>
      </c>
      <c r="B3473" t="s">
        <v>7841</v>
      </c>
      <c r="C3473" s="2">
        <v>43781</v>
      </c>
      <c r="D3473" s="2">
        <v>43786</v>
      </c>
      <c r="E3473" s="1" t="s">
        <v>46</v>
      </c>
      <c r="F3473" s="1" t="s">
        <v>1773</v>
      </c>
      <c r="G3473" s="1" t="s">
        <v>1774</v>
      </c>
      <c r="H3473" s="1" t="s">
        <v>38</v>
      </c>
      <c r="I3473" s="1" t="s">
        <v>25</v>
      </c>
      <c r="J3473" s="1" t="s">
        <v>439</v>
      </c>
      <c r="K3473" s="1" t="s">
        <v>440</v>
      </c>
      <c r="L3473" s="1">
        <v>43229</v>
      </c>
      <c r="M3473" s="1" t="s">
        <v>135</v>
      </c>
      <c r="N3473" s="1" t="s">
        <v>3197</v>
      </c>
      <c r="O3473" s="1" t="s">
        <v>43</v>
      </c>
      <c r="P3473" s="1" t="s">
        <v>84</v>
      </c>
      <c r="Q3473" s="1" t="s">
        <v>3198</v>
      </c>
      <c r="R3473" s="1">
        <v>10.848000000000001</v>
      </c>
      <c r="S3473" s="1">
        <v>2</v>
      </c>
      <c r="T3473" s="1">
        <v>0.2</v>
      </c>
      <c r="U3473" s="1">
        <v>3.5255999999999994</v>
      </c>
      <c r="V3473" s="3" t="str">
        <f>IF(M3473=People!$B$5,People!$A$5,IF(M3473=People!$B$4,People!$A$4,IF(M3473=People!$B$3,People!$A$3,IF(M3473=People!$B$2,People!$A$2,0))))</f>
        <v>Chuck Magee</v>
      </c>
      <c r="W3473" s="3" t="str">
        <f>IFERROR(INDEX(Returns!A:A,MATCH(B3473,Returns!B:B,0)),"No")</f>
        <v>No</v>
      </c>
    </row>
    <row r="3474" spans="1:23" x14ac:dyDescent="0.2">
      <c r="A3474" s="1">
        <v>3473</v>
      </c>
      <c r="B3474" t="s">
        <v>7841</v>
      </c>
      <c r="C3474" s="2">
        <v>43781</v>
      </c>
      <c r="D3474" s="2">
        <v>43786</v>
      </c>
      <c r="E3474" s="1" t="s">
        <v>46</v>
      </c>
      <c r="F3474" s="1" t="s">
        <v>1773</v>
      </c>
      <c r="G3474" s="1" t="s">
        <v>1774</v>
      </c>
      <c r="H3474" s="1" t="s">
        <v>38</v>
      </c>
      <c r="I3474" s="1" t="s">
        <v>25</v>
      </c>
      <c r="J3474" s="1" t="s">
        <v>439</v>
      </c>
      <c r="K3474" s="1" t="s">
        <v>440</v>
      </c>
      <c r="L3474" s="1">
        <v>43229</v>
      </c>
      <c r="M3474" s="1" t="s">
        <v>135</v>
      </c>
      <c r="N3474" s="1" t="s">
        <v>1893</v>
      </c>
      <c r="O3474" s="1" t="s">
        <v>66</v>
      </c>
      <c r="P3474" s="1" t="s">
        <v>146</v>
      </c>
      <c r="Q3474" s="1" t="s">
        <v>1894</v>
      </c>
      <c r="R3474" s="1">
        <v>18.544</v>
      </c>
      <c r="S3474" s="1">
        <v>2</v>
      </c>
      <c r="T3474" s="1">
        <v>0.2</v>
      </c>
      <c r="U3474" s="1">
        <v>3.0133999999999981</v>
      </c>
      <c r="V3474" s="3" t="str">
        <f>IF(M3474=People!$B$5,People!$A$5,IF(M3474=People!$B$4,People!$A$4,IF(M3474=People!$B$3,People!$A$3,IF(M3474=People!$B$2,People!$A$2,0))))</f>
        <v>Chuck Magee</v>
      </c>
      <c r="W3474" s="3" t="str">
        <f>IFERROR(INDEX(Returns!A:A,MATCH(B3474,Returns!B:B,0)),"No")</f>
        <v>No</v>
      </c>
    </row>
    <row r="3475" spans="1:23" x14ac:dyDescent="0.2">
      <c r="A3475" s="1">
        <v>3474</v>
      </c>
      <c r="B3475" t="s">
        <v>7842</v>
      </c>
      <c r="C3475" s="2">
        <v>43527</v>
      </c>
      <c r="D3475" s="2">
        <v>43534</v>
      </c>
      <c r="E3475" s="1" t="s">
        <v>46</v>
      </c>
      <c r="F3475" s="1" t="s">
        <v>1582</v>
      </c>
      <c r="G3475" s="1" t="s">
        <v>1583</v>
      </c>
      <c r="H3475" s="1" t="s">
        <v>24</v>
      </c>
      <c r="I3475" s="1" t="s">
        <v>25</v>
      </c>
      <c r="J3475" s="1" t="s">
        <v>4949</v>
      </c>
      <c r="K3475" s="1" t="s">
        <v>214</v>
      </c>
      <c r="L3475" s="1">
        <v>48127</v>
      </c>
      <c r="M3475" s="1" t="s">
        <v>97</v>
      </c>
      <c r="N3475" s="1" t="s">
        <v>1118</v>
      </c>
      <c r="O3475" s="1" t="s">
        <v>30</v>
      </c>
      <c r="P3475" s="1" t="s">
        <v>34</v>
      </c>
      <c r="Q3475" s="1" t="s">
        <v>1119</v>
      </c>
      <c r="R3475" s="1">
        <v>180.98</v>
      </c>
      <c r="S3475" s="1">
        <v>1</v>
      </c>
      <c r="T3475" s="1">
        <v>0</v>
      </c>
      <c r="U3475" s="1">
        <v>47.0548</v>
      </c>
      <c r="V3475" s="3" t="str">
        <f>IF(M3475=People!$B$5,People!$A$5,IF(M3475=People!$B$4,People!$A$4,IF(M3475=People!$B$3,People!$A$3,IF(M3475=People!$B$2,People!$A$2,0))))</f>
        <v>Kelly Williams</v>
      </c>
      <c r="W3475" s="3" t="str">
        <f>IFERROR(INDEX(Returns!A:A,MATCH(B3475,Returns!B:B,0)),"No")</f>
        <v>No</v>
      </c>
    </row>
    <row r="3476" spans="1:23" x14ac:dyDescent="0.2">
      <c r="A3476" s="1">
        <v>3475</v>
      </c>
      <c r="B3476" t="s">
        <v>7842</v>
      </c>
      <c r="C3476" s="2">
        <v>43527</v>
      </c>
      <c r="D3476" s="2">
        <v>43534</v>
      </c>
      <c r="E3476" s="1" t="s">
        <v>46</v>
      </c>
      <c r="F3476" s="1" t="s">
        <v>1582</v>
      </c>
      <c r="G3476" s="1" t="s">
        <v>1583</v>
      </c>
      <c r="H3476" s="1" t="s">
        <v>24</v>
      </c>
      <c r="I3476" s="1" t="s">
        <v>25</v>
      </c>
      <c r="J3476" s="1" t="s">
        <v>4949</v>
      </c>
      <c r="K3476" s="1" t="s">
        <v>214</v>
      </c>
      <c r="L3476" s="1">
        <v>48127</v>
      </c>
      <c r="M3476" s="1" t="s">
        <v>97</v>
      </c>
      <c r="N3476" s="1" t="s">
        <v>3675</v>
      </c>
      <c r="O3476" s="1" t="s">
        <v>66</v>
      </c>
      <c r="P3476" s="1" t="s">
        <v>146</v>
      </c>
      <c r="Q3476" s="1" t="s">
        <v>3676</v>
      </c>
      <c r="R3476" s="1">
        <v>99.98</v>
      </c>
      <c r="S3476" s="1">
        <v>2</v>
      </c>
      <c r="T3476" s="1">
        <v>0</v>
      </c>
      <c r="U3476" s="1">
        <v>42.991400000000006</v>
      </c>
      <c r="V3476" s="3" t="str">
        <f>IF(M3476=People!$B$5,People!$A$5,IF(M3476=People!$B$4,People!$A$4,IF(M3476=People!$B$3,People!$A$3,IF(M3476=People!$B$2,People!$A$2,0))))</f>
        <v>Kelly Williams</v>
      </c>
      <c r="W3476" s="3" t="str">
        <f>IFERROR(INDEX(Returns!A:A,MATCH(B3476,Returns!B:B,0)),"No")</f>
        <v>No</v>
      </c>
    </row>
    <row r="3477" spans="1:23" x14ac:dyDescent="0.2">
      <c r="A3477" s="1">
        <v>3476</v>
      </c>
      <c r="B3477" t="s">
        <v>7843</v>
      </c>
      <c r="C3477" s="2">
        <v>43431</v>
      </c>
      <c r="D3477" s="2">
        <v>43434</v>
      </c>
      <c r="E3477" s="1" t="s">
        <v>170</v>
      </c>
      <c r="F3477" s="1" t="s">
        <v>2374</v>
      </c>
      <c r="G3477" s="1" t="s">
        <v>2375</v>
      </c>
      <c r="H3477" s="1" t="s">
        <v>38</v>
      </c>
      <c r="I3477" s="1" t="s">
        <v>25</v>
      </c>
      <c r="J3477" s="1" t="s">
        <v>4877</v>
      </c>
      <c r="K3477" s="1" t="s">
        <v>3668</v>
      </c>
      <c r="L3477" s="1">
        <v>66212</v>
      </c>
      <c r="M3477" s="1" t="s">
        <v>97</v>
      </c>
      <c r="N3477" s="1" t="s">
        <v>263</v>
      </c>
      <c r="O3477" s="1" t="s">
        <v>66</v>
      </c>
      <c r="P3477" s="1" t="s">
        <v>146</v>
      </c>
      <c r="Q3477" s="1" t="s">
        <v>264</v>
      </c>
      <c r="R3477" s="1">
        <v>34.950000000000003</v>
      </c>
      <c r="S3477" s="1">
        <v>5</v>
      </c>
      <c r="T3477" s="1">
        <v>0</v>
      </c>
      <c r="U3477" s="1">
        <v>15.378000000000004</v>
      </c>
      <c r="V3477" s="3" t="str">
        <f>IF(M3477=People!$B$5,People!$A$5,IF(M3477=People!$B$4,People!$A$4,IF(M3477=People!$B$3,People!$A$3,IF(M3477=People!$B$2,People!$A$2,0))))</f>
        <v>Kelly Williams</v>
      </c>
      <c r="W3477" s="3" t="str">
        <f>IFERROR(INDEX(Returns!A:A,MATCH(B3477,Returns!B:B,0)),"No")</f>
        <v>No</v>
      </c>
    </row>
    <row r="3478" spans="1:23" x14ac:dyDescent="0.2">
      <c r="A3478" s="1">
        <v>3477</v>
      </c>
      <c r="B3478" t="s">
        <v>7843</v>
      </c>
      <c r="C3478" s="2">
        <v>43431</v>
      </c>
      <c r="D3478" s="2">
        <v>43434</v>
      </c>
      <c r="E3478" s="1" t="s">
        <v>170</v>
      </c>
      <c r="F3478" s="1" t="s">
        <v>2374</v>
      </c>
      <c r="G3478" s="1" t="s">
        <v>2375</v>
      </c>
      <c r="H3478" s="1" t="s">
        <v>38</v>
      </c>
      <c r="I3478" s="1" t="s">
        <v>25</v>
      </c>
      <c r="J3478" s="1" t="s">
        <v>4877</v>
      </c>
      <c r="K3478" s="1" t="s">
        <v>3668</v>
      </c>
      <c r="L3478" s="1">
        <v>66212</v>
      </c>
      <c r="M3478" s="1" t="s">
        <v>97</v>
      </c>
      <c r="N3478" s="1" t="s">
        <v>3236</v>
      </c>
      <c r="O3478" s="1" t="s">
        <v>43</v>
      </c>
      <c r="P3478" s="1" t="s">
        <v>70</v>
      </c>
      <c r="Q3478" s="1" t="s">
        <v>3237</v>
      </c>
      <c r="R3478" s="1">
        <v>152</v>
      </c>
      <c r="S3478" s="1">
        <v>5</v>
      </c>
      <c r="T3478" s="1">
        <v>0</v>
      </c>
      <c r="U3478" s="1">
        <v>69.919999999999987</v>
      </c>
      <c r="V3478" s="3" t="str">
        <f>IF(M3478=People!$B$5,People!$A$5,IF(M3478=People!$B$4,People!$A$4,IF(M3478=People!$B$3,People!$A$3,IF(M3478=People!$B$2,People!$A$2,0))))</f>
        <v>Kelly Williams</v>
      </c>
      <c r="W3478" s="3" t="str">
        <f>IFERROR(INDEX(Returns!A:A,MATCH(B3478,Returns!B:B,0)),"No")</f>
        <v>No</v>
      </c>
    </row>
    <row r="3479" spans="1:23" x14ac:dyDescent="0.2">
      <c r="A3479" s="1">
        <v>3478</v>
      </c>
      <c r="B3479" t="s">
        <v>7844</v>
      </c>
      <c r="C3479" s="2">
        <v>42613</v>
      </c>
      <c r="D3479" s="2">
        <v>42618</v>
      </c>
      <c r="E3479" s="1" t="s">
        <v>46</v>
      </c>
      <c r="F3479" s="1" t="s">
        <v>627</v>
      </c>
      <c r="G3479" s="1" t="s">
        <v>628</v>
      </c>
      <c r="H3479" s="1" t="s">
        <v>24</v>
      </c>
      <c r="I3479" s="1" t="s">
        <v>25</v>
      </c>
      <c r="J3479" s="1" t="s">
        <v>4950</v>
      </c>
      <c r="K3479" s="1" t="s">
        <v>588</v>
      </c>
      <c r="L3479" s="1">
        <v>87505</v>
      </c>
      <c r="M3479" s="1" t="s">
        <v>41</v>
      </c>
      <c r="N3479" s="1" t="s">
        <v>4447</v>
      </c>
      <c r="O3479" s="1" t="s">
        <v>66</v>
      </c>
      <c r="P3479" s="1" t="s">
        <v>146</v>
      </c>
      <c r="Q3479" s="1" t="s">
        <v>4448</v>
      </c>
      <c r="R3479" s="1">
        <v>92.52</v>
      </c>
      <c r="S3479" s="1">
        <v>9</v>
      </c>
      <c r="T3479" s="1">
        <v>0</v>
      </c>
      <c r="U3479" s="1">
        <v>18.503999999999991</v>
      </c>
      <c r="V3479" s="3" t="str">
        <f>IF(M3479=People!$B$5,People!$A$5,IF(M3479=People!$B$4,People!$A$4,IF(M3479=People!$B$3,People!$A$3,IF(M3479=People!$B$2,People!$A$2,0))))</f>
        <v>Anna Andreadi</v>
      </c>
      <c r="W3479" s="3" t="str">
        <f>IFERROR(INDEX(Returns!A:A,MATCH(B3479,Returns!B:B,0)),"No")</f>
        <v>No</v>
      </c>
    </row>
    <row r="3480" spans="1:23" x14ac:dyDescent="0.2">
      <c r="A3480" s="1">
        <v>3479</v>
      </c>
      <c r="B3480" t="s">
        <v>7845</v>
      </c>
      <c r="C3480" s="2">
        <v>43442</v>
      </c>
      <c r="D3480" s="2">
        <v>43448</v>
      </c>
      <c r="E3480" s="1" t="s">
        <v>46</v>
      </c>
      <c r="F3480" s="1" t="s">
        <v>2861</v>
      </c>
      <c r="G3480" s="1" t="s">
        <v>2862</v>
      </c>
      <c r="H3480" s="1" t="s">
        <v>38</v>
      </c>
      <c r="I3480" s="1" t="s">
        <v>25</v>
      </c>
      <c r="J3480" s="1" t="s">
        <v>116</v>
      </c>
      <c r="K3480" s="1" t="s">
        <v>40</v>
      </c>
      <c r="L3480" s="1">
        <v>94110</v>
      </c>
      <c r="M3480" s="1" t="s">
        <v>41</v>
      </c>
      <c r="N3480" s="1" t="s">
        <v>117</v>
      </c>
      <c r="O3480" s="1" t="s">
        <v>43</v>
      </c>
      <c r="P3480" s="1" t="s">
        <v>63</v>
      </c>
      <c r="Q3480" s="1" t="s">
        <v>118</v>
      </c>
      <c r="R3480" s="1">
        <v>8.56</v>
      </c>
      <c r="S3480" s="1">
        <v>2</v>
      </c>
      <c r="T3480" s="1">
        <v>0</v>
      </c>
      <c r="U3480" s="1">
        <v>2.4823999999999993</v>
      </c>
      <c r="V3480" s="3" t="str">
        <f>IF(M3480=People!$B$5,People!$A$5,IF(M3480=People!$B$4,People!$A$4,IF(M3480=People!$B$3,People!$A$3,IF(M3480=People!$B$2,People!$A$2,0))))</f>
        <v>Anna Andreadi</v>
      </c>
      <c r="W3480" s="3" t="str">
        <f>IFERROR(INDEX(Returns!A:A,MATCH(B3480,Returns!B:B,0)),"No")</f>
        <v>No</v>
      </c>
    </row>
    <row r="3481" spans="1:23" x14ac:dyDescent="0.2">
      <c r="A3481" s="1">
        <v>3480</v>
      </c>
      <c r="B3481" t="s">
        <v>7845</v>
      </c>
      <c r="C3481" s="2">
        <v>43442</v>
      </c>
      <c r="D3481" s="2">
        <v>43448</v>
      </c>
      <c r="E3481" s="1" t="s">
        <v>46</v>
      </c>
      <c r="F3481" s="1" t="s">
        <v>2861</v>
      </c>
      <c r="G3481" s="1" t="s">
        <v>2862</v>
      </c>
      <c r="H3481" s="1" t="s">
        <v>38</v>
      </c>
      <c r="I3481" s="1" t="s">
        <v>25</v>
      </c>
      <c r="J3481" s="1" t="s">
        <v>116</v>
      </c>
      <c r="K3481" s="1" t="s">
        <v>40</v>
      </c>
      <c r="L3481" s="1">
        <v>94110</v>
      </c>
      <c r="M3481" s="1" t="s">
        <v>41</v>
      </c>
      <c r="N3481" s="1" t="s">
        <v>4951</v>
      </c>
      <c r="O3481" s="1" t="s">
        <v>43</v>
      </c>
      <c r="P3481" s="1" t="s">
        <v>84</v>
      </c>
      <c r="Q3481" s="1" t="s">
        <v>4952</v>
      </c>
      <c r="R3481" s="1">
        <v>45.36</v>
      </c>
      <c r="S3481" s="1">
        <v>7</v>
      </c>
      <c r="T3481" s="1">
        <v>0</v>
      </c>
      <c r="U3481" s="1">
        <v>21.772800000000004</v>
      </c>
      <c r="V3481" s="3" t="str">
        <f>IF(M3481=People!$B$5,People!$A$5,IF(M3481=People!$B$4,People!$A$4,IF(M3481=People!$B$3,People!$A$3,IF(M3481=People!$B$2,People!$A$2,0))))</f>
        <v>Anna Andreadi</v>
      </c>
      <c r="W3481" s="3" t="str">
        <f>IFERROR(INDEX(Returns!A:A,MATCH(B3481,Returns!B:B,0)),"No")</f>
        <v>No</v>
      </c>
    </row>
    <row r="3482" spans="1:23" x14ac:dyDescent="0.2">
      <c r="A3482" s="1">
        <v>3481</v>
      </c>
      <c r="B3482" t="s">
        <v>7845</v>
      </c>
      <c r="C3482" s="2">
        <v>43442</v>
      </c>
      <c r="D3482" s="2">
        <v>43448</v>
      </c>
      <c r="E3482" s="1" t="s">
        <v>46</v>
      </c>
      <c r="F3482" s="1" t="s">
        <v>2861</v>
      </c>
      <c r="G3482" s="1" t="s">
        <v>2862</v>
      </c>
      <c r="H3482" s="1" t="s">
        <v>38</v>
      </c>
      <c r="I3482" s="1" t="s">
        <v>25</v>
      </c>
      <c r="J3482" s="1" t="s">
        <v>116</v>
      </c>
      <c r="K3482" s="1" t="s">
        <v>40</v>
      </c>
      <c r="L3482" s="1">
        <v>94110</v>
      </c>
      <c r="M3482" s="1" t="s">
        <v>41</v>
      </c>
      <c r="N3482" s="1" t="s">
        <v>3953</v>
      </c>
      <c r="O3482" s="1" t="s">
        <v>30</v>
      </c>
      <c r="P3482" s="1" t="s">
        <v>52</v>
      </c>
      <c r="Q3482" s="1" t="s">
        <v>3954</v>
      </c>
      <c r="R3482" s="1">
        <v>1421.6640000000002</v>
      </c>
      <c r="S3482" s="1">
        <v>6</v>
      </c>
      <c r="T3482" s="1">
        <v>0.2</v>
      </c>
      <c r="U3482" s="1">
        <v>-195.47879999999998</v>
      </c>
      <c r="V3482" s="3" t="str">
        <f>IF(M3482=People!$B$5,People!$A$5,IF(M3482=People!$B$4,People!$A$4,IF(M3482=People!$B$3,People!$A$3,IF(M3482=People!$B$2,People!$A$2,0))))</f>
        <v>Anna Andreadi</v>
      </c>
      <c r="W3482" s="3" t="str">
        <f>IFERROR(INDEX(Returns!A:A,MATCH(B3482,Returns!B:B,0)),"No")</f>
        <v>No</v>
      </c>
    </row>
    <row r="3483" spans="1:23" x14ac:dyDescent="0.2">
      <c r="A3483" s="1">
        <v>3482</v>
      </c>
      <c r="B3483" t="s">
        <v>7846</v>
      </c>
      <c r="C3483" s="2">
        <v>42467</v>
      </c>
      <c r="D3483" s="2">
        <v>42470</v>
      </c>
      <c r="E3483" s="1" t="s">
        <v>170</v>
      </c>
      <c r="F3483" s="1" t="s">
        <v>2164</v>
      </c>
      <c r="G3483" s="1" t="s">
        <v>2165</v>
      </c>
      <c r="H3483" s="1" t="s">
        <v>24</v>
      </c>
      <c r="I3483" s="1" t="s">
        <v>25</v>
      </c>
      <c r="J3483" s="1" t="s">
        <v>3229</v>
      </c>
      <c r="K3483" s="1" t="s">
        <v>320</v>
      </c>
      <c r="L3483" s="1">
        <v>36608</v>
      </c>
      <c r="M3483" s="1" t="s">
        <v>28</v>
      </c>
      <c r="N3483" s="1" t="s">
        <v>3486</v>
      </c>
      <c r="O3483" s="1" t="s">
        <v>30</v>
      </c>
      <c r="P3483" s="1" t="s">
        <v>60</v>
      </c>
      <c r="Q3483" s="1" t="s">
        <v>3487</v>
      </c>
      <c r="R3483" s="1">
        <v>8.9600000000000009</v>
      </c>
      <c r="S3483" s="1">
        <v>2</v>
      </c>
      <c r="T3483" s="1">
        <v>0</v>
      </c>
      <c r="U3483" s="1">
        <v>2.7775999999999996</v>
      </c>
      <c r="V3483" s="3" t="str">
        <f>IF(M3483=People!$B$5,People!$A$5,IF(M3483=People!$B$4,People!$A$4,IF(M3483=People!$B$3,People!$A$3,IF(M3483=People!$B$2,People!$A$2,0))))</f>
        <v>Cassandra Brandow</v>
      </c>
      <c r="W3483" s="3" t="str">
        <f>IFERROR(INDEX(Returns!A:A,MATCH(B3483,Returns!B:B,0)),"No")</f>
        <v>No</v>
      </c>
    </row>
    <row r="3484" spans="1:23" x14ac:dyDescent="0.2">
      <c r="A3484" s="1">
        <v>3483</v>
      </c>
      <c r="B3484" t="s">
        <v>5950</v>
      </c>
      <c r="C3484" s="2">
        <v>42609</v>
      </c>
      <c r="D3484" s="2">
        <v>42611</v>
      </c>
      <c r="E3484" s="1" t="s">
        <v>170</v>
      </c>
      <c r="F3484" s="1" t="s">
        <v>3955</v>
      </c>
      <c r="G3484" s="1" t="s">
        <v>3956</v>
      </c>
      <c r="H3484" s="1" t="s">
        <v>38</v>
      </c>
      <c r="I3484" s="1" t="s">
        <v>25</v>
      </c>
      <c r="J3484" s="1" t="s">
        <v>286</v>
      </c>
      <c r="K3484" s="1" t="s">
        <v>287</v>
      </c>
      <c r="L3484" s="1">
        <v>22153</v>
      </c>
      <c r="M3484" s="1" t="s">
        <v>28</v>
      </c>
      <c r="N3484" s="1" t="s">
        <v>3669</v>
      </c>
      <c r="O3484" s="1" t="s">
        <v>66</v>
      </c>
      <c r="P3484" s="1" t="s">
        <v>67</v>
      </c>
      <c r="Q3484" s="1" t="s">
        <v>3670</v>
      </c>
      <c r="R3484" s="1">
        <v>579.94999999999993</v>
      </c>
      <c r="S3484" s="1">
        <v>5</v>
      </c>
      <c r="T3484" s="1">
        <v>0</v>
      </c>
      <c r="U3484" s="1">
        <v>168.18549999999993</v>
      </c>
      <c r="V3484" s="3" t="str">
        <f>IF(M3484=People!$B$5,People!$A$5,IF(M3484=People!$B$4,People!$A$4,IF(M3484=People!$B$3,People!$A$3,IF(M3484=People!$B$2,People!$A$2,0))))</f>
        <v>Cassandra Brandow</v>
      </c>
      <c r="W3484" s="3" t="str">
        <f>IFERROR(INDEX(Returns!A:A,MATCH(B3484,Returns!B:B,0)),"No")</f>
        <v>Yes</v>
      </c>
    </row>
    <row r="3485" spans="1:23" x14ac:dyDescent="0.2">
      <c r="A3485" s="1">
        <v>3484</v>
      </c>
      <c r="B3485" t="s">
        <v>5950</v>
      </c>
      <c r="C3485" s="2">
        <v>42609</v>
      </c>
      <c r="D3485" s="2">
        <v>42611</v>
      </c>
      <c r="E3485" s="1" t="s">
        <v>170</v>
      </c>
      <c r="F3485" s="1" t="s">
        <v>3955</v>
      </c>
      <c r="G3485" s="1" t="s">
        <v>3956</v>
      </c>
      <c r="H3485" s="1" t="s">
        <v>38</v>
      </c>
      <c r="I3485" s="1" t="s">
        <v>25</v>
      </c>
      <c r="J3485" s="1" t="s">
        <v>286</v>
      </c>
      <c r="K3485" s="1" t="s">
        <v>287</v>
      </c>
      <c r="L3485" s="1">
        <v>22153</v>
      </c>
      <c r="M3485" s="1" t="s">
        <v>28</v>
      </c>
      <c r="N3485" s="1" t="s">
        <v>3338</v>
      </c>
      <c r="O3485" s="1" t="s">
        <v>30</v>
      </c>
      <c r="P3485" s="1" t="s">
        <v>60</v>
      </c>
      <c r="Q3485" s="1" t="s">
        <v>3339</v>
      </c>
      <c r="R3485" s="1">
        <v>29.12</v>
      </c>
      <c r="S3485" s="1">
        <v>4</v>
      </c>
      <c r="T3485" s="1">
        <v>0</v>
      </c>
      <c r="U3485" s="1">
        <v>12.521600000000003</v>
      </c>
      <c r="V3485" s="3" t="str">
        <f>IF(M3485=People!$B$5,People!$A$5,IF(M3485=People!$B$4,People!$A$4,IF(M3485=People!$B$3,People!$A$3,IF(M3485=People!$B$2,People!$A$2,0))))</f>
        <v>Cassandra Brandow</v>
      </c>
      <c r="W3485" s="3" t="str">
        <f>IFERROR(INDEX(Returns!A:A,MATCH(B3485,Returns!B:B,0)),"No")</f>
        <v>Yes</v>
      </c>
    </row>
    <row r="3486" spans="1:23" x14ac:dyDescent="0.2">
      <c r="A3486" s="1">
        <v>3485</v>
      </c>
      <c r="B3486" t="s">
        <v>5950</v>
      </c>
      <c r="C3486" s="2">
        <v>42609</v>
      </c>
      <c r="D3486" s="2">
        <v>42611</v>
      </c>
      <c r="E3486" s="1" t="s">
        <v>170</v>
      </c>
      <c r="F3486" s="1" t="s">
        <v>3955</v>
      </c>
      <c r="G3486" s="1" t="s">
        <v>3956</v>
      </c>
      <c r="H3486" s="1" t="s">
        <v>38</v>
      </c>
      <c r="I3486" s="1" t="s">
        <v>25</v>
      </c>
      <c r="J3486" s="1" t="s">
        <v>286</v>
      </c>
      <c r="K3486" s="1" t="s">
        <v>287</v>
      </c>
      <c r="L3486" s="1">
        <v>22153</v>
      </c>
      <c r="M3486" s="1" t="s">
        <v>28</v>
      </c>
      <c r="N3486" s="1" t="s">
        <v>4433</v>
      </c>
      <c r="O3486" s="1" t="s">
        <v>30</v>
      </c>
      <c r="P3486" s="1" t="s">
        <v>52</v>
      </c>
      <c r="Q3486" s="1" t="s">
        <v>4434</v>
      </c>
      <c r="R3486" s="1">
        <v>1202.94</v>
      </c>
      <c r="S3486" s="1">
        <v>3</v>
      </c>
      <c r="T3486" s="1">
        <v>0</v>
      </c>
      <c r="U3486" s="1">
        <v>300.73500000000001</v>
      </c>
      <c r="V3486" s="3" t="str">
        <f>IF(M3486=People!$B$5,People!$A$5,IF(M3486=People!$B$4,People!$A$4,IF(M3486=People!$B$3,People!$A$3,IF(M3486=People!$B$2,People!$A$2,0))))</f>
        <v>Cassandra Brandow</v>
      </c>
      <c r="W3486" s="3" t="str">
        <f>IFERROR(INDEX(Returns!A:A,MATCH(B3486,Returns!B:B,0)),"No")</f>
        <v>Yes</v>
      </c>
    </row>
    <row r="3487" spans="1:23" x14ac:dyDescent="0.2">
      <c r="A3487" s="1">
        <v>3486</v>
      </c>
      <c r="B3487" t="s">
        <v>7847</v>
      </c>
      <c r="C3487" s="2">
        <v>43394</v>
      </c>
      <c r="D3487" s="2">
        <v>43399</v>
      </c>
      <c r="E3487" s="1" t="s">
        <v>46</v>
      </c>
      <c r="F3487" s="1" t="s">
        <v>3429</v>
      </c>
      <c r="G3487" s="1" t="s">
        <v>3430</v>
      </c>
      <c r="H3487" s="1" t="s">
        <v>38</v>
      </c>
      <c r="I3487" s="1" t="s">
        <v>25</v>
      </c>
      <c r="J3487" s="1" t="s">
        <v>535</v>
      </c>
      <c r="K3487" s="1" t="s">
        <v>220</v>
      </c>
      <c r="L3487" s="1">
        <v>19711</v>
      </c>
      <c r="M3487" s="1" t="s">
        <v>135</v>
      </c>
      <c r="N3487" s="1" t="s">
        <v>2976</v>
      </c>
      <c r="O3487" s="1" t="s">
        <v>43</v>
      </c>
      <c r="P3487" s="1" t="s">
        <v>70</v>
      </c>
      <c r="Q3487" s="1" t="s">
        <v>2977</v>
      </c>
      <c r="R3487" s="1">
        <v>7.92</v>
      </c>
      <c r="S3487" s="1">
        <v>4</v>
      </c>
      <c r="T3487" s="1">
        <v>0</v>
      </c>
      <c r="U3487" s="1">
        <v>3.5640000000000001</v>
      </c>
      <c r="V3487" s="3" t="str">
        <f>IF(M3487=People!$B$5,People!$A$5,IF(M3487=People!$B$4,People!$A$4,IF(M3487=People!$B$3,People!$A$3,IF(M3487=People!$B$2,People!$A$2,0))))</f>
        <v>Chuck Magee</v>
      </c>
      <c r="W3487" s="3" t="str">
        <f>IFERROR(INDEX(Returns!A:A,MATCH(B3487,Returns!B:B,0)),"No")</f>
        <v>No</v>
      </c>
    </row>
    <row r="3488" spans="1:23" x14ac:dyDescent="0.2">
      <c r="A3488" s="1">
        <v>3487</v>
      </c>
      <c r="B3488" t="s">
        <v>7848</v>
      </c>
      <c r="C3488" s="2">
        <v>43434</v>
      </c>
      <c r="D3488" s="2">
        <v>43434</v>
      </c>
      <c r="E3488" s="1" t="s">
        <v>1126</v>
      </c>
      <c r="F3488" s="1" t="s">
        <v>1537</v>
      </c>
      <c r="G3488" s="1" t="s">
        <v>1538</v>
      </c>
      <c r="H3488" s="1" t="s">
        <v>24</v>
      </c>
      <c r="I3488" s="1" t="s">
        <v>25</v>
      </c>
      <c r="J3488" s="1" t="s">
        <v>4953</v>
      </c>
      <c r="K3488" s="1" t="s">
        <v>82</v>
      </c>
      <c r="L3488" s="1">
        <v>28601</v>
      </c>
      <c r="M3488" s="1" t="s">
        <v>28</v>
      </c>
      <c r="N3488" s="1" t="s">
        <v>4522</v>
      </c>
      <c r="O3488" s="1" t="s">
        <v>66</v>
      </c>
      <c r="P3488" s="1" t="s">
        <v>67</v>
      </c>
      <c r="Q3488" s="1" t="s">
        <v>4523</v>
      </c>
      <c r="R3488" s="1">
        <v>36.192</v>
      </c>
      <c r="S3488" s="1">
        <v>1</v>
      </c>
      <c r="T3488" s="1">
        <v>0.2</v>
      </c>
      <c r="U3488" s="1">
        <v>2.7143999999999995</v>
      </c>
      <c r="V3488" s="3" t="str">
        <f>IF(M3488=People!$B$5,People!$A$5,IF(M3488=People!$B$4,People!$A$4,IF(M3488=People!$B$3,People!$A$3,IF(M3488=People!$B$2,People!$A$2,0))))</f>
        <v>Cassandra Brandow</v>
      </c>
      <c r="W3488" s="3" t="str">
        <f>IFERROR(INDEX(Returns!A:A,MATCH(B3488,Returns!B:B,0)),"No")</f>
        <v>No</v>
      </c>
    </row>
    <row r="3489" spans="1:23" x14ac:dyDescent="0.2">
      <c r="A3489" s="1">
        <v>3488</v>
      </c>
      <c r="B3489" t="s">
        <v>7849</v>
      </c>
      <c r="C3489" s="2">
        <v>43713</v>
      </c>
      <c r="D3489" s="2">
        <v>43719</v>
      </c>
      <c r="E3489" s="1" t="s">
        <v>46</v>
      </c>
      <c r="F3489" s="1" t="s">
        <v>4716</v>
      </c>
      <c r="G3489" s="1" t="s">
        <v>4717</v>
      </c>
      <c r="H3489" s="1" t="s">
        <v>94</v>
      </c>
      <c r="I3489" s="1" t="s">
        <v>25</v>
      </c>
      <c r="J3489" s="1" t="s">
        <v>49</v>
      </c>
      <c r="K3489" s="1" t="s">
        <v>50</v>
      </c>
      <c r="L3489" s="1">
        <v>33311</v>
      </c>
      <c r="M3489" s="1" t="s">
        <v>28</v>
      </c>
      <c r="N3489" s="1" t="s">
        <v>737</v>
      </c>
      <c r="O3489" s="1" t="s">
        <v>43</v>
      </c>
      <c r="P3489" s="1" t="s">
        <v>55</v>
      </c>
      <c r="Q3489" s="1" t="s">
        <v>738</v>
      </c>
      <c r="R3489" s="1">
        <v>147.184</v>
      </c>
      <c r="S3489" s="1">
        <v>2</v>
      </c>
      <c r="T3489" s="1">
        <v>0.2</v>
      </c>
      <c r="U3489" s="1">
        <v>-29.436800000000012</v>
      </c>
      <c r="V3489" s="3" t="str">
        <f>IF(M3489=People!$B$5,People!$A$5,IF(M3489=People!$B$4,People!$A$4,IF(M3489=People!$B$3,People!$A$3,IF(M3489=People!$B$2,People!$A$2,0))))</f>
        <v>Cassandra Brandow</v>
      </c>
      <c r="W3489" s="3" t="str">
        <f>IFERROR(INDEX(Returns!A:A,MATCH(B3489,Returns!B:B,0)),"No")</f>
        <v>No</v>
      </c>
    </row>
    <row r="3490" spans="1:23" x14ac:dyDescent="0.2">
      <c r="A3490" s="1">
        <v>3489</v>
      </c>
      <c r="B3490" t="s">
        <v>7850</v>
      </c>
      <c r="C3490" s="2">
        <v>42918</v>
      </c>
      <c r="D3490" s="2">
        <v>42922</v>
      </c>
      <c r="E3490" s="1" t="s">
        <v>46</v>
      </c>
      <c r="F3490" s="1" t="s">
        <v>4067</v>
      </c>
      <c r="G3490" s="1" t="s">
        <v>4068</v>
      </c>
      <c r="H3490" s="1" t="s">
        <v>24</v>
      </c>
      <c r="I3490" s="1" t="s">
        <v>25</v>
      </c>
      <c r="J3490" s="1" t="s">
        <v>4954</v>
      </c>
      <c r="K3490" s="1" t="s">
        <v>191</v>
      </c>
      <c r="L3490" s="1">
        <v>60188</v>
      </c>
      <c r="M3490" s="1" t="s">
        <v>97</v>
      </c>
      <c r="N3490" s="1" t="s">
        <v>995</v>
      </c>
      <c r="O3490" s="1" t="s">
        <v>30</v>
      </c>
      <c r="P3490" s="1" t="s">
        <v>34</v>
      </c>
      <c r="Q3490" s="1" t="s">
        <v>996</v>
      </c>
      <c r="R3490" s="1">
        <v>408.42200000000003</v>
      </c>
      <c r="S3490" s="1">
        <v>2</v>
      </c>
      <c r="T3490" s="1">
        <v>0.3</v>
      </c>
      <c r="U3490" s="1">
        <v>-5.8346000000000231</v>
      </c>
      <c r="V3490" s="3" t="str">
        <f>IF(M3490=People!$B$5,People!$A$5,IF(M3490=People!$B$4,People!$A$4,IF(M3490=People!$B$3,People!$A$3,IF(M3490=People!$B$2,People!$A$2,0))))</f>
        <v>Kelly Williams</v>
      </c>
      <c r="W3490" s="3" t="str">
        <f>IFERROR(INDEX(Returns!A:A,MATCH(B3490,Returns!B:B,0)),"No")</f>
        <v>No</v>
      </c>
    </row>
    <row r="3491" spans="1:23" x14ac:dyDescent="0.2">
      <c r="A3491" s="1">
        <v>3490</v>
      </c>
      <c r="B3491" t="s">
        <v>7850</v>
      </c>
      <c r="C3491" s="2">
        <v>42918</v>
      </c>
      <c r="D3491" s="2">
        <v>42922</v>
      </c>
      <c r="E3491" s="1" t="s">
        <v>46</v>
      </c>
      <c r="F3491" s="1" t="s">
        <v>4067</v>
      </c>
      <c r="G3491" s="1" t="s">
        <v>4068</v>
      </c>
      <c r="H3491" s="1" t="s">
        <v>24</v>
      </c>
      <c r="I3491" s="1" t="s">
        <v>25</v>
      </c>
      <c r="J3491" s="1" t="s">
        <v>4954</v>
      </c>
      <c r="K3491" s="1" t="s">
        <v>191</v>
      </c>
      <c r="L3491" s="1">
        <v>60188</v>
      </c>
      <c r="M3491" s="1" t="s">
        <v>97</v>
      </c>
      <c r="N3491" s="1" t="s">
        <v>3881</v>
      </c>
      <c r="O3491" s="1" t="s">
        <v>30</v>
      </c>
      <c r="P3491" s="1" t="s">
        <v>34</v>
      </c>
      <c r="Q3491" s="1" t="s">
        <v>3882</v>
      </c>
      <c r="R3491" s="1">
        <v>382.11599999999999</v>
      </c>
      <c r="S3491" s="1">
        <v>6</v>
      </c>
      <c r="T3491" s="1">
        <v>0.3</v>
      </c>
      <c r="U3491" s="1">
        <v>-92.799600000000027</v>
      </c>
      <c r="V3491" s="3" t="str">
        <f>IF(M3491=People!$B$5,People!$A$5,IF(M3491=People!$B$4,People!$A$4,IF(M3491=People!$B$3,People!$A$3,IF(M3491=People!$B$2,People!$A$2,0))))</f>
        <v>Kelly Williams</v>
      </c>
      <c r="W3491" s="3" t="str">
        <f>IFERROR(INDEX(Returns!A:A,MATCH(B3491,Returns!B:B,0)),"No")</f>
        <v>No</v>
      </c>
    </row>
    <row r="3492" spans="1:23" x14ac:dyDescent="0.2">
      <c r="A3492" s="1">
        <v>3491</v>
      </c>
      <c r="B3492" t="s">
        <v>7850</v>
      </c>
      <c r="C3492" s="2">
        <v>42918</v>
      </c>
      <c r="D3492" s="2">
        <v>42922</v>
      </c>
      <c r="E3492" s="1" t="s">
        <v>46</v>
      </c>
      <c r="F3492" s="1" t="s">
        <v>4067</v>
      </c>
      <c r="G3492" s="1" t="s">
        <v>4068</v>
      </c>
      <c r="H3492" s="1" t="s">
        <v>24</v>
      </c>
      <c r="I3492" s="1" t="s">
        <v>25</v>
      </c>
      <c r="J3492" s="1" t="s">
        <v>4954</v>
      </c>
      <c r="K3492" s="1" t="s">
        <v>191</v>
      </c>
      <c r="L3492" s="1">
        <v>60188</v>
      </c>
      <c r="M3492" s="1" t="s">
        <v>97</v>
      </c>
      <c r="N3492" s="1" t="s">
        <v>1531</v>
      </c>
      <c r="O3492" s="1" t="s">
        <v>43</v>
      </c>
      <c r="P3492" s="1" t="s">
        <v>55</v>
      </c>
      <c r="Q3492" s="1" t="s">
        <v>1532</v>
      </c>
      <c r="R3492" s="1">
        <v>68.599999999999994</v>
      </c>
      <c r="S3492" s="1">
        <v>5</v>
      </c>
      <c r="T3492" s="1">
        <v>0.2</v>
      </c>
      <c r="U3492" s="1">
        <v>6.0024999999999977</v>
      </c>
      <c r="V3492" s="3" t="str">
        <f>IF(M3492=People!$B$5,People!$A$5,IF(M3492=People!$B$4,People!$A$4,IF(M3492=People!$B$3,People!$A$3,IF(M3492=People!$B$2,People!$A$2,0))))</f>
        <v>Kelly Williams</v>
      </c>
      <c r="W3492" s="3" t="str">
        <f>IFERROR(INDEX(Returns!A:A,MATCH(B3492,Returns!B:B,0)),"No")</f>
        <v>No</v>
      </c>
    </row>
    <row r="3493" spans="1:23" x14ac:dyDescent="0.2">
      <c r="A3493" s="1">
        <v>3492</v>
      </c>
      <c r="B3493" t="s">
        <v>7850</v>
      </c>
      <c r="C3493" s="2">
        <v>42918</v>
      </c>
      <c r="D3493" s="2">
        <v>42922</v>
      </c>
      <c r="E3493" s="1" t="s">
        <v>46</v>
      </c>
      <c r="F3493" s="1" t="s">
        <v>4067</v>
      </c>
      <c r="G3493" s="1" t="s">
        <v>4068</v>
      </c>
      <c r="H3493" s="1" t="s">
        <v>24</v>
      </c>
      <c r="I3493" s="1" t="s">
        <v>25</v>
      </c>
      <c r="J3493" s="1" t="s">
        <v>4954</v>
      </c>
      <c r="K3493" s="1" t="s">
        <v>191</v>
      </c>
      <c r="L3493" s="1">
        <v>60188</v>
      </c>
      <c r="M3493" s="1" t="s">
        <v>97</v>
      </c>
      <c r="N3493" s="1" t="s">
        <v>890</v>
      </c>
      <c r="O3493" s="1" t="s">
        <v>43</v>
      </c>
      <c r="P3493" s="1" t="s">
        <v>55</v>
      </c>
      <c r="Q3493" s="1" t="s">
        <v>891</v>
      </c>
      <c r="R3493" s="1">
        <v>435.50400000000002</v>
      </c>
      <c r="S3493" s="1">
        <v>3</v>
      </c>
      <c r="T3493" s="1">
        <v>0.2</v>
      </c>
      <c r="U3493" s="1">
        <v>48.994199999999921</v>
      </c>
      <c r="V3493" s="3" t="str">
        <f>IF(M3493=People!$B$5,People!$A$5,IF(M3493=People!$B$4,People!$A$4,IF(M3493=People!$B$3,People!$A$3,IF(M3493=People!$B$2,People!$A$2,0))))</f>
        <v>Kelly Williams</v>
      </c>
      <c r="W3493" s="3" t="str">
        <f>IFERROR(INDEX(Returns!A:A,MATCH(B3493,Returns!B:B,0)),"No")</f>
        <v>No</v>
      </c>
    </row>
    <row r="3494" spans="1:23" x14ac:dyDescent="0.2">
      <c r="A3494" s="1">
        <v>3493</v>
      </c>
      <c r="B3494" t="s">
        <v>7850</v>
      </c>
      <c r="C3494" s="2">
        <v>42918</v>
      </c>
      <c r="D3494" s="2">
        <v>42922</v>
      </c>
      <c r="E3494" s="1" t="s">
        <v>46</v>
      </c>
      <c r="F3494" s="1" t="s">
        <v>4067</v>
      </c>
      <c r="G3494" s="1" t="s">
        <v>4068</v>
      </c>
      <c r="H3494" s="1" t="s">
        <v>24</v>
      </c>
      <c r="I3494" s="1" t="s">
        <v>25</v>
      </c>
      <c r="J3494" s="1" t="s">
        <v>4954</v>
      </c>
      <c r="K3494" s="1" t="s">
        <v>191</v>
      </c>
      <c r="L3494" s="1">
        <v>60188</v>
      </c>
      <c r="M3494" s="1" t="s">
        <v>97</v>
      </c>
      <c r="N3494" s="1" t="s">
        <v>615</v>
      </c>
      <c r="O3494" s="1" t="s">
        <v>43</v>
      </c>
      <c r="P3494" s="1" t="s">
        <v>84</v>
      </c>
      <c r="Q3494" s="1" t="s">
        <v>616</v>
      </c>
      <c r="R3494" s="1">
        <v>11.168000000000001</v>
      </c>
      <c r="S3494" s="1">
        <v>2</v>
      </c>
      <c r="T3494" s="1">
        <v>0.2</v>
      </c>
      <c r="U3494" s="1">
        <v>3.7692000000000001</v>
      </c>
      <c r="V3494" s="3" t="str">
        <f>IF(M3494=People!$B$5,People!$A$5,IF(M3494=People!$B$4,People!$A$4,IF(M3494=People!$B$3,People!$A$3,IF(M3494=People!$B$2,People!$A$2,0))))</f>
        <v>Kelly Williams</v>
      </c>
      <c r="W3494" s="3" t="str">
        <f>IFERROR(INDEX(Returns!A:A,MATCH(B3494,Returns!B:B,0)),"No")</f>
        <v>No</v>
      </c>
    </row>
    <row r="3495" spans="1:23" x14ac:dyDescent="0.2">
      <c r="A3495" s="1">
        <v>3494</v>
      </c>
      <c r="B3495" t="s">
        <v>7851</v>
      </c>
      <c r="C3495" s="2">
        <v>43732</v>
      </c>
      <c r="D3495" s="2">
        <v>43736</v>
      </c>
      <c r="E3495" s="1" t="s">
        <v>46</v>
      </c>
      <c r="F3495" s="1" t="s">
        <v>1564</v>
      </c>
      <c r="G3495" s="1" t="s">
        <v>1565</v>
      </c>
      <c r="H3495" s="1" t="s">
        <v>38</v>
      </c>
      <c r="I3495" s="1" t="s">
        <v>25</v>
      </c>
      <c r="J3495" s="1" t="s">
        <v>4955</v>
      </c>
      <c r="K3495" s="1" t="s">
        <v>206</v>
      </c>
      <c r="L3495" s="1">
        <v>56301</v>
      </c>
      <c r="M3495" s="1" t="s">
        <v>97</v>
      </c>
      <c r="N3495" s="1" t="s">
        <v>4956</v>
      </c>
      <c r="O3495" s="1" t="s">
        <v>66</v>
      </c>
      <c r="P3495" s="1" t="s">
        <v>146</v>
      </c>
      <c r="Q3495" s="1" t="s">
        <v>4957</v>
      </c>
      <c r="R3495" s="1">
        <v>72</v>
      </c>
      <c r="S3495" s="1">
        <v>4</v>
      </c>
      <c r="T3495" s="1">
        <v>0</v>
      </c>
      <c r="U3495" s="1">
        <v>12.959999999999994</v>
      </c>
      <c r="V3495" s="3" t="str">
        <f>IF(M3495=People!$B$5,People!$A$5,IF(M3495=People!$B$4,People!$A$4,IF(M3495=People!$B$3,People!$A$3,IF(M3495=People!$B$2,People!$A$2,0))))</f>
        <v>Kelly Williams</v>
      </c>
      <c r="W3495" s="3" t="str">
        <f>IFERROR(INDEX(Returns!A:A,MATCH(B3495,Returns!B:B,0)),"No")</f>
        <v>No</v>
      </c>
    </row>
    <row r="3496" spans="1:23" x14ac:dyDescent="0.2">
      <c r="A3496" s="1">
        <v>3495</v>
      </c>
      <c r="B3496" t="s">
        <v>7851</v>
      </c>
      <c r="C3496" s="2">
        <v>43732</v>
      </c>
      <c r="D3496" s="2">
        <v>43736</v>
      </c>
      <c r="E3496" s="1" t="s">
        <v>46</v>
      </c>
      <c r="F3496" s="1" t="s">
        <v>1564</v>
      </c>
      <c r="G3496" s="1" t="s">
        <v>1565</v>
      </c>
      <c r="H3496" s="1" t="s">
        <v>38</v>
      </c>
      <c r="I3496" s="1" t="s">
        <v>25</v>
      </c>
      <c r="J3496" s="1" t="s">
        <v>4955</v>
      </c>
      <c r="K3496" s="1" t="s">
        <v>206</v>
      </c>
      <c r="L3496" s="1">
        <v>56301</v>
      </c>
      <c r="M3496" s="1" t="s">
        <v>97</v>
      </c>
      <c r="N3496" s="1" t="s">
        <v>4958</v>
      </c>
      <c r="O3496" s="1" t="s">
        <v>66</v>
      </c>
      <c r="P3496" s="1" t="s">
        <v>146</v>
      </c>
      <c r="Q3496" s="1" t="s">
        <v>4959</v>
      </c>
      <c r="R3496" s="1">
        <v>655.90000000000009</v>
      </c>
      <c r="S3496" s="1">
        <v>5</v>
      </c>
      <c r="T3496" s="1">
        <v>0</v>
      </c>
      <c r="U3496" s="1">
        <v>275.47800000000001</v>
      </c>
      <c r="V3496" s="3" t="str">
        <f>IF(M3496=People!$B$5,People!$A$5,IF(M3496=People!$B$4,People!$A$4,IF(M3496=People!$B$3,People!$A$3,IF(M3496=People!$B$2,People!$A$2,0))))</f>
        <v>Kelly Williams</v>
      </c>
      <c r="W3496" s="3" t="str">
        <f>IFERROR(INDEX(Returns!A:A,MATCH(B3496,Returns!B:B,0)),"No")</f>
        <v>No</v>
      </c>
    </row>
    <row r="3497" spans="1:23" x14ac:dyDescent="0.2">
      <c r="A3497" s="1">
        <v>3496</v>
      </c>
      <c r="B3497" t="s">
        <v>7851</v>
      </c>
      <c r="C3497" s="2">
        <v>43732</v>
      </c>
      <c r="D3497" s="2">
        <v>43736</v>
      </c>
      <c r="E3497" s="1" t="s">
        <v>46</v>
      </c>
      <c r="F3497" s="1" t="s">
        <v>1564</v>
      </c>
      <c r="G3497" s="1" t="s">
        <v>1565</v>
      </c>
      <c r="H3497" s="1" t="s">
        <v>38</v>
      </c>
      <c r="I3497" s="1" t="s">
        <v>25</v>
      </c>
      <c r="J3497" s="1" t="s">
        <v>4955</v>
      </c>
      <c r="K3497" s="1" t="s">
        <v>206</v>
      </c>
      <c r="L3497" s="1">
        <v>56301</v>
      </c>
      <c r="M3497" s="1" t="s">
        <v>97</v>
      </c>
      <c r="N3497" s="1" t="s">
        <v>2197</v>
      </c>
      <c r="O3497" s="1" t="s">
        <v>30</v>
      </c>
      <c r="P3497" s="1" t="s">
        <v>34</v>
      </c>
      <c r="Q3497" s="1" t="s">
        <v>2198</v>
      </c>
      <c r="R3497" s="1">
        <v>603.91999999999996</v>
      </c>
      <c r="S3497" s="1">
        <v>4</v>
      </c>
      <c r="T3497" s="1">
        <v>0</v>
      </c>
      <c r="U3497" s="1">
        <v>181.17599999999993</v>
      </c>
      <c r="V3497" s="3" t="str">
        <f>IF(M3497=People!$B$5,People!$A$5,IF(M3497=People!$B$4,People!$A$4,IF(M3497=People!$B$3,People!$A$3,IF(M3497=People!$B$2,People!$A$2,0))))</f>
        <v>Kelly Williams</v>
      </c>
      <c r="W3497" s="3" t="str">
        <f>IFERROR(INDEX(Returns!A:A,MATCH(B3497,Returns!B:B,0)),"No")</f>
        <v>No</v>
      </c>
    </row>
    <row r="3498" spans="1:23" x14ac:dyDescent="0.2">
      <c r="A3498" s="1">
        <v>3497</v>
      </c>
      <c r="B3498" t="s">
        <v>7852</v>
      </c>
      <c r="C3498" s="2">
        <v>43320</v>
      </c>
      <c r="D3498" s="2">
        <v>43327</v>
      </c>
      <c r="E3498" s="1" t="s">
        <v>46</v>
      </c>
      <c r="F3498" s="1" t="s">
        <v>2822</v>
      </c>
      <c r="G3498" s="1" t="s">
        <v>2823</v>
      </c>
      <c r="H3498" s="1" t="s">
        <v>94</v>
      </c>
      <c r="I3498" s="1" t="s">
        <v>25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2784</v>
      </c>
      <c r="O3498" s="1" t="s">
        <v>30</v>
      </c>
      <c r="P3498" s="1" t="s">
        <v>52</v>
      </c>
      <c r="Q3498" s="1" t="s">
        <v>2785</v>
      </c>
      <c r="R3498" s="1">
        <v>513.024</v>
      </c>
      <c r="S3498" s="1">
        <v>2</v>
      </c>
      <c r="T3498" s="1">
        <v>0.2</v>
      </c>
      <c r="U3498" s="1">
        <v>12.82559999999998</v>
      </c>
      <c r="V3498" s="3" t="str">
        <f>IF(M3498=People!$B$5,People!$A$5,IF(M3498=People!$B$4,People!$A$4,IF(M3498=People!$B$3,People!$A$3,IF(M3498=People!$B$2,People!$A$2,0))))</f>
        <v>Anna Andreadi</v>
      </c>
      <c r="W3498" s="3" t="str">
        <f>IFERROR(INDEX(Returns!A:A,MATCH(B3498,Returns!B:B,0)),"No")</f>
        <v>No</v>
      </c>
    </row>
    <row r="3499" spans="1:23" x14ac:dyDescent="0.2">
      <c r="A3499" s="1">
        <v>3498</v>
      </c>
      <c r="B3499" t="s">
        <v>7852</v>
      </c>
      <c r="C3499" s="2">
        <v>43320</v>
      </c>
      <c r="D3499" s="2">
        <v>43327</v>
      </c>
      <c r="E3499" s="1" t="s">
        <v>46</v>
      </c>
      <c r="F3499" s="1" t="s">
        <v>2822</v>
      </c>
      <c r="G3499" s="1" t="s">
        <v>2823</v>
      </c>
      <c r="H3499" s="1" t="s">
        <v>94</v>
      </c>
      <c r="I3499" s="1" t="s">
        <v>25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2385</v>
      </c>
      <c r="O3499" s="1" t="s">
        <v>43</v>
      </c>
      <c r="P3499" s="1" t="s">
        <v>73</v>
      </c>
      <c r="Q3499" s="1" t="s">
        <v>2386</v>
      </c>
      <c r="R3499" s="1">
        <v>487.91999999999996</v>
      </c>
      <c r="S3499" s="1">
        <v>6</v>
      </c>
      <c r="T3499" s="1">
        <v>0</v>
      </c>
      <c r="U3499" s="1">
        <v>136.61759999999998</v>
      </c>
      <c r="V3499" s="3" t="str">
        <f>IF(M3499=People!$B$5,People!$A$5,IF(M3499=People!$B$4,People!$A$4,IF(M3499=People!$B$3,People!$A$3,IF(M3499=People!$B$2,People!$A$2,0))))</f>
        <v>Anna Andreadi</v>
      </c>
      <c r="W3499" s="3" t="str">
        <f>IFERROR(INDEX(Returns!A:A,MATCH(B3499,Returns!B:B,0)),"No")</f>
        <v>No</v>
      </c>
    </row>
    <row r="3500" spans="1:23" x14ac:dyDescent="0.2">
      <c r="A3500" s="1">
        <v>3499</v>
      </c>
      <c r="B3500" t="s">
        <v>7852</v>
      </c>
      <c r="C3500" s="2">
        <v>43320</v>
      </c>
      <c r="D3500" s="2">
        <v>43327</v>
      </c>
      <c r="E3500" s="1" t="s">
        <v>46</v>
      </c>
      <c r="F3500" s="1" t="s">
        <v>2822</v>
      </c>
      <c r="G3500" s="1" t="s">
        <v>2823</v>
      </c>
      <c r="H3500" s="1" t="s">
        <v>94</v>
      </c>
      <c r="I3500" s="1" t="s">
        <v>25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1095</v>
      </c>
      <c r="O3500" s="1" t="s">
        <v>43</v>
      </c>
      <c r="P3500" s="1" t="s">
        <v>70</v>
      </c>
      <c r="Q3500" s="1" t="s">
        <v>1096</v>
      </c>
      <c r="R3500" s="1">
        <v>15.24</v>
      </c>
      <c r="S3500" s="1">
        <v>5</v>
      </c>
      <c r="T3500" s="1">
        <v>0.2</v>
      </c>
      <c r="U3500" s="1">
        <v>5.3339999999999996</v>
      </c>
      <c r="V3500" s="3" t="str">
        <f>IF(M3500=People!$B$5,People!$A$5,IF(M3500=People!$B$4,People!$A$4,IF(M3500=People!$B$3,People!$A$3,IF(M3500=People!$B$2,People!$A$2,0))))</f>
        <v>Anna Andreadi</v>
      </c>
      <c r="W3500" s="3" t="str">
        <f>IFERROR(INDEX(Returns!A:A,MATCH(B3500,Returns!B:B,0)),"No")</f>
        <v>No</v>
      </c>
    </row>
    <row r="3501" spans="1:23" x14ac:dyDescent="0.2">
      <c r="A3501" s="1">
        <v>3500</v>
      </c>
      <c r="B3501" t="s">
        <v>7853</v>
      </c>
      <c r="C3501" s="2">
        <v>43372</v>
      </c>
      <c r="D3501" s="2">
        <v>43376</v>
      </c>
      <c r="E3501" s="1" t="s">
        <v>46</v>
      </c>
      <c r="F3501" s="1" t="s">
        <v>2120</v>
      </c>
      <c r="G3501" s="1" t="s">
        <v>2121</v>
      </c>
      <c r="H3501" s="1" t="s">
        <v>24</v>
      </c>
      <c r="I3501" s="1" t="s">
        <v>25</v>
      </c>
      <c r="J3501" s="1" t="s">
        <v>3229</v>
      </c>
      <c r="K3501" s="1" t="s">
        <v>320</v>
      </c>
      <c r="L3501" s="1">
        <v>36608</v>
      </c>
      <c r="M3501" s="1" t="s">
        <v>28</v>
      </c>
      <c r="N3501" s="1" t="s">
        <v>4841</v>
      </c>
      <c r="O3501" s="1" t="s">
        <v>66</v>
      </c>
      <c r="P3501" s="1" t="s">
        <v>146</v>
      </c>
      <c r="Q3501" s="1" t="s">
        <v>4842</v>
      </c>
      <c r="R3501" s="1">
        <v>209.96999999999997</v>
      </c>
      <c r="S3501" s="1">
        <v>3</v>
      </c>
      <c r="T3501" s="1">
        <v>0</v>
      </c>
      <c r="U3501" s="1">
        <v>71.389799999999994</v>
      </c>
      <c r="V3501" s="3" t="str">
        <f>IF(M3501=People!$B$5,People!$A$5,IF(M3501=People!$B$4,People!$A$4,IF(M3501=People!$B$3,People!$A$3,IF(M3501=People!$B$2,People!$A$2,0))))</f>
        <v>Cassandra Brandow</v>
      </c>
      <c r="W3501" s="3" t="str">
        <f>IFERROR(INDEX(Returns!A:A,MATCH(B3501,Returns!B:B,0)),"No")</f>
        <v>No</v>
      </c>
    </row>
    <row r="3502" spans="1:23" x14ac:dyDescent="0.2">
      <c r="A3502" s="1">
        <v>3501</v>
      </c>
      <c r="B3502" t="s">
        <v>7853</v>
      </c>
      <c r="C3502" s="2">
        <v>43372</v>
      </c>
      <c r="D3502" s="2">
        <v>43376</v>
      </c>
      <c r="E3502" s="1" t="s">
        <v>46</v>
      </c>
      <c r="F3502" s="1" t="s">
        <v>2120</v>
      </c>
      <c r="G3502" s="1" t="s">
        <v>2121</v>
      </c>
      <c r="H3502" s="1" t="s">
        <v>24</v>
      </c>
      <c r="I3502" s="1" t="s">
        <v>25</v>
      </c>
      <c r="J3502" s="1" t="s">
        <v>3229</v>
      </c>
      <c r="K3502" s="1" t="s">
        <v>320</v>
      </c>
      <c r="L3502" s="1">
        <v>36608</v>
      </c>
      <c r="M3502" s="1" t="s">
        <v>28</v>
      </c>
      <c r="N3502" s="1" t="s">
        <v>1809</v>
      </c>
      <c r="O3502" s="1" t="s">
        <v>43</v>
      </c>
      <c r="P3502" s="1" t="s">
        <v>70</v>
      </c>
      <c r="Q3502" s="1" t="s">
        <v>1810</v>
      </c>
      <c r="R3502" s="1">
        <v>62.94</v>
      </c>
      <c r="S3502" s="1">
        <v>3</v>
      </c>
      <c r="T3502" s="1">
        <v>0</v>
      </c>
      <c r="U3502" s="1">
        <v>30.211199999999998</v>
      </c>
      <c r="V3502" s="3" t="str">
        <f>IF(M3502=People!$B$5,People!$A$5,IF(M3502=People!$B$4,People!$A$4,IF(M3502=People!$B$3,People!$A$3,IF(M3502=People!$B$2,People!$A$2,0))))</f>
        <v>Cassandra Brandow</v>
      </c>
      <c r="W3502" s="3" t="str">
        <f>IFERROR(INDEX(Returns!A:A,MATCH(B3502,Returns!B:B,0)),"No")</f>
        <v>No</v>
      </c>
    </row>
    <row r="3503" spans="1:23" x14ac:dyDescent="0.2">
      <c r="A3503" s="1">
        <v>3502</v>
      </c>
      <c r="B3503" t="s">
        <v>7853</v>
      </c>
      <c r="C3503" s="2">
        <v>43372</v>
      </c>
      <c r="D3503" s="2">
        <v>43376</v>
      </c>
      <c r="E3503" s="1" t="s">
        <v>46</v>
      </c>
      <c r="F3503" s="1" t="s">
        <v>2120</v>
      </c>
      <c r="G3503" s="1" t="s">
        <v>2121</v>
      </c>
      <c r="H3503" s="1" t="s">
        <v>24</v>
      </c>
      <c r="I3503" s="1" t="s">
        <v>25</v>
      </c>
      <c r="J3503" s="1" t="s">
        <v>3229</v>
      </c>
      <c r="K3503" s="1" t="s">
        <v>320</v>
      </c>
      <c r="L3503" s="1">
        <v>36608</v>
      </c>
      <c r="M3503" s="1" t="s">
        <v>28</v>
      </c>
      <c r="N3503" s="1" t="s">
        <v>505</v>
      </c>
      <c r="O3503" s="1" t="s">
        <v>43</v>
      </c>
      <c r="P3503" s="1" t="s">
        <v>63</v>
      </c>
      <c r="Q3503" s="1" t="s">
        <v>506</v>
      </c>
      <c r="R3503" s="1">
        <v>25.919999999999998</v>
      </c>
      <c r="S3503" s="1">
        <v>9</v>
      </c>
      <c r="T3503" s="1">
        <v>0</v>
      </c>
      <c r="U3503" s="1">
        <v>7.7759999999999989</v>
      </c>
      <c r="V3503" s="3" t="str">
        <f>IF(M3503=People!$B$5,People!$A$5,IF(M3503=People!$B$4,People!$A$4,IF(M3503=People!$B$3,People!$A$3,IF(M3503=People!$B$2,People!$A$2,0))))</f>
        <v>Cassandra Brandow</v>
      </c>
      <c r="W3503" s="3" t="str">
        <f>IFERROR(INDEX(Returns!A:A,MATCH(B3503,Returns!B:B,0)),"No")</f>
        <v>No</v>
      </c>
    </row>
    <row r="3504" spans="1:23" x14ac:dyDescent="0.2">
      <c r="A3504" s="1">
        <v>3503</v>
      </c>
      <c r="B3504" t="s">
        <v>7854</v>
      </c>
      <c r="C3504" s="2">
        <v>43565</v>
      </c>
      <c r="D3504" s="2">
        <v>43565</v>
      </c>
      <c r="E3504" s="1" t="s">
        <v>1126</v>
      </c>
      <c r="F3504" s="1" t="s">
        <v>4960</v>
      </c>
      <c r="G3504" s="1" t="s">
        <v>4961</v>
      </c>
      <c r="H3504" s="1" t="s">
        <v>24</v>
      </c>
      <c r="I3504" s="1" t="s">
        <v>25</v>
      </c>
      <c r="J3504" s="1" t="s">
        <v>1082</v>
      </c>
      <c r="K3504" s="1" t="s">
        <v>96</v>
      </c>
      <c r="L3504" s="1">
        <v>78745</v>
      </c>
      <c r="M3504" s="1" t="s">
        <v>97</v>
      </c>
      <c r="N3504" s="1" t="s">
        <v>1709</v>
      </c>
      <c r="O3504" s="1" t="s">
        <v>43</v>
      </c>
      <c r="P3504" s="1" t="s">
        <v>84</v>
      </c>
      <c r="Q3504" s="1" t="s">
        <v>1710</v>
      </c>
      <c r="R3504" s="1">
        <v>10.368000000000002</v>
      </c>
      <c r="S3504" s="1">
        <v>2</v>
      </c>
      <c r="T3504" s="1">
        <v>0.2</v>
      </c>
      <c r="U3504" s="1">
        <v>3.6288</v>
      </c>
      <c r="V3504" s="3" t="str">
        <f>IF(M3504=People!$B$5,People!$A$5,IF(M3504=People!$B$4,People!$A$4,IF(M3504=People!$B$3,People!$A$3,IF(M3504=People!$B$2,People!$A$2,0))))</f>
        <v>Kelly Williams</v>
      </c>
      <c r="W3504" s="3" t="str">
        <f>IFERROR(INDEX(Returns!A:A,MATCH(B3504,Returns!B:B,0)),"No")</f>
        <v>No</v>
      </c>
    </row>
    <row r="3505" spans="1:23" x14ac:dyDescent="0.2">
      <c r="A3505" s="1">
        <v>3504</v>
      </c>
      <c r="B3505" t="s">
        <v>7854</v>
      </c>
      <c r="C3505" s="2">
        <v>43565</v>
      </c>
      <c r="D3505" s="2">
        <v>43565</v>
      </c>
      <c r="E3505" s="1" t="s">
        <v>1126</v>
      </c>
      <c r="F3505" s="1" t="s">
        <v>4960</v>
      </c>
      <c r="G3505" s="1" t="s">
        <v>4961</v>
      </c>
      <c r="H3505" s="1" t="s">
        <v>24</v>
      </c>
      <c r="I3505" s="1" t="s">
        <v>25</v>
      </c>
      <c r="J3505" s="1" t="s">
        <v>1082</v>
      </c>
      <c r="K3505" s="1" t="s">
        <v>96</v>
      </c>
      <c r="L3505" s="1">
        <v>78745</v>
      </c>
      <c r="M3505" s="1" t="s">
        <v>97</v>
      </c>
      <c r="N3505" s="1" t="s">
        <v>2267</v>
      </c>
      <c r="O3505" s="1" t="s">
        <v>66</v>
      </c>
      <c r="P3505" s="1" t="s">
        <v>146</v>
      </c>
      <c r="Q3505" s="1" t="s">
        <v>2268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3" t="str">
        <f>IF(M3505=People!$B$5,People!$A$5,IF(M3505=People!$B$4,People!$A$4,IF(M3505=People!$B$3,People!$A$3,IF(M3505=People!$B$2,People!$A$2,0))))</f>
        <v>Kelly Williams</v>
      </c>
      <c r="W3505" s="3" t="str">
        <f>IFERROR(INDEX(Returns!A:A,MATCH(B3505,Returns!B:B,0)),"No")</f>
        <v>No</v>
      </c>
    </row>
    <row r="3506" spans="1:23" x14ac:dyDescent="0.2">
      <c r="A3506" s="1">
        <v>3505</v>
      </c>
      <c r="B3506" t="s">
        <v>7855</v>
      </c>
      <c r="C3506" s="2">
        <v>43452</v>
      </c>
      <c r="D3506" s="2">
        <v>43454</v>
      </c>
      <c r="E3506" s="1" t="s">
        <v>21</v>
      </c>
      <c r="F3506" s="1" t="s">
        <v>3138</v>
      </c>
      <c r="G3506" s="1" t="s">
        <v>3139</v>
      </c>
      <c r="H3506" s="1" t="s">
        <v>94</v>
      </c>
      <c r="I3506" s="1" t="s">
        <v>25</v>
      </c>
      <c r="J3506" s="1" t="s">
        <v>239</v>
      </c>
      <c r="K3506" s="1" t="s">
        <v>240</v>
      </c>
      <c r="L3506" s="1">
        <v>10009</v>
      </c>
      <c r="M3506" s="1" t="s">
        <v>135</v>
      </c>
      <c r="N3506" s="1" t="s">
        <v>2929</v>
      </c>
      <c r="O3506" s="1" t="s">
        <v>43</v>
      </c>
      <c r="P3506" s="1" t="s">
        <v>55</v>
      </c>
      <c r="Q3506" s="1" t="s">
        <v>2930</v>
      </c>
      <c r="R3506" s="1">
        <v>900.08</v>
      </c>
      <c r="S3506" s="1">
        <v>4</v>
      </c>
      <c r="T3506" s="1">
        <v>0</v>
      </c>
      <c r="U3506" s="1">
        <v>117.0104</v>
      </c>
      <c r="V3506" s="3" t="str">
        <f>IF(M3506=People!$B$5,People!$A$5,IF(M3506=People!$B$4,People!$A$4,IF(M3506=People!$B$3,People!$A$3,IF(M3506=People!$B$2,People!$A$2,0))))</f>
        <v>Chuck Magee</v>
      </c>
      <c r="W3506" s="3" t="str">
        <f>IFERROR(INDEX(Returns!A:A,MATCH(B3506,Returns!B:B,0)),"No")</f>
        <v>No</v>
      </c>
    </row>
    <row r="3507" spans="1:23" x14ac:dyDescent="0.2">
      <c r="A3507" s="1">
        <v>3506</v>
      </c>
      <c r="B3507" t="s">
        <v>7856</v>
      </c>
      <c r="C3507" s="2">
        <v>42541</v>
      </c>
      <c r="D3507" s="2">
        <v>42545</v>
      </c>
      <c r="E3507" s="1" t="s">
        <v>46</v>
      </c>
      <c r="F3507" s="1" t="s">
        <v>4962</v>
      </c>
      <c r="G3507" s="1" t="s">
        <v>4963</v>
      </c>
      <c r="H3507" s="1" t="s">
        <v>24</v>
      </c>
      <c r="I3507" s="1" t="s">
        <v>25</v>
      </c>
      <c r="J3507" s="1" t="s">
        <v>3544</v>
      </c>
      <c r="K3507" s="1" t="s">
        <v>96</v>
      </c>
      <c r="L3507" s="1">
        <v>75023</v>
      </c>
      <c r="M3507" s="1" t="s">
        <v>97</v>
      </c>
      <c r="N3507" s="1" t="s">
        <v>4400</v>
      </c>
      <c r="O3507" s="1" t="s">
        <v>66</v>
      </c>
      <c r="P3507" s="1" t="s">
        <v>67</v>
      </c>
      <c r="Q3507" s="1" t="s">
        <v>4401</v>
      </c>
      <c r="R3507" s="1">
        <v>201.584</v>
      </c>
      <c r="S3507" s="1">
        <v>2</v>
      </c>
      <c r="T3507" s="1">
        <v>0.2</v>
      </c>
      <c r="U3507" s="1">
        <v>20.158400000000015</v>
      </c>
      <c r="V3507" s="3" t="str">
        <f>IF(M3507=People!$B$5,People!$A$5,IF(M3507=People!$B$4,People!$A$4,IF(M3507=People!$B$3,People!$A$3,IF(M3507=People!$B$2,People!$A$2,0))))</f>
        <v>Kelly Williams</v>
      </c>
      <c r="W3507" s="3" t="str">
        <f>IFERROR(INDEX(Returns!A:A,MATCH(B3507,Returns!B:B,0)),"No")</f>
        <v>No</v>
      </c>
    </row>
    <row r="3508" spans="1:23" x14ac:dyDescent="0.2">
      <c r="A3508" s="1">
        <v>3507</v>
      </c>
      <c r="B3508" t="s">
        <v>7856</v>
      </c>
      <c r="C3508" s="2">
        <v>42541</v>
      </c>
      <c r="D3508" s="2">
        <v>42545</v>
      </c>
      <c r="E3508" s="1" t="s">
        <v>46</v>
      </c>
      <c r="F3508" s="1" t="s">
        <v>4962</v>
      </c>
      <c r="G3508" s="1" t="s">
        <v>4963</v>
      </c>
      <c r="H3508" s="1" t="s">
        <v>24</v>
      </c>
      <c r="I3508" s="1" t="s">
        <v>25</v>
      </c>
      <c r="J3508" s="1" t="s">
        <v>3544</v>
      </c>
      <c r="K3508" s="1" t="s">
        <v>96</v>
      </c>
      <c r="L3508" s="1">
        <v>75023</v>
      </c>
      <c r="M3508" s="1" t="s">
        <v>97</v>
      </c>
      <c r="N3508" s="1" t="s">
        <v>100</v>
      </c>
      <c r="O3508" s="1" t="s">
        <v>43</v>
      </c>
      <c r="P3508" s="1" t="s">
        <v>70</v>
      </c>
      <c r="Q3508" s="1" t="s">
        <v>101</v>
      </c>
      <c r="R3508" s="1">
        <v>3.3919999999999995</v>
      </c>
      <c r="S3508" s="1">
        <v>4</v>
      </c>
      <c r="T3508" s="1">
        <v>0.8</v>
      </c>
      <c r="U3508" s="1">
        <v>-5.088000000000001</v>
      </c>
      <c r="V3508" s="3" t="str">
        <f>IF(M3508=People!$B$5,People!$A$5,IF(M3508=People!$B$4,People!$A$4,IF(M3508=People!$B$3,People!$A$3,IF(M3508=People!$B$2,People!$A$2,0))))</f>
        <v>Kelly Williams</v>
      </c>
      <c r="W3508" s="3" t="str">
        <f>IFERROR(INDEX(Returns!A:A,MATCH(B3508,Returns!B:B,0)),"No")</f>
        <v>No</v>
      </c>
    </row>
    <row r="3509" spans="1:23" x14ac:dyDescent="0.2">
      <c r="A3509" s="1">
        <v>3508</v>
      </c>
      <c r="B3509" t="s">
        <v>7856</v>
      </c>
      <c r="C3509" s="2">
        <v>42541</v>
      </c>
      <c r="D3509" s="2">
        <v>42545</v>
      </c>
      <c r="E3509" s="1" t="s">
        <v>46</v>
      </c>
      <c r="F3509" s="1" t="s">
        <v>4962</v>
      </c>
      <c r="G3509" s="1" t="s">
        <v>4963</v>
      </c>
      <c r="H3509" s="1" t="s">
        <v>24</v>
      </c>
      <c r="I3509" s="1" t="s">
        <v>25</v>
      </c>
      <c r="J3509" s="1" t="s">
        <v>3544</v>
      </c>
      <c r="K3509" s="1" t="s">
        <v>96</v>
      </c>
      <c r="L3509" s="1">
        <v>75023</v>
      </c>
      <c r="M3509" s="1" t="s">
        <v>97</v>
      </c>
      <c r="N3509" s="1" t="s">
        <v>4964</v>
      </c>
      <c r="O3509" s="1" t="s">
        <v>30</v>
      </c>
      <c r="P3509" s="1" t="s">
        <v>31</v>
      </c>
      <c r="Q3509" s="1" t="s">
        <v>4965</v>
      </c>
      <c r="R3509" s="1">
        <v>193.06559999999999</v>
      </c>
      <c r="S3509" s="1">
        <v>4</v>
      </c>
      <c r="T3509" s="1">
        <v>0.32</v>
      </c>
      <c r="U3509" s="1">
        <v>-19.874399999999994</v>
      </c>
      <c r="V3509" s="3" t="str">
        <f>IF(M3509=People!$B$5,People!$A$5,IF(M3509=People!$B$4,People!$A$4,IF(M3509=People!$B$3,People!$A$3,IF(M3509=People!$B$2,People!$A$2,0))))</f>
        <v>Kelly Williams</v>
      </c>
      <c r="W3509" s="3" t="str">
        <f>IFERROR(INDEX(Returns!A:A,MATCH(B3509,Returns!B:B,0)),"No")</f>
        <v>No</v>
      </c>
    </row>
    <row r="3510" spans="1:23" x14ac:dyDescent="0.2">
      <c r="A3510" s="1">
        <v>3509</v>
      </c>
      <c r="B3510" t="s">
        <v>7856</v>
      </c>
      <c r="C3510" s="2">
        <v>42541</v>
      </c>
      <c r="D3510" s="2">
        <v>42545</v>
      </c>
      <c r="E3510" s="1" t="s">
        <v>46</v>
      </c>
      <c r="F3510" s="1" t="s">
        <v>4962</v>
      </c>
      <c r="G3510" s="1" t="s">
        <v>4963</v>
      </c>
      <c r="H3510" s="1" t="s">
        <v>24</v>
      </c>
      <c r="I3510" s="1" t="s">
        <v>25</v>
      </c>
      <c r="J3510" s="1" t="s">
        <v>3544</v>
      </c>
      <c r="K3510" s="1" t="s">
        <v>96</v>
      </c>
      <c r="L3510" s="1">
        <v>75023</v>
      </c>
      <c r="M3510" s="1" t="s">
        <v>97</v>
      </c>
      <c r="N3510" s="1" t="s">
        <v>2563</v>
      </c>
      <c r="O3510" s="1" t="s">
        <v>43</v>
      </c>
      <c r="P3510" s="1" t="s">
        <v>84</v>
      </c>
      <c r="Q3510" s="1" t="s">
        <v>2564</v>
      </c>
      <c r="R3510" s="1">
        <v>15.552000000000003</v>
      </c>
      <c r="S3510" s="1">
        <v>3</v>
      </c>
      <c r="T3510" s="1">
        <v>0.2</v>
      </c>
      <c r="U3510" s="1">
        <v>5.4432</v>
      </c>
      <c r="V3510" s="3" t="str">
        <f>IF(M3510=People!$B$5,People!$A$5,IF(M3510=People!$B$4,People!$A$4,IF(M3510=People!$B$3,People!$A$3,IF(M3510=People!$B$2,People!$A$2,0))))</f>
        <v>Kelly Williams</v>
      </c>
      <c r="W3510" s="3" t="str">
        <f>IFERROR(INDEX(Returns!A:A,MATCH(B3510,Returns!B:B,0)),"No")</f>
        <v>No</v>
      </c>
    </row>
    <row r="3511" spans="1:23" x14ac:dyDescent="0.2">
      <c r="A3511" s="1">
        <v>3510</v>
      </c>
      <c r="B3511" t="s">
        <v>7856</v>
      </c>
      <c r="C3511" s="2">
        <v>42541</v>
      </c>
      <c r="D3511" s="2">
        <v>42545</v>
      </c>
      <c r="E3511" s="1" t="s">
        <v>46</v>
      </c>
      <c r="F3511" s="1" t="s">
        <v>4962</v>
      </c>
      <c r="G3511" s="1" t="s">
        <v>4963</v>
      </c>
      <c r="H3511" s="1" t="s">
        <v>24</v>
      </c>
      <c r="I3511" s="1" t="s">
        <v>25</v>
      </c>
      <c r="J3511" s="1" t="s">
        <v>3544</v>
      </c>
      <c r="K3511" s="1" t="s">
        <v>96</v>
      </c>
      <c r="L3511" s="1">
        <v>75023</v>
      </c>
      <c r="M3511" s="1" t="s">
        <v>97</v>
      </c>
      <c r="N3511" s="1" t="s">
        <v>255</v>
      </c>
      <c r="O3511" s="1" t="s">
        <v>43</v>
      </c>
      <c r="P3511" s="1" t="s">
        <v>84</v>
      </c>
      <c r="Q3511" s="1" t="s">
        <v>256</v>
      </c>
      <c r="R3511" s="1">
        <v>11.648000000000001</v>
      </c>
      <c r="S3511" s="1">
        <v>2</v>
      </c>
      <c r="T3511" s="1">
        <v>0.2</v>
      </c>
      <c r="U3511" s="1">
        <v>4.0768000000000004</v>
      </c>
      <c r="V3511" s="3" t="str">
        <f>IF(M3511=People!$B$5,People!$A$5,IF(M3511=People!$B$4,People!$A$4,IF(M3511=People!$B$3,People!$A$3,IF(M3511=People!$B$2,People!$A$2,0))))</f>
        <v>Kelly Williams</v>
      </c>
      <c r="W3511" s="3" t="str">
        <f>IFERROR(INDEX(Returns!A:A,MATCH(B3511,Returns!B:B,0)),"No")</f>
        <v>No</v>
      </c>
    </row>
    <row r="3512" spans="1:23" x14ac:dyDescent="0.2">
      <c r="A3512" s="1">
        <v>3511</v>
      </c>
      <c r="B3512" t="s">
        <v>7856</v>
      </c>
      <c r="C3512" s="2">
        <v>42541</v>
      </c>
      <c r="D3512" s="2">
        <v>42545</v>
      </c>
      <c r="E3512" s="1" t="s">
        <v>46</v>
      </c>
      <c r="F3512" s="1" t="s">
        <v>4962</v>
      </c>
      <c r="G3512" s="1" t="s">
        <v>4963</v>
      </c>
      <c r="H3512" s="1" t="s">
        <v>24</v>
      </c>
      <c r="I3512" s="1" t="s">
        <v>25</v>
      </c>
      <c r="J3512" s="1" t="s">
        <v>3544</v>
      </c>
      <c r="K3512" s="1" t="s">
        <v>96</v>
      </c>
      <c r="L3512" s="1">
        <v>75023</v>
      </c>
      <c r="M3512" s="1" t="s">
        <v>97</v>
      </c>
      <c r="N3512" s="1" t="s">
        <v>4788</v>
      </c>
      <c r="O3512" s="1" t="s">
        <v>66</v>
      </c>
      <c r="P3512" s="1" t="s">
        <v>601</v>
      </c>
      <c r="Q3512" s="1" t="s">
        <v>4789</v>
      </c>
      <c r="R3512" s="1">
        <v>418.8</v>
      </c>
      <c r="S3512" s="1">
        <v>2</v>
      </c>
      <c r="T3512" s="1">
        <v>0.4</v>
      </c>
      <c r="U3512" s="1">
        <v>-97.71999999999997</v>
      </c>
      <c r="V3512" s="3" t="str">
        <f>IF(M3512=People!$B$5,People!$A$5,IF(M3512=People!$B$4,People!$A$4,IF(M3512=People!$B$3,People!$A$3,IF(M3512=People!$B$2,People!$A$2,0))))</f>
        <v>Kelly Williams</v>
      </c>
      <c r="W3512" s="3" t="str">
        <f>IFERROR(INDEX(Returns!A:A,MATCH(B3512,Returns!B:B,0)),"No")</f>
        <v>No</v>
      </c>
    </row>
    <row r="3513" spans="1:23" x14ac:dyDescent="0.2">
      <c r="A3513" s="1">
        <v>3512</v>
      </c>
      <c r="B3513" t="s">
        <v>7856</v>
      </c>
      <c r="C3513" s="2">
        <v>42541</v>
      </c>
      <c r="D3513" s="2">
        <v>42545</v>
      </c>
      <c r="E3513" s="1" t="s">
        <v>46</v>
      </c>
      <c r="F3513" s="1" t="s">
        <v>4962</v>
      </c>
      <c r="G3513" s="1" t="s">
        <v>4963</v>
      </c>
      <c r="H3513" s="1" t="s">
        <v>24</v>
      </c>
      <c r="I3513" s="1" t="s">
        <v>25</v>
      </c>
      <c r="J3513" s="1" t="s">
        <v>3544</v>
      </c>
      <c r="K3513" s="1" t="s">
        <v>96</v>
      </c>
      <c r="L3513" s="1">
        <v>75023</v>
      </c>
      <c r="M3513" s="1" t="s">
        <v>97</v>
      </c>
      <c r="N3513" s="1" t="s">
        <v>305</v>
      </c>
      <c r="O3513" s="1" t="s">
        <v>43</v>
      </c>
      <c r="P3513" s="1" t="s">
        <v>55</v>
      </c>
      <c r="Q3513" s="1" t="s">
        <v>306</v>
      </c>
      <c r="R3513" s="1">
        <v>509.48800000000006</v>
      </c>
      <c r="S3513" s="1">
        <v>7</v>
      </c>
      <c r="T3513" s="1">
        <v>0.2</v>
      </c>
      <c r="U3513" s="1">
        <v>-127.37200000000001</v>
      </c>
      <c r="V3513" s="3" t="str">
        <f>IF(M3513=People!$B$5,People!$A$5,IF(M3513=People!$B$4,People!$A$4,IF(M3513=People!$B$3,People!$A$3,IF(M3513=People!$B$2,People!$A$2,0))))</f>
        <v>Kelly Williams</v>
      </c>
      <c r="W3513" s="3" t="str">
        <f>IFERROR(INDEX(Returns!A:A,MATCH(B3513,Returns!B:B,0)),"No")</f>
        <v>No</v>
      </c>
    </row>
    <row r="3514" spans="1:23" x14ac:dyDescent="0.2">
      <c r="A3514" s="1">
        <v>3513</v>
      </c>
      <c r="B3514" t="s">
        <v>7857</v>
      </c>
      <c r="C3514" s="2">
        <v>43712</v>
      </c>
      <c r="D3514" s="2">
        <v>43714</v>
      </c>
      <c r="E3514" s="1" t="s">
        <v>170</v>
      </c>
      <c r="F3514" s="1" t="s">
        <v>2138</v>
      </c>
      <c r="G3514" s="1" t="s">
        <v>2139</v>
      </c>
      <c r="H3514" s="1" t="s">
        <v>38</v>
      </c>
      <c r="I3514" s="1" t="s">
        <v>25</v>
      </c>
      <c r="J3514" s="1" t="s">
        <v>273</v>
      </c>
      <c r="K3514" s="1" t="s">
        <v>191</v>
      </c>
      <c r="L3514" s="1">
        <v>60653</v>
      </c>
      <c r="M3514" s="1" t="s">
        <v>97</v>
      </c>
      <c r="N3514" s="1" t="s">
        <v>4966</v>
      </c>
      <c r="O3514" s="1" t="s">
        <v>30</v>
      </c>
      <c r="P3514" s="1" t="s">
        <v>31</v>
      </c>
      <c r="Q3514" s="1" t="s">
        <v>4967</v>
      </c>
      <c r="R3514" s="1">
        <v>825.17399999999998</v>
      </c>
      <c r="S3514" s="1">
        <v>9</v>
      </c>
      <c r="T3514" s="1">
        <v>0.3</v>
      </c>
      <c r="U3514" s="1">
        <v>-117.88199999999998</v>
      </c>
      <c r="V3514" s="3" t="str">
        <f>IF(M3514=People!$B$5,People!$A$5,IF(M3514=People!$B$4,People!$A$4,IF(M3514=People!$B$3,People!$A$3,IF(M3514=People!$B$2,People!$A$2,0))))</f>
        <v>Kelly Williams</v>
      </c>
      <c r="W3514" s="3" t="str">
        <f>IFERROR(INDEX(Returns!A:A,MATCH(B3514,Returns!B:B,0)),"No")</f>
        <v>No</v>
      </c>
    </row>
    <row r="3515" spans="1:23" x14ac:dyDescent="0.2">
      <c r="A3515" s="1">
        <v>3514</v>
      </c>
      <c r="B3515" t="s">
        <v>7857</v>
      </c>
      <c r="C3515" s="2">
        <v>43712</v>
      </c>
      <c r="D3515" s="2">
        <v>43714</v>
      </c>
      <c r="E3515" s="1" t="s">
        <v>170</v>
      </c>
      <c r="F3515" s="1" t="s">
        <v>2138</v>
      </c>
      <c r="G3515" s="1" t="s">
        <v>2139</v>
      </c>
      <c r="H3515" s="1" t="s">
        <v>38</v>
      </c>
      <c r="I3515" s="1" t="s">
        <v>25</v>
      </c>
      <c r="J3515" s="1" t="s">
        <v>273</v>
      </c>
      <c r="K3515" s="1" t="s">
        <v>191</v>
      </c>
      <c r="L3515" s="1">
        <v>60653</v>
      </c>
      <c r="M3515" s="1" t="s">
        <v>97</v>
      </c>
      <c r="N3515" s="1" t="s">
        <v>3105</v>
      </c>
      <c r="O3515" s="1" t="s">
        <v>43</v>
      </c>
      <c r="P3515" s="1" t="s">
        <v>84</v>
      </c>
      <c r="Q3515" s="1" t="s">
        <v>3106</v>
      </c>
      <c r="R3515" s="1">
        <v>17.760000000000002</v>
      </c>
      <c r="S3515" s="1">
        <v>3</v>
      </c>
      <c r="T3515" s="1">
        <v>0.2</v>
      </c>
      <c r="U3515" s="1">
        <v>5.55</v>
      </c>
      <c r="V3515" s="3" t="str">
        <f>IF(M3515=People!$B$5,People!$A$5,IF(M3515=People!$B$4,People!$A$4,IF(M3515=People!$B$3,People!$A$3,IF(M3515=People!$B$2,People!$A$2,0))))</f>
        <v>Kelly Williams</v>
      </c>
      <c r="W3515" s="3" t="str">
        <f>IFERROR(INDEX(Returns!A:A,MATCH(B3515,Returns!B:B,0)),"No")</f>
        <v>No</v>
      </c>
    </row>
    <row r="3516" spans="1:23" x14ac:dyDescent="0.2">
      <c r="A3516" s="1">
        <v>3515</v>
      </c>
      <c r="B3516" t="s">
        <v>7857</v>
      </c>
      <c r="C3516" s="2">
        <v>43712</v>
      </c>
      <c r="D3516" s="2">
        <v>43714</v>
      </c>
      <c r="E3516" s="1" t="s">
        <v>170</v>
      </c>
      <c r="F3516" s="1" t="s">
        <v>2138</v>
      </c>
      <c r="G3516" s="1" t="s">
        <v>2139</v>
      </c>
      <c r="H3516" s="1" t="s">
        <v>38</v>
      </c>
      <c r="I3516" s="1" t="s">
        <v>25</v>
      </c>
      <c r="J3516" s="1" t="s">
        <v>273</v>
      </c>
      <c r="K3516" s="1" t="s">
        <v>191</v>
      </c>
      <c r="L3516" s="1">
        <v>60653</v>
      </c>
      <c r="M3516" s="1" t="s">
        <v>97</v>
      </c>
      <c r="N3516" s="1" t="s">
        <v>505</v>
      </c>
      <c r="O3516" s="1" t="s">
        <v>43</v>
      </c>
      <c r="P3516" s="1" t="s">
        <v>63</v>
      </c>
      <c r="Q3516" s="1" t="s">
        <v>506</v>
      </c>
      <c r="R3516" s="1">
        <v>6.911999999999999</v>
      </c>
      <c r="S3516" s="1">
        <v>3</v>
      </c>
      <c r="T3516" s="1">
        <v>0.2</v>
      </c>
      <c r="U3516" s="1">
        <v>0.86399999999999988</v>
      </c>
      <c r="V3516" s="3" t="str">
        <f>IF(M3516=People!$B$5,People!$A$5,IF(M3516=People!$B$4,People!$A$4,IF(M3516=People!$B$3,People!$A$3,IF(M3516=People!$B$2,People!$A$2,0))))</f>
        <v>Kelly Williams</v>
      </c>
      <c r="W3516" s="3" t="str">
        <f>IFERROR(INDEX(Returns!A:A,MATCH(B3516,Returns!B:B,0)),"No")</f>
        <v>No</v>
      </c>
    </row>
    <row r="3517" spans="1:23" x14ac:dyDescent="0.2">
      <c r="A3517" s="1">
        <v>3516</v>
      </c>
      <c r="B3517" t="s">
        <v>7858</v>
      </c>
      <c r="C3517" s="2">
        <v>43454</v>
      </c>
      <c r="D3517" s="2">
        <v>43458</v>
      </c>
      <c r="E3517" s="1" t="s">
        <v>46</v>
      </c>
      <c r="F3517" s="1" t="s">
        <v>3912</v>
      </c>
      <c r="G3517" s="1" t="s">
        <v>3913</v>
      </c>
      <c r="H3517" s="1" t="s">
        <v>24</v>
      </c>
      <c r="I3517" s="1" t="s">
        <v>25</v>
      </c>
      <c r="J3517" s="1" t="s">
        <v>294</v>
      </c>
      <c r="K3517" s="1" t="s">
        <v>1296</v>
      </c>
      <c r="L3517" s="1">
        <v>39212</v>
      </c>
      <c r="M3517" s="1" t="s">
        <v>28</v>
      </c>
      <c r="N3517" s="1" t="s">
        <v>663</v>
      </c>
      <c r="O3517" s="1" t="s">
        <v>66</v>
      </c>
      <c r="P3517" s="1" t="s">
        <v>146</v>
      </c>
      <c r="Q3517" s="1" t="s">
        <v>664</v>
      </c>
      <c r="R3517" s="1">
        <v>66.300000000000011</v>
      </c>
      <c r="S3517" s="1">
        <v>3</v>
      </c>
      <c r="T3517" s="1">
        <v>0</v>
      </c>
      <c r="U3517" s="1">
        <v>8.6190000000000033</v>
      </c>
      <c r="V3517" s="3" t="str">
        <f>IF(M3517=People!$B$5,People!$A$5,IF(M3517=People!$B$4,People!$A$4,IF(M3517=People!$B$3,People!$A$3,IF(M3517=People!$B$2,People!$A$2,0))))</f>
        <v>Cassandra Brandow</v>
      </c>
      <c r="W3517" s="3" t="str">
        <f>IFERROR(INDEX(Returns!A:A,MATCH(B3517,Returns!B:B,0)),"No")</f>
        <v>No</v>
      </c>
    </row>
    <row r="3518" spans="1:23" x14ac:dyDescent="0.2">
      <c r="A3518" s="1">
        <v>3517</v>
      </c>
      <c r="B3518" t="s">
        <v>7859</v>
      </c>
      <c r="C3518" s="2">
        <v>43321</v>
      </c>
      <c r="D3518" s="2">
        <v>43324</v>
      </c>
      <c r="E3518" s="1" t="s">
        <v>170</v>
      </c>
      <c r="F3518" s="1" t="s">
        <v>530</v>
      </c>
      <c r="G3518" s="1" t="s">
        <v>531</v>
      </c>
      <c r="H3518" s="1" t="s">
        <v>24</v>
      </c>
      <c r="I3518" s="1" t="s">
        <v>25</v>
      </c>
      <c r="J3518" s="1" t="s">
        <v>1480</v>
      </c>
      <c r="K3518" s="1" t="s">
        <v>82</v>
      </c>
      <c r="L3518" s="1">
        <v>28314</v>
      </c>
      <c r="M3518" s="1" t="s">
        <v>28</v>
      </c>
      <c r="N3518" s="1" t="s">
        <v>3281</v>
      </c>
      <c r="O3518" s="1" t="s">
        <v>43</v>
      </c>
      <c r="P3518" s="1" t="s">
        <v>84</v>
      </c>
      <c r="Q3518" s="1" t="s">
        <v>3282</v>
      </c>
      <c r="R3518" s="1">
        <v>30.816000000000003</v>
      </c>
      <c r="S3518" s="1">
        <v>9</v>
      </c>
      <c r="T3518" s="1">
        <v>0.2</v>
      </c>
      <c r="U3518" s="1">
        <v>9.6299999999999955</v>
      </c>
      <c r="V3518" s="3" t="str">
        <f>IF(M3518=People!$B$5,People!$A$5,IF(M3518=People!$B$4,People!$A$4,IF(M3518=People!$B$3,People!$A$3,IF(M3518=People!$B$2,People!$A$2,0))))</f>
        <v>Cassandra Brandow</v>
      </c>
      <c r="W3518" s="3" t="str">
        <f>IFERROR(INDEX(Returns!A:A,MATCH(B3518,Returns!B:B,0)),"No")</f>
        <v>No</v>
      </c>
    </row>
    <row r="3519" spans="1:23" x14ac:dyDescent="0.2">
      <c r="A3519" s="1">
        <v>3518</v>
      </c>
      <c r="B3519" t="s">
        <v>7859</v>
      </c>
      <c r="C3519" s="2">
        <v>43321</v>
      </c>
      <c r="D3519" s="2">
        <v>43324</v>
      </c>
      <c r="E3519" s="1" t="s">
        <v>170</v>
      </c>
      <c r="F3519" s="1" t="s">
        <v>530</v>
      </c>
      <c r="G3519" s="1" t="s">
        <v>531</v>
      </c>
      <c r="H3519" s="1" t="s">
        <v>24</v>
      </c>
      <c r="I3519" s="1" t="s">
        <v>25</v>
      </c>
      <c r="J3519" s="1" t="s">
        <v>1480</v>
      </c>
      <c r="K3519" s="1" t="s">
        <v>82</v>
      </c>
      <c r="L3519" s="1">
        <v>28314</v>
      </c>
      <c r="M3519" s="1" t="s">
        <v>28</v>
      </c>
      <c r="N3519" s="1" t="s">
        <v>4757</v>
      </c>
      <c r="O3519" s="1" t="s">
        <v>66</v>
      </c>
      <c r="P3519" s="1" t="s">
        <v>67</v>
      </c>
      <c r="Q3519" s="1" t="s">
        <v>4758</v>
      </c>
      <c r="R3519" s="1">
        <v>44.783999999999999</v>
      </c>
      <c r="S3519" s="1">
        <v>2</v>
      </c>
      <c r="T3519" s="1">
        <v>0.2</v>
      </c>
      <c r="U3519" s="1">
        <v>4.4783999999999988</v>
      </c>
      <c r="V3519" s="3" t="str">
        <f>IF(M3519=People!$B$5,People!$A$5,IF(M3519=People!$B$4,People!$A$4,IF(M3519=People!$B$3,People!$A$3,IF(M3519=People!$B$2,People!$A$2,0))))</f>
        <v>Cassandra Brandow</v>
      </c>
      <c r="W3519" s="3" t="str">
        <f>IFERROR(INDEX(Returns!A:A,MATCH(B3519,Returns!B:B,0)),"No")</f>
        <v>No</v>
      </c>
    </row>
    <row r="3520" spans="1:23" x14ac:dyDescent="0.2">
      <c r="A3520" s="1">
        <v>3519</v>
      </c>
      <c r="B3520" t="s">
        <v>7859</v>
      </c>
      <c r="C3520" s="2">
        <v>43321</v>
      </c>
      <c r="D3520" s="2">
        <v>43324</v>
      </c>
      <c r="E3520" s="1" t="s">
        <v>170</v>
      </c>
      <c r="F3520" s="1" t="s">
        <v>530</v>
      </c>
      <c r="G3520" s="1" t="s">
        <v>531</v>
      </c>
      <c r="H3520" s="1" t="s">
        <v>24</v>
      </c>
      <c r="I3520" s="1" t="s">
        <v>25</v>
      </c>
      <c r="J3520" s="1" t="s">
        <v>1480</v>
      </c>
      <c r="K3520" s="1" t="s">
        <v>82</v>
      </c>
      <c r="L3520" s="1">
        <v>28314</v>
      </c>
      <c r="M3520" s="1" t="s">
        <v>28</v>
      </c>
      <c r="N3520" s="1" t="s">
        <v>609</v>
      </c>
      <c r="O3520" s="1" t="s">
        <v>43</v>
      </c>
      <c r="P3520" s="1" t="s">
        <v>73</v>
      </c>
      <c r="Q3520" s="1" t="s">
        <v>610</v>
      </c>
      <c r="R3520" s="1">
        <v>569.53599999999994</v>
      </c>
      <c r="S3520" s="1">
        <v>4</v>
      </c>
      <c r="T3520" s="1">
        <v>0.2</v>
      </c>
      <c r="U3520" s="1">
        <v>64.072799999999944</v>
      </c>
      <c r="V3520" s="3" t="str">
        <f>IF(M3520=People!$B$5,People!$A$5,IF(M3520=People!$B$4,People!$A$4,IF(M3520=People!$B$3,People!$A$3,IF(M3520=People!$B$2,People!$A$2,0))))</f>
        <v>Cassandra Brandow</v>
      </c>
      <c r="W3520" s="3" t="str">
        <f>IFERROR(INDEX(Returns!A:A,MATCH(B3520,Returns!B:B,0)),"No")</f>
        <v>No</v>
      </c>
    </row>
    <row r="3521" spans="1:23" x14ac:dyDescent="0.2">
      <c r="A3521" s="1">
        <v>3520</v>
      </c>
      <c r="B3521" t="s">
        <v>7860</v>
      </c>
      <c r="C3521" s="2">
        <v>42908</v>
      </c>
      <c r="D3521" s="2">
        <v>42911</v>
      </c>
      <c r="E3521" s="1" t="s">
        <v>170</v>
      </c>
      <c r="F3521" s="1" t="s">
        <v>4716</v>
      </c>
      <c r="G3521" s="1" t="s">
        <v>4717</v>
      </c>
      <c r="H3521" s="1" t="s">
        <v>94</v>
      </c>
      <c r="I3521" s="1" t="s">
        <v>25</v>
      </c>
      <c r="J3521" s="1" t="s">
        <v>403</v>
      </c>
      <c r="K3521" s="1" t="s">
        <v>191</v>
      </c>
      <c r="L3521" s="1">
        <v>60505</v>
      </c>
      <c r="M3521" s="1" t="s">
        <v>97</v>
      </c>
      <c r="N3521" s="1" t="s">
        <v>4297</v>
      </c>
      <c r="O3521" s="1" t="s">
        <v>30</v>
      </c>
      <c r="P3521" s="1" t="s">
        <v>52</v>
      </c>
      <c r="Q3521" s="1" t="s">
        <v>4298</v>
      </c>
      <c r="R3521" s="1">
        <v>796.42500000000007</v>
      </c>
      <c r="S3521" s="1">
        <v>7</v>
      </c>
      <c r="T3521" s="1">
        <v>0.5</v>
      </c>
      <c r="U3521" s="1">
        <v>-525.6405000000002</v>
      </c>
      <c r="V3521" s="3" t="str">
        <f>IF(M3521=People!$B$5,People!$A$5,IF(M3521=People!$B$4,People!$A$4,IF(M3521=People!$B$3,People!$A$3,IF(M3521=People!$B$2,People!$A$2,0))))</f>
        <v>Kelly Williams</v>
      </c>
      <c r="W3521" s="3" t="str">
        <f>IFERROR(INDEX(Returns!A:A,MATCH(B3521,Returns!B:B,0)),"No")</f>
        <v>No</v>
      </c>
    </row>
    <row r="3522" spans="1:23" x14ac:dyDescent="0.2">
      <c r="A3522" s="1">
        <v>3521</v>
      </c>
      <c r="B3522" t="s">
        <v>7861</v>
      </c>
      <c r="C3522" s="2">
        <v>42835</v>
      </c>
      <c r="D3522" s="2">
        <v>42840</v>
      </c>
      <c r="E3522" s="1" t="s">
        <v>46</v>
      </c>
      <c r="F3522" s="1" t="s">
        <v>4732</v>
      </c>
      <c r="G3522" s="1" t="s">
        <v>4733</v>
      </c>
      <c r="H3522" s="1" t="s">
        <v>38</v>
      </c>
      <c r="I3522" s="1" t="s">
        <v>25</v>
      </c>
      <c r="J3522" s="1" t="s">
        <v>4240</v>
      </c>
      <c r="K3522" s="1" t="s">
        <v>40</v>
      </c>
      <c r="L3522" s="1">
        <v>95823</v>
      </c>
      <c r="M3522" s="1" t="s">
        <v>41</v>
      </c>
      <c r="N3522" s="1" t="s">
        <v>1325</v>
      </c>
      <c r="O3522" s="1" t="s">
        <v>43</v>
      </c>
      <c r="P3522" s="1" t="s">
        <v>70</v>
      </c>
      <c r="Q3522" s="1" t="s">
        <v>1326</v>
      </c>
      <c r="R3522" s="1">
        <v>12.832000000000001</v>
      </c>
      <c r="S3522" s="1">
        <v>2</v>
      </c>
      <c r="T3522" s="1">
        <v>0.2</v>
      </c>
      <c r="U3522" s="1">
        <v>4.3307999999999982</v>
      </c>
      <c r="V3522" s="3" t="str">
        <f>IF(M3522=People!$B$5,People!$A$5,IF(M3522=People!$B$4,People!$A$4,IF(M3522=People!$B$3,People!$A$3,IF(M3522=People!$B$2,People!$A$2,0))))</f>
        <v>Anna Andreadi</v>
      </c>
      <c r="W3522" s="3" t="str">
        <f>IFERROR(INDEX(Returns!A:A,MATCH(B3522,Returns!B:B,0)),"No")</f>
        <v>No</v>
      </c>
    </row>
    <row r="3523" spans="1:23" x14ac:dyDescent="0.2">
      <c r="A3523" s="1">
        <v>3522</v>
      </c>
      <c r="B3523" t="s">
        <v>7862</v>
      </c>
      <c r="C3523" s="2">
        <v>43425</v>
      </c>
      <c r="D3523" s="2">
        <v>43429</v>
      </c>
      <c r="E3523" s="1" t="s">
        <v>21</v>
      </c>
      <c r="F3523" s="1" t="s">
        <v>4628</v>
      </c>
      <c r="G3523" s="1" t="s">
        <v>4629</v>
      </c>
      <c r="H3523" s="1" t="s">
        <v>38</v>
      </c>
      <c r="I3523" s="1" t="s">
        <v>25</v>
      </c>
      <c r="J3523" s="1" t="s">
        <v>1202</v>
      </c>
      <c r="K3523" s="1" t="s">
        <v>432</v>
      </c>
      <c r="L3523" s="1">
        <v>50315</v>
      </c>
      <c r="M3523" s="1" t="s">
        <v>97</v>
      </c>
      <c r="N3523" s="1" t="s">
        <v>1278</v>
      </c>
      <c r="O3523" s="1" t="s">
        <v>43</v>
      </c>
      <c r="P3523" s="1" t="s">
        <v>84</v>
      </c>
      <c r="Q3523" s="1" t="s">
        <v>1279</v>
      </c>
      <c r="R3523" s="1">
        <v>40.46</v>
      </c>
      <c r="S3523" s="1">
        <v>7</v>
      </c>
      <c r="T3523" s="1">
        <v>0</v>
      </c>
      <c r="U3523" s="1">
        <v>19.825400000000002</v>
      </c>
      <c r="V3523" s="3" t="str">
        <f>IF(M3523=People!$B$5,People!$A$5,IF(M3523=People!$B$4,People!$A$4,IF(M3523=People!$B$3,People!$A$3,IF(M3523=People!$B$2,People!$A$2,0))))</f>
        <v>Kelly Williams</v>
      </c>
      <c r="W3523" s="3" t="str">
        <f>IFERROR(INDEX(Returns!A:A,MATCH(B3523,Returns!B:B,0)),"No")</f>
        <v>No</v>
      </c>
    </row>
    <row r="3524" spans="1:23" x14ac:dyDescent="0.2">
      <c r="A3524" s="1">
        <v>3523</v>
      </c>
      <c r="B3524" t="s">
        <v>7862</v>
      </c>
      <c r="C3524" s="2">
        <v>43425</v>
      </c>
      <c r="D3524" s="2">
        <v>43429</v>
      </c>
      <c r="E3524" s="1" t="s">
        <v>21</v>
      </c>
      <c r="F3524" s="1" t="s">
        <v>4628</v>
      </c>
      <c r="G3524" s="1" t="s">
        <v>4629</v>
      </c>
      <c r="H3524" s="1" t="s">
        <v>38</v>
      </c>
      <c r="I3524" s="1" t="s">
        <v>25</v>
      </c>
      <c r="J3524" s="1" t="s">
        <v>1202</v>
      </c>
      <c r="K3524" s="1" t="s">
        <v>432</v>
      </c>
      <c r="L3524" s="1">
        <v>50315</v>
      </c>
      <c r="M3524" s="1" t="s">
        <v>97</v>
      </c>
      <c r="N3524" s="1" t="s">
        <v>846</v>
      </c>
      <c r="O3524" s="1" t="s">
        <v>66</v>
      </c>
      <c r="P3524" s="1" t="s">
        <v>67</v>
      </c>
      <c r="Q3524" s="1" t="s">
        <v>847</v>
      </c>
      <c r="R3524" s="1">
        <v>404.93999999999994</v>
      </c>
      <c r="S3524" s="1">
        <v>3</v>
      </c>
      <c r="T3524" s="1">
        <v>0</v>
      </c>
      <c r="U3524" s="1">
        <v>109.33379999999998</v>
      </c>
      <c r="V3524" s="3" t="str">
        <f>IF(M3524=People!$B$5,People!$A$5,IF(M3524=People!$B$4,People!$A$4,IF(M3524=People!$B$3,People!$A$3,IF(M3524=People!$B$2,People!$A$2,0))))</f>
        <v>Kelly Williams</v>
      </c>
      <c r="W3524" s="3" t="str">
        <f>IFERROR(INDEX(Returns!A:A,MATCH(B3524,Returns!B:B,0)),"No")</f>
        <v>No</v>
      </c>
    </row>
    <row r="3525" spans="1:23" x14ac:dyDescent="0.2">
      <c r="A3525" s="1">
        <v>3524</v>
      </c>
      <c r="B3525" t="s">
        <v>7863</v>
      </c>
      <c r="C3525" s="2">
        <v>43348</v>
      </c>
      <c r="D3525" s="2">
        <v>43353</v>
      </c>
      <c r="E3525" s="1" t="s">
        <v>46</v>
      </c>
      <c r="F3525" s="1" t="s">
        <v>3461</v>
      </c>
      <c r="G3525" s="1" t="s">
        <v>3462</v>
      </c>
      <c r="H3525" s="1" t="s">
        <v>38</v>
      </c>
      <c r="I3525" s="1" t="s">
        <v>25</v>
      </c>
      <c r="J3525" s="1" t="s">
        <v>833</v>
      </c>
      <c r="K3525" s="1" t="s">
        <v>40</v>
      </c>
      <c r="L3525" s="1">
        <v>92105</v>
      </c>
      <c r="M3525" s="1" t="s">
        <v>41</v>
      </c>
      <c r="N3525" s="1" t="s">
        <v>653</v>
      </c>
      <c r="O3525" s="1" t="s">
        <v>66</v>
      </c>
      <c r="P3525" s="1" t="s">
        <v>146</v>
      </c>
      <c r="Q3525" s="1" t="s">
        <v>654</v>
      </c>
      <c r="R3525" s="1">
        <v>116</v>
      </c>
      <c r="S3525" s="1">
        <v>8</v>
      </c>
      <c r="T3525" s="1">
        <v>0</v>
      </c>
      <c r="U3525" s="1">
        <v>29</v>
      </c>
      <c r="V3525" s="3" t="str">
        <f>IF(M3525=People!$B$5,People!$A$5,IF(M3525=People!$B$4,People!$A$4,IF(M3525=People!$B$3,People!$A$3,IF(M3525=People!$B$2,People!$A$2,0))))</f>
        <v>Anna Andreadi</v>
      </c>
      <c r="W3525" s="3" t="str">
        <f>IFERROR(INDEX(Returns!A:A,MATCH(B3525,Returns!B:B,0)),"No")</f>
        <v>No</v>
      </c>
    </row>
    <row r="3526" spans="1:23" x14ac:dyDescent="0.2">
      <c r="A3526" s="1">
        <v>3525</v>
      </c>
      <c r="B3526" t="s">
        <v>7864</v>
      </c>
      <c r="C3526" s="2">
        <v>43428</v>
      </c>
      <c r="D3526" s="2">
        <v>43432</v>
      </c>
      <c r="E3526" s="1" t="s">
        <v>46</v>
      </c>
      <c r="F3526" s="1" t="s">
        <v>4571</v>
      </c>
      <c r="G3526" s="1" t="s">
        <v>4572</v>
      </c>
      <c r="H3526" s="1" t="s">
        <v>24</v>
      </c>
      <c r="I3526" s="1" t="s">
        <v>25</v>
      </c>
      <c r="J3526" s="1" t="s">
        <v>716</v>
      </c>
      <c r="K3526" s="1" t="s">
        <v>96</v>
      </c>
      <c r="L3526" s="1">
        <v>75081</v>
      </c>
      <c r="M3526" s="1" t="s">
        <v>97</v>
      </c>
      <c r="N3526" s="1" t="s">
        <v>4968</v>
      </c>
      <c r="O3526" s="1" t="s">
        <v>66</v>
      </c>
      <c r="P3526" s="1" t="s">
        <v>67</v>
      </c>
      <c r="Q3526" s="1" t="s">
        <v>4969</v>
      </c>
      <c r="R3526" s="1">
        <v>657.55200000000013</v>
      </c>
      <c r="S3526" s="1">
        <v>6</v>
      </c>
      <c r="T3526" s="1">
        <v>0.2</v>
      </c>
      <c r="U3526" s="1">
        <v>49.316399999999987</v>
      </c>
      <c r="V3526" s="3" t="str">
        <f>IF(M3526=People!$B$5,People!$A$5,IF(M3526=People!$B$4,People!$A$4,IF(M3526=People!$B$3,People!$A$3,IF(M3526=People!$B$2,People!$A$2,0))))</f>
        <v>Kelly Williams</v>
      </c>
      <c r="W3526" s="3" t="str">
        <f>IFERROR(INDEX(Returns!A:A,MATCH(B3526,Returns!B:B,0)),"No")</f>
        <v>No</v>
      </c>
    </row>
    <row r="3527" spans="1:23" x14ac:dyDescent="0.2">
      <c r="A3527" s="1">
        <v>3526</v>
      </c>
      <c r="B3527" t="s">
        <v>7865</v>
      </c>
      <c r="C3527" s="2">
        <v>43809</v>
      </c>
      <c r="D3527" s="2">
        <v>43814</v>
      </c>
      <c r="E3527" s="1" t="s">
        <v>21</v>
      </c>
      <c r="F3527" s="1" t="s">
        <v>4970</v>
      </c>
      <c r="G3527" s="1" t="s">
        <v>4971</v>
      </c>
      <c r="H3527" s="1" t="s">
        <v>94</v>
      </c>
      <c r="I3527" s="1" t="s">
        <v>25</v>
      </c>
      <c r="J3527" s="1" t="s">
        <v>294</v>
      </c>
      <c r="K3527" s="1" t="s">
        <v>1296</v>
      </c>
      <c r="L3527" s="1">
        <v>39212</v>
      </c>
      <c r="M3527" s="1" t="s">
        <v>28</v>
      </c>
      <c r="N3527" s="1" t="s">
        <v>2167</v>
      </c>
      <c r="O3527" s="1" t="s">
        <v>66</v>
      </c>
      <c r="P3527" s="1" t="s">
        <v>146</v>
      </c>
      <c r="Q3527" s="1" t="s">
        <v>2168</v>
      </c>
      <c r="R3527" s="1">
        <v>599.97</v>
      </c>
      <c r="S3527" s="1">
        <v>3</v>
      </c>
      <c r="T3527" s="1">
        <v>0</v>
      </c>
      <c r="U3527" s="1">
        <v>257.98710000000005</v>
      </c>
      <c r="V3527" s="3" t="str">
        <f>IF(M3527=People!$B$5,People!$A$5,IF(M3527=People!$B$4,People!$A$4,IF(M3527=People!$B$3,People!$A$3,IF(M3527=People!$B$2,People!$A$2,0))))</f>
        <v>Cassandra Brandow</v>
      </c>
      <c r="W3527" s="3" t="str">
        <f>IFERROR(INDEX(Returns!A:A,MATCH(B3527,Returns!B:B,0)),"No")</f>
        <v>No</v>
      </c>
    </row>
    <row r="3528" spans="1:23" x14ac:dyDescent="0.2">
      <c r="A3528" s="1">
        <v>3527</v>
      </c>
      <c r="B3528" t="s">
        <v>7865</v>
      </c>
      <c r="C3528" s="2">
        <v>43809</v>
      </c>
      <c r="D3528" s="2">
        <v>43814</v>
      </c>
      <c r="E3528" s="1" t="s">
        <v>21</v>
      </c>
      <c r="F3528" s="1" t="s">
        <v>4970</v>
      </c>
      <c r="G3528" s="1" t="s">
        <v>4971</v>
      </c>
      <c r="H3528" s="1" t="s">
        <v>94</v>
      </c>
      <c r="I3528" s="1" t="s">
        <v>25</v>
      </c>
      <c r="J3528" s="1" t="s">
        <v>294</v>
      </c>
      <c r="K3528" s="1" t="s">
        <v>1296</v>
      </c>
      <c r="L3528" s="1">
        <v>39212</v>
      </c>
      <c r="M3528" s="1" t="s">
        <v>28</v>
      </c>
      <c r="N3528" s="1" t="s">
        <v>2567</v>
      </c>
      <c r="O3528" s="1" t="s">
        <v>66</v>
      </c>
      <c r="P3528" s="1" t="s">
        <v>67</v>
      </c>
      <c r="Q3528" s="1" t="s">
        <v>2568</v>
      </c>
      <c r="R3528" s="1">
        <v>38.97</v>
      </c>
      <c r="S3528" s="1">
        <v>3</v>
      </c>
      <c r="T3528" s="1">
        <v>0</v>
      </c>
      <c r="U3528" s="1">
        <v>0.77940000000000076</v>
      </c>
      <c r="V3528" s="3" t="str">
        <f>IF(M3528=People!$B$5,People!$A$5,IF(M3528=People!$B$4,People!$A$4,IF(M3528=People!$B$3,People!$A$3,IF(M3528=People!$B$2,People!$A$2,0))))</f>
        <v>Cassandra Brandow</v>
      </c>
      <c r="W3528" s="3" t="str">
        <f>IFERROR(INDEX(Returns!A:A,MATCH(B3528,Returns!B:B,0)),"No")</f>
        <v>No</v>
      </c>
    </row>
    <row r="3529" spans="1:23" x14ac:dyDescent="0.2">
      <c r="A3529" s="1">
        <v>3528</v>
      </c>
      <c r="B3529" t="s">
        <v>7865</v>
      </c>
      <c r="C3529" s="2">
        <v>43809</v>
      </c>
      <c r="D3529" s="2">
        <v>43814</v>
      </c>
      <c r="E3529" s="1" t="s">
        <v>21</v>
      </c>
      <c r="F3529" s="1" t="s">
        <v>4970</v>
      </c>
      <c r="G3529" s="1" t="s">
        <v>4971</v>
      </c>
      <c r="H3529" s="1" t="s">
        <v>94</v>
      </c>
      <c r="I3529" s="1" t="s">
        <v>25</v>
      </c>
      <c r="J3529" s="1" t="s">
        <v>294</v>
      </c>
      <c r="K3529" s="1" t="s">
        <v>1296</v>
      </c>
      <c r="L3529" s="1">
        <v>39212</v>
      </c>
      <c r="M3529" s="1" t="s">
        <v>28</v>
      </c>
      <c r="N3529" s="1" t="s">
        <v>4972</v>
      </c>
      <c r="O3529" s="1" t="s">
        <v>43</v>
      </c>
      <c r="P3529" s="1" t="s">
        <v>70</v>
      </c>
      <c r="Q3529" s="1" t="s">
        <v>4973</v>
      </c>
      <c r="R3529" s="1">
        <v>45.84</v>
      </c>
      <c r="S3529" s="1">
        <v>8</v>
      </c>
      <c r="T3529" s="1">
        <v>0</v>
      </c>
      <c r="U3529" s="1">
        <v>22.0032</v>
      </c>
      <c r="V3529" s="3" t="str">
        <f>IF(M3529=People!$B$5,People!$A$5,IF(M3529=People!$B$4,People!$A$4,IF(M3529=People!$B$3,People!$A$3,IF(M3529=People!$B$2,People!$A$2,0))))</f>
        <v>Cassandra Brandow</v>
      </c>
      <c r="W3529" s="3" t="str">
        <f>IFERROR(INDEX(Returns!A:A,MATCH(B3529,Returns!B:B,0)),"No")</f>
        <v>No</v>
      </c>
    </row>
    <row r="3530" spans="1:23" x14ac:dyDescent="0.2">
      <c r="A3530" s="1">
        <v>3529</v>
      </c>
      <c r="B3530" t="s">
        <v>6060</v>
      </c>
      <c r="C3530" s="2">
        <v>43275</v>
      </c>
      <c r="D3530" s="2">
        <v>43280</v>
      </c>
      <c r="E3530" s="1" t="s">
        <v>46</v>
      </c>
      <c r="F3530" s="1" t="s">
        <v>1616</v>
      </c>
      <c r="G3530" s="1" t="s">
        <v>1617</v>
      </c>
      <c r="H3530" s="1" t="s">
        <v>24</v>
      </c>
      <c r="I3530" s="1" t="s">
        <v>25</v>
      </c>
      <c r="J3530" s="1" t="s">
        <v>833</v>
      </c>
      <c r="K3530" s="1" t="s">
        <v>40</v>
      </c>
      <c r="L3530" s="1">
        <v>92024</v>
      </c>
      <c r="M3530" s="1" t="s">
        <v>41</v>
      </c>
      <c r="N3530" s="1" t="s">
        <v>4423</v>
      </c>
      <c r="O3530" s="1" t="s">
        <v>66</v>
      </c>
      <c r="P3530" s="1" t="s">
        <v>67</v>
      </c>
      <c r="Q3530" s="1" t="s">
        <v>4424</v>
      </c>
      <c r="R3530" s="1">
        <v>38.24</v>
      </c>
      <c r="S3530" s="1">
        <v>4</v>
      </c>
      <c r="T3530" s="1">
        <v>0.2</v>
      </c>
      <c r="U3530" s="1">
        <v>-9.56</v>
      </c>
      <c r="V3530" s="3" t="str">
        <f>IF(M3530=People!$B$5,People!$A$5,IF(M3530=People!$B$4,People!$A$4,IF(M3530=People!$B$3,People!$A$3,IF(M3530=People!$B$2,People!$A$2,0))))</f>
        <v>Anna Andreadi</v>
      </c>
      <c r="W3530" s="3" t="str">
        <f>IFERROR(INDEX(Returns!A:A,MATCH(B3530,Returns!B:B,0)),"No")</f>
        <v>Yes</v>
      </c>
    </row>
    <row r="3531" spans="1:23" x14ac:dyDescent="0.2">
      <c r="A3531" s="1">
        <v>3530</v>
      </c>
      <c r="B3531" t="s">
        <v>7866</v>
      </c>
      <c r="C3531" s="2">
        <v>42995</v>
      </c>
      <c r="D3531" s="2">
        <v>43001</v>
      </c>
      <c r="E3531" s="1" t="s">
        <v>46</v>
      </c>
      <c r="F3531" s="1" t="s">
        <v>4109</v>
      </c>
      <c r="G3531" s="1" t="s">
        <v>4110</v>
      </c>
      <c r="H3531" s="1" t="s">
        <v>24</v>
      </c>
      <c r="I3531" s="1" t="s">
        <v>25</v>
      </c>
      <c r="J3531" s="1" t="s">
        <v>4640</v>
      </c>
      <c r="K3531" s="1" t="s">
        <v>50</v>
      </c>
      <c r="L3531" s="1">
        <v>32839</v>
      </c>
      <c r="M3531" s="1" t="s">
        <v>28</v>
      </c>
      <c r="N3531" s="1" t="s">
        <v>1603</v>
      </c>
      <c r="O3531" s="1" t="s">
        <v>66</v>
      </c>
      <c r="P3531" s="1" t="s">
        <v>146</v>
      </c>
      <c r="Q3531" s="1" t="s">
        <v>1604</v>
      </c>
      <c r="R3531" s="1">
        <v>87.168000000000006</v>
      </c>
      <c r="S3531" s="1">
        <v>3</v>
      </c>
      <c r="T3531" s="1">
        <v>0.2</v>
      </c>
      <c r="U3531" s="1">
        <v>10.895999999999987</v>
      </c>
      <c r="V3531" s="3" t="str">
        <f>IF(M3531=People!$B$5,People!$A$5,IF(M3531=People!$B$4,People!$A$4,IF(M3531=People!$B$3,People!$A$3,IF(M3531=People!$B$2,People!$A$2,0))))</f>
        <v>Cassandra Brandow</v>
      </c>
      <c r="W3531" s="3" t="str">
        <f>IFERROR(INDEX(Returns!A:A,MATCH(B3531,Returns!B:B,0)),"No")</f>
        <v>No</v>
      </c>
    </row>
    <row r="3532" spans="1:23" x14ac:dyDescent="0.2">
      <c r="A3532" s="1">
        <v>3531</v>
      </c>
      <c r="B3532" t="s">
        <v>7867</v>
      </c>
      <c r="C3532" s="2">
        <v>43239</v>
      </c>
      <c r="D3532" s="2">
        <v>43243</v>
      </c>
      <c r="E3532" s="1" t="s">
        <v>46</v>
      </c>
      <c r="F3532" s="1" t="s">
        <v>3654</v>
      </c>
      <c r="G3532" s="1" t="s">
        <v>3655</v>
      </c>
      <c r="H3532" s="1" t="s">
        <v>38</v>
      </c>
      <c r="I3532" s="1" t="s">
        <v>25</v>
      </c>
      <c r="J3532" s="1" t="s">
        <v>3485</v>
      </c>
      <c r="K3532" s="1" t="s">
        <v>228</v>
      </c>
      <c r="L3532" s="1">
        <v>47905</v>
      </c>
      <c r="M3532" s="1" t="s">
        <v>97</v>
      </c>
      <c r="N3532" s="1" t="s">
        <v>117</v>
      </c>
      <c r="O3532" s="1" t="s">
        <v>43</v>
      </c>
      <c r="P3532" s="1" t="s">
        <v>63</v>
      </c>
      <c r="Q3532" s="1" t="s">
        <v>118</v>
      </c>
      <c r="R3532" s="1">
        <v>21.400000000000002</v>
      </c>
      <c r="S3532" s="1">
        <v>5</v>
      </c>
      <c r="T3532" s="1">
        <v>0</v>
      </c>
      <c r="U3532" s="1">
        <v>6.2059999999999977</v>
      </c>
      <c r="V3532" s="3" t="str">
        <f>IF(M3532=People!$B$5,People!$A$5,IF(M3532=People!$B$4,People!$A$4,IF(M3532=People!$B$3,People!$A$3,IF(M3532=People!$B$2,People!$A$2,0))))</f>
        <v>Kelly Williams</v>
      </c>
      <c r="W3532" s="3" t="str">
        <f>IFERROR(INDEX(Returns!A:A,MATCH(B3532,Returns!B:B,0)),"No")</f>
        <v>No</v>
      </c>
    </row>
    <row r="3533" spans="1:23" x14ac:dyDescent="0.2">
      <c r="A3533" s="1">
        <v>3532</v>
      </c>
      <c r="B3533" t="s">
        <v>7868</v>
      </c>
      <c r="C3533" s="2">
        <v>43248</v>
      </c>
      <c r="D3533" s="2">
        <v>43248</v>
      </c>
      <c r="E3533" s="1" t="s">
        <v>1126</v>
      </c>
      <c r="F3533" s="1" t="s">
        <v>3827</v>
      </c>
      <c r="G3533" s="1" t="s">
        <v>3828</v>
      </c>
      <c r="H3533" s="1" t="s">
        <v>38</v>
      </c>
      <c r="I3533" s="1" t="s">
        <v>25</v>
      </c>
      <c r="J3533" s="1" t="s">
        <v>239</v>
      </c>
      <c r="K3533" s="1" t="s">
        <v>240</v>
      </c>
      <c r="L3533" s="1">
        <v>10035</v>
      </c>
      <c r="M3533" s="1" t="s">
        <v>135</v>
      </c>
      <c r="N3533" s="1" t="s">
        <v>511</v>
      </c>
      <c r="O3533" s="1" t="s">
        <v>43</v>
      </c>
      <c r="P3533" s="1" t="s">
        <v>512</v>
      </c>
      <c r="Q3533" s="1" t="s">
        <v>513</v>
      </c>
      <c r="R3533" s="1">
        <v>54.900000000000006</v>
      </c>
      <c r="S3533" s="1">
        <v>5</v>
      </c>
      <c r="T3533" s="1">
        <v>0</v>
      </c>
      <c r="U3533" s="1">
        <v>15.372000000000003</v>
      </c>
      <c r="V3533" s="3" t="str">
        <f>IF(M3533=People!$B$5,People!$A$5,IF(M3533=People!$B$4,People!$A$4,IF(M3533=People!$B$3,People!$A$3,IF(M3533=People!$B$2,People!$A$2,0))))</f>
        <v>Chuck Magee</v>
      </c>
      <c r="W3533" s="3" t="str">
        <f>IFERROR(INDEX(Returns!A:A,MATCH(B3533,Returns!B:B,0)),"No")</f>
        <v>No</v>
      </c>
    </row>
    <row r="3534" spans="1:23" x14ac:dyDescent="0.2">
      <c r="A3534" s="1">
        <v>3533</v>
      </c>
      <c r="B3534" t="s">
        <v>7869</v>
      </c>
      <c r="C3534" s="2">
        <v>42478</v>
      </c>
      <c r="D3534" s="2">
        <v>42483</v>
      </c>
      <c r="E3534" s="1" t="s">
        <v>46</v>
      </c>
      <c r="F3534" s="1" t="s">
        <v>1820</v>
      </c>
      <c r="G3534" s="1" t="s">
        <v>1821</v>
      </c>
      <c r="H3534" s="1" t="s">
        <v>24</v>
      </c>
      <c r="I3534" s="1" t="s">
        <v>25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4974</v>
      </c>
      <c r="O3534" s="1" t="s">
        <v>66</v>
      </c>
      <c r="P3534" s="1" t="s">
        <v>601</v>
      </c>
      <c r="Q3534" s="1" t="s">
        <v>4975</v>
      </c>
      <c r="R3534" s="1">
        <v>287.96800000000002</v>
      </c>
      <c r="S3534" s="1">
        <v>4</v>
      </c>
      <c r="T3534" s="1">
        <v>0.2</v>
      </c>
      <c r="U3534" s="1">
        <v>97.189199999999985</v>
      </c>
      <c r="V3534" s="3" t="str">
        <f>IF(M3534=People!$B$5,People!$A$5,IF(M3534=People!$B$4,People!$A$4,IF(M3534=People!$B$3,People!$A$3,IF(M3534=People!$B$2,People!$A$2,0))))</f>
        <v>Anna Andreadi</v>
      </c>
      <c r="W3534" s="3" t="str">
        <f>IFERROR(INDEX(Returns!A:A,MATCH(B3534,Returns!B:B,0)),"No")</f>
        <v>No</v>
      </c>
    </row>
    <row r="3535" spans="1:23" x14ac:dyDescent="0.2">
      <c r="A3535" s="1">
        <v>3534</v>
      </c>
      <c r="B3535" t="s">
        <v>7869</v>
      </c>
      <c r="C3535" s="2">
        <v>42478</v>
      </c>
      <c r="D3535" s="2">
        <v>42483</v>
      </c>
      <c r="E3535" s="1" t="s">
        <v>46</v>
      </c>
      <c r="F3535" s="1" t="s">
        <v>1820</v>
      </c>
      <c r="G3535" s="1" t="s">
        <v>1821</v>
      </c>
      <c r="H3535" s="1" t="s">
        <v>24</v>
      </c>
      <c r="I3535" s="1" t="s">
        <v>25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2737</v>
      </c>
      <c r="O3535" s="1" t="s">
        <v>43</v>
      </c>
      <c r="P3535" s="1" t="s">
        <v>63</v>
      </c>
      <c r="Q3535" s="1" t="s">
        <v>2738</v>
      </c>
      <c r="R3535" s="1">
        <v>13.12</v>
      </c>
      <c r="S3535" s="1">
        <v>4</v>
      </c>
      <c r="T3535" s="1">
        <v>0</v>
      </c>
      <c r="U3535" s="1">
        <v>3.8047999999999984</v>
      </c>
      <c r="V3535" s="3" t="str">
        <f>IF(M3535=People!$B$5,People!$A$5,IF(M3535=People!$B$4,People!$A$4,IF(M3535=People!$B$3,People!$A$3,IF(M3535=People!$B$2,People!$A$2,0))))</f>
        <v>Anna Andreadi</v>
      </c>
      <c r="W3535" s="3" t="str">
        <f>IFERROR(INDEX(Returns!A:A,MATCH(B3535,Returns!B:B,0)),"No")</f>
        <v>No</v>
      </c>
    </row>
    <row r="3536" spans="1:23" x14ac:dyDescent="0.2">
      <c r="A3536" s="1">
        <v>3535</v>
      </c>
      <c r="B3536" t="s">
        <v>7869</v>
      </c>
      <c r="C3536" s="2">
        <v>42478</v>
      </c>
      <c r="D3536" s="2">
        <v>42483</v>
      </c>
      <c r="E3536" s="1" t="s">
        <v>46</v>
      </c>
      <c r="F3536" s="1" t="s">
        <v>1820</v>
      </c>
      <c r="G3536" s="1" t="s">
        <v>1821</v>
      </c>
      <c r="H3536" s="1" t="s">
        <v>24</v>
      </c>
      <c r="I3536" s="1" t="s">
        <v>25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4941</v>
      </c>
      <c r="O3536" s="1" t="s">
        <v>43</v>
      </c>
      <c r="P3536" s="1" t="s">
        <v>63</v>
      </c>
      <c r="Q3536" s="1" t="s">
        <v>4942</v>
      </c>
      <c r="R3536" s="1">
        <v>10.75</v>
      </c>
      <c r="S3536" s="1">
        <v>5</v>
      </c>
      <c r="T3536" s="1">
        <v>0</v>
      </c>
      <c r="U3536" s="1">
        <v>3.547499999999999</v>
      </c>
      <c r="V3536" s="3" t="str">
        <f>IF(M3536=People!$B$5,People!$A$5,IF(M3536=People!$B$4,People!$A$4,IF(M3536=People!$B$3,People!$A$3,IF(M3536=People!$B$2,People!$A$2,0))))</f>
        <v>Anna Andreadi</v>
      </c>
      <c r="W3536" s="3" t="str">
        <f>IFERROR(INDEX(Returns!A:A,MATCH(B3536,Returns!B:B,0)),"No")</f>
        <v>No</v>
      </c>
    </row>
    <row r="3537" spans="1:23" x14ac:dyDescent="0.2">
      <c r="A3537" s="1">
        <v>3536</v>
      </c>
      <c r="B3537" t="s">
        <v>7869</v>
      </c>
      <c r="C3537" s="2">
        <v>42478</v>
      </c>
      <c r="D3537" s="2">
        <v>42483</v>
      </c>
      <c r="E3537" s="1" t="s">
        <v>46</v>
      </c>
      <c r="F3537" s="1" t="s">
        <v>1820</v>
      </c>
      <c r="G3537" s="1" t="s">
        <v>1821</v>
      </c>
      <c r="H3537" s="1" t="s">
        <v>24</v>
      </c>
      <c r="I3537" s="1" t="s">
        <v>25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735</v>
      </c>
      <c r="O3537" s="1" t="s">
        <v>43</v>
      </c>
      <c r="P3537" s="1" t="s">
        <v>242</v>
      </c>
      <c r="Q3537" s="1" t="s">
        <v>736</v>
      </c>
      <c r="R3537" s="1">
        <v>11.62</v>
      </c>
      <c r="S3537" s="1">
        <v>2</v>
      </c>
      <c r="T3537" s="1">
        <v>0</v>
      </c>
      <c r="U3537" s="1">
        <v>3.6021999999999998</v>
      </c>
      <c r="V3537" s="3" t="str">
        <f>IF(M3537=People!$B$5,People!$A$5,IF(M3537=People!$B$4,People!$A$4,IF(M3537=People!$B$3,People!$A$3,IF(M3537=People!$B$2,People!$A$2,0))))</f>
        <v>Anna Andreadi</v>
      </c>
      <c r="W3537" s="3" t="str">
        <f>IFERROR(INDEX(Returns!A:A,MATCH(B3537,Returns!B:B,0)),"No")</f>
        <v>No</v>
      </c>
    </row>
    <row r="3538" spans="1:23" x14ac:dyDescent="0.2">
      <c r="A3538" s="1">
        <v>3537</v>
      </c>
      <c r="B3538" t="s">
        <v>7870</v>
      </c>
      <c r="C3538" s="2">
        <v>43268</v>
      </c>
      <c r="D3538" s="2">
        <v>43271</v>
      </c>
      <c r="E3538" s="1" t="s">
        <v>21</v>
      </c>
      <c r="F3538" s="1" t="s">
        <v>1792</v>
      </c>
      <c r="G3538" s="1" t="s">
        <v>1793</v>
      </c>
      <c r="H3538" s="1" t="s">
        <v>24</v>
      </c>
      <c r="I3538" s="1" t="s">
        <v>25</v>
      </c>
      <c r="J3538" s="1" t="s">
        <v>239</v>
      </c>
      <c r="K3538" s="1" t="s">
        <v>240</v>
      </c>
      <c r="L3538" s="1">
        <v>10024</v>
      </c>
      <c r="M3538" s="1" t="s">
        <v>135</v>
      </c>
      <c r="N3538" s="1" t="s">
        <v>3357</v>
      </c>
      <c r="O3538" s="1" t="s">
        <v>43</v>
      </c>
      <c r="P3538" s="1" t="s">
        <v>55</v>
      </c>
      <c r="Q3538" s="1" t="s">
        <v>3358</v>
      </c>
      <c r="R3538" s="1">
        <v>40.74</v>
      </c>
      <c r="S3538" s="1">
        <v>3</v>
      </c>
      <c r="T3538" s="1">
        <v>0</v>
      </c>
      <c r="U3538" s="1">
        <v>0.4073999999999991</v>
      </c>
      <c r="V3538" s="3" t="str">
        <f>IF(M3538=People!$B$5,People!$A$5,IF(M3538=People!$B$4,People!$A$4,IF(M3538=People!$B$3,People!$A$3,IF(M3538=People!$B$2,People!$A$2,0))))</f>
        <v>Chuck Magee</v>
      </c>
      <c r="W3538" s="3" t="str">
        <f>IFERROR(INDEX(Returns!A:A,MATCH(B3538,Returns!B:B,0)),"No")</f>
        <v>No</v>
      </c>
    </row>
    <row r="3539" spans="1:23" x14ac:dyDescent="0.2">
      <c r="A3539" s="1">
        <v>3538</v>
      </c>
      <c r="B3539" t="s">
        <v>7871</v>
      </c>
      <c r="C3539" s="2">
        <v>42499</v>
      </c>
      <c r="D3539" s="2">
        <v>42499</v>
      </c>
      <c r="E3539" s="1" t="s">
        <v>1126</v>
      </c>
      <c r="F3539" s="1" t="s">
        <v>860</v>
      </c>
      <c r="G3539" s="1" t="s">
        <v>861</v>
      </c>
      <c r="H3539" s="1" t="s">
        <v>38</v>
      </c>
      <c r="I3539" s="1" t="s">
        <v>25</v>
      </c>
      <c r="J3539" s="1" t="s">
        <v>26</v>
      </c>
      <c r="K3539" s="1" t="s">
        <v>27</v>
      </c>
      <c r="L3539" s="1">
        <v>42420</v>
      </c>
      <c r="M3539" s="1" t="s">
        <v>28</v>
      </c>
      <c r="N3539" s="1" t="s">
        <v>112</v>
      </c>
      <c r="O3539" s="1" t="s">
        <v>43</v>
      </c>
      <c r="P3539" s="1" t="s">
        <v>55</v>
      </c>
      <c r="Q3539" s="1" t="s">
        <v>113</v>
      </c>
      <c r="R3539" s="1">
        <v>83.25</v>
      </c>
      <c r="S3539" s="1">
        <v>3</v>
      </c>
      <c r="T3539" s="1">
        <v>0</v>
      </c>
      <c r="U3539" s="1">
        <v>14.984999999999992</v>
      </c>
      <c r="V3539" s="3" t="str">
        <f>IF(M3539=People!$B$5,People!$A$5,IF(M3539=People!$B$4,People!$A$4,IF(M3539=People!$B$3,People!$A$3,IF(M3539=People!$B$2,People!$A$2,0))))</f>
        <v>Cassandra Brandow</v>
      </c>
      <c r="W3539" s="3" t="str">
        <f>IFERROR(INDEX(Returns!A:A,MATCH(B3539,Returns!B:B,0)),"No")</f>
        <v>No</v>
      </c>
    </row>
    <row r="3540" spans="1:23" x14ac:dyDescent="0.2">
      <c r="A3540" s="1">
        <v>3539</v>
      </c>
      <c r="B3540" t="s">
        <v>7871</v>
      </c>
      <c r="C3540" s="2">
        <v>42499</v>
      </c>
      <c r="D3540" s="2">
        <v>42499</v>
      </c>
      <c r="E3540" s="1" t="s">
        <v>1126</v>
      </c>
      <c r="F3540" s="1" t="s">
        <v>860</v>
      </c>
      <c r="G3540" s="1" t="s">
        <v>861</v>
      </c>
      <c r="H3540" s="1" t="s">
        <v>38</v>
      </c>
      <c r="I3540" s="1" t="s">
        <v>25</v>
      </c>
      <c r="J3540" s="1" t="s">
        <v>26</v>
      </c>
      <c r="K3540" s="1" t="s">
        <v>27</v>
      </c>
      <c r="L3540" s="1">
        <v>42420</v>
      </c>
      <c r="M3540" s="1" t="s">
        <v>28</v>
      </c>
      <c r="N3540" s="1" t="s">
        <v>3391</v>
      </c>
      <c r="O3540" s="1" t="s">
        <v>43</v>
      </c>
      <c r="P3540" s="1" t="s">
        <v>44</v>
      </c>
      <c r="Q3540" s="1" t="s">
        <v>3392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3" t="str">
        <f>IF(M3540=People!$B$5,People!$A$5,IF(M3540=People!$B$4,People!$A$4,IF(M3540=People!$B$3,People!$A$3,IF(M3540=People!$B$2,People!$A$2,0))))</f>
        <v>Cassandra Brandow</v>
      </c>
      <c r="W3540" s="3" t="str">
        <f>IFERROR(INDEX(Returns!A:A,MATCH(B3540,Returns!B:B,0)),"No")</f>
        <v>No</v>
      </c>
    </row>
    <row r="3541" spans="1:23" x14ac:dyDescent="0.2">
      <c r="A3541" s="1">
        <v>3540</v>
      </c>
      <c r="B3541" t="s">
        <v>7871</v>
      </c>
      <c r="C3541" s="2">
        <v>42499</v>
      </c>
      <c r="D3541" s="2">
        <v>42499</v>
      </c>
      <c r="E3541" s="1" t="s">
        <v>1126</v>
      </c>
      <c r="F3541" s="1" t="s">
        <v>860</v>
      </c>
      <c r="G3541" s="1" t="s">
        <v>861</v>
      </c>
      <c r="H3541" s="1" t="s">
        <v>38</v>
      </c>
      <c r="I3541" s="1" t="s">
        <v>25</v>
      </c>
      <c r="J3541" s="1" t="s">
        <v>26</v>
      </c>
      <c r="K3541" s="1" t="s">
        <v>27</v>
      </c>
      <c r="L3541" s="1">
        <v>42420</v>
      </c>
      <c r="M3541" s="1" t="s">
        <v>28</v>
      </c>
      <c r="N3541" s="1" t="s">
        <v>3269</v>
      </c>
      <c r="O3541" s="1" t="s">
        <v>43</v>
      </c>
      <c r="P3541" s="1" t="s">
        <v>44</v>
      </c>
      <c r="Q3541" s="1" t="s">
        <v>3270</v>
      </c>
      <c r="R3541" s="1">
        <v>20.65</v>
      </c>
      <c r="S3541" s="1">
        <v>5</v>
      </c>
      <c r="T3541" s="1">
        <v>0</v>
      </c>
      <c r="U3541" s="1">
        <v>9.4989999999999988</v>
      </c>
      <c r="V3541" s="3" t="str">
        <f>IF(M3541=People!$B$5,People!$A$5,IF(M3541=People!$B$4,People!$A$4,IF(M3541=People!$B$3,People!$A$3,IF(M3541=People!$B$2,People!$A$2,0))))</f>
        <v>Cassandra Brandow</v>
      </c>
      <c r="W3541" s="3" t="str">
        <f>IFERROR(INDEX(Returns!A:A,MATCH(B3541,Returns!B:B,0)),"No")</f>
        <v>No</v>
      </c>
    </row>
    <row r="3542" spans="1:23" x14ac:dyDescent="0.2">
      <c r="A3542" s="1">
        <v>3541</v>
      </c>
      <c r="B3542" t="s">
        <v>7871</v>
      </c>
      <c r="C3542" s="2">
        <v>42499</v>
      </c>
      <c r="D3542" s="2">
        <v>42499</v>
      </c>
      <c r="E3542" s="1" t="s">
        <v>1126</v>
      </c>
      <c r="F3542" s="1" t="s">
        <v>860</v>
      </c>
      <c r="G3542" s="1" t="s">
        <v>861</v>
      </c>
      <c r="H3542" s="1" t="s">
        <v>38</v>
      </c>
      <c r="I3542" s="1" t="s">
        <v>25</v>
      </c>
      <c r="J3542" s="1" t="s">
        <v>26</v>
      </c>
      <c r="K3542" s="1" t="s">
        <v>27</v>
      </c>
      <c r="L3542" s="1">
        <v>42420</v>
      </c>
      <c r="M3542" s="1" t="s">
        <v>28</v>
      </c>
      <c r="N3542" s="1" t="s">
        <v>3497</v>
      </c>
      <c r="O3542" s="1" t="s">
        <v>43</v>
      </c>
      <c r="P3542" s="1" t="s">
        <v>84</v>
      </c>
      <c r="Q3542" s="1" t="s">
        <v>3498</v>
      </c>
      <c r="R3542" s="1">
        <v>45.36</v>
      </c>
      <c r="S3542" s="1">
        <v>7</v>
      </c>
      <c r="T3542" s="1">
        <v>0</v>
      </c>
      <c r="U3542" s="1">
        <v>21.772800000000004</v>
      </c>
      <c r="V3542" s="3" t="str">
        <f>IF(M3542=People!$B$5,People!$A$5,IF(M3542=People!$B$4,People!$A$4,IF(M3542=People!$B$3,People!$A$3,IF(M3542=People!$B$2,People!$A$2,0))))</f>
        <v>Cassandra Brandow</v>
      </c>
      <c r="W3542" s="3" t="str">
        <f>IFERROR(INDEX(Returns!A:A,MATCH(B3542,Returns!B:B,0)),"No")</f>
        <v>No</v>
      </c>
    </row>
    <row r="3543" spans="1:23" x14ac:dyDescent="0.2">
      <c r="A3543" s="1">
        <v>3542</v>
      </c>
      <c r="B3543" t="s">
        <v>7872</v>
      </c>
      <c r="C3543" s="2">
        <v>43361</v>
      </c>
      <c r="D3543" s="2">
        <v>43363</v>
      </c>
      <c r="E3543" s="1" t="s">
        <v>170</v>
      </c>
      <c r="F3543" s="1" t="s">
        <v>1975</v>
      </c>
      <c r="G3543" s="1" t="s">
        <v>1976</v>
      </c>
      <c r="H3543" s="1" t="s">
        <v>24</v>
      </c>
      <c r="I3543" s="1" t="s">
        <v>25</v>
      </c>
      <c r="J3543" s="1" t="s">
        <v>439</v>
      </c>
      <c r="K3543" s="1" t="s">
        <v>440</v>
      </c>
      <c r="L3543" s="1">
        <v>43229</v>
      </c>
      <c r="M3543" s="1" t="s">
        <v>135</v>
      </c>
      <c r="N3543" s="1" t="s">
        <v>4330</v>
      </c>
      <c r="O3543" s="1" t="s">
        <v>30</v>
      </c>
      <c r="P3543" s="1" t="s">
        <v>60</v>
      </c>
      <c r="Q3543" s="1" t="s">
        <v>4331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3" t="str">
        <f>IF(M3543=People!$B$5,People!$A$5,IF(M3543=People!$B$4,People!$A$4,IF(M3543=People!$B$3,People!$A$3,IF(M3543=People!$B$2,People!$A$2,0))))</f>
        <v>Chuck Magee</v>
      </c>
      <c r="W3543" s="3" t="str">
        <f>IFERROR(INDEX(Returns!A:A,MATCH(B3543,Returns!B:B,0)),"No")</f>
        <v>No</v>
      </c>
    </row>
    <row r="3544" spans="1:23" x14ac:dyDescent="0.2">
      <c r="A3544" s="1">
        <v>3543</v>
      </c>
      <c r="B3544" t="s">
        <v>7872</v>
      </c>
      <c r="C3544" s="2">
        <v>43361</v>
      </c>
      <c r="D3544" s="2">
        <v>43363</v>
      </c>
      <c r="E3544" s="1" t="s">
        <v>170</v>
      </c>
      <c r="F3544" s="1" t="s">
        <v>1975</v>
      </c>
      <c r="G3544" s="1" t="s">
        <v>1976</v>
      </c>
      <c r="H3544" s="1" t="s">
        <v>24</v>
      </c>
      <c r="I3544" s="1" t="s">
        <v>25</v>
      </c>
      <c r="J3544" s="1" t="s">
        <v>439</v>
      </c>
      <c r="K3544" s="1" t="s">
        <v>440</v>
      </c>
      <c r="L3544" s="1">
        <v>43229</v>
      </c>
      <c r="M3544" s="1" t="s">
        <v>135</v>
      </c>
      <c r="N3544" s="1" t="s">
        <v>1592</v>
      </c>
      <c r="O3544" s="1" t="s">
        <v>30</v>
      </c>
      <c r="P3544" s="1" t="s">
        <v>34</v>
      </c>
      <c r="Q3544" s="1" t="s">
        <v>1593</v>
      </c>
      <c r="R3544" s="1">
        <v>99.372</v>
      </c>
      <c r="S3544" s="1">
        <v>2</v>
      </c>
      <c r="T3544" s="1">
        <v>0.3</v>
      </c>
      <c r="U3544" s="1">
        <v>-7.0979999999999919</v>
      </c>
      <c r="V3544" s="3" t="str">
        <f>IF(M3544=People!$B$5,People!$A$5,IF(M3544=People!$B$4,People!$A$4,IF(M3544=People!$B$3,People!$A$3,IF(M3544=People!$B$2,People!$A$2,0))))</f>
        <v>Chuck Magee</v>
      </c>
      <c r="W3544" s="3" t="str">
        <f>IFERROR(INDEX(Returns!A:A,MATCH(B3544,Returns!B:B,0)),"No")</f>
        <v>No</v>
      </c>
    </row>
    <row r="3545" spans="1:23" x14ac:dyDescent="0.2">
      <c r="A3545" s="1">
        <v>3544</v>
      </c>
      <c r="B3545" t="s">
        <v>7872</v>
      </c>
      <c r="C3545" s="2">
        <v>43361</v>
      </c>
      <c r="D3545" s="2">
        <v>43363</v>
      </c>
      <c r="E3545" s="1" t="s">
        <v>170</v>
      </c>
      <c r="F3545" s="1" t="s">
        <v>1975</v>
      </c>
      <c r="G3545" s="1" t="s">
        <v>1976</v>
      </c>
      <c r="H3545" s="1" t="s">
        <v>24</v>
      </c>
      <c r="I3545" s="1" t="s">
        <v>25</v>
      </c>
      <c r="J3545" s="1" t="s">
        <v>439</v>
      </c>
      <c r="K3545" s="1" t="s">
        <v>440</v>
      </c>
      <c r="L3545" s="1">
        <v>43229</v>
      </c>
      <c r="M3545" s="1" t="s">
        <v>135</v>
      </c>
      <c r="N3545" s="1" t="s">
        <v>3897</v>
      </c>
      <c r="O3545" s="1" t="s">
        <v>43</v>
      </c>
      <c r="P3545" s="1" t="s">
        <v>63</v>
      </c>
      <c r="Q3545" s="1" t="s">
        <v>3898</v>
      </c>
      <c r="R3545" s="1">
        <v>2.6720000000000002</v>
      </c>
      <c r="S3545" s="1">
        <v>1</v>
      </c>
      <c r="T3545" s="1">
        <v>0.2</v>
      </c>
      <c r="U3545" s="1">
        <v>0.36739999999999962</v>
      </c>
      <c r="V3545" s="3" t="str">
        <f>IF(M3545=People!$B$5,People!$A$5,IF(M3545=People!$B$4,People!$A$4,IF(M3545=People!$B$3,People!$A$3,IF(M3545=People!$B$2,People!$A$2,0))))</f>
        <v>Chuck Magee</v>
      </c>
      <c r="W3545" s="3" t="str">
        <f>IFERROR(INDEX(Returns!A:A,MATCH(B3545,Returns!B:B,0)),"No")</f>
        <v>No</v>
      </c>
    </row>
    <row r="3546" spans="1:23" x14ac:dyDescent="0.2">
      <c r="A3546" s="1">
        <v>3545</v>
      </c>
      <c r="B3546" t="s">
        <v>7873</v>
      </c>
      <c r="C3546" s="2">
        <v>43822</v>
      </c>
      <c r="D3546" s="2">
        <v>43824</v>
      </c>
      <c r="E3546" s="1" t="s">
        <v>21</v>
      </c>
      <c r="F3546" s="1" t="s">
        <v>3209</v>
      </c>
      <c r="G3546" s="1" t="s">
        <v>3210</v>
      </c>
      <c r="H3546" s="1" t="s">
        <v>24</v>
      </c>
      <c r="I3546" s="1" t="s">
        <v>25</v>
      </c>
      <c r="J3546" s="1" t="s">
        <v>4040</v>
      </c>
      <c r="K3546" s="1" t="s">
        <v>96</v>
      </c>
      <c r="L3546" s="1">
        <v>77840</v>
      </c>
      <c r="M3546" s="1" t="s">
        <v>97</v>
      </c>
      <c r="N3546" s="1" t="s">
        <v>3438</v>
      </c>
      <c r="O3546" s="1" t="s">
        <v>43</v>
      </c>
      <c r="P3546" s="1" t="s">
        <v>84</v>
      </c>
      <c r="Q3546" s="1" t="s">
        <v>3439</v>
      </c>
      <c r="R3546" s="1">
        <v>28.672000000000004</v>
      </c>
      <c r="S3546" s="1">
        <v>8</v>
      </c>
      <c r="T3546" s="1">
        <v>0.2</v>
      </c>
      <c r="U3546" s="1">
        <v>10.393600000000001</v>
      </c>
      <c r="V3546" s="3" t="str">
        <f>IF(M3546=People!$B$5,People!$A$5,IF(M3546=People!$B$4,People!$A$4,IF(M3546=People!$B$3,People!$A$3,IF(M3546=People!$B$2,People!$A$2,0))))</f>
        <v>Kelly Williams</v>
      </c>
      <c r="W3546" s="3" t="str">
        <f>IFERROR(INDEX(Returns!A:A,MATCH(B3546,Returns!B:B,0)),"No")</f>
        <v>No</v>
      </c>
    </row>
    <row r="3547" spans="1:23" x14ac:dyDescent="0.2">
      <c r="A3547" s="1">
        <v>3546</v>
      </c>
      <c r="B3547" t="s">
        <v>7873</v>
      </c>
      <c r="C3547" s="2">
        <v>43822</v>
      </c>
      <c r="D3547" s="2">
        <v>43824</v>
      </c>
      <c r="E3547" s="1" t="s">
        <v>21</v>
      </c>
      <c r="F3547" s="1" t="s">
        <v>3209</v>
      </c>
      <c r="G3547" s="1" t="s">
        <v>3210</v>
      </c>
      <c r="H3547" s="1" t="s">
        <v>24</v>
      </c>
      <c r="I3547" s="1" t="s">
        <v>25</v>
      </c>
      <c r="J3547" s="1" t="s">
        <v>4040</v>
      </c>
      <c r="K3547" s="1" t="s">
        <v>96</v>
      </c>
      <c r="L3547" s="1">
        <v>77840</v>
      </c>
      <c r="M3547" s="1" t="s">
        <v>97</v>
      </c>
      <c r="N3547" s="1" t="s">
        <v>4976</v>
      </c>
      <c r="O3547" s="1" t="s">
        <v>43</v>
      </c>
      <c r="P3547" s="1" t="s">
        <v>73</v>
      </c>
      <c r="Q3547" s="1" t="s">
        <v>4977</v>
      </c>
      <c r="R3547" s="1">
        <v>29.311999999999994</v>
      </c>
      <c r="S3547" s="1">
        <v>8</v>
      </c>
      <c r="T3547" s="1">
        <v>0.8</v>
      </c>
      <c r="U3547" s="1">
        <v>-74.74560000000001</v>
      </c>
      <c r="V3547" s="3" t="str">
        <f>IF(M3547=People!$B$5,People!$A$5,IF(M3547=People!$B$4,People!$A$4,IF(M3547=People!$B$3,People!$A$3,IF(M3547=People!$B$2,People!$A$2,0))))</f>
        <v>Kelly Williams</v>
      </c>
      <c r="W3547" s="3" t="str">
        <f>IFERROR(INDEX(Returns!A:A,MATCH(B3547,Returns!B:B,0)),"No")</f>
        <v>No</v>
      </c>
    </row>
    <row r="3548" spans="1:23" x14ac:dyDescent="0.2">
      <c r="A3548" s="1">
        <v>3547</v>
      </c>
      <c r="B3548" t="s">
        <v>7874</v>
      </c>
      <c r="C3548" s="2">
        <v>43768</v>
      </c>
      <c r="D3548" s="2">
        <v>43770</v>
      </c>
      <c r="E3548" s="1" t="s">
        <v>170</v>
      </c>
      <c r="F3548" s="1" t="s">
        <v>1981</v>
      </c>
      <c r="G3548" s="1" t="s">
        <v>1982</v>
      </c>
      <c r="H3548" s="1" t="s">
        <v>94</v>
      </c>
      <c r="I3548" s="1" t="s">
        <v>25</v>
      </c>
      <c r="J3548" s="1" t="s">
        <v>1277</v>
      </c>
      <c r="K3548" s="1" t="s">
        <v>27</v>
      </c>
      <c r="L3548" s="1">
        <v>40475</v>
      </c>
      <c r="M3548" s="1" t="s">
        <v>28</v>
      </c>
      <c r="N3548" s="1" t="s">
        <v>1558</v>
      </c>
      <c r="O3548" s="1" t="s">
        <v>43</v>
      </c>
      <c r="P3548" s="1" t="s">
        <v>55</v>
      </c>
      <c r="Q3548" s="1" t="s">
        <v>1559</v>
      </c>
      <c r="R3548" s="1">
        <v>105.98</v>
      </c>
      <c r="S3548" s="1">
        <v>7</v>
      </c>
      <c r="T3548" s="1">
        <v>0</v>
      </c>
      <c r="U3548" s="1">
        <v>4.2391999999999932</v>
      </c>
      <c r="V3548" s="3" t="str">
        <f>IF(M3548=People!$B$5,People!$A$5,IF(M3548=People!$B$4,People!$A$4,IF(M3548=People!$B$3,People!$A$3,IF(M3548=People!$B$2,People!$A$2,0))))</f>
        <v>Cassandra Brandow</v>
      </c>
      <c r="W3548" s="3" t="str">
        <f>IFERROR(INDEX(Returns!A:A,MATCH(B3548,Returns!B:B,0)),"No")</f>
        <v>No</v>
      </c>
    </row>
    <row r="3549" spans="1:23" x14ac:dyDescent="0.2">
      <c r="A3549" s="1">
        <v>3548</v>
      </c>
      <c r="B3549" t="s">
        <v>7874</v>
      </c>
      <c r="C3549" s="2">
        <v>43768</v>
      </c>
      <c r="D3549" s="2">
        <v>43770</v>
      </c>
      <c r="E3549" s="1" t="s">
        <v>170</v>
      </c>
      <c r="F3549" s="1" t="s">
        <v>1981</v>
      </c>
      <c r="G3549" s="1" t="s">
        <v>1982</v>
      </c>
      <c r="H3549" s="1" t="s">
        <v>94</v>
      </c>
      <c r="I3549" s="1" t="s">
        <v>25</v>
      </c>
      <c r="J3549" s="1" t="s">
        <v>1277</v>
      </c>
      <c r="K3549" s="1" t="s">
        <v>27</v>
      </c>
      <c r="L3549" s="1">
        <v>40475</v>
      </c>
      <c r="M3549" s="1" t="s">
        <v>28</v>
      </c>
      <c r="N3549" s="1" t="s">
        <v>1226</v>
      </c>
      <c r="O3549" s="1" t="s">
        <v>43</v>
      </c>
      <c r="P3549" s="1" t="s">
        <v>512</v>
      </c>
      <c r="Q3549" s="1" t="s">
        <v>1227</v>
      </c>
      <c r="R3549" s="1">
        <v>35.06</v>
      </c>
      <c r="S3549" s="1">
        <v>2</v>
      </c>
      <c r="T3549" s="1">
        <v>0</v>
      </c>
      <c r="U3549" s="1">
        <v>10.517999999999997</v>
      </c>
      <c r="V3549" s="3" t="str">
        <f>IF(M3549=People!$B$5,People!$A$5,IF(M3549=People!$B$4,People!$A$4,IF(M3549=People!$B$3,People!$A$3,IF(M3549=People!$B$2,People!$A$2,0))))</f>
        <v>Cassandra Brandow</v>
      </c>
      <c r="W3549" s="3" t="str">
        <f>IFERROR(INDEX(Returns!A:A,MATCH(B3549,Returns!B:B,0)),"No")</f>
        <v>No</v>
      </c>
    </row>
    <row r="3550" spans="1:23" x14ac:dyDescent="0.2">
      <c r="A3550" s="1">
        <v>3549</v>
      </c>
      <c r="B3550" t="s">
        <v>7874</v>
      </c>
      <c r="C3550" s="2">
        <v>43768</v>
      </c>
      <c r="D3550" s="2">
        <v>43770</v>
      </c>
      <c r="E3550" s="1" t="s">
        <v>170</v>
      </c>
      <c r="F3550" s="1" t="s">
        <v>1981</v>
      </c>
      <c r="G3550" s="1" t="s">
        <v>1982</v>
      </c>
      <c r="H3550" s="1" t="s">
        <v>94</v>
      </c>
      <c r="I3550" s="1" t="s">
        <v>25</v>
      </c>
      <c r="J3550" s="1" t="s">
        <v>1277</v>
      </c>
      <c r="K3550" s="1" t="s">
        <v>27</v>
      </c>
      <c r="L3550" s="1">
        <v>40475</v>
      </c>
      <c r="M3550" s="1" t="s">
        <v>28</v>
      </c>
      <c r="N3550" s="1" t="s">
        <v>4089</v>
      </c>
      <c r="O3550" s="1" t="s">
        <v>30</v>
      </c>
      <c r="P3550" s="1" t="s">
        <v>34</v>
      </c>
      <c r="Q3550" s="1" t="s">
        <v>4090</v>
      </c>
      <c r="R3550" s="1">
        <v>33.94</v>
      </c>
      <c r="S3550" s="1">
        <v>1</v>
      </c>
      <c r="T3550" s="1">
        <v>0</v>
      </c>
      <c r="U3550" s="1">
        <v>9.1637999999999984</v>
      </c>
      <c r="V3550" s="3" t="str">
        <f>IF(M3550=People!$B$5,People!$A$5,IF(M3550=People!$B$4,People!$A$4,IF(M3550=People!$B$3,People!$A$3,IF(M3550=People!$B$2,People!$A$2,0))))</f>
        <v>Cassandra Brandow</v>
      </c>
      <c r="W3550" s="3" t="str">
        <f>IFERROR(INDEX(Returns!A:A,MATCH(B3550,Returns!B:B,0)),"No")</f>
        <v>No</v>
      </c>
    </row>
    <row r="3551" spans="1:23" x14ac:dyDescent="0.2">
      <c r="A3551" s="1">
        <v>3550</v>
      </c>
      <c r="B3551" t="s">
        <v>7874</v>
      </c>
      <c r="C3551" s="2">
        <v>43768</v>
      </c>
      <c r="D3551" s="2">
        <v>43770</v>
      </c>
      <c r="E3551" s="1" t="s">
        <v>170</v>
      </c>
      <c r="F3551" s="1" t="s">
        <v>1981</v>
      </c>
      <c r="G3551" s="1" t="s">
        <v>1982</v>
      </c>
      <c r="H3551" s="1" t="s">
        <v>94</v>
      </c>
      <c r="I3551" s="1" t="s">
        <v>25</v>
      </c>
      <c r="J3551" s="1" t="s">
        <v>1277</v>
      </c>
      <c r="K3551" s="1" t="s">
        <v>27</v>
      </c>
      <c r="L3551" s="1">
        <v>40475</v>
      </c>
      <c r="M3551" s="1" t="s">
        <v>28</v>
      </c>
      <c r="N3551" s="1" t="s">
        <v>4978</v>
      </c>
      <c r="O3551" s="1" t="s">
        <v>43</v>
      </c>
      <c r="P3551" s="1" t="s">
        <v>44</v>
      </c>
      <c r="Q3551" s="1" t="s">
        <v>4979</v>
      </c>
      <c r="R3551" s="1">
        <v>30</v>
      </c>
      <c r="S3551" s="1">
        <v>8</v>
      </c>
      <c r="T3551" s="1">
        <v>0</v>
      </c>
      <c r="U3551" s="1">
        <v>14.399999999999999</v>
      </c>
      <c r="V3551" s="3" t="str">
        <f>IF(M3551=People!$B$5,People!$A$5,IF(M3551=People!$B$4,People!$A$4,IF(M3551=People!$B$3,People!$A$3,IF(M3551=People!$B$2,People!$A$2,0))))</f>
        <v>Cassandra Brandow</v>
      </c>
      <c r="W3551" s="3" t="str">
        <f>IFERROR(INDEX(Returns!A:A,MATCH(B3551,Returns!B:B,0)),"No")</f>
        <v>No</v>
      </c>
    </row>
    <row r="3552" spans="1:23" x14ac:dyDescent="0.2">
      <c r="A3552" s="1">
        <v>3551</v>
      </c>
      <c r="B3552" t="s">
        <v>7875</v>
      </c>
      <c r="C3552" s="2">
        <v>43188</v>
      </c>
      <c r="D3552" s="2">
        <v>43192</v>
      </c>
      <c r="E3552" s="1" t="s">
        <v>21</v>
      </c>
      <c r="F3552" s="1" t="s">
        <v>3234</v>
      </c>
      <c r="G3552" s="1" t="s">
        <v>3235</v>
      </c>
      <c r="H3552" s="1" t="s">
        <v>94</v>
      </c>
      <c r="I3552" s="1" t="s">
        <v>25</v>
      </c>
      <c r="J3552" s="1" t="s">
        <v>273</v>
      </c>
      <c r="K3552" s="1" t="s">
        <v>191</v>
      </c>
      <c r="L3552" s="1">
        <v>60653</v>
      </c>
      <c r="M3552" s="1" t="s">
        <v>97</v>
      </c>
      <c r="N3552" s="1" t="s">
        <v>3968</v>
      </c>
      <c r="O3552" s="1" t="s">
        <v>43</v>
      </c>
      <c r="P3552" s="1" t="s">
        <v>84</v>
      </c>
      <c r="Q3552" s="1" t="s">
        <v>3969</v>
      </c>
      <c r="R3552" s="1">
        <v>45.527999999999999</v>
      </c>
      <c r="S3552" s="1">
        <v>3</v>
      </c>
      <c r="T3552" s="1">
        <v>0.2</v>
      </c>
      <c r="U3552" s="1">
        <v>15.934799999999997</v>
      </c>
      <c r="V3552" s="3" t="str">
        <f>IF(M3552=People!$B$5,People!$A$5,IF(M3552=People!$B$4,People!$A$4,IF(M3552=People!$B$3,People!$A$3,IF(M3552=People!$B$2,People!$A$2,0))))</f>
        <v>Kelly Williams</v>
      </c>
      <c r="W3552" s="3" t="str">
        <f>IFERROR(INDEX(Returns!A:A,MATCH(B3552,Returns!B:B,0)),"No")</f>
        <v>No</v>
      </c>
    </row>
    <row r="3553" spans="1:23" x14ac:dyDescent="0.2">
      <c r="A3553" s="1">
        <v>3552</v>
      </c>
      <c r="B3553" t="s">
        <v>7875</v>
      </c>
      <c r="C3553" s="2">
        <v>43188</v>
      </c>
      <c r="D3553" s="2">
        <v>43192</v>
      </c>
      <c r="E3553" s="1" t="s">
        <v>21</v>
      </c>
      <c r="F3553" s="1" t="s">
        <v>3234</v>
      </c>
      <c r="G3553" s="1" t="s">
        <v>3235</v>
      </c>
      <c r="H3553" s="1" t="s">
        <v>94</v>
      </c>
      <c r="I3553" s="1" t="s">
        <v>25</v>
      </c>
      <c r="J3553" s="1" t="s">
        <v>273</v>
      </c>
      <c r="K3553" s="1" t="s">
        <v>191</v>
      </c>
      <c r="L3553" s="1">
        <v>60653</v>
      </c>
      <c r="M3553" s="1" t="s">
        <v>97</v>
      </c>
      <c r="N3553" s="1" t="s">
        <v>829</v>
      </c>
      <c r="O3553" s="1" t="s">
        <v>30</v>
      </c>
      <c r="P3553" s="1" t="s">
        <v>34</v>
      </c>
      <c r="Q3553" s="1" t="s">
        <v>830</v>
      </c>
      <c r="R3553" s="1">
        <v>844.11599999999987</v>
      </c>
      <c r="S3553" s="1">
        <v>6</v>
      </c>
      <c r="T3553" s="1">
        <v>0.3</v>
      </c>
      <c r="U3553" s="1">
        <v>-36.176400000000001</v>
      </c>
      <c r="V3553" s="3" t="str">
        <f>IF(M3553=People!$B$5,People!$A$5,IF(M3553=People!$B$4,People!$A$4,IF(M3553=People!$B$3,People!$A$3,IF(M3553=People!$B$2,People!$A$2,0))))</f>
        <v>Kelly Williams</v>
      </c>
      <c r="W3553" s="3" t="str">
        <f>IFERROR(INDEX(Returns!A:A,MATCH(B3553,Returns!B:B,0)),"No")</f>
        <v>No</v>
      </c>
    </row>
    <row r="3554" spans="1:23" x14ac:dyDescent="0.2">
      <c r="A3554" s="1">
        <v>3553</v>
      </c>
      <c r="B3554" t="s">
        <v>7875</v>
      </c>
      <c r="C3554" s="2">
        <v>43188</v>
      </c>
      <c r="D3554" s="2">
        <v>43192</v>
      </c>
      <c r="E3554" s="1" t="s">
        <v>21</v>
      </c>
      <c r="F3554" s="1" t="s">
        <v>3234</v>
      </c>
      <c r="G3554" s="1" t="s">
        <v>3235</v>
      </c>
      <c r="H3554" s="1" t="s">
        <v>94</v>
      </c>
      <c r="I3554" s="1" t="s">
        <v>25</v>
      </c>
      <c r="J3554" s="1" t="s">
        <v>273</v>
      </c>
      <c r="K3554" s="1" t="s">
        <v>191</v>
      </c>
      <c r="L3554" s="1">
        <v>60653</v>
      </c>
      <c r="M3554" s="1" t="s">
        <v>97</v>
      </c>
      <c r="N3554" s="1" t="s">
        <v>552</v>
      </c>
      <c r="O3554" s="1" t="s">
        <v>66</v>
      </c>
      <c r="P3554" s="1" t="s">
        <v>67</v>
      </c>
      <c r="Q3554" s="1" t="s">
        <v>553</v>
      </c>
      <c r="R3554" s="1">
        <v>812.73599999999999</v>
      </c>
      <c r="S3554" s="1">
        <v>8</v>
      </c>
      <c r="T3554" s="1">
        <v>0.2</v>
      </c>
      <c r="U3554" s="1">
        <v>60.955199999999962</v>
      </c>
      <c r="V3554" s="3" t="str">
        <f>IF(M3554=People!$B$5,People!$A$5,IF(M3554=People!$B$4,People!$A$4,IF(M3554=People!$B$3,People!$A$3,IF(M3554=People!$B$2,People!$A$2,0))))</f>
        <v>Kelly Williams</v>
      </c>
      <c r="W3554" s="3" t="str">
        <f>IFERROR(INDEX(Returns!A:A,MATCH(B3554,Returns!B:B,0)),"No")</f>
        <v>No</v>
      </c>
    </row>
    <row r="3555" spans="1:23" x14ac:dyDescent="0.2">
      <c r="A3555" s="1">
        <v>3554</v>
      </c>
      <c r="B3555" t="s">
        <v>7876</v>
      </c>
      <c r="C3555" s="2">
        <v>43792</v>
      </c>
      <c r="D3555" s="2">
        <v>43795</v>
      </c>
      <c r="E3555" s="1" t="s">
        <v>21</v>
      </c>
      <c r="F3555" s="1" t="s">
        <v>2750</v>
      </c>
      <c r="G3555" s="1" t="s">
        <v>2751</v>
      </c>
      <c r="H3555" s="1" t="s">
        <v>38</v>
      </c>
      <c r="I3555" s="1" t="s">
        <v>25</v>
      </c>
      <c r="J3555" s="1" t="s">
        <v>133</v>
      </c>
      <c r="K3555" s="1" t="s">
        <v>134</v>
      </c>
      <c r="L3555" s="1">
        <v>19120</v>
      </c>
      <c r="M3555" s="1" t="s">
        <v>135</v>
      </c>
      <c r="N3555" s="1" t="s">
        <v>1496</v>
      </c>
      <c r="O3555" s="1" t="s">
        <v>43</v>
      </c>
      <c r="P3555" s="1" t="s">
        <v>70</v>
      </c>
      <c r="Q3555" s="1" t="s">
        <v>1497</v>
      </c>
      <c r="R3555" s="1">
        <v>7.4760000000000018</v>
      </c>
      <c r="S3555" s="1">
        <v>1</v>
      </c>
      <c r="T3555" s="1">
        <v>0.7</v>
      </c>
      <c r="U3555" s="1">
        <v>-5.9807999999999986</v>
      </c>
      <c r="V3555" s="3" t="str">
        <f>IF(M3555=People!$B$5,People!$A$5,IF(M3555=People!$B$4,People!$A$4,IF(M3555=People!$B$3,People!$A$3,IF(M3555=People!$B$2,People!$A$2,0))))</f>
        <v>Chuck Magee</v>
      </c>
      <c r="W3555" s="3" t="str">
        <f>IFERROR(INDEX(Returns!A:A,MATCH(B3555,Returns!B:B,0)),"No")</f>
        <v>No</v>
      </c>
    </row>
    <row r="3556" spans="1:23" x14ac:dyDescent="0.2">
      <c r="A3556" s="1">
        <v>3555</v>
      </c>
      <c r="B3556" t="s">
        <v>7877</v>
      </c>
      <c r="C3556" s="2">
        <v>42452</v>
      </c>
      <c r="D3556" s="2">
        <v>42455</v>
      </c>
      <c r="E3556" s="1" t="s">
        <v>21</v>
      </c>
      <c r="F3556" s="1" t="s">
        <v>211</v>
      </c>
      <c r="G3556" s="1" t="s">
        <v>212</v>
      </c>
      <c r="H3556" s="1" t="s">
        <v>24</v>
      </c>
      <c r="I3556" s="1" t="s">
        <v>25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1823</v>
      </c>
      <c r="O3556" s="1" t="s">
        <v>43</v>
      </c>
      <c r="P3556" s="1" t="s">
        <v>55</v>
      </c>
      <c r="Q3556" s="1" t="s">
        <v>1824</v>
      </c>
      <c r="R3556" s="1">
        <v>330.4</v>
      </c>
      <c r="S3556" s="1">
        <v>2</v>
      </c>
      <c r="T3556" s="1">
        <v>0</v>
      </c>
      <c r="U3556" s="1">
        <v>85.903999999999996</v>
      </c>
      <c r="V3556" s="3" t="str">
        <f>IF(M3556=People!$B$5,People!$A$5,IF(M3556=People!$B$4,People!$A$4,IF(M3556=People!$B$3,People!$A$3,IF(M3556=People!$B$2,People!$A$2,0))))</f>
        <v>Anna Andreadi</v>
      </c>
      <c r="W3556" s="3" t="str">
        <f>IFERROR(INDEX(Returns!A:A,MATCH(B3556,Returns!B:B,0)),"No")</f>
        <v>No</v>
      </c>
    </row>
    <row r="3557" spans="1:23" x14ac:dyDescent="0.2">
      <c r="A3557" s="1">
        <v>3556</v>
      </c>
      <c r="B3557" t="s">
        <v>7877</v>
      </c>
      <c r="C3557" s="2">
        <v>42452</v>
      </c>
      <c r="D3557" s="2">
        <v>42455</v>
      </c>
      <c r="E3557" s="1" t="s">
        <v>21</v>
      </c>
      <c r="F3557" s="1" t="s">
        <v>211</v>
      </c>
      <c r="G3557" s="1" t="s">
        <v>212</v>
      </c>
      <c r="H3557" s="1" t="s">
        <v>24</v>
      </c>
      <c r="I3557" s="1" t="s">
        <v>25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4980</v>
      </c>
      <c r="O3557" s="1" t="s">
        <v>66</v>
      </c>
      <c r="P3557" s="1" t="s">
        <v>67</v>
      </c>
      <c r="Q3557" s="1" t="s">
        <v>4981</v>
      </c>
      <c r="R3557" s="1">
        <v>604.75199999999995</v>
      </c>
      <c r="S3557" s="1">
        <v>6</v>
      </c>
      <c r="T3557" s="1">
        <v>0.2</v>
      </c>
      <c r="U3557" s="1">
        <v>37.797000000000025</v>
      </c>
      <c r="V3557" s="3" t="str">
        <f>IF(M3557=People!$B$5,People!$A$5,IF(M3557=People!$B$4,People!$A$4,IF(M3557=People!$B$3,People!$A$3,IF(M3557=People!$B$2,People!$A$2,0))))</f>
        <v>Anna Andreadi</v>
      </c>
      <c r="W3557" s="3" t="str">
        <f>IFERROR(INDEX(Returns!A:A,MATCH(B3557,Returns!B:B,0)),"No")</f>
        <v>No</v>
      </c>
    </row>
    <row r="3558" spans="1:23" x14ac:dyDescent="0.2">
      <c r="A3558" s="1">
        <v>3557</v>
      </c>
      <c r="B3558" t="s">
        <v>6115</v>
      </c>
      <c r="C3558" s="2">
        <v>43800</v>
      </c>
      <c r="D3558" s="2">
        <v>43804</v>
      </c>
      <c r="E3558" s="1" t="s">
        <v>46</v>
      </c>
      <c r="F3558" s="1" t="s">
        <v>1083</v>
      </c>
      <c r="G3558" s="1" t="s">
        <v>1084</v>
      </c>
      <c r="H3558" s="1" t="s">
        <v>24</v>
      </c>
      <c r="I3558" s="1" t="s">
        <v>25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2722</v>
      </c>
      <c r="O3558" s="1" t="s">
        <v>43</v>
      </c>
      <c r="P3558" s="1" t="s">
        <v>84</v>
      </c>
      <c r="Q3558" s="1" t="s">
        <v>2723</v>
      </c>
      <c r="R3558" s="1">
        <v>45.36</v>
      </c>
      <c r="S3558" s="1">
        <v>7</v>
      </c>
      <c r="T3558" s="1">
        <v>0</v>
      </c>
      <c r="U3558" s="1">
        <v>21.772800000000004</v>
      </c>
      <c r="V3558" s="3" t="str">
        <f>IF(M3558=People!$B$5,People!$A$5,IF(M3558=People!$B$4,People!$A$4,IF(M3558=People!$B$3,People!$A$3,IF(M3558=People!$B$2,People!$A$2,0))))</f>
        <v>Anna Andreadi</v>
      </c>
      <c r="W3558" s="3" t="str">
        <f>IFERROR(INDEX(Returns!A:A,MATCH(B3558,Returns!B:B,0)),"No")</f>
        <v>Yes</v>
      </c>
    </row>
    <row r="3559" spans="1:23" x14ac:dyDescent="0.2">
      <c r="A3559" s="1">
        <v>3558</v>
      </c>
      <c r="B3559" t="s">
        <v>6115</v>
      </c>
      <c r="C3559" s="2">
        <v>43800</v>
      </c>
      <c r="D3559" s="2">
        <v>43804</v>
      </c>
      <c r="E3559" s="1" t="s">
        <v>46</v>
      </c>
      <c r="F3559" s="1" t="s">
        <v>1083</v>
      </c>
      <c r="G3559" s="1" t="s">
        <v>1084</v>
      </c>
      <c r="H3559" s="1" t="s">
        <v>24</v>
      </c>
      <c r="I3559" s="1" t="s">
        <v>25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2798</v>
      </c>
      <c r="O3559" s="1" t="s">
        <v>43</v>
      </c>
      <c r="P3559" s="1" t="s">
        <v>70</v>
      </c>
      <c r="Q3559" s="1" t="s">
        <v>2799</v>
      </c>
      <c r="R3559" s="1">
        <v>10.128</v>
      </c>
      <c r="S3559" s="1">
        <v>2</v>
      </c>
      <c r="T3559" s="1">
        <v>0.2</v>
      </c>
      <c r="U3559" s="1">
        <v>3.6714000000000002</v>
      </c>
      <c r="V3559" s="3" t="str">
        <f>IF(M3559=People!$B$5,People!$A$5,IF(M3559=People!$B$4,People!$A$4,IF(M3559=People!$B$3,People!$A$3,IF(M3559=People!$B$2,People!$A$2,0))))</f>
        <v>Anna Andreadi</v>
      </c>
      <c r="W3559" s="3" t="str">
        <f>IFERROR(INDEX(Returns!A:A,MATCH(B3559,Returns!B:B,0)),"No")</f>
        <v>Yes</v>
      </c>
    </row>
    <row r="3560" spans="1:23" x14ac:dyDescent="0.2">
      <c r="A3560" s="1">
        <v>3559</v>
      </c>
      <c r="B3560" t="s">
        <v>7878</v>
      </c>
      <c r="C3560" s="2">
        <v>43776</v>
      </c>
      <c r="D3560" s="2">
        <v>43781</v>
      </c>
      <c r="E3560" s="1" t="s">
        <v>46</v>
      </c>
      <c r="F3560" s="1" t="s">
        <v>4887</v>
      </c>
      <c r="G3560" s="1" t="s">
        <v>4888</v>
      </c>
      <c r="H3560" s="1" t="s">
        <v>24</v>
      </c>
      <c r="I3560" s="1" t="s">
        <v>25</v>
      </c>
      <c r="J3560" s="1" t="s">
        <v>116</v>
      </c>
      <c r="K3560" s="1" t="s">
        <v>40</v>
      </c>
      <c r="L3560" s="1">
        <v>94122</v>
      </c>
      <c r="M3560" s="1" t="s">
        <v>41</v>
      </c>
      <c r="N3560" s="1" t="s">
        <v>4124</v>
      </c>
      <c r="O3560" s="1" t="s">
        <v>43</v>
      </c>
      <c r="P3560" s="1" t="s">
        <v>70</v>
      </c>
      <c r="Q3560" s="1" t="s">
        <v>4125</v>
      </c>
      <c r="R3560" s="1">
        <v>21.792000000000002</v>
      </c>
      <c r="S3560" s="1">
        <v>4</v>
      </c>
      <c r="T3560" s="1">
        <v>0.2</v>
      </c>
      <c r="U3560" s="1">
        <v>7.6271999999999984</v>
      </c>
      <c r="V3560" s="3" t="str">
        <f>IF(M3560=People!$B$5,People!$A$5,IF(M3560=People!$B$4,People!$A$4,IF(M3560=People!$B$3,People!$A$3,IF(M3560=People!$B$2,People!$A$2,0))))</f>
        <v>Anna Andreadi</v>
      </c>
      <c r="W3560" s="3" t="str">
        <f>IFERROR(INDEX(Returns!A:A,MATCH(B3560,Returns!B:B,0)),"No")</f>
        <v>No</v>
      </c>
    </row>
    <row r="3561" spans="1:23" x14ac:dyDescent="0.2">
      <c r="A3561" s="1">
        <v>3560</v>
      </c>
      <c r="B3561" t="s">
        <v>7878</v>
      </c>
      <c r="C3561" s="2">
        <v>43776</v>
      </c>
      <c r="D3561" s="2">
        <v>43781</v>
      </c>
      <c r="E3561" s="1" t="s">
        <v>46</v>
      </c>
      <c r="F3561" s="1" t="s">
        <v>4887</v>
      </c>
      <c r="G3561" s="1" t="s">
        <v>4888</v>
      </c>
      <c r="H3561" s="1" t="s">
        <v>24</v>
      </c>
      <c r="I3561" s="1" t="s">
        <v>25</v>
      </c>
      <c r="J3561" s="1" t="s">
        <v>116</v>
      </c>
      <c r="K3561" s="1" t="s">
        <v>40</v>
      </c>
      <c r="L3561" s="1">
        <v>94122</v>
      </c>
      <c r="M3561" s="1" t="s">
        <v>41</v>
      </c>
      <c r="N3561" s="1" t="s">
        <v>3204</v>
      </c>
      <c r="O3561" s="1" t="s">
        <v>66</v>
      </c>
      <c r="P3561" s="1" t="s">
        <v>146</v>
      </c>
      <c r="Q3561" s="1" t="s">
        <v>3205</v>
      </c>
      <c r="R3561" s="1">
        <v>439.8</v>
      </c>
      <c r="S3561" s="1">
        <v>4</v>
      </c>
      <c r="T3561" s="1">
        <v>0</v>
      </c>
      <c r="U3561" s="1">
        <v>145.13400000000001</v>
      </c>
      <c r="V3561" s="3" t="str">
        <f>IF(M3561=People!$B$5,People!$A$5,IF(M3561=People!$B$4,People!$A$4,IF(M3561=People!$B$3,People!$A$3,IF(M3561=People!$B$2,People!$A$2,0))))</f>
        <v>Anna Andreadi</v>
      </c>
      <c r="W3561" s="3" t="str">
        <f>IFERROR(INDEX(Returns!A:A,MATCH(B3561,Returns!B:B,0)),"No")</f>
        <v>No</v>
      </c>
    </row>
    <row r="3562" spans="1:23" x14ac:dyDescent="0.2">
      <c r="A3562" s="1">
        <v>3561</v>
      </c>
      <c r="B3562" t="s">
        <v>7879</v>
      </c>
      <c r="C3562" s="2">
        <v>43712</v>
      </c>
      <c r="D3562" s="2">
        <v>43717</v>
      </c>
      <c r="E3562" s="1" t="s">
        <v>21</v>
      </c>
      <c r="F3562" s="1" t="s">
        <v>1478</v>
      </c>
      <c r="G3562" s="1" t="s">
        <v>1479</v>
      </c>
      <c r="H3562" s="1" t="s">
        <v>24</v>
      </c>
      <c r="I3562" s="1" t="s">
        <v>25</v>
      </c>
      <c r="J3562" s="1" t="s">
        <v>704</v>
      </c>
      <c r="K3562" s="1" t="s">
        <v>440</v>
      </c>
      <c r="L3562" s="1">
        <v>44312</v>
      </c>
      <c r="M3562" s="1" t="s">
        <v>135</v>
      </c>
      <c r="N3562" s="1" t="s">
        <v>2248</v>
      </c>
      <c r="O3562" s="1" t="s">
        <v>43</v>
      </c>
      <c r="P3562" s="1" t="s">
        <v>63</v>
      </c>
      <c r="Q3562" s="1" t="s">
        <v>2249</v>
      </c>
      <c r="R3562" s="1">
        <v>8.2560000000000002</v>
      </c>
      <c r="S3562" s="1">
        <v>4</v>
      </c>
      <c r="T3562" s="1">
        <v>0.2</v>
      </c>
      <c r="U3562" s="1">
        <v>0.61920000000000019</v>
      </c>
      <c r="V3562" s="3" t="str">
        <f>IF(M3562=People!$B$5,People!$A$5,IF(M3562=People!$B$4,People!$A$4,IF(M3562=People!$B$3,People!$A$3,IF(M3562=People!$B$2,People!$A$2,0))))</f>
        <v>Chuck Magee</v>
      </c>
      <c r="W3562" s="3" t="str">
        <f>IFERROR(INDEX(Returns!A:A,MATCH(B3562,Returns!B:B,0)),"No")</f>
        <v>No</v>
      </c>
    </row>
    <row r="3563" spans="1:23" x14ac:dyDescent="0.2">
      <c r="A3563" s="1">
        <v>3562</v>
      </c>
      <c r="B3563" t="s">
        <v>7879</v>
      </c>
      <c r="C3563" s="2">
        <v>43712</v>
      </c>
      <c r="D3563" s="2">
        <v>43717</v>
      </c>
      <c r="E3563" s="1" t="s">
        <v>21</v>
      </c>
      <c r="F3563" s="1" t="s">
        <v>1478</v>
      </c>
      <c r="G3563" s="1" t="s">
        <v>1479</v>
      </c>
      <c r="H3563" s="1" t="s">
        <v>24</v>
      </c>
      <c r="I3563" s="1" t="s">
        <v>25</v>
      </c>
      <c r="J3563" s="1" t="s">
        <v>704</v>
      </c>
      <c r="K3563" s="1" t="s">
        <v>440</v>
      </c>
      <c r="L3563" s="1">
        <v>44312</v>
      </c>
      <c r="M3563" s="1" t="s">
        <v>135</v>
      </c>
      <c r="N3563" s="1" t="s">
        <v>2699</v>
      </c>
      <c r="O3563" s="1" t="s">
        <v>43</v>
      </c>
      <c r="P3563" s="1" t="s">
        <v>70</v>
      </c>
      <c r="Q3563" s="1" t="s">
        <v>2700</v>
      </c>
      <c r="R3563" s="1">
        <v>25.560000000000002</v>
      </c>
      <c r="S3563" s="1">
        <v>5</v>
      </c>
      <c r="T3563" s="1">
        <v>0.7</v>
      </c>
      <c r="U3563" s="1">
        <v>-20.448</v>
      </c>
      <c r="V3563" s="3" t="str">
        <f>IF(M3563=People!$B$5,People!$A$5,IF(M3563=People!$B$4,People!$A$4,IF(M3563=People!$B$3,People!$A$3,IF(M3563=People!$B$2,People!$A$2,0))))</f>
        <v>Chuck Magee</v>
      </c>
      <c r="W3563" s="3" t="str">
        <f>IFERROR(INDEX(Returns!A:A,MATCH(B3563,Returns!B:B,0)),"No")</f>
        <v>No</v>
      </c>
    </row>
    <row r="3564" spans="1:23" x14ac:dyDescent="0.2">
      <c r="A3564" s="1">
        <v>3563</v>
      </c>
      <c r="B3564" t="s">
        <v>7879</v>
      </c>
      <c r="C3564" s="2">
        <v>43712</v>
      </c>
      <c r="D3564" s="2">
        <v>43717</v>
      </c>
      <c r="E3564" s="1" t="s">
        <v>21</v>
      </c>
      <c r="F3564" s="1" t="s">
        <v>1478</v>
      </c>
      <c r="G3564" s="1" t="s">
        <v>1479</v>
      </c>
      <c r="H3564" s="1" t="s">
        <v>24</v>
      </c>
      <c r="I3564" s="1" t="s">
        <v>25</v>
      </c>
      <c r="J3564" s="1" t="s">
        <v>704</v>
      </c>
      <c r="K3564" s="1" t="s">
        <v>440</v>
      </c>
      <c r="L3564" s="1">
        <v>44312</v>
      </c>
      <c r="M3564" s="1" t="s">
        <v>135</v>
      </c>
      <c r="N3564" s="1" t="s">
        <v>143</v>
      </c>
      <c r="O3564" s="1" t="s">
        <v>43</v>
      </c>
      <c r="P3564" s="1" t="s">
        <v>70</v>
      </c>
      <c r="Q3564" s="1" t="s">
        <v>144</v>
      </c>
      <c r="R3564" s="1">
        <v>4.3680000000000012</v>
      </c>
      <c r="S3564" s="1">
        <v>2</v>
      </c>
      <c r="T3564" s="1">
        <v>0.7</v>
      </c>
      <c r="U3564" s="1">
        <v>-3.0575999999999999</v>
      </c>
      <c r="V3564" s="3" t="str">
        <f>IF(M3564=People!$B$5,People!$A$5,IF(M3564=People!$B$4,People!$A$4,IF(M3564=People!$B$3,People!$A$3,IF(M3564=People!$B$2,People!$A$2,0))))</f>
        <v>Chuck Magee</v>
      </c>
      <c r="W3564" s="3" t="str">
        <f>IFERROR(INDEX(Returns!A:A,MATCH(B3564,Returns!B:B,0)),"No")</f>
        <v>No</v>
      </c>
    </row>
    <row r="3565" spans="1:23" x14ac:dyDescent="0.2">
      <c r="A3565" s="1">
        <v>3564</v>
      </c>
      <c r="B3565" t="s">
        <v>7879</v>
      </c>
      <c r="C3565" s="2">
        <v>43712</v>
      </c>
      <c r="D3565" s="2">
        <v>43717</v>
      </c>
      <c r="E3565" s="1" t="s">
        <v>21</v>
      </c>
      <c r="F3565" s="1" t="s">
        <v>1478</v>
      </c>
      <c r="G3565" s="1" t="s">
        <v>1479</v>
      </c>
      <c r="H3565" s="1" t="s">
        <v>24</v>
      </c>
      <c r="I3565" s="1" t="s">
        <v>25</v>
      </c>
      <c r="J3565" s="1" t="s">
        <v>704</v>
      </c>
      <c r="K3565" s="1" t="s">
        <v>440</v>
      </c>
      <c r="L3565" s="1">
        <v>44312</v>
      </c>
      <c r="M3565" s="1" t="s">
        <v>135</v>
      </c>
      <c r="N3565" s="1" t="s">
        <v>4982</v>
      </c>
      <c r="O3565" s="1" t="s">
        <v>43</v>
      </c>
      <c r="P3565" s="1" t="s">
        <v>84</v>
      </c>
      <c r="Q3565" s="1" t="s">
        <v>4983</v>
      </c>
      <c r="R3565" s="1">
        <v>11.520000000000001</v>
      </c>
      <c r="S3565" s="1">
        <v>4</v>
      </c>
      <c r="T3565" s="1">
        <v>0.2</v>
      </c>
      <c r="U3565" s="1">
        <v>3.7439999999999993</v>
      </c>
      <c r="V3565" s="3" t="str">
        <f>IF(M3565=People!$B$5,People!$A$5,IF(M3565=People!$B$4,People!$A$4,IF(M3565=People!$B$3,People!$A$3,IF(M3565=People!$B$2,People!$A$2,0))))</f>
        <v>Chuck Magee</v>
      </c>
      <c r="W3565" s="3" t="str">
        <f>IFERROR(INDEX(Returns!A:A,MATCH(B3565,Returns!B:B,0)),"No")</f>
        <v>No</v>
      </c>
    </row>
    <row r="3566" spans="1:23" x14ac:dyDescent="0.2">
      <c r="A3566" s="1">
        <v>3565</v>
      </c>
      <c r="B3566" t="s">
        <v>7880</v>
      </c>
      <c r="C3566" s="2">
        <v>43284</v>
      </c>
      <c r="D3566" s="2">
        <v>43287</v>
      </c>
      <c r="E3566" s="1" t="s">
        <v>170</v>
      </c>
      <c r="F3566" s="1" t="s">
        <v>1136</v>
      </c>
      <c r="G3566" s="1" t="s">
        <v>1137</v>
      </c>
      <c r="H3566" s="1" t="s">
        <v>24</v>
      </c>
      <c r="I3566" s="1" t="s">
        <v>25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4984</v>
      </c>
      <c r="O3566" s="1" t="s">
        <v>43</v>
      </c>
      <c r="P3566" s="1" t="s">
        <v>84</v>
      </c>
      <c r="Q3566" s="1" t="s">
        <v>4985</v>
      </c>
      <c r="R3566" s="1">
        <v>12.96</v>
      </c>
      <c r="S3566" s="1">
        <v>2</v>
      </c>
      <c r="T3566" s="1">
        <v>0</v>
      </c>
      <c r="U3566" s="1">
        <v>6.2208000000000006</v>
      </c>
      <c r="V3566" s="3" t="str">
        <f>IF(M3566=People!$B$5,People!$A$5,IF(M3566=People!$B$4,People!$A$4,IF(M3566=People!$B$3,People!$A$3,IF(M3566=People!$B$2,People!$A$2,0))))</f>
        <v>Anna Andreadi</v>
      </c>
      <c r="W3566" s="3" t="str">
        <f>IFERROR(INDEX(Returns!A:A,MATCH(B3566,Returns!B:B,0)),"No")</f>
        <v>No</v>
      </c>
    </row>
    <row r="3567" spans="1:23" x14ac:dyDescent="0.2">
      <c r="A3567" s="1">
        <v>3566</v>
      </c>
      <c r="B3567" t="s">
        <v>7880</v>
      </c>
      <c r="C3567" s="2">
        <v>43284</v>
      </c>
      <c r="D3567" s="2">
        <v>43287</v>
      </c>
      <c r="E3567" s="1" t="s">
        <v>170</v>
      </c>
      <c r="F3567" s="1" t="s">
        <v>1136</v>
      </c>
      <c r="G3567" s="1" t="s">
        <v>1137</v>
      </c>
      <c r="H3567" s="1" t="s">
        <v>24</v>
      </c>
      <c r="I3567" s="1" t="s">
        <v>25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3506</v>
      </c>
      <c r="O3567" s="1" t="s">
        <v>43</v>
      </c>
      <c r="P3567" s="1" t="s">
        <v>242</v>
      </c>
      <c r="Q3567" s="1" t="s">
        <v>3507</v>
      </c>
      <c r="R3567" s="1">
        <v>3.96</v>
      </c>
      <c r="S3567" s="1">
        <v>2</v>
      </c>
      <c r="T3567" s="1">
        <v>0</v>
      </c>
      <c r="U3567" s="1">
        <v>7.9200000000000159E-2</v>
      </c>
      <c r="V3567" s="3" t="str">
        <f>IF(M3567=People!$B$5,People!$A$5,IF(M3567=People!$B$4,People!$A$4,IF(M3567=People!$B$3,People!$A$3,IF(M3567=People!$B$2,People!$A$2,0))))</f>
        <v>Anna Andreadi</v>
      </c>
      <c r="W3567" s="3" t="str">
        <f>IFERROR(INDEX(Returns!A:A,MATCH(B3567,Returns!B:B,0)),"No")</f>
        <v>No</v>
      </c>
    </row>
    <row r="3568" spans="1:23" x14ac:dyDescent="0.2">
      <c r="A3568" s="1">
        <v>3567</v>
      </c>
      <c r="B3568" t="s">
        <v>7881</v>
      </c>
      <c r="C3568" s="2">
        <v>43715</v>
      </c>
      <c r="D3568" s="2">
        <v>43722</v>
      </c>
      <c r="E3568" s="1" t="s">
        <v>46</v>
      </c>
      <c r="F3568" s="1" t="s">
        <v>2589</v>
      </c>
      <c r="G3568" s="1" t="s">
        <v>2590</v>
      </c>
      <c r="H3568" s="1" t="s">
        <v>94</v>
      </c>
      <c r="I3568" s="1" t="s">
        <v>25</v>
      </c>
      <c r="J3568" s="1" t="s">
        <v>526</v>
      </c>
      <c r="K3568" s="1" t="s">
        <v>527</v>
      </c>
      <c r="L3568" s="1">
        <v>64055</v>
      </c>
      <c r="M3568" s="1" t="s">
        <v>97</v>
      </c>
      <c r="N3568" s="1" t="s">
        <v>456</v>
      </c>
      <c r="O3568" s="1" t="s">
        <v>43</v>
      </c>
      <c r="P3568" s="1" t="s">
        <v>70</v>
      </c>
      <c r="Q3568" s="1" t="s">
        <v>457</v>
      </c>
      <c r="R3568" s="1">
        <v>1577.94</v>
      </c>
      <c r="S3568" s="1">
        <v>3</v>
      </c>
      <c r="T3568" s="1">
        <v>0</v>
      </c>
      <c r="U3568" s="1">
        <v>757.41120000000001</v>
      </c>
      <c r="V3568" s="3" t="str">
        <f>IF(M3568=People!$B$5,People!$A$5,IF(M3568=People!$B$4,People!$A$4,IF(M3568=People!$B$3,People!$A$3,IF(M3568=People!$B$2,People!$A$2,0))))</f>
        <v>Kelly Williams</v>
      </c>
      <c r="W3568" s="3" t="str">
        <f>IFERROR(INDEX(Returns!A:A,MATCH(B3568,Returns!B:B,0)),"No")</f>
        <v>No</v>
      </c>
    </row>
    <row r="3569" spans="1:23" x14ac:dyDescent="0.2">
      <c r="A3569" s="1">
        <v>3568</v>
      </c>
      <c r="B3569" t="s">
        <v>7882</v>
      </c>
      <c r="C3569" s="2">
        <v>43352</v>
      </c>
      <c r="D3569" s="2">
        <v>43357</v>
      </c>
      <c r="E3569" s="1" t="s">
        <v>21</v>
      </c>
      <c r="F3569" s="1" t="s">
        <v>4375</v>
      </c>
      <c r="G3569" s="1" t="s">
        <v>4376</v>
      </c>
      <c r="H3569" s="1" t="s">
        <v>94</v>
      </c>
      <c r="I3569" s="1" t="s">
        <v>25</v>
      </c>
      <c r="J3569" s="1" t="s">
        <v>716</v>
      </c>
      <c r="K3569" s="1" t="s">
        <v>96</v>
      </c>
      <c r="L3569" s="1">
        <v>75220</v>
      </c>
      <c r="M3569" s="1" t="s">
        <v>97</v>
      </c>
      <c r="N3569" s="1" t="s">
        <v>4630</v>
      </c>
      <c r="O3569" s="1" t="s">
        <v>30</v>
      </c>
      <c r="P3569" s="1" t="s">
        <v>60</v>
      </c>
      <c r="Q3569" s="1" t="s">
        <v>4631</v>
      </c>
      <c r="R3569" s="1">
        <v>15.008000000000003</v>
      </c>
      <c r="S3569" s="1">
        <v>4</v>
      </c>
      <c r="T3569" s="1">
        <v>0.6</v>
      </c>
      <c r="U3569" s="1">
        <v>-12.006399999999999</v>
      </c>
      <c r="V3569" s="3" t="str">
        <f>IF(M3569=People!$B$5,People!$A$5,IF(M3569=People!$B$4,People!$A$4,IF(M3569=People!$B$3,People!$A$3,IF(M3569=People!$B$2,People!$A$2,0))))</f>
        <v>Kelly Williams</v>
      </c>
      <c r="W3569" s="3" t="str">
        <f>IFERROR(INDEX(Returns!A:A,MATCH(B3569,Returns!B:B,0)),"No")</f>
        <v>No</v>
      </c>
    </row>
    <row r="3570" spans="1:23" x14ac:dyDescent="0.2">
      <c r="A3570" s="1">
        <v>3569</v>
      </c>
      <c r="B3570" t="s">
        <v>7883</v>
      </c>
      <c r="C3570" s="2">
        <v>43649</v>
      </c>
      <c r="D3570" s="2">
        <v>43649</v>
      </c>
      <c r="E3570" s="1" t="s">
        <v>1126</v>
      </c>
      <c r="F3570" s="1" t="s">
        <v>635</v>
      </c>
      <c r="G3570" s="1" t="s">
        <v>636</v>
      </c>
      <c r="H3570" s="1" t="s">
        <v>94</v>
      </c>
      <c r="I3570" s="1" t="s">
        <v>25</v>
      </c>
      <c r="J3570" s="1" t="s">
        <v>88</v>
      </c>
      <c r="K3570" s="1" t="s">
        <v>89</v>
      </c>
      <c r="L3570" s="1">
        <v>98105</v>
      </c>
      <c r="M3570" s="1" t="s">
        <v>41</v>
      </c>
      <c r="N3570" s="1" t="s">
        <v>892</v>
      </c>
      <c r="O3570" s="1" t="s">
        <v>66</v>
      </c>
      <c r="P3570" s="1" t="s">
        <v>146</v>
      </c>
      <c r="Q3570" s="1" t="s">
        <v>893</v>
      </c>
      <c r="R3570" s="1">
        <v>59.98</v>
      </c>
      <c r="S3570" s="1">
        <v>2</v>
      </c>
      <c r="T3570" s="1">
        <v>0</v>
      </c>
      <c r="U3570" s="1">
        <v>26.391200000000005</v>
      </c>
      <c r="V3570" s="3" t="str">
        <f>IF(M3570=People!$B$5,People!$A$5,IF(M3570=People!$B$4,People!$A$4,IF(M3570=People!$B$3,People!$A$3,IF(M3570=People!$B$2,People!$A$2,0))))</f>
        <v>Anna Andreadi</v>
      </c>
      <c r="W3570" s="3" t="str">
        <f>IFERROR(INDEX(Returns!A:A,MATCH(B3570,Returns!B:B,0)),"No")</f>
        <v>No</v>
      </c>
    </row>
    <row r="3571" spans="1:23" x14ac:dyDescent="0.2">
      <c r="A3571" s="1">
        <v>3570</v>
      </c>
      <c r="B3571" t="s">
        <v>7883</v>
      </c>
      <c r="C3571" s="2">
        <v>43649</v>
      </c>
      <c r="D3571" s="2">
        <v>43649</v>
      </c>
      <c r="E3571" s="1" t="s">
        <v>1126</v>
      </c>
      <c r="F3571" s="1" t="s">
        <v>635</v>
      </c>
      <c r="G3571" s="1" t="s">
        <v>636</v>
      </c>
      <c r="H3571" s="1" t="s">
        <v>94</v>
      </c>
      <c r="I3571" s="1" t="s">
        <v>25</v>
      </c>
      <c r="J3571" s="1" t="s">
        <v>88</v>
      </c>
      <c r="K3571" s="1" t="s">
        <v>89</v>
      </c>
      <c r="L3571" s="1">
        <v>98105</v>
      </c>
      <c r="M3571" s="1" t="s">
        <v>41</v>
      </c>
      <c r="N3571" s="1" t="s">
        <v>767</v>
      </c>
      <c r="O3571" s="1" t="s">
        <v>66</v>
      </c>
      <c r="P3571" s="1" t="s">
        <v>601</v>
      </c>
      <c r="Q3571" s="1" t="s">
        <v>4986</v>
      </c>
      <c r="R3571" s="1">
        <v>2395.2000000000003</v>
      </c>
      <c r="S3571" s="1">
        <v>6</v>
      </c>
      <c r="T3571" s="1">
        <v>0.2</v>
      </c>
      <c r="U3571" s="1">
        <v>209.58000000000004</v>
      </c>
      <c r="V3571" s="3" t="str">
        <f>IF(M3571=People!$B$5,People!$A$5,IF(M3571=People!$B$4,People!$A$4,IF(M3571=People!$B$3,People!$A$3,IF(M3571=People!$B$2,People!$A$2,0))))</f>
        <v>Anna Andreadi</v>
      </c>
      <c r="W3571" s="3" t="str">
        <f>IFERROR(INDEX(Returns!A:A,MATCH(B3571,Returns!B:B,0)),"No")</f>
        <v>No</v>
      </c>
    </row>
    <row r="3572" spans="1:23" x14ac:dyDescent="0.2">
      <c r="A3572" s="1">
        <v>3571</v>
      </c>
      <c r="B3572" t="s">
        <v>7883</v>
      </c>
      <c r="C3572" s="2">
        <v>43649</v>
      </c>
      <c r="D3572" s="2">
        <v>43649</v>
      </c>
      <c r="E3572" s="1" t="s">
        <v>1126</v>
      </c>
      <c r="F3572" s="1" t="s">
        <v>635</v>
      </c>
      <c r="G3572" s="1" t="s">
        <v>636</v>
      </c>
      <c r="H3572" s="1" t="s">
        <v>94</v>
      </c>
      <c r="I3572" s="1" t="s">
        <v>25</v>
      </c>
      <c r="J3572" s="1" t="s">
        <v>88</v>
      </c>
      <c r="K3572" s="1" t="s">
        <v>89</v>
      </c>
      <c r="L3572" s="1">
        <v>98105</v>
      </c>
      <c r="M3572" s="1" t="s">
        <v>41</v>
      </c>
      <c r="N3572" s="1" t="s">
        <v>2298</v>
      </c>
      <c r="O3572" s="1" t="s">
        <v>66</v>
      </c>
      <c r="P3572" s="1" t="s">
        <v>146</v>
      </c>
      <c r="Q3572" s="1" t="s">
        <v>3482</v>
      </c>
      <c r="R3572" s="1">
        <v>1687.8</v>
      </c>
      <c r="S3572" s="1">
        <v>4</v>
      </c>
      <c r="T3572" s="1">
        <v>0</v>
      </c>
      <c r="U3572" s="1">
        <v>742.63200000000006</v>
      </c>
      <c r="V3572" s="3" t="str">
        <f>IF(M3572=People!$B$5,People!$A$5,IF(M3572=People!$B$4,People!$A$4,IF(M3572=People!$B$3,People!$A$3,IF(M3572=People!$B$2,People!$A$2,0))))</f>
        <v>Anna Andreadi</v>
      </c>
      <c r="W3572" s="3" t="str">
        <f>IFERROR(INDEX(Returns!A:A,MATCH(B3572,Returns!B:B,0)),"No")</f>
        <v>No</v>
      </c>
    </row>
    <row r="3573" spans="1:23" x14ac:dyDescent="0.2">
      <c r="A3573" s="1">
        <v>3572</v>
      </c>
      <c r="B3573" t="s">
        <v>7883</v>
      </c>
      <c r="C3573" s="2">
        <v>43649</v>
      </c>
      <c r="D3573" s="2">
        <v>43649</v>
      </c>
      <c r="E3573" s="1" t="s">
        <v>1126</v>
      </c>
      <c r="F3573" s="1" t="s">
        <v>635</v>
      </c>
      <c r="G3573" s="1" t="s">
        <v>636</v>
      </c>
      <c r="H3573" s="1" t="s">
        <v>94</v>
      </c>
      <c r="I3573" s="1" t="s">
        <v>25</v>
      </c>
      <c r="J3573" s="1" t="s">
        <v>88</v>
      </c>
      <c r="K3573" s="1" t="s">
        <v>89</v>
      </c>
      <c r="L3573" s="1">
        <v>98105</v>
      </c>
      <c r="M3573" s="1" t="s">
        <v>41</v>
      </c>
      <c r="N3573" s="1" t="s">
        <v>1080</v>
      </c>
      <c r="O3573" s="1" t="s">
        <v>66</v>
      </c>
      <c r="P3573" s="1" t="s">
        <v>67</v>
      </c>
      <c r="Q3573" s="1" t="s">
        <v>1081</v>
      </c>
      <c r="R3573" s="1">
        <v>7.9920000000000009</v>
      </c>
      <c r="S3573" s="1">
        <v>1</v>
      </c>
      <c r="T3573" s="1">
        <v>0.2</v>
      </c>
      <c r="U3573" s="1">
        <v>2.6972999999999994</v>
      </c>
      <c r="V3573" s="3" t="str">
        <f>IF(M3573=People!$B$5,People!$A$5,IF(M3573=People!$B$4,People!$A$4,IF(M3573=People!$B$3,People!$A$3,IF(M3573=People!$B$2,People!$A$2,0))))</f>
        <v>Anna Andreadi</v>
      </c>
      <c r="W3573" s="3" t="str">
        <f>IFERROR(INDEX(Returns!A:A,MATCH(B3573,Returns!B:B,0)),"No")</f>
        <v>No</v>
      </c>
    </row>
    <row r="3574" spans="1:23" x14ac:dyDescent="0.2">
      <c r="A3574" s="1">
        <v>3573</v>
      </c>
      <c r="B3574" t="s">
        <v>7884</v>
      </c>
      <c r="C3574" s="2">
        <v>43645</v>
      </c>
      <c r="D3574" s="2">
        <v>43650</v>
      </c>
      <c r="E3574" s="1" t="s">
        <v>46</v>
      </c>
      <c r="F3574" s="1" t="s">
        <v>4987</v>
      </c>
      <c r="G3574" s="1" t="s">
        <v>4988</v>
      </c>
      <c r="H3574" s="1" t="s">
        <v>38</v>
      </c>
      <c r="I3574" s="1" t="s">
        <v>25</v>
      </c>
      <c r="J3574" s="1" t="s">
        <v>3993</v>
      </c>
      <c r="K3574" s="1" t="s">
        <v>96</v>
      </c>
      <c r="L3574" s="1">
        <v>75150</v>
      </c>
      <c r="M3574" s="1" t="s">
        <v>97</v>
      </c>
      <c r="N3574" s="1" t="s">
        <v>2146</v>
      </c>
      <c r="O3574" s="1" t="s">
        <v>43</v>
      </c>
      <c r="P3574" s="1" t="s">
        <v>84</v>
      </c>
      <c r="Q3574" s="1" t="s">
        <v>2147</v>
      </c>
      <c r="R3574" s="1">
        <v>5.1840000000000011</v>
      </c>
      <c r="S3574" s="1">
        <v>1</v>
      </c>
      <c r="T3574" s="1">
        <v>0.2</v>
      </c>
      <c r="U3574" s="1">
        <v>1.8144</v>
      </c>
      <c r="V3574" s="3" t="str">
        <f>IF(M3574=People!$B$5,People!$A$5,IF(M3574=People!$B$4,People!$A$4,IF(M3574=People!$B$3,People!$A$3,IF(M3574=People!$B$2,People!$A$2,0))))</f>
        <v>Kelly Williams</v>
      </c>
      <c r="W3574" s="3" t="str">
        <f>IFERROR(INDEX(Returns!A:A,MATCH(B3574,Returns!B:B,0)),"No")</f>
        <v>No</v>
      </c>
    </row>
    <row r="3575" spans="1:23" x14ac:dyDescent="0.2">
      <c r="A3575" s="1">
        <v>3574</v>
      </c>
      <c r="B3575" t="s">
        <v>7885</v>
      </c>
      <c r="C3575" s="2">
        <v>43684</v>
      </c>
      <c r="D3575" s="2">
        <v>43689</v>
      </c>
      <c r="E3575" s="1" t="s">
        <v>46</v>
      </c>
      <c r="F3575" s="1" t="s">
        <v>3616</v>
      </c>
      <c r="G3575" s="1" t="s">
        <v>3617</v>
      </c>
      <c r="H3575" s="1" t="s">
        <v>24</v>
      </c>
      <c r="I3575" s="1" t="s">
        <v>25</v>
      </c>
      <c r="J3575" s="1" t="s">
        <v>1027</v>
      </c>
      <c r="K3575" s="1" t="s">
        <v>240</v>
      </c>
      <c r="L3575" s="1">
        <v>11561</v>
      </c>
      <c r="M3575" s="1" t="s">
        <v>135</v>
      </c>
      <c r="N3575" s="1" t="s">
        <v>876</v>
      </c>
      <c r="O3575" s="1" t="s">
        <v>43</v>
      </c>
      <c r="P3575" s="1" t="s">
        <v>63</v>
      </c>
      <c r="Q3575" s="1" t="s">
        <v>877</v>
      </c>
      <c r="R3575" s="1">
        <v>11.68</v>
      </c>
      <c r="S3575" s="1">
        <v>2</v>
      </c>
      <c r="T3575" s="1">
        <v>0</v>
      </c>
      <c r="U3575" s="1">
        <v>5.4895999999999994</v>
      </c>
      <c r="V3575" s="3" t="str">
        <f>IF(M3575=People!$B$5,People!$A$5,IF(M3575=People!$B$4,People!$A$4,IF(M3575=People!$B$3,People!$A$3,IF(M3575=People!$B$2,People!$A$2,0))))</f>
        <v>Chuck Magee</v>
      </c>
      <c r="W3575" s="3" t="str">
        <f>IFERROR(INDEX(Returns!A:A,MATCH(B3575,Returns!B:B,0)),"No")</f>
        <v>No</v>
      </c>
    </row>
    <row r="3576" spans="1:23" x14ac:dyDescent="0.2">
      <c r="A3576" s="1">
        <v>3575</v>
      </c>
      <c r="B3576" t="s">
        <v>7885</v>
      </c>
      <c r="C3576" s="2">
        <v>43684</v>
      </c>
      <c r="D3576" s="2">
        <v>43689</v>
      </c>
      <c r="E3576" s="1" t="s">
        <v>46</v>
      </c>
      <c r="F3576" s="1" t="s">
        <v>3616</v>
      </c>
      <c r="G3576" s="1" t="s">
        <v>3617</v>
      </c>
      <c r="H3576" s="1" t="s">
        <v>24</v>
      </c>
      <c r="I3576" s="1" t="s">
        <v>25</v>
      </c>
      <c r="J3576" s="1" t="s">
        <v>1027</v>
      </c>
      <c r="K3576" s="1" t="s">
        <v>240</v>
      </c>
      <c r="L3576" s="1">
        <v>11561</v>
      </c>
      <c r="M3576" s="1" t="s">
        <v>135</v>
      </c>
      <c r="N3576" s="1" t="s">
        <v>4989</v>
      </c>
      <c r="O3576" s="1" t="s">
        <v>43</v>
      </c>
      <c r="P3576" s="1" t="s">
        <v>63</v>
      </c>
      <c r="Q3576" s="1" t="s">
        <v>2550</v>
      </c>
      <c r="R3576" s="1">
        <v>104.80000000000001</v>
      </c>
      <c r="S3576" s="1">
        <v>10</v>
      </c>
      <c r="T3576" s="1">
        <v>0</v>
      </c>
      <c r="U3576" s="1">
        <v>26.200000000000003</v>
      </c>
      <c r="V3576" s="3" t="str">
        <f>IF(M3576=People!$B$5,People!$A$5,IF(M3576=People!$B$4,People!$A$4,IF(M3576=People!$B$3,People!$A$3,IF(M3576=People!$B$2,People!$A$2,0))))</f>
        <v>Chuck Magee</v>
      </c>
      <c r="W3576" s="3" t="str">
        <f>IFERROR(INDEX(Returns!A:A,MATCH(B3576,Returns!B:B,0)),"No")</f>
        <v>No</v>
      </c>
    </row>
    <row r="3577" spans="1:23" x14ac:dyDescent="0.2">
      <c r="A3577" s="1">
        <v>3576</v>
      </c>
      <c r="B3577" t="s">
        <v>7886</v>
      </c>
      <c r="C3577" s="2">
        <v>42813</v>
      </c>
      <c r="D3577" s="2">
        <v>42818</v>
      </c>
      <c r="E3577" s="1" t="s">
        <v>46</v>
      </c>
      <c r="F3577" s="1" t="s">
        <v>2946</v>
      </c>
      <c r="G3577" s="1" t="s">
        <v>2947</v>
      </c>
      <c r="H3577" s="1" t="s">
        <v>24</v>
      </c>
      <c r="I3577" s="1" t="s">
        <v>25</v>
      </c>
      <c r="J3577" s="1" t="s">
        <v>4990</v>
      </c>
      <c r="K3577" s="1" t="s">
        <v>50</v>
      </c>
      <c r="L3577" s="1">
        <v>33161</v>
      </c>
      <c r="M3577" s="1" t="s">
        <v>28</v>
      </c>
      <c r="N3577" s="1" t="s">
        <v>2215</v>
      </c>
      <c r="O3577" s="1" t="s">
        <v>43</v>
      </c>
      <c r="P3577" s="1" t="s">
        <v>84</v>
      </c>
      <c r="Q3577" s="1" t="s">
        <v>2216</v>
      </c>
      <c r="R3577" s="1">
        <v>14.496000000000002</v>
      </c>
      <c r="S3577" s="1">
        <v>3</v>
      </c>
      <c r="T3577" s="1">
        <v>0.2</v>
      </c>
      <c r="U3577" s="1">
        <v>4.8924000000000003</v>
      </c>
      <c r="V3577" s="3" t="str">
        <f>IF(M3577=People!$B$5,People!$A$5,IF(M3577=People!$B$4,People!$A$4,IF(M3577=People!$B$3,People!$A$3,IF(M3577=People!$B$2,People!$A$2,0))))</f>
        <v>Cassandra Brandow</v>
      </c>
      <c r="W3577" s="3" t="str">
        <f>IFERROR(INDEX(Returns!A:A,MATCH(B3577,Returns!B:B,0)),"No")</f>
        <v>No</v>
      </c>
    </row>
    <row r="3578" spans="1:23" x14ac:dyDescent="0.2">
      <c r="A3578" s="1">
        <v>3577</v>
      </c>
      <c r="B3578" t="s">
        <v>7887</v>
      </c>
      <c r="C3578" s="2">
        <v>43258</v>
      </c>
      <c r="D3578" s="2">
        <v>43262</v>
      </c>
      <c r="E3578" s="1" t="s">
        <v>46</v>
      </c>
      <c r="F3578" s="1" t="s">
        <v>661</v>
      </c>
      <c r="G3578" s="1" t="s">
        <v>662</v>
      </c>
      <c r="H3578" s="1" t="s">
        <v>94</v>
      </c>
      <c r="I3578" s="1" t="s">
        <v>25</v>
      </c>
      <c r="J3578" s="1" t="s">
        <v>4590</v>
      </c>
      <c r="K3578" s="1" t="s">
        <v>40</v>
      </c>
      <c r="L3578" s="1">
        <v>93309</v>
      </c>
      <c r="M3578" s="1" t="s">
        <v>41</v>
      </c>
      <c r="N3578" s="1" t="s">
        <v>1901</v>
      </c>
      <c r="O3578" s="1" t="s">
        <v>43</v>
      </c>
      <c r="P3578" s="1" t="s">
        <v>70</v>
      </c>
      <c r="Q3578" s="1" t="s">
        <v>1902</v>
      </c>
      <c r="R3578" s="1">
        <v>4.7840000000000007</v>
      </c>
      <c r="S3578" s="1">
        <v>1</v>
      </c>
      <c r="T3578" s="1">
        <v>0.2</v>
      </c>
      <c r="U3578" s="1">
        <v>1.5547999999999997</v>
      </c>
      <c r="V3578" s="3" t="str">
        <f>IF(M3578=People!$B$5,People!$A$5,IF(M3578=People!$B$4,People!$A$4,IF(M3578=People!$B$3,People!$A$3,IF(M3578=People!$B$2,People!$A$2,0))))</f>
        <v>Anna Andreadi</v>
      </c>
      <c r="W3578" s="3" t="str">
        <f>IFERROR(INDEX(Returns!A:A,MATCH(B3578,Returns!B:B,0)),"No")</f>
        <v>No</v>
      </c>
    </row>
    <row r="3579" spans="1:23" x14ac:dyDescent="0.2">
      <c r="A3579" s="1">
        <v>3578</v>
      </c>
      <c r="B3579" t="s">
        <v>7887</v>
      </c>
      <c r="C3579" s="2">
        <v>43258</v>
      </c>
      <c r="D3579" s="2">
        <v>43262</v>
      </c>
      <c r="E3579" s="1" t="s">
        <v>46</v>
      </c>
      <c r="F3579" s="1" t="s">
        <v>661</v>
      </c>
      <c r="G3579" s="1" t="s">
        <v>662</v>
      </c>
      <c r="H3579" s="1" t="s">
        <v>94</v>
      </c>
      <c r="I3579" s="1" t="s">
        <v>25</v>
      </c>
      <c r="J3579" s="1" t="s">
        <v>4590</v>
      </c>
      <c r="K3579" s="1" t="s">
        <v>40</v>
      </c>
      <c r="L3579" s="1">
        <v>93309</v>
      </c>
      <c r="M3579" s="1" t="s">
        <v>41</v>
      </c>
      <c r="N3579" s="1" t="s">
        <v>763</v>
      </c>
      <c r="O3579" s="1" t="s">
        <v>43</v>
      </c>
      <c r="P3579" s="1" t="s">
        <v>84</v>
      </c>
      <c r="Q3579" s="1" t="s">
        <v>764</v>
      </c>
      <c r="R3579" s="1">
        <v>4.7300000000000004</v>
      </c>
      <c r="S3579" s="1">
        <v>1</v>
      </c>
      <c r="T3579" s="1">
        <v>0</v>
      </c>
      <c r="U3579" s="1">
        <v>2.3177000000000003</v>
      </c>
      <c r="V3579" s="3" t="str">
        <f>IF(M3579=People!$B$5,People!$A$5,IF(M3579=People!$B$4,People!$A$4,IF(M3579=People!$B$3,People!$A$3,IF(M3579=People!$B$2,People!$A$2,0))))</f>
        <v>Anna Andreadi</v>
      </c>
      <c r="W3579" s="3" t="str">
        <f>IFERROR(INDEX(Returns!A:A,MATCH(B3579,Returns!B:B,0)),"No")</f>
        <v>No</v>
      </c>
    </row>
    <row r="3580" spans="1:23" x14ac:dyDescent="0.2">
      <c r="A3580" s="1">
        <v>3579</v>
      </c>
      <c r="B3580" t="s">
        <v>7888</v>
      </c>
      <c r="C3580" s="2">
        <v>43306</v>
      </c>
      <c r="D3580" s="2">
        <v>43310</v>
      </c>
      <c r="E3580" s="1" t="s">
        <v>46</v>
      </c>
      <c r="F3580" s="1" t="s">
        <v>2525</v>
      </c>
      <c r="G3580" s="1" t="s">
        <v>2526</v>
      </c>
      <c r="H3580" s="1" t="s">
        <v>24</v>
      </c>
      <c r="I3580" s="1" t="s">
        <v>25</v>
      </c>
      <c r="J3580" s="1" t="s">
        <v>294</v>
      </c>
      <c r="K3580" s="1" t="s">
        <v>1296</v>
      </c>
      <c r="L3580" s="1">
        <v>39212</v>
      </c>
      <c r="M3580" s="1" t="s">
        <v>28</v>
      </c>
      <c r="N3580" s="1" t="s">
        <v>4991</v>
      </c>
      <c r="O3580" s="1" t="s">
        <v>43</v>
      </c>
      <c r="P3580" s="1" t="s">
        <v>55</v>
      </c>
      <c r="Q3580" s="1" t="s">
        <v>4992</v>
      </c>
      <c r="R3580" s="1">
        <v>7.89</v>
      </c>
      <c r="S3580" s="1">
        <v>1</v>
      </c>
      <c r="T3580" s="1">
        <v>0</v>
      </c>
      <c r="U3580" s="1">
        <v>0.31559999999999899</v>
      </c>
      <c r="V3580" s="3" t="str">
        <f>IF(M3580=People!$B$5,People!$A$5,IF(M3580=People!$B$4,People!$A$4,IF(M3580=People!$B$3,People!$A$3,IF(M3580=People!$B$2,People!$A$2,0))))</f>
        <v>Cassandra Brandow</v>
      </c>
      <c r="W3580" s="3" t="str">
        <f>IFERROR(INDEX(Returns!A:A,MATCH(B3580,Returns!B:B,0)),"No")</f>
        <v>No</v>
      </c>
    </row>
    <row r="3581" spans="1:23" x14ac:dyDescent="0.2">
      <c r="A3581" s="1">
        <v>3580</v>
      </c>
      <c r="B3581" t="s">
        <v>7888</v>
      </c>
      <c r="C3581" s="2">
        <v>43306</v>
      </c>
      <c r="D3581" s="2">
        <v>43310</v>
      </c>
      <c r="E3581" s="1" t="s">
        <v>46</v>
      </c>
      <c r="F3581" s="1" t="s">
        <v>2525</v>
      </c>
      <c r="G3581" s="1" t="s">
        <v>2526</v>
      </c>
      <c r="H3581" s="1" t="s">
        <v>24</v>
      </c>
      <c r="I3581" s="1" t="s">
        <v>25</v>
      </c>
      <c r="J3581" s="1" t="s">
        <v>294</v>
      </c>
      <c r="K3581" s="1" t="s">
        <v>1296</v>
      </c>
      <c r="L3581" s="1">
        <v>39212</v>
      </c>
      <c r="M3581" s="1" t="s">
        <v>28</v>
      </c>
      <c r="N3581" s="1" t="s">
        <v>4503</v>
      </c>
      <c r="O3581" s="1" t="s">
        <v>43</v>
      </c>
      <c r="P3581" s="1" t="s">
        <v>84</v>
      </c>
      <c r="Q3581" s="1" t="s">
        <v>4504</v>
      </c>
      <c r="R3581" s="1">
        <v>65.5</v>
      </c>
      <c r="S3581" s="1">
        <v>5</v>
      </c>
      <c r="T3581" s="1">
        <v>0</v>
      </c>
      <c r="U3581" s="1">
        <v>32.094999999999999</v>
      </c>
      <c r="V3581" s="3" t="str">
        <f>IF(M3581=People!$B$5,People!$A$5,IF(M3581=People!$B$4,People!$A$4,IF(M3581=People!$B$3,People!$A$3,IF(M3581=People!$B$2,People!$A$2,0))))</f>
        <v>Cassandra Brandow</v>
      </c>
      <c r="W3581" s="3" t="str">
        <f>IFERROR(INDEX(Returns!A:A,MATCH(B3581,Returns!B:B,0)),"No")</f>
        <v>No</v>
      </c>
    </row>
    <row r="3582" spans="1:23" x14ac:dyDescent="0.2">
      <c r="A3582" s="1">
        <v>3581</v>
      </c>
      <c r="B3582" t="s">
        <v>7888</v>
      </c>
      <c r="C3582" s="2">
        <v>43306</v>
      </c>
      <c r="D3582" s="2">
        <v>43310</v>
      </c>
      <c r="E3582" s="1" t="s">
        <v>46</v>
      </c>
      <c r="F3582" s="1" t="s">
        <v>2525</v>
      </c>
      <c r="G3582" s="1" t="s">
        <v>2526</v>
      </c>
      <c r="H3582" s="1" t="s">
        <v>24</v>
      </c>
      <c r="I3582" s="1" t="s">
        <v>25</v>
      </c>
      <c r="J3582" s="1" t="s">
        <v>294</v>
      </c>
      <c r="K3582" s="1" t="s">
        <v>1296</v>
      </c>
      <c r="L3582" s="1">
        <v>39212</v>
      </c>
      <c r="M3582" s="1" t="s">
        <v>28</v>
      </c>
      <c r="N3582" s="1" t="s">
        <v>1159</v>
      </c>
      <c r="O3582" s="1" t="s">
        <v>30</v>
      </c>
      <c r="P3582" s="1" t="s">
        <v>52</v>
      </c>
      <c r="Q3582" s="1" t="s">
        <v>1160</v>
      </c>
      <c r="R3582" s="1">
        <v>2430.08</v>
      </c>
      <c r="S3582" s="1">
        <v>8</v>
      </c>
      <c r="T3582" s="1">
        <v>0</v>
      </c>
      <c r="U3582" s="1">
        <v>388.81280000000015</v>
      </c>
      <c r="V3582" s="3" t="str">
        <f>IF(M3582=People!$B$5,People!$A$5,IF(M3582=People!$B$4,People!$A$4,IF(M3582=People!$B$3,People!$A$3,IF(M3582=People!$B$2,People!$A$2,0))))</f>
        <v>Cassandra Brandow</v>
      </c>
      <c r="W3582" s="3" t="str">
        <f>IFERROR(INDEX(Returns!A:A,MATCH(B3582,Returns!B:B,0)),"No")</f>
        <v>No</v>
      </c>
    </row>
    <row r="3583" spans="1:23" x14ac:dyDescent="0.2">
      <c r="A3583" s="1">
        <v>3582</v>
      </c>
      <c r="B3583" t="s">
        <v>7889</v>
      </c>
      <c r="C3583" s="2">
        <v>43739</v>
      </c>
      <c r="D3583" s="2">
        <v>43745</v>
      </c>
      <c r="E3583" s="1" t="s">
        <v>46</v>
      </c>
      <c r="F3583" s="1" t="s">
        <v>449</v>
      </c>
      <c r="G3583" s="1" t="s">
        <v>450</v>
      </c>
      <c r="H3583" s="1" t="s">
        <v>24</v>
      </c>
      <c r="I3583" s="1" t="s">
        <v>25</v>
      </c>
      <c r="J3583" s="1" t="s">
        <v>125</v>
      </c>
      <c r="K3583" s="1" t="s">
        <v>126</v>
      </c>
      <c r="L3583" s="1">
        <v>68025</v>
      </c>
      <c r="M3583" s="1" t="s">
        <v>97</v>
      </c>
      <c r="N3583" s="1" t="s">
        <v>2974</v>
      </c>
      <c r="O3583" s="1" t="s">
        <v>43</v>
      </c>
      <c r="P3583" s="1" t="s">
        <v>84</v>
      </c>
      <c r="Q3583" s="1" t="s">
        <v>2975</v>
      </c>
      <c r="R3583" s="1">
        <v>104.85</v>
      </c>
      <c r="S3583" s="1">
        <v>1</v>
      </c>
      <c r="T3583" s="1">
        <v>0</v>
      </c>
      <c r="U3583" s="1">
        <v>50.327999999999996</v>
      </c>
      <c r="V3583" s="3" t="str">
        <f>IF(M3583=People!$B$5,People!$A$5,IF(M3583=People!$B$4,People!$A$4,IF(M3583=People!$B$3,People!$A$3,IF(M3583=People!$B$2,People!$A$2,0))))</f>
        <v>Kelly Williams</v>
      </c>
      <c r="W3583" s="3" t="str">
        <f>IFERROR(INDEX(Returns!A:A,MATCH(B3583,Returns!B:B,0)),"No")</f>
        <v>No</v>
      </c>
    </row>
    <row r="3584" spans="1:23" x14ac:dyDescent="0.2">
      <c r="A3584" s="1">
        <v>3583</v>
      </c>
      <c r="B3584" t="s">
        <v>7890</v>
      </c>
      <c r="C3584" s="2">
        <v>43079</v>
      </c>
      <c r="D3584" s="2">
        <v>43085</v>
      </c>
      <c r="E3584" s="1" t="s">
        <v>46</v>
      </c>
      <c r="F3584" s="1" t="s">
        <v>3251</v>
      </c>
      <c r="G3584" s="1" t="s">
        <v>3252</v>
      </c>
      <c r="H3584" s="1" t="s">
        <v>38</v>
      </c>
      <c r="I3584" s="1" t="s">
        <v>25</v>
      </c>
      <c r="J3584" s="1" t="s">
        <v>294</v>
      </c>
      <c r="K3584" s="1" t="s">
        <v>214</v>
      </c>
      <c r="L3584" s="1">
        <v>49201</v>
      </c>
      <c r="M3584" s="1" t="s">
        <v>97</v>
      </c>
      <c r="N3584" s="1" t="s">
        <v>505</v>
      </c>
      <c r="O3584" s="1" t="s">
        <v>43</v>
      </c>
      <c r="P3584" s="1" t="s">
        <v>63</v>
      </c>
      <c r="Q3584" s="1" t="s">
        <v>4993</v>
      </c>
      <c r="R3584" s="1">
        <v>3.9</v>
      </c>
      <c r="S3584" s="1">
        <v>2</v>
      </c>
      <c r="T3584" s="1">
        <v>0</v>
      </c>
      <c r="U3584" s="1">
        <v>1.5209999999999999</v>
      </c>
      <c r="V3584" s="3" t="str">
        <f>IF(M3584=People!$B$5,People!$A$5,IF(M3584=People!$B$4,People!$A$4,IF(M3584=People!$B$3,People!$A$3,IF(M3584=People!$B$2,People!$A$2,0))))</f>
        <v>Kelly Williams</v>
      </c>
      <c r="W3584" s="3" t="str">
        <f>IFERROR(INDEX(Returns!A:A,MATCH(B3584,Returns!B:B,0)),"No")</f>
        <v>No</v>
      </c>
    </row>
    <row r="3585" spans="1:23" x14ac:dyDescent="0.2">
      <c r="A3585" s="1">
        <v>3584</v>
      </c>
      <c r="B3585" t="s">
        <v>7890</v>
      </c>
      <c r="C3585" s="2">
        <v>43079</v>
      </c>
      <c r="D3585" s="2">
        <v>43085</v>
      </c>
      <c r="E3585" s="1" t="s">
        <v>46</v>
      </c>
      <c r="F3585" s="1" t="s">
        <v>3251</v>
      </c>
      <c r="G3585" s="1" t="s">
        <v>3252</v>
      </c>
      <c r="H3585" s="1" t="s">
        <v>38</v>
      </c>
      <c r="I3585" s="1" t="s">
        <v>25</v>
      </c>
      <c r="J3585" s="1" t="s">
        <v>294</v>
      </c>
      <c r="K3585" s="1" t="s">
        <v>214</v>
      </c>
      <c r="L3585" s="1">
        <v>49201</v>
      </c>
      <c r="M3585" s="1" t="s">
        <v>97</v>
      </c>
      <c r="N3585" s="1" t="s">
        <v>4433</v>
      </c>
      <c r="O3585" s="1" t="s">
        <v>30</v>
      </c>
      <c r="P3585" s="1" t="s">
        <v>52</v>
      </c>
      <c r="Q3585" s="1" t="s">
        <v>4434</v>
      </c>
      <c r="R3585" s="1">
        <v>801.96</v>
      </c>
      <c r="S3585" s="1">
        <v>2</v>
      </c>
      <c r="T3585" s="1">
        <v>0</v>
      </c>
      <c r="U3585" s="1">
        <v>200.49</v>
      </c>
      <c r="V3585" s="3" t="str">
        <f>IF(M3585=People!$B$5,People!$A$5,IF(M3585=People!$B$4,People!$A$4,IF(M3585=People!$B$3,People!$A$3,IF(M3585=People!$B$2,People!$A$2,0))))</f>
        <v>Kelly Williams</v>
      </c>
      <c r="W3585" s="3" t="str">
        <f>IFERROR(INDEX(Returns!A:A,MATCH(B3585,Returns!B:B,0)),"No")</f>
        <v>No</v>
      </c>
    </row>
    <row r="3586" spans="1:23" x14ac:dyDescent="0.2">
      <c r="A3586" s="1">
        <v>3585</v>
      </c>
      <c r="B3586" t="s">
        <v>7890</v>
      </c>
      <c r="C3586" s="2">
        <v>43079</v>
      </c>
      <c r="D3586" s="2">
        <v>43085</v>
      </c>
      <c r="E3586" s="1" t="s">
        <v>46</v>
      </c>
      <c r="F3586" s="1" t="s">
        <v>3251</v>
      </c>
      <c r="G3586" s="1" t="s">
        <v>3252</v>
      </c>
      <c r="H3586" s="1" t="s">
        <v>38</v>
      </c>
      <c r="I3586" s="1" t="s">
        <v>25</v>
      </c>
      <c r="J3586" s="1" t="s">
        <v>294</v>
      </c>
      <c r="K3586" s="1" t="s">
        <v>214</v>
      </c>
      <c r="L3586" s="1">
        <v>49201</v>
      </c>
      <c r="M3586" s="1" t="s">
        <v>97</v>
      </c>
      <c r="N3586" s="1" t="s">
        <v>3215</v>
      </c>
      <c r="O3586" s="1" t="s">
        <v>30</v>
      </c>
      <c r="P3586" s="1" t="s">
        <v>34</v>
      </c>
      <c r="Q3586" s="1" t="s">
        <v>3216</v>
      </c>
      <c r="R3586" s="1">
        <v>191.96</v>
      </c>
      <c r="S3586" s="1">
        <v>2</v>
      </c>
      <c r="T3586" s="1">
        <v>0</v>
      </c>
      <c r="U3586" s="1">
        <v>32.633199999999988</v>
      </c>
      <c r="V3586" s="3" t="str">
        <f>IF(M3586=People!$B$5,People!$A$5,IF(M3586=People!$B$4,People!$A$4,IF(M3586=People!$B$3,People!$A$3,IF(M3586=People!$B$2,People!$A$2,0))))</f>
        <v>Kelly Williams</v>
      </c>
      <c r="W3586" s="3" t="str">
        <f>IFERROR(INDEX(Returns!A:A,MATCH(B3586,Returns!B:B,0)),"No")</f>
        <v>No</v>
      </c>
    </row>
    <row r="3587" spans="1:23" x14ac:dyDescent="0.2">
      <c r="A3587" s="1">
        <v>3586</v>
      </c>
      <c r="B3587" t="s">
        <v>7890</v>
      </c>
      <c r="C3587" s="2">
        <v>43079</v>
      </c>
      <c r="D3587" s="2">
        <v>43085</v>
      </c>
      <c r="E3587" s="1" t="s">
        <v>46</v>
      </c>
      <c r="F3587" s="1" t="s">
        <v>3251</v>
      </c>
      <c r="G3587" s="1" t="s">
        <v>3252</v>
      </c>
      <c r="H3587" s="1" t="s">
        <v>38</v>
      </c>
      <c r="I3587" s="1" t="s">
        <v>25</v>
      </c>
      <c r="J3587" s="1" t="s">
        <v>294</v>
      </c>
      <c r="K3587" s="1" t="s">
        <v>214</v>
      </c>
      <c r="L3587" s="1">
        <v>49201</v>
      </c>
      <c r="M3587" s="1" t="s">
        <v>97</v>
      </c>
      <c r="N3587" s="1" t="s">
        <v>2347</v>
      </c>
      <c r="O3587" s="1" t="s">
        <v>43</v>
      </c>
      <c r="P3587" s="1" t="s">
        <v>44</v>
      </c>
      <c r="Q3587" s="1" t="s">
        <v>2348</v>
      </c>
      <c r="R3587" s="1">
        <v>2.61</v>
      </c>
      <c r="S3587" s="1">
        <v>1</v>
      </c>
      <c r="T3587" s="1">
        <v>0</v>
      </c>
      <c r="U3587" s="1">
        <v>1.2005999999999999</v>
      </c>
      <c r="V3587" s="3" t="str">
        <f>IF(M3587=People!$B$5,People!$A$5,IF(M3587=People!$B$4,People!$A$4,IF(M3587=People!$B$3,People!$A$3,IF(M3587=People!$B$2,People!$A$2,0))))</f>
        <v>Kelly Williams</v>
      </c>
      <c r="W3587" s="3" t="str">
        <f>IFERROR(INDEX(Returns!A:A,MATCH(B3587,Returns!B:B,0)),"No")</f>
        <v>No</v>
      </c>
    </row>
    <row r="3588" spans="1:23" x14ac:dyDescent="0.2">
      <c r="A3588" s="1">
        <v>3587</v>
      </c>
      <c r="B3588" t="s">
        <v>7891</v>
      </c>
      <c r="C3588" s="2">
        <v>43711</v>
      </c>
      <c r="D3588" s="2">
        <v>43716</v>
      </c>
      <c r="E3588" s="1" t="s">
        <v>46</v>
      </c>
      <c r="F3588" s="1" t="s">
        <v>4451</v>
      </c>
      <c r="G3588" s="1" t="s">
        <v>4452</v>
      </c>
      <c r="H3588" s="1" t="s">
        <v>38</v>
      </c>
      <c r="I3588" s="1" t="s">
        <v>25</v>
      </c>
      <c r="J3588" s="1" t="s">
        <v>116</v>
      </c>
      <c r="K3588" s="1" t="s">
        <v>40</v>
      </c>
      <c r="L3588" s="1">
        <v>94122</v>
      </c>
      <c r="M3588" s="1" t="s">
        <v>41</v>
      </c>
      <c r="N3588" s="1" t="s">
        <v>327</v>
      </c>
      <c r="O3588" s="1" t="s">
        <v>43</v>
      </c>
      <c r="P3588" s="1" t="s">
        <v>63</v>
      </c>
      <c r="Q3588" s="1" t="s">
        <v>328</v>
      </c>
      <c r="R3588" s="1">
        <v>5.96</v>
      </c>
      <c r="S3588" s="1">
        <v>2</v>
      </c>
      <c r="T3588" s="1">
        <v>0</v>
      </c>
      <c r="U3588" s="1">
        <v>1.6688000000000001</v>
      </c>
      <c r="V3588" s="3" t="str">
        <f>IF(M3588=People!$B$5,People!$A$5,IF(M3588=People!$B$4,People!$A$4,IF(M3588=People!$B$3,People!$A$3,IF(M3588=People!$B$2,People!$A$2,0))))</f>
        <v>Anna Andreadi</v>
      </c>
      <c r="W3588" s="3" t="str">
        <f>IFERROR(INDEX(Returns!A:A,MATCH(B3588,Returns!B:B,0)),"No")</f>
        <v>No</v>
      </c>
    </row>
    <row r="3589" spans="1:23" x14ac:dyDescent="0.2">
      <c r="A3589" s="1">
        <v>3588</v>
      </c>
      <c r="B3589" t="s">
        <v>7892</v>
      </c>
      <c r="C3589" s="2">
        <v>43732</v>
      </c>
      <c r="D3589" s="2">
        <v>43736</v>
      </c>
      <c r="E3589" s="1" t="s">
        <v>46</v>
      </c>
      <c r="F3589" s="1" t="s">
        <v>2923</v>
      </c>
      <c r="G3589" s="1" t="s">
        <v>2924</v>
      </c>
      <c r="H3589" s="1" t="s">
        <v>94</v>
      </c>
      <c r="I3589" s="1" t="s">
        <v>25</v>
      </c>
      <c r="J3589" s="1" t="s">
        <v>2109</v>
      </c>
      <c r="K3589" s="1" t="s">
        <v>440</v>
      </c>
      <c r="L3589" s="1">
        <v>43130</v>
      </c>
      <c r="M3589" s="1" t="s">
        <v>135</v>
      </c>
      <c r="N3589" s="1" t="s">
        <v>3714</v>
      </c>
      <c r="O3589" s="1" t="s">
        <v>66</v>
      </c>
      <c r="P3589" s="1" t="s">
        <v>67</v>
      </c>
      <c r="Q3589" s="1" t="s">
        <v>3715</v>
      </c>
      <c r="R3589" s="1">
        <v>1169.694</v>
      </c>
      <c r="S3589" s="1">
        <v>3</v>
      </c>
      <c r="T3589" s="1">
        <v>0.4</v>
      </c>
      <c r="U3589" s="1">
        <v>-253.43369999999993</v>
      </c>
      <c r="V3589" s="3" t="str">
        <f>IF(M3589=People!$B$5,People!$A$5,IF(M3589=People!$B$4,People!$A$4,IF(M3589=People!$B$3,People!$A$3,IF(M3589=People!$B$2,People!$A$2,0))))</f>
        <v>Chuck Magee</v>
      </c>
      <c r="W3589" s="3" t="str">
        <f>IFERROR(INDEX(Returns!A:A,MATCH(B3589,Returns!B:B,0)),"No")</f>
        <v>No</v>
      </c>
    </row>
    <row r="3590" spans="1:23" x14ac:dyDescent="0.2">
      <c r="A3590" s="1">
        <v>3589</v>
      </c>
      <c r="B3590" t="s">
        <v>6169</v>
      </c>
      <c r="C3590" s="2">
        <v>43818</v>
      </c>
      <c r="D3590" s="2">
        <v>43820</v>
      </c>
      <c r="E3590" s="1" t="s">
        <v>170</v>
      </c>
      <c r="F3590" s="1" t="s">
        <v>3794</v>
      </c>
      <c r="G3590" s="1" t="s">
        <v>3795</v>
      </c>
      <c r="H3590" s="1" t="s">
        <v>24</v>
      </c>
      <c r="I3590" s="1" t="s">
        <v>25</v>
      </c>
      <c r="J3590" s="1" t="s">
        <v>3485</v>
      </c>
      <c r="K3590" s="1" t="s">
        <v>648</v>
      </c>
      <c r="L3590" s="1">
        <v>70506</v>
      </c>
      <c r="M3590" s="1" t="s">
        <v>28</v>
      </c>
      <c r="N3590" s="1" t="s">
        <v>1560</v>
      </c>
      <c r="O3590" s="1" t="s">
        <v>43</v>
      </c>
      <c r="P3590" s="1" t="s">
        <v>512</v>
      </c>
      <c r="Q3590" s="1" t="s">
        <v>1561</v>
      </c>
      <c r="R3590" s="1">
        <v>1665.62</v>
      </c>
      <c r="S3590" s="1">
        <v>2</v>
      </c>
      <c r="T3590" s="1">
        <v>0</v>
      </c>
      <c r="U3590" s="1">
        <v>33.312400000000025</v>
      </c>
      <c r="V3590" s="3" t="str">
        <f>IF(M3590=People!$B$5,People!$A$5,IF(M3590=People!$B$4,People!$A$4,IF(M3590=People!$B$3,People!$A$3,IF(M3590=People!$B$2,People!$A$2,0))))</f>
        <v>Cassandra Brandow</v>
      </c>
      <c r="W3590" s="3" t="str">
        <f>IFERROR(INDEX(Returns!A:A,MATCH(B3590,Returns!B:B,0)),"No")</f>
        <v>Yes</v>
      </c>
    </row>
    <row r="3591" spans="1:23" x14ac:dyDescent="0.2">
      <c r="A3591" s="1">
        <v>3590</v>
      </c>
      <c r="B3591" t="s">
        <v>7893</v>
      </c>
      <c r="C3591" s="2">
        <v>43793</v>
      </c>
      <c r="D3591" s="2">
        <v>43799</v>
      </c>
      <c r="E3591" s="1" t="s">
        <v>46</v>
      </c>
      <c r="F3591" s="1" t="s">
        <v>661</v>
      </c>
      <c r="G3591" s="1" t="s">
        <v>662</v>
      </c>
      <c r="H3591" s="1" t="s">
        <v>94</v>
      </c>
      <c r="I3591" s="1" t="s">
        <v>25</v>
      </c>
      <c r="J3591" s="1" t="s">
        <v>1277</v>
      </c>
      <c r="K3591" s="1" t="s">
        <v>27</v>
      </c>
      <c r="L3591" s="1">
        <v>40475</v>
      </c>
      <c r="M3591" s="1" t="s">
        <v>28</v>
      </c>
      <c r="N3591" s="1" t="s">
        <v>2047</v>
      </c>
      <c r="O3591" s="1" t="s">
        <v>43</v>
      </c>
      <c r="P3591" s="1" t="s">
        <v>70</v>
      </c>
      <c r="Q3591" s="1" t="s">
        <v>2048</v>
      </c>
      <c r="R3591" s="1">
        <v>2.88</v>
      </c>
      <c r="S3591" s="1">
        <v>1</v>
      </c>
      <c r="T3591" s="1">
        <v>0</v>
      </c>
      <c r="U3591" s="1">
        <v>1.4112</v>
      </c>
      <c r="V3591" s="3" t="str">
        <f>IF(M3591=People!$B$5,People!$A$5,IF(M3591=People!$B$4,People!$A$4,IF(M3591=People!$B$3,People!$A$3,IF(M3591=People!$B$2,People!$A$2,0))))</f>
        <v>Cassandra Brandow</v>
      </c>
      <c r="W3591" s="3" t="str">
        <f>IFERROR(INDEX(Returns!A:A,MATCH(B3591,Returns!B:B,0)),"No")</f>
        <v>No</v>
      </c>
    </row>
    <row r="3592" spans="1:23" x14ac:dyDescent="0.2">
      <c r="A3592" s="1">
        <v>3591</v>
      </c>
      <c r="B3592" t="s">
        <v>7893</v>
      </c>
      <c r="C3592" s="2">
        <v>43793</v>
      </c>
      <c r="D3592" s="2">
        <v>43799</v>
      </c>
      <c r="E3592" s="1" t="s">
        <v>46</v>
      </c>
      <c r="F3592" s="1" t="s">
        <v>661</v>
      </c>
      <c r="G3592" s="1" t="s">
        <v>662</v>
      </c>
      <c r="H3592" s="1" t="s">
        <v>94</v>
      </c>
      <c r="I3592" s="1" t="s">
        <v>25</v>
      </c>
      <c r="J3592" s="1" t="s">
        <v>1277</v>
      </c>
      <c r="K3592" s="1" t="s">
        <v>27</v>
      </c>
      <c r="L3592" s="1">
        <v>40475</v>
      </c>
      <c r="M3592" s="1" t="s">
        <v>28</v>
      </c>
      <c r="N3592" s="1" t="s">
        <v>2546</v>
      </c>
      <c r="O3592" s="1" t="s">
        <v>43</v>
      </c>
      <c r="P3592" s="1" t="s">
        <v>55</v>
      </c>
      <c r="Q3592" s="1" t="s">
        <v>2547</v>
      </c>
      <c r="R3592" s="1">
        <v>1443.96</v>
      </c>
      <c r="S3592" s="1">
        <v>12</v>
      </c>
      <c r="T3592" s="1">
        <v>0</v>
      </c>
      <c r="U3592" s="1">
        <v>375.42959999999994</v>
      </c>
      <c r="V3592" s="3" t="str">
        <f>IF(M3592=People!$B$5,People!$A$5,IF(M3592=People!$B$4,People!$A$4,IF(M3592=People!$B$3,People!$A$3,IF(M3592=People!$B$2,People!$A$2,0))))</f>
        <v>Cassandra Brandow</v>
      </c>
      <c r="W3592" s="3" t="str">
        <f>IFERROR(INDEX(Returns!A:A,MATCH(B3592,Returns!B:B,0)),"No")</f>
        <v>No</v>
      </c>
    </row>
    <row r="3593" spans="1:23" x14ac:dyDescent="0.2">
      <c r="A3593" s="1">
        <v>3592</v>
      </c>
      <c r="B3593" t="s">
        <v>7894</v>
      </c>
      <c r="C3593" s="2">
        <v>42717</v>
      </c>
      <c r="D3593" s="2">
        <v>42719</v>
      </c>
      <c r="E3593" s="1" t="s">
        <v>21</v>
      </c>
      <c r="F3593" s="1" t="s">
        <v>1914</v>
      </c>
      <c r="G3593" s="1" t="s">
        <v>1915</v>
      </c>
      <c r="H3593" s="1" t="s">
        <v>24</v>
      </c>
      <c r="I3593" s="1" t="s">
        <v>25</v>
      </c>
      <c r="J3593" s="1" t="s">
        <v>167</v>
      </c>
      <c r="K3593" s="1" t="s">
        <v>96</v>
      </c>
      <c r="L3593" s="1">
        <v>77070</v>
      </c>
      <c r="M3593" s="1" t="s">
        <v>97</v>
      </c>
      <c r="N3593" s="1" t="s">
        <v>1682</v>
      </c>
      <c r="O3593" s="1" t="s">
        <v>43</v>
      </c>
      <c r="P3593" s="1" t="s">
        <v>512</v>
      </c>
      <c r="Q3593" s="1" t="s">
        <v>1683</v>
      </c>
      <c r="R3593" s="1">
        <v>2.92</v>
      </c>
      <c r="S3593" s="1">
        <v>1</v>
      </c>
      <c r="T3593" s="1">
        <v>0.2</v>
      </c>
      <c r="U3593" s="1">
        <v>0.36499999999999977</v>
      </c>
      <c r="V3593" s="3" t="str">
        <f>IF(M3593=People!$B$5,People!$A$5,IF(M3593=People!$B$4,People!$A$4,IF(M3593=People!$B$3,People!$A$3,IF(M3593=People!$B$2,People!$A$2,0))))</f>
        <v>Kelly Williams</v>
      </c>
      <c r="W3593" s="3" t="str">
        <f>IFERROR(INDEX(Returns!A:A,MATCH(B3593,Returns!B:B,0)),"No")</f>
        <v>No</v>
      </c>
    </row>
    <row r="3594" spans="1:23" x14ac:dyDescent="0.2">
      <c r="A3594" s="1">
        <v>3593</v>
      </c>
      <c r="B3594" t="s">
        <v>7895</v>
      </c>
      <c r="C3594" s="2">
        <v>43439</v>
      </c>
      <c r="D3594" s="2">
        <v>43441</v>
      </c>
      <c r="E3594" s="1" t="s">
        <v>21</v>
      </c>
      <c r="F3594" s="1" t="s">
        <v>3480</v>
      </c>
      <c r="G3594" s="1" t="s">
        <v>3481</v>
      </c>
      <c r="H3594" s="1" t="s">
        <v>24</v>
      </c>
      <c r="I3594" s="1" t="s">
        <v>25</v>
      </c>
      <c r="J3594" s="1" t="s">
        <v>239</v>
      </c>
      <c r="K3594" s="1" t="s">
        <v>240</v>
      </c>
      <c r="L3594" s="1">
        <v>10024</v>
      </c>
      <c r="M3594" s="1" t="s">
        <v>135</v>
      </c>
      <c r="N3594" s="1" t="s">
        <v>4657</v>
      </c>
      <c r="O3594" s="1" t="s">
        <v>43</v>
      </c>
      <c r="P3594" s="1" t="s">
        <v>55</v>
      </c>
      <c r="Q3594" s="1" t="s">
        <v>4658</v>
      </c>
      <c r="R3594" s="1">
        <v>465.18</v>
      </c>
      <c r="S3594" s="1">
        <v>3</v>
      </c>
      <c r="T3594" s="1">
        <v>0</v>
      </c>
      <c r="U3594" s="1">
        <v>120.94680000000001</v>
      </c>
      <c r="V3594" s="3" t="str">
        <f>IF(M3594=People!$B$5,People!$A$5,IF(M3594=People!$B$4,People!$A$4,IF(M3594=People!$B$3,People!$A$3,IF(M3594=People!$B$2,People!$A$2,0))))</f>
        <v>Chuck Magee</v>
      </c>
      <c r="W3594" s="3" t="str">
        <f>IFERROR(INDEX(Returns!A:A,MATCH(B3594,Returns!B:B,0)),"No")</f>
        <v>No</v>
      </c>
    </row>
    <row r="3595" spans="1:23" x14ac:dyDescent="0.2">
      <c r="A3595" s="1">
        <v>3594</v>
      </c>
      <c r="B3595" t="s">
        <v>7896</v>
      </c>
      <c r="C3595" s="2">
        <v>43354</v>
      </c>
      <c r="D3595" s="2">
        <v>43360</v>
      </c>
      <c r="E3595" s="1" t="s">
        <v>46</v>
      </c>
      <c r="F3595" s="1" t="s">
        <v>935</v>
      </c>
      <c r="G3595" s="1" t="s">
        <v>936</v>
      </c>
      <c r="H3595" s="1" t="s">
        <v>94</v>
      </c>
      <c r="I3595" s="1" t="s">
        <v>25</v>
      </c>
      <c r="J3595" s="1" t="s">
        <v>2397</v>
      </c>
      <c r="K3595" s="1" t="s">
        <v>440</v>
      </c>
      <c r="L3595" s="1">
        <v>43615</v>
      </c>
      <c r="M3595" s="1" t="s">
        <v>135</v>
      </c>
      <c r="N3595" s="1" t="s">
        <v>1496</v>
      </c>
      <c r="O3595" s="1" t="s">
        <v>43</v>
      </c>
      <c r="P3595" s="1" t="s">
        <v>70</v>
      </c>
      <c r="Q3595" s="1" t="s">
        <v>1497</v>
      </c>
      <c r="R3595" s="1">
        <v>22.428000000000004</v>
      </c>
      <c r="S3595" s="1">
        <v>3</v>
      </c>
      <c r="T3595" s="1">
        <v>0.7</v>
      </c>
      <c r="U3595" s="1">
        <v>-17.942399999999992</v>
      </c>
      <c r="V3595" s="3" t="str">
        <f>IF(M3595=People!$B$5,People!$A$5,IF(M3595=People!$B$4,People!$A$4,IF(M3595=People!$B$3,People!$A$3,IF(M3595=People!$B$2,People!$A$2,0))))</f>
        <v>Chuck Magee</v>
      </c>
      <c r="W3595" s="3" t="str">
        <f>IFERROR(INDEX(Returns!A:A,MATCH(B3595,Returns!B:B,0)),"No")</f>
        <v>No</v>
      </c>
    </row>
    <row r="3596" spans="1:23" x14ac:dyDescent="0.2">
      <c r="A3596" s="1">
        <v>3595</v>
      </c>
      <c r="B3596" t="s">
        <v>7896</v>
      </c>
      <c r="C3596" s="2">
        <v>43354</v>
      </c>
      <c r="D3596" s="2">
        <v>43360</v>
      </c>
      <c r="E3596" s="1" t="s">
        <v>46</v>
      </c>
      <c r="F3596" s="1" t="s">
        <v>935</v>
      </c>
      <c r="G3596" s="1" t="s">
        <v>936</v>
      </c>
      <c r="H3596" s="1" t="s">
        <v>94</v>
      </c>
      <c r="I3596" s="1" t="s">
        <v>25</v>
      </c>
      <c r="J3596" s="1" t="s">
        <v>2397</v>
      </c>
      <c r="K3596" s="1" t="s">
        <v>440</v>
      </c>
      <c r="L3596" s="1">
        <v>43615</v>
      </c>
      <c r="M3596" s="1" t="s">
        <v>135</v>
      </c>
      <c r="N3596" s="1" t="s">
        <v>3834</v>
      </c>
      <c r="O3596" s="1" t="s">
        <v>43</v>
      </c>
      <c r="P3596" s="1" t="s">
        <v>55</v>
      </c>
      <c r="Q3596" s="1" t="s">
        <v>2259</v>
      </c>
      <c r="R3596" s="1">
        <v>37.52000000000001</v>
      </c>
      <c r="S3596" s="1">
        <v>5</v>
      </c>
      <c r="T3596" s="1">
        <v>0.2</v>
      </c>
      <c r="U3596" s="1">
        <v>3.7519999999999989</v>
      </c>
      <c r="V3596" s="3" t="str">
        <f>IF(M3596=People!$B$5,People!$A$5,IF(M3596=People!$B$4,People!$A$4,IF(M3596=People!$B$3,People!$A$3,IF(M3596=People!$B$2,People!$A$2,0))))</f>
        <v>Chuck Magee</v>
      </c>
      <c r="W3596" s="3" t="str">
        <f>IFERROR(INDEX(Returns!A:A,MATCH(B3596,Returns!B:B,0)),"No")</f>
        <v>No</v>
      </c>
    </row>
    <row r="3597" spans="1:23" x14ac:dyDescent="0.2">
      <c r="A3597" s="1">
        <v>3596</v>
      </c>
      <c r="B3597" t="s">
        <v>7897</v>
      </c>
      <c r="C3597" s="2">
        <v>43808</v>
      </c>
      <c r="D3597" s="2">
        <v>43814</v>
      </c>
      <c r="E3597" s="1" t="s">
        <v>46</v>
      </c>
      <c r="F3597" s="1" t="s">
        <v>2540</v>
      </c>
      <c r="G3597" s="1" t="s">
        <v>2541</v>
      </c>
      <c r="H3597" s="1" t="s">
        <v>38</v>
      </c>
      <c r="I3597" s="1" t="s">
        <v>25</v>
      </c>
      <c r="J3597" s="1" t="s">
        <v>133</v>
      </c>
      <c r="K3597" s="1" t="s">
        <v>134</v>
      </c>
      <c r="L3597" s="1">
        <v>19143</v>
      </c>
      <c r="M3597" s="1" t="s">
        <v>135</v>
      </c>
      <c r="N3597" s="1" t="s">
        <v>1194</v>
      </c>
      <c r="O3597" s="1" t="s">
        <v>43</v>
      </c>
      <c r="P3597" s="1" t="s">
        <v>63</v>
      </c>
      <c r="Q3597" s="1" t="s">
        <v>1195</v>
      </c>
      <c r="R3597" s="1">
        <v>2.6240000000000001</v>
      </c>
      <c r="S3597" s="1">
        <v>1</v>
      </c>
      <c r="T3597" s="1">
        <v>0.2</v>
      </c>
      <c r="U3597" s="1">
        <v>0.42639999999999978</v>
      </c>
      <c r="V3597" s="3" t="str">
        <f>IF(M3597=People!$B$5,People!$A$5,IF(M3597=People!$B$4,People!$A$4,IF(M3597=People!$B$3,People!$A$3,IF(M3597=People!$B$2,People!$A$2,0))))</f>
        <v>Chuck Magee</v>
      </c>
      <c r="W3597" s="3" t="str">
        <f>IFERROR(INDEX(Returns!A:A,MATCH(B3597,Returns!B:B,0)),"No")</f>
        <v>No</v>
      </c>
    </row>
    <row r="3598" spans="1:23" x14ac:dyDescent="0.2">
      <c r="A3598" s="1">
        <v>3597</v>
      </c>
      <c r="B3598" t="s">
        <v>7898</v>
      </c>
      <c r="C3598" s="2">
        <v>42622</v>
      </c>
      <c r="D3598" s="2">
        <v>42627</v>
      </c>
      <c r="E3598" s="1" t="s">
        <v>21</v>
      </c>
      <c r="F3598" s="1" t="s">
        <v>714</v>
      </c>
      <c r="G3598" s="1" t="s">
        <v>715</v>
      </c>
      <c r="H3598" s="1" t="s">
        <v>24</v>
      </c>
      <c r="I3598" s="1" t="s">
        <v>25</v>
      </c>
      <c r="J3598" s="1" t="s">
        <v>133</v>
      </c>
      <c r="K3598" s="1" t="s">
        <v>134</v>
      </c>
      <c r="L3598" s="1">
        <v>19140</v>
      </c>
      <c r="M3598" s="1" t="s">
        <v>135</v>
      </c>
      <c r="N3598" s="1" t="s">
        <v>2435</v>
      </c>
      <c r="O3598" s="1" t="s">
        <v>43</v>
      </c>
      <c r="P3598" s="1" t="s">
        <v>84</v>
      </c>
      <c r="Q3598" s="1" t="s">
        <v>2436</v>
      </c>
      <c r="R3598" s="1">
        <v>15.552000000000003</v>
      </c>
      <c r="S3598" s="1">
        <v>3</v>
      </c>
      <c r="T3598" s="1">
        <v>0.2</v>
      </c>
      <c r="U3598" s="1">
        <v>5.4432</v>
      </c>
      <c r="V3598" s="3" t="str">
        <f>IF(M3598=People!$B$5,People!$A$5,IF(M3598=People!$B$4,People!$A$4,IF(M3598=People!$B$3,People!$A$3,IF(M3598=People!$B$2,People!$A$2,0))))</f>
        <v>Chuck Magee</v>
      </c>
      <c r="W3598" s="3" t="str">
        <f>IFERROR(INDEX(Returns!A:A,MATCH(B3598,Returns!B:B,0)),"No")</f>
        <v>No</v>
      </c>
    </row>
    <row r="3599" spans="1:23" x14ac:dyDescent="0.2">
      <c r="A3599" s="1">
        <v>3598</v>
      </c>
      <c r="B3599" t="s">
        <v>7898</v>
      </c>
      <c r="C3599" s="2">
        <v>42622</v>
      </c>
      <c r="D3599" s="2">
        <v>42627</v>
      </c>
      <c r="E3599" s="1" t="s">
        <v>21</v>
      </c>
      <c r="F3599" s="1" t="s">
        <v>714</v>
      </c>
      <c r="G3599" s="1" t="s">
        <v>715</v>
      </c>
      <c r="H3599" s="1" t="s">
        <v>24</v>
      </c>
      <c r="I3599" s="1" t="s">
        <v>25</v>
      </c>
      <c r="J3599" s="1" t="s">
        <v>133</v>
      </c>
      <c r="K3599" s="1" t="s">
        <v>134</v>
      </c>
      <c r="L3599" s="1">
        <v>19140</v>
      </c>
      <c r="M3599" s="1" t="s">
        <v>135</v>
      </c>
      <c r="N3599" s="1" t="s">
        <v>4994</v>
      </c>
      <c r="O3599" s="1" t="s">
        <v>66</v>
      </c>
      <c r="P3599" s="1" t="s">
        <v>146</v>
      </c>
      <c r="Q3599" s="1" t="s">
        <v>4995</v>
      </c>
      <c r="R3599" s="1">
        <v>64.704000000000008</v>
      </c>
      <c r="S3599" s="1">
        <v>6</v>
      </c>
      <c r="T3599" s="1">
        <v>0.2</v>
      </c>
      <c r="U3599" s="1">
        <v>-4.852800000000002</v>
      </c>
      <c r="V3599" s="3" t="str">
        <f>IF(M3599=People!$B$5,People!$A$5,IF(M3599=People!$B$4,People!$A$4,IF(M3599=People!$B$3,People!$A$3,IF(M3599=People!$B$2,People!$A$2,0))))</f>
        <v>Chuck Magee</v>
      </c>
      <c r="W3599" s="3" t="str">
        <f>IFERROR(INDEX(Returns!A:A,MATCH(B3599,Returns!B:B,0)),"No")</f>
        <v>No</v>
      </c>
    </row>
    <row r="3600" spans="1:23" x14ac:dyDescent="0.2">
      <c r="A3600" s="1">
        <v>3599</v>
      </c>
      <c r="B3600" t="s">
        <v>7898</v>
      </c>
      <c r="C3600" s="2">
        <v>42622</v>
      </c>
      <c r="D3600" s="2">
        <v>42627</v>
      </c>
      <c r="E3600" s="1" t="s">
        <v>21</v>
      </c>
      <c r="F3600" s="1" t="s">
        <v>714</v>
      </c>
      <c r="G3600" s="1" t="s">
        <v>715</v>
      </c>
      <c r="H3600" s="1" t="s">
        <v>24</v>
      </c>
      <c r="I3600" s="1" t="s">
        <v>25</v>
      </c>
      <c r="J3600" s="1" t="s">
        <v>133</v>
      </c>
      <c r="K3600" s="1" t="s">
        <v>134</v>
      </c>
      <c r="L3600" s="1">
        <v>19140</v>
      </c>
      <c r="M3600" s="1" t="s">
        <v>135</v>
      </c>
      <c r="N3600" s="1" t="s">
        <v>3338</v>
      </c>
      <c r="O3600" s="1" t="s">
        <v>30</v>
      </c>
      <c r="P3600" s="1" t="s">
        <v>60</v>
      </c>
      <c r="Q3600" s="1" t="s">
        <v>3339</v>
      </c>
      <c r="R3600" s="1">
        <v>17.472000000000001</v>
      </c>
      <c r="S3600" s="1">
        <v>3</v>
      </c>
      <c r="T3600" s="1">
        <v>0.2</v>
      </c>
      <c r="U3600" s="1">
        <v>5.023200000000001</v>
      </c>
      <c r="V3600" s="3" t="str">
        <f>IF(M3600=People!$B$5,People!$A$5,IF(M3600=People!$B$4,People!$A$4,IF(M3600=People!$B$3,People!$A$3,IF(M3600=People!$B$2,People!$A$2,0))))</f>
        <v>Chuck Magee</v>
      </c>
      <c r="W3600" s="3" t="str">
        <f>IFERROR(INDEX(Returns!A:A,MATCH(B3600,Returns!B:B,0)),"No")</f>
        <v>No</v>
      </c>
    </row>
    <row r="3601" spans="1:23" x14ac:dyDescent="0.2">
      <c r="A3601" s="1">
        <v>3600</v>
      </c>
      <c r="B3601" t="s">
        <v>7898</v>
      </c>
      <c r="C3601" s="2">
        <v>42622</v>
      </c>
      <c r="D3601" s="2">
        <v>42627</v>
      </c>
      <c r="E3601" s="1" t="s">
        <v>21</v>
      </c>
      <c r="F3601" s="1" t="s">
        <v>714</v>
      </c>
      <c r="G3601" s="1" t="s">
        <v>715</v>
      </c>
      <c r="H3601" s="1" t="s">
        <v>24</v>
      </c>
      <c r="I3601" s="1" t="s">
        <v>25</v>
      </c>
      <c r="J3601" s="1" t="s">
        <v>133</v>
      </c>
      <c r="K3601" s="1" t="s">
        <v>134</v>
      </c>
      <c r="L3601" s="1">
        <v>19140</v>
      </c>
      <c r="M3601" s="1" t="s">
        <v>135</v>
      </c>
      <c r="N3601" s="1" t="s">
        <v>3068</v>
      </c>
      <c r="O3601" s="1" t="s">
        <v>66</v>
      </c>
      <c r="P3601" s="1" t="s">
        <v>67</v>
      </c>
      <c r="Q3601" s="1" t="s">
        <v>3069</v>
      </c>
      <c r="R3601" s="1">
        <v>135.51599999999999</v>
      </c>
      <c r="S3601" s="1">
        <v>1</v>
      </c>
      <c r="T3601" s="1">
        <v>0.4</v>
      </c>
      <c r="U3601" s="1">
        <v>-31.620400000000004</v>
      </c>
      <c r="V3601" s="3" t="str">
        <f>IF(M3601=People!$B$5,People!$A$5,IF(M3601=People!$B$4,People!$A$4,IF(M3601=People!$B$3,People!$A$3,IF(M3601=People!$B$2,People!$A$2,0))))</f>
        <v>Chuck Magee</v>
      </c>
      <c r="W3601" s="3" t="str">
        <f>IFERROR(INDEX(Returns!A:A,MATCH(B3601,Returns!B:B,0)),"No")</f>
        <v>No</v>
      </c>
    </row>
    <row r="3602" spans="1:23" x14ac:dyDescent="0.2">
      <c r="A3602" s="1">
        <v>3601</v>
      </c>
      <c r="B3602" t="s">
        <v>7899</v>
      </c>
      <c r="C3602" s="2">
        <v>43642</v>
      </c>
      <c r="D3602" s="2">
        <v>43646</v>
      </c>
      <c r="E3602" s="1" t="s">
        <v>46</v>
      </c>
      <c r="F3602" s="1" t="s">
        <v>2909</v>
      </c>
      <c r="G3602" s="1" t="s">
        <v>2910</v>
      </c>
      <c r="H3602" s="1" t="s">
        <v>24</v>
      </c>
      <c r="I3602" s="1" t="s">
        <v>25</v>
      </c>
      <c r="J3602" s="1" t="s">
        <v>709</v>
      </c>
      <c r="K3602" s="1" t="s">
        <v>404</v>
      </c>
      <c r="L3602" s="1">
        <v>80219</v>
      </c>
      <c r="M3602" s="1" t="s">
        <v>41</v>
      </c>
      <c r="N3602" s="1" t="s">
        <v>2847</v>
      </c>
      <c r="O3602" s="1" t="s">
        <v>66</v>
      </c>
      <c r="P3602" s="1" t="s">
        <v>146</v>
      </c>
      <c r="Q3602" s="1" t="s">
        <v>2848</v>
      </c>
      <c r="R3602" s="1">
        <v>431.92800000000005</v>
      </c>
      <c r="S3602" s="1">
        <v>9</v>
      </c>
      <c r="T3602" s="1">
        <v>0.2</v>
      </c>
      <c r="U3602" s="1">
        <v>64.789199999999951</v>
      </c>
      <c r="V3602" s="3" t="str">
        <f>IF(M3602=People!$B$5,People!$A$5,IF(M3602=People!$B$4,People!$A$4,IF(M3602=People!$B$3,People!$A$3,IF(M3602=People!$B$2,People!$A$2,0))))</f>
        <v>Anna Andreadi</v>
      </c>
      <c r="W3602" s="3" t="str">
        <f>IFERROR(INDEX(Returns!A:A,MATCH(B3602,Returns!B:B,0)),"No")</f>
        <v>No</v>
      </c>
    </row>
    <row r="3603" spans="1:23" x14ac:dyDescent="0.2">
      <c r="A3603" s="1">
        <v>3602</v>
      </c>
      <c r="B3603" t="s">
        <v>7900</v>
      </c>
      <c r="C3603" s="2">
        <v>42691</v>
      </c>
      <c r="D3603" s="2">
        <v>42698</v>
      </c>
      <c r="E3603" s="1" t="s">
        <v>46</v>
      </c>
      <c r="F3603" s="1" t="s">
        <v>4996</v>
      </c>
      <c r="G3603" s="1" t="s">
        <v>4997</v>
      </c>
      <c r="H3603" s="1" t="s">
        <v>24</v>
      </c>
      <c r="I3603" s="1" t="s">
        <v>25</v>
      </c>
      <c r="J3603" s="1" t="s">
        <v>133</v>
      </c>
      <c r="K3603" s="1" t="s">
        <v>134</v>
      </c>
      <c r="L3603" s="1">
        <v>19143</v>
      </c>
      <c r="M3603" s="1" t="s">
        <v>135</v>
      </c>
      <c r="N3603" s="1" t="s">
        <v>1886</v>
      </c>
      <c r="O3603" s="1" t="s">
        <v>43</v>
      </c>
      <c r="P3603" s="1" t="s">
        <v>84</v>
      </c>
      <c r="Q3603" s="1" t="s">
        <v>1887</v>
      </c>
      <c r="R3603" s="1">
        <v>12.448</v>
      </c>
      <c r="S3603" s="1">
        <v>2</v>
      </c>
      <c r="T3603" s="1">
        <v>0.2</v>
      </c>
      <c r="U3603" s="1">
        <v>3.8899999999999988</v>
      </c>
      <c r="V3603" s="3" t="str">
        <f>IF(M3603=People!$B$5,People!$A$5,IF(M3603=People!$B$4,People!$A$4,IF(M3603=People!$B$3,People!$A$3,IF(M3603=People!$B$2,People!$A$2,0))))</f>
        <v>Chuck Magee</v>
      </c>
      <c r="W3603" s="3" t="str">
        <f>IFERROR(INDEX(Returns!A:A,MATCH(B3603,Returns!B:B,0)),"No")</f>
        <v>No</v>
      </c>
    </row>
    <row r="3604" spans="1:23" x14ac:dyDescent="0.2">
      <c r="A3604" s="1">
        <v>3603</v>
      </c>
      <c r="B3604" t="s">
        <v>7900</v>
      </c>
      <c r="C3604" s="2">
        <v>42691</v>
      </c>
      <c r="D3604" s="2">
        <v>42698</v>
      </c>
      <c r="E3604" s="1" t="s">
        <v>46</v>
      </c>
      <c r="F3604" s="1" t="s">
        <v>4996</v>
      </c>
      <c r="G3604" s="1" t="s">
        <v>4997</v>
      </c>
      <c r="H3604" s="1" t="s">
        <v>24</v>
      </c>
      <c r="I3604" s="1" t="s">
        <v>25</v>
      </c>
      <c r="J3604" s="1" t="s">
        <v>133</v>
      </c>
      <c r="K3604" s="1" t="s">
        <v>134</v>
      </c>
      <c r="L3604" s="1">
        <v>19143</v>
      </c>
      <c r="M3604" s="1" t="s">
        <v>135</v>
      </c>
      <c r="N3604" s="1" t="s">
        <v>1667</v>
      </c>
      <c r="O3604" s="1" t="s">
        <v>30</v>
      </c>
      <c r="P3604" s="1" t="s">
        <v>34</v>
      </c>
      <c r="Q3604" s="1" t="s">
        <v>1668</v>
      </c>
      <c r="R3604" s="1">
        <v>657.93</v>
      </c>
      <c r="S3604" s="1">
        <v>5</v>
      </c>
      <c r="T3604" s="1">
        <v>0.3</v>
      </c>
      <c r="U3604" s="1">
        <v>-93.989999999999952</v>
      </c>
      <c r="V3604" s="3" t="str">
        <f>IF(M3604=People!$B$5,People!$A$5,IF(M3604=People!$B$4,People!$A$4,IF(M3604=People!$B$3,People!$A$3,IF(M3604=People!$B$2,People!$A$2,0))))</f>
        <v>Chuck Magee</v>
      </c>
      <c r="W3604" s="3" t="str">
        <f>IFERROR(INDEX(Returns!A:A,MATCH(B3604,Returns!B:B,0)),"No")</f>
        <v>No</v>
      </c>
    </row>
    <row r="3605" spans="1:23" x14ac:dyDescent="0.2">
      <c r="A3605" s="1">
        <v>3604</v>
      </c>
      <c r="B3605" t="s">
        <v>7901</v>
      </c>
      <c r="C3605" s="2">
        <v>43698</v>
      </c>
      <c r="D3605" s="2">
        <v>43704</v>
      </c>
      <c r="E3605" s="1" t="s">
        <v>46</v>
      </c>
      <c r="F3605" s="1" t="s">
        <v>1959</v>
      </c>
      <c r="G3605" s="1" t="s">
        <v>1960</v>
      </c>
      <c r="H3605" s="1" t="s">
        <v>94</v>
      </c>
      <c r="I3605" s="1" t="s">
        <v>25</v>
      </c>
      <c r="J3605" s="1" t="s">
        <v>340</v>
      </c>
      <c r="K3605" s="1" t="s">
        <v>2320</v>
      </c>
      <c r="L3605" s="1">
        <v>21044</v>
      </c>
      <c r="M3605" s="1" t="s">
        <v>135</v>
      </c>
      <c r="N3605" s="1" t="s">
        <v>1502</v>
      </c>
      <c r="O3605" s="1" t="s">
        <v>43</v>
      </c>
      <c r="P3605" s="1" t="s">
        <v>84</v>
      </c>
      <c r="Q3605" s="1" t="s">
        <v>3990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3" t="str">
        <f>IF(M3605=People!$B$5,People!$A$5,IF(M3605=People!$B$4,People!$A$4,IF(M3605=People!$B$3,People!$A$3,IF(M3605=People!$B$2,People!$A$2,0))))</f>
        <v>Chuck Magee</v>
      </c>
      <c r="W3605" s="3" t="str">
        <f>IFERROR(INDEX(Returns!A:A,MATCH(B3605,Returns!B:B,0)),"No")</f>
        <v>No</v>
      </c>
    </row>
    <row r="3606" spans="1:23" x14ac:dyDescent="0.2">
      <c r="A3606" s="1">
        <v>3605</v>
      </c>
      <c r="B3606" t="s">
        <v>7901</v>
      </c>
      <c r="C3606" s="2">
        <v>43698</v>
      </c>
      <c r="D3606" s="2">
        <v>43704</v>
      </c>
      <c r="E3606" s="1" t="s">
        <v>46</v>
      </c>
      <c r="F3606" s="1" t="s">
        <v>1959</v>
      </c>
      <c r="G3606" s="1" t="s">
        <v>1960</v>
      </c>
      <c r="H3606" s="1" t="s">
        <v>94</v>
      </c>
      <c r="I3606" s="1" t="s">
        <v>25</v>
      </c>
      <c r="J3606" s="1" t="s">
        <v>340</v>
      </c>
      <c r="K3606" s="1" t="s">
        <v>2320</v>
      </c>
      <c r="L3606" s="1">
        <v>21044</v>
      </c>
      <c r="M3606" s="1" t="s">
        <v>135</v>
      </c>
      <c r="N3606" s="1" t="s">
        <v>3177</v>
      </c>
      <c r="O3606" s="1" t="s">
        <v>30</v>
      </c>
      <c r="P3606" s="1" t="s">
        <v>60</v>
      </c>
      <c r="Q3606" s="1" t="s">
        <v>3178</v>
      </c>
      <c r="R3606" s="1">
        <v>25.16</v>
      </c>
      <c r="S3606" s="1">
        <v>2</v>
      </c>
      <c r="T3606" s="1">
        <v>0</v>
      </c>
      <c r="U3606" s="1">
        <v>8.5543999999999976</v>
      </c>
      <c r="V3606" s="3" t="str">
        <f>IF(M3606=People!$B$5,People!$A$5,IF(M3606=People!$B$4,People!$A$4,IF(M3606=People!$B$3,People!$A$3,IF(M3606=People!$B$2,People!$A$2,0))))</f>
        <v>Chuck Magee</v>
      </c>
      <c r="W3606" s="3" t="str">
        <f>IFERROR(INDEX(Returns!A:A,MATCH(B3606,Returns!B:B,0)),"No")</f>
        <v>No</v>
      </c>
    </row>
    <row r="3607" spans="1:23" x14ac:dyDescent="0.2">
      <c r="A3607" s="1">
        <v>3606</v>
      </c>
      <c r="B3607" t="s">
        <v>7901</v>
      </c>
      <c r="C3607" s="2">
        <v>43698</v>
      </c>
      <c r="D3607" s="2">
        <v>43704</v>
      </c>
      <c r="E3607" s="1" t="s">
        <v>46</v>
      </c>
      <c r="F3607" s="1" t="s">
        <v>1959</v>
      </c>
      <c r="G3607" s="1" t="s">
        <v>1960</v>
      </c>
      <c r="H3607" s="1" t="s">
        <v>94</v>
      </c>
      <c r="I3607" s="1" t="s">
        <v>25</v>
      </c>
      <c r="J3607" s="1" t="s">
        <v>340</v>
      </c>
      <c r="K3607" s="1" t="s">
        <v>2320</v>
      </c>
      <c r="L3607" s="1">
        <v>21044</v>
      </c>
      <c r="M3607" s="1" t="s">
        <v>135</v>
      </c>
      <c r="N3607" s="1" t="s">
        <v>3021</v>
      </c>
      <c r="O3607" s="1" t="s">
        <v>30</v>
      </c>
      <c r="P3607" s="1" t="s">
        <v>60</v>
      </c>
      <c r="Q3607" s="1" t="s">
        <v>3022</v>
      </c>
      <c r="R3607" s="1">
        <v>91.92</v>
      </c>
      <c r="S3607" s="1">
        <v>4</v>
      </c>
      <c r="T3607" s="1">
        <v>0</v>
      </c>
      <c r="U3607" s="1">
        <v>31.252800000000001</v>
      </c>
      <c r="V3607" s="3" t="str">
        <f>IF(M3607=People!$B$5,People!$A$5,IF(M3607=People!$B$4,People!$A$4,IF(M3607=People!$B$3,People!$A$3,IF(M3607=People!$B$2,People!$A$2,0))))</f>
        <v>Chuck Magee</v>
      </c>
      <c r="W3607" s="3" t="str">
        <f>IFERROR(INDEX(Returns!A:A,MATCH(B3607,Returns!B:B,0)),"No")</f>
        <v>No</v>
      </c>
    </row>
    <row r="3608" spans="1:23" x14ac:dyDescent="0.2">
      <c r="A3608" s="1">
        <v>3607</v>
      </c>
      <c r="B3608" t="s">
        <v>7902</v>
      </c>
      <c r="C3608" s="2">
        <v>43171</v>
      </c>
      <c r="D3608" s="2">
        <v>43175</v>
      </c>
      <c r="E3608" s="1" t="s">
        <v>21</v>
      </c>
      <c r="F3608" s="1" t="s">
        <v>1754</v>
      </c>
      <c r="G3608" s="1" t="s">
        <v>1755</v>
      </c>
      <c r="H3608" s="1" t="s">
        <v>24</v>
      </c>
      <c r="I3608" s="1" t="s">
        <v>25</v>
      </c>
      <c r="J3608" s="1" t="s">
        <v>239</v>
      </c>
      <c r="K3608" s="1" t="s">
        <v>240</v>
      </c>
      <c r="L3608" s="1">
        <v>10024</v>
      </c>
      <c r="M3608" s="1" t="s">
        <v>135</v>
      </c>
      <c r="N3608" s="1" t="s">
        <v>2335</v>
      </c>
      <c r="O3608" s="1" t="s">
        <v>43</v>
      </c>
      <c r="P3608" s="1" t="s">
        <v>157</v>
      </c>
      <c r="Q3608" s="1" t="s">
        <v>590</v>
      </c>
      <c r="R3608" s="1">
        <v>29.339999999999996</v>
      </c>
      <c r="S3608" s="1">
        <v>3</v>
      </c>
      <c r="T3608" s="1">
        <v>0</v>
      </c>
      <c r="U3608" s="1">
        <v>13.496399999999998</v>
      </c>
      <c r="V3608" s="3" t="str">
        <f>IF(M3608=People!$B$5,People!$A$5,IF(M3608=People!$B$4,People!$A$4,IF(M3608=People!$B$3,People!$A$3,IF(M3608=People!$B$2,People!$A$2,0))))</f>
        <v>Chuck Magee</v>
      </c>
      <c r="W3608" s="3" t="str">
        <f>IFERROR(INDEX(Returns!A:A,MATCH(B3608,Returns!B:B,0)),"No")</f>
        <v>No</v>
      </c>
    </row>
    <row r="3609" spans="1:23" x14ac:dyDescent="0.2">
      <c r="A3609" s="1">
        <v>3608</v>
      </c>
      <c r="B3609" t="s">
        <v>7903</v>
      </c>
      <c r="C3609" s="2">
        <v>42636</v>
      </c>
      <c r="D3609" s="2">
        <v>42641</v>
      </c>
      <c r="E3609" s="1" t="s">
        <v>21</v>
      </c>
      <c r="F3609" s="1" t="s">
        <v>3199</v>
      </c>
      <c r="G3609" s="1" t="s">
        <v>3200</v>
      </c>
      <c r="H3609" s="1" t="s">
        <v>24</v>
      </c>
      <c r="I3609" s="1" t="s">
        <v>25</v>
      </c>
      <c r="J3609" s="1" t="s">
        <v>239</v>
      </c>
      <c r="K3609" s="1" t="s">
        <v>240</v>
      </c>
      <c r="L3609" s="1">
        <v>10035</v>
      </c>
      <c r="M3609" s="1" t="s">
        <v>135</v>
      </c>
      <c r="N3609" s="1" t="s">
        <v>2972</v>
      </c>
      <c r="O3609" s="1" t="s">
        <v>43</v>
      </c>
      <c r="P3609" s="1" t="s">
        <v>70</v>
      </c>
      <c r="Q3609" s="1" t="s">
        <v>2973</v>
      </c>
      <c r="R3609" s="1">
        <v>139.44</v>
      </c>
      <c r="S3609" s="1">
        <v>3</v>
      </c>
      <c r="T3609" s="1">
        <v>0.2</v>
      </c>
      <c r="U3609" s="1">
        <v>47.060999999999993</v>
      </c>
      <c r="V3609" s="3" t="str">
        <f>IF(M3609=People!$B$5,People!$A$5,IF(M3609=People!$B$4,People!$A$4,IF(M3609=People!$B$3,People!$A$3,IF(M3609=People!$B$2,People!$A$2,0))))</f>
        <v>Chuck Magee</v>
      </c>
      <c r="W3609" s="3" t="str">
        <f>IFERROR(INDEX(Returns!A:A,MATCH(B3609,Returns!B:B,0)),"No")</f>
        <v>No</v>
      </c>
    </row>
    <row r="3610" spans="1:23" x14ac:dyDescent="0.2">
      <c r="A3610" s="1">
        <v>3609</v>
      </c>
      <c r="B3610" t="s">
        <v>7904</v>
      </c>
      <c r="C3610" s="2">
        <v>42488</v>
      </c>
      <c r="D3610" s="2">
        <v>42493</v>
      </c>
      <c r="E3610" s="1" t="s">
        <v>46</v>
      </c>
      <c r="F3610" s="1" t="s">
        <v>2338</v>
      </c>
      <c r="G3610" s="1" t="s">
        <v>2339</v>
      </c>
      <c r="H3610" s="1" t="s">
        <v>38</v>
      </c>
      <c r="I3610" s="1" t="s">
        <v>25</v>
      </c>
      <c r="J3610" s="1" t="s">
        <v>535</v>
      </c>
      <c r="K3610" s="1" t="s">
        <v>440</v>
      </c>
      <c r="L3610" s="1">
        <v>43055</v>
      </c>
      <c r="M3610" s="1" t="s">
        <v>135</v>
      </c>
      <c r="N3610" s="1" t="s">
        <v>2462</v>
      </c>
      <c r="O3610" s="1" t="s">
        <v>43</v>
      </c>
      <c r="P3610" s="1" t="s">
        <v>44</v>
      </c>
      <c r="Q3610" s="1" t="s">
        <v>2463</v>
      </c>
      <c r="R3610" s="1">
        <v>6.911999999999999</v>
      </c>
      <c r="S3610" s="1">
        <v>3</v>
      </c>
      <c r="T3610" s="1">
        <v>0.2</v>
      </c>
      <c r="U3610" s="1">
        <v>2.5056000000000003</v>
      </c>
      <c r="V3610" s="3" t="str">
        <f>IF(M3610=People!$B$5,People!$A$5,IF(M3610=People!$B$4,People!$A$4,IF(M3610=People!$B$3,People!$A$3,IF(M3610=People!$B$2,People!$A$2,0))))</f>
        <v>Chuck Magee</v>
      </c>
      <c r="W3610" s="3" t="str">
        <f>IFERROR(INDEX(Returns!A:A,MATCH(B3610,Returns!B:B,0)),"No")</f>
        <v>No</v>
      </c>
    </row>
    <row r="3611" spans="1:23" x14ac:dyDescent="0.2">
      <c r="A3611" s="1">
        <v>3610</v>
      </c>
      <c r="B3611" t="s">
        <v>7904</v>
      </c>
      <c r="C3611" s="2">
        <v>42488</v>
      </c>
      <c r="D3611" s="2">
        <v>42493</v>
      </c>
      <c r="E3611" s="1" t="s">
        <v>46</v>
      </c>
      <c r="F3611" s="1" t="s">
        <v>2338</v>
      </c>
      <c r="G3611" s="1" t="s">
        <v>2339</v>
      </c>
      <c r="H3611" s="1" t="s">
        <v>38</v>
      </c>
      <c r="I3611" s="1" t="s">
        <v>25</v>
      </c>
      <c r="J3611" s="1" t="s">
        <v>535</v>
      </c>
      <c r="K3611" s="1" t="s">
        <v>440</v>
      </c>
      <c r="L3611" s="1">
        <v>43055</v>
      </c>
      <c r="M3611" s="1" t="s">
        <v>135</v>
      </c>
      <c r="N3611" s="1" t="s">
        <v>3279</v>
      </c>
      <c r="O3611" s="1" t="s">
        <v>43</v>
      </c>
      <c r="P3611" s="1" t="s">
        <v>55</v>
      </c>
      <c r="Q3611" s="1" t="s">
        <v>3280</v>
      </c>
      <c r="R3611" s="1">
        <v>27.096</v>
      </c>
      <c r="S3611" s="1">
        <v>3</v>
      </c>
      <c r="T3611" s="1">
        <v>0.2</v>
      </c>
      <c r="U3611" s="1">
        <v>2.0321999999999987</v>
      </c>
      <c r="V3611" s="3" t="str">
        <f>IF(M3611=People!$B$5,People!$A$5,IF(M3611=People!$B$4,People!$A$4,IF(M3611=People!$B$3,People!$A$3,IF(M3611=People!$B$2,People!$A$2,0))))</f>
        <v>Chuck Magee</v>
      </c>
      <c r="W3611" s="3" t="str">
        <f>IFERROR(INDEX(Returns!A:A,MATCH(B3611,Returns!B:B,0)),"No")</f>
        <v>No</v>
      </c>
    </row>
    <row r="3612" spans="1:23" x14ac:dyDescent="0.2">
      <c r="A3612" s="1">
        <v>3611</v>
      </c>
      <c r="B3612" t="s">
        <v>7904</v>
      </c>
      <c r="C3612" s="2">
        <v>42488</v>
      </c>
      <c r="D3612" s="2">
        <v>42493</v>
      </c>
      <c r="E3612" s="1" t="s">
        <v>46</v>
      </c>
      <c r="F3612" s="1" t="s">
        <v>2338</v>
      </c>
      <c r="G3612" s="1" t="s">
        <v>2339</v>
      </c>
      <c r="H3612" s="1" t="s">
        <v>38</v>
      </c>
      <c r="I3612" s="1" t="s">
        <v>25</v>
      </c>
      <c r="J3612" s="1" t="s">
        <v>535</v>
      </c>
      <c r="K3612" s="1" t="s">
        <v>440</v>
      </c>
      <c r="L3612" s="1">
        <v>43055</v>
      </c>
      <c r="M3612" s="1" t="s">
        <v>135</v>
      </c>
      <c r="N3612" s="1" t="s">
        <v>4620</v>
      </c>
      <c r="O3612" s="1" t="s">
        <v>43</v>
      </c>
      <c r="P3612" s="1" t="s">
        <v>55</v>
      </c>
      <c r="Q3612" s="1" t="s">
        <v>4621</v>
      </c>
      <c r="R3612" s="1">
        <v>177.56800000000001</v>
      </c>
      <c r="S3612" s="1">
        <v>2</v>
      </c>
      <c r="T3612" s="1">
        <v>0.2</v>
      </c>
      <c r="U3612" s="1">
        <v>-37.733199999999989</v>
      </c>
      <c r="V3612" s="3" t="str">
        <f>IF(M3612=People!$B$5,People!$A$5,IF(M3612=People!$B$4,People!$A$4,IF(M3612=People!$B$3,People!$A$3,IF(M3612=People!$B$2,People!$A$2,0))))</f>
        <v>Chuck Magee</v>
      </c>
      <c r="W3612" s="3" t="str">
        <f>IFERROR(INDEX(Returns!A:A,MATCH(B3612,Returns!B:B,0)),"No")</f>
        <v>No</v>
      </c>
    </row>
    <row r="3613" spans="1:23" x14ac:dyDescent="0.2">
      <c r="A3613" s="1">
        <v>3612</v>
      </c>
      <c r="B3613" t="s">
        <v>7905</v>
      </c>
      <c r="C3613" s="2">
        <v>43433</v>
      </c>
      <c r="D3613" s="2">
        <v>43435</v>
      </c>
      <c r="E3613" s="1" t="s">
        <v>21</v>
      </c>
      <c r="F3613" s="1" t="s">
        <v>4998</v>
      </c>
      <c r="G3613" s="1" t="s">
        <v>4999</v>
      </c>
      <c r="H3613" s="1" t="s">
        <v>38</v>
      </c>
      <c r="I3613" s="1" t="s">
        <v>25</v>
      </c>
      <c r="J3613" s="1" t="s">
        <v>716</v>
      </c>
      <c r="K3613" s="1" t="s">
        <v>96</v>
      </c>
      <c r="L3613" s="1">
        <v>75217</v>
      </c>
      <c r="M3613" s="1" t="s">
        <v>97</v>
      </c>
      <c r="N3613" s="1" t="s">
        <v>4228</v>
      </c>
      <c r="O3613" s="1" t="s">
        <v>66</v>
      </c>
      <c r="P3613" s="1" t="s">
        <v>146</v>
      </c>
      <c r="Q3613" s="1" t="s">
        <v>4229</v>
      </c>
      <c r="R3613" s="1">
        <v>58.415999999999997</v>
      </c>
      <c r="S3613" s="1">
        <v>2</v>
      </c>
      <c r="T3613" s="1">
        <v>0.2</v>
      </c>
      <c r="U3613" s="1">
        <v>16.794600000000003</v>
      </c>
      <c r="V3613" s="3" t="str">
        <f>IF(M3613=People!$B$5,People!$A$5,IF(M3613=People!$B$4,People!$A$4,IF(M3613=People!$B$3,People!$A$3,IF(M3613=People!$B$2,People!$A$2,0))))</f>
        <v>Kelly Williams</v>
      </c>
      <c r="W3613" s="3" t="str">
        <f>IFERROR(INDEX(Returns!A:A,MATCH(B3613,Returns!B:B,0)),"No")</f>
        <v>No</v>
      </c>
    </row>
    <row r="3614" spans="1:23" x14ac:dyDescent="0.2">
      <c r="A3614" s="1">
        <v>3613</v>
      </c>
      <c r="B3614" t="s">
        <v>7906</v>
      </c>
      <c r="C3614" s="2">
        <v>43072</v>
      </c>
      <c r="D3614" s="2">
        <v>43077</v>
      </c>
      <c r="E3614" s="1" t="s">
        <v>46</v>
      </c>
      <c r="F3614" s="1" t="s">
        <v>3051</v>
      </c>
      <c r="G3614" s="1" t="s">
        <v>3052</v>
      </c>
      <c r="H3614" s="1" t="s">
        <v>94</v>
      </c>
      <c r="I3614" s="1" t="s">
        <v>25</v>
      </c>
      <c r="J3614" s="1" t="s">
        <v>133</v>
      </c>
      <c r="K3614" s="1" t="s">
        <v>134</v>
      </c>
      <c r="L3614" s="1">
        <v>19134</v>
      </c>
      <c r="M3614" s="1" t="s">
        <v>135</v>
      </c>
      <c r="N3614" s="1" t="s">
        <v>4931</v>
      </c>
      <c r="O3614" s="1" t="s">
        <v>43</v>
      </c>
      <c r="P3614" s="1" t="s">
        <v>84</v>
      </c>
      <c r="Q3614" s="1" t="s">
        <v>4932</v>
      </c>
      <c r="R3614" s="1">
        <v>16.448</v>
      </c>
      <c r="S3614" s="1">
        <v>2</v>
      </c>
      <c r="T3614" s="1">
        <v>0.2</v>
      </c>
      <c r="U3614" s="1">
        <v>5.5511999999999979</v>
      </c>
      <c r="V3614" s="3" t="str">
        <f>IF(M3614=People!$B$5,People!$A$5,IF(M3614=People!$B$4,People!$A$4,IF(M3614=People!$B$3,People!$A$3,IF(M3614=People!$B$2,People!$A$2,0))))</f>
        <v>Chuck Magee</v>
      </c>
      <c r="W3614" s="3" t="str">
        <f>IFERROR(INDEX(Returns!A:A,MATCH(B3614,Returns!B:B,0)),"No")</f>
        <v>No</v>
      </c>
    </row>
    <row r="3615" spans="1:23" x14ac:dyDescent="0.2">
      <c r="A3615" s="1">
        <v>3614</v>
      </c>
      <c r="B3615" t="s">
        <v>7906</v>
      </c>
      <c r="C3615" s="2">
        <v>43072</v>
      </c>
      <c r="D3615" s="2">
        <v>43077</v>
      </c>
      <c r="E3615" s="1" t="s">
        <v>46</v>
      </c>
      <c r="F3615" s="1" t="s">
        <v>3051</v>
      </c>
      <c r="G3615" s="1" t="s">
        <v>3052</v>
      </c>
      <c r="H3615" s="1" t="s">
        <v>94</v>
      </c>
      <c r="I3615" s="1" t="s">
        <v>25</v>
      </c>
      <c r="J3615" s="1" t="s">
        <v>133</v>
      </c>
      <c r="K3615" s="1" t="s">
        <v>134</v>
      </c>
      <c r="L3615" s="1">
        <v>19134</v>
      </c>
      <c r="M3615" s="1" t="s">
        <v>135</v>
      </c>
      <c r="N3615" s="1" t="s">
        <v>207</v>
      </c>
      <c r="O3615" s="1" t="s">
        <v>66</v>
      </c>
      <c r="P3615" s="1" t="s">
        <v>146</v>
      </c>
      <c r="Q3615" s="1" t="s">
        <v>208</v>
      </c>
      <c r="R3615" s="1">
        <v>36.783999999999999</v>
      </c>
      <c r="S3615" s="1">
        <v>2</v>
      </c>
      <c r="T3615" s="1">
        <v>0.2</v>
      </c>
      <c r="U3615" s="1">
        <v>10.5754</v>
      </c>
      <c r="V3615" s="3" t="str">
        <f>IF(M3615=People!$B$5,People!$A$5,IF(M3615=People!$B$4,People!$A$4,IF(M3615=People!$B$3,People!$A$3,IF(M3615=People!$B$2,People!$A$2,0))))</f>
        <v>Chuck Magee</v>
      </c>
      <c r="W3615" s="3" t="str">
        <f>IFERROR(INDEX(Returns!A:A,MATCH(B3615,Returns!B:B,0)),"No")</f>
        <v>No</v>
      </c>
    </row>
    <row r="3616" spans="1:23" x14ac:dyDescent="0.2">
      <c r="A3616" s="1">
        <v>3615</v>
      </c>
      <c r="B3616" t="s">
        <v>7907</v>
      </c>
      <c r="C3616" s="2">
        <v>43788</v>
      </c>
      <c r="D3616" s="2">
        <v>43790</v>
      </c>
      <c r="E3616" s="1" t="s">
        <v>170</v>
      </c>
      <c r="F3616" s="1" t="s">
        <v>317</v>
      </c>
      <c r="G3616" s="1" t="s">
        <v>318</v>
      </c>
      <c r="H3616" s="1" t="s">
        <v>38</v>
      </c>
      <c r="I3616" s="1" t="s">
        <v>25</v>
      </c>
      <c r="J3616" s="1" t="s">
        <v>597</v>
      </c>
      <c r="K3616" s="1" t="s">
        <v>96</v>
      </c>
      <c r="L3616" s="1">
        <v>78207</v>
      </c>
      <c r="M3616" s="1" t="s">
        <v>97</v>
      </c>
      <c r="N3616" s="1" t="s">
        <v>3162</v>
      </c>
      <c r="O3616" s="1" t="s">
        <v>30</v>
      </c>
      <c r="P3616" s="1" t="s">
        <v>52</v>
      </c>
      <c r="Q3616" s="1" t="s">
        <v>3163</v>
      </c>
      <c r="R3616" s="1">
        <v>718.11599999999987</v>
      </c>
      <c r="S3616" s="1">
        <v>6</v>
      </c>
      <c r="T3616" s="1">
        <v>0.3</v>
      </c>
      <c r="U3616" s="1">
        <v>-71.811599999999999</v>
      </c>
      <c r="V3616" s="3" t="str">
        <f>IF(M3616=People!$B$5,People!$A$5,IF(M3616=People!$B$4,People!$A$4,IF(M3616=People!$B$3,People!$A$3,IF(M3616=People!$B$2,People!$A$2,0))))</f>
        <v>Kelly Williams</v>
      </c>
      <c r="W3616" s="3" t="str">
        <f>IFERROR(INDEX(Returns!A:A,MATCH(B3616,Returns!B:B,0)),"No")</f>
        <v>No</v>
      </c>
    </row>
    <row r="3617" spans="1:23" x14ac:dyDescent="0.2">
      <c r="A3617" s="1">
        <v>3616</v>
      </c>
      <c r="B3617" t="s">
        <v>7907</v>
      </c>
      <c r="C3617" s="2">
        <v>43788</v>
      </c>
      <c r="D3617" s="2">
        <v>43790</v>
      </c>
      <c r="E3617" s="1" t="s">
        <v>170</v>
      </c>
      <c r="F3617" s="1" t="s">
        <v>317</v>
      </c>
      <c r="G3617" s="1" t="s">
        <v>318</v>
      </c>
      <c r="H3617" s="1" t="s">
        <v>38</v>
      </c>
      <c r="I3617" s="1" t="s">
        <v>25</v>
      </c>
      <c r="J3617" s="1" t="s">
        <v>597</v>
      </c>
      <c r="K3617" s="1" t="s">
        <v>96</v>
      </c>
      <c r="L3617" s="1">
        <v>78207</v>
      </c>
      <c r="M3617" s="1" t="s">
        <v>97</v>
      </c>
      <c r="N3617" s="1" t="s">
        <v>3467</v>
      </c>
      <c r="O3617" s="1" t="s">
        <v>43</v>
      </c>
      <c r="P3617" s="1" t="s">
        <v>63</v>
      </c>
      <c r="Q3617" s="1" t="s">
        <v>3468</v>
      </c>
      <c r="R3617" s="1">
        <v>31.776</v>
      </c>
      <c r="S3617" s="1">
        <v>4</v>
      </c>
      <c r="T3617" s="1">
        <v>0.2</v>
      </c>
      <c r="U3617" s="1">
        <v>8.7384000000000022</v>
      </c>
      <c r="V3617" s="3" t="str">
        <f>IF(M3617=People!$B$5,People!$A$5,IF(M3617=People!$B$4,People!$A$4,IF(M3617=People!$B$3,People!$A$3,IF(M3617=People!$B$2,People!$A$2,0))))</f>
        <v>Kelly Williams</v>
      </c>
      <c r="W3617" s="3" t="str">
        <f>IFERROR(INDEX(Returns!A:A,MATCH(B3617,Returns!B:B,0)),"No")</f>
        <v>No</v>
      </c>
    </row>
    <row r="3618" spans="1:23" x14ac:dyDescent="0.2">
      <c r="A3618" s="1">
        <v>3617</v>
      </c>
      <c r="B3618" t="s">
        <v>7908</v>
      </c>
      <c r="C3618" s="2">
        <v>43348</v>
      </c>
      <c r="D3618" s="2">
        <v>43352</v>
      </c>
      <c r="E3618" s="1" t="s">
        <v>46</v>
      </c>
      <c r="F3618" s="1" t="s">
        <v>1568</v>
      </c>
      <c r="G3618" s="1" t="s">
        <v>1569</v>
      </c>
      <c r="H3618" s="1" t="s">
        <v>24</v>
      </c>
      <c r="I3618" s="1" t="s">
        <v>25</v>
      </c>
      <c r="J3618" s="1" t="s">
        <v>133</v>
      </c>
      <c r="K3618" s="1" t="s">
        <v>134</v>
      </c>
      <c r="L3618" s="1">
        <v>19120</v>
      </c>
      <c r="M3618" s="1" t="s">
        <v>135</v>
      </c>
      <c r="N3618" s="1" t="s">
        <v>229</v>
      </c>
      <c r="O3618" s="1" t="s">
        <v>43</v>
      </c>
      <c r="P3618" s="1" t="s">
        <v>70</v>
      </c>
      <c r="Q3618" s="1" t="s">
        <v>230</v>
      </c>
      <c r="R3618" s="1">
        <v>9.5550000000000015</v>
      </c>
      <c r="S3618" s="1">
        <v>5</v>
      </c>
      <c r="T3618" s="1">
        <v>0.7</v>
      </c>
      <c r="U3618" s="1">
        <v>-7.3254999999999981</v>
      </c>
      <c r="V3618" s="3" t="str">
        <f>IF(M3618=People!$B$5,People!$A$5,IF(M3618=People!$B$4,People!$A$4,IF(M3618=People!$B$3,People!$A$3,IF(M3618=People!$B$2,People!$A$2,0))))</f>
        <v>Chuck Magee</v>
      </c>
      <c r="W3618" s="3" t="str">
        <f>IFERROR(INDEX(Returns!A:A,MATCH(B3618,Returns!B:B,0)),"No")</f>
        <v>No</v>
      </c>
    </row>
    <row r="3619" spans="1:23" x14ac:dyDescent="0.2">
      <c r="A3619" s="1">
        <v>3618</v>
      </c>
      <c r="B3619" t="s">
        <v>6148</v>
      </c>
      <c r="C3619" s="2">
        <v>43712</v>
      </c>
      <c r="D3619" s="2">
        <v>43716</v>
      </c>
      <c r="E3619" s="1" t="s">
        <v>46</v>
      </c>
      <c r="F3619" s="1" t="s">
        <v>1914</v>
      </c>
      <c r="G3619" s="1" t="s">
        <v>1915</v>
      </c>
      <c r="H3619" s="1" t="s">
        <v>24</v>
      </c>
      <c r="I3619" s="1" t="s">
        <v>25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1897</v>
      </c>
      <c r="O3619" s="1" t="s">
        <v>43</v>
      </c>
      <c r="P3619" s="1" t="s">
        <v>70</v>
      </c>
      <c r="Q3619" s="1" t="s">
        <v>1898</v>
      </c>
      <c r="R3619" s="1">
        <v>487.98400000000004</v>
      </c>
      <c r="S3619" s="1">
        <v>2</v>
      </c>
      <c r="T3619" s="1">
        <v>0.2</v>
      </c>
      <c r="U3619" s="1">
        <v>152.49499999999998</v>
      </c>
      <c r="V3619" s="3" t="str">
        <f>IF(M3619=People!$B$5,People!$A$5,IF(M3619=People!$B$4,People!$A$4,IF(M3619=People!$B$3,People!$A$3,IF(M3619=People!$B$2,People!$A$2,0))))</f>
        <v>Anna Andreadi</v>
      </c>
      <c r="W3619" s="3" t="str">
        <f>IFERROR(INDEX(Returns!A:A,MATCH(B3619,Returns!B:B,0)),"No")</f>
        <v>Yes</v>
      </c>
    </row>
    <row r="3620" spans="1:23" x14ac:dyDescent="0.2">
      <c r="A3620" s="1">
        <v>3619</v>
      </c>
      <c r="B3620" t="s">
        <v>6148</v>
      </c>
      <c r="C3620" s="2">
        <v>43712</v>
      </c>
      <c r="D3620" s="2">
        <v>43716</v>
      </c>
      <c r="E3620" s="1" t="s">
        <v>46</v>
      </c>
      <c r="F3620" s="1" t="s">
        <v>1914</v>
      </c>
      <c r="G3620" s="1" t="s">
        <v>1915</v>
      </c>
      <c r="H3620" s="1" t="s">
        <v>24</v>
      </c>
      <c r="I3620" s="1" t="s">
        <v>25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3540</v>
      </c>
      <c r="O3620" s="1" t="s">
        <v>66</v>
      </c>
      <c r="P3620" s="1" t="s">
        <v>67</v>
      </c>
      <c r="Q3620" s="1" t="s">
        <v>3541</v>
      </c>
      <c r="R3620" s="1">
        <v>5.5600000000000005</v>
      </c>
      <c r="S3620" s="1">
        <v>1</v>
      </c>
      <c r="T3620" s="1">
        <v>0.2</v>
      </c>
      <c r="U3620" s="1">
        <v>1.7374999999999998</v>
      </c>
      <c r="V3620" s="3" t="str">
        <f>IF(M3620=People!$B$5,People!$A$5,IF(M3620=People!$B$4,People!$A$4,IF(M3620=People!$B$3,People!$A$3,IF(M3620=People!$B$2,People!$A$2,0))))</f>
        <v>Anna Andreadi</v>
      </c>
      <c r="W3620" s="3" t="str">
        <f>IFERROR(INDEX(Returns!A:A,MATCH(B3620,Returns!B:B,0)),"No")</f>
        <v>Yes</v>
      </c>
    </row>
    <row r="3621" spans="1:23" x14ac:dyDescent="0.2">
      <c r="A3621" s="1">
        <v>3620</v>
      </c>
      <c r="B3621" t="s">
        <v>6148</v>
      </c>
      <c r="C3621" s="2">
        <v>43712</v>
      </c>
      <c r="D3621" s="2">
        <v>43716</v>
      </c>
      <c r="E3621" s="1" t="s">
        <v>46</v>
      </c>
      <c r="F3621" s="1" t="s">
        <v>1914</v>
      </c>
      <c r="G3621" s="1" t="s">
        <v>1915</v>
      </c>
      <c r="H3621" s="1" t="s">
        <v>24</v>
      </c>
      <c r="I3621" s="1" t="s">
        <v>25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483</v>
      </c>
      <c r="O3621" s="1" t="s">
        <v>43</v>
      </c>
      <c r="P3621" s="1" t="s">
        <v>55</v>
      </c>
      <c r="Q3621" s="1" t="s">
        <v>484</v>
      </c>
      <c r="R3621" s="1">
        <v>217.85</v>
      </c>
      <c r="S3621" s="1">
        <v>5</v>
      </c>
      <c r="T3621" s="1">
        <v>0</v>
      </c>
      <c r="U3621" s="1">
        <v>65.35499999999999</v>
      </c>
      <c r="V3621" s="3" t="str">
        <f>IF(M3621=People!$B$5,People!$A$5,IF(M3621=People!$B$4,People!$A$4,IF(M3621=People!$B$3,People!$A$3,IF(M3621=People!$B$2,People!$A$2,0))))</f>
        <v>Anna Andreadi</v>
      </c>
      <c r="W3621" s="3" t="str">
        <f>IFERROR(INDEX(Returns!A:A,MATCH(B3621,Returns!B:B,0)),"No")</f>
        <v>Yes</v>
      </c>
    </row>
    <row r="3622" spans="1:23" x14ac:dyDescent="0.2">
      <c r="A3622" s="1">
        <v>3621</v>
      </c>
      <c r="B3622" t="s">
        <v>7909</v>
      </c>
      <c r="C3622" s="2">
        <v>43365</v>
      </c>
      <c r="D3622" s="2">
        <v>43372</v>
      </c>
      <c r="E3622" s="1" t="s">
        <v>46</v>
      </c>
      <c r="F3622" s="1" t="s">
        <v>516</v>
      </c>
      <c r="G3622" s="1" t="s">
        <v>517</v>
      </c>
      <c r="H3622" s="1" t="s">
        <v>38</v>
      </c>
      <c r="I3622" s="1" t="s">
        <v>25</v>
      </c>
      <c r="J3622" s="1" t="s">
        <v>3142</v>
      </c>
      <c r="K3622" s="1" t="s">
        <v>300</v>
      </c>
      <c r="L3622" s="1">
        <v>37167</v>
      </c>
      <c r="M3622" s="1" t="s">
        <v>28</v>
      </c>
      <c r="N3622" s="1" t="s">
        <v>4445</v>
      </c>
      <c r="O3622" s="1" t="s">
        <v>43</v>
      </c>
      <c r="P3622" s="1" t="s">
        <v>63</v>
      </c>
      <c r="Q3622" s="1" t="s">
        <v>4446</v>
      </c>
      <c r="R3622" s="1">
        <v>40.775999999999996</v>
      </c>
      <c r="S3622" s="1">
        <v>3</v>
      </c>
      <c r="T3622" s="1">
        <v>0.2</v>
      </c>
      <c r="U3622" s="1">
        <v>4.5872999999999937</v>
      </c>
      <c r="V3622" s="3" t="str">
        <f>IF(M3622=People!$B$5,People!$A$5,IF(M3622=People!$B$4,People!$A$4,IF(M3622=People!$B$3,People!$A$3,IF(M3622=People!$B$2,People!$A$2,0))))</f>
        <v>Cassandra Brandow</v>
      </c>
      <c r="W3622" s="3" t="str">
        <f>IFERROR(INDEX(Returns!A:A,MATCH(B3622,Returns!B:B,0)),"No")</f>
        <v>No</v>
      </c>
    </row>
    <row r="3623" spans="1:23" x14ac:dyDescent="0.2">
      <c r="A3623" s="1">
        <v>3622</v>
      </c>
      <c r="B3623" t="s">
        <v>7909</v>
      </c>
      <c r="C3623" s="2">
        <v>43365</v>
      </c>
      <c r="D3623" s="2">
        <v>43372</v>
      </c>
      <c r="E3623" s="1" t="s">
        <v>46</v>
      </c>
      <c r="F3623" s="1" t="s">
        <v>516</v>
      </c>
      <c r="G3623" s="1" t="s">
        <v>517</v>
      </c>
      <c r="H3623" s="1" t="s">
        <v>38</v>
      </c>
      <c r="I3623" s="1" t="s">
        <v>25</v>
      </c>
      <c r="J3623" s="1" t="s">
        <v>3142</v>
      </c>
      <c r="K3623" s="1" t="s">
        <v>300</v>
      </c>
      <c r="L3623" s="1">
        <v>37167</v>
      </c>
      <c r="M3623" s="1" t="s">
        <v>28</v>
      </c>
      <c r="N3623" s="1" t="s">
        <v>5000</v>
      </c>
      <c r="O3623" s="1" t="s">
        <v>66</v>
      </c>
      <c r="P3623" s="1" t="s">
        <v>67</v>
      </c>
      <c r="Q3623" s="1" t="s">
        <v>5001</v>
      </c>
      <c r="R3623" s="1">
        <v>63.936000000000007</v>
      </c>
      <c r="S3623" s="1">
        <v>8</v>
      </c>
      <c r="T3623" s="1">
        <v>0.2</v>
      </c>
      <c r="U3623" s="1">
        <v>5.5944000000000003</v>
      </c>
      <c r="V3623" s="3" t="str">
        <f>IF(M3623=People!$B$5,People!$A$5,IF(M3623=People!$B$4,People!$A$4,IF(M3623=People!$B$3,People!$A$3,IF(M3623=People!$B$2,People!$A$2,0))))</f>
        <v>Cassandra Brandow</v>
      </c>
      <c r="W3623" s="3" t="str">
        <f>IFERROR(INDEX(Returns!A:A,MATCH(B3623,Returns!B:B,0)),"No")</f>
        <v>No</v>
      </c>
    </row>
    <row r="3624" spans="1:23" x14ac:dyDescent="0.2">
      <c r="A3624" s="1">
        <v>3623</v>
      </c>
      <c r="B3624" t="s">
        <v>7910</v>
      </c>
      <c r="C3624" s="2">
        <v>42627</v>
      </c>
      <c r="D3624" s="2">
        <v>42632</v>
      </c>
      <c r="E3624" s="1" t="s">
        <v>46</v>
      </c>
      <c r="F3624" s="1" t="s">
        <v>3774</v>
      </c>
      <c r="G3624" s="1" t="s">
        <v>3775</v>
      </c>
      <c r="H3624" s="1" t="s">
        <v>24</v>
      </c>
      <c r="I3624" s="1" t="s">
        <v>25</v>
      </c>
      <c r="J3624" s="1" t="s">
        <v>2962</v>
      </c>
      <c r="K3624" s="1" t="s">
        <v>1111</v>
      </c>
      <c r="L3624" s="1">
        <v>31204</v>
      </c>
      <c r="M3624" s="1" t="s">
        <v>28</v>
      </c>
      <c r="N3624" s="1" t="s">
        <v>3705</v>
      </c>
      <c r="O3624" s="1" t="s">
        <v>30</v>
      </c>
      <c r="P3624" s="1" t="s">
        <v>60</v>
      </c>
      <c r="Q3624" s="1" t="s">
        <v>3706</v>
      </c>
      <c r="R3624" s="1">
        <v>142.4</v>
      </c>
      <c r="S3624" s="1">
        <v>5</v>
      </c>
      <c r="T3624" s="1">
        <v>0</v>
      </c>
      <c r="U3624" s="1">
        <v>52.688000000000002</v>
      </c>
      <c r="V3624" s="3" t="str">
        <f>IF(M3624=People!$B$5,People!$A$5,IF(M3624=People!$B$4,People!$A$4,IF(M3624=People!$B$3,People!$A$3,IF(M3624=People!$B$2,People!$A$2,0))))</f>
        <v>Cassandra Brandow</v>
      </c>
      <c r="W3624" s="3" t="str">
        <f>IFERROR(INDEX(Returns!A:A,MATCH(B3624,Returns!B:B,0)),"No")</f>
        <v>No</v>
      </c>
    </row>
    <row r="3625" spans="1:23" x14ac:dyDescent="0.2">
      <c r="A3625" s="1">
        <v>3624</v>
      </c>
      <c r="B3625" t="s">
        <v>7910</v>
      </c>
      <c r="C3625" s="2">
        <v>42627</v>
      </c>
      <c r="D3625" s="2">
        <v>42632</v>
      </c>
      <c r="E3625" s="1" t="s">
        <v>46</v>
      </c>
      <c r="F3625" s="1" t="s">
        <v>3774</v>
      </c>
      <c r="G3625" s="1" t="s">
        <v>3775</v>
      </c>
      <c r="H3625" s="1" t="s">
        <v>24</v>
      </c>
      <c r="I3625" s="1" t="s">
        <v>25</v>
      </c>
      <c r="J3625" s="1" t="s">
        <v>2962</v>
      </c>
      <c r="K3625" s="1" t="s">
        <v>1111</v>
      </c>
      <c r="L3625" s="1">
        <v>31204</v>
      </c>
      <c r="M3625" s="1" t="s">
        <v>28</v>
      </c>
      <c r="N3625" s="1" t="s">
        <v>659</v>
      </c>
      <c r="O3625" s="1" t="s">
        <v>43</v>
      </c>
      <c r="P3625" s="1" t="s">
        <v>70</v>
      </c>
      <c r="Q3625" s="1" t="s">
        <v>660</v>
      </c>
      <c r="R3625" s="1">
        <v>7.16</v>
      </c>
      <c r="S3625" s="1">
        <v>2</v>
      </c>
      <c r="T3625" s="1">
        <v>0</v>
      </c>
      <c r="U3625" s="1">
        <v>3.4367999999999999</v>
      </c>
      <c r="V3625" s="3" t="str">
        <f>IF(M3625=People!$B$5,People!$A$5,IF(M3625=People!$B$4,People!$A$4,IF(M3625=People!$B$3,People!$A$3,IF(M3625=People!$B$2,People!$A$2,0))))</f>
        <v>Cassandra Brandow</v>
      </c>
      <c r="W3625" s="3" t="str">
        <f>IFERROR(INDEX(Returns!A:A,MATCH(B3625,Returns!B:B,0)),"No")</f>
        <v>No</v>
      </c>
    </row>
    <row r="3626" spans="1:23" x14ac:dyDescent="0.2">
      <c r="A3626" s="1">
        <v>3625</v>
      </c>
      <c r="B3626" t="s">
        <v>7911</v>
      </c>
      <c r="C3626" s="2">
        <v>43604</v>
      </c>
      <c r="D3626" s="2">
        <v>43606</v>
      </c>
      <c r="E3626" s="1" t="s">
        <v>21</v>
      </c>
      <c r="F3626" s="1" t="s">
        <v>4189</v>
      </c>
      <c r="G3626" s="1" t="s">
        <v>4190</v>
      </c>
      <c r="H3626" s="1" t="s">
        <v>94</v>
      </c>
      <c r="I3626" s="1" t="s">
        <v>25</v>
      </c>
      <c r="J3626" s="1" t="s">
        <v>116</v>
      </c>
      <c r="K3626" s="1" t="s">
        <v>40</v>
      </c>
      <c r="L3626" s="1">
        <v>94109</v>
      </c>
      <c r="M3626" s="1" t="s">
        <v>41</v>
      </c>
      <c r="N3626" s="1" t="s">
        <v>1592</v>
      </c>
      <c r="O3626" s="1" t="s">
        <v>30</v>
      </c>
      <c r="P3626" s="1" t="s">
        <v>34</v>
      </c>
      <c r="Q3626" s="1" t="s">
        <v>1593</v>
      </c>
      <c r="R3626" s="1">
        <v>681.40800000000013</v>
      </c>
      <c r="S3626" s="1">
        <v>12</v>
      </c>
      <c r="T3626" s="1">
        <v>0.2</v>
      </c>
      <c r="U3626" s="1">
        <v>42.588000000000022</v>
      </c>
      <c r="V3626" s="3" t="str">
        <f>IF(M3626=People!$B$5,People!$A$5,IF(M3626=People!$B$4,People!$A$4,IF(M3626=People!$B$3,People!$A$3,IF(M3626=People!$B$2,People!$A$2,0))))</f>
        <v>Anna Andreadi</v>
      </c>
      <c r="W3626" s="3" t="str">
        <f>IFERROR(INDEX(Returns!A:A,MATCH(B3626,Returns!B:B,0)),"No")</f>
        <v>No</v>
      </c>
    </row>
    <row r="3627" spans="1:23" x14ac:dyDescent="0.2">
      <c r="A3627" s="1">
        <v>3626</v>
      </c>
      <c r="B3627" t="s">
        <v>7911</v>
      </c>
      <c r="C3627" s="2">
        <v>43604</v>
      </c>
      <c r="D3627" s="2">
        <v>43606</v>
      </c>
      <c r="E3627" s="1" t="s">
        <v>21</v>
      </c>
      <c r="F3627" s="1" t="s">
        <v>4189</v>
      </c>
      <c r="G3627" s="1" t="s">
        <v>4190</v>
      </c>
      <c r="H3627" s="1" t="s">
        <v>94</v>
      </c>
      <c r="I3627" s="1" t="s">
        <v>25</v>
      </c>
      <c r="J3627" s="1" t="s">
        <v>116</v>
      </c>
      <c r="K3627" s="1" t="s">
        <v>40</v>
      </c>
      <c r="L3627" s="1">
        <v>94109</v>
      </c>
      <c r="M3627" s="1" t="s">
        <v>41</v>
      </c>
      <c r="N3627" s="1" t="s">
        <v>3380</v>
      </c>
      <c r="O3627" s="1" t="s">
        <v>43</v>
      </c>
      <c r="P3627" s="1" t="s">
        <v>63</v>
      </c>
      <c r="Q3627" s="1" t="s">
        <v>3381</v>
      </c>
      <c r="R3627" s="1">
        <v>3.52</v>
      </c>
      <c r="S3627" s="1">
        <v>2</v>
      </c>
      <c r="T3627" s="1">
        <v>0</v>
      </c>
      <c r="U3627" s="1">
        <v>1.0207999999999999</v>
      </c>
      <c r="V3627" s="3" t="str">
        <f>IF(M3627=People!$B$5,People!$A$5,IF(M3627=People!$B$4,People!$A$4,IF(M3627=People!$B$3,People!$A$3,IF(M3627=People!$B$2,People!$A$2,0))))</f>
        <v>Anna Andreadi</v>
      </c>
      <c r="W3627" s="3" t="str">
        <f>IFERROR(INDEX(Returns!A:A,MATCH(B3627,Returns!B:B,0)),"No")</f>
        <v>No</v>
      </c>
    </row>
    <row r="3628" spans="1:23" x14ac:dyDescent="0.2">
      <c r="A3628" s="1">
        <v>3627</v>
      </c>
      <c r="B3628" t="s">
        <v>7911</v>
      </c>
      <c r="C3628" s="2">
        <v>43604</v>
      </c>
      <c r="D3628" s="2">
        <v>43606</v>
      </c>
      <c r="E3628" s="1" t="s">
        <v>21</v>
      </c>
      <c r="F3628" s="1" t="s">
        <v>4189</v>
      </c>
      <c r="G3628" s="1" t="s">
        <v>4190</v>
      </c>
      <c r="H3628" s="1" t="s">
        <v>94</v>
      </c>
      <c r="I3628" s="1" t="s">
        <v>25</v>
      </c>
      <c r="J3628" s="1" t="s">
        <v>116</v>
      </c>
      <c r="K3628" s="1" t="s">
        <v>40</v>
      </c>
      <c r="L3628" s="1">
        <v>94109</v>
      </c>
      <c r="M3628" s="1" t="s">
        <v>41</v>
      </c>
      <c r="N3628" s="1" t="s">
        <v>1078</v>
      </c>
      <c r="O3628" s="1" t="s">
        <v>43</v>
      </c>
      <c r="P3628" s="1" t="s">
        <v>63</v>
      </c>
      <c r="Q3628" s="1" t="s">
        <v>1079</v>
      </c>
      <c r="R3628" s="1">
        <v>5.58</v>
      </c>
      <c r="S3628" s="1">
        <v>1</v>
      </c>
      <c r="T3628" s="1">
        <v>0</v>
      </c>
      <c r="U3628" s="1">
        <v>1.3949999999999996</v>
      </c>
      <c r="V3628" s="3" t="str">
        <f>IF(M3628=People!$B$5,People!$A$5,IF(M3628=People!$B$4,People!$A$4,IF(M3628=People!$B$3,People!$A$3,IF(M3628=People!$B$2,People!$A$2,0))))</f>
        <v>Anna Andreadi</v>
      </c>
      <c r="W3628" s="3" t="str">
        <f>IFERROR(INDEX(Returns!A:A,MATCH(B3628,Returns!B:B,0)),"No")</f>
        <v>No</v>
      </c>
    </row>
    <row r="3629" spans="1:23" x14ac:dyDescent="0.2">
      <c r="A3629" s="1">
        <v>3628</v>
      </c>
      <c r="B3629" t="s">
        <v>7911</v>
      </c>
      <c r="C3629" s="2">
        <v>43604</v>
      </c>
      <c r="D3629" s="2">
        <v>43606</v>
      </c>
      <c r="E3629" s="1" t="s">
        <v>21</v>
      </c>
      <c r="F3629" s="1" t="s">
        <v>4189</v>
      </c>
      <c r="G3629" s="1" t="s">
        <v>4190</v>
      </c>
      <c r="H3629" s="1" t="s">
        <v>94</v>
      </c>
      <c r="I3629" s="1" t="s">
        <v>25</v>
      </c>
      <c r="J3629" s="1" t="s">
        <v>116</v>
      </c>
      <c r="K3629" s="1" t="s">
        <v>40</v>
      </c>
      <c r="L3629" s="1">
        <v>94109</v>
      </c>
      <c r="M3629" s="1" t="s">
        <v>41</v>
      </c>
      <c r="N3629" s="1" t="s">
        <v>1603</v>
      </c>
      <c r="O3629" s="1" t="s">
        <v>66</v>
      </c>
      <c r="P3629" s="1" t="s">
        <v>146</v>
      </c>
      <c r="Q3629" s="1" t="s">
        <v>1604</v>
      </c>
      <c r="R3629" s="1">
        <v>36.32</v>
      </c>
      <c r="S3629" s="1">
        <v>1</v>
      </c>
      <c r="T3629" s="1">
        <v>0</v>
      </c>
      <c r="U3629" s="1">
        <v>10.895999999999997</v>
      </c>
      <c r="V3629" s="3" t="str">
        <f>IF(M3629=People!$B$5,People!$A$5,IF(M3629=People!$B$4,People!$A$4,IF(M3629=People!$B$3,People!$A$3,IF(M3629=People!$B$2,People!$A$2,0))))</f>
        <v>Anna Andreadi</v>
      </c>
      <c r="W3629" s="3" t="str">
        <f>IFERROR(INDEX(Returns!A:A,MATCH(B3629,Returns!B:B,0)),"No")</f>
        <v>No</v>
      </c>
    </row>
    <row r="3630" spans="1:23" x14ac:dyDescent="0.2">
      <c r="A3630" s="1">
        <v>3629</v>
      </c>
      <c r="B3630" t="s">
        <v>7912</v>
      </c>
      <c r="C3630" s="2">
        <v>42591</v>
      </c>
      <c r="D3630" s="2">
        <v>42595</v>
      </c>
      <c r="E3630" s="1" t="s">
        <v>46</v>
      </c>
      <c r="F3630" s="1" t="s">
        <v>728</v>
      </c>
      <c r="G3630" s="1" t="s">
        <v>729</v>
      </c>
      <c r="H3630" s="1" t="s">
        <v>24</v>
      </c>
      <c r="I3630" s="1" t="s">
        <v>25</v>
      </c>
      <c r="J3630" s="1" t="s">
        <v>88</v>
      </c>
      <c r="K3630" s="1" t="s">
        <v>89</v>
      </c>
      <c r="L3630" s="1">
        <v>98103</v>
      </c>
      <c r="M3630" s="1" t="s">
        <v>41</v>
      </c>
      <c r="N3630" s="1" t="s">
        <v>4810</v>
      </c>
      <c r="O3630" s="1" t="s">
        <v>43</v>
      </c>
      <c r="P3630" s="1" t="s">
        <v>70</v>
      </c>
      <c r="Q3630" s="1" t="s">
        <v>4811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3" t="str">
        <f>IF(M3630=People!$B$5,People!$A$5,IF(M3630=People!$B$4,People!$A$4,IF(M3630=People!$B$3,People!$A$3,IF(M3630=People!$B$2,People!$A$2,0))))</f>
        <v>Anna Andreadi</v>
      </c>
      <c r="W3630" s="3" t="str">
        <f>IFERROR(INDEX(Returns!A:A,MATCH(B3630,Returns!B:B,0)),"No")</f>
        <v>No</v>
      </c>
    </row>
    <row r="3631" spans="1:23" x14ac:dyDescent="0.2">
      <c r="A3631" s="1">
        <v>3630</v>
      </c>
      <c r="B3631" t="s">
        <v>7913</v>
      </c>
      <c r="C3631" s="2">
        <v>43795</v>
      </c>
      <c r="D3631" s="2">
        <v>43799</v>
      </c>
      <c r="E3631" s="1" t="s">
        <v>46</v>
      </c>
      <c r="F3631" s="1" t="s">
        <v>3955</v>
      </c>
      <c r="G3631" s="1" t="s">
        <v>3956</v>
      </c>
      <c r="H3631" s="1" t="s">
        <v>38</v>
      </c>
      <c r="I3631" s="1" t="s">
        <v>25</v>
      </c>
      <c r="J3631" s="1" t="s">
        <v>439</v>
      </c>
      <c r="K3631" s="1" t="s">
        <v>440</v>
      </c>
      <c r="L3631" s="1">
        <v>43229</v>
      </c>
      <c r="M3631" s="1" t="s">
        <v>135</v>
      </c>
      <c r="N3631" s="1" t="s">
        <v>3603</v>
      </c>
      <c r="O3631" s="1" t="s">
        <v>43</v>
      </c>
      <c r="P3631" s="1" t="s">
        <v>73</v>
      </c>
      <c r="Q3631" s="1" t="s">
        <v>3604</v>
      </c>
      <c r="R3631" s="1">
        <v>52.272000000000006</v>
      </c>
      <c r="S3631" s="1">
        <v>3</v>
      </c>
      <c r="T3631" s="1">
        <v>0.2</v>
      </c>
      <c r="U3631" s="1">
        <v>9.8009999999999984</v>
      </c>
      <c r="V3631" s="3" t="str">
        <f>IF(M3631=People!$B$5,People!$A$5,IF(M3631=People!$B$4,People!$A$4,IF(M3631=People!$B$3,People!$A$3,IF(M3631=People!$B$2,People!$A$2,0))))</f>
        <v>Chuck Magee</v>
      </c>
      <c r="W3631" s="3" t="str">
        <f>IFERROR(INDEX(Returns!A:A,MATCH(B3631,Returns!B:B,0)),"No")</f>
        <v>No</v>
      </c>
    </row>
    <row r="3632" spans="1:23" x14ac:dyDescent="0.2">
      <c r="A3632" s="1">
        <v>3631</v>
      </c>
      <c r="B3632" t="s">
        <v>7913</v>
      </c>
      <c r="C3632" s="2">
        <v>43795</v>
      </c>
      <c r="D3632" s="2">
        <v>43799</v>
      </c>
      <c r="E3632" s="1" t="s">
        <v>46</v>
      </c>
      <c r="F3632" s="1" t="s">
        <v>3955</v>
      </c>
      <c r="G3632" s="1" t="s">
        <v>3956</v>
      </c>
      <c r="H3632" s="1" t="s">
        <v>38</v>
      </c>
      <c r="I3632" s="1" t="s">
        <v>25</v>
      </c>
      <c r="J3632" s="1" t="s">
        <v>439</v>
      </c>
      <c r="K3632" s="1" t="s">
        <v>440</v>
      </c>
      <c r="L3632" s="1">
        <v>43229</v>
      </c>
      <c r="M3632" s="1" t="s">
        <v>135</v>
      </c>
      <c r="N3632" s="1" t="s">
        <v>1718</v>
      </c>
      <c r="O3632" s="1" t="s">
        <v>43</v>
      </c>
      <c r="P3632" s="1" t="s">
        <v>73</v>
      </c>
      <c r="Q3632" s="1" t="s">
        <v>1719</v>
      </c>
      <c r="R3632" s="1">
        <v>213.13600000000002</v>
      </c>
      <c r="S3632" s="1">
        <v>7</v>
      </c>
      <c r="T3632" s="1">
        <v>0.2</v>
      </c>
      <c r="U3632" s="1">
        <v>23.977799999999988</v>
      </c>
      <c r="V3632" s="3" t="str">
        <f>IF(M3632=People!$B$5,People!$A$5,IF(M3632=People!$B$4,People!$A$4,IF(M3632=People!$B$3,People!$A$3,IF(M3632=People!$B$2,People!$A$2,0))))</f>
        <v>Chuck Magee</v>
      </c>
      <c r="W3632" s="3" t="str">
        <f>IFERROR(INDEX(Returns!A:A,MATCH(B3632,Returns!B:B,0)),"No")</f>
        <v>No</v>
      </c>
    </row>
    <row r="3633" spans="1:23" x14ac:dyDescent="0.2">
      <c r="A3633" s="1">
        <v>3632</v>
      </c>
      <c r="B3633" t="s">
        <v>7914</v>
      </c>
      <c r="C3633" s="2">
        <v>43588</v>
      </c>
      <c r="D3633" s="2">
        <v>43593</v>
      </c>
      <c r="E3633" s="1" t="s">
        <v>21</v>
      </c>
      <c r="F3633" s="1" t="s">
        <v>5002</v>
      </c>
      <c r="G3633" s="1" t="s">
        <v>5003</v>
      </c>
      <c r="H3633" s="1" t="s">
        <v>38</v>
      </c>
      <c r="I3633" s="1" t="s">
        <v>25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3740</v>
      </c>
      <c r="O3633" s="1" t="s">
        <v>43</v>
      </c>
      <c r="P3633" s="1" t="s">
        <v>55</v>
      </c>
      <c r="Q3633" s="1" t="s">
        <v>3741</v>
      </c>
      <c r="R3633" s="1">
        <v>69.52</v>
      </c>
      <c r="S3633" s="1">
        <v>2</v>
      </c>
      <c r="T3633" s="1">
        <v>0</v>
      </c>
      <c r="U3633" s="1">
        <v>19.465600000000002</v>
      </c>
      <c r="V3633" s="3" t="str">
        <f>IF(M3633=People!$B$5,People!$A$5,IF(M3633=People!$B$4,People!$A$4,IF(M3633=People!$B$3,People!$A$3,IF(M3633=People!$B$2,People!$A$2,0))))</f>
        <v>Anna Andreadi</v>
      </c>
      <c r="W3633" s="3" t="str">
        <f>IFERROR(INDEX(Returns!A:A,MATCH(B3633,Returns!B:B,0)),"No")</f>
        <v>No</v>
      </c>
    </row>
    <row r="3634" spans="1:23" x14ac:dyDescent="0.2">
      <c r="A3634" s="1">
        <v>3633</v>
      </c>
      <c r="B3634" t="s">
        <v>7914</v>
      </c>
      <c r="C3634" s="2">
        <v>43588</v>
      </c>
      <c r="D3634" s="2">
        <v>43593</v>
      </c>
      <c r="E3634" s="1" t="s">
        <v>21</v>
      </c>
      <c r="F3634" s="1" t="s">
        <v>5002</v>
      </c>
      <c r="G3634" s="1" t="s">
        <v>5003</v>
      </c>
      <c r="H3634" s="1" t="s">
        <v>38</v>
      </c>
      <c r="I3634" s="1" t="s">
        <v>25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2075</v>
      </c>
      <c r="O3634" s="1" t="s">
        <v>43</v>
      </c>
      <c r="P3634" s="1" t="s">
        <v>55</v>
      </c>
      <c r="Q3634" s="1" t="s">
        <v>2076</v>
      </c>
      <c r="R3634" s="1">
        <v>763.44</v>
      </c>
      <c r="S3634" s="1">
        <v>8</v>
      </c>
      <c r="T3634" s="1">
        <v>0</v>
      </c>
      <c r="U3634" s="1">
        <v>45.80639999999994</v>
      </c>
      <c r="V3634" s="3" t="str">
        <f>IF(M3634=People!$B$5,People!$A$5,IF(M3634=People!$B$4,People!$A$4,IF(M3634=People!$B$3,People!$A$3,IF(M3634=People!$B$2,People!$A$2,0))))</f>
        <v>Anna Andreadi</v>
      </c>
      <c r="W3634" s="3" t="str">
        <f>IFERROR(INDEX(Returns!A:A,MATCH(B3634,Returns!B:B,0)),"No")</f>
        <v>No</v>
      </c>
    </row>
    <row r="3635" spans="1:23" x14ac:dyDescent="0.2">
      <c r="A3635" s="1">
        <v>3634</v>
      </c>
      <c r="B3635" t="s">
        <v>7915</v>
      </c>
      <c r="C3635" s="2">
        <v>43414</v>
      </c>
      <c r="D3635" s="2">
        <v>43418</v>
      </c>
      <c r="E3635" s="1" t="s">
        <v>46</v>
      </c>
      <c r="F3635" s="1" t="s">
        <v>3140</v>
      </c>
      <c r="G3635" s="1" t="s">
        <v>3141</v>
      </c>
      <c r="H3635" s="1" t="s">
        <v>94</v>
      </c>
      <c r="I3635" s="1" t="s">
        <v>25</v>
      </c>
      <c r="J3635" s="1" t="s">
        <v>286</v>
      </c>
      <c r="K3635" s="1" t="s">
        <v>440</v>
      </c>
      <c r="L3635" s="1">
        <v>45503</v>
      </c>
      <c r="M3635" s="1" t="s">
        <v>135</v>
      </c>
      <c r="N3635" s="1" t="s">
        <v>2462</v>
      </c>
      <c r="O3635" s="1" t="s">
        <v>43</v>
      </c>
      <c r="P3635" s="1" t="s">
        <v>44</v>
      </c>
      <c r="Q3635" s="1" t="s">
        <v>2463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3" t="str">
        <f>IF(M3635=People!$B$5,People!$A$5,IF(M3635=People!$B$4,People!$A$4,IF(M3635=People!$B$3,People!$A$3,IF(M3635=People!$B$2,People!$A$2,0))))</f>
        <v>Chuck Magee</v>
      </c>
      <c r="W3635" s="3" t="str">
        <f>IFERROR(INDEX(Returns!A:A,MATCH(B3635,Returns!B:B,0)),"No")</f>
        <v>No</v>
      </c>
    </row>
    <row r="3636" spans="1:23" x14ac:dyDescent="0.2">
      <c r="A3636" s="1">
        <v>3635</v>
      </c>
      <c r="B3636" t="s">
        <v>7915</v>
      </c>
      <c r="C3636" s="2">
        <v>43414</v>
      </c>
      <c r="D3636" s="2">
        <v>43418</v>
      </c>
      <c r="E3636" s="1" t="s">
        <v>46</v>
      </c>
      <c r="F3636" s="1" t="s">
        <v>3140</v>
      </c>
      <c r="G3636" s="1" t="s">
        <v>3141</v>
      </c>
      <c r="H3636" s="1" t="s">
        <v>94</v>
      </c>
      <c r="I3636" s="1" t="s">
        <v>25</v>
      </c>
      <c r="J3636" s="1" t="s">
        <v>286</v>
      </c>
      <c r="K3636" s="1" t="s">
        <v>440</v>
      </c>
      <c r="L3636" s="1">
        <v>45503</v>
      </c>
      <c r="M3636" s="1" t="s">
        <v>135</v>
      </c>
      <c r="N3636" s="1" t="s">
        <v>1460</v>
      </c>
      <c r="O3636" s="1" t="s">
        <v>66</v>
      </c>
      <c r="P3636" s="1" t="s">
        <v>67</v>
      </c>
      <c r="Q3636" s="1" t="s">
        <v>1461</v>
      </c>
      <c r="R3636" s="1">
        <v>41.957999999999998</v>
      </c>
      <c r="S3636" s="1">
        <v>7</v>
      </c>
      <c r="T3636" s="1">
        <v>0.4</v>
      </c>
      <c r="U3636" s="1">
        <v>-9.7901999999999987</v>
      </c>
      <c r="V3636" s="3" t="str">
        <f>IF(M3636=People!$B$5,People!$A$5,IF(M3636=People!$B$4,People!$A$4,IF(M3636=People!$B$3,People!$A$3,IF(M3636=People!$B$2,People!$A$2,0))))</f>
        <v>Chuck Magee</v>
      </c>
      <c r="W3636" s="3" t="str">
        <f>IFERROR(INDEX(Returns!A:A,MATCH(B3636,Returns!B:B,0)),"No")</f>
        <v>No</v>
      </c>
    </row>
    <row r="3637" spans="1:23" x14ac:dyDescent="0.2">
      <c r="A3637" s="1">
        <v>3636</v>
      </c>
      <c r="B3637" t="s">
        <v>7915</v>
      </c>
      <c r="C3637" s="2">
        <v>43414</v>
      </c>
      <c r="D3637" s="2">
        <v>43418</v>
      </c>
      <c r="E3637" s="1" t="s">
        <v>46</v>
      </c>
      <c r="F3637" s="1" t="s">
        <v>3140</v>
      </c>
      <c r="G3637" s="1" t="s">
        <v>3141</v>
      </c>
      <c r="H3637" s="1" t="s">
        <v>94</v>
      </c>
      <c r="I3637" s="1" t="s">
        <v>25</v>
      </c>
      <c r="J3637" s="1" t="s">
        <v>286</v>
      </c>
      <c r="K3637" s="1" t="s">
        <v>440</v>
      </c>
      <c r="L3637" s="1">
        <v>45503</v>
      </c>
      <c r="M3637" s="1" t="s">
        <v>135</v>
      </c>
      <c r="N3637" s="1" t="s">
        <v>5004</v>
      </c>
      <c r="O3637" s="1" t="s">
        <v>43</v>
      </c>
      <c r="P3637" s="1" t="s">
        <v>84</v>
      </c>
      <c r="Q3637" s="1" t="s">
        <v>5005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3" t="str">
        <f>IF(M3637=People!$B$5,People!$A$5,IF(M3637=People!$B$4,People!$A$4,IF(M3637=People!$B$3,People!$A$3,IF(M3637=People!$B$2,People!$A$2,0))))</f>
        <v>Chuck Magee</v>
      </c>
      <c r="W3637" s="3" t="str">
        <f>IFERROR(INDEX(Returns!A:A,MATCH(B3637,Returns!B:B,0)),"No")</f>
        <v>No</v>
      </c>
    </row>
    <row r="3638" spans="1:23" x14ac:dyDescent="0.2">
      <c r="A3638" s="1">
        <v>3637</v>
      </c>
      <c r="B3638" t="s">
        <v>7915</v>
      </c>
      <c r="C3638" s="2">
        <v>43414</v>
      </c>
      <c r="D3638" s="2">
        <v>43418</v>
      </c>
      <c r="E3638" s="1" t="s">
        <v>46</v>
      </c>
      <c r="F3638" s="1" t="s">
        <v>3140</v>
      </c>
      <c r="G3638" s="1" t="s">
        <v>3141</v>
      </c>
      <c r="H3638" s="1" t="s">
        <v>94</v>
      </c>
      <c r="I3638" s="1" t="s">
        <v>25</v>
      </c>
      <c r="J3638" s="1" t="s">
        <v>286</v>
      </c>
      <c r="K3638" s="1" t="s">
        <v>440</v>
      </c>
      <c r="L3638" s="1">
        <v>45503</v>
      </c>
      <c r="M3638" s="1" t="s">
        <v>135</v>
      </c>
      <c r="N3638" s="1" t="s">
        <v>4139</v>
      </c>
      <c r="O3638" s="1" t="s">
        <v>43</v>
      </c>
      <c r="P3638" s="1" t="s">
        <v>84</v>
      </c>
      <c r="Q3638" s="1" t="s">
        <v>4140</v>
      </c>
      <c r="R3638" s="1">
        <v>22.248000000000001</v>
      </c>
      <c r="S3638" s="1">
        <v>3</v>
      </c>
      <c r="T3638" s="1">
        <v>0.2</v>
      </c>
      <c r="U3638" s="1">
        <v>7.5086999999999984</v>
      </c>
      <c r="V3638" s="3" t="str">
        <f>IF(M3638=People!$B$5,People!$A$5,IF(M3638=People!$B$4,People!$A$4,IF(M3638=People!$B$3,People!$A$3,IF(M3638=People!$B$2,People!$A$2,0))))</f>
        <v>Chuck Magee</v>
      </c>
      <c r="W3638" s="3" t="str">
        <f>IFERROR(INDEX(Returns!A:A,MATCH(B3638,Returns!B:B,0)),"No")</f>
        <v>No</v>
      </c>
    </row>
    <row r="3639" spans="1:23" x14ac:dyDescent="0.2">
      <c r="A3639" s="1">
        <v>3638</v>
      </c>
      <c r="B3639" t="s">
        <v>7915</v>
      </c>
      <c r="C3639" s="2">
        <v>43414</v>
      </c>
      <c r="D3639" s="2">
        <v>43418</v>
      </c>
      <c r="E3639" s="1" t="s">
        <v>46</v>
      </c>
      <c r="F3639" s="1" t="s">
        <v>3140</v>
      </c>
      <c r="G3639" s="1" t="s">
        <v>3141</v>
      </c>
      <c r="H3639" s="1" t="s">
        <v>94</v>
      </c>
      <c r="I3639" s="1" t="s">
        <v>25</v>
      </c>
      <c r="J3639" s="1" t="s">
        <v>286</v>
      </c>
      <c r="K3639" s="1" t="s">
        <v>440</v>
      </c>
      <c r="L3639" s="1">
        <v>45503</v>
      </c>
      <c r="M3639" s="1" t="s">
        <v>135</v>
      </c>
      <c r="N3639" s="1" t="s">
        <v>1835</v>
      </c>
      <c r="O3639" s="1" t="s">
        <v>43</v>
      </c>
      <c r="P3639" s="1" t="s">
        <v>73</v>
      </c>
      <c r="Q3639" s="1" t="s">
        <v>1836</v>
      </c>
      <c r="R3639" s="1">
        <v>334.88000000000005</v>
      </c>
      <c r="S3639" s="1">
        <v>4</v>
      </c>
      <c r="T3639" s="1">
        <v>0.2</v>
      </c>
      <c r="U3639" s="1">
        <v>29.301999999999978</v>
      </c>
      <c r="V3639" s="3" t="str">
        <f>IF(M3639=People!$B$5,People!$A$5,IF(M3639=People!$B$4,People!$A$4,IF(M3639=People!$B$3,People!$A$3,IF(M3639=People!$B$2,People!$A$2,0))))</f>
        <v>Chuck Magee</v>
      </c>
      <c r="W3639" s="3" t="str">
        <f>IFERROR(INDEX(Returns!A:A,MATCH(B3639,Returns!B:B,0)),"No")</f>
        <v>No</v>
      </c>
    </row>
    <row r="3640" spans="1:23" x14ac:dyDescent="0.2">
      <c r="A3640" s="1">
        <v>3639</v>
      </c>
      <c r="B3640" t="s">
        <v>7915</v>
      </c>
      <c r="C3640" s="2">
        <v>43414</v>
      </c>
      <c r="D3640" s="2">
        <v>43418</v>
      </c>
      <c r="E3640" s="1" t="s">
        <v>46</v>
      </c>
      <c r="F3640" s="1" t="s">
        <v>3140</v>
      </c>
      <c r="G3640" s="1" t="s">
        <v>3141</v>
      </c>
      <c r="H3640" s="1" t="s">
        <v>94</v>
      </c>
      <c r="I3640" s="1" t="s">
        <v>25</v>
      </c>
      <c r="J3640" s="1" t="s">
        <v>286</v>
      </c>
      <c r="K3640" s="1" t="s">
        <v>440</v>
      </c>
      <c r="L3640" s="1">
        <v>45503</v>
      </c>
      <c r="M3640" s="1" t="s">
        <v>135</v>
      </c>
      <c r="N3640" s="1" t="s">
        <v>3550</v>
      </c>
      <c r="O3640" s="1" t="s">
        <v>30</v>
      </c>
      <c r="P3640" s="1" t="s">
        <v>60</v>
      </c>
      <c r="Q3640" s="1" t="s">
        <v>3551</v>
      </c>
      <c r="R3640" s="1">
        <v>148.28800000000001</v>
      </c>
      <c r="S3640" s="1">
        <v>7</v>
      </c>
      <c r="T3640" s="1">
        <v>0.2</v>
      </c>
      <c r="U3640" s="1">
        <v>29.657599999999988</v>
      </c>
      <c r="V3640" s="3" t="str">
        <f>IF(M3640=People!$B$5,People!$A$5,IF(M3640=People!$B$4,People!$A$4,IF(M3640=People!$B$3,People!$A$3,IF(M3640=People!$B$2,People!$A$2,0))))</f>
        <v>Chuck Magee</v>
      </c>
      <c r="W3640" s="3" t="str">
        <f>IFERROR(INDEX(Returns!A:A,MATCH(B3640,Returns!B:B,0)),"No")</f>
        <v>No</v>
      </c>
    </row>
    <row r="3641" spans="1:23" x14ac:dyDescent="0.2">
      <c r="A3641" s="1">
        <v>3640</v>
      </c>
      <c r="B3641" t="s">
        <v>7915</v>
      </c>
      <c r="C3641" s="2">
        <v>43414</v>
      </c>
      <c r="D3641" s="2">
        <v>43418</v>
      </c>
      <c r="E3641" s="1" t="s">
        <v>46</v>
      </c>
      <c r="F3641" s="1" t="s">
        <v>3140</v>
      </c>
      <c r="G3641" s="1" t="s">
        <v>3141</v>
      </c>
      <c r="H3641" s="1" t="s">
        <v>94</v>
      </c>
      <c r="I3641" s="1" t="s">
        <v>25</v>
      </c>
      <c r="J3641" s="1" t="s">
        <v>286</v>
      </c>
      <c r="K3641" s="1" t="s">
        <v>440</v>
      </c>
      <c r="L3641" s="1">
        <v>45503</v>
      </c>
      <c r="M3641" s="1" t="s">
        <v>135</v>
      </c>
      <c r="N3641" s="1" t="s">
        <v>2842</v>
      </c>
      <c r="O3641" s="1" t="s">
        <v>43</v>
      </c>
      <c r="P3641" s="1" t="s">
        <v>84</v>
      </c>
      <c r="Q3641" s="1" t="s">
        <v>2843</v>
      </c>
      <c r="R3641" s="1">
        <v>4.6240000000000006</v>
      </c>
      <c r="S3641" s="1">
        <v>1</v>
      </c>
      <c r="T3641" s="1">
        <v>0.2</v>
      </c>
      <c r="U3641" s="1">
        <v>1.6762000000000001</v>
      </c>
      <c r="V3641" s="3" t="str">
        <f>IF(M3641=People!$B$5,People!$A$5,IF(M3641=People!$B$4,People!$A$4,IF(M3641=People!$B$3,People!$A$3,IF(M3641=People!$B$2,People!$A$2,0))))</f>
        <v>Chuck Magee</v>
      </c>
      <c r="W3641" s="3" t="str">
        <f>IFERROR(INDEX(Returns!A:A,MATCH(B3641,Returns!B:B,0)),"No")</f>
        <v>No</v>
      </c>
    </row>
    <row r="3642" spans="1:23" x14ac:dyDescent="0.2">
      <c r="A3642" s="1">
        <v>3641</v>
      </c>
      <c r="B3642" t="s">
        <v>7915</v>
      </c>
      <c r="C3642" s="2">
        <v>43414</v>
      </c>
      <c r="D3642" s="2">
        <v>43418</v>
      </c>
      <c r="E3642" s="1" t="s">
        <v>46</v>
      </c>
      <c r="F3642" s="1" t="s">
        <v>3140</v>
      </c>
      <c r="G3642" s="1" t="s">
        <v>3141</v>
      </c>
      <c r="H3642" s="1" t="s">
        <v>94</v>
      </c>
      <c r="I3642" s="1" t="s">
        <v>25</v>
      </c>
      <c r="J3642" s="1" t="s">
        <v>286</v>
      </c>
      <c r="K3642" s="1" t="s">
        <v>440</v>
      </c>
      <c r="L3642" s="1">
        <v>45503</v>
      </c>
      <c r="M3642" s="1" t="s">
        <v>135</v>
      </c>
      <c r="N3642" s="1" t="s">
        <v>4383</v>
      </c>
      <c r="O3642" s="1" t="s">
        <v>66</v>
      </c>
      <c r="P3642" s="1" t="s">
        <v>146</v>
      </c>
      <c r="Q3642" s="1" t="s">
        <v>5006</v>
      </c>
      <c r="R3642" s="1">
        <v>178.92000000000002</v>
      </c>
      <c r="S3642" s="1">
        <v>7</v>
      </c>
      <c r="T3642" s="1">
        <v>0.2</v>
      </c>
      <c r="U3642" s="1">
        <v>-29.074500000000008</v>
      </c>
      <c r="V3642" s="3" t="str">
        <f>IF(M3642=People!$B$5,People!$A$5,IF(M3642=People!$B$4,People!$A$4,IF(M3642=People!$B$3,People!$A$3,IF(M3642=People!$B$2,People!$A$2,0))))</f>
        <v>Chuck Magee</v>
      </c>
      <c r="W3642" s="3" t="str">
        <f>IFERROR(INDEX(Returns!A:A,MATCH(B3642,Returns!B:B,0)),"No")</f>
        <v>No</v>
      </c>
    </row>
    <row r="3643" spans="1:23" x14ac:dyDescent="0.2">
      <c r="A3643" s="1">
        <v>3642</v>
      </c>
      <c r="B3643" t="s">
        <v>7915</v>
      </c>
      <c r="C3643" s="2">
        <v>43414</v>
      </c>
      <c r="D3643" s="2">
        <v>43418</v>
      </c>
      <c r="E3643" s="1" t="s">
        <v>46</v>
      </c>
      <c r="F3643" s="1" t="s">
        <v>3140</v>
      </c>
      <c r="G3643" s="1" t="s">
        <v>3141</v>
      </c>
      <c r="H3643" s="1" t="s">
        <v>94</v>
      </c>
      <c r="I3643" s="1" t="s">
        <v>25</v>
      </c>
      <c r="J3643" s="1" t="s">
        <v>286</v>
      </c>
      <c r="K3643" s="1" t="s">
        <v>440</v>
      </c>
      <c r="L3643" s="1">
        <v>45503</v>
      </c>
      <c r="M3643" s="1" t="s">
        <v>135</v>
      </c>
      <c r="N3643" s="1" t="s">
        <v>3852</v>
      </c>
      <c r="O3643" s="1" t="s">
        <v>43</v>
      </c>
      <c r="P3643" s="1" t="s">
        <v>70</v>
      </c>
      <c r="Q3643" s="1" t="s">
        <v>3853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3" t="str">
        <f>IF(M3643=People!$B$5,People!$A$5,IF(M3643=People!$B$4,People!$A$4,IF(M3643=People!$B$3,People!$A$3,IF(M3643=People!$B$2,People!$A$2,0))))</f>
        <v>Chuck Magee</v>
      </c>
      <c r="W3643" s="3" t="str">
        <f>IFERROR(INDEX(Returns!A:A,MATCH(B3643,Returns!B:B,0)),"No")</f>
        <v>No</v>
      </c>
    </row>
    <row r="3644" spans="1:23" x14ac:dyDescent="0.2">
      <c r="A3644" s="1">
        <v>3643</v>
      </c>
      <c r="B3644" t="s">
        <v>7916</v>
      </c>
      <c r="C3644" s="2">
        <v>42724</v>
      </c>
      <c r="D3644" s="2">
        <v>42727</v>
      </c>
      <c r="E3644" s="1" t="s">
        <v>21</v>
      </c>
      <c r="F3644" s="1" t="s">
        <v>1910</v>
      </c>
      <c r="G3644" s="1" t="s">
        <v>1911</v>
      </c>
      <c r="H3644" s="1" t="s">
        <v>24</v>
      </c>
      <c r="I3644" s="1" t="s">
        <v>25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1897</v>
      </c>
      <c r="O3644" s="1" t="s">
        <v>43</v>
      </c>
      <c r="P3644" s="1" t="s">
        <v>70</v>
      </c>
      <c r="Q3644" s="1" t="s">
        <v>1898</v>
      </c>
      <c r="R3644" s="1">
        <v>487.98400000000004</v>
      </c>
      <c r="S3644" s="1">
        <v>2</v>
      </c>
      <c r="T3644" s="1">
        <v>0.2</v>
      </c>
      <c r="U3644" s="1">
        <v>152.49499999999998</v>
      </c>
      <c r="V3644" s="3" t="str">
        <f>IF(M3644=People!$B$5,People!$A$5,IF(M3644=People!$B$4,People!$A$4,IF(M3644=People!$B$3,People!$A$3,IF(M3644=People!$B$2,People!$A$2,0))))</f>
        <v>Anna Andreadi</v>
      </c>
      <c r="W3644" s="3" t="str">
        <f>IFERROR(INDEX(Returns!A:A,MATCH(B3644,Returns!B:B,0)),"No")</f>
        <v>No</v>
      </c>
    </row>
    <row r="3645" spans="1:23" x14ac:dyDescent="0.2">
      <c r="A3645" s="1">
        <v>3644</v>
      </c>
      <c r="B3645" t="s">
        <v>7916</v>
      </c>
      <c r="C3645" s="2">
        <v>42724</v>
      </c>
      <c r="D3645" s="2">
        <v>42727</v>
      </c>
      <c r="E3645" s="1" t="s">
        <v>21</v>
      </c>
      <c r="F3645" s="1" t="s">
        <v>1910</v>
      </c>
      <c r="G3645" s="1" t="s">
        <v>1911</v>
      </c>
      <c r="H3645" s="1" t="s">
        <v>24</v>
      </c>
      <c r="I3645" s="1" t="s">
        <v>25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5007</v>
      </c>
      <c r="O3645" s="1" t="s">
        <v>43</v>
      </c>
      <c r="P3645" s="1" t="s">
        <v>63</v>
      </c>
      <c r="Q3645" s="1" t="s">
        <v>5008</v>
      </c>
      <c r="R3645" s="1">
        <v>47.3</v>
      </c>
      <c r="S3645" s="1">
        <v>2</v>
      </c>
      <c r="T3645" s="1">
        <v>0</v>
      </c>
      <c r="U3645" s="1">
        <v>12.298000000000002</v>
      </c>
      <c r="V3645" s="3" t="str">
        <f>IF(M3645=People!$B$5,People!$A$5,IF(M3645=People!$B$4,People!$A$4,IF(M3645=People!$B$3,People!$A$3,IF(M3645=People!$B$2,People!$A$2,0))))</f>
        <v>Anna Andreadi</v>
      </c>
      <c r="W3645" s="3" t="str">
        <f>IFERROR(INDEX(Returns!A:A,MATCH(B3645,Returns!B:B,0)),"No")</f>
        <v>No</v>
      </c>
    </row>
    <row r="3646" spans="1:23" x14ac:dyDescent="0.2">
      <c r="A3646" s="1">
        <v>3645</v>
      </c>
      <c r="B3646" t="s">
        <v>7916</v>
      </c>
      <c r="C3646" s="2">
        <v>42724</v>
      </c>
      <c r="D3646" s="2">
        <v>42727</v>
      </c>
      <c r="E3646" s="1" t="s">
        <v>21</v>
      </c>
      <c r="F3646" s="1" t="s">
        <v>1910</v>
      </c>
      <c r="G3646" s="1" t="s">
        <v>1911</v>
      </c>
      <c r="H3646" s="1" t="s">
        <v>24</v>
      </c>
      <c r="I3646" s="1" t="s">
        <v>25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5009</v>
      </c>
      <c r="O3646" s="1" t="s">
        <v>43</v>
      </c>
      <c r="P3646" s="1" t="s">
        <v>63</v>
      </c>
      <c r="Q3646" s="1" t="s">
        <v>5010</v>
      </c>
      <c r="R3646" s="1">
        <v>4.13</v>
      </c>
      <c r="S3646" s="1">
        <v>1</v>
      </c>
      <c r="T3646" s="1">
        <v>0</v>
      </c>
      <c r="U3646" s="1">
        <v>1.1564000000000001</v>
      </c>
      <c r="V3646" s="3" t="str">
        <f>IF(M3646=People!$B$5,People!$A$5,IF(M3646=People!$B$4,People!$A$4,IF(M3646=People!$B$3,People!$A$3,IF(M3646=People!$B$2,People!$A$2,0))))</f>
        <v>Anna Andreadi</v>
      </c>
      <c r="W3646" s="3" t="str">
        <f>IFERROR(INDEX(Returns!A:A,MATCH(B3646,Returns!B:B,0)),"No")</f>
        <v>No</v>
      </c>
    </row>
    <row r="3647" spans="1:23" x14ac:dyDescent="0.2">
      <c r="A3647" s="1">
        <v>3646</v>
      </c>
      <c r="B3647" t="s">
        <v>7916</v>
      </c>
      <c r="C3647" s="2">
        <v>42724</v>
      </c>
      <c r="D3647" s="2">
        <v>42727</v>
      </c>
      <c r="E3647" s="1" t="s">
        <v>21</v>
      </c>
      <c r="F3647" s="1" t="s">
        <v>1910</v>
      </c>
      <c r="G3647" s="1" t="s">
        <v>1911</v>
      </c>
      <c r="H3647" s="1" t="s">
        <v>24</v>
      </c>
      <c r="I3647" s="1" t="s">
        <v>25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5011</v>
      </c>
      <c r="O3647" s="1" t="s">
        <v>43</v>
      </c>
      <c r="P3647" s="1" t="s">
        <v>70</v>
      </c>
      <c r="Q3647" s="1" t="s">
        <v>5012</v>
      </c>
      <c r="R3647" s="1">
        <v>155.12</v>
      </c>
      <c r="S3647" s="1">
        <v>5</v>
      </c>
      <c r="T3647" s="1">
        <v>0.2</v>
      </c>
      <c r="U3647" s="1">
        <v>50.413999999999987</v>
      </c>
      <c r="V3647" s="3" t="str">
        <f>IF(M3647=People!$B$5,People!$A$5,IF(M3647=People!$B$4,People!$A$4,IF(M3647=People!$B$3,People!$A$3,IF(M3647=People!$B$2,People!$A$2,0))))</f>
        <v>Anna Andreadi</v>
      </c>
      <c r="W3647" s="3" t="str">
        <f>IFERROR(INDEX(Returns!A:A,MATCH(B3647,Returns!B:B,0)),"No")</f>
        <v>No</v>
      </c>
    </row>
    <row r="3648" spans="1:23" x14ac:dyDescent="0.2">
      <c r="A3648" s="1">
        <v>3647</v>
      </c>
      <c r="B3648" t="s">
        <v>7917</v>
      </c>
      <c r="C3648" s="2">
        <v>42576</v>
      </c>
      <c r="D3648" s="2">
        <v>42578</v>
      </c>
      <c r="E3648" s="1" t="s">
        <v>21</v>
      </c>
      <c r="F3648" s="1" t="s">
        <v>4632</v>
      </c>
      <c r="G3648" s="1" t="s">
        <v>4633</v>
      </c>
      <c r="H3648" s="1" t="s">
        <v>94</v>
      </c>
      <c r="I3648" s="1" t="s">
        <v>25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2402</v>
      </c>
      <c r="O3648" s="1" t="s">
        <v>43</v>
      </c>
      <c r="P3648" s="1" t="s">
        <v>84</v>
      </c>
      <c r="Q3648" s="1" t="s">
        <v>5013</v>
      </c>
      <c r="R3648" s="1">
        <v>6.48</v>
      </c>
      <c r="S3648" s="1">
        <v>1</v>
      </c>
      <c r="T3648" s="1">
        <v>0</v>
      </c>
      <c r="U3648" s="1">
        <v>3.1752000000000002</v>
      </c>
      <c r="V3648" s="3" t="str">
        <f>IF(M3648=People!$B$5,People!$A$5,IF(M3648=People!$B$4,People!$A$4,IF(M3648=People!$B$3,People!$A$3,IF(M3648=People!$B$2,People!$A$2,0))))</f>
        <v>Anna Andreadi</v>
      </c>
      <c r="W3648" s="3" t="str">
        <f>IFERROR(INDEX(Returns!A:A,MATCH(B3648,Returns!B:B,0)),"No")</f>
        <v>No</v>
      </c>
    </row>
    <row r="3649" spans="1:23" x14ac:dyDescent="0.2">
      <c r="A3649" s="1">
        <v>3648</v>
      </c>
      <c r="B3649" t="s">
        <v>7917</v>
      </c>
      <c r="C3649" s="2">
        <v>42576</v>
      </c>
      <c r="D3649" s="2">
        <v>42578</v>
      </c>
      <c r="E3649" s="1" t="s">
        <v>21</v>
      </c>
      <c r="F3649" s="1" t="s">
        <v>4632</v>
      </c>
      <c r="G3649" s="1" t="s">
        <v>4633</v>
      </c>
      <c r="H3649" s="1" t="s">
        <v>94</v>
      </c>
      <c r="I3649" s="1" t="s">
        <v>25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5014</v>
      </c>
      <c r="O3649" s="1" t="s">
        <v>43</v>
      </c>
      <c r="P3649" s="1" t="s">
        <v>512</v>
      </c>
      <c r="Q3649" s="1" t="s">
        <v>5015</v>
      </c>
      <c r="R3649" s="1">
        <v>15.52</v>
      </c>
      <c r="S3649" s="1">
        <v>4</v>
      </c>
      <c r="T3649" s="1">
        <v>0</v>
      </c>
      <c r="U3649" s="1">
        <v>4.5007999999999981</v>
      </c>
      <c r="V3649" s="3" t="str">
        <f>IF(M3649=People!$B$5,People!$A$5,IF(M3649=People!$B$4,People!$A$4,IF(M3649=People!$B$3,People!$A$3,IF(M3649=People!$B$2,People!$A$2,0))))</f>
        <v>Anna Andreadi</v>
      </c>
      <c r="W3649" s="3" t="str">
        <f>IFERROR(INDEX(Returns!A:A,MATCH(B3649,Returns!B:B,0)),"No")</f>
        <v>No</v>
      </c>
    </row>
    <row r="3650" spans="1:23" x14ac:dyDescent="0.2">
      <c r="A3650" s="1">
        <v>3649</v>
      </c>
      <c r="B3650" t="s">
        <v>7918</v>
      </c>
      <c r="C3650" s="2">
        <v>43061</v>
      </c>
      <c r="D3650" s="2">
        <v>43066</v>
      </c>
      <c r="E3650" s="1" t="s">
        <v>46</v>
      </c>
      <c r="F3650" s="1" t="s">
        <v>3483</v>
      </c>
      <c r="G3650" s="1" t="s">
        <v>3484</v>
      </c>
      <c r="H3650" s="1" t="s">
        <v>24</v>
      </c>
      <c r="I3650" s="1" t="s">
        <v>25</v>
      </c>
      <c r="J3650" s="1" t="s">
        <v>299</v>
      </c>
      <c r="K3650" s="1" t="s">
        <v>300</v>
      </c>
      <c r="L3650" s="1">
        <v>38109</v>
      </c>
      <c r="M3650" s="1" t="s">
        <v>28</v>
      </c>
      <c r="N3650" s="1" t="s">
        <v>2302</v>
      </c>
      <c r="O3650" s="1" t="s">
        <v>43</v>
      </c>
      <c r="P3650" s="1" t="s">
        <v>70</v>
      </c>
      <c r="Q3650" s="1" t="s">
        <v>2303</v>
      </c>
      <c r="R3650" s="1">
        <v>2.9460000000000006</v>
      </c>
      <c r="S3650" s="1">
        <v>2</v>
      </c>
      <c r="T3650" s="1">
        <v>0.7</v>
      </c>
      <c r="U3650" s="1">
        <v>-2.0621999999999998</v>
      </c>
      <c r="V3650" s="3" t="str">
        <f>IF(M3650=People!$B$5,People!$A$5,IF(M3650=People!$B$4,People!$A$4,IF(M3650=People!$B$3,People!$A$3,IF(M3650=People!$B$2,People!$A$2,0))))</f>
        <v>Cassandra Brandow</v>
      </c>
      <c r="W3650" s="3" t="str">
        <f>IFERROR(INDEX(Returns!A:A,MATCH(B3650,Returns!B:B,0)),"No")</f>
        <v>No</v>
      </c>
    </row>
    <row r="3651" spans="1:23" x14ac:dyDescent="0.2">
      <c r="A3651" s="1">
        <v>3650</v>
      </c>
      <c r="B3651" t="s">
        <v>7918</v>
      </c>
      <c r="C3651" s="2">
        <v>43061</v>
      </c>
      <c r="D3651" s="2">
        <v>43066</v>
      </c>
      <c r="E3651" s="1" t="s">
        <v>46</v>
      </c>
      <c r="F3651" s="1" t="s">
        <v>3483</v>
      </c>
      <c r="G3651" s="1" t="s">
        <v>3484</v>
      </c>
      <c r="H3651" s="1" t="s">
        <v>24</v>
      </c>
      <c r="I3651" s="1" t="s">
        <v>25</v>
      </c>
      <c r="J3651" s="1" t="s">
        <v>299</v>
      </c>
      <c r="K3651" s="1" t="s">
        <v>300</v>
      </c>
      <c r="L3651" s="1">
        <v>38109</v>
      </c>
      <c r="M3651" s="1" t="s">
        <v>28</v>
      </c>
      <c r="N3651" s="1" t="s">
        <v>956</v>
      </c>
      <c r="O3651" s="1" t="s">
        <v>43</v>
      </c>
      <c r="P3651" s="1" t="s">
        <v>242</v>
      </c>
      <c r="Q3651" s="1" t="s">
        <v>957</v>
      </c>
      <c r="R3651" s="1">
        <v>55.104000000000006</v>
      </c>
      <c r="S3651" s="1">
        <v>6</v>
      </c>
      <c r="T3651" s="1">
        <v>0.2</v>
      </c>
      <c r="U3651" s="1">
        <v>18.597599999999993</v>
      </c>
      <c r="V3651" s="3" t="str">
        <f>IF(M3651=People!$B$5,People!$A$5,IF(M3651=People!$B$4,People!$A$4,IF(M3651=People!$B$3,People!$A$3,IF(M3651=People!$B$2,People!$A$2,0))))</f>
        <v>Cassandra Brandow</v>
      </c>
      <c r="W3651" s="3" t="str">
        <f>IFERROR(INDEX(Returns!A:A,MATCH(B3651,Returns!B:B,0)),"No")</f>
        <v>No</v>
      </c>
    </row>
    <row r="3652" spans="1:23" x14ac:dyDescent="0.2">
      <c r="A3652" s="1">
        <v>3651</v>
      </c>
      <c r="B3652" t="s">
        <v>7919</v>
      </c>
      <c r="C3652" s="2">
        <v>43808</v>
      </c>
      <c r="D3652" s="2">
        <v>43810</v>
      </c>
      <c r="E3652" s="1" t="s">
        <v>21</v>
      </c>
      <c r="F3652" s="1" t="s">
        <v>1537</v>
      </c>
      <c r="G3652" s="1" t="s">
        <v>1538</v>
      </c>
      <c r="H3652" s="1" t="s">
        <v>24</v>
      </c>
      <c r="I3652" s="1" t="s">
        <v>25</v>
      </c>
      <c r="J3652" s="1" t="s">
        <v>773</v>
      </c>
      <c r="K3652" s="1" t="s">
        <v>214</v>
      </c>
      <c r="L3652" s="1">
        <v>48234</v>
      </c>
      <c r="M3652" s="1" t="s">
        <v>97</v>
      </c>
      <c r="N3652" s="1" t="s">
        <v>5016</v>
      </c>
      <c r="O3652" s="1" t="s">
        <v>66</v>
      </c>
      <c r="P3652" s="1" t="s">
        <v>146</v>
      </c>
      <c r="Q3652" s="1" t="s">
        <v>5017</v>
      </c>
      <c r="R3652" s="1">
        <v>104.88</v>
      </c>
      <c r="S3652" s="1">
        <v>6</v>
      </c>
      <c r="T3652" s="1">
        <v>0</v>
      </c>
      <c r="U3652" s="1">
        <v>41.952000000000005</v>
      </c>
      <c r="V3652" s="3" t="str">
        <f>IF(M3652=People!$B$5,People!$A$5,IF(M3652=People!$B$4,People!$A$4,IF(M3652=People!$B$3,People!$A$3,IF(M3652=People!$B$2,People!$A$2,0))))</f>
        <v>Kelly Williams</v>
      </c>
      <c r="W3652" s="3" t="str">
        <f>IFERROR(INDEX(Returns!A:A,MATCH(B3652,Returns!B:B,0)),"No")</f>
        <v>No</v>
      </c>
    </row>
    <row r="3653" spans="1:23" x14ac:dyDescent="0.2">
      <c r="A3653" s="1">
        <v>3652</v>
      </c>
      <c r="B3653" t="s">
        <v>7919</v>
      </c>
      <c r="C3653" s="2">
        <v>43808</v>
      </c>
      <c r="D3653" s="2">
        <v>43810</v>
      </c>
      <c r="E3653" s="1" t="s">
        <v>21</v>
      </c>
      <c r="F3653" s="1" t="s">
        <v>1537</v>
      </c>
      <c r="G3653" s="1" t="s">
        <v>1538</v>
      </c>
      <c r="H3653" s="1" t="s">
        <v>24</v>
      </c>
      <c r="I3653" s="1" t="s">
        <v>25</v>
      </c>
      <c r="J3653" s="1" t="s">
        <v>773</v>
      </c>
      <c r="K3653" s="1" t="s">
        <v>214</v>
      </c>
      <c r="L3653" s="1">
        <v>48234</v>
      </c>
      <c r="M3653" s="1" t="s">
        <v>97</v>
      </c>
      <c r="N3653" s="1" t="s">
        <v>2985</v>
      </c>
      <c r="O3653" s="1" t="s">
        <v>43</v>
      </c>
      <c r="P3653" s="1" t="s">
        <v>63</v>
      </c>
      <c r="Q3653" s="1" t="s">
        <v>2986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3" t="str">
        <f>IF(M3653=People!$B$5,People!$A$5,IF(M3653=People!$B$4,People!$A$4,IF(M3653=People!$B$3,People!$A$3,IF(M3653=People!$B$2,People!$A$2,0))))</f>
        <v>Kelly Williams</v>
      </c>
      <c r="W3653" s="3" t="str">
        <f>IFERROR(INDEX(Returns!A:A,MATCH(B3653,Returns!B:B,0)),"No")</f>
        <v>No</v>
      </c>
    </row>
    <row r="3654" spans="1:23" x14ac:dyDescent="0.2">
      <c r="A3654" s="1">
        <v>3653</v>
      </c>
      <c r="B3654" t="s">
        <v>7919</v>
      </c>
      <c r="C3654" s="2">
        <v>43808</v>
      </c>
      <c r="D3654" s="2">
        <v>43810</v>
      </c>
      <c r="E3654" s="1" t="s">
        <v>21</v>
      </c>
      <c r="F3654" s="1" t="s">
        <v>1537</v>
      </c>
      <c r="G3654" s="1" t="s">
        <v>1538</v>
      </c>
      <c r="H3654" s="1" t="s">
        <v>24</v>
      </c>
      <c r="I3654" s="1" t="s">
        <v>25</v>
      </c>
      <c r="J3654" s="1" t="s">
        <v>773</v>
      </c>
      <c r="K3654" s="1" t="s">
        <v>214</v>
      </c>
      <c r="L3654" s="1">
        <v>48234</v>
      </c>
      <c r="M3654" s="1" t="s">
        <v>97</v>
      </c>
      <c r="N3654" s="1" t="s">
        <v>2227</v>
      </c>
      <c r="O3654" s="1" t="s">
        <v>43</v>
      </c>
      <c r="P3654" s="1" t="s">
        <v>70</v>
      </c>
      <c r="Q3654" s="1" t="s">
        <v>2228</v>
      </c>
      <c r="R3654" s="1">
        <v>33.72</v>
      </c>
      <c r="S3654" s="1">
        <v>4</v>
      </c>
      <c r="T3654" s="1">
        <v>0</v>
      </c>
      <c r="U3654" s="1">
        <v>15.511199999999999</v>
      </c>
      <c r="V3654" s="3" t="str">
        <f>IF(M3654=People!$B$5,People!$A$5,IF(M3654=People!$B$4,People!$A$4,IF(M3654=People!$B$3,People!$A$3,IF(M3654=People!$B$2,People!$A$2,0))))</f>
        <v>Kelly Williams</v>
      </c>
      <c r="W3654" s="3" t="str">
        <f>IFERROR(INDEX(Returns!A:A,MATCH(B3654,Returns!B:B,0)),"No")</f>
        <v>No</v>
      </c>
    </row>
    <row r="3655" spans="1:23" x14ac:dyDescent="0.2">
      <c r="A3655" s="1">
        <v>3654</v>
      </c>
      <c r="B3655" t="s">
        <v>7919</v>
      </c>
      <c r="C3655" s="2">
        <v>43808</v>
      </c>
      <c r="D3655" s="2">
        <v>43810</v>
      </c>
      <c r="E3655" s="1" t="s">
        <v>21</v>
      </c>
      <c r="F3655" s="1" t="s">
        <v>1537</v>
      </c>
      <c r="G3655" s="1" t="s">
        <v>1538</v>
      </c>
      <c r="H3655" s="1" t="s">
        <v>24</v>
      </c>
      <c r="I3655" s="1" t="s">
        <v>25</v>
      </c>
      <c r="J3655" s="1" t="s">
        <v>773</v>
      </c>
      <c r="K3655" s="1" t="s">
        <v>214</v>
      </c>
      <c r="L3655" s="1">
        <v>48234</v>
      </c>
      <c r="M3655" s="1" t="s">
        <v>97</v>
      </c>
      <c r="N3655" s="1" t="s">
        <v>2670</v>
      </c>
      <c r="O3655" s="1" t="s">
        <v>43</v>
      </c>
      <c r="P3655" s="1" t="s">
        <v>84</v>
      </c>
      <c r="Q3655" s="1" t="s">
        <v>169</v>
      </c>
      <c r="R3655" s="1">
        <v>14.940000000000001</v>
      </c>
      <c r="S3655" s="1">
        <v>3</v>
      </c>
      <c r="T3655" s="1">
        <v>0</v>
      </c>
      <c r="U3655" s="1">
        <v>7.0218000000000007</v>
      </c>
      <c r="V3655" s="3" t="str">
        <f>IF(M3655=People!$B$5,People!$A$5,IF(M3655=People!$B$4,People!$A$4,IF(M3655=People!$B$3,People!$A$3,IF(M3655=People!$B$2,People!$A$2,0))))</f>
        <v>Kelly Williams</v>
      </c>
      <c r="W3655" s="3" t="str">
        <f>IFERROR(INDEX(Returns!A:A,MATCH(B3655,Returns!B:B,0)),"No")</f>
        <v>No</v>
      </c>
    </row>
    <row r="3656" spans="1:23" x14ac:dyDescent="0.2">
      <c r="A3656" s="1">
        <v>3655</v>
      </c>
      <c r="B3656" t="s">
        <v>7920</v>
      </c>
      <c r="C3656" s="2">
        <v>43708</v>
      </c>
      <c r="D3656" s="2">
        <v>43713</v>
      </c>
      <c r="E3656" s="1" t="s">
        <v>46</v>
      </c>
      <c r="F3656" s="1" t="s">
        <v>1629</v>
      </c>
      <c r="G3656" s="1" t="s">
        <v>1630</v>
      </c>
      <c r="H3656" s="1" t="s">
        <v>24</v>
      </c>
      <c r="I3656" s="1" t="s">
        <v>25</v>
      </c>
      <c r="J3656" s="1" t="s">
        <v>1289</v>
      </c>
      <c r="K3656" s="1" t="s">
        <v>228</v>
      </c>
      <c r="L3656" s="1">
        <v>46226</v>
      </c>
      <c r="M3656" s="1" t="s">
        <v>97</v>
      </c>
      <c r="N3656" s="1" t="s">
        <v>1852</v>
      </c>
      <c r="O3656" s="1" t="s">
        <v>43</v>
      </c>
      <c r="P3656" s="1" t="s">
        <v>73</v>
      </c>
      <c r="Q3656" s="1" t="s">
        <v>1853</v>
      </c>
      <c r="R3656" s="1">
        <v>638.73</v>
      </c>
      <c r="S3656" s="1">
        <v>9</v>
      </c>
      <c r="T3656" s="1">
        <v>0</v>
      </c>
      <c r="U3656" s="1">
        <v>166.06979999999999</v>
      </c>
      <c r="V3656" s="3" t="str">
        <f>IF(M3656=People!$B$5,People!$A$5,IF(M3656=People!$B$4,People!$A$4,IF(M3656=People!$B$3,People!$A$3,IF(M3656=People!$B$2,People!$A$2,0))))</f>
        <v>Kelly Williams</v>
      </c>
      <c r="W3656" s="3" t="str">
        <f>IFERROR(INDEX(Returns!A:A,MATCH(B3656,Returns!B:B,0)),"No")</f>
        <v>No</v>
      </c>
    </row>
    <row r="3657" spans="1:23" x14ac:dyDescent="0.2">
      <c r="A3657" s="1">
        <v>3656</v>
      </c>
      <c r="B3657" t="s">
        <v>7921</v>
      </c>
      <c r="C3657" s="2">
        <v>43579</v>
      </c>
      <c r="D3657" s="2">
        <v>43585</v>
      </c>
      <c r="E3657" s="1" t="s">
        <v>46</v>
      </c>
      <c r="F3657" s="1" t="s">
        <v>2058</v>
      </c>
      <c r="G3657" s="1" t="s">
        <v>2059</v>
      </c>
      <c r="H3657" s="1" t="s">
        <v>38</v>
      </c>
      <c r="I3657" s="1" t="s">
        <v>25</v>
      </c>
      <c r="J3657" s="1" t="s">
        <v>1324</v>
      </c>
      <c r="K3657" s="1" t="s">
        <v>50</v>
      </c>
      <c r="L3657" s="1">
        <v>32216</v>
      </c>
      <c r="M3657" s="1" t="s">
        <v>28</v>
      </c>
      <c r="N3657" s="1" t="s">
        <v>3397</v>
      </c>
      <c r="O3657" s="1" t="s">
        <v>43</v>
      </c>
      <c r="P3657" s="1" t="s">
        <v>55</v>
      </c>
      <c r="Q3657" s="1" t="s">
        <v>3398</v>
      </c>
      <c r="R3657" s="1">
        <v>113.56800000000001</v>
      </c>
      <c r="S3657" s="1">
        <v>2</v>
      </c>
      <c r="T3657" s="1">
        <v>0.2</v>
      </c>
      <c r="U3657" s="1">
        <v>-21.294000000000018</v>
      </c>
      <c r="V3657" s="3" t="str">
        <f>IF(M3657=People!$B$5,People!$A$5,IF(M3657=People!$B$4,People!$A$4,IF(M3657=People!$B$3,People!$A$3,IF(M3657=People!$B$2,People!$A$2,0))))</f>
        <v>Cassandra Brandow</v>
      </c>
      <c r="W3657" s="3" t="str">
        <f>IFERROR(INDEX(Returns!A:A,MATCH(B3657,Returns!B:B,0)),"No")</f>
        <v>No</v>
      </c>
    </row>
    <row r="3658" spans="1:23" x14ac:dyDescent="0.2">
      <c r="A3658" s="1">
        <v>3657</v>
      </c>
      <c r="B3658" t="s">
        <v>7922</v>
      </c>
      <c r="C3658" s="2">
        <v>43716</v>
      </c>
      <c r="D3658" s="2">
        <v>43722</v>
      </c>
      <c r="E3658" s="1" t="s">
        <v>46</v>
      </c>
      <c r="F3658" s="1" t="s">
        <v>4091</v>
      </c>
      <c r="G3658" s="1" t="s">
        <v>4092</v>
      </c>
      <c r="H3658" s="1" t="s">
        <v>38</v>
      </c>
      <c r="I3658" s="1" t="s">
        <v>25</v>
      </c>
      <c r="J3658" s="1" t="s">
        <v>760</v>
      </c>
      <c r="K3658" s="1" t="s">
        <v>440</v>
      </c>
      <c r="L3658" s="1">
        <v>43017</v>
      </c>
      <c r="M3658" s="1" t="s">
        <v>135</v>
      </c>
      <c r="N3658" s="1" t="s">
        <v>5018</v>
      </c>
      <c r="O3658" s="1" t="s">
        <v>66</v>
      </c>
      <c r="P3658" s="1" t="s">
        <v>146</v>
      </c>
      <c r="Q3658" s="1" t="s">
        <v>5019</v>
      </c>
      <c r="R3658" s="1">
        <v>9.0960000000000001</v>
      </c>
      <c r="S3658" s="1">
        <v>1</v>
      </c>
      <c r="T3658" s="1">
        <v>0.2</v>
      </c>
      <c r="U3658" s="1">
        <v>1.7054999999999998</v>
      </c>
      <c r="V3658" s="3" t="str">
        <f>IF(M3658=People!$B$5,People!$A$5,IF(M3658=People!$B$4,People!$A$4,IF(M3658=People!$B$3,People!$A$3,IF(M3658=People!$B$2,People!$A$2,0))))</f>
        <v>Chuck Magee</v>
      </c>
      <c r="W3658" s="3" t="str">
        <f>IFERROR(INDEX(Returns!A:A,MATCH(B3658,Returns!B:B,0)),"No")</f>
        <v>No</v>
      </c>
    </row>
    <row r="3659" spans="1:23" x14ac:dyDescent="0.2">
      <c r="A3659" s="1">
        <v>3658</v>
      </c>
      <c r="B3659" t="s">
        <v>7923</v>
      </c>
      <c r="C3659" s="2">
        <v>42806</v>
      </c>
      <c r="D3659" s="2">
        <v>42811</v>
      </c>
      <c r="E3659" s="1" t="s">
        <v>46</v>
      </c>
      <c r="F3659" s="1" t="s">
        <v>3389</v>
      </c>
      <c r="G3659" s="1" t="s">
        <v>3390</v>
      </c>
      <c r="H3659" s="1" t="s">
        <v>38</v>
      </c>
      <c r="I3659" s="1" t="s">
        <v>25</v>
      </c>
      <c r="J3659" s="1" t="s">
        <v>5020</v>
      </c>
      <c r="K3659" s="1" t="s">
        <v>50</v>
      </c>
      <c r="L3659" s="1">
        <v>33317</v>
      </c>
      <c r="M3659" s="1" t="s">
        <v>28</v>
      </c>
      <c r="N3659" s="1" t="s">
        <v>520</v>
      </c>
      <c r="O3659" s="1" t="s">
        <v>43</v>
      </c>
      <c r="P3659" s="1" t="s">
        <v>157</v>
      </c>
      <c r="Q3659" s="1" t="s">
        <v>521</v>
      </c>
      <c r="R3659" s="1">
        <v>8.6880000000000006</v>
      </c>
      <c r="S3659" s="1">
        <v>3</v>
      </c>
      <c r="T3659" s="1">
        <v>0.2</v>
      </c>
      <c r="U3659" s="1">
        <v>2.9322000000000004</v>
      </c>
      <c r="V3659" s="3" t="str">
        <f>IF(M3659=People!$B$5,People!$A$5,IF(M3659=People!$B$4,People!$A$4,IF(M3659=People!$B$3,People!$A$3,IF(M3659=People!$B$2,People!$A$2,0))))</f>
        <v>Cassandra Brandow</v>
      </c>
      <c r="W3659" s="3" t="str">
        <f>IFERROR(INDEX(Returns!A:A,MATCH(B3659,Returns!B:B,0)),"No")</f>
        <v>No</v>
      </c>
    </row>
    <row r="3660" spans="1:23" x14ac:dyDescent="0.2">
      <c r="A3660" s="1">
        <v>3659</v>
      </c>
      <c r="B3660" t="s">
        <v>7923</v>
      </c>
      <c r="C3660" s="2">
        <v>42806</v>
      </c>
      <c r="D3660" s="2">
        <v>42811</v>
      </c>
      <c r="E3660" s="1" t="s">
        <v>46</v>
      </c>
      <c r="F3660" s="1" t="s">
        <v>3389</v>
      </c>
      <c r="G3660" s="1" t="s">
        <v>3390</v>
      </c>
      <c r="H3660" s="1" t="s">
        <v>38</v>
      </c>
      <c r="I3660" s="1" t="s">
        <v>25</v>
      </c>
      <c r="J3660" s="1" t="s">
        <v>5020</v>
      </c>
      <c r="K3660" s="1" t="s">
        <v>50</v>
      </c>
      <c r="L3660" s="1">
        <v>33317</v>
      </c>
      <c r="M3660" s="1" t="s">
        <v>28</v>
      </c>
      <c r="N3660" s="1" t="s">
        <v>315</v>
      </c>
      <c r="O3660" s="1" t="s">
        <v>30</v>
      </c>
      <c r="P3660" s="1" t="s">
        <v>60</v>
      </c>
      <c r="Q3660" s="1" t="s">
        <v>316</v>
      </c>
      <c r="R3660" s="1">
        <v>30.880000000000003</v>
      </c>
      <c r="S3660" s="1">
        <v>4</v>
      </c>
      <c r="T3660" s="1">
        <v>0.2</v>
      </c>
      <c r="U3660" s="1">
        <v>3.8599999999999977</v>
      </c>
      <c r="V3660" s="3" t="str">
        <f>IF(M3660=People!$B$5,People!$A$5,IF(M3660=People!$B$4,People!$A$4,IF(M3660=People!$B$3,People!$A$3,IF(M3660=People!$B$2,People!$A$2,0))))</f>
        <v>Cassandra Brandow</v>
      </c>
      <c r="W3660" s="3" t="str">
        <f>IFERROR(INDEX(Returns!A:A,MATCH(B3660,Returns!B:B,0)),"No")</f>
        <v>No</v>
      </c>
    </row>
    <row r="3661" spans="1:23" x14ac:dyDescent="0.2">
      <c r="A3661" s="1">
        <v>3660</v>
      </c>
      <c r="B3661" t="s">
        <v>7923</v>
      </c>
      <c r="C3661" s="2">
        <v>42806</v>
      </c>
      <c r="D3661" s="2">
        <v>42811</v>
      </c>
      <c r="E3661" s="1" t="s">
        <v>46</v>
      </c>
      <c r="F3661" s="1" t="s">
        <v>3389</v>
      </c>
      <c r="G3661" s="1" t="s">
        <v>3390</v>
      </c>
      <c r="H3661" s="1" t="s">
        <v>38</v>
      </c>
      <c r="I3661" s="1" t="s">
        <v>25</v>
      </c>
      <c r="J3661" s="1" t="s">
        <v>5020</v>
      </c>
      <c r="K3661" s="1" t="s">
        <v>50</v>
      </c>
      <c r="L3661" s="1">
        <v>33317</v>
      </c>
      <c r="M3661" s="1" t="s">
        <v>28</v>
      </c>
      <c r="N3661" s="1" t="s">
        <v>5021</v>
      </c>
      <c r="O3661" s="1" t="s">
        <v>30</v>
      </c>
      <c r="P3661" s="1" t="s">
        <v>60</v>
      </c>
      <c r="Q3661" s="1" t="s">
        <v>5022</v>
      </c>
      <c r="R3661" s="1">
        <v>6.4080000000000004</v>
      </c>
      <c r="S3661" s="1">
        <v>3</v>
      </c>
      <c r="T3661" s="1">
        <v>0.2</v>
      </c>
      <c r="U3661" s="1">
        <v>1.4418</v>
      </c>
      <c r="V3661" s="3" t="str">
        <f>IF(M3661=People!$B$5,People!$A$5,IF(M3661=People!$B$4,People!$A$4,IF(M3661=People!$B$3,People!$A$3,IF(M3661=People!$B$2,People!$A$2,0))))</f>
        <v>Cassandra Brandow</v>
      </c>
      <c r="W3661" s="3" t="str">
        <f>IFERROR(INDEX(Returns!A:A,MATCH(B3661,Returns!B:B,0)),"No")</f>
        <v>No</v>
      </c>
    </row>
    <row r="3662" spans="1:23" x14ac:dyDescent="0.2">
      <c r="A3662" s="1">
        <v>3661</v>
      </c>
      <c r="B3662" t="s">
        <v>7924</v>
      </c>
      <c r="C3662" s="2">
        <v>43299</v>
      </c>
      <c r="D3662" s="2">
        <v>43304</v>
      </c>
      <c r="E3662" s="1" t="s">
        <v>46</v>
      </c>
      <c r="F3662" s="1" t="s">
        <v>4797</v>
      </c>
      <c r="G3662" s="1" t="s">
        <v>4798</v>
      </c>
      <c r="H3662" s="1" t="s">
        <v>38</v>
      </c>
      <c r="I3662" s="1" t="s">
        <v>25</v>
      </c>
      <c r="J3662" s="1" t="s">
        <v>3253</v>
      </c>
      <c r="K3662" s="1" t="s">
        <v>279</v>
      </c>
      <c r="L3662" s="1">
        <v>85301</v>
      </c>
      <c r="M3662" s="1" t="s">
        <v>41</v>
      </c>
      <c r="N3662" s="1" t="s">
        <v>5023</v>
      </c>
      <c r="O3662" s="1" t="s">
        <v>43</v>
      </c>
      <c r="P3662" s="1" t="s">
        <v>512</v>
      </c>
      <c r="Q3662" s="1" t="s">
        <v>5024</v>
      </c>
      <c r="R3662" s="1">
        <v>33.799999999999997</v>
      </c>
      <c r="S3662" s="1">
        <v>5</v>
      </c>
      <c r="T3662" s="1">
        <v>0.2</v>
      </c>
      <c r="U3662" s="1">
        <v>4.2249999999999979</v>
      </c>
      <c r="V3662" s="3" t="str">
        <f>IF(M3662=People!$B$5,People!$A$5,IF(M3662=People!$B$4,People!$A$4,IF(M3662=People!$B$3,People!$A$3,IF(M3662=People!$B$2,People!$A$2,0))))</f>
        <v>Anna Andreadi</v>
      </c>
      <c r="W3662" s="3" t="str">
        <f>IFERROR(INDEX(Returns!A:A,MATCH(B3662,Returns!B:B,0)),"No")</f>
        <v>No</v>
      </c>
    </row>
    <row r="3663" spans="1:23" x14ac:dyDescent="0.2">
      <c r="A3663" s="1">
        <v>3662</v>
      </c>
      <c r="B3663" t="s">
        <v>7925</v>
      </c>
      <c r="C3663" s="2">
        <v>43264</v>
      </c>
      <c r="D3663" s="2">
        <v>43266</v>
      </c>
      <c r="E3663" s="1" t="s">
        <v>21</v>
      </c>
      <c r="F3663" s="1" t="s">
        <v>2369</v>
      </c>
      <c r="G3663" s="1" t="s">
        <v>2370</v>
      </c>
      <c r="H3663" s="1" t="s">
        <v>94</v>
      </c>
      <c r="I3663" s="1" t="s">
        <v>25</v>
      </c>
      <c r="J3663" s="1" t="s">
        <v>294</v>
      </c>
      <c r="K3663" s="1" t="s">
        <v>214</v>
      </c>
      <c r="L3663" s="1">
        <v>49201</v>
      </c>
      <c r="M3663" s="1" t="s">
        <v>97</v>
      </c>
      <c r="N3663" s="1" t="s">
        <v>4980</v>
      </c>
      <c r="O3663" s="1" t="s">
        <v>66</v>
      </c>
      <c r="P3663" s="1" t="s">
        <v>67</v>
      </c>
      <c r="Q3663" s="1" t="s">
        <v>4981</v>
      </c>
      <c r="R3663" s="1">
        <v>377.96999999999997</v>
      </c>
      <c r="S3663" s="1">
        <v>3</v>
      </c>
      <c r="T3663" s="1">
        <v>0</v>
      </c>
      <c r="U3663" s="1">
        <v>94.492500000000007</v>
      </c>
      <c r="V3663" s="3" t="str">
        <f>IF(M3663=People!$B$5,People!$A$5,IF(M3663=People!$B$4,People!$A$4,IF(M3663=People!$B$3,People!$A$3,IF(M3663=People!$B$2,People!$A$2,0))))</f>
        <v>Kelly Williams</v>
      </c>
      <c r="W3663" s="3" t="str">
        <f>IFERROR(INDEX(Returns!A:A,MATCH(B3663,Returns!B:B,0)),"No")</f>
        <v>No</v>
      </c>
    </row>
    <row r="3664" spans="1:23" x14ac:dyDescent="0.2">
      <c r="A3664" s="1">
        <v>3663</v>
      </c>
      <c r="B3664" t="s">
        <v>7926</v>
      </c>
      <c r="C3664" s="2">
        <v>43649</v>
      </c>
      <c r="D3664" s="2">
        <v>43655</v>
      </c>
      <c r="E3664" s="1" t="s">
        <v>46</v>
      </c>
      <c r="F3664" s="1" t="s">
        <v>661</v>
      </c>
      <c r="G3664" s="1" t="s">
        <v>662</v>
      </c>
      <c r="H3664" s="1" t="s">
        <v>94</v>
      </c>
      <c r="I3664" s="1" t="s">
        <v>25</v>
      </c>
      <c r="J3664" s="1" t="s">
        <v>1154</v>
      </c>
      <c r="K3664" s="1" t="s">
        <v>1088</v>
      </c>
      <c r="L3664" s="1">
        <v>2169</v>
      </c>
      <c r="M3664" s="1" t="s">
        <v>135</v>
      </c>
      <c r="N3664" s="1" t="s">
        <v>3605</v>
      </c>
      <c r="O3664" s="1" t="s">
        <v>66</v>
      </c>
      <c r="P3664" s="1" t="s">
        <v>146</v>
      </c>
      <c r="Q3664" s="1" t="s">
        <v>3606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3" t="str">
        <f>IF(M3664=People!$B$5,People!$A$5,IF(M3664=People!$B$4,People!$A$4,IF(M3664=People!$B$3,People!$A$3,IF(M3664=People!$B$2,People!$A$2,0))))</f>
        <v>Chuck Magee</v>
      </c>
      <c r="W3664" s="3" t="str">
        <f>IFERROR(INDEX(Returns!A:A,MATCH(B3664,Returns!B:B,0)),"No")</f>
        <v>No</v>
      </c>
    </row>
    <row r="3665" spans="1:23" x14ac:dyDescent="0.2">
      <c r="A3665" s="1">
        <v>3664</v>
      </c>
      <c r="B3665" t="s">
        <v>7926</v>
      </c>
      <c r="C3665" s="2">
        <v>43649</v>
      </c>
      <c r="D3665" s="2">
        <v>43655</v>
      </c>
      <c r="E3665" s="1" t="s">
        <v>46</v>
      </c>
      <c r="F3665" s="1" t="s">
        <v>661</v>
      </c>
      <c r="G3665" s="1" t="s">
        <v>662</v>
      </c>
      <c r="H3665" s="1" t="s">
        <v>94</v>
      </c>
      <c r="I3665" s="1" t="s">
        <v>25</v>
      </c>
      <c r="J3665" s="1" t="s">
        <v>1154</v>
      </c>
      <c r="K3665" s="1" t="s">
        <v>1088</v>
      </c>
      <c r="L3665" s="1">
        <v>2169</v>
      </c>
      <c r="M3665" s="1" t="s">
        <v>135</v>
      </c>
      <c r="N3665" s="1" t="s">
        <v>1093</v>
      </c>
      <c r="O3665" s="1" t="s">
        <v>43</v>
      </c>
      <c r="P3665" s="1" t="s">
        <v>84</v>
      </c>
      <c r="Q3665" s="1" t="s">
        <v>1094</v>
      </c>
      <c r="R3665" s="1">
        <v>24.56</v>
      </c>
      <c r="S3665" s="1">
        <v>2</v>
      </c>
      <c r="T3665" s="1">
        <v>0</v>
      </c>
      <c r="U3665" s="1">
        <v>11.543199999999999</v>
      </c>
      <c r="V3665" s="3" t="str">
        <f>IF(M3665=People!$B$5,People!$A$5,IF(M3665=People!$B$4,People!$A$4,IF(M3665=People!$B$3,People!$A$3,IF(M3665=People!$B$2,People!$A$2,0))))</f>
        <v>Chuck Magee</v>
      </c>
      <c r="W3665" s="3" t="str">
        <f>IFERROR(INDEX(Returns!A:A,MATCH(B3665,Returns!B:B,0)),"No")</f>
        <v>No</v>
      </c>
    </row>
    <row r="3666" spans="1:23" x14ac:dyDescent="0.2">
      <c r="A3666" s="1">
        <v>3665</v>
      </c>
      <c r="B3666" t="s">
        <v>7927</v>
      </c>
      <c r="C3666" s="2">
        <v>42712</v>
      </c>
      <c r="D3666" s="2">
        <v>42717</v>
      </c>
      <c r="E3666" s="1" t="s">
        <v>46</v>
      </c>
      <c r="F3666" s="1" t="s">
        <v>4349</v>
      </c>
      <c r="G3666" s="1" t="s">
        <v>4350</v>
      </c>
      <c r="H3666" s="1" t="s">
        <v>24</v>
      </c>
      <c r="I3666" s="1" t="s">
        <v>25</v>
      </c>
      <c r="J3666" s="1" t="s">
        <v>1704</v>
      </c>
      <c r="K3666" s="1" t="s">
        <v>373</v>
      </c>
      <c r="L3666" s="1">
        <v>97301</v>
      </c>
      <c r="M3666" s="1" t="s">
        <v>41</v>
      </c>
      <c r="N3666" s="1" t="s">
        <v>2127</v>
      </c>
      <c r="O3666" s="1" t="s">
        <v>43</v>
      </c>
      <c r="P3666" s="1" t="s">
        <v>44</v>
      </c>
      <c r="Q3666" s="1" t="s">
        <v>2128</v>
      </c>
      <c r="R3666" s="1">
        <v>27.888000000000002</v>
      </c>
      <c r="S3666" s="1">
        <v>7</v>
      </c>
      <c r="T3666" s="1">
        <v>0.2</v>
      </c>
      <c r="U3666" s="1">
        <v>9.0635999999999974</v>
      </c>
      <c r="V3666" s="3" t="str">
        <f>IF(M3666=People!$B$5,People!$A$5,IF(M3666=People!$B$4,People!$A$4,IF(M3666=People!$B$3,People!$A$3,IF(M3666=People!$B$2,People!$A$2,0))))</f>
        <v>Anna Andreadi</v>
      </c>
      <c r="W3666" s="3" t="str">
        <f>IFERROR(INDEX(Returns!A:A,MATCH(B3666,Returns!B:B,0)),"No")</f>
        <v>No</v>
      </c>
    </row>
    <row r="3667" spans="1:23" x14ac:dyDescent="0.2">
      <c r="A3667" s="1">
        <v>3666</v>
      </c>
      <c r="B3667" t="s">
        <v>7927</v>
      </c>
      <c r="C3667" s="2">
        <v>42712</v>
      </c>
      <c r="D3667" s="2">
        <v>42717</v>
      </c>
      <c r="E3667" s="1" t="s">
        <v>46</v>
      </c>
      <c r="F3667" s="1" t="s">
        <v>4349</v>
      </c>
      <c r="G3667" s="1" t="s">
        <v>4350</v>
      </c>
      <c r="H3667" s="1" t="s">
        <v>24</v>
      </c>
      <c r="I3667" s="1" t="s">
        <v>25</v>
      </c>
      <c r="J3667" s="1" t="s">
        <v>1704</v>
      </c>
      <c r="K3667" s="1" t="s">
        <v>373</v>
      </c>
      <c r="L3667" s="1">
        <v>97301</v>
      </c>
      <c r="M3667" s="1" t="s">
        <v>41</v>
      </c>
      <c r="N3667" s="1" t="s">
        <v>2116</v>
      </c>
      <c r="O3667" s="1" t="s">
        <v>43</v>
      </c>
      <c r="P3667" s="1" t="s">
        <v>70</v>
      </c>
      <c r="Q3667" s="1" t="s">
        <v>2117</v>
      </c>
      <c r="R3667" s="1">
        <v>6.4560000000000004</v>
      </c>
      <c r="S3667" s="1">
        <v>4</v>
      </c>
      <c r="T3667" s="1">
        <v>0.7</v>
      </c>
      <c r="U3667" s="1">
        <v>-4.5191999999999979</v>
      </c>
      <c r="V3667" s="3" t="str">
        <f>IF(M3667=People!$B$5,People!$A$5,IF(M3667=People!$B$4,People!$A$4,IF(M3667=People!$B$3,People!$A$3,IF(M3667=People!$B$2,People!$A$2,0))))</f>
        <v>Anna Andreadi</v>
      </c>
      <c r="W3667" s="3" t="str">
        <f>IFERROR(INDEX(Returns!A:A,MATCH(B3667,Returns!B:B,0)),"No")</f>
        <v>No</v>
      </c>
    </row>
    <row r="3668" spans="1:23" x14ac:dyDescent="0.2">
      <c r="A3668" s="1">
        <v>3667</v>
      </c>
      <c r="B3668" t="s">
        <v>7927</v>
      </c>
      <c r="C3668" s="2">
        <v>42712</v>
      </c>
      <c r="D3668" s="2">
        <v>42717</v>
      </c>
      <c r="E3668" s="1" t="s">
        <v>46</v>
      </c>
      <c r="F3668" s="1" t="s">
        <v>4349</v>
      </c>
      <c r="G3668" s="1" t="s">
        <v>4350</v>
      </c>
      <c r="H3668" s="1" t="s">
        <v>24</v>
      </c>
      <c r="I3668" s="1" t="s">
        <v>25</v>
      </c>
      <c r="J3668" s="1" t="s">
        <v>1704</v>
      </c>
      <c r="K3668" s="1" t="s">
        <v>373</v>
      </c>
      <c r="L3668" s="1">
        <v>97301</v>
      </c>
      <c r="M3668" s="1" t="s">
        <v>41</v>
      </c>
      <c r="N3668" s="1" t="s">
        <v>4855</v>
      </c>
      <c r="O3668" s="1" t="s">
        <v>66</v>
      </c>
      <c r="P3668" s="1" t="s">
        <v>67</v>
      </c>
      <c r="Q3668" s="1" t="s">
        <v>4856</v>
      </c>
      <c r="R3668" s="1">
        <v>52.679999999999993</v>
      </c>
      <c r="S3668" s="1">
        <v>3</v>
      </c>
      <c r="T3668" s="1">
        <v>0.2</v>
      </c>
      <c r="U3668" s="1">
        <v>19.754999999999999</v>
      </c>
      <c r="V3668" s="3" t="str">
        <f>IF(M3668=People!$B$5,People!$A$5,IF(M3668=People!$B$4,People!$A$4,IF(M3668=People!$B$3,People!$A$3,IF(M3668=People!$B$2,People!$A$2,0))))</f>
        <v>Anna Andreadi</v>
      </c>
      <c r="W3668" s="3" t="str">
        <f>IFERROR(INDEX(Returns!A:A,MATCH(B3668,Returns!B:B,0)),"No")</f>
        <v>No</v>
      </c>
    </row>
    <row r="3669" spans="1:23" x14ac:dyDescent="0.2">
      <c r="A3669" s="1">
        <v>3668</v>
      </c>
      <c r="B3669" t="s">
        <v>7927</v>
      </c>
      <c r="C3669" s="2">
        <v>42712</v>
      </c>
      <c r="D3669" s="2">
        <v>42717</v>
      </c>
      <c r="E3669" s="1" t="s">
        <v>46</v>
      </c>
      <c r="F3669" s="1" t="s">
        <v>4349</v>
      </c>
      <c r="G3669" s="1" t="s">
        <v>4350</v>
      </c>
      <c r="H3669" s="1" t="s">
        <v>24</v>
      </c>
      <c r="I3669" s="1" t="s">
        <v>25</v>
      </c>
      <c r="J3669" s="1" t="s">
        <v>1704</v>
      </c>
      <c r="K3669" s="1" t="s">
        <v>373</v>
      </c>
      <c r="L3669" s="1">
        <v>97301</v>
      </c>
      <c r="M3669" s="1" t="s">
        <v>41</v>
      </c>
      <c r="N3669" s="1" t="s">
        <v>5025</v>
      </c>
      <c r="O3669" s="1" t="s">
        <v>43</v>
      </c>
      <c r="P3669" s="1" t="s">
        <v>512</v>
      </c>
      <c r="Q3669" s="1" t="s">
        <v>5026</v>
      </c>
      <c r="R3669" s="1">
        <v>13.88</v>
      </c>
      <c r="S3669" s="1">
        <v>5</v>
      </c>
      <c r="T3669" s="1">
        <v>0.2</v>
      </c>
      <c r="U3669" s="1">
        <v>-2.6025000000000014</v>
      </c>
      <c r="V3669" s="3" t="str">
        <f>IF(M3669=People!$B$5,People!$A$5,IF(M3669=People!$B$4,People!$A$4,IF(M3669=People!$B$3,People!$A$3,IF(M3669=People!$B$2,People!$A$2,0))))</f>
        <v>Anna Andreadi</v>
      </c>
      <c r="W3669" s="3" t="str">
        <f>IFERROR(INDEX(Returns!A:A,MATCH(B3669,Returns!B:B,0)),"No")</f>
        <v>No</v>
      </c>
    </row>
    <row r="3670" spans="1:23" x14ac:dyDescent="0.2">
      <c r="A3670" s="1">
        <v>3669</v>
      </c>
      <c r="B3670" t="s">
        <v>7927</v>
      </c>
      <c r="C3670" s="2">
        <v>42712</v>
      </c>
      <c r="D3670" s="2">
        <v>42717</v>
      </c>
      <c r="E3670" s="1" t="s">
        <v>46</v>
      </c>
      <c r="F3670" s="1" t="s">
        <v>4349</v>
      </c>
      <c r="G3670" s="1" t="s">
        <v>4350</v>
      </c>
      <c r="H3670" s="1" t="s">
        <v>24</v>
      </c>
      <c r="I3670" s="1" t="s">
        <v>25</v>
      </c>
      <c r="J3670" s="1" t="s">
        <v>1704</v>
      </c>
      <c r="K3670" s="1" t="s">
        <v>373</v>
      </c>
      <c r="L3670" s="1">
        <v>97301</v>
      </c>
      <c r="M3670" s="1" t="s">
        <v>41</v>
      </c>
      <c r="N3670" s="1" t="s">
        <v>4557</v>
      </c>
      <c r="O3670" s="1" t="s">
        <v>66</v>
      </c>
      <c r="P3670" s="1" t="s">
        <v>146</v>
      </c>
      <c r="Q3670" s="1" t="s">
        <v>4558</v>
      </c>
      <c r="R3670" s="1">
        <v>103.92000000000002</v>
      </c>
      <c r="S3670" s="1">
        <v>10</v>
      </c>
      <c r="T3670" s="1">
        <v>0.2</v>
      </c>
      <c r="U3670" s="1">
        <v>-18.186000000000014</v>
      </c>
      <c r="V3670" s="3" t="str">
        <f>IF(M3670=People!$B$5,People!$A$5,IF(M3670=People!$B$4,People!$A$4,IF(M3670=People!$B$3,People!$A$3,IF(M3670=People!$B$2,People!$A$2,0))))</f>
        <v>Anna Andreadi</v>
      </c>
      <c r="W3670" s="3" t="str">
        <f>IFERROR(INDEX(Returns!A:A,MATCH(B3670,Returns!B:B,0)),"No")</f>
        <v>No</v>
      </c>
    </row>
    <row r="3671" spans="1:23" x14ac:dyDescent="0.2">
      <c r="A3671" s="1">
        <v>3670</v>
      </c>
      <c r="B3671" t="s">
        <v>7927</v>
      </c>
      <c r="C3671" s="2">
        <v>42712</v>
      </c>
      <c r="D3671" s="2">
        <v>42717</v>
      </c>
      <c r="E3671" s="1" t="s">
        <v>46</v>
      </c>
      <c r="F3671" s="1" t="s">
        <v>4349</v>
      </c>
      <c r="G3671" s="1" t="s">
        <v>4350</v>
      </c>
      <c r="H3671" s="1" t="s">
        <v>24</v>
      </c>
      <c r="I3671" s="1" t="s">
        <v>25</v>
      </c>
      <c r="J3671" s="1" t="s">
        <v>1704</v>
      </c>
      <c r="K3671" s="1" t="s">
        <v>373</v>
      </c>
      <c r="L3671" s="1">
        <v>97301</v>
      </c>
      <c r="M3671" s="1" t="s">
        <v>41</v>
      </c>
      <c r="N3671" s="1" t="s">
        <v>5027</v>
      </c>
      <c r="O3671" s="1" t="s">
        <v>43</v>
      </c>
      <c r="P3671" s="1" t="s">
        <v>44</v>
      </c>
      <c r="Q3671" s="1" t="s">
        <v>5028</v>
      </c>
      <c r="R3671" s="1">
        <v>11.52</v>
      </c>
      <c r="S3671" s="1">
        <v>5</v>
      </c>
      <c r="T3671" s="1">
        <v>0.2</v>
      </c>
      <c r="U3671" s="1">
        <v>3.7439999999999989</v>
      </c>
      <c r="V3671" s="3" t="str">
        <f>IF(M3671=People!$B$5,People!$A$5,IF(M3671=People!$B$4,People!$A$4,IF(M3671=People!$B$3,People!$A$3,IF(M3671=People!$B$2,People!$A$2,0))))</f>
        <v>Anna Andreadi</v>
      </c>
      <c r="W3671" s="3" t="str">
        <f>IFERROR(INDEX(Returns!A:A,MATCH(B3671,Returns!B:B,0)),"No")</f>
        <v>No</v>
      </c>
    </row>
    <row r="3672" spans="1:23" x14ac:dyDescent="0.2">
      <c r="A3672" s="1">
        <v>3671</v>
      </c>
      <c r="B3672" t="s">
        <v>7927</v>
      </c>
      <c r="C3672" s="2">
        <v>42712</v>
      </c>
      <c r="D3672" s="2">
        <v>42717</v>
      </c>
      <c r="E3672" s="1" t="s">
        <v>46</v>
      </c>
      <c r="F3672" s="1" t="s">
        <v>4349</v>
      </c>
      <c r="G3672" s="1" t="s">
        <v>4350</v>
      </c>
      <c r="H3672" s="1" t="s">
        <v>24</v>
      </c>
      <c r="I3672" s="1" t="s">
        <v>25</v>
      </c>
      <c r="J3672" s="1" t="s">
        <v>1704</v>
      </c>
      <c r="K3672" s="1" t="s">
        <v>373</v>
      </c>
      <c r="L3672" s="1">
        <v>97301</v>
      </c>
      <c r="M3672" s="1" t="s">
        <v>41</v>
      </c>
      <c r="N3672" s="1" t="s">
        <v>251</v>
      </c>
      <c r="O3672" s="1" t="s">
        <v>43</v>
      </c>
      <c r="P3672" s="1" t="s">
        <v>84</v>
      </c>
      <c r="Q3672" s="1" t="s">
        <v>252</v>
      </c>
      <c r="R3672" s="1">
        <v>10.368000000000002</v>
      </c>
      <c r="S3672" s="1">
        <v>2</v>
      </c>
      <c r="T3672" s="1">
        <v>0.2</v>
      </c>
      <c r="U3672" s="1">
        <v>3.6288</v>
      </c>
      <c r="V3672" s="3" t="str">
        <f>IF(M3672=People!$B$5,People!$A$5,IF(M3672=People!$B$4,People!$A$4,IF(M3672=People!$B$3,People!$A$3,IF(M3672=People!$B$2,People!$A$2,0))))</f>
        <v>Anna Andreadi</v>
      </c>
      <c r="W3672" s="3" t="str">
        <f>IFERROR(INDEX(Returns!A:A,MATCH(B3672,Returns!B:B,0)),"No")</f>
        <v>No</v>
      </c>
    </row>
    <row r="3673" spans="1:23" x14ac:dyDescent="0.2">
      <c r="A3673" s="1">
        <v>3672</v>
      </c>
      <c r="B3673" t="s">
        <v>7927</v>
      </c>
      <c r="C3673" s="2">
        <v>42712</v>
      </c>
      <c r="D3673" s="2">
        <v>42717</v>
      </c>
      <c r="E3673" s="1" t="s">
        <v>46</v>
      </c>
      <c r="F3673" s="1" t="s">
        <v>4349</v>
      </c>
      <c r="G3673" s="1" t="s">
        <v>4350</v>
      </c>
      <c r="H3673" s="1" t="s">
        <v>24</v>
      </c>
      <c r="I3673" s="1" t="s">
        <v>25</v>
      </c>
      <c r="J3673" s="1" t="s">
        <v>1704</v>
      </c>
      <c r="K3673" s="1" t="s">
        <v>373</v>
      </c>
      <c r="L3673" s="1">
        <v>97301</v>
      </c>
      <c r="M3673" s="1" t="s">
        <v>41</v>
      </c>
      <c r="N3673" s="1" t="s">
        <v>5029</v>
      </c>
      <c r="O3673" s="1" t="s">
        <v>43</v>
      </c>
      <c r="P3673" s="1" t="s">
        <v>55</v>
      </c>
      <c r="Q3673" s="1" t="s">
        <v>5030</v>
      </c>
      <c r="R3673" s="1">
        <v>39.072000000000003</v>
      </c>
      <c r="S3673" s="1">
        <v>3</v>
      </c>
      <c r="T3673" s="1">
        <v>0.2</v>
      </c>
      <c r="U3673" s="1">
        <v>2.9304000000000023</v>
      </c>
      <c r="V3673" s="3" t="str">
        <f>IF(M3673=People!$B$5,People!$A$5,IF(M3673=People!$B$4,People!$A$4,IF(M3673=People!$B$3,People!$A$3,IF(M3673=People!$B$2,People!$A$2,0))))</f>
        <v>Anna Andreadi</v>
      </c>
      <c r="W3673" s="3" t="str">
        <f>IFERROR(INDEX(Returns!A:A,MATCH(B3673,Returns!B:B,0)),"No")</f>
        <v>No</v>
      </c>
    </row>
    <row r="3674" spans="1:23" x14ac:dyDescent="0.2">
      <c r="A3674" s="1">
        <v>3673</v>
      </c>
      <c r="B3674" t="s">
        <v>7928</v>
      </c>
      <c r="C3674" s="2">
        <v>43198</v>
      </c>
      <c r="D3674" s="2">
        <v>43204</v>
      </c>
      <c r="E3674" s="1" t="s">
        <v>46</v>
      </c>
      <c r="F3674" s="1" t="s">
        <v>1858</v>
      </c>
      <c r="G3674" s="1" t="s">
        <v>1859</v>
      </c>
      <c r="H3674" s="1" t="s">
        <v>94</v>
      </c>
      <c r="I3674" s="1" t="s">
        <v>25</v>
      </c>
      <c r="J3674" s="1" t="s">
        <v>248</v>
      </c>
      <c r="K3674" s="1" t="s">
        <v>440</v>
      </c>
      <c r="L3674" s="1">
        <v>45373</v>
      </c>
      <c r="M3674" s="1" t="s">
        <v>135</v>
      </c>
      <c r="N3674" s="1" t="s">
        <v>4739</v>
      </c>
      <c r="O3674" s="1" t="s">
        <v>43</v>
      </c>
      <c r="P3674" s="1" t="s">
        <v>157</v>
      </c>
      <c r="Q3674" s="1" t="s">
        <v>4740</v>
      </c>
      <c r="R3674" s="1">
        <v>8.8719999999999999</v>
      </c>
      <c r="S3674" s="1">
        <v>1</v>
      </c>
      <c r="T3674" s="1">
        <v>0.2</v>
      </c>
      <c r="U3674" s="1">
        <v>3.2161</v>
      </c>
      <c r="V3674" s="3" t="str">
        <f>IF(M3674=People!$B$5,People!$A$5,IF(M3674=People!$B$4,People!$A$4,IF(M3674=People!$B$3,People!$A$3,IF(M3674=People!$B$2,People!$A$2,0))))</f>
        <v>Chuck Magee</v>
      </c>
      <c r="W3674" s="3" t="str">
        <f>IFERROR(INDEX(Returns!A:A,MATCH(B3674,Returns!B:B,0)),"No")</f>
        <v>No</v>
      </c>
    </row>
    <row r="3675" spans="1:23" x14ac:dyDescent="0.2">
      <c r="A3675" s="1">
        <v>3674</v>
      </c>
      <c r="B3675" t="s">
        <v>7928</v>
      </c>
      <c r="C3675" s="2">
        <v>43198</v>
      </c>
      <c r="D3675" s="2">
        <v>43204</v>
      </c>
      <c r="E3675" s="1" t="s">
        <v>46</v>
      </c>
      <c r="F3675" s="1" t="s">
        <v>1858</v>
      </c>
      <c r="G3675" s="1" t="s">
        <v>1859</v>
      </c>
      <c r="H3675" s="1" t="s">
        <v>94</v>
      </c>
      <c r="I3675" s="1" t="s">
        <v>25</v>
      </c>
      <c r="J3675" s="1" t="s">
        <v>248</v>
      </c>
      <c r="K3675" s="1" t="s">
        <v>440</v>
      </c>
      <c r="L3675" s="1">
        <v>45373</v>
      </c>
      <c r="M3675" s="1" t="s">
        <v>135</v>
      </c>
      <c r="N3675" s="1" t="s">
        <v>3508</v>
      </c>
      <c r="O3675" s="1" t="s">
        <v>43</v>
      </c>
      <c r="P3675" s="1" t="s">
        <v>70</v>
      </c>
      <c r="Q3675" s="1" t="s">
        <v>3509</v>
      </c>
      <c r="R3675" s="1">
        <v>121.10400000000003</v>
      </c>
      <c r="S3675" s="1">
        <v>6</v>
      </c>
      <c r="T3675" s="1">
        <v>0.7</v>
      </c>
      <c r="U3675" s="1">
        <v>-100.91999999999999</v>
      </c>
      <c r="V3675" s="3" t="str">
        <f>IF(M3675=People!$B$5,People!$A$5,IF(M3675=People!$B$4,People!$A$4,IF(M3675=People!$B$3,People!$A$3,IF(M3675=People!$B$2,People!$A$2,0))))</f>
        <v>Chuck Magee</v>
      </c>
      <c r="W3675" s="3" t="str">
        <f>IFERROR(INDEX(Returns!A:A,MATCH(B3675,Returns!B:B,0)),"No")</f>
        <v>No</v>
      </c>
    </row>
    <row r="3676" spans="1:23" x14ac:dyDescent="0.2">
      <c r="A3676" s="1">
        <v>3675</v>
      </c>
      <c r="B3676" t="s">
        <v>7929</v>
      </c>
      <c r="C3676" s="2">
        <v>43775</v>
      </c>
      <c r="D3676" s="2">
        <v>43780</v>
      </c>
      <c r="E3676" s="1" t="s">
        <v>46</v>
      </c>
      <c r="F3676" s="1" t="s">
        <v>4082</v>
      </c>
      <c r="G3676" s="1" t="s">
        <v>4083</v>
      </c>
      <c r="H3676" s="1" t="s">
        <v>24</v>
      </c>
      <c r="I3676" s="1" t="s">
        <v>25</v>
      </c>
      <c r="J3676" s="1" t="s">
        <v>133</v>
      </c>
      <c r="K3676" s="1" t="s">
        <v>134</v>
      </c>
      <c r="L3676" s="1">
        <v>19143</v>
      </c>
      <c r="M3676" s="1" t="s">
        <v>135</v>
      </c>
      <c r="N3676" s="1" t="s">
        <v>3881</v>
      </c>
      <c r="O3676" s="1" t="s">
        <v>30</v>
      </c>
      <c r="P3676" s="1" t="s">
        <v>34</v>
      </c>
      <c r="Q3676" s="1" t="s">
        <v>3882</v>
      </c>
      <c r="R3676" s="1">
        <v>127.372</v>
      </c>
      <c r="S3676" s="1">
        <v>2</v>
      </c>
      <c r="T3676" s="1">
        <v>0.3</v>
      </c>
      <c r="U3676" s="1">
        <v>-30.933200000000006</v>
      </c>
      <c r="V3676" s="3" t="str">
        <f>IF(M3676=People!$B$5,People!$A$5,IF(M3676=People!$B$4,People!$A$4,IF(M3676=People!$B$3,People!$A$3,IF(M3676=People!$B$2,People!$A$2,0))))</f>
        <v>Chuck Magee</v>
      </c>
      <c r="W3676" s="3" t="str">
        <f>IFERROR(INDEX(Returns!A:A,MATCH(B3676,Returns!B:B,0)),"No")</f>
        <v>No</v>
      </c>
    </row>
    <row r="3677" spans="1:23" x14ac:dyDescent="0.2">
      <c r="A3677" s="1">
        <v>3676</v>
      </c>
      <c r="B3677" t="s">
        <v>7929</v>
      </c>
      <c r="C3677" s="2">
        <v>43775</v>
      </c>
      <c r="D3677" s="2">
        <v>43780</v>
      </c>
      <c r="E3677" s="1" t="s">
        <v>46</v>
      </c>
      <c r="F3677" s="1" t="s">
        <v>4082</v>
      </c>
      <c r="G3677" s="1" t="s">
        <v>4083</v>
      </c>
      <c r="H3677" s="1" t="s">
        <v>24</v>
      </c>
      <c r="I3677" s="1" t="s">
        <v>25</v>
      </c>
      <c r="J3677" s="1" t="s">
        <v>133</v>
      </c>
      <c r="K3677" s="1" t="s">
        <v>134</v>
      </c>
      <c r="L3677" s="1">
        <v>19143</v>
      </c>
      <c r="M3677" s="1" t="s">
        <v>135</v>
      </c>
      <c r="N3677" s="1" t="s">
        <v>1266</v>
      </c>
      <c r="O3677" s="1" t="s">
        <v>43</v>
      </c>
      <c r="P3677" s="1" t="s">
        <v>84</v>
      </c>
      <c r="Q3677" s="1" t="s">
        <v>1267</v>
      </c>
      <c r="R3677" s="1">
        <v>47.952000000000005</v>
      </c>
      <c r="S3677" s="1">
        <v>3</v>
      </c>
      <c r="T3677" s="1">
        <v>0.2</v>
      </c>
      <c r="U3677" s="1">
        <v>16.183799999999998</v>
      </c>
      <c r="V3677" s="3" t="str">
        <f>IF(M3677=People!$B$5,People!$A$5,IF(M3677=People!$B$4,People!$A$4,IF(M3677=People!$B$3,People!$A$3,IF(M3677=People!$B$2,People!$A$2,0))))</f>
        <v>Chuck Magee</v>
      </c>
      <c r="W3677" s="3" t="str">
        <f>IFERROR(INDEX(Returns!A:A,MATCH(B3677,Returns!B:B,0)),"No")</f>
        <v>No</v>
      </c>
    </row>
    <row r="3678" spans="1:23" x14ac:dyDescent="0.2">
      <c r="A3678" s="1">
        <v>3677</v>
      </c>
      <c r="B3678" t="s">
        <v>6024</v>
      </c>
      <c r="C3678" s="2">
        <v>43074</v>
      </c>
      <c r="D3678" s="2">
        <v>43078</v>
      </c>
      <c r="E3678" s="1" t="s">
        <v>46</v>
      </c>
      <c r="F3678" s="1" t="s">
        <v>4095</v>
      </c>
      <c r="G3678" s="1" t="s">
        <v>4096</v>
      </c>
      <c r="H3678" s="1" t="s">
        <v>38</v>
      </c>
      <c r="I3678" s="1" t="s">
        <v>25</v>
      </c>
      <c r="J3678" s="1" t="s">
        <v>833</v>
      </c>
      <c r="K3678" s="1" t="s">
        <v>40</v>
      </c>
      <c r="L3678" s="1">
        <v>92105</v>
      </c>
      <c r="M3678" s="1" t="s">
        <v>41</v>
      </c>
      <c r="N3678" s="1" t="s">
        <v>2140</v>
      </c>
      <c r="O3678" s="1" t="s">
        <v>30</v>
      </c>
      <c r="P3678" s="1" t="s">
        <v>60</v>
      </c>
      <c r="Q3678" s="1" t="s">
        <v>2141</v>
      </c>
      <c r="R3678" s="1">
        <v>44.46</v>
      </c>
      <c r="S3678" s="1">
        <v>2</v>
      </c>
      <c r="T3678" s="1">
        <v>0</v>
      </c>
      <c r="U3678" s="1">
        <v>14.671799999999998</v>
      </c>
      <c r="V3678" s="3" t="str">
        <f>IF(M3678=People!$B$5,People!$A$5,IF(M3678=People!$B$4,People!$A$4,IF(M3678=People!$B$3,People!$A$3,IF(M3678=People!$B$2,People!$A$2,0))))</f>
        <v>Anna Andreadi</v>
      </c>
      <c r="W3678" s="3" t="str">
        <f>IFERROR(INDEX(Returns!A:A,MATCH(B3678,Returns!B:B,0)),"No")</f>
        <v>Yes</v>
      </c>
    </row>
    <row r="3679" spans="1:23" x14ac:dyDescent="0.2">
      <c r="A3679" s="1">
        <v>3678</v>
      </c>
      <c r="B3679" t="s">
        <v>7930</v>
      </c>
      <c r="C3679" s="2">
        <v>42925</v>
      </c>
      <c r="D3679" s="2">
        <v>42930</v>
      </c>
      <c r="E3679" s="1" t="s">
        <v>46</v>
      </c>
      <c r="F3679" s="1" t="s">
        <v>3686</v>
      </c>
      <c r="G3679" s="1" t="s">
        <v>3687</v>
      </c>
      <c r="H3679" s="1" t="s">
        <v>24</v>
      </c>
      <c r="I3679" s="1" t="s">
        <v>25</v>
      </c>
      <c r="J3679" s="1" t="s">
        <v>2692</v>
      </c>
      <c r="K3679" s="1" t="s">
        <v>2320</v>
      </c>
      <c r="L3679" s="1">
        <v>20735</v>
      </c>
      <c r="M3679" s="1" t="s">
        <v>135</v>
      </c>
      <c r="N3679" s="1" t="s">
        <v>4596</v>
      </c>
      <c r="O3679" s="1" t="s">
        <v>43</v>
      </c>
      <c r="P3679" s="1" t="s">
        <v>242</v>
      </c>
      <c r="Q3679" s="1" t="s">
        <v>4597</v>
      </c>
      <c r="R3679" s="1">
        <v>15.8</v>
      </c>
      <c r="S3679" s="1">
        <v>4</v>
      </c>
      <c r="T3679" s="1">
        <v>0</v>
      </c>
      <c r="U3679" s="1">
        <v>5.0559999999999992</v>
      </c>
      <c r="V3679" s="3" t="str">
        <f>IF(M3679=People!$B$5,People!$A$5,IF(M3679=People!$B$4,People!$A$4,IF(M3679=People!$B$3,People!$A$3,IF(M3679=People!$B$2,People!$A$2,0))))</f>
        <v>Chuck Magee</v>
      </c>
      <c r="W3679" s="3" t="str">
        <f>IFERROR(INDEX(Returns!A:A,MATCH(B3679,Returns!B:B,0)),"No")</f>
        <v>No</v>
      </c>
    </row>
    <row r="3680" spans="1:23" x14ac:dyDescent="0.2">
      <c r="A3680" s="1">
        <v>3679</v>
      </c>
      <c r="B3680" t="s">
        <v>7930</v>
      </c>
      <c r="C3680" s="2">
        <v>42925</v>
      </c>
      <c r="D3680" s="2">
        <v>42930</v>
      </c>
      <c r="E3680" s="1" t="s">
        <v>46</v>
      </c>
      <c r="F3680" s="1" t="s">
        <v>3686</v>
      </c>
      <c r="G3680" s="1" t="s">
        <v>3687</v>
      </c>
      <c r="H3680" s="1" t="s">
        <v>24</v>
      </c>
      <c r="I3680" s="1" t="s">
        <v>25</v>
      </c>
      <c r="J3680" s="1" t="s">
        <v>2692</v>
      </c>
      <c r="K3680" s="1" t="s">
        <v>2320</v>
      </c>
      <c r="L3680" s="1">
        <v>20735</v>
      </c>
      <c r="M3680" s="1" t="s">
        <v>135</v>
      </c>
      <c r="N3680" s="1" t="s">
        <v>4883</v>
      </c>
      <c r="O3680" s="1" t="s">
        <v>66</v>
      </c>
      <c r="P3680" s="1" t="s">
        <v>601</v>
      </c>
      <c r="Q3680" s="1" t="s">
        <v>4884</v>
      </c>
      <c r="R3680" s="1">
        <v>464.97</v>
      </c>
      <c r="S3680" s="1">
        <v>3</v>
      </c>
      <c r="T3680" s="1">
        <v>0</v>
      </c>
      <c r="U3680" s="1">
        <v>209.23649999999998</v>
      </c>
      <c r="V3680" s="3" t="str">
        <f>IF(M3680=People!$B$5,People!$A$5,IF(M3680=People!$B$4,People!$A$4,IF(M3680=People!$B$3,People!$A$3,IF(M3680=People!$B$2,People!$A$2,0))))</f>
        <v>Chuck Magee</v>
      </c>
      <c r="W3680" s="3" t="str">
        <f>IFERROR(INDEX(Returns!A:A,MATCH(B3680,Returns!B:B,0)),"No")</f>
        <v>No</v>
      </c>
    </row>
    <row r="3681" spans="1:23" x14ac:dyDescent="0.2">
      <c r="A3681" s="1">
        <v>3680</v>
      </c>
      <c r="B3681" t="s">
        <v>7930</v>
      </c>
      <c r="C3681" s="2">
        <v>42925</v>
      </c>
      <c r="D3681" s="2">
        <v>42930</v>
      </c>
      <c r="E3681" s="1" t="s">
        <v>46</v>
      </c>
      <c r="F3681" s="1" t="s">
        <v>3686</v>
      </c>
      <c r="G3681" s="1" t="s">
        <v>3687</v>
      </c>
      <c r="H3681" s="1" t="s">
        <v>24</v>
      </c>
      <c r="I3681" s="1" t="s">
        <v>25</v>
      </c>
      <c r="J3681" s="1" t="s">
        <v>2692</v>
      </c>
      <c r="K3681" s="1" t="s">
        <v>2320</v>
      </c>
      <c r="L3681" s="1">
        <v>20735</v>
      </c>
      <c r="M3681" s="1" t="s">
        <v>135</v>
      </c>
      <c r="N3681" s="1" t="s">
        <v>952</v>
      </c>
      <c r="O3681" s="1" t="s">
        <v>30</v>
      </c>
      <c r="P3681" s="1" t="s">
        <v>60</v>
      </c>
      <c r="Q3681" s="1" t="s">
        <v>953</v>
      </c>
      <c r="R3681" s="1">
        <v>181.96</v>
      </c>
      <c r="S3681" s="1">
        <v>2</v>
      </c>
      <c r="T3681" s="1">
        <v>0</v>
      </c>
      <c r="U3681" s="1">
        <v>20.015600000000006</v>
      </c>
      <c r="V3681" s="3" t="str">
        <f>IF(M3681=People!$B$5,People!$A$5,IF(M3681=People!$B$4,People!$A$4,IF(M3681=People!$B$3,People!$A$3,IF(M3681=People!$B$2,People!$A$2,0))))</f>
        <v>Chuck Magee</v>
      </c>
      <c r="W3681" s="3" t="str">
        <f>IFERROR(INDEX(Returns!A:A,MATCH(B3681,Returns!B:B,0)),"No")</f>
        <v>No</v>
      </c>
    </row>
    <row r="3682" spans="1:23" x14ac:dyDescent="0.2">
      <c r="A3682" s="1">
        <v>3681</v>
      </c>
      <c r="B3682" t="s">
        <v>7930</v>
      </c>
      <c r="C3682" s="2">
        <v>42925</v>
      </c>
      <c r="D3682" s="2">
        <v>42930</v>
      </c>
      <c r="E3682" s="1" t="s">
        <v>46</v>
      </c>
      <c r="F3682" s="1" t="s">
        <v>3686</v>
      </c>
      <c r="G3682" s="1" t="s">
        <v>3687</v>
      </c>
      <c r="H3682" s="1" t="s">
        <v>24</v>
      </c>
      <c r="I3682" s="1" t="s">
        <v>25</v>
      </c>
      <c r="J3682" s="1" t="s">
        <v>2692</v>
      </c>
      <c r="K3682" s="1" t="s">
        <v>2320</v>
      </c>
      <c r="L3682" s="1">
        <v>20735</v>
      </c>
      <c r="M3682" s="1" t="s">
        <v>135</v>
      </c>
      <c r="N3682" s="1" t="s">
        <v>5031</v>
      </c>
      <c r="O3682" s="1" t="s">
        <v>43</v>
      </c>
      <c r="P3682" s="1" t="s">
        <v>44</v>
      </c>
      <c r="Q3682" s="1" t="s">
        <v>5032</v>
      </c>
      <c r="R3682" s="1">
        <v>12.39</v>
      </c>
      <c r="S3682" s="1">
        <v>3</v>
      </c>
      <c r="T3682" s="1">
        <v>0</v>
      </c>
      <c r="U3682" s="1">
        <v>5.6993999999999998</v>
      </c>
      <c r="V3682" s="3" t="str">
        <f>IF(M3682=People!$B$5,People!$A$5,IF(M3682=People!$B$4,People!$A$4,IF(M3682=People!$B$3,People!$A$3,IF(M3682=People!$B$2,People!$A$2,0))))</f>
        <v>Chuck Magee</v>
      </c>
      <c r="W3682" s="3" t="str">
        <f>IFERROR(INDEX(Returns!A:A,MATCH(B3682,Returns!B:B,0)),"No")</f>
        <v>No</v>
      </c>
    </row>
    <row r="3683" spans="1:23" x14ac:dyDescent="0.2">
      <c r="A3683" s="1">
        <v>3682</v>
      </c>
      <c r="B3683" t="s">
        <v>7930</v>
      </c>
      <c r="C3683" s="2">
        <v>42925</v>
      </c>
      <c r="D3683" s="2">
        <v>42930</v>
      </c>
      <c r="E3683" s="1" t="s">
        <v>46</v>
      </c>
      <c r="F3683" s="1" t="s">
        <v>3686</v>
      </c>
      <c r="G3683" s="1" t="s">
        <v>3687</v>
      </c>
      <c r="H3683" s="1" t="s">
        <v>24</v>
      </c>
      <c r="I3683" s="1" t="s">
        <v>25</v>
      </c>
      <c r="J3683" s="1" t="s">
        <v>2692</v>
      </c>
      <c r="K3683" s="1" t="s">
        <v>2320</v>
      </c>
      <c r="L3683" s="1">
        <v>20735</v>
      </c>
      <c r="M3683" s="1" t="s">
        <v>135</v>
      </c>
      <c r="N3683" s="1" t="s">
        <v>2952</v>
      </c>
      <c r="O3683" s="1" t="s">
        <v>43</v>
      </c>
      <c r="P3683" s="1" t="s">
        <v>70</v>
      </c>
      <c r="Q3683" s="1" t="s">
        <v>2953</v>
      </c>
      <c r="R3683" s="1">
        <v>84.09</v>
      </c>
      <c r="S3683" s="1">
        <v>3</v>
      </c>
      <c r="T3683" s="1">
        <v>0</v>
      </c>
      <c r="U3683" s="1">
        <v>42.045000000000002</v>
      </c>
      <c r="V3683" s="3" t="str">
        <f>IF(M3683=People!$B$5,People!$A$5,IF(M3683=People!$B$4,People!$A$4,IF(M3683=People!$B$3,People!$A$3,IF(M3683=People!$B$2,People!$A$2,0))))</f>
        <v>Chuck Magee</v>
      </c>
      <c r="W3683" s="3" t="str">
        <f>IFERROR(INDEX(Returns!A:A,MATCH(B3683,Returns!B:B,0)),"No")</f>
        <v>No</v>
      </c>
    </row>
    <row r="3684" spans="1:23" x14ac:dyDescent="0.2">
      <c r="A3684" s="1">
        <v>3683</v>
      </c>
      <c r="B3684" t="s">
        <v>7930</v>
      </c>
      <c r="C3684" s="2">
        <v>42925</v>
      </c>
      <c r="D3684" s="2">
        <v>42930</v>
      </c>
      <c r="E3684" s="1" t="s">
        <v>46</v>
      </c>
      <c r="F3684" s="1" t="s">
        <v>3686</v>
      </c>
      <c r="G3684" s="1" t="s">
        <v>3687</v>
      </c>
      <c r="H3684" s="1" t="s">
        <v>24</v>
      </c>
      <c r="I3684" s="1" t="s">
        <v>25</v>
      </c>
      <c r="J3684" s="1" t="s">
        <v>2692</v>
      </c>
      <c r="K3684" s="1" t="s">
        <v>2320</v>
      </c>
      <c r="L3684" s="1">
        <v>20735</v>
      </c>
      <c r="M3684" s="1" t="s">
        <v>135</v>
      </c>
      <c r="N3684" s="1" t="s">
        <v>5033</v>
      </c>
      <c r="O3684" s="1" t="s">
        <v>43</v>
      </c>
      <c r="P3684" s="1" t="s">
        <v>63</v>
      </c>
      <c r="Q3684" s="1" t="s">
        <v>5034</v>
      </c>
      <c r="R3684" s="1">
        <v>79.36</v>
      </c>
      <c r="S3684" s="1">
        <v>4</v>
      </c>
      <c r="T3684" s="1">
        <v>0</v>
      </c>
      <c r="U3684" s="1">
        <v>32.537600000000005</v>
      </c>
      <c r="V3684" s="3" t="str">
        <f>IF(M3684=People!$B$5,People!$A$5,IF(M3684=People!$B$4,People!$A$4,IF(M3684=People!$B$3,People!$A$3,IF(M3684=People!$B$2,People!$A$2,0))))</f>
        <v>Chuck Magee</v>
      </c>
      <c r="W3684" s="3" t="str">
        <f>IFERROR(INDEX(Returns!A:A,MATCH(B3684,Returns!B:B,0)),"No")</f>
        <v>No</v>
      </c>
    </row>
    <row r="3685" spans="1:23" x14ac:dyDescent="0.2">
      <c r="A3685" s="1">
        <v>3684</v>
      </c>
      <c r="B3685" t="s">
        <v>7930</v>
      </c>
      <c r="C3685" s="2">
        <v>42925</v>
      </c>
      <c r="D3685" s="2">
        <v>42930</v>
      </c>
      <c r="E3685" s="1" t="s">
        <v>46</v>
      </c>
      <c r="F3685" s="1" t="s">
        <v>3686</v>
      </c>
      <c r="G3685" s="1" t="s">
        <v>3687</v>
      </c>
      <c r="H3685" s="1" t="s">
        <v>24</v>
      </c>
      <c r="I3685" s="1" t="s">
        <v>25</v>
      </c>
      <c r="J3685" s="1" t="s">
        <v>2692</v>
      </c>
      <c r="K3685" s="1" t="s">
        <v>2320</v>
      </c>
      <c r="L3685" s="1">
        <v>20735</v>
      </c>
      <c r="M3685" s="1" t="s">
        <v>135</v>
      </c>
      <c r="N3685" s="1" t="s">
        <v>2699</v>
      </c>
      <c r="O3685" s="1" t="s">
        <v>43</v>
      </c>
      <c r="P3685" s="1" t="s">
        <v>70</v>
      </c>
      <c r="Q3685" s="1" t="s">
        <v>2700</v>
      </c>
      <c r="R3685" s="1">
        <v>153.35999999999999</v>
      </c>
      <c r="S3685" s="1">
        <v>9</v>
      </c>
      <c r="T3685" s="1">
        <v>0</v>
      </c>
      <c r="U3685" s="1">
        <v>70.545599999999979</v>
      </c>
      <c r="V3685" s="3" t="str">
        <f>IF(M3685=People!$B$5,People!$A$5,IF(M3685=People!$B$4,People!$A$4,IF(M3685=People!$B$3,People!$A$3,IF(M3685=People!$B$2,People!$A$2,0))))</f>
        <v>Chuck Magee</v>
      </c>
      <c r="W3685" s="3" t="str">
        <f>IFERROR(INDEX(Returns!A:A,MATCH(B3685,Returns!B:B,0)),"No")</f>
        <v>No</v>
      </c>
    </row>
    <row r="3686" spans="1:23" x14ac:dyDescent="0.2">
      <c r="A3686" s="1">
        <v>3685</v>
      </c>
      <c r="B3686" t="s">
        <v>7930</v>
      </c>
      <c r="C3686" s="2">
        <v>42925</v>
      </c>
      <c r="D3686" s="2">
        <v>42930</v>
      </c>
      <c r="E3686" s="1" t="s">
        <v>46</v>
      </c>
      <c r="F3686" s="1" t="s">
        <v>3686</v>
      </c>
      <c r="G3686" s="1" t="s">
        <v>3687</v>
      </c>
      <c r="H3686" s="1" t="s">
        <v>24</v>
      </c>
      <c r="I3686" s="1" t="s">
        <v>25</v>
      </c>
      <c r="J3686" s="1" t="s">
        <v>2692</v>
      </c>
      <c r="K3686" s="1" t="s">
        <v>2320</v>
      </c>
      <c r="L3686" s="1">
        <v>20735</v>
      </c>
      <c r="M3686" s="1" t="s">
        <v>135</v>
      </c>
      <c r="N3686" s="1" t="s">
        <v>143</v>
      </c>
      <c r="O3686" s="1" t="s">
        <v>43</v>
      </c>
      <c r="P3686" s="1" t="s">
        <v>70</v>
      </c>
      <c r="Q3686" s="1" t="s">
        <v>144</v>
      </c>
      <c r="R3686" s="1">
        <v>43.68</v>
      </c>
      <c r="S3686" s="1">
        <v>6</v>
      </c>
      <c r="T3686" s="1">
        <v>0</v>
      </c>
      <c r="U3686" s="1">
        <v>21.403200000000002</v>
      </c>
      <c r="V3686" s="3" t="str">
        <f>IF(M3686=People!$B$5,People!$A$5,IF(M3686=People!$B$4,People!$A$4,IF(M3686=People!$B$3,People!$A$3,IF(M3686=People!$B$2,People!$A$2,0))))</f>
        <v>Chuck Magee</v>
      </c>
      <c r="W3686" s="3" t="str">
        <f>IFERROR(INDEX(Returns!A:A,MATCH(B3686,Returns!B:B,0)),"No")</f>
        <v>No</v>
      </c>
    </row>
    <row r="3687" spans="1:23" x14ac:dyDescent="0.2">
      <c r="A3687" s="1">
        <v>3686</v>
      </c>
      <c r="B3687" t="s">
        <v>7930</v>
      </c>
      <c r="C3687" s="2">
        <v>42925</v>
      </c>
      <c r="D3687" s="2">
        <v>42930</v>
      </c>
      <c r="E3687" s="1" t="s">
        <v>46</v>
      </c>
      <c r="F3687" s="1" t="s">
        <v>3686</v>
      </c>
      <c r="G3687" s="1" t="s">
        <v>3687</v>
      </c>
      <c r="H3687" s="1" t="s">
        <v>24</v>
      </c>
      <c r="I3687" s="1" t="s">
        <v>25</v>
      </c>
      <c r="J3687" s="1" t="s">
        <v>2692</v>
      </c>
      <c r="K3687" s="1" t="s">
        <v>2320</v>
      </c>
      <c r="L3687" s="1">
        <v>20735</v>
      </c>
      <c r="M3687" s="1" t="s">
        <v>135</v>
      </c>
      <c r="N3687" s="1" t="s">
        <v>2534</v>
      </c>
      <c r="O3687" s="1" t="s">
        <v>43</v>
      </c>
      <c r="P3687" s="1" t="s">
        <v>55</v>
      </c>
      <c r="Q3687" s="1" t="s">
        <v>2535</v>
      </c>
      <c r="R3687" s="1">
        <v>98.21</v>
      </c>
      <c r="S3687" s="1">
        <v>7</v>
      </c>
      <c r="T3687" s="1">
        <v>0</v>
      </c>
      <c r="U3687" s="1">
        <v>28.480899999999984</v>
      </c>
      <c r="V3687" s="3" t="str">
        <f>IF(M3687=People!$B$5,People!$A$5,IF(M3687=People!$B$4,People!$A$4,IF(M3687=People!$B$3,People!$A$3,IF(M3687=People!$B$2,People!$A$2,0))))</f>
        <v>Chuck Magee</v>
      </c>
      <c r="W3687" s="3" t="str">
        <f>IFERROR(INDEX(Returns!A:A,MATCH(B3687,Returns!B:B,0)),"No")</f>
        <v>No</v>
      </c>
    </row>
    <row r="3688" spans="1:23" x14ac:dyDescent="0.2">
      <c r="A3688" s="1">
        <v>3687</v>
      </c>
      <c r="B3688" t="s">
        <v>7931</v>
      </c>
      <c r="C3688" s="2">
        <v>43447</v>
      </c>
      <c r="D3688" s="2">
        <v>43453</v>
      </c>
      <c r="E3688" s="1" t="s">
        <v>46</v>
      </c>
      <c r="F3688" s="1" t="s">
        <v>1568</v>
      </c>
      <c r="G3688" s="1" t="s">
        <v>1569</v>
      </c>
      <c r="H3688" s="1" t="s">
        <v>24</v>
      </c>
      <c r="I3688" s="1" t="s">
        <v>25</v>
      </c>
      <c r="J3688" s="1" t="s">
        <v>2413</v>
      </c>
      <c r="K3688" s="1" t="s">
        <v>40</v>
      </c>
      <c r="L3688" s="1">
        <v>92503</v>
      </c>
      <c r="M3688" s="1" t="s">
        <v>41</v>
      </c>
      <c r="N3688" s="1" t="s">
        <v>1194</v>
      </c>
      <c r="O3688" s="1" t="s">
        <v>43</v>
      </c>
      <c r="P3688" s="1" t="s">
        <v>63</v>
      </c>
      <c r="Q3688" s="1" t="s">
        <v>1195</v>
      </c>
      <c r="R3688" s="1">
        <v>9.84</v>
      </c>
      <c r="S3688" s="1">
        <v>3</v>
      </c>
      <c r="T3688" s="1">
        <v>0</v>
      </c>
      <c r="U3688" s="1">
        <v>3.2471999999999994</v>
      </c>
      <c r="V3688" s="3" t="str">
        <f>IF(M3688=People!$B$5,People!$A$5,IF(M3688=People!$B$4,People!$A$4,IF(M3688=People!$B$3,People!$A$3,IF(M3688=People!$B$2,People!$A$2,0))))</f>
        <v>Anna Andreadi</v>
      </c>
      <c r="W3688" s="3" t="str">
        <f>IFERROR(INDEX(Returns!A:A,MATCH(B3688,Returns!B:B,0)),"No")</f>
        <v>No</v>
      </c>
    </row>
    <row r="3689" spans="1:23" x14ac:dyDescent="0.2">
      <c r="A3689" s="1">
        <v>3688</v>
      </c>
      <c r="B3689" t="s">
        <v>7932</v>
      </c>
      <c r="C3689" s="2">
        <v>43240</v>
      </c>
      <c r="D3689" s="2">
        <v>43244</v>
      </c>
      <c r="E3689" s="1" t="s">
        <v>46</v>
      </c>
      <c r="F3689" s="1" t="s">
        <v>1537</v>
      </c>
      <c r="G3689" s="1" t="s">
        <v>1538</v>
      </c>
      <c r="H3689" s="1" t="s">
        <v>24</v>
      </c>
      <c r="I3689" s="1" t="s">
        <v>25</v>
      </c>
      <c r="J3689" s="1" t="s">
        <v>5035</v>
      </c>
      <c r="K3689" s="1" t="s">
        <v>50</v>
      </c>
      <c r="L3689" s="1">
        <v>34952</v>
      </c>
      <c r="M3689" s="1" t="s">
        <v>28</v>
      </c>
      <c r="N3689" s="1" t="s">
        <v>1067</v>
      </c>
      <c r="O3689" s="1" t="s">
        <v>43</v>
      </c>
      <c r="P3689" s="1" t="s">
        <v>70</v>
      </c>
      <c r="Q3689" s="1" t="s">
        <v>1068</v>
      </c>
      <c r="R3689" s="1">
        <v>2.6940000000000004</v>
      </c>
      <c r="S3689" s="1">
        <v>2</v>
      </c>
      <c r="T3689" s="1">
        <v>0.7</v>
      </c>
      <c r="U3689" s="1">
        <v>-2.2450000000000001</v>
      </c>
      <c r="V3689" s="3" t="str">
        <f>IF(M3689=People!$B$5,People!$A$5,IF(M3689=People!$B$4,People!$A$4,IF(M3689=People!$B$3,People!$A$3,IF(M3689=People!$B$2,People!$A$2,0))))</f>
        <v>Cassandra Brandow</v>
      </c>
      <c r="W3689" s="3" t="str">
        <f>IFERROR(INDEX(Returns!A:A,MATCH(B3689,Returns!B:B,0)),"No")</f>
        <v>No</v>
      </c>
    </row>
    <row r="3690" spans="1:23" x14ac:dyDescent="0.2">
      <c r="A3690" s="1">
        <v>3689</v>
      </c>
      <c r="B3690" t="s">
        <v>7933</v>
      </c>
      <c r="C3690" s="2">
        <v>43618</v>
      </c>
      <c r="D3690" s="2">
        <v>43621</v>
      </c>
      <c r="E3690" s="1" t="s">
        <v>21</v>
      </c>
      <c r="F3690" s="1" t="s">
        <v>1179</v>
      </c>
      <c r="G3690" s="1" t="s">
        <v>1180</v>
      </c>
      <c r="H3690" s="1" t="s">
        <v>24</v>
      </c>
      <c r="I3690" s="1" t="s">
        <v>25</v>
      </c>
      <c r="J3690" s="1" t="s">
        <v>1579</v>
      </c>
      <c r="K3690" s="1" t="s">
        <v>279</v>
      </c>
      <c r="L3690" s="1">
        <v>85204</v>
      </c>
      <c r="M3690" s="1" t="s">
        <v>41</v>
      </c>
      <c r="N3690" s="1" t="s">
        <v>802</v>
      </c>
      <c r="O3690" s="1" t="s">
        <v>43</v>
      </c>
      <c r="P3690" s="1" t="s">
        <v>84</v>
      </c>
      <c r="Q3690" s="1" t="s">
        <v>803</v>
      </c>
      <c r="R3690" s="1">
        <v>25.344000000000001</v>
      </c>
      <c r="S3690" s="1">
        <v>6</v>
      </c>
      <c r="T3690" s="1">
        <v>0.2</v>
      </c>
      <c r="U3690" s="1">
        <v>7.92</v>
      </c>
      <c r="V3690" s="3" t="str">
        <f>IF(M3690=People!$B$5,People!$A$5,IF(M3690=People!$B$4,People!$A$4,IF(M3690=People!$B$3,People!$A$3,IF(M3690=People!$B$2,People!$A$2,0))))</f>
        <v>Anna Andreadi</v>
      </c>
      <c r="W3690" s="3" t="str">
        <f>IFERROR(INDEX(Returns!A:A,MATCH(B3690,Returns!B:B,0)),"No")</f>
        <v>No</v>
      </c>
    </row>
    <row r="3691" spans="1:23" x14ac:dyDescent="0.2">
      <c r="A3691" s="1">
        <v>3690</v>
      </c>
      <c r="B3691" t="s">
        <v>7933</v>
      </c>
      <c r="C3691" s="2">
        <v>43618</v>
      </c>
      <c r="D3691" s="2">
        <v>43621</v>
      </c>
      <c r="E3691" s="1" t="s">
        <v>21</v>
      </c>
      <c r="F3691" s="1" t="s">
        <v>1179</v>
      </c>
      <c r="G3691" s="1" t="s">
        <v>1180</v>
      </c>
      <c r="H3691" s="1" t="s">
        <v>24</v>
      </c>
      <c r="I3691" s="1" t="s">
        <v>25</v>
      </c>
      <c r="J3691" s="1" t="s">
        <v>1579</v>
      </c>
      <c r="K3691" s="1" t="s">
        <v>279</v>
      </c>
      <c r="L3691" s="1">
        <v>85204</v>
      </c>
      <c r="M3691" s="1" t="s">
        <v>41</v>
      </c>
      <c r="N3691" s="1" t="s">
        <v>2000</v>
      </c>
      <c r="O3691" s="1" t="s">
        <v>43</v>
      </c>
      <c r="P3691" s="1" t="s">
        <v>157</v>
      </c>
      <c r="Q3691" s="1" t="s">
        <v>2001</v>
      </c>
      <c r="R3691" s="1">
        <v>43.92</v>
      </c>
      <c r="S3691" s="1">
        <v>5</v>
      </c>
      <c r="T3691" s="1">
        <v>0.2</v>
      </c>
      <c r="U3691" s="1">
        <v>15.921000000000003</v>
      </c>
      <c r="V3691" s="3" t="str">
        <f>IF(M3691=People!$B$5,People!$A$5,IF(M3691=People!$B$4,People!$A$4,IF(M3691=People!$B$3,People!$A$3,IF(M3691=People!$B$2,People!$A$2,0))))</f>
        <v>Anna Andreadi</v>
      </c>
      <c r="W3691" s="3" t="str">
        <f>IFERROR(INDEX(Returns!A:A,MATCH(B3691,Returns!B:B,0)),"No")</f>
        <v>No</v>
      </c>
    </row>
    <row r="3692" spans="1:23" x14ac:dyDescent="0.2">
      <c r="A3692" s="1">
        <v>3691</v>
      </c>
      <c r="B3692" t="s">
        <v>7934</v>
      </c>
      <c r="C3692" s="2">
        <v>43038</v>
      </c>
      <c r="D3692" s="2">
        <v>43041</v>
      </c>
      <c r="E3692" s="1" t="s">
        <v>21</v>
      </c>
      <c r="F3692" s="1" t="s">
        <v>1025</v>
      </c>
      <c r="G3692" s="1" t="s">
        <v>1026</v>
      </c>
      <c r="H3692" s="1" t="s">
        <v>38</v>
      </c>
      <c r="I3692" s="1" t="s">
        <v>25</v>
      </c>
      <c r="J3692" s="1" t="s">
        <v>709</v>
      </c>
      <c r="K3692" s="1" t="s">
        <v>404</v>
      </c>
      <c r="L3692" s="1">
        <v>80219</v>
      </c>
      <c r="M3692" s="1" t="s">
        <v>41</v>
      </c>
      <c r="N3692" s="1" t="s">
        <v>4230</v>
      </c>
      <c r="O3692" s="1" t="s">
        <v>66</v>
      </c>
      <c r="P3692" s="1" t="s">
        <v>601</v>
      </c>
      <c r="Q3692" s="1" t="s">
        <v>4231</v>
      </c>
      <c r="R3692" s="1">
        <v>59.994000000000007</v>
      </c>
      <c r="S3692" s="1">
        <v>2</v>
      </c>
      <c r="T3692" s="1">
        <v>0.7</v>
      </c>
      <c r="U3692" s="1">
        <v>-45.995400000000004</v>
      </c>
      <c r="V3692" s="3" t="str">
        <f>IF(M3692=People!$B$5,People!$A$5,IF(M3692=People!$B$4,People!$A$4,IF(M3692=People!$B$3,People!$A$3,IF(M3692=People!$B$2,People!$A$2,0))))</f>
        <v>Anna Andreadi</v>
      </c>
      <c r="W3692" s="3" t="str">
        <f>IFERROR(INDEX(Returns!A:A,MATCH(B3692,Returns!B:B,0)),"No")</f>
        <v>No</v>
      </c>
    </row>
    <row r="3693" spans="1:23" x14ac:dyDescent="0.2">
      <c r="A3693" s="1">
        <v>3692</v>
      </c>
      <c r="B3693" t="s">
        <v>7934</v>
      </c>
      <c r="C3693" s="2">
        <v>43038</v>
      </c>
      <c r="D3693" s="2">
        <v>43041</v>
      </c>
      <c r="E3693" s="1" t="s">
        <v>21</v>
      </c>
      <c r="F3693" s="1" t="s">
        <v>1025</v>
      </c>
      <c r="G3693" s="1" t="s">
        <v>1026</v>
      </c>
      <c r="H3693" s="1" t="s">
        <v>38</v>
      </c>
      <c r="I3693" s="1" t="s">
        <v>25</v>
      </c>
      <c r="J3693" s="1" t="s">
        <v>709</v>
      </c>
      <c r="K3693" s="1" t="s">
        <v>404</v>
      </c>
      <c r="L3693" s="1">
        <v>80219</v>
      </c>
      <c r="M3693" s="1" t="s">
        <v>41</v>
      </c>
      <c r="N3693" s="1" t="s">
        <v>5036</v>
      </c>
      <c r="O3693" s="1" t="s">
        <v>66</v>
      </c>
      <c r="P3693" s="1" t="s">
        <v>1065</v>
      </c>
      <c r="Q3693" s="1" t="s">
        <v>5037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3" t="str">
        <f>IF(M3693=People!$B$5,People!$A$5,IF(M3693=People!$B$4,People!$A$4,IF(M3693=People!$B$3,People!$A$3,IF(M3693=People!$B$2,People!$A$2,0))))</f>
        <v>Anna Andreadi</v>
      </c>
      <c r="W3693" s="3" t="str">
        <f>IFERROR(INDEX(Returns!A:A,MATCH(B3693,Returns!B:B,0)),"No")</f>
        <v>No</v>
      </c>
    </row>
    <row r="3694" spans="1:23" x14ac:dyDescent="0.2">
      <c r="A3694" s="1">
        <v>3693</v>
      </c>
      <c r="B3694" t="s">
        <v>7934</v>
      </c>
      <c r="C3694" s="2">
        <v>43038</v>
      </c>
      <c r="D3694" s="2">
        <v>43041</v>
      </c>
      <c r="E3694" s="1" t="s">
        <v>21</v>
      </c>
      <c r="F3694" s="1" t="s">
        <v>1025</v>
      </c>
      <c r="G3694" s="1" t="s">
        <v>1026</v>
      </c>
      <c r="H3694" s="1" t="s">
        <v>38</v>
      </c>
      <c r="I3694" s="1" t="s">
        <v>25</v>
      </c>
      <c r="J3694" s="1" t="s">
        <v>709</v>
      </c>
      <c r="K3694" s="1" t="s">
        <v>404</v>
      </c>
      <c r="L3694" s="1">
        <v>80219</v>
      </c>
      <c r="M3694" s="1" t="s">
        <v>41</v>
      </c>
      <c r="N3694" s="1" t="s">
        <v>2383</v>
      </c>
      <c r="O3694" s="1" t="s">
        <v>66</v>
      </c>
      <c r="P3694" s="1" t="s">
        <v>67</v>
      </c>
      <c r="Q3694" s="1" t="s">
        <v>2384</v>
      </c>
      <c r="R3694" s="1">
        <v>87.96</v>
      </c>
      <c r="S3694" s="1">
        <v>5</v>
      </c>
      <c r="T3694" s="1">
        <v>0.2</v>
      </c>
      <c r="U3694" s="1">
        <v>30.785999999999998</v>
      </c>
      <c r="V3694" s="3" t="str">
        <f>IF(M3694=People!$B$5,People!$A$5,IF(M3694=People!$B$4,People!$A$4,IF(M3694=People!$B$3,People!$A$3,IF(M3694=People!$B$2,People!$A$2,0))))</f>
        <v>Anna Andreadi</v>
      </c>
      <c r="W3694" s="3" t="str">
        <f>IFERROR(INDEX(Returns!A:A,MATCH(B3694,Returns!B:B,0)),"No")</f>
        <v>No</v>
      </c>
    </row>
    <row r="3695" spans="1:23" x14ac:dyDescent="0.2">
      <c r="A3695" s="1">
        <v>3694</v>
      </c>
      <c r="B3695" t="s">
        <v>7934</v>
      </c>
      <c r="C3695" s="2">
        <v>43038</v>
      </c>
      <c r="D3695" s="2">
        <v>43041</v>
      </c>
      <c r="E3695" s="1" t="s">
        <v>21</v>
      </c>
      <c r="F3695" s="1" t="s">
        <v>1025</v>
      </c>
      <c r="G3695" s="1" t="s">
        <v>1026</v>
      </c>
      <c r="H3695" s="1" t="s">
        <v>38</v>
      </c>
      <c r="I3695" s="1" t="s">
        <v>25</v>
      </c>
      <c r="J3695" s="1" t="s">
        <v>709</v>
      </c>
      <c r="K3695" s="1" t="s">
        <v>404</v>
      </c>
      <c r="L3695" s="1">
        <v>80219</v>
      </c>
      <c r="M3695" s="1" t="s">
        <v>41</v>
      </c>
      <c r="N3695" s="1" t="s">
        <v>5038</v>
      </c>
      <c r="O3695" s="1" t="s">
        <v>30</v>
      </c>
      <c r="P3695" s="1" t="s">
        <v>60</v>
      </c>
      <c r="Q3695" s="1" t="s">
        <v>5039</v>
      </c>
      <c r="R3695" s="1">
        <v>15.488</v>
      </c>
      <c r="S3695" s="1">
        <v>4</v>
      </c>
      <c r="T3695" s="1">
        <v>0.2</v>
      </c>
      <c r="U3695" s="1">
        <v>3.6783999999999999</v>
      </c>
      <c r="V3695" s="3" t="str">
        <f>IF(M3695=People!$B$5,People!$A$5,IF(M3695=People!$B$4,People!$A$4,IF(M3695=People!$B$3,People!$A$3,IF(M3695=People!$B$2,People!$A$2,0))))</f>
        <v>Anna Andreadi</v>
      </c>
      <c r="W3695" s="3" t="str">
        <f>IFERROR(INDEX(Returns!A:A,MATCH(B3695,Returns!B:B,0)),"No")</f>
        <v>No</v>
      </c>
    </row>
    <row r="3696" spans="1:23" x14ac:dyDescent="0.2">
      <c r="A3696" s="1">
        <v>3695</v>
      </c>
      <c r="B3696" t="s">
        <v>7935</v>
      </c>
      <c r="C3696" s="2">
        <v>43388</v>
      </c>
      <c r="D3696" s="2">
        <v>43393</v>
      </c>
      <c r="E3696" s="1" t="s">
        <v>46</v>
      </c>
      <c r="F3696" s="1" t="s">
        <v>2997</v>
      </c>
      <c r="G3696" s="1" t="s">
        <v>2998</v>
      </c>
      <c r="H3696" s="1" t="s">
        <v>38</v>
      </c>
      <c r="I3696" s="1" t="s">
        <v>25</v>
      </c>
      <c r="J3696" s="1" t="s">
        <v>286</v>
      </c>
      <c r="K3696" s="1" t="s">
        <v>287</v>
      </c>
      <c r="L3696" s="1">
        <v>22153</v>
      </c>
      <c r="M3696" s="1" t="s">
        <v>28</v>
      </c>
      <c r="N3696" s="1" t="s">
        <v>3852</v>
      </c>
      <c r="O3696" s="1" t="s">
        <v>43</v>
      </c>
      <c r="P3696" s="1" t="s">
        <v>70</v>
      </c>
      <c r="Q3696" s="1" t="s">
        <v>3853</v>
      </c>
      <c r="R3696" s="1">
        <v>232.96</v>
      </c>
      <c r="S3696" s="1">
        <v>7</v>
      </c>
      <c r="T3696" s="1">
        <v>0</v>
      </c>
      <c r="U3696" s="1">
        <v>116.48</v>
      </c>
      <c r="V3696" s="3" t="str">
        <f>IF(M3696=People!$B$5,People!$A$5,IF(M3696=People!$B$4,People!$A$4,IF(M3696=People!$B$3,People!$A$3,IF(M3696=People!$B$2,People!$A$2,0))))</f>
        <v>Cassandra Brandow</v>
      </c>
      <c r="W3696" s="3" t="str">
        <f>IFERROR(INDEX(Returns!A:A,MATCH(B3696,Returns!B:B,0)),"No")</f>
        <v>No</v>
      </c>
    </row>
    <row r="3697" spans="1:23" x14ac:dyDescent="0.2">
      <c r="A3697" s="1">
        <v>3696</v>
      </c>
      <c r="B3697" t="s">
        <v>7935</v>
      </c>
      <c r="C3697" s="2">
        <v>43388</v>
      </c>
      <c r="D3697" s="2">
        <v>43393</v>
      </c>
      <c r="E3697" s="1" t="s">
        <v>46</v>
      </c>
      <c r="F3697" s="1" t="s">
        <v>2997</v>
      </c>
      <c r="G3697" s="1" t="s">
        <v>2998</v>
      </c>
      <c r="H3697" s="1" t="s">
        <v>38</v>
      </c>
      <c r="I3697" s="1" t="s">
        <v>25</v>
      </c>
      <c r="J3697" s="1" t="s">
        <v>286</v>
      </c>
      <c r="K3697" s="1" t="s">
        <v>287</v>
      </c>
      <c r="L3697" s="1">
        <v>22153</v>
      </c>
      <c r="M3697" s="1" t="s">
        <v>28</v>
      </c>
      <c r="N3697" s="1" t="s">
        <v>4739</v>
      </c>
      <c r="O3697" s="1" t="s">
        <v>43</v>
      </c>
      <c r="P3697" s="1" t="s">
        <v>157</v>
      </c>
      <c r="Q3697" s="1" t="s">
        <v>4740</v>
      </c>
      <c r="R3697" s="1">
        <v>66.539999999999992</v>
      </c>
      <c r="S3697" s="1">
        <v>6</v>
      </c>
      <c r="T3697" s="1">
        <v>0</v>
      </c>
      <c r="U3697" s="1">
        <v>32.604599999999998</v>
      </c>
      <c r="V3697" s="3" t="str">
        <f>IF(M3697=People!$B$5,People!$A$5,IF(M3697=People!$B$4,People!$A$4,IF(M3697=People!$B$3,People!$A$3,IF(M3697=People!$B$2,People!$A$2,0))))</f>
        <v>Cassandra Brandow</v>
      </c>
      <c r="W3697" s="3" t="str">
        <f>IFERROR(INDEX(Returns!A:A,MATCH(B3697,Returns!B:B,0)),"No")</f>
        <v>No</v>
      </c>
    </row>
    <row r="3698" spans="1:23" x14ac:dyDescent="0.2">
      <c r="A3698" s="1">
        <v>3697</v>
      </c>
      <c r="B3698" t="s">
        <v>7935</v>
      </c>
      <c r="C3698" s="2">
        <v>43388</v>
      </c>
      <c r="D3698" s="2">
        <v>43393</v>
      </c>
      <c r="E3698" s="1" t="s">
        <v>46</v>
      </c>
      <c r="F3698" s="1" t="s">
        <v>2997</v>
      </c>
      <c r="G3698" s="1" t="s">
        <v>2998</v>
      </c>
      <c r="H3698" s="1" t="s">
        <v>38</v>
      </c>
      <c r="I3698" s="1" t="s">
        <v>25</v>
      </c>
      <c r="J3698" s="1" t="s">
        <v>286</v>
      </c>
      <c r="K3698" s="1" t="s">
        <v>287</v>
      </c>
      <c r="L3698" s="1">
        <v>22153</v>
      </c>
      <c r="M3698" s="1" t="s">
        <v>28</v>
      </c>
      <c r="N3698" s="1" t="s">
        <v>1163</v>
      </c>
      <c r="O3698" s="1" t="s">
        <v>43</v>
      </c>
      <c r="P3698" s="1" t="s">
        <v>73</v>
      </c>
      <c r="Q3698" s="1" t="s">
        <v>1164</v>
      </c>
      <c r="R3698" s="1">
        <v>43.26</v>
      </c>
      <c r="S3698" s="1">
        <v>3</v>
      </c>
      <c r="T3698" s="1">
        <v>0</v>
      </c>
      <c r="U3698" s="1">
        <v>14.275799999999998</v>
      </c>
      <c r="V3698" s="3" t="str">
        <f>IF(M3698=People!$B$5,People!$A$5,IF(M3698=People!$B$4,People!$A$4,IF(M3698=People!$B$3,People!$A$3,IF(M3698=People!$B$2,People!$A$2,0))))</f>
        <v>Cassandra Brandow</v>
      </c>
      <c r="W3698" s="3" t="str">
        <f>IFERROR(INDEX(Returns!A:A,MATCH(B3698,Returns!B:B,0)),"No")</f>
        <v>No</v>
      </c>
    </row>
    <row r="3699" spans="1:23" x14ac:dyDescent="0.2">
      <c r="A3699" s="1">
        <v>3698</v>
      </c>
      <c r="B3699" t="s">
        <v>7936</v>
      </c>
      <c r="C3699" s="2">
        <v>43058</v>
      </c>
      <c r="D3699" s="2">
        <v>43060</v>
      </c>
      <c r="E3699" s="1" t="s">
        <v>21</v>
      </c>
      <c r="F3699" s="1" t="s">
        <v>4745</v>
      </c>
      <c r="G3699" s="1" t="s">
        <v>4746</v>
      </c>
      <c r="H3699" s="1" t="s">
        <v>94</v>
      </c>
      <c r="I3699" s="1" t="s">
        <v>25</v>
      </c>
      <c r="J3699" s="1" t="s">
        <v>88</v>
      </c>
      <c r="K3699" s="1" t="s">
        <v>89</v>
      </c>
      <c r="L3699" s="1">
        <v>98115</v>
      </c>
      <c r="M3699" s="1" t="s">
        <v>41</v>
      </c>
      <c r="N3699" s="1" t="s">
        <v>4685</v>
      </c>
      <c r="O3699" s="1" t="s">
        <v>30</v>
      </c>
      <c r="P3699" s="1" t="s">
        <v>60</v>
      </c>
      <c r="Q3699" s="1" t="s">
        <v>4686</v>
      </c>
      <c r="R3699" s="1">
        <v>141.96</v>
      </c>
      <c r="S3699" s="1">
        <v>2</v>
      </c>
      <c r="T3699" s="1">
        <v>0</v>
      </c>
      <c r="U3699" s="1">
        <v>22.7136</v>
      </c>
      <c r="V3699" s="3" t="str">
        <f>IF(M3699=People!$B$5,People!$A$5,IF(M3699=People!$B$4,People!$A$4,IF(M3699=People!$B$3,People!$A$3,IF(M3699=People!$B$2,People!$A$2,0))))</f>
        <v>Anna Andreadi</v>
      </c>
      <c r="W3699" s="3" t="str">
        <f>IFERROR(INDEX(Returns!A:A,MATCH(B3699,Returns!B:B,0)),"No")</f>
        <v>No</v>
      </c>
    </row>
    <row r="3700" spans="1:23" x14ac:dyDescent="0.2">
      <c r="A3700" s="1">
        <v>3699</v>
      </c>
      <c r="B3700" t="s">
        <v>7937</v>
      </c>
      <c r="C3700" s="2">
        <v>42626</v>
      </c>
      <c r="D3700" s="2">
        <v>42630</v>
      </c>
      <c r="E3700" s="1" t="s">
        <v>46</v>
      </c>
      <c r="F3700" s="1" t="s">
        <v>203</v>
      </c>
      <c r="G3700" s="1" t="s">
        <v>204</v>
      </c>
      <c r="H3700" s="1" t="s">
        <v>38</v>
      </c>
      <c r="I3700" s="1" t="s">
        <v>25</v>
      </c>
      <c r="J3700" s="1" t="s">
        <v>3346</v>
      </c>
      <c r="K3700" s="1" t="s">
        <v>279</v>
      </c>
      <c r="L3700" s="1">
        <v>85281</v>
      </c>
      <c r="M3700" s="1" t="s">
        <v>41</v>
      </c>
      <c r="N3700" s="1" t="s">
        <v>5040</v>
      </c>
      <c r="O3700" s="1" t="s">
        <v>43</v>
      </c>
      <c r="P3700" s="1" t="s">
        <v>55</v>
      </c>
      <c r="Q3700" s="1" t="s">
        <v>5041</v>
      </c>
      <c r="R3700" s="1">
        <v>79.400000000000006</v>
      </c>
      <c r="S3700" s="1">
        <v>5</v>
      </c>
      <c r="T3700" s="1">
        <v>0.2</v>
      </c>
      <c r="U3700" s="1">
        <v>5.9550000000000054</v>
      </c>
      <c r="V3700" s="3" t="str">
        <f>IF(M3700=People!$B$5,People!$A$5,IF(M3700=People!$B$4,People!$A$4,IF(M3700=People!$B$3,People!$A$3,IF(M3700=People!$B$2,People!$A$2,0))))</f>
        <v>Anna Andreadi</v>
      </c>
      <c r="W3700" s="3" t="str">
        <f>IFERROR(INDEX(Returns!A:A,MATCH(B3700,Returns!B:B,0)),"No")</f>
        <v>No</v>
      </c>
    </row>
    <row r="3701" spans="1:23" x14ac:dyDescent="0.2">
      <c r="A3701" s="1">
        <v>3700</v>
      </c>
      <c r="B3701" t="s">
        <v>7938</v>
      </c>
      <c r="C3701" s="2">
        <v>43782</v>
      </c>
      <c r="D3701" s="2">
        <v>43787</v>
      </c>
      <c r="E3701" s="1" t="s">
        <v>21</v>
      </c>
      <c r="F3701" s="1" t="s">
        <v>469</v>
      </c>
      <c r="G3701" s="1" t="s">
        <v>470</v>
      </c>
      <c r="H3701" s="1" t="s">
        <v>94</v>
      </c>
      <c r="I3701" s="1" t="s">
        <v>25</v>
      </c>
      <c r="J3701" s="1" t="s">
        <v>2673</v>
      </c>
      <c r="K3701" s="1" t="s">
        <v>240</v>
      </c>
      <c r="L3701" s="1">
        <v>10701</v>
      </c>
      <c r="M3701" s="1" t="s">
        <v>135</v>
      </c>
      <c r="N3701" s="1" t="s">
        <v>1285</v>
      </c>
      <c r="O3701" s="1" t="s">
        <v>66</v>
      </c>
      <c r="P3701" s="1" t="s">
        <v>146</v>
      </c>
      <c r="Q3701" s="1" t="s">
        <v>1286</v>
      </c>
      <c r="R3701" s="1">
        <v>163.96</v>
      </c>
      <c r="S3701" s="1">
        <v>4</v>
      </c>
      <c r="T3701" s="1">
        <v>0</v>
      </c>
      <c r="U3701" s="1">
        <v>70.502800000000008</v>
      </c>
      <c r="V3701" s="3" t="str">
        <f>IF(M3701=People!$B$5,People!$A$5,IF(M3701=People!$B$4,People!$A$4,IF(M3701=People!$B$3,People!$A$3,IF(M3701=People!$B$2,People!$A$2,0))))</f>
        <v>Chuck Magee</v>
      </c>
      <c r="W3701" s="3" t="str">
        <f>IFERROR(INDEX(Returns!A:A,MATCH(B3701,Returns!B:B,0)),"No")</f>
        <v>No</v>
      </c>
    </row>
    <row r="3702" spans="1:23" x14ac:dyDescent="0.2">
      <c r="A3702" s="1">
        <v>3701</v>
      </c>
      <c r="B3702" t="s">
        <v>7939</v>
      </c>
      <c r="C3702" s="2">
        <v>43823</v>
      </c>
      <c r="D3702" s="2">
        <v>43828</v>
      </c>
      <c r="E3702" s="1" t="s">
        <v>46</v>
      </c>
      <c r="F3702" s="1" t="s">
        <v>3856</v>
      </c>
      <c r="G3702" s="1" t="s">
        <v>3857</v>
      </c>
      <c r="H3702" s="1" t="s">
        <v>38</v>
      </c>
      <c r="I3702" s="1" t="s">
        <v>25</v>
      </c>
      <c r="J3702" s="1" t="s">
        <v>346</v>
      </c>
      <c r="K3702" s="1" t="s">
        <v>240</v>
      </c>
      <c r="L3702" s="1">
        <v>14609</v>
      </c>
      <c r="M3702" s="1" t="s">
        <v>135</v>
      </c>
      <c r="N3702" s="1" t="s">
        <v>2531</v>
      </c>
      <c r="O3702" s="1" t="s">
        <v>30</v>
      </c>
      <c r="P3702" s="1" t="s">
        <v>60</v>
      </c>
      <c r="Q3702" s="1" t="s">
        <v>2532</v>
      </c>
      <c r="R3702" s="1">
        <v>37.93</v>
      </c>
      <c r="S3702" s="1">
        <v>1</v>
      </c>
      <c r="T3702" s="1">
        <v>0</v>
      </c>
      <c r="U3702" s="1">
        <v>6.8273999999999972</v>
      </c>
      <c r="V3702" s="3" t="str">
        <f>IF(M3702=People!$B$5,People!$A$5,IF(M3702=People!$B$4,People!$A$4,IF(M3702=People!$B$3,People!$A$3,IF(M3702=People!$B$2,People!$A$2,0))))</f>
        <v>Chuck Magee</v>
      </c>
      <c r="W3702" s="3" t="str">
        <f>IFERROR(INDEX(Returns!A:A,MATCH(B3702,Returns!B:B,0)),"No")</f>
        <v>No</v>
      </c>
    </row>
    <row r="3703" spans="1:23" x14ac:dyDescent="0.2">
      <c r="A3703" s="1">
        <v>3702</v>
      </c>
      <c r="B3703" t="s">
        <v>7940</v>
      </c>
      <c r="C3703" s="2">
        <v>43109</v>
      </c>
      <c r="D3703" s="2">
        <v>43113</v>
      </c>
      <c r="E3703" s="1" t="s">
        <v>21</v>
      </c>
      <c r="F3703" s="1" t="s">
        <v>5042</v>
      </c>
      <c r="G3703" s="1" t="s">
        <v>5043</v>
      </c>
      <c r="H3703" s="1" t="s">
        <v>38</v>
      </c>
      <c r="I3703" s="1" t="s">
        <v>25</v>
      </c>
      <c r="J3703" s="1" t="s">
        <v>2397</v>
      </c>
      <c r="K3703" s="1" t="s">
        <v>440</v>
      </c>
      <c r="L3703" s="1">
        <v>43615</v>
      </c>
      <c r="M3703" s="1" t="s">
        <v>135</v>
      </c>
      <c r="N3703" s="1" t="s">
        <v>4693</v>
      </c>
      <c r="O3703" s="1" t="s">
        <v>30</v>
      </c>
      <c r="P3703" s="1" t="s">
        <v>60</v>
      </c>
      <c r="Q3703" s="1" t="s">
        <v>4694</v>
      </c>
      <c r="R3703" s="1">
        <v>15.168000000000001</v>
      </c>
      <c r="S3703" s="1">
        <v>2</v>
      </c>
      <c r="T3703" s="1">
        <v>0.2</v>
      </c>
      <c r="U3703" s="1">
        <v>3.7920000000000011</v>
      </c>
      <c r="V3703" s="3" t="str">
        <f>IF(M3703=People!$B$5,People!$A$5,IF(M3703=People!$B$4,People!$A$4,IF(M3703=People!$B$3,People!$A$3,IF(M3703=People!$B$2,People!$A$2,0))))</f>
        <v>Chuck Magee</v>
      </c>
      <c r="W3703" s="3" t="str">
        <f>IFERROR(INDEX(Returns!A:A,MATCH(B3703,Returns!B:B,0)),"No")</f>
        <v>No</v>
      </c>
    </row>
    <row r="3704" spans="1:23" x14ac:dyDescent="0.2">
      <c r="A3704" s="1">
        <v>3703</v>
      </c>
      <c r="B3704" t="s">
        <v>7941</v>
      </c>
      <c r="C3704" s="2">
        <v>42899</v>
      </c>
      <c r="D3704" s="2">
        <v>42905</v>
      </c>
      <c r="E3704" s="1" t="s">
        <v>46</v>
      </c>
      <c r="F3704" s="1" t="s">
        <v>4925</v>
      </c>
      <c r="G3704" s="1" t="s">
        <v>4926</v>
      </c>
      <c r="H3704" s="1" t="s">
        <v>38</v>
      </c>
      <c r="I3704" s="1" t="s">
        <v>25</v>
      </c>
      <c r="J3704" s="1" t="s">
        <v>319</v>
      </c>
      <c r="K3704" s="1" t="s">
        <v>320</v>
      </c>
      <c r="L3704" s="1">
        <v>35601</v>
      </c>
      <c r="M3704" s="1" t="s">
        <v>28</v>
      </c>
      <c r="N3704" s="1" t="s">
        <v>5009</v>
      </c>
      <c r="O3704" s="1" t="s">
        <v>43</v>
      </c>
      <c r="P3704" s="1" t="s">
        <v>63</v>
      </c>
      <c r="Q3704" s="1" t="s">
        <v>5010</v>
      </c>
      <c r="R3704" s="1">
        <v>24.78</v>
      </c>
      <c r="S3704" s="1">
        <v>6</v>
      </c>
      <c r="T3704" s="1">
        <v>0</v>
      </c>
      <c r="U3704" s="1">
        <v>6.9384000000000006</v>
      </c>
      <c r="V3704" s="3" t="str">
        <f>IF(M3704=People!$B$5,People!$A$5,IF(M3704=People!$B$4,People!$A$4,IF(M3704=People!$B$3,People!$A$3,IF(M3704=People!$B$2,People!$A$2,0))))</f>
        <v>Cassandra Brandow</v>
      </c>
      <c r="W3704" s="3" t="str">
        <f>IFERROR(INDEX(Returns!A:A,MATCH(B3704,Returns!B:B,0)),"No")</f>
        <v>No</v>
      </c>
    </row>
    <row r="3705" spans="1:23" x14ac:dyDescent="0.2">
      <c r="A3705" s="1">
        <v>3704</v>
      </c>
      <c r="B3705" t="s">
        <v>7941</v>
      </c>
      <c r="C3705" s="2">
        <v>42899</v>
      </c>
      <c r="D3705" s="2">
        <v>42905</v>
      </c>
      <c r="E3705" s="1" t="s">
        <v>46</v>
      </c>
      <c r="F3705" s="1" t="s">
        <v>4925</v>
      </c>
      <c r="G3705" s="1" t="s">
        <v>4926</v>
      </c>
      <c r="H3705" s="1" t="s">
        <v>38</v>
      </c>
      <c r="I3705" s="1" t="s">
        <v>25</v>
      </c>
      <c r="J3705" s="1" t="s">
        <v>319</v>
      </c>
      <c r="K3705" s="1" t="s">
        <v>320</v>
      </c>
      <c r="L3705" s="1">
        <v>35601</v>
      </c>
      <c r="M3705" s="1" t="s">
        <v>28</v>
      </c>
      <c r="N3705" s="1" t="s">
        <v>3875</v>
      </c>
      <c r="O3705" s="1" t="s">
        <v>43</v>
      </c>
      <c r="P3705" s="1" t="s">
        <v>70</v>
      </c>
      <c r="Q3705" s="1" t="s">
        <v>3876</v>
      </c>
      <c r="R3705" s="1">
        <v>19.14</v>
      </c>
      <c r="S3705" s="1">
        <v>3</v>
      </c>
      <c r="T3705" s="1">
        <v>0</v>
      </c>
      <c r="U3705" s="1">
        <v>8.8043999999999993</v>
      </c>
      <c r="V3705" s="3" t="str">
        <f>IF(M3705=People!$B$5,People!$A$5,IF(M3705=People!$B$4,People!$A$4,IF(M3705=People!$B$3,People!$A$3,IF(M3705=People!$B$2,People!$A$2,0))))</f>
        <v>Cassandra Brandow</v>
      </c>
      <c r="W3705" s="3" t="str">
        <f>IFERROR(INDEX(Returns!A:A,MATCH(B3705,Returns!B:B,0)),"No")</f>
        <v>No</v>
      </c>
    </row>
    <row r="3706" spans="1:23" x14ac:dyDescent="0.2">
      <c r="A3706" s="1">
        <v>3705</v>
      </c>
      <c r="B3706" t="s">
        <v>7941</v>
      </c>
      <c r="C3706" s="2">
        <v>42899</v>
      </c>
      <c r="D3706" s="2">
        <v>42905</v>
      </c>
      <c r="E3706" s="1" t="s">
        <v>46</v>
      </c>
      <c r="F3706" s="1" t="s">
        <v>4925</v>
      </c>
      <c r="G3706" s="1" t="s">
        <v>4926</v>
      </c>
      <c r="H3706" s="1" t="s">
        <v>38</v>
      </c>
      <c r="I3706" s="1" t="s">
        <v>25</v>
      </c>
      <c r="J3706" s="1" t="s">
        <v>319</v>
      </c>
      <c r="K3706" s="1" t="s">
        <v>320</v>
      </c>
      <c r="L3706" s="1">
        <v>35601</v>
      </c>
      <c r="M3706" s="1" t="s">
        <v>28</v>
      </c>
      <c r="N3706" s="1" t="s">
        <v>2773</v>
      </c>
      <c r="O3706" s="1" t="s">
        <v>66</v>
      </c>
      <c r="P3706" s="1" t="s">
        <v>1065</v>
      </c>
      <c r="Q3706" s="1" t="s">
        <v>2774</v>
      </c>
      <c r="R3706" s="1">
        <v>899.97</v>
      </c>
      <c r="S3706" s="1">
        <v>3</v>
      </c>
      <c r="T3706" s="1">
        <v>0</v>
      </c>
      <c r="U3706" s="1">
        <v>314.98950000000002</v>
      </c>
      <c r="V3706" s="3" t="str">
        <f>IF(M3706=People!$B$5,People!$A$5,IF(M3706=People!$B$4,People!$A$4,IF(M3706=People!$B$3,People!$A$3,IF(M3706=People!$B$2,People!$A$2,0))))</f>
        <v>Cassandra Brandow</v>
      </c>
      <c r="W3706" s="3" t="str">
        <f>IFERROR(INDEX(Returns!A:A,MATCH(B3706,Returns!B:B,0)),"No")</f>
        <v>No</v>
      </c>
    </row>
    <row r="3707" spans="1:23" x14ac:dyDescent="0.2">
      <c r="A3707" s="1">
        <v>3706</v>
      </c>
      <c r="B3707" t="s">
        <v>7941</v>
      </c>
      <c r="C3707" s="2">
        <v>42899</v>
      </c>
      <c r="D3707" s="2">
        <v>42905</v>
      </c>
      <c r="E3707" s="1" t="s">
        <v>46</v>
      </c>
      <c r="F3707" s="1" t="s">
        <v>4925</v>
      </c>
      <c r="G3707" s="1" t="s">
        <v>4926</v>
      </c>
      <c r="H3707" s="1" t="s">
        <v>38</v>
      </c>
      <c r="I3707" s="1" t="s">
        <v>25</v>
      </c>
      <c r="J3707" s="1" t="s">
        <v>319</v>
      </c>
      <c r="K3707" s="1" t="s">
        <v>320</v>
      </c>
      <c r="L3707" s="1">
        <v>35601</v>
      </c>
      <c r="M3707" s="1" t="s">
        <v>28</v>
      </c>
      <c r="N3707" s="1" t="s">
        <v>4951</v>
      </c>
      <c r="O3707" s="1" t="s">
        <v>43</v>
      </c>
      <c r="P3707" s="1" t="s">
        <v>84</v>
      </c>
      <c r="Q3707" s="1" t="s">
        <v>4952</v>
      </c>
      <c r="R3707" s="1">
        <v>32.400000000000006</v>
      </c>
      <c r="S3707" s="1">
        <v>5</v>
      </c>
      <c r="T3707" s="1">
        <v>0</v>
      </c>
      <c r="U3707" s="1">
        <v>15.552000000000001</v>
      </c>
      <c r="V3707" s="3" t="str">
        <f>IF(M3707=People!$B$5,People!$A$5,IF(M3707=People!$B$4,People!$A$4,IF(M3707=People!$B$3,People!$A$3,IF(M3707=People!$B$2,People!$A$2,0))))</f>
        <v>Cassandra Brandow</v>
      </c>
      <c r="W3707" s="3" t="str">
        <f>IFERROR(INDEX(Returns!A:A,MATCH(B3707,Returns!B:B,0)),"No")</f>
        <v>No</v>
      </c>
    </row>
    <row r="3708" spans="1:23" x14ac:dyDescent="0.2">
      <c r="A3708" s="1">
        <v>3707</v>
      </c>
      <c r="B3708" t="s">
        <v>7942</v>
      </c>
      <c r="C3708" s="2">
        <v>43542</v>
      </c>
      <c r="D3708" s="2">
        <v>43546</v>
      </c>
      <c r="E3708" s="1" t="s">
        <v>46</v>
      </c>
      <c r="F3708" s="1" t="s">
        <v>4439</v>
      </c>
      <c r="G3708" s="1" t="s">
        <v>4440</v>
      </c>
      <c r="H3708" s="1" t="s">
        <v>24</v>
      </c>
      <c r="I3708" s="1" t="s">
        <v>25</v>
      </c>
      <c r="J3708" s="1" t="s">
        <v>716</v>
      </c>
      <c r="K3708" s="1" t="s">
        <v>96</v>
      </c>
      <c r="L3708" s="1">
        <v>75220</v>
      </c>
      <c r="M3708" s="1" t="s">
        <v>97</v>
      </c>
      <c r="N3708" s="1" t="s">
        <v>3467</v>
      </c>
      <c r="O3708" s="1" t="s">
        <v>43</v>
      </c>
      <c r="P3708" s="1" t="s">
        <v>63</v>
      </c>
      <c r="Q3708" s="1" t="s">
        <v>3468</v>
      </c>
      <c r="R3708" s="1">
        <v>23.832000000000001</v>
      </c>
      <c r="S3708" s="1">
        <v>3</v>
      </c>
      <c r="T3708" s="1">
        <v>0.2</v>
      </c>
      <c r="U3708" s="1">
        <v>6.5538000000000007</v>
      </c>
      <c r="V3708" s="3" t="str">
        <f>IF(M3708=People!$B$5,People!$A$5,IF(M3708=People!$B$4,People!$A$4,IF(M3708=People!$B$3,People!$A$3,IF(M3708=People!$B$2,People!$A$2,0))))</f>
        <v>Kelly Williams</v>
      </c>
      <c r="W3708" s="3" t="str">
        <f>IFERROR(INDEX(Returns!A:A,MATCH(B3708,Returns!B:B,0)),"No")</f>
        <v>No</v>
      </c>
    </row>
    <row r="3709" spans="1:23" x14ac:dyDescent="0.2">
      <c r="A3709" s="1">
        <v>3708</v>
      </c>
      <c r="B3709" t="s">
        <v>7943</v>
      </c>
      <c r="C3709" s="2">
        <v>42697</v>
      </c>
      <c r="D3709" s="2">
        <v>42701</v>
      </c>
      <c r="E3709" s="1" t="s">
        <v>46</v>
      </c>
      <c r="F3709" s="1" t="s">
        <v>1218</v>
      </c>
      <c r="G3709" s="1" t="s">
        <v>1219</v>
      </c>
      <c r="H3709" s="1" t="s">
        <v>38</v>
      </c>
      <c r="I3709" s="1" t="s">
        <v>25</v>
      </c>
      <c r="J3709" s="1" t="s">
        <v>3993</v>
      </c>
      <c r="K3709" s="1" t="s">
        <v>96</v>
      </c>
      <c r="L3709" s="1">
        <v>75150</v>
      </c>
      <c r="M3709" s="1" t="s">
        <v>97</v>
      </c>
      <c r="N3709" s="1" t="s">
        <v>2439</v>
      </c>
      <c r="O3709" s="1" t="s">
        <v>30</v>
      </c>
      <c r="P3709" s="1" t="s">
        <v>60</v>
      </c>
      <c r="Q3709" s="1" t="s">
        <v>811</v>
      </c>
      <c r="R3709" s="1">
        <v>6.3680000000000003</v>
      </c>
      <c r="S3709" s="1">
        <v>2</v>
      </c>
      <c r="T3709" s="1">
        <v>0.6</v>
      </c>
      <c r="U3709" s="1">
        <v>-2.5471999999999984</v>
      </c>
      <c r="V3709" s="3" t="str">
        <f>IF(M3709=People!$B$5,People!$A$5,IF(M3709=People!$B$4,People!$A$4,IF(M3709=People!$B$3,People!$A$3,IF(M3709=People!$B$2,People!$A$2,0))))</f>
        <v>Kelly Williams</v>
      </c>
      <c r="W3709" s="3" t="str">
        <f>IFERROR(INDEX(Returns!A:A,MATCH(B3709,Returns!B:B,0)),"No")</f>
        <v>No</v>
      </c>
    </row>
    <row r="3710" spans="1:23" x14ac:dyDescent="0.2">
      <c r="A3710" s="1">
        <v>3709</v>
      </c>
      <c r="B3710" t="s">
        <v>7943</v>
      </c>
      <c r="C3710" s="2">
        <v>42697</v>
      </c>
      <c r="D3710" s="2">
        <v>42701</v>
      </c>
      <c r="E3710" s="1" t="s">
        <v>46</v>
      </c>
      <c r="F3710" s="1" t="s">
        <v>1218</v>
      </c>
      <c r="G3710" s="1" t="s">
        <v>1219</v>
      </c>
      <c r="H3710" s="1" t="s">
        <v>38</v>
      </c>
      <c r="I3710" s="1" t="s">
        <v>25</v>
      </c>
      <c r="J3710" s="1" t="s">
        <v>3993</v>
      </c>
      <c r="K3710" s="1" t="s">
        <v>96</v>
      </c>
      <c r="L3710" s="1">
        <v>75150</v>
      </c>
      <c r="M3710" s="1" t="s">
        <v>97</v>
      </c>
      <c r="N3710" s="1" t="s">
        <v>3421</v>
      </c>
      <c r="O3710" s="1" t="s">
        <v>43</v>
      </c>
      <c r="P3710" s="1" t="s">
        <v>73</v>
      </c>
      <c r="Q3710" s="1" t="s">
        <v>3422</v>
      </c>
      <c r="R3710" s="1">
        <v>34.175999999999995</v>
      </c>
      <c r="S3710" s="1">
        <v>3</v>
      </c>
      <c r="T3710" s="1">
        <v>0.8</v>
      </c>
      <c r="U3710" s="1">
        <v>-87.148800000000023</v>
      </c>
      <c r="V3710" s="3" t="str">
        <f>IF(M3710=People!$B$5,People!$A$5,IF(M3710=People!$B$4,People!$A$4,IF(M3710=People!$B$3,People!$A$3,IF(M3710=People!$B$2,People!$A$2,0))))</f>
        <v>Kelly Williams</v>
      </c>
      <c r="W3710" s="3" t="str">
        <f>IFERROR(INDEX(Returns!A:A,MATCH(B3710,Returns!B:B,0)),"No")</f>
        <v>No</v>
      </c>
    </row>
    <row r="3711" spans="1:23" x14ac:dyDescent="0.2">
      <c r="A3711" s="1">
        <v>3710</v>
      </c>
      <c r="B3711" t="s">
        <v>7943</v>
      </c>
      <c r="C3711" s="2">
        <v>42697</v>
      </c>
      <c r="D3711" s="2">
        <v>42701</v>
      </c>
      <c r="E3711" s="1" t="s">
        <v>46</v>
      </c>
      <c r="F3711" s="1" t="s">
        <v>1218</v>
      </c>
      <c r="G3711" s="1" t="s">
        <v>1219</v>
      </c>
      <c r="H3711" s="1" t="s">
        <v>38</v>
      </c>
      <c r="I3711" s="1" t="s">
        <v>25</v>
      </c>
      <c r="J3711" s="1" t="s">
        <v>3993</v>
      </c>
      <c r="K3711" s="1" t="s">
        <v>96</v>
      </c>
      <c r="L3711" s="1">
        <v>75150</v>
      </c>
      <c r="M3711" s="1" t="s">
        <v>97</v>
      </c>
      <c r="N3711" s="1" t="s">
        <v>4577</v>
      </c>
      <c r="O3711" s="1" t="s">
        <v>66</v>
      </c>
      <c r="P3711" s="1" t="s">
        <v>146</v>
      </c>
      <c r="Q3711" s="1" t="s">
        <v>4578</v>
      </c>
      <c r="R3711" s="1">
        <v>5.5440000000000005</v>
      </c>
      <c r="S3711" s="1">
        <v>7</v>
      </c>
      <c r="T3711" s="1">
        <v>0.2</v>
      </c>
      <c r="U3711" s="1">
        <v>1.6632000000000007</v>
      </c>
      <c r="V3711" s="3" t="str">
        <f>IF(M3711=People!$B$5,People!$A$5,IF(M3711=People!$B$4,People!$A$4,IF(M3711=People!$B$3,People!$A$3,IF(M3711=People!$B$2,People!$A$2,0))))</f>
        <v>Kelly Williams</v>
      </c>
      <c r="W3711" s="3" t="str">
        <f>IFERROR(INDEX(Returns!A:A,MATCH(B3711,Returns!B:B,0)),"No")</f>
        <v>No</v>
      </c>
    </row>
    <row r="3712" spans="1:23" x14ac:dyDescent="0.2">
      <c r="A3712" s="1">
        <v>3711</v>
      </c>
      <c r="B3712" t="s">
        <v>6108</v>
      </c>
      <c r="C3712" s="2">
        <v>43753</v>
      </c>
      <c r="D3712" s="2">
        <v>43755</v>
      </c>
      <c r="E3712" s="1" t="s">
        <v>170</v>
      </c>
      <c r="F3712" s="1" t="s">
        <v>1966</v>
      </c>
      <c r="G3712" s="1" t="s">
        <v>1967</v>
      </c>
      <c r="H3712" s="1" t="s">
        <v>38</v>
      </c>
      <c r="I3712" s="1" t="s">
        <v>25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791</v>
      </c>
      <c r="O3712" s="1" t="s">
        <v>30</v>
      </c>
      <c r="P3712" s="1" t="s">
        <v>52</v>
      </c>
      <c r="Q3712" s="1" t="s">
        <v>792</v>
      </c>
      <c r="R3712" s="1">
        <v>510.24</v>
      </c>
      <c r="S3712" s="1">
        <v>3</v>
      </c>
      <c r="T3712" s="1">
        <v>0.2</v>
      </c>
      <c r="U3712" s="1">
        <v>6.3779999999999575</v>
      </c>
      <c r="V3712" s="3" t="str">
        <f>IF(M3712=People!$B$5,People!$A$5,IF(M3712=People!$B$4,People!$A$4,IF(M3712=People!$B$3,People!$A$3,IF(M3712=People!$B$2,People!$A$2,0))))</f>
        <v>Anna Andreadi</v>
      </c>
      <c r="W3712" s="3" t="str">
        <f>IFERROR(INDEX(Returns!A:A,MATCH(B3712,Returns!B:B,0)),"No")</f>
        <v>Yes</v>
      </c>
    </row>
    <row r="3713" spans="1:23" x14ac:dyDescent="0.2">
      <c r="A3713" s="1">
        <v>3712</v>
      </c>
      <c r="B3713" t="s">
        <v>6108</v>
      </c>
      <c r="C3713" s="2">
        <v>43753</v>
      </c>
      <c r="D3713" s="2">
        <v>43755</v>
      </c>
      <c r="E3713" s="1" t="s">
        <v>170</v>
      </c>
      <c r="F3713" s="1" t="s">
        <v>1966</v>
      </c>
      <c r="G3713" s="1" t="s">
        <v>1967</v>
      </c>
      <c r="H3713" s="1" t="s">
        <v>38</v>
      </c>
      <c r="I3713" s="1" t="s">
        <v>25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3646</v>
      </c>
      <c r="O3713" s="1" t="s">
        <v>43</v>
      </c>
      <c r="P3713" s="1" t="s">
        <v>84</v>
      </c>
      <c r="Q3713" s="1" t="s">
        <v>3647</v>
      </c>
      <c r="R3713" s="1">
        <v>204.95000000000002</v>
      </c>
      <c r="S3713" s="1">
        <v>5</v>
      </c>
      <c r="T3713" s="1">
        <v>0</v>
      </c>
      <c r="U3713" s="1">
        <v>100.4255</v>
      </c>
      <c r="V3713" s="3" t="str">
        <f>IF(M3713=People!$B$5,People!$A$5,IF(M3713=People!$B$4,People!$A$4,IF(M3713=People!$B$3,People!$A$3,IF(M3713=People!$B$2,People!$A$2,0))))</f>
        <v>Anna Andreadi</v>
      </c>
      <c r="W3713" s="3" t="str">
        <f>IFERROR(INDEX(Returns!A:A,MATCH(B3713,Returns!B:B,0)),"No")</f>
        <v>Yes</v>
      </c>
    </row>
    <row r="3714" spans="1:23" x14ac:dyDescent="0.2">
      <c r="A3714" s="1">
        <v>3713</v>
      </c>
      <c r="B3714" t="s">
        <v>7944</v>
      </c>
      <c r="C3714" s="2">
        <v>43576</v>
      </c>
      <c r="D3714" s="2">
        <v>43579</v>
      </c>
      <c r="E3714" s="1" t="s">
        <v>170</v>
      </c>
      <c r="F3714" s="1" t="s">
        <v>3616</v>
      </c>
      <c r="G3714" s="1" t="s">
        <v>3617</v>
      </c>
      <c r="H3714" s="1" t="s">
        <v>24</v>
      </c>
      <c r="I3714" s="1" t="s">
        <v>25</v>
      </c>
      <c r="J3714" s="1" t="s">
        <v>88</v>
      </c>
      <c r="K3714" s="1" t="s">
        <v>89</v>
      </c>
      <c r="L3714" s="1">
        <v>98103</v>
      </c>
      <c r="M3714" s="1" t="s">
        <v>41</v>
      </c>
      <c r="N3714" s="1" t="s">
        <v>5044</v>
      </c>
      <c r="O3714" s="1" t="s">
        <v>66</v>
      </c>
      <c r="P3714" s="1" t="s">
        <v>146</v>
      </c>
      <c r="Q3714" s="1" t="s">
        <v>5045</v>
      </c>
      <c r="R3714" s="1">
        <v>11.54</v>
      </c>
      <c r="S3714" s="1">
        <v>1</v>
      </c>
      <c r="T3714" s="1">
        <v>0</v>
      </c>
      <c r="U3714" s="1">
        <v>3.4619999999999997</v>
      </c>
      <c r="V3714" s="3" t="str">
        <f>IF(M3714=People!$B$5,People!$A$5,IF(M3714=People!$B$4,People!$A$4,IF(M3714=People!$B$3,People!$A$3,IF(M3714=People!$B$2,People!$A$2,0))))</f>
        <v>Anna Andreadi</v>
      </c>
      <c r="W3714" s="3" t="str">
        <f>IFERROR(INDEX(Returns!A:A,MATCH(B3714,Returns!B:B,0)),"No")</f>
        <v>No</v>
      </c>
    </row>
    <row r="3715" spans="1:23" x14ac:dyDescent="0.2">
      <c r="A3715" s="1">
        <v>3714</v>
      </c>
      <c r="B3715" t="s">
        <v>7944</v>
      </c>
      <c r="C3715" s="2">
        <v>43576</v>
      </c>
      <c r="D3715" s="2">
        <v>43579</v>
      </c>
      <c r="E3715" s="1" t="s">
        <v>170</v>
      </c>
      <c r="F3715" s="1" t="s">
        <v>3616</v>
      </c>
      <c r="G3715" s="1" t="s">
        <v>3617</v>
      </c>
      <c r="H3715" s="1" t="s">
        <v>24</v>
      </c>
      <c r="I3715" s="1" t="s">
        <v>25</v>
      </c>
      <c r="J3715" s="1" t="s">
        <v>88</v>
      </c>
      <c r="K3715" s="1" t="s">
        <v>89</v>
      </c>
      <c r="L3715" s="1">
        <v>98103</v>
      </c>
      <c r="M3715" s="1" t="s">
        <v>41</v>
      </c>
      <c r="N3715" s="1" t="s">
        <v>2619</v>
      </c>
      <c r="O3715" s="1" t="s">
        <v>30</v>
      </c>
      <c r="P3715" s="1" t="s">
        <v>60</v>
      </c>
      <c r="Q3715" s="1" t="s">
        <v>2620</v>
      </c>
      <c r="R3715" s="1">
        <v>162.60000000000002</v>
      </c>
      <c r="S3715" s="1">
        <v>3</v>
      </c>
      <c r="T3715" s="1">
        <v>0</v>
      </c>
      <c r="U3715" s="1">
        <v>34.145999999999994</v>
      </c>
      <c r="V3715" s="3" t="str">
        <f>IF(M3715=People!$B$5,People!$A$5,IF(M3715=People!$B$4,People!$A$4,IF(M3715=People!$B$3,People!$A$3,IF(M3715=People!$B$2,People!$A$2,0))))</f>
        <v>Anna Andreadi</v>
      </c>
      <c r="W3715" s="3" t="str">
        <f>IFERROR(INDEX(Returns!A:A,MATCH(B3715,Returns!B:B,0)),"No")</f>
        <v>No</v>
      </c>
    </row>
    <row r="3716" spans="1:23" x14ac:dyDescent="0.2">
      <c r="A3716" s="1">
        <v>3715</v>
      </c>
      <c r="B3716" t="s">
        <v>7945</v>
      </c>
      <c r="C3716" s="2">
        <v>42712</v>
      </c>
      <c r="D3716" s="2">
        <v>42714</v>
      </c>
      <c r="E3716" s="1" t="s">
        <v>21</v>
      </c>
      <c r="F3716" s="1" t="s">
        <v>4168</v>
      </c>
      <c r="G3716" s="1" t="s">
        <v>4169</v>
      </c>
      <c r="H3716" s="1" t="s">
        <v>24</v>
      </c>
      <c r="I3716" s="1" t="s">
        <v>25</v>
      </c>
      <c r="J3716" s="1" t="s">
        <v>2533</v>
      </c>
      <c r="K3716" s="1" t="s">
        <v>89</v>
      </c>
      <c r="L3716" s="1">
        <v>98502</v>
      </c>
      <c r="M3716" s="1" t="s">
        <v>41</v>
      </c>
      <c r="N3716" s="1" t="s">
        <v>2007</v>
      </c>
      <c r="O3716" s="1" t="s">
        <v>43</v>
      </c>
      <c r="P3716" s="1" t="s">
        <v>84</v>
      </c>
      <c r="Q3716" s="1" t="s">
        <v>2008</v>
      </c>
      <c r="R3716" s="1">
        <v>45.68</v>
      </c>
      <c r="S3716" s="1">
        <v>2</v>
      </c>
      <c r="T3716" s="1">
        <v>0</v>
      </c>
      <c r="U3716" s="1">
        <v>21.012799999999999</v>
      </c>
      <c r="V3716" s="3" t="str">
        <f>IF(M3716=People!$B$5,People!$A$5,IF(M3716=People!$B$4,People!$A$4,IF(M3716=People!$B$3,People!$A$3,IF(M3716=People!$B$2,People!$A$2,0))))</f>
        <v>Anna Andreadi</v>
      </c>
      <c r="W3716" s="3" t="str">
        <f>IFERROR(INDEX(Returns!A:A,MATCH(B3716,Returns!B:B,0)),"No")</f>
        <v>No</v>
      </c>
    </row>
    <row r="3717" spans="1:23" x14ac:dyDescent="0.2">
      <c r="A3717" s="1">
        <v>3716</v>
      </c>
      <c r="B3717" t="s">
        <v>7945</v>
      </c>
      <c r="C3717" s="2">
        <v>42712</v>
      </c>
      <c r="D3717" s="2">
        <v>42714</v>
      </c>
      <c r="E3717" s="1" t="s">
        <v>21</v>
      </c>
      <c r="F3717" s="1" t="s">
        <v>4168</v>
      </c>
      <c r="G3717" s="1" t="s">
        <v>4169</v>
      </c>
      <c r="H3717" s="1" t="s">
        <v>24</v>
      </c>
      <c r="I3717" s="1" t="s">
        <v>25</v>
      </c>
      <c r="J3717" s="1" t="s">
        <v>2533</v>
      </c>
      <c r="K3717" s="1" t="s">
        <v>89</v>
      </c>
      <c r="L3717" s="1">
        <v>98502</v>
      </c>
      <c r="M3717" s="1" t="s">
        <v>41</v>
      </c>
      <c r="N3717" s="1" t="s">
        <v>1019</v>
      </c>
      <c r="O3717" s="1" t="s">
        <v>30</v>
      </c>
      <c r="P3717" s="1" t="s">
        <v>34</v>
      </c>
      <c r="Q3717" s="1" t="s">
        <v>1020</v>
      </c>
      <c r="R3717" s="1">
        <v>603.91999999999996</v>
      </c>
      <c r="S3717" s="1">
        <v>5</v>
      </c>
      <c r="T3717" s="1">
        <v>0.2</v>
      </c>
      <c r="U3717" s="1">
        <v>45.294000000000011</v>
      </c>
      <c r="V3717" s="3" t="str">
        <f>IF(M3717=People!$B$5,People!$A$5,IF(M3717=People!$B$4,People!$A$4,IF(M3717=People!$B$3,People!$A$3,IF(M3717=People!$B$2,People!$A$2,0))))</f>
        <v>Anna Andreadi</v>
      </c>
      <c r="W3717" s="3" t="str">
        <f>IFERROR(INDEX(Returns!A:A,MATCH(B3717,Returns!B:B,0)),"No")</f>
        <v>No</v>
      </c>
    </row>
    <row r="3718" spans="1:23" x14ac:dyDescent="0.2">
      <c r="A3718" s="1">
        <v>3717</v>
      </c>
      <c r="B3718" t="s">
        <v>7946</v>
      </c>
      <c r="C3718" s="2">
        <v>43614</v>
      </c>
      <c r="D3718" s="2">
        <v>43618</v>
      </c>
      <c r="E3718" s="1" t="s">
        <v>46</v>
      </c>
      <c r="F3718" s="1" t="s">
        <v>1931</v>
      </c>
      <c r="G3718" s="1" t="s">
        <v>1932</v>
      </c>
      <c r="H3718" s="1" t="s">
        <v>94</v>
      </c>
      <c r="I3718" s="1" t="s">
        <v>25</v>
      </c>
      <c r="J3718" s="1" t="s">
        <v>2156</v>
      </c>
      <c r="K3718" s="1" t="s">
        <v>126</v>
      </c>
      <c r="L3718" s="1">
        <v>68104</v>
      </c>
      <c r="M3718" s="1" t="s">
        <v>97</v>
      </c>
      <c r="N3718" s="1" t="s">
        <v>3899</v>
      </c>
      <c r="O3718" s="1" t="s">
        <v>43</v>
      </c>
      <c r="P3718" s="1" t="s">
        <v>242</v>
      </c>
      <c r="Q3718" s="1" t="s">
        <v>3900</v>
      </c>
      <c r="R3718" s="1">
        <v>23.55</v>
      </c>
      <c r="S3718" s="1">
        <v>5</v>
      </c>
      <c r="T3718" s="1">
        <v>0</v>
      </c>
      <c r="U3718" s="1">
        <v>1.1775000000000002</v>
      </c>
      <c r="V3718" s="3" t="str">
        <f>IF(M3718=People!$B$5,People!$A$5,IF(M3718=People!$B$4,People!$A$4,IF(M3718=People!$B$3,People!$A$3,IF(M3718=People!$B$2,People!$A$2,0))))</f>
        <v>Kelly Williams</v>
      </c>
      <c r="W3718" s="3" t="str">
        <f>IFERROR(INDEX(Returns!A:A,MATCH(B3718,Returns!B:B,0)),"No")</f>
        <v>No</v>
      </c>
    </row>
    <row r="3719" spans="1:23" x14ac:dyDescent="0.2">
      <c r="A3719" s="1">
        <v>3718</v>
      </c>
      <c r="B3719" t="s">
        <v>7947</v>
      </c>
      <c r="C3719" s="2">
        <v>43362</v>
      </c>
      <c r="D3719" s="2">
        <v>43366</v>
      </c>
      <c r="E3719" s="1" t="s">
        <v>46</v>
      </c>
      <c r="F3719" s="1" t="s">
        <v>1722</v>
      </c>
      <c r="G3719" s="1" t="s">
        <v>1723</v>
      </c>
      <c r="H3719" s="1" t="s">
        <v>24</v>
      </c>
      <c r="I3719" s="1" t="s">
        <v>25</v>
      </c>
      <c r="J3719" s="1" t="s">
        <v>439</v>
      </c>
      <c r="K3719" s="1" t="s">
        <v>1111</v>
      </c>
      <c r="L3719" s="1">
        <v>31907</v>
      </c>
      <c r="M3719" s="1" t="s">
        <v>28</v>
      </c>
      <c r="N3719" s="1" t="s">
        <v>5046</v>
      </c>
      <c r="O3719" s="1" t="s">
        <v>43</v>
      </c>
      <c r="P3719" s="1" t="s">
        <v>512</v>
      </c>
      <c r="Q3719" s="1" t="s">
        <v>5047</v>
      </c>
      <c r="R3719" s="1">
        <v>5.04</v>
      </c>
      <c r="S3719" s="1">
        <v>2</v>
      </c>
      <c r="T3719" s="1">
        <v>0</v>
      </c>
      <c r="U3719" s="1">
        <v>0.15120000000000022</v>
      </c>
      <c r="V3719" s="3" t="str">
        <f>IF(M3719=People!$B$5,People!$A$5,IF(M3719=People!$B$4,People!$A$4,IF(M3719=People!$B$3,People!$A$3,IF(M3719=People!$B$2,People!$A$2,0))))</f>
        <v>Cassandra Brandow</v>
      </c>
      <c r="W3719" s="3" t="str">
        <f>IFERROR(INDEX(Returns!A:A,MATCH(B3719,Returns!B:B,0)),"No")</f>
        <v>No</v>
      </c>
    </row>
    <row r="3720" spans="1:23" x14ac:dyDescent="0.2">
      <c r="A3720" s="1">
        <v>3719</v>
      </c>
      <c r="B3720" t="s">
        <v>7947</v>
      </c>
      <c r="C3720" s="2">
        <v>43362</v>
      </c>
      <c r="D3720" s="2">
        <v>43366</v>
      </c>
      <c r="E3720" s="1" t="s">
        <v>46</v>
      </c>
      <c r="F3720" s="1" t="s">
        <v>1722</v>
      </c>
      <c r="G3720" s="1" t="s">
        <v>1723</v>
      </c>
      <c r="H3720" s="1" t="s">
        <v>24</v>
      </c>
      <c r="I3720" s="1" t="s">
        <v>25</v>
      </c>
      <c r="J3720" s="1" t="s">
        <v>439</v>
      </c>
      <c r="K3720" s="1" t="s">
        <v>1111</v>
      </c>
      <c r="L3720" s="1">
        <v>31907</v>
      </c>
      <c r="M3720" s="1" t="s">
        <v>28</v>
      </c>
      <c r="N3720" s="1" t="s">
        <v>3675</v>
      </c>
      <c r="O3720" s="1" t="s">
        <v>66</v>
      </c>
      <c r="P3720" s="1" t="s">
        <v>146</v>
      </c>
      <c r="Q3720" s="1" t="s">
        <v>3676</v>
      </c>
      <c r="R3720" s="1">
        <v>249.95000000000002</v>
      </c>
      <c r="S3720" s="1">
        <v>5</v>
      </c>
      <c r="T3720" s="1">
        <v>0</v>
      </c>
      <c r="U3720" s="1">
        <v>107.47850000000001</v>
      </c>
      <c r="V3720" s="3" t="str">
        <f>IF(M3720=People!$B$5,People!$A$5,IF(M3720=People!$B$4,People!$A$4,IF(M3720=People!$B$3,People!$A$3,IF(M3720=People!$B$2,People!$A$2,0))))</f>
        <v>Cassandra Brandow</v>
      </c>
      <c r="W3720" s="3" t="str">
        <f>IFERROR(INDEX(Returns!A:A,MATCH(B3720,Returns!B:B,0)),"No")</f>
        <v>No</v>
      </c>
    </row>
    <row r="3721" spans="1:23" x14ac:dyDescent="0.2">
      <c r="A3721" s="1">
        <v>3720</v>
      </c>
      <c r="B3721" t="s">
        <v>7948</v>
      </c>
      <c r="C3721" s="2">
        <v>43360</v>
      </c>
      <c r="D3721" s="2">
        <v>43366</v>
      </c>
      <c r="E3721" s="1" t="s">
        <v>46</v>
      </c>
      <c r="F3721" s="1" t="s">
        <v>276</v>
      </c>
      <c r="G3721" s="1" t="s">
        <v>277</v>
      </c>
      <c r="H3721" s="1" t="s">
        <v>38</v>
      </c>
      <c r="I3721" s="1" t="s">
        <v>25</v>
      </c>
      <c r="J3721" s="1" t="s">
        <v>439</v>
      </c>
      <c r="K3721" s="1" t="s">
        <v>228</v>
      </c>
      <c r="L3721" s="1">
        <v>47201</v>
      </c>
      <c r="M3721" s="1" t="s">
        <v>97</v>
      </c>
      <c r="N3721" s="1" t="s">
        <v>607</v>
      </c>
      <c r="O3721" s="1" t="s">
        <v>43</v>
      </c>
      <c r="P3721" s="1" t="s">
        <v>63</v>
      </c>
      <c r="Q3721" s="1" t="s">
        <v>608</v>
      </c>
      <c r="R3721" s="1">
        <v>33.4</v>
      </c>
      <c r="S3721" s="1">
        <v>5</v>
      </c>
      <c r="T3721" s="1">
        <v>0</v>
      </c>
      <c r="U3721" s="1">
        <v>12.357999999999997</v>
      </c>
      <c r="V3721" s="3" t="str">
        <f>IF(M3721=People!$B$5,People!$A$5,IF(M3721=People!$B$4,People!$A$4,IF(M3721=People!$B$3,People!$A$3,IF(M3721=People!$B$2,People!$A$2,0))))</f>
        <v>Kelly Williams</v>
      </c>
      <c r="W3721" s="3" t="str">
        <f>IFERROR(INDEX(Returns!A:A,MATCH(B3721,Returns!B:B,0)),"No")</f>
        <v>No</v>
      </c>
    </row>
    <row r="3722" spans="1:23" x14ac:dyDescent="0.2">
      <c r="A3722" s="1">
        <v>3721</v>
      </c>
      <c r="B3722" t="s">
        <v>7949</v>
      </c>
      <c r="C3722" s="2">
        <v>43454</v>
      </c>
      <c r="D3722" s="2">
        <v>43458</v>
      </c>
      <c r="E3722" s="1" t="s">
        <v>46</v>
      </c>
      <c r="F3722" s="1" t="s">
        <v>3051</v>
      </c>
      <c r="G3722" s="1" t="s">
        <v>3052</v>
      </c>
      <c r="H3722" s="1" t="s">
        <v>94</v>
      </c>
      <c r="I3722" s="1" t="s">
        <v>25</v>
      </c>
      <c r="J3722" s="1" t="s">
        <v>294</v>
      </c>
      <c r="K3722" s="1" t="s">
        <v>1296</v>
      </c>
      <c r="L3722" s="1">
        <v>39212</v>
      </c>
      <c r="M3722" s="1" t="s">
        <v>28</v>
      </c>
      <c r="N3722" s="1" t="s">
        <v>993</v>
      </c>
      <c r="O3722" s="1" t="s">
        <v>30</v>
      </c>
      <c r="P3722" s="1" t="s">
        <v>60</v>
      </c>
      <c r="Q3722" s="1" t="s">
        <v>994</v>
      </c>
      <c r="R3722" s="1">
        <v>18.920000000000002</v>
      </c>
      <c r="S3722" s="1">
        <v>4</v>
      </c>
      <c r="T3722" s="1">
        <v>0</v>
      </c>
      <c r="U3722" s="1">
        <v>7.3788000000000018</v>
      </c>
      <c r="V3722" s="3" t="str">
        <f>IF(M3722=People!$B$5,People!$A$5,IF(M3722=People!$B$4,People!$A$4,IF(M3722=People!$B$3,People!$A$3,IF(M3722=People!$B$2,People!$A$2,0))))</f>
        <v>Cassandra Brandow</v>
      </c>
      <c r="W3722" s="3" t="str">
        <f>IFERROR(INDEX(Returns!A:A,MATCH(B3722,Returns!B:B,0)),"No")</f>
        <v>No</v>
      </c>
    </row>
    <row r="3723" spans="1:23" x14ac:dyDescent="0.2">
      <c r="A3723" s="1">
        <v>3722</v>
      </c>
      <c r="B3723" t="s">
        <v>7949</v>
      </c>
      <c r="C3723" s="2">
        <v>43454</v>
      </c>
      <c r="D3723" s="2">
        <v>43458</v>
      </c>
      <c r="E3723" s="1" t="s">
        <v>46</v>
      </c>
      <c r="F3723" s="1" t="s">
        <v>3051</v>
      </c>
      <c r="G3723" s="1" t="s">
        <v>3052</v>
      </c>
      <c r="H3723" s="1" t="s">
        <v>94</v>
      </c>
      <c r="I3723" s="1" t="s">
        <v>25</v>
      </c>
      <c r="J3723" s="1" t="s">
        <v>294</v>
      </c>
      <c r="K3723" s="1" t="s">
        <v>1296</v>
      </c>
      <c r="L3723" s="1">
        <v>39212</v>
      </c>
      <c r="M3723" s="1" t="s">
        <v>28</v>
      </c>
      <c r="N3723" s="1" t="s">
        <v>69</v>
      </c>
      <c r="O3723" s="1" t="s">
        <v>43</v>
      </c>
      <c r="P3723" s="1" t="s">
        <v>70</v>
      </c>
      <c r="Q3723" s="1" t="s">
        <v>71</v>
      </c>
      <c r="R3723" s="1">
        <v>15.42</v>
      </c>
      <c r="S3723" s="1">
        <v>2</v>
      </c>
      <c r="T3723" s="1">
        <v>0</v>
      </c>
      <c r="U3723" s="1">
        <v>6.9390000000000001</v>
      </c>
      <c r="V3723" s="3" t="str">
        <f>IF(M3723=People!$B$5,People!$A$5,IF(M3723=People!$B$4,People!$A$4,IF(M3723=People!$B$3,People!$A$3,IF(M3723=People!$B$2,People!$A$2,0))))</f>
        <v>Cassandra Brandow</v>
      </c>
      <c r="W3723" s="3" t="str">
        <f>IFERROR(INDEX(Returns!A:A,MATCH(B3723,Returns!B:B,0)),"No")</f>
        <v>No</v>
      </c>
    </row>
    <row r="3724" spans="1:23" x14ac:dyDescent="0.2">
      <c r="A3724" s="1">
        <v>3723</v>
      </c>
      <c r="B3724" t="s">
        <v>7950</v>
      </c>
      <c r="C3724" s="2">
        <v>43791</v>
      </c>
      <c r="D3724" s="2">
        <v>43795</v>
      </c>
      <c r="E3724" s="1" t="s">
        <v>46</v>
      </c>
      <c r="F3724" s="1" t="s">
        <v>2650</v>
      </c>
      <c r="G3724" s="1" t="s">
        <v>2651</v>
      </c>
      <c r="H3724" s="1" t="s">
        <v>24</v>
      </c>
      <c r="I3724" s="1" t="s">
        <v>25</v>
      </c>
      <c r="J3724" s="1" t="s">
        <v>167</v>
      </c>
      <c r="K3724" s="1" t="s">
        <v>96</v>
      </c>
      <c r="L3724" s="1">
        <v>77070</v>
      </c>
      <c r="M3724" s="1" t="s">
        <v>97</v>
      </c>
      <c r="N3724" s="1" t="s">
        <v>1078</v>
      </c>
      <c r="O3724" s="1" t="s">
        <v>43</v>
      </c>
      <c r="P3724" s="1" t="s">
        <v>63</v>
      </c>
      <c r="Q3724" s="1" t="s">
        <v>1079</v>
      </c>
      <c r="R3724" s="1">
        <v>35.712000000000003</v>
      </c>
      <c r="S3724" s="1">
        <v>8</v>
      </c>
      <c r="T3724" s="1">
        <v>0.2</v>
      </c>
      <c r="U3724" s="1">
        <v>2.2319999999999958</v>
      </c>
      <c r="V3724" s="3" t="str">
        <f>IF(M3724=People!$B$5,People!$A$5,IF(M3724=People!$B$4,People!$A$4,IF(M3724=People!$B$3,People!$A$3,IF(M3724=People!$B$2,People!$A$2,0))))</f>
        <v>Kelly Williams</v>
      </c>
      <c r="W3724" s="3" t="str">
        <f>IFERROR(INDEX(Returns!A:A,MATCH(B3724,Returns!B:B,0)),"No")</f>
        <v>No</v>
      </c>
    </row>
    <row r="3725" spans="1:23" x14ac:dyDescent="0.2">
      <c r="A3725" s="1">
        <v>3724</v>
      </c>
      <c r="B3725" t="s">
        <v>7951</v>
      </c>
      <c r="C3725" s="2">
        <v>42734</v>
      </c>
      <c r="D3725" s="2">
        <v>42739</v>
      </c>
      <c r="E3725" s="1" t="s">
        <v>46</v>
      </c>
      <c r="F3725" s="1" t="s">
        <v>5042</v>
      </c>
      <c r="G3725" s="1" t="s">
        <v>5043</v>
      </c>
      <c r="H3725" s="1" t="s">
        <v>38</v>
      </c>
      <c r="I3725" s="1" t="s">
        <v>25</v>
      </c>
      <c r="J3725" s="1" t="s">
        <v>480</v>
      </c>
      <c r="K3725" s="1" t="s">
        <v>279</v>
      </c>
      <c r="L3725" s="1">
        <v>85023</v>
      </c>
      <c r="M3725" s="1" t="s">
        <v>41</v>
      </c>
      <c r="N3725" s="1" t="s">
        <v>4810</v>
      </c>
      <c r="O3725" s="1" t="s">
        <v>43</v>
      </c>
      <c r="P3725" s="1" t="s">
        <v>70</v>
      </c>
      <c r="Q3725" s="1" t="s">
        <v>4811</v>
      </c>
      <c r="R3725" s="1">
        <v>551.98500000000013</v>
      </c>
      <c r="S3725" s="1">
        <v>5</v>
      </c>
      <c r="T3725" s="1">
        <v>0.7</v>
      </c>
      <c r="U3725" s="1">
        <v>-459.98750000000018</v>
      </c>
      <c r="V3725" s="3" t="str">
        <f>IF(M3725=People!$B$5,People!$A$5,IF(M3725=People!$B$4,People!$A$4,IF(M3725=People!$B$3,People!$A$3,IF(M3725=People!$B$2,People!$A$2,0))))</f>
        <v>Anna Andreadi</v>
      </c>
      <c r="W3725" s="3" t="str">
        <f>IFERROR(INDEX(Returns!A:A,MATCH(B3725,Returns!B:B,0)),"No")</f>
        <v>No</v>
      </c>
    </row>
    <row r="3726" spans="1:23" x14ac:dyDescent="0.2">
      <c r="A3726" s="1">
        <v>3725</v>
      </c>
      <c r="B3726" t="s">
        <v>7952</v>
      </c>
      <c r="C3726" s="2">
        <v>43558</v>
      </c>
      <c r="D3726" s="2">
        <v>43560</v>
      </c>
      <c r="E3726" s="1" t="s">
        <v>170</v>
      </c>
      <c r="F3726" s="1" t="s">
        <v>1453</v>
      </c>
      <c r="G3726" s="1" t="s">
        <v>1454</v>
      </c>
      <c r="H3726" s="1" t="s">
        <v>24</v>
      </c>
      <c r="I3726" s="1" t="s">
        <v>25</v>
      </c>
      <c r="J3726" s="1" t="s">
        <v>273</v>
      </c>
      <c r="K3726" s="1" t="s">
        <v>191</v>
      </c>
      <c r="L3726" s="1">
        <v>60653</v>
      </c>
      <c r="M3726" s="1" t="s">
        <v>97</v>
      </c>
      <c r="N3726" s="1" t="s">
        <v>1433</v>
      </c>
      <c r="O3726" s="1" t="s">
        <v>43</v>
      </c>
      <c r="P3726" s="1" t="s">
        <v>63</v>
      </c>
      <c r="Q3726" s="1" t="s">
        <v>1434</v>
      </c>
      <c r="R3726" s="1">
        <v>7.0559999999999992</v>
      </c>
      <c r="S3726" s="1">
        <v>3</v>
      </c>
      <c r="T3726" s="1">
        <v>0.2</v>
      </c>
      <c r="U3726" s="1">
        <v>2.2050000000000001</v>
      </c>
      <c r="V3726" s="3" t="str">
        <f>IF(M3726=People!$B$5,People!$A$5,IF(M3726=People!$B$4,People!$A$4,IF(M3726=People!$B$3,People!$A$3,IF(M3726=People!$B$2,People!$A$2,0))))</f>
        <v>Kelly Williams</v>
      </c>
      <c r="W3726" s="3" t="str">
        <f>IFERROR(INDEX(Returns!A:A,MATCH(B3726,Returns!B:B,0)),"No")</f>
        <v>No</v>
      </c>
    </row>
    <row r="3727" spans="1:23" x14ac:dyDescent="0.2">
      <c r="A3727" s="1">
        <v>3726</v>
      </c>
      <c r="B3727" t="s">
        <v>7953</v>
      </c>
      <c r="C3727" s="2">
        <v>43460</v>
      </c>
      <c r="D3727" s="2">
        <v>43467</v>
      </c>
      <c r="E3727" s="1" t="s">
        <v>46</v>
      </c>
      <c r="F3727" s="1" t="s">
        <v>516</v>
      </c>
      <c r="G3727" s="1" t="s">
        <v>517</v>
      </c>
      <c r="H3727" s="1" t="s">
        <v>38</v>
      </c>
      <c r="I3727" s="1" t="s">
        <v>25</v>
      </c>
      <c r="J3727" s="1" t="s">
        <v>709</v>
      </c>
      <c r="K3727" s="1" t="s">
        <v>404</v>
      </c>
      <c r="L3727" s="1">
        <v>80219</v>
      </c>
      <c r="M3727" s="1" t="s">
        <v>41</v>
      </c>
      <c r="N3727" s="1" t="s">
        <v>4071</v>
      </c>
      <c r="O3727" s="1" t="s">
        <v>43</v>
      </c>
      <c r="P3727" s="1" t="s">
        <v>73</v>
      </c>
      <c r="Q3727" s="1" t="s">
        <v>4072</v>
      </c>
      <c r="R3727" s="1">
        <v>18.72</v>
      </c>
      <c r="S3727" s="1">
        <v>2</v>
      </c>
      <c r="T3727" s="1">
        <v>0.2</v>
      </c>
      <c r="U3727" s="1">
        <v>3.51</v>
      </c>
      <c r="V3727" s="3" t="str">
        <f>IF(M3727=People!$B$5,People!$A$5,IF(M3727=People!$B$4,People!$A$4,IF(M3727=People!$B$3,People!$A$3,IF(M3727=People!$B$2,People!$A$2,0))))</f>
        <v>Anna Andreadi</v>
      </c>
      <c r="W3727" s="3" t="str">
        <f>IFERROR(INDEX(Returns!A:A,MATCH(B3727,Returns!B:B,0)),"No")</f>
        <v>No</v>
      </c>
    </row>
    <row r="3728" spans="1:23" x14ac:dyDescent="0.2">
      <c r="A3728" s="1">
        <v>3727</v>
      </c>
      <c r="B3728" t="s">
        <v>7954</v>
      </c>
      <c r="C3728" s="2">
        <v>43256</v>
      </c>
      <c r="D3728" s="2">
        <v>43262</v>
      </c>
      <c r="E3728" s="1" t="s">
        <v>46</v>
      </c>
      <c r="F3728" s="1" t="s">
        <v>3692</v>
      </c>
      <c r="G3728" s="1" t="s">
        <v>3693</v>
      </c>
      <c r="H3728" s="1" t="s">
        <v>24</v>
      </c>
      <c r="I3728" s="1" t="s">
        <v>25</v>
      </c>
      <c r="J3728" s="1" t="s">
        <v>535</v>
      </c>
      <c r="K3728" s="1" t="s">
        <v>220</v>
      </c>
      <c r="L3728" s="1">
        <v>19711</v>
      </c>
      <c r="M3728" s="1" t="s">
        <v>135</v>
      </c>
      <c r="N3728" s="1" t="s">
        <v>2425</v>
      </c>
      <c r="O3728" s="1" t="s">
        <v>43</v>
      </c>
      <c r="P3728" s="1" t="s">
        <v>55</v>
      </c>
      <c r="Q3728" s="1" t="s">
        <v>2426</v>
      </c>
      <c r="R3728" s="1">
        <v>360.38</v>
      </c>
      <c r="S3728" s="1">
        <v>2</v>
      </c>
      <c r="T3728" s="1">
        <v>0</v>
      </c>
      <c r="U3728" s="1">
        <v>93.698800000000006</v>
      </c>
      <c r="V3728" s="3" t="str">
        <f>IF(M3728=People!$B$5,People!$A$5,IF(M3728=People!$B$4,People!$A$4,IF(M3728=People!$B$3,People!$A$3,IF(M3728=People!$B$2,People!$A$2,0))))</f>
        <v>Chuck Magee</v>
      </c>
      <c r="W3728" s="3" t="str">
        <f>IFERROR(INDEX(Returns!A:A,MATCH(B3728,Returns!B:B,0)),"No")</f>
        <v>No</v>
      </c>
    </row>
    <row r="3729" spans="1:23" x14ac:dyDescent="0.2">
      <c r="A3729" s="1">
        <v>3728</v>
      </c>
      <c r="B3729" t="s">
        <v>7954</v>
      </c>
      <c r="C3729" s="2">
        <v>43256</v>
      </c>
      <c r="D3729" s="2">
        <v>43262</v>
      </c>
      <c r="E3729" s="1" t="s">
        <v>46</v>
      </c>
      <c r="F3729" s="1" t="s">
        <v>3692</v>
      </c>
      <c r="G3729" s="1" t="s">
        <v>3693</v>
      </c>
      <c r="H3729" s="1" t="s">
        <v>24</v>
      </c>
      <c r="I3729" s="1" t="s">
        <v>25</v>
      </c>
      <c r="J3729" s="1" t="s">
        <v>535</v>
      </c>
      <c r="K3729" s="1" t="s">
        <v>220</v>
      </c>
      <c r="L3729" s="1">
        <v>19711</v>
      </c>
      <c r="M3729" s="1" t="s">
        <v>135</v>
      </c>
      <c r="N3729" s="1" t="s">
        <v>1078</v>
      </c>
      <c r="O3729" s="1" t="s">
        <v>43</v>
      </c>
      <c r="P3729" s="1" t="s">
        <v>63</v>
      </c>
      <c r="Q3729" s="1" t="s">
        <v>1079</v>
      </c>
      <c r="R3729" s="1">
        <v>11.16</v>
      </c>
      <c r="S3729" s="1">
        <v>2</v>
      </c>
      <c r="T3729" s="1">
        <v>0</v>
      </c>
      <c r="U3729" s="1">
        <v>2.7899999999999991</v>
      </c>
      <c r="V3729" s="3" t="str">
        <f>IF(M3729=People!$B$5,People!$A$5,IF(M3729=People!$B$4,People!$A$4,IF(M3729=People!$B$3,People!$A$3,IF(M3729=People!$B$2,People!$A$2,0))))</f>
        <v>Chuck Magee</v>
      </c>
      <c r="W3729" s="3" t="str">
        <f>IFERROR(INDEX(Returns!A:A,MATCH(B3729,Returns!B:B,0)),"No")</f>
        <v>No</v>
      </c>
    </row>
    <row r="3730" spans="1:23" x14ac:dyDescent="0.2">
      <c r="A3730" s="1">
        <v>3729</v>
      </c>
      <c r="B3730" t="s">
        <v>7954</v>
      </c>
      <c r="C3730" s="2">
        <v>43256</v>
      </c>
      <c r="D3730" s="2">
        <v>43262</v>
      </c>
      <c r="E3730" s="1" t="s">
        <v>46</v>
      </c>
      <c r="F3730" s="1" t="s">
        <v>3692</v>
      </c>
      <c r="G3730" s="1" t="s">
        <v>3693</v>
      </c>
      <c r="H3730" s="1" t="s">
        <v>24</v>
      </c>
      <c r="I3730" s="1" t="s">
        <v>25</v>
      </c>
      <c r="J3730" s="1" t="s">
        <v>535</v>
      </c>
      <c r="K3730" s="1" t="s">
        <v>220</v>
      </c>
      <c r="L3730" s="1">
        <v>19711</v>
      </c>
      <c r="M3730" s="1" t="s">
        <v>135</v>
      </c>
      <c r="N3730" s="1" t="s">
        <v>4839</v>
      </c>
      <c r="O3730" s="1" t="s">
        <v>43</v>
      </c>
      <c r="P3730" s="1" t="s">
        <v>44</v>
      </c>
      <c r="Q3730" s="1" t="s">
        <v>4840</v>
      </c>
      <c r="R3730" s="1">
        <v>14.940000000000001</v>
      </c>
      <c r="S3730" s="1">
        <v>3</v>
      </c>
      <c r="T3730" s="1">
        <v>0</v>
      </c>
      <c r="U3730" s="1">
        <v>6.8723999999999998</v>
      </c>
      <c r="V3730" s="3" t="str">
        <f>IF(M3730=People!$B$5,People!$A$5,IF(M3730=People!$B$4,People!$A$4,IF(M3730=People!$B$3,People!$A$3,IF(M3730=People!$B$2,People!$A$2,0))))</f>
        <v>Chuck Magee</v>
      </c>
      <c r="W3730" s="3" t="str">
        <f>IFERROR(INDEX(Returns!A:A,MATCH(B3730,Returns!B:B,0)),"No")</f>
        <v>No</v>
      </c>
    </row>
    <row r="3731" spans="1:23" x14ac:dyDescent="0.2">
      <c r="A3731" s="1">
        <v>3730</v>
      </c>
      <c r="B3731" t="s">
        <v>7955</v>
      </c>
      <c r="C3731" s="2">
        <v>42996</v>
      </c>
      <c r="D3731" s="2">
        <v>43001</v>
      </c>
      <c r="E3731" s="1" t="s">
        <v>46</v>
      </c>
      <c r="F3731" s="1" t="s">
        <v>1309</v>
      </c>
      <c r="G3731" s="1" t="s">
        <v>1310</v>
      </c>
      <c r="H3731" s="1" t="s">
        <v>38</v>
      </c>
      <c r="I3731" s="1" t="s">
        <v>25</v>
      </c>
      <c r="J3731" s="1" t="s">
        <v>2692</v>
      </c>
      <c r="K3731" s="1" t="s">
        <v>2320</v>
      </c>
      <c r="L3731" s="1">
        <v>20735</v>
      </c>
      <c r="M3731" s="1" t="s">
        <v>135</v>
      </c>
      <c r="N3731" s="1" t="s">
        <v>3305</v>
      </c>
      <c r="O3731" s="1" t="s">
        <v>43</v>
      </c>
      <c r="P3731" s="1" t="s">
        <v>55</v>
      </c>
      <c r="Q3731" s="1" t="s">
        <v>3306</v>
      </c>
      <c r="R3731" s="1">
        <v>41.96</v>
      </c>
      <c r="S3731" s="1">
        <v>2</v>
      </c>
      <c r="T3731" s="1">
        <v>0</v>
      </c>
      <c r="U3731" s="1">
        <v>7.9724000000000004</v>
      </c>
      <c r="V3731" s="3" t="str">
        <f>IF(M3731=People!$B$5,People!$A$5,IF(M3731=People!$B$4,People!$A$4,IF(M3731=People!$B$3,People!$A$3,IF(M3731=People!$B$2,People!$A$2,0))))</f>
        <v>Chuck Magee</v>
      </c>
      <c r="W3731" s="3" t="str">
        <f>IFERROR(INDEX(Returns!A:A,MATCH(B3731,Returns!B:B,0)),"No")</f>
        <v>No</v>
      </c>
    </row>
    <row r="3732" spans="1:23" x14ac:dyDescent="0.2">
      <c r="A3732" s="1">
        <v>3731</v>
      </c>
      <c r="B3732" t="s">
        <v>7955</v>
      </c>
      <c r="C3732" s="2">
        <v>42996</v>
      </c>
      <c r="D3732" s="2">
        <v>43001</v>
      </c>
      <c r="E3732" s="1" t="s">
        <v>46</v>
      </c>
      <c r="F3732" s="1" t="s">
        <v>1309</v>
      </c>
      <c r="G3732" s="1" t="s">
        <v>1310</v>
      </c>
      <c r="H3732" s="1" t="s">
        <v>38</v>
      </c>
      <c r="I3732" s="1" t="s">
        <v>25</v>
      </c>
      <c r="J3732" s="1" t="s">
        <v>2692</v>
      </c>
      <c r="K3732" s="1" t="s">
        <v>2320</v>
      </c>
      <c r="L3732" s="1">
        <v>20735</v>
      </c>
      <c r="M3732" s="1" t="s">
        <v>135</v>
      </c>
      <c r="N3732" s="1" t="s">
        <v>305</v>
      </c>
      <c r="O3732" s="1" t="s">
        <v>43</v>
      </c>
      <c r="P3732" s="1" t="s">
        <v>55</v>
      </c>
      <c r="Q3732" s="1" t="s">
        <v>306</v>
      </c>
      <c r="R3732" s="1">
        <v>636.86</v>
      </c>
      <c r="S3732" s="1">
        <v>7</v>
      </c>
      <c r="T3732" s="1">
        <v>0</v>
      </c>
      <c r="U3732" s="1">
        <v>0</v>
      </c>
      <c r="V3732" s="3" t="str">
        <f>IF(M3732=People!$B$5,People!$A$5,IF(M3732=People!$B$4,People!$A$4,IF(M3732=People!$B$3,People!$A$3,IF(M3732=People!$B$2,People!$A$2,0))))</f>
        <v>Chuck Magee</v>
      </c>
      <c r="W3732" s="3" t="str">
        <f>IFERROR(INDEX(Returns!A:A,MATCH(B3732,Returns!B:B,0)),"No")</f>
        <v>No</v>
      </c>
    </row>
    <row r="3733" spans="1:23" x14ac:dyDescent="0.2">
      <c r="A3733" s="1">
        <v>3732</v>
      </c>
      <c r="B3733" t="s">
        <v>7955</v>
      </c>
      <c r="C3733" s="2">
        <v>42996</v>
      </c>
      <c r="D3733" s="2">
        <v>43001</v>
      </c>
      <c r="E3733" s="1" t="s">
        <v>46</v>
      </c>
      <c r="F3733" s="1" t="s">
        <v>1309</v>
      </c>
      <c r="G3733" s="1" t="s">
        <v>1310</v>
      </c>
      <c r="H3733" s="1" t="s">
        <v>38</v>
      </c>
      <c r="I3733" s="1" t="s">
        <v>25</v>
      </c>
      <c r="J3733" s="1" t="s">
        <v>2692</v>
      </c>
      <c r="K3733" s="1" t="s">
        <v>2320</v>
      </c>
      <c r="L3733" s="1">
        <v>20735</v>
      </c>
      <c r="M3733" s="1" t="s">
        <v>135</v>
      </c>
      <c r="N3733" s="1" t="s">
        <v>5048</v>
      </c>
      <c r="O3733" s="1" t="s">
        <v>66</v>
      </c>
      <c r="P3733" s="1" t="s">
        <v>67</v>
      </c>
      <c r="Q3733" s="1" t="s">
        <v>5049</v>
      </c>
      <c r="R3733" s="1">
        <v>499.99</v>
      </c>
      <c r="S3733" s="1">
        <v>1</v>
      </c>
      <c r="T3733" s="1">
        <v>0</v>
      </c>
      <c r="U3733" s="1">
        <v>129.99740000000003</v>
      </c>
      <c r="V3733" s="3" t="str">
        <f>IF(M3733=People!$B$5,People!$A$5,IF(M3733=People!$B$4,People!$A$4,IF(M3733=People!$B$3,People!$A$3,IF(M3733=People!$B$2,People!$A$2,0))))</f>
        <v>Chuck Magee</v>
      </c>
      <c r="W3733" s="3" t="str">
        <f>IFERROR(INDEX(Returns!A:A,MATCH(B3733,Returns!B:B,0)),"No")</f>
        <v>No</v>
      </c>
    </row>
    <row r="3734" spans="1:23" x14ac:dyDescent="0.2">
      <c r="A3734" s="1">
        <v>3733</v>
      </c>
      <c r="B3734" t="s">
        <v>7955</v>
      </c>
      <c r="C3734" s="2">
        <v>42996</v>
      </c>
      <c r="D3734" s="2">
        <v>43001</v>
      </c>
      <c r="E3734" s="1" t="s">
        <v>46</v>
      </c>
      <c r="F3734" s="1" t="s">
        <v>1309</v>
      </c>
      <c r="G3734" s="1" t="s">
        <v>1310</v>
      </c>
      <c r="H3734" s="1" t="s">
        <v>38</v>
      </c>
      <c r="I3734" s="1" t="s">
        <v>25</v>
      </c>
      <c r="J3734" s="1" t="s">
        <v>2692</v>
      </c>
      <c r="K3734" s="1" t="s">
        <v>2320</v>
      </c>
      <c r="L3734" s="1">
        <v>20735</v>
      </c>
      <c r="M3734" s="1" t="s">
        <v>135</v>
      </c>
      <c r="N3734" s="1" t="s">
        <v>3717</v>
      </c>
      <c r="O3734" s="1" t="s">
        <v>66</v>
      </c>
      <c r="P3734" s="1" t="s">
        <v>67</v>
      </c>
      <c r="Q3734" s="1" t="s">
        <v>3718</v>
      </c>
      <c r="R3734" s="1">
        <v>1259.93</v>
      </c>
      <c r="S3734" s="1">
        <v>7</v>
      </c>
      <c r="T3734" s="1">
        <v>0</v>
      </c>
      <c r="U3734" s="1">
        <v>327.58180000000004</v>
      </c>
      <c r="V3734" s="3" t="str">
        <f>IF(M3734=People!$B$5,People!$A$5,IF(M3734=People!$B$4,People!$A$4,IF(M3734=People!$B$3,People!$A$3,IF(M3734=People!$B$2,People!$A$2,0))))</f>
        <v>Chuck Magee</v>
      </c>
      <c r="W3734" s="3" t="str">
        <f>IFERROR(INDEX(Returns!A:A,MATCH(B3734,Returns!B:B,0)),"No")</f>
        <v>No</v>
      </c>
    </row>
    <row r="3735" spans="1:23" x14ac:dyDescent="0.2">
      <c r="A3735" s="1">
        <v>3734</v>
      </c>
      <c r="B3735" t="s">
        <v>7955</v>
      </c>
      <c r="C3735" s="2">
        <v>42996</v>
      </c>
      <c r="D3735" s="2">
        <v>43001</v>
      </c>
      <c r="E3735" s="1" t="s">
        <v>46</v>
      </c>
      <c r="F3735" s="1" t="s">
        <v>1309</v>
      </c>
      <c r="G3735" s="1" t="s">
        <v>1310</v>
      </c>
      <c r="H3735" s="1" t="s">
        <v>38</v>
      </c>
      <c r="I3735" s="1" t="s">
        <v>25</v>
      </c>
      <c r="J3735" s="1" t="s">
        <v>2692</v>
      </c>
      <c r="K3735" s="1" t="s">
        <v>2320</v>
      </c>
      <c r="L3735" s="1">
        <v>20735</v>
      </c>
      <c r="M3735" s="1" t="s">
        <v>135</v>
      </c>
      <c r="N3735" s="1" t="s">
        <v>4899</v>
      </c>
      <c r="O3735" s="1" t="s">
        <v>43</v>
      </c>
      <c r="P3735" s="1" t="s">
        <v>70</v>
      </c>
      <c r="Q3735" s="1" t="s">
        <v>4900</v>
      </c>
      <c r="R3735" s="1">
        <v>65.08</v>
      </c>
      <c r="S3735" s="1">
        <v>4</v>
      </c>
      <c r="T3735" s="1">
        <v>0</v>
      </c>
      <c r="U3735" s="1">
        <v>31.889199999999995</v>
      </c>
      <c r="V3735" s="3" t="str">
        <f>IF(M3735=People!$B$5,People!$A$5,IF(M3735=People!$B$4,People!$A$4,IF(M3735=People!$B$3,People!$A$3,IF(M3735=People!$B$2,People!$A$2,0))))</f>
        <v>Chuck Magee</v>
      </c>
      <c r="W3735" s="3" t="str">
        <f>IFERROR(INDEX(Returns!A:A,MATCH(B3735,Returns!B:B,0)),"No")</f>
        <v>No</v>
      </c>
    </row>
    <row r="3736" spans="1:23" x14ac:dyDescent="0.2">
      <c r="A3736" s="1">
        <v>3735</v>
      </c>
      <c r="B3736" t="s">
        <v>6182</v>
      </c>
      <c r="C3736" s="2">
        <v>43530</v>
      </c>
      <c r="D3736" s="2">
        <v>43535</v>
      </c>
      <c r="E3736" s="1" t="s">
        <v>21</v>
      </c>
      <c r="F3736" s="1" t="s">
        <v>5050</v>
      </c>
      <c r="G3736" s="1" t="s">
        <v>5051</v>
      </c>
      <c r="H3736" s="1" t="s">
        <v>24</v>
      </c>
      <c r="I3736" s="1" t="s">
        <v>25</v>
      </c>
      <c r="J3736" s="1" t="s">
        <v>239</v>
      </c>
      <c r="K3736" s="1" t="s">
        <v>240</v>
      </c>
      <c r="L3736" s="1">
        <v>10011</v>
      </c>
      <c r="M3736" s="1" t="s">
        <v>135</v>
      </c>
      <c r="N3736" s="1" t="s">
        <v>559</v>
      </c>
      <c r="O3736" s="1" t="s">
        <v>43</v>
      </c>
      <c r="P3736" s="1" t="s">
        <v>84</v>
      </c>
      <c r="Q3736" s="1" t="s">
        <v>560</v>
      </c>
      <c r="R3736" s="1">
        <v>26.38</v>
      </c>
      <c r="S3736" s="1">
        <v>1</v>
      </c>
      <c r="T3736" s="1">
        <v>0</v>
      </c>
      <c r="U3736" s="1">
        <v>12.134799999999998</v>
      </c>
      <c r="V3736" s="3" t="str">
        <f>IF(M3736=People!$B$5,People!$A$5,IF(M3736=People!$B$4,People!$A$4,IF(M3736=People!$B$3,People!$A$3,IF(M3736=People!$B$2,People!$A$2,0))))</f>
        <v>Chuck Magee</v>
      </c>
      <c r="W3736" s="3" t="str">
        <f>IFERROR(INDEX(Returns!A:A,MATCH(B3736,Returns!B:B,0)),"No")</f>
        <v>Yes</v>
      </c>
    </row>
    <row r="3737" spans="1:23" x14ac:dyDescent="0.2">
      <c r="A3737" s="1">
        <v>3736</v>
      </c>
      <c r="B3737" t="s">
        <v>6182</v>
      </c>
      <c r="C3737" s="2">
        <v>43530</v>
      </c>
      <c r="D3737" s="2">
        <v>43535</v>
      </c>
      <c r="E3737" s="1" t="s">
        <v>21</v>
      </c>
      <c r="F3737" s="1" t="s">
        <v>5050</v>
      </c>
      <c r="G3737" s="1" t="s">
        <v>5051</v>
      </c>
      <c r="H3737" s="1" t="s">
        <v>24</v>
      </c>
      <c r="I3737" s="1" t="s">
        <v>25</v>
      </c>
      <c r="J3737" s="1" t="s">
        <v>239</v>
      </c>
      <c r="K3737" s="1" t="s">
        <v>240</v>
      </c>
      <c r="L3737" s="1">
        <v>10011</v>
      </c>
      <c r="M3737" s="1" t="s">
        <v>135</v>
      </c>
      <c r="N3737" s="1" t="s">
        <v>3005</v>
      </c>
      <c r="O3737" s="1" t="s">
        <v>30</v>
      </c>
      <c r="P3737" s="1" t="s">
        <v>60</v>
      </c>
      <c r="Q3737" s="1" t="s">
        <v>3006</v>
      </c>
      <c r="R3737" s="1">
        <v>71.97</v>
      </c>
      <c r="S3737" s="1">
        <v>3</v>
      </c>
      <c r="T3737" s="1">
        <v>0</v>
      </c>
      <c r="U3737" s="1">
        <v>16.553099999999993</v>
      </c>
      <c r="V3737" s="3" t="str">
        <f>IF(M3737=People!$B$5,People!$A$5,IF(M3737=People!$B$4,People!$A$4,IF(M3737=People!$B$3,People!$A$3,IF(M3737=People!$B$2,People!$A$2,0))))</f>
        <v>Chuck Magee</v>
      </c>
      <c r="W3737" s="3" t="str">
        <f>IFERROR(INDEX(Returns!A:A,MATCH(B3737,Returns!B:B,0)),"No")</f>
        <v>Yes</v>
      </c>
    </row>
    <row r="3738" spans="1:23" x14ac:dyDescent="0.2">
      <c r="A3738" s="1">
        <v>3737</v>
      </c>
      <c r="B3738" t="s">
        <v>7956</v>
      </c>
      <c r="C3738" s="2">
        <v>43176</v>
      </c>
      <c r="D3738" s="2">
        <v>43176</v>
      </c>
      <c r="E3738" s="1" t="s">
        <v>1126</v>
      </c>
      <c r="F3738" s="1" t="s">
        <v>5052</v>
      </c>
      <c r="G3738" s="1" t="s">
        <v>5053</v>
      </c>
      <c r="H3738" s="1" t="s">
        <v>24</v>
      </c>
      <c r="I3738" s="1" t="s">
        <v>25</v>
      </c>
      <c r="J3738" s="1" t="s">
        <v>535</v>
      </c>
      <c r="K3738" s="1" t="s">
        <v>220</v>
      </c>
      <c r="L3738" s="1">
        <v>19711</v>
      </c>
      <c r="M3738" s="1" t="s">
        <v>135</v>
      </c>
      <c r="N3738" s="1" t="s">
        <v>4541</v>
      </c>
      <c r="O3738" s="1" t="s">
        <v>66</v>
      </c>
      <c r="P3738" s="1" t="s">
        <v>67</v>
      </c>
      <c r="Q3738" s="1" t="s">
        <v>4542</v>
      </c>
      <c r="R3738" s="1">
        <v>129.97999999999999</v>
      </c>
      <c r="S3738" s="1">
        <v>2</v>
      </c>
      <c r="T3738" s="1">
        <v>0</v>
      </c>
      <c r="U3738" s="1">
        <v>62.3904</v>
      </c>
      <c r="V3738" s="3" t="str">
        <f>IF(M3738=People!$B$5,People!$A$5,IF(M3738=People!$B$4,People!$A$4,IF(M3738=People!$B$3,People!$A$3,IF(M3738=People!$B$2,People!$A$2,0))))</f>
        <v>Chuck Magee</v>
      </c>
      <c r="W3738" s="3" t="str">
        <f>IFERROR(INDEX(Returns!A:A,MATCH(B3738,Returns!B:B,0)),"No")</f>
        <v>No</v>
      </c>
    </row>
    <row r="3739" spans="1:23" x14ac:dyDescent="0.2">
      <c r="A3739" s="1">
        <v>3738</v>
      </c>
      <c r="B3739" t="s">
        <v>7956</v>
      </c>
      <c r="C3739" s="2">
        <v>43176</v>
      </c>
      <c r="D3739" s="2">
        <v>43176</v>
      </c>
      <c r="E3739" s="1" t="s">
        <v>1126</v>
      </c>
      <c r="F3739" s="1" t="s">
        <v>5052</v>
      </c>
      <c r="G3739" s="1" t="s">
        <v>5053</v>
      </c>
      <c r="H3739" s="1" t="s">
        <v>24</v>
      </c>
      <c r="I3739" s="1" t="s">
        <v>25</v>
      </c>
      <c r="J3739" s="1" t="s">
        <v>535</v>
      </c>
      <c r="K3739" s="1" t="s">
        <v>220</v>
      </c>
      <c r="L3739" s="1">
        <v>19711</v>
      </c>
      <c r="M3739" s="1" t="s">
        <v>135</v>
      </c>
      <c r="N3739" s="1" t="s">
        <v>4899</v>
      </c>
      <c r="O3739" s="1" t="s">
        <v>43</v>
      </c>
      <c r="P3739" s="1" t="s">
        <v>70</v>
      </c>
      <c r="Q3739" s="1" t="s">
        <v>4900</v>
      </c>
      <c r="R3739" s="1">
        <v>32.54</v>
      </c>
      <c r="S3739" s="1">
        <v>2</v>
      </c>
      <c r="T3739" s="1">
        <v>0</v>
      </c>
      <c r="U3739" s="1">
        <v>15.944599999999998</v>
      </c>
      <c r="V3739" s="3" t="str">
        <f>IF(M3739=People!$B$5,People!$A$5,IF(M3739=People!$B$4,People!$A$4,IF(M3739=People!$B$3,People!$A$3,IF(M3739=People!$B$2,People!$A$2,0))))</f>
        <v>Chuck Magee</v>
      </c>
      <c r="W3739" s="3" t="str">
        <f>IFERROR(INDEX(Returns!A:A,MATCH(B3739,Returns!B:B,0)),"No")</f>
        <v>No</v>
      </c>
    </row>
    <row r="3740" spans="1:23" x14ac:dyDescent="0.2">
      <c r="A3740" s="1">
        <v>3739</v>
      </c>
      <c r="B3740" t="s">
        <v>7957</v>
      </c>
      <c r="C3740" s="2">
        <v>43443</v>
      </c>
      <c r="D3740" s="2">
        <v>43447</v>
      </c>
      <c r="E3740" s="1" t="s">
        <v>46</v>
      </c>
      <c r="F3740" s="1" t="s">
        <v>827</v>
      </c>
      <c r="G3740" s="1" t="s">
        <v>828</v>
      </c>
      <c r="H3740" s="1" t="s">
        <v>24</v>
      </c>
      <c r="I3740" s="1" t="s">
        <v>25</v>
      </c>
      <c r="J3740" s="1" t="s">
        <v>294</v>
      </c>
      <c r="K3740" s="1" t="s">
        <v>214</v>
      </c>
      <c r="L3740" s="1">
        <v>49201</v>
      </c>
      <c r="M3740" s="1" t="s">
        <v>97</v>
      </c>
      <c r="N3740" s="1" t="s">
        <v>223</v>
      </c>
      <c r="O3740" s="1" t="s">
        <v>66</v>
      </c>
      <c r="P3740" s="1" t="s">
        <v>67</v>
      </c>
      <c r="Q3740" s="1" t="s">
        <v>224</v>
      </c>
      <c r="R3740" s="1">
        <v>10.9</v>
      </c>
      <c r="S3740" s="1">
        <v>1</v>
      </c>
      <c r="T3740" s="1">
        <v>0</v>
      </c>
      <c r="U3740" s="1">
        <v>3.0520000000000005</v>
      </c>
      <c r="V3740" s="3" t="str">
        <f>IF(M3740=People!$B$5,People!$A$5,IF(M3740=People!$B$4,People!$A$4,IF(M3740=People!$B$3,People!$A$3,IF(M3740=People!$B$2,People!$A$2,0))))</f>
        <v>Kelly Williams</v>
      </c>
      <c r="W3740" s="3" t="str">
        <f>IFERROR(INDEX(Returns!A:A,MATCH(B3740,Returns!B:B,0)),"No")</f>
        <v>No</v>
      </c>
    </row>
    <row r="3741" spans="1:23" x14ac:dyDescent="0.2">
      <c r="A3741" s="1">
        <v>3740</v>
      </c>
      <c r="B3741" t="s">
        <v>7957</v>
      </c>
      <c r="C3741" s="2">
        <v>43443</v>
      </c>
      <c r="D3741" s="2">
        <v>43447</v>
      </c>
      <c r="E3741" s="1" t="s">
        <v>46</v>
      </c>
      <c r="F3741" s="1" t="s">
        <v>827</v>
      </c>
      <c r="G3741" s="1" t="s">
        <v>828</v>
      </c>
      <c r="H3741" s="1" t="s">
        <v>24</v>
      </c>
      <c r="I3741" s="1" t="s">
        <v>25</v>
      </c>
      <c r="J3741" s="1" t="s">
        <v>294</v>
      </c>
      <c r="K3741" s="1" t="s">
        <v>214</v>
      </c>
      <c r="L3741" s="1">
        <v>49201</v>
      </c>
      <c r="M3741" s="1" t="s">
        <v>97</v>
      </c>
      <c r="N3741" s="1" t="s">
        <v>3292</v>
      </c>
      <c r="O3741" s="1" t="s">
        <v>66</v>
      </c>
      <c r="P3741" s="1" t="s">
        <v>146</v>
      </c>
      <c r="Q3741" s="1" t="s">
        <v>3293</v>
      </c>
      <c r="R3741" s="1">
        <v>59.98</v>
      </c>
      <c r="S3741" s="1">
        <v>2</v>
      </c>
      <c r="T3741" s="1">
        <v>0</v>
      </c>
      <c r="U3741" s="1">
        <v>25.191600000000001</v>
      </c>
      <c r="V3741" s="3" t="str">
        <f>IF(M3741=People!$B$5,People!$A$5,IF(M3741=People!$B$4,People!$A$4,IF(M3741=People!$B$3,People!$A$3,IF(M3741=People!$B$2,People!$A$2,0))))</f>
        <v>Kelly Williams</v>
      </c>
      <c r="W3741" s="3" t="str">
        <f>IFERROR(INDEX(Returns!A:A,MATCH(B3741,Returns!B:B,0)),"No")</f>
        <v>No</v>
      </c>
    </row>
    <row r="3742" spans="1:23" x14ac:dyDescent="0.2">
      <c r="A3742" s="1">
        <v>3741</v>
      </c>
      <c r="B3742" t="s">
        <v>7957</v>
      </c>
      <c r="C3742" s="2">
        <v>43443</v>
      </c>
      <c r="D3742" s="2">
        <v>43447</v>
      </c>
      <c r="E3742" s="1" t="s">
        <v>46</v>
      </c>
      <c r="F3742" s="1" t="s">
        <v>827</v>
      </c>
      <c r="G3742" s="1" t="s">
        <v>828</v>
      </c>
      <c r="H3742" s="1" t="s">
        <v>24</v>
      </c>
      <c r="I3742" s="1" t="s">
        <v>25</v>
      </c>
      <c r="J3742" s="1" t="s">
        <v>294</v>
      </c>
      <c r="K3742" s="1" t="s">
        <v>214</v>
      </c>
      <c r="L3742" s="1">
        <v>49201</v>
      </c>
      <c r="M3742" s="1" t="s">
        <v>97</v>
      </c>
      <c r="N3742" s="1" t="s">
        <v>98</v>
      </c>
      <c r="O3742" s="1" t="s">
        <v>43</v>
      </c>
      <c r="P3742" s="1" t="s">
        <v>73</v>
      </c>
      <c r="Q3742" s="1" t="s">
        <v>99</v>
      </c>
      <c r="R3742" s="1">
        <v>61.929000000000002</v>
      </c>
      <c r="S3742" s="1">
        <v>1</v>
      </c>
      <c r="T3742" s="1">
        <v>0.1</v>
      </c>
      <c r="U3742" s="1">
        <v>23.395400000000002</v>
      </c>
      <c r="V3742" s="3" t="str">
        <f>IF(M3742=People!$B$5,People!$A$5,IF(M3742=People!$B$4,People!$A$4,IF(M3742=People!$B$3,People!$A$3,IF(M3742=People!$B$2,People!$A$2,0))))</f>
        <v>Kelly Williams</v>
      </c>
      <c r="W3742" s="3" t="str">
        <f>IFERROR(INDEX(Returns!A:A,MATCH(B3742,Returns!B:B,0)),"No")</f>
        <v>No</v>
      </c>
    </row>
    <row r="3743" spans="1:23" x14ac:dyDescent="0.2">
      <c r="A3743" s="1">
        <v>3742</v>
      </c>
      <c r="B3743" t="s">
        <v>7958</v>
      </c>
      <c r="C3743" s="2">
        <v>43115</v>
      </c>
      <c r="D3743" s="2">
        <v>43121</v>
      </c>
      <c r="E3743" s="1" t="s">
        <v>46</v>
      </c>
      <c r="F3743" s="1" t="s">
        <v>4023</v>
      </c>
      <c r="G3743" s="1" t="s">
        <v>4024</v>
      </c>
      <c r="H3743" s="1" t="s">
        <v>24</v>
      </c>
      <c r="I3743" s="1" t="s">
        <v>25</v>
      </c>
      <c r="J3743" s="1" t="s">
        <v>239</v>
      </c>
      <c r="K3743" s="1" t="s">
        <v>240</v>
      </c>
      <c r="L3743" s="1">
        <v>10011</v>
      </c>
      <c r="M3743" s="1" t="s">
        <v>135</v>
      </c>
      <c r="N3743" s="1" t="s">
        <v>1103</v>
      </c>
      <c r="O3743" s="1" t="s">
        <v>43</v>
      </c>
      <c r="P3743" s="1" t="s">
        <v>157</v>
      </c>
      <c r="Q3743" s="1" t="s">
        <v>1104</v>
      </c>
      <c r="R3743" s="1">
        <v>16.52</v>
      </c>
      <c r="S3743" s="1">
        <v>4</v>
      </c>
      <c r="T3743" s="1">
        <v>0</v>
      </c>
      <c r="U3743" s="1">
        <v>7.5991999999999997</v>
      </c>
      <c r="V3743" s="3" t="str">
        <f>IF(M3743=People!$B$5,People!$A$5,IF(M3743=People!$B$4,People!$A$4,IF(M3743=People!$B$3,People!$A$3,IF(M3743=People!$B$2,People!$A$2,0))))</f>
        <v>Chuck Magee</v>
      </c>
      <c r="W3743" s="3" t="str">
        <f>IFERROR(INDEX(Returns!A:A,MATCH(B3743,Returns!B:B,0)),"No")</f>
        <v>No</v>
      </c>
    </row>
    <row r="3744" spans="1:23" x14ac:dyDescent="0.2">
      <c r="A3744" s="1">
        <v>3743</v>
      </c>
      <c r="B3744" t="s">
        <v>7958</v>
      </c>
      <c r="C3744" s="2">
        <v>43115</v>
      </c>
      <c r="D3744" s="2">
        <v>43121</v>
      </c>
      <c r="E3744" s="1" t="s">
        <v>46</v>
      </c>
      <c r="F3744" s="1" t="s">
        <v>4023</v>
      </c>
      <c r="G3744" s="1" t="s">
        <v>4024</v>
      </c>
      <c r="H3744" s="1" t="s">
        <v>24</v>
      </c>
      <c r="I3744" s="1" t="s">
        <v>25</v>
      </c>
      <c r="J3744" s="1" t="s">
        <v>239</v>
      </c>
      <c r="K3744" s="1" t="s">
        <v>240</v>
      </c>
      <c r="L3744" s="1">
        <v>10011</v>
      </c>
      <c r="M3744" s="1" t="s">
        <v>135</v>
      </c>
      <c r="N3744" s="1" t="s">
        <v>4130</v>
      </c>
      <c r="O3744" s="1" t="s">
        <v>43</v>
      </c>
      <c r="P3744" s="1" t="s">
        <v>84</v>
      </c>
      <c r="Q3744" s="1" t="s">
        <v>4131</v>
      </c>
      <c r="R3744" s="1">
        <v>60.12</v>
      </c>
      <c r="S3744" s="1">
        <v>9</v>
      </c>
      <c r="T3744" s="1">
        <v>0</v>
      </c>
      <c r="U3744" s="1">
        <v>28.857599999999998</v>
      </c>
      <c r="V3744" s="3" t="str">
        <f>IF(M3744=People!$B$5,People!$A$5,IF(M3744=People!$B$4,People!$A$4,IF(M3744=People!$B$3,People!$A$3,IF(M3744=People!$B$2,People!$A$2,0))))</f>
        <v>Chuck Magee</v>
      </c>
      <c r="W3744" s="3" t="str">
        <f>IFERROR(INDEX(Returns!A:A,MATCH(B3744,Returns!B:B,0)),"No")</f>
        <v>No</v>
      </c>
    </row>
    <row r="3745" spans="1:23" x14ac:dyDescent="0.2">
      <c r="A3745" s="1">
        <v>3744</v>
      </c>
      <c r="B3745" t="s">
        <v>7958</v>
      </c>
      <c r="C3745" s="2">
        <v>43115</v>
      </c>
      <c r="D3745" s="2">
        <v>43121</v>
      </c>
      <c r="E3745" s="1" t="s">
        <v>46</v>
      </c>
      <c r="F3745" s="1" t="s">
        <v>4023</v>
      </c>
      <c r="G3745" s="1" t="s">
        <v>4024</v>
      </c>
      <c r="H3745" s="1" t="s">
        <v>24</v>
      </c>
      <c r="I3745" s="1" t="s">
        <v>25</v>
      </c>
      <c r="J3745" s="1" t="s">
        <v>239</v>
      </c>
      <c r="K3745" s="1" t="s">
        <v>240</v>
      </c>
      <c r="L3745" s="1">
        <v>10011</v>
      </c>
      <c r="M3745" s="1" t="s">
        <v>135</v>
      </c>
      <c r="N3745" s="1" t="s">
        <v>1173</v>
      </c>
      <c r="O3745" s="1" t="s">
        <v>43</v>
      </c>
      <c r="P3745" s="1" t="s">
        <v>70</v>
      </c>
      <c r="Q3745" s="1" t="s">
        <v>1174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3" t="str">
        <f>IF(M3745=People!$B$5,People!$A$5,IF(M3745=People!$B$4,People!$A$4,IF(M3745=People!$B$3,People!$A$3,IF(M3745=People!$B$2,People!$A$2,0))))</f>
        <v>Chuck Magee</v>
      </c>
      <c r="W3745" s="3" t="str">
        <f>IFERROR(INDEX(Returns!A:A,MATCH(B3745,Returns!B:B,0)),"No")</f>
        <v>No</v>
      </c>
    </row>
    <row r="3746" spans="1:23" x14ac:dyDescent="0.2">
      <c r="A3746" s="1">
        <v>3745</v>
      </c>
      <c r="B3746" t="s">
        <v>7959</v>
      </c>
      <c r="C3746" s="2">
        <v>42667</v>
      </c>
      <c r="D3746" s="2">
        <v>42667</v>
      </c>
      <c r="E3746" s="1" t="s">
        <v>1126</v>
      </c>
      <c r="F3746" s="1" t="s">
        <v>1961</v>
      </c>
      <c r="G3746" s="1" t="s">
        <v>1962</v>
      </c>
      <c r="H3746" s="1" t="s">
        <v>24</v>
      </c>
      <c r="I3746" s="1" t="s">
        <v>25</v>
      </c>
      <c r="J3746" s="1" t="s">
        <v>5054</v>
      </c>
      <c r="K3746" s="1" t="s">
        <v>341</v>
      </c>
      <c r="L3746" s="1">
        <v>29730</v>
      </c>
      <c r="M3746" s="1" t="s">
        <v>28</v>
      </c>
      <c r="N3746" s="1" t="s">
        <v>4596</v>
      </c>
      <c r="O3746" s="1" t="s">
        <v>43</v>
      </c>
      <c r="P3746" s="1" t="s">
        <v>242</v>
      </c>
      <c r="Q3746" s="1" t="s">
        <v>4597</v>
      </c>
      <c r="R3746" s="1">
        <v>11.850000000000001</v>
      </c>
      <c r="S3746" s="1">
        <v>3</v>
      </c>
      <c r="T3746" s="1">
        <v>0</v>
      </c>
      <c r="U3746" s="1">
        <v>3.7919999999999994</v>
      </c>
      <c r="V3746" s="3" t="str">
        <f>IF(M3746=People!$B$5,People!$A$5,IF(M3746=People!$B$4,People!$A$4,IF(M3746=People!$B$3,People!$A$3,IF(M3746=People!$B$2,People!$A$2,0))))</f>
        <v>Cassandra Brandow</v>
      </c>
      <c r="W3746" s="3" t="str">
        <f>IFERROR(INDEX(Returns!A:A,MATCH(B3746,Returns!B:B,0)),"No")</f>
        <v>No</v>
      </c>
    </row>
    <row r="3747" spans="1:23" x14ac:dyDescent="0.2">
      <c r="A3747" s="1">
        <v>3746</v>
      </c>
      <c r="B3747" t="s">
        <v>7960</v>
      </c>
      <c r="C3747" s="2">
        <v>43366</v>
      </c>
      <c r="D3747" s="2">
        <v>43371</v>
      </c>
      <c r="E3747" s="1" t="s">
        <v>21</v>
      </c>
      <c r="F3747" s="1" t="s">
        <v>1161</v>
      </c>
      <c r="G3747" s="1" t="s">
        <v>1162</v>
      </c>
      <c r="H3747" s="1" t="s">
        <v>24</v>
      </c>
      <c r="I3747" s="1" t="s">
        <v>25</v>
      </c>
      <c r="J3747" s="1" t="s">
        <v>439</v>
      </c>
      <c r="K3747" s="1" t="s">
        <v>1111</v>
      </c>
      <c r="L3747" s="1">
        <v>31907</v>
      </c>
      <c r="M3747" s="1" t="s">
        <v>28</v>
      </c>
      <c r="N3747" s="1" t="s">
        <v>1343</v>
      </c>
      <c r="O3747" s="1" t="s">
        <v>43</v>
      </c>
      <c r="P3747" s="1" t="s">
        <v>55</v>
      </c>
      <c r="Q3747" s="1" t="s">
        <v>1344</v>
      </c>
      <c r="R3747" s="1">
        <v>118.25</v>
      </c>
      <c r="S3747" s="1">
        <v>5</v>
      </c>
      <c r="T3747" s="1">
        <v>0</v>
      </c>
      <c r="U3747" s="1">
        <v>34.292499999999997</v>
      </c>
      <c r="V3747" s="3" t="str">
        <f>IF(M3747=People!$B$5,People!$A$5,IF(M3747=People!$B$4,People!$A$4,IF(M3747=People!$B$3,People!$A$3,IF(M3747=People!$B$2,People!$A$2,0))))</f>
        <v>Cassandra Brandow</v>
      </c>
      <c r="W3747" s="3" t="str">
        <f>IFERROR(INDEX(Returns!A:A,MATCH(B3747,Returns!B:B,0)),"No")</f>
        <v>No</v>
      </c>
    </row>
    <row r="3748" spans="1:23" x14ac:dyDescent="0.2">
      <c r="A3748" s="1">
        <v>3747</v>
      </c>
      <c r="B3748" t="s">
        <v>7960</v>
      </c>
      <c r="C3748" s="2">
        <v>43366</v>
      </c>
      <c r="D3748" s="2">
        <v>43371</v>
      </c>
      <c r="E3748" s="1" t="s">
        <v>21</v>
      </c>
      <c r="F3748" s="1" t="s">
        <v>1161</v>
      </c>
      <c r="G3748" s="1" t="s">
        <v>1162</v>
      </c>
      <c r="H3748" s="1" t="s">
        <v>24</v>
      </c>
      <c r="I3748" s="1" t="s">
        <v>25</v>
      </c>
      <c r="J3748" s="1" t="s">
        <v>439</v>
      </c>
      <c r="K3748" s="1" t="s">
        <v>1111</v>
      </c>
      <c r="L3748" s="1">
        <v>31907</v>
      </c>
      <c r="M3748" s="1" t="s">
        <v>28</v>
      </c>
      <c r="N3748" s="1" t="s">
        <v>4065</v>
      </c>
      <c r="O3748" s="1" t="s">
        <v>30</v>
      </c>
      <c r="P3748" s="1" t="s">
        <v>34</v>
      </c>
      <c r="Q3748" s="1" t="s">
        <v>4066</v>
      </c>
      <c r="R3748" s="1">
        <v>368.96999999999997</v>
      </c>
      <c r="S3748" s="1">
        <v>3</v>
      </c>
      <c r="T3748" s="1">
        <v>0</v>
      </c>
      <c r="U3748" s="1">
        <v>81.173400000000001</v>
      </c>
      <c r="V3748" s="3" t="str">
        <f>IF(M3748=People!$B$5,People!$A$5,IF(M3748=People!$B$4,People!$A$4,IF(M3748=People!$B$3,People!$A$3,IF(M3748=People!$B$2,People!$A$2,0))))</f>
        <v>Cassandra Brandow</v>
      </c>
      <c r="W3748" s="3" t="str">
        <f>IFERROR(INDEX(Returns!A:A,MATCH(B3748,Returns!B:B,0)),"No")</f>
        <v>No</v>
      </c>
    </row>
    <row r="3749" spans="1:23" x14ac:dyDescent="0.2">
      <c r="A3749" s="1">
        <v>3748</v>
      </c>
      <c r="B3749" t="s">
        <v>6173</v>
      </c>
      <c r="C3749" s="2">
        <v>43704</v>
      </c>
      <c r="D3749" s="2">
        <v>43706</v>
      </c>
      <c r="E3749" s="1" t="s">
        <v>21</v>
      </c>
      <c r="F3749" s="1" t="s">
        <v>842</v>
      </c>
      <c r="G3749" s="1" t="s">
        <v>843</v>
      </c>
      <c r="H3749" s="1" t="s">
        <v>38</v>
      </c>
      <c r="I3749" s="1" t="s">
        <v>25</v>
      </c>
      <c r="J3749" s="1" t="s">
        <v>900</v>
      </c>
      <c r="K3749" s="1" t="s">
        <v>40</v>
      </c>
      <c r="L3749" s="1">
        <v>90301</v>
      </c>
      <c r="M3749" s="1" t="s">
        <v>41</v>
      </c>
      <c r="N3749" s="1" t="s">
        <v>3476</v>
      </c>
      <c r="O3749" s="1" t="s">
        <v>30</v>
      </c>
      <c r="P3749" s="1" t="s">
        <v>60</v>
      </c>
      <c r="Q3749" s="1" t="s">
        <v>3477</v>
      </c>
      <c r="R3749" s="1">
        <v>198.46</v>
      </c>
      <c r="S3749" s="1">
        <v>2</v>
      </c>
      <c r="T3749" s="1">
        <v>0</v>
      </c>
      <c r="U3749" s="1">
        <v>99.23</v>
      </c>
      <c r="V3749" s="3" t="str">
        <f>IF(M3749=People!$B$5,People!$A$5,IF(M3749=People!$B$4,People!$A$4,IF(M3749=People!$B$3,People!$A$3,IF(M3749=People!$B$2,People!$A$2,0))))</f>
        <v>Anna Andreadi</v>
      </c>
      <c r="W3749" s="3" t="str">
        <f>IFERROR(INDEX(Returns!A:A,MATCH(B3749,Returns!B:B,0)),"No")</f>
        <v>Yes</v>
      </c>
    </row>
    <row r="3750" spans="1:23" x14ac:dyDescent="0.2">
      <c r="A3750" s="1">
        <v>3749</v>
      </c>
      <c r="B3750" t="s">
        <v>6173</v>
      </c>
      <c r="C3750" s="2">
        <v>43704</v>
      </c>
      <c r="D3750" s="2">
        <v>43706</v>
      </c>
      <c r="E3750" s="1" t="s">
        <v>21</v>
      </c>
      <c r="F3750" s="1" t="s">
        <v>842</v>
      </c>
      <c r="G3750" s="1" t="s">
        <v>843</v>
      </c>
      <c r="H3750" s="1" t="s">
        <v>38</v>
      </c>
      <c r="I3750" s="1" t="s">
        <v>25</v>
      </c>
      <c r="J3750" s="1" t="s">
        <v>900</v>
      </c>
      <c r="K3750" s="1" t="s">
        <v>40</v>
      </c>
      <c r="L3750" s="1">
        <v>90301</v>
      </c>
      <c r="M3750" s="1" t="s">
        <v>41</v>
      </c>
      <c r="N3750" s="1" t="s">
        <v>4587</v>
      </c>
      <c r="O3750" s="1" t="s">
        <v>43</v>
      </c>
      <c r="P3750" s="1" t="s">
        <v>73</v>
      </c>
      <c r="Q3750" s="1" t="s">
        <v>4588</v>
      </c>
      <c r="R3750" s="1">
        <v>321.92</v>
      </c>
      <c r="S3750" s="1">
        <v>4</v>
      </c>
      <c r="T3750" s="1">
        <v>0</v>
      </c>
      <c r="U3750" s="1">
        <v>96.575999999999993</v>
      </c>
      <c r="V3750" s="3" t="str">
        <f>IF(M3750=People!$B$5,People!$A$5,IF(M3750=People!$B$4,People!$A$4,IF(M3750=People!$B$3,People!$A$3,IF(M3750=People!$B$2,People!$A$2,0))))</f>
        <v>Anna Andreadi</v>
      </c>
      <c r="W3750" s="3" t="str">
        <f>IFERROR(INDEX(Returns!A:A,MATCH(B3750,Returns!B:B,0)),"No")</f>
        <v>Yes</v>
      </c>
    </row>
    <row r="3751" spans="1:23" x14ac:dyDescent="0.2">
      <c r="A3751" s="1">
        <v>3750</v>
      </c>
      <c r="B3751" t="s">
        <v>6173</v>
      </c>
      <c r="C3751" s="2">
        <v>43704</v>
      </c>
      <c r="D3751" s="2">
        <v>43706</v>
      </c>
      <c r="E3751" s="1" t="s">
        <v>21</v>
      </c>
      <c r="F3751" s="1" t="s">
        <v>842</v>
      </c>
      <c r="G3751" s="1" t="s">
        <v>843</v>
      </c>
      <c r="H3751" s="1" t="s">
        <v>38</v>
      </c>
      <c r="I3751" s="1" t="s">
        <v>25</v>
      </c>
      <c r="J3751" s="1" t="s">
        <v>900</v>
      </c>
      <c r="K3751" s="1" t="s">
        <v>40</v>
      </c>
      <c r="L3751" s="1">
        <v>90301</v>
      </c>
      <c r="M3751" s="1" t="s">
        <v>41</v>
      </c>
      <c r="N3751" s="1" t="s">
        <v>5036</v>
      </c>
      <c r="O3751" s="1" t="s">
        <v>66</v>
      </c>
      <c r="P3751" s="1" t="s">
        <v>1065</v>
      </c>
      <c r="Q3751" s="1" t="s">
        <v>5037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3" t="str">
        <f>IF(M3751=People!$B$5,People!$A$5,IF(M3751=People!$B$4,People!$A$4,IF(M3751=People!$B$3,People!$A$3,IF(M3751=People!$B$2,People!$A$2,0))))</f>
        <v>Anna Andreadi</v>
      </c>
      <c r="W3751" s="3" t="str">
        <f>IFERROR(INDEX(Returns!A:A,MATCH(B3751,Returns!B:B,0)),"No")</f>
        <v>Yes</v>
      </c>
    </row>
    <row r="3752" spans="1:23" x14ac:dyDescent="0.2">
      <c r="A3752" s="1">
        <v>3751</v>
      </c>
      <c r="B3752" t="s">
        <v>6173</v>
      </c>
      <c r="C3752" s="2">
        <v>43704</v>
      </c>
      <c r="D3752" s="2">
        <v>43706</v>
      </c>
      <c r="E3752" s="1" t="s">
        <v>21</v>
      </c>
      <c r="F3752" s="1" t="s">
        <v>842</v>
      </c>
      <c r="G3752" s="1" t="s">
        <v>843</v>
      </c>
      <c r="H3752" s="1" t="s">
        <v>38</v>
      </c>
      <c r="I3752" s="1" t="s">
        <v>25</v>
      </c>
      <c r="J3752" s="1" t="s">
        <v>900</v>
      </c>
      <c r="K3752" s="1" t="s">
        <v>40</v>
      </c>
      <c r="L3752" s="1">
        <v>90301</v>
      </c>
      <c r="M3752" s="1" t="s">
        <v>41</v>
      </c>
      <c r="N3752" s="1" t="s">
        <v>2229</v>
      </c>
      <c r="O3752" s="1" t="s">
        <v>43</v>
      </c>
      <c r="P3752" s="1" t="s">
        <v>512</v>
      </c>
      <c r="Q3752" s="1" t="s">
        <v>2230</v>
      </c>
      <c r="R3752" s="1">
        <v>28.4</v>
      </c>
      <c r="S3752" s="1">
        <v>5</v>
      </c>
      <c r="T3752" s="1">
        <v>0</v>
      </c>
      <c r="U3752" s="1">
        <v>8.2359999999999989</v>
      </c>
      <c r="V3752" s="3" t="str">
        <f>IF(M3752=People!$B$5,People!$A$5,IF(M3752=People!$B$4,People!$A$4,IF(M3752=People!$B$3,People!$A$3,IF(M3752=People!$B$2,People!$A$2,0))))</f>
        <v>Anna Andreadi</v>
      </c>
      <c r="W3752" s="3" t="str">
        <f>IFERROR(INDEX(Returns!A:A,MATCH(B3752,Returns!B:B,0)),"No")</f>
        <v>Yes</v>
      </c>
    </row>
    <row r="3753" spans="1:23" x14ac:dyDescent="0.2">
      <c r="A3753" s="1">
        <v>3752</v>
      </c>
      <c r="B3753" t="s">
        <v>6173</v>
      </c>
      <c r="C3753" s="2">
        <v>43704</v>
      </c>
      <c r="D3753" s="2">
        <v>43706</v>
      </c>
      <c r="E3753" s="1" t="s">
        <v>21</v>
      </c>
      <c r="F3753" s="1" t="s">
        <v>842</v>
      </c>
      <c r="G3753" s="1" t="s">
        <v>843</v>
      </c>
      <c r="H3753" s="1" t="s">
        <v>38</v>
      </c>
      <c r="I3753" s="1" t="s">
        <v>25</v>
      </c>
      <c r="J3753" s="1" t="s">
        <v>900</v>
      </c>
      <c r="K3753" s="1" t="s">
        <v>40</v>
      </c>
      <c r="L3753" s="1">
        <v>90301</v>
      </c>
      <c r="M3753" s="1" t="s">
        <v>41</v>
      </c>
      <c r="N3753" s="1" t="s">
        <v>1275</v>
      </c>
      <c r="O3753" s="1" t="s">
        <v>30</v>
      </c>
      <c r="P3753" s="1" t="s">
        <v>34</v>
      </c>
      <c r="Q3753" s="1" t="s">
        <v>1276</v>
      </c>
      <c r="R3753" s="1">
        <v>230.28000000000003</v>
      </c>
      <c r="S3753" s="1">
        <v>3</v>
      </c>
      <c r="T3753" s="1">
        <v>0.2</v>
      </c>
      <c r="U3753" s="1">
        <v>23.027999999999992</v>
      </c>
      <c r="V3753" s="3" t="str">
        <f>IF(M3753=People!$B$5,People!$A$5,IF(M3753=People!$B$4,People!$A$4,IF(M3753=People!$B$3,People!$A$3,IF(M3753=People!$B$2,People!$A$2,0))))</f>
        <v>Anna Andreadi</v>
      </c>
      <c r="W3753" s="3" t="str">
        <f>IFERROR(INDEX(Returns!A:A,MATCH(B3753,Returns!B:B,0)),"No")</f>
        <v>Yes</v>
      </c>
    </row>
    <row r="3754" spans="1:23" x14ac:dyDescent="0.2">
      <c r="A3754" s="1">
        <v>3753</v>
      </c>
      <c r="B3754" t="s">
        <v>6173</v>
      </c>
      <c r="C3754" s="2">
        <v>43704</v>
      </c>
      <c r="D3754" s="2">
        <v>43706</v>
      </c>
      <c r="E3754" s="1" t="s">
        <v>21</v>
      </c>
      <c r="F3754" s="1" t="s">
        <v>842</v>
      </c>
      <c r="G3754" s="1" t="s">
        <v>843</v>
      </c>
      <c r="H3754" s="1" t="s">
        <v>38</v>
      </c>
      <c r="I3754" s="1" t="s">
        <v>25</v>
      </c>
      <c r="J3754" s="1" t="s">
        <v>900</v>
      </c>
      <c r="K3754" s="1" t="s">
        <v>40</v>
      </c>
      <c r="L3754" s="1">
        <v>90301</v>
      </c>
      <c r="M3754" s="1" t="s">
        <v>41</v>
      </c>
      <c r="N3754" s="1" t="s">
        <v>3143</v>
      </c>
      <c r="O3754" s="1" t="s">
        <v>43</v>
      </c>
      <c r="P3754" s="1" t="s">
        <v>84</v>
      </c>
      <c r="Q3754" s="1" t="s">
        <v>3144</v>
      </c>
      <c r="R3754" s="1">
        <v>116.28</v>
      </c>
      <c r="S3754" s="1">
        <v>3</v>
      </c>
      <c r="T3754" s="1">
        <v>0</v>
      </c>
      <c r="U3754" s="1">
        <v>56.977199999999996</v>
      </c>
      <c r="V3754" s="3" t="str">
        <f>IF(M3754=People!$B$5,People!$A$5,IF(M3754=People!$B$4,People!$A$4,IF(M3754=People!$B$3,People!$A$3,IF(M3754=People!$B$2,People!$A$2,0))))</f>
        <v>Anna Andreadi</v>
      </c>
      <c r="W3754" s="3" t="str">
        <f>IFERROR(INDEX(Returns!A:A,MATCH(B3754,Returns!B:B,0)),"No")</f>
        <v>Yes</v>
      </c>
    </row>
    <row r="3755" spans="1:23" x14ac:dyDescent="0.2">
      <c r="A3755" s="1">
        <v>3754</v>
      </c>
      <c r="B3755" t="s">
        <v>6173</v>
      </c>
      <c r="C3755" s="2">
        <v>43704</v>
      </c>
      <c r="D3755" s="2">
        <v>43706</v>
      </c>
      <c r="E3755" s="1" t="s">
        <v>21</v>
      </c>
      <c r="F3755" s="1" t="s">
        <v>842</v>
      </c>
      <c r="G3755" s="1" t="s">
        <v>843</v>
      </c>
      <c r="H3755" s="1" t="s">
        <v>38</v>
      </c>
      <c r="I3755" s="1" t="s">
        <v>25</v>
      </c>
      <c r="J3755" s="1" t="s">
        <v>900</v>
      </c>
      <c r="K3755" s="1" t="s">
        <v>40</v>
      </c>
      <c r="L3755" s="1">
        <v>90301</v>
      </c>
      <c r="M3755" s="1" t="s">
        <v>41</v>
      </c>
      <c r="N3755" s="1" t="s">
        <v>456</v>
      </c>
      <c r="O3755" s="1" t="s">
        <v>43</v>
      </c>
      <c r="P3755" s="1" t="s">
        <v>70</v>
      </c>
      <c r="Q3755" s="1" t="s">
        <v>457</v>
      </c>
      <c r="R3755" s="1">
        <v>841.5680000000001</v>
      </c>
      <c r="S3755" s="1">
        <v>2</v>
      </c>
      <c r="T3755" s="1">
        <v>0.2</v>
      </c>
      <c r="U3755" s="1">
        <v>294.54879999999991</v>
      </c>
      <c r="V3755" s="3" t="str">
        <f>IF(M3755=People!$B$5,People!$A$5,IF(M3755=People!$B$4,People!$A$4,IF(M3755=People!$B$3,People!$A$3,IF(M3755=People!$B$2,People!$A$2,0))))</f>
        <v>Anna Andreadi</v>
      </c>
      <c r="W3755" s="3" t="str">
        <f>IFERROR(INDEX(Returns!A:A,MATCH(B3755,Returns!B:B,0)),"No")</f>
        <v>Yes</v>
      </c>
    </row>
    <row r="3756" spans="1:23" x14ac:dyDescent="0.2">
      <c r="A3756" s="1">
        <v>3755</v>
      </c>
      <c r="B3756" t="s">
        <v>6173</v>
      </c>
      <c r="C3756" s="2">
        <v>43704</v>
      </c>
      <c r="D3756" s="2">
        <v>43706</v>
      </c>
      <c r="E3756" s="1" t="s">
        <v>21</v>
      </c>
      <c r="F3756" s="1" t="s">
        <v>842</v>
      </c>
      <c r="G3756" s="1" t="s">
        <v>843</v>
      </c>
      <c r="H3756" s="1" t="s">
        <v>38</v>
      </c>
      <c r="I3756" s="1" t="s">
        <v>25</v>
      </c>
      <c r="J3756" s="1" t="s">
        <v>900</v>
      </c>
      <c r="K3756" s="1" t="s">
        <v>40</v>
      </c>
      <c r="L3756" s="1">
        <v>90301</v>
      </c>
      <c r="M3756" s="1" t="s">
        <v>41</v>
      </c>
      <c r="N3756" s="1" t="s">
        <v>3397</v>
      </c>
      <c r="O3756" s="1" t="s">
        <v>43</v>
      </c>
      <c r="P3756" s="1" t="s">
        <v>55</v>
      </c>
      <c r="Q3756" s="1" t="s">
        <v>3398</v>
      </c>
      <c r="R3756" s="1">
        <v>354.90000000000003</v>
      </c>
      <c r="S3756" s="1">
        <v>5</v>
      </c>
      <c r="T3756" s="1">
        <v>0</v>
      </c>
      <c r="U3756" s="1">
        <v>17.744999999999962</v>
      </c>
      <c r="V3756" s="3" t="str">
        <f>IF(M3756=People!$B$5,People!$A$5,IF(M3756=People!$B$4,People!$A$4,IF(M3756=People!$B$3,People!$A$3,IF(M3756=People!$B$2,People!$A$2,0))))</f>
        <v>Anna Andreadi</v>
      </c>
      <c r="W3756" s="3" t="str">
        <f>IFERROR(INDEX(Returns!A:A,MATCH(B3756,Returns!B:B,0)),"No")</f>
        <v>Yes</v>
      </c>
    </row>
    <row r="3757" spans="1:23" x14ac:dyDescent="0.2">
      <c r="A3757" s="1">
        <v>3756</v>
      </c>
      <c r="B3757" t="s">
        <v>7961</v>
      </c>
      <c r="C3757" s="2">
        <v>43162</v>
      </c>
      <c r="D3757" s="2">
        <v>43165</v>
      </c>
      <c r="E3757" s="1" t="s">
        <v>170</v>
      </c>
      <c r="F3757" s="1" t="s">
        <v>4776</v>
      </c>
      <c r="G3757" s="1" t="s">
        <v>4777</v>
      </c>
      <c r="H3757" s="1" t="s">
        <v>38</v>
      </c>
      <c r="I3757" s="1" t="s">
        <v>25</v>
      </c>
      <c r="J3757" s="1" t="s">
        <v>5055</v>
      </c>
      <c r="K3757" s="1" t="s">
        <v>96</v>
      </c>
      <c r="L3757" s="1">
        <v>79762</v>
      </c>
      <c r="M3757" s="1" t="s">
        <v>97</v>
      </c>
      <c r="N3757" s="1" t="s">
        <v>2713</v>
      </c>
      <c r="O3757" s="1" t="s">
        <v>43</v>
      </c>
      <c r="P3757" s="1" t="s">
        <v>84</v>
      </c>
      <c r="Q3757" s="1" t="s">
        <v>2714</v>
      </c>
      <c r="R3757" s="1">
        <v>42.783999999999999</v>
      </c>
      <c r="S3757" s="1">
        <v>7</v>
      </c>
      <c r="T3757" s="1">
        <v>0.2</v>
      </c>
      <c r="U3757" s="1">
        <v>15.509199999999998</v>
      </c>
      <c r="V3757" s="3" t="str">
        <f>IF(M3757=People!$B$5,People!$A$5,IF(M3757=People!$B$4,People!$A$4,IF(M3757=People!$B$3,People!$A$3,IF(M3757=People!$B$2,People!$A$2,0))))</f>
        <v>Kelly Williams</v>
      </c>
      <c r="W3757" s="3" t="str">
        <f>IFERROR(INDEX(Returns!A:A,MATCH(B3757,Returns!B:B,0)),"No")</f>
        <v>No</v>
      </c>
    </row>
    <row r="3758" spans="1:23" x14ac:dyDescent="0.2">
      <c r="A3758" s="1">
        <v>3757</v>
      </c>
      <c r="B3758" t="s">
        <v>7961</v>
      </c>
      <c r="C3758" s="2">
        <v>43162</v>
      </c>
      <c r="D3758" s="2">
        <v>43165</v>
      </c>
      <c r="E3758" s="1" t="s">
        <v>170</v>
      </c>
      <c r="F3758" s="1" t="s">
        <v>4776</v>
      </c>
      <c r="G3758" s="1" t="s">
        <v>4777</v>
      </c>
      <c r="H3758" s="1" t="s">
        <v>38</v>
      </c>
      <c r="I3758" s="1" t="s">
        <v>25</v>
      </c>
      <c r="J3758" s="1" t="s">
        <v>5055</v>
      </c>
      <c r="K3758" s="1" t="s">
        <v>96</v>
      </c>
      <c r="L3758" s="1">
        <v>79762</v>
      </c>
      <c r="M3758" s="1" t="s">
        <v>97</v>
      </c>
      <c r="N3758" s="1" t="s">
        <v>5056</v>
      </c>
      <c r="O3758" s="1" t="s">
        <v>30</v>
      </c>
      <c r="P3758" s="1" t="s">
        <v>34</v>
      </c>
      <c r="Q3758" s="1" t="s">
        <v>5057</v>
      </c>
      <c r="R3758" s="1">
        <v>563.42999999999984</v>
      </c>
      <c r="S3758" s="1">
        <v>5</v>
      </c>
      <c r="T3758" s="1">
        <v>0.3</v>
      </c>
      <c r="U3758" s="1">
        <v>-56.343000000000018</v>
      </c>
      <c r="V3758" s="3" t="str">
        <f>IF(M3758=People!$B$5,People!$A$5,IF(M3758=People!$B$4,People!$A$4,IF(M3758=People!$B$3,People!$A$3,IF(M3758=People!$B$2,People!$A$2,0))))</f>
        <v>Kelly Williams</v>
      </c>
      <c r="W3758" s="3" t="str">
        <f>IFERROR(INDEX(Returns!A:A,MATCH(B3758,Returns!B:B,0)),"No")</f>
        <v>No</v>
      </c>
    </row>
    <row r="3759" spans="1:23" x14ac:dyDescent="0.2">
      <c r="A3759" s="1">
        <v>3758</v>
      </c>
      <c r="B3759" t="s">
        <v>7962</v>
      </c>
      <c r="C3759" s="2">
        <v>43159</v>
      </c>
      <c r="D3759" s="2">
        <v>43163</v>
      </c>
      <c r="E3759" s="1" t="s">
        <v>46</v>
      </c>
      <c r="F3759" s="1" t="s">
        <v>401</v>
      </c>
      <c r="G3759" s="1" t="s">
        <v>402</v>
      </c>
      <c r="H3759" s="1" t="s">
        <v>24</v>
      </c>
      <c r="I3759" s="1" t="s">
        <v>25</v>
      </c>
      <c r="J3759" s="1" t="s">
        <v>535</v>
      </c>
      <c r="K3759" s="1" t="s">
        <v>440</v>
      </c>
      <c r="L3759" s="1">
        <v>43055</v>
      </c>
      <c r="M3759" s="1" t="s">
        <v>135</v>
      </c>
      <c r="N3759" s="1" t="s">
        <v>4818</v>
      </c>
      <c r="O3759" s="1" t="s">
        <v>43</v>
      </c>
      <c r="P3759" s="1" t="s">
        <v>63</v>
      </c>
      <c r="Q3759" s="1" t="s">
        <v>4819</v>
      </c>
      <c r="R3759" s="1">
        <v>111.104</v>
      </c>
      <c r="S3759" s="1">
        <v>7</v>
      </c>
      <c r="T3759" s="1">
        <v>0.2</v>
      </c>
      <c r="U3759" s="1">
        <v>8.3328000000000024</v>
      </c>
      <c r="V3759" s="3" t="str">
        <f>IF(M3759=People!$B$5,People!$A$5,IF(M3759=People!$B$4,People!$A$4,IF(M3759=People!$B$3,People!$A$3,IF(M3759=People!$B$2,People!$A$2,0))))</f>
        <v>Chuck Magee</v>
      </c>
      <c r="W3759" s="3" t="str">
        <f>IFERROR(INDEX(Returns!A:A,MATCH(B3759,Returns!B:B,0)),"No")</f>
        <v>No</v>
      </c>
    </row>
    <row r="3760" spans="1:23" x14ac:dyDescent="0.2">
      <c r="A3760" s="1">
        <v>3759</v>
      </c>
      <c r="B3760" t="s">
        <v>7963</v>
      </c>
      <c r="C3760" s="2">
        <v>42996</v>
      </c>
      <c r="D3760" s="2">
        <v>43001</v>
      </c>
      <c r="E3760" s="1" t="s">
        <v>46</v>
      </c>
      <c r="F3760" s="1" t="s">
        <v>2338</v>
      </c>
      <c r="G3760" s="1" t="s">
        <v>2339</v>
      </c>
      <c r="H3760" s="1" t="s">
        <v>38</v>
      </c>
      <c r="I3760" s="1" t="s">
        <v>25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876</v>
      </c>
      <c r="O3760" s="1" t="s">
        <v>43</v>
      </c>
      <c r="P3760" s="1" t="s">
        <v>63</v>
      </c>
      <c r="Q3760" s="1" t="s">
        <v>877</v>
      </c>
      <c r="R3760" s="1">
        <v>11.68</v>
      </c>
      <c r="S3760" s="1">
        <v>2</v>
      </c>
      <c r="T3760" s="1">
        <v>0</v>
      </c>
      <c r="U3760" s="1">
        <v>5.4895999999999994</v>
      </c>
      <c r="V3760" s="3" t="str">
        <f>IF(M3760=People!$B$5,People!$A$5,IF(M3760=People!$B$4,People!$A$4,IF(M3760=People!$B$3,People!$A$3,IF(M3760=People!$B$2,People!$A$2,0))))</f>
        <v>Anna Andreadi</v>
      </c>
      <c r="W3760" s="3" t="str">
        <f>IFERROR(INDEX(Returns!A:A,MATCH(B3760,Returns!B:B,0)),"No")</f>
        <v>No</v>
      </c>
    </row>
    <row r="3761" spans="1:23" x14ac:dyDescent="0.2">
      <c r="A3761" s="1">
        <v>3760</v>
      </c>
      <c r="B3761" t="s">
        <v>7963</v>
      </c>
      <c r="C3761" s="2">
        <v>42996</v>
      </c>
      <c r="D3761" s="2">
        <v>43001</v>
      </c>
      <c r="E3761" s="1" t="s">
        <v>46</v>
      </c>
      <c r="F3761" s="1" t="s">
        <v>2338</v>
      </c>
      <c r="G3761" s="1" t="s">
        <v>2339</v>
      </c>
      <c r="H3761" s="1" t="s">
        <v>38</v>
      </c>
      <c r="I3761" s="1" t="s">
        <v>25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5023</v>
      </c>
      <c r="O3761" s="1" t="s">
        <v>43</v>
      </c>
      <c r="P3761" s="1" t="s">
        <v>512</v>
      </c>
      <c r="Q3761" s="1" t="s">
        <v>5024</v>
      </c>
      <c r="R3761" s="1">
        <v>16.899999999999999</v>
      </c>
      <c r="S3761" s="1">
        <v>2</v>
      </c>
      <c r="T3761" s="1">
        <v>0</v>
      </c>
      <c r="U3761" s="1">
        <v>5.0699999999999985</v>
      </c>
      <c r="V3761" s="3" t="str">
        <f>IF(M3761=People!$B$5,People!$A$5,IF(M3761=People!$B$4,People!$A$4,IF(M3761=People!$B$3,People!$A$3,IF(M3761=People!$B$2,People!$A$2,0))))</f>
        <v>Anna Andreadi</v>
      </c>
      <c r="W3761" s="3" t="str">
        <f>IFERROR(INDEX(Returns!A:A,MATCH(B3761,Returns!B:B,0)),"No")</f>
        <v>No</v>
      </c>
    </row>
    <row r="3762" spans="1:23" x14ac:dyDescent="0.2">
      <c r="A3762" s="1">
        <v>3761</v>
      </c>
      <c r="B3762" t="s">
        <v>7963</v>
      </c>
      <c r="C3762" s="2">
        <v>42996</v>
      </c>
      <c r="D3762" s="2">
        <v>43001</v>
      </c>
      <c r="E3762" s="1" t="s">
        <v>46</v>
      </c>
      <c r="F3762" s="1" t="s">
        <v>2338</v>
      </c>
      <c r="G3762" s="1" t="s">
        <v>2339</v>
      </c>
      <c r="H3762" s="1" t="s">
        <v>38</v>
      </c>
      <c r="I3762" s="1" t="s">
        <v>25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3632</v>
      </c>
      <c r="O3762" s="1" t="s">
        <v>30</v>
      </c>
      <c r="P3762" s="1" t="s">
        <v>60</v>
      </c>
      <c r="Q3762" s="1" t="s">
        <v>3633</v>
      </c>
      <c r="R3762" s="1">
        <v>24.4</v>
      </c>
      <c r="S3762" s="1">
        <v>2</v>
      </c>
      <c r="T3762" s="1">
        <v>0</v>
      </c>
      <c r="U3762" s="1">
        <v>10.248000000000001</v>
      </c>
      <c r="V3762" s="3" t="str">
        <f>IF(M3762=People!$B$5,People!$A$5,IF(M3762=People!$B$4,People!$A$4,IF(M3762=People!$B$3,People!$A$3,IF(M3762=People!$B$2,People!$A$2,0))))</f>
        <v>Anna Andreadi</v>
      </c>
      <c r="W3762" s="3" t="str">
        <f>IFERROR(INDEX(Returns!A:A,MATCH(B3762,Returns!B:B,0)),"No")</f>
        <v>No</v>
      </c>
    </row>
    <row r="3763" spans="1:23" x14ac:dyDescent="0.2">
      <c r="A3763" s="1">
        <v>3762</v>
      </c>
      <c r="B3763" t="s">
        <v>7964</v>
      </c>
      <c r="C3763" s="2">
        <v>43597</v>
      </c>
      <c r="D3763" s="2">
        <v>43602</v>
      </c>
      <c r="E3763" s="1" t="s">
        <v>46</v>
      </c>
      <c r="F3763" s="1" t="s">
        <v>1726</v>
      </c>
      <c r="G3763" s="1" t="s">
        <v>1727</v>
      </c>
      <c r="H3763" s="1" t="s">
        <v>24</v>
      </c>
      <c r="I3763" s="1" t="s">
        <v>25</v>
      </c>
      <c r="J3763" s="1" t="s">
        <v>3363</v>
      </c>
      <c r="K3763" s="1" t="s">
        <v>1088</v>
      </c>
      <c r="L3763" s="1">
        <v>2149</v>
      </c>
      <c r="M3763" s="1" t="s">
        <v>135</v>
      </c>
      <c r="N3763" s="1" t="s">
        <v>615</v>
      </c>
      <c r="O3763" s="1" t="s">
        <v>43</v>
      </c>
      <c r="P3763" s="1" t="s">
        <v>84</v>
      </c>
      <c r="Q3763" s="1" t="s">
        <v>4221</v>
      </c>
      <c r="R3763" s="1">
        <v>87.6</v>
      </c>
      <c r="S3763" s="1">
        <v>5</v>
      </c>
      <c r="T3763" s="1">
        <v>0</v>
      </c>
      <c r="U3763" s="1">
        <v>42.047999999999995</v>
      </c>
      <c r="V3763" s="3" t="str">
        <f>IF(M3763=People!$B$5,People!$A$5,IF(M3763=People!$B$4,People!$A$4,IF(M3763=People!$B$3,People!$A$3,IF(M3763=People!$B$2,People!$A$2,0))))</f>
        <v>Chuck Magee</v>
      </c>
      <c r="W3763" s="3" t="str">
        <f>IFERROR(INDEX(Returns!A:A,MATCH(B3763,Returns!B:B,0)),"No")</f>
        <v>No</v>
      </c>
    </row>
    <row r="3764" spans="1:23" x14ac:dyDescent="0.2">
      <c r="A3764" s="1">
        <v>3763</v>
      </c>
      <c r="B3764" t="s">
        <v>7965</v>
      </c>
      <c r="C3764" s="2">
        <v>43325</v>
      </c>
      <c r="D3764" s="2">
        <v>43330</v>
      </c>
      <c r="E3764" s="1" t="s">
        <v>21</v>
      </c>
      <c r="F3764" s="1" t="s">
        <v>2631</v>
      </c>
      <c r="G3764" s="1" t="s">
        <v>2632</v>
      </c>
      <c r="H3764" s="1" t="s">
        <v>38</v>
      </c>
      <c r="I3764" s="1" t="s">
        <v>25</v>
      </c>
      <c r="J3764" s="1" t="s">
        <v>5058</v>
      </c>
      <c r="K3764" s="1" t="s">
        <v>105</v>
      </c>
      <c r="L3764" s="1">
        <v>53214</v>
      </c>
      <c r="M3764" s="1" t="s">
        <v>97</v>
      </c>
      <c r="N3764" s="1" t="s">
        <v>1449</v>
      </c>
      <c r="O3764" s="1" t="s">
        <v>30</v>
      </c>
      <c r="P3764" s="1" t="s">
        <v>31</v>
      </c>
      <c r="Q3764" s="1" t="s">
        <v>1450</v>
      </c>
      <c r="R3764" s="1">
        <v>241.96</v>
      </c>
      <c r="S3764" s="1">
        <v>2</v>
      </c>
      <c r="T3764" s="1">
        <v>0</v>
      </c>
      <c r="U3764" s="1">
        <v>24.195999999999998</v>
      </c>
      <c r="V3764" s="3" t="str">
        <f>IF(M3764=People!$B$5,People!$A$5,IF(M3764=People!$B$4,People!$A$4,IF(M3764=People!$B$3,People!$A$3,IF(M3764=People!$B$2,People!$A$2,0))))</f>
        <v>Kelly Williams</v>
      </c>
      <c r="W3764" s="3" t="str">
        <f>IFERROR(INDEX(Returns!A:A,MATCH(B3764,Returns!B:B,0)),"No")</f>
        <v>No</v>
      </c>
    </row>
    <row r="3765" spans="1:23" x14ac:dyDescent="0.2">
      <c r="A3765" s="1">
        <v>3764</v>
      </c>
      <c r="B3765" t="s">
        <v>7965</v>
      </c>
      <c r="C3765" s="2">
        <v>43325</v>
      </c>
      <c r="D3765" s="2">
        <v>43330</v>
      </c>
      <c r="E3765" s="1" t="s">
        <v>21</v>
      </c>
      <c r="F3765" s="1" t="s">
        <v>2631</v>
      </c>
      <c r="G3765" s="1" t="s">
        <v>2632</v>
      </c>
      <c r="H3765" s="1" t="s">
        <v>38</v>
      </c>
      <c r="I3765" s="1" t="s">
        <v>25</v>
      </c>
      <c r="J3765" s="1" t="s">
        <v>5058</v>
      </c>
      <c r="K3765" s="1" t="s">
        <v>105</v>
      </c>
      <c r="L3765" s="1">
        <v>53214</v>
      </c>
      <c r="M3765" s="1" t="s">
        <v>97</v>
      </c>
      <c r="N3765" s="1" t="s">
        <v>2621</v>
      </c>
      <c r="O3765" s="1" t="s">
        <v>43</v>
      </c>
      <c r="P3765" s="1" t="s">
        <v>70</v>
      </c>
      <c r="Q3765" s="1" t="s">
        <v>2622</v>
      </c>
      <c r="R3765" s="1">
        <v>8.52</v>
      </c>
      <c r="S3765" s="1">
        <v>3</v>
      </c>
      <c r="T3765" s="1">
        <v>0</v>
      </c>
      <c r="U3765" s="1">
        <v>4.1747999999999994</v>
      </c>
      <c r="V3765" s="3" t="str">
        <f>IF(M3765=People!$B$5,People!$A$5,IF(M3765=People!$B$4,People!$A$4,IF(M3765=People!$B$3,People!$A$3,IF(M3765=People!$B$2,People!$A$2,0))))</f>
        <v>Kelly Williams</v>
      </c>
      <c r="W3765" s="3" t="str">
        <f>IFERROR(INDEX(Returns!A:A,MATCH(B3765,Returns!B:B,0)),"No")</f>
        <v>No</v>
      </c>
    </row>
    <row r="3766" spans="1:23" x14ac:dyDescent="0.2">
      <c r="A3766" s="1">
        <v>3765</v>
      </c>
      <c r="B3766" t="s">
        <v>7966</v>
      </c>
      <c r="C3766" s="2">
        <v>43521</v>
      </c>
      <c r="D3766" s="2">
        <v>43526</v>
      </c>
      <c r="E3766" s="1" t="s">
        <v>46</v>
      </c>
      <c r="F3766" s="1" t="s">
        <v>4604</v>
      </c>
      <c r="G3766" s="1" t="s">
        <v>4605</v>
      </c>
      <c r="H3766" s="1" t="s">
        <v>24</v>
      </c>
      <c r="I3766" s="1" t="s">
        <v>25</v>
      </c>
      <c r="J3766" s="1" t="s">
        <v>273</v>
      </c>
      <c r="K3766" s="1" t="s">
        <v>191</v>
      </c>
      <c r="L3766" s="1">
        <v>60623</v>
      </c>
      <c r="M3766" s="1" t="s">
        <v>97</v>
      </c>
      <c r="N3766" s="1" t="s">
        <v>395</v>
      </c>
      <c r="O3766" s="1" t="s">
        <v>43</v>
      </c>
      <c r="P3766" s="1" t="s">
        <v>70</v>
      </c>
      <c r="Q3766" s="1" t="s">
        <v>396</v>
      </c>
      <c r="R3766" s="1">
        <v>1.7879999999999996</v>
      </c>
      <c r="S3766" s="1">
        <v>3</v>
      </c>
      <c r="T3766" s="1">
        <v>0.8</v>
      </c>
      <c r="U3766" s="1">
        <v>-3.0396000000000001</v>
      </c>
      <c r="V3766" s="3" t="str">
        <f>IF(M3766=People!$B$5,People!$A$5,IF(M3766=People!$B$4,People!$A$4,IF(M3766=People!$B$3,People!$A$3,IF(M3766=People!$B$2,People!$A$2,0))))</f>
        <v>Kelly Williams</v>
      </c>
      <c r="W3766" s="3" t="str">
        <f>IFERROR(INDEX(Returns!A:A,MATCH(B3766,Returns!B:B,0)),"No")</f>
        <v>No</v>
      </c>
    </row>
    <row r="3767" spans="1:23" x14ac:dyDescent="0.2">
      <c r="A3767" s="1">
        <v>3766</v>
      </c>
      <c r="B3767" t="s">
        <v>7967</v>
      </c>
      <c r="C3767" s="2">
        <v>43180</v>
      </c>
      <c r="D3767" s="2">
        <v>43184</v>
      </c>
      <c r="E3767" s="1" t="s">
        <v>46</v>
      </c>
      <c r="F3767" s="1" t="s">
        <v>4732</v>
      </c>
      <c r="G3767" s="1" t="s">
        <v>4733</v>
      </c>
      <c r="H3767" s="1" t="s">
        <v>38</v>
      </c>
      <c r="I3767" s="1" t="s">
        <v>25</v>
      </c>
      <c r="J3767" s="1" t="s">
        <v>167</v>
      </c>
      <c r="K3767" s="1" t="s">
        <v>96</v>
      </c>
      <c r="L3767" s="1">
        <v>77036</v>
      </c>
      <c r="M3767" s="1" t="s">
        <v>97</v>
      </c>
      <c r="N3767" s="1" t="s">
        <v>3772</v>
      </c>
      <c r="O3767" s="1" t="s">
        <v>30</v>
      </c>
      <c r="P3767" s="1" t="s">
        <v>52</v>
      </c>
      <c r="Q3767" s="1" t="s">
        <v>3773</v>
      </c>
      <c r="R3767" s="1">
        <v>99.372</v>
      </c>
      <c r="S3767" s="1">
        <v>2</v>
      </c>
      <c r="T3767" s="1">
        <v>0.3</v>
      </c>
      <c r="U3767" s="1">
        <v>-1.4196000000000097</v>
      </c>
      <c r="V3767" s="3" t="str">
        <f>IF(M3767=People!$B$5,People!$A$5,IF(M3767=People!$B$4,People!$A$4,IF(M3767=People!$B$3,People!$A$3,IF(M3767=People!$B$2,People!$A$2,0))))</f>
        <v>Kelly Williams</v>
      </c>
      <c r="W3767" s="3" t="str">
        <f>IFERROR(INDEX(Returns!A:A,MATCH(B3767,Returns!B:B,0)),"No")</f>
        <v>No</v>
      </c>
    </row>
    <row r="3768" spans="1:23" x14ac:dyDescent="0.2">
      <c r="A3768" s="1">
        <v>3767</v>
      </c>
      <c r="B3768" t="s">
        <v>7967</v>
      </c>
      <c r="C3768" s="2">
        <v>43180</v>
      </c>
      <c r="D3768" s="2">
        <v>43184</v>
      </c>
      <c r="E3768" s="1" t="s">
        <v>46</v>
      </c>
      <c r="F3768" s="1" t="s">
        <v>4732</v>
      </c>
      <c r="G3768" s="1" t="s">
        <v>4733</v>
      </c>
      <c r="H3768" s="1" t="s">
        <v>38</v>
      </c>
      <c r="I3768" s="1" t="s">
        <v>25</v>
      </c>
      <c r="J3768" s="1" t="s">
        <v>167</v>
      </c>
      <c r="K3768" s="1" t="s">
        <v>96</v>
      </c>
      <c r="L3768" s="1">
        <v>77036</v>
      </c>
      <c r="M3768" s="1" t="s">
        <v>97</v>
      </c>
      <c r="N3768" s="1" t="s">
        <v>259</v>
      </c>
      <c r="O3768" s="1" t="s">
        <v>43</v>
      </c>
      <c r="P3768" s="1" t="s">
        <v>63</v>
      </c>
      <c r="Q3768" s="1" t="s">
        <v>260</v>
      </c>
      <c r="R3768" s="1">
        <v>1.3440000000000001</v>
      </c>
      <c r="S3768" s="1">
        <v>1</v>
      </c>
      <c r="T3768" s="1">
        <v>0.2</v>
      </c>
      <c r="U3768" s="1">
        <v>0.504</v>
      </c>
      <c r="V3768" s="3" t="str">
        <f>IF(M3768=People!$B$5,People!$A$5,IF(M3768=People!$B$4,People!$A$4,IF(M3768=People!$B$3,People!$A$3,IF(M3768=People!$B$2,People!$A$2,0))))</f>
        <v>Kelly Williams</v>
      </c>
      <c r="W3768" s="3" t="str">
        <f>IFERROR(INDEX(Returns!A:A,MATCH(B3768,Returns!B:B,0)),"No")</f>
        <v>No</v>
      </c>
    </row>
    <row r="3769" spans="1:23" x14ac:dyDescent="0.2">
      <c r="A3769" s="1">
        <v>3768</v>
      </c>
      <c r="B3769" t="s">
        <v>7968</v>
      </c>
      <c r="C3769" s="2">
        <v>43077</v>
      </c>
      <c r="D3769" s="2">
        <v>43079</v>
      </c>
      <c r="E3769" s="1" t="s">
        <v>21</v>
      </c>
      <c r="F3769" s="1" t="s">
        <v>2395</v>
      </c>
      <c r="G3769" s="1" t="s">
        <v>2396</v>
      </c>
      <c r="H3769" s="1" t="s">
        <v>94</v>
      </c>
      <c r="I3769" s="1" t="s">
        <v>25</v>
      </c>
      <c r="J3769" s="1" t="s">
        <v>167</v>
      </c>
      <c r="K3769" s="1" t="s">
        <v>96</v>
      </c>
      <c r="L3769" s="1">
        <v>77036</v>
      </c>
      <c r="M3769" s="1" t="s">
        <v>97</v>
      </c>
      <c r="N3769" s="1" t="s">
        <v>651</v>
      </c>
      <c r="O3769" s="1" t="s">
        <v>66</v>
      </c>
      <c r="P3769" s="1" t="s">
        <v>67</v>
      </c>
      <c r="Q3769" s="1" t="s">
        <v>652</v>
      </c>
      <c r="R3769" s="1">
        <v>119.96000000000001</v>
      </c>
      <c r="S3769" s="1">
        <v>5</v>
      </c>
      <c r="T3769" s="1">
        <v>0.2</v>
      </c>
      <c r="U3769" s="1">
        <v>11.996000000000002</v>
      </c>
      <c r="V3769" s="3" t="str">
        <f>IF(M3769=People!$B$5,People!$A$5,IF(M3769=People!$B$4,People!$A$4,IF(M3769=People!$B$3,People!$A$3,IF(M3769=People!$B$2,People!$A$2,0))))</f>
        <v>Kelly Williams</v>
      </c>
      <c r="W3769" s="3" t="str">
        <f>IFERROR(INDEX(Returns!A:A,MATCH(B3769,Returns!B:B,0)),"No")</f>
        <v>No</v>
      </c>
    </row>
    <row r="3770" spans="1:23" x14ac:dyDescent="0.2">
      <c r="A3770" s="1">
        <v>3769</v>
      </c>
      <c r="B3770" t="s">
        <v>7969</v>
      </c>
      <c r="C3770" s="2">
        <v>42720</v>
      </c>
      <c r="D3770" s="2">
        <v>42724</v>
      </c>
      <c r="E3770" s="1" t="s">
        <v>21</v>
      </c>
      <c r="F3770" s="1" t="s">
        <v>123</v>
      </c>
      <c r="G3770" s="1" t="s">
        <v>124</v>
      </c>
      <c r="H3770" s="1" t="s">
        <v>38</v>
      </c>
      <c r="I3770" s="1" t="s">
        <v>25</v>
      </c>
      <c r="J3770" s="1" t="s">
        <v>1995</v>
      </c>
      <c r="K3770" s="1" t="s">
        <v>50</v>
      </c>
      <c r="L3770" s="1">
        <v>33012</v>
      </c>
      <c r="M3770" s="1" t="s">
        <v>28</v>
      </c>
      <c r="N3770" s="1" t="s">
        <v>3731</v>
      </c>
      <c r="O3770" s="1" t="s">
        <v>30</v>
      </c>
      <c r="P3770" s="1" t="s">
        <v>34</v>
      </c>
      <c r="Q3770" s="1" t="s">
        <v>3732</v>
      </c>
      <c r="R3770" s="1">
        <v>1013.8320000000001</v>
      </c>
      <c r="S3770" s="1">
        <v>9</v>
      </c>
      <c r="T3770" s="1">
        <v>0.2</v>
      </c>
      <c r="U3770" s="1">
        <v>101.38319999999999</v>
      </c>
      <c r="V3770" s="3" t="str">
        <f>IF(M3770=People!$B$5,People!$A$5,IF(M3770=People!$B$4,People!$A$4,IF(M3770=People!$B$3,People!$A$3,IF(M3770=People!$B$2,People!$A$2,0))))</f>
        <v>Cassandra Brandow</v>
      </c>
      <c r="W3770" s="3" t="str">
        <f>IFERROR(INDEX(Returns!A:A,MATCH(B3770,Returns!B:B,0)),"No")</f>
        <v>No</v>
      </c>
    </row>
    <row r="3771" spans="1:23" x14ac:dyDescent="0.2">
      <c r="A3771" s="1">
        <v>3770</v>
      </c>
      <c r="B3771" t="s">
        <v>7969</v>
      </c>
      <c r="C3771" s="2">
        <v>42720</v>
      </c>
      <c r="D3771" s="2">
        <v>42724</v>
      </c>
      <c r="E3771" s="1" t="s">
        <v>21</v>
      </c>
      <c r="F3771" s="1" t="s">
        <v>123</v>
      </c>
      <c r="G3771" s="1" t="s">
        <v>124</v>
      </c>
      <c r="H3771" s="1" t="s">
        <v>38</v>
      </c>
      <c r="I3771" s="1" t="s">
        <v>25</v>
      </c>
      <c r="J3771" s="1" t="s">
        <v>1995</v>
      </c>
      <c r="K3771" s="1" t="s">
        <v>50</v>
      </c>
      <c r="L3771" s="1">
        <v>33012</v>
      </c>
      <c r="M3771" s="1" t="s">
        <v>28</v>
      </c>
      <c r="N3771" s="1" t="s">
        <v>1076</v>
      </c>
      <c r="O3771" s="1" t="s">
        <v>43</v>
      </c>
      <c r="P3771" s="1" t="s">
        <v>242</v>
      </c>
      <c r="Q3771" s="1" t="s">
        <v>1077</v>
      </c>
      <c r="R3771" s="1">
        <v>1.984</v>
      </c>
      <c r="S3771" s="1">
        <v>2</v>
      </c>
      <c r="T3771" s="1">
        <v>0.2</v>
      </c>
      <c r="U3771" s="1">
        <v>0.66959999999999997</v>
      </c>
      <c r="V3771" s="3" t="str">
        <f>IF(M3771=People!$B$5,People!$A$5,IF(M3771=People!$B$4,People!$A$4,IF(M3771=People!$B$3,People!$A$3,IF(M3771=People!$B$2,People!$A$2,0))))</f>
        <v>Cassandra Brandow</v>
      </c>
      <c r="W3771" s="3" t="str">
        <f>IFERROR(INDEX(Returns!A:A,MATCH(B3771,Returns!B:B,0)),"No")</f>
        <v>No</v>
      </c>
    </row>
    <row r="3772" spans="1:23" x14ac:dyDescent="0.2">
      <c r="A3772" s="1">
        <v>3771</v>
      </c>
      <c r="B3772" t="s">
        <v>7970</v>
      </c>
      <c r="C3772" s="2">
        <v>43451</v>
      </c>
      <c r="D3772" s="2">
        <v>43455</v>
      </c>
      <c r="E3772" s="1" t="s">
        <v>46</v>
      </c>
      <c r="F3772" s="1" t="s">
        <v>2643</v>
      </c>
      <c r="G3772" s="1" t="s">
        <v>2644</v>
      </c>
      <c r="H3772" s="1" t="s">
        <v>24</v>
      </c>
      <c r="I3772" s="1" t="s">
        <v>25</v>
      </c>
      <c r="J3772" s="1" t="s">
        <v>116</v>
      </c>
      <c r="K3772" s="1" t="s">
        <v>40</v>
      </c>
      <c r="L3772" s="1">
        <v>94122</v>
      </c>
      <c r="M3772" s="1" t="s">
        <v>41</v>
      </c>
      <c r="N3772" s="1" t="s">
        <v>1637</v>
      </c>
      <c r="O3772" s="1" t="s">
        <v>30</v>
      </c>
      <c r="P3772" s="1" t="s">
        <v>52</v>
      </c>
      <c r="Q3772" s="1" t="s">
        <v>1638</v>
      </c>
      <c r="R3772" s="1">
        <v>2003.52</v>
      </c>
      <c r="S3772" s="1">
        <v>6</v>
      </c>
      <c r="T3772" s="1">
        <v>0.2</v>
      </c>
      <c r="U3772" s="1">
        <v>-325.57200000000023</v>
      </c>
      <c r="V3772" s="3" t="str">
        <f>IF(M3772=People!$B$5,People!$A$5,IF(M3772=People!$B$4,People!$A$4,IF(M3772=People!$B$3,People!$A$3,IF(M3772=People!$B$2,People!$A$2,0))))</f>
        <v>Anna Andreadi</v>
      </c>
      <c r="W3772" s="3" t="str">
        <f>IFERROR(INDEX(Returns!A:A,MATCH(B3772,Returns!B:B,0)),"No")</f>
        <v>No</v>
      </c>
    </row>
    <row r="3773" spans="1:23" x14ac:dyDescent="0.2">
      <c r="A3773" s="1">
        <v>3772</v>
      </c>
      <c r="B3773" t="s">
        <v>7971</v>
      </c>
      <c r="C3773" s="2">
        <v>43232</v>
      </c>
      <c r="D3773" s="2">
        <v>43237</v>
      </c>
      <c r="E3773" s="1" t="s">
        <v>46</v>
      </c>
      <c r="F3773" s="1" t="s">
        <v>3597</v>
      </c>
      <c r="G3773" s="1" t="s">
        <v>3598</v>
      </c>
      <c r="H3773" s="1" t="s">
        <v>38</v>
      </c>
      <c r="I3773" s="1" t="s">
        <v>25</v>
      </c>
      <c r="J3773" s="1" t="s">
        <v>133</v>
      </c>
      <c r="K3773" s="1" t="s">
        <v>134</v>
      </c>
      <c r="L3773" s="1">
        <v>19140</v>
      </c>
      <c r="M3773" s="1" t="s">
        <v>135</v>
      </c>
      <c r="N3773" s="1" t="s">
        <v>844</v>
      </c>
      <c r="O3773" s="1" t="s">
        <v>43</v>
      </c>
      <c r="P3773" s="1" t="s">
        <v>55</v>
      </c>
      <c r="Q3773" s="1" t="s">
        <v>845</v>
      </c>
      <c r="R3773" s="1">
        <v>82.367999999999995</v>
      </c>
      <c r="S3773" s="1">
        <v>2</v>
      </c>
      <c r="T3773" s="1">
        <v>0.2</v>
      </c>
      <c r="U3773" s="1">
        <v>-19.562399999999997</v>
      </c>
      <c r="V3773" s="3" t="str">
        <f>IF(M3773=People!$B$5,People!$A$5,IF(M3773=People!$B$4,People!$A$4,IF(M3773=People!$B$3,People!$A$3,IF(M3773=People!$B$2,People!$A$2,0))))</f>
        <v>Chuck Magee</v>
      </c>
      <c r="W3773" s="3" t="str">
        <f>IFERROR(INDEX(Returns!A:A,MATCH(B3773,Returns!B:B,0)),"No")</f>
        <v>No</v>
      </c>
    </row>
    <row r="3774" spans="1:23" x14ac:dyDescent="0.2">
      <c r="A3774" s="1">
        <v>3773</v>
      </c>
      <c r="B3774" t="s">
        <v>7972</v>
      </c>
      <c r="C3774" s="2">
        <v>42588</v>
      </c>
      <c r="D3774" s="2">
        <v>42593</v>
      </c>
      <c r="E3774" s="1" t="s">
        <v>21</v>
      </c>
      <c r="F3774" s="1" t="s">
        <v>2040</v>
      </c>
      <c r="G3774" s="1" t="s">
        <v>2041</v>
      </c>
      <c r="H3774" s="1" t="s">
        <v>24</v>
      </c>
      <c r="I3774" s="1" t="s">
        <v>25</v>
      </c>
      <c r="J3774" s="1" t="s">
        <v>340</v>
      </c>
      <c r="K3774" s="1" t="s">
        <v>341</v>
      </c>
      <c r="L3774" s="1">
        <v>29203</v>
      </c>
      <c r="M3774" s="1" t="s">
        <v>28</v>
      </c>
      <c r="N3774" s="1" t="s">
        <v>2965</v>
      </c>
      <c r="O3774" s="1" t="s">
        <v>66</v>
      </c>
      <c r="P3774" s="1" t="s">
        <v>146</v>
      </c>
      <c r="Q3774" s="1" t="s">
        <v>2966</v>
      </c>
      <c r="R3774" s="1">
        <v>62.91</v>
      </c>
      <c r="S3774" s="1">
        <v>3</v>
      </c>
      <c r="T3774" s="1">
        <v>0</v>
      </c>
      <c r="U3774" s="1">
        <v>22.647599999999997</v>
      </c>
      <c r="V3774" s="3" t="str">
        <f>IF(M3774=People!$B$5,People!$A$5,IF(M3774=People!$B$4,People!$A$4,IF(M3774=People!$B$3,People!$A$3,IF(M3774=People!$B$2,People!$A$2,0))))</f>
        <v>Cassandra Brandow</v>
      </c>
      <c r="W3774" s="3" t="str">
        <f>IFERROR(INDEX(Returns!A:A,MATCH(B3774,Returns!B:B,0)),"No")</f>
        <v>No</v>
      </c>
    </row>
    <row r="3775" spans="1:23" x14ac:dyDescent="0.2">
      <c r="A3775" s="1">
        <v>3774</v>
      </c>
      <c r="B3775" t="s">
        <v>7973</v>
      </c>
      <c r="C3775" s="2">
        <v>42471</v>
      </c>
      <c r="D3775" s="2">
        <v>42473</v>
      </c>
      <c r="E3775" s="1" t="s">
        <v>21</v>
      </c>
      <c r="F3775" s="1" t="s">
        <v>1944</v>
      </c>
      <c r="G3775" s="1" t="s">
        <v>1945</v>
      </c>
      <c r="H3775" s="1" t="s">
        <v>24</v>
      </c>
      <c r="I3775" s="1" t="s">
        <v>25</v>
      </c>
      <c r="J3775" s="1" t="s">
        <v>1238</v>
      </c>
      <c r="K3775" s="1" t="s">
        <v>50</v>
      </c>
      <c r="L3775" s="1">
        <v>33180</v>
      </c>
      <c r="M3775" s="1" t="s">
        <v>28</v>
      </c>
      <c r="N3775" s="1" t="s">
        <v>5059</v>
      </c>
      <c r="O3775" s="1" t="s">
        <v>43</v>
      </c>
      <c r="P3775" s="1" t="s">
        <v>242</v>
      </c>
      <c r="Q3775" s="1" t="s">
        <v>5060</v>
      </c>
      <c r="R3775" s="1">
        <v>6.911999999999999</v>
      </c>
      <c r="S3775" s="1">
        <v>3</v>
      </c>
      <c r="T3775" s="1">
        <v>0.2</v>
      </c>
      <c r="U3775" s="1">
        <v>2.3327999999999998</v>
      </c>
      <c r="V3775" s="3" t="str">
        <f>IF(M3775=People!$B$5,People!$A$5,IF(M3775=People!$B$4,People!$A$4,IF(M3775=People!$B$3,People!$A$3,IF(M3775=People!$B$2,People!$A$2,0))))</f>
        <v>Cassandra Brandow</v>
      </c>
      <c r="W3775" s="3" t="str">
        <f>IFERROR(INDEX(Returns!A:A,MATCH(B3775,Returns!B:B,0)),"No")</f>
        <v>No</v>
      </c>
    </row>
    <row r="3776" spans="1:23" x14ac:dyDescent="0.2">
      <c r="A3776" s="1">
        <v>3775</v>
      </c>
      <c r="B3776" t="s">
        <v>7973</v>
      </c>
      <c r="C3776" s="2">
        <v>42471</v>
      </c>
      <c r="D3776" s="2">
        <v>42473</v>
      </c>
      <c r="E3776" s="1" t="s">
        <v>21</v>
      </c>
      <c r="F3776" s="1" t="s">
        <v>1944</v>
      </c>
      <c r="G3776" s="1" t="s">
        <v>1945</v>
      </c>
      <c r="H3776" s="1" t="s">
        <v>24</v>
      </c>
      <c r="I3776" s="1" t="s">
        <v>25</v>
      </c>
      <c r="J3776" s="1" t="s">
        <v>1238</v>
      </c>
      <c r="K3776" s="1" t="s">
        <v>50</v>
      </c>
      <c r="L3776" s="1">
        <v>33180</v>
      </c>
      <c r="M3776" s="1" t="s">
        <v>28</v>
      </c>
      <c r="N3776" s="1" t="s">
        <v>941</v>
      </c>
      <c r="O3776" s="1" t="s">
        <v>66</v>
      </c>
      <c r="P3776" s="1" t="s">
        <v>146</v>
      </c>
      <c r="Q3776" s="1" t="s">
        <v>942</v>
      </c>
      <c r="R3776" s="1">
        <v>383.97600000000006</v>
      </c>
      <c r="S3776" s="1">
        <v>3</v>
      </c>
      <c r="T3776" s="1">
        <v>0.2</v>
      </c>
      <c r="U3776" s="1">
        <v>81.59490000000001</v>
      </c>
      <c r="V3776" s="3" t="str">
        <f>IF(M3776=People!$B$5,People!$A$5,IF(M3776=People!$B$4,People!$A$4,IF(M3776=People!$B$3,People!$A$3,IF(M3776=People!$B$2,People!$A$2,0))))</f>
        <v>Cassandra Brandow</v>
      </c>
      <c r="W3776" s="3" t="str">
        <f>IFERROR(INDEX(Returns!A:A,MATCH(B3776,Returns!B:B,0)),"No")</f>
        <v>No</v>
      </c>
    </row>
    <row r="3777" spans="1:23" x14ac:dyDescent="0.2">
      <c r="A3777" s="1">
        <v>3776</v>
      </c>
      <c r="B3777" t="s">
        <v>7973</v>
      </c>
      <c r="C3777" s="2">
        <v>42471</v>
      </c>
      <c r="D3777" s="2">
        <v>42473</v>
      </c>
      <c r="E3777" s="1" t="s">
        <v>21</v>
      </c>
      <c r="F3777" s="1" t="s">
        <v>1944</v>
      </c>
      <c r="G3777" s="1" t="s">
        <v>1945</v>
      </c>
      <c r="H3777" s="1" t="s">
        <v>24</v>
      </c>
      <c r="I3777" s="1" t="s">
        <v>25</v>
      </c>
      <c r="J3777" s="1" t="s">
        <v>1238</v>
      </c>
      <c r="K3777" s="1" t="s">
        <v>50</v>
      </c>
      <c r="L3777" s="1">
        <v>33180</v>
      </c>
      <c r="M3777" s="1" t="s">
        <v>28</v>
      </c>
      <c r="N3777" s="1" t="s">
        <v>2677</v>
      </c>
      <c r="O3777" s="1" t="s">
        <v>43</v>
      </c>
      <c r="P3777" s="1" t="s">
        <v>84</v>
      </c>
      <c r="Q3777" s="1" t="s">
        <v>2678</v>
      </c>
      <c r="R3777" s="1">
        <v>10.368000000000002</v>
      </c>
      <c r="S3777" s="1">
        <v>2</v>
      </c>
      <c r="T3777" s="1">
        <v>0.2</v>
      </c>
      <c r="U3777" s="1">
        <v>3.6288</v>
      </c>
      <c r="V3777" s="3" t="str">
        <f>IF(M3777=People!$B$5,People!$A$5,IF(M3777=People!$B$4,People!$A$4,IF(M3777=People!$B$3,People!$A$3,IF(M3777=People!$B$2,People!$A$2,0))))</f>
        <v>Cassandra Brandow</v>
      </c>
      <c r="W3777" s="3" t="str">
        <f>IFERROR(INDEX(Returns!A:A,MATCH(B3777,Returns!B:B,0)),"No")</f>
        <v>No</v>
      </c>
    </row>
    <row r="3778" spans="1:23" x14ac:dyDescent="0.2">
      <c r="A3778" s="1">
        <v>3777</v>
      </c>
      <c r="B3778" t="s">
        <v>7973</v>
      </c>
      <c r="C3778" s="2">
        <v>42471</v>
      </c>
      <c r="D3778" s="2">
        <v>42473</v>
      </c>
      <c r="E3778" s="1" t="s">
        <v>21</v>
      </c>
      <c r="F3778" s="1" t="s">
        <v>1944</v>
      </c>
      <c r="G3778" s="1" t="s">
        <v>1945</v>
      </c>
      <c r="H3778" s="1" t="s">
        <v>24</v>
      </c>
      <c r="I3778" s="1" t="s">
        <v>25</v>
      </c>
      <c r="J3778" s="1" t="s">
        <v>1238</v>
      </c>
      <c r="K3778" s="1" t="s">
        <v>50</v>
      </c>
      <c r="L3778" s="1">
        <v>33180</v>
      </c>
      <c r="M3778" s="1" t="s">
        <v>28</v>
      </c>
      <c r="N3778" s="1" t="s">
        <v>5061</v>
      </c>
      <c r="O3778" s="1" t="s">
        <v>66</v>
      </c>
      <c r="P3778" s="1" t="s">
        <v>146</v>
      </c>
      <c r="Q3778" s="1" t="s">
        <v>5062</v>
      </c>
      <c r="R3778" s="1">
        <v>335.94400000000002</v>
      </c>
      <c r="S3778" s="1">
        <v>7</v>
      </c>
      <c r="T3778" s="1">
        <v>0.2</v>
      </c>
      <c r="U3778" s="1">
        <v>41.992999999999995</v>
      </c>
      <c r="V3778" s="3" t="str">
        <f>IF(M3778=People!$B$5,People!$A$5,IF(M3778=People!$B$4,People!$A$4,IF(M3778=People!$B$3,People!$A$3,IF(M3778=People!$B$2,People!$A$2,0))))</f>
        <v>Cassandra Brandow</v>
      </c>
      <c r="W3778" s="3" t="str">
        <f>IFERROR(INDEX(Returns!A:A,MATCH(B3778,Returns!B:B,0)),"No")</f>
        <v>No</v>
      </c>
    </row>
    <row r="3779" spans="1:23" x14ac:dyDescent="0.2">
      <c r="A3779" s="1">
        <v>3778</v>
      </c>
      <c r="B3779" t="s">
        <v>7974</v>
      </c>
      <c r="C3779" s="2">
        <v>42858</v>
      </c>
      <c r="D3779" s="2">
        <v>42863</v>
      </c>
      <c r="E3779" s="1" t="s">
        <v>46</v>
      </c>
      <c r="F3779" s="1" t="s">
        <v>4704</v>
      </c>
      <c r="G3779" s="1" t="s">
        <v>4705</v>
      </c>
      <c r="H3779" s="1" t="s">
        <v>94</v>
      </c>
      <c r="I3779" s="1" t="s">
        <v>25</v>
      </c>
      <c r="J3779" s="1" t="s">
        <v>5063</v>
      </c>
      <c r="K3779" s="1" t="s">
        <v>40</v>
      </c>
      <c r="L3779" s="1">
        <v>91911</v>
      </c>
      <c r="M3779" s="1" t="s">
        <v>41</v>
      </c>
      <c r="N3779" s="1" t="s">
        <v>4243</v>
      </c>
      <c r="O3779" s="1" t="s">
        <v>30</v>
      </c>
      <c r="P3779" s="1" t="s">
        <v>60</v>
      </c>
      <c r="Q3779" s="1" t="s">
        <v>4244</v>
      </c>
      <c r="R3779" s="1">
        <v>665.88</v>
      </c>
      <c r="S3779" s="1">
        <v>6</v>
      </c>
      <c r="T3779" s="1">
        <v>0</v>
      </c>
      <c r="U3779" s="1">
        <v>106.54079999999999</v>
      </c>
      <c r="V3779" s="3" t="str">
        <f>IF(M3779=People!$B$5,People!$A$5,IF(M3779=People!$B$4,People!$A$4,IF(M3779=People!$B$3,People!$A$3,IF(M3779=People!$B$2,People!$A$2,0))))</f>
        <v>Anna Andreadi</v>
      </c>
      <c r="W3779" s="3" t="str">
        <f>IFERROR(INDEX(Returns!A:A,MATCH(B3779,Returns!B:B,0)),"No")</f>
        <v>No</v>
      </c>
    </row>
    <row r="3780" spans="1:23" x14ac:dyDescent="0.2">
      <c r="A3780" s="1">
        <v>3779</v>
      </c>
      <c r="B3780" t="s">
        <v>7975</v>
      </c>
      <c r="C3780" s="2">
        <v>43799</v>
      </c>
      <c r="D3780" s="2">
        <v>43801</v>
      </c>
      <c r="E3780" s="1" t="s">
        <v>21</v>
      </c>
      <c r="F3780" s="1" t="s">
        <v>376</v>
      </c>
      <c r="G3780" s="1" t="s">
        <v>377</v>
      </c>
      <c r="H3780" s="1" t="s">
        <v>94</v>
      </c>
      <c r="I3780" s="1" t="s">
        <v>25</v>
      </c>
      <c r="J3780" s="1" t="s">
        <v>1238</v>
      </c>
      <c r="K3780" s="1" t="s">
        <v>50</v>
      </c>
      <c r="L3780" s="1">
        <v>33180</v>
      </c>
      <c r="M3780" s="1" t="s">
        <v>28</v>
      </c>
      <c r="N3780" s="1" t="s">
        <v>3217</v>
      </c>
      <c r="O3780" s="1" t="s">
        <v>66</v>
      </c>
      <c r="P3780" s="1" t="s">
        <v>67</v>
      </c>
      <c r="Q3780" s="1" t="s">
        <v>3218</v>
      </c>
      <c r="R3780" s="1">
        <v>71.975999999999999</v>
      </c>
      <c r="S3780" s="1">
        <v>3</v>
      </c>
      <c r="T3780" s="1">
        <v>0.2</v>
      </c>
      <c r="U3780" s="1">
        <v>8.9969999999999892</v>
      </c>
      <c r="V3780" s="3" t="str">
        <f>IF(M3780=People!$B$5,People!$A$5,IF(M3780=People!$B$4,People!$A$4,IF(M3780=People!$B$3,People!$A$3,IF(M3780=People!$B$2,People!$A$2,0))))</f>
        <v>Cassandra Brandow</v>
      </c>
      <c r="W3780" s="3" t="str">
        <f>IFERROR(INDEX(Returns!A:A,MATCH(B3780,Returns!B:B,0)),"No")</f>
        <v>No</v>
      </c>
    </row>
    <row r="3781" spans="1:23" x14ac:dyDescent="0.2">
      <c r="A3781" s="1">
        <v>3780</v>
      </c>
      <c r="B3781" t="s">
        <v>7976</v>
      </c>
      <c r="C3781" s="2">
        <v>43512</v>
      </c>
      <c r="D3781" s="2">
        <v>43516</v>
      </c>
      <c r="E3781" s="1" t="s">
        <v>46</v>
      </c>
      <c r="F3781" s="1" t="s">
        <v>1236</v>
      </c>
      <c r="G3781" s="1" t="s">
        <v>1237</v>
      </c>
      <c r="H3781" s="1" t="s">
        <v>24</v>
      </c>
      <c r="I3781" s="1" t="s">
        <v>25</v>
      </c>
      <c r="J3781" s="1" t="s">
        <v>239</v>
      </c>
      <c r="K3781" s="1" t="s">
        <v>240</v>
      </c>
      <c r="L3781" s="1">
        <v>10035</v>
      </c>
      <c r="M3781" s="1" t="s">
        <v>135</v>
      </c>
      <c r="N3781" s="1" t="s">
        <v>1425</v>
      </c>
      <c r="O3781" s="1" t="s">
        <v>43</v>
      </c>
      <c r="P3781" s="1" t="s">
        <v>84</v>
      </c>
      <c r="Q3781" s="1" t="s">
        <v>1426</v>
      </c>
      <c r="R3781" s="1">
        <v>37.94</v>
      </c>
      <c r="S3781" s="1">
        <v>2</v>
      </c>
      <c r="T3781" s="1">
        <v>0</v>
      </c>
      <c r="U3781" s="1">
        <v>18.211199999999998</v>
      </c>
      <c r="V3781" s="3" t="str">
        <f>IF(M3781=People!$B$5,People!$A$5,IF(M3781=People!$B$4,People!$A$4,IF(M3781=People!$B$3,People!$A$3,IF(M3781=People!$B$2,People!$A$2,0))))</f>
        <v>Chuck Magee</v>
      </c>
      <c r="W3781" s="3" t="str">
        <f>IFERROR(INDEX(Returns!A:A,MATCH(B3781,Returns!B:B,0)),"No")</f>
        <v>No</v>
      </c>
    </row>
    <row r="3782" spans="1:23" x14ac:dyDescent="0.2">
      <c r="A3782" s="1">
        <v>3781</v>
      </c>
      <c r="B3782" t="s">
        <v>7977</v>
      </c>
      <c r="C3782" s="2">
        <v>42690</v>
      </c>
      <c r="D3782" s="2">
        <v>42694</v>
      </c>
      <c r="E3782" s="1" t="s">
        <v>46</v>
      </c>
      <c r="F3782" s="1" t="s">
        <v>3921</v>
      </c>
      <c r="G3782" s="1" t="s">
        <v>3922</v>
      </c>
      <c r="H3782" s="1" t="s">
        <v>94</v>
      </c>
      <c r="I3782" s="1" t="s">
        <v>25</v>
      </c>
      <c r="J3782" s="1" t="s">
        <v>5064</v>
      </c>
      <c r="K3782" s="1" t="s">
        <v>3668</v>
      </c>
      <c r="L3782" s="1">
        <v>66502</v>
      </c>
      <c r="M3782" s="1" t="s">
        <v>97</v>
      </c>
      <c r="N3782" s="1" t="s">
        <v>3493</v>
      </c>
      <c r="O3782" s="1" t="s">
        <v>66</v>
      </c>
      <c r="P3782" s="1" t="s">
        <v>67</v>
      </c>
      <c r="Q3782" s="1" t="s">
        <v>3494</v>
      </c>
      <c r="R3782" s="1">
        <v>273.95999999999998</v>
      </c>
      <c r="S3782" s="1">
        <v>2</v>
      </c>
      <c r="T3782" s="1">
        <v>0</v>
      </c>
      <c r="U3782" s="1">
        <v>10.958399999999983</v>
      </c>
      <c r="V3782" s="3" t="str">
        <f>IF(M3782=People!$B$5,People!$A$5,IF(M3782=People!$B$4,People!$A$4,IF(M3782=People!$B$3,People!$A$3,IF(M3782=People!$B$2,People!$A$2,0))))</f>
        <v>Kelly Williams</v>
      </c>
      <c r="W3782" s="3" t="str">
        <f>IFERROR(INDEX(Returns!A:A,MATCH(B3782,Returns!B:B,0)),"No")</f>
        <v>No</v>
      </c>
    </row>
    <row r="3783" spans="1:23" x14ac:dyDescent="0.2">
      <c r="A3783" s="1">
        <v>3782</v>
      </c>
      <c r="B3783" t="s">
        <v>7978</v>
      </c>
      <c r="C3783" s="2">
        <v>42925</v>
      </c>
      <c r="D3783" s="2">
        <v>42930</v>
      </c>
      <c r="E3783" s="1" t="s">
        <v>21</v>
      </c>
      <c r="F3783" s="1" t="s">
        <v>3028</v>
      </c>
      <c r="G3783" s="1" t="s">
        <v>3029</v>
      </c>
      <c r="H3783" s="1" t="s">
        <v>24</v>
      </c>
      <c r="I3783" s="1" t="s">
        <v>25</v>
      </c>
      <c r="J3783" s="1" t="s">
        <v>133</v>
      </c>
      <c r="K3783" s="1" t="s">
        <v>134</v>
      </c>
      <c r="L3783" s="1">
        <v>19120</v>
      </c>
      <c r="M3783" s="1" t="s">
        <v>135</v>
      </c>
      <c r="N3783" s="1" t="s">
        <v>4280</v>
      </c>
      <c r="O3783" s="1" t="s">
        <v>66</v>
      </c>
      <c r="P3783" s="1" t="s">
        <v>67</v>
      </c>
      <c r="Q3783" s="1" t="s">
        <v>4281</v>
      </c>
      <c r="R3783" s="1">
        <v>269.98199999999997</v>
      </c>
      <c r="S3783" s="1">
        <v>3</v>
      </c>
      <c r="T3783" s="1">
        <v>0.4</v>
      </c>
      <c r="U3783" s="1">
        <v>40.497299999999996</v>
      </c>
      <c r="V3783" s="3" t="str">
        <f>IF(M3783=People!$B$5,People!$A$5,IF(M3783=People!$B$4,People!$A$4,IF(M3783=People!$B$3,People!$A$3,IF(M3783=People!$B$2,People!$A$2,0))))</f>
        <v>Chuck Magee</v>
      </c>
      <c r="W3783" s="3" t="str">
        <f>IFERROR(INDEX(Returns!A:A,MATCH(B3783,Returns!B:B,0)),"No")</f>
        <v>No</v>
      </c>
    </row>
    <row r="3784" spans="1:23" x14ac:dyDescent="0.2">
      <c r="A3784" s="1">
        <v>3783</v>
      </c>
      <c r="B3784" t="s">
        <v>7979</v>
      </c>
      <c r="C3784" s="2">
        <v>43782</v>
      </c>
      <c r="D3784" s="2">
        <v>43785</v>
      </c>
      <c r="E3784" s="1" t="s">
        <v>21</v>
      </c>
      <c r="F3784" s="1" t="s">
        <v>3053</v>
      </c>
      <c r="G3784" s="1" t="s">
        <v>3054</v>
      </c>
      <c r="H3784" s="1" t="s">
        <v>24</v>
      </c>
      <c r="I3784" s="1" t="s">
        <v>25</v>
      </c>
      <c r="J3784" s="1" t="s">
        <v>299</v>
      </c>
      <c r="K3784" s="1" t="s">
        <v>300</v>
      </c>
      <c r="L3784" s="1">
        <v>38109</v>
      </c>
      <c r="M3784" s="1" t="s">
        <v>28</v>
      </c>
      <c r="N3784" s="1" t="s">
        <v>3579</v>
      </c>
      <c r="O3784" s="1" t="s">
        <v>43</v>
      </c>
      <c r="P3784" s="1" t="s">
        <v>84</v>
      </c>
      <c r="Q3784" s="1" t="s">
        <v>3580</v>
      </c>
      <c r="R3784" s="1">
        <v>8.9039999999999999</v>
      </c>
      <c r="S3784" s="1">
        <v>3</v>
      </c>
      <c r="T3784" s="1">
        <v>0.2</v>
      </c>
      <c r="U3784" s="1">
        <v>3.3389999999999995</v>
      </c>
      <c r="V3784" s="3" t="str">
        <f>IF(M3784=People!$B$5,People!$A$5,IF(M3784=People!$B$4,People!$A$4,IF(M3784=People!$B$3,People!$A$3,IF(M3784=People!$B$2,People!$A$2,0))))</f>
        <v>Cassandra Brandow</v>
      </c>
      <c r="W3784" s="3" t="str">
        <f>IFERROR(INDEX(Returns!A:A,MATCH(B3784,Returns!B:B,0)),"No")</f>
        <v>No</v>
      </c>
    </row>
    <row r="3785" spans="1:23" x14ac:dyDescent="0.2">
      <c r="A3785" s="1">
        <v>3784</v>
      </c>
      <c r="B3785" t="s">
        <v>7979</v>
      </c>
      <c r="C3785" s="2">
        <v>43782</v>
      </c>
      <c r="D3785" s="2">
        <v>43785</v>
      </c>
      <c r="E3785" s="1" t="s">
        <v>21</v>
      </c>
      <c r="F3785" s="1" t="s">
        <v>3053</v>
      </c>
      <c r="G3785" s="1" t="s">
        <v>3054</v>
      </c>
      <c r="H3785" s="1" t="s">
        <v>24</v>
      </c>
      <c r="I3785" s="1" t="s">
        <v>25</v>
      </c>
      <c r="J3785" s="1" t="s">
        <v>299</v>
      </c>
      <c r="K3785" s="1" t="s">
        <v>300</v>
      </c>
      <c r="L3785" s="1">
        <v>38109</v>
      </c>
      <c r="M3785" s="1" t="s">
        <v>28</v>
      </c>
      <c r="N3785" s="1" t="s">
        <v>2929</v>
      </c>
      <c r="O3785" s="1" t="s">
        <v>43</v>
      </c>
      <c r="P3785" s="1" t="s">
        <v>55</v>
      </c>
      <c r="Q3785" s="1" t="s">
        <v>2930</v>
      </c>
      <c r="R3785" s="1">
        <v>720.06400000000008</v>
      </c>
      <c r="S3785" s="1">
        <v>4</v>
      </c>
      <c r="T3785" s="1">
        <v>0.2</v>
      </c>
      <c r="U3785" s="1">
        <v>-63.005600000000015</v>
      </c>
      <c r="V3785" s="3" t="str">
        <f>IF(M3785=People!$B$5,People!$A$5,IF(M3785=People!$B$4,People!$A$4,IF(M3785=People!$B$3,People!$A$3,IF(M3785=People!$B$2,People!$A$2,0))))</f>
        <v>Cassandra Brandow</v>
      </c>
      <c r="W3785" s="3" t="str">
        <f>IFERROR(INDEX(Returns!A:A,MATCH(B3785,Returns!B:B,0)),"No")</f>
        <v>No</v>
      </c>
    </row>
    <row r="3786" spans="1:23" x14ac:dyDescent="0.2">
      <c r="A3786" s="1">
        <v>3785</v>
      </c>
      <c r="B3786" t="s">
        <v>7980</v>
      </c>
      <c r="C3786" s="2">
        <v>43677</v>
      </c>
      <c r="D3786" s="2">
        <v>43681</v>
      </c>
      <c r="E3786" s="1" t="s">
        <v>46</v>
      </c>
      <c r="F3786" s="1" t="s">
        <v>1858</v>
      </c>
      <c r="G3786" s="1" t="s">
        <v>1859</v>
      </c>
      <c r="H3786" s="1" t="s">
        <v>94</v>
      </c>
      <c r="I3786" s="1" t="s">
        <v>25</v>
      </c>
      <c r="J3786" s="1" t="s">
        <v>49</v>
      </c>
      <c r="K3786" s="1" t="s">
        <v>50</v>
      </c>
      <c r="L3786" s="1">
        <v>33311</v>
      </c>
      <c r="M3786" s="1" t="s">
        <v>28</v>
      </c>
      <c r="N3786" s="1" t="s">
        <v>3605</v>
      </c>
      <c r="O3786" s="1" t="s">
        <v>66</v>
      </c>
      <c r="P3786" s="1" t="s">
        <v>146</v>
      </c>
      <c r="Q3786" s="1" t="s">
        <v>3606</v>
      </c>
      <c r="R3786" s="1">
        <v>41.424000000000007</v>
      </c>
      <c r="S3786" s="1">
        <v>2</v>
      </c>
      <c r="T3786" s="1">
        <v>0.2</v>
      </c>
      <c r="U3786" s="1">
        <v>8.2847999999999971</v>
      </c>
      <c r="V3786" s="3" t="str">
        <f>IF(M3786=People!$B$5,People!$A$5,IF(M3786=People!$B$4,People!$A$4,IF(M3786=People!$B$3,People!$A$3,IF(M3786=People!$B$2,People!$A$2,0))))</f>
        <v>Cassandra Brandow</v>
      </c>
      <c r="W3786" s="3" t="str">
        <f>IFERROR(INDEX(Returns!A:A,MATCH(B3786,Returns!B:B,0)),"No")</f>
        <v>No</v>
      </c>
    </row>
    <row r="3787" spans="1:23" x14ac:dyDescent="0.2">
      <c r="A3787" s="1">
        <v>3786</v>
      </c>
      <c r="B3787" t="s">
        <v>7981</v>
      </c>
      <c r="C3787" s="2">
        <v>43825</v>
      </c>
      <c r="D3787" s="2">
        <v>43829</v>
      </c>
      <c r="E3787" s="1" t="s">
        <v>46</v>
      </c>
      <c r="F3787" s="1" t="s">
        <v>2999</v>
      </c>
      <c r="G3787" s="1" t="s">
        <v>3000</v>
      </c>
      <c r="H3787" s="1" t="s">
        <v>94</v>
      </c>
      <c r="I3787" s="1" t="s">
        <v>25</v>
      </c>
      <c r="J3787" s="1" t="s">
        <v>439</v>
      </c>
      <c r="K3787" s="1" t="s">
        <v>440</v>
      </c>
      <c r="L3787" s="1">
        <v>43229</v>
      </c>
      <c r="M3787" s="1" t="s">
        <v>135</v>
      </c>
      <c r="N3787" s="1" t="s">
        <v>5065</v>
      </c>
      <c r="O3787" s="1" t="s">
        <v>43</v>
      </c>
      <c r="P3787" s="1" t="s">
        <v>70</v>
      </c>
      <c r="Q3787" s="1" t="s">
        <v>5066</v>
      </c>
      <c r="R3787" s="1">
        <v>3.1320000000000001</v>
      </c>
      <c r="S3787" s="1">
        <v>2</v>
      </c>
      <c r="T3787" s="1">
        <v>0.7</v>
      </c>
      <c r="U3787" s="1">
        <v>-2.6099999999999994</v>
      </c>
      <c r="V3787" s="3" t="str">
        <f>IF(M3787=People!$B$5,People!$A$5,IF(M3787=People!$B$4,People!$A$4,IF(M3787=People!$B$3,People!$A$3,IF(M3787=People!$B$2,People!$A$2,0))))</f>
        <v>Chuck Magee</v>
      </c>
      <c r="W3787" s="3" t="str">
        <f>IFERROR(INDEX(Returns!A:A,MATCH(B3787,Returns!B:B,0)),"No")</f>
        <v>No</v>
      </c>
    </row>
    <row r="3788" spans="1:23" x14ac:dyDescent="0.2">
      <c r="A3788" s="1">
        <v>3787</v>
      </c>
      <c r="B3788" t="s">
        <v>7982</v>
      </c>
      <c r="C3788" s="2">
        <v>43404</v>
      </c>
      <c r="D3788" s="2">
        <v>43408</v>
      </c>
      <c r="E3788" s="1" t="s">
        <v>46</v>
      </c>
      <c r="F3788" s="1" t="s">
        <v>514</v>
      </c>
      <c r="G3788" s="1" t="s">
        <v>515</v>
      </c>
      <c r="H3788" s="1" t="s">
        <v>38</v>
      </c>
      <c r="I3788" s="1" t="s">
        <v>25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4657</v>
      </c>
      <c r="O3788" s="1" t="s">
        <v>43</v>
      </c>
      <c r="P3788" s="1" t="s">
        <v>55</v>
      </c>
      <c r="Q3788" s="1" t="s">
        <v>4658</v>
      </c>
      <c r="R3788" s="1">
        <v>1085.42</v>
      </c>
      <c r="S3788" s="1">
        <v>7</v>
      </c>
      <c r="T3788" s="1">
        <v>0</v>
      </c>
      <c r="U3788" s="1">
        <v>282.20920000000001</v>
      </c>
      <c r="V3788" s="3" t="str">
        <f>IF(M3788=People!$B$5,People!$A$5,IF(M3788=People!$B$4,People!$A$4,IF(M3788=People!$B$3,People!$A$3,IF(M3788=People!$B$2,People!$A$2,0))))</f>
        <v>Anna Andreadi</v>
      </c>
      <c r="W3788" s="3" t="str">
        <f>IFERROR(INDEX(Returns!A:A,MATCH(B3788,Returns!B:B,0)),"No")</f>
        <v>No</v>
      </c>
    </row>
    <row r="3789" spans="1:23" x14ac:dyDescent="0.2">
      <c r="A3789" s="1">
        <v>3788</v>
      </c>
      <c r="B3789" t="s">
        <v>7983</v>
      </c>
      <c r="C3789" s="2">
        <v>43347</v>
      </c>
      <c r="D3789" s="2">
        <v>43352</v>
      </c>
      <c r="E3789" s="1" t="s">
        <v>46</v>
      </c>
      <c r="F3789" s="1" t="s">
        <v>4056</v>
      </c>
      <c r="G3789" s="1" t="s">
        <v>4057</v>
      </c>
      <c r="H3789" s="1" t="s">
        <v>24</v>
      </c>
      <c r="I3789" s="1" t="s">
        <v>25</v>
      </c>
      <c r="J3789" s="1" t="s">
        <v>167</v>
      </c>
      <c r="K3789" s="1" t="s">
        <v>96</v>
      </c>
      <c r="L3789" s="1">
        <v>77041</v>
      </c>
      <c r="M3789" s="1" t="s">
        <v>97</v>
      </c>
      <c r="N3789" s="1" t="s">
        <v>988</v>
      </c>
      <c r="O3789" s="1" t="s">
        <v>43</v>
      </c>
      <c r="P3789" s="1" t="s">
        <v>63</v>
      </c>
      <c r="Q3789" s="1" t="s">
        <v>989</v>
      </c>
      <c r="R3789" s="1">
        <v>3.9119999999999999</v>
      </c>
      <c r="S3789" s="1">
        <v>1</v>
      </c>
      <c r="T3789" s="1">
        <v>0.2</v>
      </c>
      <c r="U3789" s="1">
        <v>1.0269000000000001</v>
      </c>
      <c r="V3789" s="3" t="str">
        <f>IF(M3789=People!$B$5,People!$A$5,IF(M3789=People!$B$4,People!$A$4,IF(M3789=People!$B$3,People!$A$3,IF(M3789=People!$B$2,People!$A$2,0))))</f>
        <v>Kelly Williams</v>
      </c>
      <c r="W3789" s="3" t="str">
        <f>IFERROR(INDEX(Returns!A:A,MATCH(B3789,Returns!B:B,0)),"No")</f>
        <v>No</v>
      </c>
    </row>
    <row r="3790" spans="1:23" x14ac:dyDescent="0.2">
      <c r="A3790" s="1">
        <v>3789</v>
      </c>
      <c r="B3790" t="s">
        <v>7983</v>
      </c>
      <c r="C3790" s="2">
        <v>43347</v>
      </c>
      <c r="D3790" s="2">
        <v>43352</v>
      </c>
      <c r="E3790" s="1" t="s">
        <v>46</v>
      </c>
      <c r="F3790" s="1" t="s">
        <v>4056</v>
      </c>
      <c r="G3790" s="1" t="s">
        <v>4057</v>
      </c>
      <c r="H3790" s="1" t="s">
        <v>24</v>
      </c>
      <c r="I3790" s="1" t="s">
        <v>25</v>
      </c>
      <c r="J3790" s="1" t="s">
        <v>167</v>
      </c>
      <c r="K3790" s="1" t="s">
        <v>96</v>
      </c>
      <c r="L3790" s="1">
        <v>77041</v>
      </c>
      <c r="M3790" s="1" t="s">
        <v>97</v>
      </c>
      <c r="N3790" s="1" t="s">
        <v>3453</v>
      </c>
      <c r="O3790" s="1" t="s">
        <v>43</v>
      </c>
      <c r="P3790" s="1" t="s">
        <v>63</v>
      </c>
      <c r="Q3790" s="1" t="s">
        <v>3454</v>
      </c>
      <c r="R3790" s="1">
        <v>62.376000000000005</v>
      </c>
      <c r="S3790" s="1">
        <v>3</v>
      </c>
      <c r="T3790" s="1">
        <v>0.2</v>
      </c>
      <c r="U3790" s="1">
        <v>7.0172999999999952</v>
      </c>
      <c r="V3790" s="3" t="str">
        <f>IF(M3790=People!$B$5,People!$A$5,IF(M3790=People!$B$4,People!$A$4,IF(M3790=People!$B$3,People!$A$3,IF(M3790=People!$B$2,People!$A$2,0))))</f>
        <v>Kelly Williams</v>
      </c>
      <c r="W3790" s="3" t="str">
        <f>IFERROR(INDEX(Returns!A:A,MATCH(B3790,Returns!B:B,0)),"No")</f>
        <v>No</v>
      </c>
    </row>
    <row r="3791" spans="1:23" x14ac:dyDescent="0.2">
      <c r="A3791" s="1">
        <v>3790</v>
      </c>
      <c r="B3791" t="s">
        <v>7984</v>
      </c>
      <c r="C3791" s="2">
        <v>43207</v>
      </c>
      <c r="D3791" s="2">
        <v>43211</v>
      </c>
      <c r="E3791" s="1" t="s">
        <v>46</v>
      </c>
      <c r="F3791" s="1" t="s">
        <v>4751</v>
      </c>
      <c r="G3791" s="1" t="s">
        <v>4752</v>
      </c>
      <c r="H3791" s="1" t="s">
        <v>94</v>
      </c>
      <c r="I3791" s="1" t="s">
        <v>25</v>
      </c>
      <c r="J3791" s="1" t="s">
        <v>2156</v>
      </c>
      <c r="K3791" s="1" t="s">
        <v>126</v>
      </c>
      <c r="L3791" s="1">
        <v>68104</v>
      </c>
      <c r="M3791" s="1" t="s">
        <v>97</v>
      </c>
      <c r="N3791" s="1" t="s">
        <v>735</v>
      </c>
      <c r="O3791" s="1" t="s">
        <v>43</v>
      </c>
      <c r="P3791" s="1" t="s">
        <v>242</v>
      </c>
      <c r="Q3791" s="1" t="s">
        <v>736</v>
      </c>
      <c r="R3791" s="1">
        <v>29.049999999999997</v>
      </c>
      <c r="S3791" s="1">
        <v>5</v>
      </c>
      <c r="T3791" s="1">
        <v>0</v>
      </c>
      <c r="U3791" s="1">
        <v>9.0054999999999996</v>
      </c>
      <c r="V3791" s="3" t="str">
        <f>IF(M3791=People!$B$5,People!$A$5,IF(M3791=People!$B$4,People!$A$4,IF(M3791=People!$B$3,People!$A$3,IF(M3791=People!$B$2,People!$A$2,0))))</f>
        <v>Kelly Williams</v>
      </c>
      <c r="W3791" s="3" t="str">
        <f>IFERROR(INDEX(Returns!A:A,MATCH(B3791,Returns!B:B,0)),"No")</f>
        <v>No</v>
      </c>
    </row>
    <row r="3792" spans="1:23" x14ac:dyDescent="0.2">
      <c r="A3792" s="1">
        <v>3791</v>
      </c>
      <c r="B3792" t="s">
        <v>7985</v>
      </c>
      <c r="C3792" s="2">
        <v>42556</v>
      </c>
      <c r="D3792" s="2">
        <v>42562</v>
      </c>
      <c r="E3792" s="1" t="s">
        <v>46</v>
      </c>
      <c r="F3792" s="1" t="s">
        <v>3440</v>
      </c>
      <c r="G3792" s="1" t="s">
        <v>3441</v>
      </c>
      <c r="H3792" s="1" t="s">
        <v>94</v>
      </c>
      <c r="I3792" s="1" t="s">
        <v>25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1494</v>
      </c>
      <c r="O3792" s="1" t="s">
        <v>43</v>
      </c>
      <c r="P3792" s="1" t="s">
        <v>70</v>
      </c>
      <c r="Q3792" s="1" t="s">
        <v>1495</v>
      </c>
      <c r="R3792" s="1">
        <v>180.96000000000004</v>
      </c>
      <c r="S3792" s="1">
        <v>6</v>
      </c>
      <c r="T3792" s="1">
        <v>0.2</v>
      </c>
      <c r="U3792" s="1">
        <v>67.86</v>
      </c>
      <c r="V3792" s="3" t="str">
        <f>IF(M3792=People!$B$5,People!$A$5,IF(M3792=People!$B$4,People!$A$4,IF(M3792=People!$B$3,People!$A$3,IF(M3792=People!$B$2,People!$A$2,0))))</f>
        <v>Anna Andreadi</v>
      </c>
      <c r="W3792" s="3" t="str">
        <f>IFERROR(INDEX(Returns!A:A,MATCH(B3792,Returns!B:B,0)),"No")</f>
        <v>No</v>
      </c>
    </row>
    <row r="3793" spans="1:23" x14ac:dyDescent="0.2">
      <c r="A3793" s="1">
        <v>3792</v>
      </c>
      <c r="B3793" t="s">
        <v>7986</v>
      </c>
      <c r="C3793" s="2">
        <v>42793</v>
      </c>
      <c r="D3793" s="2">
        <v>42794</v>
      </c>
      <c r="E3793" s="1" t="s">
        <v>170</v>
      </c>
      <c r="F3793" s="1" t="s">
        <v>2668</v>
      </c>
      <c r="G3793" s="1" t="s">
        <v>2669</v>
      </c>
      <c r="H3793" s="1" t="s">
        <v>38</v>
      </c>
      <c r="I3793" s="1" t="s">
        <v>25</v>
      </c>
      <c r="J3793" s="1" t="s">
        <v>5067</v>
      </c>
      <c r="K3793" s="1" t="s">
        <v>134</v>
      </c>
      <c r="L3793" s="1">
        <v>16602</v>
      </c>
      <c r="M3793" s="1" t="s">
        <v>135</v>
      </c>
      <c r="N3793" s="1" t="s">
        <v>698</v>
      </c>
      <c r="O3793" s="1" t="s">
        <v>43</v>
      </c>
      <c r="P3793" s="1" t="s">
        <v>70</v>
      </c>
      <c r="Q3793" s="1" t="s">
        <v>699</v>
      </c>
      <c r="R3793" s="1">
        <v>4.4190000000000005</v>
      </c>
      <c r="S3793" s="1">
        <v>3</v>
      </c>
      <c r="T3793" s="1">
        <v>0.7</v>
      </c>
      <c r="U3793" s="1">
        <v>-3.3879000000000001</v>
      </c>
      <c r="V3793" s="3" t="str">
        <f>IF(M3793=People!$B$5,People!$A$5,IF(M3793=People!$B$4,People!$A$4,IF(M3793=People!$B$3,People!$A$3,IF(M3793=People!$B$2,People!$A$2,0))))</f>
        <v>Chuck Magee</v>
      </c>
      <c r="W3793" s="3" t="str">
        <f>IFERROR(INDEX(Returns!A:A,MATCH(B3793,Returns!B:B,0)),"No")</f>
        <v>No</v>
      </c>
    </row>
    <row r="3794" spans="1:23" x14ac:dyDescent="0.2">
      <c r="A3794" s="1">
        <v>3793</v>
      </c>
      <c r="B3794" t="s">
        <v>7986</v>
      </c>
      <c r="C3794" s="2">
        <v>42793</v>
      </c>
      <c r="D3794" s="2">
        <v>42794</v>
      </c>
      <c r="E3794" s="1" t="s">
        <v>170</v>
      </c>
      <c r="F3794" s="1" t="s">
        <v>2668</v>
      </c>
      <c r="G3794" s="1" t="s">
        <v>2669</v>
      </c>
      <c r="H3794" s="1" t="s">
        <v>38</v>
      </c>
      <c r="I3794" s="1" t="s">
        <v>25</v>
      </c>
      <c r="J3794" s="1" t="s">
        <v>5067</v>
      </c>
      <c r="K3794" s="1" t="s">
        <v>134</v>
      </c>
      <c r="L3794" s="1">
        <v>16602</v>
      </c>
      <c r="M3794" s="1" t="s">
        <v>135</v>
      </c>
      <c r="N3794" s="1" t="s">
        <v>3897</v>
      </c>
      <c r="O3794" s="1" t="s">
        <v>43</v>
      </c>
      <c r="P3794" s="1" t="s">
        <v>63</v>
      </c>
      <c r="Q3794" s="1" t="s">
        <v>3898</v>
      </c>
      <c r="R3794" s="1">
        <v>16.032</v>
      </c>
      <c r="S3794" s="1">
        <v>6</v>
      </c>
      <c r="T3794" s="1">
        <v>0.2</v>
      </c>
      <c r="U3794" s="1">
        <v>2.2043999999999979</v>
      </c>
      <c r="V3794" s="3" t="str">
        <f>IF(M3794=People!$B$5,People!$A$5,IF(M3794=People!$B$4,People!$A$4,IF(M3794=People!$B$3,People!$A$3,IF(M3794=People!$B$2,People!$A$2,0))))</f>
        <v>Chuck Magee</v>
      </c>
      <c r="W3794" s="3" t="str">
        <f>IFERROR(INDEX(Returns!A:A,MATCH(B3794,Returns!B:B,0)),"No")</f>
        <v>No</v>
      </c>
    </row>
    <row r="3795" spans="1:23" x14ac:dyDescent="0.2">
      <c r="A3795" s="1">
        <v>3794</v>
      </c>
      <c r="B3795" t="s">
        <v>7987</v>
      </c>
      <c r="C3795" s="2">
        <v>43066</v>
      </c>
      <c r="D3795" s="2">
        <v>43070</v>
      </c>
      <c r="E3795" s="1" t="s">
        <v>46</v>
      </c>
      <c r="F3795" s="1" t="s">
        <v>1429</v>
      </c>
      <c r="G3795" s="1" t="s">
        <v>1430</v>
      </c>
      <c r="H3795" s="1" t="s">
        <v>24</v>
      </c>
      <c r="I3795" s="1" t="s">
        <v>25</v>
      </c>
      <c r="J3795" s="1" t="s">
        <v>239</v>
      </c>
      <c r="K3795" s="1" t="s">
        <v>240</v>
      </c>
      <c r="L3795" s="1">
        <v>10024</v>
      </c>
      <c r="M3795" s="1" t="s">
        <v>135</v>
      </c>
      <c r="N3795" s="1" t="s">
        <v>3467</v>
      </c>
      <c r="O3795" s="1" t="s">
        <v>43</v>
      </c>
      <c r="P3795" s="1" t="s">
        <v>63</v>
      </c>
      <c r="Q3795" s="1" t="s">
        <v>3468</v>
      </c>
      <c r="R3795" s="1">
        <v>29.79</v>
      </c>
      <c r="S3795" s="1">
        <v>3</v>
      </c>
      <c r="T3795" s="1">
        <v>0</v>
      </c>
      <c r="U3795" s="1">
        <v>12.511800000000001</v>
      </c>
      <c r="V3795" s="3" t="str">
        <f>IF(M3795=People!$B$5,People!$A$5,IF(M3795=People!$B$4,People!$A$4,IF(M3795=People!$B$3,People!$A$3,IF(M3795=People!$B$2,People!$A$2,0))))</f>
        <v>Chuck Magee</v>
      </c>
      <c r="W3795" s="3" t="str">
        <f>IFERROR(INDEX(Returns!A:A,MATCH(B3795,Returns!B:B,0)),"No")</f>
        <v>No</v>
      </c>
    </row>
    <row r="3796" spans="1:23" x14ac:dyDescent="0.2">
      <c r="A3796" s="1">
        <v>3795</v>
      </c>
      <c r="B3796" t="s">
        <v>7988</v>
      </c>
      <c r="C3796" s="2">
        <v>42396</v>
      </c>
      <c r="D3796" s="2">
        <v>42402</v>
      </c>
      <c r="E3796" s="1" t="s">
        <v>46</v>
      </c>
      <c r="F3796" s="1" t="s">
        <v>5068</v>
      </c>
      <c r="G3796" s="1" t="s">
        <v>5069</v>
      </c>
      <c r="H3796" s="1" t="s">
        <v>24</v>
      </c>
      <c r="I3796" s="1" t="s">
        <v>25</v>
      </c>
      <c r="J3796" s="1" t="s">
        <v>833</v>
      </c>
      <c r="K3796" s="1" t="s">
        <v>40</v>
      </c>
      <c r="L3796" s="1">
        <v>92037</v>
      </c>
      <c r="M3796" s="1" t="s">
        <v>41</v>
      </c>
      <c r="N3796" s="1" t="s">
        <v>4111</v>
      </c>
      <c r="O3796" s="1" t="s">
        <v>43</v>
      </c>
      <c r="P3796" s="1" t="s">
        <v>55</v>
      </c>
      <c r="Q3796" s="1" t="s">
        <v>4112</v>
      </c>
      <c r="R3796" s="1">
        <v>57.23</v>
      </c>
      <c r="S3796" s="1">
        <v>1</v>
      </c>
      <c r="T3796" s="1">
        <v>0</v>
      </c>
      <c r="U3796" s="1">
        <v>14.307499999999997</v>
      </c>
      <c r="V3796" s="3" t="str">
        <f>IF(M3796=People!$B$5,People!$A$5,IF(M3796=People!$B$4,People!$A$4,IF(M3796=People!$B$3,People!$A$3,IF(M3796=People!$B$2,People!$A$2,0))))</f>
        <v>Anna Andreadi</v>
      </c>
      <c r="W3796" s="3" t="str">
        <f>IFERROR(INDEX(Returns!A:A,MATCH(B3796,Returns!B:B,0)),"No")</f>
        <v>No</v>
      </c>
    </row>
    <row r="3797" spans="1:23" x14ac:dyDescent="0.2">
      <c r="A3797" s="1">
        <v>3796</v>
      </c>
      <c r="B3797" t="s">
        <v>7988</v>
      </c>
      <c r="C3797" s="2">
        <v>42396</v>
      </c>
      <c r="D3797" s="2">
        <v>42402</v>
      </c>
      <c r="E3797" s="1" t="s">
        <v>46</v>
      </c>
      <c r="F3797" s="1" t="s">
        <v>5068</v>
      </c>
      <c r="G3797" s="1" t="s">
        <v>5069</v>
      </c>
      <c r="H3797" s="1" t="s">
        <v>24</v>
      </c>
      <c r="I3797" s="1" t="s">
        <v>25</v>
      </c>
      <c r="J3797" s="1" t="s">
        <v>833</v>
      </c>
      <c r="K3797" s="1" t="s">
        <v>40</v>
      </c>
      <c r="L3797" s="1">
        <v>92037</v>
      </c>
      <c r="M3797" s="1" t="s">
        <v>41</v>
      </c>
      <c r="N3797" s="1" t="s">
        <v>5070</v>
      </c>
      <c r="O3797" s="1" t="s">
        <v>30</v>
      </c>
      <c r="P3797" s="1" t="s">
        <v>52</v>
      </c>
      <c r="Q3797" s="1" t="s">
        <v>5071</v>
      </c>
      <c r="R3797" s="1">
        <v>333</v>
      </c>
      <c r="S3797" s="1">
        <v>3</v>
      </c>
      <c r="T3797" s="1">
        <v>0.2</v>
      </c>
      <c r="U3797" s="1">
        <v>-16.649999999999991</v>
      </c>
      <c r="V3797" s="3" t="str">
        <f>IF(M3797=People!$B$5,People!$A$5,IF(M3797=People!$B$4,People!$A$4,IF(M3797=People!$B$3,People!$A$3,IF(M3797=People!$B$2,People!$A$2,0))))</f>
        <v>Anna Andreadi</v>
      </c>
      <c r="W3797" s="3" t="str">
        <f>IFERROR(INDEX(Returns!A:A,MATCH(B3797,Returns!B:B,0)),"No")</f>
        <v>No</v>
      </c>
    </row>
    <row r="3798" spans="1:23" x14ac:dyDescent="0.2">
      <c r="A3798" s="1">
        <v>3797</v>
      </c>
      <c r="B3798" t="s">
        <v>7988</v>
      </c>
      <c r="C3798" s="2">
        <v>42396</v>
      </c>
      <c r="D3798" s="2">
        <v>42402</v>
      </c>
      <c r="E3798" s="1" t="s">
        <v>46</v>
      </c>
      <c r="F3798" s="1" t="s">
        <v>5068</v>
      </c>
      <c r="G3798" s="1" t="s">
        <v>5069</v>
      </c>
      <c r="H3798" s="1" t="s">
        <v>24</v>
      </c>
      <c r="I3798" s="1" t="s">
        <v>25</v>
      </c>
      <c r="J3798" s="1" t="s">
        <v>833</v>
      </c>
      <c r="K3798" s="1" t="s">
        <v>40</v>
      </c>
      <c r="L3798" s="1">
        <v>92037</v>
      </c>
      <c r="M3798" s="1" t="s">
        <v>41</v>
      </c>
      <c r="N3798" s="1" t="s">
        <v>5072</v>
      </c>
      <c r="O3798" s="1" t="s">
        <v>43</v>
      </c>
      <c r="P3798" s="1" t="s">
        <v>63</v>
      </c>
      <c r="Q3798" s="1" t="s">
        <v>5073</v>
      </c>
      <c r="R3798" s="1">
        <v>36.44</v>
      </c>
      <c r="S3798" s="1">
        <v>4</v>
      </c>
      <c r="T3798" s="1">
        <v>0</v>
      </c>
      <c r="U3798" s="1">
        <v>12.025199999999998</v>
      </c>
      <c r="V3798" s="3" t="str">
        <f>IF(M3798=People!$B$5,People!$A$5,IF(M3798=People!$B$4,People!$A$4,IF(M3798=People!$B$3,People!$A$3,IF(M3798=People!$B$2,People!$A$2,0))))</f>
        <v>Anna Andreadi</v>
      </c>
      <c r="W3798" s="3" t="str">
        <f>IFERROR(INDEX(Returns!A:A,MATCH(B3798,Returns!B:B,0)),"No")</f>
        <v>No</v>
      </c>
    </row>
    <row r="3799" spans="1:23" x14ac:dyDescent="0.2">
      <c r="A3799" s="1">
        <v>3798</v>
      </c>
      <c r="B3799" t="s">
        <v>7989</v>
      </c>
      <c r="C3799" s="2">
        <v>43731</v>
      </c>
      <c r="D3799" s="2">
        <v>43734</v>
      </c>
      <c r="E3799" s="1" t="s">
        <v>170</v>
      </c>
      <c r="F3799" s="1" t="s">
        <v>4524</v>
      </c>
      <c r="G3799" s="1" t="s">
        <v>4525</v>
      </c>
      <c r="H3799" s="1" t="s">
        <v>24</v>
      </c>
      <c r="I3799" s="1" t="s">
        <v>25</v>
      </c>
      <c r="J3799" s="1" t="s">
        <v>1238</v>
      </c>
      <c r="K3799" s="1" t="s">
        <v>50</v>
      </c>
      <c r="L3799" s="1">
        <v>33178</v>
      </c>
      <c r="M3799" s="1" t="s">
        <v>28</v>
      </c>
      <c r="N3799" s="1" t="s">
        <v>2180</v>
      </c>
      <c r="O3799" s="1" t="s">
        <v>43</v>
      </c>
      <c r="P3799" s="1" t="s">
        <v>84</v>
      </c>
      <c r="Q3799" s="1" t="s">
        <v>2181</v>
      </c>
      <c r="R3799" s="1">
        <v>251.64</v>
      </c>
      <c r="S3799" s="1">
        <v>3</v>
      </c>
      <c r="T3799" s="1">
        <v>0.2</v>
      </c>
      <c r="U3799" s="1">
        <v>88.073999999999984</v>
      </c>
      <c r="V3799" s="3" t="str">
        <f>IF(M3799=People!$B$5,People!$A$5,IF(M3799=People!$B$4,People!$A$4,IF(M3799=People!$B$3,People!$A$3,IF(M3799=People!$B$2,People!$A$2,0))))</f>
        <v>Cassandra Brandow</v>
      </c>
      <c r="W3799" s="3" t="str">
        <f>IFERROR(INDEX(Returns!A:A,MATCH(B3799,Returns!B:B,0)),"No")</f>
        <v>No</v>
      </c>
    </row>
    <row r="3800" spans="1:23" x14ac:dyDescent="0.2">
      <c r="A3800" s="1">
        <v>3799</v>
      </c>
      <c r="B3800" t="s">
        <v>7990</v>
      </c>
      <c r="C3800" s="2">
        <v>43773</v>
      </c>
      <c r="D3800" s="2">
        <v>43774</v>
      </c>
      <c r="E3800" s="1" t="s">
        <v>170</v>
      </c>
      <c r="F3800" s="1" t="s">
        <v>945</v>
      </c>
      <c r="G3800" s="1" t="s">
        <v>946</v>
      </c>
      <c r="H3800" s="1" t="s">
        <v>38</v>
      </c>
      <c r="I3800" s="1" t="s">
        <v>25</v>
      </c>
      <c r="J3800" s="1" t="s">
        <v>3638</v>
      </c>
      <c r="K3800" s="1" t="s">
        <v>82</v>
      </c>
      <c r="L3800" s="1">
        <v>27405</v>
      </c>
      <c r="M3800" s="1" t="s">
        <v>28</v>
      </c>
      <c r="N3800" s="1" t="s">
        <v>1073</v>
      </c>
      <c r="O3800" s="1" t="s">
        <v>30</v>
      </c>
      <c r="P3800" s="1" t="s">
        <v>52</v>
      </c>
      <c r="Q3800" s="1" t="s">
        <v>1074</v>
      </c>
      <c r="R3800" s="1">
        <v>523.76400000000001</v>
      </c>
      <c r="S3800" s="1">
        <v>3</v>
      </c>
      <c r="T3800" s="1">
        <v>0.4</v>
      </c>
      <c r="U3800" s="1">
        <v>-192.04680000000008</v>
      </c>
      <c r="V3800" s="3" t="str">
        <f>IF(M3800=People!$B$5,People!$A$5,IF(M3800=People!$B$4,People!$A$4,IF(M3800=People!$B$3,People!$A$3,IF(M3800=People!$B$2,People!$A$2,0))))</f>
        <v>Cassandra Brandow</v>
      </c>
      <c r="W3800" s="3" t="str">
        <f>IFERROR(INDEX(Returns!A:A,MATCH(B3800,Returns!B:B,0)),"No")</f>
        <v>No</v>
      </c>
    </row>
    <row r="3801" spans="1:23" x14ac:dyDescent="0.2">
      <c r="A3801" s="1">
        <v>3800</v>
      </c>
      <c r="B3801" t="s">
        <v>7990</v>
      </c>
      <c r="C3801" s="2">
        <v>43773</v>
      </c>
      <c r="D3801" s="2">
        <v>43774</v>
      </c>
      <c r="E3801" s="1" t="s">
        <v>170</v>
      </c>
      <c r="F3801" s="1" t="s">
        <v>945</v>
      </c>
      <c r="G3801" s="1" t="s">
        <v>946</v>
      </c>
      <c r="H3801" s="1" t="s">
        <v>38</v>
      </c>
      <c r="I3801" s="1" t="s">
        <v>25</v>
      </c>
      <c r="J3801" s="1" t="s">
        <v>3638</v>
      </c>
      <c r="K3801" s="1" t="s">
        <v>82</v>
      </c>
      <c r="L3801" s="1">
        <v>27405</v>
      </c>
      <c r="M3801" s="1" t="s">
        <v>28</v>
      </c>
      <c r="N3801" s="1" t="s">
        <v>3843</v>
      </c>
      <c r="O3801" s="1" t="s">
        <v>66</v>
      </c>
      <c r="P3801" s="1" t="s">
        <v>67</v>
      </c>
      <c r="Q3801" s="1" t="s">
        <v>3844</v>
      </c>
      <c r="R3801" s="1">
        <v>1359.96</v>
      </c>
      <c r="S3801" s="1">
        <v>5</v>
      </c>
      <c r="T3801" s="1">
        <v>0.2</v>
      </c>
      <c r="U3801" s="1">
        <v>118.99650000000003</v>
      </c>
      <c r="V3801" s="3" t="str">
        <f>IF(M3801=People!$B$5,People!$A$5,IF(M3801=People!$B$4,People!$A$4,IF(M3801=People!$B$3,People!$A$3,IF(M3801=People!$B$2,People!$A$2,0))))</f>
        <v>Cassandra Brandow</v>
      </c>
      <c r="W3801" s="3" t="str">
        <f>IFERROR(INDEX(Returns!A:A,MATCH(B3801,Returns!B:B,0)),"No")</f>
        <v>No</v>
      </c>
    </row>
    <row r="3802" spans="1:23" x14ac:dyDescent="0.2">
      <c r="A3802" s="1">
        <v>3801</v>
      </c>
      <c r="B3802" t="s">
        <v>7991</v>
      </c>
      <c r="C3802" s="2">
        <v>43387</v>
      </c>
      <c r="D3802" s="2">
        <v>43393</v>
      </c>
      <c r="E3802" s="1" t="s">
        <v>46</v>
      </c>
      <c r="F3802" s="1" t="s">
        <v>5074</v>
      </c>
      <c r="G3802" s="1" t="s">
        <v>5075</v>
      </c>
      <c r="H3802" s="1" t="s">
        <v>24</v>
      </c>
      <c r="I3802" s="1" t="s">
        <v>25</v>
      </c>
      <c r="J3802" s="1" t="s">
        <v>1324</v>
      </c>
      <c r="K3802" s="1" t="s">
        <v>82</v>
      </c>
      <c r="L3802" s="1">
        <v>28540</v>
      </c>
      <c r="M3802" s="1" t="s">
        <v>28</v>
      </c>
      <c r="N3802" s="1" t="s">
        <v>5076</v>
      </c>
      <c r="O3802" s="1" t="s">
        <v>30</v>
      </c>
      <c r="P3802" s="1" t="s">
        <v>34</v>
      </c>
      <c r="Q3802" s="1" t="s">
        <v>5077</v>
      </c>
      <c r="R3802" s="1">
        <v>102.59200000000001</v>
      </c>
      <c r="S3802" s="1">
        <v>1</v>
      </c>
      <c r="T3802" s="1">
        <v>0.2</v>
      </c>
      <c r="U3802" s="1">
        <v>10.2592</v>
      </c>
      <c r="V3802" s="3" t="str">
        <f>IF(M3802=People!$B$5,People!$A$5,IF(M3802=People!$B$4,People!$A$4,IF(M3802=People!$B$3,People!$A$3,IF(M3802=People!$B$2,People!$A$2,0))))</f>
        <v>Cassandra Brandow</v>
      </c>
      <c r="W3802" s="3" t="str">
        <f>IFERROR(INDEX(Returns!A:A,MATCH(B3802,Returns!B:B,0)),"No")</f>
        <v>No</v>
      </c>
    </row>
    <row r="3803" spans="1:23" x14ac:dyDescent="0.2">
      <c r="A3803" s="1">
        <v>3802</v>
      </c>
      <c r="B3803" t="s">
        <v>7991</v>
      </c>
      <c r="C3803" s="2">
        <v>43387</v>
      </c>
      <c r="D3803" s="2">
        <v>43393</v>
      </c>
      <c r="E3803" s="1" t="s">
        <v>46</v>
      </c>
      <c r="F3803" s="1" t="s">
        <v>5074</v>
      </c>
      <c r="G3803" s="1" t="s">
        <v>5075</v>
      </c>
      <c r="H3803" s="1" t="s">
        <v>24</v>
      </c>
      <c r="I3803" s="1" t="s">
        <v>25</v>
      </c>
      <c r="J3803" s="1" t="s">
        <v>1324</v>
      </c>
      <c r="K3803" s="1" t="s">
        <v>82</v>
      </c>
      <c r="L3803" s="1">
        <v>28540</v>
      </c>
      <c r="M3803" s="1" t="s">
        <v>28</v>
      </c>
      <c r="N3803" s="1" t="s">
        <v>2381</v>
      </c>
      <c r="O3803" s="1" t="s">
        <v>66</v>
      </c>
      <c r="P3803" s="1" t="s">
        <v>146</v>
      </c>
      <c r="Q3803" s="1" t="s">
        <v>2382</v>
      </c>
      <c r="R3803" s="1">
        <v>22.704000000000001</v>
      </c>
      <c r="S3803" s="1">
        <v>1</v>
      </c>
      <c r="T3803" s="1">
        <v>0.2</v>
      </c>
      <c r="U3803" s="1">
        <v>5.9597999999999995</v>
      </c>
      <c r="V3803" s="3" t="str">
        <f>IF(M3803=People!$B$5,People!$A$5,IF(M3803=People!$B$4,People!$A$4,IF(M3803=People!$B$3,People!$A$3,IF(M3803=People!$B$2,People!$A$2,0))))</f>
        <v>Cassandra Brandow</v>
      </c>
      <c r="W3803" s="3" t="str">
        <f>IFERROR(INDEX(Returns!A:A,MATCH(B3803,Returns!B:B,0)),"No")</f>
        <v>No</v>
      </c>
    </row>
    <row r="3804" spans="1:23" x14ac:dyDescent="0.2">
      <c r="A3804" s="1">
        <v>3803</v>
      </c>
      <c r="B3804" t="s">
        <v>7991</v>
      </c>
      <c r="C3804" s="2">
        <v>43387</v>
      </c>
      <c r="D3804" s="2">
        <v>43393</v>
      </c>
      <c r="E3804" s="1" t="s">
        <v>46</v>
      </c>
      <c r="F3804" s="1" t="s">
        <v>5074</v>
      </c>
      <c r="G3804" s="1" t="s">
        <v>5075</v>
      </c>
      <c r="H3804" s="1" t="s">
        <v>24</v>
      </c>
      <c r="I3804" s="1" t="s">
        <v>25</v>
      </c>
      <c r="J3804" s="1" t="s">
        <v>1324</v>
      </c>
      <c r="K3804" s="1" t="s">
        <v>82</v>
      </c>
      <c r="L3804" s="1">
        <v>28540</v>
      </c>
      <c r="M3804" s="1" t="s">
        <v>28</v>
      </c>
      <c r="N3804" s="1" t="s">
        <v>4532</v>
      </c>
      <c r="O3804" s="1" t="s">
        <v>43</v>
      </c>
      <c r="P3804" s="1" t="s">
        <v>84</v>
      </c>
      <c r="Q3804" s="1" t="s">
        <v>4533</v>
      </c>
      <c r="R3804" s="1">
        <v>93.024000000000001</v>
      </c>
      <c r="S3804" s="1">
        <v>3</v>
      </c>
      <c r="T3804" s="1">
        <v>0.2</v>
      </c>
      <c r="U3804" s="1">
        <v>33.721199999999996</v>
      </c>
      <c r="V3804" s="3" t="str">
        <f>IF(M3804=People!$B$5,People!$A$5,IF(M3804=People!$B$4,People!$A$4,IF(M3804=People!$B$3,People!$A$3,IF(M3804=People!$B$2,People!$A$2,0))))</f>
        <v>Cassandra Brandow</v>
      </c>
      <c r="W3804" s="3" t="str">
        <f>IFERROR(INDEX(Returns!A:A,MATCH(B3804,Returns!B:B,0)),"No")</f>
        <v>No</v>
      </c>
    </row>
    <row r="3805" spans="1:23" x14ac:dyDescent="0.2">
      <c r="A3805" s="1">
        <v>3804</v>
      </c>
      <c r="B3805" t="s">
        <v>7991</v>
      </c>
      <c r="C3805" s="2">
        <v>43387</v>
      </c>
      <c r="D3805" s="2">
        <v>43393</v>
      </c>
      <c r="E3805" s="1" t="s">
        <v>46</v>
      </c>
      <c r="F3805" s="1" t="s">
        <v>5074</v>
      </c>
      <c r="G3805" s="1" t="s">
        <v>5075</v>
      </c>
      <c r="H3805" s="1" t="s">
        <v>24</v>
      </c>
      <c r="I3805" s="1" t="s">
        <v>25</v>
      </c>
      <c r="J3805" s="1" t="s">
        <v>1324</v>
      </c>
      <c r="K3805" s="1" t="s">
        <v>82</v>
      </c>
      <c r="L3805" s="1">
        <v>28540</v>
      </c>
      <c r="M3805" s="1" t="s">
        <v>28</v>
      </c>
      <c r="N3805" s="1" t="s">
        <v>4641</v>
      </c>
      <c r="O3805" s="1" t="s">
        <v>43</v>
      </c>
      <c r="P3805" s="1" t="s">
        <v>512</v>
      </c>
      <c r="Q3805" s="1" t="s">
        <v>1133</v>
      </c>
      <c r="R3805" s="1">
        <v>12.768000000000001</v>
      </c>
      <c r="S3805" s="1">
        <v>2</v>
      </c>
      <c r="T3805" s="1">
        <v>0.2</v>
      </c>
      <c r="U3805" s="1">
        <v>1.436399999999999</v>
      </c>
      <c r="V3805" s="3" t="str">
        <f>IF(M3805=People!$B$5,People!$A$5,IF(M3805=People!$B$4,People!$A$4,IF(M3805=People!$B$3,People!$A$3,IF(M3805=People!$B$2,People!$A$2,0))))</f>
        <v>Cassandra Brandow</v>
      </c>
      <c r="W3805" s="3" t="str">
        <f>IFERROR(INDEX(Returns!A:A,MATCH(B3805,Returns!B:B,0)),"No")</f>
        <v>No</v>
      </c>
    </row>
    <row r="3806" spans="1:23" x14ac:dyDescent="0.2">
      <c r="A3806" s="1">
        <v>3805</v>
      </c>
      <c r="B3806" t="s">
        <v>7991</v>
      </c>
      <c r="C3806" s="2">
        <v>43387</v>
      </c>
      <c r="D3806" s="2">
        <v>43393</v>
      </c>
      <c r="E3806" s="1" t="s">
        <v>46</v>
      </c>
      <c r="F3806" s="1" t="s">
        <v>5074</v>
      </c>
      <c r="G3806" s="1" t="s">
        <v>5075</v>
      </c>
      <c r="H3806" s="1" t="s">
        <v>24</v>
      </c>
      <c r="I3806" s="1" t="s">
        <v>25</v>
      </c>
      <c r="J3806" s="1" t="s">
        <v>1324</v>
      </c>
      <c r="K3806" s="1" t="s">
        <v>82</v>
      </c>
      <c r="L3806" s="1">
        <v>28540</v>
      </c>
      <c r="M3806" s="1" t="s">
        <v>28</v>
      </c>
      <c r="N3806" s="1" t="s">
        <v>1562</v>
      </c>
      <c r="O3806" s="1" t="s">
        <v>43</v>
      </c>
      <c r="P3806" s="1" t="s">
        <v>157</v>
      </c>
      <c r="Q3806" s="1" t="s">
        <v>1563</v>
      </c>
      <c r="R3806" s="1">
        <v>35.008000000000003</v>
      </c>
      <c r="S3806" s="1">
        <v>4</v>
      </c>
      <c r="T3806" s="1">
        <v>0.2</v>
      </c>
      <c r="U3806" s="1">
        <v>13.127999999999998</v>
      </c>
      <c r="V3806" s="3" t="str">
        <f>IF(M3806=People!$B$5,People!$A$5,IF(M3806=People!$B$4,People!$A$4,IF(M3806=People!$B$3,People!$A$3,IF(M3806=People!$B$2,People!$A$2,0))))</f>
        <v>Cassandra Brandow</v>
      </c>
      <c r="W3806" s="3" t="str">
        <f>IFERROR(INDEX(Returns!A:A,MATCH(B3806,Returns!B:B,0)),"No")</f>
        <v>No</v>
      </c>
    </row>
    <row r="3807" spans="1:23" x14ac:dyDescent="0.2">
      <c r="A3807" s="1">
        <v>3806</v>
      </c>
      <c r="B3807" t="s">
        <v>7991</v>
      </c>
      <c r="C3807" s="2">
        <v>43387</v>
      </c>
      <c r="D3807" s="2">
        <v>43393</v>
      </c>
      <c r="E3807" s="1" t="s">
        <v>46</v>
      </c>
      <c r="F3807" s="1" t="s">
        <v>5074</v>
      </c>
      <c r="G3807" s="1" t="s">
        <v>5075</v>
      </c>
      <c r="H3807" s="1" t="s">
        <v>24</v>
      </c>
      <c r="I3807" s="1" t="s">
        <v>25</v>
      </c>
      <c r="J3807" s="1" t="s">
        <v>1324</v>
      </c>
      <c r="K3807" s="1" t="s">
        <v>82</v>
      </c>
      <c r="L3807" s="1">
        <v>28540</v>
      </c>
      <c r="M3807" s="1" t="s">
        <v>28</v>
      </c>
      <c r="N3807" s="1" t="s">
        <v>494</v>
      </c>
      <c r="O3807" s="1" t="s">
        <v>43</v>
      </c>
      <c r="P3807" s="1" t="s">
        <v>84</v>
      </c>
      <c r="Q3807" s="1" t="s">
        <v>495</v>
      </c>
      <c r="R3807" s="1">
        <v>39.152000000000001</v>
      </c>
      <c r="S3807" s="1">
        <v>1</v>
      </c>
      <c r="T3807" s="1">
        <v>0.2</v>
      </c>
      <c r="U3807" s="1">
        <v>14.681999999999999</v>
      </c>
      <c r="V3807" s="3" t="str">
        <f>IF(M3807=People!$B$5,People!$A$5,IF(M3807=People!$B$4,People!$A$4,IF(M3807=People!$B$3,People!$A$3,IF(M3807=People!$B$2,People!$A$2,0))))</f>
        <v>Cassandra Brandow</v>
      </c>
      <c r="W3807" s="3" t="str">
        <f>IFERROR(INDEX(Returns!A:A,MATCH(B3807,Returns!B:B,0)),"No")</f>
        <v>No</v>
      </c>
    </row>
    <row r="3808" spans="1:23" x14ac:dyDescent="0.2">
      <c r="A3808" s="1">
        <v>3807</v>
      </c>
      <c r="B3808" t="s">
        <v>5988</v>
      </c>
      <c r="C3808" s="2">
        <v>43051</v>
      </c>
      <c r="D3808" s="2">
        <v>43058</v>
      </c>
      <c r="E3808" s="1" t="s">
        <v>46</v>
      </c>
      <c r="F3808" s="1" t="s">
        <v>4937</v>
      </c>
      <c r="G3808" s="1" t="s">
        <v>4938</v>
      </c>
      <c r="H3808" s="1" t="s">
        <v>38</v>
      </c>
      <c r="I3808" s="1" t="s">
        <v>25</v>
      </c>
      <c r="J3808" s="1" t="s">
        <v>5020</v>
      </c>
      <c r="K3808" s="1" t="s">
        <v>50</v>
      </c>
      <c r="L3808" s="1">
        <v>33317</v>
      </c>
      <c r="M3808" s="1" t="s">
        <v>28</v>
      </c>
      <c r="N3808" s="1" t="s">
        <v>1525</v>
      </c>
      <c r="O3808" s="1" t="s">
        <v>43</v>
      </c>
      <c r="P3808" s="1" t="s">
        <v>63</v>
      </c>
      <c r="Q3808" s="1" t="s">
        <v>1526</v>
      </c>
      <c r="R3808" s="1">
        <v>11.76</v>
      </c>
      <c r="S3808" s="1">
        <v>5</v>
      </c>
      <c r="T3808" s="1">
        <v>0.2</v>
      </c>
      <c r="U3808" s="1">
        <v>1.3229999999999991</v>
      </c>
      <c r="V3808" s="3" t="str">
        <f>IF(M3808=People!$B$5,People!$A$5,IF(M3808=People!$B$4,People!$A$4,IF(M3808=People!$B$3,People!$A$3,IF(M3808=People!$B$2,People!$A$2,0))))</f>
        <v>Cassandra Brandow</v>
      </c>
      <c r="W3808" s="3" t="str">
        <f>IFERROR(INDEX(Returns!A:A,MATCH(B3808,Returns!B:B,0)),"No")</f>
        <v>Yes</v>
      </c>
    </row>
    <row r="3809" spans="1:23" x14ac:dyDescent="0.2">
      <c r="A3809" s="1">
        <v>3808</v>
      </c>
      <c r="B3809" t="s">
        <v>5988</v>
      </c>
      <c r="C3809" s="2">
        <v>43051</v>
      </c>
      <c r="D3809" s="2">
        <v>43058</v>
      </c>
      <c r="E3809" s="1" t="s">
        <v>46</v>
      </c>
      <c r="F3809" s="1" t="s">
        <v>4937</v>
      </c>
      <c r="G3809" s="1" t="s">
        <v>4938</v>
      </c>
      <c r="H3809" s="1" t="s">
        <v>38</v>
      </c>
      <c r="I3809" s="1" t="s">
        <v>25</v>
      </c>
      <c r="J3809" s="1" t="s">
        <v>5020</v>
      </c>
      <c r="K3809" s="1" t="s">
        <v>50</v>
      </c>
      <c r="L3809" s="1">
        <v>33317</v>
      </c>
      <c r="M3809" s="1" t="s">
        <v>28</v>
      </c>
      <c r="N3809" s="1" t="s">
        <v>209</v>
      </c>
      <c r="O3809" s="1" t="s">
        <v>43</v>
      </c>
      <c r="P3809" s="1" t="s">
        <v>70</v>
      </c>
      <c r="Q3809" s="1" t="s">
        <v>210</v>
      </c>
      <c r="R3809" s="1">
        <v>5.2380000000000013</v>
      </c>
      <c r="S3809" s="1">
        <v>2</v>
      </c>
      <c r="T3809" s="1">
        <v>0.7</v>
      </c>
      <c r="U3809" s="1">
        <v>-4.0158000000000005</v>
      </c>
      <c r="V3809" s="3" t="str">
        <f>IF(M3809=People!$B$5,People!$A$5,IF(M3809=People!$B$4,People!$A$4,IF(M3809=People!$B$3,People!$A$3,IF(M3809=People!$B$2,People!$A$2,0))))</f>
        <v>Cassandra Brandow</v>
      </c>
      <c r="W3809" s="3" t="str">
        <f>IFERROR(INDEX(Returns!A:A,MATCH(B3809,Returns!B:B,0)),"No")</f>
        <v>Yes</v>
      </c>
    </row>
    <row r="3810" spans="1:23" x14ac:dyDescent="0.2">
      <c r="A3810" s="1">
        <v>3809</v>
      </c>
      <c r="B3810" t="s">
        <v>5988</v>
      </c>
      <c r="C3810" s="2">
        <v>43051</v>
      </c>
      <c r="D3810" s="2">
        <v>43058</v>
      </c>
      <c r="E3810" s="1" t="s">
        <v>46</v>
      </c>
      <c r="F3810" s="1" t="s">
        <v>4937</v>
      </c>
      <c r="G3810" s="1" t="s">
        <v>4938</v>
      </c>
      <c r="H3810" s="1" t="s">
        <v>38</v>
      </c>
      <c r="I3810" s="1" t="s">
        <v>25</v>
      </c>
      <c r="J3810" s="1" t="s">
        <v>5020</v>
      </c>
      <c r="K3810" s="1" t="s">
        <v>50</v>
      </c>
      <c r="L3810" s="1">
        <v>33317</v>
      </c>
      <c r="M3810" s="1" t="s">
        <v>28</v>
      </c>
      <c r="N3810" s="1" t="s">
        <v>4729</v>
      </c>
      <c r="O3810" s="1" t="s">
        <v>43</v>
      </c>
      <c r="P3810" s="1" t="s">
        <v>70</v>
      </c>
      <c r="Q3810" s="1" t="s">
        <v>4730</v>
      </c>
      <c r="R3810" s="1">
        <v>4.6619999999999999</v>
      </c>
      <c r="S3810" s="1">
        <v>3</v>
      </c>
      <c r="T3810" s="1">
        <v>0.7</v>
      </c>
      <c r="U3810" s="1">
        <v>-3.7295999999999996</v>
      </c>
      <c r="V3810" s="3" t="str">
        <f>IF(M3810=People!$B$5,People!$A$5,IF(M3810=People!$B$4,People!$A$4,IF(M3810=People!$B$3,People!$A$3,IF(M3810=People!$B$2,People!$A$2,0))))</f>
        <v>Cassandra Brandow</v>
      </c>
      <c r="W3810" s="3" t="str">
        <f>IFERROR(INDEX(Returns!A:A,MATCH(B3810,Returns!B:B,0)),"No")</f>
        <v>Yes</v>
      </c>
    </row>
    <row r="3811" spans="1:23" x14ac:dyDescent="0.2">
      <c r="A3811" s="1">
        <v>3810</v>
      </c>
      <c r="B3811" t="s">
        <v>5988</v>
      </c>
      <c r="C3811" s="2">
        <v>43051</v>
      </c>
      <c r="D3811" s="2">
        <v>43058</v>
      </c>
      <c r="E3811" s="1" t="s">
        <v>46</v>
      </c>
      <c r="F3811" s="1" t="s">
        <v>4937</v>
      </c>
      <c r="G3811" s="1" t="s">
        <v>4938</v>
      </c>
      <c r="H3811" s="1" t="s">
        <v>38</v>
      </c>
      <c r="I3811" s="1" t="s">
        <v>25</v>
      </c>
      <c r="J3811" s="1" t="s">
        <v>5020</v>
      </c>
      <c r="K3811" s="1" t="s">
        <v>50</v>
      </c>
      <c r="L3811" s="1">
        <v>33317</v>
      </c>
      <c r="M3811" s="1" t="s">
        <v>28</v>
      </c>
      <c r="N3811" s="1" t="s">
        <v>5078</v>
      </c>
      <c r="O3811" s="1" t="s">
        <v>30</v>
      </c>
      <c r="P3811" s="1" t="s">
        <v>34</v>
      </c>
      <c r="Q3811" s="1" t="s">
        <v>5079</v>
      </c>
      <c r="R3811" s="1">
        <v>523.91999999999996</v>
      </c>
      <c r="S3811" s="1">
        <v>5</v>
      </c>
      <c r="T3811" s="1">
        <v>0.2</v>
      </c>
      <c r="U3811" s="1">
        <v>-72.039000000000044</v>
      </c>
      <c r="V3811" s="3" t="str">
        <f>IF(M3811=People!$B$5,People!$A$5,IF(M3811=People!$B$4,People!$A$4,IF(M3811=People!$B$3,People!$A$3,IF(M3811=People!$B$2,People!$A$2,0))))</f>
        <v>Cassandra Brandow</v>
      </c>
      <c r="W3811" s="3" t="str">
        <f>IFERROR(INDEX(Returns!A:A,MATCH(B3811,Returns!B:B,0)),"No")</f>
        <v>Yes</v>
      </c>
    </row>
    <row r="3812" spans="1:23" x14ac:dyDescent="0.2">
      <c r="A3812" s="1">
        <v>3811</v>
      </c>
      <c r="B3812" t="s">
        <v>5988</v>
      </c>
      <c r="C3812" s="2">
        <v>43051</v>
      </c>
      <c r="D3812" s="2">
        <v>43058</v>
      </c>
      <c r="E3812" s="1" t="s">
        <v>46</v>
      </c>
      <c r="F3812" s="1" t="s">
        <v>4937</v>
      </c>
      <c r="G3812" s="1" t="s">
        <v>4938</v>
      </c>
      <c r="H3812" s="1" t="s">
        <v>38</v>
      </c>
      <c r="I3812" s="1" t="s">
        <v>25</v>
      </c>
      <c r="J3812" s="1" t="s">
        <v>5020</v>
      </c>
      <c r="K3812" s="1" t="s">
        <v>50</v>
      </c>
      <c r="L3812" s="1">
        <v>33317</v>
      </c>
      <c r="M3812" s="1" t="s">
        <v>28</v>
      </c>
      <c r="N3812" s="1" t="s">
        <v>3463</v>
      </c>
      <c r="O3812" s="1" t="s">
        <v>66</v>
      </c>
      <c r="P3812" s="1" t="s">
        <v>67</v>
      </c>
      <c r="Q3812" s="1" t="s">
        <v>3464</v>
      </c>
      <c r="R3812" s="1">
        <v>100.792</v>
      </c>
      <c r="S3812" s="1">
        <v>1</v>
      </c>
      <c r="T3812" s="1">
        <v>0.2</v>
      </c>
      <c r="U3812" s="1">
        <v>10.079200000000007</v>
      </c>
      <c r="V3812" s="3" t="str">
        <f>IF(M3812=People!$B$5,People!$A$5,IF(M3812=People!$B$4,People!$A$4,IF(M3812=People!$B$3,People!$A$3,IF(M3812=People!$B$2,People!$A$2,0))))</f>
        <v>Cassandra Brandow</v>
      </c>
      <c r="W3812" s="3" t="str">
        <f>IFERROR(INDEX(Returns!A:A,MATCH(B3812,Returns!B:B,0)),"No")</f>
        <v>Yes</v>
      </c>
    </row>
    <row r="3813" spans="1:23" x14ac:dyDescent="0.2">
      <c r="A3813" s="1">
        <v>3812</v>
      </c>
      <c r="B3813" t="s">
        <v>5988</v>
      </c>
      <c r="C3813" s="2">
        <v>43051</v>
      </c>
      <c r="D3813" s="2">
        <v>43058</v>
      </c>
      <c r="E3813" s="1" t="s">
        <v>46</v>
      </c>
      <c r="F3813" s="1" t="s">
        <v>4937</v>
      </c>
      <c r="G3813" s="1" t="s">
        <v>4938</v>
      </c>
      <c r="H3813" s="1" t="s">
        <v>38</v>
      </c>
      <c r="I3813" s="1" t="s">
        <v>25</v>
      </c>
      <c r="J3813" s="1" t="s">
        <v>5020</v>
      </c>
      <c r="K3813" s="1" t="s">
        <v>50</v>
      </c>
      <c r="L3813" s="1">
        <v>33317</v>
      </c>
      <c r="M3813" s="1" t="s">
        <v>28</v>
      </c>
      <c r="N3813" s="1" t="s">
        <v>784</v>
      </c>
      <c r="O3813" s="1" t="s">
        <v>30</v>
      </c>
      <c r="P3813" s="1" t="s">
        <v>34</v>
      </c>
      <c r="Q3813" s="1" t="s">
        <v>785</v>
      </c>
      <c r="R3813" s="1">
        <v>146.13600000000002</v>
      </c>
      <c r="S3813" s="1">
        <v>3</v>
      </c>
      <c r="T3813" s="1">
        <v>0.2</v>
      </c>
      <c r="U3813" s="1">
        <v>16.440299999999986</v>
      </c>
      <c r="V3813" s="3" t="str">
        <f>IF(M3813=People!$B$5,People!$A$5,IF(M3813=People!$B$4,People!$A$4,IF(M3813=People!$B$3,People!$A$3,IF(M3813=People!$B$2,People!$A$2,0))))</f>
        <v>Cassandra Brandow</v>
      </c>
      <c r="W3813" s="3" t="str">
        <f>IFERROR(INDEX(Returns!A:A,MATCH(B3813,Returns!B:B,0)),"No")</f>
        <v>Yes</v>
      </c>
    </row>
    <row r="3814" spans="1:23" x14ac:dyDescent="0.2">
      <c r="A3814" s="1">
        <v>3813</v>
      </c>
      <c r="B3814" t="s">
        <v>7992</v>
      </c>
      <c r="C3814" s="2">
        <v>43529</v>
      </c>
      <c r="D3814" s="2">
        <v>43529</v>
      </c>
      <c r="E3814" s="1" t="s">
        <v>1126</v>
      </c>
      <c r="F3814" s="1" t="s">
        <v>102</v>
      </c>
      <c r="G3814" s="1" t="s">
        <v>103</v>
      </c>
      <c r="H3814" s="1" t="s">
        <v>24</v>
      </c>
      <c r="I3814" s="1" t="s">
        <v>25</v>
      </c>
      <c r="J3814" s="1" t="s">
        <v>2171</v>
      </c>
      <c r="K3814" s="1" t="s">
        <v>105</v>
      </c>
      <c r="L3814" s="1">
        <v>53209</v>
      </c>
      <c r="M3814" s="1" t="s">
        <v>97</v>
      </c>
      <c r="N3814" s="1" t="s">
        <v>5080</v>
      </c>
      <c r="O3814" s="1" t="s">
        <v>43</v>
      </c>
      <c r="P3814" s="1" t="s">
        <v>44</v>
      </c>
      <c r="Q3814" s="1" t="s">
        <v>5081</v>
      </c>
      <c r="R3814" s="1">
        <v>25.06</v>
      </c>
      <c r="S3814" s="1">
        <v>2</v>
      </c>
      <c r="T3814" s="1">
        <v>0</v>
      </c>
      <c r="U3814" s="1">
        <v>11.778199999999998</v>
      </c>
      <c r="V3814" s="3" t="str">
        <f>IF(M3814=People!$B$5,People!$A$5,IF(M3814=People!$B$4,People!$A$4,IF(M3814=People!$B$3,People!$A$3,IF(M3814=People!$B$2,People!$A$2,0))))</f>
        <v>Kelly Williams</v>
      </c>
      <c r="W3814" s="3" t="str">
        <f>IFERROR(INDEX(Returns!A:A,MATCH(B3814,Returns!B:B,0)),"No")</f>
        <v>No</v>
      </c>
    </row>
    <row r="3815" spans="1:23" x14ac:dyDescent="0.2">
      <c r="A3815" s="1">
        <v>3814</v>
      </c>
      <c r="B3815" t="s">
        <v>7993</v>
      </c>
      <c r="C3815" s="2">
        <v>43044</v>
      </c>
      <c r="D3815" s="2">
        <v>43048</v>
      </c>
      <c r="E3815" s="1" t="s">
        <v>46</v>
      </c>
      <c r="F3815" s="1" t="s">
        <v>1192</v>
      </c>
      <c r="G3815" s="1" t="s">
        <v>1193</v>
      </c>
      <c r="H3815" s="1" t="s">
        <v>24</v>
      </c>
      <c r="I3815" s="1" t="s">
        <v>25</v>
      </c>
      <c r="J3815" s="1" t="s">
        <v>1154</v>
      </c>
      <c r="K3815" s="1" t="s">
        <v>191</v>
      </c>
      <c r="L3815" s="1">
        <v>62301</v>
      </c>
      <c r="M3815" s="1" t="s">
        <v>97</v>
      </c>
      <c r="N3815" s="1" t="s">
        <v>2062</v>
      </c>
      <c r="O3815" s="1" t="s">
        <v>43</v>
      </c>
      <c r="P3815" s="1" t="s">
        <v>44</v>
      </c>
      <c r="Q3815" s="1" t="s">
        <v>2063</v>
      </c>
      <c r="R3815" s="1">
        <v>19.824000000000002</v>
      </c>
      <c r="S3815" s="1">
        <v>6</v>
      </c>
      <c r="T3815" s="1">
        <v>0.2</v>
      </c>
      <c r="U3815" s="1">
        <v>6.4427999999999992</v>
      </c>
      <c r="V3815" s="3" t="str">
        <f>IF(M3815=People!$B$5,People!$A$5,IF(M3815=People!$B$4,People!$A$4,IF(M3815=People!$B$3,People!$A$3,IF(M3815=People!$B$2,People!$A$2,0))))</f>
        <v>Kelly Williams</v>
      </c>
      <c r="W3815" s="3" t="str">
        <f>IFERROR(INDEX(Returns!A:A,MATCH(B3815,Returns!B:B,0)),"No")</f>
        <v>No</v>
      </c>
    </row>
    <row r="3816" spans="1:23" x14ac:dyDescent="0.2">
      <c r="A3816" s="1">
        <v>3815</v>
      </c>
      <c r="B3816" t="s">
        <v>7994</v>
      </c>
      <c r="C3816" s="2">
        <v>43289</v>
      </c>
      <c r="D3816" s="2">
        <v>43289</v>
      </c>
      <c r="E3816" s="1" t="s">
        <v>1126</v>
      </c>
      <c r="F3816" s="1" t="s">
        <v>114</v>
      </c>
      <c r="G3816" s="1" t="s">
        <v>115</v>
      </c>
      <c r="H3816" s="1" t="s">
        <v>24</v>
      </c>
      <c r="I3816" s="1" t="s">
        <v>25</v>
      </c>
      <c r="J3816" s="1" t="s">
        <v>1324</v>
      </c>
      <c r="K3816" s="1" t="s">
        <v>50</v>
      </c>
      <c r="L3816" s="1">
        <v>32216</v>
      </c>
      <c r="M3816" s="1" t="s">
        <v>28</v>
      </c>
      <c r="N3816" s="1" t="s">
        <v>3757</v>
      </c>
      <c r="O3816" s="1" t="s">
        <v>66</v>
      </c>
      <c r="P3816" s="1" t="s">
        <v>67</v>
      </c>
      <c r="Q3816" s="1" t="s">
        <v>3758</v>
      </c>
      <c r="R3816" s="1">
        <v>823.96000000000015</v>
      </c>
      <c r="S3816" s="1">
        <v>5</v>
      </c>
      <c r="T3816" s="1">
        <v>0.2</v>
      </c>
      <c r="U3816" s="1">
        <v>51.497499999999974</v>
      </c>
      <c r="V3816" s="3" t="str">
        <f>IF(M3816=People!$B$5,People!$A$5,IF(M3816=People!$B$4,People!$A$4,IF(M3816=People!$B$3,People!$A$3,IF(M3816=People!$B$2,People!$A$2,0))))</f>
        <v>Cassandra Brandow</v>
      </c>
      <c r="W3816" s="3" t="str">
        <f>IFERROR(INDEX(Returns!A:A,MATCH(B3816,Returns!B:B,0)),"No")</f>
        <v>No</v>
      </c>
    </row>
    <row r="3817" spans="1:23" x14ac:dyDescent="0.2">
      <c r="A3817" s="1">
        <v>3816</v>
      </c>
      <c r="B3817" t="s">
        <v>7994</v>
      </c>
      <c r="C3817" s="2">
        <v>43289</v>
      </c>
      <c r="D3817" s="2">
        <v>43289</v>
      </c>
      <c r="E3817" s="1" t="s">
        <v>1126</v>
      </c>
      <c r="F3817" s="1" t="s">
        <v>114</v>
      </c>
      <c r="G3817" s="1" t="s">
        <v>115</v>
      </c>
      <c r="H3817" s="1" t="s">
        <v>24</v>
      </c>
      <c r="I3817" s="1" t="s">
        <v>25</v>
      </c>
      <c r="J3817" s="1" t="s">
        <v>1324</v>
      </c>
      <c r="K3817" s="1" t="s">
        <v>50</v>
      </c>
      <c r="L3817" s="1">
        <v>32216</v>
      </c>
      <c r="M3817" s="1" t="s">
        <v>28</v>
      </c>
      <c r="N3817" s="1" t="s">
        <v>445</v>
      </c>
      <c r="O3817" s="1" t="s">
        <v>43</v>
      </c>
      <c r="P3817" s="1" t="s">
        <v>84</v>
      </c>
      <c r="Q3817" s="1" t="s">
        <v>446</v>
      </c>
      <c r="R3817" s="1">
        <v>15.984000000000002</v>
      </c>
      <c r="S3817" s="1">
        <v>2</v>
      </c>
      <c r="T3817" s="1">
        <v>0.2</v>
      </c>
      <c r="U3817" s="1">
        <v>4.9949999999999992</v>
      </c>
      <c r="V3817" s="3" t="str">
        <f>IF(M3817=People!$B$5,People!$A$5,IF(M3817=People!$B$4,People!$A$4,IF(M3817=People!$B$3,People!$A$3,IF(M3817=People!$B$2,People!$A$2,0))))</f>
        <v>Cassandra Brandow</v>
      </c>
      <c r="W3817" s="3" t="str">
        <f>IFERROR(INDEX(Returns!A:A,MATCH(B3817,Returns!B:B,0)),"No")</f>
        <v>No</v>
      </c>
    </row>
    <row r="3818" spans="1:23" x14ac:dyDescent="0.2">
      <c r="A3818" s="1">
        <v>3817</v>
      </c>
      <c r="B3818" t="s">
        <v>7995</v>
      </c>
      <c r="C3818" s="2">
        <v>42993</v>
      </c>
      <c r="D3818" s="2">
        <v>42997</v>
      </c>
      <c r="E3818" s="1" t="s">
        <v>46</v>
      </c>
      <c r="F3818" s="1" t="s">
        <v>3490</v>
      </c>
      <c r="G3818" s="1" t="s">
        <v>3491</v>
      </c>
      <c r="H3818" s="1" t="s">
        <v>24</v>
      </c>
      <c r="I3818" s="1" t="s">
        <v>25</v>
      </c>
      <c r="J3818" s="1" t="s">
        <v>3229</v>
      </c>
      <c r="K3818" s="1" t="s">
        <v>320</v>
      </c>
      <c r="L3818" s="1">
        <v>36608</v>
      </c>
      <c r="M3818" s="1" t="s">
        <v>28</v>
      </c>
      <c r="N3818" s="1" t="s">
        <v>4433</v>
      </c>
      <c r="O3818" s="1" t="s">
        <v>30</v>
      </c>
      <c r="P3818" s="1" t="s">
        <v>52</v>
      </c>
      <c r="Q3818" s="1" t="s">
        <v>4434</v>
      </c>
      <c r="R3818" s="1">
        <v>801.96</v>
      </c>
      <c r="S3818" s="1">
        <v>2</v>
      </c>
      <c r="T3818" s="1">
        <v>0</v>
      </c>
      <c r="U3818" s="1">
        <v>200.49</v>
      </c>
      <c r="V3818" s="3" t="str">
        <f>IF(M3818=People!$B$5,People!$A$5,IF(M3818=People!$B$4,People!$A$4,IF(M3818=People!$B$3,People!$A$3,IF(M3818=People!$B$2,People!$A$2,0))))</f>
        <v>Cassandra Brandow</v>
      </c>
      <c r="W3818" s="3" t="str">
        <f>IFERROR(INDEX(Returns!A:A,MATCH(B3818,Returns!B:B,0)),"No")</f>
        <v>No</v>
      </c>
    </row>
    <row r="3819" spans="1:23" x14ac:dyDescent="0.2">
      <c r="A3819" s="1">
        <v>3818</v>
      </c>
      <c r="B3819" t="s">
        <v>7995</v>
      </c>
      <c r="C3819" s="2">
        <v>42993</v>
      </c>
      <c r="D3819" s="2">
        <v>42997</v>
      </c>
      <c r="E3819" s="1" t="s">
        <v>46</v>
      </c>
      <c r="F3819" s="1" t="s">
        <v>3490</v>
      </c>
      <c r="G3819" s="1" t="s">
        <v>3491</v>
      </c>
      <c r="H3819" s="1" t="s">
        <v>24</v>
      </c>
      <c r="I3819" s="1" t="s">
        <v>25</v>
      </c>
      <c r="J3819" s="1" t="s">
        <v>3229</v>
      </c>
      <c r="K3819" s="1" t="s">
        <v>320</v>
      </c>
      <c r="L3819" s="1">
        <v>36608</v>
      </c>
      <c r="M3819" s="1" t="s">
        <v>28</v>
      </c>
      <c r="N3819" s="1" t="s">
        <v>4594</v>
      </c>
      <c r="O3819" s="1" t="s">
        <v>66</v>
      </c>
      <c r="P3819" s="1" t="s">
        <v>67</v>
      </c>
      <c r="Q3819" s="1" t="s">
        <v>4595</v>
      </c>
      <c r="R3819" s="1">
        <v>59.97</v>
      </c>
      <c r="S3819" s="1">
        <v>3</v>
      </c>
      <c r="T3819" s="1">
        <v>0</v>
      </c>
      <c r="U3819" s="1">
        <v>0</v>
      </c>
      <c r="V3819" s="3" t="str">
        <f>IF(M3819=People!$B$5,People!$A$5,IF(M3819=People!$B$4,People!$A$4,IF(M3819=People!$B$3,People!$A$3,IF(M3819=People!$B$2,People!$A$2,0))))</f>
        <v>Cassandra Brandow</v>
      </c>
      <c r="W3819" s="3" t="str">
        <f>IFERROR(INDEX(Returns!A:A,MATCH(B3819,Returns!B:B,0)),"No")</f>
        <v>No</v>
      </c>
    </row>
    <row r="3820" spans="1:23" x14ac:dyDescent="0.2">
      <c r="A3820" s="1">
        <v>3819</v>
      </c>
      <c r="B3820" t="s">
        <v>7995</v>
      </c>
      <c r="C3820" s="2">
        <v>42993</v>
      </c>
      <c r="D3820" s="2">
        <v>42997</v>
      </c>
      <c r="E3820" s="1" t="s">
        <v>46</v>
      </c>
      <c r="F3820" s="1" t="s">
        <v>3490</v>
      </c>
      <c r="G3820" s="1" t="s">
        <v>3491</v>
      </c>
      <c r="H3820" s="1" t="s">
        <v>24</v>
      </c>
      <c r="I3820" s="1" t="s">
        <v>25</v>
      </c>
      <c r="J3820" s="1" t="s">
        <v>3229</v>
      </c>
      <c r="K3820" s="1" t="s">
        <v>320</v>
      </c>
      <c r="L3820" s="1">
        <v>36608</v>
      </c>
      <c r="M3820" s="1" t="s">
        <v>28</v>
      </c>
      <c r="N3820" s="1" t="s">
        <v>1776</v>
      </c>
      <c r="O3820" s="1" t="s">
        <v>30</v>
      </c>
      <c r="P3820" s="1" t="s">
        <v>34</v>
      </c>
      <c r="Q3820" s="1" t="s">
        <v>1777</v>
      </c>
      <c r="R3820" s="1">
        <v>1056.8599999999999</v>
      </c>
      <c r="S3820" s="1">
        <v>7</v>
      </c>
      <c r="T3820" s="1">
        <v>0</v>
      </c>
      <c r="U3820" s="1">
        <v>306.48939999999988</v>
      </c>
      <c r="V3820" s="3" t="str">
        <f>IF(M3820=People!$B$5,People!$A$5,IF(M3820=People!$B$4,People!$A$4,IF(M3820=People!$B$3,People!$A$3,IF(M3820=People!$B$2,People!$A$2,0))))</f>
        <v>Cassandra Brandow</v>
      </c>
      <c r="W3820" s="3" t="str">
        <f>IFERROR(INDEX(Returns!A:A,MATCH(B3820,Returns!B:B,0)),"No")</f>
        <v>No</v>
      </c>
    </row>
    <row r="3821" spans="1:23" x14ac:dyDescent="0.2">
      <c r="A3821" s="1">
        <v>3820</v>
      </c>
      <c r="B3821" t="s">
        <v>7996</v>
      </c>
      <c r="C3821" s="2">
        <v>43747</v>
      </c>
      <c r="D3821" s="2">
        <v>43752</v>
      </c>
      <c r="E3821" s="1" t="s">
        <v>46</v>
      </c>
      <c r="F3821" s="1" t="s">
        <v>4649</v>
      </c>
      <c r="G3821" s="1" t="s">
        <v>4650</v>
      </c>
      <c r="H3821" s="1" t="s">
        <v>24</v>
      </c>
      <c r="I3821" s="1" t="s">
        <v>25</v>
      </c>
      <c r="J3821" s="1" t="s">
        <v>239</v>
      </c>
      <c r="K3821" s="1" t="s">
        <v>240</v>
      </c>
      <c r="L3821" s="1">
        <v>10024</v>
      </c>
      <c r="M3821" s="1" t="s">
        <v>135</v>
      </c>
      <c r="N3821" s="1" t="s">
        <v>2859</v>
      </c>
      <c r="O3821" s="1" t="s">
        <v>43</v>
      </c>
      <c r="P3821" s="1" t="s">
        <v>70</v>
      </c>
      <c r="Q3821" s="1" t="s">
        <v>2860</v>
      </c>
      <c r="R3821" s="1">
        <v>12.816000000000001</v>
      </c>
      <c r="S3821" s="1">
        <v>3</v>
      </c>
      <c r="T3821" s="1">
        <v>0.2</v>
      </c>
      <c r="U3821" s="1">
        <v>4.3253999999999984</v>
      </c>
      <c r="V3821" s="3" t="str">
        <f>IF(M3821=People!$B$5,People!$A$5,IF(M3821=People!$B$4,People!$A$4,IF(M3821=People!$B$3,People!$A$3,IF(M3821=People!$B$2,People!$A$2,0))))</f>
        <v>Chuck Magee</v>
      </c>
      <c r="W3821" s="3" t="str">
        <f>IFERROR(INDEX(Returns!A:A,MATCH(B3821,Returns!B:B,0)),"No")</f>
        <v>No</v>
      </c>
    </row>
    <row r="3822" spans="1:23" x14ac:dyDescent="0.2">
      <c r="A3822" s="1">
        <v>3821</v>
      </c>
      <c r="B3822" t="s">
        <v>7996</v>
      </c>
      <c r="C3822" s="2">
        <v>43747</v>
      </c>
      <c r="D3822" s="2">
        <v>43752</v>
      </c>
      <c r="E3822" s="1" t="s">
        <v>46</v>
      </c>
      <c r="F3822" s="1" t="s">
        <v>4649</v>
      </c>
      <c r="G3822" s="1" t="s">
        <v>4650</v>
      </c>
      <c r="H3822" s="1" t="s">
        <v>24</v>
      </c>
      <c r="I3822" s="1" t="s">
        <v>25</v>
      </c>
      <c r="J3822" s="1" t="s">
        <v>239</v>
      </c>
      <c r="K3822" s="1" t="s">
        <v>240</v>
      </c>
      <c r="L3822" s="1">
        <v>10024</v>
      </c>
      <c r="M3822" s="1" t="s">
        <v>135</v>
      </c>
      <c r="N3822" s="1" t="s">
        <v>3909</v>
      </c>
      <c r="O3822" s="1" t="s">
        <v>30</v>
      </c>
      <c r="P3822" s="1" t="s">
        <v>31</v>
      </c>
      <c r="Q3822" s="1" t="s">
        <v>3910</v>
      </c>
      <c r="R3822" s="1">
        <v>314.35199999999998</v>
      </c>
      <c r="S3822" s="1">
        <v>3</v>
      </c>
      <c r="T3822" s="1">
        <v>0.2</v>
      </c>
      <c r="U3822" s="1">
        <v>-15.71759999999999</v>
      </c>
      <c r="V3822" s="3" t="str">
        <f>IF(M3822=People!$B$5,People!$A$5,IF(M3822=People!$B$4,People!$A$4,IF(M3822=People!$B$3,People!$A$3,IF(M3822=People!$B$2,People!$A$2,0))))</f>
        <v>Chuck Magee</v>
      </c>
      <c r="W3822" s="3" t="str">
        <f>IFERROR(INDEX(Returns!A:A,MATCH(B3822,Returns!B:B,0)),"No")</f>
        <v>No</v>
      </c>
    </row>
    <row r="3823" spans="1:23" x14ac:dyDescent="0.2">
      <c r="A3823" s="1">
        <v>3822</v>
      </c>
      <c r="B3823" t="s">
        <v>7996</v>
      </c>
      <c r="C3823" s="2">
        <v>43747</v>
      </c>
      <c r="D3823" s="2">
        <v>43752</v>
      </c>
      <c r="E3823" s="1" t="s">
        <v>46</v>
      </c>
      <c r="F3823" s="1" t="s">
        <v>4649</v>
      </c>
      <c r="G3823" s="1" t="s">
        <v>4650</v>
      </c>
      <c r="H3823" s="1" t="s">
        <v>24</v>
      </c>
      <c r="I3823" s="1" t="s">
        <v>25</v>
      </c>
      <c r="J3823" s="1" t="s">
        <v>239</v>
      </c>
      <c r="K3823" s="1" t="s">
        <v>240</v>
      </c>
      <c r="L3823" s="1">
        <v>10024</v>
      </c>
      <c r="M3823" s="1" t="s">
        <v>135</v>
      </c>
      <c r="N3823" s="1" t="s">
        <v>5082</v>
      </c>
      <c r="O3823" s="1" t="s">
        <v>43</v>
      </c>
      <c r="P3823" s="1" t="s">
        <v>84</v>
      </c>
      <c r="Q3823" s="1" t="s">
        <v>5083</v>
      </c>
      <c r="R3823" s="1">
        <v>18.98</v>
      </c>
      <c r="S3823" s="1">
        <v>2</v>
      </c>
      <c r="T3823" s="1">
        <v>0</v>
      </c>
      <c r="U3823" s="1">
        <v>8.9206000000000003</v>
      </c>
      <c r="V3823" s="3" t="str">
        <f>IF(M3823=People!$B$5,People!$A$5,IF(M3823=People!$B$4,People!$A$4,IF(M3823=People!$B$3,People!$A$3,IF(M3823=People!$B$2,People!$A$2,0))))</f>
        <v>Chuck Magee</v>
      </c>
      <c r="W3823" s="3" t="str">
        <f>IFERROR(INDEX(Returns!A:A,MATCH(B3823,Returns!B:B,0)),"No")</f>
        <v>No</v>
      </c>
    </row>
    <row r="3824" spans="1:23" x14ac:dyDescent="0.2">
      <c r="A3824" s="1">
        <v>3823</v>
      </c>
      <c r="B3824" t="s">
        <v>7996</v>
      </c>
      <c r="C3824" s="2">
        <v>43747</v>
      </c>
      <c r="D3824" s="2">
        <v>43752</v>
      </c>
      <c r="E3824" s="1" t="s">
        <v>46</v>
      </c>
      <c r="F3824" s="1" t="s">
        <v>4649</v>
      </c>
      <c r="G3824" s="1" t="s">
        <v>4650</v>
      </c>
      <c r="H3824" s="1" t="s">
        <v>24</v>
      </c>
      <c r="I3824" s="1" t="s">
        <v>25</v>
      </c>
      <c r="J3824" s="1" t="s">
        <v>239</v>
      </c>
      <c r="K3824" s="1" t="s">
        <v>240</v>
      </c>
      <c r="L3824" s="1">
        <v>10024</v>
      </c>
      <c r="M3824" s="1" t="s">
        <v>135</v>
      </c>
      <c r="N3824" s="1" t="s">
        <v>4714</v>
      </c>
      <c r="O3824" s="1" t="s">
        <v>43</v>
      </c>
      <c r="P3824" s="1" t="s">
        <v>70</v>
      </c>
      <c r="Q3824" s="1" t="s">
        <v>4715</v>
      </c>
      <c r="R3824" s="1">
        <v>18.240000000000002</v>
      </c>
      <c r="S3824" s="1">
        <v>6</v>
      </c>
      <c r="T3824" s="1">
        <v>0.2</v>
      </c>
      <c r="U3824" s="1">
        <v>6.1560000000000006</v>
      </c>
      <c r="V3824" s="3" t="str">
        <f>IF(M3824=People!$B$5,People!$A$5,IF(M3824=People!$B$4,People!$A$4,IF(M3824=People!$B$3,People!$A$3,IF(M3824=People!$B$2,People!$A$2,0))))</f>
        <v>Chuck Magee</v>
      </c>
      <c r="W3824" s="3" t="str">
        <f>IFERROR(INDEX(Returns!A:A,MATCH(B3824,Returns!B:B,0)),"No")</f>
        <v>No</v>
      </c>
    </row>
    <row r="3825" spans="1:23" x14ac:dyDescent="0.2">
      <c r="A3825" s="1">
        <v>3824</v>
      </c>
      <c r="B3825" t="s">
        <v>6004</v>
      </c>
      <c r="C3825" s="2">
        <v>42992</v>
      </c>
      <c r="D3825" s="2">
        <v>42996</v>
      </c>
      <c r="E3825" s="1" t="s">
        <v>46</v>
      </c>
      <c r="F3825" s="1" t="s">
        <v>3636</v>
      </c>
      <c r="G3825" s="1" t="s">
        <v>3637</v>
      </c>
      <c r="H3825" s="1" t="s">
        <v>24</v>
      </c>
      <c r="I3825" s="1" t="s">
        <v>25</v>
      </c>
      <c r="J3825" s="1" t="s">
        <v>239</v>
      </c>
      <c r="K3825" s="1" t="s">
        <v>240</v>
      </c>
      <c r="L3825" s="1">
        <v>10011</v>
      </c>
      <c r="M3825" s="1" t="s">
        <v>135</v>
      </c>
      <c r="N3825" s="1" t="s">
        <v>1823</v>
      </c>
      <c r="O3825" s="1" t="s">
        <v>43</v>
      </c>
      <c r="P3825" s="1" t="s">
        <v>55</v>
      </c>
      <c r="Q3825" s="1" t="s">
        <v>1824</v>
      </c>
      <c r="R3825" s="1">
        <v>991.19999999999993</v>
      </c>
      <c r="S3825" s="1">
        <v>6</v>
      </c>
      <c r="T3825" s="1">
        <v>0</v>
      </c>
      <c r="U3825" s="1">
        <v>257.71199999999999</v>
      </c>
      <c r="V3825" s="3" t="str">
        <f>IF(M3825=People!$B$5,People!$A$5,IF(M3825=People!$B$4,People!$A$4,IF(M3825=People!$B$3,People!$A$3,IF(M3825=People!$B$2,People!$A$2,0))))</f>
        <v>Chuck Magee</v>
      </c>
      <c r="W3825" s="3" t="str">
        <f>IFERROR(INDEX(Returns!A:A,MATCH(B3825,Returns!B:B,0)),"No")</f>
        <v>Yes</v>
      </c>
    </row>
    <row r="3826" spans="1:23" x14ac:dyDescent="0.2">
      <c r="A3826" s="1">
        <v>3825</v>
      </c>
      <c r="B3826" t="s">
        <v>6004</v>
      </c>
      <c r="C3826" s="2">
        <v>42992</v>
      </c>
      <c r="D3826" s="2">
        <v>42996</v>
      </c>
      <c r="E3826" s="1" t="s">
        <v>46</v>
      </c>
      <c r="F3826" s="1" t="s">
        <v>3636</v>
      </c>
      <c r="G3826" s="1" t="s">
        <v>3637</v>
      </c>
      <c r="H3826" s="1" t="s">
        <v>24</v>
      </c>
      <c r="I3826" s="1" t="s">
        <v>25</v>
      </c>
      <c r="J3826" s="1" t="s">
        <v>239</v>
      </c>
      <c r="K3826" s="1" t="s">
        <v>240</v>
      </c>
      <c r="L3826" s="1">
        <v>10011</v>
      </c>
      <c r="M3826" s="1" t="s">
        <v>135</v>
      </c>
      <c r="N3826" s="1" t="s">
        <v>5036</v>
      </c>
      <c r="O3826" s="1" t="s">
        <v>66</v>
      </c>
      <c r="P3826" s="1" t="s">
        <v>1065</v>
      </c>
      <c r="Q3826" s="1" t="s">
        <v>5037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3" t="str">
        <f>IF(M3826=People!$B$5,People!$A$5,IF(M3826=People!$B$4,People!$A$4,IF(M3826=People!$B$3,People!$A$3,IF(M3826=People!$B$2,People!$A$2,0))))</f>
        <v>Chuck Magee</v>
      </c>
      <c r="W3826" s="3" t="str">
        <f>IFERROR(INDEX(Returns!A:A,MATCH(B3826,Returns!B:B,0)),"No")</f>
        <v>Yes</v>
      </c>
    </row>
    <row r="3827" spans="1:23" x14ac:dyDescent="0.2">
      <c r="A3827" s="1">
        <v>3826</v>
      </c>
      <c r="B3827" t="s">
        <v>6004</v>
      </c>
      <c r="C3827" s="2">
        <v>42992</v>
      </c>
      <c r="D3827" s="2">
        <v>42996</v>
      </c>
      <c r="E3827" s="1" t="s">
        <v>46</v>
      </c>
      <c r="F3827" s="1" t="s">
        <v>3636</v>
      </c>
      <c r="G3827" s="1" t="s">
        <v>3637</v>
      </c>
      <c r="H3827" s="1" t="s">
        <v>24</v>
      </c>
      <c r="I3827" s="1" t="s">
        <v>25</v>
      </c>
      <c r="J3827" s="1" t="s">
        <v>239</v>
      </c>
      <c r="K3827" s="1" t="s">
        <v>240</v>
      </c>
      <c r="L3827" s="1">
        <v>10011</v>
      </c>
      <c r="M3827" s="1" t="s">
        <v>135</v>
      </c>
      <c r="N3827" s="1" t="s">
        <v>2476</v>
      </c>
      <c r="O3827" s="1" t="s">
        <v>43</v>
      </c>
      <c r="P3827" s="1" t="s">
        <v>70</v>
      </c>
      <c r="Q3827" s="1" t="s">
        <v>2477</v>
      </c>
      <c r="R3827" s="1">
        <v>12.96</v>
      </c>
      <c r="S3827" s="1">
        <v>9</v>
      </c>
      <c r="T3827" s="1">
        <v>0.2</v>
      </c>
      <c r="U3827" s="1">
        <v>4.5359999999999996</v>
      </c>
      <c r="V3827" s="3" t="str">
        <f>IF(M3827=People!$B$5,People!$A$5,IF(M3827=People!$B$4,People!$A$4,IF(M3827=People!$B$3,People!$A$3,IF(M3827=People!$B$2,People!$A$2,0))))</f>
        <v>Chuck Magee</v>
      </c>
      <c r="W3827" s="3" t="str">
        <f>IFERROR(INDEX(Returns!A:A,MATCH(B3827,Returns!B:B,0)),"No")</f>
        <v>Yes</v>
      </c>
    </row>
    <row r="3828" spans="1:23" x14ac:dyDescent="0.2">
      <c r="A3828" s="1">
        <v>3827</v>
      </c>
      <c r="B3828" t="s">
        <v>7997</v>
      </c>
      <c r="C3828" s="2">
        <v>42650</v>
      </c>
      <c r="D3828" s="2">
        <v>42655</v>
      </c>
      <c r="E3828" s="1" t="s">
        <v>46</v>
      </c>
      <c r="F3828" s="1" t="s">
        <v>1431</v>
      </c>
      <c r="G3828" s="1" t="s">
        <v>1432</v>
      </c>
      <c r="H3828" s="1" t="s">
        <v>38</v>
      </c>
      <c r="I3828" s="1" t="s">
        <v>25</v>
      </c>
      <c r="J3828" s="1" t="s">
        <v>716</v>
      </c>
      <c r="K3828" s="1" t="s">
        <v>96</v>
      </c>
      <c r="L3828" s="1">
        <v>75217</v>
      </c>
      <c r="M3828" s="1" t="s">
        <v>97</v>
      </c>
      <c r="N3828" s="1" t="s">
        <v>838</v>
      </c>
      <c r="O3828" s="1" t="s">
        <v>43</v>
      </c>
      <c r="P3828" s="1" t="s">
        <v>55</v>
      </c>
      <c r="Q3828" s="1" t="s">
        <v>839</v>
      </c>
      <c r="R3828" s="1">
        <v>107.44</v>
      </c>
      <c r="S3828" s="1">
        <v>10</v>
      </c>
      <c r="T3828" s="1">
        <v>0.2</v>
      </c>
      <c r="U3828" s="1">
        <v>10.744000000000007</v>
      </c>
      <c r="V3828" s="3" t="str">
        <f>IF(M3828=People!$B$5,People!$A$5,IF(M3828=People!$B$4,People!$A$4,IF(M3828=People!$B$3,People!$A$3,IF(M3828=People!$B$2,People!$A$2,0))))</f>
        <v>Kelly Williams</v>
      </c>
      <c r="W3828" s="3" t="str">
        <f>IFERROR(INDEX(Returns!A:A,MATCH(B3828,Returns!B:B,0)),"No")</f>
        <v>No</v>
      </c>
    </row>
    <row r="3829" spans="1:23" x14ac:dyDescent="0.2">
      <c r="A3829" s="1">
        <v>3828</v>
      </c>
      <c r="B3829" t="s">
        <v>7998</v>
      </c>
      <c r="C3829" s="2">
        <v>43592</v>
      </c>
      <c r="D3829" s="2">
        <v>43596</v>
      </c>
      <c r="E3829" s="1" t="s">
        <v>46</v>
      </c>
      <c r="F3829" s="1" t="s">
        <v>3183</v>
      </c>
      <c r="G3829" s="1" t="s">
        <v>3184</v>
      </c>
      <c r="H3829" s="1" t="s">
        <v>38</v>
      </c>
      <c r="I3829" s="1" t="s">
        <v>25</v>
      </c>
      <c r="J3829" s="1" t="s">
        <v>773</v>
      </c>
      <c r="K3829" s="1" t="s">
        <v>214</v>
      </c>
      <c r="L3829" s="1">
        <v>48234</v>
      </c>
      <c r="M3829" s="1" t="s">
        <v>97</v>
      </c>
      <c r="N3829" s="1" t="s">
        <v>995</v>
      </c>
      <c r="O3829" s="1" t="s">
        <v>30</v>
      </c>
      <c r="P3829" s="1" t="s">
        <v>34</v>
      </c>
      <c r="Q3829" s="1" t="s">
        <v>996</v>
      </c>
      <c r="R3829" s="1">
        <v>1458.65</v>
      </c>
      <c r="S3829" s="1">
        <v>5</v>
      </c>
      <c r="T3829" s="1">
        <v>0</v>
      </c>
      <c r="U3829" s="1">
        <v>423.00849999999997</v>
      </c>
      <c r="V3829" s="3" t="str">
        <f>IF(M3829=People!$B$5,People!$A$5,IF(M3829=People!$B$4,People!$A$4,IF(M3829=People!$B$3,People!$A$3,IF(M3829=People!$B$2,People!$A$2,0))))</f>
        <v>Kelly Williams</v>
      </c>
      <c r="W3829" s="3" t="str">
        <f>IFERROR(INDEX(Returns!A:A,MATCH(B3829,Returns!B:B,0)),"No")</f>
        <v>No</v>
      </c>
    </row>
    <row r="3830" spans="1:23" x14ac:dyDescent="0.2">
      <c r="A3830" s="1">
        <v>3829</v>
      </c>
      <c r="B3830" t="s">
        <v>7998</v>
      </c>
      <c r="C3830" s="2">
        <v>43592</v>
      </c>
      <c r="D3830" s="2">
        <v>43596</v>
      </c>
      <c r="E3830" s="1" t="s">
        <v>46</v>
      </c>
      <c r="F3830" s="1" t="s">
        <v>3183</v>
      </c>
      <c r="G3830" s="1" t="s">
        <v>3184</v>
      </c>
      <c r="H3830" s="1" t="s">
        <v>38</v>
      </c>
      <c r="I3830" s="1" t="s">
        <v>25</v>
      </c>
      <c r="J3830" s="1" t="s">
        <v>773</v>
      </c>
      <c r="K3830" s="1" t="s">
        <v>214</v>
      </c>
      <c r="L3830" s="1">
        <v>48234</v>
      </c>
      <c r="M3830" s="1" t="s">
        <v>97</v>
      </c>
      <c r="N3830" s="1" t="s">
        <v>4467</v>
      </c>
      <c r="O3830" s="1" t="s">
        <v>30</v>
      </c>
      <c r="P3830" s="1" t="s">
        <v>34</v>
      </c>
      <c r="Q3830" s="1" t="s">
        <v>4468</v>
      </c>
      <c r="R3830" s="1">
        <v>26.64</v>
      </c>
      <c r="S3830" s="1">
        <v>1</v>
      </c>
      <c r="T3830" s="1">
        <v>0</v>
      </c>
      <c r="U3830" s="1">
        <v>7.4591999999999992</v>
      </c>
      <c r="V3830" s="3" t="str">
        <f>IF(M3830=People!$B$5,People!$A$5,IF(M3830=People!$B$4,People!$A$4,IF(M3830=People!$B$3,People!$A$3,IF(M3830=People!$B$2,People!$A$2,0))))</f>
        <v>Kelly Williams</v>
      </c>
      <c r="W3830" s="3" t="str">
        <f>IFERROR(INDEX(Returns!A:A,MATCH(B3830,Returns!B:B,0)),"No")</f>
        <v>No</v>
      </c>
    </row>
    <row r="3831" spans="1:23" x14ac:dyDescent="0.2">
      <c r="A3831" s="1">
        <v>3830</v>
      </c>
      <c r="B3831" t="s">
        <v>7998</v>
      </c>
      <c r="C3831" s="2">
        <v>43592</v>
      </c>
      <c r="D3831" s="2">
        <v>43596</v>
      </c>
      <c r="E3831" s="1" t="s">
        <v>46</v>
      </c>
      <c r="F3831" s="1" t="s">
        <v>3183</v>
      </c>
      <c r="G3831" s="1" t="s">
        <v>3184</v>
      </c>
      <c r="H3831" s="1" t="s">
        <v>38</v>
      </c>
      <c r="I3831" s="1" t="s">
        <v>25</v>
      </c>
      <c r="J3831" s="1" t="s">
        <v>773</v>
      </c>
      <c r="K3831" s="1" t="s">
        <v>214</v>
      </c>
      <c r="L3831" s="1">
        <v>48234</v>
      </c>
      <c r="M3831" s="1" t="s">
        <v>97</v>
      </c>
      <c r="N3831" s="1" t="s">
        <v>1566</v>
      </c>
      <c r="O3831" s="1" t="s">
        <v>30</v>
      </c>
      <c r="P3831" s="1" t="s">
        <v>34</v>
      </c>
      <c r="Q3831" s="1" t="s">
        <v>1567</v>
      </c>
      <c r="R3831" s="1">
        <v>476.8</v>
      </c>
      <c r="S3831" s="1">
        <v>2</v>
      </c>
      <c r="T3831" s="1">
        <v>0</v>
      </c>
      <c r="U3831" s="1">
        <v>119.19999999999999</v>
      </c>
      <c r="V3831" s="3" t="str">
        <f>IF(M3831=People!$B$5,People!$A$5,IF(M3831=People!$B$4,People!$A$4,IF(M3831=People!$B$3,People!$A$3,IF(M3831=People!$B$2,People!$A$2,0))))</f>
        <v>Kelly Williams</v>
      </c>
      <c r="W3831" s="3" t="str">
        <f>IFERROR(INDEX(Returns!A:A,MATCH(B3831,Returns!B:B,0)),"No")</f>
        <v>No</v>
      </c>
    </row>
    <row r="3832" spans="1:23" x14ac:dyDescent="0.2">
      <c r="A3832" s="1">
        <v>3831</v>
      </c>
      <c r="B3832" t="s">
        <v>7998</v>
      </c>
      <c r="C3832" s="2">
        <v>43592</v>
      </c>
      <c r="D3832" s="2">
        <v>43596</v>
      </c>
      <c r="E3832" s="1" t="s">
        <v>46</v>
      </c>
      <c r="F3832" s="1" t="s">
        <v>3183</v>
      </c>
      <c r="G3832" s="1" t="s">
        <v>3184</v>
      </c>
      <c r="H3832" s="1" t="s">
        <v>38</v>
      </c>
      <c r="I3832" s="1" t="s">
        <v>25</v>
      </c>
      <c r="J3832" s="1" t="s">
        <v>773</v>
      </c>
      <c r="K3832" s="1" t="s">
        <v>214</v>
      </c>
      <c r="L3832" s="1">
        <v>48234</v>
      </c>
      <c r="M3832" s="1" t="s">
        <v>97</v>
      </c>
      <c r="N3832" s="1" t="s">
        <v>1788</v>
      </c>
      <c r="O3832" s="1" t="s">
        <v>43</v>
      </c>
      <c r="P3832" s="1" t="s">
        <v>73</v>
      </c>
      <c r="Q3832" s="1" t="s">
        <v>1789</v>
      </c>
      <c r="R3832" s="1">
        <v>87.444000000000003</v>
      </c>
      <c r="S3832" s="1">
        <v>2</v>
      </c>
      <c r="T3832" s="1">
        <v>0.1</v>
      </c>
      <c r="U3832" s="1">
        <v>18.460399999999986</v>
      </c>
      <c r="V3832" s="3" t="str">
        <f>IF(M3832=People!$B$5,People!$A$5,IF(M3832=People!$B$4,People!$A$4,IF(M3832=People!$B$3,People!$A$3,IF(M3832=People!$B$2,People!$A$2,0))))</f>
        <v>Kelly Williams</v>
      </c>
      <c r="W3832" s="3" t="str">
        <f>IFERROR(INDEX(Returns!A:A,MATCH(B3832,Returns!B:B,0)),"No")</f>
        <v>No</v>
      </c>
    </row>
    <row r="3833" spans="1:23" x14ac:dyDescent="0.2">
      <c r="A3833" s="1">
        <v>3832</v>
      </c>
      <c r="B3833" t="s">
        <v>7999</v>
      </c>
      <c r="C3833" s="2">
        <v>43053</v>
      </c>
      <c r="D3833" s="2">
        <v>43058</v>
      </c>
      <c r="E3833" s="1" t="s">
        <v>46</v>
      </c>
      <c r="F3833" s="1" t="s">
        <v>5084</v>
      </c>
      <c r="G3833" s="1" t="s">
        <v>5085</v>
      </c>
      <c r="H3833" s="1" t="s">
        <v>24</v>
      </c>
      <c r="I3833" s="1" t="s">
        <v>25</v>
      </c>
      <c r="J3833" s="1" t="s">
        <v>219</v>
      </c>
      <c r="K3833" s="1" t="s">
        <v>220</v>
      </c>
      <c r="L3833" s="1">
        <v>19901</v>
      </c>
      <c r="M3833" s="1" t="s">
        <v>135</v>
      </c>
      <c r="N3833" s="1" t="s">
        <v>795</v>
      </c>
      <c r="O3833" s="1" t="s">
        <v>30</v>
      </c>
      <c r="P3833" s="1" t="s">
        <v>60</v>
      </c>
      <c r="Q3833" s="1" t="s">
        <v>5086</v>
      </c>
      <c r="R3833" s="1">
        <v>76.14</v>
      </c>
      <c r="S3833" s="1">
        <v>3</v>
      </c>
      <c r="T3833" s="1">
        <v>0</v>
      </c>
      <c r="U3833" s="1">
        <v>26.648999999999997</v>
      </c>
      <c r="V3833" s="3" t="str">
        <f>IF(M3833=People!$B$5,People!$A$5,IF(M3833=People!$B$4,People!$A$4,IF(M3833=People!$B$3,People!$A$3,IF(M3833=People!$B$2,People!$A$2,0))))</f>
        <v>Chuck Magee</v>
      </c>
      <c r="W3833" s="3" t="str">
        <f>IFERROR(INDEX(Returns!A:A,MATCH(B3833,Returns!B:B,0)),"No")</f>
        <v>No</v>
      </c>
    </row>
    <row r="3834" spans="1:23" x14ac:dyDescent="0.2">
      <c r="A3834" s="1">
        <v>3833</v>
      </c>
      <c r="B3834" t="s">
        <v>7999</v>
      </c>
      <c r="C3834" s="2">
        <v>43053</v>
      </c>
      <c r="D3834" s="2">
        <v>43058</v>
      </c>
      <c r="E3834" s="1" t="s">
        <v>46</v>
      </c>
      <c r="F3834" s="1" t="s">
        <v>5084</v>
      </c>
      <c r="G3834" s="1" t="s">
        <v>5085</v>
      </c>
      <c r="H3834" s="1" t="s">
        <v>24</v>
      </c>
      <c r="I3834" s="1" t="s">
        <v>25</v>
      </c>
      <c r="J3834" s="1" t="s">
        <v>219</v>
      </c>
      <c r="K3834" s="1" t="s">
        <v>220</v>
      </c>
      <c r="L3834" s="1">
        <v>19901</v>
      </c>
      <c r="M3834" s="1" t="s">
        <v>135</v>
      </c>
      <c r="N3834" s="1" t="s">
        <v>3945</v>
      </c>
      <c r="O3834" s="1" t="s">
        <v>43</v>
      </c>
      <c r="P3834" s="1" t="s">
        <v>70</v>
      </c>
      <c r="Q3834" s="1" t="s">
        <v>3946</v>
      </c>
      <c r="R3834" s="1">
        <v>19.96</v>
      </c>
      <c r="S3834" s="1">
        <v>2</v>
      </c>
      <c r="T3834" s="1">
        <v>0</v>
      </c>
      <c r="U3834" s="1">
        <v>9.3811999999999998</v>
      </c>
      <c r="V3834" s="3" t="str">
        <f>IF(M3834=People!$B$5,People!$A$5,IF(M3834=People!$B$4,People!$A$4,IF(M3834=People!$B$3,People!$A$3,IF(M3834=People!$B$2,People!$A$2,0))))</f>
        <v>Chuck Magee</v>
      </c>
      <c r="W3834" s="3" t="str">
        <f>IFERROR(INDEX(Returns!A:A,MATCH(B3834,Returns!B:B,0)),"No")</f>
        <v>No</v>
      </c>
    </row>
    <row r="3835" spans="1:23" x14ac:dyDescent="0.2">
      <c r="A3835" s="1">
        <v>3834</v>
      </c>
      <c r="B3835" t="s">
        <v>8000</v>
      </c>
      <c r="C3835" s="2">
        <v>42698</v>
      </c>
      <c r="D3835" s="2">
        <v>42698</v>
      </c>
      <c r="E3835" s="1" t="s">
        <v>1126</v>
      </c>
      <c r="F3835" s="1" t="s">
        <v>3429</v>
      </c>
      <c r="G3835" s="1" t="s">
        <v>3430</v>
      </c>
      <c r="H3835" s="1" t="s">
        <v>38</v>
      </c>
      <c r="I3835" s="1" t="s">
        <v>25</v>
      </c>
      <c r="J3835" s="1" t="s">
        <v>439</v>
      </c>
      <c r="K3835" s="1" t="s">
        <v>440</v>
      </c>
      <c r="L3835" s="1">
        <v>43229</v>
      </c>
      <c r="M3835" s="1" t="s">
        <v>135</v>
      </c>
      <c r="N3835" s="1" t="s">
        <v>2486</v>
      </c>
      <c r="O3835" s="1" t="s">
        <v>66</v>
      </c>
      <c r="P3835" s="1" t="s">
        <v>67</v>
      </c>
      <c r="Q3835" s="1" t="s">
        <v>2487</v>
      </c>
      <c r="R3835" s="1">
        <v>1049.97</v>
      </c>
      <c r="S3835" s="1">
        <v>5</v>
      </c>
      <c r="T3835" s="1">
        <v>0.4</v>
      </c>
      <c r="U3835" s="1">
        <v>-209.99399999999991</v>
      </c>
      <c r="V3835" s="3" t="str">
        <f>IF(M3835=People!$B$5,People!$A$5,IF(M3835=People!$B$4,People!$A$4,IF(M3835=People!$B$3,People!$A$3,IF(M3835=People!$B$2,People!$A$2,0))))</f>
        <v>Chuck Magee</v>
      </c>
      <c r="W3835" s="3" t="str">
        <f>IFERROR(INDEX(Returns!A:A,MATCH(B3835,Returns!B:B,0)),"No")</f>
        <v>No</v>
      </c>
    </row>
    <row r="3836" spans="1:23" x14ac:dyDescent="0.2">
      <c r="A3836" s="1">
        <v>3835</v>
      </c>
      <c r="B3836" t="s">
        <v>8000</v>
      </c>
      <c r="C3836" s="2">
        <v>42698</v>
      </c>
      <c r="D3836" s="2">
        <v>42698</v>
      </c>
      <c r="E3836" s="1" t="s">
        <v>1126</v>
      </c>
      <c r="F3836" s="1" t="s">
        <v>3429</v>
      </c>
      <c r="G3836" s="1" t="s">
        <v>3430</v>
      </c>
      <c r="H3836" s="1" t="s">
        <v>38</v>
      </c>
      <c r="I3836" s="1" t="s">
        <v>25</v>
      </c>
      <c r="J3836" s="1" t="s">
        <v>439</v>
      </c>
      <c r="K3836" s="1" t="s">
        <v>440</v>
      </c>
      <c r="L3836" s="1">
        <v>43229</v>
      </c>
      <c r="M3836" s="1" t="s">
        <v>135</v>
      </c>
      <c r="N3836" s="1" t="s">
        <v>3254</v>
      </c>
      <c r="O3836" s="1" t="s">
        <v>30</v>
      </c>
      <c r="P3836" s="1" t="s">
        <v>34</v>
      </c>
      <c r="Q3836" s="1" t="s">
        <v>3255</v>
      </c>
      <c r="R3836" s="1">
        <v>611.05799999999999</v>
      </c>
      <c r="S3836" s="1">
        <v>3</v>
      </c>
      <c r="T3836" s="1">
        <v>0.3</v>
      </c>
      <c r="U3836" s="1">
        <v>-34.917600000000022</v>
      </c>
      <c r="V3836" s="3" t="str">
        <f>IF(M3836=People!$B$5,People!$A$5,IF(M3836=People!$B$4,People!$A$4,IF(M3836=People!$B$3,People!$A$3,IF(M3836=People!$B$2,People!$A$2,0))))</f>
        <v>Chuck Magee</v>
      </c>
      <c r="W3836" s="3" t="str">
        <f>IFERROR(INDEX(Returns!A:A,MATCH(B3836,Returns!B:B,0)),"No")</f>
        <v>No</v>
      </c>
    </row>
    <row r="3837" spans="1:23" x14ac:dyDescent="0.2">
      <c r="A3837" s="1">
        <v>3836</v>
      </c>
      <c r="B3837" t="s">
        <v>8001</v>
      </c>
      <c r="C3837" s="2">
        <v>42468</v>
      </c>
      <c r="D3837" s="2">
        <v>42475</v>
      </c>
      <c r="E3837" s="1" t="s">
        <v>46</v>
      </c>
      <c r="F3837" s="1" t="s">
        <v>3354</v>
      </c>
      <c r="G3837" s="1" t="s">
        <v>3355</v>
      </c>
      <c r="H3837" s="1" t="s">
        <v>38</v>
      </c>
      <c r="I3837" s="1" t="s">
        <v>25</v>
      </c>
      <c r="J3837" s="1" t="s">
        <v>3253</v>
      </c>
      <c r="K3837" s="1" t="s">
        <v>279</v>
      </c>
      <c r="L3837" s="1">
        <v>85301</v>
      </c>
      <c r="M3837" s="1" t="s">
        <v>41</v>
      </c>
      <c r="N3837" s="1" t="s">
        <v>3520</v>
      </c>
      <c r="O3837" s="1" t="s">
        <v>43</v>
      </c>
      <c r="P3837" s="1" t="s">
        <v>242</v>
      </c>
      <c r="Q3837" s="1" t="s">
        <v>3521</v>
      </c>
      <c r="R3837" s="1">
        <v>2.3679999999999999</v>
      </c>
      <c r="S3837" s="1">
        <v>2</v>
      </c>
      <c r="T3837" s="1">
        <v>0.2</v>
      </c>
      <c r="U3837" s="1">
        <v>0.82879999999999987</v>
      </c>
      <c r="V3837" s="3" t="str">
        <f>IF(M3837=People!$B$5,People!$A$5,IF(M3837=People!$B$4,People!$A$4,IF(M3837=People!$B$3,People!$A$3,IF(M3837=People!$B$2,People!$A$2,0))))</f>
        <v>Anna Andreadi</v>
      </c>
      <c r="W3837" s="3" t="str">
        <f>IFERROR(INDEX(Returns!A:A,MATCH(B3837,Returns!B:B,0)),"No")</f>
        <v>No</v>
      </c>
    </row>
    <row r="3838" spans="1:23" x14ac:dyDescent="0.2">
      <c r="A3838" s="1">
        <v>3837</v>
      </c>
      <c r="B3838" t="s">
        <v>8001</v>
      </c>
      <c r="C3838" s="2">
        <v>42468</v>
      </c>
      <c r="D3838" s="2">
        <v>42475</v>
      </c>
      <c r="E3838" s="1" t="s">
        <v>46</v>
      </c>
      <c r="F3838" s="1" t="s">
        <v>3354</v>
      </c>
      <c r="G3838" s="1" t="s">
        <v>3355</v>
      </c>
      <c r="H3838" s="1" t="s">
        <v>38</v>
      </c>
      <c r="I3838" s="1" t="s">
        <v>25</v>
      </c>
      <c r="J3838" s="1" t="s">
        <v>3253</v>
      </c>
      <c r="K3838" s="1" t="s">
        <v>279</v>
      </c>
      <c r="L3838" s="1">
        <v>85301</v>
      </c>
      <c r="M3838" s="1" t="s">
        <v>41</v>
      </c>
      <c r="N3838" s="1" t="s">
        <v>5087</v>
      </c>
      <c r="O3838" s="1" t="s">
        <v>43</v>
      </c>
      <c r="P3838" s="1" t="s">
        <v>84</v>
      </c>
      <c r="Q3838" s="1" t="s">
        <v>5088</v>
      </c>
      <c r="R3838" s="1">
        <v>19.008000000000003</v>
      </c>
      <c r="S3838" s="1">
        <v>3</v>
      </c>
      <c r="T3838" s="1">
        <v>0.2</v>
      </c>
      <c r="U3838" s="1">
        <v>6.8903999999999979</v>
      </c>
      <c r="V3838" s="3" t="str">
        <f>IF(M3838=People!$B$5,People!$A$5,IF(M3838=People!$B$4,People!$A$4,IF(M3838=People!$B$3,People!$A$3,IF(M3838=People!$B$2,People!$A$2,0))))</f>
        <v>Anna Andreadi</v>
      </c>
      <c r="W3838" s="3" t="str">
        <f>IFERROR(INDEX(Returns!A:A,MATCH(B3838,Returns!B:B,0)),"No")</f>
        <v>No</v>
      </c>
    </row>
    <row r="3839" spans="1:23" x14ac:dyDescent="0.2">
      <c r="A3839" s="1">
        <v>3838</v>
      </c>
      <c r="B3839" t="s">
        <v>8002</v>
      </c>
      <c r="C3839" s="2">
        <v>42577</v>
      </c>
      <c r="D3839" s="2">
        <v>42584</v>
      </c>
      <c r="E3839" s="1" t="s">
        <v>46</v>
      </c>
      <c r="F3839" s="1" t="s">
        <v>261</v>
      </c>
      <c r="G3839" s="1" t="s">
        <v>262</v>
      </c>
      <c r="H3839" s="1" t="s">
        <v>24</v>
      </c>
      <c r="I3839" s="1" t="s">
        <v>25</v>
      </c>
      <c r="J3839" s="1" t="s">
        <v>3324</v>
      </c>
      <c r="K3839" s="1" t="s">
        <v>1215</v>
      </c>
      <c r="L3839" s="1">
        <v>89031</v>
      </c>
      <c r="M3839" s="1" t="s">
        <v>41</v>
      </c>
      <c r="N3839" s="1" t="s">
        <v>1455</v>
      </c>
      <c r="O3839" s="1" t="s">
        <v>66</v>
      </c>
      <c r="P3839" s="1" t="s">
        <v>67</v>
      </c>
      <c r="Q3839" s="1" t="s">
        <v>1456</v>
      </c>
      <c r="R3839" s="1">
        <v>911.98400000000004</v>
      </c>
      <c r="S3839" s="1">
        <v>2</v>
      </c>
      <c r="T3839" s="1">
        <v>0.2</v>
      </c>
      <c r="U3839" s="1">
        <v>113.99799999999991</v>
      </c>
      <c r="V3839" s="3" t="str">
        <f>IF(M3839=People!$B$5,People!$A$5,IF(M3839=People!$B$4,People!$A$4,IF(M3839=People!$B$3,People!$A$3,IF(M3839=People!$B$2,People!$A$2,0))))</f>
        <v>Anna Andreadi</v>
      </c>
      <c r="W3839" s="3" t="str">
        <f>IFERROR(INDEX(Returns!A:A,MATCH(B3839,Returns!B:B,0)),"No")</f>
        <v>No</v>
      </c>
    </row>
    <row r="3840" spans="1:23" x14ac:dyDescent="0.2">
      <c r="A3840" s="1">
        <v>3839</v>
      </c>
      <c r="B3840" t="s">
        <v>8002</v>
      </c>
      <c r="C3840" s="2">
        <v>42577</v>
      </c>
      <c r="D3840" s="2">
        <v>42584</v>
      </c>
      <c r="E3840" s="1" t="s">
        <v>46</v>
      </c>
      <c r="F3840" s="1" t="s">
        <v>261</v>
      </c>
      <c r="G3840" s="1" t="s">
        <v>262</v>
      </c>
      <c r="H3840" s="1" t="s">
        <v>24</v>
      </c>
      <c r="I3840" s="1" t="s">
        <v>25</v>
      </c>
      <c r="J3840" s="1" t="s">
        <v>3324</v>
      </c>
      <c r="K3840" s="1" t="s">
        <v>1215</v>
      </c>
      <c r="L3840" s="1">
        <v>89031</v>
      </c>
      <c r="M3840" s="1" t="s">
        <v>41</v>
      </c>
      <c r="N3840" s="1" t="s">
        <v>1046</v>
      </c>
      <c r="O3840" s="1" t="s">
        <v>30</v>
      </c>
      <c r="P3840" s="1" t="s">
        <v>34</v>
      </c>
      <c r="Q3840" s="1" t="s">
        <v>1047</v>
      </c>
      <c r="R3840" s="1">
        <v>674.35200000000009</v>
      </c>
      <c r="S3840" s="1">
        <v>3</v>
      </c>
      <c r="T3840" s="1">
        <v>0.2</v>
      </c>
      <c r="U3840" s="1">
        <v>-109.58220000000011</v>
      </c>
      <c r="V3840" s="3" t="str">
        <f>IF(M3840=People!$B$5,People!$A$5,IF(M3840=People!$B$4,People!$A$4,IF(M3840=People!$B$3,People!$A$3,IF(M3840=People!$B$2,People!$A$2,0))))</f>
        <v>Anna Andreadi</v>
      </c>
      <c r="W3840" s="3" t="str">
        <f>IFERROR(INDEX(Returns!A:A,MATCH(B3840,Returns!B:B,0)),"No")</f>
        <v>No</v>
      </c>
    </row>
    <row r="3841" spans="1:23" x14ac:dyDescent="0.2">
      <c r="A3841" s="1">
        <v>3840</v>
      </c>
      <c r="B3841" t="s">
        <v>8002</v>
      </c>
      <c r="C3841" s="2">
        <v>42577</v>
      </c>
      <c r="D3841" s="2">
        <v>42584</v>
      </c>
      <c r="E3841" s="1" t="s">
        <v>46</v>
      </c>
      <c r="F3841" s="1" t="s">
        <v>261</v>
      </c>
      <c r="G3841" s="1" t="s">
        <v>262</v>
      </c>
      <c r="H3841" s="1" t="s">
        <v>24</v>
      </c>
      <c r="I3841" s="1" t="s">
        <v>25</v>
      </c>
      <c r="J3841" s="1" t="s">
        <v>3324</v>
      </c>
      <c r="K3841" s="1" t="s">
        <v>1215</v>
      </c>
      <c r="L3841" s="1">
        <v>89031</v>
      </c>
      <c r="M3841" s="1" t="s">
        <v>41</v>
      </c>
      <c r="N3841" s="1" t="s">
        <v>3066</v>
      </c>
      <c r="O3841" s="1" t="s">
        <v>30</v>
      </c>
      <c r="P3841" s="1" t="s">
        <v>60</v>
      </c>
      <c r="Q3841" s="1" t="s">
        <v>3067</v>
      </c>
      <c r="R3841" s="1">
        <v>134.01</v>
      </c>
      <c r="S3841" s="1">
        <v>9</v>
      </c>
      <c r="T3841" s="1">
        <v>0</v>
      </c>
      <c r="U3841" s="1">
        <v>36.182700000000004</v>
      </c>
      <c r="V3841" s="3" t="str">
        <f>IF(M3841=People!$B$5,People!$A$5,IF(M3841=People!$B$4,People!$A$4,IF(M3841=People!$B$3,People!$A$3,IF(M3841=People!$B$2,People!$A$2,0))))</f>
        <v>Anna Andreadi</v>
      </c>
      <c r="W3841" s="3" t="str">
        <f>IFERROR(INDEX(Returns!A:A,MATCH(B3841,Returns!B:B,0)),"No")</f>
        <v>No</v>
      </c>
    </row>
    <row r="3842" spans="1:23" x14ac:dyDescent="0.2">
      <c r="A3842" s="1">
        <v>3841</v>
      </c>
      <c r="B3842" t="s">
        <v>8002</v>
      </c>
      <c r="C3842" s="2">
        <v>42577</v>
      </c>
      <c r="D3842" s="2">
        <v>42584</v>
      </c>
      <c r="E3842" s="1" t="s">
        <v>46</v>
      </c>
      <c r="F3842" s="1" t="s">
        <v>261</v>
      </c>
      <c r="G3842" s="1" t="s">
        <v>262</v>
      </c>
      <c r="H3842" s="1" t="s">
        <v>24</v>
      </c>
      <c r="I3842" s="1" t="s">
        <v>25</v>
      </c>
      <c r="J3842" s="1" t="s">
        <v>3324</v>
      </c>
      <c r="K3842" s="1" t="s">
        <v>1215</v>
      </c>
      <c r="L3842" s="1">
        <v>89031</v>
      </c>
      <c r="M3842" s="1" t="s">
        <v>41</v>
      </c>
      <c r="N3842" s="1" t="s">
        <v>5089</v>
      </c>
      <c r="O3842" s="1" t="s">
        <v>66</v>
      </c>
      <c r="P3842" s="1" t="s">
        <v>146</v>
      </c>
      <c r="Q3842" s="1" t="s">
        <v>5090</v>
      </c>
      <c r="R3842" s="1">
        <v>170.97</v>
      </c>
      <c r="S3842" s="1">
        <v>3</v>
      </c>
      <c r="T3842" s="1">
        <v>0</v>
      </c>
      <c r="U3842" s="1">
        <v>70.097700000000003</v>
      </c>
      <c r="V3842" s="3" t="str">
        <f>IF(M3842=People!$B$5,People!$A$5,IF(M3842=People!$B$4,People!$A$4,IF(M3842=People!$B$3,People!$A$3,IF(M3842=People!$B$2,People!$A$2,0))))</f>
        <v>Anna Andreadi</v>
      </c>
      <c r="W3842" s="3" t="str">
        <f>IFERROR(INDEX(Returns!A:A,MATCH(B3842,Returns!B:B,0)),"No")</f>
        <v>No</v>
      </c>
    </row>
    <row r="3843" spans="1:23" x14ac:dyDescent="0.2">
      <c r="A3843" s="1">
        <v>3842</v>
      </c>
      <c r="B3843" t="s">
        <v>8003</v>
      </c>
      <c r="C3843" s="2">
        <v>42529</v>
      </c>
      <c r="D3843" s="2">
        <v>42533</v>
      </c>
      <c r="E3843" s="1" t="s">
        <v>46</v>
      </c>
      <c r="F3843" s="1" t="s">
        <v>5091</v>
      </c>
      <c r="G3843" s="1" t="s">
        <v>5092</v>
      </c>
      <c r="H3843" s="1" t="s">
        <v>38</v>
      </c>
      <c r="I3843" s="1" t="s">
        <v>25</v>
      </c>
      <c r="J3843" s="1" t="s">
        <v>455</v>
      </c>
      <c r="K3843" s="1" t="s">
        <v>300</v>
      </c>
      <c r="L3843" s="1">
        <v>37620</v>
      </c>
      <c r="M3843" s="1" t="s">
        <v>28</v>
      </c>
      <c r="N3843" s="1" t="s">
        <v>1592</v>
      </c>
      <c r="O3843" s="1" t="s">
        <v>30</v>
      </c>
      <c r="P3843" s="1" t="s">
        <v>34</v>
      </c>
      <c r="Q3843" s="1" t="s">
        <v>1593</v>
      </c>
      <c r="R3843" s="1">
        <v>170.35200000000003</v>
      </c>
      <c r="S3843" s="1">
        <v>3</v>
      </c>
      <c r="T3843" s="1">
        <v>0.2</v>
      </c>
      <c r="U3843" s="1">
        <v>10.647000000000006</v>
      </c>
      <c r="V3843" s="3" t="str">
        <f>IF(M3843=People!$B$5,People!$A$5,IF(M3843=People!$B$4,People!$A$4,IF(M3843=People!$B$3,People!$A$3,IF(M3843=People!$B$2,People!$A$2,0))))</f>
        <v>Cassandra Brandow</v>
      </c>
      <c r="W3843" s="3" t="str">
        <f>IFERROR(INDEX(Returns!A:A,MATCH(B3843,Returns!B:B,0)),"No")</f>
        <v>No</v>
      </c>
    </row>
    <row r="3844" spans="1:23" x14ac:dyDescent="0.2">
      <c r="A3844" s="1">
        <v>3843</v>
      </c>
      <c r="B3844" t="s">
        <v>8004</v>
      </c>
      <c r="C3844" s="2">
        <v>42671</v>
      </c>
      <c r="D3844" s="2">
        <v>42674</v>
      </c>
      <c r="E3844" s="1" t="s">
        <v>170</v>
      </c>
      <c r="F3844" s="1" t="s">
        <v>3296</v>
      </c>
      <c r="G3844" s="1" t="s">
        <v>3297</v>
      </c>
      <c r="H3844" s="1" t="s">
        <v>38</v>
      </c>
      <c r="I3844" s="1" t="s">
        <v>25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1067</v>
      </c>
      <c r="O3844" s="1" t="s">
        <v>43</v>
      </c>
      <c r="P3844" s="1" t="s">
        <v>70</v>
      </c>
      <c r="Q3844" s="1" t="s">
        <v>1068</v>
      </c>
      <c r="R3844" s="1">
        <v>7.1840000000000011</v>
      </c>
      <c r="S3844" s="1">
        <v>2</v>
      </c>
      <c r="T3844" s="1">
        <v>0.2</v>
      </c>
      <c r="U3844" s="1">
        <v>2.2449999999999992</v>
      </c>
      <c r="V3844" s="3" t="str">
        <f>IF(M3844=People!$B$5,People!$A$5,IF(M3844=People!$B$4,People!$A$4,IF(M3844=People!$B$3,People!$A$3,IF(M3844=People!$B$2,People!$A$2,0))))</f>
        <v>Anna Andreadi</v>
      </c>
      <c r="W3844" s="3" t="str">
        <f>IFERROR(INDEX(Returns!A:A,MATCH(B3844,Returns!B:B,0)),"No")</f>
        <v>No</v>
      </c>
    </row>
    <row r="3845" spans="1:23" x14ac:dyDescent="0.2">
      <c r="A3845" s="1">
        <v>3844</v>
      </c>
      <c r="B3845" t="s">
        <v>8004</v>
      </c>
      <c r="C3845" s="2">
        <v>42671</v>
      </c>
      <c r="D3845" s="2">
        <v>42674</v>
      </c>
      <c r="E3845" s="1" t="s">
        <v>170</v>
      </c>
      <c r="F3845" s="1" t="s">
        <v>3296</v>
      </c>
      <c r="G3845" s="1" t="s">
        <v>3297</v>
      </c>
      <c r="H3845" s="1" t="s">
        <v>38</v>
      </c>
      <c r="I3845" s="1" t="s">
        <v>25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5093</v>
      </c>
      <c r="O3845" s="1" t="s">
        <v>43</v>
      </c>
      <c r="P3845" s="1" t="s">
        <v>512</v>
      </c>
      <c r="Q3845" s="1" t="s">
        <v>5094</v>
      </c>
      <c r="R3845" s="1">
        <v>6.28</v>
      </c>
      <c r="S3845" s="1">
        <v>2</v>
      </c>
      <c r="T3845" s="1">
        <v>0</v>
      </c>
      <c r="U3845" s="1">
        <v>6.2800000000000189E-2</v>
      </c>
      <c r="V3845" s="3" t="str">
        <f>IF(M3845=People!$B$5,People!$A$5,IF(M3845=People!$B$4,People!$A$4,IF(M3845=People!$B$3,People!$A$3,IF(M3845=People!$B$2,People!$A$2,0))))</f>
        <v>Anna Andreadi</v>
      </c>
      <c r="W3845" s="3" t="str">
        <f>IFERROR(INDEX(Returns!A:A,MATCH(B3845,Returns!B:B,0)),"No")</f>
        <v>No</v>
      </c>
    </row>
    <row r="3846" spans="1:23" x14ac:dyDescent="0.2">
      <c r="A3846" s="1">
        <v>3845</v>
      </c>
      <c r="B3846" t="s">
        <v>8004</v>
      </c>
      <c r="C3846" s="2">
        <v>42671</v>
      </c>
      <c r="D3846" s="2">
        <v>42674</v>
      </c>
      <c r="E3846" s="1" t="s">
        <v>170</v>
      </c>
      <c r="F3846" s="1" t="s">
        <v>3296</v>
      </c>
      <c r="G3846" s="1" t="s">
        <v>3297</v>
      </c>
      <c r="H3846" s="1" t="s">
        <v>38</v>
      </c>
      <c r="I3846" s="1" t="s">
        <v>25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933</v>
      </c>
      <c r="O3846" s="1" t="s">
        <v>43</v>
      </c>
      <c r="P3846" s="1" t="s">
        <v>512</v>
      </c>
      <c r="Q3846" s="1" t="s">
        <v>934</v>
      </c>
      <c r="R3846" s="1">
        <v>480.74</v>
      </c>
      <c r="S3846" s="1">
        <v>2</v>
      </c>
      <c r="T3846" s="1">
        <v>0</v>
      </c>
      <c r="U3846" s="1">
        <v>14.422200000000032</v>
      </c>
      <c r="V3846" s="3" t="str">
        <f>IF(M3846=People!$B$5,People!$A$5,IF(M3846=People!$B$4,People!$A$4,IF(M3846=People!$B$3,People!$A$3,IF(M3846=People!$B$2,People!$A$2,0))))</f>
        <v>Anna Andreadi</v>
      </c>
      <c r="W3846" s="3" t="str">
        <f>IFERROR(INDEX(Returns!A:A,MATCH(B3846,Returns!B:B,0)),"No")</f>
        <v>No</v>
      </c>
    </row>
    <row r="3847" spans="1:23" x14ac:dyDescent="0.2">
      <c r="A3847" s="1">
        <v>3846</v>
      </c>
      <c r="B3847" t="s">
        <v>8004</v>
      </c>
      <c r="C3847" s="2">
        <v>42671</v>
      </c>
      <c r="D3847" s="2">
        <v>42674</v>
      </c>
      <c r="E3847" s="1" t="s">
        <v>170</v>
      </c>
      <c r="F3847" s="1" t="s">
        <v>3296</v>
      </c>
      <c r="G3847" s="1" t="s">
        <v>3297</v>
      </c>
      <c r="H3847" s="1" t="s">
        <v>38</v>
      </c>
      <c r="I3847" s="1" t="s">
        <v>25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1449</v>
      </c>
      <c r="O3847" s="1" t="s">
        <v>30</v>
      </c>
      <c r="P3847" s="1" t="s">
        <v>31</v>
      </c>
      <c r="Q3847" s="1" t="s">
        <v>1450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3" t="str">
        <f>IF(M3847=People!$B$5,People!$A$5,IF(M3847=People!$B$4,People!$A$4,IF(M3847=People!$B$3,People!$A$3,IF(M3847=People!$B$2,People!$A$2,0))))</f>
        <v>Anna Andreadi</v>
      </c>
      <c r="W3847" s="3" t="str">
        <f>IFERROR(INDEX(Returns!A:A,MATCH(B3847,Returns!B:B,0)),"No")</f>
        <v>No</v>
      </c>
    </row>
    <row r="3848" spans="1:23" x14ac:dyDescent="0.2">
      <c r="A3848" s="1">
        <v>3847</v>
      </c>
      <c r="B3848" t="s">
        <v>8004</v>
      </c>
      <c r="C3848" s="2">
        <v>42671</v>
      </c>
      <c r="D3848" s="2">
        <v>42674</v>
      </c>
      <c r="E3848" s="1" t="s">
        <v>170</v>
      </c>
      <c r="F3848" s="1" t="s">
        <v>3296</v>
      </c>
      <c r="G3848" s="1" t="s">
        <v>3297</v>
      </c>
      <c r="H3848" s="1" t="s">
        <v>38</v>
      </c>
      <c r="I3848" s="1" t="s">
        <v>25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353</v>
      </c>
      <c r="O3848" s="1" t="s">
        <v>43</v>
      </c>
      <c r="P3848" s="1" t="s">
        <v>55</v>
      </c>
      <c r="Q3848" s="1" t="s">
        <v>354</v>
      </c>
      <c r="R3848" s="1">
        <v>141.4</v>
      </c>
      <c r="S3848" s="1">
        <v>5</v>
      </c>
      <c r="T3848" s="1">
        <v>0</v>
      </c>
      <c r="U3848" s="1">
        <v>38.177999999999997</v>
      </c>
      <c r="V3848" s="3" t="str">
        <f>IF(M3848=People!$B$5,People!$A$5,IF(M3848=People!$B$4,People!$A$4,IF(M3848=People!$B$3,People!$A$3,IF(M3848=People!$B$2,People!$A$2,0))))</f>
        <v>Anna Andreadi</v>
      </c>
      <c r="W3848" s="3" t="str">
        <f>IFERROR(INDEX(Returns!A:A,MATCH(B3848,Returns!B:B,0)),"No")</f>
        <v>No</v>
      </c>
    </row>
    <row r="3849" spans="1:23" x14ac:dyDescent="0.2">
      <c r="A3849" s="1">
        <v>3848</v>
      </c>
      <c r="B3849" t="s">
        <v>8005</v>
      </c>
      <c r="C3849" s="2">
        <v>43794</v>
      </c>
      <c r="D3849" s="2">
        <v>43796</v>
      </c>
      <c r="E3849" s="1" t="s">
        <v>21</v>
      </c>
      <c r="F3849" s="1" t="s">
        <v>3115</v>
      </c>
      <c r="G3849" s="1" t="s">
        <v>3116</v>
      </c>
      <c r="H3849" s="1" t="s">
        <v>94</v>
      </c>
      <c r="I3849" s="1" t="s">
        <v>25</v>
      </c>
      <c r="J3849" s="1" t="s">
        <v>1299</v>
      </c>
      <c r="K3849" s="1" t="s">
        <v>214</v>
      </c>
      <c r="L3849" s="1">
        <v>48187</v>
      </c>
      <c r="M3849" s="1" t="s">
        <v>97</v>
      </c>
      <c r="N3849" s="1" t="s">
        <v>2472</v>
      </c>
      <c r="O3849" s="1" t="s">
        <v>43</v>
      </c>
      <c r="P3849" s="1" t="s">
        <v>55</v>
      </c>
      <c r="Q3849" s="1" t="s">
        <v>2473</v>
      </c>
      <c r="R3849" s="1">
        <v>501.81000000000006</v>
      </c>
      <c r="S3849" s="1">
        <v>3</v>
      </c>
      <c r="T3849" s="1">
        <v>0</v>
      </c>
      <c r="U3849" s="1">
        <v>0</v>
      </c>
      <c r="V3849" s="3" t="str">
        <f>IF(M3849=People!$B$5,People!$A$5,IF(M3849=People!$B$4,People!$A$4,IF(M3849=People!$B$3,People!$A$3,IF(M3849=People!$B$2,People!$A$2,0))))</f>
        <v>Kelly Williams</v>
      </c>
      <c r="W3849" s="3" t="str">
        <f>IFERROR(INDEX(Returns!A:A,MATCH(B3849,Returns!B:B,0)),"No")</f>
        <v>No</v>
      </c>
    </row>
    <row r="3850" spans="1:23" x14ac:dyDescent="0.2">
      <c r="A3850" s="1">
        <v>3849</v>
      </c>
      <c r="B3850" t="s">
        <v>8006</v>
      </c>
      <c r="C3850" s="2">
        <v>43730</v>
      </c>
      <c r="D3850" s="2">
        <v>43731</v>
      </c>
      <c r="E3850" s="1" t="s">
        <v>170</v>
      </c>
      <c r="F3850" s="1" t="s">
        <v>297</v>
      </c>
      <c r="G3850" s="1" t="s">
        <v>298</v>
      </c>
      <c r="H3850" s="1" t="s">
        <v>24</v>
      </c>
      <c r="I3850" s="1" t="s">
        <v>25</v>
      </c>
      <c r="J3850" s="1" t="s">
        <v>1480</v>
      </c>
      <c r="K3850" s="1" t="s">
        <v>1481</v>
      </c>
      <c r="L3850" s="1">
        <v>72701</v>
      </c>
      <c r="M3850" s="1" t="s">
        <v>28</v>
      </c>
      <c r="N3850" s="1" t="s">
        <v>5095</v>
      </c>
      <c r="O3850" s="1" t="s">
        <v>43</v>
      </c>
      <c r="P3850" s="1" t="s">
        <v>70</v>
      </c>
      <c r="Q3850" s="1" t="s">
        <v>5096</v>
      </c>
      <c r="R3850" s="1">
        <v>691.96</v>
      </c>
      <c r="S3850" s="1">
        <v>4</v>
      </c>
      <c r="T3850" s="1">
        <v>0</v>
      </c>
      <c r="U3850" s="1">
        <v>318.30160000000001</v>
      </c>
      <c r="V3850" s="3" t="str">
        <f>IF(M3850=People!$B$5,People!$A$5,IF(M3850=People!$B$4,People!$A$4,IF(M3850=People!$B$3,People!$A$3,IF(M3850=People!$B$2,People!$A$2,0))))</f>
        <v>Cassandra Brandow</v>
      </c>
      <c r="W3850" s="3" t="str">
        <f>IFERROR(INDEX(Returns!A:A,MATCH(B3850,Returns!B:B,0)),"No")</f>
        <v>No</v>
      </c>
    </row>
    <row r="3851" spans="1:23" x14ac:dyDescent="0.2">
      <c r="A3851" s="1">
        <v>3850</v>
      </c>
      <c r="B3851" t="s">
        <v>8006</v>
      </c>
      <c r="C3851" s="2">
        <v>43730</v>
      </c>
      <c r="D3851" s="2">
        <v>43731</v>
      </c>
      <c r="E3851" s="1" t="s">
        <v>170</v>
      </c>
      <c r="F3851" s="1" t="s">
        <v>297</v>
      </c>
      <c r="G3851" s="1" t="s">
        <v>298</v>
      </c>
      <c r="H3851" s="1" t="s">
        <v>24</v>
      </c>
      <c r="I3851" s="1" t="s">
        <v>25</v>
      </c>
      <c r="J3851" s="1" t="s">
        <v>1480</v>
      </c>
      <c r="K3851" s="1" t="s">
        <v>1481</v>
      </c>
      <c r="L3851" s="1">
        <v>72701</v>
      </c>
      <c r="M3851" s="1" t="s">
        <v>28</v>
      </c>
      <c r="N3851" s="1" t="s">
        <v>263</v>
      </c>
      <c r="O3851" s="1" t="s">
        <v>66</v>
      </c>
      <c r="P3851" s="1" t="s">
        <v>146</v>
      </c>
      <c r="Q3851" s="1" t="s">
        <v>264</v>
      </c>
      <c r="R3851" s="1">
        <v>34.950000000000003</v>
      </c>
      <c r="S3851" s="1">
        <v>5</v>
      </c>
      <c r="T3851" s="1">
        <v>0</v>
      </c>
      <c r="U3851" s="1">
        <v>15.378000000000004</v>
      </c>
      <c r="V3851" s="3" t="str">
        <f>IF(M3851=People!$B$5,People!$A$5,IF(M3851=People!$B$4,People!$A$4,IF(M3851=People!$B$3,People!$A$3,IF(M3851=People!$B$2,People!$A$2,0))))</f>
        <v>Cassandra Brandow</v>
      </c>
      <c r="W3851" s="3" t="str">
        <f>IFERROR(INDEX(Returns!A:A,MATCH(B3851,Returns!B:B,0)),"No")</f>
        <v>No</v>
      </c>
    </row>
    <row r="3852" spans="1:23" x14ac:dyDescent="0.2">
      <c r="A3852" s="1">
        <v>3851</v>
      </c>
      <c r="B3852" t="s">
        <v>8007</v>
      </c>
      <c r="C3852" s="2">
        <v>43073</v>
      </c>
      <c r="D3852" s="2">
        <v>43078</v>
      </c>
      <c r="E3852" s="1" t="s">
        <v>46</v>
      </c>
      <c r="F3852" s="1" t="s">
        <v>739</v>
      </c>
      <c r="G3852" s="1" t="s">
        <v>740</v>
      </c>
      <c r="H3852" s="1" t="s">
        <v>38</v>
      </c>
      <c r="I3852" s="1" t="s">
        <v>25</v>
      </c>
      <c r="J3852" s="1" t="s">
        <v>286</v>
      </c>
      <c r="K3852" s="1" t="s">
        <v>527</v>
      </c>
      <c r="L3852" s="1">
        <v>65807</v>
      </c>
      <c r="M3852" s="1" t="s">
        <v>97</v>
      </c>
      <c r="N3852" s="1" t="s">
        <v>1093</v>
      </c>
      <c r="O3852" s="1" t="s">
        <v>43</v>
      </c>
      <c r="P3852" s="1" t="s">
        <v>84</v>
      </c>
      <c r="Q3852" s="1" t="s">
        <v>1094</v>
      </c>
      <c r="R3852" s="1">
        <v>85.96</v>
      </c>
      <c r="S3852" s="1">
        <v>7</v>
      </c>
      <c r="T3852" s="1">
        <v>0</v>
      </c>
      <c r="U3852" s="1">
        <v>40.401199999999996</v>
      </c>
      <c r="V3852" s="3" t="str">
        <f>IF(M3852=People!$B$5,People!$A$5,IF(M3852=People!$B$4,People!$A$4,IF(M3852=People!$B$3,People!$A$3,IF(M3852=People!$B$2,People!$A$2,0))))</f>
        <v>Kelly Williams</v>
      </c>
      <c r="W3852" s="3" t="str">
        <f>IFERROR(INDEX(Returns!A:A,MATCH(B3852,Returns!B:B,0)),"No")</f>
        <v>No</v>
      </c>
    </row>
    <row r="3853" spans="1:23" x14ac:dyDescent="0.2">
      <c r="A3853" s="1">
        <v>3852</v>
      </c>
      <c r="B3853" t="s">
        <v>8008</v>
      </c>
      <c r="C3853" s="2">
        <v>42999</v>
      </c>
      <c r="D3853" s="2">
        <v>42999</v>
      </c>
      <c r="E3853" s="1" t="s">
        <v>1126</v>
      </c>
      <c r="F3853" s="1" t="s">
        <v>5097</v>
      </c>
      <c r="G3853" s="1" t="s">
        <v>5098</v>
      </c>
      <c r="H3853" s="1" t="s">
        <v>94</v>
      </c>
      <c r="I3853" s="1" t="s">
        <v>25</v>
      </c>
      <c r="J3853" s="1" t="s">
        <v>1154</v>
      </c>
      <c r="K3853" s="1" t="s">
        <v>1088</v>
      </c>
      <c r="L3853" s="1">
        <v>2169</v>
      </c>
      <c r="M3853" s="1" t="s">
        <v>135</v>
      </c>
      <c r="N3853" s="1" t="s">
        <v>407</v>
      </c>
      <c r="O3853" s="1" t="s">
        <v>30</v>
      </c>
      <c r="P3853" s="1" t="s">
        <v>60</v>
      </c>
      <c r="Q3853" s="1" t="s">
        <v>408</v>
      </c>
      <c r="R3853" s="1">
        <v>85.3</v>
      </c>
      <c r="S3853" s="1">
        <v>2</v>
      </c>
      <c r="T3853" s="1">
        <v>0</v>
      </c>
      <c r="U3853" s="1">
        <v>14.500999999999991</v>
      </c>
      <c r="V3853" s="3" t="str">
        <f>IF(M3853=People!$B$5,People!$A$5,IF(M3853=People!$B$4,People!$A$4,IF(M3853=People!$B$3,People!$A$3,IF(M3853=People!$B$2,People!$A$2,0))))</f>
        <v>Chuck Magee</v>
      </c>
      <c r="W3853" s="3" t="str">
        <f>IFERROR(INDEX(Returns!A:A,MATCH(B3853,Returns!B:B,0)),"No")</f>
        <v>No</v>
      </c>
    </row>
    <row r="3854" spans="1:23" x14ac:dyDescent="0.2">
      <c r="A3854" s="1">
        <v>3853</v>
      </c>
      <c r="B3854" t="s">
        <v>8009</v>
      </c>
      <c r="C3854" s="2">
        <v>43795</v>
      </c>
      <c r="D3854" s="2">
        <v>43798</v>
      </c>
      <c r="E3854" s="1" t="s">
        <v>170</v>
      </c>
      <c r="F3854" s="1" t="s">
        <v>1136</v>
      </c>
      <c r="G3854" s="1" t="s">
        <v>1137</v>
      </c>
      <c r="H3854" s="1" t="s">
        <v>24</v>
      </c>
      <c r="I3854" s="1" t="s">
        <v>25</v>
      </c>
      <c r="J3854" s="1" t="s">
        <v>2604</v>
      </c>
      <c r="K3854" s="1" t="s">
        <v>191</v>
      </c>
      <c r="L3854" s="1">
        <v>61107</v>
      </c>
      <c r="M3854" s="1" t="s">
        <v>97</v>
      </c>
      <c r="N3854" s="1" t="s">
        <v>1050</v>
      </c>
      <c r="O3854" s="1" t="s">
        <v>43</v>
      </c>
      <c r="P3854" s="1" t="s">
        <v>70</v>
      </c>
      <c r="Q3854" s="1" t="s">
        <v>1051</v>
      </c>
      <c r="R3854" s="1">
        <v>33.567999999999991</v>
      </c>
      <c r="S3854" s="1">
        <v>8</v>
      </c>
      <c r="T3854" s="1">
        <v>0.8</v>
      </c>
      <c r="U3854" s="1">
        <v>-53.708800000000025</v>
      </c>
      <c r="V3854" s="3" t="str">
        <f>IF(M3854=People!$B$5,People!$A$5,IF(M3854=People!$B$4,People!$A$4,IF(M3854=People!$B$3,People!$A$3,IF(M3854=People!$B$2,People!$A$2,0))))</f>
        <v>Kelly Williams</v>
      </c>
      <c r="W3854" s="3" t="str">
        <f>IFERROR(INDEX(Returns!A:A,MATCH(B3854,Returns!B:B,0)),"No")</f>
        <v>No</v>
      </c>
    </row>
    <row r="3855" spans="1:23" x14ac:dyDescent="0.2">
      <c r="A3855" s="1">
        <v>3854</v>
      </c>
      <c r="B3855" t="s">
        <v>8010</v>
      </c>
      <c r="C3855" s="2">
        <v>43622</v>
      </c>
      <c r="D3855" s="2">
        <v>43626</v>
      </c>
      <c r="E3855" s="1" t="s">
        <v>46</v>
      </c>
      <c r="F3855" s="1" t="s">
        <v>4812</v>
      </c>
      <c r="G3855" s="1" t="s">
        <v>4813</v>
      </c>
      <c r="H3855" s="1" t="s">
        <v>94</v>
      </c>
      <c r="I3855" s="1" t="s">
        <v>25</v>
      </c>
      <c r="J3855" s="1" t="s">
        <v>116</v>
      </c>
      <c r="K3855" s="1" t="s">
        <v>40</v>
      </c>
      <c r="L3855" s="1">
        <v>94122</v>
      </c>
      <c r="M3855" s="1" t="s">
        <v>41</v>
      </c>
      <c r="N3855" s="1" t="s">
        <v>5099</v>
      </c>
      <c r="O3855" s="1" t="s">
        <v>30</v>
      </c>
      <c r="P3855" s="1" t="s">
        <v>60</v>
      </c>
      <c r="Q3855" s="1" t="s">
        <v>5100</v>
      </c>
      <c r="R3855" s="1">
        <v>4.95</v>
      </c>
      <c r="S3855" s="1">
        <v>1</v>
      </c>
      <c r="T3855" s="1">
        <v>0</v>
      </c>
      <c r="U3855" s="1">
        <v>2.1780000000000004</v>
      </c>
      <c r="V3855" s="3" t="str">
        <f>IF(M3855=People!$B$5,People!$A$5,IF(M3855=People!$B$4,People!$A$4,IF(M3855=People!$B$3,People!$A$3,IF(M3855=People!$B$2,People!$A$2,0))))</f>
        <v>Anna Andreadi</v>
      </c>
      <c r="W3855" s="3" t="str">
        <f>IFERROR(INDEX(Returns!A:A,MATCH(B3855,Returns!B:B,0)),"No")</f>
        <v>No</v>
      </c>
    </row>
    <row r="3856" spans="1:23" x14ac:dyDescent="0.2">
      <c r="A3856" s="1">
        <v>3855</v>
      </c>
      <c r="B3856" t="s">
        <v>8010</v>
      </c>
      <c r="C3856" s="2">
        <v>43622</v>
      </c>
      <c r="D3856" s="2">
        <v>43626</v>
      </c>
      <c r="E3856" s="1" t="s">
        <v>46</v>
      </c>
      <c r="F3856" s="1" t="s">
        <v>4812</v>
      </c>
      <c r="G3856" s="1" t="s">
        <v>4813</v>
      </c>
      <c r="H3856" s="1" t="s">
        <v>94</v>
      </c>
      <c r="I3856" s="1" t="s">
        <v>25</v>
      </c>
      <c r="J3856" s="1" t="s">
        <v>116</v>
      </c>
      <c r="K3856" s="1" t="s">
        <v>40</v>
      </c>
      <c r="L3856" s="1">
        <v>94122</v>
      </c>
      <c r="M3856" s="1" t="s">
        <v>41</v>
      </c>
      <c r="N3856" s="1" t="s">
        <v>4828</v>
      </c>
      <c r="O3856" s="1" t="s">
        <v>43</v>
      </c>
      <c r="P3856" s="1" t="s">
        <v>55</v>
      </c>
      <c r="Q3856" s="1" t="s">
        <v>4829</v>
      </c>
      <c r="R3856" s="1">
        <v>26.400000000000002</v>
      </c>
      <c r="S3856" s="1">
        <v>5</v>
      </c>
      <c r="T3856" s="1">
        <v>0</v>
      </c>
      <c r="U3856" s="1">
        <v>0</v>
      </c>
      <c r="V3856" s="3" t="str">
        <f>IF(M3856=People!$B$5,People!$A$5,IF(M3856=People!$B$4,People!$A$4,IF(M3856=People!$B$3,People!$A$3,IF(M3856=People!$B$2,People!$A$2,0))))</f>
        <v>Anna Andreadi</v>
      </c>
      <c r="W3856" s="3" t="str">
        <f>IFERROR(INDEX(Returns!A:A,MATCH(B3856,Returns!B:B,0)),"No")</f>
        <v>No</v>
      </c>
    </row>
    <row r="3857" spans="1:23" x14ac:dyDescent="0.2">
      <c r="A3857" s="1">
        <v>3856</v>
      </c>
      <c r="B3857" t="s">
        <v>8011</v>
      </c>
      <c r="C3857" s="2">
        <v>43761</v>
      </c>
      <c r="D3857" s="2">
        <v>43766</v>
      </c>
      <c r="E3857" s="1" t="s">
        <v>21</v>
      </c>
      <c r="F3857" s="1" t="s">
        <v>4612</v>
      </c>
      <c r="G3857" s="1" t="s">
        <v>4613</v>
      </c>
      <c r="H3857" s="1" t="s">
        <v>24</v>
      </c>
      <c r="I3857" s="1" t="s">
        <v>25</v>
      </c>
      <c r="J3857" s="1" t="s">
        <v>597</v>
      </c>
      <c r="K3857" s="1" t="s">
        <v>96</v>
      </c>
      <c r="L3857" s="1">
        <v>78207</v>
      </c>
      <c r="M3857" s="1" t="s">
        <v>97</v>
      </c>
      <c r="N3857" s="1" t="s">
        <v>3206</v>
      </c>
      <c r="O3857" s="1" t="s">
        <v>43</v>
      </c>
      <c r="P3857" s="1" t="s">
        <v>70</v>
      </c>
      <c r="Q3857" s="1" t="s">
        <v>1063</v>
      </c>
      <c r="R3857" s="1">
        <v>3.5639999999999992</v>
      </c>
      <c r="S3857" s="1">
        <v>3</v>
      </c>
      <c r="T3857" s="1">
        <v>0.8</v>
      </c>
      <c r="U3857" s="1">
        <v>-6.2370000000000019</v>
      </c>
      <c r="V3857" s="3" t="str">
        <f>IF(M3857=People!$B$5,People!$A$5,IF(M3857=People!$B$4,People!$A$4,IF(M3857=People!$B$3,People!$A$3,IF(M3857=People!$B$2,People!$A$2,0))))</f>
        <v>Kelly Williams</v>
      </c>
      <c r="W3857" s="3" t="str">
        <f>IFERROR(INDEX(Returns!A:A,MATCH(B3857,Returns!B:B,0)),"No")</f>
        <v>No</v>
      </c>
    </row>
    <row r="3858" spans="1:23" x14ac:dyDescent="0.2">
      <c r="A3858" s="1">
        <v>3857</v>
      </c>
      <c r="B3858" t="s">
        <v>8011</v>
      </c>
      <c r="C3858" s="2">
        <v>43761</v>
      </c>
      <c r="D3858" s="2">
        <v>43766</v>
      </c>
      <c r="E3858" s="1" t="s">
        <v>21</v>
      </c>
      <c r="F3858" s="1" t="s">
        <v>4612</v>
      </c>
      <c r="G3858" s="1" t="s">
        <v>4613</v>
      </c>
      <c r="H3858" s="1" t="s">
        <v>24</v>
      </c>
      <c r="I3858" s="1" t="s">
        <v>25</v>
      </c>
      <c r="J3858" s="1" t="s">
        <v>597</v>
      </c>
      <c r="K3858" s="1" t="s">
        <v>96</v>
      </c>
      <c r="L3858" s="1">
        <v>78207</v>
      </c>
      <c r="M3858" s="1" t="s">
        <v>97</v>
      </c>
      <c r="N3858" s="1" t="s">
        <v>3757</v>
      </c>
      <c r="O3858" s="1" t="s">
        <v>66</v>
      </c>
      <c r="P3858" s="1" t="s">
        <v>67</v>
      </c>
      <c r="Q3858" s="1" t="s">
        <v>3758</v>
      </c>
      <c r="R3858" s="1">
        <v>823.96000000000015</v>
      </c>
      <c r="S3858" s="1">
        <v>5</v>
      </c>
      <c r="T3858" s="1">
        <v>0.2</v>
      </c>
      <c r="U3858" s="1">
        <v>51.497499999999974</v>
      </c>
      <c r="V3858" s="3" t="str">
        <f>IF(M3858=People!$B$5,People!$A$5,IF(M3858=People!$B$4,People!$A$4,IF(M3858=People!$B$3,People!$A$3,IF(M3858=People!$B$2,People!$A$2,0))))</f>
        <v>Kelly Williams</v>
      </c>
      <c r="W3858" s="3" t="str">
        <f>IFERROR(INDEX(Returns!A:A,MATCH(B3858,Returns!B:B,0)),"No")</f>
        <v>No</v>
      </c>
    </row>
    <row r="3859" spans="1:23" x14ac:dyDescent="0.2">
      <c r="A3859" s="1">
        <v>3858</v>
      </c>
      <c r="B3859" t="s">
        <v>8011</v>
      </c>
      <c r="C3859" s="2">
        <v>43761</v>
      </c>
      <c r="D3859" s="2">
        <v>43766</v>
      </c>
      <c r="E3859" s="1" t="s">
        <v>21</v>
      </c>
      <c r="F3859" s="1" t="s">
        <v>4612</v>
      </c>
      <c r="G3859" s="1" t="s">
        <v>4613</v>
      </c>
      <c r="H3859" s="1" t="s">
        <v>24</v>
      </c>
      <c r="I3859" s="1" t="s">
        <v>25</v>
      </c>
      <c r="J3859" s="1" t="s">
        <v>597</v>
      </c>
      <c r="K3859" s="1" t="s">
        <v>96</v>
      </c>
      <c r="L3859" s="1">
        <v>78207</v>
      </c>
      <c r="M3859" s="1" t="s">
        <v>97</v>
      </c>
      <c r="N3859" s="1" t="s">
        <v>3258</v>
      </c>
      <c r="O3859" s="1" t="s">
        <v>43</v>
      </c>
      <c r="P3859" s="1" t="s">
        <v>63</v>
      </c>
      <c r="Q3859" s="1" t="s">
        <v>3259</v>
      </c>
      <c r="R3859" s="1">
        <v>10.272000000000002</v>
      </c>
      <c r="S3859" s="1">
        <v>3</v>
      </c>
      <c r="T3859" s="1">
        <v>0.2</v>
      </c>
      <c r="U3859" s="1">
        <v>0.89880000000000004</v>
      </c>
      <c r="V3859" s="3" t="str">
        <f>IF(M3859=People!$B$5,People!$A$5,IF(M3859=People!$B$4,People!$A$4,IF(M3859=People!$B$3,People!$A$3,IF(M3859=People!$B$2,People!$A$2,0))))</f>
        <v>Kelly Williams</v>
      </c>
      <c r="W3859" s="3" t="str">
        <f>IFERROR(INDEX(Returns!A:A,MATCH(B3859,Returns!B:B,0)),"No")</f>
        <v>No</v>
      </c>
    </row>
    <row r="3860" spans="1:23" x14ac:dyDescent="0.2">
      <c r="A3860" s="1">
        <v>3859</v>
      </c>
      <c r="B3860" t="s">
        <v>5960</v>
      </c>
      <c r="C3860" s="2">
        <v>42724</v>
      </c>
      <c r="D3860" s="2">
        <v>42724</v>
      </c>
      <c r="E3860" s="1" t="s">
        <v>1126</v>
      </c>
      <c r="F3860" s="1" t="s">
        <v>4505</v>
      </c>
      <c r="G3860" s="1" t="s">
        <v>4506</v>
      </c>
      <c r="H3860" s="1" t="s">
        <v>24</v>
      </c>
      <c r="I3860" s="1" t="s">
        <v>25</v>
      </c>
      <c r="J3860" s="1" t="s">
        <v>5101</v>
      </c>
      <c r="K3860" s="1" t="s">
        <v>404</v>
      </c>
      <c r="L3860" s="1">
        <v>80229</v>
      </c>
      <c r="M3860" s="1" t="s">
        <v>41</v>
      </c>
      <c r="N3860" s="1" t="s">
        <v>5102</v>
      </c>
      <c r="O3860" s="1" t="s">
        <v>66</v>
      </c>
      <c r="P3860" s="1" t="s">
        <v>146</v>
      </c>
      <c r="Q3860" s="1" t="s">
        <v>5103</v>
      </c>
      <c r="R3860" s="1">
        <v>447.94399999999996</v>
      </c>
      <c r="S3860" s="1">
        <v>7</v>
      </c>
      <c r="T3860" s="1">
        <v>0.2</v>
      </c>
      <c r="U3860" s="1">
        <v>89.588799999999992</v>
      </c>
      <c r="V3860" s="3" t="str">
        <f>IF(M3860=People!$B$5,People!$A$5,IF(M3860=People!$B$4,People!$A$4,IF(M3860=People!$B$3,People!$A$3,IF(M3860=People!$B$2,People!$A$2,0))))</f>
        <v>Anna Andreadi</v>
      </c>
      <c r="W3860" s="3" t="str">
        <f>IFERROR(INDEX(Returns!A:A,MATCH(B3860,Returns!B:B,0)),"No")</f>
        <v>Yes</v>
      </c>
    </row>
    <row r="3861" spans="1:23" x14ac:dyDescent="0.2">
      <c r="A3861" s="1">
        <v>3860</v>
      </c>
      <c r="B3861" t="s">
        <v>8012</v>
      </c>
      <c r="C3861" s="2">
        <v>43513</v>
      </c>
      <c r="D3861" s="2">
        <v>43518</v>
      </c>
      <c r="E3861" s="1" t="s">
        <v>46</v>
      </c>
      <c r="F3861" s="1" t="s">
        <v>3138</v>
      </c>
      <c r="G3861" s="1" t="s">
        <v>3139</v>
      </c>
      <c r="H3861" s="1" t="s">
        <v>94</v>
      </c>
      <c r="I3861" s="1" t="s">
        <v>25</v>
      </c>
      <c r="J3861" s="1" t="s">
        <v>273</v>
      </c>
      <c r="K3861" s="1" t="s">
        <v>191</v>
      </c>
      <c r="L3861" s="1">
        <v>60653</v>
      </c>
      <c r="M3861" s="1" t="s">
        <v>97</v>
      </c>
      <c r="N3861" s="1" t="s">
        <v>2784</v>
      </c>
      <c r="O3861" s="1" t="s">
        <v>30</v>
      </c>
      <c r="P3861" s="1" t="s">
        <v>52</v>
      </c>
      <c r="Q3861" s="1" t="s">
        <v>2785</v>
      </c>
      <c r="R3861" s="1">
        <v>480.96</v>
      </c>
      <c r="S3861" s="1">
        <v>3</v>
      </c>
      <c r="T3861" s="1">
        <v>0.5</v>
      </c>
      <c r="U3861" s="1">
        <v>-269.33760000000001</v>
      </c>
      <c r="V3861" s="3" t="str">
        <f>IF(M3861=People!$B$5,People!$A$5,IF(M3861=People!$B$4,People!$A$4,IF(M3861=People!$B$3,People!$A$3,IF(M3861=People!$B$2,People!$A$2,0))))</f>
        <v>Kelly Williams</v>
      </c>
      <c r="W3861" s="3" t="str">
        <f>IFERROR(INDEX(Returns!A:A,MATCH(B3861,Returns!B:B,0)),"No")</f>
        <v>No</v>
      </c>
    </row>
    <row r="3862" spans="1:23" x14ac:dyDescent="0.2">
      <c r="A3862" s="1">
        <v>3861</v>
      </c>
      <c r="B3862" t="s">
        <v>8012</v>
      </c>
      <c r="C3862" s="2">
        <v>43513</v>
      </c>
      <c r="D3862" s="2">
        <v>43518</v>
      </c>
      <c r="E3862" s="1" t="s">
        <v>46</v>
      </c>
      <c r="F3862" s="1" t="s">
        <v>3138</v>
      </c>
      <c r="G3862" s="1" t="s">
        <v>3139</v>
      </c>
      <c r="H3862" s="1" t="s">
        <v>94</v>
      </c>
      <c r="I3862" s="1" t="s">
        <v>25</v>
      </c>
      <c r="J3862" s="1" t="s">
        <v>273</v>
      </c>
      <c r="K3862" s="1" t="s">
        <v>191</v>
      </c>
      <c r="L3862" s="1">
        <v>60653</v>
      </c>
      <c r="M3862" s="1" t="s">
        <v>97</v>
      </c>
      <c r="N3862" s="1" t="s">
        <v>5104</v>
      </c>
      <c r="O3862" s="1" t="s">
        <v>66</v>
      </c>
      <c r="P3862" s="1" t="s">
        <v>67</v>
      </c>
      <c r="Q3862" s="1" t="s">
        <v>5105</v>
      </c>
      <c r="R3862" s="1">
        <v>124.79200000000002</v>
      </c>
      <c r="S3862" s="1">
        <v>1</v>
      </c>
      <c r="T3862" s="1">
        <v>0.2</v>
      </c>
      <c r="U3862" s="1">
        <v>10.919299999999996</v>
      </c>
      <c r="V3862" s="3" t="str">
        <f>IF(M3862=People!$B$5,People!$A$5,IF(M3862=People!$B$4,People!$A$4,IF(M3862=People!$B$3,People!$A$3,IF(M3862=People!$B$2,People!$A$2,0))))</f>
        <v>Kelly Williams</v>
      </c>
      <c r="W3862" s="3" t="str">
        <f>IFERROR(INDEX(Returns!A:A,MATCH(B3862,Returns!B:B,0)),"No")</f>
        <v>No</v>
      </c>
    </row>
    <row r="3863" spans="1:23" x14ac:dyDescent="0.2">
      <c r="A3863" s="1">
        <v>3862</v>
      </c>
      <c r="B3863" t="s">
        <v>8013</v>
      </c>
      <c r="C3863" s="2">
        <v>42493</v>
      </c>
      <c r="D3863" s="2">
        <v>42500</v>
      </c>
      <c r="E3863" s="1" t="s">
        <v>46</v>
      </c>
      <c r="F3863" s="1" t="s">
        <v>5074</v>
      </c>
      <c r="G3863" s="1" t="s">
        <v>5075</v>
      </c>
      <c r="H3863" s="1" t="s">
        <v>24</v>
      </c>
      <c r="I3863" s="1" t="s">
        <v>25</v>
      </c>
      <c r="J3863" s="1" t="s">
        <v>2673</v>
      </c>
      <c r="K3863" s="1" t="s">
        <v>240</v>
      </c>
      <c r="L3863" s="1">
        <v>10701</v>
      </c>
      <c r="M3863" s="1" t="s">
        <v>135</v>
      </c>
      <c r="N3863" s="1" t="s">
        <v>5106</v>
      </c>
      <c r="O3863" s="1" t="s">
        <v>43</v>
      </c>
      <c r="P3863" s="1" t="s">
        <v>70</v>
      </c>
      <c r="Q3863" s="1" t="s">
        <v>5107</v>
      </c>
      <c r="R3863" s="1">
        <v>40.176000000000002</v>
      </c>
      <c r="S3863" s="1">
        <v>3</v>
      </c>
      <c r="T3863" s="1">
        <v>0.2</v>
      </c>
      <c r="U3863" s="1">
        <v>14.563799999999997</v>
      </c>
      <c r="V3863" s="3" t="str">
        <f>IF(M3863=People!$B$5,People!$A$5,IF(M3863=People!$B$4,People!$A$4,IF(M3863=People!$B$3,People!$A$3,IF(M3863=People!$B$2,People!$A$2,0))))</f>
        <v>Chuck Magee</v>
      </c>
      <c r="W3863" s="3" t="str">
        <f>IFERROR(INDEX(Returns!A:A,MATCH(B3863,Returns!B:B,0)),"No")</f>
        <v>No</v>
      </c>
    </row>
    <row r="3864" spans="1:23" x14ac:dyDescent="0.2">
      <c r="A3864" s="1">
        <v>3863</v>
      </c>
      <c r="B3864" t="s">
        <v>8013</v>
      </c>
      <c r="C3864" s="2">
        <v>42493</v>
      </c>
      <c r="D3864" s="2">
        <v>42500</v>
      </c>
      <c r="E3864" s="1" t="s">
        <v>46</v>
      </c>
      <c r="F3864" s="1" t="s">
        <v>5074</v>
      </c>
      <c r="G3864" s="1" t="s">
        <v>5075</v>
      </c>
      <c r="H3864" s="1" t="s">
        <v>24</v>
      </c>
      <c r="I3864" s="1" t="s">
        <v>25</v>
      </c>
      <c r="J3864" s="1" t="s">
        <v>2673</v>
      </c>
      <c r="K3864" s="1" t="s">
        <v>240</v>
      </c>
      <c r="L3864" s="1">
        <v>10701</v>
      </c>
      <c r="M3864" s="1" t="s">
        <v>135</v>
      </c>
      <c r="N3864" s="1" t="s">
        <v>435</v>
      </c>
      <c r="O3864" s="1" t="s">
        <v>43</v>
      </c>
      <c r="P3864" s="1" t="s">
        <v>70</v>
      </c>
      <c r="Q3864" s="1" t="s">
        <v>436</v>
      </c>
      <c r="R3864" s="1">
        <v>10.896000000000001</v>
      </c>
      <c r="S3864" s="1">
        <v>3</v>
      </c>
      <c r="T3864" s="1">
        <v>0.2</v>
      </c>
      <c r="U3864" s="1">
        <v>3.9497999999999998</v>
      </c>
      <c r="V3864" s="3" t="str">
        <f>IF(M3864=People!$B$5,People!$A$5,IF(M3864=People!$B$4,People!$A$4,IF(M3864=People!$B$3,People!$A$3,IF(M3864=People!$B$2,People!$A$2,0))))</f>
        <v>Chuck Magee</v>
      </c>
      <c r="W3864" s="3" t="str">
        <f>IFERROR(INDEX(Returns!A:A,MATCH(B3864,Returns!B:B,0)),"No")</f>
        <v>No</v>
      </c>
    </row>
    <row r="3865" spans="1:23" x14ac:dyDescent="0.2">
      <c r="A3865" s="1">
        <v>3864</v>
      </c>
      <c r="B3865" t="s">
        <v>8014</v>
      </c>
      <c r="C3865" s="2">
        <v>43755</v>
      </c>
      <c r="D3865" s="2">
        <v>43757</v>
      </c>
      <c r="E3865" s="1" t="s">
        <v>21</v>
      </c>
      <c r="F3865" s="1" t="s">
        <v>1464</v>
      </c>
      <c r="G3865" s="1" t="s">
        <v>1465</v>
      </c>
      <c r="H3865" s="1" t="s">
        <v>24</v>
      </c>
      <c r="I3865" s="1" t="s">
        <v>25</v>
      </c>
      <c r="J3865" s="1" t="s">
        <v>833</v>
      </c>
      <c r="K3865" s="1" t="s">
        <v>40</v>
      </c>
      <c r="L3865" s="1">
        <v>92037</v>
      </c>
      <c r="M3865" s="1" t="s">
        <v>41</v>
      </c>
      <c r="N3865" s="1" t="s">
        <v>5108</v>
      </c>
      <c r="O3865" s="1" t="s">
        <v>43</v>
      </c>
      <c r="P3865" s="1" t="s">
        <v>63</v>
      </c>
      <c r="Q3865" s="1" t="s">
        <v>5109</v>
      </c>
      <c r="R3865" s="1">
        <v>10.64</v>
      </c>
      <c r="S3865" s="1">
        <v>4</v>
      </c>
      <c r="T3865" s="1">
        <v>0</v>
      </c>
      <c r="U3865" s="1">
        <v>2.7664</v>
      </c>
      <c r="V3865" s="3" t="str">
        <f>IF(M3865=People!$B$5,People!$A$5,IF(M3865=People!$B$4,People!$A$4,IF(M3865=People!$B$3,People!$A$3,IF(M3865=People!$B$2,People!$A$2,0))))</f>
        <v>Anna Andreadi</v>
      </c>
      <c r="W3865" s="3" t="str">
        <f>IFERROR(INDEX(Returns!A:A,MATCH(B3865,Returns!B:B,0)),"No")</f>
        <v>No</v>
      </c>
    </row>
    <row r="3866" spans="1:23" x14ac:dyDescent="0.2">
      <c r="A3866" s="1">
        <v>3865</v>
      </c>
      <c r="B3866" t="s">
        <v>8015</v>
      </c>
      <c r="C3866" s="2">
        <v>43067</v>
      </c>
      <c r="D3866" s="2">
        <v>43072</v>
      </c>
      <c r="E3866" s="1" t="s">
        <v>46</v>
      </c>
      <c r="F3866" s="1" t="s">
        <v>498</v>
      </c>
      <c r="G3866" s="1" t="s">
        <v>499</v>
      </c>
      <c r="H3866" s="1" t="s">
        <v>24</v>
      </c>
      <c r="I3866" s="1" t="s">
        <v>25</v>
      </c>
      <c r="J3866" s="1" t="s">
        <v>5110</v>
      </c>
      <c r="K3866" s="1" t="s">
        <v>191</v>
      </c>
      <c r="L3866" s="1">
        <v>61821</v>
      </c>
      <c r="M3866" s="1" t="s">
        <v>97</v>
      </c>
      <c r="N3866" s="1" t="s">
        <v>5111</v>
      </c>
      <c r="O3866" s="1" t="s">
        <v>30</v>
      </c>
      <c r="P3866" s="1" t="s">
        <v>60</v>
      </c>
      <c r="Q3866" s="1" t="s">
        <v>5112</v>
      </c>
      <c r="R3866" s="1">
        <v>151.96</v>
      </c>
      <c r="S3866" s="1">
        <v>5</v>
      </c>
      <c r="T3866" s="1">
        <v>0.6</v>
      </c>
      <c r="U3866" s="1">
        <v>-182.35200000000003</v>
      </c>
      <c r="V3866" s="3" t="str">
        <f>IF(M3866=People!$B$5,People!$A$5,IF(M3866=People!$B$4,People!$A$4,IF(M3866=People!$B$3,People!$A$3,IF(M3866=People!$B$2,People!$A$2,0))))</f>
        <v>Kelly Williams</v>
      </c>
      <c r="W3866" s="3" t="str">
        <f>IFERROR(INDEX(Returns!A:A,MATCH(B3866,Returns!B:B,0)),"No")</f>
        <v>No</v>
      </c>
    </row>
    <row r="3867" spans="1:23" x14ac:dyDescent="0.2">
      <c r="A3867" s="1">
        <v>3866</v>
      </c>
      <c r="B3867" t="s">
        <v>8016</v>
      </c>
      <c r="C3867" s="2">
        <v>42578</v>
      </c>
      <c r="D3867" s="2">
        <v>42580</v>
      </c>
      <c r="E3867" s="1" t="s">
        <v>21</v>
      </c>
      <c r="F3867" s="1" t="s">
        <v>3735</v>
      </c>
      <c r="G3867" s="1" t="s">
        <v>3736</v>
      </c>
      <c r="H3867" s="1" t="s">
        <v>24</v>
      </c>
      <c r="I3867" s="1" t="s">
        <v>25</v>
      </c>
      <c r="J3867" s="1" t="s">
        <v>116</v>
      </c>
      <c r="K3867" s="1" t="s">
        <v>40</v>
      </c>
      <c r="L3867" s="1">
        <v>94122</v>
      </c>
      <c r="M3867" s="1" t="s">
        <v>41</v>
      </c>
      <c r="N3867" s="1" t="s">
        <v>3860</v>
      </c>
      <c r="O3867" s="1" t="s">
        <v>66</v>
      </c>
      <c r="P3867" s="1" t="s">
        <v>146</v>
      </c>
      <c r="Q3867" s="1" t="s">
        <v>3861</v>
      </c>
      <c r="R3867" s="1">
        <v>238</v>
      </c>
      <c r="S3867" s="1">
        <v>2</v>
      </c>
      <c r="T3867" s="1">
        <v>0</v>
      </c>
      <c r="U3867" s="1">
        <v>38.080000000000013</v>
      </c>
      <c r="V3867" s="3" t="str">
        <f>IF(M3867=People!$B$5,People!$A$5,IF(M3867=People!$B$4,People!$A$4,IF(M3867=People!$B$3,People!$A$3,IF(M3867=People!$B$2,People!$A$2,0))))</f>
        <v>Anna Andreadi</v>
      </c>
      <c r="W3867" s="3" t="str">
        <f>IFERROR(INDEX(Returns!A:A,MATCH(B3867,Returns!B:B,0)),"No")</f>
        <v>No</v>
      </c>
    </row>
    <row r="3868" spans="1:23" x14ac:dyDescent="0.2">
      <c r="A3868" s="1">
        <v>3867</v>
      </c>
      <c r="B3868" t="s">
        <v>8017</v>
      </c>
      <c r="C3868" s="2">
        <v>43578</v>
      </c>
      <c r="D3868" s="2">
        <v>43580</v>
      </c>
      <c r="E3868" s="1" t="s">
        <v>21</v>
      </c>
      <c r="F3868" s="1" t="s">
        <v>1827</v>
      </c>
      <c r="G3868" s="1" t="s">
        <v>1828</v>
      </c>
      <c r="H3868" s="1" t="s">
        <v>24</v>
      </c>
      <c r="I3868" s="1" t="s">
        <v>25</v>
      </c>
      <c r="J3868" s="1" t="s">
        <v>1289</v>
      </c>
      <c r="K3868" s="1" t="s">
        <v>228</v>
      </c>
      <c r="L3868" s="1">
        <v>46226</v>
      </c>
      <c r="M3868" s="1" t="s">
        <v>97</v>
      </c>
      <c r="N3868" s="1" t="s">
        <v>3605</v>
      </c>
      <c r="O3868" s="1" t="s">
        <v>66</v>
      </c>
      <c r="P3868" s="1" t="s">
        <v>146</v>
      </c>
      <c r="Q3868" s="1" t="s">
        <v>3606</v>
      </c>
      <c r="R3868" s="1">
        <v>155.34</v>
      </c>
      <c r="S3868" s="1">
        <v>6</v>
      </c>
      <c r="T3868" s="1">
        <v>0</v>
      </c>
      <c r="U3868" s="1">
        <v>55.922399999999996</v>
      </c>
      <c r="V3868" s="3" t="str">
        <f>IF(M3868=People!$B$5,People!$A$5,IF(M3868=People!$B$4,People!$A$4,IF(M3868=People!$B$3,People!$A$3,IF(M3868=People!$B$2,People!$A$2,0))))</f>
        <v>Kelly Williams</v>
      </c>
      <c r="W3868" s="3" t="str">
        <f>IFERROR(INDEX(Returns!A:A,MATCH(B3868,Returns!B:B,0)),"No")</f>
        <v>No</v>
      </c>
    </row>
    <row r="3869" spans="1:23" x14ac:dyDescent="0.2">
      <c r="A3869" s="1">
        <v>3868</v>
      </c>
      <c r="B3869" t="s">
        <v>8018</v>
      </c>
      <c r="C3869" s="2">
        <v>43031</v>
      </c>
      <c r="D3869" s="2">
        <v>43035</v>
      </c>
      <c r="E3869" s="1" t="s">
        <v>21</v>
      </c>
      <c r="F3869" s="1" t="s">
        <v>1998</v>
      </c>
      <c r="G3869" s="1" t="s">
        <v>1999</v>
      </c>
      <c r="H3869" s="1" t="s">
        <v>24</v>
      </c>
      <c r="I3869" s="1" t="s">
        <v>25</v>
      </c>
      <c r="J3869" s="1" t="s">
        <v>833</v>
      </c>
      <c r="K3869" s="1" t="s">
        <v>40</v>
      </c>
      <c r="L3869" s="1">
        <v>92105</v>
      </c>
      <c r="M3869" s="1" t="s">
        <v>41</v>
      </c>
      <c r="N3869" s="1" t="s">
        <v>2243</v>
      </c>
      <c r="O3869" s="1" t="s">
        <v>66</v>
      </c>
      <c r="P3869" s="1" t="s">
        <v>146</v>
      </c>
      <c r="Q3869" s="1" t="s">
        <v>2244</v>
      </c>
      <c r="R3869" s="1">
        <v>148.32</v>
      </c>
      <c r="S3869" s="1">
        <v>9</v>
      </c>
      <c r="T3869" s="1">
        <v>0</v>
      </c>
      <c r="U3869" s="1">
        <v>63.777600000000007</v>
      </c>
      <c r="V3869" s="3" t="str">
        <f>IF(M3869=People!$B$5,People!$A$5,IF(M3869=People!$B$4,People!$A$4,IF(M3869=People!$B$3,People!$A$3,IF(M3869=People!$B$2,People!$A$2,0))))</f>
        <v>Anna Andreadi</v>
      </c>
      <c r="W3869" s="3" t="str">
        <f>IFERROR(INDEX(Returns!A:A,MATCH(B3869,Returns!B:B,0)),"No")</f>
        <v>No</v>
      </c>
    </row>
    <row r="3870" spans="1:23" x14ac:dyDescent="0.2">
      <c r="A3870" s="1">
        <v>3869</v>
      </c>
      <c r="B3870" t="s">
        <v>8018</v>
      </c>
      <c r="C3870" s="2">
        <v>43031</v>
      </c>
      <c r="D3870" s="2">
        <v>43035</v>
      </c>
      <c r="E3870" s="1" t="s">
        <v>21</v>
      </c>
      <c r="F3870" s="1" t="s">
        <v>1998</v>
      </c>
      <c r="G3870" s="1" t="s">
        <v>1999</v>
      </c>
      <c r="H3870" s="1" t="s">
        <v>24</v>
      </c>
      <c r="I3870" s="1" t="s">
        <v>25</v>
      </c>
      <c r="J3870" s="1" t="s">
        <v>833</v>
      </c>
      <c r="K3870" s="1" t="s">
        <v>40</v>
      </c>
      <c r="L3870" s="1">
        <v>92105</v>
      </c>
      <c r="M3870" s="1" t="s">
        <v>41</v>
      </c>
      <c r="N3870" s="1" t="s">
        <v>4805</v>
      </c>
      <c r="O3870" s="1" t="s">
        <v>30</v>
      </c>
      <c r="P3870" s="1" t="s">
        <v>34</v>
      </c>
      <c r="Q3870" s="1" t="s">
        <v>4806</v>
      </c>
      <c r="R3870" s="1">
        <v>240.78400000000002</v>
      </c>
      <c r="S3870" s="1">
        <v>1</v>
      </c>
      <c r="T3870" s="1">
        <v>0.2</v>
      </c>
      <c r="U3870" s="1">
        <v>27.088199999999965</v>
      </c>
      <c r="V3870" s="3" t="str">
        <f>IF(M3870=People!$B$5,People!$A$5,IF(M3870=People!$B$4,People!$A$4,IF(M3870=People!$B$3,People!$A$3,IF(M3870=People!$B$2,People!$A$2,0))))</f>
        <v>Anna Andreadi</v>
      </c>
      <c r="W3870" s="3" t="str">
        <f>IFERROR(INDEX(Returns!A:A,MATCH(B3870,Returns!B:B,0)),"No")</f>
        <v>No</v>
      </c>
    </row>
    <row r="3871" spans="1:23" x14ac:dyDescent="0.2">
      <c r="A3871" s="1">
        <v>3870</v>
      </c>
      <c r="B3871" t="s">
        <v>8018</v>
      </c>
      <c r="C3871" s="2">
        <v>43031</v>
      </c>
      <c r="D3871" s="2">
        <v>43035</v>
      </c>
      <c r="E3871" s="1" t="s">
        <v>21</v>
      </c>
      <c r="F3871" s="1" t="s">
        <v>1998</v>
      </c>
      <c r="G3871" s="1" t="s">
        <v>1999</v>
      </c>
      <c r="H3871" s="1" t="s">
        <v>24</v>
      </c>
      <c r="I3871" s="1" t="s">
        <v>25</v>
      </c>
      <c r="J3871" s="1" t="s">
        <v>833</v>
      </c>
      <c r="K3871" s="1" t="s">
        <v>40</v>
      </c>
      <c r="L3871" s="1">
        <v>92105</v>
      </c>
      <c r="M3871" s="1" t="s">
        <v>41</v>
      </c>
      <c r="N3871" s="1" t="s">
        <v>2849</v>
      </c>
      <c r="O3871" s="1" t="s">
        <v>30</v>
      </c>
      <c r="P3871" s="1" t="s">
        <v>34</v>
      </c>
      <c r="Q3871" s="1" t="s">
        <v>2850</v>
      </c>
      <c r="R3871" s="1">
        <v>191.96800000000002</v>
      </c>
      <c r="S3871" s="1">
        <v>7</v>
      </c>
      <c r="T3871" s="1">
        <v>0.2</v>
      </c>
      <c r="U3871" s="1">
        <v>16.797200000000004</v>
      </c>
      <c r="V3871" s="3" t="str">
        <f>IF(M3871=People!$B$5,People!$A$5,IF(M3871=People!$B$4,People!$A$4,IF(M3871=People!$B$3,People!$A$3,IF(M3871=People!$B$2,People!$A$2,0))))</f>
        <v>Anna Andreadi</v>
      </c>
      <c r="W3871" s="3" t="str">
        <f>IFERROR(INDEX(Returns!A:A,MATCH(B3871,Returns!B:B,0)),"No")</f>
        <v>No</v>
      </c>
    </row>
    <row r="3872" spans="1:23" x14ac:dyDescent="0.2">
      <c r="A3872" s="1">
        <v>3871</v>
      </c>
      <c r="B3872" t="s">
        <v>8018</v>
      </c>
      <c r="C3872" s="2">
        <v>43031</v>
      </c>
      <c r="D3872" s="2">
        <v>43035</v>
      </c>
      <c r="E3872" s="1" t="s">
        <v>21</v>
      </c>
      <c r="F3872" s="1" t="s">
        <v>1998</v>
      </c>
      <c r="G3872" s="1" t="s">
        <v>1999</v>
      </c>
      <c r="H3872" s="1" t="s">
        <v>24</v>
      </c>
      <c r="I3872" s="1" t="s">
        <v>25</v>
      </c>
      <c r="J3872" s="1" t="s">
        <v>833</v>
      </c>
      <c r="K3872" s="1" t="s">
        <v>40</v>
      </c>
      <c r="L3872" s="1">
        <v>92105</v>
      </c>
      <c r="M3872" s="1" t="s">
        <v>41</v>
      </c>
      <c r="N3872" s="1" t="s">
        <v>2031</v>
      </c>
      <c r="O3872" s="1" t="s">
        <v>43</v>
      </c>
      <c r="P3872" s="1" t="s">
        <v>84</v>
      </c>
      <c r="Q3872" s="1" t="s">
        <v>2032</v>
      </c>
      <c r="R3872" s="1">
        <v>11.56</v>
      </c>
      <c r="S3872" s="1">
        <v>2</v>
      </c>
      <c r="T3872" s="1">
        <v>0</v>
      </c>
      <c r="U3872" s="1">
        <v>5.6644000000000005</v>
      </c>
      <c r="V3872" s="3" t="str">
        <f>IF(M3872=People!$B$5,People!$A$5,IF(M3872=People!$B$4,People!$A$4,IF(M3872=People!$B$3,People!$A$3,IF(M3872=People!$B$2,People!$A$2,0))))</f>
        <v>Anna Andreadi</v>
      </c>
      <c r="W3872" s="3" t="str">
        <f>IFERROR(INDEX(Returns!A:A,MATCH(B3872,Returns!B:B,0)),"No")</f>
        <v>No</v>
      </c>
    </row>
    <row r="3873" spans="1:23" x14ac:dyDescent="0.2">
      <c r="A3873" s="1">
        <v>3872</v>
      </c>
      <c r="B3873" t="s">
        <v>8018</v>
      </c>
      <c r="C3873" s="2">
        <v>43031</v>
      </c>
      <c r="D3873" s="2">
        <v>43035</v>
      </c>
      <c r="E3873" s="1" t="s">
        <v>21</v>
      </c>
      <c r="F3873" s="1" t="s">
        <v>1998</v>
      </c>
      <c r="G3873" s="1" t="s">
        <v>1999</v>
      </c>
      <c r="H3873" s="1" t="s">
        <v>24</v>
      </c>
      <c r="I3873" s="1" t="s">
        <v>25</v>
      </c>
      <c r="J3873" s="1" t="s">
        <v>833</v>
      </c>
      <c r="K3873" s="1" t="s">
        <v>40</v>
      </c>
      <c r="L3873" s="1">
        <v>92105</v>
      </c>
      <c r="M3873" s="1" t="s">
        <v>41</v>
      </c>
      <c r="N3873" s="1" t="s">
        <v>443</v>
      </c>
      <c r="O3873" s="1" t="s">
        <v>43</v>
      </c>
      <c r="P3873" s="1" t="s">
        <v>157</v>
      </c>
      <c r="Q3873" s="1" t="s">
        <v>444</v>
      </c>
      <c r="R3873" s="1">
        <v>11.8</v>
      </c>
      <c r="S3873" s="1">
        <v>4</v>
      </c>
      <c r="T3873" s="1">
        <v>0</v>
      </c>
      <c r="U3873" s="1">
        <v>5.6639999999999997</v>
      </c>
      <c r="V3873" s="3" t="str">
        <f>IF(M3873=People!$B$5,People!$A$5,IF(M3873=People!$B$4,People!$A$4,IF(M3873=People!$B$3,People!$A$3,IF(M3873=People!$B$2,People!$A$2,0))))</f>
        <v>Anna Andreadi</v>
      </c>
      <c r="W3873" s="3" t="str">
        <f>IFERROR(INDEX(Returns!A:A,MATCH(B3873,Returns!B:B,0)),"No")</f>
        <v>No</v>
      </c>
    </row>
    <row r="3874" spans="1:23" x14ac:dyDescent="0.2">
      <c r="A3874" s="1">
        <v>3873</v>
      </c>
      <c r="B3874" t="s">
        <v>8018</v>
      </c>
      <c r="C3874" s="2">
        <v>43031</v>
      </c>
      <c r="D3874" s="2">
        <v>43035</v>
      </c>
      <c r="E3874" s="1" t="s">
        <v>21</v>
      </c>
      <c r="F3874" s="1" t="s">
        <v>1998</v>
      </c>
      <c r="G3874" s="1" t="s">
        <v>1999</v>
      </c>
      <c r="H3874" s="1" t="s">
        <v>24</v>
      </c>
      <c r="I3874" s="1" t="s">
        <v>25</v>
      </c>
      <c r="J3874" s="1" t="s">
        <v>833</v>
      </c>
      <c r="K3874" s="1" t="s">
        <v>40</v>
      </c>
      <c r="L3874" s="1">
        <v>92105</v>
      </c>
      <c r="M3874" s="1" t="s">
        <v>41</v>
      </c>
      <c r="N3874" s="1" t="s">
        <v>3659</v>
      </c>
      <c r="O3874" s="1" t="s">
        <v>30</v>
      </c>
      <c r="P3874" s="1" t="s">
        <v>34</v>
      </c>
      <c r="Q3874" s="1" t="s">
        <v>3660</v>
      </c>
      <c r="R3874" s="1">
        <v>842.35200000000009</v>
      </c>
      <c r="S3874" s="1">
        <v>3</v>
      </c>
      <c r="T3874" s="1">
        <v>0.2</v>
      </c>
      <c r="U3874" s="1">
        <v>42.117600000000039</v>
      </c>
      <c r="V3874" s="3" t="str">
        <f>IF(M3874=People!$B$5,People!$A$5,IF(M3874=People!$B$4,People!$A$4,IF(M3874=People!$B$3,People!$A$3,IF(M3874=People!$B$2,People!$A$2,0))))</f>
        <v>Anna Andreadi</v>
      </c>
      <c r="W3874" s="3" t="str">
        <f>IFERROR(INDEX(Returns!A:A,MATCH(B3874,Returns!B:B,0)),"No")</f>
        <v>No</v>
      </c>
    </row>
    <row r="3875" spans="1:23" x14ac:dyDescent="0.2">
      <c r="A3875" s="1">
        <v>3874</v>
      </c>
      <c r="B3875" t="s">
        <v>8019</v>
      </c>
      <c r="C3875" s="2">
        <v>43348</v>
      </c>
      <c r="D3875" s="2">
        <v>43350</v>
      </c>
      <c r="E3875" s="1" t="s">
        <v>21</v>
      </c>
      <c r="F3875" s="1" t="s">
        <v>4612</v>
      </c>
      <c r="G3875" s="1" t="s">
        <v>4613</v>
      </c>
      <c r="H3875" s="1" t="s">
        <v>24</v>
      </c>
      <c r="I3875" s="1" t="s">
        <v>25</v>
      </c>
      <c r="J3875" s="1" t="s">
        <v>3911</v>
      </c>
      <c r="K3875" s="1" t="s">
        <v>300</v>
      </c>
      <c r="L3875" s="1">
        <v>37604</v>
      </c>
      <c r="M3875" s="1" t="s">
        <v>28</v>
      </c>
      <c r="N3875" s="1" t="s">
        <v>2335</v>
      </c>
      <c r="O3875" s="1" t="s">
        <v>43</v>
      </c>
      <c r="P3875" s="1" t="s">
        <v>157</v>
      </c>
      <c r="Q3875" s="1" t="s">
        <v>590</v>
      </c>
      <c r="R3875" s="1">
        <v>23.472000000000001</v>
      </c>
      <c r="S3875" s="1">
        <v>3</v>
      </c>
      <c r="T3875" s="1">
        <v>0.2</v>
      </c>
      <c r="U3875" s="1">
        <v>7.6283999999999974</v>
      </c>
      <c r="V3875" s="3" t="str">
        <f>IF(M3875=People!$B$5,People!$A$5,IF(M3875=People!$B$4,People!$A$4,IF(M3875=People!$B$3,People!$A$3,IF(M3875=People!$B$2,People!$A$2,0))))</f>
        <v>Cassandra Brandow</v>
      </c>
      <c r="W3875" s="3" t="str">
        <f>IFERROR(INDEX(Returns!A:A,MATCH(B3875,Returns!B:B,0)),"No")</f>
        <v>No</v>
      </c>
    </row>
    <row r="3876" spans="1:23" x14ac:dyDescent="0.2">
      <c r="A3876" s="1">
        <v>3875</v>
      </c>
      <c r="B3876" t="s">
        <v>8019</v>
      </c>
      <c r="C3876" s="2">
        <v>43348</v>
      </c>
      <c r="D3876" s="2">
        <v>43350</v>
      </c>
      <c r="E3876" s="1" t="s">
        <v>21</v>
      </c>
      <c r="F3876" s="1" t="s">
        <v>4612</v>
      </c>
      <c r="G3876" s="1" t="s">
        <v>4613</v>
      </c>
      <c r="H3876" s="1" t="s">
        <v>24</v>
      </c>
      <c r="I3876" s="1" t="s">
        <v>25</v>
      </c>
      <c r="J3876" s="1" t="s">
        <v>3911</v>
      </c>
      <c r="K3876" s="1" t="s">
        <v>300</v>
      </c>
      <c r="L3876" s="1">
        <v>37604</v>
      </c>
      <c r="M3876" s="1" t="s">
        <v>28</v>
      </c>
      <c r="N3876" s="1" t="s">
        <v>2625</v>
      </c>
      <c r="O3876" s="1" t="s">
        <v>43</v>
      </c>
      <c r="P3876" s="1" t="s">
        <v>70</v>
      </c>
      <c r="Q3876" s="1" t="s">
        <v>2626</v>
      </c>
      <c r="R3876" s="1">
        <v>86.058000000000007</v>
      </c>
      <c r="S3876" s="1">
        <v>7</v>
      </c>
      <c r="T3876" s="1">
        <v>0.7</v>
      </c>
      <c r="U3876" s="1">
        <v>-63.109199999999987</v>
      </c>
      <c r="V3876" s="3" t="str">
        <f>IF(M3876=People!$B$5,People!$A$5,IF(M3876=People!$B$4,People!$A$4,IF(M3876=People!$B$3,People!$A$3,IF(M3876=People!$B$2,People!$A$2,0))))</f>
        <v>Cassandra Brandow</v>
      </c>
      <c r="W3876" s="3" t="str">
        <f>IFERROR(INDEX(Returns!A:A,MATCH(B3876,Returns!B:B,0)),"No")</f>
        <v>No</v>
      </c>
    </row>
    <row r="3877" spans="1:23" x14ac:dyDescent="0.2">
      <c r="A3877" s="1">
        <v>3876</v>
      </c>
      <c r="B3877" t="s">
        <v>8019</v>
      </c>
      <c r="C3877" s="2">
        <v>43348</v>
      </c>
      <c r="D3877" s="2">
        <v>43350</v>
      </c>
      <c r="E3877" s="1" t="s">
        <v>21</v>
      </c>
      <c r="F3877" s="1" t="s">
        <v>4612</v>
      </c>
      <c r="G3877" s="1" t="s">
        <v>4613</v>
      </c>
      <c r="H3877" s="1" t="s">
        <v>24</v>
      </c>
      <c r="I3877" s="1" t="s">
        <v>25</v>
      </c>
      <c r="J3877" s="1" t="s">
        <v>3911</v>
      </c>
      <c r="K3877" s="1" t="s">
        <v>300</v>
      </c>
      <c r="L3877" s="1">
        <v>37604</v>
      </c>
      <c r="M3877" s="1" t="s">
        <v>28</v>
      </c>
      <c r="N3877" s="1" t="s">
        <v>2327</v>
      </c>
      <c r="O3877" s="1" t="s">
        <v>66</v>
      </c>
      <c r="P3877" s="1" t="s">
        <v>67</v>
      </c>
      <c r="Q3877" s="1" t="s">
        <v>2328</v>
      </c>
      <c r="R3877" s="1">
        <v>108.78399999999999</v>
      </c>
      <c r="S3877" s="1">
        <v>2</v>
      </c>
      <c r="T3877" s="1">
        <v>0.2</v>
      </c>
      <c r="U3877" s="1">
        <v>6.7990000000000066</v>
      </c>
      <c r="V3877" s="3" t="str">
        <f>IF(M3877=People!$B$5,People!$A$5,IF(M3877=People!$B$4,People!$A$4,IF(M3877=People!$B$3,People!$A$3,IF(M3877=People!$B$2,People!$A$2,0))))</f>
        <v>Cassandra Brandow</v>
      </c>
      <c r="W3877" s="3" t="str">
        <f>IFERROR(INDEX(Returns!A:A,MATCH(B3877,Returns!B:B,0)),"No")</f>
        <v>No</v>
      </c>
    </row>
    <row r="3878" spans="1:23" x14ac:dyDescent="0.2">
      <c r="A3878" s="1">
        <v>3877</v>
      </c>
      <c r="B3878" t="s">
        <v>8019</v>
      </c>
      <c r="C3878" s="2">
        <v>43348</v>
      </c>
      <c r="D3878" s="2">
        <v>43350</v>
      </c>
      <c r="E3878" s="1" t="s">
        <v>21</v>
      </c>
      <c r="F3878" s="1" t="s">
        <v>4612</v>
      </c>
      <c r="G3878" s="1" t="s">
        <v>4613</v>
      </c>
      <c r="H3878" s="1" t="s">
        <v>24</v>
      </c>
      <c r="I3878" s="1" t="s">
        <v>25</v>
      </c>
      <c r="J3878" s="1" t="s">
        <v>3911</v>
      </c>
      <c r="K3878" s="1" t="s">
        <v>300</v>
      </c>
      <c r="L3878" s="1">
        <v>37604</v>
      </c>
      <c r="M3878" s="1" t="s">
        <v>28</v>
      </c>
      <c r="N3878" s="1" t="s">
        <v>4659</v>
      </c>
      <c r="O3878" s="1" t="s">
        <v>43</v>
      </c>
      <c r="P3878" s="1" t="s">
        <v>84</v>
      </c>
      <c r="Q3878" s="1" t="s">
        <v>4660</v>
      </c>
      <c r="R3878" s="1">
        <v>10.272000000000002</v>
      </c>
      <c r="S3878" s="1">
        <v>3</v>
      </c>
      <c r="T3878" s="1">
        <v>0.2</v>
      </c>
      <c r="U3878" s="1">
        <v>3.2099999999999982</v>
      </c>
      <c r="V3878" s="3" t="str">
        <f>IF(M3878=People!$B$5,People!$A$5,IF(M3878=People!$B$4,People!$A$4,IF(M3878=People!$B$3,People!$A$3,IF(M3878=People!$B$2,People!$A$2,0))))</f>
        <v>Cassandra Brandow</v>
      </c>
      <c r="W3878" s="3" t="str">
        <f>IFERROR(INDEX(Returns!A:A,MATCH(B3878,Returns!B:B,0)),"No")</f>
        <v>No</v>
      </c>
    </row>
    <row r="3879" spans="1:23" x14ac:dyDescent="0.2">
      <c r="A3879" s="1">
        <v>3878</v>
      </c>
      <c r="B3879" t="s">
        <v>8020</v>
      </c>
      <c r="C3879" s="2">
        <v>43401</v>
      </c>
      <c r="D3879" s="2">
        <v>43406</v>
      </c>
      <c r="E3879" s="1" t="s">
        <v>46</v>
      </c>
      <c r="F3879" s="1" t="s">
        <v>1582</v>
      </c>
      <c r="G3879" s="1" t="s">
        <v>1583</v>
      </c>
      <c r="H3879" s="1" t="s">
        <v>24</v>
      </c>
      <c r="I3879" s="1" t="s">
        <v>25</v>
      </c>
      <c r="J3879" s="1" t="s">
        <v>790</v>
      </c>
      <c r="K3879" s="1" t="s">
        <v>50</v>
      </c>
      <c r="L3879" s="1">
        <v>33614</v>
      </c>
      <c r="M3879" s="1" t="s">
        <v>28</v>
      </c>
      <c r="N3879" s="1" t="s">
        <v>3195</v>
      </c>
      <c r="O3879" s="1" t="s">
        <v>43</v>
      </c>
      <c r="P3879" s="1" t="s">
        <v>70</v>
      </c>
      <c r="Q3879" s="1" t="s">
        <v>3196</v>
      </c>
      <c r="R3879" s="1">
        <v>38.190000000000012</v>
      </c>
      <c r="S3879" s="1">
        <v>5</v>
      </c>
      <c r="T3879" s="1">
        <v>0.7</v>
      </c>
      <c r="U3879" s="1">
        <v>-26.732999999999997</v>
      </c>
      <c r="V3879" s="3" t="str">
        <f>IF(M3879=People!$B$5,People!$A$5,IF(M3879=People!$B$4,People!$A$4,IF(M3879=People!$B$3,People!$A$3,IF(M3879=People!$B$2,People!$A$2,0))))</f>
        <v>Cassandra Brandow</v>
      </c>
      <c r="W3879" s="3" t="str">
        <f>IFERROR(INDEX(Returns!A:A,MATCH(B3879,Returns!B:B,0)),"No")</f>
        <v>No</v>
      </c>
    </row>
    <row r="3880" spans="1:23" x14ac:dyDescent="0.2">
      <c r="A3880" s="1">
        <v>3879</v>
      </c>
      <c r="B3880" t="s">
        <v>8021</v>
      </c>
      <c r="C3880" s="2">
        <v>42465</v>
      </c>
      <c r="D3880" s="2">
        <v>42467</v>
      </c>
      <c r="E3880" s="1" t="s">
        <v>170</v>
      </c>
      <c r="F3880" s="1" t="s">
        <v>1431</v>
      </c>
      <c r="G3880" s="1" t="s">
        <v>1432</v>
      </c>
      <c r="H3880" s="1" t="s">
        <v>38</v>
      </c>
      <c r="I3880" s="1" t="s">
        <v>25</v>
      </c>
      <c r="J3880" s="1" t="s">
        <v>319</v>
      </c>
      <c r="K3880" s="1" t="s">
        <v>191</v>
      </c>
      <c r="L3880" s="1">
        <v>62521</v>
      </c>
      <c r="M3880" s="1" t="s">
        <v>97</v>
      </c>
      <c r="N3880" s="1" t="s">
        <v>641</v>
      </c>
      <c r="O3880" s="1" t="s">
        <v>43</v>
      </c>
      <c r="P3880" s="1" t="s">
        <v>55</v>
      </c>
      <c r="Q3880" s="1" t="s">
        <v>642</v>
      </c>
      <c r="R3880" s="1">
        <v>49.632000000000005</v>
      </c>
      <c r="S3880" s="1">
        <v>4</v>
      </c>
      <c r="T3880" s="1">
        <v>0.2</v>
      </c>
      <c r="U3880" s="1">
        <v>3.7224000000000004</v>
      </c>
      <c r="V3880" s="3" t="str">
        <f>IF(M3880=People!$B$5,People!$A$5,IF(M3880=People!$B$4,People!$A$4,IF(M3880=People!$B$3,People!$A$3,IF(M3880=People!$B$2,People!$A$2,0))))</f>
        <v>Kelly Williams</v>
      </c>
      <c r="W3880" s="3" t="str">
        <f>IFERROR(INDEX(Returns!A:A,MATCH(B3880,Returns!B:B,0)),"No")</f>
        <v>No</v>
      </c>
    </row>
    <row r="3881" spans="1:23" x14ac:dyDescent="0.2">
      <c r="A3881" s="1">
        <v>3880</v>
      </c>
      <c r="B3881" t="s">
        <v>8021</v>
      </c>
      <c r="C3881" s="2">
        <v>42465</v>
      </c>
      <c r="D3881" s="2">
        <v>42467</v>
      </c>
      <c r="E3881" s="1" t="s">
        <v>170</v>
      </c>
      <c r="F3881" s="1" t="s">
        <v>1431</v>
      </c>
      <c r="G3881" s="1" t="s">
        <v>1432</v>
      </c>
      <c r="H3881" s="1" t="s">
        <v>38</v>
      </c>
      <c r="I3881" s="1" t="s">
        <v>25</v>
      </c>
      <c r="J3881" s="1" t="s">
        <v>319</v>
      </c>
      <c r="K3881" s="1" t="s">
        <v>191</v>
      </c>
      <c r="L3881" s="1">
        <v>62521</v>
      </c>
      <c r="M3881" s="1" t="s">
        <v>97</v>
      </c>
      <c r="N3881" s="1" t="s">
        <v>5029</v>
      </c>
      <c r="O3881" s="1" t="s">
        <v>43</v>
      </c>
      <c r="P3881" s="1" t="s">
        <v>55</v>
      </c>
      <c r="Q3881" s="1" t="s">
        <v>5030</v>
      </c>
      <c r="R3881" s="1">
        <v>52.096000000000004</v>
      </c>
      <c r="S3881" s="1">
        <v>4</v>
      </c>
      <c r="T3881" s="1">
        <v>0.2</v>
      </c>
      <c r="U3881" s="1">
        <v>3.9072000000000031</v>
      </c>
      <c r="V3881" s="3" t="str">
        <f>IF(M3881=People!$B$5,People!$A$5,IF(M3881=People!$B$4,People!$A$4,IF(M3881=People!$B$3,People!$A$3,IF(M3881=People!$B$2,People!$A$2,0))))</f>
        <v>Kelly Williams</v>
      </c>
      <c r="W3881" s="3" t="str">
        <f>IFERROR(INDEX(Returns!A:A,MATCH(B3881,Returns!B:B,0)),"No")</f>
        <v>No</v>
      </c>
    </row>
    <row r="3882" spans="1:23" x14ac:dyDescent="0.2">
      <c r="A3882" s="1">
        <v>3881</v>
      </c>
      <c r="B3882" t="s">
        <v>8022</v>
      </c>
      <c r="C3882" s="2">
        <v>42901</v>
      </c>
      <c r="D3882" s="2">
        <v>42906</v>
      </c>
      <c r="E3882" s="1" t="s">
        <v>46</v>
      </c>
      <c r="F3882" s="1" t="s">
        <v>5113</v>
      </c>
      <c r="G3882" s="1" t="s">
        <v>5114</v>
      </c>
      <c r="H3882" s="1" t="s">
        <v>24</v>
      </c>
      <c r="I3882" s="1" t="s">
        <v>25</v>
      </c>
      <c r="J3882" s="1" t="s">
        <v>278</v>
      </c>
      <c r="K3882" s="1" t="s">
        <v>279</v>
      </c>
      <c r="L3882" s="1">
        <v>85234</v>
      </c>
      <c r="M3882" s="1" t="s">
        <v>41</v>
      </c>
      <c r="N3882" s="1" t="s">
        <v>4353</v>
      </c>
      <c r="O3882" s="1" t="s">
        <v>43</v>
      </c>
      <c r="P3882" s="1" t="s">
        <v>84</v>
      </c>
      <c r="Q3882" s="1" t="s">
        <v>4354</v>
      </c>
      <c r="R3882" s="1">
        <v>9.5680000000000014</v>
      </c>
      <c r="S3882" s="1">
        <v>2</v>
      </c>
      <c r="T3882" s="1">
        <v>0.2</v>
      </c>
      <c r="U3882" s="1">
        <v>2.9899999999999993</v>
      </c>
      <c r="V3882" s="3" t="str">
        <f>IF(M3882=People!$B$5,People!$A$5,IF(M3882=People!$B$4,People!$A$4,IF(M3882=People!$B$3,People!$A$3,IF(M3882=People!$B$2,People!$A$2,0))))</f>
        <v>Anna Andreadi</v>
      </c>
      <c r="W3882" s="3" t="str">
        <f>IFERROR(INDEX(Returns!A:A,MATCH(B3882,Returns!B:B,0)),"No")</f>
        <v>No</v>
      </c>
    </row>
    <row r="3883" spans="1:23" x14ac:dyDescent="0.2">
      <c r="A3883" s="1">
        <v>3882</v>
      </c>
      <c r="B3883" t="s">
        <v>8022</v>
      </c>
      <c r="C3883" s="2">
        <v>42901</v>
      </c>
      <c r="D3883" s="2">
        <v>42906</v>
      </c>
      <c r="E3883" s="1" t="s">
        <v>46</v>
      </c>
      <c r="F3883" s="1" t="s">
        <v>5113</v>
      </c>
      <c r="G3883" s="1" t="s">
        <v>5114</v>
      </c>
      <c r="H3883" s="1" t="s">
        <v>24</v>
      </c>
      <c r="I3883" s="1" t="s">
        <v>25</v>
      </c>
      <c r="J3883" s="1" t="s">
        <v>278</v>
      </c>
      <c r="K3883" s="1" t="s">
        <v>279</v>
      </c>
      <c r="L3883" s="1">
        <v>85234</v>
      </c>
      <c r="M3883" s="1" t="s">
        <v>41</v>
      </c>
      <c r="N3883" s="1" t="s">
        <v>844</v>
      </c>
      <c r="O3883" s="1" t="s">
        <v>43</v>
      </c>
      <c r="P3883" s="1" t="s">
        <v>55</v>
      </c>
      <c r="Q3883" s="1" t="s">
        <v>845</v>
      </c>
      <c r="R3883" s="1">
        <v>82.367999999999995</v>
      </c>
      <c r="S3883" s="1">
        <v>2</v>
      </c>
      <c r="T3883" s="1">
        <v>0.2</v>
      </c>
      <c r="U3883" s="1">
        <v>-19.562399999999997</v>
      </c>
      <c r="V3883" s="3" t="str">
        <f>IF(M3883=People!$B$5,People!$A$5,IF(M3883=People!$B$4,People!$A$4,IF(M3883=People!$B$3,People!$A$3,IF(M3883=People!$B$2,People!$A$2,0))))</f>
        <v>Anna Andreadi</v>
      </c>
      <c r="W3883" s="3" t="str">
        <f>IFERROR(INDEX(Returns!A:A,MATCH(B3883,Returns!B:B,0)),"No")</f>
        <v>No</v>
      </c>
    </row>
    <row r="3884" spans="1:23" x14ac:dyDescent="0.2">
      <c r="A3884" s="1">
        <v>3883</v>
      </c>
      <c r="B3884" t="s">
        <v>8022</v>
      </c>
      <c r="C3884" s="2">
        <v>42901</v>
      </c>
      <c r="D3884" s="2">
        <v>42906</v>
      </c>
      <c r="E3884" s="1" t="s">
        <v>46</v>
      </c>
      <c r="F3884" s="1" t="s">
        <v>5113</v>
      </c>
      <c r="G3884" s="1" t="s">
        <v>5114</v>
      </c>
      <c r="H3884" s="1" t="s">
        <v>24</v>
      </c>
      <c r="I3884" s="1" t="s">
        <v>25</v>
      </c>
      <c r="J3884" s="1" t="s">
        <v>278</v>
      </c>
      <c r="K3884" s="1" t="s">
        <v>279</v>
      </c>
      <c r="L3884" s="1">
        <v>85234</v>
      </c>
      <c r="M3884" s="1" t="s">
        <v>41</v>
      </c>
      <c r="N3884" s="1" t="s">
        <v>5111</v>
      </c>
      <c r="O3884" s="1" t="s">
        <v>30</v>
      </c>
      <c r="P3884" s="1" t="s">
        <v>60</v>
      </c>
      <c r="Q3884" s="1" t="s">
        <v>5112</v>
      </c>
      <c r="R3884" s="1">
        <v>364.70400000000006</v>
      </c>
      <c r="S3884" s="1">
        <v>6</v>
      </c>
      <c r="T3884" s="1">
        <v>0.2</v>
      </c>
      <c r="U3884" s="1">
        <v>-36.470400000000041</v>
      </c>
      <c r="V3884" s="3" t="str">
        <f>IF(M3884=People!$B$5,People!$A$5,IF(M3884=People!$B$4,People!$A$4,IF(M3884=People!$B$3,People!$A$3,IF(M3884=People!$B$2,People!$A$2,0))))</f>
        <v>Anna Andreadi</v>
      </c>
      <c r="W3884" s="3" t="str">
        <f>IFERROR(INDEX(Returns!A:A,MATCH(B3884,Returns!B:B,0)),"No")</f>
        <v>No</v>
      </c>
    </row>
    <row r="3885" spans="1:23" x14ac:dyDescent="0.2">
      <c r="A3885" s="1">
        <v>3884</v>
      </c>
      <c r="B3885" t="s">
        <v>8022</v>
      </c>
      <c r="C3885" s="2">
        <v>42901</v>
      </c>
      <c r="D3885" s="2">
        <v>42906</v>
      </c>
      <c r="E3885" s="1" t="s">
        <v>46</v>
      </c>
      <c r="F3885" s="1" t="s">
        <v>5113</v>
      </c>
      <c r="G3885" s="1" t="s">
        <v>5114</v>
      </c>
      <c r="H3885" s="1" t="s">
        <v>24</v>
      </c>
      <c r="I3885" s="1" t="s">
        <v>25</v>
      </c>
      <c r="J3885" s="1" t="s">
        <v>278</v>
      </c>
      <c r="K3885" s="1" t="s">
        <v>279</v>
      </c>
      <c r="L3885" s="1">
        <v>85234</v>
      </c>
      <c r="M3885" s="1" t="s">
        <v>41</v>
      </c>
      <c r="N3885" s="1" t="s">
        <v>5115</v>
      </c>
      <c r="O3885" s="1" t="s">
        <v>30</v>
      </c>
      <c r="P3885" s="1" t="s">
        <v>60</v>
      </c>
      <c r="Q3885" s="1" t="s">
        <v>5116</v>
      </c>
      <c r="R3885" s="1">
        <v>40.256</v>
      </c>
      <c r="S3885" s="1">
        <v>4</v>
      </c>
      <c r="T3885" s="1">
        <v>0.2</v>
      </c>
      <c r="U3885" s="1">
        <v>11.070400000000003</v>
      </c>
      <c r="V3885" s="3" t="str">
        <f>IF(M3885=People!$B$5,People!$A$5,IF(M3885=People!$B$4,People!$A$4,IF(M3885=People!$B$3,People!$A$3,IF(M3885=People!$B$2,People!$A$2,0))))</f>
        <v>Anna Andreadi</v>
      </c>
      <c r="W3885" s="3" t="str">
        <f>IFERROR(INDEX(Returns!A:A,MATCH(B3885,Returns!B:B,0)),"No")</f>
        <v>No</v>
      </c>
    </row>
    <row r="3886" spans="1:23" x14ac:dyDescent="0.2">
      <c r="A3886" s="1">
        <v>3885</v>
      </c>
      <c r="B3886" t="s">
        <v>8023</v>
      </c>
      <c r="C3886" s="2">
        <v>42556</v>
      </c>
      <c r="D3886" s="2">
        <v>42563</v>
      </c>
      <c r="E3886" s="1" t="s">
        <v>46</v>
      </c>
      <c r="F3886" s="1" t="s">
        <v>4853</v>
      </c>
      <c r="G3886" s="1" t="s">
        <v>4854</v>
      </c>
      <c r="H3886" s="1" t="s">
        <v>38</v>
      </c>
      <c r="I3886" s="1" t="s">
        <v>25</v>
      </c>
      <c r="J3886" s="1" t="s">
        <v>4073</v>
      </c>
      <c r="K3886" s="1" t="s">
        <v>300</v>
      </c>
      <c r="L3886" s="1">
        <v>37918</v>
      </c>
      <c r="M3886" s="1" t="s">
        <v>28</v>
      </c>
      <c r="N3886" s="1" t="s">
        <v>62</v>
      </c>
      <c r="O3886" s="1" t="s">
        <v>43</v>
      </c>
      <c r="P3886" s="1" t="s">
        <v>63</v>
      </c>
      <c r="Q3886" s="1" t="s">
        <v>64</v>
      </c>
      <c r="R3886" s="1">
        <v>4.3680000000000003</v>
      </c>
      <c r="S3886" s="1">
        <v>3</v>
      </c>
      <c r="T3886" s="1">
        <v>0.2</v>
      </c>
      <c r="U3886" s="1">
        <v>0.3822000000000001</v>
      </c>
      <c r="V3886" s="3" t="str">
        <f>IF(M3886=People!$B$5,People!$A$5,IF(M3886=People!$B$4,People!$A$4,IF(M3886=People!$B$3,People!$A$3,IF(M3886=People!$B$2,People!$A$2,0))))</f>
        <v>Cassandra Brandow</v>
      </c>
      <c r="W3886" s="3" t="str">
        <f>IFERROR(INDEX(Returns!A:A,MATCH(B3886,Returns!B:B,0)),"No")</f>
        <v>No</v>
      </c>
    </row>
    <row r="3887" spans="1:23" x14ac:dyDescent="0.2">
      <c r="A3887" s="1">
        <v>3886</v>
      </c>
      <c r="B3887" t="s">
        <v>8024</v>
      </c>
      <c r="C3887" s="2">
        <v>43494</v>
      </c>
      <c r="D3887" s="2">
        <v>43498</v>
      </c>
      <c r="E3887" s="1" t="s">
        <v>46</v>
      </c>
      <c r="F3887" s="1" t="s">
        <v>1754</v>
      </c>
      <c r="G3887" s="1" t="s">
        <v>1755</v>
      </c>
      <c r="H3887" s="1" t="s">
        <v>24</v>
      </c>
      <c r="I3887" s="1" t="s">
        <v>25</v>
      </c>
      <c r="J3887" s="1" t="s">
        <v>273</v>
      </c>
      <c r="K3887" s="1" t="s">
        <v>191</v>
      </c>
      <c r="L3887" s="1">
        <v>60653</v>
      </c>
      <c r="M3887" s="1" t="s">
        <v>97</v>
      </c>
      <c r="N3887" s="1" t="s">
        <v>981</v>
      </c>
      <c r="O3887" s="1" t="s">
        <v>43</v>
      </c>
      <c r="P3887" s="1" t="s">
        <v>70</v>
      </c>
      <c r="Q3887" s="1" t="s">
        <v>982</v>
      </c>
      <c r="R3887" s="1">
        <v>12.127999999999997</v>
      </c>
      <c r="S3887" s="1">
        <v>4</v>
      </c>
      <c r="T3887" s="1">
        <v>0.8</v>
      </c>
      <c r="U3887" s="1">
        <v>-20.617600000000003</v>
      </c>
      <c r="V3887" s="3" t="str">
        <f>IF(M3887=People!$B$5,People!$A$5,IF(M3887=People!$B$4,People!$A$4,IF(M3887=People!$B$3,People!$A$3,IF(M3887=People!$B$2,People!$A$2,0))))</f>
        <v>Kelly Williams</v>
      </c>
      <c r="W3887" s="3" t="str">
        <f>IFERROR(INDEX(Returns!A:A,MATCH(B3887,Returns!B:B,0)),"No")</f>
        <v>No</v>
      </c>
    </row>
    <row r="3888" spans="1:23" x14ac:dyDescent="0.2">
      <c r="A3888" s="1">
        <v>3887</v>
      </c>
      <c r="B3888" t="s">
        <v>6091</v>
      </c>
      <c r="C3888" s="2">
        <v>43162</v>
      </c>
      <c r="D3888" s="2">
        <v>43167</v>
      </c>
      <c r="E3888" s="1" t="s">
        <v>21</v>
      </c>
      <c r="F3888" s="1" t="s">
        <v>848</v>
      </c>
      <c r="G3888" s="1" t="s">
        <v>849</v>
      </c>
      <c r="H3888" s="1" t="s">
        <v>24</v>
      </c>
      <c r="I3888" s="1" t="s">
        <v>25</v>
      </c>
      <c r="J3888" s="1" t="s">
        <v>475</v>
      </c>
      <c r="K3888" s="1" t="s">
        <v>228</v>
      </c>
      <c r="L3888" s="1">
        <v>47401</v>
      </c>
      <c r="M3888" s="1" t="s">
        <v>97</v>
      </c>
      <c r="N3888" s="1" t="s">
        <v>4874</v>
      </c>
      <c r="O3888" s="1" t="s">
        <v>66</v>
      </c>
      <c r="P3888" s="1" t="s">
        <v>67</v>
      </c>
      <c r="Q3888" s="1" t="s">
        <v>4875</v>
      </c>
      <c r="R3888" s="1">
        <v>134.85000000000002</v>
      </c>
      <c r="S3888" s="1">
        <v>3</v>
      </c>
      <c r="T3888" s="1">
        <v>0</v>
      </c>
      <c r="U3888" s="1">
        <v>37.757999999999996</v>
      </c>
      <c r="V3888" s="3" t="str">
        <f>IF(M3888=People!$B$5,People!$A$5,IF(M3888=People!$B$4,People!$A$4,IF(M3888=People!$B$3,People!$A$3,IF(M3888=People!$B$2,People!$A$2,0))))</f>
        <v>Kelly Williams</v>
      </c>
      <c r="W3888" s="3" t="str">
        <f>IFERROR(INDEX(Returns!A:A,MATCH(B3888,Returns!B:B,0)),"No")</f>
        <v>Yes</v>
      </c>
    </row>
    <row r="3889" spans="1:23" x14ac:dyDescent="0.2">
      <c r="A3889" s="1">
        <v>3888</v>
      </c>
      <c r="B3889" t="s">
        <v>8025</v>
      </c>
      <c r="C3889" s="2">
        <v>42523</v>
      </c>
      <c r="D3889" s="2">
        <v>42527</v>
      </c>
      <c r="E3889" s="1" t="s">
        <v>46</v>
      </c>
      <c r="F3889" s="1" t="s">
        <v>4507</v>
      </c>
      <c r="G3889" s="1" t="s">
        <v>4508</v>
      </c>
      <c r="H3889" s="1" t="s">
        <v>24</v>
      </c>
      <c r="I3889" s="1" t="s">
        <v>25</v>
      </c>
      <c r="J3889" s="1" t="s">
        <v>2731</v>
      </c>
      <c r="K3889" s="1" t="s">
        <v>1111</v>
      </c>
      <c r="L3889" s="1">
        <v>30076</v>
      </c>
      <c r="M3889" s="1" t="s">
        <v>28</v>
      </c>
      <c r="N3889" s="1" t="s">
        <v>4019</v>
      </c>
      <c r="O3889" s="1" t="s">
        <v>43</v>
      </c>
      <c r="P3889" s="1" t="s">
        <v>63</v>
      </c>
      <c r="Q3889" s="1" t="s">
        <v>4020</v>
      </c>
      <c r="R3889" s="1">
        <v>8.56</v>
      </c>
      <c r="S3889" s="1">
        <v>2</v>
      </c>
      <c r="T3889" s="1">
        <v>0</v>
      </c>
      <c r="U3889" s="1">
        <v>2.6536</v>
      </c>
      <c r="V3889" s="3" t="str">
        <f>IF(M3889=People!$B$5,People!$A$5,IF(M3889=People!$B$4,People!$A$4,IF(M3889=People!$B$3,People!$A$3,IF(M3889=People!$B$2,People!$A$2,0))))</f>
        <v>Cassandra Brandow</v>
      </c>
      <c r="W3889" s="3" t="str">
        <f>IFERROR(INDEX(Returns!A:A,MATCH(B3889,Returns!B:B,0)),"No")</f>
        <v>No</v>
      </c>
    </row>
    <row r="3890" spans="1:23" x14ac:dyDescent="0.2">
      <c r="A3890" s="1">
        <v>3889</v>
      </c>
      <c r="B3890" t="s">
        <v>8025</v>
      </c>
      <c r="C3890" s="2">
        <v>42523</v>
      </c>
      <c r="D3890" s="2">
        <v>42527</v>
      </c>
      <c r="E3890" s="1" t="s">
        <v>46</v>
      </c>
      <c r="F3890" s="1" t="s">
        <v>4507</v>
      </c>
      <c r="G3890" s="1" t="s">
        <v>4508</v>
      </c>
      <c r="H3890" s="1" t="s">
        <v>24</v>
      </c>
      <c r="I3890" s="1" t="s">
        <v>25</v>
      </c>
      <c r="J3890" s="1" t="s">
        <v>2731</v>
      </c>
      <c r="K3890" s="1" t="s">
        <v>1111</v>
      </c>
      <c r="L3890" s="1">
        <v>30076</v>
      </c>
      <c r="M3890" s="1" t="s">
        <v>28</v>
      </c>
      <c r="N3890" s="1" t="s">
        <v>1728</v>
      </c>
      <c r="O3890" s="1" t="s">
        <v>66</v>
      </c>
      <c r="P3890" s="1" t="s">
        <v>67</v>
      </c>
      <c r="Q3890" s="1" t="s">
        <v>1729</v>
      </c>
      <c r="R3890" s="1">
        <v>239.96999999999997</v>
      </c>
      <c r="S3890" s="1">
        <v>3</v>
      </c>
      <c r="T3890" s="1">
        <v>0</v>
      </c>
      <c r="U3890" s="1">
        <v>67.191599999999994</v>
      </c>
      <c r="V3890" s="3" t="str">
        <f>IF(M3890=People!$B$5,People!$A$5,IF(M3890=People!$B$4,People!$A$4,IF(M3890=People!$B$3,People!$A$3,IF(M3890=People!$B$2,People!$A$2,0))))</f>
        <v>Cassandra Brandow</v>
      </c>
      <c r="W3890" s="3" t="str">
        <f>IFERROR(INDEX(Returns!A:A,MATCH(B3890,Returns!B:B,0)),"No")</f>
        <v>No</v>
      </c>
    </row>
    <row r="3891" spans="1:23" x14ac:dyDescent="0.2">
      <c r="A3891" s="1">
        <v>3890</v>
      </c>
      <c r="B3891" t="s">
        <v>8025</v>
      </c>
      <c r="C3891" s="2">
        <v>42523</v>
      </c>
      <c r="D3891" s="2">
        <v>42527</v>
      </c>
      <c r="E3891" s="1" t="s">
        <v>46</v>
      </c>
      <c r="F3891" s="1" t="s">
        <v>4507</v>
      </c>
      <c r="G3891" s="1" t="s">
        <v>4508</v>
      </c>
      <c r="H3891" s="1" t="s">
        <v>24</v>
      </c>
      <c r="I3891" s="1" t="s">
        <v>25</v>
      </c>
      <c r="J3891" s="1" t="s">
        <v>2731</v>
      </c>
      <c r="K3891" s="1" t="s">
        <v>1111</v>
      </c>
      <c r="L3891" s="1">
        <v>30076</v>
      </c>
      <c r="M3891" s="1" t="s">
        <v>28</v>
      </c>
      <c r="N3891" s="1" t="s">
        <v>1734</v>
      </c>
      <c r="O3891" s="1" t="s">
        <v>43</v>
      </c>
      <c r="P3891" s="1" t="s">
        <v>55</v>
      </c>
      <c r="Q3891" s="1" t="s">
        <v>1735</v>
      </c>
      <c r="R3891" s="1">
        <v>356.94</v>
      </c>
      <c r="S3891" s="1">
        <v>2</v>
      </c>
      <c r="T3891" s="1">
        <v>0</v>
      </c>
      <c r="U3891" s="1">
        <v>107.08199999999997</v>
      </c>
      <c r="V3891" s="3" t="str">
        <f>IF(M3891=People!$B$5,People!$A$5,IF(M3891=People!$B$4,People!$A$4,IF(M3891=People!$B$3,People!$A$3,IF(M3891=People!$B$2,People!$A$2,0))))</f>
        <v>Cassandra Brandow</v>
      </c>
      <c r="W3891" s="3" t="str">
        <f>IFERROR(INDEX(Returns!A:A,MATCH(B3891,Returns!B:B,0)),"No")</f>
        <v>No</v>
      </c>
    </row>
    <row r="3892" spans="1:23" x14ac:dyDescent="0.2">
      <c r="A3892" s="1">
        <v>3891</v>
      </c>
      <c r="B3892" t="s">
        <v>8026</v>
      </c>
      <c r="C3892" s="2">
        <v>43428</v>
      </c>
      <c r="D3892" s="2">
        <v>43434</v>
      </c>
      <c r="E3892" s="1" t="s">
        <v>46</v>
      </c>
      <c r="F3892" s="1" t="s">
        <v>1013</v>
      </c>
      <c r="G3892" s="1" t="s">
        <v>1014</v>
      </c>
      <c r="H3892" s="1" t="s">
        <v>38</v>
      </c>
      <c r="I3892" s="1" t="s">
        <v>25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2518</v>
      </c>
      <c r="O3892" s="1" t="s">
        <v>66</v>
      </c>
      <c r="P3892" s="1" t="s">
        <v>146</v>
      </c>
      <c r="Q3892" s="1" t="s">
        <v>2519</v>
      </c>
      <c r="R3892" s="1">
        <v>659.9</v>
      </c>
      <c r="S3892" s="1">
        <v>2</v>
      </c>
      <c r="T3892" s="1">
        <v>0</v>
      </c>
      <c r="U3892" s="1">
        <v>217.76699999999994</v>
      </c>
      <c r="V3892" s="3" t="str">
        <f>IF(M3892=People!$B$5,People!$A$5,IF(M3892=People!$B$4,People!$A$4,IF(M3892=People!$B$3,People!$A$3,IF(M3892=People!$B$2,People!$A$2,0))))</f>
        <v>Anna Andreadi</v>
      </c>
      <c r="W3892" s="3" t="str">
        <f>IFERROR(INDEX(Returns!A:A,MATCH(B3892,Returns!B:B,0)),"No")</f>
        <v>No</v>
      </c>
    </row>
    <row r="3893" spans="1:23" x14ac:dyDescent="0.2">
      <c r="A3893" s="1">
        <v>3892</v>
      </c>
      <c r="B3893" t="s">
        <v>8026</v>
      </c>
      <c r="C3893" s="2">
        <v>43428</v>
      </c>
      <c r="D3893" s="2">
        <v>43434</v>
      </c>
      <c r="E3893" s="1" t="s">
        <v>46</v>
      </c>
      <c r="F3893" s="1" t="s">
        <v>1013</v>
      </c>
      <c r="G3893" s="1" t="s">
        <v>1014</v>
      </c>
      <c r="H3893" s="1" t="s">
        <v>38</v>
      </c>
      <c r="I3893" s="1" t="s">
        <v>25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2176</v>
      </c>
      <c r="O3893" s="1" t="s">
        <v>30</v>
      </c>
      <c r="P3893" s="1" t="s">
        <v>34</v>
      </c>
      <c r="Q3893" s="1" t="s">
        <v>2177</v>
      </c>
      <c r="R3893" s="1">
        <v>1684.7520000000002</v>
      </c>
      <c r="S3893" s="1">
        <v>6</v>
      </c>
      <c r="T3893" s="1">
        <v>0.2</v>
      </c>
      <c r="U3893" s="1">
        <v>210.59399999999977</v>
      </c>
      <c r="V3893" s="3" t="str">
        <f>IF(M3893=People!$B$5,People!$A$5,IF(M3893=People!$B$4,People!$A$4,IF(M3893=People!$B$3,People!$A$3,IF(M3893=People!$B$2,People!$A$2,0))))</f>
        <v>Anna Andreadi</v>
      </c>
      <c r="W3893" s="3" t="str">
        <f>IFERROR(INDEX(Returns!A:A,MATCH(B3893,Returns!B:B,0)),"No")</f>
        <v>No</v>
      </c>
    </row>
    <row r="3894" spans="1:23" x14ac:dyDescent="0.2">
      <c r="A3894" s="1">
        <v>3893</v>
      </c>
      <c r="B3894" t="s">
        <v>8026</v>
      </c>
      <c r="C3894" s="2">
        <v>43428</v>
      </c>
      <c r="D3894" s="2">
        <v>43434</v>
      </c>
      <c r="E3894" s="1" t="s">
        <v>46</v>
      </c>
      <c r="F3894" s="1" t="s">
        <v>1013</v>
      </c>
      <c r="G3894" s="1" t="s">
        <v>1014</v>
      </c>
      <c r="H3894" s="1" t="s">
        <v>38</v>
      </c>
      <c r="I3894" s="1" t="s">
        <v>25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4841</v>
      </c>
      <c r="O3894" s="1" t="s">
        <v>66</v>
      </c>
      <c r="P3894" s="1" t="s">
        <v>146</v>
      </c>
      <c r="Q3894" s="1" t="s">
        <v>4842</v>
      </c>
      <c r="R3894" s="1">
        <v>559.91999999999996</v>
      </c>
      <c r="S3894" s="1">
        <v>8</v>
      </c>
      <c r="T3894" s="1">
        <v>0</v>
      </c>
      <c r="U3894" s="1">
        <v>190.37279999999998</v>
      </c>
      <c r="V3894" s="3" t="str">
        <f>IF(M3894=People!$B$5,People!$A$5,IF(M3894=People!$B$4,People!$A$4,IF(M3894=People!$B$3,People!$A$3,IF(M3894=People!$B$2,People!$A$2,0))))</f>
        <v>Anna Andreadi</v>
      </c>
      <c r="W3894" s="3" t="str">
        <f>IFERROR(INDEX(Returns!A:A,MATCH(B3894,Returns!B:B,0)),"No")</f>
        <v>No</v>
      </c>
    </row>
    <row r="3895" spans="1:23" x14ac:dyDescent="0.2">
      <c r="A3895" s="1">
        <v>3894</v>
      </c>
      <c r="B3895" t="s">
        <v>8027</v>
      </c>
      <c r="C3895" s="2">
        <v>43414</v>
      </c>
      <c r="D3895" s="2">
        <v>43418</v>
      </c>
      <c r="E3895" s="1" t="s">
        <v>46</v>
      </c>
      <c r="F3895" s="1" t="s">
        <v>3285</v>
      </c>
      <c r="G3895" s="1" t="s">
        <v>3286</v>
      </c>
      <c r="H3895" s="1" t="s">
        <v>24</v>
      </c>
      <c r="I3895" s="1" t="s">
        <v>25</v>
      </c>
      <c r="J3895" s="1" t="s">
        <v>167</v>
      </c>
      <c r="K3895" s="1" t="s">
        <v>96</v>
      </c>
      <c r="L3895" s="1">
        <v>77036</v>
      </c>
      <c r="M3895" s="1" t="s">
        <v>97</v>
      </c>
      <c r="N3895" s="1" t="s">
        <v>2157</v>
      </c>
      <c r="O3895" s="1" t="s">
        <v>66</v>
      </c>
      <c r="P3895" s="1" t="s">
        <v>146</v>
      </c>
      <c r="Q3895" s="1" t="s">
        <v>2158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3" t="str">
        <f>IF(M3895=People!$B$5,People!$A$5,IF(M3895=People!$B$4,People!$A$4,IF(M3895=People!$B$3,People!$A$3,IF(M3895=People!$B$2,People!$A$2,0))))</f>
        <v>Kelly Williams</v>
      </c>
      <c r="W3895" s="3" t="str">
        <f>IFERROR(INDEX(Returns!A:A,MATCH(B3895,Returns!B:B,0)),"No")</f>
        <v>No</v>
      </c>
    </row>
    <row r="3896" spans="1:23" x14ac:dyDescent="0.2">
      <c r="A3896" s="1">
        <v>3895</v>
      </c>
      <c r="B3896" t="s">
        <v>8028</v>
      </c>
      <c r="C3896" s="2">
        <v>42696</v>
      </c>
      <c r="D3896" s="2">
        <v>42702</v>
      </c>
      <c r="E3896" s="1" t="s">
        <v>46</v>
      </c>
      <c r="F3896" s="1" t="s">
        <v>4745</v>
      </c>
      <c r="G3896" s="1" t="s">
        <v>4746</v>
      </c>
      <c r="H3896" s="1" t="s">
        <v>94</v>
      </c>
      <c r="I3896" s="1" t="s">
        <v>25</v>
      </c>
      <c r="J3896" s="1" t="s">
        <v>4775</v>
      </c>
      <c r="K3896" s="1" t="s">
        <v>191</v>
      </c>
      <c r="L3896" s="1">
        <v>60440</v>
      </c>
      <c r="M3896" s="1" t="s">
        <v>97</v>
      </c>
      <c r="N3896" s="1" t="s">
        <v>3945</v>
      </c>
      <c r="O3896" s="1" t="s">
        <v>43</v>
      </c>
      <c r="P3896" s="1" t="s">
        <v>70</v>
      </c>
      <c r="Q3896" s="1" t="s">
        <v>3946</v>
      </c>
      <c r="R3896" s="1">
        <v>9.9799999999999969</v>
      </c>
      <c r="S3896" s="1">
        <v>5</v>
      </c>
      <c r="T3896" s="1">
        <v>0.8</v>
      </c>
      <c r="U3896" s="1">
        <v>-16.467000000000002</v>
      </c>
      <c r="V3896" s="3" t="str">
        <f>IF(M3896=People!$B$5,People!$A$5,IF(M3896=People!$B$4,People!$A$4,IF(M3896=People!$B$3,People!$A$3,IF(M3896=People!$B$2,People!$A$2,0))))</f>
        <v>Kelly Williams</v>
      </c>
      <c r="W3896" s="3" t="str">
        <f>IFERROR(INDEX(Returns!A:A,MATCH(B3896,Returns!B:B,0)),"No")</f>
        <v>No</v>
      </c>
    </row>
    <row r="3897" spans="1:23" x14ac:dyDescent="0.2">
      <c r="A3897" s="1">
        <v>3896</v>
      </c>
      <c r="B3897" t="s">
        <v>8029</v>
      </c>
      <c r="C3897" s="2">
        <v>43586</v>
      </c>
      <c r="D3897" s="2">
        <v>43590</v>
      </c>
      <c r="E3897" s="1" t="s">
        <v>46</v>
      </c>
      <c r="F3897" s="1" t="s">
        <v>2260</v>
      </c>
      <c r="G3897" s="1" t="s">
        <v>2261</v>
      </c>
      <c r="H3897" s="1" t="s">
        <v>94</v>
      </c>
      <c r="I3897" s="1" t="s">
        <v>25</v>
      </c>
      <c r="J3897" s="1" t="s">
        <v>5117</v>
      </c>
      <c r="K3897" s="1" t="s">
        <v>1481</v>
      </c>
      <c r="L3897" s="1">
        <v>71854</v>
      </c>
      <c r="M3897" s="1" t="s">
        <v>28</v>
      </c>
      <c r="N3897" s="1" t="s">
        <v>5118</v>
      </c>
      <c r="O3897" s="1" t="s">
        <v>66</v>
      </c>
      <c r="P3897" s="1" t="s">
        <v>146</v>
      </c>
      <c r="Q3897" s="1" t="s">
        <v>5119</v>
      </c>
      <c r="R3897" s="1">
        <v>48.9</v>
      </c>
      <c r="S3897" s="1">
        <v>5</v>
      </c>
      <c r="T3897" s="1">
        <v>0</v>
      </c>
      <c r="U3897" s="1">
        <v>18.093</v>
      </c>
      <c r="V3897" s="3" t="str">
        <f>IF(M3897=People!$B$5,People!$A$5,IF(M3897=People!$B$4,People!$A$4,IF(M3897=People!$B$3,People!$A$3,IF(M3897=People!$B$2,People!$A$2,0))))</f>
        <v>Cassandra Brandow</v>
      </c>
      <c r="W3897" s="3" t="str">
        <f>IFERROR(INDEX(Returns!A:A,MATCH(B3897,Returns!B:B,0)),"No")</f>
        <v>No</v>
      </c>
    </row>
    <row r="3898" spans="1:23" x14ac:dyDescent="0.2">
      <c r="A3898" s="1">
        <v>3897</v>
      </c>
      <c r="B3898" t="s">
        <v>8030</v>
      </c>
      <c r="C3898" s="2">
        <v>43806</v>
      </c>
      <c r="D3898" s="2">
        <v>43811</v>
      </c>
      <c r="E3898" s="1" t="s">
        <v>46</v>
      </c>
      <c r="F3898" s="1" t="s">
        <v>771</v>
      </c>
      <c r="G3898" s="1" t="s">
        <v>772</v>
      </c>
      <c r="H3898" s="1" t="s">
        <v>38</v>
      </c>
      <c r="I3898" s="1" t="s">
        <v>25</v>
      </c>
      <c r="J3898" s="1" t="s">
        <v>597</v>
      </c>
      <c r="K3898" s="1" t="s">
        <v>96</v>
      </c>
      <c r="L3898" s="1">
        <v>78207</v>
      </c>
      <c r="M3898" s="1" t="s">
        <v>97</v>
      </c>
      <c r="N3898" s="1" t="s">
        <v>3520</v>
      </c>
      <c r="O3898" s="1" t="s">
        <v>43</v>
      </c>
      <c r="P3898" s="1" t="s">
        <v>242</v>
      </c>
      <c r="Q3898" s="1" t="s">
        <v>3521</v>
      </c>
      <c r="R3898" s="1">
        <v>3.5519999999999996</v>
      </c>
      <c r="S3898" s="1">
        <v>3</v>
      </c>
      <c r="T3898" s="1">
        <v>0.2</v>
      </c>
      <c r="U3898" s="1">
        <v>1.2431999999999999</v>
      </c>
      <c r="V3898" s="3" t="str">
        <f>IF(M3898=People!$B$5,People!$A$5,IF(M3898=People!$B$4,People!$A$4,IF(M3898=People!$B$3,People!$A$3,IF(M3898=People!$B$2,People!$A$2,0))))</f>
        <v>Kelly Williams</v>
      </c>
      <c r="W3898" s="3" t="str">
        <f>IFERROR(INDEX(Returns!A:A,MATCH(B3898,Returns!B:B,0)),"No")</f>
        <v>No</v>
      </c>
    </row>
    <row r="3899" spans="1:23" x14ac:dyDescent="0.2">
      <c r="A3899" s="1">
        <v>3898</v>
      </c>
      <c r="B3899" t="s">
        <v>8030</v>
      </c>
      <c r="C3899" s="2">
        <v>43806</v>
      </c>
      <c r="D3899" s="2">
        <v>43811</v>
      </c>
      <c r="E3899" s="1" t="s">
        <v>46</v>
      </c>
      <c r="F3899" s="1" t="s">
        <v>771</v>
      </c>
      <c r="G3899" s="1" t="s">
        <v>772</v>
      </c>
      <c r="H3899" s="1" t="s">
        <v>38</v>
      </c>
      <c r="I3899" s="1" t="s">
        <v>25</v>
      </c>
      <c r="J3899" s="1" t="s">
        <v>597</v>
      </c>
      <c r="K3899" s="1" t="s">
        <v>96</v>
      </c>
      <c r="L3899" s="1">
        <v>78207</v>
      </c>
      <c r="M3899" s="1" t="s">
        <v>97</v>
      </c>
      <c r="N3899" s="1" t="s">
        <v>359</v>
      </c>
      <c r="O3899" s="1" t="s">
        <v>43</v>
      </c>
      <c r="P3899" s="1" t="s">
        <v>84</v>
      </c>
      <c r="Q3899" s="1" t="s">
        <v>360</v>
      </c>
      <c r="R3899" s="1">
        <v>15.552000000000003</v>
      </c>
      <c r="S3899" s="1">
        <v>3</v>
      </c>
      <c r="T3899" s="1">
        <v>0.2</v>
      </c>
      <c r="U3899" s="1">
        <v>5.4432</v>
      </c>
      <c r="V3899" s="3" t="str">
        <f>IF(M3899=People!$B$5,People!$A$5,IF(M3899=People!$B$4,People!$A$4,IF(M3899=People!$B$3,People!$A$3,IF(M3899=People!$B$2,People!$A$2,0))))</f>
        <v>Kelly Williams</v>
      </c>
      <c r="W3899" s="3" t="str">
        <f>IFERROR(INDEX(Returns!A:A,MATCH(B3899,Returns!B:B,0)),"No")</f>
        <v>No</v>
      </c>
    </row>
    <row r="3900" spans="1:23" x14ac:dyDescent="0.2">
      <c r="A3900" s="1">
        <v>3899</v>
      </c>
      <c r="B3900" t="s">
        <v>8031</v>
      </c>
      <c r="C3900" s="2">
        <v>43799</v>
      </c>
      <c r="D3900" s="2">
        <v>43803</v>
      </c>
      <c r="E3900" s="1" t="s">
        <v>46</v>
      </c>
      <c r="F3900" s="1" t="s">
        <v>3912</v>
      </c>
      <c r="G3900" s="1" t="s">
        <v>3913</v>
      </c>
      <c r="H3900" s="1" t="s">
        <v>24</v>
      </c>
      <c r="I3900" s="1" t="s">
        <v>25</v>
      </c>
      <c r="J3900" s="1" t="s">
        <v>5120</v>
      </c>
      <c r="K3900" s="1" t="s">
        <v>96</v>
      </c>
      <c r="L3900" s="1">
        <v>78539</v>
      </c>
      <c r="M3900" s="1" t="s">
        <v>97</v>
      </c>
      <c r="N3900" s="1" t="s">
        <v>3520</v>
      </c>
      <c r="O3900" s="1" t="s">
        <v>43</v>
      </c>
      <c r="P3900" s="1" t="s">
        <v>242</v>
      </c>
      <c r="Q3900" s="1" t="s">
        <v>3521</v>
      </c>
      <c r="R3900" s="1">
        <v>2.3679999999999999</v>
      </c>
      <c r="S3900" s="1">
        <v>2</v>
      </c>
      <c r="T3900" s="1">
        <v>0.2</v>
      </c>
      <c r="U3900" s="1">
        <v>0.82879999999999987</v>
      </c>
      <c r="V3900" s="3" t="str">
        <f>IF(M3900=People!$B$5,People!$A$5,IF(M3900=People!$B$4,People!$A$4,IF(M3900=People!$B$3,People!$A$3,IF(M3900=People!$B$2,People!$A$2,0))))</f>
        <v>Kelly Williams</v>
      </c>
      <c r="W3900" s="3" t="str">
        <f>IFERROR(INDEX(Returns!A:A,MATCH(B3900,Returns!B:B,0)),"No")</f>
        <v>No</v>
      </c>
    </row>
    <row r="3901" spans="1:23" x14ac:dyDescent="0.2">
      <c r="A3901" s="1">
        <v>3900</v>
      </c>
      <c r="B3901" t="s">
        <v>8032</v>
      </c>
      <c r="C3901" s="2">
        <v>43806</v>
      </c>
      <c r="D3901" s="2">
        <v>43808</v>
      </c>
      <c r="E3901" s="1" t="s">
        <v>170</v>
      </c>
      <c r="F3901" s="1" t="s">
        <v>985</v>
      </c>
      <c r="G3901" s="1" t="s">
        <v>986</v>
      </c>
      <c r="H3901" s="1" t="s">
        <v>24</v>
      </c>
      <c r="I3901" s="1" t="s">
        <v>25</v>
      </c>
      <c r="J3901" s="1" t="s">
        <v>2397</v>
      </c>
      <c r="K3901" s="1" t="s">
        <v>440</v>
      </c>
      <c r="L3901" s="1">
        <v>43615</v>
      </c>
      <c r="M3901" s="1" t="s">
        <v>135</v>
      </c>
      <c r="N3901" s="1" t="s">
        <v>1443</v>
      </c>
      <c r="O3901" s="1" t="s">
        <v>66</v>
      </c>
      <c r="P3901" s="1" t="s">
        <v>146</v>
      </c>
      <c r="Q3901" s="1" t="s">
        <v>1444</v>
      </c>
      <c r="R3901" s="1">
        <v>127.98399999999999</v>
      </c>
      <c r="S3901" s="1">
        <v>2</v>
      </c>
      <c r="T3901" s="1">
        <v>0.2</v>
      </c>
      <c r="U3901" s="1">
        <v>25.596799999999998</v>
      </c>
      <c r="V3901" s="3" t="str">
        <f>IF(M3901=People!$B$5,People!$A$5,IF(M3901=People!$B$4,People!$A$4,IF(M3901=People!$B$3,People!$A$3,IF(M3901=People!$B$2,People!$A$2,0))))</f>
        <v>Chuck Magee</v>
      </c>
      <c r="W3901" s="3" t="str">
        <f>IFERROR(INDEX(Returns!A:A,MATCH(B3901,Returns!B:B,0)),"No")</f>
        <v>No</v>
      </c>
    </row>
    <row r="3902" spans="1:23" x14ac:dyDescent="0.2">
      <c r="A3902" s="1">
        <v>3901</v>
      </c>
      <c r="B3902" t="s">
        <v>8033</v>
      </c>
      <c r="C3902" s="2">
        <v>42738</v>
      </c>
      <c r="D3902" s="2">
        <v>42743</v>
      </c>
      <c r="E3902" s="1" t="s">
        <v>46</v>
      </c>
      <c r="F3902" s="1" t="s">
        <v>1773</v>
      </c>
      <c r="G3902" s="1" t="s">
        <v>1774</v>
      </c>
      <c r="H3902" s="1" t="s">
        <v>38</v>
      </c>
      <c r="I3902" s="1" t="s">
        <v>25</v>
      </c>
      <c r="J3902" s="1" t="s">
        <v>5121</v>
      </c>
      <c r="K3902" s="1" t="s">
        <v>96</v>
      </c>
      <c r="L3902" s="1">
        <v>77520</v>
      </c>
      <c r="M3902" s="1" t="s">
        <v>97</v>
      </c>
      <c r="N3902" s="1" t="s">
        <v>1011</v>
      </c>
      <c r="O3902" s="1" t="s">
        <v>43</v>
      </c>
      <c r="P3902" s="1" t="s">
        <v>84</v>
      </c>
      <c r="Q3902" s="1" t="s">
        <v>1012</v>
      </c>
      <c r="R3902" s="1">
        <v>10.368000000000002</v>
      </c>
      <c r="S3902" s="1">
        <v>2</v>
      </c>
      <c r="T3902" s="1">
        <v>0.2</v>
      </c>
      <c r="U3902" s="1">
        <v>3.6288</v>
      </c>
      <c r="V3902" s="3" t="str">
        <f>IF(M3902=People!$B$5,People!$A$5,IF(M3902=People!$B$4,People!$A$4,IF(M3902=People!$B$3,People!$A$3,IF(M3902=People!$B$2,People!$A$2,0))))</f>
        <v>Kelly Williams</v>
      </c>
      <c r="W3902" s="3" t="str">
        <f>IFERROR(INDEX(Returns!A:A,MATCH(B3902,Returns!B:B,0)),"No")</f>
        <v>No</v>
      </c>
    </row>
    <row r="3903" spans="1:23" x14ac:dyDescent="0.2">
      <c r="A3903" s="1">
        <v>3902</v>
      </c>
      <c r="B3903" t="s">
        <v>8034</v>
      </c>
      <c r="C3903" s="2">
        <v>43053</v>
      </c>
      <c r="D3903" s="2">
        <v>43059</v>
      </c>
      <c r="E3903" s="1" t="s">
        <v>46</v>
      </c>
      <c r="F3903" s="1" t="s">
        <v>533</v>
      </c>
      <c r="G3903" s="1" t="s">
        <v>534</v>
      </c>
      <c r="H3903" s="1" t="s">
        <v>94</v>
      </c>
      <c r="I3903" s="1" t="s">
        <v>25</v>
      </c>
      <c r="J3903" s="1" t="s">
        <v>133</v>
      </c>
      <c r="K3903" s="1" t="s">
        <v>134</v>
      </c>
      <c r="L3903" s="1">
        <v>19143</v>
      </c>
      <c r="M3903" s="1" t="s">
        <v>135</v>
      </c>
      <c r="N3903" s="1" t="s">
        <v>5122</v>
      </c>
      <c r="O3903" s="1" t="s">
        <v>66</v>
      </c>
      <c r="P3903" s="1" t="s">
        <v>146</v>
      </c>
      <c r="Q3903" s="1" t="s">
        <v>5123</v>
      </c>
      <c r="R3903" s="1">
        <v>47.984000000000002</v>
      </c>
      <c r="S3903" s="1">
        <v>2</v>
      </c>
      <c r="T3903" s="1">
        <v>0.2</v>
      </c>
      <c r="U3903" s="1">
        <v>-1.199600000000002</v>
      </c>
      <c r="V3903" s="3" t="str">
        <f>IF(M3903=People!$B$5,People!$A$5,IF(M3903=People!$B$4,People!$A$4,IF(M3903=People!$B$3,People!$A$3,IF(M3903=People!$B$2,People!$A$2,0))))</f>
        <v>Chuck Magee</v>
      </c>
      <c r="W3903" s="3" t="str">
        <f>IFERROR(INDEX(Returns!A:A,MATCH(B3903,Returns!B:B,0)),"No")</f>
        <v>No</v>
      </c>
    </row>
    <row r="3904" spans="1:23" x14ac:dyDescent="0.2">
      <c r="A3904" s="1">
        <v>3903</v>
      </c>
      <c r="B3904" t="s">
        <v>8035</v>
      </c>
      <c r="C3904" s="2">
        <v>43010</v>
      </c>
      <c r="D3904" s="2">
        <v>43015</v>
      </c>
      <c r="E3904" s="1" t="s">
        <v>21</v>
      </c>
      <c r="F3904" s="1" t="s">
        <v>336</v>
      </c>
      <c r="G3904" s="1" t="s">
        <v>337</v>
      </c>
      <c r="H3904" s="1" t="s">
        <v>94</v>
      </c>
      <c r="I3904" s="1" t="s">
        <v>25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3914</v>
      </c>
      <c r="O3904" s="1" t="s">
        <v>43</v>
      </c>
      <c r="P3904" s="1" t="s">
        <v>55</v>
      </c>
      <c r="Q3904" s="1" t="s">
        <v>3915</v>
      </c>
      <c r="R3904" s="1">
        <v>270.33999999999997</v>
      </c>
      <c r="S3904" s="1">
        <v>14</v>
      </c>
      <c r="T3904" s="1">
        <v>0</v>
      </c>
      <c r="U3904" s="1">
        <v>75.6952</v>
      </c>
      <c r="V3904" s="3" t="str">
        <f>IF(M3904=People!$B$5,People!$A$5,IF(M3904=People!$B$4,People!$A$4,IF(M3904=People!$B$3,People!$A$3,IF(M3904=People!$B$2,People!$A$2,0))))</f>
        <v>Anna Andreadi</v>
      </c>
      <c r="W3904" s="3" t="str">
        <f>IFERROR(INDEX(Returns!A:A,MATCH(B3904,Returns!B:B,0)),"No")</f>
        <v>No</v>
      </c>
    </row>
    <row r="3905" spans="1:23" x14ac:dyDescent="0.2">
      <c r="A3905" s="1">
        <v>3904</v>
      </c>
      <c r="B3905" t="s">
        <v>8036</v>
      </c>
      <c r="C3905" s="2">
        <v>42830</v>
      </c>
      <c r="D3905" s="2">
        <v>42835</v>
      </c>
      <c r="E3905" s="1" t="s">
        <v>46</v>
      </c>
      <c r="F3905" s="1" t="s">
        <v>5124</v>
      </c>
      <c r="G3905" s="1" t="s">
        <v>5125</v>
      </c>
      <c r="H3905" s="1" t="s">
        <v>94</v>
      </c>
      <c r="I3905" s="1" t="s">
        <v>25</v>
      </c>
      <c r="J3905" s="1" t="s">
        <v>133</v>
      </c>
      <c r="K3905" s="1" t="s">
        <v>134</v>
      </c>
      <c r="L3905" s="1">
        <v>19143</v>
      </c>
      <c r="M3905" s="1" t="s">
        <v>135</v>
      </c>
      <c r="N3905" s="1" t="s">
        <v>4176</v>
      </c>
      <c r="O3905" s="1" t="s">
        <v>43</v>
      </c>
      <c r="P3905" s="1" t="s">
        <v>73</v>
      </c>
      <c r="Q3905" s="1" t="s">
        <v>4177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3" t="str">
        <f>IF(M3905=People!$B$5,People!$A$5,IF(M3905=People!$B$4,People!$A$4,IF(M3905=People!$B$3,People!$A$3,IF(M3905=People!$B$2,People!$A$2,0))))</f>
        <v>Chuck Magee</v>
      </c>
      <c r="W3905" s="3" t="str">
        <f>IFERROR(INDEX(Returns!A:A,MATCH(B3905,Returns!B:B,0)),"No")</f>
        <v>No</v>
      </c>
    </row>
    <row r="3906" spans="1:23" x14ac:dyDescent="0.2">
      <c r="A3906" s="1">
        <v>3905</v>
      </c>
      <c r="B3906" t="s">
        <v>8036</v>
      </c>
      <c r="C3906" s="2">
        <v>42830</v>
      </c>
      <c r="D3906" s="2">
        <v>42835</v>
      </c>
      <c r="E3906" s="1" t="s">
        <v>46</v>
      </c>
      <c r="F3906" s="1" t="s">
        <v>5124</v>
      </c>
      <c r="G3906" s="1" t="s">
        <v>5125</v>
      </c>
      <c r="H3906" s="1" t="s">
        <v>94</v>
      </c>
      <c r="I3906" s="1" t="s">
        <v>25</v>
      </c>
      <c r="J3906" s="1" t="s">
        <v>133</v>
      </c>
      <c r="K3906" s="1" t="s">
        <v>134</v>
      </c>
      <c r="L3906" s="1">
        <v>19143</v>
      </c>
      <c r="M3906" s="1" t="s">
        <v>135</v>
      </c>
      <c r="N3906" s="1" t="s">
        <v>2367</v>
      </c>
      <c r="O3906" s="1" t="s">
        <v>43</v>
      </c>
      <c r="P3906" s="1" t="s">
        <v>55</v>
      </c>
      <c r="Q3906" s="1" t="s">
        <v>2368</v>
      </c>
      <c r="R3906" s="1">
        <v>563.80799999999999</v>
      </c>
      <c r="S3906" s="1">
        <v>4</v>
      </c>
      <c r="T3906" s="1">
        <v>0.2</v>
      </c>
      <c r="U3906" s="1">
        <v>21.142799999999966</v>
      </c>
      <c r="V3906" s="3" t="str">
        <f>IF(M3906=People!$B$5,People!$A$5,IF(M3906=People!$B$4,People!$A$4,IF(M3906=People!$B$3,People!$A$3,IF(M3906=People!$B$2,People!$A$2,0))))</f>
        <v>Chuck Magee</v>
      </c>
      <c r="W3906" s="3" t="str">
        <f>IFERROR(INDEX(Returns!A:A,MATCH(B3906,Returns!B:B,0)),"No")</f>
        <v>No</v>
      </c>
    </row>
    <row r="3907" spans="1:23" x14ac:dyDescent="0.2">
      <c r="A3907" s="1">
        <v>3906</v>
      </c>
      <c r="B3907" t="s">
        <v>8036</v>
      </c>
      <c r="C3907" s="2">
        <v>42830</v>
      </c>
      <c r="D3907" s="2">
        <v>42835</v>
      </c>
      <c r="E3907" s="1" t="s">
        <v>46</v>
      </c>
      <c r="F3907" s="1" t="s">
        <v>5124</v>
      </c>
      <c r="G3907" s="1" t="s">
        <v>5125</v>
      </c>
      <c r="H3907" s="1" t="s">
        <v>94</v>
      </c>
      <c r="I3907" s="1" t="s">
        <v>25</v>
      </c>
      <c r="J3907" s="1" t="s">
        <v>133</v>
      </c>
      <c r="K3907" s="1" t="s">
        <v>134</v>
      </c>
      <c r="L3907" s="1">
        <v>19143</v>
      </c>
      <c r="M3907" s="1" t="s">
        <v>135</v>
      </c>
      <c r="N3907" s="1" t="s">
        <v>2757</v>
      </c>
      <c r="O3907" s="1" t="s">
        <v>43</v>
      </c>
      <c r="P3907" s="1" t="s">
        <v>70</v>
      </c>
      <c r="Q3907" s="1" t="s">
        <v>2758</v>
      </c>
      <c r="R3907" s="1">
        <v>10.428000000000001</v>
      </c>
      <c r="S3907" s="1">
        <v>4</v>
      </c>
      <c r="T3907" s="1">
        <v>0.7</v>
      </c>
      <c r="U3907" s="1">
        <v>-6.9519999999999982</v>
      </c>
      <c r="V3907" s="3" t="str">
        <f>IF(M3907=People!$B$5,People!$A$5,IF(M3907=People!$B$4,People!$A$4,IF(M3907=People!$B$3,People!$A$3,IF(M3907=People!$B$2,People!$A$2,0))))</f>
        <v>Chuck Magee</v>
      </c>
      <c r="W3907" s="3" t="str">
        <f>IFERROR(INDEX(Returns!A:A,MATCH(B3907,Returns!B:B,0)),"No")</f>
        <v>No</v>
      </c>
    </row>
    <row r="3908" spans="1:23" x14ac:dyDescent="0.2">
      <c r="A3908" s="1">
        <v>3907</v>
      </c>
      <c r="B3908" t="s">
        <v>8036</v>
      </c>
      <c r="C3908" s="2">
        <v>42830</v>
      </c>
      <c r="D3908" s="2">
        <v>42835</v>
      </c>
      <c r="E3908" s="1" t="s">
        <v>46</v>
      </c>
      <c r="F3908" s="1" t="s">
        <v>5124</v>
      </c>
      <c r="G3908" s="1" t="s">
        <v>5125</v>
      </c>
      <c r="H3908" s="1" t="s">
        <v>94</v>
      </c>
      <c r="I3908" s="1" t="s">
        <v>25</v>
      </c>
      <c r="J3908" s="1" t="s">
        <v>133</v>
      </c>
      <c r="K3908" s="1" t="s">
        <v>134</v>
      </c>
      <c r="L3908" s="1">
        <v>19143</v>
      </c>
      <c r="M3908" s="1" t="s">
        <v>135</v>
      </c>
      <c r="N3908" s="1" t="s">
        <v>4206</v>
      </c>
      <c r="O3908" s="1" t="s">
        <v>30</v>
      </c>
      <c r="P3908" s="1" t="s">
        <v>60</v>
      </c>
      <c r="Q3908" s="1" t="s">
        <v>4207</v>
      </c>
      <c r="R3908" s="1">
        <v>547.13599999999997</v>
      </c>
      <c r="S3908" s="1">
        <v>4</v>
      </c>
      <c r="T3908" s="1">
        <v>0.2</v>
      </c>
      <c r="U3908" s="1">
        <v>-68.392000000000053</v>
      </c>
      <c r="V3908" s="3" t="str">
        <f>IF(M3908=People!$B$5,People!$A$5,IF(M3908=People!$B$4,People!$A$4,IF(M3908=People!$B$3,People!$A$3,IF(M3908=People!$B$2,People!$A$2,0))))</f>
        <v>Chuck Magee</v>
      </c>
      <c r="W3908" s="3" t="str">
        <f>IFERROR(INDEX(Returns!A:A,MATCH(B3908,Returns!B:B,0)),"No")</f>
        <v>No</v>
      </c>
    </row>
    <row r="3909" spans="1:23" x14ac:dyDescent="0.2">
      <c r="A3909" s="1">
        <v>3908</v>
      </c>
      <c r="B3909" t="s">
        <v>8036</v>
      </c>
      <c r="C3909" s="2">
        <v>42830</v>
      </c>
      <c r="D3909" s="2">
        <v>42835</v>
      </c>
      <c r="E3909" s="1" t="s">
        <v>46</v>
      </c>
      <c r="F3909" s="1" t="s">
        <v>5124</v>
      </c>
      <c r="G3909" s="1" t="s">
        <v>5125</v>
      </c>
      <c r="H3909" s="1" t="s">
        <v>94</v>
      </c>
      <c r="I3909" s="1" t="s">
        <v>25</v>
      </c>
      <c r="J3909" s="1" t="s">
        <v>133</v>
      </c>
      <c r="K3909" s="1" t="s">
        <v>134</v>
      </c>
      <c r="L3909" s="1">
        <v>19143</v>
      </c>
      <c r="M3909" s="1" t="s">
        <v>135</v>
      </c>
      <c r="N3909" s="1" t="s">
        <v>1671</v>
      </c>
      <c r="O3909" s="1" t="s">
        <v>66</v>
      </c>
      <c r="P3909" s="1" t="s">
        <v>67</v>
      </c>
      <c r="Q3909" s="1" t="s">
        <v>1672</v>
      </c>
      <c r="R3909" s="1">
        <v>14.850000000000001</v>
      </c>
      <c r="S3909" s="1">
        <v>5</v>
      </c>
      <c r="T3909" s="1">
        <v>0.4</v>
      </c>
      <c r="U3909" s="1">
        <v>-3.2175000000000002</v>
      </c>
      <c r="V3909" s="3" t="str">
        <f>IF(M3909=People!$B$5,People!$A$5,IF(M3909=People!$B$4,People!$A$4,IF(M3909=People!$B$3,People!$A$3,IF(M3909=People!$B$2,People!$A$2,0))))</f>
        <v>Chuck Magee</v>
      </c>
      <c r="W3909" s="3" t="str">
        <f>IFERROR(INDEX(Returns!A:A,MATCH(B3909,Returns!B:B,0)),"No")</f>
        <v>No</v>
      </c>
    </row>
    <row r="3910" spans="1:23" x14ac:dyDescent="0.2">
      <c r="A3910" s="1">
        <v>3909</v>
      </c>
      <c r="B3910" t="s">
        <v>8036</v>
      </c>
      <c r="C3910" s="2">
        <v>42830</v>
      </c>
      <c r="D3910" s="2">
        <v>42835</v>
      </c>
      <c r="E3910" s="1" t="s">
        <v>46</v>
      </c>
      <c r="F3910" s="1" t="s">
        <v>5124</v>
      </c>
      <c r="G3910" s="1" t="s">
        <v>5125</v>
      </c>
      <c r="H3910" s="1" t="s">
        <v>94</v>
      </c>
      <c r="I3910" s="1" t="s">
        <v>25</v>
      </c>
      <c r="J3910" s="1" t="s">
        <v>133</v>
      </c>
      <c r="K3910" s="1" t="s">
        <v>134</v>
      </c>
      <c r="L3910" s="1">
        <v>19143</v>
      </c>
      <c r="M3910" s="1" t="s">
        <v>135</v>
      </c>
      <c r="N3910" s="1" t="s">
        <v>416</v>
      </c>
      <c r="O3910" s="1" t="s">
        <v>66</v>
      </c>
      <c r="P3910" s="1" t="s">
        <v>67</v>
      </c>
      <c r="Q3910" s="1" t="s">
        <v>417</v>
      </c>
      <c r="R3910" s="1">
        <v>41.988</v>
      </c>
      <c r="S3910" s="1">
        <v>2</v>
      </c>
      <c r="T3910" s="1">
        <v>0.4</v>
      </c>
      <c r="U3910" s="1">
        <v>-9.7972000000000037</v>
      </c>
      <c r="V3910" s="3" t="str">
        <f>IF(M3910=People!$B$5,People!$A$5,IF(M3910=People!$B$4,People!$A$4,IF(M3910=People!$B$3,People!$A$3,IF(M3910=People!$B$2,People!$A$2,0))))</f>
        <v>Chuck Magee</v>
      </c>
      <c r="W3910" s="3" t="str">
        <f>IFERROR(INDEX(Returns!A:A,MATCH(B3910,Returns!B:B,0)),"No")</f>
        <v>No</v>
      </c>
    </row>
    <row r="3911" spans="1:23" x14ac:dyDescent="0.2">
      <c r="A3911" s="1">
        <v>3910</v>
      </c>
      <c r="B3911" t="s">
        <v>8036</v>
      </c>
      <c r="C3911" s="2">
        <v>42830</v>
      </c>
      <c r="D3911" s="2">
        <v>42835</v>
      </c>
      <c r="E3911" s="1" t="s">
        <v>46</v>
      </c>
      <c r="F3911" s="1" t="s">
        <v>5124</v>
      </c>
      <c r="G3911" s="1" t="s">
        <v>5125</v>
      </c>
      <c r="H3911" s="1" t="s">
        <v>94</v>
      </c>
      <c r="I3911" s="1" t="s">
        <v>25</v>
      </c>
      <c r="J3911" s="1" t="s">
        <v>133</v>
      </c>
      <c r="K3911" s="1" t="s">
        <v>134</v>
      </c>
      <c r="L3911" s="1">
        <v>19143</v>
      </c>
      <c r="M3911" s="1" t="s">
        <v>135</v>
      </c>
      <c r="N3911" s="1" t="s">
        <v>3815</v>
      </c>
      <c r="O3911" s="1" t="s">
        <v>30</v>
      </c>
      <c r="P3911" s="1" t="s">
        <v>60</v>
      </c>
      <c r="Q3911" s="1" t="s">
        <v>3816</v>
      </c>
      <c r="R3911" s="1">
        <v>7.5840000000000005</v>
      </c>
      <c r="S3911" s="1">
        <v>1</v>
      </c>
      <c r="T3911" s="1">
        <v>0.2</v>
      </c>
      <c r="U3911" s="1">
        <v>2.37</v>
      </c>
      <c r="V3911" s="3" t="str">
        <f>IF(M3911=People!$B$5,People!$A$5,IF(M3911=People!$B$4,People!$A$4,IF(M3911=People!$B$3,People!$A$3,IF(M3911=People!$B$2,People!$A$2,0))))</f>
        <v>Chuck Magee</v>
      </c>
      <c r="W3911" s="3" t="str">
        <f>IFERROR(INDEX(Returns!A:A,MATCH(B3911,Returns!B:B,0)),"No")</f>
        <v>No</v>
      </c>
    </row>
    <row r="3912" spans="1:23" x14ac:dyDescent="0.2">
      <c r="A3912" s="1">
        <v>3911</v>
      </c>
      <c r="B3912" t="s">
        <v>8036</v>
      </c>
      <c r="C3912" s="2">
        <v>42830</v>
      </c>
      <c r="D3912" s="2">
        <v>42835</v>
      </c>
      <c r="E3912" s="1" t="s">
        <v>46</v>
      </c>
      <c r="F3912" s="1" t="s">
        <v>5124</v>
      </c>
      <c r="G3912" s="1" t="s">
        <v>5125</v>
      </c>
      <c r="H3912" s="1" t="s">
        <v>94</v>
      </c>
      <c r="I3912" s="1" t="s">
        <v>25</v>
      </c>
      <c r="J3912" s="1" t="s">
        <v>133</v>
      </c>
      <c r="K3912" s="1" t="s">
        <v>134</v>
      </c>
      <c r="L3912" s="1">
        <v>19143</v>
      </c>
      <c r="M3912" s="1" t="s">
        <v>135</v>
      </c>
      <c r="N3912" s="1" t="s">
        <v>5126</v>
      </c>
      <c r="O3912" s="1" t="s">
        <v>30</v>
      </c>
      <c r="P3912" s="1" t="s">
        <v>31</v>
      </c>
      <c r="Q3912" s="1" t="s">
        <v>5127</v>
      </c>
      <c r="R3912" s="1">
        <v>352.45</v>
      </c>
      <c r="S3912" s="1">
        <v>5</v>
      </c>
      <c r="T3912" s="1">
        <v>0.5</v>
      </c>
      <c r="U3912" s="1">
        <v>-211.47</v>
      </c>
      <c r="V3912" s="3" t="str">
        <f>IF(M3912=People!$B$5,People!$A$5,IF(M3912=People!$B$4,People!$A$4,IF(M3912=People!$B$3,People!$A$3,IF(M3912=People!$B$2,People!$A$2,0))))</f>
        <v>Chuck Magee</v>
      </c>
      <c r="W3912" s="3" t="str">
        <f>IFERROR(INDEX(Returns!A:A,MATCH(B3912,Returns!B:B,0)),"No")</f>
        <v>No</v>
      </c>
    </row>
    <row r="3913" spans="1:23" x14ac:dyDescent="0.2">
      <c r="A3913" s="1">
        <v>3912</v>
      </c>
      <c r="B3913" t="s">
        <v>8037</v>
      </c>
      <c r="C3913" s="2">
        <v>43621</v>
      </c>
      <c r="D3913" s="2">
        <v>43622</v>
      </c>
      <c r="E3913" s="1" t="s">
        <v>170</v>
      </c>
      <c r="F3913" s="1" t="s">
        <v>3169</v>
      </c>
      <c r="G3913" s="1" t="s">
        <v>3170</v>
      </c>
      <c r="H3913" s="1" t="s">
        <v>24</v>
      </c>
      <c r="I3913" s="1" t="s">
        <v>25</v>
      </c>
      <c r="J3913" s="1" t="s">
        <v>4843</v>
      </c>
      <c r="K3913" s="1" t="s">
        <v>96</v>
      </c>
      <c r="L3913" s="1">
        <v>77581</v>
      </c>
      <c r="M3913" s="1" t="s">
        <v>97</v>
      </c>
      <c r="N3913" s="1" t="s">
        <v>5128</v>
      </c>
      <c r="O3913" s="1" t="s">
        <v>66</v>
      </c>
      <c r="P3913" s="1" t="s">
        <v>67</v>
      </c>
      <c r="Q3913" s="1" t="s">
        <v>5129</v>
      </c>
      <c r="R3913" s="1">
        <v>470.37600000000009</v>
      </c>
      <c r="S3913" s="1">
        <v>3</v>
      </c>
      <c r="T3913" s="1">
        <v>0.2</v>
      </c>
      <c r="U3913" s="1">
        <v>52.917299999999955</v>
      </c>
      <c r="V3913" s="3" t="str">
        <f>IF(M3913=People!$B$5,People!$A$5,IF(M3913=People!$B$4,People!$A$4,IF(M3913=People!$B$3,People!$A$3,IF(M3913=People!$B$2,People!$A$2,0))))</f>
        <v>Kelly Williams</v>
      </c>
      <c r="W3913" s="3" t="str">
        <f>IFERROR(INDEX(Returns!A:A,MATCH(B3913,Returns!B:B,0)),"No")</f>
        <v>No</v>
      </c>
    </row>
    <row r="3914" spans="1:23" x14ac:dyDescent="0.2">
      <c r="A3914" s="1">
        <v>3913</v>
      </c>
      <c r="B3914" t="s">
        <v>8038</v>
      </c>
      <c r="C3914" s="2">
        <v>43726</v>
      </c>
      <c r="D3914" s="2">
        <v>43733</v>
      </c>
      <c r="E3914" s="1" t="s">
        <v>46</v>
      </c>
      <c r="F3914" s="1" t="s">
        <v>1152</v>
      </c>
      <c r="G3914" s="1" t="s">
        <v>1153</v>
      </c>
      <c r="H3914" s="1" t="s">
        <v>38</v>
      </c>
      <c r="I3914" s="1" t="s">
        <v>25</v>
      </c>
      <c r="J3914" s="1" t="s">
        <v>239</v>
      </c>
      <c r="K3914" s="1" t="s">
        <v>240</v>
      </c>
      <c r="L3914" s="1">
        <v>10035</v>
      </c>
      <c r="M3914" s="1" t="s">
        <v>135</v>
      </c>
      <c r="N3914" s="1" t="s">
        <v>3202</v>
      </c>
      <c r="O3914" s="1" t="s">
        <v>43</v>
      </c>
      <c r="P3914" s="1" t="s">
        <v>84</v>
      </c>
      <c r="Q3914" s="1" t="s">
        <v>3203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3" t="str">
        <f>IF(M3914=People!$B$5,People!$A$5,IF(M3914=People!$B$4,People!$A$4,IF(M3914=People!$B$3,People!$A$3,IF(M3914=People!$B$2,People!$A$2,0))))</f>
        <v>Chuck Magee</v>
      </c>
      <c r="W3914" s="3" t="str">
        <f>IFERROR(INDEX(Returns!A:A,MATCH(B3914,Returns!B:B,0)),"No")</f>
        <v>No</v>
      </c>
    </row>
    <row r="3915" spans="1:23" x14ac:dyDescent="0.2">
      <c r="A3915" s="1">
        <v>3914</v>
      </c>
      <c r="B3915" t="s">
        <v>8038</v>
      </c>
      <c r="C3915" s="2">
        <v>43726</v>
      </c>
      <c r="D3915" s="2">
        <v>43733</v>
      </c>
      <c r="E3915" s="1" t="s">
        <v>46</v>
      </c>
      <c r="F3915" s="1" t="s">
        <v>1152</v>
      </c>
      <c r="G3915" s="1" t="s">
        <v>1153</v>
      </c>
      <c r="H3915" s="1" t="s">
        <v>38</v>
      </c>
      <c r="I3915" s="1" t="s">
        <v>25</v>
      </c>
      <c r="J3915" s="1" t="s">
        <v>239</v>
      </c>
      <c r="K3915" s="1" t="s">
        <v>240</v>
      </c>
      <c r="L3915" s="1">
        <v>10035</v>
      </c>
      <c r="M3915" s="1" t="s">
        <v>135</v>
      </c>
      <c r="N3915" s="1" t="s">
        <v>2845</v>
      </c>
      <c r="O3915" s="1" t="s">
        <v>30</v>
      </c>
      <c r="P3915" s="1" t="s">
        <v>60</v>
      </c>
      <c r="Q3915" s="1" t="s">
        <v>2846</v>
      </c>
      <c r="R3915" s="1">
        <v>9.82</v>
      </c>
      <c r="S3915" s="1">
        <v>2</v>
      </c>
      <c r="T3915" s="1">
        <v>0</v>
      </c>
      <c r="U3915" s="1">
        <v>3.2405999999999997</v>
      </c>
      <c r="V3915" s="3" t="str">
        <f>IF(M3915=People!$B$5,People!$A$5,IF(M3915=People!$B$4,People!$A$4,IF(M3915=People!$B$3,People!$A$3,IF(M3915=People!$B$2,People!$A$2,0))))</f>
        <v>Chuck Magee</v>
      </c>
      <c r="W3915" s="3" t="str">
        <f>IFERROR(INDEX(Returns!A:A,MATCH(B3915,Returns!B:B,0)),"No")</f>
        <v>No</v>
      </c>
    </row>
    <row r="3916" spans="1:23" x14ac:dyDescent="0.2">
      <c r="A3916" s="1">
        <v>3915</v>
      </c>
      <c r="B3916" t="s">
        <v>8039</v>
      </c>
      <c r="C3916" s="2">
        <v>43664</v>
      </c>
      <c r="D3916" s="2">
        <v>43669</v>
      </c>
      <c r="E3916" s="1" t="s">
        <v>46</v>
      </c>
      <c r="F3916" s="1" t="s">
        <v>4082</v>
      </c>
      <c r="G3916" s="1" t="s">
        <v>4083</v>
      </c>
      <c r="H3916" s="1" t="s">
        <v>24</v>
      </c>
      <c r="I3916" s="1" t="s">
        <v>25</v>
      </c>
      <c r="J3916" s="1" t="s">
        <v>480</v>
      </c>
      <c r="K3916" s="1" t="s">
        <v>279</v>
      </c>
      <c r="L3916" s="1">
        <v>85023</v>
      </c>
      <c r="M3916" s="1" t="s">
        <v>41</v>
      </c>
      <c r="N3916" s="1" t="s">
        <v>2784</v>
      </c>
      <c r="O3916" s="1" t="s">
        <v>30</v>
      </c>
      <c r="P3916" s="1" t="s">
        <v>52</v>
      </c>
      <c r="Q3916" s="1" t="s">
        <v>2785</v>
      </c>
      <c r="R3916" s="1">
        <v>801.59999999999991</v>
      </c>
      <c r="S3916" s="1">
        <v>5</v>
      </c>
      <c r="T3916" s="1">
        <v>0.5</v>
      </c>
      <c r="U3916" s="1">
        <v>-448.89599999999996</v>
      </c>
      <c r="V3916" s="3" t="str">
        <f>IF(M3916=People!$B$5,People!$A$5,IF(M3916=People!$B$4,People!$A$4,IF(M3916=People!$B$3,People!$A$3,IF(M3916=People!$B$2,People!$A$2,0))))</f>
        <v>Anna Andreadi</v>
      </c>
      <c r="W3916" s="3" t="str">
        <f>IFERROR(INDEX(Returns!A:A,MATCH(B3916,Returns!B:B,0)),"No")</f>
        <v>No</v>
      </c>
    </row>
    <row r="3917" spans="1:23" x14ac:dyDescent="0.2">
      <c r="A3917" s="1">
        <v>3916</v>
      </c>
      <c r="B3917" t="s">
        <v>8039</v>
      </c>
      <c r="C3917" s="2">
        <v>43664</v>
      </c>
      <c r="D3917" s="2">
        <v>43669</v>
      </c>
      <c r="E3917" s="1" t="s">
        <v>46</v>
      </c>
      <c r="F3917" s="1" t="s">
        <v>4082</v>
      </c>
      <c r="G3917" s="1" t="s">
        <v>4083</v>
      </c>
      <c r="H3917" s="1" t="s">
        <v>24</v>
      </c>
      <c r="I3917" s="1" t="s">
        <v>25</v>
      </c>
      <c r="J3917" s="1" t="s">
        <v>480</v>
      </c>
      <c r="K3917" s="1" t="s">
        <v>279</v>
      </c>
      <c r="L3917" s="1">
        <v>85023</v>
      </c>
      <c r="M3917" s="1" t="s">
        <v>41</v>
      </c>
      <c r="N3917" s="1" t="s">
        <v>184</v>
      </c>
      <c r="O3917" s="1" t="s">
        <v>30</v>
      </c>
      <c r="P3917" s="1" t="s">
        <v>34</v>
      </c>
      <c r="Q3917" s="1" t="s">
        <v>185</v>
      </c>
      <c r="R3917" s="1">
        <v>161.56800000000001</v>
      </c>
      <c r="S3917" s="1">
        <v>2</v>
      </c>
      <c r="T3917" s="1">
        <v>0.2</v>
      </c>
      <c r="U3917" s="1">
        <v>10.098000000000006</v>
      </c>
      <c r="V3917" s="3" t="str">
        <f>IF(M3917=People!$B$5,People!$A$5,IF(M3917=People!$B$4,People!$A$4,IF(M3917=People!$B$3,People!$A$3,IF(M3917=People!$B$2,People!$A$2,0))))</f>
        <v>Anna Andreadi</v>
      </c>
      <c r="W3917" s="3" t="str">
        <f>IFERROR(INDEX(Returns!A:A,MATCH(B3917,Returns!B:B,0)),"No")</f>
        <v>No</v>
      </c>
    </row>
    <row r="3918" spans="1:23" x14ac:dyDescent="0.2">
      <c r="A3918" s="1">
        <v>3917</v>
      </c>
      <c r="B3918" t="s">
        <v>8039</v>
      </c>
      <c r="C3918" s="2">
        <v>43664</v>
      </c>
      <c r="D3918" s="2">
        <v>43669</v>
      </c>
      <c r="E3918" s="1" t="s">
        <v>46</v>
      </c>
      <c r="F3918" s="1" t="s">
        <v>4082</v>
      </c>
      <c r="G3918" s="1" t="s">
        <v>4083</v>
      </c>
      <c r="H3918" s="1" t="s">
        <v>24</v>
      </c>
      <c r="I3918" s="1" t="s">
        <v>25</v>
      </c>
      <c r="J3918" s="1" t="s">
        <v>480</v>
      </c>
      <c r="K3918" s="1" t="s">
        <v>279</v>
      </c>
      <c r="L3918" s="1">
        <v>85023</v>
      </c>
      <c r="M3918" s="1" t="s">
        <v>41</v>
      </c>
      <c r="N3918" s="1" t="s">
        <v>5130</v>
      </c>
      <c r="O3918" s="1" t="s">
        <v>43</v>
      </c>
      <c r="P3918" s="1" t="s">
        <v>84</v>
      </c>
      <c r="Q3918" s="1" t="s">
        <v>5131</v>
      </c>
      <c r="R3918" s="1">
        <v>16.096</v>
      </c>
      <c r="S3918" s="1">
        <v>2</v>
      </c>
      <c r="T3918" s="1">
        <v>0.2</v>
      </c>
      <c r="U3918" s="1">
        <v>5.2312000000000003</v>
      </c>
      <c r="V3918" s="3" t="str">
        <f>IF(M3918=People!$B$5,People!$A$5,IF(M3918=People!$B$4,People!$A$4,IF(M3918=People!$B$3,People!$A$3,IF(M3918=People!$B$2,People!$A$2,0))))</f>
        <v>Anna Andreadi</v>
      </c>
      <c r="W3918" s="3" t="str">
        <f>IFERROR(INDEX(Returns!A:A,MATCH(B3918,Returns!B:B,0)),"No")</f>
        <v>No</v>
      </c>
    </row>
    <row r="3919" spans="1:23" x14ac:dyDescent="0.2">
      <c r="A3919" s="1">
        <v>3918</v>
      </c>
      <c r="B3919" t="s">
        <v>8039</v>
      </c>
      <c r="C3919" s="2">
        <v>43664</v>
      </c>
      <c r="D3919" s="2">
        <v>43669</v>
      </c>
      <c r="E3919" s="1" t="s">
        <v>46</v>
      </c>
      <c r="F3919" s="1" t="s">
        <v>4082</v>
      </c>
      <c r="G3919" s="1" t="s">
        <v>4083</v>
      </c>
      <c r="H3919" s="1" t="s">
        <v>24</v>
      </c>
      <c r="I3919" s="1" t="s">
        <v>25</v>
      </c>
      <c r="J3919" s="1" t="s">
        <v>480</v>
      </c>
      <c r="K3919" s="1" t="s">
        <v>279</v>
      </c>
      <c r="L3919" s="1">
        <v>85023</v>
      </c>
      <c r="M3919" s="1" t="s">
        <v>41</v>
      </c>
      <c r="N3919" s="1" t="s">
        <v>2769</v>
      </c>
      <c r="O3919" s="1" t="s">
        <v>43</v>
      </c>
      <c r="P3919" s="1" t="s">
        <v>70</v>
      </c>
      <c r="Q3919" s="1" t="s">
        <v>2770</v>
      </c>
      <c r="R3919" s="1">
        <v>7.6560000000000006</v>
      </c>
      <c r="S3919" s="1">
        <v>4</v>
      </c>
      <c r="T3919" s="1">
        <v>0.7</v>
      </c>
      <c r="U3919" s="1">
        <v>-6.1247999999999987</v>
      </c>
      <c r="V3919" s="3" t="str">
        <f>IF(M3919=People!$B$5,People!$A$5,IF(M3919=People!$B$4,People!$A$4,IF(M3919=People!$B$3,People!$A$3,IF(M3919=People!$B$2,People!$A$2,0))))</f>
        <v>Anna Andreadi</v>
      </c>
      <c r="W3919" s="3" t="str">
        <f>IFERROR(INDEX(Returns!A:A,MATCH(B3919,Returns!B:B,0)),"No")</f>
        <v>No</v>
      </c>
    </row>
    <row r="3920" spans="1:23" x14ac:dyDescent="0.2">
      <c r="A3920" s="1">
        <v>3919</v>
      </c>
      <c r="B3920" t="s">
        <v>8039</v>
      </c>
      <c r="C3920" s="2">
        <v>43664</v>
      </c>
      <c r="D3920" s="2">
        <v>43669</v>
      </c>
      <c r="E3920" s="1" t="s">
        <v>46</v>
      </c>
      <c r="F3920" s="1" t="s">
        <v>4082</v>
      </c>
      <c r="G3920" s="1" t="s">
        <v>4083</v>
      </c>
      <c r="H3920" s="1" t="s">
        <v>24</v>
      </c>
      <c r="I3920" s="1" t="s">
        <v>25</v>
      </c>
      <c r="J3920" s="1" t="s">
        <v>480</v>
      </c>
      <c r="K3920" s="1" t="s">
        <v>279</v>
      </c>
      <c r="L3920" s="1">
        <v>85023</v>
      </c>
      <c r="M3920" s="1" t="s">
        <v>41</v>
      </c>
      <c r="N3920" s="1" t="s">
        <v>301</v>
      </c>
      <c r="O3920" s="1" t="s">
        <v>30</v>
      </c>
      <c r="P3920" s="1" t="s">
        <v>34</v>
      </c>
      <c r="Q3920" s="1" t="s">
        <v>302</v>
      </c>
      <c r="R3920" s="1">
        <v>311.97600000000006</v>
      </c>
      <c r="S3920" s="1">
        <v>3</v>
      </c>
      <c r="T3920" s="1">
        <v>0.2</v>
      </c>
      <c r="U3920" s="1">
        <v>-42.89670000000001</v>
      </c>
      <c r="V3920" s="3" t="str">
        <f>IF(M3920=People!$B$5,People!$A$5,IF(M3920=People!$B$4,People!$A$4,IF(M3920=People!$B$3,People!$A$3,IF(M3920=People!$B$2,People!$A$2,0))))</f>
        <v>Anna Andreadi</v>
      </c>
      <c r="W3920" s="3" t="str">
        <f>IFERROR(INDEX(Returns!A:A,MATCH(B3920,Returns!B:B,0)),"No")</f>
        <v>No</v>
      </c>
    </row>
    <row r="3921" spans="1:23" x14ac:dyDescent="0.2">
      <c r="A3921" s="1">
        <v>3920</v>
      </c>
      <c r="B3921" t="s">
        <v>8040</v>
      </c>
      <c r="C3921" s="2">
        <v>43070</v>
      </c>
      <c r="D3921" s="2">
        <v>43076</v>
      </c>
      <c r="E3921" s="1" t="s">
        <v>46</v>
      </c>
      <c r="F3921" s="1" t="s">
        <v>3251</v>
      </c>
      <c r="G3921" s="1" t="s">
        <v>3252</v>
      </c>
      <c r="H3921" s="1" t="s">
        <v>38</v>
      </c>
      <c r="I3921" s="1" t="s">
        <v>25</v>
      </c>
      <c r="J3921" s="1" t="s">
        <v>3905</v>
      </c>
      <c r="K3921" s="1" t="s">
        <v>287</v>
      </c>
      <c r="L3921" s="1">
        <v>23320</v>
      </c>
      <c r="M3921" s="1" t="s">
        <v>28</v>
      </c>
      <c r="N3921" s="1" t="s">
        <v>1421</v>
      </c>
      <c r="O3921" s="1" t="s">
        <v>43</v>
      </c>
      <c r="P3921" s="1" t="s">
        <v>55</v>
      </c>
      <c r="Q3921" s="1" t="s">
        <v>1422</v>
      </c>
      <c r="R3921" s="1">
        <v>61.68</v>
      </c>
      <c r="S3921" s="1">
        <v>4</v>
      </c>
      <c r="T3921" s="1">
        <v>0</v>
      </c>
      <c r="U3921" s="1">
        <v>16.653600000000004</v>
      </c>
      <c r="V3921" s="3" t="str">
        <f>IF(M3921=People!$B$5,People!$A$5,IF(M3921=People!$B$4,People!$A$4,IF(M3921=People!$B$3,People!$A$3,IF(M3921=People!$B$2,People!$A$2,0))))</f>
        <v>Cassandra Brandow</v>
      </c>
      <c r="W3921" s="3" t="str">
        <f>IFERROR(INDEX(Returns!A:A,MATCH(B3921,Returns!B:B,0)),"No")</f>
        <v>No</v>
      </c>
    </row>
    <row r="3922" spans="1:23" x14ac:dyDescent="0.2">
      <c r="A3922" s="1">
        <v>3921</v>
      </c>
      <c r="B3922" t="s">
        <v>8040</v>
      </c>
      <c r="C3922" s="2">
        <v>43070</v>
      </c>
      <c r="D3922" s="2">
        <v>43076</v>
      </c>
      <c r="E3922" s="1" t="s">
        <v>46</v>
      </c>
      <c r="F3922" s="1" t="s">
        <v>3251</v>
      </c>
      <c r="G3922" s="1" t="s">
        <v>3252</v>
      </c>
      <c r="H3922" s="1" t="s">
        <v>38</v>
      </c>
      <c r="I3922" s="1" t="s">
        <v>25</v>
      </c>
      <c r="J3922" s="1" t="s">
        <v>3905</v>
      </c>
      <c r="K3922" s="1" t="s">
        <v>287</v>
      </c>
      <c r="L3922" s="1">
        <v>23320</v>
      </c>
      <c r="M3922" s="1" t="s">
        <v>28</v>
      </c>
      <c r="N3922" s="1" t="s">
        <v>4489</v>
      </c>
      <c r="O3922" s="1" t="s">
        <v>43</v>
      </c>
      <c r="P3922" s="1" t="s">
        <v>70</v>
      </c>
      <c r="Q3922" s="1" t="s">
        <v>4490</v>
      </c>
      <c r="R3922" s="1">
        <v>63.96</v>
      </c>
      <c r="S3922" s="1">
        <v>4</v>
      </c>
      <c r="T3922" s="1">
        <v>0</v>
      </c>
      <c r="U3922" s="1">
        <v>30.700800000000001</v>
      </c>
      <c r="V3922" s="3" t="str">
        <f>IF(M3922=People!$B$5,People!$A$5,IF(M3922=People!$B$4,People!$A$4,IF(M3922=People!$B$3,People!$A$3,IF(M3922=People!$B$2,People!$A$2,0))))</f>
        <v>Cassandra Brandow</v>
      </c>
      <c r="W3922" s="3" t="str">
        <f>IFERROR(INDEX(Returns!A:A,MATCH(B3922,Returns!B:B,0)),"No")</f>
        <v>No</v>
      </c>
    </row>
    <row r="3923" spans="1:23" x14ac:dyDescent="0.2">
      <c r="A3923" s="1">
        <v>3922</v>
      </c>
      <c r="B3923" t="s">
        <v>8041</v>
      </c>
      <c r="C3923" s="2">
        <v>43279</v>
      </c>
      <c r="D3923" s="2">
        <v>43283</v>
      </c>
      <c r="E3923" s="1" t="s">
        <v>21</v>
      </c>
      <c r="F3923" s="1" t="s">
        <v>2040</v>
      </c>
      <c r="G3923" s="1" t="s">
        <v>2041</v>
      </c>
      <c r="H3923" s="1" t="s">
        <v>24</v>
      </c>
      <c r="I3923" s="1" t="s">
        <v>25</v>
      </c>
      <c r="J3923" s="1" t="s">
        <v>273</v>
      </c>
      <c r="K3923" s="1" t="s">
        <v>191</v>
      </c>
      <c r="L3923" s="1">
        <v>60610</v>
      </c>
      <c r="M3923" s="1" t="s">
        <v>97</v>
      </c>
      <c r="N3923" s="1" t="s">
        <v>4820</v>
      </c>
      <c r="O3923" s="1" t="s">
        <v>66</v>
      </c>
      <c r="P3923" s="1" t="s">
        <v>67</v>
      </c>
      <c r="Q3923" s="1" t="s">
        <v>4821</v>
      </c>
      <c r="R3923" s="1">
        <v>359.97600000000006</v>
      </c>
      <c r="S3923" s="1">
        <v>3</v>
      </c>
      <c r="T3923" s="1">
        <v>0.2</v>
      </c>
      <c r="U3923" s="1">
        <v>35.997600000000006</v>
      </c>
      <c r="V3923" s="3" t="str">
        <f>IF(M3923=People!$B$5,People!$A$5,IF(M3923=People!$B$4,People!$A$4,IF(M3923=People!$B$3,People!$A$3,IF(M3923=People!$B$2,People!$A$2,0))))</f>
        <v>Kelly Williams</v>
      </c>
      <c r="W3923" s="3" t="str">
        <f>IFERROR(INDEX(Returns!A:A,MATCH(B3923,Returns!B:B,0)),"No")</f>
        <v>No</v>
      </c>
    </row>
    <row r="3924" spans="1:23" x14ac:dyDescent="0.2">
      <c r="A3924" s="1">
        <v>3923</v>
      </c>
      <c r="B3924" t="s">
        <v>8042</v>
      </c>
      <c r="C3924" s="2">
        <v>43705</v>
      </c>
      <c r="D3924" s="2">
        <v>43709</v>
      </c>
      <c r="E3924" s="1" t="s">
        <v>46</v>
      </c>
      <c r="F3924" s="1" t="s">
        <v>1827</v>
      </c>
      <c r="G3924" s="1" t="s">
        <v>1828</v>
      </c>
      <c r="H3924" s="1" t="s">
        <v>24</v>
      </c>
      <c r="I3924" s="1" t="s">
        <v>25</v>
      </c>
      <c r="J3924" s="1" t="s">
        <v>273</v>
      </c>
      <c r="K3924" s="1" t="s">
        <v>191</v>
      </c>
      <c r="L3924" s="1">
        <v>60623</v>
      </c>
      <c r="M3924" s="1" t="s">
        <v>97</v>
      </c>
      <c r="N3924" s="1" t="s">
        <v>802</v>
      </c>
      <c r="O3924" s="1" t="s">
        <v>43</v>
      </c>
      <c r="P3924" s="1" t="s">
        <v>84</v>
      </c>
      <c r="Q3924" s="1" t="s">
        <v>803</v>
      </c>
      <c r="R3924" s="1">
        <v>25.344000000000001</v>
      </c>
      <c r="S3924" s="1">
        <v>6</v>
      </c>
      <c r="T3924" s="1">
        <v>0.2</v>
      </c>
      <c r="U3924" s="1">
        <v>7.92</v>
      </c>
      <c r="V3924" s="3" t="str">
        <f>IF(M3924=People!$B$5,People!$A$5,IF(M3924=People!$B$4,People!$A$4,IF(M3924=People!$B$3,People!$A$3,IF(M3924=People!$B$2,People!$A$2,0))))</f>
        <v>Kelly Williams</v>
      </c>
      <c r="W3924" s="3" t="str">
        <f>IFERROR(INDEX(Returns!A:A,MATCH(B3924,Returns!B:B,0)),"No")</f>
        <v>No</v>
      </c>
    </row>
    <row r="3925" spans="1:23" x14ac:dyDescent="0.2">
      <c r="A3925" s="1">
        <v>3924</v>
      </c>
      <c r="B3925" t="s">
        <v>8042</v>
      </c>
      <c r="C3925" s="2">
        <v>43705</v>
      </c>
      <c r="D3925" s="2">
        <v>43709</v>
      </c>
      <c r="E3925" s="1" t="s">
        <v>46</v>
      </c>
      <c r="F3925" s="1" t="s">
        <v>1827</v>
      </c>
      <c r="G3925" s="1" t="s">
        <v>1828</v>
      </c>
      <c r="H3925" s="1" t="s">
        <v>24</v>
      </c>
      <c r="I3925" s="1" t="s">
        <v>25</v>
      </c>
      <c r="J3925" s="1" t="s">
        <v>273</v>
      </c>
      <c r="K3925" s="1" t="s">
        <v>191</v>
      </c>
      <c r="L3925" s="1">
        <v>60623</v>
      </c>
      <c r="M3925" s="1" t="s">
        <v>97</v>
      </c>
      <c r="N3925" s="1" t="s">
        <v>5132</v>
      </c>
      <c r="O3925" s="1" t="s">
        <v>43</v>
      </c>
      <c r="P3925" s="1" t="s">
        <v>84</v>
      </c>
      <c r="Q3925" s="1" t="s">
        <v>5133</v>
      </c>
      <c r="R3925" s="1">
        <v>26.720000000000002</v>
      </c>
      <c r="S3925" s="1">
        <v>5</v>
      </c>
      <c r="T3925" s="1">
        <v>0.2</v>
      </c>
      <c r="U3925" s="1">
        <v>9.3520000000000003</v>
      </c>
      <c r="V3925" s="3" t="str">
        <f>IF(M3925=People!$B$5,People!$A$5,IF(M3925=People!$B$4,People!$A$4,IF(M3925=People!$B$3,People!$A$3,IF(M3925=People!$B$2,People!$A$2,0))))</f>
        <v>Kelly Williams</v>
      </c>
      <c r="W3925" s="3" t="str">
        <f>IFERROR(INDEX(Returns!A:A,MATCH(B3925,Returns!B:B,0)),"No")</f>
        <v>No</v>
      </c>
    </row>
    <row r="3926" spans="1:23" x14ac:dyDescent="0.2">
      <c r="A3926" s="1">
        <v>3925</v>
      </c>
      <c r="B3926" t="s">
        <v>5938</v>
      </c>
      <c r="C3926" s="2">
        <v>42630</v>
      </c>
      <c r="D3926" s="2">
        <v>42634</v>
      </c>
      <c r="E3926" s="1" t="s">
        <v>46</v>
      </c>
      <c r="F3926" s="1" t="s">
        <v>1521</v>
      </c>
      <c r="G3926" s="1" t="s">
        <v>1522</v>
      </c>
      <c r="H3926" s="1" t="s">
        <v>24</v>
      </c>
      <c r="I3926" s="1" t="s">
        <v>25</v>
      </c>
      <c r="J3926" s="1" t="s">
        <v>88</v>
      </c>
      <c r="K3926" s="1" t="s">
        <v>89</v>
      </c>
      <c r="L3926" s="1">
        <v>98103</v>
      </c>
      <c r="M3926" s="1" t="s">
        <v>41</v>
      </c>
      <c r="N3926" s="1" t="s">
        <v>1558</v>
      </c>
      <c r="O3926" s="1" t="s">
        <v>43</v>
      </c>
      <c r="P3926" s="1" t="s">
        <v>55</v>
      </c>
      <c r="Q3926" s="1" t="s">
        <v>1559</v>
      </c>
      <c r="R3926" s="1">
        <v>30.28</v>
      </c>
      <c r="S3926" s="1">
        <v>2</v>
      </c>
      <c r="T3926" s="1">
        <v>0</v>
      </c>
      <c r="U3926" s="1">
        <v>1.2111999999999981</v>
      </c>
      <c r="V3926" s="3" t="str">
        <f>IF(M3926=People!$B$5,People!$A$5,IF(M3926=People!$B$4,People!$A$4,IF(M3926=People!$B$3,People!$A$3,IF(M3926=People!$B$2,People!$A$2,0))))</f>
        <v>Anna Andreadi</v>
      </c>
      <c r="W3926" s="3" t="str">
        <f>IFERROR(INDEX(Returns!A:A,MATCH(B3926,Returns!B:B,0)),"No")</f>
        <v>Yes</v>
      </c>
    </row>
    <row r="3927" spans="1:23" x14ac:dyDescent="0.2">
      <c r="A3927" s="1">
        <v>3926</v>
      </c>
      <c r="B3927" t="s">
        <v>5938</v>
      </c>
      <c r="C3927" s="2">
        <v>42630</v>
      </c>
      <c r="D3927" s="2">
        <v>42634</v>
      </c>
      <c r="E3927" s="1" t="s">
        <v>46</v>
      </c>
      <c r="F3927" s="1" t="s">
        <v>1521</v>
      </c>
      <c r="G3927" s="1" t="s">
        <v>1522</v>
      </c>
      <c r="H3927" s="1" t="s">
        <v>24</v>
      </c>
      <c r="I3927" s="1" t="s">
        <v>25</v>
      </c>
      <c r="J3927" s="1" t="s">
        <v>88</v>
      </c>
      <c r="K3927" s="1" t="s">
        <v>89</v>
      </c>
      <c r="L3927" s="1">
        <v>98103</v>
      </c>
      <c r="M3927" s="1" t="s">
        <v>41</v>
      </c>
      <c r="N3927" s="1" t="s">
        <v>3914</v>
      </c>
      <c r="O3927" s="1" t="s">
        <v>43</v>
      </c>
      <c r="P3927" s="1" t="s">
        <v>55</v>
      </c>
      <c r="Q3927" s="1" t="s">
        <v>3915</v>
      </c>
      <c r="R3927" s="1">
        <v>57.929999999999993</v>
      </c>
      <c r="S3927" s="1">
        <v>3</v>
      </c>
      <c r="T3927" s="1">
        <v>0</v>
      </c>
      <c r="U3927" s="1">
        <v>16.220400000000001</v>
      </c>
      <c r="V3927" s="3" t="str">
        <f>IF(M3927=People!$B$5,People!$A$5,IF(M3927=People!$B$4,People!$A$4,IF(M3927=People!$B$3,People!$A$3,IF(M3927=People!$B$2,People!$A$2,0))))</f>
        <v>Anna Andreadi</v>
      </c>
      <c r="W3927" s="3" t="str">
        <f>IFERROR(INDEX(Returns!A:A,MATCH(B3927,Returns!B:B,0)),"No")</f>
        <v>Yes</v>
      </c>
    </row>
    <row r="3928" spans="1:23" x14ac:dyDescent="0.2">
      <c r="A3928" s="1">
        <v>3927</v>
      </c>
      <c r="B3928" t="s">
        <v>5938</v>
      </c>
      <c r="C3928" s="2">
        <v>42630</v>
      </c>
      <c r="D3928" s="2">
        <v>42634</v>
      </c>
      <c r="E3928" s="1" t="s">
        <v>46</v>
      </c>
      <c r="F3928" s="1" t="s">
        <v>1521</v>
      </c>
      <c r="G3928" s="1" t="s">
        <v>1522</v>
      </c>
      <c r="H3928" s="1" t="s">
        <v>24</v>
      </c>
      <c r="I3928" s="1" t="s">
        <v>25</v>
      </c>
      <c r="J3928" s="1" t="s">
        <v>88</v>
      </c>
      <c r="K3928" s="1" t="s">
        <v>89</v>
      </c>
      <c r="L3928" s="1">
        <v>98103</v>
      </c>
      <c r="M3928" s="1" t="s">
        <v>41</v>
      </c>
      <c r="N3928" s="1" t="s">
        <v>4431</v>
      </c>
      <c r="O3928" s="1" t="s">
        <v>30</v>
      </c>
      <c r="P3928" s="1" t="s">
        <v>60</v>
      </c>
      <c r="Q3928" s="1" t="s">
        <v>4432</v>
      </c>
      <c r="R3928" s="1">
        <v>35.340000000000003</v>
      </c>
      <c r="S3928" s="1">
        <v>2</v>
      </c>
      <c r="T3928" s="1">
        <v>0</v>
      </c>
      <c r="U3928" s="1">
        <v>13.429200000000002</v>
      </c>
      <c r="V3928" s="3" t="str">
        <f>IF(M3928=People!$B$5,People!$A$5,IF(M3928=People!$B$4,People!$A$4,IF(M3928=People!$B$3,People!$A$3,IF(M3928=People!$B$2,People!$A$2,0))))</f>
        <v>Anna Andreadi</v>
      </c>
      <c r="W3928" s="3" t="str">
        <f>IFERROR(INDEX(Returns!A:A,MATCH(B3928,Returns!B:B,0)),"No")</f>
        <v>Yes</v>
      </c>
    </row>
    <row r="3929" spans="1:23" x14ac:dyDescent="0.2">
      <c r="A3929" s="1">
        <v>3928</v>
      </c>
      <c r="B3929" t="s">
        <v>5938</v>
      </c>
      <c r="C3929" s="2">
        <v>42630</v>
      </c>
      <c r="D3929" s="2">
        <v>42634</v>
      </c>
      <c r="E3929" s="1" t="s">
        <v>46</v>
      </c>
      <c r="F3929" s="1" t="s">
        <v>1521</v>
      </c>
      <c r="G3929" s="1" t="s">
        <v>1522</v>
      </c>
      <c r="H3929" s="1" t="s">
        <v>24</v>
      </c>
      <c r="I3929" s="1" t="s">
        <v>25</v>
      </c>
      <c r="J3929" s="1" t="s">
        <v>88</v>
      </c>
      <c r="K3929" s="1" t="s">
        <v>89</v>
      </c>
      <c r="L3929" s="1">
        <v>98103</v>
      </c>
      <c r="M3929" s="1" t="s">
        <v>41</v>
      </c>
      <c r="N3929" s="1" t="s">
        <v>545</v>
      </c>
      <c r="O3929" s="1" t="s">
        <v>43</v>
      </c>
      <c r="P3929" s="1" t="s">
        <v>70</v>
      </c>
      <c r="Q3929" s="1" t="s">
        <v>546</v>
      </c>
      <c r="R3929" s="1">
        <v>137.24</v>
      </c>
      <c r="S3929" s="1">
        <v>5</v>
      </c>
      <c r="T3929" s="1">
        <v>0.2</v>
      </c>
      <c r="U3929" s="1">
        <v>46.3185</v>
      </c>
      <c r="V3929" s="3" t="str">
        <f>IF(M3929=People!$B$5,People!$A$5,IF(M3929=People!$B$4,People!$A$4,IF(M3929=People!$B$3,People!$A$3,IF(M3929=People!$B$2,People!$A$2,0))))</f>
        <v>Anna Andreadi</v>
      </c>
      <c r="W3929" s="3" t="str">
        <f>IFERROR(INDEX(Returns!A:A,MATCH(B3929,Returns!B:B,0)),"No")</f>
        <v>Yes</v>
      </c>
    </row>
    <row r="3930" spans="1:23" x14ac:dyDescent="0.2">
      <c r="A3930" s="1">
        <v>3929</v>
      </c>
      <c r="B3930" t="s">
        <v>8043</v>
      </c>
      <c r="C3930" s="2">
        <v>43173</v>
      </c>
      <c r="D3930" s="2">
        <v>43176</v>
      </c>
      <c r="E3930" s="1" t="s">
        <v>170</v>
      </c>
      <c r="F3930" s="1" t="s">
        <v>2536</v>
      </c>
      <c r="G3930" s="1" t="s">
        <v>2537</v>
      </c>
      <c r="H3930" s="1" t="s">
        <v>24</v>
      </c>
      <c r="I3930" s="1" t="s">
        <v>25</v>
      </c>
      <c r="J3930" s="1" t="s">
        <v>1138</v>
      </c>
      <c r="K3930" s="1" t="s">
        <v>96</v>
      </c>
      <c r="L3930" s="1">
        <v>78550</v>
      </c>
      <c r="M3930" s="1" t="s">
        <v>97</v>
      </c>
      <c r="N3930" s="1" t="s">
        <v>2103</v>
      </c>
      <c r="O3930" s="1" t="s">
        <v>30</v>
      </c>
      <c r="P3930" s="1" t="s">
        <v>31</v>
      </c>
      <c r="Q3930" s="1" t="s">
        <v>2104</v>
      </c>
      <c r="R3930" s="1">
        <v>241.33199999999999</v>
      </c>
      <c r="S3930" s="1">
        <v>5</v>
      </c>
      <c r="T3930" s="1">
        <v>0.32</v>
      </c>
      <c r="U3930" s="1">
        <v>-14.195999999999998</v>
      </c>
      <c r="V3930" s="3" t="str">
        <f>IF(M3930=People!$B$5,People!$A$5,IF(M3930=People!$B$4,People!$A$4,IF(M3930=People!$B$3,People!$A$3,IF(M3930=People!$B$2,People!$A$2,0))))</f>
        <v>Kelly Williams</v>
      </c>
      <c r="W3930" s="3" t="str">
        <f>IFERROR(INDEX(Returns!A:A,MATCH(B3930,Returns!B:B,0)),"No")</f>
        <v>No</v>
      </c>
    </row>
    <row r="3931" spans="1:23" x14ac:dyDescent="0.2">
      <c r="A3931" s="1">
        <v>3930</v>
      </c>
      <c r="B3931" t="s">
        <v>8043</v>
      </c>
      <c r="C3931" s="2">
        <v>43173</v>
      </c>
      <c r="D3931" s="2">
        <v>43176</v>
      </c>
      <c r="E3931" s="1" t="s">
        <v>170</v>
      </c>
      <c r="F3931" s="1" t="s">
        <v>2536</v>
      </c>
      <c r="G3931" s="1" t="s">
        <v>2537</v>
      </c>
      <c r="H3931" s="1" t="s">
        <v>24</v>
      </c>
      <c r="I3931" s="1" t="s">
        <v>25</v>
      </c>
      <c r="J3931" s="1" t="s">
        <v>1138</v>
      </c>
      <c r="K3931" s="1" t="s">
        <v>96</v>
      </c>
      <c r="L3931" s="1">
        <v>78550</v>
      </c>
      <c r="M3931" s="1" t="s">
        <v>97</v>
      </c>
      <c r="N3931" s="1" t="s">
        <v>1831</v>
      </c>
      <c r="O3931" s="1" t="s">
        <v>43</v>
      </c>
      <c r="P3931" s="1" t="s">
        <v>84</v>
      </c>
      <c r="Q3931" s="1" t="s">
        <v>1832</v>
      </c>
      <c r="R3931" s="1">
        <v>5.1840000000000011</v>
      </c>
      <c r="S3931" s="1">
        <v>1</v>
      </c>
      <c r="T3931" s="1">
        <v>0.2</v>
      </c>
      <c r="U3931" s="1">
        <v>1.8792</v>
      </c>
      <c r="V3931" s="3" t="str">
        <f>IF(M3931=People!$B$5,People!$A$5,IF(M3931=People!$B$4,People!$A$4,IF(M3931=People!$B$3,People!$A$3,IF(M3931=People!$B$2,People!$A$2,0))))</f>
        <v>Kelly Williams</v>
      </c>
      <c r="W3931" s="3" t="str">
        <f>IFERROR(INDEX(Returns!A:A,MATCH(B3931,Returns!B:B,0)),"No")</f>
        <v>No</v>
      </c>
    </row>
    <row r="3932" spans="1:23" x14ac:dyDescent="0.2">
      <c r="A3932" s="1">
        <v>3931</v>
      </c>
      <c r="B3932" t="s">
        <v>8043</v>
      </c>
      <c r="C3932" s="2">
        <v>43173</v>
      </c>
      <c r="D3932" s="2">
        <v>43176</v>
      </c>
      <c r="E3932" s="1" t="s">
        <v>170</v>
      </c>
      <c r="F3932" s="1" t="s">
        <v>2536</v>
      </c>
      <c r="G3932" s="1" t="s">
        <v>2537</v>
      </c>
      <c r="H3932" s="1" t="s">
        <v>24</v>
      </c>
      <c r="I3932" s="1" t="s">
        <v>25</v>
      </c>
      <c r="J3932" s="1" t="s">
        <v>1138</v>
      </c>
      <c r="K3932" s="1" t="s">
        <v>96</v>
      </c>
      <c r="L3932" s="1">
        <v>78550</v>
      </c>
      <c r="M3932" s="1" t="s">
        <v>97</v>
      </c>
      <c r="N3932" s="1" t="s">
        <v>3453</v>
      </c>
      <c r="O3932" s="1" t="s">
        <v>43</v>
      </c>
      <c r="P3932" s="1" t="s">
        <v>63</v>
      </c>
      <c r="Q3932" s="1" t="s">
        <v>3454</v>
      </c>
      <c r="R3932" s="1">
        <v>145.54400000000001</v>
      </c>
      <c r="S3932" s="1">
        <v>7</v>
      </c>
      <c r="T3932" s="1">
        <v>0.2</v>
      </c>
      <c r="U3932" s="1">
        <v>16.373699999999992</v>
      </c>
      <c r="V3932" s="3" t="str">
        <f>IF(M3932=People!$B$5,People!$A$5,IF(M3932=People!$B$4,People!$A$4,IF(M3932=People!$B$3,People!$A$3,IF(M3932=People!$B$2,People!$A$2,0))))</f>
        <v>Kelly Williams</v>
      </c>
      <c r="W3932" s="3" t="str">
        <f>IFERROR(INDEX(Returns!A:A,MATCH(B3932,Returns!B:B,0)),"No")</f>
        <v>No</v>
      </c>
    </row>
    <row r="3933" spans="1:23" x14ac:dyDescent="0.2">
      <c r="A3933" s="1">
        <v>3932</v>
      </c>
      <c r="B3933" t="s">
        <v>8044</v>
      </c>
      <c r="C3933" s="2">
        <v>43338</v>
      </c>
      <c r="D3933" s="2">
        <v>43345</v>
      </c>
      <c r="E3933" s="1" t="s">
        <v>46</v>
      </c>
      <c r="F3933" s="1" t="s">
        <v>3427</v>
      </c>
      <c r="G3933" s="1" t="s">
        <v>3428</v>
      </c>
      <c r="H3933" s="1" t="s">
        <v>38</v>
      </c>
      <c r="I3933" s="1" t="s">
        <v>25</v>
      </c>
      <c r="J3933" s="1" t="s">
        <v>133</v>
      </c>
      <c r="K3933" s="1" t="s">
        <v>134</v>
      </c>
      <c r="L3933" s="1">
        <v>19140</v>
      </c>
      <c r="M3933" s="1" t="s">
        <v>135</v>
      </c>
      <c r="N3933" s="1" t="s">
        <v>5134</v>
      </c>
      <c r="O3933" s="1" t="s">
        <v>43</v>
      </c>
      <c r="P3933" s="1" t="s">
        <v>63</v>
      </c>
      <c r="Q3933" s="1" t="s">
        <v>5135</v>
      </c>
      <c r="R3933" s="1">
        <v>5.4719999999999995</v>
      </c>
      <c r="S3933" s="1">
        <v>3</v>
      </c>
      <c r="T3933" s="1">
        <v>0.2</v>
      </c>
      <c r="U3933" s="1">
        <v>1.6416000000000004</v>
      </c>
      <c r="V3933" s="3" t="str">
        <f>IF(M3933=People!$B$5,People!$A$5,IF(M3933=People!$B$4,People!$A$4,IF(M3933=People!$B$3,People!$A$3,IF(M3933=People!$B$2,People!$A$2,0))))</f>
        <v>Chuck Magee</v>
      </c>
      <c r="W3933" s="3" t="str">
        <f>IFERROR(INDEX(Returns!A:A,MATCH(B3933,Returns!B:B,0)),"No")</f>
        <v>No</v>
      </c>
    </row>
    <row r="3934" spans="1:23" x14ac:dyDescent="0.2">
      <c r="A3934" s="1">
        <v>3933</v>
      </c>
      <c r="B3934" t="s">
        <v>8044</v>
      </c>
      <c r="C3934" s="2">
        <v>43338</v>
      </c>
      <c r="D3934" s="2">
        <v>43345</v>
      </c>
      <c r="E3934" s="1" t="s">
        <v>46</v>
      </c>
      <c r="F3934" s="1" t="s">
        <v>3427</v>
      </c>
      <c r="G3934" s="1" t="s">
        <v>3428</v>
      </c>
      <c r="H3934" s="1" t="s">
        <v>38</v>
      </c>
      <c r="I3934" s="1" t="s">
        <v>25</v>
      </c>
      <c r="J3934" s="1" t="s">
        <v>133</v>
      </c>
      <c r="K3934" s="1" t="s">
        <v>134</v>
      </c>
      <c r="L3934" s="1">
        <v>19140</v>
      </c>
      <c r="M3934" s="1" t="s">
        <v>135</v>
      </c>
      <c r="N3934" s="1" t="s">
        <v>3292</v>
      </c>
      <c r="O3934" s="1" t="s">
        <v>66</v>
      </c>
      <c r="P3934" s="1" t="s">
        <v>146</v>
      </c>
      <c r="Q3934" s="1" t="s">
        <v>3293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3" t="str">
        <f>IF(M3934=People!$B$5,People!$A$5,IF(M3934=People!$B$4,People!$A$4,IF(M3934=People!$B$3,People!$A$3,IF(M3934=People!$B$2,People!$A$2,0))))</f>
        <v>Chuck Magee</v>
      </c>
      <c r="W3934" s="3" t="str">
        <f>IFERROR(INDEX(Returns!A:A,MATCH(B3934,Returns!B:B,0)),"No")</f>
        <v>No</v>
      </c>
    </row>
    <row r="3935" spans="1:23" x14ac:dyDescent="0.2">
      <c r="A3935" s="1">
        <v>3934</v>
      </c>
      <c r="B3935" t="s">
        <v>8045</v>
      </c>
      <c r="C3935" s="2">
        <v>43710</v>
      </c>
      <c r="D3935" s="2">
        <v>43716</v>
      </c>
      <c r="E3935" s="1" t="s">
        <v>46</v>
      </c>
      <c r="F3935" s="1" t="s">
        <v>3399</v>
      </c>
      <c r="G3935" s="1" t="s">
        <v>3400</v>
      </c>
      <c r="H3935" s="1" t="s">
        <v>24</v>
      </c>
      <c r="I3935" s="1" t="s">
        <v>25</v>
      </c>
      <c r="J3935" s="1" t="s">
        <v>4590</v>
      </c>
      <c r="K3935" s="1" t="s">
        <v>40</v>
      </c>
      <c r="L3935" s="1">
        <v>93309</v>
      </c>
      <c r="M3935" s="1" t="s">
        <v>41</v>
      </c>
      <c r="N3935" s="1" t="s">
        <v>2826</v>
      </c>
      <c r="O3935" s="1" t="s">
        <v>43</v>
      </c>
      <c r="P3935" s="1" t="s">
        <v>63</v>
      </c>
      <c r="Q3935" s="1" t="s">
        <v>2827</v>
      </c>
      <c r="R3935" s="1">
        <v>9.3999999999999986</v>
      </c>
      <c r="S3935" s="1">
        <v>5</v>
      </c>
      <c r="T3935" s="1">
        <v>0</v>
      </c>
      <c r="U3935" s="1">
        <v>2.7259999999999995</v>
      </c>
      <c r="V3935" s="3" t="str">
        <f>IF(M3935=People!$B$5,People!$A$5,IF(M3935=People!$B$4,People!$A$4,IF(M3935=People!$B$3,People!$A$3,IF(M3935=People!$B$2,People!$A$2,0))))</f>
        <v>Anna Andreadi</v>
      </c>
      <c r="W3935" s="3" t="str">
        <f>IFERROR(INDEX(Returns!A:A,MATCH(B3935,Returns!B:B,0)),"No")</f>
        <v>No</v>
      </c>
    </row>
    <row r="3936" spans="1:23" x14ac:dyDescent="0.2">
      <c r="A3936" s="1">
        <v>3935</v>
      </c>
      <c r="B3936" t="s">
        <v>8045</v>
      </c>
      <c r="C3936" s="2">
        <v>43710</v>
      </c>
      <c r="D3936" s="2">
        <v>43716</v>
      </c>
      <c r="E3936" s="1" t="s">
        <v>46</v>
      </c>
      <c r="F3936" s="1" t="s">
        <v>3399</v>
      </c>
      <c r="G3936" s="1" t="s">
        <v>3400</v>
      </c>
      <c r="H3936" s="1" t="s">
        <v>24</v>
      </c>
      <c r="I3936" s="1" t="s">
        <v>25</v>
      </c>
      <c r="J3936" s="1" t="s">
        <v>4590</v>
      </c>
      <c r="K3936" s="1" t="s">
        <v>40</v>
      </c>
      <c r="L3936" s="1">
        <v>93309</v>
      </c>
      <c r="M3936" s="1" t="s">
        <v>41</v>
      </c>
      <c r="N3936" s="1" t="s">
        <v>746</v>
      </c>
      <c r="O3936" s="1" t="s">
        <v>43</v>
      </c>
      <c r="P3936" s="1" t="s">
        <v>44</v>
      </c>
      <c r="Q3936" s="1" t="s">
        <v>747</v>
      </c>
      <c r="R3936" s="1">
        <v>74</v>
      </c>
      <c r="S3936" s="1">
        <v>5</v>
      </c>
      <c r="T3936" s="1">
        <v>0</v>
      </c>
      <c r="U3936" s="1">
        <v>37</v>
      </c>
      <c r="V3936" s="3" t="str">
        <f>IF(M3936=People!$B$5,People!$A$5,IF(M3936=People!$B$4,People!$A$4,IF(M3936=People!$B$3,People!$A$3,IF(M3936=People!$B$2,People!$A$2,0))))</f>
        <v>Anna Andreadi</v>
      </c>
      <c r="W3936" s="3" t="str">
        <f>IFERROR(INDEX(Returns!A:A,MATCH(B3936,Returns!B:B,0)),"No")</f>
        <v>No</v>
      </c>
    </row>
    <row r="3937" spans="1:23" x14ac:dyDescent="0.2">
      <c r="A3937" s="1">
        <v>3936</v>
      </c>
      <c r="B3937" t="s">
        <v>8045</v>
      </c>
      <c r="C3937" s="2">
        <v>43710</v>
      </c>
      <c r="D3937" s="2">
        <v>43716</v>
      </c>
      <c r="E3937" s="1" t="s">
        <v>46</v>
      </c>
      <c r="F3937" s="1" t="s">
        <v>3399</v>
      </c>
      <c r="G3937" s="1" t="s">
        <v>3400</v>
      </c>
      <c r="H3937" s="1" t="s">
        <v>24</v>
      </c>
      <c r="I3937" s="1" t="s">
        <v>25</v>
      </c>
      <c r="J3937" s="1" t="s">
        <v>4590</v>
      </c>
      <c r="K3937" s="1" t="s">
        <v>40</v>
      </c>
      <c r="L3937" s="1">
        <v>93309</v>
      </c>
      <c r="M3937" s="1" t="s">
        <v>41</v>
      </c>
      <c r="N3937" s="1" t="s">
        <v>4980</v>
      </c>
      <c r="O3937" s="1" t="s">
        <v>66</v>
      </c>
      <c r="P3937" s="1" t="s">
        <v>67</v>
      </c>
      <c r="Q3937" s="1" t="s">
        <v>4981</v>
      </c>
      <c r="R3937" s="1">
        <v>201.584</v>
      </c>
      <c r="S3937" s="1">
        <v>2</v>
      </c>
      <c r="T3937" s="1">
        <v>0.2</v>
      </c>
      <c r="U3937" s="1">
        <v>12.599000000000004</v>
      </c>
      <c r="V3937" s="3" t="str">
        <f>IF(M3937=People!$B$5,People!$A$5,IF(M3937=People!$B$4,People!$A$4,IF(M3937=People!$B$3,People!$A$3,IF(M3937=People!$B$2,People!$A$2,0))))</f>
        <v>Anna Andreadi</v>
      </c>
      <c r="W3937" s="3" t="str">
        <f>IFERROR(INDEX(Returns!A:A,MATCH(B3937,Returns!B:B,0)),"No")</f>
        <v>No</v>
      </c>
    </row>
    <row r="3938" spans="1:23" x14ac:dyDescent="0.2">
      <c r="A3938" s="1">
        <v>3937</v>
      </c>
      <c r="B3938" t="s">
        <v>8046</v>
      </c>
      <c r="C3938" s="2">
        <v>42902</v>
      </c>
      <c r="D3938" s="2">
        <v>42906</v>
      </c>
      <c r="E3938" s="1" t="s">
        <v>46</v>
      </c>
      <c r="F3938" s="1" t="s">
        <v>5084</v>
      </c>
      <c r="G3938" s="1" t="s">
        <v>5085</v>
      </c>
      <c r="H3938" s="1" t="s">
        <v>24</v>
      </c>
      <c r="I3938" s="1" t="s">
        <v>25</v>
      </c>
      <c r="J3938" s="1" t="s">
        <v>667</v>
      </c>
      <c r="K3938" s="1" t="s">
        <v>96</v>
      </c>
      <c r="L3938" s="1">
        <v>75051</v>
      </c>
      <c r="M3938" s="1" t="s">
        <v>97</v>
      </c>
      <c r="N3938" s="1" t="s">
        <v>5136</v>
      </c>
      <c r="O3938" s="1" t="s">
        <v>43</v>
      </c>
      <c r="P3938" s="1" t="s">
        <v>157</v>
      </c>
      <c r="Q3938" s="1" t="s">
        <v>590</v>
      </c>
      <c r="R3938" s="1">
        <v>28.752000000000002</v>
      </c>
      <c r="S3938" s="1">
        <v>3</v>
      </c>
      <c r="T3938" s="1">
        <v>0.2</v>
      </c>
      <c r="U3938" s="1">
        <v>9.3443999999999985</v>
      </c>
      <c r="V3938" s="3" t="str">
        <f>IF(M3938=People!$B$5,People!$A$5,IF(M3938=People!$B$4,People!$A$4,IF(M3938=People!$B$3,People!$A$3,IF(M3938=People!$B$2,People!$A$2,0))))</f>
        <v>Kelly Williams</v>
      </c>
      <c r="W3938" s="3" t="str">
        <f>IFERROR(INDEX(Returns!A:A,MATCH(B3938,Returns!B:B,0)),"No")</f>
        <v>No</v>
      </c>
    </row>
    <row r="3939" spans="1:23" x14ac:dyDescent="0.2">
      <c r="A3939" s="1">
        <v>3938</v>
      </c>
      <c r="B3939" t="s">
        <v>8046</v>
      </c>
      <c r="C3939" s="2">
        <v>42902</v>
      </c>
      <c r="D3939" s="2">
        <v>42906</v>
      </c>
      <c r="E3939" s="1" t="s">
        <v>46</v>
      </c>
      <c r="F3939" s="1" t="s">
        <v>5084</v>
      </c>
      <c r="G3939" s="1" t="s">
        <v>5085</v>
      </c>
      <c r="H3939" s="1" t="s">
        <v>24</v>
      </c>
      <c r="I3939" s="1" t="s">
        <v>25</v>
      </c>
      <c r="J3939" s="1" t="s">
        <v>667</v>
      </c>
      <c r="K3939" s="1" t="s">
        <v>96</v>
      </c>
      <c r="L3939" s="1">
        <v>75051</v>
      </c>
      <c r="M3939" s="1" t="s">
        <v>97</v>
      </c>
      <c r="N3939" s="1" t="s">
        <v>2480</v>
      </c>
      <c r="O3939" s="1" t="s">
        <v>43</v>
      </c>
      <c r="P3939" s="1" t="s">
        <v>84</v>
      </c>
      <c r="Q3939" s="1" t="s">
        <v>2481</v>
      </c>
      <c r="R3939" s="1">
        <v>27.216000000000001</v>
      </c>
      <c r="S3939" s="1">
        <v>3</v>
      </c>
      <c r="T3939" s="1">
        <v>0.2</v>
      </c>
      <c r="U3939" s="1">
        <v>9.8657999999999983</v>
      </c>
      <c r="V3939" s="3" t="str">
        <f>IF(M3939=People!$B$5,People!$A$5,IF(M3939=People!$B$4,People!$A$4,IF(M3939=People!$B$3,People!$A$3,IF(M3939=People!$B$2,People!$A$2,0))))</f>
        <v>Kelly Williams</v>
      </c>
      <c r="W3939" s="3" t="str">
        <f>IFERROR(INDEX(Returns!A:A,MATCH(B3939,Returns!B:B,0)),"No")</f>
        <v>No</v>
      </c>
    </row>
    <row r="3940" spans="1:23" x14ac:dyDescent="0.2">
      <c r="A3940" s="1">
        <v>3939</v>
      </c>
      <c r="B3940" t="s">
        <v>8046</v>
      </c>
      <c r="C3940" s="2">
        <v>42902</v>
      </c>
      <c r="D3940" s="2">
        <v>42906</v>
      </c>
      <c r="E3940" s="1" t="s">
        <v>46</v>
      </c>
      <c r="F3940" s="1" t="s">
        <v>5084</v>
      </c>
      <c r="G3940" s="1" t="s">
        <v>5085</v>
      </c>
      <c r="H3940" s="1" t="s">
        <v>24</v>
      </c>
      <c r="I3940" s="1" t="s">
        <v>25</v>
      </c>
      <c r="J3940" s="1" t="s">
        <v>667</v>
      </c>
      <c r="K3940" s="1" t="s">
        <v>96</v>
      </c>
      <c r="L3940" s="1">
        <v>75051</v>
      </c>
      <c r="M3940" s="1" t="s">
        <v>97</v>
      </c>
      <c r="N3940" s="1" t="s">
        <v>2917</v>
      </c>
      <c r="O3940" s="1" t="s">
        <v>30</v>
      </c>
      <c r="P3940" s="1" t="s">
        <v>34</v>
      </c>
      <c r="Q3940" s="1" t="s">
        <v>2918</v>
      </c>
      <c r="R3940" s="1">
        <v>197.37199999999999</v>
      </c>
      <c r="S3940" s="1">
        <v>2</v>
      </c>
      <c r="T3940" s="1">
        <v>0.3</v>
      </c>
      <c r="U3940" s="1">
        <v>-25.376400000000018</v>
      </c>
      <c r="V3940" s="3" t="str">
        <f>IF(M3940=People!$B$5,People!$A$5,IF(M3940=People!$B$4,People!$A$4,IF(M3940=People!$B$3,People!$A$3,IF(M3940=People!$B$2,People!$A$2,0))))</f>
        <v>Kelly Williams</v>
      </c>
      <c r="W3940" s="3" t="str">
        <f>IFERROR(INDEX(Returns!A:A,MATCH(B3940,Returns!B:B,0)),"No")</f>
        <v>No</v>
      </c>
    </row>
    <row r="3941" spans="1:23" x14ac:dyDescent="0.2">
      <c r="A3941" s="1">
        <v>3940</v>
      </c>
      <c r="B3941" t="s">
        <v>8047</v>
      </c>
      <c r="C3941" s="2">
        <v>43444</v>
      </c>
      <c r="D3941" s="2">
        <v>43444</v>
      </c>
      <c r="E3941" s="1" t="s">
        <v>1126</v>
      </c>
      <c r="F3941" s="1" t="s">
        <v>4947</v>
      </c>
      <c r="G3941" s="1" t="s">
        <v>4948</v>
      </c>
      <c r="H3941" s="1" t="s">
        <v>24</v>
      </c>
      <c r="I3941" s="1" t="s">
        <v>25</v>
      </c>
      <c r="J3941" s="1" t="s">
        <v>5137</v>
      </c>
      <c r="K3941" s="1" t="s">
        <v>228</v>
      </c>
      <c r="L3941" s="1">
        <v>46142</v>
      </c>
      <c r="M3941" s="1" t="s">
        <v>97</v>
      </c>
      <c r="N3941" s="1" t="s">
        <v>1554</v>
      </c>
      <c r="O3941" s="1" t="s">
        <v>30</v>
      </c>
      <c r="P3941" s="1" t="s">
        <v>34</v>
      </c>
      <c r="Q3941" s="1" t="s">
        <v>1555</v>
      </c>
      <c r="R3941" s="1">
        <v>1424.9</v>
      </c>
      <c r="S3941" s="1">
        <v>5</v>
      </c>
      <c r="T3941" s="1">
        <v>0</v>
      </c>
      <c r="U3941" s="1">
        <v>356.22500000000002</v>
      </c>
      <c r="V3941" s="3" t="str">
        <f>IF(M3941=People!$B$5,People!$A$5,IF(M3941=People!$B$4,People!$A$4,IF(M3941=People!$B$3,People!$A$3,IF(M3941=People!$B$2,People!$A$2,0))))</f>
        <v>Kelly Williams</v>
      </c>
      <c r="W3941" s="3" t="str">
        <f>IFERROR(INDEX(Returns!A:A,MATCH(B3941,Returns!B:B,0)),"No")</f>
        <v>No</v>
      </c>
    </row>
    <row r="3942" spans="1:23" x14ac:dyDescent="0.2">
      <c r="A3942" s="1">
        <v>3941</v>
      </c>
      <c r="B3942" t="s">
        <v>8048</v>
      </c>
      <c r="C3942" s="2">
        <v>43603</v>
      </c>
      <c r="D3942" s="2">
        <v>43608</v>
      </c>
      <c r="E3942" s="1" t="s">
        <v>46</v>
      </c>
      <c r="F3942" s="1" t="s">
        <v>2494</v>
      </c>
      <c r="G3942" s="1" t="s">
        <v>2495</v>
      </c>
      <c r="H3942" s="1" t="s">
        <v>24</v>
      </c>
      <c r="I3942" s="1" t="s">
        <v>25</v>
      </c>
      <c r="J3942" s="1" t="s">
        <v>239</v>
      </c>
      <c r="K3942" s="1" t="s">
        <v>240</v>
      </c>
      <c r="L3942" s="1">
        <v>10024</v>
      </c>
      <c r="M3942" s="1" t="s">
        <v>135</v>
      </c>
      <c r="N3942" s="1" t="s">
        <v>3338</v>
      </c>
      <c r="O3942" s="1" t="s">
        <v>30</v>
      </c>
      <c r="P3942" s="1" t="s">
        <v>60</v>
      </c>
      <c r="Q3942" s="1" t="s">
        <v>3339</v>
      </c>
      <c r="R3942" s="1">
        <v>14.56</v>
      </c>
      <c r="S3942" s="1">
        <v>2</v>
      </c>
      <c r="T3942" s="1">
        <v>0</v>
      </c>
      <c r="U3942" s="1">
        <v>6.2608000000000015</v>
      </c>
      <c r="V3942" s="3" t="str">
        <f>IF(M3942=People!$B$5,People!$A$5,IF(M3942=People!$B$4,People!$A$4,IF(M3942=People!$B$3,People!$A$3,IF(M3942=People!$B$2,People!$A$2,0))))</f>
        <v>Chuck Magee</v>
      </c>
      <c r="W3942" s="3" t="str">
        <f>IFERROR(INDEX(Returns!A:A,MATCH(B3942,Returns!B:B,0)),"No")</f>
        <v>No</v>
      </c>
    </row>
    <row r="3943" spans="1:23" x14ac:dyDescent="0.2">
      <c r="A3943" s="1">
        <v>3942</v>
      </c>
      <c r="B3943" t="s">
        <v>8048</v>
      </c>
      <c r="C3943" s="2">
        <v>43603</v>
      </c>
      <c r="D3943" s="2">
        <v>43608</v>
      </c>
      <c r="E3943" s="1" t="s">
        <v>46</v>
      </c>
      <c r="F3943" s="1" t="s">
        <v>2494</v>
      </c>
      <c r="G3943" s="1" t="s">
        <v>2495</v>
      </c>
      <c r="H3943" s="1" t="s">
        <v>24</v>
      </c>
      <c r="I3943" s="1" t="s">
        <v>25</v>
      </c>
      <c r="J3943" s="1" t="s">
        <v>239</v>
      </c>
      <c r="K3943" s="1" t="s">
        <v>240</v>
      </c>
      <c r="L3943" s="1">
        <v>10024</v>
      </c>
      <c r="M3943" s="1" t="s">
        <v>135</v>
      </c>
      <c r="N3943" s="1" t="s">
        <v>1790</v>
      </c>
      <c r="O3943" s="1" t="s">
        <v>43</v>
      </c>
      <c r="P3943" s="1" t="s">
        <v>70</v>
      </c>
      <c r="Q3943" s="1" t="s">
        <v>1791</v>
      </c>
      <c r="R3943" s="1">
        <v>3.048</v>
      </c>
      <c r="S3943" s="1">
        <v>1</v>
      </c>
      <c r="T3943" s="1">
        <v>0.2</v>
      </c>
      <c r="U3943" s="1">
        <v>1.0286999999999997</v>
      </c>
      <c r="V3943" s="3" t="str">
        <f>IF(M3943=People!$B$5,People!$A$5,IF(M3943=People!$B$4,People!$A$4,IF(M3943=People!$B$3,People!$A$3,IF(M3943=People!$B$2,People!$A$2,0))))</f>
        <v>Chuck Magee</v>
      </c>
      <c r="W3943" s="3" t="str">
        <f>IFERROR(INDEX(Returns!A:A,MATCH(B3943,Returns!B:B,0)),"No")</f>
        <v>No</v>
      </c>
    </row>
    <row r="3944" spans="1:23" x14ac:dyDescent="0.2">
      <c r="A3944" s="1">
        <v>3943</v>
      </c>
      <c r="B3944" t="s">
        <v>8049</v>
      </c>
      <c r="C3944" s="2">
        <v>43612</v>
      </c>
      <c r="D3944" s="2">
        <v>43614</v>
      </c>
      <c r="E3944" s="1" t="s">
        <v>21</v>
      </c>
      <c r="F3944" s="1" t="s">
        <v>141</v>
      </c>
      <c r="G3944" s="1" t="s">
        <v>142</v>
      </c>
      <c r="H3944" s="1" t="s">
        <v>24</v>
      </c>
      <c r="I3944" s="1" t="s">
        <v>25</v>
      </c>
      <c r="J3944" s="1" t="s">
        <v>299</v>
      </c>
      <c r="K3944" s="1" t="s">
        <v>300</v>
      </c>
      <c r="L3944" s="1">
        <v>38109</v>
      </c>
      <c r="M3944" s="1" t="s">
        <v>28</v>
      </c>
      <c r="N3944" s="1" t="s">
        <v>2563</v>
      </c>
      <c r="O3944" s="1" t="s">
        <v>43</v>
      </c>
      <c r="P3944" s="1" t="s">
        <v>84</v>
      </c>
      <c r="Q3944" s="1" t="s">
        <v>2564</v>
      </c>
      <c r="R3944" s="1">
        <v>25.920000000000005</v>
      </c>
      <c r="S3944" s="1">
        <v>5</v>
      </c>
      <c r="T3944" s="1">
        <v>0.2</v>
      </c>
      <c r="U3944" s="1">
        <v>9.0719999999999992</v>
      </c>
      <c r="V3944" s="3" t="str">
        <f>IF(M3944=People!$B$5,People!$A$5,IF(M3944=People!$B$4,People!$A$4,IF(M3944=People!$B$3,People!$A$3,IF(M3944=People!$B$2,People!$A$2,0))))</f>
        <v>Cassandra Brandow</v>
      </c>
      <c r="W3944" s="3" t="str">
        <f>IFERROR(INDEX(Returns!A:A,MATCH(B3944,Returns!B:B,0)),"No")</f>
        <v>No</v>
      </c>
    </row>
    <row r="3945" spans="1:23" x14ac:dyDescent="0.2">
      <c r="A3945" s="1">
        <v>3944</v>
      </c>
      <c r="B3945" t="s">
        <v>8050</v>
      </c>
      <c r="C3945" s="2">
        <v>43274</v>
      </c>
      <c r="D3945" s="2">
        <v>43281</v>
      </c>
      <c r="E3945" s="1" t="s">
        <v>46</v>
      </c>
      <c r="F3945" s="1" t="s">
        <v>5138</v>
      </c>
      <c r="G3945" s="1" t="s">
        <v>5139</v>
      </c>
      <c r="H3945" s="1" t="s">
        <v>24</v>
      </c>
      <c r="I3945" s="1" t="s">
        <v>25</v>
      </c>
      <c r="J3945" s="1" t="s">
        <v>2882</v>
      </c>
      <c r="K3945" s="1" t="s">
        <v>240</v>
      </c>
      <c r="L3945" s="1">
        <v>14215</v>
      </c>
      <c r="M3945" s="1" t="s">
        <v>135</v>
      </c>
      <c r="N3945" s="1" t="s">
        <v>4555</v>
      </c>
      <c r="O3945" s="1" t="s">
        <v>43</v>
      </c>
      <c r="P3945" s="1" t="s">
        <v>512</v>
      </c>
      <c r="Q3945" s="1" t="s">
        <v>4556</v>
      </c>
      <c r="R3945" s="1">
        <v>835.17000000000007</v>
      </c>
      <c r="S3945" s="1">
        <v>7</v>
      </c>
      <c r="T3945" s="1">
        <v>0</v>
      </c>
      <c r="U3945" s="1">
        <v>16.703400000000016</v>
      </c>
      <c r="V3945" s="3" t="str">
        <f>IF(M3945=People!$B$5,People!$A$5,IF(M3945=People!$B$4,People!$A$4,IF(M3945=People!$B$3,People!$A$3,IF(M3945=People!$B$2,People!$A$2,0))))</f>
        <v>Chuck Magee</v>
      </c>
      <c r="W3945" s="3" t="str">
        <f>IFERROR(INDEX(Returns!A:A,MATCH(B3945,Returns!B:B,0)),"No")</f>
        <v>No</v>
      </c>
    </row>
    <row r="3946" spans="1:23" x14ac:dyDescent="0.2">
      <c r="A3946" s="1">
        <v>3945</v>
      </c>
      <c r="B3946" t="s">
        <v>8051</v>
      </c>
      <c r="C3946" s="2">
        <v>43236</v>
      </c>
      <c r="D3946" s="2">
        <v>43241</v>
      </c>
      <c r="E3946" s="1" t="s">
        <v>21</v>
      </c>
      <c r="F3946" s="1" t="s">
        <v>1179</v>
      </c>
      <c r="G3946" s="1" t="s">
        <v>1180</v>
      </c>
      <c r="H3946" s="1" t="s">
        <v>24</v>
      </c>
      <c r="I3946" s="1" t="s">
        <v>25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2031</v>
      </c>
      <c r="O3946" s="1" t="s">
        <v>43</v>
      </c>
      <c r="P3946" s="1" t="s">
        <v>84</v>
      </c>
      <c r="Q3946" s="1" t="s">
        <v>2032</v>
      </c>
      <c r="R3946" s="1">
        <v>17.34</v>
      </c>
      <c r="S3946" s="1">
        <v>3</v>
      </c>
      <c r="T3946" s="1">
        <v>0</v>
      </c>
      <c r="U3946" s="1">
        <v>8.4966000000000008</v>
      </c>
      <c r="V3946" s="3" t="str">
        <f>IF(M3946=People!$B$5,People!$A$5,IF(M3946=People!$B$4,People!$A$4,IF(M3946=People!$B$3,People!$A$3,IF(M3946=People!$B$2,People!$A$2,0))))</f>
        <v>Anna Andreadi</v>
      </c>
      <c r="W3946" s="3" t="str">
        <f>IFERROR(INDEX(Returns!A:A,MATCH(B3946,Returns!B:B,0)),"No")</f>
        <v>No</v>
      </c>
    </row>
    <row r="3947" spans="1:23" x14ac:dyDescent="0.2">
      <c r="A3947" s="1">
        <v>3946</v>
      </c>
      <c r="B3947" t="s">
        <v>8052</v>
      </c>
      <c r="C3947" s="2">
        <v>43787</v>
      </c>
      <c r="D3947" s="2">
        <v>43792</v>
      </c>
      <c r="E3947" s="1" t="s">
        <v>46</v>
      </c>
      <c r="F3947" s="1" t="s">
        <v>4038</v>
      </c>
      <c r="G3947" s="1" t="s">
        <v>4039</v>
      </c>
      <c r="H3947" s="1" t="s">
        <v>24</v>
      </c>
      <c r="I3947" s="1" t="s">
        <v>25</v>
      </c>
      <c r="J3947" s="1" t="s">
        <v>2747</v>
      </c>
      <c r="K3947" s="1" t="s">
        <v>50</v>
      </c>
      <c r="L3947" s="1">
        <v>33030</v>
      </c>
      <c r="M3947" s="1" t="s">
        <v>28</v>
      </c>
      <c r="N3947" s="1" t="s">
        <v>4773</v>
      </c>
      <c r="O3947" s="1" t="s">
        <v>43</v>
      </c>
      <c r="P3947" s="1" t="s">
        <v>84</v>
      </c>
      <c r="Q3947" s="1" t="s">
        <v>4774</v>
      </c>
      <c r="R3947" s="1">
        <v>44.384</v>
      </c>
      <c r="S3947" s="1">
        <v>1</v>
      </c>
      <c r="T3947" s="1">
        <v>0.2</v>
      </c>
      <c r="U3947" s="1">
        <v>15.534399999999998</v>
      </c>
      <c r="V3947" s="3" t="str">
        <f>IF(M3947=People!$B$5,People!$A$5,IF(M3947=People!$B$4,People!$A$4,IF(M3947=People!$B$3,People!$A$3,IF(M3947=People!$B$2,People!$A$2,0))))</f>
        <v>Cassandra Brandow</v>
      </c>
      <c r="W3947" s="3" t="str">
        <f>IFERROR(INDEX(Returns!A:A,MATCH(B3947,Returns!B:B,0)),"No")</f>
        <v>No</v>
      </c>
    </row>
    <row r="3948" spans="1:23" x14ac:dyDescent="0.2">
      <c r="A3948" s="1">
        <v>3947</v>
      </c>
      <c r="B3948" t="s">
        <v>8052</v>
      </c>
      <c r="C3948" s="2">
        <v>43787</v>
      </c>
      <c r="D3948" s="2">
        <v>43792</v>
      </c>
      <c r="E3948" s="1" t="s">
        <v>46</v>
      </c>
      <c r="F3948" s="1" t="s">
        <v>4038</v>
      </c>
      <c r="G3948" s="1" t="s">
        <v>4039</v>
      </c>
      <c r="H3948" s="1" t="s">
        <v>24</v>
      </c>
      <c r="I3948" s="1" t="s">
        <v>25</v>
      </c>
      <c r="J3948" s="1" t="s">
        <v>2747</v>
      </c>
      <c r="K3948" s="1" t="s">
        <v>50</v>
      </c>
      <c r="L3948" s="1">
        <v>33030</v>
      </c>
      <c r="M3948" s="1" t="s">
        <v>28</v>
      </c>
      <c r="N3948" s="1" t="s">
        <v>1132</v>
      </c>
      <c r="O3948" s="1" t="s">
        <v>43</v>
      </c>
      <c r="P3948" s="1" t="s">
        <v>512</v>
      </c>
      <c r="Q3948" s="1" t="s">
        <v>1133</v>
      </c>
      <c r="R3948" s="1">
        <v>2.9440000000000004</v>
      </c>
      <c r="S3948" s="1">
        <v>1</v>
      </c>
      <c r="T3948" s="1">
        <v>0.2</v>
      </c>
      <c r="U3948" s="1">
        <v>-0.66240000000000021</v>
      </c>
      <c r="V3948" s="3" t="str">
        <f>IF(M3948=People!$B$5,People!$A$5,IF(M3948=People!$B$4,People!$A$4,IF(M3948=People!$B$3,People!$A$3,IF(M3948=People!$B$2,People!$A$2,0))))</f>
        <v>Cassandra Brandow</v>
      </c>
      <c r="W3948" s="3" t="str">
        <f>IFERROR(INDEX(Returns!A:A,MATCH(B3948,Returns!B:B,0)),"No")</f>
        <v>No</v>
      </c>
    </row>
    <row r="3949" spans="1:23" x14ac:dyDescent="0.2">
      <c r="A3949" s="1">
        <v>3948</v>
      </c>
      <c r="B3949" t="s">
        <v>8053</v>
      </c>
      <c r="C3949" s="2">
        <v>43422</v>
      </c>
      <c r="D3949" s="2">
        <v>43426</v>
      </c>
      <c r="E3949" s="1" t="s">
        <v>46</v>
      </c>
      <c r="F3949" s="1" t="s">
        <v>178</v>
      </c>
      <c r="G3949" s="1" t="s">
        <v>179</v>
      </c>
      <c r="H3949" s="1" t="s">
        <v>94</v>
      </c>
      <c r="I3949" s="1" t="s">
        <v>25</v>
      </c>
      <c r="J3949" s="1" t="s">
        <v>532</v>
      </c>
      <c r="K3949" s="1" t="s">
        <v>96</v>
      </c>
      <c r="L3949" s="1">
        <v>77506</v>
      </c>
      <c r="M3949" s="1" t="s">
        <v>97</v>
      </c>
      <c r="N3949" s="1" t="s">
        <v>678</v>
      </c>
      <c r="O3949" s="1" t="s">
        <v>43</v>
      </c>
      <c r="P3949" s="1" t="s">
        <v>63</v>
      </c>
      <c r="Q3949" s="1" t="s">
        <v>679</v>
      </c>
      <c r="R3949" s="1">
        <v>6.3680000000000003</v>
      </c>
      <c r="S3949" s="1">
        <v>2</v>
      </c>
      <c r="T3949" s="1">
        <v>0.2</v>
      </c>
      <c r="U3949" s="1">
        <v>1.0347999999999993</v>
      </c>
      <c r="V3949" s="3" t="str">
        <f>IF(M3949=People!$B$5,People!$A$5,IF(M3949=People!$B$4,People!$A$4,IF(M3949=People!$B$3,People!$A$3,IF(M3949=People!$B$2,People!$A$2,0))))</f>
        <v>Kelly Williams</v>
      </c>
      <c r="W3949" s="3" t="str">
        <f>IFERROR(INDEX(Returns!A:A,MATCH(B3949,Returns!B:B,0)),"No")</f>
        <v>No</v>
      </c>
    </row>
    <row r="3950" spans="1:23" x14ac:dyDescent="0.2">
      <c r="A3950" s="1">
        <v>3949</v>
      </c>
      <c r="B3950" t="s">
        <v>8053</v>
      </c>
      <c r="C3950" s="2">
        <v>43422</v>
      </c>
      <c r="D3950" s="2">
        <v>43426</v>
      </c>
      <c r="E3950" s="1" t="s">
        <v>46</v>
      </c>
      <c r="F3950" s="1" t="s">
        <v>178</v>
      </c>
      <c r="G3950" s="1" t="s">
        <v>179</v>
      </c>
      <c r="H3950" s="1" t="s">
        <v>94</v>
      </c>
      <c r="I3950" s="1" t="s">
        <v>25</v>
      </c>
      <c r="J3950" s="1" t="s">
        <v>532</v>
      </c>
      <c r="K3950" s="1" t="s">
        <v>96</v>
      </c>
      <c r="L3950" s="1">
        <v>77506</v>
      </c>
      <c r="M3950" s="1" t="s">
        <v>97</v>
      </c>
      <c r="N3950" s="1" t="s">
        <v>1936</v>
      </c>
      <c r="O3950" s="1" t="s">
        <v>43</v>
      </c>
      <c r="P3950" s="1" t="s">
        <v>44</v>
      </c>
      <c r="Q3950" s="1" t="s">
        <v>1937</v>
      </c>
      <c r="R3950" s="1">
        <v>48.848000000000006</v>
      </c>
      <c r="S3950" s="1">
        <v>2</v>
      </c>
      <c r="T3950" s="1">
        <v>0.2</v>
      </c>
      <c r="U3950" s="1">
        <v>15.8756</v>
      </c>
      <c r="V3950" s="3" t="str">
        <f>IF(M3950=People!$B$5,People!$A$5,IF(M3950=People!$B$4,People!$A$4,IF(M3950=People!$B$3,People!$A$3,IF(M3950=People!$B$2,People!$A$2,0))))</f>
        <v>Kelly Williams</v>
      </c>
      <c r="W3950" s="3" t="str">
        <f>IFERROR(INDEX(Returns!A:A,MATCH(B3950,Returns!B:B,0)),"No")</f>
        <v>No</v>
      </c>
    </row>
    <row r="3951" spans="1:23" x14ac:dyDescent="0.2">
      <c r="A3951" s="1">
        <v>3950</v>
      </c>
      <c r="B3951" t="s">
        <v>8053</v>
      </c>
      <c r="C3951" s="2">
        <v>43422</v>
      </c>
      <c r="D3951" s="2">
        <v>43426</v>
      </c>
      <c r="E3951" s="1" t="s">
        <v>46</v>
      </c>
      <c r="F3951" s="1" t="s">
        <v>178</v>
      </c>
      <c r="G3951" s="1" t="s">
        <v>179</v>
      </c>
      <c r="H3951" s="1" t="s">
        <v>94</v>
      </c>
      <c r="I3951" s="1" t="s">
        <v>25</v>
      </c>
      <c r="J3951" s="1" t="s">
        <v>532</v>
      </c>
      <c r="K3951" s="1" t="s">
        <v>96</v>
      </c>
      <c r="L3951" s="1">
        <v>77506</v>
      </c>
      <c r="M3951" s="1" t="s">
        <v>97</v>
      </c>
      <c r="N3951" s="1" t="s">
        <v>1093</v>
      </c>
      <c r="O3951" s="1" t="s">
        <v>43</v>
      </c>
      <c r="P3951" s="1" t="s">
        <v>84</v>
      </c>
      <c r="Q3951" s="1" t="s">
        <v>1094</v>
      </c>
      <c r="R3951" s="1">
        <v>19.648</v>
      </c>
      <c r="S3951" s="1">
        <v>2</v>
      </c>
      <c r="T3951" s="1">
        <v>0.2</v>
      </c>
      <c r="U3951" s="1">
        <v>6.6311999999999989</v>
      </c>
      <c r="V3951" s="3" t="str">
        <f>IF(M3951=People!$B$5,People!$A$5,IF(M3951=People!$B$4,People!$A$4,IF(M3951=People!$B$3,People!$A$3,IF(M3951=People!$B$2,People!$A$2,0))))</f>
        <v>Kelly Williams</v>
      </c>
      <c r="W3951" s="3" t="str">
        <f>IFERROR(INDEX(Returns!A:A,MATCH(B3951,Returns!B:B,0)),"No")</f>
        <v>No</v>
      </c>
    </row>
    <row r="3952" spans="1:23" x14ac:dyDescent="0.2">
      <c r="A3952" s="1">
        <v>3951</v>
      </c>
      <c r="B3952" t="s">
        <v>8053</v>
      </c>
      <c r="C3952" s="2">
        <v>43422</v>
      </c>
      <c r="D3952" s="2">
        <v>43426</v>
      </c>
      <c r="E3952" s="1" t="s">
        <v>46</v>
      </c>
      <c r="F3952" s="1" t="s">
        <v>178</v>
      </c>
      <c r="G3952" s="1" t="s">
        <v>179</v>
      </c>
      <c r="H3952" s="1" t="s">
        <v>94</v>
      </c>
      <c r="I3952" s="1" t="s">
        <v>25</v>
      </c>
      <c r="J3952" s="1" t="s">
        <v>532</v>
      </c>
      <c r="K3952" s="1" t="s">
        <v>96</v>
      </c>
      <c r="L3952" s="1">
        <v>77506</v>
      </c>
      <c r="M3952" s="1" t="s">
        <v>97</v>
      </c>
      <c r="N3952" s="1" t="s">
        <v>619</v>
      </c>
      <c r="O3952" s="1" t="s">
        <v>30</v>
      </c>
      <c r="P3952" s="1" t="s">
        <v>34</v>
      </c>
      <c r="Q3952" s="1" t="s">
        <v>620</v>
      </c>
      <c r="R3952" s="1">
        <v>255.108</v>
      </c>
      <c r="S3952" s="1">
        <v>6</v>
      </c>
      <c r="T3952" s="1">
        <v>0.3</v>
      </c>
      <c r="U3952" s="1">
        <v>-18.221999999999994</v>
      </c>
      <c r="V3952" s="3" t="str">
        <f>IF(M3952=People!$B$5,People!$A$5,IF(M3952=People!$B$4,People!$A$4,IF(M3952=People!$B$3,People!$A$3,IF(M3952=People!$B$2,People!$A$2,0))))</f>
        <v>Kelly Williams</v>
      </c>
      <c r="W3952" s="3" t="str">
        <f>IFERROR(INDEX(Returns!A:A,MATCH(B3952,Returns!B:B,0)),"No")</f>
        <v>No</v>
      </c>
    </row>
    <row r="3953" spans="1:23" x14ac:dyDescent="0.2">
      <c r="A3953" s="1">
        <v>3952</v>
      </c>
      <c r="B3953" t="s">
        <v>8054</v>
      </c>
      <c r="C3953" s="2">
        <v>42702</v>
      </c>
      <c r="D3953" s="2">
        <v>42704</v>
      </c>
      <c r="E3953" s="1" t="s">
        <v>21</v>
      </c>
      <c r="F3953" s="1" t="s">
        <v>2592</v>
      </c>
      <c r="G3953" s="1" t="s">
        <v>2593</v>
      </c>
      <c r="H3953" s="1" t="s">
        <v>24</v>
      </c>
      <c r="I3953" s="1" t="s">
        <v>25</v>
      </c>
      <c r="J3953" s="1" t="s">
        <v>3076</v>
      </c>
      <c r="K3953" s="1" t="s">
        <v>240</v>
      </c>
      <c r="L3953" s="1">
        <v>11520</v>
      </c>
      <c r="M3953" s="1" t="s">
        <v>135</v>
      </c>
      <c r="N3953" s="1" t="s">
        <v>2715</v>
      </c>
      <c r="O3953" s="1" t="s">
        <v>43</v>
      </c>
      <c r="P3953" s="1" t="s">
        <v>70</v>
      </c>
      <c r="Q3953" s="1" t="s">
        <v>2716</v>
      </c>
      <c r="R3953" s="1">
        <v>17.248000000000001</v>
      </c>
      <c r="S3953" s="1">
        <v>2</v>
      </c>
      <c r="T3953" s="1">
        <v>0.2</v>
      </c>
      <c r="U3953" s="1">
        <v>6.0367999999999986</v>
      </c>
      <c r="V3953" s="3" t="str">
        <f>IF(M3953=People!$B$5,People!$A$5,IF(M3953=People!$B$4,People!$A$4,IF(M3953=People!$B$3,People!$A$3,IF(M3953=People!$B$2,People!$A$2,0))))</f>
        <v>Chuck Magee</v>
      </c>
      <c r="W3953" s="3" t="str">
        <f>IFERROR(INDEX(Returns!A:A,MATCH(B3953,Returns!B:B,0)),"No")</f>
        <v>No</v>
      </c>
    </row>
    <row r="3954" spans="1:23" x14ac:dyDescent="0.2">
      <c r="A3954" s="1">
        <v>3953</v>
      </c>
      <c r="B3954" t="s">
        <v>8055</v>
      </c>
      <c r="C3954" s="2">
        <v>43160</v>
      </c>
      <c r="D3954" s="2">
        <v>43167</v>
      </c>
      <c r="E3954" s="1" t="s">
        <v>46</v>
      </c>
      <c r="F3954" s="1" t="s">
        <v>203</v>
      </c>
      <c r="G3954" s="1" t="s">
        <v>204</v>
      </c>
      <c r="H3954" s="1" t="s">
        <v>38</v>
      </c>
      <c r="I3954" s="1" t="s">
        <v>25</v>
      </c>
      <c r="J3954" s="1" t="s">
        <v>709</v>
      </c>
      <c r="K3954" s="1" t="s">
        <v>404</v>
      </c>
      <c r="L3954" s="1">
        <v>80219</v>
      </c>
      <c r="M3954" s="1" t="s">
        <v>41</v>
      </c>
      <c r="N3954" s="1" t="s">
        <v>5140</v>
      </c>
      <c r="O3954" s="1" t="s">
        <v>66</v>
      </c>
      <c r="P3954" s="1" t="s">
        <v>67</v>
      </c>
      <c r="Q3954" s="1" t="s">
        <v>5141</v>
      </c>
      <c r="R3954" s="1">
        <v>159.98400000000001</v>
      </c>
      <c r="S3954" s="1">
        <v>2</v>
      </c>
      <c r="T3954" s="1">
        <v>0.2</v>
      </c>
      <c r="U3954" s="1">
        <v>13.998599999999989</v>
      </c>
      <c r="V3954" s="3" t="str">
        <f>IF(M3954=People!$B$5,People!$A$5,IF(M3954=People!$B$4,People!$A$4,IF(M3954=People!$B$3,People!$A$3,IF(M3954=People!$B$2,People!$A$2,0))))</f>
        <v>Anna Andreadi</v>
      </c>
      <c r="W3954" s="3" t="str">
        <f>IFERROR(INDEX(Returns!A:A,MATCH(B3954,Returns!B:B,0)),"No")</f>
        <v>No</v>
      </c>
    </row>
    <row r="3955" spans="1:23" x14ac:dyDescent="0.2">
      <c r="A3955" s="1">
        <v>3954</v>
      </c>
      <c r="B3955" t="s">
        <v>8056</v>
      </c>
      <c r="C3955" s="2">
        <v>43480</v>
      </c>
      <c r="D3955" s="2">
        <v>43484</v>
      </c>
      <c r="E3955" s="1" t="s">
        <v>46</v>
      </c>
      <c r="F3955" s="1" t="s">
        <v>1377</v>
      </c>
      <c r="G3955" s="1" t="s">
        <v>1378</v>
      </c>
      <c r="H3955" s="1" t="s">
        <v>24</v>
      </c>
      <c r="I3955" s="1" t="s">
        <v>25</v>
      </c>
      <c r="J3955" s="1" t="s">
        <v>1154</v>
      </c>
      <c r="K3955" s="1" t="s">
        <v>1088</v>
      </c>
      <c r="L3955" s="1">
        <v>2169</v>
      </c>
      <c r="M3955" s="1" t="s">
        <v>135</v>
      </c>
      <c r="N3955" s="1" t="s">
        <v>295</v>
      </c>
      <c r="O3955" s="1" t="s">
        <v>43</v>
      </c>
      <c r="P3955" s="1" t="s">
        <v>84</v>
      </c>
      <c r="Q3955" s="1" t="s">
        <v>296</v>
      </c>
      <c r="R3955" s="1">
        <v>12.7</v>
      </c>
      <c r="S3955" s="1">
        <v>2</v>
      </c>
      <c r="T3955" s="1">
        <v>0</v>
      </c>
      <c r="U3955" s="1">
        <v>5.8419999999999996</v>
      </c>
      <c r="V3955" s="3" t="str">
        <f>IF(M3955=People!$B$5,People!$A$5,IF(M3955=People!$B$4,People!$A$4,IF(M3955=People!$B$3,People!$A$3,IF(M3955=People!$B$2,People!$A$2,0))))</f>
        <v>Chuck Magee</v>
      </c>
      <c r="W3955" s="3" t="str">
        <f>IFERROR(INDEX(Returns!A:A,MATCH(B3955,Returns!B:B,0)),"No")</f>
        <v>No</v>
      </c>
    </row>
    <row r="3956" spans="1:23" x14ac:dyDescent="0.2">
      <c r="A3956" s="1">
        <v>3955</v>
      </c>
      <c r="B3956" t="s">
        <v>8057</v>
      </c>
      <c r="C3956" s="2">
        <v>42464</v>
      </c>
      <c r="D3956" s="2">
        <v>42469</v>
      </c>
      <c r="E3956" s="1" t="s">
        <v>46</v>
      </c>
      <c r="F3956" s="1" t="s">
        <v>2654</v>
      </c>
      <c r="G3956" s="1" t="s">
        <v>2655</v>
      </c>
      <c r="H3956" s="1" t="s">
        <v>24</v>
      </c>
      <c r="I3956" s="1" t="s">
        <v>25</v>
      </c>
      <c r="J3956" s="1" t="s">
        <v>773</v>
      </c>
      <c r="K3956" s="1" t="s">
        <v>214</v>
      </c>
      <c r="L3956" s="1">
        <v>48205</v>
      </c>
      <c r="M3956" s="1" t="s">
        <v>97</v>
      </c>
      <c r="N3956" s="1" t="s">
        <v>1649</v>
      </c>
      <c r="O3956" s="1" t="s">
        <v>30</v>
      </c>
      <c r="P3956" s="1" t="s">
        <v>60</v>
      </c>
      <c r="Q3956" s="1" t="s">
        <v>1650</v>
      </c>
      <c r="R3956" s="1">
        <v>5.47</v>
      </c>
      <c r="S3956" s="1">
        <v>1</v>
      </c>
      <c r="T3956" s="1">
        <v>0</v>
      </c>
      <c r="U3956" s="1">
        <v>2.3521000000000001</v>
      </c>
      <c r="V3956" s="3" t="str">
        <f>IF(M3956=People!$B$5,People!$A$5,IF(M3956=People!$B$4,People!$A$4,IF(M3956=People!$B$3,People!$A$3,IF(M3956=People!$B$2,People!$A$2,0))))</f>
        <v>Kelly Williams</v>
      </c>
      <c r="W3956" s="3" t="str">
        <f>IFERROR(INDEX(Returns!A:A,MATCH(B3956,Returns!B:B,0)),"No")</f>
        <v>No</v>
      </c>
    </row>
    <row r="3957" spans="1:23" x14ac:dyDescent="0.2">
      <c r="A3957" s="1">
        <v>3956</v>
      </c>
      <c r="B3957" t="s">
        <v>8057</v>
      </c>
      <c r="C3957" s="2">
        <v>42464</v>
      </c>
      <c r="D3957" s="2">
        <v>42469</v>
      </c>
      <c r="E3957" s="1" t="s">
        <v>46</v>
      </c>
      <c r="F3957" s="1" t="s">
        <v>2654</v>
      </c>
      <c r="G3957" s="1" t="s">
        <v>2655</v>
      </c>
      <c r="H3957" s="1" t="s">
        <v>24</v>
      </c>
      <c r="I3957" s="1" t="s">
        <v>25</v>
      </c>
      <c r="J3957" s="1" t="s">
        <v>773</v>
      </c>
      <c r="K3957" s="1" t="s">
        <v>214</v>
      </c>
      <c r="L3957" s="1">
        <v>48205</v>
      </c>
      <c r="M3957" s="1" t="s">
        <v>97</v>
      </c>
      <c r="N3957" s="1" t="s">
        <v>3387</v>
      </c>
      <c r="O3957" s="1" t="s">
        <v>43</v>
      </c>
      <c r="P3957" s="1" t="s">
        <v>63</v>
      </c>
      <c r="Q3957" s="1" t="s">
        <v>3388</v>
      </c>
      <c r="R3957" s="1">
        <v>79.36</v>
      </c>
      <c r="S3957" s="1">
        <v>4</v>
      </c>
      <c r="T3957" s="1">
        <v>0</v>
      </c>
      <c r="U3957" s="1">
        <v>23.807999999999993</v>
      </c>
      <c r="V3957" s="3" t="str">
        <f>IF(M3957=People!$B$5,People!$A$5,IF(M3957=People!$B$4,People!$A$4,IF(M3957=People!$B$3,People!$A$3,IF(M3957=People!$B$2,People!$A$2,0))))</f>
        <v>Kelly Williams</v>
      </c>
      <c r="W3957" s="3" t="str">
        <f>IFERROR(INDEX(Returns!A:A,MATCH(B3957,Returns!B:B,0)),"No")</f>
        <v>No</v>
      </c>
    </row>
    <row r="3958" spans="1:23" x14ac:dyDescent="0.2">
      <c r="A3958" s="1">
        <v>3957</v>
      </c>
      <c r="B3958" t="s">
        <v>8058</v>
      </c>
      <c r="C3958" s="2">
        <v>43277</v>
      </c>
      <c r="D3958" s="2">
        <v>43284</v>
      </c>
      <c r="E3958" s="1" t="s">
        <v>46</v>
      </c>
      <c r="F3958" s="1" t="s">
        <v>325</v>
      </c>
      <c r="G3958" s="1" t="s">
        <v>326</v>
      </c>
      <c r="H3958" s="1" t="s">
        <v>24</v>
      </c>
      <c r="I3958" s="1" t="s">
        <v>25</v>
      </c>
      <c r="J3958" s="1" t="s">
        <v>116</v>
      </c>
      <c r="K3958" s="1" t="s">
        <v>40</v>
      </c>
      <c r="L3958" s="1">
        <v>94109</v>
      </c>
      <c r="M3958" s="1" t="s">
        <v>41</v>
      </c>
      <c r="N3958" s="1" t="s">
        <v>4029</v>
      </c>
      <c r="O3958" s="1" t="s">
        <v>30</v>
      </c>
      <c r="P3958" s="1" t="s">
        <v>60</v>
      </c>
      <c r="Q3958" s="1" t="s">
        <v>4030</v>
      </c>
      <c r="R3958" s="1">
        <v>22.14</v>
      </c>
      <c r="S3958" s="1">
        <v>3</v>
      </c>
      <c r="T3958" s="1">
        <v>0</v>
      </c>
      <c r="U3958" s="1">
        <v>6.4205999999999976</v>
      </c>
      <c r="V3958" s="3" t="str">
        <f>IF(M3958=People!$B$5,People!$A$5,IF(M3958=People!$B$4,People!$A$4,IF(M3958=People!$B$3,People!$A$3,IF(M3958=People!$B$2,People!$A$2,0))))</f>
        <v>Anna Andreadi</v>
      </c>
      <c r="W3958" s="3" t="str">
        <f>IFERROR(INDEX(Returns!A:A,MATCH(B3958,Returns!B:B,0)),"No")</f>
        <v>No</v>
      </c>
    </row>
    <row r="3959" spans="1:23" x14ac:dyDescent="0.2">
      <c r="A3959" s="1">
        <v>3958</v>
      </c>
      <c r="B3959" t="s">
        <v>8059</v>
      </c>
      <c r="C3959" s="2">
        <v>43249</v>
      </c>
      <c r="D3959" s="2">
        <v>43253</v>
      </c>
      <c r="E3959" s="1" t="s">
        <v>46</v>
      </c>
      <c r="F3959" s="1" t="s">
        <v>1355</v>
      </c>
      <c r="G3959" s="1" t="s">
        <v>1356</v>
      </c>
      <c r="H3959" s="1" t="s">
        <v>24</v>
      </c>
      <c r="I3959" s="1" t="s">
        <v>25</v>
      </c>
      <c r="J3959" s="1" t="s">
        <v>4408</v>
      </c>
      <c r="K3959" s="1" t="s">
        <v>300</v>
      </c>
      <c r="L3959" s="1">
        <v>37211</v>
      </c>
      <c r="M3959" s="1" t="s">
        <v>28</v>
      </c>
      <c r="N3959" s="1" t="s">
        <v>3558</v>
      </c>
      <c r="O3959" s="1" t="s">
        <v>43</v>
      </c>
      <c r="P3959" s="1" t="s">
        <v>70</v>
      </c>
      <c r="Q3959" s="1" t="s">
        <v>3559</v>
      </c>
      <c r="R3959" s="1">
        <v>11.277000000000001</v>
      </c>
      <c r="S3959" s="1">
        <v>3</v>
      </c>
      <c r="T3959" s="1">
        <v>0.7</v>
      </c>
      <c r="U3959" s="1">
        <v>-8.6456999999999979</v>
      </c>
      <c r="V3959" s="3" t="str">
        <f>IF(M3959=People!$B$5,People!$A$5,IF(M3959=People!$B$4,People!$A$4,IF(M3959=People!$B$3,People!$A$3,IF(M3959=People!$B$2,People!$A$2,0))))</f>
        <v>Cassandra Brandow</v>
      </c>
      <c r="W3959" s="3" t="str">
        <f>IFERROR(INDEX(Returns!A:A,MATCH(B3959,Returns!B:B,0)),"No")</f>
        <v>No</v>
      </c>
    </row>
    <row r="3960" spans="1:23" x14ac:dyDescent="0.2">
      <c r="A3960" s="1">
        <v>3959</v>
      </c>
      <c r="B3960" t="s">
        <v>8059</v>
      </c>
      <c r="C3960" s="2">
        <v>43249</v>
      </c>
      <c r="D3960" s="2">
        <v>43253</v>
      </c>
      <c r="E3960" s="1" t="s">
        <v>46</v>
      </c>
      <c r="F3960" s="1" t="s">
        <v>1355</v>
      </c>
      <c r="G3960" s="1" t="s">
        <v>1356</v>
      </c>
      <c r="H3960" s="1" t="s">
        <v>24</v>
      </c>
      <c r="I3960" s="1" t="s">
        <v>25</v>
      </c>
      <c r="J3960" s="1" t="s">
        <v>4408</v>
      </c>
      <c r="K3960" s="1" t="s">
        <v>300</v>
      </c>
      <c r="L3960" s="1">
        <v>37211</v>
      </c>
      <c r="M3960" s="1" t="s">
        <v>28</v>
      </c>
      <c r="N3960" s="1" t="s">
        <v>1120</v>
      </c>
      <c r="O3960" s="1" t="s">
        <v>43</v>
      </c>
      <c r="P3960" s="1" t="s">
        <v>63</v>
      </c>
      <c r="Q3960" s="1" t="s">
        <v>1121</v>
      </c>
      <c r="R3960" s="1">
        <v>4.4479999999999995</v>
      </c>
      <c r="S3960" s="1">
        <v>2</v>
      </c>
      <c r="T3960" s="1">
        <v>0.2</v>
      </c>
      <c r="U3960" s="1">
        <v>0.3335999999999999</v>
      </c>
      <c r="V3960" s="3" t="str">
        <f>IF(M3960=People!$B$5,People!$A$5,IF(M3960=People!$B$4,People!$A$4,IF(M3960=People!$B$3,People!$A$3,IF(M3960=People!$B$2,People!$A$2,0))))</f>
        <v>Cassandra Brandow</v>
      </c>
      <c r="W3960" s="3" t="str">
        <f>IFERROR(INDEX(Returns!A:A,MATCH(B3960,Returns!B:B,0)),"No")</f>
        <v>No</v>
      </c>
    </row>
    <row r="3961" spans="1:23" x14ac:dyDescent="0.2">
      <c r="A3961" s="1">
        <v>3960</v>
      </c>
      <c r="B3961" t="s">
        <v>8059</v>
      </c>
      <c r="C3961" s="2">
        <v>43249</v>
      </c>
      <c r="D3961" s="2">
        <v>43253</v>
      </c>
      <c r="E3961" s="1" t="s">
        <v>46</v>
      </c>
      <c r="F3961" s="1" t="s">
        <v>1355</v>
      </c>
      <c r="G3961" s="1" t="s">
        <v>1356</v>
      </c>
      <c r="H3961" s="1" t="s">
        <v>24</v>
      </c>
      <c r="I3961" s="1" t="s">
        <v>25</v>
      </c>
      <c r="J3961" s="1" t="s">
        <v>4408</v>
      </c>
      <c r="K3961" s="1" t="s">
        <v>300</v>
      </c>
      <c r="L3961" s="1">
        <v>37211</v>
      </c>
      <c r="M3961" s="1" t="s">
        <v>28</v>
      </c>
      <c r="N3961" s="1" t="s">
        <v>5142</v>
      </c>
      <c r="O3961" s="1" t="s">
        <v>30</v>
      </c>
      <c r="P3961" s="1" t="s">
        <v>60</v>
      </c>
      <c r="Q3961" s="1" t="s">
        <v>5143</v>
      </c>
      <c r="R3961" s="1">
        <v>44.76</v>
      </c>
      <c r="S3961" s="1">
        <v>3</v>
      </c>
      <c r="T3961" s="1">
        <v>0.2</v>
      </c>
      <c r="U3961" s="1">
        <v>14.546999999999995</v>
      </c>
      <c r="V3961" s="3" t="str">
        <f>IF(M3961=People!$B$5,People!$A$5,IF(M3961=People!$B$4,People!$A$4,IF(M3961=People!$B$3,People!$A$3,IF(M3961=People!$B$2,People!$A$2,0))))</f>
        <v>Cassandra Brandow</v>
      </c>
      <c r="W3961" s="3" t="str">
        <f>IFERROR(INDEX(Returns!A:A,MATCH(B3961,Returns!B:B,0)),"No")</f>
        <v>No</v>
      </c>
    </row>
    <row r="3962" spans="1:23" x14ac:dyDescent="0.2">
      <c r="A3962" s="1">
        <v>3961</v>
      </c>
      <c r="B3962" t="s">
        <v>8060</v>
      </c>
      <c r="C3962" s="2">
        <v>43027</v>
      </c>
      <c r="D3962" s="2">
        <v>43032</v>
      </c>
      <c r="E3962" s="1" t="s">
        <v>46</v>
      </c>
      <c r="F3962" s="1" t="s">
        <v>3241</v>
      </c>
      <c r="G3962" s="1" t="s">
        <v>3242</v>
      </c>
      <c r="H3962" s="1" t="s">
        <v>38</v>
      </c>
      <c r="I3962" s="1" t="s">
        <v>25</v>
      </c>
      <c r="J3962" s="1" t="s">
        <v>773</v>
      </c>
      <c r="K3962" s="1" t="s">
        <v>214</v>
      </c>
      <c r="L3962" s="1">
        <v>48227</v>
      </c>
      <c r="M3962" s="1" t="s">
        <v>97</v>
      </c>
      <c r="N3962" s="1" t="s">
        <v>3875</v>
      </c>
      <c r="O3962" s="1" t="s">
        <v>43</v>
      </c>
      <c r="P3962" s="1" t="s">
        <v>70</v>
      </c>
      <c r="Q3962" s="1" t="s">
        <v>3876</v>
      </c>
      <c r="R3962" s="1">
        <v>38.28</v>
      </c>
      <c r="S3962" s="1">
        <v>6</v>
      </c>
      <c r="T3962" s="1">
        <v>0</v>
      </c>
      <c r="U3962" s="1">
        <v>17.608799999999999</v>
      </c>
      <c r="V3962" s="3" t="str">
        <f>IF(M3962=People!$B$5,People!$A$5,IF(M3962=People!$B$4,People!$A$4,IF(M3962=People!$B$3,People!$A$3,IF(M3962=People!$B$2,People!$A$2,0))))</f>
        <v>Kelly Williams</v>
      </c>
      <c r="W3962" s="3" t="str">
        <f>IFERROR(INDEX(Returns!A:A,MATCH(B3962,Returns!B:B,0)),"No")</f>
        <v>No</v>
      </c>
    </row>
    <row r="3963" spans="1:23" x14ac:dyDescent="0.2">
      <c r="A3963" s="1">
        <v>3962</v>
      </c>
      <c r="B3963" t="s">
        <v>8060</v>
      </c>
      <c r="C3963" s="2">
        <v>43027</v>
      </c>
      <c r="D3963" s="2">
        <v>43032</v>
      </c>
      <c r="E3963" s="1" t="s">
        <v>46</v>
      </c>
      <c r="F3963" s="1" t="s">
        <v>3241</v>
      </c>
      <c r="G3963" s="1" t="s">
        <v>3242</v>
      </c>
      <c r="H3963" s="1" t="s">
        <v>38</v>
      </c>
      <c r="I3963" s="1" t="s">
        <v>25</v>
      </c>
      <c r="J3963" s="1" t="s">
        <v>773</v>
      </c>
      <c r="K3963" s="1" t="s">
        <v>214</v>
      </c>
      <c r="L3963" s="1">
        <v>48227</v>
      </c>
      <c r="M3963" s="1" t="s">
        <v>97</v>
      </c>
      <c r="N3963" s="1" t="s">
        <v>3217</v>
      </c>
      <c r="O3963" s="1" t="s">
        <v>66</v>
      </c>
      <c r="P3963" s="1" t="s">
        <v>67</v>
      </c>
      <c r="Q3963" s="1" t="s">
        <v>3218</v>
      </c>
      <c r="R3963" s="1">
        <v>149.94999999999999</v>
      </c>
      <c r="S3963" s="1">
        <v>5</v>
      </c>
      <c r="T3963" s="1">
        <v>0</v>
      </c>
      <c r="U3963" s="1">
        <v>44.984999999999985</v>
      </c>
      <c r="V3963" s="3" t="str">
        <f>IF(M3963=People!$B$5,People!$A$5,IF(M3963=People!$B$4,People!$A$4,IF(M3963=People!$B$3,People!$A$3,IF(M3963=People!$B$2,People!$A$2,0))))</f>
        <v>Kelly Williams</v>
      </c>
      <c r="W3963" s="3" t="str">
        <f>IFERROR(INDEX(Returns!A:A,MATCH(B3963,Returns!B:B,0)),"No")</f>
        <v>No</v>
      </c>
    </row>
    <row r="3964" spans="1:23" x14ac:dyDescent="0.2">
      <c r="A3964" s="1">
        <v>3963</v>
      </c>
      <c r="B3964" t="s">
        <v>8061</v>
      </c>
      <c r="C3964" s="2">
        <v>43515</v>
      </c>
      <c r="D3964" s="2">
        <v>43516</v>
      </c>
      <c r="E3964" s="1" t="s">
        <v>170</v>
      </c>
      <c r="F3964" s="1" t="s">
        <v>3607</v>
      </c>
      <c r="G3964" s="1" t="s">
        <v>3608</v>
      </c>
      <c r="H3964" s="1" t="s">
        <v>94</v>
      </c>
      <c r="I3964" s="1" t="s">
        <v>25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3258</v>
      </c>
      <c r="O3964" s="1" t="s">
        <v>43</v>
      </c>
      <c r="P3964" s="1" t="s">
        <v>63</v>
      </c>
      <c r="Q3964" s="1" t="s">
        <v>3259</v>
      </c>
      <c r="R3964" s="1">
        <v>12.84</v>
      </c>
      <c r="S3964" s="1">
        <v>3</v>
      </c>
      <c r="T3964" s="1">
        <v>0</v>
      </c>
      <c r="U3964" s="1">
        <v>3.4668000000000005</v>
      </c>
      <c r="V3964" s="3" t="str">
        <f>IF(M3964=People!$B$5,People!$A$5,IF(M3964=People!$B$4,People!$A$4,IF(M3964=People!$B$3,People!$A$3,IF(M3964=People!$B$2,People!$A$2,0))))</f>
        <v>Anna Andreadi</v>
      </c>
      <c r="W3964" s="3" t="str">
        <f>IFERROR(INDEX(Returns!A:A,MATCH(B3964,Returns!B:B,0)),"No")</f>
        <v>No</v>
      </c>
    </row>
    <row r="3965" spans="1:23" x14ac:dyDescent="0.2">
      <c r="A3965" s="1">
        <v>3964</v>
      </c>
      <c r="B3965" t="s">
        <v>8061</v>
      </c>
      <c r="C3965" s="2">
        <v>43515</v>
      </c>
      <c r="D3965" s="2">
        <v>43516</v>
      </c>
      <c r="E3965" s="1" t="s">
        <v>170</v>
      </c>
      <c r="F3965" s="1" t="s">
        <v>3607</v>
      </c>
      <c r="G3965" s="1" t="s">
        <v>3608</v>
      </c>
      <c r="H3965" s="1" t="s">
        <v>94</v>
      </c>
      <c r="I3965" s="1" t="s">
        <v>25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3066</v>
      </c>
      <c r="O3965" s="1" t="s">
        <v>30</v>
      </c>
      <c r="P3965" s="1" t="s">
        <v>60</v>
      </c>
      <c r="Q3965" s="1" t="s">
        <v>3067</v>
      </c>
      <c r="R3965" s="1">
        <v>44.67</v>
      </c>
      <c r="S3965" s="1">
        <v>3</v>
      </c>
      <c r="T3965" s="1">
        <v>0</v>
      </c>
      <c r="U3965" s="1">
        <v>12.060900000000002</v>
      </c>
      <c r="V3965" s="3" t="str">
        <f>IF(M3965=People!$B$5,People!$A$5,IF(M3965=People!$B$4,People!$A$4,IF(M3965=People!$B$3,People!$A$3,IF(M3965=People!$B$2,People!$A$2,0))))</f>
        <v>Anna Andreadi</v>
      </c>
      <c r="W3965" s="3" t="str">
        <f>IFERROR(INDEX(Returns!A:A,MATCH(B3965,Returns!B:B,0)),"No")</f>
        <v>No</v>
      </c>
    </row>
    <row r="3966" spans="1:23" x14ac:dyDescent="0.2">
      <c r="A3966" s="1">
        <v>3965</v>
      </c>
      <c r="B3966" t="s">
        <v>8062</v>
      </c>
      <c r="C3966" s="2">
        <v>43365</v>
      </c>
      <c r="D3966" s="2">
        <v>43371</v>
      </c>
      <c r="E3966" s="1" t="s">
        <v>46</v>
      </c>
      <c r="F3966" s="1" t="s">
        <v>4309</v>
      </c>
      <c r="G3966" s="1" t="s">
        <v>4310</v>
      </c>
      <c r="H3966" s="1" t="s">
        <v>24</v>
      </c>
      <c r="I3966" s="1" t="s">
        <v>25</v>
      </c>
      <c r="J3966" s="1" t="s">
        <v>133</v>
      </c>
      <c r="K3966" s="1" t="s">
        <v>134</v>
      </c>
      <c r="L3966" s="1">
        <v>19140</v>
      </c>
      <c r="M3966" s="1" t="s">
        <v>135</v>
      </c>
      <c r="N3966" s="1" t="s">
        <v>5144</v>
      </c>
      <c r="O3966" s="1" t="s">
        <v>43</v>
      </c>
      <c r="P3966" s="1" t="s">
        <v>63</v>
      </c>
      <c r="Q3966" s="1" t="s">
        <v>5145</v>
      </c>
      <c r="R3966" s="1">
        <v>7.8719999999999999</v>
      </c>
      <c r="S3966" s="1">
        <v>3</v>
      </c>
      <c r="T3966" s="1">
        <v>0.2</v>
      </c>
      <c r="U3966" s="1">
        <v>0.88559999999999883</v>
      </c>
      <c r="V3966" s="3" t="str">
        <f>IF(M3966=People!$B$5,People!$A$5,IF(M3966=People!$B$4,People!$A$4,IF(M3966=People!$B$3,People!$A$3,IF(M3966=People!$B$2,People!$A$2,0))))</f>
        <v>Chuck Magee</v>
      </c>
      <c r="W3966" s="3" t="str">
        <f>IFERROR(INDEX(Returns!A:A,MATCH(B3966,Returns!B:B,0)),"No")</f>
        <v>No</v>
      </c>
    </row>
    <row r="3967" spans="1:23" x14ac:dyDescent="0.2">
      <c r="A3967" s="1">
        <v>3966</v>
      </c>
      <c r="B3967" t="s">
        <v>8063</v>
      </c>
      <c r="C3967" s="2">
        <v>42686</v>
      </c>
      <c r="D3967" s="2">
        <v>42691</v>
      </c>
      <c r="E3967" s="1" t="s">
        <v>21</v>
      </c>
      <c r="F3967" s="1" t="s">
        <v>4628</v>
      </c>
      <c r="G3967" s="1" t="s">
        <v>4629</v>
      </c>
      <c r="H3967" s="1" t="s">
        <v>38</v>
      </c>
      <c r="I3967" s="1" t="s">
        <v>25</v>
      </c>
      <c r="J3967" s="1" t="s">
        <v>2122</v>
      </c>
      <c r="K3967" s="1" t="s">
        <v>82</v>
      </c>
      <c r="L3967" s="1">
        <v>28806</v>
      </c>
      <c r="M3967" s="1" t="s">
        <v>28</v>
      </c>
      <c r="N3967" s="1" t="s">
        <v>976</v>
      </c>
      <c r="O3967" s="1" t="s">
        <v>43</v>
      </c>
      <c r="P3967" s="1" t="s">
        <v>63</v>
      </c>
      <c r="Q3967" s="1" t="s">
        <v>977</v>
      </c>
      <c r="R3967" s="1">
        <v>7.8719999999999999</v>
      </c>
      <c r="S3967" s="1">
        <v>3</v>
      </c>
      <c r="T3967" s="1">
        <v>0.2</v>
      </c>
      <c r="U3967" s="1">
        <v>0.88559999999999883</v>
      </c>
      <c r="V3967" s="3" t="str">
        <f>IF(M3967=People!$B$5,People!$A$5,IF(M3967=People!$B$4,People!$A$4,IF(M3967=People!$B$3,People!$A$3,IF(M3967=People!$B$2,People!$A$2,0))))</f>
        <v>Cassandra Brandow</v>
      </c>
      <c r="W3967" s="3" t="str">
        <f>IFERROR(INDEX(Returns!A:A,MATCH(B3967,Returns!B:B,0)),"No")</f>
        <v>No</v>
      </c>
    </row>
    <row r="3968" spans="1:23" x14ac:dyDescent="0.2">
      <c r="A3968" s="1">
        <v>3967</v>
      </c>
      <c r="B3968" t="s">
        <v>8064</v>
      </c>
      <c r="C3968" s="2">
        <v>43191</v>
      </c>
      <c r="D3968" s="2">
        <v>43196</v>
      </c>
      <c r="E3968" s="1" t="s">
        <v>46</v>
      </c>
      <c r="F3968" s="1" t="s">
        <v>2664</v>
      </c>
      <c r="G3968" s="1" t="s">
        <v>2665</v>
      </c>
      <c r="H3968" s="1" t="s">
        <v>24</v>
      </c>
      <c r="I3968" s="1" t="s">
        <v>25</v>
      </c>
      <c r="J3968" s="1" t="s">
        <v>239</v>
      </c>
      <c r="K3968" s="1" t="s">
        <v>240</v>
      </c>
      <c r="L3968" s="1">
        <v>10024</v>
      </c>
      <c r="M3968" s="1" t="s">
        <v>135</v>
      </c>
      <c r="N3968" s="1" t="s">
        <v>2205</v>
      </c>
      <c r="O3968" s="1" t="s">
        <v>43</v>
      </c>
      <c r="P3968" s="1" t="s">
        <v>63</v>
      </c>
      <c r="Q3968" s="1" t="s">
        <v>2206</v>
      </c>
      <c r="R3968" s="1">
        <v>88.04</v>
      </c>
      <c r="S3968" s="1">
        <v>4</v>
      </c>
      <c r="T3968" s="1">
        <v>0</v>
      </c>
      <c r="U3968" s="1">
        <v>22.8904</v>
      </c>
      <c r="V3968" s="3" t="str">
        <f>IF(M3968=People!$B$5,People!$A$5,IF(M3968=People!$B$4,People!$A$4,IF(M3968=People!$B$3,People!$A$3,IF(M3968=People!$B$2,People!$A$2,0))))</f>
        <v>Chuck Magee</v>
      </c>
      <c r="W3968" s="3" t="str">
        <f>IFERROR(INDEX(Returns!A:A,MATCH(B3968,Returns!B:B,0)),"No")</f>
        <v>No</v>
      </c>
    </row>
    <row r="3969" spans="1:23" x14ac:dyDescent="0.2">
      <c r="A3969" s="1">
        <v>3968</v>
      </c>
      <c r="B3969" t="s">
        <v>8065</v>
      </c>
      <c r="C3969" s="2">
        <v>43240</v>
      </c>
      <c r="D3969" s="2">
        <v>43243</v>
      </c>
      <c r="E3969" s="1" t="s">
        <v>170</v>
      </c>
      <c r="F3969" s="1" t="s">
        <v>1858</v>
      </c>
      <c r="G3969" s="1" t="s">
        <v>1859</v>
      </c>
      <c r="H3969" s="1" t="s">
        <v>94</v>
      </c>
      <c r="I3969" s="1" t="s">
        <v>25</v>
      </c>
      <c r="J3969" s="1" t="s">
        <v>947</v>
      </c>
      <c r="K3969" s="1" t="s">
        <v>404</v>
      </c>
      <c r="L3969" s="1">
        <v>80906</v>
      </c>
      <c r="M3969" s="1" t="s">
        <v>41</v>
      </c>
      <c r="N3969" s="1" t="s">
        <v>2043</v>
      </c>
      <c r="O3969" s="1" t="s">
        <v>43</v>
      </c>
      <c r="P3969" s="1" t="s">
        <v>70</v>
      </c>
      <c r="Q3969" s="1" t="s">
        <v>2044</v>
      </c>
      <c r="R3969" s="1">
        <v>40.635000000000012</v>
      </c>
      <c r="S3969" s="1">
        <v>7</v>
      </c>
      <c r="T3969" s="1">
        <v>0.7</v>
      </c>
      <c r="U3969" s="1">
        <v>-32.507999999999996</v>
      </c>
      <c r="V3969" s="3" t="str">
        <f>IF(M3969=People!$B$5,People!$A$5,IF(M3969=People!$B$4,People!$A$4,IF(M3969=People!$B$3,People!$A$3,IF(M3969=People!$B$2,People!$A$2,0))))</f>
        <v>Anna Andreadi</v>
      </c>
      <c r="W3969" s="3" t="str">
        <f>IFERROR(INDEX(Returns!A:A,MATCH(B3969,Returns!B:B,0)),"No")</f>
        <v>No</v>
      </c>
    </row>
    <row r="3970" spans="1:23" x14ac:dyDescent="0.2">
      <c r="A3970" s="1">
        <v>3969</v>
      </c>
      <c r="B3970" t="s">
        <v>8066</v>
      </c>
      <c r="C3970" s="2">
        <v>42887</v>
      </c>
      <c r="D3970" s="2">
        <v>42891</v>
      </c>
      <c r="E3970" s="1" t="s">
        <v>46</v>
      </c>
      <c r="F3970" s="1" t="s">
        <v>5091</v>
      </c>
      <c r="G3970" s="1" t="s">
        <v>5092</v>
      </c>
      <c r="H3970" s="1" t="s">
        <v>38</v>
      </c>
      <c r="I3970" s="1" t="s">
        <v>25</v>
      </c>
      <c r="J3970" s="1" t="s">
        <v>597</v>
      </c>
      <c r="K3970" s="1" t="s">
        <v>96</v>
      </c>
      <c r="L3970" s="1">
        <v>78207</v>
      </c>
      <c r="M3970" s="1" t="s">
        <v>97</v>
      </c>
      <c r="N3970" s="1" t="s">
        <v>659</v>
      </c>
      <c r="O3970" s="1" t="s">
        <v>43</v>
      </c>
      <c r="P3970" s="1" t="s">
        <v>70</v>
      </c>
      <c r="Q3970" s="1" t="s">
        <v>660</v>
      </c>
      <c r="R3970" s="1">
        <v>5.7279999999999989</v>
      </c>
      <c r="S3970" s="1">
        <v>8</v>
      </c>
      <c r="T3970" s="1">
        <v>0.8</v>
      </c>
      <c r="U3970" s="1">
        <v>-9.1648000000000032</v>
      </c>
      <c r="V3970" s="3" t="str">
        <f>IF(M3970=People!$B$5,People!$A$5,IF(M3970=People!$B$4,People!$A$4,IF(M3970=People!$B$3,People!$A$3,IF(M3970=People!$B$2,People!$A$2,0))))</f>
        <v>Kelly Williams</v>
      </c>
      <c r="W3970" s="3" t="str">
        <f>IFERROR(INDEX(Returns!A:A,MATCH(B3970,Returns!B:B,0)),"No")</f>
        <v>No</v>
      </c>
    </row>
    <row r="3971" spans="1:23" x14ac:dyDescent="0.2">
      <c r="A3971" s="1">
        <v>3970</v>
      </c>
      <c r="B3971" t="s">
        <v>8066</v>
      </c>
      <c r="C3971" s="2">
        <v>42887</v>
      </c>
      <c r="D3971" s="2">
        <v>42891</v>
      </c>
      <c r="E3971" s="1" t="s">
        <v>46</v>
      </c>
      <c r="F3971" s="1" t="s">
        <v>5091</v>
      </c>
      <c r="G3971" s="1" t="s">
        <v>5092</v>
      </c>
      <c r="H3971" s="1" t="s">
        <v>38</v>
      </c>
      <c r="I3971" s="1" t="s">
        <v>25</v>
      </c>
      <c r="J3971" s="1" t="s">
        <v>597</v>
      </c>
      <c r="K3971" s="1" t="s">
        <v>96</v>
      </c>
      <c r="L3971" s="1">
        <v>78207</v>
      </c>
      <c r="M3971" s="1" t="s">
        <v>97</v>
      </c>
      <c r="N3971" s="1" t="s">
        <v>5146</v>
      </c>
      <c r="O3971" s="1" t="s">
        <v>43</v>
      </c>
      <c r="P3971" s="1" t="s">
        <v>84</v>
      </c>
      <c r="Q3971" s="1" t="s">
        <v>5147</v>
      </c>
      <c r="R3971" s="1">
        <v>42.24</v>
      </c>
      <c r="S3971" s="1">
        <v>10</v>
      </c>
      <c r="T3971" s="1">
        <v>0.2</v>
      </c>
      <c r="U3971" s="1">
        <v>13.199999999999998</v>
      </c>
      <c r="V3971" s="3" t="str">
        <f>IF(M3971=People!$B$5,People!$A$5,IF(M3971=People!$B$4,People!$A$4,IF(M3971=People!$B$3,People!$A$3,IF(M3971=People!$B$2,People!$A$2,0))))</f>
        <v>Kelly Williams</v>
      </c>
      <c r="W3971" s="3" t="str">
        <f>IFERROR(INDEX(Returns!A:A,MATCH(B3971,Returns!B:B,0)),"No")</f>
        <v>No</v>
      </c>
    </row>
    <row r="3972" spans="1:23" x14ac:dyDescent="0.2">
      <c r="A3972" s="1">
        <v>3971</v>
      </c>
      <c r="B3972" t="s">
        <v>8067</v>
      </c>
      <c r="C3972" s="2">
        <v>42696</v>
      </c>
      <c r="D3972" s="2">
        <v>42700</v>
      </c>
      <c r="E3972" s="1" t="s">
        <v>46</v>
      </c>
      <c r="F3972" s="1" t="s">
        <v>5148</v>
      </c>
      <c r="G3972" s="1" t="s">
        <v>5149</v>
      </c>
      <c r="H3972" s="1" t="s">
        <v>24</v>
      </c>
      <c r="I3972" s="1" t="s">
        <v>25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4353</v>
      </c>
      <c r="O3972" s="1" t="s">
        <v>43</v>
      </c>
      <c r="P3972" s="1" t="s">
        <v>84</v>
      </c>
      <c r="Q3972" s="1" t="s">
        <v>4354</v>
      </c>
      <c r="R3972" s="1">
        <v>53.820000000000007</v>
      </c>
      <c r="S3972" s="1">
        <v>9</v>
      </c>
      <c r="T3972" s="1">
        <v>0</v>
      </c>
      <c r="U3972" s="1">
        <v>24.218999999999998</v>
      </c>
      <c r="V3972" s="3" t="str">
        <f>IF(M3972=People!$B$5,People!$A$5,IF(M3972=People!$B$4,People!$A$4,IF(M3972=People!$B$3,People!$A$3,IF(M3972=People!$B$2,People!$A$2,0))))</f>
        <v>Anna Andreadi</v>
      </c>
      <c r="W3972" s="3" t="str">
        <f>IFERROR(INDEX(Returns!A:A,MATCH(B3972,Returns!B:B,0)),"No")</f>
        <v>No</v>
      </c>
    </row>
    <row r="3973" spans="1:23" x14ac:dyDescent="0.2">
      <c r="A3973" s="1">
        <v>3972</v>
      </c>
      <c r="B3973" t="s">
        <v>5997</v>
      </c>
      <c r="C3973" s="2">
        <v>42788</v>
      </c>
      <c r="D3973" s="2">
        <v>42790</v>
      </c>
      <c r="E3973" s="1" t="s">
        <v>21</v>
      </c>
      <c r="F3973" s="1" t="s">
        <v>2695</v>
      </c>
      <c r="G3973" s="1" t="s">
        <v>2696</v>
      </c>
      <c r="H3973" s="1" t="s">
        <v>94</v>
      </c>
      <c r="I3973" s="1" t="s">
        <v>25</v>
      </c>
      <c r="J3973" s="1" t="s">
        <v>4713</v>
      </c>
      <c r="K3973" s="1" t="s">
        <v>214</v>
      </c>
      <c r="L3973" s="1">
        <v>48310</v>
      </c>
      <c r="M3973" s="1" t="s">
        <v>97</v>
      </c>
      <c r="N3973" s="1" t="s">
        <v>4818</v>
      </c>
      <c r="O3973" s="1" t="s">
        <v>43</v>
      </c>
      <c r="P3973" s="1" t="s">
        <v>63</v>
      </c>
      <c r="Q3973" s="1" t="s">
        <v>4819</v>
      </c>
      <c r="R3973" s="1">
        <v>79.36</v>
      </c>
      <c r="S3973" s="1">
        <v>4</v>
      </c>
      <c r="T3973" s="1">
        <v>0</v>
      </c>
      <c r="U3973" s="1">
        <v>20.633600000000001</v>
      </c>
      <c r="V3973" s="3" t="str">
        <f>IF(M3973=People!$B$5,People!$A$5,IF(M3973=People!$B$4,People!$A$4,IF(M3973=People!$B$3,People!$A$3,IF(M3973=People!$B$2,People!$A$2,0))))</f>
        <v>Kelly Williams</v>
      </c>
      <c r="W3973" s="3" t="str">
        <f>IFERROR(INDEX(Returns!A:A,MATCH(B3973,Returns!B:B,0)),"No")</f>
        <v>Yes</v>
      </c>
    </row>
    <row r="3974" spans="1:23" x14ac:dyDescent="0.2">
      <c r="A3974" s="1">
        <v>3973</v>
      </c>
      <c r="B3974" t="s">
        <v>8068</v>
      </c>
      <c r="C3974" s="2">
        <v>43188</v>
      </c>
      <c r="D3974" s="2">
        <v>43192</v>
      </c>
      <c r="E3974" s="1" t="s">
        <v>46</v>
      </c>
      <c r="F3974" s="1" t="s">
        <v>411</v>
      </c>
      <c r="G3974" s="1" t="s">
        <v>412</v>
      </c>
      <c r="H3974" s="1" t="s">
        <v>24</v>
      </c>
      <c r="I3974" s="1" t="s">
        <v>25</v>
      </c>
      <c r="J3974" s="1" t="s">
        <v>239</v>
      </c>
      <c r="K3974" s="1" t="s">
        <v>240</v>
      </c>
      <c r="L3974" s="1">
        <v>10009</v>
      </c>
      <c r="M3974" s="1" t="s">
        <v>135</v>
      </c>
      <c r="N3974" s="1" t="s">
        <v>3081</v>
      </c>
      <c r="O3974" s="1" t="s">
        <v>43</v>
      </c>
      <c r="P3974" s="1" t="s">
        <v>84</v>
      </c>
      <c r="Q3974" s="1" t="s">
        <v>3082</v>
      </c>
      <c r="R3974" s="1">
        <v>13.48</v>
      </c>
      <c r="S3974" s="1">
        <v>2</v>
      </c>
      <c r="T3974" s="1">
        <v>0</v>
      </c>
      <c r="U3974" s="1">
        <v>6.74</v>
      </c>
      <c r="V3974" s="3" t="str">
        <f>IF(M3974=People!$B$5,People!$A$5,IF(M3974=People!$B$4,People!$A$4,IF(M3974=People!$B$3,People!$A$3,IF(M3974=People!$B$2,People!$A$2,0))))</f>
        <v>Chuck Magee</v>
      </c>
      <c r="W3974" s="3" t="str">
        <f>IFERROR(INDEX(Returns!A:A,MATCH(B3974,Returns!B:B,0)),"No")</f>
        <v>No</v>
      </c>
    </row>
    <row r="3975" spans="1:23" x14ac:dyDescent="0.2">
      <c r="A3975" s="1">
        <v>3974</v>
      </c>
      <c r="B3975" t="s">
        <v>8068</v>
      </c>
      <c r="C3975" s="2">
        <v>43188</v>
      </c>
      <c r="D3975" s="2">
        <v>43192</v>
      </c>
      <c r="E3975" s="1" t="s">
        <v>46</v>
      </c>
      <c r="F3975" s="1" t="s">
        <v>411</v>
      </c>
      <c r="G3975" s="1" t="s">
        <v>412</v>
      </c>
      <c r="H3975" s="1" t="s">
        <v>24</v>
      </c>
      <c r="I3975" s="1" t="s">
        <v>25</v>
      </c>
      <c r="J3975" s="1" t="s">
        <v>239</v>
      </c>
      <c r="K3975" s="1" t="s">
        <v>240</v>
      </c>
      <c r="L3975" s="1">
        <v>10009</v>
      </c>
      <c r="M3975" s="1" t="s">
        <v>135</v>
      </c>
      <c r="N3975" s="1" t="s">
        <v>3193</v>
      </c>
      <c r="O3975" s="1" t="s">
        <v>43</v>
      </c>
      <c r="P3975" s="1" t="s">
        <v>70</v>
      </c>
      <c r="Q3975" s="1" t="s">
        <v>3194</v>
      </c>
      <c r="R3975" s="1">
        <v>29.800000000000004</v>
      </c>
      <c r="S3975" s="1">
        <v>5</v>
      </c>
      <c r="T3975" s="1">
        <v>0.2</v>
      </c>
      <c r="U3975" s="1">
        <v>9.3124999999999982</v>
      </c>
      <c r="V3975" s="3" t="str">
        <f>IF(M3975=People!$B$5,People!$A$5,IF(M3975=People!$B$4,People!$A$4,IF(M3975=People!$B$3,People!$A$3,IF(M3975=People!$B$2,People!$A$2,0))))</f>
        <v>Chuck Magee</v>
      </c>
      <c r="W3975" s="3" t="str">
        <f>IFERROR(INDEX(Returns!A:A,MATCH(B3975,Returns!B:B,0)),"No")</f>
        <v>No</v>
      </c>
    </row>
    <row r="3976" spans="1:23" x14ac:dyDescent="0.2">
      <c r="A3976" s="1">
        <v>3975</v>
      </c>
      <c r="B3976" t="s">
        <v>8068</v>
      </c>
      <c r="C3976" s="2">
        <v>43188</v>
      </c>
      <c r="D3976" s="2">
        <v>43192</v>
      </c>
      <c r="E3976" s="1" t="s">
        <v>46</v>
      </c>
      <c r="F3976" s="1" t="s">
        <v>411</v>
      </c>
      <c r="G3976" s="1" t="s">
        <v>412</v>
      </c>
      <c r="H3976" s="1" t="s">
        <v>24</v>
      </c>
      <c r="I3976" s="1" t="s">
        <v>25</v>
      </c>
      <c r="J3976" s="1" t="s">
        <v>239</v>
      </c>
      <c r="K3976" s="1" t="s">
        <v>240</v>
      </c>
      <c r="L3976" s="1">
        <v>10009</v>
      </c>
      <c r="M3976" s="1" t="s">
        <v>135</v>
      </c>
      <c r="N3976" s="1" t="s">
        <v>154</v>
      </c>
      <c r="O3976" s="1" t="s">
        <v>30</v>
      </c>
      <c r="P3976" s="1" t="s">
        <v>60</v>
      </c>
      <c r="Q3976" s="1" t="s">
        <v>155</v>
      </c>
      <c r="R3976" s="1">
        <v>414</v>
      </c>
      <c r="S3976" s="1">
        <v>8</v>
      </c>
      <c r="T3976" s="1">
        <v>0</v>
      </c>
      <c r="U3976" s="1">
        <v>124.19999999999999</v>
      </c>
      <c r="V3976" s="3" t="str">
        <f>IF(M3976=People!$B$5,People!$A$5,IF(M3976=People!$B$4,People!$A$4,IF(M3976=People!$B$3,People!$A$3,IF(M3976=People!$B$2,People!$A$2,0))))</f>
        <v>Chuck Magee</v>
      </c>
      <c r="W3976" s="3" t="str">
        <f>IFERROR(INDEX(Returns!A:A,MATCH(B3976,Returns!B:B,0)),"No")</f>
        <v>No</v>
      </c>
    </row>
    <row r="3977" spans="1:23" x14ac:dyDescent="0.2">
      <c r="A3977" s="1">
        <v>3976</v>
      </c>
      <c r="B3977" t="s">
        <v>8068</v>
      </c>
      <c r="C3977" s="2">
        <v>43188</v>
      </c>
      <c r="D3977" s="2">
        <v>43192</v>
      </c>
      <c r="E3977" s="1" t="s">
        <v>46</v>
      </c>
      <c r="F3977" s="1" t="s">
        <v>411</v>
      </c>
      <c r="G3977" s="1" t="s">
        <v>412</v>
      </c>
      <c r="H3977" s="1" t="s">
        <v>24</v>
      </c>
      <c r="I3977" s="1" t="s">
        <v>25</v>
      </c>
      <c r="J3977" s="1" t="s">
        <v>239</v>
      </c>
      <c r="K3977" s="1" t="s">
        <v>240</v>
      </c>
      <c r="L3977" s="1">
        <v>10009</v>
      </c>
      <c r="M3977" s="1" t="s">
        <v>135</v>
      </c>
      <c r="N3977" s="1" t="s">
        <v>2559</v>
      </c>
      <c r="O3977" s="1" t="s">
        <v>43</v>
      </c>
      <c r="P3977" s="1" t="s">
        <v>70</v>
      </c>
      <c r="Q3977" s="1" t="s">
        <v>2560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3" t="str">
        <f>IF(M3977=People!$B$5,People!$A$5,IF(M3977=People!$B$4,People!$A$4,IF(M3977=People!$B$3,People!$A$3,IF(M3977=People!$B$2,People!$A$2,0))))</f>
        <v>Chuck Magee</v>
      </c>
      <c r="W3977" s="3" t="str">
        <f>IFERROR(INDEX(Returns!A:A,MATCH(B3977,Returns!B:B,0)),"No")</f>
        <v>No</v>
      </c>
    </row>
    <row r="3978" spans="1:23" x14ac:dyDescent="0.2">
      <c r="A3978" s="1">
        <v>3977</v>
      </c>
      <c r="B3978" t="s">
        <v>8069</v>
      </c>
      <c r="C3978" s="2">
        <v>43395</v>
      </c>
      <c r="D3978" s="2">
        <v>43397</v>
      </c>
      <c r="E3978" s="1" t="s">
        <v>170</v>
      </c>
      <c r="F3978" s="1" t="s">
        <v>3548</v>
      </c>
      <c r="G3978" s="1" t="s">
        <v>3549</v>
      </c>
      <c r="H3978" s="1" t="s">
        <v>24</v>
      </c>
      <c r="I3978" s="1" t="s">
        <v>25</v>
      </c>
      <c r="J3978" s="1" t="s">
        <v>1277</v>
      </c>
      <c r="K3978" s="1" t="s">
        <v>287</v>
      </c>
      <c r="L3978" s="1">
        <v>23223</v>
      </c>
      <c r="M3978" s="1" t="s">
        <v>28</v>
      </c>
      <c r="N3978" s="1" t="s">
        <v>5150</v>
      </c>
      <c r="O3978" s="1" t="s">
        <v>30</v>
      </c>
      <c r="P3978" s="1" t="s">
        <v>60</v>
      </c>
      <c r="Q3978" s="1" t="s">
        <v>5151</v>
      </c>
      <c r="R3978" s="1">
        <v>39.92</v>
      </c>
      <c r="S3978" s="1">
        <v>4</v>
      </c>
      <c r="T3978" s="1">
        <v>0</v>
      </c>
      <c r="U3978" s="1">
        <v>11.177600000000002</v>
      </c>
      <c r="V3978" s="3" t="str">
        <f>IF(M3978=People!$B$5,People!$A$5,IF(M3978=People!$B$4,People!$A$4,IF(M3978=People!$B$3,People!$A$3,IF(M3978=People!$B$2,People!$A$2,0))))</f>
        <v>Cassandra Brandow</v>
      </c>
      <c r="W3978" s="3" t="str">
        <f>IFERROR(INDEX(Returns!A:A,MATCH(B3978,Returns!B:B,0)),"No")</f>
        <v>No</v>
      </c>
    </row>
    <row r="3979" spans="1:23" x14ac:dyDescent="0.2">
      <c r="A3979" s="1">
        <v>3978</v>
      </c>
      <c r="B3979" t="s">
        <v>8070</v>
      </c>
      <c r="C3979" s="2">
        <v>43740</v>
      </c>
      <c r="D3979" s="2">
        <v>43745</v>
      </c>
      <c r="E3979" s="1" t="s">
        <v>46</v>
      </c>
      <c r="F3979" s="1" t="s">
        <v>3045</v>
      </c>
      <c r="G3979" s="1" t="s">
        <v>3046</v>
      </c>
      <c r="H3979" s="1" t="s">
        <v>94</v>
      </c>
      <c r="I3979" s="1" t="s">
        <v>25</v>
      </c>
      <c r="J3979" s="1" t="s">
        <v>88</v>
      </c>
      <c r="K3979" s="1" t="s">
        <v>89</v>
      </c>
      <c r="L3979" s="1">
        <v>98105</v>
      </c>
      <c r="M3979" s="1" t="s">
        <v>41</v>
      </c>
      <c r="N3979" s="1" t="s">
        <v>496</v>
      </c>
      <c r="O3979" s="1" t="s">
        <v>43</v>
      </c>
      <c r="P3979" s="1" t="s">
        <v>242</v>
      </c>
      <c r="Q3979" s="1" t="s">
        <v>497</v>
      </c>
      <c r="R3979" s="1">
        <v>8.94</v>
      </c>
      <c r="S3979" s="1">
        <v>3</v>
      </c>
      <c r="T3979" s="1">
        <v>0</v>
      </c>
      <c r="U3979" s="1">
        <v>4.1123999999999992</v>
      </c>
      <c r="V3979" s="3" t="str">
        <f>IF(M3979=People!$B$5,People!$A$5,IF(M3979=People!$B$4,People!$A$4,IF(M3979=People!$B$3,People!$A$3,IF(M3979=People!$B$2,People!$A$2,0))))</f>
        <v>Anna Andreadi</v>
      </c>
      <c r="W3979" s="3" t="str">
        <f>IFERROR(INDEX(Returns!A:A,MATCH(B3979,Returns!B:B,0)),"No")</f>
        <v>No</v>
      </c>
    </row>
    <row r="3980" spans="1:23" x14ac:dyDescent="0.2">
      <c r="A3980" s="1">
        <v>3979</v>
      </c>
      <c r="B3980" t="s">
        <v>8070</v>
      </c>
      <c r="C3980" s="2">
        <v>43740</v>
      </c>
      <c r="D3980" s="2">
        <v>43745</v>
      </c>
      <c r="E3980" s="1" t="s">
        <v>46</v>
      </c>
      <c r="F3980" s="1" t="s">
        <v>3045</v>
      </c>
      <c r="G3980" s="1" t="s">
        <v>3046</v>
      </c>
      <c r="H3980" s="1" t="s">
        <v>94</v>
      </c>
      <c r="I3980" s="1" t="s">
        <v>25</v>
      </c>
      <c r="J3980" s="1" t="s">
        <v>88</v>
      </c>
      <c r="K3980" s="1" t="s">
        <v>89</v>
      </c>
      <c r="L3980" s="1">
        <v>98105</v>
      </c>
      <c r="M3980" s="1" t="s">
        <v>41</v>
      </c>
      <c r="N3980" s="1" t="s">
        <v>1705</v>
      </c>
      <c r="O3980" s="1" t="s">
        <v>66</v>
      </c>
      <c r="P3980" s="1" t="s">
        <v>67</v>
      </c>
      <c r="Q3980" s="1" t="s">
        <v>1706</v>
      </c>
      <c r="R3980" s="1">
        <v>84.784000000000006</v>
      </c>
      <c r="S3980" s="1">
        <v>2</v>
      </c>
      <c r="T3980" s="1">
        <v>0.2</v>
      </c>
      <c r="U3980" s="1">
        <v>-20.136200000000006</v>
      </c>
      <c r="V3980" s="3" t="str">
        <f>IF(M3980=People!$B$5,People!$A$5,IF(M3980=People!$B$4,People!$A$4,IF(M3980=People!$B$3,People!$A$3,IF(M3980=People!$B$2,People!$A$2,0))))</f>
        <v>Anna Andreadi</v>
      </c>
      <c r="W3980" s="3" t="str">
        <f>IFERROR(INDEX(Returns!A:A,MATCH(B3980,Returns!B:B,0)),"No")</f>
        <v>No</v>
      </c>
    </row>
    <row r="3981" spans="1:23" x14ac:dyDescent="0.2">
      <c r="A3981" s="1">
        <v>3980</v>
      </c>
      <c r="B3981" t="s">
        <v>8071</v>
      </c>
      <c r="C3981" s="2">
        <v>42727</v>
      </c>
      <c r="D3981" s="2">
        <v>42731</v>
      </c>
      <c r="E3981" s="1" t="s">
        <v>46</v>
      </c>
      <c r="F3981" s="1" t="s">
        <v>1864</v>
      </c>
      <c r="G3981" s="1" t="s">
        <v>1865</v>
      </c>
      <c r="H3981" s="1" t="s">
        <v>38</v>
      </c>
      <c r="I3981" s="1" t="s">
        <v>25</v>
      </c>
      <c r="J3981" s="1" t="s">
        <v>239</v>
      </c>
      <c r="K3981" s="1" t="s">
        <v>240</v>
      </c>
      <c r="L3981" s="1">
        <v>10024</v>
      </c>
      <c r="M3981" s="1" t="s">
        <v>135</v>
      </c>
      <c r="N3981" s="1" t="s">
        <v>3154</v>
      </c>
      <c r="O3981" s="1" t="s">
        <v>30</v>
      </c>
      <c r="P3981" s="1" t="s">
        <v>52</v>
      </c>
      <c r="Q3981" s="1" t="s">
        <v>3155</v>
      </c>
      <c r="R3981" s="1">
        <v>53.315999999999995</v>
      </c>
      <c r="S3981" s="1">
        <v>2</v>
      </c>
      <c r="T3981" s="1">
        <v>0.4</v>
      </c>
      <c r="U3981" s="1">
        <v>-19.549200000000006</v>
      </c>
      <c r="V3981" s="3" t="str">
        <f>IF(M3981=People!$B$5,People!$A$5,IF(M3981=People!$B$4,People!$A$4,IF(M3981=People!$B$3,People!$A$3,IF(M3981=People!$B$2,People!$A$2,0))))</f>
        <v>Chuck Magee</v>
      </c>
      <c r="W3981" s="3" t="str">
        <f>IFERROR(INDEX(Returns!A:A,MATCH(B3981,Returns!B:B,0)),"No")</f>
        <v>No</v>
      </c>
    </row>
    <row r="3982" spans="1:23" x14ac:dyDescent="0.2">
      <c r="A3982" s="1">
        <v>3981</v>
      </c>
      <c r="B3982" t="s">
        <v>8071</v>
      </c>
      <c r="C3982" s="2">
        <v>42727</v>
      </c>
      <c r="D3982" s="2">
        <v>42731</v>
      </c>
      <c r="E3982" s="1" t="s">
        <v>46</v>
      </c>
      <c r="F3982" s="1" t="s">
        <v>1864</v>
      </c>
      <c r="G3982" s="1" t="s">
        <v>1865</v>
      </c>
      <c r="H3982" s="1" t="s">
        <v>38</v>
      </c>
      <c r="I3982" s="1" t="s">
        <v>25</v>
      </c>
      <c r="J3982" s="1" t="s">
        <v>239</v>
      </c>
      <c r="K3982" s="1" t="s">
        <v>240</v>
      </c>
      <c r="L3982" s="1">
        <v>10024</v>
      </c>
      <c r="M3982" s="1" t="s">
        <v>135</v>
      </c>
      <c r="N3982" s="1" t="s">
        <v>1839</v>
      </c>
      <c r="O3982" s="1" t="s">
        <v>43</v>
      </c>
      <c r="P3982" s="1" t="s">
        <v>73</v>
      </c>
      <c r="Q3982" s="1" t="s">
        <v>1840</v>
      </c>
      <c r="R3982" s="1">
        <v>56.519999999999996</v>
      </c>
      <c r="S3982" s="1">
        <v>3</v>
      </c>
      <c r="T3982" s="1">
        <v>0</v>
      </c>
      <c r="U3982" s="1">
        <v>15.8256</v>
      </c>
      <c r="V3982" s="3" t="str">
        <f>IF(M3982=People!$B$5,People!$A$5,IF(M3982=People!$B$4,People!$A$4,IF(M3982=People!$B$3,People!$A$3,IF(M3982=People!$B$2,People!$A$2,0))))</f>
        <v>Chuck Magee</v>
      </c>
      <c r="W3982" s="3" t="str">
        <f>IFERROR(INDEX(Returns!A:A,MATCH(B3982,Returns!B:B,0)),"No")</f>
        <v>No</v>
      </c>
    </row>
    <row r="3983" spans="1:23" x14ac:dyDescent="0.2">
      <c r="A3983" s="1">
        <v>3982</v>
      </c>
      <c r="B3983" t="s">
        <v>8072</v>
      </c>
      <c r="C3983" s="2">
        <v>43814</v>
      </c>
      <c r="D3983" s="2">
        <v>43819</v>
      </c>
      <c r="E3983" s="1" t="s">
        <v>46</v>
      </c>
      <c r="F3983" s="1" t="s">
        <v>3327</v>
      </c>
      <c r="G3983" s="1" t="s">
        <v>3328</v>
      </c>
      <c r="H3983" s="1" t="s">
        <v>94</v>
      </c>
      <c r="I3983" s="1" t="s">
        <v>25</v>
      </c>
      <c r="J3983" s="1" t="s">
        <v>88</v>
      </c>
      <c r="K3983" s="1" t="s">
        <v>89</v>
      </c>
      <c r="L3983" s="1">
        <v>98115</v>
      </c>
      <c r="M3983" s="1" t="s">
        <v>41</v>
      </c>
      <c r="N3983" s="1" t="s">
        <v>1873</v>
      </c>
      <c r="O3983" s="1" t="s">
        <v>30</v>
      </c>
      <c r="P3983" s="1" t="s">
        <v>60</v>
      </c>
      <c r="Q3983" s="1" t="s">
        <v>1874</v>
      </c>
      <c r="R3983" s="1">
        <v>22.77</v>
      </c>
      <c r="S3983" s="1">
        <v>3</v>
      </c>
      <c r="T3983" s="1">
        <v>0</v>
      </c>
      <c r="U3983" s="1">
        <v>9.7911000000000001</v>
      </c>
      <c r="V3983" s="3" t="str">
        <f>IF(M3983=People!$B$5,People!$A$5,IF(M3983=People!$B$4,People!$A$4,IF(M3983=People!$B$3,People!$A$3,IF(M3983=People!$B$2,People!$A$2,0))))</f>
        <v>Anna Andreadi</v>
      </c>
      <c r="W3983" s="3" t="str">
        <f>IFERROR(INDEX(Returns!A:A,MATCH(B3983,Returns!B:B,0)),"No")</f>
        <v>No</v>
      </c>
    </row>
    <row r="3984" spans="1:23" x14ac:dyDescent="0.2">
      <c r="A3984" s="1">
        <v>3983</v>
      </c>
      <c r="B3984" t="s">
        <v>8073</v>
      </c>
      <c r="C3984" s="2">
        <v>43288</v>
      </c>
      <c r="D3984" s="2">
        <v>43290</v>
      </c>
      <c r="E3984" s="1" t="s">
        <v>21</v>
      </c>
      <c r="F3984" s="1" t="s">
        <v>4636</v>
      </c>
      <c r="G3984" s="1" t="s">
        <v>4637</v>
      </c>
      <c r="H3984" s="1" t="s">
        <v>24</v>
      </c>
      <c r="I3984" s="1" t="s">
        <v>25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235</v>
      </c>
      <c r="O3984" s="1" t="s">
        <v>30</v>
      </c>
      <c r="P3984" s="1" t="s">
        <v>34</v>
      </c>
      <c r="Q3984" s="1" t="s">
        <v>236</v>
      </c>
      <c r="R3984" s="1">
        <v>287.96800000000002</v>
      </c>
      <c r="S3984" s="1">
        <v>4</v>
      </c>
      <c r="T3984" s="1">
        <v>0.2</v>
      </c>
      <c r="U3984" s="1">
        <v>-3.5996000000000521</v>
      </c>
      <c r="V3984" s="3" t="str">
        <f>IF(M3984=People!$B$5,People!$A$5,IF(M3984=People!$B$4,People!$A$4,IF(M3984=People!$B$3,People!$A$3,IF(M3984=People!$B$2,People!$A$2,0))))</f>
        <v>Anna Andreadi</v>
      </c>
      <c r="W3984" s="3" t="str">
        <f>IFERROR(INDEX(Returns!A:A,MATCH(B3984,Returns!B:B,0)),"No")</f>
        <v>No</v>
      </c>
    </row>
    <row r="3985" spans="1:23" x14ac:dyDescent="0.2">
      <c r="A3985" s="1">
        <v>3984</v>
      </c>
      <c r="B3985" t="s">
        <v>8073</v>
      </c>
      <c r="C3985" s="2">
        <v>43288</v>
      </c>
      <c r="D3985" s="2">
        <v>43290</v>
      </c>
      <c r="E3985" s="1" t="s">
        <v>21</v>
      </c>
      <c r="F3985" s="1" t="s">
        <v>4636</v>
      </c>
      <c r="G3985" s="1" t="s">
        <v>4637</v>
      </c>
      <c r="H3985" s="1" t="s">
        <v>24</v>
      </c>
      <c r="I3985" s="1" t="s">
        <v>25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4163</v>
      </c>
      <c r="O3985" s="1" t="s">
        <v>66</v>
      </c>
      <c r="P3985" s="1" t="s">
        <v>1065</v>
      </c>
      <c r="Q3985" s="1" t="s">
        <v>4164</v>
      </c>
      <c r="R3985" s="1">
        <v>2799.9600000000005</v>
      </c>
      <c r="S3985" s="1">
        <v>5</v>
      </c>
      <c r="T3985" s="1">
        <v>0.2</v>
      </c>
      <c r="U3985" s="1">
        <v>944.98649999999986</v>
      </c>
      <c r="V3985" s="3" t="str">
        <f>IF(M3985=People!$B$5,People!$A$5,IF(M3985=People!$B$4,People!$A$4,IF(M3985=People!$B$3,People!$A$3,IF(M3985=People!$B$2,People!$A$2,0))))</f>
        <v>Anna Andreadi</v>
      </c>
      <c r="W3985" s="3" t="str">
        <f>IFERROR(INDEX(Returns!A:A,MATCH(B3985,Returns!B:B,0)),"No")</f>
        <v>No</v>
      </c>
    </row>
    <row r="3986" spans="1:23" x14ac:dyDescent="0.2">
      <c r="A3986" s="1">
        <v>3985</v>
      </c>
      <c r="B3986" t="s">
        <v>8073</v>
      </c>
      <c r="C3986" s="2">
        <v>43288</v>
      </c>
      <c r="D3986" s="2">
        <v>43290</v>
      </c>
      <c r="E3986" s="1" t="s">
        <v>21</v>
      </c>
      <c r="F3986" s="1" t="s">
        <v>4636</v>
      </c>
      <c r="G3986" s="1" t="s">
        <v>4637</v>
      </c>
      <c r="H3986" s="1" t="s">
        <v>24</v>
      </c>
      <c r="I3986" s="1" t="s">
        <v>25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4618</v>
      </c>
      <c r="O3986" s="1" t="s">
        <v>43</v>
      </c>
      <c r="P3986" s="1" t="s">
        <v>84</v>
      </c>
      <c r="Q3986" s="1" t="s">
        <v>4619</v>
      </c>
      <c r="R3986" s="1">
        <v>48.94</v>
      </c>
      <c r="S3986" s="1">
        <v>1</v>
      </c>
      <c r="T3986" s="1">
        <v>0</v>
      </c>
      <c r="U3986" s="1">
        <v>24.47</v>
      </c>
      <c r="V3986" s="3" t="str">
        <f>IF(M3986=People!$B$5,People!$A$5,IF(M3986=People!$B$4,People!$A$4,IF(M3986=People!$B$3,People!$A$3,IF(M3986=People!$B$2,People!$A$2,0))))</f>
        <v>Anna Andreadi</v>
      </c>
      <c r="W3986" s="3" t="str">
        <f>IFERROR(INDEX(Returns!A:A,MATCH(B3986,Returns!B:B,0)),"No")</f>
        <v>No</v>
      </c>
    </row>
    <row r="3987" spans="1:23" x14ac:dyDescent="0.2">
      <c r="A3987" s="1">
        <v>3986</v>
      </c>
      <c r="B3987" t="s">
        <v>8074</v>
      </c>
      <c r="C3987" s="2">
        <v>43207</v>
      </c>
      <c r="D3987" s="2">
        <v>43211</v>
      </c>
      <c r="E3987" s="1" t="s">
        <v>46</v>
      </c>
      <c r="F3987" s="1" t="s">
        <v>2389</v>
      </c>
      <c r="G3987" s="1" t="s">
        <v>2390</v>
      </c>
      <c r="H3987" s="1" t="s">
        <v>24</v>
      </c>
      <c r="I3987" s="1" t="s">
        <v>25</v>
      </c>
      <c r="J3987" s="1" t="s">
        <v>980</v>
      </c>
      <c r="K3987" s="1" t="s">
        <v>40</v>
      </c>
      <c r="L3987" s="1">
        <v>90712</v>
      </c>
      <c r="M3987" s="1" t="s">
        <v>41</v>
      </c>
      <c r="N3987" s="1" t="s">
        <v>2355</v>
      </c>
      <c r="O3987" s="1" t="s">
        <v>30</v>
      </c>
      <c r="P3987" s="1" t="s">
        <v>31</v>
      </c>
      <c r="Q3987" s="1" t="s">
        <v>2356</v>
      </c>
      <c r="R3987" s="1">
        <v>257.49900000000002</v>
      </c>
      <c r="S3987" s="1">
        <v>3</v>
      </c>
      <c r="T3987" s="1">
        <v>0.15</v>
      </c>
      <c r="U3987" s="1">
        <v>24.235199999999978</v>
      </c>
      <c r="V3987" s="3" t="str">
        <f>IF(M3987=People!$B$5,People!$A$5,IF(M3987=People!$B$4,People!$A$4,IF(M3987=People!$B$3,People!$A$3,IF(M3987=People!$B$2,People!$A$2,0))))</f>
        <v>Anna Andreadi</v>
      </c>
      <c r="W3987" s="3" t="str">
        <f>IFERROR(INDEX(Returns!A:A,MATCH(B3987,Returns!B:B,0)),"No")</f>
        <v>No</v>
      </c>
    </row>
    <row r="3988" spans="1:23" x14ac:dyDescent="0.2">
      <c r="A3988" s="1">
        <v>3987</v>
      </c>
      <c r="B3988" t="s">
        <v>8075</v>
      </c>
      <c r="C3988" s="2">
        <v>43563</v>
      </c>
      <c r="D3988" s="2">
        <v>43569</v>
      </c>
      <c r="E3988" s="1" t="s">
        <v>46</v>
      </c>
      <c r="F3988" s="1" t="s">
        <v>4048</v>
      </c>
      <c r="G3988" s="1" t="s">
        <v>4049</v>
      </c>
      <c r="H3988" s="1" t="s">
        <v>94</v>
      </c>
      <c r="I3988" s="1" t="s">
        <v>25</v>
      </c>
      <c r="J3988" s="1" t="s">
        <v>1830</v>
      </c>
      <c r="K3988" s="1" t="s">
        <v>693</v>
      </c>
      <c r="L3988" s="1">
        <v>7060</v>
      </c>
      <c r="M3988" s="1" t="s">
        <v>135</v>
      </c>
      <c r="N3988" s="1" t="s">
        <v>1627</v>
      </c>
      <c r="O3988" s="1" t="s">
        <v>43</v>
      </c>
      <c r="P3988" s="1" t="s">
        <v>55</v>
      </c>
      <c r="Q3988" s="1" t="s">
        <v>1628</v>
      </c>
      <c r="R3988" s="1">
        <v>2591.56</v>
      </c>
      <c r="S3988" s="1">
        <v>4</v>
      </c>
      <c r="T3988" s="1">
        <v>0</v>
      </c>
      <c r="U3988" s="1">
        <v>621.97440000000006</v>
      </c>
      <c r="V3988" s="3" t="str">
        <f>IF(M3988=People!$B$5,People!$A$5,IF(M3988=People!$B$4,People!$A$4,IF(M3988=People!$B$3,People!$A$3,IF(M3988=People!$B$2,People!$A$2,0))))</f>
        <v>Chuck Magee</v>
      </c>
      <c r="W3988" s="3" t="str">
        <f>IFERROR(INDEX(Returns!A:A,MATCH(B3988,Returns!B:B,0)),"No")</f>
        <v>No</v>
      </c>
    </row>
    <row r="3989" spans="1:23" x14ac:dyDescent="0.2">
      <c r="A3989" s="1">
        <v>3988</v>
      </c>
      <c r="B3989" t="s">
        <v>8075</v>
      </c>
      <c r="C3989" s="2">
        <v>43563</v>
      </c>
      <c r="D3989" s="2">
        <v>43569</v>
      </c>
      <c r="E3989" s="1" t="s">
        <v>46</v>
      </c>
      <c r="F3989" s="1" t="s">
        <v>4048</v>
      </c>
      <c r="G3989" s="1" t="s">
        <v>4049</v>
      </c>
      <c r="H3989" s="1" t="s">
        <v>94</v>
      </c>
      <c r="I3989" s="1" t="s">
        <v>25</v>
      </c>
      <c r="J3989" s="1" t="s">
        <v>1830</v>
      </c>
      <c r="K3989" s="1" t="s">
        <v>693</v>
      </c>
      <c r="L3989" s="1">
        <v>7060</v>
      </c>
      <c r="M3989" s="1" t="s">
        <v>135</v>
      </c>
      <c r="N3989" s="1" t="s">
        <v>5152</v>
      </c>
      <c r="O3989" s="1" t="s">
        <v>43</v>
      </c>
      <c r="P3989" s="1" t="s">
        <v>73</v>
      </c>
      <c r="Q3989" s="1" t="s">
        <v>5153</v>
      </c>
      <c r="R3989" s="1">
        <v>41.95</v>
      </c>
      <c r="S3989" s="1">
        <v>5</v>
      </c>
      <c r="T3989" s="1">
        <v>0</v>
      </c>
      <c r="U3989" s="1">
        <v>10.487500000000001</v>
      </c>
      <c r="V3989" s="3" t="str">
        <f>IF(M3989=People!$B$5,People!$A$5,IF(M3989=People!$B$4,People!$A$4,IF(M3989=People!$B$3,People!$A$3,IF(M3989=People!$B$2,People!$A$2,0))))</f>
        <v>Chuck Magee</v>
      </c>
      <c r="W3989" s="3" t="str">
        <f>IFERROR(INDEX(Returns!A:A,MATCH(B3989,Returns!B:B,0)),"No")</f>
        <v>No</v>
      </c>
    </row>
    <row r="3990" spans="1:23" x14ac:dyDescent="0.2">
      <c r="A3990" s="1">
        <v>3989</v>
      </c>
      <c r="B3990" t="s">
        <v>8076</v>
      </c>
      <c r="C3990" s="2">
        <v>43207</v>
      </c>
      <c r="D3990" s="2">
        <v>43212</v>
      </c>
      <c r="E3990" s="1" t="s">
        <v>46</v>
      </c>
      <c r="F3990" s="1" t="s">
        <v>5154</v>
      </c>
      <c r="G3990" s="1" t="s">
        <v>5155</v>
      </c>
      <c r="H3990" s="1" t="s">
        <v>38</v>
      </c>
      <c r="I3990" s="1" t="s">
        <v>25</v>
      </c>
      <c r="J3990" s="1" t="s">
        <v>340</v>
      </c>
      <c r="K3990" s="1" t="s">
        <v>300</v>
      </c>
      <c r="L3990" s="1">
        <v>38401</v>
      </c>
      <c r="M3990" s="1" t="s">
        <v>28</v>
      </c>
      <c r="N3990" s="1" t="s">
        <v>5156</v>
      </c>
      <c r="O3990" s="1" t="s">
        <v>30</v>
      </c>
      <c r="P3990" s="1" t="s">
        <v>60</v>
      </c>
      <c r="Q3990" s="1" t="s">
        <v>5157</v>
      </c>
      <c r="R3990" s="1">
        <v>79.12</v>
      </c>
      <c r="S3990" s="1">
        <v>5</v>
      </c>
      <c r="T3990" s="1">
        <v>0.2</v>
      </c>
      <c r="U3990" s="1">
        <v>13.845999999999997</v>
      </c>
      <c r="V3990" s="3" t="str">
        <f>IF(M3990=People!$B$5,People!$A$5,IF(M3990=People!$B$4,People!$A$4,IF(M3990=People!$B$3,People!$A$3,IF(M3990=People!$B$2,People!$A$2,0))))</f>
        <v>Cassandra Brandow</v>
      </c>
      <c r="W3990" s="3" t="str">
        <f>IFERROR(INDEX(Returns!A:A,MATCH(B3990,Returns!B:B,0)),"No")</f>
        <v>No</v>
      </c>
    </row>
    <row r="3991" spans="1:23" x14ac:dyDescent="0.2">
      <c r="A3991" s="1">
        <v>3990</v>
      </c>
      <c r="B3991" t="s">
        <v>8077</v>
      </c>
      <c r="C3991" s="2">
        <v>42699</v>
      </c>
      <c r="D3991" s="2">
        <v>42701</v>
      </c>
      <c r="E3991" s="1" t="s">
        <v>21</v>
      </c>
      <c r="F3991" s="1" t="s">
        <v>3315</v>
      </c>
      <c r="G3991" s="1" t="s">
        <v>3316</v>
      </c>
      <c r="H3991" s="1" t="s">
        <v>24</v>
      </c>
      <c r="I3991" s="1" t="s">
        <v>25</v>
      </c>
      <c r="J3991" s="1" t="s">
        <v>5158</v>
      </c>
      <c r="K3991" s="1" t="s">
        <v>1221</v>
      </c>
      <c r="L3991" s="1">
        <v>2895</v>
      </c>
      <c r="M3991" s="1" t="s">
        <v>135</v>
      </c>
      <c r="N3991" s="1" t="s">
        <v>2474</v>
      </c>
      <c r="O3991" s="1" t="s">
        <v>30</v>
      </c>
      <c r="P3991" s="1" t="s">
        <v>60</v>
      </c>
      <c r="Q3991" s="1" t="s">
        <v>2475</v>
      </c>
      <c r="R3991" s="1">
        <v>52.96</v>
      </c>
      <c r="S3991" s="1">
        <v>2</v>
      </c>
      <c r="T3991" s="1">
        <v>0</v>
      </c>
      <c r="U3991" s="1">
        <v>20.1248</v>
      </c>
      <c r="V3991" s="3" t="str">
        <f>IF(M3991=People!$B$5,People!$A$5,IF(M3991=People!$B$4,People!$A$4,IF(M3991=People!$B$3,People!$A$3,IF(M3991=People!$B$2,People!$A$2,0))))</f>
        <v>Chuck Magee</v>
      </c>
      <c r="W3991" s="3" t="str">
        <f>IFERROR(INDEX(Returns!A:A,MATCH(B3991,Returns!B:B,0)),"No")</f>
        <v>No</v>
      </c>
    </row>
    <row r="3992" spans="1:23" x14ac:dyDescent="0.2">
      <c r="A3992" s="1">
        <v>3991</v>
      </c>
      <c r="B3992" t="s">
        <v>8078</v>
      </c>
      <c r="C3992" s="2">
        <v>42677</v>
      </c>
      <c r="D3992" s="2">
        <v>42682</v>
      </c>
      <c r="E3992" s="1" t="s">
        <v>46</v>
      </c>
      <c r="F3992" s="1" t="s">
        <v>3285</v>
      </c>
      <c r="G3992" s="1" t="s">
        <v>3286</v>
      </c>
      <c r="H3992" s="1" t="s">
        <v>24</v>
      </c>
      <c r="I3992" s="1" t="s">
        <v>25</v>
      </c>
      <c r="J3992" s="1" t="s">
        <v>2109</v>
      </c>
      <c r="K3992" s="1" t="s">
        <v>134</v>
      </c>
      <c r="L3992" s="1">
        <v>17602</v>
      </c>
      <c r="M3992" s="1" t="s">
        <v>135</v>
      </c>
      <c r="N3992" s="1" t="s">
        <v>4555</v>
      </c>
      <c r="O3992" s="1" t="s">
        <v>43</v>
      </c>
      <c r="P3992" s="1" t="s">
        <v>512</v>
      </c>
      <c r="Q3992" s="1" t="s">
        <v>4556</v>
      </c>
      <c r="R3992" s="1">
        <v>286.34400000000005</v>
      </c>
      <c r="S3992" s="1">
        <v>3</v>
      </c>
      <c r="T3992" s="1">
        <v>0.2</v>
      </c>
      <c r="U3992" s="1">
        <v>-64.427400000000006</v>
      </c>
      <c r="V3992" s="3" t="str">
        <f>IF(M3992=People!$B$5,People!$A$5,IF(M3992=People!$B$4,People!$A$4,IF(M3992=People!$B$3,People!$A$3,IF(M3992=People!$B$2,People!$A$2,0))))</f>
        <v>Chuck Magee</v>
      </c>
      <c r="W3992" s="3" t="str">
        <f>IFERROR(INDEX(Returns!A:A,MATCH(B3992,Returns!B:B,0)),"No")</f>
        <v>No</v>
      </c>
    </row>
    <row r="3993" spans="1:23" x14ac:dyDescent="0.2">
      <c r="A3993" s="1">
        <v>3992</v>
      </c>
      <c r="B3993" t="s">
        <v>8079</v>
      </c>
      <c r="C3993" s="2">
        <v>42856</v>
      </c>
      <c r="D3993" s="2">
        <v>42860</v>
      </c>
      <c r="E3993" s="1" t="s">
        <v>46</v>
      </c>
      <c r="F3993" s="1" t="s">
        <v>799</v>
      </c>
      <c r="G3993" s="1" t="s">
        <v>800</v>
      </c>
      <c r="H3993" s="1" t="s">
        <v>38</v>
      </c>
      <c r="I3993" s="1" t="s">
        <v>25</v>
      </c>
      <c r="J3993" s="1" t="s">
        <v>790</v>
      </c>
      <c r="K3993" s="1" t="s">
        <v>50</v>
      </c>
      <c r="L3993" s="1">
        <v>33614</v>
      </c>
      <c r="M3993" s="1" t="s">
        <v>28</v>
      </c>
      <c r="N3993" s="1" t="s">
        <v>2474</v>
      </c>
      <c r="O3993" s="1" t="s">
        <v>30</v>
      </c>
      <c r="P3993" s="1" t="s">
        <v>60</v>
      </c>
      <c r="Q3993" s="1" t="s">
        <v>2475</v>
      </c>
      <c r="R3993" s="1">
        <v>63.552000000000007</v>
      </c>
      <c r="S3993" s="1">
        <v>3</v>
      </c>
      <c r="T3993" s="1">
        <v>0.2</v>
      </c>
      <c r="U3993" s="1">
        <v>14.299199999999999</v>
      </c>
      <c r="V3993" s="3" t="str">
        <f>IF(M3993=People!$B$5,People!$A$5,IF(M3993=People!$B$4,People!$A$4,IF(M3993=People!$B$3,People!$A$3,IF(M3993=People!$B$2,People!$A$2,0))))</f>
        <v>Cassandra Brandow</v>
      </c>
      <c r="W3993" s="3" t="str">
        <f>IFERROR(INDEX(Returns!A:A,MATCH(B3993,Returns!B:B,0)),"No")</f>
        <v>No</v>
      </c>
    </row>
    <row r="3994" spans="1:23" x14ac:dyDescent="0.2">
      <c r="A3994" s="1">
        <v>3993</v>
      </c>
      <c r="B3994" t="s">
        <v>8079</v>
      </c>
      <c r="C3994" s="2">
        <v>42856</v>
      </c>
      <c r="D3994" s="2">
        <v>42860</v>
      </c>
      <c r="E3994" s="1" t="s">
        <v>46</v>
      </c>
      <c r="F3994" s="1" t="s">
        <v>799</v>
      </c>
      <c r="G3994" s="1" t="s">
        <v>800</v>
      </c>
      <c r="H3994" s="1" t="s">
        <v>38</v>
      </c>
      <c r="I3994" s="1" t="s">
        <v>25</v>
      </c>
      <c r="J3994" s="1" t="s">
        <v>790</v>
      </c>
      <c r="K3994" s="1" t="s">
        <v>50</v>
      </c>
      <c r="L3994" s="1">
        <v>33614</v>
      </c>
      <c r="M3994" s="1" t="s">
        <v>28</v>
      </c>
      <c r="N3994" s="1" t="s">
        <v>2033</v>
      </c>
      <c r="O3994" s="1" t="s">
        <v>43</v>
      </c>
      <c r="P3994" s="1" t="s">
        <v>512</v>
      </c>
      <c r="Q3994" s="1" t="s">
        <v>2034</v>
      </c>
      <c r="R3994" s="1">
        <v>41.375999999999998</v>
      </c>
      <c r="S3994" s="1">
        <v>3</v>
      </c>
      <c r="T3994" s="1">
        <v>0.2</v>
      </c>
      <c r="U3994" s="1">
        <v>4.6547999999999927</v>
      </c>
      <c r="V3994" s="3" t="str">
        <f>IF(M3994=People!$B$5,People!$A$5,IF(M3994=People!$B$4,People!$A$4,IF(M3994=People!$B$3,People!$A$3,IF(M3994=People!$B$2,People!$A$2,0))))</f>
        <v>Cassandra Brandow</v>
      </c>
      <c r="W3994" s="3" t="str">
        <f>IFERROR(INDEX(Returns!A:A,MATCH(B3994,Returns!B:B,0)),"No")</f>
        <v>No</v>
      </c>
    </row>
    <row r="3995" spans="1:23" x14ac:dyDescent="0.2">
      <c r="A3995" s="1">
        <v>3994</v>
      </c>
      <c r="B3995" t="s">
        <v>8079</v>
      </c>
      <c r="C3995" s="2">
        <v>42856</v>
      </c>
      <c r="D3995" s="2">
        <v>42860</v>
      </c>
      <c r="E3995" s="1" t="s">
        <v>46</v>
      </c>
      <c r="F3995" s="1" t="s">
        <v>799</v>
      </c>
      <c r="G3995" s="1" t="s">
        <v>800</v>
      </c>
      <c r="H3995" s="1" t="s">
        <v>38</v>
      </c>
      <c r="I3995" s="1" t="s">
        <v>25</v>
      </c>
      <c r="J3995" s="1" t="s">
        <v>790</v>
      </c>
      <c r="K3995" s="1" t="s">
        <v>50</v>
      </c>
      <c r="L3995" s="1">
        <v>33614</v>
      </c>
      <c r="M3995" s="1" t="s">
        <v>28</v>
      </c>
      <c r="N3995" s="1" t="s">
        <v>2960</v>
      </c>
      <c r="O3995" s="1" t="s">
        <v>43</v>
      </c>
      <c r="P3995" s="1" t="s">
        <v>63</v>
      </c>
      <c r="Q3995" s="1" t="s">
        <v>2961</v>
      </c>
      <c r="R3995" s="1">
        <v>172.70400000000001</v>
      </c>
      <c r="S3995" s="1">
        <v>6</v>
      </c>
      <c r="T3995" s="1">
        <v>0.2</v>
      </c>
      <c r="U3995" s="1">
        <v>10.793999999999983</v>
      </c>
      <c r="V3995" s="3" t="str">
        <f>IF(M3995=People!$B$5,People!$A$5,IF(M3995=People!$B$4,People!$A$4,IF(M3995=People!$B$3,People!$A$3,IF(M3995=People!$B$2,People!$A$2,0))))</f>
        <v>Cassandra Brandow</v>
      </c>
      <c r="W3995" s="3" t="str">
        <f>IFERROR(INDEX(Returns!A:A,MATCH(B3995,Returns!B:B,0)),"No")</f>
        <v>No</v>
      </c>
    </row>
    <row r="3996" spans="1:23" x14ac:dyDescent="0.2">
      <c r="A3996" s="1">
        <v>3995</v>
      </c>
      <c r="B3996" t="s">
        <v>8080</v>
      </c>
      <c r="C3996" s="2">
        <v>42802</v>
      </c>
      <c r="D3996" s="2">
        <v>42806</v>
      </c>
      <c r="E3996" s="1" t="s">
        <v>46</v>
      </c>
      <c r="F3996" s="1" t="s">
        <v>5159</v>
      </c>
      <c r="G3996" s="1" t="s">
        <v>5160</v>
      </c>
      <c r="H3996" s="1" t="s">
        <v>24</v>
      </c>
      <c r="I3996" s="1" t="s">
        <v>25</v>
      </c>
      <c r="J3996" s="1" t="s">
        <v>3656</v>
      </c>
      <c r="K3996" s="1" t="s">
        <v>105</v>
      </c>
      <c r="L3996" s="1">
        <v>53142</v>
      </c>
      <c r="M3996" s="1" t="s">
        <v>97</v>
      </c>
      <c r="N3996" s="1" t="s">
        <v>4904</v>
      </c>
      <c r="O3996" s="1" t="s">
        <v>30</v>
      </c>
      <c r="P3996" s="1" t="s">
        <v>31</v>
      </c>
      <c r="Q3996" s="1" t="s">
        <v>4905</v>
      </c>
      <c r="R3996" s="1">
        <v>512.93999999999994</v>
      </c>
      <c r="S3996" s="1">
        <v>3</v>
      </c>
      <c r="T3996" s="1">
        <v>0</v>
      </c>
      <c r="U3996" s="1">
        <v>97.45859999999999</v>
      </c>
      <c r="V3996" s="3" t="str">
        <f>IF(M3996=People!$B$5,People!$A$5,IF(M3996=People!$B$4,People!$A$4,IF(M3996=People!$B$3,People!$A$3,IF(M3996=People!$B$2,People!$A$2,0))))</f>
        <v>Kelly Williams</v>
      </c>
      <c r="W3996" s="3" t="str">
        <f>IFERROR(INDEX(Returns!A:A,MATCH(B3996,Returns!B:B,0)),"No")</f>
        <v>No</v>
      </c>
    </row>
    <row r="3997" spans="1:23" x14ac:dyDescent="0.2">
      <c r="A3997" s="1">
        <v>3996</v>
      </c>
      <c r="B3997" t="s">
        <v>8080</v>
      </c>
      <c r="C3997" s="2">
        <v>42802</v>
      </c>
      <c r="D3997" s="2">
        <v>42806</v>
      </c>
      <c r="E3997" s="1" t="s">
        <v>46</v>
      </c>
      <c r="F3997" s="1" t="s">
        <v>5159</v>
      </c>
      <c r="G3997" s="1" t="s">
        <v>5160</v>
      </c>
      <c r="H3997" s="1" t="s">
        <v>24</v>
      </c>
      <c r="I3997" s="1" t="s">
        <v>25</v>
      </c>
      <c r="J3997" s="1" t="s">
        <v>3656</v>
      </c>
      <c r="K3997" s="1" t="s">
        <v>105</v>
      </c>
      <c r="L3997" s="1">
        <v>53142</v>
      </c>
      <c r="M3997" s="1" t="s">
        <v>97</v>
      </c>
      <c r="N3997" s="1" t="s">
        <v>4065</v>
      </c>
      <c r="O3997" s="1" t="s">
        <v>30</v>
      </c>
      <c r="P3997" s="1" t="s">
        <v>34</v>
      </c>
      <c r="Q3997" s="1" t="s">
        <v>4066</v>
      </c>
      <c r="R3997" s="1">
        <v>860.93</v>
      </c>
      <c r="S3997" s="1">
        <v>7</v>
      </c>
      <c r="T3997" s="1">
        <v>0</v>
      </c>
      <c r="U3997" s="1">
        <v>189.40460000000002</v>
      </c>
      <c r="V3997" s="3" t="str">
        <f>IF(M3997=People!$B$5,People!$A$5,IF(M3997=People!$B$4,People!$A$4,IF(M3997=People!$B$3,People!$A$3,IF(M3997=People!$B$2,People!$A$2,0))))</f>
        <v>Kelly Williams</v>
      </c>
      <c r="W3997" s="3" t="str">
        <f>IFERROR(INDEX(Returns!A:A,MATCH(B3997,Returns!B:B,0)),"No")</f>
        <v>No</v>
      </c>
    </row>
    <row r="3998" spans="1:23" x14ac:dyDescent="0.2">
      <c r="A3998" s="1">
        <v>3997</v>
      </c>
      <c r="B3998" t="s">
        <v>8080</v>
      </c>
      <c r="C3998" s="2">
        <v>42802</v>
      </c>
      <c r="D3998" s="2">
        <v>42806</v>
      </c>
      <c r="E3998" s="1" t="s">
        <v>46</v>
      </c>
      <c r="F3998" s="1" t="s">
        <v>5159</v>
      </c>
      <c r="G3998" s="1" t="s">
        <v>5160</v>
      </c>
      <c r="H3998" s="1" t="s">
        <v>24</v>
      </c>
      <c r="I3998" s="1" t="s">
        <v>25</v>
      </c>
      <c r="J3998" s="1" t="s">
        <v>3656</v>
      </c>
      <c r="K3998" s="1" t="s">
        <v>105</v>
      </c>
      <c r="L3998" s="1">
        <v>53142</v>
      </c>
      <c r="M3998" s="1" t="s">
        <v>97</v>
      </c>
      <c r="N3998" s="1" t="s">
        <v>1203</v>
      </c>
      <c r="O3998" s="1" t="s">
        <v>66</v>
      </c>
      <c r="P3998" s="1" t="s">
        <v>67</v>
      </c>
      <c r="Q3998" s="1" t="s">
        <v>1204</v>
      </c>
      <c r="R3998" s="1">
        <v>769.95</v>
      </c>
      <c r="S3998" s="1">
        <v>5</v>
      </c>
      <c r="T3998" s="1">
        <v>0</v>
      </c>
      <c r="U3998" s="1">
        <v>223.28549999999993</v>
      </c>
      <c r="V3998" s="3" t="str">
        <f>IF(M3998=People!$B$5,People!$A$5,IF(M3998=People!$B$4,People!$A$4,IF(M3998=People!$B$3,People!$A$3,IF(M3998=People!$B$2,People!$A$2,0))))</f>
        <v>Kelly Williams</v>
      </c>
      <c r="W3998" s="3" t="str">
        <f>IFERROR(INDEX(Returns!A:A,MATCH(B3998,Returns!B:B,0)),"No")</f>
        <v>No</v>
      </c>
    </row>
    <row r="3999" spans="1:23" x14ac:dyDescent="0.2">
      <c r="A3999" s="1">
        <v>3998</v>
      </c>
      <c r="B3999" t="s">
        <v>8080</v>
      </c>
      <c r="C3999" s="2">
        <v>42802</v>
      </c>
      <c r="D3999" s="2">
        <v>42806</v>
      </c>
      <c r="E3999" s="1" t="s">
        <v>46</v>
      </c>
      <c r="F3999" s="1" t="s">
        <v>5159</v>
      </c>
      <c r="G3999" s="1" t="s">
        <v>5160</v>
      </c>
      <c r="H3999" s="1" t="s">
        <v>24</v>
      </c>
      <c r="I3999" s="1" t="s">
        <v>25</v>
      </c>
      <c r="J3999" s="1" t="s">
        <v>3656</v>
      </c>
      <c r="K3999" s="1" t="s">
        <v>105</v>
      </c>
      <c r="L3999" s="1">
        <v>53142</v>
      </c>
      <c r="M3999" s="1" t="s">
        <v>97</v>
      </c>
      <c r="N3999" s="1" t="s">
        <v>5161</v>
      </c>
      <c r="O3999" s="1" t="s">
        <v>43</v>
      </c>
      <c r="P3999" s="1" t="s">
        <v>63</v>
      </c>
      <c r="Q3999" s="1" t="s">
        <v>5162</v>
      </c>
      <c r="R3999" s="1">
        <v>14.98</v>
      </c>
      <c r="S3999" s="1">
        <v>1</v>
      </c>
      <c r="T3999" s="1">
        <v>0</v>
      </c>
      <c r="U3999" s="1">
        <v>4.4939999999999998</v>
      </c>
      <c r="V3999" s="3" t="str">
        <f>IF(M3999=People!$B$5,People!$A$5,IF(M3999=People!$B$4,People!$A$4,IF(M3999=People!$B$3,People!$A$3,IF(M3999=People!$B$2,People!$A$2,0))))</f>
        <v>Kelly Williams</v>
      </c>
      <c r="W3999" s="3" t="str">
        <f>IFERROR(INDEX(Returns!A:A,MATCH(B3999,Returns!B:B,0)),"No")</f>
        <v>No</v>
      </c>
    </row>
    <row r="4000" spans="1:23" x14ac:dyDescent="0.2">
      <c r="A4000" s="1">
        <v>3999</v>
      </c>
      <c r="B4000" t="s">
        <v>8080</v>
      </c>
      <c r="C4000" s="2">
        <v>42802</v>
      </c>
      <c r="D4000" s="2">
        <v>42806</v>
      </c>
      <c r="E4000" s="1" t="s">
        <v>46</v>
      </c>
      <c r="F4000" s="1" t="s">
        <v>5159</v>
      </c>
      <c r="G4000" s="1" t="s">
        <v>5160</v>
      </c>
      <c r="H4000" s="1" t="s">
        <v>24</v>
      </c>
      <c r="I4000" s="1" t="s">
        <v>25</v>
      </c>
      <c r="J4000" s="1" t="s">
        <v>3656</v>
      </c>
      <c r="K4000" s="1" t="s">
        <v>105</v>
      </c>
      <c r="L4000" s="1">
        <v>53142</v>
      </c>
      <c r="M4000" s="1" t="s">
        <v>97</v>
      </c>
      <c r="N4000" s="1" t="s">
        <v>4161</v>
      </c>
      <c r="O4000" s="1" t="s">
        <v>30</v>
      </c>
      <c r="P4000" s="1" t="s">
        <v>60</v>
      </c>
      <c r="Q4000" s="1" t="s">
        <v>4162</v>
      </c>
      <c r="R4000" s="1">
        <v>373.08</v>
      </c>
      <c r="S4000" s="1">
        <v>6</v>
      </c>
      <c r="T4000" s="1">
        <v>0</v>
      </c>
      <c r="U4000" s="1">
        <v>82.077600000000004</v>
      </c>
      <c r="V4000" s="3" t="str">
        <f>IF(M4000=People!$B$5,People!$A$5,IF(M4000=People!$B$4,People!$A$4,IF(M4000=People!$B$3,People!$A$3,IF(M4000=People!$B$2,People!$A$2,0))))</f>
        <v>Kelly Williams</v>
      </c>
      <c r="W4000" s="3" t="str">
        <f>IFERROR(INDEX(Returns!A:A,MATCH(B4000,Returns!B:B,0)),"No")</f>
        <v>No</v>
      </c>
    </row>
    <row r="4001" spans="1:23" x14ac:dyDescent="0.2">
      <c r="A4001" s="1">
        <v>4000</v>
      </c>
      <c r="B4001" t="s">
        <v>8081</v>
      </c>
      <c r="C4001" s="2">
        <v>42933</v>
      </c>
      <c r="D4001" s="2">
        <v>42936</v>
      </c>
      <c r="E4001" s="1" t="s">
        <v>21</v>
      </c>
      <c r="F4001" s="1" t="s">
        <v>1287</v>
      </c>
      <c r="G4001" s="1" t="s">
        <v>1288</v>
      </c>
      <c r="H4001" s="1" t="s">
        <v>38</v>
      </c>
      <c r="I4001" s="1" t="s">
        <v>25</v>
      </c>
      <c r="J4001" s="1" t="s">
        <v>5035</v>
      </c>
      <c r="K4001" s="1" t="s">
        <v>50</v>
      </c>
      <c r="L4001" s="1">
        <v>34952</v>
      </c>
      <c r="M4001" s="1" t="s">
        <v>28</v>
      </c>
      <c r="N4001" s="1" t="s">
        <v>943</v>
      </c>
      <c r="O4001" s="1" t="s">
        <v>30</v>
      </c>
      <c r="P4001" s="1" t="s">
        <v>31</v>
      </c>
      <c r="Q4001" s="1" t="s">
        <v>944</v>
      </c>
      <c r="R4001" s="1">
        <v>231.92000000000002</v>
      </c>
      <c r="S4001" s="1">
        <v>5</v>
      </c>
      <c r="T4001" s="1">
        <v>0.2</v>
      </c>
      <c r="U4001" s="1">
        <v>5.7980000000000018</v>
      </c>
      <c r="V4001" s="3" t="str">
        <f>IF(M4001=People!$B$5,People!$A$5,IF(M4001=People!$B$4,People!$A$4,IF(M4001=People!$B$3,People!$A$3,IF(M4001=People!$B$2,People!$A$2,0))))</f>
        <v>Cassandra Brandow</v>
      </c>
      <c r="W4001" s="3" t="str">
        <f>IFERROR(INDEX(Returns!A:A,MATCH(B4001,Returns!B:B,0)),"No")</f>
        <v>No</v>
      </c>
    </row>
    <row r="4002" spans="1:23" x14ac:dyDescent="0.2">
      <c r="A4002" s="1">
        <v>4001</v>
      </c>
      <c r="B4002" t="s">
        <v>8082</v>
      </c>
      <c r="C4002" s="2">
        <v>42654</v>
      </c>
      <c r="D4002" s="2">
        <v>42659</v>
      </c>
      <c r="E4002" s="1" t="s">
        <v>46</v>
      </c>
      <c r="F4002" s="1" t="s">
        <v>4575</v>
      </c>
      <c r="G4002" s="1" t="s">
        <v>4576</v>
      </c>
      <c r="H4002" s="1" t="s">
        <v>94</v>
      </c>
      <c r="I4002" s="1" t="s">
        <v>25</v>
      </c>
      <c r="J4002" s="1" t="s">
        <v>88</v>
      </c>
      <c r="K4002" s="1" t="s">
        <v>89</v>
      </c>
      <c r="L4002" s="1">
        <v>98115</v>
      </c>
      <c r="M4002" s="1" t="s">
        <v>41</v>
      </c>
      <c r="N4002" s="1" t="s">
        <v>3682</v>
      </c>
      <c r="O4002" s="1" t="s">
        <v>30</v>
      </c>
      <c r="P4002" s="1" t="s">
        <v>60</v>
      </c>
      <c r="Q4002" s="1" t="s">
        <v>3683</v>
      </c>
      <c r="R4002" s="1">
        <v>63.47</v>
      </c>
      <c r="S4002" s="1">
        <v>11</v>
      </c>
      <c r="T4002" s="1">
        <v>0</v>
      </c>
      <c r="U4002" s="1">
        <v>19.040999999999997</v>
      </c>
      <c r="V4002" s="3" t="str">
        <f>IF(M4002=People!$B$5,People!$A$5,IF(M4002=People!$B$4,People!$A$4,IF(M4002=People!$B$3,People!$A$3,IF(M4002=People!$B$2,People!$A$2,0))))</f>
        <v>Anna Andreadi</v>
      </c>
      <c r="W4002" s="3" t="str">
        <f>IFERROR(INDEX(Returns!A:A,MATCH(B4002,Returns!B:B,0)),"No")</f>
        <v>No</v>
      </c>
    </row>
    <row r="4003" spans="1:23" x14ac:dyDescent="0.2">
      <c r="A4003" s="1">
        <v>4002</v>
      </c>
      <c r="B4003" t="s">
        <v>8082</v>
      </c>
      <c r="C4003" s="2">
        <v>42654</v>
      </c>
      <c r="D4003" s="2">
        <v>42659</v>
      </c>
      <c r="E4003" s="1" t="s">
        <v>46</v>
      </c>
      <c r="F4003" s="1" t="s">
        <v>4575</v>
      </c>
      <c r="G4003" s="1" t="s">
        <v>4576</v>
      </c>
      <c r="H4003" s="1" t="s">
        <v>94</v>
      </c>
      <c r="I4003" s="1" t="s">
        <v>25</v>
      </c>
      <c r="J4003" s="1" t="s">
        <v>88</v>
      </c>
      <c r="K4003" s="1" t="s">
        <v>89</v>
      </c>
      <c r="L4003" s="1">
        <v>98115</v>
      </c>
      <c r="M4003" s="1" t="s">
        <v>41</v>
      </c>
      <c r="N4003" s="1" t="s">
        <v>5163</v>
      </c>
      <c r="O4003" s="1" t="s">
        <v>66</v>
      </c>
      <c r="P4003" s="1" t="s">
        <v>146</v>
      </c>
      <c r="Q4003" s="1" t="s">
        <v>5164</v>
      </c>
      <c r="R4003" s="1">
        <v>345</v>
      </c>
      <c r="S4003" s="1">
        <v>5</v>
      </c>
      <c r="T4003" s="1">
        <v>0</v>
      </c>
      <c r="U4003" s="1">
        <v>58.649999999999984</v>
      </c>
      <c r="V4003" s="3" t="str">
        <f>IF(M4003=People!$B$5,People!$A$5,IF(M4003=People!$B$4,People!$A$4,IF(M4003=People!$B$3,People!$A$3,IF(M4003=People!$B$2,People!$A$2,0))))</f>
        <v>Anna Andreadi</v>
      </c>
      <c r="W4003" s="3" t="str">
        <f>IFERROR(INDEX(Returns!A:A,MATCH(B4003,Returns!B:B,0)),"No")</f>
        <v>No</v>
      </c>
    </row>
    <row r="4004" spans="1:23" x14ac:dyDescent="0.2">
      <c r="A4004" s="1">
        <v>4003</v>
      </c>
      <c r="B4004" t="s">
        <v>8083</v>
      </c>
      <c r="C4004" s="2">
        <v>43162</v>
      </c>
      <c r="D4004" s="2">
        <v>43167</v>
      </c>
      <c r="E4004" s="1" t="s">
        <v>46</v>
      </c>
      <c r="F4004" s="1" t="s">
        <v>2940</v>
      </c>
      <c r="G4004" s="1" t="s">
        <v>2941</v>
      </c>
      <c r="H4004" s="1" t="s">
        <v>24</v>
      </c>
      <c r="I4004" s="1" t="s">
        <v>25</v>
      </c>
      <c r="J4004" s="1" t="s">
        <v>597</v>
      </c>
      <c r="K4004" s="1" t="s">
        <v>96</v>
      </c>
      <c r="L4004" s="1">
        <v>78207</v>
      </c>
      <c r="M4004" s="1" t="s">
        <v>97</v>
      </c>
      <c r="N4004" s="1" t="s">
        <v>1159</v>
      </c>
      <c r="O4004" s="1" t="s">
        <v>30</v>
      </c>
      <c r="P4004" s="1" t="s">
        <v>52</v>
      </c>
      <c r="Q4004" s="1" t="s">
        <v>1160</v>
      </c>
      <c r="R4004" s="1">
        <v>637.89599999999996</v>
      </c>
      <c r="S4004" s="1">
        <v>3</v>
      </c>
      <c r="T4004" s="1">
        <v>0.3</v>
      </c>
      <c r="U4004" s="1">
        <v>-127.57919999999996</v>
      </c>
      <c r="V4004" s="3" t="str">
        <f>IF(M4004=People!$B$5,People!$A$5,IF(M4004=People!$B$4,People!$A$4,IF(M4004=People!$B$3,People!$A$3,IF(M4004=People!$B$2,People!$A$2,0))))</f>
        <v>Kelly Williams</v>
      </c>
      <c r="W4004" s="3" t="str">
        <f>IFERROR(INDEX(Returns!A:A,MATCH(B4004,Returns!B:B,0)),"No")</f>
        <v>No</v>
      </c>
    </row>
    <row r="4005" spans="1:23" x14ac:dyDescent="0.2">
      <c r="A4005" s="1">
        <v>4004</v>
      </c>
      <c r="B4005" t="s">
        <v>8083</v>
      </c>
      <c r="C4005" s="2">
        <v>43162</v>
      </c>
      <c r="D4005" s="2">
        <v>43167</v>
      </c>
      <c r="E4005" s="1" t="s">
        <v>46</v>
      </c>
      <c r="F4005" s="1" t="s">
        <v>2940</v>
      </c>
      <c r="G4005" s="1" t="s">
        <v>2941</v>
      </c>
      <c r="H4005" s="1" t="s">
        <v>24</v>
      </c>
      <c r="I4005" s="1" t="s">
        <v>25</v>
      </c>
      <c r="J4005" s="1" t="s">
        <v>597</v>
      </c>
      <c r="K4005" s="1" t="s">
        <v>96</v>
      </c>
      <c r="L4005" s="1">
        <v>78207</v>
      </c>
      <c r="M4005" s="1" t="s">
        <v>97</v>
      </c>
      <c r="N4005" s="1" t="s">
        <v>5165</v>
      </c>
      <c r="O4005" s="1" t="s">
        <v>66</v>
      </c>
      <c r="P4005" s="1" t="s">
        <v>601</v>
      </c>
      <c r="Q4005" s="1" t="s">
        <v>5166</v>
      </c>
      <c r="R4005" s="1">
        <v>287.90999999999997</v>
      </c>
      <c r="S4005" s="1">
        <v>3</v>
      </c>
      <c r="T4005" s="1">
        <v>0.4</v>
      </c>
      <c r="U4005" s="1">
        <v>33.589499999999987</v>
      </c>
      <c r="V4005" s="3" t="str">
        <f>IF(M4005=People!$B$5,People!$A$5,IF(M4005=People!$B$4,People!$A$4,IF(M4005=People!$B$3,People!$A$3,IF(M4005=People!$B$2,People!$A$2,0))))</f>
        <v>Kelly Williams</v>
      </c>
      <c r="W4005" s="3" t="str">
        <f>IFERROR(INDEX(Returns!A:A,MATCH(B4005,Returns!B:B,0)),"No")</f>
        <v>No</v>
      </c>
    </row>
    <row r="4006" spans="1:23" x14ac:dyDescent="0.2">
      <c r="A4006" s="1">
        <v>4005</v>
      </c>
      <c r="B4006" t="s">
        <v>8083</v>
      </c>
      <c r="C4006" s="2">
        <v>43162</v>
      </c>
      <c r="D4006" s="2">
        <v>43167</v>
      </c>
      <c r="E4006" s="1" t="s">
        <v>46</v>
      </c>
      <c r="F4006" s="1" t="s">
        <v>2940</v>
      </c>
      <c r="G4006" s="1" t="s">
        <v>2941</v>
      </c>
      <c r="H4006" s="1" t="s">
        <v>24</v>
      </c>
      <c r="I4006" s="1" t="s">
        <v>25</v>
      </c>
      <c r="J4006" s="1" t="s">
        <v>597</v>
      </c>
      <c r="K4006" s="1" t="s">
        <v>96</v>
      </c>
      <c r="L4006" s="1">
        <v>78207</v>
      </c>
      <c r="M4006" s="1" t="s">
        <v>97</v>
      </c>
      <c r="N4006" s="1" t="s">
        <v>1282</v>
      </c>
      <c r="O4006" s="1" t="s">
        <v>43</v>
      </c>
      <c r="P4006" s="1" t="s">
        <v>157</v>
      </c>
      <c r="Q4006" s="1" t="s">
        <v>1283</v>
      </c>
      <c r="R4006" s="1">
        <v>36.6</v>
      </c>
      <c r="S4006" s="1">
        <v>3</v>
      </c>
      <c r="T4006" s="1">
        <v>0.2</v>
      </c>
      <c r="U4006" s="1">
        <v>11.894999999999994</v>
      </c>
      <c r="V4006" s="3" t="str">
        <f>IF(M4006=People!$B$5,People!$A$5,IF(M4006=People!$B$4,People!$A$4,IF(M4006=People!$B$3,People!$A$3,IF(M4006=People!$B$2,People!$A$2,0))))</f>
        <v>Kelly Williams</v>
      </c>
      <c r="W4006" s="3" t="str">
        <f>IFERROR(INDEX(Returns!A:A,MATCH(B4006,Returns!B:B,0)),"No")</f>
        <v>No</v>
      </c>
    </row>
    <row r="4007" spans="1:23" x14ac:dyDescent="0.2">
      <c r="A4007" s="1">
        <v>4006</v>
      </c>
      <c r="B4007" t="s">
        <v>8084</v>
      </c>
      <c r="C4007" s="2">
        <v>43079</v>
      </c>
      <c r="D4007" s="2">
        <v>43085</v>
      </c>
      <c r="E4007" s="1" t="s">
        <v>46</v>
      </c>
      <c r="F4007" s="1" t="s">
        <v>5167</v>
      </c>
      <c r="G4007" s="1" t="s">
        <v>5168</v>
      </c>
      <c r="H4007" s="1" t="s">
        <v>24</v>
      </c>
      <c r="I4007" s="1" t="s">
        <v>25</v>
      </c>
      <c r="J4007" s="1" t="s">
        <v>2731</v>
      </c>
      <c r="K4007" s="1" t="s">
        <v>1111</v>
      </c>
      <c r="L4007" s="1">
        <v>30076</v>
      </c>
      <c r="M4007" s="1" t="s">
        <v>28</v>
      </c>
      <c r="N4007" s="1" t="s">
        <v>4259</v>
      </c>
      <c r="O4007" s="1" t="s">
        <v>43</v>
      </c>
      <c r="P4007" s="1" t="s">
        <v>63</v>
      </c>
      <c r="Q4007" s="1" t="s">
        <v>2550</v>
      </c>
      <c r="R4007" s="1">
        <v>1.78</v>
      </c>
      <c r="S4007" s="1">
        <v>1</v>
      </c>
      <c r="T4007" s="1">
        <v>0</v>
      </c>
      <c r="U4007" s="1">
        <v>0.49839999999999995</v>
      </c>
      <c r="V4007" s="3" t="str">
        <f>IF(M4007=People!$B$5,People!$A$5,IF(M4007=People!$B$4,People!$A$4,IF(M4007=People!$B$3,People!$A$3,IF(M4007=People!$B$2,People!$A$2,0))))</f>
        <v>Cassandra Brandow</v>
      </c>
      <c r="W4007" s="3" t="str">
        <f>IFERROR(INDEX(Returns!A:A,MATCH(B4007,Returns!B:B,0)),"No")</f>
        <v>No</v>
      </c>
    </row>
    <row r="4008" spans="1:23" x14ac:dyDescent="0.2">
      <c r="A4008" s="1">
        <v>4007</v>
      </c>
      <c r="B4008" t="s">
        <v>8084</v>
      </c>
      <c r="C4008" s="2">
        <v>43079</v>
      </c>
      <c r="D4008" s="2">
        <v>43085</v>
      </c>
      <c r="E4008" s="1" t="s">
        <v>46</v>
      </c>
      <c r="F4008" s="1" t="s">
        <v>5167</v>
      </c>
      <c r="G4008" s="1" t="s">
        <v>5168</v>
      </c>
      <c r="H4008" s="1" t="s">
        <v>24</v>
      </c>
      <c r="I4008" s="1" t="s">
        <v>25</v>
      </c>
      <c r="J4008" s="1" t="s">
        <v>2731</v>
      </c>
      <c r="K4008" s="1" t="s">
        <v>1111</v>
      </c>
      <c r="L4008" s="1">
        <v>30076</v>
      </c>
      <c r="M4008" s="1" t="s">
        <v>28</v>
      </c>
      <c r="N4008" s="1" t="s">
        <v>4624</v>
      </c>
      <c r="O4008" s="1" t="s">
        <v>43</v>
      </c>
      <c r="P4008" s="1" t="s">
        <v>84</v>
      </c>
      <c r="Q4008" s="1" t="s">
        <v>4625</v>
      </c>
      <c r="R4008" s="1">
        <v>25.92</v>
      </c>
      <c r="S4008" s="1">
        <v>4</v>
      </c>
      <c r="T4008" s="1">
        <v>0</v>
      </c>
      <c r="U4008" s="1">
        <v>12.441600000000001</v>
      </c>
      <c r="V4008" s="3" t="str">
        <f>IF(M4008=People!$B$5,People!$A$5,IF(M4008=People!$B$4,People!$A$4,IF(M4008=People!$B$3,People!$A$3,IF(M4008=People!$B$2,People!$A$2,0))))</f>
        <v>Cassandra Brandow</v>
      </c>
      <c r="W4008" s="3" t="str">
        <f>IFERROR(INDEX(Returns!A:A,MATCH(B4008,Returns!B:B,0)),"No")</f>
        <v>No</v>
      </c>
    </row>
    <row r="4009" spans="1:23" x14ac:dyDescent="0.2">
      <c r="A4009" s="1">
        <v>4008</v>
      </c>
      <c r="B4009" t="s">
        <v>8084</v>
      </c>
      <c r="C4009" s="2">
        <v>43079</v>
      </c>
      <c r="D4009" s="2">
        <v>43085</v>
      </c>
      <c r="E4009" s="1" t="s">
        <v>46</v>
      </c>
      <c r="F4009" s="1" t="s">
        <v>5167</v>
      </c>
      <c r="G4009" s="1" t="s">
        <v>5168</v>
      </c>
      <c r="H4009" s="1" t="s">
        <v>24</v>
      </c>
      <c r="I4009" s="1" t="s">
        <v>25</v>
      </c>
      <c r="J4009" s="1" t="s">
        <v>2731</v>
      </c>
      <c r="K4009" s="1" t="s">
        <v>1111</v>
      </c>
      <c r="L4009" s="1">
        <v>30076</v>
      </c>
      <c r="M4009" s="1" t="s">
        <v>28</v>
      </c>
      <c r="N4009" s="1" t="s">
        <v>5169</v>
      </c>
      <c r="O4009" s="1" t="s">
        <v>66</v>
      </c>
      <c r="P4009" s="1" t="s">
        <v>146</v>
      </c>
      <c r="Q4009" s="1" t="s">
        <v>5170</v>
      </c>
      <c r="R4009" s="1">
        <v>101.94</v>
      </c>
      <c r="S4009" s="1">
        <v>6</v>
      </c>
      <c r="T4009" s="1">
        <v>0</v>
      </c>
      <c r="U4009" s="1">
        <v>21.407399999999999</v>
      </c>
      <c r="V4009" s="3" t="str">
        <f>IF(M4009=People!$B$5,People!$A$5,IF(M4009=People!$B$4,People!$A$4,IF(M4009=People!$B$3,People!$A$3,IF(M4009=People!$B$2,People!$A$2,0))))</f>
        <v>Cassandra Brandow</v>
      </c>
      <c r="W4009" s="3" t="str">
        <f>IFERROR(INDEX(Returns!A:A,MATCH(B4009,Returns!B:B,0)),"No")</f>
        <v>No</v>
      </c>
    </row>
    <row r="4010" spans="1:23" x14ac:dyDescent="0.2">
      <c r="A4010" s="1">
        <v>4009</v>
      </c>
      <c r="B4010" t="s">
        <v>8085</v>
      </c>
      <c r="C4010" s="2">
        <v>43087</v>
      </c>
      <c r="D4010" s="2">
        <v>43091</v>
      </c>
      <c r="E4010" s="1" t="s">
        <v>46</v>
      </c>
      <c r="F4010" s="1" t="s">
        <v>1127</v>
      </c>
      <c r="G4010" s="1" t="s">
        <v>1128</v>
      </c>
      <c r="H4010" s="1" t="s">
        <v>38</v>
      </c>
      <c r="I4010" s="1" t="s">
        <v>25</v>
      </c>
      <c r="J4010" s="1" t="s">
        <v>1284</v>
      </c>
      <c r="K4010" s="1" t="s">
        <v>404</v>
      </c>
      <c r="L4010" s="1">
        <v>80027</v>
      </c>
      <c r="M4010" s="1" t="s">
        <v>41</v>
      </c>
      <c r="N4010" s="1" t="s">
        <v>3258</v>
      </c>
      <c r="O4010" s="1" t="s">
        <v>43</v>
      </c>
      <c r="P4010" s="1" t="s">
        <v>63</v>
      </c>
      <c r="Q4010" s="1" t="s">
        <v>3259</v>
      </c>
      <c r="R4010" s="1">
        <v>6.8480000000000008</v>
      </c>
      <c r="S4010" s="1">
        <v>2</v>
      </c>
      <c r="T4010" s="1">
        <v>0.2</v>
      </c>
      <c r="U4010" s="1">
        <v>0.59920000000000018</v>
      </c>
      <c r="V4010" s="3" t="str">
        <f>IF(M4010=People!$B$5,People!$A$5,IF(M4010=People!$B$4,People!$A$4,IF(M4010=People!$B$3,People!$A$3,IF(M4010=People!$B$2,People!$A$2,0))))</f>
        <v>Anna Andreadi</v>
      </c>
      <c r="W4010" s="3" t="str">
        <f>IFERROR(INDEX(Returns!A:A,MATCH(B4010,Returns!B:B,0)),"No")</f>
        <v>No</v>
      </c>
    </row>
    <row r="4011" spans="1:23" x14ac:dyDescent="0.2">
      <c r="A4011" s="1">
        <v>4010</v>
      </c>
      <c r="B4011" t="s">
        <v>8086</v>
      </c>
      <c r="C4011" s="2">
        <v>43466</v>
      </c>
      <c r="D4011" s="2">
        <v>43470</v>
      </c>
      <c r="E4011" s="1" t="s">
        <v>46</v>
      </c>
      <c r="F4011" s="1" t="s">
        <v>458</v>
      </c>
      <c r="G4011" s="1" t="s">
        <v>459</v>
      </c>
      <c r="H4011" s="1" t="s">
        <v>24</v>
      </c>
      <c r="I4011" s="1" t="s">
        <v>25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5171</v>
      </c>
      <c r="O4011" s="1" t="s">
        <v>30</v>
      </c>
      <c r="P4011" s="1" t="s">
        <v>60</v>
      </c>
      <c r="Q4011" s="1" t="s">
        <v>5172</v>
      </c>
      <c r="R4011" s="1">
        <v>474.43</v>
      </c>
      <c r="S4011" s="1">
        <v>11</v>
      </c>
      <c r="T4011" s="1">
        <v>0</v>
      </c>
      <c r="U4011" s="1">
        <v>199.26060000000004</v>
      </c>
      <c r="V4011" s="3" t="str">
        <f>IF(M4011=People!$B$5,People!$A$5,IF(M4011=People!$B$4,People!$A$4,IF(M4011=People!$B$3,People!$A$3,IF(M4011=People!$B$2,People!$A$2,0))))</f>
        <v>Anna Andreadi</v>
      </c>
      <c r="W4011" s="3" t="str">
        <f>IFERROR(INDEX(Returns!A:A,MATCH(B4011,Returns!B:B,0)),"No")</f>
        <v>No</v>
      </c>
    </row>
    <row r="4012" spans="1:23" x14ac:dyDescent="0.2">
      <c r="A4012" s="1">
        <v>4011</v>
      </c>
      <c r="B4012" t="s">
        <v>8087</v>
      </c>
      <c r="C4012" s="2">
        <v>43790</v>
      </c>
      <c r="D4012" s="2">
        <v>43793</v>
      </c>
      <c r="E4012" s="1" t="s">
        <v>170</v>
      </c>
      <c r="F4012" s="1" t="s">
        <v>4851</v>
      </c>
      <c r="G4012" s="1" t="s">
        <v>4852</v>
      </c>
      <c r="H4012" s="1" t="s">
        <v>24</v>
      </c>
      <c r="I4012" s="1" t="s">
        <v>25</v>
      </c>
      <c r="J4012" s="1" t="s">
        <v>133</v>
      </c>
      <c r="K4012" s="1" t="s">
        <v>134</v>
      </c>
      <c r="L4012" s="1">
        <v>19143</v>
      </c>
      <c r="M4012" s="1" t="s">
        <v>135</v>
      </c>
      <c r="N4012" s="1" t="s">
        <v>1750</v>
      </c>
      <c r="O4012" s="1" t="s">
        <v>43</v>
      </c>
      <c r="P4012" s="1" t="s">
        <v>84</v>
      </c>
      <c r="Q4012" s="1" t="s">
        <v>1751</v>
      </c>
      <c r="R4012" s="1">
        <v>8.4480000000000004</v>
      </c>
      <c r="S4012" s="1">
        <v>2</v>
      </c>
      <c r="T4012" s="1">
        <v>0.2</v>
      </c>
      <c r="U4012" s="1">
        <v>2.6399999999999997</v>
      </c>
      <c r="V4012" s="3" t="str">
        <f>IF(M4012=People!$B$5,People!$A$5,IF(M4012=People!$B$4,People!$A$4,IF(M4012=People!$B$3,People!$A$3,IF(M4012=People!$B$2,People!$A$2,0))))</f>
        <v>Chuck Magee</v>
      </c>
      <c r="W4012" s="3" t="str">
        <f>IFERROR(INDEX(Returns!A:A,MATCH(B4012,Returns!B:B,0)),"No")</f>
        <v>No</v>
      </c>
    </row>
    <row r="4013" spans="1:23" x14ac:dyDescent="0.2">
      <c r="A4013" s="1">
        <v>4012</v>
      </c>
      <c r="B4013" t="s">
        <v>8087</v>
      </c>
      <c r="C4013" s="2">
        <v>43790</v>
      </c>
      <c r="D4013" s="2">
        <v>43793</v>
      </c>
      <c r="E4013" s="1" t="s">
        <v>170</v>
      </c>
      <c r="F4013" s="1" t="s">
        <v>4851</v>
      </c>
      <c r="G4013" s="1" t="s">
        <v>4852</v>
      </c>
      <c r="H4013" s="1" t="s">
        <v>24</v>
      </c>
      <c r="I4013" s="1" t="s">
        <v>25</v>
      </c>
      <c r="J4013" s="1" t="s">
        <v>133</v>
      </c>
      <c r="K4013" s="1" t="s">
        <v>134</v>
      </c>
      <c r="L4013" s="1">
        <v>19143</v>
      </c>
      <c r="M4013" s="1" t="s">
        <v>135</v>
      </c>
      <c r="N4013" s="1" t="s">
        <v>1923</v>
      </c>
      <c r="O4013" s="1" t="s">
        <v>43</v>
      </c>
      <c r="P4013" s="1" t="s">
        <v>55</v>
      </c>
      <c r="Q4013" s="1" t="s">
        <v>1924</v>
      </c>
      <c r="R4013" s="1">
        <v>39.295999999999999</v>
      </c>
      <c r="S4013" s="1">
        <v>4</v>
      </c>
      <c r="T4013" s="1">
        <v>0.2</v>
      </c>
      <c r="U4013" s="1">
        <v>3.9295999999999989</v>
      </c>
      <c r="V4013" s="3" t="str">
        <f>IF(M4013=People!$B$5,People!$A$5,IF(M4013=People!$B$4,People!$A$4,IF(M4013=People!$B$3,People!$A$3,IF(M4013=People!$B$2,People!$A$2,0))))</f>
        <v>Chuck Magee</v>
      </c>
      <c r="W4013" s="3" t="str">
        <f>IFERROR(INDEX(Returns!A:A,MATCH(B4013,Returns!B:B,0)),"No")</f>
        <v>No</v>
      </c>
    </row>
    <row r="4014" spans="1:23" x14ac:dyDescent="0.2">
      <c r="A4014" s="1">
        <v>4013</v>
      </c>
      <c r="B4014" t="s">
        <v>8088</v>
      </c>
      <c r="C4014" s="2">
        <v>43091</v>
      </c>
      <c r="D4014" s="2">
        <v>43096</v>
      </c>
      <c r="E4014" s="1" t="s">
        <v>46</v>
      </c>
      <c r="F4014" s="1" t="s">
        <v>3175</v>
      </c>
      <c r="G4014" s="1" t="s">
        <v>3176</v>
      </c>
      <c r="H4014" s="1" t="s">
        <v>94</v>
      </c>
      <c r="I4014" s="1" t="s">
        <v>25</v>
      </c>
      <c r="J4014" s="1" t="s">
        <v>5173</v>
      </c>
      <c r="K4014" s="1" t="s">
        <v>105</v>
      </c>
      <c r="L4014" s="1">
        <v>54880</v>
      </c>
      <c r="M4014" s="1" t="s">
        <v>97</v>
      </c>
      <c r="N4014" s="1" t="s">
        <v>2586</v>
      </c>
      <c r="O4014" s="1" t="s">
        <v>43</v>
      </c>
      <c r="P4014" s="1" t="s">
        <v>63</v>
      </c>
      <c r="Q4014" s="1" t="s">
        <v>2587</v>
      </c>
      <c r="R4014" s="1">
        <v>17.12</v>
      </c>
      <c r="S4014" s="1">
        <v>4</v>
      </c>
      <c r="T4014" s="1">
        <v>0</v>
      </c>
      <c r="U4014" s="1">
        <v>4.9647999999999985</v>
      </c>
      <c r="V4014" s="3" t="str">
        <f>IF(M4014=People!$B$5,People!$A$5,IF(M4014=People!$B$4,People!$A$4,IF(M4014=People!$B$3,People!$A$3,IF(M4014=People!$B$2,People!$A$2,0))))</f>
        <v>Kelly Williams</v>
      </c>
      <c r="W4014" s="3" t="str">
        <f>IFERROR(INDEX(Returns!A:A,MATCH(B4014,Returns!B:B,0)),"No")</f>
        <v>No</v>
      </c>
    </row>
    <row r="4015" spans="1:23" x14ac:dyDescent="0.2">
      <c r="A4015" s="1">
        <v>4014</v>
      </c>
      <c r="B4015" t="s">
        <v>8089</v>
      </c>
      <c r="C4015" s="2">
        <v>42970</v>
      </c>
      <c r="D4015" s="2">
        <v>42975</v>
      </c>
      <c r="E4015" s="1" t="s">
        <v>46</v>
      </c>
      <c r="F4015" s="1" t="s">
        <v>4549</v>
      </c>
      <c r="G4015" s="1" t="s">
        <v>4550</v>
      </c>
      <c r="H4015" s="1" t="s">
        <v>24</v>
      </c>
      <c r="I4015" s="1" t="s">
        <v>25</v>
      </c>
      <c r="J4015" s="1" t="s">
        <v>1506</v>
      </c>
      <c r="K4015" s="1" t="s">
        <v>1111</v>
      </c>
      <c r="L4015" s="1">
        <v>30318</v>
      </c>
      <c r="M4015" s="1" t="s">
        <v>28</v>
      </c>
      <c r="N4015" s="1" t="s">
        <v>3591</v>
      </c>
      <c r="O4015" s="1" t="s">
        <v>43</v>
      </c>
      <c r="P4015" s="1" t="s">
        <v>73</v>
      </c>
      <c r="Q4015" s="1" t="s">
        <v>3592</v>
      </c>
      <c r="R4015" s="1">
        <v>542.93999999999994</v>
      </c>
      <c r="S4015" s="1">
        <v>3</v>
      </c>
      <c r="T4015" s="1">
        <v>0</v>
      </c>
      <c r="U4015" s="1">
        <v>152.02319999999997</v>
      </c>
      <c r="V4015" s="3" t="str">
        <f>IF(M4015=People!$B$5,People!$A$5,IF(M4015=People!$B$4,People!$A$4,IF(M4015=People!$B$3,People!$A$3,IF(M4015=People!$B$2,People!$A$2,0))))</f>
        <v>Cassandra Brandow</v>
      </c>
      <c r="W4015" s="3" t="str">
        <f>IFERROR(INDEX(Returns!A:A,MATCH(B4015,Returns!B:B,0)),"No")</f>
        <v>No</v>
      </c>
    </row>
    <row r="4016" spans="1:23" x14ac:dyDescent="0.2">
      <c r="A4016" s="1">
        <v>4015</v>
      </c>
      <c r="B4016" t="s">
        <v>8089</v>
      </c>
      <c r="C4016" s="2">
        <v>42970</v>
      </c>
      <c r="D4016" s="2">
        <v>42975</v>
      </c>
      <c r="E4016" s="1" t="s">
        <v>46</v>
      </c>
      <c r="F4016" s="1" t="s">
        <v>4549</v>
      </c>
      <c r="G4016" s="1" t="s">
        <v>4550</v>
      </c>
      <c r="H4016" s="1" t="s">
        <v>24</v>
      </c>
      <c r="I4016" s="1" t="s">
        <v>25</v>
      </c>
      <c r="J4016" s="1" t="s">
        <v>1506</v>
      </c>
      <c r="K4016" s="1" t="s">
        <v>1111</v>
      </c>
      <c r="L4016" s="1">
        <v>30318</v>
      </c>
      <c r="M4016" s="1" t="s">
        <v>28</v>
      </c>
      <c r="N4016" s="1" t="s">
        <v>3823</v>
      </c>
      <c r="O4016" s="1" t="s">
        <v>43</v>
      </c>
      <c r="P4016" s="1" t="s">
        <v>44</v>
      </c>
      <c r="Q4016" s="1" t="s">
        <v>3824</v>
      </c>
      <c r="R4016" s="1">
        <v>8.64</v>
      </c>
      <c r="S4016" s="1">
        <v>3</v>
      </c>
      <c r="T4016" s="1">
        <v>0</v>
      </c>
      <c r="U4016" s="1">
        <v>4.2336</v>
      </c>
      <c r="V4016" s="3" t="str">
        <f>IF(M4016=People!$B$5,People!$A$5,IF(M4016=People!$B$4,People!$A$4,IF(M4016=People!$B$3,People!$A$3,IF(M4016=People!$B$2,People!$A$2,0))))</f>
        <v>Cassandra Brandow</v>
      </c>
      <c r="W4016" s="3" t="str">
        <f>IFERROR(INDEX(Returns!A:A,MATCH(B4016,Returns!B:B,0)),"No")</f>
        <v>No</v>
      </c>
    </row>
    <row r="4017" spans="1:23" x14ac:dyDescent="0.2">
      <c r="A4017" s="1">
        <v>4016</v>
      </c>
      <c r="B4017" t="s">
        <v>8089</v>
      </c>
      <c r="C4017" s="2">
        <v>42970</v>
      </c>
      <c r="D4017" s="2">
        <v>42975</v>
      </c>
      <c r="E4017" s="1" t="s">
        <v>46</v>
      </c>
      <c r="F4017" s="1" t="s">
        <v>4549</v>
      </c>
      <c r="G4017" s="1" t="s">
        <v>4550</v>
      </c>
      <c r="H4017" s="1" t="s">
        <v>24</v>
      </c>
      <c r="I4017" s="1" t="s">
        <v>25</v>
      </c>
      <c r="J4017" s="1" t="s">
        <v>1506</v>
      </c>
      <c r="K4017" s="1" t="s">
        <v>1111</v>
      </c>
      <c r="L4017" s="1">
        <v>30318</v>
      </c>
      <c r="M4017" s="1" t="s">
        <v>28</v>
      </c>
      <c r="N4017" s="1" t="s">
        <v>4532</v>
      </c>
      <c r="O4017" s="1" t="s">
        <v>43</v>
      </c>
      <c r="P4017" s="1" t="s">
        <v>84</v>
      </c>
      <c r="Q4017" s="1" t="s">
        <v>4533</v>
      </c>
      <c r="R4017" s="1">
        <v>193.79999999999998</v>
      </c>
      <c r="S4017" s="1">
        <v>5</v>
      </c>
      <c r="T4017" s="1">
        <v>0</v>
      </c>
      <c r="U4017" s="1">
        <v>94.962000000000003</v>
      </c>
      <c r="V4017" s="3" t="str">
        <f>IF(M4017=People!$B$5,People!$A$5,IF(M4017=People!$B$4,People!$A$4,IF(M4017=People!$B$3,People!$A$3,IF(M4017=People!$B$2,People!$A$2,0))))</f>
        <v>Cassandra Brandow</v>
      </c>
      <c r="W4017" s="3" t="str">
        <f>IFERROR(INDEX(Returns!A:A,MATCH(B4017,Returns!B:B,0)),"No")</f>
        <v>No</v>
      </c>
    </row>
    <row r="4018" spans="1:23" x14ac:dyDescent="0.2">
      <c r="A4018" s="1">
        <v>4017</v>
      </c>
      <c r="B4018" t="s">
        <v>8089</v>
      </c>
      <c r="C4018" s="2">
        <v>42970</v>
      </c>
      <c r="D4018" s="2">
        <v>42975</v>
      </c>
      <c r="E4018" s="1" t="s">
        <v>46</v>
      </c>
      <c r="F4018" s="1" t="s">
        <v>4549</v>
      </c>
      <c r="G4018" s="1" t="s">
        <v>4550</v>
      </c>
      <c r="H4018" s="1" t="s">
        <v>24</v>
      </c>
      <c r="I4018" s="1" t="s">
        <v>25</v>
      </c>
      <c r="J4018" s="1" t="s">
        <v>1506</v>
      </c>
      <c r="K4018" s="1" t="s">
        <v>1111</v>
      </c>
      <c r="L4018" s="1">
        <v>30318</v>
      </c>
      <c r="M4018" s="1" t="s">
        <v>28</v>
      </c>
      <c r="N4018" s="1" t="s">
        <v>3618</v>
      </c>
      <c r="O4018" s="1" t="s">
        <v>43</v>
      </c>
      <c r="P4018" s="1" t="s">
        <v>84</v>
      </c>
      <c r="Q4018" s="1" t="s">
        <v>3619</v>
      </c>
      <c r="R4018" s="1">
        <v>21.400000000000002</v>
      </c>
      <c r="S4018" s="1">
        <v>5</v>
      </c>
      <c r="T4018" s="1">
        <v>0</v>
      </c>
      <c r="U4018" s="1">
        <v>9.629999999999999</v>
      </c>
      <c r="V4018" s="3" t="str">
        <f>IF(M4018=People!$B$5,People!$A$5,IF(M4018=People!$B$4,People!$A$4,IF(M4018=People!$B$3,People!$A$3,IF(M4018=People!$B$2,People!$A$2,0))))</f>
        <v>Cassandra Brandow</v>
      </c>
      <c r="W4018" s="3" t="str">
        <f>IFERROR(INDEX(Returns!A:A,MATCH(B4018,Returns!B:B,0)),"No")</f>
        <v>No</v>
      </c>
    </row>
    <row r="4019" spans="1:23" x14ac:dyDescent="0.2">
      <c r="A4019" s="1">
        <v>4018</v>
      </c>
      <c r="B4019" t="s">
        <v>8089</v>
      </c>
      <c r="C4019" s="2">
        <v>42970</v>
      </c>
      <c r="D4019" s="2">
        <v>42975</v>
      </c>
      <c r="E4019" s="1" t="s">
        <v>46</v>
      </c>
      <c r="F4019" s="1" t="s">
        <v>4549</v>
      </c>
      <c r="G4019" s="1" t="s">
        <v>4550</v>
      </c>
      <c r="H4019" s="1" t="s">
        <v>24</v>
      </c>
      <c r="I4019" s="1" t="s">
        <v>25</v>
      </c>
      <c r="J4019" s="1" t="s">
        <v>1506</v>
      </c>
      <c r="K4019" s="1" t="s">
        <v>1111</v>
      </c>
      <c r="L4019" s="1">
        <v>30318</v>
      </c>
      <c r="M4019" s="1" t="s">
        <v>28</v>
      </c>
      <c r="N4019" s="1" t="s">
        <v>5174</v>
      </c>
      <c r="O4019" s="1" t="s">
        <v>43</v>
      </c>
      <c r="P4019" s="1" t="s">
        <v>84</v>
      </c>
      <c r="Q4019" s="1" t="s">
        <v>5175</v>
      </c>
      <c r="R4019" s="1">
        <v>97.88</v>
      </c>
      <c r="S4019" s="1">
        <v>2</v>
      </c>
      <c r="T4019" s="1">
        <v>0</v>
      </c>
      <c r="U4019" s="1">
        <v>48.94</v>
      </c>
      <c r="V4019" s="3" t="str">
        <f>IF(M4019=People!$B$5,People!$A$5,IF(M4019=People!$B$4,People!$A$4,IF(M4019=People!$B$3,People!$A$3,IF(M4019=People!$B$2,People!$A$2,0))))</f>
        <v>Cassandra Brandow</v>
      </c>
      <c r="W4019" s="3" t="str">
        <f>IFERROR(INDEX(Returns!A:A,MATCH(B4019,Returns!B:B,0)),"No")</f>
        <v>No</v>
      </c>
    </row>
    <row r="4020" spans="1:23" x14ac:dyDescent="0.2">
      <c r="A4020" s="1">
        <v>4019</v>
      </c>
      <c r="B4020" t="s">
        <v>8089</v>
      </c>
      <c r="C4020" s="2">
        <v>42970</v>
      </c>
      <c r="D4020" s="2">
        <v>42975</v>
      </c>
      <c r="E4020" s="1" t="s">
        <v>46</v>
      </c>
      <c r="F4020" s="1" t="s">
        <v>4549</v>
      </c>
      <c r="G4020" s="1" t="s">
        <v>4550</v>
      </c>
      <c r="H4020" s="1" t="s">
        <v>24</v>
      </c>
      <c r="I4020" s="1" t="s">
        <v>25</v>
      </c>
      <c r="J4020" s="1" t="s">
        <v>1506</v>
      </c>
      <c r="K4020" s="1" t="s">
        <v>1111</v>
      </c>
      <c r="L4020" s="1">
        <v>30318</v>
      </c>
      <c r="M4020" s="1" t="s">
        <v>28</v>
      </c>
      <c r="N4020" s="1" t="s">
        <v>3657</v>
      </c>
      <c r="O4020" s="1" t="s">
        <v>66</v>
      </c>
      <c r="P4020" s="1" t="s">
        <v>146</v>
      </c>
      <c r="Q4020" s="1" t="s">
        <v>3658</v>
      </c>
      <c r="R4020" s="1">
        <v>251.91</v>
      </c>
      <c r="S4020" s="1">
        <v>9</v>
      </c>
      <c r="T4020" s="1">
        <v>0</v>
      </c>
      <c r="U4020" s="1">
        <v>47.862899999999982</v>
      </c>
      <c r="V4020" s="3" t="str">
        <f>IF(M4020=People!$B$5,People!$A$5,IF(M4020=People!$B$4,People!$A$4,IF(M4020=People!$B$3,People!$A$3,IF(M4020=People!$B$2,People!$A$2,0))))</f>
        <v>Cassandra Brandow</v>
      </c>
      <c r="W4020" s="3" t="str">
        <f>IFERROR(INDEX(Returns!A:A,MATCH(B4020,Returns!B:B,0)),"No")</f>
        <v>No</v>
      </c>
    </row>
    <row r="4021" spans="1:23" x14ac:dyDescent="0.2">
      <c r="A4021" s="1">
        <v>4020</v>
      </c>
      <c r="B4021" t="s">
        <v>8089</v>
      </c>
      <c r="C4021" s="2">
        <v>42970</v>
      </c>
      <c r="D4021" s="2">
        <v>42975</v>
      </c>
      <c r="E4021" s="1" t="s">
        <v>46</v>
      </c>
      <c r="F4021" s="1" t="s">
        <v>4549</v>
      </c>
      <c r="G4021" s="1" t="s">
        <v>4550</v>
      </c>
      <c r="H4021" s="1" t="s">
        <v>24</v>
      </c>
      <c r="I4021" s="1" t="s">
        <v>25</v>
      </c>
      <c r="J4021" s="1" t="s">
        <v>1506</v>
      </c>
      <c r="K4021" s="1" t="s">
        <v>1111</v>
      </c>
      <c r="L4021" s="1">
        <v>30318</v>
      </c>
      <c r="M4021" s="1" t="s">
        <v>28</v>
      </c>
      <c r="N4021" s="1" t="s">
        <v>129</v>
      </c>
      <c r="O4021" s="1" t="s">
        <v>43</v>
      </c>
      <c r="P4021" s="1" t="s">
        <v>73</v>
      </c>
      <c r="Q4021" s="1" t="s">
        <v>130</v>
      </c>
      <c r="R4021" s="1">
        <v>25.86</v>
      </c>
      <c r="S4021" s="1">
        <v>3</v>
      </c>
      <c r="T4021" s="1">
        <v>0</v>
      </c>
      <c r="U4021" s="1">
        <v>6.7236000000000002</v>
      </c>
      <c r="V4021" s="3" t="str">
        <f>IF(M4021=People!$B$5,People!$A$5,IF(M4021=People!$B$4,People!$A$4,IF(M4021=People!$B$3,People!$A$3,IF(M4021=People!$B$2,People!$A$2,0))))</f>
        <v>Cassandra Brandow</v>
      </c>
      <c r="W4021" s="3" t="str">
        <f>IFERROR(INDEX(Returns!A:A,MATCH(B4021,Returns!B:B,0)),"No")</f>
        <v>No</v>
      </c>
    </row>
    <row r="4022" spans="1:23" x14ac:dyDescent="0.2">
      <c r="A4022" s="1">
        <v>4021</v>
      </c>
      <c r="B4022" t="s">
        <v>8090</v>
      </c>
      <c r="C4022" s="2">
        <v>42543</v>
      </c>
      <c r="D4022" s="2">
        <v>42548</v>
      </c>
      <c r="E4022" s="1" t="s">
        <v>46</v>
      </c>
      <c r="F4022" s="1" t="s">
        <v>5176</v>
      </c>
      <c r="G4022" s="1" t="s">
        <v>5177</v>
      </c>
      <c r="H4022" s="1" t="s">
        <v>24</v>
      </c>
      <c r="I4022" s="1" t="s">
        <v>25</v>
      </c>
      <c r="J4022" s="1" t="s">
        <v>1933</v>
      </c>
      <c r="K4022" s="1" t="s">
        <v>134</v>
      </c>
      <c r="L4022" s="1">
        <v>19013</v>
      </c>
      <c r="M4022" s="1" t="s">
        <v>135</v>
      </c>
      <c r="N4022" s="1" t="s">
        <v>631</v>
      </c>
      <c r="O4022" s="1" t="s">
        <v>30</v>
      </c>
      <c r="P4022" s="1" t="s">
        <v>34</v>
      </c>
      <c r="Q4022" s="1" t="s">
        <v>632</v>
      </c>
      <c r="R4022" s="1">
        <v>170.05799999999999</v>
      </c>
      <c r="S4022" s="1">
        <v>3</v>
      </c>
      <c r="T4022" s="1">
        <v>0.3</v>
      </c>
      <c r="U4022" s="1">
        <v>-4.858799999999988</v>
      </c>
      <c r="V4022" s="3" t="str">
        <f>IF(M4022=People!$B$5,People!$A$5,IF(M4022=People!$B$4,People!$A$4,IF(M4022=People!$B$3,People!$A$3,IF(M4022=People!$B$2,People!$A$2,0))))</f>
        <v>Chuck Magee</v>
      </c>
      <c r="W4022" s="3" t="str">
        <f>IFERROR(INDEX(Returns!A:A,MATCH(B4022,Returns!B:B,0)),"No")</f>
        <v>No</v>
      </c>
    </row>
    <row r="4023" spans="1:23" x14ac:dyDescent="0.2">
      <c r="A4023" s="1">
        <v>4022</v>
      </c>
      <c r="B4023" t="s">
        <v>8090</v>
      </c>
      <c r="C4023" s="2">
        <v>42543</v>
      </c>
      <c r="D4023" s="2">
        <v>42548</v>
      </c>
      <c r="E4023" s="1" t="s">
        <v>46</v>
      </c>
      <c r="F4023" s="1" t="s">
        <v>5176</v>
      </c>
      <c r="G4023" s="1" t="s">
        <v>5177</v>
      </c>
      <c r="H4023" s="1" t="s">
        <v>24</v>
      </c>
      <c r="I4023" s="1" t="s">
        <v>25</v>
      </c>
      <c r="J4023" s="1" t="s">
        <v>1933</v>
      </c>
      <c r="K4023" s="1" t="s">
        <v>134</v>
      </c>
      <c r="L4023" s="1">
        <v>19013</v>
      </c>
      <c r="M4023" s="1" t="s">
        <v>135</v>
      </c>
      <c r="N4023" s="1" t="s">
        <v>192</v>
      </c>
      <c r="O4023" s="1" t="s">
        <v>66</v>
      </c>
      <c r="P4023" s="1" t="s">
        <v>67</v>
      </c>
      <c r="Q4023" s="1" t="s">
        <v>193</v>
      </c>
      <c r="R4023" s="1">
        <v>82.782000000000011</v>
      </c>
      <c r="S4023" s="1">
        <v>3</v>
      </c>
      <c r="T4023" s="1">
        <v>0.4</v>
      </c>
      <c r="U4023" s="1">
        <v>-15.176700000000004</v>
      </c>
      <c r="V4023" s="3" t="str">
        <f>IF(M4023=People!$B$5,People!$A$5,IF(M4023=People!$B$4,People!$A$4,IF(M4023=People!$B$3,People!$A$3,IF(M4023=People!$B$2,People!$A$2,0))))</f>
        <v>Chuck Magee</v>
      </c>
      <c r="W4023" s="3" t="str">
        <f>IFERROR(INDEX(Returns!A:A,MATCH(B4023,Returns!B:B,0)),"No")</f>
        <v>No</v>
      </c>
    </row>
    <row r="4024" spans="1:23" x14ac:dyDescent="0.2">
      <c r="A4024" s="1">
        <v>4023</v>
      </c>
      <c r="B4024" t="s">
        <v>8090</v>
      </c>
      <c r="C4024" s="2">
        <v>42543</v>
      </c>
      <c r="D4024" s="2">
        <v>42548</v>
      </c>
      <c r="E4024" s="1" t="s">
        <v>46</v>
      </c>
      <c r="F4024" s="1" t="s">
        <v>5176</v>
      </c>
      <c r="G4024" s="1" t="s">
        <v>5177</v>
      </c>
      <c r="H4024" s="1" t="s">
        <v>24</v>
      </c>
      <c r="I4024" s="1" t="s">
        <v>25</v>
      </c>
      <c r="J4024" s="1" t="s">
        <v>1933</v>
      </c>
      <c r="K4024" s="1" t="s">
        <v>134</v>
      </c>
      <c r="L4024" s="1">
        <v>19013</v>
      </c>
      <c r="M4024" s="1" t="s">
        <v>135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1">
        <v>853.92999999999984</v>
      </c>
      <c r="S4024" s="1">
        <v>5</v>
      </c>
      <c r="T4024" s="1">
        <v>0.3</v>
      </c>
      <c r="U4024" s="1">
        <v>0</v>
      </c>
      <c r="V4024" s="3" t="str">
        <f>IF(M4024=People!$B$5,People!$A$5,IF(M4024=People!$B$4,People!$A$4,IF(M4024=People!$B$3,People!$A$3,IF(M4024=People!$B$2,People!$A$2,0))))</f>
        <v>Chuck Magee</v>
      </c>
      <c r="W4024" s="3" t="str">
        <f>IFERROR(INDEX(Returns!A:A,MATCH(B4024,Returns!B:B,0)),"No")</f>
        <v>No</v>
      </c>
    </row>
    <row r="4025" spans="1:23" x14ac:dyDescent="0.2">
      <c r="A4025" s="1">
        <v>4024</v>
      </c>
      <c r="B4025" t="s">
        <v>8091</v>
      </c>
      <c r="C4025" s="2">
        <v>43765</v>
      </c>
      <c r="D4025" s="2">
        <v>43766</v>
      </c>
      <c r="E4025" s="1" t="s">
        <v>170</v>
      </c>
      <c r="F4025" s="1" t="s">
        <v>4935</v>
      </c>
      <c r="G4025" s="1" t="s">
        <v>4936</v>
      </c>
      <c r="H4025" s="1" t="s">
        <v>38</v>
      </c>
      <c r="I4025" s="1" t="s">
        <v>25</v>
      </c>
      <c r="J4025" s="1" t="s">
        <v>116</v>
      </c>
      <c r="K4025" s="1" t="s">
        <v>40</v>
      </c>
      <c r="L4025" s="1">
        <v>94110</v>
      </c>
      <c r="M4025" s="1" t="s">
        <v>41</v>
      </c>
      <c r="N4025" s="1" t="s">
        <v>3909</v>
      </c>
      <c r="O4025" s="1" t="s">
        <v>30</v>
      </c>
      <c r="P4025" s="1" t="s">
        <v>31</v>
      </c>
      <c r="Q4025" s="1" t="s">
        <v>3910</v>
      </c>
      <c r="R4025" s="1">
        <v>556.66499999999996</v>
      </c>
      <c r="S4025" s="1">
        <v>5</v>
      </c>
      <c r="T4025" s="1">
        <v>0.15</v>
      </c>
      <c r="U4025" s="1">
        <v>6.5490000000000208</v>
      </c>
      <c r="V4025" s="3" t="str">
        <f>IF(M4025=People!$B$5,People!$A$5,IF(M4025=People!$B$4,People!$A$4,IF(M4025=People!$B$3,People!$A$3,IF(M4025=People!$B$2,People!$A$2,0))))</f>
        <v>Anna Andreadi</v>
      </c>
      <c r="W4025" s="3" t="str">
        <f>IFERROR(INDEX(Returns!A:A,MATCH(B4025,Returns!B:B,0)),"No")</f>
        <v>No</v>
      </c>
    </row>
    <row r="4026" spans="1:23" x14ac:dyDescent="0.2">
      <c r="A4026" s="1">
        <v>4025</v>
      </c>
      <c r="B4026" t="s">
        <v>8091</v>
      </c>
      <c r="C4026" s="2">
        <v>43765</v>
      </c>
      <c r="D4026" s="2">
        <v>43766</v>
      </c>
      <c r="E4026" s="1" t="s">
        <v>170</v>
      </c>
      <c r="F4026" s="1" t="s">
        <v>4935</v>
      </c>
      <c r="G4026" s="1" t="s">
        <v>4936</v>
      </c>
      <c r="H4026" s="1" t="s">
        <v>38</v>
      </c>
      <c r="I4026" s="1" t="s">
        <v>25</v>
      </c>
      <c r="J4026" s="1" t="s">
        <v>116</v>
      </c>
      <c r="K4026" s="1" t="s">
        <v>40</v>
      </c>
      <c r="L4026" s="1">
        <v>94110</v>
      </c>
      <c r="M4026" s="1" t="s">
        <v>41</v>
      </c>
      <c r="N4026" s="1" t="s">
        <v>5178</v>
      </c>
      <c r="O4026" s="1" t="s">
        <v>66</v>
      </c>
      <c r="P4026" s="1" t="s">
        <v>67</v>
      </c>
      <c r="Q4026" s="1" t="s">
        <v>5179</v>
      </c>
      <c r="R4026" s="1">
        <v>95.84</v>
      </c>
      <c r="S4026" s="1">
        <v>4</v>
      </c>
      <c r="T4026" s="1">
        <v>0.2</v>
      </c>
      <c r="U4026" s="1">
        <v>34.741999999999997</v>
      </c>
      <c r="V4026" s="3" t="str">
        <f>IF(M4026=People!$B$5,People!$A$5,IF(M4026=People!$B$4,People!$A$4,IF(M4026=People!$B$3,People!$A$3,IF(M4026=People!$B$2,People!$A$2,0))))</f>
        <v>Anna Andreadi</v>
      </c>
      <c r="W4026" s="3" t="str">
        <f>IFERROR(INDEX(Returns!A:A,MATCH(B4026,Returns!B:B,0)),"No")</f>
        <v>No</v>
      </c>
    </row>
    <row r="4027" spans="1:23" x14ac:dyDescent="0.2">
      <c r="A4027" s="1">
        <v>4026</v>
      </c>
      <c r="B4027" t="s">
        <v>8092</v>
      </c>
      <c r="C4027" s="2">
        <v>43688</v>
      </c>
      <c r="D4027" s="2">
        <v>43690</v>
      </c>
      <c r="E4027" s="1" t="s">
        <v>170</v>
      </c>
      <c r="F4027" s="1" t="s">
        <v>1773</v>
      </c>
      <c r="G4027" s="1" t="s">
        <v>1774</v>
      </c>
      <c r="H4027" s="1" t="s">
        <v>38</v>
      </c>
      <c r="I4027" s="1" t="s">
        <v>25</v>
      </c>
      <c r="J4027" s="1" t="s">
        <v>5180</v>
      </c>
      <c r="K4027" s="1" t="s">
        <v>96</v>
      </c>
      <c r="L4027" s="1">
        <v>76021</v>
      </c>
      <c r="M4027" s="1" t="s">
        <v>97</v>
      </c>
      <c r="N4027" s="1" t="s">
        <v>4139</v>
      </c>
      <c r="O4027" s="1" t="s">
        <v>43</v>
      </c>
      <c r="P4027" s="1" t="s">
        <v>84</v>
      </c>
      <c r="Q4027" s="1" t="s">
        <v>4140</v>
      </c>
      <c r="R4027" s="1">
        <v>29.664000000000001</v>
      </c>
      <c r="S4027" s="1">
        <v>4</v>
      </c>
      <c r="T4027" s="1">
        <v>0.2</v>
      </c>
      <c r="U4027" s="1">
        <v>10.011599999999998</v>
      </c>
      <c r="V4027" s="3" t="str">
        <f>IF(M4027=People!$B$5,People!$A$5,IF(M4027=People!$B$4,People!$A$4,IF(M4027=People!$B$3,People!$A$3,IF(M4027=People!$B$2,People!$A$2,0))))</f>
        <v>Kelly Williams</v>
      </c>
      <c r="W4027" s="3" t="str">
        <f>IFERROR(INDEX(Returns!A:A,MATCH(B4027,Returns!B:B,0)),"No")</f>
        <v>No</v>
      </c>
    </row>
    <row r="4028" spans="1:23" x14ac:dyDescent="0.2">
      <c r="A4028" s="1">
        <v>4027</v>
      </c>
      <c r="B4028" t="s">
        <v>8092</v>
      </c>
      <c r="C4028" s="2">
        <v>43688</v>
      </c>
      <c r="D4028" s="2">
        <v>43690</v>
      </c>
      <c r="E4028" s="1" t="s">
        <v>170</v>
      </c>
      <c r="F4028" s="1" t="s">
        <v>1773</v>
      </c>
      <c r="G4028" s="1" t="s">
        <v>1774</v>
      </c>
      <c r="H4028" s="1" t="s">
        <v>38</v>
      </c>
      <c r="I4028" s="1" t="s">
        <v>25</v>
      </c>
      <c r="J4028" s="1" t="s">
        <v>5180</v>
      </c>
      <c r="K4028" s="1" t="s">
        <v>96</v>
      </c>
      <c r="L4028" s="1">
        <v>76021</v>
      </c>
      <c r="M4028" s="1" t="s">
        <v>97</v>
      </c>
      <c r="N4028" s="1" t="s">
        <v>3858</v>
      </c>
      <c r="O4028" s="1" t="s">
        <v>43</v>
      </c>
      <c r="P4028" s="1" t="s">
        <v>63</v>
      </c>
      <c r="Q4028" s="1" t="s">
        <v>3859</v>
      </c>
      <c r="R4028" s="1">
        <v>9.1840000000000011</v>
      </c>
      <c r="S4028" s="1">
        <v>7</v>
      </c>
      <c r="T4028" s="1">
        <v>0.2</v>
      </c>
      <c r="U4028" s="1">
        <v>2.8699999999999992</v>
      </c>
      <c r="V4028" s="3" t="str">
        <f>IF(M4028=People!$B$5,People!$A$5,IF(M4028=People!$B$4,People!$A$4,IF(M4028=People!$B$3,People!$A$3,IF(M4028=People!$B$2,People!$A$2,0))))</f>
        <v>Kelly Williams</v>
      </c>
      <c r="W4028" s="3" t="str">
        <f>IFERROR(INDEX(Returns!A:A,MATCH(B4028,Returns!B:B,0)),"No")</f>
        <v>No</v>
      </c>
    </row>
    <row r="4029" spans="1:23" x14ac:dyDescent="0.2">
      <c r="A4029" s="1">
        <v>4028</v>
      </c>
      <c r="B4029" t="s">
        <v>8092</v>
      </c>
      <c r="C4029" s="2">
        <v>43688</v>
      </c>
      <c r="D4029" s="2">
        <v>43690</v>
      </c>
      <c r="E4029" s="1" t="s">
        <v>170</v>
      </c>
      <c r="F4029" s="1" t="s">
        <v>1773</v>
      </c>
      <c r="G4029" s="1" t="s">
        <v>1774</v>
      </c>
      <c r="H4029" s="1" t="s">
        <v>38</v>
      </c>
      <c r="I4029" s="1" t="s">
        <v>25</v>
      </c>
      <c r="J4029" s="1" t="s">
        <v>5180</v>
      </c>
      <c r="K4029" s="1" t="s">
        <v>96</v>
      </c>
      <c r="L4029" s="1">
        <v>76021</v>
      </c>
      <c r="M4029" s="1" t="s">
        <v>97</v>
      </c>
      <c r="N4029" s="1" t="s">
        <v>2201</v>
      </c>
      <c r="O4029" s="1" t="s">
        <v>66</v>
      </c>
      <c r="P4029" s="1" t="s">
        <v>67</v>
      </c>
      <c r="Q4029" s="1" t="s">
        <v>2202</v>
      </c>
      <c r="R4029" s="1">
        <v>153.584</v>
      </c>
      <c r="S4029" s="1">
        <v>2</v>
      </c>
      <c r="T4029" s="1">
        <v>0.2</v>
      </c>
      <c r="U4029" s="1">
        <v>13.438599999999994</v>
      </c>
      <c r="V4029" s="3" t="str">
        <f>IF(M4029=People!$B$5,People!$A$5,IF(M4029=People!$B$4,People!$A$4,IF(M4029=People!$B$3,People!$A$3,IF(M4029=People!$B$2,People!$A$2,0))))</f>
        <v>Kelly Williams</v>
      </c>
      <c r="W4029" s="3" t="str">
        <f>IFERROR(INDEX(Returns!A:A,MATCH(B4029,Returns!B:B,0)),"No")</f>
        <v>No</v>
      </c>
    </row>
    <row r="4030" spans="1:23" x14ac:dyDescent="0.2">
      <c r="A4030" s="1">
        <v>4029</v>
      </c>
      <c r="B4030" t="s">
        <v>8092</v>
      </c>
      <c r="C4030" s="2">
        <v>43688</v>
      </c>
      <c r="D4030" s="2">
        <v>43690</v>
      </c>
      <c r="E4030" s="1" t="s">
        <v>170</v>
      </c>
      <c r="F4030" s="1" t="s">
        <v>1773</v>
      </c>
      <c r="G4030" s="1" t="s">
        <v>1774</v>
      </c>
      <c r="H4030" s="1" t="s">
        <v>38</v>
      </c>
      <c r="I4030" s="1" t="s">
        <v>25</v>
      </c>
      <c r="J4030" s="1" t="s">
        <v>5180</v>
      </c>
      <c r="K4030" s="1" t="s">
        <v>96</v>
      </c>
      <c r="L4030" s="1">
        <v>76021</v>
      </c>
      <c r="M4030" s="1" t="s">
        <v>97</v>
      </c>
      <c r="N4030" s="1" t="s">
        <v>3949</v>
      </c>
      <c r="O4030" s="1" t="s">
        <v>43</v>
      </c>
      <c r="P4030" s="1" t="s">
        <v>70</v>
      </c>
      <c r="Q4030" s="1" t="s">
        <v>3950</v>
      </c>
      <c r="R4030" s="1">
        <v>12.863999999999995</v>
      </c>
      <c r="S4030" s="1">
        <v>8</v>
      </c>
      <c r="T4030" s="1">
        <v>0.8</v>
      </c>
      <c r="U4030" s="1">
        <v>-22.512</v>
      </c>
      <c r="V4030" s="3" t="str">
        <f>IF(M4030=People!$B$5,People!$A$5,IF(M4030=People!$B$4,People!$A$4,IF(M4030=People!$B$3,People!$A$3,IF(M4030=People!$B$2,People!$A$2,0))))</f>
        <v>Kelly Williams</v>
      </c>
      <c r="W4030" s="3" t="str">
        <f>IFERROR(INDEX(Returns!A:A,MATCH(B4030,Returns!B:B,0)),"No")</f>
        <v>No</v>
      </c>
    </row>
    <row r="4031" spans="1:23" x14ac:dyDescent="0.2">
      <c r="A4031" s="1">
        <v>4030</v>
      </c>
      <c r="B4031" t="s">
        <v>8093</v>
      </c>
      <c r="C4031" s="2">
        <v>43823</v>
      </c>
      <c r="D4031" s="2">
        <v>43827</v>
      </c>
      <c r="E4031" s="1" t="s">
        <v>46</v>
      </c>
      <c r="F4031" s="1" t="s">
        <v>2729</v>
      </c>
      <c r="G4031" s="1" t="s">
        <v>2730</v>
      </c>
      <c r="H4031" s="1" t="s">
        <v>24</v>
      </c>
      <c r="I4031" s="1" t="s">
        <v>25</v>
      </c>
      <c r="J4031" s="1" t="s">
        <v>3485</v>
      </c>
      <c r="K4031" s="1" t="s">
        <v>648</v>
      </c>
      <c r="L4031" s="1">
        <v>70506</v>
      </c>
      <c r="M4031" s="1" t="s">
        <v>28</v>
      </c>
      <c r="N4031" s="1" t="s">
        <v>3111</v>
      </c>
      <c r="O4031" s="1" t="s">
        <v>66</v>
      </c>
      <c r="P4031" s="1" t="s">
        <v>601</v>
      </c>
      <c r="Q4031" s="1" t="s">
        <v>3112</v>
      </c>
      <c r="R4031" s="1">
        <v>479.97</v>
      </c>
      <c r="S4031" s="1">
        <v>3</v>
      </c>
      <c r="T4031" s="1">
        <v>0</v>
      </c>
      <c r="U4031" s="1">
        <v>239.98500000000001</v>
      </c>
      <c r="V4031" s="3" t="str">
        <f>IF(M4031=People!$B$5,People!$A$5,IF(M4031=People!$B$4,People!$A$4,IF(M4031=People!$B$3,People!$A$3,IF(M4031=People!$B$2,People!$A$2,0))))</f>
        <v>Cassandra Brandow</v>
      </c>
      <c r="W4031" s="3" t="str">
        <f>IFERROR(INDEX(Returns!A:A,MATCH(B4031,Returns!B:B,0)),"No")</f>
        <v>No</v>
      </c>
    </row>
    <row r="4032" spans="1:23" x14ac:dyDescent="0.2">
      <c r="A4032" s="1">
        <v>4031</v>
      </c>
      <c r="B4032" t="s">
        <v>8093</v>
      </c>
      <c r="C4032" s="2">
        <v>43823</v>
      </c>
      <c r="D4032" s="2">
        <v>43827</v>
      </c>
      <c r="E4032" s="1" t="s">
        <v>46</v>
      </c>
      <c r="F4032" s="1" t="s">
        <v>2729</v>
      </c>
      <c r="G4032" s="1" t="s">
        <v>2730</v>
      </c>
      <c r="H4032" s="1" t="s">
        <v>24</v>
      </c>
      <c r="I4032" s="1" t="s">
        <v>25</v>
      </c>
      <c r="J4032" s="1" t="s">
        <v>3485</v>
      </c>
      <c r="K4032" s="1" t="s">
        <v>648</v>
      </c>
      <c r="L4032" s="1">
        <v>70506</v>
      </c>
      <c r="M4032" s="1" t="s">
        <v>28</v>
      </c>
      <c r="N4032" s="1" t="s">
        <v>4305</v>
      </c>
      <c r="O4032" s="1" t="s">
        <v>30</v>
      </c>
      <c r="P4032" s="1" t="s">
        <v>34</v>
      </c>
      <c r="Q4032" s="1" t="s">
        <v>4306</v>
      </c>
      <c r="R4032" s="1">
        <v>232.88</v>
      </c>
      <c r="S4032" s="1">
        <v>4</v>
      </c>
      <c r="T4032" s="1">
        <v>0</v>
      </c>
      <c r="U4032" s="1">
        <v>60.5488</v>
      </c>
      <c r="V4032" s="3" t="str">
        <f>IF(M4032=People!$B$5,People!$A$5,IF(M4032=People!$B$4,People!$A$4,IF(M4032=People!$B$3,People!$A$3,IF(M4032=People!$B$2,People!$A$2,0))))</f>
        <v>Cassandra Brandow</v>
      </c>
      <c r="W4032" s="3" t="str">
        <f>IFERROR(INDEX(Returns!A:A,MATCH(B4032,Returns!B:B,0)),"No")</f>
        <v>No</v>
      </c>
    </row>
    <row r="4033" spans="1:23" x14ac:dyDescent="0.2">
      <c r="A4033" s="1">
        <v>4032</v>
      </c>
      <c r="B4033" t="s">
        <v>8094</v>
      </c>
      <c r="C4033" s="2">
        <v>43369</v>
      </c>
      <c r="D4033" s="2">
        <v>43373</v>
      </c>
      <c r="E4033" s="1" t="s">
        <v>46</v>
      </c>
      <c r="F4033" s="1" t="s">
        <v>178</v>
      </c>
      <c r="G4033" s="1" t="s">
        <v>179</v>
      </c>
      <c r="H4033" s="1" t="s">
        <v>94</v>
      </c>
      <c r="I4033" s="1" t="s">
        <v>25</v>
      </c>
      <c r="J4033" s="1" t="s">
        <v>5181</v>
      </c>
      <c r="K4033" s="1" t="s">
        <v>89</v>
      </c>
      <c r="L4033" s="1">
        <v>98042</v>
      </c>
      <c r="M4033" s="1" t="s">
        <v>41</v>
      </c>
      <c r="N4033" s="1" t="s">
        <v>2142</v>
      </c>
      <c r="O4033" s="1" t="s">
        <v>43</v>
      </c>
      <c r="P4033" s="1" t="s">
        <v>73</v>
      </c>
      <c r="Q4033" s="1" t="s">
        <v>2143</v>
      </c>
      <c r="R4033" s="1">
        <v>236.88</v>
      </c>
      <c r="S4033" s="1">
        <v>6</v>
      </c>
      <c r="T4033" s="1">
        <v>0</v>
      </c>
      <c r="U4033" s="1">
        <v>66.326400000000007</v>
      </c>
      <c r="V4033" s="3" t="str">
        <f>IF(M4033=People!$B$5,People!$A$5,IF(M4033=People!$B$4,People!$A$4,IF(M4033=People!$B$3,People!$A$3,IF(M4033=People!$B$2,People!$A$2,0))))</f>
        <v>Anna Andreadi</v>
      </c>
      <c r="W4033" s="3" t="str">
        <f>IFERROR(INDEX(Returns!A:A,MATCH(B4033,Returns!B:B,0)),"No")</f>
        <v>No</v>
      </c>
    </row>
    <row r="4034" spans="1:23" x14ac:dyDescent="0.2">
      <c r="A4034" s="1">
        <v>4033</v>
      </c>
      <c r="B4034" t="s">
        <v>8094</v>
      </c>
      <c r="C4034" s="2">
        <v>43369</v>
      </c>
      <c r="D4034" s="2">
        <v>43373</v>
      </c>
      <c r="E4034" s="1" t="s">
        <v>46</v>
      </c>
      <c r="F4034" s="1" t="s">
        <v>178</v>
      </c>
      <c r="G4034" s="1" t="s">
        <v>179</v>
      </c>
      <c r="H4034" s="1" t="s">
        <v>94</v>
      </c>
      <c r="I4034" s="1" t="s">
        <v>25</v>
      </c>
      <c r="J4034" s="1" t="s">
        <v>5181</v>
      </c>
      <c r="K4034" s="1" t="s">
        <v>89</v>
      </c>
      <c r="L4034" s="1">
        <v>98042</v>
      </c>
      <c r="M4034" s="1" t="s">
        <v>41</v>
      </c>
      <c r="N4034" s="1" t="s">
        <v>399</v>
      </c>
      <c r="O4034" s="1" t="s">
        <v>43</v>
      </c>
      <c r="P4034" s="1" t="s">
        <v>84</v>
      </c>
      <c r="Q4034" s="1" t="s">
        <v>400</v>
      </c>
      <c r="R4034" s="1">
        <v>29.900000000000002</v>
      </c>
      <c r="S4034" s="1">
        <v>5</v>
      </c>
      <c r="T4034" s="1">
        <v>0</v>
      </c>
      <c r="U4034" s="1">
        <v>14.651</v>
      </c>
      <c r="V4034" s="3" t="str">
        <f>IF(M4034=People!$B$5,People!$A$5,IF(M4034=People!$B$4,People!$A$4,IF(M4034=People!$B$3,People!$A$3,IF(M4034=People!$B$2,People!$A$2,0))))</f>
        <v>Anna Andreadi</v>
      </c>
      <c r="W4034" s="3" t="str">
        <f>IFERROR(INDEX(Returns!A:A,MATCH(B4034,Returns!B:B,0)),"No")</f>
        <v>No</v>
      </c>
    </row>
    <row r="4035" spans="1:23" x14ac:dyDescent="0.2">
      <c r="A4035" s="1">
        <v>4034</v>
      </c>
      <c r="B4035" t="s">
        <v>8094</v>
      </c>
      <c r="C4035" s="2">
        <v>43369</v>
      </c>
      <c r="D4035" s="2">
        <v>43373</v>
      </c>
      <c r="E4035" s="1" t="s">
        <v>46</v>
      </c>
      <c r="F4035" s="1" t="s">
        <v>178</v>
      </c>
      <c r="G4035" s="1" t="s">
        <v>179</v>
      </c>
      <c r="H4035" s="1" t="s">
        <v>94</v>
      </c>
      <c r="I4035" s="1" t="s">
        <v>25</v>
      </c>
      <c r="J4035" s="1" t="s">
        <v>5181</v>
      </c>
      <c r="K4035" s="1" t="s">
        <v>89</v>
      </c>
      <c r="L4035" s="1">
        <v>98042</v>
      </c>
      <c r="M4035" s="1" t="s">
        <v>41</v>
      </c>
      <c r="N4035" s="1" t="s">
        <v>3478</v>
      </c>
      <c r="O4035" s="1" t="s">
        <v>66</v>
      </c>
      <c r="P4035" s="1" t="s">
        <v>146</v>
      </c>
      <c r="Q4035" s="1" t="s">
        <v>3479</v>
      </c>
      <c r="R4035" s="1">
        <v>100</v>
      </c>
      <c r="S4035" s="1">
        <v>4</v>
      </c>
      <c r="T4035" s="1">
        <v>0</v>
      </c>
      <c r="U4035" s="1">
        <v>21</v>
      </c>
      <c r="V4035" s="3" t="str">
        <f>IF(M4035=People!$B$5,People!$A$5,IF(M4035=People!$B$4,People!$A$4,IF(M4035=People!$B$3,People!$A$3,IF(M4035=People!$B$2,People!$A$2,0))))</f>
        <v>Anna Andreadi</v>
      </c>
      <c r="W4035" s="3" t="str">
        <f>IFERROR(INDEX(Returns!A:A,MATCH(B4035,Returns!B:B,0)),"No")</f>
        <v>No</v>
      </c>
    </row>
    <row r="4036" spans="1:23" x14ac:dyDescent="0.2">
      <c r="A4036" s="1">
        <v>4035</v>
      </c>
      <c r="B4036" t="s">
        <v>8095</v>
      </c>
      <c r="C4036" s="2">
        <v>43446</v>
      </c>
      <c r="D4036" s="2">
        <v>43446</v>
      </c>
      <c r="E4036" s="1" t="s">
        <v>1126</v>
      </c>
      <c r="F4036" s="1" t="s">
        <v>3354</v>
      </c>
      <c r="G4036" s="1" t="s">
        <v>3355</v>
      </c>
      <c r="H4036" s="1" t="s">
        <v>38</v>
      </c>
      <c r="I4036" s="1" t="s">
        <v>25</v>
      </c>
      <c r="J4036" s="1" t="s">
        <v>2237</v>
      </c>
      <c r="K4036" s="1" t="s">
        <v>440</v>
      </c>
      <c r="L4036" s="1">
        <v>44052</v>
      </c>
      <c r="M4036" s="1" t="s">
        <v>135</v>
      </c>
      <c r="N4036" s="1" t="s">
        <v>1210</v>
      </c>
      <c r="O4036" s="1" t="s">
        <v>43</v>
      </c>
      <c r="P4036" s="1" t="s">
        <v>70</v>
      </c>
      <c r="Q4036" s="1" t="s">
        <v>1211</v>
      </c>
      <c r="R4036" s="1">
        <v>18.693000000000001</v>
      </c>
      <c r="S4036" s="1">
        <v>3</v>
      </c>
      <c r="T4036" s="1">
        <v>0.7</v>
      </c>
      <c r="U4036" s="1">
        <v>-14.331299999999992</v>
      </c>
      <c r="V4036" s="3" t="str">
        <f>IF(M4036=People!$B$5,People!$A$5,IF(M4036=People!$B$4,People!$A$4,IF(M4036=People!$B$3,People!$A$3,IF(M4036=People!$B$2,People!$A$2,0))))</f>
        <v>Chuck Magee</v>
      </c>
      <c r="W4036" s="3" t="str">
        <f>IFERROR(INDEX(Returns!A:A,MATCH(B4036,Returns!B:B,0)),"No")</f>
        <v>No</v>
      </c>
    </row>
    <row r="4037" spans="1:23" x14ac:dyDescent="0.2">
      <c r="A4037" s="1">
        <v>4036</v>
      </c>
      <c r="B4037" t="s">
        <v>8095</v>
      </c>
      <c r="C4037" s="2">
        <v>43446</v>
      </c>
      <c r="D4037" s="2">
        <v>43446</v>
      </c>
      <c r="E4037" s="1" t="s">
        <v>1126</v>
      </c>
      <c r="F4037" s="1" t="s">
        <v>3354</v>
      </c>
      <c r="G4037" s="1" t="s">
        <v>3355</v>
      </c>
      <c r="H4037" s="1" t="s">
        <v>38</v>
      </c>
      <c r="I4037" s="1" t="s">
        <v>25</v>
      </c>
      <c r="J4037" s="1" t="s">
        <v>2237</v>
      </c>
      <c r="K4037" s="1" t="s">
        <v>440</v>
      </c>
      <c r="L4037" s="1">
        <v>44052</v>
      </c>
      <c r="M4037" s="1" t="s">
        <v>135</v>
      </c>
      <c r="N4037" s="1" t="s">
        <v>1443</v>
      </c>
      <c r="O4037" s="1" t="s">
        <v>66</v>
      </c>
      <c r="P4037" s="1" t="s">
        <v>146</v>
      </c>
      <c r="Q4037" s="1" t="s">
        <v>1444</v>
      </c>
      <c r="R4037" s="1">
        <v>383.952</v>
      </c>
      <c r="S4037" s="1">
        <v>6</v>
      </c>
      <c r="T4037" s="1">
        <v>0.2</v>
      </c>
      <c r="U4037" s="1">
        <v>76.790399999999977</v>
      </c>
      <c r="V4037" s="3" t="str">
        <f>IF(M4037=People!$B$5,People!$A$5,IF(M4037=People!$B$4,People!$A$4,IF(M4037=People!$B$3,People!$A$3,IF(M4037=People!$B$2,People!$A$2,0))))</f>
        <v>Chuck Magee</v>
      </c>
      <c r="W4037" s="3" t="str">
        <f>IFERROR(INDEX(Returns!A:A,MATCH(B4037,Returns!B:B,0)),"No")</f>
        <v>No</v>
      </c>
    </row>
    <row r="4038" spans="1:23" x14ac:dyDescent="0.2">
      <c r="A4038" s="1">
        <v>4037</v>
      </c>
      <c r="B4038" t="s">
        <v>8096</v>
      </c>
      <c r="C4038" s="2">
        <v>43097</v>
      </c>
      <c r="D4038" s="2">
        <v>43101</v>
      </c>
      <c r="E4038" s="1" t="s">
        <v>46</v>
      </c>
      <c r="F4038" s="1" t="s">
        <v>4549</v>
      </c>
      <c r="G4038" s="1" t="s">
        <v>4550</v>
      </c>
      <c r="H4038" s="1" t="s">
        <v>24</v>
      </c>
      <c r="I4038" s="1" t="s">
        <v>25</v>
      </c>
      <c r="J4038" s="1" t="s">
        <v>273</v>
      </c>
      <c r="K4038" s="1" t="s">
        <v>191</v>
      </c>
      <c r="L4038" s="1">
        <v>60623</v>
      </c>
      <c r="M4038" s="1" t="s">
        <v>97</v>
      </c>
      <c r="N4038" s="1" t="s">
        <v>3305</v>
      </c>
      <c r="O4038" s="1" t="s">
        <v>43</v>
      </c>
      <c r="P4038" s="1" t="s">
        <v>55</v>
      </c>
      <c r="Q4038" s="1" t="s">
        <v>4918</v>
      </c>
      <c r="R4038" s="1">
        <v>24.816000000000003</v>
      </c>
      <c r="S4038" s="1">
        <v>2</v>
      </c>
      <c r="T4038" s="1">
        <v>0.2</v>
      </c>
      <c r="U4038" s="1">
        <v>1.5509999999999984</v>
      </c>
      <c r="V4038" s="3" t="str">
        <f>IF(M4038=People!$B$5,People!$A$5,IF(M4038=People!$B$4,People!$A$4,IF(M4038=People!$B$3,People!$A$3,IF(M4038=People!$B$2,People!$A$2,0))))</f>
        <v>Kelly Williams</v>
      </c>
      <c r="W4038" s="3" t="str">
        <f>IFERROR(INDEX(Returns!A:A,MATCH(B4038,Returns!B:B,0)),"No")</f>
        <v>No</v>
      </c>
    </row>
    <row r="4039" spans="1:23" x14ac:dyDescent="0.2">
      <c r="A4039" s="1">
        <v>4038</v>
      </c>
      <c r="B4039" t="s">
        <v>5944</v>
      </c>
      <c r="C4039" s="2">
        <v>42733</v>
      </c>
      <c r="D4039" s="2">
        <v>42737</v>
      </c>
      <c r="E4039" s="1" t="s">
        <v>46</v>
      </c>
      <c r="F4039" s="1" t="s">
        <v>2077</v>
      </c>
      <c r="G4039" s="1" t="s">
        <v>2078</v>
      </c>
      <c r="H4039" s="1" t="s">
        <v>38</v>
      </c>
      <c r="I4039" s="1" t="s">
        <v>25</v>
      </c>
      <c r="J4039" s="1" t="s">
        <v>116</v>
      </c>
      <c r="K4039" s="1" t="s">
        <v>40</v>
      </c>
      <c r="L4039" s="1">
        <v>94110</v>
      </c>
      <c r="M4039" s="1" t="s">
        <v>41</v>
      </c>
      <c r="N4039" s="1" t="s">
        <v>4709</v>
      </c>
      <c r="O4039" s="1" t="s">
        <v>30</v>
      </c>
      <c r="P4039" s="1" t="s">
        <v>60</v>
      </c>
      <c r="Q4039" s="1" t="s">
        <v>4710</v>
      </c>
      <c r="R4039" s="1">
        <v>24.900000000000002</v>
      </c>
      <c r="S4039" s="1">
        <v>5</v>
      </c>
      <c r="T4039" s="1">
        <v>0</v>
      </c>
      <c r="U4039" s="1">
        <v>8.2169999999999987</v>
      </c>
      <c r="V4039" s="3" t="str">
        <f>IF(M4039=People!$B$5,People!$A$5,IF(M4039=People!$B$4,People!$A$4,IF(M4039=People!$B$3,People!$A$3,IF(M4039=People!$B$2,People!$A$2,0))))</f>
        <v>Anna Andreadi</v>
      </c>
      <c r="W4039" s="3" t="str">
        <f>IFERROR(INDEX(Returns!A:A,MATCH(B4039,Returns!B:B,0)),"No")</f>
        <v>Yes</v>
      </c>
    </row>
    <row r="4040" spans="1:23" x14ac:dyDescent="0.2">
      <c r="A4040" s="1">
        <v>4039</v>
      </c>
      <c r="B4040" t="s">
        <v>5944</v>
      </c>
      <c r="C4040" s="2">
        <v>42733</v>
      </c>
      <c r="D4040" s="2">
        <v>42737</v>
      </c>
      <c r="E4040" s="1" t="s">
        <v>46</v>
      </c>
      <c r="F4040" s="1" t="s">
        <v>2077</v>
      </c>
      <c r="G4040" s="1" t="s">
        <v>2078</v>
      </c>
      <c r="H4040" s="1" t="s">
        <v>38</v>
      </c>
      <c r="I4040" s="1" t="s">
        <v>25</v>
      </c>
      <c r="J4040" s="1" t="s">
        <v>116</v>
      </c>
      <c r="K4040" s="1" t="s">
        <v>40</v>
      </c>
      <c r="L4040" s="1">
        <v>94110</v>
      </c>
      <c r="M4040" s="1" t="s">
        <v>41</v>
      </c>
      <c r="N4040" s="1" t="s">
        <v>3742</v>
      </c>
      <c r="O4040" s="1" t="s">
        <v>43</v>
      </c>
      <c r="P4040" s="1" t="s">
        <v>84</v>
      </c>
      <c r="Q4040" s="1" t="s">
        <v>3743</v>
      </c>
      <c r="R4040" s="1">
        <v>21.12</v>
      </c>
      <c r="S4040" s="1">
        <v>4</v>
      </c>
      <c r="T4040" s="1">
        <v>0</v>
      </c>
      <c r="U4040" s="1">
        <v>9.5039999999999996</v>
      </c>
      <c r="V4040" s="3" t="str">
        <f>IF(M4040=People!$B$5,People!$A$5,IF(M4040=People!$B$4,People!$A$4,IF(M4040=People!$B$3,People!$A$3,IF(M4040=People!$B$2,People!$A$2,0))))</f>
        <v>Anna Andreadi</v>
      </c>
      <c r="W4040" s="3" t="str">
        <f>IFERROR(INDEX(Returns!A:A,MATCH(B4040,Returns!B:B,0)),"No")</f>
        <v>Yes</v>
      </c>
    </row>
    <row r="4041" spans="1:23" x14ac:dyDescent="0.2">
      <c r="A4041" s="1">
        <v>4040</v>
      </c>
      <c r="B4041" t="s">
        <v>5944</v>
      </c>
      <c r="C4041" s="2">
        <v>42733</v>
      </c>
      <c r="D4041" s="2">
        <v>42737</v>
      </c>
      <c r="E4041" s="1" t="s">
        <v>46</v>
      </c>
      <c r="F4041" s="1" t="s">
        <v>2077</v>
      </c>
      <c r="G4041" s="1" t="s">
        <v>2078</v>
      </c>
      <c r="H4041" s="1" t="s">
        <v>38</v>
      </c>
      <c r="I4041" s="1" t="s">
        <v>25</v>
      </c>
      <c r="J4041" s="1" t="s">
        <v>116</v>
      </c>
      <c r="K4041" s="1" t="s">
        <v>40</v>
      </c>
      <c r="L4041" s="1">
        <v>94110</v>
      </c>
      <c r="M4041" s="1" t="s">
        <v>41</v>
      </c>
      <c r="N4041" s="1" t="s">
        <v>3111</v>
      </c>
      <c r="O4041" s="1" t="s">
        <v>66</v>
      </c>
      <c r="P4041" s="1" t="s">
        <v>601</v>
      </c>
      <c r="Q4041" s="1" t="s">
        <v>3112</v>
      </c>
      <c r="R4041" s="1">
        <v>767.95200000000011</v>
      </c>
      <c r="S4041" s="1">
        <v>6</v>
      </c>
      <c r="T4041" s="1">
        <v>0.2</v>
      </c>
      <c r="U4041" s="1">
        <v>287.98199999999997</v>
      </c>
      <c r="V4041" s="3" t="str">
        <f>IF(M4041=People!$B$5,People!$A$5,IF(M4041=People!$B$4,People!$A$4,IF(M4041=People!$B$3,People!$A$3,IF(M4041=People!$B$2,People!$A$2,0))))</f>
        <v>Anna Andreadi</v>
      </c>
      <c r="W4041" s="3" t="str">
        <f>IFERROR(INDEX(Returns!A:A,MATCH(B4041,Returns!B:B,0)),"No")</f>
        <v>Yes</v>
      </c>
    </row>
    <row r="4042" spans="1:23" x14ac:dyDescent="0.2">
      <c r="A4042" s="1">
        <v>4041</v>
      </c>
      <c r="B4042" t="s">
        <v>5944</v>
      </c>
      <c r="C4042" s="2">
        <v>42733</v>
      </c>
      <c r="D4042" s="2">
        <v>42737</v>
      </c>
      <c r="E4042" s="1" t="s">
        <v>46</v>
      </c>
      <c r="F4042" s="1" t="s">
        <v>2077</v>
      </c>
      <c r="G4042" s="1" t="s">
        <v>2078</v>
      </c>
      <c r="H4042" s="1" t="s">
        <v>38</v>
      </c>
      <c r="I4042" s="1" t="s">
        <v>25</v>
      </c>
      <c r="J4042" s="1" t="s">
        <v>116</v>
      </c>
      <c r="K4042" s="1" t="s">
        <v>40</v>
      </c>
      <c r="L4042" s="1">
        <v>94110</v>
      </c>
      <c r="M4042" s="1" t="s">
        <v>41</v>
      </c>
      <c r="N4042" s="1" t="s">
        <v>1901</v>
      </c>
      <c r="O4042" s="1" t="s">
        <v>43</v>
      </c>
      <c r="P4042" s="1" t="s">
        <v>70</v>
      </c>
      <c r="Q4042" s="1" t="s">
        <v>1902</v>
      </c>
      <c r="R4042" s="1">
        <v>14.352000000000002</v>
      </c>
      <c r="S4042" s="1">
        <v>3</v>
      </c>
      <c r="T4042" s="1">
        <v>0.2</v>
      </c>
      <c r="U4042" s="1">
        <v>4.6643999999999988</v>
      </c>
      <c r="V4042" s="3" t="str">
        <f>IF(M4042=People!$B$5,People!$A$5,IF(M4042=People!$B$4,People!$A$4,IF(M4042=People!$B$3,People!$A$3,IF(M4042=People!$B$2,People!$A$2,0))))</f>
        <v>Anna Andreadi</v>
      </c>
      <c r="W4042" s="3" t="str">
        <f>IFERROR(INDEX(Returns!A:A,MATCH(B4042,Returns!B:B,0)),"No")</f>
        <v>Yes</v>
      </c>
    </row>
    <row r="4043" spans="1:23" x14ac:dyDescent="0.2">
      <c r="A4043" s="1">
        <v>4042</v>
      </c>
      <c r="B4043" t="s">
        <v>5944</v>
      </c>
      <c r="C4043" s="2">
        <v>42733</v>
      </c>
      <c r="D4043" s="2">
        <v>42737</v>
      </c>
      <c r="E4043" s="1" t="s">
        <v>46</v>
      </c>
      <c r="F4043" s="1" t="s">
        <v>2077</v>
      </c>
      <c r="G4043" s="1" t="s">
        <v>2078</v>
      </c>
      <c r="H4043" s="1" t="s">
        <v>38</v>
      </c>
      <c r="I4043" s="1" t="s">
        <v>25</v>
      </c>
      <c r="J4043" s="1" t="s">
        <v>116</v>
      </c>
      <c r="K4043" s="1" t="s">
        <v>40</v>
      </c>
      <c r="L4043" s="1">
        <v>94110</v>
      </c>
      <c r="M4043" s="1" t="s">
        <v>41</v>
      </c>
      <c r="N4043" s="1" t="s">
        <v>1728</v>
      </c>
      <c r="O4043" s="1" t="s">
        <v>66</v>
      </c>
      <c r="P4043" s="1" t="s">
        <v>67</v>
      </c>
      <c r="Q4043" s="1" t="s">
        <v>1729</v>
      </c>
      <c r="R4043" s="1">
        <v>191.976</v>
      </c>
      <c r="S4043" s="1">
        <v>3</v>
      </c>
      <c r="T4043" s="1">
        <v>0.2</v>
      </c>
      <c r="U4043" s="1">
        <v>19.197599999999994</v>
      </c>
      <c r="V4043" s="3" t="str">
        <f>IF(M4043=People!$B$5,People!$A$5,IF(M4043=People!$B$4,People!$A$4,IF(M4043=People!$B$3,People!$A$3,IF(M4043=People!$B$2,People!$A$2,0))))</f>
        <v>Anna Andreadi</v>
      </c>
      <c r="W4043" s="3" t="str">
        <f>IFERROR(INDEX(Returns!A:A,MATCH(B4043,Returns!B:B,0)),"No")</f>
        <v>Yes</v>
      </c>
    </row>
    <row r="4044" spans="1:23" x14ac:dyDescent="0.2">
      <c r="A4044" s="1">
        <v>4043</v>
      </c>
      <c r="B4044" t="s">
        <v>5944</v>
      </c>
      <c r="C4044" s="2">
        <v>42733</v>
      </c>
      <c r="D4044" s="2">
        <v>42737</v>
      </c>
      <c r="E4044" s="1" t="s">
        <v>46</v>
      </c>
      <c r="F4044" s="1" t="s">
        <v>2077</v>
      </c>
      <c r="G4044" s="1" t="s">
        <v>2078</v>
      </c>
      <c r="H4044" s="1" t="s">
        <v>38</v>
      </c>
      <c r="I4044" s="1" t="s">
        <v>25</v>
      </c>
      <c r="J4044" s="1" t="s">
        <v>116</v>
      </c>
      <c r="K4044" s="1" t="s">
        <v>40</v>
      </c>
      <c r="L4044" s="1">
        <v>94110</v>
      </c>
      <c r="M4044" s="1" t="s">
        <v>41</v>
      </c>
      <c r="N4044" s="1" t="s">
        <v>3015</v>
      </c>
      <c r="O4044" s="1" t="s">
        <v>43</v>
      </c>
      <c r="P4044" s="1" t="s">
        <v>44</v>
      </c>
      <c r="Q4044" s="1" t="s">
        <v>3016</v>
      </c>
      <c r="R4044" s="1">
        <v>274.77</v>
      </c>
      <c r="S4044" s="1">
        <v>9</v>
      </c>
      <c r="T4044" s="1">
        <v>0</v>
      </c>
      <c r="U4044" s="1">
        <v>126.39420000000001</v>
      </c>
      <c r="V4044" s="3" t="str">
        <f>IF(M4044=People!$B$5,People!$A$5,IF(M4044=People!$B$4,People!$A$4,IF(M4044=People!$B$3,People!$A$3,IF(M4044=People!$B$2,People!$A$2,0))))</f>
        <v>Anna Andreadi</v>
      </c>
      <c r="W4044" s="3" t="str">
        <f>IFERROR(INDEX(Returns!A:A,MATCH(B4044,Returns!B:B,0)),"No")</f>
        <v>Yes</v>
      </c>
    </row>
    <row r="4045" spans="1:23" x14ac:dyDescent="0.2">
      <c r="A4045" s="1">
        <v>4044</v>
      </c>
      <c r="B4045" t="s">
        <v>5944</v>
      </c>
      <c r="C4045" s="2">
        <v>42733</v>
      </c>
      <c r="D4045" s="2">
        <v>42737</v>
      </c>
      <c r="E4045" s="1" t="s">
        <v>46</v>
      </c>
      <c r="F4045" s="1" t="s">
        <v>2077</v>
      </c>
      <c r="G4045" s="1" t="s">
        <v>2078</v>
      </c>
      <c r="H4045" s="1" t="s">
        <v>38</v>
      </c>
      <c r="I4045" s="1" t="s">
        <v>25</v>
      </c>
      <c r="J4045" s="1" t="s">
        <v>116</v>
      </c>
      <c r="K4045" s="1" t="s">
        <v>40</v>
      </c>
      <c r="L4045" s="1">
        <v>94110</v>
      </c>
      <c r="M4045" s="1" t="s">
        <v>41</v>
      </c>
      <c r="N4045" s="1" t="s">
        <v>4908</v>
      </c>
      <c r="O4045" s="1" t="s">
        <v>30</v>
      </c>
      <c r="P4045" s="1" t="s">
        <v>60</v>
      </c>
      <c r="Q4045" s="1" t="s">
        <v>4909</v>
      </c>
      <c r="R4045" s="1">
        <v>70.56</v>
      </c>
      <c r="S4045" s="1">
        <v>6</v>
      </c>
      <c r="T4045" s="1">
        <v>0</v>
      </c>
      <c r="U4045" s="1">
        <v>23.990399999999994</v>
      </c>
      <c r="V4045" s="3" t="str">
        <f>IF(M4045=People!$B$5,People!$A$5,IF(M4045=People!$B$4,People!$A$4,IF(M4045=People!$B$3,People!$A$3,IF(M4045=People!$B$2,People!$A$2,0))))</f>
        <v>Anna Andreadi</v>
      </c>
      <c r="W4045" s="3" t="str">
        <f>IFERROR(INDEX(Returns!A:A,MATCH(B4045,Returns!B:B,0)),"No")</f>
        <v>Yes</v>
      </c>
    </row>
    <row r="4046" spans="1:23" x14ac:dyDescent="0.2">
      <c r="A4046" s="1">
        <v>4045</v>
      </c>
      <c r="B4046" t="s">
        <v>8097</v>
      </c>
      <c r="C4046" s="2">
        <v>42911</v>
      </c>
      <c r="D4046" s="2">
        <v>42916</v>
      </c>
      <c r="E4046" s="1" t="s">
        <v>46</v>
      </c>
      <c r="F4046" s="1" t="s">
        <v>3671</v>
      </c>
      <c r="G4046" s="1" t="s">
        <v>3672</v>
      </c>
      <c r="H4046" s="1" t="s">
        <v>24</v>
      </c>
      <c r="I4046" s="1" t="s">
        <v>25</v>
      </c>
      <c r="J4046" s="1" t="s">
        <v>116</v>
      </c>
      <c r="K4046" s="1" t="s">
        <v>40</v>
      </c>
      <c r="L4046" s="1">
        <v>94110</v>
      </c>
      <c r="M4046" s="1" t="s">
        <v>41</v>
      </c>
      <c r="N4046" s="1" t="s">
        <v>1720</v>
      </c>
      <c r="O4046" s="1" t="s">
        <v>30</v>
      </c>
      <c r="P4046" s="1" t="s">
        <v>60</v>
      </c>
      <c r="Q4046" s="1" t="s">
        <v>1721</v>
      </c>
      <c r="R4046" s="1">
        <v>204.85</v>
      </c>
      <c r="S4046" s="1">
        <v>5</v>
      </c>
      <c r="T4046" s="1">
        <v>0</v>
      </c>
      <c r="U4046" s="1">
        <v>57.358000000000011</v>
      </c>
      <c r="V4046" s="3" t="str">
        <f>IF(M4046=People!$B$5,People!$A$5,IF(M4046=People!$B$4,People!$A$4,IF(M4046=People!$B$3,People!$A$3,IF(M4046=People!$B$2,People!$A$2,0))))</f>
        <v>Anna Andreadi</v>
      </c>
      <c r="W4046" s="3" t="str">
        <f>IFERROR(INDEX(Returns!A:A,MATCH(B4046,Returns!B:B,0)),"No")</f>
        <v>No</v>
      </c>
    </row>
    <row r="4047" spans="1:23" x14ac:dyDescent="0.2">
      <c r="A4047" s="1">
        <v>4046</v>
      </c>
      <c r="B4047" t="s">
        <v>8098</v>
      </c>
      <c r="C4047" s="2">
        <v>42827</v>
      </c>
      <c r="D4047" s="2">
        <v>42832</v>
      </c>
      <c r="E4047" s="1" t="s">
        <v>46</v>
      </c>
      <c r="F4047" s="1" t="s">
        <v>4803</v>
      </c>
      <c r="G4047" s="1" t="s">
        <v>4804</v>
      </c>
      <c r="H4047" s="1" t="s">
        <v>38</v>
      </c>
      <c r="I4047" s="1" t="s">
        <v>25</v>
      </c>
      <c r="J4047" s="1" t="s">
        <v>167</v>
      </c>
      <c r="K4047" s="1" t="s">
        <v>96</v>
      </c>
      <c r="L4047" s="1">
        <v>77070</v>
      </c>
      <c r="M4047" s="1" t="s">
        <v>97</v>
      </c>
      <c r="N4047" s="1" t="s">
        <v>2582</v>
      </c>
      <c r="O4047" s="1" t="s">
        <v>43</v>
      </c>
      <c r="P4047" s="1" t="s">
        <v>70</v>
      </c>
      <c r="Q4047" s="1" t="s">
        <v>2583</v>
      </c>
      <c r="R4047" s="1">
        <v>9.155999999999997</v>
      </c>
      <c r="S4047" s="1">
        <v>3</v>
      </c>
      <c r="T4047" s="1">
        <v>0.8</v>
      </c>
      <c r="U4047" s="1">
        <v>-13.734000000000002</v>
      </c>
      <c r="V4047" s="3" t="str">
        <f>IF(M4047=People!$B$5,People!$A$5,IF(M4047=People!$B$4,People!$A$4,IF(M4047=People!$B$3,People!$A$3,IF(M4047=People!$B$2,People!$A$2,0))))</f>
        <v>Kelly Williams</v>
      </c>
      <c r="W4047" s="3" t="str">
        <f>IFERROR(INDEX(Returns!A:A,MATCH(B4047,Returns!B:B,0)),"No")</f>
        <v>No</v>
      </c>
    </row>
    <row r="4048" spans="1:23" x14ac:dyDescent="0.2">
      <c r="A4048" s="1">
        <v>4047</v>
      </c>
      <c r="B4048" t="s">
        <v>8099</v>
      </c>
      <c r="C4048" s="2">
        <v>43759</v>
      </c>
      <c r="D4048" s="2">
        <v>43763</v>
      </c>
      <c r="E4048" s="1" t="s">
        <v>46</v>
      </c>
      <c r="F4048" s="1" t="s">
        <v>5148</v>
      </c>
      <c r="G4048" s="1" t="s">
        <v>5149</v>
      </c>
      <c r="H4048" s="1" t="s">
        <v>24</v>
      </c>
      <c r="I4048" s="1" t="s">
        <v>25</v>
      </c>
      <c r="J4048" s="1" t="s">
        <v>273</v>
      </c>
      <c r="K4048" s="1" t="s">
        <v>191</v>
      </c>
      <c r="L4048" s="1">
        <v>60653</v>
      </c>
      <c r="M4048" s="1" t="s">
        <v>97</v>
      </c>
      <c r="N4048" s="1" t="s">
        <v>2666</v>
      </c>
      <c r="O4048" s="1" t="s">
        <v>43</v>
      </c>
      <c r="P4048" s="1" t="s">
        <v>73</v>
      </c>
      <c r="Q4048" s="1" t="s">
        <v>2667</v>
      </c>
      <c r="R4048" s="1">
        <v>23.991999999999994</v>
      </c>
      <c r="S4048" s="1">
        <v>2</v>
      </c>
      <c r="T4048" s="1">
        <v>0.8</v>
      </c>
      <c r="U4048" s="1">
        <v>-62.379199999999997</v>
      </c>
      <c r="V4048" s="3" t="str">
        <f>IF(M4048=People!$B$5,People!$A$5,IF(M4048=People!$B$4,People!$A$4,IF(M4048=People!$B$3,People!$A$3,IF(M4048=People!$B$2,People!$A$2,0))))</f>
        <v>Kelly Williams</v>
      </c>
      <c r="W4048" s="3" t="str">
        <f>IFERROR(INDEX(Returns!A:A,MATCH(B4048,Returns!B:B,0)),"No")</f>
        <v>No</v>
      </c>
    </row>
    <row r="4049" spans="1:23" x14ac:dyDescent="0.2">
      <c r="A4049" s="1">
        <v>4048</v>
      </c>
      <c r="B4049" t="s">
        <v>8100</v>
      </c>
      <c r="C4049" s="2">
        <v>42932</v>
      </c>
      <c r="D4049" s="2">
        <v>42935</v>
      </c>
      <c r="E4049" s="1" t="s">
        <v>170</v>
      </c>
      <c r="F4049" s="1" t="s">
        <v>5091</v>
      </c>
      <c r="G4049" s="1" t="s">
        <v>5092</v>
      </c>
      <c r="H4049" s="1" t="s">
        <v>38</v>
      </c>
      <c r="I4049" s="1" t="s">
        <v>25</v>
      </c>
      <c r="J4049" s="1" t="s">
        <v>239</v>
      </c>
      <c r="K4049" s="1" t="s">
        <v>240</v>
      </c>
      <c r="L4049" s="1">
        <v>10035</v>
      </c>
      <c r="M4049" s="1" t="s">
        <v>135</v>
      </c>
      <c r="N4049" s="1" t="s">
        <v>3185</v>
      </c>
      <c r="O4049" s="1" t="s">
        <v>43</v>
      </c>
      <c r="P4049" s="1" t="s">
        <v>84</v>
      </c>
      <c r="Q4049" s="1" t="s">
        <v>3186</v>
      </c>
      <c r="R4049" s="1">
        <v>80.88</v>
      </c>
      <c r="S4049" s="1">
        <v>3</v>
      </c>
      <c r="T4049" s="1">
        <v>0</v>
      </c>
      <c r="U4049" s="1">
        <v>39.6312</v>
      </c>
      <c r="V4049" s="3" t="str">
        <f>IF(M4049=People!$B$5,People!$A$5,IF(M4049=People!$B$4,People!$A$4,IF(M4049=People!$B$3,People!$A$3,IF(M4049=People!$B$2,People!$A$2,0))))</f>
        <v>Chuck Magee</v>
      </c>
      <c r="W4049" s="3" t="str">
        <f>IFERROR(INDEX(Returns!A:A,MATCH(B4049,Returns!B:B,0)),"No")</f>
        <v>No</v>
      </c>
    </row>
    <row r="4050" spans="1:23" x14ac:dyDescent="0.2">
      <c r="A4050" s="1">
        <v>4049</v>
      </c>
      <c r="B4050" t="s">
        <v>8100</v>
      </c>
      <c r="C4050" s="2">
        <v>42932</v>
      </c>
      <c r="D4050" s="2">
        <v>42935</v>
      </c>
      <c r="E4050" s="1" t="s">
        <v>170</v>
      </c>
      <c r="F4050" s="1" t="s">
        <v>5091</v>
      </c>
      <c r="G4050" s="1" t="s">
        <v>5092</v>
      </c>
      <c r="H4050" s="1" t="s">
        <v>38</v>
      </c>
      <c r="I4050" s="1" t="s">
        <v>25</v>
      </c>
      <c r="J4050" s="1" t="s">
        <v>239</v>
      </c>
      <c r="K4050" s="1" t="s">
        <v>240</v>
      </c>
      <c r="L4050" s="1">
        <v>10035</v>
      </c>
      <c r="M4050" s="1" t="s">
        <v>135</v>
      </c>
      <c r="N4050" s="1" t="s">
        <v>2847</v>
      </c>
      <c r="O4050" s="1" t="s">
        <v>66</v>
      </c>
      <c r="P4050" s="1" t="s">
        <v>146</v>
      </c>
      <c r="Q4050" s="1" t="s">
        <v>2848</v>
      </c>
      <c r="R4050" s="1">
        <v>599.9</v>
      </c>
      <c r="S4050" s="1">
        <v>10</v>
      </c>
      <c r="T4050" s="1">
        <v>0</v>
      </c>
      <c r="U4050" s="1">
        <v>191.96799999999996</v>
      </c>
      <c r="V4050" s="3" t="str">
        <f>IF(M4050=People!$B$5,People!$A$5,IF(M4050=People!$B$4,People!$A$4,IF(M4050=People!$B$3,People!$A$3,IF(M4050=People!$B$2,People!$A$2,0))))</f>
        <v>Chuck Magee</v>
      </c>
      <c r="W4050" s="3" t="str">
        <f>IFERROR(INDEX(Returns!A:A,MATCH(B4050,Returns!B:B,0)),"No")</f>
        <v>No</v>
      </c>
    </row>
    <row r="4051" spans="1:23" x14ac:dyDescent="0.2">
      <c r="A4051" s="1">
        <v>4050</v>
      </c>
      <c r="B4051" t="s">
        <v>8101</v>
      </c>
      <c r="C4051" s="2">
        <v>43640</v>
      </c>
      <c r="D4051" s="2">
        <v>43642</v>
      </c>
      <c r="E4051" s="1" t="s">
        <v>21</v>
      </c>
      <c r="F4051" s="1" t="s">
        <v>4571</v>
      </c>
      <c r="G4051" s="1" t="s">
        <v>4572</v>
      </c>
      <c r="H4051" s="1" t="s">
        <v>24</v>
      </c>
      <c r="I4051" s="1" t="s">
        <v>25</v>
      </c>
      <c r="J4051" s="1" t="s">
        <v>239</v>
      </c>
      <c r="K4051" s="1" t="s">
        <v>240</v>
      </c>
      <c r="L4051" s="1">
        <v>10011</v>
      </c>
      <c r="M4051" s="1" t="s">
        <v>135</v>
      </c>
      <c r="N4051" s="1" t="s">
        <v>2431</v>
      </c>
      <c r="O4051" s="1" t="s">
        <v>30</v>
      </c>
      <c r="P4051" s="1" t="s">
        <v>60</v>
      </c>
      <c r="Q4051" s="1" t="s">
        <v>2432</v>
      </c>
      <c r="R4051" s="1">
        <v>276.69</v>
      </c>
      <c r="S4051" s="1">
        <v>3</v>
      </c>
      <c r="T4051" s="1">
        <v>0</v>
      </c>
      <c r="U4051" s="1">
        <v>49.804199999999994</v>
      </c>
      <c r="V4051" s="3" t="str">
        <f>IF(M4051=People!$B$5,People!$A$5,IF(M4051=People!$B$4,People!$A$4,IF(M4051=People!$B$3,People!$A$3,IF(M4051=People!$B$2,People!$A$2,0))))</f>
        <v>Chuck Magee</v>
      </c>
      <c r="W4051" s="3" t="str">
        <f>IFERROR(INDEX(Returns!A:A,MATCH(B4051,Returns!B:B,0)),"No")</f>
        <v>No</v>
      </c>
    </row>
    <row r="4052" spans="1:23" x14ac:dyDescent="0.2">
      <c r="A4052" s="1">
        <v>4051</v>
      </c>
      <c r="B4052" t="s">
        <v>8101</v>
      </c>
      <c r="C4052" s="2">
        <v>43640</v>
      </c>
      <c r="D4052" s="2">
        <v>43642</v>
      </c>
      <c r="E4052" s="1" t="s">
        <v>21</v>
      </c>
      <c r="F4052" s="1" t="s">
        <v>4571</v>
      </c>
      <c r="G4052" s="1" t="s">
        <v>4572</v>
      </c>
      <c r="H4052" s="1" t="s">
        <v>24</v>
      </c>
      <c r="I4052" s="1" t="s">
        <v>25</v>
      </c>
      <c r="J4052" s="1" t="s">
        <v>239</v>
      </c>
      <c r="K4052" s="1" t="s">
        <v>240</v>
      </c>
      <c r="L4052" s="1">
        <v>10011</v>
      </c>
      <c r="M4052" s="1" t="s">
        <v>135</v>
      </c>
      <c r="N4052" s="1" t="s">
        <v>950</v>
      </c>
      <c r="O4052" s="1" t="s">
        <v>30</v>
      </c>
      <c r="P4052" s="1" t="s">
        <v>34</v>
      </c>
      <c r="Q4052" s="1" t="s">
        <v>951</v>
      </c>
      <c r="R4052" s="1">
        <v>172.76400000000001</v>
      </c>
      <c r="S4052" s="1">
        <v>2</v>
      </c>
      <c r="T4052" s="1">
        <v>0.1</v>
      </c>
      <c r="U4052" s="1">
        <v>32.633200000000016</v>
      </c>
      <c r="V4052" s="3" t="str">
        <f>IF(M4052=People!$B$5,People!$A$5,IF(M4052=People!$B$4,People!$A$4,IF(M4052=People!$B$3,People!$A$3,IF(M4052=People!$B$2,People!$A$2,0))))</f>
        <v>Chuck Magee</v>
      </c>
      <c r="W4052" s="3" t="str">
        <f>IFERROR(INDEX(Returns!A:A,MATCH(B4052,Returns!B:B,0)),"No")</f>
        <v>No</v>
      </c>
    </row>
    <row r="4053" spans="1:23" x14ac:dyDescent="0.2">
      <c r="A4053" s="1">
        <v>4052</v>
      </c>
      <c r="B4053" t="s">
        <v>8102</v>
      </c>
      <c r="C4053" s="2">
        <v>42642</v>
      </c>
      <c r="D4053" s="2">
        <v>42646</v>
      </c>
      <c r="E4053" s="1" t="s">
        <v>46</v>
      </c>
      <c r="F4053" s="1" t="s">
        <v>2935</v>
      </c>
      <c r="G4053" s="1" t="s">
        <v>2936</v>
      </c>
      <c r="H4053" s="1" t="s">
        <v>38</v>
      </c>
      <c r="I4053" s="1" t="s">
        <v>25</v>
      </c>
      <c r="J4053" s="1" t="s">
        <v>133</v>
      </c>
      <c r="K4053" s="1" t="s">
        <v>134</v>
      </c>
      <c r="L4053" s="1">
        <v>19134</v>
      </c>
      <c r="M4053" s="1" t="s">
        <v>135</v>
      </c>
      <c r="N4053" s="1" t="s">
        <v>4093</v>
      </c>
      <c r="O4053" s="1" t="s">
        <v>43</v>
      </c>
      <c r="P4053" s="1" t="s">
        <v>63</v>
      </c>
      <c r="Q4053" s="1" t="s">
        <v>4094</v>
      </c>
      <c r="R4053" s="1">
        <v>4.2240000000000002</v>
      </c>
      <c r="S4053" s="1">
        <v>3</v>
      </c>
      <c r="T4053" s="1">
        <v>0.2</v>
      </c>
      <c r="U4053" s="1">
        <v>1.4783999999999997</v>
      </c>
      <c r="V4053" s="3" t="str">
        <f>IF(M4053=People!$B$5,People!$A$5,IF(M4053=People!$B$4,People!$A$4,IF(M4053=People!$B$3,People!$A$3,IF(M4053=People!$B$2,People!$A$2,0))))</f>
        <v>Chuck Magee</v>
      </c>
      <c r="W4053" s="3" t="str">
        <f>IFERROR(INDEX(Returns!A:A,MATCH(B4053,Returns!B:B,0)),"No")</f>
        <v>No</v>
      </c>
    </row>
    <row r="4054" spans="1:23" x14ac:dyDescent="0.2">
      <c r="A4054" s="1">
        <v>4053</v>
      </c>
      <c r="B4054" t="s">
        <v>8102</v>
      </c>
      <c r="C4054" s="2">
        <v>42642</v>
      </c>
      <c r="D4054" s="2">
        <v>42646</v>
      </c>
      <c r="E4054" s="1" t="s">
        <v>46</v>
      </c>
      <c r="F4054" s="1" t="s">
        <v>2935</v>
      </c>
      <c r="G4054" s="1" t="s">
        <v>2936</v>
      </c>
      <c r="H4054" s="1" t="s">
        <v>38</v>
      </c>
      <c r="I4054" s="1" t="s">
        <v>25</v>
      </c>
      <c r="J4054" s="1" t="s">
        <v>133</v>
      </c>
      <c r="K4054" s="1" t="s">
        <v>134</v>
      </c>
      <c r="L4054" s="1">
        <v>19134</v>
      </c>
      <c r="M4054" s="1" t="s">
        <v>135</v>
      </c>
      <c r="N4054" s="1" t="s">
        <v>3767</v>
      </c>
      <c r="O4054" s="1" t="s">
        <v>30</v>
      </c>
      <c r="P4054" s="1" t="s">
        <v>52</v>
      </c>
      <c r="Q4054" s="1" t="s">
        <v>3768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3" t="str">
        <f>IF(M4054=People!$B$5,People!$A$5,IF(M4054=People!$B$4,People!$A$4,IF(M4054=People!$B$3,People!$A$3,IF(M4054=People!$B$2,People!$A$2,0))))</f>
        <v>Chuck Magee</v>
      </c>
      <c r="W4054" s="3" t="str">
        <f>IFERROR(INDEX(Returns!A:A,MATCH(B4054,Returns!B:B,0)),"No")</f>
        <v>No</v>
      </c>
    </row>
    <row r="4055" spans="1:23" x14ac:dyDescent="0.2">
      <c r="A4055" s="1">
        <v>4054</v>
      </c>
      <c r="B4055" t="s">
        <v>8102</v>
      </c>
      <c r="C4055" s="2">
        <v>42642</v>
      </c>
      <c r="D4055" s="2">
        <v>42646</v>
      </c>
      <c r="E4055" s="1" t="s">
        <v>46</v>
      </c>
      <c r="F4055" s="1" t="s">
        <v>2935</v>
      </c>
      <c r="G4055" s="1" t="s">
        <v>2936</v>
      </c>
      <c r="H4055" s="1" t="s">
        <v>38</v>
      </c>
      <c r="I4055" s="1" t="s">
        <v>25</v>
      </c>
      <c r="J4055" s="1" t="s">
        <v>133</v>
      </c>
      <c r="K4055" s="1" t="s">
        <v>134</v>
      </c>
      <c r="L4055" s="1">
        <v>19134</v>
      </c>
      <c r="M4055" s="1" t="s">
        <v>135</v>
      </c>
      <c r="N4055" s="1" t="s">
        <v>5182</v>
      </c>
      <c r="O4055" s="1" t="s">
        <v>43</v>
      </c>
      <c r="P4055" s="1" t="s">
        <v>44</v>
      </c>
      <c r="Q4055" s="1" t="s">
        <v>5183</v>
      </c>
      <c r="R4055" s="1">
        <v>55.44</v>
      </c>
      <c r="S4055" s="1">
        <v>11</v>
      </c>
      <c r="T4055" s="1">
        <v>0.2</v>
      </c>
      <c r="U4055" s="1">
        <v>18.017999999999997</v>
      </c>
      <c r="V4055" s="3" t="str">
        <f>IF(M4055=People!$B$5,People!$A$5,IF(M4055=People!$B$4,People!$A$4,IF(M4055=People!$B$3,People!$A$3,IF(M4055=People!$B$2,People!$A$2,0))))</f>
        <v>Chuck Magee</v>
      </c>
      <c r="W4055" s="3" t="str">
        <f>IFERROR(INDEX(Returns!A:A,MATCH(B4055,Returns!B:B,0)),"No")</f>
        <v>No</v>
      </c>
    </row>
    <row r="4056" spans="1:23" x14ac:dyDescent="0.2">
      <c r="A4056" s="1">
        <v>4055</v>
      </c>
      <c r="B4056" t="s">
        <v>8102</v>
      </c>
      <c r="C4056" s="2">
        <v>42642</v>
      </c>
      <c r="D4056" s="2">
        <v>42646</v>
      </c>
      <c r="E4056" s="1" t="s">
        <v>46</v>
      </c>
      <c r="F4056" s="1" t="s">
        <v>2935</v>
      </c>
      <c r="G4056" s="1" t="s">
        <v>2936</v>
      </c>
      <c r="H4056" s="1" t="s">
        <v>38</v>
      </c>
      <c r="I4056" s="1" t="s">
        <v>25</v>
      </c>
      <c r="J4056" s="1" t="s">
        <v>133</v>
      </c>
      <c r="K4056" s="1" t="s">
        <v>134</v>
      </c>
      <c r="L4056" s="1">
        <v>19134</v>
      </c>
      <c r="M4056" s="1" t="s">
        <v>135</v>
      </c>
      <c r="N4056" s="1" t="s">
        <v>3918</v>
      </c>
      <c r="O4056" s="1" t="s">
        <v>43</v>
      </c>
      <c r="P4056" s="1" t="s">
        <v>84</v>
      </c>
      <c r="Q4056" s="1" t="s">
        <v>3919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3" t="str">
        <f>IF(M4056=People!$B$5,People!$A$5,IF(M4056=People!$B$4,People!$A$4,IF(M4056=People!$B$3,People!$A$3,IF(M4056=People!$B$2,People!$A$2,0))))</f>
        <v>Chuck Magee</v>
      </c>
      <c r="W4056" s="3" t="str">
        <f>IFERROR(INDEX(Returns!A:A,MATCH(B4056,Returns!B:B,0)),"No")</f>
        <v>No</v>
      </c>
    </row>
    <row r="4057" spans="1:23" x14ac:dyDescent="0.2">
      <c r="A4057" s="1">
        <v>4056</v>
      </c>
      <c r="B4057" t="s">
        <v>8102</v>
      </c>
      <c r="C4057" s="2">
        <v>42642</v>
      </c>
      <c r="D4057" s="2">
        <v>42646</v>
      </c>
      <c r="E4057" s="1" t="s">
        <v>46</v>
      </c>
      <c r="F4057" s="1" t="s">
        <v>2935</v>
      </c>
      <c r="G4057" s="1" t="s">
        <v>2936</v>
      </c>
      <c r="H4057" s="1" t="s">
        <v>38</v>
      </c>
      <c r="I4057" s="1" t="s">
        <v>25</v>
      </c>
      <c r="J4057" s="1" t="s">
        <v>133</v>
      </c>
      <c r="K4057" s="1" t="s">
        <v>134</v>
      </c>
      <c r="L4057" s="1">
        <v>19134</v>
      </c>
      <c r="M4057" s="1" t="s">
        <v>135</v>
      </c>
      <c r="N4057" s="1" t="s">
        <v>1535</v>
      </c>
      <c r="O4057" s="1" t="s">
        <v>43</v>
      </c>
      <c r="P4057" s="1" t="s">
        <v>55</v>
      </c>
      <c r="Q4057" s="1" t="s">
        <v>1536</v>
      </c>
      <c r="R4057" s="1">
        <v>1801.6320000000001</v>
      </c>
      <c r="S4057" s="1">
        <v>6</v>
      </c>
      <c r="T4057" s="1">
        <v>0.2</v>
      </c>
      <c r="U4057" s="1">
        <v>-337.80600000000004</v>
      </c>
      <c r="V4057" s="3" t="str">
        <f>IF(M4057=People!$B$5,People!$A$5,IF(M4057=People!$B$4,People!$A$4,IF(M4057=People!$B$3,People!$A$3,IF(M4057=People!$B$2,People!$A$2,0))))</f>
        <v>Chuck Magee</v>
      </c>
      <c r="W4057" s="3" t="str">
        <f>IFERROR(INDEX(Returns!A:A,MATCH(B4057,Returns!B:B,0)),"No")</f>
        <v>No</v>
      </c>
    </row>
    <row r="4058" spans="1:23" x14ac:dyDescent="0.2">
      <c r="A4058" s="1">
        <v>4057</v>
      </c>
      <c r="B4058" t="s">
        <v>8102</v>
      </c>
      <c r="C4058" s="2">
        <v>42642</v>
      </c>
      <c r="D4058" s="2">
        <v>42646</v>
      </c>
      <c r="E4058" s="1" t="s">
        <v>46</v>
      </c>
      <c r="F4058" s="1" t="s">
        <v>2935</v>
      </c>
      <c r="G4058" s="1" t="s">
        <v>2936</v>
      </c>
      <c r="H4058" s="1" t="s">
        <v>38</v>
      </c>
      <c r="I4058" s="1" t="s">
        <v>25</v>
      </c>
      <c r="J4058" s="1" t="s">
        <v>133</v>
      </c>
      <c r="K4058" s="1" t="s">
        <v>134</v>
      </c>
      <c r="L4058" s="1">
        <v>19134</v>
      </c>
      <c r="M4058" s="1" t="s">
        <v>135</v>
      </c>
      <c r="N4058" s="1" t="s">
        <v>2701</v>
      </c>
      <c r="O4058" s="1" t="s">
        <v>30</v>
      </c>
      <c r="P4058" s="1" t="s">
        <v>52</v>
      </c>
      <c r="Q4058" s="1" t="s">
        <v>2702</v>
      </c>
      <c r="R4058" s="1">
        <v>67.175999999999988</v>
      </c>
      <c r="S4058" s="1">
        <v>1</v>
      </c>
      <c r="T4058" s="1">
        <v>0.4</v>
      </c>
      <c r="U4058" s="1">
        <v>-20.152800000000006</v>
      </c>
      <c r="V4058" s="3" t="str">
        <f>IF(M4058=People!$B$5,People!$A$5,IF(M4058=People!$B$4,People!$A$4,IF(M4058=People!$B$3,People!$A$3,IF(M4058=People!$B$2,People!$A$2,0))))</f>
        <v>Chuck Magee</v>
      </c>
      <c r="W4058" s="3" t="str">
        <f>IFERROR(INDEX(Returns!A:A,MATCH(B4058,Returns!B:B,0)),"No")</f>
        <v>No</v>
      </c>
    </row>
    <row r="4059" spans="1:23" x14ac:dyDescent="0.2">
      <c r="A4059" s="1">
        <v>4058</v>
      </c>
      <c r="B4059" t="s">
        <v>8103</v>
      </c>
      <c r="C4059" s="2">
        <v>42698</v>
      </c>
      <c r="D4059" s="2">
        <v>42702</v>
      </c>
      <c r="E4059" s="1" t="s">
        <v>46</v>
      </c>
      <c r="F4059" s="1" t="s">
        <v>1588</v>
      </c>
      <c r="G4059" s="1" t="s">
        <v>1589</v>
      </c>
      <c r="H4059" s="1" t="s">
        <v>24</v>
      </c>
      <c r="I4059" s="1" t="s">
        <v>25</v>
      </c>
      <c r="J4059" s="1" t="s">
        <v>273</v>
      </c>
      <c r="K4059" s="1" t="s">
        <v>191</v>
      </c>
      <c r="L4059" s="1">
        <v>60610</v>
      </c>
      <c r="M4059" s="1" t="s">
        <v>97</v>
      </c>
      <c r="N4059" s="1" t="s">
        <v>2523</v>
      </c>
      <c r="O4059" s="1" t="s">
        <v>43</v>
      </c>
      <c r="P4059" s="1" t="s">
        <v>55</v>
      </c>
      <c r="Q4059" s="1" t="s">
        <v>2524</v>
      </c>
      <c r="R4059" s="1">
        <v>646.20000000000005</v>
      </c>
      <c r="S4059" s="1">
        <v>5</v>
      </c>
      <c r="T4059" s="1">
        <v>0.2</v>
      </c>
      <c r="U4059" s="1">
        <v>-8.0774999999999864</v>
      </c>
      <c r="V4059" s="3" t="str">
        <f>IF(M4059=People!$B$5,People!$A$5,IF(M4059=People!$B$4,People!$A$4,IF(M4059=People!$B$3,People!$A$3,IF(M4059=People!$B$2,People!$A$2,0))))</f>
        <v>Kelly Williams</v>
      </c>
      <c r="W4059" s="3" t="str">
        <f>IFERROR(INDEX(Returns!A:A,MATCH(B4059,Returns!B:B,0)),"No")</f>
        <v>No</v>
      </c>
    </row>
    <row r="4060" spans="1:23" x14ac:dyDescent="0.2">
      <c r="A4060" s="1">
        <v>4059</v>
      </c>
      <c r="B4060" t="s">
        <v>5994</v>
      </c>
      <c r="C4060" s="2">
        <v>43059</v>
      </c>
      <c r="D4060" s="2">
        <v>43063</v>
      </c>
      <c r="E4060" s="1" t="s">
        <v>46</v>
      </c>
      <c r="F4060" s="1" t="s">
        <v>498</v>
      </c>
      <c r="G4060" s="1" t="s">
        <v>499</v>
      </c>
      <c r="H4060" s="1" t="s">
        <v>24</v>
      </c>
      <c r="I4060" s="1" t="s">
        <v>25</v>
      </c>
      <c r="J4060" s="1" t="s">
        <v>2681</v>
      </c>
      <c r="K4060" s="1" t="s">
        <v>40</v>
      </c>
      <c r="L4060" s="1">
        <v>94601</v>
      </c>
      <c r="M4060" s="1" t="s">
        <v>41</v>
      </c>
      <c r="N4060" s="1" t="s">
        <v>2357</v>
      </c>
      <c r="O4060" s="1" t="s">
        <v>66</v>
      </c>
      <c r="P4060" s="1" t="s">
        <v>67</v>
      </c>
      <c r="Q4060" s="1" t="s">
        <v>2358</v>
      </c>
      <c r="R4060" s="1">
        <v>72.744000000000014</v>
      </c>
      <c r="S4060" s="1">
        <v>7</v>
      </c>
      <c r="T4060" s="1">
        <v>0.2</v>
      </c>
      <c r="U4060" s="1">
        <v>-15.458100000000007</v>
      </c>
      <c r="V4060" s="3" t="str">
        <f>IF(M4060=People!$B$5,People!$A$5,IF(M4060=People!$B$4,People!$A$4,IF(M4060=People!$B$3,People!$A$3,IF(M4060=People!$B$2,People!$A$2,0))))</f>
        <v>Anna Andreadi</v>
      </c>
      <c r="W4060" s="3" t="str">
        <f>IFERROR(INDEX(Returns!A:A,MATCH(B4060,Returns!B:B,0)),"No")</f>
        <v>Yes</v>
      </c>
    </row>
    <row r="4061" spans="1:23" x14ac:dyDescent="0.2">
      <c r="A4061" s="1">
        <v>4060</v>
      </c>
      <c r="B4061" t="s">
        <v>5994</v>
      </c>
      <c r="C4061" s="2">
        <v>43059</v>
      </c>
      <c r="D4061" s="2">
        <v>43063</v>
      </c>
      <c r="E4061" s="1" t="s">
        <v>46</v>
      </c>
      <c r="F4061" s="1" t="s">
        <v>498</v>
      </c>
      <c r="G4061" s="1" t="s">
        <v>499</v>
      </c>
      <c r="H4061" s="1" t="s">
        <v>24</v>
      </c>
      <c r="I4061" s="1" t="s">
        <v>25</v>
      </c>
      <c r="J4061" s="1" t="s">
        <v>2681</v>
      </c>
      <c r="K4061" s="1" t="s">
        <v>40</v>
      </c>
      <c r="L4061" s="1">
        <v>94601</v>
      </c>
      <c r="M4061" s="1" t="s">
        <v>41</v>
      </c>
      <c r="N4061" s="1" t="s">
        <v>1566</v>
      </c>
      <c r="O4061" s="1" t="s">
        <v>30</v>
      </c>
      <c r="P4061" s="1" t="s">
        <v>34</v>
      </c>
      <c r="Q4061" s="1" t="s">
        <v>1567</v>
      </c>
      <c r="R4061" s="1">
        <v>572.16000000000008</v>
      </c>
      <c r="S4061" s="1">
        <v>3</v>
      </c>
      <c r="T4061" s="1">
        <v>0.2</v>
      </c>
      <c r="U4061" s="1">
        <v>35.759999999999962</v>
      </c>
      <c r="V4061" s="3" t="str">
        <f>IF(M4061=People!$B$5,People!$A$5,IF(M4061=People!$B$4,People!$A$4,IF(M4061=People!$B$3,People!$A$3,IF(M4061=People!$B$2,People!$A$2,0))))</f>
        <v>Anna Andreadi</v>
      </c>
      <c r="W4061" s="3" t="str">
        <f>IFERROR(INDEX(Returns!A:A,MATCH(B4061,Returns!B:B,0)),"No")</f>
        <v>Yes</v>
      </c>
    </row>
    <row r="4062" spans="1:23" x14ac:dyDescent="0.2">
      <c r="A4062" s="1">
        <v>4061</v>
      </c>
      <c r="B4062" t="s">
        <v>8104</v>
      </c>
      <c r="C4062" s="2">
        <v>43405</v>
      </c>
      <c r="D4062" s="2">
        <v>43411</v>
      </c>
      <c r="E4062" s="1" t="s">
        <v>46</v>
      </c>
      <c r="F4062" s="1" t="s">
        <v>1437</v>
      </c>
      <c r="G4062" s="1" t="s">
        <v>1438</v>
      </c>
      <c r="H4062" s="1" t="s">
        <v>24</v>
      </c>
      <c r="I4062" s="1" t="s">
        <v>25</v>
      </c>
      <c r="J4062" s="1" t="s">
        <v>273</v>
      </c>
      <c r="K4062" s="1" t="s">
        <v>191</v>
      </c>
      <c r="L4062" s="1">
        <v>60610</v>
      </c>
      <c r="M4062" s="1" t="s">
        <v>97</v>
      </c>
      <c r="N4062" s="1" t="s">
        <v>2381</v>
      </c>
      <c r="O4062" s="1" t="s">
        <v>66</v>
      </c>
      <c r="P4062" s="1" t="s">
        <v>146</v>
      </c>
      <c r="Q4062" s="1" t="s">
        <v>2382</v>
      </c>
      <c r="R4062" s="1">
        <v>68.111999999999995</v>
      </c>
      <c r="S4062" s="1">
        <v>3</v>
      </c>
      <c r="T4062" s="1">
        <v>0.2</v>
      </c>
      <c r="U4062" s="1">
        <v>17.879399999999997</v>
      </c>
      <c r="V4062" s="3" t="str">
        <f>IF(M4062=People!$B$5,People!$A$5,IF(M4062=People!$B$4,People!$A$4,IF(M4062=People!$B$3,People!$A$3,IF(M4062=People!$B$2,People!$A$2,0))))</f>
        <v>Kelly Williams</v>
      </c>
      <c r="W4062" s="3" t="str">
        <f>IFERROR(INDEX(Returns!A:A,MATCH(B4062,Returns!B:B,0)),"No")</f>
        <v>No</v>
      </c>
    </row>
    <row r="4063" spans="1:23" x14ac:dyDescent="0.2">
      <c r="A4063" s="1">
        <v>4062</v>
      </c>
      <c r="B4063" t="s">
        <v>8105</v>
      </c>
      <c r="C4063" s="2">
        <v>42995</v>
      </c>
      <c r="D4063" s="2">
        <v>42998</v>
      </c>
      <c r="E4063" s="1" t="s">
        <v>170</v>
      </c>
      <c r="F4063" s="1" t="s">
        <v>4803</v>
      </c>
      <c r="G4063" s="1" t="s">
        <v>4804</v>
      </c>
      <c r="H4063" s="1" t="s">
        <v>38</v>
      </c>
      <c r="I4063" s="1" t="s">
        <v>25</v>
      </c>
      <c r="J4063" s="1" t="s">
        <v>88</v>
      </c>
      <c r="K4063" s="1" t="s">
        <v>89</v>
      </c>
      <c r="L4063" s="1">
        <v>98105</v>
      </c>
      <c r="M4063" s="1" t="s">
        <v>41</v>
      </c>
      <c r="N4063" s="1" t="s">
        <v>3640</v>
      </c>
      <c r="O4063" s="1" t="s">
        <v>43</v>
      </c>
      <c r="P4063" s="1" t="s">
        <v>70</v>
      </c>
      <c r="Q4063" s="1" t="s">
        <v>3641</v>
      </c>
      <c r="R4063" s="1">
        <v>25.031999999999996</v>
      </c>
      <c r="S4063" s="1">
        <v>3</v>
      </c>
      <c r="T4063" s="1">
        <v>0.2</v>
      </c>
      <c r="U4063" s="1">
        <v>7.822499999999998</v>
      </c>
      <c r="V4063" s="3" t="str">
        <f>IF(M4063=People!$B$5,People!$A$5,IF(M4063=People!$B$4,People!$A$4,IF(M4063=People!$B$3,People!$A$3,IF(M4063=People!$B$2,People!$A$2,0))))</f>
        <v>Anna Andreadi</v>
      </c>
      <c r="W4063" s="3" t="str">
        <f>IFERROR(INDEX(Returns!A:A,MATCH(B4063,Returns!B:B,0)),"No")</f>
        <v>No</v>
      </c>
    </row>
    <row r="4064" spans="1:23" x14ac:dyDescent="0.2">
      <c r="A4064" s="1">
        <v>4063</v>
      </c>
      <c r="B4064" t="s">
        <v>8106</v>
      </c>
      <c r="C4064" s="2">
        <v>43169</v>
      </c>
      <c r="D4064" s="2">
        <v>43173</v>
      </c>
      <c r="E4064" s="1" t="s">
        <v>46</v>
      </c>
      <c r="F4064" s="1" t="s">
        <v>2958</v>
      </c>
      <c r="G4064" s="1" t="s">
        <v>2959</v>
      </c>
      <c r="H4064" s="1" t="s">
        <v>24</v>
      </c>
      <c r="I4064" s="1" t="s">
        <v>25</v>
      </c>
      <c r="J4064" s="1" t="s">
        <v>133</v>
      </c>
      <c r="K4064" s="1" t="s">
        <v>134</v>
      </c>
      <c r="L4064" s="1">
        <v>19143</v>
      </c>
      <c r="M4064" s="1" t="s">
        <v>135</v>
      </c>
      <c r="N4064" s="1" t="s">
        <v>3951</v>
      </c>
      <c r="O4064" s="1" t="s">
        <v>66</v>
      </c>
      <c r="P4064" s="1" t="s">
        <v>146</v>
      </c>
      <c r="Q4064" s="1" t="s">
        <v>3952</v>
      </c>
      <c r="R4064" s="1">
        <v>39.992000000000004</v>
      </c>
      <c r="S4064" s="1">
        <v>1</v>
      </c>
      <c r="T4064" s="1">
        <v>0.2</v>
      </c>
      <c r="U4064" s="1">
        <v>7.4984999999999964</v>
      </c>
      <c r="V4064" s="3" t="str">
        <f>IF(M4064=People!$B$5,People!$A$5,IF(M4064=People!$B$4,People!$A$4,IF(M4064=People!$B$3,People!$A$3,IF(M4064=People!$B$2,People!$A$2,0))))</f>
        <v>Chuck Magee</v>
      </c>
      <c r="W4064" s="3" t="str">
        <f>IFERROR(INDEX(Returns!A:A,MATCH(B4064,Returns!B:B,0)),"No")</f>
        <v>No</v>
      </c>
    </row>
    <row r="4065" spans="1:23" x14ac:dyDescent="0.2">
      <c r="A4065" s="1">
        <v>4064</v>
      </c>
      <c r="B4065" t="s">
        <v>8107</v>
      </c>
      <c r="C4065" s="2">
        <v>42544</v>
      </c>
      <c r="D4065" s="2">
        <v>42547</v>
      </c>
      <c r="E4065" s="1" t="s">
        <v>170</v>
      </c>
      <c r="F4065" s="1" t="s">
        <v>4600</v>
      </c>
      <c r="G4065" s="1" t="s">
        <v>4601</v>
      </c>
      <c r="H4065" s="1" t="s">
        <v>24</v>
      </c>
      <c r="I4065" s="1" t="s">
        <v>25</v>
      </c>
      <c r="J4065" s="1" t="s">
        <v>81</v>
      </c>
      <c r="K4065" s="1" t="s">
        <v>82</v>
      </c>
      <c r="L4065" s="1">
        <v>28027</v>
      </c>
      <c r="M4065" s="1" t="s">
        <v>28</v>
      </c>
      <c r="N4065" s="1" t="s">
        <v>5184</v>
      </c>
      <c r="O4065" s="1" t="s">
        <v>43</v>
      </c>
      <c r="P4065" s="1" t="s">
        <v>63</v>
      </c>
      <c r="Q4065" s="1" t="s">
        <v>3452</v>
      </c>
      <c r="R4065" s="1">
        <v>20.015999999999998</v>
      </c>
      <c r="S4065" s="1">
        <v>9</v>
      </c>
      <c r="T4065" s="1">
        <v>0.2</v>
      </c>
      <c r="U4065" s="1">
        <v>1.7514000000000003</v>
      </c>
      <c r="V4065" s="3" t="str">
        <f>IF(M4065=People!$B$5,People!$A$5,IF(M4065=People!$B$4,People!$A$4,IF(M4065=People!$B$3,People!$A$3,IF(M4065=People!$B$2,People!$A$2,0))))</f>
        <v>Cassandra Brandow</v>
      </c>
      <c r="W4065" s="3" t="str">
        <f>IFERROR(INDEX(Returns!A:A,MATCH(B4065,Returns!B:B,0)),"No")</f>
        <v>No</v>
      </c>
    </row>
    <row r="4066" spans="1:23" x14ac:dyDescent="0.2">
      <c r="A4066" s="1">
        <v>4065</v>
      </c>
      <c r="B4066" t="s">
        <v>8107</v>
      </c>
      <c r="C4066" s="2">
        <v>42544</v>
      </c>
      <c r="D4066" s="2">
        <v>42547</v>
      </c>
      <c r="E4066" s="1" t="s">
        <v>170</v>
      </c>
      <c r="F4066" s="1" t="s">
        <v>4600</v>
      </c>
      <c r="G4066" s="1" t="s">
        <v>4601</v>
      </c>
      <c r="H4066" s="1" t="s">
        <v>24</v>
      </c>
      <c r="I4066" s="1" t="s">
        <v>25</v>
      </c>
      <c r="J4066" s="1" t="s">
        <v>81</v>
      </c>
      <c r="K4066" s="1" t="s">
        <v>82</v>
      </c>
      <c r="L4066" s="1">
        <v>28027</v>
      </c>
      <c r="M4066" s="1" t="s">
        <v>28</v>
      </c>
      <c r="N4066" s="1" t="s">
        <v>5014</v>
      </c>
      <c r="O4066" s="1" t="s">
        <v>43</v>
      </c>
      <c r="P4066" s="1" t="s">
        <v>512</v>
      </c>
      <c r="Q4066" s="1" t="s">
        <v>5015</v>
      </c>
      <c r="R4066" s="1">
        <v>3.1040000000000001</v>
      </c>
      <c r="S4066" s="1">
        <v>1</v>
      </c>
      <c r="T4066" s="1">
        <v>0.2</v>
      </c>
      <c r="U4066" s="1">
        <v>0.34919999999999951</v>
      </c>
      <c r="V4066" s="3" t="str">
        <f>IF(M4066=People!$B$5,People!$A$5,IF(M4066=People!$B$4,People!$A$4,IF(M4066=People!$B$3,People!$A$3,IF(M4066=People!$B$2,People!$A$2,0))))</f>
        <v>Cassandra Brandow</v>
      </c>
      <c r="W4066" s="3" t="str">
        <f>IFERROR(INDEX(Returns!A:A,MATCH(B4066,Returns!B:B,0)),"No")</f>
        <v>No</v>
      </c>
    </row>
    <row r="4067" spans="1:23" x14ac:dyDescent="0.2">
      <c r="A4067" s="1">
        <v>4066</v>
      </c>
      <c r="B4067" t="s">
        <v>8108</v>
      </c>
      <c r="C4067" s="2">
        <v>42675</v>
      </c>
      <c r="D4067" s="2">
        <v>42679</v>
      </c>
      <c r="E4067" s="1" t="s">
        <v>46</v>
      </c>
      <c r="F4067" s="1" t="s">
        <v>1309</v>
      </c>
      <c r="G4067" s="1" t="s">
        <v>1310</v>
      </c>
      <c r="H4067" s="1" t="s">
        <v>38</v>
      </c>
      <c r="I4067" s="1" t="s">
        <v>25</v>
      </c>
      <c r="J4067" s="1" t="s">
        <v>413</v>
      </c>
      <c r="K4067" s="1" t="s">
        <v>82</v>
      </c>
      <c r="L4067" s="1">
        <v>28205</v>
      </c>
      <c r="M4067" s="1" t="s">
        <v>28</v>
      </c>
      <c r="N4067" s="1" t="s">
        <v>3287</v>
      </c>
      <c r="O4067" s="1" t="s">
        <v>43</v>
      </c>
      <c r="P4067" s="1" t="s">
        <v>242</v>
      </c>
      <c r="Q4067" s="1" t="s">
        <v>497</v>
      </c>
      <c r="R4067" s="1">
        <v>7.52</v>
      </c>
      <c r="S4067" s="1">
        <v>5</v>
      </c>
      <c r="T4067" s="1">
        <v>0.2</v>
      </c>
      <c r="U4067" s="1">
        <v>1.4099999999999997</v>
      </c>
      <c r="V4067" s="3" t="str">
        <f>IF(M4067=People!$B$5,People!$A$5,IF(M4067=People!$B$4,People!$A$4,IF(M4067=People!$B$3,People!$A$3,IF(M4067=People!$B$2,People!$A$2,0))))</f>
        <v>Cassandra Brandow</v>
      </c>
      <c r="W4067" s="3" t="str">
        <f>IFERROR(INDEX(Returns!A:A,MATCH(B4067,Returns!B:B,0)),"No")</f>
        <v>No</v>
      </c>
    </row>
    <row r="4068" spans="1:23" x14ac:dyDescent="0.2">
      <c r="A4068" s="1">
        <v>4067</v>
      </c>
      <c r="B4068" t="s">
        <v>8108</v>
      </c>
      <c r="C4068" s="2">
        <v>42675</v>
      </c>
      <c r="D4068" s="2">
        <v>42679</v>
      </c>
      <c r="E4068" s="1" t="s">
        <v>46</v>
      </c>
      <c r="F4068" s="1" t="s">
        <v>1309</v>
      </c>
      <c r="G4068" s="1" t="s">
        <v>1310</v>
      </c>
      <c r="H4068" s="1" t="s">
        <v>38</v>
      </c>
      <c r="I4068" s="1" t="s">
        <v>25</v>
      </c>
      <c r="J4068" s="1" t="s">
        <v>413</v>
      </c>
      <c r="K4068" s="1" t="s">
        <v>82</v>
      </c>
      <c r="L4068" s="1">
        <v>28205</v>
      </c>
      <c r="M4068" s="1" t="s">
        <v>28</v>
      </c>
      <c r="N4068" s="1" t="s">
        <v>3258</v>
      </c>
      <c r="O4068" s="1" t="s">
        <v>43</v>
      </c>
      <c r="P4068" s="1" t="s">
        <v>63</v>
      </c>
      <c r="Q4068" s="1" t="s">
        <v>3259</v>
      </c>
      <c r="R4068" s="1">
        <v>10.272000000000002</v>
      </c>
      <c r="S4068" s="1">
        <v>3</v>
      </c>
      <c r="T4068" s="1">
        <v>0.2</v>
      </c>
      <c r="U4068" s="1">
        <v>0.89880000000000004</v>
      </c>
      <c r="V4068" s="3" t="str">
        <f>IF(M4068=People!$B$5,People!$A$5,IF(M4068=People!$B$4,People!$A$4,IF(M4068=People!$B$3,People!$A$3,IF(M4068=People!$B$2,People!$A$2,0))))</f>
        <v>Cassandra Brandow</v>
      </c>
      <c r="W4068" s="3" t="str">
        <f>IFERROR(INDEX(Returns!A:A,MATCH(B4068,Returns!B:B,0)),"No")</f>
        <v>No</v>
      </c>
    </row>
    <row r="4069" spans="1:23" x14ac:dyDescent="0.2">
      <c r="A4069" s="1">
        <v>4068</v>
      </c>
      <c r="B4069" t="s">
        <v>8108</v>
      </c>
      <c r="C4069" s="2">
        <v>42675</v>
      </c>
      <c r="D4069" s="2">
        <v>42679</v>
      </c>
      <c r="E4069" s="1" t="s">
        <v>46</v>
      </c>
      <c r="F4069" s="1" t="s">
        <v>1309</v>
      </c>
      <c r="G4069" s="1" t="s">
        <v>1310</v>
      </c>
      <c r="H4069" s="1" t="s">
        <v>38</v>
      </c>
      <c r="I4069" s="1" t="s">
        <v>25</v>
      </c>
      <c r="J4069" s="1" t="s">
        <v>413</v>
      </c>
      <c r="K4069" s="1" t="s">
        <v>82</v>
      </c>
      <c r="L4069" s="1">
        <v>28205</v>
      </c>
      <c r="M4069" s="1" t="s">
        <v>28</v>
      </c>
      <c r="N4069" s="1" t="s">
        <v>3690</v>
      </c>
      <c r="O4069" s="1" t="s">
        <v>43</v>
      </c>
      <c r="P4069" s="1" t="s">
        <v>44</v>
      </c>
      <c r="Q4069" s="1" t="s">
        <v>3691</v>
      </c>
      <c r="R4069" s="1">
        <v>47.808000000000007</v>
      </c>
      <c r="S4069" s="1">
        <v>12</v>
      </c>
      <c r="T4069" s="1">
        <v>0.2</v>
      </c>
      <c r="U4069" s="1">
        <v>15.537599999999998</v>
      </c>
      <c r="V4069" s="3" t="str">
        <f>IF(M4069=People!$B$5,People!$A$5,IF(M4069=People!$B$4,People!$A$4,IF(M4069=People!$B$3,People!$A$3,IF(M4069=People!$B$2,People!$A$2,0))))</f>
        <v>Cassandra Brandow</v>
      </c>
      <c r="W4069" s="3" t="str">
        <f>IFERROR(INDEX(Returns!A:A,MATCH(B4069,Returns!B:B,0)),"No")</f>
        <v>No</v>
      </c>
    </row>
    <row r="4070" spans="1:23" x14ac:dyDescent="0.2">
      <c r="A4070" s="1">
        <v>4069</v>
      </c>
      <c r="B4070" t="s">
        <v>8108</v>
      </c>
      <c r="C4070" s="2">
        <v>42675</v>
      </c>
      <c r="D4070" s="2">
        <v>42679</v>
      </c>
      <c r="E4070" s="1" t="s">
        <v>46</v>
      </c>
      <c r="F4070" s="1" t="s">
        <v>1309</v>
      </c>
      <c r="G4070" s="1" t="s">
        <v>1310</v>
      </c>
      <c r="H4070" s="1" t="s">
        <v>38</v>
      </c>
      <c r="I4070" s="1" t="s">
        <v>25</v>
      </c>
      <c r="J4070" s="1" t="s">
        <v>413</v>
      </c>
      <c r="K4070" s="1" t="s">
        <v>82</v>
      </c>
      <c r="L4070" s="1">
        <v>28205</v>
      </c>
      <c r="M4070" s="1" t="s">
        <v>28</v>
      </c>
      <c r="N4070" s="1" t="s">
        <v>5185</v>
      </c>
      <c r="O4070" s="1" t="s">
        <v>66</v>
      </c>
      <c r="P4070" s="1" t="s">
        <v>67</v>
      </c>
      <c r="Q4070" s="1" t="s">
        <v>5186</v>
      </c>
      <c r="R4070" s="1">
        <v>978.83999999999992</v>
      </c>
      <c r="S4070" s="1">
        <v>9</v>
      </c>
      <c r="T4070" s="1">
        <v>0.2</v>
      </c>
      <c r="U4070" s="1">
        <v>110.1194999999999</v>
      </c>
      <c r="V4070" s="3" t="str">
        <f>IF(M4070=People!$B$5,People!$A$5,IF(M4070=People!$B$4,People!$A$4,IF(M4070=People!$B$3,People!$A$3,IF(M4070=People!$B$2,People!$A$2,0))))</f>
        <v>Cassandra Brandow</v>
      </c>
      <c r="W4070" s="3" t="str">
        <f>IFERROR(INDEX(Returns!A:A,MATCH(B4070,Returns!B:B,0)),"No")</f>
        <v>No</v>
      </c>
    </row>
    <row r="4071" spans="1:23" x14ac:dyDescent="0.2">
      <c r="A4071" s="1">
        <v>4070</v>
      </c>
      <c r="B4071" t="s">
        <v>8109</v>
      </c>
      <c r="C4071" s="2">
        <v>43340</v>
      </c>
      <c r="D4071" s="2">
        <v>43343</v>
      </c>
      <c r="E4071" s="1" t="s">
        <v>170</v>
      </c>
      <c r="F4071" s="1" t="s">
        <v>4153</v>
      </c>
      <c r="G4071" s="1" t="s">
        <v>4154</v>
      </c>
      <c r="H4071" s="1" t="s">
        <v>24</v>
      </c>
      <c r="I4071" s="1" t="s">
        <v>25</v>
      </c>
      <c r="J4071" s="1" t="s">
        <v>716</v>
      </c>
      <c r="K4071" s="1" t="s">
        <v>96</v>
      </c>
      <c r="L4071" s="1">
        <v>75081</v>
      </c>
      <c r="M4071" s="1" t="s">
        <v>97</v>
      </c>
      <c r="N4071" s="1" t="s">
        <v>1198</v>
      </c>
      <c r="O4071" s="1" t="s">
        <v>43</v>
      </c>
      <c r="P4071" s="1" t="s">
        <v>70</v>
      </c>
      <c r="Q4071" s="1" t="s">
        <v>1199</v>
      </c>
      <c r="R4071" s="1">
        <v>13.139999999999997</v>
      </c>
      <c r="S4071" s="1">
        <v>9</v>
      </c>
      <c r="T4071" s="1">
        <v>0.8</v>
      </c>
      <c r="U4071" s="1">
        <v>-21.681000000000004</v>
      </c>
      <c r="V4071" s="3" t="str">
        <f>IF(M4071=People!$B$5,People!$A$5,IF(M4071=People!$B$4,People!$A$4,IF(M4071=People!$B$3,People!$A$3,IF(M4071=People!$B$2,People!$A$2,0))))</f>
        <v>Kelly Williams</v>
      </c>
      <c r="W4071" s="3" t="str">
        <f>IFERROR(INDEX(Returns!A:A,MATCH(B4071,Returns!B:B,0)),"No")</f>
        <v>No</v>
      </c>
    </row>
    <row r="4072" spans="1:23" x14ac:dyDescent="0.2">
      <c r="A4072" s="1">
        <v>4071</v>
      </c>
      <c r="B4072" t="s">
        <v>8109</v>
      </c>
      <c r="C4072" s="2">
        <v>43340</v>
      </c>
      <c r="D4072" s="2">
        <v>43343</v>
      </c>
      <c r="E4072" s="1" t="s">
        <v>170</v>
      </c>
      <c r="F4072" s="1" t="s">
        <v>4153</v>
      </c>
      <c r="G4072" s="1" t="s">
        <v>4154</v>
      </c>
      <c r="H4072" s="1" t="s">
        <v>24</v>
      </c>
      <c r="I4072" s="1" t="s">
        <v>25</v>
      </c>
      <c r="J4072" s="1" t="s">
        <v>716</v>
      </c>
      <c r="K4072" s="1" t="s">
        <v>96</v>
      </c>
      <c r="L4072" s="1">
        <v>75081</v>
      </c>
      <c r="M4072" s="1" t="s">
        <v>97</v>
      </c>
      <c r="N4072" s="1" t="s">
        <v>3558</v>
      </c>
      <c r="O4072" s="1" t="s">
        <v>43</v>
      </c>
      <c r="P4072" s="1" t="s">
        <v>70</v>
      </c>
      <c r="Q4072" s="1" t="s">
        <v>3559</v>
      </c>
      <c r="R4072" s="1">
        <v>10.023999999999997</v>
      </c>
      <c r="S4072" s="1">
        <v>4</v>
      </c>
      <c r="T4072" s="1">
        <v>0.8</v>
      </c>
      <c r="U4072" s="1">
        <v>-16.539600000000007</v>
      </c>
      <c r="V4072" s="3" t="str">
        <f>IF(M4072=People!$B$5,People!$A$5,IF(M4072=People!$B$4,People!$A$4,IF(M4072=People!$B$3,People!$A$3,IF(M4072=People!$B$2,People!$A$2,0))))</f>
        <v>Kelly Williams</v>
      </c>
      <c r="W4072" s="3" t="str">
        <f>IFERROR(INDEX(Returns!A:A,MATCH(B4072,Returns!B:B,0)),"No")</f>
        <v>No</v>
      </c>
    </row>
    <row r="4073" spans="1:23" x14ac:dyDescent="0.2">
      <c r="A4073" s="1">
        <v>4072</v>
      </c>
      <c r="B4073" t="s">
        <v>8109</v>
      </c>
      <c r="C4073" s="2">
        <v>43340</v>
      </c>
      <c r="D4073" s="2">
        <v>43343</v>
      </c>
      <c r="E4073" s="1" t="s">
        <v>170</v>
      </c>
      <c r="F4073" s="1" t="s">
        <v>4153</v>
      </c>
      <c r="G4073" s="1" t="s">
        <v>4154</v>
      </c>
      <c r="H4073" s="1" t="s">
        <v>24</v>
      </c>
      <c r="I4073" s="1" t="s">
        <v>25</v>
      </c>
      <c r="J4073" s="1" t="s">
        <v>716</v>
      </c>
      <c r="K4073" s="1" t="s">
        <v>96</v>
      </c>
      <c r="L4073" s="1">
        <v>75081</v>
      </c>
      <c r="M4073" s="1" t="s">
        <v>97</v>
      </c>
      <c r="N4073" s="1" t="s">
        <v>3628</v>
      </c>
      <c r="O4073" s="1" t="s">
        <v>30</v>
      </c>
      <c r="P4073" s="1" t="s">
        <v>31</v>
      </c>
      <c r="Q4073" s="1" t="s">
        <v>3629</v>
      </c>
      <c r="R4073" s="1">
        <v>156.37279999999998</v>
      </c>
      <c r="S4073" s="1">
        <v>2</v>
      </c>
      <c r="T4073" s="1">
        <v>0.32</v>
      </c>
      <c r="U4073" s="1">
        <v>-52.890800000000027</v>
      </c>
      <c r="V4073" s="3" t="str">
        <f>IF(M4073=People!$B$5,People!$A$5,IF(M4073=People!$B$4,People!$A$4,IF(M4073=People!$B$3,People!$A$3,IF(M4073=People!$B$2,People!$A$2,0))))</f>
        <v>Kelly Williams</v>
      </c>
      <c r="W4073" s="3" t="str">
        <f>IFERROR(INDEX(Returns!A:A,MATCH(B4073,Returns!B:B,0)),"No")</f>
        <v>No</v>
      </c>
    </row>
    <row r="4074" spans="1:23" x14ac:dyDescent="0.2">
      <c r="A4074" s="1">
        <v>4073</v>
      </c>
      <c r="B4074" t="s">
        <v>8110</v>
      </c>
      <c r="C4074" s="2">
        <v>43075</v>
      </c>
      <c r="D4074" s="2">
        <v>43077</v>
      </c>
      <c r="E4074" s="1" t="s">
        <v>21</v>
      </c>
      <c r="F4074" s="1" t="s">
        <v>3264</v>
      </c>
      <c r="G4074" s="1" t="s">
        <v>3265</v>
      </c>
      <c r="H4074" s="1" t="s">
        <v>94</v>
      </c>
      <c r="I4074" s="1" t="s">
        <v>25</v>
      </c>
      <c r="J4074" s="1" t="s">
        <v>3562</v>
      </c>
      <c r="K4074" s="1" t="s">
        <v>228</v>
      </c>
      <c r="L4074" s="1">
        <v>46203</v>
      </c>
      <c r="M4074" s="1" t="s">
        <v>97</v>
      </c>
      <c r="N4074" s="1" t="s">
        <v>2051</v>
      </c>
      <c r="O4074" s="1" t="s">
        <v>66</v>
      </c>
      <c r="P4074" s="1" t="s">
        <v>1065</v>
      </c>
      <c r="Q4074" s="1" t="s">
        <v>2052</v>
      </c>
      <c r="R4074" s="1">
        <v>999.98</v>
      </c>
      <c r="S4074" s="1">
        <v>2</v>
      </c>
      <c r="T4074" s="1">
        <v>0</v>
      </c>
      <c r="U4074" s="1">
        <v>449.99099999999999</v>
      </c>
      <c r="V4074" s="3" t="str">
        <f>IF(M4074=People!$B$5,People!$A$5,IF(M4074=People!$B$4,People!$A$4,IF(M4074=People!$B$3,People!$A$3,IF(M4074=People!$B$2,People!$A$2,0))))</f>
        <v>Kelly Williams</v>
      </c>
      <c r="W4074" s="3" t="str">
        <f>IFERROR(INDEX(Returns!A:A,MATCH(B4074,Returns!B:B,0)),"No")</f>
        <v>No</v>
      </c>
    </row>
    <row r="4075" spans="1:23" x14ac:dyDescent="0.2">
      <c r="A4075" s="1">
        <v>4074</v>
      </c>
      <c r="B4075" t="s">
        <v>8111</v>
      </c>
      <c r="C4075" s="2">
        <v>43002</v>
      </c>
      <c r="D4075" s="2">
        <v>43005</v>
      </c>
      <c r="E4075" s="1" t="s">
        <v>170</v>
      </c>
      <c r="F4075" s="1" t="s">
        <v>4543</v>
      </c>
      <c r="G4075" s="1" t="s">
        <v>4544</v>
      </c>
      <c r="H4075" s="1" t="s">
        <v>94</v>
      </c>
      <c r="I4075" s="1" t="s">
        <v>25</v>
      </c>
      <c r="J4075" s="1" t="s">
        <v>5187</v>
      </c>
      <c r="K4075" s="1" t="s">
        <v>572</v>
      </c>
      <c r="L4075" s="1">
        <v>74012</v>
      </c>
      <c r="M4075" s="1" t="s">
        <v>97</v>
      </c>
      <c r="N4075" s="1" t="s">
        <v>4968</v>
      </c>
      <c r="O4075" s="1" t="s">
        <v>66</v>
      </c>
      <c r="P4075" s="1" t="s">
        <v>67</v>
      </c>
      <c r="Q4075" s="1" t="s">
        <v>4969</v>
      </c>
      <c r="R4075" s="1">
        <v>821.94</v>
      </c>
      <c r="S4075" s="1">
        <v>6</v>
      </c>
      <c r="T4075" s="1">
        <v>0</v>
      </c>
      <c r="U4075" s="1">
        <v>213.70440000000002</v>
      </c>
      <c r="V4075" s="3" t="str">
        <f>IF(M4075=People!$B$5,People!$A$5,IF(M4075=People!$B$4,People!$A$4,IF(M4075=People!$B$3,People!$A$3,IF(M4075=People!$B$2,People!$A$2,0))))</f>
        <v>Kelly Williams</v>
      </c>
      <c r="W4075" s="3" t="str">
        <f>IFERROR(INDEX(Returns!A:A,MATCH(B4075,Returns!B:B,0)),"No")</f>
        <v>No</v>
      </c>
    </row>
    <row r="4076" spans="1:23" x14ac:dyDescent="0.2">
      <c r="A4076" s="1">
        <v>4075</v>
      </c>
      <c r="B4076" t="s">
        <v>8112</v>
      </c>
      <c r="C4076" s="2">
        <v>43784</v>
      </c>
      <c r="D4076" s="2">
        <v>43789</v>
      </c>
      <c r="E4076" s="1" t="s">
        <v>46</v>
      </c>
      <c r="F4076" s="1" t="s">
        <v>5159</v>
      </c>
      <c r="G4076" s="1" t="s">
        <v>5160</v>
      </c>
      <c r="H4076" s="1" t="s">
        <v>24</v>
      </c>
      <c r="I4076" s="1" t="s">
        <v>25</v>
      </c>
      <c r="J4076" s="1" t="s">
        <v>5188</v>
      </c>
      <c r="K4076" s="1" t="s">
        <v>50</v>
      </c>
      <c r="L4076" s="1">
        <v>33023</v>
      </c>
      <c r="M4076" s="1" t="s">
        <v>28</v>
      </c>
      <c r="N4076" s="1" t="s">
        <v>1895</v>
      </c>
      <c r="O4076" s="1" t="s">
        <v>30</v>
      </c>
      <c r="P4076" s="1" t="s">
        <v>60</v>
      </c>
      <c r="Q4076" s="1" t="s">
        <v>1896</v>
      </c>
      <c r="R4076" s="1">
        <v>220.06399999999999</v>
      </c>
      <c r="S4076" s="1">
        <v>4</v>
      </c>
      <c r="T4076" s="1">
        <v>0.2</v>
      </c>
      <c r="U4076" s="1">
        <v>55.016000000000012</v>
      </c>
      <c r="V4076" s="3" t="str">
        <f>IF(M4076=People!$B$5,People!$A$5,IF(M4076=People!$B$4,People!$A$4,IF(M4076=People!$B$3,People!$A$3,IF(M4076=People!$B$2,People!$A$2,0))))</f>
        <v>Cassandra Brandow</v>
      </c>
      <c r="W4076" s="3" t="str">
        <f>IFERROR(INDEX(Returns!A:A,MATCH(B4076,Returns!B:B,0)),"No")</f>
        <v>No</v>
      </c>
    </row>
    <row r="4077" spans="1:23" x14ac:dyDescent="0.2">
      <c r="A4077" s="1">
        <v>4076</v>
      </c>
      <c r="B4077" t="s">
        <v>8112</v>
      </c>
      <c r="C4077" s="2">
        <v>43784</v>
      </c>
      <c r="D4077" s="2">
        <v>43789</v>
      </c>
      <c r="E4077" s="1" t="s">
        <v>46</v>
      </c>
      <c r="F4077" s="1" t="s">
        <v>5159</v>
      </c>
      <c r="G4077" s="1" t="s">
        <v>5160</v>
      </c>
      <c r="H4077" s="1" t="s">
        <v>24</v>
      </c>
      <c r="I4077" s="1" t="s">
        <v>25</v>
      </c>
      <c r="J4077" s="1" t="s">
        <v>5188</v>
      </c>
      <c r="K4077" s="1" t="s">
        <v>50</v>
      </c>
      <c r="L4077" s="1">
        <v>33023</v>
      </c>
      <c r="M4077" s="1" t="s">
        <v>28</v>
      </c>
      <c r="N4077" s="1" t="s">
        <v>3449</v>
      </c>
      <c r="O4077" s="1" t="s">
        <v>30</v>
      </c>
      <c r="P4077" s="1" t="s">
        <v>60</v>
      </c>
      <c r="Q4077" s="1" t="s">
        <v>3450</v>
      </c>
      <c r="R4077" s="1">
        <v>339.13600000000002</v>
      </c>
      <c r="S4077" s="1">
        <v>4</v>
      </c>
      <c r="T4077" s="1">
        <v>0.2</v>
      </c>
      <c r="U4077" s="1">
        <v>0</v>
      </c>
      <c r="V4077" s="3" t="str">
        <f>IF(M4077=People!$B$5,People!$A$5,IF(M4077=People!$B$4,People!$A$4,IF(M4077=People!$B$3,People!$A$3,IF(M4077=People!$B$2,People!$A$2,0))))</f>
        <v>Cassandra Brandow</v>
      </c>
      <c r="W4077" s="3" t="str">
        <f>IFERROR(INDEX(Returns!A:A,MATCH(B4077,Returns!B:B,0)),"No")</f>
        <v>No</v>
      </c>
    </row>
    <row r="4078" spans="1:23" x14ac:dyDescent="0.2">
      <c r="A4078" s="1">
        <v>4077</v>
      </c>
      <c r="B4078" t="s">
        <v>8113</v>
      </c>
      <c r="C4078" s="2">
        <v>43088</v>
      </c>
      <c r="D4078" s="2">
        <v>43090</v>
      </c>
      <c r="E4078" s="1" t="s">
        <v>21</v>
      </c>
      <c r="F4078" s="1" t="s">
        <v>2935</v>
      </c>
      <c r="G4078" s="1" t="s">
        <v>2936</v>
      </c>
      <c r="H4078" s="1" t="s">
        <v>38</v>
      </c>
      <c r="I4078" s="1" t="s">
        <v>25</v>
      </c>
      <c r="J4078" s="1" t="s">
        <v>2156</v>
      </c>
      <c r="K4078" s="1" t="s">
        <v>126</v>
      </c>
      <c r="L4078" s="1">
        <v>68104</v>
      </c>
      <c r="M4078" s="1" t="s">
        <v>97</v>
      </c>
      <c r="N4078" s="1" t="s">
        <v>2174</v>
      </c>
      <c r="O4078" s="1" t="s">
        <v>43</v>
      </c>
      <c r="P4078" s="1" t="s">
        <v>70</v>
      </c>
      <c r="Q4078" s="1" t="s">
        <v>2175</v>
      </c>
      <c r="R4078" s="1">
        <v>7.04</v>
      </c>
      <c r="S4078" s="1">
        <v>2</v>
      </c>
      <c r="T4078" s="1">
        <v>0</v>
      </c>
      <c r="U4078" s="1">
        <v>3.3087999999999997</v>
      </c>
      <c r="V4078" s="3" t="str">
        <f>IF(M4078=People!$B$5,People!$A$5,IF(M4078=People!$B$4,People!$A$4,IF(M4078=People!$B$3,People!$A$3,IF(M4078=People!$B$2,People!$A$2,0))))</f>
        <v>Kelly Williams</v>
      </c>
      <c r="W4078" s="3" t="str">
        <f>IFERROR(INDEX(Returns!A:A,MATCH(B4078,Returns!B:B,0)),"No")</f>
        <v>No</v>
      </c>
    </row>
    <row r="4079" spans="1:23" x14ac:dyDescent="0.2">
      <c r="A4079" s="1">
        <v>4078</v>
      </c>
      <c r="B4079" t="s">
        <v>8113</v>
      </c>
      <c r="C4079" s="2">
        <v>43088</v>
      </c>
      <c r="D4079" s="2">
        <v>43090</v>
      </c>
      <c r="E4079" s="1" t="s">
        <v>21</v>
      </c>
      <c r="F4079" s="1" t="s">
        <v>2935</v>
      </c>
      <c r="G4079" s="1" t="s">
        <v>2936</v>
      </c>
      <c r="H4079" s="1" t="s">
        <v>38</v>
      </c>
      <c r="I4079" s="1" t="s">
        <v>25</v>
      </c>
      <c r="J4079" s="1" t="s">
        <v>2156</v>
      </c>
      <c r="K4079" s="1" t="s">
        <v>126</v>
      </c>
      <c r="L4079" s="1">
        <v>68104</v>
      </c>
      <c r="M4079" s="1" t="s">
        <v>97</v>
      </c>
      <c r="N4079" s="1" t="s">
        <v>879</v>
      </c>
      <c r="O4079" s="1" t="s">
        <v>43</v>
      </c>
      <c r="P4079" s="1" t="s">
        <v>242</v>
      </c>
      <c r="Q4079" s="1" t="s">
        <v>880</v>
      </c>
      <c r="R4079" s="1">
        <v>5.04</v>
      </c>
      <c r="S4079" s="1">
        <v>4</v>
      </c>
      <c r="T4079" s="1">
        <v>0</v>
      </c>
      <c r="U4079" s="1">
        <v>0.2016</v>
      </c>
      <c r="V4079" s="3" t="str">
        <f>IF(M4079=People!$B$5,People!$A$5,IF(M4079=People!$B$4,People!$A$4,IF(M4079=People!$B$3,People!$A$3,IF(M4079=People!$B$2,People!$A$2,0))))</f>
        <v>Kelly Williams</v>
      </c>
      <c r="W4079" s="3" t="str">
        <f>IFERROR(INDEX(Returns!A:A,MATCH(B4079,Returns!B:B,0)),"No")</f>
        <v>No</v>
      </c>
    </row>
    <row r="4080" spans="1:23" x14ac:dyDescent="0.2">
      <c r="A4080" s="1">
        <v>4079</v>
      </c>
      <c r="B4080" t="s">
        <v>8113</v>
      </c>
      <c r="C4080" s="2">
        <v>43088</v>
      </c>
      <c r="D4080" s="2">
        <v>43090</v>
      </c>
      <c r="E4080" s="1" t="s">
        <v>21</v>
      </c>
      <c r="F4080" s="1" t="s">
        <v>2935</v>
      </c>
      <c r="G4080" s="1" t="s">
        <v>2936</v>
      </c>
      <c r="H4080" s="1" t="s">
        <v>38</v>
      </c>
      <c r="I4080" s="1" t="s">
        <v>25</v>
      </c>
      <c r="J4080" s="1" t="s">
        <v>2156</v>
      </c>
      <c r="K4080" s="1" t="s">
        <v>126</v>
      </c>
      <c r="L4080" s="1">
        <v>68104</v>
      </c>
      <c r="M4080" s="1" t="s">
        <v>97</v>
      </c>
      <c r="N4080" s="1" t="s">
        <v>3143</v>
      </c>
      <c r="O4080" s="1" t="s">
        <v>43</v>
      </c>
      <c r="P4080" s="1" t="s">
        <v>84</v>
      </c>
      <c r="Q4080" s="1" t="s">
        <v>3144</v>
      </c>
      <c r="R4080" s="1">
        <v>116.28</v>
      </c>
      <c r="S4080" s="1">
        <v>3</v>
      </c>
      <c r="T4080" s="1">
        <v>0</v>
      </c>
      <c r="U4080" s="1">
        <v>56.977199999999996</v>
      </c>
      <c r="V4080" s="3" t="str">
        <f>IF(M4080=People!$B$5,People!$A$5,IF(M4080=People!$B$4,People!$A$4,IF(M4080=People!$B$3,People!$A$3,IF(M4080=People!$B$2,People!$A$2,0))))</f>
        <v>Kelly Williams</v>
      </c>
      <c r="W4080" s="3" t="str">
        <f>IFERROR(INDEX(Returns!A:A,MATCH(B4080,Returns!B:B,0)),"No")</f>
        <v>No</v>
      </c>
    </row>
    <row r="4081" spans="1:23" x14ac:dyDescent="0.2">
      <c r="A4081" s="1">
        <v>4080</v>
      </c>
      <c r="B4081" t="s">
        <v>8114</v>
      </c>
      <c r="C4081" s="2">
        <v>43090</v>
      </c>
      <c r="D4081" s="2">
        <v>43093</v>
      </c>
      <c r="E4081" s="1" t="s">
        <v>170</v>
      </c>
      <c r="F4081" s="1" t="s">
        <v>1514</v>
      </c>
      <c r="G4081" s="1" t="s">
        <v>1515</v>
      </c>
      <c r="H4081" s="1" t="s">
        <v>24</v>
      </c>
      <c r="I4081" s="1" t="s">
        <v>25</v>
      </c>
      <c r="J4081" s="1" t="s">
        <v>1324</v>
      </c>
      <c r="K4081" s="1" t="s">
        <v>82</v>
      </c>
      <c r="L4081" s="1">
        <v>28540</v>
      </c>
      <c r="M4081" s="1" t="s">
        <v>28</v>
      </c>
      <c r="N4081" s="1" t="s">
        <v>492</v>
      </c>
      <c r="O4081" s="1" t="s">
        <v>66</v>
      </c>
      <c r="P4081" s="1" t="s">
        <v>67</v>
      </c>
      <c r="Q4081" s="1" t="s">
        <v>493</v>
      </c>
      <c r="R4081" s="1">
        <v>47.975999999999999</v>
      </c>
      <c r="S4081" s="1">
        <v>3</v>
      </c>
      <c r="T4081" s="1">
        <v>0.2</v>
      </c>
      <c r="U4081" s="1">
        <v>4.7976000000000028</v>
      </c>
      <c r="V4081" s="3" t="str">
        <f>IF(M4081=People!$B$5,People!$A$5,IF(M4081=People!$B$4,People!$A$4,IF(M4081=People!$B$3,People!$A$3,IF(M4081=People!$B$2,People!$A$2,0))))</f>
        <v>Cassandra Brandow</v>
      </c>
      <c r="W4081" s="3" t="str">
        <f>IFERROR(INDEX(Returns!A:A,MATCH(B4081,Returns!B:B,0)),"No")</f>
        <v>No</v>
      </c>
    </row>
    <row r="4082" spans="1:23" x14ac:dyDescent="0.2">
      <c r="A4082" s="1">
        <v>4081</v>
      </c>
      <c r="B4082" t="s">
        <v>8115</v>
      </c>
      <c r="C4082" s="2">
        <v>43368</v>
      </c>
      <c r="D4082" s="2">
        <v>43372</v>
      </c>
      <c r="E4082" s="1" t="s">
        <v>46</v>
      </c>
      <c r="F4082" s="1" t="s">
        <v>5091</v>
      </c>
      <c r="G4082" s="1" t="s">
        <v>5092</v>
      </c>
      <c r="H4082" s="1" t="s">
        <v>38</v>
      </c>
      <c r="I4082" s="1" t="s">
        <v>25</v>
      </c>
      <c r="J4082" s="1" t="s">
        <v>3492</v>
      </c>
      <c r="K4082" s="1" t="s">
        <v>373</v>
      </c>
      <c r="L4082" s="1">
        <v>97224</v>
      </c>
      <c r="M4082" s="1" t="s">
        <v>41</v>
      </c>
      <c r="N4082" s="1" t="s">
        <v>4208</v>
      </c>
      <c r="O4082" s="1" t="s">
        <v>43</v>
      </c>
      <c r="P4082" s="1" t="s">
        <v>84</v>
      </c>
      <c r="Q4082" s="1" t="s">
        <v>4209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3" t="str">
        <f>IF(M4082=People!$B$5,People!$A$5,IF(M4082=People!$B$4,People!$A$4,IF(M4082=People!$B$3,People!$A$3,IF(M4082=People!$B$2,People!$A$2,0))))</f>
        <v>Anna Andreadi</v>
      </c>
      <c r="W4082" s="3" t="str">
        <f>IFERROR(INDEX(Returns!A:A,MATCH(B4082,Returns!B:B,0)),"No")</f>
        <v>No</v>
      </c>
    </row>
    <row r="4083" spans="1:23" x14ac:dyDescent="0.2">
      <c r="A4083" s="1">
        <v>4082</v>
      </c>
      <c r="B4083" t="s">
        <v>8115</v>
      </c>
      <c r="C4083" s="2">
        <v>43368</v>
      </c>
      <c r="D4083" s="2">
        <v>43372</v>
      </c>
      <c r="E4083" s="1" t="s">
        <v>46</v>
      </c>
      <c r="F4083" s="1" t="s">
        <v>5091</v>
      </c>
      <c r="G4083" s="1" t="s">
        <v>5092</v>
      </c>
      <c r="H4083" s="1" t="s">
        <v>38</v>
      </c>
      <c r="I4083" s="1" t="s">
        <v>25</v>
      </c>
      <c r="J4083" s="1" t="s">
        <v>3492</v>
      </c>
      <c r="K4083" s="1" t="s">
        <v>373</v>
      </c>
      <c r="L4083" s="1">
        <v>97224</v>
      </c>
      <c r="M4083" s="1" t="s">
        <v>41</v>
      </c>
      <c r="N4083" s="1" t="s">
        <v>5106</v>
      </c>
      <c r="O4083" s="1" t="s">
        <v>43</v>
      </c>
      <c r="P4083" s="1" t="s">
        <v>70</v>
      </c>
      <c r="Q4083" s="1" t="s">
        <v>5107</v>
      </c>
      <c r="R4083" s="1">
        <v>5.0220000000000002</v>
      </c>
      <c r="S4083" s="1">
        <v>1</v>
      </c>
      <c r="T4083" s="1">
        <v>0.7</v>
      </c>
      <c r="U4083" s="1">
        <v>-3.5153999999999996</v>
      </c>
      <c r="V4083" s="3" t="str">
        <f>IF(M4083=People!$B$5,People!$A$5,IF(M4083=People!$B$4,People!$A$4,IF(M4083=People!$B$3,People!$A$3,IF(M4083=People!$B$2,People!$A$2,0))))</f>
        <v>Anna Andreadi</v>
      </c>
      <c r="W4083" s="3" t="str">
        <f>IFERROR(INDEX(Returns!A:A,MATCH(B4083,Returns!B:B,0)),"No")</f>
        <v>No</v>
      </c>
    </row>
    <row r="4084" spans="1:23" x14ac:dyDescent="0.2">
      <c r="A4084" s="1">
        <v>4083</v>
      </c>
      <c r="B4084" t="s">
        <v>8116</v>
      </c>
      <c r="C4084" s="2">
        <v>43640</v>
      </c>
      <c r="D4084" s="2">
        <v>43646</v>
      </c>
      <c r="E4084" s="1" t="s">
        <v>46</v>
      </c>
      <c r="F4084" s="1" t="s">
        <v>4455</v>
      </c>
      <c r="G4084" s="1" t="s">
        <v>4456</v>
      </c>
      <c r="H4084" s="1" t="s">
        <v>38</v>
      </c>
      <c r="I4084" s="1" t="s">
        <v>25</v>
      </c>
      <c r="J4084" s="1" t="s">
        <v>319</v>
      </c>
      <c r="K4084" s="1" t="s">
        <v>191</v>
      </c>
      <c r="L4084" s="1">
        <v>62521</v>
      </c>
      <c r="M4084" s="1" t="s">
        <v>97</v>
      </c>
      <c r="N4084" s="1" t="s">
        <v>1897</v>
      </c>
      <c r="O4084" s="1" t="s">
        <v>43</v>
      </c>
      <c r="P4084" s="1" t="s">
        <v>70</v>
      </c>
      <c r="Q4084" s="1" t="s">
        <v>1898</v>
      </c>
      <c r="R4084" s="1">
        <v>182.99399999999997</v>
      </c>
      <c r="S4084" s="1">
        <v>3</v>
      </c>
      <c r="T4084" s="1">
        <v>0.8</v>
      </c>
      <c r="U4084" s="1">
        <v>-320.23950000000013</v>
      </c>
      <c r="V4084" s="3" t="str">
        <f>IF(M4084=People!$B$5,People!$A$5,IF(M4084=People!$B$4,People!$A$4,IF(M4084=People!$B$3,People!$A$3,IF(M4084=People!$B$2,People!$A$2,0))))</f>
        <v>Kelly Williams</v>
      </c>
      <c r="W4084" s="3" t="str">
        <f>IFERROR(INDEX(Returns!A:A,MATCH(B4084,Returns!B:B,0)),"No")</f>
        <v>No</v>
      </c>
    </row>
    <row r="4085" spans="1:23" x14ac:dyDescent="0.2">
      <c r="A4085" s="1">
        <v>4084</v>
      </c>
      <c r="B4085" t="s">
        <v>8116</v>
      </c>
      <c r="C4085" s="2">
        <v>43640</v>
      </c>
      <c r="D4085" s="2">
        <v>43646</v>
      </c>
      <c r="E4085" s="1" t="s">
        <v>46</v>
      </c>
      <c r="F4085" s="1" t="s">
        <v>4455</v>
      </c>
      <c r="G4085" s="1" t="s">
        <v>4456</v>
      </c>
      <c r="H4085" s="1" t="s">
        <v>38</v>
      </c>
      <c r="I4085" s="1" t="s">
        <v>25</v>
      </c>
      <c r="J4085" s="1" t="s">
        <v>319</v>
      </c>
      <c r="K4085" s="1" t="s">
        <v>191</v>
      </c>
      <c r="L4085" s="1">
        <v>62521</v>
      </c>
      <c r="M4085" s="1" t="s">
        <v>97</v>
      </c>
      <c r="N4085" s="1" t="s">
        <v>4659</v>
      </c>
      <c r="O4085" s="1" t="s">
        <v>43</v>
      </c>
      <c r="P4085" s="1" t="s">
        <v>84</v>
      </c>
      <c r="Q4085" s="1" t="s">
        <v>4660</v>
      </c>
      <c r="R4085" s="1">
        <v>10.272000000000002</v>
      </c>
      <c r="S4085" s="1">
        <v>3</v>
      </c>
      <c r="T4085" s="1">
        <v>0.2</v>
      </c>
      <c r="U4085" s="1">
        <v>3.2099999999999982</v>
      </c>
      <c r="V4085" s="3" t="str">
        <f>IF(M4085=People!$B$5,People!$A$5,IF(M4085=People!$B$4,People!$A$4,IF(M4085=People!$B$3,People!$A$3,IF(M4085=People!$B$2,People!$A$2,0))))</f>
        <v>Kelly Williams</v>
      </c>
      <c r="W4085" s="3" t="str">
        <f>IFERROR(INDEX(Returns!A:A,MATCH(B4085,Returns!B:B,0)),"No")</f>
        <v>No</v>
      </c>
    </row>
    <row r="4086" spans="1:23" x14ac:dyDescent="0.2">
      <c r="A4086" s="1">
        <v>4085</v>
      </c>
      <c r="B4086" t="s">
        <v>8117</v>
      </c>
      <c r="C4086" s="2">
        <v>43715</v>
      </c>
      <c r="D4086" s="2">
        <v>43717</v>
      </c>
      <c r="E4086" s="1" t="s">
        <v>170</v>
      </c>
      <c r="F4086" s="1" t="s">
        <v>4575</v>
      </c>
      <c r="G4086" s="1" t="s">
        <v>4576</v>
      </c>
      <c r="H4086" s="1" t="s">
        <v>94</v>
      </c>
      <c r="I4086" s="1" t="s">
        <v>25</v>
      </c>
      <c r="J4086" s="1" t="s">
        <v>480</v>
      </c>
      <c r="K4086" s="1" t="s">
        <v>279</v>
      </c>
      <c r="L4086" s="1">
        <v>85023</v>
      </c>
      <c r="M4086" s="1" t="s">
        <v>41</v>
      </c>
      <c r="N4086" s="1" t="s">
        <v>209</v>
      </c>
      <c r="O4086" s="1" t="s">
        <v>43</v>
      </c>
      <c r="P4086" s="1" t="s">
        <v>70</v>
      </c>
      <c r="Q4086" s="1" t="s">
        <v>210</v>
      </c>
      <c r="R4086" s="1">
        <v>7.857000000000002</v>
      </c>
      <c r="S4086" s="1">
        <v>3</v>
      </c>
      <c r="T4086" s="1">
        <v>0.7</v>
      </c>
      <c r="U4086" s="1">
        <v>-6.0236999999999998</v>
      </c>
      <c r="V4086" s="3" t="str">
        <f>IF(M4086=People!$B$5,People!$A$5,IF(M4086=People!$B$4,People!$A$4,IF(M4086=People!$B$3,People!$A$3,IF(M4086=People!$B$2,People!$A$2,0))))</f>
        <v>Anna Andreadi</v>
      </c>
      <c r="W4086" s="3" t="str">
        <f>IFERROR(INDEX(Returns!A:A,MATCH(B4086,Returns!B:B,0)),"No")</f>
        <v>No</v>
      </c>
    </row>
    <row r="4087" spans="1:23" x14ac:dyDescent="0.2">
      <c r="A4087" s="1">
        <v>4086</v>
      </c>
      <c r="B4087" t="s">
        <v>8118</v>
      </c>
      <c r="C4087" s="2">
        <v>43316</v>
      </c>
      <c r="D4087" s="2">
        <v>43318</v>
      </c>
      <c r="E4087" s="1" t="s">
        <v>21</v>
      </c>
      <c r="F4087" s="1" t="s">
        <v>188</v>
      </c>
      <c r="G4087" s="1" t="s">
        <v>189</v>
      </c>
      <c r="H4087" s="1" t="s">
        <v>38</v>
      </c>
      <c r="I4087" s="1" t="s">
        <v>25</v>
      </c>
      <c r="J4087" s="1" t="s">
        <v>4240</v>
      </c>
      <c r="K4087" s="1" t="s">
        <v>40</v>
      </c>
      <c r="L4087" s="1">
        <v>95823</v>
      </c>
      <c r="M4087" s="1" t="s">
        <v>41</v>
      </c>
      <c r="N4087" s="1" t="s">
        <v>65</v>
      </c>
      <c r="O4087" s="1" t="s">
        <v>66</v>
      </c>
      <c r="P4087" s="1" t="s">
        <v>67</v>
      </c>
      <c r="Q4087" s="1" t="s">
        <v>68</v>
      </c>
      <c r="R4087" s="1">
        <v>302.38400000000001</v>
      </c>
      <c r="S4087" s="1">
        <v>2</v>
      </c>
      <c r="T4087" s="1">
        <v>0.2</v>
      </c>
      <c r="U4087" s="1">
        <v>30.238400000000013</v>
      </c>
      <c r="V4087" s="3" t="str">
        <f>IF(M4087=People!$B$5,People!$A$5,IF(M4087=People!$B$4,People!$A$4,IF(M4087=People!$B$3,People!$A$3,IF(M4087=People!$B$2,People!$A$2,0))))</f>
        <v>Anna Andreadi</v>
      </c>
      <c r="W4087" s="3" t="str">
        <f>IFERROR(INDEX(Returns!A:A,MATCH(B4087,Returns!B:B,0)),"No")</f>
        <v>No</v>
      </c>
    </row>
    <row r="4088" spans="1:23" x14ac:dyDescent="0.2">
      <c r="A4088" s="1">
        <v>4087</v>
      </c>
      <c r="B4088" t="s">
        <v>8118</v>
      </c>
      <c r="C4088" s="2">
        <v>43316</v>
      </c>
      <c r="D4088" s="2">
        <v>43318</v>
      </c>
      <c r="E4088" s="1" t="s">
        <v>21</v>
      </c>
      <c r="F4088" s="1" t="s">
        <v>188</v>
      </c>
      <c r="G4088" s="1" t="s">
        <v>189</v>
      </c>
      <c r="H4088" s="1" t="s">
        <v>38</v>
      </c>
      <c r="I4088" s="1" t="s">
        <v>25</v>
      </c>
      <c r="J4088" s="1" t="s">
        <v>4240</v>
      </c>
      <c r="K4088" s="1" t="s">
        <v>40</v>
      </c>
      <c r="L4088" s="1">
        <v>95823</v>
      </c>
      <c r="M4088" s="1" t="s">
        <v>41</v>
      </c>
      <c r="N4088" s="1" t="s">
        <v>209</v>
      </c>
      <c r="O4088" s="1" t="s">
        <v>43</v>
      </c>
      <c r="P4088" s="1" t="s">
        <v>70</v>
      </c>
      <c r="Q4088" s="1" t="s">
        <v>210</v>
      </c>
      <c r="R4088" s="1">
        <v>20.952000000000002</v>
      </c>
      <c r="S4088" s="1">
        <v>3</v>
      </c>
      <c r="T4088" s="1">
        <v>0.2</v>
      </c>
      <c r="U4088" s="1">
        <v>7.0712999999999981</v>
      </c>
      <c r="V4088" s="3" t="str">
        <f>IF(M4088=People!$B$5,People!$A$5,IF(M4088=People!$B$4,People!$A$4,IF(M4088=People!$B$3,People!$A$3,IF(M4088=People!$B$2,People!$A$2,0))))</f>
        <v>Anna Andreadi</v>
      </c>
      <c r="W4088" s="3" t="str">
        <f>IFERROR(INDEX(Returns!A:A,MATCH(B4088,Returns!B:B,0)),"No")</f>
        <v>No</v>
      </c>
    </row>
    <row r="4089" spans="1:23" x14ac:dyDescent="0.2">
      <c r="A4089" s="1">
        <v>4088</v>
      </c>
      <c r="B4089" t="s">
        <v>8118</v>
      </c>
      <c r="C4089" s="2">
        <v>43316</v>
      </c>
      <c r="D4089" s="2">
        <v>43318</v>
      </c>
      <c r="E4089" s="1" t="s">
        <v>21</v>
      </c>
      <c r="F4089" s="1" t="s">
        <v>188</v>
      </c>
      <c r="G4089" s="1" t="s">
        <v>189</v>
      </c>
      <c r="H4089" s="1" t="s">
        <v>38</v>
      </c>
      <c r="I4089" s="1" t="s">
        <v>25</v>
      </c>
      <c r="J4089" s="1" t="s">
        <v>4240</v>
      </c>
      <c r="K4089" s="1" t="s">
        <v>40</v>
      </c>
      <c r="L4089" s="1">
        <v>95823</v>
      </c>
      <c r="M4089" s="1" t="s">
        <v>41</v>
      </c>
      <c r="N4089" s="1" t="s">
        <v>698</v>
      </c>
      <c r="O4089" s="1" t="s">
        <v>43</v>
      </c>
      <c r="P4089" s="1" t="s">
        <v>70</v>
      </c>
      <c r="Q4089" s="1" t="s">
        <v>699</v>
      </c>
      <c r="R4089" s="1">
        <v>11.784000000000001</v>
      </c>
      <c r="S4089" s="1">
        <v>3</v>
      </c>
      <c r="T4089" s="1">
        <v>0.2</v>
      </c>
      <c r="U4089" s="1">
        <v>3.9770999999999996</v>
      </c>
      <c r="V4089" s="3" t="str">
        <f>IF(M4089=People!$B$5,People!$A$5,IF(M4089=People!$B$4,People!$A$4,IF(M4089=People!$B$3,People!$A$3,IF(M4089=People!$B$2,People!$A$2,0))))</f>
        <v>Anna Andreadi</v>
      </c>
      <c r="W4089" s="3" t="str">
        <f>IFERROR(INDEX(Returns!A:A,MATCH(B4089,Returns!B:B,0)),"No")</f>
        <v>No</v>
      </c>
    </row>
    <row r="4090" spans="1:23" x14ac:dyDescent="0.2">
      <c r="A4090" s="1">
        <v>4089</v>
      </c>
      <c r="B4090" t="s">
        <v>8119</v>
      </c>
      <c r="C4090" s="2">
        <v>42601</v>
      </c>
      <c r="D4090" s="2">
        <v>42608</v>
      </c>
      <c r="E4090" s="1" t="s">
        <v>46</v>
      </c>
      <c r="F4090" s="1" t="s">
        <v>217</v>
      </c>
      <c r="G4090" s="1" t="s">
        <v>218</v>
      </c>
      <c r="H4090" s="1" t="s">
        <v>24</v>
      </c>
      <c r="I4090" s="1" t="s">
        <v>25</v>
      </c>
      <c r="J4090" s="1" t="s">
        <v>2734</v>
      </c>
      <c r="K4090" s="1" t="s">
        <v>1481</v>
      </c>
      <c r="L4090" s="1">
        <v>72401</v>
      </c>
      <c r="M4090" s="1" t="s">
        <v>28</v>
      </c>
      <c r="N4090" s="1" t="s">
        <v>5189</v>
      </c>
      <c r="O4090" s="1" t="s">
        <v>30</v>
      </c>
      <c r="P4090" s="1" t="s">
        <v>31</v>
      </c>
      <c r="Q4090" s="1" t="s">
        <v>5190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3" t="str">
        <f>IF(M4090=People!$B$5,People!$A$5,IF(M4090=People!$B$4,People!$A$4,IF(M4090=People!$B$3,People!$A$3,IF(M4090=People!$B$2,People!$A$2,0))))</f>
        <v>Cassandra Brandow</v>
      </c>
      <c r="W4090" s="3" t="str">
        <f>IFERROR(INDEX(Returns!A:A,MATCH(B4090,Returns!B:B,0)),"No")</f>
        <v>No</v>
      </c>
    </row>
    <row r="4091" spans="1:23" x14ac:dyDescent="0.2">
      <c r="A4091" s="1">
        <v>4090</v>
      </c>
      <c r="B4091" t="s">
        <v>8120</v>
      </c>
      <c r="C4091" s="2">
        <v>43191</v>
      </c>
      <c r="D4091" s="2">
        <v>43195</v>
      </c>
      <c r="E4091" s="1" t="s">
        <v>46</v>
      </c>
      <c r="F4091" s="1" t="s">
        <v>3663</v>
      </c>
      <c r="G4091" s="1" t="s">
        <v>3664</v>
      </c>
      <c r="H4091" s="1" t="s">
        <v>38</v>
      </c>
      <c r="I4091" s="1" t="s">
        <v>25</v>
      </c>
      <c r="J4091" s="1" t="s">
        <v>239</v>
      </c>
      <c r="K4091" s="1" t="s">
        <v>240</v>
      </c>
      <c r="L4091" s="1">
        <v>10035</v>
      </c>
      <c r="M4091" s="1" t="s">
        <v>135</v>
      </c>
      <c r="N4091" s="1" t="s">
        <v>1635</v>
      </c>
      <c r="O4091" s="1" t="s">
        <v>43</v>
      </c>
      <c r="P4091" s="1" t="s">
        <v>44</v>
      </c>
      <c r="Q4091" s="1" t="s">
        <v>1636</v>
      </c>
      <c r="R4091" s="1">
        <v>20.7</v>
      </c>
      <c r="S4091" s="1">
        <v>2</v>
      </c>
      <c r="T4091" s="1">
        <v>0</v>
      </c>
      <c r="U4091" s="1">
        <v>9.9359999999999999</v>
      </c>
      <c r="V4091" s="3" t="str">
        <f>IF(M4091=People!$B$5,People!$A$5,IF(M4091=People!$B$4,People!$A$4,IF(M4091=People!$B$3,People!$A$3,IF(M4091=People!$B$2,People!$A$2,0))))</f>
        <v>Chuck Magee</v>
      </c>
      <c r="W4091" s="3" t="str">
        <f>IFERROR(INDEX(Returns!A:A,MATCH(B4091,Returns!B:B,0)),"No")</f>
        <v>No</v>
      </c>
    </row>
    <row r="4092" spans="1:23" x14ac:dyDescent="0.2">
      <c r="A4092" s="1">
        <v>4091</v>
      </c>
      <c r="B4092" t="s">
        <v>8120</v>
      </c>
      <c r="C4092" s="2">
        <v>43191</v>
      </c>
      <c r="D4092" s="2">
        <v>43195</v>
      </c>
      <c r="E4092" s="1" t="s">
        <v>46</v>
      </c>
      <c r="F4092" s="1" t="s">
        <v>3663</v>
      </c>
      <c r="G4092" s="1" t="s">
        <v>3664</v>
      </c>
      <c r="H4092" s="1" t="s">
        <v>38</v>
      </c>
      <c r="I4092" s="1" t="s">
        <v>25</v>
      </c>
      <c r="J4092" s="1" t="s">
        <v>239</v>
      </c>
      <c r="K4092" s="1" t="s">
        <v>240</v>
      </c>
      <c r="L4092" s="1">
        <v>10035</v>
      </c>
      <c r="M4092" s="1" t="s">
        <v>135</v>
      </c>
      <c r="N4092" s="1" t="s">
        <v>1682</v>
      </c>
      <c r="O4092" s="1" t="s">
        <v>43</v>
      </c>
      <c r="P4092" s="1" t="s">
        <v>512</v>
      </c>
      <c r="Q4092" s="1" t="s">
        <v>1683</v>
      </c>
      <c r="R4092" s="1">
        <v>10.95</v>
      </c>
      <c r="S4092" s="1">
        <v>3</v>
      </c>
      <c r="T4092" s="1">
        <v>0</v>
      </c>
      <c r="U4092" s="1">
        <v>3.2849999999999993</v>
      </c>
      <c r="V4092" s="3" t="str">
        <f>IF(M4092=People!$B$5,People!$A$5,IF(M4092=People!$B$4,People!$A$4,IF(M4092=People!$B$3,People!$A$3,IF(M4092=People!$B$2,People!$A$2,0))))</f>
        <v>Chuck Magee</v>
      </c>
      <c r="W4092" s="3" t="str">
        <f>IFERROR(INDEX(Returns!A:A,MATCH(B4092,Returns!B:B,0)),"No")</f>
        <v>No</v>
      </c>
    </row>
    <row r="4093" spans="1:23" x14ac:dyDescent="0.2">
      <c r="A4093" s="1">
        <v>4092</v>
      </c>
      <c r="B4093" t="s">
        <v>8120</v>
      </c>
      <c r="C4093" s="2">
        <v>43191</v>
      </c>
      <c r="D4093" s="2">
        <v>43195</v>
      </c>
      <c r="E4093" s="1" t="s">
        <v>46</v>
      </c>
      <c r="F4093" s="1" t="s">
        <v>3663</v>
      </c>
      <c r="G4093" s="1" t="s">
        <v>3664</v>
      </c>
      <c r="H4093" s="1" t="s">
        <v>38</v>
      </c>
      <c r="I4093" s="1" t="s">
        <v>25</v>
      </c>
      <c r="J4093" s="1" t="s">
        <v>239</v>
      </c>
      <c r="K4093" s="1" t="s">
        <v>240</v>
      </c>
      <c r="L4093" s="1">
        <v>10035</v>
      </c>
      <c r="M4093" s="1" t="s">
        <v>135</v>
      </c>
      <c r="N4093" s="1" t="s">
        <v>1901</v>
      </c>
      <c r="O4093" s="1" t="s">
        <v>43</v>
      </c>
      <c r="P4093" s="1" t="s">
        <v>70</v>
      </c>
      <c r="Q4093" s="1" t="s">
        <v>1902</v>
      </c>
      <c r="R4093" s="1">
        <v>14.352000000000002</v>
      </c>
      <c r="S4093" s="1">
        <v>3</v>
      </c>
      <c r="T4093" s="1">
        <v>0.2</v>
      </c>
      <c r="U4093" s="1">
        <v>4.6643999999999988</v>
      </c>
      <c r="V4093" s="3" t="str">
        <f>IF(M4093=People!$B$5,People!$A$5,IF(M4093=People!$B$4,People!$A$4,IF(M4093=People!$B$3,People!$A$3,IF(M4093=People!$B$2,People!$A$2,0))))</f>
        <v>Chuck Magee</v>
      </c>
      <c r="W4093" s="3" t="str">
        <f>IFERROR(INDEX(Returns!A:A,MATCH(B4093,Returns!B:B,0)),"No")</f>
        <v>No</v>
      </c>
    </row>
    <row r="4094" spans="1:23" x14ac:dyDescent="0.2">
      <c r="A4094" s="1">
        <v>4093</v>
      </c>
      <c r="B4094" t="s">
        <v>8121</v>
      </c>
      <c r="C4094" s="2">
        <v>43601</v>
      </c>
      <c r="D4094" s="2">
        <v>43603</v>
      </c>
      <c r="E4094" s="1" t="s">
        <v>170</v>
      </c>
      <c r="F4094" s="1" t="s">
        <v>4355</v>
      </c>
      <c r="G4094" s="1" t="s">
        <v>4356</v>
      </c>
      <c r="H4094" s="1" t="s">
        <v>24</v>
      </c>
      <c r="I4094" s="1" t="s">
        <v>25</v>
      </c>
      <c r="J4094" s="1" t="s">
        <v>704</v>
      </c>
      <c r="K4094" s="1" t="s">
        <v>440</v>
      </c>
      <c r="L4094" s="1">
        <v>44312</v>
      </c>
      <c r="M4094" s="1" t="s">
        <v>135</v>
      </c>
      <c r="N4094" s="1" t="s">
        <v>3060</v>
      </c>
      <c r="O4094" s="1" t="s">
        <v>43</v>
      </c>
      <c r="P4094" s="1" t="s">
        <v>55</v>
      </c>
      <c r="Q4094" s="1" t="s">
        <v>3061</v>
      </c>
      <c r="R4094" s="1">
        <v>221.024</v>
      </c>
      <c r="S4094" s="1">
        <v>2</v>
      </c>
      <c r="T4094" s="1">
        <v>0.2</v>
      </c>
      <c r="U4094" s="1">
        <v>-55.256</v>
      </c>
      <c r="V4094" s="3" t="str">
        <f>IF(M4094=People!$B$5,People!$A$5,IF(M4094=People!$B$4,People!$A$4,IF(M4094=People!$B$3,People!$A$3,IF(M4094=People!$B$2,People!$A$2,0))))</f>
        <v>Chuck Magee</v>
      </c>
      <c r="W4094" s="3" t="str">
        <f>IFERROR(INDEX(Returns!A:A,MATCH(B4094,Returns!B:B,0)),"No")</f>
        <v>No</v>
      </c>
    </row>
    <row r="4095" spans="1:23" x14ac:dyDescent="0.2">
      <c r="A4095" s="1">
        <v>4094</v>
      </c>
      <c r="B4095" t="s">
        <v>8122</v>
      </c>
      <c r="C4095" s="2">
        <v>42971</v>
      </c>
      <c r="D4095" s="2">
        <v>42975</v>
      </c>
      <c r="E4095" s="1" t="s">
        <v>46</v>
      </c>
      <c r="F4095" s="1" t="s">
        <v>1116</v>
      </c>
      <c r="G4095" s="1" t="s">
        <v>1117</v>
      </c>
      <c r="H4095" s="1" t="s">
        <v>24</v>
      </c>
      <c r="I4095" s="1" t="s">
        <v>25</v>
      </c>
      <c r="J4095" s="1" t="s">
        <v>2196</v>
      </c>
      <c r="K4095" s="1" t="s">
        <v>27</v>
      </c>
      <c r="L4095" s="1">
        <v>41042</v>
      </c>
      <c r="M4095" s="1" t="s">
        <v>28</v>
      </c>
      <c r="N4095" s="1" t="s">
        <v>750</v>
      </c>
      <c r="O4095" s="1" t="s">
        <v>66</v>
      </c>
      <c r="P4095" s="1" t="s">
        <v>601</v>
      </c>
      <c r="Q4095" s="1" t="s">
        <v>751</v>
      </c>
      <c r="R4095" s="1">
        <v>3080</v>
      </c>
      <c r="S4095" s="1">
        <v>7</v>
      </c>
      <c r="T4095" s="1">
        <v>0</v>
      </c>
      <c r="U4095" s="1">
        <v>1416.7999999999997</v>
      </c>
      <c r="V4095" s="3" t="str">
        <f>IF(M4095=People!$B$5,People!$A$5,IF(M4095=People!$B$4,People!$A$4,IF(M4095=People!$B$3,People!$A$3,IF(M4095=People!$B$2,People!$A$2,0))))</f>
        <v>Cassandra Brandow</v>
      </c>
      <c r="W4095" s="3" t="str">
        <f>IFERROR(INDEX(Returns!A:A,MATCH(B4095,Returns!B:B,0)),"No")</f>
        <v>No</v>
      </c>
    </row>
    <row r="4096" spans="1:23" x14ac:dyDescent="0.2">
      <c r="A4096" s="1">
        <v>4095</v>
      </c>
      <c r="B4096" t="s">
        <v>8122</v>
      </c>
      <c r="C4096" s="2">
        <v>42971</v>
      </c>
      <c r="D4096" s="2">
        <v>42975</v>
      </c>
      <c r="E4096" s="1" t="s">
        <v>46</v>
      </c>
      <c r="F4096" s="1" t="s">
        <v>1116</v>
      </c>
      <c r="G4096" s="1" t="s">
        <v>1117</v>
      </c>
      <c r="H4096" s="1" t="s">
        <v>24</v>
      </c>
      <c r="I4096" s="1" t="s">
        <v>25</v>
      </c>
      <c r="J4096" s="1" t="s">
        <v>2196</v>
      </c>
      <c r="K4096" s="1" t="s">
        <v>27</v>
      </c>
      <c r="L4096" s="1">
        <v>41042</v>
      </c>
      <c r="M4096" s="1" t="s">
        <v>28</v>
      </c>
      <c r="N4096" s="1" t="s">
        <v>3962</v>
      </c>
      <c r="O4096" s="1" t="s">
        <v>66</v>
      </c>
      <c r="P4096" s="1" t="s">
        <v>146</v>
      </c>
      <c r="Q4096" s="1" t="s">
        <v>3963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3" t="str">
        <f>IF(M4096=People!$B$5,People!$A$5,IF(M4096=People!$B$4,People!$A$4,IF(M4096=People!$B$3,People!$A$3,IF(M4096=People!$B$2,People!$A$2,0))))</f>
        <v>Cassandra Brandow</v>
      </c>
      <c r="W4096" s="3" t="str">
        <f>IFERROR(INDEX(Returns!A:A,MATCH(B4096,Returns!B:B,0)),"No")</f>
        <v>No</v>
      </c>
    </row>
    <row r="4097" spans="1:23" x14ac:dyDescent="0.2">
      <c r="A4097" s="1">
        <v>4096</v>
      </c>
      <c r="B4097" t="s">
        <v>8122</v>
      </c>
      <c r="C4097" s="2">
        <v>42971</v>
      </c>
      <c r="D4097" s="2">
        <v>42975</v>
      </c>
      <c r="E4097" s="1" t="s">
        <v>46</v>
      </c>
      <c r="F4097" s="1" t="s">
        <v>1116</v>
      </c>
      <c r="G4097" s="1" t="s">
        <v>1117</v>
      </c>
      <c r="H4097" s="1" t="s">
        <v>24</v>
      </c>
      <c r="I4097" s="1" t="s">
        <v>25</v>
      </c>
      <c r="J4097" s="1" t="s">
        <v>2196</v>
      </c>
      <c r="K4097" s="1" t="s">
        <v>27</v>
      </c>
      <c r="L4097" s="1">
        <v>41042</v>
      </c>
      <c r="M4097" s="1" t="s">
        <v>28</v>
      </c>
      <c r="N4097" s="1" t="s">
        <v>5128</v>
      </c>
      <c r="O4097" s="1" t="s">
        <v>66</v>
      </c>
      <c r="P4097" s="1" t="s">
        <v>67</v>
      </c>
      <c r="Q4097" s="1" t="s">
        <v>5129</v>
      </c>
      <c r="R4097" s="1">
        <v>587.97</v>
      </c>
      <c r="S4097" s="1">
        <v>3</v>
      </c>
      <c r="T4097" s="1">
        <v>0</v>
      </c>
      <c r="U4097" s="1">
        <v>170.51129999999998</v>
      </c>
      <c r="V4097" s="3" t="str">
        <f>IF(M4097=People!$B$5,People!$A$5,IF(M4097=People!$B$4,People!$A$4,IF(M4097=People!$B$3,People!$A$3,IF(M4097=People!$B$2,People!$A$2,0))))</f>
        <v>Cassandra Brandow</v>
      </c>
      <c r="W4097" s="3" t="str">
        <f>IFERROR(INDEX(Returns!A:A,MATCH(B4097,Returns!B:B,0)),"No")</f>
        <v>No</v>
      </c>
    </row>
    <row r="4098" spans="1:23" x14ac:dyDescent="0.2">
      <c r="A4098" s="1">
        <v>4097</v>
      </c>
      <c r="B4098" t="s">
        <v>8123</v>
      </c>
      <c r="C4098" s="2">
        <v>42636</v>
      </c>
      <c r="D4098" s="2">
        <v>42641</v>
      </c>
      <c r="E4098" s="1" t="s">
        <v>46</v>
      </c>
      <c r="F4098" s="1" t="s">
        <v>1377</v>
      </c>
      <c r="G4098" s="1" t="s">
        <v>1378</v>
      </c>
      <c r="H4098" s="1" t="s">
        <v>24</v>
      </c>
      <c r="I4098" s="1" t="s">
        <v>25</v>
      </c>
      <c r="J4098" s="1" t="s">
        <v>363</v>
      </c>
      <c r="K4098" s="1" t="s">
        <v>206</v>
      </c>
      <c r="L4098" s="1">
        <v>55407</v>
      </c>
      <c r="M4098" s="1" t="s">
        <v>97</v>
      </c>
      <c r="N4098" s="1" t="s">
        <v>3158</v>
      </c>
      <c r="O4098" s="1" t="s">
        <v>43</v>
      </c>
      <c r="P4098" s="1" t="s">
        <v>84</v>
      </c>
      <c r="Q4098" s="1" t="s">
        <v>3159</v>
      </c>
      <c r="R4098" s="1">
        <v>32.400000000000006</v>
      </c>
      <c r="S4098" s="1">
        <v>5</v>
      </c>
      <c r="T4098" s="1">
        <v>0</v>
      </c>
      <c r="U4098" s="1">
        <v>15.552000000000001</v>
      </c>
      <c r="V4098" s="3" t="str">
        <f>IF(M4098=People!$B$5,People!$A$5,IF(M4098=People!$B$4,People!$A$4,IF(M4098=People!$B$3,People!$A$3,IF(M4098=People!$B$2,People!$A$2,0))))</f>
        <v>Kelly Williams</v>
      </c>
      <c r="W4098" s="3" t="str">
        <f>IFERROR(INDEX(Returns!A:A,MATCH(B4098,Returns!B:B,0)),"No")</f>
        <v>No</v>
      </c>
    </row>
    <row r="4099" spans="1:23" x14ac:dyDescent="0.2">
      <c r="A4099" s="1">
        <v>4098</v>
      </c>
      <c r="B4099" t="s">
        <v>8123</v>
      </c>
      <c r="C4099" s="2">
        <v>42636</v>
      </c>
      <c r="D4099" s="2">
        <v>42641</v>
      </c>
      <c r="E4099" s="1" t="s">
        <v>46</v>
      </c>
      <c r="F4099" s="1" t="s">
        <v>1377</v>
      </c>
      <c r="G4099" s="1" t="s">
        <v>1378</v>
      </c>
      <c r="H4099" s="1" t="s">
        <v>24</v>
      </c>
      <c r="I4099" s="1" t="s">
        <v>25</v>
      </c>
      <c r="J4099" s="1" t="s">
        <v>363</v>
      </c>
      <c r="K4099" s="1" t="s">
        <v>206</v>
      </c>
      <c r="L4099" s="1">
        <v>55407</v>
      </c>
      <c r="M4099" s="1" t="s">
        <v>97</v>
      </c>
      <c r="N4099" s="1" t="s">
        <v>1539</v>
      </c>
      <c r="O4099" s="1" t="s">
        <v>43</v>
      </c>
      <c r="P4099" s="1" t="s">
        <v>55</v>
      </c>
      <c r="Q4099" s="1" t="s">
        <v>1540</v>
      </c>
      <c r="R4099" s="1">
        <v>404.90000000000003</v>
      </c>
      <c r="S4099" s="1">
        <v>5</v>
      </c>
      <c r="T4099" s="1">
        <v>0</v>
      </c>
      <c r="U4099" s="1">
        <v>16.195999999999984</v>
      </c>
      <c r="V4099" s="3" t="str">
        <f>IF(M4099=People!$B$5,People!$A$5,IF(M4099=People!$B$4,People!$A$4,IF(M4099=People!$B$3,People!$A$3,IF(M4099=People!$B$2,People!$A$2,0))))</f>
        <v>Kelly Williams</v>
      </c>
      <c r="W4099" s="3" t="str">
        <f>IFERROR(INDEX(Returns!A:A,MATCH(B4099,Returns!B:B,0)),"No")</f>
        <v>No</v>
      </c>
    </row>
    <row r="4100" spans="1:23" x14ac:dyDescent="0.2">
      <c r="A4100" s="1">
        <v>4099</v>
      </c>
      <c r="B4100" t="s">
        <v>8123</v>
      </c>
      <c r="C4100" s="2">
        <v>42636</v>
      </c>
      <c r="D4100" s="2">
        <v>42641</v>
      </c>
      <c r="E4100" s="1" t="s">
        <v>46</v>
      </c>
      <c r="F4100" s="1" t="s">
        <v>1377</v>
      </c>
      <c r="G4100" s="1" t="s">
        <v>1378</v>
      </c>
      <c r="H4100" s="1" t="s">
        <v>24</v>
      </c>
      <c r="I4100" s="1" t="s">
        <v>25</v>
      </c>
      <c r="J4100" s="1" t="s">
        <v>363</v>
      </c>
      <c r="K4100" s="1" t="s">
        <v>206</v>
      </c>
      <c r="L4100" s="1">
        <v>55407</v>
      </c>
      <c r="M4100" s="1" t="s">
        <v>97</v>
      </c>
      <c r="N4100" s="1" t="s">
        <v>5191</v>
      </c>
      <c r="O4100" s="1" t="s">
        <v>43</v>
      </c>
      <c r="P4100" s="1" t="s">
        <v>70</v>
      </c>
      <c r="Q4100" s="1" t="s">
        <v>5192</v>
      </c>
      <c r="R4100" s="1">
        <v>9449.9500000000007</v>
      </c>
      <c r="S4100" s="1">
        <v>5</v>
      </c>
      <c r="T4100" s="1">
        <v>0</v>
      </c>
      <c r="U4100" s="1">
        <v>4630.4755000000005</v>
      </c>
      <c r="V4100" s="3" t="str">
        <f>IF(M4100=People!$B$5,People!$A$5,IF(M4100=People!$B$4,People!$A$4,IF(M4100=People!$B$3,People!$A$3,IF(M4100=People!$B$2,People!$A$2,0))))</f>
        <v>Kelly Williams</v>
      </c>
      <c r="W4100" s="3" t="str">
        <f>IFERROR(INDEX(Returns!A:A,MATCH(B4100,Returns!B:B,0)),"No")</f>
        <v>No</v>
      </c>
    </row>
    <row r="4101" spans="1:23" x14ac:dyDescent="0.2">
      <c r="A4101" s="1">
        <v>4100</v>
      </c>
      <c r="B4101" t="s">
        <v>8123</v>
      </c>
      <c r="C4101" s="2">
        <v>42636</v>
      </c>
      <c r="D4101" s="2">
        <v>42641</v>
      </c>
      <c r="E4101" s="1" t="s">
        <v>46</v>
      </c>
      <c r="F4101" s="1" t="s">
        <v>1377</v>
      </c>
      <c r="G4101" s="1" t="s">
        <v>1378</v>
      </c>
      <c r="H4101" s="1" t="s">
        <v>24</v>
      </c>
      <c r="I4101" s="1" t="s">
        <v>25</v>
      </c>
      <c r="J4101" s="1" t="s">
        <v>363</v>
      </c>
      <c r="K4101" s="1" t="s">
        <v>206</v>
      </c>
      <c r="L4101" s="1">
        <v>55407</v>
      </c>
      <c r="M4101" s="1" t="s">
        <v>97</v>
      </c>
      <c r="N4101" s="1" t="s">
        <v>2087</v>
      </c>
      <c r="O4101" s="1" t="s">
        <v>43</v>
      </c>
      <c r="P4101" s="1" t="s">
        <v>70</v>
      </c>
      <c r="Q4101" s="1" t="s">
        <v>2088</v>
      </c>
      <c r="R4101" s="1">
        <v>12.94</v>
      </c>
      <c r="S4101" s="1">
        <v>2</v>
      </c>
      <c r="T4101" s="1">
        <v>0</v>
      </c>
      <c r="U4101" s="1">
        <v>6.47</v>
      </c>
      <c r="V4101" s="3" t="str">
        <f>IF(M4101=People!$B$5,People!$A$5,IF(M4101=People!$B$4,People!$A$4,IF(M4101=People!$B$3,People!$A$3,IF(M4101=People!$B$2,People!$A$2,0))))</f>
        <v>Kelly Williams</v>
      </c>
      <c r="W4101" s="3" t="str">
        <f>IFERROR(INDEX(Returns!A:A,MATCH(B4101,Returns!B:B,0)),"No")</f>
        <v>No</v>
      </c>
    </row>
    <row r="4102" spans="1:23" x14ac:dyDescent="0.2">
      <c r="A4102" s="1">
        <v>4101</v>
      </c>
      <c r="B4102" t="s">
        <v>8124</v>
      </c>
      <c r="C4102" s="2">
        <v>43635</v>
      </c>
      <c r="D4102" s="2">
        <v>43639</v>
      </c>
      <c r="E4102" s="1" t="s">
        <v>46</v>
      </c>
      <c r="F4102" s="1" t="s">
        <v>1702</v>
      </c>
      <c r="G4102" s="1" t="s">
        <v>1703</v>
      </c>
      <c r="H4102" s="1" t="s">
        <v>24</v>
      </c>
      <c r="I4102" s="1" t="s">
        <v>25</v>
      </c>
      <c r="J4102" s="1" t="s">
        <v>167</v>
      </c>
      <c r="K4102" s="1" t="s">
        <v>96</v>
      </c>
      <c r="L4102" s="1">
        <v>77095</v>
      </c>
      <c r="M4102" s="1" t="s">
        <v>97</v>
      </c>
      <c r="N4102" s="1" t="s">
        <v>5193</v>
      </c>
      <c r="O4102" s="1" t="s">
        <v>43</v>
      </c>
      <c r="P4102" s="1" t="s">
        <v>73</v>
      </c>
      <c r="Q4102" s="1" t="s">
        <v>5194</v>
      </c>
      <c r="R4102" s="1">
        <v>2.2639999999999993</v>
      </c>
      <c r="S4102" s="1">
        <v>1</v>
      </c>
      <c r="T4102" s="1">
        <v>0.8</v>
      </c>
      <c r="U4102" s="1">
        <v>-5.2072000000000012</v>
      </c>
      <c r="V4102" s="3" t="str">
        <f>IF(M4102=People!$B$5,People!$A$5,IF(M4102=People!$B$4,People!$A$4,IF(M4102=People!$B$3,People!$A$3,IF(M4102=People!$B$2,People!$A$2,0))))</f>
        <v>Kelly Williams</v>
      </c>
      <c r="W4102" s="3" t="str">
        <f>IFERROR(INDEX(Returns!A:A,MATCH(B4102,Returns!B:B,0)),"No")</f>
        <v>No</v>
      </c>
    </row>
    <row r="4103" spans="1:23" x14ac:dyDescent="0.2">
      <c r="A4103" s="1">
        <v>4102</v>
      </c>
      <c r="B4103" t="s">
        <v>8124</v>
      </c>
      <c r="C4103" s="2">
        <v>43635</v>
      </c>
      <c r="D4103" s="2">
        <v>43639</v>
      </c>
      <c r="E4103" s="1" t="s">
        <v>46</v>
      </c>
      <c r="F4103" s="1" t="s">
        <v>1702</v>
      </c>
      <c r="G4103" s="1" t="s">
        <v>1703</v>
      </c>
      <c r="H4103" s="1" t="s">
        <v>24</v>
      </c>
      <c r="I4103" s="1" t="s">
        <v>25</v>
      </c>
      <c r="J4103" s="1" t="s">
        <v>167</v>
      </c>
      <c r="K4103" s="1" t="s">
        <v>96</v>
      </c>
      <c r="L4103" s="1">
        <v>77095</v>
      </c>
      <c r="M4103" s="1" t="s">
        <v>97</v>
      </c>
      <c r="N4103" s="1" t="s">
        <v>3593</v>
      </c>
      <c r="O4103" s="1" t="s">
        <v>43</v>
      </c>
      <c r="P4103" s="1" t="s">
        <v>73</v>
      </c>
      <c r="Q4103" s="1" t="s">
        <v>3594</v>
      </c>
      <c r="R4103" s="1">
        <v>0.44399999999999995</v>
      </c>
      <c r="S4103" s="1">
        <v>1</v>
      </c>
      <c r="T4103" s="1">
        <v>0.8</v>
      </c>
      <c r="U4103" s="1">
        <v>-1.1100000000000003</v>
      </c>
      <c r="V4103" s="3" t="str">
        <f>IF(M4103=People!$B$5,People!$A$5,IF(M4103=People!$B$4,People!$A$4,IF(M4103=People!$B$3,People!$A$3,IF(M4103=People!$B$2,People!$A$2,0))))</f>
        <v>Kelly Williams</v>
      </c>
      <c r="W4103" s="3" t="str">
        <f>IFERROR(INDEX(Returns!A:A,MATCH(B4103,Returns!B:B,0)),"No")</f>
        <v>No</v>
      </c>
    </row>
    <row r="4104" spans="1:23" x14ac:dyDescent="0.2">
      <c r="A4104" s="1">
        <v>4103</v>
      </c>
      <c r="B4104" t="s">
        <v>8124</v>
      </c>
      <c r="C4104" s="2">
        <v>43635</v>
      </c>
      <c r="D4104" s="2">
        <v>43639</v>
      </c>
      <c r="E4104" s="1" t="s">
        <v>46</v>
      </c>
      <c r="F4104" s="1" t="s">
        <v>1702</v>
      </c>
      <c r="G4104" s="1" t="s">
        <v>1703</v>
      </c>
      <c r="H4104" s="1" t="s">
        <v>24</v>
      </c>
      <c r="I4104" s="1" t="s">
        <v>25</v>
      </c>
      <c r="J4104" s="1" t="s">
        <v>167</v>
      </c>
      <c r="K4104" s="1" t="s">
        <v>96</v>
      </c>
      <c r="L4104" s="1">
        <v>77095</v>
      </c>
      <c r="M4104" s="1" t="s">
        <v>97</v>
      </c>
      <c r="N4104" s="1" t="s">
        <v>4063</v>
      </c>
      <c r="O4104" s="1" t="s">
        <v>43</v>
      </c>
      <c r="P4104" s="1" t="s">
        <v>84</v>
      </c>
      <c r="Q4104" s="1" t="s">
        <v>4064</v>
      </c>
      <c r="R4104" s="1">
        <v>146.17600000000002</v>
      </c>
      <c r="S4104" s="1">
        <v>8</v>
      </c>
      <c r="T4104" s="1">
        <v>0.2</v>
      </c>
      <c r="U4104" s="1">
        <v>47.50719999999999</v>
      </c>
      <c r="V4104" s="3" t="str">
        <f>IF(M4104=People!$B$5,People!$A$5,IF(M4104=People!$B$4,People!$A$4,IF(M4104=People!$B$3,People!$A$3,IF(M4104=People!$B$2,People!$A$2,0))))</f>
        <v>Kelly Williams</v>
      </c>
      <c r="W4104" s="3" t="str">
        <f>IFERROR(INDEX(Returns!A:A,MATCH(B4104,Returns!B:B,0)),"No")</f>
        <v>No</v>
      </c>
    </row>
    <row r="4105" spans="1:23" x14ac:dyDescent="0.2">
      <c r="A4105" s="1">
        <v>4104</v>
      </c>
      <c r="B4105" t="s">
        <v>8125</v>
      </c>
      <c r="C4105" s="2">
        <v>43820</v>
      </c>
      <c r="D4105" s="2">
        <v>43820</v>
      </c>
      <c r="E4105" s="1" t="s">
        <v>1126</v>
      </c>
      <c r="F4105" s="1" t="s">
        <v>389</v>
      </c>
      <c r="G4105" s="1" t="s">
        <v>390</v>
      </c>
      <c r="H4105" s="1" t="s">
        <v>94</v>
      </c>
      <c r="I4105" s="1" t="s">
        <v>25</v>
      </c>
      <c r="J4105" s="1" t="s">
        <v>125</v>
      </c>
      <c r="K4105" s="1" t="s">
        <v>126</v>
      </c>
      <c r="L4105" s="1">
        <v>68025</v>
      </c>
      <c r="M4105" s="1" t="s">
        <v>97</v>
      </c>
      <c r="N4105" s="1" t="s">
        <v>2439</v>
      </c>
      <c r="O4105" s="1" t="s">
        <v>30</v>
      </c>
      <c r="P4105" s="1" t="s">
        <v>60</v>
      </c>
      <c r="Q4105" s="1" t="s">
        <v>811</v>
      </c>
      <c r="R4105" s="1">
        <v>15.92</v>
      </c>
      <c r="S4105" s="1">
        <v>2</v>
      </c>
      <c r="T4105" s="1">
        <v>0</v>
      </c>
      <c r="U4105" s="1">
        <v>7.0048000000000012</v>
      </c>
      <c r="V4105" s="3" t="str">
        <f>IF(M4105=People!$B$5,People!$A$5,IF(M4105=People!$B$4,People!$A$4,IF(M4105=People!$B$3,People!$A$3,IF(M4105=People!$B$2,People!$A$2,0))))</f>
        <v>Kelly Williams</v>
      </c>
      <c r="W4105" s="3" t="str">
        <f>IFERROR(INDEX(Returns!A:A,MATCH(B4105,Returns!B:B,0)),"No")</f>
        <v>No</v>
      </c>
    </row>
    <row r="4106" spans="1:23" x14ac:dyDescent="0.2">
      <c r="A4106" s="1">
        <v>4105</v>
      </c>
      <c r="B4106" t="s">
        <v>6228</v>
      </c>
      <c r="C4106" s="2">
        <v>43684</v>
      </c>
      <c r="D4106" s="2">
        <v>43690</v>
      </c>
      <c r="E4106" s="1" t="s">
        <v>46</v>
      </c>
      <c r="F4106" s="1" t="s">
        <v>1944</v>
      </c>
      <c r="G4106" s="1" t="s">
        <v>1945</v>
      </c>
      <c r="H4106" s="1" t="s">
        <v>24</v>
      </c>
      <c r="I4106" s="1" t="s">
        <v>25</v>
      </c>
      <c r="J4106" s="1" t="s">
        <v>833</v>
      </c>
      <c r="K4106" s="1" t="s">
        <v>40</v>
      </c>
      <c r="L4106" s="1">
        <v>92105</v>
      </c>
      <c r="M4106" s="1" t="s">
        <v>41</v>
      </c>
      <c r="N4106" s="1" t="s">
        <v>2871</v>
      </c>
      <c r="O4106" s="1" t="s">
        <v>66</v>
      </c>
      <c r="P4106" s="1" t="s">
        <v>67</v>
      </c>
      <c r="Q4106" s="1" t="s">
        <v>2872</v>
      </c>
      <c r="R4106" s="1">
        <v>159.96000000000004</v>
      </c>
      <c r="S4106" s="1">
        <v>5</v>
      </c>
      <c r="T4106" s="1">
        <v>0.2</v>
      </c>
      <c r="U4106" s="1">
        <v>17.995499999999979</v>
      </c>
      <c r="V4106" s="3" t="str">
        <f>IF(M4106=People!$B$5,People!$A$5,IF(M4106=People!$B$4,People!$A$4,IF(M4106=People!$B$3,People!$A$3,IF(M4106=People!$B$2,People!$A$2,0))))</f>
        <v>Anna Andreadi</v>
      </c>
      <c r="W4106" s="3" t="str">
        <f>IFERROR(INDEX(Returns!A:A,MATCH(B4106,Returns!B:B,0)),"No")</f>
        <v>Yes</v>
      </c>
    </row>
    <row r="4107" spans="1:23" x14ac:dyDescent="0.2">
      <c r="A4107" s="1">
        <v>4106</v>
      </c>
      <c r="B4107" t="s">
        <v>6228</v>
      </c>
      <c r="C4107" s="2">
        <v>43684</v>
      </c>
      <c r="D4107" s="2">
        <v>43690</v>
      </c>
      <c r="E4107" s="1" t="s">
        <v>46</v>
      </c>
      <c r="F4107" s="1" t="s">
        <v>1944</v>
      </c>
      <c r="G4107" s="1" t="s">
        <v>1945</v>
      </c>
      <c r="H4107" s="1" t="s">
        <v>24</v>
      </c>
      <c r="I4107" s="1" t="s">
        <v>25</v>
      </c>
      <c r="J4107" s="1" t="s">
        <v>833</v>
      </c>
      <c r="K4107" s="1" t="s">
        <v>40</v>
      </c>
      <c r="L4107" s="1">
        <v>92105</v>
      </c>
      <c r="M4107" s="1" t="s">
        <v>41</v>
      </c>
      <c r="N4107" s="1" t="s">
        <v>1611</v>
      </c>
      <c r="O4107" s="1" t="s">
        <v>43</v>
      </c>
      <c r="P4107" s="1" t="s">
        <v>70</v>
      </c>
      <c r="Q4107" s="1" t="s">
        <v>1612</v>
      </c>
      <c r="R4107" s="1">
        <v>13.76</v>
      </c>
      <c r="S4107" s="1">
        <v>2</v>
      </c>
      <c r="T4107" s="1">
        <v>0.2</v>
      </c>
      <c r="U4107" s="1">
        <v>4.6440000000000001</v>
      </c>
      <c r="V4107" s="3" t="str">
        <f>IF(M4107=People!$B$5,People!$A$5,IF(M4107=People!$B$4,People!$A$4,IF(M4107=People!$B$3,People!$A$3,IF(M4107=People!$B$2,People!$A$2,0))))</f>
        <v>Anna Andreadi</v>
      </c>
      <c r="W4107" s="3" t="str">
        <f>IFERROR(INDEX(Returns!A:A,MATCH(B4107,Returns!B:B,0)),"No")</f>
        <v>Yes</v>
      </c>
    </row>
    <row r="4108" spans="1:23" x14ac:dyDescent="0.2">
      <c r="A4108" s="1">
        <v>4107</v>
      </c>
      <c r="B4108" t="s">
        <v>8126</v>
      </c>
      <c r="C4108" s="2">
        <v>43334</v>
      </c>
      <c r="D4108" s="2">
        <v>43338</v>
      </c>
      <c r="E4108" s="1" t="s">
        <v>46</v>
      </c>
      <c r="F4108" s="1" t="s">
        <v>5195</v>
      </c>
      <c r="G4108" s="1" t="s">
        <v>5196</v>
      </c>
      <c r="H4108" s="1" t="s">
        <v>24</v>
      </c>
      <c r="I4108" s="1" t="s">
        <v>25</v>
      </c>
      <c r="J4108" s="1" t="s">
        <v>167</v>
      </c>
      <c r="K4108" s="1" t="s">
        <v>96</v>
      </c>
      <c r="L4108" s="1">
        <v>77041</v>
      </c>
      <c r="M4108" s="1" t="s">
        <v>97</v>
      </c>
      <c r="N4108" s="1" t="s">
        <v>2715</v>
      </c>
      <c r="O4108" s="1" t="s">
        <v>43</v>
      </c>
      <c r="P4108" s="1" t="s">
        <v>70</v>
      </c>
      <c r="Q4108" s="1" t="s">
        <v>2716</v>
      </c>
      <c r="R4108" s="1">
        <v>4.3119999999999985</v>
      </c>
      <c r="S4108" s="1">
        <v>2</v>
      </c>
      <c r="T4108" s="1">
        <v>0.8</v>
      </c>
      <c r="U4108" s="1">
        <v>-6.8992000000000022</v>
      </c>
      <c r="V4108" s="3" t="str">
        <f>IF(M4108=People!$B$5,People!$A$5,IF(M4108=People!$B$4,People!$A$4,IF(M4108=People!$B$3,People!$A$3,IF(M4108=People!$B$2,People!$A$2,0))))</f>
        <v>Kelly Williams</v>
      </c>
      <c r="W4108" s="3" t="str">
        <f>IFERROR(INDEX(Returns!A:A,MATCH(B4108,Returns!B:B,0)),"No")</f>
        <v>No</v>
      </c>
    </row>
    <row r="4109" spans="1:23" x14ac:dyDescent="0.2">
      <c r="A4109" s="1">
        <v>4108</v>
      </c>
      <c r="B4109" t="s">
        <v>8127</v>
      </c>
      <c r="C4109" s="2">
        <v>42985</v>
      </c>
      <c r="D4109" s="2">
        <v>42985</v>
      </c>
      <c r="E4109" s="1" t="s">
        <v>1126</v>
      </c>
      <c r="F4109" s="1" t="s">
        <v>3483</v>
      </c>
      <c r="G4109" s="1" t="s">
        <v>3484</v>
      </c>
      <c r="H4109" s="1" t="s">
        <v>24</v>
      </c>
      <c r="I4109" s="1" t="s">
        <v>25</v>
      </c>
      <c r="J4109" s="1" t="s">
        <v>239</v>
      </c>
      <c r="K4109" s="1" t="s">
        <v>240</v>
      </c>
      <c r="L4109" s="1">
        <v>10011</v>
      </c>
      <c r="M4109" s="1" t="s">
        <v>135</v>
      </c>
      <c r="N4109" s="1" t="s">
        <v>2316</v>
      </c>
      <c r="O4109" s="1" t="s">
        <v>43</v>
      </c>
      <c r="P4109" s="1" t="s">
        <v>55</v>
      </c>
      <c r="Q4109" s="1" t="s">
        <v>2317</v>
      </c>
      <c r="R4109" s="1">
        <v>13.96</v>
      </c>
      <c r="S4109" s="1">
        <v>2</v>
      </c>
      <c r="T4109" s="1">
        <v>0</v>
      </c>
      <c r="U4109" s="1">
        <v>0.27919999999999945</v>
      </c>
      <c r="V4109" s="3" t="str">
        <f>IF(M4109=People!$B$5,People!$A$5,IF(M4109=People!$B$4,People!$A$4,IF(M4109=People!$B$3,People!$A$3,IF(M4109=People!$B$2,People!$A$2,0))))</f>
        <v>Chuck Magee</v>
      </c>
      <c r="W4109" s="3" t="str">
        <f>IFERROR(INDEX(Returns!A:A,MATCH(B4109,Returns!B:B,0)),"No")</f>
        <v>No</v>
      </c>
    </row>
    <row r="4110" spans="1:23" x14ac:dyDescent="0.2">
      <c r="A4110" s="1">
        <v>4109</v>
      </c>
      <c r="B4110" t="s">
        <v>8127</v>
      </c>
      <c r="C4110" s="2">
        <v>42985</v>
      </c>
      <c r="D4110" s="2">
        <v>42985</v>
      </c>
      <c r="E4110" s="1" t="s">
        <v>1126</v>
      </c>
      <c r="F4110" s="1" t="s">
        <v>3483</v>
      </c>
      <c r="G4110" s="1" t="s">
        <v>3484</v>
      </c>
      <c r="H4110" s="1" t="s">
        <v>24</v>
      </c>
      <c r="I4110" s="1" t="s">
        <v>25</v>
      </c>
      <c r="J4110" s="1" t="s">
        <v>239</v>
      </c>
      <c r="K4110" s="1" t="s">
        <v>240</v>
      </c>
      <c r="L4110" s="1">
        <v>10011</v>
      </c>
      <c r="M4110" s="1" t="s">
        <v>135</v>
      </c>
      <c r="N4110" s="1" t="s">
        <v>4753</v>
      </c>
      <c r="O4110" s="1" t="s">
        <v>30</v>
      </c>
      <c r="P4110" s="1" t="s">
        <v>52</v>
      </c>
      <c r="Q4110" s="1" t="s">
        <v>4754</v>
      </c>
      <c r="R4110" s="1">
        <v>27.414000000000001</v>
      </c>
      <c r="S4110" s="1">
        <v>3</v>
      </c>
      <c r="T4110" s="1">
        <v>0.4</v>
      </c>
      <c r="U4110" s="1">
        <v>-14.163900000000005</v>
      </c>
      <c r="V4110" s="3" t="str">
        <f>IF(M4110=People!$B$5,People!$A$5,IF(M4110=People!$B$4,People!$A$4,IF(M4110=People!$B$3,People!$A$3,IF(M4110=People!$B$2,People!$A$2,0))))</f>
        <v>Chuck Magee</v>
      </c>
      <c r="W4110" s="3" t="str">
        <f>IFERROR(INDEX(Returns!A:A,MATCH(B4110,Returns!B:B,0)),"No")</f>
        <v>No</v>
      </c>
    </row>
    <row r="4111" spans="1:23" x14ac:dyDescent="0.2">
      <c r="A4111" s="1">
        <v>4110</v>
      </c>
      <c r="B4111" t="s">
        <v>8128</v>
      </c>
      <c r="C4111" s="2">
        <v>43094</v>
      </c>
      <c r="D4111" s="2">
        <v>43101</v>
      </c>
      <c r="E4111" s="1" t="s">
        <v>46</v>
      </c>
      <c r="F4111" s="1" t="s">
        <v>2727</v>
      </c>
      <c r="G4111" s="1" t="s">
        <v>2728</v>
      </c>
      <c r="H4111" s="1" t="s">
        <v>38</v>
      </c>
      <c r="I4111" s="1" t="s">
        <v>25</v>
      </c>
      <c r="J4111" s="1" t="s">
        <v>773</v>
      </c>
      <c r="K4111" s="1" t="s">
        <v>214</v>
      </c>
      <c r="L4111" s="1">
        <v>48227</v>
      </c>
      <c r="M4111" s="1" t="s">
        <v>97</v>
      </c>
      <c r="N4111" s="1" t="s">
        <v>2271</v>
      </c>
      <c r="O4111" s="1" t="s">
        <v>66</v>
      </c>
      <c r="P4111" s="1" t="s">
        <v>67</v>
      </c>
      <c r="Q4111" s="1" t="s">
        <v>2272</v>
      </c>
      <c r="R4111" s="1">
        <v>73.98</v>
      </c>
      <c r="S4111" s="1">
        <v>2</v>
      </c>
      <c r="T4111" s="1">
        <v>0</v>
      </c>
      <c r="U4111" s="1">
        <v>19.974600000000002</v>
      </c>
      <c r="V4111" s="3" t="str">
        <f>IF(M4111=People!$B$5,People!$A$5,IF(M4111=People!$B$4,People!$A$4,IF(M4111=People!$B$3,People!$A$3,IF(M4111=People!$B$2,People!$A$2,0))))</f>
        <v>Kelly Williams</v>
      </c>
      <c r="W4111" s="3" t="str">
        <f>IFERROR(INDEX(Returns!A:A,MATCH(B4111,Returns!B:B,0)),"No")</f>
        <v>No</v>
      </c>
    </row>
    <row r="4112" spans="1:23" x14ac:dyDescent="0.2">
      <c r="A4112" s="1">
        <v>4111</v>
      </c>
      <c r="B4112" t="s">
        <v>8128</v>
      </c>
      <c r="C4112" s="2">
        <v>43094</v>
      </c>
      <c r="D4112" s="2">
        <v>43101</v>
      </c>
      <c r="E4112" s="1" t="s">
        <v>46</v>
      </c>
      <c r="F4112" s="1" t="s">
        <v>2727</v>
      </c>
      <c r="G4112" s="1" t="s">
        <v>2728</v>
      </c>
      <c r="H4112" s="1" t="s">
        <v>38</v>
      </c>
      <c r="I4112" s="1" t="s">
        <v>25</v>
      </c>
      <c r="J4112" s="1" t="s">
        <v>773</v>
      </c>
      <c r="K4112" s="1" t="s">
        <v>214</v>
      </c>
      <c r="L4112" s="1">
        <v>48227</v>
      </c>
      <c r="M4112" s="1" t="s">
        <v>97</v>
      </c>
      <c r="N4112" s="1" t="s">
        <v>5197</v>
      </c>
      <c r="O4112" s="1" t="s">
        <v>30</v>
      </c>
      <c r="P4112" s="1" t="s">
        <v>31</v>
      </c>
      <c r="Q4112" s="1" t="s">
        <v>5198</v>
      </c>
      <c r="R4112" s="1">
        <v>160.97999999999999</v>
      </c>
      <c r="S4112" s="1">
        <v>1</v>
      </c>
      <c r="T4112" s="1">
        <v>0</v>
      </c>
      <c r="U4112" s="1">
        <v>20.927400000000006</v>
      </c>
      <c r="V4112" s="3" t="str">
        <f>IF(M4112=People!$B$5,People!$A$5,IF(M4112=People!$B$4,People!$A$4,IF(M4112=People!$B$3,People!$A$3,IF(M4112=People!$B$2,People!$A$2,0))))</f>
        <v>Kelly Williams</v>
      </c>
      <c r="W4112" s="3" t="str">
        <f>IFERROR(INDEX(Returns!A:A,MATCH(B4112,Returns!B:B,0)),"No")</f>
        <v>No</v>
      </c>
    </row>
    <row r="4113" spans="1:23" x14ac:dyDescent="0.2">
      <c r="A4113" s="1">
        <v>4112</v>
      </c>
      <c r="B4113" t="s">
        <v>8128</v>
      </c>
      <c r="C4113" s="2">
        <v>43094</v>
      </c>
      <c r="D4113" s="2">
        <v>43101</v>
      </c>
      <c r="E4113" s="1" t="s">
        <v>46</v>
      </c>
      <c r="F4113" s="1" t="s">
        <v>2727</v>
      </c>
      <c r="G4113" s="1" t="s">
        <v>2728</v>
      </c>
      <c r="H4113" s="1" t="s">
        <v>38</v>
      </c>
      <c r="I4113" s="1" t="s">
        <v>25</v>
      </c>
      <c r="J4113" s="1" t="s">
        <v>773</v>
      </c>
      <c r="K4113" s="1" t="s">
        <v>214</v>
      </c>
      <c r="L4113" s="1">
        <v>48227</v>
      </c>
      <c r="M4113" s="1" t="s">
        <v>97</v>
      </c>
      <c r="N4113" s="1" t="s">
        <v>3895</v>
      </c>
      <c r="O4113" s="1" t="s">
        <v>43</v>
      </c>
      <c r="P4113" s="1" t="s">
        <v>84</v>
      </c>
      <c r="Q4113" s="1" t="s">
        <v>3896</v>
      </c>
      <c r="R4113" s="1">
        <v>17.34</v>
      </c>
      <c r="S4113" s="1">
        <v>3</v>
      </c>
      <c r="T4113" s="1">
        <v>0</v>
      </c>
      <c r="U4113" s="1">
        <v>8.4966000000000008</v>
      </c>
      <c r="V4113" s="3" t="str">
        <f>IF(M4113=People!$B$5,People!$A$5,IF(M4113=People!$B$4,People!$A$4,IF(M4113=People!$B$3,People!$A$3,IF(M4113=People!$B$2,People!$A$2,0))))</f>
        <v>Kelly Williams</v>
      </c>
      <c r="W4113" s="3" t="str">
        <f>IFERROR(INDEX(Returns!A:A,MATCH(B4113,Returns!B:B,0)),"No")</f>
        <v>No</v>
      </c>
    </row>
    <row r="4114" spans="1:23" x14ac:dyDescent="0.2">
      <c r="A4114" s="1">
        <v>4113</v>
      </c>
      <c r="B4114" t="s">
        <v>8128</v>
      </c>
      <c r="C4114" s="2">
        <v>43094</v>
      </c>
      <c r="D4114" s="2">
        <v>43101</v>
      </c>
      <c r="E4114" s="1" t="s">
        <v>46</v>
      </c>
      <c r="F4114" s="1" t="s">
        <v>2727</v>
      </c>
      <c r="G4114" s="1" t="s">
        <v>2728</v>
      </c>
      <c r="H4114" s="1" t="s">
        <v>38</v>
      </c>
      <c r="I4114" s="1" t="s">
        <v>25</v>
      </c>
      <c r="J4114" s="1" t="s">
        <v>773</v>
      </c>
      <c r="K4114" s="1" t="s">
        <v>214</v>
      </c>
      <c r="L4114" s="1">
        <v>48227</v>
      </c>
      <c r="M4114" s="1" t="s">
        <v>97</v>
      </c>
      <c r="N4114" s="1" t="s">
        <v>2737</v>
      </c>
      <c r="O4114" s="1" t="s">
        <v>43</v>
      </c>
      <c r="P4114" s="1" t="s">
        <v>63</v>
      </c>
      <c r="Q4114" s="1" t="s">
        <v>2738</v>
      </c>
      <c r="R4114" s="1">
        <v>3.28</v>
      </c>
      <c r="S4114" s="1">
        <v>1</v>
      </c>
      <c r="T4114" s="1">
        <v>0</v>
      </c>
      <c r="U4114" s="1">
        <v>0.9511999999999996</v>
      </c>
      <c r="V4114" s="3" t="str">
        <f>IF(M4114=People!$B$5,People!$A$5,IF(M4114=People!$B$4,People!$A$4,IF(M4114=People!$B$3,People!$A$3,IF(M4114=People!$B$2,People!$A$2,0))))</f>
        <v>Kelly Williams</v>
      </c>
      <c r="W4114" s="3" t="str">
        <f>IFERROR(INDEX(Returns!A:A,MATCH(B4114,Returns!B:B,0)),"No")</f>
        <v>No</v>
      </c>
    </row>
    <row r="4115" spans="1:23" x14ac:dyDescent="0.2">
      <c r="A4115" s="1">
        <v>4114</v>
      </c>
      <c r="B4115" t="s">
        <v>8129</v>
      </c>
      <c r="C4115" s="2">
        <v>42857</v>
      </c>
      <c r="D4115" s="2">
        <v>42862</v>
      </c>
      <c r="E4115" s="1" t="s">
        <v>46</v>
      </c>
      <c r="F4115" s="1" t="s">
        <v>3753</v>
      </c>
      <c r="G4115" s="1" t="s">
        <v>3754</v>
      </c>
      <c r="H4115" s="1" t="s">
        <v>38</v>
      </c>
      <c r="I4115" s="1" t="s">
        <v>25</v>
      </c>
      <c r="J4115" s="1" t="s">
        <v>167</v>
      </c>
      <c r="K4115" s="1" t="s">
        <v>96</v>
      </c>
      <c r="L4115" s="1">
        <v>77095</v>
      </c>
      <c r="M4115" s="1" t="s">
        <v>97</v>
      </c>
      <c r="N4115" s="1" t="s">
        <v>3688</v>
      </c>
      <c r="O4115" s="1" t="s">
        <v>43</v>
      </c>
      <c r="P4115" s="1" t="s">
        <v>44</v>
      </c>
      <c r="Q4115" s="1" t="s">
        <v>3689</v>
      </c>
      <c r="R4115" s="1">
        <v>8.8559999999999999</v>
      </c>
      <c r="S4115" s="1">
        <v>3</v>
      </c>
      <c r="T4115" s="1">
        <v>0.2</v>
      </c>
      <c r="U4115" s="1">
        <v>2.9888999999999997</v>
      </c>
      <c r="V4115" s="3" t="str">
        <f>IF(M4115=People!$B$5,People!$A$5,IF(M4115=People!$B$4,People!$A$4,IF(M4115=People!$B$3,People!$A$3,IF(M4115=People!$B$2,People!$A$2,0))))</f>
        <v>Kelly Williams</v>
      </c>
      <c r="W4115" s="3" t="str">
        <f>IFERROR(INDEX(Returns!A:A,MATCH(B4115,Returns!B:B,0)),"No")</f>
        <v>No</v>
      </c>
    </row>
    <row r="4116" spans="1:23" x14ac:dyDescent="0.2">
      <c r="A4116" s="1">
        <v>4115</v>
      </c>
      <c r="B4116" t="s">
        <v>8129</v>
      </c>
      <c r="C4116" s="2">
        <v>42857</v>
      </c>
      <c r="D4116" s="2">
        <v>42862</v>
      </c>
      <c r="E4116" s="1" t="s">
        <v>46</v>
      </c>
      <c r="F4116" s="1" t="s">
        <v>3753</v>
      </c>
      <c r="G4116" s="1" t="s">
        <v>3754</v>
      </c>
      <c r="H4116" s="1" t="s">
        <v>38</v>
      </c>
      <c r="I4116" s="1" t="s">
        <v>25</v>
      </c>
      <c r="J4116" s="1" t="s">
        <v>167</v>
      </c>
      <c r="K4116" s="1" t="s">
        <v>96</v>
      </c>
      <c r="L4116" s="1">
        <v>77095</v>
      </c>
      <c r="M4116" s="1" t="s">
        <v>97</v>
      </c>
      <c r="N4116" s="1" t="s">
        <v>3189</v>
      </c>
      <c r="O4116" s="1" t="s">
        <v>66</v>
      </c>
      <c r="P4116" s="1" t="s">
        <v>67</v>
      </c>
      <c r="Q4116" s="1" t="s">
        <v>3190</v>
      </c>
      <c r="R4116" s="1">
        <v>158.376</v>
      </c>
      <c r="S4116" s="1">
        <v>3</v>
      </c>
      <c r="T4116" s="1">
        <v>0.2</v>
      </c>
      <c r="U4116" s="1">
        <v>13.857900000000008</v>
      </c>
      <c r="V4116" s="3" t="str">
        <f>IF(M4116=People!$B$5,People!$A$5,IF(M4116=People!$B$4,People!$A$4,IF(M4116=People!$B$3,People!$A$3,IF(M4116=People!$B$2,People!$A$2,0))))</f>
        <v>Kelly Williams</v>
      </c>
      <c r="W4116" s="3" t="str">
        <f>IFERROR(INDEX(Returns!A:A,MATCH(B4116,Returns!B:B,0)),"No")</f>
        <v>No</v>
      </c>
    </row>
    <row r="4117" spans="1:23" x14ac:dyDescent="0.2">
      <c r="A4117" s="1">
        <v>4116</v>
      </c>
      <c r="B4117" t="s">
        <v>8130</v>
      </c>
      <c r="C4117" s="2">
        <v>43428</v>
      </c>
      <c r="D4117" s="2">
        <v>43431</v>
      </c>
      <c r="E4117" s="1" t="s">
        <v>170</v>
      </c>
      <c r="F4117" s="1" t="s">
        <v>3794</v>
      </c>
      <c r="G4117" s="1" t="s">
        <v>3795</v>
      </c>
      <c r="H4117" s="1" t="s">
        <v>24</v>
      </c>
      <c r="I4117" s="1" t="s">
        <v>25</v>
      </c>
      <c r="J4117" s="1" t="s">
        <v>88</v>
      </c>
      <c r="K4117" s="1" t="s">
        <v>89</v>
      </c>
      <c r="L4117" s="1">
        <v>98105</v>
      </c>
      <c r="M4117" s="1" t="s">
        <v>41</v>
      </c>
      <c r="N4117" s="1" t="s">
        <v>1897</v>
      </c>
      <c r="O4117" s="1" t="s">
        <v>43</v>
      </c>
      <c r="P4117" s="1" t="s">
        <v>70</v>
      </c>
      <c r="Q4117" s="1" t="s">
        <v>1898</v>
      </c>
      <c r="R4117" s="1">
        <v>1219.96</v>
      </c>
      <c r="S4117" s="1">
        <v>5</v>
      </c>
      <c r="T4117" s="1">
        <v>0.2</v>
      </c>
      <c r="U4117" s="1">
        <v>381.23749999999995</v>
      </c>
      <c r="V4117" s="3" t="str">
        <f>IF(M4117=People!$B$5,People!$A$5,IF(M4117=People!$B$4,People!$A$4,IF(M4117=People!$B$3,People!$A$3,IF(M4117=People!$B$2,People!$A$2,0))))</f>
        <v>Anna Andreadi</v>
      </c>
      <c r="W4117" s="3" t="str">
        <f>IFERROR(INDEX(Returns!A:A,MATCH(B4117,Returns!B:B,0)),"No")</f>
        <v>No</v>
      </c>
    </row>
    <row r="4118" spans="1:23" x14ac:dyDescent="0.2">
      <c r="A4118" s="1">
        <v>4117</v>
      </c>
      <c r="B4118" t="s">
        <v>8131</v>
      </c>
      <c r="C4118" s="2">
        <v>43063</v>
      </c>
      <c r="D4118" s="2">
        <v>43068</v>
      </c>
      <c r="E4118" s="1" t="s">
        <v>46</v>
      </c>
      <c r="F4118" s="1" t="s">
        <v>2494</v>
      </c>
      <c r="G4118" s="1" t="s">
        <v>2495</v>
      </c>
      <c r="H4118" s="1" t="s">
        <v>24</v>
      </c>
      <c r="I4118" s="1" t="s">
        <v>25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2976</v>
      </c>
      <c r="O4118" s="1" t="s">
        <v>43</v>
      </c>
      <c r="P4118" s="1" t="s">
        <v>70</v>
      </c>
      <c r="Q4118" s="1" t="s">
        <v>2977</v>
      </c>
      <c r="R4118" s="1">
        <v>3.1680000000000001</v>
      </c>
      <c r="S4118" s="1">
        <v>2</v>
      </c>
      <c r="T4118" s="1">
        <v>0.2</v>
      </c>
      <c r="U4118" s="1">
        <v>0.99</v>
      </c>
      <c r="V4118" s="3" t="str">
        <f>IF(M4118=People!$B$5,People!$A$5,IF(M4118=People!$B$4,People!$A$4,IF(M4118=People!$B$3,People!$A$3,IF(M4118=People!$B$2,People!$A$2,0))))</f>
        <v>Anna Andreadi</v>
      </c>
      <c r="W4118" s="3" t="str">
        <f>IFERROR(INDEX(Returns!A:A,MATCH(B4118,Returns!B:B,0)),"No")</f>
        <v>No</v>
      </c>
    </row>
    <row r="4119" spans="1:23" x14ac:dyDescent="0.2">
      <c r="A4119" s="1">
        <v>4118</v>
      </c>
      <c r="B4119" t="s">
        <v>8131</v>
      </c>
      <c r="C4119" s="2">
        <v>43063</v>
      </c>
      <c r="D4119" s="2">
        <v>43068</v>
      </c>
      <c r="E4119" s="1" t="s">
        <v>46</v>
      </c>
      <c r="F4119" s="1" t="s">
        <v>2494</v>
      </c>
      <c r="G4119" s="1" t="s">
        <v>2495</v>
      </c>
      <c r="H4119" s="1" t="s">
        <v>24</v>
      </c>
      <c r="I4119" s="1" t="s">
        <v>25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1707</v>
      </c>
      <c r="O4119" s="1" t="s">
        <v>43</v>
      </c>
      <c r="P4119" s="1" t="s">
        <v>84</v>
      </c>
      <c r="Q4119" s="1" t="s">
        <v>1708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3" t="str">
        <f>IF(M4119=People!$B$5,People!$A$5,IF(M4119=People!$B$4,People!$A$4,IF(M4119=People!$B$3,People!$A$3,IF(M4119=People!$B$2,People!$A$2,0))))</f>
        <v>Anna Andreadi</v>
      </c>
      <c r="W4119" s="3" t="str">
        <f>IFERROR(INDEX(Returns!A:A,MATCH(B4119,Returns!B:B,0)),"No")</f>
        <v>No</v>
      </c>
    </row>
    <row r="4120" spans="1:23" x14ac:dyDescent="0.2">
      <c r="A4120" s="1">
        <v>4119</v>
      </c>
      <c r="B4120" t="s">
        <v>8131</v>
      </c>
      <c r="C4120" s="2">
        <v>43063</v>
      </c>
      <c r="D4120" s="2">
        <v>43068</v>
      </c>
      <c r="E4120" s="1" t="s">
        <v>46</v>
      </c>
      <c r="F4120" s="1" t="s">
        <v>2494</v>
      </c>
      <c r="G4120" s="1" t="s">
        <v>2495</v>
      </c>
      <c r="H4120" s="1" t="s">
        <v>24</v>
      </c>
      <c r="I4120" s="1" t="s">
        <v>25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1341</v>
      </c>
      <c r="O4120" s="1" t="s">
        <v>43</v>
      </c>
      <c r="P4120" s="1" t="s">
        <v>55</v>
      </c>
      <c r="Q4120" s="1" t="s">
        <v>1342</v>
      </c>
      <c r="R4120" s="1">
        <v>454.86</v>
      </c>
      <c r="S4120" s="1">
        <v>7</v>
      </c>
      <c r="T4120" s="1">
        <v>0</v>
      </c>
      <c r="U4120" s="1">
        <v>54.583200000000019</v>
      </c>
      <c r="V4120" s="3" t="str">
        <f>IF(M4120=People!$B$5,People!$A$5,IF(M4120=People!$B$4,People!$A$4,IF(M4120=People!$B$3,People!$A$3,IF(M4120=People!$B$2,People!$A$2,0))))</f>
        <v>Anna Andreadi</v>
      </c>
      <c r="W4120" s="3" t="str">
        <f>IFERROR(INDEX(Returns!A:A,MATCH(B4120,Returns!B:B,0)),"No")</f>
        <v>No</v>
      </c>
    </row>
    <row r="4121" spans="1:23" x14ac:dyDescent="0.2">
      <c r="A4121" s="1">
        <v>4120</v>
      </c>
      <c r="B4121" t="s">
        <v>8131</v>
      </c>
      <c r="C4121" s="2">
        <v>43063</v>
      </c>
      <c r="D4121" s="2">
        <v>43068</v>
      </c>
      <c r="E4121" s="1" t="s">
        <v>46</v>
      </c>
      <c r="F4121" s="1" t="s">
        <v>2494</v>
      </c>
      <c r="G4121" s="1" t="s">
        <v>2495</v>
      </c>
      <c r="H4121" s="1" t="s">
        <v>24</v>
      </c>
      <c r="I4121" s="1" t="s">
        <v>25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967</v>
      </c>
      <c r="O4121" s="1" t="s">
        <v>43</v>
      </c>
      <c r="P4121" s="1" t="s">
        <v>70</v>
      </c>
      <c r="Q4121" s="1" t="s">
        <v>968</v>
      </c>
      <c r="R4121" s="1">
        <v>91.391999999999996</v>
      </c>
      <c r="S4121" s="1">
        <v>8</v>
      </c>
      <c r="T4121" s="1">
        <v>0.2</v>
      </c>
      <c r="U4121" s="1">
        <v>29.702399999999997</v>
      </c>
      <c r="V4121" s="3" t="str">
        <f>IF(M4121=People!$B$5,People!$A$5,IF(M4121=People!$B$4,People!$A$4,IF(M4121=People!$B$3,People!$A$3,IF(M4121=People!$B$2,People!$A$2,0))))</f>
        <v>Anna Andreadi</v>
      </c>
      <c r="W4121" s="3" t="str">
        <f>IFERROR(INDEX(Returns!A:A,MATCH(B4121,Returns!B:B,0)),"No")</f>
        <v>No</v>
      </c>
    </row>
    <row r="4122" spans="1:23" x14ac:dyDescent="0.2">
      <c r="A4122" s="1">
        <v>4121</v>
      </c>
      <c r="B4122" t="s">
        <v>8132</v>
      </c>
      <c r="C4122" s="2">
        <v>43712</v>
      </c>
      <c r="D4122" s="2">
        <v>43718</v>
      </c>
      <c r="E4122" s="1" t="s">
        <v>46</v>
      </c>
      <c r="F4122" s="1" t="s">
        <v>3209</v>
      </c>
      <c r="G4122" s="1" t="s">
        <v>3210</v>
      </c>
      <c r="H4122" s="1" t="s">
        <v>24</v>
      </c>
      <c r="I4122" s="1" t="s">
        <v>25</v>
      </c>
      <c r="J4122" s="1" t="s">
        <v>133</v>
      </c>
      <c r="K4122" s="1" t="s">
        <v>134</v>
      </c>
      <c r="L4122" s="1">
        <v>19120</v>
      </c>
      <c r="M4122" s="1" t="s">
        <v>135</v>
      </c>
      <c r="N4122" s="1" t="s">
        <v>5199</v>
      </c>
      <c r="O4122" s="1" t="s">
        <v>66</v>
      </c>
      <c r="P4122" s="1" t="s">
        <v>146</v>
      </c>
      <c r="Q4122" s="1" t="s">
        <v>5200</v>
      </c>
      <c r="R4122" s="1">
        <v>19.040000000000003</v>
      </c>
      <c r="S4122" s="1">
        <v>4</v>
      </c>
      <c r="T4122" s="1">
        <v>0.2</v>
      </c>
      <c r="U4122" s="1">
        <v>-1.4279999999999999</v>
      </c>
      <c r="V4122" s="3" t="str">
        <f>IF(M4122=People!$B$5,People!$A$5,IF(M4122=People!$B$4,People!$A$4,IF(M4122=People!$B$3,People!$A$3,IF(M4122=People!$B$2,People!$A$2,0))))</f>
        <v>Chuck Magee</v>
      </c>
      <c r="W4122" s="3" t="str">
        <f>IFERROR(INDEX(Returns!A:A,MATCH(B4122,Returns!B:B,0)),"No")</f>
        <v>No</v>
      </c>
    </row>
    <row r="4123" spans="1:23" x14ac:dyDescent="0.2">
      <c r="A4123" s="1">
        <v>4122</v>
      </c>
      <c r="B4123" t="s">
        <v>8133</v>
      </c>
      <c r="C4123" s="2">
        <v>43596</v>
      </c>
      <c r="D4123" s="2">
        <v>43597</v>
      </c>
      <c r="E4123" s="1" t="s">
        <v>1126</v>
      </c>
      <c r="F4123" s="1" t="s">
        <v>1641</v>
      </c>
      <c r="G4123" s="1" t="s">
        <v>1642</v>
      </c>
      <c r="H4123" s="1" t="s">
        <v>24</v>
      </c>
      <c r="I4123" s="1" t="s">
        <v>25</v>
      </c>
      <c r="J4123" s="1" t="s">
        <v>88</v>
      </c>
      <c r="K4123" s="1" t="s">
        <v>89</v>
      </c>
      <c r="L4123" s="1">
        <v>98103</v>
      </c>
      <c r="M4123" s="1" t="s">
        <v>41</v>
      </c>
      <c r="N4123" s="1" t="s">
        <v>2948</v>
      </c>
      <c r="O4123" s="1" t="s">
        <v>43</v>
      </c>
      <c r="P4123" s="1" t="s">
        <v>84</v>
      </c>
      <c r="Q4123" s="1" t="s">
        <v>2949</v>
      </c>
      <c r="R4123" s="1">
        <v>37.44</v>
      </c>
      <c r="S4123" s="1">
        <v>6</v>
      </c>
      <c r="T4123" s="1">
        <v>0</v>
      </c>
      <c r="U4123" s="1">
        <v>16.847999999999999</v>
      </c>
      <c r="V4123" s="3" t="str">
        <f>IF(M4123=People!$B$5,People!$A$5,IF(M4123=People!$B$4,People!$A$4,IF(M4123=People!$B$3,People!$A$3,IF(M4123=People!$B$2,People!$A$2,0))))</f>
        <v>Anna Andreadi</v>
      </c>
      <c r="W4123" s="3" t="str">
        <f>IFERROR(INDEX(Returns!A:A,MATCH(B4123,Returns!B:B,0)),"No")</f>
        <v>No</v>
      </c>
    </row>
    <row r="4124" spans="1:23" x14ac:dyDescent="0.2">
      <c r="A4124" s="1">
        <v>4123</v>
      </c>
      <c r="B4124" t="s">
        <v>8133</v>
      </c>
      <c r="C4124" s="2">
        <v>43596</v>
      </c>
      <c r="D4124" s="2">
        <v>43597</v>
      </c>
      <c r="E4124" s="1" t="s">
        <v>1126</v>
      </c>
      <c r="F4124" s="1" t="s">
        <v>1641</v>
      </c>
      <c r="G4124" s="1" t="s">
        <v>1642</v>
      </c>
      <c r="H4124" s="1" t="s">
        <v>24</v>
      </c>
      <c r="I4124" s="1" t="s">
        <v>25</v>
      </c>
      <c r="J4124" s="1" t="s">
        <v>88</v>
      </c>
      <c r="K4124" s="1" t="s">
        <v>89</v>
      </c>
      <c r="L4124" s="1">
        <v>98103</v>
      </c>
      <c r="M4124" s="1" t="s">
        <v>41</v>
      </c>
      <c r="N4124" s="1" t="s">
        <v>4337</v>
      </c>
      <c r="O4124" s="1" t="s">
        <v>43</v>
      </c>
      <c r="P4124" s="1" t="s">
        <v>44</v>
      </c>
      <c r="Q4124" s="1" t="s">
        <v>4338</v>
      </c>
      <c r="R4124" s="1">
        <v>37.589999999999996</v>
      </c>
      <c r="S4124" s="1">
        <v>3</v>
      </c>
      <c r="T4124" s="1">
        <v>0</v>
      </c>
      <c r="U4124" s="1">
        <v>17.667299999999997</v>
      </c>
      <c r="V4124" s="3" t="str">
        <f>IF(M4124=People!$B$5,People!$A$5,IF(M4124=People!$B$4,People!$A$4,IF(M4124=People!$B$3,People!$A$3,IF(M4124=People!$B$2,People!$A$2,0))))</f>
        <v>Anna Andreadi</v>
      </c>
      <c r="W4124" s="3" t="str">
        <f>IFERROR(INDEX(Returns!A:A,MATCH(B4124,Returns!B:B,0)),"No")</f>
        <v>No</v>
      </c>
    </row>
    <row r="4125" spans="1:23" x14ac:dyDescent="0.2">
      <c r="A4125" s="1">
        <v>4124</v>
      </c>
      <c r="B4125" t="s">
        <v>8133</v>
      </c>
      <c r="C4125" s="2">
        <v>43596</v>
      </c>
      <c r="D4125" s="2">
        <v>43597</v>
      </c>
      <c r="E4125" s="1" t="s">
        <v>1126</v>
      </c>
      <c r="F4125" s="1" t="s">
        <v>1641</v>
      </c>
      <c r="G4125" s="1" t="s">
        <v>1642</v>
      </c>
      <c r="H4125" s="1" t="s">
        <v>24</v>
      </c>
      <c r="I4125" s="1" t="s">
        <v>25</v>
      </c>
      <c r="J4125" s="1" t="s">
        <v>88</v>
      </c>
      <c r="K4125" s="1" t="s">
        <v>89</v>
      </c>
      <c r="L4125" s="1">
        <v>98103</v>
      </c>
      <c r="M4125" s="1" t="s">
        <v>41</v>
      </c>
      <c r="N4125" s="1" t="s">
        <v>4899</v>
      </c>
      <c r="O4125" s="1" t="s">
        <v>43</v>
      </c>
      <c r="P4125" s="1" t="s">
        <v>70</v>
      </c>
      <c r="Q4125" s="1" t="s">
        <v>4900</v>
      </c>
      <c r="R4125" s="1">
        <v>26.032</v>
      </c>
      <c r="S4125" s="1">
        <v>2</v>
      </c>
      <c r="T4125" s="1">
        <v>0.2</v>
      </c>
      <c r="U4125" s="1">
        <v>9.4365999999999985</v>
      </c>
      <c r="V4125" s="3" t="str">
        <f>IF(M4125=People!$B$5,People!$A$5,IF(M4125=People!$B$4,People!$A$4,IF(M4125=People!$B$3,People!$A$3,IF(M4125=People!$B$2,People!$A$2,0))))</f>
        <v>Anna Andreadi</v>
      </c>
      <c r="W4125" s="3" t="str">
        <f>IFERROR(INDEX(Returns!A:A,MATCH(B4125,Returns!B:B,0)),"No")</f>
        <v>No</v>
      </c>
    </row>
    <row r="4126" spans="1:23" x14ac:dyDescent="0.2">
      <c r="A4126" s="1">
        <v>4125</v>
      </c>
      <c r="B4126" t="s">
        <v>8134</v>
      </c>
      <c r="C4126" s="2">
        <v>42501</v>
      </c>
      <c r="D4126" s="2">
        <v>42508</v>
      </c>
      <c r="E4126" s="1" t="s">
        <v>46</v>
      </c>
      <c r="F4126" s="1" t="s">
        <v>2885</v>
      </c>
      <c r="G4126" s="1" t="s">
        <v>2886</v>
      </c>
      <c r="H4126" s="1" t="s">
        <v>38</v>
      </c>
      <c r="I4126" s="1" t="s">
        <v>25</v>
      </c>
      <c r="J4126" s="1" t="s">
        <v>3367</v>
      </c>
      <c r="K4126" s="1" t="s">
        <v>240</v>
      </c>
      <c r="L4126" s="1">
        <v>13601</v>
      </c>
      <c r="M4126" s="1" t="s">
        <v>135</v>
      </c>
      <c r="N4126" s="1" t="s">
        <v>1245</v>
      </c>
      <c r="O4126" s="1" t="s">
        <v>43</v>
      </c>
      <c r="P4126" s="1" t="s">
        <v>73</v>
      </c>
      <c r="Q4126" s="1" t="s">
        <v>1246</v>
      </c>
      <c r="R4126" s="1">
        <v>35.910000000000004</v>
      </c>
      <c r="S4126" s="1">
        <v>3</v>
      </c>
      <c r="T4126" s="1">
        <v>0</v>
      </c>
      <c r="U4126" s="1">
        <v>9.6956999999999987</v>
      </c>
      <c r="V4126" s="3" t="str">
        <f>IF(M4126=People!$B$5,People!$A$5,IF(M4126=People!$B$4,People!$A$4,IF(M4126=People!$B$3,People!$A$3,IF(M4126=People!$B$2,People!$A$2,0))))</f>
        <v>Chuck Magee</v>
      </c>
      <c r="W4126" s="3" t="str">
        <f>IFERROR(INDEX(Returns!A:A,MATCH(B4126,Returns!B:B,0)),"No")</f>
        <v>No</v>
      </c>
    </row>
    <row r="4127" spans="1:23" x14ac:dyDescent="0.2">
      <c r="A4127" s="1">
        <v>4126</v>
      </c>
      <c r="B4127" t="s">
        <v>8135</v>
      </c>
      <c r="C4127" s="2">
        <v>43673</v>
      </c>
      <c r="D4127" s="2">
        <v>43677</v>
      </c>
      <c r="E4127" s="1" t="s">
        <v>21</v>
      </c>
      <c r="F4127" s="1" t="s">
        <v>1556</v>
      </c>
      <c r="G4127" s="1" t="s">
        <v>1557</v>
      </c>
      <c r="H4127" s="1" t="s">
        <v>24</v>
      </c>
      <c r="I4127" s="1" t="s">
        <v>25</v>
      </c>
      <c r="J4127" s="1" t="s">
        <v>1324</v>
      </c>
      <c r="K4127" s="1" t="s">
        <v>50</v>
      </c>
      <c r="L4127" s="1">
        <v>32216</v>
      </c>
      <c r="M4127" s="1" t="s">
        <v>28</v>
      </c>
      <c r="N4127" s="1" t="s">
        <v>2531</v>
      </c>
      <c r="O4127" s="1" t="s">
        <v>30</v>
      </c>
      <c r="P4127" s="1" t="s">
        <v>60</v>
      </c>
      <c r="Q4127" s="1" t="s">
        <v>2532</v>
      </c>
      <c r="R4127" s="1">
        <v>91.032000000000011</v>
      </c>
      <c r="S4127" s="1">
        <v>3</v>
      </c>
      <c r="T4127" s="1">
        <v>0.2</v>
      </c>
      <c r="U4127" s="1">
        <v>-2.2758000000000109</v>
      </c>
      <c r="V4127" s="3" t="str">
        <f>IF(M4127=People!$B$5,People!$A$5,IF(M4127=People!$B$4,People!$A$4,IF(M4127=People!$B$3,People!$A$3,IF(M4127=People!$B$2,People!$A$2,0))))</f>
        <v>Cassandra Brandow</v>
      </c>
      <c r="W4127" s="3" t="str">
        <f>IFERROR(INDEX(Returns!A:A,MATCH(B4127,Returns!B:B,0)),"No")</f>
        <v>No</v>
      </c>
    </row>
    <row r="4128" spans="1:23" x14ac:dyDescent="0.2">
      <c r="A4128" s="1">
        <v>4127</v>
      </c>
      <c r="B4128" t="s">
        <v>8136</v>
      </c>
      <c r="C4128" s="2">
        <v>43591</v>
      </c>
      <c r="D4128" s="2">
        <v>43594</v>
      </c>
      <c r="E4128" s="1" t="s">
        <v>170</v>
      </c>
      <c r="F4128" s="1" t="s">
        <v>397</v>
      </c>
      <c r="G4128" s="1" t="s">
        <v>398</v>
      </c>
      <c r="H4128" s="1" t="s">
        <v>24</v>
      </c>
      <c r="I4128" s="1" t="s">
        <v>25</v>
      </c>
      <c r="J4128" s="1" t="s">
        <v>987</v>
      </c>
      <c r="K4128" s="1" t="s">
        <v>287</v>
      </c>
      <c r="L4128" s="1">
        <v>22204</v>
      </c>
      <c r="M4128" s="1" t="s">
        <v>28</v>
      </c>
      <c r="N4128" s="1" t="s">
        <v>5072</v>
      </c>
      <c r="O4128" s="1" t="s">
        <v>43</v>
      </c>
      <c r="P4128" s="1" t="s">
        <v>63</v>
      </c>
      <c r="Q4128" s="1" t="s">
        <v>5073</v>
      </c>
      <c r="R4128" s="1">
        <v>54.66</v>
      </c>
      <c r="S4128" s="1">
        <v>6</v>
      </c>
      <c r="T4128" s="1">
        <v>0</v>
      </c>
      <c r="U4128" s="1">
        <v>18.037799999999997</v>
      </c>
      <c r="V4128" s="3" t="str">
        <f>IF(M4128=People!$B$5,People!$A$5,IF(M4128=People!$B$4,People!$A$4,IF(M4128=People!$B$3,People!$A$3,IF(M4128=People!$B$2,People!$A$2,0))))</f>
        <v>Cassandra Brandow</v>
      </c>
      <c r="W4128" s="3" t="str">
        <f>IFERROR(INDEX(Returns!A:A,MATCH(B4128,Returns!B:B,0)),"No")</f>
        <v>No</v>
      </c>
    </row>
    <row r="4129" spans="1:23" x14ac:dyDescent="0.2">
      <c r="A4129" s="1">
        <v>4128</v>
      </c>
      <c r="B4129" t="s">
        <v>8137</v>
      </c>
      <c r="C4129" s="2">
        <v>42632</v>
      </c>
      <c r="D4129" s="2">
        <v>42637</v>
      </c>
      <c r="E4129" s="1" t="s">
        <v>46</v>
      </c>
      <c r="F4129" s="1" t="s">
        <v>1820</v>
      </c>
      <c r="G4129" s="1" t="s">
        <v>1821</v>
      </c>
      <c r="H4129" s="1" t="s">
        <v>24</v>
      </c>
      <c r="I4129" s="1" t="s">
        <v>25</v>
      </c>
      <c r="J4129" s="1" t="s">
        <v>413</v>
      </c>
      <c r="K4129" s="1" t="s">
        <v>82</v>
      </c>
      <c r="L4129" s="1">
        <v>28205</v>
      </c>
      <c r="M4129" s="1" t="s">
        <v>28</v>
      </c>
      <c r="N4129" s="1" t="s">
        <v>2534</v>
      </c>
      <c r="O4129" s="1" t="s">
        <v>43</v>
      </c>
      <c r="P4129" s="1" t="s">
        <v>55</v>
      </c>
      <c r="Q4129" s="1" t="s">
        <v>2535</v>
      </c>
      <c r="R4129" s="1">
        <v>67.343999999999994</v>
      </c>
      <c r="S4129" s="1">
        <v>6</v>
      </c>
      <c r="T4129" s="1">
        <v>0.2</v>
      </c>
      <c r="U4129" s="1">
        <v>7.5761999999999894</v>
      </c>
      <c r="V4129" s="3" t="str">
        <f>IF(M4129=People!$B$5,People!$A$5,IF(M4129=People!$B$4,People!$A$4,IF(M4129=People!$B$3,People!$A$3,IF(M4129=People!$B$2,People!$A$2,0))))</f>
        <v>Cassandra Brandow</v>
      </c>
      <c r="W4129" s="3" t="str">
        <f>IFERROR(INDEX(Returns!A:A,MATCH(B4129,Returns!B:B,0)),"No")</f>
        <v>No</v>
      </c>
    </row>
    <row r="4130" spans="1:23" x14ac:dyDescent="0.2">
      <c r="A4130" s="1">
        <v>4129</v>
      </c>
      <c r="B4130" t="s">
        <v>8137</v>
      </c>
      <c r="C4130" s="2">
        <v>42632</v>
      </c>
      <c r="D4130" s="2">
        <v>42637</v>
      </c>
      <c r="E4130" s="1" t="s">
        <v>46</v>
      </c>
      <c r="F4130" s="1" t="s">
        <v>1820</v>
      </c>
      <c r="G4130" s="1" t="s">
        <v>1821</v>
      </c>
      <c r="H4130" s="1" t="s">
        <v>24</v>
      </c>
      <c r="I4130" s="1" t="s">
        <v>25</v>
      </c>
      <c r="J4130" s="1" t="s">
        <v>413</v>
      </c>
      <c r="K4130" s="1" t="s">
        <v>82</v>
      </c>
      <c r="L4130" s="1">
        <v>28205</v>
      </c>
      <c r="M4130" s="1" t="s">
        <v>28</v>
      </c>
      <c r="N4130" s="1" t="s">
        <v>5201</v>
      </c>
      <c r="O4130" s="1" t="s">
        <v>66</v>
      </c>
      <c r="P4130" s="1" t="s">
        <v>601</v>
      </c>
      <c r="Q4130" s="1" t="s">
        <v>5202</v>
      </c>
      <c r="R4130" s="1">
        <v>2624.9850000000001</v>
      </c>
      <c r="S4130" s="1">
        <v>3</v>
      </c>
      <c r="T4130" s="1">
        <v>0.5</v>
      </c>
      <c r="U4130" s="1">
        <v>-944.99460000000045</v>
      </c>
      <c r="V4130" s="3" t="str">
        <f>IF(M4130=People!$B$5,People!$A$5,IF(M4130=People!$B$4,People!$A$4,IF(M4130=People!$B$3,People!$A$3,IF(M4130=People!$B$2,People!$A$2,0))))</f>
        <v>Cassandra Brandow</v>
      </c>
      <c r="W4130" s="3" t="str">
        <f>IFERROR(INDEX(Returns!A:A,MATCH(B4130,Returns!B:B,0)),"No")</f>
        <v>No</v>
      </c>
    </row>
    <row r="4131" spans="1:23" x14ac:dyDescent="0.2">
      <c r="A4131" s="1">
        <v>4130</v>
      </c>
      <c r="B4131" t="s">
        <v>8138</v>
      </c>
      <c r="C4131" s="2">
        <v>42823</v>
      </c>
      <c r="D4131" s="2">
        <v>42829</v>
      </c>
      <c r="E4131" s="1" t="s">
        <v>46</v>
      </c>
      <c r="F4131" s="1" t="s">
        <v>1179</v>
      </c>
      <c r="G4131" s="1" t="s">
        <v>1180</v>
      </c>
      <c r="H4131" s="1" t="s">
        <v>24</v>
      </c>
      <c r="I4131" s="1" t="s">
        <v>25</v>
      </c>
      <c r="J4131" s="1" t="s">
        <v>88</v>
      </c>
      <c r="K4131" s="1" t="s">
        <v>89</v>
      </c>
      <c r="L4131" s="1">
        <v>98103</v>
      </c>
      <c r="M4131" s="1" t="s">
        <v>41</v>
      </c>
      <c r="N4131" s="1" t="s">
        <v>4976</v>
      </c>
      <c r="O4131" s="1" t="s">
        <v>43</v>
      </c>
      <c r="P4131" s="1" t="s">
        <v>73</v>
      </c>
      <c r="Q4131" s="1" t="s">
        <v>4977</v>
      </c>
      <c r="R4131" s="1">
        <v>73.28</v>
      </c>
      <c r="S4131" s="1">
        <v>4</v>
      </c>
      <c r="T4131" s="1">
        <v>0</v>
      </c>
      <c r="U4131" s="1">
        <v>21.251199999999997</v>
      </c>
      <c r="V4131" s="3" t="str">
        <f>IF(M4131=People!$B$5,People!$A$5,IF(M4131=People!$B$4,People!$A$4,IF(M4131=People!$B$3,People!$A$3,IF(M4131=People!$B$2,People!$A$2,0))))</f>
        <v>Anna Andreadi</v>
      </c>
      <c r="W4131" s="3" t="str">
        <f>IFERROR(INDEX(Returns!A:A,MATCH(B4131,Returns!B:B,0)),"No")</f>
        <v>No</v>
      </c>
    </row>
    <row r="4132" spans="1:23" x14ac:dyDescent="0.2">
      <c r="A4132" s="1">
        <v>4131</v>
      </c>
      <c r="B4132" t="s">
        <v>8139</v>
      </c>
      <c r="C4132" s="2">
        <v>42692</v>
      </c>
      <c r="D4132" s="2">
        <v>42699</v>
      </c>
      <c r="E4132" s="1" t="s">
        <v>46</v>
      </c>
      <c r="F4132" s="1" t="s">
        <v>3109</v>
      </c>
      <c r="G4132" s="1" t="s">
        <v>3110</v>
      </c>
      <c r="H4132" s="1" t="s">
        <v>38</v>
      </c>
      <c r="I4132" s="1" t="s">
        <v>25</v>
      </c>
      <c r="J4132" s="1" t="s">
        <v>273</v>
      </c>
      <c r="K4132" s="1" t="s">
        <v>191</v>
      </c>
      <c r="L4132" s="1">
        <v>60623</v>
      </c>
      <c r="M4132" s="1" t="s">
        <v>97</v>
      </c>
      <c r="N4132" s="1" t="s">
        <v>1663</v>
      </c>
      <c r="O4132" s="1" t="s">
        <v>43</v>
      </c>
      <c r="P4132" s="1" t="s">
        <v>70</v>
      </c>
      <c r="Q4132" s="1" t="s">
        <v>1664</v>
      </c>
      <c r="R4132" s="1">
        <v>14.479999999999997</v>
      </c>
      <c r="S4132" s="1">
        <v>5</v>
      </c>
      <c r="T4132" s="1">
        <v>0.8</v>
      </c>
      <c r="U4132" s="1">
        <v>-23.89200000000001</v>
      </c>
      <c r="V4132" s="3" t="str">
        <f>IF(M4132=People!$B$5,People!$A$5,IF(M4132=People!$B$4,People!$A$4,IF(M4132=People!$B$3,People!$A$3,IF(M4132=People!$B$2,People!$A$2,0))))</f>
        <v>Kelly Williams</v>
      </c>
      <c r="W4132" s="3" t="str">
        <f>IFERROR(INDEX(Returns!A:A,MATCH(B4132,Returns!B:B,0)),"No")</f>
        <v>No</v>
      </c>
    </row>
    <row r="4133" spans="1:23" x14ac:dyDescent="0.2">
      <c r="A4133" s="1">
        <v>4132</v>
      </c>
      <c r="B4133" t="s">
        <v>8140</v>
      </c>
      <c r="C4133" s="2">
        <v>42918</v>
      </c>
      <c r="D4133" s="2">
        <v>42925</v>
      </c>
      <c r="E4133" s="1" t="s">
        <v>46</v>
      </c>
      <c r="F4133" s="1" t="s">
        <v>361</v>
      </c>
      <c r="G4133" s="1" t="s">
        <v>362</v>
      </c>
      <c r="H4133" s="1" t="s">
        <v>24</v>
      </c>
      <c r="I4133" s="1" t="s">
        <v>25</v>
      </c>
      <c r="J4133" s="1" t="s">
        <v>5203</v>
      </c>
      <c r="K4133" s="1" t="s">
        <v>50</v>
      </c>
      <c r="L4133" s="1">
        <v>33021</v>
      </c>
      <c r="M4133" s="1" t="s">
        <v>28</v>
      </c>
      <c r="N4133" s="1" t="s">
        <v>2670</v>
      </c>
      <c r="O4133" s="1" t="s">
        <v>43</v>
      </c>
      <c r="P4133" s="1" t="s">
        <v>84</v>
      </c>
      <c r="Q4133" s="1" t="s">
        <v>169</v>
      </c>
      <c r="R4133" s="1">
        <v>11.952000000000002</v>
      </c>
      <c r="S4133" s="1">
        <v>3</v>
      </c>
      <c r="T4133" s="1">
        <v>0.2</v>
      </c>
      <c r="U4133" s="1">
        <v>4.0338000000000003</v>
      </c>
      <c r="V4133" s="3" t="str">
        <f>IF(M4133=People!$B$5,People!$A$5,IF(M4133=People!$B$4,People!$A$4,IF(M4133=People!$B$3,People!$A$3,IF(M4133=People!$B$2,People!$A$2,0))))</f>
        <v>Cassandra Brandow</v>
      </c>
      <c r="W4133" s="3" t="str">
        <f>IFERROR(INDEX(Returns!A:A,MATCH(B4133,Returns!B:B,0)),"No")</f>
        <v>No</v>
      </c>
    </row>
    <row r="4134" spans="1:23" x14ac:dyDescent="0.2">
      <c r="A4134" s="1">
        <v>4133</v>
      </c>
      <c r="B4134" t="s">
        <v>8140</v>
      </c>
      <c r="C4134" s="2">
        <v>42918</v>
      </c>
      <c r="D4134" s="2">
        <v>42925</v>
      </c>
      <c r="E4134" s="1" t="s">
        <v>46</v>
      </c>
      <c r="F4134" s="1" t="s">
        <v>361</v>
      </c>
      <c r="G4134" s="1" t="s">
        <v>362</v>
      </c>
      <c r="H4134" s="1" t="s">
        <v>24</v>
      </c>
      <c r="I4134" s="1" t="s">
        <v>25</v>
      </c>
      <c r="J4134" s="1" t="s">
        <v>5203</v>
      </c>
      <c r="K4134" s="1" t="s">
        <v>50</v>
      </c>
      <c r="L4134" s="1">
        <v>33021</v>
      </c>
      <c r="M4134" s="1" t="s">
        <v>28</v>
      </c>
      <c r="N4134" s="1" t="s">
        <v>806</v>
      </c>
      <c r="O4134" s="1" t="s">
        <v>43</v>
      </c>
      <c r="P4134" s="1" t="s">
        <v>84</v>
      </c>
      <c r="Q4134" s="1" t="s">
        <v>807</v>
      </c>
      <c r="R4134" s="1">
        <v>15.552000000000003</v>
      </c>
      <c r="S4134" s="1">
        <v>3</v>
      </c>
      <c r="T4134" s="1">
        <v>0.2</v>
      </c>
      <c r="U4134" s="1">
        <v>5.6375999999999999</v>
      </c>
      <c r="V4134" s="3" t="str">
        <f>IF(M4134=People!$B$5,People!$A$5,IF(M4134=People!$B$4,People!$A$4,IF(M4134=People!$B$3,People!$A$3,IF(M4134=People!$B$2,People!$A$2,0))))</f>
        <v>Cassandra Brandow</v>
      </c>
      <c r="W4134" s="3" t="str">
        <f>IFERROR(INDEX(Returns!A:A,MATCH(B4134,Returns!B:B,0)),"No")</f>
        <v>No</v>
      </c>
    </row>
    <row r="4135" spans="1:23" x14ac:dyDescent="0.2">
      <c r="A4135" s="1">
        <v>4134</v>
      </c>
      <c r="B4135" t="s">
        <v>8141</v>
      </c>
      <c r="C4135" s="2">
        <v>42621</v>
      </c>
      <c r="D4135" s="2">
        <v>42626</v>
      </c>
      <c r="E4135" s="1" t="s">
        <v>46</v>
      </c>
      <c r="F4135" s="1" t="s">
        <v>577</v>
      </c>
      <c r="G4135" s="1" t="s">
        <v>578</v>
      </c>
      <c r="H4135" s="1" t="s">
        <v>24</v>
      </c>
      <c r="I4135" s="1" t="s">
        <v>25</v>
      </c>
      <c r="J4135" s="1" t="s">
        <v>3905</v>
      </c>
      <c r="K4135" s="1" t="s">
        <v>287</v>
      </c>
      <c r="L4135" s="1">
        <v>23320</v>
      </c>
      <c r="M4135" s="1" t="s">
        <v>28</v>
      </c>
      <c r="N4135" s="1" t="s">
        <v>2190</v>
      </c>
      <c r="O4135" s="1" t="s">
        <v>43</v>
      </c>
      <c r="P4135" s="1" t="s">
        <v>242</v>
      </c>
      <c r="Q4135" s="1" t="s">
        <v>2191</v>
      </c>
      <c r="R4135" s="1">
        <v>45</v>
      </c>
      <c r="S4135" s="1">
        <v>9</v>
      </c>
      <c r="T4135" s="1">
        <v>0</v>
      </c>
      <c r="U4135" s="1">
        <v>21.599999999999998</v>
      </c>
      <c r="V4135" s="3" t="str">
        <f>IF(M4135=People!$B$5,People!$A$5,IF(M4135=People!$B$4,People!$A$4,IF(M4135=People!$B$3,People!$A$3,IF(M4135=People!$B$2,People!$A$2,0))))</f>
        <v>Cassandra Brandow</v>
      </c>
      <c r="W4135" s="3" t="str">
        <f>IFERROR(INDEX(Returns!A:A,MATCH(B4135,Returns!B:B,0)),"No")</f>
        <v>No</v>
      </c>
    </row>
    <row r="4136" spans="1:23" x14ac:dyDescent="0.2">
      <c r="A4136" s="1">
        <v>4135</v>
      </c>
      <c r="B4136" t="s">
        <v>8141</v>
      </c>
      <c r="C4136" s="2">
        <v>42621</v>
      </c>
      <c r="D4136" s="2">
        <v>42626</v>
      </c>
      <c r="E4136" s="1" t="s">
        <v>46</v>
      </c>
      <c r="F4136" s="1" t="s">
        <v>577</v>
      </c>
      <c r="G4136" s="1" t="s">
        <v>578</v>
      </c>
      <c r="H4136" s="1" t="s">
        <v>24</v>
      </c>
      <c r="I4136" s="1" t="s">
        <v>25</v>
      </c>
      <c r="J4136" s="1" t="s">
        <v>3905</v>
      </c>
      <c r="K4136" s="1" t="s">
        <v>287</v>
      </c>
      <c r="L4136" s="1">
        <v>23320</v>
      </c>
      <c r="M4136" s="1" t="s">
        <v>28</v>
      </c>
      <c r="N4136" s="1" t="s">
        <v>1307</v>
      </c>
      <c r="O4136" s="1" t="s">
        <v>66</v>
      </c>
      <c r="P4136" s="1" t="s">
        <v>601</v>
      </c>
      <c r="Q4136" s="1" t="s">
        <v>1308</v>
      </c>
      <c r="R4136" s="1">
        <v>209.96999999999997</v>
      </c>
      <c r="S4136" s="1">
        <v>3</v>
      </c>
      <c r="T4136" s="1">
        <v>0</v>
      </c>
      <c r="U4136" s="1">
        <v>90.287100000000009</v>
      </c>
      <c r="V4136" s="3" t="str">
        <f>IF(M4136=People!$B$5,People!$A$5,IF(M4136=People!$B$4,People!$A$4,IF(M4136=People!$B$3,People!$A$3,IF(M4136=People!$B$2,People!$A$2,0))))</f>
        <v>Cassandra Brandow</v>
      </c>
      <c r="W4136" s="3" t="str">
        <f>IFERROR(INDEX(Returns!A:A,MATCH(B4136,Returns!B:B,0)),"No")</f>
        <v>No</v>
      </c>
    </row>
    <row r="4137" spans="1:23" x14ac:dyDescent="0.2">
      <c r="A4137" s="1">
        <v>4136</v>
      </c>
      <c r="B4137" t="s">
        <v>8142</v>
      </c>
      <c r="C4137" s="2">
        <v>43740</v>
      </c>
      <c r="D4137" s="2">
        <v>43746</v>
      </c>
      <c r="E4137" s="1" t="s">
        <v>46</v>
      </c>
      <c r="F4137" s="1" t="s">
        <v>2703</v>
      </c>
      <c r="G4137" s="1" t="s">
        <v>2704</v>
      </c>
      <c r="H4137" s="1" t="s">
        <v>94</v>
      </c>
      <c r="I4137" s="1" t="s">
        <v>25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2952</v>
      </c>
      <c r="O4137" s="1" t="s">
        <v>43</v>
      </c>
      <c r="P4137" s="1" t="s">
        <v>70</v>
      </c>
      <c r="Q4137" s="1" t="s">
        <v>2953</v>
      </c>
      <c r="R4137" s="1">
        <v>112.12000000000002</v>
      </c>
      <c r="S4137" s="1">
        <v>5</v>
      </c>
      <c r="T4137" s="1">
        <v>0.2</v>
      </c>
      <c r="U4137" s="1">
        <v>42.045000000000002</v>
      </c>
      <c r="V4137" s="3" t="str">
        <f>IF(M4137=People!$B$5,People!$A$5,IF(M4137=People!$B$4,People!$A$4,IF(M4137=People!$B$3,People!$A$3,IF(M4137=People!$B$2,People!$A$2,0))))</f>
        <v>Anna Andreadi</v>
      </c>
      <c r="W4137" s="3" t="str">
        <f>IFERROR(INDEX(Returns!A:A,MATCH(B4137,Returns!B:B,0)),"No")</f>
        <v>No</v>
      </c>
    </row>
    <row r="4138" spans="1:23" x14ac:dyDescent="0.2">
      <c r="A4138" s="1">
        <v>4137</v>
      </c>
      <c r="B4138" t="s">
        <v>8142</v>
      </c>
      <c r="C4138" s="2">
        <v>43740</v>
      </c>
      <c r="D4138" s="2">
        <v>43746</v>
      </c>
      <c r="E4138" s="1" t="s">
        <v>46</v>
      </c>
      <c r="F4138" s="1" t="s">
        <v>2703</v>
      </c>
      <c r="G4138" s="1" t="s">
        <v>2704</v>
      </c>
      <c r="H4138" s="1" t="s">
        <v>94</v>
      </c>
      <c r="I4138" s="1" t="s">
        <v>25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2929</v>
      </c>
      <c r="O4138" s="1" t="s">
        <v>43</v>
      </c>
      <c r="P4138" s="1" t="s">
        <v>55</v>
      </c>
      <c r="Q4138" s="1" t="s">
        <v>2930</v>
      </c>
      <c r="R4138" s="1">
        <v>1575.14</v>
      </c>
      <c r="S4138" s="1">
        <v>7</v>
      </c>
      <c r="T4138" s="1">
        <v>0</v>
      </c>
      <c r="U4138" s="1">
        <v>204.76820000000001</v>
      </c>
      <c r="V4138" s="3" t="str">
        <f>IF(M4138=People!$B$5,People!$A$5,IF(M4138=People!$B$4,People!$A$4,IF(M4138=People!$B$3,People!$A$3,IF(M4138=People!$B$2,People!$A$2,0))))</f>
        <v>Anna Andreadi</v>
      </c>
      <c r="W4138" s="3" t="str">
        <f>IFERROR(INDEX(Returns!A:A,MATCH(B4138,Returns!B:B,0)),"No")</f>
        <v>No</v>
      </c>
    </row>
    <row r="4139" spans="1:23" x14ac:dyDescent="0.2">
      <c r="A4139" s="1">
        <v>4138</v>
      </c>
      <c r="B4139" t="s">
        <v>8143</v>
      </c>
      <c r="C4139" s="2">
        <v>43788</v>
      </c>
      <c r="D4139" s="2">
        <v>43792</v>
      </c>
      <c r="E4139" s="1" t="s">
        <v>46</v>
      </c>
      <c r="F4139" s="1" t="s">
        <v>5195</v>
      </c>
      <c r="G4139" s="1" t="s">
        <v>5196</v>
      </c>
      <c r="H4139" s="1" t="s">
        <v>24</v>
      </c>
      <c r="I4139" s="1" t="s">
        <v>25</v>
      </c>
      <c r="J4139" s="1" t="s">
        <v>2378</v>
      </c>
      <c r="K4139" s="1" t="s">
        <v>287</v>
      </c>
      <c r="L4139" s="1">
        <v>22304</v>
      </c>
      <c r="M4139" s="1" t="s">
        <v>28</v>
      </c>
      <c r="N4139" s="1" t="s">
        <v>1028</v>
      </c>
      <c r="O4139" s="1" t="s">
        <v>43</v>
      </c>
      <c r="P4139" s="1" t="s">
        <v>242</v>
      </c>
      <c r="Q4139" s="1" t="s">
        <v>1029</v>
      </c>
      <c r="R4139" s="1">
        <v>25.060000000000002</v>
      </c>
      <c r="S4139" s="1">
        <v>7</v>
      </c>
      <c r="T4139" s="1">
        <v>0</v>
      </c>
      <c r="U4139" s="1">
        <v>12.530000000000001</v>
      </c>
      <c r="V4139" s="3" t="str">
        <f>IF(M4139=People!$B$5,People!$A$5,IF(M4139=People!$B$4,People!$A$4,IF(M4139=People!$B$3,People!$A$3,IF(M4139=People!$B$2,People!$A$2,0))))</f>
        <v>Cassandra Brandow</v>
      </c>
      <c r="W4139" s="3" t="str">
        <f>IFERROR(INDEX(Returns!A:A,MATCH(B4139,Returns!B:B,0)),"No")</f>
        <v>No</v>
      </c>
    </row>
    <row r="4140" spans="1:23" x14ac:dyDescent="0.2">
      <c r="A4140" s="1">
        <v>4139</v>
      </c>
      <c r="B4140" t="s">
        <v>8144</v>
      </c>
      <c r="C4140" s="2">
        <v>43464</v>
      </c>
      <c r="D4140" s="2">
        <v>43466</v>
      </c>
      <c r="E4140" s="1" t="s">
        <v>170</v>
      </c>
      <c r="F4140" s="1" t="s">
        <v>3251</v>
      </c>
      <c r="G4140" s="1" t="s">
        <v>3252</v>
      </c>
      <c r="H4140" s="1" t="s">
        <v>38</v>
      </c>
      <c r="I4140" s="1" t="s">
        <v>25</v>
      </c>
      <c r="J4140" s="1" t="s">
        <v>5204</v>
      </c>
      <c r="K4140" s="1" t="s">
        <v>96</v>
      </c>
      <c r="L4140" s="1">
        <v>77536</v>
      </c>
      <c r="M4140" s="1" t="s">
        <v>97</v>
      </c>
      <c r="N4140" s="1" t="s">
        <v>292</v>
      </c>
      <c r="O4140" s="1" t="s">
        <v>43</v>
      </c>
      <c r="P4140" s="1" t="s">
        <v>70</v>
      </c>
      <c r="Q4140" s="1" t="s">
        <v>293</v>
      </c>
      <c r="R4140" s="1">
        <v>6.9239999999999977</v>
      </c>
      <c r="S4140" s="1">
        <v>6</v>
      </c>
      <c r="T4140" s="1">
        <v>0.8</v>
      </c>
      <c r="U4140" s="1">
        <v>-10.385999999999999</v>
      </c>
      <c r="V4140" s="3" t="str">
        <f>IF(M4140=People!$B$5,People!$A$5,IF(M4140=People!$B$4,People!$A$4,IF(M4140=People!$B$3,People!$A$3,IF(M4140=People!$B$2,People!$A$2,0))))</f>
        <v>Kelly Williams</v>
      </c>
      <c r="W4140" s="3" t="str">
        <f>IFERROR(INDEX(Returns!A:A,MATCH(B4140,Returns!B:B,0)),"No")</f>
        <v>No</v>
      </c>
    </row>
    <row r="4141" spans="1:23" x14ac:dyDescent="0.2">
      <c r="A4141" s="1">
        <v>4140</v>
      </c>
      <c r="B4141" t="s">
        <v>8145</v>
      </c>
      <c r="C4141" s="2">
        <v>43800</v>
      </c>
      <c r="D4141" s="2">
        <v>43803</v>
      </c>
      <c r="E4141" s="1" t="s">
        <v>170</v>
      </c>
      <c r="F4141" s="1" t="s">
        <v>1914</v>
      </c>
      <c r="G4141" s="1" t="s">
        <v>1915</v>
      </c>
      <c r="H4141" s="1" t="s">
        <v>24</v>
      </c>
      <c r="I4141" s="1" t="s">
        <v>25</v>
      </c>
      <c r="J4141" s="1" t="s">
        <v>133</v>
      </c>
      <c r="K4141" s="1" t="s">
        <v>134</v>
      </c>
      <c r="L4141" s="1">
        <v>19120</v>
      </c>
      <c r="M4141" s="1" t="s">
        <v>135</v>
      </c>
      <c r="N4141" s="1" t="s">
        <v>838</v>
      </c>
      <c r="O4141" s="1" t="s">
        <v>43</v>
      </c>
      <c r="P4141" s="1" t="s">
        <v>55</v>
      </c>
      <c r="Q4141" s="1" t="s">
        <v>1511</v>
      </c>
      <c r="R4141" s="1">
        <v>37.392000000000003</v>
      </c>
      <c r="S4141" s="1">
        <v>3</v>
      </c>
      <c r="T4141" s="1">
        <v>0.2</v>
      </c>
      <c r="U4141" s="1">
        <v>2.336999999999998</v>
      </c>
      <c r="V4141" s="3" t="str">
        <f>IF(M4141=People!$B$5,People!$A$5,IF(M4141=People!$B$4,People!$A$4,IF(M4141=People!$B$3,People!$A$3,IF(M4141=People!$B$2,People!$A$2,0))))</f>
        <v>Chuck Magee</v>
      </c>
      <c r="W4141" s="3" t="str">
        <f>IFERROR(INDEX(Returns!A:A,MATCH(B4141,Returns!B:B,0)),"No")</f>
        <v>No</v>
      </c>
    </row>
    <row r="4142" spans="1:23" x14ac:dyDescent="0.2">
      <c r="A4142" s="1">
        <v>4141</v>
      </c>
      <c r="B4142" t="s">
        <v>8145</v>
      </c>
      <c r="C4142" s="2">
        <v>43800</v>
      </c>
      <c r="D4142" s="2">
        <v>43803</v>
      </c>
      <c r="E4142" s="1" t="s">
        <v>170</v>
      </c>
      <c r="F4142" s="1" t="s">
        <v>1914</v>
      </c>
      <c r="G4142" s="1" t="s">
        <v>1915</v>
      </c>
      <c r="H4142" s="1" t="s">
        <v>24</v>
      </c>
      <c r="I4142" s="1" t="s">
        <v>25</v>
      </c>
      <c r="J4142" s="1" t="s">
        <v>133</v>
      </c>
      <c r="K4142" s="1" t="s">
        <v>134</v>
      </c>
      <c r="L4142" s="1">
        <v>19120</v>
      </c>
      <c r="M4142" s="1" t="s">
        <v>135</v>
      </c>
      <c r="N4142" s="1" t="s">
        <v>5156</v>
      </c>
      <c r="O4142" s="1" t="s">
        <v>30</v>
      </c>
      <c r="P4142" s="1" t="s">
        <v>60</v>
      </c>
      <c r="Q4142" s="1" t="s">
        <v>5157</v>
      </c>
      <c r="R4142" s="1">
        <v>79.12</v>
      </c>
      <c r="S4142" s="1">
        <v>5</v>
      </c>
      <c r="T4142" s="1">
        <v>0.2</v>
      </c>
      <c r="U4142" s="1">
        <v>13.845999999999997</v>
      </c>
      <c r="V4142" s="3" t="str">
        <f>IF(M4142=People!$B$5,People!$A$5,IF(M4142=People!$B$4,People!$A$4,IF(M4142=People!$B$3,People!$A$3,IF(M4142=People!$B$2,People!$A$2,0))))</f>
        <v>Chuck Magee</v>
      </c>
      <c r="W4142" s="3" t="str">
        <f>IFERROR(INDEX(Returns!A:A,MATCH(B4142,Returns!B:B,0)),"No")</f>
        <v>No</v>
      </c>
    </row>
    <row r="4143" spans="1:23" x14ac:dyDescent="0.2">
      <c r="A4143" s="1">
        <v>4142</v>
      </c>
      <c r="B4143" t="s">
        <v>8146</v>
      </c>
      <c r="C4143" s="2">
        <v>43264</v>
      </c>
      <c r="D4143" s="2">
        <v>43268</v>
      </c>
      <c r="E4143" s="1" t="s">
        <v>46</v>
      </c>
      <c r="F4143" s="1" t="s">
        <v>1470</v>
      </c>
      <c r="G4143" s="1" t="s">
        <v>1471</v>
      </c>
      <c r="H4143" s="1" t="s">
        <v>24</v>
      </c>
      <c r="I4143" s="1" t="s">
        <v>25</v>
      </c>
      <c r="J4143" s="1" t="s">
        <v>5205</v>
      </c>
      <c r="K4143" s="1" t="s">
        <v>3668</v>
      </c>
      <c r="L4143" s="1">
        <v>67212</v>
      </c>
      <c r="M4143" s="1" t="s">
        <v>97</v>
      </c>
      <c r="N4143" s="1" t="s">
        <v>625</v>
      </c>
      <c r="O4143" s="1" t="s">
        <v>43</v>
      </c>
      <c r="P4143" s="1" t="s">
        <v>44</v>
      </c>
      <c r="Q4143" s="1" t="s">
        <v>626</v>
      </c>
      <c r="R4143" s="1">
        <v>18.899999999999999</v>
      </c>
      <c r="S4143" s="1">
        <v>3</v>
      </c>
      <c r="T4143" s="1">
        <v>0</v>
      </c>
      <c r="U4143" s="1">
        <v>8.6939999999999991</v>
      </c>
      <c r="V4143" s="3" t="str">
        <f>IF(M4143=People!$B$5,People!$A$5,IF(M4143=People!$B$4,People!$A$4,IF(M4143=People!$B$3,People!$A$3,IF(M4143=People!$B$2,People!$A$2,0))))</f>
        <v>Kelly Williams</v>
      </c>
      <c r="W4143" s="3" t="str">
        <f>IFERROR(INDEX(Returns!A:A,MATCH(B4143,Returns!B:B,0)),"No")</f>
        <v>No</v>
      </c>
    </row>
    <row r="4144" spans="1:23" x14ac:dyDescent="0.2">
      <c r="A4144" s="1">
        <v>4143</v>
      </c>
      <c r="B4144" t="s">
        <v>8147</v>
      </c>
      <c r="C4144" s="2">
        <v>42509</v>
      </c>
      <c r="D4144" s="2">
        <v>42513</v>
      </c>
      <c r="E4144" s="1" t="s">
        <v>46</v>
      </c>
      <c r="F4144" s="1" t="s">
        <v>4053</v>
      </c>
      <c r="G4144" s="1" t="s">
        <v>4054</v>
      </c>
      <c r="H4144" s="1" t="s">
        <v>24</v>
      </c>
      <c r="I4144" s="1" t="s">
        <v>25</v>
      </c>
      <c r="J4144" s="1" t="s">
        <v>4186</v>
      </c>
      <c r="K4144" s="1" t="s">
        <v>214</v>
      </c>
      <c r="L4144" s="1">
        <v>48640</v>
      </c>
      <c r="M4144" s="1" t="s">
        <v>97</v>
      </c>
      <c r="N4144" s="1" t="s">
        <v>3875</v>
      </c>
      <c r="O4144" s="1" t="s">
        <v>43</v>
      </c>
      <c r="P4144" s="1" t="s">
        <v>70</v>
      </c>
      <c r="Q4144" s="1" t="s">
        <v>3876</v>
      </c>
      <c r="R4144" s="1">
        <v>57.42</v>
      </c>
      <c r="S4144" s="1">
        <v>9</v>
      </c>
      <c r="T4144" s="1">
        <v>0</v>
      </c>
      <c r="U4144" s="1">
        <v>26.413199999999996</v>
      </c>
      <c r="V4144" s="3" t="str">
        <f>IF(M4144=People!$B$5,People!$A$5,IF(M4144=People!$B$4,People!$A$4,IF(M4144=People!$B$3,People!$A$3,IF(M4144=People!$B$2,People!$A$2,0))))</f>
        <v>Kelly Williams</v>
      </c>
      <c r="W4144" s="3" t="str">
        <f>IFERROR(INDEX(Returns!A:A,MATCH(B4144,Returns!B:B,0)),"No")</f>
        <v>No</v>
      </c>
    </row>
    <row r="4145" spans="1:23" x14ac:dyDescent="0.2">
      <c r="A4145" s="1">
        <v>4144</v>
      </c>
      <c r="B4145" t="s">
        <v>6105</v>
      </c>
      <c r="C4145" s="2">
        <v>43495</v>
      </c>
      <c r="D4145" s="2">
        <v>43502</v>
      </c>
      <c r="E4145" s="1" t="s">
        <v>46</v>
      </c>
      <c r="F4145" s="1" t="s">
        <v>1858</v>
      </c>
      <c r="G4145" s="1" t="s">
        <v>1859</v>
      </c>
      <c r="H4145" s="1" t="s">
        <v>94</v>
      </c>
      <c r="I4145" s="1" t="s">
        <v>25</v>
      </c>
      <c r="J4145" s="1" t="s">
        <v>116</v>
      </c>
      <c r="K4145" s="1" t="s">
        <v>40</v>
      </c>
      <c r="L4145" s="1">
        <v>94110</v>
      </c>
      <c r="M4145" s="1" t="s">
        <v>41</v>
      </c>
      <c r="N4145" s="1" t="s">
        <v>2779</v>
      </c>
      <c r="O4145" s="1" t="s">
        <v>43</v>
      </c>
      <c r="P4145" s="1" t="s">
        <v>63</v>
      </c>
      <c r="Q4145" s="1" t="s">
        <v>2780</v>
      </c>
      <c r="R4145" s="1">
        <v>12.74</v>
      </c>
      <c r="S4145" s="1">
        <v>7</v>
      </c>
      <c r="T4145" s="1">
        <v>0</v>
      </c>
      <c r="U4145" s="1">
        <v>5.7329999999999997</v>
      </c>
      <c r="V4145" s="3" t="str">
        <f>IF(M4145=People!$B$5,People!$A$5,IF(M4145=People!$B$4,People!$A$4,IF(M4145=People!$B$3,People!$A$3,IF(M4145=People!$B$2,People!$A$2,0))))</f>
        <v>Anna Andreadi</v>
      </c>
      <c r="W4145" s="3" t="str">
        <f>IFERROR(INDEX(Returns!A:A,MATCH(B4145,Returns!B:B,0)),"No")</f>
        <v>Yes</v>
      </c>
    </row>
    <row r="4146" spans="1:23" x14ac:dyDescent="0.2">
      <c r="A4146" s="1">
        <v>4145</v>
      </c>
      <c r="B4146" t="s">
        <v>6105</v>
      </c>
      <c r="C4146" s="2">
        <v>43495</v>
      </c>
      <c r="D4146" s="2">
        <v>43502</v>
      </c>
      <c r="E4146" s="1" t="s">
        <v>46</v>
      </c>
      <c r="F4146" s="1" t="s">
        <v>1858</v>
      </c>
      <c r="G4146" s="1" t="s">
        <v>1859</v>
      </c>
      <c r="H4146" s="1" t="s">
        <v>94</v>
      </c>
      <c r="I4146" s="1" t="s">
        <v>25</v>
      </c>
      <c r="J4146" s="1" t="s">
        <v>116</v>
      </c>
      <c r="K4146" s="1" t="s">
        <v>40</v>
      </c>
      <c r="L4146" s="1">
        <v>94110</v>
      </c>
      <c r="M4146" s="1" t="s">
        <v>41</v>
      </c>
      <c r="N4146" s="1" t="s">
        <v>5206</v>
      </c>
      <c r="O4146" s="1" t="s">
        <v>43</v>
      </c>
      <c r="P4146" s="1" t="s">
        <v>63</v>
      </c>
      <c r="Q4146" s="1" t="s">
        <v>5207</v>
      </c>
      <c r="R4146" s="1">
        <v>8.82</v>
      </c>
      <c r="S4146" s="1">
        <v>3</v>
      </c>
      <c r="T4146" s="1">
        <v>0</v>
      </c>
      <c r="U4146" s="1">
        <v>2.3814000000000002</v>
      </c>
      <c r="V4146" s="3" t="str">
        <f>IF(M4146=People!$B$5,People!$A$5,IF(M4146=People!$B$4,People!$A$4,IF(M4146=People!$B$3,People!$A$3,IF(M4146=People!$B$2,People!$A$2,0))))</f>
        <v>Anna Andreadi</v>
      </c>
      <c r="W4146" s="3" t="str">
        <f>IFERROR(INDEX(Returns!A:A,MATCH(B4146,Returns!B:B,0)),"No")</f>
        <v>Yes</v>
      </c>
    </row>
    <row r="4147" spans="1:23" x14ac:dyDescent="0.2">
      <c r="A4147" s="1">
        <v>4146</v>
      </c>
      <c r="B4147" t="s">
        <v>6105</v>
      </c>
      <c r="C4147" s="2">
        <v>43495</v>
      </c>
      <c r="D4147" s="2">
        <v>43502</v>
      </c>
      <c r="E4147" s="1" t="s">
        <v>46</v>
      </c>
      <c r="F4147" s="1" t="s">
        <v>1858</v>
      </c>
      <c r="G4147" s="1" t="s">
        <v>1859</v>
      </c>
      <c r="H4147" s="1" t="s">
        <v>94</v>
      </c>
      <c r="I4147" s="1" t="s">
        <v>25</v>
      </c>
      <c r="J4147" s="1" t="s">
        <v>116</v>
      </c>
      <c r="K4147" s="1" t="s">
        <v>40</v>
      </c>
      <c r="L4147" s="1">
        <v>94110</v>
      </c>
      <c r="M4147" s="1" t="s">
        <v>41</v>
      </c>
      <c r="N4147" s="1" t="s">
        <v>342</v>
      </c>
      <c r="O4147" s="1" t="s">
        <v>30</v>
      </c>
      <c r="P4147" s="1" t="s">
        <v>34</v>
      </c>
      <c r="Q4147" s="1" t="s">
        <v>343</v>
      </c>
      <c r="R4147" s="1">
        <v>120.78399999999999</v>
      </c>
      <c r="S4147" s="1">
        <v>1</v>
      </c>
      <c r="T4147" s="1">
        <v>0.2</v>
      </c>
      <c r="U4147" s="1">
        <v>-13.588200000000001</v>
      </c>
      <c r="V4147" s="3" t="str">
        <f>IF(M4147=People!$B$5,People!$A$5,IF(M4147=People!$B$4,People!$A$4,IF(M4147=People!$B$3,People!$A$3,IF(M4147=People!$B$2,People!$A$2,0))))</f>
        <v>Anna Andreadi</v>
      </c>
      <c r="W4147" s="3" t="str">
        <f>IFERROR(INDEX(Returns!A:A,MATCH(B4147,Returns!B:B,0)),"No")</f>
        <v>Yes</v>
      </c>
    </row>
    <row r="4148" spans="1:23" x14ac:dyDescent="0.2">
      <c r="A4148" s="1">
        <v>4147</v>
      </c>
      <c r="B4148" t="s">
        <v>8148</v>
      </c>
      <c r="C4148" s="2">
        <v>43067</v>
      </c>
      <c r="D4148" s="2">
        <v>43073</v>
      </c>
      <c r="E4148" s="1" t="s">
        <v>46</v>
      </c>
      <c r="F4148" s="1" t="s">
        <v>4153</v>
      </c>
      <c r="G4148" s="1" t="s">
        <v>4154</v>
      </c>
      <c r="H4148" s="1" t="s">
        <v>24</v>
      </c>
      <c r="I4148" s="1" t="s">
        <v>25</v>
      </c>
      <c r="J4148" s="1" t="s">
        <v>3076</v>
      </c>
      <c r="K4148" s="1" t="s">
        <v>240</v>
      </c>
      <c r="L4148" s="1">
        <v>11520</v>
      </c>
      <c r="M4148" s="1" t="s">
        <v>135</v>
      </c>
      <c r="N4148" s="1" t="s">
        <v>795</v>
      </c>
      <c r="O4148" s="1" t="s">
        <v>30</v>
      </c>
      <c r="P4148" s="1" t="s">
        <v>60</v>
      </c>
      <c r="Q4148" s="1" t="s">
        <v>796</v>
      </c>
      <c r="R4148" s="1">
        <v>322.59000000000003</v>
      </c>
      <c r="S4148" s="1">
        <v>3</v>
      </c>
      <c r="T4148" s="1">
        <v>0</v>
      </c>
      <c r="U4148" s="1">
        <v>64.518000000000001</v>
      </c>
      <c r="V4148" s="3" t="str">
        <f>IF(M4148=People!$B$5,People!$A$5,IF(M4148=People!$B$4,People!$A$4,IF(M4148=People!$B$3,People!$A$3,IF(M4148=People!$B$2,People!$A$2,0))))</f>
        <v>Chuck Magee</v>
      </c>
      <c r="W4148" s="3" t="str">
        <f>IFERROR(INDEX(Returns!A:A,MATCH(B4148,Returns!B:B,0)),"No")</f>
        <v>No</v>
      </c>
    </row>
    <row r="4149" spans="1:23" x14ac:dyDescent="0.2">
      <c r="A4149" s="1">
        <v>4148</v>
      </c>
      <c r="B4149" t="s">
        <v>8149</v>
      </c>
      <c r="C4149" s="2">
        <v>43761</v>
      </c>
      <c r="D4149" s="2">
        <v>43766</v>
      </c>
      <c r="E4149" s="1" t="s">
        <v>46</v>
      </c>
      <c r="F4149" s="1" t="s">
        <v>4996</v>
      </c>
      <c r="G4149" s="1" t="s">
        <v>4997</v>
      </c>
      <c r="H4149" s="1" t="s">
        <v>24</v>
      </c>
      <c r="I4149" s="1" t="s">
        <v>25</v>
      </c>
      <c r="J4149" s="1" t="s">
        <v>1082</v>
      </c>
      <c r="K4149" s="1" t="s">
        <v>96</v>
      </c>
      <c r="L4149" s="1">
        <v>78745</v>
      </c>
      <c r="M4149" s="1" t="s">
        <v>97</v>
      </c>
      <c r="N4149" s="1" t="s">
        <v>4899</v>
      </c>
      <c r="O4149" s="1" t="s">
        <v>43</v>
      </c>
      <c r="P4149" s="1" t="s">
        <v>70</v>
      </c>
      <c r="Q4149" s="1" t="s">
        <v>4900</v>
      </c>
      <c r="R4149" s="1">
        <v>9.7619999999999969</v>
      </c>
      <c r="S4149" s="1">
        <v>3</v>
      </c>
      <c r="T4149" s="1">
        <v>0.8</v>
      </c>
      <c r="U4149" s="1">
        <v>-15.131100000000004</v>
      </c>
      <c r="V4149" s="3" t="str">
        <f>IF(M4149=People!$B$5,People!$A$5,IF(M4149=People!$B$4,People!$A$4,IF(M4149=People!$B$3,People!$A$3,IF(M4149=People!$B$2,People!$A$2,0))))</f>
        <v>Kelly Williams</v>
      </c>
      <c r="W4149" s="3" t="str">
        <f>IFERROR(INDEX(Returns!A:A,MATCH(B4149,Returns!B:B,0)),"No")</f>
        <v>No</v>
      </c>
    </row>
    <row r="4150" spans="1:23" x14ac:dyDescent="0.2">
      <c r="A4150" s="1">
        <v>4149</v>
      </c>
      <c r="B4150" t="s">
        <v>8149</v>
      </c>
      <c r="C4150" s="2">
        <v>43761</v>
      </c>
      <c r="D4150" s="2">
        <v>43766</v>
      </c>
      <c r="E4150" s="1" t="s">
        <v>46</v>
      </c>
      <c r="F4150" s="1" t="s">
        <v>4996</v>
      </c>
      <c r="G4150" s="1" t="s">
        <v>4997</v>
      </c>
      <c r="H4150" s="1" t="s">
        <v>24</v>
      </c>
      <c r="I4150" s="1" t="s">
        <v>25</v>
      </c>
      <c r="J4150" s="1" t="s">
        <v>1082</v>
      </c>
      <c r="K4150" s="1" t="s">
        <v>96</v>
      </c>
      <c r="L4150" s="1">
        <v>78745</v>
      </c>
      <c r="M4150" s="1" t="s">
        <v>97</v>
      </c>
      <c r="N4150" s="1" t="s">
        <v>1531</v>
      </c>
      <c r="O4150" s="1" t="s">
        <v>43</v>
      </c>
      <c r="P4150" s="1" t="s">
        <v>55</v>
      </c>
      <c r="Q4150" s="1" t="s">
        <v>1532</v>
      </c>
      <c r="R4150" s="1">
        <v>13.719999999999999</v>
      </c>
      <c r="S4150" s="1">
        <v>1</v>
      </c>
      <c r="T4150" s="1">
        <v>0.2</v>
      </c>
      <c r="U4150" s="1">
        <v>1.2004999999999999</v>
      </c>
      <c r="V4150" s="3" t="str">
        <f>IF(M4150=People!$B$5,People!$A$5,IF(M4150=People!$B$4,People!$A$4,IF(M4150=People!$B$3,People!$A$3,IF(M4150=People!$B$2,People!$A$2,0))))</f>
        <v>Kelly Williams</v>
      </c>
      <c r="W4150" s="3" t="str">
        <f>IFERROR(INDEX(Returns!A:A,MATCH(B4150,Returns!B:B,0)),"No")</f>
        <v>No</v>
      </c>
    </row>
    <row r="4151" spans="1:23" x14ac:dyDescent="0.2">
      <c r="A4151" s="1">
        <v>4150</v>
      </c>
      <c r="B4151" t="s">
        <v>8149</v>
      </c>
      <c r="C4151" s="2">
        <v>43761</v>
      </c>
      <c r="D4151" s="2">
        <v>43766</v>
      </c>
      <c r="E4151" s="1" t="s">
        <v>46</v>
      </c>
      <c r="F4151" s="1" t="s">
        <v>4996</v>
      </c>
      <c r="G4151" s="1" t="s">
        <v>4997</v>
      </c>
      <c r="H4151" s="1" t="s">
        <v>24</v>
      </c>
      <c r="I4151" s="1" t="s">
        <v>25</v>
      </c>
      <c r="J4151" s="1" t="s">
        <v>1082</v>
      </c>
      <c r="K4151" s="1" t="s">
        <v>96</v>
      </c>
      <c r="L4151" s="1">
        <v>78745</v>
      </c>
      <c r="M4151" s="1" t="s">
        <v>97</v>
      </c>
      <c r="N4151" s="1" t="s">
        <v>5163</v>
      </c>
      <c r="O4151" s="1" t="s">
        <v>66</v>
      </c>
      <c r="P4151" s="1" t="s">
        <v>146</v>
      </c>
      <c r="Q4151" s="1" t="s">
        <v>5164</v>
      </c>
      <c r="R4151" s="1">
        <v>55.2</v>
      </c>
      <c r="S4151" s="1">
        <v>1</v>
      </c>
      <c r="T4151" s="1">
        <v>0.2</v>
      </c>
      <c r="U4151" s="1">
        <v>-2.0700000000000038</v>
      </c>
      <c r="V4151" s="3" t="str">
        <f>IF(M4151=People!$B$5,People!$A$5,IF(M4151=People!$B$4,People!$A$4,IF(M4151=People!$B$3,People!$A$3,IF(M4151=People!$B$2,People!$A$2,0))))</f>
        <v>Kelly Williams</v>
      </c>
      <c r="W4151" s="3" t="str">
        <f>IFERROR(INDEX(Returns!A:A,MATCH(B4151,Returns!B:B,0)),"No")</f>
        <v>No</v>
      </c>
    </row>
    <row r="4152" spans="1:23" x14ac:dyDescent="0.2">
      <c r="A4152" s="1">
        <v>4151</v>
      </c>
      <c r="B4152" t="s">
        <v>8149</v>
      </c>
      <c r="C4152" s="2">
        <v>43761</v>
      </c>
      <c r="D4152" s="2">
        <v>43766</v>
      </c>
      <c r="E4152" s="1" t="s">
        <v>46</v>
      </c>
      <c r="F4152" s="1" t="s">
        <v>4996</v>
      </c>
      <c r="G4152" s="1" t="s">
        <v>4997</v>
      </c>
      <c r="H4152" s="1" t="s">
        <v>24</v>
      </c>
      <c r="I4152" s="1" t="s">
        <v>25</v>
      </c>
      <c r="J4152" s="1" t="s">
        <v>1082</v>
      </c>
      <c r="K4152" s="1" t="s">
        <v>96</v>
      </c>
      <c r="L4152" s="1">
        <v>78745</v>
      </c>
      <c r="M4152" s="1" t="s">
        <v>97</v>
      </c>
      <c r="N4152" s="1" t="s">
        <v>2834</v>
      </c>
      <c r="O4152" s="1" t="s">
        <v>43</v>
      </c>
      <c r="P4152" s="1" t="s">
        <v>55</v>
      </c>
      <c r="Q4152" s="1" t="s">
        <v>2835</v>
      </c>
      <c r="R4152" s="1">
        <v>259.13600000000002</v>
      </c>
      <c r="S4152" s="1">
        <v>4</v>
      </c>
      <c r="T4152" s="1">
        <v>0.2</v>
      </c>
      <c r="U4152" s="1">
        <v>-58.305599999999984</v>
      </c>
      <c r="V4152" s="3" t="str">
        <f>IF(M4152=People!$B$5,People!$A$5,IF(M4152=People!$B$4,People!$A$4,IF(M4152=People!$B$3,People!$A$3,IF(M4152=People!$B$2,People!$A$2,0))))</f>
        <v>Kelly Williams</v>
      </c>
      <c r="W4152" s="3" t="str">
        <f>IFERROR(INDEX(Returns!A:A,MATCH(B4152,Returns!B:B,0)),"No")</f>
        <v>No</v>
      </c>
    </row>
    <row r="4153" spans="1:23" x14ac:dyDescent="0.2">
      <c r="A4153" s="1">
        <v>4152</v>
      </c>
      <c r="B4153" t="s">
        <v>8150</v>
      </c>
      <c r="C4153" s="2">
        <v>43715</v>
      </c>
      <c r="D4153" s="2">
        <v>43719</v>
      </c>
      <c r="E4153" s="1" t="s">
        <v>46</v>
      </c>
      <c r="F4153" s="1" t="s">
        <v>683</v>
      </c>
      <c r="G4153" s="1" t="s">
        <v>684</v>
      </c>
      <c r="H4153" s="1" t="s">
        <v>24</v>
      </c>
      <c r="I4153" s="1" t="s">
        <v>25</v>
      </c>
      <c r="J4153" s="1" t="s">
        <v>133</v>
      </c>
      <c r="K4153" s="1" t="s">
        <v>134</v>
      </c>
      <c r="L4153" s="1">
        <v>19134</v>
      </c>
      <c r="M4153" s="1" t="s">
        <v>135</v>
      </c>
      <c r="N4153" s="1" t="s">
        <v>573</v>
      </c>
      <c r="O4153" s="1" t="s">
        <v>43</v>
      </c>
      <c r="P4153" s="1" t="s">
        <v>44</v>
      </c>
      <c r="Q4153" s="1" t="s">
        <v>574</v>
      </c>
      <c r="R4153" s="1">
        <v>29.24</v>
      </c>
      <c r="S4153" s="1">
        <v>5</v>
      </c>
      <c r="T4153" s="1">
        <v>0.2</v>
      </c>
      <c r="U4153" s="1">
        <v>9.8685000000000009</v>
      </c>
      <c r="V4153" s="3" t="str">
        <f>IF(M4153=People!$B$5,People!$A$5,IF(M4153=People!$B$4,People!$A$4,IF(M4153=People!$B$3,People!$A$3,IF(M4153=People!$B$2,People!$A$2,0))))</f>
        <v>Chuck Magee</v>
      </c>
      <c r="W4153" s="3" t="str">
        <f>IFERROR(INDEX(Returns!A:A,MATCH(B4153,Returns!B:B,0)),"No")</f>
        <v>No</v>
      </c>
    </row>
    <row r="4154" spans="1:23" x14ac:dyDescent="0.2">
      <c r="A4154" s="1">
        <v>4153</v>
      </c>
      <c r="B4154" t="s">
        <v>8150</v>
      </c>
      <c r="C4154" s="2">
        <v>43715</v>
      </c>
      <c r="D4154" s="2">
        <v>43719</v>
      </c>
      <c r="E4154" s="1" t="s">
        <v>46</v>
      </c>
      <c r="F4154" s="1" t="s">
        <v>683</v>
      </c>
      <c r="G4154" s="1" t="s">
        <v>684</v>
      </c>
      <c r="H4154" s="1" t="s">
        <v>24</v>
      </c>
      <c r="I4154" s="1" t="s">
        <v>25</v>
      </c>
      <c r="J4154" s="1" t="s">
        <v>133</v>
      </c>
      <c r="K4154" s="1" t="s">
        <v>134</v>
      </c>
      <c r="L4154" s="1">
        <v>19134</v>
      </c>
      <c r="M4154" s="1" t="s">
        <v>135</v>
      </c>
      <c r="N4154" s="1" t="s">
        <v>3019</v>
      </c>
      <c r="O4154" s="1" t="s">
        <v>43</v>
      </c>
      <c r="P4154" s="1" t="s">
        <v>84</v>
      </c>
      <c r="Q4154" s="1" t="s">
        <v>3020</v>
      </c>
      <c r="R4154" s="1">
        <v>15.552000000000003</v>
      </c>
      <c r="S4154" s="1">
        <v>3</v>
      </c>
      <c r="T4154" s="1">
        <v>0.2</v>
      </c>
      <c r="U4154" s="1">
        <v>5.4432</v>
      </c>
      <c r="V4154" s="3" t="str">
        <f>IF(M4154=People!$B$5,People!$A$5,IF(M4154=People!$B$4,People!$A$4,IF(M4154=People!$B$3,People!$A$3,IF(M4154=People!$B$2,People!$A$2,0))))</f>
        <v>Chuck Magee</v>
      </c>
      <c r="W4154" s="3" t="str">
        <f>IFERROR(INDEX(Returns!A:A,MATCH(B4154,Returns!B:B,0)),"No")</f>
        <v>No</v>
      </c>
    </row>
    <row r="4155" spans="1:23" x14ac:dyDescent="0.2">
      <c r="A4155" s="1">
        <v>4154</v>
      </c>
      <c r="B4155" t="s">
        <v>8150</v>
      </c>
      <c r="C4155" s="2">
        <v>43715</v>
      </c>
      <c r="D4155" s="2">
        <v>43719</v>
      </c>
      <c r="E4155" s="1" t="s">
        <v>46</v>
      </c>
      <c r="F4155" s="1" t="s">
        <v>683</v>
      </c>
      <c r="G4155" s="1" t="s">
        <v>684</v>
      </c>
      <c r="H4155" s="1" t="s">
        <v>24</v>
      </c>
      <c r="I4155" s="1" t="s">
        <v>25</v>
      </c>
      <c r="J4155" s="1" t="s">
        <v>133</v>
      </c>
      <c r="K4155" s="1" t="s">
        <v>134</v>
      </c>
      <c r="L4155" s="1">
        <v>19134</v>
      </c>
      <c r="M4155" s="1" t="s">
        <v>135</v>
      </c>
      <c r="N4155" s="1" t="s">
        <v>156</v>
      </c>
      <c r="O4155" s="1" t="s">
        <v>43</v>
      </c>
      <c r="P4155" s="1" t="s">
        <v>157</v>
      </c>
      <c r="Q4155" s="1" t="s">
        <v>158</v>
      </c>
      <c r="R4155" s="1">
        <v>4.8960000000000008</v>
      </c>
      <c r="S4155" s="1">
        <v>3</v>
      </c>
      <c r="T4155" s="1">
        <v>0.2</v>
      </c>
      <c r="U4155" s="1">
        <v>1.6523999999999992</v>
      </c>
      <c r="V4155" s="3" t="str">
        <f>IF(M4155=People!$B$5,People!$A$5,IF(M4155=People!$B$4,People!$A$4,IF(M4155=People!$B$3,People!$A$3,IF(M4155=People!$B$2,People!$A$2,0))))</f>
        <v>Chuck Magee</v>
      </c>
      <c r="W4155" s="3" t="str">
        <f>IFERROR(INDEX(Returns!A:A,MATCH(B4155,Returns!B:B,0)),"No")</f>
        <v>No</v>
      </c>
    </row>
    <row r="4156" spans="1:23" x14ac:dyDescent="0.2">
      <c r="A4156" s="1">
        <v>4155</v>
      </c>
      <c r="B4156" t="s">
        <v>8151</v>
      </c>
      <c r="C4156" s="2">
        <v>43463</v>
      </c>
      <c r="D4156" s="2">
        <v>43468</v>
      </c>
      <c r="E4156" s="1" t="s">
        <v>46</v>
      </c>
      <c r="F4156" s="1" t="s">
        <v>1287</v>
      </c>
      <c r="G4156" s="1" t="s">
        <v>1288</v>
      </c>
      <c r="H4156" s="1" t="s">
        <v>38</v>
      </c>
      <c r="I4156" s="1" t="s">
        <v>25</v>
      </c>
      <c r="J4156" s="1" t="s">
        <v>455</v>
      </c>
      <c r="K4156" s="1" t="s">
        <v>300</v>
      </c>
      <c r="L4156" s="1">
        <v>37620</v>
      </c>
      <c r="M4156" s="1" t="s">
        <v>28</v>
      </c>
      <c r="N4156" s="1" t="s">
        <v>509</v>
      </c>
      <c r="O4156" s="1" t="s">
        <v>43</v>
      </c>
      <c r="P4156" s="1" t="s">
        <v>70</v>
      </c>
      <c r="Q4156" s="1" t="s">
        <v>510</v>
      </c>
      <c r="R4156" s="1">
        <v>38.088000000000001</v>
      </c>
      <c r="S4156" s="1">
        <v>4</v>
      </c>
      <c r="T4156" s="1">
        <v>0.7</v>
      </c>
      <c r="U4156" s="1">
        <v>-27.93119999999999</v>
      </c>
      <c r="V4156" s="3" t="str">
        <f>IF(M4156=People!$B$5,People!$A$5,IF(M4156=People!$B$4,People!$A$4,IF(M4156=People!$B$3,People!$A$3,IF(M4156=People!$B$2,People!$A$2,0))))</f>
        <v>Cassandra Brandow</v>
      </c>
      <c r="W4156" s="3" t="str">
        <f>IFERROR(INDEX(Returns!A:A,MATCH(B4156,Returns!B:B,0)),"No")</f>
        <v>No</v>
      </c>
    </row>
    <row r="4157" spans="1:23" x14ac:dyDescent="0.2">
      <c r="A4157" s="1">
        <v>4156</v>
      </c>
      <c r="B4157" t="s">
        <v>8151</v>
      </c>
      <c r="C4157" s="2">
        <v>43463</v>
      </c>
      <c r="D4157" s="2">
        <v>43468</v>
      </c>
      <c r="E4157" s="1" t="s">
        <v>46</v>
      </c>
      <c r="F4157" s="1" t="s">
        <v>1287</v>
      </c>
      <c r="G4157" s="1" t="s">
        <v>1288</v>
      </c>
      <c r="H4157" s="1" t="s">
        <v>38</v>
      </c>
      <c r="I4157" s="1" t="s">
        <v>25</v>
      </c>
      <c r="J4157" s="1" t="s">
        <v>455</v>
      </c>
      <c r="K4157" s="1" t="s">
        <v>300</v>
      </c>
      <c r="L4157" s="1">
        <v>37620</v>
      </c>
      <c r="M4157" s="1" t="s">
        <v>28</v>
      </c>
      <c r="N4157" s="1" t="s">
        <v>2459</v>
      </c>
      <c r="O4157" s="1" t="s">
        <v>43</v>
      </c>
      <c r="P4157" s="1" t="s">
        <v>70</v>
      </c>
      <c r="Q4157" s="1" t="s">
        <v>2460</v>
      </c>
      <c r="R4157" s="1">
        <v>2.8080000000000007</v>
      </c>
      <c r="S4157" s="1">
        <v>3</v>
      </c>
      <c r="T4157" s="1">
        <v>0.7</v>
      </c>
      <c r="U4157" s="1">
        <v>-1.9656000000000002</v>
      </c>
      <c r="V4157" s="3" t="str">
        <f>IF(M4157=People!$B$5,People!$A$5,IF(M4157=People!$B$4,People!$A$4,IF(M4157=People!$B$3,People!$A$3,IF(M4157=People!$B$2,People!$A$2,0))))</f>
        <v>Cassandra Brandow</v>
      </c>
      <c r="W4157" s="3" t="str">
        <f>IFERROR(INDEX(Returns!A:A,MATCH(B4157,Returns!B:B,0)),"No")</f>
        <v>No</v>
      </c>
    </row>
    <row r="4158" spans="1:23" x14ac:dyDescent="0.2">
      <c r="A4158" s="1">
        <v>4157</v>
      </c>
      <c r="B4158" t="s">
        <v>8152</v>
      </c>
      <c r="C4158" s="2">
        <v>43074</v>
      </c>
      <c r="D4158" s="2">
        <v>43078</v>
      </c>
      <c r="E4158" s="1" t="s">
        <v>21</v>
      </c>
      <c r="F4158" s="1" t="s">
        <v>4002</v>
      </c>
      <c r="G4158" s="1" t="s">
        <v>4003</v>
      </c>
      <c r="H4158" s="1" t="s">
        <v>24</v>
      </c>
      <c r="I4158" s="1" t="s">
        <v>25</v>
      </c>
      <c r="J4158" s="1" t="s">
        <v>133</v>
      </c>
      <c r="K4158" s="1" t="s">
        <v>134</v>
      </c>
      <c r="L4158" s="1">
        <v>19140</v>
      </c>
      <c r="M4158" s="1" t="s">
        <v>135</v>
      </c>
      <c r="N4158" s="1" t="s">
        <v>3410</v>
      </c>
      <c r="O4158" s="1" t="s">
        <v>66</v>
      </c>
      <c r="P4158" s="1" t="s">
        <v>146</v>
      </c>
      <c r="Q4158" s="1" t="s">
        <v>3411</v>
      </c>
      <c r="R4158" s="1">
        <v>47.984000000000002</v>
      </c>
      <c r="S4158" s="1">
        <v>2</v>
      </c>
      <c r="T4158" s="1">
        <v>0.2</v>
      </c>
      <c r="U4158" s="1">
        <v>0.59979999999999656</v>
      </c>
      <c r="V4158" s="3" t="str">
        <f>IF(M4158=People!$B$5,People!$A$5,IF(M4158=People!$B$4,People!$A$4,IF(M4158=People!$B$3,People!$A$3,IF(M4158=People!$B$2,People!$A$2,0))))</f>
        <v>Chuck Magee</v>
      </c>
      <c r="W4158" s="3" t="str">
        <f>IFERROR(INDEX(Returns!A:A,MATCH(B4158,Returns!B:B,0)),"No")</f>
        <v>No</v>
      </c>
    </row>
    <row r="4159" spans="1:23" x14ac:dyDescent="0.2">
      <c r="A4159" s="1">
        <v>4158</v>
      </c>
      <c r="B4159" t="s">
        <v>8152</v>
      </c>
      <c r="C4159" s="2">
        <v>43074</v>
      </c>
      <c r="D4159" s="2">
        <v>43078</v>
      </c>
      <c r="E4159" s="1" t="s">
        <v>21</v>
      </c>
      <c r="F4159" s="1" t="s">
        <v>4002</v>
      </c>
      <c r="G4159" s="1" t="s">
        <v>4003</v>
      </c>
      <c r="H4159" s="1" t="s">
        <v>24</v>
      </c>
      <c r="I4159" s="1" t="s">
        <v>25</v>
      </c>
      <c r="J4159" s="1" t="s">
        <v>133</v>
      </c>
      <c r="K4159" s="1" t="s">
        <v>134</v>
      </c>
      <c r="L4159" s="1">
        <v>19140</v>
      </c>
      <c r="M4159" s="1" t="s">
        <v>135</v>
      </c>
      <c r="N4159" s="1" t="s">
        <v>1663</v>
      </c>
      <c r="O4159" s="1" t="s">
        <v>43</v>
      </c>
      <c r="P4159" s="1" t="s">
        <v>70</v>
      </c>
      <c r="Q4159" s="1" t="s">
        <v>1664</v>
      </c>
      <c r="R4159" s="1">
        <v>26.064000000000007</v>
      </c>
      <c r="S4159" s="1">
        <v>6</v>
      </c>
      <c r="T4159" s="1">
        <v>0.7</v>
      </c>
      <c r="U4159" s="1">
        <v>-19.982399999999991</v>
      </c>
      <c r="V4159" s="3" t="str">
        <f>IF(M4159=People!$B$5,People!$A$5,IF(M4159=People!$B$4,People!$A$4,IF(M4159=People!$B$3,People!$A$3,IF(M4159=People!$B$2,People!$A$2,0))))</f>
        <v>Chuck Magee</v>
      </c>
      <c r="W4159" s="3" t="str">
        <f>IFERROR(INDEX(Returns!A:A,MATCH(B4159,Returns!B:B,0)),"No")</f>
        <v>No</v>
      </c>
    </row>
    <row r="4160" spans="1:23" x14ac:dyDescent="0.2">
      <c r="A4160" s="1">
        <v>4159</v>
      </c>
      <c r="B4160" t="s">
        <v>8153</v>
      </c>
      <c r="C4160" s="2">
        <v>42675</v>
      </c>
      <c r="D4160" s="2">
        <v>42682</v>
      </c>
      <c r="E4160" s="1" t="s">
        <v>46</v>
      </c>
      <c r="F4160" s="1" t="s">
        <v>2935</v>
      </c>
      <c r="G4160" s="1" t="s">
        <v>2936</v>
      </c>
      <c r="H4160" s="1" t="s">
        <v>38</v>
      </c>
      <c r="I4160" s="1" t="s">
        <v>25</v>
      </c>
      <c r="J4160" s="1" t="s">
        <v>273</v>
      </c>
      <c r="K4160" s="1" t="s">
        <v>191</v>
      </c>
      <c r="L4160" s="1">
        <v>60610</v>
      </c>
      <c r="M4160" s="1" t="s">
        <v>97</v>
      </c>
      <c r="N4160" s="1" t="s">
        <v>3918</v>
      </c>
      <c r="O4160" s="1" t="s">
        <v>43</v>
      </c>
      <c r="P4160" s="1" t="s">
        <v>84</v>
      </c>
      <c r="Q4160" s="1" t="s">
        <v>3919</v>
      </c>
      <c r="R4160" s="1">
        <v>15.696000000000002</v>
      </c>
      <c r="S4160" s="1">
        <v>3</v>
      </c>
      <c r="T4160" s="1">
        <v>0.2</v>
      </c>
      <c r="U4160" s="1">
        <v>5.1011999999999995</v>
      </c>
      <c r="V4160" s="3" t="str">
        <f>IF(M4160=People!$B$5,People!$A$5,IF(M4160=People!$B$4,People!$A$4,IF(M4160=People!$B$3,People!$A$3,IF(M4160=People!$B$2,People!$A$2,0))))</f>
        <v>Kelly Williams</v>
      </c>
      <c r="W4160" s="3" t="str">
        <f>IFERROR(INDEX(Returns!A:A,MATCH(B4160,Returns!B:B,0)),"No")</f>
        <v>No</v>
      </c>
    </row>
    <row r="4161" spans="1:23" x14ac:dyDescent="0.2">
      <c r="A4161" s="1">
        <v>4160</v>
      </c>
      <c r="B4161" t="s">
        <v>8154</v>
      </c>
      <c r="C4161" s="2">
        <v>43206</v>
      </c>
      <c r="D4161" s="2">
        <v>43213</v>
      </c>
      <c r="E4161" s="1" t="s">
        <v>46</v>
      </c>
      <c r="F4161" s="1" t="s">
        <v>1961</v>
      </c>
      <c r="G4161" s="1" t="s">
        <v>1962</v>
      </c>
      <c r="H4161" s="1" t="s">
        <v>24</v>
      </c>
      <c r="I4161" s="1" t="s">
        <v>25</v>
      </c>
      <c r="J4161" s="1" t="s">
        <v>439</v>
      </c>
      <c r="K4161" s="1" t="s">
        <v>1111</v>
      </c>
      <c r="L4161" s="1">
        <v>31907</v>
      </c>
      <c r="M4161" s="1" t="s">
        <v>28</v>
      </c>
      <c r="N4161" s="1" t="s">
        <v>117</v>
      </c>
      <c r="O4161" s="1" t="s">
        <v>43</v>
      </c>
      <c r="P4161" s="1" t="s">
        <v>63</v>
      </c>
      <c r="Q4161" s="1" t="s">
        <v>118</v>
      </c>
      <c r="R4161" s="1">
        <v>12.84</v>
      </c>
      <c r="S4161" s="1">
        <v>3</v>
      </c>
      <c r="T4161" s="1">
        <v>0</v>
      </c>
      <c r="U4161" s="1">
        <v>3.7235999999999989</v>
      </c>
      <c r="V4161" s="3" t="str">
        <f>IF(M4161=People!$B$5,People!$A$5,IF(M4161=People!$B$4,People!$A$4,IF(M4161=People!$B$3,People!$A$3,IF(M4161=People!$B$2,People!$A$2,0))))</f>
        <v>Cassandra Brandow</v>
      </c>
      <c r="W4161" s="3" t="str">
        <f>IFERROR(INDEX(Returns!A:A,MATCH(B4161,Returns!B:B,0)),"No")</f>
        <v>No</v>
      </c>
    </row>
    <row r="4162" spans="1:23" x14ac:dyDescent="0.2">
      <c r="A4162" s="1">
        <v>4161</v>
      </c>
      <c r="B4162" t="s">
        <v>8155</v>
      </c>
      <c r="C4162" s="2">
        <v>43599</v>
      </c>
      <c r="D4162" s="2">
        <v>43603</v>
      </c>
      <c r="E4162" s="1" t="s">
        <v>46</v>
      </c>
      <c r="F4162" s="1" t="s">
        <v>5208</v>
      </c>
      <c r="G4162" s="1" t="s">
        <v>5209</v>
      </c>
      <c r="H4162" s="1" t="s">
        <v>24</v>
      </c>
      <c r="I4162" s="1" t="s">
        <v>25</v>
      </c>
      <c r="J4162" s="1" t="s">
        <v>239</v>
      </c>
      <c r="K4162" s="1" t="s">
        <v>240</v>
      </c>
      <c r="L4162" s="1">
        <v>10035</v>
      </c>
      <c r="M4162" s="1" t="s">
        <v>135</v>
      </c>
      <c r="N4162" s="1" t="s">
        <v>4491</v>
      </c>
      <c r="O4162" s="1" t="s">
        <v>66</v>
      </c>
      <c r="P4162" s="1" t="s">
        <v>67</v>
      </c>
      <c r="Q4162" s="1" t="s">
        <v>4492</v>
      </c>
      <c r="R4162" s="1">
        <v>539.97</v>
      </c>
      <c r="S4162" s="1">
        <v>3</v>
      </c>
      <c r="T4162" s="1">
        <v>0</v>
      </c>
      <c r="U4162" s="1">
        <v>134.99250000000001</v>
      </c>
      <c r="V4162" s="3" t="str">
        <f>IF(M4162=People!$B$5,People!$A$5,IF(M4162=People!$B$4,People!$A$4,IF(M4162=People!$B$3,People!$A$3,IF(M4162=People!$B$2,People!$A$2,0))))</f>
        <v>Chuck Magee</v>
      </c>
      <c r="W4162" s="3" t="str">
        <f>IFERROR(INDEX(Returns!A:A,MATCH(B4162,Returns!B:B,0)),"No")</f>
        <v>No</v>
      </c>
    </row>
    <row r="4163" spans="1:23" x14ac:dyDescent="0.2">
      <c r="A4163" s="1">
        <v>4162</v>
      </c>
      <c r="B4163" t="s">
        <v>8155</v>
      </c>
      <c r="C4163" s="2">
        <v>43599</v>
      </c>
      <c r="D4163" s="2">
        <v>43603</v>
      </c>
      <c r="E4163" s="1" t="s">
        <v>46</v>
      </c>
      <c r="F4163" s="1" t="s">
        <v>5208</v>
      </c>
      <c r="G4163" s="1" t="s">
        <v>5209</v>
      </c>
      <c r="H4163" s="1" t="s">
        <v>24</v>
      </c>
      <c r="I4163" s="1" t="s">
        <v>25</v>
      </c>
      <c r="J4163" s="1" t="s">
        <v>239</v>
      </c>
      <c r="K4163" s="1" t="s">
        <v>240</v>
      </c>
      <c r="L4163" s="1">
        <v>10035</v>
      </c>
      <c r="M4163" s="1" t="s">
        <v>135</v>
      </c>
      <c r="N4163" s="1" t="s">
        <v>3279</v>
      </c>
      <c r="O4163" s="1" t="s">
        <v>43</v>
      </c>
      <c r="P4163" s="1" t="s">
        <v>55</v>
      </c>
      <c r="Q4163" s="1" t="s">
        <v>3280</v>
      </c>
      <c r="R4163" s="1">
        <v>22.58</v>
      </c>
      <c r="S4163" s="1">
        <v>2</v>
      </c>
      <c r="T4163" s="1">
        <v>0</v>
      </c>
      <c r="U4163" s="1">
        <v>5.8707999999999991</v>
      </c>
      <c r="V4163" s="3" t="str">
        <f>IF(M4163=People!$B$5,People!$A$5,IF(M4163=People!$B$4,People!$A$4,IF(M4163=People!$B$3,People!$A$3,IF(M4163=People!$B$2,People!$A$2,0))))</f>
        <v>Chuck Magee</v>
      </c>
      <c r="W4163" s="3" t="str">
        <f>IFERROR(INDEX(Returns!A:A,MATCH(B4163,Returns!B:B,0)),"No")</f>
        <v>No</v>
      </c>
    </row>
    <row r="4164" spans="1:23" x14ac:dyDescent="0.2">
      <c r="A4164" s="1">
        <v>4163</v>
      </c>
      <c r="B4164" t="s">
        <v>8156</v>
      </c>
      <c r="C4164" s="2">
        <v>42808</v>
      </c>
      <c r="D4164" s="2">
        <v>42812</v>
      </c>
      <c r="E4164" s="1" t="s">
        <v>46</v>
      </c>
      <c r="F4164" s="1" t="s">
        <v>1582</v>
      </c>
      <c r="G4164" s="1" t="s">
        <v>1583</v>
      </c>
      <c r="H4164" s="1" t="s">
        <v>24</v>
      </c>
      <c r="I4164" s="1" t="s">
        <v>25</v>
      </c>
      <c r="J4164" s="1" t="s">
        <v>219</v>
      </c>
      <c r="K4164" s="1" t="s">
        <v>2291</v>
      </c>
      <c r="L4164" s="1">
        <v>3820</v>
      </c>
      <c r="M4164" s="1" t="s">
        <v>135</v>
      </c>
      <c r="N4164" s="1" t="s">
        <v>2062</v>
      </c>
      <c r="O4164" s="1" t="s">
        <v>43</v>
      </c>
      <c r="P4164" s="1" t="s">
        <v>44</v>
      </c>
      <c r="Q4164" s="1" t="s">
        <v>2063</v>
      </c>
      <c r="R4164" s="1">
        <v>16.52</v>
      </c>
      <c r="S4164" s="1">
        <v>4</v>
      </c>
      <c r="T4164" s="1">
        <v>0</v>
      </c>
      <c r="U4164" s="1">
        <v>7.5991999999999997</v>
      </c>
      <c r="V4164" s="3" t="str">
        <f>IF(M4164=People!$B$5,People!$A$5,IF(M4164=People!$B$4,People!$A$4,IF(M4164=People!$B$3,People!$A$3,IF(M4164=People!$B$2,People!$A$2,0))))</f>
        <v>Chuck Magee</v>
      </c>
      <c r="W4164" s="3" t="str">
        <f>IFERROR(INDEX(Returns!A:A,MATCH(B4164,Returns!B:B,0)),"No")</f>
        <v>No</v>
      </c>
    </row>
    <row r="4165" spans="1:23" x14ac:dyDescent="0.2">
      <c r="A4165" s="1">
        <v>4164</v>
      </c>
      <c r="B4165" t="s">
        <v>8156</v>
      </c>
      <c r="C4165" s="2">
        <v>42808</v>
      </c>
      <c r="D4165" s="2">
        <v>42812</v>
      </c>
      <c r="E4165" s="1" t="s">
        <v>46</v>
      </c>
      <c r="F4165" s="1" t="s">
        <v>1582</v>
      </c>
      <c r="G4165" s="1" t="s">
        <v>1583</v>
      </c>
      <c r="H4165" s="1" t="s">
        <v>24</v>
      </c>
      <c r="I4165" s="1" t="s">
        <v>25</v>
      </c>
      <c r="J4165" s="1" t="s">
        <v>219</v>
      </c>
      <c r="K4165" s="1" t="s">
        <v>2291</v>
      </c>
      <c r="L4165" s="1">
        <v>3820</v>
      </c>
      <c r="M4165" s="1" t="s">
        <v>135</v>
      </c>
      <c r="N4165" s="1" t="s">
        <v>3829</v>
      </c>
      <c r="O4165" s="1" t="s">
        <v>43</v>
      </c>
      <c r="P4165" s="1" t="s">
        <v>70</v>
      </c>
      <c r="Q4165" s="1" t="s">
        <v>3830</v>
      </c>
      <c r="R4165" s="1">
        <v>671.93999999999994</v>
      </c>
      <c r="S4165" s="1">
        <v>3</v>
      </c>
      <c r="T4165" s="1">
        <v>0</v>
      </c>
      <c r="U4165" s="1">
        <v>315.81179999999995</v>
      </c>
      <c r="V4165" s="3" t="str">
        <f>IF(M4165=People!$B$5,People!$A$5,IF(M4165=People!$B$4,People!$A$4,IF(M4165=People!$B$3,People!$A$3,IF(M4165=People!$B$2,People!$A$2,0))))</f>
        <v>Chuck Magee</v>
      </c>
      <c r="W4165" s="3" t="str">
        <f>IFERROR(INDEX(Returns!A:A,MATCH(B4165,Returns!B:B,0)),"No")</f>
        <v>No</v>
      </c>
    </row>
    <row r="4166" spans="1:23" x14ac:dyDescent="0.2">
      <c r="A4166" s="1">
        <v>4165</v>
      </c>
      <c r="B4166" t="s">
        <v>8157</v>
      </c>
      <c r="C4166" s="2">
        <v>43479</v>
      </c>
      <c r="D4166" s="2">
        <v>43481</v>
      </c>
      <c r="E4166" s="1" t="s">
        <v>170</v>
      </c>
      <c r="F4166" s="1" t="s">
        <v>5210</v>
      </c>
      <c r="G4166" s="1" t="s">
        <v>5211</v>
      </c>
      <c r="H4166" s="1" t="s">
        <v>38</v>
      </c>
      <c r="I4166" s="1" t="s">
        <v>25</v>
      </c>
      <c r="J4166" s="1" t="s">
        <v>403</v>
      </c>
      <c r="K4166" s="1" t="s">
        <v>404</v>
      </c>
      <c r="L4166" s="1">
        <v>80013</v>
      </c>
      <c r="M4166" s="1" t="s">
        <v>41</v>
      </c>
      <c r="N4166" s="1" t="s">
        <v>145</v>
      </c>
      <c r="O4166" s="1" t="s">
        <v>66</v>
      </c>
      <c r="P4166" s="1" t="s">
        <v>146</v>
      </c>
      <c r="Q4166" s="1" t="s">
        <v>147</v>
      </c>
      <c r="R4166" s="1">
        <v>169.06400000000002</v>
      </c>
      <c r="S4166" s="1">
        <v>7</v>
      </c>
      <c r="T4166" s="1">
        <v>0.2</v>
      </c>
      <c r="U4166" s="1">
        <v>-14.793099999999995</v>
      </c>
      <c r="V4166" s="3" t="str">
        <f>IF(M4166=People!$B$5,People!$A$5,IF(M4166=People!$B$4,People!$A$4,IF(M4166=People!$B$3,People!$A$3,IF(M4166=People!$B$2,People!$A$2,0))))</f>
        <v>Anna Andreadi</v>
      </c>
      <c r="W4166" s="3" t="str">
        <f>IFERROR(INDEX(Returns!A:A,MATCH(B4166,Returns!B:B,0)),"No")</f>
        <v>No</v>
      </c>
    </row>
    <row r="4167" spans="1:23" x14ac:dyDescent="0.2">
      <c r="A4167" s="1">
        <v>4166</v>
      </c>
      <c r="B4167" t="s">
        <v>8157</v>
      </c>
      <c r="C4167" s="2">
        <v>43479</v>
      </c>
      <c r="D4167" s="2">
        <v>43481</v>
      </c>
      <c r="E4167" s="1" t="s">
        <v>170</v>
      </c>
      <c r="F4167" s="1" t="s">
        <v>5210</v>
      </c>
      <c r="G4167" s="1" t="s">
        <v>5211</v>
      </c>
      <c r="H4167" s="1" t="s">
        <v>38</v>
      </c>
      <c r="I4167" s="1" t="s">
        <v>25</v>
      </c>
      <c r="J4167" s="1" t="s">
        <v>403</v>
      </c>
      <c r="K4167" s="1" t="s">
        <v>404</v>
      </c>
      <c r="L4167" s="1">
        <v>80013</v>
      </c>
      <c r="M4167" s="1" t="s">
        <v>41</v>
      </c>
      <c r="N4167" s="1" t="s">
        <v>3998</v>
      </c>
      <c r="O4167" s="1" t="s">
        <v>43</v>
      </c>
      <c r="P4167" s="1" t="s">
        <v>55</v>
      </c>
      <c r="Q4167" s="1" t="s">
        <v>3999</v>
      </c>
      <c r="R4167" s="1">
        <v>168.624</v>
      </c>
      <c r="S4167" s="1">
        <v>9</v>
      </c>
      <c r="T4167" s="1">
        <v>0.2</v>
      </c>
      <c r="U4167" s="1">
        <v>14.754599999999996</v>
      </c>
      <c r="V4167" s="3" t="str">
        <f>IF(M4167=People!$B$5,People!$A$5,IF(M4167=People!$B$4,People!$A$4,IF(M4167=People!$B$3,People!$A$3,IF(M4167=People!$B$2,People!$A$2,0))))</f>
        <v>Anna Andreadi</v>
      </c>
      <c r="W4167" s="3" t="str">
        <f>IFERROR(INDEX(Returns!A:A,MATCH(B4167,Returns!B:B,0)),"No")</f>
        <v>No</v>
      </c>
    </row>
    <row r="4168" spans="1:23" x14ac:dyDescent="0.2">
      <c r="A4168" s="1">
        <v>4167</v>
      </c>
      <c r="B4168" t="s">
        <v>8158</v>
      </c>
      <c r="C4168" s="2">
        <v>42802</v>
      </c>
      <c r="D4168" s="2">
        <v>42807</v>
      </c>
      <c r="E4168" s="1" t="s">
        <v>46</v>
      </c>
      <c r="F4168" s="1" t="s">
        <v>1841</v>
      </c>
      <c r="G4168" s="1" t="s">
        <v>1842</v>
      </c>
      <c r="H4168" s="1" t="s">
        <v>38</v>
      </c>
      <c r="I4168" s="1" t="s">
        <v>25</v>
      </c>
      <c r="J4168" s="1" t="s">
        <v>1027</v>
      </c>
      <c r="K4168" s="1" t="s">
        <v>240</v>
      </c>
      <c r="L4168" s="1">
        <v>11561</v>
      </c>
      <c r="M4168" s="1" t="s">
        <v>135</v>
      </c>
      <c r="N4168" s="1" t="s">
        <v>4702</v>
      </c>
      <c r="O4168" s="1" t="s">
        <v>43</v>
      </c>
      <c r="P4168" s="1" t="s">
        <v>84</v>
      </c>
      <c r="Q4168" s="1" t="s">
        <v>4703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3" t="str">
        <f>IF(M4168=People!$B$5,People!$A$5,IF(M4168=People!$B$4,People!$A$4,IF(M4168=People!$B$3,People!$A$3,IF(M4168=People!$B$2,People!$A$2,0))))</f>
        <v>Chuck Magee</v>
      </c>
      <c r="W4168" s="3" t="str">
        <f>IFERROR(INDEX(Returns!A:A,MATCH(B4168,Returns!B:B,0)),"No")</f>
        <v>No</v>
      </c>
    </row>
    <row r="4169" spans="1:23" x14ac:dyDescent="0.2">
      <c r="A4169" s="1">
        <v>4168</v>
      </c>
      <c r="B4169" t="s">
        <v>5971</v>
      </c>
      <c r="C4169" s="2">
        <v>42654</v>
      </c>
      <c r="D4169" s="2">
        <v>42656</v>
      </c>
      <c r="E4169" s="1" t="s">
        <v>170</v>
      </c>
      <c r="F4169" s="1" t="s">
        <v>530</v>
      </c>
      <c r="G4169" s="1" t="s">
        <v>531</v>
      </c>
      <c r="H4169" s="1" t="s">
        <v>24</v>
      </c>
      <c r="I4169" s="1" t="s">
        <v>25</v>
      </c>
      <c r="J4169" s="1" t="s">
        <v>532</v>
      </c>
      <c r="K4169" s="1" t="s">
        <v>40</v>
      </c>
      <c r="L4169" s="1">
        <v>91104</v>
      </c>
      <c r="M4169" s="1" t="s">
        <v>41</v>
      </c>
      <c r="N4169" s="1" t="s">
        <v>2806</v>
      </c>
      <c r="O4169" s="1" t="s">
        <v>43</v>
      </c>
      <c r="P4169" s="1" t="s">
        <v>55</v>
      </c>
      <c r="Q4169" s="1" t="s">
        <v>2807</v>
      </c>
      <c r="R4169" s="1">
        <v>31.92</v>
      </c>
      <c r="S4169" s="1">
        <v>4</v>
      </c>
      <c r="T4169" s="1">
        <v>0</v>
      </c>
      <c r="U4169" s="1">
        <v>8.299199999999999</v>
      </c>
      <c r="V4169" s="3" t="str">
        <f>IF(M4169=People!$B$5,People!$A$5,IF(M4169=People!$B$4,People!$A$4,IF(M4169=People!$B$3,People!$A$3,IF(M4169=People!$B$2,People!$A$2,0))))</f>
        <v>Anna Andreadi</v>
      </c>
      <c r="W4169" s="3" t="str">
        <f>IFERROR(INDEX(Returns!A:A,MATCH(B4169,Returns!B:B,0)),"No")</f>
        <v>Yes</v>
      </c>
    </row>
    <row r="4170" spans="1:23" x14ac:dyDescent="0.2">
      <c r="A4170" s="1">
        <v>4169</v>
      </c>
      <c r="B4170" t="s">
        <v>5971</v>
      </c>
      <c r="C4170" s="2">
        <v>42654</v>
      </c>
      <c r="D4170" s="2">
        <v>42656</v>
      </c>
      <c r="E4170" s="1" t="s">
        <v>170</v>
      </c>
      <c r="F4170" s="1" t="s">
        <v>530</v>
      </c>
      <c r="G4170" s="1" t="s">
        <v>531</v>
      </c>
      <c r="H4170" s="1" t="s">
        <v>24</v>
      </c>
      <c r="I4170" s="1" t="s">
        <v>25</v>
      </c>
      <c r="J4170" s="1" t="s">
        <v>532</v>
      </c>
      <c r="K4170" s="1" t="s">
        <v>40</v>
      </c>
      <c r="L4170" s="1">
        <v>91104</v>
      </c>
      <c r="M4170" s="1" t="s">
        <v>41</v>
      </c>
      <c r="N4170" s="1" t="s">
        <v>5212</v>
      </c>
      <c r="O4170" s="1" t="s">
        <v>30</v>
      </c>
      <c r="P4170" s="1" t="s">
        <v>34</v>
      </c>
      <c r="Q4170" s="1" t="s">
        <v>5213</v>
      </c>
      <c r="R4170" s="1">
        <v>433.56800000000004</v>
      </c>
      <c r="S4170" s="1">
        <v>2</v>
      </c>
      <c r="T4170" s="1">
        <v>0.2</v>
      </c>
      <c r="U4170" s="1">
        <v>-65.035200000000046</v>
      </c>
      <c r="V4170" s="3" t="str">
        <f>IF(M4170=People!$B$5,People!$A$5,IF(M4170=People!$B$4,People!$A$4,IF(M4170=People!$B$3,People!$A$3,IF(M4170=People!$B$2,People!$A$2,0))))</f>
        <v>Anna Andreadi</v>
      </c>
      <c r="W4170" s="3" t="str">
        <f>IFERROR(INDEX(Returns!A:A,MATCH(B4170,Returns!B:B,0)),"No")</f>
        <v>Yes</v>
      </c>
    </row>
    <row r="4171" spans="1:23" x14ac:dyDescent="0.2">
      <c r="A4171" s="1">
        <v>4170</v>
      </c>
      <c r="B4171" t="s">
        <v>8159</v>
      </c>
      <c r="C4171" s="2">
        <v>42838</v>
      </c>
      <c r="D4171" s="2">
        <v>42839</v>
      </c>
      <c r="E4171" s="1" t="s">
        <v>170</v>
      </c>
      <c r="F4171" s="1" t="s">
        <v>4945</v>
      </c>
      <c r="G4171" s="1" t="s">
        <v>4946</v>
      </c>
      <c r="H4171" s="1" t="s">
        <v>94</v>
      </c>
      <c r="I4171" s="1" t="s">
        <v>25</v>
      </c>
      <c r="J4171" s="1" t="s">
        <v>1579</v>
      </c>
      <c r="K4171" s="1" t="s">
        <v>279</v>
      </c>
      <c r="L4171" s="1">
        <v>85204</v>
      </c>
      <c r="M4171" s="1" t="s">
        <v>41</v>
      </c>
      <c r="N4171" s="1" t="s">
        <v>2435</v>
      </c>
      <c r="O4171" s="1" t="s">
        <v>43</v>
      </c>
      <c r="P4171" s="1" t="s">
        <v>84</v>
      </c>
      <c r="Q4171" s="1" t="s">
        <v>2436</v>
      </c>
      <c r="R4171" s="1">
        <v>31.104000000000006</v>
      </c>
      <c r="S4171" s="1">
        <v>6</v>
      </c>
      <c r="T4171" s="1">
        <v>0.2</v>
      </c>
      <c r="U4171" s="1">
        <v>10.8864</v>
      </c>
      <c r="V4171" s="3" t="str">
        <f>IF(M4171=People!$B$5,People!$A$5,IF(M4171=People!$B$4,People!$A$4,IF(M4171=People!$B$3,People!$A$3,IF(M4171=People!$B$2,People!$A$2,0))))</f>
        <v>Anna Andreadi</v>
      </c>
      <c r="W4171" s="3" t="str">
        <f>IFERROR(INDEX(Returns!A:A,MATCH(B4171,Returns!B:B,0)),"No")</f>
        <v>No</v>
      </c>
    </row>
    <row r="4172" spans="1:23" x14ac:dyDescent="0.2">
      <c r="A4172" s="1">
        <v>4171</v>
      </c>
      <c r="B4172" t="s">
        <v>8159</v>
      </c>
      <c r="C4172" s="2">
        <v>42838</v>
      </c>
      <c r="D4172" s="2">
        <v>42839</v>
      </c>
      <c r="E4172" s="1" t="s">
        <v>170</v>
      </c>
      <c r="F4172" s="1" t="s">
        <v>4945</v>
      </c>
      <c r="G4172" s="1" t="s">
        <v>4946</v>
      </c>
      <c r="H4172" s="1" t="s">
        <v>94</v>
      </c>
      <c r="I4172" s="1" t="s">
        <v>25</v>
      </c>
      <c r="J4172" s="1" t="s">
        <v>1579</v>
      </c>
      <c r="K4172" s="1" t="s">
        <v>279</v>
      </c>
      <c r="L4172" s="1">
        <v>85204</v>
      </c>
      <c r="M4172" s="1" t="s">
        <v>41</v>
      </c>
      <c r="N4172" s="1" t="s">
        <v>2989</v>
      </c>
      <c r="O4172" s="1" t="s">
        <v>43</v>
      </c>
      <c r="P4172" s="1" t="s">
        <v>84</v>
      </c>
      <c r="Q4172" s="1" t="s">
        <v>2990</v>
      </c>
      <c r="R4172" s="1">
        <v>54.816000000000003</v>
      </c>
      <c r="S4172" s="1">
        <v>3</v>
      </c>
      <c r="T4172" s="1">
        <v>0.2</v>
      </c>
      <c r="U4172" s="1">
        <v>17.815199999999997</v>
      </c>
      <c r="V4172" s="3" t="str">
        <f>IF(M4172=People!$B$5,People!$A$5,IF(M4172=People!$B$4,People!$A$4,IF(M4172=People!$B$3,People!$A$3,IF(M4172=People!$B$2,People!$A$2,0))))</f>
        <v>Anna Andreadi</v>
      </c>
      <c r="W4172" s="3" t="str">
        <f>IFERROR(INDEX(Returns!A:A,MATCH(B4172,Returns!B:B,0)),"No")</f>
        <v>No</v>
      </c>
    </row>
    <row r="4173" spans="1:23" x14ac:dyDescent="0.2">
      <c r="A4173" s="1">
        <v>4172</v>
      </c>
      <c r="B4173" t="s">
        <v>8160</v>
      </c>
      <c r="C4173" s="2">
        <v>43785</v>
      </c>
      <c r="D4173" s="2">
        <v>43789</v>
      </c>
      <c r="E4173" s="1" t="s">
        <v>46</v>
      </c>
      <c r="F4173" s="1" t="s">
        <v>1944</v>
      </c>
      <c r="G4173" s="1" t="s">
        <v>1945</v>
      </c>
      <c r="H4173" s="1" t="s">
        <v>24</v>
      </c>
      <c r="I4173" s="1" t="s">
        <v>25</v>
      </c>
      <c r="J4173" s="1" t="s">
        <v>2911</v>
      </c>
      <c r="K4173" s="1" t="s">
        <v>40</v>
      </c>
      <c r="L4173" s="1">
        <v>93727</v>
      </c>
      <c r="M4173" s="1" t="s">
        <v>41</v>
      </c>
      <c r="N4173" s="1" t="s">
        <v>2316</v>
      </c>
      <c r="O4173" s="1" t="s">
        <v>43</v>
      </c>
      <c r="P4173" s="1" t="s">
        <v>55</v>
      </c>
      <c r="Q4173" s="1" t="s">
        <v>2317</v>
      </c>
      <c r="R4173" s="1">
        <v>48.86</v>
      </c>
      <c r="S4173" s="1">
        <v>7</v>
      </c>
      <c r="T4173" s="1">
        <v>0</v>
      </c>
      <c r="U4173" s="1">
        <v>0.97719999999999807</v>
      </c>
      <c r="V4173" s="3" t="str">
        <f>IF(M4173=People!$B$5,People!$A$5,IF(M4173=People!$B$4,People!$A$4,IF(M4173=People!$B$3,People!$A$3,IF(M4173=People!$B$2,People!$A$2,0))))</f>
        <v>Anna Andreadi</v>
      </c>
      <c r="W4173" s="3" t="str">
        <f>IFERROR(INDEX(Returns!A:A,MATCH(B4173,Returns!B:B,0)),"No")</f>
        <v>No</v>
      </c>
    </row>
    <row r="4174" spans="1:23" x14ac:dyDescent="0.2">
      <c r="A4174" s="1">
        <v>4173</v>
      </c>
      <c r="B4174" t="s">
        <v>8161</v>
      </c>
      <c r="C4174" s="2">
        <v>43282</v>
      </c>
      <c r="D4174" s="2">
        <v>43282</v>
      </c>
      <c r="E4174" s="1" t="s">
        <v>1126</v>
      </c>
      <c r="F4174" s="1" t="s">
        <v>1998</v>
      </c>
      <c r="G4174" s="1" t="s">
        <v>1999</v>
      </c>
      <c r="H4174" s="1" t="s">
        <v>24</v>
      </c>
      <c r="I4174" s="1" t="s">
        <v>25</v>
      </c>
      <c r="J4174" s="1" t="s">
        <v>340</v>
      </c>
      <c r="K4174" s="1" t="s">
        <v>341</v>
      </c>
      <c r="L4174" s="1">
        <v>29203</v>
      </c>
      <c r="M4174" s="1" t="s">
        <v>28</v>
      </c>
      <c r="N4174" s="1" t="s">
        <v>121</v>
      </c>
      <c r="O4174" s="1" t="s">
        <v>43</v>
      </c>
      <c r="P4174" s="1" t="s">
        <v>70</v>
      </c>
      <c r="Q4174" s="1" t="s">
        <v>122</v>
      </c>
      <c r="R4174" s="1">
        <v>14.2</v>
      </c>
      <c r="S4174" s="1">
        <v>2</v>
      </c>
      <c r="T4174" s="1">
        <v>0</v>
      </c>
      <c r="U4174" s="1">
        <v>6.5319999999999991</v>
      </c>
      <c r="V4174" s="3" t="str">
        <f>IF(M4174=People!$B$5,People!$A$5,IF(M4174=People!$B$4,People!$A$4,IF(M4174=People!$B$3,People!$A$3,IF(M4174=People!$B$2,People!$A$2,0))))</f>
        <v>Cassandra Brandow</v>
      </c>
      <c r="W4174" s="3" t="str">
        <f>IFERROR(INDEX(Returns!A:A,MATCH(B4174,Returns!B:B,0)),"No")</f>
        <v>No</v>
      </c>
    </row>
    <row r="4175" spans="1:23" x14ac:dyDescent="0.2">
      <c r="A4175" s="1">
        <v>4174</v>
      </c>
      <c r="B4175" t="s">
        <v>8161</v>
      </c>
      <c r="C4175" s="2">
        <v>43282</v>
      </c>
      <c r="D4175" s="2">
        <v>43282</v>
      </c>
      <c r="E4175" s="1" t="s">
        <v>1126</v>
      </c>
      <c r="F4175" s="1" t="s">
        <v>1998</v>
      </c>
      <c r="G4175" s="1" t="s">
        <v>1999</v>
      </c>
      <c r="H4175" s="1" t="s">
        <v>24</v>
      </c>
      <c r="I4175" s="1" t="s">
        <v>25</v>
      </c>
      <c r="J4175" s="1" t="s">
        <v>340</v>
      </c>
      <c r="K4175" s="1" t="s">
        <v>341</v>
      </c>
      <c r="L4175" s="1">
        <v>29203</v>
      </c>
      <c r="M4175" s="1" t="s">
        <v>28</v>
      </c>
      <c r="N4175" s="1" t="s">
        <v>2435</v>
      </c>
      <c r="O4175" s="1" t="s">
        <v>43</v>
      </c>
      <c r="P4175" s="1" t="s">
        <v>84</v>
      </c>
      <c r="Q4175" s="1" t="s">
        <v>2436</v>
      </c>
      <c r="R4175" s="1">
        <v>12.96</v>
      </c>
      <c r="S4175" s="1">
        <v>2</v>
      </c>
      <c r="T4175" s="1">
        <v>0</v>
      </c>
      <c r="U4175" s="1">
        <v>6.2208000000000006</v>
      </c>
      <c r="V4175" s="3" t="str">
        <f>IF(M4175=People!$B$5,People!$A$5,IF(M4175=People!$B$4,People!$A$4,IF(M4175=People!$B$3,People!$A$3,IF(M4175=People!$B$2,People!$A$2,0))))</f>
        <v>Cassandra Brandow</v>
      </c>
      <c r="W4175" s="3" t="str">
        <f>IFERROR(INDEX(Returns!A:A,MATCH(B4175,Returns!B:B,0)),"No")</f>
        <v>No</v>
      </c>
    </row>
    <row r="4176" spans="1:23" x14ac:dyDescent="0.2">
      <c r="A4176" s="1">
        <v>4175</v>
      </c>
      <c r="B4176" t="s">
        <v>8161</v>
      </c>
      <c r="C4176" s="2">
        <v>43282</v>
      </c>
      <c r="D4176" s="2">
        <v>43282</v>
      </c>
      <c r="E4176" s="1" t="s">
        <v>1126</v>
      </c>
      <c r="F4176" s="1" t="s">
        <v>1998</v>
      </c>
      <c r="G4176" s="1" t="s">
        <v>1999</v>
      </c>
      <c r="H4176" s="1" t="s">
        <v>24</v>
      </c>
      <c r="I4176" s="1" t="s">
        <v>25</v>
      </c>
      <c r="J4176" s="1" t="s">
        <v>340</v>
      </c>
      <c r="K4176" s="1" t="s">
        <v>341</v>
      </c>
      <c r="L4176" s="1">
        <v>29203</v>
      </c>
      <c r="M4176" s="1" t="s">
        <v>28</v>
      </c>
      <c r="N4176" s="1" t="s">
        <v>2331</v>
      </c>
      <c r="O4176" s="1" t="s">
        <v>43</v>
      </c>
      <c r="P4176" s="1" t="s">
        <v>70</v>
      </c>
      <c r="Q4176" s="1" t="s">
        <v>2332</v>
      </c>
      <c r="R4176" s="1">
        <v>58.34</v>
      </c>
      <c r="S4176" s="1">
        <v>2</v>
      </c>
      <c r="T4176" s="1">
        <v>0</v>
      </c>
      <c r="U4176" s="1">
        <v>28.0032</v>
      </c>
      <c r="V4176" s="3" t="str">
        <f>IF(M4176=People!$B$5,People!$A$5,IF(M4176=People!$B$4,People!$A$4,IF(M4176=People!$B$3,People!$A$3,IF(M4176=People!$B$2,People!$A$2,0))))</f>
        <v>Cassandra Brandow</v>
      </c>
      <c r="W4176" s="3" t="str">
        <f>IFERROR(INDEX(Returns!A:A,MATCH(B4176,Returns!B:B,0)),"No")</f>
        <v>No</v>
      </c>
    </row>
    <row r="4177" spans="1:23" x14ac:dyDescent="0.2">
      <c r="A4177" s="1">
        <v>4176</v>
      </c>
      <c r="B4177" t="s">
        <v>8162</v>
      </c>
      <c r="C4177" s="2">
        <v>43068</v>
      </c>
      <c r="D4177" s="2">
        <v>43069</v>
      </c>
      <c r="E4177" s="1" t="s">
        <v>170</v>
      </c>
      <c r="F4177" s="1" t="s">
        <v>5214</v>
      </c>
      <c r="G4177" s="1" t="s">
        <v>5215</v>
      </c>
      <c r="H4177" s="1" t="s">
        <v>94</v>
      </c>
      <c r="I4177" s="1" t="s">
        <v>25</v>
      </c>
      <c r="J4177" s="1" t="s">
        <v>2166</v>
      </c>
      <c r="K4177" s="1" t="s">
        <v>40</v>
      </c>
      <c r="L4177" s="1">
        <v>92704</v>
      </c>
      <c r="M4177" s="1" t="s">
        <v>41</v>
      </c>
      <c r="N4177" s="1" t="s">
        <v>4734</v>
      </c>
      <c r="O4177" s="1" t="s">
        <v>43</v>
      </c>
      <c r="P4177" s="1" t="s">
        <v>63</v>
      </c>
      <c r="Q4177" s="1" t="s">
        <v>4735</v>
      </c>
      <c r="R4177" s="1">
        <v>56.3</v>
      </c>
      <c r="S4177" s="1">
        <v>2</v>
      </c>
      <c r="T4177" s="1">
        <v>0</v>
      </c>
      <c r="U4177" s="1">
        <v>15.764000000000003</v>
      </c>
      <c r="V4177" s="3" t="str">
        <f>IF(M4177=People!$B$5,People!$A$5,IF(M4177=People!$B$4,People!$A$4,IF(M4177=People!$B$3,People!$A$3,IF(M4177=People!$B$2,People!$A$2,0))))</f>
        <v>Anna Andreadi</v>
      </c>
      <c r="W4177" s="3" t="str">
        <f>IFERROR(INDEX(Returns!A:A,MATCH(B4177,Returns!B:B,0)),"No")</f>
        <v>No</v>
      </c>
    </row>
    <row r="4178" spans="1:23" x14ac:dyDescent="0.2">
      <c r="A4178" s="1">
        <v>4177</v>
      </c>
      <c r="B4178" t="s">
        <v>8163</v>
      </c>
      <c r="C4178" s="2">
        <v>42467</v>
      </c>
      <c r="D4178" s="2">
        <v>42472</v>
      </c>
      <c r="E4178" s="1" t="s">
        <v>46</v>
      </c>
      <c r="F4178" s="1" t="s">
        <v>1966</v>
      </c>
      <c r="G4178" s="1" t="s">
        <v>1967</v>
      </c>
      <c r="H4178" s="1" t="s">
        <v>38</v>
      </c>
      <c r="I4178" s="1" t="s">
        <v>25</v>
      </c>
      <c r="J4178" s="1" t="s">
        <v>340</v>
      </c>
      <c r="K4178" s="1" t="s">
        <v>341</v>
      </c>
      <c r="L4178" s="1">
        <v>29203</v>
      </c>
      <c r="M4178" s="1" t="s">
        <v>28</v>
      </c>
      <c r="N4178" s="1" t="s">
        <v>649</v>
      </c>
      <c r="O4178" s="1" t="s">
        <v>66</v>
      </c>
      <c r="P4178" s="1" t="s">
        <v>67</v>
      </c>
      <c r="Q4178" s="1" t="s">
        <v>650</v>
      </c>
      <c r="R4178" s="1">
        <v>629.94999999999993</v>
      </c>
      <c r="S4178" s="1">
        <v>5</v>
      </c>
      <c r="T4178" s="1">
        <v>0</v>
      </c>
      <c r="U4178" s="1">
        <v>163.78700000000003</v>
      </c>
      <c r="V4178" s="3" t="str">
        <f>IF(M4178=People!$B$5,People!$A$5,IF(M4178=People!$B$4,People!$A$4,IF(M4178=People!$B$3,People!$A$3,IF(M4178=People!$B$2,People!$A$2,0))))</f>
        <v>Cassandra Brandow</v>
      </c>
      <c r="W4178" s="3" t="str">
        <f>IFERROR(INDEX(Returns!A:A,MATCH(B4178,Returns!B:B,0)),"No")</f>
        <v>No</v>
      </c>
    </row>
    <row r="4179" spans="1:23" x14ac:dyDescent="0.2">
      <c r="A4179" s="1">
        <v>4178</v>
      </c>
      <c r="B4179" t="s">
        <v>8163</v>
      </c>
      <c r="C4179" s="2">
        <v>42467</v>
      </c>
      <c r="D4179" s="2">
        <v>42472</v>
      </c>
      <c r="E4179" s="1" t="s">
        <v>46</v>
      </c>
      <c r="F4179" s="1" t="s">
        <v>1966</v>
      </c>
      <c r="G4179" s="1" t="s">
        <v>1967</v>
      </c>
      <c r="H4179" s="1" t="s">
        <v>38</v>
      </c>
      <c r="I4179" s="1" t="s">
        <v>25</v>
      </c>
      <c r="J4179" s="1" t="s">
        <v>340</v>
      </c>
      <c r="K4179" s="1" t="s">
        <v>341</v>
      </c>
      <c r="L4179" s="1">
        <v>29203</v>
      </c>
      <c r="M4179" s="1" t="s">
        <v>28</v>
      </c>
      <c r="N4179" s="1" t="s">
        <v>2742</v>
      </c>
      <c r="O4179" s="1" t="s">
        <v>43</v>
      </c>
      <c r="P4179" s="1" t="s">
        <v>84</v>
      </c>
      <c r="Q4179" s="1" t="s">
        <v>2743</v>
      </c>
      <c r="R4179" s="1">
        <v>122.97</v>
      </c>
      <c r="S4179" s="1">
        <v>3</v>
      </c>
      <c r="T4179" s="1">
        <v>0</v>
      </c>
      <c r="U4179" s="1">
        <v>60.255300000000005</v>
      </c>
      <c r="V4179" s="3" t="str">
        <f>IF(M4179=People!$B$5,People!$A$5,IF(M4179=People!$B$4,People!$A$4,IF(M4179=People!$B$3,People!$A$3,IF(M4179=People!$B$2,People!$A$2,0))))</f>
        <v>Cassandra Brandow</v>
      </c>
      <c r="W4179" s="3" t="str">
        <f>IFERROR(INDEX(Returns!A:A,MATCH(B4179,Returns!B:B,0)),"No")</f>
        <v>No</v>
      </c>
    </row>
    <row r="4180" spans="1:23" x14ac:dyDescent="0.2">
      <c r="A4180" s="1">
        <v>4179</v>
      </c>
      <c r="B4180" t="s">
        <v>8164</v>
      </c>
      <c r="C4180" s="2">
        <v>43267</v>
      </c>
      <c r="D4180" s="2">
        <v>43269</v>
      </c>
      <c r="E4180" s="1" t="s">
        <v>21</v>
      </c>
      <c r="F4180" s="1" t="s">
        <v>1616</v>
      </c>
      <c r="G4180" s="1" t="s">
        <v>1617</v>
      </c>
      <c r="H4180" s="1" t="s">
        <v>24</v>
      </c>
      <c r="I4180" s="1" t="s">
        <v>25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4139</v>
      </c>
      <c r="O4180" s="1" t="s">
        <v>43</v>
      </c>
      <c r="P4180" s="1" t="s">
        <v>84</v>
      </c>
      <c r="Q4180" s="1" t="s">
        <v>4140</v>
      </c>
      <c r="R4180" s="1">
        <v>46.349999999999994</v>
      </c>
      <c r="S4180" s="1">
        <v>5</v>
      </c>
      <c r="T4180" s="1">
        <v>0</v>
      </c>
      <c r="U4180" s="1">
        <v>21.784499999999998</v>
      </c>
      <c r="V4180" s="3" t="str">
        <f>IF(M4180=People!$B$5,People!$A$5,IF(M4180=People!$B$4,People!$A$4,IF(M4180=People!$B$3,People!$A$3,IF(M4180=People!$B$2,People!$A$2,0))))</f>
        <v>Anna Andreadi</v>
      </c>
      <c r="W4180" s="3" t="str">
        <f>IFERROR(INDEX(Returns!A:A,MATCH(B4180,Returns!B:B,0)),"No")</f>
        <v>No</v>
      </c>
    </row>
    <row r="4181" spans="1:23" x14ac:dyDescent="0.2">
      <c r="A4181" s="1">
        <v>4180</v>
      </c>
      <c r="B4181" t="s">
        <v>8165</v>
      </c>
      <c r="C4181" s="2">
        <v>43530</v>
      </c>
      <c r="D4181" s="2">
        <v>43534</v>
      </c>
      <c r="E4181" s="1" t="s">
        <v>46</v>
      </c>
      <c r="F4181" s="1" t="s">
        <v>2869</v>
      </c>
      <c r="G4181" s="1" t="s">
        <v>2870</v>
      </c>
      <c r="H4181" s="1" t="s">
        <v>94</v>
      </c>
      <c r="I4181" s="1" t="s">
        <v>25</v>
      </c>
      <c r="J4181" s="1" t="s">
        <v>116</v>
      </c>
      <c r="K4181" s="1" t="s">
        <v>40</v>
      </c>
      <c r="L4181" s="1">
        <v>94109</v>
      </c>
      <c r="M4181" s="1" t="s">
        <v>41</v>
      </c>
      <c r="N4181" s="1" t="s">
        <v>309</v>
      </c>
      <c r="O4181" s="1" t="s">
        <v>43</v>
      </c>
      <c r="P4181" s="1" t="s">
        <v>70</v>
      </c>
      <c r="Q4181" s="1" t="s">
        <v>310</v>
      </c>
      <c r="R4181" s="1">
        <v>14.976000000000001</v>
      </c>
      <c r="S4181" s="1">
        <v>9</v>
      </c>
      <c r="T4181" s="1">
        <v>0.2</v>
      </c>
      <c r="U4181" s="1">
        <v>5.4288000000000007</v>
      </c>
      <c r="V4181" s="3" t="str">
        <f>IF(M4181=People!$B$5,People!$A$5,IF(M4181=People!$B$4,People!$A$4,IF(M4181=People!$B$3,People!$A$3,IF(M4181=People!$B$2,People!$A$2,0))))</f>
        <v>Anna Andreadi</v>
      </c>
      <c r="W4181" s="3" t="str">
        <f>IFERROR(INDEX(Returns!A:A,MATCH(B4181,Returns!B:B,0)),"No")</f>
        <v>No</v>
      </c>
    </row>
    <row r="4182" spans="1:23" x14ac:dyDescent="0.2">
      <c r="A4182" s="1">
        <v>4181</v>
      </c>
      <c r="B4182" t="s">
        <v>8166</v>
      </c>
      <c r="C4182" s="2">
        <v>43745</v>
      </c>
      <c r="D4182" s="2">
        <v>43749</v>
      </c>
      <c r="E4182" s="1" t="s">
        <v>46</v>
      </c>
      <c r="F4182" s="1" t="s">
        <v>2120</v>
      </c>
      <c r="G4182" s="1" t="s">
        <v>2121</v>
      </c>
      <c r="H4182" s="1" t="s">
        <v>24</v>
      </c>
      <c r="I4182" s="1" t="s">
        <v>25</v>
      </c>
      <c r="J4182" s="1" t="s">
        <v>167</v>
      </c>
      <c r="K4182" s="1" t="s">
        <v>96</v>
      </c>
      <c r="L4182" s="1">
        <v>77036</v>
      </c>
      <c r="M4182" s="1" t="s">
        <v>97</v>
      </c>
      <c r="N4182" s="1" t="s">
        <v>100</v>
      </c>
      <c r="O4182" s="1" t="s">
        <v>43</v>
      </c>
      <c r="P4182" s="1" t="s">
        <v>70</v>
      </c>
      <c r="Q4182" s="1" t="s">
        <v>101</v>
      </c>
      <c r="R4182" s="1">
        <v>4.2399999999999993</v>
      </c>
      <c r="S4182" s="1">
        <v>5</v>
      </c>
      <c r="T4182" s="1">
        <v>0.8</v>
      </c>
      <c r="U4182" s="1">
        <v>-6.3599999999999994</v>
      </c>
      <c r="V4182" s="3" t="str">
        <f>IF(M4182=People!$B$5,People!$A$5,IF(M4182=People!$B$4,People!$A$4,IF(M4182=People!$B$3,People!$A$3,IF(M4182=People!$B$2,People!$A$2,0))))</f>
        <v>Kelly Williams</v>
      </c>
      <c r="W4182" s="3" t="str">
        <f>IFERROR(INDEX(Returns!A:A,MATCH(B4182,Returns!B:B,0)),"No")</f>
        <v>No</v>
      </c>
    </row>
    <row r="4183" spans="1:23" x14ac:dyDescent="0.2">
      <c r="A4183" s="1">
        <v>4182</v>
      </c>
      <c r="B4183" t="s">
        <v>8167</v>
      </c>
      <c r="C4183" s="2">
        <v>43744</v>
      </c>
      <c r="D4183" s="2">
        <v>43750</v>
      </c>
      <c r="E4183" s="1" t="s">
        <v>46</v>
      </c>
      <c r="F4183" s="1" t="s">
        <v>5216</v>
      </c>
      <c r="G4183" s="1" t="s">
        <v>5217</v>
      </c>
      <c r="H4183" s="1" t="s">
        <v>94</v>
      </c>
      <c r="I4183" s="1" t="s">
        <v>25</v>
      </c>
      <c r="J4183" s="1" t="s">
        <v>239</v>
      </c>
      <c r="K4183" s="1" t="s">
        <v>240</v>
      </c>
      <c r="L4183" s="1">
        <v>10035</v>
      </c>
      <c r="M4183" s="1" t="s">
        <v>135</v>
      </c>
      <c r="N4183" s="1" t="s">
        <v>5102</v>
      </c>
      <c r="O4183" s="1" t="s">
        <v>66</v>
      </c>
      <c r="P4183" s="1" t="s">
        <v>146</v>
      </c>
      <c r="Q4183" s="1" t="s">
        <v>5103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3" t="str">
        <f>IF(M4183=People!$B$5,People!$A$5,IF(M4183=People!$B$4,People!$A$4,IF(M4183=People!$B$3,People!$A$3,IF(M4183=People!$B$2,People!$A$2,0))))</f>
        <v>Chuck Magee</v>
      </c>
      <c r="W4183" s="3" t="str">
        <f>IFERROR(INDEX(Returns!A:A,MATCH(B4183,Returns!B:B,0)),"No")</f>
        <v>No</v>
      </c>
    </row>
    <row r="4184" spans="1:23" x14ac:dyDescent="0.2">
      <c r="A4184" s="1">
        <v>4183</v>
      </c>
      <c r="B4184" t="s">
        <v>8167</v>
      </c>
      <c r="C4184" s="2">
        <v>43744</v>
      </c>
      <c r="D4184" s="2">
        <v>43750</v>
      </c>
      <c r="E4184" s="1" t="s">
        <v>46</v>
      </c>
      <c r="F4184" s="1" t="s">
        <v>5216</v>
      </c>
      <c r="G4184" s="1" t="s">
        <v>5217</v>
      </c>
      <c r="H4184" s="1" t="s">
        <v>94</v>
      </c>
      <c r="I4184" s="1" t="s">
        <v>25</v>
      </c>
      <c r="J4184" s="1" t="s">
        <v>239</v>
      </c>
      <c r="K4184" s="1" t="s">
        <v>240</v>
      </c>
      <c r="L4184" s="1">
        <v>10035</v>
      </c>
      <c r="M4184" s="1" t="s">
        <v>135</v>
      </c>
      <c r="N4184" s="1" t="s">
        <v>494</v>
      </c>
      <c r="O4184" s="1" t="s">
        <v>43</v>
      </c>
      <c r="P4184" s="1" t="s">
        <v>84</v>
      </c>
      <c r="Q4184" s="1" t="s">
        <v>1879</v>
      </c>
      <c r="R4184" s="1">
        <v>17.04</v>
      </c>
      <c r="S4184" s="1">
        <v>3</v>
      </c>
      <c r="T4184" s="1">
        <v>0</v>
      </c>
      <c r="U4184" s="1">
        <v>7.6679999999999993</v>
      </c>
      <c r="V4184" s="3" t="str">
        <f>IF(M4184=People!$B$5,People!$A$5,IF(M4184=People!$B$4,People!$A$4,IF(M4184=People!$B$3,People!$A$3,IF(M4184=People!$B$2,People!$A$2,0))))</f>
        <v>Chuck Magee</v>
      </c>
      <c r="W4184" s="3" t="str">
        <f>IFERROR(INDEX(Returns!A:A,MATCH(B4184,Returns!B:B,0)),"No")</f>
        <v>No</v>
      </c>
    </row>
    <row r="4185" spans="1:23" x14ac:dyDescent="0.2">
      <c r="A4185" s="1">
        <v>4184</v>
      </c>
      <c r="B4185" t="s">
        <v>8167</v>
      </c>
      <c r="C4185" s="2">
        <v>43744</v>
      </c>
      <c r="D4185" s="2">
        <v>43750</v>
      </c>
      <c r="E4185" s="1" t="s">
        <v>46</v>
      </c>
      <c r="F4185" s="1" t="s">
        <v>5216</v>
      </c>
      <c r="G4185" s="1" t="s">
        <v>5217</v>
      </c>
      <c r="H4185" s="1" t="s">
        <v>94</v>
      </c>
      <c r="I4185" s="1" t="s">
        <v>25</v>
      </c>
      <c r="J4185" s="1" t="s">
        <v>239</v>
      </c>
      <c r="K4185" s="1" t="s">
        <v>240</v>
      </c>
      <c r="L4185" s="1">
        <v>10035</v>
      </c>
      <c r="M4185" s="1" t="s">
        <v>135</v>
      </c>
      <c r="N4185" s="1" t="s">
        <v>603</v>
      </c>
      <c r="O4185" s="1" t="s">
        <v>43</v>
      </c>
      <c r="P4185" s="1" t="s">
        <v>55</v>
      </c>
      <c r="Q4185" s="1" t="s">
        <v>604</v>
      </c>
      <c r="R4185" s="1">
        <v>344.90999999999997</v>
      </c>
      <c r="S4185" s="1">
        <v>3</v>
      </c>
      <c r="T4185" s="1">
        <v>0</v>
      </c>
      <c r="U4185" s="1">
        <v>10.347300000000004</v>
      </c>
      <c r="V4185" s="3" t="str">
        <f>IF(M4185=People!$B$5,People!$A$5,IF(M4185=People!$B$4,People!$A$4,IF(M4185=People!$B$3,People!$A$3,IF(M4185=People!$B$2,People!$A$2,0))))</f>
        <v>Chuck Magee</v>
      </c>
      <c r="W4185" s="3" t="str">
        <f>IFERROR(INDEX(Returns!A:A,MATCH(B4185,Returns!B:B,0)),"No")</f>
        <v>No</v>
      </c>
    </row>
    <row r="4186" spans="1:23" x14ac:dyDescent="0.2">
      <c r="A4186" s="1">
        <v>4185</v>
      </c>
      <c r="B4186" t="s">
        <v>8168</v>
      </c>
      <c r="C4186" s="2">
        <v>43439</v>
      </c>
      <c r="D4186" s="2">
        <v>43441</v>
      </c>
      <c r="E4186" s="1" t="s">
        <v>170</v>
      </c>
      <c r="F4186" s="1" t="s">
        <v>4451</v>
      </c>
      <c r="G4186" s="1" t="s">
        <v>4452</v>
      </c>
      <c r="H4186" s="1" t="s">
        <v>38</v>
      </c>
      <c r="I4186" s="1" t="s">
        <v>25</v>
      </c>
      <c r="J4186" s="1" t="s">
        <v>540</v>
      </c>
      <c r="K4186" s="1" t="s">
        <v>1088</v>
      </c>
      <c r="L4186" s="1">
        <v>2038</v>
      </c>
      <c r="M4186" s="1" t="s">
        <v>135</v>
      </c>
      <c r="N4186" s="1" t="s">
        <v>5218</v>
      </c>
      <c r="O4186" s="1" t="s">
        <v>30</v>
      </c>
      <c r="P4186" s="1" t="s">
        <v>31</v>
      </c>
      <c r="Q4186" s="1" t="s">
        <v>5219</v>
      </c>
      <c r="R4186" s="1">
        <v>81.94</v>
      </c>
      <c r="S4186" s="1">
        <v>1</v>
      </c>
      <c r="T4186" s="1">
        <v>0</v>
      </c>
      <c r="U4186" s="1">
        <v>20.484999999999999</v>
      </c>
      <c r="V4186" s="3" t="str">
        <f>IF(M4186=People!$B$5,People!$A$5,IF(M4186=People!$B$4,People!$A$4,IF(M4186=People!$B$3,People!$A$3,IF(M4186=People!$B$2,People!$A$2,0))))</f>
        <v>Chuck Magee</v>
      </c>
      <c r="W4186" s="3" t="str">
        <f>IFERROR(INDEX(Returns!A:A,MATCH(B4186,Returns!B:B,0)),"No")</f>
        <v>No</v>
      </c>
    </row>
    <row r="4187" spans="1:23" x14ac:dyDescent="0.2">
      <c r="A4187" s="1">
        <v>4186</v>
      </c>
      <c r="B4187" t="s">
        <v>8169</v>
      </c>
      <c r="C4187" s="2">
        <v>43394</v>
      </c>
      <c r="D4187" s="2">
        <v>43395</v>
      </c>
      <c r="E4187" s="1" t="s">
        <v>170</v>
      </c>
      <c r="F4187" s="1" t="s">
        <v>2643</v>
      </c>
      <c r="G4187" s="1" t="s">
        <v>2644</v>
      </c>
      <c r="H4187" s="1" t="s">
        <v>24</v>
      </c>
      <c r="I4187" s="1" t="s">
        <v>25</v>
      </c>
      <c r="J4187" s="1" t="s">
        <v>3639</v>
      </c>
      <c r="K4187" s="1" t="s">
        <v>2320</v>
      </c>
      <c r="L4187" s="1">
        <v>21215</v>
      </c>
      <c r="M4187" s="1" t="s">
        <v>135</v>
      </c>
      <c r="N4187" s="1" t="s">
        <v>3120</v>
      </c>
      <c r="O4187" s="1" t="s">
        <v>66</v>
      </c>
      <c r="P4187" s="1" t="s">
        <v>146</v>
      </c>
      <c r="Q4187" s="1" t="s">
        <v>3121</v>
      </c>
      <c r="R4187" s="1">
        <v>98.16</v>
      </c>
      <c r="S4187" s="1">
        <v>6</v>
      </c>
      <c r="T4187" s="1">
        <v>0</v>
      </c>
      <c r="U4187" s="1">
        <v>9.8159999999999954</v>
      </c>
      <c r="V4187" s="3" t="str">
        <f>IF(M4187=People!$B$5,People!$A$5,IF(M4187=People!$B$4,People!$A$4,IF(M4187=People!$B$3,People!$A$3,IF(M4187=People!$B$2,People!$A$2,0))))</f>
        <v>Chuck Magee</v>
      </c>
      <c r="W4187" s="3" t="str">
        <f>IFERROR(INDEX(Returns!A:A,MATCH(B4187,Returns!B:B,0)),"No")</f>
        <v>No</v>
      </c>
    </row>
    <row r="4188" spans="1:23" x14ac:dyDescent="0.2">
      <c r="A4188" s="1">
        <v>4187</v>
      </c>
      <c r="B4188" t="s">
        <v>8170</v>
      </c>
      <c r="C4188" s="2">
        <v>43603</v>
      </c>
      <c r="D4188" s="2">
        <v>43608</v>
      </c>
      <c r="E4188" s="1" t="s">
        <v>46</v>
      </c>
      <c r="F4188" s="1" t="s">
        <v>5220</v>
      </c>
      <c r="G4188" s="1" t="s">
        <v>5221</v>
      </c>
      <c r="H4188" s="1" t="s">
        <v>38</v>
      </c>
      <c r="I4188" s="1" t="s">
        <v>25</v>
      </c>
      <c r="J4188" s="1" t="s">
        <v>5222</v>
      </c>
      <c r="K4188" s="1" t="s">
        <v>96</v>
      </c>
      <c r="L4188" s="1">
        <v>78501</v>
      </c>
      <c r="M4188" s="1" t="s">
        <v>97</v>
      </c>
      <c r="N4188" s="1" t="s">
        <v>2302</v>
      </c>
      <c r="O4188" s="1" t="s">
        <v>43</v>
      </c>
      <c r="P4188" s="1" t="s">
        <v>70</v>
      </c>
      <c r="Q4188" s="1" t="s">
        <v>2303</v>
      </c>
      <c r="R4188" s="1">
        <v>6.8739999999999988</v>
      </c>
      <c r="S4188" s="1">
        <v>7</v>
      </c>
      <c r="T4188" s="1">
        <v>0.8</v>
      </c>
      <c r="U4188" s="1">
        <v>-10.654700000000002</v>
      </c>
      <c r="V4188" s="3" t="str">
        <f>IF(M4188=People!$B$5,People!$A$5,IF(M4188=People!$B$4,People!$A$4,IF(M4188=People!$B$3,People!$A$3,IF(M4188=People!$B$2,People!$A$2,0))))</f>
        <v>Kelly Williams</v>
      </c>
      <c r="W4188" s="3" t="str">
        <f>IFERROR(INDEX(Returns!A:A,MATCH(B4188,Returns!B:B,0)),"No")</f>
        <v>No</v>
      </c>
    </row>
    <row r="4189" spans="1:23" x14ac:dyDescent="0.2">
      <c r="A4189" s="1">
        <v>4188</v>
      </c>
      <c r="B4189" t="s">
        <v>8170</v>
      </c>
      <c r="C4189" s="2">
        <v>43603</v>
      </c>
      <c r="D4189" s="2">
        <v>43608</v>
      </c>
      <c r="E4189" s="1" t="s">
        <v>46</v>
      </c>
      <c r="F4189" s="1" t="s">
        <v>5220</v>
      </c>
      <c r="G4189" s="1" t="s">
        <v>5221</v>
      </c>
      <c r="H4189" s="1" t="s">
        <v>38</v>
      </c>
      <c r="I4189" s="1" t="s">
        <v>25</v>
      </c>
      <c r="J4189" s="1" t="s">
        <v>5222</v>
      </c>
      <c r="K4189" s="1" t="s">
        <v>96</v>
      </c>
      <c r="L4189" s="1">
        <v>78501</v>
      </c>
      <c r="M4189" s="1" t="s">
        <v>97</v>
      </c>
      <c r="N4189" s="1" t="s">
        <v>3945</v>
      </c>
      <c r="O4189" s="1" t="s">
        <v>43</v>
      </c>
      <c r="P4189" s="1" t="s">
        <v>70</v>
      </c>
      <c r="Q4189" s="1" t="s">
        <v>3946</v>
      </c>
      <c r="R4189" s="1">
        <v>1.9959999999999996</v>
      </c>
      <c r="S4189" s="1">
        <v>1</v>
      </c>
      <c r="T4189" s="1">
        <v>0.8</v>
      </c>
      <c r="U4189" s="1">
        <v>-3.293400000000001</v>
      </c>
      <c r="V4189" s="3" t="str">
        <f>IF(M4189=People!$B$5,People!$A$5,IF(M4189=People!$B$4,People!$A$4,IF(M4189=People!$B$3,People!$A$3,IF(M4189=People!$B$2,People!$A$2,0))))</f>
        <v>Kelly Williams</v>
      </c>
      <c r="W4189" s="3" t="str">
        <f>IFERROR(INDEX(Returns!A:A,MATCH(B4189,Returns!B:B,0)),"No")</f>
        <v>No</v>
      </c>
    </row>
    <row r="4190" spans="1:23" x14ac:dyDescent="0.2">
      <c r="A4190" s="1">
        <v>4189</v>
      </c>
      <c r="B4190" t="s">
        <v>8170</v>
      </c>
      <c r="C4190" s="2">
        <v>43603</v>
      </c>
      <c r="D4190" s="2">
        <v>43608</v>
      </c>
      <c r="E4190" s="1" t="s">
        <v>46</v>
      </c>
      <c r="F4190" s="1" t="s">
        <v>5220</v>
      </c>
      <c r="G4190" s="1" t="s">
        <v>5221</v>
      </c>
      <c r="H4190" s="1" t="s">
        <v>38</v>
      </c>
      <c r="I4190" s="1" t="s">
        <v>25</v>
      </c>
      <c r="J4190" s="1" t="s">
        <v>5222</v>
      </c>
      <c r="K4190" s="1" t="s">
        <v>96</v>
      </c>
      <c r="L4190" s="1">
        <v>78501</v>
      </c>
      <c r="M4190" s="1" t="s">
        <v>97</v>
      </c>
      <c r="N4190" s="1" t="s">
        <v>4581</v>
      </c>
      <c r="O4190" s="1" t="s">
        <v>43</v>
      </c>
      <c r="P4190" s="1" t="s">
        <v>55</v>
      </c>
      <c r="Q4190" s="1" t="s">
        <v>4582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3" t="str">
        <f>IF(M4190=People!$B$5,People!$A$5,IF(M4190=People!$B$4,People!$A$4,IF(M4190=People!$B$3,People!$A$3,IF(M4190=People!$B$2,People!$A$2,0))))</f>
        <v>Kelly Williams</v>
      </c>
      <c r="W4190" s="3" t="str">
        <f>IFERROR(INDEX(Returns!A:A,MATCH(B4190,Returns!B:B,0)),"No")</f>
        <v>No</v>
      </c>
    </row>
    <row r="4191" spans="1:23" x14ac:dyDescent="0.2">
      <c r="A4191" s="1">
        <v>4190</v>
      </c>
      <c r="B4191" t="s">
        <v>8171</v>
      </c>
      <c r="C4191" s="2">
        <v>43369</v>
      </c>
      <c r="D4191" s="2">
        <v>43374</v>
      </c>
      <c r="E4191" s="1" t="s">
        <v>21</v>
      </c>
      <c r="F4191" s="1" t="s">
        <v>5154</v>
      </c>
      <c r="G4191" s="1" t="s">
        <v>5155</v>
      </c>
      <c r="H4191" s="1" t="s">
        <v>38</v>
      </c>
      <c r="I4191" s="1" t="s">
        <v>25</v>
      </c>
      <c r="J4191" s="1" t="s">
        <v>5223</v>
      </c>
      <c r="K4191" s="1" t="s">
        <v>432</v>
      </c>
      <c r="L4191" s="1">
        <v>52240</v>
      </c>
      <c r="M4191" s="1" t="s">
        <v>97</v>
      </c>
      <c r="N4191" s="1" t="s">
        <v>5224</v>
      </c>
      <c r="O4191" s="1" t="s">
        <v>43</v>
      </c>
      <c r="P4191" s="1" t="s">
        <v>84</v>
      </c>
      <c r="Q4191" s="1" t="s">
        <v>5225</v>
      </c>
      <c r="R4191" s="1">
        <v>9.99</v>
      </c>
      <c r="S4191" s="1">
        <v>1</v>
      </c>
      <c r="T4191" s="1">
        <v>0</v>
      </c>
      <c r="U4191" s="1">
        <v>4.4954999999999998</v>
      </c>
      <c r="V4191" s="3" t="str">
        <f>IF(M4191=People!$B$5,People!$A$5,IF(M4191=People!$B$4,People!$A$4,IF(M4191=People!$B$3,People!$A$3,IF(M4191=People!$B$2,People!$A$2,0))))</f>
        <v>Kelly Williams</v>
      </c>
      <c r="W4191" s="3" t="str">
        <f>IFERROR(INDEX(Returns!A:A,MATCH(B4191,Returns!B:B,0)),"No")</f>
        <v>No</v>
      </c>
    </row>
    <row r="4192" spans="1:23" x14ac:dyDescent="0.2">
      <c r="A4192" s="1">
        <v>4191</v>
      </c>
      <c r="B4192" t="s">
        <v>8172</v>
      </c>
      <c r="C4192" s="2">
        <v>43786</v>
      </c>
      <c r="D4192" s="2">
        <v>43791</v>
      </c>
      <c r="E4192" s="1" t="s">
        <v>46</v>
      </c>
      <c r="F4192" s="1" t="s">
        <v>2333</v>
      </c>
      <c r="G4192" s="1" t="s">
        <v>2334</v>
      </c>
      <c r="H4192" s="1" t="s">
        <v>24</v>
      </c>
      <c r="I4192" s="1" t="s">
        <v>25</v>
      </c>
      <c r="J4192" s="1" t="s">
        <v>535</v>
      </c>
      <c r="K4192" s="1" t="s">
        <v>220</v>
      </c>
      <c r="L4192" s="1">
        <v>19711</v>
      </c>
      <c r="M4192" s="1" t="s">
        <v>135</v>
      </c>
      <c r="N4192" s="1" t="s">
        <v>4459</v>
      </c>
      <c r="O4192" s="1" t="s">
        <v>66</v>
      </c>
      <c r="P4192" s="1" t="s">
        <v>1065</v>
      </c>
      <c r="Q4192" s="1" t="s">
        <v>4460</v>
      </c>
      <c r="R4192" s="1">
        <v>10499.97</v>
      </c>
      <c r="S4192" s="1">
        <v>3</v>
      </c>
      <c r="T4192" s="1">
        <v>0</v>
      </c>
      <c r="U4192" s="1">
        <v>5039.9856</v>
      </c>
      <c r="V4192" s="3" t="str">
        <f>IF(M4192=People!$B$5,People!$A$5,IF(M4192=People!$B$4,People!$A$4,IF(M4192=People!$B$3,People!$A$3,IF(M4192=People!$B$2,People!$A$2,0))))</f>
        <v>Chuck Magee</v>
      </c>
      <c r="W4192" s="3" t="str">
        <f>IFERROR(INDEX(Returns!A:A,MATCH(B4192,Returns!B:B,0)),"No")</f>
        <v>No</v>
      </c>
    </row>
    <row r="4193" spans="1:23" x14ac:dyDescent="0.2">
      <c r="A4193" s="1">
        <v>4192</v>
      </c>
      <c r="B4193" t="s">
        <v>8173</v>
      </c>
      <c r="C4193" s="2">
        <v>42924</v>
      </c>
      <c r="D4193" s="2">
        <v>42924</v>
      </c>
      <c r="E4193" s="1" t="s">
        <v>1126</v>
      </c>
      <c r="F4193" s="1" t="s">
        <v>4612</v>
      </c>
      <c r="G4193" s="1" t="s">
        <v>4613</v>
      </c>
      <c r="H4193" s="1" t="s">
        <v>24</v>
      </c>
      <c r="I4193" s="1" t="s">
        <v>25</v>
      </c>
      <c r="J4193" s="1" t="s">
        <v>167</v>
      </c>
      <c r="K4193" s="1" t="s">
        <v>96</v>
      </c>
      <c r="L4193" s="1">
        <v>77070</v>
      </c>
      <c r="M4193" s="1" t="s">
        <v>97</v>
      </c>
      <c r="N4193" s="1" t="s">
        <v>5226</v>
      </c>
      <c r="O4193" s="1" t="s">
        <v>43</v>
      </c>
      <c r="P4193" s="1" t="s">
        <v>84</v>
      </c>
      <c r="Q4193" s="1" t="s">
        <v>5227</v>
      </c>
      <c r="R4193" s="1">
        <v>21.12</v>
      </c>
      <c r="S4193" s="1">
        <v>5</v>
      </c>
      <c r="T4193" s="1">
        <v>0.2</v>
      </c>
      <c r="U4193" s="1">
        <v>6.5999999999999988</v>
      </c>
      <c r="V4193" s="3" t="str">
        <f>IF(M4193=People!$B$5,People!$A$5,IF(M4193=People!$B$4,People!$A$4,IF(M4193=People!$B$3,People!$A$3,IF(M4193=People!$B$2,People!$A$2,0))))</f>
        <v>Kelly Williams</v>
      </c>
      <c r="W4193" s="3" t="str">
        <f>IFERROR(INDEX(Returns!A:A,MATCH(B4193,Returns!B:B,0)),"No")</f>
        <v>No</v>
      </c>
    </row>
    <row r="4194" spans="1:23" x14ac:dyDescent="0.2">
      <c r="A4194" s="1">
        <v>4193</v>
      </c>
      <c r="B4194" t="s">
        <v>6019</v>
      </c>
      <c r="C4194" s="2">
        <v>43055</v>
      </c>
      <c r="D4194" s="2">
        <v>43059</v>
      </c>
      <c r="E4194" s="1" t="s">
        <v>46</v>
      </c>
      <c r="F4194" s="1" t="s">
        <v>719</v>
      </c>
      <c r="G4194" s="1" t="s">
        <v>720</v>
      </c>
      <c r="H4194" s="1" t="s">
        <v>38</v>
      </c>
      <c r="I4194" s="1" t="s">
        <v>25</v>
      </c>
      <c r="J4194" s="1" t="s">
        <v>5228</v>
      </c>
      <c r="K4194" s="1" t="s">
        <v>4748</v>
      </c>
      <c r="L4194" s="1">
        <v>83704</v>
      </c>
      <c r="M4194" s="1" t="s">
        <v>41</v>
      </c>
      <c r="N4194" s="1" t="s">
        <v>51</v>
      </c>
      <c r="O4194" s="1" t="s">
        <v>30</v>
      </c>
      <c r="P4194" s="1" t="s">
        <v>52</v>
      </c>
      <c r="Q4194" s="1" t="s">
        <v>53</v>
      </c>
      <c r="R4194" s="1">
        <v>696.42</v>
      </c>
      <c r="S4194" s="1">
        <v>2</v>
      </c>
      <c r="T4194" s="1">
        <v>0</v>
      </c>
      <c r="U4194" s="1">
        <v>160.17660000000001</v>
      </c>
      <c r="V4194" s="3" t="str">
        <f>IF(M4194=People!$B$5,People!$A$5,IF(M4194=People!$B$4,People!$A$4,IF(M4194=People!$B$3,People!$A$3,IF(M4194=People!$B$2,People!$A$2,0))))</f>
        <v>Anna Andreadi</v>
      </c>
      <c r="W4194" s="3" t="str">
        <f>IFERROR(INDEX(Returns!A:A,MATCH(B4194,Returns!B:B,0)),"No")</f>
        <v>Yes</v>
      </c>
    </row>
    <row r="4195" spans="1:23" x14ac:dyDescent="0.2">
      <c r="A4195" s="1">
        <v>4194</v>
      </c>
      <c r="B4195" t="s">
        <v>6019</v>
      </c>
      <c r="C4195" s="2">
        <v>43055</v>
      </c>
      <c r="D4195" s="2">
        <v>43059</v>
      </c>
      <c r="E4195" s="1" t="s">
        <v>46</v>
      </c>
      <c r="F4195" s="1" t="s">
        <v>719</v>
      </c>
      <c r="G4195" s="1" t="s">
        <v>720</v>
      </c>
      <c r="H4195" s="1" t="s">
        <v>38</v>
      </c>
      <c r="I4195" s="1" t="s">
        <v>25</v>
      </c>
      <c r="J4195" s="1" t="s">
        <v>5228</v>
      </c>
      <c r="K4195" s="1" t="s">
        <v>4748</v>
      </c>
      <c r="L4195" s="1">
        <v>83704</v>
      </c>
      <c r="M4195" s="1" t="s">
        <v>41</v>
      </c>
      <c r="N4195" s="1" t="s">
        <v>552</v>
      </c>
      <c r="O4195" s="1" t="s">
        <v>66</v>
      </c>
      <c r="P4195" s="1" t="s">
        <v>67</v>
      </c>
      <c r="Q4195" s="1" t="s">
        <v>553</v>
      </c>
      <c r="R4195" s="1">
        <v>304.77600000000001</v>
      </c>
      <c r="S4195" s="1">
        <v>3</v>
      </c>
      <c r="T4195" s="1">
        <v>0.2</v>
      </c>
      <c r="U4195" s="1">
        <v>22.858199999999982</v>
      </c>
      <c r="V4195" s="3" t="str">
        <f>IF(M4195=People!$B$5,People!$A$5,IF(M4195=People!$B$4,People!$A$4,IF(M4195=People!$B$3,People!$A$3,IF(M4195=People!$B$2,People!$A$2,0))))</f>
        <v>Anna Andreadi</v>
      </c>
      <c r="W4195" s="3" t="str">
        <f>IFERROR(INDEX(Returns!A:A,MATCH(B4195,Returns!B:B,0)),"No")</f>
        <v>Yes</v>
      </c>
    </row>
    <row r="4196" spans="1:23" x14ac:dyDescent="0.2">
      <c r="A4196" s="1">
        <v>4195</v>
      </c>
      <c r="B4196" t="s">
        <v>8174</v>
      </c>
      <c r="C4196" s="2">
        <v>42904</v>
      </c>
      <c r="D4196" s="2">
        <v>42908</v>
      </c>
      <c r="E4196" s="1" t="s">
        <v>46</v>
      </c>
      <c r="F4196" s="1" t="s">
        <v>4864</v>
      </c>
      <c r="G4196" s="1" t="s">
        <v>4865</v>
      </c>
      <c r="H4196" s="1" t="s">
        <v>24</v>
      </c>
      <c r="I4196" s="1" t="s">
        <v>25</v>
      </c>
      <c r="J4196" s="1" t="s">
        <v>833</v>
      </c>
      <c r="K4196" s="1" t="s">
        <v>40</v>
      </c>
      <c r="L4196" s="1">
        <v>92105</v>
      </c>
      <c r="M4196" s="1" t="s">
        <v>41</v>
      </c>
      <c r="N4196" s="1" t="s">
        <v>3453</v>
      </c>
      <c r="O4196" s="1" t="s">
        <v>43</v>
      </c>
      <c r="P4196" s="1" t="s">
        <v>63</v>
      </c>
      <c r="Q4196" s="1" t="s">
        <v>3454</v>
      </c>
      <c r="R4196" s="1">
        <v>51.98</v>
      </c>
      <c r="S4196" s="1">
        <v>2</v>
      </c>
      <c r="T4196" s="1">
        <v>0</v>
      </c>
      <c r="U4196" s="1">
        <v>15.074199999999998</v>
      </c>
      <c r="V4196" s="3" t="str">
        <f>IF(M4196=People!$B$5,People!$A$5,IF(M4196=People!$B$4,People!$A$4,IF(M4196=People!$B$3,People!$A$3,IF(M4196=People!$B$2,People!$A$2,0))))</f>
        <v>Anna Andreadi</v>
      </c>
      <c r="W4196" s="3" t="str">
        <f>IFERROR(INDEX(Returns!A:A,MATCH(B4196,Returns!B:B,0)),"No")</f>
        <v>No</v>
      </c>
    </row>
    <row r="4197" spans="1:23" x14ac:dyDescent="0.2">
      <c r="A4197" s="1">
        <v>4196</v>
      </c>
      <c r="B4197" t="s">
        <v>8175</v>
      </c>
      <c r="C4197" s="2">
        <v>43198</v>
      </c>
      <c r="D4197" s="2">
        <v>43204</v>
      </c>
      <c r="E4197" s="1" t="s">
        <v>46</v>
      </c>
      <c r="F4197" s="1" t="s">
        <v>1754</v>
      </c>
      <c r="G4197" s="1" t="s">
        <v>1755</v>
      </c>
      <c r="H4197" s="1" t="s">
        <v>24</v>
      </c>
      <c r="I4197" s="1" t="s">
        <v>25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2091</v>
      </c>
      <c r="O4197" s="1" t="s">
        <v>30</v>
      </c>
      <c r="P4197" s="1" t="s">
        <v>60</v>
      </c>
      <c r="Q4197" s="1" t="s">
        <v>2092</v>
      </c>
      <c r="R4197" s="1">
        <v>24.700000000000003</v>
      </c>
      <c r="S4197" s="1">
        <v>5</v>
      </c>
      <c r="T4197" s="1">
        <v>0</v>
      </c>
      <c r="U4197" s="1">
        <v>10.374000000000001</v>
      </c>
      <c r="V4197" s="3" t="str">
        <f>IF(M4197=People!$B$5,People!$A$5,IF(M4197=People!$B$4,People!$A$4,IF(M4197=People!$B$3,People!$A$3,IF(M4197=People!$B$2,People!$A$2,0))))</f>
        <v>Anna Andreadi</v>
      </c>
      <c r="W4197" s="3" t="str">
        <f>IFERROR(INDEX(Returns!A:A,MATCH(B4197,Returns!B:B,0)),"No")</f>
        <v>No</v>
      </c>
    </row>
    <row r="4198" spans="1:23" x14ac:dyDescent="0.2">
      <c r="A4198" s="1">
        <v>4197</v>
      </c>
      <c r="B4198" t="s">
        <v>8176</v>
      </c>
      <c r="C4198" s="2">
        <v>42843</v>
      </c>
      <c r="D4198" s="2">
        <v>42848</v>
      </c>
      <c r="E4198" s="1" t="s">
        <v>21</v>
      </c>
      <c r="F4198" s="1" t="s">
        <v>2040</v>
      </c>
      <c r="G4198" s="1" t="s">
        <v>2041</v>
      </c>
      <c r="H4198" s="1" t="s">
        <v>24</v>
      </c>
      <c r="I4198" s="1" t="s">
        <v>25</v>
      </c>
      <c r="J4198" s="1" t="s">
        <v>239</v>
      </c>
      <c r="K4198" s="1" t="s">
        <v>240</v>
      </c>
      <c r="L4198" s="1">
        <v>10024</v>
      </c>
      <c r="M4198" s="1" t="s">
        <v>135</v>
      </c>
      <c r="N4198" s="1" t="s">
        <v>2231</v>
      </c>
      <c r="O4198" s="1" t="s">
        <v>43</v>
      </c>
      <c r="P4198" s="1" t="s">
        <v>44</v>
      </c>
      <c r="Q4198" s="1" t="s">
        <v>2232</v>
      </c>
      <c r="R4198" s="1">
        <v>21.93</v>
      </c>
      <c r="S4198" s="1">
        <v>3</v>
      </c>
      <c r="T4198" s="1">
        <v>0</v>
      </c>
      <c r="U4198" s="1">
        <v>10.307099999999998</v>
      </c>
      <c r="V4198" s="3" t="str">
        <f>IF(M4198=People!$B$5,People!$A$5,IF(M4198=People!$B$4,People!$A$4,IF(M4198=People!$B$3,People!$A$3,IF(M4198=People!$B$2,People!$A$2,0))))</f>
        <v>Chuck Magee</v>
      </c>
      <c r="W4198" s="3" t="str">
        <f>IFERROR(INDEX(Returns!A:A,MATCH(B4198,Returns!B:B,0)),"No")</f>
        <v>No</v>
      </c>
    </row>
    <row r="4199" spans="1:23" x14ac:dyDescent="0.2">
      <c r="A4199" s="1">
        <v>4198</v>
      </c>
      <c r="B4199" t="s">
        <v>8177</v>
      </c>
      <c r="C4199" s="2">
        <v>43437</v>
      </c>
      <c r="D4199" s="2">
        <v>43442</v>
      </c>
      <c r="E4199" s="1" t="s">
        <v>46</v>
      </c>
      <c r="F4199" s="1" t="s">
        <v>1268</v>
      </c>
      <c r="G4199" s="1" t="s">
        <v>1269</v>
      </c>
      <c r="H4199" s="1" t="s">
        <v>24</v>
      </c>
      <c r="I4199" s="1" t="s">
        <v>25</v>
      </c>
      <c r="J4199" s="1" t="s">
        <v>133</v>
      </c>
      <c r="K4199" s="1" t="s">
        <v>134</v>
      </c>
      <c r="L4199" s="1">
        <v>19134</v>
      </c>
      <c r="M4199" s="1" t="s">
        <v>135</v>
      </c>
      <c r="N4199" s="1" t="s">
        <v>1778</v>
      </c>
      <c r="O4199" s="1" t="s">
        <v>43</v>
      </c>
      <c r="P4199" s="1" t="s">
        <v>73</v>
      </c>
      <c r="Q4199" s="1" t="s">
        <v>1779</v>
      </c>
      <c r="R4199" s="1">
        <v>394.81600000000003</v>
      </c>
      <c r="S4199" s="1">
        <v>4</v>
      </c>
      <c r="T4199" s="1">
        <v>0.2</v>
      </c>
      <c r="U4199" s="1">
        <v>93.768799999999999</v>
      </c>
      <c r="V4199" s="3" t="str">
        <f>IF(M4199=People!$B$5,People!$A$5,IF(M4199=People!$B$4,People!$A$4,IF(M4199=People!$B$3,People!$A$3,IF(M4199=People!$B$2,People!$A$2,0))))</f>
        <v>Chuck Magee</v>
      </c>
      <c r="W4199" s="3" t="str">
        <f>IFERROR(INDEX(Returns!A:A,MATCH(B4199,Returns!B:B,0)),"No")</f>
        <v>No</v>
      </c>
    </row>
    <row r="4200" spans="1:23" x14ac:dyDescent="0.2">
      <c r="A4200" s="1">
        <v>4199</v>
      </c>
      <c r="B4200" t="s">
        <v>8177</v>
      </c>
      <c r="C4200" s="2">
        <v>43437</v>
      </c>
      <c r="D4200" s="2">
        <v>43442</v>
      </c>
      <c r="E4200" s="1" t="s">
        <v>46</v>
      </c>
      <c r="F4200" s="1" t="s">
        <v>1268</v>
      </c>
      <c r="G4200" s="1" t="s">
        <v>1269</v>
      </c>
      <c r="H4200" s="1" t="s">
        <v>24</v>
      </c>
      <c r="I4200" s="1" t="s">
        <v>25</v>
      </c>
      <c r="J4200" s="1" t="s">
        <v>133</v>
      </c>
      <c r="K4200" s="1" t="s">
        <v>134</v>
      </c>
      <c r="L4200" s="1">
        <v>19134</v>
      </c>
      <c r="M4200" s="1" t="s">
        <v>135</v>
      </c>
      <c r="N4200" s="1" t="s">
        <v>981</v>
      </c>
      <c r="O4200" s="1" t="s">
        <v>43</v>
      </c>
      <c r="P4200" s="1" t="s">
        <v>70</v>
      </c>
      <c r="Q4200" s="1" t="s">
        <v>982</v>
      </c>
      <c r="R4200" s="1">
        <v>18.192000000000004</v>
      </c>
      <c r="S4200" s="1">
        <v>4</v>
      </c>
      <c r="T4200" s="1">
        <v>0.7</v>
      </c>
      <c r="U4200" s="1">
        <v>-14.553600000000003</v>
      </c>
      <c r="V4200" s="3" t="str">
        <f>IF(M4200=People!$B$5,People!$A$5,IF(M4200=People!$B$4,People!$A$4,IF(M4200=People!$B$3,People!$A$3,IF(M4200=People!$B$2,People!$A$2,0))))</f>
        <v>Chuck Magee</v>
      </c>
      <c r="W4200" s="3" t="str">
        <f>IFERROR(INDEX(Returns!A:A,MATCH(B4200,Returns!B:B,0)),"No")</f>
        <v>No</v>
      </c>
    </row>
    <row r="4201" spans="1:23" x14ac:dyDescent="0.2">
      <c r="A4201" s="1">
        <v>4200</v>
      </c>
      <c r="B4201" t="s">
        <v>8178</v>
      </c>
      <c r="C4201" s="2">
        <v>43079</v>
      </c>
      <c r="D4201" s="2">
        <v>43079</v>
      </c>
      <c r="E4201" s="1" t="s">
        <v>1126</v>
      </c>
      <c r="F4201" s="1" t="s">
        <v>165</v>
      </c>
      <c r="G4201" s="1" t="s">
        <v>166</v>
      </c>
      <c r="H4201" s="1" t="s">
        <v>94</v>
      </c>
      <c r="I4201" s="1" t="s">
        <v>25</v>
      </c>
      <c r="J4201" s="1" t="s">
        <v>239</v>
      </c>
      <c r="K4201" s="1" t="s">
        <v>240</v>
      </c>
      <c r="L4201" s="1">
        <v>10024</v>
      </c>
      <c r="M4201" s="1" t="s">
        <v>135</v>
      </c>
      <c r="N4201" s="1" t="s">
        <v>2231</v>
      </c>
      <c r="O4201" s="1" t="s">
        <v>43</v>
      </c>
      <c r="P4201" s="1" t="s">
        <v>44</v>
      </c>
      <c r="Q4201" s="1" t="s">
        <v>2232</v>
      </c>
      <c r="R4201" s="1">
        <v>7.31</v>
      </c>
      <c r="S4201" s="1">
        <v>1</v>
      </c>
      <c r="T4201" s="1">
        <v>0</v>
      </c>
      <c r="U4201" s="1">
        <v>3.4356999999999998</v>
      </c>
      <c r="V4201" s="3" t="str">
        <f>IF(M4201=People!$B$5,People!$A$5,IF(M4201=People!$B$4,People!$A$4,IF(M4201=People!$B$3,People!$A$3,IF(M4201=People!$B$2,People!$A$2,0))))</f>
        <v>Chuck Magee</v>
      </c>
      <c r="W4201" s="3" t="str">
        <f>IFERROR(INDEX(Returns!A:A,MATCH(B4201,Returns!B:B,0)),"No")</f>
        <v>No</v>
      </c>
    </row>
    <row r="4202" spans="1:23" x14ac:dyDescent="0.2">
      <c r="A4202" s="1">
        <v>4201</v>
      </c>
      <c r="B4202" t="s">
        <v>8178</v>
      </c>
      <c r="C4202" s="2">
        <v>43079</v>
      </c>
      <c r="D4202" s="2">
        <v>43079</v>
      </c>
      <c r="E4202" s="1" t="s">
        <v>1126</v>
      </c>
      <c r="F4202" s="1" t="s">
        <v>165</v>
      </c>
      <c r="G4202" s="1" t="s">
        <v>166</v>
      </c>
      <c r="H4202" s="1" t="s">
        <v>94</v>
      </c>
      <c r="I4202" s="1" t="s">
        <v>25</v>
      </c>
      <c r="J4202" s="1" t="s">
        <v>239</v>
      </c>
      <c r="K4202" s="1" t="s">
        <v>240</v>
      </c>
      <c r="L4202" s="1">
        <v>10024</v>
      </c>
      <c r="M4202" s="1" t="s">
        <v>135</v>
      </c>
      <c r="N4202" s="1" t="s">
        <v>2051</v>
      </c>
      <c r="O4202" s="1" t="s">
        <v>66</v>
      </c>
      <c r="P4202" s="1" t="s">
        <v>1065</v>
      </c>
      <c r="Q4202" s="1" t="s">
        <v>2052</v>
      </c>
      <c r="R4202" s="1">
        <v>799.98400000000004</v>
      </c>
      <c r="S4202" s="1">
        <v>2</v>
      </c>
      <c r="T4202" s="1">
        <v>0.2</v>
      </c>
      <c r="U4202" s="1">
        <v>249.99499999999998</v>
      </c>
      <c r="V4202" s="3" t="str">
        <f>IF(M4202=People!$B$5,People!$A$5,IF(M4202=People!$B$4,People!$A$4,IF(M4202=People!$B$3,People!$A$3,IF(M4202=People!$B$2,People!$A$2,0))))</f>
        <v>Chuck Magee</v>
      </c>
      <c r="W4202" s="3" t="str">
        <f>IFERROR(INDEX(Returns!A:A,MATCH(B4202,Returns!B:B,0)),"No")</f>
        <v>No</v>
      </c>
    </row>
    <row r="4203" spans="1:23" x14ac:dyDescent="0.2">
      <c r="A4203" s="1">
        <v>4202</v>
      </c>
      <c r="B4203" t="s">
        <v>8178</v>
      </c>
      <c r="C4203" s="2">
        <v>43079</v>
      </c>
      <c r="D4203" s="2">
        <v>43079</v>
      </c>
      <c r="E4203" s="1" t="s">
        <v>1126</v>
      </c>
      <c r="F4203" s="1" t="s">
        <v>165</v>
      </c>
      <c r="G4203" s="1" t="s">
        <v>166</v>
      </c>
      <c r="H4203" s="1" t="s">
        <v>94</v>
      </c>
      <c r="I4203" s="1" t="s">
        <v>25</v>
      </c>
      <c r="J4203" s="1" t="s">
        <v>239</v>
      </c>
      <c r="K4203" s="1" t="s">
        <v>240</v>
      </c>
      <c r="L4203" s="1">
        <v>10024</v>
      </c>
      <c r="M4203" s="1" t="s">
        <v>135</v>
      </c>
      <c r="N4203" s="1" t="s">
        <v>1107</v>
      </c>
      <c r="O4203" s="1" t="s">
        <v>43</v>
      </c>
      <c r="P4203" s="1" t="s">
        <v>84</v>
      </c>
      <c r="Q4203" s="1" t="s">
        <v>1108</v>
      </c>
      <c r="R4203" s="1">
        <v>41.28</v>
      </c>
      <c r="S4203" s="1">
        <v>6</v>
      </c>
      <c r="T4203" s="1">
        <v>0</v>
      </c>
      <c r="U4203" s="1">
        <v>18.988799999999998</v>
      </c>
      <c r="V4203" s="3" t="str">
        <f>IF(M4203=People!$B$5,People!$A$5,IF(M4203=People!$B$4,People!$A$4,IF(M4203=People!$B$3,People!$A$3,IF(M4203=People!$B$2,People!$A$2,0))))</f>
        <v>Chuck Magee</v>
      </c>
      <c r="W4203" s="3" t="str">
        <f>IFERROR(INDEX(Returns!A:A,MATCH(B4203,Returns!B:B,0)),"No")</f>
        <v>No</v>
      </c>
    </row>
    <row r="4204" spans="1:23" x14ac:dyDescent="0.2">
      <c r="A4204" s="1">
        <v>4203</v>
      </c>
      <c r="B4204" t="s">
        <v>8178</v>
      </c>
      <c r="C4204" s="2">
        <v>43079</v>
      </c>
      <c r="D4204" s="2">
        <v>43079</v>
      </c>
      <c r="E4204" s="1" t="s">
        <v>1126</v>
      </c>
      <c r="F4204" s="1" t="s">
        <v>165</v>
      </c>
      <c r="G4204" s="1" t="s">
        <v>166</v>
      </c>
      <c r="H4204" s="1" t="s">
        <v>94</v>
      </c>
      <c r="I4204" s="1" t="s">
        <v>25</v>
      </c>
      <c r="J4204" s="1" t="s">
        <v>239</v>
      </c>
      <c r="K4204" s="1" t="s">
        <v>240</v>
      </c>
      <c r="L4204" s="1">
        <v>10024</v>
      </c>
      <c r="M4204" s="1" t="s">
        <v>135</v>
      </c>
      <c r="N4204" s="1" t="s">
        <v>559</v>
      </c>
      <c r="O4204" s="1" t="s">
        <v>43</v>
      </c>
      <c r="P4204" s="1" t="s">
        <v>84</v>
      </c>
      <c r="Q4204" s="1" t="s">
        <v>560</v>
      </c>
      <c r="R4204" s="1">
        <v>184.66</v>
      </c>
      <c r="S4204" s="1">
        <v>7</v>
      </c>
      <c r="T4204" s="1">
        <v>0</v>
      </c>
      <c r="U4204" s="1">
        <v>84.943599999999989</v>
      </c>
      <c r="V4204" s="3" t="str">
        <f>IF(M4204=People!$B$5,People!$A$5,IF(M4204=People!$B$4,People!$A$4,IF(M4204=People!$B$3,People!$A$3,IF(M4204=People!$B$2,People!$A$2,0))))</f>
        <v>Chuck Magee</v>
      </c>
      <c r="W4204" s="3" t="str">
        <f>IFERROR(INDEX(Returns!A:A,MATCH(B4204,Returns!B:B,0)),"No")</f>
        <v>No</v>
      </c>
    </row>
    <row r="4205" spans="1:23" x14ac:dyDescent="0.2">
      <c r="A4205" s="1">
        <v>4204</v>
      </c>
      <c r="B4205" t="s">
        <v>8179</v>
      </c>
      <c r="C4205" s="2">
        <v>42674</v>
      </c>
      <c r="D4205" s="2">
        <v>42676</v>
      </c>
      <c r="E4205" s="1" t="s">
        <v>21</v>
      </c>
      <c r="F4205" s="1" t="s">
        <v>3916</v>
      </c>
      <c r="G4205" s="1" t="s">
        <v>3917</v>
      </c>
      <c r="H4205" s="1" t="s">
        <v>24</v>
      </c>
      <c r="I4205" s="1" t="s">
        <v>25</v>
      </c>
      <c r="J4205" s="1" t="s">
        <v>5229</v>
      </c>
      <c r="K4205" s="1" t="s">
        <v>1221</v>
      </c>
      <c r="L4205" s="1">
        <v>2920</v>
      </c>
      <c r="M4205" s="1" t="s">
        <v>135</v>
      </c>
      <c r="N4205" s="1" t="s">
        <v>163</v>
      </c>
      <c r="O4205" s="1" t="s">
        <v>43</v>
      </c>
      <c r="P4205" s="1" t="s">
        <v>63</v>
      </c>
      <c r="Q4205" s="1" t="s">
        <v>164</v>
      </c>
      <c r="R4205" s="1">
        <v>49.25</v>
      </c>
      <c r="S4205" s="1">
        <v>5</v>
      </c>
      <c r="T4205" s="1">
        <v>0</v>
      </c>
      <c r="U4205" s="1">
        <v>18.715000000000003</v>
      </c>
      <c r="V4205" s="3" t="str">
        <f>IF(M4205=People!$B$5,People!$A$5,IF(M4205=People!$B$4,People!$A$4,IF(M4205=People!$B$3,People!$A$3,IF(M4205=People!$B$2,People!$A$2,0))))</f>
        <v>Chuck Magee</v>
      </c>
      <c r="W4205" s="3" t="str">
        <f>IFERROR(INDEX(Returns!A:A,MATCH(B4205,Returns!B:B,0)),"No")</f>
        <v>No</v>
      </c>
    </row>
    <row r="4206" spans="1:23" x14ac:dyDescent="0.2">
      <c r="A4206" s="1">
        <v>4205</v>
      </c>
      <c r="B4206" t="s">
        <v>8179</v>
      </c>
      <c r="C4206" s="2">
        <v>42674</v>
      </c>
      <c r="D4206" s="2">
        <v>42676</v>
      </c>
      <c r="E4206" s="1" t="s">
        <v>21</v>
      </c>
      <c r="F4206" s="1" t="s">
        <v>3916</v>
      </c>
      <c r="G4206" s="1" t="s">
        <v>3917</v>
      </c>
      <c r="H4206" s="1" t="s">
        <v>24</v>
      </c>
      <c r="I4206" s="1" t="s">
        <v>25</v>
      </c>
      <c r="J4206" s="1" t="s">
        <v>5229</v>
      </c>
      <c r="K4206" s="1" t="s">
        <v>1221</v>
      </c>
      <c r="L4206" s="1">
        <v>2920</v>
      </c>
      <c r="M4206" s="1" t="s">
        <v>135</v>
      </c>
      <c r="N4206" s="1" t="s">
        <v>2402</v>
      </c>
      <c r="O4206" s="1" t="s">
        <v>43</v>
      </c>
      <c r="P4206" s="1" t="s">
        <v>84</v>
      </c>
      <c r="Q4206" s="1" t="s">
        <v>2403</v>
      </c>
      <c r="R4206" s="1">
        <v>10.16</v>
      </c>
      <c r="S4206" s="1">
        <v>2</v>
      </c>
      <c r="T4206" s="1">
        <v>0</v>
      </c>
      <c r="U4206" s="1">
        <v>4.7751999999999999</v>
      </c>
      <c r="V4206" s="3" t="str">
        <f>IF(M4206=People!$B$5,People!$A$5,IF(M4206=People!$B$4,People!$A$4,IF(M4206=People!$B$3,People!$A$3,IF(M4206=People!$B$2,People!$A$2,0))))</f>
        <v>Chuck Magee</v>
      </c>
      <c r="W4206" s="3" t="str">
        <f>IFERROR(INDEX(Returns!A:A,MATCH(B4206,Returns!B:B,0)),"No")</f>
        <v>No</v>
      </c>
    </row>
    <row r="4207" spans="1:23" x14ac:dyDescent="0.2">
      <c r="A4207" s="1">
        <v>4206</v>
      </c>
      <c r="B4207" t="s">
        <v>8179</v>
      </c>
      <c r="C4207" s="2">
        <v>42674</v>
      </c>
      <c r="D4207" s="2">
        <v>42676</v>
      </c>
      <c r="E4207" s="1" t="s">
        <v>21</v>
      </c>
      <c r="F4207" s="1" t="s">
        <v>3916</v>
      </c>
      <c r="G4207" s="1" t="s">
        <v>3917</v>
      </c>
      <c r="H4207" s="1" t="s">
        <v>24</v>
      </c>
      <c r="I4207" s="1" t="s">
        <v>25</v>
      </c>
      <c r="J4207" s="1" t="s">
        <v>5229</v>
      </c>
      <c r="K4207" s="1" t="s">
        <v>1221</v>
      </c>
      <c r="L4207" s="1">
        <v>2920</v>
      </c>
      <c r="M4207" s="1" t="s">
        <v>135</v>
      </c>
      <c r="N4207" s="1" t="s">
        <v>4029</v>
      </c>
      <c r="O4207" s="1" t="s">
        <v>30</v>
      </c>
      <c r="P4207" s="1" t="s">
        <v>60</v>
      </c>
      <c r="Q4207" s="1" t="s">
        <v>4030</v>
      </c>
      <c r="R4207" s="1">
        <v>14.76</v>
      </c>
      <c r="S4207" s="1">
        <v>2</v>
      </c>
      <c r="T4207" s="1">
        <v>0</v>
      </c>
      <c r="U4207" s="1">
        <v>4.2803999999999984</v>
      </c>
      <c r="V4207" s="3" t="str">
        <f>IF(M4207=People!$B$5,People!$A$5,IF(M4207=People!$B$4,People!$A$4,IF(M4207=People!$B$3,People!$A$3,IF(M4207=People!$B$2,People!$A$2,0))))</f>
        <v>Chuck Magee</v>
      </c>
      <c r="W4207" s="3" t="str">
        <f>IFERROR(INDEX(Returns!A:A,MATCH(B4207,Returns!B:B,0)),"No")</f>
        <v>No</v>
      </c>
    </row>
    <row r="4208" spans="1:23" x14ac:dyDescent="0.2">
      <c r="A4208" s="1">
        <v>4207</v>
      </c>
      <c r="B4208" t="s">
        <v>8179</v>
      </c>
      <c r="C4208" s="2">
        <v>42674</v>
      </c>
      <c r="D4208" s="2">
        <v>42676</v>
      </c>
      <c r="E4208" s="1" t="s">
        <v>21</v>
      </c>
      <c r="F4208" s="1" t="s">
        <v>3916</v>
      </c>
      <c r="G4208" s="1" t="s">
        <v>3917</v>
      </c>
      <c r="H4208" s="1" t="s">
        <v>24</v>
      </c>
      <c r="I4208" s="1" t="s">
        <v>25</v>
      </c>
      <c r="J4208" s="1" t="s">
        <v>5229</v>
      </c>
      <c r="K4208" s="1" t="s">
        <v>1221</v>
      </c>
      <c r="L4208" s="1">
        <v>2920</v>
      </c>
      <c r="M4208" s="1" t="s">
        <v>135</v>
      </c>
      <c r="N4208" s="1" t="s">
        <v>2699</v>
      </c>
      <c r="O4208" s="1" t="s">
        <v>43</v>
      </c>
      <c r="P4208" s="1" t="s">
        <v>70</v>
      </c>
      <c r="Q4208" s="1" t="s">
        <v>2700</v>
      </c>
      <c r="R4208" s="1">
        <v>34.08</v>
      </c>
      <c r="S4208" s="1">
        <v>2</v>
      </c>
      <c r="T4208" s="1">
        <v>0</v>
      </c>
      <c r="U4208" s="1">
        <v>15.676799999999997</v>
      </c>
      <c r="V4208" s="3" t="str">
        <f>IF(M4208=People!$B$5,People!$A$5,IF(M4208=People!$B$4,People!$A$4,IF(M4208=People!$B$3,People!$A$3,IF(M4208=People!$B$2,People!$A$2,0))))</f>
        <v>Chuck Magee</v>
      </c>
      <c r="W4208" s="3" t="str">
        <f>IFERROR(INDEX(Returns!A:A,MATCH(B4208,Returns!B:B,0)),"No")</f>
        <v>No</v>
      </c>
    </row>
    <row r="4209" spans="1:23" x14ac:dyDescent="0.2">
      <c r="A4209" s="1">
        <v>4208</v>
      </c>
      <c r="B4209" t="s">
        <v>8179</v>
      </c>
      <c r="C4209" s="2">
        <v>42674</v>
      </c>
      <c r="D4209" s="2">
        <v>42676</v>
      </c>
      <c r="E4209" s="1" t="s">
        <v>21</v>
      </c>
      <c r="F4209" s="1" t="s">
        <v>3916</v>
      </c>
      <c r="G4209" s="1" t="s">
        <v>3917</v>
      </c>
      <c r="H4209" s="1" t="s">
        <v>24</v>
      </c>
      <c r="I4209" s="1" t="s">
        <v>25</v>
      </c>
      <c r="J4209" s="1" t="s">
        <v>5229</v>
      </c>
      <c r="K4209" s="1" t="s">
        <v>1221</v>
      </c>
      <c r="L4209" s="1">
        <v>2920</v>
      </c>
      <c r="M4209" s="1" t="s">
        <v>135</v>
      </c>
      <c r="N4209" s="1" t="s">
        <v>1122</v>
      </c>
      <c r="O4209" s="1" t="s">
        <v>30</v>
      </c>
      <c r="P4209" s="1" t="s">
        <v>60</v>
      </c>
      <c r="Q4209" s="1" t="s">
        <v>1123</v>
      </c>
      <c r="R4209" s="1">
        <v>17.669999999999998</v>
      </c>
      <c r="S4209" s="1">
        <v>3</v>
      </c>
      <c r="T4209" s="1">
        <v>0</v>
      </c>
      <c r="U4209" s="1">
        <v>7.7748000000000008</v>
      </c>
      <c r="V4209" s="3" t="str">
        <f>IF(M4209=People!$B$5,People!$A$5,IF(M4209=People!$B$4,People!$A$4,IF(M4209=People!$B$3,People!$A$3,IF(M4209=People!$B$2,People!$A$2,0))))</f>
        <v>Chuck Magee</v>
      </c>
      <c r="W4209" s="3" t="str">
        <f>IFERROR(INDEX(Returns!A:A,MATCH(B4209,Returns!B:B,0)),"No")</f>
        <v>No</v>
      </c>
    </row>
    <row r="4210" spans="1:23" x14ac:dyDescent="0.2">
      <c r="A4210" s="1">
        <v>4209</v>
      </c>
      <c r="B4210" t="s">
        <v>8179</v>
      </c>
      <c r="C4210" s="2">
        <v>42674</v>
      </c>
      <c r="D4210" s="2">
        <v>42676</v>
      </c>
      <c r="E4210" s="1" t="s">
        <v>21</v>
      </c>
      <c r="F4210" s="1" t="s">
        <v>3916</v>
      </c>
      <c r="G4210" s="1" t="s">
        <v>3917</v>
      </c>
      <c r="H4210" s="1" t="s">
        <v>24</v>
      </c>
      <c r="I4210" s="1" t="s">
        <v>25</v>
      </c>
      <c r="J4210" s="1" t="s">
        <v>5229</v>
      </c>
      <c r="K4210" s="1" t="s">
        <v>1221</v>
      </c>
      <c r="L4210" s="1">
        <v>2920</v>
      </c>
      <c r="M4210" s="1" t="s">
        <v>135</v>
      </c>
      <c r="N4210" s="1" t="s">
        <v>4741</v>
      </c>
      <c r="O4210" s="1" t="s">
        <v>30</v>
      </c>
      <c r="P4210" s="1" t="s">
        <v>34</v>
      </c>
      <c r="Q4210" s="1" t="s">
        <v>4742</v>
      </c>
      <c r="R4210" s="1">
        <v>1604.9</v>
      </c>
      <c r="S4210" s="1">
        <v>5</v>
      </c>
      <c r="T4210" s="1">
        <v>0</v>
      </c>
      <c r="U4210" s="1">
        <v>481.46999999999991</v>
      </c>
      <c r="V4210" s="3" t="str">
        <f>IF(M4210=People!$B$5,People!$A$5,IF(M4210=People!$B$4,People!$A$4,IF(M4210=People!$B$3,People!$A$3,IF(M4210=People!$B$2,People!$A$2,0))))</f>
        <v>Chuck Magee</v>
      </c>
      <c r="W4210" s="3" t="str">
        <f>IFERROR(INDEX(Returns!A:A,MATCH(B4210,Returns!B:B,0)),"No")</f>
        <v>No</v>
      </c>
    </row>
    <row r="4211" spans="1:23" x14ac:dyDescent="0.2">
      <c r="A4211" s="1">
        <v>4210</v>
      </c>
      <c r="B4211" t="s">
        <v>8179</v>
      </c>
      <c r="C4211" s="2">
        <v>42674</v>
      </c>
      <c r="D4211" s="2">
        <v>42676</v>
      </c>
      <c r="E4211" s="1" t="s">
        <v>21</v>
      </c>
      <c r="F4211" s="1" t="s">
        <v>3916</v>
      </c>
      <c r="G4211" s="1" t="s">
        <v>3917</v>
      </c>
      <c r="H4211" s="1" t="s">
        <v>24</v>
      </c>
      <c r="I4211" s="1" t="s">
        <v>25</v>
      </c>
      <c r="J4211" s="1" t="s">
        <v>5229</v>
      </c>
      <c r="K4211" s="1" t="s">
        <v>1221</v>
      </c>
      <c r="L4211" s="1">
        <v>2920</v>
      </c>
      <c r="M4211" s="1" t="s">
        <v>135</v>
      </c>
      <c r="N4211" s="1" t="s">
        <v>4033</v>
      </c>
      <c r="O4211" s="1" t="s">
        <v>30</v>
      </c>
      <c r="P4211" s="1" t="s">
        <v>52</v>
      </c>
      <c r="Q4211" s="1" t="s">
        <v>4034</v>
      </c>
      <c r="R4211" s="1">
        <v>385.68599999999998</v>
      </c>
      <c r="S4211" s="1">
        <v>1</v>
      </c>
      <c r="T4211" s="1">
        <v>0.3</v>
      </c>
      <c r="U4211" s="1">
        <v>-60.607800000000026</v>
      </c>
      <c r="V4211" s="3" t="str">
        <f>IF(M4211=People!$B$5,People!$A$5,IF(M4211=People!$B$4,People!$A$4,IF(M4211=People!$B$3,People!$A$3,IF(M4211=People!$B$2,People!$A$2,0))))</f>
        <v>Chuck Magee</v>
      </c>
      <c r="W4211" s="3" t="str">
        <f>IFERROR(INDEX(Returns!A:A,MATCH(B4211,Returns!B:B,0)),"No")</f>
        <v>No</v>
      </c>
    </row>
    <row r="4212" spans="1:23" x14ac:dyDescent="0.2">
      <c r="A4212" s="1">
        <v>4211</v>
      </c>
      <c r="B4212" t="s">
        <v>8180</v>
      </c>
      <c r="C4212" s="2">
        <v>43808</v>
      </c>
      <c r="D4212" s="2">
        <v>43813</v>
      </c>
      <c r="E4212" s="1" t="s">
        <v>46</v>
      </c>
      <c r="F4212" s="1" t="s">
        <v>5230</v>
      </c>
      <c r="G4212" s="1" t="s">
        <v>5231</v>
      </c>
      <c r="H4212" s="1" t="s">
        <v>24</v>
      </c>
      <c r="I4212" s="1" t="s">
        <v>25</v>
      </c>
      <c r="J4212" s="1" t="s">
        <v>273</v>
      </c>
      <c r="K4212" s="1" t="s">
        <v>191</v>
      </c>
      <c r="L4212" s="1">
        <v>60623</v>
      </c>
      <c r="M4212" s="1" t="s">
        <v>97</v>
      </c>
      <c r="N4212" s="1" t="s">
        <v>445</v>
      </c>
      <c r="O4212" s="1" t="s">
        <v>43</v>
      </c>
      <c r="P4212" s="1" t="s">
        <v>84</v>
      </c>
      <c r="Q4212" s="1" t="s">
        <v>446</v>
      </c>
      <c r="R4212" s="1">
        <v>15.984000000000002</v>
      </c>
      <c r="S4212" s="1">
        <v>2</v>
      </c>
      <c r="T4212" s="1">
        <v>0.2</v>
      </c>
      <c r="U4212" s="1">
        <v>4.9949999999999992</v>
      </c>
      <c r="V4212" s="3" t="str">
        <f>IF(M4212=People!$B$5,People!$A$5,IF(M4212=People!$B$4,People!$A$4,IF(M4212=People!$B$3,People!$A$3,IF(M4212=People!$B$2,People!$A$2,0))))</f>
        <v>Kelly Williams</v>
      </c>
      <c r="W4212" s="3" t="str">
        <f>IFERROR(INDEX(Returns!A:A,MATCH(B4212,Returns!B:B,0)),"No")</f>
        <v>No</v>
      </c>
    </row>
    <row r="4213" spans="1:23" x14ac:dyDescent="0.2">
      <c r="A4213" s="1">
        <v>4212</v>
      </c>
      <c r="B4213" t="s">
        <v>8181</v>
      </c>
      <c r="C4213" s="2">
        <v>42495</v>
      </c>
      <c r="D4213" s="2">
        <v>42499</v>
      </c>
      <c r="E4213" s="1" t="s">
        <v>21</v>
      </c>
      <c r="F4213" s="1" t="s">
        <v>5113</v>
      </c>
      <c r="G4213" s="1" t="s">
        <v>5114</v>
      </c>
      <c r="H4213" s="1" t="s">
        <v>24</v>
      </c>
      <c r="I4213" s="1" t="s">
        <v>25</v>
      </c>
      <c r="J4213" s="1" t="s">
        <v>1277</v>
      </c>
      <c r="K4213" s="1" t="s">
        <v>27</v>
      </c>
      <c r="L4213" s="1">
        <v>40475</v>
      </c>
      <c r="M4213" s="1" t="s">
        <v>28</v>
      </c>
      <c r="N4213" s="1" t="s">
        <v>4517</v>
      </c>
      <c r="O4213" s="1" t="s">
        <v>43</v>
      </c>
      <c r="P4213" s="1" t="s">
        <v>84</v>
      </c>
      <c r="Q4213" s="1" t="s">
        <v>4518</v>
      </c>
      <c r="R4213" s="1">
        <v>9.42</v>
      </c>
      <c r="S4213" s="1">
        <v>3</v>
      </c>
      <c r="T4213" s="1">
        <v>0</v>
      </c>
      <c r="U4213" s="1">
        <v>4.238999999999999</v>
      </c>
      <c r="V4213" s="3" t="str">
        <f>IF(M4213=People!$B$5,People!$A$5,IF(M4213=People!$B$4,People!$A$4,IF(M4213=People!$B$3,People!$A$3,IF(M4213=People!$B$2,People!$A$2,0))))</f>
        <v>Cassandra Brandow</v>
      </c>
      <c r="W4213" s="3" t="str">
        <f>IFERROR(INDEX(Returns!A:A,MATCH(B4213,Returns!B:B,0)),"No")</f>
        <v>No</v>
      </c>
    </row>
    <row r="4214" spans="1:23" x14ac:dyDescent="0.2">
      <c r="A4214" s="1">
        <v>4213</v>
      </c>
      <c r="B4214" t="s">
        <v>8181</v>
      </c>
      <c r="C4214" s="2">
        <v>42495</v>
      </c>
      <c r="D4214" s="2">
        <v>42499</v>
      </c>
      <c r="E4214" s="1" t="s">
        <v>21</v>
      </c>
      <c r="F4214" s="1" t="s">
        <v>5113</v>
      </c>
      <c r="G4214" s="1" t="s">
        <v>5114</v>
      </c>
      <c r="H4214" s="1" t="s">
        <v>24</v>
      </c>
      <c r="I4214" s="1" t="s">
        <v>25</v>
      </c>
      <c r="J4214" s="1" t="s">
        <v>1277</v>
      </c>
      <c r="K4214" s="1" t="s">
        <v>27</v>
      </c>
      <c r="L4214" s="1">
        <v>40475</v>
      </c>
      <c r="M4214" s="1" t="s">
        <v>28</v>
      </c>
      <c r="N4214" s="1" t="s">
        <v>976</v>
      </c>
      <c r="O4214" s="1" t="s">
        <v>43</v>
      </c>
      <c r="P4214" s="1" t="s">
        <v>63</v>
      </c>
      <c r="Q4214" s="1" t="s">
        <v>977</v>
      </c>
      <c r="R4214" s="1">
        <v>6.56</v>
      </c>
      <c r="S4214" s="1">
        <v>2</v>
      </c>
      <c r="T4214" s="1">
        <v>0</v>
      </c>
      <c r="U4214" s="1">
        <v>1.9023999999999992</v>
      </c>
      <c r="V4214" s="3" t="str">
        <f>IF(M4214=People!$B$5,People!$A$5,IF(M4214=People!$B$4,People!$A$4,IF(M4214=People!$B$3,People!$A$3,IF(M4214=People!$B$2,People!$A$2,0))))</f>
        <v>Cassandra Brandow</v>
      </c>
      <c r="W4214" s="3" t="str">
        <f>IFERROR(INDEX(Returns!A:A,MATCH(B4214,Returns!B:B,0)),"No")</f>
        <v>No</v>
      </c>
    </row>
    <row r="4215" spans="1:23" x14ac:dyDescent="0.2">
      <c r="A4215" s="1">
        <v>4214</v>
      </c>
      <c r="B4215" t="s">
        <v>8181</v>
      </c>
      <c r="C4215" s="2">
        <v>42495</v>
      </c>
      <c r="D4215" s="2">
        <v>42499</v>
      </c>
      <c r="E4215" s="1" t="s">
        <v>21</v>
      </c>
      <c r="F4215" s="1" t="s">
        <v>5113</v>
      </c>
      <c r="G4215" s="1" t="s">
        <v>5114</v>
      </c>
      <c r="H4215" s="1" t="s">
        <v>24</v>
      </c>
      <c r="I4215" s="1" t="s">
        <v>25</v>
      </c>
      <c r="J4215" s="1" t="s">
        <v>1277</v>
      </c>
      <c r="K4215" s="1" t="s">
        <v>27</v>
      </c>
      <c r="L4215" s="1">
        <v>40475</v>
      </c>
      <c r="M4215" s="1" t="s">
        <v>28</v>
      </c>
      <c r="N4215" s="1" t="s">
        <v>5232</v>
      </c>
      <c r="O4215" s="1" t="s">
        <v>43</v>
      </c>
      <c r="P4215" s="1" t="s">
        <v>84</v>
      </c>
      <c r="Q4215" s="1" t="s">
        <v>5233</v>
      </c>
      <c r="R4215" s="1">
        <v>24.56</v>
      </c>
      <c r="S4215" s="1">
        <v>2</v>
      </c>
      <c r="T4215" s="1">
        <v>0</v>
      </c>
      <c r="U4215" s="1">
        <v>11.543199999999999</v>
      </c>
      <c r="V4215" s="3" t="str">
        <f>IF(M4215=People!$B$5,People!$A$5,IF(M4215=People!$B$4,People!$A$4,IF(M4215=People!$B$3,People!$A$3,IF(M4215=People!$B$2,People!$A$2,0))))</f>
        <v>Cassandra Brandow</v>
      </c>
      <c r="W4215" s="3" t="str">
        <f>IFERROR(INDEX(Returns!A:A,MATCH(B4215,Returns!B:B,0)),"No")</f>
        <v>No</v>
      </c>
    </row>
    <row r="4216" spans="1:23" x14ac:dyDescent="0.2">
      <c r="A4216" s="1">
        <v>4215</v>
      </c>
      <c r="B4216" t="s">
        <v>8182</v>
      </c>
      <c r="C4216" s="2">
        <v>43163</v>
      </c>
      <c r="D4216" s="2">
        <v>43167</v>
      </c>
      <c r="E4216" s="1" t="s">
        <v>46</v>
      </c>
      <c r="F4216" s="1" t="s">
        <v>3434</v>
      </c>
      <c r="G4216" s="1" t="s">
        <v>3435</v>
      </c>
      <c r="H4216" s="1" t="s">
        <v>24</v>
      </c>
      <c r="I4216" s="1" t="s">
        <v>25</v>
      </c>
      <c r="J4216" s="1" t="s">
        <v>4360</v>
      </c>
      <c r="K4216" s="1" t="s">
        <v>228</v>
      </c>
      <c r="L4216" s="1">
        <v>46544</v>
      </c>
      <c r="M4216" s="1" t="s">
        <v>97</v>
      </c>
      <c r="N4216" s="1" t="s">
        <v>5234</v>
      </c>
      <c r="O4216" s="1" t="s">
        <v>43</v>
      </c>
      <c r="P4216" s="1" t="s">
        <v>70</v>
      </c>
      <c r="Q4216" s="1" t="s">
        <v>5235</v>
      </c>
      <c r="R4216" s="1">
        <v>128.39999999999998</v>
      </c>
      <c r="S4216" s="1">
        <v>3</v>
      </c>
      <c r="T4216" s="1">
        <v>0</v>
      </c>
      <c r="U4216" s="1">
        <v>64.199999999999989</v>
      </c>
      <c r="V4216" s="3" t="str">
        <f>IF(M4216=People!$B$5,People!$A$5,IF(M4216=People!$B$4,People!$A$4,IF(M4216=People!$B$3,People!$A$3,IF(M4216=People!$B$2,People!$A$2,0))))</f>
        <v>Kelly Williams</v>
      </c>
      <c r="W4216" s="3" t="str">
        <f>IFERROR(INDEX(Returns!A:A,MATCH(B4216,Returns!B:B,0)),"No")</f>
        <v>No</v>
      </c>
    </row>
    <row r="4217" spans="1:23" x14ac:dyDescent="0.2">
      <c r="A4217" s="1">
        <v>4216</v>
      </c>
      <c r="B4217" t="s">
        <v>8183</v>
      </c>
      <c r="C4217" s="2">
        <v>42704</v>
      </c>
      <c r="D4217" s="2">
        <v>42708</v>
      </c>
      <c r="E4217" s="1" t="s">
        <v>46</v>
      </c>
      <c r="F4217" s="1" t="s">
        <v>1099</v>
      </c>
      <c r="G4217" s="1" t="s">
        <v>1100</v>
      </c>
      <c r="H4217" s="1" t="s">
        <v>24</v>
      </c>
      <c r="I4217" s="1" t="s">
        <v>25</v>
      </c>
      <c r="J4217" s="1" t="s">
        <v>1968</v>
      </c>
      <c r="K4217" s="1" t="s">
        <v>240</v>
      </c>
      <c r="L4217" s="1">
        <v>10550</v>
      </c>
      <c r="M4217" s="1" t="s">
        <v>135</v>
      </c>
      <c r="N4217" s="1" t="s">
        <v>5236</v>
      </c>
      <c r="O4217" s="1" t="s">
        <v>43</v>
      </c>
      <c r="P4217" s="1" t="s">
        <v>157</v>
      </c>
      <c r="Q4217" s="1" t="s">
        <v>5237</v>
      </c>
      <c r="R4217" s="1">
        <v>62.28</v>
      </c>
      <c r="S4217" s="1">
        <v>4</v>
      </c>
      <c r="T4217" s="1">
        <v>0</v>
      </c>
      <c r="U4217" s="1">
        <v>29.271599999999999</v>
      </c>
      <c r="V4217" s="3" t="str">
        <f>IF(M4217=People!$B$5,People!$A$5,IF(M4217=People!$B$4,People!$A$4,IF(M4217=People!$B$3,People!$A$3,IF(M4217=People!$B$2,People!$A$2,0))))</f>
        <v>Chuck Magee</v>
      </c>
      <c r="W4217" s="3" t="str">
        <f>IFERROR(INDEX(Returns!A:A,MATCH(B4217,Returns!B:B,0)),"No")</f>
        <v>No</v>
      </c>
    </row>
    <row r="4218" spans="1:23" x14ac:dyDescent="0.2">
      <c r="A4218" s="1">
        <v>4217</v>
      </c>
      <c r="B4218" t="s">
        <v>8184</v>
      </c>
      <c r="C4218" s="2">
        <v>42784</v>
      </c>
      <c r="D4218" s="2">
        <v>42788</v>
      </c>
      <c r="E4218" s="1" t="s">
        <v>46</v>
      </c>
      <c r="F4218" s="1" t="s">
        <v>3109</v>
      </c>
      <c r="G4218" s="1" t="s">
        <v>3110</v>
      </c>
      <c r="H4218" s="1" t="s">
        <v>38</v>
      </c>
      <c r="I4218" s="1" t="s">
        <v>25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2133</v>
      </c>
      <c r="O4218" s="1" t="s">
        <v>43</v>
      </c>
      <c r="P4218" s="1" t="s">
        <v>44</v>
      </c>
      <c r="Q4218" s="1" t="s">
        <v>2134</v>
      </c>
      <c r="R4218" s="1">
        <v>9.24</v>
      </c>
      <c r="S4218" s="1">
        <v>3</v>
      </c>
      <c r="T4218" s="1">
        <v>0</v>
      </c>
      <c r="U4218" s="1">
        <v>4.4352</v>
      </c>
      <c r="V4218" s="3" t="str">
        <f>IF(M4218=People!$B$5,People!$A$5,IF(M4218=People!$B$4,People!$A$4,IF(M4218=People!$B$3,People!$A$3,IF(M4218=People!$B$2,People!$A$2,0))))</f>
        <v>Anna Andreadi</v>
      </c>
      <c r="W4218" s="3" t="str">
        <f>IFERROR(INDEX(Returns!A:A,MATCH(B4218,Returns!B:B,0)),"No")</f>
        <v>No</v>
      </c>
    </row>
    <row r="4219" spans="1:23" x14ac:dyDescent="0.2">
      <c r="A4219" s="1">
        <v>4218</v>
      </c>
      <c r="B4219" t="s">
        <v>8185</v>
      </c>
      <c r="C4219" s="2">
        <v>43556</v>
      </c>
      <c r="D4219" s="2">
        <v>43558</v>
      </c>
      <c r="E4219" s="1" t="s">
        <v>170</v>
      </c>
      <c r="F4219" s="1" t="s">
        <v>4998</v>
      </c>
      <c r="G4219" s="1" t="s">
        <v>4999</v>
      </c>
      <c r="H4219" s="1" t="s">
        <v>38</v>
      </c>
      <c r="I4219" s="1" t="s">
        <v>25</v>
      </c>
      <c r="J4219" s="1" t="s">
        <v>116</v>
      </c>
      <c r="K4219" s="1" t="s">
        <v>40</v>
      </c>
      <c r="L4219" s="1">
        <v>94110</v>
      </c>
      <c r="M4219" s="1" t="s">
        <v>41</v>
      </c>
      <c r="N4219" s="1" t="s">
        <v>5238</v>
      </c>
      <c r="O4219" s="1" t="s">
        <v>30</v>
      </c>
      <c r="P4219" s="1" t="s">
        <v>31</v>
      </c>
      <c r="Q4219" s="1" t="s">
        <v>5239</v>
      </c>
      <c r="R4219" s="1">
        <v>482.66399999999999</v>
      </c>
      <c r="S4219" s="1">
        <v>8</v>
      </c>
      <c r="T4219" s="1">
        <v>0.15</v>
      </c>
      <c r="U4219" s="1">
        <v>85.175999999999974</v>
      </c>
      <c r="V4219" s="3" t="str">
        <f>IF(M4219=People!$B$5,People!$A$5,IF(M4219=People!$B$4,People!$A$4,IF(M4219=People!$B$3,People!$A$3,IF(M4219=People!$B$2,People!$A$2,0))))</f>
        <v>Anna Andreadi</v>
      </c>
      <c r="W4219" s="3" t="str">
        <f>IFERROR(INDEX(Returns!A:A,MATCH(B4219,Returns!B:B,0)),"No")</f>
        <v>No</v>
      </c>
    </row>
    <row r="4220" spans="1:23" x14ac:dyDescent="0.2">
      <c r="A4220" s="1">
        <v>4219</v>
      </c>
      <c r="B4220" t="s">
        <v>8185</v>
      </c>
      <c r="C4220" s="2">
        <v>43556</v>
      </c>
      <c r="D4220" s="2">
        <v>43558</v>
      </c>
      <c r="E4220" s="1" t="s">
        <v>170</v>
      </c>
      <c r="F4220" s="1" t="s">
        <v>4998</v>
      </c>
      <c r="G4220" s="1" t="s">
        <v>4999</v>
      </c>
      <c r="H4220" s="1" t="s">
        <v>38</v>
      </c>
      <c r="I4220" s="1" t="s">
        <v>25</v>
      </c>
      <c r="J4220" s="1" t="s">
        <v>116</v>
      </c>
      <c r="K4220" s="1" t="s">
        <v>40</v>
      </c>
      <c r="L4220" s="1">
        <v>94110</v>
      </c>
      <c r="M4220" s="1" t="s">
        <v>41</v>
      </c>
      <c r="N4220" s="1" t="s">
        <v>4807</v>
      </c>
      <c r="O4220" s="1" t="s">
        <v>66</v>
      </c>
      <c r="P4220" s="1" t="s">
        <v>601</v>
      </c>
      <c r="Q4220" s="1" t="s">
        <v>4808</v>
      </c>
      <c r="R4220" s="1">
        <v>4799.9839999999995</v>
      </c>
      <c r="S4220" s="1">
        <v>2</v>
      </c>
      <c r="T4220" s="1">
        <v>0.2</v>
      </c>
      <c r="U4220" s="1">
        <v>359.99879999999962</v>
      </c>
      <c r="V4220" s="3" t="str">
        <f>IF(M4220=People!$B$5,People!$A$5,IF(M4220=People!$B$4,People!$A$4,IF(M4220=People!$B$3,People!$A$3,IF(M4220=People!$B$2,People!$A$2,0))))</f>
        <v>Anna Andreadi</v>
      </c>
      <c r="W4220" s="3" t="str">
        <f>IFERROR(INDEX(Returns!A:A,MATCH(B4220,Returns!B:B,0)),"No")</f>
        <v>No</v>
      </c>
    </row>
    <row r="4221" spans="1:23" x14ac:dyDescent="0.2">
      <c r="A4221" s="1">
        <v>4220</v>
      </c>
      <c r="B4221" t="s">
        <v>8186</v>
      </c>
      <c r="C4221" s="2">
        <v>43627</v>
      </c>
      <c r="D4221" s="2">
        <v>43629</v>
      </c>
      <c r="E4221" s="1" t="s">
        <v>21</v>
      </c>
      <c r="F4221" s="1" t="s">
        <v>3325</v>
      </c>
      <c r="G4221" s="1" t="s">
        <v>3326</v>
      </c>
      <c r="H4221" s="1" t="s">
        <v>24</v>
      </c>
      <c r="I4221" s="1" t="s">
        <v>25</v>
      </c>
      <c r="J4221" s="1" t="s">
        <v>88</v>
      </c>
      <c r="K4221" s="1" t="s">
        <v>89</v>
      </c>
      <c r="L4221" s="1">
        <v>98103</v>
      </c>
      <c r="M4221" s="1" t="s">
        <v>41</v>
      </c>
      <c r="N4221" s="1" t="s">
        <v>963</v>
      </c>
      <c r="O4221" s="1" t="s">
        <v>43</v>
      </c>
      <c r="P4221" s="1" t="s">
        <v>84</v>
      </c>
      <c r="Q4221" s="1" t="s">
        <v>964</v>
      </c>
      <c r="R4221" s="1">
        <v>37.94</v>
      </c>
      <c r="S4221" s="1">
        <v>2</v>
      </c>
      <c r="T4221" s="1">
        <v>0</v>
      </c>
      <c r="U4221" s="1">
        <v>18.211199999999998</v>
      </c>
      <c r="V4221" s="3" t="str">
        <f>IF(M4221=People!$B$5,People!$A$5,IF(M4221=People!$B$4,People!$A$4,IF(M4221=People!$B$3,People!$A$3,IF(M4221=People!$B$2,People!$A$2,0))))</f>
        <v>Anna Andreadi</v>
      </c>
      <c r="W4221" s="3" t="str">
        <f>IFERROR(INDEX(Returns!A:A,MATCH(B4221,Returns!B:B,0)),"No")</f>
        <v>No</v>
      </c>
    </row>
    <row r="4222" spans="1:23" x14ac:dyDescent="0.2">
      <c r="A4222" s="1">
        <v>4221</v>
      </c>
      <c r="B4222" t="s">
        <v>8186</v>
      </c>
      <c r="C4222" s="2">
        <v>43627</v>
      </c>
      <c r="D4222" s="2">
        <v>43629</v>
      </c>
      <c r="E4222" s="1" t="s">
        <v>21</v>
      </c>
      <c r="F4222" s="1" t="s">
        <v>3325</v>
      </c>
      <c r="G4222" s="1" t="s">
        <v>3326</v>
      </c>
      <c r="H4222" s="1" t="s">
        <v>24</v>
      </c>
      <c r="I4222" s="1" t="s">
        <v>25</v>
      </c>
      <c r="J4222" s="1" t="s">
        <v>88</v>
      </c>
      <c r="K4222" s="1" t="s">
        <v>89</v>
      </c>
      <c r="L4222" s="1">
        <v>98103</v>
      </c>
      <c r="M4222" s="1" t="s">
        <v>41</v>
      </c>
      <c r="N4222" s="1" t="s">
        <v>2423</v>
      </c>
      <c r="O4222" s="1" t="s">
        <v>43</v>
      </c>
      <c r="P4222" s="1" t="s">
        <v>70</v>
      </c>
      <c r="Q4222" s="1" t="s">
        <v>2424</v>
      </c>
      <c r="R4222" s="1">
        <v>18.288</v>
      </c>
      <c r="S4222" s="1">
        <v>6</v>
      </c>
      <c r="T4222" s="1">
        <v>0.2</v>
      </c>
      <c r="U4222" s="1">
        <v>6.6293999999999995</v>
      </c>
      <c r="V4222" s="3" t="str">
        <f>IF(M4222=People!$B$5,People!$A$5,IF(M4222=People!$B$4,People!$A$4,IF(M4222=People!$B$3,People!$A$3,IF(M4222=People!$B$2,People!$A$2,0))))</f>
        <v>Anna Andreadi</v>
      </c>
      <c r="W4222" s="3" t="str">
        <f>IFERROR(INDEX(Returns!A:A,MATCH(B4222,Returns!B:B,0)),"No")</f>
        <v>No</v>
      </c>
    </row>
    <row r="4223" spans="1:23" x14ac:dyDescent="0.2">
      <c r="A4223" s="1">
        <v>4222</v>
      </c>
      <c r="B4223" t="s">
        <v>8186</v>
      </c>
      <c r="C4223" s="2">
        <v>43627</v>
      </c>
      <c r="D4223" s="2">
        <v>43629</v>
      </c>
      <c r="E4223" s="1" t="s">
        <v>21</v>
      </c>
      <c r="F4223" s="1" t="s">
        <v>3325</v>
      </c>
      <c r="G4223" s="1" t="s">
        <v>3326</v>
      </c>
      <c r="H4223" s="1" t="s">
        <v>24</v>
      </c>
      <c r="I4223" s="1" t="s">
        <v>25</v>
      </c>
      <c r="J4223" s="1" t="s">
        <v>88</v>
      </c>
      <c r="K4223" s="1" t="s">
        <v>89</v>
      </c>
      <c r="L4223" s="1">
        <v>98103</v>
      </c>
      <c r="M4223" s="1" t="s">
        <v>41</v>
      </c>
      <c r="N4223" s="1" t="s">
        <v>5240</v>
      </c>
      <c r="O4223" s="1" t="s">
        <v>66</v>
      </c>
      <c r="P4223" s="1" t="s">
        <v>601</v>
      </c>
      <c r="Q4223" s="1" t="s">
        <v>5241</v>
      </c>
      <c r="R4223" s="1">
        <v>385.80000000000007</v>
      </c>
      <c r="S4223" s="1">
        <v>5</v>
      </c>
      <c r="T4223" s="1">
        <v>0.2</v>
      </c>
      <c r="U4223" s="1">
        <v>130.20749999999998</v>
      </c>
      <c r="V4223" s="3" t="str">
        <f>IF(M4223=People!$B$5,People!$A$5,IF(M4223=People!$B$4,People!$A$4,IF(M4223=People!$B$3,People!$A$3,IF(M4223=People!$B$2,People!$A$2,0))))</f>
        <v>Anna Andreadi</v>
      </c>
      <c r="W4223" s="3" t="str">
        <f>IFERROR(INDEX(Returns!A:A,MATCH(B4223,Returns!B:B,0)),"No")</f>
        <v>No</v>
      </c>
    </row>
    <row r="4224" spans="1:23" x14ac:dyDescent="0.2">
      <c r="A4224" s="1">
        <v>4223</v>
      </c>
      <c r="B4224" t="s">
        <v>8186</v>
      </c>
      <c r="C4224" s="2">
        <v>43627</v>
      </c>
      <c r="D4224" s="2">
        <v>43629</v>
      </c>
      <c r="E4224" s="1" t="s">
        <v>21</v>
      </c>
      <c r="F4224" s="1" t="s">
        <v>3325</v>
      </c>
      <c r="G4224" s="1" t="s">
        <v>3326</v>
      </c>
      <c r="H4224" s="1" t="s">
        <v>24</v>
      </c>
      <c r="I4224" s="1" t="s">
        <v>25</v>
      </c>
      <c r="J4224" s="1" t="s">
        <v>88</v>
      </c>
      <c r="K4224" s="1" t="s">
        <v>89</v>
      </c>
      <c r="L4224" s="1">
        <v>98103</v>
      </c>
      <c r="M4224" s="1" t="s">
        <v>41</v>
      </c>
      <c r="N4224" s="1" t="s">
        <v>844</v>
      </c>
      <c r="O4224" s="1" t="s">
        <v>43</v>
      </c>
      <c r="P4224" s="1" t="s">
        <v>55</v>
      </c>
      <c r="Q4224" s="1" t="s">
        <v>845</v>
      </c>
      <c r="R4224" s="1">
        <v>102.96</v>
      </c>
      <c r="S4224" s="1">
        <v>2</v>
      </c>
      <c r="T4224" s="1">
        <v>0</v>
      </c>
      <c r="U4224" s="1">
        <v>1.0296000000000021</v>
      </c>
      <c r="V4224" s="3" t="str">
        <f>IF(M4224=People!$B$5,People!$A$5,IF(M4224=People!$B$4,People!$A$4,IF(M4224=People!$B$3,People!$A$3,IF(M4224=People!$B$2,People!$A$2,0))))</f>
        <v>Anna Andreadi</v>
      </c>
      <c r="W4224" s="3" t="str">
        <f>IFERROR(INDEX(Returns!A:A,MATCH(B4224,Returns!B:B,0)),"No")</f>
        <v>No</v>
      </c>
    </row>
    <row r="4225" spans="1:23" x14ac:dyDescent="0.2">
      <c r="A4225" s="1">
        <v>4224</v>
      </c>
      <c r="B4225" t="s">
        <v>8186</v>
      </c>
      <c r="C4225" s="2">
        <v>43627</v>
      </c>
      <c r="D4225" s="2">
        <v>43629</v>
      </c>
      <c r="E4225" s="1" t="s">
        <v>21</v>
      </c>
      <c r="F4225" s="1" t="s">
        <v>3325</v>
      </c>
      <c r="G4225" s="1" t="s">
        <v>3326</v>
      </c>
      <c r="H4225" s="1" t="s">
        <v>24</v>
      </c>
      <c r="I4225" s="1" t="s">
        <v>25</v>
      </c>
      <c r="J4225" s="1" t="s">
        <v>88</v>
      </c>
      <c r="K4225" s="1" t="s">
        <v>89</v>
      </c>
      <c r="L4225" s="1">
        <v>98103</v>
      </c>
      <c r="M4225" s="1" t="s">
        <v>41</v>
      </c>
      <c r="N4225" s="1" t="s">
        <v>2221</v>
      </c>
      <c r="O4225" s="1" t="s">
        <v>30</v>
      </c>
      <c r="P4225" s="1" t="s">
        <v>31</v>
      </c>
      <c r="Q4225" s="1" t="s">
        <v>2222</v>
      </c>
      <c r="R4225" s="1">
        <v>174.42000000000002</v>
      </c>
      <c r="S4225" s="1">
        <v>3</v>
      </c>
      <c r="T4225" s="1">
        <v>0</v>
      </c>
      <c r="U4225" s="1">
        <v>41.860800000000005</v>
      </c>
      <c r="V4225" s="3" t="str">
        <f>IF(M4225=People!$B$5,People!$A$5,IF(M4225=People!$B$4,People!$A$4,IF(M4225=People!$B$3,People!$A$3,IF(M4225=People!$B$2,People!$A$2,0))))</f>
        <v>Anna Andreadi</v>
      </c>
      <c r="W4225" s="3" t="str">
        <f>IFERROR(INDEX(Returns!A:A,MATCH(B4225,Returns!B:B,0)),"No")</f>
        <v>No</v>
      </c>
    </row>
    <row r="4226" spans="1:23" x14ac:dyDescent="0.2">
      <c r="A4226" s="1">
        <v>4225</v>
      </c>
      <c r="B4226" t="s">
        <v>8187</v>
      </c>
      <c r="C4226" s="2">
        <v>43373</v>
      </c>
      <c r="D4226" s="2">
        <v>43376</v>
      </c>
      <c r="E4226" s="1" t="s">
        <v>170</v>
      </c>
      <c r="F4226" s="1" t="s">
        <v>4857</v>
      </c>
      <c r="G4226" s="1" t="s">
        <v>4858</v>
      </c>
      <c r="H4226" s="1" t="s">
        <v>24</v>
      </c>
      <c r="I4226" s="1" t="s">
        <v>25</v>
      </c>
      <c r="J4226" s="1" t="s">
        <v>1154</v>
      </c>
      <c r="K4226" s="1" t="s">
        <v>191</v>
      </c>
      <c r="L4226" s="1">
        <v>62301</v>
      </c>
      <c r="M4226" s="1" t="s">
        <v>97</v>
      </c>
      <c r="N4226" s="1" t="s">
        <v>698</v>
      </c>
      <c r="O4226" s="1" t="s">
        <v>43</v>
      </c>
      <c r="P4226" s="1" t="s">
        <v>70</v>
      </c>
      <c r="Q4226" s="1" t="s">
        <v>699</v>
      </c>
      <c r="R4226" s="1">
        <v>1.9639999999999995</v>
      </c>
      <c r="S4226" s="1">
        <v>2</v>
      </c>
      <c r="T4226" s="1">
        <v>0.8</v>
      </c>
      <c r="U4226" s="1">
        <v>-3.2406000000000006</v>
      </c>
      <c r="V4226" s="3" t="str">
        <f>IF(M4226=People!$B$5,People!$A$5,IF(M4226=People!$B$4,People!$A$4,IF(M4226=People!$B$3,People!$A$3,IF(M4226=People!$B$2,People!$A$2,0))))</f>
        <v>Kelly Williams</v>
      </c>
      <c r="W4226" s="3" t="str">
        <f>IFERROR(INDEX(Returns!A:A,MATCH(B4226,Returns!B:B,0)),"No")</f>
        <v>No</v>
      </c>
    </row>
    <row r="4227" spans="1:23" x14ac:dyDescent="0.2">
      <c r="A4227" s="1">
        <v>4226</v>
      </c>
      <c r="B4227" t="s">
        <v>8188</v>
      </c>
      <c r="C4227" s="2">
        <v>42717</v>
      </c>
      <c r="D4227" s="2">
        <v>42721</v>
      </c>
      <c r="E4227" s="1" t="s">
        <v>46</v>
      </c>
      <c r="F4227" s="1" t="s">
        <v>1659</v>
      </c>
      <c r="G4227" s="1" t="s">
        <v>1660</v>
      </c>
      <c r="H4227" s="1" t="s">
        <v>38</v>
      </c>
      <c r="I4227" s="1" t="s">
        <v>25</v>
      </c>
      <c r="J4227" s="1" t="s">
        <v>273</v>
      </c>
      <c r="K4227" s="1" t="s">
        <v>191</v>
      </c>
      <c r="L4227" s="1">
        <v>60623</v>
      </c>
      <c r="M4227" s="1" t="s">
        <v>97</v>
      </c>
      <c r="N4227" s="1" t="s">
        <v>5242</v>
      </c>
      <c r="O4227" s="1" t="s">
        <v>30</v>
      </c>
      <c r="P4227" s="1" t="s">
        <v>60</v>
      </c>
      <c r="Q4227" s="1" t="s">
        <v>5243</v>
      </c>
      <c r="R4227" s="1">
        <v>94.427999999999997</v>
      </c>
      <c r="S4227" s="1">
        <v>3</v>
      </c>
      <c r="T4227" s="1">
        <v>0.6</v>
      </c>
      <c r="U4227" s="1">
        <v>-42.492599999999982</v>
      </c>
      <c r="V4227" s="3" t="str">
        <f>IF(M4227=People!$B$5,People!$A$5,IF(M4227=People!$B$4,People!$A$4,IF(M4227=People!$B$3,People!$A$3,IF(M4227=People!$B$2,People!$A$2,0))))</f>
        <v>Kelly Williams</v>
      </c>
      <c r="W4227" s="3" t="str">
        <f>IFERROR(INDEX(Returns!A:A,MATCH(B4227,Returns!B:B,0)),"No")</f>
        <v>No</v>
      </c>
    </row>
    <row r="4228" spans="1:23" x14ac:dyDescent="0.2">
      <c r="A4228" s="1">
        <v>4227</v>
      </c>
      <c r="B4228" t="s">
        <v>8189</v>
      </c>
      <c r="C4228" s="2">
        <v>43780</v>
      </c>
      <c r="D4228" s="2">
        <v>43785</v>
      </c>
      <c r="E4228" s="1" t="s">
        <v>46</v>
      </c>
      <c r="F4228" s="1" t="s">
        <v>4023</v>
      </c>
      <c r="G4228" s="1" t="s">
        <v>4024</v>
      </c>
      <c r="H4228" s="1" t="s">
        <v>24</v>
      </c>
      <c r="I4228" s="1" t="s">
        <v>25</v>
      </c>
      <c r="J4228" s="1" t="s">
        <v>431</v>
      </c>
      <c r="K4228" s="1" t="s">
        <v>432</v>
      </c>
      <c r="L4228" s="1">
        <v>50322</v>
      </c>
      <c r="M4228" s="1" t="s">
        <v>97</v>
      </c>
      <c r="N4228" s="1" t="s">
        <v>956</v>
      </c>
      <c r="O4228" s="1" t="s">
        <v>43</v>
      </c>
      <c r="P4228" s="1" t="s">
        <v>242</v>
      </c>
      <c r="Q4228" s="1" t="s">
        <v>957</v>
      </c>
      <c r="R4228" s="1">
        <v>45.92</v>
      </c>
      <c r="S4228" s="1">
        <v>4</v>
      </c>
      <c r="T4228" s="1">
        <v>0</v>
      </c>
      <c r="U4228" s="1">
        <v>21.5824</v>
      </c>
      <c r="V4228" s="3" t="str">
        <f>IF(M4228=People!$B$5,People!$A$5,IF(M4228=People!$B$4,People!$A$4,IF(M4228=People!$B$3,People!$A$3,IF(M4228=People!$B$2,People!$A$2,0))))</f>
        <v>Kelly Williams</v>
      </c>
      <c r="W4228" s="3" t="str">
        <f>IFERROR(INDEX(Returns!A:A,MATCH(B4228,Returns!B:B,0)),"No")</f>
        <v>No</v>
      </c>
    </row>
    <row r="4229" spans="1:23" x14ac:dyDescent="0.2">
      <c r="A4229" s="1">
        <v>4228</v>
      </c>
      <c r="B4229" t="s">
        <v>6022</v>
      </c>
      <c r="C4229" s="2">
        <v>42740</v>
      </c>
      <c r="D4229" s="2">
        <v>42745</v>
      </c>
      <c r="E4229" s="1" t="s">
        <v>46</v>
      </c>
      <c r="F4229" s="1" t="s">
        <v>1846</v>
      </c>
      <c r="G4229" s="1" t="s">
        <v>1847</v>
      </c>
      <c r="H4229" s="1" t="s">
        <v>94</v>
      </c>
      <c r="I4229" s="1" t="s">
        <v>25</v>
      </c>
      <c r="J4229" s="1" t="s">
        <v>88</v>
      </c>
      <c r="K4229" s="1" t="s">
        <v>89</v>
      </c>
      <c r="L4229" s="1">
        <v>98103</v>
      </c>
      <c r="M4229" s="1" t="s">
        <v>41</v>
      </c>
      <c r="N4229" s="1" t="s">
        <v>1337</v>
      </c>
      <c r="O4229" s="1" t="s">
        <v>30</v>
      </c>
      <c r="P4229" s="1" t="s">
        <v>34</v>
      </c>
      <c r="Q4229" s="1" t="s">
        <v>1338</v>
      </c>
      <c r="R4229" s="1">
        <v>61.584000000000003</v>
      </c>
      <c r="S4229" s="1">
        <v>1</v>
      </c>
      <c r="T4229" s="1">
        <v>0.2</v>
      </c>
      <c r="U4229" s="1">
        <v>-6.9282000000000039</v>
      </c>
      <c r="V4229" s="3" t="str">
        <f>IF(M4229=People!$B$5,People!$A$5,IF(M4229=People!$B$4,People!$A$4,IF(M4229=People!$B$3,People!$A$3,IF(M4229=People!$B$2,People!$A$2,0))))</f>
        <v>Anna Andreadi</v>
      </c>
      <c r="W4229" s="3" t="str">
        <f>IFERROR(INDEX(Returns!A:A,MATCH(B4229,Returns!B:B,0)),"No")</f>
        <v>Yes</v>
      </c>
    </row>
    <row r="4230" spans="1:23" x14ac:dyDescent="0.2">
      <c r="A4230" s="1">
        <v>4229</v>
      </c>
      <c r="B4230" t="s">
        <v>8190</v>
      </c>
      <c r="C4230" s="2">
        <v>43183</v>
      </c>
      <c r="D4230" s="2">
        <v>43185</v>
      </c>
      <c r="E4230" s="1" t="s">
        <v>170</v>
      </c>
      <c r="F4230" s="1" t="s">
        <v>3427</v>
      </c>
      <c r="G4230" s="1" t="s">
        <v>3428</v>
      </c>
      <c r="H4230" s="1" t="s">
        <v>38</v>
      </c>
      <c r="I4230" s="1" t="s">
        <v>25</v>
      </c>
      <c r="J4230" s="1" t="s">
        <v>1277</v>
      </c>
      <c r="K4230" s="1" t="s">
        <v>228</v>
      </c>
      <c r="L4230" s="1">
        <v>47374</v>
      </c>
      <c r="M4230" s="1" t="s">
        <v>97</v>
      </c>
      <c r="N4230" s="1" t="s">
        <v>3673</v>
      </c>
      <c r="O4230" s="1" t="s">
        <v>43</v>
      </c>
      <c r="P4230" s="1" t="s">
        <v>84</v>
      </c>
      <c r="Q4230" s="1" t="s">
        <v>3674</v>
      </c>
      <c r="R4230" s="1">
        <v>22.48</v>
      </c>
      <c r="S4230" s="1">
        <v>1</v>
      </c>
      <c r="T4230" s="1">
        <v>0</v>
      </c>
      <c r="U4230" s="1">
        <v>10.3408</v>
      </c>
      <c r="V4230" s="3" t="str">
        <f>IF(M4230=People!$B$5,People!$A$5,IF(M4230=People!$B$4,People!$A$4,IF(M4230=People!$B$3,People!$A$3,IF(M4230=People!$B$2,People!$A$2,0))))</f>
        <v>Kelly Williams</v>
      </c>
      <c r="W4230" s="3" t="str">
        <f>IFERROR(INDEX(Returns!A:A,MATCH(B4230,Returns!B:B,0)),"No")</f>
        <v>No</v>
      </c>
    </row>
    <row r="4231" spans="1:23" x14ac:dyDescent="0.2">
      <c r="A4231" s="1">
        <v>4230</v>
      </c>
      <c r="B4231" t="s">
        <v>8191</v>
      </c>
      <c r="C4231" s="2">
        <v>43651</v>
      </c>
      <c r="D4231" s="2">
        <v>43656</v>
      </c>
      <c r="E4231" s="1" t="s">
        <v>46</v>
      </c>
      <c r="F4231" s="1" t="s">
        <v>2279</v>
      </c>
      <c r="G4231" s="1" t="s">
        <v>2280</v>
      </c>
      <c r="H4231" s="1" t="s">
        <v>38</v>
      </c>
      <c r="I4231" s="1" t="s">
        <v>25</v>
      </c>
      <c r="J4231" s="1" t="s">
        <v>716</v>
      </c>
      <c r="K4231" s="1" t="s">
        <v>96</v>
      </c>
      <c r="L4231" s="1">
        <v>75220</v>
      </c>
      <c r="M4231" s="1" t="s">
        <v>97</v>
      </c>
      <c r="N4231" s="1" t="s">
        <v>2431</v>
      </c>
      <c r="O4231" s="1" t="s">
        <v>30</v>
      </c>
      <c r="P4231" s="1" t="s">
        <v>60</v>
      </c>
      <c r="Q4231" s="1" t="s">
        <v>2432</v>
      </c>
      <c r="R4231" s="1">
        <v>332.02800000000002</v>
      </c>
      <c r="S4231" s="1">
        <v>9</v>
      </c>
      <c r="T4231" s="1">
        <v>0.6</v>
      </c>
      <c r="U4231" s="1">
        <v>-348.62940000000003</v>
      </c>
      <c r="V4231" s="3" t="str">
        <f>IF(M4231=People!$B$5,People!$A$5,IF(M4231=People!$B$4,People!$A$4,IF(M4231=People!$B$3,People!$A$3,IF(M4231=People!$B$2,People!$A$2,0))))</f>
        <v>Kelly Williams</v>
      </c>
      <c r="W4231" s="3" t="str">
        <f>IFERROR(INDEX(Returns!A:A,MATCH(B4231,Returns!B:B,0)),"No")</f>
        <v>No</v>
      </c>
    </row>
    <row r="4232" spans="1:23" x14ac:dyDescent="0.2">
      <c r="A4232" s="1">
        <v>4231</v>
      </c>
      <c r="B4232" t="s">
        <v>8191</v>
      </c>
      <c r="C4232" s="2">
        <v>43651</v>
      </c>
      <c r="D4232" s="2">
        <v>43656</v>
      </c>
      <c r="E4232" s="1" t="s">
        <v>46</v>
      </c>
      <c r="F4232" s="1" t="s">
        <v>2279</v>
      </c>
      <c r="G4232" s="1" t="s">
        <v>2280</v>
      </c>
      <c r="H4232" s="1" t="s">
        <v>38</v>
      </c>
      <c r="I4232" s="1" t="s">
        <v>25</v>
      </c>
      <c r="J4232" s="1" t="s">
        <v>716</v>
      </c>
      <c r="K4232" s="1" t="s">
        <v>96</v>
      </c>
      <c r="L4232" s="1">
        <v>75220</v>
      </c>
      <c r="M4232" s="1" t="s">
        <v>97</v>
      </c>
      <c r="N4232" s="1" t="s">
        <v>2798</v>
      </c>
      <c r="O4232" s="1" t="s">
        <v>43</v>
      </c>
      <c r="P4232" s="1" t="s">
        <v>70</v>
      </c>
      <c r="Q4232" s="1" t="s">
        <v>2799</v>
      </c>
      <c r="R4232" s="1">
        <v>11.393999999999998</v>
      </c>
      <c r="S4232" s="1">
        <v>9</v>
      </c>
      <c r="T4232" s="1">
        <v>0.8</v>
      </c>
      <c r="U4232" s="1">
        <v>-17.660699999999999</v>
      </c>
      <c r="V4232" s="3" t="str">
        <f>IF(M4232=People!$B$5,People!$A$5,IF(M4232=People!$B$4,People!$A$4,IF(M4232=People!$B$3,People!$A$3,IF(M4232=People!$B$2,People!$A$2,0))))</f>
        <v>Kelly Williams</v>
      </c>
      <c r="W4232" s="3" t="str">
        <f>IFERROR(INDEX(Returns!A:A,MATCH(B4232,Returns!B:B,0)),"No")</f>
        <v>No</v>
      </c>
    </row>
    <row r="4233" spans="1:23" x14ac:dyDescent="0.2">
      <c r="A4233" s="1">
        <v>4232</v>
      </c>
      <c r="B4233" t="s">
        <v>8191</v>
      </c>
      <c r="C4233" s="2">
        <v>43651</v>
      </c>
      <c r="D4233" s="2">
        <v>43656</v>
      </c>
      <c r="E4233" s="1" t="s">
        <v>46</v>
      </c>
      <c r="F4233" s="1" t="s">
        <v>2279</v>
      </c>
      <c r="G4233" s="1" t="s">
        <v>2280</v>
      </c>
      <c r="H4233" s="1" t="s">
        <v>38</v>
      </c>
      <c r="I4233" s="1" t="s">
        <v>25</v>
      </c>
      <c r="J4233" s="1" t="s">
        <v>716</v>
      </c>
      <c r="K4233" s="1" t="s">
        <v>96</v>
      </c>
      <c r="L4233" s="1">
        <v>75220</v>
      </c>
      <c r="M4233" s="1" t="s">
        <v>97</v>
      </c>
      <c r="N4233" s="1" t="s">
        <v>5244</v>
      </c>
      <c r="O4233" s="1" t="s">
        <v>43</v>
      </c>
      <c r="P4233" s="1" t="s">
        <v>84</v>
      </c>
      <c r="Q4233" s="1" t="s">
        <v>5245</v>
      </c>
      <c r="R4233" s="1">
        <v>15.552000000000003</v>
      </c>
      <c r="S4233" s="1">
        <v>3</v>
      </c>
      <c r="T4233" s="1">
        <v>0.2</v>
      </c>
      <c r="U4233" s="1">
        <v>5.6375999999999999</v>
      </c>
      <c r="V4233" s="3" t="str">
        <f>IF(M4233=People!$B$5,People!$A$5,IF(M4233=People!$B$4,People!$A$4,IF(M4233=People!$B$3,People!$A$3,IF(M4233=People!$B$2,People!$A$2,0))))</f>
        <v>Kelly Williams</v>
      </c>
      <c r="W4233" s="3" t="str">
        <f>IFERROR(INDEX(Returns!A:A,MATCH(B4233,Returns!B:B,0)),"No")</f>
        <v>No</v>
      </c>
    </row>
    <row r="4234" spans="1:23" x14ac:dyDescent="0.2">
      <c r="A4234" s="1">
        <v>4233</v>
      </c>
      <c r="B4234" t="s">
        <v>8191</v>
      </c>
      <c r="C4234" s="2">
        <v>43651</v>
      </c>
      <c r="D4234" s="2">
        <v>43656</v>
      </c>
      <c r="E4234" s="1" t="s">
        <v>46</v>
      </c>
      <c r="F4234" s="1" t="s">
        <v>2279</v>
      </c>
      <c r="G4234" s="1" t="s">
        <v>2280</v>
      </c>
      <c r="H4234" s="1" t="s">
        <v>38</v>
      </c>
      <c r="I4234" s="1" t="s">
        <v>25</v>
      </c>
      <c r="J4234" s="1" t="s">
        <v>716</v>
      </c>
      <c r="K4234" s="1" t="s">
        <v>96</v>
      </c>
      <c r="L4234" s="1">
        <v>75220</v>
      </c>
      <c r="M4234" s="1" t="s">
        <v>97</v>
      </c>
      <c r="N4234" s="1" t="s">
        <v>2402</v>
      </c>
      <c r="O4234" s="1" t="s">
        <v>43</v>
      </c>
      <c r="P4234" s="1" t="s">
        <v>84</v>
      </c>
      <c r="Q4234" s="1" t="s">
        <v>5013</v>
      </c>
      <c r="R4234" s="1">
        <v>31.104000000000006</v>
      </c>
      <c r="S4234" s="1">
        <v>6</v>
      </c>
      <c r="T4234" s="1">
        <v>0.2</v>
      </c>
      <c r="U4234" s="1">
        <v>11.2752</v>
      </c>
      <c r="V4234" s="3" t="str">
        <f>IF(M4234=People!$B$5,People!$A$5,IF(M4234=People!$B$4,People!$A$4,IF(M4234=People!$B$3,People!$A$3,IF(M4234=People!$B$2,People!$A$2,0))))</f>
        <v>Kelly Williams</v>
      </c>
      <c r="W4234" s="3" t="str">
        <f>IFERROR(INDEX(Returns!A:A,MATCH(B4234,Returns!B:B,0)),"No")</f>
        <v>No</v>
      </c>
    </row>
    <row r="4235" spans="1:23" x14ac:dyDescent="0.2">
      <c r="A4235" s="1">
        <v>4234</v>
      </c>
      <c r="B4235" t="s">
        <v>8191</v>
      </c>
      <c r="C4235" s="2">
        <v>43651</v>
      </c>
      <c r="D4235" s="2">
        <v>43656</v>
      </c>
      <c r="E4235" s="1" t="s">
        <v>46</v>
      </c>
      <c r="F4235" s="1" t="s">
        <v>2279</v>
      </c>
      <c r="G4235" s="1" t="s">
        <v>2280</v>
      </c>
      <c r="H4235" s="1" t="s">
        <v>38</v>
      </c>
      <c r="I4235" s="1" t="s">
        <v>25</v>
      </c>
      <c r="J4235" s="1" t="s">
        <v>716</v>
      </c>
      <c r="K4235" s="1" t="s">
        <v>96</v>
      </c>
      <c r="L4235" s="1">
        <v>75220</v>
      </c>
      <c r="M4235" s="1" t="s">
        <v>97</v>
      </c>
      <c r="N4235" s="1" t="s">
        <v>1216</v>
      </c>
      <c r="O4235" s="1" t="s">
        <v>43</v>
      </c>
      <c r="P4235" s="1" t="s">
        <v>70</v>
      </c>
      <c r="Q4235" s="1" t="s">
        <v>1217</v>
      </c>
      <c r="R4235" s="1">
        <v>6.3159999999999981</v>
      </c>
      <c r="S4235" s="1">
        <v>1</v>
      </c>
      <c r="T4235" s="1">
        <v>0.8</v>
      </c>
      <c r="U4235" s="1">
        <v>-10.421400000000002</v>
      </c>
      <c r="V4235" s="3" t="str">
        <f>IF(M4235=People!$B$5,People!$A$5,IF(M4235=People!$B$4,People!$A$4,IF(M4235=People!$B$3,People!$A$3,IF(M4235=People!$B$2,People!$A$2,0))))</f>
        <v>Kelly Williams</v>
      </c>
      <c r="W4235" s="3" t="str">
        <f>IFERROR(INDEX(Returns!A:A,MATCH(B4235,Returns!B:B,0)),"No")</f>
        <v>No</v>
      </c>
    </row>
    <row r="4236" spans="1:23" x14ac:dyDescent="0.2">
      <c r="A4236" s="1">
        <v>4235</v>
      </c>
      <c r="B4236" t="s">
        <v>8192</v>
      </c>
      <c r="C4236" s="2">
        <v>42634</v>
      </c>
      <c r="D4236" s="2">
        <v>42637</v>
      </c>
      <c r="E4236" s="1" t="s">
        <v>170</v>
      </c>
      <c r="F4236" s="1" t="s">
        <v>165</v>
      </c>
      <c r="G4236" s="1" t="s">
        <v>166</v>
      </c>
      <c r="H4236" s="1" t="s">
        <v>94</v>
      </c>
      <c r="I4236" s="1" t="s">
        <v>25</v>
      </c>
      <c r="J4236" s="1" t="s">
        <v>133</v>
      </c>
      <c r="K4236" s="1" t="s">
        <v>134</v>
      </c>
      <c r="L4236" s="1">
        <v>19143</v>
      </c>
      <c r="M4236" s="1" t="s">
        <v>135</v>
      </c>
      <c r="N4236" s="1" t="s">
        <v>763</v>
      </c>
      <c r="O4236" s="1" t="s">
        <v>43</v>
      </c>
      <c r="P4236" s="1" t="s">
        <v>84</v>
      </c>
      <c r="Q4236" s="1" t="s">
        <v>764</v>
      </c>
      <c r="R4236" s="1">
        <v>11.352000000000002</v>
      </c>
      <c r="S4236" s="1">
        <v>3</v>
      </c>
      <c r="T4236" s="1">
        <v>0.2</v>
      </c>
      <c r="U4236" s="1">
        <v>4.1151</v>
      </c>
      <c r="V4236" s="3" t="str">
        <f>IF(M4236=People!$B$5,People!$A$5,IF(M4236=People!$B$4,People!$A$4,IF(M4236=People!$B$3,People!$A$3,IF(M4236=People!$B$2,People!$A$2,0))))</f>
        <v>Chuck Magee</v>
      </c>
      <c r="W4236" s="3" t="str">
        <f>IFERROR(INDEX(Returns!A:A,MATCH(B4236,Returns!B:B,0)),"No")</f>
        <v>No</v>
      </c>
    </row>
    <row r="4237" spans="1:23" x14ac:dyDescent="0.2">
      <c r="A4237" s="1">
        <v>4236</v>
      </c>
      <c r="B4237" t="s">
        <v>8192</v>
      </c>
      <c r="C4237" s="2">
        <v>42634</v>
      </c>
      <c r="D4237" s="2">
        <v>42637</v>
      </c>
      <c r="E4237" s="1" t="s">
        <v>170</v>
      </c>
      <c r="F4237" s="1" t="s">
        <v>165</v>
      </c>
      <c r="G4237" s="1" t="s">
        <v>166</v>
      </c>
      <c r="H4237" s="1" t="s">
        <v>94</v>
      </c>
      <c r="I4237" s="1" t="s">
        <v>25</v>
      </c>
      <c r="J4237" s="1" t="s">
        <v>133</v>
      </c>
      <c r="K4237" s="1" t="s">
        <v>134</v>
      </c>
      <c r="L4237" s="1">
        <v>19143</v>
      </c>
      <c r="M4237" s="1" t="s">
        <v>135</v>
      </c>
      <c r="N4237" s="1" t="s">
        <v>2817</v>
      </c>
      <c r="O4237" s="1" t="s">
        <v>43</v>
      </c>
      <c r="P4237" s="1" t="s">
        <v>44</v>
      </c>
      <c r="Q4237" s="1" t="s">
        <v>2818</v>
      </c>
      <c r="R4237" s="1">
        <v>20.808000000000003</v>
      </c>
      <c r="S4237" s="1">
        <v>9</v>
      </c>
      <c r="T4237" s="1">
        <v>0.2</v>
      </c>
      <c r="U4237" s="1">
        <v>7.0226999999999995</v>
      </c>
      <c r="V4237" s="3" t="str">
        <f>IF(M4237=People!$B$5,People!$A$5,IF(M4237=People!$B$4,People!$A$4,IF(M4237=People!$B$3,People!$A$3,IF(M4237=People!$B$2,People!$A$2,0))))</f>
        <v>Chuck Magee</v>
      </c>
      <c r="W4237" s="3" t="str">
        <f>IFERROR(INDEX(Returns!A:A,MATCH(B4237,Returns!B:B,0)),"No")</f>
        <v>No</v>
      </c>
    </row>
    <row r="4238" spans="1:23" x14ac:dyDescent="0.2">
      <c r="A4238" s="1">
        <v>4237</v>
      </c>
      <c r="B4238" t="s">
        <v>8193</v>
      </c>
      <c r="C4238" s="2">
        <v>43304</v>
      </c>
      <c r="D4238" s="2">
        <v>43308</v>
      </c>
      <c r="E4238" s="1" t="s">
        <v>46</v>
      </c>
      <c r="F4238" s="1" t="s">
        <v>5246</v>
      </c>
      <c r="G4238" s="1" t="s">
        <v>5247</v>
      </c>
      <c r="H4238" s="1" t="s">
        <v>94</v>
      </c>
      <c r="I4238" s="1" t="s">
        <v>25</v>
      </c>
      <c r="J4238" s="1" t="s">
        <v>2604</v>
      </c>
      <c r="K4238" s="1" t="s">
        <v>191</v>
      </c>
      <c r="L4238" s="1">
        <v>61107</v>
      </c>
      <c r="M4238" s="1" t="s">
        <v>97</v>
      </c>
      <c r="N4238" s="1" t="s">
        <v>4481</v>
      </c>
      <c r="O4238" s="1" t="s">
        <v>43</v>
      </c>
      <c r="P4238" s="1" t="s">
        <v>70</v>
      </c>
      <c r="Q4238" s="1" t="s">
        <v>4482</v>
      </c>
      <c r="R4238" s="1">
        <v>11.415999999999997</v>
      </c>
      <c r="S4238" s="1">
        <v>4</v>
      </c>
      <c r="T4238" s="1">
        <v>0.8</v>
      </c>
      <c r="U4238" s="1">
        <v>-18.836400000000005</v>
      </c>
      <c r="V4238" s="3" t="str">
        <f>IF(M4238=People!$B$5,People!$A$5,IF(M4238=People!$B$4,People!$A$4,IF(M4238=People!$B$3,People!$A$3,IF(M4238=People!$B$2,People!$A$2,0))))</f>
        <v>Kelly Williams</v>
      </c>
      <c r="W4238" s="3" t="str">
        <f>IFERROR(INDEX(Returns!A:A,MATCH(B4238,Returns!B:B,0)),"No")</f>
        <v>No</v>
      </c>
    </row>
    <row r="4239" spans="1:23" x14ac:dyDescent="0.2">
      <c r="A4239" s="1">
        <v>4238</v>
      </c>
      <c r="B4239" t="s">
        <v>8194</v>
      </c>
      <c r="C4239" s="2">
        <v>43706</v>
      </c>
      <c r="D4239" s="2">
        <v>43711</v>
      </c>
      <c r="E4239" s="1" t="s">
        <v>21</v>
      </c>
      <c r="F4239" s="1" t="s">
        <v>3806</v>
      </c>
      <c r="G4239" s="1" t="s">
        <v>3807</v>
      </c>
      <c r="H4239" s="1" t="s">
        <v>38</v>
      </c>
      <c r="I4239" s="1" t="s">
        <v>25</v>
      </c>
      <c r="J4239" s="1" t="s">
        <v>133</v>
      </c>
      <c r="K4239" s="1" t="s">
        <v>134</v>
      </c>
      <c r="L4239" s="1">
        <v>19134</v>
      </c>
      <c r="M4239" s="1" t="s">
        <v>135</v>
      </c>
      <c r="N4239" s="1" t="s">
        <v>5248</v>
      </c>
      <c r="O4239" s="1" t="s">
        <v>43</v>
      </c>
      <c r="P4239" s="1" t="s">
        <v>63</v>
      </c>
      <c r="Q4239" s="1" t="s">
        <v>5249</v>
      </c>
      <c r="R4239" s="1">
        <v>9.4080000000000013</v>
      </c>
      <c r="S4239" s="1">
        <v>7</v>
      </c>
      <c r="T4239" s="1">
        <v>0.2</v>
      </c>
      <c r="U4239" s="1">
        <v>0.70560000000000045</v>
      </c>
      <c r="V4239" s="3" t="str">
        <f>IF(M4239=People!$B$5,People!$A$5,IF(M4239=People!$B$4,People!$A$4,IF(M4239=People!$B$3,People!$A$3,IF(M4239=People!$B$2,People!$A$2,0))))</f>
        <v>Chuck Magee</v>
      </c>
      <c r="W4239" s="3" t="str">
        <f>IFERROR(INDEX(Returns!A:A,MATCH(B4239,Returns!B:B,0)),"No")</f>
        <v>No</v>
      </c>
    </row>
    <row r="4240" spans="1:23" x14ac:dyDescent="0.2">
      <c r="A4240" s="1">
        <v>4239</v>
      </c>
      <c r="B4240" t="s">
        <v>8195</v>
      </c>
      <c r="C4240" s="2">
        <v>43550</v>
      </c>
      <c r="D4240" s="2">
        <v>43552</v>
      </c>
      <c r="E4240" s="1" t="s">
        <v>170</v>
      </c>
      <c r="F4240" s="1" t="s">
        <v>4141</v>
      </c>
      <c r="G4240" s="1" t="s">
        <v>4142</v>
      </c>
      <c r="H4240" s="1" t="s">
        <v>94</v>
      </c>
      <c r="I4240" s="1" t="s">
        <v>25</v>
      </c>
      <c r="J4240" s="1" t="s">
        <v>88</v>
      </c>
      <c r="K4240" s="1" t="s">
        <v>89</v>
      </c>
      <c r="L4240" s="1">
        <v>98105</v>
      </c>
      <c r="M4240" s="1" t="s">
        <v>41</v>
      </c>
      <c r="N4240" s="1" t="s">
        <v>5250</v>
      </c>
      <c r="O4240" s="1" t="s">
        <v>43</v>
      </c>
      <c r="P4240" s="1" t="s">
        <v>63</v>
      </c>
      <c r="Q4240" s="1" t="s">
        <v>5251</v>
      </c>
      <c r="R4240" s="1">
        <v>19.829999999999998</v>
      </c>
      <c r="S4240" s="1">
        <v>1</v>
      </c>
      <c r="T4240" s="1">
        <v>0</v>
      </c>
      <c r="U4240" s="1">
        <v>5.9489999999999981</v>
      </c>
      <c r="V4240" s="3" t="str">
        <f>IF(M4240=People!$B$5,People!$A$5,IF(M4240=People!$B$4,People!$A$4,IF(M4240=People!$B$3,People!$A$3,IF(M4240=People!$B$2,People!$A$2,0))))</f>
        <v>Anna Andreadi</v>
      </c>
      <c r="W4240" s="3" t="str">
        <f>IFERROR(INDEX(Returns!A:A,MATCH(B4240,Returns!B:B,0)),"No")</f>
        <v>No</v>
      </c>
    </row>
    <row r="4241" spans="1:23" x14ac:dyDescent="0.2">
      <c r="A4241" s="1">
        <v>4240</v>
      </c>
      <c r="B4241" t="s">
        <v>8196</v>
      </c>
      <c r="C4241" s="2">
        <v>43828</v>
      </c>
      <c r="D4241" s="2">
        <v>43834</v>
      </c>
      <c r="E4241" s="1" t="s">
        <v>46</v>
      </c>
      <c r="F4241" s="1" t="s">
        <v>307</v>
      </c>
      <c r="G4241" s="1" t="s">
        <v>308</v>
      </c>
      <c r="H4241" s="1" t="s">
        <v>38</v>
      </c>
      <c r="I4241" s="1" t="s">
        <v>25</v>
      </c>
      <c r="J4241" s="1" t="s">
        <v>4863</v>
      </c>
      <c r="K4241" s="1" t="s">
        <v>214</v>
      </c>
      <c r="L4241" s="1">
        <v>49505</v>
      </c>
      <c r="M4241" s="1" t="s">
        <v>97</v>
      </c>
      <c r="N4241" s="1" t="s">
        <v>2974</v>
      </c>
      <c r="O4241" s="1" t="s">
        <v>43</v>
      </c>
      <c r="P4241" s="1" t="s">
        <v>84</v>
      </c>
      <c r="Q4241" s="1" t="s">
        <v>2975</v>
      </c>
      <c r="R4241" s="1">
        <v>209.7</v>
      </c>
      <c r="S4241" s="1">
        <v>2</v>
      </c>
      <c r="T4241" s="1">
        <v>0</v>
      </c>
      <c r="U4241" s="1">
        <v>100.65599999999999</v>
      </c>
      <c r="V4241" s="3" t="str">
        <f>IF(M4241=People!$B$5,People!$A$5,IF(M4241=People!$B$4,People!$A$4,IF(M4241=People!$B$3,People!$A$3,IF(M4241=People!$B$2,People!$A$2,0))))</f>
        <v>Kelly Williams</v>
      </c>
      <c r="W4241" s="3" t="str">
        <f>IFERROR(INDEX(Returns!A:A,MATCH(B4241,Returns!B:B,0)),"No")</f>
        <v>No</v>
      </c>
    </row>
    <row r="4242" spans="1:23" x14ac:dyDescent="0.2">
      <c r="A4242" s="1">
        <v>4241</v>
      </c>
      <c r="B4242" t="s">
        <v>8197</v>
      </c>
      <c r="C4242" s="2">
        <v>42633</v>
      </c>
      <c r="D4242" s="2">
        <v>42639</v>
      </c>
      <c r="E4242" s="1" t="s">
        <v>46</v>
      </c>
      <c r="F4242" s="1" t="s">
        <v>4689</v>
      </c>
      <c r="G4242" s="1" t="s">
        <v>4690</v>
      </c>
      <c r="H4242" s="1" t="s">
        <v>94</v>
      </c>
      <c r="I4242" s="1" t="s">
        <v>25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5252</v>
      </c>
      <c r="O4242" s="1" t="s">
        <v>43</v>
      </c>
      <c r="P4242" s="1" t="s">
        <v>73</v>
      </c>
      <c r="Q4242" s="1" t="s">
        <v>1246</v>
      </c>
      <c r="R4242" s="1">
        <v>43.92</v>
      </c>
      <c r="S4242" s="1">
        <v>4</v>
      </c>
      <c r="T4242" s="1">
        <v>0</v>
      </c>
      <c r="U4242" s="1">
        <v>11.858400000000003</v>
      </c>
      <c r="V4242" s="3" t="str">
        <f>IF(M4242=People!$B$5,People!$A$5,IF(M4242=People!$B$4,People!$A$4,IF(M4242=People!$B$3,People!$A$3,IF(M4242=People!$B$2,People!$A$2,0))))</f>
        <v>Anna Andreadi</v>
      </c>
      <c r="W4242" s="3" t="str">
        <f>IFERROR(INDEX(Returns!A:A,MATCH(B4242,Returns!B:B,0)),"No")</f>
        <v>No</v>
      </c>
    </row>
    <row r="4243" spans="1:23" x14ac:dyDescent="0.2">
      <c r="A4243" s="1">
        <v>4242</v>
      </c>
      <c r="B4243" t="s">
        <v>8197</v>
      </c>
      <c r="C4243" s="2">
        <v>42633</v>
      </c>
      <c r="D4243" s="2">
        <v>42639</v>
      </c>
      <c r="E4243" s="1" t="s">
        <v>46</v>
      </c>
      <c r="F4243" s="1" t="s">
        <v>4689</v>
      </c>
      <c r="G4243" s="1" t="s">
        <v>4690</v>
      </c>
      <c r="H4243" s="1" t="s">
        <v>94</v>
      </c>
      <c r="I4243" s="1" t="s">
        <v>25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2227</v>
      </c>
      <c r="O4243" s="1" t="s">
        <v>43</v>
      </c>
      <c r="P4243" s="1" t="s">
        <v>70</v>
      </c>
      <c r="Q4243" s="1" t="s">
        <v>2228</v>
      </c>
      <c r="R4243" s="1">
        <v>20.231999999999999</v>
      </c>
      <c r="S4243" s="1">
        <v>3</v>
      </c>
      <c r="T4243" s="1">
        <v>0.2</v>
      </c>
      <c r="U4243" s="1">
        <v>6.5753999999999984</v>
      </c>
      <c r="V4243" s="3" t="str">
        <f>IF(M4243=People!$B$5,People!$A$5,IF(M4243=People!$B$4,People!$A$4,IF(M4243=People!$B$3,People!$A$3,IF(M4243=People!$B$2,People!$A$2,0))))</f>
        <v>Anna Andreadi</v>
      </c>
      <c r="W4243" s="3" t="str">
        <f>IFERROR(INDEX(Returns!A:A,MATCH(B4243,Returns!B:B,0)),"No")</f>
        <v>No</v>
      </c>
    </row>
    <row r="4244" spans="1:23" x14ac:dyDescent="0.2">
      <c r="A4244" s="1">
        <v>4243</v>
      </c>
      <c r="B4244" t="s">
        <v>8198</v>
      </c>
      <c r="C4244" s="2">
        <v>43194</v>
      </c>
      <c r="D4244" s="2">
        <v>43195</v>
      </c>
      <c r="E4244" s="1" t="s">
        <v>170</v>
      </c>
      <c r="F4244" s="1" t="s">
        <v>3234</v>
      </c>
      <c r="G4244" s="1" t="s">
        <v>3235</v>
      </c>
      <c r="H4244" s="1" t="s">
        <v>94</v>
      </c>
      <c r="I4244" s="1" t="s">
        <v>25</v>
      </c>
      <c r="J4244" s="1" t="s">
        <v>286</v>
      </c>
      <c r="K4244" s="1" t="s">
        <v>287</v>
      </c>
      <c r="L4244" s="1">
        <v>22153</v>
      </c>
      <c r="M4244" s="1" t="s">
        <v>28</v>
      </c>
      <c r="N4244" s="1" t="s">
        <v>543</v>
      </c>
      <c r="O4244" s="1" t="s">
        <v>66</v>
      </c>
      <c r="P4244" s="1" t="s">
        <v>67</v>
      </c>
      <c r="Q4244" s="1" t="s">
        <v>544</v>
      </c>
      <c r="R4244" s="1">
        <v>149.97</v>
      </c>
      <c r="S4244" s="1">
        <v>3</v>
      </c>
      <c r="T4244" s="1">
        <v>0</v>
      </c>
      <c r="U4244" s="1">
        <v>5.9987999999999815</v>
      </c>
      <c r="V4244" s="3" t="str">
        <f>IF(M4244=People!$B$5,People!$A$5,IF(M4244=People!$B$4,People!$A$4,IF(M4244=People!$B$3,People!$A$3,IF(M4244=People!$B$2,People!$A$2,0))))</f>
        <v>Cassandra Brandow</v>
      </c>
      <c r="W4244" s="3" t="str">
        <f>IFERROR(INDEX(Returns!A:A,MATCH(B4244,Returns!B:B,0)),"No")</f>
        <v>No</v>
      </c>
    </row>
    <row r="4245" spans="1:23" x14ac:dyDescent="0.2">
      <c r="A4245" s="1">
        <v>4244</v>
      </c>
      <c r="B4245" t="s">
        <v>8198</v>
      </c>
      <c r="C4245" s="2">
        <v>43194</v>
      </c>
      <c r="D4245" s="2">
        <v>43195</v>
      </c>
      <c r="E4245" s="1" t="s">
        <v>170</v>
      </c>
      <c r="F4245" s="1" t="s">
        <v>3234</v>
      </c>
      <c r="G4245" s="1" t="s">
        <v>3235</v>
      </c>
      <c r="H4245" s="1" t="s">
        <v>94</v>
      </c>
      <c r="I4245" s="1" t="s">
        <v>25</v>
      </c>
      <c r="J4245" s="1" t="s">
        <v>286</v>
      </c>
      <c r="K4245" s="1" t="s">
        <v>287</v>
      </c>
      <c r="L4245" s="1">
        <v>22153</v>
      </c>
      <c r="M4245" s="1" t="s">
        <v>28</v>
      </c>
      <c r="N4245" s="1" t="s">
        <v>4139</v>
      </c>
      <c r="O4245" s="1" t="s">
        <v>43</v>
      </c>
      <c r="P4245" s="1" t="s">
        <v>84</v>
      </c>
      <c r="Q4245" s="1" t="s">
        <v>4140</v>
      </c>
      <c r="R4245" s="1">
        <v>27.81</v>
      </c>
      <c r="S4245" s="1">
        <v>3</v>
      </c>
      <c r="T4245" s="1">
        <v>0</v>
      </c>
      <c r="U4245" s="1">
        <v>13.070699999999999</v>
      </c>
      <c r="V4245" s="3" t="str">
        <f>IF(M4245=People!$B$5,People!$A$5,IF(M4245=People!$B$4,People!$A$4,IF(M4245=People!$B$3,People!$A$3,IF(M4245=People!$B$2,People!$A$2,0))))</f>
        <v>Cassandra Brandow</v>
      </c>
      <c r="W4245" s="3" t="str">
        <f>IFERROR(INDEX(Returns!A:A,MATCH(B4245,Returns!B:B,0)),"No")</f>
        <v>No</v>
      </c>
    </row>
    <row r="4246" spans="1:23" x14ac:dyDescent="0.2">
      <c r="A4246" s="1">
        <v>4245</v>
      </c>
      <c r="B4246" t="s">
        <v>8199</v>
      </c>
      <c r="C4246" s="2">
        <v>42455</v>
      </c>
      <c r="D4246" s="2">
        <v>42459</v>
      </c>
      <c r="E4246" s="1" t="s">
        <v>46</v>
      </c>
      <c r="F4246" s="1" t="s">
        <v>514</v>
      </c>
      <c r="G4246" s="1" t="s">
        <v>515</v>
      </c>
      <c r="H4246" s="1" t="s">
        <v>38</v>
      </c>
      <c r="I4246" s="1" t="s">
        <v>25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663</v>
      </c>
      <c r="O4246" s="1" t="s">
        <v>66</v>
      </c>
      <c r="P4246" s="1" t="s">
        <v>146</v>
      </c>
      <c r="Q4246" s="1" t="s">
        <v>664</v>
      </c>
      <c r="R4246" s="1">
        <v>66.300000000000011</v>
      </c>
      <c r="S4246" s="1">
        <v>3</v>
      </c>
      <c r="T4246" s="1">
        <v>0</v>
      </c>
      <c r="U4246" s="1">
        <v>8.6190000000000033</v>
      </c>
      <c r="V4246" s="3" t="str">
        <f>IF(M4246=People!$B$5,People!$A$5,IF(M4246=People!$B$4,People!$A$4,IF(M4246=People!$B$3,People!$A$3,IF(M4246=People!$B$2,People!$A$2,0))))</f>
        <v>Anna Andreadi</v>
      </c>
      <c r="W4246" s="3" t="str">
        <f>IFERROR(INDEX(Returns!A:A,MATCH(B4246,Returns!B:B,0)),"No")</f>
        <v>No</v>
      </c>
    </row>
    <row r="4247" spans="1:23" x14ac:dyDescent="0.2">
      <c r="A4247" s="1">
        <v>4246</v>
      </c>
      <c r="B4247" t="s">
        <v>8200</v>
      </c>
      <c r="C4247" s="2">
        <v>43797</v>
      </c>
      <c r="D4247" s="2">
        <v>43803</v>
      </c>
      <c r="E4247" s="1" t="s">
        <v>46</v>
      </c>
      <c r="F4247" s="1" t="s">
        <v>485</v>
      </c>
      <c r="G4247" s="1" t="s">
        <v>486</v>
      </c>
      <c r="H4247" s="1" t="s">
        <v>94</v>
      </c>
      <c r="I4247" s="1" t="s">
        <v>25</v>
      </c>
      <c r="J4247" s="1" t="s">
        <v>3639</v>
      </c>
      <c r="K4247" s="1" t="s">
        <v>2320</v>
      </c>
      <c r="L4247" s="1">
        <v>21215</v>
      </c>
      <c r="M4247" s="1" t="s">
        <v>135</v>
      </c>
      <c r="N4247" s="1" t="s">
        <v>3858</v>
      </c>
      <c r="O4247" s="1" t="s">
        <v>43</v>
      </c>
      <c r="P4247" s="1" t="s">
        <v>63</v>
      </c>
      <c r="Q4247" s="1" t="s">
        <v>3859</v>
      </c>
      <c r="R4247" s="1">
        <v>1.64</v>
      </c>
      <c r="S4247" s="1">
        <v>1</v>
      </c>
      <c r="T4247" s="1">
        <v>0</v>
      </c>
      <c r="U4247" s="1">
        <v>0.73799999999999988</v>
      </c>
      <c r="V4247" s="3" t="str">
        <f>IF(M4247=People!$B$5,People!$A$5,IF(M4247=People!$B$4,People!$A$4,IF(M4247=People!$B$3,People!$A$3,IF(M4247=People!$B$2,People!$A$2,0))))</f>
        <v>Chuck Magee</v>
      </c>
      <c r="W4247" s="3" t="str">
        <f>IFERROR(INDEX(Returns!A:A,MATCH(B4247,Returns!B:B,0)),"No")</f>
        <v>No</v>
      </c>
    </row>
    <row r="4248" spans="1:23" x14ac:dyDescent="0.2">
      <c r="A4248" s="1">
        <v>4247</v>
      </c>
      <c r="B4248" t="s">
        <v>8200</v>
      </c>
      <c r="C4248" s="2">
        <v>43797</v>
      </c>
      <c r="D4248" s="2">
        <v>43803</v>
      </c>
      <c r="E4248" s="1" t="s">
        <v>46</v>
      </c>
      <c r="F4248" s="1" t="s">
        <v>485</v>
      </c>
      <c r="G4248" s="1" t="s">
        <v>486</v>
      </c>
      <c r="H4248" s="1" t="s">
        <v>94</v>
      </c>
      <c r="I4248" s="1" t="s">
        <v>25</v>
      </c>
      <c r="J4248" s="1" t="s">
        <v>3639</v>
      </c>
      <c r="K4248" s="1" t="s">
        <v>2320</v>
      </c>
      <c r="L4248" s="1">
        <v>21215</v>
      </c>
      <c r="M4248" s="1" t="s">
        <v>135</v>
      </c>
      <c r="N4248" s="1" t="s">
        <v>808</v>
      </c>
      <c r="O4248" s="1" t="s">
        <v>30</v>
      </c>
      <c r="P4248" s="1" t="s">
        <v>60</v>
      </c>
      <c r="Q4248" s="1" t="s">
        <v>809</v>
      </c>
      <c r="R4248" s="1">
        <v>1049.2</v>
      </c>
      <c r="S4248" s="1">
        <v>5</v>
      </c>
      <c r="T4248" s="1">
        <v>0</v>
      </c>
      <c r="U4248" s="1">
        <v>272.79200000000003</v>
      </c>
      <c r="V4248" s="3" t="str">
        <f>IF(M4248=People!$B$5,People!$A$5,IF(M4248=People!$B$4,People!$A$4,IF(M4248=People!$B$3,People!$A$3,IF(M4248=People!$B$2,People!$A$2,0))))</f>
        <v>Chuck Magee</v>
      </c>
      <c r="W4248" s="3" t="str">
        <f>IFERROR(INDEX(Returns!A:A,MATCH(B4248,Returns!B:B,0)),"No")</f>
        <v>No</v>
      </c>
    </row>
    <row r="4249" spans="1:23" x14ac:dyDescent="0.2">
      <c r="A4249" s="1">
        <v>4248</v>
      </c>
      <c r="B4249" t="s">
        <v>8200</v>
      </c>
      <c r="C4249" s="2">
        <v>43797</v>
      </c>
      <c r="D4249" s="2">
        <v>43803</v>
      </c>
      <c r="E4249" s="1" t="s">
        <v>46</v>
      </c>
      <c r="F4249" s="1" t="s">
        <v>485</v>
      </c>
      <c r="G4249" s="1" t="s">
        <v>486</v>
      </c>
      <c r="H4249" s="1" t="s">
        <v>94</v>
      </c>
      <c r="I4249" s="1" t="s">
        <v>25</v>
      </c>
      <c r="J4249" s="1" t="s">
        <v>3639</v>
      </c>
      <c r="K4249" s="1" t="s">
        <v>2320</v>
      </c>
      <c r="L4249" s="1">
        <v>21215</v>
      </c>
      <c r="M4249" s="1" t="s">
        <v>135</v>
      </c>
      <c r="N4249" s="1" t="s">
        <v>3262</v>
      </c>
      <c r="O4249" s="1" t="s">
        <v>30</v>
      </c>
      <c r="P4249" s="1" t="s">
        <v>60</v>
      </c>
      <c r="Q4249" s="1" t="s">
        <v>3263</v>
      </c>
      <c r="R4249" s="1">
        <v>20.9</v>
      </c>
      <c r="S4249" s="1">
        <v>5</v>
      </c>
      <c r="T4249" s="1">
        <v>0</v>
      </c>
      <c r="U4249" s="1">
        <v>7.5239999999999991</v>
      </c>
      <c r="V4249" s="3" t="str">
        <f>IF(M4249=People!$B$5,People!$A$5,IF(M4249=People!$B$4,People!$A$4,IF(M4249=People!$B$3,People!$A$3,IF(M4249=People!$B$2,People!$A$2,0))))</f>
        <v>Chuck Magee</v>
      </c>
      <c r="W4249" s="3" t="str">
        <f>IFERROR(INDEX(Returns!A:A,MATCH(B4249,Returns!B:B,0)),"No")</f>
        <v>No</v>
      </c>
    </row>
    <row r="4250" spans="1:23" x14ac:dyDescent="0.2">
      <c r="A4250" s="1">
        <v>4249</v>
      </c>
      <c r="B4250" t="s">
        <v>8201</v>
      </c>
      <c r="C4250" s="2">
        <v>43435</v>
      </c>
      <c r="D4250" s="2">
        <v>43439</v>
      </c>
      <c r="E4250" s="1" t="s">
        <v>21</v>
      </c>
      <c r="F4250" s="1" t="s">
        <v>627</v>
      </c>
      <c r="G4250" s="1" t="s">
        <v>628</v>
      </c>
      <c r="H4250" s="1" t="s">
        <v>24</v>
      </c>
      <c r="I4250" s="1" t="s">
        <v>25</v>
      </c>
      <c r="J4250" s="1" t="s">
        <v>657</v>
      </c>
      <c r="K4250" s="1" t="s">
        <v>658</v>
      </c>
      <c r="L4250" s="1">
        <v>6824</v>
      </c>
      <c r="M4250" s="1" t="s">
        <v>135</v>
      </c>
      <c r="N4250" s="1" t="s">
        <v>2938</v>
      </c>
      <c r="O4250" s="1" t="s">
        <v>43</v>
      </c>
      <c r="P4250" s="1" t="s">
        <v>70</v>
      </c>
      <c r="Q4250" s="1" t="s">
        <v>2939</v>
      </c>
      <c r="R4250" s="1">
        <v>88.08</v>
      </c>
      <c r="S4250" s="1">
        <v>6</v>
      </c>
      <c r="T4250" s="1">
        <v>0</v>
      </c>
      <c r="U4250" s="1">
        <v>40.516799999999996</v>
      </c>
      <c r="V4250" s="3" t="str">
        <f>IF(M4250=People!$B$5,People!$A$5,IF(M4250=People!$B$4,People!$A$4,IF(M4250=People!$B$3,People!$A$3,IF(M4250=People!$B$2,People!$A$2,0))))</f>
        <v>Chuck Magee</v>
      </c>
      <c r="W4250" s="3" t="str">
        <f>IFERROR(INDEX(Returns!A:A,MATCH(B4250,Returns!B:B,0)),"No")</f>
        <v>No</v>
      </c>
    </row>
    <row r="4251" spans="1:23" x14ac:dyDescent="0.2">
      <c r="A4251" s="1">
        <v>4250</v>
      </c>
      <c r="B4251" t="s">
        <v>8201</v>
      </c>
      <c r="C4251" s="2">
        <v>43435</v>
      </c>
      <c r="D4251" s="2">
        <v>43439</v>
      </c>
      <c r="E4251" s="1" t="s">
        <v>21</v>
      </c>
      <c r="F4251" s="1" t="s">
        <v>627</v>
      </c>
      <c r="G4251" s="1" t="s">
        <v>628</v>
      </c>
      <c r="H4251" s="1" t="s">
        <v>24</v>
      </c>
      <c r="I4251" s="1" t="s">
        <v>25</v>
      </c>
      <c r="J4251" s="1" t="s">
        <v>657</v>
      </c>
      <c r="K4251" s="1" t="s">
        <v>658</v>
      </c>
      <c r="L4251" s="1">
        <v>6824</v>
      </c>
      <c r="M4251" s="1" t="s">
        <v>135</v>
      </c>
      <c r="N4251" s="1" t="s">
        <v>1667</v>
      </c>
      <c r="O4251" s="1" t="s">
        <v>30</v>
      </c>
      <c r="P4251" s="1" t="s">
        <v>34</v>
      </c>
      <c r="Q4251" s="1" t="s">
        <v>1668</v>
      </c>
      <c r="R4251" s="1">
        <v>751.92</v>
      </c>
      <c r="S4251" s="1">
        <v>4</v>
      </c>
      <c r="T4251" s="1">
        <v>0</v>
      </c>
      <c r="U4251" s="1">
        <v>150.38400000000001</v>
      </c>
      <c r="V4251" s="3" t="str">
        <f>IF(M4251=People!$B$5,People!$A$5,IF(M4251=People!$B$4,People!$A$4,IF(M4251=People!$B$3,People!$A$3,IF(M4251=People!$B$2,People!$A$2,0))))</f>
        <v>Chuck Magee</v>
      </c>
      <c r="W4251" s="3" t="str">
        <f>IFERROR(INDEX(Returns!A:A,MATCH(B4251,Returns!B:B,0)),"No")</f>
        <v>No</v>
      </c>
    </row>
    <row r="4252" spans="1:23" x14ac:dyDescent="0.2">
      <c r="A4252" s="1">
        <v>4251</v>
      </c>
      <c r="B4252" t="s">
        <v>8202</v>
      </c>
      <c r="C4252" s="2">
        <v>42632</v>
      </c>
      <c r="D4252" s="2">
        <v>42632</v>
      </c>
      <c r="E4252" s="1" t="s">
        <v>1126</v>
      </c>
      <c r="F4252" s="1" t="s">
        <v>5253</v>
      </c>
      <c r="G4252" s="1" t="s">
        <v>5254</v>
      </c>
      <c r="H4252" s="1" t="s">
        <v>38</v>
      </c>
      <c r="I4252" s="1" t="s">
        <v>25</v>
      </c>
      <c r="J4252" s="1" t="s">
        <v>239</v>
      </c>
      <c r="K4252" s="1" t="s">
        <v>240</v>
      </c>
      <c r="L4252" s="1">
        <v>10011</v>
      </c>
      <c r="M4252" s="1" t="s">
        <v>135</v>
      </c>
      <c r="N4252" s="1" t="s">
        <v>3731</v>
      </c>
      <c r="O4252" s="1" t="s">
        <v>30</v>
      </c>
      <c r="P4252" s="1" t="s">
        <v>34</v>
      </c>
      <c r="Q4252" s="1" t="s">
        <v>3732</v>
      </c>
      <c r="R4252" s="1">
        <v>887.10299999999995</v>
      </c>
      <c r="S4252" s="1">
        <v>7</v>
      </c>
      <c r="T4252" s="1">
        <v>0.1</v>
      </c>
      <c r="U4252" s="1">
        <v>177.42059999999998</v>
      </c>
      <c r="V4252" s="3" t="str">
        <f>IF(M4252=People!$B$5,People!$A$5,IF(M4252=People!$B$4,People!$A$4,IF(M4252=People!$B$3,People!$A$3,IF(M4252=People!$B$2,People!$A$2,0))))</f>
        <v>Chuck Magee</v>
      </c>
      <c r="W4252" s="3" t="str">
        <f>IFERROR(INDEX(Returns!A:A,MATCH(B4252,Returns!B:B,0)),"No")</f>
        <v>No</v>
      </c>
    </row>
    <row r="4253" spans="1:23" x14ac:dyDescent="0.2">
      <c r="A4253" s="1">
        <v>4252</v>
      </c>
      <c r="B4253" t="s">
        <v>8203</v>
      </c>
      <c r="C4253" s="2">
        <v>43031</v>
      </c>
      <c r="D4253" s="2">
        <v>43031</v>
      </c>
      <c r="E4253" s="1" t="s">
        <v>1126</v>
      </c>
      <c r="F4253" s="1" t="s">
        <v>1914</v>
      </c>
      <c r="G4253" s="1" t="s">
        <v>1915</v>
      </c>
      <c r="H4253" s="1" t="s">
        <v>24</v>
      </c>
      <c r="I4253" s="1" t="s">
        <v>25</v>
      </c>
      <c r="J4253" s="1" t="s">
        <v>1553</v>
      </c>
      <c r="K4253" s="1" t="s">
        <v>50</v>
      </c>
      <c r="L4253" s="1">
        <v>33801</v>
      </c>
      <c r="M4253" s="1" t="s">
        <v>28</v>
      </c>
      <c r="N4253" s="1" t="s">
        <v>3680</v>
      </c>
      <c r="O4253" s="1" t="s">
        <v>66</v>
      </c>
      <c r="P4253" s="1" t="s">
        <v>67</v>
      </c>
      <c r="Q4253" s="1" t="s">
        <v>3681</v>
      </c>
      <c r="R4253" s="1">
        <v>55.944000000000003</v>
      </c>
      <c r="S4253" s="1">
        <v>7</v>
      </c>
      <c r="T4253" s="1">
        <v>0.2</v>
      </c>
      <c r="U4253" s="1">
        <v>-13.286700000000002</v>
      </c>
      <c r="V4253" s="3" t="str">
        <f>IF(M4253=People!$B$5,People!$A$5,IF(M4253=People!$B$4,People!$A$4,IF(M4253=People!$B$3,People!$A$3,IF(M4253=People!$B$2,People!$A$2,0))))</f>
        <v>Cassandra Brandow</v>
      </c>
      <c r="W4253" s="3" t="str">
        <f>IFERROR(INDEX(Returns!A:A,MATCH(B4253,Returns!B:B,0)),"No")</f>
        <v>No</v>
      </c>
    </row>
    <row r="4254" spans="1:23" x14ac:dyDescent="0.2">
      <c r="A4254" s="1">
        <v>4253</v>
      </c>
      <c r="B4254" t="s">
        <v>8203</v>
      </c>
      <c r="C4254" s="2">
        <v>43031</v>
      </c>
      <c r="D4254" s="2">
        <v>43031</v>
      </c>
      <c r="E4254" s="1" t="s">
        <v>1126</v>
      </c>
      <c r="F4254" s="1" t="s">
        <v>1914</v>
      </c>
      <c r="G4254" s="1" t="s">
        <v>1915</v>
      </c>
      <c r="H4254" s="1" t="s">
        <v>24</v>
      </c>
      <c r="I4254" s="1" t="s">
        <v>25</v>
      </c>
      <c r="J4254" s="1" t="s">
        <v>1553</v>
      </c>
      <c r="K4254" s="1" t="s">
        <v>50</v>
      </c>
      <c r="L4254" s="1">
        <v>33801</v>
      </c>
      <c r="M4254" s="1" t="s">
        <v>28</v>
      </c>
      <c r="N4254" s="1" t="s">
        <v>607</v>
      </c>
      <c r="O4254" s="1" t="s">
        <v>43</v>
      </c>
      <c r="P4254" s="1" t="s">
        <v>63</v>
      </c>
      <c r="Q4254" s="1" t="s">
        <v>608</v>
      </c>
      <c r="R4254" s="1">
        <v>10.688000000000001</v>
      </c>
      <c r="S4254" s="1">
        <v>2</v>
      </c>
      <c r="T4254" s="1">
        <v>0.2</v>
      </c>
      <c r="U4254" s="1">
        <v>2.271199999999999</v>
      </c>
      <c r="V4254" s="3" t="str">
        <f>IF(M4254=People!$B$5,People!$A$5,IF(M4254=People!$B$4,People!$A$4,IF(M4254=People!$B$3,People!$A$3,IF(M4254=People!$B$2,People!$A$2,0))))</f>
        <v>Cassandra Brandow</v>
      </c>
      <c r="W4254" s="3" t="str">
        <f>IFERROR(INDEX(Returns!A:A,MATCH(B4254,Returns!B:B,0)),"No")</f>
        <v>No</v>
      </c>
    </row>
    <row r="4255" spans="1:23" x14ac:dyDescent="0.2">
      <c r="A4255" s="1">
        <v>4254</v>
      </c>
      <c r="B4255" t="s">
        <v>8203</v>
      </c>
      <c r="C4255" s="2">
        <v>43031</v>
      </c>
      <c r="D4255" s="2">
        <v>43031</v>
      </c>
      <c r="E4255" s="1" t="s">
        <v>1126</v>
      </c>
      <c r="F4255" s="1" t="s">
        <v>1914</v>
      </c>
      <c r="G4255" s="1" t="s">
        <v>1915</v>
      </c>
      <c r="H4255" s="1" t="s">
        <v>24</v>
      </c>
      <c r="I4255" s="1" t="s">
        <v>25</v>
      </c>
      <c r="J4255" s="1" t="s">
        <v>1553</v>
      </c>
      <c r="K4255" s="1" t="s">
        <v>50</v>
      </c>
      <c r="L4255" s="1">
        <v>33801</v>
      </c>
      <c r="M4255" s="1" t="s">
        <v>28</v>
      </c>
      <c r="N4255" s="1" t="s">
        <v>3802</v>
      </c>
      <c r="O4255" s="1" t="s">
        <v>66</v>
      </c>
      <c r="P4255" s="1" t="s">
        <v>67</v>
      </c>
      <c r="Q4255" s="1" t="s">
        <v>3803</v>
      </c>
      <c r="R4255" s="1">
        <v>11.824</v>
      </c>
      <c r="S4255" s="1">
        <v>2</v>
      </c>
      <c r="T4255" s="1">
        <v>0.2</v>
      </c>
      <c r="U4255" s="1">
        <v>1.0346000000000006</v>
      </c>
      <c r="V4255" s="3" t="str">
        <f>IF(M4255=People!$B$5,People!$A$5,IF(M4255=People!$B$4,People!$A$4,IF(M4255=People!$B$3,People!$A$3,IF(M4255=People!$B$2,People!$A$2,0))))</f>
        <v>Cassandra Brandow</v>
      </c>
      <c r="W4255" s="3" t="str">
        <f>IFERROR(INDEX(Returns!A:A,MATCH(B4255,Returns!B:B,0)),"No")</f>
        <v>No</v>
      </c>
    </row>
    <row r="4256" spans="1:23" x14ac:dyDescent="0.2">
      <c r="A4256" s="1">
        <v>4255</v>
      </c>
      <c r="B4256" t="s">
        <v>8204</v>
      </c>
      <c r="C4256" s="2">
        <v>43751</v>
      </c>
      <c r="D4256" s="2">
        <v>43754</v>
      </c>
      <c r="E4256" s="1" t="s">
        <v>170</v>
      </c>
      <c r="F4256" s="1" t="s">
        <v>478</v>
      </c>
      <c r="G4256" s="1" t="s">
        <v>479</v>
      </c>
      <c r="H4256" s="1" t="s">
        <v>24</v>
      </c>
      <c r="I4256" s="1" t="s">
        <v>25</v>
      </c>
      <c r="J4256" s="1" t="s">
        <v>3076</v>
      </c>
      <c r="K4256" s="1" t="s">
        <v>191</v>
      </c>
      <c r="L4256" s="1">
        <v>61032</v>
      </c>
      <c r="M4256" s="1" t="s">
        <v>97</v>
      </c>
      <c r="N4256" s="1" t="s">
        <v>2674</v>
      </c>
      <c r="O4256" s="1" t="s">
        <v>43</v>
      </c>
      <c r="P4256" s="1" t="s">
        <v>84</v>
      </c>
      <c r="Q4256" s="1" t="s">
        <v>169</v>
      </c>
      <c r="R4256" s="1">
        <v>63.311999999999998</v>
      </c>
      <c r="S4256" s="1">
        <v>3</v>
      </c>
      <c r="T4256" s="1">
        <v>0.2</v>
      </c>
      <c r="U4256" s="1">
        <v>20.576399999999996</v>
      </c>
      <c r="V4256" s="3" t="str">
        <f>IF(M4256=People!$B$5,People!$A$5,IF(M4256=People!$B$4,People!$A$4,IF(M4256=People!$B$3,People!$A$3,IF(M4256=People!$B$2,People!$A$2,0))))</f>
        <v>Kelly Williams</v>
      </c>
      <c r="W4256" s="3" t="str">
        <f>IFERROR(INDEX(Returns!A:A,MATCH(B4256,Returns!B:B,0)),"No")</f>
        <v>No</v>
      </c>
    </row>
    <row r="4257" spans="1:23" x14ac:dyDescent="0.2">
      <c r="A4257" s="1">
        <v>4256</v>
      </c>
      <c r="B4257" t="s">
        <v>8204</v>
      </c>
      <c r="C4257" s="2">
        <v>43751</v>
      </c>
      <c r="D4257" s="2">
        <v>43754</v>
      </c>
      <c r="E4257" s="1" t="s">
        <v>170</v>
      </c>
      <c r="F4257" s="1" t="s">
        <v>478</v>
      </c>
      <c r="G4257" s="1" t="s">
        <v>479</v>
      </c>
      <c r="H4257" s="1" t="s">
        <v>24</v>
      </c>
      <c r="I4257" s="1" t="s">
        <v>25</v>
      </c>
      <c r="J4257" s="1" t="s">
        <v>3076</v>
      </c>
      <c r="K4257" s="1" t="s">
        <v>191</v>
      </c>
      <c r="L4257" s="1">
        <v>61032</v>
      </c>
      <c r="M4257" s="1" t="s">
        <v>97</v>
      </c>
      <c r="N4257" s="1" t="s">
        <v>931</v>
      </c>
      <c r="O4257" s="1" t="s">
        <v>43</v>
      </c>
      <c r="P4257" s="1" t="s">
        <v>70</v>
      </c>
      <c r="Q4257" s="1" t="s">
        <v>932</v>
      </c>
      <c r="R4257" s="1">
        <v>96.783999999999978</v>
      </c>
      <c r="S4257" s="1">
        <v>4</v>
      </c>
      <c r="T4257" s="1">
        <v>0.8</v>
      </c>
      <c r="U4257" s="1">
        <v>-145.17600000000002</v>
      </c>
      <c r="V4257" s="3" t="str">
        <f>IF(M4257=People!$B$5,People!$A$5,IF(M4257=People!$B$4,People!$A$4,IF(M4257=People!$B$3,People!$A$3,IF(M4257=People!$B$2,People!$A$2,0))))</f>
        <v>Kelly Williams</v>
      </c>
      <c r="W4257" s="3" t="str">
        <f>IFERROR(INDEX(Returns!A:A,MATCH(B4257,Returns!B:B,0)),"No")</f>
        <v>No</v>
      </c>
    </row>
    <row r="4258" spans="1:23" x14ac:dyDescent="0.2">
      <c r="A4258" s="1">
        <v>4257</v>
      </c>
      <c r="B4258" t="s">
        <v>8204</v>
      </c>
      <c r="C4258" s="2">
        <v>43751</v>
      </c>
      <c r="D4258" s="2">
        <v>43754</v>
      </c>
      <c r="E4258" s="1" t="s">
        <v>170</v>
      </c>
      <c r="F4258" s="1" t="s">
        <v>478</v>
      </c>
      <c r="G4258" s="1" t="s">
        <v>479</v>
      </c>
      <c r="H4258" s="1" t="s">
        <v>24</v>
      </c>
      <c r="I4258" s="1" t="s">
        <v>25</v>
      </c>
      <c r="J4258" s="1" t="s">
        <v>3076</v>
      </c>
      <c r="K4258" s="1" t="s">
        <v>191</v>
      </c>
      <c r="L4258" s="1">
        <v>61032</v>
      </c>
      <c r="M4258" s="1" t="s">
        <v>97</v>
      </c>
      <c r="N4258" s="1" t="s">
        <v>2310</v>
      </c>
      <c r="O4258" s="1" t="s">
        <v>30</v>
      </c>
      <c r="P4258" s="1" t="s">
        <v>60</v>
      </c>
      <c r="Q4258" s="1" t="s">
        <v>2311</v>
      </c>
      <c r="R4258" s="1">
        <v>10.476000000000001</v>
      </c>
      <c r="S4258" s="1">
        <v>3</v>
      </c>
      <c r="T4258" s="1">
        <v>0.6</v>
      </c>
      <c r="U4258" s="1">
        <v>-6.8094000000000037</v>
      </c>
      <c r="V4258" s="3" t="str">
        <f>IF(M4258=People!$B$5,People!$A$5,IF(M4258=People!$B$4,People!$A$4,IF(M4258=People!$B$3,People!$A$3,IF(M4258=People!$B$2,People!$A$2,0))))</f>
        <v>Kelly Williams</v>
      </c>
      <c r="W4258" s="3" t="str">
        <f>IFERROR(INDEX(Returns!A:A,MATCH(B4258,Returns!B:B,0)),"No")</f>
        <v>No</v>
      </c>
    </row>
    <row r="4259" spans="1:23" x14ac:dyDescent="0.2">
      <c r="A4259" s="1">
        <v>4258</v>
      </c>
      <c r="B4259" t="s">
        <v>8205</v>
      </c>
      <c r="C4259" s="2">
        <v>42982</v>
      </c>
      <c r="D4259" s="2">
        <v>42987</v>
      </c>
      <c r="E4259" s="1" t="s">
        <v>46</v>
      </c>
      <c r="F4259" s="1" t="s">
        <v>123</v>
      </c>
      <c r="G4259" s="1" t="s">
        <v>124</v>
      </c>
      <c r="H4259" s="1" t="s">
        <v>38</v>
      </c>
      <c r="I4259" s="1" t="s">
        <v>25</v>
      </c>
      <c r="J4259" s="1" t="s">
        <v>3785</v>
      </c>
      <c r="K4259" s="1" t="s">
        <v>373</v>
      </c>
      <c r="L4259" s="1">
        <v>97504</v>
      </c>
      <c r="M4259" s="1" t="s">
        <v>41</v>
      </c>
      <c r="N4259" s="1" t="s">
        <v>4899</v>
      </c>
      <c r="O4259" s="1" t="s">
        <v>43</v>
      </c>
      <c r="P4259" s="1" t="s">
        <v>70</v>
      </c>
      <c r="Q4259" s="1" t="s">
        <v>4900</v>
      </c>
      <c r="R4259" s="1">
        <v>9.7620000000000005</v>
      </c>
      <c r="S4259" s="1">
        <v>2</v>
      </c>
      <c r="T4259" s="1">
        <v>0.7</v>
      </c>
      <c r="U4259" s="1">
        <v>-6.833400000000001</v>
      </c>
      <c r="V4259" s="3" t="str">
        <f>IF(M4259=People!$B$5,People!$A$5,IF(M4259=People!$B$4,People!$A$4,IF(M4259=People!$B$3,People!$A$3,IF(M4259=People!$B$2,People!$A$2,0))))</f>
        <v>Anna Andreadi</v>
      </c>
      <c r="W4259" s="3" t="str">
        <f>IFERROR(INDEX(Returns!A:A,MATCH(B4259,Returns!B:B,0)),"No")</f>
        <v>No</v>
      </c>
    </row>
    <row r="4260" spans="1:23" x14ac:dyDescent="0.2">
      <c r="A4260" s="1">
        <v>4259</v>
      </c>
      <c r="B4260" t="s">
        <v>8206</v>
      </c>
      <c r="C4260" s="2">
        <v>43173</v>
      </c>
      <c r="D4260" s="2">
        <v>43175</v>
      </c>
      <c r="E4260" s="1" t="s">
        <v>170</v>
      </c>
      <c r="F4260" s="1" t="s">
        <v>1152</v>
      </c>
      <c r="G4260" s="1" t="s">
        <v>1153</v>
      </c>
      <c r="H4260" s="1" t="s">
        <v>38</v>
      </c>
      <c r="I4260" s="1" t="s">
        <v>25</v>
      </c>
      <c r="J4260" s="1" t="s">
        <v>88</v>
      </c>
      <c r="K4260" s="1" t="s">
        <v>89</v>
      </c>
      <c r="L4260" s="1">
        <v>98103</v>
      </c>
      <c r="M4260" s="1" t="s">
        <v>41</v>
      </c>
      <c r="N4260" s="1" t="s">
        <v>2671</v>
      </c>
      <c r="O4260" s="1" t="s">
        <v>30</v>
      </c>
      <c r="P4260" s="1" t="s">
        <v>34</v>
      </c>
      <c r="Q4260" s="1" t="s">
        <v>2672</v>
      </c>
      <c r="R4260" s="1">
        <v>196.78399999999999</v>
      </c>
      <c r="S4260" s="1">
        <v>2</v>
      </c>
      <c r="T4260" s="1">
        <v>0.2</v>
      </c>
      <c r="U4260" s="1">
        <v>-22.138200000000012</v>
      </c>
      <c r="V4260" s="3" t="str">
        <f>IF(M4260=People!$B$5,People!$A$5,IF(M4260=People!$B$4,People!$A$4,IF(M4260=People!$B$3,People!$A$3,IF(M4260=People!$B$2,People!$A$2,0))))</f>
        <v>Anna Andreadi</v>
      </c>
      <c r="W4260" s="3" t="str">
        <f>IFERROR(INDEX(Returns!A:A,MATCH(B4260,Returns!B:B,0)),"No")</f>
        <v>No</v>
      </c>
    </row>
    <row r="4261" spans="1:23" x14ac:dyDescent="0.2">
      <c r="A4261" s="1">
        <v>4260</v>
      </c>
      <c r="B4261" t="s">
        <v>8207</v>
      </c>
      <c r="C4261" s="2">
        <v>43766</v>
      </c>
      <c r="D4261" s="2">
        <v>43771</v>
      </c>
      <c r="E4261" s="1" t="s">
        <v>21</v>
      </c>
      <c r="F4261" s="1" t="s">
        <v>4386</v>
      </c>
      <c r="G4261" s="1" t="s">
        <v>4387</v>
      </c>
      <c r="H4261" s="1" t="s">
        <v>38</v>
      </c>
      <c r="I4261" s="1" t="s">
        <v>25</v>
      </c>
      <c r="J4261" s="1" t="s">
        <v>239</v>
      </c>
      <c r="K4261" s="1" t="s">
        <v>240</v>
      </c>
      <c r="L4261" s="1">
        <v>10035</v>
      </c>
      <c r="M4261" s="1" t="s">
        <v>135</v>
      </c>
      <c r="N4261" s="1" t="s">
        <v>886</v>
      </c>
      <c r="O4261" s="1" t="s">
        <v>43</v>
      </c>
      <c r="P4261" s="1" t="s">
        <v>157</v>
      </c>
      <c r="Q4261" s="1" t="s">
        <v>887</v>
      </c>
      <c r="R4261" s="1">
        <v>47.98</v>
      </c>
      <c r="S4261" s="1">
        <v>2</v>
      </c>
      <c r="T4261" s="1">
        <v>0</v>
      </c>
      <c r="U4261" s="1">
        <v>23.99</v>
      </c>
      <c r="V4261" s="3" t="str">
        <f>IF(M4261=People!$B$5,People!$A$5,IF(M4261=People!$B$4,People!$A$4,IF(M4261=People!$B$3,People!$A$3,IF(M4261=People!$B$2,People!$A$2,0))))</f>
        <v>Chuck Magee</v>
      </c>
      <c r="W4261" s="3" t="str">
        <f>IFERROR(INDEX(Returns!A:A,MATCH(B4261,Returns!B:B,0)),"No")</f>
        <v>No</v>
      </c>
    </row>
    <row r="4262" spans="1:23" x14ac:dyDescent="0.2">
      <c r="A4262" s="1">
        <v>4261</v>
      </c>
      <c r="B4262" t="s">
        <v>8208</v>
      </c>
      <c r="C4262" s="2">
        <v>43753</v>
      </c>
      <c r="D4262" s="2">
        <v>43757</v>
      </c>
      <c r="E4262" s="1" t="s">
        <v>21</v>
      </c>
      <c r="F4262" s="1" t="s">
        <v>4180</v>
      </c>
      <c r="G4262" s="1" t="s">
        <v>4181</v>
      </c>
      <c r="H4262" s="1" t="s">
        <v>38</v>
      </c>
      <c r="I4262" s="1" t="s">
        <v>25</v>
      </c>
      <c r="J4262" s="1" t="s">
        <v>657</v>
      </c>
      <c r="K4262" s="1" t="s">
        <v>658</v>
      </c>
      <c r="L4262" s="1">
        <v>6824</v>
      </c>
      <c r="M4262" s="1" t="s">
        <v>135</v>
      </c>
      <c r="N4262" s="1" t="s">
        <v>2347</v>
      </c>
      <c r="O4262" s="1" t="s">
        <v>43</v>
      </c>
      <c r="P4262" s="1" t="s">
        <v>44</v>
      </c>
      <c r="Q4262" s="1" t="s">
        <v>2348</v>
      </c>
      <c r="R4262" s="1">
        <v>13.049999999999999</v>
      </c>
      <c r="S4262" s="1">
        <v>5</v>
      </c>
      <c r="T4262" s="1">
        <v>0</v>
      </c>
      <c r="U4262" s="1">
        <v>6.0029999999999992</v>
      </c>
      <c r="V4262" s="3" t="str">
        <f>IF(M4262=People!$B$5,People!$A$5,IF(M4262=People!$B$4,People!$A$4,IF(M4262=People!$B$3,People!$A$3,IF(M4262=People!$B$2,People!$A$2,0))))</f>
        <v>Chuck Magee</v>
      </c>
      <c r="W4262" s="3" t="str">
        <f>IFERROR(INDEX(Returns!A:A,MATCH(B4262,Returns!B:B,0)),"No")</f>
        <v>No</v>
      </c>
    </row>
    <row r="4263" spans="1:23" x14ac:dyDescent="0.2">
      <c r="A4263" s="1">
        <v>4262</v>
      </c>
      <c r="B4263" t="s">
        <v>8209</v>
      </c>
      <c r="C4263" s="2">
        <v>43684</v>
      </c>
      <c r="D4263" s="2">
        <v>43688</v>
      </c>
      <c r="E4263" s="1" t="s">
        <v>46</v>
      </c>
      <c r="F4263" s="1" t="s">
        <v>4851</v>
      </c>
      <c r="G4263" s="1" t="s">
        <v>4852</v>
      </c>
      <c r="H4263" s="1" t="s">
        <v>24</v>
      </c>
      <c r="I4263" s="1" t="s">
        <v>25</v>
      </c>
      <c r="J4263" s="1" t="s">
        <v>3979</v>
      </c>
      <c r="K4263" s="1" t="s">
        <v>206</v>
      </c>
      <c r="L4263" s="1">
        <v>56560</v>
      </c>
      <c r="M4263" s="1" t="s">
        <v>97</v>
      </c>
      <c r="N4263" s="1" t="s">
        <v>3568</v>
      </c>
      <c r="O4263" s="1" t="s">
        <v>66</v>
      </c>
      <c r="P4263" s="1" t="s">
        <v>146</v>
      </c>
      <c r="Q4263" s="1" t="s">
        <v>3569</v>
      </c>
      <c r="R4263" s="1">
        <v>63.96</v>
      </c>
      <c r="S4263" s="1">
        <v>4</v>
      </c>
      <c r="T4263" s="1">
        <v>0</v>
      </c>
      <c r="U4263" s="1">
        <v>19.827599999999997</v>
      </c>
      <c r="V4263" s="3" t="str">
        <f>IF(M4263=People!$B$5,People!$A$5,IF(M4263=People!$B$4,People!$A$4,IF(M4263=People!$B$3,People!$A$3,IF(M4263=People!$B$2,People!$A$2,0))))</f>
        <v>Kelly Williams</v>
      </c>
      <c r="W4263" s="3" t="str">
        <f>IFERROR(INDEX(Returns!A:A,MATCH(B4263,Returns!B:B,0)),"No")</f>
        <v>No</v>
      </c>
    </row>
    <row r="4264" spans="1:23" x14ac:dyDescent="0.2">
      <c r="A4264" s="1">
        <v>4263</v>
      </c>
      <c r="B4264" t="s">
        <v>8210</v>
      </c>
      <c r="C4264" s="2">
        <v>43729</v>
      </c>
      <c r="D4264" s="2">
        <v>43733</v>
      </c>
      <c r="E4264" s="1" t="s">
        <v>46</v>
      </c>
      <c r="F4264" s="1" t="s">
        <v>2880</v>
      </c>
      <c r="G4264" s="1" t="s">
        <v>2881</v>
      </c>
      <c r="H4264" s="1" t="s">
        <v>24</v>
      </c>
      <c r="I4264" s="1" t="s">
        <v>25</v>
      </c>
      <c r="J4264" s="1" t="s">
        <v>439</v>
      </c>
      <c r="K4264" s="1" t="s">
        <v>1111</v>
      </c>
      <c r="L4264" s="1">
        <v>31907</v>
      </c>
      <c r="M4264" s="1" t="s">
        <v>28</v>
      </c>
      <c r="N4264" s="1" t="s">
        <v>4587</v>
      </c>
      <c r="O4264" s="1" t="s">
        <v>43</v>
      </c>
      <c r="P4264" s="1" t="s">
        <v>73</v>
      </c>
      <c r="Q4264" s="1" t="s">
        <v>4588</v>
      </c>
      <c r="R4264" s="1">
        <v>80.48</v>
      </c>
      <c r="S4264" s="1">
        <v>1</v>
      </c>
      <c r="T4264" s="1">
        <v>0</v>
      </c>
      <c r="U4264" s="1">
        <v>24.143999999999998</v>
      </c>
      <c r="V4264" s="3" t="str">
        <f>IF(M4264=People!$B$5,People!$A$5,IF(M4264=People!$B$4,People!$A$4,IF(M4264=People!$B$3,People!$A$3,IF(M4264=People!$B$2,People!$A$2,0))))</f>
        <v>Cassandra Brandow</v>
      </c>
      <c r="W4264" s="3" t="str">
        <f>IFERROR(INDEX(Returns!A:A,MATCH(B4264,Returns!B:B,0)),"No")</f>
        <v>No</v>
      </c>
    </row>
    <row r="4265" spans="1:23" x14ac:dyDescent="0.2">
      <c r="A4265" s="1">
        <v>4264</v>
      </c>
      <c r="B4265" t="s">
        <v>8211</v>
      </c>
      <c r="C4265" s="2">
        <v>43772</v>
      </c>
      <c r="D4265" s="2">
        <v>43777</v>
      </c>
      <c r="E4265" s="1" t="s">
        <v>46</v>
      </c>
      <c r="F4265" s="1" t="s">
        <v>4612</v>
      </c>
      <c r="G4265" s="1" t="s">
        <v>4613</v>
      </c>
      <c r="H4265" s="1" t="s">
        <v>24</v>
      </c>
      <c r="I4265" s="1" t="s">
        <v>25</v>
      </c>
      <c r="J4265" s="1" t="s">
        <v>133</v>
      </c>
      <c r="K4265" s="1" t="s">
        <v>134</v>
      </c>
      <c r="L4265" s="1">
        <v>19143</v>
      </c>
      <c r="M4265" s="1" t="s">
        <v>135</v>
      </c>
      <c r="N4265" s="1" t="s">
        <v>5255</v>
      </c>
      <c r="O4265" s="1" t="s">
        <v>43</v>
      </c>
      <c r="P4265" s="1" t="s">
        <v>70</v>
      </c>
      <c r="Q4265" s="1" t="s">
        <v>5256</v>
      </c>
      <c r="R4265" s="1">
        <v>11.673000000000002</v>
      </c>
      <c r="S4265" s="1">
        <v>3</v>
      </c>
      <c r="T4265" s="1">
        <v>0.7</v>
      </c>
      <c r="U4265" s="1">
        <v>-7.782</v>
      </c>
      <c r="V4265" s="3" t="str">
        <f>IF(M4265=People!$B$5,People!$A$5,IF(M4265=People!$B$4,People!$A$4,IF(M4265=People!$B$3,People!$A$3,IF(M4265=People!$B$2,People!$A$2,0))))</f>
        <v>Chuck Magee</v>
      </c>
      <c r="W4265" s="3" t="str">
        <f>IFERROR(INDEX(Returns!A:A,MATCH(B4265,Returns!B:B,0)),"No")</f>
        <v>No</v>
      </c>
    </row>
    <row r="4266" spans="1:23" x14ac:dyDescent="0.2">
      <c r="A4266" s="1">
        <v>4265</v>
      </c>
      <c r="B4266" t="s">
        <v>8212</v>
      </c>
      <c r="C4266" s="2">
        <v>43409</v>
      </c>
      <c r="D4266" s="2">
        <v>43413</v>
      </c>
      <c r="E4266" s="1" t="s">
        <v>46</v>
      </c>
      <c r="F4266" s="1" t="s">
        <v>1582</v>
      </c>
      <c r="G4266" s="1" t="s">
        <v>1583</v>
      </c>
      <c r="H4266" s="1" t="s">
        <v>24</v>
      </c>
      <c r="I4266" s="1" t="s">
        <v>25</v>
      </c>
      <c r="J4266" s="1" t="s">
        <v>167</v>
      </c>
      <c r="K4266" s="1" t="s">
        <v>96</v>
      </c>
      <c r="L4266" s="1">
        <v>77036</v>
      </c>
      <c r="M4266" s="1" t="s">
        <v>97</v>
      </c>
      <c r="N4266" s="1" t="s">
        <v>1946</v>
      </c>
      <c r="O4266" s="1" t="s">
        <v>30</v>
      </c>
      <c r="P4266" s="1" t="s">
        <v>52</v>
      </c>
      <c r="Q4266" s="1" t="s">
        <v>1947</v>
      </c>
      <c r="R4266" s="1">
        <v>863.12799999999993</v>
      </c>
      <c r="S4266" s="1">
        <v>8</v>
      </c>
      <c r="T4266" s="1">
        <v>0.3</v>
      </c>
      <c r="U4266" s="1">
        <v>-160.29520000000008</v>
      </c>
      <c r="V4266" s="3" t="str">
        <f>IF(M4266=People!$B$5,People!$A$5,IF(M4266=People!$B$4,People!$A$4,IF(M4266=People!$B$3,People!$A$3,IF(M4266=People!$B$2,People!$A$2,0))))</f>
        <v>Kelly Williams</v>
      </c>
      <c r="W4266" s="3" t="str">
        <f>IFERROR(INDEX(Returns!A:A,MATCH(B4266,Returns!B:B,0)),"No")</f>
        <v>No</v>
      </c>
    </row>
    <row r="4267" spans="1:23" x14ac:dyDescent="0.2">
      <c r="A4267" s="1">
        <v>4266</v>
      </c>
      <c r="B4267" t="s">
        <v>8212</v>
      </c>
      <c r="C4267" s="2">
        <v>43409</v>
      </c>
      <c r="D4267" s="2">
        <v>43413</v>
      </c>
      <c r="E4267" s="1" t="s">
        <v>46</v>
      </c>
      <c r="F4267" s="1" t="s">
        <v>1582</v>
      </c>
      <c r="G4267" s="1" t="s">
        <v>1583</v>
      </c>
      <c r="H4267" s="1" t="s">
        <v>24</v>
      </c>
      <c r="I4267" s="1" t="s">
        <v>25</v>
      </c>
      <c r="J4267" s="1" t="s">
        <v>167</v>
      </c>
      <c r="K4267" s="1" t="s">
        <v>96</v>
      </c>
      <c r="L4267" s="1">
        <v>77036</v>
      </c>
      <c r="M4267" s="1" t="s">
        <v>97</v>
      </c>
      <c r="N4267" s="1" t="s">
        <v>3206</v>
      </c>
      <c r="O4267" s="1" t="s">
        <v>43</v>
      </c>
      <c r="P4267" s="1" t="s">
        <v>70</v>
      </c>
      <c r="Q4267" s="1" t="s">
        <v>1063</v>
      </c>
      <c r="R4267" s="1">
        <v>3.5639999999999992</v>
      </c>
      <c r="S4267" s="1">
        <v>3</v>
      </c>
      <c r="T4267" s="1">
        <v>0.8</v>
      </c>
      <c r="U4267" s="1">
        <v>-6.2370000000000019</v>
      </c>
      <c r="V4267" s="3" t="str">
        <f>IF(M4267=People!$B$5,People!$A$5,IF(M4267=People!$B$4,People!$A$4,IF(M4267=People!$B$3,People!$A$3,IF(M4267=People!$B$2,People!$A$2,0))))</f>
        <v>Kelly Williams</v>
      </c>
      <c r="W4267" s="3" t="str">
        <f>IFERROR(INDEX(Returns!A:A,MATCH(B4267,Returns!B:B,0)),"No")</f>
        <v>No</v>
      </c>
    </row>
    <row r="4268" spans="1:23" x14ac:dyDescent="0.2">
      <c r="A4268" s="1">
        <v>4267</v>
      </c>
      <c r="B4268" t="s">
        <v>8212</v>
      </c>
      <c r="C4268" s="2">
        <v>43409</v>
      </c>
      <c r="D4268" s="2">
        <v>43413</v>
      </c>
      <c r="E4268" s="1" t="s">
        <v>46</v>
      </c>
      <c r="F4268" s="1" t="s">
        <v>1582</v>
      </c>
      <c r="G4268" s="1" t="s">
        <v>1583</v>
      </c>
      <c r="H4268" s="1" t="s">
        <v>24</v>
      </c>
      <c r="I4268" s="1" t="s">
        <v>25</v>
      </c>
      <c r="J4268" s="1" t="s">
        <v>167</v>
      </c>
      <c r="K4268" s="1" t="s">
        <v>96</v>
      </c>
      <c r="L4268" s="1">
        <v>77036</v>
      </c>
      <c r="M4268" s="1" t="s">
        <v>97</v>
      </c>
      <c r="N4268" s="1" t="s">
        <v>4276</v>
      </c>
      <c r="O4268" s="1" t="s">
        <v>30</v>
      </c>
      <c r="P4268" s="1" t="s">
        <v>31</v>
      </c>
      <c r="Q4268" s="1" t="s">
        <v>4277</v>
      </c>
      <c r="R4268" s="1">
        <v>956.6647999999999</v>
      </c>
      <c r="S4268" s="1">
        <v>7</v>
      </c>
      <c r="T4268" s="1">
        <v>0.32</v>
      </c>
      <c r="U4268" s="1">
        <v>-225.09759999999991</v>
      </c>
      <c r="V4268" s="3" t="str">
        <f>IF(M4268=People!$B$5,People!$A$5,IF(M4268=People!$B$4,People!$A$4,IF(M4268=People!$B$3,People!$A$3,IF(M4268=People!$B$2,People!$A$2,0))))</f>
        <v>Kelly Williams</v>
      </c>
      <c r="W4268" s="3" t="str">
        <f>IFERROR(INDEX(Returns!A:A,MATCH(B4268,Returns!B:B,0)),"No")</f>
        <v>No</v>
      </c>
    </row>
    <row r="4269" spans="1:23" x14ac:dyDescent="0.2">
      <c r="A4269" s="1">
        <v>4268</v>
      </c>
      <c r="B4269" t="s">
        <v>8212</v>
      </c>
      <c r="C4269" s="2">
        <v>43409</v>
      </c>
      <c r="D4269" s="2">
        <v>43413</v>
      </c>
      <c r="E4269" s="1" t="s">
        <v>46</v>
      </c>
      <c r="F4269" s="1" t="s">
        <v>1582</v>
      </c>
      <c r="G4269" s="1" t="s">
        <v>1583</v>
      </c>
      <c r="H4269" s="1" t="s">
        <v>24</v>
      </c>
      <c r="I4269" s="1" t="s">
        <v>25</v>
      </c>
      <c r="J4269" s="1" t="s">
        <v>167</v>
      </c>
      <c r="K4269" s="1" t="s">
        <v>96</v>
      </c>
      <c r="L4269" s="1">
        <v>77036</v>
      </c>
      <c r="M4269" s="1" t="s">
        <v>97</v>
      </c>
      <c r="N4269" s="1" t="s">
        <v>1809</v>
      </c>
      <c r="O4269" s="1" t="s">
        <v>43</v>
      </c>
      <c r="P4269" s="1" t="s">
        <v>70</v>
      </c>
      <c r="Q4269" s="1" t="s">
        <v>1810</v>
      </c>
      <c r="R4269" s="1">
        <v>12.587999999999997</v>
      </c>
      <c r="S4269" s="1">
        <v>3</v>
      </c>
      <c r="T4269" s="1">
        <v>0.8</v>
      </c>
      <c r="U4269" s="1">
        <v>-20.140800000000006</v>
      </c>
      <c r="V4269" s="3" t="str">
        <f>IF(M4269=People!$B$5,People!$A$5,IF(M4269=People!$B$4,People!$A$4,IF(M4269=People!$B$3,People!$A$3,IF(M4269=People!$B$2,People!$A$2,0))))</f>
        <v>Kelly Williams</v>
      </c>
      <c r="W4269" s="3" t="str">
        <f>IFERROR(INDEX(Returns!A:A,MATCH(B4269,Returns!B:B,0)),"No")</f>
        <v>No</v>
      </c>
    </row>
    <row r="4270" spans="1:23" x14ac:dyDescent="0.2">
      <c r="A4270" s="1">
        <v>4269</v>
      </c>
      <c r="B4270" t="s">
        <v>8212</v>
      </c>
      <c r="C4270" s="2">
        <v>43409</v>
      </c>
      <c r="D4270" s="2">
        <v>43413</v>
      </c>
      <c r="E4270" s="1" t="s">
        <v>46</v>
      </c>
      <c r="F4270" s="1" t="s">
        <v>1582</v>
      </c>
      <c r="G4270" s="1" t="s">
        <v>1583</v>
      </c>
      <c r="H4270" s="1" t="s">
        <v>24</v>
      </c>
      <c r="I4270" s="1" t="s">
        <v>25</v>
      </c>
      <c r="J4270" s="1" t="s">
        <v>167</v>
      </c>
      <c r="K4270" s="1" t="s">
        <v>96</v>
      </c>
      <c r="L4270" s="1">
        <v>77036</v>
      </c>
      <c r="M4270" s="1" t="s">
        <v>97</v>
      </c>
      <c r="N4270" s="1" t="s">
        <v>4763</v>
      </c>
      <c r="O4270" s="1" t="s">
        <v>66</v>
      </c>
      <c r="P4270" s="1" t="s">
        <v>146</v>
      </c>
      <c r="Q4270" s="1" t="s">
        <v>4764</v>
      </c>
      <c r="R4270" s="1">
        <v>171.96</v>
      </c>
      <c r="S4270" s="1">
        <v>5</v>
      </c>
      <c r="T4270" s="1">
        <v>0.2</v>
      </c>
      <c r="U4270" s="1">
        <v>45.139500000000005</v>
      </c>
      <c r="V4270" s="3" t="str">
        <f>IF(M4270=People!$B$5,People!$A$5,IF(M4270=People!$B$4,People!$A$4,IF(M4270=People!$B$3,People!$A$3,IF(M4270=People!$B$2,People!$A$2,0))))</f>
        <v>Kelly Williams</v>
      </c>
      <c r="W4270" s="3" t="str">
        <f>IFERROR(INDEX(Returns!A:A,MATCH(B4270,Returns!B:B,0)),"No")</f>
        <v>No</v>
      </c>
    </row>
    <row r="4271" spans="1:23" x14ac:dyDescent="0.2">
      <c r="A4271" s="1">
        <v>4270</v>
      </c>
      <c r="B4271" t="s">
        <v>8213</v>
      </c>
      <c r="C4271" s="2">
        <v>43641</v>
      </c>
      <c r="D4271" s="2">
        <v>43645</v>
      </c>
      <c r="E4271" s="1" t="s">
        <v>21</v>
      </c>
      <c r="F4271" s="1" t="s">
        <v>3916</v>
      </c>
      <c r="G4271" s="1" t="s">
        <v>3917</v>
      </c>
      <c r="H4271" s="1" t="s">
        <v>24</v>
      </c>
      <c r="I4271" s="1" t="s">
        <v>25</v>
      </c>
      <c r="J4271" s="1" t="s">
        <v>88</v>
      </c>
      <c r="K4271" s="1" t="s">
        <v>89</v>
      </c>
      <c r="L4271" s="1">
        <v>98115</v>
      </c>
      <c r="M4271" s="1" t="s">
        <v>41</v>
      </c>
      <c r="N4271" s="1" t="s">
        <v>1877</v>
      </c>
      <c r="O4271" s="1" t="s">
        <v>30</v>
      </c>
      <c r="P4271" s="1" t="s">
        <v>52</v>
      </c>
      <c r="Q4271" s="1" t="s">
        <v>1878</v>
      </c>
      <c r="R4271" s="1">
        <v>871.4</v>
      </c>
      <c r="S4271" s="1">
        <v>4</v>
      </c>
      <c r="T4271" s="1">
        <v>0</v>
      </c>
      <c r="U4271" s="1">
        <v>148.13799999999992</v>
      </c>
      <c r="V4271" s="3" t="str">
        <f>IF(M4271=People!$B$5,People!$A$5,IF(M4271=People!$B$4,People!$A$4,IF(M4271=People!$B$3,People!$A$3,IF(M4271=People!$B$2,People!$A$2,0))))</f>
        <v>Anna Andreadi</v>
      </c>
      <c r="W4271" s="3" t="str">
        <f>IFERROR(INDEX(Returns!A:A,MATCH(B4271,Returns!B:B,0)),"No")</f>
        <v>No</v>
      </c>
    </row>
    <row r="4272" spans="1:23" x14ac:dyDescent="0.2">
      <c r="A4272" s="1">
        <v>4271</v>
      </c>
      <c r="B4272" t="s">
        <v>8214</v>
      </c>
      <c r="C4272" s="2">
        <v>43065</v>
      </c>
      <c r="D4272" s="2">
        <v>43069</v>
      </c>
      <c r="E4272" s="1" t="s">
        <v>46</v>
      </c>
      <c r="F4272" s="1" t="s">
        <v>5257</v>
      </c>
      <c r="G4272" s="1" t="s">
        <v>5258</v>
      </c>
      <c r="H4272" s="1" t="s">
        <v>38</v>
      </c>
      <c r="I4272" s="1" t="s">
        <v>25</v>
      </c>
      <c r="J4272" s="1" t="s">
        <v>294</v>
      </c>
      <c r="K4272" s="1" t="s">
        <v>300</v>
      </c>
      <c r="L4272" s="1">
        <v>38301</v>
      </c>
      <c r="M4272" s="1" t="s">
        <v>28</v>
      </c>
      <c r="N4272" s="1" t="s">
        <v>5242</v>
      </c>
      <c r="O4272" s="1" t="s">
        <v>30</v>
      </c>
      <c r="P4272" s="1" t="s">
        <v>60</v>
      </c>
      <c r="Q4272" s="1" t="s">
        <v>5243</v>
      </c>
      <c r="R4272" s="1">
        <v>692.47199999999998</v>
      </c>
      <c r="S4272" s="1">
        <v>11</v>
      </c>
      <c r="T4272" s="1">
        <v>0.2</v>
      </c>
      <c r="U4272" s="1">
        <v>190.42980000000006</v>
      </c>
      <c r="V4272" s="3" t="str">
        <f>IF(M4272=People!$B$5,People!$A$5,IF(M4272=People!$B$4,People!$A$4,IF(M4272=People!$B$3,People!$A$3,IF(M4272=People!$B$2,People!$A$2,0))))</f>
        <v>Cassandra Brandow</v>
      </c>
      <c r="W4272" s="3" t="str">
        <f>IFERROR(INDEX(Returns!A:A,MATCH(B4272,Returns!B:B,0)),"No")</f>
        <v>No</v>
      </c>
    </row>
    <row r="4273" spans="1:23" x14ac:dyDescent="0.2">
      <c r="A4273" s="1">
        <v>4272</v>
      </c>
      <c r="B4273" t="s">
        <v>8215</v>
      </c>
      <c r="C4273" s="2">
        <v>43428</v>
      </c>
      <c r="D4273" s="2">
        <v>43431</v>
      </c>
      <c r="E4273" s="1" t="s">
        <v>21</v>
      </c>
      <c r="F4273" s="1" t="s">
        <v>1175</v>
      </c>
      <c r="G4273" s="1" t="s">
        <v>1176</v>
      </c>
      <c r="H4273" s="1" t="s">
        <v>38</v>
      </c>
      <c r="I4273" s="1" t="s">
        <v>25</v>
      </c>
      <c r="J4273" s="1" t="s">
        <v>3639</v>
      </c>
      <c r="K4273" s="1" t="s">
        <v>2320</v>
      </c>
      <c r="L4273" s="1">
        <v>21215</v>
      </c>
      <c r="M4273" s="1" t="s">
        <v>135</v>
      </c>
      <c r="N4273" s="1" t="s">
        <v>2277</v>
      </c>
      <c r="O4273" s="1" t="s">
        <v>30</v>
      </c>
      <c r="P4273" s="1" t="s">
        <v>60</v>
      </c>
      <c r="Q4273" s="1" t="s">
        <v>2278</v>
      </c>
      <c r="R4273" s="1">
        <v>207.76</v>
      </c>
      <c r="S4273" s="1">
        <v>4</v>
      </c>
      <c r="T4273" s="1">
        <v>0</v>
      </c>
      <c r="U4273" s="1">
        <v>85.181600000000003</v>
      </c>
      <c r="V4273" s="3" t="str">
        <f>IF(M4273=People!$B$5,People!$A$5,IF(M4273=People!$B$4,People!$A$4,IF(M4273=People!$B$3,People!$A$3,IF(M4273=People!$B$2,People!$A$2,0))))</f>
        <v>Chuck Magee</v>
      </c>
      <c r="W4273" s="3" t="str">
        <f>IFERROR(INDEX(Returns!A:A,MATCH(B4273,Returns!B:B,0)),"No")</f>
        <v>No</v>
      </c>
    </row>
    <row r="4274" spans="1:23" x14ac:dyDescent="0.2">
      <c r="A4274" s="1">
        <v>4273</v>
      </c>
      <c r="B4274" t="s">
        <v>8216</v>
      </c>
      <c r="C4274" s="2">
        <v>43667</v>
      </c>
      <c r="D4274" s="2">
        <v>43667</v>
      </c>
      <c r="E4274" s="1" t="s">
        <v>1126</v>
      </c>
      <c r="F4274" s="1" t="s">
        <v>1673</v>
      </c>
      <c r="G4274" s="1" t="s">
        <v>1674</v>
      </c>
      <c r="H4274" s="1" t="s">
        <v>24</v>
      </c>
      <c r="I4274" s="1" t="s">
        <v>25</v>
      </c>
      <c r="J4274" s="1" t="s">
        <v>3032</v>
      </c>
      <c r="K4274" s="1" t="s">
        <v>111</v>
      </c>
      <c r="L4274" s="1">
        <v>84107</v>
      </c>
      <c r="M4274" s="1" t="s">
        <v>41</v>
      </c>
      <c r="N4274" s="1" t="s">
        <v>5000</v>
      </c>
      <c r="O4274" s="1" t="s">
        <v>66</v>
      </c>
      <c r="P4274" s="1" t="s">
        <v>67</v>
      </c>
      <c r="Q4274" s="1" t="s">
        <v>5001</v>
      </c>
      <c r="R4274" s="1">
        <v>71.928000000000011</v>
      </c>
      <c r="S4274" s="1">
        <v>9</v>
      </c>
      <c r="T4274" s="1">
        <v>0.2</v>
      </c>
      <c r="U4274" s="1">
        <v>6.2936999999999976</v>
      </c>
      <c r="V4274" s="3" t="str">
        <f>IF(M4274=People!$B$5,People!$A$5,IF(M4274=People!$B$4,People!$A$4,IF(M4274=People!$B$3,People!$A$3,IF(M4274=People!$B$2,People!$A$2,0))))</f>
        <v>Anna Andreadi</v>
      </c>
      <c r="W4274" s="3" t="str">
        <f>IFERROR(INDEX(Returns!A:A,MATCH(B4274,Returns!B:B,0)),"No")</f>
        <v>No</v>
      </c>
    </row>
    <row r="4275" spans="1:23" x14ac:dyDescent="0.2">
      <c r="A4275" s="1">
        <v>4274</v>
      </c>
      <c r="B4275" t="s">
        <v>8216</v>
      </c>
      <c r="C4275" s="2">
        <v>43667</v>
      </c>
      <c r="D4275" s="2">
        <v>43667</v>
      </c>
      <c r="E4275" s="1" t="s">
        <v>1126</v>
      </c>
      <c r="F4275" s="1" t="s">
        <v>1673</v>
      </c>
      <c r="G4275" s="1" t="s">
        <v>1674</v>
      </c>
      <c r="H4275" s="1" t="s">
        <v>24</v>
      </c>
      <c r="I4275" s="1" t="s">
        <v>25</v>
      </c>
      <c r="J4275" s="1" t="s">
        <v>3032</v>
      </c>
      <c r="K4275" s="1" t="s">
        <v>111</v>
      </c>
      <c r="L4275" s="1">
        <v>84107</v>
      </c>
      <c r="M4275" s="1" t="s">
        <v>41</v>
      </c>
      <c r="N4275" s="1" t="s">
        <v>3453</v>
      </c>
      <c r="O4275" s="1" t="s">
        <v>43</v>
      </c>
      <c r="P4275" s="1" t="s">
        <v>63</v>
      </c>
      <c r="Q4275" s="1" t="s">
        <v>3454</v>
      </c>
      <c r="R4275" s="1">
        <v>25.99</v>
      </c>
      <c r="S4275" s="1">
        <v>1</v>
      </c>
      <c r="T4275" s="1">
        <v>0</v>
      </c>
      <c r="U4275" s="1">
        <v>7.5370999999999988</v>
      </c>
      <c r="V4275" s="3" t="str">
        <f>IF(M4275=People!$B$5,People!$A$5,IF(M4275=People!$B$4,People!$A$4,IF(M4275=People!$B$3,People!$A$3,IF(M4275=People!$B$2,People!$A$2,0))))</f>
        <v>Anna Andreadi</v>
      </c>
      <c r="W4275" s="3" t="str">
        <f>IFERROR(INDEX(Returns!A:A,MATCH(B4275,Returns!B:B,0)),"No")</f>
        <v>No</v>
      </c>
    </row>
    <row r="4276" spans="1:23" x14ac:dyDescent="0.2">
      <c r="A4276" s="1">
        <v>4275</v>
      </c>
      <c r="B4276" t="s">
        <v>8217</v>
      </c>
      <c r="C4276" s="2">
        <v>43031</v>
      </c>
      <c r="D4276" s="2">
        <v>43036</v>
      </c>
      <c r="E4276" s="1" t="s">
        <v>46</v>
      </c>
      <c r="F4276" s="1" t="s">
        <v>905</v>
      </c>
      <c r="G4276" s="1" t="s">
        <v>906</v>
      </c>
      <c r="H4276" s="1" t="s">
        <v>38</v>
      </c>
      <c r="I4276" s="1" t="s">
        <v>25</v>
      </c>
      <c r="J4276" s="1" t="s">
        <v>88</v>
      </c>
      <c r="K4276" s="1" t="s">
        <v>89</v>
      </c>
      <c r="L4276" s="1">
        <v>98105</v>
      </c>
      <c r="M4276" s="1" t="s">
        <v>41</v>
      </c>
      <c r="N4276" s="1" t="s">
        <v>1067</v>
      </c>
      <c r="O4276" s="1" t="s">
        <v>43</v>
      </c>
      <c r="P4276" s="1" t="s">
        <v>70</v>
      </c>
      <c r="Q4276" s="1" t="s">
        <v>1068</v>
      </c>
      <c r="R4276" s="1">
        <v>3.5920000000000005</v>
      </c>
      <c r="S4276" s="1">
        <v>1</v>
      </c>
      <c r="T4276" s="1">
        <v>0.2</v>
      </c>
      <c r="U4276" s="1">
        <v>1.1224999999999996</v>
      </c>
      <c r="V4276" s="3" t="str">
        <f>IF(M4276=People!$B$5,People!$A$5,IF(M4276=People!$B$4,People!$A$4,IF(M4276=People!$B$3,People!$A$3,IF(M4276=People!$B$2,People!$A$2,0))))</f>
        <v>Anna Andreadi</v>
      </c>
      <c r="W4276" s="3" t="str">
        <f>IFERROR(INDEX(Returns!A:A,MATCH(B4276,Returns!B:B,0)),"No")</f>
        <v>No</v>
      </c>
    </row>
    <row r="4277" spans="1:23" x14ac:dyDescent="0.2">
      <c r="A4277" s="1">
        <v>4276</v>
      </c>
      <c r="B4277" t="s">
        <v>8218</v>
      </c>
      <c r="C4277" s="2">
        <v>42925</v>
      </c>
      <c r="D4277" s="2">
        <v>42929</v>
      </c>
      <c r="E4277" s="1" t="s">
        <v>46</v>
      </c>
      <c r="F4277" s="1" t="s">
        <v>4443</v>
      </c>
      <c r="G4277" s="1" t="s">
        <v>4444</v>
      </c>
      <c r="H4277" s="1" t="s">
        <v>38</v>
      </c>
      <c r="I4277" s="1" t="s">
        <v>25</v>
      </c>
      <c r="J4277" s="1" t="s">
        <v>716</v>
      </c>
      <c r="K4277" s="1" t="s">
        <v>96</v>
      </c>
      <c r="L4277" s="1">
        <v>75220</v>
      </c>
      <c r="M4277" s="1" t="s">
        <v>97</v>
      </c>
      <c r="N4277" s="1" t="s">
        <v>629</v>
      </c>
      <c r="O4277" s="1" t="s">
        <v>43</v>
      </c>
      <c r="P4277" s="1" t="s">
        <v>73</v>
      </c>
      <c r="Q4277" s="1" t="s">
        <v>630</v>
      </c>
      <c r="R4277" s="1">
        <v>48.631999999999991</v>
      </c>
      <c r="S4277" s="1">
        <v>2</v>
      </c>
      <c r="T4277" s="1">
        <v>0.8</v>
      </c>
      <c r="U4277" s="1">
        <v>-121.58000000000004</v>
      </c>
      <c r="V4277" s="3" t="str">
        <f>IF(M4277=People!$B$5,People!$A$5,IF(M4277=People!$B$4,People!$A$4,IF(M4277=People!$B$3,People!$A$3,IF(M4277=People!$B$2,People!$A$2,0))))</f>
        <v>Kelly Williams</v>
      </c>
      <c r="W4277" s="3" t="str">
        <f>IFERROR(INDEX(Returns!A:A,MATCH(B4277,Returns!B:B,0)),"No")</f>
        <v>No</v>
      </c>
    </row>
    <row r="4278" spans="1:23" x14ac:dyDescent="0.2">
      <c r="A4278" s="1">
        <v>4277</v>
      </c>
      <c r="B4278" t="s">
        <v>8219</v>
      </c>
      <c r="C4278" s="2">
        <v>43695</v>
      </c>
      <c r="D4278" s="2">
        <v>43699</v>
      </c>
      <c r="E4278" s="1" t="s">
        <v>46</v>
      </c>
      <c r="F4278" s="1" t="s">
        <v>2615</v>
      </c>
      <c r="G4278" s="1" t="s">
        <v>2616</v>
      </c>
      <c r="H4278" s="1" t="s">
        <v>94</v>
      </c>
      <c r="I4278" s="1" t="s">
        <v>25</v>
      </c>
      <c r="J4278" s="1" t="s">
        <v>88</v>
      </c>
      <c r="K4278" s="1" t="s">
        <v>89</v>
      </c>
      <c r="L4278" s="1">
        <v>98105</v>
      </c>
      <c r="M4278" s="1" t="s">
        <v>41</v>
      </c>
      <c r="N4278" s="1" t="s">
        <v>2523</v>
      </c>
      <c r="O4278" s="1" t="s">
        <v>43</v>
      </c>
      <c r="P4278" s="1" t="s">
        <v>55</v>
      </c>
      <c r="Q4278" s="1" t="s">
        <v>2524</v>
      </c>
      <c r="R4278" s="1">
        <v>323.10000000000002</v>
      </c>
      <c r="S4278" s="1">
        <v>2</v>
      </c>
      <c r="T4278" s="1">
        <v>0</v>
      </c>
      <c r="U4278" s="1">
        <v>61.38900000000001</v>
      </c>
      <c r="V4278" s="3" t="str">
        <f>IF(M4278=People!$B$5,People!$A$5,IF(M4278=People!$B$4,People!$A$4,IF(M4278=People!$B$3,People!$A$3,IF(M4278=People!$B$2,People!$A$2,0))))</f>
        <v>Anna Andreadi</v>
      </c>
      <c r="W4278" s="3" t="str">
        <f>IFERROR(INDEX(Returns!A:A,MATCH(B4278,Returns!B:B,0)),"No")</f>
        <v>No</v>
      </c>
    </row>
    <row r="4279" spans="1:23" x14ac:dyDescent="0.2">
      <c r="A4279" s="1">
        <v>4278</v>
      </c>
      <c r="B4279" t="s">
        <v>8220</v>
      </c>
      <c r="C4279" s="2">
        <v>43206</v>
      </c>
      <c r="D4279" s="2">
        <v>43210</v>
      </c>
      <c r="E4279" s="1" t="s">
        <v>46</v>
      </c>
      <c r="F4279" s="1" t="s">
        <v>5253</v>
      </c>
      <c r="G4279" s="1" t="s">
        <v>5254</v>
      </c>
      <c r="H4279" s="1" t="s">
        <v>38</v>
      </c>
      <c r="I4279" s="1" t="s">
        <v>25</v>
      </c>
      <c r="J4279" s="1" t="s">
        <v>980</v>
      </c>
      <c r="K4279" s="1" t="s">
        <v>693</v>
      </c>
      <c r="L4279" s="1">
        <v>8701</v>
      </c>
      <c r="M4279" s="1" t="s">
        <v>135</v>
      </c>
      <c r="N4279" s="1" t="s">
        <v>5259</v>
      </c>
      <c r="O4279" s="1" t="s">
        <v>66</v>
      </c>
      <c r="P4279" s="1" t="s">
        <v>601</v>
      </c>
      <c r="Q4279" s="1" t="s">
        <v>5260</v>
      </c>
      <c r="R4279" s="1">
        <v>9099.93</v>
      </c>
      <c r="S4279" s="1">
        <v>7</v>
      </c>
      <c r="T4279" s="1">
        <v>0</v>
      </c>
      <c r="U4279" s="1">
        <v>2365.9817999999996</v>
      </c>
      <c r="V4279" s="3" t="str">
        <f>IF(M4279=People!$B$5,People!$A$5,IF(M4279=People!$B$4,People!$A$4,IF(M4279=People!$B$3,People!$A$3,IF(M4279=People!$B$2,People!$A$2,0))))</f>
        <v>Chuck Magee</v>
      </c>
      <c r="W4279" s="3" t="str">
        <f>IFERROR(INDEX(Returns!A:A,MATCH(B4279,Returns!B:B,0)),"No")</f>
        <v>No</v>
      </c>
    </row>
    <row r="4280" spans="1:23" x14ac:dyDescent="0.2">
      <c r="A4280" s="1">
        <v>4279</v>
      </c>
      <c r="B4280" t="s">
        <v>8220</v>
      </c>
      <c r="C4280" s="2">
        <v>43206</v>
      </c>
      <c r="D4280" s="2">
        <v>43210</v>
      </c>
      <c r="E4280" s="1" t="s">
        <v>46</v>
      </c>
      <c r="F4280" s="1" t="s">
        <v>5253</v>
      </c>
      <c r="G4280" s="1" t="s">
        <v>5254</v>
      </c>
      <c r="H4280" s="1" t="s">
        <v>38</v>
      </c>
      <c r="I4280" s="1" t="s">
        <v>25</v>
      </c>
      <c r="J4280" s="1" t="s">
        <v>980</v>
      </c>
      <c r="K4280" s="1" t="s">
        <v>693</v>
      </c>
      <c r="L4280" s="1">
        <v>8701</v>
      </c>
      <c r="M4280" s="1" t="s">
        <v>135</v>
      </c>
      <c r="N4280" s="1" t="s">
        <v>4709</v>
      </c>
      <c r="O4280" s="1" t="s">
        <v>30</v>
      </c>
      <c r="P4280" s="1" t="s">
        <v>60</v>
      </c>
      <c r="Q4280" s="1" t="s">
        <v>4710</v>
      </c>
      <c r="R4280" s="1">
        <v>9.9600000000000009</v>
      </c>
      <c r="S4280" s="1">
        <v>2</v>
      </c>
      <c r="T4280" s="1">
        <v>0</v>
      </c>
      <c r="U4280" s="1">
        <v>3.2867999999999995</v>
      </c>
      <c r="V4280" s="3" t="str">
        <f>IF(M4280=People!$B$5,People!$A$5,IF(M4280=People!$B$4,People!$A$4,IF(M4280=People!$B$3,People!$A$3,IF(M4280=People!$B$2,People!$A$2,0))))</f>
        <v>Chuck Magee</v>
      </c>
      <c r="W4280" s="3" t="str">
        <f>IFERROR(INDEX(Returns!A:A,MATCH(B4280,Returns!B:B,0)),"No")</f>
        <v>No</v>
      </c>
    </row>
    <row r="4281" spans="1:23" x14ac:dyDescent="0.2">
      <c r="A4281" s="1">
        <v>4280</v>
      </c>
      <c r="B4281" t="s">
        <v>8220</v>
      </c>
      <c r="C4281" s="2">
        <v>43206</v>
      </c>
      <c r="D4281" s="2">
        <v>43210</v>
      </c>
      <c r="E4281" s="1" t="s">
        <v>46</v>
      </c>
      <c r="F4281" s="1" t="s">
        <v>5253</v>
      </c>
      <c r="G4281" s="1" t="s">
        <v>5254</v>
      </c>
      <c r="H4281" s="1" t="s">
        <v>38</v>
      </c>
      <c r="I4281" s="1" t="s">
        <v>25</v>
      </c>
      <c r="J4281" s="1" t="s">
        <v>980</v>
      </c>
      <c r="K4281" s="1" t="s">
        <v>693</v>
      </c>
      <c r="L4281" s="1">
        <v>8701</v>
      </c>
      <c r="M4281" s="1" t="s">
        <v>135</v>
      </c>
      <c r="N4281" s="1" t="s">
        <v>2863</v>
      </c>
      <c r="O4281" s="1" t="s">
        <v>43</v>
      </c>
      <c r="P4281" s="1" t="s">
        <v>70</v>
      </c>
      <c r="Q4281" s="1" t="s">
        <v>2864</v>
      </c>
      <c r="R4281" s="1">
        <v>25.299999999999997</v>
      </c>
      <c r="S4281" s="1">
        <v>5</v>
      </c>
      <c r="T4281" s="1">
        <v>0</v>
      </c>
      <c r="U4281" s="1">
        <v>11.890999999999998</v>
      </c>
      <c r="V4281" s="3" t="str">
        <f>IF(M4281=People!$B$5,People!$A$5,IF(M4281=People!$B$4,People!$A$4,IF(M4281=People!$B$3,People!$A$3,IF(M4281=People!$B$2,People!$A$2,0))))</f>
        <v>Chuck Magee</v>
      </c>
      <c r="W4281" s="3" t="str">
        <f>IFERROR(INDEX(Returns!A:A,MATCH(B4281,Returns!B:B,0)),"No")</f>
        <v>No</v>
      </c>
    </row>
    <row r="4282" spans="1:23" x14ac:dyDescent="0.2">
      <c r="A4282" s="1">
        <v>4281</v>
      </c>
      <c r="B4282" t="s">
        <v>8221</v>
      </c>
      <c r="C4282" s="2">
        <v>42688</v>
      </c>
      <c r="D4282" s="2">
        <v>42692</v>
      </c>
      <c r="E4282" s="1" t="s">
        <v>46</v>
      </c>
      <c r="F4282" s="1" t="s">
        <v>645</v>
      </c>
      <c r="G4282" s="1" t="s">
        <v>646</v>
      </c>
      <c r="H4282" s="1" t="s">
        <v>94</v>
      </c>
      <c r="I4282" s="1" t="s">
        <v>25</v>
      </c>
      <c r="J4282" s="1" t="s">
        <v>239</v>
      </c>
      <c r="K4282" s="1" t="s">
        <v>240</v>
      </c>
      <c r="L4282" s="1">
        <v>10011</v>
      </c>
      <c r="M4282" s="1" t="s">
        <v>135</v>
      </c>
      <c r="N4282" s="1" t="s">
        <v>909</v>
      </c>
      <c r="O4282" s="1" t="s">
        <v>43</v>
      </c>
      <c r="P4282" s="1" t="s">
        <v>84</v>
      </c>
      <c r="Q4282" s="1" t="s">
        <v>910</v>
      </c>
      <c r="R4282" s="1">
        <v>11.36</v>
      </c>
      <c r="S4282" s="1">
        <v>2</v>
      </c>
      <c r="T4282" s="1">
        <v>0</v>
      </c>
      <c r="U4282" s="1">
        <v>5.2255999999999991</v>
      </c>
      <c r="V4282" s="3" t="str">
        <f>IF(M4282=People!$B$5,People!$A$5,IF(M4282=People!$B$4,People!$A$4,IF(M4282=People!$B$3,People!$A$3,IF(M4282=People!$B$2,People!$A$2,0))))</f>
        <v>Chuck Magee</v>
      </c>
      <c r="W4282" s="3" t="str">
        <f>IFERROR(INDEX(Returns!A:A,MATCH(B4282,Returns!B:B,0)),"No")</f>
        <v>No</v>
      </c>
    </row>
    <row r="4283" spans="1:23" x14ac:dyDescent="0.2">
      <c r="A4283" s="1">
        <v>4282</v>
      </c>
      <c r="B4283" t="s">
        <v>8221</v>
      </c>
      <c r="C4283" s="2">
        <v>42688</v>
      </c>
      <c r="D4283" s="2">
        <v>42692</v>
      </c>
      <c r="E4283" s="1" t="s">
        <v>46</v>
      </c>
      <c r="F4283" s="1" t="s">
        <v>645</v>
      </c>
      <c r="G4283" s="1" t="s">
        <v>646</v>
      </c>
      <c r="H4283" s="1" t="s">
        <v>94</v>
      </c>
      <c r="I4283" s="1" t="s">
        <v>25</v>
      </c>
      <c r="J4283" s="1" t="s">
        <v>239</v>
      </c>
      <c r="K4283" s="1" t="s">
        <v>240</v>
      </c>
      <c r="L4283" s="1">
        <v>10011</v>
      </c>
      <c r="M4283" s="1" t="s">
        <v>135</v>
      </c>
      <c r="N4283" s="1" t="s">
        <v>4697</v>
      </c>
      <c r="O4283" s="1" t="s">
        <v>30</v>
      </c>
      <c r="P4283" s="1" t="s">
        <v>34</v>
      </c>
      <c r="Q4283" s="1" t="s">
        <v>4698</v>
      </c>
      <c r="R4283" s="1">
        <v>69.263999999999996</v>
      </c>
      <c r="S4283" s="1">
        <v>2</v>
      </c>
      <c r="T4283" s="1">
        <v>0.1</v>
      </c>
      <c r="U4283" s="1">
        <v>14.62239999999999</v>
      </c>
      <c r="V4283" s="3" t="str">
        <f>IF(M4283=People!$B$5,People!$A$5,IF(M4283=People!$B$4,People!$A$4,IF(M4283=People!$B$3,People!$A$3,IF(M4283=People!$B$2,People!$A$2,0))))</f>
        <v>Chuck Magee</v>
      </c>
      <c r="W4283" s="3" t="str">
        <f>IFERROR(INDEX(Returns!A:A,MATCH(B4283,Returns!B:B,0)),"No")</f>
        <v>No</v>
      </c>
    </row>
    <row r="4284" spans="1:23" x14ac:dyDescent="0.2">
      <c r="A4284" s="1">
        <v>4283</v>
      </c>
      <c r="B4284" t="s">
        <v>8222</v>
      </c>
      <c r="C4284" s="2">
        <v>42724</v>
      </c>
      <c r="D4284" s="2">
        <v>42727</v>
      </c>
      <c r="E4284" s="1" t="s">
        <v>170</v>
      </c>
      <c r="F4284" s="1" t="s">
        <v>3169</v>
      </c>
      <c r="G4284" s="1" t="s">
        <v>3170</v>
      </c>
      <c r="H4284" s="1" t="s">
        <v>24</v>
      </c>
      <c r="I4284" s="1" t="s">
        <v>25</v>
      </c>
      <c r="J4284" s="1" t="s">
        <v>3562</v>
      </c>
      <c r="K4284" s="1" t="s">
        <v>228</v>
      </c>
      <c r="L4284" s="1">
        <v>46203</v>
      </c>
      <c r="M4284" s="1" t="s">
        <v>97</v>
      </c>
      <c r="N4284" s="1" t="s">
        <v>5261</v>
      </c>
      <c r="O4284" s="1" t="s">
        <v>43</v>
      </c>
      <c r="P4284" s="1" t="s">
        <v>44</v>
      </c>
      <c r="Q4284" s="1" t="s">
        <v>5262</v>
      </c>
      <c r="R4284" s="1">
        <v>3.69</v>
      </c>
      <c r="S4284" s="1">
        <v>1</v>
      </c>
      <c r="T4284" s="1">
        <v>0</v>
      </c>
      <c r="U4284" s="1">
        <v>1.7343</v>
      </c>
      <c r="V4284" s="3" t="str">
        <f>IF(M4284=People!$B$5,People!$A$5,IF(M4284=People!$B$4,People!$A$4,IF(M4284=People!$B$3,People!$A$3,IF(M4284=People!$B$2,People!$A$2,0))))</f>
        <v>Kelly Williams</v>
      </c>
      <c r="W4284" s="3" t="str">
        <f>IFERROR(INDEX(Returns!A:A,MATCH(B4284,Returns!B:B,0)),"No")</f>
        <v>No</v>
      </c>
    </row>
    <row r="4285" spans="1:23" x14ac:dyDescent="0.2">
      <c r="A4285" s="1">
        <v>4284</v>
      </c>
      <c r="B4285" t="s">
        <v>8222</v>
      </c>
      <c r="C4285" s="2">
        <v>42724</v>
      </c>
      <c r="D4285" s="2">
        <v>42727</v>
      </c>
      <c r="E4285" s="1" t="s">
        <v>170</v>
      </c>
      <c r="F4285" s="1" t="s">
        <v>3169</v>
      </c>
      <c r="G4285" s="1" t="s">
        <v>3170</v>
      </c>
      <c r="H4285" s="1" t="s">
        <v>24</v>
      </c>
      <c r="I4285" s="1" t="s">
        <v>25</v>
      </c>
      <c r="J4285" s="1" t="s">
        <v>3562</v>
      </c>
      <c r="K4285" s="1" t="s">
        <v>228</v>
      </c>
      <c r="L4285" s="1">
        <v>46203</v>
      </c>
      <c r="M4285" s="1" t="s">
        <v>97</v>
      </c>
      <c r="N4285" s="1" t="s">
        <v>4810</v>
      </c>
      <c r="O4285" s="1" t="s">
        <v>43</v>
      </c>
      <c r="P4285" s="1" t="s">
        <v>70</v>
      </c>
      <c r="Q4285" s="1" t="s">
        <v>4811</v>
      </c>
      <c r="R4285" s="1">
        <v>1103.97</v>
      </c>
      <c r="S4285" s="1">
        <v>3</v>
      </c>
      <c r="T4285" s="1">
        <v>0</v>
      </c>
      <c r="U4285" s="1">
        <v>496.78649999999993</v>
      </c>
      <c r="V4285" s="3" t="str">
        <f>IF(M4285=People!$B$5,People!$A$5,IF(M4285=People!$B$4,People!$A$4,IF(M4285=People!$B$3,People!$A$3,IF(M4285=People!$B$2,People!$A$2,0))))</f>
        <v>Kelly Williams</v>
      </c>
      <c r="W4285" s="3" t="str">
        <f>IFERROR(INDEX(Returns!A:A,MATCH(B4285,Returns!B:B,0)),"No")</f>
        <v>No</v>
      </c>
    </row>
    <row r="4286" spans="1:23" x14ac:dyDescent="0.2">
      <c r="A4286" s="1">
        <v>4285</v>
      </c>
      <c r="B4286" t="s">
        <v>8223</v>
      </c>
      <c r="C4286" s="2">
        <v>43060</v>
      </c>
      <c r="D4286" s="2">
        <v>43065</v>
      </c>
      <c r="E4286" s="1" t="s">
        <v>21</v>
      </c>
      <c r="F4286" s="1" t="s">
        <v>4622</v>
      </c>
      <c r="G4286" s="1" t="s">
        <v>4623</v>
      </c>
      <c r="H4286" s="1" t="s">
        <v>38</v>
      </c>
      <c r="I4286" s="1" t="s">
        <v>25</v>
      </c>
      <c r="J4286" s="1" t="s">
        <v>5263</v>
      </c>
      <c r="K4286" s="1" t="s">
        <v>96</v>
      </c>
      <c r="L4286" s="1">
        <v>77642</v>
      </c>
      <c r="M4286" s="1" t="s">
        <v>97</v>
      </c>
      <c r="N4286" s="1" t="s">
        <v>3583</v>
      </c>
      <c r="O4286" s="1" t="s">
        <v>30</v>
      </c>
      <c r="P4286" s="1" t="s">
        <v>31</v>
      </c>
      <c r="Q4286" s="1" t="s">
        <v>3584</v>
      </c>
      <c r="R4286" s="1">
        <v>246.13279999999997</v>
      </c>
      <c r="S4286" s="1">
        <v>2</v>
      </c>
      <c r="T4286" s="1">
        <v>0.32</v>
      </c>
      <c r="U4286" s="1">
        <v>-76.011599999999973</v>
      </c>
      <c r="V4286" s="3" t="str">
        <f>IF(M4286=People!$B$5,People!$A$5,IF(M4286=People!$B$4,People!$A$4,IF(M4286=People!$B$3,People!$A$3,IF(M4286=People!$B$2,People!$A$2,0))))</f>
        <v>Kelly Williams</v>
      </c>
      <c r="W4286" s="3" t="str">
        <f>IFERROR(INDEX(Returns!A:A,MATCH(B4286,Returns!B:B,0)),"No")</f>
        <v>No</v>
      </c>
    </row>
    <row r="4287" spans="1:23" x14ac:dyDescent="0.2">
      <c r="A4287" s="1">
        <v>4286</v>
      </c>
      <c r="B4287" t="s">
        <v>8223</v>
      </c>
      <c r="C4287" s="2">
        <v>43060</v>
      </c>
      <c r="D4287" s="2">
        <v>43065</v>
      </c>
      <c r="E4287" s="1" t="s">
        <v>21</v>
      </c>
      <c r="F4287" s="1" t="s">
        <v>4622</v>
      </c>
      <c r="G4287" s="1" t="s">
        <v>4623</v>
      </c>
      <c r="H4287" s="1" t="s">
        <v>38</v>
      </c>
      <c r="I4287" s="1" t="s">
        <v>25</v>
      </c>
      <c r="J4287" s="1" t="s">
        <v>5263</v>
      </c>
      <c r="K4287" s="1" t="s">
        <v>96</v>
      </c>
      <c r="L4287" s="1">
        <v>77642</v>
      </c>
      <c r="M4287" s="1" t="s">
        <v>97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  <c r="S4287" s="1">
        <v>2</v>
      </c>
      <c r="T4287" s="1">
        <v>0.2</v>
      </c>
      <c r="U4287" s="1">
        <v>3.9473999999999996</v>
      </c>
      <c r="V4287" s="3" t="str">
        <f>IF(M4287=People!$B$5,People!$A$5,IF(M4287=People!$B$4,People!$A$4,IF(M4287=People!$B$3,People!$A$3,IF(M4287=People!$B$2,People!$A$2,0))))</f>
        <v>Kelly Williams</v>
      </c>
      <c r="W4287" s="3" t="str">
        <f>IFERROR(INDEX(Returns!A:A,MATCH(B4287,Returns!B:B,0)),"No")</f>
        <v>No</v>
      </c>
    </row>
    <row r="4288" spans="1:23" x14ac:dyDescent="0.2">
      <c r="A4288" s="1">
        <v>4287</v>
      </c>
      <c r="B4288" t="s">
        <v>8223</v>
      </c>
      <c r="C4288" s="2">
        <v>43060</v>
      </c>
      <c r="D4288" s="2">
        <v>43065</v>
      </c>
      <c r="E4288" s="1" t="s">
        <v>21</v>
      </c>
      <c r="F4288" s="1" t="s">
        <v>4622</v>
      </c>
      <c r="G4288" s="1" t="s">
        <v>4623</v>
      </c>
      <c r="H4288" s="1" t="s">
        <v>38</v>
      </c>
      <c r="I4288" s="1" t="s">
        <v>25</v>
      </c>
      <c r="J4288" s="1" t="s">
        <v>5263</v>
      </c>
      <c r="K4288" s="1" t="s">
        <v>96</v>
      </c>
      <c r="L4288" s="1">
        <v>77642</v>
      </c>
      <c r="M4288" s="1" t="s">
        <v>97</v>
      </c>
      <c r="N4288" s="1" t="s">
        <v>5036</v>
      </c>
      <c r="O4288" s="1" t="s">
        <v>66</v>
      </c>
      <c r="P4288" s="1" t="s">
        <v>1065</v>
      </c>
      <c r="Q4288" s="1" t="s">
        <v>5037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3" t="str">
        <f>IF(M4288=People!$B$5,People!$A$5,IF(M4288=People!$B$4,People!$A$4,IF(M4288=People!$B$3,People!$A$3,IF(M4288=People!$B$2,People!$A$2,0))))</f>
        <v>Kelly Williams</v>
      </c>
      <c r="W4288" s="3" t="str">
        <f>IFERROR(INDEX(Returns!A:A,MATCH(B4288,Returns!B:B,0)),"No")</f>
        <v>No</v>
      </c>
    </row>
    <row r="4289" spans="1:23" x14ac:dyDescent="0.2">
      <c r="A4289" s="1">
        <v>4288</v>
      </c>
      <c r="B4289" t="s">
        <v>8224</v>
      </c>
      <c r="C4289" s="2">
        <v>43827</v>
      </c>
      <c r="D4289" s="2">
        <v>43833</v>
      </c>
      <c r="E4289" s="1" t="s">
        <v>46</v>
      </c>
      <c r="F4289" s="1" t="s">
        <v>2648</v>
      </c>
      <c r="G4289" s="1" t="s">
        <v>2649</v>
      </c>
      <c r="H4289" s="1" t="s">
        <v>94</v>
      </c>
      <c r="I4289" s="1" t="s">
        <v>25</v>
      </c>
      <c r="J4289" s="1" t="s">
        <v>4408</v>
      </c>
      <c r="K4289" s="1" t="s">
        <v>300</v>
      </c>
      <c r="L4289" s="1">
        <v>37211</v>
      </c>
      <c r="M4289" s="1" t="s">
        <v>28</v>
      </c>
      <c r="N4289" s="1" t="s">
        <v>1539</v>
      </c>
      <c r="O4289" s="1" t="s">
        <v>43</v>
      </c>
      <c r="P4289" s="1" t="s">
        <v>55</v>
      </c>
      <c r="Q4289" s="1" t="s">
        <v>1540</v>
      </c>
      <c r="R4289" s="1">
        <v>64.784000000000006</v>
      </c>
      <c r="S4289" s="1">
        <v>1</v>
      </c>
      <c r="T4289" s="1">
        <v>0.2</v>
      </c>
      <c r="U4289" s="1">
        <v>-12.956800000000005</v>
      </c>
      <c r="V4289" s="3" t="str">
        <f>IF(M4289=People!$B$5,People!$A$5,IF(M4289=People!$B$4,People!$A$4,IF(M4289=People!$B$3,People!$A$3,IF(M4289=People!$B$2,People!$A$2,0))))</f>
        <v>Cassandra Brandow</v>
      </c>
      <c r="W4289" s="3" t="str">
        <f>IFERROR(INDEX(Returns!A:A,MATCH(B4289,Returns!B:B,0)),"No")</f>
        <v>No</v>
      </c>
    </row>
    <row r="4290" spans="1:23" x14ac:dyDescent="0.2">
      <c r="A4290" s="1">
        <v>4289</v>
      </c>
      <c r="B4290" t="s">
        <v>8225</v>
      </c>
      <c r="C4290" s="2">
        <v>42872</v>
      </c>
      <c r="D4290" s="2">
        <v>42876</v>
      </c>
      <c r="E4290" s="1" t="s">
        <v>46</v>
      </c>
      <c r="F4290" s="1" t="s">
        <v>203</v>
      </c>
      <c r="G4290" s="1" t="s">
        <v>204</v>
      </c>
      <c r="H4290" s="1" t="s">
        <v>38</v>
      </c>
      <c r="I4290" s="1" t="s">
        <v>25</v>
      </c>
      <c r="J4290" s="1" t="s">
        <v>167</v>
      </c>
      <c r="K4290" s="1" t="s">
        <v>96</v>
      </c>
      <c r="L4290" s="1">
        <v>77095</v>
      </c>
      <c r="M4290" s="1" t="s">
        <v>97</v>
      </c>
      <c r="N4290" s="1" t="s">
        <v>3852</v>
      </c>
      <c r="O4290" s="1" t="s">
        <v>43</v>
      </c>
      <c r="P4290" s="1" t="s">
        <v>70</v>
      </c>
      <c r="Q4290" s="1" t="s">
        <v>3853</v>
      </c>
      <c r="R4290" s="1">
        <v>33.279999999999994</v>
      </c>
      <c r="S4290" s="1">
        <v>5</v>
      </c>
      <c r="T4290" s="1">
        <v>0.8</v>
      </c>
      <c r="U4290" s="1">
        <v>-49.92</v>
      </c>
      <c r="V4290" s="3" t="str">
        <f>IF(M4290=People!$B$5,People!$A$5,IF(M4290=People!$B$4,People!$A$4,IF(M4290=People!$B$3,People!$A$3,IF(M4290=People!$B$2,People!$A$2,0))))</f>
        <v>Kelly Williams</v>
      </c>
      <c r="W4290" s="3" t="str">
        <f>IFERROR(INDEX(Returns!A:A,MATCH(B4290,Returns!B:B,0)),"No")</f>
        <v>No</v>
      </c>
    </row>
    <row r="4291" spans="1:23" x14ac:dyDescent="0.2">
      <c r="A4291" s="1">
        <v>4290</v>
      </c>
      <c r="B4291" t="s">
        <v>8225</v>
      </c>
      <c r="C4291" s="2">
        <v>42872</v>
      </c>
      <c r="D4291" s="2">
        <v>42876</v>
      </c>
      <c r="E4291" s="1" t="s">
        <v>46</v>
      </c>
      <c r="F4291" s="1" t="s">
        <v>203</v>
      </c>
      <c r="G4291" s="1" t="s">
        <v>204</v>
      </c>
      <c r="H4291" s="1" t="s">
        <v>38</v>
      </c>
      <c r="I4291" s="1" t="s">
        <v>25</v>
      </c>
      <c r="J4291" s="1" t="s">
        <v>167</v>
      </c>
      <c r="K4291" s="1" t="s">
        <v>96</v>
      </c>
      <c r="L4291" s="1">
        <v>77095</v>
      </c>
      <c r="M4291" s="1" t="s">
        <v>97</v>
      </c>
      <c r="N4291" s="1" t="s">
        <v>2340</v>
      </c>
      <c r="O4291" s="1" t="s">
        <v>43</v>
      </c>
      <c r="P4291" s="1" t="s">
        <v>84</v>
      </c>
      <c r="Q4291" s="1" t="s">
        <v>2341</v>
      </c>
      <c r="R4291" s="1">
        <v>14.088000000000001</v>
      </c>
      <c r="S4291" s="1">
        <v>3</v>
      </c>
      <c r="T4291" s="1">
        <v>0.2</v>
      </c>
      <c r="U4291" s="1">
        <v>4.9307999999999996</v>
      </c>
      <c r="V4291" s="3" t="str">
        <f>IF(M4291=People!$B$5,People!$A$5,IF(M4291=People!$B$4,People!$A$4,IF(M4291=People!$B$3,People!$A$3,IF(M4291=People!$B$2,People!$A$2,0))))</f>
        <v>Kelly Williams</v>
      </c>
      <c r="W4291" s="3" t="str">
        <f>IFERROR(INDEX(Returns!A:A,MATCH(B4291,Returns!B:B,0)),"No")</f>
        <v>No</v>
      </c>
    </row>
    <row r="4292" spans="1:23" x14ac:dyDescent="0.2">
      <c r="A4292" s="1">
        <v>4291</v>
      </c>
      <c r="B4292" t="s">
        <v>8226</v>
      </c>
      <c r="C4292" s="2">
        <v>43808</v>
      </c>
      <c r="D4292" s="2">
        <v>43812</v>
      </c>
      <c r="E4292" s="1" t="s">
        <v>21</v>
      </c>
      <c r="F4292" s="1" t="s">
        <v>2815</v>
      </c>
      <c r="G4292" s="1" t="s">
        <v>2816</v>
      </c>
      <c r="H4292" s="1" t="s">
        <v>94</v>
      </c>
      <c r="I4292" s="1" t="s">
        <v>25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1078</v>
      </c>
      <c r="O4292" s="1" t="s">
        <v>43</v>
      </c>
      <c r="P4292" s="1" t="s">
        <v>63</v>
      </c>
      <c r="Q4292" s="1" t="s">
        <v>1079</v>
      </c>
      <c r="R4292" s="1">
        <v>11.16</v>
      </c>
      <c r="S4292" s="1">
        <v>2</v>
      </c>
      <c r="T4292" s="1">
        <v>0</v>
      </c>
      <c r="U4292" s="1">
        <v>2.7899999999999991</v>
      </c>
      <c r="V4292" s="3" t="str">
        <f>IF(M4292=People!$B$5,People!$A$5,IF(M4292=People!$B$4,People!$A$4,IF(M4292=People!$B$3,People!$A$3,IF(M4292=People!$B$2,People!$A$2,0))))</f>
        <v>Anna Andreadi</v>
      </c>
      <c r="W4292" s="3" t="str">
        <f>IFERROR(INDEX(Returns!A:A,MATCH(B4292,Returns!B:B,0)),"No")</f>
        <v>No</v>
      </c>
    </row>
    <row r="4293" spans="1:23" x14ac:dyDescent="0.2">
      <c r="A4293" s="1">
        <v>4292</v>
      </c>
      <c r="B4293" t="s">
        <v>8226</v>
      </c>
      <c r="C4293" s="2">
        <v>43808</v>
      </c>
      <c r="D4293" s="2">
        <v>43812</v>
      </c>
      <c r="E4293" s="1" t="s">
        <v>21</v>
      </c>
      <c r="F4293" s="1" t="s">
        <v>2815</v>
      </c>
      <c r="G4293" s="1" t="s">
        <v>2816</v>
      </c>
      <c r="H4293" s="1" t="s">
        <v>94</v>
      </c>
      <c r="I4293" s="1" t="s">
        <v>25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776</v>
      </c>
      <c r="O4293" s="1" t="s">
        <v>30</v>
      </c>
      <c r="P4293" s="1" t="s">
        <v>52</v>
      </c>
      <c r="Q4293" s="1" t="s">
        <v>777</v>
      </c>
      <c r="R4293" s="1">
        <v>896.32799999999997</v>
      </c>
      <c r="S4293" s="1">
        <v>9</v>
      </c>
      <c r="T4293" s="1">
        <v>0.2</v>
      </c>
      <c r="U4293" s="1">
        <v>22.408199999999994</v>
      </c>
      <c r="V4293" s="3" t="str">
        <f>IF(M4293=People!$B$5,People!$A$5,IF(M4293=People!$B$4,People!$A$4,IF(M4293=People!$B$3,People!$A$3,IF(M4293=People!$B$2,People!$A$2,0))))</f>
        <v>Anna Andreadi</v>
      </c>
      <c r="W4293" s="3" t="str">
        <f>IFERROR(INDEX(Returns!A:A,MATCH(B4293,Returns!B:B,0)),"No")</f>
        <v>No</v>
      </c>
    </row>
    <row r="4294" spans="1:23" x14ac:dyDescent="0.2">
      <c r="A4294" s="1">
        <v>4293</v>
      </c>
      <c r="B4294" t="s">
        <v>8226</v>
      </c>
      <c r="C4294" s="2">
        <v>43808</v>
      </c>
      <c r="D4294" s="2">
        <v>43812</v>
      </c>
      <c r="E4294" s="1" t="s">
        <v>21</v>
      </c>
      <c r="F4294" s="1" t="s">
        <v>2815</v>
      </c>
      <c r="G4294" s="1" t="s">
        <v>2816</v>
      </c>
      <c r="H4294" s="1" t="s">
        <v>94</v>
      </c>
      <c r="I4294" s="1" t="s">
        <v>25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3694</v>
      </c>
      <c r="O4294" s="1" t="s">
        <v>43</v>
      </c>
      <c r="P4294" s="1" t="s">
        <v>73</v>
      </c>
      <c r="Q4294" s="1" t="s">
        <v>3695</v>
      </c>
      <c r="R4294" s="1">
        <v>189</v>
      </c>
      <c r="S4294" s="1">
        <v>1</v>
      </c>
      <c r="T4294" s="1">
        <v>0</v>
      </c>
      <c r="U4294" s="1">
        <v>68.039999999999992</v>
      </c>
      <c r="V4294" s="3" t="str">
        <f>IF(M4294=People!$B$5,People!$A$5,IF(M4294=People!$B$4,People!$A$4,IF(M4294=People!$B$3,People!$A$3,IF(M4294=People!$B$2,People!$A$2,0))))</f>
        <v>Anna Andreadi</v>
      </c>
      <c r="W4294" s="3" t="str">
        <f>IFERROR(INDEX(Returns!A:A,MATCH(B4294,Returns!B:B,0)),"No")</f>
        <v>No</v>
      </c>
    </row>
    <row r="4295" spans="1:23" x14ac:dyDescent="0.2">
      <c r="A4295" s="1">
        <v>4294</v>
      </c>
      <c r="B4295" t="s">
        <v>8227</v>
      </c>
      <c r="C4295" s="2">
        <v>43534</v>
      </c>
      <c r="D4295" s="2">
        <v>43540</v>
      </c>
      <c r="E4295" s="1" t="s">
        <v>46</v>
      </c>
      <c r="F4295" s="1" t="s">
        <v>138</v>
      </c>
      <c r="G4295" s="1" t="s">
        <v>139</v>
      </c>
      <c r="H4295" s="1" t="s">
        <v>24</v>
      </c>
      <c r="I4295" s="1" t="s">
        <v>25</v>
      </c>
      <c r="J4295" s="1" t="s">
        <v>133</v>
      </c>
      <c r="K4295" s="1" t="s">
        <v>134</v>
      </c>
      <c r="L4295" s="1">
        <v>19140</v>
      </c>
      <c r="M4295" s="1" t="s">
        <v>135</v>
      </c>
      <c r="N4295" s="1" t="s">
        <v>651</v>
      </c>
      <c r="O4295" s="1" t="s">
        <v>66</v>
      </c>
      <c r="P4295" s="1" t="s">
        <v>67</v>
      </c>
      <c r="Q4295" s="1" t="s">
        <v>652</v>
      </c>
      <c r="R4295" s="1">
        <v>53.981999999999999</v>
      </c>
      <c r="S4295" s="1">
        <v>3</v>
      </c>
      <c r="T4295" s="1">
        <v>0.4</v>
      </c>
      <c r="U4295" s="1">
        <v>-10.796399999999995</v>
      </c>
      <c r="V4295" s="3" t="str">
        <f>IF(M4295=People!$B$5,People!$A$5,IF(M4295=People!$B$4,People!$A$4,IF(M4295=People!$B$3,People!$A$3,IF(M4295=People!$B$2,People!$A$2,0))))</f>
        <v>Chuck Magee</v>
      </c>
      <c r="W4295" s="3" t="str">
        <f>IFERROR(INDEX(Returns!A:A,MATCH(B4295,Returns!B:B,0)),"No")</f>
        <v>No</v>
      </c>
    </row>
    <row r="4296" spans="1:23" x14ac:dyDescent="0.2">
      <c r="A4296" s="1">
        <v>4295</v>
      </c>
      <c r="B4296" t="s">
        <v>8228</v>
      </c>
      <c r="C4296" s="2">
        <v>43760</v>
      </c>
      <c r="D4296" s="2">
        <v>43765</v>
      </c>
      <c r="E4296" s="1" t="s">
        <v>46</v>
      </c>
      <c r="F4296" s="1" t="s">
        <v>4853</v>
      </c>
      <c r="G4296" s="1" t="s">
        <v>4854</v>
      </c>
      <c r="H4296" s="1" t="s">
        <v>38</v>
      </c>
      <c r="I4296" s="1" t="s">
        <v>25</v>
      </c>
      <c r="J4296" s="1" t="s">
        <v>3704</v>
      </c>
      <c r="K4296" s="1" t="s">
        <v>373</v>
      </c>
      <c r="L4296" s="1">
        <v>97756</v>
      </c>
      <c r="M4296" s="1" t="s">
        <v>41</v>
      </c>
      <c r="N4296" s="1" t="s">
        <v>814</v>
      </c>
      <c r="O4296" s="1" t="s">
        <v>30</v>
      </c>
      <c r="P4296" s="1" t="s">
        <v>52</v>
      </c>
      <c r="Q4296" s="1" t="s">
        <v>815</v>
      </c>
      <c r="R4296" s="1">
        <v>177.22499999999999</v>
      </c>
      <c r="S4296" s="1">
        <v>5</v>
      </c>
      <c r="T4296" s="1">
        <v>0.5</v>
      </c>
      <c r="U4296" s="1">
        <v>-120.51299999999998</v>
      </c>
      <c r="V4296" s="3" t="str">
        <f>IF(M4296=People!$B$5,People!$A$5,IF(M4296=People!$B$4,People!$A$4,IF(M4296=People!$B$3,People!$A$3,IF(M4296=People!$B$2,People!$A$2,0))))</f>
        <v>Anna Andreadi</v>
      </c>
      <c r="W4296" s="3" t="str">
        <f>IFERROR(INDEX(Returns!A:A,MATCH(B4296,Returns!B:B,0)),"No")</f>
        <v>No</v>
      </c>
    </row>
    <row r="4297" spans="1:23" x14ac:dyDescent="0.2">
      <c r="A4297" s="1">
        <v>4296</v>
      </c>
      <c r="B4297" t="s">
        <v>8229</v>
      </c>
      <c r="C4297" s="2">
        <v>43649</v>
      </c>
      <c r="D4297" s="2">
        <v>43656</v>
      </c>
      <c r="E4297" s="1" t="s">
        <v>46</v>
      </c>
      <c r="F4297" s="1" t="s">
        <v>702</v>
      </c>
      <c r="G4297" s="1" t="s">
        <v>703</v>
      </c>
      <c r="H4297" s="1" t="s">
        <v>24</v>
      </c>
      <c r="I4297" s="1" t="s">
        <v>25</v>
      </c>
      <c r="J4297" s="1" t="s">
        <v>5264</v>
      </c>
      <c r="K4297" s="1" t="s">
        <v>40</v>
      </c>
      <c r="L4297" s="1">
        <v>95610</v>
      </c>
      <c r="M4297" s="1" t="s">
        <v>41</v>
      </c>
      <c r="N4297" s="1" t="s">
        <v>5171</v>
      </c>
      <c r="O4297" s="1" t="s">
        <v>30</v>
      </c>
      <c r="P4297" s="1" t="s">
        <v>60</v>
      </c>
      <c r="Q4297" s="1" t="s">
        <v>5172</v>
      </c>
      <c r="R4297" s="1">
        <v>129.39000000000001</v>
      </c>
      <c r="S4297" s="1">
        <v>3</v>
      </c>
      <c r="T4297" s="1">
        <v>0</v>
      </c>
      <c r="U4297" s="1">
        <v>54.343800000000009</v>
      </c>
      <c r="V4297" s="3" t="str">
        <f>IF(M4297=People!$B$5,People!$A$5,IF(M4297=People!$B$4,People!$A$4,IF(M4297=People!$B$3,People!$A$3,IF(M4297=People!$B$2,People!$A$2,0))))</f>
        <v>Anna Andreadi</v>
      </c>
      <c r="W4297" s="3" t="str">
        <f>IFERROR(INDEX(Returns!A:A,MATCH(B4297,Returns!B:B,0)),"No")</f>
        <v>No</v>
      </c>
    </row>
    <row r="4298" spans="1:23" x14ac:dyDescent="0.2">
      <c r="A4298" s="1">
        <v>4297</v>
      </c>
      <c r="B4298" t="s">
        <v>8230</v>
      </c>
      <c r="C4298" s="2">
        <v>43712</v>
      </c>
      <c r="D4298" s="2">
        <v>43718</v>
      </c>
      <c r="E4298" s="1" t="s">
        <v>46</v>
      </c>
      <c r="F4298" s="1" t="s">
        <v>1864</v>
      </c>
      <c r="G4298" s="1" t="s">
        <v>1865</v>
      </c>
      <c r="H4298" s="1" t="s">
        <v>38</v>
      </c>
      <c r="I4298" s="1" t="s">
        <v>25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3357</v>
      </c>
      <c r="O4298" s="1" t="s">
        <v>43</v>
      </c>
      <c r="P4298" s="1" t="s">
        <v>55</v>
      </c>
      <c r="Q4298" s="1" t="s">
        <v>3358</v>
      </c>
      <c r="R4298" s="1">
        <v>54.32</v>
      </c>
      <c r="S4298" s="1">
        <v>4</v>
      </c>
      <c r="T4298" s="1">
        <v>0</v>
      </c>
      <c r="U4298" s="1">
        <v>0.54319999999999879</v>
      </c>
      <c r="V4298" s="3" t="str">
        <f>IF(M4298=People!$B$5,People!$A$5,IF(M4298=People!$B$4,People!$A$4,IF(M4298=People!$B$3,People!$A$3,IF(M4298=People!$B$2,People!$A$2,0))))</f>
        <v>Anna Andreadi</v>
      </c>
      <c r="W4298" s="3" t="str">
        <f>IFERROR(INDEX(Returns!A:A,MATCH(B4298,Returns!B:B,0)),"No")</f>
        <v>No</v>
      </c>
    </row>
    <row r="4299" spans="1:23" x14ac:dyDescent="0.2">
      <c r="A4299" s="1">
        <v>4298</v>
      </c>
      <c r="B4299" t="s">
        <v>8231</v>
      </c>
      <c r="C4299" s="2">
        <v>43700</v>
      </c>
      <c r="D4299" s="2">
        <v>43703</v>
      </c>
      <c r="E4299" s="1" t="s">
        <v>21</v>
      </c>
      <c r="F4299" s="1" t="s">
        <v>1040</v>
      </c>
      <c r="G4299" s="1" t="s">
        <v>1041</v>
      </c>
      <c r="H4299" s="1" t="s">
        <v>24</v>
      </c>
      <c r="I4299" s="1" t="s">
        <v>25</v>
      </c>
      <c r="J4299" s="1" t="s">
        <v>4399</v>
      </c>
      <c r="K4299" s="1" t="s">
        <v>50</v>
      </c>
      <c r="L4299" s="1">
        <v>32303</v>
      </c>
      <c r="M4299" s="1" t="s">
        <v>28</v>
      </c>
      <c r="N4299" s="1" t="s">
        <v>4687</v>
      </c>
      <c r="O4299" s="1" t="s">
        <v>66</v>
      </c>
      <c r="P4299" s="1" t="s">
        <v>67</v>
      </c>
      <c r="Q4299" s="1" t="s">
        <v>4688</v>
      </c>
      <c r="R4299" s="1">
        <v>4367.8960000000006</v>
      </c>
      <c r="S4299" s="1">
        <v>13</v>
      </c>
      <c r="T4299" s="1">
        <v>0.2</v>
      </c>
      <c r="U4299" s="1">
        <v>327.59220000000005</v>
      </c>
      <c r="V4299" s="3" t="str">
        <f>IF(M4299=People!$B$5,People!$A$5,IF(M4299=People!$B$4,People!$A$4,IF(M4299=People!$B$3,People!$A$3,IF(M4299=People!$B$2,People!$A$2,0))))</f>
        <v>Cassandra Brandow</v>
      </c>
      <c r="W4299" s="3" t="str">
        <f>IFERROR(INDEX(Returns!A:A,MATCH(B4299,Returns!B:B,0)),"No")</f>
        <v>No</v>
      </c>
    </row>
    <row r="4300" spans="1:23" x14ac:dyDescent="0.2">
      <c r="A4300" s="1">
        <v>4299</v>
      </c>
      <c r="B4300" t="s">
        <v>8231</v>
      </c>
      <c r="C4300" s="2">
        <v>43700</v>
      </c>
      <c r="D4300" s="2">
        <v>43703</v>
      </c>
      <c r="E4300" s="1" t="s">
        <v>21</v>
      </c>
      <c r="F4300" s="1" t="s">
        <v>1040</v>
      </c>
      <c r="G4300" s="1" t="s">
        <v>1041</v>
      </c>
      <c r="H4300" s="1" t="s">
        <v>24</v>
      </c>
      <c r="I4300" s="1" t="s">
        <v>25</v>
      </c>
      <c r="J4300" s="1" t="s">
        <v>4399</v>
      </c>
      <c r="K4300" s="1" t="s">
        <v>50</v>
      </c>
      <c r="L4300" s="1">
        <v>32303</v>
      </c>
      <c r="M4300" s="1" t="s">
        <v>28</v>
      </c>
      <c r="N4300" s="1" t="s">
        <v>3786</v>
      </c>
      <c r="O4300" s="1" t="s">
        <v>43</v>
      </c>
      <c r="P4300" s="1" t="s">
        <v>84</v>
      </c>
      <c r="Q4300" s="1" t="s">
        <v>3787</v>
      </c>
      <c r="R4300" s="1">
        <v>49.568000000000005</v>
      </c>
      <c r="S4300" s="1">
        <v>2</v>
      </c>
      <c r="T4300" s="1">
        <v>0.2</v>
      </c>
      <c r="U4300" s="1">
        <v>15.489999999999997</v>
      </c>
      <c r="V4300" s="3" t="str">
        <f>IF(M4300=People!$B$5,People!$A$5,IF(M4300=People!$B$4,People!$A$4,IF(M4300=People!$B$3,People!$A$3,IF(M4300=People!$B$2,People!$A$2,0))))</f>
        <v>Cassandra Brandow</v>
      </c>
      <c r="W4300" s="3" t="str">
        <f>IFERROR(INDEX(Returns!A:A,MATCH(B4300,Returns!B:B,0)),"No")</f>
        <v>No</v>
      </c>
    </row>
    <row r="4301" spans="1:23" x14ac:dyDescent="0.2">
      <c r="A4301" s="1">
        <v>4300</v>
      </c>
      <c r="B4301" t="s">
        <v>8231</v>
      </c>
      <c r="C4301" s="2">
        <v>43700</v>
      </c>
      <c r="D4301" s="2">
        <v>43703</v>
      </c>
      <c r="E4301" s="1" t="s">
        <v>21</v>
      </c>
      <c r="F4301" s="1" t="s">
        <v>1040</v>
      </c>
      <c r="G4301" s="1" t="s">
        <v>1041</v>
      </c>
      <c r="H4301" s="1" t="s">
        <v>24</v>
      </c>
      <c r="I4301" s="1" t="s">
        <v>25</v>
      </c>
      <c r="J4301" s="1" t="s">
        <v>4399</v>
      </c>
      <c r="K4301" s="1" t="s">
        <v>50</v>
      </c>
      <c r="L4301" s="1">
        <v>32303</v>
      </c>
      <c r="M4301" s="1" t="s">
        <v>28</v>
      </c>
      <c r="N4301" s="1" t="s">
        <v>2416</v>
      </c>
      <c r="O4301" s="1" t="s">
        <v>43</v>
      </c>
      <c r="P4301" s="1" t="s">
        <v>73</v>
      </c>
      <c r="Q4301" s="1" t="s">
        <v>2417</v>
      </c>
      <c r="R4301" s="1">
        <v>161.376</v>
      </c>
      <c r="S4301" s="1">
        <v>6</v>
      </c>
      <c r="T4301" s="1">
        <v>0.2</v>
      </c>
      <c r="U4301" s="1">
        <v>12.103199999999994</v>
      </c>
      <c r="V4301" s="3" t="str">
        <f>IF(M4301=People!$B$5,People!$A$5,IF(M4301=People!$B$4,People!$A$4,IF(M4301=People!$B$3,People!$A$3,IF(M4301=People!$B$2,People!$A$2,0))))</f>
        <v>Cassandra Brandow</v>
      </c>
      <c r="W4301" s="3" t="str">
        <f>IFERROR(INDEX(Returns!A:A,MATCH(B4301,Returns!B:B,0)),"No")</f>
        <v>No</v>
      </c>
    </row>
    <row r="4302" spans="1:23" x14ac:dyDescent="0.2">
      <c r="A4302" s="1">
        <v>4301</v>
      </c>
      <c r="B4302" t="s">
        <v>8231</v>
      </c>
      <c r="C4302" s="2">
        <v>43700</v>
      </c>
      <c r="D4302" s="2">
        <v>43703</v>
      </c>
      <c r="E4302" s="1" t="s">
        <v>21</v>
      </c>
      <c r="F4302" s="1" t="s">
        <v>1040</v>
      </c>
      <c r="G4302" s="1" t="s">
        <v>1041</v>
      </c>
      <c r="H4302" s="1" t="s">
        <v>24</v>
      </c>
      <c r="I4302" s="1" t="s">
        <v>25</v>
      </c>
      <c r="J4302" s="1" t="s">
        <v>4399</v>
      </c>
      <c r="K4302" s="1" t="s">
        <v>50</v>
      </c>
      <c r="L4302" s="1">
        <v>32303</v>
      </c>
      <c r="M4302" s="1" t="s">
        <v>28</v>
      </c>
      <c r="N4302" s="1" t="s">
        <v>2776</v>
      </c>
      <c r="O4302" s="1" t="s">
        <v>30</v>
      </c>
      <c r="P4302" s="1" t="s">
        <v>60</v>
      </c>
      <c r="Q4302" s="1" t="s">
        <v>2777</v>
      </c>
      <c r="R4302" s="1">
        <v>2.7840000000000003</v>
      </c>
      <c r="S4302" s="1">
        <v>2</v>
      </c>
      <c r="T4302" s="1">
        <v>0.2</v>
      </c>
      <c r="U4302" s="1">
        <v>0.41759999999999986</v>
      </c>
      <c r="V4302" s="3" t="str">
        <f>IF(M4302=People!$B$5,People!$A$5,IF(M4302=People!$B$4,People!$A$4,IF(M4302=People!$B$3,People!$A$3,IF(M4302=People!$B$2,People!$A$2,0))))</f>
        <v>Cassandra Brandow</v>
      </c>
      <c r="W4302" s="3" t="str">
        <f>IFERROR(INDEX(Returns!A:A,MATCH(B4302,Returns!B:B,0)),"No")</f>
        <v>No</v>
      </c>
    </row>
    <row r="4303" spans="1:23" x14ac:dyDescent="0.2">
      <c r="A4303" s="1">
        <v>4302</v>
      </c>
      <c r="B4303" t="s">
        <v>8231</v>
      </c>
      <c r="C4303" s="2">
        <v>43700</v>
      </c>
      <c r="D4303" s="2">
        <v>43703</v>
      </c>
      <c r="E4303" s="1" t="s">
        <v>21</v>
      </c>
      <c r="F4303" s="1" t="s">
        <v>1040</v>
      </c>
      <c r="G4303" s="1" t="s">
        <v>1041</v>
      </c>
      <c r="H4303" s="1" t="s">
        <v>24</v>
      </c>
      <c r="I4303" s="1" t="s">
        <v>25</v>
      </c>
      <c r="J4303" s="1" t="s">
        <v>4399</v>
      </c>
      <c r="K4303" s="1" t="s">
        <v>50</v>
      </c>
      <c r="L4303" s="1">
        <v>32303</v>
      </c>
      <c r="M4303" s="1" t="s">
        <v>28</v>
      </c>
      <c r="N4303" s="1" t="s">
        <v>2732</v>
      </c>
      <c r="O4303" s="1" t="s">
        <v>43</v>
      </c>
      <c r="P4303" s="1" t="s">
        <v>84</v>
      </c>
      <c r="Q4303" s="1" t="s">
        <v>2733</v>
      </c>
      <c r="R4303" s="1">
        <v>8.7200000000000006</v>
      </c>
      <c r="S4303" s="1">
        <v>5</v>
      </c>
      <c r="T4303" s="1">
        <v>0.2</v>
      </c>
      <c r="U4303" s="1">
        <v>2.9429999999999992</v>
      </c>
      <c r="V4303" s="3" t="str">
        <f>IF(M4303=People!$B$5,People!$A$5,IF(M4303=People!$B$4,People!$A$4,IF(M4303=People!$B$3,People!$A$3,IF(M4303=People!$B$2,People!$A$2,0))))</f>
        <v>Cassandra Brandow</v>
      </c>
      <c r="W4303" s="3" t="str">
        <f>IFERROR(INDEX(Returns!A:A,MATCH(B4303,Returns!B:B,0)),"No")</f>
        <v>No</v>
      </c>
    </row>
    <row r="4304" spans="1:23" x14ac:dyDescent="0.2">
      <c r="A4304" s="1">
        <v>4303</v>
      </c>
      <c r="B4304" t="s">
        <v>5948</v>
      </c>
      <c r="C4304" s="2">
        <v>42604</v>
      </c>
      <c r="D4304" s="2">
        <v>42607</v>
      </c>
      <c r="E4304" s="1" t="s">
        <v>21</v>
      </c>
      <c r="F4304" s="1" t="s">
        <v>2561</v>
      </c>
      <c r="G4304" s="1" t="s">
        <v>2562</v>
      </c>
      <c r="H4304" s="1" t="s">
        <v>94</v>
      </c>
      <c r="I4304" s="1" t="s">
        <v>25</v>
      </c>
      <c r="J4304" s="1" t="s">
        <v>980</v>
      </c>
      <c r="K4304" s="1" t="s">
        <v>440</v>
      </c>
      <c r="L4304" s="1">
        <v>44107</v>
      </c>
      <c r="M4304" s="1" t="s">
        <v>135</v>
      </c>
      <c r="N4304" s="1" t="s">
        <v>988</v>
      </c>
      <c r="O4304" s="1" t="s">
        <v>43</v>
      </c>
      <c r="P4304" s="1" t="s">
        <v>63</v>
      </c>
      <c r="Q4304" s="1" t="s">
        <v>989</v>
      </c>
      <c r="R4304" s="1">
        <v>3.9119999999999999</v>
      </c>
      <c r="S4304" s="1">
        <v>1</v>
      </c>
      <c r="T4304" s="1">
        <v>0.2</v>
      </c>
      <c r="U4304" s="1">
        <v>1.0269000000000001</v>
      </c>
      <c r="V4304" s="3" t="str">
        <f>IF(M4304=People!$B$5,People!$A$5,IF(M4304=People!$B$4,People!$A$4,IF(M4304=People!$B$3,People!$A$3,IF(M4304=People!$B$2,People!$A$2,0))))</f>
        <v>Chuck Magee</v>
      </c>
      <c r="W4304" s="3" t="str">
        <f>IFERROR(INDEX(Returns!A:A,MATCH(B4304,Returns!B:B,0)),"No")</f>
        <v>Yes</v>
      </c>
    </row>
    <row r="4305" spans="1:23" x14ac:dyDescent="0.2">
      <c r="A4305" s="1">
        <v>4304</v>
      </c>
      <c r="B4305" t="s">
        <v>8232</v>
      </c>
      <c r="C4305" s="2">
        <v>43377</v>
      </c>
      <c r="D4305" s="2">
        <v>43377</v>
      </c>
      <c r="E4305" s="1" t="s">
        <v>1126</v>
      </c>
      <c r="F4305" s="1" t="s">
        <v>2592</v>
      </c>
      <c r="G4305" s="1" t="s">
        <v>2593</v>
      </c>
      <c r="H4305" s="1" t="s">
        <v>24</v>
      </c>
      <c r="I4305" s="1" t="s">
        <v>25</v>
      </c>
      <c r="J4305" s="1" t="s">
        <v>5265</v>
      </c>
      <c r="K4305" s="1" t="s">
        <v>96</v>
      </c>
      <c r="L4305" s="1">
        <v>75056</v>
      </c>
      <c r="M4305" s="1" t="s">
        <v>97</v>
      </c>
      <c r="N4305" s="1" t="s">
        <v>2512</v>
      </c>
      <c r="O4305" s="1" t="s">
        <v>43</v>
      </c>
      <c r="P4305" s="1" t="s">
        <v>157</v>
      </c>
      <c r="Q4305" s="1" t="s">
        <v>2513</v>
      </c>
      <c r="R4305" s="1">
        <v>59.751999999999995</v>
      </c>
      <c r="S4305" s="1">
        <v>7</v>
      </c>
      <c r="T4305" s="1">
        <v>0.2</v>
      </c>
      <c r="U4305" s="1">
        <v>19.4194</v>
      </c>
      <c r="V4305" s="3" t="str">
        <f>IF(M4305=People!$B$5,People!$A$5,IF(M4305=People!$B$4,People!$A$4,IF(M4305=People!$B$3,People!$A$3,IF(M4305=People!$B$2,People!$A$2,0))))</f>
        <v>Kelly Williams</v>
      </c>
      <c r="W4305" s="3" t="str">
        <f>IFERROR(INDEX(Returns!A:A,MATCH(B4305,Returns!B:B,0)),"No")</f>
        <v>No</v>
      </c>
    </row>
    <row r="4306" spans="1:23" x14ac:dyDescent="0.2">
      <c r="A4306" s="1">
        <v>4305</v>
      </c>
      <c r="B4306" t="s">
        <v>8233</v>
      </c>
      <c r="C4306" s="2">
        <v>42669</v>
      </c>
      <c r="D4306" s="2">
        <v>42673</v>
      </c>
      <c r="E4306" s="1" t="s">
        <v>21</v>
      </c>
      <c r="F4306" s="1" t="s">
        <v>5230</v>
      </c>
      <c r="G4306" s="1" t="s">
        <v>5231</v>
      </c>
      <c r="H4306" s="1" t="s">
        <v>24</v>
      </c>
      <c r="I4306" s="1" t="s">
        <v>25</v>
      </c>
      <c r="J4306" s="1" t="s">
        <v>88</v>
      </c>
      <c r="K4306" s="1" t="s">
        <v>89</v>
      </c>
      <c r="L4306" s="1">
        <v>98105</v>
      </c>
      <c r="M4306" s="1" t="s">
        <v>41</v>
      </c>
      <c r="N4306" s="1" t="s">
        <v>1570</v>
      </c>
      <c r="O4306" s="1" t="s">
        <v>30</v>
      </c>
      <c r="P4306" s="1" t="s">
        <v>60</v>
      </c>
      <c r="Q4306" s="1" t="s">
        <v>1571</v>
      </c>
      <c r="R4306" s="1">
        <v>63.92</v>
      </c>
      <c r="S4306" s="1">
        <v>4</v>
      </c>
      <c r="T4306" s="1">
        <v>0</v>
      </c>
      <c r="U4306" s="1">
        <v>3.195999999999998</v>
      </c>
      <c r="V4306" s="3" t="str">
        <f>IF(M4306=People!$B$5,People!$A$5,IF(M4306=People!$B$4,People!$A$4,IF(M4306=People!$B$3,People!$A$3,IF(M4306=People!$B$2,People!$A$2,0))))</f>
        <v>Anna Andreadi</v>
      </c>
      <c r="W4306" s="3" t="str">
        <f>IFERROR(INDEX(Returns!A:A,MATCH(B4306,Returns!B:B,0)),"No")</f>
        <v>No</v>
      </c>
    </row>
    <row r="4307" spans="1:23" x14ac:dyDescent="0.2">
      <c r="A4307" s="1">
        <v>4306</v>
      </c>
      <c r="B4307" t="s">
        <v>8233</v>
      </c>
      <c r="C4307" s="2">
        <v>42669</v>
      </c>
      <c r="D4307" s="2">
        <v>42673</v>
      </c>
      <c r="E4307" s="1" t="s">
        <v>21</v>
      </c>
      <c r="F4307" s="1" t="s">
        <v>5230</v>
      </c>
      <c r="G4307" s="1" t="s">
        <v>5231</v>
      </c>
      <c r="H4307" s="1" t="s">
        <v>24</v>
      </c>
      <c r="I4307" s="1" t="s">
        <v>25</v>
      </c>
      <c r="J4307" s="1" t="s">
        <v>88</v>
      </c>
      <c r="K4307" s="1" t="s">
        <v>89</v>
      </c>
      <c r="L4307" s="1">
        <v>98105</v>
      </c>
      <c r="M4307" s="1" t="s">
        <v>41</v>
      </c>
      <c r="N4307" s="1" t="s">
        <v>4771</v>
      </c>
      <c r="O4307" s="1" t="s">
        <v>66</v>
      </c>
      <c r="P4307" s="1" t="s">
        <v>67</v>
      </c>
      <c r="Q4307" s="1" t="s">
        <v>4772</v>
      </c>
      <c r="R4307" s="1">
        <v>383.96000000000004</v>
      </c>
      <c r="S4307" s="1">
        <v>5</v>
      </c>
      <c r="T4307" s="1">
        <v>0.2</v>
      </c>
      <c r="U4307" s="1">
        <v>38.396000000000015</v>
      </c>
      <c r="V4307" s="3" t="str">
        <f>IF(M4307=People!$B$5,People!$A$5,IF(M4307=People!$B$4,People!$A$4,IF(M4307=People!$B$3,People!$A$3,IF(M4307=People!$B$2,People!$A$2,0))))</f>
        <v>Anna Andreadi</v>
      </c>
      <c r="W4307" s="3" t="str">
        <f>IFERROR(INDEX(Returns!A:A,MATCH(B4307,Returns!B:B,0)),"No")</f>
        <v>No</v>
      </c>
    </row>
    <row r="4308" spans="1:23" x14ac:dyDescent="0.2">
      <c r="A4308" s="1">
        <v>4307</v>
      </c>
      <c r="B4308" t="s">
        <v>8234</v>
      </c>
      <c r="C4308" s="2">
        <v>43279</v>
      </c>
      <c r="D4308" s="2">
        <v>43279</v>
      </c>
      <c r="E4308" s="1" t="s">
        <v>1126</v>
      </c>
      <c r="F4308" s="1" t="s">
        <v>2066</v>
      </c>
      <c r="G4308" s="1" t="s">
        <v>2067</v>
      </c>
      <c r="H4308" s="1" t="s">
        <v>38</v>
      </c>
      <c r="I4308" s="1" t="s">
        <v>25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1696</v>
      </c>
      <c r="O4308" s="1" t="s">
        <v>43</v>
      </c>
      <c r="P4308" s="1" t="s">
        <v>70</v>
      </c>
      <c r="Q4308" s="1" t="s">
        <v>1697</v>
      </c>
      <c r="R4308" s="1">
        <v>7.7520000000000007</v>
      </c>
      <c r="S4308" s="1">
        <v>3</v>
      </c>
      <c r="T4308" s="1">
        <v>0.2</v>
      </c>
      <c r="U4308" s="1">
        <v>2.8100999999999998</v>
      </c>
      <c r="V4308" s="3" t="str">
        <f>IF(M4308=People!$B$5,People!$A$5,IF(M4308=People!$B$4,People!$A$4,IF(M4308=People!$B$3,People!$A$3,IF(M4308=People!$B$2,People!$A$2,0))))</f>
        <v>Anna Andreadi</v>
      </c>
      <c r="W4308" s="3" t="str">
        <f>IFERROR(INDEX(Returns!A:A,MATCH(B4308,Returns!B:B,0)),"No")</f>
        <v>No</v>
      </c>
    </row>
    <row r="4309" spans="1:23" x14ac:dyDescent="0.2">
      <c r="A4309" s="1">
        <v>4308</v>
      </c>
      <c r="B4309" t="s">
        <v>8234</v>
      </c>
      <c r="C4309" s="2">
        <v>43279</v>
      </c>
      <c r="D4309" s="2">
        <v>43279</v>
      </c>
      <c r="E4309" s="1" t="s">
        <v>1126</v>
      </c>
      <c r="F4309" s="1" t="s">
        <v>2066</v>
      </c>
      <c r="G4309" s="1" t="s">
        <v>2067</v>
      </c>
      <c r="H4309" s="1" t="s">
        <v>38</v>
      </c>
      <c r="I4309" s="1" t="s">
        <v>25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1050</v>
      </c>
      <c r="O4309" s="1" t="s">
        <v>43</v>
      </c>
      <c r="P4309" s="1" t="s">
        <v>70</v>
      </c>
      <c r="Q4309" s="1" t="s">
        <v>1051</v>
      </c>
      <c r="R4309" s="1">
        <v>33.568000000000005</v>
      </c>
      <c r="S4309" s="1">
        <v>2</v>
      </c>
      <c r="T4309" s="1">
        <v>0.2</v>
      </c>
      <c r="U4309" s="1">
        <v>11.748799999999997</v>
      </c>
      <c r="V4309" s="3" t="str">
        <f>IF(M4309=People!$B$5,People!$A$5,IF(M4309=People!$B$4,People!$A$4,IF(M4309=People!$B$3,People!$A$3,IF(M4309=People!$B$2,People!$A$2,0))))</f>
        <v>Anna Andreadi</v>
      </c>
      <c r="W4309" s="3" t="str">
        <f>IFERROR(INDEX(Returns!A:A,MATCH(B4309,Returns!B:B,0)),"No")</f>
        <v>No</v>
      </c>
    </row>
    <row r="4310" spans="1:23" x14ac:dyDescent="0.2">
      <c r="A4310" s="1">
        <v>4309</v>
      </c>
      <c r="B4310" t="s">
        <v>8235</v>
      </c>
      <c r="C4310" s="2">
        <v>42678</v>
      </c>
      <c r="D4310" s="2">
        <v>42685</v>
      </c>
      <c r="E4310" s="1" t="s">
        <v>46</v>
      </c>
      <c r="F4310" s="1" t="s">
        <v>4023</v>
      </c>
      <c r="G4310" s="1" t="s">
        <v>4024</v>
      </c>
      <c r="H4310" s="1" t="s">
        <v>24</v>
      </c>
      <c r="I4310" s="1" t="s">
        <v>25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4084</v>
      </c>
      <c r="O4310" s="1" t="s">
        <v>66</v>
      </c>
      <c r="P4310" s="1" t="s">
        <v>67</v>
      </c>
      <c r="Q4310" s="1" t="s">
        <v>4085</v>
      </c>
      <c r="R4310" s="1">
        <v>666.34400000000005</v>
      </c>
      <c r="S4310" s="1">
        <v>7</v>
      </c>
      <c r="T4310" s="1">
        <v>0.2</v>
      </c>
      <c r="U4310" s="1">
        <v>66.634399999999971</v>
      </c>
      <c r="V4310" s="3" t="str">
        <f>IF(M4310=People!$B$5,People!$A$5,IF(M4310=People!$B$4,People!$A$4,IF(M4310=People!$B$3,People!$A$3,IF(M4310=People!$B$2,People!$A$2,0))))</f>
        <v>Anna Andreadi</v>
      </c>
      <c r="W4310" s="3" t="str">
        <f>IFERROR(INDEX(Returns!A:A,MATCH(B4310,Returns!B:B,0)),"No")</f>
        <v>No</v>
      </c>
    </row>
    <row r="4311" spans="1:23" x14ac:dyDescent="0.2">
      <c r="A4311" s="1">
        <v>4310</v>
      </c>
      <c r="B4311" t="s">
        <v>8235</v>
      </c>
      <c r="C4311" s="2">
        <v>42678</v>
      </c>
      <c r="D4311" s="2">
        <v>42685</v>
      </c>
      <c r="E4311" s="1" t="s">
        <v>46</v>
      </c>
      <c r="F4311" s="1" t="s">
        <v>4023</v>
      </c>
      <c r="G4311" s="1" t="s">
        <v>4024</v>
      </c>
      <c r="H4311" s="1" t="s">
        <v>24</v>
      </c>
      <c r="I4311" s="1" t="s">
        <v>25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1253</v>
      </c>
      <c r="O4311" s="1" t="s">
        <v>30</v>
      </c>
      <c r="P4311" s="1" t="s">
        <v>52</v>
      </c>
      <c r="Q4311" s="1" t="s">
        <v>1254</v>
      </c>
      <c r="R4311" s="1">
        <v>573.72799999999995</v>
      </c>
      <c r="S4311" s="1">
        <v>4</v>
      </c>
      <c r="T4311" s="1">
        <v>0.2</v>
      </c>
      <c r="U4311" s="1">
        <v>-64.544399999999968</v>
      </c>
      <c r="V4311" s="3" t="str">
        <f>IF(M4311=People!$B$5,People!$A$5,IF(M4311=People!$B$4,People!$A$4,IF(M4311=People!$B$3,People!$A$3,IF(M4311=People!$B$2,People!$A$2,0))))</f>
        <v>Anna Andreadi</v>
      </c>
      <c r="W4311" s="3" t="str">
        <f>IFERROR(INDEX(Returns!A:A,MATCH(B4311,Returns!B:B,0)),"No")</f>
        <v>No</v>
      </c>
    </row>
    <row r="4312" spans="1:23" x14ac:dyDescent="0.2">
      <c r="A4312" s="1">
        <v>4311</v>
      </c>
      <c r="B4312" t="s">
        <v>8235</v>
      </c>
      <c r="C4312" s="2">
        <v>42678</v>
      </c>
      <c r="D4312" s="2">
        <v>42685</v>
      </c>
      <c r="E4312" s="1" t="s">
        <v>46</v>
      </c>
      <c r="F4312" s="1" t="s">
        <v>4023</v>
      </c>
      <c r="G4312" s="1" t="s">
        <v>4024</v>
      </c>
      <c r="H4312" s="1" t="s">
        <v>24</v>
      </c>
      <c r="I4312" s="1" t="s">
        <v>25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2085</v>
      </c>
      <c r="O4312" s="1" t="s">
        <v>43</v>
      </c>
      <c r="P4312" s="1" t="s">
        <v>70</v>
      </c>
      <c r="Q4312" s="1" t="s">
        <v>2086</v>
      </c>
      <c r="R4312" s="1">
        <v>21.936000000000003</v>
      </c>
      <c r="S4312" s="1">
        <v>3</v>
      </c>
      <c r="T4312" s="1">
        <v>0.2</v>
      </c>
      <c r="U4312" s="1">
        <v>8.2259999999999991</v>
      </c>
      <c r="V4312" s="3" t="str">
        <f>IF(M4312=People!$B$5,People!$A$5,IF(M4312=People!$B$4,People!$A$4,IF(M4312=People!$B$3,People!$A$3,IF(M4312=People!$B$2,People!$A$2,0))))</f>
        <v>Anna Andreadi</v>
      </c>
      <c r="W4312" s="3" t="str">
        <f>IFERROR(INDEX(Returns!A:A,MATCH(B4312,Returns!B:B,0)),"No")</f>
        <v>No</v>
      </c>
    </row>
    <row r="4313" spans="1:23" x14ac:dyDescent="0.2">
      <c r="A4313" s="1">
        <v>4312</v>
      </c>
      <c r="B4313" t="s">
        <v>8235</v>
      </c>
      <c r="C4313" s="2">
        <v>42678</v>
      </c>
      <c r="D4313" s="2">
        <v>42685</v>
      </c>
      <c r="E4313" s="1" t="s">
        <v>46</v>
      </c>
      <c r="F4313" s="1" t="s">
        <v>4023</v>
      </c>
      <c r="G4313" s="1" t="s">
        <v>4024</v>
      </c>
      <c r="H4313" s="1" t="s">
        <v>24</v>
      </c>
      <c r="I4313" s="1" t="s">
        <v>25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4483</v>
      </c>
      <c r="O4313" s="1" t="s">
        <v>43</v>
      </c>
      <c r="P4313" s="1" t="s">
        <v>84</v>
      </c>
      <c r="Q4313" s="1" t="s">
        <v>4484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3" t="str">
        <f>IF(M4313=People!$B$5,People!$A$5,IF(M4313=People!$B$4,People!$A$4,IF(M4313=People!$B$3,People!$A$3,IF(M4313=People!$B$2,People!$A$2,0))))</f>
        <v>Anna Andreadi</v>
      </c>
      <c r="W4313" s="3" t="str">
        <f>IFERROR(INDEX(Returns!A:A,MATCH(B4313,Returns!B:B,0)),"No")</f>
        <v>No</v>
      </c>
    </row>
    <row r="4314" spans="1:23" x14ac:dyDescent="0.2">
      <c r="A4314" s="1">
        <v>4313</v>
      </c>
      <c r="B4314" t="s">
        <v>8235</v>
      </c>
      <c r="C4314" s="2">
        <v>42678</v>
      </c>
      <c r="D4314" s="2">
        <v>42685</v>
      </c>
      <c r="E4314" s="1" t="s">
        <v>46</v>
      </c>
      <c r="F4314" s="1" t="s">
        <v>4023</v>
      </c>
      <c r="G4314" s="1" t="s">
        <v>4024</v>
      </c>
      <c r="H4314" s="1" t="s">
        <v>24</v>
      </c>
      <c r="I4314" s="1" t="s">
        <v>25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5266</v>
      </c>
      <c r="O4314" s="1" t="s">
        <v>66</v>
      </c>
      <c r="P4314" s="1" t="s">
        <v>601</v>
      </c>
      <c r="Q4314" s="1" t="s">
        <v>5267</v>
      </c>
      <c r="R4314" s="1">
        <v>447.96800000000007</v>
      </c>
      <c r="S4314" s="1">
        <v>4</v>
      </c>
      <c r="T4314" s="1">
        <v>0.2</v>
      </c>
      <c r="U4314" s="1">
        <v>139.98999999999995</v>
      </c>
      <c r="V4314" s="3" t="str">
        <f>IF(M4314=People!$B$5,People!$A$5,IF(M4314=People!$B$4,People!$A$4,IF(M4314=People!$B$3,People!$A$3,IF(M4314=People!$B$2,People!$A$2,0))))</f>
        <v>Anna Andreadi</v>
      </c>
      <c r="W4314" s="3" t="str">
        <f>IFERROR(INDEX(Returns!A:A,MATCH(B4314,Returns!B:B,0)),"No")</f>
        <v>No</v>
      </c>
    </row>
    <row r="4315" spans="1:23" x14ac:dyDescent="0.2">
      <c r="A4315" s="1">
        <v>4314</v>
      </c>
      <c r="B4315" t="s">
        <v>8236</v>
      </c>
      <c r="C4315" s="2">
        <v>42621</v>
      </c>
      <c r="D4315" s="2">
        <v>42625</v>
      </c>
      <c r="E4315" s="1" t="s">
        <v>46</v>
      </c>
      <c r="F4315" s="1" t="s">
        <v>2861</v>
      </c>
      <c r="G4315" s="1" t="s">
        <v>2862</v>
      </c>
      <c r="H4315" s="1" t="s">
        <v>38</v>
      </c>
      <c r="I4315" s="1" t="s">
        <v>25</v>
      </c>
      <c r="J4315" s="1" t="s">
        <v>1027</v>
      </c>
      <c r="K4315" s="1" t="s">
        <v>240</v>
      </c>
      <c r="L4315" s="1">
        <v>11561</v>
      </c>
      <c r="M4315" s="1" t="s">
        <v>135</v>
      </c>
      <c r="N4315" s="1" t="s">
        <v>5152</v>
      </c>
      <c r="O4315" s="1" t="s">
        <v>43</v>
      </c>
      <c r="P4315" s="1" t="s">
        <v>73</v>
      </c>
      <c r="Q4315" s="1" t="s">
        <v>5153</v>
      </c>
      <c r="R4315" s="1">
        <v>16.78</v>
      </c>
      <c r="S4315" s="1">
        <v>2</v>
      </c>
      <c r="T4315" s="1">
        <v>0</v>
      </c>
      <c r="U4315" s="1">
        <v>4.1950000000000003</v>
      </c>
      <c r="V4315" s="3" t="str">
        <f>IF(M4315=People!$B$5,People!$A$5,IF(M4315=People!$B$4,People!$A$4,IF(M4315=People!$B$3,People!$A$3,IF(M4315=People!$B$2,People!$A$2,0))))</f>
        <v>Chuck Magee</v>
      </c>
      <c r="W4315" s="3" t="str">
        <f>IFERROR(INDEX(Returns!A:A,MATCH(B4315,Returns!B:B,0)),"No")</f>
        <v>No</v>
      </c>
    </row>
    <row r="4316" spans="1:23" x14ac:dyDescent="0.2">
      <c r="A4316" s="1">
        <v>4315</v>
      </c>
      <c r="B4316" t="s">
        <v>8237</v>
      </c>
      <c r="C4316" s="2">
        <v>42911</v>
      </c>
      <c r="D4316" s="2">
        <v>42917</v>
      </c>
      <c r="E4316" s="1" t="s">
        <v>46</v>
      </c>
      <c r="F4316" s="1" t="s">
        <v>1925</v>
      </c>
      <c r="G4316" s="1" t="s">
        <v>1926</v>
      </c>
      <c r="H4316" s="1" t="s">
        <v>24</v>
      </c>
      <c r="I4316" s="1" t="s">
        <v>25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4989</v>
      </c>
      <c r="O4316" s="1" t="s">
        <v>43</v>
      </c>
      <c r="P4316" s="1" t="s">
        <v>63</v>
      </c>
      <c r="Q4316" s="1" t="s">
        <v>2550</v>
      </c>
      <c r="R4316" s="1">
        <v>20.96</v>
      </c>
      <c r="S4316" s="1">
        <v>2</v>
      </c>
      <c r="T4316" s="1">
        <v>0</v>
      </c>
      <c r="U4316" s="1">
        <v>5.24</v>
      </c>
      <c r="V4316" s="3" t="str">
        <f>IF(M4316=People!$B$5,People!$A$5,IF(M4316=People!$B$4,People!$A$4,IF(M4316=People!$B$3,People!$A$3,IF(M4316=People!$B$2,People!$A$2,0))))</f>
        <v>Anna Andreadi</v>
      </c>
      <c r="W4316" s="3" t="str">
        <f>IFERROR(INDEX(Returns!A:A,MATCH(B4316,Returns!B:B,0)),"No")</f>
        <v>No</v>
      </c>
    </row>
    <row r="4317" spans="1:23" x14ac:dyDescent="0.2">
      <c r="A4317" s="1">
        <v>4316</v>
      </c>
      <c r="B4317" t="s">
        <v>8237</v>
      </c>
      <c r="C4317" s="2">
        <v>42911</v>
      </c>
      <c r="D4317" s="2">
        <v>42917</v>
      </c>
      <c r="E4317" s="1" t="s">
        <v>46</v>
      </c>
      <c r="F4317" s="1" t="s">
        <v>1925</v>
      </c>
      <c r="G4317" s="1" t="s">
        <v>1926</v>
      </c>
      <c r="H4317" s="1" t="s">
        <v>24</v>
      </c>
      <c r="I4317" s="1" t="s">
        <v>25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2639</v>
      </c>
      <c r="O4317" s="1" t="s">
        <v>43</v>
      </c>
      <c r="P4317" s="1" t="s">
        <v>70</v>
      </c>
      <c r="Q4317" s="1" t="s">
        <v>2640</v>
      </c>
      <c r="R4317" s="1">
        <v>88.751999999999995</v>
      </c>
      <c r="S4317" s="1">
        <v>3</v>
      </c>
      <c r="T4317" s="1">
        <v>0.2</v>
      </c>
      <c r="U4317" s="1">
        <v>27.734999999999996</v>
      </c>
      <c r="V4317" s="3" t="str">
        <f>IF(M4317=People!$B$5,People!$A$5,IF(M4317=People!$B$4,People!$A$4,IF(M4317=People!$B$3,People!$A$3,IF(M4317=People!$B$2,People!$A$2,0))))</f>
        <v>Anna Andreadi</v>
      </c>
      <c r="W4317" s="3" t="str">
        <f>IFERROR(INDEX(Returns!A:A,MATCH(B4317,Returns!B:B,0)),"No")</f>
        <v>No</v>
      </c>
    </row>
    <row r="4318" spans="1:23" x14ac:dyDescent="0.2">
      <c r="A4318" s="1">
        <v>4317</v>
      </c>
      <c r="B4318" t="s">
        <v>8237</v>
      </c>
      <c r="C4318" s="2">
        <v>42911</v>
      </c>
      <c r="D4318" s="2">
        <v>42917</v>
      </c>
      <c r="E4318" s="1" t="s">
        <v>46</v>
      </c>
      <c r="F4318" s="1" t="s">
        <v>1925</v>
      </c>
      <c r="G4318" s="1" t="s">
        <v>1926</v>
      </c>
      <c r="H4318" s="1" t="s">
        <v>24</v>
      </c>
      <c r="I4318" s="1" t="s">
        <v>25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1794</v>
      </c>
      <c r="O4318" s="1" t="s">
        <v>43</v>
      </c>
      <c r="P4318" s="1" t="s">
        <v>55</v>
      </c>
      <c r="Q4318" s="1" t="s">
        <v>1795</v>
      </c>
      <c r="R4318" s="1">
        <v>304.23</v>
      </c>
      <c r="S4318" s="1">
        <v>3</v>
      </c>
      <c r="T4318" s="1">
        <v>0</v>
      </c>
      <c r="U4318" s="1">
        <v>9.126899999999992</v>
      </c>
      <c r="V4318" s="3" t="str">
        <f>IF(M4318=People!$B$5,People!$A$5,IF(M4318=People!$B$4,People!$A$4,IF(M4318=People!$B$3,People!$A$3,IF(M4318=People!$B$2,People!$A$2,0))))</f>
        <v>Anna Andreadi</v>
      </c>
      <c r="W4318" s="3" t="str">
        <f>IFERROR(INDEX(Returns!A:A,MATCH(B4318,Returns!B:B,0)),"No")</f>
        <v>No</v>
      </c>
    </row>
    <row r="4319" spans="1:23" x14ac:dyDescent="0.2">
      <c r="A4319" s="1">
        <v>4318</v>
      </c>
      <c r="B4319" t="s">
        <v>8238</v>
      </c>
      <c r="C4319" s="2">
        <v>42942</v>
      </c>
      <c r="D4319" s="2">
        <v>42949</v>
      </c>
      <c r="E4319" s="1" t="s">
        <v>46</v>
      </c>
      <c r="F4319" s="1" t="s">
        <v>530</v>
      </c>
      <c r="G4319" s="1" t="s">
        <v>531</v>
      </c>
      <c r="H4319" s="1" t="s">
        <v>24</v>
      </c>
      <c r="I4319" s="1" t="s">
        <v>25</v>
      </c>
      <c r="J4319" s="1" t="s">
        <v>116</v>
      </c>
      <c r="K4319" s="1" t="s">
        <v>40</v>
      </c>
      <c r="L4319" s="1">
        <v>94110</v>
      </c>
      <c r="M4319" s="1" t="s">
        <v>41</v>
      </c>
      <c r="N4319" s="1" t="s">
        <v>1856</v>
      </c>
      <c r="O4319" s="1" t="s">
        <v>43</v>
      </c>
      <c r="P4319" s="1" t="s">
        <v>157</v>
      </c>
      <c r="Q4319" s="1" t="s">
        <v>1857</v>
      </c>
      <c r="R4319" s="1">
        <v>167.86</v>
      </c>
      <c r="S4319" s="1">
        <v>2</v>
      </c>
      <c r="T4319" s="1">
        <v>0</v>
      </c>
      <c r="U4319" s="1">
        <v>78.894199999999998</v>
      </c>
      <c r="V4319" s="3" t="str">
        <f>IF(M4319=People!$B$5,People!$A$5,IF(M4319=People!$B$4,People!$A$4,IF(M4319=People!$B$3,People!$A$3,IF(M4319=People!$B$2,People!$A$2,0))))</f>
        <v>Anna Andreadi</v>
      </c>
      <c r="W4319" s="3" t="str">
        <f>IFERROR(INDEX(Returns!A:A,MATCH(B4319,Returns!B:B,0)),"No")</f>
        <v>No</v>
      </c>
    </row>
    <row r="4320" spans="1:23" x14ac:dyDescent="0.2">
      <c r="A4320" s="1">
        <v>4319</v>
      </c>
      <c r="B4320" t="s">
        <v>8239</v>
      </c>
      <c r="C4320" s="2">
        <v>43806</v>
      </c>
      <c r="D4320" s="2">
        <v>43810</v>
      </c>
      <c r="E4320" s="1" t="s">
        <v>46</v>
      </c>
      <c r="F4320" s="1" t="s">
        <v>2055</v>
      </c>
      <c r="G4320" s="1" t="s">
        <v>2056</v>
      </c>
      <c r="H4320" s="1" t="s">
        <v>24</v>
      </c>
      <c r="I4320" s="1" t="s">
        <v>25</v>
      </c>
      <c r="J4320" s="1" t="s">
        <v>1277</v>
      </c>
      <c r="K4320" s="1" t="s">
        <v>287</v>
      </c>
      <c r="L4320" s="1">
        <v>23223</v>
      </c>
      <c r="M4320" s="1" t="s">
        <v>28</v>
      </c>
      <c r="N4320" s="1" t="s">
        <v>5268</v>
      </c>
      <c r="O4320" s="1" t="s">
        <v>30</v>
      </c>
      <c r="P4320" s="1" t="s">
        <v>60</v>
      </c>
      <c r="Q4320" s="1" t="s">
        <v>5269</v>
      </c>
      <c r="R4320" s="1">
        <v>82.38</v>
      </c>
      <c r="S4320" s="1">
        <v>6</v>
      </c>
      <c r="T4320" s="1">
        <v>0</v>
      </c>
      <c r="U4320" s="1">
        <v>25.537799999999997</v>
      </c>
      <c r="V4320" s="3" t="str">
        <f>IF(M4320=People!$B$5,People!$A$5,IF(M4320=People!$B$4,People!$A$4,IF(M4320=People!$B$3,People!$A$3,IF(M4320=People!$B$2,People!$A$2,0))))</f>
        <v>Cassandra Brandow</v>
      </c>
      <c r="W4320" s="3" t="str">
        <f>IFERROR(INDEX(Returns!A:A,MATCH(B4320,Returns!B:B,0)),"No")</f>
        <v>No</v>
      </c>
    </row>
    <row r="4321" spans="1:23" x14ac:dyDescent="0.2">
      <c r="A4321" s="1">
        <v>4320</v>
      </c>
      <c r="B4321" t="s">
        <v>5968</v>
      </c>
      <c r="C4321" s="2">
        <v>42733</v>
      </c>
      <c r="D4321" s="2">
        <v>42738</v>
      </c>
      <c r="E4321" s="1" t="s">
        <v>21</v>
      </c>
      <c r="F4321" s="1" t="s">
        <v>3199</v>
      </c>
      <c r="G4321" s="1" t="s">
        <v>3200</v>
      </c>
      <c r="H4321" s="1" t="s">
        <v>24</v>
      </c>
      <c r="I4321" s="1" t="s">
        <v>25</v>
      </c>
      <c r="J4321" s="1" t="s">
        <v>4287</v>
      </c>
      <c r="K4321" s="1" t="s">
        <v>588</v>
      </c>
      <c r="L4321" s="1">
        <v>87105</v>
      </c>
      <c r="M4321" s="1" t="s">
        <v>41</v>
      </c>
      <c r="N4321" s="1" t="s">
        <v>3680</v>
      </c>
      <c r="O4321" s="1" t="s">
        <v>66</v>
      </c>
      <c r="P4321" s="1" t="s">
        <v>67</v>
      </c>
      <c r="Q4321" s="1" t="s">
        <v>3681</v>
      </c>
      <c r="R4321" s="1">
        <v>23.976000000000003</v>
      </c>
      <c r="S4321" s="1">
        <v>3</v>
      </c>
      <c r="T4321" s="1">
        <v>0.2</v>
      </c>
      <c r="U4321" s="1">
        <v>-5.694300000000001</v>
      </c>
      <c r="V4321" s="3" t="str">
        <f>IF(M4321=People!$B$5,People!$A$5,IF(M4321=People!$B$4,People!$A$4,IF(M4321=People!$B$3,People!$A$3,IF(M4321=People!$B$2,People!$A$2,0))))</f>
        <v>Anna Andreadi</v>
      </c>
      <c r="W4321" s="3" t="str">
        <f>IFERROR(INDEX(Returns!A:A,MATCH(B4321,Returns!B:B,0)),"No")</f>
        <v>Yes</v>
      </c>
    </row>
    <row r="4322" spans="1:23" x14ac:dyDescent="0.2">
      <c r="A4322" s="1">
        <v>4321</v>
      </c>
      <c r="B4322" t="s">
        <v>5968</v>
      </c>
      <c r="C4322" s="2">
        <v>42733</v>
      </c>
      <c r="D4322" s="2">
        <v>42738</v>
      </c>
      <c r="E4322" s="1" t="s">
        <v>21</v>
      </c>
      <c r="F4322" s="1" t="s">
        <v>3199</v>
      </c>
      <c r="G4322" s="1" t="s">
        <v>3200</v>
      </c>
      <c r="H4322" s="1" t="s">
        <v>24</v>
      </c>
      <c r="I4322" s="1" t="s">
        <v>25</v>
      </c>
      <c r="J4322" s="1" t="s">
        <v>4287</v>
      </c>
      <c r="K4322" s="1" t="s">
        <v>588</v>
      </c>
      <c r="L4322" s="1">
        <v>87105</v>
      </c>
      <c r="M4322" s="1" t="s">
        <v>41</v>
      </c>
      <c r="N4322" s="1" t="s">
        <v>4159</v>
      </c>
      <c r="O4322" s="1" t="s">
        <v>43</v>
      </c>
      <c r="P4322" s="1" t="s">
        <v>55</v>
      </c>
      <c r="Q4322" s="1" t="s">
        <v>4160</v>
      </c>
      <c r="R4322" s="1">
        <v>33.29</v>
      </c>
      <c r="S4322" s="1">
        <v>1</v>
      </c>
      <c r="T4322" s="1">
        <v>0</v>
      </c>
      <c r="U4322" s="1">
        <v>7.9895999999999994</v>
      </c>
      <c r="V4322" s="3" t="str">
        <f>IF(M4322=People!$B$5,People!$A$5,IF(M4322=People!$B$4,People!$A$4,IF(M4322=People!$B$3,People!$A$3,IF(M4322=People!$B$2,People!$A$2,0))))</f>
        <v>Anna Andreadi</v>
      </c>
      <c r="W4322" s="3" t="str">
        <f>IFERROR(INDEX(Returns!A:A,MATCH(B4322,Returns!B:B,0)),"No")</f>
        <v>Yes</v>
      </c>
    </row>
    <row r="4323" spans="1:23" x14ac:dyDescent="0.2">
      <c r="A4323" s="1">
        <v>4322</v>
      </c>
      <c r="B4323" t="s">
        <v>8240</v>
      </c>
      <c r="C4323" s="2">
        <v>42780</v>
      </c>
      <c r="D4323" s="2">
        <v>42785</v>
      </c>
      <c r="E4323" s="1" t="s">
        <v>46</v>
      </c>
      <c r="F4323" s="1" t="s">
        <v>361</v>
      </c>
      <c r="G4323" s="1" t="s">
        <v>362</v>
      </c>
      <c r="H4323" s="1" t="s">
        <v>24</v>
      </c>
      <c r="I4323" s="1" t="s">
        <v>25</v>
      </c>
      <c r="J4323" s="1" t="s">
        <v>704</v>
      </c>
      <c r="K4323" s="1" t="s">
        <v>440</v>
      </c>
      <c r="L4323" s="1">
        <v>44312</v>
      </c>
      <c r="M4323" s="1" t="s">
        <v>135</v>
      </c>
      <c r="N4323" s="1" t="s">
        <v>1496</v>
      </c>
      <c r="O4323" s="1" t="s">
        <v>43</v>
      </c>
      <c r="P4323" s="1" t="s">
        <v>70</v>
      </c>
      <c r="Q4323" s="1" t="s">
        <v>1497</v>
      </c>
      <c r="R4323" s="1">
        <v>14.952000000000004</v>
      </c>
      <c r="S4323" s="1">
        <v>2</v>
      </c>
      <c r="T4323" s="1">
        <v>0.7</v>
      </c>
      <c r="U4323" s="1">
        <v>-11.961599999999997</v>
      </c>
      <c r="V4323" s="3" t="str">
        <f>IF(M4323=People!$B$5,People!$A$5,IF(M4323=People!$B$4,People!$A$4,IF(M4323=People!$B$3,People!$A$3,IF(M4323=People!$B$2,People!$A$2,0))))</f>
        <v>Chuck Magee</v>
      </c>
      <c r="W4323" s="3" t="str">
        <f>IFERROR(INDEX(Returns!A:A,MATCH(B4323,Returns!B:B,0)),"No")</f>
        <v>No</v>
      </c>
    </row>
    <row r="4324" spans="1:23" x14ac:dyDescent="0.2">
      <c r="A4324" s="1">
        <v>4323</v>
      </c>
      <c r="B4324" t="s">
        <v>8240</v>
      </c>
      <c r="C4324" s="2">
        <v>42780</v>
      </c>
      <c r="D4324" s="2">
        <v>42785</v>
      </c>
      <c r="E4324" s="1" t="s">
        <v>46</v>
      </c>
      <c r="F4324" s="1" t="s">
        <v>361</v>
      </c>
      <c r="G4324" s="1" t="s">
        <v>362</v>
      </c>
      <c r="H4324" s="1" t="s">
        <v>24</v>
      </c>
      <c r="I4324" s="1" t="s">
        <v>25</v>
      </c>
      <c r="J4324" s="1" t="s">
        <v>704</v>
      </c>
      <c r="K4324" s="1" t="s">
        <v>440</v>
      </c>
      <c r="L4324" s="1">
        <v>44312</v>
      </c>
      <c r="M4324" s="1" t="s">
        <v>135</v>
      </c>
      <c r="N4324" s="1" t="s">
        <v>4491</v>
      </c>
      <c r="O4324" s="1" t="s">
        <v>66</v>
      </c>
      <c r="P4324" s="1" t="s">
        <v>67</v>
      </c>
      <c r="Q4324" s="1" t="s">
        <v>4492</v>
      </c>
      <c r="R4324" s="1">
        <v>323.98199999999997</v>
      </c>
      <c r="S4324" s="1">
        <v>3</v>
      </c>
      <c r="T4324" s="1">
        <v>0.4</v>
      </c>
      <c r="U4324" s="1">
        <v>-80.995500000000021</v>
      </c>
      <c r="V4324" s="3" t="str">
        <f>IF(M4324=People!$B$5,People!$A$5,IF(M4324=People!$B$4,People!$A$4,IF(M4324=People!$B$3,People!$A$3,IF(M4324=People!$B$2,People!$A$2,0))))</f>
        <v>Chuck Magee</v>
      </c>
      <c r="W4324" s="3" t="str">
        <f>IFERROR(INDEX(Returns!A:A,MATCH(B4324,Returns!B:B,0)),"No")</f>
        <v>No</v>
      </c>
    </row>
    <row r="4325" spans="1:23" x14ac:dyDescent="0.2">
      <c r="A4325" s="1">
        <v>4324</v>
      </c>
      <c r="B4325" t="s">
        <v>8240</v>
      </c>
      <c r="C4325" s="2">
        <v>42780</v>
      </c>
      <c r="D4325" s="2">
        <v>42785</v>
      </c>
      <c r="E4325" s="1" t="s">
        <v>46</v>
      </c>
      <c r="F4325" s="1" t="s">
        <v>361</v>
      </c>
      <c r="G4325" s="1" t="s">
        <v>362</v>
      </c>
      <c r="H4325" s="1" t="s">
        <v>24</v>
      </c>
      <c r="I4325" s="1" t="s">
        <v>25</v>
      </c>
      <c r="J4325" s="1" t="s">
        <v>704</v>
      </c>
      <c r="K4325" s="1" t="s">
        <v>440</v>
      </c>
      <c r="L4325" s="1">
        <v>44312</v>
      </c>
      <c r="M4325" s="1" t="s">
        <v>135</v>
      </c>
      <c r="N4325" s="1" t="s">
        <v>1095</v>
      </c>
      <c r="O4325" s="1" t="s">
        <v>43</v>
      </c>
      <c r="P4325" s="1" t="s">
        <v>70</v>
      </c>
      <c r="Q4325" s="1" t="s">
        <v>1096</v>
      </c>
      <c r="R4325" s="1">
        <v>2.2860000000000005</v>
      </c>
      <c r="S4325" s="1">
        <v>2</v>
      </c>
      <c r="T4325" s="1">
        <v>0.7</v>
      </c>
      <c r="U4325" s="1">
        <v>-1.6763999999999997</v>
      </c>
      <c r="V4325" s="3" t="str">
        <f>IF(M4325=People!$B$5,People!$A$5,IF(M4325=People!$B$4,People!$A$4,IF(M4325=People!$B$3,People!$A$3,IF(M4325=People!$B$2,People!$A$2,0))))</f>
        <v>Chuck Magee</v>
      </c>
      <c r="W4325" s="3" t="str">
        <f>IFERROR(INDEX(Returns!A:A,MATCH(B4325,Returns!B:B,0)),"No")</f>
        <v>No</v>
      </c>
    </row>
    <row r="4326" spans="1:23" x14ac:dyDescent="0.2">
      <c r="A4326" s="1">
        <v>4325</v>
      </c>
      <c r="B4326" t="s">
        <v>8240</v>
      </c>
      <c r="C4326" s="2">
        <v>42780</v>
      </c>
      <c r="D4326" s="2">
        <v>42785</v>
      </c>
      <c r="E4326" s="1" t="s">
        <v>46</v>
      </c>
      <c r="F4326" s="1" t="s">
        <v>361</v>
      </c>
      <c r="G4326" s="1" t="s">
        <v>362</v>
      </c>
      <c r="H4326" s="1" t="s">
        <v>24</v>
      </c>
      <c r="I4326" s="1" t="s">
        <v>25</v>
      </c>
      <c r="J4326" s="1" t="s">
        <v>704</v>
      </c>
      <c r="K4326" s="1" t="s">
        <v>440</v>
      </c>
      <c r="L4326" s="1">
        <v>44312</v>
      </c>
      <c r="M4326" s="1" t="s">
        <v>135</v>
      </c>
      <c r="N4326" s="1" t="s">
        <v>2857</v>
      </c>
      <c r="O4326" s="1" t="s">
        <v>43</v>
      </c>
      <c r="P4326" s="1" t="s">
        <v>63</v>
      </c>
      <c r="Q4326" s="1" t="s">
        <v>2858</v>
      </c>
      <c r="R4326" s="1">
        <v>14.352000000000002</v>
      </c>
      <c r="S4326" s="1">
        <v>3</v>
      </c>
      <c r="T4326" s="1">
        <v>0.2</v>
      </c>
      <c r="U4326" s="1">
        <v>0.8969999999999998</v>
      </c>
      <c r="V4326" s="3" t="str">
        <f>IF(M4326=People!$B$5,People!$A$5,IF(M4326=People!$B$4,People!$A$4,IF(M4326=People!$B$3,People!$A$3,IF(M4326=People!$B$2,People!$A$2,0))))</f>
        <v>Chuck Magee</v>
      </c>
      <c r="W4326" s="3" t="str">
        <f>IFERROR(INDEX(Returns!A:A,MATCH(B4326,Returns!B:B,0)),"No")</f>
        <v>No</v>
      </c>
    </row>
    <row r="4327" spans="1:23" x14ac:dyDescent="0.2">
      <c r="A4327" s="1">
        <v>4326</v>
      </c>
      <c r="B4327" t="s">
        <v>8240</v>
      </c>
      <c r="C4327" s="2">
        <v>42780</v>
      </c>
      <c r="D4327" s="2">
        <v>42785</v>
      </c>
      <c r="E4327" s="1" t="s">
        <v>46</v>
      </c>
      <c r="F4327" s="1" t="s">
        <v>361</v>
      </c>
      <c r="G4327" s="1" t="s">
        <v>362</v>
      </c>
      <c r="H4327" s="1" t="s">
        <v>24</v>
      </c>
      <c r="I4327" s="1" t="s">
        <v>25</v>
      </c>
      <c r="J4327" s="1" t="s">
        <v>704</v>
      </c>
      <c r="K4327" s="1" t="s">
        <v>440</v>
      </c>
      <c r="L4327" s="1">
        <v>44312</v>
      </c>
      <c r="M4327" s="1" t="s">
        <v>135</v>
      </c>
      <c r="N4327" s="1" t="s">
        <v>3410</v>
      </c>
      <c r="O4327" s="1" t="s">
        <v>66</v>
      </c>
      <c r="P4327" s="1" t="s">
        <v>146</v>
      </c>
      <c r="Q4327" s="1" t="s">
        <v>3411</v>
      </c>
      <c r="R4327" s="1">
        <v>71.975999999999999</v>
      </c>
      <c r="S4327" s="1">
        <v>3</v>
      </c>
      <c r="T4327" s="1">
        <v>0.2</v>
      </c>
      <c r="U4327" s="1">
        <v>0.89969999999999573</v>
      </c>
      <c r="V4327" s="3" t="str">
        <f>IF(M4327=People!$B$5,People!$A$5,IF(M4327=People!$B$4,People!$A$4,IF(M4327=People!$B$3,People!$A$3,IF(M4327=People!$B$2,People!$A$2,0))))</f>
        <v>Chuck Magee</v>
      </c>
      <c r="W4327" s="3" t="str">
        <f>IFERROR(INDEX(Returns!A:A,MATCH(B4327,Returns!B:B,0)),"No")</f>
        <v>No</v>
      </c>
    </row>
    <row r="4328" spans="1:23" x14ac:dyDescent="0.2">
      <c r="A4328" s="1">
        <v>4327</v>
      </c>
      <c r="B4328" t="s">
        <v>8241</v>
      </c>
      <c r="C4328" s="2">
        <v>43125</v>
      </c>
      <c r="D4328" s="2">
        <v>43127</v>
      </c>
      <c r="E4328" s="1" t="s">
        <v>170</v>
      </c>
      <c r="F4328" s="1" t="s">
        <v>2983</v>
      </c>
      <c r="G4328" s="1" t="s">
        <v>2984</v>
      </c>
      <c r="H4328" s="1" t="s">
        <v>38</v>
      </c>
      <c r="I4328" s="1" t="s">
        <v>25</v>
      </c>
      <c r="J4328" s="1" t="s">
        <v>1830</v>
      </c>
      <c r="K4328" s="1" t="s">
        <v>693</v>
      </c>
      <c r="L4328" s="1">
        <v>7060</v>
      </c>
      <c r="M4328" s="1" t="s">
        <v>135</v>
      </c>
      <c r="N4328" s="1" t="s">
        <v>4245</v>
      </c>
      <c r="O4328" s="1" t="s">
        <v>43</v>
      </c>
      <c r="P4328" s="1" t="s">
        <v>63</v>
      </c>
      <c r="Q4328" s="1" t="s">
        <v>4246</v>
      </c>
      <c r="R4328" s="1">
        <v>9.2099999999999991</v>
      </c>
      <c r="S4328" s="1">
        <v>3</v>
      </c>
      <c r="T4328" s="1">
        <v>0</v>
      </c>
      <c r="U4328" s="1">
        <v>2.3025000000000002</v>
      </c>
      <c r="V4328" s="3" t="str">
        <f>IF(M4328=People!$B$5,People!$A$5,IF(M4328=People!$B$4,People!$A$4,IF(M4328=People!$B$3,People!$A$3,IF(M4328=People!$B$2,People!$A$2,0))))</f>
        <v>Chuck Magee</v>
      </c>
      <c r="W4328" s="3" t="str">
        <f>IFERROR(INDEX(Returns!A:A,MATCH(B4328,Returns!B:B,0)),"No")</f>
        <v>No</v>
      </c>
    </row>
    <row r="4329" spans="1:23" x14ac:dyDescent="0.2">
      <c r="A4329" s="1">
        <v>4328</v>
      </c>
      <c r="B4329" t="s">
        <v>8241</v>
      </c>
      <c r="C4329" s="2">
        <v>43125</v>
      </c>
      <c r="D4329" s="2">
        <v>43127</v>
      </c>
      <c r="E4329" s="1" t="s">
        <v>170</v>
      </c>
      <c r="F4329" s="1" t="s">
        <v>2983</v>
      </c>
      <c r="G4329" s="1" t="s">
        <v>2984</v>
      </c>
      <c r="H4329" s="1" t="s">
        <v>38</v>
      </c>
      <c r="I4329" s="1" t="s">
        <v>25</v>
      </c>
      <c r="J4329" s="1" t="s">
        <v>1830</v>
      </c>
      <c r="K4329" s="1" t="s">
        <v>693</v>
      </c>
      <c r="L4329" s="1">
        <v>7060</v>
      </c>
      <c r="M4329" s="1" t="s">
        <v>135</v>
      </c>
      <c r="N4329" s="1" t="s">
        <v>4982</v>
      </c>
      <c r="O4329" s="1" t="s">
        <v>43</v>
      </c>
      <c r="P4329" s="1" t="s">
        <v>84</v>
      </c>
      <c r="Q4329" s="1" t="s">
        <v>4983</v>
      </c>
      <c r="R4329" s="1">
        <v>18</v>
      </c>
      <c r="S4329" s="1">
        <v>5</v>
      </c>
      <c r="T4329" s="1">
        <v>0</v>
      </c>
      <c r="U4329" s="1">
        <v>8.2799999999999994</v>
      </c>
      <c r="V4329" s="3" t="str">
        <f>IF(M4329=People!$B$5,People!$A$5,IF(M4329=People!$B$4,People!$A$4,IF(M4329=People!$B$3,People!$A$3,IF(M4329=People!$B$2,People!$A$2,0))))</f>
        <v>Chuck Magee</v>
      </c>
      <c r="W4329" s="3" t="str">
        <f>IFERROR(INDEX(Returns!A:A,MATCH(B4329,Returns!B:B,0)),"No")</f>
        <v>No</v>
      </c>
    </row>
    <row r="4330" spans="1:23" x14ac:dyDescent="0.2">
      <c r="A4330" s="1">
        <v>4329</v>
      </c>
      <c r="B4330" t="s">
        <v>8242</v>
      </c>
      <c r="C4330" s="2">
        <v>43556</v>
      </c>
      <c r="D4330" s="2">
        <v>43562</v>
      </c>
      <c r="E4330" s="1" t="s">
        <v>46</v>
      </c>
      <c r="F4330" s="1" t="s">
        <v>3774</v>
      </c>
      <c r="G4330" s="1" t="s">
        <v>3775</v>
      </c>
      <c r="H4330" s="1" t="s">
        <v>24</v>
      </c>
      <c r="I4330" s="1" t="s">
        <v>25</v>
      </c>
      <c r="J4330" s="1" t="s">
        <v>239</v>
      </c>
      <c r="K4330" s="1" t="s">
        <v>240</v>
      </c>
      <c r="L4330" s="1">
        <v>10011</v>
      </c>
      <c r="M4330" s="1" t="s">
        <v>135</v>
      </c>
      <c r="N4330" s="1" t="s">
        <v>4647</v>
      </c>
      <c r="O4330" s="1" t="s">
        <v>43</v>
      </c>
      <c r="P4330" s="1" t="s">
        <v>84</v>
      </c>
      <c r="Q4330" s="1" t="s">
        <v>4648</v>
      </c>
      <c r="R4330" s="1">
        <v>42.929999999999993</v>
      </c>
      <c r="S4330" s="1">
        <v>9</v>
      </c>
      <c r="T4330" s="1">
        <v>0</v>
      </c>
      <c r="U4330" s="1">
        <v>19.318499999999997</v>
      </c>
      <c r="V4330" s="3" t="str">
        <f>IF(M4330=People!$B$5,People!$A$5,IF(M4330=People!$B$4,People!$A$4,IF(M4330=People!$B$3,People!$A$3,IF(M4330=People!$B$2,People!$A$2,0))))</f>
        <v>Chuck Magee</v>
      </c>
      <c r="W4330" s="3" t="str">
        <f>IFERROR(INDEX(Returns!A:A,MATCH(B4330,Returns!B:B,0)),"No")</f>
        <v>No</v>
      </c>
    </row>
    <row r="4331" spans="1:23" x14ac:dyDescent="0.2">
      <c r="A4331" s="1">
        <v>4330</v>
      </c>
      <c r="B4331" t="s">
        <v>8243</v>
      </c>
      <c r="C4331" s="2">
        <v>43741</v>
      </c>
      <c r="D4331" s="2">
        <v>43747</v>
      </c>
      <c r="E4331" s="1" t="s">
        <v>46</v>
      </c>
      <c r="F4331" s="1" t="s">
        <v>1040</v>
      </c>
      <c r="G4331" s="1" t="s">
        <v>1041</v>
      </c>
      <c r="H4331" s="1" t="s">
        <v>24</v>
      </c>
      <c r="I4331" s="1" t="s">
        <v>25</v>
      </c>
      <c r="J4331" s="1" t="s">
        <v>1995</v>
      </c>
      <c r="K4331" s="1" t="s">
        <v>50</v>
      </c>
      <c r="L4331" s="1">
        <v>33012</v>
      </c>
      <c r="M4331" s="1" t="s">
        <v>28</v>
      </c>
      <c r="N4331" s="1" t="s">
        <v>5270</v>
      </c>
      <c r="O4331" s="1" t="s">
        <v>43</v>
      </c>
      <c r="P4331" s="1" t="s">
        <v>84</v>
      </c>
      <c r="Q4331" s="1" t="s">
        <v>5271</v>
      </c>
      <c r="R4331" s="1">
        <v>15.552000000000003</v>
      </c>
      <c r="S4331" s="1">
        <v>3</v>
      </c>
      <c r="T4331" s="1">
        <v>0.2</v>
      </c>
      <c r="U4331" s="1">
        <v>5.4432</v>
      </c>
      <c r="V4331" s="3" t="str">
        <f>IF(M4331=People!$B$5,People!$A$5,IF(M4331=People!$B$4,People!$A$4,IF(M4331=People!$B$3,People!$A$3,IF(M4331=People!$B$2,People!$A$2,0))))</f>
        <v>Cassandra Brandow</v>
      </c>
      <c r="W4331" s="3" t="str">
        <f>IFERROR(INDEX(Returns!A:A,MATCH(B4331,Returns!B:B,0)),"No")</f>
        <v>No</v>
      </c>
    </row>
    <row r="4332" spans="1:23" x14ac:dyDescent="0.2">
      <c r="A4332" s="1">
        <v>4331</v>
      </c>
      <c r="B4332" t="s">
        <v>8243</v>
      </c>
      <c r="C4332" s="2">
        <v>43741</v>
      </c>
      <c r="D4332" s="2">
        <v>43747</v>
      </c>
      <c r="E4332" s="1" t="s">
        <v>46</v>
      </c>
      <c r="F4332" s="1" t="s">
        <v>1040</v>
      </c>
      <c r="G4332" s="1" t="s">
        <v>1041</v>
      </c>
      <c r="H4332" s="1" t="s">
        <v>24</v>
      </c>
      <c r="I4332" s="1" t="s">
        <v>25</v>
      </c>
      <c r="J4332" s="1" t="s">
        <v>1995</v>
      </c>
      <c r="K4332" s="1" t="s">
        <v>50</v>
      </c>
      <c r="L4332" s="1">
        <v>33012</v>
      </c>
      <c r="M4332" s="1" t="s">
        <v>28</v>
      </c>
      <c r="N4332" s="1" t="s">
        <v>1891</v>
      </c>
      <c r="O4332" s="1" t="s">
        <v>43</v>
      </c>
      <c r="P4332" s="1" t="s">
        <v>73</v>
      </c>
      <c r="Q4332" s="1" t="s">
        <v>1892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3" t="str">
        <f>IF(M4332=People!$B$5,People!$A$5,IF(M4332=People!$B$4,People!$A$4,IF(M4332=People!$B$3,People!$A$3,IF(M4332=People!$B$2,People!$A$2,0))))</f>
        <v>Cassandra Brandow</v>
      </c>
      <c r="W4332" s="3" t="str">
        <f>IFERROR(INDEX(Returns!A:A,MATCH(B4332,Returns!B:B,0)),"No")</f>
        <v>No</v>
      </c>
    </row>
    <row r="4333" spans="1:23" x14ac:dyDescent="0.2">
      <c r="A4333" s="1">
        <v>4332</v>
      </c>
      <c r="B4333" t="s">
        <v>8244</v>
      </c>
      <c r="C4333" s="2">
        <v>43709</v>
      </c>
      <c r="D4333" s="2">
        <v>43714</v>
      </c>
      <c r="E4333" s="1" t="s">
        <v>46</v>
      </c>
      <c r="F4333" s="1" t="s">
        <v>2029</v>
      </c>
      <c r="G4333" s="1" t="s">
        <v>2030</v>
      </c>
      <c r="H4333" s="1" t="s">
        <v>24</v>
      </c>
      <c r="I4333" s="1" t="s">
        <v>25</v>
      </c>
      <c r="J4333" s="1" t="s">
        <v>3704</v>
      </c>
      <c r="K4333" s="1" t="s">
        <v>89</v>
      </c>
      <c r="L4333" s="1">
        <v>98052</v>
      </c>
      <c r="M4333" s="1" t="s">
        <v>41</v>
      </c>
      <c r="N4333" s="1" t="s">
        <v>347</v>
      </c>
      <c r="O4333" s="1" t="s">
        <v>66</v>
      </c>
      <c r="P4333" s="1" t="s">
        <v>146</v>
      </c>
      <c r="Q4333" s="1" t="s">
        <v>348</v>
      </c>
      <c r="R4333" s="1">
        <v>19.989999999999998</v>
      </c>
      <c r="S4333" s="1">
        <v>1</v>
      </c>
      <c r="T4333" s="1">
        <v>0</v>
      </c>
      <c r="U4333" s="1">
        <v>6.796599999999998</v>
      </c>
      <c r="V4333" s="3" t="str">
        <f>IF(M4333=People!$B$5,People!$A$5,IF(M4333=People!$B$4,People!$A$4,IF(M4333=People!$B$3,People!$A$3,IF(M4333=People!$B$2,People!$A$2,0))))</f>
        <v>Anna Andreadi</v>
      </c>
      <c r="W4333" s="3" t="str">
        <f>IFERROR(INDEX(Returns!A:A,MATCH(B4333,Returns!B:B,0)),"No")</f>
        <v>No</v>
      </c>
    </row>
    <row r="4334" spans="1:23" x14ac:dyDescent="0.2">
      <c r="A4334" s="1">
        <v>4333</v>
      </c>
      <c r="B4334" t="s">
        <v>8244</v>
      </c>
      <c r="C4334" s="2">
        <v>43709</v>
      </c>
      <c r="D4334" s="2">
        <v>43714</v>
      </c>
      <c r="E4334" s="1" t="s">
        <v>46</v>
      </c>
      <c r="F4334" s="1" t="s">
        <v>2029</v>
      </c>
      <c r="G4334" s="1" t="s">
        <v>2030</v>
      </c>
      <c r="H4334" s="1" t="s">
        <v>24</v>
      </c>
      <c r="I4334" s="1" t="s">
        <v>25</v>
      </c>
      <c r="J4334" s="1" t="s">
        <v>3704</v>
      </c>
      <c r="K4334" s="1" t="s">
        <v>89</v>
      </c>
      <c r="L4334" s="1">
        <v>98052</v>
      </c>
      <c r="M4334" s="1" t="s">
        <v>41</v>
      </c>
      <c r="N4334" s="1" t="s">
        <v>4972</v>
      </c>
      <c r="O4334" s="1" t="s">
        <v>43</v>
      </c>
      <c r="P4334" s="1" t="s">
        <v>70</v>
      </c>
      <c r="Q4334" s="1" t="s">
        <v>4973</v>
      </c>
      <c r="R4334" s="1">
        <v>22.92</v>
      </c>
      <c r="S4334" s="1">
        <v>5</v>
      </c>
      <c r="T4334" s="1">
        <v>0.2</v>
      </c>
      <c r="U4334" s="1">
        <v>8.0219999999999985</v>
      </c>
      <c r="V4334" s="3" t="str">
        <f>IF(M4334=People!$B$5,People!$A$5,IF(M4334=People!$B$4,People!$A$4,IF(M4334=People!$B$3,People!$A$3,IF(M4334=People!$B$2,People!$A$2,0))))</f>
        <v>Anna Andreadi</v>
      </c>
      <c r="W4334" s="3" t="str">
        <f>IFERROR(INDEX(Returns!A:A,MATCH(B4334,Returns!B:B,0)),"No")</f>
        <v>No</v>
      </c>
    </row>
    <row r="4335" spans="1:23" x14ac:dyDescent="0.2">
      <c r="A4335" s="1">
        <v>4334</v>
      </c>
      <c r="B4335" t="s">
        <v>8245</v>
      </c>
      <c r="C4335" s="2">
        <v>43090</v>
      </c>
      <c r="D4335" s="2">
        <v>43096</v>
      </c>
      <c r="E4335" s="1" t="s">
        <v>46</v>
      </c>
      <c r="F4335" s="1" t="s">
        <v>5272</v>
      </c>
      <c r="G4335" s="1" t="s">
        <v>5273</v>
      </c>
      <c r="H4335" s="1" t="s">
        <v>24</v>
      </c>
      <c r="I4335" s="1" t="s">
        <v>25</v>
      </c>
      <c r="J4335" s="1" t="s">
        <v>5274</v>
      </c>
      <c r="K4335" s="1" t="s">
        <v>50</v>
      </c>
      <c r="L4335" s="1">
        <v>32114</v>
      </c>
      <c r="M4335" s="1" t="s">
        <v>28</v>
      </c>
      <c r="N4335" s="1" t="s">
        <v>5275</v>
      </c>
      <c r="O4335" s="1" t="s">
        <v>66</v>
      </c>
      <c r="P4335" s="1" t="s">
        <v>146</v>
      </c>
      <c r="Q4335" s="1" t="s">
        <v>5276</v>
      </c>
      <c r="R4335" s="1">
        <v>50.88</v>
      </c>
      <c r="S4335" s="1">
        <v>6</v>
      </c>
      <c r="T4335" s="1">
        <v>0.2</v>
      </c>
      <c r="U4335" s="1">
        <v>14.628000000000005</v>
      </c>
      <c r="V4335" s="3" t="str">
        <f>IF(M4335=People!$B$5,People!$A$5,IF(M4335=People!$B$4,People!$A$4,IF(M4335=People!$B$3,People!$A$3,IF(M4335=People!$B$2,People!$A$2,0))))</f>
        <v>Cassandra Brandow</v>
      </c>
      <c r="W4335" s="3" t="str">
        <f>IFERROR(INDEX(Returns!A:A,MATCH(B4335,Returns!B:B,0)),"No")</f>
        <v>No</v>
      </c>
    </row>
    <row r="4336" spans="1:23" x14ac:dyDescent="0.2">
      <c r="A4336" s="1">
        <v>4335</v>
      </c>
      <c r="B4336" t="s">
        <v>8245</v>
      </c>
      <c r="C4336" s="2">
        <v>43090</v>
      </c>
      <c r="D4336" s="2">
        <v>43096</v>
      </c>
      <c r="E4336" s="1" t="s">
        <v>46</v>
      </c>
      <c r="F4336" s="1" t="s">
        <v>5272</v>
      </c>
      <c r="G4336" s="1" t="s">
        <v>5273</v>
      </c>
      <c r="H4336" s="1" t="s">
        <v>24</v>
      </c>
      <c r="I4336" s="1" t="s">
        <v>25</v>
      </c>
      <c r="J4336" s="1" t="s">
        <v>5274</v>
      </c>
      <c r="K4336" s="1" t="s">
        <v>50</v>
      </c>
      <c r="L4336" s="1">
        <v>32114</v>
      </c>
      <c r="M4336" s="1" t="s">
        <v>28</v>
      </c>
      <c r="N4336" s="1" t="s">
        <v>2718</v>
      </c>
      <c r="O4336" s="1" t="s">
        <v>43</v>
      </c>
      <c r="P4336" s="1" t="s">
        <v>157</v>
      </c>
      <c r="Q4336" s="1" t="s">
        <v>2719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3" t="str">
        <f>IF(M4336=People!$B$5,People!$A$5,IF(M4336=People!$B$4,People!$A$4,IF(M4336=People!$B$3,People!$A$3,IF(M4336=People!$B$2,People!$A$2,0))))</f>
        <v>Cassandra Brandow</v>
      </c>
      <c r="W4336" s="3" t="str">
        <f>IFERROR(INDEX(Returns!A:A,MATCH(B4336,Returns!B:B,0)),"No")</f>
        <v>No</v>
      </c>
    </row>
    <row r="4337" spans="1:23" x14ac:dyDescent="0.2">
      <c r="A4337" s="1">
        <v>4336</v>
      </c>
      <c r="B4337" t="s">
        <v>8246</v>
      </c>
      <c r="C4337" s="2">
        <v>43089</v>
      </c>
      <c r="D4337" s="2">
        <v>43093</v>
      </c>
      <c r="E4337" s="1" t="s">
        <v>46</v>
      </c>
      <c r="F4337" s="1" t="s">
        <v>397</v>
      </c>
      <c r="G4337" s="1" t="s">
        <v>398</v>
      </c>
      <c r="H4337" s="1" t="s">
        <v>24</v>
      </c>
      <c r="I4337" s="1" t="s">
        <v>25</v>
      </c>
      <c r="J4337" s="1" t="s">
        <v>5277</v>
      </c>
      <c r="K4337" s="1" t="s">
        <v>279</v>
      </c>
      <c r="L4337" s="1">
        <v>86442</v>
      </c>
      <c r="M4337" s="1" t="s">
        <v>41</v>
      </c>
      <c r="N4337" s="1" t="s">
        <v>5278</v>
      </c>
      <c r="O4337" s="1" t="s">
        <v>43</v>
      </c>
      <c r="P4337" s="1" t="s">
        <v>157</v>
      </c>
      <c r="Q4337" s="1" t="s">
        <v>5279</v>
      </c>
      <c r="R4337" s="1">
        <v>7.9200000000000008</v>
      </c>
      <c r="S4337" s="1">
        <v>1</v>
      </c>
      <c r="T4337" s="1">
        <v>0.2</v>
      </c>
      <c r="U4337" s="1">
        <v>2.7719999999999994</v>
      </c>
      <c r="V4337" s="3" t="str">
        <f>IF(M4337=People!$B$5,People!$A$5,IF(M4337=People!$B$4,People!$A$4,IF(M4337=People!$B$3,People!$A$3,IF(M4337=People!$B$2,People!$A$2,0))))</f>
        <v>Anna Andreadi</v>
      </c>
      <c r="W4337" s="3" t="str">
        <f>IFERROR(INDEX(Returns!A:A,MATCH(B4337,Returns!B:B,0)),"No")</f>
        <v>No</v>
      </c>
    </row>
    <row r="4338" spans="1:23" x14ac:dyDescent="0.2">
      <c r="A4338" s="1">
        <v>4337</v>
      </c>
      <c r="B4338" t="s">
        <v>8246</v>
      </c>
      <c r="C4338" s="2">
        <v>43089</v>
      </c>
      <c r="D4338" s="2">
        <v>43093</v>
      </c>
      <c r="E4338" s="1" t="s">
        <v>46</v>
      </c>
      <c r="F4338" s="1" t="s">
        <v>397</v>
      </c>
      <c r="G4338" s="1" t="s">
        <v>398</v>
      </c>
      <c r="H4338" s="1" t="s">
        <v>24</v>
      </c>
      <c r="I4338" s="1" t="s">
        <v>25</v>
      </c>
      <c r="J4338" s="1" t="s">
        <v>5277</v>
      </c>
      <c r="K4338" s="1" t="s">
        <v>279</v>
      </c>
      <c r="L4338" s="1">
        <v>86442</v>
      </c>
      <c r="M4338" s="1" t="s">
        <v>41</v>
      </c>
      <c r="N4338" s="1" t="s">
        <v>3585</v>
      </c>
      <c r="O4338" s="1" t="s">
        <v>30</v>
      </c>
      <c r="P4338" s="1" t="s">
        <v>60</v>
      </c>
      <c r="Q4338" s="1" t="s">
        <v>3586</v>
      </c>
      <c r="R4338" s="1">
        <v>14.368000000000002</v>
      </c>
      <c r="S4338" s="1">
        <v>2</v>
      </c>
      <c r="T4338" s="1">
        <v>0.2</v>
      </c>
      <c r="U4338" s="1">
        <v>3.9512</v>
      </c>
      <c r="V4338" s="3" t="str">
        <f>IF(M4338=People!$B$5,People!$A$5,IF(M4338=People!$B$4,People!$A$4,IF(M4338=People!$B$3,People!$A$3,IF(M4338=People!$B$2,People!$A$2,0))))</f>
        <v>Anna Andreadi</v>
      </c>
      <c r="W4338" s="3" t="str">
        <f>IFERROR(INDEX(Returns!A:A,MATCH(B4338,Returns!B:B,0)),"No")</f>
        <v>No</v>
      </c>
    </row>
    <row r="4339" spans="1:23" x14ac:dyDescent="0.2">
      <c r="A4339" s="1">
        <v>4338</v>
      </c>
      <c r="B4339" t="s">
        <v>8247</v>
      </c>
      <c r="C4339" s="2">
        <v>43066</v>
      </c>
      <c r="D4339" s="2">
        <v>43070</v>
      </c>
      <c r="E4339" s="1" t="s">
        <v>46</v>
      </c>
      <c r="F4339" s="1" t="s">
        <v>178</v>
      </c>
      <c r="G4339" s="1" t="s">
        <v>179</v>
      </c>
      <c r="H4339" s="1" t="s">
        <v>94</v>
      </c>
      <c r="I4339" s="1" t="s">
        <v>25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1234</v>
      </c>
      <c r="O4339" s="1" t="s">
        <v>66</v>
      </c>
      <c r="P4339" s="1" t="s">
        <v>146</v>
      </c>
      <c r="Q4339" s="1" t="s">
        <v>1235</v>
      </c>
      <c r="R4339" s="1">
        <v>107.97</v>
      </c>
      <c r="S4339" s="1">
        <v>3</v>
      </c>
      <c r="T4339" s="1">
        <v>0</v>
      </c>
      <c r="U4339" s="1">
        <v>22.6737</v>
      </c>
      <c r="V4339" s="3" t="str">
        <f>IF(M4339=People!$B$5,People!$A$5,IF(M4339=People!$B$4,People!$A$4,IF(M4339=People!$B$3,People!$A$3,IF(M4339=People!$B$2,People!$A$2,0))))</f>
        <v>Anna Andreadi</v>
      </c>
      <c r="W4339" s="3" t="str">
        <f>IFERROR(INDEX(Returns!A:A,MATCH(B4339,Returns!B:B,0)),"No")</f>
        <v>No</v>
      </c>
    </row>
    <row r="4340" spans="1:23" x14ac:dyDescent="0.2">
      <c r="A4340" s="1">
        <v>4339</v>
      </c>
      <c r="B4340" t="s">
        <v>8247</v>
      </c>
      <c r="C4340" s="2">
        <v>43066</v>
      </c>
      <c r="D4340" s="2">
        <v>43070</v>
      </c>
      <c r="E4340" s="1" t="s">
        <v>46</v>
      </c>
      <c r="F4340" s="1" t="s">
        <v>178</v>
      </c>
      <c r="G4340" s="1" t="s">
        <v>179</v>
      </c>
      <c r="H4340" s="1" t="s">
        <v>94</v>
      </c>
      <c r="I4340" s="1" t="s">
        <v>25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288</v>
      </c>
      <c r="O4340" s="1" t="s">
        <v>43</v>
      </c>
      <c r="P4340" s="1" t="s">
        <v>84</v>
      </c>
      <c r="Q4340" s="1" t="s">
        <v>289</v>
      </c>
      <c r="R4340" s="1">
        <v>113.82</v>
      </c>
      <c r="S4340" s="1">
        <v>3</v>
      </c>
      <c r="T4340" s="1">
        <v>0</v>
      </c>
      <c r="U4340" s="1">
        <v>53.495399999999989</v>
      </c>
      <c r="V4340" s="3" t="str">
        <f>IF(M4340=People!$B$5,People!$A$5,IF(M4340=People!$B$4,People!$A$4,IF(M4340=People!$B$3,People!$A$3,IF(M4340=People!$B$2,People!$A$2,0))))</f>
        <v>Anna Andreadi</v>
      </c>
      <c r="W4340" s="3" t="str">
        <f>IFERROR(INDEX(Returns!A:A,MATCH(B4340,Returns!B:B,0)),"No")</f>
        <v>No</v>
      </c>
    </row>
    <row r="4341" spans="1:23" x14ac:dyDescent="0.2">
      <c r="A4341" s="1">
        <v>4340</v>
      </c>
      <c r="B4341" t="s">
        <v>8248</v>
      </c>
      <c r="C4341" s="2">
        <v>43704</v>
      </c>
      <c r="D4341" s="2">
        <v>43709</v>
      </c>
      <c r="E4341" s="1" t="s">
        <v>46</v>
      </c>
      <c r="F4341" s="1" t="s">
        <v>5159</v>
      </c>
      <c r="G4341" s="1" t="s">
        <v>5160</v>
      </c>
      <c r="H4341" s="1" t="s">
        <v>24</v>
      </c>
      <c r="I4341" s="1" t="s">
        <v>25</v>
      </c>
      <c r="J4341" s="1" t="s">
        <v>540</v>
      </c>
      <c r="K4341" s="1" t="s">
        <v>300</v>
      </c>
      <c r="L4341" s="1">
        <v>37064</v>
      </c>
      <c r="M4341" s="1" t="s">
        <v>28</v>
      </c>
      <c r="N4341" s="1" t="s">
        <v>3158</v>
      </c>
      <c r="O4341" s="1" t="s">
        <v>43</v>
      </c>
      <c r="P4341" s="1" t="s">
        <v>84</v>
      </c>
      <c r="Q4341" s="1" t="s">
        <v>3159</v>
      </c>
      <c r="R4341" s="1">
        <v>5.1840000000000011</v>
      </c>
      <c r="S4341" s="1">
        <v>1</v>
      </c>
      <c r="T4341" s="1">
        <v>0.2</v>
      </c>
      <c r="U4341" s="1">
        <v>1.8144</v>
      </c>
      <c r="V4341" s="3" t="str">
        <f>IF(M4341=People!$B$5,People!$A$5,IF(M4341=People!$B$4,People!$A$4,IF(M4341=People!$B$3,People!$A$3,IF(M4341=People!$B$2,People!$A$2,0))))</f>
        <v>Cassandra Brandow</v>
      </c>
      <c r="W4341" s="3" t="str">
        <f>IFERROR(INDEX(Returns!A:A,MATCH(B4341,Returns!B:B,0)),"No")</f>
        <v>No</v>
      </c>
    </row>
    <row r="4342" spans="1:23" x14ac:dyDescent="0.2">
      <c r="A4342" s="1">
        <v>4341</v>
      </c>
      <c r="B4342" t="s">
        <v>8249</v>
      </c>
      <c r="C4342" s="2">
        <v>42451</v>
      </c>
      <c r="D4342" s="2">
        <v>42451</v>
      </c>
      <c r="E4342" s="1" t="s">
        <v>1126</v>
      </c>
      <c r="F4342" s="1" t="s">
        <v>5052</v>
      </c>
      <c r="G4342" s="1" t="s">
        <v>5053</v>
      </c>
      <c r="H4342" s="1" t="s">
        <v>24</v>
      </c>
      <c r="I4342" s="1" t="s">
        <v>25</v>
      </c>
      <c r="J4342" s="1" t="s">
        <v>5280</v>
      </c>
      <c r="K4342" s="1" t="s">
        <v>228</v>
      </c>
      <c r="L4342" s="1">
        <v>46368</v>
      </c>
      <c r="M4342" s="1" t="s">
        <v>97</v>
      </c>
      <c r="N4342" s="1" t="s">
        <v>1241</v>
      </c>
      <c r="O4342" s="1" t="s">
        <v>43</v>
      </c>
      <c r="P4342" s="1" t="s">
        <v>63</v>
      </c>
      <c r="Q4342" s="1" t="s">
        <v>1242</v>
      </c>
      <c r="R4342" s="1">
        <v>16.28</v>
      </c>
      <c r="S4342" s="1">
        <v>2</v>
      </c>
      <c r="T4342" s="1">
        <v>0</v>
      </c>
      <c r="U4342" s="1">
        <v>6.5120000000000005</v>
      </c>
      <c r="V4342" s="3" t="str">
        <f>IF(M4342=People!$B$5,People!$A$5,IF(M4342=People!$B$4,People!$A$4,IF(M4342=People!$B$3,People!$A$3,IF(M4342=People!$B$2,People!$A$2,0))))</f>
        <v>Kelly Williams</v>
      </c>
      <c r="W4342" s="3" t="str">
        <f>IFERROR(INDEX(Returns!A:A,MATCH(B4342,Returns!B:B,0)),"No")</f>
        <v>No</v>
      </c>
    </row>
    <row r="4343" spans="1:23" x14ac:dyDescent="0.2">
      <c r="A4343" s="1">
        <v>4342</v>
      </c>
      <c r="B4343" t="s">
        <v>8250</v>
      </c>
      <c r="C4343" s="2">
        <v>43816</v>
      </c>
      <c r="D4343" s="2">
        <v>43820</v>
      </c>
      <c r="E4343" s="1" t="s">
        <v>46</v>
      </c>
      <c r="F4343" s="1" t="s">
        <v>4700</v>
      </c>
      <c r="G4343" s="1" t="s">
        <v>4701</v>
      </c>
      <c r="H4343" s="1" t="s">
        <v>24</v>
      </c>
      <c r="I4343" s="1" t="s">
        <v>25</v>
      </c>
      <c r="J4343" s="1" t="s">
        <v>987</v>
      </c>
      <c r="K4343" s="1" t="s">
        <v>287</v>
      </c>
      <c r="L4343" s="1">
        <v>22204</v>
      </c>
      <c r="M4343" s="1" t="s">
        <v>28</v>
      </c>
      <c r="N4343" s="1" t="s">
        <v>890</v>
      </c>
      <c r="O4343" s="1" t="s">
        <v>43</v>
      </c>
      <c r="P4343" s="1" t="s">
        <v>55</v>
      </c>
      <c r="Q4343" s="1" t="s">
        <v>891</v>
      </c>
      <c r="R4343" s="1">
        <v>544.38</v>
      </c>
      <c r="S4343" s="1">
        <v>3</v>
      </c>
      <c r="T4343" s="1">
        <v>0</v>
      </c>
      <c r="U4343" s="1">
        <v>157.87019999999993</v>
      </c>
      <c r="V4343" s="3" t="str">
        <f>IF(M4343=People!$B$5,People!$A$5,IF(M4343=People!$B$4,People!$A$4,IF(M4343=People!$B$3,People!$A$3,IF(M4343=People!$B$2,People!$A$2,0))))</f>
        <v>Cassandra Brandow</v>
      </c>
      <c r="W4343" s="3" t="str">
        <f>IFERROR(INDEX(Returns!A:A,MATCH(B4343,Returns!B:B,0)),"No")</f>
        <v>No</v>
      </c>
    </row>
    <row r="4344" spans="1:23" x14ac:dyDescent="0.2">
      <c r="A4344" s="1">
        <v>4343</v>
      </c>
      <c r="B4344" t="s">
        <v>8251</v>
      </c>
      <c r="C4344" s="2">
        <v>43543</v>
      </c>
      <c r="D4344" s="2">
        <v>43546</v>
      </c>
      <c r="E4344" s="1" t="s">
        <v>170</v>
      </c>
      <c r="F4344" s="1" t="s">
        <v>3093</v>
      </c>
      <c r="G4344" s="1" t="s">
        <v>3094</v>
      </c>
      <c r="H4344" s="1" t="s">
        <v>24</v>
      </c>
      <c r="I4344" s="1" t="s">
        <v>25</v>
      </c>
      <c r="J4344" s="1" t="s">
        <v>116</v>
      </c>
      <c r="K4344" s="1" t="s">
        <v>40</v>
      </c>
      <c r="L4344" s="1">
        <v>94110</v>
      </c>
      <c r="M4344" s="1" t="s">
        <v>41</v>
      </c>
      <c r="N4344" s="1" t="s">
        <v>2987</v>
      </c>
      <c r="O4344" s="1" t="s">
        <v>43</v>
      </c>
      <c r="P4344" s="1" t="s">
        <v>70</v>
      </c>
      <c r="Q4344" s="1" t="s">
        <v>2988</v>
      </c>
      <c r="R4344" s="1">
        <v>19.824000000000002</v>
      </c>
      <c r="S4344" s="1">
        <v>6</v>
      </c>
      <c r="T4344" s="1">
        <v>0.2</v>
      </c>
      <c r="U4344" s="1">
        <v>6.690599999999999</v>
      </c>
      <c r="V4344" s="3" t="str">
        <f>IF(M4344=People!$B$5,People!$A$5,IF(M4344=People!$B$4,People!$A$4,IF(M4344=People!$B$3,People!$A$3,IF(M4344=People!$B$2,People!$A$2,0))))</f>
        <v>Anna Andreadi</v>
      </c>
      <c r="W4344" s="3" t="str">
        <f>IFERROR(INDEX(Returns!A:A,MATCH(B4344,Returns!B:B,0)),"No")</f>
        <v>No</v>
      </c>
    </row>
    <row r="4345" spans="1:23" x14ac:dyDescent="0.2">
      <c r="A4345" s="1">
        <v>4344</v>
      </c>
      <c r="B4345" t="s">
        <v>8251</v>
      </c>
      <c r="C4345" s="2">
        <v>43543</v>
      </c>
      <c r="D4345" s="2">
        <v>43546</v>
      </c>
      <c r="E4345" s="1" t="s">
        <v>170</v>
      </c>
      <c r="F4345" s="1" t="s">
        <v>3093</v>
      </c>
      <c r="G4345" s="1" t="s">
        <v>3094</v>
      </c>
      <c r="H4345" s="1" t="s">
        <v>24</v>
      </c>
      <c r="I4345" s="1" t="s">
        <v>25</v>
      </c>
      <c r="J4345" s="1" t="s">
        <v>116</v>
      </c>
      <c r="K4345" s="1" t="s">
        <v>40</v>
      </c>
      <c r="L4345" s="1">
        <v>94110</v>
      </c>
      <c r="M4345" s="1" t="s">
        <v>41</v>
      </c>
      <c r="N4345" s="1" t="s">
        <v>3493</v>
      </c>
      <c r="O4345" s="1" t="s">
        <v>66</v>
      </c>
      <c r="P4345" s="1" t="s">
        <v>67</v>
      </c>
      <c r="Q4345" s="1" t="s">
        <v>3494</v>
      </c>
      <c r="R4345" s="1">
        <v>657.50400000000002</v>
      </c>
      <c r="S4345" s="1">
        <v>6</v>
      </c>
      <c r="T4345" s="1">
        <v>0.2</v>
      </c>
      <c r="U4345" s="1">
        <v>-131.50080000000005</v>
      </c>
      <c r="V4345" s="3" t="str">
        <f>IF(M4345=People!$B$5,People!$A$5,IF(M4345=People!$B$4,People!$A$4,IF(M4345=People!$B$3,People!$A$3,IF(M4345=People!$B$2,People!$A$2,0))))</f>
        <v>Anna Andreadi</v>
      </c>
      <c r="W4345" s="3" t="str">
        <f>IFERROR(INDEX(Returns!A:A,MATCH(B4345,Returns!B:B,0)),"No")</f>
        <v>No</v>
      </c>
    </row>
    <row r="4346" spans="1:23" x14ac:dyDescent="0.2">
      <c r="A4346" s="1">
        <v>4345</v>
      </c>
      <c r="B4346" t="s">
        <v>8251</v>
      </c>
      <c r="C4346" s="2">
        <v>43543</v>
      </c>
      <c r="D4346" s="2">
        <v>43546</v>
      </c>
      <c r="E4346" s="1" t="s">
        <v>170</v>
      </c>
      <c r="F4346" s="1" t="s">
        <v>3093</v>
      </c>
      <c r="G4346" s="1" t="s">
        <v>3094</v>
      </c>
      <c r="H4346" s="1" t="s">
        <v>24</v>
      </c>
      <c r="I4346" s="1" t="s">
        <v>25</v>
      </c>
      <c r="J4346" s="1" t="s">
        <v>116</v>
      </c>
      <c r="K4346" s="1" t="s">
        <v>40</v>
      </c>
      <c r="L4346" s="1">
        <v>94110</v>
      </c>
      <c r="M4346" s="1" t="s">
        <v>41</v>
      </c>
      <c r="N4346" s="1" t="s">
        <v>405</v>
      </c>
      <c r="O4346" s="1" t="s">
        <v>66</v>
      </c>
      <c r="P4346" s="1" t="s">
        <v>146</v>
      </c>
      <c r="Q4346" s="1" t="s">
        <v>406</v>
      </c>
      <c r="R4346" s="1">
        <v>99.54</v>
      </c>
      <c r="S4346" s="1">
        <v>2</v>
      </c>
      <c r="T4346" s="1">
        <v>0</v>
      </c>
      <c r="U4346" s="1">
        <v>10.949399999999997</v>
      </c>
      <c r="V4346" s="3" t="str">
        <f>IF(M4346=People!$B$5,People!$A$5,IF(M4346=People!$B$4,People!$A$4,IF(M4346=People!$B$3,People!$A$3,IF(M4346=People!$B$2,People!$A$2,0))))</f>
        <v>Anna Andreadi</v>
      </c>
      <c r="W4346" s="3" t="str">
        <f>IFERROR(INDEX(Returns!A:A,MATCH(B4346,Returns!B:B,0)),"No")</f>
        <v>No</v>
      </c>
    </row>
    <row r="4347" spans="1:23" x14ac:dyDescent="0.2">
      <c r="A4347" s="1">
        <v>4346</v>
      </c>
      <c r="B4347" t="s">
        <v>8251</v>
      </c>
      <c r="C4347" s="2">
        <v>43543</v>
      </c>
      <c r="D4347" s="2">
        <v>43546</v>
      </c>
      <c r="E4347" s="1" t="s">
        <v>170</v>
      </c>
      <c r="F4347" s="1" t="s">
        <v>3093</v>
      </c>
      <c r="G4347" s="1" t="s">
        <v>3094</v>
      </c>
      <c r="H4347" s="1" t="s">
        <v>24</v>
      </c>
      <c r="I4347" s="1" t="s">
        <v>25</v>
      </c>
      <c r="J4347" s="1" t="s">
        <v>116</v>
      </c>
      <c r="K4347" s="1" t="s">
        <v>40</v>
      </c>
      <c r="L4347" s="1">
        <v>94110</v>
      </c>
      <c r="M4347" s="1" t="s">
        <v>41</v>
      </c>
      <c r="N4347" s="1" t="s">
        <v>3675</v>
      </c>
      <c r="O4347" s="1" t="s">
        <v>66</v>
      </c>
      <c r="P4347" s="1" t="s">
        <v>146</v>
      </c>
      <c r="Q4347" s="1" t="s">
        <v>3676</v>
      </c>
      <c r="R4347" s="1">
        <v>199.96</v>
      </c>
      <c r="S4347" s="1">
        <v>4</v>
      </c>
      <c r="T4347" s="1">
        <v>0</v>
      </c>
      <c r="U4347" s="1">
        <v>85.982800000000012</v>
      </c>
      <c r="V4347" s="3" t="str">
        <f>IF(M4347=People!$B$5,People!$A$5,IF(M4347=People!$B$4,People!$A$4,IF(M4347=People!$B$3,People!$A$3,IF(M4347=People!$B$2,People!$A$2,0))))</f>
        <v>Anna Andreadi</v>
      </c>
      <c r="W4347" s="3" t="str">
        <f>IFERROR(INDEX(Returns!A:A,MATCH(B4347,Returns!B:B,0)),"No")</f>
        <v>No</v>
      </c>
    </row>
    <row r="4348" spans="1:23" x14ac:dyDescent="0.2">
      <c r="A4348" s="1">
        <v>4347</v>
      </c>
      <c r="B4348" t="s">
        <v>8252</v>
      </c>
      <c r="C4348" s="2">
        <v>43361</v>
      </c>
      <c r="D4348" s="2">
        <v>43368</v>
      </c>
      <c r="E4348" s="1" t="s">
        <v>46</v>
      </c>
      <c r="F4348" s="1" t="s">
        <v>3977</v>
      </c>
      <c r="G4348" s="1" t="s">
        <v>3978</v>
      </c>
      <c r="H4348" s="1" t="s">
        <v>24</v>
      </c>
      <c r="I4348" s="1" t="s">
        <v>25</v>
      </c>
      <c r="J4348" s="1" t="s">
        <v>1306</v>
      </c>
      <c r="K4348" s="1" t="s">
        <v>240</v>
      </c>
      <c r="L4348" s="1">
        <v>10801</v>
      </c>
      <c r="M4348" s="1" t="s">
        <v>135</v>
      </c>
      <c r="N4348" s="1" t="s">
        <v>2176</v>
      </c>
      <c r="O4348" s="1" t="s">
        <v>30</v>
      </c>
      <c r="P4348" s="1" t="s">
        <v>34</v>
      </c>
      <c r="Q4348" s="1" t="s">
        <v>2177</v>
      </c>
      <c r="R4348" s="1">
        <v>631.78200000000004</v>
      </c>
      <c r="S4348" s="1">
        <v>2</v>
      </c>
      <c r="T4348" s="1">
        <v>0.1</v>
      </c>
      <c r="U4348" s="1">
        <v>140.39599999999993</v>
      </c>
      <c r="V4348" s="3" t="str">
        <f>IF(M4348=People!$B$5,People!$A$5,IF(M4348=People!$B$4,People!$A$4,IF(M4348=People!$B$3,People!$A$3,IF(M4348=People!$B$2,People!$A$2,0))))</f>
        <v>Chuck Magee</v>
      </c>
      <c r="W4348" s="3" t="str">
        <f>IFERROR(INDEX(Returns!A:A,MATCH(B4348,Returns!B:B,0)),"No")</f>
        <v>No</v>
      </c>
    </row>
    <row r="4349" spans="1:23" x14ac:dyDescent="0.2">
      <c r="A4349" s="1">
        <v>4348</v>
      </c>
      <c r="B4349" t="s">
        <v>8252</v>
      </c>
      <c r="C4349" s="2">
        <v>43361</v>
      </c>
      <c r="D4349" s="2">
        <v>43368</v>
      </c>
      <c r="E4349" s="1" t="s">
        <v>46</v>
      </c>
      <c r="F4349" s="1" t="s">
        <v>3977</v>
      </c>
      <c r="G4349" s="1" t="s">
        <v>3978</v>
      </c>
      <c r="H4349" s="1" t="s">
        <v>24</v>
      </c>
      <c r="I4349" s="1" t="s">
        <v>25</v>
      </c>
      <c r="J4349" s="1" t="s">
        <v>1306</v>
      </c>
      <c r="K4349" s="1" t="s">
        <v>240</v>
      </c>
      <c r="L4349" s="1">
        <v>10801</v>
      </c>
      <c r="M4349" s="1" t="s">
        <v>135</v>
      </c>
      <c r="N4349" s="1" t="s">
        <v>5281</v>
      </c>
      <c r="O4349" s="1" t="s">
        <v>30</v>
      </c>
      <c r="P4349" s="1" t="s">
        <v>60</v>
      </c>
      <c r="Q4349" s="1" t="s">
        <v>5282</v>
      </c>
      <c r="R4349" s="1">
        <v>60.72</v>
      </c>
      <c r="S4349" s="1">
        <v>3</v>
      </c>
      <c r="T4349" s="1">
        <v>0</v>
      </c>
      <c r="U4349" s="1">
        <v>26.1096</v>
      </c>
      <c r="V4349" s="3" t="str">
        <f>IF(M4349=People!$B$5,People!$A$5,IF(M4349=People!$B$4,People!$A$4,IF(M4349=People!$B$3,People!$A$3,IF(M4349=People!$B$2,People!$A$2,0))))</f>
        <v>Chuck Magee</v>
      </c>
      <c r="W4349" s="3" t="str">
        <f>IFERROR(INDEX(Returns!A:A,MATCH(B4349,Returns!B:B,0)),"No")</f>
        <v>No</v>
      </c>
    </row>
    <row r="4350" spans="1:23" x14ac:dyDescent="0.2">
      <c r="A4350" s="1">
        <v>4349</v>
      </c>
      <c r="B4350" t="s">
        <v>6185</v>
      </c>
      <c r="C4350" s="2">
        <v>43793</v>
      </c>
      <c r="D4350" s="2">
        <v>43798</v>
      </c>
      <c r="E4350" s="1" t="s">
        <v>21</v>
      </c>
      <c r="F4350" s="1" t="s">
        <v>4145</v>
      </c>
      <c r="G4350" s="1" t="s">
        <v>4146</v>
      </c>
      <c r="H4350" s="1" t="s">
        <v>24</v>
      </c>
      <c r="I4350" s="1" t="s">
        <v>25</v>
      </c>
      <c r="J4350" s="1" t="s">
        <v>1579</v>
      </c>
      <c r="K4350" s="1" t="s">
        <v>279</v>
      </c>
      <c r="L4350" s="1">
        <v>85204</v>
      </c>
      <c r="M4350" s="1" t="s">
        <v>41</v>
      </c>
      <c r="N4350" s="1" t="s">
        <v>2178</v>
      </c>
      <c r="O4350" s="1" t="s">
        <v>43</v>
      </c>
      <c r="P4350" s="1" t="s">
        <v>70</v>
      </c>
      <c r="Q4350" s="1" t="s">
        <v>2179</v>
      </c>
      <c r="R4350" s="1">
        <v>20.724000000000004</v>
      </c>
      <c r="S4350" s="1">
        <v>2</v>
      </c>
      <c r="T4350" s="1">
        <v>0.7</v>
      </c>
      <c r="U4350" s="1">
        <v>-15.197599999999994</v>
      </c>
      <c r="V4350" s="3" t="str">
        <f>IF(M4350=People!$B$5,People!$A$5,IF(M4350=People!$B$4,People!$A$4,IF(M4350=People!$B$3,People!$A$3,IF(M4350=People!$B$2,People!$A$2,0))))</f>
        <v>Anna Andreadi</v>
      </c>
      <c r="W4350" s="3" t="str">
        <f>IFERROR(INDEX(Returns!A:A,MATCH(B4350,Returns!B:B,0)),"No")</f>
        <v>Yes</v>
      </c>
    </row>
    <row r="4351" spans="1:23" x14ac:dyDescent="0.2">
      <c r="A4351" s="1">
        <v>4350</v>
      </c>
      <c r="B4351" t="s">
        <v>6185</v>
      </c>
      <c r="C4351" s="2">
        <v>43793</v>
      </c>
      <c r="D4351" s="2">
        <v>43798</v>
      </c>
      <c r="E4351" s="1" t="s">
        <v>21</v>
      </c>
      <c r="F4351" s="1" t="s">
        <v>4145</v>
      </c>
      <c r="G4351" s="1" t="s">
        <v>4146</v>
      </c>
      <c r="H4351" s="1" t="s">
        <v>24</v>
      </c>
      <c r="I4351" s="1" t="s">
        <v>25</v>
      </c>
      <c r="J4351" s="1" t="s">
        <v>1579</v>
      </c>
      <c r="K4351" s="1" t="s">
        <v>279</v>
      </c>
      <c r="L4351" s="1">
        <v>85204</v>
      </c>
      <c r="M4351" s="1" t="s">
        <v>41</v>
      </c>
      <c r="N4351" s="1" t="s">
        <v>1341</v>
      </c>
      <c r="O4351" s="1" t="s">
        <v>43</v>
      </c>
      <c r="P4351" s="1" t="s">
        <v>55</v>
      </c>
      <c r="Q4351" s="1" t="s">
        <v>1342</v>
      </c>
      <c r="R4351" s="1">
        <v>415.87200000000007</v>
      </c>
      <c r="S4351" s="1">
        <v>8</v>
      </c>
      <c r="T4351" s="1">
        <v>0.2</v>
      </c>
      <c r="U4351" s="1">
        <v>-41.587199999999996</v>
      </c>
      <c r="V4351" s="3" t="str">
        <f>IF(M4351=People!$B$5,People!$A$5,IF(M4351=People!$B$4,People!$A$4,IF(M4351=People!$B$3,People!$A$3,IF(M4351=People!$B$2,People!$A$2,0))))</f>
        <v>Anna Andreadi</v>
      </c>
      <c r="W4351" s="3" t="str">
        <f>IFERROR(INDEX(Returns!A:A,MATCH(B4351,Returns!B:B,0)),"No")</f>
        <v>Yes</v>
      </c>
    </row>
    <row r="4352" spans="1:23" x14ac:dyDescent="0.2">
      <c r="A4352" s="1">
        <v>4351</v>
      </c>
      <c r="B4352" t="s">
        <v>8253</v>
      </c>
      <c r="C4352" s="2">
        <v>43566</v>
      </c>
      <c r="D4352" s="2">
        <v>43570</v>
      </c>
      <c r="E4352" s="1" t="s">
        <v>46</v>
      </c>
      <c r="F4352" s="1" t="s">
        <v>4831</v>
      </c>
      <c r="G4352" s="1" t="s">
        <v>4832</v>
      </c>
      <c r="H4352" s="1" t="s">
        <v>24</v>
      </c>
      <c r="I4352" s="1" t="s">
        <v>25</v>
      </c>
      <c r="J4352" s="1" t="s">
        <v>2109</v>
      </c>
      <c r="K4352" s="1" t="s">
        <v>440</v>
      </c>
      <c r="L4352" s="1">
        <v>43130</v>
      </c>
      <c r="M4352" s="1" t="s">
        <v>135</v>
      </c>
      <c r="N4352" s="1" t="s">
        <v>1580</v>
      </c>
      <c r="O4352" s="1" t="s">
        <v>43</v>
      </c>
      <c r="P4352" s="1" t="s">
        <v>55</v>
      </c>
      <c r="Q4352" s="1" t="s">
        <v>1581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3" t="str">
        <f>IF(M4352=People!$B$5,People!$A$5,IF(M4352=People!$B$4,People!$A$4,IF(M4352=People!$B$3,People!$A$3,IF(M4352=People!$B$2,People!$A$2,0))))</f>
        <v>Chuck Magee</v>
      </c>
      <c r="W4352" s="3" t="str">
        <f>IFERROR(INDEX(Returns!A:A,MATCH(B4352,Returns!B:B,0)),"No")</f>
        <v>No</v>
      </c>
    </row>
    <row r="4353" spans="1:23" x14ac:dyDescent="0.2">
      <c r="A4353" s="1">
        <v>4352</v>
      </c>
      <c r="B4353" t="s">
        <v>8253</v>
      </c>
      <c r="C4353" s="2">
        <v>43566</v>
      </c>
      <c r="D4353" s="2">
        <v>43570</v>
      </c>
      <c r="E4353" s="1" t="s">
        <v>46</v>
      </c>
      <c r="F4353" s="1" t="s">
        <v>4831</v>
      </c>
      <c r="G4353" s="1" t="s">
        <v>4832</v>
      </c>
      <c r="H4353" s="1" t="s">
        <v>24</v>
      </c>
      <c r="I4353" s="1" t="s">
        <v>25</v>
      </c>
      <c r="J4353" s="1" t="s">
        <v>2109</v>
      </c>
      <c r="K4353" s="1" t="s">
        <v>440</v>
      </c>
      <c r="L4353" s="1">
        <v>43130</v>
      </c>
      <c r="M4353" s="1" t="s">
        <v>135</v>
      </c>
      <c r="N4353" s="1" t="s">
        <v>2188</v>
      </c>
      <c r="O4353" s="1" t="s">
        <v>66</v>
      </c>
      <c r="P4353" s="1" t="s">
        <v>146</v>
      </c>
      <c r="Q4353" s="1" t="s">
        <v>2189</v>
      </c>
      <c r="R4353" s="1">
        <v>27.12</v>
      </c>
      <c r="S4353" s="1">
        <v>2</v>
      </c>
      <c r="T4353" s="1">
        <v>0.2</v>
      </c>
      <c r="U4353" s="1">
        <v>-4.7460000000000013</v>
      </c>
      <c r="V4353" s="3" t="str">
        <f>IF(M4353=People!$B$5,People!$A$5,IF(M4353=People!$B$4,People!$A$4,IF(M4353=People!$B$3,People!$A$3,IF(M4353=People!$B$2,People!$A$2,0))))</f>
        <v>Chuck Magee</v>
      </c>
      <c r="W4353" s="3" t="str">
        <f>IFERROR(INDEX(Returns!A:A,MATCH(B4353,Returns!B:B,0)),"No")</f>
        <v>No</v>
      </c>
    </row>
    <row r="4354" spans="1:23" x14ac:dyDescent="0.2">
      <c r="A4354" s="1">
        <v>4353</v>
      </c>
      <c r="B4354" t="s">
        <v>8254</v>
      </c>
      <c r="C4354" s="2">
        <v>43809</v>
      </c>
      <c r="D4354" s="2">
        <v>43811</v>
      </c>
      <c r="E4354" s="1" t="s">
        <v>21</v>
      </c>
      <c r="F4354" s="1" t="s">
        <v>5283</v>
      </c>
      <c r="G4354" s="1" t="s">
        <v>5284</v>
      </c>
      <c r="H4354" s="1" t="s">
        <v>24</v>
      </c>
      <c r="I4354" s="1" t="s">
        <v>25</v>
      </c>
      <c r="J4354" s="1" t="s">
        <v>4004</v>
      </c>
      <c r="K4354" s="1" t="s">
        <v>40</v>
      </c>
      <c r="L4354" s="1">
        <v>95207</v>
      </c>
      <c r="M4354" s="1" t="s">
        <v>41</v>
      </c>
      <c r="N4354" s="1" t="s">
        <v>5178</v>
      </c>
      <c r="O4354" s="1" t="s">
        <v>66</v>
      </c>
      <c r="P4354" s="1" t="s">
        <v>67</v>
      </c>
      <c r="Q4354" s="1" t="s">
        <v>5179</v>
      </c>
      <c r="R4354" s="1">
        <v>95.84</v>
      </c>
      <c r="S4354" s="1">
        <v>4</v>
      </c>
      <c r="T4354" s="1">
        <v>0.2</v>
      </c>
      <c r="U4354" s="1">
        <v>34.741999999999997</v>
      </c>
      <c r="V4354" s="3" t="str">
        <f>IF(M4354=People!$B$5,People!$A$5,IF(M4354=People!$B$4,People!$A$4,IF(M4354=People!$B$3,People!$A$3,IF(M4354=People!$B$2,People!$A$2,0))))</f>
        <v>Anna Andreadi</v>
      </c>
      <c r="W4354" s="3" t="str">
        <f>IFERROR(INDEX(Returns!A:A,MATCH(B4354,Returns!B:B,0)),"No")</f>
        <v>No</v>
      </c>
    </row>
    <row r="4355" spans="1:23" x14ac:dyDescent="0.2">
      <c r="A4355" s="1">
        <v>4354</v>
      </c>
      <c r="B4355" t="s">
        <v>8254</v>
      </c>
      <c r="C4355" s="2">
        <v>43809</v>
      </c>
      <c r="D4355" s="2">
        <v>43811</v>
      </c>
      <c r="E4355" s="1" t="s">
        <v>21</v>
      </c>
      <c r="F4355" s="1" t="s">
        <v>5283</v>
      </c>
      <c r="G4355" s="1" t="s">
        <v>5284</v>
      </c>
      <c r="H4355" s="1" t="s">
        <v>24</v>
      </c>
      <c r="I4355" s="1" t="s">
        <v>25</v>
      </c>
      <c r="J4355" s="1" t="s">
        <v>4004</v>
      </c>
      <c r="K4355" s="1" t="s">
        <v>40</v>
      </c>
      <c r="L4355" s="1">
        <v>95207</v>
      </c>
      <c r="M4355" s="1" t="s">
        <v>41</v>
      </c>
      <c r="N4355" s="1" t="s">
        <v>1707</v>
      </c>
      <c r="O4355" s="1" t="s">
        <v>43</v>
      </c>
      <c r="P4355" s="1" t="s">
        <v>84</v>
      </c>
      <c r="Q4355" s="1" t="s">
        <v>1708</v>
      </c>
      <c r="R4355" s="1">
        <v>12.96</v>
      </c>
      <c r="S4355" s="1">
        <v>2</v>
      </c>
      <c r="T4355" s="1">
        <v>0</v>
      </c>
      <c r="U4355" s="1">
        <v>6.2208000000000006</v>
      </c>
      <c r="V4355" s="3" t="str">
        <f>IF(M4355=People!$B$5,People!$A$5,IF(M4355=People!$B$4,People!$A$4,IF(M4355=People!$B$3,People!$A$3,IF(M4355=People!$B$2,People!$A$2,0))))</f>
        <v>Anna Andreadi</v>
      </c>
      <c r="W4355" s="3" t="str">
        <f>IFERROR(INDEX(Returns!A:A,MATCH(B4355,Returns!B:B,0)),"No")</f>
        <v>No</v>
      </c>
    </row>
    <row r="4356" spans="1:23" x14ac:dyDescent="0.2">
      <c r="A4356" s="1">
        <v>4355</v>
      </c>
      <c r="B4356" t="s">
        <v>8255</v>
      </c>
      <c r="C4356" s="2">
        <v>43793</v>
      </c>
      <c r="D4356" s="2">
        <v>43795</v>
      </c>
      <c r="E4356" s="1" t="s">
        <v>21</v>
      </c>
      <c r="F4356" s="1" t="s">
        <v>3806</v>
      </c>
      <c r="G4356" s="1" t="s">
        <v>3807</v>
      </c>
      <c r="H4356" s="1" t="s">
        <v>38</v>
      </c>
      <c r="I4356" s="1" t="s">
        <v>25</v>
      </c>
      <c r="J4356" s="1" t="s">
        <v>2122</v>
      </c>
      <c r="K4356" s="1" t="s">
        <v>82</v>
      </c>
      <c r="L4356" s="1">
        <v>28806</v>
      </c>
      <c r="M4356" s="1" t="s">
        <v>28</v>
      </c>
      <c r="N4356" s="1" t="s">
        <v>2447</v>
      </c>
      <c r="O4356" s="1" t="s">
        <v>43</v>
      </c>
      <c r="P4356" s="1" t="s">
        <v>70</v>
      </c>
      <c r="Q4356" s="1" t="s">
        <v>2448</v>
      </c>
      <c r="R4356" s="1">
        <v>19.008000000000003</v>
      </c>
      <c r="S4356" s="1">
        <v>8</v>
      </c>
      <c r="T4356" s="1">
        <v>0.7</v>
      </c>
      <c r="U4356" s="1">
        <v>-12.671999999999997</v>
      </c>
      <c r="V4356" s="3" t="str">
        <f>IF(M4356=People!$B$5,People!$A$5,IF(M4356=People!$B$4,People!$A$4,IF(M4356=People!$B$3,People!$A$3,IF(M4356=People!$B$2,People!$A$2,0))))</f>
        <v>Cassandra Brandow</v>
      </c>
      <c r="W4356" s="3" t="str">
        <f>IFERROR(INDEX(Returns!A:A,MATCH(B4356,Returns!B:B,0)),"No")</f>
        <v>No</v>
      </c>
    </row>
    <row r="4357" spans="1:23" x14ac:dyDescent="0.2">
      <c r="A4357" s="1">
        <v>4356</v>
      </c>
      <c r="B4357" t="s">
        <v>8256</v>
      </c>
      <c r="C4357" s="2">
        <v>43073</v>
      </c>
      <c r="D4357" s="2">
        <v>43076</v>
      </c>
      <c r="E4357" s="1" t="s">
        <v>21</v>
      </c>
      <c r="F4357" s="1" t="s">
        <v>1474</v>
      </c>
      <c r="G4357" s="1" t="s">
        <v>1475</v>
      </c>
      <c r="H4357" s="1" t="s">
        <v>24</v>
      </c>
      <c r="I4357" s="1" t="s">
        <v>25</v>
      </c>
      <c r="J4357" s="1" t="s">
        <v>4212</v>
      </c>
      <c r="K4357" s="1" t="s">
        <v>300</v>
      </c>
      <c r="L4357" s="1">
        <v>37042</v>
      </c>
      <c r="M4357" s="1" t="s">
        <v>28</v>
      </c>
      <c r="N4357" s="1" t="s">
        <v>2289</v>
      </c>
      <c r="O4357" s="1" t="s">
        <v>43</v>
      </c>
      <c r="P4357" s="1" t="s">
        <v>70</v>
      </c>
      <c r="Q4357" s="1" t="s">
        <v>2290</v>
      </c>
      <c r="R4357" s="1">
        <v>1598.0580000000002</v>
      </c>
      <c r="S4357" s="1">
        <v>7</v>
      </c>
      <c r="T4357" s="1">
        <v>0.7</v>
      </c>
      <c r="U4357" s="1">
        <v>-1065.3719999999998</v>
      </c>
      <c r="V4357" s="3" t="str">
        <f>IF(M4357=People!$B$5,People!$A$5,IF(M4357=People!$B$4,People!$A$4,IF(M4357=People!$B$3,People!$A$3,IF(M4357=People!$B$2,People!$A$2,0))))</f>
        <v>Cassandra Brandow</v>
      </c>
      <c r="W4357" s="3" t="str">
        <f>IFERROR(INDEX(Returns!A:A,MATCH(B4357,Returns!B:B,0)),"No")</f>
        <v>No</v>
      </c>
    </row>
    <row r="4358" spans="1:23" x14ac:dyDescent="0.2">
      <c r="A4358" s="1">
        <v>4357</v>
      </c>
      <c r="B4358" t="s">
        <v>8256</v>
      </c>
      <c r="C4358" s="2">
        <v>43073</v>
      </c>
      <c r="D4358" s="2">
        <v>43076</v>
      </c>
      <c r="E4358" s="1" t="s">
        <v>21</v>
      </c>
      <c r="F4358" s="1" t="s">
        <v>1474</v>
      </c>
      <c r="G4358" s="1" t="s">
        <v>1475</v>
      </c>
      <c r="H4358" s="1" t="s">
        <v>24</v>
      </c>
      <c r="I4358" s="1" t="s">
        <v>25</v>
      </c>
      <c r="J4358" s="1" t="s">
        <v>4212</v>
      </c>
      <c r="K4358" s="1" t="s">
        <v>300</v>
      </c>
      <c r="L4358" s="1">
        <v>37042</v>
      </c>
      <c r="M4358" s="1" t="s">
        <v>28</v>
      </c>
      <c r="N4358" s="1" t="s">
        <v>2265</v>
      </c>
      <c r="O4358" s="1" t="s">
        <v>43</v>
      </c>
      <c r="P4358" s="1" t="s">
        <v>63</v>
      </c>
      <c r="Q4358" s="1" t="s">
        <v>2266</v>
      </c>
      <c r="R4358" s="1">
        <v>36.96</v>
      </c>
      <c r="S4358" s="1">
        <v>4</v>
      </c>
      <c r="T4358" s="1">
        <v>0.2</v>
      </c>
      <c r="U4358" s="1">
        <v>12.011999999999999</v>
      </c>
      <c r="V4358" s="3" t="str">
        <f>IF(M4358=People!$B$5,People!$A$5,IF(M4358=People!$B$4,People!$A$4,IF(M4358=People!$B$3,People!$A$3,IF(M4358=People!$B$2,People!$A$2,0))))</f>
        <v>Cassandra Brandow</v>
      </c>
      <c r="W4358" s="3" t="str">
        <f>IFERROR(INDEX(Returns!A:A,MATCH(B4358,Returns!B:B,0)),"No")</f>
        <v>No</v>
      </c>
    </row>
    <row r="4359" spans="1:23" x14ac:dyDescent="0.2">
      <c r="A4359" s="1">
        <v>4358</v>
      </c>
      <c r="B4359" t="s">
        <v>8257</v>
      </c>
      <c r="C4359" s="2">
        <v>43810</v>
      </c>
      <c r="D4359" s="2">
        <v>43810</v>
      </c>
      <c r="E4359" s="1" t="s">
        <v>1126</v>
      </c>
      <c r="F4359" s="1" t="s">
        <v>4365</v>
      </c>
      <c r="G4359" s="1" t="s">
        <v>4366</v>
      </c>
      <c r="H4359" s="1" t="s">
        <v>24</v>
      </c>
      <c r="I4359" s="1" t="s">
        <v>25</v>
      </c>
      <c r="J4359" s="1" t="s">
        <v>403</v>
      </c>
      <c r="K4359" s="1" t="s">
        <v>191</v>
      </c>
      <c r="L4359" s="1">
        <v>60505</v>
      </c>
      <c r="M4359" s="1" t="s">
        <v>97</v>
      </c>
      <c r="N4359" s="1" t="s">
        <v>1011</v>
      </c>
      <c r="O4359" s="1" t="s">
        <v>43</v>
      </c>
      <c r="P4359" s="1" t="s">
        <v>84</v>
      </c>
      <c r="Q4359" s="1" t="s">
        <v>1012</v>
      </c>
      <c r="R4359" s="1">
        <v>10.368000000000002</v>
      </c>
      <c r="S4359" s="1">
        <v>2</v>
      </c>
      <c r="T4359" s="1">
        <v>0.2</v>
      </c>
      <c r="U4359" s="1">
        <v>3.6288</v>
      </c>
      <c r="V4359" s="3" t="str">
        <f>IF(M4359=People!$B$5,People!$A$5,IF(M4359=People!$B$4,People!$A$4,IF(M4359=People!$B$3,People!$A$3,IF(M4359=People!$B$2,People!$A$2,0))))</f>
        <v>Kelly Williams</v>
      </c>
      <c r="W4359" s="3" t="str">
        <f>IFERROR(INDEX(Returns!A:A,MATCH(B4359,Returns!B:B,0)),"No")</f>
        <v>No</v>
      </c>
    </row>
    <row r="4360" spans="1:23" x14ac:dyDescent="0.2">
      <c r="A4360" s="1">
        <v>4359</v>
      </c>
      <c r="B4360" t="s">
        <v>8257</v>
      </c>
      <c r="C4360" s="2">
        <v>43810</v>
      </c>
      <c r="D4360" s="2">
        <v>43810</v>
      </c>
      <c r="E4360" s="1" t="s">
        <v>1126</v>
      </c>
      <c r="F4360" s="1" t="s">
        <v>4365</v>
      </c>
      <c r="G4360" s="1" t="s">
        <v>4366</v>
      </c>
      <c r="H4360" s="1" t="s">
        <v>24</v>
      </c>
      <c r="I4360" s="1" t="s">
        <v>25</v>
      </c>
      <c r="J4360" s="1" t="s">
        <v>403</v>
      </c>
      <c r="K4360" s="1" t="s">
        <v>191</v>
      </c>
      <c r="L4360" s="1">
        <v>60505</v>
      </c>
      <c r="M4360" s="1" t="s">
        <v>97</v>
      </c>
      <c r="N4360" s="1" t="s">
        <v>2079</v>
      </c>
      <c r="O4360" s="1" t="s">
        <v>30</v>
      </c>
      <c r="P4360" s="1" t="s">
        <v>60</v>
      </c>
      <c r="Q4360" s="1" t="s">
        <v>2080</v>
      </c>
      <c r="R4360" s="1">
        <v>77.720000000000013</v>
      </c>
      <c r="S4360" s="1">
        <v>1</v>
      </c>
      <c r="T4360" s="1">
        <v>0.6</v>
      </c>
      <c r="U4360" s="1">
        <v>-66.061999999999998</v>
      </c>
      <c r="V4360" s="3" t="str">
        <f>IF(M4360=People!$B$5,People!$A$5,IF(M4360=People!$B$4,People!$A$4,IF(M4360=People!$B$3,People!$A$3,IF(M4360=People!$B$2,People!$A$2,0))))</f>
        <v>Kelly Williams</v>
      </c>
      <c r="W4360" s="3" t="str">
        <f>IFERROR(INDEX(Returns!A:A,MATCH(B4360,Returns!B:B,0)),"No")</f>
        <v>No</v>
      </c>
    </row>
    <row r="4361" spans="1:23" x14ac:dyDescent="0.2">
      <c r="A4361" s="1">
        <v>4360</v>
      </c>
      <c r="B4361" t="s">
        <v>8257</v>
      </c>
      <c r="C4361" s="2">
        <v>43810</v>
      </c>
      <c r="D4361" s="2">
        <v>43810</v>
      </c>
      <c r="E4361" s="1" t="s">
        <v>1126</v>
      </c>
      <c r="F4361" s="1" t="s">
        <v>4365</v>
      </c>
      <c r="G4361" s="1" t="s">
        <v>4366</v>
      </c>
      <c r="H4361" s="1" t="s">
        <v>24</v>
      </c>
      <c r="I4361" s="1" t="s">
        <v>25</v>
      </c>
      <c r="J4361" s="1" t="s">
        <v>403</v>
      </c>
      <c r="K4361" s="1" t="s">
        <v>191</v>
      </c>
      <c r="L4361" s="1">
        <v>60505</v>
      </c>
      <c r="M4361" s="1" t="s">
        <v>97</v>
      </c>
      <c r="N4361" s="1" t="s">
        <v>2840</v>
      </c>
      <c r="O4361" s="1" t="s">
        <v>30</v>
      </c>
      <c r="P4361" s="1" t="s">
        <v>34</v>
      </c>
      <c r="Q4361" s="1" t="s">
        <v>2841</v>
      </c>
      <c r="R4361" s="1">
        <v>520.46399999999994</v>
      </c>
      <c r="S4361" s="1">
        <v>2</v>
      </c>
      <c r="T4361" s="1">
        <v>0.3</v>
      </c>
      <c r="U4361" s="1">
        <v>-14.870399999999961</v>
      </c>
      <c r="V4361" s="3" t="str">
        <f>IF(M4361=People!$B$5,People!$A$5,IF(M4361=People!$B$4,People!$A$4,IF(M4361=People!$B$3,People!$A$3,IF(M4361=People!$B$2,People!$A$2,0))))</f>
        <v>Kelly Williams</v>
      </c>
      <c r="W4361" s="3" t="str">
        <f>IFERROR(INDEX(Returns!A:A,MATCH(B4361,Returns!B:B,0)),"No")</f>
        <v>No</v>
      </c>
    </row>
    <row r="4362" spans="1:23" x14ac:dyDescent="0.2">
      <c r="A4362" s="1">
        <v>4361</v>
      </c>
      <c r="B4362" t="s">
        <v>8258</v>
      </c>
      <c r="C4362" s="2">
        <v>43241</v>
      </c>
      <c r="D4362" s="2">
        <v>43243</v>
      </c>
      <c r="E4362" s="1" t="s">
        <v>170</v>
      </c>
      <c r="F4362" s="1" t="s">
        <v>2058</v>
      </c>
      <c r="G4362" s="1" t="s">
        <v>2059</v>
      </c>
      <c r="H4362" s="1" t="s">
        <v>38</v>
      </c>
      <c r="I4362" s="1" t="s">
        <v>25</v>
      </c>
      <c r="J4362" s="1" t="s">
        <v>1220</v>
      </c>
      <c r="K4362" s="1" t="s">
        <v>1221</v>
      </c>
      <c r="L4362" s="1">
        <v>2886</v>
      </c>
      <c r="M4362" s="1" t="s">
        <v>135</v>
      </c>
      <c r="N4362" s="1" t="s">
        <v>5285</v>
      </c>
      <c r="O4362" s="1" t="s">
        <v>43</v>
      </c>
      <c r="P4362" s="1" t="s">
        <v>84</v>
      </c>
      <c r="Q4362" s="1" t="s">
        <v>169</v>
      </c>
      <c r="R4362" s="1">
        <v>111.96</v>
      </c>
      <c r="S4362" s="1">
        <v>2</v>
      </c>
      <c r="T4362" s="1">
        <v>0</v>
      </c>
      <c r="U4362" s="1">
        <v>54.860399999999998</v>
      </c>
      <c r="V4362" s="3" t="str">
        <f>IF(M4362=People!$B$5,People!$A$5,IF(M4362=People!$B$4,People!$A$4,IF(M4362=People!$B$3,People!$A$3,IF(M4362=People!$B$2,People!$A$2,0))))</f>
        <v>Chuck Magee</v>
      </c>
      <c r="W4362" s="3" t="str">
        <f>IFERROR(INDEX(Returns!A:A,MATCH(B4362,Returns!B:B,0)),"No")</f>
        <v>No</v>
      </c>
    </row>
    <row r="4363" spans="1:23" x14ac:dyDescent="0.2">
      <c r="A4363" s="1">
        <v>4362</v>
      </c>
      <c r="B4363" t="s">
        <v>8259</v>
      </c>
      <c r="C4363" s="2">
        <v>43513</v>
      </c>
      <c r="D4363" s="2">
        <v>43517</v>
      </c>
      <c r="E4363" s="1" t="s">
        <v>21</v>
      </c>
      <c r="F4363" s="1" t="s">
        <v>2308</v>
      </c>
      <c r="G4363" s="1" t="s">
        <v>2309</v>
      </c>
      <c r="H4363" s="1" t="s">
        <v>24</v>
      </c>
      <c r="I4363" s="1" t="s">
        <v>25</v>
      </c>
      <c r="J4363" s="1" t="s">
        <v>3485</v>
      </c>
      <c r="K4363" s="1" t="s">
        <v>648</v>
      </c>
      <c r="L4363" s="1">
        <v>70506</v>
      </c>
      <c r="M4363" s="1" t="s">
        <v>28</v>
      </c>
      <c r="N4363" s="1" t="s">
        <v>467</v>
      </c>
      <c r="O4363" s="1" t="s">
        <v>66</v>
      </c>
      <c r="P4363" s="1" t="s">
        <v>67</v>
      </c>
      <c r="Q4363" s="1" t="s">
        <v>468</v>
      </c>
      <c r="R4363" s="1">
        <v>29.160000000000004</v>
      </c>
      <c r="S4363" s="1">
        <v>3</v>
      </c>
      <c r="T4363" s="1">
        <v>0</v>
      </c>
      <c r="U4363" s="1">
        <v>8.4563999999999986</v>
      </c>
      <c r="V4363" s="3" t="str">
        <f>IF(M4363=People!$B$5,People!$A$5,IF(M4363=People!$B$4,People!$A$4,IF(M4363=People!$B$3,People!$A$3,IF(M4363=People!$B$2,People!$A$2,0))))</f>
        <v>Cassandra Brandow</v>
      </c>
      <c r="W4363" s="3" t="str">
        <f>IFERROR(INDEX(Returns!A:A,MATCH(B4363,Returns!B:B,0)),"No")</f>
        <v>No</v>
      </c>
    </row>
    <row r="4364" spans="1:23" x14ac:dyDescent="0.2">
      <c r="A4364" s="1">
        <v>4363</v>
      </c>
      <c r="B4364" t="s">
        <v>8260</v>
      </c>
      <c r="C4364" s="2">
        <v>43605</v>
      </c>
      <c r="D4364" s="2">
        <v>43607</v>
      </c>
      <c r="E4364" s="1" t="s">
        <v>21</v>
      </c>
      <c r="F4364" s="1" t="s">
        <v>2763</v>
      </c>
      <c r="G4364" s="1" t="s">
        <v>2764</v>
      </c>
      <c r="H4364" s="1" t="s">
        <v>24</v>
      </c>
      <c r="I4364" s="1" t="s">
        <v>25</v>
      </c>
      <c r="J4364" s="1" t="s">
        <v>5286</v>
      </c>
      <c r="K4364" s="1" t="s">
        <v>5287</v>
      </c>
      <c r="L4364" s="1">
        <v>58103</v>
      </c>
      <c r="M4364" s="1" t="s">
        <v>97</v>
      </c>
      <c r="N4364" s="1" t="s">
        <v>1362</v>
      </c>
      <c r="O4364" s="1" t="s">
        <v>43</v>
      </c>
      <c r="P4364" s="1" t="s">
        <v>63</v>
      </c>
      <c r="Q4364" s="1" t="s">
        <v>1363</v>
      </c>
      <c r="R4364" s="1">
        <v>131.94</v>
      </c>
      <c r="S4364" s="1">
        <v>3</v>
      </c>
      <c r="T4364" s="1">
        <v>0</v>
      </c>
      <c r="U4364" s="1">
        <v>35.623800000000003</v>
      </c>
      <c r="V4364" s="3" t="str">
        <f>IF(M4364=People!$B$5,People!$A$5,IF(M4364=People!$B$4,People!$A$4,IF(M4364=People!$B$3,People!$A$3,IF(M4364=People!$B$2,People!$A$2,0))))</f>
        <v>Kelly Williams</v>
      </c>
      <c r="W4364" s="3" t="str">
        <f>IFERROR(INDEX(Returns!A:A,MATCH(B4364,Returns!B:B,0)),"No")</f>
        <v>No</v>
      </c>
    </row>
    <row r="4365" spans="1:23" x14ac:dyDescent="0.2">
      <c r="A4365" s="1">
        <v>4364</v>
      </c>
      <c r="B4365" t="s">
        <v>8260</v>
      </c>
      <c r="C4365" s="2">
        <v>43605</v>
      </c>
      <c r="D4365" s="2">
        <v>43607</v>
      </c>
      <c r="E4365" s="1" t="s">
        <v>21</v>
      </c>
      <c r="F4365" s="1" t="s">
        <v>2763</v>
      </c>
      <c r="G4365" s="1" t="s">
        <v>2764</v>
      </c>
      <c r="H4365" s="1" t="s">
        <v>24</v>
      </c>
      <c r="I4365" s="1" t="s">
        <v>25</v>
      </c>
      <c r="J4365" s="1" t="s">
        <v>5286</v>
      </c>
      <c r="K4365" s="1" t="s">
        <v>5287</v>
      </c>
      <c r="L4365" s="1">
        <v>58103</v>
      </c>
      <c r="M4365" s="1" t="s">
        <v>97</v>
      </c>
      <c r="N4365" s="1" t="s">
        <v>1089</v>
      </c>
      <c r="O4365" s="1" t="s">
        <v>43</v>
      </c>
      <c r="P4365" s="1" t="s">
        <v>63</v>
      </c>
      <c r="Q4365" s="1" t="s">
        <v>1090</v>
      </c>
      <c r="R4365" s="1">
        <v>25.92</v>
      </c>
      <c r="S4365" s="1">
        <v>4</v>
      </c>
      <c r="T4365" s="1">
        <v>0</v>
      </c>
      <c r="U4365" s="1">
        <v>8.2943999999999996</v>
      </c>
      <c r="V4365" s="3" t="str">
        <f>IF(M4365=People!$B$5,People!$A$5,IF(M4365=People!$B$4,People!$A$4,IF(M4365=People!$B$3,People!$A$3,IF(M4365=People!$B$2,People!$A$2,0))))</f>
        <v>Kelly Williams</v>
      </c>
      <c r="W4365" s="3" t="str">
        <f>IFERROR(INDEX(Returns!A:A,MATCH(B4365,Returns!B:B,0)),"No")</f>
        <v>No</v>
      </c>
    </row>
    <row r="4366" spans="1:23" x14ac:dyDescent="0.2">
      <c r="A4366" s="1">
        <v>4365</v>
      </c>
      <c r="B4366" t="s">
        <v>8260</v>
      </c>
      <c r="C4366" s="2">
        <v>43605</v>
      </c>
      <c r="D4366" s="2">
        <v>43607</v>
      </c>
      <c r="E4366" s="1" t="s">
        <v>21</v>
      </c>
      <c r="F4366" s="1" t="s">
        <v>2763</v>
      </c>
      <c r="G4366" s="1" t="s">
        <v>2764</v>
      </c>
      <c r="H4366" s="1" t="s">
        <v>24</v>
      </c>
      <c r="I4366" s="1" t="s">
        <v>25</v>
      </c>
      <c r="J4366" s="1" t="s">
        <v>5286</v>
      </c>
      <c r="K4366" s="1" t="s">
        <v>5287</v>
      </c>
      <c r="L4366" s="1">
        <v>58103</v>
      </c>
      <c r="M4366" s="1" t="s">
        <v>97</v>
      </c>
      <c r="N4366" s="1" t="s">
        <v>2367</v>
      </c>
      <c r="O4366" s="1" t="s">
        <v>43</v>
      </c>
      <c r="P4366" s="1" t="s">
        <v>55</v>
      </c>
      <c r="Q4366" s="1" t="s">
        <v>2368</v>
      </c>
      <c r="R4366" s="1">
        <v>704.76</v>
      </c>
      <c r="S4366" s="1">
        <v>4</v>
      </c>
      <c r="T4366" s="1">
        <v>0</v>
      </c>
      <c r="U4366" s="1">
        <v>162.09479999999996</v>
      </c>
      <c r="V4366" s="3" t="str">
        <f>IF(M4366=People!$B$5,People!$A$5,IF(M4366=People!$B$4,People!$A$4,IF(M4366=People!$B$3,People!$A$3,IF(M4366=People!$B$2,People!$A$2,0))))</f>
        <v>Kelly Williams</v>
      </c>
      <c r="W4366" s="3" t="str">
        <f>IFERROR(INDEX(Returns!A:A,MATCH(B4366,Returns!B:B,0)),"No")</f>
        <v>No</v>
      </c>
    </row>
    <row r="4367" spans="1:23" x14ac:dyDescent="0.2">
      <c r="A4367" s="1">
        <v>4366</v>
      </c>
      <c r="B4367" t="s">
        <v>8260</v>
      </c>
      <c r="C4367" s="2">
        <v>43605</v>
      </c>
      <c r="D4367" s="2">
        <v>43607</v>
      </c>
      <c r="E4367" s="1" t="s">
        <v>21</v>
      </c>
      <c r="F4367" s="1" t="s">
        <v>2763</v>
      </c>
      <c r="G4367" s="1" t="s">
        <v>2764</v>
      </c>
      <c r="H4367" s="1" t="s">
        <v>24</v>
      </c>
      <c r="I4367" s="1" t="s">
        <v>25</v>
      </c>
      <c r="J4367" s="1" t="s">
        <v>5286</v>
      </c>
      <c r="K4367" s="1" t="s">
        <v>5287</v>
      </c>
      <c r="L4367" s="1">
        <v>58103</v>
      </c>
      <c r="M4367" s="1" t="s">
        <v>97</v>
      </c>
      <c r="N4367" s="1" t="s">
        <v>3574</v>
      </c>
      <c r="O4367" s="1" t="s">
        <v>43</v>
      </c>
      <c r="P4367" s="1" t="s">
        <v>242</v>
      </c>
      <c r="Q4367" s="1" t="s">
        <v>497</v>
      </c>
      <c r="R4367" s="1">
        <v>7.41</v>
      </c>
      <c r="S4367" s="1">
        <v>3</v>
      </c>
      <c r="T4367" s="1">
        <v>0</v>
      </c>
      <c r="U4367" s="1">
        <v>3.4827000000000004</v>
      </c>
      <c r="V4367" s="3" t="str">
        <f>IF(M4367=People!$B$5,People!$A$5,IF(M4367=People!$B$4,People!$A$4,IF(M4367=People!$B$3,People!$A$3,IF(M4367=People!$B$2,People!$A$2,0))))</f>
        <v>Kelly Williams</v>
      </c>
      <c r="W4367" s="3" t="str">
        <f>IFERROR(INDEX(Returns!A:A,MATCH(B4367,Returns!B:B,0)),"No")</f>
        <v>No</v>
      </c>
    </row>
    <row r="4368" spans="1:23" x14ac:dyDescent="0.2">
      <c r="A4368" s="1">
        <v>4367</v>
      </c>
      <c r="B4368" t="s">
        <v>8260</v>
      </c>
      <c r="C4368" s="2">
        <v>43605</v>
      </c>
      <c r="D4368" s="2">
        <v>43607</v>
      </c>
      <c r="E4368" s="1" t="s">
        <v>21</v>
      </c>
      <c r="F4368" s="1" t="s">
        <v>2763</v>
      </c>
      <c r="G4368" s="1" t="s">
        <v>2764</v>
      </c>
      <c r="H4368" s="1" t="s">
        <v>24</v>
      </c>
      <c r="I4368" s="1" t="s">
        <v>25</v>
      </c>
      <c r="J4368" s="1" t="s">
        <v>5286</v>
      </c>
      <c r="K4368" s="1" t="s">
        <v>5287</v>
      </c>
      <c r="L4368" s="1">
        <v>58103</v>
      </c>
      <c r="M4368" s="1" t="s">
        <v>97</v>
      </c>
      <c r="N4368" s="1" t="s">
        <v>4941</v>
      </c>
      <c r="O4368" s="1" t="s">
        <v>43</v>
      </c>
      <c r="P4368" s="1" t="s">
        <v>63</v>
      </c>
      <c r="Q4368" s="1" t="s">
        <v>4942</v>
      </c>
      <c r="R4368" s="1">
        <v>21.5</v>
      </c>
      <c r="S4368" s="1">
        <v>10</v>
      </c>
      <c r="T4368" s="1">
        <v>0</v>
      </c>
      <c r="U4368" s="1">
        <v>7.094999999999998</v>
      </c>
      <c r="V4368" s="3" t="str">
        <f>IF(M4368=People!$B$5,People!$A$5,IF(M4368=People!$B$4,People!$A$4,IF(M4368=People!$B$3,People!$A$3,IF(M4368=People!$B$2,People!$A$2,0))))</f>
        <v>Kelly Williams</v>
      </c>
      <c r="W4368" s="3" t="str">
        <f>IFERROR(INDEX(Returns!A:A,MATCH(B4368,Returns!B:B,0)),"No")</f>
        <v>No</v>
      </c>
    </row>
    <row r="4369" spans="1:23" x14ac:dyDescent="0.2">
      <c r="A4369" s="1">
        <v>4368</v>
      </c>
      <c r="B4369" t="s">
        <v>8261</v>
      </c>
      <c r="C4369" s="2">
        <v>43719</v>
      </c>
      <c r="D4369" s="2">
        <v>43721</v>
      </c>
      <c r="E4369" s="1" t="s">
        <v>21</v>
      </c>
      <c r="F4369" s="1" t="s">
        <v>530</v>
      </c>
      <c r="G4369" s="1" t="s">
        <v>531</v>
      </c>
      <c r="H4369" s="1" t="s">
        <v>24</v>
      </c>
      <c r="I4369" s="1" t="s">
        <v>25</v>
      </c>
      <c r="J4369" s="1" t="s">
        <v>273</v>
      </c>
      <c r="K4369" s="1" t="s">
        <v>191</v>
      </c>
      <c r="L4369" s="1">
        <v>60623</v>
      </c>
      <c r="M4369" s="1" t="s">
        <v>97</v>
      </c>
      <c r="N4369" s="1" t="s">
        <v>4247</v>
      </c>
      <c r="O4369" s="1" t="s">
        <v>43</v>
      </c>
      <c r="P4369" s="1" t="s">
        <v>242</v>
      </c>
      <c r="Q4369" s="1" t="s">
        <v>4248</v>
      </c>
      <c r="R4369" s="1">
        <v>10.528</v>
      </c>
      <c r="S4369" s="1">
        <v>4</v>
      </c>
      <c r="T4369" s="1">
        <v>0.2</v>
      </c>
      <c r="U4369" s="1">
        <v>3.2899999999999996</v>
      </c>
      <c r="V4369" s="3" t="str">
        <f>IF(M4369=People!$B$5,People!$A$5,IF(M4369=People!$B$4,People!$A$4,IF(M4369=People!$B$3,People!$A$3,IF(M4369=People!$B$2,People!$A$2,0))))</f>
        <v>Kelly Williams</v>
      </c>
      <c r="W4369" s="3" t="str">
        <f>IFERROR(INDEX(Returns!A:A,MATCH(B4369,Returns!B:B,0)),"No")</f>
        <v>No</v>
      </c>
    </row>
    <row r="4370" spans="1:23" x14ac:dyDescent="0.2">
      <c r="A4370" s="1">
        <v>4369</v>
      </c>
      <c r="B4370" t="s">
        <v>8261</v>
      </c>
      <c r="C4370" s="2">
        <v>43719</v>
      </c>
      <c r="D4370" s="2">
        <v>43721</v>
      </c>
      <c r="E4370" s="1" t="s">
        <v>21</v>
      </c>
      <c r="F4370" s="1" t="s">
        <v>530</v>
      </c>
      <c r="G4370" s="1" t="s">
        <v>531</v>
      </c>
      <c r="H4370" s="1" t="s">
        <v>24</v>
      </c>
      <c r="I4370" s="1" t="s">
        <v>25</v>
      </c>
      <c r="J4370" s="1" t="s">
        <v>273</v>
      </c>
      <c r="K4370" s="1" t="s">
        <v>191</v>
      </c>
      <c r="L4370" s="1">
        <v>60623</v>
      </c>
      <c r="M4370" s="1" t="s">
        <v>97</v>
      </c>
      <c r="N4370" s="1" t="s">
        <v>2099</v>
      </c>
      <c r="O4370" s="1" t="s">
        <v>43</v>
      </c>
      <c r="P4370" s="1" t="s">
        <v>84</v>
      </c>
      <c r="Q4370" s="1" t="s">
        <v>2100</v>
      </c>
      <c r="R4370" s="1">
        <v>20.544000000000004</v>
      </c>
      <c r="S4370" s="1">
        <v>6</v>
      </c>
      <c r="T4370" s="1">
        <v>0.2</v>
      </c>
      <c r="U4370" s="1">
        <v>6.4199999999999964</v>
      </c>
      <c r="V4370" s="3" t="str">
        <f>IF(M4370=People!$B$5,People!$A$5,IF(M4370=People!$B$4,People!$A$4,IF(M4370=People!$B$3,People!$A$3,IF(M4370=People!$B$2,People!$A$2,0))))</f>
        <v>Kelly Williams</v>
      </c>
      <c r="W4370" s="3" t="str">
        <f>IFERROR(INDEX(Returns!A:A,MATCH(B4370,Returns!B:B,0)),"No")</f>
        <v>No</v>
      </c>
    </row>
    <row r="4371" spans="1:23" x14ac:dyDescent="0.2">
      <c r="A4371" s="1">
        <v>4370</v>
      </c>
      <c r="B4371" t="s">
        <v>8262</v>
      </c>
      <c r="C4371" s="2">
        <v>43409</v>
      </c>
      <c r="D4371" s="2">
        <v>43414</v>
      </c>
      <c r="E4371" s="1" t="s">
        <v>46</v>
      </c>
      <c r="F4371" s="1" t="s">
        <v>4689</v>
      </c>
      <c r="G4371" s="1" t="s">
        <v>4690</v>
      </c>
      <c r="H4371" s="1" t="s">
        <v>94</v>
      </c>
      <c r="I4371" s="1" t="s">
        <v>25</v>
      </c>
      <c r="J4371" s="1" t="s">
        <v>1289</v>
      </c>
      <c r="K4371" s="1" t="s">
        <v>228</v>
      </c>
      <c r="L4371" s="1">
        <v>46226</v>
      </c>
      <c r="M4371" s="1" t="s">
        <v>97</v>
      </c>
      <c r="N4371" s="1" t="s">
        <v>1809</v>
      </c>
      <c r="O4371" s="1" t="s">
        <v>43</v>
      </c>
      <c r="P4371" s="1" t="s">
        <v>70</v>
      </c>
      <c r="Q4371" s="1" t="s">
        <v>1810</v>
      </c>
      <c r="R4371" s="1">
        <v>104.9</v>
      </c>
      <c r="S4371" s="1">
        <v>5</v>
      </c>
      <c r="T4371" s="1">
        <v>0</v>
      </c>
      <c r="U4371" s="1">
        <v>50.351999999999997</v>
      </c>
      <c r="V4371" s="3" t="str">
        <f>IF(M4371=People!$B$5,People!$A$5,IF(M4371=People!$B$4,People!$A$4,IF(M4371=People!$B$3,People!$A$3,IF(M4371=People!$B$2,People!$A$2,0))))</f>
        <v>Kelly Williams</v>
      </c>
      <c r="W4371" s="3" t="str">
        <f>IFERROR(INDEX(Returns!A:A,MATCH(B4371,Returns!B:B,0)),"No")</f>
        <v>No</v>
      </c>
    </row>
    <row r="4372" spans="1:23" x14ac:dyDescent="0.2">
      <c r="A4372" s="1">
        <v>4371</v>
      </c>
      <c r="B4372" t="s">
        <v>8262</v>
      </c>
      <c r="C4372" s="2">
        <v>43409</v>
      </c>
      <c r="D4372" s="2">
        <v>43414</v>
      </c>
      <c r="E4372" s="1" t="s">
        <v>46</v>
      </c>
      <c r="F4372" s="1" t="s">
        <v>4689</v>
      </c>
      <c r="G4372" s="1" t="s">
        <v>4690</v>
      </c>
      <c r="H4372" s="1" t="s">
        <v>94</v>
      </c>
      <c r="I4372" s="1" t="s">
        <v>25</v>
      </c>
      <c r="J4372" s="1" t="s">
        <v>1289</v>
      </c>
      <c r="K4372" s="1" t="s">
        <v>228</v>
      </c>
      <c r="L4372" s="1">
        <v>46226</v>
      </c>
      <c r="M4372" s="1" t="s">
        <v>97</v>
      </c>
      <c r="N4372" s="1" t="s">
        <v>5033</v>
      </c>
      <c r="O4372" s="1" t="s">
        <v>43</v>
      </c>
      <c r="P4372" s="1" t="s">
        <v>63</v>
      </c>
      <c r="Q4372" s="1" t="s">
        <v>5034</v>
      </c>
      <c r="R4372" s="1">
        <v>39.68</v>
      </c>
      <c r="S4372" s="1">
        <v>2</v>
      </c>
      <c r="T4372" s="1">
        <v>0</v>
      </c>
      <c r="U4372" s="1">
        <v>16.268800000000002</v>
      </c>
      <c r="V4372" s="3" t="str">
        <f>IF(M4372=People!$B$5,People!$A$5,IF(M4372=People!$B$4,People!$A$4,IF(M4372=People!$B$3,People!$A$3,IF(M4372=People!$B$2,People!$A$2,0))))</f>
        <v>Kelly Williams</v>
      </c>
      <c r="W4372" s="3" t="str">
        <f>IFERROR(INDEX(Returns!A:A,MATCH(B4372,Returns!B:B,0)),"No")</f>
        <v>No</v>
      </c>
    </row>
    <row r="4373" spans="1:23" x14ac:dyDescent="0.2">
      <c r="A4373" s="1">
        <v>4372</v>
      </c>
      <c r="B4373" t="s">
        <v>8262</v>
      </c>
      <c r="C4373" s="2">
        <v>43409</v>
      </c>
      <c r="D4373" s="2">
        <v>43414</v>
      </c>
      <c r="E4373" s="1" t="s">
        <v>46</v>
      </c>
      <c r="F4373" s="1" t="s">
        <v>4689</v>
      </c>
      <c r="G4373" s="1" t="s">
        <v>4690</v>
      </c>
      <c r="H4373" s="1" t="s">
        <v>94</v>
      </c>
      <c r="I4373" s="1" t="s">
        <v>25</v>
      </c>
      <c r="J4373" s="1" t="s">
        <v>1289</v>
      </c>
      <c r="K4373" s="1" t="s">
        <v>228</v>
      </c>
      <c r="L4373" s="1">
        <v>46226</v>
      </c>
      <c r="M4373" s="1" t="s">
        <v>97</v>
      </c>
      <c r="N4373" s="1" t="s">
        <v>5288</v>
      </c>
      <c r="O4373" s="1" t="s">
        <v>43</v>
      </c>
      <c r="P4373" s="1" t="s">
        <v>44</v>
      </c>
      <c r="Q4373" s="1" t="s">
        <v>5289</v>
      </c>
      <c r="R4373" s="1">
        <v>51.75</v>
      </c>
      <c r="S4373" s="1">
        <v>5</v>
      </c>
      <c r="T4373" s="1">
        <v>0</v>
      </c>
      <c r="U4373" s="1">
        <v>24.84</v>
      </c>
      <c r="V4373" s="3" t="str">
        <f>IF(M4373=People!$B$5,People!$A$5,IF(M4373=People!$B$4,People!$A$4,IF(M4373=People!$B$3,People!$A$3,IF(M4373=People!$B$2,People!$A$2,0))))</f>
        <v>Kelly Williams</v>
      </c>
      <c r="W4373" s="3" t="str">
        <f>IFERROR(INDEX(Returns!A:A,MATCH(B4373,Returns!B:B,0)),"No")</f>
        <v>No</v>
      </c>
    </row>
    <row r="4374" spans="1:23" x14ac:dyDescent="0.2">
      <c r="A4374" s="1">
        <v>4373</v>
      </c>
      <c r="B4374" t="s">
        <v>8263</v>
      </c>
      <c r="C4374" s="2">
        <v>43669</v>
      </c>
      <c r="D4374" s="2">
        <v>43671</v>
      </c>
      <c r="E4374" s="1" t="s">
        <v>21</v>
      </c>
      <c r="F4374" s="1" t="s">
        <v>217</v>
      </c>
      <c r="G4374" s="1" t="s">
        <v>218</v>
      </c>
      <c r="H4374" s="1" t="s">
        <v>24</v>
      </c>
      <c r="I4374" s="1" t="s">
        <v>25</v>
      </c>
      <c r="J4374" s="1" t="s">
        <v>5290</v>
      </c>
      <c r="K4374" s="1" t="s">
        <v>228</v>
      </c>
      <c r="L4374" s="1">
        <v>46514</v>
      </c>
      <c r="M4374" s="1" t="s">
        <v>97</v>
      </c>
      <c r="N4374" s="1" t="s">
        <v>876</v>
      </c>
      <c r="O4374" s="1" t="s">
        <v>43</v>
      </c>
      <c r="P4374" s="1" t="s">
        <v>63</v>
      </c>
      <c r="Q4374" s="1" t="s">
        <v>877</v>
      </c>
      <c r="R4374" s="1">
        <v>11.68</v>
      </c>
      <c r="S4374" s="1">
        <v>2</v>
      </c>
      <c r="T4374" s="1">
        <v>0</v>
      </c>
      <c r="U4374" s="1">
        <v>5.4895999999999994</v>
      </c>
      <c r="V4374" s="3" t="str">
        <f>IF(M4374=People!$B$5,People!$A$5,IF(M4374=People!$B$4,People!$A$4,IF(M4374=People!$B$3,People!$A$3,IF(M4374=People!$B$2,People!$A$2,0))))</f>
        <v>Kelly Williams</v>
      </c>
      <c r="W4374" s="3" t="str">
        <f>IFERROR(INDEX(Returns!A:A,MATCH(B4374,Returns!B:B,0)),"No")</f>
        <v>No</v>
      </c>
    </row>
    <row r="4375" spans="1:23" x14ac:dyDescent="0.2">
      <c r="A4375" s="1">
        <v>4374</v>
      </c>
      <c r="B4375" t="s">
        <v>8263</v>
      </c>
      <c r="C4375" s="2">
        <v>43669</v>
      </c>
      <c r="D4375" s="2">
        <v>43671</v>
      </c>
      <c r="E4375" s="1" t="s">
        <v>21</v>
      </c>
      <c r="F4375" s="1" t="s">
        <v>217</v>
      </c>
      <c r="G4375" s="1" t="s">
        <v>218</v>
      </c>
      <c r="H4375" s="1" t="s">
        <v>24</v>
      </c>
      <c r="I4375" s="1" t="s">
        <v>25</v>
      </c>
      <c r="J4375" s="1" t="s">
        <v>5290</v>
      </c>
      <c r="K4375" s="1" t="s">
        <v>228</v>
      </c>
      <c r="L4375" s="1">
        <v>46514</v>
      </c>
      <c r="M4375" s="1" t="s">
        <v>97</v>
      </c>
      <c r="N4375" s="1" t="s">
        <v>4383</v>
      </c>
      <c r="O4375" s="1" t="s">
        <v>66</v>
      </c>
      <c r="P4375" s="1" t="s">
        <v>146</v>
      </c>
      <c r="Q4375" s="1" t="s">
        <v>5006</v>
      </c>
      <c r="R4375" s="1">
        <v>159.75</v>
      </c>
      <c r="S4375" s="1">
        <v>5</v>
      </c>
      <c r="T4375" s="1">
        <v>0</v>
      </c>
      <c r="U4375" s="1">
        <v>11.182499999999997</v>
      </c>
      <c r="V4375" s="3" t="str">
        <f>IF(M4375=People!$B$5,People!$A$5,IF(M4375=People!$B$4,People!$A$4,IF(M4375=People!$B$3,People!$A$3,IF(M4375=People!$B$2,People!$A$2,0))))</f>
        <v>Kelly Williams</v>
      </c>
      <c r="W4375" s="3" t="str">
        <f>IFERROR(INDEX(Returns!A:A,MATCH(B4375,Returns!B:B,0)),"No")</f>
        <v>No</v>
      </c>
    </row>
    <row r="4376" spans="1:23" x14ac:dyDescent="0.2">
      <c r="A4376" s="1">
        <v>4375</v>
      </c>
      <c r="B4376" t="s">
        <v>8264</v>
      </c>
      <c r="C4376" s="2">
        <v>43422</v>
      </c>
      <c r="D4376" s="2">
        <v>43428</v>
      </c>
      <c r="E4376" s="1" t="s">
        <v>46</v>
      </c>
      <c r="F4376" s="1" t="s">
        <v>860</v>
      </c>
      <c r="G4376" s="1" t="s">
        <v>861</v>
      </c>
      <c r="H4376" s="1" t="s">
        <v>38</v>
      </c>
      <c r="I4376" s="1" t="s">
        <v>25</v>
      </c>
      <c r="J4376" s="1" t="s">
        <v>3475</v>
      </c>
      <c r="K4376" s="1" t="s">
        <v>440</v>
      </c>
      <c r="L4376" s="1">
        <v>44240</v>
      </c>
      <c r="M4376" s="1" t="s">
        <v>135</v>
      </c>
      <c r="N4376" s="1" t="s">
        <v>5291</v>
      </c>
      <c r="O4376" s="1" t="s">
        <v>43</v>
      </c>
      <c r="P4376" s="1" t="s">
        <v>73</v>
      </c>
      <c r="Q4376" s="1" t="s">
        <v>5292</v>
      </c>
      <c r="R4376" s="1">
        <v>103.96799999999999</v>
      </c>
      <c r="S4376" s="1">
        <v>6</v>
      </c>
      <c r="T4376" s="1">
        <v>0.2</v>
      </c>
      <c r="U4376" s="1">
        <v>16.894799999999996</v>
      </c>
      <c r="V4376" s="3" t="str">
        <f>IF(M4376=People!$B$5,People!$A$5,IF(M4376=People!$B$4,People!$A$4,IF(M4376=People!$B$3,People!$A$3,IF(M4376=People!$B$2,People!$A$2,0))))</f>
        <v>Chuck Magee</v>
      </c>
      <c r="W4376" s="3" t="str">
        <f>IFERROR(INDEX(Returns!A:A,MATCH(B4376,Returns!B:B,0)),"No")</f>
        <v>No</v>
      </c>
    </row>
    <row r="4377" spans="1:23" x14ac:dyDescent="0.2">
      <c r="A4377" s="1">
        <v>4376</v>
      </c>
      <c r="B4377" t="s">
        <v>8265</v>
      </c>
      <c r="C4377" s="2">
        <v>42485</v>
      </c>
      <c r="D4377" s="2">
        <v>42490</v>
      </c>
      <c r="E4377" s="1" t="s">
        <v>46</v>
      </c>
      <c r="F4377" s="1" t="s">
        <v>3175</v>
      </c>
      <c r="G4377" s="1" t="s">
        <v>3176</v>
      </c>
      <c r="H4377" s="1" t="s">
        <v>94</v>
      </c>
      <c r="I4377" s="1" t="s">
        <v>25</v>
      </c>
      <c r="J4377" s="1" t="s">
        <v>5293</v>
      </c>
      <c r="K4377" s="1" t="s">
        <v>40</v>
      </c>
      <c r="L4377" s="1">
        <v>91776</v>
      </c>
      <c r="M4377" s="1" t="s">
        <v>41</v>
      </c>
      <c r="N4377" s="1" t="s">
        <v>303</v>
      </c>
      <c r="O4377" s="1" t="s">
        <v>30</v>
      </c>
      <c r="P4377" s="1" t="s">
        <v>60</v>
      </c>
      <c r="Q4377" s="1" t="s">
        <v>304</v>
      </c>
      <c r="R4377" s="1">
        <v>303.25</v>
      </c>
      <c r="S4377" s="1">
        <v>5</v>
      </c>
      <c r="T4377" s="1">
        <v>0</v>
      </c>
      <c r="U4377" s="1">
        <v>63.682499999999997</v>
      </c>
      <c r="V4377" s="3" t="str">
        <f>IF(M4377=People!$B$5,People!$A$5,IF(M4377=People!$B$4,People!$A$4,IF(M4377=People!$B$3,People!$A$3,IF(M4377=People!$B$2,People!$A$2,0))))</f>
        <v>Anna Andreadi</v>
      </c>
      <c r="W4377" s="3" t="str">
        <f>IFERROR(INDEX(Returns!A:A,MATCH(B4377,Returns!B:B,0)),"No")</f>
        <v>No</v>
      </c>
    </row>
    <row r="4378" spans="1:23" x14ac:dyDescent="0.2">
      <c r="A4378" s="1">
        <v>4377</v>
      </c>
      <c r="B4378" t="s">
        <v>8265</v>
      </c>
      <c r="C4378" s="2">
        <v>42485</v>
      </c>
      <c r="D4378" s="2">
        <v>42490</v>
      </c>
      <c r="E4378" s="1" t="s">
        <v>46</v>
      </c>
      <c r="F4378" s="1" t="s">
        <v>3175</v>
      </c>
      <c r="G4378" s="1" t="s">
        <v>3176</v>
      </c>
      <c r="H4378" s="1" t="s">
        <v>94</v>
      </c>
      <c r="I4378" s="1" t="s">
        <v>25</v>
      </c>
      <c r="J4378" s="1" t="s">
        <v>5293</v>
      </c>
      <c r="K4378" s="1" t="s">
        <v>40</v>
      </c>
      <c r="L4378" s="1">
        <v>91776</v>
      </c>
      <c r="M4378" s="1" t="s">
        <v>41</v>
      </c>
      <c r="N4378" s="1" t="s">
        <v>4132</v>
      </c>
      <c r="O4378" s="1" t="s">
        <v>43</v>
      </c>
      <c r="P4378" s="1" t="s">
        <v>73</v>
      </c>
      <c r="Q4378" s="1" t="s">
        <v>4133</v>
      </c>
      <c r="R4378" s="1">
        <v>270.71999999999997</v>
      </c>
      <c r="S4378" s="1">
        <v>3</v>
      </c>
      <c r="T4378" s="1">
        <v>0</v>
      </c>
      <c r="U4378" s="1">
        <v>78.508799999999965</v>
      </c>
      <c r="V4378" s="3" t="str">
        <f>IF(M4378=People!$B$5,People!$A$5,IF(M4378=People!$B$4,People!$A$4,IF(M4378=People!$B$3,People!$A$3,IF(M4378=People!$B$2,People!$A$2,0))))</f>
        <v>Anna Andreadi</v>
      </c>
      <c r="W4378" s="3" t="str">
        <f>IFERROR(INDEX(Returns!A:A,MATCH(B4378,Returns!B:B,0)),"No")</f>
        <v>No</v>
      </c>
    </row>
    <row r="4379" spans="1:23" x14ac:dyDescent="0.2">
      <c r="A4379" s="1">
        <v>4378</v>
      </c>
      <c r="B4379" t="s">
        <v>8265</v>
      </c>
      <c r="C4379" s="2">
        <v>42485</v>
      </c>
      <c r="D4379" s="2">
        <v>42490</v>
      </c>
      <c r="E4379" s="1" t="s">
        <v>46</v>
      </c>
      <c r="F4379" s="1" t="s">
        <v>3175</v>
      </c>
      <c r="G4379" s="1" t="s">
        <v>3176</v>
      </c>
      <c r="H4379" s="1" t="s">
        <v>94</v>
      </c>
      <c r="I4379" s="1" t="s">
        <v>25</v>
      </c>
      <c r="J4379" s="1" t="s">
        <v>5293</v>
      </c>
      <c r="K4379" s="1" t="s">
        <v>40</v>
      </c>
      <c r="L4379" s="1">
        <v>91776</v>
      </c>
      <c r="M4379" s="1" t="s">
        <v>41</v>
      </c>
      <c r="N4379" s="1" t="s">
        <v>2840</v>
      </c>
      <c r="O4379" s="1" t="s">
        <v>30</v>
      </c>
      <c r="P4379" s="1" t="s">
        <v>34</v>
      </c>
      <c r="Q4379" s="1" t="s">
        <v>2841</v>
      </c>
      <c r="R4379" s="1">
        <v>1487.04</v>
      </c>
      <c r="S4379" s="1">
        <v>5</v>
      </c>
      <c r="T4379" s="1">
        <v>0.2</v>
      </c>
      <c r="U4379" s="1">
        <v>148.70400000000006</v>
      </c>
      <c r="V4379" s="3" t="str">
        <f>IF(M4379=People!$B$5,People!$A$5,IF(M4379=People!$B$4,People!$A$4,IF(M4379=People!$B$3,People!$A$3,IF(M4379=People!$B$2,People!$A$2,0))))</f>
        <v>Anna Andreadi</v>
      </c>
      <c r="W4379" s="3" t="str">
        <f>IFERROR(INDEX(Returns!A:A,MATCH(B4379,Returns!B:B,0)),"No")</f>
        <v>No</v>
      </c>
    </row>
    <row r="4380" spans="1:23" x14ac:dyDescent="0.2">
      <c r="A4380" s="1">
        <v>4379</v>
      </c>
      <c r="B4380" t="s">
        <v>8266</v>
      </c>
      <c r="C4380" s="2">
        <v>43069</v>
      </c>
      <c r="D4380" s="2">
        <v>43071</v>
      </c>
      <c r="E4380" s="1" t="s">
        <v>21</v>
      </c>
      <c r="F4380" s="1" t="s">
        <v>271</v>
      </c>
      <c r="G4380" s="1" t="s">
        <v>272</v>
      </c>
      <c r="H4380" s="1" t="s">
        <v>94</v>
      </c>
      <c r="I4380" s="1" t="s">
        <v>25</v>
      </c>
      <c r="J4380" s="1" t="s">
        <v>26</v>
      </c>
      <c r="K4380" s="1" t="s">
        <v>27</v>
      </c>
      <c r="L4380" s="1">
        <v>42420</v>
      </c>
      <c r="M4380" s="1" t="s">
        <v>28</v>
      </c>
      <c r="N4380" s="1" t="s">
        <v>2490</v>
      </c>
      <c r="O4380" s="1" t="s">
        <v>43</v>
      </c>
      <c r="P4380" s="1" t="s">
        <v>157</v>
      </c>
      <c r="Q4380" s="1" t="s">
        <v>2491</v>
      </c>
      <c r="R4380" s="1">
        <v>17.48</v>
      </c>
      <c r="S4380" s="1">
        <v>2</v>
      </c>
      <c r="T4380" s="1">
        <v>0</v>
      </c>
      <c r="U4380" s="1">
        <v>8.2156000000000002</v>
      </c>
      <c r="V4380" s="3" t="str">
        <f>IF(M4380=People!$B$5,People!$A$5,IF(M4380=People!$B$4,People!$A$4,IF(M4380=People!$B$3,People!$A$3,IF(M4380=People!$B$2,People!$A$2,0))))</f>
        <v>Cassandra Brandow</v>
      </c>
      <c r="W4380" s="3" t="str">
        <f>IFERROR(INDEX(Returns!A:A,MATCH(B4380,Returns!B:B,0)),"No")</f>
        <v>No</v>
      </c>
    </row>
    <row r="4381" spans="1:23" x14ac:dyDescent="0.2">
      <c r="A4381" s="1">
        <v>4380</v>
      </c>
      <c r="B4381" t="s">
        <v>8266</v>
      </c>
      <c r="C4381" s="2">
        <v>43069</v>
      </c>
      <c r="D4381" s="2">
        <v>43071</v>
      </c>
      <c r="E4381" s="1" t="s">
        <v>21</v>
      </c>
      <c r="F4381" s="1" t="s">
        <v>271</v>
      </c>
      <c r="G4381" s="1" t="s">
        <v>272</v>
      </c>
      <c r="H4381" s="1" t="s">
        <v>94</v>
      </c>
      <c r="I4381" s="1" t="s">
        <v>25</v>
      </c>
      <c r="J4381" s="1" t="s">
        <v>26</v>
      </c>
      <c r="K4381" s="1" t="s">
        <v>27</v>
      </c>
      <c r="L4381" s="1">
        <v>42420</v>
      </c>
      <c r="M4381" s="1" t="s">
        <v>28</v>
      </c>
      <c r="N4381" s="1" t="s">
        <v>2753</v>
      </c>
      <c r="O4381" s="1" t="s">
        <v>43</v>
      </c>
      <c r="P4381" s="1" t="s">
        <v>157</v>
      </c>
      <c r="Q4381" s="1" t="s">
        <v>2754</v>
      </c>
      <c r="R4381" s="1">
        <v>71.88</v>
      </c>
      <c r="S4381" s="1">
        <v>2</v>
      </c>
      <c r="T4381" s="1">
        <v>0</v>
      </c>
      <c r="U4381" s="1">
        <v>32.345999999999997</v>
      </c>
      <c r="V4381" s="3" t="str">
        <f>IF(M4381=People!$B$5,People!$A$5,IF(M4381=People!$B$4,People!$A$4,IF(M4381=People!$B$3,People!$A$3,IF(M4381=People!$B$2,People!$A$2,0))))</f>
        <v>Cassandra Brandow</v>
      </c>
      <c r="W4381" s="3" t="str">
        <f>IFERROR(INDEX(Returns!A:A,MATCH(B4381,Returns!B:B,0)),"No")</f>
        <v>No</v>
      </c>
    </row>
    <row r="4382" spans="1:23" x14ac:dyDescent="0.2">
      <c r="A4382" s="1">
        <v>4381</v>
      </c>
      <c r="B4382" t="s">
        <v>8267</v>
      </c>
      <c r="C4382" s="2">
        <v>43033</v>
      </c>
      <c r="D4382" s="2">
        <v>43038</v>
      </c>
      <c r="E4382" s="1" t="s">
        <v>46</v>
      </c>
      <c r="F4382" s="1" t="s">
        <v>4027</v>
      </c>
      <c r="G4382" s="1" t="s">
        <v>4028</v>
      </c>
      <c r="H4382" s="1" t="s">
        <v>24</v>
      </c>
      <c r="I4382" s="1" t="s">
        <v>25</v>
      </c>
      <c r="J4382" s="1" t="s">
        <v>116</v>
      </c>
      <c r="K4382" s="1" t="s">
        <v>40</v>
      </c>
      <c r="L4382" s="1">
        <v>94110</v>
      </c>
      <c r="M4382" s="1" t="s">
        <v>41</v>
      </c>
      <c r="N4382" s="1" t="s">
        <v>2089</v>
      </c>
      <c r="O4382" s="1" t="s">
        <v>43</v>
      </c>
      <c r="P4382" s="1" t="s">
        <v>63</v>
      </c>
      <c r="Q4382" s="1" t="s">
        <v>2090</v>
      </c>
      <c r="R4382" s="1">
        <v>60.449999999999996</v>
      </c>
      <c r="S4382" s="1">
        <v>3</v>
      </c>
      <c r="T4382" s="1">
        <v>0</v>
      </c>
      <c r="U4382" s="1">
        <v>16.3215</v>
      </c>
      <c r="V4382" s="3" t="str">
        <f>IF(M4382=People!$B$5,People!$A$5,IF(M4382=People!$B$4,People!$A$4,IF(M4382=People!$B$3,People!$A$3,IF(M4382=People!$B$2,People!$A$2,0))))</f>
        <v>Anna Andreadi</v>
      </c>
      <c r="W4382" s="3" t="str">
        <f>IFERROR(INDEX(Returns!A:A,MATCH(B4382,Returns!B:B,0)),"No")</f>
        <v>No</v>
      </c>
    </row>
    <row r="4383" spans="1:23" x14ac:dyDescent="0.2">
      <c r="A4383" s="1">
        <v>4382</v>
      </c>
      <c r="B4383" t="s">
        <v>8267</v>
      </c>
      <c r="C4383" s="2">
        <v>43033</v>
      </c>
      <c r="D4383" s="2">
        <v>43038</v>
      </c>
      <c r="E4383" s="1" t="s">
        <v>46</v>
      </c>
      <c r="F4383" s="1" t="s">
        <v>4027</v>
      </c>
      <c r="G4383" s="1" t="s">
        <v>4028</v>
      </c>
      <c r="H4383" s="1" t="s">
        <v>24</v>
      </c>
      <c r="I4383" s="1" t="s">
        <v>25</v>
      </c>
      <c r="J4383" s="1" t="s">
        <v>116</v>
      </c>
      <c r="K4383" s="1" t="s">
        <v>40</v>
      </c>
      <c r="L4383" s="1">
        <v>94110</v>
      </c>
      <c r="M4383" s="1" t="s">
        <v>41</v>
      </c>
      <c r="N4383" s="1" t="s">
        <v>1476</v>
      </c>
      <c r="O4383" s="1" t="s">
        <v>30</v>
      </c>
      <c r="P4383" s="1" t="s">
        <v>52</v>
      </c>
      <c r="Q4383" s="1" t="s">
        <v>1477</v>
      </c>
      <c r="R4383" s="1">
        <v>253.17599999999999</v>
      </c>
      <c r="S4383" s="1">
        <v>3</v>
      </c>
      <c r="T4383" s="1">
        <v>0.2</v>
      </c>
      <c r="U4383" s="1">
        <v>-31.64700000000002</v>
      </c>
      <c r="V4383" s="3" t="str">
        <f>IF(M4383=People!$B$5,People!$A$5,IF(M4383=People!$B$4,People!$A$4,IF(M4383=People!$B$3,People!$A$3,IF(M4383=People!$B$2,People!$A$2,0))))</f>
        <v>Anna Andreadi</v>
      </c>
      <c r="W4383" s="3" t="str">
        <f>IFERROR(INDEX(Returns!A:A,MATCH(B4383,Returns!B:B,0)),"No")</f>
        <v>No</v>
      </c>
    </row>
    <row r="4384" spans="1:23" x14ac:dyDescent="0.2">
      <c r="A4384" s="1">
        <v>4383</v>
      </c>
      <c r="B4384" t="s">
        <v>8268</v>
      </c>
      <c r="C4384" s="2">
        <v>42936</v>
      </c>
      <c r="D4384" s="2">
        <v>42943</v>
      </c>
      <c r="E4384" s="1" t="s">
        <v>46</v>
      </c>
      <c r="F4384" s="1" t="s">
        <v>1161</v>
      </c>
      <c r="G4384" s="1" t="s">
        <v>1162</v>
      </c>
      <c r="H4384" s="1" t="s">
        <v>24</v>
      </c>
      <c r="I4384" s="1" t="s">
        <v>25</v>
      </c>
      <c r="J4384" s="1" t="s">
        <v>4656</v>
      </c>
      <c r="K4384" s="1" t="s">
        <v>191</v>
      </c>
      <c r="L4384" s="1">
        <v>60035</v>
      </c>
      <c r="M4384" s="1" t="s">
        <v>97</v>
      </c>
      <c r="N4384" s="1" t="s">
        <v>2047</v>
      </c>
      <c r="O4384" s="1" t="s">
        <v>43</v>
      </c>
      <c r="P4384" s="1" t="s">
        <v>70</v>
      </c>
      <c r="Q4384" s="1" t="s">
        <v>2048</v>
      </c>
      <c r="R4384" s="1">
        <v>2.879999999999999</v>
      </c>
      <c r="S4384" s="1">
        <v>5</v>
      </c>
      <c r="T4384" s="1">
        <v>0.8</v>
      </c>
      <c r="U4384" s="1">
        <v>-4.4639999999999995</v>
      </c>
      <c r="V4384" s="3" t="str">
        <f>IF(M4384=People!$B$5,People!$A$5,IF(M4384=People!$B$4,People!$A$4,IF(M4384=People!$B$3,People!$A$3,IF(M4384=People!$B$2,People!$A$2,0))))</f>
        <v>Kelly Williams</v>
      </c>
      <c r="W4384" s="3" t="str">
        <f>IFERROR(INDEX(Returns!A:A,MATCH(B4384,Returns!B:B,0)),"No")</f>
        <v>No</v>
      </c>
    </row>
    <row r="4385" spans="1:23" x14ac:dyDescent="0.2">
      <c r="A4385" s="1">
        <v>4384</v>
      </c>
      <c r="B4385" t="s">
        <v>8268</v>
      </c>
      <c r="C4385" s="2">
        <v>42936</v>
      </c>
      <c r="D4385" s="2">
        <v>42943</v>
      </c>
      <c r="E4385" s="1" t="s">
        <v>46</v>
      </c>
      <c r="F4385" s="1" t="s">
        <v>1161</v>
      </c>
      <c r="G4385" s="1" t="s">
        <v>1162</v>
      </c>
      <c r="H4385" s="1" t="s">
        <v>24</v>
      </c>
      <c r="I4385" s="1" t="s">
        <v>25</v>
      </c>
      <c r="J4385" s="1" t="s">
        <v>4656</v>
      </c>
      <c r="K4385" s="1" t="s">
        <v>191</v>
      </c>
      <c r="L4385" s="1">
        <v>60035</v>
      </c>
      <c r="M4385" s="1" t="s">
        <v>97</v>
      </c>
      <c r="N4385" s="1" t="s">
        <v>5294</v>
      </c>
      <c r="O4385" s="1" t="s">
        <v>30</v>
      </c>
      <c r="P4385" s="1" t="s">
        <v>31</v>
      </c>
      <c r="Q4385" s="1" t="s">
        <v>5295</v>
      </c>
      <c r="R4385" s="1">
        <v>384.94399999999996</v>
      </c>
      <c r="S4385" s="1">
        <v>4</v>
      </c>
      <c r="T4385" s="1">
        <v>0.3</v>
      </c>
      <c r="U4385" s="1">
        <v>-126.48159999999999</v>
      </c>
      <c r="V4385" s="3" t="str">
        <f>IF(M4385=People!$B$5,People!$A$5,IF(M4385=People!$B$4,People!$A$4,IF(M4385=People!$B$3,People!$A$3,IF(M4385=People!$B$2,People!$A$2,0))))</f>
        <v>Kelly Williams</v>
      </c>
      <c r="W4385" s="3" t="str">
        <f>IFERROR(INDEX(Returns!A:A,MATCH(B4385,Returns!B:B,0)),"No")</f>
        <v>No</v>
      </c>
    </row>
    <row r="4386" spans="1:23" x14ac:dyDescent="0.2">
      <c r="A4386" s="1">
        <v>4385</v>
      </c>
      <c r="B4386" t="s">
        <v>8268</v>
      </c>
      <c r="C4386" s="2">
        <v>42936</v>
      </c>
      <c r="D4386" s="2">
        <v>42943</v>
      </c>
      <c r="E4386" s="1" t="s">
        <v>46</v>
      </c>
      <c r="F4386" s="1" t="s">
        <v>1161</v>
      </c>
      <c r="G4386" s="1" t="s">
        <v>1162</v>
      </c>
      <c r="H4386" s="1" t="s">
        <v>24</v>
      </c>
      <c r="I4386" s="1" t="s">
        <v>25</v>
      </c>
      <c r="J4386" s="1" t="s">
        <v>4656</v>
      </c>
      <c r="K4386" s="1" t="s">
        <v>191</v>
      </c>
      <c r="L4386" s="1">
        <v>60035</v>
      </c>
      <c r="M4386" s="1" t="s">
        <v>97</v>
      </c>
      <c r="N4386" s="1" t="s">
        <v>2201</v>
      </c>
      <c r="O4386" s="1" t="s">
        <v>66</v>
      </c>
      <c r="P4386" s="1" t="s">
        <v>67</v>
      </c>
      <c r="Q4386" s="1" t="s">
        <v>2202</v>
      </c>
      <c r="R4386" s="1">
        <v>153.584</v>
      </c>
      <c r="S4386" s="1">
        <v>2</v>
      </c>
      <c r="T4386" s="1">
        <v>0.2</v>
      </c>
      <c r="U4386" s="1">
        <v>13.438599999999994</v>
      </c>
      <c r="V4386" s="3" t="str">
        <f>IF(M4386=People!$B$5,People!$A$5,IF(M4386=People!$B$4,People!$A$4,IF(M4386=People!$B$3,People!$A$3,IF(M4386=People!$B$2,People!$A$2,0))))</f>
        <v>Kelly Williams</v>
      </c>
      <c r="W4386" s="3" t="str">
        <f>IFERROR(INDEX(Returns!A:A,MATCH(B4386,Returns!B:B,0)),"No")</f>
        <v>No</v>
      </c>
    </row>
    <row r="4387" spans="1:23" x14ac:dyDescent="0.2">
      <c r="A4387" s="1">
        <v>4386</v>
      </c>
      <c r="B4387" t="s">
        <v>8268</v>
      </c>
      <c r="C4387" s="2">
        <v>42936</v>
      </c>
      <c r="D4387" s="2">
        <v>42943</v>
      </c>
      <c r="E4387" s="1" t="s">
        <v>46</v>
      </c>
      <c r="F4387" s="1" t="s">
        <v>1161</v>
      </c>
      <c r="G4387" s="1" t="s">
        <v>1162</v>
      </c>
      <c r="H4387" s="1" t="s">
        <v>24</v>
      </c>
      <c r="I4387" s="1" t="s">
        <v>25</v>
      </c>
      <c r="J4387" s="1" t="s">
        <v>4656</v>
      </c>
      <c r="K4387" s="1" t="s">
        <v>191</v>
      </c>
      <c r="L4387" s="1">
        <v>60035</v>
      </c>
      <c r="M4387" s="1" t="s">
        <v>97</v>
      </c>
      <c r="N4387" s="1" t="s">
        <v>182</v>
      </c>
      <c r="O4387" s="1" t="s">
        <v>30</v>
      </c>
      <c r="P4387" s="1" t="s">
        <v>31</v>
      </c>
      <c r="Q4387" s="1" t="s">
        <v>183</v>
      </c>
      <c r="R4387" s="1">
        <v>913.43000000000006</v>
      </c>
      <c r="S4387" s="1">
        <v>5</v>
      </c>
      <c r="T4387" s="1">
        <v>0.3</v>
      </c>
      <c r="U4387" s="1">
        <v>-52.195999999999913</v>
      </c>
      <c r="V4387" s="3" t="str">
        <f>IF(M4387=People!$B$5,People!$A$5,IF(M4387=People!$B$4,People!$A$4,IF(M4387=People!$B$3,People!$A$3,IF(M4387=People!$B$2,People!$A$2,0))))</f>
        <v>Kelly Williams</v>
      </c>
      <c r="W4387" s="3" t="str">
        <f>IFERROR(INDEX(Returns!A:A,MATCH(B4387,Returns!B:B,0)),"No")</f>
        <v>No</v>
      </c>
    </row>
    <row r="4388" spans="1:23" x14ac:dyDescent="0.2">
      <c r="A4388" s="1">
        <v>4387</v>
      </c>
      <c r="B4388" t="s">
        <v>8269</v>
      </c>
      <c r="C4388" s="2">
        <v>43400</v>
      </c>
      <c r="D4388" s="2">
        <v>43406</v>
      </c>
      <c r="E4388" s="1" t="s">
        <v>46</v>
      </c>
      <c r="F4388" s="1" t="s">
        <v>1207</v>
      </c>
      <c r="G4388" s="1" t="s">
        <v>1208</v>
      </c>
      <c r="H4388" s="1" t="s">
        <v>38</v>
      </c>
      <c r="I4388" s="1" t="s">
        <v>25</v>
      </c>
      <c r="J4388" s="1" t="s">
        <v>116</v>
      </c>
      <c r="K4388" s="1" t="s">
        <v>40</v>
      </c>
      <c r="L4388" s="1">
        <v>94122</v>
      </c>
      <c r="M4388" s="1" t="s">
        <v>41</v>
      </c>
      <c r="N4388" s="1" t="s">
        <v>5252</v>
      </c>
      <c r="O4388" s="1" t="s">
        <v>43</v>
      </c>
      <c r="P4388" s="1" t="s">
        <v>73</v>
      </c>
      <c r="Q4388" s="1" t="s">
        <v>1246</v>
      </c>
      <c r="R4388" s="1">
        <v>43.92</v>
      </c>
      <c r="S4388" s="1">
        <v>4</v>
      </c>
      <c r="T4388" s="1">
        <v>0</v>
      </c>
      <c r="U4388" s="1">
        <v>11.858400000000003</v>
      </c>
      <c r="V4388" s="3" t="str">
        <f>IF(M4388=People!$B$5,People!$A$5,IF(M4388=People!$B$4,People!$A$4,IF(M4388=People!$B$3,People!$A$3,IF(M4388=People!$B$2,People!$A$2,0))))</f>
        <v>Anna Andreadi</v>
      </c>
      <c r="W4388" s="3" t="str">
        <f>IFERROR(INDEX(Returns!A:A,MATCH(B4388,Returns!B:B,0)),"No")</f>
        <v>No</v>
      </c>
    </row>
    <row r="4389" spans="1:23" x14ac:dyDescent="0.2">
      <c r="A4389" s="1">
        <v>4388</v>
      </c>
      <c r="B4389" t="s">
        <v>8269</v>
      </c>
      <c r="C4389" s="2">
        <v>43400</v>
      </c>
      <c r="D4389" s="2">
        <v>43406</v>
      </c>
      <c r="E4389" s="1" t="s">
        <v>46</v>
      </c>
      <c r="F4389" s="1" t="s">
        <v>1207</v>
      </c>
      <c r="G4389" s="1" t="s">
        <v>1208</v>
      </c>
      <c r="H4389" s="1" t="s">
        <v>38</v>
      </c>
      <c r="I4389" s="1" t="s">
        <v>25</v>
      </c>
      <c r="J4389" s="1" t="s">
        <v>116</v>
      </c>
      <c r="K4389" s="1" t="s">
        <v>40</v>
      </c>
      <c r="L4389" s="1">
        <v>94122</v>
      </c>
      <c r="M4389" s="1" t="s">
        <v>41</v>
      </c>
      <c r="N4389" s="1" t="s">
        <v>3640</v>
      </c>
      <c r="O4389" s="1" t="s">
        <v>43</v>
      </c>
      <c r="P4389" s="1" t="s">
        <v>70</v>
      </c>
      <c r="Q4389" s="1" t="s">
        <v>3641</v>
      </c>
      <c r="R4389" s="1">
        <v>25.031999999999996</v>
      </c>
      <c r="S4389" s="1">
        <v>3</v>
      </c>
      <c r="T4389" s="1">
        <v>0.2</v>
      </c>
      <c r="U4389" s="1">
        <v>7.822499999999998</v>
      </c>
      <c r="V4389" s="3" t="str">
        <f>IF(M4389=People!$B$5,People!$A$5,IF(M4389=People!$B$4,People!$A$4,IF(M4389=People!$B$3,People!$A$3,IF(M4389=People!$B$2,People!$A$2,0))))</f>
        <v>Anna Andreadi</v>
      </c>
      <c r="W4389" s="3" t="str">
        <f>IFERROR(INDEX(Returns!A:A,MATCH(B4389,Returns!B:B,0)),"No")</f>
        <v>No</v>
      </c>
    </row>
    <row r="4390" spans="1:23" x14ac:dyDescent="0.2">
      <c r="A4390" s="1">
        <v>4389</v>
      </c>
      <c r="B4390" t="s">
        <v>6104</v>
      </c>
      <c r="C4390" s="2">
        <v>43789</v>
      </c>
      <c r="D4390" s="2">
        <v>43791</v>
      </c>
      <c r="E4390" s="1" t="s">
        <v>170</v>
      </c>
      <c r="F4390" s="1" t="s">
        <v>2135</v>
      </c>
      <c r="G4390" s="1" t="s">
        <v>2136</v>
      </c>
      <c r="H4390" s="1" t="s">
        <v>24</v>
      </c>
      <c r="I4390" s="1" t="s">
        <v>25</v>
      </c>
      <c r="J4390" s="1" t="s">
        <v>239</v>
      </c>
      <c r="K4390" s="1" t="s">
        <v>240</v>
      </c>
      <c r="L4390" s="1">
        <v>10035</v>
      </c>
      <c r="M4390" s="1" t="s">
        <v>135</v>
      </c>
      <c r="N4390" s="1" t="s">
        <v>2172</v>
      </c>
      <c r="O4390" s="1" t="s">
        <v>43</v>
      </c>
      <c r="P4390" s="1" t="s">
        <v>84</v>
      </c>
      <c r="Q4390" s="1" t="s">
        <v>2173</v>
      </c>
      <c r="R4390" s="1">
        <v>46.76</v>
      </c>
      <c r="S4390" s="1">
        <v>7</v>
      </c>
      <c r="T4390" s="1">
        <v>0</v>
      </c>
      <c r="U4390" s="1">
        <v>22.444800000000001</v>
      </c>
      <c r="V4390" s="3" t="str">
        <f>IF(M4390=People!$B$5,People!$A$5,IF(M4390=People!$B$4,People!$A$4,IF(M4390=People!$B$3,People!$A$3,IF(M4390=People!$B$2,People!$A$2,0))))</f>
        <v>Chuck Magee</v>
      </c>
      <c r="W4390" s="3" t="str">
        <f>IFERROR(INDEX(Returns!A:A,MATCH(B4390,Returns!B:B,0)),"No")</f>
        <v>Yes</v>
      </c>
    </row>
    <row r="4391" spans="1:23" x14ac:dyDescent="0.2">
      <c r="A4391" s="1">
        <v>4390</v>
      </c>
      <c r="B4391" t="s">
        <v>6104</v>
      </c>
      <c r="C4391" s="2">
        <v>43789</v>
      </c>
      <c r="D4391" s="2">
        <v>43791</v>
      </c>
      <c r="E4391" s="1" t="s">
        <v>170</v>
      </c>
      <c r="F4391" s="1" t="s">
        <v>2135</v>
      </c>
      <c r="G4391" s="1" t="s">
        <v>2136</v>
      </c>
      <c r="H4391" s="1" t="s">
        <v>24</v>
      </c>
      <c r="I4391" s="1" t="s">
        <v>25</v>
      </c>
      <c r="J4391" s="1" t="s">
        <v>239</v>
      </c>
      <c r="K4391" s="1" t="s">
        <v>240</v>
      </c>
      <c r="L4391" s="1">
        <v>10035</v>
      </c>
      <c r="M4391" s="1" t="s">
        <v>135</v>
      </c>
      <c r="N4391" s="1" t="s">
        <v>3628</v>
      </c>
      <c r="O4391" s="1" t="s">
        <v>30</v>
      </c>
      <c r="P4391" s="1" t="s">
        <v>31</v>
      </c>
      <c r="Q4391" s="1" t="s">
        <v>3629</v>
      </c>
      <c r="R4391" s="1">
        <v>183.96800000000002</v>
      </c>
      <c r="S4391" s="1">
        <v>2</v>
      </c>
      <c r="T4391" s="1">
        <v>0.2</v>
      </c>
      <c r="U4391" s="1">
        <v>-25.295600000000022</v>
      </c>
      <c r="V4391" s="3" t="str">
        <f>IF(M4391=People!$B$5,People!$A$5,IF(M4391=People!$B$4,People!$A$4,IF(M4391=People!$B$3,People!$A$3,IF(M4391=People!$B$2,People!$A$2,0))))</f>
        <v>Chuck Magee</v>
      </c>
      <c r="W4391" s="3" t="str">
        <f>IFERROR(INDEX(Returns!A:A,MATCH(B4391,Returns!B:B,0)),"No")</f>
        <v>Yes</v>
      </c>
    </row>
    <row r="4392" spans="1:23" x14ac:dyDescent="0.2">
      <c r="A4392" s="1">
        <v>4391</v>
      </c>
      <c r="B4392" t="s">
        <v>6104</v>
      </c>
      <c r="C4392" s="2">
        <v>43789</v>
      </c>
      <c r="D4392" s="2">
        <v>43791</v>
      </c>
      <c r="E4392" s="1" t="s">
        <v>170</v>
      </c>
      <c r="F4392" s="1" t="s">
        <v>2135</v>
      </c>
      <c r="G4392" s="1" t="s">
        <v>2136</v>
      </c>
      <c r="H4392" s="1" t="s">
        <v>24</v>
      </c>
      <c r="I4392" s="1" t="s">
        <v>25</v>
      </c>
      <c r="J4392" s="1" t="s">
        <v>239</v>
      </c>
      <c r="K4392" s="1" t="s">
        <v>240</v>
      </c>
      <c r="L4392" s="1">
        <v>10035</v>
      </c>
      <c r="M4392" s="1" t="s">
        <v>135</v>
      </c>
      <c r="N4392" s="1" t="s">
        <v>4687</v>
      </c>
      <c r="O4392" s="1" t="s">
        <v>66</v>
      </c>
      <c r="P4392" s="1" t="s">
        <v>67</v>
      </c>
      <c r="Q4392" s="1" t="s">
        <v>4688</v>
      </c>
      <c r="R4392" s="1">
        <v>1259.97</v>
      </c>
      <c r="S4392" s="1">
        <v>3</v>
      </c>
      <c r="T4392" s="1">
        <v>0</v>
      </c>
      <c r="U4392" s="1">
        <v>327.59220000000005</v>
      </c>
      <c r="V4392" s="3" t="str">
        <f>IF(M4392=People!$B$5,People!$A$5,IF(M4392=People!$B$4,People!$A$4,IF(M4392=People!$B$3,People!$A$3,IF(M4392=People!$B$2,People!$A$2,0))))</f>
        <v>Chuck Magee</v>
      </c>
      <c r="W4392" s="3" t="str">
        <f>IFERROR(INDEX(Returns!A:A,MATCH(B4392,Returns!B:B,0)),"No")</f>
        <v>Yes</v>
      </c>
    </row>
    <row r="4393" spans="1:23" x14ac:dyDescent="0.2">
      <c r="A4393" s="1">
        <v>4392</v>
      </c>
      <c r="B4393" t="s">
        <v>6104</v>
      </c>
      <c r="C4393" s="2">
        <v>43789</v>
      </c>
      <c r="D4393" s="2">
        <v>43791</v>
      </c>
      <c r="E4393" s="1" t="s">
        <v>170</v>
      </c>
      <c r="F4393" s="1" t="s">
        <v>2135</v>
      </c>
      <c r="G4393" s="1" t="s">
        <v>2136</v>
      </c>
      <c r="H4393" s="1" t="s">
        <v>24</v>
      </c>
      <c r="I4393" s="1" t="s">
        <v>25</v>
      </c>
      <c r="J4393" s="1" t="s">
        <v>239</v>
      </c>
      <c r="K4393" s="1" t="s">
        <v>240</v>
      </c>
      <c r="L4393" s="1">
        <v>10035</v>
      </c>
      <c r="M4393" s="1" t="s">
        <v>135</v>
      </c>
      <c r="N4393" s="1" t="s">
        <v>3984</v>
      </c>
      <c r="O4393" s="1" t="s">
        <v>43</v>
      </c>
      <c r="P4393" s="1" t="s">
        <v>63</v>
      </c>
      <c r="Q4393" s="1" t="s">
        <v>3985</v>
      </c>
      <c r="R4393" s="1">
        <v>68.97</v>
      </c>
      <c r="S4393" s="1">
        <v>3</v>
      </c>
      <c r="T4393" s="1">
        <v>0</v>
      </c>
      <c r="U4393" s="1">
        <v>19.311600000000002</v>
      </c>
      <c r="V4393" s="3" t="str">
        <f>IF(M4393=People!$B$5,People!$A$5,IF(M4393=People!$B$4,People!$A$4,IF(M4393=People!$B$3,People!$A$3,IF(M4393=People!$B$2,People!$A$2,0))))</f>
        <v>Chuck Magee</v>
      </c>
      <c r="W4393" s="3" t="str">
        <f>IFERROR(INDEX(Returns!A:A,MATCH(B4393,Returns!B:B,0)),"No")</f>
        <v>Yes</v>
      </c>
    </row>
    <row r="4394" spans="1:23" x14ac:dyDescent="0.2">
      <c r="A4394" s="1">
        <v>4393</v>
      </c>
      <c r="B4394" t="s">
        <v>8270</v>
      </c>
      <c r="C4394" s="2">
        <v>43351</v>
      </c>
      <c r="D4394" s="2">
        <v>43355</v>
      </c>
      <c r="E4394" s="1" t="s">
        <v>46</v>
      </c>
      <c r="F4394" s="1" t="s">
        <v>123</v>
      </c>
      <c r="G4394" s="1" t="s">
        <v>124</v>
      </c>
      <c r="H4394" s="1" t="s">
        <v>38</v>
      </c>
      <c r="I4394" s="1" t="s">
        <v>25</v>
      </c>
      <c r="J4394" s="1" t="s">
        <v>716</v>
      </c>
      <c r="K4394" s="1" t="s">
        <v>96</v>
      </c>
      <c r="L4394" s="1">
        <v>75081</v>
      </c>
      <c r="M4394" s="1" t="s">
        <v>97</v>
      </c>
      <c r="N4394" s="1" t="s">
        <v>1362</v>
      </c>
      <c r="O4394" s="1" t="s">
        <v>43</v>
      </c>
      <c r="P4394" s="1" t="s">
        <v>63</v>
      </c>
      <c r="Q4394" s="1" t="s">
        <v>1363</v>
      </c>
      <c r="R4394" s="1">
        <v>70.367999999999995</v>
      </c>
      <c r="S4394" s="1">
        <v>2</v>
      </c>
      <c r="T4394" s="1">
        <v>0.2</v>
      </c>
      <c r="U4394" s="1">
        <v>6.1572000000000031</v>
      </c>
      <c r="V4394" s="3" t="str">
        <f>IF(M4394=People!$B$5,People!$A$5,IF(M4394=People!$B$4,People!$A$4,IF(M4394=People!$B$3,People!$A$3,IF(M4394=People!$B$2,People!$A$2,0))))</f>
        <v>Kelly Williams</v>
      </c>
      <c r="W4394" s="3" t="str">
        <f>IFERROR(INDEX(Returns!A:A,MATCH(B4394,Returns!B:B,0)),"No")</f>
        <v>No</v>
      </c>
    </row>
    <row r="4395" spans="1:23" x14ac:dyDescent="0.2">
      <c r="A4395" s="1">
        <v>4394</v>
      </c>
      <c r="B4395" t="s">
        <v>8270</v>
      </c>
      <c r="C4395" s="2">
        <v>43351</v>
      </c>
      <c r="D4395" s="2">
        <v>43355</v>
      </c>
      <c r="E4395" s="1" t="s">
        <v>46</v>
      </c>
      <c r="F4395" s="1" t="s">
        <v>123</v>
      </c>
      <c r="G4395" s="1" t="s">
        <v>124</v>
      </c>
      <c r="H4395" s="1" t="s">
        <v>38</v>
      </c>
      <c r="I4395" s="1" t="s">
        <v>25</v>
      </c>
      <c r="J4395" s="1" t="s">
        <v>716</v>
      </c>
      <c r="K4395" s="1" t="s">
        <v>96</v>
      </c>
      <c r="L4395" s="1">
        <v>75081</v>
      </c>
      <c r="M4395" s="1" t="s">
        <v>97</v>
      </c>
      <c r="N4395" s="1" t="s">
        <v>4009</v>
      </c>
      <c r="O4395" s="1" t="s">
        <v>66</v>
      </c>
      <c r="P4395" s="1" t="s">
        <v>67</v>
      </c>
      <c r="Q4395" s="1" t="s">
        <v>4010</v>
      </c>
      <c r="R4395" s="1">
        <v>59.960000000000008</v>
      </c>
      <c r="S4395" s="1">
        <v>5</v>
      </c>
      <c r="T4395" s="1">
        <v>0.2</v>
      </c>
      <c r="U4395" s="1">
        <v>21.735500000000002</v>
      </c>
      <c r="V4395" s="3" t="str">
        <f>IF(M4395=People!$B$5,People!$A$5,IF(M4395=People!$B$4,People!$A$4,IF(M4395=People!$B$3,People!$A$3,IF(M4395=People!$B$2,People!$A$2,0))))</f>
        <v>Kelly Williams</v>
      </c>
      <c r="W4395" s="3" t="str">
        <f>IFERROR(INDEX(Returns!A:A,MATCH(B4395,Returns!B:B,0)),"No")</f>
        <v>No</v>
      </c>
    </row>
    <row r="4396" spans="1:23" x14ac:dyDescent="0.2">
      <c r="A4396" s="1">
        <v>4395</v>
      </c>
      <c r="B4396" t="s">
        <v>8271</v>
      </c>
      <c r="C4396" s="2">
        <v>42571</v>
      </c>
      <c r="D4396" s="2">
        <v>42571</v>
      </c>
      <c r="E4396" s="1" t="s">
        <v>1126</v>
      </c>
      <c r="F4396" s="1" t="s">
        <v>4002</v>
      </c>
      <c r="G4396" s="1" t="s">
        <v>4003</v>
      </c>
      <c r="H4396" s="1" t="s">
        <v>24</v>
      </c>
      <c r="I4396" s="1" t="s">
        <v>25</v>
      </c>
      <c r="J4396" s="1" t="s">
        <v>286</v>
      </c>
      <c r="K4396" s="1" t="s">
        <v>440</v>
      </c>
      <c r="L4396" s="1">
        <v>45503</v>
      </c>
      <c r="M4396" s="1" t="s">
        <v>135</v>
      </c>
      <c r="N4396" s="1" t="s">
        <v>1903</v>
      </c>
      <c r="O4396" s="1" t="s">
        <v>43</v>
      </c>
      <c r="P4396" s="1" t="s">
        <v>55</v>
      </c>
      <c r="Q4396" s="1" t="s">
        <v>1904</v>
      </c>
      <c r="R4396" s="1">
        <v>25.983999999999998</v>
      </c>
      <c r="S4396" s="1">
        <v>1</v>
      </c>
      <c r="T4396" s="1">
        <v>0.2</v>
      </c>
      <c r="U4396" s="1">
        <v>-5.1968000000000005</v>
      </c>
      <c r="V4396" s="3" t="str">
        <f>IF(M4396=People!$B$5,People!$A$5,IF(M4396=People!$B$4,People!$A$4,IF(M4396=People!$B$3,People!$A$3,IF(M4396=People!$B$2,People!$A$2,0))))</f>
        <v>Chuck Magee</v>
      </c>
      <c r="W4396" s="3" t="str">
        <f>IFERROR(INDEX(Returns!A:A,MATCH(B4396,Returns!B:B,0)),"No")</f>
        <v>No</v>
      </c>
    </row>
    <row r="4397" spans="1:23" x14ac:dyDescent="0.2">
      <c r="A4397" s="1">
        <v>4396</v>
      </c>
      <c r="B4397" t="s">
        <v>8271</v>
      </c>
      <c r="C4397" s="2">
        <v>42571</v>
      </c>
      <c r="D4397" s="2">
        <v>42571</v>
      </c>
      <c r="E4397" s="1" t="s">
        <v>1126</v>
      </c>
      <c r="F4397" s="1" t="s">
        <v>4002</v>
      </c>
      <c r="G4397" s="1" t="s">
        <v>4003</v>
      </c>
      <c r="H4397" s="1" t="s">
        <v>24</v>
      </c>
      <c r="I4397" s="1" t="s">
        <v>25</v>
      </c>
      <c r="J4397" s="1" t="s">
        <v>286</v>
      </c>
      <c r="K4397" s="1" t="s">
        <v>440</v>
      </c>
      <c r="L4397" s="1">
        <v>45503</v>
      </c>
      <c r="M4397" s="1" t="s">
        <v>135</v>
      </c>
      <c r="N4397" s="1" t="s">
        <v>3236</v>
      </c>
      <c r="O4397" s="1" t="s">
        <v>43</v>
      </c>
      <c r="P4397" s="1" t="s">
        <v>70</v>
      </c>
      <c r="Q4397" s="1" t="s">
        <v>3237</v>
      </c>
      <c r="R4397" s="1">
        <v>27.360000000000003</v>
      </c>
      <c r="S4397" s="1">
        <v>3</v>
      </c>
      <c r="T4397" s="1">
        <v>0.7</v>
      </c>
      <c r="U4397" s="1">
        <v>-21.887999999999991</v>
      </c>
      <c r="V4397" s="3" t="str">
        <f>IF(M4397=People!$B$5,People!$A$5,IF(M4397=People!$B$4,People!$A$4,IF(M4397=People!$B$3,People!$A$3,IF(M4397=People!$B$2,People!$A$2,0))))</f>
        <v>Chuck Magee</v>
      </c>
      <c r="W4397" s="3" t="str">
        <f>IFERROR(INDEX(Returns!A:A,MATCH(B4397,Returns!B:B,0)),"No")</f>
        <v>No</v>
      </c>
    </row>
    <row r="4398" spans="1:23" x14ac:dyDescent="0.2">
      <c r="A4398" s="1">
        <v>4397</v>
      </c>
      <c r="B4398" t="s">
        <v>8272</v>
      </c>
      <c r="C4398" s="2">
        <v>43419</v>
      </c>
      <c r="D4398" s="2">
        <v>43423</v>
      </c>
      <c r="E4398" s="1" t="s">
        <v>46</v>
      </c>
      <c r="F4398" s="1" t="s">
        <v>4937</v>
      </c>
      <c r="G4398" s="1" t="s">
        <v>4938</v>
      </c>
      <c r="H4398" s="1" t="s">
        <v>38</v>
      </c>
      <c r="I4398" s="1" t="s">
        <v>25</v>
      </c>
      <c r="J4398" s="1" t="s">
        <v>833</v>
      </c>
      <c r="K4398" s="1" t="s">
        <v>40</v>
      </c>
      <c r="L4398" s="1">
        <v>92024</v>
      </c>
      <c r="M4398" s="1" t="s">
        <v>41</v>
      </c>
      <c r="N4398" s="1" t="s">
        <v>3068</v>
      </c>
      <c r="O4398" s="1" t="s">
        <v>66</v>
      </c>
      <c r="P4398" s="1" t="s">
        <v>67</v>
      </c>
      <c r="Q4398" s="1" t="s">
        <v>3069</v>
      </c>
      <c r="R4398" s="1">
        <v>361.37600000000003</v>
      </c>
      <c r="S4398" s="1">
        <v>2</v>
      </c>
      <c r="T4398" s="1">
        <v>0.2</v>
      </c>
      <c r="U4398" s="1">
        <v>27.103200000000001</v>
      </c>
      <c r="V4398" s="3" t="str">
        <f>IF(M4398=People!$B$5,People!$A$5,IF(M4398=People!$B$4,People!$A$4,IF(M4398=People!$B$3,People!$A$3,IF(M4398=People!$B$2,People!$A$2,0))))</f>
        <v>Anna Andreadi</v>
      </c>
      <c r="W4398" s="3" t="str">
        <f>IFERROR(INDEX(Returns!A:A,MATCH(B4398,Returns!B:B,0)),"No")</f>
        <v>No</v>
      </c>
    </row>
    <row r="4399" spans="1:23" x14ac:dyDescent="0.2">
      <c r="A4399" s="1">
        <v>4398</v>
      </c>
      <c r="B4399" t="s">
        <v>6187</v>
      </c>
      <c r="C4399" s="2">
        <v>42558</v>
      </c>
      <c r="D4399" s="2">
        <v>42562</v>
      </c>
      <c r="E4399" s="1" t="s">
        <v>46</v>
      </c>
      <c r="F4399" s="1" t="s">
        <v>1820</v>
      </c>
      <c r="G4399" s="1" t="s">
        <v>1821</v>
      </c>
      <c r="H4399" s="1" t="s">
        <v>24</v>
      </c>
      <c r="I4399" s="1" t="s">
        <v>25</v>
      </c>
      <c r="J4399" s="1" t="s">
        <v>133</v>
      </c>
      <c r="K4399" s="1" t="s">
        <v>134</v>
      </c>
      <c r="L4399" s="1">
        <v>19120</v>
      </c>
      <c r="M4399" s="1" t="s">
        <v>135</v>
      </c>
      <c r="N4399" s="1" t="s">
        <v>2671</v>
      </c>
      <c r="O4399" s="1" t="s">
        <v>30</v>
      </c>
      <c r="P4399" s="1" t="s">
        <v>34</v>
      </c>
      <c r="Q4399" s="1" t="s">
        <v>2672</v>
      </c>
      <c r="R4399" s="1">
        <v>172.18599999999998</v>
      </c>
      <c r="S4399" s="1">
        <v>2</v>
      </c>
      <c r="T4399" s="1">
        <v>0.3</v>
      </c>
      <c r="U4399" s="1">
        <v>-46.736200000000011</v>
      </c>
      <c r="V4399" s="3" t="str">
        <f>IF(M4399=People!$B$5,People!$A$5,IF(M4399=People!$B$4,People!$A$4,IF(M4399=People!$B$3,People!$A$3,IF(M4399=People!$B$2,People!$A$2,0))))</f>
        <v>Chuck Magee</v>
      </c>
      <c r="W4399" s="3" t="str">
        <f>IFERROR(INDEX(Returns!A:A,MATCH(B4399,Returns!B:B,0)),"No")</f>
        <v>Yes</v>
      </c>
    </row>
    <row r="4400" spans="1:23" x14ac:dyDescent="0.2">
      <c r="A4400" s="1">
        <v>4399</v>
      </c>
      <c r="B4400" t="s">
        <v>6187</v>
      </c>
      <c r="C4400" s="2">
        <v>42558</v>
      </c>
      <c r="D4400" s="2">
        <v>42562</v>
      </c>
      <c r="E4400" s="1" t="s">
        <v>46</v>
      </c>
      <c r="F4400" s="1" t="s">
        <v>1820</v>
      </c>
      <c r="G4400" s="1" t="s">
        <v>1821</v>
      </c>
      <c r="H4400" s="1" t="s">
        <v>24</v>
      </c>
      <c r="I4400" s="1" t="s">
        <v>25</v>
      </c>
      <c r="J4400" s="1" t="s">
        <v>133</v>
      </c>
      <c r="K4400" s="1" t="s">
        <v>134</v>
      </c>
      <c r="L4400" s="1">
        <v>19120</v>
      </c>
      <c r="M4400" s="1" t="s">
        <v>135</v>
      </c>
      <c r="N4400" s="1" t="s">
        <v>1620</v>
      </c>
      <c r="O4400" s="1" t="s">
        <v>30</v>
      </c>
      <c r="P4400" s="1" t="s">
        <v>60</v>
      </c>
      <c r="Q4400" s="1" t="s">
        <v>1621</v>
      </c>
      <c r="R4400" s="1">
        <v>69.00800000000001</v>
      </c>
      <c r="S4400" s="1">
        <v>2</v>
      </c>
      <c r="T4400" s="1">
        <v>0.2</v>
      </c>
      <c r="U4400" s="1">
        <v>12.0764</v>
      </c>
      <c r="V4400" s="3" t="str">
        <f>IF(M4400=People!$B$5,People!$A$5,IF(M4400=People!$B$4,People!$A$4,IF(M4400=People!$B$3,People!$A$3,IF(M4400=People!$B$2,People!$A$2,0))))</f>
        <v>Chuck Magee</v>
      </c>
      <c r="W4400" s="3" t="str">
        <f>IFERROR(INDEX(Returns!A:A,MATCH(B4400,Returns!B:B,0)),"No")</f>
        <v>Yes</v>
      </c>
    </row>
    <row r="4401" spans="1:23" x14ac:dyDescent="0.2">
      <c r="A4401" s="1">
        <v>4400</v>
      </c>
      <c r="B4401" t="s">
        <v>8273</v>
      </c>
      <c r="C4401" s="2">
        <v>43176</v>
      </c>
      <c r="D4401" s="2">
        <v>43176</v>
      </c>
      <c r="E4401" s="1" t="s">
        <v>1126</v>
      </c>
      <c r="F4401" s="1" t="s">
        <v>397</v>
      </c>
      <c r="G4401" s="1" t="s">
        <v>398</v>
      </c>
      <c r="H4401" s="1" t="s">
        <v>24</v>
      </c>
      <c r="I4401" s="1" t="s">
        <v>25</v>
      </c>
      <c r="J4401" s="1" t="s">
        <v>340</v>
      </c>
      <c r="K4401" s="1" t="s">
        <v>2320</v>
      </c>
      <c r="L4401" s="1">
        <v>21044</v>
      </c>
      <c r="M4401" s="1" t="s">
        <v>135</v>
      </c>
      <c r="N4401" s="1" t="s">
        <v>2883</v>
      </c>
      <c r="O4401" s="1" t="s">
        <v>43</v>
      </c>
      <c r="P4401" s="1" t="s">
        <v>157</v>
      </c>
      <c r="Q4401" s="1" t="s">
        <v>2884</v>
      </c>
      <c r="R4401" s="1">
        <v>199.89999999999998</v>
      </c>
      <c r="S4401" s="1">
        <v>5</v>
      </c>
      <c r="T4401" s="1">
        <v>0</v>
      </c>
      <c r="U4401" s="1">
        <v>89.954999999999984</v>
      </c>
      <c r="V4401" s="3" t="str">
        <f>IF(M4401=People!$B$5,People!$A$5,IF(M4401=People!$B$4,People!$A$4,IF(M4401=People!$B$3,People!$A$3,IF(M4401=People!$B$2,People!$A$2,0))))</f>
        <v>Chuck Magee</v>
      </c>
      <c r="W4401" s="3" t="str">
        <f>IFERROR(INDEX(Returns!A:A,MATCH(B4401,Returns!B:B,0)),"No")</f>
        <v>No</v>
      </c>
    </row>
    <row r="4402" spans="1:23" x14ac:dyDescent="0.2">
      <c r="A4402" s="1">
        <v>4401</v>
      </c>
      <c r="B4402" t="s">
        <v>8273</v>
      </c>
      <c r="C4402" s="2">
        <v>43176</v>
      </c>
      <c r="D4402" s="2">
        <v>43176</v>
      </c>
      <c r="E4402" s="1" t="s">
        <v>1126</v>
      </c>
      <c r="F4402" s="1" t="s">
        <v>397</v>
      </c>
      <c r="G4402" s="1" t="s">
        <v>398</v>
      </c>
      <c r="H4402" s="1" t="s">
        <v>24</v>
      </c>
      <c r="I4402" s="1" t="s">
        <v>25</v>
      </c>
      <c r="J4402" s="1" t="s">
        <v>340</v>
      </c>
      <c r="K4402" s="1" t="s">
        <v>2320</v>
      </c>
      <c r="L4402" s="1">
        <v>21044</v>
      </c>
      <c r="M4402" s="1" t="s">
        <v>135</v>
      </c>
      <c r="N4402" s="1" t="s">
        <v>825</v>
      </c>
      <c r="O4402" s="1" t="s">
        <v>43</v>
      </c>
      <c r="P4402" s="1" t="s">
        <v>73</v>
      </c>
      <c r="Q4402" s="1" t="s">
        <v>826</v>
      </c>
      <c r="R4402" s="1">
        <v>901.94999999999993</v>
      </c>
      <c r="S4402" s="1">
        <v>3</v>
      </c>
      <c r="T4402" s="1">
        <v>0</v>
      </c>
      <c r="U4402" s="1">
        <v>297.64349999999996</v>
      </c>
      <c r="V4402" s="3" t="str">
        <f>IF(M4402=People!$B$5,People!$A$5,IF(M4402=People!$B$4,People!$A$4,IF(M4402=People!$B$3,People!$A$3,IF(M4402=People!$B$2,People!$A$2,0))))</f>
        <v>Chuck Magee</v>
      </c>
      <c r="W4402" s="3" t="str">
        <f>IFERROR(INDEX(Returns!A:A,MATCH(B4402,Returns!B:B,0)),"No")</f>
        <v>No</v>
      </c>
    </row>
    <row r="4403" spans="1:23" x14ac:dyDescent="0.2">
      <c r="A4403" s="1">
        <v>4402</v>
      </c>
      <c r="B4403" t="s">
        <v>8273</v>
      </c>
      <c r="C4403" s="2">
        <v>43176</v>
      </c>
      <c r="D4403" s="2">
        <v>43176</v>
      </c>
      <c r="E4403" s="1" t="s">
        <v>1126</v>
      </c>
      <c r="F4403" s="1" t="s">
        <v>397</v>
      </c>
      <c r="G4403" s="1" t="s">
        <v>398</v>
      </c>
      <c r="H4403" s="1" t="s">
        <v>24</v>
      </c>
      <c r="I4403" s="1" t="s">
        <v>25</v>
      </c>
      <c r="J4403" s="1" t="s">
        <v>340</v>
      </c>
      <c r="K4403" s="1" t="s">
        <v>2320</v>
      </c>
      <c r="L4403" s="1">
        <v>21044</v>
      </c>
      <c r="M4403" s="1" t="s">
        <v>135</v>
      </c>
      <c r="N4403" s="1" t="s">
        <v>2079</v>
      </c>
      <c r="O4403" s="1" t="s">
        <v>30</v>
      </c>
      <c r="P4403" s="1" t="s">
        <v>60</v>
      </c>
      <c r="Q4403" s="1" t="s">
        <v>2080</v>
      </c>
      <c r="R4403" s="1">
        <v>971.5</v>
      </c>
      <c r="S4403" s="1">
        <v>5</v>
      </c>
      <c r="T4403" s="1">
        <v>0</v>
      </c>
      <c r="U4403" s="1">
        <v>252.59</v>
      </c>
      <c r="V4403" s="3" t="str">
        <f>IF(M4403=People!$B$5,People!$A$5,IF(M4403=People!$B$4,People!$A$4,IF(M4403=People!$B$3,People!$A$3,IF(M4403=People!$B$2,People!$A$2,0))))</f>
        <v>Chuck Magee</v>
      </c>
      <c r="W4403" s="3" t="str">
        <f>IFERROR(INDEX(Returns!A:A,MATCH(B4403,Returns!B:B,0)),"No")</f>
        <v>No</v>
      </c>
    </row>
    <row r="4404" spans="1:23" x14ac:dyDescent="0.2">
      <c r="A4404" s="1">
        <v>4403</v>
      </c>
      <c r="B4404" t="s">
        <v>8274</v>
      </c>
      <c r="C4404" s="2">
        <v>43460</v>
      </c>
      <c r="D4404" s="2">
        <v>43461</v>
      </c>
      <c r="E4404" s="1" t="s">
        <v>170</v>
      </c>
      <c r="F4404" s="1" t="s">
        <v>864</v>
      </c>
      <c r="G4404" s="1" t="s">
        <v>865</v>
      </c>
      <c r="H4404" s="1" t="s">
        <v>24</v>
      </c>
      <c r="I4404" s="1" t="s">
        <v>25</v>
      </c>
      <c r="J4404" s="1" t="s">
        <v>947</v>
      </c>
      <c r="K4404" s="1" t="s">
        <v>404</v>
      </c>
      <c r="L4404" s="1">
        <v>80906</v>
      </c>
      <c r="M4404" s="1" t="s">
        <v>41</v>
      </c>
      <c r="N4404" s="1" t="s">
        <v>5296</v>
      </c>
      <c r="O4404" s="1" t="s">
        <v>43</v>
      </c>
      <c r="P4404" s="1" t="s">
        <v>63</v>
      </c>
      <c r="Q4404" s="1" t="s">
        <v>5297</v>
      </c>
      <c r="R4404" s="1">
        <v>11.328000000000001</v>
      </c>
      <c r="S4404" s="1">
        <v>2</v>
      </c>
      <c r="T4404" s="1">
        <v>0.2</v>
      </c>
      <c r="U4404" s="1">
        <v>2.5488000000000004</v>
      </c>
      <c r="V4404" s="3" t="str">
        <f>IF(M4404=People!$B$5,People!$A$5,IF(M4404=People!$B$4,People!$A$4,IF(M4404=People!$B$3,People!$A$3,IF(M4404=People!$B$2,People!$A$2,0))))</f>
        <v>Anna Andreadi</v>
      </c>
      <c r="W4404" s="3" t="str">
        <f>IFERROR(INDEX(Returns!A:A,MATCH(B4404,Returns!B:B,0)),"No")</f>
        <v>No</v>
      </c>
    </row>
    <row r="4405" spans="1:23" x14ac:dyDescent="0.2">
      <c r="A4405" s="1">
        <v>4404</v>
      </c>
      <c r="B4405" t="s">
        <v>8275</v>
      </c>
      <c r="C4405" s="2">
        <v>42615</v>
      </c>
      <c r="D4405" s="2">
        <v>42617</v>
      </c>
      <c r="E4405" s="1" t="s">
        <v>170</v>
      </c>
      <c r="F4405" s="1" t="s">
        <v>429</v>
      </c>
      <c r="G4405" s="1" t="s">
        <v>430</v>
      </c>
      <c r="H4405" s="1" t="s">
        <v>24</v>
      </c>
      <c r="I4405" s="1" t="s">
        <v>25</v>
      </c>
      <c r="J4405" s="1" t="s">
        <v>239</v>
      </c>
      <c r="K4405" s="1" t="s">
        <v>240</v>
      </c>
      <c r="L4405" s="1">
        <v>10009</v>
      </c>
      <c r="M4405" s="1" t="s">
        <v>135</v>
      </c>
      <c r="N4405" s="1" t="s">
        <v>5296</v>
      </c>
      <c r="O4405" s="1" t="s">
        <v>43</v>
      </c>
      <c r="P4405" s="1" t="s">
        <v>63</v>
      </c>
      <c r="Q4405" s="1" t="s">
        <v>5297</v>
      </c>
      <c r="R4405" s="1">
        <v>21.240000000000002</v>
      </c>
      <c r="S4405" s="1">
        <v>3</v>
      </c>
      <c r="T4405" s="1">
        <v>0</v>
      </c>
      <c r="U4405" s="1">
        <v>8.071200000000001</v>
      </c>
      <c r="V4405" s="3" t="str">
        <f>IF(M4405=People!$B$5,People!$A$5,IF(M4405=People!$B$4,People!$A$4,IF(M4405=People!$B$3,People!$A$3,IF(M4405=People!$B$2,People!$A$2,0))))</f>
        <v>Chuck Magee</v>
      </c>
      <c r="W4405" s="3" t="str">
        <f>IFERROR(INDEX(Returns!A:A,MATCH(B4405,Returns!B:B,0)),"No")</f>
        <v>No</v>
      </c>
    </row>
    <row r="4406" spans="1:23" x14ac:dyDescent="0.2">
      <c r="A4406" s="1">
        <v>4405</v>
      </c>
      <c r="B4406" t="s">
        <v>8276</v>
      </c>
      <c r="C4406" s="2">
        <v>42921</v>
      </c>
      <c r="D4406" s="2">
        <v>42926</v>
      </c>
      <c r="E4406" s="1" t="s">
        <v>46</v>
      </c>
      <c r="F4406" s="1" t="s">
        <v>4143</v>
      </c>
      <c r="G4406" s="1" t="s">
        <v>4144</v>
      </c>
      <c r="H4406" s="1" t="s">
        <v>24</v>
      </c>
      <c r="I4406" s="1" t="s">
        <v>25</v>
      </c>
      <c r="J4406" s="1" t="s">
        <v>133</v>
      </c>
      <c r="K4406" s="1" t="s">
        <v>134</v>
      </c>
      <c r="L4406" s="1">
        <v>19140</v>
      </c>
      <c r="M4406" s="1" t="s">
        <v>135</v>
      </c>
      <c r="N4406" s="1" t="s">
        <v>653</v>
      </c>
      <c r="O4406" s="1" t="s">
        <v>66</v>
      </c>
      <c r="P4406" s="1" t="s">
        <v>146</v>
      </c>
      <c r="Q4406" s="1" t="s">
        <v>654</v>
      </c>
      <c r="R4406" s="1">
        <v>34.800000000000004</v>
      </c>
      <c r="S4406" s="1">
        <v>3</v>
      </c>
      <c r="T4406" s="1">
        <v>0.2</v>
      </c>
      <c r="U4406" s="1">
        <v>2.1749999999999989</v>
      </c>
      <c r="V4406" s="3" t="str">
        <f>IF(M4406=People!$B$5,People!$A$5,IF(M4406=People!$B$4,People!$A$4,IF(M4406=People!$B$3,People!$A$3,IF(M4406=People!$B$2,People!$A$2,0))))</f>
        <v>Chuck Magee</v>
      </c>
      <c r="W4406" s="3" t="str">
        <f>IFERROR(INDEX(Returns!A:A,MATCH(B4406,Returns!B:B,0)),"No")</f>
        <v>No</v>
      </c>
    </row>
    <row r="4407" spans="1:23" x14ac:dyDescent="0.2">
      <c r="A4407" s="1">
        <v>4406</v>
      </c>
      <c r="B4407" t="s">
        <v>8276</v>
      </c>
      <c r="C4407" s="2">
        <v>42921</v>
      </c>
      <c r="D4407" s="2">
        <v>42926</v>
      </c>
      <c r="E4407" s="1" t="s">
        <v>46</v>
      </c>
      <c r="F4407" s="1" t="s">
        <v>4143</v>
      </c>
      <c r="G4407" s="1" t="s">
        <v>4144</v>
      </c>
      <c r="H4407" s="1" t="s">
        <v>24</v>
      </c>
      <c r="I4407" s="1" t="s">
        <v>25</v>
      </c>
      <c r="J4407" s="1" t="s">
        <v>133</v>
      </c>
      <c r="K4407" s="1" t="s">
        <v>134</v>
      </c>
      <c r="L4407" s="1">
        <v>19140</v>
      </c>
      <c r="M4407" s="1" t="s">
        <v>135</v>
      </c>
      <c r="N4407" s="1" t="s">
        <v>2376</v>
      </c>
      <c r="O4407" s="1" t="s">
        <v>43</v>
      </c>
      <c r="P4407" s="1" t="s">
        <v>55</v>
      </c>
      <c r="Q4407" s="1" t="s">
        <v>2377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3" t="str">
        <f>IF(M4407=People!$B$5,People!$A$5,IF(M4407=People!$B$4,People!$A$4,IF(M4407=People!$B$3,People!$A$3,IF(M4407=People!$B$2,People!$A$2,0))))</f>
        <v>Chuck Magee</v>
      </c>
      <c r="W4407" s="3" t="str">
        <f>IFERROR(INDEX(Returns!A:A,MATCH(B4407,Returns!B:B,0)),"No")</f>
        <v>No</v>
      </c>
    </row>
    <row r="4408" spans="1:23" x14ac:dyDescent="0.2">
      <c r="A4408" s="1">
        <v>4407</v>
      </c>
      <c r="B4408" t="s">
        <v>8277</v>
      </c>
      <c r="C4408" s="2">
        <v>43424</v>
      </c>
      <c r="D4408" s="2">
        <v>43429</v>
      </c>
      <c r="E4408" s="1" t="s">
        <v>46</v>
      </c>
      <c r="F4408" s="1" t="s">
        <v>3724</v>
      </c>
      <c r="G4408" s="1" t="s">
        <v>3725</v>
      </c>
      <c r="H4408" s="1" t="s">
        <v>38</v>
      </c>
      <c r="I4408" s="1" t="s">
        <v>25</v>
      </c>
      <c r="J4408" s="1" t="s">
        <v>439</v>
      </c>
      <c r="K4408" s="1" t="s">
        <v>228</v>
      </c>
      <c r="L4408" s="1">
        <v>47201</v>
      </c>
      <c r="M4408" s="1" t="s">
        <v>97</v>
      </c>
      <c r="N4408" s="1" t="s">
        <v>2323</v>
      </c>
      <c r="O4408" s="1" t="s">
        <v>43</v>
      </c>
      <c r="P4408" s="1" t="s">
        <v>84</v>
      </c>
      <c r="Q4408" s="1" t="s">
        <v>2324</v>
      </c>
      <c r="R4408" s="1">
        <v>9.08</v>
      </c>
      <c r="S4408" s="1">
        <v>2</v>
      </c>
      <c r="T4408" s="1">
        <v>0</v>
      </c>
      <c r="U4408" s="1">
        <v>4.0859999999999994</v>
      </c>
      <c r="V4408" s="3" t="str">
        <f>IF(M4408=People!$B$5,People!$A$5,IF(M4408=People!$B$4,People!$A$4,IF(M4408=People!$B$3,People!$A$3,IF(M4408=People!$B$2,People!$A$2,0))))</f>
        <v>Kelly Williams</v>
      </c>
      <c r="W4408" s="3" t="str">
        <f>IFERROR(INDEX(Returns!A:A,MATCH(B4408,Returns!B:B,0)),"No")</f>
        <v>No</v>
      </c>
    </row>
    <row r="4409" spans="1:23" x14ac:dyDescent="0.2">
      <c r="A4409" s="1">
        <v>4408</v>
      </c>
      <c r="B4409" t="s">
        <v>8277</v>
      </c>
      <c r="C4409" s="2">
        <v>43424</v>
      </c>
      <c r="D4409" s="2">
        <v>43429</v>
      </c>
      <c r="E4409" s="1" t="s">
        <v>46</v>
      </c>
      <c r="F4409" s="1" t="s">
        <v>3724</v>
      </c>
      <c r="G4409" s="1" t="s">
        <v>3725</v>
      </c>
      <c r="H4409" s="1" t="s">
        <v>38</v>
      </c>
      <c r="I4409" s="1" t="s">
        <v>25</v>
      </c>
      <c r="J4409" s="1" t="s">
        <v>439</v>
      </c>
      <c r="K4409" s="1" t="s">
        <v>228</v>
      </c>
      <c r="L4409" s="1">
        <v>47201</v>
      </c>
      <c r="M4409" s="1" t="s">
        <v>97</v>
      </c>
      <c r="N4409" s="1" t="s">
        <v>3164</v>
      </c>
      <c r="O4409" s="1" t="s">
        <v>43</v>
      </c>
      <c r="P4409" s="1" t="s">
        <v>84</v>
      </c>
      <c r="Q4409" s="1" t="s">
        <v>3165</v>
      </c>
      <c r="R4409" s="1">
        <v>314.54999999999995</v>
      </c>
      <c r="S4409" s="1">
        <v>3</v>
      </c>
      <c r="T4409" s="1">
        <v>0</v>
      </c>
      <c r="U4409" s="1">
        <v>150.98399999999998</v>
      </c>
      <c r="V4409" s="3" t="str">
        <f>IF(M4409=People!$B$5,People!$A$5,IF(M4409=People!$B$4,People!$A$4,IF(M4409=People!$B$3,People!$A$3,IF(M4409=People!$B$2,People!$A$2,0))))</f>
        <v>Kelly Williams</v>
      </c>
      <c r="W4409" s="3" t="str">
        <f>IFERROR(INDEX(Returns!A:A,MATCH(B4409,Returns!B:B,0)),"No")</f>
        <v>No</v>
      </c>
    </row>
    <row r="4410" spans="1:23" x14ac:dyDescent="0.2">
      <c r="A4410" s="1">
        <v>4409</v>
      </c>
      <c r="B4410" t="s">
        <v>8277</v>
      </c>
      <c r="C4410" s="2">
        <v>43424</v>
      </c>
      <c r="D4410" s="2">
        <v>43429</v>
      </c>
      <c r="E4410" s="1" t="s">
        <v>46</v>
      </c>
      <c r="F4410" s="1" t="s">
        <v>3724</v>
      </c>
      <c r="G4410" s="1" t="s">
        <v>3725</v>
      </c>
      <c r="H4410" s="1" t="s">
        <v>38</v>
      </c>
      <c r="I4410" s="1" t="s">
        <v>25</v>
      </c>
      <c r="J4410" s="1" t="s">
        <v>439</v>
      </c>
      <c r="K4410" s="1" t="s">
        <v>228</v>
      </c>
      <c r="L4410" s="1">
        <v>47201</v>
      </c>
      <c r="M4410" s="1" t="s">
        <v>97</v>
      </c>
      <c r="N4410" s="1" t="s">
        <v>698</v>
      </c>
      <c r="O4410" s="1" t="s">
        <v>43</v>
      </c>
      <c r="P4410" s="1" t="s">
        <v>70</v>
      </c>
      <c r="Q4410" s="1" t="s">
        <v>699</v>
      </c>
      <c r="R4410" s="1">
        <v>4.91</v>
      </c>
      <c r="S4410" s="1">
        <v>1</v>
      </c>
      <c r="T4410" s="1">
        <v>0</v>
      </c>
      <c r="U4410" s="1">
        <v>2.3077000000000001</v>
      </c>
      <c r="V4410" s="3" t="str">
        <f>IF(M4410=People!$B$5,People!$A$5,IF(M4410=People!$B$4,People!$A$4,IF(M4410=People!$B$3,People!$A$3,IF(M4410=People!$B$2,People!$A$2,0))))</f>
        <v>Kelly Williams</v>
      </c>
      <c r="W4410" s="3" t="str">
        <f>IFERROR(INDEX(Returns!A:A,MATCH(B4410,Returns!B:B,0)),"No")</f>
        <v>No</v>
      </c>
    </row>
    <row r="4411" spans="1:23" x14ac:dyDescent="0.2">
      <c r="A4411" s="1">
        <v>4410</v>
      </c>
      <c r="B4411" t="s">
        <v>8278</v>
      </c>
      <c r="C4411" s="2">
        <v>42496</v>
      </c>
      <c r="D4411" s="2">
        <v>42501</v>
      </c>
      <c r="E4411" s="1" t="s">
        <v>46</v>
      </c>
      <c r="F4411" s="1" t="s">
        <v>178</v>
      </c>
      <c r="G4411" s="1" t="s">
        <v>179</v>
      </c>
      <c r="H4411" s="1" t="s">
        <v>94</v>
      </c>
      <c r="I4411" s="1" t="s">
        <v>25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2817</v>
      </c>
      <c r="O4411" s="1" t="s">
        <v>43</v>
      </c>
      <c r="P4411" s="1" t="s">
        <v>44</v>
      </c>
      <c r="Q4411" s="1" t="s">
        <v>2818</v>
      </c>
      <c r="R4411" s="1">
        <v>5.78</v>
      </c>
      <c r="S4411" s="1">
        <v>2</v>
      </c>
      <c r="T4411" s="1">
        <v>0</v>
      </c>
      <c r="U4411" s="1">
        <v>2.7166000000000001</v>
      </c>
      <c r="V4411" s="3" t="str">
        <f>IF(M4411=People!$B$5,People!$A$5,IF(M4411=People!$B$4,People!$A$4,IF(M4411=People!$B$3,People!$A$3,IF(M4411=People!$B$2,People!$A$2,0))))</f>
        <v>Anna Andreadi</v>
      </c>
      <c r="W4411" s="3" t="str">
        <f>IFERROR(INDEX(Returns!A:A,MATCH(B4411,Returns!B:B,0)),"No")</f>
        <v>No</v>
      </c>
    </row>
    <row r="4412" spans="1:23" x14ac:dyDescent="0.2">
      <c r="A4412" s="1">
        <v>4411</v>
      </c>
      <c r="B4412" t="s">
        <v>8278</v>
      </c>
      <c r="C4412" s="2">
        <v>42496</v>
      </c>
      <c r="D4412" s="2">
        <v>42501</v>
      </c>
      <c r="E4412" s="1" t="s">
        <v>46</v>
      </c>
      <c r="F4412" s="1" t="s">
        <v>178</v>
      </c>
      <c r="G4412" s="1" t="s">
        <v>179</v>
      </c>
      <c r="H4412" s="1" t="s">
        <v>94</v>
      </c>
      <c r="I4412" s="1" t="s">
        <v>25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2152</v>
      </c>
      <c r="O4412" s="1" t="s">
        <v>43</v>
      </c>
      <c r="P4412" s="1" t="s">
        <v>63</v>
      </c>
      <c r="Q4412" s="1" t="s">
        <v>2153</v>
      </c>
      <c r="R4412" s="1">
        <v>107.94</v>
      </c>
      <c r="S4412" s="1">
        <v>6</v>
      </c>
      <c r="T4412" s="1">
        <v>0</v>
      </c>
      <c r="U4412" s="1">
        <v>30.223200000000002</v>
      </c>
      <c r="V4412" s="3" t="str">
        <f>IF(M4412=People!$B$5,People!$A$5,IF(M4412=People!$B$4,People!$A$4,IF(M4412=People!$B$3,People!$A$3,IF(M4412=People!$B$2,People!$A$2,0))))</f>
        <v>Anna Andreadi</v>
      </c>
      <c r="W4412" s="3" t="str">
        <f>IFERROR(INDEX(Returns!A:A,MATCH(B4412,Returns!B:B,0)),"No")</f>
        <v>No</v>
      </c>
    </row>
    <row r="4413" spans="1:23" x14ac:dyDescent="0.2">
      <c r="A4413" s="1">
        <v>4412</v>
      </c>
      <c r="B4413" t="s">
        <v>8279</v>
      </c>
      <c r="C4413" s="2">
        <v>42542</v>
      </c>
      <c r="D4413" s="2">
        <v>42545</v>
      </c>
      <c r="E4413" s="1" t="s">
        <v>170</v>
      </c>
      <c r="F4413" s="1" t="s">
        <v>3495</v>
      </c>
      <c r="G4413" s="1" t="s">
        <v>3496</v>
      </c>
      <c r="H4413" s="1" t="s">
        <v>24</v>
      </c>
      <c r="I4413" s="1" t="s">
        <v>25</v>
      </c>
      <c r="J4413" s="1" t="s">
        <v>239</v>
      </c>
      <c r="K4413" s="1" t="s">
        <v>240</v>
      </c>
      <c r="L4413" s="1">
        <v>10024</v>
      </c>
      <c r="M4413" s="1" t="s">
        <v>135</v>
      </c>
      <c r="N4413" s="1" t="s">
        <v>4021</v>
      </c>
      <c r="O4413" s="1" t="s">
        <v>43</v>
      </c>
      <c r="P4413" s="1" t="s">
        <v>84</v>
      </c>
      <c r="Q4413" s="1" t="s">
        <v>4022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3" t="str">
        <f>IF(M4413=People!$B$5,People!$A$5,IF(M4413=People!$B$4,People!$A$4,IF(M4413=People!$B$3,People!$A$3,IF(M4413=People!$B$2,People!$A$2,0))))</f>
        <v>Chuck Magee</v>
      </c>
      <c r="W4413" s="3" t="str">
        <f>IFERROR(INDEX(Returns!A:A,MATCH(B4413,Returns!B:B,0)),"No")</f>
        <v>No</v>
      </c>
    </row>
    <row r="4414" spans="1:23" x14ac:dyDescent="0.2">
      <c r="A4414" s="1">
        <v>4413</v>
      </c>
      <c r="B4414" t="s">
        <v>8279</v>
      </c>
      <c r="C4414" s="2">
        <v>42542</v>
      </c>
      <c r="D4414" s="2">
        <v>42545</v>
      </c>
      <c r="E4414" s="1" t="s">
        <v>170</v>
      </c>
      <c r="F4414" s="1" t="s">
        <v>3495</v>
      </c>
      <c r="G4414" s="1" t="s">
        <v>3496</v>
      </c>
      <c r="H4414" s="1" t="s">
        <v>24</v>
      </c>
      <c r="I4414" s="1" t="s">
        <v>25</v>
      </c>
      <c r="J4414" s="1" t="s">
        <v>239</v>
      </c>
      <c r="K4414" s="1" t="s">
        <v>240</v>
      </c>
      <c r="L4414" s="1">
        <v>10024</v>
      </c>
      <c r="M4414" s="1" t="s">
        <v>135</v>
      </c>
      <c r="N4414" s="1" t="s">
        <v>1730</v>
      </c>
      <c r="O4414" s="1" t="s">
        <v>66</v>
      </c>
      <c r="P4414" s="1" t="s">
        <v>67</v>
      </c>
      <c r="Q4414" s="1" t="s">
        <v>1731</v>
      </c>
      <c r="R4414" s="1">
        <v>617.97</v>
      </c>
      <c r="S4414" s="1">
        <v>3</v>
      </c>
      <c r="T4414" s="1">
        <v>0</v>
      </c>
      <c r="U4414" s="1">
        <v>160.6722</v>
      </c>
      <c r="V4414" s="3" t="str">
        <f>IF(M4414=People!$B$5,People!$A$5,IF(M4414=People!$B$4,People!$A$4,IF(M4414=People!$B$3,People!$A$3,IF(M4414=People!$B$2,People!$A$2,0))))</f>
        <v>Chuck Magee</v>
      </c>
      <c r="W4414" s="3" t="str">
        <f>IFERROR(INDEX(Returns!A:A,MATCH(B4414,Returns!B:B,0)),"No")</f>
        <v>No</v>
      </c>
    </row>
    <row r="4415" spans="1:23" x14ac:dyDescent="0.2">
      <c r="A4415" s="1">
        <v>4414</v>
      </c>
      <c r="B4415" t="s">
        <v>8279</v>
      </c>
      <c r="C4415" s="2">
        <v>42542</v>
      </c>
      <c r="D4415" s="2">
        <v>42545</v>
      </c>
      <c r="E4415" s="1" t="s">
        <v>170</v>
      </c>
      <c r="F4415" s="1" t="s">
        <v>3495</v>
      </c>
      <c r="G4415" s="1" t="s">
        <v>3496</v>
      </c>
      <c r="H4415" s="1" t="s">
        <v>24</v>
      </c>
      <c r="I4415" s="1" t="s">
        <v>25</v>
      </c>
      <c r="J4415" s="1" t="s">
        <v>239</v>
      </c>
      <c r="K4415" s="1" t="s">
        <v>240</v>
      </c>
      <c r="L4415" s="1">
        <v>10024</v>
      </c>
      <c r="M4415" s="1" t="s">
        <v>135</v>
      </c>
      <c r="N4415" s="1" t="s">
        <v>3055</v>
      </c>
      <c r="O4415" s="1" t="s">
        <v>43</v>
      </c>
      <c r="P4415" s="1" t="s">
        <v>73</v>
      </c>
      <c r="Q4415" s="1" t="s">
        <v>3056</v>
      </c>
      <c r="R4415" s="1">
        <v>59.699999999999996</v>
      </c>
      <c r="S4415" s="1">
        <v>3</v>
      </c>
      <c r="T4415" s="1">
        <v>0</v>
      </c>
      <c r="U4415" s="1">
        <v>26.864999999999995</v>
      </c>
      <c r="V4415" s="3" t="str">
        <f>IF(M4415=People!$B$5,People!$A$5,IF(M4415=People!$B$4,People!$A$4,IF(M4415=People!$B$3,People!$A$3,IF(M4415=People!$B$2,People!$A$2,0))))</f>
        <v>Chuck Magee</v>
      </c>
      <c r="W4415" s="3" t="str">
        <f>IFERROR(INDEX(Returns!A:A,MATCH(B4415,Returns!B:B,0)),"No")</f>
        <v>No</v>
      </c>
    </row>
    <row r="4416" spans="1:23" x14ac:dyDescent="0.2">
      <c r="A4416" s="1">
        <v>4415</v>
      </c>
      <c r="B4416" t="s">
        <v>8280</v>
      </c>
      <c r="C4416" s="2">
        <v>43696</v>
      </c>
      <c r="D4416" s="2">
        <v>43700</v>
      </c>
      <c r="E4416" s="1" t="s">
        <v>46</v>
      </c>
      <c r="F4416" s="1" t="s">
        <v>621</v>
      </c>
      <c r="G4416" s="1" t="s">
        <v>622</v>
      </c>
      <c r="H4416" s="1" t="s">
        <v>38</v>
      </c>
      <c r="I4416" s="1" t="s">
        <v>25</v>
      </c>
      <c r="J4416" s="1" t="s">
        <v>1289</v>
      </c>
      <c r="K4416" s="1" t="s">
        <v>1088</v>
      </c>
      <c r="L4416" s="1">
        <v>1841</v>
      </c>
      <c r="M4416" s="1" t="s">
        <v>135</v>
      </c>
      <c r="N4416" s="1" t="s">
        <v>2507</v>
      </c>
      <c r="O4416" s="1" t="s">
        <v>43</v>
      </c>
      <c r="P4416" s="1" t="s">
        <v>70</v>
      </c>
      <c r="Q4416" s="1" t="s">
        <v>2508</v>
      </c>
      <c r="R4416" s="1">
        <v>387.99</v>
      </c>
      <c r="S4416" s="1">
        <v>1</v>
      </c>
      <c r="T4416" s="1">
        <v>0</v>
      </c>
      <c r="U4416" s="1">
        <v>182.3553</v>
      </c>
      <c r="V4416" s="3" t="str">
        <f>IF(M4416=People!$B$5,People!$A$5,IF(M4416=People!$B$4,People!$A$4,IF(M4416=People!$B$3,People!$A$3,IF(M4416=People!$B$2,People!$A$2,0))))</f>
        <v>Chuck Magee</v>
      </c>
      <c r="W4416" s="3" t="str">
        <f>IFERROR(INDEX(Returns!A:A,MATCH(B4416,Returns!B:B,0)),"No")</f>
        <v>No</v>
      </c>
    </row>
    <row r="4417" spans="1:23" x14ac:dyDescent="0.2">
      <c r="A4417" s="1">
        <v>4416</v>
      </c>
      <c r="B4417" t="s">
        <v>8281</v>
      </c>
      <c r="C4417" s="2">
        <v>42703</v>
      </c>
      <c r="D4417" s="2">
        <v>42710</v>
      </c>
      <c r="E4417" s="1" t="s">
        <v>46</v>
      </c>
      <c r="F4417" s="1" t="s">
        <v>868</v>
      </c>
      <c r="G4417" s="1" t="s">
        <v>869</v>
      </c>
      <c r="H4417" s="1" t="s">
        <v>24</v>
      </c>
      <c r="I4417" s="1" t="s">
        <v>25</v>
      </c>
      <c r="J4417" s="1" t="s">
        <v>116</v>
      </c>
      <c r="K4417" s="1" t="s">
        <v>40</v>
      </c>
      <c r="L4417" s="1">
        <v>94122</v>
      </c>
      <c r="M4417" s="1" t="s">
        <v>41</v>
      </c>
      <c r="N4417" s="1" t="s">
        <v>2933</v>
      </c>
      <c r="O4417" s="1" t="s">
        <v>66</v>
      </c>
      <c r="P4417" s="1" t="s">
        <v>67</v>
      </c>
      <c r="Q4417" s="1" t="s">
        <v>2934</v>
      </c>
      <c r="R4417" s="1">
        <v>575.91999999999996</v>
      </c>
      <c r="S4417" s="1">
        <v>2</v>
      </c>
      <c r="T4417" s="1">
        <v>0.2</v>
      </c>
      <c r="U4417" s="1">
        <v>71.989999999999981</v>
      </c>
      <c r="V4417" s="3" t="str">
        <f>IF(M4417=People!$B$5,People!$A$5,IF(M4417=People!$B$4,People!$A$4,IF(M4417=People!$B$3,People!$A$3,IF(M4417=People!$B$2,People!$A$2,0))))</f>
        <v>Anna Andreadi</v>
      </c>
      <c r="W4417" s="3" t="str">
        <f>IFERROR(INDEX(Returns!A:A,MATCH(B4417,Returns!B:B,0)),"No")</f>
        <v>No</v>
      </c>
    </row>
    <row r="4418" spans="1:23" x14ac:dyDescent="0.2">
      <c r="A4418" s="1">
        <v>4417</v>
      </c>
      <c r="B4418" t="s">
        <v>8281</v>
      </c>
      <c r="C4418" s="2">
        <v>42703</v>
      </c>
      <c r="D4418" s="2">
        <v>42710</v>
      </c>
      <c r="E4418" s="1" t="s">
        <v>46</v>
      </c>
      <c r="F4418" s="1" t="s">
        <v>868</v>
      </c>
      <c r="G4418" s="1" t="s">
        <v>869</v>
      </c>
      <c r="H4418" s="1" t="s">
        <v>24</v>
      </c>
      <c r="I4418" s="1" t="s">
        <v>25</v>
      </c>
      <c r="J4418" s="1" t="s">
        <v>116</v>
      </c>
      <c r="K4418" s="1" t="s">
        <v>40</v>
      </c>
      <c r="L4418" s="1">
        <v>94122</v>
      </c>
      <c r="M4418" s="1" t="s">
        <v>41</v>
      </c>
      <c r="N4418" s="1" t="s">
        <v>2717</v>
      </c>
      <c r="O4418" s="1" t="s">
        <v>43</v>
      </c>
      <c r="P4418" s="1" t="s">
        <v>242</v>
      </c>
      <c r="Q4418" s="1" t="s">
        <v>497</v>
      </c>
      <c r="R4418" s="1">
        <v>30.4</v>
      </c>
      <c r="S4418" s="1">
        <v>5</v>
      </c>
      <c r="T4418" s="1">
        <v>0</v>
      </c>
      <c r="U4418" s="1">
        <v>15.2</v>
      </c>
      <c r="V4418" s="3" t="str">
        <f>IF(M4418=People!$B$5,People!$A$5,IF(M4418=People!$B$4,People!$A$4,IF(M4418=People!$B$3,People!$A$3,IF(M4418=People!$B$2,People!$A$2,0))))</f>
        <v>Anna Andreadi</v>
      </c>
      <c r="W4418" s="3" t="str">
        <f>IFERROR(INDEX(Returns!A:A,MATCH(B4418,Returns!B:B,0)),"No")</f>
        <v>No</v>
      </c>
    </row>
    <row r="4419" spans="1:23" x14ac:dyDescent="0.2">
      <c r="A4419" s="1">
        <v>4418</v>
      </c>
      <c r="B4419" t="s">
        <v>8282</v>
      </c>
      <c r="C4419" s="2">
        <v>43564</v>
      </c>
      <c r="D4419" s="2">
        <v>43567</v>
      </c>
      <c r="E4419" s="1" t="s">
        <v>21</v>
      </c>
      <c r="F4419" s="1" t="s">
        <v>804</v>
      </c>
      <c r="G4419" s="1" t="s">
        <v>805</v>
      </c>
      <c r="H4419" s="1" t="s">
        <v>24</v>
      </c>
      <c r="I4419" s="1" t="s">
        <v>25</v>
      </c>
      <c r="J4419" s="1" t="s">
        <v>773</v>
      </c>
      <c r="K4419" s="1" t="s">
        <v>214</v>
      </c>
      <c r="L4419" s="1">
        <v>48205</v>
      </c>
      <c r="M4419" s="1" t="s">
        <v>97</v>
      </c>
      <c r="N4419" s="1" t="s">
        <v>3173</v>
      </c>
      <c r="O4419" s="1" t="s">
        <v>43</v>
      </c>
      <c r="P4419" s="1" t="s">
        <v>70</v>
      </c>
      <c r="Q4419" s="1" t="s">
        <v>3174</v>
      </c>
      <c r="R4419" s="1">
        <v>478.24</v>
      </c>
      <c r="S4419" s="1">
        <v>8</v>
      </c>
      <c r="T4419" s="1">
        <v>0</v>
      </c>
      <c r="U4419" s="1">
        <v>219.99039999999997</v>
      </c>
      <c r="V4419" s="3" t="str">
        <f>IF(M4419=People!$B$5,People!$A$5,IF(M4419=People!$B$4,People!$A$4,IF(M4419=People!$B$3,People!$A$3,IF(M4419=People!$B$2,People!$A$2,0))))</f>
        <v>Kelly Williams</v>
      </c>
      <c r="W4419" s="3" t="str">
        <f>IFERROR(INDEX(Returns!A:A,MATCH(B4419,Returns!B:B,0)),"No")</f>
        <v>No</v>
      </c>
    </row>
    <row r="4420" spans="1:23" x14ac:dyDescent="0.2">
      <c r="A4420" s="1">
        <v>4419</v>
      </c>
      <c r="B4420" t="s">
        <v>8283</v>
      </c>
      <c r="C4420" s="2">
        <v>42724</v>
      </c>
      <c r="D4420" s="2">
        <v>42731</v>
      </c>
      <c r="E4420" s="1" t="s">
        <v>46</v>
      </c>
      <c r="F4420" s="1" t="s">
        <v>4947</v>
      </c>
      <c r="G4420" s="1" t="s">
        <v>4948</v>
      </c>
      <c r="H4420" s="1" t="s">
        <v>24</v>
      </c>
      <c r="I4420" s="1" t="s">
        <v>25</v>
      </c>
      <c r="J4420" s="1" t="s">
        <v>685</v>
      </c>
      <c r="K4420" s="1" t="s">
        <v>440</v>
      </c>
      <c r="L4420" s="1">
        <v>45011</v>
      </c>
      <c r="M4420" s="1" t="s">
        <v>135</v>
      </c>
      <c r="N4420" s="1" t="s">
        <v>488</v>
      </c>
      <c r="O4420" s="1" t="s">
        <v>30</v>
      </c>
      <c r="P4420" s="1" t="s">
        <v>60</v>
      </c>
      <c r="Q4420" s="1" t="s">
        <v>489</v>
      </c>
      <c r="R4420" s="1">
        <v>190.84800000000001</v>
      </c>
      <c r="S4420" s="1">
        <v>3</v>
      </c>
      <c r="T4420" s="1">
        <v>0.2</v>
      </c>
      <c r="U4420" s="1">
        <v>-21.470400000000026</v>
      </c>
      <c r="V4420" s="3" t="str">
        <f>IF(M4420=People!$B$5,People!$A$5,IF(M4420=People!$B$4,People!$A$4,IF(M4420=People!$B$3,People!$A$3,IF(M4420=People!$B$2,People!$A$2,0))))</f>
        <v>Chuck Magee</v>
      </c>
      <c r="W4420" s="3" t="str">
        <f>IFERROR(INDEX(Returns!A:A,MATCH(B4420,Returns!B:B,0)),"No")</f>
        <v>No</v>
      </c>
    </row>
    <row r="4421" spans="1:23" x14ac:dyDescent="0.2">
      <c r="A4421" s="1">
        <v>4420</v>
      </c>
      <c r="B4421" t="s">
        <v>8284</v>
      </c>
      <c r="C4421" s="2">
        <v>42721</v>
      </c>
      <c r="D4421" s="2">
        <v>42728</v>
      </c>
      <c r="E4421" s="1" t="s">
        <v>46</v>
      </c>
      <c r="F4421" s="1" t="s">
        <v>4782</v>
      </c>
      <c r="G4421" s="1" t="s">
        <v>4783</v>
      </c>
      <c r="H4421" s="1" t="s">
        <v>24</v>
      </c>
      <c r="I4421" s="1" t="s">
        <v>25</v>
      </c>
      <c r="J4421" s="1" t="s">
        <v>439</v>
      </c>
      <c r="K4421" s="1" t="s">
        <v>440</v>
      </c>
      <c r="L4421" s="1">
        <v>43229</v>
      </c>
      <c r="M4421" s="1" t="s">
        <v>135</v>
      </c>
      <c r="N4421" s="1" t="s">
        <v>3866</v>
      </c>
      <c r="O4421" s="1" t="s">
        <v>43</v>
      </c>
      <c r="P4421" s="1" t="s">
        <v>70</v>
      </c>
      <c r="Q4421" s="1" t="s">
        <v>3867</v>
      </c>
      <c r="R4421" s="1">
        <v>5.4840000000000009</v>
      </c>
      <c r="S4421" s="1">
        <v>4</v>
      </c>
      <c r="T4421" s="1">
        <v>0.7</v>
      </c>
      <c r="U4421" s="1">
        <v>-4.0215999999999994</v>
      </c>
      <c r="V4421" s="3" t="str">
        <f>IF(M4421=People!$B$5,People!$A$5,IF(M4421=People!$B$4,People!$A$4,IF(M4421=People!$B$3,People!$A$3,IF(M4421=People!$B$2,People!$A$2,0))))</f>
        <v>Chuck Magee</v>
      </c>
      <c r="W4421" s="3" t="str">
        <f>IFERROR(INDEX(Returns!A:A,MATCH(B4421,Returns!B:B,0)),"No")</f>
        <v>No</v>
      </c>
    </row>
    <row r="4422" spans="1:23" x14ac:dyDescent="0.2">
      <c r="A4422" s="1">
        <v>4421</v>
      </c>
      <c r="B4422" t="s">
        <v>8285</v>
      </c>
      <c r="C4422" s="2">
        <v>43056</v>
      </c>
      <c r="D4422" s="2">
        <v>43060</v>
      </c>
      <c r="E4422" s="1" t="s">
        <v>21</v>
      </c>
      <c r="F4422" s="1" t="s">
        <v>2440</v>
      </c>
      <c r="G4422" s="1" t="s">
        <v>2441</v>
      </c>
      <c r="H4422" s="1" t="s">
        <v>24</v>
      </c>
      <c r="I4422" s="1" t="s">
        <v>25</v>
      </c>
      <c r="J4422" s="1" t="s">
        <v>273</v>
      </c>
      <c r="K4422" s="1" t="s">
        <v>191</v>
      </c>
      <c r="L4422" s="1">
        <v>60610</v>
      </c>
      <c r="M4422" s="1" t="s">
        <v>97</v>
      </c>
      <c r="N4422" s="1" t="s">
        <v>2256</v>
      </c>
      <c r="O4422" s="1" t="s">
        <v>43</v>
      </c>
      <c r="P4422" s="1" t="s">
        <v>512</v>
      </c>
      <c r="Q4422" s="1" t="s">
        <v>2257</v>
      </c>
      <c r="R4422" s="1">
        <v>40.92</v>
      </c>
      <c r="S4422" s="1">
        <v>5</v>
      </c>
      <c r="T4422" s="1">
        <v>0.2</v>
      </c>
      <c r="U4422" s="1">
        <v>3.0690000000000026</v>
      </c>
      <c r="V4422" s="3" t="str">
        <f>IF(M4422=People!$B$5,People!$A$5,IF(M4422=People!$B$4,People!$A$4,IF(M4422=People!$B$3,People!$A$3,IF(M4422=People!$B$2,People!$A$2,0))))</f>
        <v>Kelly Williams</v>
      </c>
      <c r="W4422" s="3" t="str">
        <f>IFERROR(INDEX(Returns!A:A,MATCH(B4422,Returns!B:B,0)),"No")</f>
        <v>No</v>
      </c>
    </row>
    <row r="4423" spans="1:23" x14ac:dyDescent="0.2">
      <c r="A4423" s="1">
        <v>4422</v>
      </c>
      <c r="B4423" t="s">
        <v>8286</v>
      </c>
      <c r="C4423" s="2">
        <v>42433</v>
      </c>
      <c r="D4423" s="2">
        <v>42438</v>
      </c>
      <c r="E4423" s="1" t="s">
        <v>46</v>
      </c>
      <c r="F4423" s="1" t="s">
        <v>1377</v>
      </c>
      <c r="G4423" s="1" t="s">
        <v>1378</v>
      </c>
      <c r="H4423" s="1" t="s">
        <v>24</v>
      </c>
      <c r="I4423" s="1" t="s">
        <v>25</v>
      </c>
      <c r="J4423" s="1" t="s">
        <v>5298</v>
      </c>
      <c r="K4423" s="1" t="s">
        <v>50</v>
      </c>
      <c r="L4423" s="1">
        <v>33063</v>
      </c>
      <c r="M4423" s="1" t="s">
        <v>28</v>
      </c>
      <c r="N4423" s="1" t="s">
        <v>1089</v>
      </c>
      <c r="O4423" s="1" t="s">
        <v>43</v>
      </c>
      <c r="P4423" s="1" t="s">
        <v>63</v>
      </c>
      <c r="Q4423" s="1" t="s">
        <v>1090</v>
      </c>
      <c r="R4423" s="1">
        <v>15.552000000000003</v>
      </c>
      <c r="S4423" s="1">
        <v>3</v>
      </c>
      <c r="T4423" s="1">
        <v>0.2</v>
      </c>
      <c r="U4423" s="1">
        <v>2.3327999999999989</v>
      </c>
      <c r="V4423" s="3" t="str">
        <f>IF(M4423=People!$B$5,People!$A$5,IF(M4423=People!$B$4,People!$A$4,IF(M4423=People!$B$3,People!$A$3,IF(M4423=People!$B$2,People!$A$2,0))))</f>
        <v>Cassandra Brandow</v>
      </c>
      <c r="W4423" s="3" t="str">
        <f>IFERROR(INDEX(Returns!A:A,MATCH(B4423,Returns!B:B,0)),"No")</f>
        <v>No</v>
      </c>
    </row>
    <row r="4424" spans="1:23" x14ac:dyDescent="0.2">
      <c r="A4424" s="1">
        <v>4423</v>
      </c>
      <c r="B4424" t="s">
        <v>8287</v>
      </c>
      <c r="C4424" s="2">
        <v>43603</v>
      </c>
      <c r="D4424" s="2">
        <v>43604</v>
      </c>
      <c r="E4424" s="1" t="s">
        <v>170</v>
      </c>
      <c r="F4424" s="1" t="s">
        <v>2983</v>
      </c>
      <c r="G4424" s="1" t="s">
        <v>2984</v>
      </c>
      <c r="H4424" s="1" t="s">
        <v>38</v>
      </c>
      <c r="I4424" s="1" t="s">
        <v>25</v>
      </c>
      <c r="J4424" s="1" t="s">
        <v>5299</v>
      </c>
      <c r="K4424" s="1" t="s">
        <v>1111</v>
      </c>
      <c r="L4424" s="1">
        <v>30328</v>
      </c>
      <c r="M4424" s="1" t="s">
        <v>28</v>
      </c>
      <c r="N4424" s="1" t="s">
        <v>129</v>
      </c>
      <c r="O4424" s="1" t="s">
        <v>43</v>
      </c>
      <c r="P4424" s="1" t="s">
        <v>73</v>
      </c>
      <c r="Q4424" s="1" t="s">
        <v>130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3" t="str">
        <f>IF(M4424=People!$B$5,People!$A$5,IF(M4424=People!$B$4,People!$A$4,IF(M4424=People!$B$3,People!$A$3,IF(M4424=People!$B$2,People!$A$2,0))))</f>
        <v>Cassandra Brandow</v>
      </c>
      <c r="W4424" s="3" t="str">
        <f>IFERROR(INDEX(Returns!A:A,MATCH(B4424,Returns!B:B,0)),"No")</f>
        <v>No</v>
      </c>
    </row>
    <row r="4425" spans="1:23" x14ac:dyDescent="0.2">
      <c r="A4425" s="1">
        <v>4424</v>
      </c>
      <c r="B4425" t="s">
        <v>8287</v>
      </c>
      <c r="C4425" s="2">
        <v>43603</v>
      </c>
      <c r="D4425" s="2">
        <v>43604</v>
      </c>
      <c r="E4425" s="1" t="s">
        <v>170</v>
      </c>
      <c r="F4425" s="1" t="s">
        <v>2983</v>
      </c>
      <c r="G4425" s="1" t="s">
        <v>2984</v>
      </c>
      <c r="H4425" s="1" t="s">
        <v>38</v>
      </c>
      <c r="I4425" s="1" t="s">
        <v>25</v>
      </c>
      <c r="J4425" s="1" t="s">
        <v>5299</v>
      </c>
      <c r="K4425" s="1" t="s">
        <v>1111</v>
      </c>
      <c r="L4425" s="1">
        <v>30328</v>
      </c>
      <c r="M4425" s="1" t="s">
        <v>28</v>
      </c>
      <c r="N4425" s="1" t="s">
        <v>5300</v>
      </c>
      <c r="O4425" s="1" t="s">
        <v>30</v>
      </c>
      <c r="P4425" s="1" t="s">
        <v>31</v>
      </c>
      <c r="Q4425" s="1" t="s">
        <v>5301</v>
      </c>
      <c r="R4425" s="1">
        <v>302.94</v>
      </c>
      <c r="S4425" s="1">
        <v>3</v>
      </c>
      <c r="T4425" s="1">
        <v>0</v>
      </c>
      <c r="U4425" s="1">
        <v>75.735000000000014</v>
      </c>
      <c r="V4425" s="3" t="str">
        <f>IF(M4425=People!$B$5,People!$A$5,IF(M4425=People!$B$4,People!$A$4,IF(M4425=People!$B$3,People!$A$3,IF(M4425=People!$B$2,People!$A$2,0))))</f>
        <v>Cassandra Brandow</v>
      </c>
      <c r="W4425" s="3" t="str">
        <f>IFERROR(INDEX(Returns!A:A,MATCH(B4425,Returns!B:B,0)),"No")</f>
        <v>No</v>
      </c>
    </row>
    <row r="4426" spans="1:23" x14ac:dyDescent="0.2">
      <c r="A4426" s="1">
        <v>4425</v>
      </c>
      <c r="B4426" t="s">
        <v>8287</v>
      </c>
      <c r="C4426" s="2">
        <v>43603</v>
      </c>
      <c r="D4426" s="2">
        <v>43604</v>
      </c>
      <c r="E4426" s="1" t="s">
        <v>170</v>
      </c>
      <c r="F4426" s="1" t="s">
        <v>2983</v>
      </c>
      <c r="G4426" s="1" t="s">
        <v>2984</v>
      </c>
      <c r="H4426" s="1" t="s">
        <v>38</v>
      </c>
      <c r="I4426" s="1" t="s">
        <v>25</v>
      </c>
      <c r="J4426" s="1" t="s">
        <v>5299</v>
      </c>
      <c r="K4426" s="1" t="s">
        <v>1111</v>
      </c>
      <c r="L4426" s="1">
        <v>30328</v>
      </c>
      <c r="M4426" s="1" t="s">
        <v>28</v>
      </c>
      <c r="N4426" s="1" t="s">
        <v>3540</v>
      </c>
      <c r="O4426" s="1" t="s">
        <v>66</v>
      </c>
      <c r="P4426" s="1" t="s">
        <v>67</v>
      </c>
      <c r="Q4426" s="1" t="s">
        <v>3541</v>
      </c>
      <c r="R4426" s="1">
        <v>34.75</v>
      </c>
      <c r="S4426" s="1">
        <v>5</v>
      </c>
      <c r="T4426" s="1">
        <v>0</v>
      </c>
      <c r="U4426" s="1">
        <v>15.637499999999999</v>
      </c>
      <c r="V4426" s="3" t="str">
        <f>IF(M4426=People!$B$5,People!$A$5,IF(M4426=People!$B$4,People!$A$4,IF(M4426=People!$B$3,People!$A$3,IF(M4426=People!$B$2,People!$A$2,0))))</f>
        <v>Cassandra Brandow</v>
      </c>
      <c r="W4426" s="3" t="str">
        <f>IFERROR(INDEX(Returns!A:A,MATCH(B4426,Returns!B:B,0)),"No")</f>
        <v>No</v>
      </c>
    </row>
    <row r="4427" spans="1:23" x14ac:dyDescent="0.2">
      <c r="A4427" s="1">
        <v>4426</v>
      </c>
      <c r="B4427" t="s">
        <v>8287</v>
      </c>
      <c r="C4427" s="2">
        <v>43603</v>
      </c>
      <c r="D4427" s="2">
        <v>43604</v>
      </c>
      <c r="E4427" s="1" t="s">
        <v>170</v>
      </c>
      <c r="F4427" s="1" t="s">
        <v>2983</v>
      </c>
      <c r="G4427" s="1" t="s">
        <v>2984</v>
      </c>
      <c r="H4427" s="1" t="s">
        <v>38</v>
      </c>
      <c r="I4427" s="1" t="s">
        <v>25</v>
      </c>
      <c r="J4427" s="1" t="s">
        <v>5299</v>
      </c>
      <c r="K4427" s="1" t="s">
        <v>1111</v>
      </c>
      <c r="L4427" s="1">
        <v>30328</v>
      </c>
      <c r="M4427" s="1" t="s">
        <v>28</v>
      </c>
      <c r="N4427" s="1" t="s">
        <v>1394</v>
      </c>
      <c r="O4427" s="1" t="s">
        <v>43</v>
      </c>
      <c r="P4427" s="1" t="s">
        <v>70</v>
      </c>
      <c r="Q4427" s="1" t="s">
        <v>1395</v>
      </c>
      <c r="R4427" s="1">
        <v>113.94</v>
      </c>
      <c r="S4427" s="1">
        <v>6</v>
      </c>
      <c r="T4427" s="1">
        <v>0</v>
      </c>
      <c r="U4427" s="1">
        <v>54.691199999999995</v>
      </c>
      <c r="V4427" s="3" t="str">
        <f>IF(M4427=People!$B$5,People!$A$5,IF(M4427=People!$B$4,People!$A$4,IF(M4427=People!$B$3,People!$A$3,IF(M4427=People!$B$2,People!$A$2,0))))</f>
        <v>Cassandra Brandow</v>
      </c>
      <c r="W4427" s="3" t="str">
        <f>IFERROR(INDEX(Returns!A:A,MATCH(B4427,Returns!B:B,0)),"No")</f>
        <v>No</v>
      </c>
    </row>
    <row r="4428" spans="1:23" x14ac:dyDescent="0.2">
      <c r="A4428" s="1">
        <v>4427</v>
      </c>
      <c r="B4428" t="s">
        <v>8287</v>
      </c>
      <c r="C4428" s="2">
        <v>43603</v>
      </c>
      <c r="D4428" s="2">
        <v>43604</v>
      </c>
      <c r="E4428" s="1" t="s">
        <v>170</v>
      </c>
      <c r="F4428" s="1" t="s">
        <v>2983</v>
      </c>
      <c r="G4428" s="1" t="s">
        <v>2984</v>
      </c>
      <c r="H4428" s="1" t="s">
        <v>38</v>
      </c>
      <c r="I4428" s="1" t="s">
        <v>25</v>
      </c>
      <c r="J4428" s="1" t="s">
        <v>5299</v>
      </c>
      <c r="K4428" s="1" t="s">
        <v>1111</v>
      </c>
      <c r="L4428" s="1">
        <v>30328</v>
      </c>
      <c r="M4428" s="1" t="s">
        <v>28</v>
      </c>
      <c r="N4428" s="1" t="s">
        <v>4757</v>
      </c>
      <c r="O4428" s="1" t="s">
        <v>66</v>
      </c>
      <c r="P4428" s="1" t="s">
        <v>67</v>
      </c>
      <c r="Q4428" s="1" t="s">
        <v>4758</v>
      </c>
      <c r="R4428" s="1">
        <v>55.98</v>
      </c>
      <c r="S4428" s="1">
        <v>2</v>
      </c>
      <c r="T4428" s="1">
        <v>0</v>
      </c>
      <c r="U4428" s="1">
        <v>15.674399999999999</v>
      </c>
      <c r="V4428" s="3" t="str">
        <f>IF(M4428=People!$B$5,People!$A$5,IF(M4428=People!$B$4,People!$A$4,IF(M4428=People!$B$3,People!$A$3,IF(M4428=People!$B$2,People!$A$2,0))))</f>
        <v>Cassandra Brandow</v>
      </c>
      <c r="W4428" s="3" t="str">
        <f>IFERROR(INDEX(Returns!A:A,MATCH(B4428,Returns!B:B,0)),"No")</f>
        <v>No</v>
      </c>
    </row>
    <row r="4429" spans="1:23" x14ac:dyDescent="0.2">
      <c r="A4429" s="1">
        <v>4428</v>
      </c>
      <c r="B4429" t="s">
        <v>8288</v>
      </c>
      <c r="C4429" s="2">
        <v>43730</v>
      </c>
      <c r="D4429" s="2">
        <v>43736</v>
      </c>
      <c r="E4429" s="1" t="s">
        <v>46</v>
      </c>
      <c r="F4429" s="1" t="s">
        <v>4853</v>
      </c>
      <c r="G4429" s="1" t="s">
        <v>4854</v>
      </c>
      <c r="H4429" s="1" t="s">
        <v>38</v>
      </c>
      <c r="I4429" s="1" t="s">
        <v>25</v>
      </c>
      <c r="J4429" s="1" t="s">
        <v>4287</v>
      </c>
      <c r="K4429" s="1" t="s">
        <v>588</v>
      </c>
      <c r="L4429" s="1">
        <v>87105</v>
      </c>
      <c r="M4429" s="1" t="s">
        <v>41</v>
      </c>
      <c r="N4429" s="1" t="s">
        <v>705</v>
      </c>
      <c r="O4429" s="1" t="s">
        <v>43</v>
      </c>
      <c r="P4429" s="1" t="s">
        <v>84</v>
      </c>
      <c r="Q4429" s="1" t="s">
        <v>706</v>
      </c>
      <c r="R4429" s="1">
        <v>27.18</v>
      </c>
      <c r="S4429" s="1">
        <v>3</v>
      </c>
      <c r="T4429" s="1">
        <v>0</v>
      </c>
      <c r="U4429" s="1">
        <v>12.231</v>
      </c>
      <c r="V4429" s="3" t="str">
        <f>IF(M4429=People!$B$5,People!$A$5,IF(M4429=People!$B$4,People!$A$4,IF(M4429=People!$B$3,People!$A$3,IF(M4429=People!$B$2,People!$A$2,0))))</f>
        <v>Anna Andreadi</v>
      </c>
      <c r="W4429" s="3" t="str">
        <f>IFERROR(INDEX(Returns!A:A,MATCH(B4429,Returns!B:B,0)),"No")</f>
        <v>No</v>
      </c>
    </row>
    <row r="4430" spans="1:23" x14ac:dyDescent="0.2">
      <c r="A4430" s="1">
        <v>4429</v>
      </c>
      <c r="B4430" t="s">
        <v>8289</v>
      </c>
      <c r="C4430" s="2">
        <v>43545</v>
      </c>
      <c r="D4430" s="2">
        <v>43551</v>
      </c>
      <c r="E4430" s="1" t="s">
        <v>46</v>
      </c>
      <c r="F4430" s="1" t="s">
        <v>429</v>
      </c>
      <c r="G4430" s="1" t="s">
        <v>430</v>
      </c>
      <c r="H4430" s="1" t="s">
        <v>24</v>
      </c>
      <c r="I4430" s="1" t="s">
        <v>25</v>
      </c>
      <c r="J4430" s="1" t="s">
        <v>3679</v>
      </c>
      <c r="K4430" s="1" t="s">
        <v>572</v>
      </c>
      <c r="L4430" s="1">
        <v>74133</v>
      </c>
      <c r="M4430" s="1" t="s">
        <v>97</v>
      </c>
      <c r="N4430" s="1" t="s">
        <v>4805</v>
      </c>
      <c r="O4430" s="1" t="s">
        <v>30</v>
      </c>
      <c r="P4430" s="1" t="s">
        <v>34</v>
      </c>
      <c r="Q4430" s="1" t="s">
        <v>4806</v>
      </c>
      <c r="R4430" s="1">
        <v>1805.88</v>
      </c>
      <c r="S4430" s="1">
        <v>6</v>
      </c>
      <c r="T4430" s="1">
        <v>0</v>
      </c>
      <c r="U4430" s="1">
        <v>523.70519999999988</v>
      </c>
      <c r="V4430" s="3" t="str">
        <f>IF(M4430=People!$B$5,People!$A$5,IF(M4430=People!$B$4,People!$A$4,IF(M4430=People!$B$3,People!$A$3,IF(M4430=People!$B$2,People!$A$2,0))))</f>
        <v>Kelly Williams</v>
      </c>
      <c r="W4430" s="3" t="str">
        <f>IFERROR(INDEX(Returns!A:A,MATCH(B4430,Returns!B:B,0)),"No")</f>
        <v>No</v>
      </c>
    </row>
    <row r="4431" spans="1:23" x14ac:dyDescent="0.2">
      <c r="A4431" s="1">
        <v>4430</v>
      </c>
      <c r="B4431" t="s">
        <v>8290</v>
      </c>
      <c r="C4431" s="2">
        <v>43722</v>
      </c>
      <c r="D4431" s="2">
        <v>43722</v>
      </c>
      <c r="E4431" s="1" t="s">
        <v>1126</v>
      </c>
      <c r="F4431" s="1" t="s">
        <v>2112</v>
      </c>
      <c r="G4431" s="1" t="s">
        <v>2113</v>
      </c>
      <c r="H4431" s="1" t="s">
        <v>24</v>
      </c>
      <c r="I4431" s="1" t="s">
        <v>25</v>
      </c>
      <c r="J4431" s="1" t="s">
        <v>4646</v>
      </c>
      <c r="K4431" s="1" t="s">
        <v>693</v>
      </c>
      <c r="L4431" s="1">
        <v>7050</v>
      </c>
      <c r="M4431" s="1" t="s">
        <v>135</v>
      </c>
      <c r="N4431" s="1" t="s">
        <v>5007</v>
      </c>
      <c r="O4431" s="1" t="s">
        <v>43</v>
      </c>
      <c r="P4431" s="1" t="s">
        <v>63</v>
      </c>
      <c r="Q4431" s="1" t="s">
        <v>5008</v>
      </c>
      <c r="R4431" s="1">
        <v>70.949999999999989</v>
      </c>
      <c r="S4431" s="1">
        <v>3</v>
      </c>
      <c r="T4431" s="1">
        <v>0</v>
      </c>
      <c r="U4431" s="1">
        <v>18.447000000000003</v>
      </c>
      <c r="V4431" s="3" t="str">
        <f>IF(M4431=People!$B$5,People!$A$5,IF(M4431=People!$B$4,People!$A$4,IF(M4431=People!$B$3,People!$A$3,IF(M4431=People!$B$2,People!$A$2,0))))</f>
        <v>Chuck Magee</v>
      </c>
      <c r="W4431" s="3" t="str">
        <f>IFERROR(INDEX(Returns!A:A,MATCH(B4431,Returns!B:B,0)),"No")</f>
        <v>No</v>
      </c>
    </row>
    <row r="4432" spans="1:23" x14ac:dyDescent="0.2">
      <c r="A4432" s="1">
        <v>4431</v>
      </c>
      <c r="B4432" t="s">
        <v>8291</v>
      </c>
      <c r="C4432" s="2">
        <v>43407</v>
      </c>
      <c r="D4432" s="2">
        <v>43412</v>
      </c>
      <c r="E4432" s="1" t="s">
        <v>21</v>
      </c>
      <c r="F4432" s="1" t="s">
        <v>1961</v>
      </c>
      <c r="G4432" s="1" t="s">
        <v>1962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>
        <v>42420</v>
      </c>
      <c r="M4432" s="1" t="s">
        <v>28</v>
      </c>
      <c r="N4432" s="1" t="s">
        <v>2190</v>
      </c>
      <c r="O4432" s="1" t="s">
        <v>43</v>
      </c>
      <c r="P4432" s="1" t="s">
        <v>242</v>
      </c>
      <c r="Q4432" s="1" t="s">
        <v>2191</v>
      </c>
      <c r="R4432" s="1">
        <v>20</v>
      </c>
      <c r="S4432" s="1">
        <v>4</v>
      </c>
      <c r="T4432" s="1">
        <v>0</v>
      </c>
      <c r="U4432" s="1">
        <v>9.6</v>
      </c>
      <c r="V4432" s="3" t="str">
        <f>IF(M4432=People!$B$5,People!$A$5,IF(M4432=People!$B$4,People!$A$4,IF(M4432=People!$B$3,People!$A$3,IF(M4432=People!$B$2,People!$A$2,0))))</f>
        <v>Cassandra Brandow</v>
      </c>
      <c r="W4432" s="3" t="str">
        <f>IFERROR(INDEX(Returns!A:A,MATCH(B4432,Returns!B:B,0)),"No")</f>
        <v>No</v>
      </c>
    </row>
    <row r="4433" spans="1:23" x14ac:dyDescent="0.2">
      <c r="A4433" s="1">
        <v>4432</v>
      </c>
      <c r="B4433" t="s">
        <v>8291</v>
      </c>
      <c r="C4433" s="2">
        <v>43407</v>
      </c>
      <c r="D4433" s="2">
        <v>43412</v>
      </c>
      <c r="E4433" s="1" t="s">
        <v>21</v>
      </c>
      <c r="F4433" s="1" t="s">
        <v>1961</v>
      </c>
      <c r="G4433" s="1" t="s">
        <v>1962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>
        <v>42420</v>
      </c>
      <c r="M4433" s="1" t="s">
        <v>28</v>
      </c>
      <c r="N4433" s="1" t="s">
        <v>5108</v>
      </c>
      <c r="O4433" s="1" t="s">
        <v>43</v>
      </c>
      <c r="P4433" s="1" t="s">
        <v>63</v>
      </c>
      <c r="Q4433" s="1" t="s">
        <v>5109</v>
      </c>
      <c r="R4433" s="1">
        <v>7.98</v>
      </c>
      <c r="S4433" s="1">
        <v>3</v>
      </c>
      <c r="T4433" s="1">
        <v>0</v>
      </c>
      <c r="U4433" s="1">
        <v>2.0747999999999998</v>
      </c>
      <c r="V4433" s="3" t="str">
        <f>IF(M4433=People!$B$5,People!$A$5,IF(M4433=People!$B$4,People!$A$4,IF(M4433=People!$B$3,People!$A$3,IF(M4433=People!$B$2,People!$A$2,0))))</f>
        <v>Cassandra Brandow</v>
      </c>
      <c r="W4433" s="3" t="str">
        <f>IFERROR(INDEX(Returns!A:A,MATCH(B4433,Returns!B:B,0)),"No")</f>
        <v>No</v>
      </c>
    </row>
    <row r="4434" spans="1:23" x14ac:dyDescent="0.2">
      <c r="A4434" s="1">
        <v>4433</v>
      </c>
      <c r="B4434" t="s">
        <v>8291</v>
      </c>
      <c r="C4434" s="2">
        <v>43407</v>
      </c>
      <c r="D4434" s="2">
        <v>43412</v>
      </c>
      <c r="E4434" s="1" t="s">
        <v>21</v>
      </c>
      <c r="F4434" s="1" t="s">
        <v>1961</v>
      </c>
      <c r="G4434" s="1" t="s">
        <v>1962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>
        <v>42420</v>
      </c>
      <c r="M4434" s="1" t="s">
        <v>28</v>
      </c>
      <c r="N4434" s="1" t="s">
        <v>2516</v>
      </c>
      <c r="O4434" s="1" t="s">
        <v>30</v>
      </c>
      <c r="P4434" s="1" t="s">
        <v>60</v>
      </c>
      <c r="Q4434" s="1" t="s">
        <v>2517</v>
      </c>
      <c r="R4434" s="1">
        <v>24.1</v>
      </c>
      <c r="S4434" s="1">
        <v>5</v>
      </c>
      <c r="T4434" s="1">
        <v>0</v>
      </c>
      <c r="U4434" s="1">
        <v>9.1580000000000013</v>
      </c>
      <c r="V4434" s="3" t="str">
        <f>IF(M4434=People!$B$5,People!$A$5,IF(M4434=People!$B$4,People!$A$4,IF(M4434=People!$B$3,People!$A$3,IF(M4434=People!$B$2,People!$A$2,0))))</f>
        <v>Cassandra Brandow</v>
      </c>
      <c r="W4434" s="3" t="str">
        <f>IFERROR(INDEX(Returns!A:A,MATCH(B4434,Returns!B:B,0)),"No")</f>
        <v>No</v>
      </c>
    </row>
    <row r="4435" spans="1:23" x14ac:dyDescent="0.2">
      <c r="A4435" s="1">
        <v>4434</v>
      </c>
      <c r="B4435" t="s">
        <v>8291</v>
      </c>
      <c r="C4435" s="2">
        <v>43407</v>
      </c>
      <c r="D4435" s="2">
        <v>43412</v>
      </c>
      <c r="E4435" s="1" t="s">
        <v>21</v>
      </c>
      <c r="F4435" s="1" t="s">
        <v>1961</v>
      </c>
      <c r="G4435" s="1" t="s">
        <v>1962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>
        <v>42420</v>
      </c>
      <c r="M4435" s="1" t="s">
        <v>28</v>
      </c>
      <c r="N4435" s="1" t="s">
        <v>4663</v>
      </c>
      <c r="O4435" s="1" t="s">
        <v>43</v>
      </c>
      <c r="P4435" s="1" t="s">
        <v>63</v>
      </c>
      <c r="Q4435" s="1" t="s">
        <v>4664</v>
      </c>
      <c r="R4435" s="1">
        <v>8.75</v>
      </c>
      <c r="S4435" s="1">
        <v>1</v>
      </c>
      <c r="T4435" s="1">
        <v>0</v>
      </c>
      <c r="U4435" s="1">
        <v>2.6249999999999991</v>
      </c>
      <c r="V4435" s="3" t="str">
        <f>IF(M4435=People!$B$5,People!$A$5,IF(M4435=People!$B$4,People!$A$4,IF(M4435=People!$B$3,People!$A$3,IF(M4435=People!$B$2,People!$A$2,0))))</f>
        <v>Cassandra Brandow</v>
      </c>
      <c r="W4435" s="3" t="str">
        <f>IFERROR(INDEX(Returns!A:A,MATCH(B4435,Returns!B:B,0)),"No")</f>
        <v>No</v>
      </c>
    </row>
    <row r="4436" spans="1:23" x14ac:dyDescent="0.2">
      <c r="A4436" s="1">
        <v>4435</v>
      </c>
      <c r="B4436" t="s">
        <v>8291</v>
      </c>
      <c r="C4436" s="2">
        <v>43407</v>
      </c>
      <c r="D4436" s="2">
        <v>43412</v>
      </c>
      <c r="E4436" s="1" t="s">
        <v>21</v>
      </c>
      <c r="F4436" s="1" t="s">
        <v>1961</v>
      </c>
      <c r="G4436" s="1" t="s">
        <v>1962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>
        <v>42420</v>
      </c>
      <c r="M4436" s="1" t="s">
        <v>28</v>
      </c>
      <c r="N4436" s="1" t="s">
        <v>5302</v>
      </c>
      <c r="O4436" s="1" t="s">
        <v>30</v>
      </c>
      <c r="P4436" s="1" t="s">
        <v>52</v>
      </c>
      <c r="Q4436" s="1" t="s">
        <v>5303</v>
      </c>
      <c r="R4436" s="1">
        <v>842.94</v>
      </c>
      <c r="S4436" s="1">
        <v>3</v>
      </c>
      <c r="T4436" s="1">
        <v>0</v>
      </c>
      <c r="U4436" s="1">
        <v>160.15860000000001</v>
      </c>
      <c r="V4436" s="3" t="str">
        <f>IF(M4436=People!$B$5,People!$A$5,IF(M4436=People!$B$4,People!$A$4,IF(M4436=People!$B$3,People!$A$3,IF(M4436=People!$B$2,People!$A$2,0))))</f>
        <v>Cassandra Brandow</v>
      </c>
      <c r="W4436" s="3" t="str">
        <f>IFERROR(INDEX(Returns!A:A,MATCH(B4436,Returns!B:B,0)),"No")</f>
        <v>No</v>
      </c>
    </row>
    <row r="4437" spans="1:23" x14ac:dyDescent="0.2">
      <c r="A4437" s="1">
        <v>4436</v>
      </c>
      <c r="B4437" t="s">
        <v>8292</v>
      </c>
      <c r="C4437" s="2">
        <v>43223</v>
      </c>
      <c r="D4437" s="2">
        <v>43228</v>
      </c>
      <c r="E4437" s="1" t="s">
        <v>46</v>
      </c>
      <c r="F4437" s="1" t="s">
        <v>3888</v>
      </c>
      <c r="G4437" s="1" t="s">
        <v>3889</v>
      </c>
      <c r="H4437" s="1" t="s">
        <v>24</v>
      </c>
      <c r="I4437" s="1" t="s">
        <v>25</v>
      </c>
      <c r="J4437" s="1" t="s">
        <v>273</v>
      </c>
      <c r="K4437" s="1" t="s">
        <v>191</v>
      </c>
      <c r="L4437" s="1">
        <v>60653</v>
      </c>
      <c r="M4437" s="1" t="s">
        <v>97</v>
      </c>
      <c r="N4437" s="1" t="s">
        <v>2110</v>
      </c>
      <c r="O4437" s="1" t="s">
        <v>43</v>
      </c>
      <c r="P4437" s="1" t="s">
        <v>70</v>
      </c>
      <c r="Q4437" s="1" t="s">
        <v>2111</v>
      </c>
      <c r="R4437" s="1">
        <v>2.1819999999999995</v>
      </c>
      <c r="S4437" s="1">
        <v>1</v>
      </c>
      <c r="T4437" s="1">
        <v>0.8</v>
      </c>
      <c r="U4437" s="1">
        <v>-3.6002999999999998</v>
      </c>
      <c r="V4437" s="3" t="str">
        <f>IF(M4437=People!$B$5,People!$A$5,IF(M4437=People!$B$4,People!$A$4,IF(M4437=People!$B$3,People!$A$3,IF(M4437=People!$B$2,People!$A$2,0))))</f>
        <v>Kelly Williams</v>
      </c>
      <c r="W4437" s="3" t="str">
        <f>IFERROR(INDEX(Returns!A:A,MATCH(B4437,Returns!B:B,0)),"No")</f>
        <v>No</v>
      </c>
    </row>
    <row r="4438" spans="1:23" x14ac:dyDescent="0.2">
      <c r="A4438" s="1">
        <v>4437</v>
      </c>
      <c r="B4438" t="s">
        <v>8292</v>
      </c>
      <c r="C4438" s="2">
        <v>43223</v>
      </c>
      <c r="D4438" s="2">
        <v>43228</v>
      </c>
      <c r="E4438" s="1" t="s">
        <v>46</v>
      </c>
      <c r="F4438" s="1" t="s">
        <v>3888</v>
      </c>
      <c r="G4438" s="1" t="s">
        <v>3889</v>
      </c>
      <c r="H4438" s="1" t="s">
        <v>24</v>
      </c>
      <c r="I4438" s="1" t="s">
        <v>25</v>
      </c>
      <c r="J4438" s="1" t="s">
        <v>273</v>
      </c>
      <c r="K4438" s="1" t="s">
        <v>191</v>
      </c>
      <c r="L4438" s="1">
        <v>60653</v>
      </c>
      <c r="M4438" s="1" t="s">
        <v>97</v>
      </c>
      <c r="N4438" s="1" t="s">
        <v>5304</v>
      </c>
      <c r="O4438" s="1" t="s">
        <v>43</v>
      </c>
      <c r="P4438" s="1" t="s">
        <v>63</v>
      </c>
      <c r="Q4438" s="1" t="s">
        <v>5305</v>
      </c>
      <c r="R4438" s="1">
        <v>27.384</v>
      </c>
      <c r="S4438" s="1">
        <v>7</v>
      </c>
      <c r="T4438" s="1">
        <v>0.2</v>
      </c>
      <c r="U4438" s="1">
        <v>2.7384000000000022</v>
      </c>
      <c r="V4438" s="3" t="str">
        <f>IF(M4438=People!$B$5,People!$A$5,IF(M4438=People!$B$4,People!$A$4,IF(M4438=People!$B$3,People!$A$3,IF(M4438=People!$B$2,People!$A$2,0))))</f>
        <v>Kelly Williams</v>
      </c>
      <c r="W4438" s="3" t="str">
        <f>IFERROR(INDEX(Returns!A:A,MATCH(B4438,Returns!B:B,0)),"No")</f>
        <v>No</v>
      </c>
    </row>
    <row r="4439" spans="1:23" x14ac:dyDescent="0.2">
      <c r="A4439" s="1">
        <v>4438</v>
      </c>
      <c r="B4439" t="s">
        <v>8292</v>
      </c>
      <c r="C4439" s="2">
        <v>43223</v>
      </c>
      <c r="D4439" s="2">
        <v>43228</v>
      </c>
      <c r="E4439" s="1" t="s">
        <v>46</v>
      </c>
      <c r="F4439" s="1" t="s">
        <v>3888</v>
      </c>
      <c r="G4439" s="1" t="s">
        <v>3889</v>
      </c>
      <c r="H4439" s="1" t="s">
        <v>24</v>
      </c>
      <c r="I4439" s="1" t="s">
        <v>25</v>
      </c>
      <c r="J4439" s="1" t="s">
        <v>273</v>
      </c>
      <c r="K4439" s="1" t="s">
        <v>191</v>
      </c>
      <c r="L4439" s="1">
        <v>60653</v>
      </c>
      <c r="M4439" s="1" t="s">
        <v>97</v>
      </c>
      <c r="N4439" s="1" t="s">
        <v>4257</v>
      </c>
      <c r="O4439" s="1" t="s">
        <v>43</v>
      </c>
      <c r="P4439" s="1" t="s">
        <v>73</v>
      </c>
      <c r="Q4439" s="1" t="s">
        <v>4258</v>
      </c>
      <c r="R4439" s="1">
        <v>26.405999999999992</v>
      </c>
      <c r="S4439" s="1">
        <v>3</v>
      </c>
      <c r="T4439" s="1">
        <v>0.8</v>
      </c>
      <c r="U4439" s="1">
        <v>-71.296199999999999</v>
      </c>
      <c r="V4439" s="3" t="str">
        <f>IF(M4439=People!$B$5,People!$A$5,IF(M4439=People!$B$4,People!$A$4,IF(M4439=People!$B$3,People!$A$3,IF(M4439=People!$B$2,People!$A$2,0))))</f>
        <v>Kelly Williams</v>
      </c>
      <c r="W4439" s="3" t="str">
        <f>IFERROR(INDEX(Returns!A:A,MATCH(B4439,Returns!B:B,0)),"No")</f>
        <v>No</v>
      </c>
    </row>
    <row r="4440" spans="1:23" x14ac:dyDescent="0.2">
      <c r="A4440" s="1">
        <v>4439</v>
      </c>
      <c r="B4440" t="s">
        <v>8293</v>
      </c>
      <c r="C4440" s="2">
        <v>43461</v>
      </c>
      <c r="D4440" s="2">
        <v>43467</v>
      </c>
      <c r="E4440" s="1" t="s">
        <v>46</v>
      </c>
      <c r="F4440" s="1" t="s">
        <v>2525</v>
      </c>
      <c r="G4440" s="1" t="s">
        <v>2526</v>
      </c>
      <c r="H4440" s="1" t="s">
        <v>24</v>
      </c>
      <c r="I4440" s="1" t="s">
        <v>25</v>
      </c>
      <c r="J4440" s="1" t="s">
        <v>5263</v>
      </c>
      <c r="K4440" s="1" t="s">
        <v>96</v>
      </c>
      <c r="L4440" s="1">
        <v>77642</v>
      </c>
      <c r="M4440" s="1" t="s">
        <v>97</v>
      </c>
      <c r="N4440" s="1" t="s">
        <v>3841</v>
      </c>
      <c r="O4440" s="1" t="s">
        <v>43</v>
      </c>
      <c r="P4440" s="1" t="s">
        <v>84</v>
      </c>
      <c r="Q4440" s="1" t="s">
        <v>3842</v>
      </c>
      <c r="R4440" s="1">
        <v>10.368000000000002</v>
      </c>
      <c r="S4440" s="1">
        <v>2</v>
      </c>
      <c r="T4440" s="1">
        <v>0.2</v>
      </c>
      <c r="U4440" s="1">
        <v>3.6288</v>
      </c>
      <c r="V4440" s="3" t="str">
        <f>IF(M4440=People!$B$5,People!$A$5,IF(M4440=People!$B$4,People!$A$4,IF(M4440=People!$B$3,People!$A$3,IF(M4440=People!$B$2,People!$A$2,0))))</f>
        <v>Kelly Williams</v>
      </c>
      <c r="W4440" s="3" t="str">
        <f>IFERROR(INDEX(Returns!A:A,MATCH(B4440,Returns!B:B,0)),"No")</f>
        <v>No</v>
      </c>
    </row>
    <row r="4441" spans="1:23" x14ac:dyDescent="0.2">
      <c r="A4441" s="1">
        <v>4440</v>
      </c>
      <c r="B4441" t="s">
        <v>8293</v>
      </c>
      <c r="C4441" s="2">
        <v>43461</v>
      </c>
      <c r="D4441" s="2">
        <v>43467</v>
      </c>
      <c r="E4441" s="1" t="s">
        <v>46</v>
      </c>
      <c r="F4441" s="1" t="s">
        <v>2525</v>
      </c>
      <c r="G4441" s="1" t="s">
        <v>2526</v>
      </c>
      <c r="H4441" s="1" t="s">
        <v>24</v>
      </c>
      <c r="I4441" s="1" t="s">
        <v>25</v>
      </c>
      <c r="J4441" s="1" t="s">
        <v>5263</v>
      </c>
      <c r="K4441" s="1" t="s">
        <v>96</v>
      </c>
      <c r="L4441" s="1">
        <v>77642</v>
      </c>
      <c r="M4441" s="1" t="s">
        <v>97</v>
      </c>
      <c r="N4441" s="1" t="s">
        <v>3105</v>
      </c>
      <c r="O4441" s="1" t="s">
        <v>43</v>
      </c>
      <c r="P4441" s="1" t="s">
        <v>84</v>
      </c>
      <c r="Q4441" s="1" t="s">
        <v>3106</v>
      </c>
      <c r="R4441" s="1">
        <v>23.680000000000003</v>
      </c>
      <c r="S4441" s="1">
        <v>4</v>
      </c>
      <c r="T4441" s="1">
        <v>0.2</v>
      </c>
      <c r="U4441" s="1">
        <v>7.3999999999999995</v>
      </c>
      <c r="V4441" s="3" t="str">
        <f>IF(M4441=People!$B$5,People!$A$5,IF(M4441=People!$B$4,People!$A$4,IF(M4441=People!$B$3,People!$A$3,IF(M4441=People!$B$2,People!$A$2,0))))</f>
        <v>Kelly Williams</v>
      </c>
      <c r="W4441" s="3" t="str">
        <f>IFERROR(INDEX(Returns!A:A,MATCH(B4441,Returns!B:B,0)),"No")</f>
        <v>No</v>
      </c>
    </row>
    <row r="4442" spans="1:23" x14ac:dyDescent="0.2">
      <c r="A4442" s="1">
        <v>4441</v>
      </c>
      <c r="B4442" t="s">
        <v>8294</v>
      </c>
      <c r="C4442" s="2">
        <v>43303</v>
      </c>
      <c r="D4442" s="2">
        <v>43307</v>
      </c>
      <c r="E4442" s="1" t="s">
        <v>46</v>
      </c>
      <c r="F4442" s="1" t="s">
        <v>4097</v>
      </c>
      <c r="G4442" s="1" t="s">
        <v>4098</v>
      </c>
      <c r="H4442" s="1" t="s">
        <v>24</v>
      </c>
      <c r="I4442" s="1" t="s">
        <v>25</v>
      </c>
      <c r="J4442" s="1" t="s">
        <v>213</v>
      </c>
      <c r="K4442" s="1" t="s">
        <v>214</v>
      </c>
      <c r="L4442" s="1">
        <v>48185</v>
      </c>
      <c r="M4442" s="1" t="s">
        <v>97</v>
      </c>
      <c r="N4442" s="1" t="s">
        <v>3204</v>
      </c>
      <c r="O4442" s="1" t="s">
        <v>66</v>
      </c>
      <c r="P4442" s="1" t="s">
        <v>146</v>
      </c>
      <c r="Q4442" s="1" t="s">
        <v>3205</v>
      </c>
      <c r="R4442" s="1">
        <v>109.95</v>
      </c>
      <c r="S4442" s="1">
        <v>1</v>
      </c>
      <c r="T4442" s="1">
        <v>0</v>
      </c>
      <c r="U4442" s="1">
        <v>36.283500000000004</v>
      </c>
      <c r="V4442" s="3" t="str">
        <f>IF(M4442=People!$B$5,People!$A$5,IF(M4442=People!$B$4,People!$A$4,IF(M4442=People!$B$3,People!$A$3,IF(M4442=People!$B$2,People!$A$2,0))))</f>
        <v>Kelly Williams</v>
      </c>
      <c r="W4442" s="3" t="str">
        <f>IFERROR(INDEX(Returns!A:A,MATCH(B4442,Returns!B:B,0)),"No")</f>
        <v>No</v>
      </c>
    </row>
    <row r="4443" spans="1:23" x14ac:dyDescent="0.2">
      <c r="A4443" s="1">
        <v>4442</v>
      </c>
      <c r="B4443" t="s">
        <v>8294</v>
      </c>
      <c r="C4443" s="2">
        <v>43303</v>
      </c>
      <c r="D4443" s="2">
        <v>43307</v>
      </c>
      <c r="E4443" s="1" t="s">
        <v>46</v>
      </c>
      <c r="F4443" s="1" t="s">
        <v>4097</v>
      </c>
      <c r="G4443" s="1" t="s">
        <v>4098</v>
      </c>
      <c r="H4443" s="1" t="s">
        <v>24</v>
      </c>
      <c r="I4443" s="1" t="s">
        <v>25</v>
      </c>
      <c r="J4443" s="1" t="s">
        <v>213</v>
      </c>
      <c r="K4443" s="1" t="s">
        <v>214</v>
      </c>
      <c r="L4443" s="1">
        <v>48185</v>
      </c>
      <c r="M4443" s="1" t="s">
        <v>97</v>
      </c>
      <c r="N4443" s="1" t="s">
        <v>5306</v>
      </c>
      <c r="O4443" s="1" t="s">
        <v>43</v>
      </c>
      <c r="P4443" s="1" t="s">
        <v>55</v>
      </c>
      <c r="Q4443" s="1" t="s">
        <v>5307</v>
      </c>
      <c r="R4443" s="1">
        <v>965.84999999999991</v>
      </c>
      <c r="S4443" s="1">
        <v>5</v>
      </c>
      <c r="T4443" s="1">
        <v>0</v>
      </c>
      <c r="U4443" s="1">
        <v>135.21900000000002</v>
      </c>
      <c r="V4443" s="3" t="str">
        <f>IF(M4443=People!$B$5,People!$A$5,IF(M4443=People!$B$4,People!$A$4,IF(M4443=People!$B$3,People!$A$3,IF(M4443=People!$B$2,People!$A$2,0))))</f>
        <v>Kelly Williams</v>
      </c>
      <c r="W4443" s="3" t="str">
        <f>IFERROR(INDEX(Returns!A:A,MATCH(B4443,Returns!B:B,0)),"No")</f>
        <v>No</v>
      </c>
    </row>
    <row r="4444" spans="1:23" x14ac:dyDescent="0.2">
      <c r="A4444" s="1">
        <v>4443</v>
      </c>
      <c r="B4444" t="s">
        <v>8294</v>
      </c>
      <c r="C4444" s="2">
        <v>43303</v>
      </c>
      <c r="D4444" s="2">
        <v>43307</v>
      </c>
      <c r="E4444" s="1" t="s">
        <v>46</v>
      </c>
      <c r="F4444" s="1" t="s">
        <v>4097</v>
      </c>
      <c r="G4444" s="1" t="s">
        <v>4098</v>
      </c>
      <c r="H4444" s="1" t="s">
        <v>24</v>
      </c>
      <c r="I4444" s="1" t="s">
        <v>25</v>
      </c>
      <c r="J4444" s="1" t="s">
        <v>213</v>
      </c>
      <c r="K4444" s="1" t="s">
        <v>214</v>
      </c>
      <c r="L4444" s="1">
        <v>48185</v>
      </c>
      <c r="M4444" s="1" t="s">
        <v>97</v>
      </c>
      <c r="N4444" s="1" t="s">
        <v>5308</v>
      </c>
      <c r="O4444" s="1" t="s">
        <v>43</v>
      </c>
      <c r="P4444" s="1" t="s">
        <v>63</v>
      </c>
      <c r="Q4444" s="1" t="s">
        <v>5309</v>
      </c>
      <c r="R4444" s="1">
        <v>29.2</v>
      </c>
      <c r="S4444" s="1">
        <v>5</v>
      </c>
      <c r="T4444" s="1">
        <v>0</v>
      </c>
      <c r="U4444" s="1">
        <v>10.511999999999999</v>
      </c>
      <c r="V4444" s="3" t="str">
        <f>IF(M4444=People!$B$5,People!$A$5,IF(M4444=People!$B$4,People!$A$4,IF(M4444=People!$B$3,People!$A$3,IF(M4444=People!$B$2,People!$A$2,0))))</f>
        <v>Kelly Williams</v>
      </c>
      <c r="W4444" s="3" t="str">
        <f>IFERROR(INDEX(Returns!A:A,MATCH(B4444,Returns!B:B,0)),"No")</f>
        <v>No</v>
      </c>
    </row>
    <row r="4445" spans="1:23" x14ac:dyDescent="0.2">
      <c r="A4445" s="1">
        <v>4444</v>
      </c>
      <c r="B4445" t="s">
        <v>8294</v>
      </c>
      <c r="C4445" s="2">
        <v>43303</v>
      </c>
      <c r="D4445" s="2">
        <v>43307</v>
      </c>
      <c r="E4445" s="1" t="s">
        <v>46</v>
      </c>
      <c r="F4445" s="1" t="s">
        <v>4097</v>
      </c>
      <c r="G4445" s="1" t="s">
        <v>4098</v>
      </c>
      <c r="H4445" s="1" t="s">
        <v>24</v>
      </c>
      <c r="I4445" s="1" t="s">
        <v>25</v>
      </c>
      <c r="J4445" s="1" t="s">
        <v>213</v>
      </c>
      <c r="K4445" s="1" t="s">
        <v>214</v>
      </c>
      <c r="L4445" s="1">
        <v>48185</v>
      </c>
      <c r="M4445" s="1" t="s">
        <v>97</v>
      </c>
      <c r="N4445" s="1" t="s">
        <v>3275</v>
      </c>
      <c r="O4445" s="1" t="s">
        <v>43</v>
      </c>
      <c r="P4445" s="1" t="s">
        <v>84</v>
      </c>
      <c r="Q4445" s="1" t="s">
        <v>3276</v>
      </c>
      <c r="R4445" s="1">
        <v>32.400000000000006</v>
      </c>
      <c r="S4445" s="1">
        <v>5</v>
      </c>
      <c r="T4445" s="1">
        <v>0</v>
      </c>
      <c r="U4445" s="1">
        <v>15.552000000000001</v>
      </c>
      <c r="V4445" s="3" t="str">
        <f>IF(M4445=People!$B$5,People!$A$5,IF(M4445=People!$B$4,People!$A$4,IF(M4445=People!$B$3,People!$A$3,IF(M4445=People!$B$2,People!$A$2,0))))</f>
        <v>Kelly Williams</v>
      </c>
      <c r="W4445" s="3" t="str">
        <f>IFERROR(INDEX(Returns!A:A,MATCH(B4445,Returns!B:B,0)),"No")</f>
        <v>No</v>
      </c>
    </row>
    <row r="4446" spans="1:23" x14ac:dyDescent="0.2">
      <c r="A4446" s="1">
        <v>4445</v>
      </c>
      <c r="B4446" t="s">
        <v>8295</v>
      </c>
      <c r="C4446" s="2">
        <v>42690</v>
      </c>
      <c r="D4446" s="2">
        <v>42695</v>
      </c>
      <c r="E4446" s="1" t="s">
        <v>46</v>
      </c>
      <c r="F4446" s="1" t="s">
        <v>1846</v>
      </c>
      <c r="G4446" s="1" t="s">
        <v>1847</v>
      </c>
      <c r="H4446" s="1" t="s">
        <v>94</v>
      </c>
      <c r="I4446" s="1" t="s">
        <v>25</v>
      </c>
      <c r="J4446" s="1" t="s">
        <v>475</v>
      </c>
      <c r="K4446" s="1" t="s">
        <v>228</v>
      </c>
      <c r="L4446" s="1">
        <v>47401</v>
      </c>
      <c r="M4446" s="1" t="s">
        <v>97</v>
      </c>
      <c r="N4446" s="1" t="s">
        <v>4361</v>
      </c>
      <c r="O4446" s="1" t="s">
        <v>43</v>
      </c>
      <c r="P4446" s="1" t="s">
        <v>157</v>
      </c>
      <c r="Q4446" s="1" t="s">
        <v>4362</v>
      </c>
      <c r="R4446" s="1">
        <v>78.349999999999994</v>
      </c>
      <c r="S4446" s="1">
        <v>5</v>
      </c>
      <c r="T4446" s="1">
        <v>0</v>
      </c>
      <c r="U4446" s="1">
        <v>36.824499999999993</v>
      </c>
      <c r="V4446" s="3" t="str">
        <f>IF(M4446=People!$B$5,People!$A$5,IF(M4446=People!$B$4,People!$A$4,IF(M4446=People!$B$3,People!$A$3,IF(M4446=People!$B$2,People!$A$2,0))))</f>
        <v>Kelly Williams</v>
      </c>
      <c r="W4446" s="3" t="str">
        <f>IFERROR(INDEX(Returns!A:A,MATCH(B4446,Returns!B:B,0)),"No")</f>
        <v>No</v>
      </c>
    </row>
    <row r="4447" spans="1:23" x14ac:dyDescent="0.2">
      <c r="A4447" s="1">
        <v>4446</v>
      </c>
      <c r="B4447" t="s">
        <v>8295</v>
      </c>
      <c r="C4447" s="2">
        <v>42690</v>
      </c>
      <c r="D4447" s="2">
        <v>42695</v>
      </c>
      <c r="E4447" s="1" t="s">
        <v>46</v>
      </c>
      <c r="F4447" s="1" t="s">
        <v>1846</v>
      </c>
      <c r="G4447" s="1" t="s">
        <v>1847</v>
      </c>
      <c r="H4447" s="1" t="s">
        <v>94</v>
      </c>
      <c r="I4447" s="1" t="s">
        <v>25</v>
      </c>
      <c r="J4447" s="1" t="s">
        <v>475</v>
      </c>
      <c r="K4447" s="1" t="s">
        <v>228</v>
      </c>
      <c r="L4447" s="1">
        <v>47401</v>
      </c>
      <c r="M4447" s="1" t="s">
        <v>97</v>
      </c>
      <c r="N4447" s="1" t="s">
        <v>4614</v>
      </c>
      <c r="O4447" s="1" t="s">
        <v>43</v>
      </c>
      <c r="P4447" s="1" t="s">
        <v>84</v>
      </c>
      <c r="Q4447" s="1" t="s">
        <v>4615</v>
      </c>
      <c r="R4447" s="1">
        <v>31.68</v>
      </c>
      <c r="S4447" s="1">
        <v>6</v>
      </c>
      <c r="T4447" s="1">
        <v>0</v>
      </c>
      <c r="U4447" s="1">
        <v>14.256</v>
      </c>
      <c r="V4447" s="3" t="str">
        <f>IF(M4447=People!$B$5,People!$A$5,IF(M4447=People!$B$4,People!$A$4,IF(M4447=People!$B$3,People!$A$3,IF(M4447=People!$B$2,People!$A$2,0))))</f>
        <v>Kelly Williams</v>
      </c>
      <c r="W4447" s="3" t="str">
        <f>IFERROR(INDEX(Returns!A:A,MATCH(B4447,Returns!B:B,0)),"No")</f>
        <v>No</v>
      </c>
    </row>
    <row r="4448" spans="1:23" x14ac:dyDescent="0.2">
      <c r="A4448" s="1">
        <v>4447</v>
      </c>
      <c r="B4448" t="s">
        <v>8295</v>
      </c>
      <c r="C4448" s="2">
        <v>42690</v>
      </c>
      <c r="D4448" s="2">
        <v>42695</v>
      </c>
      <c r="E4448" s="1" t="s">
        <v>46</v>
      </c>
      <c r="F4448" s="1" t="s">
        <v>1846</v>
      </c>
      <c r="G4448" s="1" t="s">
        <v>1847</v>
      </c>
      <c r="H4448" s="1" t="s">
        <v>94</v>
      </c>
      <c r="I4448" s="1" t="s">
        <v>25</v>
      </c>
      <c r="J4448" s="1" t="s">
        <v>475</v>
      </c>
      <c r="K4448" s="1" t="s">
        <v>228</v>
      </c>
      <c r="L4448" s="1">
        <v>47401</v>
      </c>
      <c r="M4448" s="1" t="s">
        <v>97</v>
      </c>
      <c r="N4448" s="1" t="s">
        <v>143</v>
      </c>
      <c r="O4448" s="1" t="s">
        <v>43</v>
      </c>
      <c r="P4448" s="1" t="s">
        <v>70</v>
      </c>
      <c r="Q4448" s="1" t="s">
        <v>144</v>
      </c>
      <c r="R4448" s="1">
        <v>29.12</v>
      </c>
      <c r="S4448" s="1">
        <v>4</v>
      </c>
      <c r="T4448" s="1">
        <v>0</v>
      </c>
      <c r="U4448" s="1">
        <v>14.268800000000001</v>
      </c>
      <c r="V4448" s="3" t="str">
        <f>IF(M4448=People!$B$5,People!$A$5,IF(M4448=People!$B$4,People!$A$4,IF(M4448=People!$B$3,People!$A$3,IF(M4448=People!$B$2,People!$A$2,0))))</f>
        <v>Kelly Williams</v>
      </c>
      <c r="W4448" s="3" t="str">
        <f>IFERROR(INDEX(Returns!A:A,MATCH(B4448,Returns!B:B,0)),"No")</f>
        <v>No</v>
      </c>
    </row>
    <row r="4449" spans="1:23" x14ac:dyDescent="0.2">
      <c r="A4449" s="1">
        <v>4448</v>
      </c>
      <c r="B4449" t="s">
        <v>8295</v>
      </c>
      <c r="C4449" s="2">
        <v>42690</v>
      </c>
      <c r="D4449" s="2">
        <v>42695</v>
      </c>
      <c r="E4449" s="1" t="s">
        <v>46</v>
      </c>
      <c r="F4449" s="1" t="s">
        <v>1846</v>
      </c>
      <c r="G4449" s="1" t="s">
        <v>1847</v>
      </c>
      <c r="H4449" s="1" t="s">
        <v>94</v>
      </c>
      <c r="I4449" s="1" t="s">
        <v>25</v>
      </c>
      <c r="J4449" s="1" t="s">
        <v>475</v>
      </c>
      <c r="K4449" s="1" t="s">
        <v>228</v>
      </c>
      <c r="L4449" s="1">
        <v>47401</v>
      </c>
      <c r="M4449" s="1" t="s">
        <v>97</v>
      </c>
      <c r="N4449" s="1" t="s">
        <v>1044</v>
      </c>
      <c r="O4449" s="1" t="s">
        <v>43</v>
      </c>
      <c r="P4449" s="1" t="s">
        <v>55</v>
      </c>
      <c r="Q4449" s="1" t="s">
        <v>1045</v>
      </c>
      <c r="R4449" s="1">
        <v>169.45</v>
      </c>
      <c r="S4449" s="1">
        <v>5</v>
      </c>
      <c r="T4449" s="1">
        <v>0</v>
      </c>
      <c r="U4449" s="1">
        <v>42.362499999999997</v>
      </c>
      <c r="V4449" s="3" t="str">
        <f>IF(M4449=People!$B$5,People!$A$5,IF(M4449=People!$B$4,People!$A$4,IF(M4449=People!$B$3,People!$A$3,IF(M4449=People!$B$2,People!$A$2,0))))</f>
        <v>Kelly Williams</v>
      </c>
      <c r="W4449" s="3" t="str">
        <f>IFERROR(INDEX(Returns!A:A,MATCH(B4449,Returns!B:B,0)),"No")</f>
        <v>No</v>
      </c>
    </row>
    <row r="4450" spans="1:23" x14ac:dyDescent="0.2">
      <c r="A4450" s="1">
        <v>4449</v>
      </c>
      <c r="B4450" t="s">
        <v>8296</v>
      </c>
      <c r="C4450" s="2">
        <v>42905</v>
      </c>
      <c r="D4450" s="2">
        <v>42909</v>
      </c>
      <c r="E4450" s="1" t="s">
        <v>46</v>
      </c>
      <c r="F4450" s="1" t="s">
        <v>827</v>
      </c>
      <c r="G4450" s="1" t="s">
        <v>828</v>
      </c>
      <c r="H4450" s="1" t="s">
        <v>24</v>
      </c>
      <c r="I4450" s="1" t="s">
        <v>25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1818</v>
      </c>
      <c r="O4450" s="1" t="s">
        <v>30</v>
      </c>
      <c r="P4450" s="1" t="s">
        <v>60</v>
      </c>
      <c r="Q4450" s="1" t="s">
        <v>1819</v>
      </c>
      <c r="R4450" s="1">
        <v>12.56</v>
      </c>
      <c r="S4450" s="1">
        <v>2</v>
      </c>
      <c r="T4450" s="1">
        <v>0</v>
      </c>
      <c r="U4450" s="1">
        <v>4.0191999999999997</v>
      </c>
      <c r="V4450" s="3" t="str">
        <f>IF(M4450=People!$B$5,People!$A$5,IF(M4450=People!$B$4,People!$A$4,IF(M4450=People!$B$3,People!$A$3,IF(M4450=People!$B$2,People!$A$2,0))))</f>
        <v>Anna Andreadi</v>
      </c>
      <c r="W4450" s="3" t="str">
        <f>IFERROR(INDEX(Returns!A:A,MATCH(B4450,Returns!B:B,0)),"No")</f>
        <v>No</v>
      </c>
    </row>
    <row r="4451" spans="1:23" x14ac:dyDescent="0.2">
      <c r="A4451" s="1">
        <v>4450</v>
      </c>
      <c r="B4451" t="s">
        <v>8296</v>
      </c>
      <c r="C4451" s="2">
        <v>42905</v>
      </c>
      <c r="D4451" s="2">
        <v>42909</v>
      </c>
      <c r="E4451" s="1" t="s">
        <v>46</v>
      </c>
      <c r="F4451" s="1" t="s">
        <v>827</v>
      </c>
      <c r="G4451" s="1" t="s">
        <v>828</v>
      </c>
      <c r="H4451" s="1" t="s">
        <v>24</v>
      </c>
      <c r="I4451" s="1" t="s">
        <v>25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3609</v>
      </c>
      <c r="O4451" s="1" t="s">
        <v>43</v>
      </c>
      <c r="P4451" s="1" t="s">
        <v>84</v>
      </c>
      <c r="Q4451" s="1" t="s">
        <v>3610</v>
      </c>
      <c r="R4451" s="1">
        <v>6.48</v>
      </c>
      <c r="S4451" s="1">
        <v>1</v>
      </c>
      <c r="T4451" s="1">
        <v>0</v>
      </c>
      <c r="U4451" s="1">
        <v>3.1104000000000003</v>
      </c>
      <c r="V4451" s="3" t="str">
        <f>IF(M4451=People!$B$5,People!$A$5,IF(M4451=People!$B$4,People!$A$4,IF(M4451=People!$B$3,People!$A$3,IF(M4451=People!$B$2,People!$A$2,0))))</f>
        <v>Anna Andreadi</v>
      </c>
      <c r="W4451" s="3" t="str">
        <f>IFERROR(INDEX(Returns!A:A,MATCH(B4451,Returns!B:B,0)),"No")</f>
        <v>No</v>
      </c>
    </row>
    <row r="4452" spans="1:23" x14ac:dyDescent="0.2">
      <c r="A4452" s="1">
        <v>4451</v>
      </c>
      <c r="B4452" t="s">
        <v>8296</v>
      </c>
      <c r="C4452" s="2">
        <v>42905</v>
      </c>
      <c r="D4452" s="2">
        <v>42909</v>
      </c>
      <c r="E4452" s="1" t="s">
        <v>46</v>
      </c>
      <c r="F4452" s="1" t="s">
        <v>827</v>
      </c>
      <c r="G4452" s="1" t="s">
        <v>828</v>
      </c>
      <c r="H4452" s="1" t="s">
        <v>24</v>
      </c>
      <c r="I4452" s="1" t="s">
        <v>25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2107</v>
      </c>
      <c r="O4452" s="1" t="s">
        <v>43</v>
      </c>
      <c r="P4452" s="1" t="s">
        <v>157</v>
      </c>
      <c r="Q4452" s="1" t="s">
        <v>2108</v>
      </c>
      <c r="R4452" s="1">
        <v>186.69</v>
      </c>
      <c r="S4452" s="1">
        <v>3</v>
      </c>
      <c r="T4452" s="1">
        <v>0</v>
      </c>
      <c r="U4452" s="1">
        <v>87.744299999999981</v>
      </c>
      <c r="V4452" s="3" t="str">
        <f>IF(M4452=People!$B$5,People!$A$5,IF(M4452=People!$B$4,People!$A$4,IF(M4452=People!$B$3,People!$A$3,IF(M4452=People!$B$2,People!$A$2,0))))</f>
        <v>Anna Andreadi</v>
      </c>
      <c r="W4452" s="3" t="str">
        <f>IFERROR(INDEX(Returns!A:A,MATCH(B4452,Returns!B:B,0)),"No")</f>
        <v>No</v>
      </c>
    </row>
    <row r="4453" spans="1:23" x14ac:dyDescent="0.2">
      <c r="A4453" s="1">
        <v>4452</v>
      </c>
      <c r="B4453" t="s">
        <v>8297</v>
      </c>
      <c r="C4453" s="2">
        <v>43285</v>
      </c>
      <c r="D4453" s="2">
        <v>43287</v>
      </c>
      <c r="E4453" s="1" t="s">
        <v>170</v>
      </c>
      <c r="F4453" s="1" t="s">
        <v>5176</v>
      </c>
      <c r="G4453" s="1" t="s">
        <v>5177</v>
      </c>
      <c r="H4453" s="1" t="s">
        <v>24</v>
      </c>
      <c r="I4453" s="1" t="s">
        <v>25</v>
      </c>
      <c r="J4453" s="1" t="s">
        <v>116</v>
      </c>
      <c r="K4453" s="1" t="s">
        <v>40</v>
      </c>
      <c r="L4453" s="1">
        <v>94109</v>
      </c>
      <c r="M4453" s="1" t="s">
        <v>41</v>
      </c>
      <c r="N4453" s="1" t="s">
        <v>1784</v>
      </c>
      <c r="O4453" s="1" t="s">
        <v>30</v>
      </c>
      <c r="P4453" s="1" t="s">
        <v>60</v>
      </c>
      <c r="Q4453" s="1" t="s">
        <v>1785</v>
      </c>
      <c r="R4453" s="1">
        <v>25.4</v>
      </c>
      <c r="S4453" s="1">
        <v>5</v>
      </c>
      <c r="T4453" s="1">
        <v>0</v>
      </c>
      <c r="U4453" s="1">
        <v>8.6359999999999992</v>
      </c>
      <c r="V4453" s="3" t="str">
        <f>IF(M4453=People!$B$5,People!$A$5,IF(M4453=People!$B$4,People!$A$4,IF(M4453=People!$B$3,People!$A$3,IF(M4453=People!$B$2,People!$A$2,0))))</f>
        <v>Anna Andreadi</v>
      </c>
      <c r="W4453" s="3" t="str">
        <f>IFERROR(INDEX(Returns!A:A,MATCH(B4453,Returns!B:B,0)),"No")</f>
        <v>No</v>
      </c>
    </row>
    <row r="4454" spans="1:23" x14ac:dyDescent="0.2">
      <c r="A4454" s="1">
        <v>4453</v>
      </c>
      <c r="B4454" t="s">
        <v>8297</v>
      </c>
      <c r="C4454" s="2">
        <v>43285</v>
      </c>
      <c r="D4454" s="2">
        <v>43287</v>
      </c>
      <c r="E4454" s="1" t="s">
        <v>170</v>
      </c>
      <c r="F4454" s="1" t="s">
        <v>5176</v>
      </c>
      <c r="G4454" s="1" t="s">
        <v>5177</v>
      </c>
      <c r="H4454" s="1" t="s">
        <v>24</v>
      </c>
      <c r="I4454" s="1" t="s">
        <v>25</v>
      </c>
      <c r="J4454" s="1" t="s">
        <v>116</v>
      </c>
      <c r="K4454" s="1" t="s">
        <v>40</v>
      </c>
      <c r="L4454" s="1">
        <v>94109</v>
      </c>
      <c r="M4454" s="1" t="s">
        <v>41</v>
      </c>
      <c r="N4454" s="1" t="s">
        <v>5310</v>
      </c>
      <c r="O4454" s="1" t="s">
        <v>43</v>
      </c>
      <c r="P4454" s="1" t="s">
        <v>157</v>
      </c>
      <c r="Q4454" s="1" t="s">
        <v>5311</v>
      </c>
      <c r="R4454" s="1">
        <v>43.96</v>
      </c>
      <c r="S4454" s="1">
        <v>2</v>
      </c>
      <c r="T4454" s="1">
        <v>0</v>
      </c>
      <c r="U4454" s="1">
        <v>20.661200000000001</v>
      </c>
      <c r="V4454" s="3" t="str">
        <f>IF(M4454=People!$B$5,People!$A$5,IF(M4454=People!$B$4,People!$A$4,IF(M4454=People!$B$3,People!$A$3,IF(M4454=People!$B$2,People!$A$2,0))))</f>
        <v>Anna Andreadi</v>
      </c>
      <c r="W4454" s="3" t="str">
        <f>IFERROR(INDEX(Returns!A:A,MATCH(B4454,Returns!B:B,0)),"No")</f>
        <v>No</v>
      </c>
    </row>
    <row r="4455" spans="1:23" x14ac:dyDescent="0.2">
      <c r="A4455" s="1">
        <v>4454</v>
      </c>
      <c r="B4455" t="s">
        <v>8297</v>
      </c>
      <c r="C4455" s="2">
        <v>43285</v>
      </c>
      <c r="D4455" s="2">
        <v>43287</v>
      </c>
      <c r="E4455" s="1" t="s">
        <v>170</v>
      </c>
      <c r="F4455" s="1" t="s">
        <v>5176</v>
      </c>
      <c r="G4455" s="1" t="s">
        <v>5177</v>
      </c>
      <c r="H4455" s="1" t="s">
        <v>24</v>
      </c>
      <c r="I4455" s="1" t="s">
        <v>25</v>
      </c>
      <c r="J4455" s="1" t="s">
        <v>116</v>
      </c>
      <c r="K4455" s="1" t="s">
        <v>40</v>
      </c>
      <c r="L4455" s="1">
        <v>94109</v>
      </c>
      <c r="M4455" s="1" t="s">
        <v>41</v>
      </c>
      <c r="N4455" s="1" t="s">
        <v>2596</v>
      </c>
      <c r="O4455" s="1" t="s">
        <v>30</v>
      </c>
      <c r="P4455" s="1" t="s">
        <v>31</v>
      </c>
      <c r="Q4455" s="1" t="s">
        <v>2597</v>
      </c>
      <c r="R4455" s="1">
        <v>1279.165</v>
      </c>
      <c r="S4455" s="1">
        <v>5</v>
      </c>
      <c r="T4455" s="1">
        <v>0.15</v>
      </c>
      <c r="U4455" s="1">
        <v>225.73499999999993</v>
      </c>
      <c r="V4455" s="3" t="str">
        <f>IF(M4455=People!$B$5,People!$A$5,IF(M4455=People!$B$4,People!$A$4,IF(M4455=People!$B$3,People!$A$3,IF(M4455=People!$B$2,People!$A$2,0))))</f>
        <v>Anna Andreadi</v>
      </c>
      <c r="W4455" s="3" t="str">
        <f>IFERROR(INDEX(Returns!A:A,MATCH(B4455,Returns!B:B,0)),"No")</f>
        <v>No</v>
      </c>
    </row>
    <row r="4456" spans="1:23" x14ac:dyDescent="0.2">
      <c r="A4456" s="1">
        <v>4455</v>
      </c>
      <c r="B4456" t="s">
        <v>8297</v>
      </c>
      <c r="C4456" s="2">
        <v>43285</v>
      </c>
      <c r="D4456" s="2">
        <v>43287</v>
      </c>
      <c r="E4456" s="1" t="s">
        <v>170</v>
      </c>
      <c r="F4456" s="1" t="s">
        <v>5176</v>
      </c>
      <c r="G4456" s="1" t="s">
        <v>5177</v>
      </c>
      <c r="H4456" s="1" t="s">
        <v>24</v>
      </c>
      <c r="I4456" s="1" t="s">
        <v>25</v>
      </c>
      <c r="J4456" s="1" t="s">
        <v>116</v>
      </c>
      <c r="K4456" s="1" t="s">
        <v>40</v>
      </c>
      <c r="L4456" s="1">
        <v>94109</v>
      </c>
      <c r="M4456" s="1" t="s">
        <v>41</v>
      </c>
      <c r="N4456" s="1" t="s">
        <v>2316</v>
      </c>
      <c r="O4456" s="1" t="s">
        <v>43</v>
      </c>
      <c r="P4456" s="1" t="s">
        <v>55</v>
      </c>
      <c r="Q4456" s="1" t="s">
        <v>2317</v>
      </c>
      <c r="R4456" s="1">
        <v>27.92</v>
      </c>
      <c r="S4456" s="1">
        <v>4</v>
      </c>
      <c r="T4456" s="1">
        <v>0</v>
      </c>
      <c r="U4456" s="1">
        <v>0.5583999999999989</v>
      </c>
      <c r="V4456" s="3" t="str">
        <f>IF(M4456=People!$B$5,People!$A$5,IF(M4456=People!$B$4,People!$A$4,IF(M4456=People!$B$3,People!$A$3,IF(M4456=People!$B$2,People!$A$2,0))))</f>
        <v>Anna Andreadi</v>
      </c>
      <c r="W4456" s="3" t="str">
        <f>IFERROR(INDEX(Returns!A:A,MATCH(B4456,Returns!B:B,0)),"No")</f>
        <v>No</v>
      </c>
    </row>
    <row r="4457" spans="1:23" x14ac:dyDescent="0.2">
      <c r="A4457" s="1">
        <v>4456</v>
      </c>
      <c r="B4457" t="s">
        <v>8298</v>
      </c>
      <c r="C4457" s="2">
        <v>42981</v>
      </c>
      <c r="D4457" s="2">
        <v>42986</v>
      </c>
      <c r="E4457" s="1" t="s">
        <v>46</v>
      </c>
      <c r="F4457" s="1" t="s">
        <v>2488</v>
      </c>
      <c r="G4457" s="1" t="s">
        <v>2489</v>
      </c>
      <c r="H4457" s="1" t="s">
        <v>94</v>
      </c>
      <c r="I4457" s="1" t="s">
        <v>25</v>
      </c>
      <c r="J4457" s="1" t="s">
        <v>116</v>
      </c>
      <c r="K4457" s="1" t="s">
        <v>40</v>
      </c>
      <c r="L4457" s="1">
        <v>94110</v>
      </c>
      <c r="M4457" s="1" t="s">
        <v>41</v>
      </c>
      <c r="N4457" s="1" t="s">
        <v>1347</v>
      </c>
      <c r="O4457" s="1" t="s">
        <v>30</v>
      </c>
      <c r="P4457" s="1" t="s">
        <v>34</v>
      </c>
      <c r="Q4457" s="1" t="s">
        <v>1348</v>
      </c>
      <c r="R4457" s="1">
        <v>129.56800000000001</v>
      </c>
      <c r="S4457" s="1">
        <v>2</v>
      </c>
      <c r="T4457" s="1">
        <v>0.2</v>
      </c>
      <c r="U4457" s="1">
        <v>-12.956799999999994</v>
      </c>
      <c r="V4457" s="3" t="str">
        <f>IF(M4457=People!$B$5,People!$A$5,IF(M4457=People!$B$4,People!$A$4,IF(M4457=People!$B$3,People!$A$3,IF(M4457=People!$B$2,People!$A$2,0))))</f>
        <v>Anna Andreadi</v>
      </c>
      <c r="W4457" s="3" t="str">
        <f>IFERROR(INDEX(Returns!A:A,MATCH(B4457,Returns!B:B,0)),"No")</f>
        <v>No</v>
      </c>
    </row>
    <row r="4458" spans="1:23" x14ac:dyDescent="0.2">
      <c r="A4458" s="1">
        <v>4457</v>
      </c>
      <c r="B4458" t="s">
        <v>8298</v>
      </c>
      <c r="C4458" s="2">
        <v>42981</v>
      </c>
      <c r="D4458" s="2">
        <v>42986</v>
      </c>
      <c r="E4458" s="1" t="s">
        <v>46</v>
      </c>
      <c r="F4458" s="1" t="s">
        <v>2488</v>
      </c>
      <c r="G4458" s="1" t="s">
        <v>2489</v>
      </c>
      <c r="H4458" s="1" t="s">
        <v>94</v>
      </c>
      <c r="I4458" s="1" t="s">
        <v>25</v>
      </c>
      <c r="J4458" s="1" t="s">
        <v>116</v>
      </c>
      <c r="K4458" s="1" t="s">
        <v>40</v>
      </c>
      <c r="L4458" s="1">
        <v>94110</v>
      </c>
      <c r="M4458" s="1" t="s">
        <v>41</v>
      </c>
      <c r="N4458" s="1" t="s">
        <v>481</v>
      </c>
      <c r="O4458" s="1" t="s">
        <v>43</v>
      </c>
      <c r="P4458" s="1" t="s">
        <v>70</v>
      </c>
      <c r="Q4458" s="1" t="s">
        <v>482</v>
      </c>
      <c r="R4458" s="1">
        <v>6.3680000000000003</v>
      </c>
      <c r="S4458" s="1">
        <v>2</v>
      </c>
      <c r="T4458" s="1">
        <v>0.2</v>
      </c>
      <c r="U4458" s="1">
        <v>2.1492</v>
      </c>
      <c r="V4458" s="3" t="str">
        <f>IF(M4458=People!$B$5,People!$A$5,IF(M4458=People!$B$4,People!$A$4,IF(M4458=People!$B$3,People!$A$3,IF(M4458=People!$B$2,People!$A$2,0))))</f>
        <v>Anna Andreadi</v>
      </c>
      <c r="W4458" s="3" t="str">
        <f>IFERROR(INDEX(Returns!A:A,MATCH(B4458,Returns!B:B,0)),"No")</f>
        <v>No</v>
      </c>
    </row>
    <row r="4459" spans="1:23" x14ac:dyDescent="0.2">
      <c r="A4459" s="1">
        <v>4458</v>
      </c>
      <c r="B4459" t="s">
        <v>8299</v>
      </c>
      <c r="C4459" s="2">
        <v>43684</v>
      </c>
      <c r="D4459" s="2">
        <v>43689</v>
      </c>
      <c r="E4459" s="1" t="s">
        <v>46</v>
      </c>
      <c r="F4459" s="1" t="s">
        <v>3028</v>
      </c>
      <c r="G4459" s="1" t="s">
        <v>3029</v>
      </c>
      <c r="H4459" s="1" t="s">
        <v>24</v>
      </c>
      <c r="I4459" s="1" t="s">
        <v>25</v>
      </c>
      <c r="J4459" s="1" t="s">
        <v>556</v>
      </c>
      <c r="K4459" s="1" t="s">
        <v>40</v>
      </c>
      <c r="L4459" s="1">
        <v>95123</v>
      </c>
      <c r="M4459" s="1" t="s">
        <v>41</v>
      </c>
      <c r="N4459" s="1" t="s">
        <v>3817</v>
      </c>
      <c r="O4459" s="1" t="s">
        <v>43</v>
      </c>
      <c r="P4459" s="1" t="s">
        <v>84</v>
      </c>
      <c r="Q4459" s="1" t="s">
        <v>3818</v>
      </c>
      <c r="R4459" s="1">
        <v>244.54999999999998</v>
      </c>
      <c r="S4459" s="1">
        <v>5</v>
      </c>
      <c r="T4459" s="1">
        <v>0</v>
      </c>
      <c r="U4459" s="1">
        <v>114.93849999999998</v>
      </c>
      <c r="V4459" s="3" t="str">
        <f>IF(M4459=People!$B$5,People!$A$5,IF(M4459=People!$B$4,People!$A$4,IF(M4459=People!$B$3,People!$A$3,IF(M4459=People!$B$2,People!$A$2,0))))</f>
        <v>Anna Andreadi</v>
      </c>
      <c r="W4459" s="3" t="str">
        <f>IFERROR(INDEX(Returns!A:A,MATCH(B4459,Returns!B:B,0)),"No")</f>
        <v>No</v>
      </c>
    </row>
    <row r="4460" spans="1:23" x14ac:dyDescent="0.2">
      <c r="A4460" s="1">
        <v>4459</v>
      </c>
      <c r="B4460" t="s">
        <v>8300</v>
      </c>
      <c r="C4460" s="2">
        <v>43537</v>
      </c>
      <c r="D4460" s="2">
        <v>43544</v>
      </c>
      <c r="E4460" s="1" t="s">
        <v>46</v>
      </c>
      <c r="F4460" s="1" t="s">
        <v>2379</v>
      </c>
      <c r="G4460" s="1" t="s">
        <v>2380</v>
      </c>
      <c r="H4460" s="1" t="s">
        <v>24</v>
      </c>
      <c r="I4460" s="1" t="s">
        <v>25</v>
      </c>
      <c r="J4460" s="1" t="s">
        <v>709</v>
      </c>
      <c r="K4460" s="1" t="s">
        <v>404</v>
      </c>
      <c r="L4460" s="1">
        <v>80219</v>
      </c>
      <c r="M4460" s="1" t="s">
        <v>41</v>
      </c>
      <c r="N4460" s="1" t="s">
        <v>1560</v>
      </c>
      <c r="O4460" s="1" t="s">
        <v>43</v>
      </c>
      <c r="P4460" s="1" t="s">
        <v>512</v>
      </c>
      <c r="Q4460" s="1" t="s">
        <v>1561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3" t="str">
        <f>IF(M4460=People!$B$5,People!$A$5,IF(M4460=People!$B$4,People!$A$4,IF(M4460=People!$B$3,People!$A$3,IF(M4460=People!$B$2,People!$A$2,0))))</f>
        <v>Anna Andreadi</v>
      </c>
      <c r="W4460" s="3" t="str">
        <f>IFERROR(INDEX(Returns!A:A,MATCH(B4460,Returns!B:B,0)),"No")</f>
        <v>No</v>
      </c>
    </row>
    <row r="4461" spans="1:23" x14ac:dyDescent="0.2">
      <c r="A4461" s="1">
        <v>4460</v>
      </c>
      <c r="B4461" t="s">
        <v>8301</v>
      </c>
      <c r="C4461" s="2">
        <v>43736</v>
      </c>
      <c r="D4461" s="2">
        <v>43739</v>
      </c>
      <c r="E4461" s="1" t="s">
        <v>170</v>
      </c>
      <c r="F4461" s="1" t="s">
        <v>2013</v>
      </c>
      <c r="G4461" s="1" t="s">
        <v>2014</v>
      </c>
      <c r="H4461" s="1" t="s">
        <v>94</v>
      </c>
      <c r="I4461" s="1" t="s">
        <v>25</v>
      </c>
      <c r="J4461" s="1" t="s">
        <v>403</v>
      </c>
      <c r="K4461" s="1" t="s">
        <v>404</v>
      </c>
      <c r="L4461" s="1">
        <v>80013</v>
      </c>
      <c r="M4461" s="1" t="s">
        <v>41</v>
      </c>
      <c r="N4461" s="1" t="s">
        <v>1720</v>
      </c>
      <c r="O4461" s="1" t="s">
        <v>30</v>
      </c>
      <c r="P4461" s="1" t="s">
        <v>60</v>
      </c>
      <c r="Q4461" s="1" t="s">
        <v>1721</v>
      </c>
      <c r="R4461" s="1">
        <v>32.776000000000003</v>
      </c>
      <c r="S4461" s="1">
        <v>1</v>
      </c>
      <c r="T4461" s="1">
        <v>0.2</v>
      </c>
      <c r="U4461" s="1">
        <v>3.2776000000000014</v>
      </c>
      <c r="V4461" s="3" t="str">
        <f>IF(M4461=People!$B$5,People!$A$5,IF(M4461=People!$B$4,People!$A$4,IF(M4461=People!$B$3,People!$A$3,IF(M4461=People!$B$2,People!$A$2,0))))</f>
        <v>Anna Andreadi</v>
      </c>
      <c r="W4461" s="3" t="str">
        <f>IFERROR(INDEX(Returns!A:A,MATCH(B4461,Returns!B:B,0)),"No")</f>
        <v>No</v>
      </c>
    </row>
    <row r="4462" spans="1:23" x14ac:dyDescent="0.2">
      <c r="A4462" s="1">
        <v>4461</v>
      </c>
      <c r="B4462" t="s">
        <v>8301</v>
      </c>
      <c r="C4462" s="2">
        <v>43736</v>
      </c>
      <c r="D4462" s="2">
        <v>43739</v>
      </c>
      <c r="E4462" s="1" t="s">
        <v>170</v>
      </c>
      <c r="F4462" s="1" t="s">
        <v>2013</v>
      </c>
      <c r="G4462" s="1" t="s">
        <v>2014</v>
      </c>
      <c r="H4462" s="1" t="s">
        <v>94</v>
      </c>
      <c r="I4462" s="1" t="s">
        <v>25</v>
      </c>
      <c r="J4462" s="1" t="s">
        <v>403</v>
      </c>
      <c r="K4462" s="1" t="s">
        <v>404</v>
      </c>
      <c r="L4462" s="1">
        <v>80013</v>
      </c>
      <c r="M4462" s="1" t="s">
        <v>41</v>
      </c>
      <c r="N4462" s="1" t="s">
        <v>737</v>
      </c>
      <c r="O4462" s="1" t="s">
        <v>43</v>
      </c>
      <c r="P4462" s="1" t="s">
        <v>55</v>
      </c>
      <c r="Q4462" s="1" t="s">
        <v>738</v>
      </c>
      <c r="R4462" s="1">
        <v>147.184</v>
      </c>
      <c r="S4462" s="1">
        <v>2</v>
      </c>
      <c r="T4462" s="1">
        <v>0.2</v>
      </c>
      <c r="U4462" s="1">
        <v>-29.436800000000012</v>
      </c>
      <c r="V4462" s="3" t="str">
        <f>IF(M4462=People!$B$5,People!$A$5,IF(M4462=People!$B$4,People!$A$4,IF(M4462=People!$B$3,People!$A$3,IF(M4462=People!$B$2,People!$A$2,0))))</f>
        <v>Anna Andreadi</v>
      </c>
      <c r="W4462" s="3" t="str">
        <f>IFERROR(INDEX(Returns!A:A,MATCH(B4462,Returns!B:B,0)),"No")</f>
        <v>No</v>
      </c>
    </row>
    <row r="4463" spans="1:23" x14ac:dyDescent="0.2">
      <c r="A4463" s="1">
        <v>4462</v>
      </c>
      <c r="B4463" t="s">
        <v>8301</v>
      </c>
      <c r="C4463" s="2">
        <v>43736</v>
      </c>
      <c r="D4463" s="2">
        <v>43739</v>
      </c>
      <c r="E4463" s="1" t="s">
        <v>170</v>
      </c>
      <c r="F4463" s="1" t="s">
        <v>2013</v>
      </c>
      <c r="G4463" s="1" t="s">
        <v>2014</v>
      </c>
      <c r="H4463" s="1" t="s">
        <v>94</v>
      </c>
      <c r="I4463" s="1" t="s">
        <v>25</v>
      </c>
      <c r="J4463" s="1" t="s">
        <v>403</v>
      </c>
      <c r="K4463" s="1" t="s">
        <v>404</v>
      </c>
      <c r="L4463" s="1">
        <v>80013</v>
      </c>
      <c r="M4463" s="1" t="s">
        <v>41</v>
      </c>
      <c r="N4463" s="1" t="s">
        <v>583</v>
      </c>
      <c r="O4463" s="1" t="s">
        <v>66</v>
      </c>
      <c r="P4463" s="1" t="s">
        <v>146</v>
      </c>
      <c r="Q4463" s="1" t="s">
        <v>584</v>
      </c>
      <c r="R4463" s="1">
        <v>54.384000000000007</v>
      </c>
      <c r="S4463" s="1">
        <v>2</v>
      </c>
      <c r="T4463" s="1">
        <v>0.2</v>
      </c>
      <c r="U4463" s="1">
        <v>1.359599999999995</v>
      </c>
      <c r="V4463" s="3" t="str">
        <f>IF(M4463=People!$B$5,People!$A$5,IF(M4463=People!$B$4,People!$A$4,IF(M4463=People!$B$3,People!$A$3,IF(M4463=People!$B$2,People!$A$2,0))))</f>
        <v>Anna Andreadi</v>
      </c>
      <c r="W4463" s="3" t="str">
        <f>IFERROR(INDEX(Returns!A:A,MATCH(B4463,Returns!B:B,0)),"No")</f>
        <v>No</v>
      </c>
    </row>
    <row r="4464" spans="1:23" x14ac:dyDescent="0.2">
      <c r="A4464" s="1">
        <v>4463</v>
      </c>
      <c r="B4464" t="s">
        <v>8301</v>
      </c>
      <c r="C4464" s="2">
        <v>43736</v>
      </c>
      <c r="D4464" s="2">
        <v>43739</v>
      </c>
      <c r="E4464" s="1" t="s">
        <v>170</v>
      </c>
      <c r="F4464" s="1" t="s">
        <v>2013</v>
      </c>
      <c r="G4464" s="1" t="s">
        <v>2014</v>
      </c>
      <c r="H4464" s="1" t="s">
        <v>94</v>
      </c>
      <c r="I4464" s="1" t="s">
        <v>25</v>
      </c>
      <c r="J4464" s="1" t="s">
        <v>403</v>
      </c>
      <c r="K4464" s="1" t="s">
        <v>404</v>
      </c>
      <c r="L4464" s="1">
        <v>80013</v>
      </c>
      <c r="M4464" s="1" t="s">
        <v>41</v>
      </c>
      <c r="N4464" s="1" t="s">
        <v>3982</v>
      </c>
      <c r="O4464" s="1" t="s">
        <v>43</v>
      </c>
      <c r="P4464" s="1" t="s">
        <v>70</v>
      </c>
      <c r="Q4464" s="1" t="s">
        <v>3983</v>
      </c>
      <c r="R4464" s="1">
        <v>76.77600000000001</v>
      </c>
      <c r="S4464" s="1">
        <v>4</v>
      </c>
      <c r="T4464" s="1">
        <v>0.7</v>
      </c>
      <c r="U4464" s="1">
        <v>-58.861599999999981</v>
      </c>
      <c r="V4464" s="3" t="str">
        <f>IF(M4464=People!$B$5,People!$A$5,IF(M4464=People!$B$4,People!$A$4,IF(M4464=People!$B$3,People!$A$3,IF(M4464=People!$B$2,People!$A$2,0))))</f>
        <v>Anna Andreadi</v>
      </c>
      <c r="W4464" s="3" t="str">
        <f>IFERROR(INDEX(Returns!A:A,MATCH(B4464,Returns!B:B,0)),"No")</f>
        <v>No</v>
      </c>
    </row>
    <row r="4465" spans="1:23" x14ac:dyDescent="0.2">
      <c r="A4465" s="1">
        <v>4464</v>
      </c>
      <c r="B4465" t="s">
        <v>8301</v>
      </c>
      <c r="C4465" s="2">
        <v>43736</v>
      </c>
      <c r="D4465" s="2">
        <v>43739</v>
      </c>
      <c r="E4465" s="1" t="s">
        <v>170</v>
      </c>
      <c r="F4465" s="1" t="s">
        <v>2013</v>
      </c>
      <c r="G4465" s="1" t="s">
        <v>2014</v>
      </c>
      <c r="H4465" s="1" t="s">
        <v>94</v>
      </c>
      <c r="I4465" s="1" t="s">
        <v>25</v>
      </c>
      <c r="J4465" s="1" t="s">
        <v>403</v>
      </c>
      <c r="K4465" s="1" t="s">
        <v>404</v>
      </c>
      <c r="L4465" s="1">
        <v>80013</v>
      </c>
      <c r="M4465" s="1" t="s">
        <v>41</v>
      </c>
      <c r="N4465" s="1" t="s">
        <v>5312</v>
      </c>
      <c r="O4465" s="1" t="s">
        <v>43</v>
      </c>
      <c r="P4465" s="1" t="s">
        <v>84</v>
      </c>
      <c r="Q4465" s="1" t="s">
        <v>5313</v>
      </c>
      <c r="R4465" s="1">
        <v>14.352000000000002</v>
      </c>
      <c r="S4465" s="1">
        <v>3</v>
      </c>
      <c r="T4465" s="1">
        <v>0.2</v>
      </c>
      <c r="U4465" s="1">
        <v>5.2026000000000003</v>
      </c>
      <c r="V4465" s="3" t="str">
        <f>IF(M4465=People!$B$5,People!$A$5,IF(M4465=People!$B$4,People!$A$4,IF(M4465=People!$B$3,People!$A$3,IF(M4465=People!$B$2,People!$A$2,0))))</f>
        <v>Anna Andreadi</v>
      </c>
      <c r="W4465" s="3" t="str">
        <f>IFERROR(INDEX(Returns!A:A,MATCH(B4465,Returns!B:B,0)),"No")</f>
        <v>No</v>
      </c>
    </row>
    <row r="4466" spans="1:23" x14ac:dyDescent="0.2">
      <c r="A4466" s="1">
        <v>4465</v>
      </c>
      <c r="B4466" t="s">
        <v>8301</v>
      </c>
      <c r="C4466" s="2">
        <v>43736</v>
      </c>
      <c r="D4466" s="2">
        <v>43739</v>
      </c>
      <c r="E4466" s="1" t="s">
        <v>170</v>
      </c>
      <c r="F4466" s="1" t="s">
        <v>2013</v>
      </c>
      <c r="G4466" s="1" t="s">
        <v>2014</v>
      </c>
      <c r="H4466" s="1" t="s">
        <v>94</v>
      </c>
      <c r="I4466" s="1" t="s">
        <v>25</v>
      </c>
      <c r="J4466" s="1" t="s">
        <v>403</v>
      </c>
      <c r="K4466" s="1" t="s">
        <v>404</v>
      </c>
      <c r="L4466" s="1">
        <v>80013</v>
      </c>
      <c r="M4466" s="1" t="s">
        <v>41</v>
      </c>
      <c r="N4466" s="1" t="s">
        <v>623</v>
      </c>
      <c r="O4466" s="1" t="s">
        <v>43</v>
      </c>
      <c r="P4466" s="1" t="s">
        <v>73</v>
      </c>
      <c r="Q4466" s="1" t="s">
        <v>624</v>
      </c>
      <c r="R4466" s="1">
        <v>209.79200000000003</v>
      </c>
      <c r="S4466" s="1">
        <v>2</v>
      </c>
      <c r="T4466" s="1">
        <v>0.2</v>
      </c>
      <c r="U4466" s="1">
        <v>26.22399999999999</v>
      </c>
      <c r="V4466" s="3" t="str">
        <f>IF(M4466=People!$B$5,People!$A$5,IF(M4466=People!$B$4,People!$A$4,IF(M4466=People!$B$3,People!$A$3,IF(M4466=People!$B$2,People!$A$2,0))))</f>
        <v>Anna Andreadi</v>
      </c>
      <c r="W4466" s="3" t="str">
        <f>IFERROR(INDEX(Returns!A:A,MATCH(B4466,Returns!B:B,0)),"No")</f>
        <v>No</v>
      </c>
    </row>
    <row r="4467" spans="1:23" x14ac:dyDescent="0.2">
      <c r="A4467" s="1">
        <v>4466</v>
      </c>
      <c r="B4467" t="s">
        <v>8302</v>
      </c>
      <c r="C4467" s="2">
        <v>42954</v>
      </c>
      <c r="D4467" s="2">
        <v>42958</v>
      </c>
      <c r="E4467" s="1" t="s">
        <v>46</v>
      </c>
      <c r="F4467" s="1" t="s">
        <v>2598</v>
      </c>
      <c r="G4467" s="1" t="s">
        <v>2599</v>
      </c>
      <c r="H4467" s="1" t="s">
        <v>38</v>
      </c>
      <c r="I4467" s="1" t="s">
        <v>25</v>
      </c>
      <c r="J4467" s="1" t="s">
        <v>5228</v>
      </c>
      <c r="K4467" s="1" t="s">
        <v>4748</v>
      </c>
      <c r="L4467" s="1">
        <v>83704</v>
      </c>
      <c r="M4467" s="1" t="s">
        <v>41</v>
      </c>
      <c r="N4467" s="1" t="s">
        <v>2987</v>
      </c>
      <c r="O4467" s="1" t="s">
        <v>43</v>
      </c>
      <c r="P4467" s="1" t="s">
        <v>70</v>
      </c>
      <c r="Q4467" s="1" t="s">
        <v>2988</v>
      </c>
      <c r="R4467" s="1">
        <v>3.3040000000000003</v>
      </c>
      <c r="S4467" s="1">
        <v>1</v>
      </c>
      <c r="T4467" s="1">
        <v>0.2</v>
      </c>
      <c r="U4467" s="1">
        <v>1.1151</v>
      </c>
      <c r="V4467" s="3" t="str">
        <f>IF(M4467=People!$B$5,People!$A$5,IF(M4467=People!$B$4,People!$A$4,IF(M4467=People!$B$3,People!$A$3,IF(M4467=People!$B$2,People!$A$2,0))))</f>
        <v>Anna Andreadi</v>
      </c>
      <c r="W4467" s="3" t="str">
        <f>IFERROR(INDEX(Returns!A:A,MATCH(B4467,Returns!B:B,0)),"No")</f>
        <v>No</v>
      </c>
    </row>
    <row r="4468" spans="1:23" x14ac:dyDescent="0.2">
      <c r="A4468" s="1">
        <v>4467</v>
      </c>
      <c r="B4468" t="s">
        <v>8303</v>
      </c>
      <c r="C4468" s="2">
        <v>43793</v>
      </c>
      <c r="D4468" s="2">
        <v>43800</v>
      </c>
      <c r="E4468" s="1" t="s">
        <v>46</v>
      </c>
      <c r="F4468" s="1" t="s">
        <v>3957</v>
      </c>
      <c r="G4468" s="1" t="s">
        <v>3958</v>
      </c>
      <c r="H4468" s="1" t="s">
        <v>24</v>
      </c>
      <c r="I4468" s="1" t="s">
        <v>25</v>
      </c>
      <c r="J4468" s="1" t="s">
        <v>239</v>
      </c>
      <c r="K4468" s="1" t="s">
        <v>240</v>
      </c>
      <c r="L4468" s="1">
        <v>10035</v>
      </c>
      <c r="M4468" s="1" t="s">
        <v>135</v>
      </c>
      <c r="N4468" s="1" t="s">
        <v>2779</v>
      </c>
      <c r="O4468" s="1" t="s">
        <v>43</v>
      </c>
      <c r="P4468" s="1" t="s">
        <v>63</v>
      </c>
      <c r="Q4468" s="1" t="s">
        <v>2780</v>
      </c>
      <c r="R4468" s="1">
        <v>16.38</v>
      </c>
      <c r="S4468" s="1">
        <v>9</v>
      </c>
      <c r="T4468" s="1">
        <v>0</v>
      </c>
      <c r="U4468" s="1">
        <v>7.3709999999999996</v>
      </c>
      <c r="V4468" s="3" t="str">
        <f>IF(M4468=People!$B$5,People!$A$5,IF(M4468=People!$B$4,People!$A$4,IF(M4468=People!$B$3,People!$A$3,IF(M4468=People!$B$2,People!$A$2,0))))</f>
        <v>Chuck Magee</v>
      </c>
      <c r="W4468" s="3" t="str">
        <f>IFERROR(INDEX(Returns!A:A,MATCH(B4468,Returns!B:B,0)),"No")</f>
        <v>No</v>
      </c>
    </row>
    <row r="4469" spans="1:23" x14ac:dyDescent="0.2">
      <c r="A4469" s="1">
        <v>4468</v>
      </c>
      <c r="B4469" t="s">
        <v>8303</v>
      </c>
      <c r="C4469" s="2">
        <v>43793</v>
      </c>
      <c r="D4469" s="2">
        <v>43800</v>
      </c>
      <c r="E4469" s="1" t="s">
        <v>46</v>
      </c>
      <c r="F4469" s="1" t="s">
        <v>3957</v>
      </c>
      <c r="G4469" s="1" t="s">
        <v>3958</v>
      </c>
      <c r="H4469" s="1" t="s">
        <v>24</v>
      </c>
      <c r="I4469" s="1" t="s">
        <v>25</v>
      </c>
      <c r="J4469" s="1" t="s">
        <v>239</v>
      </c>
      <c r="K4469" s="1" t="s">
        <v>240</v>
      </c>
      <c r="L4469" s="1">
        <v>10035</v>
      </c>
      <c r="M4469" s="1" t="s">
        <v>135</v>
      </c>
      <c r="N4469" s="1" t="s">
        <v>3148</v>
      </c>
      <c r="O4469" s="1" t="s">
        <v>43</v>
      </c>
      <c r="P4469" s="1" t="s">
        <v>157</v>
      </c>
      <c r="Q4469" s="1" t="s">
        <v>3149</v>
      </c>
      <c r="R4469" s="1">
        <v>167.96</v>
      </c>
      <c r="S4469" s="1">
        <v>2</v>
      </c>
      <c r="T4469" s="1">
        <v>0</v>
      </c>
      <c r="U4469" s="1">
        <v>78.941199999999995</v>
      </c>
      <c r="V4469" s="3" t="str">
        <f>IF(M4469=People!$B$5,People!$A$5,IF(M4469=People!$B$4,People!$A$4,IF(M4469=People!$B$3,People!$A$3,IF(M4469=People!$B$2,People!$A$2,0))))</f>
        <v>Chuck Magee</v>
      </c>
      <c r="W4469" s="3" t="str">
        <f>IFERROR(INDEX(Returns!A:A,MATCH(B4469,Returns!B:B,0)),"No")</f>
        <v>No</v>
      </c>
    </row>
    <row r="4470" spans="1:23" x14ac:dyDescent="0.2">
      <c r="A4470" s="1">
        <v>4469</v>
      </c>
      <c r="B4470" t="s">
        <v>8303</v>
      </c>
      <c r="C4470" s="2">
        <v>43793</v>
      </c>
      <c r="D4470" s="2">
        <v>43800</v>
      </c>
      <c r="E4470" s="1" t="s">
        <v>46</v>
      </c>
      <c r="F4470" s="1" t="s">
        <v>3957</v>
      </c>
      <c r="G4470" s="1" t="s">
        <v>3958</v>
      </c>
      <c r="H4470" s="1" t="s">
        <v>24</v>
      </c>
      <c r="I4470" s="1" t="s">
        <v>25</v>
      </c>
      <c r="J4470" s="1" t="s">
        <v>239</v>
      </c>
      <c r="K4470" s="1" t="s">
        <v>240</v>
      </c>
      <c r="L4470" s="1">
        <v>10035</v>
      </c>
      <c r="M4470" s="1" t="s">
        <v>135</v>
      </c>
      <c r="N4470" s="1" t="s">
        <v>4276</v>
      </c>
      <c r="O4470" s="1" t="s">
        <v>30</v>
      </c>
      <c r="P4470" s="1" t="s">
        <v>31</v>
      </c>
      <c r="Q4470" s="1" t="s">
        <v>4277</v>
      </c>
      <c r="R4470" s="1">
        <v>321.56799999999998</v>
      </c>
      <c r="S4470" s="1">
        <v>2</v>
      </c>
      <c r="T4470" s="1">
        <v>0.2</v>
      </c>
      <c r="U4470" s="1">
        <v>-16.078399999999988</v>
      </c>
      <c r="V4470" s="3" t="str">
        <f>IF(M4470=People!$B$5,People!$A$5,IF(M4470=People!$B$4,People!$A$4,IF(M4470=People!$B$3,People!$A$3,IF(M4470=People!$B$2,People!$A$2,0))))</f>
        <v>Chuck Magee</v>
      </c>
      <c r="W4470" s="3" t="str">
        <f>IFERROR(INDEX(Returns!A:A,MATCH(B4470,Returns!B:B,0)),"No")</f>
        <v>No</v>
      </c>
    </row>
    <row r="4471" spans="1:23" x14ac:dyDescent="0.2">
      <c r="A4471" s="1">
        <v>4470</v>
      </c>
      <c r="B4471" t="s">
        <v>8303</v>
      </c>
      <c r="C4471" s="2">
        <v>43793</v>
      </c>
      <c r="D4471" s="2">
        <v>43800</v>
      </c>
      <c r="E4471" s="1" t="s">
        <v>46</v>
      </c>
      <c r="F4471" s="1" t="s">
        <v>3957</v>
      </c>
      <c r="G4471" s="1" t="s">
        <v>3958</v>
      </c>
      <c r="H4471" s="1" t="s">
        <v>24</v>
      </c>
      <c r="I4471" s="1" t="s">
        <v>25</v>
      </c>
      <c r="J4471" s="1" t="s">
        <v>239</v>
      </c>
      <c r="K4471" s="1" t="s">
        <v>240</v>
      </c>
      <c r="L4471" s="1">
        <v>10035</v>
      </c>
      <c r="M4471" s="1" t="s">
        <v>135</v>
      </c>
      <c r="N4471" s="1" t="s">
        <v>3841</v>
      </c>
      <c r="O4471" s="1" t="s">
        <v>43</v>
      </c>
      <c r="P4471" s="1" t="s">
        <v>84</v>
      </c>
      <c r="Q4471" s="1" t="s">
        <v>3842</v>
      </c>
      <c r="R4471" s="1">
        <v>12.96</v>
      </c>
      <c r="S4471" s="1">
        <v>2</v>
      </c>
      <c r="T4471" s="1">
        <v>0</v>
      </c>
      <c r="U4471" s="1">
        <v>6.2208000000000006</v>
      </c>
      <c r="V4471" s="3" t="str">
        <f>IF(M4471=People!$B$5,People!$A$5,IF(M4471=People!$B$4,People!$A$4,IF(M4471=People!$B$3,People!$A$3,IF(M4471=People!$B$2,People!$A$2,0))))</f>
        <v>Chuck Magee</v>
      </c>
      <c r="W4471" s="3" t="str">
        <f>IFERROR(INDEX(Returns!A:A,MATCH(B4471,Returns!B:B,0)),"No")</f>
        <v>No</v>
      </c>
    </row>
    <row r="4472" spans="1:23" x14ac:dyDescent="0.2">
      <c r="A4472" s="1">
        <v>4471</v>
      </c>
      <c r="B4472" t="s">
        <v>8304</v>
      </c>
      <c r="C4472" s="2">
        <v>43593</v>
      </c>
      <c r="D4472" s="2">
        <v>43597</v>
      </c>
      <c r="E4472" s="1" t="s">
        <v>46</v>
      </c>
      <c r="F4472" s="1" t="s">
        <v>1035</v>
      </c>
      <c r="G4472" s="1" t="s">
        <v>1036</v>
      </c>
      <c r="H4472" s="1" t="s">
        <v>38</v>
      </c>
      <c r="I4472" s="1" t="s">
        <v>25</v>
      </c>
      <c r="J4472" s="1" t="s">
        <v>133</v>
      </c>
      <c r="K4472" s="1" t="s">
        <v>134</v>
      </c>
      <c r="L4472" s="1">
        <v>19140</v>
      </c>
      <c r="M4472" s="1" t="s">
        <v>135</v>
      </c>
      <c r="N4472" s="1" t="s">
        <v>4923</v>
      </c>
      <c r="O4472" s="1" t="s">
        <v>30</v>
      </c>
      <c r="P4472" s="1" t="s">
        <v>34</v>
      </c>
      <c r="Q4472" s="1" t="s">
        <v>4924</v>
      </c>
      <c r="R4472" s="1">
        <v>128.05799999999999</v>
      </c>
      <c r="S4472" s="1">
        <v>3</v>
      </c>
      <c r="T4472" s="1">
        <v>0.3</v>
      </c>
      <c r="U4472" s="1">
        <v>-23.782199999999996</v>
      </c>
      <c r="V4472" s="3" t="str">
        <f>IF(M4472=People!$B$5,People!$A$5,IF(M4472=People!$B$4,People!$A$4,IF(M4472=People!$B$3,People!$A$3,IF(M4472=People!$B$2,People!$A$2,0))))</f>
        <v>Chuck Magee</v>
      </c>
      <c r="W4472" s="3" t="str">
        <f>IFERROR(INDEX(Returns!A:A,MATCH(B4472,Returns!B:B,0)),"No")</f>
        <v>No</v>
      </c>
    </row>
    <row r="4473" spans="1:23" x14ac:dyDescent="0.2">
      <c r="A4473" s="1">
        <v>4472</v>
      </c>
      <c r="B4473" t="s">
        <v>8305</v>
      </c>
      <c r="C4473" s="2">
        <v>43737</v>
      </c>
      <c r="D4473" s="2">
        <v>43737</v>
      </c>
      <c r="E4473" s="1" t="s">
        <v>1126</v>
      </c>
      <c r="F4473" s="1" t="s">
        <v>533</v>
      </c>
      <c r="G4473" s="1" t="s">
        <v>534</v>
      </c>
      <c r="H4473" s="1" t="s">
        <v>94</v>
      </c>
      <c r="I4473" s="1" t="s">
        <v>25</v>
      </c>
      <c r="J4473" s="1" t="s">
        <v>5314</v>
      </c>
      <c r="K4473" s="1" t="s">
        <v>440</v>
      </c>
      <c r="L4473" s="1">
        <v>44060</v>
      </c>
      <c r="M4473" s="1" t="s">
        <v>135</v>
      </c>
      <c r="N4473" s="1" t="s">
        <v>3881</v>
      </c>
      <c r="O4473" s="1" t="s">
        <v>30</v>
      </c>
      <c r="P4473" s="1" t="s">
        <v>34</v>
      </c>
      <c r="Q4473" s="1" t="s">
        <v>3882</v>
      </c>
      <c r="R4473" s="1">
        <v>63.686</v>
      </c>
      <c r="S4473" s="1">
        <v>1</v>
      </c>
      <c r="T4473" s="1">
        <v>0.3</v>
      </c>
      <c r="U4473" s="1">
        <v>-15.466600000000003</v>
      </c>
      <c r="V4473" s="3" t="str">
        <f>IF(M4473=People!$B$5,People!$A$5,IF(M4473=People!$B$4,People!$A$4,IF(M4473=People!$B$3,People!$A$3,IF(M4473=People!$B$2,People!$A$2,0))))</f>
        <v>Chuck Magee</v>
      </c>
      <c r="W4473" s="3" t="str">
        <f>IFERROR(INDEX(Returns!A:A,MATCH(B4473,Returns!B:B,0)),"No")</f>
        <v>No</v>
      </c>
    </row>
    <row r="4474" spans="1:23" x14ac:dyDescent="0.2">
      <c r="A4474" s="1">
        <v>4473</v>
      </c>
      <c r="B4474" t="s">
        <v>8305</v>
      </c>
      <c r="C4474" s="2">
        <v>43737</v>
      </c>
      <c r="D4474" s="2">
        <v>43737</v>
      </c>
      <c r="E4474" s="1" t="s">
        <v>1126</v>
      </c>
      <c r="F4474" s="1" t="s">
        <v>533</v>
      </c>
      <c r="G4474" s="1" t="s">
        <v>534</v>
      </c>
      <c r="H4474" s="1" t="s">
        <v>94</v>
      </c>
      <c r="I4474" s="1" t="s">
        <v>25</v>
      </c>
      <c r="J4474" s="1" t="s">
        <v>5314</v>
      </c>
      <c r="K4474" s="1" t="s">
        <v>440</v>
      </c>
      <c r="L4474" s="1">
        <v>44060</v>
      </c>
      <c r="M4474" s="1" t="s">
        <v>135</v>
      </c>
      <c r="N4474" s="1" t="s">
        <v>1386</v>
      </c>
      <c r="O4474" s="1" t="s">
        <v>66</v>
      </c>
      <c r="P4474" s="1" t="s">
        <v>146</v>
      </c>
      <c r="Q4474" s="1" t="s">
        <v>1387</v>
      </c>
      <c r="R4474" s="1">
        <v>239.976</v>
      </c>
      <c r="S4474" s="1">
        <v>3</v>
      </c>
      <c r="T4474" s="1">
        <v>0.2</v>
      </c>
      <c r="U4474" s="1">
        <v>65.993400000000008</v>
      </c>
      <c r="V4474" s="3" t="str">
        <f>IF(M4474=People!$B$5,People!$A$5,IF(M4474=People!$B$4,People!$A$4,IF(M4474=People!$B$3,People!$A$3,IF(M4474=People!$B$2,People!$A$2,0))))</f>
        <v>Chuck Magee</v>
      </c>
      <c r="W4474" s="3" t="str">
        <f>IFERROR(INDEX(Returns!A:A,MATCH(B4474,Returns!B:B,0)),"No")</f>
        <v>No</v>
      </c>
    </row>
    <row r="4475" spans="1:23" x14ac:dyDescent="0.2">
      <c r="A4475" s="1">
        <v>4474</v>
      </c>
      <c r="B4475" t="s">
        <v>8305</v>
      </c>
      <c r="C4475" s="2">
        <v>43737</v>
      </c>
      <c r="D4475" s="2">
        <v>43737</v>
      </c>
      <c r="E4475" s="1" t="s">
        <v>1126</v>
      </c>
      <c r="F4475" s="1" t="s">
        <v>533</v>
      </c>
      <c r="G4475" s="1" t="s">
        <v>534</v>
      </c>
      <c r="H4475" s="1" t="s">
        <v>94</v>
      </c>
      <c r="I4475" s="1" t="s">
        <v>25</v>
      </c>
      <c r="J4475" s="1" t="s">
        <v>5314</v>
      </c>
      <c r="K4475" s="1" t="s">
        <v>440</v>
      </c>
      <c r="L4475" s="1">
        <v>44060</v>
      </c>
      <c r="M4475" s="1" t="s">
        <v>135</v>
      </c>
      <c r="N4475" s="1" t="s">
        <v>5315</v>
      </c>
      <c r="O4475" s="1" t="s">
        <v>30</v>
      </c>
      <c r="P4475" s="1" t="s">
        <v>52</v>
      </c>
      <c r="Q4475" s="1" t="s">
        <v>5316</v>
      </c>
      <c r="R4475" s="1">
        <v>344.22</v>
      </c>
      <c r="S4475" s="1">
        <v>2</v>
      </c>
      <c r="T4475" s="1">
        <v>0.4</v>
      </c>
      <c r="U4475" s="1">
        <v>-189.32100000000003</v>
      </c>
      <c r="V4475" s="3" t="str">
        <f>IF(M4475=People!$B$5,People!$A$5,IF(M4475=People!$B$4,People!$A$4,IF(M4475=People!$B$3,People!$A$3,IF(M4475=People!$B$2,People!$A$2,0))))</f>
        <v>Chuck Magee</v>
      </c>
      <c r="W4475" s="3" t="str">
        <f>IFERROR(INDEX(Returns!A:A,MATCH(B4475,Returns!B:B,0)),"No")</f>
        <v>No</v>
      </c>
    </row>
    <row r="4476" spans="1:23" x14ac:dyDescent="0.2">
      <c r="A4476" s="1">
        <v>4475</v>
      </c>
      <c r="B4476" t="s">
        <v>8305</v>
      </c>
      <c r="C4476" s="2">
        <v>43737</v>
      </c>
      <c r="D4476" s="2">
        <v>43737</v>
      </c>
      <c r="E4476" s="1" t="s">
        <v>1126</v>
      </c>
      <c r="F4476" s="1" t="s">
        <v>533</v>
      </c>
      <c r="G4476" s="1" t="s">
        <v>534</v>
      </c>
      <c r="H4476" s="1" t="s">
        <v>94</v>
      </c>
      <c r="I4476" s="1" t="s">
        <v>25</v>
      </c>
      <c r="J4476" s="1" t="s">
        <v>5314</v>
      </c>
      <c r="K4476" s="1" t="s">
        <v>440</v>
      </c>
      <c r="L4476" s="1">
        <v>44060</v>
      </c>
      <c r="M4476" s="1" t="s">
        <v>135</v>
      </c>
      <c r="N4476" s="1" t="s">
        <v>4157</v>
      </c>
      <c r="O4476" s="1" t="s">
        <v>43</v>
      </c>
      <c r="P4476" s="1" t="s">
        <v>84</v>
      </c>
      <c r="Q4476" s="1" t="s">
        <v>4158</v>
      </c>
      <c r="R4476" s="1">
        <v>15.552000000000003</v>
      </c>
      <c r="S4476" s="1">
        <v>3</v>
      </c>
      <c r="T4476" s="1">
        <v>0.2</v>
      </c>
      <c r="U4476" s="1">
        <v>5.4432</v>
      </c>
      <c r="V4476" s="3" t="str">
        <f>IF(M4476=People!$B$5,People!$A$5,IF(M4476=People!$B$4,People!$A$4,IF(M4476=People!$B$3,People!$A$3,IF(M4476=People!$B$2,People!$A$2,0))))</f>
        <v>Chuck Magee</v>
      </c>
      <c r="W4476" s="3" t="str">
        <f>IFERROR(INDEX(Returns!A:A,MATCH(B4476,Returns!B:B,0)),"No")</f>
        <v>No</v>
      </c>
    </row>
    <row r="4477" spans="1:23" x14ac:dyDescent="0.2">
      <c r="A4477" s="1">
        <v>4476</v>
      </c>
      <c r="B4477" t="s">
        <v>8305</v>
      </c>
      <c r="C4477" s="2">
        <v>43737</v>
      </c>
      <c r="D4477" s="2">
        <v>43737</v>
      </c>
      <c r="E4477" s="1" t="s">
        <v>1126</v>
      </c>
      <c r="F4477" s="1" t="s">
        <v>533</v>
      </c>
      <c r="G4477" s="1" t="s">
        <v>534</v>
      </c>
      <c r="H4477" s="1" t="s">
        <v>94</v>
      </c>
      <c r="I4477" s="1" t="s">
        <v>25</v>
      </c>
      <c r="J4477" s="1" t="s">
        <v>5314</v>
      </c>
      <c r="K4477" s="1" t="s">
        <v>440</v>
      </c>
      <c r="L4477" s="1">
        <v>44060</v>
      </c>
      <c r="M4477" s="1" t="s">
        <v>135</v>
      </c>
      <c r="N4477" s="1" t="s">
        <v>4799</v>
      </c>
      <c r="O4477" s="1" t="s">
        <v>30</v>
      </c>
      <c r="P4477" s="1" t="s">
        <v>60</v>
      </c>
      <c r="Q4477" s="1" t="s">
        <v>4800</v>
      </c>
      <c r="R4477" s="1">
        <v>21.248000000000001</v>
      </c>
      <c r="S4477" s="1">
        <v>4</v>
      </c>
      <c r="T4477" s="1">
        <v>0.2</v>
      </c>
      <c r="U4477" s="1">
        <v>7.436799999999999</v>
      </c>
      <c r="V4477" s="3" t="str">
        <f>IF(M4477=People!$B$5,People!$A$5,IF(M4477=People!$B$4,People!$A$4,IF(M4477=People!$B$3,People!$A$3,IF(M4477=People!$B$2,People!$A$2,0))))</f>
        <v>Chuck Magee</v>
      </c>
      <c r="W4477" s="3" t="str">
        <f>IFERROR(INDEX(Returns!A:A,MATCH(B4477,Returns!B:B,0)),"No")</f>
        <v>No</v>
      </c>
    </row>
    <row r="4478" spans="1:23" x14ac:dyDescent="0.2">
      <c r="A4478" s="1">
        <v>4477</v>
      </c>
      <c r="B4478" t="s">
        <v>8305</v>
      </c>
      <c r="C4478" s="2">
        <v>43737</v>
      </c>
      <c r="D4478" s="2">
        <v>43737</v>
      </c>
      <c r="E4478" s="1" t="s">
        <v>1126</v>
      </c>
      <c r="F4478" s="1" t="s">
        <v>533</v>
      </c>
      <c r="G4478" s="1" t="s">
        <v>534</v>
      </c>
      <c r="H4478" s="1" t="s">
        <v>94</v>
      </c>
      <c r="I4478" s="1" t="s">
        <v>25</v>
      </c>
      <c r="J4478" s="1" t="s">
        <v>5314</v>
      </c>
      <c r="K4478" s="1" t="s">
        <v>440</v>
      </c>
      <c r="L4478" s="1">
        <v>44060</v>
      </c>
      <c r="M4478" s="1" t="s">
        <v>135</v>
      </c>
      <c r="N4478" s="1" t="s">
        <v>5146</v>
      </c>
      <c r="O4478" s="1" t="s">
        <v>43</v>
      </c>
      <c r="P4478" s="1" t="s">
        <v>84</v>
      </c>
      <c r="Q4478" s="1" t="s">
        <v>5147</v>
      </c>
      <c r="R4478" s="1">
        <v>8.4480000000000004</v>
      </c>
      <c r="S4478" s="1">
        <v>2</v>
      </c>
      <c r="T4478" s="1">
        <v>0.2</v>
      </c>
      <c r="U4478" s="1">
        <v>2.6399999999999997</v>
      </c>
      <c r="V4478" s="3" t="str">
        <f>IF(M4478=People!$B$5,People!$A$5,IF(M4478=People!$B$4,People!$A$4,IF(M4478=People!$B$3,People!$A$3,IF(M4478=People!$B$2,People!$A$2,0))))</f>
        <v>Chuck Magee</v>
      </c>
      <c r="W4478" s="3" t="str">
        <f>IFERROR(INDEX(Returns!A:A,MATCH(B4478,Returns!B:B,0)),"No")</f>
        <v>No</v>
      </c>
    </row>
    <row r="4479" spans="1:23" x14ac:dyDescent="0.2">
      <c r="A4479" s="1">
        <v>4478</v>
      </c>
      <c r="B4479" t="s">
        <v>8306</v>
      </c>
      <c r="C4479" s="2">
        <v>43760</v>
      </c>
      <c r="D4479" s="2">
        <v>43760</v>
      </c>
      <c r="E4479" s="1" t="s">
        <v>1126</v>
      </c>
      <c r="F4479" s="1" t="s">
        <v>2641</v>
      </c>
      <c r="G4479" s="1" t="s">
        <v>2642</v>
      </c>
      <c r="H4479" s="1" t="s">
        <v>24</v>
      </c>
      <c r="I4479" s="1" t="s">
        <v>25</v>
      </c>
      <c r="J4479" s="1" t="s">
        <v>5317</v>
      </c>
      <c r="K4479" s="1" t="s">
        <v>572</v>
      </c>
      <c r="L4479" s="1">
        <v>73505</v>
      </c>
      <c r="M4479" s="1" t="s">
        <v>97</v>
      </c>
      <c r="N4479" s="1" t="s">
        <v>5318</v>
      </c>
      <c r="O4479" s="1" t="s">
        <v>43</v>
      </c>
      <c r="P4479" s="1" t="s">
        <v>55</v>
      </c>
      <c r="Q4479" s="1" t="s">
        <v>5319</v>
      </c>
      <c r="R4479" s="1">
        <v>333.09000000000003</v>
      </c>
      <c r="S4479" s="1">
        <v>3</v>
      </c>
      <c r="T4479" s="1">
        <v>0</v>
      </c>
      <c r="U4479" s="1">
        <v>23.316299999999984</v>
      </c>
      <c r="V4479" s="3" t="str">
        <f>IF(M4479=People!$B$5,People!$A$5,IF(M4479=People!$B$4,People!$A$4,IF(M4479=People!$B$3,People!$A$3,IF(M4479=People!$B$2,People!$A$2,0))))</f>
        <v>Kelly Williams</v>
      </c>
      <c r="W4479" s="3" t="str">
        <f>IFERROR(INDEX(Returns!A:A,MATCH(B4479,Returns!B:B,0)),"No")</f>
        <v>No</v>
      </c>
    </row>
    <row r="4480" spans="1:23" x14ac:dyDescent="0.2">
      <c r="A4480" s="1">
        <v>4479</v>
      </c>
      <c r="B4480" t="s">
        <v>8306</v>
      </c>
      <c r="C4480" s="2">
        <v>43760</v>
      </c>
      <c r="D4480" s="2">
        <v>43760</v>
      </c>
      <c r="E4480" s="1" t="s">
        <v>1126</v>
      </c>
      <c r="F4480" s="1" t="s">
        <v>2641</v>
      </c>
      <c r="G4480" s="1" t="s">
        <v>2642</v>
      </c>
      <c r="H4480" s="1" t="s">
        <v>24</v>
      </c>
      <c r="I4480" s="1" t="s">
        <v>25</v>
      </c>
      <c r="J4480" s="1" t="s">
        <v>5317</v>
      </c>
      <c r="K4480" s="1" t="s">
        <v>572</v>
      </c>
      <c r="L4480" s="1">
        <v>73505</v>
      </c>
      <c r="M4480" s="1" t="s">
        <v>97</v>
      </c>
      <c r="N4480" s="1" t="s">
        <v>776</v>
      </c>
      <c r="O4480" s="1" t="s">
        <v>30</v>
      </c>
      <c r="P4480" s="1" t="s">
        <v>52</v>
      </c>
      <c r="Q4480" s="1" t="s">
        <v>777</v>
      </c>
      <c r="R4480" s="1">
        <v>248.98</v>
      </c>
      <c r="S4480" s="1">
        <v>2</v>
      </c>
      <c r="T4480" s="1">
        <v>0</v>
      </c>
      <c r="U4480" s="1">
        <v>54.775599999999997</v>
      </c>
      <c r="V4480" s="3" t="str">
        <f>IF(M4480=People!$B$5,People!$A$5,IF(M4480=People!$B$4,People!$A$4,IF(M4480=People!$B$3,People!$A$3,IF(M4480=People!$B$2,People!$A$2,0))))</f>
        <v>Kelly Williams</v>
      </c>
      <c r="W4480" s="3" t="str">
        <f>IFERROR(INDEX(Returns!A:A,MATCH(B4480,Returns!B:B,0)),"No")</f>
        <v>No</v>
      </c>
    </row>
    <row r="4481" spans="1:23" x14ac:dyDescent="0.2">
      <c r="A4481" s="1">
        <v>4480</v>
      </c>
      <c r="B4481" t="s">
        <v>8307</v>
      </c>
      <c r="C4481" s="2">
        <v>42453</v>
      </c>
      <c r="D4481" s="2">
        <v>42457</v>
      </c>
      <c r="E4481" s="1" t="s">
        <v>46</v>
      </c>
      <c r="F4481" s="1" t="s">
        <v>2135</v>
      </c>
      <c r="G4481" s="1" t="s">
        <v>2136</v>
      </c>
      <c r="H4481" s="1" t="s">
        <v>24</v>
      </c>
      <c r="I4481" s="1" t="s">
        <v>25</v>
      </c>
      <c r="J4481" s="1" t="s">
        <v>239</v>
      </c>
      <c r="K4481" s="1" t="s">
        <v>240</v>
      </c>
      <c r="L4481" s="1">
        <v>10024</v>
      </c>
      <c r="M4481" s="1" t="s">
        <v>135</v>
      </c>
      <c r="N4481" s="1" t="s">
        <v>5320</v>
      </c>
      <c r="O4481" s="1" t="s">
        <v>43</v>
      </c>
      <c r="P4481" s="1" t="s">
        <v>84</v>
      </c>
      <c r="Q4481" s="1" t="s">
        <v>5321</v>
      </c>
      <c r="R4481" s="1">
        <v>24.900000000000002</v>
      </c>
      <c r="S4481" s="1">
        <v>5</v>
      </c>
      <c r="T4481" s="1">
        <v>0</v>
      </c>
      <c r="U4481" s="1">
        <v>11.703000000000001</v>
      </c>
      <c r="V4481" s="3" t="str">
        <f>IF(M4481=People!$B$5,People!$A$5,IF(M4481=People!$B$4,People!$A$4,IF(M4481=People!$B$3,People!$A$3,IF(M4481=People!$B$2,People!$A$2,0))))</f>
        <v>Chuck Magee</v>
      </c>
      <c r="W4481" s="3" t="str">
        <f>IFERROR(INDEX(Returns!A:A,MATCH(B4481,Returns!B:B,0)),"No")</f>
        <v>No</v>
      </c>
    </row>
    <row r="4482" spans="1:23" x14ac:dyDescent="0.2">
      <c r="A4482" s="1">
        <v>4481</v>
      </c>
      <c r="B4482" t="s">
        <v>8308</v>
      </c>
      <c r="C4482" s="2">
        <v>43407</v>
      </c>
      <c r="D4482" s="2">
        <v>43412</v>
      </c>
      <c r="E4482" s="1" t="s">
        <v>46</v>
      </c>
      <c r="F4482" s="1" t="s">
        <v>1437</v>
      </c>
      <c r="G4482" s="1" t="s">
        <v>1438</v>
      </c>
      <c r="H4482" s="1" t="s">
        <v>24</v>
      </c>
      <c r="I4482" s="1" t="s">
        <v>25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2759</v>
      </c>
      <c r="O4482" s="1" t="s">
        <v>43</v>
      </c>
      <c r="P4482" s="1" t="s">
        <v>242</v>
      </c>
      <c r="Q4482" s="1" t="s">
        <v>2760</v>
      </c>
      <c r="R4482" s="1">
        <v>15.260000000000002</v>
      </c>
      <c r="S4482" s="1">
        <v>7</v>
      </c>
      <c r="T4482" s="1">
        <v>0</v>
      </c>
      <c r="U4482" s="1">
        <v>5.0358000000000001</v>
      </c>
      <c r="V4482" s="3" t="str">
        <f>IF(M4482=People!$B$5,People!$A$5,IF(M4482=People!$B$4,People!$A$4,IF(M4482=People!$B$3,People!$A$3,IF(M4482=People!$B$2,People!$A$2,0))))</f>
        <v>Anna Andreadi</v>
      </c>
      <c r="W4482" s="3" t="str">
        <f>IFERROR(INDEX(Returns!A:A,MATCH(B4482,Returns!B:B,0)),"No")</f>
        <v>No</v>
      </c>
    </row>
    <row r="4483" spans="1:23" x14ac:dyDescent="0.2">
      <c r="A4483" s="1">
        <v>4482</v>
      </c>
      <c r="B4483" t="s">
        <v>8308</v>
      </c>
      <c r="C4483" s="2">
        <v>43407</v>
      </c>
      <c r="D4483" s="2">
        <v>43412</v>
      </c>
      <c r="E4483" s="1" t="s">
        <v>46</v>
      </c>
      <c r="F4483" s="1" t="s">
        <v>1437</v>
      </c>
      <c r="G4483" s="1" t="s">
        <v>1438</v>
      </c>
      <c r="H4483" s="1" t="s">
        <v>24</v>
      </c>
      <c r="I4483" s="1" t="s">
        <v>25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5291</v>
      </c>
      <c r="O4483" s="1" t="s">
        <v>43</v>
      </c>
      <c r="P4483" s="1" t="s">
        <v>73</v>
      </c>
      <c r="Q4483" s="1" t="s">
        <v>5292</v>
      </c>
      <c r="R4483" s="1">
        <v>43.32</v>
      </c>
      <c r="S4483" s="1">
        <v>2</v>
      </c>
      <c r="T4483" s="1">
        <v>0</v>
      </c>
      <c r="U4483" s="1">
        <v>14.295599999999997</v>
      </c>
      <c r="V4483" s="3" t="str">
        <f>IF(M4483=People!$B$5,People!$A$5,IF(M4483=People!$B$4,People!$A$4,IF(M4483=People!$B$3,People!$A$3,IF(M4483=People!$B$2,People!$A$2,0))))</f>
        <v>Anna Andreadi</v>
      </c>
      <c r="W4483" s="3" t="str">
        <f>IFERROR(INDEX(Returns!A:A,MATCH(B4483,Returns!B:B,0)),"No")</f>
        <v>No</v>
      </c>
    </row>
    <row r="4484" spans="1:23" x14ac:dyDescent="0.2">
      <c r="A4484" s="1">
        <v>4483</v>
      </c>
      <c r="B4484" t="s">
        <v>8308</v>
      </c>
      <c r="C4484" s="2">
        <v>43407</v>
      </c>
      <c r="D4484" s="2">
        <v>43412</v>
      </c>
      <c r="E4484" s="1" t="s">
        <v>46</v>
      </c>
      <c r="F4484" s="1" t="s">
        <v>1437</v>
      </c>
      <c r="G4484" s="1" t="s">
        <v>1438</v>
      </c>
      <c r="H4484" s="1" t="s">
        <v>24</v>
      </c>
      <c r="I4484" s="1" t="s">
        <v>25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435</v>
      </c>
      <c r="O4484" s="1" t="s">
        <v>43</v>
      </c>
      <c r="P4484" s="1" t="s">
        <v>70</v>
      </c>
      <c r="Q4484" s="1" t="s">
        <v>436</v>
      </c>
      <c r="R4484" s="1">
        <v>43.584000000000003</v>
      </c>
      <c r="S4484" s="1">
        <v>12</v>
      </c>
      <c r="T4484" s="1">
        <v>0.2</v>
      </c>
      <c r="U4484" s="1">
        <v>15.799199999999999</v>
      </c>
      <c r="V4484" s="3" t="str">
        <f>IF(M4484=People!$B$5,People!$A$5,IF(M4484=People!$B$4,People!$A$4,IF(M4484=People!$B$3,People!$A$3,IF(M4484=People!$B$2,People!$A$2,0))))</f>
        <v>Anna Andreadi</v>
      </c>
      <c r="W4484" s="3" t="str">
        <f>IFERROR(INDEX(Returns!A:A,MATCH(B4484,Returns!B:B,0)),"No")</f>
        <v>No</v>
      </c>
    </row>
    <row r="4485" spans="1:23" x14ac:dyDescent="0.2">
      <c r="A4485" s="1">
        <v>4484</v>
      </c>
      <c r="B4485" t="s">
        <v>8308</v>
      </c>
      <c r="C4485" s="2">
        <v>43407</v>
      </c>
      <c r="D4485" s="2">
        <v>43412</v>
      </c>
      <c r="E4485" s="1" t="s">
        <v>46</v>
      </c>
      <c r="F4485" s="1" t="s">
        <v>1437</v>
      </c>
      <c r="G4485" s="1" t="s">
        <v>1438</v>
      </c>
      <c r="H4485" s="1" t="s">
        <v>24</v>
      </c>
      <c r="I4485" s="1" t="s">
        <v>25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5322</v>
      </c>
      <c r="O4485" s="1" t="s">
        <v>43</v>
      </c>
      <c r="P4485" s="1" t="s">
        <v>84</v>
      </c>
      <c r="Q4485" s="1" t="s">
        <v>5323</v>
      </c>
      <c r="R4485" s="1">
        <v>116.28</v>
      </c>
      <c r="S4485" s="1">
        <v>3</v>
      </c>
      <c r="T4485" s="1">
        <v>0</v>
      </c>
      <c r="U4485" s="1">
        <v>56.977199999999996</v>
      </c>
      <c r="V4485" s="3" t="str">
        <f>IF(M4485=People!$B$5,People!$A$5,IF(M4485=People!$B$4,People!$A$4,IF(M4485=People!$B$3,People!$A$3,IF(M4485=People!$B$2,People!$A$2,0))))</f>
        <v>Anna Andreadi</v>
      </c>
      <c r="W4485" s="3" t="str">
        <f>IFERROR(INDEX(Returns!A:A,MATCH(B4485,Returns!B:B,0)),"No")</f>
        <v>No</v>
      </c>
    </row>
    <row r="4486" spans="1:23" x14ac:dyDescent="0.2">
      <c r="A4486" s="1">
        <v>4485</v>
      </c>
      <c r="B4486" t="s">
        <v>8308</v>
      </c>
      <c r="C4486" s="2">
        <v>43407</v>
      </c>
      <c r="D4486" s="2">
        <v>43412</v>
      </c>
      <c r="E4486" s="1" t="s">
        <v>46</v>
      </c>
      <c r="F4486" s="1" t="s">
        <v>1437</v>
      </c>
      <c r="G4486" s="1" t="s">
        <v>1438</v>
      </c>
      <c r="H4486" s="1" t="s">
        <v>24</v>
      </c>
      <c r="I4486" s="1" t="s">
        <v>25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2314</v>
      </c>
      <c r="O4486" s="1" t="s">
        <v>43</v>
      </c>
      <c r="P4486" s="1" t="s">
        <v>70</v>
      </c>
      <c r="Q4486" s="1" t="s">
        <v>2315</v>
      </c>
      <c r="R4486" s="1">
        <v>9.2959999999999994</v>
      </c>
      <c r="S4486" s="1">
        <v>2</v>
      </c>
      <c r="T4486" s="1">
        <v>0.2</v>
      </c>
      <c r="U4486" s="1">
        <v>3.0211999999999994</v>
      </c>
      <c r="V4486" s="3" t="str">
        <f>IF(M4486=People!$B$5,People!$A$5,IF(M4486=People!$B$4,People!$A$4,IF(M4486=People!$B$3,People!$A$3,IF(M4486=People!$B$2,People!$A$2,0))))</f>
        <v>Anna Andreadi</v>
      </c>
      <c r="W4486" s="3" t="str">
        <f>IFERROR(INDEX(Returns!A:A,MATCH(B4486,Returns!B:B,0)),"No")</f>
        <v>No</v>
      </c>
    </row>
    <row r="4487" spans="1:23" x14ac:dyDescent="0.2">
      <c r="A4487" s="1">
        <v>4486</v>
      </c>
      <c r="B4487" t="s">
        <v>8308</v>
      </c>
      <c r="C4487" s="2">
        <v>43407</v>
      </c>
      <c r="D4487" s="2">
        <v>43412</v>
      </c>
      <c r="E4487" s="1" t="s">
        <v>46</v>
      </c>
      <c r="F4487" s="1" t="s">
        <v>1437</v>
      </c>
      <c r="G4487" s="1" t="s">
        <v>1438</v>
      </c>
      <c r="H4487" s="1" t="s">
        <v>24</v>
      </c>
      <c r="I4487" s="1" t="s">
        <v>25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3947</v>
      </c>
      <c r="O4487" s="1" t="s">
        <v>43</v>
      </c>
      <c r="P4487" s="1" t="s">
        <v>84</v>
      </c>
      <c r="Q4487" s="1" t="s">
        <v>4134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3" t="str">
        <f>IF(M4487=People!$B$5,People!$A$5,IF(M4487=People!$B$4,People!$A$4,IF(M4487=People!$B$3,People!$A$3,IF(M4487=People!$B$2,People!$A$2,0))))</f>
        <v>Anna Andreadi</v>
      </c>
      <c r="W4487" s="3" t="str">
        <f>IFERROR(INDEX(Returns!A:A,MATCH(B4487,Returns!B:B,0)),"No")</f>
        <v>No</v>
      </c>
    </row>
    <row r="4488" spans="1:23" x14ac:dyDescent="0.2">
      <c r="A4488" s="1">
        <v>4487</v>
      </c>
      <c r="B4488" t="s">
        <v>8308</v>
      </c>
      <c r="C4488" s="2">
        <v>43407</v>
      </c>
      <c r="D4488" s="2">
        <v>43412</v>
      </c>
      <c r="E4488" s="1" t="s">
        <v>46</v>
      </c>
      <c r="F4488" s="1" t="s">
        <v>1437</v>
      </c>
      <c r="G4488" s="1" t="s">
        <v>1438</v>
      </c>
      <c r="H4488" s="1" t="s">
        <v>24</v>
      </c>
      <c r="I4488" s="1" t="s">
        <v>25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3504</v>
      </c>
      <c r="O4488" s="1" t="s">
        <v>43</v>
      </c>
      <c r="P4488" s="1" t="s">
        <v>84</v>
      </c>
      <c r="Q4488" s="1" t="s">
        <v>3505</v>
      </c>
      <c r="R4488" s="1">
        <v>314.54999999999995</v>
      </c>
      <c r="S4488" s="1">
        <v>3</v>
      </c>
      <c r="T4488" s="1">
        <v>0</v>
      </c>
      <c r="U4488" s="1">
        <v>150.98399999999998</v>
      </c>
      <c r="V4488" s="3" t="str">
        <f>IF(M4488=People!$B$5,People!$A$5,IF(M4488=People!$B$4,People!$A$4,IF(M4488=People!$B$3,People!$A$3,IF(M4488=People!$B$2,People!$A$2,0))))</f>
        <v>Anna Andreadi</v>
      </c>
      <c r="W4488" s="3" t="str">
        <f>IFERROR(INDEX(Returns!A:A,MATCH(B4488,Returns!B:B,0)),"No")</f>
        <v>No</v>
      </c>
    </row>
    <row r="4489" spans="1:23" x14ac:dyDescent="0.2">
      <c r="A4489" s="1">
        <v>4488</v>
      </c>
      <c r="B4489" t="s">
        <v>8309</v>
      </c>
      <c r="C4489" s="2">
        <v>42983</v>
      </c>
      <c r="D4489" s="2">
        <v>42989</v>
      </c>
      <c r="E4489" s="1" t="s">
        <v>46</v>
      </c>
      <c r="F4489" s="1" t="s">
        <v>2822</v>
      </c>
      <c r="G4489" s="1" t="s">
        <v>2823</v>
      </c>
      <c r="H4489" s="1" t="s">
        <v>94</v>
      </c>
      <c r="I4489" s="1" t="s">
        <v>25</v>
      </c>
      <c r="J4489" s="1" t="s">
        <v>167</v>
      </c>
      <c r="K4489" s="1" t="s">
        <v>96</v>
      </c>
      <c r="L4489" s="1">
        <v>77036</v>
      </c>
      <c r="M4489" s="1" t="s">
        <v>97</v>
      </c>
      <c r="N4489" s="1" t="s">
        <v>4899</v>
      </c>
      <c r="O4489" s="1" t="s">
        <v>43</v>
      </c>
      <c r="P4489" s="1" t="s">
        <v>70</v>
      </c>
      <c r="Q4489" s="1" t="s">
        <v>4900</v>
      </c>
      <c r="R4489" s="1">
        <v>16.269999999999996</v>
      </c>
      <c r="S4489" s="1">
        <v>5</v>
      </c>
      <c r="T4489" s="1">
        <v>0.8</v>
      </c>
      <c r="U4489" s="1">
        <v>-25.218500000000006</v>
      </c>
      <c r="V4489" s="3" t="str">
        <f>IF(M4489=People!$B$5,People!$A$5,IF(M4489=People!$B$4,People!$A$4,IF(M4489=People!$B$3,People!$A$3,IF(M4489=People!$B$2,People!$A$2,0))))</f>
        <v>Kelly Williams</v>
      </c>
      <c r="W4489" s="3" t="str">
        <f>IFERROR(INDEX(Returns!A:A,MATCH(B4489,Returns!B:B,0)),"No")</f>
        <v>No</v>
      </c>
    </row>
    <row r="4490" spans="1:23" x14ac:dyDescent="0.2">
      <c r="A4490" s="1">
        <v>4489</v>
      </c>
      <c r="B4490" t="s">
        <v>8309</v>
      </c>
      <c r="C4490" s="2">
        <v>42983</v>
      </c>
      <c r="D4490" s="2">
        <v>42989</v>
      </c>
      <c r="E4490" s="1" t="s">
        <v>46</v>
      </c>
      <c r="F4490" s="1" t="s">
        <v>2822</v>
      </c>
      <c r="G4490" s="1" t="s">
        <v>2823</v>
      </c>
      <c r="H4490" s="1" t="s">
        <v>94</v>
      </c>
      <c r="I4490" s="1" t="s">
        <v>25</v>
      </c>
      <c r="J4490" s="1" t="s">
        <v>167</v>
      </c>
      <c r="K4490" s="1" t="s">
        <v>96</v>
      </c>
      <c r="L4490" s="1">
        <v>77036</v>
      </c>
      <c r="M4490" s="1" t="s">
        <v>97</v>
      </c>
      <c r="N4490" s="1" t="s">
        <v>4847</v>
      </c>
      <c r="O4490" s="1" t="s">
        <v>43</v>
      </c>
      <c r="P4490" s="1" t="s">
        <v>512</v>
      </c>
      <c r="Q4490" s="1" t="s">
        <v>4848</v>
      </c>
      <c r="R4490" s="1">
        <v>69.12</v>
      </c>
      <c r="S4490" s="1">
        <v>9</v>
      </c>
      <c r="T4490" s="1">
        <v>0.2</v>
      </c>
      <c r="U4490" s="1">
        <v>-14.687999999999999</v>
      </c>
      <c r="V4490" s="3" t="str">
        <f>IF(M4490=People!$B$5,People!$A$5,IF(M4490=People!$B$4,People!$A$4,IF(M4490=People!$B$3,People!$A$3,IF(M4490=People!$B$2,People!$A$2,0))))</f>
        <v>Kelly Williams</v>
      </c>
      <c r="W4490" s="3" t="str">
        <f>IFERROR(INDEX(Returns!A:A,MATCH(B4490,Returns!B:B,0)),"No")</f>
        <v>No</v>
      </c>
    </row>
    <row r="4491" spans="1:23" x14ac:dyDescent="0.2">
      <c r="A4491" s="1">
        <v>4490</v>
      </c>
      <c r="B4491" t="s">
        <v>8309</v>
      </c>
      <c r="C4491" s="2">
        <v>42983</v>
      </c>
      <c r="D4491" s="2">
        <v>42989</v>
      </c>
      <c r="E4491" s="1" t="s">
        <v>46</v>
      </c>
      <c r="F4491" s="1" t="s">
        <v>2822</v>
      </c>
      <c r="G4491" s="1" t="s">
        <v>2823</v>
      </c>
      <c r="H4491" s="1" t="s">
        <v>94</v>
      </c>
      <c r="I4491" s="1" t="s">
        <v>25</v>
      </c>
      <c r="J4491" s="1" t="s">
        <v>167</v>
      </c>
      <c r="K4491" s="1" t="s">
        <v>96</v>
      </c>
      <c r="L4491" s="1">
        <v>77036</v>
      </c>
      <c r="M4491" s="1" t="s">
        <v>97</v>
      </c>
      <c r="N4491" s="1" t="s">
        <v>3193</v>
      </c>
      <c r="O4491" s="1" t="s">
        <v>43</v>
      </c>
      <c r="P4491" s="1" t="s">
        <v>70</v>
      </c>
      <c r="Q4491" s="1" t="s">
        <v>3194</v>
      </c>
      <c r="R4491" s="1">
        <v>4.4699999999999989</v>
      </c>
      <c r="S4491" s="1">
        <v>3</v>
      </c>
      <c r="T4491" s="1">
        <v>0.8</v>
      </c>
      <c r="U4491" s="1">
        <v>-7.8225000000000016</v>
      </c>
      <c r="V4491" s="3" t="str">
        <f>IF(M4491=People!$B$5,People!$A$5,IF(M4491=People!$B$4,People!$A$4,IF(M4491=People!$B$3,People!$A$3,IF(M4491=People!$B$2,People!$A$2,0))))</f>
        <v>Kelly Williams</v>
      </c>
      <c r="W4491" s="3" t="str">
        <f>IFERROR(INDEX(Returns!A:A,MATCH(B4491,Returns!B:B,0)),"No")</f>
        <v>No</v>
      </c>
    </row>
    <row r="4492" spans="1:23" x14ac:dyDescent="0.2">
      <c r="A4492" s="1">
        <v>4491</v>
      </c>
      <c r="B4492" t="s">
        <v>8310</v>
      </c>
      <c r="C4492" s="2">
        <v>43691</v>
      </c>
      <c r="D4492" s="2">
        <v>43698</v>
      </c>
      <c r="E4492" s="1" t="s">
        <v>46</v>
      </c>
      <c r="F4492" s="1" t="s">
        <v>411</v>
      </c>
      <c r="G4492" s="1" t="s">
        <v>412</v>
      </c>
      <c r="H4492" s="1" t="s">
        <v>24</v>
      </c>
      <c r="I4492" s="1" t="s">
        <v>25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2053</v>
      </c>
      <c r="O4492" s="1" t="s">
        <v>30</v>
      </c>
      <c r="P4492" s="1" t="s">
        <v>52</v>
      </c>
      <c r="Q4492" s="1" t="s">
        <v>2054</v>
      </c>
      <c r="R4492" s="1">
        <v>418.29599999999994</v>
      </c>
      <c r="S4492" s="1">
        <v>3</v>
      </c>
      <c r="T4492" s="1">
        <v>0.2</v>
      </c>
      <c r="U4492" s="1">
        <v>5.2287000000000035</v>
      </c>
      <c r="V4492" s="3" t="str">
        <f>IF(M4492=People!$B$5,People!$A$5,IF(M4492=People!$B$4,People!$A$4,IF(M4492=People!$B$3,People!$A$3,IF(M4492=People!$B$2,People!$A$2,0))))</f>
        <v>Anna Andreadi</v>
      </c>
      <c r="W4492" s="3" t="str">
        <f>IFERROR(INDEX(Returns!A:A,MATCH(B4492,Returns!B:B,0)),"No")</f>
        <v>No</v>
      </c>
    </row>
    <row r="4493" spans="1:23" x14ac:dyDescent="0.2">
      <c r="A4493" s="1">
        <v>4492</v>
      </c>
      <c r="B4493" t="s">
        <v>8311</v>
      </c>
      <c r="C4493" s="2">
        <v>42705</v>
      </c>
      <c r="D4493" s="2">
        <v>42707</v>
      </c>
      <c r="E4493" s="1" t="s">
        <v>21</v>
      </c>
      <c r="F4493" s="1" t="s">
        <v>2120</v>
      </c>
      <c r="G4493" s="1" t="s">
        <v>2121</v>
      </c>
      <c r="H4493" s="1" t="s">
        <v>24</v>
      </c>
      <c r="I4493" s="1" t="s">
        <v>25</v>
      </c>
      <c r="J4493" s="1" t="s">
        <v>439</v>
      </c>
      <c r="K4493" s="1" t="s">
        <v>440</v>
      </c>
      <c r="L4493" s="1">
        <v>43229</v>
      </c>
      <c r="M4493" s="1" t="s">
        <v>135</v>
      </c>
      <c r="N4493" s="1" t="s">
        <v>5036</v>
      </c>
      <c r="O4493" s="1" t="s">
        <v>66</v>
      </c>
      <c r="P4493" s="1" t="s">
        <v>1065</v>
      </c>
      <c r="Q4493" s="1" t="s">
        <v>5037</v>
      </c>
      <c r="R4493" s="1">
        <v>659.98799999999994</v>
      </c>
      <c r="S4493" s="1">
        <v>2</v>
      </c>
      <c r="T4493" s="1">
        <v>0.4</v>
      </c>
      <c r="U4493" s="1">
        <v>109.99799999999999</v>
      </c>
      <c r="V4493" s="3" t="str">
        <f>IF(M4493=People!$B$5,People!$A$5,IF(M4493=People!$B$4,People!$A$4,IF(M4493=People!$B$3,People!$A$3,IF(M4493=People!$B$2,People!$A$2,0))))</f>
        <v>Chuck Magee</v>
      </c>
      <c r="W4493" s="3" t="str">
        <f>IFERROR(INDEX(Returns!A:A,MATCH(B4493,Returns!B:B,0)),"No")</f>
        <v>No</v>
      </c>
    </row>
    <row r="4494" spans="1:23" x14ac:dyDescent="0.2">
      <c r="A4494" s="1">
        <v>4493</v>
      </c>
      <c r="B4494" t="s">
        <v>8311</v>
      </c>
      <c r="C4494" s="2">
        <v>42705</v>
      </c>
      <c r="D4494" s="2">
        <v>42707</v>
      </c>
      <c r="E4494" s="1" t="s">
        <v>21</v>
      </c>
      <c r="F4494" s="1" t="s">
        <v>2120</v>
      </c>
      <c r="G4494" s="1" t="s">
        <v>2121</v>
      </c>
      <c r="H4494" s="1" t="s">
        <v>24</v>
      </c>
      <c r="I4494" s="1" t="s">
        <v>25</v>
      </c>
      <c r="J4494" s="1" t="s">
        <v>439</v>
      </c>
      <c r="K4494" s="1" t="s">
        <v>440</v>
      </c>
      <c r="L4494" s="1">
        <v>43229</v>
      </c>
      <c r="M4494" s="1" t="s">
        <v>135</v>
      </c>
      <c r="N4494" s="1" t="s">
        <v>1784</v>
      </c>
      <c r="O4494" s="1" t="s">
        <v>30</v>
      </c>
      <c r="P4494" s="1" t="s">
        <v>60</v>
      </c>
      <c r="Q4494" s="1" t="s">
        <v>1785</v>
      </c>
      <c r="R4494" s="1">
        <v>8.1280000000000001</v>
      </c>
      <c r="S4494" s="1">
        <v>2</v>
      </c>
      <c r="T4494" s="1">
        <v>0.2</v>
      </c>
      <c r="U4494" s="1">
        <v>1.4223999999999997</v>
      </c>
      <c r="V4494" s="3" t="str">
        <f>IF(M4494=People!$B$5,People!$A$5,IF(M4494=People!$B$4,People!$A$4,IF(M4494=People!$B$3,People!$A$3,IF(M4494=People!$B$2,People!$A$2,0))))</f>
        <v>Chuck Magee</v>
      </c>
      <c r="W4494" s="3" t="str">
        <f>IFERROR(INDEX(Returns!A:A,MATCH(B4494,Returns!B:B,0)),"No")</f>
        <v>No</v>
      </c>
    </row>
    <row r="4495" spans="1:23" x14ac:dyDescent="0.2">
      <c r="A4495" s="1">
        <v>4494</v>
      </c>
      <c r="B4495" t="s">
        <v>8311</v>
      </c>
      <c r="C4495" s="2">
        <v>42705</v>
      </c>
      <c r="D4495" s="2">
        <v>42707</v>
      </c>
      <c r="E4495" s="1" t="s">
        <v>21</v>
      </c>
      <c r="F4495" s="1" t="s">
        <v>2120</v>
      </c>
      <c r="G4495" s="1" t="s">
        <v>2121</v>
      </c>
      <c r="H4495" s="1" t="s">
        <v>24</v>
      </c>
      <c r="I4495" s="1" t="s">
        <v>25</v>
      </c>
      <c r="J4495" s="1" t="s">
        <v>439</v>
      </c>
      <c r="K4495" s="1" t="s">
        <v>440</v>
      </c>
      <c r="L4495" s="1">
        <v>43229</v>
      </c>
      <c r="M4495" s="1" t="s">
        <v>135</v>
      </c>
      <c r="N4495" s="1" t="s">
        <v>3841</v>
      </c>
      <c r="O4495" s="1" t="s">
        <v>43</v>
      </c>
      <c r="P4495" s="1" t="s">
        <v>84</v>
      </c>
      <c r="Q4495" s="1" t="s">
        <v>3842</v>
      </c>
      <c r="R4495" s="1">
        <v>36.288000000000011</v>
      </c>
      <c r="S4495" s="1">
        <v>7</v>
      </c>
      <c r="T4495" s="1">
        <v>0.2</v>
      </c>
      <c r="U4495" s="1">
        <v>12.700800000000001</v>
      </c>
      <c r="V4495" s="3" t="str">
        <f>IF(M4495=People!$B$5,People!$A$5,IF(M4495=People!$B$4,People!$A$4,IF(M4495=People!$B$3,People!$A$3,IF(M4495=People!$B$2,People!$A$2,0))))</f>
        <v>Chuck Magee</v>
      </c>
      <c r="W4495" s="3" t="str">
        <f>IFERROR(INDEX(Returns!A:A,MATCH(B4495,Returns!B:B,0)),"No")</f>
        <v>No</v>
      </c>
    </row>
    <row r="4496" spans="1:23" x14ac:dyDescent="0.2">
      <c r="A4496" s="1">
        <v>4495</v>
      </c>
      <c r="B4496" t="s">
        <v>8311</v>
      </c>
      <c r="C4496" s="2">
        <v>42705</v>
      </c>
      <c r="D4496" s="2">
        <v>42707</v>
      </c>
      <c r="E4496" s="1" t="s">
        <v>21</v>
      </c>
      <c r="F4496" s="1" t="s">
        <v>2120</v>
      </c>
      <c r="G4496" s="1" t="s">
        <v>2121</v>
      </c>
      <c r="H4496" s="1" t="s">
        <v>24</v>
      </c>
      <c r="I4496" s="1" t="s">
        <v>25</v>
      </c>
      <c r="J4496" s="1" t="s">
        <v>439</v>
      </c>
      <c r="K4496" s="1" t="s">
        <v>440</v>
      </c>
      <c r="L4496" s="1">
        <v>43229</v>
      </c>
      <c r="M4496" s="1" t="s">
        <v>135</v>
      </c>
      <c r="N4496" s="1" t="s">
        <v>1297</v>
      </c>
      <c r="O4496" s="1" t="s">
        <v>30</v>
      </c>
      <c r="P4496" s="1" t="s">
        <v>34</v>
      </c>
      <c r="Q4496" s="1" t="s">
        <v>1298</v>
      </c>
      <c r="R4496" s="1">
        <v>909.7199999999998</v>
      </c>
      <c r="S4496" s="1">
        <v>6</v>
      </c>
      <c r="T4496" s="1">
        <v>0.3</v>
      </c>
      <c r="U4496" s="1">
        <v>-51.983999999999924</v>
      </c>
      <c r="V4496" s="3" t="str">
        <f>IF(M4496=People!$B$5,People!$A$5,IF(M4496=People!$B$4,People!$A$4,IF(M4496=People!$B$3,People!$A$3,IF(M4496=People!$B$2,People!$A$2,0))))</f>
        <v>Chuck Magee</v>
      </c>
      <c r="W4496" s="3" t="str">
        <f>IFERROR(INDEX(Returns!A:A,MATCH(B4496,Returns!B:B,0)),"No")</f>
        <v>No</v>
      </c>
    </row>
    <row r="4497" spans="1:23" x14ac:dyDescent="0.2">
      <c r="A4497" s="1">
        <v>4496</v>
      </c>
      <c r="B4497" t="s">
        <v>6106</v>
      </c>
      <c r="C4497" s="2">
        <v>43634</v>
      </c>
      <c r="D4497" s="2">
        <v>43639</v>
      </c>
      <c r="E4497" s="1" t="s">
        <v>46</v>
      </c>
      <c r="F4497" s="1" t="s">
        <v>848</v>
      </c>
      <c r="G4497" s="1" t="s">
        <v>849</v>
      </c>
      <c r="H4497" s="1" t="s">
        <v>24</v>
      </c>
      <c r="I4497" s="1" t="s">
        <v>25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1916</v>
      </c>
      <c r="O4497" s="1" t="s">
        <v>30</v>
      </c>
      <c r="P4497" s="1" t="s">
        <v>31</v>
      </c>
      <c r="Q4497" s="1" t="s">
        <v>1917</v>
      </c>
      <c r="R4497" s="1">
        <v>917.92349999999988</v>
      </c>
      <c r="S4497" s="1">
        <v>9</v>
      </c>
      <c r="T4497" s="1">
        <v>0.15</v>
      </c>
      <c r="U4497" s="1">
        <v>75.593699999999899</v>
      </c>
      <c r="V4497" s="3" t="str">
        <f>IF(M4497=People!$B$5,People!$A$5,IF(M4497=People!$B$4,People!$A$4,IF(M4497=People!$B$3,People!$A$3,IF(M4497=People!$B$2,People!$A$2,0))))</f>
        <v>Anna Andreadi</v>
      </c>
      <c r="W4497" s="3" t="str">
        <f>IFERROR(INDEX(Returns!A:A,MATCH(B4497,Returns!B:B,0)),"No")</f>
        <v>Yes</v>
      </c>
    </row>
    <row r="4498" spans="1:23" x14ac:dyDescent="0.2">
      <c r="A4498" s="1">
        <v>4497</v>
      </c>
      <c r="B4498" t="s">
        <v>6106</v>
      </c>
      <c r="C4498" s="2">
        <v>43634</v>
      </c>
      <c r="D4498" s="2">
        <v>43639</v>
      </c>
      <c r="E4498" s="1" t="s">
        <v>46</v>
      </c>
      <c r="F4498" s="1" t="s">
        <v>848</v>
      </c>
      <c r="G4498" s="1" t="s">
        <v>849</v>
      </c>
      <c r="H4498" s="1" t="s">
        <v>24</v>
      </c>
      <c r="I4498" s="1" t="s">
        <v>25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1139</v>
      </c>
      <c r="O4498" s="1" t="s">
        <v>43</v>
      </c>
      <c r="P4498" s="1" t="s">
        <v>84</v>
      </c>
      <c r="Q4498" s="1" t="s">
        <v>1140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3" t="str">
        <f>IF(M4498=People!$B$5,People!$A$5,IF(M4498=People!$B$4,People!$A$4,IF(M4498=People!$B$3,People!$A$3,IF(M4498=People!$B$2,People!$A$2,0))))</f>
        <v>Anna Andreadi</v>
      </c>
      <c r="W4498" s="3" t="str">
        <f>IFERROR(INDEX(Returns!A:A,MATCH(B4498,Returns!B:B,0)),"No")</f>
        <v>Yes</v>
      </c>
    </row>
    <row r="4499" spans="1:23" x14ac:dyDescent="0.2">
      <c r="A4499" s="1">
        <v>4498</v>
      </c>
      <c r="B4499" t="s">
        <v>8312</v>
      </c>
      <c r="C4499" s="2">
        <v>43801</v>
      </c>
      <c r="D4499" s="2">
        <v>43808</v>
      </c>
      <c r="E4499" s="1" t="s">
        <v>46</v>
      </c>
      <c r="F4499" s="1" t="s">
        <v>3735</v>
      </c>
      <c r="G4499" s="1" t="s">
        <v>3736</v>
      </c>
      <c r="H4499" s="1" t="s">
        <v>24</v>
      </c>
      <c r="I4499" s="1" t="s">
        <v>25</v>
      </c>
      <c r="J4499" s="1" t="s">
        <v>133</v>
      </c>
      <c r="K4499" s="1" t="s">
        <v>134</v>
      </c>
      <c r="L4499" s="1">
        <v>19140</v>
      </c>
      <c r="M4499" s="1" t="s">
        <v>135</v>
      </c>
      <c r="N4499" s="1" t="s">
        <v>456</v>
      </c>
      <c r="O4499" s="1" t="s">
        <v>43</v>
      </c>
      <c r="P4499" s="1" t="s">
        <v>70</v>
      </c>
      <c r="Q4499" s="1" t="s">
        <v>457</v>
      </c>
      <c r="R4499" s="1">
        <v>631.17600000000016</v>
      </c>
      <c r="S4499" s="1">
        <v>4</v>
      </c>
      <c r="T4499" s="1">
        <v>0.7</v>
      </c>
      <c r="U4499" s="1">
        <v>-462.86239999999998</v>
      </c>
      <c r="V4499" s="3" t="str">
        <f>IF(M4499=People!$B$5,People!$A$5,IF(M4499=People!$B$4,People!$A$4,IF(M4499=People!$B$3,People!$A$3,IF(M4499=People!$B$2,People!$A$2,0))))</f>
        <v>Chuck Magee</v>
      </c>
      <c r="W4499" s="3" t="str">
        <f>IFERROR(INDEX(Returns!A:A,MATCH(B4499,Returns!B:B,0)),"No")</f>
        <v>No</v>
      </c>
    </row>
    <row r="4500" spans="1:23" x14ac:dyDescent="0.2">
      <c r="A4500" s="1">
        <v>4499</v>
      </c>
      <c r="B4500" t="s">
        <v>8313</v>
      </c>
      <c r="C4500" s="2">
        <v>42695</v>
      </c>
      <c r="D4500" s="2">
        <v>42700</v>
      </c>
      <c r="E4500" s="1" t="s">
        <v>46</v>
      </c>
      <c r="F4500" s="1" t="s">
        <v>5324</v>
      </c>
      <c r="G4500" s="1" t="s">
        <v>5325</v>
      </c>
      <c r="H4500" s="1" t="s">
        <v>38</v>
      </c>
      <c r="I4500" s="1" t="s">
        <v>25</v>
      </c>
      <c r="J4500" s="1" t="s">
        <v>116</v>
      </c>
      <c r="K4500" s="1" t="s">
        <v>40</v>
      </c>
      <c r="L4500" s="1">
        <v>94110</v>
      </c>
      <c r="M4500" s="1" t="s">
        <v>41</v>
      </c>
      <c r="N4500" s="1" t="s">
        <v>3759</v>
      </c>
      <c r="O4500" s="1" t="s">
        <v>43</v>
      </c>
      <c r="P4500" s="1" t="s">
        <v>84</v>
      </c>
      <c r="Q4500" s="1" t="s">
        <v>3760</v>
      </c>
      <c r="R4500" s="1">
        <v>12.96</v>
      </c>
      <c r="S4500" s="1">
        <v>2</v>
      </c>
      <c r="T4500" s="1">
        <v>0</v>
      </c>
      <c r="U4500" s="1">
        <v>6.2208000000000006</v>
      </c>
      <c r="V4500" s="3" t="str">
        <f>IF(M4500=People!$B$5,People!$A$5,IF(M4500=People!$B$4,People!$A$4,IF(M4500=People!$B$3,People!$A$3,IF(M4500=People!$B$2,People!$A$2,0))))</f>
        <v>Anna Andreadi</v>
      </c>
      <c r="W4500" s="3" t="str">
        <f>IFERROR(INDEX(Returns!A:A,MATCH(B4500,Returns!B:B,0)),"No")</f>
        <v>No</v>
      </c>
    </row>
    <row r="4501" spans="1:23" x14ac:dyDescent="0.2">
      <c r="A4501" s="1">
        <v>4500</v>
      </c>
      <c r="B4501" t="s">
        <v>8314</v>
      </c>
      <c r="C4501" s="2">
        <v>43200</v>
      </c>
      <c r="D4501" s="2">
        <v>43206</v>
      </c>
      <c r="E4501" s="1" t="s">
        <v>46</v>
      </c>
      <c r="F4501" s="1" t="s">
        <v>3597</v>
      </c>
      <c r="G4501" s="1" t="s">
        <v>3598</v>
      </c>
      <c r="H4501" s="1" t="s">
        <v>38</v>
      </c>
      <c r="I4501" s="1" t="s">
        <v>25</v>
      </c>
      <c r="J4501" s="1" t="s">
        <v>4590</v>
      </c>
      <c r="K4501" s="1" t="s">
        <v>40</v>
      </c>
      <c r="L4501" s="1">
        <v>93309</v>
      </c>
      <c r="M4501" s="1" t="s">
        <v>41</v>
      </c>
      <c r="N4501" s="1" t="s">
        <v>4157</v>
      </c>
      <c r="O4501" s="1" t="s">
        <v>43</v>
      </c>
      <c r="P4501" s="1" t="s">
        <v>84</v>
      </c>
      <c r="Q4501" s="1" t="s">
        <v>4158</v>
      </c>
      <c r="R4501" s="1">
        <v>12.96</v>
      </c>
      <c r="S4501" s="1">
        <v>2</v>
      </c>
      <c r="T4501" s="1">
        <v>0</v>
      </c>
      <c r="U4501" s="1">
        <v>6.2208000000000006</v>
      </c>
      <c r="V4501" s="3" t="str">
        <f>IF(M4501=People!$B$5,People!$A$5,IF(M4501=People!$B$4,People!$A$4,IF(M4501=People!$B$3,People!$A$3,IF(M4501=People!$B$2,People!$A$2,0))))</f>
        <v>Anna Andreadi</v>
      </c>
      <c r="W4501" s="3" t="str">
        <f>IFERROR(INDEX(Returns!A:A,MATCH(B4501,Returns!B:B,0)),"No")</f>
        <v>No</v>
      </c>
    </row>
    <row r="4502" spans="1:23" x14ac:dyDescent="0.2">
      <c r="A4502" s="1">
        <v>4501</v>
      </c>
      <c r="B4502" t="s">
        <v>8314</v>
      </c>
      <c r="C4502" s="2">
        <v>43200</v>
      </c>
      <c r="D4502" s="2">
        <v>43206</v>
      </c>
      <c r="E4502" s="1" t="s">
        <v>46</v>
      </c>
      <c r="F4502" s="1" t="s">
        <v>3597</v>
      </c>
      <c r="G4502" s="1" t="s">
        <v>3598</v>
      </c>
      <c r="H4502" s="1" t="s">
        <v>38</v>
      </c>
      <c r="I4502" s="1" t="s">
        <v>25</v>
      </c>
      <c r="J4502" s="1" t="s">
        <v>4590</v>
      </c>
      <c r="K4502" s="1" t="s">
        <v>40</v>
      </c>
      <c r="L4502" s="1">
        <v>93309</v>
      </c>
      <c r="M4502" s="1" t="s">
        <v>41</v>
      </c>
      <c r="N4502" s="1" t="s">
        <v>4679</v>
      </c>
      <c r="O4502" s="1" t="s">
        <v>43</v>
      </c>
      <c r="P4502" s="1" t="s">
        <v>70</v>
      </c>
      <c r="Q4502" s="1" t="s">
        <v>4680</v>
      </c>
      <c r="R4502" s="1">
        <v>23.2</v>
      </c>
      <c r="S4502" s="1">
        <v>5</v>
      </c>
      <c r="T4502" s="1">
        <v>0.2</v>
      </c>
      <c r="U4502" s="1">
        <v>8.1199999999999974</v>
      </c>
      <c r="V4502" s="3" t="str">
        <f>IF(M4502=People!$B$5,People!$A$5,IF(M4502=People!$B$4,People!$A$4,IF(M4502=People!$B$3,People!$A$3,IF(M4502=People!$B$2,People!$A$2,0))))</f>
        <v>Anna Andreadi</v>
      </c>
      <c r="W4502" s="3" t="str">
        <f>IFERROR(INDEX(Returns!A:A,MATCH(B4502,Returns!B:B,0)),"No")</f>
        <v>No</v>
      </c>
    </row>
    <row r="4503" spans="1:23" x14ac:dyDescent="0.2">
      <c r="A4503" s="1">
        <v>4502</v>
      </c>
      <c r="B4503" t="s">
        <v>8315</v>
      </c>
      <c r="C4503" s="2">
        <v>42551</v>
      </c>
      <c r="D4503" s="2">
        <v>42555</v>
      </c>
      <c r="E4503" s="1" t="s">
        <v>46</v>
      </c>
      <c r="F4503" s="1" t="s">
        <v>739</v>
      </c>
      <c r="G4503" s="1" t="s">
        <v>740</v>
      </c>
      <c r="H4503" s="1" t="s">
        <v>38</v>
      </c>
      <c r="I4503" s="1" t="s">
        <v>25</v>
      </c>
      <c r="J4503" s="1" t="s">
        <v>167</v>
      </c>
      <c r="K4503" s="1" t="s">
        <v>96</v>
      </c>
      <c r="L4503" s="1">
        <v>77095</v>
      </c>
      <c r="M4503" s="1" t="s">
        <v>97</v>
      </c>
      <c r="N4503" s="1" t="s">
        <v>1707</v>
      </c>
      <c r="O4503" s="1" t="s">
        <v>43</v>
      </c>
      <c r="P4503" s="1" t="s">
        <v>84</v>
      </c>
      <c r="Q4503" s="1" t="s">
        <v>1708</v>
      </c>
      <c r="R4503" s="1">
        <v>25.920000000000005</v>
      </c>
      <c r="S4503" s="1">
        <v>5</v>
      </c>
      <c r="T4503" s="1">
        <v>0.2</v>
      </c>
      <c r="U4503" s="1">
        <v>9.0719999999999992</v>
      </c>
      <c r="V4503" s="3" t="str">
        <f>IF(M4503=People!$B$5,People!$A$5,IF(M4503=People!$B$4,People!$A$4,IF(M4503=People!$B$3,People!$A$3,IF(M4503=People!$B$2,People!$A$2,0))))</f>
        <v>Kelly Williams</v>
      </c>
      <c r="W4503" s="3" t="str">
        <f>IFERROR(INDEX(Returns!A:A,MATCH(B4503,Returns!B:B,0)),"No")</f>
        <v>No</v>
      </c>
    </row>
    <row r="4504" spans="1:23" x14ac:dyDescent="0.2">
      <c r="A4504" s="1">
        <v>4503</v>
      </c>
      <c r="B4504" t="s">
        <v>8315</v>
      </c>
      <c r="C4504" s="2">
        <v>42551</v>
      </c>
      <c r="D4504" s="2">
        <v>42555</v>
      </c>
      <c r="E4504" s="1" t="s">
        <v>46</v>
      </c>
      <c r="F4504" s="1" t="s">
        <v>739</v>
      </c>
      <c r="G4504" s="1" t="s">
        <v>740</v>
      </c>
      <c r="H4504" s="1" t="s">
        <v>38</v>
      </c>
      <c r="I4504" s="1" t="s">
        <v>25</v>
      </c>
      <c r="J4504" s="1" t="s">
        <v>167</v>
      </c>
      <c r="K4504" s="1" t="s">
        <v>96</v>
      </c>
      <c r="L4504" s="1">
        <v>77095</v>
      </c>
      <c r="M4504" s="1" t="s">
        <v>97</v>
      </c>
      <c r="N4504" s="1" t="s">
        <v>1550</v>
      </c>
      <c r="O4504" s="1" t="s">
        <v>43</v>
      </c>
      <c r="P4504" s="1" t="s">
        <v>242</v>
      </c>
      <c r="Q4504" s="1" t="s">
        <v>497</v>
      </c>
      <c r="R4504" s="1">
        <v>21.312000000000005</v>
      </c>
      <c r="S4504" s="1">
        <v>6</v>
      </c>
      <c r="T4504" s="1">
        <v>0.2</v>
      </c>
      <c r="U4504" s="1">
        <v>7.1928000000000001</v>
      </c>
      <c r="V4504" s="3" t="str">
        <f>IF(M4504=People!$B$5,People!$A$5,IF(M4504=People!$B$4,People!$A$4,IF(M4504=People!$B$3,People!$A$3,IF(M4504=People!$B$2,People!$A$2,0))))</f>
        <v>Kelly Williams</v>
      </c>
      <c r="W4504" s="3" t="str">
        <f>IFERROR(INDEX(Returns!A:A,MATCH(B4504,Returns!B:B,0)),"No")</f>
        <v>No</v>
      </c>
    </row>
    <row r="4505" spans="1:23" x14ac:dyDescent="0.2">
      <c r="A4505" s="1">
        <v>4504</v>
      </c>
      <c r="B4505" t="s">
        <v>8316</v>
      </c>
      <c r="C4505" s="2">
        <v>42728</v>
      </c>
      <c r="D4505" s="2">
        <v>42733</v>
      </c>
      <c r="E4505" s="1" t="s">
        <v>46</v>
      </c>
      <c r="F4505" s="1" t="s">
        <v>2869</v>
      </c>
      <c r="G4505" s="1" t="s">
        <v>2870</v>
      </c>
      <c r="H4505" s="1" t="s">
        <v>94</v>
      </c>
      <c r="I4505" s="1" t="s">
        <v>25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5326</v>
      </c>
      <c r="O4505" s="1" t="s">
        <v>66</v>
      </c>
      <c r="P4505" s="1" t="s">
        <v>67</v>
      </c>
      <c r="Q4505" s="1" t="s">
        <v>5327</v>
      </c>
      <c r="R4505" s="1">
        <v>173.65600000000003</v>
      </c>
      <c r="S4505" s="1">
        <v>7</v>
      </c>
      <c r="T4505" s="1">
        <v>0.2</v>
      </c>
      <c r="U4505" s="1">
        <v>17.365599999999993</v>
      </c>
      <c r="V4505" s="3" t="str">
        <f>IF(M4505=People!$B$5,People!$A$5,IF(M4505=People!$B$4,People!$A$4,IF(M4505=People!$B$3,People!$A$3,IF(M4505=People!$B$2,People!$A$2,0))))</f>
        <v>Anna Andreadi</v>
      </c>
      <c r="W4505" s="3" t="str">
        <f>IFERROR(INDEX(Returns!A:A,MATCH(B4505,Returns!B:B,0)),"No")</f>
        <v>No</v>
      </c>
    </row>
    <row r="4506" spans="1:23" x14ac:dyDescent="0.2">
      <c r="A4506" s="1">
        <v>4505</v>
      </c>
      <c r="B4506" t="s">
        <v>8316</v>
      </c>
      <c r="C4506" s="2">
        <v>42728</v>
      </c>
      <c r="D4506" s="2">
        <v>42733</v>
      </c>
      <c r="E4506" s="1" t="s">
        <v>46</v>
      </c>
      <c r="F4506" s="1" t="s">
        <v>2869</v>
      </c>
      <c r="G4506" s="1" t="s">
        <v>2870</v>
      </c>
      <c r="H4506" s="1" t="s">
        <v>94</v>
      </c>
      <c r="I4506" s="1" t="s">
        <v>25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3591</v>
      </c>
      <c r="O4506" s="1" t="s">
        <v>43</v>
      </c>
      <c r="P4506" s="1" t="s">
        <v>73</v>
      </c>
      <c r="Q4506" s="1" t="s">
        <v>3592</v>
      </c>
      <c r="R4506" s="1">
        <v>361.96</v>
      </c>
      <c r="S4506" s="1">
        <v>2</v>
      </c>
      <c r="T4506" s="1">
        <v>0</v>
      </c>
      <c r="U4506" s="1">
        <v>101.34879999999998</v>
      </c>
      <c r="V4506" s="3" t="str">
        <f>IF(M4506=People!$B$5,People!$A$5,IF(M4506=People!$B$4,People!$A$4,IF(M4506=People!$B$3,People!$A$3,IF(M4506=People!$B$2,People!$A$2,0))))</f>
        <v>Anna Andreadi</v>
      </c>
      <c r="W4506" s="3" t="str">
        <f>IFERROR(INDEX(Returns!A:A,MATCH(B4506,Returns!B:B,0)),"No")</f>
        <v>No</v>
      </c>
    </row>
    <row r="4507" spans="1:23" x14ac:dyDescent="0.2">
      <c r="A4507" s="1">
        <v>4506</v>
      </c>
      <c r="B4507" t="s">
        <v>8316</v>
      </c>
      <c r="C4507" s="2">
        <v>42728</v>
      </c>
      <c r="D4507" s="2">
        <v>42733</v>
      </c>
      <c r="E4507" s="1" t="s">
        <v>46</v>
      </c>
      <c r="F4507" s="1" t="s">
        <v>2869</v>
      </c>
      <c r="G4507" s="1" t="s">
        <v>2870</v>
      </c>
      <c r="H4507" s="1" t="s">
        <v>94</v>
      </c>
      <c r="I4507" s="1" t="s">
        <v>25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1177</v>
      </c>
      <c r="O4507" s="1" t="s">
        <v>66</v>
      </c>
      <c r="P4507" s="1" t="s">
        <v>146</v>
      </c>
      <c r="Q4507" s="1" t="s">
        <v>1178</v>
      </c>
      <c r="R4507" s="1">
        <v>62.849999999999994</v>
      </c>
      <c r="S4507" s="1">
        <v>3</v>
      </c>
      <c r="T4507" s="1">
        <v>0</v>
      </c>
      <c r="U4507" s="1">
        <v>13.198499999999999</v>
      </c>
      <c r="V4507" s="3" t="str">
        <f>IF(M4507=People!$B$5,People!$A$5,IF(M4507=People!$B$4,People!$A$4,IF(M4507=People!$B$3,People!$A$3,IF(M4507=People!$B$2,People!$A$2,0))))</f>
        <v>Anna Andreadi</v>
      </c>
      <c r="W4507" s="3" t="str">
        <f>IFERROR(INDEX(Returns!A:A,MATCH(B4507,Returns!B:B,0)),"No")</f>
        <v>No</v>
      </c>
    </row>
    <row r="4508" spans="1:23" x14ac:dyDescent="0.2">
      <c r="A4508" s="1">
        <v>4507</v>
      </c>
      <c r="B4508" t="s">
        <v>8316</v>
      </c>
      <c r="C4508" s="2">
        <v>42728</v>
      </c>
      <c r="D4508" s="2">
        <v>42733</v>
      </c>
      <c r="E4508" s="1" t="s">
        <v>46</v>
      </c>
      <c r="F4508" s="1" t="s">
        <v>2869</v>
      </c>
      <c r="G4508" s="1" t="s">
        <v>2870</v>
      </c>
      <c r="H4508" s="1" t="s">
        <v>94</v>
      </c>
      <c r="I4508" s="1" t="s">
        <v>25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2123</v>
      </c>
      <c r="O4508" s="1" t="s">
        <v>66</v>
      </c>
      <c r="P4508" s="1" t="s">
        <v>67</v>
      </c>
      <c r="Q4508" s="1" t="s">
        <v>2124</v>
      </c>
      <c r="R4508" s="1">
        <v>818.37600000000009</v>
      </c>
      <c r="S4508" s="1">
        <v>3</v>
      </c>
      <c r="T4508" s="1">
        <v>0.2</v>
      </c>
      <c r="U4508" s="1">
        <v>51.148499999999984</v>
      </c>
      <c r="V4508" s="3" t="str">
        <f>IF(M4508=People!$B$5,People!$A$5,IF(M4508=People!$B$4,People!$A$4,IF(M4508=People!$B$3,People!$A$3,IF(M4508=People!$B$2,People!$A$2,0))))</f>
        <v>Anna Andreadi</v>
      </c>
      <c r="W4508" s="3" t="str">
        <f>IFERROR(INDEX(Returns!A:A,MATCH(B4508,Returns!B:B,0)),"No")</f>
        <v>No</v>
      </c>
    </row>
    <row r="4509" spans="1:23" x14ac:dyDescent="0.2">
      <c r="A4509" s="1">
        <v>4508</v>
      </c>
      <c r="B4509" t="s">
        <v>8316</v>
      </c>
      <c r="C4509" s="2">
        <v>42728</v>
      </c>
      <c r="D4509" s="2">
        <v>42733</v>
      </c>
      <c r="E4509" s="1" t="s">
        <v>46</v>
      </c>
      <c r="F4509" s="1" t="s">
        <v>2869</v>
      </c>
      <c r="G4509" s="1" t="s">
        <v>2870</v>
      </c>
      <c r="H4509" s="1" t="s">
        <v>94</v>
      </c>
      <c r="I4509" s="1" t="s">
        <v>25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4849</v>
      </c>
      <c r="O4509" s="1" t="s">
        <v>43</v>
      </c>
      <c r="P4509" s="1" t="s">
        <v>55</v>
      </c>
      <c r="Q4509" s="1" t="s">
        <v>4850</v>
      </c>
      <c r="R4509" s="1">
        <v>20.34</v>
      </c>
      <c r="S4509" s="1">
        <v>1</v>
      </c>
      <c r="T4509" s="1">
        <v>0</v>
      </c>
      <c r="U4509" s="1">
        <v>0.20339999999999847</v>
      </c>
      <c r="V4509" s="3" t="str">
        <f>IF(M4509=People!$B$5,People!$A$5,IF(M4509=People!$B$4,People!$A$4,IF(M4509=People!$B$3,People!$A$3,IF(M4509=People!$B$2,People!$A$2,0))))</f>
        <v>Anna Andreadi</v>
      </c>
      <c r="W4509" s="3" t="str">
        <f>IFERROR(INDEX(Returns!A:A,MATCH(B4509,Returns!B:B,0)),"No")</f>
        <v>No</v>
      </c>
    </row>
    <row r="4510" spans="1:23" x14ac:dyDescent="0.2">
      <c r="A4510" s="1">
        <v>4509</v>
      </c>
      <c r="B4510" t="s">
        <v>8316</v>
      </c>
      <c r="C4510" s="2">
        <v>42728</v>
      </c>
      <c r="D4510" s="2">
        <v>42733</v>
      </c>
      <c r="E4510" s="1" t="s">
        <v>46</v>
      </c>
      <c r="F4510" s="1" t="s">
        <v>2869</v>
      </c>
      <c r="G4510" s="1" t="s">
        <v>2870</v>
      </c>
      <c r="H4510" s="1" t="s">
        <v>94</v>
      </c>
      <c r="I4510" s="1" t="s">
        <v>25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3005</v>
      </c>
      <c r="O4510" s="1" t="s">
        <v>30</v>
      </c>
      <c r="P4510" s="1" t="s">
        <v>60</v>
      </c>
      <c r="Q4510" s="1" t="s">
        <v>3006</v>
      </c>
      <c r="R4510" s="1">
        <v>23.99</v>
      </c>
      <c r="S4510" s="1">
        <v>1</v>
      </c>
      <c r="T4510" s="1">
        <v>0</v>
      </c>
      <c r="U4510" s="1">
        <v>5.5176999999999978</v>
      </c>
      <c r="V4510" s="3" t="str">
        <f>IF(M4510=People!$B$5,People!$A$5,IF(M4510=People!$B$4,People!$A$4,IF(M4510=People!$B$3,People!$A$3,IF(M4510=People!$B$2,People!$A$2,0))))</f>
        <v>Anna Andreadi</v>
      </c>
      <c r="W4510" s="3" t="str">
        <f>IFERROR(INDEX(Returns!A:A,MATCH(B4510,Returns!B:B,0)),"No")</f>
        <v>No</v>
      </c>
    </row>
    <row r="4511" spans="1:23" x14ac:dyDescent="0.2">
      <c r="A4511" s="1">
        <v>4510</v>
      </c>
      <c r="B4511" t="s">
        <v>6180</v>
      </c>
      <c r="C4511" s="2">
        <v>43608</v>
      </c>
      <c r="D4511" s="2">
        <v>43614</v>
      </c>
      <c r="E4511" s="1" t="s">
        <v>46</v>
      </c>
      <c r="F4511" s="1" t="s">
        <v>5328</v>
      </c>
      <c r="G4511" s="1" t="s">
        <v>5329</v>
      </c>
      <c r="H4511" s="1" t="s">
        <v>24</v>
      </c>
      <c r="I4511" s="1" t="s">
        <v>25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2372</v>
      </c>
      <c r="O4511" s="1" t="s">
        <v>30</v>
      </c>
      <c r="P4511" s="1" t="s">
        <v>52</v>
      </c>
      <c r="Q4511" s="1" t="s">
        <v>2373</v>
      </c>
      <c r="R4511" s="1">
        <v>171.28800000000001</v>
      </c>
      <c r="S4511" s="1">
        <v>3</v>
      </c>
      <c r="T4511" s="1">
        <v>0.2</v>
      </c>
      <c r="U4511" s="1">
        <v>-6.423300000000026</v>
      </c>
      <c r="V4511" s="3" t="str">
        <f>IF(M4511=People!$B$5,People!$A$5,IF(M4511=People!$B$4,People!$A$4,IF(M4511=People!$B$3,People!$A$3,IF(M4511=People!$B$2,People!$A$2,0))))</f>
        <v>Anna Andreadi</v>
      </c>
      <c r="W4511" s="3" t="str">
        <f>IFERROR(INDEX(Returns!A:A,MATCH(B4511,Returns!B:B,0)),"No")</f>
        <v>Yes</v>
      </c>
    </row>
    <row r="4512" spans="1:23" x14ac:dyDescent="0.2">
      <c r="A4512" s="1">
        <v>4511</v>
      </c>
      <c r="B4512" t="s">
        <v>8317</v>
      </c>
      <c r="C4512" s="2">
        <v>43414</v>
      </c>
      <c r="D4512" s="2">
        <v>43418</v>
      </c>
      <c r="E4512" s="1" t="s">
        <v>46</v>
      </c>
      <c r="F4512" s="1" t="s">
        <v>2540</v>
      </c>
      <c r="G4512" s="1" t="s">
        <v>2541</v>
      </c>
      <c r="H4512" s="1" t="s">
        <v>38</v>
      </c>
      <c r="I4512" s="1" t="s">
        <v>25</v>
      </c>
      <c r="J4512" s="1" t="s">
        <v>286</v>
      </c>
      <c r="K4512" s="1" t="s">
        <v>527</v>
      </c>
      <c r="L4512" s="1">
        <v>65807</v>
      </c>
      <c r="M4512" s="1" t="s">
        <v>97</v>
      </c>
      <c r="N4512" s="1" t="s">
        <v>5142</v>
      </c>
      <c r="O4512" s="1" t="s">
        <v>30</v>
      </c>
      <c r="P4512" s="1" t="s">
        <v>60</v>
      </c>
      <c r="Q4512" s="1" t="s">
        <v>5143</v>
      </c>
      <c r="R4512" s="1">
        <v>37.299999999999997</v>
      </c>
      <c r="S4512" s="1">
        <v>2</v>
      </c>
      <c r="T4512" s="1">
        <v>0</v>
      </c>
      <c r="U4512" s="1">
        <v>17.157999999999998</v>
      </c>
      <c r="V4512" s="3" t="str">
        <f>IF(M4512=People!$B$5,People!$A$5,IF(M4512=People!$B$4,People!$A$4,IF(M4512=People!$B$3,People!$A$3,IF(M4512=People!$B$2,People!$A$2,0))))</f>
        <v>Kelly Williams</v>
      </c>
      <c r="W4512" s="3" t="str">
        <f>IFERROR(INDEX(Returns!A:A,MATCH(B4512,Returns!B:B,0)),"No")</f>
        <v>No</v>
      </c>
    </row>
    <row r="4513" spans="1:23" x14ac:dyDescent="0.2">
      <c r="A4513" s="1">
        <v>4512</v>
      </c>
      <c r="B4513" t="s">
        <v>8317</v>
      </c>
      <c r="C4513" s="2">
        <v>43414</v>
      </c>
      <c r="D4513" s="2">
        <v>43418</v>
      </c>
      <c r="E4513" s="1" t="s">
        <v>46</v>
      </c>
      <c r="F4513" s="1" t="s">
        <v>2540</v>
      </c>
      <c r="G4513" s="1" t="s">
        <v>2541</v>
      </c>
      <c r="H4513" s="1" t="s">
        <v>38</v>
      </c>
      <c r="I4513" s="1" t="s">
        <v>25</v>
      </c>
      <c r="J4513" s="1" t="s">
        <v>286</v>
      </c>
      <c r="K4513" s="1" t="s">
        <v>527</v>
      </c>
      <c r="L4513" s="1">
        <v>65807</v>
      </c>
      <c r="M4513" s="1" t="s">
        <v>97</v>
      </c>
      <c r="N4513" s="1" t="s">
        <v>2625</v>
      </c>
      <c r="O4513" s="1" t="s">
        <v>43</v>
      </c>
      <c r="P4513" s="1" t="s">
        <v>70</v>
      </c>
      <c r="Q4513" s="1" t="s">
        <v>2626</v>
      </c>
      <c r="R4513" s="1">
        <v>81.96</v>
      </c>
      <c r="S4513" s="1">
        <v>2</v>
      </c>
      <c r="T4513" s="1">
        <v>0</v>
      </c>
      <c r="U4513" s="1">
        <v>39.340799999999994</v>
      </c>
      <c r="V4513" s="3" t="str">
        <f>IF(M4513=People!$B$5,People!$A$5,IF(M4513=People!$B$4,People!$A$4,IF(M4513=People!$B$3,People!$A$3,IF(M4513=People!$B$2,People!$A$2,0))))</f>
        <v>Kelly Williams</v>
      </c>
      <c r="W4513" s="3" t="str">
        <f>IFERROR(INDEX(Returns!A:A,MATCH(B4513,Returns!B:B,0)),"No")</f>
        <v>No</v>
      </c>
    </row>
    <row r="4514" spans="1:23" x14ac:dyDescent="0.2">
      <c r="A4514" s="1">
        <v>4513</v>
      </c>
      <c r="B4514" t="s">
        <v>8318</v>
      </c>
      <c r="C4514" s="2">
        <v>43375</v>
      </c>
      <c r="D4514" s="2">
        <v>43376</v>
      </c>
      <c r="E4514" s="1" t="s">
        <v>170</v>
      </c>
      <c r="F4514" s="1" t="s">
        <v>3030</v>
      </c>
      <c r="G4514" s="1" t="s">
        <v>3031</v>
      </c>
      <c r="H4514" s="1" t="s">
        <v>24</v>
      </c>
      <c r="I4514" s="1" t="s">
        <v>25</v>
      </c>
      <c r="J4514" s="1" t="s">
        <v>480</v>
      </c>
      <c r="K4514" s="1" t="s">
        <v>279</v>
      </c>
      <c r="L4514" s="1">
        <v>85023</v>
      </c>
      <c r="M4514" s="1" t="s">
        <v>41</v>
      </c>
      <c r="N4514" s="1" t="s">
        <v>1584</v>
      </c>
      <c r="O4514" s="1" t="s">
        <v>43</v>
      </c>
      <c r="P4514" s="1" t="s">
        <v>70</v>
      </c>
      <c r="Q4514" s="1" t="s">
        <v>1585</v>
      </c>
      <c r="R4514" s="1">
        <v>54.792000000000009</v>
      </c>
      <c r="S4514" s="1">
        <v>6</v>
      </c>
      <c r="T4514" s="1">
        <v>0.7</v>
      </c>
      <c r="U4514" s="1">
        <v>-40.180799999999991</v>
      </c>
      <c r="V4514" s="3" t="str">
        <f>IF(M4514=People!$B$5,People!$A$5,IF(M4514=People!$B$4,People!$A$4,IF(M4514=People!$B$3,People!$A$3,IF(M4514=People!$B$2,People!$A$2,0))))</f>
        <v>Anna Andreadi</v>
      </c>
      <c r="W4514" s="3" t="str">
        <f>IFERROR(INDEX(Returns!A:A,MATCH(B4514,Returns!B:B,0)),"No")</f>
        <v>No</v>
      </c>
    </row>
    <row r="4515" spans="1:23" x14ac:dyDescent="0.2">
      <c r="A4515" s="1">
        <v>4514</v>
      </c>
      <c r="B4515" t="s">
        <v>8319</v>
      </c>
      <c r="C4515" s="2">
        <v>43349</v>
      </c>
      <c r="D4515" s="2">
        <v>43351</v>
      </c>
      <c r="E4515" s="1" t="s">
        <v>170</v>
      </c>
      <c r="F4515" s="1" t="s">
        <v>4864</v>
      </c>
      <c r="G4515" s="1" t="s">
        <v>4865</v>
      </c>
      <c r="H4515" s="1" t="s">
        <v>24</v>
      </c>
      <c r="I4515" s="1" t="s">
        <v>25</v>
      </c>
      <c r="J4515" s="1" t="s">
        <v>167</v>
      </c>
      <c r="K4515" s="1" t="s">
        <v>96</v>
      </c>
      <c r="L4515" s="1">
        <v>77070</v>
      </c>
      <c r="M4515" s="1" t="s">
        <v>97</v>
      </c>
      <c r="N4515" s="1" t="s">
        <v>561</v>
      </c>
      <c r="O4515" s="1" t="s">
        <v>43</v>
      </c>
      <c r="P4515" s="1" t="s">
        <v>55</v>
      </c>
      <c r="Q4515" s="1" t="s">
        <v>562</v>
      </c>
      <c r="R4515" s="1">
        <v>10.784000000000001</v>
      </c>
      <c r="S4515" s="1">
        <v>1</v>
      </c>
      <c r="T4515" s="1">
        <v>0.2</v>
      </c>
      <c r="U4515" s="1">
        <v>0.8087999999999993</v>
      </c>
      <c r="V4515" s="3" t="str">
        <f>IF(M4515=People!$B$5,People!$A$5,IF(M4515=People!$B$4,People!$A$4,IF(M4515=People!$B$3,People!$A$3,IF(M4515=People!$B$2,People!$A$2,0))))</f>
        <v>Kelly Williams</v>
      </c>
      <c r="W4515" s="3" t="str">
        <f>IFERROR(INDEX(Returns!A:A,MATCH(B4515,Returns!B:B,0)),"No")</f>
        <v>No</v>
      </c>
    </row>
    <row r="4516" spans="1:23" x14ac:dyDescent="0.2">
      <c r="A4516" s="1">
        <v>4515</v>
      </c>
      <c r="B4516" t="s">
        <v>6052</v>
      </c>
      <c r="C4516" s="2">
        <v>43400</v>
      </c>
      <c r="D4516" s="2">
        <v>43405</v>
      </c>
      <c r="E4516" s="1" t="s">
        <v>21</v>
      </c>
      <c r="F4516" s="1" t="s">
        <v>3991</v>
      </c>
      <c r="G4516" s="1" t="s">
        <v>3992</v>
      </c>
      <c r="H4516" s="1" t="s">
        <v>24</v>
      </c>
      <c r="I4516" s="1" t="s">
        <v>25</v>
      </c>
      <c r="J4516" s="1" t="s">
        <v>5330</v>
      </c>
      <c r="K4516" s="1" t="s">
        <v>287</v>
      </c>
      <c r="L4516" s="1">
        <v>23666</v>
      </c>
      <c r="M4516" s="1" t="s">
        <v>28</v>
      </c>
      <c r="N4516" s="1" t="s">
        <v>3254</v>
      </c>
      <c r="O4516" s="1" t="s">
        <v>30</v>
      </c>
      <c r="P4516" s="1" t="s">
        <v>34</v>
      </c>
      <c r="Q4516" s="1" t="s">
        <v>3255</v>
      </c>
      <c r="R4516" s="1">
        <v>290.98</v>
      </c>
      <c r="S4516" s="1">
        <v>1</v>
      </c>
      <c r="T4516" s="1">
        <v>0</v>
      </c>
      <c r="U4516" s="1">
        <v>75.654799999999994</v>
      </c>
      <c r="V4516" s="3" t="str">
        <f>IF(M4516=People!$B$5,People!$A$5,IF(M4516=People!$B$4,People!$A$4,IF(M4516=People!$B$3,People!$A$3,IF(M4516=People!$B$2,People!$A$2,0))))</f>
        <v>Cassandra Brandow</v>
      </c>
      <c r="W4516" s="3" t="str">
        <f>IFERROR(INDEX(Returns!A:A,MATCH(B4516,Returns!B:B,0)),"No")</f>
        <v>Yes</v>
      </c>
    </row>
    <row r="4517" spans="1:23" x14ac:dyDescent="0.2">
      <c r="A4517" s="1">
        <v>4516</v>
      </c>
      <c r="B4517" t="s">
        <v>8320</v>
      </c>
      <c r="C4517" s="2">
        <v>43760</v>
      </c>
      <c r="D4517" s="2">
        <v>43764</v>
      </c>
      <c r="E4517" s="1" t="s">
        <v>46</v>
      </c>
      <c r="F4517" s="1" t="s">
        <v>271</v>
      </c>
      <c r="G4517" s="1" t="s">
        <v>272</v>
      </c>
      <c r="H4517" s="1" t="s">
        <v>94</v>
      </c>
      <c r="I4517" s="1" t="s">
        <v>25</v>
      </c>
      <c r="J4517" s="1" t="s">
        <v>3679</v>
      </c>
      <c r="K4517" s="1" t="s">
        <v>572</v>
      </c>
      <c r="L4517" s="1">
        <v>74133</v>
      </c>
      <c r="M4517" s="1" t="s">
        <v>97</v>
      </c>
      <c r="N4517" s="1" t="s">
        <v>5072</v>
      </c>
      <c r="O4517" s="1" t="s">
        <v>43</v>
      </c>
      <c r="P4517" s="1" t="s">
        <v>63</v>
      </c>
      <c r="Q4517" s="1" t="s">
        <v>5073</v>
      </c>
      <c r="R4517" s="1">
        <v>36.44</v>
      </c>
      <c r="S4517" s="1">
        <v>4</v>
      </c>
      <c r="T4517" s="1">
        <v>0</v>
      </c>
      <c r="U4517" s="1">
        <v>12.025199999999998</v>
      </c>
      <c r="V4517" s="3" t="str">
        <f>IF(M4517=People!$B$5,People!$A$5,IF(M4517=People!$B$4,People!$A$4,IF(M4517=People!$B$3,People!$A$3,IF(M4517=People!$B$2,People!$A$2,0))))</f>
        <v>Kelly Williams</v>
      </c>
      <c r="W4517" s="3" t="str">
        <f>IFERROR(INDEX(Returns!A:A,MATCH(B4517,Returns!B:B,0)),"No")</f>
        <v>No</v>
      </c>
    </row>
    <row r="4518" spans="1:23" x14ac:dyDescent="0.2">
      <c r="A4518" s="1">
        <v>4517</v>
      </c>
      <c r="B4518" t="s">
        <v>8321</v>
      </c>
      <c r="C4518" s="2">
        <v>43358</v>
      </c>
      <c r="D4518" s="2">
        <v>43363</v>
      </c>
      <c r="E4518" s="1" t="s">
        <v>46</v>
      </c>
      <c r="F4518" s="1" t="s">
        <v>1882</v>
      </c>
      <c r="G4518" s="1" t="s">
        <v>1883</v>
      </c>
      <c r="H4518" s="1" t="s">
        <v>24</v>
      </c>
      <c r="I4518" s="1" t="s">
        <v>25</v>
      </c>
      <c r="J4518" s="1" t="s">
        <v>88</v>
      </c>
      <c r="K4518" s="1" t="s">
        <v>89</v>
      </c>
      <c r="L4518" s="1">
        <v>98105</v>
      </c>
      <c r="M4518" s="1" t="s">
        <v>41</v>
      </c>
      <c r="N4518" s="1" t="s">
        <v>5331</v>
      </c>
      <c r="O4518" s="1" t="s">
        <v>43</v>
      </c>
      <c r="P4518" s="1" t="s">
        <v>84</v>
      </c>
      <c r="Q4518" s="1" t="s">
        <v>5332</v>
      </c>
      <c r="R4518" s="1">
        <v>21.400000000000002</v>
      </c>
      <c r="S4518" s="1">
        <v>5</v>
      </c>
      <c r="T4518" s="1">
        <v>0</v>
      </c>
      <c r="U4518" s="1">
        <v>10.058</v>
      </c>
      <c r="V4518" s="3" t="str">
        <f>IF(M4518=People!$B$5,People!$A$5,IF(M4518=People!$B$4,People!$A$4,IF(M4518=People!$B$3,People!$A$3,IF(M4518=People!$B$2,People!$A$2,0))))</f>
        <v>Anna Andreadi</v>
      </c>
      <c r="W4518" s="3" t="str">
        <f>IFERROR(INDEX(Returns!A:A,MATCH(B4518,Returns!B:B,0)),"No")</f>
        <v>No</v>
      </c>
    </row>
    <row r="4519" spans="1:23" x14ac:dyDescent="0.2">
      <c r="A4519" s="1">
        <v>4518</v>
      </c>
      <c r="B4519" t="s">
        <v>8321</v>
      </c>
      <c r="C4519" s="2">
        <v>43358</v>
      </c>
      <c r="D4519" s="2">
        <v>43363</v>
      </c>
      <c r="E4519" s="1" t="s">
        <v>46</v>
      </c>
      <c r="F4519" s="1" t="s">
        <v>1882</v>
      </c>
      <c r="G4519" s="1" t="s">
        <v>1883</v>
      </c>
      <c r="H4519" s="1" t="s">
        <v>24</v>
      </c>
      <c r="I4519" s="1" t="s">
        <v>25</v>
      </c>
      <c r="J4519" s="1" t="s">
        <v>88</v>
      </c>
      <c r="K4519" s="1" t="s">
        <v>89</v>
      </c>
      <c r="L4519" s="1">
        <v>98105</v>
      </c>
      <c r="M4519" s="1" t="s">
        <v>41</v>
      </c>
      <c r="N4519" s="1" t="s">
        <v>1771</v>
      </c>
      <c r="O4519" s="1" t="s">
        <v>43</v>
      </c>
      <c r="P4519" s="1" t="s">
        <v>70</v>
      </c>
      <c r="Q4519" s="1" t="s">
        <v>1772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3" t="str">
        <f>IF(M4519=People!$B$5,People!$A$5,IF(M4519=People!$B$4,People!$A$4,IF(M4519=People!$B$3,People!$A$3,IF(M4519=People!$B$2,People!$A$2,0))))</f>
        <v>Anna Andreadi</v>
      </c>
      <c r="W4519" s="3" t="str">
        <f>IFERROR(INDEX(Returns!A:A,MATCH(B4519,Returns!B:B,0)),"No")</f>
        <v>No</v>
      </c>
    </row>
    <row r="4520" spans="1:23" x14ac:dyDescent="0.2">
      <c r="A4520" s="1">
        <v>4519</v>
      </c>
      <c r="B4520" t="s">
        <v>8322</v>
      </c>
      <c r="C4520" s="2">
        <v>43368</v>
      </c>
      <c r="D4520" s="2">
        <v>43374</v>
      </c>
      <c r="E4520" s="1" t="s">
        <v>46</v>
      </c>
      <c r="F4520" s="1" t="s">
        <v>3384</v>
      </c>
      <c r="G4520" s="1" t="s">
        <v>3385</v>
      </c>
      <c r="H4520" s="1" t="s">
        <v>24</v>
      </c>
      <c r="I4520" s="1" t="s">
        <v>25</v>
      </c>
      <c r="J4520" s="1" t="s">
        <v>116</v>
      </c>
      <c r="K4520" s="1" t="s">
        <v>40</v>
      </c>
      <c r="L4520" s="1">
        <v>94109</v>
      </c>
      <c r="M4520" s="1" t="s">
        <v>41</v>
      </c>
      <c r="N4520" s="1" t="s">
        <v>598</v>
      </c>
      <c r="O4520" s="1" t="s">
        <v>43</v>
      </c>
      <c r="P4520" s="1" t="s">
        <v>63</v>
      </c>
      <c r="Q4520" s="1" t="s">
        <v>599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3" t="str">
        <f>IF(M4520=People!$B$5,People!$A$5,IF(M4520=People!$B$4,People!$A$4,IF(M4520=People!$B$3,People!$A$3,IF(M4520=People!$B$2,People!$A$2,0))))</f>
        <v>Anna Andreadi</v>
      </c>
      <c r="W4520" s="3" t="str">
        <f>IFERROR(INDEX(Returns!A:A,MATCH(B4520,Returns!B:B,0)),"No")</f>
        <v>No</v>
      </c>
    </row>
    <row r="4521" spans="1:23" x14ac:dyDescent="0.2">
      <c r="A4521" s="1">
        <v>4520</v>
      </c>
      <c r="B4521" t="s">
        <v>8323</v>
      </c>
      <c r="C4521" s="2">
        <v>43626</v>
      </c>
      <c r="D4521" s="2">
        <v>43630</v>
      </c>
      <c r="E4521" s="1" t="s">
        <v>46</v>
      </c>
      <c r="F4521" s="1" t="s">
        <v>3712</v>
      </c>
      <c r="G4521" s="1" t="s">
        <v>3713</v>
      </c>
      <c r="H4521" s="1" t="s">
        <v>38</v>
      </c>
      <c r="I4521" s="1" t="s">
        <v>25</v>
      </c>
      <c r="J4521" s="1" t="s">
        <v>1324</v>
      </c>
      <c r="K4521" s="1" t="s">
        <v>50</v>
      </c>
      <c r="L4521" s="1">
        <v>32216</v>
      </c>
      <c r="M4521" s="1" t="s">
        <v>28</v>
      </c>
      <c r="N4521" s="1" t="s">
        <v>5333</v>
      </c>
      <c r="O4521" s="1" t="s">
        <v>43</v>
      </c>
      <c r="P4521" s="1" t="s">
        <v>55</v>
      </c>
      <c r="Q4521" s="1" t="s">
        <v>5334</v>
      </c>
      <c r="R4521" s="1">
        <v>1347.5200000000002</v>
      </c>
      <c r="S4521" s="1">
        <v>8</v>
      </c>
      <c r="T4521" s="1">
        <v>0.2</v>
      </c>
      <c r="U4521" s="1">
        <v>84.219999999999857</v>
      </c>
      <c r="V4521" s="3" t="str">
        <f>IF(M4521=People!$B$5,People!$A$5,IF(M4521=People!$B$4,People!$A$4,IF(M4521=People!$B$3,People!$A$3,IF(M4521=People!$B$2,People!$A$2,0))))</f>
        <v>Cassandra Brandow</v>
      </c>
      <c r="W4521" s="3" t="str">
        <f>IFERROR(INDEX(Returns!A:A,MATCH(B4521,Returns!B:B,0)),"No")</f>
        <v>No</v>
      </c>
    </row>
    <row r="4522" spans="1:23" x14ac:dyDescent="0.2">
      <c r="A4522" s="1">
        <v>4521</v>
      </c>
      <c r="B4522" t="s">
        <v>8324</v>
      </c>
      <c r="C4522" s="2">
        <v>42420</v>
      </c>
      <c r="D4522" s="2">
        <v>42426</v>
      </c>
      <c r="E4522" s="1" t="s">
        <v>46</v>
      </c>
      <c r="F4522" s="1" t="s">
        <v>188</v>
      </c>
      <c r="G4522" s="1" t="s">
        <v>189</v>
      </c>
      <c r="H4522" s="1" t="s">
        <v>38</v>
      </c>
      <c r="I4522" s="1" t="s">
        <v>25</v>
      </c>
      <c r="J4522" s="1" t="s">
        <v>1277</v>
      </c>
      <c r="K4522" s="1" t="s">
        <v>228</v>
      </c>
      <c r="L4522" s="1">
        <v>47374</v>
      </c>
      <c r="M4522" s="1" t="s">
        <v>97</v>
      </c>
      <c r="N4522" s="1" t="s">
        <v>3847</v>
      </c>
      <c r="O4522" s="1" t="s">
        <v>66</v>
      </c>
      <c r="P4522" s="1" t="s">
        <v>146</v>
      </c>
      <c r="Q4522" s="1" t="s">
        <v>3848</v>
      </c>
      <c r="R4522" s="1">
        <v>62.31</v>
      </c>
      <c r="S4522" s="1">
        <v>3</v>
      </c>
      <c r="T4522" s="1">
        <v>0</v>
      </c>
      <c r="U4522" s="1">
        <v>22.4316</v>
      </c>
      <c r="V4522" s="3" t="str">
        <f>IF(M4522=People!$B$5,People!$A$5,IF(M4522=People!$B$4,People!$A$4,IF(M4522=People!$B$3,People!$A$3,IF(M4522=People!$B$2,People!$A$2,0))))</f>
        <v>Kelly Williams</v>
      </c>
      <c r="W4522" s="3" t="str">
        <f>IFERROR(INDEX(Returns!A:A,MATCH(B4522,Returns!B:B,0)),"No")</f>
        <v>No</v>
      </c>
    </row>
    <row r="4523" spans="1:23" x14ac:dyDescent="0.2">
      <c r="A4523" s="1">
        <v>4522</v>
      </c>
      <c r="B4523" t="s">
        <v>8324</v>
      </c>
      <c r="C4523" s="2">
        <v>42420</v>
      </c>
      <c r="D4523" s="2">
        <v>42426</v>
      </c>
      <c r="E4523" s="1" t="s">
        <v>46</v>
      </c>
      <c r="F4523" s="1" t="s">
        <v>188</v>
      </c>
      <c r="G4523" s="1" t="s">
        <v>189</v>
      </c>
      <c r="H4523" s="1" t="s">
        <v>38</v>
      </c>
      <c r="I4523" s="1" t="s">
        <v>25</v>
      </c>
      <c r="J4523" s="1" t="s">
        <v>1277</v>
      </c>
      <c r="K4523" s="1" t="s">
        <v>228</v>
      </c>
      <c r="L4523" s="1">
        <v>47374</v>
      </c>
      <c r="M4523" s="1" t="s">
        <v>97</v>
      </c>
      <c r="N4523" s="1" t="s">
        <v>1784</v>
      </c>
      <c r="O4523" s="1" t="s">
        <v>30</v>
      </c>
      <c r="P4523" s="1" t="s">
        <v>60</v>
      </c>
      <c r="Q4523" s="1" t="s">
        <v>1785</v>
      </c>
      <c r="R4523" s="1">
        <v>20.32</v>
      </c>
      <c r="S4523" s="1">
        <v>4</v>
      </c>
      <c r="T4523" s="1">
        <v>0</v>
      </c>
      <c r="U4523" s="1">
        <v>6.9087999999999994</v>
      </c>
      <c r="V4523" s="3" t="str">
        <f>IF(M4523=People!$B$5,People!$A$5,IF(M4523=People!$B$4,People!$A$4,IF(M4523=People!$B$3,People!$A$3,IF(M4523=People!$B$2,People!$A$2,0))))</f>
        <v>Kelly Williams</v>
      </c>
      <c r="W4523" s="3" t="str">
        <f>IFERROR(INDEX(Returns!A:A,MATCH(B4523,Returns!B:B,0)),"No")</f>
        <v>No</v>
      </c>
    </row>
    <row r="4524" spans="1:23" x14ac:dyDescent="0.2">
      <c r="A4524" s="1">
        <v>4523</v>
      </c>
      <c r="B4524" t="s">
        <v>8325</v>
      </c>
      <c r="C4524" s="2">
        <v>43516</v>
      </c>
      <c r="D4524" s="2">
        <v>43521</v>
      </c>
      <c r="E4524" s="1" t="s">
        <v>21</v>
      </c>
      <c r="F4524" s="1" t="s">
        <v>1207</v>
      </c>
      <c r="G4524" s="1" t="s">
        <v>1208</v>
      </c>
      <c r="H4524" s="1" t="s">
        <v>38</v>
      </c>
      <c r="I4524" s="1" t="s">
        <v>25</v>
      </c>
      <c r="J4524" s="1" t="s">
        <v>1284</v>
      </c>
      <c r="K4524" s="1" t="s">
        <v>404</v>
      </c>
      <c r="L4524" s="1">
        <v>80027</v>
      </c>
      <c r="M4524" s="1" t="s">
        <v>41</v>
      </c>
      <c r="N4524" s="1" t="s">
        <v>4264</v>
      </c>
      <c r="O4524" s="1" t="s">
        <v>43</v>
      </c>
      <c r="P4524" s="1" t="s">
        <v>242</v>
      </c>
      <c r="Q4524" s="1" t="s">
        <v>497</v>
      </c>
      <c r="R4524" s="1">
        <v>9.4320000000000004</v>
      </c>
      <c r="S4524" s="1">
        <v>3</v>
      </c>
      <c r="T4524" s="1">
        <v>0.2</v>
      </c>
      <c r="U4524" s="1">
        <v>3.065399999999999</v>
      </c>
      <c r="V4524" s="3" t="str">
        <f>IF(M4524=People!$B$5,People!$A$5,IF(M4524=People!$B$4,People!$A$4,IF(M4524=People!$B$3,People!$A$3,IF(M4524=People!$B$2,People!$A$2,0))))</f>
        <v>Anna Andreadi</v>
      </c>
      <c r="W4524" s="3" t="str">
        <f>IFERROR(INDEX(Returns!A:A,MATCH(B4524,Returns!B:B,0)),"No")</f>
        <v>No</v>
      </c>
    </row>
    <row r="4525" spans="1:23" x14ac:dyDescent="0.2">
      <c r="A4525" s="1">
        <v>4524</v>
      </c>
      <c r="B4525" t="s">
        <v>8326</v>
      </c>
      <c r="C4525" s="2">
        <v>42676</v>
      </c>
      <c r="D4525" s="2">
        <v>42680</v>
      </c>
      <c r="E4525" s="1" t="s">
        <v>46</v>
      </c>
      <c r="F4525" s="1" t="s">
        <v>5272</v>
      </c>
      <c r="G4525" s="1" t="s">
        <v>5273</v>
      </c>
      <c r="H4525" s="1" t="s">
        <v>24</v>
      </c>
      <c r="I4525" s="1" t="s">
        <v>25</v>
      </c>
      <c r="J4525" s="1" t="s">
        <v>239</v>
      </c>
      <c r="K4525" s="1" t="s">
        <v>240</v>
      </c>
      <c r="L4525" s="1">
        <v>10024</v>
      </c>
      <c r="M4525" s="1" t="s">
        <v>135</v>
      </c>
      <c r="N4525" s="1" t="s">
        <v>2127</v>
      </c>
      <c r="O4525" s="1" t="s">
        <v>43</v>
      </c>
      <c r="P4525" s="1" t="s">
        <v>44</v>
      </c>
      <c r="Q4525" s="1" t="s">
        <v>2128</v>
      </c>
      <c r="R4525" s="1">
        <v>34.86</v>
      </c>
      <c r="S4525" s="1">
        <v>7</v>
      </c>
      <c r="T4525" s="1">
        <v>0</v>
      </c>
      <c r="U4525" s="1">
        <v>16.035599999999999</v>
      </c>
      <c r="V4525" s="3" t="str">
        <f>IF(M4525=People!$B$5,People!$A$5,IF(M4525=People!$B$4,People!$A$4,IF(M4525=People!$B$3,People!$A$3,IF(M4525=People!$B$2,People!$A$2,0))))</f>
        <v>Chuck Magee</v>
      </c>
      <c r="W4525" s="3" t="str">
        <f>IFERROR(INDEX(Returns!A:A,MATCH(B4525,Returns!B:B,0)),"No")</f>
        <v>No</v>
      </c>
    </row>
    <row r="4526" spans="1:23" x14ac:dyDescent="0.2">
      <c r="A4526" s="1">
        <v>4525</v>
      </c>
      <c r="B4526" t="s">
        <v>8326</v>
      </c>
      <c r="C4526" s="2">
        <v>42676</v>
      </c>
      <c r="D4526" s="2">
        <v>42680</v>
      </c>
      <c r="E4526" s="1" t="s">
        <v>46</v>
      </c>
      <c r="F4526" s="1" t="s">
        <v>5272</v>
      </c>
      <c r="G4526" s="1" t="s">
        <v>5273</v>
      </c>
      <c r="H4526" s="1" t="s">
        <v>24</v>
      </c>
      <c r="I4526" s="1" t="s">
        <v>25</v>
      </c>
      <c r="J4526" s="1" t="s">
        <v>239</v>
      </c>
      <c r="K4526" s="1" t="s">
        <v>240</v>
      </c>
      <c r="L4526" s="1">
        <v>10024</v>
      </c>
      <c r="M4526" s="1" t="s">
        <v>135</v>
      </c>
      <c r="N4526" s="1" t="s">
        <v>3066</v>
      </c>
      <c r="O4526" s="1" t="s">
        <v>30</v>
      </c>
      <c r="P4526" s="1" t="s">
        <v>60</v>
      </c>
      <c r="Q4526" s="1" t="s">
        <v>3067</v>
      </c>
      <c r="R4526" s="1">
        <v>89.34</v>
      </c>
      <c r="S4526" s="1">
        <v>6</v>
      </c>
      <c r="T4526" s="1">
        <v>0</v>
      </c>
      <c r="U4526" s="1">
        <v>24.121800000000004</v>
      </c>
      <c r="V4526" s="3" t="str">
        <f>IF(M4526=People!$B$5,People!$A$5,IF(M4526=People!$B$4,People!$A$4,IF(M4526=People!$B$3,People!$A$3,IF(M4526=People!$B$2,People!$A$2,0))))</f>
        <v>Chuck Magee</v>
      </c>
      <c r="W4526" s="3" t="str">
        <f>IFERROR(INDEX(Returns!A:A,MATCH(B4526,Returns!B:B,0)),"No")</f>
        <v>No</v>
      </c>
    </row>
    <row r="4527" spans="1:23" x14ac:dyDescent="0.2">
      <c r="A4527" s="1">
        <v>4526</v>
      </c>
      <c r="B4527" t="s">
        <v>6219</v>
      </c>
      <c r="C4527" s="2">
        <v>43663</v>
      </c>
      <c r="D4527" s="2">
        <v>43669</v>
      </c>
      <c r="E4527" s="1" t="s">
        <v>46</v>
      </c>
      <c r="F4527" s="1" t="s">
        <v>2361</v>
      </c>
      <c r="G4527" s="1" t="s">
        <v>2362</v>
      </c>
      <c r="H4527" s="1" t="s">
        <v>94</v>
      </c>
      <c r="I4527" s="1" t="s">
        <v>25</v>
      </c>
      <c r="J4527" s="1" t="s">
        <v>5335</v>
      </c>
      <c r="K4527" s="1" t="s">
        <v>240</v>
      </c>
      <c r="L4527" s="1">
        <v>13440</v>
      </c>
      <c r="M4527" s="1" t="s">
        <v>135</v>
      </c>
      <c r="N4527" s="1" t="s">
        <v>575</v>
      </c>
      <c r="O4527" s="1" t="s">
        <v>66</v>
      </c>
      <c r="P4527" s="1" t="s">
        <v>67</v>
      </c>
      <c r="Q4527" s="1" t="s">
        <v>576</v>
      </c>
      <c r="R4527" s="1">
        <v>269.98</v>
      </c>
      <c r="S4527" s="1">
        <v>2</v>
      </c>
      <c r="T4527" s="1">
        <v>0</v>
      </c>
      <c r="U4527" s="1">
        <v>67.495000000000005</v>
      </c>
      <c r="V4527" s="3" t="str">
        <f>IF(M4527=People!$B$5,People!$A$5,IF(M4527=People!$B$4,People!$A$4,IF(M4527=People!$B$3,People!$A$3,IF(M4527=People!$B$2,People!$A$2,0))))</f>
        <v>Chuck Magee</v>
      </c>
      <c r="W4527" s="3" t="str">
        <f>IFERROR(INDEX(Returns!A:A,MATCH(B4527,Returns!B:B,0)),"No")</f>
        <v>Yes</v>
      </c>
    </row>
    <row r="4528" spans="1:23" x14ac:dyDescent="0.2">
      <c r="A4528" s="1">
        <v>4527</v>
      </c>
      <c r="B4528" t="s">
        <v>6219</v>
      </c>
      <c r="C4528" s="2">
        <v>43663</v>
      </c>
      <c r="D4528" s="2">
        <v>43669</v>
      </c>
      <c r="E4528" s="1" t="s">
        <v>46</v>
      </c>
      <c r="F4528" s="1" t="s">
        <v>2361</v>
      </c>
      <c r="G4528" s="1" t="s">
        <v>2362</v>
      </c>
      <c r="H4528" s="1" t="s">
        <v>94</v>
      </c>
      <c r="I4528" s="1" t="s">
        <v>25</v>
      </c>
      <c r="J4528" s="1" t="s">
        <v>5335</v>
      </c>
      <c r="K4528" s="1" t="s">
        <v>240</v>
      </c>
      <c r="L4528" s="1">
        <v>13440</v>
      </c>
      <c r="M4528" s="1" t="s">
        <v>135</v>
      </c>
      <c r="N4528" s="1" t="s">
        <v>5336</v>
      </c>
      <c r="O4528" s="1" t="s">
        <v>43</v>
      </c>
      <c r="P4528" s="1" t="s">
        <v>84</v>
      </c>
      <c r="Q4528" s="1" t="s">
        <v>5337</v>
      </c>
      <c r="R4528" s="1">
        <v>99.9</v>
      </c>
      <c r="S4528" s="1">
        <v>5</v>
      </c>
      <c r="T4528" s="1">
        <v>0</v>
      </c>
      <c r="U4528" s="1">
        <v>47.952000000000005</v>
      </c>
      <c r="V4528" s="3" t="str">
        <f>IF(M4528=People!$B$5,People!$A$5,IF(M4528=People!$B$4,People!$A$4,IF(M4528=People!$B$3,People!$A$3,IF(M4528=People!$B$2,People!$A$2,0))))</f>
        <v>Chuck Magee</v>
      </c>
      <c r="W4528" s="3" t="str">
        <f>IFERROR(INDEX(Returns!A:A,MATCH(B4528,Returns!B:B,0)),"No")</f>
        <v>Yes</v>
      </c>
    </row>
    <row r="4529" spans="1:23" x14ac:dyDescent="0.2">
      <c r="A4529" s="1">
        <v>4528</v>
      </c>
      <c r="B4529" t="s">
        <v>6219</v>
      </c>
      <c r="C4529" s="2">
        <v>43663</v>
      </c>
      <c r="D4529" s="2">
        <v>43669</v>
      </c>
      <c r="E4529" s="1" t="s">
        <v>46</v>
      </c>
      <c r="F4529" s="1" t="s">
        <v>2361</v>
      </c>
      <c r="G4529" s="1" t="s">
        <v>2362</v>
      </c>
      <c r="H4529" s="1" t="s">
        <v>94</v>
      </c>
      <c r="I4529" s="1" t="s">
        <v>25</v>
      </c>
      <c r="J4529" s="1" t="s">
        <v>5335</v>
      </c>
      <c r="K4529" s="1" t="s">
        <v>240</v>
      </c>
      <c r="L4529" s="1">
        <v>13440</v>
      </c>
      <c r="M4529" s="1" t="s">
        <v>135</v>
      </c>
      <c r="N4529" s="1" t="s">
        <v>154</v>
      </c>
      <c r="O4529" s="1" t="s">
        <v>30</v>
      </c>
      <c r="P4529" s="1" t="s">
        <v>60</v>
      </c>
      <c r="Q4529" s="1" t="s">
        <v>4254</v>
      </c>
      <c r="R4529" s="1">
        <v>39.08</v>
      </c>
      <c r="S4529" s="1">
        <v>4</v>
      </c>
      <c r="T4529" s="1">
        <v>0</v>
      </c>
      <c r="U4529" s="1">
        <v>14.459599999999998</v>
      </c>
      <c r="V4529" s="3" t="str">
        <f>IF(M4529=People!$B$5,People!$A$5,IF(M4529=People!$B$4,People!$A$4,IF(M4529=People!$B$3,People!$A$3,IF(M4529=People!$B$2,People!$A$2,0))))</f>
        <v>Chuck Magee</v>
      </c>
      <c r="W4529" s="3" t="str">
        <f>IFERROR(INDEX(Returns!A:A,MATCH(B4529,Returns!B:B,0)),"No")</f>
        <v>Yes</v>
      </c>
    </row>
    <row r="4530" spans="1:23" x14ac:dyDescent="0.2">
      <c r="A4530" s="1">
        <v>4529</v>
      </c>
      <c r="B4530" t="s">
        <v>8327</v>
      </c>
      <c r="C4530" s="2">
        <v>43716</v>
      </c>
      <c r="D4530" s="2">
        <v>43718</v>
      </c>
      <c r="E4530" s="1" t="s">
        <v>21</v>
      </c>
      <c r="F4530" s="1" t="s">
        <v>1966</v>
      </c>
      <c r="G4530" s="1" t="s">
        <v>1967</v>
      </c>
      <c r="H4530" s="1" t="s">
        <v>38</v>
      </c>
      <c r="I4530" s="1" t="s">
        <v>25</v>
      </c>
      <c r="J4530" s="1" t="s">
        <v>4099</v>
      </c>
      <c r="K4530" s="1" t="s">
        <v>440</v>
      </c>
      <c r="L4530" s="1">
        <v>43302</v>
      </c>
      <c r="M4530" s="1" t="s">
        <v>135</v>
      </c>
      <c r="N4530" s="1" t="s">
        <v>4228</v>
      </c>
      <c r="O4530" s="1" t="s">
        <v>66</v>
      </c>
      <c r="P4530" s="1" t="s">
        <v>146</v>
      </c>
      <c r="Q4530" s="1" t="s">
        <v>4229</v>
      </c>
      <c r="R4530" s="1">
        <v>116.83199999999999</v>
      </c>
      <c r="S4530" s="1">
        <v>4</v>
      </c>
      <c r="T4530" s="1">
        <v>0.2</v>
      </c>
      <c r="U4530" s="1">
        <v>33.589200000000005</v>
      </c>
      <c r="V4530" s="3" t="str">
        <f>IF(M4530=People!$B$5,People!$A$5,IF(M4530=People!$B$4,People!$A$4,IF(M4530=People!$B$3,People!$A$3,IF(M4530=People!$B$2,People!$A$2,0))))</f>
        <v>Chuck Magee</v>
      </c>
      <c r="W4530" s="3" t="str">
        <f>IFERROR(INDEX(Returns!A:A,MATCH(B4530,Returns!B:B,0)),"No")</f>
        <v>No</v>
      </c>
    </row>
    <row r="4531" spans="1:23" x14ac:dyDescent="0.2">
      <c r="A4531" s="1">
        <v>4530</v>
      </c>
      <c r="B4531" t="s">
        <v>8328</v>
      </c>
      <c r="C4531" s="2">
        <v>43418</v>
      </c>
      <c r="D4531" s="2">
        <v>43422</v>
      </c>
      <c r="E4531" s="1" t="s">
        <v>46</v>
      </c>
      <c r="F4531" s="1" t="s">
        <v>831</v>
      </c>
      <c r="G4531" s="1" t="s">
        <v>832</v>
      </c>
      <c r="H4531" s="1" t="s">
        <v>24</v>
      </c>
      <c r="I4531" s="1" t="s">
        <v>25</v>
      </c>
      <c r="J4531" s="1" t="s">
        <v>167</v>
      </c>
      <c r="K4531" s="1" t="s">
        <v>96</v>
      </c>
      <c r="L4531" s="1">
        <v>77041</v>
      </c>
      <c r="M4531" s="1" t="s">
        <v>97</v>
      </c>
      <c r="N4531" s="1" t="s">
        <v>3890</v>
      </c>
      <c r="O4531" s="1" t="s">
        <v>43</v>
      </c>
      <c r="P4531" s="1" t="s">
        <v>70</v>
      </c>
      <c r="Q4531" s="1" t="s">
        <v>3891</v>
      </c>
      <c r="R4531" s="1">
        <v>2.2959999999999994</v>
      </c>
      <c r="S4531" s="1">
        <v>2</v>
      </c>
      <c r="T4531" s="1">
        <v>0.8</v>
      </c>
      <c r="U4531" s="1">
        <v>-3.9032000000000009</v>
      </c>
      <c r="V4531" s="3" t="str">
        <f>IF(M4531=People!$B$5,People!$A$5,IF(M4531=People!$B$4,People!$A$4,IF(M4531=People!$B$3,People!$A$3,IF(M4531=People!$B$2,People!$A$2,0))))</f>
        <v>Kelly Williams</v>
      </c>
      <c r="W4531" s="3" t="str">
        <f>IFERROR(INDEX(Returns!A:A,MATCH(B4531,Returns!B:B,0)),"No")</f>
        <v>No</v>
      </c>
    </row>
    <row r="4532" spans="1:23" x14ac:dyDescent="0.2">
      <c r="A4532" s="1">
        <v>4531</v>
      </c>
      <c r="B4532" t="s">
        <v>8329</v>
      </c>
      <c r="C4532" s="2">
        <v>43418</v>
      </c>
      <c r="D4532" s="2">
        <v>43421</v>
      </c>
      <c r="E4532" s="1" t="s">
        <v>170</v>
      </c>
      <c r="F4532" s="1" t="s">
        <v>702</v>
      </c>
      <c r="G4532" s="1" t="s">
        <v>703</v>
      </c>
      <c r="H4532" s="1" t="s">
        <v>24</v>
      </c>
      <c r="I4532" s="1" t="s">
        <v>25</v>
      </c>
      <c r="J4532" s="1" t="s">
        <v>239</v>
      </c>
      <c r="K4532" s="1" t="s">
        <v>240</v>
      </c>
      <c r="L4532" s="1">
        <v>10009</v>
      </c>
      <c r="M4532" s="1" t="s">
        <v>135</v>
      </c>
      <c r="N4532" s="1" t="s">
        <v>2097</v>
      </c>
      <c r="O4532" s="1" t="s">
        <v>30</v>
      </c>
      <c r="P4532" s="1" t="s">
        <v>34</v>
      </c>
      <c r="Q4532" s="1" t="s">
        <v>2098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3" t="str">
        <f>IF(M4532=People!$B$5,People!$A$5,IF(M4532=People!$B$4,People!$A$4,IF(M4532=People!$B$3,People!$A$3,IF(M4532=People!$B$2,People!$A$2,0))))</f>
        <v>Chuck Magee</v>
      </c>
      <c r="W4532" s="3" t="str">
        <f>IFERROR(INDEX(Returns!A:A,MATCH(B4532,Returns!B:B,0)),"No")</f>
        <v>No</v>
      </c>
    </row>
    <row r="4533" spans="1:23" x14ac:dyDescent="0.2">
      <c r="A4533" s="1">
        <v>4532</v>
      </c>
      <c r="B4533" t="s">
        <v>8329</v>
      </c>
      <c r="C4533" s="2">
        <v>43418</v>
      </c>
      <c r="D4533" s="2">
        <v>43421</v>
      </c>
      <c r="E4533" s="1" t="s">
        <v>170</v>
      </c>
      <c r="F4533" s="1" t="s">
        <v>702</v>
      </c>
      <c r="G4533" s="1" t="s">
        <v>703</v>
      </c>
      <c r="H4533" s="1" t="s">
        <v>24</v>
      </c>
      <c r="I4533" s="1" t="s">
        <v>25</v>
      </c>
      <c r="J4533" s="1" t="s">
        <v>239</v>
      </c>
      <c r="K4533" s="1" t="s">
        <v>240</v>
      </c>
      <c r="L4533" s="1">
        <v>10009</v>
      </c>
      <c r="M4533" s="1" t="s">
        <v>135</v>
      </c>
      <c r="N4533" s="1" t="s">
        <v>561</v>
      </c>
      <c r="O4533" s="1" t="s">
        <v>43</v>
      </c>
      <c r="P4533" s="1" t="s">
        <v>55</v>
      </c>
      <c r="Q4533" s="1" t="s">
        <v>562</v>
      </c>
      <c r="R4533" s="1">
        <v>40.44</v>
      </c>
      <c r="S4533" s="1">
        <v>3</v>
      </c>
      <c r="T4533" s="1">
        <v>0</v>
      </c>
      <c r="U4533" s="1">
        <v>10.514399999999998</v>
      </c>
      <c r="V4533" s="3" t="str">
        <f>IF(M4533=People!$B$5,People!$A$5,IF(M4533=People!$B$4,People!$A$4,IF(M4533=People!$B$3,People!$A$3,IF(M4533=People!$B$2,People!$A$2,0))))</f>
        <v>Chuck Magee</v>
      </c>
      <c r="W4533" s="3" t="str">
        <f>IFERROR(INDEX(Returns!A:A,MATCH(B4533,Returns!B:B,0)),"No")</f>
        <v>No</v>
      </c>
    </row>
    <row r="4534" spans="1:23" x14ac:dyDescent="0.2">
      <c r="A4534" s="1">
        <v>4533</v>
      </c>
      <c r="B4534" t="s">
        <v>8330</v>
      </c>
      <c r="C4534" s="2">
        <v>42653</v>
      </c>
      <c r="D4534" s="2">
        <v>42653</v>
      </c>
      <c r="E4534" s="1" t="s">
        <v>1126</v>
      </c>
      <c r="F4534" s="1" t="s">
        <v>1390</v>
      </c>
      <c r="G4534" s="1" t="s">
        <v>1391</v>
      </c>
      <c r="H4534" s="1" t="s">
        <v>94</v>
      </c>
      <c r="I4534" s="1" t="s">
        <v>25</v>
      </c>
      <c r="J4534" s="1" t="s">
        <v>4050</v>
      </c>
      <c r="K4534" s="1" t="s">
        <v>40</v>
      </c>
      <c r="L4534" s="1">
        <v>95336</v>
      </c>
      <c r="M4534" s="1" t="s">
        <v>41</v>
      </c>
      <c r="N4534" s="1" t="s">
        <v>136</v>
      </c>
      <c r="O4534" s="1" t="s">
        <v>30</v>
      </c>
      <c r="P4534" s="1" t="s">
        <v>34</v>
      </c>
      <c r="Q4534" s="1" t="s">
        <v>137</v>
      </c>
      <c r="R4534" s="1">
        <v>122.352</v>
      </c>
      <c r="S4534" s="1">
        <v>3</v>
      </c>
      <c r="T4534" s="1">
        <v>0.2</v>
      </c>
      <c r="U4534" s="1">
        <v>13.764599999999994</v>
      </c>
      <c r="V4534" s="3" t="str">
        <f>IF(M4534=People!$B$5,People!$A$5,IF(M4534=People!$B$4,People!$A$4,IF(M4534=People!$B$3,People!$A$3,IF(M4534=People!$B$2,People!$A$2,0))))</f>
        <v>Anna Andreadi</v>
      </c>
      <c r="W4534" s="3" t="str">
        <f>IFERROR(INDEX(Returns!A:A,MATCH(B4534,Returns!B:B,0)),"No")</f>
        <v>No</v>
      </c>
    </row>
    <row r="4535" spans="1:23" x14ac:dyDescent="0.2">
      <c r="A4535" s="1">
        <v>4534</v>
      </c>
      <c r="B4535" t="s">
        <v>8330</v>
      </c>
      <c r="C4535" s="2">
        <v>42653</v>
      </c>
      <c r="D4535" s="2">
        <v>42653</v>
      </c>
      <c r="E4535" s="1" t="s">
        <v>1126</v>
      </c>
      <c r="F4535" s="1" t="s">
        <v>1390</v>
      </c>
      <c r="G4535" s="1" t="s">
        <v>1391</v>
      </c>
      <c r="H4535" s="1" t="s">
        <v>94</v>
      </c>
      <c r="I4535" s="1" t="s">
        <v>25</v>
      </c>
      <c r="J4535" s="1" t="s">
        <v>4050</v>
      </c>
      <c r="K4535" s="1" t="s">
        <v>40</v>
      </c>
      <c r="L4535" s="1">
        <v>95336</v>
      </c>
      <c r="M4535" s="1" t="s">
        <v>41</v>
      </c>
      <c r="N4535" s="1" t="s">
        <v>1964</v>
      </c>
      <c r="O4535" s="1" t="s">
        <v>43</v>
      </c>
      <c r="P4535" s="1" t="s">
        <v>157</v>
      </c>
      <c r="Q4535" s="1" t="s">
        <v>1965</v>
      </c>
      <c r="R4535" s="1">
        <v>15.28</v>
      </c>
      <c r="S4535" s="1">
        <v>2</v>
      </c>
      <c r="T4535" s="1">
        <v>0</v>
      </c>
      <c r="U4535" s="1">
        <v>7.4871999999999996</v>
      </c>
      <c r="V4535" s="3" t="str">
        <f>IF(M4535=People!$B$5,People!$A$5,IF(M4535=People!$B$4,People!$A$4,IF(M4535=People!$B$3,People!$A$3,IF(M4535=People!$B$2,People!$A$2,0))))</f>
        <v>Anna Andreadi</v>
      </c>
      <c r="W4535" s="3" t="str">
        <f>IFERROR(INDEX(Returns!A:A,MATCH(B4535,Returns!B:B,0)),"No")</f>
        <v>No</v>
      </c>
    </row>
    <row r="4536" spans="1:23" x14ac:dyDescent="0.2">
      <c r="A4536" s="1">
        <v>4535</v>
      </c>
      <c r="B4536" t="s">
        <v>8331</v>
      </c>
      <c r="C4536" s="2">
        <v>42813</v>
      </c>
      <c r="D4536" s="2">
        <v>42820</v>
      </c>
      <c r="E4536" s="1" t="s">
        <v>46</v>
      </c>
      <c r="F4536" s="1" t="s">
        <v>2144</v>
      </c>
      <c r="G4536" s="1" t="s">
        <v>2145</v>
      </c>
      <c r="H4536" s="1" t="s">
        <v>38</v>
      </c>
      <c r="I4536" s="1" t="s">
        <v>25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1239</v>
      </c>
      <c r="O4536" s="1" t="s">
        <v>43</v>
      </c>
      <c r="P4536" s="1" t="s">
        <v>84</v>
      </c>
      <c r="Q4536" s="1" t="s">
        <v>1240</v>
      </c>
      <c r="R4536" s="1">
        <v>11.96</v>
      </c>
      <c r="S4536" s="1">
        <v>2</v>
      </c>
      <c r="T4536" s="1">
        <v>0</v>
      </c>
      <c r="U4536" s="1">
        <v>5.8604000000000003</v>
      </c>
      <c r="V4536" s="3" t="str">
        <f>IF(M4536=People!$B$5,People!$A$5,IF(M4536=People!$B$4,People!$A$4,IF(M4536=People!$B$3,People!$A$3,IF(M4536=People!$B$2,People!$A$2,0))))</f>
        <v>Anna Andreadi</v>
      </c>
      <c r="W4536" s="3" t="str">
        <f>IFERROR(INDEX(Returns!A:A,MATCH(B4536,Returns!B:B,0)),"No")</f>
        <v>No</v>
      </c>
    </row>
    <row r="4537" spans="1:23" x14ac:dyDescent="0.2">
      <c r="A4537" s="1">
        <v>4536</v>
      </c>
      <c r="B4537" t="s">
        <v>8332</v>
      </c>
      <c r="C4537" s="2">
        <v>43654</v>
      </c>
      <c r="D4537" s="2">
        <v>43658</v>
      </c>
      <c r="E4537" s="1" t="s">
        <v>46</v>
      </c>
      <c r="F4537" s="1" t="s">
        <v>4632</v>
      </c>
      <c r="G4537" s="1" t="s">
        <v>4633</v>
      </c>
      <c r="H4537" s="1" t="s">
        <v>94</v>
      </c>
      <c r="I4537" s="1" t="s">
        <v>25</v>
      </c>
      <c r="J4537" s="1" t="s">
        <v>88</v>
      </c>
      <c r="K4537" s="1" t="s">
        <v>89</v>
      </c>
      <c r="L4537" s="1">
        <v>98115</v>
      </c>
      <c r="M4537" s="1" t="s">
        <v>41</v>
      </c>
      <c r="N4537" s="1" t="s">
        <v>3938</v>
      </c>
      <c r="O4537" s="1" t="s">
        <v>30</v>
      </c>
      <c r="P4537" s="1" t="s">
        <v>60</v>
      </c>
      <c r="Q4537" s="1" t="s">
        <v>3939</v>
      </c>
      <c r="R4537" s="1">
        <v>15.84</v>
      </c>
      <c r="S4537" s="1">
        <v>3</v>
      </c>
      <c r="T4537" s="1">
        <v>0</v>
      </c>
      <c r="U4537" s="1">
        <v>4.9103999999999992</v>
      </c>
      <c r="V4537" s="3" t="str">
        <f>IF(M4537=People!$B$5,People!$A$5,IF(M4537=People!$B$4,People!$A$4,IF(M4537=People!$B$3,People!$A$3,IF(M4537=People!$B$2,People!$A$2,0))))</f>
        <v>Anna Andreadi</v>
      </c>
      <c r="W4537" s="3" t="str">
        <f>IFERROR(INDEX(Returns!A:A,MATCH(B4537,Returns!B:B,0)),"No")</f>
        <v>No</v>
      </c>
    </row>
    <row r="4538" spans="1:23" x14ac:dyDescent="0.2">
      <c r="A4538" s="1">
        <v>4537</v>
      </c>
      <c r="B4538" t="s">
        <v>8332</v>
      </c>
      <c r="C4538" s="2">
        <v>43654</v>
      </c>
      <c r="D4538" s="2">
        <v>43658</v>
      </c>
      <c r="E4538" s="1" t="s">
        <v>46</v>
      </c>
      <c r="F4538" s="1" t="s">
        <v>4632</v>
      </c>
      <c r="G4538" s="1" t="s">
        <v>4633</v>
      </c>
      <c r="H4538" s="1" t="s">
        <v>94</v>
      </c>
      <c r="I4538" s="1" t="s">
        <v>25</v>
      </c>
      <c r="J4538" s="1" t="s">
        <v>88</v>
      </c>
      <c r="K4538" s="1" t="s">
        <v>89</v>
      </c>
      <c r="L4538" s="1">
        <v>98115</v>
      </c>
      <c r="M4538" s="1" t="s">
        <v>41</v>
      </c>
      <c r="N4538" s="1" t="s">
        <v>1302</v>
      </c>
      <c r="O4538" s="1" t="s">
        <v>43</v>
      </c>
      <c r="P4538" s="1" t="s">
        <v>70</v>
      </c>
      <c r="Q4538" s="1" t="s">
        <v>1303</v>
      </c>
      <c r="R4538" s="1">
        <v>86.376000000000005</v>
      </c>
      <c r="S4538" s="1">
        <v>3</v>
      </c>
      <c r="T4538" s="1">
        <v>0.2</v>
      </c>
      <c r="U4538" s="1">
        <v>30.231600000000007</v>
      </c>
      <c r="V4538" s="3" t="str">
        <f>IF(M4538=People!$B$5,People!$A$5,IF(M4538=People!$B$4,People!$A$4,IF(M4538=People!$B$3,People!$A$3,IF(M4538=People!$B$2,People!$A$2,0))))</f>
        <v>Anna Andreadi</v>
      </c>
      <c r="W4538" s="3" t="str">
        <f>IFERROR(INDEX(Returns!A:A,MATCH(B4538,Returns!B:B,0)),"No")</f>
        <v>No</v>
      </c>
    </row>
    <row r="4539" spans="1:23" x14ac:dyDescent="0.2">
      <c r="A4539" s="1">
        <v>4538</v>
      </c>
      <c r="B4539" t="s">
        <v>8332</v>
      </c>
      <c r="C4539" s="2">
        <v>43654</v>
      </c>
      <c r="D4539" s="2">
        <v>43658</v>
      </c>
      <c r="E4539" s="1" t="s">
        <v>46</v>
      </c>
      <c r="F4539" s="1" t="s">
        <v>4632</v>
      </c>
      <c r="G4539" s="1" t="s">
        <v>4633</v>
      </c>
      <c r="H4539" s="1" t="s">
        <v>94</v>
      </c>
      <c r="I4539" s="1" t="s">
        <v>25</v>
      </c>
      <c r="J4539" s="1" t="s">
        <v>88</v>
      </c>
      <c r="K4539" s="1" t="s">
        <v>89</v>
      </c>
      <c r="L4539" s="1">
        <v>98115</v>
      </c>
      <c r="M4539" s="1" t="s">
        <v>41</v>
      </c>
      <c r="N4539" s="1" t="s">
        <v>1631</v>
      </c>
      <c r="O4539" s="1" t="s">
        <v>43</v>
      </c>
      <c r="P4539" s="1" t="s">
        <v>63</v>
      </c>
      <c r="Q4539" s="1" t="s">
        <v>1632</v>
      </c>
      <c r="R4539" s="1">
        <v>18.240000000000002</v>
      </c>
      <c r="S4539" s="1">
        <v>3</v>
      </c>
      <c r="T4539" s="1">
        <v>0</v>
      </c>
      <c r="U4539" s="1">
        <v>6.2015999999999991</v>
      </c>
      <c r="V4539" s="3" t="str">
        <f>IF(M4539=People!$B$5,People!$A$5,IF(M4539=People!$B$4,People!$A$4,IF(M4539=People!$B$3,People!$A$3,IF(M4539=People!$B$2,People!$A$2,0))))</f>
        <v>Anna Andreadi</v>
      </c>
      <c r="W4539" s="3" t="str">
        <f>IFERROR(INDEX(Returns!A:A,MATCH(B4539,Returns!B:B,0)),"No")</f>
        <v>No</v>
      </c>
    </row>
    <row r="4540" spans="1:23" x14ac:dyDescent="0.2">
      <c r="A4540" s="1">
        <v>4539</v>
      </c>
      <c r="B4540" t="s">
        <v>8332</v>
      </c>
      <c r="C4540" s="2">
        <v>43654</v>
      </c>
      <c r="D4540" s="2">
        <v>43658</v>
      </c>
      <c r="E4540" s="1" t="s">
        <v>46</v>
      </c>
      <c r="F4540" s="1" t="s">
        <v>4632</v>
      </c>
      <c r="G4540" s="1" t="s">
        <v>4633</v>
      </c>
      <c r="H4540" s="1" t="s">
        <v>94</v>
      </c>
      <c r="I4540" s="1" t="s">
        <v>25</v>
      </c>
      <c r="J4540" s="1" t="s">
        <v>88</v>
      </c>
      <c r="K4540" s="1" t="s">
        <v>89</v>
      </c>
      <c r="L4540" s="1">
        <v>98115</v>
      </c>
      <c r="M4540" s="1" t="s">
        <v>41</v>
      </c>
      <c r="N4540" s="1" t="s">
        <v>1194</v>
      </c>
      <c r="O4540" s="1" t="s">
        <v>43</v>
      </c>
      <c r="P4540" s="1" t="s">
        <v>63</v>
      </c>
      <c r="Q4540" s="1" t="s">
        <v>1195</v>
      </c>
      <c r="R4540" s="1">
        <v>13.12</v>
      </c>
      <c r="S4540" s="1">
        <v>4</v>
      </c>
      <c r="T4540" s="1">
        <v>0</v>
      </c>
      <c r="U4540" s="1">
        <v>4.3295999999999992</v>
      </c>
      <c r="V4540" s="3" t="str">
        <f>IF(M4540=People!$B$5,People!$A$5,IF(M4540=People!$B$4,People!$A$4,IF(M4540=People!$B$3,People!$A$3,IF(M4540=People!$B$2,People!$A$2,0))))</f>
        <v>Anna Andreadi</v>
      </c>
      <c r="W4540" s="3" t="str">
        <f>IFERROR(INDEX(Returns!A:A,MATCH(B4540,Returns!B:B,0)),"No")</f>
        <v>No</v>
      </c>
    </row>
    <row r="4541" spans="1:23" x14ac:dyDescent="0.2">
      <c r="A4541" s="1">
        <v>4540</v>
      </c>
      <c r="B4541" t="s">
        <v>5981</v>
      </c>
      <c r="C4541" s="2">
        <v>42793</v>
      </c>
      <c r="D4541" s="2">
        <v>42796</v>
      </c>
      <c r="E4541" s="1" t="s">
        <v>46</v>
      </c>
      <c r="F4541" s="1" t="s">
        <v>198</v>
      </c>
      <c r="G4541" s="1" t="s">
        <v>199</v>
      </c>
      <c r="H4541" s="1" t="s">
        <v>38</v>
      </c>
      <c r="I4541" s="1" t="s">
        <v>25</v>
      </c>
      <c r="J4541" s="1" t="s">
        <v>2980</v>
      </c>
      <c r="K4541" s="1" t="s">
        <v>1221</v>
      </c>
      <c r="L4541" s="1">
        <v>2908</v>
      </c>
      <c r="M4541" s="1" t="s">
        <v>135</v>
      </c>
      <c r="N4541" s="1" t="s">
        <v>1705</v>
      </c>
      <c r="O4541" s="1" t="s">
        <v>66</v>
      </c>
      <c r="P4541" s="1" t="s">
        <v>67</v>
      </c>
      <c r="Q4541" s="1" t="s">
        <v>1706</v>
      </c>
      <c r="R4541" s="1">
        <v>105.98</v>
      </c>
      <c r="S4541" s="1">
        <v>2</v>
      </c>
      <c r="T4541" s="1">
        <v>0</v>
      </c>
      <c r="U4541" s="1">
        <v>1.0597999999999956</v>
      </c>
      <c r="V4541" s="3" t="str">
        <f>IF(M4541=People!$B$5,People!$A$5,IF(M4541=People!$B$4,People!$A$4,IF(M4541=People!$B$3,People!$A$3,IF(M4541=People!$B$2,People!$A$2,0))))</f>
        <v>Chuck Magee</v>
      </c>
      <c r="W4541" s="3" t="str">
        <f>IFERROR(INDEX(Returns!A:A,MATCH(B4541,Returns!B:B,0)),"No")</f>
        <v>Yes</v>
      </c>
    </row>
    <row r="4542" spans="1:23" x14ac:dyDescent="0.2">
      <c r="A4542" s="1">
        <v>4541</v>
      </c>
      <c r="B4542" t="s">
        <v>5981</v>
      </c>
      <c r="C4542" s="2">
        <v>42793</v>
      </c>
      <c r="D4542" s="2">
        <v>42796</v>
      </c>
      <c r="E4542" s="1" t="s">
        <v>46</v>
      </c>
      <c r="F4542" s="1" t="s">
        <v>198</v>
      </c>
      <c r="G4542" s="1" t="s">
        <v>199</v>
      </c>
      <c r="H4542" s="1" t="s">
        <v>38</v>
      </c>
      <c r="I4542" s="1" t="s">
        <v>25</v>
      </c>
      <c r="J4542" s="1" t="s">
        <v>2980</v>
      </c>
      <c r="K4542" s="1" t="s">
        <v>1221</v>
      </c>
      <c r="L4542" s="1">
        <v>2908</v>
      </c>
      <c r="M4542" s="1" t="s">
        <v>135</v>
      </c>
      <c r="N4542" s="1" t="s">
        <v>4906</v>
      </c>
      <c r="O4542" s="1" t="s">
        <v>30</v>
      </c>
      <c r="P4542" s="1" t="s">
        <v>52</v>
      </c>
      <c r="Q4542" s="1" t="s">
        <v>4907</v>
      </c>
      <c r="R4542" s="1">
        <v>493.9199999999999</v>
      </c>
      <c r="S4542" s="1">
        <v>7</v>
      </c>
      <c r="T4542" s="1">
        <v>0.3</v>
      </c>
      <c r="U4542" s="1">
        <v>-28.22399999999999</v>
      </c>
      <c r="V4542" s="3" t="str">
        <f>IF(M4542=People!$B$5,People!$A$5,IF(M4542=People!$B$4,People!$A$4,IF(M4542=People!$B$3,People!$A$3,IF(M4542=People!$B$2,People!$A$2,0))))</f>
        <v>Chuck Magee</v>
      </c>
      <c r="W4542" s="3" t="str">
        <f>IFERROR(INDEX(Returns!A:A,MATCH(B4542,Returns!B:B,0)),"No")</f>
        <v>Yes</v>
      </c>
    </row>
    <row r="4543" spans="1:23" x14ac:dyDescent="0.2">
      <c r="A4543" s="1">
        <v>4542</v>
      </c>
      <c r="B4543" t="s">
        <v>8333</v>
      </c>
      <c r="C4543" s="2">
        <v>43632</v>
      </c>
      <c r="D4543" s="2">
        <v>43637</v>
      </c>
      <c r="E4543" s="1" t="s">
        <v>46</v>
      </c>
      <c r="F4543" s="1" t="s">
        <v>1127</v>
      </c>
      <c r="G4543" s="1" t="s">
        <v>1128</v>
      </c>
      <c r="H4543" s="1" t="s">
        <v>38</v>
      </c>
      <c r="I4543" s="1" t="s">
        <v>25</v>
      </c>
      <c r="J4543" s="1" t="s">
        <v>273</v>
      </c>
      <c r="K4543" s="1" t="s">
        <v>191</v>
      </c>
      <c r="L4543" s="1">
        <v>60653</v>
      </c>
      <c r="M4543" s="1" t="s">
        <v>97</v>
      </c>
      <c r="N4543" s="1" t="s">
        <v>100</v>
      </c>
      <c r="O4543" s="1" t="s">
        <v>43</v>
      </c>
      <c r="P4543" s="1" t="s">
        <v>70</v>
      </c>
      <c r="Q4543" s="1" t="s">
        <v>101</v>
      </c>
      <c r="R4543" s="1">
        <v>5.9359999999999991</v>
      </c>
      <c r="S4543" s="1">
        <v>7</v>
      </c>
      <c r="T4543" s="1">
        <v>0.8</v>
      </c>
      <c r="U4543" s="1">
        <v>-8.9040000000000035</v>
      </c>
      <c r="V4543" s="3" t="str">
        <f>IF(M4543=People!$B$5,People!$A$5,IF(M4543=People!$B$4,People!$A$4,IF(M4543=People!$B$3,People!$A$3,IF(M4543=People!$B$2,People!$A$2,0))))</f>
        <v>Kelly Williams</v>
      </c>
      <c r="W4543" s="3" t="str">
        <f>IFERROR(INDEX(Returns!A:A,MATCH(B4543,Returns!B:B,0)),"No")</f>
        <v>No</v>
      </c>
    </row>
    <row r="4544" spans="1:23" x14ac:dyDescent="0.2">
      <c r="A4544" s="1">
        <v>4543</v>
      </c>
      <c r="B4544" t="s">
        <v>8334</v>
      </c>
      <c r="C4544" s="2">
        <v>43554</v>
      </c>
      <c r="D4544" s="2">
        <v>43555</v>
      </c>
      <c r="E4544" s="1" t="s">
        <v>170</v>
      </c>
      <c r="F4544" s="1" t="s">
        <v>5338</v>
      </c>
      <c r="G4544" s="1" t="s">
        <v>5339</v>
      </c>
      <c r="H4544" s="1" t="s">
        <v>24</v>
      </c>
      <c r="I4544" s="1" t="s">
        <v>25</v>
      </c>
      <c r="J4544" s="1" t="s">
        <v>3885</v>
      </c>
      <c r="K4544" s="1" t="s">
        <v>572</v>
      </c>
      <c r="L4544" s="1">
        <v>73120</v>
      </c>
      <c r="M4544" s="1" t="s">
        <v>97</v>
      </c>
      <c r="N4544" s="1" t="s">
        <v>5340</v>
      </c>
      <c r="O4544" s="1" t="s">
        <v>43</v>
      </c>
      <c r="P4544" s="1" t="s">
        <v>157</v>
      </c>
      <c r="Q4544" s="1" t="s">
        <v>5341</v>
      </c>
      <c r="R4544" s="1">
        <v>325.86</v>
      </c>
      <c r="S4544" s="1">
        <v>2</v>
      </c>
      <c r="T4544" s="1">
        <v>0</v>
      </c>
      <c r="U4544" s="1">
        <v>149.8956</v>
      </c>
      <c r="V4544" s="3" t="str">
        <f>IF(M4544=People!$B$5,People!$A$5,IF(M4544=People!$B$4,People!$A$4,IF(M4544=People!$B$3,People!$A$3,IF(M4544=People!$B$2,People!$A$2,0))))</f>
        <v>Kelly Williams</v>
      </c>
      <c r="W4544" s="3" t="str">
        <f>IFERROR(INDEX(Returns!A:A,MATCH(B4544,Returns!B:B,0)),"No")</f>
        <v>No</v>
      </c>
    </row>
    <row r="4545" spans="1:23" x14ac:dyDescent="0.2">
      <c r="A4545" s="1">
        <v>4544</v>
      </c>
      <c r="B4545" t="s">
        <v>8335</v>
      </c>
      <c r="C4545" s="2">
        <v>42928</v>
      </c>
      <c r="D4545" s="2">
        <v>42933</v>
      </c>
      <c r="E4545" s="1" t="s">
        <v>21</v>
      </c>
      <c r="F4545" s="1" t="s">
        <v>1572</v>
      </c>
      <c r="G4545" s="1" t="s">
        <v>1573</v>
      </c>
      <c r="H4545" s="1" t="s">
        <v>24</v>
      </c>
      <c r="I4545" s="1" t="s">
        <v>25</v>
      </c>
      <c r="J4545" s="1" t="s">
        <v>273</v>
      </c>
      <c r="K4545" s="1" t="s">
        <v>191</v>
      </c>
      <c r="L4545" s="1">
        <v>60610</v>
      </c>
      <c r="M4545" s="1" t="s">
        <v>97</v>
      </c>
      <c r="N4545" s="1" t="s">
        <v>784</v>
      </c>
      <c r="O4545" s="1" t="s">
        <v>30</v>
      </c>
      <c r="P4545" s="1" t="s">
        <v>34</v>
      </c>
      <c r="Q4545" s="1" t="s">
        <v>785</v>
      </c>
      <c r="R4545" s="1">
        <v>383.60699999999997</v>
      </c>
      <c r="S4545" s="1">
        <v>9</v>
      </c>
      <c r="T4545" s="1">
        <v>0.3</v>
      </c>
      <c r="U4545" s="1">
        <v>-5.4801000000000215</v>
      </c>
      <c r="V4545" s="3" t="str">
        <f>IF(M4545=People!$B$5,People!$A$5,IF(M4545=People!$B$4,People!$A$4,IF(M4545=People!$B$3,People!$A$3,IF(M4545=People!$B$2,People!$A$2,0))))</f>
        <v>Kelly Williams</v>
      </c>
      <c r="W4545" s="3" t="str">
        <f>IFERROR(INDEX(Returns!A:A,MATCH(B4545,Returns!B:B,0)),"No")</f>
        <v>No</v>
      </c>
    </row>
    <row r="4546" spans="1:23" x14ac:dyDescent="0.2">
      <c r="A4546" s="1">
        <v>4545</v>
      </c>
      <c r="B4546" t="s">
        <v>8335</v>
      </c>
      <c r="C4546" s="2">
        <v>42928</v>
      </c>
      <c r="D4546" s="2">
        <v>42933</v>
      </c>
      <c r="E4546" s="1" t="s">
        <v>21</v>
      </c>
      <c r="F4546" s="1" t="s">
        <v>1572</v>
      </c>
      <c r="G4546" s="1" t="s">
        <v>1573</v>
      </c>
      <c r="H4546" s="1" t="s">
        <v>24</v>
      </c>
      <c r="I4546" s="1" t="s">
        <v>25</v>
      </c>
      <c r="J4546" s="1" t="s">
        <v>273</v>
      </c>
      <c r="K4546" s="1" t="s">
        <v>191</v>
      </c>
      <c r="L4546" s="1">
        <v>60610</v>
      </c>
      <c r="M4546" s="1" t="s">
        <v>97</v>
      </c>
      <c r="N4546" s="1" t="s">
        <v>2968</v>
      </c>
      <c r="O4546" s="1" t="s">
        <v>66</v>
      </c>
      <c r="P4546" s="1" t="s">
        <v>67</v>
      </c>
      <c r="Q4546" s="1" t="s">
        <v>2969</v>
      </c>
      <c r="R4546" s="1">
        <v>148.47999999999999</v>
      </c>
      <c r="S4546" s="1">
        <v>2</v>
      </c>
      <c r="T4546" s="1">
        <v>0.2</v>
      </c>
      <c r="U4546" s="1">
        <v>16.703999999999986</v>
      </c>
      <c r="V4546" s="3" t="str">
        <f>IF(M4546=People!$B$5,People!$A$5,IF(M4546=People!$B$4,People!$A$4,IF(M4546=People!$B$3,People!$A$3,IF(M4546=People!$B$2,People!$A$2,0))))</f>
        <v>Kelly Williams</v>
      </c>
      <c r="W4546" s="3" t="str">
        <f>IFERROR(INDEX(Returns!A:A,MATCH(B4546,Returns!B:B,0)),"No")</f>
        <v>No</v>
      </c>
    </row>
    <row r="4547" spans="1:23" x14ac:dyDescent="0.2">
      <c r="A4547" s="1">
        <v>4546</v>
      </c>
      <c r="B4547" t="s">
        <v>8335</v>
      </c>
      <c r="C4547" s="2">
        <v>42928</v>
      </c>
      <c r="D4547" s="2">
        <v>42933</v>
      </c>
      <c r="E4547" s="1" t="s">
        <v>21</v>
      </c>
      <c r="F4547" s="1" t="s">
        <v>1572</v>
      </c>
      <c r="G4547" s="1" t="s">
        <v>1573</v>
      </c>
      <c r="H4547" s="1" t="s">
        <v>24</v>
      </c>
      <c r="I4547" s="1" t="s">
        <v>25</v>
      </c>
      <c r="J4547" s="1" t="s">
        <v>273</v>
      </c>
      <c r="K4547" s="1" t="s">
        <v>191</v>
      </c>
      <c r="L4547" s="1">
        <v>60610</v>
      </c>
      <c r="M4547" s="1" t="s">
        <v>97</v>
      </c>
      <c r="N4547" s="1" t="s">
        <v>4771</v>
      </c>
      <c r="O4547" s="1" t="s">
        <v>66</v>
      </c>
      <c r="P4547" s="1" t="s">
        <v>67</v>
      </c>
      <c r="Q4547" s="1" t="s">
        <v>4772</v>
      </c>
      <c r="R4547" s="1">
        <v>537.54399999999998</v>
      </c>
      <c r="S4547" s="1">
        <v>7</v>
      </c>
      <c r="T4547" s="1">
        <v>0.2</v>
      </c>
      <c r="U4547" s="1">
        <v>53.754400000000004</v>
      </c>
      <c r="V4547" s="3" t="str">
        <f>IF(M4547=People!$B$5,People!$A$5,IF(M4547=People!$B$4,People!$A$4,IF(M4547=People!$B$3,People!$A$3,IF(M4547=People!$B$2,People!$A$2,0))))</f>
        <v>Kelly Williams</v>
      </c>
      <c r="W4547" s="3" t="str">
        <f>IFERROR(INDEX(Returns!A:A,MATCH(B4547,Returns!B:B,0)),"No")</f>
        <v>No</v>
      </c>
    </row>
    <row r="4548" spans="1:23" x14ac:dyDescent="0.2">
      <c r="A4548" s="1">
        <v>4547</v>
      </c>
      <c r="B4548" t="s">
        <v>8335</v>
      </c>
      <c r="C4548" s="2">
        <v>42928</v>
      </c>
      <c r="D4548" s="2">
        <v>42933</v>
      </c>
      <c r="E4548" s="1" t="s">
        <v>21</v>
      </c>
      <c r="F4548" s="1" t="s">
        <v>1572</v>
      </c>
      <c r="G4548" s="1" t="s">
        <v>1573</v>
      </c>
      <c r="H4548" s="1" t="s">
        <v>24</v>
      </c>
      <c r="I4548" s="1" t="s">
        <v>25</v>
      </c>
      <c r="J4548" s="1" t="s">
        <v>273</v>
      </c>
      <c r="K4548" s="1" t="s">
        <v>191</v>
      </c>
      <c r="L4548" s="1">
        <v>60610</v>
      </c>
      <c r="M4548" s="1" t="s">
        <v>97</v>
      </c>
      <c r="N4548" s="1" t="s">
        <v>1071</v>
      </c>
      <c r="O4548" s="1" t="s">
        <v>43</v>
      </c>
      <c r="P4548" s="1" t="s">
        <v>70</v>
      </c>
      <c r="Q4548" s="1" t="s">
        <v>1072</v>
      </c>
      <c r="R4548" s="1">
        <v>1.9279999999999997</v>
      </c>
      <c r="S4548" s="1">
        <v>2</v>
      </c>
      <c r="T4548" s="1">
        <v>0.8</v>
      </c>
      <c r="U4548" s="1">
        <v>-2.9884000000000004</v>
      </c>
      <c r="V4548" s="3" t="str">
        <f>IF(M4548=People!$B$5,People!$A$5,IF(M4548=People!$B$4,People!$A$4,IF(M4548=People!$B$3,People!$A$3,IF(M4548=People!$B$2,People!$A$2,0))))</f>
        <v>Kelly Williams</v>
      </c>
      <c r="W4548" s="3" t="str">
        <f>IFERROR(INDEX(Returns!A:A,MATCH(B4548,Returns!B:B,0)),"No")</f>
        <v>No</v>
      </c>
    </row>
    <row r="4549" spans="1:23" x14ac:dyDescent="0.2">
      <c r="A4549" s="1">
        <v>4548</v>
      </c>
      <c r="B4549" t="s">
        <v>8335</v>
      </c>
      <c r="C4549" s="2">
        <v>42928</v>
      </c>
      <c r="D4549" s="2">
        <v>42933</v>
      </c>
      <c r="E4549" s="1" t="s">
        <v>21</v>
      </c>
      <c r="F4549" s="1" t="s">
        <v>1572</v>
      </c>
      <c r="G4549" s="1" t="s">
        <v>1573</v>
      </c>
      <c r="H4549" s="1" t="s">
        <v>24</v>
      </c>
      <c r="I4549" s="1" t="s">
        <v>25</v>
      </c>
      <c r="J4549" s="1" t="s">
        <v>273</v>
      </c>
      <c r="K4549" s="1" t="s">
        <v>191</v>
      </c>
      <c r="L4549" s="1">
        <v>60610</v>
      </c>
      <c r="M4549" s="1" t="s">
        <v>97</v>
      </c>
      <c r="N4549" s="1" t="s">
        <v>2160</v>
      </c>
      <c r="O4549" s="1" t="s">
        <v>43</v>
      </c>
      <c r="P4549" s="1" t="s">
        <v>63</v>
      </c>
      <c r="Q4549" s="1" t="s">
        <v>2161</v>
      </c>
      <c r="R4549" s="1">
        <v>6.911999999999999</v>
      </c>
      <c r="S4549" s="1">
        <v>3</v>
      </c>
      <c r="T4549" s="1">
        <v>0.2</v>
      </c>
      <c r="U4549" s="1">
        <v>0.69120000000000026</v>
      </c>
      <c r="V4549" s="3" t="str">
        <f>IF(M4549=People!$B$5,People!$A$5,IF(M4549=People!$B$4,People!$A$4,IF(M4549=People!$B$3,People!$A$3,IF(M4549=People!$B$2,People!$A$2,0))))</f>
        <v>Kelly Williams</v>
      </c>
      <c r="W4549" s="3" t="str">
        <f>IFERROR(INDEX(Returns!A:A,MATCH(B4549,Returns!B:B,0)),"No")</f>
        <v>No</v>
      </c>
    </row>
    <row r="4550" spans="1:23" x14ac:dyDescent="0.2">
      <c r="A4550" s="1">
        <v>4549</v>
      </c>
      <c r="B4550" t="s">
        <v>8335</v>
      </c>
      <c r="C4550" s="2">
        <v>42928</v>
      </c>
      <c r="D4550" s="2">
        <v>42933</v>
      </c>
      <c r="E4550" s="1" t="s">
        <v>21</v>
      </c>
      <c r="F4550" s="1" t="s">
        <v>1572</v>
      </c>
      <c r="G4550" s="1" t="s">
        <v>1573</v>
      </c>
      <c r="H4550" s="1" t="s">
        <v>24</v>
      </c>
      <c r="I4550" s="1" t="s">
        <v>25</v>
      </c>
      <c r="J4550" s="1" t="s">
        <v>273</v>
      </c>
      <c r="K4550" s="1" t="s">
        <v>191</v>
      </c>
      <c r="L4550" s="1">
        <v>60610</v>
      </c>
      <c r="M4550" s="1" t="s">
        <v>97</v>
      </c>
      <c r="N4550" s="1" t="s">
        <v>965</v>
      </c>
      <c r="O4550" s="1" t="s">
        <v>30</v>
      </c>
      <c r="P4550" s="1" t="s">
        <v>60</v>
      </c>
      <c r="Q4550" s="1" t="s">
        <v>966</v>
      </c>
      <c r="R4550" s="1">
        <v>7.76</v>
      </c>
      <c r="S4550" s="1">
        <v>1</v>
      </c>
      <c r="T4550" s="1">
        <v>0.6</v>
      </c>
      <c r="U4550" s="1">
        <v>-2.1340000000000003</v>
      </c>
      <c r="V4550" s="3" t="str">
        <f>IF(M4550=People!$B$5,People!$A$5,IF(M4550=People!$B$4,People!$A$4,IF(M4550=People!$B$3,People!$A$3,IF(M4550=People!$B$2,People!$A$2,0))))</f>
        <v>Kelly Williams</v>
      </c>
      <c r="W4550" s="3" t="str">
        <f>IFERROR(INDEX(Returns!A:A,MATCH(B4550,Returns!B:B,0)),"No")</f>
        <v>No</v>
      </c>
    </row>
    <row r="4551" spans="1:23" x14ac:dyDescent="0.2">
      <c r="A4551" s="1">
        <v>4550</v>
      </c>
      <c r="B4551" t="s">
        <v>8335</v>
      </c>
      <c r="C4551" s="2">
        <v>42928</v>
      </c>
      <c r="D4551" s="2">
        <v>42933</v>
      </c>
      <c r="E4551" s="1" t="s">
        <v>21</v>
      </c>
      <c r="F4551" s="1" t="s">
        <v>1572</v>
      </c>
      <c r="G4551" s="1" t="s">
        <v>1573</v>
      </c>
      <c r="H4551" s="1" t="s">
        <v>24</v>
      </c>
      <c r="I4551" s="1" t="s">
        <v>25</v>
      </c>
      <c r="J4551" s="1" t="s">
        <v>273</v>
      </c>
      <c r="K4551" s="1" t="s">
        <v>191</v>
      </c>
      <c r="L4551" s="1">
        <v>60610</v>
      </c>
      <c r="M4551" s="1" t="s">
        <v>97</v>
      </c>
      <c r="N4551" s="1" t="s">
        <v>1730</v>
      </c>
      <c r="O4551" s="1" t="s">
        <v>66</v>
      </c>
      <c r="P4551" s="1" t="s">
        <v>67</v>
      </c>
      <c r="Q4551" s="1" t="s">
        <v>1731</v>
      </c>
      <c r="R4551" s="1">
        <v>659.16800000000012</v>
      </c>
      <c r="S4551" s="1">
        <v>4</v>
      </c>
      <c r="T4551" s="1">
        <v>0.2</v>
      </c>
      <c r="U4551" s="1">
        <v>49.437599999999975</v>
      </c>
      <c r="V4551" s="3" t="str">
        <f>IF(M4551=People!$B$5,People!$A$5,IF(M4551=People!$B$4,People!$A$4,IF(M4551=People!$B$3,People!$A$3,IF(M4551=People!$B$2,People!$A$2,0))))</f>
        <v>Kelly Williams</v>
      </c>
      <c r="W4551" s="3" t="str">
        <f>IFERROR(INDEX(Returns!A:A,MATCH(B4551,Returns!B:B,0)),"No")</f>
        <v>No</v>
      </c>
    </row>
    <row r="4552" spans="1:23" x14ac:dyDescent="0.2">
      <c r="A4552" s="1">
        <v>4551</v>
      </c>
      <c r="B4552" t="s">
        <v>8336</v>
      </c>
      <c r="C4552" s="2">
        <v>43585</v>
      </c>
      <c r="D4552" s="2">
        <v>43587</v>
      </c>
      <c r="E4552" s="1" t="s">
        <v>170</v>
      </c>
      <c r="F4552" s="1" t="s">
        <v>2711</v>
      </c>
      <c r="G4552" s="1" t="s">
        <v>2712</v>
      </c>
      <c r="H4552" s="1" t="s">
        <v>24</v>
      </c>
      <c r="I4552" s="1" t="s">
        <v>25</v>
      </c>
      <c r="J4552" s="1" t="s">
        <v>1129</v>
      </c>
      <c r="K4552" s="1" t="s">
        <v>658</v>
      </c>
      <c r="L4552" s="1">
        <v>6040</v>
      </c>
      <c r="M4552" s="1" t="s">
        <v>135</v>
      </c>
      <c r="N4552" s="1" t="s">
        <v>5342</v>
      </c>
      <c r="O4552" s="1" t="s">
        <v>43</v>
      </c>
      <c r="P4552" s="1" t="s">
        <v>44</v>
      </c>
      <c r="Q4552" s="1" t="s">
        <v>5343</v>
      </c>
      <c r="R4552" s="1">
        <v>5.76</v>
      </c>
      <c r="S4552" s="1">
        <v>2</v>
      </c>
      <c r="T4552" s="1">
        <v>0</v>
      </c>
      <c r="U4552" s="1">
        <v>2.8224</v>
      </c>
      <c r="V4552" s="3" t="str">
        <f>IF(M4552=People!$B$5,People!$A$5,IF(M4552=People!$B$4,People!$A$4,IF(M4552=People!$B$3,People!$A$3,IF(M4552=People!$B$2,People!$A$2,0))))</f>
        <v>Chuck Magee</v>
      </c>
      <c r="W4552" s="3" t="str">
        <f>IFERROR(INDEX(Returns!A:A,MATCH(B4552,Returns!B:B,0)),"No")</f>
        <v>No</v>
      </c>
    </row>
    <row r="4553" spans="1:23" x14ac:dyDescent="0.2">
      <c r="A4553" s="1">
        <v>4552</v>
      </c>
      <c r="B4553" t="s">
        <v>8337</v>
      </c>
      <c r="C4553" s="2">
        <v>42564</v>
      </c>
      <c r="D4553" s="2">
        <v>42568</v>
      </c>
      <c r="E4553" s="1" t="s">
        <v>46</v>
      </c>
      <c r="F4553" s="1" t="s">
        <v>1030</v>
      </c>
      <c r="G4553" s="1" t="s">
        <v>1031</v>
      </c>
      <c r="H4553" s="1" t="s">
        <v>38</v>
      </c>
      <c r="I4553" s="1" t="s">
        <v>25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3892</v>
      </c>
      <c r="O4553" s="1" t="s">
        <v>30</v>
      </c>
      <c r="P4553" s="1" t="s">
        <v>52</v>
      </c>
      <c r="Q4553" s="1" t="s">
        <v>3893</v>
      </c>
      <c r="R4553" s="1">
        <v>351.21600000000001</v>
      </c>
      <c r="S4553" s="1">
        <v>3</v>
      </c>
      <c r="T4553" s="1">
        <v>0.2</v>
      </c>
      <c r="U4553" s="1">
        <v>4.3901999999999788</v>
      </c>
      <c r="V4553" s="3" t="str">
        <f>IF(M4553=People!$B$5,People!$A$5,IF(M4553=People!$B$4,People!$A$4,IF(M4553=People!$B$3,People!$A$3,IF(M4553=People!$B$2,People!$A$2,0))))</f>
        <v>Anna Andreadi</v>
      </c>
      <c r="W4553" s="3" t="str">
        <f>IFERROR(INDEX(Returns!A:A,MATCH(B4553,Returns!B:B,0)),"No")</f>
        <v>No</v>
      </c>
    </row>
    <row r="4554" spans="1:23" x14ac:dyDescent="0.2">
      <c r="A4554" s="1">
        <v>4553</v>
      </c>
      <c r="B4554" t="s">
        <v>8338</v>
      </c>
      <c r="C4554" s="2">
        <v>42731</v>
      </c>
      <c r="D4554" s="2">
        <v>42737</v>
      </c>
      <c r="E4554" s="1" t="s">
        <v>46</v>
      </c>
      <c r="F4554" s="1" t="s">
        <v>1651</v>
      </c>
      <c r="G4554" s="1" t="s">
        <v>1652</v>
      </c>
      <c r="H4554" s="1" t="s">
        <v>24</v>
      </c>
      <c r="I4554" s="1" t="s">
        <v>25</v>
      </c>
      <c r="J4554" s="1" t="s">
        <v>116</v>
      </c>
      <c r="K4554" s="1" t="s">
        <v>40</v>
      </c>
      <c r="L4554" s="1">
        <v>94122</v>
      </c>
      <c r="M4554" s="1" t="s">
        <v>41</v>
      </c>
      <c r="N4554" s="1" t="s">
        <v>1275</v>
      </c>
      <c r="O4554" s="1" t="s">
        <v>30</v>
      </c>
      <c r="P4554" s="1" t="s">
        <v>34</v>
      </c>
      <c r="Q4554" s="1" t="s">
        <v>1276</v>
      </c>
      <c r="R4554" s="1">
        <v>230.28000000000003</v>
      </c>
      <c r="S4554" s="1">
        <v>3</v>
      </c>
      <c r="T4554" s="1">
        <v>0.2</v>
      </c>
      <c r="U4554" s="1">
        <v>23.027999999999992</v>
      </c>
      <c r="V4554" s="3" t="str">
        <f>IF(M4554=People!$B$5,People!$A$5,IF(M4554=People!$B$4,People!$A$4,IF(M4554=People!$B$3,People!$A$3,IF(M4554=People!$B$2,People!$A$2,0))))</f>
        <v>Anna Andreadi</v>
      </c>
      <c r="W4554" s="3" t="str">
        <f>IFERROR(INDEX(Returns!A:A,MATCH(B4554,Returns!B:B,0)),"No")</f>
        <v>No</v>
      </c>
    </row>
    <row r="4555" spans="1:23" x14ac:dyDescent="0.2">
      <c r="A4555" s="1">
        <v>4554</v>
      </c>
      <c r="B4555" t="s">
        <v>8338</v>
      </c>
      <c r="C4555" s="2">
        <v>42731</v>
      </c>
      <c r="D4555" s="2">
        <v>42737</v>
      </c>
      <c r="E4555" s="1" t="s">
        <v>46</v>
      </c>
      <c r="F4555" s="1" t="s">
        <v>1651</v>
      </c>
      <c r="G4555" s="1" t="s">
        <v>1652</v>
      </c>
      <c r="H4555" s="1" t="s">
        <v>24</v>
      </c>
      <c r="I4555" s="1" t="s">
        <v>25</v>
      </c>
      <c r="J4555" s="1" t="s">
        <v>116</v>
      </c>
      <c r="K4555" s="1" t="s">
        <v>40</v>
      </c>
      <c r="L4555" s="1">
        <v>94122</v>
      </c>
      <c r="M4555" s="1" t="s">
        <v>41</v>
      </c>
      <c r="N4555" s="1" t="s">
        <v>2099</v>
      </c>
      <c r="O4555" s="1" t="s">
        <v>43</v>
      </c>
      <c r="P4555" s="1" t="s">
        <v>84</v>
      </c>
      <c r="Q4555" s="1" t="s">
        <v>2100</v>
      </c>
      <c r="R4555" s="1">
        <v>12.84</v>
      </c>
      <c r="S4555" s="1">
        <v>3</v>
      </c>
      <c r="T4555" s="1">
        <v>0</v>
      </c>
      <c r="U4555" s="1">
        <v>5.7779999999999987</v>
      </c>
      <c r="V4555" s="3" t="str">
        <f>IF(M4555=People!$B$5,People!$A$5,IF(M4555=People!$B$4,People!$A$4,IF(M4555=People!$B$3,People!$A$3,IF(M4555=People!$B$2,People!$A$2,0))))</f>
        <v>Anna Andreadi</v>
      </c>
      <c r="W4555" s="3" t="str">
        <f>IFERROR(INDEX(Returns!A:A,MATCH(B4555,Returns!B:B,0)),"No")</f>
        <v>No</v>
      </c>
    </row>
    <row r="4556" spans="1:23" x14ac:dyDescent="0.2">
      <c r="A4556" s="1">
        <v>4555</v>
      </c>
      <c r="B4556" t="s">
        <v>8339</v>
      </c>
      <c r="C4556" s="2">
        <v>43158</v>
      </c>
      <c r="D4556" s="2">
        <v>43160</v>
      </c>
      <c r="E4556" s="1" t="s">
        <v>21</v>
      </c>
      <c r="F4556" s="1" t="s">
        <v>3548</v>
      </c>
      <c r="G4556" s="1" t="s">
        <v>3549</v>
      </c>
      <c r="H4556" s="1" t="s">
        <v>24</v>
      </c>
      <c r="I4556" s="1" t="s">
        <v>25</v>
      </c>
      <c r="J4556" s="1" t="s">
        <v>5344</v>
      </c>
      <c r="K4556" s="1" t="s">
        <v>105</v>
      </c>
      <c r="L4556" s="1">
        <v>54601</v>
      </c>
      <c r="M4556" s="1" t="s">
        <v>97</v>
      </c>
      <c r="N4556" s="1" t="s">
        <v>374</v>
      </c>
      <c r="O4556" s="1" t="s">
        <v>43</v>
      </c>
      <c r="P4556" s="1" t="s">
        <v>70</v>
      </c>
      <c r="Q4556" s="1" t="s">
        <v>375</v>
      </c>
      <c r="R4556" s="1">
        <v>56.820000000000007</v>
      </c>
      <c r="S4556" s="1">
        <v>3</v>
      </c>
      <c r="T4556" s="1">
        <v>0</v>
      </c>
      <c r="U4556" s="1">
        <v>28.410000000000004</v>
      </c>
      <c r="V4556" s="3" t="str">
        <f>IF(M4556=People!$B$5,People!$A$5,IF(M4556=People!$B$4,People!$A$4,IF(M4556=People!$B$3,People!$A$3,IF(M4556=People!$B$2,People!$A$2,0))))</f>
        <v>Kelly Williams</v>
      </c>
      <c r="W4556" s="3" t="str">
        <f>IFERROR(INDEX(Returns!A:A,MATCH(B4556,Returns!B:B,0)),"No")</f>
        <v>No</v>
      </c>
    </row>
    <row r="4557" spans="1:23" x14ac:dyDescent="0.2">
      <c r="A4557" s="1">
        <v>4556</v>
      </c>
      <c r="B4557" t="s">
        <v>8340</v>
      </c>
      <c r="C4557" s="2">
        <v>42817</v>
      </c>
      <c r="D4557" s="2">
        <v>42820</v>
      </c>
      <c r="E4557" s="1" t="s">
        <v>170</v>
      </c>
      <c r="F4557" s="1" t="s">
        <v>3393</v>
      </c>
      <c r="G4557" s="1" t="s">
        <v>3394</v>
      </c>
      <c r="H4557" s="1" t="s">
        <v>24</v>
      </c>
      <c r="I4557" s="1" t="s">
        <v>25</v>
      </c>
      <c r="J4557" s="1" t="s">
        <v>2196</v>
      </c>
      <c r="K4557" s="1" t="s">
        <v>341</v>
      </c>
      <c r="L4557" s="1">
        <v>29501</v>
      </c>
      <c r="M4557" s="1" t="s">
        <v>28</v>
      </c>
      <c r="N4557" s="1" t="s">
        <v>1838</v>
      </c>
      <c r="O4557" s="1" t="s">
        <v>43</v>
      </c>
      <c r="P4557" s="1" t="s">
        <v>242</v>
      </c>
      <c r="Q4557" s="1" t="s">
        <v>497</v>
      </c>
      <c r="R4557" s="1">
        <v>31.56</v>
      </c>
      <c r="S4557" s="1">
        <v>4</v>
      </c>
      <c r="T4557" s="1">
        <v>0</v>
      </c>
      <c r="U4557" s="1">
        <v>14.201999999999998</v>
      </c>
      <c r="V4557" s="3" t="str">
        <f>IF(M4557=People!$B$5,People!$A$5,IF(M4557=People!$B$4,People!$A$4,IF(M4557=People!$B$3,People!$A$3,IF(M4557=People!$B$2,People!$A$2,0))))</f>
        <v>Cassandra Brandow</v>
      </c>
      <c r="W4557" s="3" t="str">
        <f>IFERROR(INDEX(Returns!A:A,MATCH(B4557,Returns!B:B,0)),"No")</f>
        <v>No</v>
      </c>
    </row>
    <row r="4558" spans="1:23" x14ac:dyDescent="0.2">
      <c r="A4558" s="1">
        <v>4557</v>
      </c>
      <c r="B4558" t="s">
        <v>8340</v>
      </c>
      <c r="C4558" s="2">
        <v>42817</v>
      </c>
      <c r="D4558" s="2">
        <v>42820</v>
      </c>
      <c r="E4558" s="1" t="s">
        <v>170</v>
      </c>
      <c r="F4558" s="1" t="s">
        <v>3393</v>
      </c>
      <c r="G4558" s="1" t="s">
        <v>3394</v>
      </c>
      <c r="H4558" s="1" t="s">
        <v>24</v>
      </c>
      <c r="I4558" s="1" t="s">
        <v>25</v>
      </c>
      <c r="J4558" s="1" t="s">
        <v>2196</v>
      </c>
      <c r="K4558" s="1" t="s">
        <v>341</v>
      </c>
      <c r="L4558" s="1">
        <v>29501</v>
      </c>
      <c r="M4558" s="1" t="s">
        <v>28</v>
      </c>
      <c r="N4558" s="1" t="s">
        <v>2316</v>
      </c>
      <c r="O4558" s="1" t="s">
        <v>43</v>
      </c>
      <c r="P4558" s="1" t="s">
        <v>55</v>
      </c>
      <c r="Q4558" s="1" t="s">
        <v>2317</v>
      </c>
      <c r="R4558" s="1">
        <v>27.92</v>
      </c>
      <c r="S4558" s="1">
        <v>4</v>
      </c>
      <c r="T4558" s="1">
        <v>0</v>
      </c>
      <c r="U4558" s="1">
        <v>0.5583999999999989</v>
      </c>
      <c r="V4558" s="3" t="str">
        <f>IF(M4558=People!$B$5,People!$A$5,IF(M4558=People!$B$4,People!$A$4,IF(M4558=People!$B$3,People!$A$3,IF(M4558=People!$B$2,People!$A$2,0))))</f>
        <v>Cassandra Brandow</v>
      </c>
      <c r="W4558" s="3" t="str">
        <f>IFERROR(INDEX(Returns!A:A,MATCH(B4558,Returns!B:B,0)),"No")</f>
        <v>No</v>
      </c>
    </row>
    <row r="4559" spans="1:23" x14ac:dyDescent="0.2">
      <c r="A4559" s="1">
        <v>4558</v>
      </c>
      <c r="B4559" t="s">
        <v>8341</v>
      </c>
      <c r="C4559" s="2">
        <v>43759</v>
      </c>
      <c r="D4559" s="2">
        <v>43766</v>
      </c>
      <c r="E4559" s="1" t="s">
        <v>46</v>
      </c>
      <c r="F4559" s="1" t="s">
        <v>3093</v>
      </c>
      <c r="G4559" s="1" t="s">
        <v>3094</v>
      </c>
      <c r="H4559" s="1" t="s">
        <v>24</v>
      </c>
      <c r="I4559" s="1" t="s">
        <v>25</v>
      </c>
      <c r="J4559" s="1" t="s">
        <v>3253</v>
      </c>
      <c r="K4559" s="1" t="s">
        <v>279</v>
      </c>
      <c r="L4559" s="1">
        <v>85301</v>
      </c>
      <c r="M4559" s="1" t="s">
        <v>41</v>
      </c>
      <c r="N4559" s="1" t="s">
        <v>2304</v>
      </c>
      <c r="O4559" s="1" t="s">
        <v>43</v>
      </c>
      <c r="P4559" s="1" t="s">
        <v>70</v>
      </c>
      <c r="Q4559" s="1" t="s">
        <v>2305</v>
      </c>
      <c r="R4559" s="1">
        <v>8.5590000000000011</v>
      </c>
      <c r="S4559" s="1">
        <v>1</v>
      </c>
      <c r="T4559" s="1">
        <v>0.7</v>
      </c>
      <c r="U4559" s="1">
        <v>-6.5618999999999996</v>
      </c>
      <c r="V4559" s="3" t="str">
        <f>IF(M4559=People!$B$5,People!$A$5,IF(M4559=People!$B$4,People!$A$4,IF(M4559=People!$B$3,People!$A$3,IF(M4559=People!$B$2,People!$A$2,0))))</f>
        <v>Anna Andreadi</v>
      </c>
      <c r="W4559" s="3" t="str">
        <f>IFERROR(INDEX(Returns!A:A,MATCH(B4559,Returns!B:B,0)),"No")</f>
        <v>No</v>
      </c>
    </row>
    <row r="4560" spans="1:23" x14ac:dyDescent="0.2">
      <c r="A4560" s="1">
        <v>4559</v>
      </c>
      <c r="B4560" t="s">
        <v>8342</v>
      </c>
      <c r="C4560" s="2">
        <v>42735</v>
      </c>
      <c r="D4560" s="2">
        <v>42740</v>
      </c>
      <c r="E4560" s="1" t="s">
        <v>46</v>
      </c>
      <c r="F4560" s="1" t="s">
        <v>4868</v>
      </c>
      <c r="G4560" s="1" t="s">
        <v>4869</v>
      </c>
      <c r="H4560" s="1" t="s">
        <v>38</v>
      </c>
      <c r="I4560" s="1" t="s">
        <v>25</v>
      </c>
      <c r="J4560" s="1" t="s">
        <v>3414</v>
      </c>
      <c r="K4560" s="1" t="s">
        <v>96</v>
      </c>
      <c r="L4560" s="1">
        <v>79907</v>
      </c>
      <c r="M4560" s="1" t="s">
        <v>97</v>
      </c>
      <c r="N4560" s="1" t="s">
        <v>4824</v>
      </c>
      <c r="O4560" s="1" t="s">
        <v>43</v>
      </c>
      <c r="P4560" s="1" t="s">
        <v>157</v>
      </c>
      <c r="Q4560" s="1" t="s">
        <v>590</v>
      </c>
      <c r="R4560" s="1">
        <v>49.568000000000005</v>
      </c>
      <c r="S4560" s="1">
        <v>2</v>
      </c>
      <c r="T4560" s="1">
        <v>0.2</v>
      </c>
      <c r="U4560" s="1">
        <v>17.968399999999995</v>
      </c>
      <c r="V4560" s="3" t="str">
        <f>IF(M4560=People!$B$5,People!$A$5,IF(M4560=People!$B$4,People!$A$4,IF(M4560=People!$B$3,People!$A$3,IF(M4560=People!$B$2,People!$A$2,0))))</f>
        <v>Kelly Williams</v>
      </c>
      <c r="W4560" s="3" t="str">
        <f>IFERROR(INDEX(Returns!A:A,MATCH(B4560,Returns!B:B,0)),"No")</f>
        <v>No</v>
      </c>
    </row>
    <row r="4561" spans="1:23" x14ac:dyDescent="0.2">
      <c r="A4561" s="1">
        <v>4560</v>
      </c>
      <c r="B4561" t="s">
        <v>8343</v>
      </c>
      <c r="C4561" s="2">
        <v>42495</v>
      </c>
      <c r="D4561" s="2">
        <v>42498</v>
      </c>
      <c r="E4561" s="1" t="s">
        <v>170</v>
      </c>
      <c r="F4561" s="1" t="s">
        <v>138</v>
      </c>
      <c r="G4561" s="1" t="s">
        <v>139</v>
      </c>
      <c r="H4561" s="1" t="s">
        <v>24</v>
      </c>
      <c r="I4561" s="1" t="s">
        <v>25</v>
      </c>
      <c r="J4561" s="1" t="s">
        <v>597</v>
      </c>
      <c r="K4561" s="1" t="s">
        <v>96</v>
      </c>
      <c r="L4561" s="1">
        <v>78207</v>
      </c>
      <c r="M4561" s="1" t="s">
        <v>97</v>
      </c>
      <c r="N4561" s="1" t="s">
        <v>274</v>
      </c>
      <c r="O4561" s="1" t="s">
        <v>30</v>
      </c>
      <c r="P4561" s="1" t="s">
        <v>34</v>
      </c>
      <c r="Q4561" s="1" t="s">
        <v>275</v>
      </c>
      <c r="R4561" s="1">
        <v>127.869</v>
      </c>
      <c r="S4561" s="1">
        <v>3</v>
      </c>
      <c r="T4561" s="1">
        <v>0.3</v>
      </c>
      <c r="U4561" s="1">
        <v>-9.1335000000000122</v>
      </c>
      <c r="V4561" s="3" t="str">
        <f>IF(M4561=People!$B$5,People!$A$5,IF(M4561=People!$B$4,People!$A$4,IF(M4561=People!$B$3,People!$A$3,IF(M4561=People!$B$2,People!$A$2,0))))</f>
        <v>Kelly Williams</v>
      </c>
      <c r="W4561" s="3" t="str">
        <f>IFERROR(INDEX(Returns!A:A,MATCH(B4561,Returns!B:B,0)),"No")</f>
        <v>No</v>
      </c>
    </row>
    <row r="4562" spans="1:23" x14ac:dyDescent="0.2">
      <c r="A4562" s="1">
        <v>4561</v>
      </c>
      <c r="B4562" t="s">
        <v>8344</v>
      </c>
      <c r="C4562" s="2">
        <v>43073</v>
      </c>
      <c r="D4562" s="2">
        <v>43078</v>
      </c>
      <c r="E4562" s="1" t="s">
        <v>21</v>
      </c>
      <c r="F4562" s="1" t="s">
        <v>3103</v>
      </c>
      <c r="G4562" s="1" t="s">
        <v>3104</v>
      </c>
      <c r="H4562" s="1" t="s">
        <v>38</v>
      </c>
      <c r="I4562" s="1" t="s">
        <v>25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840</v>
      </c>
      <c r="O4562" s="1" t="s">
        <v>43</v>
      </c>
      <c r="P4562" s="1" t="s">
        <v>157</v>
      </c>
      <c r="Q4562" s="1" t="s">
        <v>841</v>
      </c>
      <c r="R4562" s="1">
        <v>271.44</v>
      </c>
      <c r="S4562" s="1">
        <v>3</v>
      </c>
      <c r="T4562" s="1">
        <v>0</v>
      </c>
      <c r="U4562" s="1">
        <v>122.148</v>
      </c>
      <c r="V4562" s="3" t="str">
        <f>IF(M4562=People!$B$5,People!$A$5,IF(M4562=People!$B$4,People!$A$4,IF(M4562=People!$B$3,People!$A$3,IF(M4562=People!$B$2,People!$A$2,0))))</f>
        <v>Anna Andreadi</v>
      </c>
      <c r="W4562" s="3" t="str">
        <f>IFERROR(INDEX(Returns!A:A,MATCH(B4562,Returns!B:B,0)),"No")</f>
        <v>No</v>
      </c>
    </row>
    <row r="4563" spans="1:23" x14ac:dyDescent="0.2">
      <c r="A4563" s="1">
        <v>4562</v>
      </c>
      <c r="B4563" t="s">
        <v>8344</v>
      </c>
      <c r="C4563" s="2">
        <v>43073</v>
      </c>
      <c r="D4563" s="2">
        <v>43078</v>
      </c>
      <c r="E4563" s="1" t="s">
        <v>21</v>
      </c>
      <c r="F4563" s="1" t="s">
        <v>3103</v>
      </c>
      <c r="G4563" s="1" t="s">
        <v>3104</v>
      </c>
      <c r="H4563" s="1" t="s">
        <v>38</v>
      </c>
      <c r="I4563" s="1" t="s">
        <v>25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5345</v>
      </c>
      <c r="O4563" s="1" t="s">
        <v>66</v>
      </c>
      <c r="P4563" s="1" t="s">
        <v>67</v>
      </c>
      <c r="Q4563" s="1" t="s">
        <v>5346</v>
      </c>
      <c r="R4563" s="1">
        <v>110.352</v>
      </c>
      <c r="S4563" s="1">
        <v>3</v>
      </c>
      <c r="T4563" s="1">
        <v>0.2</v>
      </c>
      <c r="U4563" s="1">
        <v>8.2763999999999953</v>
      </c>
      <c r="V4563" s="3" t="str">
        <f>IF(M4563=People!$B$5,People!$A$5,IF(M4563=People!$B$4,People!$A$4,IF(M4563=People!$B$3,People!$A$3,IF(M4563=People!$B$2,People!$A$2,0))))</f>
        <v>Anna Andreadi</v>
      </c>
      <c r="W4563" s="3" t="str">
        <f>IFERROR(INDEX(Returns!A:A,MATCH(B4563,Returns!B:B,0)),"No")</f>
        <v>No</v>
      </c>
    </row>
    <row r="4564" spans="1:23" x14ac:dyDescent="0.2">
      <c r="A4564" s="1">
        <v>4563</v>
      </c>
      <c r="B4564" t="s">
        <v>8344</v>
      </c>
      <c r="C4564" s="2">
        <v>43073</v>
      </c>
      <c r="D4564" s="2">
        <v>43078</v>
      </c>
      <c r="E4564" s="1" t="s">
        <v>21</v>
      </c>
      <c r="F4564" s="1" t="s">
        <v>3103</v>
      </c>
      <c r="G4564" s="1" t="s">
        <v>3104</v>
      </c>
      <c r="H4564" s="1" t="s">
        <v>38</v>
      </c>
      <c r="I4564" s="1" t="s">
        <v>25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5347</v>
      </c>
      <c r="O4564" s="1" t="s">
        <v>30</v>
      </c>
      <c r="P4564" s="1" t="s">
        <v>60</v>
      </c>
      <c r="Q4564" s="1" t="s">
        <v>5348</v>
      </c>
      <c r="R4564" s="1">
        <v>36.4</v>
      </c>
      <c r="S4564" s="1">
        <v>5</v>
      </c>
      <c r="T4564" s="1">
        <v>0</v>
      </c>
      <c r="U4564" s="1">
        <v>13.832000000000001</v>
      </c>
      <c r="V4564" s="3" t="str">
        <f>IF(M4564=People!$B$5,People!$A$5,IF(M4564=People!$B$4,People!$A$4,IF(M4564=People!$B$3,People!$A$3,IF(M4564=People!$B$2,People!$A$2,0))))</f>
        <v>Anna Andreadi</v>
      </c>
      <c r="W4564" s="3" t="str">
        <f>IFERROR(INDEX(Returns!A:A,MATCH(B4564,Returns!B:B,0)),"No")</f>
        <v>No</v>
      </c>
    </row>
    <row r="4565" spans="1:23" x14ac:dyDescent="0.2">
      <c r="A4565" s="1">
        <v>4564</v>
      </c>
      <c r="B4565" t="s">
        <v>8345</v>
      </c>
      <c r="C4565" s="2">
        <v>43734</v>
      </c>
      <c r="D4565" s="2">
        <v>43738</v>
      </c>
      <c r="E4565" s="1" t="s">
        <v>46</v>
      </c>
      <c r="F4565" s="1" t="s">
        <v>2260</v>
      </c>
      <c r="G4565" s="1" t="s">
        <v>2261</v>
      </c>
      <c r="H4565" s="1" t="s">
        <v>94</v>
      </c>
      <c r="I4565" s="1" t="s">
        <v>25</v>
      </c>
      <c r="J4565" s="1" t="s">
        <v>5188</v>
      </c>
      <c r="K4565" s="1" t="s">
        <v>50</v>
      </c>
      <c r="L4565" s="1">
        <v>33023</v>
      </c>
      <c r="M4565" s="1" t="s">
        <v>28</v>
      </c>
      <c r="N4565" s="1" t="s">
        <v>5078</v>
      </c>
      <c r="O4565" s="1" t="s">
        <v>30</v>
      </c>
      <c r="P4565" s="1" t="s">
        <v>34</v>
      </c>
      <c r="Q4565" s="1" t="s">
        <v>5079</v>
      </c>
      <c r="R4565" s="1">
        <v>419.13599999999997</v>
      </c>
      <c r="S4565" s="1">
        <v>4</v>
      </c>
      <c r="T4565" s="1">
        <v>0.2</v>
      </c>
      <c r="U4565" s="1">
        <v>-57.631200000000035</v>
      </c>
      <c r="V4565" s="3" t="str">
        <f>IF(M4565=People!$B$5,People!$A$5,IF(M4565=People!$B$4,People!$A$4,IF(M4565=People!$B$3,People!$A$3,IF(M4565=People!$B$2,People!$A$2,0))))</f>
        <v>Cassandra Brandow</v>
      </c>
      <c r="W4565" s="3" t="str">
        <f>IFERROR(INDEX(Returns!A:A,MATCH(B4565,Returns!B:B,0)),"No")</f>
        <v>No</v>
      </c>
    </row>
    <row r="4566" spans="1:23" x14ac:dyDescent="0.2">
      <c r="A4566" s="1">
        <v>4565</v>
      </c>
      <c r="B4566" t="s">
        <v>8346</v>
      </c>
      <c r="C4566" s="2">
        <v>42713</v>
      </c>
      <c r="D4566" s="2">
        <v>42718</v>
      </c>
      <c r="E4566" s="1" t="s">
        <v>46</v>
      </c>
      <c r="F4566" s="1" t="s">
        <v>4732</v>
      </c>
      <c r="G4566" s="1" t="s">
        <v>4733</v>
      </c>
      <c r="H4566" s="1" t="s">
        <v>38</v>
      </c>
      <c r="I4566" s="1" t="s">
        <v>25</v>
      </c>
      <c r="J4566" s="1" t="s">
        <v>1579</v>
      </c>
      <c r="K4566" s="1" t="s">
        <v>279</v>
      </c>
      <c r="L4566" s="1">
        <v>85204</v>
      </c>
      <c r="M4566" s="1" t="s">
        <v>41</v>
      </c>
      <c r="N4566" s="1" t="s">
        <v>3305</v>
      </c>
      <c r="O4566" s="1" t="s">
        <v>43</v>
      </c>
      <c r="P4566" s="1" t="s">
        <v>55</v>
      </c>
      <c r="Q4566" s="1" t="s">
        <v>3306</v>
      </c>
      <c r="R4566" s="1">
        <v>100.70400000000001</v>
      </c>
      <c r="S4566" s="1">
        <v>6</v>
      </c>
      <c r="T4566" s="1">
        <v>0.2</v>
      </c>
      <c r="U4566" s="1">
        <v>-1.2588000000000008</v>
      </c>
      <c r="V4566" s="3" t="str">
        <f>IF(M4566=People!$B$5,People!$A$5,IF(M4566=People!$B$4,People!$A$4,IF(M4566=People!$B$3,People!$A$3,IF(M4566=People!$B$2,People!$A$2,0))))</f>
        <v>Anna Andreadi</v>
      </c>
      <c r="W4566" s="3" t="str">
        <f>IFERROR(INDEX(Returns!A:A,MATCH(B4566,Returns!B:B,0)),"No")</f>
        <v>No</v>
      </c>
    </row>
    <row r="4567" spans="1:23" x14ac:dyDescent="0.2">
      <c r="A4567" s="1">
        <v>4566</v>
      </c>
      <c r="B4567" t="s">
        <v>8347</v>
      </c>
      <c r="C4567" s="2">
        <v>43802</v>
      </c>
      <c r="D4567" s="2">
        <v>43809</v>
      </c>
      <c r="E4567" s="1" t="s">
        <v>46</v>
      </c>
      <c r="F4567" s="1" t="s">
        <v>3028</v>
      </c>
      <c r="G4567" s="1" t="s">
        <v>3029</v>
      </c>
      <c r="H4567" s="1" t="s">
        <v>24</v>
      </c>
      <c r="I4567" s="1" t="s">
        <v>25</v>
      </c>
      <c r="J4567" s="1" t="s">
        <v>1480</v>
      </c>
      <c r="K4567" s="1" t="s">
        <v>82</v>
      </c>
      <c r="L4567" s="1">
        <v>28314</v>
      </c>
      <c r="M4567" s="1" t="s">
        <v>28</v>
      </c>
      <c r="N4567" s="1" t="s">
        <v>1839</v>
      </c>
      <c r="O4567" s="1" t="s">
        <v>43</v>
      </c>
      <c r="P4567" s="1" t="s">
        <v>73</v>
      </c>
      <c r="Q4567" s="1" t="s">
        <v>1840</v>
      </c>
      <c r="R4567" s="1">
        <v>45.216000000000001</v>
      </c>
      <c r="S4567" s="1">
        <v>3</v>
      </c>
      <c r="T4567" s="1">
        <v>0.2</v>
      </c>
      <c r="U4567" s="1">
        <v>4.5215999999999994</v>
      </c>
      <c r="V4567" s="3" t="str">
        <f>IF(M4567=People!$B$5,People!$A$5,IF(M4567=People!$B$4,People!$A$4,IF(M4567=People!$B$3,People!$A$3,IF(M4567=People!$B$2,People!$A$2,0))))</f>
        <v>Cassandra Brandow</v>
      </c>
      <c r="W4567" s="3" t="str">
        <f>IFERROR(INDEX(Returns!A:A,MATCH(B4567,Returns!B:B,0)),"No")</f>
        <v>No</v>
      </c>
    </row>
    <row r="4568" spans="1:23" x14ac:dyDescent="0.2">
      <c r="A4568" s="1">
        <v>4567</v>
      </c>
      <c r="B4568" t="s">
        <v>8347</v>
      </c>
      <c r="C4568" s="2">
        <v>43802</v>
      </c>
      <c r="D4568" s="2">
        <v>43809</v>
      </c>
      <c r="E4568" s="1" t="s">
        <v>46</v>
      </c>
      <c r="F4568" s="1" t="s">
        <v>3028</v>
      </c>
      <c r="G4568" s="1" t="s">
        <v>3029</v>
      </c>
      <c r="H4568" s="1" t="s">
        <v>24</v>
      </c>
      <c r="I4568" s="1" t="s">
        <v>25</v>
      </c>
      <c r="J4568" s="1" t="s">
        <v>1480</v>
      </c>
      <c r="K4568" s="1" t="s">
        <v>82</v>
      </c>
      <c r="L4568" s="1">
        <v>28314</v>
      </c>
      <c r="M4568" s="1" t="s">
        <v>28</v>
      </c>
      <c r="N4568" s="1" t="s">
        <v>4489</v>
      </c>
      <c r="O4568" s="1" t="s">
        <v>43</v>
      </c>
      <c r="P4568" s="1" t="s">
        <v>70</v>
      </c>
      <c r="Q4568" s="1" t="s">
        <v>4490</v>
      </c>
      <c r="R4568" s="1">
        <v>28.782000000000004</v>
      </c>
      <c r="S4568" s="1">
        <v>6</v>
      </c>
      <c r="T4568" s="1">
        <v>0.7</v>
      </c>
      <c r="U4568" s="1">
        <v>-21.1068</v>
      </c>
      <c r="V4568" s="3" t="str">
        <f>IF(M4568=People!$B$5,People!$A$5,IF(M4568=People!$B$4,People!$A$4,IF(M4568=People!$B$3,People!$A$3,IF(M4568=People!$B$2,People!$A$2,0))))</f>
        <v>Cassandra Brandow</v>
      </c>
      <c r="W4568" s="3" t="str">
        <f>IFERROR(INDEX(Returns!A:A,MATCH(B4568,Returns!B:B,0)),"No")</f>
        <v>No</v>
      </c>
    </row>
    <row r="4569" spans="1:23" x14ac:dyDescent="0.2">
      <c r="A4569" s="1">
        <v>4568</v>
      </c>
      <c r="B4569" t="s">
        <v>8347</v>
      </c>
      <c r="C4569" s="2">
        <v>43802</v>
      </c>
      <c r="D4569" s="2">
        <v>43809</v>
      </c>
      <c r="E4569" s="1" t="s">
        <v>46</v>
      </c>
      <c r="F4569" s="1" t="s">
        <v>3028</v>
      </c>
      <c r="G4569" s="1" t="s">
        <v>3029</v>
      </c>
      <c r="H4569" s="1" t="s">
        <v>24</v>
      </c>
      <c r="I4569" s="1" t="s">
        <v>25</v>
      </c>
      <c r="J4569" s="1" t="s">
        <v>1480</v>
      </c>
      <c r="K4569" s="1" t="s">
        <v>82</v>
      </c>
      <c r="L4569" s="1">
        <v>28314</v>
      </c>
      <c r="M4569" s="1" t="s">
        <v>28</v>
      </c>
      <c r="N4569" s="1" t="s">
        <v>2713</v>
      </c>
      <c r="O4569" s="1" t="s">
        <v>43</v>
      </c>
      <c r="P4569" s="1" t="s">
        <v>84</v>
      </c>
      <c r="Q4569" s="1" t="s">
        <v>2714</v>
      </c>
      <c r="R4569" s="1">
        <v>24.448</v>
      </c>
      <c r="S4569" s="1">
        <v>4</v>
      </c>
      <c r="T4569" s="1">
        <v>0.2</v>
      </c>
      <c r="U4569" s="1">
        <v>8.8623999999999992</v>
      </c>
      <c r="V4569" s="3" t="str">
        <f>IF(M4569=People!$B$5,People!$A$5,IF(M4569=People!$B$4,People!$A$4,IF(M4569=People!$B$3,People!$A$3,IF(M4569=People!$B$2,People!$A$2,0))))</f>
        <v>Cassandra Brandow</v>
      </c>
      <c r="W4569" s="3" t="str">
        <f>IFERROR(INDEX(Returns!A:A,MATCH(B4569,Returns!B:B,0)),"No")</f>
        <v>No</v>
      </c>
    </row>
    <row r="4570" spans="1:23" x14ac:dyDescent="0.2">
      <c r="A4570" s="1">
        <v>4569</v>
      </c>
      <c r="B4570" t="s">
        <v>8348</v>
      </c>
      <c r="C4570" s="2">
        <v>43047</v>
      </c>
      <c r="D4570" s="2">
        <v>43052</v>
      </c>
      <c r="E4570" s="1" t="s">
        <v>46</v>
      </c>
      <c r="F4570" s="1" t="s">
        <v>3813</v>
      </c>
      <c r="G4570" s="1" t="s">
        <v>3814</v>
      </c>
      <c r="H4570" s="1" t="s">
        <v>24</v>
      </c>
      <c r="I4570" s="1" t="s">
        <v>25</v>
      </c>
      <c r="J4570" s="1" t="s">
        <v>167</v>
      </c>
      <c r="K4570" s="1" t="s">
        <v>96</v>
      </c>
      <c r="L4570" s="1">
        <v>77095</v>
      </c>
      <c r="M4570" s="1" t="s">
        <v>97</v>
      </c>
      <c r="N4570" s="1" t="s">
        <v>209</v>
      </c>
      <c r="O4570" s="1" t="s">
        <v>43</v>
      </c>
      <c r="P4570" s="1" t="s">
        <v>70</v>
      </c>
      <c r="Q4570" s="1" t="s">
        <v>210</v>
      </c>
      <c r="R4570" s="1">
        <v>10.475999999999999</v>
      </c>
      <c r="S4570" s="1">
        <v>6</v>
      </c>
      <c r="T4570" s="1">
        <v>0.8</v>
      </c>
      <c r="U4570" s="1">
        <v>-17.285400000000006</v>
      </c>
      <c r="V4570" s="3" t="str">
        <f>IF(M4570=People!$B$5,People!$A$5,IF(M4570=People!$B$4,People!$A$4,IF(M4570=People!$B$3,People!$A$3,IF(M4570=People!$B$2,People!$A$2,0))))</f>
        <v>Kelly Williams</v>
      </c>
      <c r="W4570" s="3" t="str">
        <f>IFERROR(INDEX(Returns!A:A,MATCH(B4570,Returns!B:B,0)),"No")</f>
        <v>No</v>
      </c>
    </row>
    <row r="4571" spans="1:23" x14ac:dyDescent="0.2">
      <c r="A4571" s="1">
        <v>4570</v>
      </c>
      <c r="B4571" t="s">
        <v>8349</v>
      </c>
      <c r="C4571" s="2">
        <v>42479</v>
      </c>
      <c r="D4571" s="2">
        <v>42481</v>
      </c>
      <c r="E4571" s="1" t="s">
        <v>21</v>
      </c>
      <c r="F4571" s="1" t="s">
        <v>2615</v>
      </c>
      <c r="G4571" s="1" t="s">
        <v>2616</v>
      </c>
      <c r="H4571" s="1" t="s">
        <v>94</v>
      </c>
      <c r="I4571" s="1" t="s">
        <v>25</v>
      </c>
      <c r="J4571" s="1" t="s">
        <v>556</v>
      </c>
      <c r="K4571" s="1" t="s">
        <v>40</v>
      </c>
      <c r="L4571" s="1">
        <v>95123</v>
      </c>
      <c r="M4571" s="1" t="s">
        <v>41</v>
      </c>
      <c r="N4571" s="1" t="s">
        <v>795</v>
      </c>
      <c r="O4571" s="1" t="s">
        <v>30</v>
      </c>
      <c r="P4571" s="1" t="s">
        <v>60</v>
      </c>
      <c r="Q4571" s="1" t="s">
        <v>5086</v>
      </c>
      <c r="R4571" s="1">
        <v>76.14</v>
      </c>
      <c r="S4571" s="1">
        <v>3</v>
      </c>
      <c r="T4571" s="1">
        <v>0</v>
      </c>
      <c r="U4571" s="1">
        <v>26.648999999999997</v>
      </c>
      <c r="V4571" s="3" t="str">
        <f>IF(M4571=People!$B$5,People!$A$5,IF(M4571=People!$B$4,People!$A$4,IF(M4571=People!$B$3,People!$A$3,IF(M4571=People!$B$2,People!$A$2,0))))</f>
        <v>Anna Andreadi</v>
      </c>
      <c r="W4571" s="3" t="str">
        <f>IFERROR(INDEX(Returns!A:A,MATCH(B4571,Returns!B:B,0)),"No")</f>
        <v>No</v>
      </c>
    </row>
    <row r="4572" spans="1:23" x14ac:dyDescent="0.2">
      <c r="A4572" s="1">
        <v>4571</v>
      </c>
      <c r="B4572" t="s">
        <v>8350</v>
      </c>
      <c r="C4572" s="2">
        <v>42880</v>
      </c>
      <c r="D4572" s="2">
        <v>42882</v>
      </c>
      <c r="E4572" s="1" t="s">
        <v>21</v>
      </c>
      <c r="F4572" s="1" t="s">
        <v>1017</v>
      </c>
      <c r="G4572" s="1" t="s">
        <v>1018</v>
      </c>
      <c r="H4572" s="1" t="s">
        <v>94</v>
      </c>
      <c r="I4572" s="1" t="s">
        <v>25</v>
      </c>
      <c r="J4572" s="1" t="s">
        <v>5205</v>
      </c>
      <c r="K4572" s="1" t="s">
        <v>3668</v>
      </c>
      <c r="L4572" s="1">
        <v>67212</v>
      </c>
      <c r="M4572" s="1" t="s">
        <v>97</v>
      </c>
      <c r="N4572" s="1" t="s">
        <v>5296</v>
      </c>
      <c r="O4572" s="1" t="s">
        <v>43</v>
      </c>
      <c r="P4572" s="1" t="s">
        <v>63</v>
      </c>
      <c r="Q4572" s="1" t="s">
        <v>5297</v>
      </c>
      <c r="R4572" s="1">
        <v>21.240000000000002</v>
      </c>
      <c r="S4572" s="1">
        <v>3</v>
      </c>
      <c r="T4572" s="1">
        <v>0</v>
      </c>
      <c r="U4572" s="1">
        <v>8.071200000000001</v>
      </c>
      <c r="V4572" s="3" t="str">
        <f>IF(M4572=People!$B$5,People!$A$5,IF(M4572=People!$B$4,People!$A$4,IF(M4572=People!$B$3,People!$A$3,IF(M4572=People!$B$2,People!$A$2,0))))</f>
        <v>Kelly Williams</v>
      </c>
      <c r="W4572" s="3" t="str">
        <f>IFERROR(INDEX(Returns!A:A,MATCH(B4572,Returns!B:B,0)),"No")</f>
        <v>No</v>
      </c>
    </row>
    <row r="4573" spans="1:23" x14ac:dyDescent="0.2">
      <c r="A4573" s="1">
        <v>4572</v>
      </c>
      <c r="B4573" t="s">
        <v>8350</v>
      </c>
      <c r="C4573" s="2">
        <v>42880</v>
      </c>
      <c r="D4573" s="2">
        <v>42882</v>
      </c>
      <c r="E4573" s="1" t="s">
        <v>21</v>
      </c>
      <c r="F4573" s="1" t="s">
        <v>1017</v>
      </c>
      <c r="G4573" s="1" t="s">
        <v>1018</v>
      </c>
      <c r="H4573" s="1" t="s">
        <v>94</v>
      </c>
      <c r="I4573" s="1" t="s">
        <v>25</v>
      </c>
      <c r="J4573" s="1" t="s">
        <v>5205</v>
      </c>
      <c r="K4573" s="1" t="s">
        <v>3668</v>
      </c>
      <c r="L4573" s="1">
        <v>67212</v>
      </c>
      <c r="M4573" s="1" t="s">
        <v>97</v>
      </c>
      <c r="N4573" s="1" t="s">
        <v>3982</v>
      </c>
      <c r="O4573" s="1" t="s">
        <v>43</v>
      </c>
      <c r="P4573" s="1" t="s">
        <v>70</v>
      </c>
      <c r="Q4573" s="1" t="s">
        <v>3983</v>
      </c>
      <c r="R4573" s="1">
        <v>127.96</v>
      </c>
      <c r="S4573" s="1">
        <v>2</v>
      </c>
      <c r="T4573" s="1">
        <v>0</v>
      </c>
      <c r="U4573" s="1">
        <v>60.141199999999998</v>
      </c>
      <c r="V4573" s="3" t="str">
        <f>IF(M4573=People!$B$5,People!$A$5,IF(M4573=People!$B$4,People!$A$4,IF(M4573=People!$B$3,People!$A$3,IF(M4573=People!$B$2,People!$A$2,0))))</f>
        <v>Kelly Williams</v>
      </c>
      <c r="W4573" s="3" t="str">
        <f>IFERROR(INDEX(Returns!A:A,MATCH(B4573,Returns!B:B,0)),"No")</f>
        <v>No</v>
      </c>
    </row>
    <row r="4574" spans="1:23" x14ac:dyDescent="0.2">
      <c r="A4574" s="1">
        <v>4573</v>
      </c>
      <c r="B4574" t="s">
        <v>8351</v>
      </c>
      <c r="C4574" s="2">
        <v>43663</v>
      </c>
      <c r="D4574" s="2">
        <v>43667</v>
      </c>
      <c r="E4574" s="1" t="s">
        <v>46</v>
      </c>
      <c r="F4574" s="1" t="s">
        <v>3051</v>
      </c>
      <c r="G4574" s="1" t="s">
        <v>3052</v>
      </c>
      <c r="H4574" s="1" t="s">
        <v>94</v>
      </c>
      <c r="I4574" s="1" t="s">
        <v>25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2773</v>
      </c>
      <c r="O4574" s="1" t="s">
        <v>66</v>
      </c>
      <c r="P4574" s="1" t="s">
        <v>1065</v>
      </c>
      <c r="Q4574" s="1" t="s">
        <v>2774</v>
      </c>
      <c r="R4574" s="1">
        <v>479.98400000000004</v>
      </c>
      <c r="S4574" s="1">
        <v>2</v>
      </c>
      <c r="T4574" s="1">
        <v>0.2</v>
      </c>
      <c r="U4574" s="1">
        <v>89.996999999999986</v>
      </c>
      <c r="V4574" s="3" t="str">
        <f>IF(M4574=People!$B$5,People!$A$5,IF(M4574=People!$B$4,People!$A$4,IF(M4574=People!$B$3,People!$A$3,IF(M4574=People!$B$2,People!$A$2,0))))</f>
        <v>Anna Andreadi</v>
      </c>
      <c r="W4574" s="3" t="str">
        <f>IFERROR(INDEX(Returns!A:A,MATCH(B4574,Returns!B:B,0)),"No")</f>
        <v>No</v>
      </c>
    </row>
    <row r="4575" spans="1:23" x14ac:dyDescent="0.2">
      <c r="A4575" s="1">
        <v>4574</v>
      </c>
      <c r="B4575" t="s">
        <v>8352</v>
      </c>
      <c r="C4575" s="2">
        <v>43446</v>
      </c>
      <c r="D4575" s="2">
        <v>43452</v>
      </c>
      <c r="E4575" s="1" t="s">
        <v>46</v>
      </c>
      <c r="F4575" s="1" t="s">
        <v>2627</v>
      </c>
      <c r="G4575" s="1" t="s">
        <v>2628</v>
      </c>
      <c r="H4575" s="1" t="s">
        <v>94</v>
      </c>
      <c r="I4575" s="1" t="s">
        <v>25</v>
      </c>
      <c r="J4575" s="1" t="s">
        <v>294</v>
      </c>
      <c r="K4575" s="1" t="s">
        <v>214</v>
      </c>
      <c r="L4575" s="1">
        <v>49201</v>
      </c>
      <c r="M4575" s="1" t="s">
        <v>97</v>
      </c>
      <c r="N4575" s="1" t="s">
        <v>1798</v>
      </c>
      <c r="O4575" s="1" t="s">
        <v>66</v>
      </c>
      <c r="P4575" s="1" t="s">
        <v>67</v>
      </c>
      <c r="Q4575" s="1" t="s">
        <v>1799</v>
      </c>
      <c r="R4575" s="1">
        <v>657.93</v>
      </c>
      <c r="S4575" s="1">
        <v>7</v>
      </c>
      <c r="T4575" s="1">
        <v>0</v>
      </c>
      <c r="U4575" s="1">
        <v>184.22039999999998</v>
      </c>
      <c r="V4575" s="3" t="str">
        <f>IF(M4575=People!$B$5,People!$A$5,IF(M4575=People!$B$4,People!$A$4,IF(M4575=People!$B$3,People!$A$3,IF(M4575=People!$B$2,People!$A$2,0))))</f>
        <v>Kelly Williams</v>
      </c>
      <c r="W4575" s="3" t="str">
        <f>IFERROR(INDEX(Returns!A:A,MATCH(B4575,Returns!B:B,0)),"No")</f>
        <v>No</v>
      </c>
    </row>
    <row r="4576" spans="1:23" x14ac:dyDescent="0.2">
      <c r="A4576" s="1">
        <v>4575</v>
      </c>
      <c r="B4576" t="s">
        <v>8352</v>
      </c>
      <c r="C4576" s="2">
        <v>43446</v>
      </c>
      <c r="D4576" s="2">
        <v>43452</v>
      </c>
      <c r="E4576" s="1" t="s">
        <v>46</v>
      </c>
      <c r="F4576" s="1" t="s">
        <v>2627</v>
      </c>
      <c r="G4576" s="1" t="s">
        <v>2628</v>
      </c>
      <c r="H4576" s="1" t="s">
        <v>94</v>
      </c>
      <c r="I4576" s="1" t="s">
        <v>25</v>
      </c>
      <c r="J4576" s="1" t="s">
        <v>294</v>
      </c>
      <c r="K4576" s="1" t="s">
        <v>214</v>
      </c>
      <c r="L4576" s="1">
        <v>49201</v>
      </c>
      <c r="M4576" s="1" t="s">
        <v>97</v>
      </c>
      <c r="N4576" s="1" t="s">
        <v>2925</v>
      </c>
      <c r="O4576" s="1" t="s">
        <v>30</v>
      </c>
      <c r="P4576" s="1" t="s">
        <v>60</v>
      </c>
      <c r="Q4576" s="1" t="s">
        <v>2926</v>
      </c>
      <c r="R4576" s="1">
        <v>33.479999999999997</v>
      </c>
      <c r="S4576" s="1">
        <v>4</v>
      </c>
      <c r="T4576" s="1">
        <v>0</v>
      </c>
      <c r="U4576" s="1">
        <v>8.7047999999999988</v>
      </c>
      <c r="V4576" s="3" t="str">
        <f>IF(M4576=People!$B$5,People!$A$5,IF(M4576=People!$B$4,People!$A$4,IF(M4576=People!$B$3,People!$A$3,IF(M4576=People!$B$2,People!$A$2,0))))</f>
        <v>Kelly Williams</v>
      </c>
      <c r="W4576" s="3" t="str">
        <f>IFERROR(INDEX(Returns!A:A,MATCH(B4576,Returns!B:B,0)),"No")</f>
        <v>No</v>
      </c>
    </row>
    <row r="4577" spans="1:23" x14ac:dyDescent="0.2">
      <c r="A4577" s="1">
        <v>4576</v>
      </c>
      <c r="B4577" t="s">
        <v>8352</v>
      </c>
      <c r="C4577" s="2">
        <v>43446</v>
      </c>
      <c r="D4577" s="2">
        <v>43452</v>
      </c>
      <c r="E4577" s="1" t="s">
        <v>46</v>
      </c>
      <c r="F4577" s="1" t="s">
        <v>2627</v>
      </c>
      <c r="G4577" s="1" t="s">
        <v>2628</v>
      </c>
      <c r="H4577" s="1" t="s">
        <v>94</v>
      </c>
      <c r="I4577" s="1" t="s">
        <v>25</v>
      </c>
      <c r="J4577" s="1" t="s">
        <v>294</v>
      </c>
      <c r="K4577" s="1" t="s">
        <v>214</v>
      </c>
      <c r="L4577" s="1">
        <v>49201</v>
      </c>
      <c r="M4577" s="1" t="s">
        <v>97</v>
      </c>
      <c r="N4577" s="1" t="s">
        <v>1120</v>
      </c>
      <c r="O4577" s="1" t="s">
        <v>43</v>
      </c>
      <c r="P4577" s="1" t="s">
        <v>63</v>
      </c>
      <c r="Q4577" s="1" t="s">
        <v>1121</v>
      </c>
      <c r="R4577" s="1">
        <v>13.899999999999999</v>
      </c>
      <c r="S4577" s="1">
        <v>5</v>
      </c>
      <c r="T4577" s="1">
        <v>0</v>
      </c>
      <c r="U4577" s="1">
        <v>3.6139999999999994</v>
      </c>
      <c r="V4577" s="3" t="str">
        <f>IF(M4577=People!$B$5,People!$A$5,IF(M4577=People!$B$4,People!$A$4,IF(M4577=People!$B$3,People!$A$3,IF(M4577=People!$B$2,People!$A$2,0))))</f>
        <v>Kelly Williams</v>
      </c>
      <c r="W4577" s="3" t="str">
        <f>IFERROR(INDEX(Returns!A:A,MATCH(B4577,Returns!B:B,0)),"No")</f>
        <v>No</v>
      </c>
    </row>
    <row r="4578" spans="1:23" x14ac:dyDescent="0.2">
      <c r="A4578" s="1">
        <v>4577</v>
      </c>
      <c r="B4578" t="s">
        <v>8352</v>
      </c>
      <c r="C4578" s="2">
        <v>43446</v>
      </c>
      <c r="D4578" s="2">
        <v>43452</v>
      </c>
      <c r="E4578" s="1" t="s">
        <v>46</v>
      </c>
      <c r="F4578" s="1" t="s">
        <v>2627</v>
      </c>
      <c r="G4578" s="1" t="s">
        <v>2628</v>
      </c>
      <c r="H4578" s="1" t="s">
        <v>94</v>
      </c>
      <c r="I4578" s="1" t="s">
        <v>25</v>
      </c>
      <c r="J4578" s="1" t="s">
        <v>294</v>
      </c>
      <c r="K4578" s="1" t="s">
        <v>214</v>
      </c>
      <c r="L4578" s="1">
        <v>49201</v>
      </c>
      <c r="M4578" s="1" t="s">
        <v>97</v>
      </c>
      <c r="N4578" s="1" t="s">
        <v>5349</v>
      </c>
      <c r="O4578" s="1" t="s">
        <v>43</v>
      </c>
      <c r="P4578" s="1" t="s">
        <v>55</v>
      </c>
      <c r="Q4578" s="1" t="s">
        <v>5350</v>
      </c>
      <c r="R4578" s="1">
        <v>26.86</v>
      </c>
      <c r="S4578" s="1">
        <v>2</v>
      </c>
      <c r="T4578" s="1">
        <v>0</v>
      </c>
      <c r="U4578" s="1">
        <v>6.7149999999999999</v>
      </c>
      <c r="V4578" s="3" t="str">
        <f>IF(M4578=People!$B$5,People!$A$5,IF(M4578=People!$B$4,People!$A$4,IF(M4578=People!$B$3,People!$A$3,IF(M4578=People!$B$2,People!$A$2,0))))</f>
        <v>Kelly Williams</v>
      </c>
      <c r="W4578" s="3" t="str">
        <f>IFERROR(INDEX(Returns!A:A,MATCH(B4578,Returns!B:B,0)),"No")</f>
        <v>No</v>
      </c>
    </row>
    <row r="4579" spans="1:23" x14ac:dyDescent="0.2">
      <c r="A4579" s="1">
        <v>4578</v>
      </c>
      <c r="B4579" t="s">
        <v>8353</v>
      </c>
      <c r="C4579" s="2">
        <v>42471</v>
      </c>
      <c r="D4579" s="2">
        <v>42476</v>
      </c>
      <c r="E4579" s="1" t="s">
        <v>46</v>
      </c>
      <c r="F4579" s="1" t="s">
        <v>2379</v>
      </c>
      <c r="G4579" s="1" t="s">
        <v>2380</v>
      </c>
      <c r="H4579" s="1" t="s">
        <v>24</v>
      </c>
      <c r="I4579" s="1" t="s">
        <v>25</v>
      </c>
      <c r="J4579" s="1" t="s">
        <v>5351</v>
      </c>
      <c r="K4579" s="1" t="s">
        <v>4748</v>
      </c>
      <c r="L4579" s="1">
        <v>83501</v>
      </c>
      <c r="M4579" s="1" t="s">
        <v>41</v>
      </c>
      <c r="N4579" s="1" t="s">
        <v>3931</v>
      </c>
      <c r="O4579" s="1" t="s">
        <v>43</v>
      </c>
      <c r="P4579" s="1" t="s">
        <v>70</v>
      </c>
      <c r="Q4579" s="1" t="s">
        <v>3932</v>
      </c>
      <c r="R4579" s="1">
        <v>9.5840000000000014</v>
      </c>
      <c r="S4579" s="1">
        <v>1</v>
      </c>
      <c r="T4579" s="1">
        <v>0.2</v>
      </c>
      <c r="U4579" s="1">
        <v>3.3543999999999996</v>
      </c>
      <c r="V4579" s="3" t="str">
        <f>IF(M4579=People!$B$5,People!$A$5,IF(M4579=People!$B$4,People!$A$4,IF(M4579=People!$B$3,People!$A$3,IF(M4579=People!$B$2,People!$A$2,0))))</f>
        <v>Anna Andreadi</v>
      </c>
      <c r="W4579" s="3" t="str">
        <f>IFERROR(INDEX(Returns!A:A,MATCH(B4579,Returns!B:B,0)),"No")</f>
        <v>No</v>
      </c>
    </row>
    <row r="4580" spans="1:23" x14ac:dyDescent="0.2">
      <c r="A4580" s="1">
        <v>4579</v>
      </c>
      <c r="B4580" t="s">
        <v>8354</v>
      </c>
      <c r="C4580" s="2">
        <v>42895</v>
      </c>
      <c r="D4580" s="2">
        <v>42901</v>
      </c>
      <c r="E4580" s="1" t="s">
        <v>46</v>
      </c>
      <c r="F4580" s="1" t="s">
        <v>2300</v>
      </c>
      <c r="G4580" s="1" t="s">
        <v>2301</v>
      </c>
      <c r="H4580" s="1" t="s">
        <v>94</v>
      </c>
      <c r="I4580" s="1" t="s">
        <v>25</v>
      </c>
      <c r="J4580" s="1" t="s">
        <v>5330</v>
      </c>
      <c r="K4580" s="1" t="s">
        <v>287</v>
      </c>
      <c r="L4580" s="1">
        <v>23666</v>
      </c>
      <c r="M4580" s="1" t="s">
        <v>28</v>
      </c>
      <c r="N4580" s="1" t="s">
        <v>1494</v>
      </c>
      <c r="O4580" s="1" t="s">
        <v>43</v>
      </c>
      <c r="P4580" s="1" t="s">
        <v>70</v>
      </c>
      <c r="Q4580" s="1" t="s">
        <v>1495</v>
      </c>
      <c r="R4580" s="1">
        <v>113.10000000000001</v>
      </c>
      <c r="S4580" s="1">
        <v>3</v>
      </c>
      <c r="T4580" s="1">
        <v>0</v>
      </c>
      <c r="U4580" s="1">
        <v>56.550000000000004</v>
      </c>
      <c r="V4580" s="3" t="str">
        <f>IF(M4580=People!$B$5,People!$A$5,IF(M4580=People!$B$4,People!$A$4,IF(M4580=People!$B$3,People!$A$3,IF(M4580=People!$B$2,People!$A$2,0))))</f>
        <v>Cassandra Brandow</v>
      </c>
      <c r="W4580" s="3" t="str">
        <f>IFERROR(INDEX(Returns!A:A,MATCH(B4580,Returns!B:B,0)),"No")</f>
        <v>No</v>
      </c>
    </row>
    <row r="4581" spans="1:23" x14ac:dyDescent="0.2">
      <c r="A4581" s="1">
        <v>4580</v>
      </c>
      <c r="B4581" t="s">
        <v>8355</v>
      </c>
      <c r="C4581" s="2">
        <v>42578</v>
      </c>
      <c r="D4581" s="2">
        <v>42584</v>
      </c>
      <c r="E4581" s="1" t="s">
        <v>46</v>
      </c>
      <c r="F4581" s="1" t="s">
        <v>3072</v>
      </c>
      <c r="G4581" s="1" t="s">
        <v>3073</v>
      </c>
      <c r="H4581" s="1" t="s">
        <v>38</v>
      </c>
      <c r="I4581" s="1" t="s">
        <v>25</v>
      </c>
      <c r="J4581" s="1" t="s">
        <v>239</v>
      </c>
      <c r="K4581" s="1" t="s">
        <v>240</v>
      </c>
      <c r="L4581" s="1">
        <v>10035</v>
      </c>
      <c r="M4581" s="1" t="s">
        <v>135</v>
      </c>
      <c r="N4581" s="1" t="s">
        <v>5352</v>
      </c>
      <c r="O4581" s="1" t="s">
        <v>43</v>
      </c>
      <c r="P4581" s="1" t="s">
        <v>84</v>
      </c>
      <c r="Q4581" s="1" t="s">
        <v>5353</v>
      </c>
      <c r="R4581" s="1">
        <v>65.78</v>
      </c>
      <c r="S4581" s="1">
        <v>11</v>
      </c>
      <c r="T4581" s="1">
        <v>0</v>
      </c>
      <c r="U4581" s="1">
        <v>32.232199999999999</v>
      </c>
      <c r="V4581" s="3" t="str">
        <f>IF(M4581=People!$B$5,People!$A$5,IF(M4581=People!$B$4,People!$A$4,IF(M4581=People!$B$3,People!$A$3,IF(M4581=People!$B$2,People!$A$2,0))))</f>
        <v>Chuck Magee</v>
      </c>
      <c r="W4581" s="3" t="str">
        <f>IFERROR(INDEX(Returns!A:A,MATCH(B4581,Returns!B:B,0)),"No")</f>
        <v>No</v>
      </c>
    </row>
    <row r="4582" spans="1:23" x14ac:dyDescent="0.2">
      <c r="A4582" s="1">
        <v>4581</v>
      </c>
      <c r="B4582" t="s">
        <v>8356</v>
      </c>
      <c r="C4582" s="2">
        <v>42947</v>
      </c>
      <c r="D4582" s="2">
        <v>42953</v>
      </c>
      <c r="E4582" s="1" t="s">
        <v>46</v>
      </c>
      <c r="F4582" s="1" t="s">
        <v>1157</v>
      </c>
      <c r="G4582" s="1" t="s">
        <v>1158</v>
      </c>
      <c r="H4582" s="1" t="s">
        <v>38</v>
      </c>
      <c r="I4582" s="1" t="s">
        <v>25</v>
      </c>
      <c r="J4582" s="1" t="s">
        <v>5354</v>
      </c>
      <c r="K4582" s="1" t="s">
        <v>1296</v>
      </c>
      <c r="L4582" s="1">
        <v>39401</v>
      </c>
      <c r="M4582" s="1" t="s">
        <v>28</v>
      </c>
      <c r="N4582" s="1" t="s">
        <v>871</v>
      </c>
      <c r="O4582" s="1" t="s">
        <v>66</v>
      </c>
      <c r="P4582" s="1" t="s">
        <v>146</v>
      </c>
      <c r="Q4582" s="1" t="s">
        <v>872</v>
      </c>
      <c r="R4582" s="1">
        <v>239.70000000000002</v>
      </c>
      <c r="S4582" s="1">
        <v>6</v>
      </c>
      <c r="T4582" s="1">
        <v>0</v>
      </c>
      <c r="U4582" s="1">
        <v>105.46800000000002</v>
      </c>
      <c r="V4582" s="3" t="str">
        <f>IF(M4582=People!$B$5,People!$A$5,IF(M4582=People!$B$4,People!$A$4,IF(M4582=People!$B$3,People!$A$3,IF(M4582=People!$B$2,People!$A$2,0))))</f>
        <v>Cassandra Brandow</v>
      </c>
      <c r="W4582" s="3" t="str">
        <f>IFERROR(INDEX(Returns!A:A,MATCH(B4582,Returns!B:B,0)),"No")</f>
        <v>No</v>
      </c>
    </row>
    <row r="4583" spans="1:23" x14ac:dyDescent="0.2">
      <c r="A4583" s="1">
        <v>4582</v>
      </c>
      <c r="B4583" t="s">
        <v>8357</v>
      </c>
      <c r="C4583" s="2">
        <v>43362</v>
      </c>
      <c r="D4583" s="2">
        <v>43365</v>
      </c>
      <c r="E4583" s="1" t="s">
        <v>170</v>
      </c>
      <c r="F4583" s="1" t="s">
        <v>2794</v>
      </c>
      <c r="G4583" s="1" t="s">
        <v>2795</v>
      </c>
      <c r="H4583" s="1" t="s">
        <v>94</v>
      </c>
      <c r="I4583" s="1" t="s">
        <v>25</v>
      </c>
      <c r="J4583" s="1" t="s">
        <v>133</v>
      </c>
      <c r="K4583" s="1" t="s">
        <v>134</v>
      </c>
      <c r="L4583" s="1">
        <v>19140</v>
      </c>
      <c r="M4583" s="1" t="s">
        <v>135</v>
      </c>
      <c r="N4583" s="1" t="s">
        <v>5355</v>
      </c>
      <c r="O4583" s="1" t="s">
        <v>30</v>
      </c>
      <c r="P4583" s="1" t="s">
        <v>60</v>
      </c>
      <c r="Q4583" s="1" t="s">
        <v>5356</v>
      </c>
      <c r="R4583" s="1">
        <v>25.632000000000001</v>
      </c>
      <c r="S4583" s="1">
        <v>3</v>
      </c>
      <c r="T4583" s="1">
        <v>0.2</v>
      </c>
      <c r="U4583" s="1">
        <v>3.8447999999999967</v>
      </c>
      <c r="V4583" s="3" t="str">
        <f>IF(M4583=People!$B$5,People!$A$5,IF(M4583=People!$B$4,People!$A$4,IF(M4583=People!$B$3,People!$A$3,IF(M4583=People!$B$2,People!$A$2,0))))</f>
        <v>Chuck Magee</v>
      </c>
      <c r="W4583" s="3" t="str">
        <f>IFERROR(INDEX(Returns!A:A,MATCH(B4583,Returns!B:B,0)),"No")</f>
        <v>No</v>
      </c>
    </row>
    <row r="4584" spans="1:23" x14ac:dyDescent="0.2">
      <c r="A4584" s="1">
        <v>4583</v>
      </c>
      <c r="B4584" t="s">
        <v>8358</v>
      </c>
      <c r="C4584" s="2">
        <v>43261</v>
      </c>
      <c r="D4584" s="2">
        <v>43263</v>
      </c>
      <c r="E4584" s="1" t="s">
        <v>170</v>
      </c>
      <c r="F4584" s="1" t="s">
        <v>4726</v>
      </c>
      <c r="G4584" s="1" t="s">
        <v>4727</v>
      </c>
      <c r="H4584" s="1" t="s">
        <v>24</v>
      </c>
      <c r="I4584" s="1" t="s">
        <v>25</v>
      </c>
      <c r="J4584" s="1" t="s">
        <v>133</v>
      </c>
      <c r="K4584" s="1" t="s">
        <v>134</v>
      </c>
      <c r="L4584" s="1">
        <v>19140</v>
      </c>
      <c r="M4584" s="1" t="s">
        <v>135</v>
      </c>
      <c r="N4584" s="1" t="s">
        <v>5261</v>
      </c>
      <c r="O4584" s="1" t="s">
        <v>43</v>
      </c>
      <c r="P4584" s="1" t="s">
        <v>44</v>
      </c>
      <c r="Q4584" s="1" t="s">
        <v>5262</v>
      </c>
      <c r="R4584" s="1">
        <v>23.616</v>
      </c>
      <c r="S4584" s="1">
        <v>8</v>
      </c>
      <c r="T4584" s="1">
        <v>0.2</v>
      </c>
      <c r="U4584" s="1">
        <v>7.9703999999999997</v>
      </c>
      <c r="V4584" s="3" t="str">
        <f>IF(M4584=People!$B$5,People!$A$5,IF(M4584=People!$B$4,People!$A$4,IF(M4584=People!$B$3,People!$A$3,IF(M4584=People!$B$2,People!$A$2,0))))</f>
        <v>Chuck Magee</v>
      </c>
      <c r="W4584" s="3" t="str">
        <f>IFERROR(INDEX(Returns!A:A,MATCH(B4584,Returns!B:B,0)),"No")</f>
        <v>No</v>
      </c>
    </row>
    <row r="4585" spans="1:23" x14ac:dyDescent="0.2">
      <c r="A4585" s="1">
        <v>4584</v>
      </c>
      <c r="B4585" t="s">
        <v>8359</v>
      </c>
      <c r="C4585" s="2">
        <v>43338</v>
      </c>
      <c r="D4585" s="2">
        <v>43340</v>
      </c>
      <c r="E4585" s="1" t="s">
        <v>21</v>
      </c>
      <c r="F4585" s="1" t="s">
        <v>5357</v>
      </c>
      <c r="G4585" s="1" t="s">
        <v>5358</v>
      </c>
      <c r="H4585" s="1" t="s">
        <v>38</v>
      </c>
      <c r="I4585" s="1" t="s">
        <v>25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418</v>
      </c>
      <c r="O4585" s="1" t="s">
        <v>43</v>
      </c>
      <c r="P4585" s="1" t="s">
        <v>63</v>
      </c>
      <c r="Q4585" s="1" t="s">
        <v>419</v>
      </c>
      <c r="R4585" s="1">
        <v>8.26</v>
      </c>
      <c r="S4585" s="1">
        <v>2</v>
      </c>
      <c r="T4585" s="1">
        <v>0</v>
      </c>
      <c r="U4585" s="1">
        <v>3.7995999999999999</v>
      </c>
      <c r="V4585" s="3" t="str">
        <f>IF(M4585=People!$B$5,People!$A$5,IF(M4585=People!$B$4,People!$A$4,IF(M4585=People!$B$3,People!$A$3,IF(M4585=People!$B$2,People!$A$2,0))))</f>
        <v>Anna Andreadi</v>
      </c>
      <c r="W4585" s="3" t="str">
        <f>IFERROR(INDEX(Returns!A:A,MATCH(B4585,Returns!B:B,0)),"No")</f>
        <v>No</v>
      </c>
    </row>
    <row r="4586" spans="1:23" x14ac:dyDescent="0.2">
      <c r="A4586" s="1">
        <v>4585</v>
      </c>
      <c r="B4586" t="s">
        <v>8360</v>
      </c>
      <c r="C4586" s="2">
        <v>43771</v>
      </c>
      <c r="D4586" s="2">
        <v>43773</v>
      </c>
      <c r="E4586" s="1" t="s">
        <v>21</v>
      </c>
      <c r="F4586" s="1" t="s">
        <v>4497</v>
      </c>
      <c r="G4586" s="1" t="s">
        <v>4498</v>
      </c>
      <c r="H4586" s="1" t="s">
        <v>94</v>
      </c>
      <c r="I4586" s="1" t="s">
        <v>25</v>
      </c>
      <c r="J4586" s="1" t="s">
        <v>5359</v>
      </c>
      <c r="K4586" s="1" t="s">
        <v>40</v>
      </c>
      <c r="L4586" s="1">
        <v>94526</v>
      </c>
      <c r="M4586" s="1" t="s">
        <v>41</v>
      </c>
      <c r="N4586" s="1" t="s">
        <v>1562</v>
      </c>
      <c r="O4586" s="1" t="s">
        <v>43</v>
      </c>
      <c r="P4586" s="1" t="s">
        <v>157</v>
      </c>
      <c r="Q4586" s="1" t="s">
        <v>1563</v>
      </c>
      <c r="R4586" s="1">
        <v>76.58</v>
      </c>
      <c r="S4586" s="1">
        <v>7</v>
      </c>
      <c r="T4586" s="1">
        <v>0</v>
      </c>
      <c r="U4586" s="1">
        <v>38.29</v>
      </c>
      <c r="V4586" s="3" t="str">
        <f>IF(M4586=People!$B$5,People!$A$5,IF(M4586=People!$B$4,People!$A$4,IF(M4586=People!$B$3,People!$A$3,IF(M4586=People!$B$2,People!$A$2,0))))</f>
        <v>Anna Andreadi</v>
      </c>
      <c r="W4586" s="3" t="str">
        <f>IFERROR(INDEX(Returns!A:A,MATCH(B4586,Returns!B:B,0)),"No")</f>
        <v>No</v>
      </c>
    </row>
    <row r="4587" spans="1:23" x14ac:dyDescent="0.2">
      <c r="A4587" s="1">
        <v>4586</v>
      </c>
      <c r="B4587" t="s">
        <v>8360</v>
      </c>
      <c r="C4587" s="2">
        <v>43771</v>
      </c>
      <c r="D4587" s="2">
        <v>43773</v>
      </c>
      <c r="E4587" s="1" t="s">
        <v>21</v>
      </c>
      <c r="F4587" s="1" t="s">
        <v>4497</v>
      </c>
      <c r="G4587" s="1" t="s">
        <v>4498</v>
      </c>
      <c r="H4587" s="1" t="s">
        <v>94</v>
      </c>
      <c r="I4587" s="1" t="s">
        <v>25</v>
      </c>
      <c r="J4587" s="1" t="s">
        <v>5359</v>
      </c>
      <c r="K4587" s="1" t="s">
        <v>40</v>
      </c>
      <c r="L4587" s="1">
        <v>94526</v>
      </c>
      <c r="M4587" s="1" t="s">
        <v>41</v>
      </c>
      <c r="N4587" s="1" t="s">
        <v>4093</v>
      </c>
      <c r="O4587" s="1" t="s">
        <v>43</v>
      </c>
      <c r="P4587" s="1" t="s">
        <v>63</v>
      </c>
      <c r="Q4587" s="1" t="s">
        <v>4094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3" t="str">
        <f>IF(M4587=People!$B$5,People!$A$5,IF(M4587=People!$B$4,People!$A$4,IF(M4587=People!$B$3,People!$A$3,IF(M4587=People!$B$2,People!$A$2,0))))</f>
        <v>Anna Andreadi</v>
      </c>
      <c r="W4587" s="3" t="str">
        <f>IFERROR(INDEX(Returns!A:A,MATCH(B4587,Returns!B:B,0)),"No")</f>
        <v>No</v>
      </c>
    </row>
    <row r="4588" spans="1:23" x14ac:dyDescent="0.2">
      <c r="A4588" s="1">
        <v>4587</v>
      </c>
      <c r="B4588" t="s">
        <v>8360</v>
      </c>
      <c r="C4588" s="2">
        <v>43771</v>
      </c>
      <c r="D4588" s="2">
        <v>43773</v>
      </c>
      <c r="E4588" s="1" t="s">
        <v>21</v>
      </c>
      <c r="F4588" s="1" t="s">
        <v>4497</v>
      </c>
      <c r="G4588" s="1" t="s">
        <v>4498</v>
      </c>
      <c r="H4588" s="1" t="s">
        <v>94</v>
      </c>
      <c r="I4588" s="1" t="s">
        <v>25</v>
      </c>
      <c r="J4588" s="1" t="s">
        <v>5359</v>
      </c>
      <c r="K4588" s="1" t="s">
        <v>40</v>
      </c>
      <c r="L4588" s="1">
        <v>94526</v>
      </c>
      <c r="M4588" s="1" t="s">
        <v>41</v>
      </c>
      <c r="N4588" s="1" t="s">
        <v>5360</v>
      </c>
      <c r="O4588" s="1" t="s">
        <v>43</v>
      </c>
      <c r="P4588" s="1" t="s">
        <v>70</v>
      </c>
      <c r="Q4588" s="1" t="s">
        <v>5361</v>
      </c>
      <c r="R4588" s="1">
        <v>590.35199999999998</v>
      </c>
      <c r="S4588" s="1">
        <v>6</v>
      </c>
      <c r="T4588" s="1">
        <v>0.2</v>
      </c>
      <c r="U4588" s="1">
        <v>206.62319999999997</v>
      </c>
      <c r="V4588" s="3" t="str">
        <f>IF(M4588=People!$B$5,People!$A$5,IF(M4588=People!$B$4,People!$A$4,IF(M4588=People!$B$3,People!$A$3,IF(M4588=People!$B$2,People!$A$2,0))))</f>
        <v>Anna Andreadi</v>
      </c>
      <c r="W4588" s="3" t="str">
        <f>IFERROR(INDEX(Returns!A:A,MATCH(B4588,Returns!B:B,0)),"No")</f>
        <v>No</v>
      </c>
    </row>
    <row r="4589" spans="1:23" x14ac:dyDescent="0.2">
      <c r="A4589" s="1">
        <v>4588</v>
      </c>
      <c r="B4589" t="s">
        <v>8360</v>
      </c>
      <c r="C4589" s="2">
        <v>43771</v>
      </c>
      <c r="D4589" s="2">
        <v>43773</v>
      </c>
      <c r="E4589" s="1" t="s">
        <v>21</v>
      </c>
      <c r="F4589" s="1" t="s">
        <v>4497</v>
      </c>
      <c r="G4589" s="1" t="s">
        <v>4498</v>
      </c>
      <c r="H4589" s="1" t="s">
        <v>94</v>
      </c>
      <c r="I4589" s="1" t="s">
        <v>25</v>
      </c>
      <c r="J4589" s="1" t="s">
        <v>5359</v>
      </c>
      <c r="K4589" s="1" t="s">
        <v>40</v>
      </c>
      <c r="L4589" s="1">
        <v>94526</v>
      </c>
      <c r="M4589" s="1" t="s">
        <v>41</v>
      </c>
      <c r="N4589" s="1" t="s">
        <v>2633</v>
      </c>
      <c r="O4589" s="1" t="s">
        <v>43</v>
      </c>
      <c r="P4589" s="1" t="s">
        <v>242</v>
      </c>
      <c r="Q4589" s="1" t="s">
        <v>2634</v>
      </c>
      <c r="R4589" s="1">
        <v>5.58</v>
      </c>
      <c r="S4589" s="1">
        <v>3</v>
      </c>
      <c r="T4589" s="1">
        <v>0</v>
      </c>
      <c r="U4589" s="1">
        <v>0.16740000000000022</v>
      </c>
      <c r="V4589" s="3" t="str">
        <f>IF(M4589=People!$B$5,People!$A$5,IF(M4589=People!$B$4,People!$A$4,IF(M4589=People!$B$3,People!$A$3,IF(M4589=People!$B$2,People!$A$2,0))))</f>
        <v>Anna Andreadi</v>
      </c>
      <c r="W4589" s="3" t="str">
        <f>IFERROR(INDEX(Returns!A:A,MATCH(B4589,Returns!B:B,0)),"No")</f>
        <v>No</v>
      </c>
    </row>
    <row r="4590" spans="1:23" x14ac:dyDescent="0.2">
      <c r="A4590" s="1">
        <v>4589</v>
      </c>
      <c r="B4590" t="s">
        <v>8360</v>
      </c>
      <c r="C4590" s="2">
        <v>43771</v>
      </c>
      <c r="D4590" s="2">
        <v>43773</v>
      </c>
      <c r="E4590" s="1" t="s">
        <v>21</v>
      </c>
      <c r="F4590" s="1" t="s">
        <v>4497</v>
      </c>
      <c r="G4590" s="1" t="s">
        <v>4498</v>
      </c>
      <c r="H4590" s="1" t="s">
        <v>94</v>
      </c>
      <c r="I4590" s="1" t="s">
        <v>25</v>
      </c>
      <c r="J4590" s="1" t="s">
        <v>5359</v>
      </c>
      <c r="K4590" s="1" t="s">
        <v>40</v>
      </c>
      <c r="L4590" s="1">
        <v>94526</v>
      </c>
      <c r="M4590" s="1" t="s">
        <v>41</v>
      </c>
      <c r="N4590" s="1" t="s">
        <v>5362</v>
      </c>
      <c r="O4590" s="1" t="s">
        <v>30</v>
      </c>
      <c r="P4590" s="1" t="s">
        <v>60</v>
      </c>
      <c r="Q4590" s="1" t="s">
        <v>5363</v>
      </c>
      <c r="R4590" s="1">
        <v>25.02</v>
      </c>
      <c r="S4590" s="1">
        <v>3</v>
      </c>
      <c r="T4590" s="1">
        <v>0</v>
      </c>
      <c r="U4590" s="1">
        <v>10.508400000000002</v>
      </c>
      <c r="V4590" s="3" t="str">
        <f>IF(M4590=People!$B$5,People!$A$5,IF(M4590=People!$B$4,People!$A$4,IF(M4590=People!$B$3,People!$A$3,IF(M4590=People!$B$2,People!$A$2,0))))</f>
        <v>Anna Andreadi</v>
      </c>
      <c r="W4590" s="3" t="str">
        <f>IFERROR(INDEX(Returns!A:A,MATCH(B4590,Returns!B:B,0)),"No")</f>
        <v>No</v>
      </c>
    </row>
    <row r="4591" spans="1:23" x14ac:dyDescent="0.2">
      <c r="A4591" s="1">
        <v>4590</v>
      </c>
      <c r="B4591" t="s">
        <v>8360</v>
      </c>
      <c r="C4591" s="2">
        <v>43771</v>
      </c>
      <c r="D4591" s="2">
        <v>43773</v>
      </c>
      <c r="E4591" s="1" t="s">
        <v>21</v>
      </c>
      <c r="F4591" s="1" t="s">
        <v>4497</v>
      </c>
      <c r="G4591" s="1" t="s">
        <v>4498</v>
      </c>
      <c r="H4591" s="1" t="s">
        <v>94</v>
      </c>
      <c r="I4591" s="1" t="s">
        <v>25</v>
      </c>
      <c r="J4591" s="1" t="s">
        <v>5359</v>
      </c>
      <c r="K4591" s="1" t="s">
        <v>40</v>
      </c>
      <c r="L4591" s="1">
        <v>94526</v>
      </c>
      <c r="M4591" s="1" t="s">
        <v>41</v>
      </c>
      <c r="N4591" s="1" t="s">
        <v>1860</v>
      </c>
      <c r="O4591" s="1" t="s">
        <v>43</v>
      </c>
      <c r="P4591" s="1" t="s">
        <v>55</v>
      </c>
      <c r="Q4591" s="1" t="s">
        <v>1861</v>
      </c>
      <c r="R4591" s="1">
        <v>452.55000000000007</v>
      </c>
      <c r="S4591" s="1">
        <v>7</v>
      </c>
      <c r="T4591" s="1">
        <v>0</v>
      </c>
      <c r="U4591" s="1">
        <v>22.627499999999962</v>
      </c>
      <c r="V4591" s="3" t="str">
        <f>IF(M4591=People!$B$5,People!$A$5,IF(M4591=People!$B$4,People!$A$4,IF(M4591=People!$B$3,People!$A$3,IF(M4591=People!$B$2,People!$A$2,0))))</f>
        <v>Anna Andreadi</v>
      </c>
      <c r="W4591" s="3" t="str">
        <f>IFERROR(INDEX(Returns!A:A,MATCH(B4591,Returns!B:B,0)),"No")</f>
        <v>No</v>
      </c>
    </row>
    <row r="4592" spans="1:23" x14ac:dyDescent="0.2">
      <c r="A4592" s="1">
        <v>4591</v>
      </c>
      <c r="B4592" t="s">
        <v>8361</v>
      </c>
      <c r="C4592" s="2">
        <v>43460</v>
      </c>
      <c r="D4592" s="2">
        <v>43465</v>
      </c>
      <c r="E4592" s="1" t="s">
        <v>46</v>
      </c>
      <c r="F4592" s="1" t="s">
        <v>2144</v>
      </c>
      <c r="G4592" s="1" t="s">
        <v>2145</v>
      </c>
      <c r="H4592" s="1" t="s">
        <v>38</v>
      </c>
      <c r="I4592" s="1" t="s">
        <v>25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4118</v>
      </c>
      <c r="O4592" s="1" t="s">
        <v>43</v>
      </c>
      <c r="P4592" s="1" t="s">
        <v>512</v>
      </c>
      <c r="Q4592" s="1" t="s">
        <v>4119</v>
      </c>
      <c r="R4592" s="1">
        <v>17.760000000000002</v>
      </c>
      <c r="S4592" s="1">
        <v>2</v>
      </c>
      <c r="T4592" s="1">
        <v>0</v>
      </c>
      <c r="U4592" s="1">
        <v>4.9728000000000012</v>
      </c>
      <c r="V4592" s="3" t="str">
        <f>IF(M4592=People!$B$5,People!$A$5,IF(M4592=People!$B$4,People!$A$4,IF(M4592=People!$B$3,People!$A$3,IF(M4592=People!$B$2,People!$A$2,0))))</f>
        <v>Anna Andreadi</v>
      </c>
      <c r="W4592" s="3" t="str">
        <f>IFERROR(INDEX(Returns!A:A,MATCH(B4592,Returns!B:B,0)),"No")</f>
        <v>No</v>
      </c>
    </row>
    <row r="4593" spans="1:23" x14ac:dyDescent="0.2">
      <c r="A4593" s="1">
        <v>4592</v>
      </c>
      <c r="B4593" t="s">
        <v>8361</v>
      </c>
      <c r="C4593" s="2">
        <v>43460</v>
      </c>
      <c r="D4593" s="2">
        <v>43465</v>
      </c>
      <c r="E4593" s="1" t="s">
        <v>46</v>
      </c>
      <c r="F4593" s="1" t="s">
        <v>2144</v>
      </c>
      <c r="G4593" s="1" t="s">
        <v>2145</v>
      </c>
      <c r="H4593" s="1" t="s">
        <v>38</v>
      </c>
      <c r="I4593" s="1" t="s">
        <v>25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65</v>
      </c>
      <c r="O4593" s="1" t="s">
        <v>66</v>
      </c>
      <c r="P4593" s="1" t="s">
        <v>67</v>
      </c>
      <c r="Q4593" s="1" t="s">
        <v>68</v>
      </c>
      <c r="R4593" s="1">
        <v>302.38400000000001</v>
      </c>
      <c r="S4593" s="1">
        <v>2</v>
      </c>
      <c r="T4593" s="1">
        <v>0.2</v>
      </c>
      <c r="U4593" s="1">
        <v>30.238400000000013</v>
      </c>
      <c r="V4593" s="3" t="str">
        <f>IF(M4593=People!$B$5,People!$A$5,IF(M4593=People!$B$4,People!$A$4,IF(M4593=People!$B$3,People!$A$3,IF(M4593=People!$B$2,People!$A$2,0))))</f>
        <v>Anna Andreadi</v>
      </c>
      <c r="W4593" s="3" t="str">
        <f>IFERROR(INDEX(Returns!A:A,MATCH(B4593,Returns!B:B,0)),"No")</f>
        <v>No</v>
      </c>
    </row>
    <row r="4594" spans="1:23" x14ac:dyDescent="0.2">
      <c r="A4594" s="1">
        <v>4593</v>
      </c>
      <c r="B4594" t="s">
        <v>8361</v>
      </c>
      <c r="C4594" s="2">
        <v>43460</v>
      </c>
      <c r="D4594" s="2">
        <v>43465</v>
      </c>
      <c r="E4594" s="1" t="s">
        <v>46</v>
      </c>
      <c r="F4594" s="1" t="s">
        <v>2144</v>
      </c>
      <c r="G4594" s="1" t="s">
        <v>2145</v>
      </c>
      <c r="H4594" s="1" t="s">
        <v>38</v>
      </c>
      <c r="I4594" s="1" t="s">
        <v>25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4923</v>
      </c>
      <c r="O4594" s="1" t="s">
        <v>30</v>
      </c>
      <c r="P4594" s="1" t="s">
        <v>34</v>
      </c>
      <c r="Q4594" s="1" t="s">
        <v>4924</v>
      </c>
      <c r="R4594" s="1">
        <v>146.352</v>
      </c>
      <c r="S4594" s="1">
        <v>3</v>
      </c>
      <c r="T4594" s="1">
        <v>0.2</v>
      </c>
      <c r="U4594" s="1">
        <v>-5.4882000000000062</v>
      </c>
      <c r="V4594" s="3" t="str">
        <f>IF(M4594=People!$B$5,People!$A$5,IF(M4594=People!$B$4,People!$A$4,IF(M4594=People!$B$3,People!$A$3,IF(M4594=People!$B$2,People!$A$2,0))))</f>
        <v>Anna Andreadi</v>
      </c>
      <c r="W4594" s="3" t="str">
        <f>IFERROR(INDEX(Returns!A:A,MATCH(B4594,Returns!B:B,0)),"No")</f>
        <v>No</v>
      </c>
    </row>
    <row r="4595" spans="1:23" x14ac:dyDescent="0.2">
      <c r="A4595" s="1">
        <v>4594</v>
      </c>
      <c r="B4595" t="s">
        <v>8361</v>
      </c>
      <c r="C4595" s="2">
        <v>43460</v>
      </c>
      <c r="D4595" s="2">
        <v>43465</v>
      </c>
      <c r="E4595" s="1" t="s">
        <v>46</v>
      </c>
      <c r="F4595" s="1" t="s">
        <v>2144</v>
      </c>
      <c r="G4595" s="1" t="s">
        <v>2145</v>
      </c>
      <c r="H4595" s="1" t="s">
        <v>38</v>
      </c>
      <c r="I4595" s="1" t="s">
        <v>25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5364</v>
      </c>
      <c r="O4595" s="1" t="s">
        <v>43</v>
      </c>
      <c r="P4595" s="1" t="s">
        <v>73</v>
      </c>
      <c r="Q4595" s="1" t="s">
        <v>5365</v>
      </c>
      <c r="R4595" s="1">
        <v>7.9</v>
      </c>
      <c r="S4595" s="1">
        <v>2</v>
      </c>
      <c r="T4595" s="1">
        <v>0</v>
      </c>
      <c r="U4595" s="1">
        <v>2.0540000000000003</v>
      </c>
      <c r="V4595" s="3" t="str">
        <f>IF(M4595=People!$B$5,People!$A$5,IF(M4595=People!$B$4,People!$A$4,IF(M4595=People!$B$3,People!$A$3,IF(M4595=People!$B$2,People!$A$2,0))))</f>
        <v>Anna Andreadi</v>
      </c>
      <c r="W4595" s="3" t="str">
        <f>IFERROR(INDEX(Returns!A:A,MATCH(B4595,Returns!B:B,0)),"No")</f>
        <v>No</v>
      </c>
    </row>
    <row r="4596" spans="1:23" x14ac:dyDescent="0.2">
      <c r="A4596" s="1">
        <v>4595</v>
      </c>
      <c r="B4596" t="s">
        <v>8361</v>
      </c>
      <c r="C4596" s="2">
        <v>43460</v>
      </c>
      <c r="D4596" s="2">
        <v>43465</v>
      </c>
      <c r="E4596" s="1" t="s">
        <v>46</v>
      </c>
      <c r="F4596" s="1" t="s">
        <v>2144</v>
      </c>
      <c r="G4596" s="1" t="s">
        <v>2145</v>
      </c>
      <c r="H4596" s="1" t="s">
        <v>38</v>
      </c>
      <c r="I4596" s="1" t="s">
        <v>25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793</v>
      </c>
      <c r="O4596" s="1" t="s">
        <v>30</v>
      </c>
      <c r="P4596" s="1" t="s">
        <v>52</v>
      </c>
      <c r="Q4596" s="1" t="s">
        <v>794</v>
      </c>
      <c r="R4596" s="1">
        <v>902.71199999999999</v>
      </c>
      <c r="S4596" s="1">
        <v>3</v>
      </c>
      <c r="T4596" s="1">
        <v>0.2</v>
      </c>
      <c r="U4596" s="1">
        <v>33.851700000000051</v>
      </c>
      <c r="V4596" s="3" t="str">
        <f>IF(M4596=People!$B$5,People!$A$5,IF(M4596=People!$B$4,People!$A$4,IF(M4596=People!$B$3,People!$A$3,IF(M4596=People!$B$2,People!$A$2,0))))</f>
        <v>Anna Andreadi</v>
      </c>
      <c r="W4596" s="3" t="str">
        <f>IFERROR(INDEX(Returns!A:A,MATCH(B4596,Returns!B:B,0)),"No")</f>
        <v>No</v>
      </c>
    </row>
    <row r="4597" spans="1:23" x14ac:dyDescent="0.2">
      <c r="A4597" s="1">
        <v>4596</v>
      </c>
      <c r="B4597" t="s">
        <v>8361</v>
      </c>
      <c r="C4597" s="2">
        <v>43460</v>
      </c>
      <c r="D4597" s="2">
        <v>43465</v>
      </c>
      <c r="E4597" s="1" t="s">
        <v>46</v>
      </c>
      <c r="F4597" s="1" t="s">
        <v>2144</v>
      </c>
      <c r="G4597" s="1" t="s">
        <v>2145</v>
      </c>
      <c r="H4597" s="1" t="s">
        <v>38</v>
      </c>
      <c r="I4597" s="1" t="s">
        <v>25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2152</v>
      </c>
      <c r="O4597" s="1" t="s">
        <v>43</v>
      </c>
      <c r="P4597" s="1" t="s">
        <v>63</v>
      </c>
      <c r="Q4597" s="1" t="s">
        <v>2153</v>
      </c>
      <c r="R4597" s="1">
        <v>53.97</v>
      </c>
      <c r="S4597" s="1">
        <v>3</v>
      </c>
      <c r="T4597" s="1">
        <v>0</v>
      </c>
      <c r="U4597" s="1">
        <v>15.111600000000001</v>
      </c>
      <c r="V4597" s="3" t="str">
        <f>IF(M4597=People!$B$5,People!$A$5,IF(M4597=People!$B$4,People!$A$4,IF(M4597=People!$B$3,People!$A$3,IF(M4597=People!$B$2,People!$A$2,0))))</f>
        <v>Anna Andreadi</v>
      </c>
      <c r="W4597" s="3" t="str">
        <f>IFERROR(INDEX(Returns!A:A,MATCH(B4597,Returns!B:B,0)),"No")</f>
        <v>No</v>
      </c>
    </row>
    <row r="4598" spans="1:23" x14ac:dyDescent="0.2">
      <c r="A4598" s="1">
        <v>4597</v>
      </c>
      <c r="B4598" t="s">
        <v>8362</v>
      </c>
      <c r="C4598" s="2">
        <v>43439</v>
      </c>
      <c r="D4598" s="2">
        <v>43444</v>
      </c>
      <c r="E4598" s="1" t="s">
        <v>21</v>
      </c>
      <c r="F4598" s="1" t="s">
        <v>4745</v>
      </c>
      <c r="G4598" s="1" t="s">
        <v>4746</v>
      </c>
      <c r="H4598" s="1" t="s">
        <v>94</v>
      </c>
      <c r="I4598" s="1" t="s">
        <v>25</v>
      </c>
      <c r="J4598" s="1" t="s">
        <v>89</v>
      </c>
      <c r="K4598" s="1" t="s">
        <v>2548</v>
      </c>
      <c r="L4598" s="1">
        <v>20016</v>
      </c>
      <c r="M4598" s="1" t="s">
        <v>135</v>
      </c>
      <c r="N4598" s="1" t="s">
        <v>2484</v>
      </c>
      <c r="O4598" s="1" t="s">
        <v>43</v>
      </c>
      <c r="P4598" s="1" t="s">
        <v>63</v>
      </c>
      <c r="Q4598" s="1" t="s">
        <v>2485</v>
      </c>
      <c r="R4598" s="1">
        <v>33.92</v>
      </c>
      <c r="S4598" s="1">
        <v>8</v>
      </c>
      <c r="T4598" s="1">
        <v>0</v>
      </c>
      <c r="U4598" s="1">
        <v>13.2288</v>
      </c>
      <c r="V4598" s="3" t="str">
        <f>IF(M4598=People!$B$5,People!$A$5,IF(M4598=People!$B$4,People!$A$4,IF(M4598=People!$B$3,People!$A$3,IF(M4598=People!$B$2,People!$A$2,0))))</f>
        <v>Chuck Magee</v>
      </c>
      <c r="W4598" s="3" t="str">
        <f>IFERROR(INDEX(Returns!A:A,MATCH(B4598,Returns!B:B,0)),"No")</f>
        <v>No</v>
      </c>
    </row>
    <row r="4599" spans="1:23" x14ac:dyDescent="0.2">
      <c r="A4599" s="1">
        <v>4598</v>
      </c>
      <c r="B4599" t="s">
        <v>8363</v>
      </c>
      <c r="C4599" s="2">
        <v>43705</v>
      </c>
      <c r="D4599" s="2">
        <v>43709</v>
      </c>
      <c r="E4599" s="1" t="s">
        <v>46</v>
      </c>
      <c r="F4599" s="1" t="s">
        <v>2627</v>
      </c>
      <c r="G4599" s="1" t="s">
        <v>2628</v>
      </c>
      <c r="H4599" s="1" t="s">
        <v>94</v>
      </c>
      <c r="I4599" s="1" t="s">
        <v>25</v>
      </c>
      <c r="J4599" s="1" t="s">
        <v>2171</v>
      </c>
      <c r="K4599" s="1" t="s">
        <v>105</v>
      </c>
      <c r="L4599" s="1">
        <v>53209</v>
      </c>
      <c r="M4599" s="1" t="s">
        <v>97</v>
      </c>
      <c r="N4599" s="1" t="s">
        <v>1724</v>
      </c>
      <c r="O4599" s="1" t="s">
        <v>43</v>
      </c>
      <c r="P4599" s="1" t="s">
        <v>512</v>
      </c>
      <c r="Q4599" s="1" t="s">
        <v>1725</v>
      </c>
      <c r="R4599" s="1">
        <v>21.81</v>
      </c>
      <c r="S4599" s="1">
        <v>3</v>
      </c>
      <c r="T4599" s="1">
        <v>0</v>
      </c>
      <c r="U4599" s="1">
        <v>5.8887000000000009</v>
      </c>
      <c r="V4599" s="3" t="str">
        <f>IF(M4599=People!$B$5,People!$A$5,IF(M4599=People!$B$4,People!$A$4,IF(M4599=People!$B$3,People!$A$3,IF(M4599=People!$B$2,People!$A$2,0))))</f>
        <v>Kelly Williams</v>
      </c>
      <c r="W4599" s="3" t="str">
        <f>IFERROR(INDEX(Returns!A:A,MATCH(B4599,Returns!B:B,0)),"No")</f>
        <v>No</v>
      </c>
    </row>
    <row r="4600" spans="1:23" x14ac:dyDescent="0.2">
      <c r="A4600" s="1">
        <v>4599</v>
      </c>
      <c r="B4600" t="s">
        <v>8363</v>
      </c>
      <c r="C4600" s="2">
        <v>43705</v>
      </c>
      <c r="D4600" s="2">
        <v>43709</v>
      </c>
      <c r="E4600" s="1" t="s">
        <v>46</v>
      </c>
      <c r="F4600" s="1" t="s">
        <v>2627</v>
      </c>
      <c r="G4600" s="1" t="s">
        <v>2628</v>
      </c>
      <c r="H4600" s="1" t="s">
        <v>94</v>
      </c>
      <c r="I4600" s="1" t="s">
        <v>25</v>
      </c>
      <c r="J4600" s="1" t="s">
        <v>2171</v>
      </c>
      <c r="K4600" s="1" t="s">
        <v>105</v>
      </c>
      <c r="L4600" s="1">
        <v>53209</v>
      </c>
      <c r="M4600" s="1" t="s">
        <v>97</v>
      </c>
      <c r="N4600" s="1" t="s">
        <v>4976</v>
      </c>
      <c r="O4600" s="1" t="s">
        <v>43</v>
      </c>
      <c r="P4600" s="1" t="s">
        <v>73</v>
      </c>
      <c r="Q4600" s="1" t="s">
        <v>4977</v>
      </c>
      <c r="R4600" s="1">
        <v>91.6</v>
      </c>
      <c r="S4600" s="1">
        <v>5</v>
      </c>
      <c r="T4600" s="1">
        <v>0</v>
      </c>
      <c r="U4600" s="1">
        <v>26.563999999999997</v>
      </c>
      <c r="V4600" s="3" t="str">
        <f>IF(M4600=People!$B$5,People!$A$5,IF(M4600=People!$B$4,People!$A$4,IF(M4600=People!$B$3,People!$A$3,IF(M4600=People!$B$2,People!$A$2,0))))</f>
        <v>Kelly Williams</v>
      </c>
      <c r="W4600" s="3" t="str">
        <f>IFERROR(INDEX(Returns!A:A,MATCH(B4600,Returns!B:B,0)),"No")</f>
        <v>No</v>
      </c>
    </row>
    <row r="4601" spans="1:23" x14ac:dyDescent="0.2">
      <c r="A4601" s="1">
        <v>4600</v>
      </c>
      <c r="B4601" t="s">
        <v>8364</v>
      </c>
      <c r="C4601" s="2">
        <v>42932</v>
      </c>
      <c r="D4601" s="2">
        <v>42936</v>
      </c>
      <c r="E4601" s="1" t="s">
        <v>46</v>
      </c>
      <c r="F4601" s="1" t="s">
        <v>3118</v>
      </c>
      <c r="G4601" s="1" t="s">
        <v>3119</v>
      </c>
      <c r="H4601" s="1" t="s">
        <v>94</v>
      </c>
      <c r="I4601" s="1" t="s">
        <v>25</v>
      </c>
      <c r="J4601" s="1" t="s">
        <v>3639</v>
      </c>
      <c r="K4601" s="1" t="s">
        <v>2320</v>
      </c>
      <c r="L4601" s="1">
        <v>21215</v>
      </c>
      <c r="M4601" s="1" t="s">
        <v>135</v>
      </c>
      <c r="N4601" s="1" t="s">
        <v>1776</v>
      </c>
      <c r="O4601" s="1" t="s">
        <v>30</v>
      </c>
      <c r="P4601" s="1" t="s">
        <v>34</v>
      </c>
      <c r="Q4601" s="1" t="s">
        <v>1777</v>
      </c>
      <c r="R4601" s="1">
        <v>150.97999999999999</v>
      </c>
      <c r="S4601" s="1">
        <v>1</v>
      </c>
      <c r="T4601" s="1">
        <v>0</v>
      </c>
      <c r="U4601" s="1">
        <v>43.784199999999984</v>
      </c>
      <c r="V4601" s="3" t="str">
        <f>IF(M4601=People!$B$5,People!$A$5,IF(M4601=People!$B$4,People!$A$4,IF(M4601=People!$B$3,People!$A$3,IF(M4601=People!$B$2,People!$A$2,0))))</f>
        <v>Chuck Magee</v>
      </c>
      <c r="W4601" s="3" t="str">
        <f>IFERROR(INDEX(Returns!A:A,MATCH(B4601,Returns!B:B,0)),"No")</f>
        <v>No</v>
      </c>
    </row>
    <row r="4602" spans="1:23" x14ac:dyDescent="0.2">
      <c r="A4602" s="1">
        <v>4601</v>
      </c>
      <c r="B4602" t="s">
        <v>8364</v>
      </c>
      <c r="C4602" s="2">
        <v>42932</v>
      </c>
      <c r="D4602" s="2">
        <v>42936</v>
      </c>
      <c r="E4602" s="1" t="s">
        <v>46</v>
      </c>
      <c r="F4602" s="1" t="s">
        <v>3118</v>
      </c>
      <c r="G4602" s="1" t="s">
        <v>3119</v>
      </c>
      <c r="H4602" s="1" t="s">
        <v>94</v>
      </c>
      <c r="I4602" s="1" t="s">
        <v>25</v>
      </c>
      <c r="J4602" s="1" t="s">
        <v>3639</v>
      </c>
      <c r="K4602" s="1" t="s">
        <v>2320</v>
      </c>
      <c r="L4602" s="1">
        <v>21215</v>
      </c>
      <c r="M4602" s="1" t="s">
        <v>135</v>
      </c>
      <c r="N4602" s="1" t="s">
        <v>1282</v>
      </c>
      <c r="O4602" s="1" t="s">
        <v>43</v>
      </c>
      <c r="P4602" s="1" t="s">
        <v>157</v>
      </c>
      <c r="Q4602" s="1" t="s">
        <v>1283</v>
      </c>
      <c r="R4602" s="1">
        <v>137.25</v>
      </c>
      <c r="S4602" s="1">
        <v>9</v>
      </c>
      <c r="T4602" s="1">
        <v>0</v>
      </c>
      <c r="U4602" s="1">
        <v>63.134999999999991</v>
      </c>
      <c r="V4602" s="3" t="str">
        <f>IF(M4602=People!$B$5,People!$A$5,IF(M4602=People!$B$4,People!$A$4,IF(M4602=People!$B$3,People!$A$3,IF(M4602=People!$B$2,People!$A$2,0))))</f>
        <v>Chuck Magee</v>
      </c>
      <c r="W4602" s="3" t="str">
        <f>IFERROR(INDEX(Returns!A:A,MATCH(B4602,Returns!B:B,0)),"No")</f>
        <v>No</v>
      </c>
    </row>
    <row r="4603" spans="1:23" x14ac:dyDescent="0.2">
      <c r="A4603" s="1">
        <v>4602</v>
      </c>
      <c r="B4603" t="s">
        <v>8364</v>
      </c>
      <c r="C4603" s="2">
        <v>42932</v>
      </c>
      <c r="D4603" s="2">
        <v>42936</v>
      </c>
      <c r="E4603" s="1" t="s">
        <v>46</v>
      </c>
      <c r="F4603" s="1" t="s">
        <v>3118</v>
      </c>
      <c r="G4603" s="1" t="s">
        <v>3119</v>
      </c>
      <c r="H4603" s="1" t="s">
        <v>94</v>
      </c>
      <c r="I4603" s="1" t="s">
        <v>25</v>
      </c>
      <c r="J4603" s="1" t="s">
        <v>3639</v>
      </c>
      <c r="K4603" s="1" t="s">
        <v>2320</v>
      </c>
      <c r="L4603" s="1">
        <v>21215</v>
      </c>
      <c r="M4603" s="1" t="s">
        <v>135</v>
      </c>
      <c r="N4603" s="1" t="s">
        <v>5059</v>
      </c>
      <c r="O4603" s="1" t="s">
        <v>43</v>
      </c>
      <c r="P4603" s="1" t="s">
        <v>242</v>
      </c>
      <c r="Q4603" s="1" t="s">
        <v>5060</v>
      </c>
      <c r="R4603" s="1">
        <v>11.52</v>
      </c>
      <c r="S4603" s="1">
        <v>4</v>
      </c>
      <c r="T4603" s="1">
        <v>0</v>
      </c>
      <c r="U4603" s="1">
        <v>5.4143999999999997</v>
      </c>
      <c r="V4603" s="3" t="str">
        <f>IF(M4603=People!$B$5,People!$A$5,IF(M4603=People!$B$4,People!$A$4,IF(M4603=People!$B$3,People!$A$3,IF(M4603=People!$B$2,People!$A$2,0))))</f>
        <v>Chuck Magee</v>
      </c>
      <c r="W4603" s="3" t="str">
        <f>IFERROR(INDEX(Returns!A:A,MATCH(B4603,Returns!B:B,0)),"No")</f>
        <v>No</v>
      </c>
    </row>
    <row r="4604" spans="1:23" x14ac:dyDescent="0.2">
      <c r="A4604" s="1">
        <v>4603</v>
      </c>
      <c r="B4604" t="s">
        <v>8365</v>
      </c>
      <c r="C4604" s="2">
        <v>42881</v>
      </c>
      <c r="D4604" s="2">
        <v>42884</v>
      </c>
      <c r="E4604" s="1" t="s">
        <v>21</v>
      </c>
      <c r="F4604" s="1" t="s">
        <v>2869</v>
      </c>
      <c r="G4604" s="1" t="s">
        <v>2870</v>
      </c>
      <c r="H4604" s="1" t="s">
        <v>94</v>
      </c>
      <c r="I4604" s="1" t="s">
        <v>25</v>
      </c>
      <c r="J4604" s="1" t="s">
        <v>1324</v>
      </c>
      <c r="K4604" s="1" t="s">
        <v>82</v>
      </c>
      <c r="L4604" s="1">
        <v>28540</v>
      </c>
      <c r="M4604" s="1" t="s">
        <v>28</v>
      </c>
      <c r="N4604" s="1" t="s">
        <v>4100</v>
      </c>
      <c r="O4604" s="1" t="s">
        <v>43</v>
      </c>
      <c r="P4604" s="1" t="s">
        <v>84</v>
      </c>
      <c r="Q4604" s="1" t="s">
        <v>4101</v>
      </c>
      <c r="R4604" s="1">
        <v>18.272000000000002</v>
      </c>
      <c r="S4604" s="1">
        <v>1</v>
      </c>
      <c r="T4604" s="1">
        <v>0.2</v>
      </c>
      <c r="U4604" s="1">
        <v>5.9383999999999988</v>
      </c>
      <c r="V4604" s="3" t="str">
        <f>IF(M4604=People!$B$5,People!$A$5,IF(M4604=People!$B$4,People!$A$4,IF(M4604=People!$B$3,People!$A$3,IF(M4604=People!$B$2,People!$A$2,0))))</f>
        <v>Cassandra Brandow</v>
      </c>
      <c r="W4604" s="3" t="str">
        <f>IFERROR(INDEX(Returns!A:A,MATCH(B4604,Returns!B:B,0)),"No")</f>
        <v>No</v>
      </c>
    </row>
    <row r="4605" spans="1:23" x14ac:dyDescent="0.2">
      <c r="A4605" s="1">
        <v>4604</v>
      </c>
      <c r="B4605" t="s">
        <v>8365</v>
      </c>
      <c r="C4605" s="2">
        <v>42881</v>
      </c>
      <c r="D4605" s="2">
        <v>42884</v>
      </c>
      <c r="E4605" s="1" t="s">
        <v>21</v>
      </c>
      <c r="F4605" s="1" t="s">
        <v>2869</v>
      </c>
      <c r="G4605" s="1" t="s">
        <v>2870</v>
      </c>
      <c r="H4605" s="1" t="s">
        <v>94</v>
      </c>
      <c r="I4605" s="1" t="s">
        <v>25</v>
      </c>
      <c r="J4605" s="1" t="s">
        <v>1324</v>
      </c>
      <c r="K4605" s="1" t="s">
        <v>82</v>
      </c>
      <c r="L4605" s="1">
        <v>28540</v>
      </c>
      <c r="M4605" s="1" t="s">
        <v>28</v>
      </c>
      <c r="N4605" s="1" t="s">
        <v>5366</v>
      </c>
      <c r="O4605" s="1" t="s">
        <v>43</v>
      </c>
      <c r="P4605" s="1" t="s">
        <v>84</v>
      </c>
      <c r="Q4605" s="1" t="s">
        <v>5367</v>
      </c>
      <c r="R4605" s="1">
        <v>153.72800000000001</v>
      </c>
      <c r="S4605" s="1">
        <v>4</v>
      </c>
      <c r="T4605" s="1">
        <v>0.2</v>
      </c>
      <c r="U4605" s="1">
        <v>53.804799999999986</v>
      </c>
      <c r="V4605" s="3" t="str">
        <f>IF(M4605=People!$B$5,People!$A$5,IF(M4605=People!$B$4,People!$A$4,IF(M4605=People!$B$3,People!$A$3,IF(M4605=People!$B$2,People!$A$2,0))))</f>
        <v>Cassandra Brandow</v>
      </c>
      <c r="W4605" s="3" t="str">
        <f>IFERROR(INDEX(Returns!A:A,MATCH(B4605,Returns!B:B,0)),"No")</f>
        <v>No</v>
      </c>
    </row>
    <row r="4606" spans="1:23" x14ac:dyDescent="0.2">
      <c r="A4606" s="1">
        <v>4605</v>
      </c>
      <c r="B4606" t="s">
        <v>8365</v>
      </c>
      <c r="C4606" s="2">
        <v>42881</v>
      </c>
      <c r="D4606" s="2">
        <v>42884</v>
      </c>
      <c r="E4606" s="1" t="s">
        <v>21</v>
      </c>
      <c r="F4606" s="1" t="s">
        <v>2869</v>
      </c>
      <c r="G4606" s="1" t="s">
        <v>2870</v>
      </c>
      <c r="H4606" s="1" t="s">
        <v>94</v>
      </c>
      <c r="I4606" s="1" t="s">
        <v>25</v>
      </c>
      <c r="J4606" s="1" t="s">
        <v>1324</v>
      </c>
      <c r="K4606" s="1" t="s">
        <v>82</v>
      </c>
      <c r="L4606" s="1">
        <v>28540</v>
      </c>
      <c r="M4606" s="1" t="s">
        <v>28</v>
      </c>
      <c r="N4606" s="1" t="s">
        <v>2194</v>
      </c>
      <c r="O4606" s="1" t="s">
        <v>43</v>
      </c>
      <c r="P4606" s="1" t="s">
        <v>157</v>
      </c>
      <c r="Q4606" s="1" t="s">
        <v>2195</v>
      </c>
      <c r="R4606" s="1">
        <v>12.224</v>
      </c>
      <c r="S4606" s="1">
        <v>2</v>
      </c>
      <c r="T4606" s="1">
        <v>0.2</v>
      </c>
      <c r="U4606" s="1">
        <v>4.4311999999999996</v>
      </c>
      <c r="V4606" s="3" t="str">
        <f>IF(M4606=People!$B$5,People!$A$5,IF(M4606=People!$B$4,People!$A$4,IF(M4606=People!$B$3,People!$A$3,IF(M4606=People!$B$2,People!$A$2,0))))</f>
        <v>Cassandra Brandow</v>
      </c>
      <c r="W4606" s="3" t="str">
        <f>IFERROR(INDEX(Returns!A:A,MATCH(B4606,Returns!B:B,0)),"No")</f>
        <v>No</v>
      </c>
    </row>
    <row r="4607" spans="1:23" x14ac:dyDescent="0.2">
      <c r="A4607" s="1">
        <v>4606</v>
      </c>
      <c r="B4607" t="s">
        <v>8365</v>
      </c>
      <c r="C4607" s="2">
        <v>42881</v>
      </c>
      <c r="D4607" s="2">
        <v>42884</v>
      </c>
      <c r="E4607" s="1" t="s">
        <v>21</v>
      </c>
      <c r="F4607" s="1" t="s">
        <v>2869</v>
      </c>
      <c r="G4607" s="1" t="s">
        <v>2870</v>
      </c>
      <c r="H4607" s="1" t="s">
        <v>94</v>
      </c>
      <c r="I4607" s="1" t="s">
        <v>25</v>
      </c>
      <c r="J4607" s="1" t="s">
        <v>1324</v>
      </c>
      <c r="K4607" s="1" t="s">
        <v>82</v>
      </c>
      <c r="L4607" s="1">
        <v>28540</v>
      </c>
      <c r="M4607" s="1" t="s">
        <v>28</v>
      </c>
      <c r="N4607" s="1" t="s">
        <v>892</v>
      </c>
      <c r="O4607" s="1" t="s">
        <v>66</v>
      </c>
      <c r="P4607" s="1" t="s">
        <v>146</v>
      </c>
      <c r="Q4607" s="1" t="s">
        <v>893</v>
      </c>
      <c r="R4607" s="1">
        <v>167.94400000000002</v>
      </c>
      <c r="S4607" s="1">
        <v>7</v>
      </c>
      <c r="T4607" s="1">
        <v>0.2</v>
      </c>
      <c r="U4607" s="1">
        <v>50.383200000000016</v>
      </c>
      <c r="V4607" s="3" t="str">
        <f>IF(M4607=People!$B$5,People!$A$5,IF(M4607=People!$B$4,People!$A$4,IF(M4607=People!$B$3,People!$A$3,IF(M4607=People!$B$2,People!$A$2,0))))</f>
        <v>Cassandra Brandow</v>
      </c>
      <c r="W4607" s="3" t="str">
        <f>IFERROR(INDEX(Returns!A:A,MATCH(B4607,Returns!B:B,0)),"No")</f>
        <v>No</v>
      </c>
    </row>
    <row r="4608" spans="1:23" x14ac:dyDescent="0.2">
      <c r="A4608" s="1">
        <v>4607</v>
      </c>
      <c r="B4608" t="s">
        <v>8366</v>
      </c>
      <c r="C4608" s="2">
        <v>42883</v>
      </c>
      <c r="D4608" s="2">
        <v>42888</v>
      </c>
      <c r="E4608" s="1" t="s">
        <v>46</v>
      </c>
      <c r="F4608" s="1" t="s">
        <v>3285</v>
      </c>
      <c r="G4608" s="1" t="s">
        <v>3286</v>
      </c>
      <c r="H4608" s="1" t="s">
        <v>24</v>
      </c>
      <c r="I4608" s="1" t="s">
        <v>25</v>
      </c>
      <c r="J4608" s="1" t="s">
        <v>346</v>
      </c>
      <c r="K4608" s="1" t="s">
        <v>240</v>
      </c>
      <c r="L4608" s="1">
        <v>14609</v>
      </c>
      <c r="M4608" s="1" t="s">
        <v>135</v>
      </c>
      <c r="N4608" s="1" t="s">
        <v>192</v>
      </c>
      <c r="O4608" s="1" t="s">
        <v>66</v>
      </c>
      <c r="P4608" s="1" t="s">
        <v>67</v>
      </c>
      <c r="Q4608" s="1" t="s">
        <v>193</v>
      </c>
      <c r="R4608" s="1">
        <v>45.99</v>
      </c>
      <c r="S4608" s="1">
        <v>1</v>
      </c>
      <c r="T4608" s="1">
        <v>0</v>
      </c>
      <c r="U4608" s="1">
        <v>13.3371</v>
      </c>
      <c r="V4608" s="3" t="str">
        <f>IF(M4608=People!$B$5,People!$A$5,IF(M4608=People!$B$4,People!$A$4,IF(M4608=People!$B$3,People!$A$3,IF(M4608=People!$B$2,People!$A$2,0))))</f>
        <v>Chuck Magee</v>
      </c>
      <c r="W4608" s="3" t="str">
        <f>IFERROR(INDEX(Returns!A:A,MATCH(B4608,Returns!B:B,0)),"No")</f>
        <v>No</v>
      </c>
    </row>
    <row r="4609" spans="1:23" x14ac:dyDescent="0.2">
      <c r="A4609" s="1">
        <v>4608</v>
      </c>
      <c r="B4609" t="s">
        <v>8366</v>
      </c>
      <c r="C4609" s="2">
        <v>42883</v>
      </c>
      <c r="D4609" s="2">
        <v>42888</v>
      </c>
      <c r="E4609" s="1" t="s">
        <v>46</v>
      </c>
      <c r="F4609" s="1" t="s">
        <v>3285</v>
      </c>
      <c r="G4609" s="1" t="s">
        <v>3286</v>
      </c>
      <c r="H4609" s="1" t="s">
        <v>24</v>
      </c>
      <c r="I4609" s="1" t="s">
        <v>25</v>
      </c>
      <c r="J4609" s="1" t="s">
        <v>346</v>
      </c>
      <c r="K4609" s="1" t="s">
        <v>240</v>
      </c>
      <c r="L4609" s="1">
        <v>14609</v>
      </c>
      <c r="M4609" s="1" t="s">
        <v>135</v>
      </c>
      <c r="N4609" s="1" t="s">
        <v>1734</v>
      </c>
      <c r="O4609" s="1" t="s">
        <v>43</v>
      </c>
      <c r="P4609" s="1" t="s">
        <v>55</v>
      </c>
      <c r="Q4609" s="1" t="s">
        <v>1735</v>
      </c>
      <c r="R4609" s="1">
        <v>535.41</v>
      </c>
      <c r="S4609" s="1">
        <v>3</v>
      </c>
      <c r="T4609" s="1">
        <v>0</v>
      </c>
      <c r="U4609" s="1">
        <v>160.62299999999993</v>
      </c>
      <c r="V4609" s="3" t="str">
        <f>IF(M4609=People!$B$5,People!$A$5,IF(M4609=People!$B$4,People!$A$4,IF(M4609=People!$B$3,People!$A$3,IF(M4609=People!$B$2,People!$A$2,0))))</f>
        <v>Chuck Magee</v>
      </c>
      <c r="W4609" s="3" t="str">
        <f>IFERROR(INDEX(Returns!A:A,MATCH(B4609,Returns!B:B,0)),"No")</f>
        <v>No</v>
      </c>
    </row>
    <row r="4610" spans="1:23" x14ac:dyDescent="0.2">
      <c r="A4610" s="1">
        <v>4609</v>
      </c>
      <c r="B4610" t="s">
        <v>8366</v>
      </c>
      <c r="C4610" s="2">
        <v>42883</v>
      </c>
      <c r="D4610" s="2">
        <v>42888</v>
      </c>
      <c r="E4610" s="1" t="s">
        <v>46</v>
      </c>
      <c r="F4610" s="1" t="s">
        <v>3285</v>
      </c>
      <c r="G4610" s="1" t="s">
        <v>3286</v>
      </c>
      <c r="H4610" s="1" t="s">
        <v>24</v>
      </c>
      <c r="I4610" s="1" t="s">
        <v>25</v>
      </c>
      <c r="J4610" s="1" t="s">
        <v>346</v>
      </c>
      <c r="K4610" s="1" t="s">
        <v>240</v>
      </c>
      <c r="L4610" s="1">
        <v>14609</v>
      </c>
      <c r="M4610" s="1" t="s">
        <v>135</v>
      </c>
      <c r="N4610" s="1" t="s">
        <v>1790</v>
      </c>
      <c r="O4610" s="1" t="s">
        <v>43</v>
      </c>
      <c r="P4610" s="1" t="s">
        <v>70</v>
      </c>
      <c r="Q4610" s="1" t="s">
        <v>1791</v>
      </c>
      <c r="R4610" s="1">
        <v>6.0960000000000001</v>
      </c>
      <c r="S4610" s="1">
        <v>2</v>
      </c>
      <c r="T4610" s="1">
        <v>0.2</v>
      </c>
      <c r="U4610" s="1">
        <v>2.0573999999999995</v>
      </c>
      <c r="V4610" s="3" t="str">
        <f>IF(M4610=People!$B$5,People!$A$5,IF(M4610=People!$B$4,People!$A$4,IF(M4610=People!$B$3,People!$A$3,IF(M4610=People!$B$2,People!$A$2,0))))</f>
        <v>Chuck Magee</v>
      </c>
      <c r="W4610" s="3" t="str">
        <f>IFERROR(INDEX(Returns!A:A,MATCH(B4610,Returns!B:B,0)),"No")</f>
        <v>No</v>
      </c>
    </row>
    <row r="4611" spans="1:23" x14ac:dyDescent="0.2">
      <c r="A4611" s="1">
        <v>4610</v>
      </c>
      <c r="B4611" t="s">
        <v>8366</v>
      </c>
      <c r="C4611" s="2">
        <v>42883</v>
      </c>
      <c r="D4611" s="2">
        <v>42888</v>
      </c>
      <c r="E4611" s="1" t="s">
        <v>46</v>
      </c>
      <c r="F4611" s="1" t="s">
        <v>3285</v>
      </c>
      <c r="G4611" s="1" t="s">
        <v>3286</v>
      </c>
      <c r="H4611" s="1" t="s">
        <v>24</v>
      </c>
      <c r="I4611" s="1" t="s">
        <v>25</v>
      </c>
      <c r="J4611" s="1" t="s">
        <v>346</v>
      </c>
      <c r="K4611" s="1" t="s">
        <v>240</v>
      </c>
      <c r="L4611" s="1">
        <v>14609</v>
      </c>
      <c r="M4611" s="1" t="s">
        <v>135</v>
      </c>
      <c r="N4611" s="1" t="s">
        <v>4269</v>
      </c>
      <c r="O4611" s="1" t="s">
        <v>43</v>
      </c>
      <c r="P4611" s="1" t="s">
        <v>84</v>
      </c>
      <c r="Q4611" s="1" t="s">
        <v>4270</v>
      </c>
      <c r="R4611" s="1">
        <v>45.36</v>
      </c>
      <c r="S4611" s="1">
        <v>7</v>
      </c>
      <c r="T4611" s="1">
        <v>0</v>
      </c>
      <c r="U4611" s="1">
        <v>21.772800000000004</v>
      </c>
      <c r="V4611" s="3" t="str">
        <f>IF(M4611=People!$B$5,People!$A$5,IF(M4611=People!$B$4,People!$A$4,IF(M4611=People!$B$3,People!$A$3,IF(M4611=People!$B$2,People!$A$2,0))))</f>
        <v>Chuck Magee</v>
      </c>
      <c r="W4611" s="3" t="str">
        <f>IFERROR(INDEX(Returns!A:A,MATCH(B4611,Returns!B:B,0)),"No")</f>
        <v>No</v>
      </c>
    </row>
    <row r="4612" spans="1:23" x14ac:dyDescent="0.2">
      <c r="A4612" s="1">
        <v>4611</v>
      </c>
      <c r="B4612" t="s">
        <v>8367</v>
      </c>
      <c r="C4612" s="2">
        <v>43778</v>
      </c>
      <c r="D4612" s="2">
        <v>43783</v>
      </c>
      <c r="E4612" s="1" t="s">
        <v>46</v>
      </c>
      <c r="F4612" s="1" t="s">
        <v>297</v>
      </c>
      <c r="G4612" s="1" t="s">
        <v>298</v>
      </c>
      <c r="H4612" s="1" t="s">
        <v>24</v>
      </c>
      <c r="I4612" s="1" t="s">
        <v>25</v>
      </c>
      <c r="J4612" s="1" t="s">
        <v>2006</v>
      </c>
      <c r="K4612" s="1" t="s">
        <v>40</v>
      </c>
      <c r="L4612" s="1">
        <v>92054</v>
      </c>
      <c r="M4612" s="1" t="s">
        <v>41</v>
      </c>
      <c r="N4612" s="1" t="s">
        <v>1122</v>
      </c>
      <c r="O4612" s="1" t="s">
        <v>30</v>
      </c>
      <c r="P4612" s="1" t="s">
        <v>60</v>
      </c>
      <c r="Q4612" s="1" t="s">
        <v>1123</v>
      </c>
      <c r="R4612" s="1">
        <v>47.12</v>
      </c>
      <c r="S4612" s="1">
        <v>8</v>
      </c>
      <c r="T4612" s="1">
        <v>0</v>
      </c>
      <c r="U4612" s="1">
        <v>20.732800000000001</v>
      </c>
      <c r="V4612" s="3" t="str">
        <f>IF(M4612=People!$B$5,People!$A$5,IF(M4612=People!$B$4,People!$A$4,IF(M4612=People!$B$3,People!$A$3,IF(M4612=People!$B$2,People!$A$2,0))))</f>
        <v>Anna Andreadi</v>
      </c>
      <c r="W4612" s="3" t="str">
        <f>IFERROR(INDEX(Returns!A:A,MATCH(B4612,Returns!B:B,0)),"No")</f>
        <v>No</v>
      </c>
    </row>
    <row r="4613" spans="1:23" x14ac:dyDescent="0.2">
      <c r="A4613" s="1">
        <v>4612</v>
      </c>
      <c r="B4613" t="s">
        <v>8368</v>
      </c>
      <c r="C4613" s="2">
        <v>43124</v>
      </c>
      <c r="D4613" s="2">
        <v>43126</v>
      </c>
      <c r="E4613" s="1" t="s">
        <v>21</v>
      </c>
      <c r="F4613" s="1" t="s">
        <v>3017</v>
      </c>
      <c r="G4613" s="1" t="s">
        <v>3018</v>
      </c>
      <c r="H4613" s="1" t="s">
        <v>38</v>
      </c>
      <c r="I4613" s="1" t="s">
        <v>25</v>
      </c>
      <c r="J4613" s="1" t="s">
        <v>2906</v>
      </c>
      <c r="K4613" s="1" t="s">
        <v>1296</v>
      </c>
      <c r="L4613" s="1">
        <v>39503</v>
      </c>
      <c r="M4613" s="1" t="s">
        <v>28</v>
      </c>
      <c r="N4613" s="1" t="s">
        <v>1541</v>
      </c>
      <c r="O4613" s="1" t="s">
        <v>43</v>
      </c>
      <c r="P4613" s="1" t="s">
        <v>70</v>
      </c>
      <c r="Q4613" s="1" t="s">
        <v>1542</v>
      </c>
      <c r="R4613" s="1">
        <v>31.36</v>
      </c>
      <c r="S4613" s="1">
        <v>4</v>
      </c>
      <c r="T4613" s="1">
        <v>0</v>
      </c>
      <c r="U4613" s="1">
        <v>15.68</v>
      </c>
      <c r="V4613" s="3" t="str">
        <f>IF(M4613=People!$B$5,People!$A$5,IF(M4613=People!$B$4,People!$A$4,IF(M4613=People!$B$3,People!$A$3,IF(M4613=People!$B$2,People!$A$2,0))))</f>
        <v>Cassandra Brandow</v>
      </c>
      <c r="W4613" s="3" t="str">
        <f>IFERROR(INDEX(Returns!A:A,MATCH(B4613,Returns!B:B,0)),"No")</f>
        <v>No</v>
      </c>
    </row>
    <row r="4614" spans="1:23" x14ac:dyDescent="0.2">
      <c r="A4614" s="1">
        <v>4613</v>
      </c>
      <c r="B4614" t="s">
        <v>8369</v>
      </c>
      <c r="C4614" s="2">
        <v>43465</v>
      </c>
      <c r="D4614" s="2">
        <v>43471</v>
      </c>
      <c r="E4614" s="1" t="s">
        <v>46</v>
      </c>
      <c r="F4614" s="1" t="s">
        <v>1582</v>
      </c>
      <c r="G4614" s="1" t="s">
        <v>1583</v>
      </c>
      <c r="H4614" s="1" t="s">
        <v>24</v>
      </c>
      <c r="I4614" s="1" t="s">
        <v>25</v>
      </c>
      <c r="J4614" s="1" t="s">
        <v>1324</v>
      </c>
      <c r="K4614" s="1" t="s">
        <v>50</v>
      </c>
      <c r="L4614" s="1">
        <v>32216</v>
      </c>
      <c r="M4614" s="1" t="s">
        <v>28</v>
      </c>
      <c r="N4614" s="1" t="s">
        <v>1358</v>
      </c>
      <c r="O4614" s="1" t="s">
        <v>43</v>
      </c>
      <c r="P4614" s="1" t="s">
        <v>63</v>
      </c>
      <c r="Q4614" s="1" t="s">
        <v>1359</v>
      </c>
      <c r="R4614" s="1">
        <v>47.616</v>
      </c>
      <c r="S4614" s="1">
        <v>3</v>
      </c>
      <c r="T4614" s="1">
        <v>0.2</v>
      </c>
      <c r="U4614" s="1">
        <v>3.571200000000001</v>
      </c>
      <c r="V4614" s="3" t="str">
        <f>IF(M4614=People!$B$5,People!$A$5,IF(M4614=People!$B$4,People!$A$4,IF(M4614=People!$B$3,People!$A$3,IF(M4614=People!$B$2,People!$A$2,0))))</f>
        <v>Cassandra Brandow</v>
      </c>
      <c r="W4614" s="3" t="str">
        <f>IFERROR(INDEX(Returns!A:A,MATCH(B4614,Returns!B:B,0)),"No")</f>
        <v>No</v>
      </c>
    </row>
    <row r="4615" spans="1:23" x14ac:dyDescent="0.2">
      <c r="A4615" s="1">
        <v>4614</v>
      </c>
      <c r="B4615" t="s">
        <v>8369</v>
      </c>
      <c r="C4615" s="2">
        <v>43465</v>
      </c>
      <c r="D4615" s="2">
        <v>43471</v>
      </c>
      <c r="E4615" s="1" t="s">
        <v>46</v>
      </c>
      <c r="F4615" s="1" t="s">
        <v>1582</v>
      </c>
      <c r="G4615" s="1" t="s">
        <v>1583</v>
      </c>
      <c r="H4615" s="1" t="s">
        <v>24</v>
      </c>
      <c r="I4615" s="1" t="s">
        <v>25</v>
      </c>
      <c r="J4615" s="1" t="s">
        <v>1324</v>
      </c>
      <c r="K4615" s="1" t="s">
        <v>50</v>
      </c>
      <c r="L4615" s="1">
        <v>32216</v>
      </c>
      <c r="M4615" s="1" t="s">
        <v>28</v>
      </c>
      <c r="N4615" s="1" t="s">
        <v>2340</v>
      </c>
      <c r="O4615" s="1" t="s">
        <v>43</v>
      </c>
      <c r="P4615" s="1" t="s">
        <v>84</v>
      </c>
      <c r="Q4615" s="1" t="s">
        <v>2341</v>
      </c>
      <c r="R4615" s="1">
        <v>23.480000000000004</v>
      </c>
      <c r="S4615" s="1">
        <v>5</v>
      </c>
      <c r="T4615" s="1">
        <v>0.2</v>
      </c>
      <c r="U4615" s="1">
        <v>8.218</v>
      </c>
      <c r="V4615" s="3" t="str">
        <f>IF(M4615=People!$B$5,People!$A$5,IF(M4615=People!$B$4,People!$A$4,IF(M4615=People!$B$3,People!$A$3,IF(M4615=People!$B$2,People!$A$2,0))))</f>
        <v>Cassandra Brandow</v>
      </c>
      <c r="W4615" s="3" t="str">
        <f>IFERROR(INDEX(Returns!A:A,MATCH(B4615,Returns!B:B,0)),"No")</f>
        <v>No</v>
      </c>
    </row>
    <row r="4616" spans="1:23" x14ac:dyDescent="0.2">
      <c r="A4616" s="1">
        <v>4615</v>
      </c>
      <c r="B4616" t="s">
        <v>8370</v>
      </c>
      <c r="C4616" s="2">
        <v>43348</v>
      </c>
      <c r="D4616" s="2">
        <v>43353</v>
      </c>
      <c r="E4616" s="1" t="s">
        <v>46</v>
      </c>
      <c r="F4616" s="1" t="s">
        <v>4812</v>
      </c>
      <c r="G4616" s="1" t="s">
        <v>4813</v>
      </c>
      <c r="H4616" s="1" t="s">
        <v>94</v>
      </c>
      <c r="I4616" s="1" t="s">
        <v>25</v>
      </c>
      <c r="J4616" s="1" t="s">
        <v>167</v>
      </c>
      <c r="K4616" s="1" t="s">
        <v>96</v>
      </c>
      <c r="L4616" s="1">
        <v>77070</v>
      </c>
      <c r="M4616" s="1" t="s">
        <v>97</v>
      </c>
      <c r="N4616" s="1" t="s">
        <v>1835</v>
      </c>
      <c r="O4616" s="1" t="s">
        <v>43</v>
      </c>
      <c r="P4616" s="1" t="s">
        <v>73</v>
      </c>
      <c r="Q4616" s="1" t="s">
        <v>1836</v>
      </c>
      <c r="R4616" s="1">
        <v>62.789999999999992</v>
      </c>
      <c r="S4616" s="1">
        <v>3</v>
      </c>
      <c r="T4616" s="1">
        <v>0.8</v>
      </c>
      <c r="U4616" s="1">
        <v>-166.39350000000002</v>
      </c>
      <c r="V4616" s="3" t="str">
        <f>IF(M4616=People!$B$5,People!$A$5,IF(M4616=People!$B$4,People!$A$4,IF(M4616=People!$B$3,People!$A$3,IF(M4616=People!$B$2,People!$A$2,0))))</f>
        <v>Kelly Williams</v>
      </c>
      <c r="W4616" s="3" t="str">
        <f>IFERROR(INDEX(Returns!A:A,MATCH(B4616,Returns!B:B,0)),"No")</f>
        <v>No</v>
      </c>
    </row>
    <row r="4617" spans="1:23" x14ac:dyDescent="0.2">
      <c r="A4617" s="1">
        <v>4616</v>
      </c>
      <c r="B4617" t="s">
        <v>8370</v>
      </c>
      <c r="C4617" s="2">
        <v>43348</v>
      </c>
      <c r="D4617" s="2">
        <v>43353</v>
      </c>
      <c r="E4617" s="1" t="s">
        <v>46</v>
      </c>
      <c r="F4617" s="1" t="s">
        <v>4812</v>
      </c>
      <c r="G4617" s="1" t="s">
        <v>4813</v>
      </c>
      <c r="H4617" s="1" t="s">
        <v>94</v>
      </c>
      <c r="I4617" s="1" t="s">
        <v>25</v>
      </c>
      <c r="J4617" s="1" t="s">
        <v>167</v>
      </c>
      <c r="K4617" s="1" t="s">
        <v>96</v>
      </c>
      <c r="L4617" s="1">
        <v>77070</v>
      </c>
      <c r="M4617" s="1" t="s">
        <v>97</v>
      </c>
      <c r="N4617" s="1" t="s">
        <v>4596</v>
      </c>
      <c r="O4617" s="1" t="s">
        <v>43</v>
      </c>
      <c r="P4617" s="1" t="s">
        <v>242</v>
      </c>
      <c r="Q4617" s="1" t="s">
        <v>4597</v>
      </c>
      <c r="R4617" s="1">
        <v>28.44</v>
      </c>
      <c r="S4617" s="1">
        <v>9</v>
      </c>
      <c r="T4617" s="1">
        <v>0.2</v>
      </c>
      <c r="U4617" s="1">
        <v>4.2659999999999973</v>
      </c>
      <c r="V4617" s="3" t="str">
        <f>IF(M4617=People!$B$5,People!$A$5,IF(M4617=People!$B$4,People!$A$4,IF(M4617=People!$B$3,People!$A$3,IF(M4617=People!$B$2,People!$A$2,0))))</f>
        <v>Kelly Williams</v>
      </c>
      <c r="W4617" s="3" t="str">
        <f>IFERROR(INDEX(Returns!A:A,MATCH(B4617,Returns!B:B,0)),"No")</f>
        <v>No</v>
      </c>
    </row>
    <row r="4618" spans="1:23" x14ac:dyDescent="0.2">
      <c r="A4618" s="1">
        <v>4617</v>
      </c>
      <c r="B4618" t="s">
        <v>8371</v>
      </c>
      <c r="C4618" s="2">
        <v>42982</v>
      </c>
      <c r="D4618" s="2">
        <v>42985</v>
      </c>
      <c r="E4618" s="1" t="s">
        <v>21</v>
      </c>
      <c r="F4618" s="1" t="s">
        <v>771</v>
      </c>
      <c r="G4618" s="1" t="s">
        <v>772</v>
      </c>
      <c r="H4618" s="1" t="s">
        <v>38</v>
      </c>
      <c r="I4618" s="1" t="s">
        <v>25</v>
      </c>
      <c r="J4618" s="1" t="s">
        <v>167</v>
      </c>
      <c r="K4618" s="1" t="s">
        <v>96</v>
      </c>
      <c r="L4618" s="1">
        <v>77095</v>
      </c>
      <c r="M4618" s="1" t="s">
        <v>97</v>
      </c>
      <c r="N4618" s="1" t="s">
        <v>752</v>
      </c>
      <c r="O4618" s="1" t="s">
        <v>66</v>
      </c>
      <c r="P4618" s="1" t="s">
        <v>146</v>
      </c>
      <c r="Q4618" s="1" t="s">
        <v>753</v>
      </c>
      <c r="R4618" s="1">
        <v>134.376</v>
      </c>
      <c r="S4618" s="1">
        <v>3</v>
      </c>
      <c r="T4618" s="1">
        <v>0.2</v>
      </c>
      <c r="U4618" s="1">
        <v>6.7188000000000088</v>
      </c>
      <c r="V4618" s="3" t="str">
        <f>IF(M4618=People!$B$5,People!$A$5,IF(M4618=People!$B$4,People!$A$4,IF(M4618=People!$B$3,People!$A$3,IF(M4618=People!$B$2,People!$A$2,0))))</f>
        <v>Kelly Williams</v>
      </c>
      <c r="W4618" s="3" t="str">
        <f>IFERROR(INDEX(Returns!A:A,MATCH(B4618,Returns!B:B,0)),"No")</f>
        <v>No</v>
      </c>
    </row>
    <row r="4619" spans="1:23" x14ac:dyDescent="0.2">
      <c r="A4619" s="1">
        <v>4618</v>
      </c>
      <c r="B4619" t="s">
        <v>8372</v>
      </c>
      <c r="C4619" s="2">
        <v>42999</v>
      </c>
      <c r="D4619" s="2">
        <v>43004</v>
      </c>
      <c r="E4619" s="1" t="s">
        <v>46</v>
      </c>
      <c r="F4619" s="1" t="s">
        <v>1959</v>
      </c>
      <c r="G4619" s="1" t="s">
        <v>1960</v>
      </c>
      <c r="H4619" s="1" t="s">
        <v>94</v>
      </c>
      <c r="I4619" s="1" t="s">
        <v>25</v>
      </c>
      <c r="J4619" s="1" t="s">
        <v>3363</v>
      </c>
      <c r="K4619" s="1" t="s">
        <v>1088</v>
      </c>
      <c r="L4619" s="1">
        <v>2149</v>
      </c>
      <c r="M4619" s="1" t="s">
        <v>135</v>
      </c>
      <c r="N4619" s="1" t="s">
        <v>4939</v>
      </c>
      <c r="O4619" s="1" t="s">
        <v>66</v>
      </c>
      <c r="P4619" s="1" t="s">
        <v>67</v>
      </c>
      <c r="Q4619" s="1" t="s">
        <v>4940</v>
      </c>
      <c r="R4619" s="1">
        <v>589.9</v>
      </c>
      <c r="S4619" s="1">
        <v>2</v>
      </c>
      <c r="T4619" s="1">
        <v>0</v>
      </c>
      <c r="U4619" s="1">
        <v>147.47500000000002</v>
      </c>
      <c r="V4619" s="3" t="str">
        <f>IF(M4619=People!$B$5,People!$A$5,IF(M4619=People!$B$4,People!$A$4,IF(M4619=People!$B$3,People!$A$3,IF(M4619=People!$B$2,People!$A$2,0))))</f>
        <v>Chuck Magee</v>
      </c>
      <c r="W4619" s="3" t="str">
        <f>IFERROR(INDEX(Returns!A:A,MATCH(B4619,Returns!B:B,0)),"No")</f>
        <v>No</v>
      </c>
    </row>
    <row r="4620" spans="1:23" x14ac:dyDescent="0.2">
      <c r="A4620" s="1">
        <v>4619</v>
      </c>
      <c r="B4620" t="s">
        <v>8372</v>
      </c>
      <c r="C4620" s="2">
        <v>42999</v>
      </c>
      <c r="D4620" s="2">
        <v>43004</v>
      </c>
      <c r="E4620" s="1" t="s">
        <v>46</v>
      </c>
      <c r="F4620" s="1" t="s">
        <v>1959</v>
      </c>
      <c r="G4620" s="1" t="s">
        <v>1960</v>
      </c>
      <c r="H4620" s="1" t="s">
        <v>94</v>
      </c>
      <c r="I4620" s="1" t="s">
        <v>25</v>
      </c>
      <c r="J4620" s="1" t="s">
        <v>3363</v>
      </c>
      <c r="K4620" s="1" t="s">
        <v>1088</v>
      </c>
      <c r="L4620" s="1">
        <v>2149</v>
      </c>
      <c r="M4620" s="1" t="s">
        <v>135</v>
      </c>
      <c r="N4620" s="1" t="s">
        <v>1118</v>
      </c>
      <c r="O4620" s="1" t="s">
        <v>30</v>
      </c>
      <c r="P4620" s="1" t="s">
        <v>34</v>
      </c>
      <c r="Q4620" s="1" t="s">
        <v>1119</v>
      </c>
      <c r="R4620" s="1">
        <v>542.93999999999994</v>
      </c>
      <c r="S4620" s="1">
        <v>3</v>
      </c>
      <c r="T4620" s="1">
        <v>0</v>
      </c>
      <c r="U4620" s="1">
        <v>141.1644</v>
      </c>
      <c r="V4620" s="3" t="str">
        <f>IF(M4620=People!$B$5,People!$A$5,IF(M4620=People!$B$4,People!$A$4,IF(M4620=People!$B$3,People!$A$3,IF(M4620=People!$B$2,People!$A$2,0))))</f>
        <v>Chuck Magee</v>
      </c>
      <c r="W4620" s="3" t="str">
        <f>IFERROR(INDEX(Returns!A:A,MATCH(B4620,Returns!B:B,0)),"No")</f>
        <v>No</v>
      </c>
    </row>
    <row r="4621" spans="1:23" x14ac:dyDescent="0.2">
      <c r="A4621" s="1">
        <v>4620</v>
      </c>
      <c r="B4621" t="s">
        <v>8373</v>
      </c>
      <c r="C4621" s="2">
        <v>43823</v>
      </c>
      <c r="D4621" s="2">
        <v>43824</v>
      </c>
      <c r="E4621" s="1" t="s">
        <v>170</v>
      </c>
      <c r="F4621" s="1" t="s">
        <v>645</v>
      </c>
      <c r="G4621" s="1" t="s">
        <v>646</v>
      </c>
      <c r="H4621" s="1" t="s">
        <v>94</v>
      </c>
      <c r="I4621" s="1" t="s">
        <v>25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1064</v>
      </c>
      <c r="O4621" s="1" t="s">
        <v>66</v>
      </c>
      <c r="P4621" s="1" t="s">
        <v>1065</v>
      </c>
      <c r="Q4621" s="1" t="s">
        <v>1066</v>
      </c>
      <c r="R4621" s="1">
        <v>2879.9520000000002</v>
      </c>
      <c r="S4621" s="1">
        <v>6</v>
      </c>
      <c r="T4621" s="1">
        <v>0.2</v>
      </c>
      <c r="U4621" s="1">
        <v>1007.9831999999999</v>
      </c>
      <c r="V4621" s="3" t="str">
        <f>IF(M4621=People!$B$5,People!$A$5,IF(M4621=People!$B$4,People!$A$4,IF(M4621=People!$B$3,People!$A$3,IF(M4621=People!$B$2,People!$A$2,0))))</f>
        <v>Anna Andreadi</v>
      </c>
      <c r="W4621" s="3" t="str">
        <f>IFERROR(INDEX(Returns!A:A,MATCH(B4621,Returns!B:B,0)),"No")</f>
        <v>No</v>
      </c>
    </row>
    <row r="4622" spans="1:23" x14ac:dyDescent="0.2">
      <c r="A4622" s="1">
        <v>4621</v>
      </c>
      <c r="B4622" t="s">
        <v>8373</v>
      </c>
      <c r="C4622" s="2">
        <v>43823</v>
      </c>
      <c r="D4622" s="2">
        <v>43824</v>
      </c>
      <c r="E4622" s="1" t="s">
        <v>170</v>
      </c>
      <c r="F4622" s="1" t="s">
        <v>645</v>
      </c>
      <c r="G4622" s="1" t="s">
        <v>646</v>
      </c>
      <c r="H4622" s="1" t="s">
        <v>94</v>
      </c>
      <c r="I4622" s="1" t="s">
        <v>25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1494</v>
      </c>
      <c r="O4622" s="1" t="s">
        <v>43</v>
      </c>
      <c r="P4622" s="1" t="s">
        <v>70</v>
      </c>
      <c r="Q4622" s="1" t="s">
        <v>1495</v>
      </c>
      <c r="R4622" s="1">
        <v>90.480000000000018</v>
      </c>
      <c r="S4622" s="1">
        <v>3</v>
      </c>
      <c r="T4622" s="1">
        <v>0.2</v>
      </c>
      <c r="U4622" s="1">
        <v>33.93</v>
      </c>
      <c r="V4622" s="3" t="str">
        <f>IF(M4622=People!$B$5,People!$A$5,IF(M4622=People!$B$4,People!$A$4,IF(M4622=People!$B$3,People!$A$3,IF(M4622=People!$B$2,People!$A$2,0))))</f>
        <v>Anna Andreadi</v>
      </c>
      <c r="W4622" s="3" t="str">
        <f>IFERROR(INDEX(Returns!A:A,MATCH(B4622,Returns!B:B,0)),"No")</f>
        <v>No</v>
      </c>
    </row>
    <row r="4623" spans="1:23" x14ac:dyDescent="0.2">
      <c r="A4623" s="1">
        <v>4622</v>
      </c>
      <c r="B4623" t="s">
        <v>8374</v>
      </c>
      <c r="C4623" s="2">
        <v>43013</v>
      </c>
      <c r="D4623" s="2">
        <v>43016</v>
      </c>
      <c r="E4623" s="1" t="s">
        <v>21</v>
      </c>
      <c r="F4623" s="1" t="s">
        <v>1773</v>
      </c>
      <c r="G4623" s="1" t="s">
        <v>1774</v>
      </c>
      <c r="H4623" s="1" t="s">
        <v>38</v>
      </c>
      <c r="I4623" s="1" t="s">
        <v>25</v>
      </c>
      <c r="J4623" s="1" t="s">
        <v>460</v>
      </c>
      <c r="K4623" s="1" t="s">
        <v>220</v>
      </c>
      <c r="L4623" s="1">
        <v>19805</v>
      </c>
      <c r="M4623" s="1" t="s">
        <v>135</v>
      </c>
      <c r="N4623" s="1" t="s">
        <v>668</v>
      </c>
      <c r="O4623" s="1" t="s">
        <v>43</v>
      </c>
      <c r="P4623" s="1" t="s">
        <v>55</v>
      </c>
      <c r="Q4623" s="1" t="s">
        <v>669</v>
      </c>
      <c r="R4623" s="1">
        <v>77.55</v>
      </c>
      <c r="S4623" s="1">
        <v>5</v>
      </c>
      <c r="T4623" s="1">
        <v>0</v>
      </c>
      <c r="U4623" s="1">
        <v>21.714000000000002</v>
      </c>
      <c r="V4623" s="3" t="str">
        <f>IF(M4623=People!$B$5,People!$A$5,IF(M4623=People!$B$4,People!$A$4,IF(M4623=People!$B$3,People!$A$3,IF(M4623=People!$B$2,People!$A$2,0))))</f>
        <v>Chuck Magee</v>
      </c>
      <c r="W4623" s="3" t="str">
        <f>IFERROR(INDEX(Returns!A:A,MATCH(B4623,Returns!B:B,0)),"No")</f>
        <v>No</v>
      </c>
    </row>
    <row r="4624" spans="1:23" x14ac:dyDescent="0.2">
      <c r="A4624" s="1">
        <v>4623</v>
      </c>
      <c r="B4624" t="s">
        <v>8375</v>
      </c>
      <c r="C4624" s="2">
        <v>43717</v>
      </c>
      <c r="D4624" s="2">
        <v>43722</v>
      </c>
      <c r="E4624" s="1" t="s">
        <v>46</v>
      </c>
      <c r="F4624" s="1" t="s">
        <v>47</v>
      </c>
      <c r="G4624" s="1" t="s">
        <v>48</v>
      </c>
      <c r="H4624" s="1" t="s">
        <v>24</v>
      </c>
      <c r="I4624" s="1" t="s">
        <v>25</v>
      </c>
      <c r="J4624" s="1" t="s">
        <v>340</v>
      </c>
      <c r="K4624" s="1" t="s">
        <v>300</v>
      </c>
      <c r="L4624" s="1">
        <v>38401</v>
      </c>
      <c r="M4624" s="1" t="s">
        <v>28</v>
      </c>
      <c r="N4624" s="1" t="s">
        <v>1132</v>
      </c>
      <c r="O4624" s="1" t="s">
        <v>43</v>
      </c>
      <c r="P4624" s="1" t="s">
        <v>512</v>
      </c>
      <c r="Q4624" s="1" t="s">
        <v>1133</v>
      </c>
      <c r="R4624" s="1">
        <v>8.8320000000000007</v>
      </c>
      <c r="S4624" s="1">
        <v>3</v>
      </c>
      <c r="T4624" s="1">
        <v>0.2</v>
      </c>
      <c r="U4624" s="1">
        <v>-1.9872000000000005</v>
      </c>
      <c r="V4624" s="3" t="str">
        <f>IF(M4624=People!$B$5,People!$A$5,IF(M4624=People!$B$4,People!$A$4,IF(M4624=People!$B$3,People!$A$3,IF(M4624=People!$B$2,People!$A$2,0))))</f>
        <v>Cassandra Brandow</v>
      </c>
      <c r="W4624" s="3" t="str">
        <f>IFERROR(INDEX(Returns!A:A,MATCH(B4624,Returns!B:B,0)),"No")</f>
        <v>No</v>
      </c>
    </row>
    <row r="4625" spans="1:23" x14ac:dyDescent="0.2">
      <c r="A4625" s="1">
        <v>4624</v>
      </c>
      <c r="B4625" t="s">
        <v>8375</v>
      </c>
      <c r="C4625" s="2">
        <v>43717</v>
      </c>
      <c r="D4625" s="2">
        <v>43722</v>
      </c>
      <c r="E4625" s="1" t="s">
        <v>46</v>
      </c>
      <c r="F4625" s="1" t="s">
        <v>47</v>
      </c>
      <c r="G4625" s="1" t="s">
        <v>48</v>
      </c>
      <c r="H4625" s="1" t="s">
        <v>24</v>
      </c>
      <c r="I4625" s="1" t="s">
        <v>25</v>
      </c>
      <c r="J4625" s="1" t="s">
        <v>340</v>
      </c>
      <c r="K4625" s="1" t="s">
        <v>300</v>
      </c>
      <c r="L4625" s="1">
        <v>38401</v>
      </c>
      <c r="M4625" s="1" t="s">
        <v>28</v>
      </c>
      <c r="N4625" s="1" t="s">
        <v>1502</v>
      </c>
      <c r="O4625" s="1" t="s">
        <v>43</v>
      </c>
      <c r="P4625" s="1" t="s">
        <v>84</v>
      </c>
      <c r="Q4625" s="1" t="s">
        <v>3990</v>
      </c>
      <c r="R4625" s="1">
        <v>177.536</v>
      </c>
      <c r="S4625" s="1">
        <v>4</v>
      </c>
      <c r="T4625" s="1">
        <v>0.2</v>
      </c>
      <c r="U4625" s="1">
        <v>62.137599999999992</v>
      </c>
      <c r="V4625" s="3" t="str">
        <f>IF(M4625=People!$B$5,People!$A$5,IF(M4625=People!$B$4,People!$A$4,IF(M4625=People!$B$3,People!$A$3,IF(M4625=People!$B$2,People!$A$2,0))))</f>
        <v>Cassandra Brandow</v>
      </c>
      <c r="W4625" s="3" t="str">
        <f>IFERROR(INDEX(Returns!A:A,MATCH(B4625,Returns!B:B,0)),"No")</f>
        <v>No</v>
      </c>
    </row>
    <row r="4626" spans="1:23" x14ac:dyDescent="0.2">
      <c r="A4626" s="1">
        <v>4625</v>
      </c>
      <c r="B4626" t="s">
        <v>8375</v>
      </c>
      <c r="C4626" s="2">
        <v>43717</v>
      </c>
      <c r="D4626" s="2">
        <v>43722</v>
      </c>
      <c r="E4626" s="1" t="s">
        <v>46</v>
      </c>
      <c r="F4626" s="1" t="s">
        <v>47</v>
      </c>
      <c r="G4626" s="1" t="s">
        <v>48</v>
      </c>
      <c r="H4626" s="1" t="s">
        <v>24</v>
      </c>
      <c r="I4626" s="1" t="s">
        <v>25</v>
      </c>
      <c r="J4626" s="1" t="s">
        <v>340</v>
      </c>
      <c r="K4626" s="1" t="s">
        <v>300</v>
      </c>
      <c r="L4626" s="1">
        <v>38401</v>
      </c>
      <c r="M4626" s="1" t="s">
        <v>28</v>
      </c>
      <c r="N4626" s="1" t="s">
        <v>2523</v>
      </c>
      <c r="O4626" s="1" t="s">
        <v>43</v>
      </c>
      <c r="P4626" s="1" t="s">
        <v>55</v>
      </c>
      <c r="Q4626" s="1" t="s">
        <v>2524</v>
      </c>
      <c r="R4626" s="1">
        <v>258.48</v>
      </c>
      <c r="S4626" s="1">
        <v>2</v>
      </c>
      <c r="T4626" s="1">
        <v>0.2</v>
      </c>
      <c r="U4626" s="1">
        <v>-3.2309999999999945</v>
      </c>
      <c r="V4626" s="3" t="str">
        <f>IF(M4626=People!$B$5,People!$A$5,IF(M4626=People!$B$4,People!$A$4,IF(M4626=People!$B$3,People!$A$3,IF(M4626=People!$B$2,People!$A$2,0))))</f>
        <v>Cassandra Brandow</v>
      </c>
      <c r="W4626" s="3" t="str">
        <f>IFERROR(INDEX(Returns!A:A,MATCH(B4626,Returns!B:B,0)),"No")</f>
        <v>No</v>
      </c>
    </row>
    <row r="4627" spans="1:23" x14ac:dyDescent="0.2">
      <c r="A4627" s="1">
        <v>4626</v>
      </c>
      <c r="B4627" t="s">
        <v>8375</v>
      </c>
      <c r="C4627" s="2">
        <v>43717</v>
      </c>
      <c r="D4627" s="2">
        <v>43722</v>
      </c>
      <c r="E4627" s="1" t="s">
        <v>46</v>
      </c>
      <c r="F4627" s="1" t="s">
        <v>47</v>
      </c>
      <c r="G4627" s="1" t="s">
        <v>48</v>
      </c>
      <c r="H4627" s="1" t="s">
        <v>24</v>
      </c>
      <c r="I4627" s="1" t="s">
        <v>25</v>
      </c>
      <c r="J4627" s="1" t="s">
        <v>340</v>
      </c>
      <c r="K4627" s="1" t="s">
        <v>300</v>
      </c>
      <c r="L4627" s="1">
        <v>38401</v>
      </c>
      <c r="M4627" s="1" t="s">
        <v>28</v>
      </c>
      <c r="N4627" s="1" t="s">
        <v>1122</v>
      </c>
      <c r="O4627" s="1" t="s">
        <v>30</v>
      </c>
      <c r="P4627" s="1" t="s">
        <v>60</v>
      </c>
      <c r="Q4627" s="1" t="s">
        <v>1123</v>
      </c>
      <c r="R4627" s="1">
        <v>14.135999999999999</v>
      </c>
      <c r="S4627" s="1">
        <v>3</v>
      </c>
      <c r="T4627" s="1">
        <v>0.2</v>
      </c>
      <c r="U4627" s="1">
        <v>4.240800000000001</v>
      </c>
      <c r="V4627" s="3" t="str">
        <f>IF(M4627=People!$B$5,People!$A$5,IF(M4627=People!$B$4,People!$A$4,IF(M4627=People!$B$3,People!$A$3,IF(M4627=People!$B$2,People!$A$2,0))))</f>
        <v>Cassandra Brandow</v>
      </c>
      <c r="W4627" s="3" t="str">
        <f>IFERROR(INDEX(Returns!A:A,MATCH(B4627,Returns!B:B,0)),"No")</f>
        <v>No</v>
      </c>
    </row>
    <row r="4628" spans="1:23" x14ac:dyDescent="0.2">
      <c r="A4628" s="1">
        <v>4627</v>
      </c>
      <c r="B4628" t="s">
        <v>8376</v>
      </c>
      <c r="C4628" s="2">
        <v>43417</v>
      </c>
      <c r="D4628" s="2">
        <v>43422</v>
      </c>
      <c r="E4628" s="1" t="s">
        <v>46</v>
      </c>
      <c r="F4628" s="1" t="s">
        <v>2240</v>
      </c>
      <c r="G4628" s="1" t="s">
        <v>2241</v>
      </c>
      <c r="H4628" s="1" t="s">
        <v>38</v>
      </c>
      <c r="I4628" s="1" t="s">
        <v>25</v>
      </c>
      <c r="J4628" s="1" t="s">
        <v>239</v>
      </c>
      <c r="K4628" s="1" t="s">
        <v>240</v>
      </c>
      <c r="L4628" s="1">
        <v>10011</v>
      </c>
      <c r="M4628" s="1" t="s">
        <v>135</v>
      </c>
      <c r="N4628" s="1" t="s">
        <v>641</v>
      </c>
      <c r="O4628" s="1" t="s">
        <v>43</v>
      </c>
      <c r="P4628" s="1" t="s">
        <v>55</v>
      </c>
      <c r="Q4628" s="1" t="s">
        <v>642</v>
      </c>
      <c r="R4628" s="1">
        <v>77.55</v>
      </c>
      <c r="S4628" s="1">
        <v>5</v>
      </c>
      <c r="T4628" s="1">
        <v>0</v>
      </c>
      <c r="U4628" s="1">
        <v>20.163000000000004</v>
      </c>
      <c r="V4628" s="3" t="str">
        <f>IF(M4628=People!$B$5,People!$A$5,IF(M4628=People!$B$4,People!$A$4,IF(M4628=People!$B$3,People!$A$3,IF(M4628=People!$B$2,People!$A$2,0))))</f>
        <v>Chuck Magee</v>
      </c>
      <c r="W4628" s="3" t="str">
        <f>IFERROR(INDEX(Returns!A:A,MATCH(B4628,Returns!B:B,0)),"No")</f>
        <v>No</v>
      </c>
    </row>
    <row r="4629" spans="1:23" x14ac:dyDescent="0.2">
      <c r="A4629" s="1">
        <v>4628</v>
      </c>
      <c r="B4629" t="s">
        <v>8376</v>
      </c>
      <c r="C4629" s="2">
        <v>43417</v>
      </c>
      <c r="D4629" s="2">
        <v>43422</v>
      </c>
      <c r="E4629" s="1" t="s">
        <v>46</v>
      </c>
      <c r="F4629" s="1" t="s">
        <v>2240</v>
      </c>
      <c r="G4629" s="1" t="s">
        <v>2241</v>
      </c>
      <c r="H4629" s="1" t="s">
        <v>38</v>
      </c>
      <c r="I4629" s="1" t="s">
        <v>25</v>
      </c>
      <c r="J4629" s="1" t="s">
        <v>239</v>
      </c>
      <c r="K4629" s="1" t="s">
        <v>240</v>
      </c>
      <c r="L4629" s="1">
        <v>10011</v>
      </c>
      <c r="M4629" s="1" t="s">
        <v>135</v>
      </c>
      <c r="N4629" s="1" t="s">
        <v>911</v>
      </c>
      <c r="O4629" s="1" t="s">
        <v>43</v>
      </c>
      <c r="P4629" s="1" t="s">
        <v>55</v>
      </c>
      <c r="Q4629" s="1" t="s">
        <v>912</v>
      </c>
      <c r="R4629" s="1">
        <v>24.88</v>
      </c>
      <c r="S4629" s="1">
        <v>2</v>
      </c>
      <c r="T4629" s="1">
        <v>0</v>
      </c>
      <c r="U4629" s="1">
        <v>6.9664000000000001</v>
      </c>
      <c r="V4629" s="3" t="str">
        <f>IF(M4629=People!$B$5,People!$A$5,IF(M4629=People!$B$4,People!$A$4,IF(M4629=People!$B$3,People!$A$3,IF(M4629=People!$B$2,People!$A$2,0))))</f>
        <v>Chuck Magee</v>
      </c>
      <c r="W4629" s="3" t="str">
        <f>IFERROR(INDEX(Returns!A:A,MATCH(B4629,Returns!B:B,0)),"No")</f>
        <v>No</v>
      </c>
    </row>
    <row r="4630" spans="1:23" x14ac:dyDescent="0.2">
      <c r="A4630" s="1">
        <v>4629</v>
      </c>
      <c r="B4630" t="s">
        <v>8376</v>
      </c>
      <c r="C4630" s="2">
        <v>43417</v>
      </c>
      <c r="D4630" s="2">
        <v>43422</v>
      </c>
      <c r="E4630" s="1" t="s">
        <v>46</v>
      </c>
      <c r="F4630" s="1" t="s">
        <v>2240</v>
      </c>
      <c r="G4630" s="1" t="s">
        <v>2241</v>
      </c>
      <c r="H4630" s="1" t="s">
        <v>38</v>
      </c>
      <c r="I4630" s="1" t="s">
        <v>25</v>
      </c>
      <c r="J4630" s="1" t="s">
        <v>239</v>
      </c>
      <c r="K4630" s="1" t="s">
        <v>240</v>
      </c>
      <c r="L4630" s="1">
        <v>10011</v>
      </c>
      <c r="M4630" s="1" t="s">
        <v>135</v>
      </c>
      <c r="N4630" s="1" t="s">
        <v>4734</v>
      </c>
      <c r="O4630" s="1" t="s">
        <v>43</v>
      </c>
      <c r="P4630" s="1" t="s">
        <v>63</v>
      </c>
      <c r="Q4630" s="1" t="s">
        <v>4735</v>
      </c>
      <c r="R4630" s="1">
        <v>140.75</v>
      </c>
      <c r="S4630" s="1">
        <v>5</v>
      </c>
      <c r="T4630" s="1">
        <v>0</v>
      </c>
      <c r="U4630" s="1">
        <v>39.410000000000011</v>
      </c>
      <c r="V4630" s="3" t="str">
        <f>IF(M4630=People!$B$5,People!$A$5,IF(M4630=People!$B$4,People!$A$4,IF(M4630=People!$B$3,People!$A$3,IF(M4630=People!$B$2,People!$A$2,0))))</f>
        <v>Chuck Magee</v>
      </c>
      <c r="W4630" s="3" t="str">
        <f>IFERROR(INDEX(Returns!A:A,MATCH(B4630,Returns!B:B,0)),"No")</f>
        <v>No</v>
      </c>
    </row>
    <row r="4631" spans="1:23" x14ac:dyDescent="0.2">
      <c r="A4631" s="1">
        <v>4630</v>
      </c>
      <c r="B4631" t="s">
        <v>8376</v>
      </c>
      <c r="C4631" s="2">
        <v>43417</v>
      </c>
      <c r="D4631" s="2">
        <v>43422</v>
      </c>
      <c r="E4631" s="1" t="s">
        <v>46</v>
      </c>
      <c r="F4631" s="1" t="s">
        <v>2240</v>
      </c>
      <c r="G4631" s="1" t="s">
        <v>2241</v>
      </c>
      <c r="H4631" s="1" t="s">
        <v>38</v>
      </c>
      <c r="I4631" s="1" t="s">
        <v>25</v>
      </c>
      <c r="J4631" s="1" t="s">
        <v>239</v>
      </c>
      <c r="K4631" s="1" t="s">
        <v>240</v>
      </c>
      <c r="L4631" s="1">
        <v>10011</v>
      </c>
      <c r="M4631" s="1" t="s">
        <v>135</v>
      </c>
      <c r="N4631" s="1" t="s">
        <v>2514</v>
      </c>
      <c r="O4631" s="1" t="s">
        <v>43</v>
      </c>
      <c r="P4631" s="1" t="s">
        <v>55</v>
      </c>
      <c r="Q4631" s="1" t="s">
        <v>2515</v>
      </c>
      <c r="R4631" s="1">
        <v>36.630000000000003</v>
      </c>
      <c r="S4631" s="1">
        <v>3</v>
      </c>
      <c r="T4631" s="1">
        <v>0</v>
      </c>
      <c r="U4631" s="1">
        <v>9.8901000000000039</v>
      </c>
      <c r="V4631" s="3" t="str">
        <f>IF(M4631=People!$B$5,People!$A$5,IF(M4631=People!$B$4,People!$A$4,IF(M4631=People!$B$3,People!$A$3,IF(M4631=People!$B$2,People!$A$2,0))))</f>
        <v>Chuck Magee</v>
      </c>
      <c r="W4631" s="3" t="str">
        <f>IFERROR(INDEX(Returns!A:A,MATCH(B4631,Returns!B:B,0)),"No")</f>
        <v>No</v>
      </c>
    </row>
    <row r="4632" spans="1:23" x14ac:dyDescent="0.2">
      <c r="A4632" s="1">
        <v>4631</v>
      </c>
      <c r="B4632" t="s">
        <v>8377</v>
      </c>
      <c r="C4632" s="2">
        <v>43023</v>
      </c>
      <c r="D4632" s="2">
        <v>43023</v>
      </c>
      <c r="E4632" s="1" t="s">
        <v>1126</v>
      </c>
      <c r="F4632" s="1" t="s">
        <v>2235</v>
      </c>
      <c r="G4632" s="1" t="s">
        <v>2236</v>
      </c>
      <c r="H4632" s="1" t="s">
        <v>24</v>
      </c>
      <c r="I4632" s="1" t="s">
        <v>25</v>
      </c>
      <c r="J4632" s="1" t="s">
        <v>4699</v>
      </c>
      <c r="K4632" s="1" t="s">
        <v>214</v>
      </c>
      <c r="L4632" s="1">
        <v>48858</v>
      </c>
      <c r="M4632" s="1" t="s">
        <v>97</v>
      </c>
      <c r="N4632" s="1" t="s">
        <v>5368</v>
      </c>
      <c r="O4632" s="1" t="s">
        <v>30</v>
      </c>
      <c r="P4632" s="1" t="s">
        <v>60</v>
      </c>
      <c r="Q4632" s="1" t="s">
        <v>5369</v>
      </c>
      <c r="R4632" s="1">
        <v>17.14</v>
      </c>
      <c r="S4632" s="1">
        <v>2</v>
      </c>
      <c r="T4632" s="1">
        <v>0</v>
      </c>
      <c r="U4632" s="1">
        <v>6.1704000000000008</v>
      </c>
      <c r="V4632" s="3" t="str">
        <f>IF(M4632=People!$B$5,People!$A$5,IF(M4632=People!$B$4,People!$A$4,IF(M4632=People!$B$3,People!$A$3,IF(M4632=People!$B$2,People!$A$2,0))))</f>
        <v>Kelly Williams</v>
      </c>
      <c r="W4632" s="3" t="str">
        <f>IFERROR(INDEX(Returns!A:A,MATCH(B4632,Returns!B:B,0)),"No")</f>
        <v>No</v>
      </c>
    </row>
    <row r="4633" spans="1:23" x14ac:dyDescent="0.2">
      <c r="A4633" s="1">
        <v>4632</v>
      </c>
      <c r="B4633" t="s">
        <v>8378</v>
      </c>
      <c r="C4633" s="2">
        <v>43680</v>
      </c>
      <c r="D4633" s="2">
        <v>43685</v>
      </c>
      <c r="E4633" s="1" t="s">
        <v>21</v>
      </c>
      <c r="F4633" s="1" t="s">
        <v>1698</v>
      </c>
      <c r="G4633" s="1" t="s">
        <v>1699</v>
      </c>
      <c r="H4633" s="1" t="s">
        <v>24</v>
      </c>
      <c r="I4633" s="1" t="s">
        <v>25</v>
      </c>
      <c r="J4633" s="1" t="s">
        <v>116</v>
      </c>
      <c r="K4633" s="1" t="s">
        <v>40</v>
      </c>
      <c r="L4633" s="1">
        <v>94122</v>
      </c>
      <c r="M4633" s="1" t="s">
        <v>41</v>
      </c>
      <c r="N4633" s="1" t="s">
        <v>1635</v>
      </c>
      <c r="O4633" s="1" t="s">
        <v>43</v>
      </c>
      <c r="P4633" s="1" t="s">
        <v>44</v>
      </c>
      <c r="Q4633" s="1" t="s">
        <v>1636</v>
      </c>
      <c r="R4633" s="1">
        <v>51.75</v>
      </c>
      <c r="S4633" s="1">
        <v>5</v>
      </c>
      <c r="T4633" s="1">
        <v>0</v>
      </c>
      <c r="U4633" s="1">
        <v>24.84</v>
      </c>
      <c r="V4633" s="3" t="str">
        <f>IF(M4633=People!$B$5,People!$A$5,IF(M4633=People!$B$4,People!$A$4,IF(M4633=People!$B$3,People!$A$3,IF(M4633=People!$B$2,People!$A$2,0))))</f>
        <v>Anna Andreadi</v>
      </c>
      <c r="W4633" s="3" t="str">
        <f>IFERROR(INDEX(Returns!A:A,MATCH(B4633,Returns!B:B,0)),"No")</f>
        <v>No</v>
      </c>
    </row>
    <row r="4634" spans="1:23" x14ac:dyDescent="0.2">
      <c r="A4634" s="1">
        <v>4633</v>
      </c>
      <c r="B4634" t="s">
        <v>8378</v>
      </c>
      <c r="C4634" s="2">
        <v>43680</v>
      </c>
      <c r="D4634" s="2">
        <v>43685</v>
      </c>
      <c r="E4634" s="1" t="s">
        <v>21</v>
      </c>
      <c r="F4634" s="1" t="s">
        <v>1698</v>
      </c>
      <c r="G4634" s="1" t="s">
        <v>1699</v>
      </c>
      <c r="H4634" s="1" t="s">
        <v>24</v>
      </c>
      <c r="I4634" s="1" t="s">
        <v>25</v>
      </c>
      <c r="J4634" s="1" t="s">
        <v>116</v>
      </c>
      <c r="K4634" s="1" t="s">
        <v>40</v>
      </c>
      <c r="L4634" s="1">
        <v>94122</v>
      </c>
      <c r="M4634" s="1" t="s">
        <v>41</v>
      </c>
      <c r="N4634" s="1" t="s">
        <v>1607</v>
      </c>
      <c r="O4634" s="1" t="s">
        <v>30</v>
      </c>
      <c r="P4634" s="1" t="s">
        <v>60</v>
      </c>
      <c r="Q4634" s="1" t="s">
        <v>1608</v>
      </c>
      <c r="R4634" s="1">
        <v>123.96000000000001</v>
      </c>
      <c r="S4634" s="1">
        <v>3</v>
      </c>
      <c r="T4634" s="1">
        <v>0</v>
      </c>
      <c r="U4634" s="1">
        <v>11.156400000000005</v>
      </c>
      <c r="V4634" s="3" t="str">
        <f>IF(M4634=People!$B$5,People!$A$5,IF(M4634=People!$B$4,People!$A$4,IF(M4634=People!$B$3,People!$A$3,IF(M4634=People!$B$2,People!$A$2,0))))</f>
        <v>Anna Andreadi</v>
      </c>
      <c r="W4634" s="3" t="str">
        <f>IFERROR(INDEX(Returns!A:A,MATCH(B4634,Returns!B:B,0)),"No")</f>
        <v>No</v>
      </c>
    </row>
    <row r="4635" spans="1:23" x14ac:dyDescent="0.2">
      <c r="A4635" s="1">
        <v>4634</v>
      </c>
      <c r="B4635" t="s">
        <v>5995</v>
      </c>
      <c r="C4635" s="2">
        <v>42968</v>
      </c>
      <c r="D4635" s="2">
        <v>42973</v>
      </c>
      <c r="E4635" s="1" t="s">
        <v>46</v>
      </c>
      <c r="F4635" s="1" t="s">
        <v>771</v>
      </c>
      <c r="G4635" s="1" t="s">
        <v>772</v>
      </c>
      <c r="H4635" s="1" t="s">
        <v>38</v>
      </c>
      <c r="I4635" s="1" t="s">
        <v>25</v>
      </c>
      <c r="J4635" s="1" t="s">
        <v>116</v>
      </c>
      <c r="K4635" s="1" t="s">
        <v>40</v>
      </c>
      <c r="L4635" s="1">
        <v>94122</v>
      </c>
      <c r="M4635" s="1" t="s">
        <v>41</v>
      </c>
      <c r="N4635" s="1" t="s">
        <v>5370</v>
      </c>
      <c r="O4635" s="1" t="s">
        <v>30</v>
      </c>
      <c r="P4635" s="1" t="s">
        <v>31</v>
      </c>
      <c r="Q4635" s="1" t="s">
        <v>5371</v>
      </c>
      <c r="R4635" s="1">
        <v>586.39800000000002</v>
      </c>
      <c r="S4635" s="1">
        <v>6</v>
      </c>
      <c r="T4635" s="1">
        <v>0.15</v>
      </c>
      <c r="U4635" s="1">
        <v>34.493999999999971</v>
      </c>
      <c r="V4635" s="3" t="str">
        <f>IF(M4635=People!$B$5,People!$A$5,IF(M4635=People!$B$4,People!$A$4,IF(M4635=People!$B$3,People!$A$3,IF(M4635=People!$B$2,People!$A$2,0))))</f>
        <v>Anna Andreadi</v>
      </c>
      <c r="W4635" s="3" t="str">
        <f>IFERROR(INDEX(Returns!A:A,MATCH(B4635,Returns!B:B,0)),"No")</f>
        <v>Yes</v>
      </c>
    </row>
    <row r="4636" spans="1:23" x14ac:dyDescent="0.2">
      <c r="A4636" s="1">
        <v>4635</v>
      </c>
      <c r="B4636" t="s">
        <v>5995</v>
      </c>
      <c r="C4636" s="2">
        <v>42968</v>
      </c>
      <c r="D4636" s="2">
        <v>42973</v>
      </c>
      <c r="E4636" s="1" t="s">
        <v>46</v>
      </c>
      <c r="F4636" s="1" t="s">
        <v>771</v>
      </c>
      <c r="G4636" s="1" t="s">
        <v>772</v>
      </c>
      <c r="H4636" s="1" t="s">
        <v>38</v>
      </c>
      <c r="I4636" s="1" t="s">
        <v>25</v>
      </c>
      <c r="J4636" s="1" t="s">
        <v>116</v>
      </c>
      <c r="K4636" s="1" t="s">
        <v>40</v>
      </c>
      <c r="L4636" s="1">
        <v>94122</v>
      </c>
      <c r="M4636" s="1" t="s">
        <v>41</v>
      </c>
      <c r="N4636" s="1" t="s">
        <v>1539</v>
      </c>
      <c r="O4636" s="1" t="s">
        <v>43</v>
      </c>
      <c r="P4636" s="1" t="s">
        <v>55</v>
      </c>
      <c r="Q4636" s="1" t="s">
        <v>1540</v>
      </c>
      <c r="R4636" s="1">
        <v>80.98</v>
      </c>
      <c r="S4636" s="1">
        <v>1</v>
      </c>
      <c r="T4636" s="1">
        <v>0</v>
      </c>
      <c r="U4636" s="1">
        <v>3.2391999999999967</v>
      </c>
      <c r="V4636" s="3" t="str">
        <f>IF(M4636=People!$B$5,People!$A$5,IF(M4636=People!$B$4,People!$A$4,IF(M4636=People!$B$3,People!$A$3,IF(M4636=People!$B$2,People!$A$2,0))))</f>
        <v>Anna Andreadi</v>
      </c>
      <c r="W4636" s="3" t="str">
        <f>IFERROR(INDEX(Returns!A:A,MATCH(B4636,Returns!B:B,0)),"No")</f>
        <v>Yes</v>
      </c>
    </row>
    <row r="4637" spans="1:23" x14ac:dyDescent="0.2">
      <c r="A4637" s="1">
        <v>4636</v>
      </c>
      <c r="B4637" t="s">
        <v>8379</v>
      </c>
      <c r="C4637" s="2">
        <v>43536</v>
      </c>
      <c r="D4637" s="2">
        <v>43541</v>
      </c>
      <c r="E4637" s="1" t="s">
        <v>46</v>
      </c>
      <c r="F4637" s="1" t="s">
        <v>3499</v>
      </c>
      <c r="G4637" s="1" t="s">
        <v>3500</v>
      </c>
      <c r="H4637" s="1" t="s">
        <v>38</v>
      </c>
      <c r="I4637" s="1" t="s">
        <v>25</v>
      </c>
      <c r="J4637" s="1" t="s">
        <v>116</v>
      </c>
      <c r="K4637" s="1" t="s">
        <v>40</v>
      </c>
      <c r="L4637" s="1">
        <v>94122</v>
      </c>
      <c r="M4637" s="1" t="s">
        <v>41</v>
      </c>
      <c r="N4637" s="1" t="s">
        <v>1539</v>
      </c>
      <c r="O4637" s="1" t="s">
        <v>43</v>
      </c>
      <c r="P4637" s="1" t="s">
        <v>55</v>
      </c>
      <c r="Q4637" s="1" t="s">
        <v>1540</v>
      </c>
      <c r="R4637" s="1">
        <v>242.94</v>
      </c>
      <c r="S4637" s="1">
        <v>3</v>
      </c>
      <c r="T4637" s="1">
        <v>0</v>
      </c>
      <c r="U4637" s="1">
        <v>9.7175999999999902</v>
      </c>
      <c r="V4637" s="3" t="str">
        <f>IF(M4637=People!$B$5,People!$A$5,IF(M4637=People!$B$4,People!$A$4,IF(M4637=People!$B$3,People!$A$3,IF(M4637=People!$B$2,People!$A$2,0))))</f>
        <v>Anna Andreadi</v>
      </c>
      <c r="W4637" s="3" t="str">
        <f>IFERROR(INDEX(Returns!A:A,MATCH(B4637,Returns!B:B,0)),"No")</f>
        <v>No</v>
      </c>
    </row>
    <row r="4638" spans="1:23" x14ac:dyDescent="0.2">
      <c r="A4638" s="1">
        <v>4637</v>
      </c>
      <c r="B4638" t="s">
        <v>8380</v>
      </c>
      <c r="C4638" s="2">
        <v>43582</v>
      </c>
      <c r="D4638" s="2">
        <v>43584</v>
      </c>
      <c r="E4638" s="1" t="s">
        <v>170</v>
      </c>
      <c r="F4638" s="1" t="s">
        <v>1961</v>
      </c>
      <c r="G4638" s="1" t="s">
        <v>1962</v>
      </c>
      <c r="H4638" s="1" t="s">
        <v>24</v>
      </c>
      <c r="I4638" s="1" t="s">
        <v>25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1015</v>
      </c>
      <c r="O4638" s="1" t="s">
        <v>43</v>
      </c>
      <c r="P4638" s="1" t="s">
        <v>63</v>
      </c>
      <c r="Q4638" s="1" t="s">
        <v>1016</v>
      </c>
      <c r="R4638" s="1">
        <v>123.92</v>
      </c>
      <c r="S4638" s="1">
        <v>4</v>
      </c>
      <c r="T4638" s="1">
        <v>0</v>
      </c>
      <c r="U4638" s="1">
        <v>33.458399999999997</v>
      </c>
      <c r="V4638" s="3" t="str">
        <f>IF(M4638=People!$B$5,People!$A$5,IF(M4638=People!$B$4,People!$A$4,IF(M4638=People!$B$3,People!$A$3,IF(M4638=People!$B$2,People!$A$2,0))))</f>
        <v>Anna Andreadi</v>
      </c>
      <c r="W4638" s="3" t="str">
        <f>IFERROR(INDEX(Returns!A:A,MATCH(B4638,Returns!B:B,0)),"No")</f>
        <v>No</v>
      </c>
    </row>
    <row r="4639" spans="1:23" x14ac:dyDescent="0.2">
      <c r="A4639" s="1">
        <v>4638</v>
      </c>
      <c r="B4639" t="s">
        <v>8380</v>
      </c>
      <c r="C4639" s="2">
        <v>43582</v>
      </c>
      <c r="D4639" s="2">
        <v>43584</v>
      </c>
      <c r="E4639" s="1" t="s">
        <v>170</v>
      </c>
      <c r="F4639" s="1" t="s">
        <v>1961</v>
      </c>
      <c r="G4639" s="1" t="s">
        <v>1962</v>
      </c>
      <c r="H4639" s="1" t="s">
        <v>24</v>
      </c>
      <c r="I4639" s="1" t="s">
        <v>25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418</v>
      </c>
      <c r="O4639" s="1" t="s">
        <v>43</v>
      </c>
      <c r="P4639" s="1" t="s">
        <v>63</v>
      </c>
      <c r="Q4639" s="1" t="s">
        <v>419</v>
      </c>
      <c r="R4639" s="1">
        <v>12.39</v>
      </c>
      <c r="S4639" s="1">
        <v>3</v>
      </c>
      <c r="T4639" s="1">
        <v>0</v>
      </c>
      <c r="U4639" s="1">
        <v>5.6993999999999998</v>
      </c>
      <c r="V4639" s="3" t="str">
        <f>IF(M4639=People!$B$5,People!$A$5,IF(M4639=People!$B$4,People!$A$4,IF(M4639=People!$B$3,People!$A$3,IF(M4639=People!$B$2,People!$A$2,0))))</f>
        <v>Anna Andreadi</v>
      </c>
      <c r="W4639" s="3" t="str">
        <f>IFERROR(INDEX(Returns!A:A,MATCH(B4639,Returns!B:B,0)),"No")</f>
        <v>No</v>
      </c>
    </row>
    <row r="4640" spans="1:23" x14ac:dyDescent="0.2">
      <c r="A4640" s="1">
        <v>4639</v>
      </c>
      <c r="B4640" t="s">
        <v>8380</v>
      </c>
      <c r="C4640" s="2">
        <v>43582</v>
      </c>
      <c r="D4640" s="2">
        <v>43584</v>
      </c>
      <c r="E4640" s="1" t="s">
        <v>170</v>
      </c>
      <c r="F4640" s="1" t="s">
        <v>1961</v>
      </c>
      <c r="G4640" s="1" t="s">
        <v>1962</v>
      </c>
      <c r="H4640" s="1" t="s">
        <v>24</v>
      </c>
      <c r="I4640" s="1" t="s">
        <v>25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5007</v>
      </c>
      <c r="O4640" s="1" t="s">
        <v>43</v>
      </c>
      <c r="P4640" s="1" t="s">
        <v>63</v>
      </c>
      <c r="Q4640" s="1" t="s">
        <v>5008</v>
      </c>
      <c r="R4640" s="1">
        <v>47.3</v>
      </c>
      <c r="S4640" s="1">
        <v>2</v>
      </c>
      <c r="T4640" s="1">
        <v>0</v>
      </c>
      <c r="U4640" s="1">
        <v>12.298000000000002</v>
      </c>
      <c r="V4640" s="3" t="str">
        <f>IF(M4640=People!$B$5,People!$A$5,IF(M4640=People!$B$4,People!$A$4,IF(M4640=People!$B$3,People!$A$3,IF(M4640=People!$B$2,People!$A$2,0))))</f>
        <v>Anna Andreadi</v>
      </c>
      <c r="W4640" s="3" t="str">
        <f>IFERROR(INDEX(Returns!A:A,MATCH(B4640,Returns!B:B,0)),"No")</f>
        <v>No</v>
      </c>
    </row>
    <row r="4641" spans="1:23" x14ac:dyDescent="0.2">
      <c r="A4641" s="1">
        <v>4640</v>
      </c>
      <c r="B4641" t="s">
        <v>8381</v>
      </c>
      <c r="C4641" s="2">
        <v>43354</v>
      </c>
      <c r="D4641" s="2">
        <v>43359</v>
      </c>
      <c r="E4641" s="1" t="s">
        <v>46</v>
      </c>
      <c r="F4641" s="1" t="s">
        <v>3671</v>
      </c>
      <c r="G4641" s="1" t="s">
        <v>3672</v>
      </c>
      <c r="H4641" s="1" t="s">
        <v>24</v>
      </c>
      <c r="I4641" s="1" t="s">
        <v>25</v>
      </c>
      <c r="J4641" s="1" t="s">
        <v>4323</v>
      </c>
      <c r="K4641" s="1" t="s">
        <v>287</v>
      </c>
      <c r="L4641" s="1">
        <v>23602</v>
      </c>
      <c r="M4641" s="1" t="s">
        <v>28</v>
      </c>
      <c r="N4641" s="1" t="s">
        <v>5372</v>
      </c>
      <c r="O4641" s="1" t="s">
        <v>66</v>
      </c>
      <c r="P4641" s="1" t="s">
        <v>1065</v>
      </c>
      <c r="Q4641" s="1" t="s">
        <v>5373</v>
      </c>
      <c r="R4641" s="1">
        <v>1599.92</v>
      </c>
      <c r="S4641" s="1">
        <v>8</v>
      </c>
      <c r="T4641" s="1">
        <v>0</v>
      </c>
      <c r="U4641" s="1">
        <v>751.9624</v>
      </c>
      <c r="V4641" s="3" t="str">
        <f>IF(M4641=People!$B$5,People!$A$5,IF(M4641=People!$B$4,People!$A$4,IF(M4641=People!$B$3,People!$A$3,IF(M4641=People!$B$2,People!$A$2,0))))</f>
        <v>Cassandra Brandow</v>
      </c>
      <c r="W4641" s="3" t="str">
        <f>IFERROR(INDEX(Returns!A:A,MATCH(B4641,Returns!B:B,0)),"No")</f>
        <v>No</v>
      </c>
    </row>
    <row r="4642" spans="1:23" x14ac:dyDescent="0.2">
      <c r="A4642" s="1">
        <v>4641</v>
      </c>
      <c r="B4642" t="s">
        <v>8381</v>
      </c>
      <c r="C4642" s="2">
        <v>43354</v>
      </c>
      <c r="D4642" s="2">
        <v>43359</v>
      </c>
      <c r="E4642" s="1" t="s">
        <v>46</v>
      </c>
      <c r="F4642" s="1" t="s">
        <v>3671</v>
      </c>
      <c r="G4642" s="1" t="s">
        <v>3672</v>
      </c>
      <c r="H4642" s="1" t="s">
        <v>24</v>
      </c>
      <c r="I4642" s="1" t="s">
        <v>25</v>
      </c>
      <c r="J4642" s="1" t="s">
        <v>4323</v>
      </c>
      <c r="K4642" s="1" t="s">
        <v>287</v>
      </c>
      <c r="L4642" s="1">
        <v>23602</v>
      </c>
      <c r="M4642" s="1" t="s">
        <v>28</v>
      </c>
      <c r="N4642" s="1" t="s">
        <v>4739</v>
      </c>
      <c r="O4642" s="1" t="s">
        <v>43</v>
      </c>
      <c r="P4642" s="1" t="s">
        <v>157</v>
      </c>
      <c r="Q4642" s="1" t="s">
        <v>4740</v>
      </c>
      <c r="R4642" s="1">
        <v>11.09</v>
      </c>
      <c r="S4642" s="1">
        <v>1</v>
      </c>
      <c r="T4642" s="1">
        <v>0</v>
      </c>
      <c r="U4642" s="1">
        <v>5.4340999999999999</v>
      </c>
      <c r="V4642" s="3" t="str">
        <f>IF(M4642=People!$B$5,People!$A$5,IF(M4642=People!$B$4,People!$A$4,IF(M4642=People!$B$3,People!$A$3,IF(M4642=People!$B$2,People!$A$2,0))))</f>
        <v>Cassandra Brandow</v>
      </c>
      <c r="W4642" s="3" t="str">
        <f>IFERROR(INDEX(Returns!A:A,MATCH(B4642,Returns!B:B,0)),"No")</f>
        <v>No</v>
      </c>
    </row>
    <row r="4643" spans="1:23" x14ac:dyDescent="0.2">
      <c r="A4643" s="1">
        <v>4642</v>
      </c>
      <c r="B4643" t="s">
        <v>8382</v>
      </c>
      <c r="C4643" s="2">
        <v>43760</v>
      </c>
      <c r="D4643" s="2">
        <v>43762</v>
      </c>
      <c r="E4643" s="1" t="s">
        <v>21</v>
      </c>
      <c r="F4643" s="1" t="s">
        <v>3171</v>
      </c>
      <c r="G4643" s="1" t="s">
        <v>3172</v>
      </c>
      <c r="H4643" s="1" t="s">
        <v>24</v>
      </c>
      <c r="I4643" s="1" t="s">
        <v>25</v>
      </c>
      <c r="J4643" s="1" t="s">
        <v>4203</v>
      </c>
      <c r="K4643" s="1" t="s">
        <v>404</v>
      </c>
      <c r="L4643" s="1">
        <v>80525</v>
      </c>
      <c r="M4643" s="1" t="s">
        <v>41</v>
      </c>
      <c r="N4643" s="1" t="s">
        <v>1500</v>
      </c>
      <c r="O4643" s="1" t="s">
        <v>43</v>
      </c>
      <c r="P4643" s="1" t="s">
        <v>70</v>
      </c>
      <c r="Q4643" s="1" t="s">
        <v>1501</v>
      </c>
      <c r="R4643" s="1">
        <v>3.1680000000000006</v>
      </c>
      <c r="S4643" s="1">
        <v>4</v>
      </c>
      <c r="T4643" s="1">
        <v>0.7</v>
      </c>
      <c r="U4643" s="1">
        <v>-2.5343999999999998</v>
      </c>
      <c r="V4643" s="3" t="str">
        <f>IF(M4643=People!$B$5,People!$A$5,IF(M4643=People!$B$4,People!$A$4,IF(M4643=People!$B$3,People!$A$3,IF(M4643=People!$B$2,People!$A$2,0))))</f>
        <v>Anna Andreadi</v>
      </c>
      <c r="W4643" s="3" t="str">
        <f>IFERROR(INDEX(Returns!A:A,MATCH(B4643,Returns!B:B,0)),"No")</f>
        <v>No</v>
      </c>
    </row>
    <row r="4644" spans="1:23" x14ac:dyDescent="0.2">
      <c r="A4644" s="1">
        <v>4643</v>
      </c>
      <c r="B4644" t="s">
        <v>8382</v>
      </c>
      <c r="C4644" s="2">
        <v>43760</v>
      </c>
      <c r="D4644" s="2">
        <v>43762</v>
      </c>
      <c r="E4644" s="1" t="s">
        <v>21</v>
      </c>
      <c r="F4644" s="1" t="s">
        <v>3171</v>
      </c>
      <c r="G4644" s="1" t="s">
        <v>3172</v>
      </c>
      <c r="H4644" s="1" t="s">
        <v>24</v>
      </c>
      <c r="I4644" s="1" t="s">
        <v>25</v>
      </c>
      <c r="J4644" s="1" t="s">
        <v>4203</v>
      </c>
      <c r="K4644" s="1" t="s">
        <v>404</v>
      </c>
      <c r="L4644" s="1">
        <v>80525</v>
      </c>
      <c r="M4644" s="1" t="s">
        <v>41</v>
      </c>
      <c r="N4644" s="1" t="s">
        <v>5374</v>
      </c>
      <c r="O4644" s="1" t="s">
        <v>30</v>
      </c>
      <c r="P4644" s="1" t="s">
        <v>34</v>
      </c>
      <c r="Q4644" s="1" t="s">
        <v>5375</v>
      </c>
      <c r="R4644" s="1">
        <v>579.13599999999997</v>
      </c>
      <c r="S4644" s="1">
        <v>4</v>
      </c>
      <c r="T4644" s="1">
        <v>0.2</v>
      </c>
      <c r="U4644" s="1">
        <v>-28.95679999999993</v>
      </c>
      <c r="V4644" s="3" t="str">
        <f>IF(M4644=People!$B$5,People!$A$5,IF(M4644=People!$B$4,People!$A$4,IF(M4644=People!$B$3,People!$A$3,IF(M4644=People!$B$2,People!$A$2,0))))</f>
        <v>Anna Andreadi</v>
      </c>
      <c r="W4644" s="3" t="str">
        <f>IFERROR(INDEX(Returns!A:A,MATCH(B4644,Returns!B:B,0)),"No")</f>
        <v>No</v>
      </c>
    </row>
    <row r="4645" spans="1:23" x14ac:dyDescent="0.2">
      <c r="A4645" s="1">
        <v>4644</v>
      </c>
      <c r="B4645" t="s">
        <v>8383</v>
      </c>
      <c r="C4645" s="2">
        <v>42949</v>
      </c>
      <c r="D4645" s="2">
        <v>42953</v>
      </c>
      <c r="E4645" s="1" t="s">
        <v>46</v>
      </c>
      <c r="F4645" s="1" t="s">
        <v>3294</v>
      </c>
      <c r="G4645" s="1" t="s">
        <v>3295</v>
      </c>
      <c r="H4645" s="1" t="s">
        <v>24</v>
      </c>
      <c r="I4645" s="1" t="s">
        <v>25</v>
      </c>
      <c r="J4645" s="1" t="s">
        <v>88</v>
      </c>
      <c r="K4645" s="1" t="s">
        <v>89</v>
      </c>
      <c r="L4645" s="1">
        <v>98105</v>
      </c>
      <c r="M4645" s="1" t="s">
        <v>41</v>
      </c>
      <c r="N4645" s="1" t="s">
        <v>4515</v>
      </c>
      <c r="O4645" s="1" t="s">
        <v>43</v>
      </c>
      <c r="P4645" s="1" t="s">
        <v>70</v>
      </c>
      <c r="Q4645" s="1" t="s">
        <v>4516</v>
      </c>
      <c r="R4645" s="1">
        <v>6.3680000000000003</v>
      </c>
      <c r="S4645" s="1">
        <v>2</v>
      </c>
      <c r="T4645" s="1">
        <v>0.2</v>
      </c>
      <c r="U4645" s="1">
        <v>2.1492</v>
      </c>
      <c r="V4645" s="3" t="str">
        <f>IF(M4645=People!$B$5,People!$A$5,IF(M4645=People!$B$4,People!$A$4,IF(M4645=People!$B$3,People!$A$3,IF(M4645=People!$B$2,People!$A$2,0))))</f>
        <v>Anna Andreadi</v>
      </c>
      <c r="W4645" s="3" t="str">
        <f>IFERROR(INDEX(Returns!A:A,MATCH(B4645,Returns!B:B,0)),"No")</f>
        <v>No</v>
      </c>
    </row>
    <row r="4646" spans="1:23" x14ac:dyDescent="0.2">
      <c r="A4646" s="1">
        <v>4645</v>
      </c>
      <c r="B4646" t="s">
        <v>8383</v>
      </c>
      <c r="C4646" s="2">
        <v>42949</v>
      </c>
      <c r="D4646" s="2">
        <v>42953</v>
      </c>
      <c r="E4646" s="1" t="s">
        <v>46</v>
      </c>
      <c r="F4646" s="1" t="s">
        <v>3294</v>
      </c>
      <c r="G4646" s="1" t="s">
        <v>3295</v>
      </c>
      <c r="H4646" s="1" t="s">
        <v>24</v>
      </c>
      <c r="I4646" s="1" t="s">
        <v>25</v>
      </c>
      <c r="J4646" s="1" t="s">
        <v>88</v>
      </c>
      <c r="K4646" s="1" t="s">
        <v>89</v>
      </c>
      <c r="L4646" s="1">
        <v>98105</v>
      </c>
      <c r="M4646" s="1" t="s">
        <v>41</v>
      </c>
      <c r="N4646" s="1" t="s">
        <v>4788</v>
      </c>
      <c r="O4646" s="1" t="s">
        <v>66</v>
      </c>
      <c r="P4646" s="1" t="s">
        <v>601</v>
      </c>
      <c r="Q4646" s="1" t="s">
        <v>4789</v>
      </c>
      <c r="R4646" s="1">
        <v>558.4</v>
      </c>
      <c r="S4646" s="1">
        <v>2</v>
      </c>
      <c r="T4646" s="1">
        <v>0.2</v>
      </c>
      <c r="U4646" s="1">
        <v>41.880000000000024</v>
      </c>
      <c r="V4646" s="3" t="str">
        <f>IF(M4646=People!$B$5,People!$A$5,IF(M4646=People!$B$4,People!$A$4,IF(M4646=People!$B$3,People!$A$3,IF(M4646=People!$B$2,People!$A$2,0))))</f>
        <v>Anna Andreadi</v>
      </c>
      <c r="W4646" s="3" t="str">
        <f>IFERROR(INDEX(Returns!A:A,MATCH(B4646,Returns!B:B,0)),"No")</f>
        <v>No</v>
      </c>
    </row>
    <row r="4647" spans="1:23" x14ac:dyDescent="0.2">
      <c r="A4647" s="1">
        <v>4646</v>
      </c>
      <c r="B4647" t="s">
        <v>8384</v>
      </c>
      <c r="C4647" s="2">
        <v>43324</v>
      </c>
      <c r="D4647" s="2">
        <v>43328</v>
      </c>
      <c r="E4647" s="1" t="s">
        <v>46</v>
      </c>
      <c r="F4647" s="1" t="s">
        <v>4189</v>
      </c>
      <c r="G4647" s="1" t="s">
        <v>4190</v>
      </c>
      <c r="H4647" s="1" t="s">
        <v>94</v>
      </c>
      <c r="I4647" s="1" t="s">
        <v>25</v>
      </c>
      <c r="J4647" s="1" t="s">
        <v>239</v>
      </c>
      <c r="K4647" s="1" t="s">
        <v>240</v>
      </c>
      <c r="L4647" s="1">
        <v>10011</v>
      </c>
      <c r="M4647" s="1" t="s">
        <v>135</v>
      </c>
      <c r="N4647" s="1" t="s">
        <v>1379</v>
      </c>
      <c r="O4647" s="1" t="s">
        <v>30</v>
      </c>
      <c r="P4647" s="1" t="s">
        <v>34</v>
      </c>
      <c r="Q4647" s="1" t="s">
        <v>1380</v>
      </c>
      <c r="R4647" s="1">
        <v>145.76400000000001</v>
      </c>
      <c r="S4647" s="1">
        <v>2</v>
      </c>
      <c r="T4647" s="1">
        <v>0.1</v>
      </c>
      <c r="U4647" s="1">
        <v>-8.0980000000000167</v>
      </c>
      <c r="V4647" s="3" t="str">
        <f>IF(M4647=People!$B$5,People!$A$5,IF(M4647=People!$B$4,People!$A$4,IF(M4647=People!$B$3,People!$A$3,IF(M4647=People!$B$2,People!$A$2,0))))</f>
        <v>Chuck Magee</v>
      </c>
      <c r="W4647" s="3" t="str">
        <f>IFERROR(INDEX(Returns!A:A,MATCH(B4647,Returns!B:B,0)),"No")</f>
        <v>No</v>
      </c>
    </row>
    <row r="4648" spans="1:23" x14ac:dyDescent="0.2">
      <c r="A4648" s="1">
        <v>4647</v>
      </c>
      <c r="B4648" t="s">
        <v>8385</v>
      </c>
      <c r="C4648" s="2">
        <v>42520</v>
      </c>
      <c r="D4648" s="2">
        <v>42526</v>
      </c>
      <c r="E4648" s="1" t="s">
        <v>46</v>
      </c>
      <c r="F4648" s="1" t="s">
        <v>1659</v>
      </c>
      <c r="G4648" s="1" t="s">
        <v>1660</v>
      </c>
      <c r="H4648" s="1" t="s">
        <v>38</v>
      </c>
      <c r="I4648" s="1" t="s">
        <v>25</v>
      </c>
      <c r="J4648" s="1" t="s">
        <v>1277</v>
      </c>
      <c r="K4648" s="1" t="s">
        <v>287</v>
      </c>
      <c r="L4648" s="1">
        <v>23223</v>
      </c>
      <c r="M4648" s="1" t="s">
        <v>28</v>
      </c>
      <c r="N4648" s="1" t="s">
        <v>2323</v>
      </c>
      <c r="O4648" s="1" t="s">
        <v>43</v>
      </c>
      <c r="P4648" s="1" t="s">
        <v>84</v>
      </c>
      <c r="Q4648" s="1" t="s">
        <v>2324</v>
      </c>
      <c r="R4648" s="1">
        <v>13.620000000000001</v>
      </c>
      <c r="S4648" s="1">
        <v>3</v>
      </c>
      <c r="T4648" s="1">
        <v>0</v>
      </c>
      <c r="U4648" s="1">
        <v>6.1289999999999996</v>
      </c>
      <c r="V4648" s="3" t="str">
        <f>IF(M4648=People!$B$5,People!$A$5,IF(M4648=People!$B$4,People!$A$4,IF(M4648=People!$B$3,People!$A$3,IF(M4648=People!$B$2,People!$A$2,0))))</f>
        <v>Cassandra Brandow</v>
      </c>
      <c r="W4648" s="3" t="str">
        <f>IFERROR(INDEX(Returns!A:A,MATCH(B4648,Returns!B:B,0)),"No")</f>
        <v>No</v>
      </c>
    </row>
    <row r="4649" spans="1:23" x14ac:dyDescent="0.2">
      <c r="A4649" s="1">
        <v>4648</v>
      </c>
      <c r="B4649" t="s">
        <v>8386</v>
      </c>
      <c r="C4649" s="2">
        <v>43216</v>
      </c>
      <c r="D4649" s="2">
        <v>43221</v>
      </c>
      <c r="E4649" s="1" t="s">
        <v>46</v>
      </c>
      <c r="F4649" s="1" t="s">
        <v>5376</v>
      </c>
      <c r="G4649" s="1" t="s">
        <v>5377</v>
      </c>
      <c r="H4649" s="1" t="s">
        <v>94</v>
      </c>
      <c r="I4649" s="1" t="s">
        <v>25</v>
      </c>
      <c r="J4649" s="1" t="s">
        <v>239</v>
      </c>
      <c r="K4649" s="1" t="s">
        <v>240</v>
      </c>
      <c r="L4649" s="1">
        <v>10009</v>
      </c>
      <c r="M4649" s="1" t="s">
        <v>135</v>
      </c>
      <c r="N4649" s="1" t="s">
        <v>5056</v>
      </c>
      <c r="O4649" s="1" t="s">
        <v>30</v>
      </c>
      <c r="P4649" s="1" t="s">
        <v>34</v>
      </c>
      <c r="Q4649" s="1" t="s">
        <v>5057</v>
      </c>
      <c r="R4649" s="1">
        <v>434.64600000000002</v>
      </c>
      <c r="S4649" s="1">
        <v>3</v>
      </c>
      <c r="T4649" s="1">
        <v>0.1</v>
      </c>
      <c r="U4649" s="1">
        <v>62.782199999999975</v>
      </c>
      <c r="V4649" s="3" t="str">
        <f>IF(M4649=People!$B$5,People!$A$5,IF(M4649=People!$B$4,People!$A$4,IF(M4649=People!$B$3,People!$A$3,IF(M4649=People!$B$2,People!$A$2,0))))</f>
        <v>Chuck Magee</v>
      </c>
      <c r="W4649" s="3" t="str">
        <f>IFERROR(INDEX(Returns!A:A,MATCH(B4649,Returns!B:B,0)),"No")</f>
        <v>No</v>
      </c>
    </row>
    <row r="4650" spans="1:23" x14ac:dyDescent="0.2">
      <c r="A4650" s="1">
        <v>4649</v>
      </c>
      <c r="B4650" t="s">
        <v>8387</v>
      </c>
      <c r="C4650" s="2">
        <v>43599</v>
      </c>
      <c r="D4650" s="2">
        <v>43604</v>
      </c>
      <c r="E4650" s="1" t="s">
        <v>46</v>
      </c>
      <c r="F4650" s="1" t="s">
        <v>123</v>
      </c>
      <c r="G4650" s="1" t="s">
        <v>124</v>
      </c>
      <c r="H4650" s="1" t="s">
        <v>38</v>
      </c>
      <c r="I4650" s="1" t="s">
        <v>25</v>
      </c>
      <c r="J4650" s="1" t="s">
        <v>88</v>
      </c>
      <c r="K4650" s="1" t="s">
        <v>89</v>
      </c>
      <c r="L4650" s="1">
        <v>98103</v>
      </c>
      <c r="M4650" s="1" t="s">
        <v>41</v>
      </c>
      <c r="N4650" s="1" t="s">
        <v>5378</v>
      </c>
      <c r="O4650" s="1" t="s">
        <v>43</v>
      </c>
      <c r="P4650" s="1" t="s">
        <v>84</v>
      </c>
      <c r="Q4650" s="1" t="s">
        <v>5379</v>
      </c>
      <c r="R4650" s="1">
        <v>440.18999999999994</v>
      </c>
      <c r="S4650" s="1">
        <v>9</v>
      </c>
      <c r="T4650" s="1">
        <v>0</v>
      </c>
      <c r="U4650" s="1">
        <v>206.88929999999996</v>
      </c>
      <c r="V4650" s="3" t="str">
        <f>IF(M4650=People!$B$5,People!$A$5,IF(M4650=People!$B$4,People!$A$4,IF(M4650=People!$B$3,People!$A$3,IF(M4650=People!$B$2,People!$A$2,0))))</f>
        <v>Anna Andreadi</v>
      </c>
      <c r="W4650" s="3" t="str">
        <f>IFERROR(INDEX(Returns!A:A,MATCH(B4650,Returns!B:B,0)),"No")</f>
        <v>No</v>
      </c>
    </row>
    <row r="4651" spans="1:23" x14ac:dyDescent="0.2">
      <c r="A4651" s="1">
        <v>4650</v>
      </c>
      <c r="B4651" t="s">
        <v>8387</v>
      </c>
      <c r="C4651" s="2">
        <v>43599</v>
      </c>
      <c r="D4651" s="2">
        <v>43604</v>
      </c>
      <c r="E4651" s="1" t="s">
        <v>46</v>
      </c>
      <c r="F4651" s="1" t="s">
        <v>123</v>
      </c>
      <c r="G4651" s="1" t="s">
        <v>124</v>
      </c>
      <c r="H4651" s="1" t="s">
        <v>38</v>
      </c>
      <c r="I4651" s="1" t="s">
        <v>25</v>
      </c>
      <c r="J4651" s="1" t="s">
        <v>88</v>
      </c>
      <c r="K4651" s="1" t="s">
        <v>89</v>
      </c>
      <c r="L4651" s="1">
        <v>98103</v>
      </c>
      <c r="M4651" s="1" t="s">
        <v>41</v>
      </c>
      <c r="N4651" s="1" t="s">
        <v>1690</v>
      </c>
      <c r="O4651" s="1" t="s">
        <v>43</v>
      </c>
      <c r="P4651" s="1" t="s">
        <v>512</v>
      </c>
      <c r="Q4651" s="1" t="s">
        <v>1691</v>
      </c>
      <c r="R4651" s="1">
        <v>64.400000000000006</v>
      </c>
      <c r="S4651" s="1">
        <v>5</v>
      </c>
      <c r="T4651" s="1">
        <v>0</v>
      </c>
      <c r="U4651" s="1">
        <v>1.9320000000000004</v>
      </c>
      <c r="V4651" s="3" t="str">
        <f>IF(M4651=People!$B$5,People!$A$5,IF(M4651=People!$B$4,People!$A$4,IF(M4651=People!$B$3,People!$A$3,IF(M4651=People!$B$2,People!$A$2,0))))</f>
        <v>Anna Andreadi</v>
      </c>
      <c r="W4651" s="3" t="str">
        <f>IFERROR(INDEX(Returns!A:A,MATCH(B4651,Returns!B:B,0)),"No")</f>
        <v>No</v>
      </c>
    </row>
    <row r="4652" spans="1:23" x14ac:dyDescent="0.2">
      <c r="A4652" s="1">
        <v>4651</v>
      </c>
      <c r="B4652" t="s">
        <v>8388</v>
      </c>
      <c r="C4652" s="2">
        <v>43563</v>
      </c>
      <c r="D4652" s="2">
        <v>43567</v>
      </c>
      <c r="E4652" s="1" t="s">
        <v>46</v>
      </c>
      <c r="F4652" s="1" t="s">
        <v>3988</v>
      </c>
      <c r="G4652" s="1" t="s">
        <v>3989</v>
      </c>
      <c r="H4652" s="1" t="s">
        <v>94</v>
      </c>
      <c r="I4652" s="1" t="s">
        <v>25</v>
      </c>
      <c r="J4652" s="1" t="s">
        <v>116</v>
      </c>
      <c r="K4652" s="1" t="s">
        <v>40</v>
      </c>
      <c r="L4652" s="1">
        <v>94110</v>
      </c>
      <c r="M4652" s="1" t="s">
        <v>41</v>
      </c>
      <c r="N4652" s="1" t="s">
        <v>3817</v>
      </c>
      <c r="O4652" s="1" t="s">
        <v>43</v>
      </c>
      <c r="P4652" s="1" t="s">
        <v>84</v>
      </c>
      <c r="Q4652" s="1" t="s">
        <v>3818</v>
      </c>
      <c r="R4652" s="1">
        <v>244.54999999999998</v>
      </c>
      <c r="S4652" s="1">
        <v>5</v>
      </c>
      <c r="T4652" s="1">
        <v>0</v>
      </c>
      <c r="U4652" s="1">
        <v>114.93849999999998</v>
      </c>
      <c r="V4652" s="3" t="str">
        <f>IF(M4652=People!$B$5,People!$A$5,IF(M4652=People!$B$4,People!$A$4,IF(M4652=People!$B$3,People!$A$3,IF(M4652=People!$B$2,People!$A$2,0))))</f>
        <v>Anna Andreadi</v>
      </c>
      <c r="W4652" s="3" t="str">
        <f>IFERROR(INDEX(Returns!A:A,MATCH(B4652,Returns!B:B,0)),"No")</f>
        <v>No</v>
      </c>
    </row>
    <row r="4653" spans="1:23" x14ac:dyDescent="0.2">
      <c r="A4653" s="1">
        <v>4652</v>
      </c>
      <c r="B4653" t="s">
        <v>8388</v>
      </c>
      <c r="C4653" s="2">
        <v>43563</v>
      </c>
      <c r="D4653" s="2">
        <v>43567</v>
      </c>
      <c r="E4653" s="1" t="s">
        <v>46</v>
      </c>
      <c r="F4653" s="1" t="s">
        <v>3988</v>
      </c>
      <c r="G4653" s="1" t="s">
        <v>3989</v>
      </c>
      <c r="H4653" s="1" t="s">
        <v>94</v>
      </c>
      <c r="I4653" s="1" t="s">
        <v>25</v>
      </c>
      <c r="J4653" s="1" t="s">
        <v>116</v>
      </c>
      <c r="K4653" s="1" t="s">
        <v>40</v>
      </c>
      <c r="L4653" s="1">
        <v>94110</v>
      </c>
      <c r="M4653" s="1" t="s">
        <v>41</v>
      </c>
      <c r="N4653" s="1" t="s">
        <v>4618</v>
      </c>
      <c r="O4653" s="1" t="s">
        <v>43</v>
      </c>
      <c r="P4653" s="1" t="s">
        <v>84</v>
      </c>
      <c r="Q4653" s="1" t="s">
        <v>4619</v>
      </c>
      <c r="R4653" s="1">
        <v>195.76</v>
      </c>
      <c r="S4653" s="1">
        <v>4</v>
      </c>
      <c r="T4653" s="1">
        <v>0</v>
      </c>
      <c r="U4653" s="1">
        <v>97.88</v>
      </c>
      <c r="V4653" s="3" t="str">
        <f>IF(M4653=People!$B$5,People!$A$5,IF(M4653=People!$B$4,People!$A$4,IF(M4653=People!$B$3,People!$A$3,IF(M4653=People!$B$2,People!$A$2,0))))</f>
        <v>Anna Andreadi</v>
      </c>
      <c r="W4653" s="3" t="str">
        <f>IFERROR(INDEX(Returns!A:A,MATCH(B4653,Returns!B:B,0)),"No")</f>
        <v>No</v>
      </c>
    </row>
    <row r="4654" spans="1:23" x14ac:dyDescent="0.2">
      <c r="A4654" s="1">
        <v>4653</v>
      </c>
      <c r="B4654" t="s">
        <v>8389</v>
      </c>
      <c r="C4654" s="2">
        <v>43513</v>
      </c>
      <c r="D4654" s="2">
        <v>43519</v>
      </c>
      <c r="E4654" s="1" t="s">
        <v>46</v>
      </c>
      <c r="F4654" s="1" t="s">
        <v>4812</v>
      </c>
      <c r="G4654" s="1" t="s">
        <v>4813</v>
      </c>
      <c r="H4654" s="1" t="s">
        <v>94</v>
      </c>
      <c r="I4654" s="1" t="s">
        <v>25</v>
      </c>
      <c r="J4654" s="1" t="s">
        <v>3935</v>
      </c>
      <c r="K4654" s="1" t="s">
        <v>693</v>
      </c>
      <c r="L4654" s="1">
        <v>8861</v>
      </c>
      <c r="M4654" s="1" t="s">
        <v>135</v>
      </c>
      <c r="N4654" s="1" t="s">
        <v>3298</v>
      </c>
      <c r="O4654" s="1" t="s">
        <v>43</v>
      </c>
      <c r="P4654" s="1" t="s">
        <v>84</v>
      </c>
      <c r="Q4654" s="1" t="s">
        <v>3299</v>
      </c>
      <c r="R4654" s="1">
        <v>11.76</v>
      </c>
      <c r="S4654" s="1">
        <v>2</v>
      </c>
      <c r="T4654" s="1">
        <v>0</v>
      </c>
      <c r="U4654" s="1">
        <v>5.7623999999999995</v>
      </c>
      <c r="V4654" s="3" t="str">
        <f>IF(M4654=People!$B$5,People!$A$5,IF(M4654=People!$B$4,People!$A$4,IF(M4654=People!$B$3,People!$A$3,IF(M4654=People!$B$2,People!$A$2,0))))</f>
        <v>Chuck Magee</v>
      </c>
      <c r="W4654" s="3" t="str">
        <f>IFERROR(INDEX(Returns!A:A,MATCH(B4654,Returns!B:B,0)),"No")</f>
        <v>No</v>
      </c>
    </row>
    <row r="4655" spans="1:23" x14ac:dyDescent="0.2">
      <c r="A4655" s="1">
        <v>4654</v>
      </c>
      <c r="B4655" t="s">
        <v>8389</v>
      </c>
      <c r="C4655" s="2">
        <v>43513</v>
      </c>
      <c r="D4655" s="2">
        <v>43519</v>
      </c>
      <c r="E4655" s="1" t="s">
        <v>46</v>
      </c>
      <c r="F4655" s="1" t="s">
        <v>4812</v>
      </c>
      <c r="G4655" s="1" t="s">
        <v>4813</v>
      </c>
      <c r="H4655" s="1" t="s">
        <v>94</v>
      </c>
      <c r="I4655" s="1" t="s">
        <v>25</v>
      </c>
      <c r="J4655" s="1" t="s">
        <v>3935</v>
      </c>
      <c r="K4655" s="1" t="s">
        <v>693</v>
      </c>
      <c r="L4655" s="1">
        <v>8861</v>
      </c>
      <c r="M4655" s="1" t="s">
        <v>135</v>
      </c>
      <c r="N4655" s="1" t="s">
        <v>4159</v>
      </c>
      <c r="O4655" s="1" t="s">
        <v>43</v>
      </c>
      <c r="P4655" s="1" t="s">
        <v>55</v>
      </c>
      <c r="Q4655" s="1" t="s">
        <v>4160</v>
      </c>
      <c r="R4655" s="1">
        <v>166.45</v>
      </c>
      <c r="S4655" s="1">
        <v>5</v>
      </c>
      <c r="T4655" s="1">
        <v>0</v>
      </c>
      <c r="U4655" s="1">
        <v>39.947999999999993</v>
      </c>
      <c r="V4655" s="3" t="str">
        <f>IF(M4655=People!$B$5,People!$A$5,IF(M4655=People!$B$4,People!$A$4,IF(M4655=People!$B$3,People!$A$3,IF(M4655=People!$B$2,People!$A$2,0))))</f>
        <v>Chuck Magee</v>
      </c>
      <c r="W4655" s="3" t="str">
        <f>IFERROR(INDEX(Returns!A:A,MATCH(B4655,Returns!B:B,0)),"No")</f>
        <v>No</v>
      </c>
    </row>
    <row r="4656" spans="1:23" x14ac:dyDescent="0.2">
      <c r="A4656" s="1">
        <v>4655</v>
      </c>
      <c r="B4656" t="s">
        <v>8390</v>
      </c>
      <c r="C4656" s="2">
        <v>43640</v>
      </c>
      <c r="D4656" s="2">
        <v>43642</v>
      </c>
      <c r="E4656" s="1" t="s">
        <v>21</v>
      </c>
      <c r="F4656" s="1" t="s">
        <v>2880</v>
      </c>
      <c r="G4656" s="1" t="s">
        <v>2881</v>
      </c>
      <c r="H4656" s="1" t="s">
        <v>24</v>
      </c>
      <c r="I4656" s="1" t="s">
        <v>25</v>
      </c>
      <c r="J4656" s="1" t="s">
        <v>116</v>
      </c>
      <c r="K4656" s="1" t="s">
        <v>40</v>
      </c>
      <c r="L4656" s="1">
        <v>94110</v>
      </c>
      <c r="M4656" s="1" t="s">
        <v>41</v>
      </c>
      <c r="N4656" s="1" t="s">
        <v>5059</v>
      </c>
      <c r="O4656" s="1" t="s">
        <v>43</v>
      </c>
      <c r="P4656" s="1" t="s">
        <v>242</v>
      </c>
      <c r="Q4656" s="1" t="s">
        <v>5060</v>
      </c>
      <c r="R4656" s="1">
        <v>2.88</v>
      </c>
      <c r="S4656" s="1">
        <v>1</v>
      </c>
      <c r="T4656" s="1">
        <v>0</v>
      </c>
      <c r="U4656" s="1">
        <v>1.3535999999999999</v>
      </c>
      <c r="V4656" s="3" t="str">
        <f>IF(M4656=People!$B$5,People!$A$5,IF(M4656=People!$B$4,People!$A$4,IF(M4656=People!$B$3,People!$A$3,IF(M4656=People!$B$2,People!$A$2,0))))</f>
        <v>Anna Andreadi</v>
      </c>
      <c r="W4656" s="3" t="str">
        <f>IFERROR(INDEX(Returns!A:A,MATCH(B4656,Returns!B:B,0)),"No")</f>
        <v>No</v>
      </c>
    </row>
    <row r="4657" spans="1:23" x14ac:dyDescent="0.2">
      <c r="A4657" s="1">
        <v>4656</v>
      </c>
      <c r="B4657" t="s">
        <v>8391</v>
      </c>
      <c r="C4657" s="2">
        <v>42495</v>
      </c>
      <c r="D4657" s="2">
        <v>42500</v>
      </c>
      <c r="E4657" s="1" t="s">
        <v>46</v>
      </c>
      <c r="F4657" s="1" t="s">
        <v>3728</v>
      </c>
      <c r="G4657" s="1" t="s">
        <v>3729</v>
      </c>
      <c r="H4657" s="1" t="s">
        <v>38</v>
      </c>
      <c r="I4657" s="1" t="s">
        <v>25</v>
      </c>
      <c r="J4657" s="1" t="s">
        <v>3076</v>
      </c>
      <c r="K4657" s="1" t="s">
        <v>191</v>
      </c>
      <c r="L4657" s="1">
        <v>61032</v>
      </c>
      <c r="M4657" s="1" t="s">
        <v>97</v>
      </c>
      <c r="N4657" s="1" t="s">
        <v>353</v>
      </c>
      <c r="O4657" s="1" t="s">
        <v>43</v>
      </c>
      <c r="P4657" s="1" t="s">
        <v>55</v>
      </c>
      <c r="Q4657" s="1" t="s">
        <v>354</v>
      </c>
      <c r="R4657" s="1">
        <v>45.248000000000005</v>
      </c>
      <c r="S4657" s="1">
        <v>2</v>
      </c>
      <c r="T4657" s="1">
        <v>0.2</v>
      </c>
      <c r="U4657" s="1">
        <v>3.9591999999999992</v>
      </c>
      <c r="V4657" s="3" t="str">
        <f>IF(M4657=People!$B$5,People!$A$5,IF(M4657=People!$B$4,People!$A$4,IF(M4657=People!$B$3,People!$A$3,IF(M4657=People!$B$2,People!$A$2,0))))</f>
        <v>Kelly Williams</v>
      </c>
      <c r="W4657" s="3" t="str">
        <f>IFERROR(INDEX(Returns!A:A,MATCH(B4657,Returns!B:B,0)),"No")</f>
        <v>No</v>
      </c>
    </row>
    <row r="4658" spans="1:23" x14ac:dyDescent="0.2">
      <c r="A4658" s="1">
        <v>4657</v>
      </c>
      <c r="B4658" t="s">
        <v>8392</v>
      </c>
      <c r="C4658" s="2">
        <v>42858</v>
      </c>
      <c r="D4658" s="2">
        <v>42862</v>
      </c>
      <c r="E4658" s="1" t="s">
        <v>46</v>
      </c>
      <c r="F4658" s="1" t="s">
        <v>4507</v>
      </c>
      <c r="G4658" s="1" t="s">
        <v>4508</v>
      </c>
      <c r="H4658" s="1" t="s">
        <v>24</v>
      </c>
      <c r="I4658" s="1" t="s">
        <v>25</v>
      </c>
      <c r="J4658" s="1" t="s">
        <v>133</v>
      </c>
      <c r="K4658" s="1" t="s">
        <v>134</v>
      </c>
      <c r="L4658" s="1">
        <v>19140</v>
      </c>
      <c r="M4658" s="1" t="s">
        <v>135</v>
      </c>
      <c r="N4658" s="1" t="s">
        <v>2398</v>
      </c>
      <c r="O4658" s="1" t="s">
        <v>43</v>
      </c>
      <c r="P4658" s="1" t="s">
        <v>63</v>
      </c>
      <c r="Q4658" s="1" t="s">
        <v>2399</v>
      </c>
      <c r="R4658" s="1">
        <v>59.903999999999996</v>
      </c>
      <c r="S4658" s="1">
        <v>2</v>
      </c>
      <c r="T4658" s="1">
        <v>0.2</v>
      </c>
      <c r="U4658" s="1">
        <v>14.227200000000003</v>
      </c>
      <c r="V4658" s="3" t="str">
        <f>IF(M4658=People!$B$5,People!$A$5,IF(M4658=People!$B$4,People!$A$4,IF(M4658=People!$B$3,People!$A$3,IF(M4658=People!$B$2,People!$A$2,0))))</f>
        <v>Chuck Magee</v>
      </c>
      <c r="W4658" s="3" t="str">
        <f>IFERROR(INDEX(Returns!A:A,MATCH(B4658,Returns!B:B,0)),"No")</f>
        <v>No</v>
      </c>
    </row>
    <row r="4659" spans="1:23" x14ac:dyDescent="0.2">
      <c r="A4659" s="1">
        <v>4658</v>
      </c>
      <c r="B4659" t="s">
        <v>8392</v>
      </c>
      <c r="C4659" s="2">
        <v>42858</v>
      </c>
      <c r="D4659" s="2">
        <v>42862</v>
      </c>
      <c r="E4659" s="1" t="s">
        <v>46</v>
      </c>
      <c r="F4659" s="1" t="s">
        <v>4507</v>
      </c>
      <c r="G4659" s="1" t="s">
        <v>4508</v>
      </c>
      <c r="H4659" s="1" t="s">
        <v>24</v>
      </c>
      <c r="I4659" s="1" t="s">
        <v>25</v>
      </c>
      <c r="J4659" s="1" t="s">
        <v>133</v>
      </c>
      <c r="K4659" s="1" t="s">
        <v>134</v>
      </c>
      <c r="L4659" s="1">
        <v>19140</v>
      </c>
      <c r="M4659" s="1" t="s">
        <v>135</v>
      </c>
      <c r="N4659" s="1" t="s">
        <v>2207</v>
      </c>
      <c r="O4659" s="1" t="s">
        <v>43</v>
      </c>
      <c r="P4659" s="1" t="s">
        <v>73</v>
      </c>
      <c r="Q4659" s="1" t="s">
        <v>2208</v>
      </c>
      <c r="R4659" s="1">
        <v>23.696000000000002</v>
      </c>
      <c r="S4659" s="1">
        <v>2</v>
      </c>
      <c r="T4659" s="1">
        <v>0.2</v>
      </c>
      <c r="U4659" s="1">
        <v>6.5164</v>
      </c>
      <c r="V4659" s="3" t="str">
        <f>IF(M4659=People!$B$5,People!$A$5,IF(M4659=People!$B$4,People!$A$4,IF(M4659=People!$B$3,People!$A$3,IF(M4659=People!$B$2,People!$A$2,0))))</f>
        <v>Chuck Magee</v>
      </c>
      <c r="W4659" s="3" t="str">
        <f>IFERROR(INDEX(Returns!A:A,MATCH(B4659,Returns!B:B,0)),"No")</f>
        <v>No</v>
      </c>
    </row>
    <row r="4660" spans="1:23" x14ac:dyDescent="0.2">
      <c r="A4660" s="1">
        <v>4659</v>
      </c>
      <c r="B4660" t="s">
        <v>8392</v>
      </c>
      <c r="C4660" s="2">
        <v>42858</v>
      </c>
      <c r="D4660" s="2">
        <v>42862</v>
      </c>
      <c r="E4660" s="1" t="s">
        <v>46</v>
      </c>
      <c r="F4660" s="1" t="s">
        <v>4507</v>
      </c>
      <c r="G4660" s="1" t="s">
        <v>4508</v>
      </c>
      <c r="H4660" s="1" t="s">
        <v>24</v>
      </c>
      <c r="I4660" s="1" t="s">
        <v>25</v>
      </c>
      <c r="J4660" s="1" t="s">
        <v>133</v>
      </c>
      <c r="K4660" s="1" t="s">
        <v>134</v>
      </c>
      <c r="L4660" s="1">
        <v>19140</v>
      </c>
      <c r="M4660" s="1" t="s">
        <v>135</v>
      </c>
      <c r="N4660" s="1" t="s">
        <v>1335</v>
      </c>
      <c r="O4660" s="1" t="s">
        <v>43</v>
      </c>
      <c r="P4660" s="1" t="s">
        <v>84</v>
      </c>
      <c r="Q4660" s="1" t="s">
        <v>1336</v>
      </c>
      <c r="R4660" s="1">
        <v>7.9680000000000009</v>
      </c>
      <c r="S4660" s="1">
        <v>2</v>
      </c>
      <c r="T4660" s="1">
        <v>0.2</v>
      </c>
      <c r="U4660" s="1">
        <v>2.8884000000000007</v>
      </c>
      <c r="V4660" s="3" t="str">
        <f>IF(M4660=People!$B$5,People!$A$5,IF(M4660=People!$B$4,People!$A$4,IF(M4660=People!$B$3,People!$A$3,IF(M4660=People!$B$2,People!$A$2,0))))</f>
        <v>Chuck Magee</v>
      </c>
      <c r="W4660" s="3" t="str">
        <f>IFERROR(INDEX(Returns!A:A,MATCH(B4660,Returns!B:B,0)),"No")</f>
        <v>No</v>
      </c>
    </row>
    <row r="4661" spans="1:23" x14ac:dyDescent="0.2">
      <c r="A4661" s="1">
        <v>4660</v>
      </c>
      <c r="B4661" t="s">
        <v>8392</v>
      </c>
      <c r="C4661" s="2">
        <v>42858</v>
      </c>
      <c r="D4661" s="2">
        <v>42862</v>
      </c>
      <c r="E4661" s="1" t="s">
        <v>46</v>
      </c>
      <c r="F4661" s="1" t="s">
        <v>4507</v>
      </c>
      <c r="G4661" s="1" t="s">
        <v>4508</v>
      </c>
      <c r="H4661" s="1" t="s">
        <v>24</v>
      </c>
      <c r="I4661" s="1" t="s">
        <v>25</v>
      </c>
      <c r="J4661" s="1" t="s">
        <v>133</v>
      </c>
      <c r="K4661" s="1" t="s">
        <v>134</v>
      </c>
      <c r="L4661" s="1">
        <v>19140</v>
      </c>
      <c r="M4661" s="1" t="s">
        <v>135</v>
      </c>
      <c r="N4661" s="1" t="s">
        <v>712</v>
      </c>
      <c r="O4661" s="1" t="s">
        <v>43</v>
      </c>
      <c r="P4661" s="1" t="s">
        <v>73</v>
      </c>
      <c r="Q4661" s="1" t="s">
        <v>713</v>
      </c>
      <c r="R4661" s="1">
        <v>18.2</v>
      </c>
      <c r="S4661" s="1">
        <v>7</v>
      </c>
      <c r="T4661" s="1">
        <v>0.2</v>
      </c>
      <c r="U4661" s="1">
        <v>2.0474999999999994</v>
      </c>
      <c r="V4661" s="3" t="str">
        <f>IF(M4661=People!$B$5,People!$A$5,IF(M4661=People!$B$4,People!$A$4,IF(M4661=People!$B$3,People!$A$3,IF(M4661=People!$B$2,People!$A$2,0))))</f>
        <v>Chuck Magee</v>
      </c>
      <c r="W4661" s="3" t="str">
        <f>IFERROR(INDEX(Returns!A:A,MATCH(B4661,Returns!B:B,0)),"No")</f>
        <v>No</v>
      </c>
    </row>
    <row r="4662" spans="1:23" x14ac:dyDescent="0.2">
      <c r="A4662" s="1">
        <v>4661</v>
      </c>
      <c r="B4662" t="s">
        <v>8392</v>
      </c>
      <c r="C4662" s="2">
        <v>42858</v>
      </c>
      <c r="D4662" s="2">
        <v>42862</v>
      </c>
      <c r="E4662" s="1" t="s">
        <v>46</v>
      </c>
      <c r="F4662" s="1" t="s">
        <v>4507</v>
      </c>
      <c r="G4662" s="1" t="s">
        <v>4508</v>
      </c>
      <c r="H4662" s="1" t="s">
        <v>24</v>
      </c>
      <c r="I4662" s="1" t="s">
        <v>25</v>
      </c>
      <c r="J4662" s="1" t="s">
        <v>133</v>
      </c>
      <c r="K4662" s="1" t="s">
        <v>134</v>
      </c>
      <c r="L4662" s="1">
        <v>19140</v>
      </c>
      <c r="M4662" s="1" t="s">
        <v>135</v>
      </c>
      <c r="N4662" s="1" t="s">
        <v>5380</v>
      </c>
      <c r="O4662" s="1" t="s">
        <v>66</v>
      </c>
      <c r="P4662" s="1" t="s">
        <v>146</v>
      </c>
      <c r="Q4662" s="1" t="s">
        <v>5381</v>
      </c>
      <c r="R4662" s="1">
        <v>27.552000000000003</v>
      </c>
      <c r="S4662" s="1">
        <v>3</v>
      </c>
      <c r="T4662" s="1">
        <v>0.2</v>
      </c>
      <c r="U4662" s="1">
        <v>-0.3444000000000047</v>
      </c>
      <c r="V4662" s="3" t="str">
        <f>IF(M4662=People!$B$5,People!$A$5,IF(M4662=People!$B$4,People!$A$4,IF(M4662=People!$B$3,People!$A$3,IF(M4662=People!$B$2,People!$A$2,0))))</f>
        <v>Chuck Magee</v>
      </c>
      <c r="W4662" s="3" t="str">
        <f>IFERROR(INDEX(Returns!A:A,MATCH(B4662,Returns!B:B,0)),"No")</f>
        <v>No</v>
      </c>
    </row>
    <row r="4663" spans="1:23" x14ac:dyDescent="0.2">
      <c r="A4663" s="1">
        <v>4662</v>
      </c>
      <c r="B4663" t="s">
        <v>8392</v>
      </c>
      <c r="C4663" s="2">
        <v>42858</v>
      </c>
      <c r="D4663" s="2">
        <v>42862</v>
      </c>
      <c r="E4663" s="1" t="s">
        <v>46</v>
      </c>
      <c r="F4663" s="1" t="s">
        <v>4507</v>
      </c>
      <c r="G4663" s="1" t="s">
        <v>4508</v>
      </c>
      <c r="H4663" s="1" t="s">
        <v>24</v>
      </c>
      <c r="I4663" s="1" t="s">
        <v>25</v>
      </c>
      <c r="J4663" s="1" t="s">
        <v>133</v>
      </c>
      <c r="K4663" s="1" t="s">
        <v>134</v>
      </c>
      <c r="L4663" s="1">
        <v>19140</v>
      </c>
      <c r="M4663" s="1" t="s">
        <v>135</v>
      </c>
      <c r="N4663" s="1" t="s">
        <v>829</v>
      </c>
      <c r="O4663" s="1" t="s">
        <v>30</v>
      </c>
      <c r="P4663" s="1" t="s">
        <v>34</v>
      </c>
      <c r="Q4663" s="1" t="s">
        <v>830</v>
      </c>
      <c r="R4663" s="1">
        <v>844.11599999999987</v>
      </c>
      <c r="S4663" s="1">
        <v>6</v>
      </c>
      <c r="T4663" s="1">
        <v>0.3</v>
      </c>
      <c r="U4663" s="1">
        <v>-36.176400000000001</v>
      </c>
      <c r="V4663" s="3" t="str">
        <f>IF(M4663=People!$B$5,People!$A$5,IF(M4663=People!$B$4,People!$A$4,IF(M4663=People!$B$3,People!$A$3,IF(M4663=People!$B$2,People!$A$2,0))))</f>
        <v>Chuck Magee</v>
      </c>
      <c r="W4663" s="3" t="str">
        <f>IFERROR(INDEX(Returns!A:A,MATCH(B4663,Returns!B:B,0)),"No")</f>
        <v>No</v>
      </c>
    </row>
    <row r="4664" spans="1:23" x14ac:dyDescent="0.2">
      <c r="A4664" s="1">
        <v>4663</v>
      </c>
      <c r="B4664" t="s">
        <v>8392</v>
      </c>
      <c r="C4664" s="2">
        <v>42858</v>
      </c>
      <c r="D4664" s="2">
        <v>42862</v>
      </c>
      <c r="E4664" s="1" t="s">
        <v>46</v>
      </c>
      <c r="F4664" s="1" t="s">
        <v>4507</v>
      </c>
      <c r="G4664" s="1" t="s">
        <v>4508</v>
      </c>
      <c r="H4664" s="1" t="s">
        <v>24</v>
      </c>
      <c r="I4664" s="1" t="s">
        <v>25</v>
      </c>
      <c r="J4664" s="1" t="s">
        <v>133</v>
      </c>
      <c r="K4664" s="1" t="s">
        <v>134</v>
      </c>
      <c r="L4664" s="1">
        <v>19140</v>
      </c>
      <c r="M4664" s="1" t="s">
        <v>135</v>
      </c>
      <c r="N4664" s="1" t="s">
        <v>2950</v>
      </c>
      <c r="O4664" s="1" t="s">
        <v>43</v>
      </c>
      <c r="P4664" s="1" t="s">
        <v>55</v>
      </c>
      <c r="Q4664" s="1" t="s">
        <v>2951</v>
      </c>
      <c r="R4664" s="1">
        <v>76.75200000000001</v>
      </c>
      <c r="S4664" s="1">
        <v>3</v>
      </c>
      <c r="T4664" s="1">
        <v>0.2</v>
      </c>
      <c r="U4664" s="1">
        <v>-9.5940000000000012</v>
      </c>
      <c r="V4664" s="3" t="str">
        <f>IF(M4664=People!$B$5,People!$A$5,IF(M4664=People!$B$4,People!$A$4,IF(M4664=People!$B$3,People!$A$3,IF(M4664=People!$B$2,People!$A$2,0))))</f>
        <v>Chuck Magee</v>
      </c>
      <c r="W4664" s="3" t="str">
        <f>IFERROR(INDEX(Returns!A:A,MATCH(B4664,Returns!B:B,0)),"No")</f>
        <v>No</v>
      </c>
    </row>
    <row r="4665" spans="1:23" x14ac:dyDescent="0.2">
      <c r="A4665" s="1">
        <v>4664</v>
      </c>
      <c r="B4665" t="s">
        <v>8393</v>
      </c>
      <c r="C4665" s="2">
        <v>43361</v>
      </c>
      <c r="D4665" s="2">
        <v>43365</v>
      </c>
      <c r="E4665" s="1" t="s">
        <v>46</v>
      </c>
      <c r="F4665" s="1" t="s">
        <v>1040</v>
      </c>
      <c r="G4665" s="1" t="s">
        <v>1041</v>
      </c>
      <c r="H4665" s="1" t="s">
        <v>24</v>
      </c>
      <c r="I4665" s="1" t="s">
        <v>25</v>
      </c>
      <c r="J4665" s="1" t="s">
        <v>1324</v>
      </c>
      <c r="K4665" s="1" t="s">
        <v>50</v>
      </c>
      <c r="L4665" s="1">
        <v>32216</v>
      </c>
      <c r="M4665" s="1" t="s">
        <v>28</v>
      </c>
      <c r="N4665" s="1" t="s">
        <v>1825</v>
      </c>
      <c r="O4665" s="1" t="s">
        <v>43</v>
      </c>
      <c r="P4665" s="1" t="s">
        <v>44</v>
      </c>
      <c r="Q4665" s="1" t="s">
        <v>1826</v>
      </c>
      <c r="R4665" s="1">
        <v>3</v>
      </c>
      <c r="S4665" s="1">
        <v>1</v>
      </c>
      <c r="T4665" s="1">
        <v>0.2</v>
      </c>
      <c r="U4665" s="1">
        <v>1.0499999999999998</v>
      </c>
      <c r="V4665" s="3" t="str">
        <f>IF(M4665=People!$B$5,People!$A$5,IF(M4665=People!$B$4,People!$A$4,IF(M4665=People!$B$3,People!$A$3,IF(M4665=People!$B$2,People!$A$2,0))))</f>
        <v>Cassandra Brandow</v>
      </c>
      <c r="W4665" s="3" t="str">
        <f>IFERROR(INDEX(Returns!A:A,MATCH(B4665,Returns!B:B,0)),"No")</f>
        <v>No</v>
      </c>
    </row>
    <row r="4666" spans="1:23" x14ac:dyDescent="0.2">
      <c r="A4666" s="1">
        <v>4665</v>
      </c>
      <c r="B4666" t="s">
        <v>8394</v>
      </c>
      <c r="C4666" s="2">
        <v>43365</v>
      </c>
      <c r="D4666" s="2">
        <v>43369</v>
      </c>
      <c r="E4666" s="1" t="s">
        <v>46</v>
      </c>
      <c r="F4666" s="1" t="s">
        <v>3794</v>
      </c>
      <c r="G4666" s="1" t="s">
        <v>3795</v>
      </c>
      <c r="H4666" s="1" t="s">
        <v>24</v>
      </c>
      <c r="I4666" s="1" t="s">
        <v>25</v>
      </c>
      <c r="J4666" s="1" t="s">
        <v>1181</v>
      </c>
      <c r="K4666" s="1" t="s">
        <v>50</v>
      </c>
      <c r="L4666" s="1">
        <v>33024</v>
      </c>
      <c r="M4666" s="1" t="s">
        <v>28</v>
      </c>
      <c r="N4666" s="1" t="s">
        <v>2496</v>
      </c>
      <c r="O4666" s="1" t="s">
        <v>43</v>
      </c>
      <c r="P4666" s="1" t="s">
        <v>70</v>
      </c>
      <c r="Q4666" s="1" t="s">
        <v>2497</v>
      </c>
      <c r="R4666" s="1">
        <v>7.5060000000000002</v>
      </c>
      <c r="S4666" s="1">
        <v>9</v>
      </c>
      <c r="T4666" s="1">
        <v>0.7</v>
      </c>
      <c r="U4666" s="1">
        <v>-6.0047999999999977</v>
      </c>
      <c r="V4666" s="3" t="str">
        <f>IF(M4666=People!$B$5,People!$A$5,IF(M4666=People!$B$4,People!$A$4,IF(M4666=People!$B$3,People!$A$3,IF(M4666=People!$B$2,People!$A$2,0))))</f>
        <v>Cassandra Brandow</v>
      </c>
      <c r="W4666" s="3" t="str">
        <f>IFERROR(INDEX(Returns!A:A,MATCH(B4666,Returns!B:B,0)),"No")</f>
        <v>No</v>
      </c>
    </row>
    <row r="4667" spans="1:23" x14ac:dyDescent="0.2">
      <c r="A4667" s="1">
        <v>4666</v>
      </c>
      <c r="B4667" t="s">
        <v>8394</v>
      </c>
      <c r="C4667" s="2">
        <v>43365</v>
      </c>
      <c r="D4667" s="2">
        <v>43369</v>
      </c>
      <c r="E4667" s="1" t="s">
        <v>46</v>
      </c>
      <c r="F4667" s="1" t="s">
        <v>3794</v>
      </c>
      <c r="G4667" s="1" t="s">
        <v>3795</v>
      </c>
      <c r="H4667" s="1" t="s">
        <v>24</v>
      </c>
      <c r="I4667" s="1" t="s">
        <v>25</v>
      </c>
      <c r="J4667" s="1" t="s">
        <v>1181</v>
      </c>
      <c r="K4667" s="1" t="s">
        <v>50</v>
      </c>
      <c r="L4667" s="1">
        <v>33024</v>
      </c>
      <c r="M4667" s="1" t="s">
        <v>28</v>
      </c>
      <c r="N4667" s="1" t="s">
        <v>1114</v>
      </c>
      <c r="O4667" s="1" t="s">
        <v>43</v>
      </c>
      <c r="P4667" s="1" t="s">
        <v>44</v>
      </c>
      <c r="Q4667" s="1" t="s">
        <v>1115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3" t="str">
        <f>IF(M4667=People!$B$5,People!$A$5,IF(M4667=People!$B$4,People!$A$4,IF(M4667=People!$B$3,People!$A$3,IF(M4667=People!$B$2,People!$A$2,0))))</f>
        <v>Cassandra Brandow</v>
      </c>
      <c r="W4667" s="3" t="str">
        <f>IFERROR(INDEX(Returns!A:A,MATCH(B4667,Returns!B:B,0)),"No")</f>
        <v>No</v>
      </c>
    </row>
    <row r="4668" spans="1:23" x14ac:dyDescent="0.2">
      <c r="A4668" s="1">
        <v>4667</v>
      </c>
      <c r="B4668" t="s">
        <v>6047</v>
      </c>
      <c r="C4668" s="2">
        <v>43110</v>
      </c>
      <c r="D4668" s="2">
        <v>43117</v>
      </c>
      <c r="E4668" s="1" t="s">
        <v>46</v>
      </c>
      <c r="F4668" s="1" t="s">
        <v>123</v>
      </c>
      <c r="G4668" s="1" t="s">
        <v>124</v>
      </c>
      <c r="H4668" s="1" t="s">
        <v>38</v>
      </c>
      <c r="I4668" s="1" t="s">
        <v>25</v>
      </c>
      <c r="J4668" s="1" t="s">
        <v>88</v>
      </c>
      <c r="K4668" s="1" t="s">
        <v>89</v>
      </c>
      <c r="L4668" s="1">
        <v>98115</v>
      </c>
      <c r="M4668" s="1" t="s">
        <v>41</v>
      </c>
      <c r="N4668" s="1" t="s">
        <v>2890</v>
      </c>
      <c r="O4668" s="1" t="s">
        <v>30</v>
      </c>
      <c r="P4668" s="1" t="s">
        <v>60</v>
      </c>
      <c r="Q4668" s="1" t="s">
        <v>2891</v>
      </c>
      <c r="R4668" s="1">
        <v>79.92</v>
      </c>
      <c r="S4668" s="1">
        <v>4</v>
      </c>
      <c r="T4668" s="1">
        <v>0</v>
      </c>
      <c r="U4668" s="1">
        <v>34.365600000000008</v>
      </c>
      <c r="V4668" s="3" t="str">
        <f>IF(M4668=People!$B$5,People!$A$5,IF(M4668=People!$B$4,People!$A$4,IF(M4668=People!$B$3,People!$A$3,IF(M4668=People!$B$2,People!$A$2,0))))</f>
        <v>Anna Andreadi</v>
      </c>
      <c r="W4668" s="3" t="str">
        <f>IFERROR(INDEX(Returns!A:A,MATCH(B4668,Returns!B:B,0)),"No")</f>
        <v>Yes</v>
      </c>
    </row>
    <row r="4669" spans="1:23" x14ac:dyDescent="0.2">
      <c r="A4669" s="1">
        <v>4668</v>
      </c>
      <c r="B4669" t="s">
        <v>6047</v>
      </c>
      <c r="C4669" s="2">
        <v>43110</v>
      </c>
      <c r="D4669" s="2">
        <v>43117</v>
      </c>
      <c r="E4669" s="1" t="s">
        <v>46</v>
      </c>
      <c r="F4669" s="1" t="s">
        <v>123</v>
      </c>
      <c r="G4669" s="1" t="s">
        <v>124</v>
      </c>
      <c r="H4669" s="1" t="s">
        <v>38</v>
      </c>
      <c r="I4669" s="1" t="s">
        <v>25</v>
      </c>
      <c r="J4669" s="1" t="s">
        <v>88</v>
      </c>
      <c r="K4669" s="1" t="s">
        <v>89</v>
      </c>
      <c r="L4669" s="1">
        <v>98115</v>
      </c>
      <c r="M4669" s="1" t="s">
        <v>41</v>
      </c>
      <c r="N4669" s="1" t="s">
        <v>1184</v>
      </c>
      <c r="O4669" s="1" t="s">
        <v>66</v>
      </c>
      <c r="P4669" s="1" t="s">
        <v>146</v>
      </c>
      <c r="Q4669" s="1" t="s">
        <v>1185</v>
      </c>
      <c r="R4669" s="1">
        <v>69.98</v>
      </c>
      <c r="S4669" s="1">
        <v>2</v>
      </c>
      <c r="T4669" s="1">
        <v>0</v>
      </c>
      <c r="U4669" s="1">
        <v>13.296199999999999</v>
      </c>
      <c r="V4669" s="3" t="str">
        <f>IF(M4669=People!$B$5,People!$A$5,IF(M4669=People!$B$4,People!$A$4,IF(M4669=People!$B$3,People!$A$3,IF(M4669=People!$B$2,People!$A$2,0))))</f>
        <v>Anna Andreadi</v>
      </c>
      <c r="W4669" s="3" t="str">
        <f>IFERROR(INDEX(Returns!A:A,MATCH(B4669,Returns!B:B,0)),"No")</f>
        <v>Yes</v>
      </c>
    </row>
    <row r="4670" spans="1:23" x14ac:dyDescent="0.2">
      <c r="A4670" s="1">
        <v>4669</v>
      </c>
      <c r="B4670" t="s">
        <v>8395</v>
      </c>
      <c r="C4670" s="2">
        <v>43591</v>
      </c>
      <c r="D4670" s="2">
        <v>43596</v>
      </c>
      <c r="E4670" s="1" t="s">
        <v>46</v>
      </c>
      <c r="F4670" s="1" t="s">
        <v>4091</v>
      </c>
      <c r="G4670" s="1" t="s">
        <v>4092</v>
      </c>
      <c r="H4670" s="1" t="s">
        <v>38</v>
      </c>
      <c r="I4670" s="1" t="s">
        <v>25</v>
      </c>
      <c r="J4670" s="1" t="s">
        <v>95</v>
      </c>
      <c r="K4670" s="1" t="s">
        <v>96</v>
      </c>
      <c r="L4670" s="1">
        <v>76106</v>
      </c>
      <c r="M4670" s="1" t="s">
        <v>97</v>
      </c>
      <c r="N4670" s="1" t="s">
        <v>1854</v>
      </c>
      <c r="O4670" s="1" t="s">
        <v>43</v>
      </c>
      <c r="P4670" s="1" t="s">
        <v>70</v>
      </c>
      <c r="Q4670" s="1" t="s">
        <v>1855</v>
      </c>
      <c r="R4670" s="1">
        <v>11.059999999999999</v>
      </c>
      <c r="S4670" s="1">
        <v>10</v>
      </c>
      <c r="T4670" s="1">
        <v>0.8</v>
      </c>
      <c r="U4670" s="1">
        <v>-18.802</v>
      </c>
      <c r="V4670" s="3" t="str">
        <f>IF(M4670=People!$B$5,People!$A$5,IF(M4670=People!$B$4,People!$A$4,IF(M4670=People!$B$3,People!$A$3,IF(M4670=People!$B$2,People!$A$2,0))))</f>
        <v>Kelly Williams</v>
      </c>
      <c r="W4670" s="3" t="str">
        <f>IFERROR(INDEX(Returns!A:A,MATCH(B4670,Returns!B:B,0)),"No")</f>
        <v>No</v>
      </c>
    </row>
    <row r="4671" spans="1:23" x14ac:dyDescent="0.2">
      <c r="A4671" s="1">
        <v>4670</v>
      </c>
      <c r="B4671" t="s">
        <v>8395</v>
      </c>
      <c r="C4671" s="2">
        <v>43591</v>
      </c>
      <c r="D4671" s="2">
        <v>43596</v>
      </c>
      <c r="E4671" s="1" t="s">
        <v>46</v>
      </c>
      <c r="F4671" s="1" t="s">
        <v>4091</v>
      </c>
      <c r="G4671" s="1" t="s">
        <v>4092</v>
      </c>
      <c r="H4671" s="1" t="s">
        <v>38</v>
      </c>
      <c r="I4671" s="1" t="s">
        <v>25</v>
      </c>
      <c r="J4671" s="1" t="s">
        <v>95</v>
      </c>
      <c r="K4671" s="1" t="s">
        <v>96</v>
      </c>
      <c r="L4671" s="1">
        <v>76106</v>
      </c>
      <c r="M4671" s="1" t="s">
        <v>97</v>
      </c>
      <c r="N4671" s="1" t="s">
        <v>1417</v>
      </c>
      <c r="O4671" s="1" t="s">
        <v>30</v>
      </c>
      <c r="P4671" s="1" t="s">
        <v>31</v>
      </c>
      <c r="Q4671" s="1" t="s">
        <v>1418</v>
      </c>
      <c r="R4671" s="1">
        <v>623.46479999999997</v>
      </c>
      <c r="S4671" s="1">
        <v>7</v>
      </c>
      <c r="T4671" s="1">
        <v>0.32</v>
      </c>
      <c r="U4671" s="1">
        <v>-119.19180000000006</v>
      </c>
      <c r="V4671" s="3" t="str">
        <f>IF(M4671=People!$B$5,People!$A$5,IF(M4671=People!$B$4,People!$A$4,IF(M4671=People!$B$3,People!$A$3,IF(M4671=People!$B$2,People!$A$2,0))))</f>
        <v>Kelly Williams</v>
      </c>
      <c r="W4671" s="3" t="str">
        <f>IFERROR(INDEX(Returns!A:A,MATCH(B4671,Returns!B:B,0)),"No")</f>
        <v>No</v>
      </c>
    </row>
    <row r="4672" spans="1:23" x14ac:dyDescent="0.2">
      <c r="A4672" s="1">
        <v>4671</v>
      </c>
      <c r="B4672" t="s">
        <v>8395</v>
      </c>
      <c r="C4672" s="2">
        <v>43591</v>
      </c>
      <c r="D4672" s="2">
        <v>43596</v>
      </c>
      <c r="E4672" s="1" t="s">
        <v>46</v>
      </c>
      <c r="F4672" s="1" t="s">
        <v>4091</v>
      </c>
      <c r="G4672" s="1" t="s">
        <v>4092</v>
      </c>
      <c r="H4672" s="1" t="s">
        <v>38</v>
      </c>
      <c r="I4672" s="1" t="s">
        <v>25</v>
      </c>
      <c r="J4672" s="1" t="s">
        <v>95</v>
      </c>
      <c r="K4672" s="1" t="s">
        <v>96</v>
      </c>
      <c r="L4672" s="1">
        <v>76106</v>
      </c>
      <c r="M4672" s="1" t="s">
        <v>97</v>
      </c>
      <c r="N4672" s="1" t="s">
        <v>5306</v>
      </c>
      <c r="O4672" s="1" t="s">
        <v>43</v>
      </c>
      <c r="P4672" s="1" t="s">
        <v>55</v>
      </c>
      <c r="Q4672" s="1" t="s">
        <v>5307</v>
      </c>
      <c r="R4672" s="1">
        <v>772.68000000000006</v>
      </c>
      <c r="S4672" s="1">
        <v>5</v>
      </c>
      <c r="T4672" s="1">
        <v>0.2</v>
      </c>
      <c r="U4672" s="1">
        <v>-57.950999999999993</v>
      </c>
      <c r="V4672" s="3" t="str">
        <f>IF(M4672=People!$B$5,People!$A$5,IF(M4672=People!$B$4,People!$A$4,IF(M4672=People!$B$3,People!$A$3,IF(M4672=People!$B$2,People!$A$2,0))))</f>
        <v>Kelly Williams</v>
      </c>
      <c r="W4672" s="3" t="str">
        <f>IFERROR(INDEX(Returns!A:A,MATCH(B4672,Returns!B:B,0)),"No")</f>
        <v>No</v>
      </c>
    </row>
    <row r="4673" spans="1:23" x14ac:dyDescent="0.2">
      <c r="A4673" s="1">
        <v>4672</v>
      </c>
      <c r="B4673" t="s">
        <v>8396</v>
      </c>
      <c r="C4673" s="2">
        <v>43312</v>
      </c>
      <c r="D4673" s="2">
        <v>43318</v>
      </c>
      <c r="E4673" s="1" t="s">
        <v>46</v>
      </c>
      <c r="F4673" s="1" t="s">
        <v>804</v>
      </c>
      <c r="G4673" s="1" t="s">
        <v>805</v>
      </c>
      <c r="H4673" s="1" t="s">
        <v>24</v>
      </c>
      <c r="I4673" s="1" t="s">
        <v>25</v>
      </c>
      <c r="J4673" s="1" t="s">
        <v>773</v>
      </c>
      <c r="K4673" s="1" t="s">
        <v>214</v>
      </c>
      <c r="L4673" s="1">
        <v>48205</v>
      </c>
      <c r="M4673" s="1" t="s">
        <v>97</v>
      </c>
      <c r="N4673" s="1" t="s">
        <v>3726</v>
      </c>
      <c r="O4673" s="1" t="s">
        <v>43</v>
      </c>
      <c r="P4673" s="1" t="s">
        <v>73</v>
      </c>
      <c r="Q4673" s="1" t="s">
        <v>3727</v>
      </c>
      <c r="R4673" s="1">
        <v>283.14000000000004</v>
      </c>
      <c r="S4673" s="1">
        <v>4</v>
      </c>
      <c r="T4673" s="1">
        <v>0.1</v>
      </c>
      <c r="U4673" s="1">
        <v>72.357999999999976</v>
      </c>
      <c r="V4673" s="3" t="str">
        <f>IF(M4673=People!$B$5,People!$A$5,IF(M4673=People!$B$4,People!$A$4,IF(M4673=People!$B$3,People!$A$3,IF(M4673=People!$B$2,People!$A$2,0))))</f>
        <v>Kelly Williams</v>
      </c>
      <c r="W4673" s="3" t="str">
        <f>IFERROR(INDEX(Returns!A:A,MATCH(B4673,Returns!B:B,0)),"No")</f>
        <v>No</v>
      </c>
    </row>
    <row r="4674" spans="1:23" x14ac:dyDescent="0.2">
      <c r="A4674" s="1">
        <v>4673</v>
      </c>
      <c r="B4674" t="s">
        <v>8396</v>
      </c>
      <c r="C4674" s="2">
        <v>43312</v>
      </c>
      <c r="D4674" s="2">
        <v>43318</v>
      </c>
      <c r="E4674" s="1" t="s">
        <v>46</v>
      </c>
      <c r="F4674" s="1" t="s">
        <v>804</v>
      </c>
      <c r="G4674" s="1" t="s">
        <v>805</v>
      </c>
      <c r="H4674" s="1" t="s">
        <v>24</v>
      </c>
      <c r="I4674" s="1" t="s">
        <v>25</v>
      </c>
      <c r="J4674" s="1" t="s">
        <v>773</v>
      </c>
      <c r="K4674" s="1" t="s">
        <v>214</v>
      </c>
      <c r="L4674" s="1">
        <v>48205</v>
      </c>
      <c r="M4674" s="1" t="s">
        <v>97</v>
      </c>
      <c r="N4674" s="1" t="s">
        <v>1868</v>
      </c>
      <c r="O4674" s="1" t="s">
        <v>66</v>
      </c>
      <c r="P4674" s="1" t="s">
        <v>67</v>
      </c>
      <c r="Q4674" s="1" t="s">
        <v>1869</v>
      </c>
      <c r="R4674" s="1">
        <v>635.96</v>
      </c>
      <c r="S4674" s="1">
        <v>4</v>
      </c>
      <c r="T4674" s="1">
        <v>0</v>
      </c>
      <c r="U4674" s="1">
        <v>165.34960000000001</v>
      </c>
      <c r="V4674" s="3" t="str">
        <f>IF(M4674=People!$B$5,People!$A$5,IF(M4674=People!$B$4,People!$A$4,IF(M4674=People!$B$3,People!$A$3,IF(M4674=People!$B$2,People!$A$2,0))))</f>
        <v>Kelly Williams</v>
      </c>
      <c r="W4674" s="3" t="str">
        <f>IFERROR(INDEX(Returns!A:A,MATCH(B4674,Returns!B:B,0)),"No")</f>
        <v>No</v>
      </c>
    </row>
    <row r="4675" spans="1:23" x14ac:dyDescent="0.2">
      <c r="A4675" s="1">
        <v>4674</v>
      </c>
      <c r="B4675" t="s">
        <v>8396</v>
      </c>
      <c r="C4675" s="2">
        <v>43312</v>
      </c>
      <c r="D4675" s="2">
        <v>43318</v>
      </c>
      <c r="E4675" s="1" t="s">
        <v>46</v>
      </c>
      <c r="F4675" s="1" t="s">
        <v>804</v>
      </c>
      <c r="G4675" s="1" t="s">
        <v>805</v>
      </c>
      <c r="H4675" s="1" t="s">
        <v>24</v>
      </c>
      <c r="I4675" s="1" t="s">
        <v>25</v>
      </c>
      <c r="J4675" s="1" t="s">
        <v>773</v>
      </c>
      <c r="K4675" s="1" t="s">
        <v>214</v>
      </c>
      <c r="L4675" s="1">
        <v>48205</v>
      </c>
      <c r="M4675" s="1" t="s">
        <v>97</v>
      </c>
      <c r="N4675" s="1" t="s">
        <v>4084</v>
      </c>
      <c r="O4675" s="1" t="s">
        <v>66</v>
      </c>
      <c r="P4675" s="1" t="s">
        <v>67</v>
      </c>
      <c r="Q4675" s="1" t="s">
        <v>4085</v>
      </c>
      <c r="R4675" s="1">
        <v>118.99</v>
      </c>
      <c r="S4675" s="1">
        <v>1</v>
      </c>
      <c r="T4675" s="1">
        <v>0</v>
      </c>
      <c r="U4675" s="1">
        <v>33.3172</v>
      </c>
      <c r="V4675" s="3" t="str">
        <f>IF(M4675=People!$B$5,People!$A$5,IF(M4675=People!$B$4,People!$A$4,IF(M4675=People!$B$3,People!$A$3,IF(M4675=People!$B$2,People!$A$2,0))))</f>
        <v>Kelly Williams</v>
      </c>
      <c r="W4675" s="3" t="str">
        <f>IFERROR(INDEX(Returns!A:A,MATCH(B4675,Returns!B:B,0)),"No")</f>
        <v>No</v>
      </c>
    </row>
    <row r="4676" spans="1:23" x14ac:dyDescent="0.2">
      <c r="A4676" s="1">
        <v>4675</v>
      </c>
      <c r="B4676" t="s">
        <v>8396</v>
      </c>
      <c r="C4676" s="2">
        <v>43312</v>
      </c>
      <c r="D4676" s="2">
        <v>43318</v>
      </c>
      <c r="E4676" s="1" t="s">
        <v>46</v>
      </c>
      <c r="F4676" s="1" t="s">
        <v>804</v>
      </c>
      <c r="G4676" s="1" t="s">
        <v>805</v>
      </c>
      <c r="H4676" s="1" t="s">
        <v>24</v>
      </c>
      <c r="I4676" s="1" t="s">
        <v>25</v>
      </c>
      <c r="J4676" s="1" t="s">
        <v>773</v>
      </c>
      <c r="K4676" s="1" t="s">
        <v>214</v>
      </c>
      <c r="L4676" s="1">
        <v>48205</v>
      </c>
      <c r="M4676" s="1" t="s">
        <v>97</v>
      </c>
      <c r="N4676" s="1" t="s">
        <v>952</v>
      </c>
      <c r="O4676" s="1" t="s">
        <v>30</v>
      </c>
      <c r="P4676" s="1" t="s">
        <v>60</v>
      </c>
      <c r="Q4676" s="1" t="s">
        <v>953</v>
      </c>
      <c r="R4676" s="1">
        <v>272.94</v>
      </c>
      <c r="S4676" s="1">
        <v>3</v>
      </c>
      <c r="T4676" s="1">
        <v>0</v>
      </c>
      <c r="U4676" s="1">
        <v>30.023400000000009</v>
      </c>
      <c r="V4676" s="3" t="str">
        <f>IF(M4676=People!$B$5,People!$A$5,IF(M4676=People!$B$4,People!$A$4,IF(M4676=People!$B$3,People!$A$3,IF(M4676=People!$B$2,People!$A$2,0))))</f>
        <v>Kelly Williams</v>
      </c>
      <c r="W4676" s="3" t="str">
        <f>IFERROR(INDEX(Returns!A:A,MATCH(B4676,Returns!B:B,0)),"No")</f>
        <v>No</v>
      </c>
    </row>
    <row r="4677" spans="1:23" x14ac:dyDescent="0.2">
      <c r="A4677" s="1">
        <v>4676</v>
      </c>
      <c r="B4677" t="s">
        <v>8397</v>
      </c>
      <c r="C4677" s="2">
        <v>43551</v>
      </c>
      <c r="D4677" s="2">
        <v>43553</v>
      </c>
      <c r="E4677" s="1" t="s">
        <v>21</v>
      </c>
      <c r="F4677" s="1" t="s">
        <v>108</v>
      </c>
      <c r="G4677" s="1" t="s">
        <v>109</v>
      </c>
      <c r="H4677" s="1" t="s">
        <v>24</v>
      </c>
      <c r="I4677" s="1" t="s">
        <v>25</v>
      </c>
      <c r="J4677" s="1" t="s">
        <v>133</v>
      </c>
      <c r="K4677" s="1" t="s">
        <v>134</v>
      </c>
      <c r="L4677" s="1">
        <v>19120</v>
      </c>
      <c r="M4677" s="1" t="s">
        <v>135</v>
      </c>
      <c r="N4677" s="1" t="s">
        <v>4630</v>
      </c>
      <c r="O4677" s="1" t="s">
        <v>30</v>
      </c>
      <c r="P4677" s="1" t="s">
        <v>60</v>
      </c>
      <c r="Q4677" s="1" t="s">
        <v>4631</v>
      </c>
      <c r="R4677" s="1">
        <v>15.008000000000003</v>
      </c>
      <c r="S4677" s="1">
        <v>2</v>
      </c>
      <c r="T4677" s="1">
        <v>0.2</v>
      </c>
      <c r="U4677" s="1">
        <v>1.5007999999999999</v>
      </c>
      <c r="V4677" s="3" t="str">
        <f>IF(M4677=People!$B$5,People!$A$5,IF(M4677=People!$B$4,People!$A$4,IF(M4677=People!$B$3,People!$A$3,IF(M4677=People!$B$2,People!$A$2,0))))</f>
        <v>Chuck Magee</v>
      </c>
      <c r="W4677" s="3" t="str">
        <f>IFERROR(INDEX(Returns!A:A,MATCH(B4677,Returns!B:B,0)),"No")</f>
        <v>No</v>
      </c>
    </row>
    <row r="4678" spans="1:23" x14ac:dyDescent="0.2">
      <c r="A4678" s="1">
        <v>4677</v>
      </c>
      <c r="B4678" t="s">
        <v>8398</v>
      </c>
      <c r="C4678" s="2">
        <v>42443</v>
      </c>
      <c r="D4678" s="2">
        <v>42448</v>
      </c>
      <c r="E4678" s="1" t="s">
        <v>46</v>
      </c>
      <c r="F4678" s="1" t="s">
        <v>4465</v>
      </c>
      <c r="G4678" s="1" t="s">
        <v>4466</v>
      </c>
      <c r="H4678" s="1" t="s">
        <v>24</v>
      </c>
      <c r="I4678" s="1" t="s">
        <v>25</v>
      </c>
      <c r="J4678" s="1" t="s">
        <v>5382</v>
      </c>
      <c r="K4678" s="1" t="s">
        <v>111</v>
      </c>
      <c r="L4678" s="1">
        <v>84321</v>
      </c>
      <c r="M4678" s="1" t="s">
        <v>41</v>
      </c>
      <c r="N4678" s="1" t="s">
        <v>4301</v>
      </c>
      <c r="O4678" s="1" t="s">
        <v>43</v>
      </c>
      <c r="P4678" s="1" t="s">
        <v>70</v>
      </c>
      <c r="Q4678" s="1" t="s">
        <v>4302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3" t="str">
        <f>IF(M4678=People!$B$5,People!$A$5,IF(M4678=People!$B$4,People!$A$4,IF(M4678=People!$B$3,People!$A$3,IF(M4678=People!$B$2,People!$A$2,0))))</f>
        <v>Anna Andreadi</v>
      </c>
      <c r="W4678" s="3" t="str">
        <f>IFERROR(INDEX(Returns!A:A,MATCH(B4678,Returns!B:B,0)),"No")</f>
        <v>No</v>
      </c>
    </row>
    <row r="4679" spans="1:23" x14ac:dyDescent="0.2">
      <c r="A4679" s="1">
        <v>4678</v>
      </c>
      <c r="B4679" t="s">
        <v>8398</v>
      </c>
      <c r="C4679" s="2">
        <v>42443</v>
      </c>
      <c r="D4679" s="2">
        <v>42448</v>
      </c>
      <c r="E4679" s="1" t="s">
        <v>46</v>
      </c>
      <c r="F4679" s="1" t="s">
        <v>4465</v>
      </c>
      <c r="G4679" s="1" t="s">
        <v>4466</v>
      </c>
      <c r="H4679" s="1" t="s">
        <v>24</v>
      </c>
      <c r="I4679" s="1" t="s">
        <v>25</v>
      </c>
      <c r="J4679" s="1" t="s">
        <v>5382</v>
      </c>
      <c r="K4679" s="1" t="s">
        <v>111</v>
      </c>
      <c r="L4679" s="1">
        <v>84321</v>
      </c>
      <c r="M4679" s="1" t="s">
        <v>41</v>
      </c>
      <c r="N4679" s="1" t="s">
        <v>1539</v>
      </c>
      <c r="O4679" s="1" t="s">
        <v>43</v>
      </c>
      <c r="P4679" s="1" t="s">
        <v>55</v>
      </c>
      <c r="Q4679" s="1" t="s">
        <v>1540</v>
      </c>
      <c r="R4679" s="1">
        <v>80.98</v>
      </c>
      <c r="S4679" s="1">
        <v>1</v>
      </c>
      <c r="T4679" s="1">
        <v>0</v>
      </c>
      <c r="U4679" s="1">
        <v>3.2391999999999967</v>
      </c>
      <c r="V4679" s="3" t="str">
        <f>IF(M4679=People!$B$5,People!$A$5,IF(M4679=People!$B$4,People!$A$4,IF(M4679=People!$B$3,People!$A$3,IF(M4679=People!$B$2,People!$A$2,0))))</f>
        <v>Anna Andreadi</v>
      </c>
      <c r="W4679" s="3" t="str">
        <f>IFERROR(INDEX(Returns!A:A,MATCH(B4679,Returns!B:B,0)),"No")</f>
        <v>No</v>
      </c>
    </row>
    <row r="4680" spans="1:23" x14ac:dyDescent="0.2">
      <c r="A4680" s="1">
        <v>4679</v>
      </c>
      <c r="B4680" t="s">
        <v>8398</v>
      </c>
      <c r="C4680" s="2">
        <v>42443</v>
      </c>
      <c r="D4680" s="2">
        <v>42448</v>
      </c>
      <c r="E4680" s="1" t="s">
        <v>46</v>
      </c>
      <c r="F4680" s="1" t="s">
        <v>4465</v>
      </c>
      <c r="G4680" s="1" t="s">
        <v>4466</v>
      </c>
      <c r="H4680" s="1" t="s">
        <v>24</v>
      </c>
      <c r="I4680" s="1" t="s">
        <v>25</v>
      </c>
      <c r="J4680" s="1" t="s">
        <v>5382</v>
      </c>
      <c r="K4680" s="1" t="s">
        <v>111</v>
      </c>
      <c r="L4680" s="1">
        <v>84321</v>
      </c>
      <c r="M4680" s="1" t="s">
        <v>41</v>
      </c>
      <c r="N4680" s="1" t="s">
        <v>5383</v>
      </c>
      <c r="O4680" s="1" t="s">
        <v>66</v>
      </c>
      <c r="P4680" s="1" t="s">
        <v>146</v>
      </c>
      <c r="Q4680" s="1" t="s">
        <v>5384</v>
      </c>
      <c r="R4680" s="1">
        <v>82.800000000000011</v>
      </c>
      <c r="S4680" s="1">
        <v>12</v>
      </c>
      <c r="T4680" s="1">
        <v>0</v>
      </c>
      <c r="U4680" s="1">
        <v>6.6239999999999952</v>
      </c>
      <c r="V4680" s="3" t="str">
        <f>IF(M4680=People!$B$5,People!$A$5,IF(M4680=People!$B$4,People!$A$4,IF(M4680=People!$B$3,People!$A$3,IF(M4680=People!$B$2,People!$A$2,0))))</f>
        <v>Anna Andreadi</v>
      </c>
      <c r="W4680" s="3" t="str">
        <f>IFERROR(INDEX(Returns!A:A,MATCH(B4680,Returns!B:B,0)),"No")</f>
        <v>No</v>
      </c>
    </row>
    <row r="4681" spans="1:23" x14ac:dyDescent="0.2">
      <c r="A4681" s="1">
        <v>4680</v>
      </c>
      <c r="B4681" t="s">
        <v>8398</v>
      </c>
      <c r="C4681" s="2">
        <v>42443</v>
      </c>
      <c r="D4681" s="2">
        <v>42448</v>
      </c>
      <c r="E4681" s="1" t="s">
        <v>46</v>
      </c>
      <c r="F4681" s="1" t="s">
        <v>4465</v>
      </c>
      <c r="G4681" s="1" t="s">
        <v>4466</v>
      </c>
      <c r="H4681" s="1" t="s">
        <v>24</v>
      </c>
      <c r="I4681" s="1" t="s">
        <v>25</v>
      </c>
      <c r="J4681" s="1" t="s">
        <v>5382</v>
      </c>
      <c r="K4681" s="1" t="s">
        <v>111</v>
      </c>
      <c r="L4681" s="1">
        <v>84321</v>
      </c>
      <c r="M4681" s="1" t="s">
        <v>41</v>
      </c>
      <c r="N4681" s="1" t="s">
        <v>2258</v>
      </c>
      <c r="O4681" s="1" t="s">
        <v>43</v>
      </c>
      <c r="P4681" s="1" t="s">
        <v>55</v>
      </c>
      <c r="Q4681" s="1" t="s">
        <v>2259</v>
      </c>
      <c r="R4681" s="1">
        <v>21.36</v>
      </c>
      <c r="S4681" s="1">
        <v>2</v>
      </c>
      <c r="T4681" s="1">
        <v>0</v>
      </c>
      <c r="U4681" s="1">
        <v>5.7672000000000008</v>
      </c>
      <c r="V4681" s="3" t="str">
        <f>IF(M4681=People!$B$5,People!$A$5,IF(M4681=People!$B$4,People!$A$4,IF(M4681=People!$B$3,People!$A$3,IF(M4681=People!$B$2,People!$A$2,0))))</f>
        <v>Anna Andreadi</v>
      </c>
      <c r="W4681" s="3" t="str">
        <f>IFERROR(INDEX(Returns!A:A,MATCH(B4681,Returns!B:B,0)),"No")</f>
        <v>No</v>
      </c>
    </row>
    <row r="4682" spans="1:23" x14ac:dyDescent="0.2">
      <c r="A4682" s="1">
        <v>4681</v>
      </c>
      <c r="B4682" t="s">
        <v>8398</v>
      </c>
      <c r="C4682" s="2">
        <v>42443</v>
      </c>
      <c r="D4682" s="2">
        <v>42448</v>
      </c>
      <c r="E4682" s="1" t="s">
        <v>46</v>
      </c>
      <c r="F4682" s="1" t="s">
        <v>4465</v>
      </c>
      <c r="G4682" s="1" t="s">
        <v>4466</v>
      </c>
      <c r="H4682" s="1" t="s">
        <v>24</v>
      </c>
      <c r="I4682" s="1" t="s">
        <v>25</v>
      </c>
      <c r="J4682" s="1" t="s">
        <v>5382</v>
      </c>
      <c r="K4682" s="1" t="s">
        <v>111</v>
      </c>
      <c r="L4682" s="1">
        <v>84321</v>
      </c>
      <c r="M4682" s="1" t="s">
        <v>41</v>
      </c>
      <c r="N4682" s="1" t="s">
        <v>5011</v>
      </c>
      <c r="O4682" s="1" t="s">
        <v>43</v>
      </c>
      <c r="P4682" s="1" t="s">
        <v>70</v>
      </c>
      <c r="Q4682" s="1" t="s">
        <v>5012</v>
      </c>
      <c r="R4682" s="1">
        <v>62.048000000000002</v>
      </c>
      <c r="S4682" s="1">
        <v>2</v>
      </c>
      <c r="T4682" s="1">
        <v>0.2</v>
      </c>
      <c r="U4682" s="1">
        <v>20.165599999999998</v>
      </c>
      <c r="V4682" s="3" t="str">
        <f>IF(M4682=People!$B$5,People!$A$5,IF(M4682=People!$B$4,People!$A$4,IF(M4682=People!$B$3,People!$A$3,IF(M4682=People!$B$2,People!$A$2,0))))</f>
        <v>Anna Andreadi</v>
      </c>
      <c r="W4682" s="3" t="str">
        <f>IFERROR(INDEX(Returns!A:A,MATCH(B4682,Returns!B:B,0)),"No")</f>
        <v>No</v>
      </c>
    </row>
    <row r="4683" spans="1:23" x14ac:dyDescent="0.2">
      <c r="A4683" s="1">
        <v>4682</v>
      </c>
      <c r="B4683" t="s">
        <v>8399</v>
      </c>
      <c r="C4683" s="2">
        <v>43295</v>
      </c>
      <c r="D4683" s="2">
        <v>43299</v>
      </c>
      <c r="E4683" s="1" t="s">
        <v>21</v>
      </c>
      <c r="F4683" s="1" t="s">
        <v>4755</v>
      </c>
      <c r="G4683" s="1" t="s">
        <v>4756</v>
      </c>
      <c r="H4683" s="1" t="s">
        <v>24</v>
      </c>
      <c r="I4683" s="1" t="s">
        <v>25</v>
      </c>
      <c r="J4683" s="1" t="s">
        <v>1357</v>
      </c>
      <c r="K4683" s="1" t="s">
        <v>240</v>
      </c>
      <c r="L4683" s="1">
        <v>13021</v>
      </c>
      <c r="M4683" s="1" t="s">
        <v>135</v>
      </c>
      <c r="N4683" s="1" t="s">
        <v>4247</v>
      </c>
      <c r="O4683" s="1" t="s">
        <v>43</v>
      </c>
      <c r="P4683" s="1" t="s">
        <v>242</v>
      </c>
      <c r="Q4683" s="1" t="s">
        <v>4248</v>
      </c>
      <c r="R4683" s="1">
        <v>29.61</v>
      </c>
      <c r="S4683" s="1">
        <v>9</v>
      </c>
      <c r="T4683" s="1">
        <v>0</v>
      </c>
      <c r="U4683" s="1">
        <v>13.324499999999999</v>
      </c>
      <c r="V4683" s="3" t="str">
        <f>IF(M4683=People!$B$5,People!$A$5,IF(M4683=People!$B$4,People!$A$4,IF(M4683=People!$B$3,People!$A$3,IF(M4683=People!$B$2,People!$A$2,0))))</f>
        <v>Chuck Magee</v>
      </c>
      <c r="W4683" s="3" t="str">
        <f>IFERROR(INDEX(Returns!A:A,MATCH(B4683,Returns!B:B,0)),"No")</f>
        <v>No</v>
      </c>
    </row>
    <row r="4684" spans="1:23" x14ac:dyDescent="0.2">
      <c r="A4684" s="1">
        <v>4683</v>
      </c>
      <c r="B4684" t="s">
        <v>8400</v>
      </c>
      <c r="C4684" s="2">
        <v>43435</v>
      </c>
      <c r="D4684" s="2">
        <v>43435</v>
      </c>
      <c r="E4684" s="1" t="s">
        <v>1126</v>
      </c>
      <c r="F4684" s="1" t="s">
        <v>1196</v>
      </c>
      <c r="G4684" s="1" t="s">
        <v>1197</v>
      </c>
      <c r="H4684" s="1" t="s">
        <v>24</v>
      </c>
      <c r="I4684" s="1" t="s">
        <v>25</v>
      </c>
      <c r="J4684" s="1" t="s">
        <v>3709</v>
      </c>
      <c r="K4684" s="1" t="s">
        <v>82</v>
      </c>
      <c r="L4684" s="1">
        <v>27604</v>
      </c>
      <c r="M4684" s="1" t="s">
        <v>28</v>
      </c>
      <c r="N4684" s="1" t="s">
        <v>3886</v>
      </c>
      <c r="O4684" s="1" t="s">
        <v>66</v>
      </c>
      <c r="P4684" s="1" t="s">
        <v>67</v>
      </c>
      <c r="Q4684" s="1" t="s">
        <v>3887</v>
      </c>
      <c r="R4684" s="1">
        <v>863.928</v>
      </c>
      <c r="S4684" s="1">
        <v>9</v>
      </c>
      <c r="T4684" s="1">
        <v>0.2</v>
      </c>
      <c r="U4684" s="1">
        <v>86.392799999999994</v>
      </c>
      <c r="V4684" s="3" t="str">
        <f>IF(M4684=People!$B$5,People!$A$5,IF(M4684=People!$B$4,People!$A$4,IF(M4684=People!$B$3,People!$A$3,IF(M4684=People!$B$2,People!$A$2,0))))</f>
        <v>Cassandra Brandow</v>
      </c>
      <c r="W4684" s="3" t="str">
        <f>IFERROR(INDEX(Returns!A:A,MATCH(B4684,Returns!B:B,0)),"No")</f>
        <v>No</v>
      </c>
    </row>
    <row r="4685" spans="1:23" x14ac:dyDescent="0.2">
      <c r="A4685" s="1">
        <v>4684</v>
      </c>
      <c r="B4685" t="s">
        <v>8401</v>
      </c>
      <c r="C4685" s="2">
        <v>43341</v>
      </c>
      <c r="D4685" s="2">
        <v>43346</v>
      </c>
      <c r="E4685" s="1" t="s">
        <v>46</v>
      </c>
      <c r="F4685" s="1" t="s">
        <v>2338</v>
      </c>
      <c r="G4685" s="1" t="s">
        <v>2339</v>
      </c>
      <c r="H4685" s="1" t="s">
        <v>38</v>
      </c>
      <c r="I4685" s="1" t="s">
        <v>25</v>
      </c>
      <c r="J4685" s="1" t="s">
        <v>133</v>
      </c>
      <c r="K4685" s="1" t="s">
        <v>134</v>
      </c>
      <c r="L4685" s="1">
        <v>19120</v>
      </c>
      <c r="M4685" s="1" t="s">
        <v>135</v>
      </c>
      <c r="N4685" s="1" t="s">
        <v>4906</v>
      </c>
      <c r="O4685" s="1" t="s">
        <v>30</v>
      </c>
      <c r="P4685" s="1" t="s">
        <v>52</v>
      </c>
      <c r="Q4685" s="1" t="s">
        <v>4907</v>
      </c>
      <c r="R4685" s="1">
        <v>241.92</v>
      </c>
      <c r="S4685" s="1">
        <v>4</v>
      </c>
      <c r="T4685" s="1">
        <v>0.4</v>
      </c>
      <c r="U4685" s="1">
        <v>-56.448000000000008</v>
      </c>
      <c r="V4685" s="3" t="str">
        <f>IF(M4685=People!$B$5,People!$A$5,IF(M4685=People!$B$4,People!$A$4,IF(M4685=People!$B$3,People!$A$3,IF(M4685=People!$B$2,People!$A$2,0))))</f>
        <v>Chuck Magee</v>
      </c>
      <c r="W4685" s="3" t="str">
        <f>IFERROR(INDEX(Returns!A:A,MATCH(B4685,Returns!B:B,0)),"No")</f>
        <v>No</v>
      </c>
    </row>
    <row r="4686" spans="1:23" x14ac:dyDescent="0.2">
      <c r="A4686" s="1">
        <v>4685</v>
      </c>
      <c r="B4686" t="s">
        <v>8401</v>
      </c>
      <c r="C4686" s="2">
        <v>43341</v>
      </c>
      <c r="D4686" s="2">
        <v>43346</v>
      </c>
      <c r="E4686" s="1" t="s">
        <v>46</v>
      </c>
      <c r="F4686" s="1" t="s">
        <v>2338</v>
      </c>
      <c r="G4686" s="1" t="s">
        <v>2339</v>
      </c>
      <c r="H4686" s="1" t="s">
        <v>38</v>
      </c>
      <c r="I4686" s="1" t="s">
        <v>25</v>
      </c>
      <c r="J4686" s="1" t="s">
        <v>133</v>
      </c>
      <c r="K4686" s="1" t="s">
        <v>134</v>
      </c>
      <c r="L4686" s="1">
        <v>19120</v>
      </c>
      <c r="M4686" s="1" t="s">
        <v>135</v>
      </c>
      <c r="N4686" s="1" t="s">
        <v>5218</v>
      </c>
      <c r="O4686" s="1" t="s">
        <v>30</v>
      </c>
      <c r="P4686" s="1" t="s">
        <v>31</v>
      </c>
      <c r="Q4686" s="1" t="s">
        <v>5219</v>
      </c>
      <c r="R4686" s="1">
        <v>163.88</v>
      </c>
      <c r="S4686" s="1">
        <v>4</v>
      </c>
      <c r="T4686" s="1">
        <v>0.5</v>
      </c>
      <c r="U4686" s="1">
        <v>-81.94</v>
      </c>
      <c r="V4686" s="3" t="str">
        <f>IF(M4686=People!$B$5,People!$A$5,IF(M4686=People!$B$4,People!$A$4,IF(M4686=People!$B$3,People!$A$3,IF(M4686=People!$B$2,People!$A$2,0))))</f>
        <v>Chuck Magee</v>
      </c>
      <c r="W4686" s="3" t="str">
        <f>IFERROR(INDEX(Returns!A:A,MATCH(B4686,Returns!B:B,0)),"No")</f>
        <v>No</v>
      </c>
    </row>
    <row r="4687" spans="1:23" x14ac:dyDescent="0.2">
      <c r="A4687" s="1">
        <v>4686</v>
      </c>
      <c r="B4687" t="s">
        <v>8401</v>
      </c>
      <c r="C4687" s="2">
        <v>43341</v>
      </c>
      <c r="D4687" s="2">
        <v>43346</v>
      </c>
      <c r="E4687" s="1" t="s">
        <v>46</v>
      </c>
      <c r="F4687" s="1" t="s">
        <v>2338</v>
      </c>
      <c r="G4687" s="1" t="s">
        <v>2339</v>
      </c>
      <c r="H4687" s="1" t="s">
        <v>38</v>
      </c>
      <c r="I4687" s="1" t="s">
        <v>25</v>
      </c>
      <c r="J4687" s="1" t="s">
        <v>133</v>
      </c>
      <c r="K4687" s="1" t="s">
        <v>134</v>
      </c>
      <c r="L4687" s="1">
        <v>19120</v>
      </c>
      <c r="M4687" s="1" t="s">
        <v>135</v>
      </c>
      <c r="N4687" s="1" t="s">
        <v>2314</v>
      </c>
      <c r="O4687" s="1" t="s">
        <v>43</v>
      </c>
      <c r="P4687" s="1" t="s">
        <v>70</v>
      </c>
      <c r="Q4687" s="1" t="s">
        <v>2315</v>
      </c>
      <c r="R4687" s="1">
        <v>3.4860000000000002</v>
      </c>
      <c r="S4687" s="1">
        <v>2</v>
      </c>
      <c r="T4687" s="1">
        <v>0.7</v>
      </c>
      <c r="U4687" s="1">
        <v>-2.7887999999999993</v>
      </c>
      <c r="V4687" s="3" t="str">
        <f>IF(M4687=People!$B$5,People!$A$5,IF(M4687=People!$B$4,People!$A$4,IF(M4687=People!$B$3,People!$A$3,IF(M4687=People!$B$2,People!$A$2,0))))</f>
        <v>Chuck Magee</v>
      </c>
      <c r="W4687" s="3" t="str">
        <f>IFERROR(INDEX(Returns!A:A,MATCH(B4687,Returns!B:B,0)),"No")</f>
        <v>No</v>
      </c>
    </row>
    <row r="4688" spans="1:23" x14ac:dyDescent="0.2">
      <c r="A4688" s="1">
        <v>4687</v>
      </c>
      <c r="B4688" t="s">
        <v>8401</v>
      </c>
      <c r="C4688" s="2">
        <v>43341</v>
      </c>
      <c r="D4688" s="2">
        <v>43346</v>
      </c>
      <c r="E4688" s="1" t="s">
        <v>46</v>
      </c>
      <c r="F4688" s="1" t="s">
        <v>2338</v>
      </c>
      <c r="G4688" s="1" t="s">
        <v>2339</v>
      </c>
      <c r="H4688" s="1" t="s">
        <v>38</v>
      </c>
      <c r="I4688" s="1" t="s">
        <v>25</v>
      </c>
      <c r="J4688" s="1" t="s">
        <v>133</v>
      </c>
      <c r="K4688" s="1" t="s">
        <v>134</v>
      </c>
      <c r="L4688" s="1">
        <v>19120</v>
      </c>
      <c r="M4688" s="1" t="s">
        <v>135</v>
      </c>
      <c r="N4688" s="1" t="s">
        <v>3145</v>
      </c>
      <c r="O4688" s="1" t="s">
        <v>43</v>
      </c>
      <c r="P4688" s="1" t="s">
        <v>242</v>
      </c>
      <c r="Q4688" s="1" t="s">
        <v>3146</v>
      </c>
      <c r="R4688" s="1">
        <v>10.584</v>
      </c>
      <c r="S4688" s="1">
        <v>7</v>
      </c>
      <c r="T4688" s="1">
        <v>0.2</v>
      </c>
      <c r="U4688" s="1">
        <v>-2.3813999999999993</v>
      </c>
      <c r="V4688" s="3" t="str">
        <f>IF(M4688=People!$B$5,People!$A$5,IF(M4688=People!$B$4,People!$A$4,IF(M4688=People!$B$3,People!$A$3,IF(M4688=People!$B$2,People!$A$2,0))))</f>
        <v>Chuck Magee</v>
      </c>
      <c r="W4688" s="3" t="str">
        <f>IFERROR(INDEX(Returns!A:A,MATCH(B4688,Returns!B:B,0)),"No")</f>
        <v>No</v>
      </c>
    </row>
    <row r="4689" spans="1:23" x14ac:dyDescent="0.2">
      <c r="A4689" s="1">
        <v>4688</v>
      </c>
      <c r="B4689" t="s">
        <v>8402</v>
      </c>
      <c r="C4689" s="2">
        <v>43275</v>
      </c>
      <c r="D4689" s="2">
        <v>43281</v>
      </c>
      <c r="E4689" s="1" t="s">
        <v>46</v>
      </c>
      <c r="F4689" s="1" t="s">
        <v>2333</v>
      </c>
      <c r="G4689" s="1" t="s">
        <v>2334</v>
      </c>
      <c r="H4689" s="1" t="s">
        <v>24</v>
      </c>
      <c r="I4689" s="1" t="s">
        <v>25</v>
      </c>
      <c r="J4689" s="1" t="s">
        <v>1277</v>
      </c>
      <c r="K4689" s="1" t="s">
        <v>228</v>
      </c>
      <c r="L4689" s="1">
        <v>47374</v>
      </c>
      <c r="M4689" s="1" t="s">
        <v>97</v>
      </c>
      <c r="N4689" s="1" t="s">
        <v>5385</v>
      </c>
      <c r="O4689" s="1" t="s">
        <v>66</v>
      </c>
      <c r="P4689" s="1" t="s">
        <v>67</v>
      </c>
      <c r="Q4689" s="1" t="s">
        <v>5386</v>
      </c>
      <c r="R4689" s="1">
        <v>440.91</v>
      </c>
      <c r="S4689" s="1">
        <v>9</v>
      </c>
      <c r="T4689" s="1">
        <v>0</v>
      </c>
      <c r="U4689" s="1">
        <v>123.45480000000005</v>
      </c>
      <c r="V4689" s="3" t="str">
        <f>IF(M4689=People!$B$5,People!$A$5,IF(M4689=People!$B$4,People!$A$4,IF(M4689=People!$B$3,People!$A$3,IF(M4689=People!$B$2,People!$A$2,0))))</f>
        <v>Kelly Williams</v>
      </c>
      <c r="W4689" s="3" t="str">
        <f>IFERROR(INDEX(Returns!A:A,MATCH(B4689,Returns!B:B,0)),"No")</f>
        <v>No</v>
      </c>
    </row>
    <row r="4690" spans="1:23" x14ac:dyDescent="0.2">
      <c r="A4690" s="1">
        <v>4689</v>
      </c>
      <c r="B4690" t="s">
        <v>8403</v>
      </c>
      <c r="C4690" s="2">
        <v>43554</v>
      </c>
      <c r="D4690" s="2">
        <v>43558</v>
      </c>
      <c r="E4690" s="1" t="s">
        <v>46</v>
      </c>
      <c r="F4690" s="1" t="s">
        <v>4670</v>
      </c>
      <c r="G4690" s="1" t="s">
        <v>4671</v>
      </c>
      <c r="H4690" s="1" t="s">
        <v>24</v>
      </c>
      <c r="I4690" s="1" t="s">
        <v>25</v>
      </c>
      <c r="J4690" s="1" t="s">
        <v>2109</v>
      </c>
      <c r="K4690" s="1" t="s">
        <v>134</v>
      </c>
      <c r="L4690" s="1">
        <v>17602</v>
      </c>
      <c r="M4690" s="1" t="s">
        <v>135</v>
      </c>
      <c r="N4690" s="1" t="s">
        <v>161</v>
      </c>
      <c r="O4690" s="1" t="s">
        <v>43</v>
      </c>
      <c r="P4690" s="1" t="s">
        <v>70</v>
      </c>
      <c r="Q4690" s="1" t="s">
        <v>162</v>
      </c>
      <c r="R4690" s="1">
        <v>5.7150000000000016</v>
      </c>
      <c r="S4690" s="1">
        <v>5</v>
      </c>
      <c r="T4690" s="1">
        <v>0.7</v>
      </c>
      <c r="U4690" s="1">
        <v>-4.7625000000000011</v>
      </c>
      <c r="V4690" s="3" t="str">
        <f>IF(M4690=People!$B$5,People!$A$5,IF(M4690=People!$B$4,People!$A$4,IF(M4690=People!$B$3,People!$A$3,IF(M4690=People!$B$2,People!$A$2,0))))</f>
        <v>Chuck Magee</v>
      </c>
      <c r="W4690" s="3" t="str">
        <f>IFERROR(INDEX(Returns!A:A,MATCH(B4690,Returns!B:B,0)),"No")</f>
        <v>No</v>
      </c>
    </row>
    <row r="4691" spans="1:23" x14ac:dyDescent="0.2">
      <c r="A4691" s="1">
        <v>4690</v>
      </c>
      <c r="B4691" t="s">
        <v>8404</v>
      </c>
      <c r="C4691" s="2">
        <v>42724</v>
      </c>
      <c r="D4691" s="2">
        <v>42726</v>
      </c>
      <c r="E4691" s="1" t="s">
        <v>170</v>
      </c>
      <c r="F4691" s="1" t="s">
        <v>3926</v>
      </c>
      <c r="G4691" s="1" t="s">
        <v>3927</v>
      </c>
      <c r="H4691" s="1" t="s">
        <v>24</v>
      </c>
      <c r="I4691" s="1" t="s">
        <v>25</v>
      </c>
      <c r="J4691" s="1" t="s">
        <v>1145</v>
      </c>
      <c r="K4691" s="1" t="s">
        <v>279</v>
      </c>
      <c r="L4691" s="1">
        <v>85705</v>
      </c>
      <c r="M4691" s="1" t="s">
        <v>41</v>
      </c>
      <c r="N4691" s="1" t="s">
        <v>4538</v>
      </c>
      <c r="O4691" s="1" t="s">
        <v>30</v>
      </c>
      <c r="P4691" s="1" t="s">
        <v>60</v>
      </c>
      <c r="Q4691" s="1" t="s">
        <v>4539</v>
      </c>
      <c r="R4691" s="1">
        <v>51.967999999999996</v>
      </c>
      <c r="S4691" s="1">
        <v>2</v>
      </c>
      <c r="T4691" s="1">
        <v>0.2</v>
      </c>
      <c r="U4691" s="1">
        <v>10.393599999999998</v>
      </c>
      <c r="V4691" s="3" t="str">
        <f>IF(M4691=People!$B$5,People!$A$5,IF(M4691=People!$B$4,People!$A$4,IF(M4691=People!$B$3,People!$A$3,IF(M4691=People!$B$2,People!$A$2,0))))</f>
        <v>Anna Andreadi</v>
      </c>
      <c r="W4691" s="3" t="str">
        <f>IFERROR(INDEX(Returns!A:A,MATCH(B4691,Returns!B:B,0)),"No")</f>
        <v>No</v>
      </c>
    </row>
    <row r="4692" spans="1:23" x14ac:dyDescent="0.2">
      <c r="A4692" s="1">
        <v>4691</v>
      </c>
      <c r="B4692" t="s">
        <v>8404</v>
      </c>
      <c r="C4692" s="2">
        <v>42724</v>
      </c>
      <c r="D4692" s="2">
        <v>42726</v>
      </c>
      <c r="E4692" s="1" t="s">
        <v>170</v>
      </c>
      <c r="F4692" s="1" t="s">
        <v>3926</v>
      </c>
      <c r="G4692" s="1" t="s">
        <v>3927</v>
      </c>
      <c r="H4692" s="1" t="s">
        <v>24</v>
      </c>
      <c r="I4692" s="1" t="s">
        <v>25</v>
      </c>
      <c r="J4692" s="1" t="s">
        <v>1145</v>
      </c>
      <c r="K4692" s="1" t="s">
        <v>279</v>
      </c>
      <c r="L4692" s="1">
        <v>85705</v>
      </c>
      <c r="M4692" s="1" t="s">
        <v>41</v>
      </c>
      <c r="N4692" s="1" t="s">
        <v>892</v>
      </c>
      <c r="O4692" s="1" t="s">
        <v>66</v>
      </c>
      <c r="P4692" s="1" t="s">
        <v>146</v>
      </c>
      <c r="Q4692" s="1" t="s">
        <v>893</v>
      </c>
      <c r="R4692" s="1">
        <v>71.975999999999999</v>
      </c>
      <c r="S4692" s="1">
        <v>3</v>
      </c>
      <c r="T4692" s="1">
        <v>0.2</v>
      </c>
      <c r="U4692" s="1">
        <v>21.592800000000011</v>
      </c>
      <c r="V4692" s="3" t="str">
        <f>IF(M4692=People!$B$5,People!$A$5,IF(M4692=People!$B$4,People!$A$4,IF(M4692=People!$B$3,People!$A$3,IF(M4692=People!$B$2,People!$A$2,0))))</f>
        <v>Anna Andreadi</v>
      </c>
      <c r="W4692" s="3" t="str">
        <f>IFERROR(INDEX(Returns!A:A,MATCH(B4692,Returns!B:B,0)),"No")</f>
        <v>No</v>
      </c>
    </row>
    <row r="4693" spans="1:23" x14ac:dyDescent="0.2">
      <c r="A4693" s="1">
        <v>4692</v>
      </c>
      <c r="B4693" t="s">
        <v>8404</v>
      </c>
      <c r="C4693" s="2">
        <v>42724</v>
      </c>
      <c r="D4693" s="2">
        <v>42726</v>
      </c>
      <c r="E4693" s="1" t="s">
        <v>170</v>
      </c>
      <c r="F4693" s="1" t="s">
        <v>3926</v>
      </c>
      <c r="G4693" s="1" t="s">
        <v>3927</v>
      </c>
      <c r="H4693" s="1" t="s">
        <v>24</v>
      </c>
      <c r="I4693" s="1" t="s">
        <v>25</v>
      </c>
      <c r="J4693" s="1" t="s">
        <v>1145</v>
      </c>
      <c r="K4693" s="1" t="s">
        <v>279</v>
      </c>
      <c r="L4693" s="1">
        <v>85705</v>
      </c>
      <c r="M4693" s="1" t="s">
        <v>41</v>
      </c>
      <c r="N4693" s="1" t="s">
        <v>782</v>
      </c>
      <c r="O4693" s="1" t="s">
        <v>30</v>
      </c>
      <c r="P4693" s="1" t="s">
        <v>34</v>
      </c>
      <c r="Q4693" s="1" t="s">
        <v>783</v>
      </c>
      <c r="R4693" s="1">
        <v>242.35200000000003</v>
      </c>
      <c r="S4693" s="1">
        <v>3</v>
      </c>
      <c r="T4693" s="1">
        <v>0.2</v>
      </c>
      <c r="U4693" s="1">
        <v>-42.411600000000035</v>
      </c>
      <c r="V4693" s="3" t="str">
        <f>IF(M4693=People!$B$5,People!$A$5,IF(M4693=People!$B$4,People!$A$4,IF(M4693=People!$B$3,People!$A$3,IF(M4693=People!$B$2,People!$A$2,0))))</f>
        <v>Anna Andreadi</v>
      </c>
      <c r="W4693" s="3" t="str">
        <f>IFERROR(INDEX(Returns!A:A,MATCH(B4693,Returns!B:B,0)),"No")</f>
        <v>No</v>
      </c>
    </row>
    <row r="4694" spans="1:23" x14ac:dyDescent="0.2">
      <c r="A4694" s="1">
        <v>4693</v>
      </c>
      <c r="B4694" t="s">
        <v>8404</v>
      </c>
      <c r="C4694" s="2">
        <v>42724</v>
      </c>
      <c r="D4694" s="2">
        <v>42726</v>
      </c>
      <c r="E4694" s="1" t="s">
        <v>170</v>
      </c>
      <c r="F4694" s="1" t="s">
        <v>3926</v>
      </c>
      <c r="G4694" s="1" t="s">
        <v>3927</v>
      </c>
      <c r="H4694" s="1" t="s">
        <v>24</v>
      </c>
      <c r="I4694" s="1" t="s">
        <v>25</v>
      </c>
      <c r="J4694" s="1" t="s">
        <v>1145</v>
      </c>
      <c r="K4694" s="1" t="s">
        <v>279</v>
      </c>
      <c r="L4694" s="1">
        <v>85705</v>
      </c>
      <c r="M4694" s="1" t="s">
        <v>41</v>
      </c>
      <c r="N4694" s="1" t="s">
        <v>1502</v>
      </c>
      <c r="O4694" s="1" t="s">
        <v>43</v>
      </c>
      <c r="P4694" s="1" t="s">
        <v>84</v>
      </c>
      <c r="Q4694" s="1" t="s">
        <v>3990</v>
      </c>
      <c r="R4694" s="1">
        <v>221.92000000000002</v>
      </c>
      <c r="S4694" s="1">
        <v>5</v>
      </c>
      <c r="T4694" s="1">
        <v>0.2</v>
      </c>
      <c r="U4694" s="1">
        <v>77.671999999999983</v>
      </c>
      <c r="V4694" s="3" t="str">
        <f>IF(M4694=People!$B$5,People!$A$5,IF(M4694=People!$B$4,People!$A$4,IF(M4694=People!$B$3,People!$A$3,IF(M4694=People!$B$2,People!$A$2,0))))</f>
        <v>Anna Andreadi</v>
      </c>
      <c r="W4694" s="3" t="str">
        <f>IFERROR(INDEX(Returns!A:A,MATCH(B4694,Returns!B:B,0)),"No")</f>
        <v>No</v>
      </c>
    </row>
    <row r="4695" spans="1:23" x14ac:dyDescent="0.2">
      <c r="A4695" s="1">
        <v>4694</v>
      </c>
      <c r="B4695" t="s">
        <v>8404</v>
      </c>
      <c r="C4695" s="2">
        <v>42724</v>
      </c>
      <c r="D4695" s="2">
        <v>42726</v>
      </c>
      <c r="E4695" s="1" t="s">
        <v>170</v>
      </c>
      <c r="F4695" s="1" t="s">
        <v>3926</v>
      </c>
      <c r="G4695" s="1" t="s">
        <v>3927</v>
      </c>
      <c r="H4695" s="1" t="s">
        <v>24</v>
      </c>
      <c r="I4695" s="1" t="s">
        <v>25</v>
      </c>
      <c r="J4695" s="1" t="s">
        <v>1145</v>
      </c>
      <c r="K4695" s="1" t="s">
        <v>279</v>
      </c>
      <c r="L4695" s="1">
        <v>85705</v>
      </c>
      <c r="M4695" s="1" t="s">
        <v>41</v>
      </c>
      <c r="N4695" s="1" t="s">
        <v>4614</v>
      </c>
      <c r="O4695" s="1" t="s">
        <v>43</v>
      </c>
      <c r="P4695" s="1" t="s">
        <v>84</v>
      </c>
      <c r="Q4695" s="1" t="s">
        <v>4615</v>
      </c>
      <c r="R4695" s="1">
        <v>8.4480000000000004</v>
      </c>
      <c r="S4695" s="1">
        <v>2</v>
      </c>
      <c r="T4695" s="1">
        <v>0.2</v>
      </c>
      <c r="U4695" s="1">
        <v>2.6399999999999997</v>
      </c>
      <c r="V4695" s="3" t="str">
        <f>IF(M4695=People!$B$5,People!$A$5,IF(M4695=People!$B$4,People!$A$4,IF(M4695=People!$B$3,People!$A$3,IF(M4695=People!$B$2,People!$A$2,0))))</f>
        <v>Anna Andreadi</v>
      </c>
      <c r="W4695" s="3" t="str">
        <f>IFERROR(INDEX(Returns!A:A,MATCH(B4695,Returns!B:B,0)),"No")</f>
        <v>No</v>
      </c>
    </row>
    <row r="4696" spans="1:23" x14ac:dyDescent="0.2">
      <c r="A4696" s="1">
        <v>4695</v>
      </c>
      <c r="B4696" t="s">
        <v>8405</v>
      </c>
      <c r="C4696" s="2">
        <v>43086</v>
      </c>
      <c r="D4696" s="2">
        <v>43086</v>
      </c>
      <c r="E4696" s="1" t="s">
        <v>1126</v>
      </c>
      <c r="F4696" s="1" t="s">
        <v>1820</v>
      </c>
      <c r="G4696" s="1" t="s">
        <v>1821</v>
      </c>
      <c r="H4696" s="1" t="s">
        <v>24</v>
      </c>
      <c r="I4696" s="1" t="s">
        <v>25</v>
      </c>
      <c r="J4696" s="1" t="s">
        <v>773</v>
      </c>
      <c r="K4696" s="1" t="s">
        <v>214</v>
      </c>
      <c r="L4696" s="1">
        <v>48205</v>
      </c>
      <c r="M4696" s="1" t="s">
        <v>97</v>
      </c>
      <c r="N4696" s="1" t="s">
        <v>2559</v>
      </c>
      <c r="O4696" s="1" t="s">
        <v>43</v>
      </c>
      <c r="P4696" s="1" t="s">
        <v>70</v>
      </c>
      <c r="Q4696" s="1" t="s">
        <v>2560</v>
      </c>
      <c r="R4696" s="1">
        <v>29.52</v>
      </c>
      <c r="S4696" s="1">
        <v>4</v>
      </c>
      <c r="T4696" s="1">
        <v>0</v>
      </c>
      <c r="U4696" s="1">
        <v>14.4648</v>
      </c>
      <c r="V4696" s="3" t="str">
        <f>IF(M4696=People!$B$5,People!$A$5,IF(M4696=People!$B$4,People!$A$4,IF(M4696=People!$B$3,People!$A$3,IF(M4696=People!$B$2,People!$A$2,0))))</f>
        <v>Kelly Williams</v>
      </c>
      <c r="W4696" s="3" t="str">
        <f>IFERROR(INDEX(Returns!A:A,MATCH(B4696,Returns!B:B,0)),"No")</f>
        <v>No</v>
      </c>
    </row>
    <row r="4697" spans="1:23" x14ac:dyDescent="0.2">
      <c r="A4697" s="1">
        <v>4696</v>
      </c>
      <c r="B4697" t="s">
        <v>8405</v>
      </c>
      <c r="C4697" s="2">
        <v>43086</v>
      </c>
      <c r="D4697" s="2">
        <v>43086</v>
      </c>
      <c r="E4697" s="1" t="s">
        <v>1126</v>
      </c>
      <c r="F4697" s="1" t="s">
        <v>1820</v>
      </c>
      <c r="G4697" s="1" t="s">
        <v>1821</v>
      </c>
      <c r="H4697" s="1" t="s">
        <v>24</v>
      </c>
      <c r="I4697" s="1" t="s">
        <v>25</v>
      </c>
      <c r="J4697" s="1" t="s">
        <v>773</v>
      </c>
      <c r="K4697" s="1" t="s">
        <v>214</v>
      </c>
      <c r="L4697" s="1">
        <v>48205</v>
      </c>
      <c r="M4697" s="1" t="s">
        <v>97</v>
      </c>
      <c r="N4697" s="1" t="s">
        <v>3011</v>
      </c>
      <c r="O4697" s="1" t="s">
        <v>30</v>
      </c>
      <c r="P4697" s="1" t="s">
        <v>34</v>
      </c>
      <c r="Q4697" s="1" t="s">
        <v>3012</v>
      </c>
      <c r="R4697" s="1">
        <v>302.94</v>
      </c>
      <c r="S4697" s="1">
        <v>3</v>
      </c>
      <c r="T4697" s="1">
        <v>0</v>
      </c>
      <c r="U4697" s="1">
        <v>48.470400000000012</v>
      </c>
      <c r="V4697" s="3" t="str">
        <f>IF(M4697=People!$B$5,People!$A$5,IF(M4697=People!$B$4,People!$A$4,IF(M4697=People!$B$3,People!$A$3,IF(M4697=People!$B$2,People!$A$2,0))))</f>
        <v>Kelly Williams</v>
      </c>
      <c r="W4697" s="3" t="str">
        <f>IFERROR(INDEX(Returns!A:A,MATCH(B4697,Returns!B:B,0)),"No")</f>
        <v>No</v>
      </c>
    </row>
    <row r="4698" spans="1:23" x14ac:dyDescent="0.2">
      <c r="A4698" s="1">
        <v>4697</v>
      </c>
      <c r="B4698" t="s">
        <v>8405</v>
      </c>
      <c r="C4698" s="2">
        <v>43086</v>
      </c>
      <c r="D4698" s="2">
        <v>43086</v>
      </c>
      <c r="E4698" s="1" t="s">
        <v>1126</v>
      </c>
      <c r="F4698" s="1" t="s">
        <v>1820</v>
      </c>
      <c r="G4698" s="1" t="s">
        <v>1821</v>
      </c>
      <c r="H4698" s="1" t="s">
        <v>24</v>
      </c>
      <c r="I4698" s="1" t="s">
        <v>25</v>
      </c>
      <c r="J4698" s="1" t="s">
        <v>773</v>
      </c>
      <c r="K4698" s="1" t="s">
        <v>214</v>
      </c>
      <c r="L4698" s="1">
        <v>48205</v>
      </c>
      <c r="M4698" s="1" t="s">
        <v>97</v>
      </c>
      <c r="N4698" s="1" t="s">
        <v>4683</v>
      </c>
      <c r="O4698" s="1" t="s">
        <v>30</v>
      </c>
      <c r="P4698" s="1" t="s">
        <v>34</v>
      </c>
      <c r="Q4698" s="1" t="s">
        <v>4684</v>
      </c>
      <c r="R4698" s="1">
        <v>142.36000000000001</v>
      </c>
      <c r="S4698" s="1">
        <v>2</v>
      </c>
      <c r="T4698" s="1">
        <v>0</v>
      </c>
      <c r="U4698" s="1">
        <v>38.437200000000004</v>
      </c>
      <c r="V4698" s="3" t="str">
        <f>IF(M4698=People!$B$5,People!$A$5,IF(M4698=People!$B$4,People!$A$4,IF(M4698=People!$B$3,People!$A$3,IF(M4698=People!$B$2,People!$A$2,0))))</f>
        <v>Kelly Williams</v>
      </c>
      <c r="W4698" s="3" t="str">
        <f>IFERROR(INDEX(Returns!A:A,MATCH(B4698,Returns!B:B,0)),"No")</f>
        <v>No</v>
      </c>
    </row>
    <row r="4699" spans="1:23" x14ac:dyDescent="0.2">
      <c r="A4699" s="1">
        <v>4698</v>
      </c>
      <c r="B4699" t="s">
        <v>8405</v>
      </c>
      <c r="C4699" s="2">
        <v>43086</v>
      </c>
      <c r="D4699" s="2">
        <v>43086</v>
      </c>
      <c r="E4699" s="1" t="s">
        <v>1126</v>
      </c>
      <c r="F4699" s="1" t="s">
        <v>1820</v>
      </c>
      <c r="G4699" s="1" t="s">
        <v>1821</v>
      </c>
      <c r="H4699" s="1" t="s">
        <v>24</v>
      </c>
      <c r="I4699" s="1" t="s">
        <v>25</v>
      </c>
      <c r="J4699" s="1" t="s">
        <v>773</v>
      </c>
      <c r="K4699" s="1" t="s">
        <v>214</v>
      </c>
      <c r="L4699" s="1">
        <v>48205</v>
      </c>
      <c r="M4699" s="1" t="s">
        <v>97</v>
      </c>
      <c r="N4699" s="1" t="s">
        <v>619</v>
      </c>
      <c r="O4699" s="1" t="s">
        <v>30</v>
      </c>
      <c r="P4699" s="1" t="s">
        <v>34</v>
      </c>
      <c r="Q4699" s="1" t="s">
        <v>620</v>
      </c>
      <c r="R4699" s="1">
        <v>546.66</v>
      </c>
      <c r="S4699" s="1">
        <v>9</v>
      </c>
      <c r="T4699" s="1">
        <v>0</v>
      </c>
      <c r="U4699" s="1">
        <v>136.66500000000002</v>
      </c>
      <c r="V4699" s="3" t="str">
        <f>IF(M4699=People!$B$5,People!$A$5,IF(M4699=People!$B$4,People!$A$4,IF(M4699=People!$B$3,People!$A$3,IF(M4699=People!$B$2,People!$A$2,0))))</f>
        <v>Kelly Williams</v>
      </c>
      <c r="W4699" s="3" t="str">
        <f>IFERROR(INDEX(Returns!A:A,MATCH(B4699,Returns!B:B,0)),"No")</f>
        <v>No</v>
      </c>
    </row>
    <row r="4700" spans="1:23" x14ac:dyDescent="0.2">
      <c r="A4700" s="1">
        <v>4699</v>
      </c>
      <c r="B4700" t="s">
        <v>8405</v>
      </c>
      <c r="C4700" s="2">
        <v>43086</v>
      </c>
      <c r="D4700" s="2">
        <v>43086</v>
      </c>
      <c r="E4700" s="1" t="s">
        <v>1126</v>
      </c>
      <c r="F4700" s="1" t="s">
        <v>1820</v>
      </c>
      <c r="G4700" s="1" t="s">
        <v>1821</v>
      </c>
      <c r="H4700" s="1" t="s">
        <v>24</v>
      </c>
      <c r="I4700" s="1" t="s">
        <v>25</v>
      </c>
      <c r="J4700" s="1" t="s">
        <v>773</v>
      </c>
      <c r="K4700" s="1" t="s">
        <v>214</v>
      </c>
      <c r="L4700" s="1">
        <v>48205</v>
      </c>
      <c r="M4700" s="1" t="s">
        <v>97</v>
      </c>
      <c r="N4700" s="1" t="s">
        <v>4668</v>
      </c>
      <c r="O4700" s="1" t="s">
        <v>30</v>
      </c>
      <c r="P4700" s="1" t="s">
        <v>60</v>
      </c>
      <c r="Q4700" s="1" t="s">
        <v>4669</v>
      </c>
      <c r="R4700" s="1">
        <v>212.13</v>
      </c>
      <c r="S4700" s="1">
        <v>3</v>
      </c>
      <c r="T4700" s="1">
        <v>0</v>
      </c>
      <c r="U4700" s="1">
        <v>14.849099999999979</v>
      </c>
      <c r="V4700" s="3" t="str">
        <f>IF(M4700=People!$B$5,People!$A$5,IF(M4700=People!$B$4,People!$A$4,IF(M4700=People!$B$3,People!$A$3,IF(M4700=People!$B$2,People!$A$2,0))))</f>
        <v>Kelly Williams</v>
      </c>
      <c r="W4700" s="3" t="str">
        <f>IFERROR(INDEX(Returns!A:A,MATCH(B4700,Returns!B:B,0)),"No")</f>
        <v>No</v>
      </c>
    </row>
    <row r="4701" spans="1:23" x14ac:dyDescent="0.2">
      <c r="A4701" s="1">
        <v>4700</v>
      </c>
      <c r="B4701" t="s">
        <v>8406</v>
      </c>
      <c r="C4701" s="2">
        <v>43596</v>
      </c>
      <c r="D4701" s="2">
        <v>43602</v>
      </c>
      <c r="E4701" s="1" t="s">
        <v>46</v>
      </c>
      <c r="F4701" s="1" t="s">
        <v>3138</v>
      </c>
      <c r="G4701" s="1" t="s">
        <v>3139</v>
      </c>
      <c r="H4701" s="1" t="s">
        <v>94</v>
      </c>
      <c r="I4701" s="1" t="s">
        <v>25</v>
      </c>
      <c r="J4701" s="1" t="s">
        <v>1082</v>
      </c>
      <c r="K4701" s="1" t="s">
        <v>96</v>
      </c>
      <c r="L4701" s="1">
        <v>78745</v>
      </c>
      <c r="M4701" s="1" t="s">
        <v>97</v>
      </c>
      <c r="N4701" s="1" t="s">
        <v>5144</v>
      </c>
      <c r="O4701" s="1" t="s">
        <v>43</v>
      </c>
      <c r="P4701" s="1" t="s">
        <v>63</v>
      </c>
      <c r="Q4701" s="1" t="s">
        <v>5145</v>
      </c>
      <c r="R4701" s="1">
        <v>5.2480000000000002</v>
      </c>
      <c r="S4701" s="1">
        <v>2</v>
      </c>
      <c r="T4701" s="1">
        <v>0.2</v>
      </c>
      <c r="U4701" s="1">
        <v>0.59039999999999915</v>
      </c>
      <c r="V4701" s="3" t="str">
        <f>IF(M4701=People!$B$5,People!$A$5,IF(M4701=People!$B$4,People!$A$4,IF(M4701=People!$B$3,People!$A$3,IF(M4701=People!$B$2,People!$A$2,0))))</f>
        <v>Kelly Williams</v>
      </c>
      <c r="W4701" s="3" t="str">
        <f>IFERROR(INDEX(Returns!A:A,MATCH(B4701,Returns!B:B,0)),"No")</f>
        <v>No</v>
      </c>
    </row>
    <row r="4702" spans="1:23" x14ac:dyDescent="0.2">
      <c r="A4702" s="1">
        <v>4701</v>
      </c>
      <c r="B4702" t="s">
        <v>8406</v>
      </c>
      <c r="C4702" s="2">
        <v>43596</v>
      </c>
      <c r="D4702" s="2">
        <v>43602</v>
      </c>
      <c r="E4702" s="1" t="s">
        <v>46</v>
      </c>
      <c r="F4702" s="1" t="s">
        <v>3138</v>
      </c>
      <c r="G4702" s="1" t="s">
        <v>3139</v>
      </c>
      <c r="H4702" s="1" t="s">
        <v>94</v>
      </c>
      <c r="I4702" s="1" t="s">
        <v>25</v>
      </c>
      <c r="J4702" s="1" t="s">
        <v>1082</v>
      </c>
      <c r="K4702" s="1" t="s">
        <v>96</v>
      </c>
      <c r="L4702" s="1">
        <v>78745</v>
      </c>
      <c r="M4702" s="1" t="s">
        <v>97</v>
      </c>
      <c r="N4702" s="1" t="s">
        <v>884</v>
      </c>
      <c r="O4702" s="1" t="s">
        <v>43</v>
      </c>
      <c r="P4702" s="1" t="s">
        <v>55</v>
      </c>
      <c r="Q4702" s="1" t="s">
        <v>885</v>
      </c>
      <c r="R4702" s="1">
        <v>74.415999999999997</v>
      </c>
      <c r="S4702" s="1">
        <v>2</v>
      </c>
      <c r="T4702" s="1">
        <v>0.2</v>
      </c>
      <c r="U4702" s="1">
        <v>-14.883200000000002</v>
      </c>
      <c r="V4702" s="3" t="str">
        <f>IF(M4702=People!$B$5,People!$A$5,IF(M4702=People!$B$4,People!$A$4,IF(M4702=People!$B$3,People!$A$3,IF(M4702=People!$B$2,People!$A$2,0))))</f>
        <v>Kelly Williams</v>
      </c>
      <c r="W4702" s="3" t="str">
        <f>IFERROR(INDEX(Returns!A:A,MATCH(B4702,Returns!B:B,0)),"No")</f>
        <v>No</v>
      </c>
    </row>
    <row r="4703" spans="1:23" x14ac:dyDescent="0.2">
      <c r="A4703" s="1">
        <v>4702</v>
      </c>
      <c r="B4703" t="s">
        <v>8406</v>
      </c>
      <c r="C4703" s="2">
        <v>43596</v>
      </c>
      <c r="D4703" s="2">
        <v>43602</v>
      </c>
      <c r="E4703" s="1" t="s">
        <v>46</v>
      </c>
      <c r="F4703" s="1" t="s">
        <v>3138</v>
      </c>
      <c r="G4703" s="1" t="s">
        <v>3139</v>
      </c>
      <c r="H4703" s="1" t="s">
        <v>94</v>
      </c>
      <c r="I4703" s="1" t="s">
        <v>25</v>
      </c>
      <c r="J4703" s="1" t="s">
        <v>1082</v>
      </c>
      <c r="K4703" s="1" t="s">
        <v>96</v>
      </c>
      <c r="L4703" s="1">
        <v>78745</v>
      </c>
      <c r="M4703" s="1" t="s">
        <v>97</v>
      </c>
      <c r="N4703" s="1" t="s">
        <v>2099</v>
      </c>
      <c r="O4703" s="1" t="s">
        <v>43</v>
      </c>
      <c r="P4703" s="1" t="s">
        <v>84</v>
      </c>
      <c r="Q4703" s="1" t="s">
        <v>2100</v>
      </c>
      <c r="R4703" s="1">
        <v>6.8480000000000008</v>
      </c>
      <c r="S4703" s="1">
        <v>2</v>
      </c>
      <c r="T4703" s="1">
        <v>0.2</v>
      </c>
      <c r="U4703" s="1">
        <v>2.1399999999999992</v>
      </c>
      <c r="V4703" s="3" t="str">
        <f>IF(M4703=People!$B$5,People!$A$5,IF(M4703=People!$B$4,People!$A$4,IF(M4703=People!$B$3,People!$A$3,IF(M4703=People!$B$2,People!$A$2,0))))</f>
        <v>Kelly Williams</v>
      </c>
      <c r="W4703" s="3" t="str">
        <f>IFERROR(INDEX(Returns!A:A,MATCH(B4703,Returns!B:B,0)),"No")</f>
        <v>No</v>
      </c>
    </row>
    <row r="4704" spans="1:23" x14ac:dyDescent="0.2">
      <c r="A4704" s="1">
        <v>4703</v>
      </c>
      <c r="B4704" t="s">
        <v>8406</v>
      </c>
      <c r="C4704" s="2">
        <v>43596</v>
      </c>
      <c r="D4704" s="2">
        <v>43602</v>
      </c>
      <c r="E4704" s="1" t="s">
        <v>46</v>
      </c>
      <c r="F4704" s="1" t="s">
        <v>3138</v>
      </c>
      <c r="G4704" s="1" t="s">
        <v>3139</v>
      </c>
      <c r="H4704" s="1" t="s">
        <v>94</v>
      </c>
      <c r="I4704" s="1" t="s">
        <v>25</v>
      </c>
      <c r="J4704" s="1" t="s">
        <v>1082</v>
      </c>
      <c r="K4704" s="1" t="s">
        <v>96</v>
      </c>
      <c r="L4704" s="1">
        <v>78745</v>
      </c>
      <c r="M4704" s="1" t="s">
        <v>97</v>
      </c>
      <c r="N4704" s="1" t="s">
        <v>1038</v>
      </c>
      <c r="O4704" s="1" t="s">
        <v>30</v>
      </c>
      <c r="P4704" s="1" t="s">
        <v>60</v>
      </c>
      <c r="Q4704" s="1" t="s">
        <v>1039</v>
      </c>
      <c r="R4704" s="1">
        <v>7.9959999999999996</v>
      </c>
      <c r="S4704" s="1">
        <v>1</v>
      </c>
      <c r="T4704" s="1">
        <v>0.6</v>
      </c>
      <c r="U4704" s="1">
        <v>-6.9964999999999993</v>
      </c>
      <c r="V4704" s="3" t="str">
        <f>IF(M4704=People!$B$5,People!$A$5,IF(M4704=People!$B$4,People!$A$4,IF(M4704=People!$B$3,People!$A$3,IF(M4704=People!$B$2,People!$A$2,0))))</f>
        <v>Kelly Williams</v>
      </c>
      <c r="W4704" s="3" t="str">
        <f>IFERROR(INDEX(Returns!A:A,MATCH(B4704,Returns!B:B,0)),"No")</f>
        <v>No</v>
      </c>
    </row>
    <row r="4705" spans="1:23" x14ac:dyDescent="0.2">
      <c r="A4705" s="1">
        <v>4704</v>
      </c>
      <c r="B4705" t="s">
        <v>8407</v>
      </c>
      <c r="C4705" s="2">
        <v>43275</v>
      </c>
      <c r="D4705" s="2">
        <v>43279</v>
      </c>
      <c r="E4705" s="1" t="s">
        <v>46</v>
      </c>
      <c r="F4705" s="1" t="s">
        <v>4925</v>
      </c>
      <c r="G4705" s="1" t="s">
        <v>4926</v>
      </c>
      <c r="H4705" s="1" t="s">
        <v>38</v>
      </c>
      <c r="I4705" s="1" t="s">
        <v>25</v>
      </c>
      <c r="J4705" s="1" t="s">
        <v>167</v>
      </c>
      <c r="K4705" s="1" t="s">
        <v>96</v>
      </c>
      <c r="L4705" s="1">
        <v>77095</v>
      </c>
      <c r="M4705" s="1" t="s">
        <v>97</v>
      </c>
      <c r="N4705" s="1" t="s">
        <v>3603</v>
      </c>
      <c r="O4705" s="1" t="s">
        <v>43</v>
      </c>
      <c r="P4705" s="1" t="s">
        <v>73</v>
      </c>
      <c r="Q4705" s="1" t="s">
        <v>3604</v>
      </c>
      <c r="R4705" s="1">
        <v>8.711999999999998</v>
      </c>
      <c r="S4705" s="1">
        <v>2</v>
      </c>
      <c r="T4705" s="1">
        <v>0.8</v>
      </c>
      <c r="U4705" s="1">
        <v>-19.602000000000007</v>
      </c>
      <c r="V4705" s="3" t="str">
        <f>IF(M4705=People!$B$5,People!$A$5,IF(M4705=People!$B$4,People!$A$4,IF(M4705=People!$B$3,People!$A$3,IF(M4705=People!$B$2,People!$A$2,0))))</f>
        <v>Kelly Williams</v>
      </c>
      <c r="W4705" s="3" t="str">
        <f>IFERROR(INDEX(Returns!A:A,MATCH(B4705,Returns!B:B,0)),"No")</f>
        <v>No</v>
      </c>
    </row>
    <row r="4706" spans="1:23" x14ac:dyDescent="0.2">
      <c r="A4706" s="1">
        <v>4705</v>
      </c>
      <c r="B4706" t="s">
        <v>8408</v>
      </c>
      <c r="C4706" s="2">
        <v>43237</v>
      </c>
      <c r="D4706" s="2">
        <v>43238</v>
      </c>
      <c r="E4706" s="1" t="s">
        <v>170</v>
      </c>
      <c r="F4706" s="1" t="s">
        <v>1143</v>
      </c>
      <c r="G4706" s="1" t="s">
        <v>1144</v>
      </c>
      <c r="H4706" s="1" t="s">
        <v>24</v>
      </c>
      <c r="I4706" s="1" t="s">
        <v>25</v>
      </c>
      <c r="J4706" s="1" t="s">
        <v>5387</v>
      </c>
      <c r="K4706" s="1" t="s">
        <v>658</v>
      </c>
      <c r="L4706" s="1">
        <v>6708</v>
      </c>
      <c r="M4706" s="1" t="s">
        <v>135</v>
      </c>
      <c r="N4706" s="1" t="s">
        <v>2192</v>
      </c>
      <c r="O4706" s="1" t="s">
        <v>43</v>
      </c>
      <c r="P4706" s="1" t="s">
        <v>512</v>
      </c>
      <c r="Q4706" s="1" t="s">
        <v>2193</v>
      </c>
      <c r="R4706" s="1">
        <v>65.17</v>
      </c>
      <c r="S4706" s="1">
        <v>7</v>
      </c>
      <c r="T4706" s="1">
        <v>0</v>
      </c>
      <c r="U4706" s="1">
        <v>18.899299999999997</v>
      </c>
      <c r="V4706" s="3" t="str">
        <f>IF(M4706=People!$B$5,People!$A$5,IF(M4706=People!$B$4,People!$A$4,IF(M4706=People!$B$3,People!$A$3,IF(M4706=People!$B$2,People!$A$2,0))))</f>
        <v>Chuck Magee</v>
      </c>
      <c r="W4706" s="3" t="str">
        <f>IFERROR(INDEX(Returns!A:A,MATCH(B4706,Returns!B:B,0)),"No")</f>
        <v>No</v>
      </c>
    </row>
    <row r="4707" spans="1:23" x14ac:dyDescent="0.2">
      <c r="A4707" s="1">
        <v>4706</v>
      </c>
      <c r="B4707" t="s">
        <v>8408</v>
      </c>
      <c r="C4707" s="2">
        <v>43237</v>
      </c>
      <c r="D4707" s="2">
        <v>43238</v>
      </c>
      <c r="E4707" s="1" t="s">
        <v>170</v>
      </c>
      <c r="F4707" s="1" t="s">
        <v>1143</v>
      </c>
      <c r="G4707" s="1" t="s">
        <v>1144</v>
      </c>
      <c r="H4707" s="1" t="s">
        <v>24</v>
      </c>
      <c r="I4707" s="1" t="s">
        <v>25</v>
      </c>
      <c r="J4707" s="1" t="s">
        <v>5387</v>
      </c>
      <c r="K4707" s="1" t="s">
        <v>658</v>
      </c>
      <c r="L4707" s="1">
        <v>6708</v>
      </c>
      <c r="M4707" s="1" t="s">
        <v>135</v>
      </c>
      <c r="N4707" s="1" t="s">
        <v>573</v>
      </c>
      <c r="O4707" s="1" t="s">
        <v>43</v>
      </c>
      <c r="P4707" s="1" t="s">
        <v>44</v>
      </c>
      <c r="Q4707" s="1" t="s">
        <v>574</v>
      </c>
      <c r="R4707" s="1">
        <v>14.62</v>
      </c>
      <c r="S4707" s="1">
        <v>2</v>
      </c>
      <c r="T4707" s="1">
        <v>0</v>
      </c>
      <c r="U4707" s="1">
        <v>6.8713999999999995</v>
      </c>
      <c r="V4707" s="3" t="str">
        <f>IF(M4707=People!$B$5,People!$A$5,IF(M4707=People!$B$4,People!$A$4,IF(M4707=People!$B$3,People!$A$3,IF(M4707=People!$B$2,People!$A$2,0))))</f>
        <v>Chuck Magee</v>
      </c>
      <c r="W4707" s="3" t="str">
        <f>IFERROR(INDEX(Returns!A:A,MATCH(B4707,Returns!B:B,0)),"No")</f>
        <v>No</v>
      </c>
    </row>
    <row r="4708" spans="1:23" x14ac:dyDescent="0.2">
      <c r="A4708" s="1">
        <v>4707</v>
      </c>
      <c r="B4708" t="s">
        <v>8408</v>
      </c>
      <c r="C4708" s="2">
        <v>43237</v>
      </c>
      <c r="D4708" s="2">
        <v>43238</v>
      </c>
      <c r="E4708" s="1" t="s">
        <v>170</v>
      </c>
      <c r="F4708" s="1" t="s">
        <v>1143</v>
      </c>
      <c r="G4708" s="1" t="s">
        <v>1144</v>
      </c>
      <c r="H4708" s="1" t="s">
        <v>24</v>
      </c>
      <c r="I4708" s="1" t="s">
        <v>25</v>
      </c>
      <c r="J4708" s="1" t="s">
        <v>5387</v>
      </c>
      <c r="K4708" s="1" t="s">
        <v>658</v>
      </c>
      <c r="L4708" s="1">
        <v>6708</v>
      </c>
      <c r="M4708" s="1" t="s">
        <v>135</v>
      </c>
      <c r="N4708" s="1" t="s">
        <v>2578</v>
      </c>
      <c r="O4708" s="1" t="s">
        <v>30</v>
      </c>
      <c r="P4708" s="1" t="s">
        <v>60</v>
      </c>
      <c r="Q4708" s="1" t="s">
        <v>2579</v>
      </c>
      <c r="R4708" s="1">
        <v>173.24</v>
      </c>
      <c r="S4708" s="1">
        <v>4</v>
      </c>
      <c r="T4708" s="1">
        <v>0</v>
      </c>
      <c r="U4708" s="1">
        <v>17.323999999999984</v>
      </c>
      <c r="V4708" s="3" t="str">
        <f>IF(M4708=People!$B$5,People!$A$5,IF(M4708=People!$B$4,People!$A$4,IF(M4708=People!$B$3,People!$A$3,IF(M4708=People!$B$2,People!$A$2,0))))</f>
        <v>Chuck Magee</v>
      </c>
      <c r="W4708" s="3" t="str">
        <f>IFERROR(INDEX(Returns!A:A,MATCH(B4708,Returns!B:B,0)),"No")</f>
        <v>No</v>
      </c>
    </row>
    <row r="4709" spans="1:23" x14ac:dyDescent="0.2">
      <c r="A4709" s="1">
        <v>4708</v>
      </c>
      <c r="B4709" t="s">
        <v>8409</v>
      </c>
      <c r="C4709" s="2">
        <v>43645</v>
      </c>
      <c r="D4709" s="2">
        <v>43646</v>
      </c>
      <c r="E4709" s="1" t="s">
        <v>170</v>
      </c>
      <c r="F4709" s="1" t="s">
        <v>4023</v>
      </c>
      <c r="G4709" s="1" t="s">
        <v>4024</v>
      </c>
      <c r="H4709" s="1" t="s">
        <v>24</v>
      </c>
      <c r="I4709" s="1" t="s">
        <v>25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3829</v>
      </c>
      <c r="O4709" s="1" t="s">
        <v>43</v>
      </c>
      <c r="P4709" s="1" t="s">
        <v>70</v>
      </c>
      <c r="Q4709" s="1" t="s">
        <v>3830</v>
      </c>
      <c r="R4709" s="1">
        <v>895.92</v>
      </c>
      <c r="S4709" s="1">
        <v>5</v>
      </c>
      <c r="T4709" s="1">
        <v>0.2</v>
      </c>
      <c r="U4709" s="1">
        <v>302.37299999999993</v>
      </c>
      <c r="V4709" s="3" t="str">
        <f>IF(M4709=People!$B$5,People!$A$5,IF(M4709=People!$B$4,People!$A$4,IF(M4709=People!$B$3,People!$A$3,IF(M4709=People!$B$2,People!$A$2,0))))</f>
        <v>Anna Andreadi</v>
      </c>
      <c r="W4709" s="3" t="str">
        <f>IFERROR(INDEX(Returns!A:A,MATCH(B4709,Returns!B:B,0)),"No")</f>
        <v>No</v>
      </c>
    </row>
    <row r="4710" spans="1:23" x14ac:dyDescent="0.2">
      <c r="A4710" s="1">
        <v>4709</v>
      </c>
      <c r="B4710" t="s">
        <v>8409</v>
      </c>
      <c r="C4710" s="2">
        <v>43645</v>
      </c>
      <c r="D4710" s="2">
        <v>43646</v>
      </c>
      <c r="E4710" s="1" t="s">
        <v>170</v>
      </c>
      <c r="F4710" s="1" t="s">
        <v>4023</v>
      </c>
      <c r="G4710" s="1" t="s">
        <v>4024</v>
      </c>
      <c r="H4710" s="1" t="s">
        <v>24</v>
      </c>
      <c r="I4710" s="1" t="s">
        <v>25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483</v>
      </c>
      <c r="O4710" s="1" t="s">
        <v>43</v>
      </c>
      <c r="P4710" s="1" t="s">
        <v>55</v>
      </c>
      <c r="Q4710" s="1" t="s">
        <v>484</v>
      </c>
      <c r="R4710" s="1">
        <v>130.71</v>
      </c>
      <c r="S4710" s="1">
        <v>3</v>
      </c>
      <c r="T4710" s="1">
        <v>0</v>
      </c>
      <c r="U4710" s="1">
        <v>39.212999999999994</v>
      </c>
      <c r="V4710" s="3" t="str">
        <f>IF(M4710=People!$B$5,People!$A$5,IF(M4710=People!$B$4,People!$A$4,IF(M4710=People!$B$3,People!$A$3,IF(M4710=People!$B$2,People!$A$2,0))))</f>
        <v>Anna Andreadi</v>
      </c>
      <c r="W4710" s="3" t="str">
        <f>IFERROR(INDEX(Returns!A:A,MATCH(B4710,Returns!B:B,0)),"No")</f>
        <v>No</v>
      </c>
    </row>
    <row r="4711" spans="1:23" x14ac:dyDescent="0.2">
      <c r="A4711" s="1">
        <v>4710</v>
      </c>
      <c r="B4711" t="s">
        <v>8409</v>
      </c>
      <c r="C4711" s="2">
        <v>43645</v>
      </c>
      <c r="D4711" s="2">
        <v>43646</v>
      </c>
      <c r="E4711" s="1" t="s">
        <v>170</v>
      </c>
      <c r="F4711" s="1" t="s">
        <v>4023</v>
      </c>
      <c r="G4711" s="1" t="s">
        <v>4024</v>
      </c>
      <c r="H4711" s="1" t="s">
        <v>24</v>
      </c>
      <c r="I4711" s="1" t="s">
        <v>25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2662</v>
      </c>
      <c r="O4711" s="1" t="s">
        <v>43</v>
      </c>
      <c r="P4711" s="1" t="s">
        <v>63</v>
      </c>
      <c r="Q4711" s="1" t="s">
        <v>2663</v>
      </c>
      <c r="R4711" s="1">
        <v>11.68</v>
      </c>
      <c r="S4711" s="1">
        <v>2</v>
      </c>
      <c r="T4711" s="1">
        <v>0</v>
      </c>
      <c r="U4711" s="1">
        <v>3.0367999999999995</v>
      </c>
      <c r="V4711" s="3" t="str">
        <f>IF(M4711=People!$B$5,People!$A$5,IF(M4711=People!$B$4,People!$A$4,IF(M4711=People!$B$3,People!$A$3,IF(M4711=People!$B$2,People!$A$2,0))))</f>
        <v>Anna Andreadi</v>
      </c>
      <c r="W4711" s="3" t="str">
        <f>IFERROR(INDEX(Returns!A:A,MATCH(B4711,Returns!B:B,0)),"No")</f>
        <v>No</v>
      </c>
    </row>
    <row r="4712" spans="1:23" x14ac:dyDescent="0.2">
      <c r="A4712" s="1">
        <v>4711</v>
      </c>
      <c r="B4712" t="s">
        <v>8409</v>
      </c>
      <c r="C4712" s="2">
        <v>43645</v>
      </c>
      <c r="D4712" s="2">
        <v>43646</v>
      </c>
      <c r="E4712" s="1" t="s">
        <v>170</v>
      </c>
      <c r="F4712" s="1" t="s">
        <v>4023</v>
      </c>
      <c r="G4712" s="1" t="s">
        <v>4024</v>
      </c>
      <c r="H4712" s="1" t="s">
        <v>24</v>
      </c>
      <c r="I4712" s="1" t="s">
        <v>25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3847</v>
      </c>
      <c r="O4712" s="1" t="s">
        <v>66</v>
      </c>
      <c r="P4712" s="1" t="s">
        <v>146</v>
      </c>
      <c r="Q4712" s="1" t="s">
        <v>3848</v>
      </c>
      <c r="R4712" s="1">
        <v>62.31</v>
      </c>
      <c r="S4712" s="1">
        <v>3</v>
      </c>
      <c r="T4712" s="1">
        <v>0</v>
      </c>
      <c r="U4712" s="1">
        <v>22.4316</v>
      </c>
      <c r="V4712" s="3" t="str">
        <f>IF(M4712=People!$B$5,People!$A$5,IF(M4712=People!$B$4,People!$A$4,IF(M4712=People!$B$3,People!$A$3,IF(M4712=People!$B$2,People!$A$2,0))))</f>
        <v>Anna Andreadi</v>
      </c>
      <c r="W4712" s="3" t="str">
        <f>IFERROR(INDEX(Returns!A:A,MATCH(B4712,Returns!B:B,0)),"No")</f>
        <v>No</v>
      </c>
    </row>
    <row r="4713" spans="1:23" x14ac:dyDescent="0.2">
      <c r="A4713" s="1">
        <v>4712</v>
      </c>
      <c r="B4713" t="s">
        <v>8410</v>
      </c>
      <c r="C4713" s="2">
        <v>42460</v>
      </c>
      <c r="D4713" s="2">
        <v>42460</v>
      </c>
      <c r="E4713" s="1" t="s">
        <v>1126</v>
      </c>
      <c r="F4713" s="1" t="s">
        <v>919</v>
      </c>
      <c r="G4713" s="1" t="s">
        <v>920</v>
      </c>
      <c r="H4713" s="1" t="s">
        <v>24</v>
      </c>
      <c r="I4713" s="1" t="s">
        <v>25</v>
      </c>
      <c r="J4713" s="1" t="s">
        <v>133</v>
      </c>
      <c r="K4713" s="1" t="s">
        <v>134</v>
      </c>
      <c r="L4713" s="1">
        <v>19120</v>
      </c>
      <c r="M4713" s="1" t="s">
        <v>135</v>
      </c>
      <c r="N4713" s="1" t="s">
        <v>2621</v>
      </c>
      <c r="O4713" s="1" t="s">
        <v>43</v>
      </c>
      <c r="P4713" s="1" t="s">
        <v>70</v>
      </c>
      <c r="Q4713" s="1" t="s">
        <v>2622</v>
      </c>
      <c r="R4713" s="1">
        <v>0.85200000000000009</v>
      </c>
      <c r="S4713" s="1">
        <v>1</v>
      </c>
      <c r="T4713" s="1">
        <v>0.7</v>
      </c>
      <c r="U4713" s="1">
        <v>-0.59639999999999982</v>
      </c>
      <c r="V4713" s="3" t="str">
        <f>IF(M4713=People!$B$5,People!$A$5,IF(M4713=People!$B$4,People!$A$4,IF(M4713=People!$B$3,People!$A$3,IF(M4713=People!$B$2,People!$A$2,0))))</f>
        <v>Chuck Magee</v>
      </c>
      <c r="W4713" s="3" t="str">
        <f>IFERROR(INDEX(Returns!A:A,MATCH(B4713,Returns!B:B,0)),"No")</f>
        <v>No</v>
      </c>
    </row>
    <row r="4714" spans="1:23" x14ac:dyDescent="0.2">
      <c r="A4714" s="1">
        <v>4713</v>
      </c>
      <c r="B4714" t="s">
        <v>8411</v>
      </c>
      <c r="C4714" s="2">
        <v>42720</v>
      </c>
      <c r="D4714" s="2">
        <v>42725</v>
      </c>
      <c r="E4714" s="1" t="s">
        <v>46</v>
      </c>
      <c r="F4714" s="1" t="s">
        <v>5068</v>
      </c>
      <c r="G4714" s="1" t="s">
        <v>5069</v>
      </c>
      <c r="H4714" s="1" t="s">
        <v>24</v>
      </c>
      <c r="I4714" s="1" t="s">
        <v>25</v>
      </c>
      <c r="J4714" s="1" t="s">
        <v>1459</v>
      </c>
      <c r="K4714" s="1" t="s">
        <v>96</v>
      </c>
      <c r="L4714" s="1">
        <v>77340</v>
      </c>
      <c r="M4714" s="1" t="s">
        <v>97</v>
      </c>
      <c r="N4714" s="1" t="s">
        <v>2677</v>
      </c>
      <c r="O4714" s="1" t="s">
        <v>43</v>
      </c>
      <c r="P4714" s="1" t="s">
        <v>84</v>
      </c>
      <c r="Q4714" s="1" t="s">
        <v>2678</v>
      </c>
      <c r="R4714" s="1">
        <v>36.288000000000011</v>
      </c>
      <c r="S4714" s="1">
        <v>7</v>
      </c>
      <c r="T4714" s="1">
        <v>0.2</v>
      </c>
      <c r="U4714" s="1">
        <v>12.700800000000001</v>
      </c>
      <c r="V4714" s="3" t="str">
        <f>IF(M4714=People!$B$5,People!$A$5,IF(M4714=People!$B$4,People!$A$4,IF(M4714=People!$B$3,People!$A$3,IF(M4714=People!$B$2,People!$A$2,0))))</f>
        <v>Kelly Williams</v>
      </c>
      <c r="W4714" s="3" t="str">
        <f>IFERROR(INDEX(Returns!A:A,MATCH(B4714,Returns!B:B,0)),"No")</f>
        <v>No</v>
      </c>
    </row>
    <row r="4715" spans="1:23" x14ac:dyDescent="0.2">
      <c r="A4715" s="1">
        <v>4714</v>
      </c>
      <c r="B4715" t="s">
        <v>8411</v>
      </c>
      <c r="C4715" s="2">
        <v>42720</v>
      </c>
      <c r="D4715" s="2">
        <v>42725</v>
      </c>
      <c r="E4715" s="1" t="s">
        <v>46</v>
      </c>
      <c r="F4715" s="1" t="s">
        <v>5068</v>
      </c>
      <c r="G4715" s="1" t="s">
        <v>5069</v>
      </c>
      <c r="H4715" s="1" t="s">
        <v>24</v>
      </c>
      <c r="I4715" s="1" t="s">
        <v>25</v>
      </c>
      <c r="J4715" s="1" t="s">
        <v>1459</v>
      </c>
      <c r="K4715" s="1" t="s">
        <v>96</v>
      </c>
      <c r="L4715" s="1">
        <v>77340</v>
      </c>
      <c r="M4715" s="1" t="s">
        <v>97</v>
      </c>
      <c r="N4715" s="1" t="s">
        <v>4668</v>
      </c>
      <c r="O4715" s="1" t="s">
        <v>30</v>
      </c>
      <c r="P4715" s="1" t="s">
        <v>60</v>
      </c>
      <c r="Q4715" s="1" t="s">
        <v>4669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3" t="str">
        <f>IF(M4715=People!$B$5,People!$A$5,IF(M4715=People!$B$4,People!$A$4,IF(M4715=People!$B$3,People!$A$3,IF(M4715=People!$B$2,People!$A$2,0))))</f>
        <v>Kelly Williams</v>
      </c>
      <c r="W4715" s="3" t="str">
        <f>IFERROR(INDEX(Returns!A:A,MATCH(B4715,Returns!B:B,0)),"No")</f>
        <v>No</v>
      </c>
    </row>
    <row r="4716" spans="1:23" x14ac:dyDescent="0.2">
      <c r="A4716" s="1">
        <v>4715</v>
      </c>
      <c r="B4716" t="s">
        <v>8412</v>
      </c>
      <c r="C4716" s="2">
        <v>43603</v>
      </c>
      <c r="D4716" s="2">
        <v>43605</v>
      </c>
      <c r="E4716" s="1" t="s">
        <v>170</v>
      </c>
      <c r="F4716" s="1" t="s">
        <v>3169</v>
      </c>
      <c r="G4716" s="1" t="s">
        <v>3170</v>
      </c>
      <c r="H4716" s="1" t="s">
        <v>24</v>
      </c>
      <c r="I4716" s="1" t="s">
        <v>25</v>
      </c>
      <c r="J4716" s="1" t="s">
        <v>372</v>
      </c>
      <c r="K4716" s="1" t="s">
        <v>373</v>
      </c>
      <c r="L4716" s="1">
        <v>97206</v>
      </c>
      <c r="M4716" s="1" t="s">
        <v>41</v>
      </c>
      <c r="N4716" s="1" t="s">
        <v>2867</v>
      </c>
      <c r="O4716" s="1" t="s">
        <v>66</v>
      </c>
      <c r="P4716" s="1" t="s">
        <v>67</v>
      </c>
      <c r="Q4716" s="1" t="s">
        <v>4794</v>
      </c>
      <c r="R4716" s="1">
        <v>344.70400000000001</v>
      </c>
      <c r="S4716" s="1">
        <v>2</v>
      </c>
      <c r="T4716" s="1">
        <v>0.2</v>
      </c>
      <c r="U4716" s="1">
        <v>38.779199999999989</v>
      </c>
      <c r="V4716" s="3" t="str">
        <f>IF(M4716=People!$B$5,People!$A$5,IF(M4716=People!$B$4,People!$A$4,IF(M4716=People!$B$3,People!$A$3,IF(M4716=People!$B$2,People!$A$2,0))))</f>
        <v>Anna Andreadi</v>
      </c>
      <c r="W4716" s="3" t="str">
        <f>IFERROR(INDEX(Returns!A:A,MATCH(B4716,Returns!B:B,0)),"No")</f>
        <v>No</v>
      </c>
    </row>
    <row r="4717" spans="1:23" x14ac:dyDescent="0.2">
      <c r="A4717" s="1">
        <v>4716</v>
      </c>
      <c r="B4717" t="s">
        <v>8413</v>
      </c>
      <c r="C4717" s="2">
        <v>42867</v>
      </c>
      <c r="D4717" s="2">
        <v>42871</v>
      </c>
      <c r="E4717" s="1" t="s">
        <v>46</v>
      </c>
      <c r="F4717" s="1" t="s">
        <v>2791</v>
      </c>
      <c r="G4717" s="1" t="s">
        <v>2792</v>
      </c>
      <c r="H4717" s="1" t="s">
        <v>24</v>
      </c>
      <c r="I4717" s="1" t="s">
        <v>25</v>
      </c>
      <c r="J4717" s="1" t="s">
        <v>1284</v>
      </c>
      <c r="K4717" s="1" t="s">
        <v>404</v>
      </c>
      <c r="L4717" s="1">
        <v>80027</v>
      </c>
      <c r="M4717" s="1" t="s">
        <v>41</v>
      </c>
      <c r="N4717" s="1" t="s">
        <v>3463</v>
      </c>
      <c r="O4717" s="1" t="s">
        <v>66</v>
      </c>
      <c r="P4717" s="1" t="s">
        <v>67</v>
      </c>
      <c r="Q4717" s="1" t="s">
        <v>3464</v>
      </c>
      <c r="R4717" s="1">
        <v>201.584</v>
      </c>
      <c r="S4717" s="1">
        <v>2</v>
      </c>
      <c r="T4717" s="1">
        <v>0.2</v>
      </c>
      <c r="U4717" s="1">
        <v>20.158400000000015</v>
      </c>
      <c r="V4717" s="3" t="str">
        <f>IF(M4717=People!$B$5,People!$A$5,IF(M4717=People!$B$4,People!$A$4,IF(M4717=People!$B$3,People!$A$3,IF(M4717=People!$B$2,People!$A$2,0))))</f>
        <v>Anna Andreadi</v>
      </c>
      <c r="W4717" s="3" t="str">
        <f>IFERROR(INDEX(Returns!A:A,MATCH(B4717,Returns!B:B,0)),"No")</f>
        <v>No</v>
      </c>
    </row>
    <row r="4718" spans="1:23" x14ac:dyDescent="0.2">
      <c r="A4718" s="1">
        <v>4717</v>
      </c>
      <c r="B4718" t="s">
        <v>8414</v>
      </c>
      <c r="C4718" s="2">
        <v>43802</v>
      </c>
      <c r="D4718" s="2">
        <v>43806</v>
      </c>
      <c r="E4718" s="1" t="s">
        <v>21</v>
      </c>
      <c r="F4718" s="1" t="s">
        <v>3288</v>
      </c>
      <c r="G4718" s="1" t="s">
        <v>3289</v>
      </c>
      <c r="H4718" s="1" t="s">
        <v>94</v>
      </c>
      <c r="I4718" s="1" t="s">
        <v>25</v>
      </c>
      <c r="J4718" s="1" t="s">
        <v>88</v>
      </c>
      <c r="K4718" s="1" t="s">
        <v>89</v>
      </c>
      <c r="L4718" s="1">
        <v>98115</v>
      </c>
      <c r="M4718" s="1" t="s">
        <v>41</v>
      </c>
      <c r="N4718" s="1" t="s">
        <v>3152</v>
      </c>
      <c r="O4718" s="1" t="s">
        <v>30</v>
      </c>
      <c r="P4718" s="1" t="s">
        <v>52</v>
      </c>
      <c r="Q4718" s="1" t="s">
        <v>3153</v>
      </c>
      <c r="R4718" s="1">
        <v>521.96</v>
      </c>
      <c r="S4718" s="1">
        <v>2</v>
      </c>
      <c r="T4718" s="1">
        <v>0</v>
      </c>
      <c r="U4718" s="1">
        <v>88.733199999999954</v>
      </c>
      <c r="V4718" s="3" t="str">
        <f>IF(M4718=People!$B$5,People!$A$5,IF(M4718=People!$B$4,People!$A$4,IF(M4718=People!$B$3,People!$A$3,IF(M4718=People!$B$2,People!$A$2,0))))</f>
        <v>Anna Andreadi</v>
      </c>
      <c r="W4718" s="3" t="str">
        <f>IFERROR(INDEX(Returns!A:A,MATCH(B4718,Returns!B:B,0)),"No")</f>
        <v>No</v>
      </c>
    </row>
    <row r="4719" spans="1:23" x14ac:dyDescent="0.2">
      <c r="A4719" s="1">
        <v>4718</v>
      </c>
      <c r="B4719" t="s">
        <v>8415</v>
      </c>
      <c r="C4719" s="2">
        <v>43081</v>
      </c>
      <c r="D4719" s="2">
        <v>43086</v>
      </c>
      <c r="E4719" s="1" t="s">
        <v>46</v>
      </c>
      <c r="F4719" s="1" t="s">
        <v>581</v>
      </c>
      <c r="G4719" s="1" t="s">
        <v>582</v>
      </c>
      <c r="H4719" s="1" t="s">
        <v>24</v>
      </c>
      <c r="I4719" s="1" t="s">
        <v>25</v>
      </c>
      <c r="J4719" s="1" t="s">
        <v>3639</v>
      </c>
      <c r="K4719" s="1" t="s">
        <v>2320</v>
      </c>
      <c r="L4719" s="1">
        <v>21215</v>
      </c>
      <c r="M4719" s="1" t="s">
        <v>135</v>
      </c>
      <c r="N4719" s="1" t="s">
        <v>1507</v>
      </c>
      <c r="O4719" s="1" t="s">
        <v>43</v>
      </c>
      <c r="P4719" s="1" t="s">
        <v>63</v>
      </c>
      <c r="Q4719" s="1" t="s">
        <v>1508</v>
      </c>
      <c r="R4719" s="1">
        <v>8.2200000000000006</v>
      </c>
      <c r="S4719" s="1">
        <v>3</v>
      </c>
      <c r="T4719" s="1">
        <v>0</v>
      </c>
      <c r="U4719" s="1">
        <v>2.2194000000000007</v>
      </c>
      <c r="V4719" s="3" t="str">
        <f>IF(M4719=People!$B$5,People!$A$5,IF(M4719=People!$B$4,People!$A$4,IF(M4719=People!$B$3,People!$A$3,IF(M4719=People!$B$2,People!$A$2,0))))</f>
        <v>Chuck Magee</v>
      </c>
      <c r="W4719" s="3" t="str">
        <f>IFERROR(INDEX(Returns!A:A,MATCH(B4719,Returns!B:B,0)),"No")</f>
        <v>No</v>
      </c>
    </row>
    <row r="4720" spans="1:23" x14ac:dyDescent="0.2">
      <c r="A4720" s="1">
        <v>4719</v>
      </c>
      <c r="B4720" t="s">
        <v>5984</v>
      </c>
      <c r="C4720" s="2">
        <v>43018</v>
      </c>
      <c r="D4720" s="2">
        <v>43019</v>
      </c>
      <c r="E4720" s="1" t="s">
        <v>170</v>
      </c>
      <c r="F4720" s="1" t="s">
        <v>1802</v>
      </c>
      <c r="G4720" s="1" t="s">
        <v>1803</v>
      </c>
      <c r="H4720" s="1" t="s">
        <v>38</v>
      </c>
      <c r="I4720" s="1" t="s">
        <v>25</v>
      </c>
      <c r="J4720" s="1" t="s">
        <v>116</v>
      </c>
      <c r="K4720" s="1" t="s">
        <v>40</v>
      </c>
      <c r="L4720" s="1">
        <v>94109</v>
      </c>
      <c r="M4720" s="1" t="s">
        <v>41</v>
      </c>
      <c r="N4720" s="1" t="s">
        <v>1709</v>
      </c>
      <c r="O4720" s="1" t="s">
        <v>43</v>
      </c>
      <c r="P4720" s="1" t="s">
        <v>84</v>
      </c>
      <c r="Q4720" s="1" t="s">
        <v>1710</v>
      </c>
      <c r="R4720" s="1">
        <v>45.36</v>
      </c>
      <c r="S4720" s="1">
        <v>7</v>
      </c>
      <c r="T4720" s="1">
        <v>0</v>
      </c>
      <c r="U4720" s="1">
        <v>21.772800000000004</v>
      </c>
      <c r="V4720" s="3" t="str">
        <f>IF(M4720=People!$B$5,People!$A$5,IF(M4720=People!$B$4,People!$A$4,IF(M4720=People!$B$3,People!$A$3,IF(M4720=People!$B$2,People!$A$2,0))))</f>
        <v>Anna Andreadi</v>
      </c>
      <c r="W4720" s="3" t="str">
        <f>IFERROR(INDEX(Returns!A:A,MATCH(B4720,Returns!B:B,0)),"No")</f>
        <v>Yes</v>
      </c>
    </row>
    <row r="4721" spans="1:23" x14ac:dyDescent="0.2">
      <c r="A4721" s="1">
        <v>4720</v>
      </c>
      <c r="B4721" t="s">
        <v>6006</v>
      </c>
      <c r="C4721" s="2">
        <v>42843</v>
      </c>
      <c r="D4721" s="2">
        <v>42845</v>
      </c>
      <c r="E4721" s="1" t="s">
        <v>21</v>
      </c>
      <c r="F4721" s="1" t="s">
        <v>2561</v>
      </c>
      <c r="G4721" s="1" t="s">
        <v>2562</v>
      </c>
      <c r="H4721" s="1" t="s">
        <v>94</v>
      </c>
      <c r="I4721" s="1" t="s">
        <v>25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961</v>
      </c>
      <c r="O4721" s="1" t="s">
        <v>43</v>
      </c>
      <c r="P4721" s="1" t="s">
        <v>55</v>
      </c>
      <c r="Q4721" s="1" t="s">
        <v>962</v>
      </c>
      <c r="R4721" s="1">
        <v>947.17000000000007</v>
      </c>
      <c r="S4721" s="1">
        <v>7</v>
      </c>
      <c r="T4721" s="1">
        <v>0</v>
      </c>
      <c r="U4721" s="1">
        <v>9.4717000000000837</v>
      </c>
      <c r="V4721" s="3" t="str">
        <f>IF(M4721=People!$B$5,People!$A$5,IF(M4721=People!$B$4,People!$A$4,IF(M4721=People!$B$3,People!$A$3,IF(M4721=People!$B$2,People!$A$2,0))))</f>
        <v>Anna Andreadi</v>
      </c>
      <c r="W4721" s="3" t="str">
        <f>IFERROR(INDEX(Returns!A:A,MATCH(B4721,Returns!B:B,0)),"No")</f>
        <v>Yes</v>
      </c>
    </row>
    <row r="4722" spans="1:23" x14ac:dyDescent="0.2">
      <c r="A4722" s="1">
        <v>4721</v>
      </c>
      <c r="B4722" t="s">
        <v>6006</v>
      </c>
      <c r="C4722" s="2">
        <v>42843</v>
      </c>
      <c r="D4722" s="2">
        <v>42845</v>
      </c>
      <c r="E4722" s="1" t="s">
        <v>21</v>
      </c>
      <c r="F4722" s="1" t="s">
        <v>2561</v>
      </c>
      <c r="G4722" s="1" t="s">
        <v>2562</v>
      </c>
      <c r="H4722" s="1" t="s">
        <v>94</v>
      </c>
      <c r="I4722" s="1" t="s">
        <v>25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5388</v>
      </c>
      <c r="O4722" s="1" t="s">
        <v>43</v>
      </c>
      <c r="P4722" s="1" t="s">
        <v>84</v>
      </c>
      <c r="Q4722" s="1" t="s">
        <v>5389</v>
      </c>
      <c r="R4722" s="1">
        <v>61.96</v>
      </c>
      <c r="S4722" s="1">
        <v>2</v>
      </c>
      <c r="T4722" s="1">
        <v>0</v>
      </c>
      <c r="U4722" s="1">
        <v>27.881999999999998</v>
      </c>
      <c r="V4722" s="3" t="str">
        <f>IF(M4722=People!$B$5,People!$A$5,IF(M4722=People!$B$4,People!$A$4,IF(M4722=People!$B$3,People!$A$3,IF(M4722=People!$B$2,People!$A$2,0))))</f>
        <v>Anna Andreadi</v>
      </c>
      <c r="W4722" s="3" t="str">
        <f>IFERROR(INDEX(Returns!A:A,MATCH(B4722,Returns!B:B,0)),"No")</f>
        <v>Yes</v>
      </c>
    </row>
    <row r="4723" spans="1:23" x14ac:dyDescent="0.2">
      <c r="A4723" s="1">
        <v>4722</v>
      </c>
      <c r="B4723" t="s">
        <v>8416</v>
      </c>
      <c r="C4723" s="2">
        <v>42528</v>
      </c>
      <c r="D4723" s="2">
        <v>42532</v>
      </c>
      <c r="E4723" s="1" t="s">
        <v>21</v>
      </c>
      <c r="F4723" s="1" t="s">
        <v>5390</v>
      </c>
      <c r="G4723" s="1" t="s">
        <v>5391</v>
      </c>
      <c r="H4723" s="1" t="s">
        <v>24</v>
      </c>
      <c r="I4723" s="1" t="s">
        <v>25</v>
      </c>
      <c r="J4723" s="1" t="s">
        <v>403</v>
      </c>
      <c r="K4723" s="1" t="s">
        <v>191</v>
      </c>
      <c r="L4723" s="1">
        <v>60505</v>
      </c>
      <c r="M4723" s="1" t="s">
        <v>97</v>
      </c>
      <c r="N4723" s="1" t="s">
        <v>1253</v>
      </c>
      <c r="O4723" s="1" t="s">
        <v>30</v>
      </c>
      <c r="P4723" s="1" t="s">
        <v>52</v>
      </c>
      <c r="Q4723" s="1" t="s">
        <v>1254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3" t="str">
        <f>IF(M4723=People!$B$5,People!$A$5,IF(M4723=People!$B$4,People!$A$4,IF(M4723=People!$B$3,People!$A$3,IF(M4723=People!$B$2,People!$A$2,0))))</f>
        <v>Kelly Williams</v>
      </c>
      <c r="W4723" s="3" t="str">
        <f>IFERROR(INDEX(Returns!A:A,MATCH(B4723,Returns!B:B,0)),"No")</f>
        <v>No</v>
      </c>
    </row>
    <row r="4724" spans="1:23" x14ac:dyDescent="0.2">
      <c r="A4724" s="1">
        <v>4723</v>
      </c>
      <c r="B4724" t="s">
        <v>8417</v>
      </c>
      <c r="C4724" s="2">
        <v>43709</v>
      </c>
      <c r="D4724" s="2">
        <v>43715</v>
      </c>
      <c r="E4724" s="1" t="s">
        <v>46</v>
      </c>
      <c r="F4724" s="1" t="s">
        <v>1979</v>
      </c>
      <c r="G4724" s="1" t="s">
        <v>1980</v>
      </c>
      <c r="H4724" s="1" t="s">
        <v>94</v>
      </c>
      <c r="I4724" s="1" t="s">
        <v>25</v>
      </c>
      <c r="J4724" s="1" t="s">
        <v>88</v>
      </c>
      <c r="K4724" s="1" t="s">
        <v>89</v>
      </c>
      <c r="L4724" s="1">
        <v>98103</v>
      </c>
      <c r="M4724" s="1" t="s">
        <v>41</v>
      </c>
      <c r="N4724" s="1" t="s">
        <v>2549</v>
      </c>
      <c r="O4724" s="1" t="s">
        <v>43</v>
      </c>
      <c r="P4724" s="1" t="s">
        <v>63</v>
      </c>
      <c r="Q4724" s="1" t="s">
        <v>2550</v>
      </c>
      <c r="R4724" s="1">
        <v>7.58</v>
      </c>
      <c r="S4724" s="1">
        <v>1</v>
      </c>
      <c r="T4724" s="1">
        <v>0</v>
      </c>
      <c r="U4724" s="1">
        <v>2.9561999999999999</v>
      </c>
      <c r="V4724" s="3" t="str">
        <f>IF(M4724=People!$B$5,People!$A$5,IF(M4724=People!$B$4,People!$A$4,IF(M4724=People!$B$3,People!$A$3,IF(M4724=People!$B$2,People!$A$2,0))))</f>
        <v>Anna Andreadi</v>
      </c>
      <c r="W4724" s="3" t="str">
        <f>IFERROR(INDEX(Returns!A:A,MATCH(B4724,Returns!B:B,0)),"No")</f>
        <v>No</v>
      </c>
    </row>
    <row r="4725" spans="1:23" x14ac:dyDescent="0.2">
      <c r="A4725" s="1">
        <v>4724</v>
      </c>
      <c r="B4725" t="s">
        <v>8418</v>
      </c>
      <c r="C4725" s="2">
        <v>43242</v>
      </c>
      <c r="D4725" s="2">
        <v>43242</v>
      </c>
      <c r="E4725" s="1" t="s">
        <v>1126</v>
      </c>
      <c r="F4725" s="1" t="s">
        <v>1651</v>
      </c>
      <c r="G4725" s="1" t="s">
        <v>1652</v>
      </c>
      <c r="H4725" s="1" t="s">
        <v>24</v>
      </c>
      <c r="I4725" s="1" t="s">
        <v>25</v>
      </c>
      <c r="J4725" s="1" t="s">
        <v>5392</v>
      </c>
      <c r="K4725" s="1" t="s">
        <v>1111</v>
      </c>
      <c r="L4725" s="1">
        <v>30605</v>
      </c>
      <c r="M4725" s="1" t="s">
        <v>28</v>
      </c>
      <c r="N4725" s="1" t="s">
        <v>1746</v>
      </c>
      <c r="O4725" s="1" t="s">
        <v>43</v>
      </c>
      <c r="P4725" s="1" t="s">
        <v>44</v>
      </c>
      <c r="Q4725" s="1" t="s">
        <v>1747</v>
      </c>
      <c r="R4725" s="1">
        <v>14.73</v>
      </c>
      <c r="S4725" s="1">
        <v>3</v>
      </c>
      <c r="T4725" s="1">
        <v>0</v>
      </c>
      <c r="U4725" s="1">
        <v>7.2176999999999998</v>
      </c>
      <c r="V4725" s="3" t="str">
        <f>IF(M4725=People!$B$5,People!$A$5,IF(M4725=People!$B$4,People!$A$4,IF(M4725=People!$B$3,People!$A$3,IF(M4725=People!$B$2,People!$A$2,0))))</f>
        <v>Cassandra Brandow</v>
      </c>
      <c r="W4725" s="3" t="str">
        <f>IFERROR(INDEX(Returns!A:A,MATCH(B4725,Returns!B:B,0)),"No")</f>
        <v>No</v>
      </c>
    </row>
    <row r="4726" spans="1:23" x14ac:dyDescent="0.2">
      <c r="A4726" s="1">
        <v>4725</v>
      </c>
      <c r="B4726" t="s">
        <v>8419</v>
      </c>
      <c r="C4726" s="2">
        <v>43415</v>
      </c>
      <c r="D4726" s="2">
        <v>43419</v>
      </c>
      <c r="E4726" s="1" t="s">
        <v>46</v>
      </c>
      <c r="F4726" s="1" t="s">
        <v>4866</v>
      </c>
      <c r="G4726" s="1" t="s">
        <v>4867</v>
      </c>
      <c r="H4726" s="1" t="s">
        <v>94</v>
      </c>
      <c r="I4726" s="1" t="s">
        <v>25</v>
      </c>
      <c r="J4726" s="1" t="s">
        <v>3808</v>
      </c>
      <c r="K4726" s="1" t="s">
        <v>50</v>
      </c>
      <c r="L4726" s="1">
        <v>32712</v>
      </c>
      <c r="M4726" s="1" t="s">
        <v>28</v>
      </c>
      <c r="N4726" s="1" t="s">
        <v>368</v>
      </c>
      <c r="O4726" s="1" t="s">
        <v>43</v>
      </c>
      <c r="P4726" s="1" t="s">
        <v>70</v>
      </c>
      <c r="Q4726" s="1" t="s">
        <v>369</v>
      </c>
      <c r="R4726" s="1">
        <v>9.8880000000000017</v>
      </c>
      <c r="S4726" s="1">
        <v>2</v>
      </c>
      <c r="T4726" s="1">
        <v>0.7</v>
      </c>
      <c r="U4726" s="1">
        <v>-6.921599999999998</v>
      </c>
      <c r="V4726" s="3" t="str">
        <f>IF(M4726=People!$B$5,People!$A$5,IF(M4726=People!$B$4,People!$A$4,IF(M4726=People!$B$3,People!$A$3,IF(M4726=People!$B$2,People!$A$2,0))))</f>
        <v>Cassandra Brandow</v>
      </c>
      <c r="W4726" s="3" t="str">
        <f>IFERROR(INDEX(Returns!A:A,MATCH(B4726,Returns!B:B,0)),"No")</f>
        <v>No</v>
      </c>
    </row>
    <row r="4727" spans="1:23" x14ac:dyDescent="0.2">
      <c r="A4727" s="1">
        <v>4726</v>
      </c>
      <c r="B4727" t="s">
        <v>8419</v>
      </c>
      <c r="C4727" s="2">
        <v>43415</v>
      </c>
      <c r="D4727" s="2">
        <v>43419</v>
      </c>
      <c r="E4727" s="1" t="s">
        <v>46</v>
      </c>
      <c r="F4727" s="1" t="s">
        <v>4866</v>
      </c>
      <c r="G4727" s="1" t="s">
        <v>4867</v>
      </c>
      <c r="H4727" s="1" t="s">
        <v>94</v>
      </c>
      <c r="I4727" s="1" t="s">
        <v>25</v>
      </c>
      <c r="J4727" s="1" t="s">
        <v>3808</v>
      </c>
      <c r="K4727" s="1" t="s">
        <v>50</v>
      </c>
      <c r="L4727" s="1">
        <v>32712</v>
      </c>
      <c r="M4727" s="1" t="s">
        <v>28</v>
      </c>
      <c r="N4727" s="1" t="s">
        <v>528</v>
      </c>
      <c r="O4727" s="1" t="s">
        <v>43</v>
      </c>
      <c r="P4727" s="1" t="s">
        <v>73</v>
      </c>
      <c r="Q4727" s="1" t="s">
        <v>529</v>
      </c>
      <c r="R4727" s="1">
        <v>671.5440000000001</v>
      </c>
      <c r="S4727" s="1">
        <v>3</v>
      </c>
      <c r="T4727" s="1">
        <v>0.2</v>
      </c>
      <c r="U4727" s="1">
        <v>50.36579999999995</v>
      </c>
      <c r="V4727" s="3" t="str">
        <f>IF(M4727=People!$B$5,People!$A$5,IF(M4727=People!$B$4,People!$A$4,IF(M4727=People!$B$3,People!$A$3,IF(M4727=People!$B$2,People!$A$2,0))))</f>
        <v>Cassandra Brandow</v>
      </c>
      <c r="W4727" s="3" t="str">
        <f>IFERROR(INDEX(Returns!A:A,MATCH(B4727,Returns!B:B,0)),"No")</f>
        <v>No</v>
      </c>
    </row>
    <row r="4728" spans="1:23" x14ac:dyDescent="0.2">
      <c r="A4728" s="1">
        <v>4727</v>
      </c>
      <c r="B4728" t="s">
        <v>8420</v>
      </c>
      <c r="C4728" s="2">
        <v>42699</v>
      </c>
      <c r="D4728" s="2">
        <v>42703</v>
      </c>
      <c r="E4728" s="1" t="s">
        <v>21</v>
      </c>
      <c r="F4728" s="1" t="s">
        <v>3351</v>
      </c>
      <c r="G4728" s="1" t="s">
        <v>3352</v>
      </c>
      <c r="H4728" s="1" t="s">
        <v>94</v>
      </c>
      <c r="I4728" s="1" t="s">
        <v>25</v>
      </c>
      <c r="J4728" s="1" t="s">
        <v>239</v>
      </c>
      <c r="K4728" s="1" t="s">
        <v>240</v>
      </c>
      <c r="L4728" s="1">
        <v>10009</v>
      </c>
      <c r="M4728" s="1" t="s">
        <v>135</v>
      </c>
      <c r="N4728" s="1" t="s">
        <v>4373</v>
      </c>
      <c r="O4728" s="1" t="s">
        <v>43</v>
      </c>
      <c r="P4728" s="1" t="s">
        <v>55</v>
      </c>
      <c r="Q4728" s="1" t="s">
        <v>4374</v>
      </c>
      <c r="R4728" s="1">
        <v>1117.92</v>
      </c>
      <c r="S4728" s="1">
        <v>4</v>
      </c>
      <c r="T4728" s="1">
        <v>0</v>
      </c>
      <c r="U4728" s="1">
        <v>55.895999999999958</v>
      </c>
      <c r="V4728" s="3" t="str">
        <f>IF(M4728=People!$B$5,People!$A$5,IF(M4728=People!$B$4,People!$A$4,IF(M4728=People!$B$3,People!$A$3,IF(M4728=People!$B$2,People!$A$2,0))))</f>
        <v>Chuck Magee</v>
      </c>
      <c r="W4728" s="3" t="str">
        <f>IFERROR(INDEX(Returns!A:A,MATCH(B4728,Returns!B:B,0)),"No")</f>
        <v>No</v>
      </c>
    </row>
    <row r="4729" spans="1:23" x14ac:dyDescent="0.2">
      <c r="A4729" s="1">
        <v>4728</v>
      </c>
      <c r="B4729" t="s">
        <v>8420</v>
      </c>
      <c r="C4729" s="2">
        <v>42699</v>
      </c>
      <c r="D4729" s="2">
        <v>42703</v>
      </c>
      <c r="E4729" s="1" t="s">
        <v>21</v>
      </c>
      <c r="F4729" s="1" t="s">
        <v>3351</v>
      </c>
      <c r="G4729" s="1" t="s">
        <v>3352</v>
      </c>
      <c r="H4729" s="1" t="s">
        <v>94</v>
      </c>
      <c r="I4729" s="1" t="s">
        <v>25</v>
      </c>
      <c r="J4729" s="1" t="s">
        <v>239</v>
      </c>
      <c r="K4729" s="1" t="s">
        <v>240</v>
      </c>
      <c r="L4729" s="1">
        <v>10009</v>
      </c>
      <c r="M4729" s="1" t="s">
        <v>135</v>
      </c>
      <c r="N4729" s="1" t="s">
        <v>3628</v>
      </c>
      <c r="O4729" s="1" t="s">
        <v>30</v>
      </c>
      <c r="P4729" s="1" t="s">
        <v>31</v>
      </c>
      <c r="Q4729" s="1" t="s">
        <v>3629</v>
      </c>
      <c r="R4729" s="1">
        <v>275.952</v>
      </c>
      <c r="S4729" s="1">
        <v>3</v>
      </c>
      <c r="T4729" s="1">
        <v>0.2</v>
      </c>
      <c r="U4729" s="1">
        <v>-37.943400000000025</v>
      </c>
      <c r="V4729" s="3" t="str">
        <f>IF(M4729=People!$B$5,People!$A$5,IF(M4729=People!$B$4,People!$A$4,IF(M4729=People!$B$3,People!$A$3,IF(M4729=People!$B$2,People!$A$2,0))))</f>
        <v>Chuck Magee</v>
      </c>
      <c r="W4729" s="3" t="str">
        <f>IFERROR(INDEX(Returns!A:A,MATCH(B4729,Returns!B:B,0)),"No")</f>
        <v>No</v>
      </c>
    </row>
    <row r="4730" spans="1:23" x14ac:dyDescent="0.2">
      <c r="A4730" s="1">
        <v>4729</v>
      </c>
      <c r="B4730" t="s">
        <v>8421</v>
      </c>
      <c r="C4730" s="2">
        <v>42681</v>
      </c>
      <c r="D4730" s="2">
        <v>42686</v>
      </c>
      <c r="E4730" s="1" t="s">
        <v>46</v>
      </c>
      <c r="F4730" s="1" t="s">
        <v>217</v>
      </c>
      <c r="G4730" s="1" t="s">
        <v>218</v>
      </c>
      <c r="H4730" s="1" t="s">
        <v>24</v>
      </c>
      <c r="I4730" s="1" t="s">
        <v>25</v>
      </c>
      <c r="J4730" s="1" t="s">
        <v>116</v>
      </c>
      <c r="K4730" s="1" t="s">
        <v>40</v>
      </c>
      <c r="L4730" s="1">
        <v>94110</v>
      </c>
      <c r="M4730" s="1" t="s">
        <v>41</v>
      </c>
      <c r="N4730" s="1" t="s">
        <v>2359</v>
      </c>
      <c r="O4730" s="1" t="s">
        <v>43</v>
      </c>
      <c r="P4730" s="1" t="s">
        <v>70</v>
      </c>
      <c r="Q4730" s="1" t="s">
        <v>2360</v>
      </c>
      <c r="R4730" s="1">
        <v>123.14399999999999</v>
      </c>
      <c r="S4730" s="1">
        <v>7</v>
      </c>
      <c r="T4730" s="1">
        <v>0.2</v>
      </c>
      <c r="U4730" s="1">
        <v>46.178999999999988</v>
      </c>
      <c r="V4730" s="3" t="str">
        <f>IF(M4730=People!$B$5,People!$A$5,IF(M4730=People!$B$4,People!$A$4,IF(M4730=People!$B$3,People!$A$3,IF(M4730=People!$B$2,People!$A$2,0))))</f>
        <v>Anna Andreadi</v>
      </c>
      <c r="W4730" s="3" t="str">
        <f>IFERROR(INDEX(Returns!A:A,MATCH(B4730,Returns!B:B,0)),"No")</f>
        <v>No</v>
      </c>
    </row>
    <row r="4731" spans="1:23" x14ac:dyDescent="0.2">
      <c r="A4731" s="1">
        <v>4730</v>
      </c>
      <c r="B4731" t="s">
        <v>8422</v>
      </c>
      <c r="C4731" s="2">
        <v>43299</v>
      </c>
      <c r="D4731" s="2">
        <v>43304</v>
      </c>
      <c r="E4731" s="1" t="s">
        <v>21</v>
      </c>
      <c r="F4731" s="1" t="s">
        <v>4187</v>
      </c>
      <c r="G4731" s="1" t="s">
        <v>4188</v>
      </c>
      <c r="H4731" s="1" t="s">
        <v>24</v>
      </c>
      <c r="I4731" s="1" t="s">
        <v>25</v>
      </c>
      <c r="J4731" s="1" t="s">
        <v>716</v>
      </c>
      <c r="K4731" s="1" t="s">
        <v>96</v>
      </c>
      <c r="L4731" s="1">
        <v>75217</v>
      </c>
      <c r="M4731" s="1" t="s">
        <v>97</v>
      </c>
      <c r="N4731" s="1" t="s">
        <v>5393</v>
      </c>
      <c r="O4731" s="1" t="s">
        <v>66</v>
      </c>
      <c r="P4731" s="1" t="s">
        <v>146</v>
      </c>
      <c r="Q4731" s="1" t="s">
        <v>5394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3" t="str">
        <f>IF(M4731=People!$B$5,People!$A$5,IF(M4731=People!$B$4,People!$A$4,IF(M4731=People!$B$3,People!$A$3,IF(M4731=People!$B$2,People!$A$2,0))))</f>
        <v>Kelly Williams</v>
      </c>
      <c r="W4731" s="3" t="str">
        <f>IFERROR(INDEX(Returns!A:A,MATCH(B4731,Returns!B:B,0)),"No")</f>
        <v>No</v>
      </c>
    </row>
    <row r="4732" spans="1:23" x14ac:dyDescent="0.2">
      <c r="A4732" s="1">
        <v>4731</v>
      </c>
      <c r="B4732" t="s">
        <v>8423</v>
      </c>
      <c r="C4732" s="2">
        <v>42823</v>
      </c>
      <c r="D4732" s="2">
        <v>42825</v>
      </c>
      <c r="E4732" s="1" t="s">
        <v>21</v>
      </c>
      <c r="F4732" s="1" t="s">
        <v>4041</v>
      </c>
      <c r="G4732" s="1" t="s">
        <v>4042</v>
      </c>
      <c r="H4732" s="1" t="s">
        <v>24</v>
      </c>
      <c r="I4732" s="1" t="s">
        <v>25</v>
      </c>
      <c r="J4732" s="1" t="s">
        <v>833</v>
      </c>
      <c r="K4732" s="1" t="s">
        <v>40</v>
      </c>
      <c r="L4732" s="1">
        <v>92105</v>
      </c>
      <c r="M4732" s="1" t="s">
        <v>41</v>
      </c>
      <c r="N4732" s="1" t="s">
        <v>503</v>
      </c>
      <c r="O4732" s="1" t="s">
        <v>43</v>
      </c>
      <c r="P4732" s="1" t="s">
        <v>84</v>
      </c>
      <c r="Q4732" s="1" t="s">
        <v>504</v>
      </c>
      <c r="R4732" s="1">
        <v>212.64</v>
      </c>
      <c r="S4732" s="1">
        <v>6</v>
      </c>
      <c r="T4732" s="1">
        <v>0</v>
      </c>
      <c r="U4732" s="1">
        <v>99.940799999999982</v>
      </c>
      <c r="V4732" s="3" t="str">
        <f>IF(M4732=People!$B$5,People!$A$5,IF(M4732=People!$B$4,People!$A$4,IF(M4732=People!$B$3,People!$A$3,IF(M4732=People!$B$2,People!$A$2,0))))</f>
        <v>Anna Andreadi</v>
      </c>
      <c r="W4732" s="3" t="str">
        <f>IFERROR(INDEX(Returns!A:A,MATCH(B4732,Returns!B:B,0)),"No")</f>
        <v>No</v>
      </c>
    </row>
    <row r="4733" spans="1:23" x14ac:dyDescent="0.2">
      <c r="A4733" s="1">
        <v>4732</v>
      </c>
      <c r="B4733" t="s">
        <v>8423</v>
      </c>
      <c r="C4733" s="2">
        <v>42823</v>
      </c>
      <c r="D4733" s="2">
        <v>42825</v>
      </c>
      <c r="E4733" s="1" t="s">
        <v>21</v>
      </c>
      <c r="F4733" s="1" t="s">
        <v>4041</v>
      </c>
      <c r="G4733" s="1" t="s">
        <v>4042</v>
      </c>
      <c r="H4733" s="1" t="s">
        <v>24</v>
      </c>
      <c r="I4733" s="1" t="s">
        <v>25</v>
      </c>
      <c r="J4733" s="1" t="s">
        <v>833</v>
      </c>
      <c r="K4733" s="1" t="s">
        <v>40</v>
      </c>
      <c r="L4733" s="1">
        <v>92105</v>
      </c>
      <c r="M4733" s="1" t="s">
        <v>41</v>
      </c>
      <c r="N4733" s="1" t="s">
        <v>3648</v>
      </c>
      <c r="O4733" s="1" t="s">
        <v>43</v>
      </c>
      <c r="P4733" s="1" t="s">
        <v>84</v>
      </c>
      <c r="Q4733" s="1" t="s">
        <v>3649</v>
      </c>
      <c r="R4733" s="1">
        <v>9.870000000000001</v>
      </c>
      <c r="S4733" s="1">
        <v>3</v>
      </c>
      <c r="T4733" s="1">
        <v>0</v>
      </c>
      <c r="U4733" s="1">
        <v>4.5401999999999996</v>
      </c>
      <c r="V4733" s="3" t="str">
        <f>IF(M4733=People!$B$5,People!$A$5,IF(M4733=People!$B$4,People!$A$4,IF(M4733=People!$B$3,People!$A$3,IF(M4733=People!$B$2,People!$A$2,0))))</f>
        <v>Anna Andreadi</v>
      </c>
      <c r="W4733" s="3" t="str">
        <f>IFERROR(INDEX(Returns!A:A,MATCH(B4733,Returns!B:B,0)),"No")</f>
        <v>No</v>
      </c>
    </row>
    <row r="4734" spans="1:23" x14ac:dyDescent="0.2">
      <c r="A4734" s="1">
        <v>4733</v>
      </c>
      <c r="B4734" t="s">
        <v>8423</v>
      </c>
      <c r="C4734" s="2">
        <v>42823</v>
      </c>
      <c r="D4734" s="2">
        <v>42825</v>
      </c>
      <c r="E4734" s="1" t="s">
        <v>21</v>
      </c>
      <c r="F4734" s="1" t="s">
        <v>4041</v>
      </c>
      <c r="G4734" s="1" t="s">
        <v>4042</v>
      </c>
      <c r="H4734" s="1" t="s">
        <v>24</v>
      </c>
      <c r="I4734" s="1" t="s">
        <v>25</v>
      </c>
      <c r="J4734" s="1" t="s">
        <v>833</v>
      </c>
      <c r="K4734" s="1" t="s">
        <v>40</v>
      </c>
      <c r="L4734" s="1">
        <v>92105</v>
      </c>
      <c r="M4734" s="1" t="s">
        <v>41</v>
      </c>
      <c r="N4734" s="1" t="s">
        <v>3023</v>
      </c>
      <c r="O4734" s="1" t="s">
        <v>66</v>
      </c>
      <c r="P4734" s="1" t="s">
        <v>146</v>
      </c>
      <c r="Q4734" s="1" t="s">
        <v>3024</v>
      </c>
      <c r="R4734" s="1">
        <v>53.25</v>
      </c>
      <c r="S4734" s="1">
        <v>3</v>
      </c>
      <c r="T4734" s="1">
        <v>0</v>
      </c>
      <c r="U4734" s="1">
        <v>20.767499999999998</v>
      </c>
      <c r="V4734" s="3" t="str">
        <f>IF(M4734=People!$B$5,People!$A$5,IF(M4734=People!$B$4,People!$A$4,IF(M4734=People!$B$3,People!$A$3,IF(M4734=People!$B$2,People!$A$2,0))))</f>
        <v>Anna Andreadi</v>
      </c>
      <c r="W4734" s="3" t="str">
        <f>IFERROR(INDEX(Returns!A:A,MATCH(B4734,Returns!B:B,0)),"No")</f>
        <v>No</v>
      </c>
    </row>
    <row r="4735" spans="1:23" x14ac:dyDescent="0.2">
      <c r="A4735" s="1">
        <v>4734</v>
      </c>
      <c r="B4735" t="s">
        <v>8423</v>
      </c>
      <c r="C4735" s="2">
        <v>42823</v>
      </c>
      <c r="D4735" s="2">
        <v>42825</v>
      </c>
      <c r="E4735" s="1" t="s">
        <v>21</v>
      </c>
      <c r="F4735" s="1" t="s">
        <v>4041</v>
      </c>
      <c r="G4735" s="1" t="s">
        <v>4042</v>
      </c>
      <c r="H4735" s="1" t="s">
        <v>24</v>
      </c>
      <c r="I4735" s="1" t="s">
        <v>25</v>
      </c>
      <c r="J4735" s="1" t="s">
        <v>833</v>
      </c>
      <c r="K4735" s="1" t="s">
        <v>40</v>
      </c>
      <c r="L4735" s="1">
        <v>92105</v>
      </c>
      <c r="M4735" s="1" t="s">
        <v>41</v>
      </c>
      <c r="N4735" s="1" t="s">
        <v>4799</v>
      </c>
      <c r="O4735" s="1" t="s">
        <v>30</v>
      </c>
      <c r="P4735" s="1" t="s">
        <v>60</v>
      </c>
      <c r="Q4735" s="1" t="s">
        <v>4800</v>
      </c>
      <c r="R4735" s="1">
        <v>19.919999999999998</v>
      </c>
      <c r="S4735" s="1">
        <v>3</v>
      </c>
      <c r="T4735" s="1">
        <v>0</v>
      </c>
      <c r="U4735" s="1">
        <v>9.5615999999999985</v>
      </c>
      <c r="V4735" s="3" t="str">
        <f>IF(M4735=People!$B$5,People!$A$5,IF(M4735=People!$B$4,People!$A$4,IF(M4735=People!$B$3,People!$A$3,IF(M4735=People!$B$2,People!$A$2,0))))</f>
        <v>Anna Andreadi</v>
      </c>
      <c r="W4735" s="3" t="str">
        <f>IFERROR(INDEX(Returns!A:A,MATCH(B4735,Returns!B:B,0)),"No")</f>
        <v>No</v>
      </c>
    </row>
    <row r="4736" spans="1:23" x14ac:dyDescent="0.2">
      <c r="A4736" s="1">
        <v>4735</v>
      </c>
      <c r="B4736" t="s">
        <v>8424</v>
      </c>
      <c r="C4736" s="2">
        <v>43197</v>
      </c>
      <c r="D4736" s="2">
        <v>43202</v>
      </c>
      <c r="E4736" s="1" t="s">
        <v>46</v>
      </c>
      <c r="F4736" s="1" t="s">
        <v>856</v>
      </c>
      <c r="G4736" s="1" t="s">
        <v>857</v>
      </c>
      <c r="H4736" s="1" t="s">
        <v>38</v>
      </c>
      <c r="I4736" s="1" t="s">
        <v>25</v>
      </c>
      <c r="J4736" s="1" t="s">
        <v>239</v>
      </c>
      <c r="K4736" s="1" t="s">
        <v>240</v>
      </c>
      <c r="L4736" s="1">
        <v>10035</v>
      </c>
      <c r="M4736" s="1" t="s">
        <v>135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1">
        <v>658.74599999999998</v>
      </c>
      <c r="S4736" s="1">
        <v>3</v>
      </c>
      <c r="T4736" s="1">
        <v>0.1</v>
      </c>
      <c r="U4736" s="1">
        <v>146.38799999999998</v>
      </c>
      <c r="V4736" s="3" t="str">
        <f>IF(M4736=People!$B$5,People!$A$5,IF(M4736=People!$B$4,People!$A$4,IF(M4736=People!$B$3,People!$A$3,IF(M4736=People!$B$2,People!$A$2,0))))</f>
        <v>Chuck Magee</v>
      </c>
      <c r="W4736" s="3" t="str">
        <f>IFERROR(INDEX(Returns!A:A,MATCH(B4736,Returns!B:B,0)),"No")</f>
        <v>No</v>
      </c>
    </row>
    <row r="4737" spans="1:23" x14ac:dyDescent="0.2">
      <c r="A4737" s="1">
        <v>4736</v>
      </c>
      <c r="B4737" t="s">
        <v>8425</v>
      </c>
      <c r="C4737" s="2">
        <v>42899</v>
      </c>
      <c r="D4737" s="2">
        <v>42905</v>
      </c>
      <c r="E4737" s="1" t="s">
        <v>46</v>
      </c>
      <c r="F4737" s="1" t="s">
        <v>2695</v>
      </c>
      <c r="G4737" s="1" t="s">
        <v>2696</v>
      </c>
      <c r="H4737" s="1" t="s">
        <v>94</v>
      </c>
      <c r="I4737" s="1" t="s">
        <v>25</v>
      </c>
      <c r="J4737" s="1" t="s">
        <v>5351</v>
      </c>
      <c r="K4737" s="1" t="s">
        <v>4136</v>
      </c>
      <c r="L4737" s="1">
        <v>4240</v>
      </c>
      <c r="M4737" s="1" t="s">
        <v>135</v>
      </c>
      <c r="N4737" s="1" t="s">
        <v>2987</v>
      </c>
      <c r="O4737" s="1" t="s">
        <v>43</v>
      </c>
      <c r="P4737" s="1" t="s">
        <v>70</v>
      </c>
      <c r="Q4737" s="1" t="s">
        <v>2988</v>
      </c>
      <c r="R4737" s="1">
        <v>8.26</v>
      </c>
      <c r="S4737" s="1">
        <v>2</v>
      </c>
      <c r="T4737" s="1">
        <v>0</v>
      </c>
      <c r="U4737" s="1">
        <v>3.8822000000000001</v>
      </c>
      <c r="V4737" s="3" t="str">
        <f>IF(M4737=People!$B$5,People!$A$5,IF(M4737=People!$B$4,People!$A$4,IF(M4737=People!$B$3,People!$A$3,IF(M4737=People!$B$2,People!$A$2,0))))</f>
        <v>Chuck Magee</v>
      </c>
      <c r="W4737" s="3" t="str">
        <f>IFERROR(INDEX(Returns!A:A,MATCH(B4737,Returns!B:B,0)),"No")</f>
        <v>No</v>
      </c>
    </row>
    <row r="4738" spans="1:23" x14ac:dyDescent="0.2">
      <c r="A4738" s="1">
        <v>4737</v>
      </c>
      <c r="B4738" t="s">
        <v>8425</v>
      </c>
      <c r="C4738" s="2">
        <v>42899</v>
      </c>
      <c r="D4738" s="2">
        <v>42905</v>
      </c>
      <c r="E4738" s="1" t="s">
        <v>46</v>
      </c>
      <c r="F4738" s="1" t="s">
        <v>2695</v>
      </c>
      <c r="G4738" s="1" t="s">
        <v>2696</v>
      </c>
      <c r="H4738" s="1" t="s">
        <v>94</v>
      </c>
      <c r="I4738" s="1" t="s">
        <v>25</v>
      </c>
      <c r="J4738" s="1" t="s">
        <v>5351</v>
      </c>
      <c r="K4738" s="1" t="s">
        <v>4136</v>
      </c>
      <c r="L4738" s="1">
        <v>4240</v>
      </c>
      <c r="M4738" s="1" t="s">
        <v>135</v>
      </c>
      <c r="N4738" s="1" t="s">
        <v>1765</v>
      </c>
      <c r="O4738" s="1" t="s">
        <v>43</v>
      </c>
      <c r="P4738" s="1" t="s">
        <v>70</v>
      </c>
      <c r="Q4738" s="1" t="s">
        <v>1766</v>
      </c>
      <c r="R4738" s="1">
        <v>29.84</v>
      </c>
      <c r="S4738" s="1">
        <v>2</v>
      </c>
      <c r="T4738" s="1">
        <v>0</v>
      </c>
      <c r="U4738" s="1">
        <v>13.427999999999997</v>
      </c>
      <c r="V4738" s="3" t="str">
        <f>IF(M4738=People!$B$5,People!$A$5,IF(M4738=People!$B$4,People!$A$4,IF(M4738=People!$B$3,People!$A$3,IF(M4738=People!$B$2,People!$A$2,0))))</f>
        <v>Chuck Magee</v>
      </c>
      <c r="W4738" s="3" t="str">
        <f>IFERROR(INDEX(Returns!A:A,MATCH(B4738,Returns!B:B,0)),"No")</f>
        <v>No</v>
      </c>
    </row>
    <row r="4739" spans="1:23" x14ac:dyDescent="0.2">
      <c r="A4739" s="1">
        <v>4738</v>
      </c>
      <c r="B4739" t="s">
        <v>8425</v>
      </c>
      <c r="C4739" s="2">
        <v>42899</v>
      </c>
      <c r="D4739" s="2">
        <v>42905</v>
      </c>
      <c r="E4739" s="1" t="s">
        <v>46</v>
      </c>
      <c r="F4739" s="1" t="s">
        <v>2695</v>
      </c>
      <c r="G4739" s="1" t="s">
        <v>2696</v>
      </c>
      <c r="H4739" s="1" t="s">
        <v>94</v>
      </c>
      <c r="I4739" s="1" t="s">
        <v>25</v>
      </c>
      <c r="J4739" s="1" t="s">
        <v>5351</v>
      </c>
      <c r="K4739" s="1" t="s">
        <v>4136</v>
      </c>
      <c r="L4739" s="1">
        <v>4240</v>
      </c>
      <c r="M4739" s="1" t="s">
        <v>135</v>
      </c>
      <c r="N4739" s="1" t="s">
        <v>583</v>
      </c>
      <c r="O4739" s="1" t="s">
        <v>66</v>
      </c>
      <c r="P4739" s="1" t="s">
        <v>146</v>
      </c>
      <c r="Q4739" s="1" t="s">
        <v>584</v>
      </c>
      <c r="R4739" s="1">
        <v>67.98</v>
      </c>
      <c r="S4739" s="1">
        <v>2</v>
      </c>
      <c r="T4739" s="1">
        <v>0</v>
      </c>
      <c r="U4739" s="1">
        <v>14.955599999999997</v>
      </c>
      <c r="V4739" s="3" t="str">
        <f>IF(M4739=People!$B$5,People!$A$5,IF(M4739=People!$B$4,People!$A$4,IF(M4739=People!$B$3,People!$A$3,IF(M4739=People!$B$2,People!$A$2,0))))</f>
        <v>Chuck Magee</v>
      </c>
      <c r="W4739" s="3" t="str">
        <f>IFERROR(INDEX(Returns!A:A,MATCH(B4739,Returns!B:B,0)),"No")</f>
        <v>No</v>
      </c>
    </row>
    <row r="4740" spans="1:23" x14ac:dyDescent="0.2">
      <c r="A4740" s="1">
        <v>4739</v>
      </c>
      <c r="B4740" t="s">
        <v>8426</v>
      </c>
      <c r="C4740" s="2">
        <v>42784</v>
      </c>
      <c r="D4740" s="2">
        <v>42790</v>
      </c>
      <c r="E4740" s="1" t="s">
        <v>46</v>
      </c>
      <c r="F4740" s="1" t="s">
        <v>1136</v>
      </c>
      <c r="G4740" s="1" t="s">
        <v>1137</v>
      </c>
      <c r="H4740" s="1" t="s">
        <v>24</v>
      </c>
      <c r="I4740" s="1" t="s">
        <v>25</v>
      </c>
      <c r="J4740" s="1" t="s">
        <v>1027</v>
      </c>
      <c r="K4740" s="1" t="s">
        <v>40</v>
      </c>
      <c r="L4740" s="1">
        <v>90805</v>
      </c>
      <c r="M4740" s="1" t="s">
        <v>41</v>
      </c>
      <c r="N4740" s="1" t="s">
        <v>1936</v>
      </c>
      <c r="O4740" s="1" t="s">
        <v>43</v>
      </c>
      <c r="P4740" s="1" t="s">
        <v>44</v>
      </c>
      <c r="Q4740" s="1" t="s">
        <v>1937</v>
      </c>
      <c r="R4740" s="1">
        <v>61.06</v>
      </c>
      <c r="S4740" s="1">
        <v>2</v>
      </c>
      <c r="T4740" s="1">
        <v>0</v>
      </c>
      <c r="U4740" s="1">
        <v>28.087600000000002</v>
      </c>
      <c r="V4740" s="3" t="str">
        <f>IF(M4740=People!$B$5,People!$A$5,IF(M4740=People!$B$4,People!$A$4,IF(M4740=People!$B$3,People!$A$3,IF(M4740=People!$B$2,People!$A$2,0))))</f>
        <v>Anna Andreadi</v>
      </c>
      <c r="W4740" s="3" t="str">
        <f>IFERROR(INDEX(Returns!A:A,MATCH(B4740,Returns!B:B,0)),"No")</f>
        <v>No</v>
      </c>
    </row>
    <row r="4741" spans="1:23" x14ac:dyDescent="0.2">
      <c r="A4741" s="1">
        <v>4740</v>
      </c>
      <c r="B4741" t="s">
        <v>8426</v>
      </c>
      <c r="C4741" s="2">
        <v>42784</v>
      </c>
      <c r="D4741" s="2">
        <v>42790</v>
      </c>
      <c r="E4741" s="1" t="s">
        <v>46</v>
      </c>
      <c r="F4741" s="1" t="s">
        <v>1136</v>
      </c>
      <c r="G4741" s="1" t="s">
        <v>1137</v>
      </c>
      <c r="H4741" s="1" t="s">
        <v>24</v>
      </c>
      <c r="I4741" s="1" t="s">
        <v>25</v>
      </c>
      <c r="J4741" s="1" t="s">
        <v>1027</v>
      </c>
      <c r="K4741" s="1" t="s">
        <v>40</v>
      </c>
      <c r="L4741" s="1">
        <v>90805</v>
      </c>
      <c r="M4741" s="1" t="s">
        <v>41</v>
      </c>
      <c r="N4741" s="1" t="s">
        <v>3154</v>
      </c>
      <c r="O4741" s="1" t="s">
        <v>30</v>
      </c>
      <c r="P4741" s="1" t="s">
        <v>52</v>
      </c>
      <c r="Q4741" s="1" t="s">
        <v>3155</v>
      </c>
      <c r="R4741" s="1">
        <v>35.544000000000004</v>
      </c>
      <c r="S4741" s="1">
        <v>1</v>
      </c>
      <c r="T4741" s="1">
        <v>0.2</v>
      </c>
      <c r="U4741" s="1">
        <v>-0.88860000000000205</v>
      </c>
      <c r="V4741" s="3" t="str">
        <f>IF(M4741=People!$B$5,People!$A$5,IF(M4741=People!$B$4,People!$A$4,IF(M4741=People!$B$3,People!$A$3,IF(M4741=People!$B$2,People!$A$2,0))))</f>
        <v>Anna Andreadi</v>
      </c>
      <c r="W4741" s="3" t="str">
        <f>IFERROR(INDEX(Returns!A:A,MATCH(B4741,Returns!B:B,0)),"No")</f>
        <v>No</v>
      </c>
    </row>
    <row r="4742" spans="1:23" x14ac:dyDescent="0.2">
      <c r="A4742" s="1">
        <v>4741</v>
      </c>
      <c r="B4742" t="s">
        <v>8427</v>
      </c>
      <c r="C4742" s="2">
        <v>43781</v>
      </c>
      <c r="D4742" s="2">
        <v>43785</v>
      </c>
      <c r="E4742" s="1" t="s">
        <v>46</v>
      </c>
      <c r="F4742" s="1" t="s">
        <v>2729</v>
      </c>
      <c r="G4742" s="1" t="s">
        <v>2730</v>
      </c>
      <c r="H4742" s="1" t="s">
        <v>24</v>
      </c>
      <c r="I4742" s="1" t="s">
        <v>25</v>
      </c>
      <c r="J4742" s="1" t="s">
        <v>88</v>
      </c>
      <c r="K4742" s="1" t="s">
        <v>89</v>
      </c>
      <c r="L4742" s="1">
        <v>98115</v>
      </c>
      <c r="M4742" s="1" t="s">
        <v>41</v>
      </c>
      <c r="N4742" s="1" t="s">
        <v>2281</v>
      </c>
      <c r="O4742" s="1" t="s">
        <v>43</v>
      </c>
      <c r="P4742" s="1" t="s">
        <v>44</v>
      </c>
      <c r="Q4742" s="1" t="s">
        <v>2282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3" t="str">
        <f>IF(M4742=People!$B$5,People!$A$5,IF(M4742=People!$B$4,People!$A$4,IF(M4742=People!$B$3,People!$A$3,IF(M4742=People!$B$2,People!$A$2,0))))</f>
        <v>Anna Andreadi</v>
      </c>
      <c r="W4742" s="3" t="str">
        <f>IFERROR(INDEX(Returns!A:A,MATCH(B4742,Returns!B:B,0)),"No")</f>
        <v>No</v>
      </c>
    </row>
    <row r="4743" spans="1:23" x14ac:dyDescent="0.2">
      <c r="A4743" s="1">
        <v>4742</v>
      </c>
      <c r="B4743" t="s">
        <v>8427</v>
      </c>
      <c r="C4743" s="2">
        <v>43781</v>
      </c>
      <c r="D4743" s="2">
        <v>43785</v>
      </c>
      <c r="E4743" s="1" t="s">
        <v>46</v>
      </c>
      <c r="F4743" s="1" t="s">
        <v>2729</v>
      </c>
      <c r="G4743" s="1" t="s">
        <v>2730</v>
      </c>
      <c r="H4743" s="1" t="s">
        <v>24</v>
      </c>
      <c r="I4743" s="1" t="s">
        <v>25</v>
      </c>
      <c r="J4743" s="1" t="s">
        <v>88</v>
      </c>
      <c r="K4743" s="1" t="s">
        <v>89</v>
      </c>
      <c r="L4743" s="1">
        <v>98115</v>
      </c>
      <c r="M4743" s="1" t="s">
        <v>41</v>
      </c>
      <c r="N4743" s="1" t="s">
        <v>4245</v>
      </c>
      <c r="O4743" s="1" t="s">
        <v>43</v>
      </c>
      <c r="P4743" s="1" t="s">
        <v>63</v>
      </c>
      <c r="Q4743" s="1" t="s">
        <v>4246</v>
      </c>
      <c r="R4743" s="1">
        <v>9.2099999999999991</v>
      </c>
      <c r="S4743" s="1">
        <v>3</v>
      </c>
      <c r="T4743" s="1">
        <v>0</v>
      </c>
      <c r="U4743" s="1">
        <v>2.3025000000000002</v>
      </c>
      <c r="V4743" s="3" t="str">
        <f>IF(M4743=People!$B$5,People!$A$5,IF(M4743=People!$B$4,People!$A$4,IF(M4743=People!$B$3,People!$A$3,IF(M4743=People!$B$2,People!$A$2,0))))</f>
        <v>Anna Andreadi</v>
      </c>
      <c r="W4743" s="3" t="str">
        <f>IFERROR(INDEX(Returns!A:A,MATCH(B4743,Returns!B:B,0)),"No")</f>
        <v>No</v>
      </c>
    </row>
    <row r="4744" spans="1:23" x14ac:dyDescent="0.2">
      <c r="A4744" s="1">
        <v>4743</v>
      </c>
      <c r="B4744" t="s">
        <v>8427</v>
      </c>
      <c r="C4744" s="2">
        <v>43781</v>
      </c>
      <c r="D4744" s="2">
        <v>43785</v>
      </c>
      <c r="E4744" s="1" t="s">
        <v>46</v>
      </c>
      <c r="F4744" s="1" t="s">
        <v>2729</v>
      </c>
      <c r="G4744" s="1" t="s">
        <v>2730</v>
      </c>
      <c r="H4744" s="1" t="s">
        <v>24</v>
      </c>
      <c r="I4744" s="1" t="s">
        <v>25</v>
      </c>
      <c r="J4744" s="1" t="s">
        <v>88</v>
      </c>
      <c r="K4744" s="1" t="s">
        <v>89</v>
      </c>
      <c r="L4744" s="1">
        <v>98115</v>
      </c>
      <c r="M4744" s="1" t="s">
        <v>41</v>
      </c>
      <c r="N4744" s="1" t="s">
        <v>2192</v>
      </c>
      <c r="O4744" s="1" t="s">
        <v>43</v>
      </c>
      <c r="P4744" s="1" t="s">
        <v>512</v>
      </c>
      <c r="Q4744" s="1" t="s">
        <v>2193</v>
      </c>
      <c r="R4744" s="1">
        <v>27.93</v>
      </c>
      <c r="S4744" s="1">
        <v>3</v>
      </c>
      <c r="T4744" s="1">
        <v>0</v>
      </c>
      <c r="U4744" s="1">
        <v>8.0996999999999986</v>
      </c>
      <c r="V4744" s="3" t="str">
        <f>IF(M4744=People!$B$5,People!$A$5,IF(M4744=People!$B$4,People!$A$4,IF(M4744=People!$B$3,People!$A$3,IF(M4744=People!$B$2,People!$A$2,0))))</f>
        <v>Anna Andreadi</v>
      </c>
      <c r="W4744" s="3" t="str">
        <f>IFERROR(INDEX(Returns!A:A,MATCH(B4744,Returns!B:B,0)),"No")</f>
        <v>No</v>
      </c>
    </row>
    <row r="4745" spans="1:23" x14ac:dyDescent="0.2">
      <c r="A4745" s="1">
        <v>4744</v>
      </c>
      <c r="B4745" t="s">
        <v>8428</v>
      </c>
      <c r="C4745" s="2">
        <v>43529</v>
      </c>
      <c r="D4745" s="2">
        <v>43529</v>
      </c>
      <c r="E4745" s="1" t="s">
        <v>1126</v>
      </c>
      <c r="F4745" s="1" t="s">
        <v>1124</v>
      </c>
      <c r="G4745" s="1" t="s">
        <v>1125</v>
      </c>
      <c r="H4745" s="1" t="s">
        <v>24</v>
      </c>
      <c r="I4745" s="1" t="s">
        <v>25</v>
      </c>
      <c r="J4745" s="1" t="s">
        <v>346</v>
      </c>
      <c r="K4745" s="1" t="s">
        <v>206</v>
      </c>
      <c r="L4745" s="1">
        <v>55901</v>
      </c>
      <c r="M4745" s="1" t="s">
        <v>97</v>
      </c>
      <c r="N4745" s="1" t="s">
        <v>4596</v>
      </c>
      <c r="O4745" s="1" t="s">
        <v>43</v>
      </c>
      <c r="P4745" s="1" t="s">
        <v>242</v>
      </c>
      <c r="Q4745" s="1" t="s">
        <v>4597</v>
      </c>
      <c r="R4745" s="1">
        <v>7.9</v>
      </c>
      <c r="S4745" s="1">
        <v>2</v>
      </c>
      <c r="T4745" s="1">
        <v>0</v>
      </c>
      <c r="U4745" s="1">
        <v>2.5279999999999996</v>
      </c>
      <c r="V4745" s="3" t="str">
        <f>IF(M4745=People!$B$5,People!$A$5,IF(M4745=People!$B$4,People!$A$4,IF(M4745=People!$B$3,People!$A$3,IF(M4745=People!$B$2,People!$A$2,0))))</f>
        <v>Kelly Williams</v>
      </c>
      <c r="W4745" s="3" t="str">
        <f>IFERROR(INDEX(Returns!A:A,MATCH(B4745,Returns!B:B,0)),"No")</f>
        <v>No</v>
      </c>
    </row>
    <row r="4746" spans="1:23" x14ac:dyDescent="0.2">
      <c r="A4746" s="1">
        <v>4745</v>
      </c>
      <c r="B4746" t="s">
        <v>8428</v>
      </c>
      <c r="C4746" s="2">
        <v>43529</v>
      </c>
      <c r="D4746" s="2">
        <v>43529</v>
      </c>
      <c r="E4746" s="1" t="s">
        <v>1126</v>
      </c>
      <c r="F4746" s="1" t="s">
        <v>1124</v>
      </c>
      <c r="G4746" s="1" t="s">
        <v>1125</v>
      </c>
      <c r="H4746" s="1" t="s">
        <v>24</v>
      </c>
      <c r="I4746" s="1" t="s">
        <v>25</v>
      </c>
      <c r="J4746" s="1" t="s">
        <v>346</v>
      </c>
      <c r="K4746" s="1" t="s">
        <v>206</v>
      </c>
      <c r="L4746" s="1">
        <v>55901</v>
      </c>
      <c r="M4746" s="1" t="s">
        <v>97</v>
      </c>
      <c r="N4746" s="1" t="s">
        <v>3642</v>
      </c>
      <c r="O4746" s="1" t="s">
        <v>43</v>
      </c>
      <c r="P4746" s="1" t="s">
        <v>55</v>
      </c>
      <c r="Q4746" s="1" t="s">
        <v>3643</v>
      </c>
      <c r="R4746" s="1">
        <v>221.16</v>
      </c>
      <c r="S4746" s="1">
        <v>4</v>
      </c>
      <c r="T4746" s="1">
        <v>0</v>
      </c>
      <c r="U4746" s="1">
        <v>57.501599999999996</v>
      </c>
      <c r="V4746" s="3" t="str">
        <f>IF(M4746=People!$B$5,People!$A$5,IF(M4746=People!$B$4,People!$A$4,IF(M4746=People!$B$3,People!$A$3,IF(M4746=People!$B$2,People!$A$2,0))))</f>
        <v>Kelly Williams</v>
      </c>
      <c r="W4746" s="3" t="str">
        <f>IFERROR(INDEX(Returns!A:A,MATCH(B4746,Returns!B:B,0)),"No")</f>
        <v>No</v>
      </c>
    </row>
    <row r="4747" spans="1:23" x14ac:dyDescent="0.2">
      <c r="A4747" s="1">
        <v>4746</v>
      </c>
      <c r="B4747" t="s">
        <v>8428</v>
      </c>
      <c r="C4747" s="2">
        <v>43529</v>
      </c>
      <c r="D4747" s="2">
        <v>43529</v>
      </c>
      <c r="E4747" s="1" t="s">
        <v>1126</v>
      </c>
      <c r="F4747" s="1" t="s">
        <v>1124</v>
      </c>
      <c r="G4747" s="1" t="s">
        <v>1125</v>
      </c>
      <c r="H4747" s="1" t="s">
        <v>24</v>
      </c>
      <c r="I4747" s="1" t="s">
        <v>25</v>
      </c>
      <c r="J4747" s="1" t="s">
        <v>346</v>
      </c>
      <c r="K4747" s="1" t="s">
        <v>206</v>
      </c>
      <c r="L4747" s="1">
        <v>55901</v>
      </c>
      <c r="M4747" s="1" t="s">
        <v>97</v>
      </c>
      <c r="N4747" s="1" t="s">
        <v>2211</v>
      </c>
      <c r="O4747" s="1" t="s">
        <v>43</v>
      </c>
      <c r="P4747" s="1" t="s">
        <v>70</v>
      </c>
      <c r="Q4747" s="1" t="s">
        <v>2212</v>
      </c>
      <c r="R4747" s="1">
        <v>127.96</v>
      </c>
      <c r="S4747" s="1">
        <v>2</v>
      </c>
      <c r="T4747" s="1">
        <v>0</v>
      </c>
      <c r="U4747" s="1">
        <v>62.700400000000002</v>
      </c>
      <c r="V4747" s="3" t="str">
        <f>IF(M4747=People!$B$5,People!$A$5,IF(M4747=People!$B$4,People!$A$4,IF(M4747=People!$B$3,People!$A$3,IF(M4747=People!$B$2,People!$A$2,0))))</f>
        <v>Kelly Williams</v>
      </c>
      <c r="W4747" s="3" t="str">
        <f>IFERROR(INDEX(Returns!A:A,MATCH(B4747,Returns!B:B,0)),"No")</f>
        <v>No</v>
      </c>
    </row>
    <row r="4748" spans="1:23" x14ac:dyDescent="0.2">
      <c r="A4748" s="1">
        <v>4747</v>
      </c>
      <c r="B4748" t="s">
        <v>8428</v>
      </c>
      <c r="C4748" s="2">
        <v>43529</v>
      </c>
      <c r="D4748" s="2">
        <v>43529</v>
      </c>
      <c r="E4748" s="1" t="s">
        <v>1126</v>
      </c>
      <c r="F4748" s="1" t="s">
        <v>1124</v>
      </c>
      <c r="G4748" s="1" t="s">
        <v>1125</v>
      </c>
      <c r="H4748" s="1" t="s">
        <v>24</v>
      </c>
      <c r="I4748" s="1" t="s">
        <v>25</v>
      </c>
      <c r="J4748" s="1" t="s">
        <v>346</v>
      </c>
      <c r="K4748" s="1" t="s">
        <v>206</v>
      </c>
      <c r="L4748" s="1">
        <v>55901</v>
      </c>
      <c r="M4748" s="1" t="s">
        <v>97</v>
      </c>
      <c r="N4748" s="1" t="s">
        <v>2623</v>
      </c>
      <c r="O4748" s="1" t="s">
        <v>43</v>
      </c>
      <c r="P4748" s="1" t="s">
        <v>70</v>
      </c>
      <c r="Q4748" s="1" t="s">
        <v>2624</v>
      </c>
      <c r="R4748" s="1">
        <v>18.690000000000001</v>
      </c>
      <c r="S4748" s="1">
        <v>3</v>
      </c>
      <c r="T4748" s="1">
        <v>0</v>
      </c>
      <c r="U4748" s="1">
        <v>9.158100000000001</v>
      </c>
      <c r="V4748" s="3" t="str">
        <f>IF(M4748=People!$B$5,People!$A$5,IF(M4748=People!$B$4,People!$A$4,IF(M4748=People!$B$3,People!$A$3,IF(M4748=People!$B$2,People!$A$2,0))))</f>
        <v>Kelly Williams</v>
      </c>
      <c r="W4748" s="3" t="str">
        <f>IFERROR(INDEX(Returns!A:A,MATCH(B4748,Returns!B:B,0)),"No")</f>
        <v>No</v>
      </c>
    </row>
    <row r="4749" spans="1:23" x14ac:dyDescent="0.2">
      <c r="A4749" s="1">
        <v>4748</v>
      </c>
      <c r="B4749" t="s">
        <v>8429</v>
      </c>
      <c r="C4749" s="2">
        <v>43162</v>
      </c>
      <c r="D4749" s="2">
        <v>43162</v>
      </c>
      <c r="E4749" s="1" t="s">
        <v>1126</v>
      </c>
      <c r="F4749" s="1" t="s">
        <v>2631</v>
      </c>
      <c r="G4749" s="1" t="s">
        <v>2632</v>
      </c>
      <c r="H4749" s="1" t="s">
        <v>38</v>
      </c>
      <c r="I4749" s="1" t="s">
        <v>25</v>
      </c>
      <c r="J4749" s="1" t="s">
        <v>116</v>
      </c>
      <c r="K4749" s="1" t="s">
        <v>40</v>
      </c>
      <c r="L4749" s="1">
        <v>94110</v>
      </c>
      <c r="M4749" s="1" t="s">
        <v>41</v>
      </c>
      <c r="N4749" s="1" t="s">
        <v>5023</v>
      </c>
      <c r="O4749" s="1" t="s">
        <v>43</v>
      </c>
      <c r="P4749" s="1" t="s">
        <v>512</v>
      </c>
      <c r="Q4749" s="1" t="s">
        <v>5024</v>
      </c>
      <c r="R4749" s="1">
        <v>25.349999999999998</v>
      </c>
      <c r="S4749" s="1">
        <v>3</v>
      </c>
      <c r="T4749" s="1">
        <v>0</v>
      </c>
      <c r="U4749" s="1">
        <v>7.6049999999999978</v>
      </c>
      <c r="V4749" s="3" t="str">
        <f>IF(M4749=People!$B$5,People!$A$5,IF(M4749=People!$B$4,People!$A$4,IF(M4749=People!$B$3,People!$A$3,IF(M4749=People!$B$2,People!$A$2,0))))</f>
        <v>Anna Andreadi</v>
      </c>
      <c r="W4749" s="3" t="str">
        <f>IFERROR(INDEX(Returns!A:A,MATCH(B4749,Returns!B:B,0)),"No")</f>
        <v>No</v>
      </c>
    </row>
    <row r="4750" spans="1:23" x14ac:dyDescent="0.2">
      <c r="A4750" s="1">
        <v>4749</v>
      </c>
      <c r="B4750" t="s">
        <v>8429</v>
      </c>
      <c r="C4750" s="2">
        <v>43162</v>
      </c>
      <c r="D4750" s="2">
        <v>43162</v>
      </c>
      <c r="E4750" s="1" t="s">
        <v>1126</v>
      </c>
      <c r="F4750" s="1" t="s">
        <v>2631</v>
      </c>
      <c r="G4750" s="1" t="s">
        <v>2632</v>
      </c>
      <c r="H4750" s="1" t="s">
        <v>38</v>
      </c>
      <c r="I4750" s="1" t="s">
        <v>25</v>
      </c>
      <c r="J4750" s="1" t="s">
        <v>116</v>
      </c>
      <c r="K4750" s="1" t="s">
        <v>40</v>
      </c>
      <c r="L4750" s="1">
        <v>94110</v>
      </c>
      <c r="M4750" s="1" t="s">
        <v>41</v>
      </c>
      <c r="N4750" s="1" t="s">
        <v>4908</v>
      </c>
      <c r="O4750" s="1" t="s">
        <v>30</v>
      </c>
      <c r="P4750" s="1" t="s">
        <v>60</v>
      </c>
      <c r="Q4750" s="1" t="s">
        <v>4909</v>
      </c>
      <c r="R4750" s="1">
        <v>35.28</v>
      </c>
      <c r="S4750" s="1">
        <v>3</v>
      </c>
      <c r="T4750" s="1">
        <v>0</v>
      </c>
      <c r="U4750" s="1">
        <v>11.995199999999997</v>
      </c>
      <c r="V4750" s="3" t="str">
        <f>IF(M4750=People!$B$5,People!$A$5,IF(M4750=People!$B$4,People!$A$4,IF(M4750=People!$B$3,People!$A$3,IF(M4750=People!$B$2,People!$A$2,0))))</f>
        <v>Anna Andreadi</v>
      </c>
      <c r="W4750" s="3" t="str">
        <f>IFERROR(INDEX(Returns!A:A,MATCH(B4750,Returns!B:B,0)),"No")</f>
        <v>No</v>
      </c>
    </row>
    <row r="4751" spans="1:23" x14ac:dyDescent="0.2">
      <c r="A4751" s="1">
        <v>4750</v>
      </c>
      <c r="B4751" t="s">
        <v>6053</v>
      </c>
      <c r="C4751" s="2">
        <v>43458</v>
      </c>
      <c r="D4751" s="2">
        <v>43459</v>
      </c>
      <c r="E4751" s="1" t="s">
        <v>170</v>
      </c>
      <c r="F4751" s="1" t="s">
        <v>2083</v>
      </c>
      <c r="G4751" s="1" t="s">
        <v>2084</v>
      </c>
      <c r="H4751" s="1" t="s">
        <v>38</v>
      </c>
      <c r="I4751" s="1" t="s">
        <v>25</v>
      </c>
      <c r="J4751" s="1" t="s">
        <v>88</v>
      </c>
      <c r="K4751" s="1" t="s">
        <v>89</v>
      </c>
      <c r="L4751" s="1">
        <v>98103</v>
      </c>
      <c r="M4751" s="1" t="s">
        <v>41</v>
      </c>
      <c r="N4751" s="1" t="s">
        <v>1613</v>
      </c>
      <c r="O4751" s="1" t="s">
        <v>43</v>
      </c>
      <c r="P4751" s="1" t="s">
        <v>84</v>
      </c>
      <c r="Q4751" s="1" t="s">
        <v>1614</v>
      </c>
      <c r="R4751" s="1">
        <v>33.4</v>
      </c>
      <c r="S4751" s="1">
        <v>5</v>
      </c>
      <c r="T4751" s="1">
        <v>0</v>
      </c>
      <c r="U4751" s="1">
        <v>16.032</v>
      </c>
      <c r="V4751" s="3" t="str">
        <f>IF(M4751=People!$B$5,People!$A$5,IF(M4751=People!$B$4,People!$A$4,IF(M4751=People!$B$3,People!$A$3,IF(M4751=People!$B$2,People!$A$2,0))))</f>
        <v>Anna Andreadi</v>
      </c>
      <c r="W4751" s="3" t="str">
        <f>IFERROR(INDEX(Returns!A:A,MATCH(B4751,Returns!B:B,0)),"No")</f>
        <v>Yes</v>
      </c>
    </row>
    <row r="4752" spans="1:23" x14ac:dyDescent="0.2">
      <c r="A4752" s="1">
        <v>4751</v>
      </c>
      <c r="B4752" t="s">
        <v>8430</v>
      </c>
      <c r="C4752" s="2">
        <v>43380</v>
      </c>
      <c r="D4752" s="2">
        <v>43382</v>
      </c>
      <c r="E4752" s="1" t="s">
        <v>170</v>
      </c>
      <c r="F4752" s="1" t="s">
        <v>2727</v>
      </c>
      <c r="G4752" s="1" t="s">
        <v>2728</v>
      </c>
      <c r="H4752" s="1" t="s">
        <v>38</v>
      </c>
      <c r="I4752" s="1" t="s">
        <v>25</v>
      </c>
      <c r="J4752" s="1" t="s">
        <v>3771</v>
      </c>
      <c r="K4752" s="1" t="s">
        <v>89</v>
      </c>
      <c r="L4752" s="1">
        <v>99207</v>
      </c>
      <c r="M4752" s="1" t="s">
        <v>41</v>
      </c>
      <c r="N4752" s="1" t="s">
        <v>4788</v>
      </c>
      <c r="O4752" s="1" t="s">
        <v>66</v>
      </c>
      <c r="P4752" s="1" t="s">
        <v>601</v>
      </c>
      <c r="Q4752" s="1" t="s">
        <v>4789</v>
      </c>
      <c r="R4752" s="1">
        <v>837.59999999999991</v>
      </c>
      <c r="S4752" s="1">
        <v>3</v>
      </c>
      <c r="T4752" s="1">
        <v>0.2</v>
      </c>
      <c r="U4752" s="1">
        <v>62.82000000000005</v>
      </c>
      <c r="V4752" s="3" t="str">
        <f>IF(M4752=People!$B$5,People!$A$5,IF(M4752=People!$B$4,People!$A$4,IF(M4752=People!$B$3,People!$A$3,IF(M4752=People!$B$2,People!$A$2,0))))</f>
        <v>Anna Andreadi</v>
      </c>
      <c r="W4752" s="3" t="str">
        <f>IFERROR(INDEX(Returns!A:A,MATCH(B4752,Returns!B:B,0)),"No")</f>
        <v>No</v>
      </c>
    </row>
    <row r="4753" spans="1:23" x14ac:dyDescent="0.2">
      <c r="A4753" s="1">
        <v>4752</v>
      </c>
      <c r="B4753" t="s">
        <v>8431</v>
      </c>
      <c r="C4753" s="2">
        <v>43443</v>
      </c>
      <c r="D4753" s="2">
        <v>43447</v>
      </c>
      <c r="E4753" s="1" t="s">
        <v>46</v>
      </c>
      <c r="F4753" s="1" t="s">
        <v>138</v>
      </c>
      <c r="G4753" s="1" t="s">
        <v>139</v>
      </c>
      <c r="H4753" s="1" t="s">
        <v>24</v>
      </c>
      <c r="I4753" s="1" t="s">
        <v>25</v>
      </c>
      <c r="J4753" s="1" t="s">
        <v>540</v>
      </c>
      <c r="K4753" s="1" t="s">
        <v>300</v>
      </c>
      <c r="L4753" s="1">
        <v>37064</v>
      </c>
      <c r="M4753" s="1" t="s">
        <v>28</v>
      </c>
      <c r="N4753" s="1" t="s">
        <v>3415</v>
      </c>
      <c r="O4753" s="1" t="s">
        <v>66</v>
      </c>
      <c r="P4753" s="1" t="s">
        <v>67</v>
      </c>
      <c r="Q4753" s="1" t="s">
        <v>3416</v>
      </c>
      <c r="R4753" s="1">
        <v>40.68</v>
      </c>
      <c r="S4753" s="1">
        <v>3</v>
      </c>
      <c r="T4753" s="1">
        <v>0.2</v>
      </c>
      <c r="U4753" s="1">
        <v>-9.153000000000004</v>
      </c>
      <c r="V4753" s="3" t="str">
        <f>IF(M4753=People!$B$5,People!$A$5,IF(M4753=People!$B$4,People!$A$4,IF(M4753=People!$B$3,People!$A$3,IF(M4753=People!$B$2,People!$A$2,0))))</f>
        <v>Cassandra Brandow</v>
      </c>
      <c r="W4753" s="3" t="str">
        <f>IFERROR(INDEX(Returns!A:A,MATCH(B4753,Returns!B:B,0)),"No")</f>
        <v>No</v>
      </c>
    </row>
    <row r="4754" spans="1:23" x14ac:dyDescent="0.2">
      <c r="A4754" s="1">
        <v>4753</v>
      </c>
      <c r="B4754" t="s">
        <v>8432</v>
      </c>
      <c r="C4754" s="2">
        <v>43789</v>
      </c>
      <c r="D4754" s="2">
        <v>43793</v>
      </c>
      <c r="E4754" s="1" t="s">
        <v>46</v>
      </c>
      <c r="F4754" s="1" t="s">
        <v>2125</v>
      </c>
      <c r="G4754" s="1" t="s">
        <v>2126</v>
      </c>
      <c r="H4754" s="1" t="s">
        <v>24</v>
      </c>
      <c r="I4754" s="1" t="s">
        <v>25</v>
      </c>
      <c r="J4754" s="1" t="s">
        <v>294</v>
      </c>
      <c r="K4754" s="1" t="s">
        <v>300</v>
      </c>
      <c r="L4754" s="1">
        <v>38301</v>
      </c>
      <c r="M4754" s="1" t="s">
        <v>28</v>
      </c>
      <c r="N4754" s="1" t="s">
        <v>1805</v>
      </c>
      <c r="O4754" s="1" t="s">
        <v>30</v>
      </c>
      <c r="P4754" s="1" t="s">
        <v>34</v>
      </c>
      <c r="Q4754" s="1" t="s">
        <v>1806</v>
      </c>
      <c r="R4754" s="1">
        <v>209.56799999999998</v>
      </c>
      <c r="S4754" s="1">
        <v>2</v>
      </c>
      <c r="T4754" s="1">
        <v>0.2</v>
      </c>
      <c r="U4754" s="1">
        <v>-23.576400000000007</v>
      </c>
      <c r="V4754" s="3" t="str">
        <f>IF(M4754=People!$B$5,People!$A$5,IF(M4754=People!$B$4,People!$A$4,IF(M4754=People!$B$3,People!$A$3,IF(M4754=People!$B$2,People!$A$2,0))))</f>
        <v>Cassandra Brandow</v>
      </c>
      <c r="W4754" s="3" t="str">
        <f>IFERROR(INDEX(Returns!A:A,MATCH(B4754,Returns!B:B,0)),"No")</f>
        <v>No</v>
      </c>
    </row>
    <row r="4755" spans="1:23" x14ac:dyDescent="0.2">
      <c r="A4755" s="1">
        <v>4754</v>
      </c>
      <c r="B4755" t="s">
        <v>8433</v>
      </c>
      <c r="C4755" s="2">
        <v>43081</v>
      </c>
      <c r="D4755" s="2">
        <v>43085</v>
      </c>
      <c r="E4755" s="1" t="s">
        <v>46</v>
      </c>
      <c r="F4755" s="1" t="s">
        <v>758</v>
      </c>
      <c r="G4755" s="1" t="s">
        <v>759</v>
      </c>
      <c r="H4755" s="1" t="s">
        <v>24</v>
      </c>
      <c r="I4755" s="1" t="s">
        <v>25</v>
      </c>
      <c r="J4755" s="1" t="s">
        <v>1082</v>
      </c>
      <c r="K4755" s="1" t="s">
        <v>96</v>
      </c>
      <c r="L4755" s="1">
        <v>78745</v>
      </c>
      <c r="M4755" s="1" t="s">
        <v>97</v>
      </c>
      <c r="N4755" s="1" t="s">
        <v>5395</v>
      </c>
      <c r="O4755" s="1" t="s">
        <v>66</v>
      </c>
      <c r="P4755" s="1" t="s">
        <v>146</v>
      </c>
      <c r="Q4755" s="1" t="s">
        <v>5396</v>
      </c>
      <c r="R4755" s="1">
        <v>22.368000000000002</v>
      </c>
      <c r="S4755" s="1">
        <v>4</v>
      </c>
      <c r="T4755" s="1">
        <v>0.2</v>
      </c>
      <c r="U4755" s="1">
        <v>6.4308000000000014</v>
      </c>
      <c r="V4755" s="3" t="str">
        <f>IF(M4755=People!$B$5,People!$A$5,IF(M4755=People!$B$4,People!$A$4,IF(M4755=People!$B$3,People!$A$3,IF(M4755=People!$B$2,People!$A$2,0))))</f>
        <v>Kelly Williams</v>
      </c>
      <c r="W4755" s="3" t="str">
        <f>IFERROR(INDEX(Returns!A:A,MATCH(B4755,Returns!B:B,0)),"No")</f>
        <v>No</v>
      </c>
    </row>
    <row r="4756" spans="1:23" x14ac:dyDescent="0.2">
      <c r="A4756" s="1">
        <v>4755</v>
      </c>
      <c r="B4756" t="s">
        <v>8434</v>
      </c>
      <c r="C4756" s="2">
        <v>43499</v>
      </c>
      <c r="D4756" s="2">
        <v>43504</v>
      </c>
      <c r="E4756" s="1" t="s">
        <v>46</v>
      </c>
      <c r="F4756" s="1" t="s">
        <v>4321</v>
      </c>
      <c r="G4756" s="1" t="s">
        <v>4322</v>
      </c>
      <c r="H4756" s="1" t="s">
        <v>24</v>
      </c>
      <c r="I4756" s="1" t="s">
        <v>25</v>
      </c>
      <c r="J4756" s="1" t="s">
        <v>1181</v>
      </c>
      <c r="K4756" s="1" t="s">
        <v>50</v>
      </c>
      <c r="L4756" s="1">
        <v>33024</v>
      </c>
      <c r="M4756" s="1" t="s">
        <v>28</v>
      </c>
      <c r="N4756" s="1" t="s">
        <v>2087</v>
      </c>
      <c r="O4756" s="1" t="s">
        <v>43</v>
      </c>
      <c r="P4756" s="1" t="s">
        <v>70</v>
      </c>
      <c r="Q4756" s="1" t="s">
        <v>2088</v>
      </c>
      <c r="R4756" s="1">
        <v>3.8820000000000006</v>
      </c>
      <c r="S4756" s="1">
        <v>2</v>
      </c>
      <c r="T4756" s="1">
        <v>0.7</v>
      </c>
      <c r="U4756" s="1">
        <v>-2.5880000000000001</v>
      </c>
      <c r="V4756" s="3" t="str">
        <f>IF(M4756=People!$B$5,People!$A$5,IF(M4756=People!$B$4,People!$A$4,IF(M4756=People!$B$3,People!$A$3,IF(M4756=People!$B$2,People!$A$2,0))))</f>
        <v>Cassandra Brandow</v>
      </c>
      <c r="W4756" s="3" t="str">
        <f>IFERROR(INDEX(Returns!A:A,MATCH(B4756,Returns!B:B,0)),"No")</f>
        <v>No</v>
      </c>
    </row>
    <row r="4757" spans="1:23" x14ac:dyDescent="0.2">
      <c r="A4757" s="1">
        <v>4756</v>
      </c>
      <c r="B4757" t="s">
        <v>8434</v>
      </c>
      <c r="C4757" s="2">
        <v>43499</v>
      </c>
      <c r="D4757" s="2">
        <v>43504</v>
      </c>
      <c r="E4757" s="1" t="s">
        <v>46</v>
      </c>
      <c r="F4757" s="1" t="s">
        <v>4321</v>
      </c>
      <c r="G4757" s="1" t="s">
        <v>4322</v>
      </c>
      <c r="H4757" s="1" t="s">
        <v>24</v>
      </c>
      <c r="I4757" s="1" t="s">
        <v>25</v>
      </c>
      <c r="J4757" s="1" t="s">
        <v>1181</v>
      </c>
      <c r="K4757" s="1" t="s">
        <v>50</v>
      </c>
      <c r="L4757" s="1">
        <v>33024</v>
      </c>
      <c r="M4757" s="1" t="s">
        <v>28</v>
      </c>
      <c r="N4757" s="1" t="s">
        <v>5397</v>
      </c>
      <c r="O4757" s="1" t="s">
        <v>43</v>
      </c>
      <c r="P4757" s="1" t="s">
        <v>84</v>
      </c>
      <c r="Q4757" s="1" t="s">
        <v>5398</v>
      </c>
      <c r="R4757" s="1">
        <v>115.29600000000001</v>
      </c>
      <c r="S4757" s="1">
        <v>3</v>
      </c>
      <c r="T4757" s="1">
        <v>0.2</v>
      </c>
      <c r="U4757" s="1">
        <v>40.353599999999986</v>
      </c>
      <c r="V4757" s="3" t="str">
        <f>IF(M4757=People!$B$5,People!$A$5,IF(M4757=People!$B$4,People!$A$4,IF(M4757=People!$B$3,People!$A$3,IF(M4757=People!$B$2,People!$A$2,0))))</f>
        <v>Cassandra Brandow</v>
      </c>
      <c r="W4757" s="3" t="str">
        <f>IFERROR(INDEX(Returns!A:A,MATCH(B4757,Returns!B:B,0)),"No")</f>
        <v>No</v>
      </c>
    </row>
    <row r="4758" spans="1:23" x14ac:dyDescent="0.2">
      <c r="A4758" s="1">
        <v>4757</v>
      </c>
      <c r="B4758" t="s">
        <v>8435</v>
      </c>
      <c r="C4758" s="2">
        <v>43729</v>
      </c>
      <c r="D4758" s="2">
        <v>43733</v>
      </c>
      <c r="E4758" s="1" t="s">
        <v>46</v>
      </c>
      <c r="F4758" s="1" t="s">
        <v>138</v>
      </c>
      <c r="G4758" s="1" t="s">
        <v>139</v>
      </c>
      <c r="H4758" s="1" t="s">
        <v>24</v>
      </c>
      <c r="I4758" s="1" t="s">
        <v>25</v>
      </c>
      <c r="J4758" s="1" t="s">
        <v>133</v>
      </c>
      <c r="K4758" s="1" t="s">
        <v>134</v>
      </c>
      <c r="L4758" s="1">
        <v>19143</v>
      </c>
      <c r="M4758" s="1" t="s">
        <v>135</v>
      </c>
      <c r="N4758" s="1" t="s">
        <v>4222</v>
      </c>
      <c r="O4758" s="1" t="s">
        <v>43</v>
      </c>
      <c r="P4758" s="1" t="s">
        <v>70</v>
      </c>
      <c r="Q4758" s="1" t="s">
        <v>4223</v>
      </c>
      <c r="R4758" s="1">
        <v>1.9080000000000004</v>
      </c>
      <c r="S4758" s="1">
        <v>2</v>
      </c>
      <c r="T4758" s="1">
        <v>0.7</v>
      </c>
      <c r="U4758" s="1">
        <v>-1.5264000000000002</v>
      </c>
      <c r="V4758" s="3" t="str">
        <f>IF(M4758=People!$B$5,People!$A$5,IF(M4758=People!$B$4,People!$A$4,IF(M4758=People!$B$3,People!$A$3,IF(M4758=People!$B$2,People!$A$2,0))))</f>
        <v>Chuck Magee</v>
      </c>
      <c r="W4758" s="3" t="str">
        <f>IFERROR(INDEX(Returns!A:A,MATCH(B4758,Returns!B:B,0)),"No")</f>
        <v>No</v>
      </c>
    </row>
    <row r="4759" spans="1:23" x14ac:dyDescent="0.2">
      <c r="A4759" s="1">
        <v>4758</v>
      </c>
      <c r="B4759" t="s">
        <v>8436</v>
      </c>
      <c r="C4759" s="2">
        <v>43585</v>
      </c>
      <c r="D4759" s="2">
        <v>43590</v>
      </c>
      <c r="E4759" s="1" t="s">
        <v>46</v>
      </c>
      <c r="F4759" s="1" t="s">
        <v>4745</v>
      </c>
      <c r="G4759" s="1" t="s">
        <v>4746</v>
      </c>
      <c r="H4759" s="1" t="s">
        <v>94</v>
      </c>
      <c r="I4759" s="1" t="s">
        <v>25</v>
      </c>
      <c r="J4759" s="1" t="s">
        <v>5359</v>
      </c>
      <c r="K4759" s="1" t="s">
        <v>191</v>
      </c>
      <c r="L4759" s="1">
        <v>61832</v>
      </c>
      <c r="M4759" s="1" t="s">
        <v>97</v>
      </c>
      <c r="N4759" s="1" t="s">
        <v>1940</v>
      </c>
      <c r="O4759" s="1" t="s">
        <v>43</v>
      </c>
      <c r="P4759" s="1" t="s">
        <v>70</v>
      </c>
      <c r="Q4759" s="1" t="s">
        <v>1941</v>
      </c>
      <c r="R4759" s="1">
        <v>43.371999999999993</v>
      </c>
      <c r="S4759" s="1">
        <v>7</v>
      </c>
      <c r="T4759" s="1">
        <v>0.8</v>
      </c>
      <c r="U4759" s="1">
        <v>-69.395200000000031</v>
      </c>
      <c r="V4759" s="3" t="str">
        <f>IF(M4759=People!$B$5,People!$A$5,IF(M4759=People!$B$4,People!$A$4,IF(M4759=People!$B$3,People!$A$3,IF(M4759=People!$B$2,People!$A$2,0))))</f>
        <v>Kelly Williams</v>
      </c>
      <c r="W4759" s="3" t="str">
        <f>IFERROR(INDEX(Returns!A:A,MATCH(B4759,Returns!B:B,0)),"No")</f>
        <v>No</v>
      </c>
    </row>
    <row r="4760" spans="1:23" x14ac:dyDescent="0.2">
      <c r="A4760" s="1">
        <v>4759</v>
      </c>
      <c r="B4760" t="s">
        <v>8437</v>
      </c>
      <c r="C4760" s="2">
        <v>42677</v>
      </c>
      <c r="D4760" s="2">
        <v>42681</v>
      </c>
      <c r="E4760" s="1" t="s">
        <v>46</v>
      </c>
      <c r="F4760" s="1" t="s">
        <v>4267</v>
      </c>
      <c r="G4760" s="1" t="s">
        <v>4268</v>
      </c>
      <c r="H4760" s="1" t="s">
        <v>24</v>
      </c>
      <c r="I4760" s="1" t="s">
        <v>25</v>
      </c>
      <c r="J4760" s="1" t="s">
        <v>239</v>
      </c>
      <c r="K4760" s="1" t="s">
        <v>240</v>
      </c>
      <c r="L4760" s="1">
        <v>10009</v>
      </c>
      <c r="M4760" s="1" t="s">
        <v>135</v>
      </c>
      <c r="N4760" s="1" t="s">
        <v>1575</v>
      </c>
      <c r="O4760" s="1" t="s">
        <v>66</v>
      </c>
      <c r="P4760" s="1" t="s">
        <v>67</v>
      </c>
      <c r="Q4760" s="1" t="s">
        <v>1576</v>
      </c>
      <c r="R4760" s="1">
        <v>783.96</v>
      </c>
      <c r="S4760" s="1">
        <v>4</v>
      </c>
      <c r="T4760" s="1">
        <v>0</v>
      </c>
      <c r="U4760" s="1">
        <v>219.50880000000006</v>
      </c>
      <c r="V4760" s="3" t="str">
        <f>IF(M4760=People!$B$5,People!$A$5,IF(M4760=People!$B$4,People!$A$4,IF(M4760=People!$B$3,People!$A$3,IF(M4760=People!$B$2,People!$A$2,0))))</f>
        <v>Chuck Magee</v>
      </c>
      <c r="W4760" s="3" t="str">
        <f>IFERROR(INDEX(Returns!A:A,MATCH(B4760,Returns!B:B,0)),"No")</f>
        <v>No</v>
      </c>
    </row>
    <row r="4761" spans="1:23" x14ac:dyDescent="0.2">
      <c r="A4761" s="1">
        <v>4760</v>
      </c>
      <c r="B4761" t="s">
        <v>8437</v>
      </c>
      <c r="C4761" s="2">
        <v>42677</v>
      </c>
      <c r="D4761" s="2">
        <v>42681</v>
      </c>
      <c r="E4761" s="1" t="s">
        <v>46</v>
      </c>
      <c r="F4761" s="1" t="s">
        <v>4267</v>
      </c>
      <c r="G4761" s="1" t="s">
        <v>4268</v>
      </c>
      <c r="H4761" s="1" t="s">
        <v>24</v>
      </c>
      <c r="I4761" s="1" t="s">
        <v>25</v>
      </c>
      <c r="J4761" s="1" t="s">
        <v>239</v>
      </c>
      <c r="K4761" s="1" t="s">
        <v>240</v>
      </c>
      <c r="L4761" s="1">
        <v>10009</v>
      </c>
      <c r="M4761" s="1" t="s">
        <v>135</v>
      </c>
      <c r="N4761" s="1" t="s">
        <v>3230</v>
      </c>
      <c r="O4761" s="1" t="s">
        <v>43</v>
      </c>
      <c r="P4761" s="1" t="s">
        <v>70</v>
      </c>
      <c r="Q4761" s="1" t="s">
        <v>3231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3" t="str">
        <f>IF(M4761=People!$B$5,People!$A$5,IF(M4761=People!$B$4,People!$A$4,IF(M4761=People!$B$3,People!$A$3,IF(M4761=People!$B$2,People!$A$2,0))))</f>
        <v>Chuck Magee</v>
      </c>
      <c r="W4761" s="3" t="str">
        <f>IFERROR(INDEX(Returns!A:A,MATCH(B4761,Returns!B:B,0)),"No")</f>
        <v>No</v>
      </c>
    </row>
    <row r="4762" spans="1:23" x14ac:dyDescent="0.2">
      <c r="A4762" s="1">
        <v>4761</v>
      </c>
      <c r="B4762" t="s">
        <v>8437</v>
      </c>
      <c r="C4762" s="2">
        <v>42677</v>
      </c>
      <c r="D4762" s="2">
        <v>42681</v>
      </c>
      <c r="E4762" s="1" t="s">
        <v>46</v>
      </c>
      <c r="F4762" s="1" t="s">
        <v>4267</v>
      </c>
      <c r="G4762" s="1" t="s">
        <v>4268</v>
      </c>
      <c r="H4762" s="1" t="s">
        <v>24</v>
      </c>
      <c r="I4762" s="1" t="s">
        <v>25</v>
      </c>
      <c r="J4762" s="1" t="s">
        <v>239</v>
      </c>
      <c r="K4762" s="1" t="s">
        <v>240</v>
      </c>
      <c r="L4762" s="1">
        <v>10009</v>
      </c>
      <c r="M4762" s="1" t="s">
        <v>135</v>
      </c>
      <c r="N4762" s="1" t="s">
        <v>2302</v>
      </c>
      <c r="O4762" s="1" t="s">
        <v>43</v>
      </c>
      <c r="P4762" s="1" t="s">
        <v>70</v>
      </c>
      <c r="Q4762" s="1" t="s">
        <v>2303</v>
      </c>
      <c r="R4762" s="1">
        <v>7.8560000000000008</v>
      </c>
      <c r="S4762" s="1">
        <v>2</v>
      </c>
      <c r="T4762" s="1">
        <v>0.2</v>
      </c>
      <c r="U4762" s="1">
        <v>2.8477999999999994</v>
      </c>
      <c r="V4762" s="3" t="str">
        <f>IF(M4762=People!$B$5,People!$A$5,IF(M4762=People!$B$4,People!$A$4,IF(M4762=People!$B$3,People!$A$3,IF(M4762=People!$B$2,People!$A$2,0))))</f>
        <v>Chuck Magee</v>
      </c>
      <c r="W4762" s="3" t="str">
        <f>IFERROR(INDEX(Returns!A:A,MATCH(B4762,Returns!B:B,0)),"No")</f>
        <v>No</v>
      </c>
    </row>
    <row r="4763" spans="1:23" x14ac:dyDescent="0.2">
      <c r="A4763" s="1">
        <v>4762</v>
      </c>
      <c r="B4763" t="s">
        <v>8438</v>
      </c>
      <c r="C4763" s="2">
        <v>43464</v>
      </c>
      <c r="D4763" s="2">
        <v>43469</v>
      </c>
      <c r="E4763" s="1" t="s">
        <v>46</v>
      </c>
      <c r="F4763" s="1" t="s">
        <v>2101</v>
      </c>
      <c r="G4763" s="1" t="s">
        <v>2102</v>
      </c>
      <c r="H4763" s="1" t="s">
        <v>24</v>
      </c>
      <c r="I4763" s="1" t="s">
        <v>25</v>
      </c>
      <c r="J4763" s="1" t="s">
        <v>439</v>
      </c>
      <c r="K4763" s="1" t="s">
        <v>440</v>
      </c>
      <c r="L4763" s="1">
        <v>43229</v>
      </c>
      <c r="M4763" s="1" t="s">
        <v>135</v>
      </c>
      <c r="N4763" s="1" t="s">
        <v>5261</v>
      </c>
      <c r="O4763" s="1" t="s">
        <v>43</v>
      </c>
      <c r="P4763" s="1" t="s">
        <v>44</v>
      </c>
      <c r="Q4763" s="1" t="s">
        <v>5262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3" t="str">
        <f>IF(M4763=People!$B$5,People!$A$5,IF(M4763=People!$B$4,People!$A$4,IF(M4763=People!$B$3,People!$A$3,IF(M4763=People!$B$2,People!$A$2,0))))</f>
        <v>Chuck Magee</v>
      </c>
      <c r="W4763" s="3" t="str">
        <f>IFERROR(INDEX(Returns!A:A,MATCH(B4763,Returns!B:B,0)),"No")</f>
        <v>No</v>
      </c>
    </row>
    <row r="4764" spans="1:23" x14ac:dyDescent="0.2">
      <c r="A4764" s="1">
        <v>4763</v>
      </c>
      <c r="B4764" t="s">
        <v>8438</v>
      </c>
      <c r="C4764" s="2">
        <v>43464</v>
      </c>
      <c r="D4764" s="2">
        <v>43469</v>
      </c>
      <c r="E4764" s="1" t="s">
        <v>46</v>
      </c>
      <c r="F4764" s="1" t="s">
        <v>2101</v>
      </c>
      <c r="G4764" s="1" t="s">
        <v>2102</v>
      </c>
      <c r="H4764" s="1" t="s">
        <v>24</v>
      </c>
      <c r="I4764" s="1" t="s">
        <v>25</v>
      </c>
      <c r="J4764" s="1" t="s">
        <v>439</v>
      </c>
      <c r="K4764" s="1" t="s">
        <v>440</v>
      </c>
      <c r="L4764" s="1">
        <v>43229</v>
      </c>
      <c r="M4764" s="1" t="s">
        <v>135</v>
      </c>
      <c r="N4764" s="1" t="s">
        <v>4031</v>
      </c>
      <c r="O4764" s="1" t="s">
        <v>43</v>
      </c>
      <c r="P4764" s="1" t="s">
        <v>512</v>
      </c>
      <c r="Q4764" s="1" t="s">
        <v>4032</v>
      </c>
      <c r="R4764" s="1">
        <v>13.712000000000002</v>
      </c>
      <c r="S4764" s="1">
        <v>2</v>
      </c>
      <c r="T4764" s="1">
        <v>0.2</v>
      </c>
      <c r="U4764" s="1">
        <v>1.0284</v>
      </c>
      <c r="V4764" s="3" t="str">
        <f>IF(M4764=People!$B$5,People!$A$5,IF(M4764=People!$B$4,People!$A$4,IF(M4764=People!$B$3,People!$A$3,IF(M4764=People!$B$2,People!$A$2,0))))</f>
        <v>Chuck Magee</v>
      </c>
      <c r="W4764" s="3" t="str">
        <f>IFERROR(INDEX(Returns!A:A,MATCH(B4764,Returns!B:B,0)),"No")</f>
        <v>No</v>
      </c>
    </row>
    <row r="4765" spans="1:23" x14ac:dyDescent="0.2">
      <c r="A4765" s="1">
        <v>4764</v>
      </c>
      <c r="B4765" t="s">
        <v>8439</v>
      </c>
      <c r="C4765" s="2">
        <v>42630</v>
      </c>
      <c r="D4765" s="2">
        <v>42634</v>
      </c>
      <c r="E4765" s="1" t="s">
        <v>46</v>
      </c>
      <c r="F4765" s="1" t="s">
        <v>5390</v>
      </c>
      <c r="G4765" s="1" t="s">
        <v>5391</v>
      </c>
      <c r="H4765" s="1" t="s">
        <v>24</v>
      </c>
      <c r="I4765" s="1" t="s">
        <v>25</v>
      </c>
      <c r="J4765" s="1" t="s">
        <v>5063</v>
      </c>
      <c r="K4765" s="1" t="s">
        <v>40</v>
      </c>
      <c r="L4765" s="1">
        <v>91911</v>
      </c>
      <c r="M4765" s="1" t="s">
        <v>41</v>
      </c>
      <c r="N4765" s="1" t="s">
        <v>5399</v>
      </c>
      <c r="O4765" s="1" t="s">
        <v>43</v>
      </c>
      <c r="P4765" s="1" t="s">
        <v>157</v>
      </c>
      <c r="Q4765" s="1" t="s">
        <v>5400</v>
      </c>
      <c r="R4765" s="1">
        <v>182.94</v>
      </c>
      <c r="S4765" s="1">
        <v>3</v>
      </c>
      <c r="T4765" s="1">
        <v>0</v>
      </c>
      <c r="U4765" s="1">
        <v>85.981799999999993</v>
      </c>
      <c r="V4765" s="3" t="str">
        <f>IF(M4765=People!$B$5,People!$A$5,IF(M4765=People!$B$4,People!$A$4,IF(M4765=People!$B$3,People!$A$3,IF(M4765=People!$B$2,People!$A$2,0))))</f>
        <v>Anna Andreadi</v>
      </c>
      <c r="W4765" s="3" t="str">
        <f>IFERROR(INDEX(Returns!A:A,MATCH(B4765,Returns!B:B,0)),"No")</f>
        <v>No</v>
      </c>
    </row>
    <row r="4766" spans="1:23" x14ac:dyDescent="0.2">
      <c r="A4766" s="1">
        <v>4765</v>
      </c>
      <c r="B4766" t="s">
        <v>8440</v>
      </c>
      <c r="C4766" s="2">
        <v>43793</v>
      </c>
      <c r="D4766" s="2">
        <v>43796</v>
      </c>
      <c r="E4766" s="1" t="s">
        <v>170</v>
      </c>
      <c r="F4766" s="1" t="s">
        <v>2186</v>
      </c>
      <c r="G4766" s="1" t="s">
        <v>2187</v>
      </c>
      <c r="H4766" s="1" t="s">
        <v>24</v>
      </c>
      <c r="I4766" s="1" t="s">
        <v>25</v>
      </c>
      <c r="J4766" s="1" t="s">
        <v>116</v>
      </c>
      <c r="K4766" s="1" t="s">
        <v>40</v>
      </c>
      <c r="L4766" s="1">
        <v>94110</v>
      </c>
      <c r="M4766" s="1" t="s">
        <v>41</v>
      </c>
      <c r="N4766" s="1" t="s">
        <v>2985</v>
      </c>
      <c r="O4766" s="1" t="s">
        <v>43</v>
      </c>
      <c r="P4766" s="1" t="s">
        <v>63</v>
      </c>
      <c r="Q4766" s="1" t="s">
        <v>2986</v>
      </c>
      <c r="R4766" s="1">
        <v>27.76</v>
      </c>
      <c r="S4766" s="1">
        <v>4</v>
      </c>
      <c r="T4766" s="1">
        <v>0</v>
      </c>
      <c r="U4766" s="1">
        <v>9.9936000000000007</v>
      </c>
      <c r="V4766" s="3" t="str">
        <f>IF(M4766=People!$B$5,People!$A$5,IF(M4766=People!$B$4,People!$A$4,IF(M4766=People!$B$3,People!$A$3,IF(M4766=People!$B$2,People!$A$2,0))))</f>
        <v>Anna Andreadi</v>
      </c>
      <c r="W4766" s="3" t="str">
        <f>IFERROR(INDEX(Returns!A:A,MATCH(B4766,Returns!B:B,0)),"No")</f>
        <v>No</v>
      </c>
    </row>
    <row r="4767" spans="1:23" x14ac:dyDescent="0.2">
      <c r="A4767" s="1">
        <v>4766</v>
      </c>
      <c r="B4767" t="s">
        <v>8441</v>
      </c>
      <c r="C4767" s="2">
        <v>42849</v>
      </c>
      <c r="D4767" s="2">
        <v>42853</v>
      </c>
      <c r="E4767" s="1" t="s">
        <v>46</v>
      </c>
      <c r="F4767" s="1" t="s">
        <v>3365</v>
      </c>
      <c r="G4767" s="1" t="s">
        <v>3366</v>
      </c>
      <c r="H4767" s="1" t="s">
        <v>94</v>
      </c>
      <c r="I4767" s="1" t="s">
        <v>25</v>
      </c>
      <c r="J4767" s="1" t="s">
        <v>239</v>
      </c>
      <c r="K4767" s="1" t="s">
        <v>240</v>
      </c>
      <c r="L4767" s="1">
        <v>10009</v>
      </c>
      <c r="M4767" s="1" t="s">
        <v>135</v>
      </c>
      <c r="N4767" s="1" t="s">
        <v>3453</v>
      </c>
      <c r="O4767" s="1" t="s">
        <v>43</v>
      </c>
      <c r="P4767" s="1" t="s">
        <v>63</v>
      </c>
      <c r="Q4767" s="1" t="s">
        <v>3454</v>
      </c>
      <c r="R4767" s="1">
        <v>25.99</v>
      </c>
      <c r="S4767" s="1">
        <v>1</v>
      </c>
      <c r="T4767" s="1">
        <v>0</v>
      </c>
      <c r="U4767" s="1">
        <v>7.5370999999999988</v>
      </c>
      <c r="V4767" s="3" t="str">
        <f>IF(M4767=People!$B$5,People!$A$5,IF(M4767=People!$B$4,People!$A$4,IF(M4767=People!$B$3,People!$A$3,IF(M4767=People!$B$2,People!$A$2,0))))</f>
        <v>Chuck Magee</v>
      </c>
      <c r="W4767" s="3" t="str">
        <f>IFERROR(INDEX(Returns!A:A,MATCH(B4767,Returns!B:B,0)),"No")</f>
        <v>No</v>
      </c>
    </row>
    <row r="4768" spans="1:23" x14ac:dyDescent="0.2">
      <c r="A4768" s="1">
        <v>4767</v>
      </c>
      <c r="B4768" t="s">
        <v>8442</v>
      </c>
      <c r="C4768" s="2">
        <v>42803</v>
      </c>
      <c r="D4768" s="2">
        <v>42806</v>
      </c>
      <c r="E4768" s="1" t="s">
        <v>170</v>
      </c>
      <c r="F4768" s="1" t="s">
        <v>2598</v>
      </c>
      <c r="G4768" s="1" t="s">
        <v>2599</v>
      </c>
      <c r="H4768" s="1" t="s">
        <v>38</v>
      </c>
      <c r="I4768" s="1" t="s">
        <v>25</v>
      </c>
      <c r="J4768" s="1" t="s">
        <v>597</v>
      </c>
      <c r="K4768" s="1" t="s">
        <v>96</v>
      </c>
      <c r="L4768" s="1">
        <v>78207</v>
      </c>
      <c r="M4768" s="1" t="s">
        <v>97</v>
      </c>
      <c r="N4768" s="1" t="s">
        <v>2381</v>
      </c>
      <c r="O4768" s="1" t="s">
        <v>66</v>
      </c>
      <c r="P4768" s="1" t="s">
        <v>146</v>
      </c>
      <c r="Q4768" s="1" t="s">
        <v>2382</v>
      </c>
      <c r="R4768" s="1">
        <v>113.52000000000001</v>
      </c>
      <c r="S4768" s="1">
        <v>5</v>
      </c>
      <c r="T4768" s="1">
        <v>0.2</v>
      </c>
      <c r="U4768" s="1">
        <v>29.798999999999999</v>
      </c>
      <c r="V4768" s="3" t="str">
        <f>IF(M4768=People!$B$5,People!$A$5,IF(M4768=People!$B$4,People!$A$4,IF(M4768=People!$B$3,People!$A$3,IF(M4768=People!$B$2,People!$A$2,0))))</f>
        <v>Kelly Williams</v>
      </c>
      <c r="W4768" s="3" t="str">
        <f>IFERROR(INDEX(Returns!A:A,MATCH(B4768,Returns!B:B,0)),"No")</f>
        <v>No</v>
      </c>
    </row>
    <row r="4769" spans="1:23" x14ac:dyDescent="0.2">
      <c r="A4769" s="1">
        <v>4768</v>
      </c>
      <c r="B4769" t="s">
        <v>8442</v>
      </c>
      <c r="C4769" s="2">
        <v>42803</v>
      </c>
      <c r="D4769" s="2">
        <v>42806</v>
      </c>
      <c r="E4769" s="1" t="s">
        <v>170</v>
      </c>
      <c r="F4769" s="1" t="s">
        <v>2598</v>
      </c>
      <c r="G4769" s="1" t="s">
        <v>2599</v>
      </c>
      <c r="H4769" s="1" t="s">
        <v>38</v>
      </c>
      <c r="I4769" s="1" t="s">
        <v>25</v>
      </c>
      <c r="J4769" s="1" t="s">
        <v>597</v>
      </c>
      <c r="K4769" s="1" t="s">
        <v>96</v>
      </c>
      <c r="L4769" s="1">
        <v>78207</v>
      </c>
      <c r="M4769" s="1" t="s">
        <v>97</v>
      </c>
      <c r="N4769" s="1" t="s">
        <v>3825</v>
      </c>
      <c r="O4769" s="1" t="s">
        <v>66</v>
      </c>
      <c r="P4769" s="1" t="s">
        <v>67</v>
      </c>
      <c r="Q4769" s="1" t="s">
        <v>3826</v>
      </c>
      <c r="R4769" s="1">
        <v>359.88</v>
      </c>
      <c r="S4769" s="1">
        <v>3</v>
      </c>
      <c r="T4769" s="1">
        <v>0.2</v>
      </c>
      <c r="U4769" s="1">
        <v>22.492499999999993</v>
      </c>
      <c r="V4769" s="3" t="str">
        <f>IF(M4769=People!$B$5,People!$A$5,IF(M4769=People!$B$4,People!$A$4,IF(M4769=People!$B$3,People!$A$3,IF(M4769=People!$B$2,People!$A$2,0))))</f>
        <v>Kelly Williams</v>
      </c>
      <c r="W4769" s="3" t="str">
        <f>IFERROR(INDEX(Returns!A:A,MATCH(B4769,Returns!B:B,0)),"No")</f>
        <v>No</v>
      </c>
    </row>
    <row r="4770" spans="1:23" x14ac:dyDescent="0.2">
      <c r="A4770" s="1">
        <v>4769</v>
      </c>
      <c r="B4770" t="s">
        <v>8443</v>
      </c>
      <c r="C4770" s="2">
        <v>43618</v>
      </c>
      <c r="D4770" s="2">
        <v>43619</v>
      </c>
      <c r="E4770" s="1" t="s">
        <v>1126</v>
      </c>
      <c r="F4770" s="1" t="s">
        <v>5401</v>
      </c>
      <c r="G4770" s="1" t="s">
        <v>5402</v>
      </c>
      <c r="H4770" s="1" t="s">
        <v>24</v>
      </c>
      <c r="I4770" s="1" t="s">
        <v>25</v>
      </c>
      <c r="J4770" s="1" t="s">
        <v>1324</v>
      </c>
      <c r="K4770" s="1" t="s">
        <v>82</v>
      </c>
      <c r="L4770" s="1">
        <v>28540</v>
      </c>
      <c r="M4770" s="1" t="s">
        <v>28</v>
      </c>
      <c r="N4770" s="1" t="s">
        <v>5087</v>
      </c>
      <c r="O4770" s="1" t="s">
        <v>43</v>
      </c>
      <c r="P4770" s="1" t="s">
        <v>84</v>
      </c>
      <c r="Q4770" s="1" t="s">
        <v>5088</v>
      </c>
      <c r="R4770" s="1">
        <v>25.344000000000001</v>
      </c>
      <c r="S4770" s="1">
        <v>4</v>
      </c>
      <c r="T4770" s="1">
        <v>0.2</v>
      </c>
      <c r="U4770" s="1">
        <v>9.1871999999999989</v>
      </c>
      <c r="V4770" s="3" t="str">
        <f>IF(M4770=People!$B$5,People!$A$5,IF(M4770=People!$B$4,People!$A$4,IF(M4770=People!$B$3,People!$A$3,IF(M4770=People!$B$2,People!$A$2,0))))</f>
        <v>Cassandra Brandow</v>
      </c>
      <c r="W4770" s="3" t="str">
        <f>IFERROR(INDEX(Returns!A:A,MATCH(B4770,Returns!B:B,0)),"No")</f>
        <v>No</v>
      </c>
    </row>
    <row r="4771" spans="1:23" x14ac:dyDescent="0.2">
      <c r="A4771" s="1">
        <v>4770</v>
      </c>
      <c r="B4771" t="s">
        <v>8444</v>
      </c>
      <c r="C4771" s="2">
        <v>43362</v>
      </c>
      <c r="D4771" s="2">
        <v>43367</v>
      </c>
      <c r="E4771" s="1" t="s">
        <v>21</v>
      </c>
      <c r="F4771" s="1" t="s">
        <v>1833</v>
      </c>
      <c r="G4771" s="1" t="s">
        <v>1834</v>
      </c>
      <c r="H4771" s="1" t="s">
        <v>94</v>
      </c>
      <c r="I4771" s="1" t="s">
        <v>25</v>
      </c>
      <c r="J4771" s="1" t="s">
        <v>116</v>
      </c>
      <c r="K4771" s="1" t="s">
        <v>40</v>
      </c>
      <c r="L4771" s="1">
        <v>94109</v>
      </c>
      <c r="M4771" s="1" t="s">
        <v>41</v>
      </c>
      <c r="N4771" s="1" t="s">
        <v>1973</v>
      </c>
      <c r="O4771" s="1" t="s">
        <v>43</v>
      </c>
      <c r="P4771" s="1" t="s">
        <v>70</v>
      </c>
      <c r="Q4771" s="1" t="s">
        <v>1974</v>
      </c>
      <c r="R4771" s="1">
        <v>11.952000000000002</v>
      </c>
      <c r="S4771" s="1">
        <v>3</v>
      </c>
      <c r="T4771" s="1">
        <v>0.2</v>
      </c>
      <c r="U4771" s="1">
        <v>4.1832000000000003</v>
      </c>
      <c r="V4771" s="3" t="str">
        <f>IF(M4771=People!$B$5,People!$A$5,IF(M4771=People!$B$4,People!$A$4,IF(M4771=People!$B$3,People!$A$3,IF(M4771=People!$B$2,People!$A$2,0))))</f>
        <v>Anna Andreadi</v>
      </c>
      <c r="W4771" s="3" t="str">
        <f>IFERROR(INDEX(Returns!A:A,MATCH(B4771,Returns!B:B,0)),"No")</f>
        <v>No</v>
      </c>
    </row>
    <row r="4772" spans="1:23" x14ac:dyDescent="0.2">
      <c r="A4772" s="1">
        <v>4771</v>
      </c>
      <c r="B4772" t="s">
        <v>8444</v>
      </c>
      <c r="C4772" s="2">
        <v>43362</v>
      </c>
      <c r="D4772" s="2">
        <v>43367</v>
      </c>
      <c r="E4772" s="1" t="s">
        <v>21</v>
      </c>
      <c r="F4772" s="1" t="s">
        <v>1833</v>
      </c>
      <c r="G4772" s="1" t="s">
        <v>1834</v>
      </c>
      <c r="H4772" s="1" t="s">
        <v>94</v>
      </c>
      <c r="I4772" s="1" t="s">
        <v>25</v>
      </c>
      <c r="J4772" s="1" t="s">
        <v>116</v>
      </c>
      <c r="K4772" s="1" t="s">
        <v>40</v>
      </c>
      <c r="L4772" s="1">
        <v>94109</v>
      </c>
      <c r="M4772" s="1" t="s">
        <v>41</v>
      </c>
      <c r="N4772" s="1" t="s">
        <v>5403</v>
      </c>
      <c r="O4772" s="1" t="s">
        <v>43</v>
      </c>
      <c r="P4772" s="1" t="s">
        <v>512</v>
      </c>
      <c r="Q4772" s="1" t="s">
        <v>5404</v>
      </c>
      <c r="R4772" s="1">
        <v>6.24</v>
      </c>
      <c r="S4772" s="1">
        <v>3</v>
      </c>
      <c r="T4772" s="1">
        <v>0</v>
      </c>
      <c r="U4772" s="1">
        <v>1.8719999999999997</v>
      </c>
      <c r="V4772" s="3" t="str">
        <f>IF(M4772=People!$B$5,People!$A$5,IF(M4772=People!$B$4,People!$A$4,IF(M4772=People!$B$3,People!$A$3,IF(M4772=People!$B$2,People!$A$2,0))))</f>
        <v>Anna Andreadi</v>
      </c>
      <c r="W4772" s="3" t="str">
        <f>IFERROR(INDEX(Returns!A:A,MATCH(B4772,Returns!B:B,0)),"No")</f>
        <v>No</v>
      </c>
    </row>
    <row r="4773" spans="1:23" x14ac:dyDescent="0.2">
      <c r="A4773" s="1">
        <v>4772</v>
      </c>
      <c r="B4773" t="s">
        <v>8445</v>
      </c>
      <c r="C4773" s="2">
        <v>42674</v>
      </c>
      <c r="D4773" s="2">
        <v>42677</v>
      </c>
      <c r="E4773" s="1" t="s">
        <v>21</v>
      </c>
      <c r="F4773" s="1" t="s">
        <v>3794</v>
      </c>
      <c r="G4773" s="1" t="s">
        <v>3795</v>
      </c>
      <c r="H4773" s="1" t="s">
        <v>24</v>
      </c>
      <c r="I4773" s="1" t="s">
        <v>25</v>
      </c>
      <c r="J4773" s="1" t="s">
        <v>5405</v>
      </c>
      <c r="K4773" s="1" t="s">
        <v>279</v>
      </c>
      <c r="L4773" s="1">
        <v>85323</v>
      </c>
      <c r="M4773" s="1" t="s">
        <v>41</v>
      </c>
      <c r="N4773" s="1" t="s">
        <v>186</v>
      </c>
      <c r="O4773" s="1" t="s">
        <v>66</v>
      </c>
      <c r="P4773" s="1" t="s">
        <v>67</v>
      </c>
      <c r="Q4773" s="1" t="s">
        <v>187</v>
      </c>
      <c r="R4773" s="1">
        <v>742.33600000000001</v>
      </c>
      <c r="S4773" s="1">
        <v>8</v>
      </c>
      <c r="T4773" s="1">
        <v>0.2</v>
      </c>
      <c r="U4773" s="1">
        <v>83.512799999999913</v>
      </c>
      <c r="V4773" s="3" t="str">
        <f>IF(M4773=People!$B$5,People!$A$5,IF(M4773=People!$B$4,People!$A$4,IF(M4773=People!$B$3,People!$A$3,IF(M4773=People!$B$2,People!$A$2,0))))</f>
        <v>Anna Andreadi</v>
      </c>
      <c r="W4773" s="3" t="str">
        <f>IFERROR(INDEX(Returns!A:A,MATCH(B4773,Returns!B:B,0)),"No")</f>
        <v>No</v>
      </c>
    </row>
    <row r="4774" spans="1:23" x14ac:dyDescent="0.2">
      <c r="A4774" s="1">
        <v>4773</v>
      </c>
      <c r="B4774" t="s">
        <v>8446</v>
      </c>
      <c r="C4774" s="2">
        <v>43792</v>
      </c>
      <c r="D4774" s="2">
        <v>43796</v>
      </c>
      <c r="E4774" s="1" t="s">
        <v>46</v>
      </c>
      <c r="F4774" s="1" t="s">
        <v>1504</v>
      </c>
      <c r="G4774" s="1" t="s">
        <v>1505</v>
      </c>
      <c r="H4774" s="1" t="s">
        <v>24</v>
      </c>
      <c r="I4774" s="1" t="s">
        <v>25</v>
      </c>
      <c r="J4774" s="1" t="s">
        <v>273</v>
      </c>
      <c r="K4774" s="1" t="s">
        <v>191</v>
      </c>
      <c r="L4774" s="1">
        <v>60610</v>
      </c>
      <c r="M4774" s="1" t="s">
        <v>97</v>
      </c>
      <c r="N4774" s="1" t="s">
        <v>4404</v>
      </c>
      <c r="O4774" s="1" t="s">
        <v>30</v>
      </c>
      <c r="P4774" s="1" t="s">
        <v>60</v>
      </c>
      <c r="Q4774" s="1" t="s">
        <v>4405</v>
      </c>
      <c r="R4774" s="1">
        <v>6.4640000000000004</v>
      </c>
      <c r="S4774" s="1">
        <v>1</v>
      </c>
      <c r="T4774" s="1">
        <v>0.6</v>
      </c>
      <c r="U4774" s="1">
        <v>-4.0400000000000009</v>
      </c>
      <c r="V4774" s="3" t="str">
        <f>IF(M4774=People!$B$5,People!$A$5,IF(M4774=People!$B$4,People!$A$4,IF(M4774=People!$B$3,People!$A$3,IF(M4774=People!$B$2,People!$A$2,0))))</f>
        <v>Kelly Williams</v>
      </c>
      <c r="W4774" s="3" t="str">
        <f>IFERROR(INDEX(Returns!A:A,MATCH(B4774,Returns!B:B,0)),"No")</f>
        <v>No</v>
      </c>
    </row>
    <row r="4775" spans="1:23" x14ac:dyDescent="0.2">
      <c r="A4775" s="1">
        <v>4774</v>
      </c>
      <c r="B4775" t="s">
        <v>8446</v>
      </c>
      <c r="C4775" s="2">
        <v>43792</v>
      </c>
      <c r="D4775" s="2">
        <v>43796</v>
      </c>
      <c r="E4775" s="1" t="s">
        <v>46</v>
      </c>
      <c r="F4775" s="1" t="s">
        <v>1504</v>
      </c>
      <c r="G4775" s="1" t="s">
        <v>1505</v>
      </c>
      <c r="H4775" s="1" t="s">
        <v>24</v>
      </c>
      <c r="I4775" s="1" t="s">
        <v>25</v>
      </c>
      <c r="J4775" s="1" t="s">
        <v>273</v>
      </c>
      <c r="K4775" s="1" t="s">
        <v>191</v>
      </c>
      <c r="L4775" s="1">
        <v>60610</v>
      </c>
      <c r="M4775" s="1" t="s">
        <v>97</v>
      </c>
      <c r="N4775" s="1" t="s">
        <v>2462</v>
      </c>
      <c r="O4775" s="1" t="s">
        <v>43</v>
      </c>
      <c r="P4775" s="1" t="s">
        <v>44</v>
      </c>
      <c r="Q4775" s="1" t="s">
        <v>2463</v>
      </c>
      <c r="R4775" s="1">
        <v>11.52</v>
      </c>
      <c r="S4775" s="1">
        <v>5</v>
      </c>
      <c r="T4775" s="1">
        <v>0.2</v>
      </c>
      <c r="U4775" s="1">
        <v>4.1760000000000002</v>
      </c>
      <c r="V4775" s="3" t="str">
        <f>IF(M4775=People!$B$5,People!$A$5,IF(M4775=People!$B$4,People!$A$4,IF(M4775=People!$B$3,People!$A$3,IF(M4775=People!$B$2,People!$A$2,0))))</f>
        <v>Kelly Williams</v>
      </c>
      <c r="W4775" s="3" t="str">
        <f>IFERROR(INDEX(Returns!A:A,MATCH(B4775,Returns!B:B,0)),"No")</f>
        <v>No</v>
      </c>
    </row>
    <row r="4776" spans="1:23" x14ac:dyDescent="0.2">
      <c r="A4776" s="1">
        <v>4775</v>
      </c>
      <c r="B4776" t="s">
        <v>8446</v>
      </c>
      <c r="C4776" s="2">
        <v>43792</v>
      </c>
      <c r="D4776" s="2">
        <v>43796</v>
      </c>
      <c r="E4776" s="1" t="s">
        <v>46</v>
      </c>
      <c r="F4776" s="1" t="s">
        <v>1504</v>
      </c>
      <c r="G4776" s="1" t="s">
        <v>1505</v>
      </c>
      <c r="H4776" s="1" t="s">
        <v>24</v>
      </c>
      <c r="I4776" s="1" t="s">
        <v>25</v>
      </c>
      <c r="J4776" s="1" t="s">
        <v>273</v>
      </c>
      <c r="K4776" s="1" t="s">
        <v>191</v>
      </c>
      <c r="L4776" s="1">
        <v>60610</v>
      </c>
      <c r="M4776" s="1" t="s">
        <v>97</v>
      </c>
      <c r="N4776" s="1" t="s">
        <v>2838</v>
      </c>
      <c r="O4776" s="1" t="s">
        <v>66</v>
      </c>
      <c r="P4776" s="1" t="s">
        <v>67</v>
      </c>
      <c r="Q4776" s="1" t="s">
        <v>2839</v>
      </c>
      <c r="R4776" s="1">
        <v>222.38400000000001</v>
      </c>
      <c r="S4776" s="1">
        <v>2</v>
      </c>
      <c r="T4776" s="1">
        <v>0.2</v>
      </c>
      <c r="U4776" s="1">
        <v>16.678799999999995</v>
      </c>
      <c r="V4776" s="3" t="str">
        <f>IF(M4776=People!$B$5,People!$A$5,IF(M4776=People!$B$4,People!$A$4,IF(M4776=People!$B$3,People!$A$3,IF(M4776=People!$B$2,People!$A$2,0))))</f>
        <v>Kelly Williams</v>
      </c>
      <c r="W4776" s="3" t="str">
        <f>IFERROR(INDEX(Returns!A:A,MATCH(B4776,Returns!B:B,0)),"No")</f>
        <v>No</v>
      </c>
    </row>
    <row r="4777" spans="1:23" x14ac:dyDescent="0.2">
      <c r="A4777" s="1">
        <v>4776</v>
      </c>
      <c r="B4777" t="s">
        <v>8447</v>
      </c>
      <c r="C4777" s="2">
        <v>43785</v>
      </c>
      <c r="D4777" s="2">
        <v>43790</v>
      </c>
      <c r="E4777" s="1" t="s">
        <v>46</v>
      </c>
      <c r="F4777" s="1" t="s">
        <v>5214</v>
      </c>
      <c r="G4777" s="1" t="s">
        <v>5215</v>
      </c>
      <c r="H4777" s="1" t="s">
        <v>94</v>
      </c>
      <c r="I4777" s="1" t="s">
        <v>25</v>
      </c>
      <c r="J4777" s="1" t="s">
        <v>2793</v>
      </c>
      <c r="K4777" s="1" t="s">
        <v>40</v>
      </c>
      <c r="L4777" s="1">
        <v>92025</v>
      </c>
      <c r="M4777" s="1" t="s">
        <v>41</v>
      </c>
      <c r="N4777" s="1" t="s">
        <v>2662</v>
      </c>
      <c r="O4777" s="1" t="s">
        <v>43</v>
      </c>
      <c r="P4777" s="1" t="s">
        <v>63</v>
      </c>
      <c r="Q4777" s="1" t="s">
        <v>2663</v>
      </c>
      <c r="R4777" s="1">
        <v>23.36</v>
      </c>
      <c r="S4777" s="1">
        <v>4</v>
      </c>
      <c r="T4777" s="1">
        <v>0</v>
      </c>
      <c r="U4777" s="1">
        <v>6.073599999999999</v>
      </c>
      <c r="V4777" s="3" t="str">
        <f>IF(M4777=People!$B$5,People!$A$5,IF(M4777=People!$B$4,People!$A$4,IF(M4777=People!$B$3,People!$A$3,IF(M4777=People!$B$2,People!$A$2,0))))</f>
        <v>Anna Andreadi</v>
      </c>
      <c r="W4777" s="3" t="str">
        <f>IFERROR(INDEX(Returns!A:A,MATCH(B4777,Returns!B:B,0)),"No")</f>
        <v>No</v>
      </c>
    </row>
    <row r="4778" spans="1:23" x14ac:dyDescent="0.2">
      <c r="A4778" s="1">
        <v>4777</v>
      </c>
      <c r="B4778" t="s">
        <v>8448</v>
      </c>
      <c r="C4778" s="2">
        <v>43150</v>
      </c>
      <c r="D4778" s="2">
        <v>43154</v>
      </c>
      <c r="E4778" s="1" t="s">
        <v>21</v>
      </c>
      <c r="F4778" s="1" t="s">
        <v>2240</v>
      </c>
      <c r="G4778" s="1" t="s">
        <v>2241</v>
      </c>
      <c r="H4778" s="1" t="s">
        <v>38</v>
      </c>
      <c r="I4778" s="1" t="s">
        <v>25</v>
      </c>
      <c r="J4778" s="1" t="s">
        <v>1027</v>
      </c>
      <c r="K4778" s="1" t="s">
        <v>240</v>
      </c>
      <c r="L4778" s="1">
        <v>11561</v>
      </c>
      <c r="M4778" s="1" t="s">
        <v>135</v>
      </c>
      <c r="N4778" s="1" t="s">
        <v>2817</v>
      </c>
      <c r="O4778" s="1" t="s">
        <v>43</v>
      </c>
      <c r="P4778" s="1" t="s">
        <v>44</v>
      </c>
      <c r="Q4778" s="1" t="s">
        <v>2818</v>
      </c>
      <c r="R4778" s="1">
        <v>8.67</v>
      </c>
      <c r="S4778" s="1">
        <v>3</v>
      </c>
      <c r="T4778" s="1">
        <v>0</v>
      </c>
      <c r="U4778" s="1">
        <v>4.0749000000000004</v>
      </c>
      <c r="V4778" s="3" t="str">
        <f>IF(M4778=People!$B$5,People!$A$5,IF(M4778=People!$B$4,People!$A$4,IF(M4778=People!$B$3,People!$A$3,IF(M4778=People!$B$2,People!$A$2,0))))</f>
        <v>Chuck Magee</v>
      </c>
      <c r="W4778" s="3" t="str">
        <f>IFERROR(INDEX(Returns!A:A,MATCH(B4778,Returns!B:B,0)),"No")</f>
        <v>No</v>
      </c>
    </row>
    <row r="4779" spans="1:23" x14ac:dyDescent="0.2">
      <c r="A4779" s="1">
        <v>4778</v>
      </c>
      <c r="B4779" t="s">
        <v>8448</v>
      </c>
      <c r="C4779" s="2">
        <v>43150</v>
      </c>
      <c r="D4779" s="2">
        <v>43154</v>
      </c>
      <c r="E4779" s="1" t="s">
        <v>21</v>
      </c>
      <c r="F4779" s="1" t="s">
        <v>2240</v>
      </c>
      <c r="G4779" s="1" t="s">
        <v>2241</v>
      </c>
      <c r="H4779" s="1" t="s">
        <v>38</v>
      </c>
      <c r="I4779" s="1" t="s">
        <v>25</v>
      </c>
      <c r="J4779" s="1" t="s">
        <v>1027</v>
      </c>
      <c r="K4779" s="1" t="s">
        <v>240</v>
      </c>
      <c r="L4779" s="1">
        <v>11561</v>
      </c>
      <c r="M4779" s="1" t="s">
        <v>135</v>
      </c>
      <c r="N4779" s="1" t="s">
        <v>4031</v>
      </c>
      <c r="O4779" s="1" t="s">
        <v>43</v>
      </c>
      <c r="P4779" s="1" t="s">
        <v>512</v>
      </c>
      <c r="Q4779" s="1" t="s">
        <v>4032</v>
      </c>
      <c r="R4779" s="1">
        <v>25.71</v>
      </c>
      <c r="S4779" s="1">
        <v>3</v>
      </c>
      <c r="T4779" s="1">
        <v>0</v>
      </c>
      <c r="U4779" s="1">
        <v>6.6846000000000005</v>
      </c>
      <c r="V4779" s="3" t="str">
        <f>IF(M4779=People!$B$5,People!$A$5,IF(M4779=People!$B$4,People!$A$4,IF(M4779=People!$B$3,People!$A$3,IF(M4779=People!$B$2,People!$A$2,0))))</f>
        <v>Chuck Magee</v>
      </c>
      <c r="W4779" s="3" t="str">
        <f>IFERROR(INDEX(Returns!A:A,MATCH(B4779,Returns!B:B,0)),"No")</f>
        <v>No</v>
      </c>
    </row>
    <row r="4780" spans="1:23" x14ac:dyDescent="0.2">
      <c r="A4780" s="1">
        <v>4779</v>
      </c>
      <c r="B4780" t="s">
        <v>6132</v>
      </c>
      <c r="C4780" s="2">
        <v>43776</v>
      </c>
      <c r="D4780" s="2">
        <v>43780</v>
      </c>
      <c r="E4780" s="1" t="s">
        <v>46</v>
      </c>
      <c r="F4780" s="1" t="s">
        <v>102</v>
      </c>
      <c r="G4780" s="1" t="s">
        <v>103</v>
      </c>
      <c r="H4780" s="1" t="s">
        <v>24</v>
      </c>
      <c r="I4780" s="1" t="s">
        <v>25</v>
      </c>
      <c r="J4780" s="1" t="s">
        <v>535</v>
      </c>
      <c r="K4780" s="1" t="s">
        <v>220</v>
      </c>
      <c r="L4780" s="1">
        <v>19711</v>
      </c>
      <c r="M4780" s="1" t="s">
        <v>135</v>
      </c>
      <c r="N4780" s="1" t="s">
        <v>1163</v>
      </c>
      <c r="O4780" s="1" t="s">
        <v>43</v>
      </c>
      <c r="P4780" s="1" t="s">
        <v>73</v>
      </c>
      <c r="Q4780" s="1" t="s">
        <v>1164</v>
      </c>
      <c r="R4780" s="1">
        <v>100.94</v>
      </c>
      <c r="S4780" s="1">
        <v>7</v>
      </c>
      <c r="T4780" s="1">
        <v>0</v>
      </c>
      <c r="U4780" s="1">
        <v>33.310199999999995</v>
      </c>
      <c r="V4780" s="3" t="str">
        <f>IF(M4780=People!$B$5,People!$A$5,IF(M4780=People!$B$4,People!$A$4,IF(M4780=People!$B$3,People!$A$3,IF(M4780=People!$B$2,People!$A$2,0))))</f>
        <v>Chuck Magee</v>
      </c>
      <c r="W4780" s="3" t="str">
        <f>IFERROR(INDEX(Returns!A:A,MATCH(B4780,Returns!B:B,0)),"No")</f>
        <v>Yes</v>
      </c>
    </row>
    <row r="4781" spans="1:23" x14ac:dyDescent="0.2">
      <c r="A4781" s="1">
        <v>4780</v>
      </c>
      <c r="B4781" t="s">
        <v>8449</v>
      </c>
      <c r="C4781" s="2">
        <v>42559</v>
      </c>
      <c r="D4781" s="2">
        <v>42561</v>
      </c>
      <c r="E4781" s="1" t="s">
        <v>170</v>
      </c>
      <c r="F4781" s="1" t="s">
        <v>4604</v>
      </c>
      <c r="G4781" s="1" t="s">
        <v>4605</v>
      </c>
      <c r="H4781" s="1" t="s">
        <v>24</v>
      </c>
      <c r="I4781" s="1" t="s">
        <v>25</v>
      </c>
      <c r="J4781" s="1" t="s">
        <v>2882</v>
      </c>
      <c r="K4781" s="1" t="s">
        <v>240</v>
      </c>
      <c r="L4781" s="1">
        <v>14215</v>
      </c>
      <c r="M4781" s="1" t="s">
        <v>135</v>
      </c>
      <c r="N4781" s="1" t="s">
        <v>1592</v>
      </c>
      <c r="O4781" s="1" t="s">
        <v>30</v>
      </c>
      <c r="P4781" s="1" t="s">
        <v>34</v>
      </c>
      <c r="Q4781" s="1" t="s">
        <v>1593</v>
      </c>
      <c r="R4781" s="1">
        <v>63.882000000000005</v>
      </c>
      <c r="S4781" s="1">
        <v>1</v>
      </c>
      <c r="T4781" s="1">
        <v>0.1</v>
      </c>
      <c r="U4781" s="1">
        <v>10.647000000000004</v>
      </c>
      <c r="V4781" s="3" t="str">
        <f>IF(M4781=People!$B$5,People!$A$5,IF(M4781=People!$B$4,People!$A$4,IF(M4781=People!$B$3,People!$A$3,IF(M4781=People!$B$2,People!$A$2,0))))</f>
        <v>Chuck Magee</v>
      </c>
      <c r="W4781" s="3" t="str">
        <f>IFERROR(INDEX(Returns!A:A,MATCH(B4781,Returns!B:B,0)),"No")</f>
        <v>No</v>
      </c>
    </row>
    <row r="4782" spans="1:23" x14ac:dyDescent="0.2">
      <c r="A4782" s="1">
        <v>4781</v>
      </c>
      <c r="B4782" t="s">
        <v>8450</v>
      </c>
      <c r="C4782" s="2">
        <v>42681</v>
      </c>
      <c r="D4782" s="2">
        <v>42686</v>
      </c>
      <c r="E4782" s="1" t="s">
        <v>46</v>
      </c>
      <c r="F4782" s="1" t="s">
        <v>458</v>
      </c>
      <c r="G4782" s="1" t="s">
        <v>459</v>
      </c>
      <c r="H4782" s="1" t="s">
        <v>24</v>
      </c>
      <c r="I4782" s="1" t="s">
        <v>25</v>
      </c>
      <c r="J4782" s="1" t="s">
        <v>167</v>
      </c>
      <c r="K4782" s="1" t="s">
        <v>96</v>
      </c>
      <c r="L4782" s="1">
        <v>77070</v>
      </c>
      <c r="M4782" s="1" t="s">
        <v>97</v>
      </c>
      <c r="N4782" s="1" t="s">
        <v>4566</v>
      </c>
      <c r="O4782" s="1" t="s">
        <v>30</v>
      </c>
      <c r="P4782" s="1" t="s">
        <v>34</v>
      </c>
      <c r="Q4782" s="1" t="s">
        <v>4567</v>
      </c>
      <c r="R4782" s="1">
        <v>683.14399999999989</v>
      </c>
      <c r="S4782" s="1">
        <v>4</v>
      </c>
      <c r="T4782" s="1">
        <v>0.3</v>
      </c>
      <c r="U4782" s="1">
        <v>0</v>
      </c>
      <c r="V4782" s="3" t="str">
        <f>IF(M4782=People!$B$5,People!$A$5,IF(M4782=People!$B$4,People!$A$4,IF(M4782=People!$B$3,People!$A$3,IF(M4782=People!$B$2,People!$A$2,0))))</f>
        <v>Kelly Williams</v>
      </c>
      <c r="W4782" s="3" t="str">
        <f>IFERROR(INDEX(Returns!A:A,MATCH(B4782,Returns!B:B,0)),"No")</f>
        <v>No</v>
      </c>
    </row>
    <row r="4783" spans="1:23" x14ac:dyDescent="0.2">
      <c r="A4783" s="1">
        <v>4782</v>
      </c>
      <c r="B4783" t="s">
        <v>8450</v>
      </c>
      <c r="C4783" s="2">
        <v>42681</v>
      </c>
      <c r="D4783" s="2">
        <v>42686</v>
      </c>
      <c r="E4783" s="1" t="s">
        <v>46</v>
      </c>
      <c r="F4783" s="1" t="s">
        <v>458</v>
      </c>
      <c r="G4783" s="1" t="s">
        <v>459</v>
      </c>
      <c r="H4783" s="1" t="s">
        <v>24</v>
      </c>
      <c r="I4783" s="1" t="s">
        <v>25</v>
      </c>
      <c r="J4783" s="1" t="s">
        <v>167</v>
      </c>
      <c r="K4783" s="1" t="s">
        <v>96</v>
      </c>
      <c r="L4783" s="1">
        <v>77070</v>
      </c>
      <c r="M4783" s="1" t="s">
        <v>97</v>
      </c>
      <c r="N4783" s="1" t="s">
        <v>5406</v>
      </c>
      <c r="O4783" s="1" t="s">
        <v>43</v>
      </c>
      <c r="P4783" s="1" t="s">
        <v>70</v>
      </c>
      <c r="Q4783" s="1" t="s">
        <v>5407</v>
      </c>
      <c r="R4783" s="1">
        <v>1.4759999999999995</v>
      </c>
      <c r="S4783" s="1">
        <v>3</v>
      </c>
      <c r="T4783" s="1">
        <v>0.8</v>
      </c>
      <c r="U4783" s="1">
        <v>-2.214</v>
      </c>
      <c r="V4783" s="3" t="str">
        <f>IF(M4783=People!$B$5,People!$A$5,IF(M4783=People!$B$4,People!$A$4,IF(M4783=People!$B$3,People!$A$3,IF(M4783=People!$B$2,People!$A$2,0))))</f>
        <v>Kelly Williams</v>
      </c>
      <c r="W4783" s="3" t="str">
        <f>IFERROR(INDEX(Returns!A:A,MATCH(B4783,Returns!B:B,0)),"No")</f>
        <v>No</v>
      </c>
    </row>
    <row r="4784" spans="1:23" x14ac:dyDescent="0.2">
      <c r="A4784" s="1">
        <v>4783</v>
      </c>
      <c r="B4784" t="s">
        <v>8450</v>
      </c>
      <c r="C4784" s="2">
        <v>42681</v>
      </c>
      <c r="D4784" s="2">
        <v>42686</v>
      </c>
      <c r="E4784" s="1" t="s">
        <v>46</v>
      </c>
      <c r="F4784" s="1" t="s">
        <v>458</v>
      </c>
      <c r="G4784" s="1" t="s">
        <v>459</v>
      </c>
      <c r="H4784" s="1" t="s">
        <v>24</v>
      </c>
      <c r="I4784" s="1" t="s">
        <v>25</v>
      </c>
      <c r="J4784" s="1" t="s">
        <v>167</v>
      </c>
      <c r="K4784" s="1" t="s">
        <v>96</v>
      </c>
      <c r="L4784" s="1">
        <v>77070</v>
      </c>
      <c r="M4784" s="1" t="s">
        <v>97</v>
      </c>
      <c r="N4784" s="1" t="s">
        <v>1724</v>
      </c>
      <c r="O4784" s="1" t="s">
        <v>43</v>
      </c>
      <c r="P4784" s="1" t="s">
        <v>512</v>
      </c>
      <c r="Q4784" s="1" t="s">
        <v>1725</v>
      </c>
      <c r="R4784" s="1">
        <v>40.711999999999996</v>
      </c>
      <c r="S4784" s="1">
        <v>7</v>
      </c>
      <c r="T4784" s="1">
        <v>0.2</v>
      </c>
      <c r="U4784" s="1">
        <v>3.5623000000000022</v>
      </c>
      <c r="V4784" s="3" t="str">
        <f>IF(M4784=People!$B$5,People!$A$5,IF(M4784=People!$B$4,People!$A$4,IF(M4784=People!$B$3,People!$A$3,IF(M4784=People!$B$2,People!$A$2,0))))</f>
        <v>Kelly Williams</v>
      </c>
      <c r="W4784" s="3" t="str">
        <f>IFERROR(INDEX(Returns!A:A,MATCH(B4784,Returns!B:B,0)),"No")</f>
        <v>No</v>
      </c>
    </row>
    <row r="4785" spans="1:23" x14ac:dyDescent="0.2">
      <c r="A4785" s="1">
        <v>4784</v>
      </c>
      <c r="B4785" t="s">
        <v>8451</v>
      </c>
      <c r="C4785" s="2">
        <v>43493</v>
      </c>
      <c r="D4785" s="2">
        <v>43497</v>
      </c>
      <c r="E4785" s="1" t="s">
        <v>46</v>
      </c>
      <c r="F4785" s="1" t="s">
        <v>4700</v>
      </c>
      <c r="G4785" s="1" t="s">
        <v>4701</v>
      </c>
      <c r="H4785" s="1" t="s">
        <v>24</v>
      </c>
      <c r="I4785" s="1" t="s">
        <v>25</v>
      </c>
      <c r="J4785" s="1" t="s">
        <v>5205</v>
      </c>
      <c r="K4785" s="1" t="s">
        <v>3668</v>
      </c>
      <c r="L4785" s="1">
        <v>67212</v>
      </c>
      <c r="M4785" s="1" t="s">
        <v>97</v>
      </c>
      <c r="N4785" s="1" t="s">
        <v>3130</v>
      </c>
      <c r="O4785" s="1" t="s">
        <v>43</v>
      </c>
      <c r="P4785" s="1" t="s">
        <v>84</v>
      </c>
      <c r="Q4785" s="1" t="s">
        <v>3131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3" t="str">
        <f>IF(M4785=People!$B$5,People!$A$5,IF(M4785=People!$B$4,People!$A$4,IF(M4785=People!$B$3,People!$A$3,IF(M4785=People!$B$2,People!$A$2,0))))</f>
        <v>Kelly Williams</v>
      </c>
      <c r="W4785" s="3" t="str">
        <f>IFERROR(INDEX(Returns!A:A,MATCH(B4785,Returns!B:B,0)),"No")</f>
        <v>No</v>
      </c>
    </row>
    <row r="4786" spans="1:23" x14ac:dyDescent="0.2">
      <c r="A4786" s="1">
        <v>4785</v>
      </c>
      <c r="B4786" t="s">
        <v>8452</v>
      </c>
      <c r="C4786" s="2">
        <v>43080</v>
      </c>
      <c r="D4786" s="2">
        <v>43085</v>
      </c>
      <c r="E4786" s="1" t="s">
        <v>46</v>
      </c>
      <c r="F4786" s="1" t="s">
        <v>86</v>
      </c>
      <c r="G4786" s="1" t="s">
        <v>87</v>
      </c>
      <c r="H4786" s="1" t="s">
        <v>24</v>
      </c>
      <c r="I4786" s="1" t="s">
        <v>25</v>
      </c>
      <c r="J4786" s="1" t="s">
        <v>947</v>
      </c>
      <c r="K4786" s="1" t="s">
        <v>404</v>
      </c>
      <c r="L4786" s="1">
        <v>80906</v>
      </c>
      <c r="M4786" s="1" t="s">
        <v>41</v>
      </c>
      <c r="N4786" s="1" t="s">
        <v>4347</v>
      </c>
      <c r="O4786" s="1" t="s">
        <v>43</v>
      </c>
      <c r="P4786" s="1" t="s">
        <v>63</v>
      </c>
      <c r="Q4786" s="1" t="s">
        <v>4348</v>
      </c>
      <c r="R4786" s="1">
        <v>13.120000000000001</v>
      </c>
      <c r="S4786" s="1">
        <v>5</v>
      </c>
      <c r="T4786" s="1">
        <v>0.2</v>
      </c>
      <c r="U4786" s="1">
        <v>1.1480000000000006</v>
      </c>
      <c r="V4786" s="3" t="str">
        <f>IF(M4786=People!$B$5,People!$A$5,IF(M4786=People!$B$4,People!$A$4,IF(M4786=People!$B$3,People!$A$3,IF(M4786=People!$B$2,People!$A$2,0))))</f>
        <v>Anna Andreadi</v>
      </c>
      <c r="W4786" s="3" t="str">
        <f>IFERROR(INDEX(Returns!A:A,MATCH(B4786,Returns!B:B,0)),"No")</f>
        <v>No</v>
      </c>
    </row>
    <row r="4787" spans="1:23" x14ac:dyDescent="0.2">
      <c r="A4787" s="1">
        <v>4786</v>
      </c>
      <c r="B4787" t="s">
        <v>8452</v>
      </c>
      <c r="C4787" s="2">
        <v>43080</v>
      </c>
      <c r="D4787" s="2">
        <v>43085</v>
      </c>
      <c r="E4787" s="1" t="s">
        <v>46</v>
      </c>
      <c r="F4787" s="1" t="s">
        <v>86</v>
      </c>
      <c r="G4787" s="1" t="s">
        <v>87</v>
      </c>
      <c r="H4787" s="1" t="s">
        <v>24</v>
      </c>
      <c r="I4787" s="1" t="s">
        <v>25</v>
      </c>
      <c r="J4787" s="1" t="s">
        <v>947</v>
      </c>
      <c r="K4787" s="1" t="s">
        <v>404</v>
      </c>
      <c r="L4787" s="1">
        <v>80906</v>
      </c>
      <c r="M4787" s="1" t="s">
        <v>41</v>
      </c>
      <c r="N4787" s="1" t="s">
        <v>4395</v>
      </c>
      <c r="O4787" s="1" t="s">
        <v>30</v>
      </c>
      <c r="P4787" s="1" t="s">
        <v>31</v>
      </c>
      <c r="Q4787" s="1" t="s">
        <v>4396</v>
      </c>
      <c r="R4787" s="1">
        <v>69.576000000000008</v>
      </c>
      <c r="S4787" s="1">
        <v>4</v>
      </c>
      <c r="T4787" s="1">
        <v>0.7</v>
      </c>
      <c r="U4787" s="1">
        <v>-143.79040000000001</v>
      </c>
      <c r="V4787" s="3" t="str">
        <f>IF(M4787=People!$B$5,People!$A$5,IF(M4787=People!$B$4,People!$A$4,IF(M4787=People!$B$3,People!$A$3,IF(M4787=People!$B$2,People!$A$2,0))))</f>
        <v>Anna Andreadi</v>
      </c>
      <c r="W4787" s="3" t="str">
        <f>IFERROR(INDEX(Returns!A:A,MATCH(B4787,Returns!B:B,0)),"No")</f>
        <v>No</v>
      </c>
    </row>
    <row r="4788" spans="1:23" x14ac:dyDescent="0.2">
      <c r="A4788" s="1">
        <v>4787</v>
      </c>
      <c r="B4788" t="s">
        <v>8452</v>
      </c>
      <c r="C4788" s="2">
        <v>43080</v>
      </c>
      <c r="D4788" s="2">
        <v>43085</v>
      </c>
      <c r="E4788" s="1" t="s">
        <v>46</v>
      </c>
      <c r="F4788" s="1" t="s">
        <v>86</v>
      </c>
      <c r="G4788" s="1" t="s">
        <v>87</v>
      </c>
      <c r="H4788" s="1" t="s">
        <v>24</v>
      </c>
      <c r="I4788" s="1" t="s">
        <v>25</v>
      </c>
      <c r="J4788" s="1" t="s">
        <v>947</v>
      </c>
      <c r="K4788" s="1" t="s">
        <v>404</v>
      </c>
      <c r="L4788" s="1">
        <v>80906</v>
      </c>
      <c r="M4788" s="1" t="s">
        <v>41</v>
      </c>
      <c r="N4788" s="1" t="s">
        <v>2705</v>
      </c>
      <c r="O4788" s="1" t="s">
        <v>43</v>
      </c>
      <c r="P4788" s="1" t="s">
        <v>63</v>
      </c>
      <c r="Q4788" s="1" t="s">
        <v>2706</v>
      </c>
      <c r="R4788" s="1">
        <v>4.2240000000000002</v>
      </c>
      <c r="S4788" s="1">
        <v>3</v>
      </c>
      <c r="T4788" s="1">
        <v>0.2</v>
      </c>
      <c r="U4788" s="1">
        <v>0.47519999999999984</v>
      </c>
      <c r="V4788" s="3" t="str">
        <f>IF(M4788=People!$B$5,People!$A$5,IF(M4788=People!$B$4,People!$A$4,IF(M4788=People!$B$3,People!$A$3,IF(M4788=People!$B$2,People!$A$2,0))))</f>
        <v>Anna Andreadi</v>
      </c>
      <c r="W4788" s="3" t="str">
        <f>IFERROR(INDEX(Returns!A:A,MATCH(B4788,Returns!B:B,0)),"No")</f>
        <v>No</v>
      </c>
    </row>
    <row r="4789" spans="1:23" x14ac:dyDescent="0.2">
      <c r="A4789" s="1">
        <v>4788</v>
      </c>
      <c r="B4789" t="s">
        <v>8452</v>
      </c>
      <c r="C4789" s="2">
        <v>43080</v>
      </c>
      <c r="D4789" s="2">
        <v>43085</v>
      </c>
      <c r="E4789" s="1" t="s">
        <v>46</v>
      </c>
      <c r="F4789" s="1" t="s">
        <v>86</v>
      </c>
      <c r="G4789" s="1" t="s">
        <v>87</v>
      </c>
      <c r="H4789" s="1" t="s">
        <v>24</v>
      </c>
      <c r="I4789" s="1" t="s">
        <v>25</v>
      </c>
      <c r="J4789" s="1" t="s">
        <v>947</v>
      </c>
      <c r="K4789" s="1" t="s">
        <v>404</v>
      </c>
      <c r="L4789" s="1">
        <v>80906</v>
      </c>
      <c r="M4789" s="1" t="s">
        <v>41</v>
      </c>
      <c r="N4789" s="1" t="s">
        <v>5408</v>
      </c>
      <c r="O4789" s="1" t="s">
        <v>66</v>
      </c>
      <c r="P4789" s="1" t="s">
        <v>146</v>
      </c>
      <c r="Q4789" s="1" t="s">
        <v>5409</v>
      </c>
      <c r="R4789" s="1">
        <v>58.08</v>
      </c>
      <c r="S4789" s="1">
        <v>4</v>
      </c>
      <c r="T4789" s="1">
        <v>0.2</v>
      </c>
      <c r="U4789" s="1">
        <v>-6.5339999999999954</v>
      </c>
      <c r="V4789" s="3" t="str">
        <f>IF(M4789=People!$B$5,People!$A$5,IF(M4789=People!$B$4,People!$A$4,IF(M4789=People!$B$3,People!$A$3,IF(M4789=People!$B$2,People!$A$2,0))))</f>
        <v>Anna Andreadi</v>
      </c>
      <c r="W4789" s="3" t="str">
        <f>IFERROR(INDEX(Returns!A:A,MATCH(B4789,Returns!B:B,0)),"No")</f>
        <v>No</v>
      </c>
    </row>
    <row r="4790" spans="1:23" x14ac:dyDescent="0.2">
      <c r="A4790" s="1">
        <v>4789</v>
      </c>
      <c r="B4790" t="s">
        <v>8452</v>
      </c>
      <c r="C4790" s="2">
        <v>43080</v>
      </c>
      <c r="D4790" s="2">
        <v>43085</v>
      </c>
      <c r="E4790" s="1" t="s">
        <v>46</v>
      </c>
      <c r="F4790" s="1" t="s">
        <v>86</v>
      </c>
      <c r="G4790" s="1" t="s">
        <v>87</v>
      </c>
      <c r="H4790" s="1" t="s">
        <v>24</v>
      </c>
      <c r="I4790" s="1" t="s">
        <v>25</v>
      </c>
      <c r="J4790" s="1" t="s">
        <v>947</v>
      </c>
      <c r="K4790" s="1" t="s">
        <v>404</v>
      </c>
      <c r="L4790" s="1">
        <v>80906</v>
      </c>
      <c r="M4790" s="1" t="s">
        <v>41</v>
      </c>
      <c r="N4790" s="1" t="s">
        <v>3338</v>
      </c>
      <c r="O4790" s="1" t="s">
        <v>30</v>
      </c>
      <c r="P4790" s="1" t="s">
        <v>60</v>
      </c>
      <c r="Q4790" s="1" t="s">
        <v>3339</v>
      </c>
      <c r="R4790" s="1">
        <v>52.416000000000004</v>
      </c>
      <c r="S4790" s="1">
        <v>9</v>
      </c>
      <c r="T4790" s="1">
        <v>0.2</v>
      </c>
      <c r="U4790" s="1">
        <v>15.069600000000007</v>
      </c>
      <c r="V4790" s="3" t="str">
        <f>IF(M4790=People!$B$5,People!$A$5,IF(M4790=People!$B$4,People!$A$4,IF(M4790=People!$B$3,People!$A$3,IF(M4790=People!$B$2,People!$A$2,0))))</f>
        <v>Anna Andreadi</v>
      </c>
      <c r="W4790" s="3" t="str">
        <f>IFERROR(INDEX(Returns!A:A,MATCH(B4790,Returns!B:B,0)),"No")</f>
        <v>No</v>
      </c>
    </row>
    <row r="4791" spans="1:23" x14ac:dyDescent="0.2">
      <c r="A4791" s="1">
        <v>4790</v>
      </c>
      <c r="B4791" t="s">
        <v>8452</v>
      </c>
      <c r="C4791" s="2">
        <v>43080</v>
      </c>
      <c r="D4791" s="2">
        <v>43085</v>
      </c>
      <c r="E4791" s="1" t="s">
        <v>46</v>
      </c>
      <c r="F4791" s="1" t="s">
        <v>86</v>
      </c>
      <c r="G4791" s="1" t="s">
        <v>87</v>
      </c>
      <c r="H4791" s="1" t="s">
        <v>24</v>
      </c>
      <c r="I4791" s="1" t="s">
        <v>25</v>
      </c>
      <c r="J4791" s="1" t="s">
        <v>947</v>
      </c>
      <c r="K4791" s="1" t="s">
        <v>404</v>
      </c>
      <c r="L4791" s="1">
        <v>80906</v>
      </c>
      <c r="M4791" s="1" t="s">
        <v>41</v>
      </c>
      <c r="N4791" s="1" t="s">
        <v>3244</v>
      </c>
      <c r="O4791" s="1" t="s">
        <v>30</v>
      </c>
      <c r="P4791" s="1" t="s">
        <v>60</v>
      </c>
      <c r="Q4791" s="1" t="s">
        <v>3245</v>
      </c>
      <c r="R4791" s="1">
        <v>54.920000000000009</v>
      </c>
      <c r="S4791" s="1">
        <v>5</v>
      </c>
      <c r="T4791" s="1">
        <v>0.2</v>
      </c>
      <c r="U4791" s="1">
        <v>10.983999999999996</v>
      </c>
      <c r="V4791" s="3" t="str">
        <f>IF(M4791=People!$B$5,People!$A$5,IF(M4791=People!$B$4,People!$A$4,IF(M4791=People!$B$3,People!$A$3,IF(M4791=People!$B$2,People!$A$2,0))))</f>
        <v>Anna Andreadi</v>
      </c>
      <c r="W4791" s="3" t="str">
        <f>IFERROR(INDEX(Returns!A:A,MATCH(B4791,Returns!B:B,0)),"No")</f>
        <v>No</v>
      </c>
    </row>
    <row r="4792" spans="1:23" x14ac:dyDescent="0.2">
      <c r="A4792" s="1">
        <v>4791</v>
      </c>
      <c r="B4792" t="s">
        <v>8452</v>
      </c>
      <c r="C4792" s="2">
        <v>43080</v>
      </c>
      <c r="D4792" s="2">
        <v>43085</v>
      </c>
      <c r="E4792" s="1" t="s">
        <v>46</v>
      </c>
      <c r="F4792" s="1" t="s">
        <v>86</v>
      </c>
      <c r="G4792" s="1" t="s">
        <v>87</v>
      </c>
      <c r="H4792" s="1" t="s">
        <v>24</v>
      </c>
      <c r="I4792" s="1" t="s">
        <v>25</v>
      </c>
      <c r="J4792" s="1" t="s">
        <v>947</v>
      </c>
      <c r="K4792" s="1" t="s">
        <v>404</v>
      </c>
      <c r="L4792" s="1">
        <v>80906</v>
      </c>
      <c r="M4792" s="1" t="s">
        <v>41</v>
      </c>
      <c r="N4792" s="1" t="s">
        <v>4311</v>
      </c>
      <c r="O4792" s="1" t="s">
        <v>30</v>
      </c>
      <c r="P4792" s="1" t="s">
        <v>52</v>
      </c>
      <c r="Q4792" s="1" t="s">
        <v>4312</v>
      </c>
      <c r="R4792" s="1">
        <v>364.95</v>
      </c>
      <c r="S4792" s="1">
        <v>5</v>
      </c>
      <c r="T4792" s="1">
        <v>0.5</v>
      </c>
      <c r="U4792" s="1">
        <v>-248.16599999999994</v>
      </c>
      <c r="V4792" s="3" t="str">
        <f>IF(M4792=People!$B$5,People!$A$5,IF(M4792=People!$B$4,People!$A$4,IF(M4792=People!$B$3,People!$A$3,IF(M4792=People!$B$2,People!$A$2,0))))</f>
        <v>Anna Andreadi</v>
      </c>
      <c r="W4792" s="3" t="str">
        <f>IFERROR(INDEX(Returns!A:A,MATCH(B4792,Returns!B:B,0)),"No")</f>
        <v>No</v>
      </c>
    </row>
    <row r="4793" spans="1:23" x14ac:dyDescent="0.2">
      <c r="A4793" s="1">
        <v>4792</v>
      </c>
      <c r="B4793" t="s">
        <v>8452</v>
      </c>
      <c r="C4793" s="2">
        <v>43080</v>
      </c>
      <c r="D4793" s="2">
        <v>43085</v>
      </c>
      <c r="E4793" s="1" t="s">
        <v>46</v>
      </c>
      <c r="F4793" s="1" t="s">
        <v>86</v>
      </c>
      <c r="G4793" s="1" t="s">
        <v>87</v>
      </c>
      <c r="H4793" s="1" t="s">
        <v>24</v>
      </c>
      <c r="I4793" s="1" t="s">
        <v>25</v>
      </c>
      <c r="J4793" s="1" t="s">
        <v>947</v>
      </c>
      <c r="K4793" s="1" t="s">
        <v>404</v>
      </c>
      <c r="L4793" s="1">
        <v>80906</v>
      </c>
      <c r="M4793" s="1" t="s">
        <v>41</v>
      </c>
      <c r="N4793" s="1" t="s">
        <v>2563</v>
      </c>
      <c r="O4793" s="1" t="s">
        <v>43</v>
      </c>
      <c r="P4793" s="1" t="s">
        <v>84</v>
      </c>
      <c r="Q4793" s="1" t="s">
        <v>5410</v>
      </c>
      <c r="R4793" s="1">
        <v>85.055999999999997</v>
      </c>
      <c r="S4793" s="1">
        <v>3</v>
      </c>
      <c r="T4793" s="1">
        <v>0.2</v>
      </c>
      <c r="U4793" s="1">
        <v>28.706399999999991</v>
      </c>
      <c r="V4793" s="3" t="str">
        <f>IF(M4793=People!$B$5,People!$A$5,IF(M4793=People!$B$4,People!$A$4,IF(M4793=People!$B$3,People!$A$3,IF(M4793=People!$B$2,People!$A$2,0))))</f>
        <v>Anna Andreadi</v>
      </c>
      <c r="W4793" s="3" t="str">
        <f>IFERROR(INDEX(Returns!A:A,MATCH(B4793,Returns!B:B,0)),"No")</f>
        <v>No</v>
      </c>
    </row>
    <row r="4794" spans="1:23" x14ac:dyDescent="0.2">
      <c r="A4794" s="1">
        <v>4793</v>
      </c>
      <c r="B4794" t="s">
        <v>8452</v>
      </c>
      <c r="C4794" s="2">
        <v>43080</v>
      </c>
      <c r="D4794" s="2">
        <v>43085</v>
      </c>
      <c r="E4794" s="1" t="s">
        <v>46</v>
      </c>
      <c r="F4794" s="1" t="s">
        <v>86</v>
      </c>
      <c r="G4794" s="1" t="s">
        <v>87</v>
      </c>
      <c r="H4794" s="1" t="s">
        <v>24</v>
      </c>
      <c r="I4794" s="1" t="s">
        <v>25</v>
      </c>
      <c r="J4794" s="1" t="s">
        <v>947</v>
      </c>
      <c r="K4794" s="1" t="s">
        <v>404</v>
      </c>
      <c r="L4794" s="1">
        <v>80906</v>
      </c>
      <c r="M4794" s="1" t="s">
        <v>41</v>
      </c>
      <c r="N4794" s="1" t="s">
        <v>391</v>
      </c>
      <c r="O4794" s="1" t="s">
        <v>43</v>
      </c>
      <c r="P4794" s="1" t="s">
        <v>84</v>
      </c>
      <c r="Q4794" s="1" t="s">
        <v>392</v>
      </c>
      <c r="R4794" s="1">
        <v>27.695999999999998</v>
      </c>
      <c r="S4794" s="1">
        <v>3</v>
      </c>
      <c r="T4794" s="1">
        <v>0.2</v>
      </c>
      <c r="U4794" s="1">
        <v>9.6935999999999964</v>
      </c>
      <c r="V4794" s="3" t="str">
        <f>IF(M4794=People!$B$5,People!$A$5,IF(M4794=People!$B$4,People!$A$4,IF(M4794=People!$B$3,People!$A$3,IF(M4794=People!$B$2,People!$A$2,0))))</f>
        <v>Anna Andreadi</v>
      </c>
      <c r="W4794" s="3" t="str">
        <f>IFERROR(INDEX(Returns!A:A,MATCH(B4794,Returns!B:B,0)),"No")</f>
        <v>No</v>
      </c>
    </row>
    <row r="4795" spans="1:23" x14ac:dyDescent="0.2">
      <c r="A4795" s="1">
        <v>4794</v>
      </c>
      <c r="B4795" t="s">
        <v>8453</v>
      </c>
      <c r="C4795" s="2">
        <v>42915</v>
      </c>
      <c r="D4795" s="2">
        <v>42920</v>
      </c>
      <c r="E4795" s="1" t="s">
        <v>46</v>
      </c>
      <c r="F4795" s="1" t="s">
        <v>3528</v>
      </c>
      <c r="G4795" s="1" t="s">
        <v>3529</v>
      </c>
      <c r="H4795" s="1" t="s">
        <v>24</v>
      </c>
      <c r="I4795" s="1" t="s">
        <v>25</v>
      </c>
      <c r="J4795" s="1" t="s">
        <v>239</v>
      </c>
      <c r="K4795" s="1" t="s">
        <v>240</v>
      </c>
      <c r="L4795" s="1">
        <v>10011</v>
      </c>
      <c r="M4795" s="1" t="s">
        <v>135</v>
      </c>
      <c r="N4795" s="1" t="s">
        <v>2948</v>
      </c>
      <c r="O4795" s="1" t="s">
        <v>43</v>
      </c>
      <c r="P4795" s="1" t="s">
        <v>84</v>
      </c>
      <c r="Q4795" s="1" t="s">
        <v>2949</v>
      </c>
      <c r="R4795" s="1">
        <v>24.96</v>
      </c>
      <c r="S4795" s="1">
        <v>4</v>
      </c>
      <c r="T4795" s="1">
        <v>0</v>
      </c>
      <c r="U4795" s="1">
        <v>11.231999999999999</v>
      </c>
      <c r="V4795" s="3" t="str">
        <f>IF(M4795=People!$B$5,People!$A$5,IF(M4795=People!$B$4,People!$A$4,IF(M4795=People!$B$3,People!$A$3,IF(M4795=People!$B$2,People!$A$2,0))))</f>
        <v>Chuck Magee</v>
      </c>
      <c r="W4795" s="3" t="str">
        <f>IFERROR(INDEX(Returns!A:A,MATCH(B4795,Returns!B:B,0)),"No")</f>
        <v>No</v>
      </c>
    </row>
    <row r="4796" spans="1:23" x14ac:dyDescent="0.2">
      <c r="A4796" s="1">
        <v>4795</v>
      </c>
      <c r="B4796" t="s">
        <v>8454</v>
      </c>
      <c r="C4796" s="2">
        <v>42810</v>
      </c>
      <c r="D4796" s="2">
        <v>42817</v>
      </c>
      <c r="E4796" s="1" t="s">
        <v>46</v>
      </c>
      <c r="F4796" s="1" t="s">
        <v>5411</v>
      </c>
      <c r="G4796" s="1" t="s">
        <v>5412</v>
      </c>
      <c r="H4796" s="1" t="s">
        <v>38</v>
      </c>
      <c r="I4796" s="1" t="s">
        <v>25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5171</v>
      </c>
      <c r="O4796" s="1" t="s">
        <v>30</v>
      </c>
      <c r="P4796" s="1" t="s">
        <v>60</v>
      </c>
      <c r="Q4796" s="1" t="s">
        <v>5172</v>
      </c>
      <c r="R4796" s="1">
        <v>43.13</v>
      </c>
      <c r="S4796" s="1">
        <v>1</v>
      </c>
      <c r="T4796" s="1">
        <v>0</v>
      </c>
      <c r="U4796" s="1">
        <v>18.114600000000003</v>
      </c>
      <c r="V4796" s="3" t="str">
        <f>IF(M4796=People!$B$5,People!$A$5,IF(M4796=People!$B$4,People!$A$4,IF(M4796=People!$B$3,People!$A$3,IF(M4796=People!$B$2,People!$A$2,0))))</f>
        <v>Anna Andreadi</v>
      </c>
      <c r="W4796" s="3" t="str">
        <f>IFERROR(INDEX(Returns!A:A,MATCH(B4796,Returns!B:B,0)),"No")</f>
        <v>No</v>
      </c>
    </row>
    <row r="4797" spans="1:23" x14ac:dyDescent="0.2">
      <c r="A4797" s="1">
        <v>4796</v>
      </c>
      <c r="B4797" t="s">
        <v>8455</v>
      </c>
      <c r="C4797" s="2">
        <v>42960</v>
      </c>
      <c r="D4797" s="2">
        <v>42964</v>
      </c>
      <c r="E4797" s="1" t="s">
        <v>46</v>
      </c>
      <c r="F4797" s="1" t="s">
        <v>1754</v>
      </c>
      <c r="G4797" s="1" t="s">
        <v>1755</v>
      </c>
      <c r="H4797" s="1" t="s">
        <v>24</v>
      </c>
      <c r="I4797" s="1" t="s">
        <v>25</v>
      </c>
      <c r="J4797" s="1" t="s">
        <v>5413</v>
      </c>
      <c r="K4797" s="1" t="s">
        <v>1111</v>
      </c>
      <c r="L4797" s="1">
        <v>30062</v>
      </c>
      <c r="M4797" s="1" t="s">
        <v>28</v>
      </c>
      <c r="N4797" s="1" t="s">
        <v>2073</v>
      </c>
      <c r="O4797" s="1" t="s">
        <v>43</v>
      </c>
      <c r="P4797" s="1" t="s">
        <v>70</v>
      </c>
      <c r="Q4797" s="1" t="s">
        <v>2074</v>
      </c>
      <c r="R4797" s="1">
        <v>5.64</v>
      </c>
      <c r="S4797" s="1">
        <v>3</v>
      </c>
      <c r="T4797" s="1">
        <v>0</v>
      </c>
      <c r="U4797" s="1">
        <v>2.7071999999999994</v>
      </c>
      <c r="V4797" s="3" t="str">
        <f>IF(M4797=People!$B$5,People!$A$5,IF(M4797=People!$B$4,People!$A$4,IF(M4797=People!$B$3,People!$A$3,IF(M4797=People!$B$2,People!$A$2,0))))</f>
        <v>Cassandra Brandow</v>
      </c>
      <c r="W4797" s="3" t="str">
        <f>IFERROR(INDEX(Returns!A:A,MATCH(B4797,Returns!B:B,0)),"No")</f>
        <v>No</v>
      </c>
    </row>
    <row r="4798" spans="1:23" x14ac:dyDescent="0.2">
      <c r="A4798" s="1">
        <v>4797</v>
      </c>
      <c r="B4798" t="s">
        <v>8456</v>
      </c>
      <c r="C4798" s="2">
        <v>43234</v>
      </c>
      <c r="D4798" s="2">
        <v>43239</v>
      </c>
      <c r="E4798" s="1" t="s">
        <v>46</v>
      </c>
      <c r="F4798" s="1" t="s">
        <v>1127</v>
      </c>
      <c r="G4798" s="1" t="s">
        <v>1128</v>
      </c>
      <c r="H4798" s="1" t="s">
        <v>38</v>
      </c>
      <c r="I4798" s="1" t="s">
        <v>25</v>
      </c>
      <c r="J4798" s="1" t="s">
        <v>1324</v>
      </c>
      <c r="K4798" s="1" t="s">
        <v>50</v>
      </c>
      <c r="L4798" s="1">
        <v>32216</v>
      </c>
      <c r="M4798" s="1" t="s">
        <v>28</v>
      </c>
      <c r="N4798" s="1" t="s">
        <v>3982</v>
      </c>
      <c r="O4798" s="1" t="s">
        <v>43</v>
      </c>
      <c r="P4798" s="1" t="s">
        <v>70</v>
      </c>
      <c r="Q4798" s="1" t="s">
        <v>3983</v>
      </c>
      <c r="R4798" s="1">
        <v>57.582000000000008</v>
      </c>
      <c r="S4798" s="1">
        <v>3</v>
      </c>
      <c r="T4798" s="1">
        <v>0.7</v>
      </c>
      <c r="U4798" s="1">
        <v>-44.146199999999979</v>
      </c>
      <c r="V4798" s="3" t="str">
        <f>IF(M4798=People!$B$5,People!$A$5,IF(M4798=People!$B$4,People!$A$4,IF(M4798=People!$B$3,People!$A$3,IF(M4798=People!$B$2,People!$A$2,0))))</f>
        <v>Cassandra Brandow</v>
      </c>
      <c r="W4798" s="3" t="str">
        <f>IFERROR(INDEX(Returns!A:A,MATCH(B4798,Returns!B:B,0)),"No")</f>
        <v>No</v>
      </c>
    </row>
    <row r="4799" spans="1:23" x14ac:dyDescent="0.2">
      <c r="A4799" s="1">
        <v>4798</v>
      </c>
      <c r="B4799" t="s">
        <v>8456</v>
      </c>
      <c r="C4799" s="2">
        <v>43234</v>
      </c>
      <c r="D4799" s="2">
        <v>43239</v>
      </c>
      <c r="E4799" s="1" t="s">
        <v>46</v>
      </c>
      <c r="F4799" s="1" t="s">
        <v>1127</v>
      </c>
      <c r="G4799" s="1" t="s">
        <v>1128</v>
      </c>
      <c r="H4799" s="1" t="s">
        <v>38</v>
      </c>
      <c r="I4799" s="1" t="s">
        <v>25</v>
      </c>
      <c r="J4799" s="1" t="s">
        <v>1324</v>
      </c>
      <c r="K4799" s="1" t="s">
        <v>50</v>
      </c>
      <c r="L4799" s="1">
        <v>32216</v>
      </c>
      <c r="M4799" s="1" t="s">
        <v>28</v>
      </c>
      <c r="N4799" s="1" t="s">
        <v>4326</v>
      </c>
      <c r="O4799" s="1" t="s">
        <v>43</v>
      </c>
      <c r="P4799" s="1" t="s">
        <v>84</v>
      </c>
      <c r="Q4799" s="1" t="s">
        <v>4327</v>
      </c>
      <c r="R4799" s="1">
        <v>31.104000000000006</v>
      </c>
      <c r="S4799" s="1">
        <v>6</v>
      </c>
      <c r="T4799" s="1">
        <v>0.2</v>
      </c>
      <c r="U4799" s="1">
        <v>10.8864</v>
      </c>
      <c r="V4799" s="3" t="str">
        <f>IF(M4799=People!$B$5,People!$A$5,IF(M4799=People!$B$4,People!$A$4,IF(M4799=People!$B$3,People!$A$3,IF(M4799=People!$B$2,People!$A$2,0))))</f>
        <v>Cassandra Brandow</v>
      </c>
      <c r="W4799" s="3" t="str">
        <f>IFERROR(INDEX(Returns!A:A,MATCH(B4799,Returns!B:B,0)),"No")</f>
        <v>No</v>
      </c>
    </row>
    <row r="4800" spans="1:23" x14ac:dyDescent="0.2">
      <c r="A4800" s="1">
        <v>4799</v>
      </c>
      <c r="B4800" t="s">
        <v>8456</v>
      </c>
      <c r="C4800" s="2">
        <v>43234</v>
      </c>
      <c r="D4800" s="2">
        <v>43239</v>
      </c>
      <c r="E4800" s="1" t="s">
        <v>46</v>
      </c>
      <c r="F4800" s="1" t="s">
        <v>1127</v>
      </c>
      <c r="G4800" s="1" t="s">
        <v>1128</v>
      </c>
      <c r="H4800" s="1" t="s">
        <v>38</v>
      </c>
      <c r="I4800" s="1" t="s">
        <v>25</v>
      </c>
      <c r="J4800" s="1" t="s">
        <v>1324</v>
      </c>
      <c r="K4800" s="1" t="s">
        <v>50</v>
      </c>
      <c r="L4800" s="1">
        <v>32216</v>
      </c>
      <c r="M4800" s="1" t="s">
        <v>28</v>
      </c>
      <c r="N4800" s="1" t="s">
        <v>5115</v>
      </c>
      <c r="O4800" s="1" t="s">
        <v>30</v>
      </c>
      <c r="P4800" s="1" t="s">
        <v>60</v>
      </c>
      <c r="Q4800" s="1" t="s">
        <v>5116</v>
      </c>
      <c r="R4800" s="1">
        <v>30.192</v>
      </c>
      <c r="S4800" s="1">
        <v>3</v>
      </c>
      <c r="T4800" s="1">
        <v>0.2</v>
      </c>
      <c r="U4800" s="1">
        <v>8.3028000000000031</v>
      </c>
      <c r="V4800" s="3" t="str">
        <f>IF(M4800=People!$B$5,People!$A$5,IF(M4800=People!$B$4,People!$A$4,IF(M4800=People!$B$3,People!$A$3,IF(M4800=People!$B$2,People!$A$2,0))))</f>
        <v>Cassandra Brandow</v>
      </c>
      <c r="W4800" s="3" t="str">
        <f>IFERROR(INDEX(Returns!A:A,MATCH(B4800,Returns!B:B,0)),"No")</f>
        <v>No</v>
      </c>
    </row>
    <row r="4801" spans="1:23" x14ac:dyDescent="0.2">
      <c r="A4801" s="1">
        <v>4800</v>
      </c>
      <c r="B4801" t="s">
        <v>8456</v>
      </c>
      <c r="C4801" s="2">
        <v>43234</v>
      </c>
      <c r="D4801" s="2">
        <v>43239</v>
      </c>
      <c r="E4801" s="1" t="s">
        <v>46</v>
      </c>
      <c r="F4801" s="1" t="s">
        <v>1127</v>
      </c>
      <c r="G4801" s="1" t="s">
        <v>1128</v>
      </c>
      <c r="H4801" s="1" t="s">
        <v>38</v>
      </c>
      <c r="I4801" s="1" t="s">
        <v>25</v>
      </c>
      <c r="J4801" s="1" t="s">
        <v>1324</v>
      </c>
      <c r="K4801" s="1" t="s">
        <v>50</v>
      </c>
      <c r="L4801" s="1">
        <v>32216</v>
      </c>
      <c r="M4801" s="1" t="s">
        <v>28</v>
      </c>
      <c r="N4801" s="1" t="s">
        <v>223</v>
      </c>
      <c r="O4801" s="1" t="s">
        <v>66</v>
      </c>
      <c r="P4801" s="1" t="s">
        <v>67</v>
      </c>
      <c r="Q4801" s="1" t="s">
        <v>224</v>
      </c>
      <c r="R4801" s="1">
        <v>43.6</v>
      </c>
      <c r="S4801" s="1">
        <v>5</v>
      </c>
      <c r="T4801" s="1">
        <v>0.2</v>
      </c>
      <c r="U4801" s="1">
        <v>4.3600000000000012</v>
      </c>
      <c r="V4801" s="3" t="str">
        <f>IF(M4801=People!$B$5,People!$A$5,IF(M4801=People!$B$4,People!$A$4,IF(M4801=People!$B$3,People!$A$3,IF(M4801=People!$B$2,People!$A$2,0))))</f>
        <v>Cassandra Brandow</v>
      </c>
      <c r="W4801" s="3" t="str">
        <f>IFERROR(INDEX(Returns!A:A,MATCH(B4801,Returns!B:B,0)),"No")</f>
        <v>No</v>
      </c>
    </row>
    <row r="4802" spans="1:23" x14ac:dyDescent="0.2">
      <c r="A4802" s="1">
        <v>4801</v>
      </c>
      <c r="B4802" t="s">
        <v>8456</v>
      </c>
      <c r="C4802" s="2">
        <v>43234</v>
      </c>
      <c r="D4802" s="2">
        <v>43239</v>
      </c>
      <c r="E4802" s="1" t="s">
        <v>46</v>
      </c>
      <c r="F4802" s="1" t="s">
        <v>1127</v>
      </c>
      <c r="G4802" s="1" t="s">
        <v>1128</v>
      </c>
      <c r="H4802" s="1" t="s">
        <v>38</v>
      </c>
      <c r="I4802" s="1" t="s">
        <v>25</v>
      </c>
      <c r="J4802" s="1" t="s">
        <v>1324</v>
      </c>
      <c r="K4802" s="1" t="s">
        <v>50</v>
      </c>
      <c r="L4802" s="1">
        <v>32216</v>
      </c>
      <c r="M4802" s="1" t="s">
        <v>28</v>
      </c>
      <c r="N4802" s="1" t="s">
        <v>5414</v>
      </c>
      <c r="O4802" s="1" t="s">
        <v>43</v>
      </c>
      <c r="P4802" s="1" t="s">
        <v>63</v>
      </c>
      <c r="Q4802" s="1" t="s">
        <v>5415</v>
      </c>
      <c r="R4802" s="1">
        <v>4.7679999999999998</v>
      </c>
      <c r="S4802" s="1">
        <v>2</v>
      </c>
      <c r="T4802" s="1">
        <v>0.2</v>
      </c>
      <c r="U4802" s="1">
        <v>0.41720000000000046</v>
      </c>
      <c r="V4802" s="3" t="str">
        <f>IF(M4802=People!$B$5,People!$A$5,IF(M4802=People!$B$4,People!$A$4,IF(M4802=People!$B$3,People!$A$3,IF(M4802=People!$B$2,People!$A$2,0))))</f>
        <v>Cassandra Brandow</v>
      </c>
      <c r="W4802" s="3" t="str">
        <f>IFERROR(INDEX(Returns!A:A,MATCH(B4802,Returns!B:B,0)),"No")</f>
        <v>No</v>
      </c>
    </row>
    <row r="4803" spans="1:23" x14ac:dyDescent="0.2">
      <c r="A4803" s="1">
        <v>4802</v>
      </c>
      <c r="B4803" t="s">
        <v>8456</v>
      </c>
      <c r="C4803" s="2">
        <v>43234</v>
      </c>
      <c r="D4803" s="2">
        <v>43239</v>
      </c>
      <c r="E4803" s="1" t="s">
        <v>46</v>
      </c>
      <c r="F4803" s="1" t="s">
        <v>1127</v>
      </c>
      <c r="G4803" s="1" t="s">
        <v>1128</v>
      </c>
      <c r="H4803" s="1" t="s">
        <v>38</v>
      </c>
      <c r="I4803" s="1" t="s">
        <v>25</v>
      </c>
      <c r="J4803" s="1" t="s">
        <v>1324</v>
      </c>
      <c r="K4803" s="1" t="s">
        <v>50</v>
      </c>
      <c r="L4803" s="1">
        <v>32216</v>
      </c>
      <c r="M4803" s="1" t="s">
        <v>28</v>
      </c>
      <c r="N4803" s="1" t="s">
        <v>593</v>
      </c>
      <c r="O4803" s="1" t="s">
        <v>43</v>
      </c>
      <c r="P4803" s="1" t="s">
        <v>70</v>
      </c>
      <c r="Q4803" s="1" t="s">
        <v>594</v>
      </c>
      <c r="R4803" s="1">
        <v>10.380000000000003</v>
      </c>
      <c r="S4803" s="1">
        <v>2</v>
      </c>
      <c r="T4803" s="1">
        <v>0.7</v>
      </c>
      <c r="U4803" s="1">
        <v>-7.6119999999999983</v>
      </c>
      <c r="V4803" s="3" t="str">
        <f>IF(M4803=People!$B$5,People!$A$5,IF(M4803=People!$B$4,People!$A$4,IF(M4803=People!$B$3,People!$A$3,IF(M4803=People!$B$2,People!$A$2,0))))</f>
        <v>Cassandra Brandow</v>
      </c>
      <c r="W4803" s="3" t="str">
        <f>IFERROR(INDEX(Returns!A:A,MATCH(B4803,Returns!B:B,0)),"No")</f>
        <v>No</v>
      </c>
    </row>
    <row r="4804" spans="1:23" x14ac:dyDescent="0.2">
      <c r="A4804" s="1">
        <v>4803</v>
      </c>
      <c r="B4804" t="s">
        <v>8456</v>
      </c>
      <c r="C4804" s="2">
        <v>43234</v>
      </c>
      <c r="D4804" s="2">
        <v>43239</v>
      </c>
      <c r="E4804" s="1" t="s">
        <v>46</v>
      </c>
      <c r="F4804" s="1" t="s">
        <v>1127</v>
      </c>
      <c r="G4804" s="1" t="s">
        <v>1128</v>
      </c>
      <c r="H4804" s="1" t="s">
        <v>38</v>
      </c>
      <c r="I4804" s="1" t="s">
        <v>25</v>
      </c>
      <c r="J4804" s="1" t="s">
        <v>1324</v>
      </c>
      <c r="K4804" s="1" t="s">
        <v>50</v>
      </c>
      <c r="L4804" s="1">
        <v>32216</v>
      </c>
      <c r="M4804" s="1" t="s">
        <v>28</v>
      </c>
      <c r="N4804" s="1" t="s">
        <v>323</v>
      </c>
      <c r="O4804" s="1" t="s">
        <v>43</v>
      </c>
      <c r="P4804" s="1" t="s">
        <v>70</v>
      </c>
      <c r="Q4804" s="1" t="s">
        <v>324</v>
      </c>
      <c r="R4804" s="1">
        <v>13.392000000000003</v>
      </c>
      <c r="S4804" s="1">
        <v>8</v>
      </c>
      <c r="T4804" s="1">
        <v>0.7</v>
      </c>
      <c r="U4804" s="1">
        <v>-9.8207999999999984</v>
      </c>
      <c r="V4804" s="3" t="str">
        <f>IF(M4804=People!$B$5,People!$A$5,IF(M4804=People!$B$4,People!$A$4,IF(M4804=People!$B$3,People!$A$3,IF(M4804=People!$B$2,People!$A$2,0))))</f>
        <v>Cassandra Brandow</v>
      </c>
      <c r="W4804" s="3" t="str">
        <f>IFERROR(INDEX(Returns!A:A,MATCH(B4804,Returns!B:B,0)),"No")</f>
        <v>No</v>
      </c>
    </row>
    <row r="4805" spans="1:23" x14ac:dyDescent="0.2">
      <c r="A4805" s="1">
        <v>4804</v>
      </c>
      <c r="B4805" t="s">
        <v>8457</v>
      </c>
      <c r="C4805" s="2">
        <v>43659</v>
      </c>
      <c r="D4805" s="2">
        <v>43663</v>
      </c>
      <c r="E4805" s="1" t="s">
        <v>21</v>
      </c>
      <c r="F4805" s="1" t="s">
        <v>4947</v>
      </c>
      <c r="G4805" s="1" t="s">
        <v>4948</v>
      </c>
      <c r="H4805" s="1" t="s">
        <v>24</v>
      </c>
      <c r="I4805" s="1" t="s">
        <v>25</v>
      </c>
      <c r="J4805" s="1" t="s">
        <v>133</v>
      </c>
      <c r="K4805" s="1" t="s">
        <v>134</v>
      </c>
      <c r="L4805" s="1">
        <v>19140</v>
      </c>
      <c r="M4805" s="1" t="s">
        <v>135</v>
      </c>
      <c r="N4805" s="1" t="s">
        <v>2569</v>
      </c>
      <c r="O4805" s="1" t="s">
        <v>66</v>
      </c>
      <c r="P4805" s="1" t="s">
        <v>67</v>
      </c>
      <c r="Q4805" s="1" t="s">
        <v>2570</v>
      </c>
      <c r="R4805" s="1">
        <v>39.593999999999994</v>
      </c>
      <c r="S4805" s="1">
        <v>1</v>
      </c>
      <c r="T4805" s="1">
        <v>0.4</v>
      </c>
      <c r="U4805" s="1">
        <v>-7.2589000000000041</v>
      </c>
      <c r="V4805" s="3" t="str">
        <f>IF(M4805=People!$B$5,People!$A$5,IF(M4805=People!$B$4,People!$A$4,IF(M4805=People!$B$3,People!$A$3,IF(M4805=People!$B$2,People!$A$2,0))))</f>
        <v>Chuck Magee</v>
      </c>
      <c r="W4805" s="3" t="str">
        <f>IFERROR(INDEX(Returns!A:A,MATCH(B4805,Returns!B:B,0)),"No")</f>
        <v>No</v>
      </c>
    </row>
    <row r="4806" spans="1:23" x14ac:dyDescent="0.2">
      <c r="A4806" s="1">
        <v>4805</v>
      </c>
      <c r="B4806" t="s">
        <v>8457</v>
      </c>
      <c r="C4806" s="2">
        <v>43659</v>
      </c>
      <c r="D4806" s="2">
        <v>43663</v>
      </c>
      <c r="E4806" s="1" t="s">
        <v>21</v>
      </c>
      <c r="F4806" s="1" t="s">
        <v>4947</v>
      </c>
      <c r="G4806" s="1" t="s">
        <v>4948</v>
      </c>
      <c r="H4806" s="1" t="s">
        <v>24</v>
      </c>
      <c r="I4806" s="1" t="s">
        <v>25</v>
      </c>
      <c r="J4806" s="1" t="s">
        <v>133</v>
      </c>
      <c r="K4806" s="1" t="s">
        <v>134</v>
      </c>
      <c r="L4806" s="1">
        <v>19140</v>
      </c>
      <c r="M4806" s="1" t="s">
        <v>135</v>
      </c>
      <c r="N4806" s="1" t="s">
        <v>4217</v>
      </c>
      <c r="O4806" s="1" t="s">
        <v>30</v>
      </c>
      <c r="P4806" s="1" t="s">
        <v>60</v>
      </c>
      <c r="Q4806" s="1" t="s">
        <v>4218</v>
      </c>
      <c r="R4806" s="1">
        <v>91.00800000000001</v>
      </c>
      <c r="S4806" s="1">
        <v>9</v>
      </c>
      <c r="T4806" s="1">
        <v>0.2</v>
      </c>
      <c r="U4806" s="1">
        <v>19.339199999999998</v>
      </c>
      <c r="V4806" s="3" t="str">
        <f>IF(M4806=People!$B$5,People!$A$5,IF(M4806=People!$B$4,People!$A$4,IF(M4806=People!$B$3,People!$A$3,IF(M4806=People!$B$2,People!$A$2,0))))</f>
        <v>Chuck Magee</v>
      </c>
      <c r="W4806" s="3" t="str">
        <f>IFERROR(INDEX(Returns!A:A,MATCH(B4806,Returns!B:B,0)),"No")</f>
        <v>No</v>
      </c>
    </row>
    <row r="4807" spans="1:23" x14ac:dyDescent="0.2">
      <c r="A4807" s="1">
        <v>4806</v>
      </c>
      <c r="B4807" t="s">
        <v>8458</v>
      </c>
      <c r="C4807" s="2">
        <v>43061</v>
      </c>
      <c r="D4807" s="2">
        <v>43064</v>
      </c>
      <c r="E4807" s="1" t="s">
        <v>21</v>
      </c>
      <c r="F4807" s="1" t="s">
        <v>1192</v>
      </c>
      <c r="G4807" s="1" t="s">
        <v>1193</v>
      </c>
      <c r="H4807" s="1" t="s">
        <v>24</v>
      </c>
      <c r="I4807" s="1" t="s">
        <v>25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2131</v>
      </c>
      <c r="O4807" s="1" t="s">
        <v>43</v>
      </c>
      <c r="P4807" s="1" t="s">
        <v>84</v>
      </c>
      <c r="Q4807" s="1" t="s">
        <v>2132</v>
      </c>
      <c r="R4807" s="1">
        <v>37.94</v>
      </c>
      <c r="S4807" s="1">
        <v>2</v>
      </c>
      <c r="T4807" s="1">
        <v>0</v>
      </c>
      <c r="U4807" s="1">
        <v>18.211199999999998</v>
      </c>
      <c r="V4807" s="3" t="str">
        <f>IF(M4807=People!$B$5,People!$A$5,IF(M4807=People!$B$4,People!$A$4,IF(M4807=People!$B$3,People!$A$3,IF(M4807=People!$B$2,People!$A$2,0))))</f>
        <v>Anna Andreadi</v>
      </c>
      <c r="W4807" s="3" t="str">
        <f>IFERROR(INDEX(Returns!A:A,MATCH(B4807,Returns!B:B,0)),"No")</f>
        <v>No</v>
      </c>
    </row>
    <row r="4808" spans="1:23" x14ac:dyDescent="0.2">
      <c r="A4808" s="1">
        <v>4807</v>
      </c>
      <c r="B4808" t="s">
        <v>8458</v>
      </c>
      <c r="C4808" s="2">
        <v>43061</v>
      </c>
      <c r="D4808" s="2">
        <v>43064</v>
      </c>
      <c r="E4808" s="1" t="s">
        <v>21</v>
      </c>
      <c r="F4808" s="1" t="s">
        <v>1192</v>
      </c>
      <c r="G4808" s="1" t="s">
        <v>1193</v>
      </c>
      <c r="H4808" s="1" t="s">
        <v>24</v>
      </c>
      <c r="I4808" s="1" t="s">
        <v>25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4659</v>
      </c>
      <c r="O4808" s="1" t="s">
        <v>43</v>
      </c>
      <c r="P4808" s="1" t="s">
        <v>84</v>
      </c>
      <c r="Q4808" s="1" t="s">
        <v>4660</v>
      </c>
      <c r="R4808" s="1">
        <v>42.800000000000004</v>
      </c>
      <c r="S4808" s="1">
        <v>10</v>
      </c>
      <c r="T4808" s="1">
        <v>0</v>
      </c>
      <c r="U4808" s="1">
        <v>19.259999999999998</v>
      </c>
      <c r="V4808" s="3" t="str">
        <f>IF(M4808=People!$B$5,People!$A$5,IF(M4808=People!$B$4,People!$A$4,IF(M4808=People!$B$3,People!$A$3,IF(M4808=People!$B$2,People!$A$2,0))))</f>
        <v>Anna Andreadi</v>
      </c>
      <c r="W4808" s="3" t="str">
        <f>IFERROR(INDEX(Returns!A:A,MATCH(B4808,Returns!B:B,0)),"No")</f>
        <v>No</v>
      </c>
    </row>
    <row r="4809" spans="1:23" x14ac:dyDescent="0.2">
      <c r="A4809" s="1">
        <v>4808</v>
      </c>
      <c r="B4809" t="s">
        <v>8458</v>
      </c>
      <c r="C4809" s="2">
        <v>43061</v>
      </c>
      <c r="D4809" s="2">
        <v>43064</v>
      </c>
      <c r="E4809" s="1" t="s">
        <v>21</v>
      </c>
      <c r="F4809" s="1" t="s">
        <v>1192</v>
      </c>
      <c r="G4809" s="1" t="s">
        <v>1193</v>
      </c>
      <c r="H4809" s="1" t="s">
        <v>24</v>
      </c>
      <c r="I4809" s="1" t="s">
        <v>25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2011</v>
      </c>
      <c r="O4809" s="1" t="s">
        <v>43</v>
      </c>
      <c r="P4809" s="1" t="s">
        <v>55</v>
      </c>
      <c r="Q4809" s="1" t="s">
        <v>2012</v>
      </c>
      <c r="R4809" s="1">
        <v>33.630000000000003</v>
      </c>
      <c r="S4809" s="1">
        <v>3</v>
      </c>
      <c r="T4809" s="1">
        <v>0</v>
      </c>
      <c r="U4809" s="1">
        <v>10.088999999999999</v>
      </c>
      <c r="V4809" s="3" t="str">
        <f>IF(M4809=People!$B$5,People!$A$5,IF(M4809=People!$B$4,People!$A$4,IF(M4809=People!$B$3,People!$A$3,IF(M4809=People!$B$2,People!$A$2,0))))</f>
        <v>Anna Andreadi</v>
      </c>
      <c r="W4809" s="3" t="str">
        <f>IFERROR(INDEX(Returns!A:A,MATCH(B4809,Returns!B:B,0)),"No")</f>
        <v>No</v>
      </c>
    </row>
    <row r="4810" spans="1:23" x14ac:dyDescent="0.2">
      <c r="A4810" s="1">
        <v>4809</v>
      </c>
      <c r="B4810" t="s">
        <v>8459</v>
      </c>
      <c r="C4810" s="2">
        <v>42697</v>
      </c>
      <c r="D4810" s="2">
        <v>42702</v>
      </c>
      <c r="E4810" s="1" t="s">
        <v>46</v>
      </c>
      <c r="F4810" s="1" t="s">
        <v>3677</v>
      </c>
      <c r="G4810" s="1" t="s">
        <v>3678</v>
      </c>
      <c r="H4810" s="1" t="s">
        <v>38</v>
      </c>
      <c r="I4810" s="1" t="s">
        <v>25</v>
      </c>
      <c r="J4810" s="1" t="s">
        <v>133</v>
      </c>
      <c r="K4810" s="1" t="s">
        <v>134</v>
      </c>
      <c r="L4810" s="1">
        <v>19134</v>
      </c>
      <c r="M4810" s="1" t="s">
        <v>135</v>
      </c>
      <c r="N4810" s="1" t="s">
        <v>4007</v>
      </c>
      <c r="O4810" s="1" t="s">
        <v>43</v>
      </c>
      <c r="P4810" s="1" t="s">
        <v>157</v>
      </c>
      <c r="Q4810" s="1" t="s">
        <v>4008</v>
      </c>
      <c r="R4810" s="1">
        <v>62.808000000000007</v>
      </c>
      <c r="S4810" s="1">
        <v>3</v>
      </c>
      <c r="T4810" s="1">
        <v>0.2</v>
      </c>
      <c r="U4810" s="1">
        <v>21.197700000000001</v>
      </c>
      <c r="V4810" s="3" t="str">
        <f>IF(M4810=People!$B$5,People!$A$5,IF(M4810=People!$B$4,People!$A$4,IF(M4810=People!$B$3,People!$A$3,IF(M4810=People!$B$2,People!$A$2,0))))</f>
        <v>Chuck Magee</v>
      </c>
      <c r="W4810" s="3" t="str">
        <f>IFERROR(INDEX(Returns!A:A,MATCH(B4810,Returns!B:B,0)),"No")</f>
        <v>No</v>
      </c>
    </row>
    <row r="4811" spans="1:23" x14ac:dyDescent="0.2">
      <c r="A4811" s="1">
        <v>4810</v>
      </c>
      <c r="B4811" t="s">
        <v>8460</v>
      </c>
      <c r="C4811" s="2">
        <v>43096</v>
      </c>
      <c r="D4811" s="2">
        <v>43099</v>
      </c>
      <c r="E4811" s="1" t="s">
        <v>170</v>
      </c>
      <c r="F4811" s="1" t="s">
        <v>4755</v>
      </c>
      <c r="G4811" s="1" t="s">
        <v>4756</v>
      </c>
      <c r="H4811" s="1" t="s">
        <v>24</v>
      </c>
      <c r="I4811" s="1" t="s">
        <v>25</v>
      </c>
      <c r="J4811" s="1" t="s">
        <v>4720</v>
      </c>
      <c r="K4811" s="1" t="s">
        <v>105</v>
      </c>
      <c r="L4811" s="1">
        <v>54703</v>
      </c>
      <c r="M4811" s="1" t="s">
        <v>97</v>
      </c>
      <c r="N4811" s="1" t="s">
        <v>5378</v>
      </c>
      <c r="O4811" s="1" t="s">
        <v>43</v>
      </c>
      <c r="P4811" s="1" t="s">
        <v>84</v>
      </c>
      <c r="Q4811" s="1" t="s">
        <v>5379</v>
      </c>
      <c r="R4811" s="1">
        <v>195.64</v>
      </c>
      <c r="S4811" s="1">
        <v>4</v>
      </c>
      <c r="T4811" s="1">
        <v>0</v>
      </c>
      <c r="U4811" s="1">
        <v>91.950799999999987</v>
      </c>
      <c r="V4811" s="3" t="str">
        <f>IF(M4811=People!$B$5,People!$A$5,IF(M4811=People!$B$4,People!$A$4,IF(M4811=People!$B$3,People!$A$3,IF(M4811=People!$B$2,People!$A$2,0))))</f>
        <v>Kelly Williams</v>
      </c>
      <c r="W4811" s="3" t="str">
        <f>IFERROR(INDEX(Returns!A:A,MATCH(B4811,Returns!B:B,0)),"No")</f>
        <v>No</v>
      </c>
    </row>
    <row r="4812" spans="1:23" x14ac:dyDescent="0.2">
      <c r="A4812" s="1">
        <v>4811</v>
      </c>
      <c r="B4812" t="s">
        <v>8460</v>
      </c>
      <c r="C4812" s="2">
        <v>43096</v>
      </c>
      <c r="D4812" s="2">
        <v>43099</v>
      </c>
      <c r="E4812" s="1" t="s">
        <v>170</v>
      </c>
      <c r="F4812" s="1" t="s">
        <v>4755</v>
      </c>
      <c r="G4812" s="1" t="s">
        <v>4756</v>
      </c>
      <c r="H4812" s="1" t="s">
        <v>24</v>
      </c>
      <c r="I4812" s="1" t="s">
        <v>25</v>
      </c>
      <c r="J4812" s="1" t="s">
        <v>4720</v>
      </c>
      <c r="K4812" s="1" t="s">
        <v>105</v>
      </c>
      <c r="L4812" s="1">
        <v>54703</v>
      </c>
      <c r="M4812" s="1" t="s">
        <v>97</v>
      </c>
      <c r="N4812" s="1" t="s">
        <v>3837</v>
      </c>
      <c r="O4812" s="1" t="s">
        <v>66</v>
      </c>
      <c r="P4812" s="1" t="s">
        <v>67</v>
      </c>
      <c r="Q4812" s="1" t="s">
        <v>3838</v>
      </c>
      <c r="R4812" s="1">
        <v>239.9</v>
      </c>
      <c r="S4812" s="1">
        <v>2</v>
      </c>
      <c r="T4812" s="1">
        <v>0</v>
      </c>
      <c r="U4812" s="1">
        <v>71.97</v>
      </c>
      <c r="V4812" s="3" t="str">
        <f>IF(M4812=People!$B$5,People!$A$5,IF(M4812=People!$B$4,People!$A$4,IF(M4812=People!$B$3,People!$A$3,IF(M4812=People!$B$2,People!$A$2,0))))</f>
        <v>Kelly Williams</v>
      </c>
      <c r="W4812" s="3" t="str">
        <f>IFERROR(INDEX(Returns!A:A,MATCH(B4812,Returns!B:B,0)),"No")</f>
        <v>No</v>
      </c>
    </row>
    <row r="4813" spans="1:23" x14ac:dyDescent="0.2">
      <c r="A4813" s="1">
        <v>4812</v>
      </c>
      <c r="B4813" t="s">
        <v>8461</v>
      </c>
      <c r="C4813" s="2">
        <v>43418</v>
      </c>
      <c r="D4813" s="2">
        <v>43423</v>
      </c>
      <c r="E4813" s="1" t="s">
        <v>21</v>
      </c>
      <c r="F4813" s="1" t="s">
        <v>4792</v>
      </c>
      <c r="G4813" s="1" t="s">
        <v>4793</v>
      </c>
      <c r="H4813" s="1" t="s">
        <v>24</v>
      </c>
      <c r="I4813" s="1" t="s">
        <v>25</v>
      </c>
      <c r="J4813" s="1" t="s">
        <v>133</v>
      </c>
      <c r="K4813" s="1" t="s">
        <v>134</v>
      </c>
      <c r="L4813" s="1">
        <v>19134</v>
      </c>
      <c r="M4813" s="1" t="s">
        <v>135</v>
      </c>
      <c r="N4813" s="1" t="s">
        <v>1118</v>
      </c>
      <c r="O4813" s="1" t="s">
        <v>30</v>
      </c>
      <c r="P4813" s="1" t="s">
        <v>34</v>
      </c>
      <c r="Q4813" s="1" t="s">
        <v>1119</v>
      </c>
      <c r="R4813" s="1">
        <v>380.05799999999994</v>
      </c>
      <c r="S4813" s="1">
        <v>3</v>
      </c>
      <c r="T4813" s="1">
        <v>0.3</v>
      </c>
      <c r="U4813" s="1">
        <v>-21.717600000000004</v>
      </c>
      <c r="V4813" s="3" t="str">
        <f>IF(M4813=People!$B$5,People!$A$5,IF(M4813=People!$B$4,People!$A$4,IF(M4813=People!$B$3,People!$A$3,IF(M4813=People!$B$2,People!$A$2,0))))</f>
        <v>Chuck Magee</v>
      </c>
      <c r="W4813" s="3" t="str">
        <f>IFERROR(INDEX(Returns!A:A,MATCH(B4813,Returns!B:B,0)),"No")</f>
        <v>No</v>
      </c>
    </row>
    <row r="4814" spans="1:23" x14ac:dyDescent="0.2">
      <c r="A4814" s="1">
        <v>4813</v>
      </c>
      <c r="B4814" t="s">
        <v>8461</v>
      </c>
      <c r="C4814" s="2">
        <v>43418</v>
      </c>
      <c r="D4814" s="2">
        <v>43423</v>
      </c>
      <c r="E4814" s="1" t="s">
        <v>21</v>
      </c>
      <c r="F4814" s="1" t="s">
        <v>4792</v>
      </c>
      <c r="G4814" s="1" t="s">
        <v>4793</v>
      </c>
      <c r="H4814" s="1" t="s">
        <v>24</v>
      </c>
      <c r="I4814" s="1" t="s">
        <v>25</v>
      </c>
      <c r="J4814" s="1" t="s">
        <v>133</v>
      </c>
      <c r="K4814" s="1" t="s">
        <v>134</v>
      </c>
      <c r="L4814" s="1">
        <v>19134</v>
      </c>
      <c r="M4814" s="1" t="s">
        <v>135</v>
      </c>
      <c r="N4814" s="1" t="s">
        <v>1249</v>
      </c>
      <c r="O4814" s="1" t="s">
        <v>66</v>
      </c>
      <c r="P4814" s="1" t="s">
        <v>1065</v>
      </c>
      <c r="Q4814" s="1" t="s">
        <v>1250</v>
      </c>
      <c r="R4814" s="1">
        <v>1199.9759999999999</v>
      </c>
      <c r="S4814" s="1">
        <v>4</v>
      </c>
      <c r="T4814" s="1">
        <v>0.4</v>
      </c>
      <c r="U4814" s="1">
        <v>179.99639999999999</v>
      </c>
      <c r="V4814" s="3" t="str">
        <f>IF(M4814=People!$B$5,People!$A$5,IF(M4814=People!$B$4,People!$A$4,IF(M4814=People!$B$3,People!$A$3,IF(M4814=People!$B$2,People!$A$2,0))))</f>
        <v>Chuck Magee</v>
      </c>
      <c r="W4814" s="3" t="str">
        <f>IFERROR(INDEX(Returns!A:A,MATCH(B4814,Returns!B:B,0)),"No")</f>
        <v>No</v>
      </c>
    </row>
    <row r="4815" spans="1:23" x14ac:dyDescent="0.2">
      <c r="A4815" s="1">
        <v>4814</v>
      </c>
      <c r="B4815" t="s">
        <v>8461</v>
      </c>
      <c r="C4815" s="2">
        <v>43418</v>
      </c>
      <c r="D4815" s="2">
        <v>43423</v>
      </c>
      <c r="E4815" s="1" t="s">
        <v>21</v>
      </c>
      <c r="F4815" s="1" t="s">
        <v>4792</v>
      </c>
      <c r="G4815" s="1" t="s">
        <v>4793</v>
      </c>
      <c r="H4815" s="1" t="s">
        <v>24</v>
      </c>
      <c r="I4815" s="1" t="s">
        <v>25</v>
      </c>
      <c r="J4815" s="1" t="s">
        <v>133</v>
      </c>
      <c r="K4815" s="1" t="s">
        <v>134</v>
      </c>
      <c r="L4815" s="1">
        <v>19134</v>
      </c>
      <c r="M4815" s="1" t="s">
        <v>135</v>
      </c>
      <c r="N4815" s="1" t="s">
        <v>5416</v>
      </c>
      <c r="O4815" s="1" t="s">
        <v>30</v>
      </c>
      <c r="P4815" s="1" t="s">
        <v>60</v>
      </c>
      <c r="Q4815" s="1" t="s">
        <v>5417</v>
      </c>
      <c r="R4815" s="1">
        <v>48.576000000000001</v>
      </c>
      <c r="S4815" s="1">
        <v>3</v>
      </c>
      <c r="T4815" s="1">
        <v>0.2</v>
      </c>
      <c r="U4815" s="1">
        <v>9.7151999999999941</v>
      </c>
      <c r="V4815" s="3" t="str">
        <f>IF(M4815=People!$B$5,People!$A$5,IF(M4815=People!$B$4,People!$A$4,IF(M4815=People!$B$3,People!$A$3,IF(M4815=People!$B$2,People!$A$2,0))))</f>
        <v>Chuck Magee</v>
      </c>
      <c r="W4815" s="3" t="str">
        <f>IFERROR(INDEX(Returns!A:A,MATCH(B4815,Returns!B:B,0)),"No")</f>
        <v>No</v>
      </c>
    </row>
    <row r="4816" spans="1:23" x14ac:dyDescent="0.2">
      <c r="A4816" s="1">
        <v>4815</v>
      </c>
      <c r="B4816" t="s">
        <v>8462</v>
      </c>
      <c r="C4816" s="2">
        <v>43228</v>
      </c>
      <c r="D4816" s="2">
        <v>43230</v>
      </c>
      <c r="E4816" s="1" t="s">
        <v>170</v>
      </c>
      <c r="F4816" s="1" t="s">
        <v>4027</v>
      </c>
      <c r="G4816" s="1" t="s">
        <v>4028</v>
      </c>
      <c r="H4816" s="1" t="s">
        <v>24</v>
      </c>
      <c r="I4816" s="1" t="s">
        <v>25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579</v>
      </c>
      <c r="O4816" s="1" t="s">
        <v>43</v>
      </c>
      <c r="P4816" s="1" t="s">
        <v>84</v>
      </c>
      <c r="Q4816" s="1" t="s">
        <v>580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3" t="str">
        <f>IF(M4816=People!$B$5,People!$A$5,IF(M4816=People!$B$4,People!$A$4,IF(M4816=People!$B$3,People!$A$3,IF(M4816=People!$B$2,People!$A$2,0))))</f>
        <v>Anna Andreadi</v>
      </c>
      <c r="W4816" s="3" t="str">
        <f>IFERROR(INDEX(Returns!A:A,MATCH(B4816,Returns!B:B,0)),"No")</f>
        <v>No</v>
      </c>
    </row>
    <row r="4817" spans="1:23" x14ac:dyDescent="0.2">
      <c r="A4817" s="1">
        <v>4816</v>
      </c>
      <c r="B4817" t="s">
        <v>8463</v>
      </c>
      <c r="C4817" s="2">
        <v>42730</v>
      </c>
      <c r="D4817" s="2">
        <v>42735</v>
      </c>
      <c r="E4817" s="1" t="s">
        <v>46</v>
      </c>
      <c r="F4817" s="1" t="s">
        <v>5138</v>
      </c>
      <c r="G4817" s="1" t="s">
        <v>5139</v>
      </c>
      <c r="H4817" s="1" t="s">
        <v>24</v>
      </c>
      <c r="I4817" s="1" t="s">
        <v>25</v>
      </c>
      <c r="J4817" s="1" t="s">
        <v>133</v>
      </c>
      <c r="K4817" s="1" t="s">
        <v>134</v>
      </c>
      <c r="L4817" s="1">
        <v>19134</v>
      </c>
      <c r="M4817" s="1" t="s">
        <v>135</v>
      </c>
      <c r="N4817" s="1" t="s">
        <v>834</v>
      </c>
      <c r="O4817" s="1" t="s">
        <v>43</v>
      </c>
      <c r="P4817" s="1" t="s">
        <v>84</v>
      </c>
      <c r="Q4817" s="1" t="s">
        <v>835</v>
      </c>
      <c r="R4817" s="1">
        <v>18.264000000000003</v>
      </c>
      <c r="S4817" s="1">
        <v>3</v>
      </c>
      <c r="T4817" s="1">
        <v>0.2</v>
      </c>
      <c r="U4817" s="1">
        <v>6.1640999999999995</v>
      </c>
      <c r="V4817" s="3" t="str">
        <f>IF(M4817=People!$B$5,People!$A$5,IF(M4817=People!$B$4,People!$A$4,IF(M4817=People!$B$3,People!$A$3,IF(M4817=People!$B$2,People!$A$2,0))))</f>
        <v>Chuck Magee</v>
      </c>
      <c r="W4817" s="3" t="str">
        <f>IFERROR(INDEX(Returns!A:A,MATCH(B4817,Returns!B:B,0)),"No")</f>
        <v>No</v>
      </c>
    </row>
    <row r="4818" spans="1:23" x14ac:dyDescent="0.2">
      <c r="A4818" s="1">
        <v>4817</v>
      </c>
      <c r="B4818" t="s">
        <v>8463</v>
      </c>
      <c r="C4818" s="2">
        <v>42730</v>
      </c>
      <c r="D4818" s="2">
        <v>42735</v>
      </c>
      <c r="E4818" s="1" t="s">
        <v>46</v>
      </c>
      <c r="F4818" s="1" t="s">
        <v>5138</v>
      </c>
      <c r="G4818" s="1" t="s">
        <v>5139</v>
      </c>
      <c r="H4818" s="1" t="s">
        <v>24</v>
      </c>
      <c r="I4818" s="1" t="s">
        <v>25</v>
      </c>
      <c r="J4818" s="1" t="s">
        <v>133</v>
      </c>
      <c r="K4818" s="1" t="s">
        <v>134</v>
      </c>
      <c r="L4818" s="1">
        <v>19134</v>
      </c>
      <c r="M4818" s="1" t="s">
        <v>135</v>
      </c>
      <c r="N4818" s="1" t="s">
        <v>5291</v>
      </c>
      <c r="O4818" s="1" t="s">
        <v>43</v>
      </c>
      <c r="P4818" s="1" t="s">
        <v>73</v>
      </c>
      <c r="Q4818" s="1" t="s">
        <v>5292</v>
      </c>
      <c r="R4818" s="1">
        <v>34.655999999999999</v>
      </c>
      <c r="S4818" s="1">
        <v>2</v>
      </c>
      <c r="T4818" s="1">
        <v>0.2</v>
      </c>
      <c r="U4818" s="1">
        <v>5.6315999999999971</v>
      </c>
      <c r="V4818" s="3" t="str">
        <f>IF(M4818=People!$B$5,People!$A$5,IF(M4818=People!$B$4,People!$A$4,IF(M4818=People!$B$3,People!$A$3,IF(M4818=People!$B$2,People!$A$2,0))))</f>
        <v>Chuck Magee</v>
      </c>
      <c r="W4818" s="3" t="str">
        <f>IFERROR(INDEX(Returns!A:A,MATCH(B4818,Returns!B:B,0)),"No")</f>
        <v>No</v>
      </c>
    </row>
    <row r="4819" spans="1:23" x14ac:dyDescent="0.2">
      <c r="A4819" s="1">
        <v>4818</v>
      </c>
      <c r="B4819" t="s">
        <v>8463</v>
      </c>
      <c r="C4819" s="2">
        <v>42730</v>
      </c>
      <c r="D4819" s="2">
        <v>42735</v>
      </c>
      <c r="E4819" s="1" t="s">
        <v>46</v>
      </c>
      <c r="F4819" s="1" t="s">
        <v>5138</v>
      </c>
      <c r="G4819" s="1" t="s">
        <v>5139</v>
      </c>
      <c r="H4819" s="1" t="s">
        <v>24</v>
      </c>
      <c r="I4819" s="1" t="s">
        <v>25</v>
      </c>
      <c r="J4819" s="1" t="s">
        <v>133</v>
      </c>
      <c r="K4819" s="1" t="s">
        <v>134</v>
      </c>
      <c r="L4819" s="1">
        <v>19134</v>
      </c>
      <c r="M4819" s="1" t="s">
        <v>135</v>
      </c>
      <c r="N4819" s="1" t="s">
        <v>1811</v>
      </c>
      <c r="O4819" s="1" t="s">
        <v>43</v>
      </c>
      <c r="P4819" s="1" t="s">
        <v>73</v>
      </c>
      <c r="Q4819" s="1" t="s">
        <v>1812</v>
      </c>
      <c r="R4819" s="1">
        <v>81.552000000000007</v>
      </c>
      <c r="S4819" s="1">
        <v>2</v>
      </c>
      <c r="T4819" s="1">
        <v>0.2</v>
      </c>
      <c r="U4819" s="1">
        <v>8.1551999999999971</v>
      </c>
      <c r="V4819" s="3" t="str">
        <f>IF(M4819=People!$B$5,People!$A$5,IF(M4819=People!$B$4,People!$A$4,IF(M4819=People!$B$3,People!$A$3,IF(M4819=People!$B$2,People!$A$2,0))))</f>
        <v>Chuck Magee</v>
      </c>
      <c r="W4819" s="3" t="str">
        <f>IFERROR(INDEX(Returns!A:A,MATCH(B4819,Returns!B:B,0)),"No")</f>
        <v>No</v>
      </c>
    </row>
    <row r="4820" spans="1:23" x14ac:dyDescent="0.2">
      <c r="A4820" s="1">
        <v>4819</v>
      </c>
      <c r="B4820" t="s">
        <v>8463</v>
      </c>
      <c r="C4820" s="2">
        <v>42730</v>
      </c>
      <c r="D4820" s="2">
        <v>42735</v>
      </c>
      <c r="E4820" s="1" t="s">
        <v>46</v>
      </c>
      <c r="F4820" s="1" t="s">
        <v>5138</v>
      </c>
      <c r="G4820" s="1" t="s">
        <v>5139</v>
      </c>
      <c r="H4820" s="1" t="s">
        <v>24</v>
      </c>
      <c r="I4820" s="1" t="s">
        <v>25</v>
      </c>
      <c r="J4820" s="1" t="s">
        <v>133</v>
      </c>
      <c r="K4820" s="1" t="s">
        <v>134</v>
      </c>
      <c r="L4820" s="1">
        <v>19134</v>
      </c>
      <c r="M4820" s="1" t="s">
        <v>135</v>
      </c>
      <c r="N4820" s="1" t="s">
        <v>3397</v>
      </c>
      <c r="O4820" s="1" t="s">
        <v>43</v>
      </c>
      <c r="P4820" s="1" t="s">
        <v>55</v>
      </c>
      <c r="Q4820" s="1" t="s">
        <v>3398</v>
      </c>
      <c r="R4820" s="1">
        <v>227.13600000000002</v>
      </c>
      <c r="S4820" s="1">
        <v>4</v>
      </c>
      <c r="T4820" s="1">
        <v>0.2</v>
      </c>
      <c r="U4820" s="1">
        <v>-42.588000000000036</v>
      </c>
      <c r="V4820" s="3" t="str">
        <f>IF(M4820=People!$B$5,People!$A$5,IF(M4820=People!$B$4,People!$A$4,IF(M4820=People!$B$3,People!$A$3,IF(M4820=People!$B$2,People!$A$2,0))))</f>
        <v>Chuck Magee</v>
      </c>
      <c r="W4820" s="3" t="str">
        <f>IFERROR(INDEX(Returns!A:A,MATCH(B4820,Returns!B:B,0)),"No")</f>
        <v>No</v>
      </c>
    </row>
    <row r="4821" spans="1:23" x14ac:dyDescent="0.2">
      <c r="A4821" s="1">
        <v>4820</v>
      </c>
      <c r="B4821" t="s">
        <v>8464</v>
      </c>
      <c r="C4821" s="2">
        <v>43624</v>
      </c>
      <c r="D4821" s="2">
        <v>43630</v>
      </c>
      <c r="E4821" s="1" t="s">
        <v>46</v>
      </c>
      <c r="F4821" s="1" t="s">
        <v>5418</v>
      </c>
      <c r="G4821" s="1" t="s">
        <v>5419</v>
      </c>
      <c r="H4821" s="1" t="s">
        <v>24</v>
      </c>
      <c r="I4821" s="1" t="s">
        <v>25</v>
      </c>
      <c r="J4821" s="1" t="s">
        <v>2371</v>
      </c>
      <c r="K4821" s="1" t="s">
        <v>658</v>
      </c>
      <c r="L4821" s="1">
        <v>6360</v>
      </c>
      <c r="M4821" s="1" t="s">
        <v>135</v>
      </c>
      <c r="N4821" s="1" t="s">
        <v>4816</v>
      </c>
      <c r="O4821" s="1" t="s">
        <v>43</v>
      </c>
      <c r="P4821" s="1" t="s">
        <v>70</v>
      </c>
      <c r="Q4821" s="1" t="s">
        <v>4817</v>
      </c>
      <c r="R4821" s="1">
        <v>10.36</v>
      </c>
      <c r="S4821" s="1">
        <v>2</v>
      </c>
      <c r="T4821" s="1">
        <v>0</v>
      </c>
      <c r="U4821" s="1">
        <v>5.0763999999999996</v>
      </c>
      <c r="V4821" s="3" t="str">
        <f>IF(M4821=People!$B$5,People!$A$5,IF(M4821=People!$B$4,People!$A$4,IF(M4821=People!$B$3,People!$A$3,IF(M4821=People!$B$2,People!$A$2,0))))</f>
        <v>Chuck Magee</v>
      </c>
      <c r="W4821" s="3" t="str">
        <f>IFERROR(INDEX(Returns!A:A,MATCH(B4821,Returns!B:B,0)),"No")</f>
        <v>No</v>
      </c>
    </row>
    <row r="4822" spans="1:23" x14ac:dyDescent="0.2">
      <c r="A4822" s="1">
        <v>4821</v>
      </c>
      <c r="B4822" t="s">
        <v>8465</v>
      </c>
      <c r="C4822" s="2">
        <v>42832</v>
      </c>
      <c r="D4822" s="2">
        <v>42836</v>
      </c>
      <c r="E4822" s="1" t="s">
        <v>46</v>
      </c>
      <c r="F4822" s="1" t="s">
        <v>5113</v>
      </c>
      <c r="G4822" s="1" t="s">
        <v>5114</v>
      </c>
      <c r="H4822" s="1" t="s">
        <v>24</v>
      </c>
      <c r="I4822" s="1" t="s">
        <v>25</v>
      </c>
      <c r="J4822" s="1" t="s">
        <v>597</v>
      </c>
      <c r="K4822" s="1" t="s">
        <v>96</v>
      </c>
      <c r="L4822" s="1">
        <v>78207</v>
      </c>
      <c r="M4822" s="1" t="s">
        <v>97</v>
      </c>
      <c r="N4822" s="1" t="s">
        <v>4379</v>
      </c>
      <c r="O4822" s="1" t="s">
        <v>43</v>
      </c>
      <c r="P4822" s="1" t="s">
        <v>73</v>
      </c>
      <c r="Q4822" s="1" t="s">
        <v>4380</v>
      </c>
      <c r="R4822" s="1">
        <v>463.24799999999988</v>
      </c>
      <c r="S4822" s="1">
        <v>8</v>
      </c>
      <c r="T4822" s="1">
        <v>0.8</v>
      </c>
      <c r="U4822" s="1">
        <v>-1181.2824000000003</v>
      </c>
      <c r="V4822" s="3" t="str">
        <f>IF(M4822=People!$B$5,People!$A$5,IF(M4822=People!$B$4,People!$A$4,IF(M4822=People!$B$3,People!$A$3,IF(M4822=People!$B$2,People!$A$2,0))))</f>
        <v>Kelly Williams</v>
      </c>
      <c r="W4822" s="3" t="str">
        <f>IFERROR(INDEX(Returns!A:A,MATCH(B4822,Returns!B:B,0)),"No")</f>
        <v>No</v>
      </c>
    </row>
    <row r="4823" spans="1:23" x14ac:dyDescent="0.2">
      <c r="A4823" s="1">
        <v>4822</v>
      </c>
      <c r="B4823" t="s">
        <v>8465</v>
      </c>
      <c r="C4823" s="2">
        <v>42832</v>
      </c>
      <c r="D4823" s="2">
        <v>42836</v>
      </c>
      <c r="E4823" s="1" t="s">
        <v>46</v>
      </c>
      <c r="F4823" s="1" t="s">
        <v>5113</v>
      </c>
      <c r="G4823" s="1" t="s">
        <v>5114</v>
      </c>
      <c r="H4823" s="1" t="s">
        <v>24</v>
      </c>
      <c r="I4823" s="1" t="s">
        <v>25</v>
      </c>
      <c r="J4823" s="1" t="s">
        <v>597</v>
      </c>
      <c r="K4823" s="1" t="s">
        <v>96</v>
      </c>
      <c r="L4823" s="1">
        <v>78207</v>
      </c>
      <c r="M4823" s="1" t="s">
        <v>97</v>
      </c>
      <c r="N4823" s="1" t="s">
        <v>2184</v>
      </c>
      <c r="O4823" s="1" t="s">
        <v>66</v>
      </c>
      <c r="P4823" s="1" t="s">
        <v>146</v>
      </c>
      <c r="Q4823" s="1" t="s">
        <v>2185</v>
      </c>
      <c r="R4823" s="1">
        <v>383.952</v>
      </c>
      <c r="S4823" s="1">
        <v>6</v>
      </c>
      <c r="T4823" s="1">
        <v>0.2</v>
      </c>
      <c r="U4823" s="1">
        <v>47.993999999999971</v>
      </c>
      <c r="V4823" s="3" t="str">
        <f>IF(M4823=People!$B$5,People!$A$5,IF(M4823=People!$B$4,People!$A$4,IF(M4823=People!$B$3,People!$A$3,IF(M4823=People!$B$2,People!$A$2,0))))</f>
        <v>Kelly Williams</v>
      </c>
      <c r="W4823" s="3" t="str">
        <f>IFERROR(INDEX(Returns!A:A,MATCH(B4823,Returns!B:B,0)),"No")</f>
        <v>No</v>
      </c>
    </row>
    <row r="4824" spans="1:23" x14ac:dyDescent="0.2">
      <c r="A4824" s="1">
        <v>4823</v>
      </c>
      <c r="B4824" t="s">
        <v>8466</v>
      </c>
      <c r="C4824" s="2">
        <v>43291</v>
      </c>
      <c r="D4824" s="2">
        <v>43292</v>
      </c>
      <c r="E4824" s="1" t="s">
        <v>1126</v>
      </c>
      <c r="F4824" s="1" t="s">
        <v>935</v>
      </c>
      <c r="G4824" s="1" t="s">
        <v>936</v>
      </c>
      <c r="H4824" s="1" t="s">
        <v>94</v>
      </c>
      <c r="I4824" s="1" t="s">
        <v>25</v>
      </c>
      <c r="J4824" s="1" t="s">
        <v>5420</v>
      </c>
      <c r="K4824" s="1" t="s">
        <v>279</v>
      </c>
      <c r="L4824" s="1">
        <v>85364</v>
      </c>
      <c r="M4824" s="1" t="s">
        <v>41</v>
      </c>
      <c r="N4824" s="1" t="s">
        <v>1496</v>
      </c>
      <c r="O4824" s="1" t="s">
        <v>43</v>
      </c>
      <c r="P4824" s="1" t="s">
        <v>70</v>
      </c>
      <c r="Q4824" s="1" t="s">
        <v>1497</v>
      </c>
      <c r="R4824" s="1">
        <v>44.856000000000009</v>
      </c>
      <c r="S4824" s="1">
        <v>6</v>
      </c>
      <c r="T4824" s="1">
        <v>0.7</v>
      </c>
      <c r="U4824" s="1">
        <v>-35.884799999999984</v>
      </c>
      <c r="V4824" s="3" t="str">
        <f>IF(M4824=People!$B$5,People!$A$5,IF(M4824=People!$B$4,People!$A$4,IF(M4824=People!$B$3,People!$A$3,IF(M4824=People!$B$2,People!$A$2,0))))</f>
        <v>Anna Andreadi</v>
      </c>
      <c r="W4824" s="3" t="str">
        <f>IFERROR(INDEX(Returns!A:A,MATCH(B4824,Returns!B:B,0)),"No")</f>
        <v>No</v>
      </c>
    </row>
    <row r="4825" spans="1:23" x14ac:dyDescent="0.2">
      <c r="A4825" s="1">
        <v>4824</v>
      </c>
      <c r="B4825" t="s">
        <v>8467</v>
      </c>
      <c r="C4825" s="2">
        <v>43425</v>
      </c>
      <c r="D4825" s="2">
        <v>43430</v>
      </c>
      <c r="E4825" s="1" t="s">
        <v>46</v>
      </c>
      <c r="F4825" s="1" t="s">
        <v>1726</v>
      </c>
      <c r="G4825" s="1" t="s">
        <v>1727</v>
      </c>
      <c r="H4825" s="1" t="s">
        <v>24</v>
      </c>
      <c r="I4825" s="1" t="s">
        <v>25</v>
      </c>
      <c r="J4825" s="1" t="s">
        <v>439</v>
      </c>
      <c r="K4825" s="1" t="s">
        <v>440</v>
      </c>
      <c r="L4825" s="1">
        <v>43229</v>
      </c>
      <c r="M4825" s="1" t="s">
        <v>135</v>
      </c>
      <c r="N4825" s="1" t="s">
        <v>5421</v>
      </c>
      <c r="O4825" s="1" t="s">
        <v>66</v>
      </c>
      <c r="P4825" s="1" t="s">
        <v>601</v>
      </c>
      <c r="Q4825" s="1" t="s">
        <v>5422</v>
      </c>
      <c r="R4825" s="1">
        <v>30.345000000000006</v>
      </c>
      <c r="S4825" s="1">
        <v>7</v>
      </c>
      <c r="T4825" s="1">
        <v>0.7</v>
      </c>
      <c r="U4825" s="1">
        <v>-24.275999999999996</v>
      </c>
      <c r="V4825" s="3" t="str">
        <f>IF(M4825=People!$B$5,People!$A$5,IF(M4825=People!$B$4,People!$A$4,IF(M4825=People!$B$3,People!$A$3,IF(M4825=People!$B$2,People!$A$2,0))))</f>
        <v>Chuck Magee</v>
      </c>
      <c r="W4825" s="3" t="str">
        <f>IFERROR(INDEX(Returns!A:A,MATCH(B4825,Returns!B:B,0)),"No")</f>
        <v>No</v>
      </c>
    </row>
    <row r="4826" spans="1:23" x14ac:dyDescent="0.2">
      <c r="A4826" s="1">
        <v>4825</v>
      </c>
      <c r="B4826" t="s">
        <v>8467</v>
      </c>
      <c r="C4826" s="2">
        <v>43425</v>
      </c>
      <c r="D4826" s="2">
        <v>43430</v>
      </c>
      <c r="E4826" s="1" t="s">
        <v>46</v>
      </c>
      <c r="F4826" s="1" t="s">
        <v>1726</v>
      </c>
      <c r="G4826" s="1" t="s">
        <v>1727</v>
      </c>
      <c r="H4826" s="1" t="s">
        <v>24</v>
      </c>
      <c r="I4826" s="1" t="s">
        <v>25</v>
      </c>
      <c r="J4826" s="1" t="s">
        <v>439</v>
      </c>
      <c r="K4826" s="1" t="s">
        <v>440</v>
      </c>
      <c r="L4826" s="1">
        <v>43229</v>
      </c>
      <c r="M4826" s="1" t="s">
        <v>135</v>
      </c>
      <c r="N4826" s="1" t="s">
        <v>619</v>
      </c>
      <c r="O4826" s="1" t="s">
        <v>30</v>
      </c>
      <c r="P4826" s="1" t="s">
        <v>34</v>
      </c>
      <c r="Q4826" s="1" t="s">
        <v>620</v>
      </c>
      <c r="R4826" s="1">
        <v>127.554</v>
      </c>
      <c r="S4826" s="1">
        <v>3</v>
      </c>
      <c r="T4826" s="1">
        <v>0.3</v>
      </c>
      <c r="U4826" s="1">
        <v>-9.1109999999999971</v>
      </c>
      <c r="V4826" s="3" t="str">
        <f>IF(M4826=People!$B$5,People!$A$5,IF(M4826=People!$B$4,People!$A$4,IF(M4826=People!$B$3,People!$A$3,IF(M4826=People!$B$2,People!$A$2,0))))</f>
        <v>Chuck Magee</v>
      </c>
      <c r="W4826" s="3" t="str">
        <f>IFERROR(INDEX(Returns!A:A,MATCH(B4826,Returns!B:B,0)),"No")</f>
        <v>No</v>
      </c>
    </row>
    <row r="4827" spans="1:23" x14ac:dyDescent="0.2">
      <c r="A4827" s="1">
        <v>4826</v>
      </c>
      <c r="B4827" t="s">
        <v>8467</v>
      </c>
      <c r="C4827" s="2">
        <v>43425</v>
      </c>
      <c r="D4827" s="2">
        <v>43430</v>
      </c>
      <c r="E4827" s="1" t="s">
        <v>46</v>
      </c>
      <c r="F4827" s="1" t="s">
        <v>1726</v>
      </c>
      <c r="G4827" s="1" t="s">
        <v>1727</v>
      </c>
      <c r="H4827" s="1" t="s">
        <v>24</v>
      </c>
      <c r="I4827" s="1" t="s">
        <v>25</v>
      </c>
      <c r="J4827" s="1" t="s">
        <v>439</v>
      </c>
      <c r="K4827" s="1" t="s">
        <v>440</v>
      </c>
      <c r="L4827" s="1">
        <v>43229</v>
      </c>
      <c r="M4827" s="1" t="s">
        <v>135</v>
      </c>
      <c r="N4827" s="1" t="s">
        <v>4538</v>
      </c>
      <c r="O4827" s="1" t="s">
        <v>30</v>
      </c>
      <c r="P4827" s="1" t="s">
        <v>60</v>
      </c>
      <c r="Q4827" s="1" t="s">
        <v>4539</v>
      </c>
      <c r="R4827" s="1">
        <v>77.951999999999998</v>
      </c>
      <c r="S4827" s="1">
        <v>3</v>
      </c>
      <c r="T4827" s="1">
        <v>0.2</v>
      </c>
      <c r="U4827" s="1">
        <v>15.590399999999995</v>
      </c>
      <c r="V4827" s="3" t="str">
        <f>IF(M4827=People!$B$5,People!$A$5,IF(M4827=People!$B$4,People!$A$4,IF(M4827=People!$B$3,People!$A$3,IF(M4827=People!$B$2,People!$A$2,0))))</f>
        <v>Chuck Magee</v>
      </c>
      <c r="W4827" s="3" t="str">
        <f>IFERROR(INDEX(Returns!A:A,MATCH(B4827,Returns!B:B,0)),"No")</f>
        <v>No</v>
      </c>
    </row>
    <row r="4828" spans="1:23" x14ac:dyDescent="0.2">
      <c r="A4828" s="1">
        <v>4827</v>
      </c>
      <c r="B4828" t="s">
        <v>8468</v>
      </c>
      <c r="C4828" s="2">
        <v>43781</v>
      </c>
      <c r="D4828" s="2">
        <v>43784</v>
      </c>
      <c r="E4828" s="1" t="s">
        <v>170</v>
      </c>
      <c r="F4828" s="1" t="s">
        <v>3650</v>
      </c>
      <c r="G4828" s="1" t="s">
        <v>3651</v>
      </c>
      <c r="H4828" s="1" t="s">
        <v>38</v>
      </c>
      <c r="I4828" s="1" t="s">
        <v>25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854</v>
      </c>
      <c r="O4828" s="1" t="s">
        <v>43</v>
      </c>
      <c r="P4828" s="1" t="s">
        <v>70</v>
      </c>
      <c r="Q4828" s="1" t="s">
        <v>855</v>
      </c>
      <c r="R4828" s="1">
        <v>14.016</v>
      </c>
      <c r="S4828" s="1">
        <v>4</v>
      </c>
      <c r="T4828" s="1">
        <v>0.2</v>
      </c>
      <c r="U4828" s="1">
        <v>4.9055999999999997</v>
      </c>
      <c r="V4828" s="3" t="str">
        <f>IF(M4828=People!$B$5,People!$A$5,IF(M4828=People!$B$4,People!$A$4,IF(M4828=People!$B$3,People!$A$3,IF(M4828=People!$B$2,People!$A$2,0))))</f>
        <v>Anna Andreadi</v>
      </c>
      <c r="W4828" s="3" t="str">
        <f>IFERROR(INDEX(Returns!A:A,MATCH(B4828,Returns!B:B,0)),"No")</f>
        <v>No</v>
      </c>
    </row>
    <row r="4829" spans="1:23" x14ac:dyDescent="0.2">
      <c r="A4829" s="1">
        <v>4828</v>
      </c>
      <c r="B4829" t="s">
        <v>8469</v>
      </c>
      <c r="C4829" s="2">
        <v>42675</v>
      </c>
      <c r="D4829" s="2">
        <v>42682</v>
      </c>
      <c r="E4829" s="1" t="s">
        <v>46</v>
      </c>
      <c r="F4829" s="1" t="s">
        <v>4935</v>
      </c>
      <c r="G4829" s="1" t="s">
        <v>4936</v>
      </c>
      <c r="H4829" s="1" t="s">
        <v>38</v>
      </c>
      <c r="I4829" s="1" t="s">
        <v>25</v>
      </c>
      <c r="J4829" s="1" t="s">
        <v>1277</v>
      </c>
      <c r="K4829" s="1" t="s">
        <v>27</v>
      </c>
      <c r="L4829" s="1">
        <v>40475</v>
      </c>
      <c r="M4829" s="1" t="s">
        <v>28</v>
      </c>
      <c r="N4829" s="1" t="s">
        <v>3740</v>
      </c>
      <c r="O4829" s="1" t="s">
        <v>43</v>
      </c>
      <c r="P4829" s="1" t="s">
        <v>55</v>
      </c>
      <c r="Q4829" s="1" t="s">
        <v>3741</v>
      </c>
      <c r="R4829" s="1">
        <v>69.52</v>
      </c>
      <c r="S4829" s="1">
        <v>2</v>
      </c>
      <c r="T4829" s="1">
        <v>0</v>
      </c>
      <c r="U4829" s="1">
        <v>19.465600000000002</v>
      </c>
      <c r="V4829" s="3" t="str">
        <f>IF(M4829=People!$B$5,People!$A$5,IF(M4829=People!$B$4,People!$A$4,IF(M4829=People!$B$3,People!$A$3,IF(M4829=People!$B$2,People!$A$2,0))))</f>
        <v>Cassandra Brandow</v>
      </c>
      <c r="W4829" s="3" t="str">
        <f>IFERROR(INDEX(Returns!A:A,MATCH(B4829,Returns!B:B,0)),"No")</f>
        <v>No</v>
      </c>
    </row>
    <row r="4830" spans="1:23" x14ac:dyDescent="0.2">
      <c r="A4830" s="1">
        <v>4829</v>
      </c>
      <c r="B4830" t="s">
        <v>8469</v>
      </c>
      <c r="C4830" s="2">
        <v>42675</v>
      </c>
      <c r="D4830" s="2">
        <v>42682</v>
      </c>
      <c r="E4830" s="1" t="s">
        <v>46</v>
      </c>
      <c r="F4830" s="1" t="s">
        <v>4935</v>
      </c>
      <c r="G4830" s="1" t="s">
        <v>4936</v>
      </c>
      <c r="H4830" s="1" t="s">
        <v>38</v>
      </c>
      <c r="I4830" s="1" t="s">
        <v>25</v>
      </c>
      <c r="J4830" s="1" t="s">
        <v>1277</v>
      </c>
      <c r="K4830" s="1" t="s">
        <v>27</v>
      </c>
      <c r="L4830" s="1">
        <v>40475</v>
      </c>
      <c r="M4830" s="1" t="s">
        <v>28</v>
      </c>
      <c r="N4830" s="1" t="s">
        <v>2826</v>
      </c>
      <c r="O4830" s="1" t="s">
        <v>43</v>
      </c>
      <c r="P4830" s="1" t="s">
        <v>63</v>
      </c>
      <c r="Q4830" s="1" t="s">
        <v>2827</v>
      </c>
      <c r="R4830" s="1">
        <v>5.64</v>
      </c>
      <c r="S4830" s="1">
        <v>3</v>
      </c>
      <c r="T4830" s="1">
        <v>0</v>
      </c>
      <c r="U4830" s="1">
        <v>1.6355999999999997</v>
      </c>
      <c r="V4830" s="3" t="str">
        <f>IF(M4830=People!$B$5,People!$A$5,IF(M4830=People!$B$4,People!$A$4,IF(M4830=People!$B$3,People!$A$3,IF(M4830=People!$B$2,People!$A$2,0))))</f>
        <v>Cassandra Brandow</v>
      </c>
      <c r="W4830" s="3" t="str">
        <f>IFERROR(INDEX(Returns!A:A,MATCH(B4830,Returns!B:B,0)),"No")</f>
        <v>No</v>
      </c>
    </row>
    <row r="4831" spans="1:23" x14ac:dyDescent="0.2">
      <c r="A4831" s="1">
        <v>4830</v>
      </c>
      <c r="B4831" t="s">
        <v>8470</v>
      </c>
      <c r="C4831" s="2">
        <v>43235</v>
      </c>
      <c r="D4831" s="2">
        <v>43241</v>
      </c>
      <c r="E4831" s="1" t="s">
        <v>46</v>
      </c>
      <c r="F4831" s="1" t="s">
        <v>4381</v>
      </c>
      <c r="G4831" s="1" t="s">
        <v>4382</v>
      </c>
      <c r="H4831" s="1" t="s">
        <v>24</v>
      </c>
      <c r="I4831" s="1" t="s">
        <v>25</v>
      </c>
      <c r="J4831" s="1" t="s">
        <v>239</v>
      </c>
      <c r="K4831" s="1" t="s">
        <v>240</v>
      </c>
      <c r="L4831" s="1">
        <v>10035</v>
      </c>
      <c r="M4831" s="1" t="s">
        <v>135</v>
      </c>
      <c r="N4831" s="1" t="s">
        <v>3890</v>
      </c>
      <c r="O4831" s="1" t="s">
        <v>43</v>
      </c>
      <c r="P4831" s="1" t="s">
        <v>70</v>
      </c>
      <c r="Q4831" s="1" t="s">
        <v>3891</v>
      </c>
      <c r="R4831" s="1">
        <v>13.776000000000002</v>
      </c>
      <c r="S4831" s="1">
        <v>3</v>
      </c>
      <c r="T4831" s="1">
        <v>0.2</v>
      </c>
      <c r="U4831" s="1">
        <v>4.4771999999999998</v>
      </c>
      <c r="V4831" s="3" t="str">
        <f>IF(M4831=People!$B$5,People!$A$5,IF(M4831=People!$B$4,People!$A$4,IF(M4831=People!$B$3,People!$A$3,IF(M4831=People!$B$2,People!$A$2,0))))</f>
        <v>Chuck Magee</v>
      </c>
      <c r="W4831" s="3" t="str">
        <f>IFERROR(INDEX(Returns!A:A,MATCH(B4831,Returns!B:B,0)),"No")</f>
        <v>No</v>
      </c>
    </row>
    <row r="4832" spans="1:23" x14ac:dyDescent="0.2">
      <c r="A4832" s="1">
        <v>4831</v>
      </c>
      <c r="B4832" t="s">
        <v>8471</v>
      </c>
      <c r="C4832" s="2">
        <v>42681</v>
      </c>
      <c r="D4832" s="2">
        <v>42686</v>
      </c>
      <c r="E4832" s="1" t="s">
        <v>46</v>
      </c>
      <c r="F4832" s="1" t="s">
        <v>2336</v>
      </c>
      <c r="G4832" s="1" t="s">
        <v>2337</v>
      </c>
      <c r="H4832" s="1" t="s">
        <v>24</v>
      </c>
      <c r="I4832" s="1" t="s">
        <v>25</v>
      </c>
      <c r="J4832" s="1" t="s">
        <v>5423</v>
      </c>
      <c r="K4832" s="1" t="s">
        <v>105</v>
      </c>
      <c r="L4832" s="1">
        <v>54401</v>
      </c>
      <c r="M4832" s="1" t="s">
        <v>97</v>
      </c>
      <c r="N4832" s="1" t="s">
        <v>4369</v>
      </c>
      <c r="O4832" s="1" t="s">
        <v>43</v>
      </c>
      <c r="P4832" s="1" t="s">
        <v>73</v>
      </c>
      <c r="Q4832" s="1" t="s">
        <v>4370</v>
      </c>
      <c r="R4832" s="1">
        <v>245.88</v>
      </c>
      <c r="S4832" s="1">
        <v>6</v>
      </c>
      <c r="T4832" s="1">
        <v>0</v>
      </c>
      <c r="U4832" s="1">
        <v>68.846399999999988</v>
      </c>
      <c r="V4832" s="3" t="str">
        <f>IF(M4832=People!$B$5,People!$A$5,IF(M4832=People!$B$4,People!$A$4,IF(M4832=People!$B$3,People!$A$3,IF(M4832=People!$B$2,People!$A$2,0))))</f>
        <v>Kelly Williams</v>
      </c>
      <c r="W4832" s="3" t="str">
        <f>IFERROR(INDEX(Returns!A:A,MATCH(B4832,Returns!B:B,0)),"No")</f>
        <v>No</v>
      </c>
    </row>
    <row r="4833" spans="1:23" x14ac:dyDescent="0.2">
      <c r="A4833" s="1">
        <v>4832</v>
      </c>
      <c r="B4833" t="s">
        <v>8471</v>
      </c>
      <c r="C4833" s="2">
        <v>42681</v>
      </c>
      <c r="D4833" s="2">
        <v>42686</v>
      </c>
      <c r="E4833" s="1" t="s">
        <v>46</v>
      </c>
      <c r="F4833" s="1" t="s">
        <v>2336</v>
      </c>
      <c r="G4833" s="1" t="s">
        <v>2337</v>
      </c>
      <c r="H4833" s="1" t="s">
        <v>24</v>
      </c>
      <c r="I4833" s="1" t="s">
        <v>25</v>
      </c>
      <c r="J4833" s="1" t="s">
        <v>5423</v>
      </c>
      <c r="K4833" s="1" t="s">
        <v>105</v>
      </c>
      <c r="L4833" s="1">
        <v>54401</v>
      </c>
      <c r="M4833" s="1" t="s">
        <v>97</v>
      </c>
      <c r="N4833" s="1" t="s">
        <v>2514</v>
      </c>
      <c r="O4833" s="1" t="s">
        <v>43</v>
      </c>
      <c r="P4833" s="1" t="s">
        <v>55</v>
      </c>
      <c r="Q4833" s="1" t="s">
        <v>2515</v>
      </c>
      <c r="R4833" s="1">
        <v>36.630000000000003</v>
      </c>
      <c r="S4833" s="1">
        <v>3</v>
      </c>
      <c r="T4833" s="1">
        <v>0</v>
      </c>
      <c r="U4833" s="1">
        <v>9.8901000000000039</v>
      </c>
      <c r="V4833" s="3" t="str">
        <f>IF(M4833=People!$B$5,People!$A$5,IF(M4833=People!$B$4,People!$A$4,IF(M4833=People!$B$3,People!$A$3,IF(M4833=People!$B$2,People!$A$2,0))))</f>
        <v>Kelly Williams</v>
      </c>
      <c r="W4833" s="3" t="str">
        <f>IFERROR(INDEX(Returns!A:A,MATCH(B4833,Returns!B:B,0)),"No")</f>
        <v>No</v>
      </c>
    </row>
    <row r="4834" spans="1:23" x14ac:dyDescent="0.2">
      <c r="A4834" s="1">
        <v>4833</v>
      </c>
      <c r="B4834" t="s">
        <v>8471</v>
      </c>
      <c r="C4834" s="2">
        <v>42681</v>
      </c>
      <c r="D4834" s="2">
        <v>42686</v>
      </c>
      <c r="E4834" s="1" t="s">
        <v>46</v>
      </c>
      <c r="F4834" s="1" t="s">
        <v>2336</v>
      </c>
      <c r="G4834" s="1" t="s">
        <v>2337</v>
      </c>
      <c r="H4834" s="1" t="s">
        <v>24</v>
      </c>
      <c r="I4834" s="1" t="s">
        <v>25</v>
      </c>
      <c r="J4834" s="1" t="s">
        <v>5423</v>
      </c>
      <c r="K4834" s="1" t="s">
        <v>105</v>
      </c>
      <c r="L4834" s="1">
        <v>54401</v>
      </c>
      <c r="M4834" s="1" t="s">
        <v>97</v>
      </c>
      <c r="N4834" s="1" t="s">
        <v>3279</v>
      </c>
      <c r="O4834" s="1" t="s">
        <v>43</v>
      </c>
      <c r="P4834" s="1" t="s">
        <v>55</v>
      </c>
      <c r="Q4834" s="1" t="s">
        <v>3280</v>
      </c>
      <c r="R4834" s="1">
        <v>22.58</v>
      </c>
      <c r="S4834" s="1">
        <v>2</v>
      </c>
      <c r="T4834" s="1">
        <v>0</v>
      </c>
      <c r="U4834" s="1">
        <v>5.8707999999999991</v>
      </c>
      <c r="V4834" s="3" t="str">
        <f>IF(M4834=People!$B$5,People!$A$5,IF(M4834=People!$B$4,People!$A$4,IF(M4834=People!$B$3,People!$A$3,IF(M4834=People!$B$2,People!$A$2,0))))</f>
        <v>Kelly Williams</v>
      </c>
      <c r="W4834" s="3" t="str">
        <f>IFERROR(INDEX(Returns!A:A,MATCH(B4834,Returns!B:B,0)),"No")</f>
        <v>No</v>
      </c>
    </row>
    <row r="4835" spans="1:23" x14ac:dyDescent="0.2">
      <c r="A4835" s="1">
        <v>4834</v>
      </c>
      <c r="B4835" t="s">
        <v>8471</v>
      </c>
      <c r="C4835" s="2">
        <v>42681</v>
      </c>
      <c r="D4835" s="2">
        <v>42686</v>
      </c>
      <c r="E4835" s="1" t="s">
        <v>46</v>
      </c>
      <c r="F4835" s="1" t="s">
        <v>2336</v>
      </c>
      <c r="G4835" s="1" t="s">
        <v>2337</v>
      </c>
      <c r="H4835" s="1" t="s">
        <v>24</v>
      </c>
      <c r="I4835" s="1" t="s">
        <v>25</v>
      </c>
      <c r="J4835" s="1" t="s">
        <v>5423</v>
      </c>
      <c r="K4835" s="1" t="s">
        <v>105</v>
      </c>
      <c r="L4835" s="1">
        <v>54401</v>
      </c>
      <c r="M4835" s="1" t="s">
        <v>97</v>
      </c>
      <c r="N4835" s="1" t="s">
        <v>2987</v>
      </c>
      <c r="O4835" s="1" t="s">
        <v>43</v>
      </c>
      <c r="P4835" s="1" t="s">
        <v>70</v>
      </c>
      <c r="Q4835" s="1" t="s">
        <v>2988</v>
      </c>
      <c r="R4835" s="1">
        <v>12.39</v>
      </c>
      <c r="S4835" s="1">
        <v>3</v>
      </c>
      <c r="T4835" s="1">
        <v>0</v>
      </c>
      <c r="U4835" s="1">
        <v>5.8232999999999997</v>
      </c>
      <c r="V4835" s="3" t="str">
        <f>IF(M4835=People!$B$5,People!$A$5,IF(M4835=People!$B$4,People!$A$4,IF(M4835=People!$B$3,People!$A$3,IF(M4835=People!$B$2,People!$A$2,0))))</f>
        <v>Kelly Williams</v>
      </c>
      <c r="W4835" s="3" t="str">
        <f>IFERROR(INDEX(Returns!A:A,MATCH(B4835,Returns!B:B,0)),"No")</f>
        <v>No</v>
      </c>
    </row>
    <row r="4836" spans="1:23" x14ac:dyDescent="0.2">
      <c r="A4836" s="1">
        <v>4835</v>
      </c>
      <c r="B4836" t="s">
        <v>8472</v>
      </c>
      <c r="C4836" s="2">
        <v>43743</v>
      </c>
      <c r="D4836" s="2">
        <v>43748</v>
      </c>
      <c r="E4836" s="1" t="s">
        <v>46</v>
      </c>
      <c r="F4836" s="1" t="s">
        <v>3351</v>
      </c>
      <c r="G4836" s="1" t="s">
        <v>3352</v>
      </c>
      <c r="H4836" s="1" t="s">
        <v>94</v>
      </c>
      <c r="I4836" s="1" t="s">
        <v>25</v>
      </c>
      <c r="J4836" s="1" t="s">
        <v>116</v>
      </c>
      <c r="K4836" s="1" t="s">
        <v>40</v>
      </c>
      <c r="L4836" s="1">
        <v>94110</v>
      </c>
      <c r="M4836" s="1" t="s">
        <v>41</v>
      </c>
      <c r="N4836" s="1" t="s">
        <v>3945</v>
      </c>
      <c r="O4836" s="1" t="s">
        <v>43</v>
      </c>
      <c r="P4836" s="1" t="s">
        <v>70</v>
      </c>
      <c r="Q4836" s="1" t="s">
        <v>3946</v>
      </c>
      <c r="R4836" s="1">
        <v>39.92</v>
      </c>
      <c r="S4836" s="1">
        <v>5</v>
      </c>
      <c r="T4836" s="1">
        <v>0.2</v>
      </c>
      <c r="U4836" s="1">
        <v>13.472999999999999</v>
      </c>
      <c r="V4836" s="3" t="str">
        <f>IF(M4836=People!$B$5,People!$A$5,IF(M4836=People!$B$4,People!$A$4,IF(M4836=People!$B$3,People!$A$3,IF(M4836=People!$B$2,People!$A$2,0))))</f>
        <v>Anna Andreadi</v>
      </c>
      <c r="W4836" s="3" t="str">
        <f>IFERROR(INDEX(Returns!A:A,MATCH(B4836,Returns!B:B,0)),"No")</f>
        <v>No</v>
      </c>
    </row>
    <row r="4837" spans="1:23" x14ac:dyDescent="0.2">
      <c r="A4837" s="1">
        <v>4836</v>
      </c>
      <c r="B4837" t="s">
        <v>8472</v>
      </c>
      <c r="C4837" s="2">
        <v>43743</v>
      </c>
      <c r="D4837" s="2">
        <v>43748</v>
      </c>
      <c r="E4837" s="1" t="s">
        <v>46</v>
      </c>
      <c r="F4837" s="1" t="s">
        <v>3351</v>
      </c>
      <c r="G4837" s="1" t="s">
        <v>3352</v>
      </c>
      <c r="H4837" s="1" t="s">
        <v>94</v>
      </c>
      <c r="I4837" s="1" t="s">
        <v>25</v>
      </c>
      <c r="J4837" s="1" t="s">
        <v>116</v>
      </c>
      <c r="K4837" s="1" t="s">
        <v>40</v>
      </c>
      <c r="L4837" s="1">
        <v>94110</v>
      </c>
      <c r="M4837" s="1" t="s">
        <v>41</v>
      </c>
      <c r="N4837" s="1" t="s">
        <v>4252</v>
      </c>
      <c r="O4837" s="1" t="s">
        <v>43</v>
      </c>
      <c r="P4837" s="1" t="s">
        <v>84</v>
      </c>
      <c r="Q4837" s="1" t="s">
        <v>4253</v>
      </c>
      <c r="R4837" s="1">
        <v>61.96</v>
      </c>
      <c r="S4837" s="1">
        <v>2</v>
      </c>
      <c r="T4837" s="1">
        <v>0</v>
      </c>
      <c r="U4837" s="1">
        <v>27.881999999999998</v>
      </c>
      <c r="V4837" s="3" t="str">
        <f>IF(M4837=People!$B$5,People!$A$5,IF(M4837=People!$B$4,People!$A$4,IF(M4837=People!$B$3,People!$A$3,IF(M4837=People!$B$2,People!$A$2,0))))</f>
        <v>Anna Andreadi</v>
      </c>
      <c r="W4837" s="3" t="str">
        <f>IFERROR(INDEX(Returns!A:A,MATCH(B4837,Returns!B:B,0)),"No")</f>
        <v>No</v>
      </c>
    </row>
    <row r="4838" spans="1:23" x14ac:dyDescent="0.2">
      <c r="A4838" s="1">
        <v>4837</v>
      </c>
      <c r="B4838" t="s">
        <v>8472</v>
      </c>
      <c r="C4838" s="2">
        <v>43743</v>
      </c>
      <c r="D4838" s="2">
        <v>43748</v>
      </c>
      <c r="E4838" s="1" t="s">
        <v>46</v>
      </c>
      <c r="F4838" s="1" t="s">
        <v>3351</v>
      </c>
      <c r="G4838" s="1" t="s">
        <v>3352</v>
      </c>
      <c r="H4838" s="1" t="s">
        <v>94</v>
      </c>
      <c r="I4838" s="1" t="s">
        <v>25</v>
      </c>
      <c r="J4838" s="1" t="s">
        <v>116</v>
      </c>
      <c r="K4838" s="1" t="s">
        <v>40</v>
      </c>
      <c r="L4838" s="1">
        <v>94110</v>
      </c>
      <c r="M4838" s="1" t="s">
        <v>41</v>
      </c>
      <c r="N4838" s="1" t="s">
        <v>2623</v>
      </c>
      <c r="O4838" s="1" t="s">
        <v>43</v>
      </c>
      <c r="P4838" s="1" t="s">
        <v>70</v>
      </c>
      <c r="Q4838" s="1" t="s">
        <v>2624</v>
      </c>
      <c r="R4838" s="1">
        <v>19.936000000000003</v>
      </c>
      <c r="S4838" s="1">
        <v>4</v>
      </c>
      <c r="T4838" s="1">
        <v>0.2</v>
      </c>
      <c r="U4838" s="1">
        <v>7.2267999999999999</v>
      </c>
      <c r="V4838" s="3" t="str">
        <f>IF(M4838=People!$B$5,People!$A$5,IF(M4838=People!$B$4,People!$A$4,IF(M4838=People!$B$3,People!$A$3,IF(M4838=People!$B$2,People!$A$2,0))))</f>
        <v>Anna Andreadi</v>
      </c>
      <c r="W4838" s="3" t="str">
        <f>IFERROR(INDEX(Returns!A:A,MATCH(B4838,Returns!B:B,0)),"No")</f>
        <v>No</v>
      </c>
    </row>
    <row r="4839" spans="1:23" x14ac:dyDescent="0.2">
      <c r="A4839" s="1">
        <v>4838</v>
      </c>
      <c r="B4839" t="s">
        <v>8473</v>
      </c>
      <c r="C4839" s="2">
        <v>43617</v>
      </c>
      <c r="D4839" s="2">
        <v>43619</v>
      </c>
      <c r="E4839" s="1" t="s">
        <v>170</v>
      </c>
      <c r="F4839" s="1" t="s">
        <v>4549</v>
      </c>
      <c r="G4839" s="1" t="s">
        <v>4550</v>
      </c>
      <c r="H4839" s="1" t="s">
        <v>24</v>
      </c>
      <c r="I4839" s="1" t="s">
        <v>25</v>
      </c>
      <c r="J4839" s="1" t="s">
        <v>760</v>
      </c>
      <c r="K4839" s="1" t="s">
        <v>440</v>
      </c>
      <c r="L4839" s="1">
        <v>43017</v>
      </c>
      <c r="M4839" s="1" t="s">
        <v>135</v>
      </c>
      <c r="N4839" s="1" t="s">
        <v>2798</v>
      </c>
      <c r="O4839" s="1" t="s">
        <v>43</v>
      </c>
      <c r="P4839" s="1" t="s">
        <v>70</v>
      </c>
      <c r="Q4839" s="1" t="s">
        <v>2799</v>
      </c>
      <c r="R4839" s="1">
        <v>3.7980000000000005</v>
      </c>
      <c r="S4839" s="1">
        <v>2</v>
      </c>
      <c r="T4839" s="1">
        <v>0.7</v>
      </c>
      <c r="U4839" s="1">
        <v>-2.6585999999999999</v>
      </c>
      <c r="V4839" s="3" t="str">
        <f>IF(M4839=People!$B$5,People!$A$5,IF(M4839=People!$B$4,People!$A$4,IF(M4839=People!$B$3,People!$A$3,IF(M4839=People!$B$2,People!$A$2,0))))</f>
        <v>Chuck Magee</v>
      </c>
      <c r="W4839" s="3" t="str">
        <f>IFERROR(INDEX(Returns!A:A,MATCH(B4839,Returns!B:B,0)),"No")</f>
        <v>No</v>
      </c>
    </row>
    <row r="4840" spans="1:23" x14ac:dyDescent="0.2">
      <c r="A4840" s="1">
        <v>4839</v>
      </c>
      <c r="B4840" t="s">
        <v>8473</v>
      </c>
      <c r="C4840" s="2">
        <v>43617</v>
      </c>
      <c r="D4840" s="2">
        <v>43619</v>
      </c>
      <c r="E4840" s="1" t="s">
        <v>170</v>
      </c>
      <c r="F4840" s="1" t="s">
        <v>4549</v>
      </c>
      <c r="G4840" s="1" t="s">
        <v>4550</v>
      </c>
      <c r="H4840" s="1" t="s">
        <v>24</v>
      </c>
      <c r="I4840" s="1" t="s">
        <v>25</v>
      </c>
      <c r="J4840" s="1" t="s">
        <v>760</v>
      </c>
      <c r="K4840" s="1" t="s">
        <v>440</v>
      </c>
      <c r="L4840" s="1">
        <v>43017</v>
      </c>
      <c r="M4840" s="1" t="s">
        <v>135</v>
      </c>
      <c r="N4840" s="1" t="s">
        <v>2842</v>
      </c>
      <c r="O4840" s="1" t="s">
        <v>43</v>
      </c>
      <c r="P4840" s="1" t="s">
        <v>84</v>
      </c>
      <c r="Q4840" s="1" t="s">
        <v>2843</v>
      </c>
      <c r="R4840" s="1">
        <v>27.744000000000003</v>
      </c>
      <c r="S4840" s="1">
        <v>6</v>
      </c>
      <c r="T4840" s="1">
        <v>0.2</v>
      </c>
      <c r="U4840" s="1">
        <v>10.057200000000002</v>
      </c>
      <c r="V4840" s="3" t="str">
        <f>IF(M4840=People!$B$5,People!$A$5,IF(M4840=People!$B$4,People!$A$4,IF(M4840=People!$B$3,People!$A$3,IF(M4840=People!$B$2,People!$A$2,0))))</f>
        <v>Chuck Magee</v>
      </c>
      <c r="W4840" s="3" t="str">
        <f>IFERROR(INDEX(Returns!A:A,MATCH(B4840,Returns!B:B,0)),"No")</f>
        <v>No</v>
      </c>
    </row>
    <row r="4841" spans="1:23" x14ac:dyDescent="0.2">
      <c r="A4841" s="1">
        <v>4840</v>
      </c>
      <c r="B4841" t="s">
        <v>8473</v>
      </c>
      <c r="C4841" s="2">
        <v>43617</v>
      </c>
      <c r="D4841" s="2">
        <v>43619</v>
      </c>
      <c r="E4841" s="1" t="s">
        <v>170</v>
      </c>
      <c r="F4841" s="1" t="s">
        <v>4549</v>
      </c>
      <c r="G4841" s="1" t="s">
        <v>4550</v>
      </c>
      <c r="H4841" s="1" t="s">
        <v>24</v>
      </c>
      <c r="I4841" s="1" t="s">
        <v>25</v>
      </c>
      <c r="J4841" s="1" t="s">
        <v>760</v>
      </c>
      <c r="K4841" s="1" t="s">
        <v>440</v>
      </c>
      <c r="L4841" s="1">
        <v>43017</v>
      </c>
      <c r="M4841" s="1" t="s">
        <v>135</v>
      </c>
      <c r="N4841" s="1" t="s">
        <v>733</v>
      </c>
      <c r="O4841" s="1" t="s">
        <v>66</v>
      </c>
      <c r="P4841" s="1" t="s">
        <v>67</v>
      </c>
      <c r="Q4841" s="1" t="s">
        <v>734</v>
      </c>
      <c r="R4841" s="1">
        <v>158.37599999999998</v>
      </c>
      <c r="S4841" s="1">
        <v>4</v>
      </c>
      <c r="T4841" s="1">
        <v>0.4</v>
      </c>
      <c r="U4841" s="1">
        <v>-34.314799999999991</v>
      </c>
      <c r="V4841" s="3" t="str">
        <f>IF(M4841=People!$B$5,People!$A$5,IF(M4841=People!$B$4,People!$A$4,IF(M4841=People!$B$3,People!$A$3,IF(M4841=People!$B$2,People!$A$2,0))))</f>
        <v>Chuck Magee</v>
      </c>
      <c r="W4841" s="3" t="str">
        <f>IFERROR(INDEX(Returns!A:A,MATCH(B4841,Returns!B:B,0)),"No")</f>
        <v>No</v>
      </c>
    </row>
    <row r="4842" spans="1:23" x14ac:dyDescent="0.2">
      <c r="A4842" s="1">
        <v>4841</v>
      </c>
      <c r="B4842" t="s">
        <v>8474</v>
      </c>
      <c r="C4842" s="2">
        <v>43789</v>
      </c>
      <c r="D4842" s="2">
        <v>43794</v>
      </c>
      <c r="E4842" s="1" t="s">
        <v>46</v>
      </c>
      <c r="F4842" s="1" t="s">
        <v>2369</v>
      </c>
      <c r="G4842" s="1" t="s">
        <v>2370</v>
      </c>
      <c r="H4842" s="1" t="s">
        <v>94</v>
      </c>
      <c r="I4842" s="1" t="s">
        <v>25</v>
      </c>
      <c r="J4842" s="1" t="s">
        <v>26</v>
      </c>
      <c r="K4842" s="1" t="s">
        <v>27</v>
      </c>
      <c r="L4842" s="1">
        <v>42420</v>
      </c>
      <c r="M4842" s="1" t="s">
        <v>28</v>
      </c>
      <c r="N4842" s="1" t="s">
        <v>378</v>
      </c>
      <c r="O4842" s="1" t="s">
        <v>30</v>
      </c>
      <c r="P4842" s="1" t="s">
        <v>60</v>
      </c>
      <c r="Q4842" s="1" t="s">
        <v>379</v>
      </c>
      <c r="R4842" s="1">
        <v>27.58</v>
      </c>
      <c r="S4842" s="1">
        <v>2</v>
      </c>
      <c r="T4842" s="1">
        <v>0</v>
      </c>
      <c r="U4842" s="1">
        <v>11.583600000000001</v>
      </c>
      <c r="V4842" s="3" t="str">
        <f>IF(M4842=People!$B$5,People!$A$5,IF(M4842=People!$B$4,People!$A$4,IF(M4842=People!$B$3,People!$A$3,IF(M4842=People!$B$2,People!$A$2,0))))</f>
        <v>Cassandra Brandow</v>
      </c>
      <c r="W4842" s="3" t="str">
        <f>IFERROR(INDEX(Returns!A:A,MATCH(B4842,Returns!B:B,0)),"No")</f>
        <v>No</v>
      </c>
    </row>
    <row r="4843" spans="1:23" x14ac:dyDescent="0.2">
      <c r="A4843" s="1">
        <v>4842</v>
      </c>
      <c r="B4843" t="s">
        <v>8475</v>
      </c>
      <c r="C4843" s="2">
        <v>43457</v>
      </c>
      <c r="D4843" s="2">
        <v>43462</v>
      </c>
      <c r="E4843" s="1" t="s">
        <v>46</v>
      </c>
      <c r="F4843" s="1" t="s">
        <v>2711</v>
      </c>
      <c r="G4843" s="1" t="s">
        <v>2712</v>
      </c>
      <c r="H4843" s="1" t="s">
        <v>24</v>
      </c>
      <c r="I4843" s="1" t="s">
        <v>25</v>
      </c>
      <c r="J4843" s="1" t="s">
        <v>3730</v>
      </c>
      <c r="K4843" s="1" t="s">
        <v>440</v>
      </c>
      <c r="L4843" s="1">
        <v>43402</v>
      </c>
      <c r="M4843" s="1" t="s">
        <v>135</v>
      </c>
      <c r="N4843" s="1" t="s">
        <v>4780</v>
      </c>
      <c r="O4843" s="1" t="s">
        <v>43</v>
      </c>
      <c r="P4843" s="1" t="s">
        <v>70</v>
      </c>
      <c r="Q4843" s="1" t="s">
        <v>4781</v>
      </c>
      <c r="R4843" s="1">
        <v>5.5530000000000008</v>
      </c>
      <c r="S4843" s="1">
        <v>3</v>
      </c>
      <c r="T4843" s="1">
        <v>0.7</v>
      </c>
      <c r="U4843" s="1">
        <v>-4.0722000000000023</v>
      </c>
      <c r="V4843" s="3" t="str">
        <f>IF(M4843=People!$B$5,People!$A$5,IF(M4843=People!$B$4,People!$A$4,IF(M4843=People!$B$3,People!$A$3,IF(M4843=People!$B$2,People!$A$2,0))))</f>
        <v>Chuck Magee</v>
      </c>
      <c r="W4843" s="3" t="str">
        <f>IFERROR(INDEX(Returns!A:A,MATCH(B4843,Returns!B:B,0)),"No")</f>
        <v>No</v>
      </c>
    </row>
    <row r="4844" spans="1:23" x14ac:dyDescent="0.2">
      <c r="A4844" s="1">
        <v>4843</v>
      </c>
      <c r="B4844" t="s">
        <v>8476</v>
      </c>
      <c r="C4844" s="2">
        <v>43737</v>
      </c>
      <c r="D4844" s="2">
        <v>43742</v>
      </c>
      <c r="E4844" s="1" t="s">
        <v>46</v>
      </c>
      <c r="F4844" s="1" t="s">
        <v>919</v>
      </c>
      <c r="G4844" s="1" t="s">
        <v>920</v>
      </c>
      <c r="H4844" s="1" t="s">
        <v>24</v>
      </c>
      <c r="I4844" s="1" t="s">
        <v>25</v>
      </c>
      <c r="J4844" s="1" t="s">
        <v>299</v>
      </c>
      <c r="K4844" s="1" t="s">
        <v>300</v>
      </c>
      <c r="L4844" s="1">
        <v>38109</v>
      </c>
      <c r="M4844" s="1" t="s">
        <v>28</v>
      </c>
      <c r="N4844" s="1" t="s">
        <v>2874</v>
      </c>
      <c r="O4844" s="1" t="s">
        <v>43</v>
      </c>
      <c r="P4844" s="1" t="s">
        <v>55</v>
      </c>
      <c r="Q4844" s="1" t="s">
        <v>2875</v>
      </c>
      <c r="R4844" s="1">
        <v>243.92</v>
      </c>
      <c r="S4844" s="1">
        <v>5</v>
      </c>
      <c r="T4844" s="1">
        <v>0.2</v>
      </c>
      <c r="U4844" s="1">
        <v>-54.881999999999998</v>
      </c>
      <c r="V4844" s="3" t="str">
        <f>IF(M4844=People!$B$5,People!$A$5,IF(M4844=People!$B$4,People!$A$4,IF(M4844=People!$B$3,People!$A$3,IF(M4844=People!$B$2,People!$A$2,0))))</f>
        <v>Cassandra Brandow</v>
      </c>
      <c r="W4844" s="3" t="str">
        <f>IFERROR(INDEX(Returns!A:A,MATCH(B4844,Returns!B:B,0)),"No")</f>
        <v>No</v>
      </c>
    </row>
    <row r="4845" spans="1:23" x14ac:dyDescent="0.2">
      <c r="A4845" s="1">
        <v>4844</v>
      </c>
      <c r="B4845" t="s">
        <v>8477</v>
      </c>
      <c r="C4845" s="2">
        <v>43411</v>
      </c>
      <c r="D4845" s="2">
        <v>43413</v>
      </c>
      <c r="E4845" s="1" t="s">
        <v>170</v>
      </c>
      <c r="F4845" s="1" t="s">
        <v>4851</v>
      </c>
      <c r="G4845" s="1" t="s">
        <v>4852</v>
      </c>
      <c r="H4845" s="1" t="s">
        <v>24</v>
      </c>
      <c r="I4845" s="1" t="s">
        <v>25</v>
      </c>
      <c r="J4845" s="1" t="s">
        <v>980</v>
      </c>
      <c r="K4845" s="1" t="s">
        <v>693</v>
      </c>
      <c r="L4845" s="1">
        <v>8701</v>
      </c>
      <c r="M4845" s="1" t="s">
        <v>135</v>
      </c>
      <c r="N4845" s="1" t="s">
        <v>3340</v>
      </c>
      <c r="O4845" s="1" t="s">
        <v>43</v>
      </c>
      <c r="P4845" s="1" t="s">
        <v>242</v>
      </c>
      <c r="Q4845" s="1" t="s">
        <v>3341</v>
      </c>
      <c r="R4845" s="1">
        <v>14.96</v>
      </c>
      <c r="S4845" s="1">
        <v>4</v>
      </c>
      <c r="T4845" s="1">
        <v>0</v>
      </c>
      <c r="U4845" s="1">
        <v>0.2992000000000008</v>
      </c>
      <c r="V4845" s="3" t="str">
        <f>IF(M4845=People!$B$5,People!$A$5,IF(M4845=People!$B$4,People!$A$4,IF(M4845=People!$B$3,People!$A$3,IF(M4845=People!$B$2,People!$A$2,0))))</f>
        <v>Chuck Magee</v>
      </c>
      <c r="W4845" s="3" t="str">
        <f>IFERROR(INDEX(Returns!A:A,MATCH(B4845,Returns!B:B,0)),"No")</f>
        <v>No</v>
      </c>
    </row>
    <row r="4846" spans="1:23" x14ac:dyDescent="0.2">
      <c r="A4846" s="1">
        <v>4845</v>
      </c>
      <c r="B4846" t="s">
        <v>8478</v>
      </c>
      <c r="C4846" s="2">
        <v>42464</v>
      </c>
      <c r="D4846" s="2">
        <v>42465</v>
      </c>
      <c r="E4846" s="1" t="s">
        <v>170</v>
      </c>
      <c r="F4846" s="1" t="s">
        <v>680</v>
      </c>
      <c r="G4846" s="1" t="s">
        <v>681</v>
      </c>
      <c r="H4846" s="1" t="s">
        <v>38</v>
      </c>
      <c r="I4846" s="1" t="s">
        <v>25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1067</v>
      </c>
      <c r="O4846" s="1" t="s">
        <v>43</v>
      </c>
      <c r="P4846" s="1" t="s">
        <v>70</v>
      </c>
      <c r="Q4846" s="1" t="s">
        <v>1068</v>
      </c>
      <c r="R4846" s="1">
        <v>7.1840000000000011</v>
      </c>
      <c r="S4846" s="1">
        <v>2</v>
      </c>
      <c r="T4846" s="1">
        <v>0.2</v>
      </c>
      <c r="U4846" s="1">
        <v>2.2449999999999992</v>
      </c>
      <c r="V4846" s="3" t="str">
        <f>IF(M4846=People!$B$5,People!$A$5,IF(M4846=People!$B$4,People!$A$4,IF(M4846=People!$B$3,People!$A$3,IF(M4846=People!$B$2,People!$A$2,0))))</f>
        <v>Anna Andreadi</v>
      </c>
      <c r="W4846" s="3" t="str">
        <f>IFERROR(INDEX(Returns!A:A,MATCH(B4846,Returns!B:B,0)),"No")</f>
        <v>No</v>
      </c>
    </row>
    <row r="4847" spans="1:23" x14ac:dyDescent="0.2">
      <c r="A4847" s="1">
        <v>4846</v>
      </c>
      <c r="B4847" t="s">
        <v>8479</v>
      </c>
      <c r="C4847" s="2">
        <v>42939</v>
      </c>
      <c r="D4847" s="2">
        <v>42942</v>
      </c>
      <c r="E4847" s="1" t="s">
        <v>21</v>
      </c>
      <c r="F4847" s="1" t="s">
        <v>1711</v>
      </c>
      <c r="G4847" s="1" t="s">
        <v>1712</v>
      </c>
      <c r="H4847" s="1" t="s">
        <v>24</v>
      </c>
      <c r="I4847" s="1" t="s">
        <v>25</v>
      </c>
      <c r="J4847" s="1" t="s">
        <v>346</v>
      </c>
      <c r="K4847" s="1" t="s">
        <v>240</v>
      </c>
      <c r="L4847" s="1">
        <v>14609</v>
      </c>
      <c r="M4847" s="1" t="s">
        <v>135</v>
      </c>
      <c r="N4847" s="1" t="s">
        <v>854</v>
      </c>
      <c r="O4847" s="1" t="s">
        <v>43</v>
      </c>
      <c r="P4847" s="1" t="s">
        <v>70</v>
      </c>
      <c r="Q4847" s="1" t="s">
        <v>855</v>
      </c>
      <c r="R4847" s="1">
        <v>10.512</v>
      </c>
      <c r="S4847" s="1">
        <v>3</v>
      </c>
      <c r="T4847" s="1">
        <v>0.2</v>
      </c>
      <c r="U4847" s="1">
        <v>3.6791999999999998</v>
      </c>
      <c r="V4847" s="3" t="str">
        <f>IF(M4847=People!$B$5,People!$A$5,IF(M4847=People!$B$4,People!$A$4,IF(M4847=People!$B$3,People!$A$3,IF(M4847=People!$B$2,People!$A$2,0))))</f>
        <v>Chuck Magee</v>
      </c>
      <c r="W4847" s="3" t="str">
        <f>IFERROR(INDEX(Returns!A:A,MATCH(B4847,Returns!B:B,0)),"No")</f>
        <v>No</v>
      </c>
    </row>
    <row r="4848" spans="1:23" x14ac:dyDescent="0.2">
      <c r="A4848" s="1">
        <v>4847</v>
      </c>
      <c r="B4848" t="s">
        <v>8480</v>
      </c>
      <c r="C4848" s="2">
        <v>42546</v>
      </c>
      <c r="D4848" s="2">
        <v>42548</v>
      </c>
      <c r="E4848" s="1" t="s">
        <v>21</v>
      </c>
      <c r="F4848" s="1" t="s">
        <v>1030</v>
      </c>
      <c r="G4848" s="1" t="s">
        <v>1031</v>
      </c>
      <c r="H4848" s="1" t="s">
        <v>38</v>
      </c>
      <c r="I4848" s="1" t="s">
        <v>25</v>
      </c>
      <c r="J4848" s="1" t="s">
        <v>1704</v>
      </c>
      <c r="K4848" s="1" t="s">
        <v>373</v>
      </c>
      <c r="L4848" s="1">
        <v>97301</v>
      </c>
      <c r="M4848" s="1" t="s">
        <v>41</v>
      </c>
      <c r="N4848" s="1" t="s">
        <v>2635</v>
      </c>
      <c r="O4848" s="1" t="s">
        <v>66</v>
      </c>
      <c r="P4848" s="1" t="s">
        <v>67</v>
      </c>
      <c r="Q4848" s="1" t="s">
        <v>2636</v>
      </c>
      <c r="R4848" s="1">
        <v>263.96000000000004</v>
      </c>
      <c r="S4848" s="1">
        <v>5</v>
      </c>
      <c r="T4848" s="1">
        <v>0.2</v>
      </c>
      <c r="U4848" s="1">
        <v>19.796999999999997</v>
      </c>
      <c r="V4848" s="3" t="str">
        <f>IF(M4848=People!$B$5,People!$A$5,IF(M4848=People!$B$4,People!$A$4,IF(M4848=People!$B$3,People!$A$3,IF(M4848=People!$B$2,People!$A$2,0))))</f>
        <v>Anna Andreadi</v>
      </c>
      <c r="W4848" s="3" t="str">
        <f>IFERROR(INDEX(Returns!A:A,MATCH(B4848,Returns!B:B,0)),"No")</f>
        <v>No</v>
      </c>
    </row>
    <row r="4849" spans="1:23" x14ac:dyDescent="0.2">
      <c r="A4849" s="1">
        <v>4848</v>
      </c>
      <c r="B4849" t="s">
        <v>8480</v>
      </c>
      <c r="C4849" s="2">
        <v>42546</v>
      </c>
      <c r="D4849" s="2">
        <v>42548</v>
      </c>
      <c r="E4849" s="1" t="s">
        <v>21</v>
      </c>
      <c r="F4849" s="1" t="s">
        <v>1030</v>
      </c>
      <c r="G4849" s="1" t="s">
        <v>1031</v>
      </c>
      <c r="H4849" s="1" t="s">
        <v>38</v>
      </c>
      <c r="I4849" s="1" t="s">
        <v>25</v>
      </c>
      <c r="J4849" s="1" t="s">
        <v>1704</v>
      </c>
      <c r="K4849" s="1" t="s">
        <v>373</v>
      </c>
      <c r="L4849" s="1">
        <v>97301</v>
      </c>
      <c r="M4849" s="1" t="s">
        <v>41</v>
      </c>
      <c r="N4849" s="1" t="s">
        <v>1241</v>
      </c>
      <c r="O4849" s="1" t="s">
        <v>43</v>
      </c>
      <c r="P4849" s="1" t="s">
        <v>63</v>
      </c>
      <c r="Q4849" s="1" t="s">
        <v>1242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3" t="str">
        <f>IF(M4849=People!$B$5,People!$A$5,IF(M4849=People!$B$4,People!$A$4,IF(M4849=People!$B$3,People!$A$3,IF(M4849=People!$B$2,People!$A$2,0))))</f>
        <v>Anna Andreadi</v>
      </c>
      <c r="W4849" s="3" t="str">
        <f>IFERROR(INDEX(Returns!A:A,MATCH(B4849,Returns!B:B,0)),"No")</f>
        <v>No</v>
      </c>
    </row>
    <row r="4850" spans="1:23" x14ac:dyDescent="0.2">
      <c r="A4850" s="1">
        <v>4849</v>
      </c>
      <c r="B4850" t="s">
        <v>8480</v>
      </c>
      <c r="C4850" s="2">
        <v>42546</v>
      </c>
      <c r="D4850" s="2">
        <v>42548</v>
      </c>
      <c r="E4850" s="1" t="s">
        <v>21</v>
      </c>
      <c r="F4850" s="1" t="s">
        <v>1030</v>
      </c>
      <c r="G4850" s="1" t="s">
        <v>1031</v>
      </c>
      <c r="H4850" s="1" t="s">
        <v>38</v>
      </c>
      <c r="I4850" s="1" t="s">
        <v>25</v>
      </c>
      <c r="J4850" s="1" t="s">
        <v>1704</v>
      </c>
      <c r="K4850" s="1" t="s">
        <v>373</v>
      </c>
      <c r="L4850" s="1">
        <v>97301</v>
      </c>
      <c r="M4850" s="1" t="s">
        <v>41</v>
      </c>
      <c r="N4850" s="1" t="s">
        <v>3661</v>
      </c>
      <c r="O4850" s="1" t="s">
        <v>43</v>
      </c>
      <c r="P4850" s="1" t="s">
        <v>63</v>
      </c>
      <c r="Q4850" s="1" t="s">
        <v>3662</v>
      </c>
      <c r="R4850" s="1">
        <v>9.3280000000000012</v>
      </c>
      <c r="S4850" s="1">
        <v>1</v>
      </c>
      <c r="T4850" s="1">
        <v>0.2</v>
      </c>
      <c r="U4850" s="1">
        <v>0.8162000000000007</v>
      </c>
      <c r="V4850" s="3" t="str">
        <f>IF(M4850=People!$B$5,People!$A$5,IF(M4850=People!$B$4,People!$A$4,IF(M4850=People!$B$3,People!$A$3,IF(M4850=People!$B$2,People!$A$2,0))))</f>
        <v>Anna Andreadi</v>
      </c>
      <c r="W4850" s="3" t="str">
        <f>IFERROR(INDEX(Returns!A:A,MATCH(B4850,Returns!B:B,0)),"No")</f>
        <v>No</v>
      </c>
    </row>
    <row r="4851" spans="1:23" x14ac:dyDescent="0.2">
      <c r="A4851" s="1">
        <v>4850</v>
      </c>
      <c r="B4851" t="s">
        <v>8481</v>
      </c>
      <c r="C4851" s="2">
        <v>42621</v>
      </c>
      <c r="D4851" s="2">
        <v>42627</v>
      </c>
      <c r="E4851" s="1" t="s">
        <v>46</v>
      </c>
      <c r="F4851" s="1" t="s">
        <v>3483</v>
      </c>
      <c r="G4851" s="1" t="s">
        <v>3484</v>
      </c>
      <c r="H4851" s="1" t="s">
        <v>24</v>
      </c>
      <c r="I4851" s="1" t="s">
        <v>25</v>
      </c>
      <c r="J4851" s="1" t="s">
        <v>5424</v>
      </c>
      <c r="K4851" s="1" t="s">
        <v>89</v>
      </c>
      <c r="L4851" s="1">
        <v>99301</v>
      </c>
      <c r="M4851" s="1" t="s">
        <v>41</v>
      </c>
      <c r="N4851" s="1" t="s">
        <v>1433</v>
      </c>
      <c r="O4851" s="1" t="s">
        <v>43</v>
      </c>
      <c r="P4851" s="1" t="s">
        <v>63</v>
      </c>
      <c r="Q4851" s="1" t="s">
        <v>1434</v>
      </c>
      <c r="R4851" s="1">
        <v>5.88</v>
      </c>
      <c r="S4851" s="1">
        <v>2</v>
      </c>
      <c r="T4851" s="1">
        <v>0</v>
      </c>
      <c r="U4851" s="1">
        <v>2.6459999999999999</v>
      </c>
      <c r="V4851" s="3" t="str">
        <f>IF(M4851=People!$B$5,People!$A$5,IF(M4851=People!$B$4,People!$A$4,IF(M4851=People!$B$3,People!$A$3,IF(M4851=People!$B$2,People!$A$2,0))))</f>
        <v>Anna Andreadi</v>
      </c>
      <c r="W4851" s="3" t="str">
        <f>IFERROR(INDEX(Returns!A:A,MATCH(B4851,Returns!B:B,0)),"No")</f>
        <v>No</v>
      </c>
    </row>
    <row r="4852" spans="1:23" x14ac:dyDescent="0.2">
      <c r="A4852" s="1">
        <v>4851</v>
      </c>
      <c r="B4852" t="s">
        <v>8481</v>
      </c>
      <c r="C4852" s="2">
        <v>42621</v>
      </c>
      <c r="D4852" s="2">
        <v>42627</v>
      </c>
      <c r="E4852" s="1" t="s">
        <v>46</v>
      </c>
      <c r="F4852" s="1" t="s">
        <v>3483</v>
      </c>
      <c r="G4852" s="1" t="s">
        <v>3484</v>
      </c>
      <c r="H4852" s="1" t="s">
        <v>24</v>
      </c>
      <c r="I4852" s="1" t="s">
        <v>25</v>
      </c>
      <c r="J4852" s="1" t="s">
        <v>5424</v>
      </c>
      <c r="K4852" s="1" t="s">
        <v>89</v>
      </c>
      <c r="L4852" s="1">
        <v>99301</v>
      </c>
      <c r="M4852" s="1" t="s">
        <v>41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1">
        <v>975.92</v>
      </c>
      <c r="S4852" s="1">
        <v>5</v>
      </c>
      <c r="T4852" s="1">
        <v>0.2</v>
      </c>
      <c r="U4852" s="1">
        <v>121.98999999999992</v>
      </c>
      <c r="V4852" s="3" t="str">
        <f>IF(M4852=People!$B$5,People!$A$5,IF(M4852=People!$B$4,People!$A$4,IF(M4852=People!$B$3,People!$A$3,IF(M4852=People!$B$2,People!$A$2,0))))</f>
        <v>Anna Andreadi</v>
      </c>
      <c r="W4852" s="3" t="str">
        <f>IFERROR(INDEX(Returns!A:A,MATCH(B4852,Returns!B:B,0)),"No")</f>
        <v>No</v>
      </c>
    </row>
    <row r="4853" spans="1:23" x14ac:dyDescent="0.2">
      <c r="A4853" s="1">
        <v>4852</v>
      </c>
      <c r="B4853" t="s">
        <v>8481</v>
      </c>
      <c r="C4853" s="2">
        <v>42621</v>
      </c>
      <c r="D4853" s="2">
        <v>42627</v>
      </c>
      <c r="E4853" s="1" t="s">
        <v>46</v>
      </c>
      <c r="F4853" s="1" t="s">
        <v>3483</v>
      </c>
      <c r="G4853" s="1" t="s">
        <v>3484</v>
      </c>
      <c r="H4853" s="1" t="s">
        <v>24</v>
      </c>
      <c r="I4853" s="1" t="s">
        <v>25</v>
      </c>
      <c r="J4853" s="1" t="s">
        <v>5424</v>
      </c>
      <c r="K4853" s="1" t="s">
        <v>89</v>
      </c>
      <c r="L4853" s="1">
        <v>99301</v>
      </c>
      <c r="M4853" s="1" t="s">
        <v>41</v>
      </c>
      <c r="N4853" s="1" t="s">
        <v>433</v>
      </c>
      <c r="O4853" s="1" t="s">
        <v>43</v>
      </c>
      <c r="P4853" s="1" t="s">
        <v>63</v>
      </c>
      <c r="Q4853" s="1" t="s">
        <v>434</v>
      </c>
      <c r="R4853" s="1">
        <v>303.83999999999997</v>
      </c>
      <c r="S4853" s="1">
        <v>8</v>
      </c>
      <c r="T4853" s="1">
        <v>0</v>
      </c>
      <c r="U4853" s="1">
        <v>91.151999999999958</v>
      </c>
      <c r="V4853" s="3" t="str">
        <f>IF(M4853=People!$B$5,People!$A$5,IF(M4853=People!$B$4,People!$A$4,IF(M4853=People!$B$3,People!$A$3,IF(M4853=People!$B$2,People!$A$2,0))))</f>
        <v>Anna Andreadi</v>
      </c>
      <c r="W4853" s="3" t="str">
        <f>IFERROR(INDEX(Returns!A:A,MATCH(B4853,Returns!B:B,0)),"No")</f>
        <v>No</v>
      </c>
    </row>
    <row r="4854" spans="1:23" x14ac:dyDescent="0.2">
      <c r="A4854" s="1">
        <v>4853</v>
      </c>
      <c r="B4854" t="s">
        <v>8481</v>
      </c>
      <c r="C4854" s="2">
        <v>42621</v>
      </c>
      <c r="D4854" s="2">
        <v>42627</v>
      </c>
      <c r="E4854" s="1" t="s">
        <v>46</v>
      </c>
      <c r="F4854" s="1" t="s">
        <v>3483</v>
      </c>
      <c r="G4854" s="1" t="s">
        <v>3484</v>
      </c>
      <c r="H4854" s="1" t="s">
        <v>24</v>
      </c>
      <c r="I4854" s="1" t="s">
        <v>25</v>
      </c>
      <c r="J4854" s="1" t="s">
        <v>5424</v>
      </c>
      <c r="K4854" s="1" t="s">
        <v>89</v>
      </c>
      <c r="L4854" s="1">
        <v>99301</v>
      </c>
      <c r="M4854" s="1" t="s">
        <v>41</v>
      </c>
      <c r="N4854" s="1" t="s">
        <v>1539</v>
      </c>
      <c r="O4854" s="1" t="s">
        <v>43</v>
      </c>
      <c r="P4854" s="1" t="s">
        <v>55</v>
      </c>
      <c r="Q4854" s="1" t="s">
        <v>1540</v>
      </c>
      <c r="R4854" s="1">
        <v>485.88</v>
      </c>
      <c r="S4854" s="1">
        <v>6</v>
      </c>
      <c r="T4854" s="1">
        <v>0</v>
      </c>
      <c r="U4854" s="1">
        <v>19.43519999999998</v>
      </c>
      <c r="V4854" s="3" t="str">
        <f>IF(M4854=People!$B$5,People!$A$5,IF(M4854=People!$B$4,People!$A$4,IF(M4854=People!$B$3,People!$A$3,IF(M4854=People!$B$2,People!$A$2,0))))</f>
        <v>Anna Andreadi</v>
      </c>
      <c r="W4854" s="3" t="str">
        <f>IFERROR(INDEX(Returns!A:A,MATCH(B4854,Returns!B:B,0)),"No")</f>
        <v>No</v>
      </c>
    </row>
    <row r="4855" spans="1:23" x14ac:dyDescent="0.2">
      <c r="A4855" s="1">
        <v>4854</v>
      </c>
      <c r="B4855" t="s">
        <v>8482</v>
      </c>
      <c r="C4855" s="2">
        <v>42716</v>
      </c>
      <c r="D4855" s="2">
        <v>42719</v>
      </c>
      <c r="E4855" s="1" t="s">
        <v>21</v>
      </c>
      <c r="F4855" s="1" t="s">
        <v>827</v>
      </c>
      <c r="G4855" s="1" t="s">
        <v>828</v>
      </c>
      <c r="H4855" s="1" t="s">
        <v>24</v>
      </c>
      <c r="I4855" s="1" t="s">
        <v>25</v>
      </c>
      <c r="J4855" s="1" t="s">
        <v>2681</v>
      </c>
      <c r="K4855" s="1" t="s">
        <v>40</v>
      </c>
      <c r="L4855" s="1">
        <v>94601</v>
      </c>
      <c r="M4855" s="1" t="s">
        <v>41</v>
      </c>
      <c r="N4855" s="1" t="s">
        <v>3262</v>
      </c>
      <c r="O4855" s="1" t="s">
        <v>30</v>
      </c>
      <c r="P4855" s="1" t="s">
        <v>60</v>
      </c>
      <c r="Q4855" s="1" t="s">
        <v>3263</v>
      </c>
      <c r="R4855" s="1">
        <v>12.54</v>
      </c>
      <c r="S4855" s="1">
        <v>3</v>
      </c>
      <c r="T4855" s="1">
        <v>0</v>
      </c>
      <c r="U4855" s="1">
        <v>4.5144000000000002</v>
      </c>
      <c r="V4855" s="3" t="str">
        <f>IF(M4855=People!$B$5,People!$A$5,IF(M4855=People!$B$4,People!$A$4,IF(M4855=People!$B$3,People!$A$3,IF(M4855=People!$B$2,People!$A$2,0))))</f>
        <v>Anna Andreadi</v>
      </c>
      <c r="W4855" s="3" t="str">
        <f>IFERROR(INDEX(Returns!A:A,MATCH(B4855,Returns!B:B,0)),"No")</f>
        <v>No</v>
      </c>
    </row>
    <row r="4856" spans="1:23" x14ac:dyDescent="0.2">
      <c r="A4856" s="1">
        <v>4855</v>
      </c>
      <c r="B4856" t="s">
        <v>8482</v>
      </c>
      <c r="C4856" s="2">
        <v>42716</v>
      </c>
      <c r="D4856" s="2">
        <v>42719</v>
      </c>
      <c r="E4856" s="1" t="s">
        <v>21</v>
      </c>
      <c r="F4856" s="1" t="s">
        <v>827</v>
      </c>
      <c r="G4856" s="1" t="s">
        <v>828</v>
      </c>
      <c r="H4856" s="1" t="s">
        <v>24</v>
      </c>
      <c r="I4856" s="1" t="s">
        <v>25</v>
      </c>
      <c r="J4856" s="1" t="s">
        <v>2681</v>
      </c>
      <c r="K4856" s="1" t="s">
        <v>40</v>
      </c>
      <c r="L4856" s="1">
        <v>94601</v>
      </c>
      <c r="M4856" s="1" t="s">
        <v>41</v>
      </c>
      <c r="N4856" s="1" t="s">
        <v>1318</v>
      </c>
      <c r="O4856" s="1" t="s">
        <v>43</v>
      </c>
      <c r="P4856" s="1" t="s">
        <v>55</v>
      </c>
      <c r="Q4856" s="1" t="s">
        <v>1319</v>
      </c>
      <c r="R4856" s="1">
        <v>8.94</v>
      </c>
      <c r="S4856" s="1">
        <v>3</v>
      </c>
      <c r="T4856" s="1">
        <v>0</v>
      </c>
      <c r="U4856" s="1">
        <v>0.62579999999999902</v>
      </c>
      <c r="V4856" s="3" t="str">
        <f>IF(M4856=People!$B$5,People!$A$5,IF(M4856=People!$B$4,People!$A$4,IF(M4856=People!$B$3,People!$A$3,IF(M4856=People!$B$2,People!$A$2,0))))</f>
        <v>Anna Andreadi</v>
      </c>
      <c r="W4856" s="3" t="str">
        <f>IFERROR(INDEX(Returns!A:A,MATCH(B4856,Returns!B:B,0)),"No")</f>
        <v>No</v>
      </c>
    </row>
    <row r="4857" spans="1:23" x14ac:dyDescent="0.2">
      <c r="A4857" s="1">
        <v>4856</v>
      </c>
      <c r="B4857" t="s">
        <v>8482</v>
      </c>
      <c r="C4857" s="2">
        <v>42716</v>
      </c>
      <c r="D4857" s="2">
        <v>42719</v>
      </c>
      <c r="E4857" s="1" t="s">
        <v>21</v>
      </c>
      <c r="F4857" s="1" t="s">
        <v>827</v>
      </c>
      <c r="G4857" s="1" t="s">
        <v>828</v>
      </c>
      <c r="H4857" s="1" t="s">
        <v>24</v>
      </c>
      <c r="I4857" s="1" t="s">
        <v>25</v>
      </c>
      <c r="J4857" s="1" t="s">
        <v>2681</v>
      </c>
      <c r="K4857" s="1" t="s">
        <v>40</v>
      </c>
      <c r="L4857" s="1">
        <v>94601</v>
      </c>
      <c r="M4857" s="1" t="s">
        <v>41</v>
      </c>
      <c r="N4857" s="1" t="s">
        <v>233</v>
      </c>
      <c r="O4857" s="1" t="s">
        <v>30</v>
      </c>
      <c r="P4857" s="1" t="s">
        <v>60</v>
      </c>
      <c r="Q4857" s="1" t="s">
        <v>234</v>
      </c>
      <c r="R4857" s="1">
        <v>9.24</v>
      </c>
      <c r="S4857" s="1">
        <v>3</v>
      </c>
      <c r="T4857" s="1">
        <v>0</v>
      </c>
      <c r="U4857" s="1">
        <v>4.4352</v>
      </c>
      <c r="V4857" s="3" t="str">
        <f>IF(M4857=People!$B$5,People!$A$5,IF(M4857=People!$B$4,People!$A$4,IF(M4857=People!$B$3,People!$A$3,IF(M4857=People!$B$2,People!$A$2,0))))</f>
        <v>Anna Andreadi</v>
      </c>
      <c r="W4857" s="3" t="str">
        <f>IFERROR(INDEX(Returns!A:A,MATCH(B4857,Returns!B:B,0)),"No")</f>
        <v>No</v>
      </c>
    </row>
    <row r="4858" spans="1:23" x14ac:dyDescent="0.2">
      <c r="A4858" s="1">
        <v>4857</v>
      </c>
      <c r="B4858" t="s">
        <v>8483</v>
      </c>
      <c r="C4858" s="2">
        <v>42748</v>
      </c>
      <c r="D4858" s="2">
        <v>42752</v>
      </c>
      <c r="E4858" s="1" t="s">
        <v>46</v>
      </c>
      <c r="F4858" s="1" t="s">
        <v>1273</v>
      </c>
      <c r="G4858" s="1" t="s">
        <v>1274</v>
      </c>
      <c r="H4858" s="1" t="s">
        <v>24</v>
      </c>
      <c r="I4858" s="1" t="s">
        <v>25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2331</v>
      </c>
      <c r="O4858" s="1" t="s">
        <v>43</v>
      </c>
      <c r="P4858" s="1" t="s">
        <v>70</v>
      </c>
      <c r="Q4858" s="1" t="s">
        <v>2332</v>
      </c>
      <c r="R4858" s="1">
        <v>70.00800000000001</v>
      </c>
      <c r="S4858" s="1">
        <v>3</v>
      </c>
      <c r="T4858" s="1">
        <v>0.2</v>
      </c>
      <c r="U4858" s="1">
        <v>24.502800000000001</v>
      </c>
      <c r="V4858" s="3" t="str">
        <f>IF(M4858=People!$B$5,People!$A$5,IF(M4858=People!$B$4,People!$A$4,IF(M4858=People!$B$3,People!$A$3,IF(M4858=People!$B$2,People!$A$2,0))))</f>
        <v>Anna Andreadi</v>
      </c>
      <c r="W4858" s="3" t="str">
        <f>IFERROR(INDEX(Returns!A:A,MATCH(B4858,Returns!B:B,0)),"No")</f>
        <v>No</v>
      </c>
    </row>
    <row r="4859" spans="1:23" x14ac:dyDescent="0.2">
      <c r="A4859" s="1">
        <v>4858</v>
      </c>
      <c r="B4859" t="s">
        <v>8483</v>
      </c>
      <c r="C4859" s="2">
        <v>42748</v>
      </c>
      <c r="D4859" s="2">
        <v>42752</v>
      </c>
      <c r="E4859" s="1" t="s">
        <v>46</v>
      </c>
      <c r="F4859" s="1" t="s">
        <v>1273</v>
      </c>
      <c r="G4859" s="1" t="s">
        <v>1274</v>
      </c>
      <c r="H4859" s="1" t="s">
        <v>24</v>
      </c>
      <c r="I4859" s="1" t="s">
        <v>25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965</v>
      </c>
      <c r="O4859" s="1" t="s">
        <v>30</v>
      </c>
      <c r="P4859" s="1" t="s">
        <v>60</v>
      </c>
      <c r="Q4859" s="1" t="s">
        <v>966</v>
      </c>
      <c r="R4859" s="1">
        <v>77.599999999999994</v>
      </c>
      <c r="S4859" s="1">
        <v>4</v>
      </c>
      <c r="T4859" s="1">
        <v>0</v>
      </c>
      <c r="U4859" s="1">
        <v>38.023999999999994</v>
      </c>
      <c r="V4859" s="3" t="str">
        <f>IF(M4859=People!$B$5,People!$A$5,IF(M4859=People!$B$4,People!$A$4,IF(M4859=People!$B$3,People!$A$3,IF(M4859=People!$B$2,People!$A$2,0))))</f>
        <v>Anna Andreadi</v>
      </c>
      <c r="W4859" s="3" t="str">
        <f>IFERROR(INDEX(Returns!A:A,MATCH(B4859,Returns!B:B,0)),"No")</f>
        <v>No</v>
      </c>
    </row>
    <row r="4860" spans="1:23" x14ac:dyDescent="0.2">
      <c r="A4860" s="1">
        <v>4859</v>
      </c>
      <c r="B4860" t="s">
        <v>8483</v>
      </c>
      <c r="C4860" s="2">
        <v>42748</v>
      </c>
      <c r="D4860" s="2">
        <v>42752</v>
      </c>
      <c r="E4860" s="1" t="s">
        <v>46</v>
      </c>
      <c r="F4860" s="1" t="s">
        <v>1273</v>
      </c>
      <c r="G4860" s="1" t="s">
        <v>1274</v>
      </c>
      <c r="H4860" s="1" t="s">
        <v>24</v>
      </c>
      <c r="I4860" s="1" t="s">
        <v>25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5425</v>
      </c>
      <c r="O4860" s="1" t="s">
        <v>30</v>
      </c>
      <c r="P4860" s="1" t="s">
        <v>60</v>
      </c>
      <c r="Q4860" s="1" t="s">
        <v>5426</v>
      </c>
      <c r="R4860" s="1">
        <v>464.84999999999997</v>
      </c>
      <c r="S4860" s="1">
        <v>9</v>
      </c>
      <c r="T4860" s="1">
        <v>0</v>
      </c>
      <c r="U4860" s="1">
        <v>92.969999999999985</v>
      </c>
      <c r="V4860" s="3" t="str">
        <f>IF(M4860=People!$B$5,People!$A$5,IF(M4860=People!$B$4,People!$A$4,IF(M4860=People!$B$3,People!$A$3,IF(M4860=People!$B$2,People!$A$2,0))))</f>
        <v>Anna Andreadi</v>
      </c>
      <c r="W4860" s="3" t="str">
        <f>IFERROR(INDEX(Returns!A:A,MATCH(B4860,Returns!B:B,0)),"No")</f>
        <v>No</v>
      </c>
    </row>
    <row r="4861" spans="1:23" x14ac:dyDescent="0.2">
      <c r="A4861" s="1">
        <v>4860</v>
      </c>
      <c r="B4861" t="s">
        <v>8484</v>
      </c>
      <c r="C4861" s="2">
        <v>43814</v>
      </c>
      <c r="D4861" s="2">
        <v>43818</v>
      </c>
      <c r="E4861" s="1" t="s">
        <v>46</v>
      </c>
      <c r="F4861" s="1" t="s">
        <v>1218</v>
      </c>
      <c r="G4861" s="1" t="s">
        <v>1219</v>
      </c>
      <c r="H4861" s="1" t="s">
        <v>38</v>
      </c>
      <c r="I4861" s="1" t="s">
        <v>25</v>
      </c>
      <c r="J4861" s="1" t="s">
        <v>5427</v>
      </c>
      <c r="K4861" s="1" t="s">
        <v>191</v>
      </c>
      <c r="L4861" s="1">
        <v>60302</v>
      </c>
      <c r="M4861" s="1" t="s">
        <v>97</v>
      </c>
      <c r="N4861" s="1" t="s">
        <v>3455</v>
      </c>
      <c r="O4861" s="1" t="s">
        <v>43</v>
      </c>
      <c r="P4861" s="1" t="s">
        <v>63</v>
      </c>
      <c r="Q4861" s="1" t="s">
        <v>3456</v>
      </c>
      <c r="R4861" s="1">
        <v>10.192000000000002</v>
      </c>
      <c r="S4861" s="1">
        <v>7</v>
      </c>
      <c r="T4861" s="1">
        <v>0.2</v>
      </c>
      <c r="U4861" s="1">
        <v>1.0192000000000001</v>
      </c>
      <c r="V4861" s="3" t="str">
        <f>IF(M4861=People!$B$5,People!$A$5,IF(M4861=People!$B$4,People!$A$4,IF(M4861=People!$B$3,People!$A$3,IF(M4861=People!$B$2,People!$A$2,0))))</f>
        <v>Kelly Williams</v>
      </c>
      <c r="W4861" s="3" t="str">
        <f>IFERROR(INDEX(Returns!A:A,MATCH(B4861,Returns!B:B,0)),"No")</f>
        <v>No</v>
      </c>
    </row>
    <row r="4862" spans="1:23" x14ac:dyDescent="0.2">
      <c r="A4862" s="1">
        <v>4861</v>
      </c>
      <c r="B4862" t="s">
        <v>8485</v>
      </c>
      <c r="C4862" s="2">
        <v>43452</v>
      </c>
      <c r="D4862" s="2">
        <v>43458</v>
      </c>
      <c r="E4862" s="1" t="s">
        <v>46</v>
      </c>
      <c r="F4862" s="1" t="s">
        <v>1030</v>
      </c>
      <c r="G4862" s="1" t="s">
        <v>1031</v>
      </c>
      <c r="H4862" s="1" t="s">
        <v>38</v>
      </c>
      <c r="I4862" s="1" t="s">
        <v>25</v>
      </c>
      <c r="J4862" s="1" t="s">
        <v>878</v>
      </c>
      <c r="K4862" s="1" t="s">
        <v>693</v>
      </c>
      <c r="L4862" s="1">
        <v>7960</v>
      </c>
      <c r="M4862" s="1" t="s">
        <v>135</v>
      </c>
      <c r="N4862" s="1" t="s">
        <v>3796</v>
      </c>
      <c r="O4862" s="1" t="s">
        <v>43</v>
      </c>
      <c r="P4862" s="1" t="s">
        <v>70</v>
      </c>
      <c r="Q4862" s="1" t="s">
        <v>3797</v>
      </c>
      <c r="R4862" s="1">
        <v>1793.98</v>
      </c>
      <c r="S4862" s="1">
        <v>2</v>
      </c>
      <c r="T4862" s="1">
        <v>0</v>
      </c>
      <c r="U4862" s="1">
        <v>843.17059999999992</v>
      </c>
      <c r="V4862" s="3" t="str">
        <f>IF(M4862=People!$B$5,People!$A$5,IF(M4862=People!$B$4,People!$A$4,IF(M4862=People!$B$3,People!$A$3,IF(M4862=People!$B$2,People!$A$2,0))))</f>
        <v>Chuck Magee</v>
      </c>
      <c r="W4862" s="3" t="str">
        <f>IFERROR(INDEX(Returns!A:A,MATCH(B4862,Returns!B:B,0)),"No")</f>
        <v>No</v>
      </c>
    </row>
    <row r="4863" spans="1:23" x14ac:dyDescent="0.2">
      <c r="A4863" s="1">
        <v>4862</v>
      </c>
      <c r="B4863" t="s">
        <v>8486</v>
      </c>
      <c r="C4863" s="2">
        <v>42471</v>
      </c>
      <c r="D4863" s="2">
        <v>42476</v>
      </c>
      <c r="E4863" s="1" t="s">
        <v>21</v>
      </c>
      <c r="F4863" s="1" t="s">
        <v>351</v>
      </c>
      <c r="G4863" s="1" t="s">
        <v>352</v>
      </c>
      <c r="H4863" s="1" t="s">
        <v>94</v>
      </c>
      <c r="I4863" s="1" t="s">
        <v>25</v>
      </c>
      <c r="J4863" s="1" t="s">
        <v>1082</v>
      </c>
      <c r="K4863" s="1" t="s">
        <v>96</v>
      </c>
      <c r="L4863" s="1">
        <v>78745</v>
      </c>
      <c r="M4863" s="1" t="s">
        <v>97</v>
      </c>
      <c r="N4863" s="1" t="s">
        <v>4351</v>
      </c>
      <c r="O4863" s="1" t="s">
        <v>66</v>
      </c>
      <c r="P4863" s="1" t="s">
        <v>67</v>
      </c>
      <c r="Q4863" s="1" t="s">
        <v>4352</v>
      </c>
      <c r="R4863" s="1">
        <v>758.35200000000009</v>
      </c>
      <c r="S4863" s="1">
        <v>6</v>
      </c>
      <c r="T4863" s="1">
        <v>0.2</v>
      </c>
      <c r="U4863" s="1">
        <v>265.42320000000001</v>
      </c>
      <c r="V4863" s="3" t="str">
        <f>IF(M4863=People!$B$5,People!$A$5,IF(M4863=People!$B$4,People!$A$4,IF(M4863=People!$B$3,People!$A$3,IF(M4863=People!$B$2,People!$A$2,0))))</f>
        <v>Kelly Williams</v>
      </c>
      <c r="W4863" s="3" t="str">
        <f>IFERROR(INDEX(Returns!A:A,MATCH(B4863,Returns!B:B,0)),"No")</f>
        <v>No</v>
      </c>
    </row>
    <row r="4864" spans="1:23" x14ac:dyDescent="0.2">
      <c r="A4864" s="1">
        <v>4863</v>
      </c>
      <c r="B4864" t="s">
        <v>8487</v>
      </c>
      <c r="C4864" s="2">
        <v>43414</v>
      </c>
      <c r="D4864" s="2">
        <v>43418</v>
      </c>
      <c r="E4864" s="1" t="s">
        <v>46</v>
      </c>
      <c r="F4864" s="1" t="s">
        <v>516</v>
      </c>
      <c r="G4864" s="1" t="s">
        <v>517</v>
      </c>
      <c r="H4864" s="1" t="s">
        <v>38</v>
      </c>
      <c r="I4864" s="1" t="s">
        <v>25</v>
      </c>
      <c r="J4864" s="1" t="s">
        <v>239</v>
      </c>
      <c r="K4864" s="1" t="s">
        <v>240</v>
      </c>
      <c r="L4864" s="1">
        <v>10011</v>
      </c>
      <c r="M4864" s="1" t="s">
        <v>135</v>
      </c>
      <c r="N4864" s="1" t="s">
        <v>3195</v>
      </c>
      <c r="O4864" s="1" t="s">
        <v>43</v>
      </c>
      <c r="P4864" s="1" t="s">
        <v>70</v>
      </c>
      <c r="Q4864" s="1" t="s">
        <v>3196</v>
      </c>
      <c r="R4864" s="1">
        <v>20.368000000000002</v>
      </c>
      <c r="S4864" s="1">
        <v>1</v>
      </c>
      <c r="T4864" s="1">
        <v>0.2</v>
      </c>
      <c r="U4864" s="1">
        <v>7.3834</v>
      </c>
      <c r="V4864" s="3" t="str">
        <f>IF(M4864=People!$B$5,People!$A$5,IF(M4864=People!$B$4,People!$A$4,IF(M4864=People!$B$3,People!$A$3,IF(M4864=People!$B$2,People!$A$2,0))))</f>
        <v>Chuck Magee</v>
      </c>
      <c r="W4864" s="3" t="str">
        <f>IFERROR(INDEX(Returns!A:A,MATCH(B4864,Returns!B:B,0)),"No")</f>
        <v>No</v>
      </c>
    </row>
    <row r="4865" spans="1:23" x14ac:dyDescent="0.2">
      <c r="A4865" s="1">
        <v>4864</v>
      </c>
      <c r="B4865" t="s">
        <v>8487</v>
      </c>
      <c r="C4865" s="2">
        <v>43414</v>
      </c>
      <c r="D4865" s="2">
        <v>43418</v>
      </c>
      <c r="E4865" s="1" t="s">
        <v>46</v>
      </c>
      <c r="F4865" s="1" t="s">
        <v>516</v>
      </c>
      <c r="G4865" s="1" t="s">
        <v>517</v>
      </c>
      <c r="H4865" s="1" t="s">
        <v>38</v>
      </c>
      <c r="I4865" s="1" t="s">
        <v>25</v>
      </c>
      <c r="J4865" s="1" t="s">
        <v>239</v>
      </c>
      <c r="K4865" s="1" t="s">
        <v>240</v>
      </c>
      <c r="L4865" s="1">
        <v>10011</v>
      </c>
      <c r="M4865" s="1" t="s">
        <v>135</v>
      </c>
      <c r="N4865" s="1" t="s">
        <v>1210</v>
      </c>
      <c r="O4865" s="1" t="s">
        <v>43</v>
      </c>
      <c r="P4865" s="1" t="s">
        <v>70</v>
      </c>
      <c r="Q4865" s="1" t="s">
        <v>1211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3" t="str">
        <f>IF(M4865=People!$B$5,People!$A$5,IF(M4865=People!$B$4,People!$A$4,IF(M4865=People!$B$3,People!$A$3,IF(M4865=People!$B$2,People!$A$2,0))))</f>
        <v>Chuck Magee</v>
      </c>
      <c r="W4865" s="3" t="str">
        <f>IFERROR(INDEX(Returns!A:A,MATCH(B4865,Returns!B:B,0)),"No")</f>
        <v>No</v>
      </c>
    </row>
    <row r="4866" spans="1:23" x14ac:dyDescent="0.2">
      <c r="A4866" s="1">
        <v>4865</v>
      </c>
      <c r="B4866" t="s">
        <v>8488</v>
      </c>
      <c r="C4866" s="2">
        <v>43642</v>
      </c>
      <c r="D4866" s="2">
        <v>43646</v>
      </c>
      <c r="E4866" s="1" t="s">
        <v>46</v>
      </c>
      <c r="F4866" s="1" t="s">
        <v>458</v>
      </c>
      <c r="G4866" s="1" t="s">
        <v>459</v>
      </c>
      <c r="H4866" s="1" t="s">
        <v>24</v>
      </c>
      <c r="I4866" s="1" t="s">
        <v>25</v>
      </c>
      <c r="J4866" s="1" t="s">
        <v>239</v>
      </c>
      <c r="K4866" s="1" t="s">
        <v>240</v>
      </c>
      <c r="L4866" s="1">
        <v>10024</v>
      </c>
      <c r="M4866" s="1" t="s">
        <v>135</v>
      </c>
      <c r="N4866" s="1" t="s">
        <v>1728</v>
      </c>
      <c r="O4866" s="1" t="s">
        <v>66</v>
      </c>
      <c r="P4866" s="1" t="s">
        <v>67</v>
      </c>
      <c r="Q4866" s="1" t="s">
        <v>1729</v>
      </c>
      <c r="R4866" s="1">
        <v>239.96999999999997</v>
      </c>
      <c r="S4866" s="1">
        <v>3</v>
      </c>
      <c r="T4866" s="1">
        <v>0</v>
      </c>
      <c r="U4866" s="1">
        <v>67.191599999999994</v>
      </c>
      <c r="V4866" s="3" t="str">
        <f>IF(M4866=People!$B$5,People!$A$5,IF(M4866=People!$B$4,People!$A$4,IF(M4866=People!$B$3,People!$A$3,IF(M4866=People!$B$2,People!$A$2,0))))</f>
        <v>Chuck Magee</v>
      </c>
      <c r="W4866" s="3" t="str">
        <f>IFERROR(INDEX(Returns!A:A,MATCH(B4866,Returns!B:B,0)),"No")</f>
        <v>No</v>
      </c>
    </row>
    <row r="4867" spans="1:23" x14ac:dyDescent="0.2">
      <c r="A4867" s="1">
        <v>4866</v>
      </c>
      <c r="B4867" t="s">
        <v>8489</v>
      </c>
      <c r="C4867" s="2">
        <v>43782</v>
      </c>
      <c r="D4867" s="2">
        <v>43787</v>
      </c>
      <c r="E4867" s="1" t="s">
        <v>46</v>
      </c>
      <c r="F4867" s="1" t="s">
        <v>577</v>
      </c>
      <c r="G4867" s="1" t="s">
        <v>578</v>
      </c>
      <c r="H4867" s="1" t="s">
        <v>24</v>
      </c>
      <c r="I4867" s="1" t="s">
        <v>25</v>
      </c>
      <c r="J4867" s="1" t="s">
        <v>88</v>
      </c>
      <c r="K4867" s="1" t="s">
        <v>89</v>
      </c>
      <c r="L4867" s="1">
        <v>98103</v>
      </c>
      <c r="M4867" s="1" t="s">
        <v>41</v>
      </c>
      <c r="N4867" s="1" t="s">
        <v>1498</v>
      </c>
      <c r="O4867" s="1" t="s">
        <v>30</v>
      </c>
      <c r="P4867" s="1" t="s">
        <v>34</v>
      </c>
      <c r="Q4867" s="1" t="s">
        <v>1499</v>
      </c>
      <c r="R4867" s="1">
        <v>2404.7040000000002</v>
      </c>
      <c r="S4867" s="1">
        <v>6</v>
      </c>
      <c r="T4867" s="1">
        <v>0.2</v>
      </c>
      <c r="U4867" s="1">
        <v>150.29399999999998</v>
      </c>
      <c r="V4867" s="3" t="str">
        <f>IF(M4867=People!$B$5,People!$A$5,IF(M4867=People!$B$4,People!$A$4,IF(M4867=People!$B$3,People!$A$3,IF(M4867=People!$B$2,People!$A$2,0))))</f>
        <v>Anna Andreadi</v>
      </c>
      <c r="W4867" s="3" t="str">
        <f>IFERROR(INDEX(Returns!A:A,MATCH(B4867,Returns!B:B,0)),"No")</f>
        <v>No</v>
      </c>
    </row>
    <row r="4868" spans="1:23" x14ac:dyDescent="0.2">
      <c r="A4868" s="1">
        <v>4867</v>
      </c>
      <c r="B4868" t="s">
        <v>8489</v>
      </c>
      <c r="C4868" s="2">
        <v>43782</v>
      </c>
      <c r="D4868" s="2">
        <v>43787</v>
      </c>
      <c r="E4868" s="1" t="s">
        <v>46</v>
      </c>
      <c r="F4868" s="1" t="s">
        <v>577</v>
      </c>
      <c r="G4868" s="1" t="s">
        <v>578</v>
      </c>
      <c r="H4868" s="1" t="s">
        <v>24</v>
      </c>
      <c r="I4868" s="1" t="s">
        <v>25</v>
      </c>
      <c r="J4868" s="1" t="s">
        <v>88</v>
      </c>
      <c r="K4868" s="1" t="s">
        <v>89</v>
      </c>
      <c r="L4868" s="1">
        <v>98103</v>
      </c>
      <c r="M4868" s="1" t="s">
        <v>41</v>
      </c>
      <c r="N4868" s="1" t="s">
        <v>3982</v>
      </c>
      <c r="O4868" s="1" t="s">
        <v>43</v>
      </c>
      <c r="P4868" s="1" t="s">
        <v>70</v>
      </c>
      <c r="Q4868" s="1" t="s">
        <v>3983</v>
      </c>
      <c r="R4868" s="1">
        <v>563.024</v>
      </c>
      <c r="S4868" s="1">
        <v>11</v>
      </c>
      <c r="T4868" s="1">
        <v>0.2</v>
      </c>
      <c r="U4868" s="1">
        <v>190.02059999999997</v>
      </c>
      <c r="V4868" s="3" t="str">
        <f>IF(M4868=People!$B$5,People!$A$5,IF(M4868=People!$B$4,People!$A$4,IF(M4868=People!$B$3,People!$A$3,IF(M4868=People!$B$2,People!$A$2,0))))</f>
        <v>Anna Andreadi</v>
      </c>
      <c r="W4868" s="3" t="str">
        <f>IFERROR(INDEX(Returns!A:A,MATCH(B4868,Returns!B:B,0)),"No")</f>
        <v>No</v>
      </c>
    </row>
    <row r="4869" spans="1:23" x14ac:dyDescent="0.2">
      <c r="A4869" s="1">
        <v>4868</v>
      </c>
      <c r="B4869" t="s">
        <v>8489</v>
      </c>
      <c r="C4869" s="2">
        <v>43782</v>
      </c>
      <c r="D4869" s="2">
        <v>43787</v>
      </c>
      <c r="E4869" s="1" t="s">
        <v>46</v>
      </c>
      <c r="F4869" s="1" t="s">
        <v>577</v>
      </c>
      <c r="G4869" s="1" t="s">
        <v>578</v>
      </c>
      <c r="H4869" s="1" t="s">
        <v>24</v>
      </c>
      <c r="I4869" s="1" t="s">
        <v>25</v>
      </c>
      <c r="J4869" s="1" t="s">
        <v>88</v>
      </c>
      <c r="K4869" s="1" t="s">
        <v>89</v>
      </c>
      <c r="L4869" s="1">
        <v>98103</v>
      </c>
      <c r="M4869" s="1" t="s">
        <v>41</v>
      </c>
      <c r="N4869" s="1" t="s">
        <v>603</v>
      </c>
      <c r="O4869" s="1" t="s">
        <v>43</v>
      </c>
      <c r="P4869" s="1" t="s">
        <v>55</v>
      </c>
      <c r="Q4869" s="1" t="s">
        <v>604</v>
      </c>
      <c r="R4869" s="1">
        <v>344.90999999999997</v>
      </c>
      <c r="S4869" s="1">
        <v>3</v>
      </c>
      <c r="T4869" s="1">
        <v>0</v>
      </c>
      <c r="U4869" s="1">
        <v>10.347300000000004</v>
      </c>
      <c r="V4869" s="3" t="str">
        <f>IF(M4869=People!$B$5,People!$A$5,IF(M4869=People!$B$4,People!$A$4,IF(M4869=People!$B$3,People!$A$3,IF(M4869=People!$B$2,People!$A$2,0))))</f>
        <v>Anna Andreadi</v>
      </c>
      <c r="W4869" s="3" t="str">
        <f>IFERROR(INDEX(Returns!A:A,MATCH(B4869,Returns!B:B,0)),"No")</f>
        <v>No</v>
      </c>
    </row>
    <row r="4870" spans="1:23" x14ac:dyDescent="0.2">
      <c r="A4870" s="1">
        <v>4869</v>
      </c>
      <c r="B4870" t="s">
        <v>8489</v>
      </c>
      <c r="C4870" s="2">
        <v>43782</v>
      </c>
      <c r="D4870" s="2">
        <v>43787</v>
      </c>
      <c r="E4870" s="1" t="s">
        <v>46</v>
      </c>
      <c r="F4870" s="1" t="s">
        <v>577</v>
      </c>
      <c r="G4870" s="1" t="s">
        <v>578</v>
      </c>
      <c r="H4870" s="1" t="s">
        <v>24</v>
      </c>
      <c r="I4870" s="1" t="s">
        <v>25</v>
      </c>
      <c r="J4870" s="1" t="s">
        <v>88</v>
      </c>
      <c r="K4870" s="1" t="s">
        <v>89</v>
      </c>
      <c r="L4870" s="1">
        <v>98103</v>
      </c>
      <c r="M4870" s="1" t="s">
        <v>41</v>
      </c>
      <c r="N4870" s="1" t="s">
        <v>2462</v>
      </c>
      <c r="O4870" s="1" t="s">
        <v>43</v>
      </c>
      <c r="P4870" s="1" t="s">
        <v>44</v>
      </c>
      <c r="Q4870" s="1" t="s">
        <v>2463</v>
      </c>
      <c r="R4870" s="1">
        <v>8.64</v>
      </c>
      <c r="S4870" s="1">
        <v>3</v>
      </c>
      <c r="T4870" s="1">
        <v>0</v>
      </c>
      <c r="U4870" s="1">
        <v>4.2336</v>
      </c>
      <c r="V4870" s="3" t="str">
        <f>IF(M4870=People!$B$5,People!$A$5,IF(M4870=People!$B$4,People!$A$4,IF(M4870=People!$B$3,People!$A$3,IF(M4870=People!$B$2,People!$A$2,0))))</f>
        <v>Anna Andreadi</v>
      </c>
      <c r="W4870" s="3" t="str">
        <f>IFERROR(INDEX(Returns!A:A,MATCH(B4870,Returns!B:B,0)),"No")</f>
        <v>No</v>
      </c>
    </row>
    <row r="4871" spans="1:23" x14ac:dyDescent="0.2">
      <c r="A4871" s="1">
        <v>4870</v>
      </c>
      <c r="B4871" t="s">
        <v>8490</v>
      </c>
      <c r="C4871" s="2">
        <v>43793</v>
      </c>
      <c r="D4871" s="2">
        <v>43798</v>
      </c>
      <c r="E4871" s="1" t="s">
        <v>46</v>
      </c>
      <c r="F4871" s="1" t="s">
        <v>3213</v>
      </c>
      <c r="G4871" s="1" t="s">
        <v>3214</v>
      </c>
      <c r="H4871" s="1" t="s">
        <v>38</v>
      </c>
      <c r="I4871" s="1" t="s">
        <v>25</v>
      </c>
      <c r="J4871" s="1" t="s">
        <v>2109</v>
      </c>
      <c r="K4871" s="1" t="s">
        <v>134</v>
      </c>
      <c r="L4871" s="1">
        <v>17602</v>
      </c>
      <c r="M4871" s="1" t="s">
        <v>135</v>
      </c>
      <c r="N4871" s="1" t="s">
        <v>3007</v>
      </c>
      <c r="O4871" s="1" t="s">
        <v>66</v>
      </c>
      <c r="P4871" s="1" t="s">
        <v>67</v>
      </c>
      <c r="Q4871" s="1" t="s">
        <v>3008</v>
      </c>
      <c r="R4871" s="1">
        <v>89.987999999999985</v>
      </c>
      <c r="S4871" s="1">
        <v>2</v>
      </c>
      <c r="T4871" s="1">
        <v>0.4</v>
      </c>
      <c r="U4871" s="1">
        <v>-14.998000000000012</v>
      </c>
      <c r="V4871" s="3" t="str">
        <f>IF(M4871=People!$B$5,People!$A$5,IF(M4871=People!$B$4,People!$A$4,IF(M4871=People!$B$3,People!$A$3,IF(M4871=People!$B$2,People!$A$2,0))))</f>
        <v>Chuck Magee</v>
      </c>
      <c r="W4871" s="3" t="str">
        <f>IFERROR(INDEX(Returns!A:A,MATCH(B4871,Returns!B:B,0)),"No")</f>
        <v>No</v>
      </c>
    </row>
    <row r="4872" spans="1:23" x14ac:dyDescent="0.2">
      <c r="A4872" s="1">
        <v>4871</v>
      </c>
      <c r="B4872" t="s">
        <v>8490</v>
      </c>
      <c r="C4872" s="2">
        <v>43793</v>
      </c>
      <c r="D4872" s="2">
        <v>43798</v>
      </c>
      <c r="E4872" s="1" t="s">
        <v>46</v>
      </c>
      <c r="F4872" s="1" t="s">
        <v>3213</v>
      </c>
      <c r="G4872" s="1" t="s">
        <v>3214</v>
      </c>
      <c r="H4872" s="1" t="s">
        <v>38</v>
      </c>
      <c r="I4872" s="1" t="s">
        <v>25</v>
      </c>
      <c r="J4872" s="1" t="s">
        <v>2109</v>
      </c>
      <c r="K4872" s="1" t="s">
        <v>134</v>
      </c>
      <c r="L4872" s="1">
        <v>17602</v>
      </c>
      <c r="M4872" s="1" t="s">
        <v>135</v>
      </c>
      <c r="N4872" s="1" t="s">
        <v>3646</v>
      </c>
      <c r="O4872" s="1" t="s">
        <v>43</v>
      </c>
      <c r="P4872" s="1" t="s">
        <v>84</v>
      </c>
      <c r="Q4872" s="1" t="s">
        <v>3647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3" t="str">
        <f>IF(M4872=People!$B$5,People!$A$5,IF(M4872=People!$B$4,People!$A$4,IF(M4872=People!$B$3,People!$A$3,IF(M4872=People!$B$2,People!$A$2,0))))</f>
        <v>Chuck Magee</v>
      </c>
      <c r="W4872" s="3" t="str">
        <f>IFERROR(INDEX(Returns!A:A,MATCH(B4872,Returns!B:B,0)),"No")</f>
        <v>No</v>
      </c>
    </row>
    <row r="4873" spans="1:23" x14ac:dyDescent="0.2">
      <c r="A4873" s="1">
        <v>4872</v>
      </c>
      <c r="B4873" t="s">
        <v>8491</v>
      </c>
      <c r="C4873" s="2">
        <v>43608</v>
      </c>
      <c r="D4873" s="2">
        <v>43612</v>
      </c>
      <c r="E4873" s="1" t="s">
        <v>46</v>
      </c>
      <c r="F4873" s="1" t="s">
        <v>804</v>
      </c>
      <c r="G4873" s="1" t="s">
        <v>805</v>
      </c>
      <c r="H4873" s="1" t="s">
        <v>24</v>
      </c>
      <c r="I4873" s="1" t="s">
        <v>25</v>
      </c>
      <c r="J4873" s="1" t="s">
        <v>167</v>
      </c>
      <c r="K4873" s="1" t="s">
        <v>96</v>
      </c>
      <c r="L4873" s="1">
        <v>77095</v>
      </c>
      <c r="M4873" s="1" t="s">
        <v>97</v>
      </c>
      <c r="N4873" s="1" t="s">
        <v>5428</v>
      </c>
      <c r="O4873" s="1" t="s">
        <v>43</v>
      </c>
      <c r="P4873" s="1" t="s">
        <v>242</v>
      </c>
      <c r="Q4873" s="1" t="s">
        <v>5429</v>
      </c>
      <c r="R4873" s="1">
        <v>1.8239999999999998</v>
      </c>
      <c r="S4873" s="1">
        <v>2</v>
      </c>
      <c r="T4873" s="1">
        <v>0.2</v>
      </c>
      <c r="U4873" s="1">
        <v>0.61559999999999993</v>
      </c>
      <c r="V4873" s="3" t="str">
        <f>IF(M4873=People!$B$5,People!$A$5,IF(M4873=People!$B$4,People!$A$4,IF(M4873=People!$B$3,People!$A$3,IF(M4873=People!$B$2,People!$A$2,0))))</f>
        <v>Kelly Williams</v>
      </c>
      <c r="W4873" s="3" t="str">
        <f>IFERROR(INDEX(Returns!A:A,MATCH(B4873,Returns!B:B,0)),"No")</f>
        <v>No</v>
      </c>
    </row>
    <row r="4874" spans="1:23" x14ac:dyDescent="0.2">
      <c r="A4874" s="1">
        <v>4873</v>
      </c>
      <c r="B4874" t="s">
        <v>8491</v>
      </c>
      <c r="C4874" s="2">
        <v>43608</v>
      </c>
      <c r="D4874" s="2">
        <v>43612</v>
      </c>
      <c r="E4874" s="1" t="s">
        <v>46</v>
      </c>
      <c r="F4874" s="1" t="s">
        <v>804</v>
      </c>
      <c r="G4874" s="1" t="s">
        <v>805</v>
      </c>
      <c r="H4874" s="1" t="s">
        <v>24</v>
      </c>
      <c r="I4874" s="1" t="s">
        <v>25</v>
      </c>
      <c r="J4874" s="1" t="s">
        <v>167</v>
      </c>
      <c r="K4874" s="1" t="s">
        <v>96</v>
      </c>
      <c r="L4874" s="1">
        <v>77095</v>
      </c>
      <c r="M4874" s="1" t="s">
        <v>97</v>
      </c>
      <c r="N4874" s="1" t="s">
        <v>4976</v>
      </c>
      <c r="O4874" s="1" t="s">
        <v>43</v>
      </c>
      <c r="P4874" s="1" t="s">
        <v>73</v>
      </c>
      <c r="Q4874" s="1" t="s">
        <v>4977</v>
      </c>
      <c r="R4874" s="1">
        <v>18.319999999999997</v>
      </c>
      <c r="S4874" s="1">
        <v>5</v>
      </c>
      <c r="T4874" s="1">
        <v>0.8</v>
      </c>
      <c r="U4874" s="1">
        <v>-46.716000000000008</v>
      </c>
      <c r="V4874" s="3" t="str">
        <f>IF(M4874=People!$B$5,People!$A$5,IF(M4874=People!$B$4,People!$A$4,IF(M4874=People!$B$3,People!$A$3,IF(M4874=People!$B$2,People!$A$2,0))))</f>
        <v>Kelly Williams</v>
      </c>
      <c r="W4874" s="3" t="str">
        <f>IFERROR(INDEX(Returns!A:A,MATCH(B4874,Returns!B:B,0)),"No")</f>
        <v>No</v>
      </c>
    </row>
    <row r="4875" spans="1:23" x14ac:dyDescent="0.2">
      <c r="A4875" s="1">
        <v>4874</v>
      </c>
      <c r="B4875" t="s">
        <v>8491</v>
      </c>
      <c r="C4875" s="2">
        <v>43608</v>
      </c>
      <c r="D4875" s="2">
        <v>43612</v>
      </c>
      <c r="E4875" s="1" t="s">
        <v>46</v>
      </c>
      <c r="F4875" s="1" t="s">
        <v>804</v>
      </c>
      <c r="G4875" s="1" t="s">
        <v>805</v>
      </c>
      <c r="H4875" s="1" t="s">
        <v>24</v>
      </c>
      <c r="I4875" s="1" t="s">
        <v>25</v>
      </c>
      <c r="J4875" s="1" t="s">
        <v>167</v>
      </c>
      <c r="K4875" s="1" t="s">
        <v>96</v>
      </c>
      <c r="L4875" s="1">
        <v>77095</v>
      </c>
      <c r="M4875" s="1" t="s">
        <v>97</v>
      </c>
      <c r="N4875" s="1" t="s">
        <v>4849</v>
      </c>
      <c r="O4875" s="1" t="s">
        <v>43</v>
      </c>
      <c r="P4875" s="1" t="s">
        <v>55</v>
      </c>
      <c r="Q4875" s="1" t="s">
        <v>4850</v>
      </c>
      <c r="R4875" s="1">
        <v>48.816000000000003</v>
      </c>
      <c r="S4875" s="1">
        <v>3</v>
      </c>
      <c r="T4875" s="1">
        <v>0.2</v>
      </c>
      <c r="U4875" s="1">
        <v>-11.593800000000005</v>
      </c>
      <c r="V4875" s="3" t="str">
        <f>IF(M4875=People!$B$5,People!$A$5,IF(M4875=People!$B$4,People!$A$4,IF(M4875=People!$B$3,People!$A$3,IF(M4875=People!$B$2,People!$A$2,0))))</f>
        <v>Kelly Williams</v>
      </c>
      <c r="W4875" s="3" t="str">
        <f>IFERROR(INDEX(Returns!A:A,MATCH(B4875,Returns!B:B,0)),"No")</f>
        <v>No</v>
      </c>
    </row>
    <row r="4876" spans="1:23" x14ac:dyDescent="0.2">
      <c r="A4876" s="1">
        <v>4875</v>
      </c>
      <c r="B4876" t="s">
        <v>8491</v>
      </c>
      <c r="C4876" s="2">
        <v>43608</v>
      </c>
      <c r="D4876" s="2">
        <v>43612</v>
      </c>
      <c r="E4876" s="1" t="s">
        <v>46</v>
      </c>
      <c r="F4876" s="1" t="s">
        <v>804</v>
      </c>
      <c r="G4876" s="1" t="s">
        <v>805</v>
      </c>
      <c r="H4876" s="1" t="s">
        <v>24</v>
      </c>
      <c r="I4876" s="1" t="s">
        <v>25</v>
      </c>
      <c r="J4876" s="1" t="s">
        <v>167</v>
      </c>
      <c r="K4876" s="1" t="s">
        <v>96</v>
      </c>
      <c r="L4876" s="1">
        <v>77095</v>
      </c>
      <c r="M4876" s="1" t="s">
        <v>97</v>
      </c>
      <c r="N4876" s="1" t="s">
        <v>1062</v>
      </c>
      <c r="O4876" s="1" t="s">
        <v>43</v>
      </c>
      <c r="P4876" s="1" t="s">
        <v>70</v>
      </c>
      <c r="Q4876" s="1" t="s">
        <v>1063</v>
      </c>
      <c r="R4876" s="1">
        <v>1.1879999999999997</v>
      </c>
      <c r="S4876" s="1">
        <v>1</v>
      </c>
      <c r="T4876" s="1">
        <v>0.8</v>
      </c>
      <c r="U4876" s="1">
        <v>-1.9602000000000008</v>
      </c>
      <c r="V4876" s="3" t="str">
        <f>IF(M4876=People!$B$5,People!$A$5,IF(M4876=People!$B$4,People!$A$4,IF(M4876=People!$B$3,People!$A$3,IF(M4876=People!$B$2,People!$A$2,0))))</f>
        <v>Kelly Williams</v>
      </c>
      <c r="W4876" s="3" t="str">
        <f>IFERROR(INDEX(Returns!A:A,MATCH(B4876,Returns!B:B,0)),"No")</f>
        <v>No</v>
      </c>
    </row>
    <row r="4877" spans="1:23" x14ac:dyDescent="0.2">
      <c r="A4877" s="1">
        <v>4876</v>
      </c>
      <c r="B4877" t="s">
        <v>8492</v>
      </c>
      <c r="C4877" s="2">
        <v>42706</v>
      </c>
      <c r="D4877" s="2">
        <v>42711</v>
      </c>
      <c r="E4877" s="1" t="s">
        <v>46</v>
      </c>
      <c r="F4877" s="1" t="s">
        <v>3260</v>
      </c>
      <c r="G4877" s="1" t="s">
        <v>3261</v>
      </c>
      <c r="H4877" s="1" t="s">
        <v>38</v>
      </c>
      <c r="I4877" s="1" t="s">
        <v>25</v>
      </c>
      <c r="J4877" s="1" t="s">
        <v>439</v>
      </c>
      <c r="K4877" s="1" t="s">
        <v>440</v>
      </c>
      <c r="L4877" s="1">
        <v>43229</v>
      </c>
      <c r="M4877" s="1" t="s">
        <v>135</v>
      </c>
      <c r="N4877" s="1" t="s">
        <v>1796</v>
      </c>
      <c r="O4877" s="1" t="s">
        <v>66</v>
      </c>
      <c r="P4877" s="1" t="s">
        <v>146</v>
      </c>
      <c r="Q4877" s="1" t="s">
        <v>1797</v>
      </c>
      <c r="R4877" s="1">
        <v>119.80000000000001</v>
      </c>
      <c r="S4877" s="1">
        <v>5</v>
      </c>
      <c r="T4877" s="1">
        <v>0.2</v>
      </c>
      <c r="U4877" s="1">
        <v>29.950000000000003</v>
      </c>
      <c r="V4877" s="3" t="str">
        <f>IF(M4877=People!$B$5,People!$A$5,IF(M4877=People!$B$4,People!$A$4,IF(M4877=People!$B$3,People!$A$3,IF(M4877=People!$B$2,People!$A$2,0))))</f>
        <v>Chuck Magee</v>
      </c>
      <c r="W4877" s="3" t="str">
        <f>IFERROR(INDEX(Returns!A:A,MATCH(B4877,Returns!B:B,0)),"No")</f>
        <v>No</v>
      </c>
    </row>
    <row r="4878" spans="1:23" x14ac:dyDescent="0.2">
      <c r="A4878" s="1">
        <v>4877</v>
      </c>
      <c r="B4878" t="s">
        <v>8493</v>
      </c>
      <c r="C4878" s="2">
        <v>42646</v>
      </c>
      <c r="D4878" s="2">
        <v>42652</v>
      </c>
      <c r="E4878" s="1" t="s">
        <v>46</v>
      </c>
      <c r="F4878" s="1" t="s">
        <v>2500</v>
      </c>
      <c r="G4878" s="1" t="s">
        <v>2501</v>
      </c>
      <c r="H4878" s="1" t="s">
        <v>94</v>
      </c>
      <c r="I4878" s="1" t="s">
        <v>25</v>
      </c>
      <c r="J4878" s="1" t="s">
        <v>333</v>
      </c>
      <c r="K4878" s="1" t="s">
        <v>82</v>
      </c>
      <c r="L4878" s="1">
        <v>27707</v>
      </c>
      <c r="M4878" s="1" t="s">
        <v>28</v>
      </c>
      <c r="N4878" s="1" t="s">
        <v>4569</v>
      </c>
      <c r="O4878" s="1" t="s">
        <v>43</v>
      </c>
      <c r="P4878" s="1" t="s">
        <v>55</v>
      </c>
      <c r="Q4878" s="1" t="s">
        <v>4570</v>
      </c>
      <c r="R4878" s="1">
        <v>61.567999999999998</v>
      </c>
      <c r="S4878" s="1">
        <v>2</v>
      </c>
      <c r="T4878" s="1">
        <v>0.2</v>
      </c>
      <c r="U4878" s="1">
        <v>4.6175999999999995</v>
      </c>
      <c r="V4878" s="3" t="str">
        <f>IF(M4878=People!$B$5,People!$A$5,IF(M4878=People!$B$4,People!$A$4,IF(M4878=People!$B$3,People!$A$3,IF(M4878=People!$B$2,People!$A$2,0))))</f>
        <v>Cassandra Brandow</v>
      </c>
      <c r="W4878" s="3" t="str">
        <f>IFERROR(INDEX(Returns!A:A,MATCH(B4878,Returns!B:B,0)),"No")</f>
        <v>No</v>
      </c>
    </row>
    <row r="4879" spans="1:23" x14ac:dyDescent="0.2">
      <c r="A4879" s="1">
        <v>4878</v>
      </c>
      <c r="B4879" t="s">
        <v>8493</v>
      </c>
      <c r="C4879" s="2">
        <v>42646</v>
      </c>
      <c r="D4879" s="2">
        <v>42652</v>
      </c>
      <c r="E4879" s="1" t="s">
        <v>46</v>
      </c>
      <c r="F4879" s="1" t="s">
        <v>2500</v>
      </c>
      <c r="G4879" s="1" t="s">
        <v>2501</v>
      </c>
      <c r="H4879" s="1" t="s">
        <v>94</v>
      </c>
      <c r="I4879" s="1" t="s">
        <v>25</v>
      </c>
      <c r="J4879" s="1" t="s">
        <v>333</v>
      </c>
      <c r="K4879" s="1" t="s">
        <v>82</v>
      </c>
      <c r="L4879" s="1">
        <v>27707</v>
      </c>
      <c r="M4879" s="1" t="s">
        <v>28</v>
      </c>
      <c r="N4879" s="1" t="s">
        <v>2248</v>
      </c>
      <c r="O4879" s="1" t="s">
        <v>43</v>
      </c>
      <c r="P4879" s="1" t="s">
        <v>63</v>
      </c>
      <c r="Q4879" s="1" t="s">
        <v>2249</v>
      </c>
      <c r="R4879" s="1">
        <v>6.1920000000000002</v>
      </c>
      <c r="S4879" s="1">
        <v>3</v>
      </c>
      <c r="T4879" s="1">
        <v>0.2</v>
      </c>
      <c r="U4879" s="1">
        <v>0.46440000000000037</v>
      </c>
      <c r="V4879" s="3" t="str">
        <f>IF(M4879=People!$B$5,People!$A$5,IF(M4879=People!$B$4,People!$A$4,IF(M4879=People!$B$3,People!$A$3,IF(M4879=People!$B$2,People!$A$2,0))))</f>
        <v>Cassandra Brandow</v>
      </c>
      <c r="W4879" s="3" t="str">
        <f>IFERROR(INDEX(Returns!A:A,MATCH(B4879,Returns!B:B,0)),"No")</f>
        <v>No</v>
      </c>
    </row>
    <row r="4880" spans="1:23" x14ac:dyDescent="0.2">
      <c r="A4880" s="1">
        <v>4879</v>
      </c>
      <c r="B4880" t="s">
        <v>8494</v>
      </c>
      <c r="C4880" s="2">
        <v>43310</v>
      </c>
      <c r="D4880" s="2">
        <v>43312</v>
      </c>
      <c r="E4880" s="1" t="s">
        <v>170</v>
      </c>
      <c r="F4880" s="1" t="s">
        <v>4309</v>
      </c>
      <c r="G4880" s="1" t="s">
        <v>4310</v>
      </c>
      <c r="H4880" s="1" t="s">
        <v>24</v>
      </c>
      <c r="I4880" s="1" t="s">
        <v>25</v>
      </c>
      <c r="J4880" s="1" t="s">
        <v>5430</v>
      </c>
      <c r="K4880" s="1" t="s">
        <v>50</v>
      </c>
      <c r="L4880" s="1">
        <v>32503</v>
      </c>
      <c r="M4880" s="1" t="s">
        <v>28</v>
      </c>
      <c r="N4880" s="1" t="s">
        <v>5406</v>
      </c>
      <c r="O4880" s="1" t="s">
        <v>43</v>
      </c>
      <c r="P4880" s="1" t="s">
        <v>70</v>
      </c>
      <c r="Q4880" s="1" t="s">
        <v>5407</v>
      </c>
      <c r="R4880" s="1">
        <v>2.2140000000000004</v>
      </c>
      <c r="S4880" s="1">
        <v>3</v>
      </c>
      <c r="T4880" s="1">
        <v>0.7</v>
      </c>
      <c r="U4880" s="1">
        <v>-1.4760000000000004</v>
      </c>
      <c r="V4880" s="3" t="str">
        <f>IF(M4880=People!$B$5,People!$A$5,IF(M4880=People!$B$4,People!$A$4,IF(M4880=People!$B$3,People!$A$3,IF(M4880=People!$B$2,People!$A$2,0))))</f>
        <v>Cassandra Brandow</v>
      </c>
      <c r="W4880" s="3" t="str">
        <f>IFERROR(INDEX(Returns!A:A,MATCH(B4880,Returns!B:B,0)),"No")</f>
        <v>No</v>
      </c>
    </row>
    <row r="4881" spans="1:23" x14ac:dyDescent="0.2">
      <c r="A4881" s="1">
        <v>4880</v>
      </c>
      <c r="B4881" t="s">
        <v>8495</v>
      </c>
      <c r="C4881" s="2">
        <v>43771</v>
      </c>
      <c r="D4881" s="2">
        <v>43774</v>
      </c>
      <c r="E4881" s="1" t="s">
        <v>21</v>
      </c>
      <c r="F4881" s="1" t="s">
        <v>3663</v>
      </c>
      <c r="G4881" s="1" t="s">
        <v>3664</v>
      </c>
      <c r="H4881" s="1" t="s">
        <v>38</v>
      </c>
      <c r="I4881" s="1" t="s">
        <v>25</v>
      </c>
      <c r="J4881" s="1" t="s">
        <v>26</v>
      </c>
      <c r="K4881" s="1" t="s">
        <v>27</v>
      </c>
      <c r="L4881" s="1">
        <v>42420</v>
      </c>
      <c r="M4881" s="1" t="s">
        <v>28</v>
      </c>
      <c r="N4881" s="1" t="s">
        <v>4845</v>
      </c>
      <c r="O4881" s="1" t="s">
        <v>43</v>
      </c>
      <c r="P4881" s="1" t="s">
        <v>157</v>
      </c>
      <c r="Q4881" s="1" t="s">
        <v>4846</v>
      </c>
      <c r="R4881" s="1">
        <v>5.32</v>
      </c>
      <c r="S4881" s="1">
        <v>2</v>
      </c>
      <c r="T4881" s="1">
        <v>0</v>
      </c>
      <c r="U4881" s="1">
        <v>2.6068000000000002</v>
      </c>
      <c r="V4881" s="3" t="str">
        <f>IF(M4881=People!$B$5,People!$A$5,IF(M4881=People!$B$4,People!$A$4,IF(M4881=People!$B$3,People!$A$3,IF(M4881=People!$B$2,People!$A$2,0))))</f>
        <v>Cassandra Brandow</v>
      </c>
      <c r="W4881" s="3" t="str">
        <f>IFERROR(INDEX(Returns!A:A,MATCH(B4881,Returns!B:B,0)),"No")</f>
        <v>No</v>
      </c>
    </row>
    <row r="4882" spans="1:23" x14ac:dyDescent="0.2">
      <c r="A4882" s="1">
        <v>4881</v>
      </c>
      <c r="B4882" t="s">
        <v>8495</v>
      </c>
      <c r="C4882" s="2">
        <v>43771</v>
      </c>
      <c r="D4882" s="2">
        <v>43774</v>
      </c>
      <c r="E4882" s="1" t="s">
        <v>21</v>
      </c>
      <c r="F4882" s="1" t="s">
        <v>3663</v>
      </c>
      <c r="G4882" s="1" t="s">
        <v>3664</v>
      </c>
      <c r="H4882" s="1" t="s">
        <v>38</v>
      </c>
      <c r="I4882" s="1" t="s">
        <v>25</v>
      </c>
      <c r="J4882" s="1" t="s">
        <v>26</v>
      </c>
      <c r="K4882" s="1" t="s">
        <v>27</v>
      </c>
      <c r="L4882" s="1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1">
        <v>975.92</v>
      </c>
      <c r="S4882" s="1">
        <v>4</v>
      </c>
      <c r="T4882" s="1">
        <v>0</v>
      </c>
      <c r="U4882" s="1">
        <v>292.77599999999995</v>
      </c>
      <c r="V4882" s="3" t="str">
        <f>IF(M4882=People!$B$5,People!$A$5,IF(M4882=People!$B$4,People!$A$4,IF(M4882=People!$B$3,People!$A$3,IF(M4882=People!$B$2,People!$A$2,0))))</f>
        <v>Cassandra Brandow</v>
      </c>
      <c r="W4882" s="3" t="str">
        <f>IFERROR(INDEX(Returns!A:A,MATCH(B4882,Returns!B:B,0)),"No")</f>
        <v>No</v>
      </c>
    </row>
    <row r="4883" spans="1:23" x14ac:dyDescent="0.2">
      <c r="A4883" s="1">
        <v>4882</v>
      </c>
      <c r="B4883" t="s">
        <v>8495</v>
      </c>
      <c r="C4883" s="2">
        <v>43771</v>
      </c>
      <c r="D4883" s="2">
        <v>43774</v>
      </c>
      <c r="E4883" s="1" t="s">
        <v>21</v>
      </c>
      <c r="F4883" s="1" t="s">
        <v>3663</v>
      </c>
      <c r="G4883" s="1" t="s">
        <v>3664</v>
      </c>
      <c r="H4883" s="1" t="s">
        <v>38</v>
      </c>
      <c r="I4883" s="1" t="s">
        <v>25</v>
      </c>
      <c r="J4883" s="1" t="s">
        <v>26</v>
      </c>
      <c r="K4883" s="1" t="s">
        <v>27</v>
      </c>
      <c r="L4883" s="1">
        <v>42420</v>
      </c>
      <c r="M4883" s="1" t="s">
        <v>28</v>
      </c>
      <c r="N4883" s="1" t="s">
        <v>4147</v>
      </c>
      <c r="O4883" s="1" t="s">
        <v>66</v>
      </c>
      <c r="P4883" s="1" t="s">
        <v>146</v>
      </c>
      <c r="Q4883" s="1" t="s">
        <v>4148</v>
      </c>
      <c r="R4883" s="1">
        <v>2249.91</v>
      </c>
      <c r="S4883" s="1">
        <v>9</v>
      </c>
      <c r="T4883" s="1">
        <v>0</v>
      </c>
      <c r="U4883" s="1">
        <v>517.47930000000008</v>
      </c>
      <c r="V4883" s="3" t="str">
        <f>IF(M4883=People!$B$5,People!$A$5,IF(M4883=People!$B$4,People!$A$4,IF(M4883=People!$B$3,People!$A$3,IF(M4883=People!$B$2,People!$A$2,0))))</f>
        <v>Cassandra Brandow</v>
      </c>
      <c r="W4883" s="3" t="str">
        <f>IFERROR(INDEX(Returns!A:A,MATCH(B4883,Returns!B:B,0)),"No")</f>
        <v>No</v>
      </c>
    </row>
    <row r="4884" spans="1:23" x14ac:dyDescent="0.2">
      <c r="A4884" s="1">
        <v>4883</v>
      </c>
      <c r="B4884" t="s">
        <v>8495</v>
      </c>
      <c r="C4884" s="2">
        <v>43771</v>
      </c>
      <c r="D4884" s="2">
        <v>43774</v>
      </c>
      <c r="E4884" s="1" t="s">
        <v>21</v>
      </c>
      <c r="F4884" s="1" t="s">
        <v>3663</v>
      </c>
      <c r="G4884" s="1" t="s">
        <v>3664</v>
      </c>
      <c r="H4884" s="1" t="s">
        <v>38</v>
      </c>
      <c r="I4884" s="1" t="s">
        <v>25</v>
      </c>
      <c r="J4884" s="1" t="s">
        <v>26</v>
      </c>
      <c r="K4884" s="1" t="s">
        <v>27</v>
      </c>
      <c r="L4884" s="1">
        <v>42420</v>
      </c>
      <c r="M4884" s="1" t="s">
        <v>28</v>
      </c>
      <c r="N4884" s="1" t="s">
        <v>1230</v>
      </c>
      <c r="O4884" s="1" t="s">
        <v>43</v>
      </c>
      <c r="P4884" s="1" t="s">
        <v>55</v>
      </c>
      <c r="Q4884" s="1" t="s">
        <v>1231</v>
      </c>
      <c r="R4884" s="1">
        <v>59.92</v>
      </c>
      <c r="S4884" s="1">
        <v>4</v>
      </c>
      <c r="T4884" s="1">
        <v>0</v>
      </c>
      <c r="U4884" s="1">
        <v>16.7776</v>
      </c>
      <c r="V4884" s="3" t="str">
        <f>IF(M4884=People!$B$5,People!$A$5,IF(M4884=People!$B$4,People!$A$4,IF(M4884=People!$B$3,People!$A$3,IF(M4884=People!$B$2,People!$A$2,0))))</f>
        <v>Cassandra Brandow</v>
      </c>
      <c r="W4884" s="3" t="str">
        <f>IFERROR(INDEX(Returns!A:A,MATCH(B4884,Returns!B:B,0)),"No")</f>
        <v>No</v>
      </c>
    </row>
    <row r="4885" spans="1:23" x14ac:dyDescent="0.2">
      <c r="A4885" s="1">
        <v>4884</v>
      </c>
      <c r="B4885" t="s">
        <v>8496</v>
      </c>
      <c r="C4885" s="2">
        <v>43532</v>
      </c>
      <c r="D4885" s="2">
        <v>43539</v>
      </c>
      <c r="E4885" s="1" t="s">
        <v>46</v>
      </c>
      <c r="F4885" s="1" t="s">
        <v>868</v>
      </c>
      <c r="G4885" s="1" t="s">
        <v>869</v>
      </c>
      <c r="H4885" s="1" t="s">
        <v>24</v>
      </c>
      <c r="I4885" s="1" t="s">
        <v>25</v>
      </c>
      <c r="J4885" s="1" t="s">
        <v>1626</v>
      </c>
      <c r="K4885" s="1" t="s">
        <v>40</v>
      </c>
      <c r="L4885" s="1">
        <v>92804</v>
      </c>
      <c r="M4885" s="1" t="s">
        <v>41</v>
      </c>
      <c r="N4885" s="1" t="s">
        <v>5234</v>
      </c>
      <c r="O4885" s="1" t="s">
        <v>43</v>
      </c>
      <c r="P4885" s="1" t="s">
        <v>70</v>
      </c>
      <c r="Q4885" s="1" t="s">
        <v>5235</v>
      </c>
      <c r="R4885" s="1">
        <v>171.20000000000002</v>
      </c>
      <c r="S4885" s="1">
        <v>5</v>
      </c>
      <c r="T4885" s="1">
        <v>0.2</v>
      </c>
      <c r="U4885" s="1">
        <v>64.199999999999989</v>
      </c>
      <c r="V4885" s="3" t="str">
        <f>IF(M4885=People!$B$5,People!$A$5,IF(M4885=People!$B$4,People!$A$4,IF(M4885=People!$B$3,People!$A$3,IF(M4885=People!$B$2,People!$A$2,0))))</f>
        <v>Anna Andreadi</v>
      </c>
      <c r="W4885" s="3" t="str">
        <f>IFERROR(INDEX(Returns!A:A,MATCH(B4885,Returns!B:B,0)),"No")</f>
        <v>No</v>
      </c>
    </row>
    <row r="4886" spans="1:23" x14ac:dyDescent="0.2">
      <c r="A4886" s="1">
        <v>4885</v>
      </c>
      <c r="B4886" t="s">
        <v>8496</v>
      </c>
      <c r="C4886" s="2">
        <v>43532</v>
      </c>
      <c r="D4886" s="2">
        <v>43539</v>
      </c>
      <c r="E4886" s="1" t="s">
        <v>46</v>
      </c>
      <c r="F4886" s="1" t="s">
        <v>868</v>
      </c>
      <c r="G4886" s="1" t="s">
        <v>869</v>
      </c>
      <c r="H4886" s="1" t="s">
        <v>24</v>
      </c>
      <c r="I4886" s="1" t="s">
        <v>25</v>
      </c>
      <c r="J4886" s="1" t="s">
        <v>1626</v>
      </c>
      <c r="K4886" s="1" t="s">
        <v>40</v>
      </c>
      <c r="L4886" s="1">
        <v>92804</v>
      </c>
      <c r="M4886" s="1" t="s">
        <v>41</v>
      </c>
      <c r="N4886" s="1" t="s">
        <v>5248</v>
      </c>
      <c r="O4886" s="1" t="s">
        <v>43</v>
      </c>
      <c r="P4886" s="1" t="s">
        <v>63</v>
      </c>
      <c r="Q4886" s="1" t="s">
        <v>5249</v>
      </c>
      <c r="R4886" s="1">
        <v>3.36</v>
      </c>
      <c r="S4886" s="1">
        <v>2</v>
      </c>
      <c r="T4886" s="1">
        <v>0</v>
      </c>
      <c r="U4886" s="1">
        <v>0.87360000000000015</v>
      </c>
      <c r="V4886" s="3" t="str">
        <f>IF(M4886=People!$B$5,People!$A$5,IF(M4886=People!$B$4,People!$A$4,IF(M4886=People!$B$3,People!$A$3,IF(M4886=People!$B$2,People!$A$2,0))))</f>
        <v>Anna Andreadi</v>
      </c>
      <c r="W4886" s="3" t="str">
        <f>IFERROR(INDEX(Returns!A:A,MATCH(B4886,Returns!B:B,0)),"No")</f>
        <v>No</v>
      </c>
    </row>
    <row r="4887" spans="1:23" x14ac:dyDescent="0.2">
      <c r="A4887" s="1">
        <v>4886</v>
      </c>
      <c r="B4887" t="s">
        <v>8497</v>
      </c>
      <c r="C4887" s="2">
        <v>42720</v>
      </c>
      <c r="D4887" s="2">
        <v>42724</v>
      </c>
      <c r="E4887" s="1" t="s">
        <v>46</v>
      </c>
      <c r="F4887" s="1" t="s">
        <v>1993</v>
      </c>
      <c r="G4887" s="1" t="s">
        <v>1994</v>
      </c>
      <c r="H4887" s="1" t="s">
        <v>38</v>
      </c>
      <c r="I4887" s="1" t="s">
        <v>25</v>
      </c>
      <c r="J4887" s="1" t="s">
        <v>773</v>
      </c>
      <c r="K4887" s="1" t="s">
        <v>214</v>
      </c>
      <c r="L4887" s="1">
        <v>48227</v>
      </c>
      <c r="M4887" s="1" t="s">
        <v>97</v>
      </c>
      <c r="N4887" s="1" t="s">
        <v>3684</v>
      </c>
      <c r="O4887" s="1" t="s">
        <v>43</v>
      </c>
      <c r="P4887" s="1" t="s">
        <v>84</v>
      </c>
      <c r="Q4887" s="1" t="s">
        <v>3685</v>
      </c>
      <c r="R4887" s="1">
        <v>114.2</v>
      </c>
      <c r="S4887" s="1">
        <v>5</v>
      </c>
      <c r="T4887" s="1">
        <v>0</v>
      </c>
      <c r="U4887" s="1">
        <v>52.531999999999996</v>
      </c>
      <c r="V4887" s="3" t="str">
        <f>IF(M4887=People!$B$5,People!$A$5,IF(M4887=People!$B$4,People!$A$4,IF(M4887=People!$B$3,People!$A$3,IF(M4887=People!$B$2,People!$A$2,0))))</f>
        <v>Kelly Williams</v>
      </c>
      <c r="W4887" s="3" t="str">
        <f>IFERROR(INDEX(Returns!A:A,MATCH(B4887,Returns!B:B,0)),"No")</f>
        <v>No</v>
      </c>
    </row>
    <row r="4888" spans="1:23" x14ac:dyDescent="0.2">
      <c r="A4888" s="1">
        <v>4887</v>
      </c>
      <c r="B4888" t="s">
        <v>8498</v>
      </c>
      <c r="C4888" s="2">
        <v>43432</v>
      </c>
      <c r="D4888" s="2">
        <v>43435</v>
      </c>
      <c r="E4888" s="1" t="s">
        <v>21</v>
      </c>
      <c r="F4888" s="1" t="s">
        <v>4015</v>
      </c>
      <c r="G4888" s="1" t="s">
        <v>4016</v>
      </c>
      <c r="H4888" s="1" t="s">
        <v>38</v>
      </c>
      <c r="I4888" s="1" t="s">
        <v>25</v>
      </c>
      <c r="J4888" s="1" t="s">
        <v>5413</v>
      </c>
      <c r="K4888" s="1" t="s">
        <v>1111</v>
      </c>
      <c r="L4888" s="1">
        <v>30062</v>
      </c>
      <c r="M4888" s="1" t="s">
        <v>28</v>
      </c>
      <c r="N4888" s="1" t="s">
        <v>784</v>
      </c>
      <c r="O4888" s="1" t="s">
        <v>30</v>
      </c>
      <c r="P4888" s="1" t="s">
        <v>34</v>
      </c>
      <c r="Q4888" s="1" t="s">
        <v>785</v>
      </c>
      <c r="R4888" s="1">
        <v>182.67000000000002</v>
      </c>
      <c r="S4888" s="1">
        <v>3</v>
      </c>
      <c r="T4888" s="1">
        <v>0</v>
      </c>
      <c r="U4888" s="1">
        <v>52.974299999999992</v>
      </c>
      <c r="V4888" s="3" t="str">
        <f>IF(M4888=People!$B$5,People!$A$5,IF(M4888=People!$B$4,People!$A$4,IF(M4888=People!$B$3,People!$A$3,IF(M4888=People!$B$2,People!$A$2,0))))</f>
        <v>Cassandra Brandow</v>
      </c>
      <c r="W4888" s="3" t="str">
        <f>IFERROR(INDEX(Returns!A:A,MATCH(B4888,Returns!B:B,0)),"No")</f>
        <v>No</v>
      </c>
    </row>
    <row r="4889" spans="1:23" x14ac:dyDescent="0.2">
      <c r="A4889" s="1">
        <v>4888</v>
      </c>
      <c r="B4889" t="s">
        <v>8498</v>
      </c>
      <c r="C4889" s="2">
        <v>43432</v>
      </c>
      <c r="D4889" s="2">
        <v>43435</v>
      </c>
      <c r="E4889" s="1" t="s">
        <v>21</v>
      </c>
      <c r="F4889" s="1" t="s">
        <v>4015</v>
      </c>
      <c r="G4889" s="1" t="s">
        <v>4016</v>
      </c>
      <c r="H4889" s="1" t="s">
        <v>38</v>
      </c>
      <c r="I4889" s="1" t="s">
        <v>25</v>
      </c>
      <c r="J4889" s="1" t="s">
        <v>5413</v>
      </c>
      <c r="K4889" s="1" t="s">
        <v>1111</v>
      </c>
      <c r="L4889" s="1">
        <v>30062</v>
      </c>
      <c r="M4889" s="1" t="s">
        <v>28</v>
      </c>
      <c r="N4889" s="1" t="s">
        <v>2188</v>
      </c>
      <c r="O4889" s="1" t="s">
        <v>66</v>
      </c>
      <c r="P4889" s="1" t="s">
        <v>146</v>
      </c>
      <c r="Q4889" s="1" t="s">
        <v>2189</v>
      </c>
      <c r="R4889" s="1">
        <v>101.69999999999999</v>
      </c>
      <c r="S4889" s="1">
        <v>6</v>
      </c>
      <c r="T4889" s="1">
        <v>0</v>
      </c>
      <c r="U4889" s="1">
        <v>6.1019999999999968</v>
      </c>
      <c r="V4889" s="3" t="str">
        <f>IF(M4889=People!$B$5,People!$A$5,IF(M4889=People!$B$4,People!$A$4,IF(M4889=People!$B$3,People!$A$3,IF(M4889=People!$B$2,People!$A$2,0))))</f>
        <v>Cassandra Brandow</v>
      </c>
      <c r="W4889" s="3" t="str">
        <f>IFERROR(INDEX(Returns!A:A,MATCH(B4889,Returns!B:B,0)),"No")</f>
        <v>No</v>
      </c>
    </row>
    <row r="4890" spans="1:23" x14ac:dyDescent="0.2">
      <c r="A4890" s="1">
        <v>4889</v>
      </c>
      <c r="B4890" t="s">
        <v>8498</v>
      </c>
      <c r="C4890" s="2">
        <v>43432</v>
      </c>
      <c r="D4890" s="2">
        <v>43435</v>
      </c>
      <c r="E4890" s="1" t="s">
        <v>21</v>
      </c>
      <c r="F4890" s="1" t="s">
        <v>4015</v>
      </c>
      <c r="G4890" s="1" t="s">
        <v>4016</v>
      </c>
      <c r="H4890" s="1" t="s">
        <v>38</v>
      </c>
      <c r="I4890" s="1" t="s">
        <v>25</v>
      </c>
      <c r="J4890" s="1" t="s">
        <v>5413</v>
      </c>
      <c r="K4890" s="1" t="s">
        <v>1111</v>
      </c>
      <c r="L4890" s="1">
        <v>30062</v>
      </c>
      <c r="M4890" s="1" t="s">
        <v>28</v>
      </c>
      <c r="N4890" s="1" t="s">
        <v>1535</v>
      </c>
      <c r="O4890" s="1" t="s">
        <v>43</v>
      </c>
      <c r="P4890" s="1" t="s">
        <v>55</v>
      </c>
      <c r="Q4890" s="1" t="s">
        <v>1536</v>
      </c>
      <c r="R4890" s="1">
        <v>1126.02</v>
      </c>
      <c r="S4890" s="1">
        <v>3</v>
      </c>
      <c r="T4890" s="1">
        <v>0</v>
      </c>
      <c r="U4890" s="1">
        <v>56.300999999999988</v>
      </c>
      <c r="V4890" s="3" t="str">
        <f>IF(M4890=People!$B$5,People!$A$5,IF(M4890=People!$B$4,People!$A$4,IF(M4890=People!$B$3,People!$A$3,IF(M4890=People!$B$2,People!$A$2,0))))</f>
        <v>Cassandra Brandow</v>
      </c>
      <c r="W4890" s="3" t="str">
        <f>IFERROR(INDEX(Returns!A:A,MATCH(B4890,Returns!B:B,0)),"No")</f>
        <v>No</v>
      </c>
    </row>
    <row r="4891" spans="1:23" x14ac:dyDescent="0.2">
      <c r="A4891" s="1">
        <v>4890</v>
      </c>
      <c r="B4891" t="s">
        <v>8498</v>
      </c>
      <c r="C4891" s="2">
        <v>43432</v>
      </c>
      <c r="D4891" s="2">
        <v>43435</v>
      </c>
      <c r="E4891" s="1" t="s">
        <v>21</v>
      </c>
      <c r="F4891" s="1" t="s">
        <v>4015</v>
      </c>
      <c r="G4891" s="1" t="s">
        <v>4016</v>
      </c>
      <c r="H4891" s="1" t="s">
        <v>38</v>
      </c>
      <c r="I4891" s="1" t="s">
        <v>25</v>
      </c>
      <c r="J4891" s="1" t="s">
        <v>5413</v>
      </c>
      <c r="K4891" s="1" t="s">
        <v>1111</v>
      </c>
      <c r="L4891" s="1">
        <v>30062</v>
      </c>
      <c r="M4891" s="1" t="s">
        <v>28</v>
      </c>
      <c r="N4891" s="1" t="s">
        <v>5333</v>
      </c>
      <c r="O4891" s="1" t="s">
        <v>43</v>
      </c>
      <c r="P4891" s="1" t="s">
        <v>55</v>
      </c>
      <c r="Q4891" s="1" t="s">
        <v>5334</v>
      </c>
      <c r="R4891" s="1">
        <v>1263.3000000000002</v>
      </c>
      <c r="S4891" s="1">
        <v>6</v>
      </c>
      <c r="T4891" s="1">
        <v>0</v>
      </c>
      <c r="U4891" s="1">
        <v>315.82499999999993</v>
      </c>
      <c r="V4891" s="3" t="str">
        <f>IF(M4891=People!$B$5,People!$A$5,IF(M4891=People!$B$4,People!$A$4,IF(M4891=People!$B$3,People!$A$3,IF(M4891=People!$B$2,People!$A$2,0))))</f>
        <v>Cassandra Brandow</v>
      </c>
      <c r="W4891" s="3" t="str">
        <f>IFERROR(INDEX(Returns!A:A,MATCH(B4891,Returns!B:B,0)),"No")</f>
        <v>No</v>
      </c>
    </row>
    <row r="4892" spans="1:23" x14ac:dyDescent="0.2">
      <c r="A4892" s="1">
        <v>4891</v>
      </c>
      <c r="B4892" t="s">
        <v>8499</v>
      </c>
      <c r="C4892" s="2">
        <v>43457</v>
      </c>
      <c r="D4892" s="2">
        <v>43464</v>
      </c>
      <c r="E4892" s="1" t="s">
        <v>46</v>
      </c>
      <c r="F4892" s="1" t="s">
        <v>3827</v>
      </c>
      <c r="G4892" s="1" t="s">
        <v>3828</v>
      </c>
      <c r="H4892" s="1" t="s">
        <v>38</v>
      </c>
      <c r="I4892" s="1" t="s">
        <v>25</v>
      </c>
      <c r="J4892" s="1" t="s">
        <v>88</v>
      </c>
      <c r="K4892" s="1" t="s">
        <v>89</v>
      </c>
      <c r="L4892" s="1">
        <v>98103</v>
      </c>
      <c r="M4892" s="1" t="s">
        <v>41</v>
      </c>
      <c r="N4892" s="1" t="s">
        <v>1525</v>
      </c>
      <c r="O4892" s="1" t="s">
        <v>43</v>
      </c>
      <c r="P4892" s="1" t="s">
        <v>63</v>
      </c>
      <c r="Q4892" s="1" t="s">
        <v>1526</v>
      </c>
      <c r="R4892" s="1">
        <v>8.82</v>
      </c>
      <c r="S4892" s="1">
        <v>3</v>
      </c>
      <c r="T4892" s="1">
        <v>0</v>
      </c>
      <c r="U4892" s="1">
        <v>2.5577999999999994</v>
      </c>
      <c r="V4892" s="3" t="str">
        <f>IF(M4892=People!$B$5,People!$A$5,IF(M4892=People!$B$4,People!$A$4,IF(M4892=People!$B$3,People!$A$3,IF(M4892=People!$B$2,People!$A$2,0))))</f>
        <v>Anna Andreadi</v>
      </c>
      <c r="W4892" s="3" t="str">
        <f>IFERROR(INDEX(Returns!A:A,MATCH(B4892,Returns!B:B,0)),"No")</f>
        <v>No</v>
      </c>
    </row>
    <row r="4893" spans="1:23" x14ac:dyDescent="0.2">
      <c r="A4893" s="1">
        <v>4892</v>
      </c>
      <c r="B4893" t="s">
        <v>8499</v>
      </c>
      <c r="C4893" s="2">
        <v>43457</v>
      </c>
      <c r="D4893" s="2">
        <v>43464</v>
      </c>
      <c r="E4893" s="1" t="s">
        <v>46</v>
      </c>
      <c r="F4893" s="1" t="s">
        <v>3827</v>
      </c>
      <c r="G4893" s="1" t="s">
        <v>3828</v>
      </c>
      <c r="H4893" s="1" t="s">
        <v>38</v>
      </c>
      <c r="I4893" s="1" t="s">
        <v>25</v>
      </c>
      <c r="J4893" s="1" t="s">
        <v>88</v>
      </c>
      <c r="K4893" s="1" t="s">
        <v>89</v>
      </c>
      <c r="L4893" s="1">
        <v>98103</v>
      </c>
      <c r="M4893" s="1" t="s">
        <v>41</v>
      </c>
      <c r="N4893" s="1" t="s">
        <v>3968</v>
      </c>
      <c r="O4893" s="1" t="s">
        <v>43</v>
      </c>
      <c r="P4893" s="1" t="s">
        <v>84</v>
      </c>
      <c r="Q4893" s="1" t="s">
        <v>3969</v>
      </c>
      <c r="R4893" s="1">
        <v>37.94</v>
      </c>
      <c r="S4893" s="1">
        <v>2</v>
      </c>
      <c r="T4893" s="1">
        <v>0</v>
      </c>
      <c r="U4893" s="1">
        <v>18.211199999999998</v>
      </c>
      <c r="V4893" s="3" t="str">
        <f>IF(M4893=People!$B$5,People!$A$5,IF(M4893=People!$B$4,People!$A$4,IF(M4893=People!$B$3,People!$A$3,IF(M4893=People!$B$2,People!$A$2,0))))</f>
        <v>Anna Andreadi</v>
      </c>
      <c r="W4893" s="3" t="str">
        <f>IFERROR(INDEX(Returns!A:A,MATCH(B4893,Returns!B:B,0)),"No")</f>
        <v>No</v>
      </c>
    </row>
    <row r="4894" spans="1:23" x14ac:dyDescent="0.2">
      <c r="A4894" s="1">
        <v>4893</v>
      </c>
      <c r="B4894" t="s">
        <v>8499</v>
      </c>
      <c r="C4894" s="2">
        <v>43457</v>
      </c>
      <c r="D4894" s="2">
        <v>43464</v>
      </c>
      <c r="E4894" s="1" t="s">
        <v>46</v>
      </c>
      <c r="F4894" s="1" t="s">
        <v>3827</v>
      </c>
      <c r="G4894" s="1" t="s">
        <v>3828</v>
      </c>
      <c r="H4894" s="1" t="s">
        <v>38</v>
      </c>
      <c r="I4894" s="1" t="s">
        <v>25</v>
      </c>
      <c r="J4894" s="1" t="s">
        <v>88</v>
      </c>
      <c r="K4894" s="1" t="s">
        <v>89</v>
      </c>
      <c r="L4894" s="1">
        <v>98103</v>
      </c>
      <c r="M4894" s="1" t="s">
        <v>41</v>
      </c>
      <c r="N4894" s="1" t="s">
        <v>5431</v>
      </c>
      <c r="O4894" s="1" t="s">
        <v>43</v>
      </c>
      <c r="P4894" s="1" t="s">
        <v>63</v>
      </c>
      <c r="Q4894" s="1" t="s">
        <v>5432</v>
      </c>
      <c r="R4894" s="1">
        <v>4.2</v>
      </c>
      <c r="S4894" s="1">
        <v>2</v>
      </c>
      <c r="T4894" s="1">
        <v>0</v>
      </c>
      <c r="U4894" s="1">
        <v>1.1760000000000002</v>
      </c>
      <c r="V4894" s="3" t="str">
        <f>IF(M4894=People!$B$5,People!$A$5,IF(M4894=People!$B$4,People!$A$4,IF(M4894=People!$B$3,People!$A$3,IF(M4894=People!$B$2,People!$A$2,0))))</f>
        <v>Anna Andreadi</v>
      </c>
      <c r="W4894" s="3" t="str">
        <f>IFERROR(INDEX(Returns!A:A,MATCH(B4894,Returns!B:B,0)),"No")</f>
        <v>No</v>
      </c>
    </row>
    <row r="4895" spans="1:23" x14ac:dyDescent="0.2">
      <c r="A4895" s="1">
        <v>4894</v>
      </c>
      <c r="B4895" t="s">
        <v>8499</v>
      </c>
      <c r="C4895" s="2">
        <v>43457</v>
      </c>
      <c r="D4895" s="2">
        <v>43464</v>
      </c>
      <c r="E4895" s="1" t="s">
        <v>46</v>
      </c>
      <c r="F4895" s="1" t="s">
        <v>3827</v>
      </c>
      <c r="G4895" s="1" t="s">
        <v>3828</v>
      </c>
      <c r="H4895" s="1" t="s">
        <v>38</v>
      </c>
      <c r="I4895" s="1" t="s">
        <v>25</v>
      </c>
      <c r="J4895" s="1" t="s">
        <v>88</v>
      </c>
      <c r="K4895" s="1" t="s">
        <v>89</v>
      </c>
      <c r="L4895" s="1">
        <v>98103</v>
      </c>
      <c r="M4895" s="1" t="s">
        <v>41</v>
      </c>
      <c r="N4895" s="1" t="s">
        <v>1415</v>
      </c>
      <c r="O4895" s="1" t="s">
        <v>43</v>
      </c>
      <c r="P4895" s="1" t="s">
        <v>55</v>
      </c>
      <c r="Q4895" s="1" t="s">
        <v>1416</v>
      </c>
      <c r="R4895" s="1">
        <v>227.28</v>
      </c>
      <c r="S4895" s="1">
        <v>2</v>
      </c>
      <c r="T4895" s="1">
        <v>0</v>
      </c>
      <c r="U4895" s="1">
        <v>2.2727999999999895</v>
      </c>
      <c r="V4895" s="3" t="str">
        <f>IF(M4895=People!$B$5,People!$A$5,IF(M4895=People!$B$4,People!$A$4,IF(M4895=People!$B$3,People!$A$3,IF(M4895=People!$B$2,People!$A$2,0))))</f>
        <v>Anna Andreadi</v>
      </c>
      <c r="W4895" s="3" t="str">
        <f>IFERROR(INDEX(Returns!A:A,MATCH(B4895,Returns!B:B,0)),"No")</f>
        <v>No</v>
      </c>
    </row>
    <row r="4896" spans="1:23" x14ac:dyDescent="0.2">
      <c r="A4896" s="1">
        <v>4895</v>
      </c>
      <c r="B4896" t="s">
        <v>8499</v>
      </c>
      <c r="C4896" s="2">
        <v>43457</v>
      </c>
      <c r="D4896" s="2">
        <v>43464</v>
      </c>
      <c r="E4896" s="1" t="s">
        <v>46</v>
      </c>
      <c r="F4896" s="1" t="s">
        <v>3827</v>
      </c>
      <c r="G4896" s="1" t="s">
        <v>3828</v>
      </c>
      <c r="H4896" s="1" t="s">
        <v>38</v>
      </c>
      <c r="I4896" s="1" t="s">
        <v>25</v>
      </c>
      <c r="J4896" s="1" t="s">
        <v>88</v>
      </c>
      <c r="K4896" s="1" t="s">
        <v>89</v>
      </c>
      <c r="L4896" s="1">
        <v>98103</v>
      </c>
      <c r="M4896" s="1" t="s">
        <v>41</v>
      </c>
      <c r="N4896" s="1" t="s">
        <v>522</v>
      </c>
      <c r="O4896" s="1" t="s">
        <v>43</v>
      </c>
      <c r="P4896" s="1" t="s">
        <v>84</v>
      </c>
      <c r="Q4896" s="1" t="s">
        <v>523</v>
      </c>
      <c r="R4896" s="1">
        <v>47.9</v>
      </c>
      <c r="S4896" s="1">
        <v>1</v>
      </c>
      <c r="T4896" s="1">
        <v>0</v>
      </c>
      <c r="U4896" s="1">
        <v>22.991999999999997</v>
      </c>
      <c r="V4896" s="3" t="str">
        <f>IF(M4896=People!$B$5,People!$A$5,IF(M4896=People!$B$4,People!$A$4,IF(M4896=People!$B$3,People!$A$3,IF(M4896=People!$B$2,People!$A$2,0))))</f>
        <v>Anna Andreadi</v>
      </c>
      <c r="W4896" s="3" t="str">
        <f>IFERROR(INDEX(Returns!A:A,MATCH(B4896,Returns!B:B,0)),"No")</f>
        <v>No</v>
      </c>
    </row>
    <row r="4897" spans="1:23" x14ac:dyDescent="0.2">
      <c r="A4897" s="1">
        <v>4896</v>
      </c>
      <c r="B4897" t="s">
        <v>8499</v>
      </c>
      <c r="C4897" s="2">
        <v>43457</v>
      </c>
      <c r="D4897" s="2">
        <v>43464</v>
      </c>
      <c r="E4897" s="1" t="s">
        <v>46</v>
      </c>
      <c r="F4897" s="1" t="s">
        <v>3827</v>
      </c>
      <c r="G4897" s="1" t="s">
        <v>3828</v>
      </c>
      <c r="H4897" s="1" t="s">
        <v>38</v>
      </c>
      <c r="I4897" s="1" t="s">
        <v>25</v>
      </c>
      <c r="J4897" s="1" t="s">
        <v>88</v>
      </c>
      <c r="K4897" s="1" t="s">
        <v>89</v>
      </c>
      <c r="L4897" s="1">
        <v>98103</v>
      </c>
      <c r="M4897" s="1" t="s">
        <v>41</v>
      </c>
      <c r="N4897" s="1" t="s">
        <v>4824</v>
      </c>
      <c r="O4897" s="1" t="s">
        <v>43</v>
      </c>
      <c r="P4897" s="1" t="s">
        <v>157</v>
      </c>
      <c r="Q4897" s="1" t="s">
        <v>590</v>
      </c>
      <c r="R4897" s="1">
        <v>61.96</v>
      </c>
      <c r="S4897" s="1">
        <v>2</v>
      </c>
      <c r="T4897" s="1">
        <v>0</v>
      </c>
      <c r="U4897" s="1">
        <v>30.360399999999998</v>
      </c>
      <c r="V4897" s="3" t="str">
        <f>IF(M4897=People!$B$5,People!$A$5,IF(M4897=People!$B$4,People!$A$4,IF(M4897=People!$B$3,People!$A$3,IF(M4897=People!$B$2,People!$A$2,0))))</f>
        <v>Anna Andreadi</v>
      </c>
      <c r="W4897" s="3" t="str">
        <f>IFERROR(INDEX(Returns!A:A,MATCH(B4897,Returns!B:B,0)),"No")</f>
        <v>No</v>
      </c>
    </row>
    <row r="4898" spans="1:23" x14ac:dyDescent="0.2">
      <c r="A4898" s="1">
        <v>4897</v>
      </c>
      <c r="B4898" t="s">
        <v>8499</v>
      </c>
      <c r="C4898" s="2">
        <v>43457</v>
      </c>
      <c r="D4898" s="2">
        <v>43464</v>
      </c>
      <c r="E4898" s="1" t="s">
        <v>46</v>
      </c>
      <c r="F4898" s="1" t="s">
        <v>3827</v>
      </c>
      <c r="G4898" s="1" t="s">
        <v>3828</v>
      </c>
      <c r="H4898" s="1" t="s">
        <v>38</v>
      </c>
      <c r="I4898" s="1" t="s">
        <v>25</v>
      </c>
      <c r="J4898" s="1" t="s">
        <v>88</v>
      </c>
      <c r="K4898" s="1" t="s">
        <v>89</v>
      </c>
      <c r="L4898" s="1">
        <v>98103</v>
      </c>
      <c r="M4898" s="1" t="s">
        <v>41</v>
      </c>
      <c r="N4898" s="1" t="s">
        <v>4373</v>
      </c>
      <c r="O4898" s="1" t="s">
        <v>43</v>
      </c>
      <c r="P4898" s="1" t="s">
        <v>55</v>
      </c>
      <c r="Q4898" s="1" t="s">
        <v>4374</v>
      </c>
      <c r="R4898" s="1">
        <v>1117.92</v>
      </c>
      <c r="S4898" s="1">
        <v>4</v>
      </c>
      <c r="T4898" s="1">
        <v>0</v>
      </c>
      <c r="U4898" s="1">
        <v>55.895999999999958</v>
      </c>
      <c r="V4898" s="3" t="str">
        <f>IF(M4898=People!$B$5,People!$A$5,IF(M4898=People!$B$4,People!$A$4,IF(M4898=People!$B$3,People!$A$3,IF(M4898=People!$B$2,People!$A$2,0))))</f>
        <v>Anna Andreadi</v>
      </c>
      <c r="W4898" s="3" t="str">
        <f>IFERROR(INDEX(Returns!A:A,MATCH(B4898,Returns!B:B,0)),"No")</f>
        <v>No</v>
      </c>
    </row>
    <row r="4899" spans="1:23" x14ac:dyDescent="0.2">
      <c r="A4899" s="1">
        <v>4898</v>
      </c>
      <c r="B4899" t="s">
        <v>8500</v>
      </c>
      <c r="C4899" s="2">
        <v>42658</v>
      </c>
      <c r="D4899" s="2">
        <v>42660</v>
      </c>
      <c r="E4899" s="1" t="s">
        <v>170</v>
      </c>
      <c r="F4899" s="1" t="s">
        <v>4626</v>
      </c>
      <c r="G4899" s="1" t="s">
        <v>4627</v>
      </c>
      <c r="H4899" s="1" t="s">
        <v>24</v>
      </c>
      <c r="I4899" s="1" t="s">
        <v>25</v>
      </c>
      <c r="J4899" s="1" t="s">
        <v>3201</v>
      </c>
      <c r="K4899" s="1" t="s">
        <v>440</v>
      </c>
      <c r="L4899" s="1">
        <v>44134</v>
      </c>
      <c r="M4899" s="1" t="s">
        <v>135</v>
      </c>
      <c r="N4899" s="1" t="s">
        <v>4501</v>
      </c>
      <c r="O4899" s="1" t="s">
        <v>30</v>
      </c>
      <c r="P4899" s="1" t="s">
        <v>34</v>
      </c>
      <c r="Q4899" s="1" t="s">
        <v>4502</v>
      </c>
      <c r="R4899" s="1">
        <v>183.37199999999999</v>
      </c>
      <c r="S4899" s="1">
        <v>2</v>
      </c>
      <c r="T4899" s="1">
        <v>0.3</v>
      </c>
      <c r="U4899" s="1">
        <v>-7.8588000000000022</v>
      </c>
      <c r="V4899" s="3" t="str">
        <f>IF(M4899=People!$B$5,People!$A$5,IF(M4899=People!$B$4,People!$A$4,IF(M4899=People!$B$3,People!$A$3,IF(M4899=People!$B$2,People!$A$2,0))))</f>
        <v>Chuck Magee</v>
      </c>
      <c r="W4899" s="3" t="str">
        <f>IFERROR(INDEX(Returns!A:A,MATCH(B4899,Returns!B:B,0)),"No")</f>
        <v>No</v>
      </c>
    </row>
    <row r="4900" spans="1:23" x14ac:dyDescent="0.2">
      <c r="A4900" s="1">
        <v>4899</v>
      </c>
      <c r="B4900" t="s">
        <v>8500</v>
      </c>
      <c r="C4900" s="2">
        <v>42658</v>
      </c>
      <c r="D4900" s="2">
        <v>42660</v>
      </c>
      <c r="E4900" s="1" t="s">
        <v>170</v>
      </c>
      <c r="F4900" s="1" t="s">
        <v>4626</v>
      </c>
      <c r="G4900" s="1" t="s">
        <v>4627</v>
      </c>
      <c r="H4900" s="1" t="s">
        <v>24</v>
      </c>
      <c r="I4900" s="1" t="s">
        <v>25</v>
      </c>
      <c r="J4900" s="1" t="s">
        <v>3201</v>
      </c>
      <c r="K4900" s="1" t="s">
        <v>440</v>
      </c>
      <c r="L4900" s="1">
        <v>44134</v>
      </c>
      <c r="M4900" s="1" t="s">
        <v>135</v>
      </c>
      <c r="N4900" s="1" t="s">
        <v>1335</v>
      </c>
      <c r="O4900" s="1" t="s">
        <v>43</v>
      </c>
      <c r="P4900" s="1" t="s">
        <v>84</v>
      </c>
      <c r="Q4900" s="1" t="s">
        <v>1336</v>
      </c>
      <c r="R4900" s="1">
        <v>7.9680000000000009</v>
      </c>
      <c r="S4900" s="1">
        <v>2</v>
      </c>
      <c r="T4900" s="1">
        <v>0.2</v>
      </c>
      <c r="U4900" s="1">
        <v>2.8884000000000007</v>
      </c>
      <c r="V4900" s="3" t="str">
        <f>IF(M4900=People!$B$5,People!$A$5,IF(M4900=People!$B$4,People!$A$4,IF(M4900=People!$B$3,People!$A$3,IF(M4900=People!$B$2,People!$A$2,0))))</f>
        <v>Chuck Magee</v>
      </c>
      <c r="W4900" s="3" t="str">
        <f>IFERROR(INDEX(Returns!A:A,MATCH(B4900,Returns!B:B,0)),"No")</f>
        <v>No</v>
      </c>
    </row>
    <row r="4901" spans="1:23" x14ac:dyDescent="0.2">
      <c r="A4901" s="1">
        <v>4900</v>
      </c>
      <c r="B4901" t="s">
        <v>8501</v>
      </c>
      <c r="C4901" s="2">
        <v>43334</v>
      </c>
      <c r="D4901" s="2">
        <v>43339</v>
      </c>
      <c r="E4901" s="1" t="s">
        <v>46</v>
      </c>
      <c r="F4901" s="1" t="s">
        <v>3393</v>
      </c>
      <c r="G4901" s="1" t="s">
        <v>3394</v>
      </c>
      <c r="H4901" s="1" t="s">
        <v>24</v>
      </c>
      <c r="I4901" s="1" t="s">
        <v>25</v>
      </c>
      <c r="J4901" s="1" t="s">
        <v>4731</v>
      </c>
      <c r="K4901" s="1" t="s">
        <v>373</v>
      </c>
      <c r="L4901" s="1">
        <v>97030</v>
      </c>
      <c r="M4901" s="1" t="s">
        <v>41</v>
      </c>
      <c r="N4901" s="1" t="s">
        <v>3404</v>
      </c>
      <c r="O4901" s="1" t="s">
        <v>43</v>
      </c>
      <c r="P4901" s="1" t="s">
        <v>70</v>
      </c>
      <c r="Q4901" s="1" t="s">
        <v>3405</v>
      </c>
      <c r="R4901" s="1">
        <v>26.352000000000004</v>
      </c>
      <c r="S4901" s="1">
        <v>8</v>
      </c>
      <c r="T4901" s="1">
        <v>0.7</v>
      </c>
      <c r="U4901" s="1">
        <v>-18.446399999999997</v>
      </c>
      <c r="V4901" s="3" t="str">
        <f>IF(M4901=People!$B$5,People!$A$5,IF(M4901=People!$B$4,People!$A$4,IF(M4901=People!$B$3,People!$A$3,IF(M4901=People!$B$2,People!$A$2,0))))</f>
        <v>Anna Andreadi</v>
      </c>
      <c r="W4901" s="3" t="str">
        <f>IFERROR(INDEX(Returns!A:A,MATCH(B4901,Returns!B:B,0)),"No")</f>
        <v>No</v>
      </c>
    </row>
    <row r="4902" spans="1:23" x14ac:dyDescent="0.2">
      <c r="A4902" s="1">
        <v>4901</v>
      </c>
      <c r="B4902" t="s">
        <v>8502</v>
      </c>
      <c r="C4902" s="2">
        <v>43816</v>
      </c>
      <c r="D4902" s="2">
        <v>43820</v>
      </c>
      <c r="E4902" s="1" t="s">
        <v>46</v>
      </c>
      <c r="F4902" s="1" t="s">
        <v>881</v>
      </c>
      <c r="G4902" s="1" t="s">
        <v>882</v>
      </c>
      <c r="H4902" s="1" t="s">
        <v>38</v>
      </c>
      <c r="I4902" s="1" t="s">
        <v>25</v>
      </c>
      <c r="J4902" s="1" t="s">
        <v>1626</v>
      </c>
      <c r="K4902" s="1" t="s">
        <v>40</v>
      </c>
      <c r="L4902" s="1">
        <v>92804</v>
      </c>
      <c r="M4902" s="1" t="s">
        <v>41</v>
      </c>
      <c r="N4902" s="1" t="s">
        <v>2546</v>
      </c>
      <c r="O4902" s="1" t="s">
        <v>43</v>
      </c>
      <c r="P4902" s="1" t="s">
        <v>55</v>
      </c>
      <c r="Q4902" s="1" t="s">
        <v>2547</v>
      </c>
      <c r="R4902" s="1">
        <v>481.32</v>
      </c>
      <c r="S4902" s="1">
        <v>4</v>
      </c>
      <c r="T4902" s="1">
        <v>0</v>
      </c>
      <c r="U4902" s="1">
        <v>125.14319999999998</v>
      </c>
      <c r="V4902" s="3" t="str">
        <f>IF(M4902=People!$B$5,People!$A$5,IF(M4902=People!$B$4,People!$A$4,IF(M4902=People!$B$3,People!$A$3,IF(M4902=People!$B$2,People!$A$2,0))))</f>
        <v>Anna Andreadi</v>
      </c>
      <c r="W4902" s="3" t="str">
        <f>IFERROR(INDEX(Returns!A:A,MATCH(B4902,Returns!B:B,0)),"No")</f>
        <v>No</v>
      </c>
    </row>
    <row r="4903" spans="1:23" x14ac:dyDescent="0.2">
      <c r="A4903" s="1">
        <v>4902</v>
      </c>
      <c r="B4903" t="s">
        <v>8502</v>
      </c>
      <c r="C4903" s="2">
        <v>43816</v>
      </c>
      <c r="D4903" s="2">
        <v>43820</v>
      </c>
      <c r="E4903" s="1" t="s">
        <v>46</v>
      </c>
      <c r="F4903" s="1" t="s">
        <v>881</v>
      </c>
      <c r="G4903" s="1" t="s">
        <v>882</v>
      </c>
      <c r="H4903" s="1" t="s">
        <v>38</v>
      </c>
      <c r="I4903" s="1" t="s">
        <v>25</v>
      </c>
      <c r="J4903" s="1" t="s">
        <v>1626</v>
      </c>
      <c r="K4903" s="1" t="s">
        <v>40</v>
      </c>
      <c r="L4903" s="1">
        <v>92804</v>
      </c>
      <c r="M4903" s="1" t="s">
        <v>41</v>
      </c>
      <c r="N4903" s="1" t="s">
        <v>4341</v>
      </c>
      <c r="O4903" s="1" t="s">
        <v>43</v>
      </c>
      <c r="P4903" s="1" t="s">
        <v>512</v>
      </c>
      <c r="Q4903" s="1" t="s">
        <v>4342</v>
      </c>
      <c r="R4903" s="1">
        <v>13.98</v>
      </c>
      <c r="S4903" s="1">
        <v>1</v>
      </c>
      <c r="T4903" s="1">
        <v>0</v>
      </c>
      <c r="U4903" s="1">
        <v>3.6348000000000003</v>
      </c>
      <c r="V4903" s="3" t="str">
        <f>IF(M4903=People!$B$5,People!$A$5,IF(M4903=People!$B$4,People!$A$4,IF(M4903=People!$B$3,People!$A$3,IF(M4903=People!$B$2,People!$A$2,0))))</f>
        <v>Anna Andreadi</v>
      </c>
      <c r="W4903" s="3" t="str">
        <f>IFERROR(INDEX(Returns!A:A,MATCH(B4903,Returns!B:B,0)),"No")</f>
        <v>No</v>
      </c>
    </row>
    <row r="4904" spans="1:23" x14ac:dyDescent="0.2">
      <c r="A4904" s="1">
        <v>4903</v>
      </c>
      <c r="B4904" t="s">
        <v>8503</v>
      </c>
      <c r="C4904" s="2">
        <v>43531</v>
      </c>
      <c r="D4904" s="2">
        <v>43536</v>
      </c>
      <c r="E4904" s="1" t="s">
        <v>46</v>
      </c>
      <c r="F4904" s="1" t="s">
        <v>985</v>
      </c>
      <c r="G4904" s="1" t="s">
        <v>986</v>
      </c>
      <c r="H4904" s="1" t="s">
        <v>24</v>
      </c>
      <c r="I4904" s="1" t="s">
        <v>25</v>
      </c>
      <c r="J4904" s="1" t="s">
        <v>239</v>
      </c>
      <c r="K4904" s="1" t="s">
        <v>240</v>
      </c>
      <c r="L4904" s="1">
        <v>10035</v>
      </c>
      <c r="M4904" s="1" t="s">
        <v>135</v>
      </c>
      <c r="N4904" s="1" t="s">
        <v>2652</v>
      </c>
      <c r="O4904" s="1" t="s">
        <v>43</v>
      </c>
      <c r="P4904" s="1" t="s">
        <v>70</v>
      </c>
      <c r="Q4904" s="1" t="s">
        <v>2653</v>
      </c>
      <c r="R4904" s="1">
        <v>25.92</v>
      </c>
      <c r="S4904" s="1">
        <v>6</v>
      </c>
      <c r="T4904" s="1">
        <v>0.2</v>
      </c>
      <c r="U4904" s="1">
        <v>9.0719999999999992</v>
      </c>
      <c r="V4904" s="3" t="str">
        <f>IF(M4904=People!$B$5,People!$A$5,IF(M4904=People!$B$4,People!$A$4,IF(M4904=People!$B$3,People!$A$3,IF(M4904=People!$B$2,People!$A$2,0))))</f>
        <v>Chuck Magee</v>
      </c>
      <c r="W4904" s="3" t="str">
        <f>IFERROR(INDEX(Returns!A:A,MATCH(B4904,Returns!B:B,0)),"No")</f>
        <v>No</v>
      </c>
    </row>
    <row r="4905" spans="1:23" x14ac:dyDescent="0.2">
      <c r="A4905" s="1">
        <v>4904</v>
      </c>
      <c r="B4905" t="s">
        <v>8503</v>
      </c>
      <c r="C4905" s="2">
        <v>43531</v>
      </c>
      <c r="D4905" s="2">
        <v>43536</v>
      </c>
      <c r="E4905" s="1" t="s">
        <v>46</v>
      </c>
      <c r="F4905" s="1" t="s">
        <v>985</v>
      </c>
      <c r="G4905" s="1" t="s">
        <v>986</v>
      </c>
      <c r="H4905" s="1" t="s">
        <v>24</v>
      </c>
      <c r="I4905" s="1" t="s">
        <v>25</v>
      </c>
      <c r="J4905" s="1" t="s">
        <v>239</v>
      </c>
      <c r="K4905" s="1" t="s">
        <v>240</v>
      </c>
      <c r="L4905" s="1">
        <v>10035</v>
      </c>
      <c r="M4905" s="1" t="s">
        <v>135</v>
      </c>
      <c r="N4905" s="1" t="s">
        <v>1936</v>
      </c>
      <c r="O4905" s="1" t="s">
        <v>43</v>
      </c>
      <c r="P4905" s="1" t="s">
        <v>44</v>
      </c>
      <c r="Q4905" s="1" t="s">
        <v>1937</v>
      </c>
      <c r="R4905" s="1">
        <v>91.59</v>
      </c>
      <c r="S4905" s="1">
        <v>3</v>
      </c>
      <c r="T4905" s="1">
        <v>0</v>
      </c>
      <c r="U4905" s="1">
        <v>42.131399999999999</v>
      </c>
      <c r="V4905" s="3" t="str">
        <f>IF(M4905=People!$B$5,People!$A$5,IF(M4905=People!$B$4,People!$A$4,IF(M4905=People!$B$3,People!$A$3,IF(M4905=People!$B$2,People!$A$2,0))))</f>
        <v>Chuck Magee</v>
      </c>
      <c r="W4905" s="3" t="str">
        <f>IFERROR(INDEX(Returns!A:A,MATCH(B4905,Returns!B:B,0)),"No")</f>
        <v>No</v>
      </c>
    </row>
    <row r="4906" spans="1:23" x14ac:dyDescent="0.2">
      <c r="A4906" s="1">
        <v>4905</v>
      </c>
      <c r="B4906" t="s">
        <v>8504</v>
      </c>
      <c r="C4906" s="2">
        <v>42705</v>
      </c>
      <c r="D4906" s="2">
        <v>42707</v>
      </c>
      <c r="E4906" s="1" t="s">
        <v>21</v>
      </c>
      <c r="F4906" s="1" t="s">
        <v>1543</v>
      </c>
      <c r="G4906" s="1" t="s">
        <v>1544</v>
      </c>
      <c r="H4906" s="1" t="s">
        <v>38</v>
      </c>
      <c r="I4906" s="1" t="s">
        <v>25</v>
      </c>
      <c r="J4906" s="1" t="s">
        <v>167</v>
      </c>
      <c r="K4906" s="1" t="s">
        <v>96</v>
      </c>
      <c r="L4906" s="1">
        <v>77070</v>
      </c>
      <c r="M4906" s="1" t="s">
        <v>97</v>
      </c>
      <c r="N4906" s="1" t="s">
        <v>2081</v>
      </c>
      <c r="O4906" s="1" t="s">
        <v>30</v>
      </c>
      <c r="P4906" s="1" t="s">
        <v>34</v>
      </c>
      <c r="Q4906" s="1" t="s">
        <v>2082</v>
      </c>
      <c r="R4906" s="1">
        <v>674.05799999999999</v>
      </c>
      <c r="S4906" s="1">
        <v>3</v>
      </c>
      <c r="T4906" s="1">
        <v>0.3</v>
      </c>
      <c r="U4906" s="1">
        <v>-19.258800000000008</v>
      </c>
      <c r="V4906" s="3" t="str">
        <f>IF(M4906=People!$B$5,People!$A$5,IF(M4906=People!$B$4,People!$A$4,IF(M4906=People!$B$3,People!$A$3,IF(M4906=People!$B$2,People!$A$2,0))))</f>
        <v>Kelly Williams</v>
      </c>
      <c r="W4906" s="3" t="str">
        <f>IFERROR(INDEX(Returns!A:A,MATCH(B4906,Returns!B:B,0)),"No")</f>
        <v>No</v>
      </c>
    </row>
    <row r="4907" spans="1:23" x14ac:dyDescent="0.2">
      <c r="A4907" s="1">
        <v>4906</v>
      </c>
      <c r="B4907" t="s">
        <v>8505</v>
      </c>
      <c r="C4907" s="2">
        <v>42657</v>
      </c>
      <c r="D4907" s="2">
        <v>42659</v>
      </c>
      <c r="E4907" s="1" t="s">
        <v>21</v>
      </c>
      <c r="F4907" s="1" t="s">
        <v>3650</v>
      </c>
      <c r="G4907" s="1" t="s">
        <v>3651</v>
      </c>
      <c r="H4907" s="1" t="s">
        <v>38</v>
      </c>
      <c r="I4907" s="1" t="s">
        <v>25</v>
      </c>
      <c r="J4907" s="1" t="s">
        <v>81</v>
      </c>
      <c r="K4907" s="1" t="s">
        <v>2291</v>
      </c>
      <c r="L4907" s="1">
        <v>3301</v>
      </c>
      <c r="M4907" s="1" t="s">
        <v>135</v>
      </c>
      <c r="N4907" s="1" t="s">
        <v>4972</v>
      </c>
      <c r="O4907" s="1" t="s">
        <v>43</v>
      </c>
      <c r="P4907" s="1" t="s">
        <v>70</v>
      </c>
      <c r="Q4907" s="1" t="s">
        <v>4973</v>
      </c>
      <c r="R4907" s="1">
        <v>22.92</v>
      </c>
      <c r="S4907" s="1">
        <v>4</v>
      </c>
      <c r="T4907" s="1">
        <v>0</v>
      </c>
      <c r="U4907" s="1">
        <v>11.0016</v>
      </c>
      <c r="V4907" s="3" t="str">
        <f>IF(M4907=People!$B$5,People!$A$5,IF(M4907=People!$B$4,People!$A$4,IF(M4907=People!$B$3,People!$A$3,IF(M4907=People!$B$2,People!$A$2,0))))</f>
        <v>Chuck Magee</v>
      </c>
      <c r="W4907" s="3" t="str">
        <f>IFERROR(INDEX(Returns!A:A,MATCH(B4907,Returns!B:B,0)),"No")</f>
        <v>No</v>
      </c>
    </row>
    <row r="4908" spans="1:23" x14ac:dyDescent="0.2">
      <c r="A4908" s="1">
        <v>4907</v>
      </c>
      <c r="B4908" t="s">
        <v>8505</v>
      </c>
      <c r="C4908" s="2">
        <v>42657</v>
      </c>
      <c r="D4908" s="2">
        <v>42659</v>
      </c>
      <c r="E4908" s="1" t="s">
        <v>21</v>
      </c>
      <c r="F4908" s="1" t="s">
        <v>3650</v>
      </c>
      <c r="G4908" s="1" t="s">
        <v>3651</v>
      </c>
      <c r="H4908" s="1" t="s">
        <v>38</v>
      </c>
      <c r="I4908" s="1" t="s">
        <v>25</v>
      </c>
      <c r="J4908" s="1" t="s">
        <v>81</v>
      </c>
      <c r="K4908" s="1" t="s">
        <v>2291</v>
      </c>
      <c r="L4908" s="1">
        <v>3301</v>
      </c>
      <c r="M4908" s="1" t="s">
        <v>135</v>
      </c>
      <c r="N4908" s="1" t="s">
        <v>1360</v>
      </c>
      <c r="O4908" s="1" t="s">
        <v>43</v>
      </c>
      <c r="P4908" s="1" t="s">
        <v>55</v>
      </c>
      <c r="Q4908" s="1" t="s">
        <v>1361</v>
      </c>
      <c r="R4908" s="1">
        <v>269.89999999999998</v>
      </c>
      <c r="S4908" s="1">
        <v>5</v>
      </c>
      <c r="T4908" s="1">
        <v>0</v>
      </c>
      <c r="U4908" s="1">
        <v>16.193999999999988</v>
      </c>
      <c r="V4908" s="3" t="str">
        <f>IF(M4908=People!$B$5,People!$A$5,IF(M4908=People!$B$4,People!$A$4,IF(M4908=People!$B$3,People!$A$3,IF(M4908=People!$B$2,People!$A$2,0))))</f>
        <v>Chuck Magee</v>
      </c>
      <c r="W4908" s="3" t="str">
        <f>IFERROR(INDEX(Returns!A:A,MATCH(B4908,Returns!B:B,0)),"No")</f>
        <v>No</v>
      </c>
    </row>
    <row r="4909" spans="1:23" x14ac:dyDescent="0.2">
      <c r="A4909" s="1">
        <v>4908</v>
      </c>
      <c r="B4909" t="s">
        <v>8506</v>
      </c>
      <c r="C4909" s="2">
        <v>42692</v>
      </c>
      <c r="D4909" s="2">
        <v>42697</v>
      </c>
      <c r="E4909" s="1" t="s">
        <v>21</v>
      </c>
      <c r="F4909" s="1" t="s">
        <v>4559</v>
      </c>
      <c r="G4909" s="1" t="s">
        <v>4560</v>
      </c>
      <c r="H4909" s="1" t="s">
        <v>24</v>
      </c>
      <c r="I4909" s="1" t="s">
        <v>25</v>
      </c>
      <c r="J4909" s="1" t="s">
        <v>657</v>
      </c>
      <c r="K4909" s="1" t="s">
        <v>440</v>
      </c>
      <c r="L4909" s="1">
        <v>45014</v>
      </c>
      <c r="M4909" s="1" t="s">
        <v>135</v>
      </c>
      <c r="N4909" s="1" t="s">
        <v>3809</v>
      </c>
      <c r="O4909" s="1" t="s">
        <v>43</v>
      </c>
      <c r="P4909" s="1" t="s">
        <v>70</v>
      </c>
      <c r="Q4909" s="1" t="s">
        <v>3810</v>
      </c>
      <c r="R4909" s="1">
        <v>11.808000000000002</v>
      </c>
      <c r="S4909" s="1">
        <v>8</v>
      </c>
      <c r="T4909" s="1">
        <v>0.7</v>
      </c>
      <c r="U4909" s="1">
        <v>-8.659200000000002</v>
      </c>
      <c r="V4909" s="3" t="str">
        <f>IF(M4909=People!$B$5,People!$A$5,IF(M4909=People!$B$4,People!$A$4,IF(M4909=People!$B$3,People!$A$3,IF(M4909=People!$B$2,People!$A$2,0))))</f>
        <v>Chuck Magee</v>
      </c>
      <c r="W4909" s="3" t="str">
        <f>IFERROR(INDEX(Returns!A:A,MATCH(B4909,Returns!B:B,0)),"No")</f>
        <v>No</v>
      </c>
    </row>
    <row r="4910" spans="1:23" x14ac:dyDescent="0.2">
      <c r="A4910" s="1">
        <v>4909</v>
      </c>
      <c r="B4910" t="s">
        <v>8506</v>
      </c>
      <c r="C4910" s="2">
        <v>42692</v>
      </c>
      <c r="D4910" s="2">
        <v>42697</v>
      </c>
      <c r="E4910" s="1" t="s">
        <v>21</v>
      </c>
      <c r="F4910" s="1" t="s">
        <v>4559</v>
      </c>
      <c r="G4910" s="1" t="s">
        <v>4560</v>
      </c>
      <c r="H4910" s="1" t="s">
        <v>24</v>
      </c>
      <c r="I4910" s="1" t="s">
        <v>25</v>
      </c>
      <c r="J4910" s="1" t="s">
        <v>657</v>
      </c>
      <c r="K4910" s="1" t="s">
        <v>440</v>
      </c>
      <c r="L4910" s="1">
        <v>45014</v>
      </c>
      <c r="M4910" s="1" t="s">
        <v>135</v>
      </c>
      <c r="N4910" s="1" t="s">
        <v>5433</v>
      </c>
      <c r="O4910" s="1" t="s">
        <v>66</v>
      </c>
      <c r="P4910" s="1" t="s">
        <v>67</v>
      </c>
      <c r="Q4910" s="1" t="s">
        <v>5434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3" t="str">
        <f>IF(M4910=People!$B$5,People!$A$5,IF(M4910=People!$B$4,People!$A$4,IF(M4910=People!$B$3,People!$A$3,IF(M4910=People!$B$2,People!$A$2,0))))</f>
        <v>Chuck Magee</v>
      </c>
      <c r="W4910" s="3" t="str">
        <f>IFERROR(INDEX(Returns!A:A,MATCH(B4910,Returns!B:B,0)),"No")</f>
        <v>No</v>
      </c>
    </row>
    <row r="4911" spans="1:23" x14ac:dyDescent="0.2">
      <c r="A4911" s="1">
        <v>4910</v>
      </c>
      <c r="B4911" t="s">
        <v>6124</v>
      </c>
      <c r="C4911" s="2">
        <v>43479</v>
      </c>
      <c r="D4911" s="2">
        <v>43483</v>
      </c>
      <c r="E4911" s="1" t="s">
        <v>46</v>
      </c>
      <c r="F4911" s="1" t="s">
        <v>57</v>
      </c>
      <c r="G4911" s="1" t="s">
        <v>58</v>
      </c>
      <c r="H4911" s="1" t="s">
        <v>24</v>
      </c>
      <c r="I4911" s="1" t="s">
        <v>25</v>
      </c>
      <c r="J4911" s="1" t="s">
        <v>3911</v>
      </c>
      <c r="K4911" s="1" t="s">
        <v>300</v>
      </c>
      <c r="L4911" s="1">
        <v>37604</v>
      </c>
      <c r="M4911" s="1" t="s">
        <v>28</v>
      </c>
      <c r="N4911" s="1" t="s">
        <v>1964</v>
      </c>
      <c r="O4911" s="1" t="s">
        <v>43</v>
      </c>
      <c r="P4911" s="1" t="s">
        <v>157</v>
      </c>
      <c r="Q4911" s="1" t="s">
        <v>1965</v>
      </c>
      <c r="R4911" s="1">
        <v>18.335999999999999</v>
      </c>
      <c r="S4911" s="1">
        <v>3</v>
      </c>
      <c r="T4911" s="1">
        <v>0.2</v>
      </c>
      <c r="U4911" s="1">
        <v>6.6467999999999989</v>
      </c>
      <c r="V4911" s="3" t="str">
        <f>IF(M4911=People!$B$5,People!$A$5,IF(M4911=People!$B$4,People!$A$4,IF(M4911=People!$B$3,People!$A$3,IF(M4911=People!$B$2,People!$A$2,0))))</f>
        <v>Cassandra Brandow</v>
      </c>
      <c r="W4911" s="3" t="str">
        <f>IFERROR(INDEX(Returns!A:A,MATCH(B4911,Returns!B:B,0)),"No")</f>
        <v>Yes</v>
      </c>
    </row>
    <row r="4912" spans="1:23" x14ac:dyDescent="0.2">
      <c r="A4912" s="1">
        <v>4911</v>
      </c>
      <c r="B4912" t="s">
        <v>6124</v>
      </c>
      <c r="C4912" s="2">
        <v>43479</v>
      </c>
      <c r="D4912" s="2">
        <v>43483</v>
      </c>
      <c r="E4912" s="1" t="s">
        <v>46</v>
      </c>
      <c r="F4912" s="1" t="s">
        <v>57</v>
      </c>
      <c r="G4912" s="1" t="s">
        <v>58</v>
      </c>
      <c r="H4912" s="1" t="s">
        <v>24</v>
      </c>
      <c r="I4912" s="1" t="s">
        <v>25</v>
      </c>
      <c r="J4912" s="1" t="s">
        <v>3911</v>
      </c>
      <c r="K4912" s="1" t="s">
        <v>300</v>
      </c>
      <c r="L4912" s="1">
        <v>37604</v>
      </c>
      <c r="M4912" s="1" t="s">
        <v>28</v>
      </c>
      <c r="N4912" s="1" t="s">
        <v>2353</v>
      </c>
      <c r="O4912" s="1" t="s">
        <v>43</v>
      </c>
      <c r="P4912" s="1" t="s">
        <v>84</v>
      </c>
      <c r="Q4912" s="1" t="s">
        <v>2354</v>
      </c>
      <c r="R4912" s="1">
        <v>36.288000000000011</v>
      </c>
      <c r="S4912" s="1">
        <v>7</v>
      </c>
      <c r="T4912" s="1">
        <v>0.2</v>
      </c>
      <c r="U4912" s="1">
        <v>12.700800000000001</v>
      </c>
      <c r="V4912" s="3" t="str">
        <f>IF(M4912=People!$B$5,People!$A$5,IF(M4912=People!$B$4,People!$A$4,IF(M4912=People!$B$3,People!$A$3,IF(M4912=People!$B$2,People!$A$2,0))))</f>
        <v>Cassandra Brandow</v>
      </c>
      <c r="W4912" s="3" t="str">
        <f>IFERROR(INDEX(Returns!A:A,MATCH(B4912,Returns!B:B,0)),"No")</f>
        <v>Yes</v>
      </c>
    </row>
    <row r="4913" spans="1:23" x14ac:dyDescent="0.2">
      <c r="A4913" s="1">
        <v>4912</v>
      </c>
      <c r="B4913" t="s">
        <v>6124</v>
      </c>
      <c r="C4913" s="2">
        <v>43479</v>
      </c>
      <c r="D4913" s="2">
        <v>43483</v>
      </c>
      <c r="E4913" s="1" t="s">
        <v>46</v>
      </c>
      <c r="F4913" s="1" t="s">
        <v>57</v>
      </c>
      <c r="G4913" s="1" t="s">
        <v>58</v>
      </c>
      <c r="H4913" s="1" t="s">
        <v>24</v>
      </c>
      <c r="I4913" s="1" t="s">
        <v>25</v>
      </c>
      <c r="J4913" s="1" t="s">
        <v>3911</v>
      </c>
      <c r="K4913" s="1" t="s">
        <v>300</v>
      </c>
      <c r="L4913" s="1">
        <v>37604</v>
      </c>
      <c r="M4913" s="1" t="s">
        <v>28</v>
      </c>
      <c r="N4913" s="1" t="s">
        <v>1451</v>
      </c>
      <c r="O4913" s="1" t="s">
        <v>66</v>
      </c>
      <c r="P4913" s="1" t="s">
        <v>67</v>
      </c>
      <c r="Q4913" s="1" t="s">
        <v>1452</v>
      </c>
      <c r="R4913" s="1">
        <v>111.98399999999999</v>
      </c>
      <c r="S4913" s="1">
        <v>2</v>
      </c>
      <c r="T4913" s="1">
        <v>0.2</v>
      </c>
      <c r="U4913" s="1">
        <v>6.9990000000000059</v>
      </c>
      <c r="V4913" s="3" t="str">
        <f>IF(M4913=People!$B$5,People!$A$5,IF(M4913=People!$B$4,People!$A$4,IF(M4913=People!$B$3,People!$A$3,IF(M4913=People!$B$2,People!$A$2,0))))</f>
        <v>Cassandra Brandow</v>
      </c>
      <c r="W4913" s="3" t="str">
        <f>IFERROR(INDEX(Returns!A:A,MATCH(B4913,Returns!B:B,0)),"No")</f>
        <v>Yes</v>
      </c>
    </row>
    <row r="4914" spans="1:23" x14ac:dyDescent="0.2">
      <c r="A4914" s="1">
        <v>4913</v>
      </c>
      <c r="B4914" t="s">
        <v>6124</v>
      </c>
      <c r="C4914" s="2">
        <v>43479</v>
      </c>
      <c r="D4914" s="2">
        <v>43483</v>
      </c>
      <c r="E4914" s="1" t="s">
        <v>46</v>
      </c>
      <c r="F4914" s="1" t="s">
        <v>57</v>
      </c>
      <c r="G4914" s="1" t="s">
        <v>58</v>
      </c>
      <c r="H4914" s="1" t="s">
        <v>24</v>
      </c>
      <c r="I4914" s="1" t="s">
        <v>25</v>
      </c>
      <c r="J4914" s="1" t="s">
        <v>3911</v>
      </c>
      <c r="K4914" s="1" t="s">
        <v>300</v>
      </c>
      <c r="L4914" s="1">
        <v>37604</v>
      </c>
      <c r="M4914" s="1" t="s">
        <v>28</v>
      </c>
      <c r="N4914" s="1" t="s">
        <v>4515</v>
      </c>
      <c r="O4914" s="1" t="s">
        <v>43</v>
      </c>
      <c r="P4914" s="1" t="s">
        <v>70</v>
      </c>
      <c r="Q4914" s="1" t="s">
        <v>4516</v>
      </c>
      <c r="R4914" s="1">
        <v>5.9700000000000006</v>
      </c>
      <c r="S4914" s="1">
        <v>5</v>
      </c>
      <c r="T4914" s="1">
        <v>0.7</v>
      </c>
      <c r="U4914" s="1">
        <v>-4.577</v>
      </c>
      <c r="V4914" s="3" t="str">
        <f>IF(M4914=People!$B$5,People!$A$5,IF(M4914=People!$B$4,People!$A$4,IF(M4914=People!$B$3,People!$A$3,IF(M4914=People!$B$2,People!$A$2,0))))</f>
        <v>Cassandra Brandow</v>
      </c>
      <c r="W4914" s="3" t="str">
        <f>IFERROR(INDEX(Returns!A:A,MATCH(B4914,Returns!B:B,0)),"No")</f>
        <v>Yes</v>
      </c>
    </row>
    <row r="4915" spans="1:23" x14ac:dyDescent="0.2">
      <c r="A4915" s="1">
        <v>4914</v>
      </c>
      <c r="B4915" t="s">
        <v>6124</v>
      </c>
      <c r="C4915" s="2">
        <v>43479</v>
      </c>
      <c r="D4915" s="2">
        <v>43483</v>
      </c>
      <c r="E4915" s="1" t="s">
        <v>46</v>
      </c>
      <c r="F4915" s="1" t="s">
        <v>57</v>
      </c>
      <c r="G4915" s="1" t="s">
        <v>58</v>
      </c>
      <c r="H4915" s="1" t="s">
        <v>24</v>
      </c>
      <c r="I4915" s="1" t="s">
        <v>25</v>
      </c>
      <c r="J4915" s="1" t="s">
        <v>3911</v>
      </c>
      <c r="K4915" s="1" t="s">
        <v>300</v>
      </c>
      <c r="L4915" s="1">
        <v>37604</v>
      </c>
      <c r="M4915" s="1" t="s">
        <v>28</v>
      </c>
      <c r="N4915" s="1" t="s">
        <v>2656</v>
      </c>
      <c r="O4915" s="1" t="s">
        <v>43</v>
      </c>
      <c r="P4915" s="1" t="s">
        <v>70</v>
      </c>
      <c r="Q4915" s="1" t="s">
        <v>2657</v>
      </c>
      <c r="R4915" s="1">
        <v>2.508</v>
      </c>
      <c r="S4915" s="1">
        <v>2</v>
      </c>
      <c r="T4915" s="1">
        <v>0.7</v>
      </c>
      <c r="U4915" s="1">
        <v>-1.8391999999999999</v>
      </c>
      <c r="V4915" s="3" t="str">
        <f>IF(M4915=People!$B$5,People!$A$5,IF(M4915=People!$B$4,People!$A$4,IF(M4915=People!$B$3,People!$A$3,IF(M4915=People!$B$2,People!$A$2,0))))</f>
        <v>Cassandra Brandow</v>
      </c>
      <c r="W4915" s="3" t="str">
        <f>IFERROR(INDEX(Returns!A:A,MATCH(B4915,Returns!B:B,0)),"No")</f>
        <v>Yes</v>
      </c>
    </row>
    <row r="4916" spans="1:23" x14ac:dyDescent="0.2">
      <c r="A4916" s="1">
        <v>4915</v>
      </c>
      <c r="B4916" t="s">
        <v>8507</v>
      </c>
      <c r="C4916" s="2">
        <v>43002</v>
      </c>
      <c r="D4916" s="2">
        <v>43004</v>
      </c>
      <c r="E4916" s="1" t="s">
        <v>21</v>
      </c>
      <c r="F4916" s="1" t="s">
        <v>1807</v>
      </c>
      <c r="G4916" s="1" t="s">
        <v>1808</v>
      </c>
      <c r="H4916" s="1" t="s">
        <v>24</v>
      </c>
      <c r="I4916" s="1" t="s">
        <v>25</v>
      </c>
      <c r="J4916" s="1" t="s">
        <v>88</v>
      </c>
      <c r="K4916" s="1" t="s">
        <v>89</v>
      </c>
      <c r="L4916" s="1">
        <v>98105</v>
      </c>
      <c r="M4916" s="1" t="s">
        <v>41</v>
      </c>
      <c r="N4916" s="1" t="s">
        <v>159</v>
      </c>
      <c r="O4916" s="1" t="s">
        <v>43</v>
      </c>
      <c r="P4916" s="1" t="s">
        <v>63</v>
      </c>
      <c r="Q4916" s="1" t="s">
        <v>160</v>
      </c>
      <c r="R4916" s="1">
        <v>35.96</v>
      </c>
      <c r="S4916" s="1">
        <v>2</v>
      </c>
      <c r="T4916" s="1">
        <v>0</v>
      </c>
      <c r="U4916" s="1">
        <v>10.428399999999996</v>
      </c>
      <c r="V4916" s="3" t="str">
        <f>IF(M4916=People!$B$5,People!$A$5,IF(M4916=People!$B$4,People!$A$4,IF(M4916=People!$B$3,People!$A$3,IF(M4916=People!$B$2,People!$A$2,0))))</f>
        <v>Anna Andreadi</v>
      </c>
      <c r="W4916" s="3" t="str">
        <f>IFERROR(INDEX(Returns!A:A,MATCH(B4916,Returns!B:B,0)),"No")</f>
        <v>No</v>
      </c>
    </row>
    <row r="4917" spans="1:23" x14ac:dyDescent="0.2">
      <c r="A4917" s="1">
        <v>4916</v>
      </c>
      <c r="B4917" t="s">
        <v>8507</v>
      </c>
      <c r="C4917" s="2">
        <v>43002</v>
      </c>
      <c r="D4917" s="2">
        <v>43004</v>
      </c>
      <c r="E4917" s="1" t="s">
        <v>21</v>
      </c>
      <c r="F4917" s="1" t="s">
        <v>1807</v>
      </c>
      <c r="G4917" s="1" t="s">
        <v>1808</v>
      </c>
      <c r="H4917" s="1" t="s">
        <v>24</v>
      </c>
      <c r="I4917" s="1" t="s">
        <v>25</v>
      </c>
      <c r="J4917" s="1" t="s">
        <v>88</v>
      </c>
      <c r="K4917" s="1" t="s">
        <v>89</v>
      </c>
      <c r="L4917" s="1">
        <v>98105</v>
      </c>
      <c r="M4917" s="1" t="s">
        <v>41</v>
      </c>
      <c r="N4917" s="1" t="s">
        <v>2623</v>
      </c>
      <c r="O4917" s="1" t="s">
        <v>43</v>
      </c>
      <c r="P4917" s="1" t="s">
        <v>70</v>
      </c>
      <c r="Q4917" s="1" t="s">
        <v>2624</v>
      </c>
      <c r="R4917" s="1">
        <v>14.952000000000002</v>
      </c>
      <c r="S4917" s="1">
        <v>3</v>
      </c>
      <c r="T4917" s="1">
        <v>0.2</v>
      </c>
      <c r="U4917" s="1">
        <v>5.4201000000000006</v>
      </c>
      <c r="V4917" s="3" t="str">
        <f>IF(M4917=People!$B$5,People!$A$5,IF(M4917=People!$B$4,People!$A$4,IF(M4917=People!$B$3,People!$A$3,IF(M4917=People!$B$2,People!$A$2,0))))</f>
        <v>Anna Andreadi</v>
      </c>
      <c r="W4917" s="3" t="str">
        <f>IFERROR(INDEX(Returns!A:A,MATCH(B4917,Returns!B:B,0)),"No")</f>
        <v>No</v>
      </c>
    </row>
    <row r="4918" spans="1:23" x14ac:dyDescent="0.2">
      <c r="A4918" s="1">
        <v>4917</v>
      </c>
      <c r="B4918" t="s">
        <v>8508</v>
      </c>
      <c r="C4918" s="2">
        <v>43747</v>
      </c>
      <c r="D4918" s="2">
        <v>43749</v>
      </c>
      <c r="E4918" s="1" t="s">
        <v>21</v>
      </c>
      <c r="F4918" s="1" t="s">
        <v>702</v>
      </c>
      <c r="G4918" s="1" t="s">
        <v>703</v>
      </c>
      <c r="H4918" s="1" t="s">
        <v>24</v>
      </c>
      <c r="I4918" s="1" t="s">
        <v>25</v>
      </c>
      <c r="J4918" s="1" t="s">
        <v>5435</v>
      </c>
      <c r="K4918" s="1" t="s">
        <v>96</v>
      </c>
      <c r="L4918" s="1">
        <v>77573</v>
      </c>
      <c r="M4918" s="1" t="s">
        <v>97</v>
      </c>
      <c r="N4918" s="1" t="s">
        <v>1271</v>
      </c>
      <c r="O4918" s="1" t="s">
        <v>43</v>
      </c>
      <c r="P4918" s="1" t="s">
        <v>63</v>
      </c>
      <c r="Q4918" s="1" t="s">
        <v>1272</v>
      </c>
      <c r="R4918" s="1">
        <v>67.144000000000005</v>
      </c>
      <c r="S4918" s="1">
        <v>7</v>
      </c>
      <c r="T4918" s="1">
        <v>0.2</v>
      </c>
      <c r="U4918" s="1">
        <v>5.8750999999999962</v>
      </c>
      <c r="V4918" s="3" t="str">
        <f>IF(M4918=People!$B$5,People!$A$5,IF(M4918=People!$B$4,People!$A$4,IF(M4918=People!$B$3,People!$A$3,IF(M4918=People!$B$2,People!$A$2,0))))</f>
        <v>Kelly Williams</v>
      </c>
      <c r="W4918" s="3" t="str">
        <f>IFERROR(INDEX(Returns!A:A,MATCH(B4918,Returns!B:B,0)),"No")</f>
        <v>No</v>
      </c>
    </row>
    <row r="4919" spans="1:23" x14ac:dyDescent="0.2">
      <c r="A4919" s="1">
        <v>4918</v>
      </c>
      <c r="B4919" t="s">
        <v>8508</v>
      </c>
      <c r="C4919" s="2">
        <v>43747</v>
      </c>
      <c r="D4919" s="2">
        <v>43749</v>
      </c>
      <c r="E4919" s="1" t="s">
        <v>21</v>
      </c>
      <c r="F4919" s="1" t="s">
        <v>702</v>
      </c>
      <c r="G4919" s="1" t="s">
        <v>703</v>
      </c>
      <c r="H4919" s="1" t="s">
        <v>24</v>
      </c>
      <c r="I4919" s="1" t="s">
        <v>25</v>
      </c>
      <c r="J4919" s="1" t="s">
        <v>5435</v>
      </c>
      <c r="K4919" s="1" t="s">
        <v>96</v>
      </c>
      <c r="L4919" s="1">
        <v>77573</v>
      </c>
      <c r="M4919" s="1" t="s">
        <v>97</v>
      </c>
      <c r="N4919" s="1" t="s">
        <v>5436</v>
      </c>
      <c r="O4919" s="1" t="s">
        <v>30</v>
      </c>
      <c r="P4919" s="1" t="s">
        <v>34</v>
      </c>
      <c r="Q4919" s="1" t="s">
        <v>5437</v>
      </c>
      <c r="R4919" s="1">
        <v>254.05799999999999</v>
      </c>
      <c r="S4919" s="1">
        <v>3</v>
      </c>
      <c r="T4919" s="1">
        <v>0.3</v>
      </c>
      <c r="U4919" s="1">
        <v>-32.664599999999993</v>
      </c>
      <c r="V4919" s="3" t="str">
        <f>IF(M4919=People!$B$5,People!$A$5,IF(M4919=People!$B$4,People!$A$4,IF(M4919=People!$B$3,People!$A$3,IF(M4919=People!$B$2,People!$A$2,0))))</f>
        <v>Kelly Williams</v>
      </c>
      <c r="W4919" s="3" t="str">
        <f>IFERROR(INDEX(Returns!A:A,MATCH(B4919,Returns!B:B,0)),"No")</f>
        <v>No</v>
      </c>
    </row>
    <row r="4920" spans="1:23" x14ac:dyDescent="0.2">
      <c r="A4920" s="1">
        <v>4919</v>
      </c>
      <c r="B4920" t="s">
        <v>8509</v>
      </c>
      <c r="C4920" s="2">
        <v>43102</v>
      </c>
      <c r="D4920" s="2">
        <v>43107</v>
      </c>
      <c r="E4920" s="1" t="s">
        <v>46</v>
      </c>
      <c r="F4920" s="1" t="s">
        <v>4199</v>
      </c>
      <c r="G4920" s="1" t="s">
        <v>4200</v>
      </c>
      <c r="H4920" s="1" t="s">
        <v>38</v>
      </c>
      <c r="I4920" s="1" t="s">
        <v>25</v>
      </c>
      <c r="J4920" s="1" t="s">
        <v>5438</v>
      </c>
      <c r="K4920" s="1" t="s">
        <v>2320</v>
      </c>
      <c r="L4920" s="1">
        <v>20877</v>
      </c>
      <c r="M4920" s="1" t="s">
        <v>135</v>
      </c>
      <c r="N4920" s="1" t="s">
        <v>943</v>
      </c>
      <c r="O4920" s="1" t="s">
        <v>30</v>
      </c>
      <c r="P4920" s="1" t="s">
        <v>31</v>
      </c>
      <c r="Q4920" s="1" t="s">
        <v>944</v>
      </c>
      <c r="R4920" s="1">
        <v>173.94</v>
      </c>
      <c r="S4920" s="1">
        <v>3</v>
      </c>
      <c r="T4920" s="1">
        <v>0</v>
      </c>
      <c r="U4920" s="1">
        <v>38.266800000000003</v>
      </c>
      <c r="V4920" s="3" t="str">
        <f>IF(M4920=People!$B$5,People!$A$5,IF(M4920=People!$B$4,People!$A$4,IF(M4920=People!$B$3,People!$A$3,IF(M4920=People!$B$2,People!$A$2,0))))</f>
        <v>Chuck Magee</v>
      </c>
      <c r="W4920" s="3" t="str">
        <f>IFERROR(INDEX(Returns!A:A,MATCH(B4920,Returns!B:B,0)),"No")</f>
        <v>No</v>
      </c>
    </row>
    <row r="4921" spans="1:23" x14ac:dyDescent="0.2">
      <c r="A4921" s="1">
        <v>4920</v>
      </c>
      <c r="B4921" t="s">
        <v>8509</v>
      </c>
      <c r="C4921" s="2">
        <v>43102</v>
      </c>
      <c r="D4921" s="2">
        <v>43107</v>
      </c>
      <c r="E4921" s="1" t="s">
        <v>46</v>
      </c>
      <c r="F4921" s="1" t="s">
        <v>4199</v>
      </c>
      <c r="G4921" s="1" t="s">
        <v>4200</v>
      </c>
      <c r="H4921" s="1" t="s">
        <v>38</v>
      </c>
      <c r="I4921" s="1" t="s">
        <v>25</v>
      </c>
      <c r="J4921" s="1" t="s">
        <v>5438</v>
      </c>
      <c r="K4921" s="1" t="s">
        <v>2320</v>
      </c>
      <c r="L4921" s="1">
        <v>20877</v>
      </c>
      <c r="M4921" s="1" t="s">
        <v>135</v>
      </c>
      <c r="N4921" s="1" t="s">
        <v>3669</v>
      </c>
      <c r="O4921" s="1" t="s">
        <v>66</v>
      </c>
      <c r="P4921" s="1" t="s">
        <v>67</v>
      </c>
      <c r="Q4921" s="1" t="s">
        <v>3670</v>
      </c>
      <c r="R4921" s="1">
        <v>231.98</v>
      </c>
      <c r="S4921" s="1">
        <v>2</v>
      </c>
      <c r="T4921" s="1">
        <v>0</v>
      </c>
      <c r="U4921" s="1">
        <v>67.274199999999979</v>
      </c>
      <c r="V4921" s="3" t="str">
        <f>IF(M4921=People!$B$5,People!$A$5,IF(M4921=People!$B$4,People!$A$4,IF(M4921=People!$B$3,People!$A$3,IF(M4921=People!$B$2,People!$A$2,0))))</f>
        <v>Chuck Magee</v>
      </c>
      <c r="W4921" s="3" t="str">
        <f>IFERROR(INDEX(Returns!A:A,MATCH(B4921,Returns!B:B,0)),"No")</f>
        <v>No</v>
      </c>
    </row>
    <row r="4922" spans="1:23" x14ac:dyDescent="0.2">
      <c r="A4922" s="1">
        <v>4921</v>
      </c>
      <c r="B4922" t="s">
        <v>8510</v>
      </c>
      <c r="C4922" s="2">
        <v>43696</v>
      </c>
      <c r="D4922" s="2">
        <v>43700</v>
      </c>
      <c r="E4922" s="1" t="s">
        <v>46</v>
      </c>
      <c r="F4922" s="1" t="s">
        <v>4358</v>
      </c>
      <c r="G4922" s="1" t="s">
        <v>4359</v>
      </c>
      <c r="H4922" s="1" t="s">
        <v>24</v>
      </c>
      <c r="I4922" s="1" t="s">
        <v>25</v>
      </c>
      <c r="J4922" s="1" t="s">
        <v>273</v>
      </c>
      <c r="K4922" s="1" t="s">
        <v>191</v>
      </c>
      <c r="L4922" s="1">
        <v>60653</v>
      </c>
      <c r="M4922" s="1" t="s">
        <v>97</v>
      </c>
      <c r="N4922" s="1" t="s">
        <v>3890</v>
      </c>
      <c r="O4922" s="1" t="s">
        <v>43</v>
      </c>
      <c r="P4922" s="1" t="s">
        <v>70</v>
      </c>
      <c r="Q4922" s="1" t="s">
        <v>3891</v>
      </c>
      <c r="R4922" s="1">
        <v>2.2959999999999994</v>
      </c>
      <c r="S4922" s="1">
        <v>2</v>
      </c>
      <c r="T4922" s="1">
        <v>0.8</v>
      </c>
      <c r="U4922" s="1">
        <v>-3.9032000000000009</v>
      </c>
      <c r="V4922" s="3" t="str">
        <f>IF(M4922=People!$B$5,People!$A$5,IF(M4922=People!$B$4,People!$A$4,IF(M4922=People!$B$3,People!$A$3,IF(M4922=People!$B$2,People!$A$2,0))))</f>
        <v>Kelly Williams</v>
      </c>
      <c r="W4922" s="3" t="str">
        <f>IFERROR(INDEX(Returns!A:A,MATCH(B4922,Returns!B:B,0)),"No")</f>
        <v>No</v>
      </c>
    </row>
    <row r="4923" spans="1:23" x14ac:dyDescent="0.2">
      <c r="A4923" s="1">
        <v>4922</v>
      </c>
      <c r="B4923" t="s">
        <v>8511</v>
      </c>
      <c r="C4923" s="2">
        <v>43824</v>
      </c>
      <c r="D4923" s="2">
        <v>43828</v>
      </c>
      <c r="E4923" s="1" t="s">
        <v>21</v>
      </c>
      <c r="F4923" s="1" t="s">
        <v>2923</v>
      </c>
      <c r="G4923" s="1" t="s">
        <v>2924</v>
      </c>
      <c r="H4923" s="1" t="s">
        <v>94</v>
      </c>
      <c r="I4923" s="1" t="s">
        <v>25</v>
      </c>
      <c r="J4923" s="1" t="s">
        <v>1459</v>
      </c>
      <c r="K4923" s="1" t="s">
        <v>320</v>
      </c>
      <c r="L4923" s="1">
        <v>35810</v>
      </c>
      <c r="M4923" s="1" t="s">
        <v>28</v>
      </c>
      <c r="N4923" s="1" t="s">
        <v>5397</v>
      </c>
      <c r="O4923" s="1" t="s">
        <v>43</v>
      </c>
      <c r="P4923" s="1" t="s">
        <v>84</v>
      </c>
      <c r="Q4923" s="1" t="s">
        <v>5398</v>
      </c>
      <c r="R4923" s="1">
        <v>96.08</v>
      </c>
      <c r="S4923" s="1">
        <v>2</v>
      </c>
      <c r="T4923" s="1">
        <v>0</v>
      </c>
      <c r="U4923" s="1">
        <v>46.118399999999994</v>
      </c>
      <c r="V4923" s="3" t="str">
        <f>IF(M4923=People!$B$5,People!$A$5,IF(M4923=People!$B$4,People!$A$4,IF(M4923=People!$B$3,People!$A$3,IF(M4923=People!$B$2,People!$A$2,0))))</f>
        <v>Cassandra Brandow</v>
      </c>
      <c r="W4923" s="3" t="str">
        <f>IFERROR(INDEX(Returns!A:A,MATCH(B4923,Returns!B:B,0)),"No")</f>
        <v>No</v>
      </c>
    </row>
    <row r="4924" spans="1:23" x14ac:dyDescent="0.2">
      <c r="A4924" s="1">
        <v>4923</v>
      </c>
      <c r="B4924" t="s">
        <v>8511</v>
      </c>
      <c r="C4924" s="2">
        <v>43824</v>
      </c>
      <c r="D4924" s="2">
        <v>43828</v>
      </c>
      <c r="E4924" s="1" t="s">
        <v>21</v>
      </c>
      <c r="F4924" s="1" t="s">
        <v>2923</v>
      </c>
      <c r="G4924" s="1" t="s">
        <v>2924</v>
      </c>
      <c r="H4924" s="1" t="s">
        <v>94</v>
      </c>
      <c r="I4924" s="1" t="s">
        <v>25</v>
      </c>
      <c r="J4924" s="1" t="s">
        <v>1459</v>
      </c>
      <c r="K4924" s="1" t="s">
        <v>320</v>
      </c>
      <c r="L4924" s="1">
        <v>35810</v>
      </c>
      <c r="M4924" s="1" t="s">
        <v>28</v>
      </c>
      <c r="N4924" s="1" t="s">
        <v>2637</v>
      </c>
      <c r="O4924" s="1" t="s">
        <v>43</v>
      </c>
      <c r="P4924" s="1" t="s">
        <v>242</v>
      </c>
      <c r="Q4924" s="1" t="s">
        <v>2638</v>
      </c>
      <c r="R4924" s="1">
        <v>3.62</v>
      </c>
      <c r="S4924" s="1">
        <v>2</v>
      </c>
      <c r="T4924" s="1">
        <v>0</v>
      </c>
      <c r="U4924" s="1">
        <v>1.1945999999999999</v>
      </c>
      <c r="V4924" s="3" t="str">
        <f>IF(M4924=People!$B$5,People!$A$5,IF(M4924=People!$B$4,People!$A$4,IF(M4924=People!$B$3,People!$A$3,IF(M4924=People!$B$2,People!$A$2,0))))</f>
        <v>Cassandra Brandow</v>
      </c>
      <c r="W4924" s="3" t="str">
        <f>IFERROR(INDEX(Returns!A:A,MATCH(B4924,Returns!B:B,0)),"No")</f>
        <v>No</v>
      </c>
    </row>
    <row r="4925" spans="1:23" x14ac:dyDescent="0.2">
      <c r="A4925" s="1">
        <v>4924</v>
      </c>
      <c r="B4925" t="s">
        <v>8511</v>
      </c>
      <c r="C4925" s="2">
        <v>43824</v>
      </c>
      <c r="D4925" s="2">
        <v>43828</v>
      </c>
      <c r="E4925" s="1" t="s">
        <v>21</v>
      </c>
      <c r="F4925" s="1" t="s">
        <v>2923</v>
      </c>
      <c r="G4925" s="1" t="s">
        <v>2924</v>
      </c>
      <c r="H4925" s="1" t="s">
        <v>94</v>
      </c>
      <c r="I4925" s="1" t="s">
        <v>25</v>
      </c>
      <c r="J4925" s="1" t="s">
        <v>1459</v>
      </c>
      <c r="K4925" s="1" t="s">
        <v>320</v>
      </c>
      <c r="L4925" s="1">
        <v>35810</v>
      </c>
      <c r="M4925" s="1" t="s">
        <v>28</v>
      </c>
      <c r="N4925" s="1" t="s">
        <v>2974</v>
      </c>
      <c r="O4925" s="1" t="s">
        <v>43</v>
      </c>
      <c r="P4925" s="1" t="s">
        <v>84</v>
      </c>
      <c r="Q4925" s="1" t="s">
        <v>2975</v>
      </c>
      <c r="R4925" s="1">
        <v>629.09999999999991</v>
      </c>
      <c r="S4925" s="1">
        <v>6</v>
      </c>
      <c r="T4925" s="1">
        <v>0</v>
      </c>
      <c r="U4925" s="1">
        <v>301.96799999999996</v>
      </c>
      <c r="V4925" s="3" t="str">
        <f>IF(M4925=People!$B$5,People!$A$5,IF(M4925=People!$B$4,People!$A$4,IF(M4925=People!$B$3,People!$A$3,IF(M4925=People!$B$2,People!$A$2,0))))</f>
        <v>Cassandra Brandow</v>
      </c>
      <c r="W4925" s="3" t="str">
        <f>IFERROR(INDEX(Returns!A:A,MATCH(B4925,Returns!B:B,0)),"No")</f>
        <v>No</v>
      </c>
    </row>
    <row r="4926" spans="1:23" x14ac:dyDescent="0.2">
      <c r="A4926" s="1">
        <v>4925</v>
      </c>
      <c r="B4926" t="s">
        <v>8511</v>
      </c>
      <c r="C4926" s="2">
        <v>43824</v>
      </c>
      <c r="D4926" s="2">
        <v>43828</v>
      </c>
      <c r="E4926" s="1" t="s">
        <v>21</v>
      </c>
      <c r="F4926" s="1" t="s">
        <v>2923</v>
      </c>
      <c r="G4926" s="1" t="s">
        <v>2924</v>
      </c>
      <c r="H4926" s="1" t="s">
        <v>94</v>
      </c>
      <c r="I4926" s="1" t="s">
        <v>25</v>
      </c>
      <c r="J4926" s="1" t="s">
        <v>1459</v>
      </c>
      <c r="K4926" s="1" t="s">
        <v>320</v>
      </c>
      <c r="L4926" s="1">
        <v>35810</v>
      </c>
      <c r="M4926" s="1" t="s">
        <v>28</v>
      </c>
      <c r="N4926" s="1" t="s">
        <v>4522</v>
      </c>
      <c r="O4926" s="1" t="s">
        <v>66</v>
      </c>
      <c r="P4926" s="1" t="s">
        <v>67</v>
      </c>
      <c r="Q4926" s="1" t="s">
        <v>4523</v>
      </c>
      <c r="R4926" s="1">
        <v>90.48</v>
      </c>
      <c r="S4926" s="1">
        <v>2</v>
      </c>
      <c r="T4926" s="1">
        <v>0</v>
      </c>
      <c r="U4926" s="1">
        <v>23.524799999999999</v>
      </c>
      <c r="V4926" s="3" t="str">
        <f>IF(M4926=People!$B$5,People!$A$5,IF(M4926=People!$B$4,People!$A$4,IF(M4926=People!$B$3,People!$A$3,IF(M4926=People!$B$2,People!$A$2,0))))</f>
        <v>Cassandra Brandow</v>
      </c>
      <c r="W4926" s="3" t="str">
        <f>IFERROR(INDEX(Returns!A:A,MATCH(B4926,Returns!B:B,0)),"No")</f>
        <v>No</v>
      </c>
    </row>
    <row r="4927" spans="1:23" x14ac:dyDescent="0.2">
      <c r="A4927" s="1">
        <v>4926</v>
      </c>
      <c r="B4927" t="s">
        <v>8512</v>
      </c>
      <c r="C4927" s="2">
        <v>43718</v>
      </c>
      <c r="D4927" s="2">
        <v>43721</v>
      </c>
      <c r="E4927" s="1" t="s">
        <v>170</v>
      </c>
      <c r="F4927" s="1" t="s">
        <v>5439</v>
      </c>
      <c r="G4927" s="1" t="s">
        <v>5440</v>
      </c>
      <c r="H4927" s="1" t="s">
        <v>38</v>
      </c>
      <c r="I4927" s="1" t="s">
        <v>25</v>
      </c>
      <c r="J4927" s="1" t="s">
        <v>1289</v>
      </c>
      <c r="K4927" s="1" t="s">
        <v>1088</v>
      </c>
      <c r="L4927" s="1">
        <v>1841</v>
      </c>
      <c r="M4927" s="1" t="s">
        <v>135</v>
      </c>
      <c r="N4927" s="1" t="s">
        <v>4666</v>
      </c>
      <c r="O4927" s="1" t="s">
        <v>43</v>
      </c>
      <c r="P4927" s="1" t="s">
        <v>63</v>
      </c>
      <c r="Q4927" s="1" t="s">
        <v>4667</v>
      </c>
      <c r="R4927" s="1">
        <v>14.88</v>
      </c>
      <c r="S4927" s="1">
        <v>2</v>
      </c>
      <c r="T4927" s="1">
        <v>0</v>
      </c>
      <c r="U4927" s="1">
        <v>3.7200000000000006</v>
      </c>
      <c r="V4927" s="3" t="str">
        <f>IF(M4927=People!$B$5,People!$A$5,IF(M4927=People!$B$4,People!$A$4,IF(M4927=People!$B$3,People!$A$3,IF(M4927=People!$B$2,People!$A$2,0))))</f>
        <v>Chuck Magee</v>
      </c>
      <c r="W4927" s="3" t="str">
        <f>IFERROR(INDEX(Returns!A:A,MATCH(B4927,Returns!B:B,0)),"No")</f>
        <v>No</v>
      </c>
    </row>
    <row r="4928" spans="1:23" x14ac:dyDescent="0.2">
      <c r="A4928" s="1">
        <v>4927</v>
      </c>
      <c r="B4928" t="s">
        <v>8513</v>
      </c>
      <c r="C4928" s="2">
        <v>43757</v>
      </c>
      <c r="D4928" s="2">
        <v>43761</v>
      </c>
      <c r="E4928" s="1" t="s">
        <v>46</v>
      </c>
      <c r="F4928" s="1" t="s">
        <v>2592</v>
      </c>
      <c r="G4928" s="1" t="s">
        <v>2593</v>
      </c>
      <c r="H4928" s="1" t="s">
        <v>24</v>
      </c>
      <c r="I4928" s="1" t="s">
        <v>25</v>
      </c>
      <c r="J4928" s="1" t="s">
        <v>273</v>
      </c>
      <c r="K4928" s="1" t="s">
        <v>191</v>
      </c>
      <c r="L4928" s="1">
        <v>60623</v>
      </c>
      <c r="M4928" s="1" t="s">
        <v>97</v>
      </c>
      <c r="N4928" s="1" t="s">
        <v>3125</v>
      </c>
      <c r="O4928" s="1" t="s">
        <v>30</v>
      </c>
      <c r="P4928" s="1" t="s">
        <v>52</v>
      </c>
      <c r="Q4928" s="1" t="s">
        <v>3126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3" t="str">
        <f>IF(M4928=People!$B$5,People!$A$5,IF(M4928=People!$B$4,People!$A$4,IF(M4928=People!$B$3,People!$A$3,IF(M4928=People!$B$2,People!$A$2,0))))</f>
        <v>Kelly Williams</v>
      </c>
      <c r="W4928" s="3" t="str">
        <f>IFERROR(INDEX(Returns!A:A,MATCH(B4928,Returns!B:B,0)),"No")</f>
        <v>No</v>
      </c>
    </row>
    <row r="4929" spans="1:23" x14ac:dyDescent="0.2">
      <c r="A4929" s="1">
        <v>4928</v>
      </c>
      <c r="B4929" t="s">
        <v>8514</v>
      </c>
      <c r="C4929" s="2">
        <v>43800</v>
      </c>
      <c r="D4929" s="2">
        <v>43805</v>
      </c>
      <c r="E4929" s="1" t="s">
        <v>46</v>
      </c>
      <c r="F4929" s="1" t="s">
        <v>469</v>
      </c>
      <c r="G4929" s="1" t="s">
        <v>470</v>
      </c>
      <c r="H4929" s="1" t="s">
        <v>94</v>
      </c>
      <c r="I4929" s="1" t="s">
        <v>25</v>
      </c>
      <c r="J4929" s="1" t="s">
        <v>657</v>
      </c>
      <c r="K4929" s="1" t="s">
        <v>658</v>
      </c>
      <c r="L4929" s="1">
        <v>6824</v>
      </c>
      <c r="M4929" s="1" t="s">
        <v>135</v>
      </c>
      <c r="N4929" s="1" t="s">
        <v>3841</v>
      </c>
      <c r="O4929" s="1" t="s">
        <v>43</v>
      </c>
      <c r="P4929" s="1" t="s">
        <v>84</v>
      </c>
      <c r="Q4929" s="1" t="s">
        <v>3842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3" t="str">
        <f>IF(M4929=People!$B$5,People!$A$5,IF(M4929=People!$B$4,People!$A$4,IF(M4929=People!$B$3,People!$A$3,IF(M4929=People!$B$2,People!$A$2,0))))</f>
        <v>Chuck Magee</v>
      </c>
      <c r="W4929" s="3" t="str">
        <f>IFERROR(INDEX(Returns!A:A,MATCH(B4929,Returns!B:B,0)),"No")</f>
        <v>No</v>
      </c>
    </row>
    <row r="4930" spans="1:23" x14ac:dyDescent="0.2">
      <c r="A4930" s="1">
        <v>4929</v>
      </c>
      <c r="B4930" t="s">
        <v>8514</v>
      </c>
      <c r="C4930" s="2">
        <v>43800</v>
      </c>
      <c r="D4930" s="2">
        <v>43805</v>
      </c>
      <c r="E4930" s="1" t="s">
        <v>46</v>
      </c>
      <c r="F4930" s="1" t="s">
        <v>469</v>
      </c>
      <c r="G4930" s="1" t="s">
        <v>470</v>
      </c>
      <c r="H4930" s="1" t="s">
        <v>94</v>
      </c>
      <c r="I4930" s="1" t="s">
        <v>25</v>
      </c>
      <c r="J4930" s="1" t="s">
        <v>657</v>
      </c>
      <c r="K4930" s="1" t="s">
        <v>658</v>
      </c>
      <c r="L4930" s="1">
        <v>6824</v>
      </c>
      <c r="M4930" s="1" t="s">
        <v>135</v>
      </c>
      <c r="N4930" s="1" t="s">
        <v>3804</v>
      </c>
      <c r="O4930" s="1" t="s">
        <v>30</v>
      </c>
      <c r="P4930" s="1" t="s">
        <v>34</v>
      </c>
      <c r="Q4930" s="1" t="s">
        <v>3805</v>
      </c>
      <c r="R4930" s="1">
        <v>897.15000000000009</v>
      </c>
      <c r="S4930" s="1">
        <v>3</v>
      </c>
      <c r="T4930" s="1">
        <v>0</v>
      </c>
      <c r="U4930" s="1">
        <v>251.20200000000003</v>
      </c>
      <c r="V4930" s="3" t="str">
        <f>IF(M4930=People!$B$5,People!$A$5,IF(M4930=People!$B$4,People!$A$4,IF(M4930=People!$B$3,People!$A$3,IF(M4930=People!$B$2,People!$A$2,0))))</f>
        <v>Chuck Magee</v>
      </c>
      <c r="W4930" s="3" t="str">
        <f>IFERROR(INDEX(Returns!A:A,MATCH(B4930,Returns!B:B,0)),"No")</f>
        <v>No</v>
      </c>
    </row>
    <row r="4931" spans="1:23" x14ac:dyDescent="0.2">
      <c r="A4931" s="1">
        <v>4930</v>
      </c>
      <c r="B4931" t="s">
        <v>8515</v>
      </c>
      <c r="C4931" s="2">
        <v>42615</v>
      </c>
      <c r="D4931" s="2">
        <v>42616</v>
      </c>
      <c r="E4931" s="1" t="s">
        <v>170</v>
      </c>
      <c r="F4931" s="1" t="s">
        <v>380</v>
      </c>
      <c r="G4931" s="1" t="s">
        <v>381</v>
      </c>
      <c r="H4931" s="1" t="s">
        <v>24</v>
      </c>
      <c r="I4931" s="1" t="s">
        <v>25</v>
      </c>
      <c r="J4931" s="1" t="s">
        <v>239</v>
      </c>
      <c r="K4931" s="1" t="s">
        <v>240</v>
      </c>
      <c r="L4931" s="1">
        <v>10009</v>
      </c>
      <c r="M4931" s="1" t="s">
        <v>135</v>
      </c>
      <c r="N4931" s="1" t="s">
        <v>1148</v>
      </c>
      <c r="O4931" s="1" t="s">
        <v>43</v>
      </c>
      <c r="P4931" s="1" t="s">
        <v>63</v>
      </c>
      <c r="Q4931" s="1" t="s">
        <v>1149</v>
      </c>
      <c r="R4931" s="1">
        <v>57.75</v>
      </c>
      <c r="S4931" s="1">
        <v>5</v>
      </c>
      <c r="T4931" s="1">
        <v>0</v>
      </c>
      <c r="U4931" s="1">
        <v>16.170000000000002</v>
      </c>
      <c r="V4931" s="3" t="str">
        <f>IF(M4931=People!$B$5,People!$A$5,IF(M4931=People!$B$4,People!$A$4,IF(M4931=People!$B$3,People!$A$3,IF(M4931=People!$B$2,People!$A$2,0))))</f>
        <v>Chuck Magee</v>
      </c>
      <c r="W4931" s="3" t="str">
        <f>IFERROR(INDEX(Returns!A:A,MATCH(B4931,Returns!B:B,0)),"No")</f>
        <v>No</v>
      </c>
    </row>
    <row r="4932" spans="1:23" x14ac:dyDescent="0.2">
      <c r="A4932" s="1">
        <v>4931</v>
      </c>
      <c r="B4932" t="s">
        <v>8515</v>
      </c>
      <c r="C4932" s="2">
        <v>42615</v>
      </c>
      <c r="D4932" s="2">
        <v>42616</v>
      </c>
      <c r="E4932" s="1" t="s">
        <v>170</v>
      </c>
      <c r="F4932" s="1" t="s">
        <v>380</v>
      </c>
      <c r="G4932" s="1" t="s">
        <v>381</v>
      </c>
      <c r="H4932" s="1" t="s">
        <v>24</v>
      </c>
      <c r="I4932" s="1" t="s">
        <v>25</v>
      </c>
      <c r="J4932" s="1" t="s">
        <v>239</v>
      </c>
      <c r="K4932" s="1" t="s">
        <v>240</v>
      </c>
      <c r="L4932" s="1">
        <v>10009</v>
      </c>
      <c r="M4932" s="1" t="s">
        <v>135</v>
      </c>
      <c r="N4932" s="1" t="s">
        <v>2670</v>
      </c>
      <c r="O4932" s="1" t="s">
        <v>43</v>
      </c>
      <c r="P4932" s="1" t="s">
        <v>84</v>
      </c>
      <c r="Q4932" s="1" t="s">
        <v>169</v>
      </c>
      <c r="R4932" s="1">
        <v>14.940000000000001</v>
      </c>
      <c r="S4932" s="1">
        <v>3</v>
      </c>
      <c r="T4932" s="1">
        <v>0</v>
      </c>
      <c r="U4932" s="1">
        <v>7.0218000000000007</v>
      </c>
      <c r="V4932" s="3" t="str">
        <f>IF(M4932=People!$B$5,People!$A$5,IF(M4932=People!$B$4,People!$A$4,IF(M4932=People!$B$3,People!$A$3,IF(M4932=People!$B$2,People!$A$2,0))))</f>
        <v>Chuck Magee</v>
      </c>
      <c r="W4932" s="3" t="str">
        <f>IFERROR(INDEX(Returns!A:A,MATCH(B4932,Returns!B:B,0)),"No")</f>
        <v>No</v>
      </c>
    </row>
    <row r="4933" spans="1:23" x14ac:dyDescent="0.2">
      <c r="A4933" s="1">
        <v>4932</v>
      </c>
      <c r="B4933" t="s">
        <v>8516</v>
      </c>
      <c r="C4933" s="2">
        <v>43549</v>
      </c>
      <c r="D4933" s="2">
        <v>43554</v>
      </c>
      <c r="E4933" s="1" t="s">
        <v>46</v>
      </c>
      <c r="F4933" s="1" t="s">
        <v>3597</v>
      </c>
      <c r="G4933" s="1" t="s">
        <v>3598</v>
      </c>
      <c r="H4933" s="1" t="s">
        <v>38</v>
      </c>
      <c r="I4933" s="1" t="s">
        <v>25</v>
      </c>
      <c r="J4933" s="1" t="s">
        <v>88</v>
      </c>
      <c r="K4933" s="1" t="s">
        <v>89</v>
      </c>
      <c r="L4933" s="1">
        <v>98103</v>
      </c>
      <c r="M4933" s="1" t="s">
        <v>41</v>
      </c>
      <c r="N4933" s="1" t="s">
        <v>3791</v>
      </c>
      <c r="O4933" s="1" t="s">
        <v>43</v>
      </c>
      <c r="P4933" s="1" t="s">
        <v>63</v>
      </c>
      <c r="Q4933" s="1" t="s">
        <v>3792</v>
      </c>
      <c r="R4933" s="1">
        <v>23.1</v>
      </c>
      <c r="S4933" s="1">
        <v>2</v>
      </c>
      <c r="T4933" s="1">
        <v>0</v>
      </c>
      <c r="U4933" s="1">
        <v>6.93</v>
      </c>
      <c r="V4933" s="3" t="str">
        <f>IF(M4933=People!$B$5,People!$A$5,IF(M4933=People!$B$4,People!$A$4,IF(M4933=People!$B$3,People!$A$3,IF(M4933=People!$B$2,People!$A$2,0))))</f>
        <v>Anna Andreadi</v>
      </c>
      <c r="W4933" s="3" t="str">
        <f>IFERROR(INDEX(Returns!A:A,MATCH(B4933,Returns!B:B,0)),"No")</f>
        <v>No</v>
      </c>
    </row>
    <row r="4934" spans="1:23" x14ac:dyDescent="0.2">
      <c r="A4934" s="1">
        <v>4933</v>
      </c>
      <c r="B4934" t="s">
        <v>8517</v>
      </c>
      <c r="C4934" s="2">
        <v>43006</v>
      </c>
      <c r="D4934" s="2">
        <v>43012</v>
      </c>
      <c r="E4934" s="1" t="s">
        <v>46</v>
      </c>
      <c r="F4934" s="1" t="s">
        <v>1702</v>
      </c>
      <c r="G4934" s="1" t="s">
        <v>1703</v>
      </c>
      <c r="H4934" s="1" t="s">
        <v>24</v>
      </c>
      <c r="I4934" s="1" t="s">
        <v>25</v>
      </c>
      <c r="J4934" s="1" t="s">
        <v>403</v>
      </c>
      <c r="K4934" s="1" t="s">
        <v>404</v>
      </c>
      <c r="L4934" s="1">
        <v>80013</v>
      </c>
      <c r="M4934" s="1" t="s">
        <v>41</v>
      </c>
      <c r="N4934" s="1" t="s">
        <v>4361</v>
      </c>
      <c r="O4934" s="1" t="s">
        <v>43</v>
      </c>
      <c r="P4934" s="1" t="s">
        <v>157</v>
      </c>
      <c r="Q4934" s="1" t="s">
        <v>4362</v>
      </c>
      <c r="R4934" s="1">
        <v>12.536000000000001</v>
      </c>
      <c r="S4934" s="1">
        <v>1</v>
      </c>
      <c r="T4934" s="1">
        <v>0.2</v>
      </c>
      <c r="U4934" s="1">
        <v>4.2308999999999983</v>
      </c>
      <c r="V4934" s="3" t="str">
        <f>IF(M4934=People!$B$5,People!$A$5,IF(M4934=People!$B$4,People!$A$4,IF(M4934=People!$B$3,People!$A$3,IF(M4934=People!$B$2,People!$A$2,0))))</f>
        <v>Anna Andreadi</v>
      </c>
      <c r="W4934" s="3" t="str">
        <f>IFERROR(INDEX(Returns!A:A,MATCH(B4934,Returns!B:B,0)),"No")</f>
        <v>No</v>
      </c>
    </row>
    <row r="4935" spans="1:23" x14ac:dyDescent="0.2">
      <c r="A4935" s="1">
        <v>4934</v>
      </c>
      <c r="B4935" t="s">
        <v>8517</v>
      </c>
      <c r="C4935" s="2">
        <v>43006</v>
      </c>
      <c r="D4935" s="2">
        <v>43012</v>
      </c>
      <c r="E4935" s="1" t="s">
        <v>46</v>
      </c>
      <c r="F4935" s="1" t="s">
        <v>1702</v>
      </c>
      <c r="G4935" s="1" t="s">
        <v>1703</v>
      </c>
      <c r="H4935" s="1" t="s">
        <v>24</v>
      </c>
      <c r="I4935" s="1" t="s">
        <v>25</v>
      </c>
      <c r="J4935" s="1" t="s">
        <v>403</v>
      </c>
      <c r="K4935" s="1" t="s">
        <v>404</v>
      </c>
      <c r="L4935" s="1">
        <v>80013</v>
      </c>
      <c r="M4935" s="1" t="s">
        <v>41</v>
      </c>
      <c r="N4935" s="1" t="s">
        <v>2476</v>
      </c>
      <c r="O4935" s="1" t="s">
        <v>43</v>
      </c>
      <c r="P4935" s="1" t="s">
        <v>70</v>
      </c>
      <c r="Q4935" s="1" t="s">
        <v>2477</v>
      </c>
      <c r="R4935" s="1">
        <v>1.0800000000000003</v>
      </c>
      <c r="S4935" s="1">
        <v>2</v>
      </c>
      <c r="T4935" s="1">
        <v>0.7</v>
      </c>
      <c r="U4935" s="1">
        <v>-0.79200000000000004</v>
      </c>
      <c r="V4935" s="3" t="str">
        <f>IF(M4935=People!$B$5,People!$A$5,IF(M4935=People!$B$4,People!$A$4,IF(M4935=People!$B$3,People!$A$3,IF(M4935=People!$B$2,People!$A$2,0))))</f>
        <v>Anna Andreadi</v>
      </c>
      <c r="W4935" s="3" t="str">
        <f>IFERROR(INDEX(Returns!A:A,MATCH(B4935,Returns!B:B,0)),"No")</f>
        <v>No</v>
      </c>
    </row>
    <row r="4936" spans="1:23" x14ac:dyDescent="0.2">
      <c r="A4936" s="1">
        <v>4935</v>
      </c>
      <c r="B4936" t="s">
        <v>8517</v>
      </c>
      <c r="C4936" s="2">
        <v>43006</v>
      </c>
      <c r="D4936" s="2">
        <v>43012</v>
      </c>
      <c r="E4936" s="1" t="s">
        <v>46</v>
      </c>
      <c r="F4936" s="1" t="s">
        <v>1702</v>
      </c>
      <c r="G4936" s="1" t="s">
        <v>1703</v>
      </c>
      <c r="H4936" s="1" t="s">
        <v>24</v>
      </c>
      <c r="I4936" s="1" t="s">
        <v>25</v>
      </c>
      <c r="J4936" s="1" t="s">
        <v>403</v>
      </c>
      <c r="K4936" s="1" t="s">
        <v>404</v>
      </c>
      <c r="L4936" s="1">
        <v>80013</v>
      </c>
      <c r="M4936" s="1" t="s">
        <v>41</v>
      </c>
      <c r="N4936" s="1" t="s">
        <v>3287</v>
      </c>
      <c r="O4936" s="1" t="s">
        <v>43</v>
      </c>
      <c r="P4936" s="1" t="s">
        <v>242</v>
      </c>
      <c r="Q4936" s="1" t="s">
        <v>497</v>
      </c>
      <c r="R4936" s="1">
        <v>4.5120000000000005</v>
      </c>
      <c r="S4936" s="1">
        <v>3</v>
      </c>
      <c r="T4936" s="1">
        <v>0.2</v>
      </c>
      <c r="U4936" s="1">
        <v>0.84599999999999964</v>
      </c>
      <c r="V4936" s="3" t="str">
        <f>IF(M4936=People!$B$5,People!$A$5,IF(M4936=People!$B$4,People!$A$4,IF(M4936=People!$B$3,People!$A$3,IF(M4936=People!$B$2,People!$A$2,0))))</f>
        <v>Anna Andreadi</v>
      </c>
      <c r="W4936" s="3" t="str">
        <f>IFERROR(INDEX(Returns!A:A,MATCH(B4936,Returns!B:B,0)),"No")</f>
        <v>No</v>
      </c>
    </row>
    <row r="4937" spans="1:23" x14ac:dyDescent="0.2">
      <c r="A4937" s="1">
        <v>4936</v>
      </c>
      <c r="B4937" t="s">
        <v>8518</v>
      </c>
      <c r="C4937" s="2">
        <v>42809</v>
      </c>
      <c r="D4937" s="2">
        <v>42815</v>
      </c>
      <c r="E4937" s="1" t="s">
        <v>46</v>
      </c>
      <c r="F4937" s="1" t="s">
        <v>5441</v>
      </c>
      <c r="G4937" s="1" t="s">
        <v>5442</v>
      </c>
      <c r="H4937" s="1" t="s">
        <v>38</v>
      </c>
      <c r="I4937" s="1" t="s">
        <v>25</v>
      </c>
      <c r="J4937" s="1" t="s">
        <v>5443</v>
      </c>
      <c r="K4937" s="1" t="s">
        <v>111</v>
      </c>
      <c r="L4937" s="1">
        <v>84043</v>
      </c>
      <c r="M4937" s="1" t="s">
        <v>41</v>
      </c>
      <c r="N4937" s="1" t="s">
        <v>5444</v>
      </c>
      <c r="O4937" s="1" t="s">
        <v>66</v>
      </c>
      <c r="P4937" s="1" t="s">
        <v>67</v>
      </c>
      <c r="Q4937" s="1" t="s">
        <v>5445</v>
      </c>
      <c r="R4937" s="1">
        <v>16.776000000000003</v>
      </c>
      <c r="S4937" s="1">
        <v>3</v>
      </c>
      <c r="T4937" s="1">
        <v>0.2</v>
      </c>
      <c r="U4937" s="1">
        <v>1.6776</v>
      </c>
      <c r="V4937" s="3" t="str">
        <f>IF(M4937=People!$B$5,People!$A$5,IF(M4937=People!$B$4,People!$A$4,IF(M4937=People!$B$3,People!$A$3,IF(M4937=People!$B$2,People!$A$2,0))))</f>
        <v>Anna Andreadi</v>
      </c>
      <c r="W4937" s="3" t="str">
        <f>IFERROR(INDEX(Returns!A:A,MATCH(B4937,Returns!B:B,0)),"No")</f>
        <v>No</v>
      </c>
    </row>
    <row r="4938" spans="1:23" x14ac:dyDescent="0.2">
      <c r="A4938" s="1">
        <v>4937</v>
      </c>
      <c r="B4938" t="s">
        <v>8519</v>
      </c>
      <c r="C4938" s="2">
        <v>43471</v>
      </c>
      <c r="D4938" s="2">
        <v>43478</v>
      </c>
      <c r="E4938" s="1" t="s">
        <v>46</v>
      </c>
      <c r="F4938" s="1" t="s">
        <v>3440</v>
      </c>
      <c r="G4938" s="1" t="s">
        <v>3441</v>
      </c>
      <c r="H4938" s="1" t="s">
        <v>94</v>
      </c>
      <c r="I4938" s="1" t="s">
        <v>25</v>
      </c>
      <c r="J4938" s="1" t="s">
        <v>5446</v>
      </c>
      <c r="K4938" s="1" t="s">
        <v>320</v>
      </c>
      <c r="L4938" s="1">
        <v>35401</v>
      </c>
      <c r="M4938" s="1" t="s">
        <v>28</v>
      </c>
      <c r="N4938" s="1" t="s">
        <v>1814</v>
      </c>
      <c r="O4938" s="1" t="s">
        <v>43</v>
      </c>
      <c r="P4938" s="1" t="s">
        <v>70</v>
      </c>
      <c r="Q4938" s="1" t="s">
        <v>1815</v>
      </c>
      <c r="R4938" s="1">
        <v>33.74</v>
      </c>
      <c r="S4938" s="1">
        <v>7</v>
      </c>
      <c r="T4938" s="1">
        <v>0</v>
      </c>
      <c r="U4938" s="1">
        <v>15.5204</v>
      </c>
      <c r="V4938" s="3" t="str">
        <f>IF(M4938=People!$B$5,People!$A$5,IF(M4938=People!$B$4,People!$A$4,IF(M4938=People!$B$3,People!$A$3,IF(M4938=People!$B$2,People!$A$2,0))))</f>
        <v>Cassandra Brandow</v>
      </c>
      <c r="W4938" s="3" t="str">
        <f>IFERROR(INDEX(Returns!A:A,MATCH(B4938,Returns!B:B,0)),"No")</f>
        <v>No</v>
      </c>
    </row>
    <row r="4939" spans="1:23" x14ac:dyDescent="0.2">
      <c r="A4939" s="1">
        <v>4938</v>
      </c>
      <c r="B4939" t="s">
        <v>8520</v>
      </c>
      <c r="C4939" s="2">
        <v>42382</v>
      </c>
      <c r="D4939" s="2">
        <v>42387</v>
      </c>
      <c r="E4939" s="1" t="s">
        <v>46</v>
      </c>
      <c r="F4939" s="1" t="s">
        <v>1548</v>
      </c>
      <c r="G4939" s="1" t="s">
        <v>1549</v>
      </c>
      <c r="H4939" s="1" t="s">
        <v>24</v>
      </c>
      <c r="I4939" s="1" t="s">
        <v>25</v>
      </c>
      <c r="J4939" s="1" t="s">
        <v>116</v>
      </c>
      <c r="K4939" s="1" t="s">
        <v>40</v>
      </c>
      <c r="L4939" s="1">
        <v>94109</v>
      </c>
      <c r="M4939" s="1" t="s">
        <v>41</v>
      </c>
      <c r="N4939" s="1" t="s">
        <v>3986</v>
      </c>
      <c r="O4939" s="1" t="s">
        <v>43</v>
      </c>
      <c r="P4939" s="1" t="s">
        <v>55</v>
      </c>
      <c r="Q4939" s="1" t="s">
        <v>3987</v>
      </c>
      <c r="R4939" s="1">
        <v>1325.8500000000001</v>
      </c>
      <c r="S4939" s="1">
        <v>5</v>
      </c>
      <c r="T4939" s="1">
        <v>0</v>
      </c>
      <c r="U4939" s="1">
        <v>238.65299999999991</v>
      </c>
      <c r="V4939" s="3" t="str">
        <f>IF(M4939=People!$B$5,People!$A$5,IF(M4939=People!$B$4,People!$A$4,IF(M4939=People!$B$3,People!$A$3,IF(M4939=People!$B$2,People!$A$2,0))))</f>
        <v>Anna Andreadi</v>
      </c>
      <c r="W4939" s="3" t="str">
        <f>IFERROR(INDEX(Returns!A:A,MATCH(B4939,Returns!B:B,0)),"No")</f>
        <v>No</v>
      </c>
    </row>
    <row r="4940" spans="1:23" x14ac:dyDescent="0.2">
      <c r="A4940" s="1">
        <v>4939</v>
      </c>
      <c r="B4940" t="s">
        <v>8520</v>
      </c>
      <c r="C4940" s="2">
        <v>42382</v>
      </c>
      <c r="D4940" s="2">
        <v>42387</v>
      </c>
      <c r="E4940" s="1" t="s">
        <v>46</v>
      </c>
      <c r="F4940" s="1" t="s">
        <v>1548</v>
      </c>
      <c r="G4940" s="1" t="s">
        <v>1549</v>
      </c>
      <c r="H4940" s="1" t="s">
        <v>24</v>
      </c>
      <c r="I4940" s="1" t="s">
        <v>25</v>
      </c>
      <c r="J4940" s="1" t="s">
        <v>116</v>
      </c>
      <c r="K4940" s="1" t="s">
        <v>40</v>
      </c>
      <c r="L4940" s="1">
        <v>94109</v>
      </c>
      <c r="M4940" s="1" t="s">
        <v>41</v>
      </c>
      <c r="N4940" s="1" t="s">
        <v>3909</v>
      </c>
      <c r="O4940" s="1" t="s">
        <v>30</v>
      </c>
      <c r="P4940" s="1" t="s">
        <v>31</v>
      </c>
      <c r="Q4940" s="1" t="s">
        <v>3910</v>
      </c>
      <c r="R4940" s="1">
        <v>333.99899999999997</v>
      </c>
      <c r="S4940" s="1">
        <v>3</v>
      </c>
      <c r="T4940" s="1">
        <v>0.15</v>
      </c>
      <c r="U4940" s="1">
        <v>3.9294000000000082</v>
      </c>
      <c r="V4940" s="3" t="str">
        <f>IF(M4940=People!$B$5,People!$A$5,IF(M4940=People!$B$4,People!$A$4,IF(M4940=People!$B$3,People!$A$3,IF(M4940=People!$B$2,People!$A$2,0))))</f>
        <v>Anna Andreadi</v>
      </c>
      <c r="W4940" s="3" t="str">
        <f>IFERROR(INDEX(Returns!A:A,MATCH(B4940,Returns!B:B,0)),"No")</f>
        <v>No</v>
      </c>
    </row>
    <row r="4941" spans="1:23" x14ac:dyDescent="0.2">
      <c r="A4941" s="1">
        <v>4940</v>
      </c>
      <c r="B4941" t="s">
        <v>8520</v>
      </c>
      <c r="C4941" s="2">
        <v>42382</v>
      </c>
      <c r="D4941" s="2">
        <v>42387</v>
      </c>
      <c r="E4941" s="1" t="s">
        <v>46</v>
      </c>
      <c r="F4941" s="1" t="s">
        <v>1548</v>
      </c>
      <c r="G4941" s="1" t="s">
        <v>1549</v>
      </c>
      <c r="H4941" s="1" t="s">
        <v>24</v>
      </c>
      <c r="I4941" s="1" t="s">
        <v>25</v>
      </c>
      <c r="J4941" s="1" t="s">
        <v>116</v>
      </c>
      <c r="K4941" s="1" t="s">
        <v>40</v>
      </c>
      <c r="L4941" s="1">
        <v>94109</v>
      </c>
      <c r="M4941" s="1" t="s">
        <v>41</v>
      </c>
      <c r="N4941" s="1" t="s">
        <v>678</v>
      </c>
      <c r="O4941" s="1" t="s">
        <v>43</v>
      </c>
      <c r="P4941" s="1" t="s">
        <v>63</v>
      </c>
      <c r="Q4941" s="1" t="s">
        <v>679</v>
      </c>
      <c r="R4941" s="1">
        <v>19.899999999999999</v>
      </c>
      <c r="S4941" s="1">
        <v>5</v>
      </c>
      <c r="T4941" s="1">
        <v>0</v>
      </c>
      <c r="U4941" s="1">
        <v>6.5669999999999984</v>
      </c>
      <c r="V4941" s="3" t="str">
        <f>IF(M4941=People!$B$5,People!$A$5,IF(M4941=People!$B$4,People!$A$4,IF(M4941=People!$B$3,People!$A$3,IF(M4941=People!$B$2,People!$A$2,0))))</f>
        <v>Anna Andreadi</v>
      </c>
      <c r="W4941" s="3" t="str">
        <f>IFERROR(INDEX(Returns!A:A,MATCH(B4941,Returns!B:B,0)),"No")</f>
        <v>No</v>
      </c>
    </row>
    <row r="4942" spans="1:23" x14ac:dyDescent="0.2">
      <c r="A4942" s="1">
        <v>4941</v>
      </c>
      <c r="B4942" t="s">
        <v>8521</v>
      </c>
      <c r="C4942" s="2">
        <v>42772</v>
      </c>
      <c r="D4942" s="2">
        <v>42779</v>
      </c>
      <c r="E4942" s="1" t="s">
        <v>46</v>
      </c>
      <c r="F4942" s="1" t="s">
        <v>4056</v>
      </c>
      <c r="G4942" s="1" t="s">
        <v>4057</v>
      </c>
      <c r="H4942" s="1" t="s">
        <v>24</v>
      </c>
      <c r="I4942" s="1" t="s">
        <v>25</v>
      </c>
      <c r="J4942" s="1" t="s">
        <v>460</v>
      </c>
      <c r="K4942" s="1" t="s">
        <v>220</v>
      </c>
      <c r="L4942" s="1">
        <v>19805</v>
      </c>
      <c r="M4942" s="1" t="s">
        <v>135</v>
      </c>
      <c r="N4942" s="1" t="s">
        <v>2917</v>
      </c>
      <c r="O4942" s="1" t="s">
        <v>30</v>
      </c>
      <c r="P4942" s="1" t="s">
        <v>34</v>
      </c>
      <c r="Q4942" s="1" t="s">
        <v>2918</v>
      </c>
      <c r="R4942" s="1">
        <v>1268.82</v>
      </c>
      <c r="S4942" s="1">
        <v>9</v>
      </c>
      <c r="T4942" s="1">
        <v>0</v>
      </c>
      <c r="U4942" s="1">
        <v>266.45219999999989</v>
      </c>
      <c r="V4942" s="3" t="str">
        <f>IF(M4942=People!$B$5,People!$A$5,IF(M4942=People!$B$4,People!$A$4,IF(M4942=People!$B$3,People!$A$3,IF(M4942=People!$B$2,People!$A$2,0))))</f>
        <v>Chuck Magee</v>
      </c>
      <c r="W4942" s="3" t="str">
        <f>IFERROR(INDEX(Returns!A:A,MATCH(B4942,Returns!B:B,0)),"No")</f>
        <v>No</v>
      </c>
    </row>
    <row r="4943" spans="1:23" x14ac:dyDescent="0.2">
      <c r="A4943" s="1">
        <v>4942</v>
      </c>
      <c r="B4943" t="s">
        <v>8521</v>
      </c>
      <c r="C4943" s="2">
        <v>42772</v>
      </c>
      <c r="D4943" s="2">
        <v>42779</v>
      </c>
      <c r="E4943" s="1" t="s">
        <v>46</v>
      </c>
      <c r="F4943" s="1" t="s">
        <v>4056</v>
      </c>
      <c r="G4943" s="1" t="s">
        <v>4057</v>
      </c>
      <c r="H4943" s="1" t="s">
        <v>24</v>
      </c>
      <c r="I4943" s="1" t="s">
        <v>25</v>
      </c>
      <c r="J4943" s="1" t="s">
        <v>460</v>
      </c>
      <c r="K4943" s="1" t="s">
        <v>220</v>
      </c>
      <c r="L4943" s="1">
        <v>19805</v>
      </c>
      <c r="M4943" s="1" t="s">
        <v>135</v>
      </c>
      <c r="N4943" s="1" t="s">
        <v>4913</v>
      </c>
      <c r="O4943" s="1" t="s">
        <v>30</v>
      </c>
      <c r="P4943" s="1" t="s">
        <v>31</v>
      </c>
      <c r="Q4943" s="1" t="s">
        <v>4914</v>
      </c>
      <c r="R4943" s="1">
        <v>283.92</v>
      </c>
      <c r="S4943" s="1">
        <v>4</v>
      </c>
      <c r="T4943" s="1">
        <v>0</v>
      </c>
      <c r="U4943" s="1">
        <v>82.336799999999982</v>
      </c>
      <c r="V4943" s="3" t="str">
        <f>IF(M4943=People!$B$5,People!$A$5,IF(M4943=People!$B$4,People!$A$4,IF(M4943=People!$B$3,People!$A$3,IF(M4943=People!$B$2,People!$A$2,0))))</f>
        <v>Chuck Magee</v>
      </c>
      <c r="W4943" s="3" t="str">
        <f>IFERROR(INDEX(Returns!A:A,MATCH(B4943,Returns!B:B,0)),"No")</f>
        <v>No</v>
      </c>
    </row>
    <row r="4944" spans="1:23" x14ac:dyDescent="0.2">
      <c r="A4944" s="1">
        <v>4943</v>
      </c>
      <c r="B4944" t="s">
        <v>8521</v>
      </c>
      <c r="C4944" s="2">
        <v>42772</v>
      </c>
      <c r="D4944" s="2">
        <v>42779</v>
      </c>
      <c r="E4944" s="1" t="s">
        <v>46</v>
      </c>
      <c r="F4944" s="1" t="s">
        <v>4056</v>
      </c>
      <c r="G4944" s="1" t="s">
        <v>4057</v>
      </c>
      <c r="H4944" s="1" t="s">
        <v>24</v>
      </c>
      <c r="I4944" s="1" t="s">
        <v>25</v>
      </c>
      <c r="J4944" s="1" t="s">
        <v>460</v>
      </c>
      <c r="K4944" s="1" t="s">
        <v>220</v>
      </c>
      <c r="L4944" s="1">
        <v>19805</v>
      </c>
      <c r="M4944" s="1" t="s">
        <v>135</v>
      </c>
      <c r="N4944" s="1" t="s">
        <v>2878</v>
      </c>
      <c r="O4944" s="1" t="s">
        <v>43</v>
      </c>
      <c r="P4944" s="1" t="s">
        <v>63</v>
      </c>
      <c r="Q4944" s="1" t="s">
        <v>2879</v>
      </c>
      <c r="R4944" s="1">
        <v>5.68</v>
      </c>
      <c r="S4944" s="1">
        <v>2</v>
      </c>
      <c r="T4944" s="1">
        <v>0</v>
      </c>
      <c r="U4944" s="1">
        <v>1.7607999999999997</v>
      </c>
      <c r="V4944" s="3" t="str">
        <f>IF(M4944=People!$B$5,People!$A$5,IF(M4944=People!$B$4,People!$A$4,IF(M4944=People!$B$3,People!$A$3,IF(M4944=People!$B$2,People!$A$2,0))))</f>
        <v>Chuck Magee</v>
      </c>
      <c r="W4944" s="3" t="str">
        <f>IFERROR(INDEX(Returns!A:A,MATCH(B4944,Returns!B:B,0)),"No")</f>
        <v>No</v>
      </c>
    </row>
    <row r="4945" spans="1:23" x14ac:dyDescent="0.2">
      <c r="A4945" s="1">
        <v>4944</v>
      </c>
      <c r="B4945" t="s">
        <v>8522</v>
      </c>
      <c r="C4945" s="2">
        <v>43820</v>
      </c>
      <c r="D4945" s="2">
        <v>43826</v>
      </c>
      <c r="E4945" s="1" t="s">
        <v>46</v>
      </c>
      <c r="F4945" s="1" t="s">
        <v>3030</v>
      </c>
      <c r="G4945" s="1" t="s">
        <v>3031</v>
      </c>
      <c r="H4945" s="1" t="s">
        <v>24</v>
      </c>
      <c r="I4945" s="1" t="s">
        <v>25</v>
      </c>
      <c r="J4945" s="1" t="s">
        <v>3485</v>
      </c>
      <c r="K4945" s="1" t="s">
        <v>228</v>
      </c>
      <c r="L4945" s="1">
        <v>47905</v>
      </c>
      <c r="M4945" s="1" t="s">
        <v>97</v>
      </c>
      <c r="N4945" s="1" t="s">
        <v>1535</v>
      </c>
      <c r="O4945" s="1" t="s">
        <v>43</v>
      </c>
      <c r="P4945" s="1" t="s">
        <v>55</v>
      </c>
      <c r="Q4945" s="1" t="s">
        <v>1536</v>
      </c>
      <c r="R4945" s="1">
        <v>375.34</v>
      </c>
      <c r="S4945" s="1">
        <v>1</v>
      </c>
      <c r="T4945" s="1">
        <v>0</v>
      </c>
      <c r="U4945" s="1">
        <v>18.766999999999996</v>
      </c>
      <c r="V4945" s="3" t="str">
        <f>IF(M4945=People!$B$5,People!$A$5,IF(M4945=People!$B$4,People!$A$4,IF(M4945=People!$B$3,People!$A$3,IF(M4945=People!$B$2,People!$A$2,0))))</f>
        <v>Kelly Williams</v>
      </c>
      <c r="W4945" s="3" t="str">
        <f>IFERROR(INDEX(Returns!A:A,MATCH(B4945,Returns!B:B,0)),"No")</f>
        <v>No</v>
      </c>
    </row>
    <row r="4946" spans="1:23" x14ac:dyDescent="0.2">
      <c r="A4946" s="1">
        <v>4945</v>
      </c>
      <c r="B4946" t="s">
        <v>6080</v>
      </c>
      <c r="C4946" s="2">
        <v>43348</v>
      </c>
      <c r="D4946" s="2">
        <v>43349</v>
      </c>
      <c r="E4946" s="1" t="s">
        <v>170</v>
      </c>
      <c r="F4946" s="1" t="s">
        <v>728</v>
      </c>
      <c r="G4946" s="1" t="s">
        <v>729</v>
      </c>
      <c r="H4946" s="1" t="s">
        <v>24</v>
      </c>
      <c r="I4946" s="1" t="s">
        <v>25</v>
      </c>
      <c r="J4946" s="1" t="s">
        <v>4599</v>
      </c>
      <c r="K4946" s="1" t="s">
        <v>40</v>
      </c>
      <c r="L4946" s="1">
        <v>90278</v>
      </c>
      <c r="M4946" s="1" t="s">
        <v>41</v>
      </c>
      <c r="N4946" s="1" t="s">
        <v>5397</v>
      </c>
      <c r="O4946" s="1" t="s">
        <v>43</v>
      </c>
      <c r="P4946" s="1" t="s">
        <v>84</v>
      </c>
      <c r="Q4946" s="1" t="s">
        <v>5398</v>
      </c>
      <c r="R4946" s="1">
        <v>96.08</v>
      </c>
      <c r="S4946" s="1">
        <v>2</v>
      </c>
      <c r="T4946" s="1">
        <v>0</v>
      </c>
      <c r="U4946" s="1">
        <v>46.118399999999994</v>
      </c>
      <c r="V4946" s="3" t="str">
        <f>IF(M4946=People!$B$5,People!$A$5,IF(M4946=People!$B$4,People!$A$4,IF(M4946=People!$B$3,People!$A$3,IF(M4946=People!$B$2,People!$A$2,0))))</f>
        <v>Anna Andreadi</v>
      </c>
      <c r="W4946" s="3" t="str">
        <f>IFERROR(INDEX(Returns!A:A,MATCH(B4946,Returns!B:B,0)),"No")</f>
        <v>Yes</v>
      </c>
    </row>
    <row r="4947" spans="1:23" x14ac:dyDescent="0.2">
      <c r="A4947" s="1">
        <v>4946</v>
      </c>
      <c r="B4947" t="s">
        <v>6080</v>
      </c>
      <c r="C4947" s="2">
        <v>43348</v>
      </c>
      <c r="D4947" s="2">
        <v>43349</v>
      </c>
      <c r="E4947" s="1" t="s">
        <v>170</v>
      </c>
      <c r="F4947" s="1" t="s">
        <v>728</v>
      </c>
      <c r="G4947" s="1" t="s">
        <v>729</v>
      </c>
      <c r="H4947" s="1" t="s">
        <v>24</v>
      </c>
      <c r="I4947" s="1" t="s">
        <v>25</v>
      </c>
      <c r="J4947" s="1" t="s">
        <v>4599</v>
      </c>
      <c r="K4947" s="1" t="s">
        <v>40</v>
      </c>
      <c r="L4947" s="1">
        <v>90278</v>
      </c>
      <c r="M4947" s="1" t="s">
        <v>41</v>
      </c>
      <c r="N4947" s="1" t="s">
        <v>1198</v>
      </c>
      <c r="O4947" s="1" t="s">
        <v>43</v>
      </c>
      <c r="P4947" s="1" t="s">
        <v>70</v>
      </c>
      <c r="Q4947" s="1" t="s">
        <v>1199</v>
      </c>
      <c r="R4947" s="1">
        <v>11.68</v>
      </c>
      <c r="S4947" s="1">
        <v>2</v>
      </c>
      <c r="T4947" s="1">
        <v>0.2</v>
      </c>
      <c r="U4947" s="1">
        <v>3.9419999999999993</v>
      </c>
      <c r="V4947" s="3" t="str">
        <f>IF(M4947=People!$B$5,People!$A$5,IF(M4947=People!$B$4,People!$A$4,IF(M4947=People!$B$3,People!$A$3,IF(M4947=People!$B$2,People!$A$2,0))))</f>
        <v>Anna Andreadi</v>
      </c>
      <c r="W4947" s="3" t="str">
        <f>IFERROR(INDEX(Returns!A:A,MATCH(B4947,Returns!B:B,0)),"No")</f>
        <v>Yes</v>
      </c>
    </row>
    <row r="4948" spans="1:23" x14ac:dyDescent="0.2">
      <c r="A4948" s="1">
        <v>4947</v>
      </c>
      <c r="B4948" t="s">
        <v>6080</v>
      </c>
      <c r="C4948" s="2">
        <v>43348</v>
      </c>
      <c r="D4948" s="2">
        <v>43349</v>
      </c>
      <c r="E4948" s="1" t="s">
        <v>170</v>
      </c>
      <c r="F4948" s="1" t="s">
        <v>728</v>
      </c>
      <c r="G4948" s="1" t="s">
        <v>729</v>
      </c>
      <c r="H4948" s="1" t="s">
        <v>24</v>
      </c>
      <c r="I4948" s="1" t="s">
        <v>25</v>
      </c>
      <c r="J4948" s="1" t="s">
        <v>4599</v>
      </c>
      <c r="K4948" s="1" t="s">
        <v>40</v>
      </c>
      <c r="L4948" s="1">
        <v>90278</v>
      </c>
      <c r="M4948" s="1" t="s">
        <v>41</v>
      </c>
      <c r="N4948" s="1" t="s">
        <v>241</v>
      </c>
      <c r="O4948" s="1" t="s">
        <v>43</v>
      </c>
      <c r="P4948" s="1" t="s">
        <v>242</v>
      </c>
      <c r="Q4948" s="1" t="s">
        <v>243</v>
      </c>
      <c r="R4948" s="1">
        <v>4.3600000000000003</v>
      </c>
      <c r="S4948" s="1">
        <v>2</v>
      </c>
      <c r="T4948" s="1">
        <v>0</v>
      </c>
      <c r="U4948" s="1">
        <v>1.7876000000000003</v>
      </c>
      <c r="V4948" s="3" t="str">
        <f>IF(M4948=People!$B$5,People!$A$5,IF(M4948=People!$B$4,People!$A$4,IF(M4948=People!$B$3,People!$A$3,IF(M4948=People!$B$2,People!$A$2,0))))</f>
        <v>Anna Andreadi</v>
      </c>
      <c r="W4948" s="3" t="str">
        <f>IFERROR(INDEX(Returns!A:A,MATCH(B4948,Returns!B:B,0)),"No")</f>
        <v>Yes</v>
      </c>
    </row>
    <row r="4949" spans="1:23" x14ac:dyDescent="0.2">
      <c r="A4949" s="1">
        <v>4948</v>
      </c>
      <c r="B4949" t="s">
        <v>8523</v>
      </c>
      <c r="C4949" s="2">
        <v>42647</v>
      </c>
      <c r="D4949" s="2">
        <v>42652</v>
      </c>
      <c r="E4949" s="1" t="s">
        <v>46</v>
      </c>
      <c r="F4949" s="1" t="s">
        <v>3873</v>
      </c>
      <c r="G4949" s="1" t="s">
        <v>3874</v>
      </c>
      <c r="H4949" s="1" t="s">
        <v>24</v>
      </c>
      <c r="I4949" s="1" t="s">
        <v>25</v>
      </c>
      <c r="J4949" s="1" t="s">
        <v>88</v>
      </c>
      <c r="K4949" s="1" t="s">
        <v>89</v>
      </c>
      <c r="L4949" s="1">
        <v>98115</v>
      </c>
      <c r="M4949" s="1" t="s">
        <v>41</v>
      </c>
      <c r="N4949" s="1" t="s">
        <v>573</v>
      </c>
      <c r="O4949" s="1" t="s">
        <v>43</v>
      </c>
      <c r="P4949" s="1" t="s">
        <v>44</v>
      </c>
      <c r="Q4949" s="1" t="s">
        <v>574</v>
      </c>
      <c r="R4949" s="1">
        <v>29.24</v>
      </c>
      <c r="S4949" s="1">
        <v>4</v>
      </c>
      <c r="T4949" s="1">
        <v>0</v>
      </c>
      <c r="U4949" s="1">
        <v>13.742799999999999</v>
      </c>
      <c r="V4949" s="3" t="str">
        <f>IF(M4949=People!$B$5,People!$A$5,IF(M4949=People!$B$4,People!$A$4,IF(M4949=People!$B$3,People!$A$3,IF(M4949=People!$B$2,People!$A$2,0))))</f>
        <v>Anna Andreadi</v>
      </c>
      <c r="W4949" s="3" t="str">
        <f>IFERROR(INDEX(Returns!A:A,MATCH(B4949,Returns!B:B,0)),"No")</f>
        <v>No</v>
      </c>
    </row>
    <row r="4950" spans="1:23" x14ac:dyDescent="0.2">
      <c r="A4950" s="1">
        <v>4949</v>
      </c>
      <c r="B4950" t="s">
        <v>8524</v>
      </c>
      <c r="C4950" s="2">
        <v>43796</v>
      </c>
      <c r="D4950" s="2">
        <v>43801</v>
      </c>
      <c r="E4950" s="1" t="s">
        <v>46</v>
      </c>
      <c r="F4950" s="1" t="s">
        <v>1616</v>
      </c>
      <c r="G4950" s="1" t="s">
        <v>1617</v>
      </c>
      <c r="H4950" s="1" t="s">
        <v>24</v>
      </c>
      <c r="I4950" s="1" t="s">
        <v>25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1809</v>
      </c>
      <c r="O4950" s="1" t="s">
        <v>43</v>
      </c>
      <c r="P4950" s="1" t="s">
        <v>70</v>
      </c>
      <c r="Q4950" s="1" t="s">
        <v>1810</v>
      </c>
      <c r="R4950" s="1">
        <v>117.48800000000001</v>
      </c>
      <c r="S4950" s="1">
        <v>7</v>
      </c>
      <c r="T4950" s="1">
        <v>0.2</v>
      </c>
      <c r="U4950" s="1">
        <v>41.120799999999988</v>
      </c>
      <c r="V4950" s="3" t="str">
        <f>IF(M4950=People!$B$5,People!$A$5,IF(M4950=People!$B$4,People!$A$4,IF(M4950=People!$B$3,People!$A$3,IF(M4950=People!$B$2,People!$A$2,0))))</f>
        <v>Anna Andreadi</v>
      </c>
      <c r="W4950" s="3" t="str">
        <f>IFERROR(INDEX(Returns!A:A,MATCH(B4950,Returns!B:B,0)),"No")</f>
        <v>No</v>
      </c>
    </row>
    <row r="4951" spans="1:23" x14ac:dyDescent="0.2">
      <c r="A4951" s="1">
        <v>4950</v>
      </c>
      <c r="B4951" t="s">
        <v>8524</v>
      </c>
      <c r="C4951" s="2">
        <v>43796</v>
      </c>
      <c r="D4951" s="2">
        <v>43801</v>
      </c>
      <c r="E4951" s="1" t="s">
        <v>46</v>
      </c>
      <c r="F4951" s="1" t="s">
        <v>1616</v>
      </c>
      <c r="G4951" s="1" t="s">
        <v>1617</v>
      </c>
      <c r="H4951" s="1" t="s">
        <v>24</v>
      </c>
      <c r="I4951" s="1" t="s">
        <v>25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1818</v>
      </c>
      <c r="O4951" s="1" t="s">
        <v>30</v>
      </c>
      <c r="P4951" s="1" t="s">
        <v>60</v>
      </c>
      <c r="Q4951" s="1" t="s">
        <v>1819</v>
      </c>
      <c r="R4951" s="1">
        <v>18.84</v>
      </c>
      <c r="S4951" s="1">
        <v>3</v>
      </c>
      <c r="T4951" s="1">
        <v>0</v>
      </c>
      <c r="U4951" s="1">
        <v>6.0287999999999995</v>
      </c>
      <c r="V4951" s="3" t="str">
        <f>IF(M4951=People!$B$5,People!$A$5,IF(M4951=People!$B$4,People!$A$4,IF(M4951=People!$B$3,People!$A$3,IF(M4951=People!$B$2,People!$A$2,0))))</f>
        <v>Anna Andreadi</v>
      </c>
      <c r="W4951" s="3" t="str">
        <f>IFERROR(INDEX(Returns!A:A,MATCH(B4951,Returns!B:B,0)),"No")</f>
        <v>No</v>
      </c>
    </row>
    <row r="4952" spans="1:23" x14ac:dyDescent="0.2">
      <c r="A4952" s="1">
        <v>4951</v>
      </c>
      <c r="B4952" t="s">
        <v>8525</v>
      </c>
      <c r="C4952" s="2">
        <v>43401</v>
      </c>
      <c r="D4952" s="2">
        <v>43405</v>
      </c>
      <c r="E4952" s="1" t="s">
        <v>21</v>
      </c>
      <c r="F4952" s="1" t="s">
        <v>4600</v>
      </c>
      <c r="G4952" s="1" t="s">
        <v>4601</v>
      </c>
      <c r="H4952" s="1" t="s">
        <v>24</v>
      </c>
      <c r="I4952" s="1" t="s">
        <v>25</v>
      </c>
      <c r="J4952" s="1" t="s">
        <v>239</v>
      </c>
      <c r="K4952" s="1" t="s">
        <v>240</v>
      </c>
      <c r="L4952" s="1">
        <v>10009</v>
      </c>
      <c r="M4952" s="1" t="s">
        <v>135</v>
      </c>
      <c r="N4952" s="1" t="s">
        <v>598</v>
      </c>
      <c r="O4952" s="1" t="s">
        <v>43</v>
      </c>
      <c r="P4952" s="1" t="s">
        <v>63</v>
      </c>
      <c r="Q4952" s="1" t="s">
        <v>599</v>
      </c>
      <c r="R4952" s="1">
        <v>12.419999999999998</v>
      </c>
      <c r="S4952" s="1">
        <v>3</v>
      </c>
      <c r="T4952" s="1">
        <v>0</v>
      </c>
      <c r="U4952" s="1">
        <v>5.2164000000000001</v>
      </c>
      <c r="V4952" s="3" t="str">
        <f>IF(M4952=People!$B$5,People!$A$5,IF(M4952=People!$B$4,People!$A$4,IF(M4952=People!$B$3,People!$A$3,IF(M4952=People!$B$2,People!$A$2,0))))</f>
        <v>Chuck Magee</v>
      </c>
      <c r="W4952" s="3" t="str">
        <f>IFERROR(INDEX(Returns!A:A,MATCH(B4952,Returns!B:B,0)),"No")</f>
        <v>No</v>
      </c>
    </row>
    <row r="4953" spans="1:23" x14ac:dyDescent="0.2">
      <c r="A4953" s="1">
        <v>4952</v>
      </c>
      <c r="B4953" t="s">
        <v>8526</v>
      </c>
      <c r="C4953" s="2">
        <v>42895</v>
      </c>
      <c r="D4953" s="2">
        <v>42899</v>
      </c>
      <c r="E4953" s="1" t="s">
        <v>46</v>
      </c>
      <c r="F4953" s="1" t="s">
        <v>5074</v>
      </c>
      <c r="G4953" s="1" t="s">
        <v>5075</v>
      </c>
      <c r="H4953" s="1" t="s">
        <v>24</v>
      </c>
      <c r="I4953" s="1" t="s">
        <v>25</v>
      </c>
      <c r="J4953" s="1" t="s">
        <v>2808</v>
      </c>
      <c r="K4953" s="1" t="s">
        <v>214</v>
      </c>
      <c r="L4953" s="1">
        <v>48073</v>
      </c>
      <c r="M4953" s="1" t="s">
        <v>97</v>
      </c>
      <c r="N4953" s="1" t="s">
        <v>359</v>
      </c>
      <c r="O4953" s="1" t="s">
        <v>43</v>
      </c>
      <c r="P4953" s="1" t="s">
        <v>84</v>
      </c>
      <c r="Q4953" s="1" t="s">
        <v>360</v>
      </c>
      <c r="R4953" s="1">
        <v>12.96</v>
      </c>
      <c r="S4953" s="1">
        <v>2</v>
      </c>
      <c r="T4953" s="1">
        <v>0</v>
      </c>
      <c r="U4953" s="1">
        <v>6.2208000000000006</v>
      </c>
      <c r="V4953" s="3" t="str">
        <f>IF(M4953=People!$B$5,People!$A$5,IF(M4953=People!$B$4,People!$A$4,IF(M4953=People!$B$3,People!$A$3,IF(M4953=People!$B$2,People!$A$2,0))))</f>
        <v>Kelly Williams</v>
      </c>
      <c r="W4953" s="3" t="str">
        <f>IFERROR(INDEX(Returns!A:A,MATCH(B4953,Returns!B:B,0)),"No")</f>
        <v>No</v>
      </c>
    </row>
    <row r="4954" spans="1:23" x14ac:dyDescent="0.2">
      <c r="A4954" s="1">
        <v>4953</v>
      </c>
      <c r="B4954" t="s">
        <v>6113</v>
      </c>
      <c r="C4954" s="2">
        <v>43807</v>
      </c>
      <c r="D4954" s="2">
        <v>43811</v>
      </c>
      <c r="E4954" s="1" t="s">
        <v>21</v>
      </c>
      <c r="F4954" s="1" t="s">
        <v>971</v>
      </c>
      <c r="G4954" s="1" t="s">
        <v>972</v>
      </c>
      <c r="H4954" s="1" t="s">
        <v>38</v>
      </c>
      <c r="I4954" s="1" t="s">
        <v>25</v>
      </c>
      <c r="J4954" s="1" t="s">
        <v>116</v>
      </c>
      <c r="K4954" s="1" t="s">
        <v>40</v>
      </c>
      <c r="L4954" s="1">
        <v>94109</v>
      </c>
      <c r="M4954" s="1" t="s">
        <v>41</v>
      </c>
      <c r="N4954" s="1" t="s">
        <v>5447</v>
      </c>
      <c r="O4954" s="1" t="s">
        <v>43</v>
      </c>
      <c r="P4954" s="1" t="s">
        <v>73</v>
      </c>
      <c r="Q4954" s="1" t="s">
        <v>5448</v>
      </c>
      <c r="R4954" s="1">
        <v>69.48</v>
      </c>
      <c r="S4954" s="1">
        <v>1</v>
      </c>
      <c r="T4954" s="1">
        <v>0</v>
      </c>
      <c r="U4954" s="1">
        <v>20.843999999999994</v>
      </c>
      <c r="V4954" s="3" t="str">
        <f>IF(M4954=People!$B$5,People!$A$5,IF(M4954=People!$B$4,People!$A$4,IF(M4954=People!$B$3,People!$A$3,IF(M4954=People!$B$2,People!$A$2,0))))</f>
        <v>Anna Andreadi</v>
      </c>
      <c r="W4954" s="3" t="str">
        <f>IFERROR(INDEX(Returns!A:A,MATCH(B4954,Returns!B:B,0)),"No")</f>
        <v>Yes</v>
      </c>
    </row>
    <row r="4955" spans="1:23" x14ac:dyDescent="0.2">
      <c r="A4955" s="1">
        <v>4954</v>
      </c>
      <c r="B4955" t="s">
        <v>8527</v>
      </c>
      <c r="C4955" s="2">
        <v>42810</v>
      </c>
      <c r="D4955" s="2">
        <v>42814</v>
      </c>
      <c r="E4955" s="1" t="s">
        <v>46</v>
      </c>
      <c r="F4955" s="1" t="s">
        <v>739</v>
      </c>
      <c r="G4955" s="1" t="s">
        <v>740</v>
      </c>
      <c r="H4955" s="1" t="s">
        <v>38</v>
      </c>
      <c r="I4955" s="1" t="s">
        <v>25</v>
      </c>
      <c r="J4955" s="1" t="s">
        <v>239</v>
      </c>
      <c r="K4955" s="1" t="s">
        <v>240</v>
      </c>
      <c r="L4955" s="1">
        <v>10009</v>
      </c>
      <c r="M4955" s="1" t="s">
        <v>135</v>
      </c>
      <c r="N4955" s="1" t="s">
        <v>4184</v>
      </c>
      <c r="O4955" s="1" t="s">
        <v>66</v>
      </c>
      <c r="P4955" s="1" t="s">
        <v>67</v>
      </c>
      <c r="Q4955" s="1" t="s">
        <v>4185</v>
      </c>
      <c r="R4955" s="1">
        <v>85.9</v>
      </c>
      <c r="S4955" s="1">
        <v>2</v>
      </c>
      <c r="T4955" s="1">
        <v>0</v>
      </c>
      <c r="U4955" s="1">
        <v>2.5769999999999982</v>
      </c>
      <c r="V4955" s="3" t="str">
        <f>IF(M4955=People!$B$5,People!$A$5,IF(M4955=People!$B$4,People!$A$4,IF(M4955=People!$B$3,People!$A$3,IF(M4955=People!$B$2,People!$A$2,0))))</f>
        <v>Chuck Magee</v>
      </c>
      <c r="W4955" s="3" t="str">
        <f>IFERROR(INDEX(Returns!A:A,MATCH(B4955,Returns!B:B,0)),"No")</f>
        <v>No</v>
      </c>
    </row>
    <row r="4956" spans="1:23" x14ac:dyDescent="0.2">
      <c r="A4956" s="1">
        <v>4955</v>
      </c>
      <c r="B4956" t="s">
        <v>8528</v>
      </c>
      <c r="C4956" s="2">
        <v>42530</v>
      </c>
      <c r="D4956" s="2">
        <v>42534</v>
      </c>
      <c r="E4956" s="1" t="s">
        <v>21</v>
      </c>
      <c r="F4956" s="1" t="s">
        <v>1001</v>
      </c>
      <c r="G4956" s="1" t="s">
        <v>1002</v>
      </c>
      <c r="H4956" s="1" t="s">
        <v>38</v>
      </c>
      <c r="I4956" s="1" t="s">
        <v>25</v>
      </c>
      <c r="J4956" s="1" t="s">
        <v>3324</v>
      </c>
      <c r="K4956" s="1" t="s">
        <v>1215</v>
      </c>
      <c r="L4956" s="1">
        <v>89031</v>
      </c>
      <c r="M4956" s="1" t="s">
        <v>41</v>
      </c>
      <c r="N4956" s="1" t="s">
        <v>2248</v>
      </c>
      <c r="O4956" s="1" t="s">
        <v>43</v>
      </c>
      <c r="P4956" s="1" t="s">
        <v>63</v>
      </c>
      <c r="Q4956" s="1" t="s">
        <v>2249</v>
      </c>
      <c r="R4956" s="1">
        <v>18.060000000000002</v>
      </c>
      <c r="S4956" s="1">
        <v>7</v>
      </c>
      <c r="T4956" s="1">
        <v>0</v>
      </c>
      <c r="U4956" s="1">
        <v>4.6956000000000007</v>
      </c>
      <c r="V4956" s="3" t="str">
        <f>IF(M4956=People!$B$5,People!$A$5,IF(M4956=People!$B$4,People!$A$4,IF(M4956=People!$B$3,People!$A$3,IF(M4956=People!$B$2,People!$A$2,0))))</f>
        <v>Anna Andreadi</v>
      </c>
      <c r="W4956" s="3" t="str">
        <f>IFERROR(INDEX(Returns!A:A,MATCH(B4956,Returns!B:B,0)),"No")</f>
        <v>No</v>
      </c>
    </row>
    <row r="4957" spans="1:23" x14ac:dyDescent="0.2">
      <c r="A4957" s="1">
        <v>4956</v>
      </c>
      <c r="B4957" t="s">
        <v>8528</v>
      </c>
      <c r="C4957" s="2">
        <v>42530</v>
      </c>
      <c r="D4957" s="2">
        <v>42534</v>
      </c>
      <c r="E4957" s="1" t="s">
        <v>21</v>
      </c>
      <c r="F4957" s="1" t="s">
        <v>1001</v>
      </c>
      <c r="G4957" s="1" t="s">
        <v>1002</v>
      </c>
      <c r="H4957" s="1" t="s">
        <v>38</v>
      </c>
      <c r="I4957" s="1" t="s">
        <v>25</v>
      </c>
      <c r="J4957" s="1" t="s">
        <v>3324</v>
      </c>
      <c r="K4957" s="1" t="s">
        <v>1215</v>
      </c>
      <c r="L4957" s="1">
        <v>89031</v>
      </c>
      <c r="M4957" s="1" t="s">
        <v>41</v>
      </c>
      <c r="N4957" s="1" t="s">
        <v>3095</v>
      </c>
      <c r="O4957" s="1" t="s">
        <v>43</v>
      </c>
      <c r="P4957" s="1" t="s">
        <v>84</v>
      </c>
      <c r="Q4957" s="1" t="s">
        <v>3096</v>
      </c>
      <c r="R4957" s="1">
        <v>79.14</v>
      </c>
      <c r="S4957" s="1">
        <v>3</v>
      </c>
      <c r="T4957" s="1">
        <v>0</v>
      </c>
      <c r="U4957" s="1">
        <v>36.404399999999995</v>
      </c>
      <c r="V4957" s="3" t="str">
        <f>IF(M4957=People!$B$5,People!$A$5,IF(M4957=People!$B$4,People!$A$4,IF(M4957=People!$B$3,People!$A$3,IF(M4957=People!$B$2,People!$A$2,0))))</f>
        <v>Anna Andreadi</v>
      </c>
      <c r="W4957" s="3" t="str">
        <f>IFERROR(INDEX(Returns!A:A,MATCH(B4957,Returns!B:B,0)),"No")</f>
        <v>No</v>
      </c>
    </row>
    <row r="4958" spans="1:23" x14ac:dyDescent="0.2">
      <c r="A4958" s="1">
        <v>4957</v>
      </c>
      <c r="B4958" t="s">
        <v>8528</v>
      </c>
      <c r="C4958" s="2">
        <v>42530</v>
      </c>
      <c r="D4958" s="2">
        <v>42534</v>
      </c>
      <c r="E4958" s="1" t="s">
        <v>21</v>
      </c>
      <c r="F4958" s="1" t="s">
        <v>1001</v>
      </c>
      <c r="G4958" s="1" t="s">
        <v>1002</v>
      </c>
      <c r="H4958" s="1" t="s">
        <v>38</v>
      </c>
      <c r="I4958" s="1" t="s">
        <v>25</v>
      </c>
      <c r="J4958" s="1" t="s">
        <v>3324</v>
      </c>
      <c r="K4958" s="1" t="s">
        <v>1215</v>
      </c>
      <c r="L4958" s="1">
        <v>89031</v>
      </c>
      <c r="M4958" s="1" t="s">
        <v>41</v>
      </c>
      <c r="N4958" s="1" t="s">
        <v>4675</v>
      </c>
      <c r="O4958" s="1" t="s">
        <v>30</v>
      </c>
      <c r="P4958" s="1" t="s">
        <v>60</v>
      </c>
      <c r="Q4958" s="1" t="s">
        <v>4676</v>
      </c>
      <c r="R4958" s="1">
        <v>37.4</v>
      </c>
      <c r="S4958" s="1">
        <v>2</v>
      </c>
      <c r="T4958" s="1">
        <v>0</v>
      </c>
      <c r="U4958" s="1">
        <v>14.212</v>
      </c>
      <c r="V4958" s="3" t="str">
        <f>IF(M4958=People!$B$5,People!$A$5,IF(M4958=People!$B$4,People!$A$4,IF(M4958=People!$B$3,People!$A$3,IF(M4958=People!$B$2,People!$A$2,0))))</f>
        <v>Anna Andreadi</v>
      </c>
      <c r="W4958" s="3" t="str">
        <f>IFERROR(INDEX(Returns!A:A,MATCH(B4958,Returns!B:B,0)),"No")</f>
        <v>No</v>
      </c>
    </row>
    <row r="4959" spans="1:23" x14ac:dyDescent="0.2">
      <c r="A4959" s="1">
        <v>4958</v>
      </c>
      <c r="B4959" t="s">
        <v>8529</v>
      </c>
      <c r="C4959" s="2">
        <v>42814</v>
      </c>
      <c r="D4959" s="2">
        <v>42820</v>
      </c>
      <c r="E4959" s="1" t="s">
        <v>46</v>
      </c>
      <c r="F4959" s="1" t="s">
        <v>2120</v>
      </c>
      <c r="G4959" s="1" t="s">
        <v>2121</v>
      </c>
      <c r="H4959" s="1" t="s">
        <v>24</v>
      </c>
      <c r="I4959" s="1" t="s">
        <v>25</v>
      </c>
      <c r="J4959" s="1" t="s">
        <v>3444</v>
      </c>
      <c r="K4959" s="1" t="s">
        <v>96</v>
      </c>
      <c r="L4959" s="1">
        <v>75007</v>
      </c>
      <c r="M4959" s="1" t="s">
        <v>97</v>
      </c>
      <c r="N4959" s="1" t="s">
        <v>4414</v>
      </c>
      <c r="O4959" s="1" t="s">
        <v>43</v>
      </c>
      <c r="P4959" s="1" t="s">
        <v>70</v>
      </c>
      <c r="Q4959" s="1" t="s">
        <v>4415</v>
      </c>
      <c r="R4959" s="1">
        <v>2.5119999999999996</v>
      </c>
      <c r="S4959" s="1">
        <v>2</v>
      </c>
      <c r="T4959" s="1">
        <v>0.8</v>
      </c>
      <c r="U4959" s="1">
        <v>-4.3960000000000026</v>
      </c>
      <c r="V4959" s="3" t="str">
        <f>IF(M4959=People!$B$5,People!$A$5,IF(M4959=People!$B$4,People!$A$4,IF(M4959=People!$B$3,People!$A$3,IF(M4959=People!$B$2,People!$A$2,0))))</f>
        <v>Kelly Williams</v>
      </c>
      <c r="W4959" s="3" t="str">
        <f>IFERROR(INDEX(Returns!A:A,MATCH(B4959,Returns!B:B,0)),"No")</f>
        <v>No</v>
      </c>
    </row>
    <row r="4960" spans="1:23" x14ac:dyDescent="0.2">
      <c r="A4960" s="1">
        <v>4959</v>
      </c>
      <c r="B4960" t="s">
        <v>8529</v>
      </c>
      <c r="C4960" s="2">
        <v>42814</v>
      </c>
      <c r="D4960" s="2">
        <v>42820</v>
      </c>
      <c r="E4960" s="1" t="s">
        <v>46</v>
      </c>
      <c r="F4960" s="1" t="s">
        <v>2120</v>
      </c>
      <c r="G4960" s="1" t="s">
        <v>2121</v>
      </c>
      <c r="H4960" s="1" t="s">
        <v>24</v>
      </c>
      <c r="I4960" s="1" t="s">
        <v>25</v>
      </c>
      <c r="J4960" s="1" t="s">
        <v>3444</v>
      </c>
      <c r="K4960" s="1" t="s">
        <v>96</v>
      </c>
      <c r="L4960" s="1">
        <v>75007</v>
      </c>
      <c r="M4960" s="1" t="s">
        <v>97</v>
      </c>
      <c r="N4960" s="1" t="s">
        <v>5449</v>
      </c>
      <c r="O4960" s="1" t="s">
        <v>43</v>
      </c>
      <c r="P4960" s="1" t="s">
        <v>242</v>
      </c>
      <c r="Q4960" s="1" t="s">
        <v>497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3" t="str">
        <f>IF(M4960=People!$B$5,People!$A$5,IF(M4960=People!$B$4,People!$A$4,IF(M4960=People!$B$3,People!$A$3,IF(M4960=People!$B$2,People!$A$2,0))))</f>
        <v>Kelly Williams</v>
      </c>
      <c r="W4960" s="3" t="str">
        <f>IFERROR(INDEX(Returns!A:A,MATCH(B4960,Returns!B:B,0)),"No")</f>
        <v>No</v>
      </c>
    </row>
    <row r="4961" spans="1:23" x14ac:dyDescent="0.2">
      <c r="A4961" s="1">
        <v>4960</v>
      </c>
      <c r="B4961" t="s">
        <v>8530</v>
      </c>
      <c r="C4961" s="2">
        <v>43422</v>
      </c>
      <c r="D4961" s="2">
        <v>43426</v>
      </c>
      <c r="E4961" s="1" t="s">
        <v>46</v>
      </c>
      <c r="F4961" s="1" t="s">
        <v>2999</v>
      </c>
      <c r="G4961" s="1" t="s">
        <v>3000</v>
      </c>
      <c r="H4961" s="1" t="s">
        <v>94</v>
      </c>
      <c r="I4961" s="1" t="s">
        <v>25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3510</v>
      </c>
      <c r="O4961" s="1" t="s">
        <v>66</v>
      </c>
      <c r="P4961" s="1" t="s">
        <v>67</v>
      </c>
      <c r="Q4961" s="1" t="s">
        <v>3511</v>
      </c>
      <c r="R4961" s="1">
        <v>61.192</v>
      </c>
      <c r="S4961" s="1">
        <v>1</v>
      </c>
      <c r="T4961" s="1">
        <v>0.2</v>
      </c>
      <c r="U4961" s="1">
        <v>6.1192000000000011</v>
      </c>
      <c r="V4961" s="3" t="str">
        <f>IF(M4961=People!$B$5,People!$A$5,IF(M4961=People!$B$4,People!$A$4,IF(M4961=People!$B$3,People!$A$3,IF(M4961=People!$B$2,People!$A$2,0))))</f>
        <v>Anna Andreadi</v>
      </c>
      <c r="W4961" s="3" t="str">
        <f>IFERROR(INDEX(Returns!A:A,MATCH(B4961,Returns!B:B,0)),"No")</f>
        <v>No</v>
      </c>
    </row>
    <row r="4962" spans="1:23" x14ac:dyDescent="0.2">
      <c r="A4962" s="1">
        <v>4961</v>
      </c>
      <c r="B4962" t="s">
        <v>8530</v>
      </c>
      <c r="C4962" s="2">
        <v>43422</v>
      </c>
      <c r="D4962" s="2">
        <v>43426</v>
      </c>
      <c r="E4962" s="1" t="s">
        <v>46</v>
      </c>
      <c r="F4962" s="1" t="s">
        <v>2999</v>
      </c>
      <c r="G4962" s="1" t="s">
        <v>3000</v>
      </c>
      <c r="H4962" s="1" t="s">
        <v>94</v>
      </c>
      <c r="I4962" s="1" t="s">
        <v>25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4901</v>
      </c>
      <c r="O4962" s="1" t="s">
        <v>43</v>
      </c>
      <c r="P4962" s="1" t="s">
        <v>73</v>
      </c>
      <c r="Q4962" s="1" t="s">
        <v>4902</v>
      </c>
      <c r="R4962" s="1">
        <v>67.84</v>
      </c>
      <c r="S4962" s="1">
        <v>1</v>
      </c>
      <c r="T4962" s="1">
        <v>0</v>
      </c>
      <c r="U4962" s="1">
        <v>18.316800000000001</v>
      </c>
      <c r="V4962" s="3" t="str">
        <f>IF(M4962=People!$B$5,People!$A$5,IF(M4962=People!$B$4,People!$A$4,IF(M4962=People!$B$3,People!$A$3,IF(M4962=People!$B$2,People!$A$2,0))))</f>
        <v>Anna Andreadi</v>
      </c>
      <c r="W4962" s="3" t="str">
        <f>IFERROR(INDEX(Returns!A:A,MATCH(B4962,Returns!B:B,0)),"No")</f>
        <v>No</v>
      </c>
    </row>
    <row r="4963" spans="1:23" x14ac:dyDescent="0.2">
      <c r="A4963" s="1">
        <v>4962</v>
      </c>
      <c r="B4963" t="s">
        <v>8531</v>
      </c>
      <c r="C4963" s="2">
        <v>42436</v>
      </c>
      <c r="D4963" s="2">
        <v>42437</v>
      </c>
      <c r="E4963" s="1" t="s">
        <v>170</v>
      </c>
      <c r="F4963" s="1" t="s">
        <v>5450</v>
      </c>
      <c r="G4963" s="1" t="s">
        <v>5451</v>
      </c>
      <c r="H4963" s="1" t="s">
        <v>24</v>
      </c>
      <c r="I4963" s="1" t="s">
        <v>25</v>
      </c>
      <c r="J4963" s="1" t="s">
        <v>88</v>
      </c>
      <c r="K4963" s="1" t="s">
        <v>89</v>
      </c>
      <c r="L4963" s="1">
        <v>98103</v>
      </c>
      <c r="M4963" s="1" t="s">
        <v>41</v>
      </c>
      <c r="N4963" s="1" t="s">
        <v>784</v>
      </c>
      <c r="O4963" s="1" t="s">
        <v>30</v>
      </c>
      <c r="P4963" s="1" t="s">
        <v>34</v>
      </c>
      <c r="Q4963" s="1" t="s">
        <v>785</v>
      </c>
      <c r="R4963" s="1">
        <v>48.712000000000003</v>
      </c>
      <c r="S4963" s="1">
        <v>1</v>
      </c>
      <c r="T4963" s="1">
        <v>0.2</v>
      </c>
      <c r="U4963" s="1">
        <v>5.4800999999999966</v>
      </c>
      <c r="V4963" s="3" t="str">
        <f>IF(M4963=People!$B$5,People!$A$5,IF(M4963=People!$B$4,People!$A$4,IF(M4963=People!$B$3,People!$A$3,IF(M4963=People!$B$2,People!$A$2,0))))</f>
        <v>Anna Andreadi</v>
      </c>
      <c r="W4963" s="3" t="str">
        <f>IFERROR(INDEX(Returns!A:A,MATCH(B4963,Returns!B:B,0)),"No")</f>
        <v>No</v>
      </c>
    </row>
    <row r="4964" spans="1:23" x14ac:dyDescent="0.2">
      <c r="A4964" s="1">
        <v>4963</v>
      </c>
      <c r="B4964" t="s">
        <v>8531</v>
      </c>
      <c r="C4964" s="2">
        <v>42436</v>
      </c>
      <c r="D4964" s="2">
        <v>42437</v>
      </c>
      <c r="E4964" s="1" t="s">
        <v>170</v>
      </c>
      <c r="F4964" s="1" t="s">
        <v>5450</v>
      </c>
      <c r="G4964" s="1" t="s">
        <v>5451</v>
      </c>
      <c r="H4964" s="1" t="s">
        <v>24</v>
      </c>
      <c r="I4964" s="1" t="s">
        <v>25</v>
      </c>
      <c r="J4964" s="1" t="s">
        <v>88</v>
      </c>
      <c r="K4964" s="1" t="s">
        <v>89</v>
      </c>
      <c r="L4964" s="1">
        <v>98103</v>
      </c>
      <c r="M4964" s="1" t="s">
        <v>41</v>
      </c>
      <c r="N4964" s="1" t="s">
        <v>903</v>
      </c>
      <c r="O4964" s="1" t="s">
        <v>43</v>
      </c>
      <c r="P4964" s="1" t="s">
        <v>63</v>
      </c>
      <c r="Q4964" s="1" t="s">
        <v>904</v>
      </c>
      <c r="R4964" s="1">
        <v>17.940000000000001</v>
      </c>
      <c r="S4964" s="1">
        <v>3</v>
      </c>
      <c r="T4964" s="1">
        <v>0</v>
      </c>
      <c r="U4964" s="1">
        <v>4.6644000000000005</v>
      </c>
      <c r="V4964" s="3" t="str">
        <f>IF(M4964=People!$B$5,People!$A$5,IF(M4964=People!$B$4,People!$A$4,IF(M4964=People!$B$3,People!$A$3,IF(M4964=People!$B$2,People!$A$2,0))))</f>
        <v>Anna Andreadi</v>
      </c>
      <c r="W4964" s="3" t="str">
        <f>IFERROR(INDEX(Returns!A:A,MATCH(B4964,Returns!B:B,0)),"No")</f>
        <v>No</v>
      </c>
    </row>
    <row r="4965" spans="1:23" x14ac:dyDescent="0.2">
      <c r="A4965" s="1">
        <v>4964</v>
      </c>
      <c r="B4965" t="s">
        <v>8531</v>
      </c>
      <c r="C4965" s="2">
        <v>42436</v>
      </c>
      <c r="D4965" s="2">
        <v>42437</v>
      </c>
      <c r="E4965" s="1" t="s">
        <v>170</v>
      </c>
      <c r="F4965" s="1" t="s">
        <v>5450</v>
      </c>
      <c r="G4965" s="1" t="s">
        <v>5451</v>
      </c>
      <c r="H4965" s="1" t="s">
        <v>24</v>
      </c>
      <c r="I4965" s="1" t="s">
        <v>25</v>
      </c>
      <c r="J4965" s="1" t="s">
        <v>88</v>
      </c>
      <c r="K4965" s="1" t="s">
        <v>89</v>
      </c>
      <c r="L4965" s="1">
        <v>98103</v>
      </c>
      <c r="M4965" s="1" t="s">
        <v>41</v>
      </c>
      <c r="N4965" s="1" t="s">
        <v>2834</v>
      </c>
      <c r="O4965" s="1" t="s">
        <v>43</v>
      </c>
      <c r="P4965" s="1" t="s">
        <v>55</v>
      </c>
      <c r="Q4965" s="1" t="s">
        <v>2835</v>
      </c>
      <c r="R4965" s="1">
        <v>242.94</v>
      </c>
      <c r="S4965" s="1">
        <v>3</v>
      </c>
      <c r="T4965" s="1">
        <v>0</v>
      </c>
      <c r="U4965" s="1">
        <v>4.8588000000000164</v>
      </c>
      <c r="V4965" s="3" t="str">
        <f>IF(M4965=People!$B$5,People!$A$5,IF(M4965=People!$B$4,People!$A$4,IF(M4965=People!$B$3,People!$A$3,IF(M4965=People!$B$2,People!$A$2,0))))</f>
        <v>Anna Andreadi</v>
      </c>
      <c r="W4965" s="3" t="str">
        <f>IFERROR(INDEX(Returns!A:A,MATCH(B4965,Returns!B:B,0)),"No")</f>
        <v>No</v>
      </c>
    </row>
    <row r="4966" spans="1:23" x14ac:dyDescent="0.2">
      <c r="A4966" s="1">
        <v>4965</v>
      </c>
      <c r="B4966" t="s">
        <v>8532</v>
      </c>
      <c r="C4966" s="2">
        <v>43235</v>
      </c>
      <c r="D4966" s="2">
        <v>43239</v>
      </c>
      <c r="E4966" s="1" t="s">
        <v>21</v>
      </c>
      <c r="F4966" s="1" t="s">
        <v>225</v>
      </c>
      <c r="G4966" s="1" t="s">
        <v>226</v>
      </c>
      <c r="H4966" s="1" t="s">
        <v>24</v>
      </c>
      <c r="I4966" s="1" t="s">
        <v>25</v>
      </c>
      <c r="J4966" s="1" t="s">
        <v>49</v>
      </c>
      <c r="K4966" s="1" t="s">
        <v>50</v>
      </c>
      <c r="L4966" s="1">
        <v>33311</v>
      </c>
      <c r="M4966" s="1" t="s">
        <v>28</v>
      </c>
      <c r="N4966" s="1" t="s">
        <v>2087</v>
      </c>
      <c r="O4966" s="1" t="s">
        <v>43</v>
      </c>
      <c r="P4966" s="1" t="s">
        <v>70</v>
      </c>
      <c r="Q4966" s="1" t="s">
        <v>2088</v>
      </c>
      <c r="R4966" s="1">
        <v>7.7640000000000011</v>
      </c>
      <c r="S4966" s="1">
        <v>4</v>
      </c>
      <c r="T4966" s="1">
        <v>0.7</v>
      </c>
      <c r="U4966" s="1">
        <v>-5.1760000000000002</v>
      </c>
      <c r="V4966" s="3" t="str">
        <f>IF(M4966=People!$B$5,People!$A$5,IF(M4966=People!$B$4,People!$A$4,IF(M4966=People!$B$3,People!$A$3,IF(M4966=People!$B$2,People!$A$2,0))))</f>
        <v>Cassandra Brandow</v>
      </c>
      <c r="W4966" s="3" t="str">
        <f>IFERROR(INDEX(Returns!A:A,MATCH(B4966,Returns!B:B,0)),"No")</f>
        <v>No</v>
      </c>
    </row>
    <row r="4967" spans="1:23" x14ac:dyDescent="0.2">
      <c r="A4967" s="1">
        <v>4966</v>
      </c>
      <c r="B4967" t="s">
        <v>8533</v>
      </c>
      <c r="C4967" s="2">
        <v>42880</v>
      </c>
      <c r="D4967" s="2">
        <v>42883</v>
      </c>
      <c r="E4967" s="1" t="s">
        <v>21</v>
      </c>
      <c r="F4967" s="1" t="s">
        <v>2679</v>
      </c>
      <c r="G4967" s="1" t="s">
        <v>2680</v>
      </c>
      <c r="H4967" s="1" t="s">
        <v>38</v>
      </c>
      <c r="I4967" s="1" t="s">
        <v>25</v>
      </c>
      <c r="J4967" s="1" t="s">
        <v>340</v>
      </c>
      <c r="K4967" s="1" t="s">
        <v>300</v>
      </c>
      <c r="L4967" s="1">
        <v>38401</v>
      </c>
      <c r="M4967" s="1" t="s">
        <v>28</v>
      </c>
      <c r="N4967" s="1" t="s">
        <v>4137</v>
      </c>
      <c r="O4967" s="1" t="s">
        <v>66</v>
      </c>
      <c r="P4967" s="1" t="s">
        <v>67</v>
      </c>
      <c r="Q4967" s="1" t="s">
        <v>4138</v>
      </c>
      <c r="R4967" s="1">
        <v>467.03999999999996</v>
      </c>
      <c r="S4967" s="1">
        <v>4</v>
      </c>
      <c r="T4967" s="1">
        <v>0.2</v>
      </c>
      <c r="U4967" s="1">
        <v>58.379999999999939</v>
      </c>
      <c r="V4967" s="3" t="str">
        <f>IF(M4967=People!$B$5,People!$A$5,IF(M4967=People!$B$4,People!$A$4,IF(M4967=People!$B$3,People!$A$3,IF(M4967=People!$B$2,People!$A$2,0))))</f>
        <v>Cassandra Brandow</v>
      </c>
      <c r="W4967" s="3" t="str">
        <f>IFERROR(INDEX(Returns!A:A,MATCH(B4967,Returns!B:B,0)),"No")</f>
        <v>No</v>
      </c>
    </row>
    <row r="4968" spans="1:23" x14ac:dyDescent="0.2">
      <c r="A4968" s="1">
        <v>4967</v>
      </c>
      <c r="B4968" t="s">
        <v>8534</v>
      </c>
      <c r="C4968" s="2">
        <v>42949</v>
      </c>
      <c r="D4968" s="2">
        <v>42952</v>
      </c>
      <c r="E4968" s="1" t="s">
        <v>21</v>
      </c>
      <c r="F4968" s="1" t="s">
        <v>3665</v>
      </c>
      <c r="G4968" s="1" t="s">
        <v>3666</v>
      </c>
      <c r="H4968" s="1" t="s">
        <v>94</v>
      </c>
      <c r="I4968" s="1" t="s">
        <v>25</v>
      </c>
      <c r="J4968" s="1" t="s">
        <v>2980</v>
      </c>
      <c r="K4968" s="1" t="s">
        <v>1221</v>
      </c>
      <c r="L4968" s="1">
        <v>2908</v>
      </c>
      <c r="M4968" s="1" t="s">
        <v>135</v>
      </c>
      <c r="N4968" s="1" t="s">
        <v>4184</v>
      </c>
      <c r="O4968" s="1" t="s">
        <v>66</v>
      </c>
      <c r="P4968" s="1" t="s">
        <v>67</v>
      </c>
      <c r="Q4968" s="1" t="s">
        <v>4185</v>
      </c>
      <c r="R4968" s="1">
        <v>128.85000000000002</v>
      </c>
      <c r="S4968" s="1">
        <v>3</v>
      </c>
      <c r="T4968" s="1">
        <v>0</v>
      </c>
      <c r="U4968" s="1">
        <v>3.8654999999999973</v>
      </c>
      <c r="V4968" s="3" t="str">
        <f>IF(M4968=People!$B$5,People!$A$5,IF(M4968=People!$B$4,People!$A$4,IF(M4968=People!$B$3,People!$A$3,IF(M4968=People!$B$2,People!$A$2,0))))</f>
        <v>Chuck Magee</v>
      </c>
      <c r="W4968" s="3" t="str">
        <f>IFERROR(INDEX(Returns!A:A,MATCH(B4968,Returns!B:B,0)),"No")</f>
        <v>No</v>
      </c>
    </row>
    <row r="4969" spans="1:23" x14ac:dyDescent="0.2">
      <c r="A4969" s="1">
        <v>4968</v>
      </c>
      <c r="B4969" t="s">
        <v>8534</v>
      </c>
      <c r="C4969" s="2">
        <v>42949</v>
      </c>
      <c r="D4969" s="2">
        <v>42952</v>
      </c>
      <c r="E4969" s="1" t="s">
        <v>21</v>
      </c>
      <c r="F4969" s="1" t="s">
        <v>3665</v>
      </c>
      <c r="G4969" s="1" t="s">
        <v>3666</v>
      </c>
      <c r="H4969" s="1" t="s">
        <v>94</v>
      </c>
      <c r="I4969" s="1" t="s">
        <v>25</v>
      </c>
      <c r="J4969" s="1" t="s">
        <v>2980</v>
      </c>
      <c r="K4969" s="1" t="s">
        <v>1221</v>
      </c>
      <c r="L4969" s="1">
        <v>2908</v>
      </c>
      <c r="M4969" s="1" t="s">
        <v>135</v>
      </c>
      <c r="N4969" s="1" t="s">
        <v>2611</v>
      </c>
      <c r="O4969" s="1" t="s">
        <v>43</v>
      </c>
      <c r="P4969" s="1" t="s">
        <v>84</v>
      </c>
      <c r="Q4969" s="1" t="s">
        <v>2612</v>
      </c>
      <c r="R4969" s="1">
        <v>8.4</v>
      </c>
      <c r="S4969" s="1">
        <v>2</v>
      </c>
      <c r="T4969" s="1">
        <v>0</v>
      </c>
      <c r="U4969" s="1">
        <v>4.1159999999999997</v>
      </c>
      <c r="V4969" s="3" t="str">
        <f>IF(M4969=People!$B$5,People!$A$5,IF(M4969=People!$B$4,People!$A$4,IF(M4969=People!$B$3,People!$A$3,IF(M4969=People!$B$2,People!$A$2,0))))</f>
        <v>Chuck Magee</v>
      </c>
      <c r="W4969" s="3" t="str">
        <f>IFERROR(INDEX(Returns!A:A,MATCH(B4969,Returns!B:B,0)),"No")</f>
        <v>No</v>
      </c>
    </row>
    <row r="4970" spans="1:23" x14ac:dyDescent="0.2">
      <c r="A4970" s="1">
        <v>4969</v>
      </c>
      <c r="B4970" t="s">
        <v>8534</v>
      </c>
      <c r="C4970" s="2">
        <v>42949</v>
      </c>
      <c r="D4970" s="2">
        <v>42952</v>
      </c>
      <c r="E4970" s="1" t="s">
        <v>21</v>
      </c>
      <c r="F4970" s="1" t="s">
        <v>3665</v>
      </c>
      <c r="G4970" s="1" t="s">
        <v>3666</v>
      </c>
      <c r="H4970" s="1" t="s">
        <v>94</v>
      </c>
      <c r="I4970" s="1" t="s">
        <v>25</v>
      </c>
      <c r="J4970" s="1" t="s">
        <v>2980</v>
      </c>
      <c r="K4970" s="1" t="s">
        <v>1221</v>
      </c>
      <c r="L4970" s="1">
        <v>2908</v>
      </c>
      <c r="M4970" s="1" t="s">
        <v>135</v>
      </c>
      <c r="N4970" s="1" t="s">
        <v>1386</v>
      </c>
      <c r="O4970" s="1" t="s">
        <v>66</v>
      </c>
      <c r="P4970" s="1" t="s">
        <v>146</v>
      </c>
      <c r="Q4970" s="1" t="s">
        <v>1387</v>
      </c>
      <c r="R4970" s="1">
        <v>199.98</v>
      </c>
      <c r="S4970" s="1">
        <v>2</v>
      </c>
      <c r="T4970" s="1">
        <v>0</v>
      </c>
      <c r="U4970" s="1">
        <v>83.991600000000005</v>
      </c>
      <c r="V4970" s="3" t="str">
        <f>IF(M4970=People!$B$5,People!$A$5,IF(M4970=People!$B$4,People!$A$4,IF(M4970=People!$B$3,People!$A$3,IF(M4970=People!$B$2,People!$A$2,0))))</f>
        <v>Chuck Magee</v>
      </c>
      <c r="W4970" s="3" t="str">
        <f>IFERROR(INDEX(Returns!A:A,MATCH(B4970,Returns!B:B,0)),"No")</f>
        <v>No</v>
      </c>
    </row>
    <row r="4971" spans="1:23" x14ac:dyDescent="0.2">
      <c r="A4971" s="1">
        <v>4970</v>
      </c>
      <c r="B4971" t="s">
        <v>8534</v>
      </c>
      <c r="C4971" s="2">
        <v>42949</v>
      </c>
      <c r="D4971" s="2">
        <v>42952</v>
      </c>
      <c r="E4971" s="1" t="s">
        <v>21</v>
      </c>
      <c r="F4971" s="1" t="s">
        <v>3665</v>
      </c>
      <c r="G4971" s="1" t="s">
        <v>3666</v>
      </c>
      <c r="H4971" s="1" t="s">
        <v>94</v>
      </c>
      <c r="I4971" s="1" t="s">
        <v>25</v>
      </c>
      <c r="J4971" s="1" t="s">
        <v>2980</v>
      </c>
      <c r="K4971" s="1" t="s">
        <v>1221</v>
      </c>
      <c r="L4971" s="1">
        <v>2908</v>
      </c>
      <c r="M4971" s="1" t="s">
        <v>135</v>
      </c>
      <c r="N4971" s="1" t="s">
        <v>2954</v>
      </c>
      <c r="O4971" s="1" t="s">
        <v>30</v>
      </c>
      <c r="P4971" s="1" t="s">
        <v>34</v>
      </c>
      <c r="Q4971" s="1" t="s">
        <v>2955</v>
      </c>
      <c r="R4971" s="1">
        <v>110.98</v>
      </c>
      <c r="S4971" s="1">
        <v>1</v>
      </c>
      <c r="T4971" s="1">
        <v>0</v>
      </c>
      <c r="U4971" s="1">
        <v>15.537199999999999</v>
      </c>
      <c r="V4971" s="3" t="str">
        <f>IF(M4971=People!$B$5,People!$A$5,IF(M4971=People!$B$4,People!$A$4,IF(M4971=People!$B$3,People!$A$3,IF(M4971=People!$B$2,People!$A$2,0))))</f>
        <v>Chuck Magee</v>
      </c>
      <c r="W4971" s="3" t="str">
        <f>IFERROR(INDEX(Returns!A:A,MATCH(B4971,Returns!B:B,0)),"No")</f>
        <v>No</v>
      </c>
    </row>
    <row r="4972" spans="1:23" x14ac:dyDescent="0.2">
      <c r="A4972" s="1">
        <v>4971</v>
      </c>
      <c r="B4972" t="s">
        <v>8535</v>
      </c>
      <c r="C4972" s="2">
        <v>43410</v>
      </c>
      <c r="D4972" s="2">
        <v>43413</v>
      </c>
      <c r="E4972" s="1" t="s">
        <v>170</v>
      </c>
      <c r="F4972" s="1" t="s">
        <v>945</v>
      </c>
      <c r="G4972" s="1" t="s">
        <v>946</v>
      </c>
      <c r="H4972" s="1" t="s">
        <v>38</v>
      </c>
      <c r="I4972" s="1" t="s">
        <v>25</v>
      </c>
      <c r="J4972" s="1" t="s">
        <v>1324</v>
      </c>
      <c r="K4972" s="1" t="s">
        <v>50</v>
      </c>
      <c r="L4972" s="1">
        <v>32216</v>
      </c>
      <c r="M4972" s="1" t="s">
        <v>28</v>
      </c>
      <c r="N4972" s="1" t="s">
        <v>301</v>
      </c>
      <c r="O4972" s="1" t="s">
        <v>30</v>
      </c>
      <c r="P4972" s="1" t="s">
        <v>34</v>
      </c>
      <c r="Q4972" s="1" t="s">
        <v>302</v>
      </c>
      <c r="R4972" s="1">
        <v>207.98400000000004</v>
      </c>
      <c r="S4972" s="1">
        <v>2</v>
      </c>
      <c r="T4972" s="1">
        <v>0.2</v>
      </c>
      <c r="U4972" s="1">
        <v>-28.597800000000007</v>
      </c>
      <c r="V4972" s="3" t="str">
        <f>IF(M4972=People!$B$5,People!$A$5,IF(M4972=People!$B$4,People!$A$4,IF(M4972=People!$B$3,People!$A$3,IF(M4972=People!$B$2,People!$A$2,0))))</f>
        <v>Cassandra Brandow</v>
      </c>
      <c r="W4972" s="3" t="str">
        <f>IFERROR(INDEX(Returns!A:A,MATCH(B4972,Returns!B:B,0)),"No")</f>
        <v>No</v>
      </c>
    </row>
    <row r="4973" spans="1:23" x14ac:dyDescent="0.2">
      <c r="A4973" s="1">
        <v>4972</v>
      </c>
      <c r="B4973" t="s">
        <v>8535</v>
      </c>
      <c r="C4973" s="2">
        <v>43410</v>
      </c>
      <c r="D4973" s="2">
        <v>43413</v>
      </c>
      <c r="E4973" s="1" t="s">
        <v>170</v>
      </c>
      <c r="F4973" s="1" t="s">
        <v>945</v>
      </c>
      <c r="G4973" s="1" t="s">
        <v>946</v>
      </c>
      <c r="H4973" s="1" t="s">
        <v>38</v>
      </c>
      <c r="I4973" s="1" t="s">
        <v>25</v>
      </c>
      <c r="J4973" s="1" t="s">
        <v>1324</v>
      </c>
      <c r="K4973" s="1" t="s">
        <v>50</v>
      </c>
      <c r="L4973" s="1">
        <v>32216</v>
      </c>
      <c r="M4973" s="1" t="s">
        <v>28</v>
      </c>
      <c r="N4973" s="1" t="s">
        <v>4616</v>
      </c>
      <c r="O4973" s="1" t="s">
        <v>43</v>
      </c>
      <c r="P4973" s="1" t="s">
        <v>84</v>
      </c>
      <c r="Q4973" s="1" t="s">
        <v>4617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3" t="str">
        <f>IF(M4973=People!$B$5,People!$A$5,IF(M4973=People!$B$4,People!$A$4,IF(M4973=People!$B$3,People!$A$3,IF(M4973=People!$B$2,People!$A$2,0))))</f>
        <v>Cassandra Brandow</v>
      </c>
      <c r="W4973" s="3" t="str">
        <f>IFERROR(INDEX(Returns!A:A,MATCH(B4973,Returns!B:B,0)),"No")</f>
        <v>No</v>
      </c>
    </row>
    <row r="4974" spans="1:23" x14ac:dyDescent="0.2">
      <c r="A4974" s="1">
        <v>4973</v>
      </c>
      <c r="B4974" t="s">
        <v>8535</v>
      </c>
      <c r="C4974" s="2">
        <v>43410</v>
      </c>
      <c r="D4974" s="2">
        <v>43413</v>
      </c>
      <c r="E4974" s="1" t="s">
        <v>170</v>
      </c>
      <c r="F4974" s="1" t="s">
        <v>945</v>
      </c>
      <c r="G4974" s="1" t="s">
        <v>946</v>
      </c>
      <c r="H4974" s="1" t="s">
        <v>38</v>
      </c>
      <c r="I4974" s="1" t="s">
        <v>25</v>
      </c>
      <c r="J4974" s="1" t="s">
        <v>1324</v>
      </c>
      <c r="K4974" s="1" t="s">
        <v>50</v>
      </c>
      <c r="L4974" s="1">
        <v>32216</v>
      </c>
      <c r="M4974" s="1" t="s">
        <v>28</v>
      </c>
      <c r="N4974" s="1" t="s">
        <v>2140</v>
      </c>
      <c r="O4974" s="1" t="s">
        <v>30</v>
      </c>
      <c r="P4974" s="1" t="s">
        <v>60</v>
      </c>
      <c r="Q4974" s="1" t="s">
        <v>2141</v>
      </c>
      <c r="R4974" s="1">
        <v>35.568000000000005</v>
      </c>
      <c r="S4974" s="1">
        <v>2</v>
      </c>
      <c r="T4974" s="1">
        <v>0.2</v>
      </c>
      <c r="U4974" s="1">
        <v>5.7797999999999963</v>
      </c>
      <c r="V4974" s="3" t="str">
        <f>IF(M4974=People!$B$5,People!$A$5,IF(M4974=People!$B$4,People!$A$4,IF(M4974=People!$B$3,People!$A$3,IF(M4974=People!$B$2,People!$A$2,0))))</f>
        <v>Cassandra Brandow</v>
      </c>
      <c r="W4974" s="3" t="str">
        <f>IFERROR(INDEX(Returns!A:A,MATCH(B4974,Returns!B:B,0)),"No")</f>
        <v>No</v>
      </c>
    </row>
    <row r="4975" spans="1:23" x14ac:dyDescent="0.2">
      <c r="A4975" s="1">
        <v>4974</v>
      </c>
      <c r="B4975" t="s">
        <v>8535</v>
      </c>
      <c r="C4975" s="2">
        <v>43410</v>
      </c>
      <c r="D4975" s="2">
        <v>43413</v>
      </c>
      <c r="E4975" s="1" t="s">
        <v>170</v>
      </c>
      <c r="F4975" s="1" t="s">
        <v>945</v>
      </c>
      <c r="G4975" s="1" t="s">
        <v>946</v>
      </c>
      <c r="H4975" s="1" t="s">
        <v>38</v>
      </c>
      <c r="I4975" s="1" t="s">
        <v>25</v>
      </c>
      <c r="J4975" s="1" t="s">
        <v>1324</v>
      </c>
      <c r="K4975" s="1" t="s">
        <v>50</v>
      </c>
      <c r="L4975" s="1">
        <v>32216</v>
      </c>
      <c r="M4975" s="1" t="s">
        <v>28</v>
      </c>
      <c r="N4975" s="1" t="s">
        <v>1411</v>
      </c>
      <c r="O4975" s="1" t="s">
        <v>43</v>
      </c>
      <c r="P4975" s="1" t="s">
        <v>84</v>
      </c>
      <c r="Q4975" s="1" t="s">
        <v>1412</v>
      </c>
      <c r="R4975" s="1">
        <v>88.768000000000001</v>
      </c>
      <c r="S4975" s="1">
        <v>2</v>
      </c>
      <c r="T4975" s="1">
        <v>0.2</v>
      </c>
      <c r="U4975" s="1">
        <v>31.068799999999996</v>
      </c>
      <c r="V4975" s="3" t="str">
        <f>IF(M4975=People!$B$5,People!$A$5,IF(M4975=People!$B$4,People!$A$4,IF(M4975=People!$B$3,People!$A$3,IF(M4975=People!$B$2,People!$A$2,0))))</f>
        <v>Cassandra Brandow</v>
      </c>
      <c r="W4975" s="3" t="str">
        <f>IFERROR(INDEX(Returns!A:A,MATCH(B4975,Returns!B:B,0)),"No")</f>
        <v>No</v>
      </c>
    </row>
    <row r="4976" spans="1:23" x14ac:dyDescent="0.2">
      <c r="A4976" s="1">
        <v>4975</v>
      </c>
      <c r="B4976" t="s">
        <v>8536</v>
      </c>
      <c r="C4976" s="2">
        <v>43411</v>
      </c>
      <c r="D4976" s="2">
        <v>43416</v>
      </c>
      <c r="E4976" s="1" t="s">
        <v>46</v>
      </c>
      <c r="F4976" s="1" t="s">
        <v>2695</v>
      </c>
      <c r="G4976" s="1" t="s">
        <v>2696</v>
      </c>
      <c r="H4976" s="1" t="s">
        <v>94</v>
      </c>
      <c r="I4976" s="1" t="s">
        <v>25</v>
      </c>
      <c r="J4976" s="1" t="s">
        <v>2006</v>
      </c>
      <c r="K4976" s="1" t="s">
        <v>40</v>
      </c>
      <c r="L4976" s="1">
        <v>92054</v>
      </c>
      <c r="M4976" s="1" t="s">
        <v>41</v>
      </c>
      <c r="N4976" s="1" t="s">
        <v>4520</v>
      </c>
      <c r="O4976" s="1" t="s">
        <v>43</v>
      </c>
      <c r="P4976" s="1" t="s">
        <v>84</v>
      </c>
      <c r="Q4976" s="1" t="s">
        <v>4521</v>
      </c>
      <c r="R4976" s="1">
        <v>12.9</v>
      </c>
      <c r="S4976" s="1">
        <v>2</v>
      </c>
      <c r="T4976" s="1">
        <v>0</v>
      </c>
      <c r="U4976" s="1">
        <v>6.3209999999999997</v>
      </c>
      <c r="V4976" s="3" t="str">
        <f>IF(M4976=People!$B$5,People!$A$5,IF(M4976=People!$B$4,People!$A$4,IF(M4976=People!$B$3,People!$A$3,IF(M4976=People!$B$2,People!$A$2,0))))</f>
        <v>Anna Andreadi</v>
      </c>
      <c r="W4976" s="3" t="str">
        <f>IFERROR(INDEX(Returns!A:A,MATCH(B4976,Returns!B:B,0)),"No")</f>
        <v>No</v>
      </c>
    </row>
    <row r="4977" spans="1:23" x14ac:dyDescent="0.2">
      <c r="A4977" s="1">
        <v>4976</v>
      </c>
      <c r="B4977" t="s">
        <v>8537</v>
      </c>
      <c r="C4977" s="2">
        <v>42996</v>
      </c>
      <c r="D4977" s="2">
        <v>43001</v>
      </c>
      <c r="E4977" s="1" t="s">
        <v>21</v>
      </c>
      <c r="F4977" s="1" t="s">
        <v>2342</v>
      </c>
      <c r="G4977" s="1" t="s">
        <v>2343</v>
      </c>
      <c r="H4977" s="1" t="s">
        <v>38</v>
      </c>
      <c r="I4977" s="1" t="s">
        <v>25</v>
      </c>
      <c r="J4977" s="1" t="s">
        <v>1324</v>
      </c>
      <c r="K4977" s="1" t="s">
        <v>50</v>
      </c>
      <c r="L4977" s="1">
        <v>32216</v>
      </c>
      <c r="M4977" s="1" t="s">
        <v>28</v>
      </c>
      <c r="N4977" s="1" t="s">
        <v>2538</v>
      </c>
      <c r="O4977" s="1" t="s">
        <v>66</v>
      </c>
      <c r="P4977" s="1" t="s">
        <v>146</v>
      </c>
      <c r="Q4977" s="1" t="s">
        <v>2539</v>
      </c>
      <c r="R4977" s="1">
        <v>717.12000000000012</v>
      </c>
      <c r="S4977" s="1">
        <v>9</v>
      </c>
      <c r="T4977" s="1">
        <v>0.2</v>
      </c>
      <c r="U4977" s="1">
        <v>152.38799999999992</v>
      </c>
      <c r="V4977" s="3" t="str">
        <f>IF(M4977=People!$B$5,People!$A$5,IF(M4977=People!$B$4,People!$A$4,IF(M4977=People!$B$3,People!$A$3,IF(M4977=People!$B$2,People!$A$2,0))))</f>
        <v>Cassandra Brandow</v>
      </c>
      <c r="W4977" s="3" t="str">
        <f>IFERROR(INDEX(Returns!A:A,MATCH(B4977,Returns!B:B,0)),"No")</f>
        <v>No</v>
      </c>
    </row>
    <row r="4978" spans="1:23" x14ac:dyDescent="0.2">
      <c r="A4978" s="1">
        <v>4977</v>
      </c>
      <c r="B4978" t="s">
        <v>8538</v>
      </c>
      <c r="C4978" s="2">
        <v>43076</v>
      </c>
      <c r="D4978" s="2">
        <v>43078</v>
      </c>
      <c r="E4978" s="1" t="s">
        <v>170</v>
      </c>
      <c r="F4978" s="1" t="s">
        <v>868</v>
      </c>
      <c r="G4978" s="1" t="s">
        <v>869</v>
      </c>
      <c r="H4978" s="1" t="s">
        <v>24</v>
      </c>
      <c r="I4978" s="1" t="s">
        <v>25</v>
      </c>
      <c r="J4978" s="1" t="s">
        <v>239</v>
      </c>
      <c r="K4978" s="1" t="s">
        <v>240</v>
      </c>
      <c r="L4978" s="1">
        <v>10024</v>
      </c>
      <c r="M4978" s="1" t="s">
        <v>135</v>
      </c>
      <c r="N4978" s="1" t="s">
        <v>2859</v>
      </c>
      <c r="O4978" s="1" t="s">
        <v>43</v>
      </c>
      <c r="P4978" s="1" t="s">
        <v>70</v>
      </c>
      <c r="Q4978" s="1" t="s">
        <v>2860</v>
      </c>
      <c r="R4978" s="1">
        <v>21.36</v>
      </c>
      <c r="S4978" s="1">
        <v>5</v>
      </c>
      <c r="T4978" s="1">
        <v>0.2</v>
      </c>
      <c r="U4978" s="1">
        <v>7.2089999999999996</v>
      </c>
      <c r="V4978" s="3" t="str">
        <f>IF(M4978=People!$B$5,People!$A$5,IF(M4978=People!$B$4,People!$A$4,IF(M4978=People!$B$3,People!$A$3,IF(M4978=People!$B$2,People!$A$2,0))))</f>
        <v>Chuck Magee</v>
      </c>
      <c r="W4978" s="3" t="str">
        <f>IFERROR(INDEX(Returns!A:A,MATCH(B4978,Returns!B:B,0)),"No")</f>
        <v>No</v>
      </c>
    </row>
    <row r="4979" spans="1:23" x14ac:dyDescent="0.2">
      <c r="A4979" s="1">
        <v>4978</v>
      </c>
      <c r="B4979" t="s">
        <v>8538</v>
      </c>
      <c r="C4979" s="2">
        <v>43076</v>
      </c>
      <c r="D4979" s="2">
        <v>43078</v>
      </c>
      <c r="E4979" s="1" t="s">
        <v>170</v>
      </c>
      <c r="F4979" s="1" t="s">
        <v>868</v>
      </c>
      <c r="G4979" s="1" t="s">
        <v>869</v>
      </c>
      <c r="H4979" s="1" t="s">
        <v>24</v>
      </c>
      <c r="I4979" s="1" t="s">
        <v>25</v>
      </c>
      <c r="J4979" s="1" t="s">
        <v>239</v>
      </c>
      <c r="K4979" s="1" t="s">
        <v>240</v>
      </c>
      <c r="L4979" s="1">
        <v>10024</v>
      </c>
      <c r="M4979" s="1" t="s">
        <v>135</v>
      </c>
      <c r="N4979" s="1" t="s">
        <v>2656</v>
      </c>
      <c r="O4979" s="1" t="s">
        <v>43</v>
      </c>
      <c r="P4979" s="1" t="s">
        <v>70</v>
      </c>
      <c r="Q4979" s="1" t="s">
        <v>2657</v>
      </c>
      <c r="R4979" s="1">
        <v>6.6879999999999997</v>
      </c>
      <c r="S4979" s="1">
        <v>2</v>
      </c>
      <c r="T4979" s="1">
        <v>0.2</v>
      </c>
      <c r="U4979" s="1">
        <v>2.3407999999999998</v>
      </c>
      <c r="V4979" s="3" t="str">
        <f>IF(M4979=People!$B$5,People!$A$5,IF(M4979=People!$B$4,People!$A$4,IF(M4979=People!$B$3,People!$A$3,IF(M4979=People!$B$2,People!$A$2,0))))</f>
        <v>Chuck Magee</v>
      </c>
      <c r="W4979" s="3" t="str">
        <f>IFERROR(INDEX(Returns!A:A,MATCH(B4979,Returns!B:B,0)),"No")</f>
        <v>No</v>
      </c>
    </row>
    <row r="4980" spans="1:23" x14ac:dyDescent="0.2">
      <c r="A4980" s="1">
        <v>4979</v>
      </c>
      <c r="B4980" t="s">
        <v>8538</v>
      </c>
      <c r="C4980" s="2">
        <v>43076</v>
      </c>
      <c r="D4980" s="2">
        <v>43078</v>
      </c>
      <c r="E4980" s="1" t="s">
        <v>170</v>
      </c>
      <c r="F4980" s="1" t="s">
        <v>868</v>
      </c>
      <c r="G4980" s="1" t="s">
        <v>869</v>
      </c>
      <c r="H4980" s="1" t="s">
        <v>24</v>
      </c>
      <c r="I4980" s="1" t="s">
        <v>25</v>
      </c>
      <c r="J4980" s="1" t="s">
        <v>239</v>
      </c>
      <c r="K4980" s="1" t="s">
        <v>240</v>
      </c>
      <c r="L4980" s="1">
        <v>10024</v>
      </c>
      <c r="M4980" s="1" t="s">
        <v>135</v>
      </c>
      <c r="N4980" s="1" t="s">
        <v>3107</v>
      </c>
      <c r="O4980" s="1" t="s">
        <v>66</v>
      </c>
      <c r="P4980" s="1" t="s">
        <v>67</v>
      </c>
      <c r="Q4980" s="1" t="s">
        <v>3108</v>
      </c>
      <c r="R4980" s="1">
        <v>773.94</v>
      </c>
      <c r="S4980" s="1">
        <v>6</v>
      </c>
      <c r="T4980" s="1">
        <v>0</v>
      </c>
      <c r="U4980" s="1">
        <v>224.4426</v>
      </c>
      <c r="V4980" s="3" t="str">
        <f>IF(M4980=People!$B$5,People!$A$5,IF(M4980=People!$B$4,People!$A$4,IF(M4980=People!$B$3,People!$A$3,IF(M4980=People!$B$2,People!$A$2,0))))</f>
        <v>Chuck Magee</v>
      </c>
      <c r="W4980" s="3" t="str">
        <f>IFERROR(INDEX(Returns!A:A,MATCH(B4980,Returns!B:B,0)),"No")</f>
        <v>No</v>
      </c>
    </row>
    <row r="4981" spans="1:23" x14ac:dyDescent="0.2">
      <c r="A4981" s="1">
        <v>4980</v>
      </c>
      <c r="B4981" t="s">
        <v>8539</v>
      </c>
      <c r="C4981" s="2">
        <v>43443</v>
      </c>
      <c r="D4981" s="2">
        <v>43447</v>
      </c>
      <c r="E4981" s="1" t="s">
        <v>21</v>
      </c>
      <c r="F4981" s="1" t="s">
        <v>2374</v>
      </c>
      <c r="G4981" s="1" t="s">
        <v>2375</v>
      </c>
      <c r="H4981" s="1" t="s">
        <v>38</v>
      </c>
      <c r="I4981" s="1" t="s">
        <v>25</v>
      </c>
      <c r="J4981" s="1" t="s">
        <v>273</v>
      </c>
      <c r="K4981" s="1" t="s">
        <v>191</v>
      </c>
      <c r="L4981" s="1">
        <v>60610</v>
      </c>
      <c r="M4981" s="1" t="s">
        <v>97</v>
      </c>
      <c r="N4981" s="1" t="s">
        <v>4031</v>
      </c>
      <c r="O4981" s="1" t="s">
        <v>43</v>
      </c>
      <c r="P4981" s="1" t="s">
        <v>512</v>
      </c>
      <c r="Q4981" s="1" t="s">
        <v>4032</v>
      </c>
      <c r="R4981" s="1">
        <v>20.568000000000001</v>
      </c>
      <c r="S4981" s="1">
        <v>3</v>
      </c>
      <c r="T4981" s="1">
        <v>0.2</v>
      </c>
      <c r="U4981" s="1">
        <v>1.5426000000000002</v>
      </c>
      <c r="V4981" s="3" t="str">
        <f>IF(M4981=People!$B$5,People!$A$5,IF(M4981=People!$B$4,People!$A$4,IF(M4981=People!$B$3,People!$A$3,IF(M4981=People!$B$2,People!$A$2,0))))</f>
        <v>Kelly Williams</v>
      </c>
      <c r="W4981" s="3" t="str">
        <f>IFERROR(INDEX(Returns!A:A,MATCH(B4981,Returns!B:B,0)),"No")</f>
        <v>No</v>
      </c>
    </row>
    <row r="4982" spans="1:23" x14ac:dyDescent="0.2">
      <c r="A4982" s="1">
        <v>4981</v>
      </c>
      <c r="B4982" t="s">
        <v>8539</v>
      </c>
      <c r="C4982" s="2">
        <v>43443</v>
      </c>
      <c r="D4982" s="2">
        <v>43447</v>
      </c>
      <c r="E4982" s="1" t="s">
        <v>21</v>
      </c>
      <c r="F4982" s="1" t="s">
        <v>2374</v>
      </c>
      <c r="G4982" s="1" t="s">
        <v>2375</v>
      </c>
      <c r="H4982" s="1" t="s">
        <v>38</v>
      </c>
      <c r="I4982" s="1" t="s">
        <v>25</v>
      </c>
      <c r="J4982" s="1" t="s">
        <v>273</v>
      </c>
      <c r="K4982" s="1" t="s">
        <v>191</v>
      </c>
      <c r="L4982" s="1">
        <v>60610</v>
      </c>
      <c r="M4982" s="1" t="s">
        <v>97</v>
      </c>
      <c r="N4982" s="1" t="s">
        <v>3009</v>
      </c>
      <c r="O4982" s="1" t="s">
        <v>43</v>
      </c>
      <c r="P4982" s="1" t="s">
        <v>73</v>
      </c>
      <c r="Q4982" s="1" t="s">
        <v>3010</v>
      </c>
      <c r="R4982" s="1">
        <v>4.355999999999999</v>
      </c>
      <c r="S4982" s="1">
        <v>2</v>
      </c>
      <c r="T4982" s="1">
        <v>0.8</v>
      </c>
      <c r="U4982" s="1">
        <v>-11.761200000000002</v>
      </c>
      <c r="V4982" s="3" t="str">
        <f>IF(M4982=People!$B$5,People!$A$5,IF(M4982=People!$B$4,People!$A$4,IF(M4982=People!$B$3,People!$A$3,IF(M4982=People!$B$2,People!$A$2,0))))</f>
        <v>Kelly Williams</v>
      </c>
      <c r="W4982" s="3" t="str">
        <f>IFERROR(INDEX(Returns!A:A,MATCH(B4982,Returns!B:B,0)),"No")</f>
        <v>No</v>
      </c>
    </row>
    <row r="4983" spans="1:23" x14ac:dyDescent="0.2">
      <c r="A4983" s="1">
        <v>4982</v>
      </c>
      <c r="B4983" t="s">
        <v>8539</v>
      </c>
      <c r="C4983" s="2">
        <v>43443</v>
      </c>
      <c r="D4983" s="2">
        <v>43447</v>
      </c>
      <c r="E4983" s="1" t="s">
        <v>21</v>
      </c>
      <c r="F4983" s="1" t="s">
        <v>2374</v>
      </c>
      <c r="G4983" s="1" t="s">
        <v>2375</v>
      </c>
      <c r="H4983" s="1" t="s">
        <v>38</v>
      </c>
      <c r="I4983" s="1" t="s">
        <v>25</v>
      </c>
      <c r="J4983" s="1" t="s">
        <v>273</v>
      </c>
      <c r="K4983" s="1" t="s">
        <v>191</v>
      </c>
      <c r="L4983" s="1">
        <v>60610</v>
      </c>
      <c r="M4983" s="1" t="s">
        <v>97</v>
      </c>
      <c r="N4983" s="1" t="s">
        <v>5199</v>
      </c>
      <c r="O4983" s="1" t="s">
        <v>66</v>
      </c>
      <c r="P4983" s="1" t="s">
        <v>146</v>
      </c>
      <c r="Q4983" s="1" t="s">
        <v>5200</v>
      </c>
      <c r="R4983" s="1">
        <v>19.040000000000003</v>
      </c>
      <c r="S4983" s="1">
        <v>4</v>
      </c>
      <c r="T4983" s="1">
        <v>0.2</v>
      </c>
      <c r="U4983" s="1">
        <v>-1.4279999999999999</v>
      </c>
      <c r="V4983" s="3" t="str">
        <f>IF(M4983=People!$B$5,People!$A$5,IF(M4983=People!$B$4,People!$A$4,IF(M4983=People!$B$3,People!$A$3,IF(M4983=People!$B$2,People!$A$2,0))))</f>
        <v>Kelly Williams</v>
      </c>
      <c r="W4983" s="3" t="str">
        <f>IFERROR(INDEX(Returns!A:A,MATCH(B4983,Returns!B:B,0)),"No")</f>
        <v>No</v>
      </c>
    </row>
    <row r="4984" spans="1:23" x14ac:dyDescent="0.2">
      <c r="A4984" s="1">
        <v>4983</v>
      </c>
      <c r="B4984" t="s">
        <v>8540</v>
      </c>
      <c r="C4984" s="2">
        <v>42690</v>
      </c>
      <c r="D4984" s="2">
        <v>42696</v>
      </c>
      <c r="E4984" s="1" t="s">
        <v>46</v>
      </c>
      <c r="F4984" s="1" t="s">
        <v>2387</v>
      </c>
      <c r="G4984" s="1" t="s">
        <v>2388</v>
      </c>
      <c r="H4984" s="1" t="s">
        <v>38</v>
      </c>
      <c r="I4984" s="1" t="s">
        <v>25</v>
      </c>
      <c r="J4984" s="1" t="s">
        <v>1270</v>
      </c>
      <c r="K4984" s="1" t="s">
        <v>40</v>
      </c>
      <c r="L4984" s="1">
        <v>92646</v>
      </c>
      <c r="M4984" s="1" t="s">
        <v>41</v>
      </c>
      <c r="N4984" s="1" t="s">
        <v>2347</v>
      </c>
      <c r="O4984" s="1" t="s">
        <v>43</v>
      </c>
      <c r="P4984" s="1" t="s">
        <v>44</v>
      </c>
      <c r="Q4984" s="1" t="s">
        <v>2348</v>
      </c>
      <c r="R4984" s="1">
        <v>5.22</v>
      </c>
      <c r="S4984" s="1">
        <v>2</v>
      </c>
      <c r="T4984" s="1">
        <v>0</v>
      </c>
      <c r="U4984" s="1">
        <v>2.4011999999999998</v>
      </c>
      <c r="V4984" s="3" t="str">
        <f>IF(M4984=People!$B$5,People!$A$5,IF(M4984=People!$B$4,People!$A$4,IF(M4984=People!$B$3,People!$A$3,IF(M4984=People!$B$2,People!$A$2,0))))</f>
        <v>Anna Andreadi</v>
      </c>
      <c r="W4984" s="3" t="str">
        <f>IFERROR(INDEX(Returns!A:A,MATCH(B4984,Returns!B:B,0)),"No")</f>
        <v>No</v>
      </c>
    </row>
    <row r="4985" spans="1:23" x14ac:dyDescent="0.2">
      <c r="A4985" s="1">
        <v>4984</v>
      </c>
      <c r="B4985" t="s">
        <v>8541</v>
      </c>
      <c r="C4985" s="2">
        <v>43410</v>
      </c>
      <c r="D4985" s="2">
        <v>43414</v>
      </c>
      <c r="E4985" s="1" t="s">
        <v>21</v>
      </c>
      <c r="F4985" s="1" t="s">
        <v>86</v>
      </c>
      <c r="G4985" s="1" t="s">
        <v>87</v>
      </c>
      <c r="H4985" s="1" t="s">
        <v>24</v>
      </c>
      <c r="I4985" s="1" t="s">
        <v>25</v>
      </c>
      <c r="J4985" s="1" t="s">
        <v>833</v>
      </c>
      <c r="K4985" s="1" t="s">
        <v>40</v>
      </c>
      <c r="L4985" s="1">
        <v>92105</v>
      </c>
      <c r="M4985" s="1" t="s">
        <v>41</v>
      </c>
      <c r="N4985" s="1" t="s">
        <v>353</v>
      </c>
      <c r="O4985" s="1" t="s">
        <v>43</v>
      </c>
      <c r="P4985" s="1" t="s">
        <v>55</v>
      </c>
      <c r="Q4985" s="1" t="s">
        <v>354</v>
      </c>
      <c r="R4985" s="1">
        <v>84.84</v>
      </c>
      <c r="S4985" s="1">
        <v>3</v>
      </c>
      <c r="T4985" s="1">
        <v>0</v>
      </c>
      <c r="U4985" s="1">
        <v>22.9068</v>
      </c>
      <c r="V4985" s="3" t="str">
        <f>IF(M4985=People!$B$5,People!$A$5,IF(M4985=People!$B$4,People!$A$4,IF(M4985=People!$B$3,People!$A$3,IF(M4985=People!$B$2,People!$A$2,0))))</f>
        <v>Anna Andreadi</v>
      </c>
      <c r="W4985" s="3" t="str">
        <f>IFERROR(INDEX(Returns!A:A,MATCH(B4985,Returns!B:B,0)),"No")</f>
        <v>No</v>
      </c>
    </row>
    <row r="4986" spans="1:23" x14ac:dyDescent="0.2">
      <c r="A4986" s="1">
        <v>4985</v>
      </c>
      <c r="B4986" t="s">
        <v>8542</v>
      </c>
      <c r="C4986" s="2">
        <v>42984</v>
      </c>
      <c r="D4986" s="2">
        <v>42988</v>
      </c>
      <c r="E4986" s="1" t="s">
        <v>46</v>
      </c>
      <c r="F4986" s="1" t="s">
        <v>2240</v>
      </c>
      <c r="G4986" s="1" t="s">
        <v>2241</v>
      </c>
      <c r="H4986" s="1" t="s">
        <v>38</v>
      </c>
      <c r="I4986" s="1" t="s">
        <v>25</v>
      </c>
      <c r="J4986" s="1" t="s">
        <v>4408</v>
      </c>
      <c r="K4986" s="1" t="s">
        <v>300</v>
      </c>
      <c r="L4986" s="1">
        <v>37211</v>
      </c>
      <c r="M4986" s="1" t="s">
        <v>28</v>
      </c>
      <c r="N4986" s="1" t="s">
        <v>2637</v>
      </c>
      <c r="O4986" s="1" t="s">
        <v>43</v>
      </c>
      <c r="P4986" s="1" t="s">
        <v>242</v>
      </c>
      <c r="Q4986" s="1" t="s">
        <v>2638</v>
      </c>
      <c r="R4986" s="1">
        <v>7.2400000000000011</v>
      </c>
      <c r="S4986" s="1">
        <v>5</v>
      </c>
      <c r="T4986" s="1">
        <v>0.2</v>
      </c>
      <c r="U4986" s="1">
        <v>1.1764999999999992</v>
      </c>
      <c r="V4986" s="3" t="str">
        <f>IF(M4986=People!$B$5,People!$A$5,IF(M4986=People!$B$4,People!$A$4,IF(M4986=People!$B$3,People!$A$3,IF(M4986=People!$B$2,People!$A$2,0))))</f>
        <v>Cassandra Brandow</v>
      </c>
      <c r="W4986" s="3" t="str">
        <f>IFERROR(INDEX(Returns!A:A,MATCH(B4986,Returns!B:B,0)),"No")</f>
        <v>No</v>
      </c>
    </row>
    <row r="4987" spans="1:23" x14ac:dyDescent="0.2">
      <c r="A4987" s="1">
        <v>4986</v>
      </c>
      <c r="B4987" t="s">
        <v>8543</v>
      </c>
      <c r="C4987" s="2">
        <v>42616</v>
      </c>
      <c r="D4987" s="2">
        <v>42616</v>
      </c>
      <c r="E4987" s="1" t="s">
        <v>1126</v>
      </c>
      <c r="F4987" s="1" t="s">
        <v>2573</v>
      </c>
      <c r="G4987" s="1" t="s">
        <v>2574</v>
      </c>
      <c r="H4987" s="1" t="s">
        <v>24</v>
      </c>
      <c r="I4987" s="1" t="s">
        <v>25</v>
      </c>
      <c r="J4987" s="1" t="s">
        <v>239</v>
      </c>
      <c r="K4987" s="1" t="s">
        <v>240</v>
      </c>
      <c r="L4987" s="1">
        <v>10009</v>
      </c>
      <c r="M4987" s="1" t="s">
        <v>135</v>
      </c>
      <c r="N4987" s="1" t="s">
        <v>2571</v>
      </c>
      <c r="O4987" s="1" t="s">
        <v>43</v>
      </c>
      <c r="P4987" s="1" t="s">
        <v>44</v>
      </c>
      <c r="Q4987" s="1" t="s">
        <v>2572</v>
      </c>
      <c r="R4987" s="1">
        <v>14.399999999999999</v>
      </c>
      <c r="S4987" s="1">
        <v>5</v>
      </c>
      <c r="T4987" s="1">
        <v>0</v>
      </c>
      <c r="U4987" s="1">
        <v>7.056</v>
      </c>
      <c r="V4987" s="3" t="str">
        <f>IF(M4987=People!$B$5,People!$A$5,IF(M4987=People!$B$4,People!$A$4,IF(M4987=People!$B$3,People!$A$3,IF(M4987=People!$B$2,People!$A$2,0))))</f>
        <v>Chuck Magee</v>
      </c>
      <c r="W4987" s="3" t="str">
        <f>IFERROR(INDEX(Returns!A:A,MATCH(B4987,Returns!B:B,0)),"No")</f>
        <v>No</v>
      </c>
    </row>
    <row r="4988" spans="1:23" x14ac:dyDescent="0.2">
      <c r="A4988" s="1">
        <v>4987</v>
      </c>
      <c r="B4988" t="s">
        <v>8544</v>
      </c>
      <c r="C4988" s="2">
        <v>43214</v>
      </c>
      <c r="D4988" s="2">
        <v>43218</v>
      </c>
      <c r="E4988" s="1" t="s">
        <v>46</v>
      </c>
      <c r="F4988" s="1" t="s">
        <v>4493</v>
      </c>
      <c r="G4988" s="1" t="s">
        <v>4494</v>
      </c>
      <c r="H4988" s="1" t="s">
        <v>94</v>
      </c>
      <c r="I4988" s="1" t="s">
        <v>25</v>
      </c>
      <c r="J4988" s="1" t="s">
        <v>947</v>
      </c>
      <c r="K4988" s="1" t="s">
        <v>404</v>
      </c>
      <c r="L4988" s="1">
        <v>80906</v>
      </c>
      <c r="M4988" s="1" t="s">
        <v>41</v>
      </c>
      <c r="N4988" s="1" t="s">
        <v>1639</v>
      </c>
      <c r="O4988" s="1" t="s">
        <v>43</v>
      </c>
      <c r="P4988" s="1" t="s">
        <v>84</v>
      </c>
      <c r="Q4988" s="1" t="s">
        <v>1640</v>
      </c>
      <c r="R4988" s="1">
        <v>15.552000000000003</v>
      </c>
      <c r="S4988" s="1">
        <v>3</v>
      </c>
      <c r="T4988" s="1">
        <v>0.2</v>
      </c>
      <c r="U4988" s="1">
        <v>5.4432</v>
      </c>
      <c r="V4988" s="3" t="str">
        <f>IF(M4988=People!$B$5,People!$A$5,IF(M4988=People!$B$4,People!$A$4,IF(M4988=People!$B$3,People!$A$3,IF(M4988=People!$B$2,People!$A$2,0))))</f>
        <v>Anna Andreadi</v>
      </c>
      <c r="W4988" s="3" t="str">
        <f>IFERROR(INDEX(Returns!A:A,MATCH(B4988,Returns!B:B,0)),"No")</f>
        <v>No</v>
      </c>
    </row>
    <row r="4989" spans="1:23" x14ac:dyDescent="0.2">
      <c r="A4989" s="1">
        <v>4988</v>
      </c>
      <c r="B4989" t="s">
        <v>8544</v>
      </c>
      <c r="C4989" s="2">
        <v>43214</v>
      </c>
      <c r="D4989" s="2">
        <v>43218</v>
      </c>
      <c r="E4989" s="1" t="s">
        <v>46</v>
      </c>
      <c r="F4989" s="1" t="s">
        <v>4493</v>
      </c>
      <c r="G4989" s="1" t="s">
        <v>4494</v>
      </c>
      <c r="H4989" s="1" t="s">
        <v>94</v>
      </c>
      <c r="I4989" s="1" t="s">
        <v>25</v>
      </c>
      <c r="J4989" s="1" t="s">
        <v>947</v>
      </c>
      <c r="K4989" s="1" t="s">
        <v>404</v>
      </c>
      <c r="L4989" s="1">
        <v>80906</v>
      </c>
      <c r="M4989" s="1" t="s">
        <v>41</v>
      </c>
      <c r="N4989" s="1" t="s">
        <v>605</v>
      </c>
      <c r="O4989" s="1" t="s">
        <v>30</v>
      </c>
      <c r="P4989" s="1" t="s">
        <v>34</v>
      </c>
      <c r="Q4989" s="1" t="s">
        <v>606</v>
      </c>
      <c r="R4989" s="1">
        <v>1325.76</v>
      </c>
      <c r="S4989" s="1">
        <v>6</v>
      </c>
      <c r="T4989" s="1">
        <v>0.2</v>
      </c>
      <c r="U4989" s="1">
        <v>149.14799999999991</v>
      </c>
      <c r="V4989" s="3" t="str">
        <f>IF(M4989=People!$B$5,People!$A$5,IF(M4989=People!$B$4,People!$A$4,IF(M4989=People!$B$3,People!$A$3,IF(M4989=People!$B$2,People!$A$2,0))))</f>
        <v>Anna Andreadi</v>
      </c>
      <c r="W4989" s="3" t="str">
        <f>IFERROR(INDEX(Returns!A:A,MATCH(B4989,Returns!B:B,0)),"No")</f>
        <v>No</v>
      </c>
    </row>
    <row r="4990" spans="1:23" x14ac:dyDescent="0.2">
      <c r="A4990" s="1">
        <v>4989</v>
      </c>
      <c r="B4990" t="s">
        <v>8544</v>
      </c>
      <c r="C4990" s="2">
        <v>43214</v>
      </c>
      <c r="D4990" s="2">
        <v>43218</v>
      </c>
      <c r="E4990" s="1" t="s">
        <v>46</v>
      </c>
      <c r="F4990" s="1" t="s">
        <v>4493</v>
      </c>
      <c r="G4990" s="1" t="s">
        <v>4494</v>
      </c>
      <c r="H4990" s="1" t="s">
        <v>94</v>
      </c>
      <c r="I4990" s="1" t="s">
        <v>25</v>
      </c>
      <c r="J4990" s="1" t="s">
        <v>947</v>
      </c>
      <c r="K4990" s="1" t="s">
        <v>404</v>
      </c>
      <c r="L4990" s="1">
        <v>80906</v>
      </c>
      <c r="M4990" s="1" t="s">
        <v>41</v>
      </c>
      <c r="N4990" s="1" t="s">
        <v>4816</v>
      </c>
      <c r="O4990" s="1" t="s">
        <v>43</v>
      </c>
      <c r="P4990" s="1" t="s">
        <v>70</v>
      </c>
      <c r="Q4990" s="1" t="s">
        <v>4817</v>
      </c>
      <c r="R4990" s="1">
        <v>3.1080000000000001</v>
      </c>
      <c r="S4990" s="1">
        <v>2</v>
      </c>
      <c r="T4990" s="1">
        <v>0.7</v>
      </c>
      <c r="U4990" s="1">
        <v>-2.1755999999999993</v>
      </c>
      <c r="V4990" s="3" t="str">
        <f>IF(M4990=People!$B$5,People!$A$5,IF(M4990=People!$B$4,People!$A$4,IF(M4990=People!$B$3,People!$A$3,IF(M4990=People!$B$2,People!$A$2,0))))</f>
        <v>Anna Andreadi</v>
      </c>
      <c r="W4990" s="3" t="str">
        <f>IFERROR(INDEX(Returns!A:A,MATCH(B4990,Returns!B:B,0)),"No")</f>
        <v>No</v>
      </c>
    </row>
    <row r="4991" spans="1:23" x14ac:dyDescent="0.2">
      <c r="A4991" s="1">
        <v>4990</v>
      </c>
      <c r="B4991" t="s">
        <v>8545</v>
      </c>
      <c r="C4991" s="2">
        <v>43708</v>
      </c>
      <c r="D4991" s="2">
        <v>43712</v>
      </c>
      <c r="E4991" s="1" t="s">
        <v>46</v>
      </c>
      <c r="F4991" s="1" t="s">
        <v>4080</v>
      </c>
      <c r="G4991" s="1" t="s">
        <v>4081</v>
      </c>
      <c r="H4991" s="1" t="s">
        <v>94</v>
      </c>
      <c r="I4991" s="1" t="s">
        <v>25</v>
      </c>
      <c r="J4991" s="1" t="s">
        <v>116</v>
      </c>
      <c r="K4991" s="1" t="s">
        <v>40</v>
      </c>
      <c r="L4991" s="1">
        <v>94110</v>
      </c>
      <c r="M4991" s="1" t="s">
        <v>41</v>
      </c>
      <c r="N4991" s="1" t="s">
        <v>2496</v>
      </c>
      <c r="O4991" s="1" t="s">
        <v>43</v>
      </c>
      <c r="P4991" s="1" t="s">
        <v>70</v>
      </c>
      <c r="Q4991" s="1" t="s">
        <v>2497</v>
      </c>
      <c r="R4991" s="1">
        <v>6.6719999999999988</v>
      </c>
      <c r="S4991" s="1">
        <v>3</v>
      </c>
      <c r="T4991" s="1">
        <v>0.2</v>
      </c>
      <c r="U4991" s="1">
        <v>2.1683999999999997</v>
      </c>
      <c r="V4991" s="3" t="str">
        <f>IF(M4991=People!$B$5,People!$A$5,IF(M4991=People!$B$4,People!$A$4,IF(M4991=People!$B$3,People!$A$3,IF(M4991=People!$B$2,People!$A$2,0))))</f>
        <v>Anna Andreadi</v>
      </c>
      <c r="W4991" s="3" t="str">
        <f>IFERROR(INDEX(Returns!A:A,MATCH(B4991,Returns!B:B,0)),"No")</f>
        <v>No</v>
      </c>
    </row>
    <row r="4992" spans="1:23" x14ac:dyDescent="0.2">
      <c r="A4992" s="1">
        <v>4991</v>
      </c>
      <c r="B4992" t="s">
        <v>8545</v>
      </c>
      <c r="C4992" s="2">
        <v>43708</v>
      </c>
      <c r="D4992" s="2">
        <v>43712</v>
      </c>
      <c r="E4992" s="1" t="s">
        <v>46</v>
      </c>
      <c r="F4992" s="1" t="s">
        <v>4080</v>
      </c>
      <c r="G4992" s="1" t="s">
        <v>4081</v>
      </c>
      <c r="H4992" s="1" t="s">
        <v>94</v>
      </c>
      <c r="I4992" s="1" t="s">
        <v>25</v>
      </c>
      <c r="J4992" s="1" t="s">
        <v>116</v>
      </c>
      <c r="K4992" s="1" t="s">
        <v>40</v>
      </c>
      <c r="L4992" s="1">
        <v>94110</v>
      </c>
      <c r="M4992" s="1" t="s">
        <v>41</v>
      </c>
      <c r="N4992" s="1" t="s">
        <v>2867</v>
      </c>
      <c r="O4992" s="1" t="s">
        <v>66</v>
      </c>
      <c r="P4992" s="1" t="s">
        <v>67</v>
      </c>
      <c r="Q4992" s="1" t="s">
        <v>4794</v>
      </c>
      <c r="R4992" s="1">
        <v>689.40800000000002</v>
      </c>
      <c r="S4992" s="1">
        <v>4</v>
      </c>
      <c r="T4992" s="1">
        <v>0.2</v>
      </c>
      <c r="U4992" s="1">
        <v>77.558399999999978</v>
      </c>
      <c r="V4992" s="3" t="str">
        <f>IF(M4992=People!$B$5,People!$A$5,IF(M4992=People!$B$4,People!$A$4,IF(M4992=People!$B$3,People!$A$3,IF(M4992=People!$B$2,People!$A$2,0))))</f>
        <v>Anna Andreadi</v>
      </c>
      <c r="W4992" s="3" t="str">
        <f>IFERROR(INDEX(Returns!A:A,MATCH(B4992,Returns!B:B,0)),"No")</f>
        <v>No</v>
      </c>
    </row>
    <row r="4993" spans="1:23" x14ac:dyDescent="0.2">
      <c r="A4993" s="1">
        <v>4992</v>
      </c>
      <c r="B4993" t="s">
        <v>8546</v>
      </c>
      <c r="C4993" s="2">
        <v>43806</v>
      </c>
      <c r="D4993" s="2">
        <v>43812</v>
      </c>
      <c r="E4993" s="1" t="s">
        <v>46</v>
      </c>
      <c r="F4993" s="1" t="s">
        <v>3017</v>
      </c>
      <c r="G4993" s="1" t="s">
        <v>3018</v>
      </c>
      <c r="H4993" s="1" t="s">
        <v>38</v>
      </c>
      <c r="I4993" s="1" t="s">
        <v>25</v>
      </c>
      <c r="J4993" s="1" t="s">
        <v>273</v>
      </c>
      <c r="K4993" s="1" t="s">
        <v>191</v>
      </c>
      <c r="L4993" s="1">
        <v>60653</v>
      </c>
      <c r="M4993" s="1" t="s">
        <v>97</v>
      </c>
      <c r="N4993" s="1" t="s">
        <v>5191</v>
      </c>
      <c r="O4993" s="1" t="s">
        <v>43</v>
      </c>
      <c r="P4993" s="1" t="s">
        <v>70</v>
      </c>
      <c r="Q4993" s="1" t="s">
        <v>5192</v>
      </c>
      <c r="R4993" s="1">
        <v>1889.9899999999998</v>
      </c>
      <c r="S4993" s="1">
        <v>5</v>
      </c>
      <c r="T4993" s="1">
        <v>0.8</v>
      </c>
      <c r="U4993" s="1">
        <v>-2929.4845000000005</v>
      </c>
      <c r="V4993" s="3" t="str">
        <f>IF(M4993=People!$B$5,People!$A$5,IF(M4993=People!$B$4,People!$A$4,IF(M4993=People!$B$3,People!$A$3,IF(M4993=People!$B$2,People!$A$2,0))))</f>
        <v>Kelly Williams</v>
      </c>
      <c r="W4993" s="3" t="str">
        <f>IFERROR(INDEX(Returns!A:A,MATCH(B4993,Returns!B:B,0)),"No")</f>
        <v>No</v>
      </c>
    </row>
    <row r="4994" spans="1:23" x14ac:dyDescent="0.2">
      <c r="A4994" s="1">
        <v>4993</v>
      </c>
      <c r="B4994" t="s">
        <v>8547</v>
      </c>
      <c r="C4994" s="2">
        <v>43087</v>
      </c>
      <c r="D4994" s="2">
        <v>43094</v>
      </c>
      <c r="E4994" s="1" t="s">
        <v>46</v>
      </c>
      <c r="F4994" s="1" t="s">
        <v>3542</v>
      </c>
      <c r="G4994" s="1" t="s">
        <v>3543</v>
      </c>
      <c r="H4994" s="1" t="s">
        <v>38</v>
      </c>
      <c r="I4994" s="1" t="s">
        <v>25</v>
      </c>
      <c r="J4994" s="1" t="s">
        <v>299</v>
      </c>
      <c r="K4994" s="1" t="s">
        <v>300</v>
      </c>
      <c r="L4994" s="1">
        <v>38109</v>
      </c>
      <c r="M4994" s="1" t="s">
        <v>28</v>
      </c>
      <c r="N4994" s="1" t="s">
        <v>2490</v>
      </c>
      <c r="O4994" s="1" t="s">
        <v>43</v>
      </c>
      <c r="P4994" s="1" t="s">
        <v>157</v>
      </c>
      <c r="Q4994" s="1" t="s">
        <v>2491</v>
      </c>
      <c r="R4994" s="1">
        <v>55.936000000000007</v>
      </c>
      <c r="S4994" s="1">
        <v>8</v>
      </c>
      <c r="T4994" s="1">
        <v>0.2</v>
      </c>
      <c r="U4994" s="1">
        <v>18.878399999999999</v>
      </c>
      <c r="V4994" s="3" t="str">
        <f>IF(M4994=People!$B$5,People!$A$5,IF(M4994=People!$B$4,People!$A$4,IF(M4994=People!$B$3,People!$A$3,IF(M4994=People!$B$2,People!$A$2,0))))</f>
        <v>Cassandra Brandow</v>
      </c>
      <c r="W4994" s="3" t="str">
        <f>IFERROR(INDEX(Returns!A:A,MATCH(B4994,Returns!B:B,0)),"No")</f>
        <v>No</v>
      </c>
    </row>
    <row r="4995" spans="1:23" x14ac:dyDescent="0.2">
      <c r="A4995" s="1">
        <v>4994</v>
      </c>
      <c r="B4995" t="s">
        <v>8547</v>
      </c>
      <c r="C4995" s="2">
        <v>43087</v>
      </c>
      <c r="D4995" s="2">
        <v>43094</v>
      </c>
      <c r="E4995" s="1" t="s">
        <v>46</v>
      </c>
      <c r="F4995" s="1" t="s">
        <v>3542</v>
      </c>
      <c r="G4995" s="1" t="s">
        <v>3543</v>
      </c>
      <c r="H4995" s="1" t="s">
        <v>38</v>
      </c>
      <c r="I4995" s="1" t="s">
        <v>25</v>
      </c>
      <c r="J4995" s="1" t="s">
        <v>299</v>
      </c>
      <c r="K4995" s="1" t="s">
        <v>300</v>
      </c>
      <c r="L4995" s="1">
        <v>38109</v>
      </c>
      <c r="M4995" s="1" t="s">
        <v>28</v>
      </c>
      <c r="N4995" s="1" t="s">
        <v>3975</v>
      </c>
      <c r="O4995" s="1" t="s">
        <v>43</v>
      </c>
      <c r="P4995" s="1" t="s">
        <v>44</v>
      </c>
      <c r="Q4995" s="1" t="s">
        <v>3976</v>
      </c>
      <c r="R4995" s="1">
        <v>18.431999999999999</v>
      </c>
      <c r="S4995" s="1">
        <v>8</v>
      </c>
      <c r="T4995" s="1">
        <v>0.2</v>
      </c>
      <c r="U4995" s="1">
        <v>5.9903999999999984</v>
      </c>
      <c r="V4995" s="3" t="str">
        <f>IF(M4995=People!$B$5,People!$A$5,IF(M4995=People!$B$4,People!$A$4,IF(M4995=People!$B$3,People!$A$3,IF(M4995=People!$B$2,People!$A$2,0))))</f>
        <v>Cassandra Brandow</v>
      </c>
      <c r="W4995" s="3" t="str">
        <f>IFERROR(INDEX(Returns!A:A,MATCH(B4995,Returns!B:B,0)),"No")</f>
        <v>No</v>
      </c>
    </row>
    <row r="4996" spans="1:23" x14ac:dyDescent="0.2">
      <c r="A4996" s="1">
        <v>4995</v>
      </c>
      <c r="B4996" t="s">
        <v>8547</v>
      </c>
      <c r="C4996" s="2">
        <v>43087</v>
      </c>
      <c r="D4996" s="2">
        <v>43094</v>
      </c>
      <c r="E4996" s="1" t="s">
        <v>46</v>
      </c>
      <c r="F4996" s="1" t="s">
        <v>3542</v>
      </c>
      <c r="G4996" s="1" t="s">
        <v>3543</v>
      </c>
      <c r="H4996" s="1" t="s">
        <v>38</v>
      </c>
      <c r="I4996" s="1" t="s">
        <v>25</v>
      </c>
      <c r="J4996" s="1" t="s">
        <v>299</v>
      </c>
      <c r="K4996" s="1" t="s">
        <v>300</v>
      </c>
      <c r="L4996" s="1">
        <v>38109</v>
      </c>
      <c r="M4996" s="1" t="s">
        <v>28</v>
      </c>
      <c r="N4996" s="1" t="s">
        <v>1784</v>
      </c>
      <c r="O4996" s="1" t="s">
        <v>30</v>
      </c>
      <c r="P4996" s="1" t="s">
        <v>60</v>
      </c>
      <c r="Q4996" s="1" t="s">
        <v>1785</v>
      </c>
      <c r="R4996" s="1">
        <v>20.32</v>
      </c>
      <c r="S4996" s="1">
        <v>5</v>
      </c>
      <c r="T4996" s="1">
        <v>0.2</v>
      </c>
      <c r="U4996" s="1">
        <v>3.5559999999999992</v>
      </c>
      <c r="V4996" s="3" t="str">
        <f>IF(M4996=People!$B$5,People!$A$5,IF(M4996=People!$B$4,People!$A$4,IF(M4996=People!$B$3,People!$A$3,IF(M4996=People!$B$2,People!$A$2,0))))</f>
        <v>Cassandra Brandow</v>
      </c>
      <c r="W4996" s="3" t="str">
        <f>IFERROR(INDEX(Returns!A:A,MATCH(B4996,Returns!B:B,0)),"No")</f>
        <v>No</v>
      </c>
    </row>
    <row r="4997" spans="1:23" x14ac:dyDescent="0.2">
      <c r="A4997" s="1">
        <v>4996</v>
      </c>
      <c r="B4997" t="s">
        <v>8548</v>
      </c>
      <c r="C4997" s="2">
        <v>42678</v>
      </c>
      <c r="D4997" s="2">
        <v>42684</v>
      </c>
      <c r="E4997" s="1" t="s">
        <v>46</v>
      </c>
      <c r="F4997" s="1" t="s">
        <v>3115</v>
      </c>
      <c r="G4997" s="1" t="s">
        <v>3116</v>
      </c>
      <c r="H4997" s="1" t="s">
        <v>94</v>
      </c>
      <c r="I4997" s="1" t="s">
        <v>25</v>
      </c>
      <c r="J4997" s="1" t="s">
        <v>239</v>
      </c>
      <c r="K4997" s="1" t="s">
        <v>240</v>
      </c>
      <c r="L4997" s="1">
        <v>10011</v>
      </c>
      <c r="M4997" s="1" t="s">
        <v>135</v>
      </c>
      <c r="N4997" s="1" t="s">
        <v>4899</v>
      </c>
      <c r="O4997" s="1" t="s">
        <v>43</v>
      </c>
      <c r="P4997" s="1" t="s">
        <v>70</v>
      </c>
      <c r="Q4997" s="1" t="s">
        <v>4900</v>
      </c>
      <c r="R4997" s="1">
        <v>52.064</v>
      </c>
      <c r="S4997" s="1">
        <v>4</v>
      </c>
      <c r="T4997" s="1">
        <v>0.2</v>
      </c>
      <c r="U4997" s="1">
        <v>18.873199999999997</v>
      </c>
      <c r="V4997" s="3" t="str">
        <f>IF(M4997=People!$B$5,People!$A$5,IF(M4997=People!$B$4,People!$A$4,IF(M4997=People!$B$3,People!$A$3,IF(M4997=People!$B$2,People!$A$2,0))))</f>
        <v>Chuck Magee</v>
      </c>
      <c r="W4997" s="3" t="str">
        <f>IFERROR(INDEX(Returns!A:A,MATCH(B4997,Returns!B:B,0)),"No")</f>
        <v>No</v>
      </c>
    </row>
    <row r="4998" spans="1:23" x14ac:dyDescent="0.2">
      <c r="A4998" s="1">
        <v>4997</v>
      </c>
      <c r="B4998" t="s">
        <v>8549</v>
      </c>
      <c r="C4998" s="2">
        <v>43534</v>
      </c>
      <c r="D4998" s="2">
        <v>43539</v>
      </c>
      <c r="E4998" s="1" t="s">
        <v>46</v>
      </c>
      <c r="F4998" s="1" t="s">
        <v>5441</v>
      </c>
      <c r="G4998" s="1" t="s">
        <v>5442</v>
      </c>
      <c r="H4998" s="1" t="s">
        <v>38</v>
      </c>
      <c r="I4998" s="1" t="s">
        <v>25</v>
      </c>
      <c r="J4998" s="1" t="s">
        <v>3709</v>
      </c>
      <c r="K4998" s="1" t="s">
        <v>82</v>
      </c>
      <c r="L4998" s="1">
        <v>27604</v>
      </c>
      <c r="M4998" s="1" t="s">
        <v>28</v>
      </c>
      <c r="N4998" s="1" t="s">
        <v>5452</v>
      </c>
      <c r="O4998" s="1" t="s">
        <v>43</v>
      </c>
      <c r="P4998" s="1" t="s">
        <v>73</v>
      </c>
      <c r="Q4998" s="1" t="s">
        <v>5453</v>
      </c>
      <c r="R4998" s="1">
        <v>48.783999999999999</v>
      </c>
      <c r="S4998" s="1">
        <v>1</v>
      </c>
      <c r="T4998" s="1">
        <v>0.2</v>
      </c>
      <c r="U4998" s="1">
        <v>3.6587999999999976</v>
      </c>
      <c r="V4998" s="3" t="str">
        <f>IF(M4998=People!$B$5,People!$A$5,IF(M4998=People!$B$4,People!$A$4,IF(M4998=People!$B$3,People!$A$3,IF(M4998=People!$B$2,People!$A$2,0))))</f>
        <v>Cassandra Brandow</v>
      </c>
      <c r="W4998" s="3" t="str">
        <f>IFERROR(INDEX(Returns!A:A,MATCH(B4998,Returns!B:B,0)),"No")</f>
        <v>No</v>
      </c>
    </row>
    <row r="4999" spans="1:23" x14ac:dyDescent="0.2">
      <c r="A4999" s="1">
        <v>4998</v>
      </c>
      <c r="B4999" t="s">
        <v>8549</v>
      </c>
      <c r="C4999" s="2">
        <v>43534</v>
      </c>
      <c r="D4999" s="2">
        <v>43539</v>
      </c>
      <c r="E4999" s="1" t="s">
        <v>46</v>
      </c>
      <c r="F4999" s="1" t="s">
        <v>5441</v>
      </c>
      <c r="G4999" s="1" t="s">
        <v>5442</v>
      </c>
      <c r="H4999" s="1" t="s">
        <v>38</v>
      </c>
      <c r="I4999" s="1" t="s">
        <v>25</v>
      </c>
      <c r="J4999" s="1" t="s">
        <v>3709</v>
      </c>
      <c r="K4999" s="1" t="s">
        <v>82</v>
      </c>
      <c r="L4999" s="1">
        <v>27604</v>
      </c>
      <c r="M4999" s="1" t="s">
        <v>28</v>
      </c>
      <c r="N4999" s="1" t="s">
        <v>2110</v>
      </c>
      <c r="O4999" s="1" t="s">
        <v>43</v>
      </c>
      <c r="P4999" s="1" t="s">
        <v>70</v>
      </c>
      <c r="Q4999" s="1" t="s">
        <v>2111</v>
      </c>
      <c r="R4999" s="1">
        <v>13.092000000000002</v>
      </c>
      <c r="S4999" s="1">
        <v>4</v>
      </c>
      <c r="T4999" s="1">
        <v>0.7</v>
      </c>
      <c r="U4999" s="1">
        <v>-10.037199999999999</v>
      </c>
      <c r="V4999" s="3" t="str">
        <f>IF(M4999=People!$B$5,People!$A$5,IF(M4999=People!$B$4,People!$A$4,IF(M4999=People!$B$3,People!$A$3,IF(M4999=People!$B$2,People!$A$2,0))))</f>
        <v>Cassandra Brandow</v>
      </c>
      <c r="W4999" s="3" t="str">
        <f>IFERROR(INDEX(Returns!A:A,MATCH(B4999,Returns!B:B,0)),"No")</f>
        <v>No</v>
      </c>
    </row>
    <row r="5000" spans="1:23" x14ac:dyDescent="0.2">
      <c r="A5000" s="1">
        <v>4999</v>
      </c>
      <c r="B5000" t="s">
        <v>8550</v>
      </c>
      <c r="C5000" s="2">
        <v>43131</v>
      </c>
      <c r="D5000" s="2">
        <v>43135</v>
      </c>
      <c r="E5000" s="1" t="s">
        <v>46</v>
      </c>
      <c r="F5000" s="1" t="s">
        <v>2369</v>
      </c>
      <c r="G5000" s="1" t="s">
        <v>2370</v>
      </c>
      <c r="H5000" s="1" t="s">
        <v>94</v>
      </c>
      <c r="I5000" s="1" t="s">
        <v>25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4968</v>
      </c>
      <c r="O5000" s="1" t="s">
        <v>66</v>
      </c>
      <c r="P5000" s="1" t="s">
        <v>67</v>
      </c>
      <c r="Q5000" s="1" t="s">
        <v>4969</v>
      </c>
      <c r="R5000" s="1">
        <v>109.59200000000001</v>
      </c>
      <c r="S5000" s="1">
        <v>1</v>
      </c>
      <c r="T5000" s="1">
        <v>0.2</v>
      </c>
      <c r="U5000" s="1">
        <v>8.2194000000000003</v>
      </c>
      <c r="V5000" s="3" t="str">
        <f>IF(M5000=People!$B$5,People!$A$5,IF(M5000=People!$B$4,People!$A$4,IF(M5000=People!$B$3,People!$A$3,IF(M5000=People!$B$2,People!$A$2,0))))</f>
        <v>Anna Andreadi</v>
      </c>
      <c r="W5000" s="3" t="str">
        <f>IFERROR(INDEX(Returns!A:A,MATCH(B5000,Returns!B:B,0)),"No")</f>
        <v>No</v>
      </c>
    </row>
    <row r="5001" spans="1:23" x14ac:dyDescent="0.2">
      <c r="A5001" s="1">
        <v>5000</v>
      </c>
      <c r="B5001" t="s">
        <v>8550</v>
      </c>
      <c r="C5001" s="2">
        <v>43131</v>
      </c>
      <c r="D5001" s="2">
        <v>43135</v>
      </c>
      <c r="E5001" s="1" t="s">
        <v>46</v>
      </c>
      <c r="F5001" s="1" t="s">
        <v>2369</v>
      </c>
      <c r="G5001" s="1" t="s">
        <v>2370</v>
      </c>
      <c r="H5001" s="1" t="s">
        <v>94</v>
      </c>
      <c r="I5001" s="1" t="s">
        <v>25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5454</v>
      </c>
      <c r="O5001" s="1" t="s">
        <v>43</v>
      </c>
      <c r="P5001" s="1" t="s">
        <v>84</v>
      </c>
      <c r="Q5001" s="1" t="s">
        <v>169</v>
      </c>
      <c r="R5001" s="1">
        <v>56.7</v>
      </c>
      <c r="S5001" s="1">
        <v>5</v>
      </c>
      <c r="T5001" s="1">
        <v>0</v>
      </c>
      <c r="U5001" s="1">
        <v>27.782999999999998</v>
      </c>
      <c r="V5001" s="3" t="str">
        <f>IF(M5001=People!$B$5,People!$A$5,IF(M5001=People!$B$4,People!$A$4,IF(M5001=People!$B$3,People!$A$3,IF(M5001=People!$B$2,People!$A$2,0))))</f>
        <v>Anna Andreadi</v>
      </c>
      <c r="W5001" s="3" t="str">
        <f>IFERROR(INDEX(Returns!A:A,MATCH(B5001,Returns!B:B,0)),"No")</f>
        <v>No</v>
      </c>
    </row>
    <row r="5002" spans="1:23" x14ac:dyDescent="0.2">
      <c r="A5002" s="1">
        <v>5001</v>
      </c>
      <c r="B5002" t="s">
        <v>8551</v>
      </c>
      <c r="C5002" s="2">
        <v>43592</v>
      </c>
      <c r="D5002" s="2">
        <v>43597</v>
      </c>
      <c r="E5002" s="1" t="s">
        <v>46</v>
      </c>
      <c r="F5002" s="1" t="s">
        <v>1091</v>
      </c>
      <c r="G5002" s="1" t="s">
        <v>1092</v>
      </c>
      <c r="H5002" s="1" t="s">
        <v>94</v>
      </c>
      <c r="I5002" s="1" t="s">
        <v>25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3587</v>
      </c>
      <c r="O5002" s="1" t="s">
        <v>66</v>
      </c>
      <c r="P5002" s="1" t="s">
        <v>146</v>
      </c>
      <c r="Q5002" s="1" t="s">
        <v>3588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3" t="str">
        <f>IF(M5002=People!$B$5,People!$A$5,IF(M5002=People!$B$4,People!$A$4,IF(M5002=People!$B$3,People!$A$3,IF(M5002=People!$B$2,People!$A$2,0))))</f>
        <v>Anna Andreadi</v>
      </c>
      <c r="W5002" s="3" t="str">
        <f>IFERROR(INDEX(Returns!A:A,MATCH(B5002,Returns!B:B,0)),"No")</f>
        <v>No</v>
      </c>
    </row>
    <row r="5003" spans="1:23" x14ac:dyDescent="0.2">
      <c r="A5003" s="1">
        <v>5002</v>
      </c>
      <c r="B5003" t="s">
        <v>8552</v>
      </c>
      <c r="C5003" s="2">
        <v>43244</v>
      </c>
      <c r="D5003" s="2">
        <v>43244</v>
      </c>
      <c r="E5003" s="1" t="s">
        <v>1126</v>
      </c>
      <c r="F5003" s="1" t="s">
        <v>1858</v>
      </c>
      <c r="G5003" s="1" t="s">
        <v>1859</v>
      </c>
      <c r="H5003" s="1" t="s">
        <v>94</v>
      </c>
      <c r="I5003" s="1" t="s">
        <v>25</v>
      </c>
      <c r="J5003" s="1" t="s">
        <v>4323</v>
      </c>
      <c r="K5003" s="1" t="s">
        <v>287</v>
      </c>
      <c r="L5003" s="1">
        <v>23602</v>
      </c>
      <c r="M5003" s="1" t="s">
        <v>28</v>
      </c>
      <c r="N5003" s="1" t="s">
        <v>3871</v>
      </c>
      <c r="O5003" s="1" t="s">
        <v>43</v>
      </c>
      <c r="P5003" s="1" t="s">
        <v>512</v>
      </c>
      <c r="Q5003" s="1" t="s">
        <v>3872</v>
      </c>
      <c r="R5003" s="1">
        <v>69.5</v>
      </c>
      <c r="S5003" s="1">
        <v>5</v>
      </c>
      <c r="T5003" s="1">
        <v>0</v>
      </c>
      <c r="U5003" s="1">
        <v>20.154999999999994</v>
      </c>
      <c r="V5003" s="3" t="str">
        <f>IF(M5003=People!$B$5,People!$A$5,IF(M5003=People!$B$4,People!$A$4,IF(M5003=People!$B$3,People!$A$3,IF(M5003=People!$B$2,People!$A$2,0))))</f>
        <v>Cassandra Brandow</v>
      </c>
      <c r="W5003" s="3" t="str">
        <f>IFERROR(INDEX(Returns!A:A,MATCH(B5003,Returns!B:B,0)),"No")</f>
        <v>No</v>
      </c>
    </row>
    <row r="5004" spans="1:23" x14ac:dyDescent="0.2">
      <c r="A5004" s="1">
        <v>5003</v>
      </c>
      <c r="B5004" t="s">
        <v>8552</v>
      </c>
      <c r="C5004" s="2">
        <v>43244</v>
      </c>
      <c r="D5004" s="2">
        <v>43244</v>
      </c>
      <c r="E5004" s="1" t="s">
        <v>1126</v>
      </c>
      <c r="F5004" s="1" t="s">
        <v>1858</v>
      </c>
      <c r="G5004" s="1" t="s">
        <v>1859</v>
      </c>
      <c r="H5004" s="1" t="s">
        <v>94</v>
      </c>
      <c r="I5004" s="1" t="s">
        <v>25</v>
      </c>
      <c r="J5004" s="1" t="s">
        <v>4323</v>
      </c>
      <c r="K5004" s="1" t="s">
        <v>287</v>
      </c>
      <c r="L5004" s="1">
        <v>23602</v>
      </c>
      <c r="M5004" s="1" t="s">
        <v>28</v>
      </c>
      <c r="N5004" s="1" t="s">
        <v>522</v>
      </c>
      <c r="O5004" s="1" t="s">
        <v>43</v>
      </c>
      <c r="P5004" s="1" t="s">
        <v>84</v>
      </c>
      <c r="Q5004" s="1" t="s">
        <v>523</v>
      </c>
      <c r="R5004" s="1">
        <v>191.6</v>
      </c>
      <c r="S5004" s="1">
        <v>4</v>
      </c>
      <c r="T5004" s="1">
        <v>0</v>
      </c>
      <c r="U5004" s="1">
        <v>91.967999999999989</v>
      </c>
      <c r="V5004" s="3" t="str">
        <f>IF(M5004=People!$B$5,People!$A$5,IF(M5004=People!$B$4,People!$A$4,IF(M5004=People!$B$3,People!$A$3,IF(M5004=People!$B$2,People!$A$2,0))))</f>
        <v>Cassandra Brandow</v>
      </c>
      <c r="W5004" s="3" t="str">
        <f>IFERROR(INDEX(Returns!A:A,MATCH(B5004,Returns!B:B,0)),"No")</f>
        <v>No</v>
      </c>
    </row>
    <row r="5005" spans="1:23" x14ac:dyDescent="0.2">
      <c r="A5005" s="1">
        <v>5004</v>
      </c>
      <c r="B5005" t="s">
        <v>8553</v>
      </c>
      <c r="C5005" s="2">
        <v>43380</v>
      </c>
      <c r="D5005" s="2">
        <v>43385</v>
      </c>
      <c r="E5005" s="1" t="s">
        <v>46</v>
      </c>
      <c r="F5005" s="1" t="s">
        <v>4851</v>
      </c>
      <c r="G5005" s="1" t="s">
        <v>4852</v>
      </c>
      <c r="H5005" s="1" t="s">
        <v>24</v>
      </c>
      <c r="I5005" s="1" t="s">
        <v>25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5455</v>
      </c>
      <c r="O5005" s="1" t="s">
        <v>43</v>
      </c>
      <c r="P5005" s="1" t="s">
        <v>84</v>
      </c>
      <c r="Q5005" s="1" t="s">
        <v>5456</v>
      </c>
      <c r="R5005" s="1">
        <v>10.56</v>
      </c>
      <c r="S5005" s="1">
        <v>2</v>
      </c>
      <c r="T5005" s="1">
        <v>0</v>
      </c>
      <c r="U5005" s="1">
        <v>5.0688000000000004</v>
      </c>
      <c r="V5005" s="3" t="str">
        <f>IF(M5005=People!$B$5,People!$A$5,IF(M5005=People!$B$4,People!$A$4,IF(M5005=People!$B$3,People!$A$3,IF(M5005=People!$B$2,People!$A$2,0))))</f>
        <v>Anna Andreadi</v>
      </c>
      <c r="W5005" s="3" t="str">
        <f>IFERROR(INDEX(Returns!A:A,MATCH(B5005,Returns!B:B,0)),"No")</f>
        <v>No</v>
      </c>
    </row>
    <row r="5006" spans="1:23" x14ac:dyDescent="0.2">
      <c r="A5006" s="1">
        <v>5005</v>
      </c>
      <c r="B5006" t="s">
        <v>8554</v>
      </c>
      <c r="C5006" s="2">
        <v>42490</v>
      </c>
      <c r="D5006" s="2">
        <v>42492</v>
      </c>
      <c r="E5006" s="1" t="s">
        <v>21</v>
      </c>
      <c r="F5006" s="1" t="s">
        <v>4278</v>
      </c>
      <c r="G5006" s="1" t="s">
        <v>4279</v>
      </c>
      <c r="H5006" s="1" t="s">
        <v>24</v>
      </c>
      <c r="I5006" s="1" t="s">
        <v>25</v>
      </c>
      <c r="J5006" s="1" t="s">
        <v>294</v>
      </c>
      <c r="K5006" s="1" t="s">
        <v>1296</v>
      </c>
      <c r="L5006" s="1">
        <v>39212</v>
      </c>
      <c r="M5006" s="1" t="s">
        <v>28</v>
      </c>
      <c r="N5006" s="1" t="s">
        <v>4383</v>
      </c>
      <c r="O5006" s="1" t="s">
        <v>66</v>
      </c>
      <c r="P5006" s="1" t="s">
        <v>146</v>
      </c>
      <c r="Q5006" s="1" t="s">
        <v>4384</v>
      </c>
      <c r="R5006" s="1">
        <v>47.79</v>
      </c>
      <c r="S5006" s="1">
        <v>3</v>
      </c>
      <c r="T5006" s="1">
        <v>0</v>
      </c>
      <c r="U5006" s="1">
        <v>16.2486</v>
      </c>
      <c r="V5006" s="3" t="str">
        <f>IF(M5006=People!$B$5,People!$A$5,IF(M5006=People!$B$4,People!$A$4,IF(M5006=People!$B$3,People!$A$3,IF(M5006=People!$B$2,People!$A$2,0))))</f>
        <v>Cassandra Brandow</v>
      </c>
      <c r="W5006" s="3" t="str">
        <f>IFERROR(INDEX(Returns!A:A,MATCH(B5006,Returns!B:B,0)),"No")</f>
        <v>No</v>
      </c>
    </row>
    <row r="5007" spans="1:23" x14ac:dyDescent="0.2">
      <c r="A5007" s="1">
        <v>5006</v>
      </c>
      <c r="B5007" t="s">
        <v>8555</v>
      </c>
      <c r="C5007" s="2">
        <v>43049</v>
      </c>
      <c r="D5007" s="2">
        <v>43053</v>
      </c>
      <c r="E5007" s="1" t="s">
        <v>21</v>
      </c>
      <c r="F5007" s="1" t="s">
        <v>1993</v>
      </c>
      <c r="G5007" s="1" t="s">
        <v>1994</v>
      </c>
      <c r="H5007" s="1" t="s">
        <v>38</v>
      </c>
      <c r="I5007" s="1" t="s">
        <v>25</v>
      </c>
      <c r="J5007" s="1" t="s">
        <v>1277</v>
      </c>
      <c r="K5007" s="1" t="s">
        <v>228</v>
      </c>
      <c r="L5007" s="1">
        <v>47374</v>
      </c>
      <c r="M5007" s="1" t="s">
        <v>97</v>
      </c>
      <c r="N5007" s="1" t="s">
        <v>1320</v>
      </c>
      <c r="O5007" s="1" t="s">
        <v>43</v>
      </c>
      <c r="P5007" s="1" t="s">
        <v>55</v>
      </c>
      <c r="Q5007" s="1" t="s">
        <v>1321</v>
      </c>
      <c r="R5007" s="1">
        <v>714.30000000000007</v>
      </c>
      <c r="S5007" s="1">
        <v>5</v>
      </c>
      <c r="T5007" s="1">
        <v>0</v>
      </c>
      <c r="U5007" s="1">
        <v>207.14699999999993</v>
      </c>
      <c r="V5007" s="3" t="str">
        <f>IF(M5007=People!$B$5,People!$A$5,IF(M5007=People!$B$4,People!$A$4,IF(M5007=People!$B$3,People!$A$3,IF(M5007=People!$B$2,People!$A$2,0))))</f>
        <v>Kelly Williams</v>
      </c>
      <c r="W5007" s="3" t="str">
        <f>IFERROR(INDEX(Returns!A:A,MATCH(B5007,Returns!B:B,0)),"No")</f>
        <v>No</v>
      </c>
    </row>
    <row r="5008" spans="1:23" x14ac:dyDescent="0.2">
      <c r="A5008" s="1">
        <v>5007</v>
      </c>
      <c r="B5008" t="s">
        <v>8556</v>
      </c>
      <c r="C5008" s="2">
        <v>43048</v>
      </c>
      <c r="D5008" s="2">
        <v>43053</v>
      </c>
      <c r="E5008" s="1" t="s">
        <v>46</v>
      </c>
      <c r="F5008" s="1" t="s">
        <v>4575</v>
      </c>
      <c r="G5008" s="1" t="s">
        <v>4576</v>
      </c>
      <c r="H5008" s="1" t="s">
        <v>94</v>
      </c>
      <c r="I5008" s="1" t="s">
        <v>25</v>
      </c>
      <c r="J5008" s="1" t="s">
        <v>239</v>
      </c>
      <c r="K5008" s="1" t="s">
        <v>240</v>
      </c>
      <c r="L5008" s="1">
        <v>10035</v>
      </c>
      <c r="M5008" s="1" t="s">
        <v>135</v>
      </c>
      <c r="N5008" s="1" t="s">
        <v>5457</v>
      </c>
      <c r="O5008" s="1" t="s">
        <v>66</v>
      </c>
      <c r="P5008" s="1" t="s">
        <v>601</v>
      </c>
      <c r="Q5008" s="1" t="s">
        <v>5458</v>
      </c>
      <c r="R5008" s="1">
        <v>2321.9</v>
      </c>
      <c r="S5008" s="1">
        <v>2</v>
      </c>
      <c r="T5008" s="1">
        <v>0</v>
      </c>
      <c r="U5008" s="1">
        <v>1114.5119999999999</v>
      </c>
      <c r="V5008" s="3" t="str">
        <f>IF(M5008=People!$B$5,People!$A$5,IF(M5008=People!$B$4,People!$A$4,IF(M5008=People!$B$3,People!$A$3,IF(M5008=People!$B$2,People!$A$2,0))))</f>
        <v>Chuck Magee</v>
      </c>
      <c r="W5008" s="3" t="str">
        <f>IFERROR(INDEX(Returns!A:A,MATCH(B5008,Returns!B:B,0)),"No")</f>
        <v>No</v>
      </c>
    </row>
    <row r="5009" spans="1:23" x14ac:dyDescent="0.2">
      <c r="A5009" s="1">
        <v>5008</v>
      </c>
      <c r="B5009" t="s">
        <v>8556</v>
      </c>
      <c r="C5009" s="2">
        <v>43048</v>
      </c>
      <c r="D5009" s="2">
        <v>43053</v>
      </c>
      <c r="E5009" s="1" t="s">
        <v>46</v>
      </c>
      <c r="F5009" s="1" t="s">
        <v>4575</v>
      </c>
      <c r="G5009" s="1" t="s">
        <v>4576</v>
      </c>
      <c r="H5009" s="1" t="s">
        <v>94</v>
      </c>
      <c r="I5009" s="1" t="s">
        <v>25</v>
      </c>
      <c r="J5009" s="1" t="s">
        <v>239</v>
      </c>
      <c r="K5009" s="1" t="s">
        <v>240</v>
      </c>
      <c r="L5009" s="1">
        <v>10035</v>
      </c>
      <c r="M5009" s="1" t="s">
        <v>135</v>
      </c>
      <c r="N5009" s="1" t="s">
        <v>3854</v>
      </c>
      <c r="O5009" s="1" t="s">
        <v>43</v>
      </c>
      <c r="P5009" s="1" t="s">
        <v>55</v>
      </c>
      <c r="Q5009" s="1" t="s">
        <v>3855</v>
      </c>
      <c r="R5009" s="1">
        <v>17.940000000000001</v>
      </c>
      <c r="S5009" s="1">
        <v>3</v>
      </c>
      <c r="T5009" s="1">
        <v>0</v>
      </c>
      <c r="U5009" s="1">
        <v>3.0497999999999985</v>
      </c>
      <c r="V5009" s="3" t="str">
        <f>IF(M5009=People!$B$5,People!$A$5,IF(M5009=People!$B$4,People!$A$4,IF(M5009=People!$B$3,People!$A$3,IF(M5009=People!$B$2,People!$A$2,0))))</f>
        <v>Chuck Magee</v>
      </c>
      <c r="W5009" s="3" t="str">
        <f>IFERROR(INDEX(Returns!A:A,MATCH(B5009,Returns!B:B,0)),"No")</f>
        <v>No</v>
      </c>
    </row>
    <row r="5010" spans="1:23" x14ac:dyDescent="0.2">
      <c r="A5010" s="1">
        <v>5009</v>
      </c>
      <c r="B5010" t="s">
        <v>8557</v>
      </c>
      <c r="C5010" s="2">
        <v>42985</v>
      </c>
      <c r="D5010" s="2">
        <v>42992</v>
      </c>
      <c r="E5010" s="1" t="s">
        <v>46</v>
      </c>
      <c r="F5010" s="1" t="s">
        <v>5459</v>
      </c>
      <c r="G5010" s="1" t="s">
        <v>5460</v>
      </c>
      <c r="H5010" s="1" t="s">
        <v>38</v>
      </c>
      <c r="I5010" s="1" t="s">
        <v>25</v>
      </c>
      <c r="J5010" s="1" t="s">
        <v>133</v>
      </c>
      <c r="K5010" s="1" t="s">
        <v>134</v>
      </c>
      <c r="L5010" s="1">
        <v>19134</v>
      </c>
      <c r="M5010" s="1" t="s">
        <v>135</v>
      </c>
      <c r="N5010" s="1" t="s">
        <v>509</v>
      </c>
      <c r="O5010" s="1" t="s">
        <v>43</v>
      </c>
      <c r="P5010" s="1" t="s">
        <v>70</v>
      </c>
      <c r="Q5010" s="1" t="s">
        <v>510</v>
      </c>
      <c r="R5010" s="1">
        <v>9.5220000000000002</v>
      </c>
      <c r="S5010" s="1">
        <v>1</v>
      </c>
      <c r="T5010" s="1">
        <v>0.7</v>
      </c>
      <c r="U5010" s="1">
        <v>-6.9827999999999975</v>
      </c>
      <c r="V5010" s="3" t="str">
        <f>IF(M5010=People!$B$5,People!$A$5,IF(M5010=People!$B$4,People!$A$4,IF(M5010=People!$B$3,People!$A$3,IF(M5010=People!$B$2,People!$A$2,0))))</f>
        <v>Chuck Magee</v>
      </c>
      <c r="W5010" s="3" t="str">
        <f>IFERROR(INDEX(Returns!A:A,MATCH(B5010,Returns!B:B,0)),"No")</f>
        <v>No</v>
      </c>
    </row>
    <row r="5011" spans="1:23" x14ac:dyDescent="0.2">
      <c r="A5011" s="1">
        <v>5010</v>
      </c>
      <c r="B5011" t="s">
        <v>8557</v>
      </c>
      <c r="C5011" s="2">
        <v>42985</v>
      </c>
      <c r="D5011" s="2">
        <v>42992</v>
      </c>
      <c r="E5011" s="1" t="s">
        <v>46</v>
      </c>
      <c r="F5011" s="1" t="s">
        <v>5459</v>
      </c>
      <c r="G5011" s="1" t="s">
        <v>5460</v>
      </c>
      <c r="H5011" s="1" t="s">
        <v>38</v>
      </c>
      <c r="I5011" s="1" t="s">
        <v>25</v>
      </c>
      <c r="J5011" s="1" t="s">
        <v>133</v>
      </c>
      <c r="K5011" s="1" t="s">
        <v>134</v>
      </c>
      <c r="L5011" s="1">
        <v>19134</v>
      </c>
      <c r="M5011" s="1" t="s">
        <v>135</v>
      </c>
      <c r="N5011" s="1" t="s">
        <v>1419</v>
      </c>
      <c r="O5011" s="1" t="s">
        <v>66</v>
      </c>
      <c r="P5011" s="1" t="s">
        <v>67</v>
      </c>
      <c r="Q5011" s="1" t="s">
        <v>1420</v>
      </c>
      <c r="R5011" s="1">
        <v>791.96399999999994</v>
      </c>
      <c r="S5011" s="1">
        <v>6</v>
      </c>
      <c r="T5011" s="1">
        <v>0.4</v>
      </c>
      <c r="U5011" s="1">
        <v>-131.9940000000002</v>
      </c>
      <c r="V5011" s="3" t="str">
        <f>IF(M5011=People!$B$5,People!$A$5,IF(M5011=People!$B$4,People!$A$4,IF(M5011=People!$B$3,People!$A$3,IF(M5011=People!$B$2,People!$A$2,0))))</f>
        <v>Chuck Magee</v>
      </c>
      <c r="W5011" s="3" t="str">
        <f>IFERROR(INDEX(Returns!A:A,MATCH(B5011,Returns!B:B,0)),"No")</f>
        <v>No</v>
      </c>
    </row>
    <row r="5012" spans="1:23" x14ac:dyDescent="0.2">
      <c r="A5012" s="1">
        <v>5011</v>
      </c>
      <c r="B5012" t="s">
        <v>8557</v>
      </c>
      <c r="C5012" s="2">
        <v>42985</v>
      </c>
      <c r="D5012" s="2">
        <v>42992</v>
      </c>
      <c r="E5012" s="1" t="s">
        <v>46</v>
      </c>
      <c r="F5012" s="1" t="s">
        <v>5459</v>
      </c>
      <c r="G5012" s="1" t="s">
        <v>5460</v>
      </c>
      <c r="H5012" s="1" t="s">
        <v>38</v>
      </c>
      <c r="I5012" s="1" t="s">
        <v>25</v>
      </c>
      <c r="J5012" s="1" t="s">
        <v>133</v>
      </c>
      <c r="K5012" s="1" t="s">
        <v>134</v>
      </c>
      <c r="L5012" s="1">
        <v>19134</v>
      </c>
      <c r="M5012" s="1" t="s">
        <v>135</v>
      </c>
      <c r="N5012" s="1" t="s">
        <v>1740</v>
      </c>
      <c r="O5012" s="1" t="s">
        <v>43</v>
      </c>
      <c r="P5012" s="1" t="s">
        <v>70</v>
      </c>
      <c r="Q5012" s="1" t="s">
        <v>1741</v>
      </c>
      <c r="R5012" s="1">
        <v>4.9230000000000009</v>
      </c>
      <c r="S5012" s="1">
        <v>3</v>
      </c>
      <c r="T5012" s="1">
        <v>0.7</v>
      </c>
      <c r="U5012" s="1">
        <v>-3.9383999999999997</v>
      </c>
      <c r="V5012" s="3" t="str">
        <f>IF(M5012=People!$B$5,People!$A$5,IF(M5012=People!$B$4,People!$A$4,IF(M5012=People!$B$3,People!$A$3,IF(M5012=People!$B$2,People!$A$2,0))))</f>
        <v>Chuck Magee</v>
      </c>
      <c r="W5012" s="3" t="str">
        <f>IFERROR(INDEX(Returns!A:A,MATCH(B5012,Returns!B:B,0)),"No")</f>
        <v>No</v>
      </c>
    </row>
    <row r="5013" spans="1:23" x14ac:dyDescent="0.2">
      <c r="A5013" s="1">
        <v>5012</v>
      </c>
      <c r="B5013" t="s">
        <v>8558</v>
      </c>
      <c r="C5013" s="2">
        <v>43596</v>
      </c>
      <c r="D5013" s="2">
        <v>43598</v>
      </c>
      <c r="E5013" s="1" t="s">
        <v>170</v>
      </c>
      <c r="F5013" s="1" t="s">
        <v>3296</v>
      </c>
      <c r="G5013" s="1" t="s">
        <v>3297</v>
      </c>
      <c r="H5013" s="1" t="s">
        <v>38</v>
      </c>
      <c r="I5013" s="1" t="s">
        <v>25</v>
      </c>
      <c r="J5013" s="1" t="s">
        <v>480</v>
      </c>
      <c r="K5013" s="1" t="s">
        <v>279</v>
      </c>
      <c r="L5013" s="1">
        <v>85023</v>
      </c>
      <c r="M5013" s="1" t="s">
        <v>41</v>
      </c>
      <c r="N5013" s="1" t="s">
        <v>2914</v>
      </c>
      <c r="O5013" s="1" t="s">
        <v>30</v>
      </c>
      <c r="P5013" s="1" t="s">
        <v>31</v>
      </c>
      <c r="Q5013" s="1" t="s">
        <v>2915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3" t="str">
        <f>IF(M5013=People!$B$5,People!$A$5,IF(M5013=People!$B$4,People!$A$4,IF(M5013=People!$B$3,People!$A$3,IF(M5013=People!$B$2,People!$A$2,0))))</f>
        <v>Anna Andreadi</v>
      </c>
      <c r="W5013" s="3" t="str">
        <f>IFERROR(INDEX(Returns!A:A,MATCH(B5013,Returns!B:B,0)),"No")</f>
        <v>No</v>
      </c>
    </row>
    <row r="5014" spans="1:23" x14ac:dyDescent="0.2">
      <c r="A5014" s="1">
        <v>5013</v>
      </c>
      <c r="B5014" t="s">
        <v>8559</v>
      </c>
      <c r="C5014" s="2">
        <v>43667</v>
      </c>
      <c r="D5014" s="2">
        <v>43672</v>
      </c>
      <c r="E5014" s="1" t="s">
        <v>46</v>
      </c>
      <c r="F5014" s="1" t="s">
        <v>4751</v>
      </c>
      <c r="G5014" s="1" t="s">
        <v>4752</v>
      </c>
      <c r="H5014" s="1" t="s">
        <v>94</v>
      </c>
      <c r="I5014" s="1" t="s">
        <v>25</v>
      </c>
      <c r="J5014" s="1" t="s">
        <v>1872</v>
      </c>
      <c r="K5014" s="1" t="s">
        <v>440</v>
      </c>
      <c r="L5014" s="1">
        <v>44105</v>
      </c>
      <c r="M5014" s="1" t="s">
        <v>135</v>
      </c>
      <c r="N5014" s="1" t="s">
        <v>1494</v>
      </c>
      <c r="O5014" s="1" t="s">
        <v>43</v>
      </c>
      <c r="P5014" s="1" t="s">
        <v>70</v>
      </c>
      <c r="Q5014" s="1" t="s">
        <v>1495</v>
      </c>
      <c r="R5014" s="1">
        <v>33.930000000000007</v>
      </c>
      <c r="S5014" s="1">
        <v>3</v>
      </c>
      <c r="T5014" s="1">
        <v>0.7</v>
      </c>
      <c r="U5014" s="1">
        <v>-22.619999999999997</v>
      </c>
      <c r="V5014" s="3" t="str">
        <f>IF(M5014=People!$B$5,People!$A$5,IF(M5014=People!$B$4,People!$A$4,IF(M5014=People!$B$3,People!$A$3,IF(M5014=People!$B$2,People!$A$2,0))))</f>
        <v>Chuck Magee</v>
      </c>
      <c r="W5014" s="3" t="str">
        <f>IFERROR(INDEX(Returns!A:A,MATCH(B5014,Returns!B:B,0)),"No")</f>
        <v>No</v>
      </c>
    </row>
    <row r="5015" spans="1:23" x14ac:dyDescent="0.2">
      <c r="A5015" s="1">
        <v>5014</v>
      </c>
      <c r="B5015" t="s">
        <v>8559</v>
      </c>
      <c r="C5015" s="2">
        <v>43667</v>
      </c>
      <c r="D5015" s="2">
        <v>43672</v>
      </c>
      <c r="E5015" s="1" t="s">
        <v>46</v>
      </c>
      <c r="F5015" s="1" t="s">
        <v>4751</v>
      </c>
      <c r="G5015" s="1" t="s">
        <v>4752</v>
      </c>
      <c r="H5015" s="1" t="s">
        <v>94</v>
      </c>
      <c r="I5015" s="1" t="s">
        <v>25</v>
      </c>
      <c r="J5015" s="1" t="s">
        <v>1872</v>
      </c>
      <c r="K5015" s="1" t="s">
        <v>440</v>
      </c>
      <c r="L5015" s="1">
        <v>44105</v>
      </c>
      <c r="M5015" s="1" t="s">
        <v>135</v>
      </c>
      <c r="N5015" s="1" t="s">
        <v>5461</v>
      </c>
      <c r="O5015" s="1" t="s">
        <v>43</v>
      </c>
      <c r="P5015" s="1" t="s">
        <v>55</v>
      </c>
      <c r="Q5015" s="1" t="s">
        <v>5462</v>
      </c>
      <c r="R5015" s="1">
        <v>222.32000000000005</v>
      </c>
      <c r="S5015" s="1">
        <v>7</v>
      </c>
      <c r="T5015" s="1">
        <v>0.2</v>
      </c>
      <c r="U5015" s="1">
        <v>25.010999999999967</v>
      </c>
      <c r="V5015" s="3" t="str">
        <f>IF(M5015=People!$B$5,People!$A$5,IF(M5015=People!$B$4,People!$A$4,IF(M5015=People!$B$3,People!$A$3,IF(M5015=People!$B$2,People!$A$2,0))))</f>
        <v>Chuck Magee</v>
      </c>
      <c r="W5015" s="3" t="str">
        <f>IFERROR(INDEX(Returns!A:A,MATCH(B5015,Returns!B:B,0)),"No")</f>
        <v>No</v>
      </c>
    </row>
    <row r="5016" spans="1:23" x14ac:dyDescent="0.2">
      <c r="A5016" s="1">
        <v>5015</v>
      </c>
      <c r="B5016" t="s">
        <v>8559</v>
      </c>
      <c r="C5016" s="2">
        <v>43667</v>
      </c>
      <c r="D5016" s="2">
        <v>43672</v>
      </c>
      <c r="E5016" s="1" t="s">
        <v>46</v>
      </c>
      <c r="F5016" s="1" t="s">
        <v>4751</v>
      </c>
      <c r="G5016" s="1" t="s">
        <v>4752</v>
      </c>
      <c r="H5016" s="1" t="s">
        <v>94</v>
      </c>
      <c r="I5016" s="1" t="s">
        <v>25</v>
      </c>
      <c r="J5016" s="1" t="s">
        <v>1872</v>
      </c>
      <c r="K5016" s="1" t="s">
        <v>440</v>
      </c>
      <c r="L5016" s="1">
        <v>44105</v>
      </c>
      <c r="M5016" s="1" t="s">
        <v>135</v>
      </c>
      <c r="N5016" s="1" t="s">
        <v>5463</v>
      </c>
      <c r="O5016" s="1" t="s">
        <v>66</v>
      </c>
      <c r="P5016" s="1" t="s">
        <v>67</v>
      </c>
      <c r="Q5016" s="1" t="s">
        <v>5464</v>
      </c>
      <c r="R5016" s="1">
        <v>210.56400000000002</v>
      </c>
      <c r="S5016" s="1">
        <v>6</v>
      </c>
      <c r="T5016" s="1">
        <v>0.4</v>
      </c>
      <c r="U5016" s="1">
        <v>-52.640999999999991</v>
      </c>
      <c r="V5016" s="3" t="str">
        <f>IF(M5016=People!$B$5,People!$A$5,IF(M5016=People!$B$4,People!$A$4,IF(M5016=People!$B$3,People!$A$3,IF(M5016=People!$B$2,People!$A$2,0))))</f>
        <v>Chuck Magee</v>
      </c>
      <c r="W5016" s="3" t="str">
        <f>IFERROR(INDEX(Returns!A:A,MATCH(B5016,Returns!B:B,0)),"No")</f>
        <v>No</v>
      </c>
    </row>
    <row r="5017" spans="1:23" x14ac:dyDescent="0.2">
      <c r="A5017" s="1">
        <v>5016</v>
      </c>
      <c r="B5017" t="s">
        <v>8560</v>
      </c>
      <c r="C5017" s="2">
        <v>42698</v>
      </c>
      <c r="D5017" s="2">
        <v>42703</v>
      </c>
      <c r="E5017" s="1" t="s">
        <v>46</v>
      </c>
      <c r="F5017" s="1" t="s">
        <v>3524</v>
      </c>
      <c r="G5017" s="1" t="s">
        <v>3525</v>
      </c>
      <c r="H5017" s="1" t="s">
        <v>24</v>
      </c>
      <c r="I5017" s="1" t="s">
        <v>25</v>
      </c>
      <c r="J5017" s="1" t="s">
        <v>2397</v>
      </c>
      <c r="K5017" s="1" t="s">
        <v>440</v>
      </c>
      <c r="L5017" s="1">
        <v>43615</v>
      </c>
      <c r="M5017" s="1" t="s">
        <v>135</v>
      </c>
      <c r="N5017" s="1" t="s">
        <v>721</v>
      </c>
      <c r="O5017" s="1" t="s">
        <v>30</v>
      </c>
      <c r="P5017" s="1" t="s">
        <v>60</v>
      </c>
      <c r="Q5017" s="1" t="s">
        <v>722</v>
      </c>
      <c r="R5017" s="1">
        <v>35.168000000000006</v>
      </c>
      <c r="S5017" s="1">
        <v>7</v>
      </c>
      <c r="T5017" s="1">
        <v>0.2</v>
      </c>
      <c r="U5017" s="1">
        <v>9.6712000000000025</v>
      </c>
      <c r="V5017" s="3" t="str">
        <f>IF(M5017=People!$B$5,People!$A$5,IF(M5017=People!$B$4,People!$A$4,IF(M5017=People!$B$3,People!$A$3,IF(M5017=People!$B$2,People!$A$2,0))))</f>
        <v>Chuck Magee</v>
      </c>
      <c r="W5017" s="3" t="str">
        <f>IFERROR(INDEX(Returns!A:A,MATCH(B5017,Returns!B:B,0)),"No")</f>
        <v>No</v>
      </c>
    </row>
    <row r="5018" spans="1:23" x14ac:dyDescent="0.2">
      <c r="A5018" s="1">
        <v>5017</v>
      </c>
      <c r="B5018" t="s">
        <v>8560</v>
      </c>
      <c r="C5018" s="2">
        <v>42698</v>
      </c>
      <c r="D5018" s="2">
        <v>42703</v>
      </c>
      <c r="E5018" s="1" t="s">
        <v>46</v>
      </c>
      <c r="F5018" s="1" t="s">
        <v>3524</v>
      </c>
      <c r="G5018" s="1" t="s">
        <v>3525</v>
      </c>
      <c r="H5018" s="1" t="s">
        <v>24</v>
      </c>
      <c r="I5018" s="1" t="s">
        <v>25</v>
      </c>
      <c r="J5018" s="1" t="s">
        <v>2397</v>
      </c>
      <c r="K5018" s="1" t="s">
        <v>440</v>
      </c>
      <c r="L5018" s="1">
        <v>43615</v>
      </c>
      <c r="M5018" s="1" t="s">
        <v>135</v>
      </c>
      <c r="N5018" s="1" t="s">
        <v>5465</v>
      </c>
      <c r="O5018" s="1" t="s">
        <v>66</v>
      </c>
      <c r="P5018" s="1" t="s">
        <v>67</v>
      </c>
      <c r="Q5018" s="1" t="s">
        <v>5466</v>
      </c>
      <c r="R5018" s="1">
        <v>1502.376</v>
      </c>
      <c r="S5018" s="1">
        <v>4</v>
      </c>
      <c r="T5018" s="1">
        <v>0.4</v>
      </c>
      <c r="U5018" s="1">
        <v>-250.39600000000019</v>
      </c>
      <c r="V5018" s="3" t="str">
        <f>IF(M5018=People!$B$5,People!$A$5,IF(M5018=People!$B$4,People!$A$4,IF(M5018=People!$B$3,People!$A$3,IF(M5018=People!$B$2,People!$A$2,0))))</f>
        <v>Chuck Magee</v>
      </c>
      <c r="W5018" s="3" t="str">
        <f>IFERROR(INDEX(Returns!A:A,MATCH(B5018,Returns!B:B,0)),"No")</f>
        <v>No</v>
      </c>
    </row>
    <row r="5019" spans="1:23" x14ac:dyDescent="0.2">
      <c r="A5019" s="1">
        <v>5018</v>
      </c>
      <c r="B5019" t="s">
        <v>8561</v>
      </c>
      <c r="C5019" s="2">
        <v>42689</v>
      </c>
      <c r="D5019" s="2">
        <v>42692</v>
      </c>
      <c r="E5019" s="1" t="s">
        <v>170</v>
      </c>
      <c r="F5019" s="1" t="s">
        <v>5467</v>
      </c>
      <c r="G5019" s="1" t="s">
        <v>5468</v>
      </c>
      <c r="H5019" s="1" t="s">
        <v>24</v>
      </c>
      <c r="I5019" s="1" t="s">
        <v>25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816</v>
      </c>
      <c r="O5019" s="1" t="s">
        <v>30</v>
      </c>
      <c r="P5019" s="1" t="s">
        <v>60</v>
      </c>
      <c r="Q5019" s="1" t="s">
        <v>817</v>
      </c>
      <c r="R5019" s="1">
        <v>10.11</v>
      </c>
      <c r="S5019" s="1">
        <v>3</v>
      </c>
      <c r="T5019" s="1">
        <v>0</v>
      </c>
      <c r="U5019" s="1">
        <v>3.2351999999999994</v>
      </c>
      <c r="V5019" s="3" t="str">
        <f>IF(M5019=People!$B$5,People!$A$5,IF(M5019=People!$B$4,People!$A$4,IF(M5019=People!$B$3,People!$A$3,IF(M5019=People!$B$2,People!$A$2,0))))</f>
        <v>Anna Andreadi</v>
      </c>
      <c r="W5019" s="3" t="str">
        <f>IFERROR(INDEX(Returns!A:A,MATCH(B5019,Returns!B:B,0)),"No")</f>
        <v>No</v>
      </c>
    </row>
    <row r="5020" spans="1:23" x14ac:dyDescent="0.2">
      <c r="A5020" s="1">
        <v>5019</v>
      </c>
      <c r="B5020" t="s">
        <v>8561</v>
      </c>
      <c r="C5020" s="2">
        <v>42689</v>
      </c>
      <c r="D5020" s="2">
        <v>42692</v>
      </c>
      <c r="E5020" s="1" t="s">
        <v>170</v>
      </c>
      <c r="F5020" s="1" t="s">
        <v>5467</v>
      </c>
      <c r="G5020" s="1" t="s">
        <v>5468</v>
      </c>
      <c r="H5020" s="1" t="s">
        <v>24</v>
      </c>
      <c r="I5020" s="1" t="s">
        <v>25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797</v>
      </c>
      <c r="O5020" s="1" t="s">
        <v>66</v>
      </c>
      <c r="P5020" s="1" t="s">
        <v>146</v>
      </c>
      <c r="Q5020" s="1" t="s">
        <v>798</v>
      </c>
      <c r="R5020" s="1">
        <v>772.47</v>
      </c>
      <c r="S5020" s="1">
        <v>3</v>
      </c>
      <c r="T5020" s="1">
        <v>0</v>
      </c>
      <c r="U5020" s="1">
        <v>146.76929999999993</v>
      </c>
      <c r="V5020" s="3" t="str">
        <f>IF(M5020=People!$B$5,People!$A$5,IF(M5020=People!$B$4,People!$A$4,IF(M5020=People!$B$3,People!$A$3,IF(M5020=People!$B$2,People!$A$2,0))))</f>
        <v>Anna Andreadi</v>
      </c>
      <c r="W5020" s="3" t="str">
        <f>IFERROR(INDEX(Returns!A:A,MATCH(B5020,Returns!B:B,0)),"No")</f>
        <v>No</v>
      </c>
    </row>
    <row r="5021" spans="1:23" x14ac:dyDescent="0.2">
      <c r="A5021" s="1">
        <v>5020</v>
      </c>
      <c r="B5021" t="s">
        <v>8561</v>
      </c>
      <c r="C5021" s="2">
        <v>42689</v>
      </c>
      <c r="D5021" s="2">
        <v>42692</v>
      </c>
      <c r="E5021" s="1" t="s">
        <v>170</v>
      </c>
      <c r="F5021" s="1" t="s">
        <v>5467</v>
      </c>
      <c r="G5021" s="1" t="s">
        <v>5468</v>
      </c>
      <c r="H5021" s="1" t="s">
        <v>24</v>
      </c>
      <c r="I5021" s="1" t="s">
        <v>25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2256</v>
      </c>
      <c r="O5021" s="1" t="s">
        <v>43</v>
      </c>
      <c r="P5021" s="1" t="s">
        <v>512</v>
      </c>
      <c r="Q5021" s="1" t="s">
        <v>2257</v>
      </c>
      <c r="R5021" s="1">
        <v>20.46</v>
      </c>
      <c r="S5021" s="1">
        <v>2</v>
      </c>
      <c r="T5021" s="1">
        <v>0</v>
      </c>
      <c r="U5021" s="1">
        <v>5.3196000000000012</v>
      </c>
      <c r="V5021" s="3" t="str">
        <f>IF(M5021=People!$B$5,People!$A$5,IF(M5021=People!$B$4,People!$A$4,IF(M5021=People!$B$3,People!$A$3,IF(M5021=People!$B$2,People!$A$2,0))))</f>
        <v>Anna Andreadi</v>
      </c>
      <c r="W5021" s="3" t="str">
        <f>IFERROR(INDEX(Returns!A:A,MATCH(B5021,Returns!B:B,0)),"No")</f>
        <v>No</v>
      </c>
    </row>
    <row r="5022" spans="1:23" x14ac:dyDescent="0.2">
      <c r="A5022" s="1">
        <v>5021</v>
      </c>
      <c r="B5022" t="s">
        <v>8562</v>
      </c>
      <c r="C5022" s="2">
        <v>43547</v>
      </c>
      <c r="D5022" s="2">
        <v>43549</v>
      </c>
      <c r="E5022" s="1" t="s">
        <v>21</v>
      </c>
      <c r="F5022" s="1" t="s">
        <v>680</v>
      </c>
      <c r="G5022" s="1" t="s">
        <v>681</v>
      </c>
      <c r="H5022" s="1" t="s">
        <v>38</v>
      </c>
      <c r="I5022" s="1" t="s">
        <v>25</v>
      </c>
      <c r="J5022" s="1" t="s">
        <v>239</v>
      </c>
      <c r="K5022" s="1" t="s">
        <v>240</v>
      </c>
      <c r="L5022" s="1">
        <v>10011</v>
      </c>
      <c r="M5022" s="1" t="s">
        <v>135</v>
      </c>
      <c r="N5022" s="1" t="s">
        <v>1396</v>
      </c>
      <c r="O5022" s="1" t="s">
        <v>43</v>
      </c>
      <c r="P5022" s="1" t="s">
        <v>512</v>
      </c>
      <c r="Q5022" s="1" t="s">
        <v>1397</v>
      </c>
      <c r="R5022" s="1">
        <v>347.58</v>
      </c>
      <c r="S5022" s="1">
        <v>3</v>
      </c>
      <c r="T5022" s="1">
        <v>0</v>
      </c>
      <c r="U5022" s="1">
        <v>17.378999999999976</v>
      </c>
      <c r="V5022" s="3" t="str">
        <f>IF(M5022=People!$B$5,People!$A$5,IF(M5022=People!$B$4,People!$A$4,IF(M5022=People!$B$3,People!$A$3,IF(M5022=People!$B$2,People!$A$2,0))))</f>
        <v>Chuck Magee</v>
      </c>
      <c r="W5022" s="3" t="str">
        <f>IFERROR(INDEX(Returns!A:A,MATCH(B5022,Returns!B:B,0)),"No")</f>
        <v>No</v>
      </c>
    </row>
    <row r="5023" spans="1:23" x14ac:dyDescent="0.2">
      <c r="A5023" s="1">
        <v>5022</v>
      </c>
      <c r="B5023" t="s">
        <v>8563</v>
      </c>
      <c r="C5023" s="2">
        <v>43452</v>
      </c>
      <c r="D5023" s="2">
        <v>43458</v>
      </c>
      <c r="E5023" s="1" t="s">
        <v>46</v>
      </c>
      <c r="F5023" s="1" t="s">
        <v>1429</v>
      </c>
      <c r="G5023" s="1" t="s">
        <v>1430</v>
      </c>
      <c r="H5023" s="1" t="s">
        <v>24</v>
      </c>
      <c r="I5023" s="1" t="s">
        <v>25</v>
      </c>
      <c r="J5023" s="1" t="s">
        <v>833</v>
      </c>
      <c r="K5023" s="1" t="s">
        <v>40</v>
      </c>
      <c r="L5023" s="1">
        <v>92037</v>
      </c>
      <c r="M5023" s="1" t="s">
        <v>41</v>
      </c>
      <c r="N5023" s="1" t="s">
        <v>1603</v>
      </c>
      <c r="O5023" s="1" t="s">
        <v>66</v>
      </c>
      <c r="P5023" s="1" t="s">
        <v>146</v>
      </c>
      <c r="Q5023" s="1" t="s">
        <v>1604</v>
      </c>
      <c r="R5023" s="1">
        <v>72.64</v>
      </c>
      <c r="S5023" s="1">
        <v>2</v>
      </c>
      <c r="T5023" s="1">
        <v>0</v>
      </c>
      <c r="U5023" s="1">
        <v>21.791999999999994</v>
      </c>
      <c r="V5023" s="3" t="str">
        <f>IF(M5023=People!$B$5,People!$A$5,IF(M5023=People!$B$4,People!$A$4,IF(M5023=People!$B$3,People!$A$3,IF(M5023=People!$B$2,People!$A$2,0))))</f>
        <v>Anna Andreadi</v>
      </c>
      <c r="W5023" s="3" t="str">
        <f>IFERROR(INDEX(Returns!A:A,MATCH(B5023,Returns!B:B,0)),"No")</f>
        <v>No</v>
      </c>
    </row>
    <row r="5024" spans="1:23" x14ac:dyDescent="0.2">
      <c r="A5024" s="1">
        <v>5023</v>
      </c>
      <c r="B5024" t="s">
        <v>8563</v>
      </c>
      <c r="C5024" s="2">
        <v>43452</v>
      </c>
      <c r="D5024" s="2">
        <v>43458</v>
      </c>
      <c r="E5024" s="1" t="s">
        <v>46</v>
      </c>
      <c r="F5024" s="1" t="s">
        <v>1429</v>
      </c>
      <c r="G5024" s="1" t="s">
        <v>1430</v>
      </c>
      <c r="H5024" s="1" t="s">
        <v>24</v>
      </c>
      <c r="I5024" s="1" t="s">
        <v>25</v>
      </c>
      <c r="J5024" s="1" t="s">
        <v>833</v>
      </c>
      <c r="K5024" s="1" t="s">
        <v>40</v>
      </c>
      <c r="L5024" s="1">
        <v>92037</v>
      </c>
      <c r="M5024" s="1" t="s">
        <v>41</v>
      </c>
      <c r="N5024" s="1" t="s">
        <v>797</v>
      </c>
      <c r="O5024" s="1" t="s">
        <v>66</v>
      </c>
      <c r="P5024" s="1" t="s">
        <v>146</v>
      </c>
      <c r="Q5024" s="1" t="s">
        <v>798</v>
      </c>
      <c r="R5024" s="1">
        <v>772.47</v>
      </c>
      <c r="S5024" s="1">
        <v>3</v>
      </c>
      <c r="T5024" s="1">
        <v>0</v>
      </c>
      <c r="U5024" s="1">
        <v>146.76929999999993</v>
      </c>
      <c r="V5024" s="3" t="str">
        <f>IF(M5024=People!$B$5,People!$A$5,IF(M5024=People!$B$4,People!$A$4,IF(M5024=People!$B$3,People!$A$3,IF(M5024=People!$B$2,People!$A$2,0))))</f>
        <v>Anna Andreadi</v>
      </c>
      <c r="W5024" s="3" t="str">
        <f>IFERROR(INDEX(Returns!A:A,MATCH(B5024,Returns!B:B,0)),"No")</f>
        <v>No</v>
      </c>
    </row>
    <row r="5025" spans="1:23" x14ac:dyDescent="0.2">
      <c r="A5025" s="1">
        <v>5024</v>
      </c>
      <c r="B5025" t="s">
        <v>8563</v>
      </c>
      <c r="C5025" s="2">
        <v>43452</v>
      </c>
      <c r="D5025" s="2">
        <v>43458</v>
      </c>
      <c r="E5025" s="1" t="s">
        <v>46</v>
      </c>
      <c r="F5025" s="1" t="s">
        <v>1429</v>
      </c>
      <c r="G5025" s="1" t="s">
        <v>1430</v>
      </c>
      <c r="H5025" s="1" t="s">
        <v>24</v>
      </c>
      <c r="I5025" s="1" t="s">
        <v>25</v>
      </c>
      <c r="J5025" s="1" t="s">
        <v>833</v>
      </c>
      <c r="K5025" s="1" t="s">
        <v>40</v>
      </c>
      <c r="L5025" s="1">
        <v>92037</v>
      </c>
      <c r="M5025" s="1" t="s">
        <v>41</v>
      </c>
      <c r="N5025" s="1" t="s">
        <v>5150</v>
      </c>
      <c r="O5025" s="1" t="s">
        <v>30</v>
      </c>
      <c r="P5025" s="1" t="s">
        <v>60</v>
      </c>
      <c r="Q5025" s="1" t="s">
        <v>5151</v>
      </c>
      <c r="R5025" s="1">
        <v>39.92</v>
      </c>
      <c r="S5025" s="1">
        <v>4</v>
      </c>
      <c r="T5025" s="1">
        <v>0</v>
      </c>
      <c r="U5025" s="1">
        <v>11.177600000000002</v>
      </c>
      <c r="V5025" s="3" t="str">
        <f>IF(M5025=People!$B$5,People!$A$5,IF(M5025=People!$B$4,People!$A$4,IF(M5025=People!$B$3,People!$A$3,IF(M5025=People!$B$2,People!$A$2,0))))</f>
        <v>Anna Andreadi</v>
      </c>
      <c r="W5025" s="3" t="str">
        <f>IFERROR(INDEX(Returns!A:A,MATCH(B5025,Returns!B:B,0)),"No")</f>
        <v>No</v>
      </c>
    </row>
    <row r="5026" spans="1:23" x14ac:dyDescent="0.2">
      <c r="A5026" s="1">
        <v>5025</v>
      </c>
      <c r="B5026" t="s">
        <v>8564</v>
      </c>
      <c r="C5026" s="2">
        <v>43675</v>
      </c>
      <c r="D5026" s="2">
        <v>43680</v>
      </c>
      <c r="E5026" s="1" t="s">
        <v>46</v>
      </c>
      <c r="F5026" s="1" t="s">
        <v>2040</v>
      </c>
      <c r="G5026" s="1" t="s">
        <v>2041</v>
      </c>
      <c r="H5026" s="1" t="s">
        <v>24</v>
      </c>
      <c r="I5026" s="1" t="s">
        <v>25</v>
      </c>
      <c r="J5026" s="1" t="s">
        <v>3885</v>
      </c>
      <c r="K5026" s="1" t="s">
        <v>572</v>
      </c>
      <c r="L5026" s="1">
        <v>73120</v>
      </c>
      <c r="M5026" s="1" t="s">
        <v>97</v>
      </c>
      <c r="N5026" s="1" t="s">
        <v>5106</v>
      </c>
      <c r="O5026" s="1" t="s">
        <v>43</v>
      </c>
      <c r="P5026" s="1" t="s">
        <v>70</v>
      </c>
      <c r="Q5026" s="1" t="s">
        <v>5107</v>
      </c>
      <c r="R5026" s="1">
        <v>33.479999999999997</v>
      </c>
      <c r="S5026" s="1">
        <v>2</v>
      </c>
      <c r="T5026" s="1">
        <v>0</v>
      </c>
      <c r="U5026" s="1">
        <v>16.405199999999997</v>
      </c>
      <c r="V5026" s="3" t="str">
        <f>IF(M5026=People!$B$5,People!$A$5,IF(M5026=People!$B$4,People!$A$4,IF(M5026=People!$B$3,People!$A$3,IF(M5026=People!$B$2,People!$A$2,0))))</f>
        <v>Kelly Williams</v>
      </c>
      <c r="W5026" s="3" t="str">
        <f>IFERROR(INDEX(Returns!A:A,MATCH(B5026,Returns!B:B,0)),"No")</f>
        <v>No</v>
      </c>
    </row>
    <row r="5027" spans="1:23" x14ac:dyDescent="0.2">
      <c r="A5027" s="1">
        <v>5026</v>
      </c>
      <c r="B5027" t="s">
        <v>8564</v>
      </c>
      <c r="C5027" s="2">
        <v>43675</v>
      </c>
      <c r="D5027" s="2">
        <v>43680</v>
      </c>
      <c r="E5027" s="1" t="s">
        <v>46</v>
      </c>
      <c r="F5027" s="1" t="s">
        <v>2040</v>
      </c>
      <c r="G5027" s="1" t="s">
        <v>2041</v>
      </c>
      <c r="H5027" s="1" t="s">
        <v>24</v>
      </c>
      <c r="I5027" s="1" t="s">
        <v>25</v>
      </c>
      <c r="J5027" s="1" t="s">
        <v>3885</v>
      </c>
      <c r="K5027" s="1" t="s">
        <v>572</v>
      </c>
      <c r="L5027" s="1">
        <v>73120</v>
      </c>
      <c r="M5027" s="1" t="s">
        <v>97</v>
      </c>
      <c r="N5027" s="1" t="s">
        <v>1203</v>
      </c>
      <c r="O5027" s="1" t="s">
        <v>66</v>
      </c>
      <c r="P5027" s="1" t="s">
        <v>67</v>
      </c>
      <c r="Q5027" s="1" t="s">
        <v>1204</v>
      </c>
      <c r="R5027" s="1">
        <v>461.97</v>
      </c>
      <c r="S5027" s="1">
        <v>3</v>
      </c>
      <c r="T5027" s="1">
        <v>0</v>
      </c>
      <c r="U5027" s="1">
        <v>133.97129999999996</v>
      </c>
      <c r="V5027" s="3" t="str">
        <f>IF(M5027=People!$B$5,People!$A$5,IF(M5027=People!$B$4,People!$A$4,IF(M5027=People!$B$3,People!$A$3,IF(M5027=People!$B$2,People!$A$2,0))))</f>
        <v>Kelly Williams</v>
      </c>
      <c r="W5027" s="3" t="str">
        <f>IFERROR(INDEX(Returns!A:A,MATCH(B5027,Returns!B:B,0)),"No")</f>
        <v>No</v>
      </c>
    </row>
    <row r="5028" spans="1:23" x14ac:dyDescent="0.2">
      <c r="A5028" s="1">
        <v>5027</v>
      </c>
      <c r="B5028" t="s">
        <v>8564</v>
      </c>
      <c r="C5028" s="2">
        <v>43675</v>
      </c>
      <c r="D5028" s="2">
        <v>43680</v>
      </c>
      <c r="E5028" s="1" t="s">
        <v>46</v>
      </c>
      <c r="F5028" s="1" t="s">
        <v>2040</v>
      </c>
      <c r="G5028" s="1" t="s">
        <v>2041</v>
      </c>
      <c r="H5028" s="1" t="s">
        <v>24</v>
      </c>
      <c r="I5028" s="1" t="s">
        <v>25</v>
      </c>
      <c r="J5028" s="1" t="s">
        <v>3885</v>
      </c>
      <c r="K5028" s="1" t="s">
        <v>572</v>
      </c>
      <c r="L5028" s="1">
        <v>73120</v>
      </c>
      <c r="M5028" s="1" t="s">
        <v>97</v>
      </c>
      <c r="N5028" s="1" t="s">
        <v>98</v>
      </c>
      <c r="O5028" s="1" t="s">
        <v>43</v>
      </c>
      <c r="P5028" s="1" t="s">
        <v>73</v>
      </c>
      <c r="Q5028" s="1" t="s">
        <v>99</v>
      </c>
      <c r="R5028" s="1">
        <v>137.62</v>
      </c>
      <c r="S5028" s="1">
        <v>2</v>
      </c>
      <c r="T5028" s="1">
        <v>0</v>
      </c>
      <c r="U5028" s="1">
        <v>60.552800000000005</v>
      </c>
      <c r="V5028" s="3" t="str">
        <f>IF(M5028=People!$B$5,People!$A$5,IF(M5028=People!$B$4,People!$A$4,IF(M5028=People!$B$3,People!$A$3,IF(M5028=People!$B$2,People!$A$2,0))))</f>
        <v>Kelly Williams</v>
      </c>
      <c r="W5028" s="3" t="str">
        <f>IFERROR(INDEX(Returns!A:A,MATCH(B5028,Returns!B:B,0)),"No")</f>
        <v>No</v>
      </c>
    </row>
    <row r="5029" spans="1:23" x14ac:dyDescent="0.2">
      <c r="A5029" s="1">
        <v>5028</v>
      </c>
      <c r="B5029" t="s">
        <v>8564</v>
      </c>
      <c r="C5029" s="2">
        <v>43675</v>
      </c>
      <c r="D5029" s="2">
        <v>43680</v>
      </c>
      <c r="E5029" s="1" t="s">
        <v>46</v>
      </c>
      <c r="F5029" s="1" t="s">
        <v>2040</v>
      </c>
      <c r="G5029" s="1" t="s">
        <v>2041</v>
      </c>
      <c r="H5029" s="1" t="s">
        <v>24</v>
      </c>
      <c r="I5029" s="1" t="s">
        <v>25</v>
      </c>
      <c r="J5029" s="1" t="s">
        <v>3885</v>
      </c>
      <c r="K5029" s="1" t="s">
        <v>572</v>
      </c>
      <c r="L5029" s="1">
        <v>73120</v>
      </c>
      <c r="M5029" s="1" t="s">
        <v>97</v>
      </c>
      <c r="N5029" s="1" t="s">
        <v>5469</v>
      </c>
      <c r="O5029" s="1" t="s">
        <v>30</v>
      </c>
      <c r="P5029" s="1" t="s">
        <v>34</v>
      </c>
      <c r="Q5029" s="1" t="s">
        <v>5470</v>
      </c>
      <c r="R5029" s="1">
        <v>302.67</v>
      </c>
      <c r="S5029" s="1">
        <v>3</v>
      </c>
      <c r="T5029" s="1">
        <v>0</v>
      </c>
      <c r="U5029" s="1">
        <v>72.640799999999999</v>
      </c>
      <c r="V5029" s="3" t="str">
        <f>IF(M5029=People!$B$5,People!$A$5,IF(M5029=People!$B$4,People!$A$4,IF(M5029=People!$B$3,People!$A$3,IF(M5029=People!$B$2,People!$A$2,0))))</f>
        <v>Kelly Williams</v>
      </c>
      <c r="W5029" s="3" t="str">
        <f>IFERROR(INDEX(Returns!A:A,MATCH(B5029,Returns!B:B,0)),"No")</f>
        <v>No</v>
      </c>
    </row>
    <row r="5030" spans="1:23" x14ac:dyDescent="0.2">
      <c r="A5030" s="1">
        <v>5029</v>
      </c>
      <c r="B5030" t="s">
        <v>8565</v>
      </c>
      <c r="C5030" s="2">
        <v>42615</v>
      </c>
      <c r="D5030" s="2">
        <v>42620</v>
      </c>
      <c r="E5030" s="1" t="s">
        <v>21</v>
      </c>
      <c r="F5030" s="1" t="s">
        <v>4255</v>
      </c>
      <c r="G5030" s="1" t="s">
        <v>4256</v>
      </c>
      <c r="H5030" s="1" t="s">
        <v>24</v>
      </c>
      <c r="I5030" s="1" t="s">
        <v>25</v>
      </c>
      <c r="J5030" s="1" t="s">
        <v>273</v>
      </c>
      <c r="K5030" s="1" t="s">
        <v>191</v>
      </c>
      <c r="L5030" s="1">
        <v>60653</v>
      </c>
      <c r="M5030" s="1" t="s">
        <v>97</v>
      </c>
      <c r="N5030" s="1" t="s">
        <v>1971</v>
      </c>
      <c r="O5030" s="1" t="s">
        <v>66</v>
      </c>
      <c r="P5030" s="1" t="s">
        <v>146</v>
      </c>
      <c r="Q5030" s="1" t="s">
        <v>1972</v>
      </c>
      <c r="R5030" s="1">
        <v>239.976</v>
      </c>
      <c r="S5030" s="1">
        <v>3</v>
      </c>
      <c r="T5030" s="1">
        <v>0.2</v>
      </c>
      <c r="U5030" s="1">
        <v>53.994600000000005</v>
      </c>
      <c r="V5030" s="3" t="str">
        <f>IF(M5030=People!$B$5,People!$A$5,IF(M5030=People!$B$4,People!$A$4,IF(M5030=People!$B$3,People!$A$3,IF(M5030=People!$B$2,People!$A$2,0))))</f>
        <v>Kelly Williams</v>
      </c>
      <c r="W5030" s="3" t="str">
        <f>IFERROR(INDEX(Returns!A:A,MATCH(B5030,Returns!B:B,0)),"No")</f>
        <v>No</v>
      </c>
    </row>
    <row r="5031" spans="1:23" x14ac:dyDescent="0.2">
      <c r="A5031" s="1">
        <v>5030</v>
      </c>
      <c r="B5031" t="s">
        <v>8566</v>
      </c>
      <c r="C5031" s="2">
        <v>43494</v>
      </c>
      <c r="D5031" s="2">
        <v>43498</v>
      </c>
      <c r="E5031" s="1" t="s">
        <v>46</v>
      </c>
      <c r="F5031" s="1" t="s">
        <v>2529</v>
      </c>
      <c r="G5031" s="1" t="s">
        <v>2530</v>
      </c>
      <c r="H5031" s="1" t="s">
        <v>24</v>
      </c>
      <c r="I5031" s="1" t="s">
        <v>25</v>
      </c>
      <c r="J5031" s="1" t="s">
        <v>116</v>
      </c>
      <c r="K5031" s="1" t="s">
        <v>40</v>
      </c>
      <c r="L5031" s="1">
        <v>94109</v>
      </c>
      <c r="M5031" s="1" t="s">
        <v>41</v>
      </c>
      <c r="N5031" s="1" t="s">
        <v>4743</v>
      </c>
      <c r="O5031" s="1" t="s">
        <v>43</v>
      </c>
      <c r="P5031" s="1" t="s">
        <v>63</v>
      </c>
      <c r="Q5031" s="1" t="s">
        <v>4744</v>
      </c>
      <c r="R5031" s="1">
        <v>8.34</v>
      </c>
      <c r="S5031" s="1">
        <v>3</v>
      </c>
      <c r="T5031" s="1">
        <v>0</v>
      </c>
      <c r="U5031" s="1">
        <v>2.1683999999999997</v>
      </c>
      <c r="V5031" s="3" t="str">
        <f>IF(M5031=People!$B$5,People!$A$5,IF(M5031=People!$B$4,People!$A$4,IF(M5031=People!$B$3,People!$A$3,IF(M5031=People!$B$2,People!$A$2,0))))</f>
        <v>Anna Andreadi</v>
      </c>
      <c r="W5031" s="3" t="str">
        <f>IFERROR(INDEX(Returns!A:A,MATCH(B5031,Returns!B:B,0)),"No")</f>
        <v>No</v>
      </c>
    </row>
    <row r="5032" spans="1:23" x14ac:dyDescent="0.2">
      <c r="A5032" s="1">
        <v>5031</v>
      </c>
      <c r="B5032" t="s">
        <v>8566</v>
      </c>
      <c r="C5032" s="2">
        <v>43494</v>
      </c>
      <c r="D5032" s="2">
        <v>43498</v>
      </c>
      <c r="E5032" s="1" t="s">
        <v>46</v>
      </c>
      <c r="F5032" s="1" t="s">
        <v>2529</v>
      </c>
      <c r="G5032" s="1" t="s">
        <v>2530</v>
      </c>
      <c r="H5032" s="1" t="s">
        <v>24</v>
      </c>
      <c r="I5032" s="1" t="s">
        <v>25</v>
      </c>
      <c r="J5032" s="1" t="s">
        <v>116</v>
      </c>
      <c r="K5032" s="1" t="s">
        <v>40</v>
      </c>
      <c r="L5032" s="1">
        <v>94109</v>
      </c>
      <c r="M5032" s="1" t="s">
        <v>41</v>
      </c>
      <c r="N5032" s="1" t="s">
        <v>4031</v>
      </c>
      <c r="O5032" s="1" t="s">
        <v>43</v>
      </c>
      <c r="P5032" s="1" t="s">
        <v>512</v>
      </c>
      <c r="Q5032" s="1" t="s">
        <v>4032</v>
      </c>
      <c r="R5032" s="1">
        <v>8.57</v>
      </c>
      <c r="S5032" s="1">
        <v>1</v>
      </c>
      <c r="T5032" s="1">
        <v>0</v>
      </c>
      <c r="U5032" s="1">
        <v>2.2282000000000002</v>
      </c>
      <c r="V5032" s="3" t="str">
        <f>IF(M5032=People!$B$5,People!$A$5,IF(M5032=People!$B$4,People!$A$4,IF(M5032=People!$B$3,People!$A$3,IF(M5032=People!$B$2,People!$A$2,0))))</f>
        <v>Anna Andreadi</v>
      </c>
      <c r="W5032" s="3" t="str">
        <f>IFERROR(INDEX(Returns!A:A,MATCH(B5032,Returns!B:B,0)),"No")</f>
        <v>No</v>
      </c>
    </row>
    <row r="5033" spans="1:23" x14ac:dyDescent="0.2">
      <c r="A5033" s="1">
        <v>5032</v>
      </c>
      <c r="B5033" t="s">
        <v>8566</v>
      </c>
      <c r="C5033" s="2">
        <v>43494</v>
      </c>
      <c r="D5033" s="2">
        <v>43498</v>
      </c>
      <c r="E5033" s="1" t="s">
        <v>46</v>
      </c>
      <c r="F5033" s="1" t="s">
        <v>2529</v>
      </c>
      <c r="G5033" s="1" t="s">
        <v>2530</v>
      </c>
      <c r="H5033" s="1" t="s">
        <v>24</v>
      </c>
      <c r="I5033" s="1" t="s">
        <v>25</v>
      </c>
      <c r="J5033" s="1" t="s">
        <v>116</v>
      </c>
      <c r="K5033" s="1" t="s">
        <v>40</v>
      </c>
      <c r="L5033" s="1">
        <v>94109</v>
      </c>
      <c r="M5033" s="1" t="s">
        <v>41</v>
      </c>
      <c r="N5033" s="1" t="s">
        <v>1485</v>
      </c>
      <c r="O5033" s="1" t="s">
        <v>43</v>
      </c>
      <c r="P5033" s="1" t="s">
        <v>70</v>
      </c>
      <c r="Q5033" s="1" t="s">
        <v>1486</v>
      </c>
      <c r="R5033" s="1">
        <v>119.61600000000001</v>
      </c>
      <c r="S5033" s="1">
        <v>8</v>
      </c>
      <c r="T5033" s="1">
        <v>0.2</v>
      </c>
      <c r="U5033" s="1">
        <v>40.370399999999997</v>
      </c>
      <c r="V5033" s="3" t="str">
        <f>IF(M5033=People!$B$5,People!$A$5,IF(M5033=People!$B$4,People!$A$4,IF(M5033=People!$B$3,People!$A$3,IF(M5033=People!$B$2,People!$A$2,0))))</f>
        <v>Anna Andreadi</v>
      </c>
      <c r="W5033" s="3" t="str">
        <f>IFERROR(INDEX(Returns!A:A,MATCH(B5033,Returns!B:B,0)),"No")</f>
        <v>No</v>
      </c>
    </row>
    <row r="5034" spans="1:23" x14ac:dyDescent="0.2">
      <c r="A5034" s="1">
        <v>5033</v>
      </c>
      <c r="B5034" t="s">
        <v>8567</v>
      </c>
      <c r="C5034" s="2">
        <v>43460</v>
      </c>
      <c r="D5034" s="2">
        <v>43467</v>
      </c>
      <c r="E5034" s="1" t="s">
        <v>46</v>
      </c>
      <c r="F5034" s="1" t="s">
        <v>1333</v>
      </c>
      <c r="G5034" s="1" t="s">
        <v>1334</v>
      </c>
      <c r="H5034" s="1" t="s">
        <v>38</v>
      </c>
      <c r="I5034" s="1" t="s">
        <v>25</v>
      </c>
      <c r="J5034" s="1" t="s">
        <v>3250</v>
      </c>
      <c r="K5034" s="1" t="s">
        <v>693</v>
      </c>
      <c r="L5034" s="1">
        <v>8360</v>
      </c>
      <c r="M5034" s="1" t="s">
        <v>135</v>
      </c>
      <c r="N5034" s="1" t="s">
        <v>253</v>
      </c>
      <c r="O5034" s="1" t="s">
        <v>30</v>
      </c>
      <c r="P5034" s="1" t="s">
        <v>34</v>
      </c>
      <c r="Q5034" s="1" t="s">
        <v>254</v>
      </c>
      <c r="R5034" s="1">
        <v>212.94</v>
      </c>
      <c r="S5034" s="1">
        <v>3</v>
      </c>
      <c r="T5034" s="1">
        <v>0</v>
      </c>
      <c r="U5034" s="1">
        <v>25.552800000000005</v>
      </c>
      <c r="V5034" s="3" t="str">
        <f>IF(M5034=People!$B$5,People!$A$5,IF(M5034=People!$B$4,People!$A$4,IF(M5034=People!$B$3,People!$A$3,IF(M5034=People!$B$2,People!$A$2,0))))</f>
        <v>Chuck Magee</v>
      </c>
      <c r="W5034" s="3" t="str">
        <f>IFERROR(INDEX(Returns!A:A,MATCH(B5034,Returns!B:B,0)),"No")</f>
        <v>No</v>
      </c>
    </row>
    <row r="5035" spans="1:23" x14ac:dyDescent="0.2">
      <c r="A5035" s="1">
        <v>5034</v>
      </c>
      <c r="B5035" t="s">
        <v>8567</v>
      </c>
      <c r="C5035" s="2">
        <v>43460</v>
      </c>
      <c r="D5035" s="2">
        <v>43467</v>
      </c>
      <c r="E5035" s="1" t="s">
        <v>46</v>
      </c>
      <c r="F5035" s="1" t="s">
        <v>1333</v>
      </c>
      <c r="G5035" s="1" t="s">
        <v>1334</v>
      </c>
      <c r="H5035" s="1" t="s">
        <v>38</v>
      </c>
      <c r="I5035" s="1" t="s">
        <v>25</v>
      </c>
      <c r="J5035" s="1" t="s">
        <v>3250</v>
      </c>
      <c r="K5035" s="1" t="s">
        <v>693</v>
      </c>
      <c r="L5035" s="1">
        <v>8360</v>
      </c>
      <c r="M5035" s="1" t="s">
        <v>135</v>
      </c>
      <c r="N5035" s="1" t="s">
        <v>4107</v>
      </c>
      <c r="O5035" s="1" t="s">
        <v>43</v>
      </c>
      <c r="P5035" s="1" t="s">
        <v>73</v>
      </c>
      <c r="Q5035" s="1" t="s">
        <v>4108</v>
      </c>
      <c r="R5035" s="1">
        <v>26.49</v>
      </c>
      <c r="S5035" s="1">
        <v>1</v>
      </c>
      <c r="T5035" s="1">
        <v>0</v>
      </c>
      <c r="U5035" s="1">
        <v>7.4172000000000011</v>
      </c>
      <c r="V5035" s="3" t="str">
        <f>IF(M5035=People!$B$5,People!$A$5,IF(M5035=People!$B$4,People!$A$4,IF(M5035=People!$B$3,People!$A$3,IF(M5035=People!$B$2,People!$A$2,0))))</f>
        <v>Chuck Magee</v>
      </c>
      <c r="W5035" s="3" t="str">
        <f>IFERROR(INDEX(Returns!A:A,MATCH(B5035,Returns!B:B,0)),"No")</f>
        <v>No</v>
      </c>
    </row>
    <row r="5036" spans="1:23" x14ac:dyDescent="0.2">
      <c r="A5036" s="1">
        <v>5035</v>
      </c>
      <c r="B5036" t="s">
        <v>8568</v>
      </c>
      <c r="C5036" s="2">
        <v>42956</v>
      </c>
      <c r="D5036" s="2">
        <v>42960</v>
      </c>
      <c r="E5036" s="1" t="s">
        <v>21</v>
      </c>
      <c r="F5036" s="1" t="s">
        <v>2557</v>
      </c>
      <c r="G5036" s="1" t="s">
        <v>2558</v>
      </c>
      <c r="H5036" s="1" t="s">
        <v>94</v>
      </c>
      <c r="I5036" s="1" t="s">
        <v>25</v>
      </c>
      <c r="J5036" s="1" t="s">
        <v>2171</v>
      </c>
      <c r="K5036" s="1" t="s">
        <v>105</v>
      </c>
      <c r="L5036" s="1">
        <v>53209</v>
      </c>
      <c r="M5036" s="1" t="s">
        <v>97</v>
      </c>
      <c r="N5036" s="1" t="s">
        <v>5294</v>
      </c>
      <c r="O5036" s="1" t="s">
        <v>30</v>
      </c>
      <c r="P5036" s="1" t="s">
        <v>31</v>
      </c>
      <c r="Q5036" s="1" t="s">
        <v>5295</v>
      </c>
      <c r="R5036" s="1">
        <v>687.4</v>
      </c>
      <c r="S5036" s="1">
        <v>5</v>
      </c>
      <c r="T5036" s="1">
        <v>0</v>
      </c>
      <c r="U5036" s="1">
        <v>48.117999999999981</v>
      </c>
      <c r="V5036" s="3" t="str">
        <f>IF(M5036=People!$B$5,People!$A$5,IF(M5036=People!$B$4,People!$A$4,IF(M5036=People!$B$3,People!$A$3,IF(M5036=People!$B$2,People!$A$2,0))))</f>
        <v>Kelly Williams</v>
      </c>
      <c r="W5036" s="3" t="str">
        <f>IFERROR(INDEX(Returns!A:A,MATCH(B5036,Returns!B:B,0)),"No")</f>
        <v>No</v>
      </c>
    </row>
    <row r="5037" spans="1:23" x14ac:dyDescent="0.2">
      <c r="A5037" s="1">
        <v>5036</v>
      </c>
      <c r="B5037" t="s">
        <v>8569</v>
      </c>
      <c r="C5037" s="2">
        <v>42466</v>
      </c>
      <c r="D5037" s="2">
        <v>42472</v>
      </c>
      <c r="E5037" s="1" t="s">
        <v>46</v>
      </c>
      <c r="F5037" s="1" t="s">
        <v>4226</v>
      </c>
      <c r="G5037" s="1" t="s">
        <v>4227</v>
      </c>
      <c r="H5037" s="1" t="s">
        <v>38</v>
      </c>
      <c r="I5037" s="1" t="s">
        <v>25</v>
      </c>
      <c r="J5037" s="1" t="s">
        <v>88</v>
      </c>
      <c r="K5037" s="1" t="s">
        <v>89</v>
      </c>
      <c r="L5037" s="1">
        <v>98115</v>
      </c>
      <c r="M5037" s="1" t="s">
        <v>41</v>
      </c>
      <c r="N5037" s="1" t="s">
        <v>1877</v>
      </c>
      <c r="O5037" s="1" t="s">
        <v>30</v>
      </c>
      <c r="P5037" s="1" t="s">
        <v>52</v>
      </c>
      <c r="Q5037" s="1" t="s">
        <v>1878</v>
      </c>
      <c r="R5037" s="1">
        <v>653.54999999999995</v>
      </c>
      <c r="S5037" s="1">
        <v>3</v>
      </c>
      <c r="T5037" s="1">
        <v>0</v>
      </c>
      <c r="U5037" s="1">
        <v>111.10349999999994</v>
      </c>
      <c r="V5037" s="3" t="str">
        <f>IF(M5037=People!$B$5,People!$A$5,IF(M5037=People!$B$4,People!$A$4,IF(M5037=People!$B$3,People!$A$3,IF(M5037=People!$B$2,People!$A$2,0))))</f>
        <v>Anna Andreadi</v>
      </c>
      <c r="W5037" s="3" t="str">
        <f>IFERROR(INDEX(Returns!A:A,MATCH(B5037,Returns!B:B,0)),"No")</f>
        <v>No</v>
      </c>
    </row>
    <row r="5038" spans="1:23" x14ac:dyDescent="0.2">
      <c r="A5038" s="1">
        <v>5037</v>
      </c>
      <c r="B5038" t="s">
        <v>8569</v>
      </c>
      <c r="C5038" s="2">
        <v>42466</v>
      </c>
      <c r="D5038" s="2">
        <v>42472</v>
      </c>
      <c r="E5038" s="1" t="s">
        <v>46</v>
      </c>
      <c r="F5038" s="1" t="s">
        <v>4226</v>
      </c>
      <c r="G5038" s="1" t="s">
        <v>4227</v>
      </c>
      <c r="H5038" s="1" t="s">
        <v>38</v>
      </c>
      <c r="I5038" s="1" t="s">
        <v>25</v>
      </c>
      <c r="J5038" s="1" t="s">
        <v>88</v>
      </c>
      <c r="K5038" s="1" t="s">
        <v>89</v>
      </c>
      <c r="L5038" s="1">
        <v>98115</v>
      </c>
      <c r="M5038" s="1" t="s">
        <v>41</v>
      </c>
      <c r="N5038" s="1" t="s">
        <v>2188</v>
      </c>
      <c r="O5038" s="1" t="s">
        <v>66</v>
      </c>
      <c r="P5038" s="1" t="s">
        <v>146</v>
      </c>
      <c r="Q5038" s="1" t="s">
        <v>2189</v>
      </c>
      <c r="R5038" s="1">
        <v>33.9</v>
      </c>
      <c r="S5038" s="1">
        <v>2</v>
      </c>
      <c r="T5038" s="1">
        <v>0</v>
      </c>
      <c r="U5038" s="1">
        <v>2.0339999999999989</v>
      </c>
      <c r="V5038" s="3" t="str">
        <f>IF(M5038=People!$B$5,People!$A$5,IF(M5038=People!$B$4,People!$A$4,IF(M5038=People!$B$3,People!$A$3,IF(M5038=People!$B$2,People!$A$2,0))))</f>
        <v>Anna Andreadi</v>
      </c>
      <c r="W5038" s="3" t="str">
        <f>IFERROR(INDEX(Returns!A:A,MATCH(B5038,Returns!B:B,0)),"No")</f>
        <v>No</v>
      </c>
    </row>
    <row r="5039" spans="1:23" x14ac:dyDescent="0.2">
      <c r="A5039" s="1">
        <v>5038</v>
      </c>
      <c r="B5039" t="s">
        <v>8570</v>
      </c>
      <c r="C5039" s="2">
        <v>43786</v>
      </c>
      <c r="D5039" s="2">
        <v>43790</v>
      </c>
      <c r="E5039" s="1" t="s">
        <v>21</v>
      </c>
      <c r="F5039" s="1" t="s">
        <v>2004</v>
      </c>
      <c r="G5039" s="1" t="s">
        <v>2005</v>
      </c>
      <c r="H5039" s="1" t="s">
        <v>24</v>
      </c>
      <c r="I5039" s="1" t="s">
        <v>25</v>
      </c>
      <c r="J5039" s="1" t="s">
        <v>190</v>
      </c>
      <c r="K5039" s="1" t="s">
        <v>191</v>
      </c>
      <c r="L5039" s="1">
        <v>60540</v>
      </c>
      <c r="M5039" s="1" t="s">
        <v>97</v>
      </c>
      <c r="N5039" s="1" t="s">
        <v>2015</v>
      </c>
      <c r="O5039" s="1" t="s">
        <v>66</v>
      </c>
      <c r="P5039" s="1" t="s">
        <v>146</v>
      </c>
      <c r="Q5039" s="1" t="s">
        <v>2016</v>
      </c>
      <c r="R5039" s="1">
        <v>239.96000000000004</v>
      </c>
      <c r="S5039" s="1">
        <v>5</v>
      </c>
      <c r="T5039" s="1">
        <v>0.2</v>
      </c>
      <c r="U5039" s="1">
        <v>83.98599999999999</v>
      </c>
      <c r="V5039" s="3" t="str">
        <f>IF(M5039=People!$B$5,People!$A$5,IF(M5039=People!$B$4,People!$A$4,IF(M5039=People!$B$3,People!$A$3,IF(M5039=People!$B$2,People!$A$2,0))))</f>
        <v>Kelly Williams</v>
      </c>
      <c r="W5039" s="3" t="str">
        <f>IFERROR(INDEX(Returns!A:A,MATCH(B5039,Returns!B:B,0)),"No")</f>
        <v>No</v>
      </c>
    </row>
    <row r="5040" spans="1:23" x14ac:dyDescent="0.2">
      <c r="A5040" s="1">
        <v>5039</v>
      </c>
      <c r="B5040" t="s">
        <v>8571</v>
      </c>
      <c r="C5040" s="2">
        <v>42927</v>
      </c>
      <c r="D5040" s="2">
        <v>42928</v>
      </c>
      <c r="E5040" s="1" t="s">
        <v>170</v>
      </c>
      <c r="F5040" s="1" t="s">
        <v>3296</v>
      </c>
      <c r="G5040" s="1" t="s">
        <v>3297</v>
      </c>
      <c r="H5040" s="1" t="s">
        <v>38</v>
      </c>
      <c r="I5040" s="1" t="s">
        <v>25</v>
      </c>
      <c r="J5040" s="1" t="s">
        <v>460</v>
      </c>
      <c r="K5040" s="1" t="s">
        <v>220</v>
      </c>
      <c r="L5040" s="1">
        <v>19805</v>
      </c>
      <c r="M5040" s="1" t="s">
        <v>135</v>
      </c>
      <c r="N5040" s="1" t="s">
        <v>2372</v>
      </c>
      <c r="O5040" s="1" t="s">
        <v>30</v>
      </c>
      <c r="P5040" s="1" t="s">
        <v>52</v>
      </c>
      <c r="Q5040" s="1" t="s">
        <v>2373</v>
      </c>
      <c r="R5040" s="1">
        <v>199.83600000000001</v>
      </c>
      <c r="S5040" s="1">
        <v>4</v>
      </c>
      <c r="T5040" s="1">
        <v>0.3</v>
      </c>
      <c r="U5040" s="1">
        <v>-37.112400000000036</v>
      </c>
      <c r="V5040" s="3" t="str">
        <f>IF(M5040=People!$B$5,People!$A$5,IF(M5040=People!$B$4,People!$A$4,IF(M5040=People!$B$3,People!$A$3,IF(M5040=People!$B$2,People!$A$2,0))))</f>
        <v>Chuck Magee</v>
      </c>
      <c r="W5040" s="3" t="str">
        <f>IFERROR(INDEX(Returns!A:A,MATCH(B5040,Returns!B:B,0)),"No")</f>
        <v>No</v>
      </c>
    </row>
    <row r="5041" spans="1:23" x14ac:dyDescent="0.2">
      <c r="A5041" s="1">
        <v>5040</v>
      </c>
      <c r="B5041" t="s">
        <v>8571</v>
      </c>
      <c r="C5041" s="2">
        <v>42927</v>
      </c>
      <c r="D5041" s="2">
        <v>42928</v>
      </c>
      <c r="E5041" s="1" t="s">
        <v>170</v>
      </c>
      <c r="F5041" s="1" t="s">
        <v>3296</v>
      </c>
      <c r="G5041" s="1" t="s">
        <v>3297</v>
      </c>
      <c r="H5041" s="1" t="s">
        <v>38</v>
      </c>
      <c r="I5041" s="1" t="s">
        <v>25</v>
      </c>
      <c r="J5041" s="1" t="s">
        <v>460</v>
      </c>
      <c r="K5041" s="1" t="s">
        <v>220</v>
      </c>
      <c r="L5041" s="1">
        <v>19805</v>
      </c>
      <c r="M5041" s="1" t="s">
        <v>135</v>
      </c>
      <c r="N5041" s="1" t="s">
        <v>3620</v>
      </c>
      <c r="O5041" s="1" t="s">
        <v>66</v>
      </c>
      <c r="P5041" s="1" t="s">
        <v>67</v>
      </c>
      <c r="Q5041" s="1" t="s">
        <v>3621</v>
      </c>
      <c r="R5041" s="1">
        <v>716</v>
      </c>
      <c r="S5041" s="1">
        <v>2</v>
      </c>
      <c r="T5041" s="1">
        <v>0</v>
      </c>
      <c r="U5041" s="1">
        <v>193.32000000000005</v>
      </c>
      <c r="V5041" s="3" t="str">
        <f>IF(M5041=People!$B$5,People!$A$5,IF(M5041=People!$B$4,People!$A$4,IF(M5041=People!$B$3,People!$A$3,IF(M5041=People!$B$2,People!$A$2,0))))</f>
        <v>Chuck Magee</v>
      </c>
      <c r="W5041" s="3" t="str">
        <f>IFERROR(INDEX(Returns!A:A,MATCH(B5041,Returns!B:B,0)),"No")</f>
        <v>No</v>
      </c>
    </row>
    <row r="5042" spans="1:23" x14ac:dyDescent="0.2">
      <c r="A5042" s="1">
        <v>5041</v>
      </c>
      <c r="B5042" t="s">
        <v>8571</v>
      </c>
      <c r="C5042" s="2">
        <v>42927</v>
      </c>
      <c r="D5042" s="2">
        <v>42928</v>
      </c>
      <c r="E5042" s="1" t="s">
        <v>170</v>
      </c>
      <c r="F5042" s="1" t="s">
        <v>3296</v>
      </c>
      <c r="G5042" s="1" t="s">
        <v>3297</v>
      </c>
      <c r="H5042" s="1" t="s">
        <v>38</v>
      </c>
      <c r="I5042" s="1" t="s">
        <v>25</v>
      </c>
      <c r="J5042" s="1" t="s">
        <v>460</v>
      </c>
      <c r="K5042" s="1" t="s">
        <v>220</v>
      </c>
      <c r="L5042" s="1">
        <v>19805</v>
      </c>
      <c r="M5042" s="1" t="s">
        <v>135</v>
      </c>
      <c r="N5042" s="1" t="s">
        <v>1216</v>
      </c>
      <c r="O5042" s="1" t="s">
        <v>43</v>
      </c>
      <c r="P5042" s="1" t="s">
        <v>70</v>
      </c>
      <c r="Q5042" s="1" t="s">
        <v>1217</v>
      </c>
      <c r="R5042" s="1">
        <v>221.06</v>
      </c>
      <c r="S5042" s="1">
        <v>7</v>
      </c>
      <c r="T5042" s="1">
        <v>0</v>
      </c>
      <c r="U5042" s="1">
        <v>103.89819999999997</v>
      </c>
      <c r="V5042" s="3" t="str">
        <f>IF(M5042=People!$B$5,People!$A$5,IF(M5042=People!$B$4,People!$A$4,IF(M5042=People!$B$3,People!$A$3,IF(M5042=People!$B$2,People!$A$2,0))))</f>
        <v>Chuck Magee</v>
      </c>
      <c r="W5042" s="3" t="str">
        <f>IFERROR(INDEX(Returns!A:A,MATCH(B5042,Returns!B:B,0)),"No")</f>
        <v>No</v>
      </c>
    </row>
    <row r="5043" spans="1:23" x14ac:dyDescent="0.2">
      <c r="A5043" s="1">
        <v>5042</v>
      </c>
      <c r="B5043" t="s">
        <v>8572</v>
      </c>
      <c r="C5043" s="2">
        <v>43414</v>
      </c>
      <c r="D5043" s="2">
        <v>43417</v>
      </c>
      <c r="E5043" s="1" t="s">
        <v>21</v>
      </c>
      <c r="F5043" s="1" t="s">
        <v>3322</v>
      </c>
      <c r="G5043" s="1" t="s">
        <v>3323</v>
      </c>
      <c r="H5043" s="1" t="s">
        <v>24</v>
      </c>
      <c r="I5043" s="1" t="s">
        <v>25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4616</v>
      </c>
      <c r="O5043" s="1" t="s">
        <v>43</v>
      </c>
      <c r="P5043" s="1" t="s">
        <v>84</v>
      </c>
      <c r="Q5043" s="1" t="s">
        <v>4617</v>
      </c>
      <c r="R5043" s="1">
        <v>67.710000000000008</v>
      </c>
      <c r="S5043" s="1">
        <v>3</v>
      </c>
      <c r="T5043" s="1">
        <v>0</v>
      </c>
      <c r="U5043" s="1">
        <v>32.500799999999998</v>
      </c>
      <c r="V5043" s="3" t="str">
        <f>IF(M5043=People!$B$5,People!$A$5,IF(M5043=People!$B$4,People!$A$4,IF(M5043=People!$B$3,People!$A$3,IF(M5043=People!$B$2,People!$A$2,0))))</f>
        <v>Anna Andreadi</v>
      </c>
      <c r="W5043" s="3" t="str">
        <f>IFERROR(INDEX(Returns!A:A,MATCH(B5043,Returns!B:B,0)),"No")</f>
        <v>No</v>
      </c>
    </row>
    <row r="5044" spans="1:23" x14ac:dyDescent="0.2">
      <c r="A5044" s="1">
        <v>5043</v>
      </c>
      <c r="B5044" t="s">
        <v>8572</v>
      </c>
      <c r="C5044" s="2">
        <v>43414</v>
      </c>
      <c r="D5044" s="2">
        <v>43417</v>
      </c>
      <c r="E5044" s="1" t="s">
        <v>21</v>
      </c>
      <c r="F5044" s="1" t="s">
        <v>3322</v>
      </c>
      <c r="G5044" s="1" t="s">
        <v>3323</v>
      </c>
      <c r="H5044" s="1" t="s">
        <v>24</v>
      </c>
      <c r="I5044" s="1" t="s">
        <v>25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2602</v>
      </c>
      <c r="O5044" s="1" t="s">
        <v>43</v>
      </c>
      <c r="P5044" s="1" t="s">
        <v>73</v>
      </c>
      <c r="Q5044" s="1" t="s">
        <v>2603</v>
      </c>
      <c r="R5044" s="1">
        <v>129.91999999999999</v>
      </c>
      <c r="S5044" s="1">
        <v>4</v>
      </c>
      <c r="T5044" s="1">
        <v>0</v>
      </c>
      <c r="U5044" s="1">
        <v>38.975999999999985</v>
      </c>
      <c r="V5044" s="3" t="str">
        <f>IF(M5044=People!$B$5,People!$A$5,IF(M5044=People!$B$4,People!$A$4,IF(M5044=People!$B$3,People!$A$3,IF(M5044=People!$B$2,People!$A$2,0))))</f>
        <v>Anna Andreadi</v>
      </c>
      <c r="W5044" s="3" t="str">
        <f>IFERROR(INDEX(Returns!A:A,MATCH(B5044,Returns!B:B,0)),"No")</f>
        <v>No</v>
      </c>
    </row>
    <row r="5045" spans="1:23" x14ac:dyDescent="0.2">
      <c r="A5045" s="1">
        <v>5044</v>
      </c>
      <c r="B5045" t="s">
        <v>8572</v>
      </c>
      <c r="C5045" s="2">
        <v>43414</v>
      </c>
      <c r="D5045" s="2">
        <v>43417</v>
      </c>
      <c r="E5045" s="1" t="s">
        <v>21</v>
      </c>
      <c r="F5045" s="1" t="s">
        <v>3322</v>
      </c>
      <c r="G5045" s="1" t="s">
        <v>3323</v>
      </c>
      <c r="H5045" s="1" t="s">
        <v>24</v>
      </c>
      <c r="I5045" s="1" t="s">
        <v>25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2277</v>
      </c>
      <c r="O5045" s="1" t="s">
        <v>30</v>
      </c>
      <c r="P5045" s="1" t="s">
        <v>60</v>
      </c>
      <c r="Q5045" s="1" t="s">
        <v>2278</v>
      </c>
      <c r="R5045" s="1">
        <v>467.46</v>
      </c>
      <c r="S5045" s="1">
        <v>9</v>
      </c>
      <c r="T5045" s="1">
        <v>0</v>
      </c>
      <c r="U5045" s="1">
        <v>191.65860000000001</v>
      </c>
      <c r="V5045" s="3" t="str">
        <f>IF(M5045=People!$B$5,People!$A$5,IF(M5045=People!$B$4,People!$A$4,IF(M5045=People!$B$3,People!$A$3,IF(M5045=People!$B$2,People!$A$2,0))))</f>
        <v>Anna Andreadi</v>
      </c>
      <c r="W5045" s="3" t="str">
        <f>IFERROR(INDEX(Returns!A:A,MATCH(B5045,Returns!B:B,0)),"No")</f>
        <v>No</v>
      </c>
    </row>
    <row r="5046" spans="1:23" x14ac:dyDescent="0.2">
      <c r="A5046" s="1">
        <v>5045</v>
      </c>
      <c r="B5046" t="s">
        <v>8572</v>
      </c>
      <c r="C5046" s="2">
        <v>43414</v>
      </c>
      <c r="D5046" s="2">
        <v>43417</v>
      </c>
      <c r="E5046" s="1" t="s">
        <v>21</v>
      </c>
      <c r="F5046" s="1" t="s">
        <v>3322</v>
      </c>
      <c r="G5046" s="1" t="s">
        <v>3323</v>
      </c>
      <c r="H5046" s="1" t="s">
        <v>24</v>
      </c>
      <c r="I5046" s="1" t="s">
        <v>25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5232</v>
      </c>
      <c r="O5046" s="1" t="s">
        <v>43</v>
      </c>
      <c r="P5046" s="1" t="s">
        <v>84</v>
      </c>
      <c r="Q5046" s="1" t="s">
        <v>5233</v>
      </c>
      <c r="R5046" s="1">
        <v>61.4</v>
      </c>
      <c r="S5046" s="1">
        <v>5</v>
      </c>
      <c r="T5046" s="1">
        <v>0</v>
      </c>
      <c r="U5046" s="1">
        <v>28.857999999999997</v>
      </c>
      <c r="V5046" s="3" t="str">
        <f>IF(M5046=People!$B$5,People!$A$5,IF(M5046=People!$B$4,People!$A$4,IF(M5046=People!$B$3,People!$A$3,IF(M5046=People!$B$2,People!$A$2,0))))</f>
        <v>Anna Andreadi</v>
      </c>
      <c r="W5046" s="3" t="str">
        <f>IFERROR(INDEX(Returns!A:A,MATCH(B5046,Returns!B:B,0)),"No")</f>
        <v>No</v>
      </c>
    </row>
    <row r="5047" spans="1:23" x14ac:dyDescent="0.2">
      <c r="A5047" s="1">
        <v>5046</v>
      </c>
      <c r="B5047" t="s">
        <v>8572</v>
      </c>
      <c r="C5047" s="2">
        <v>43414</v>
      </c>
      <c r="D5047" s="2">
        <v>43417</v>
      </c>
      <c r="E5047" s="1" t="s">
        <v>21</v>
      </c>
      <c r="F5047" s="1" t="s">
        <v>3322</v>
      </c>
      <c r="G5047" s="1" t="s">
        <v>3323</v>
      </c>
      <c r="H5047" s="1" t="s">
        <v>24</v>
      </c>
      <c r="I5047" s="1" t="s">
        <v>25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2425</v>
      </c>
      <c r="O5047" s="1" t="s">
        <v>43</v>
      </c>
      <c r="P5047" s="1" t="s">
        <v>55</v>
      </c>
      <c r="Q5047" s="1" t="s">
        <v>2426</v>
      </c>
      <c r="R5047" s="1">
        <v>720.76</v>
      </c>
      <c r="S5047" s="1">
        <v>4</v>
      </c>
      <c r="T5047" s="1">
        <v>0</v>
      </c>
      <c r="U5047" s="1">
        <v>187.39760000000001</v>
      </c>
      <c r="V5047" s="3" t="str">
        <f>IF(M5047=People!$B$5,People!$A$5,IF(M5047=People!$B$4,People!$A$4,IF(M5047=People!$B$3,People!$A$3,IF(M5047=People!$B$2,People!$A$2,0))))</f>
        <v>Anna Andreadi</v>
      </c>
      <c r="W5047" s="3" t="str">
        <f>IFERROR(INDEX(Returns!A:A,MATCH(B5047,Returns!B:B,0)),"No")</f>
        <v>No</v>
      </c>
    </row>
    <row r="5048" spans="1:23" x14ac:dyDescent="0.2">
      <c r="A5048" s="1">
        <v>5047</v>
      </c>
      <c r="B5048" t="s">
        <v>8572</v>
      </c>
      <c r="C5048" s="2">
        <v>43414</v>
      </c>
      <c r="D5048" s="2">
        <v>43417</v>
      </c>
      <c r="E5048" s="1" t="s">
        <v>21</v>
      </c>
      <c r="F5048" s="1" t="s">
        <v>3322</v>
      </c>
      <c r="G5048" s="1" t="s">
        <v>3323</v>
      </c>
      <c r="H5048" s="1" t="s">
        <v>24</v>
      </c>
      <c r="I5048" s="1" t="s">
        <v>25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2832</v>
      </c>
      <c r="O5048" s="1" t="s">
        <v>43</v>
      </c>
      <c r="P5048" s="1" t="s">
        <v>70</v>
      </c>
      <c r="Q5048" s="1" t="s">
        <v>2833</v>
      </c>
      <c r="R5048" s="1">
        <v>5.1840000000000011</v>
      </c>
      <c r="S5048" s="1">
        <v>3</v>
      </c>
      <c r="T5048" s="1">
        <v>0.2</v>
      </c>
      <c r="U5048" s="1">
        <v>1.8143999999999996</v>
      </c>
      <c r="V5048" s="3" t="str">
        <f>IF(M5048=People!$B$5,People!$A$5,IF(M5048=People!$B$4,People!$A$4,IF(M5048=People!$B$3,People!$A$3,IF(M5048=People!$B$2,People!$A$2,0))))</f>
        <v>Anna Andreadi</v>
      </c>
      <c r="W5048" s="3" t="str">
        <f>IFERROR(INDEX(Returns!A:A,MATCH(B5048,Returns!B:B,0)),"No")</f>
        <v>No</v>
      </c>
    </row>
    <row r="5049" spans="1:23" x14ac:dyDescent="0.2">
      <c r="A5049" s="1">
        <v>5048</v>
      </c>
      <c r="B5049" t="s">
        <v>8572</v>
      </c>
      <c r="C5049" s="2">
        <v>43414</v>
      </c>
      <c r="D5049" s="2">
        <v>43417</v>
      </c>
      <c r="E5049" s="1" t="s">
        <v>21</v>
      </c>
      <c r="F5049" s="1" t="s">
        <v>3322</v>
      </c>
      <c r="G5049" s="1" t="s">
        <v>3323</v>
      </c>
      <c r="H5049" s="1" t="s">
        <v>24</v>
      </c>
      <c r="I5049" s="1" t="s">
        <v>25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5206</v>
      </c>
      <c r="O5049" s="1" t="s">
        <v>43</v>
      </c>
      <c r="P5049" s="1" t="s">
        <v>63</v>
      </c>
      <c r="Q5049" s="1" t="s">
        <v>5207</v>
      </c>
      <c r="R5049" s="1">
        <v>14.7</v>
      </c>
      <c r="S5049" s="1">
        <v>5</v>
      </c>
      <c r="T5049" s="1">
        <v>0</v>
      </c>
      <c r="U5049" s="1">
        <v>3.9690000000000003</v>
      </c>
      <c r="V5049" s="3" t="str">
        <f>IF(M5049=People!$B$5,People!$A$5,IF(M5049=People!$B$4,People!$A$4,IF(M5049=People!$B$3,People!$A$3,IF(M5049=People!$B$2,People!$A$2,0))))</f>
        <v>Anna Andreadi</v>
      </c>
      <c r="W5049" s="3" t="str">
        <f>IFERROR(INDEX(Returns!A:A,MATCH(B5049,Returns!B:B,0)),"No")</f>
        <v>No</v>
      </c>
    </row>
    <row r="5050" spans="1:23" x14ac:dyDescent="0.2">
      <c r="A5050" s="1">
        <v>5049</v>
      </c>
      <c r="B5050" t="s">
        <v>8573</v>
      </c>
      <c r="C5050" s="2">
        <v>42460</v>
      </c>
      <c r="D5050" s="2">
        <v>42464</v>
      </c>
      <c r="E5050" s="1" t="s">
        <v>46</v>
      </c>
      <c r="F5050" s="1" t="s">
        <v>5195</v>
      </c>
      <c r="G5050" s="1" t="s">
        <v>5196</v>
      </c>
      <c r="H5050" s="1" t="s">
        <v>24</v>
      </c>
      <c r="I5050" s="1" t="s">
        <v>25</v>
      </c>
      <c r="J5050" s="1" t="s">
        <v>273</v>
      </c>
      <c r="K5050" s="1" t="s">
        <v>191</v>
      </c>
      <c r="L5050" s="1">
        <v>60610</v>
      </c>
      <c r="M5050" s="1" t="s">
        <v>97</v>
      </c>
      <c r="N5050" s="1" t="s">
        <v>2314</v>
      </c>
      <c r="O5050" s="1" t="s">
        <v>43</v>
      </c>
      <c r="P5050" s="1" t="s">
        <v>70</v>
      </c>
      <c r="Q5050" s="1" t="s">
        <v>2315</v>
      </c>
      <c r="R5050" s="1">
        <v>8.1339999999999986</v>
      </c>
      <c r="S5050" s="1">
        <v>7</v>
      </c>
      <c r="T5050" s="1">
        <v>0.8</v>
      </c>
      <c r="U5050" s="1">
        <v>-13.827800000000003</v>
      </c>
      <c r="V5050" s="3" t="str">
        <f>IF(M5050=People!$B$5,People!$A$5,IF(M5050=People!$B$4,People!$A$4,IF(M5050=People!$B$3,People!$A$3,IF(M5050=People!$B$2,People!$A$2,0))))</f>
        <v>Kelly Williams</v>
      </c>
      <c r="W5050" s="3" t="str">
        <f>IFERROR(INDEX(Returns!A:A,MATCH(B5050,Returns!B:B,0)),"No")</f>
        <v>No</v>
      </c>
    </row>
    <row r="5051" spans="1:23" x14ac:dyDescent="0.2">
      <c r="A5051" s="1">
        <v>5050</v>
      </c>
      <c r="B5051" t="s">
        <v>8573</v>
      </c>
      <c r="C5051" s="2">
        <v>42460</v>
      </c>
      <c r="D5051" s="2">
        <v>42464</v>
      </c>
      <c r="E5051" s="1" t="s">
        <v>46</v>
      </c>
      <c r="F5051" s="1" t="s">
        <v>5195</v>
      </c>
      <c r="G5051" s="1" t="s">
        <v>5196</v>
      </c>
      <c r="H5051" s="1" t="s">
        <v>24</v>
      </c>
      <c r="I5051" s="1" t="s">
        <v>25</v>
      </c>
      <c r="J5051" s="1" t="s">
        <v>273</v>
      </c>
      <c r="K5051" s="1" t="s">
        <v>191</v>
      </c>
      <c r="L5051" s="1">
        <v>60610</v>
      </c>
      <c r="M5051" s="1" t="s">
        <v>97</v>
      </c>
      <c r="N5051" s="1" t="s">
        <v>2157</v>
      </c>
      <c r="O5051" s="1" t="s">
        <v>66</v>
      </c>
      <c r="P5051" s="1" t="s">
        <v>146</v>
      </c>
      <c r="Q5051" s="1" t="s">
        <v>2158</v>
      </c>
      <c r="R5051" s="1">
        <v>79.984000000000009</v>
      </c>
      <c r="S5051" s="1">
        <v>2</v>
      </c>
      <c r="T5051" s="1">
        <v>0.2</v>
      </c>
      <c r="U5051" s="1">
        <v>13.997199999999999</v>
      </c>
      <c r="V5051" s="3" t="str">
        <f>IF(M5051=People!$B$5,People!$A$5,IF(M5051=People!$B$4,People!$A$4,IF(M5051=People!$B$3,People!$A$3,IF(M5051=People!$B$2,People!$A$2,0))))</f>
        <v>Kelly Williams</v>
      </c>
      <c r="W5051" s="3" t="str">
        <f>IFERROR(INDEX(Returns!A:A,MATCH(B5051,Returns!B:B,0)),"No")</f>
        <v>No</v>
      </c>
    </row>
    <row r="5052" spans="1:23" x14ac:dyDescent="0.2">
      <c r="A5052" s="1">
        <v>5051</v>
      </c>
      <c r="B5052" t="s">
        <v>8574</v>
      </c>
      <c r="C5052" s="2">
        <v>42996</v>
      </c>
      <c r="D5052" s="2">
        <v>43002</v>
      </c>
      <c r="E5052" s="1" t="s">
        <v>46</v>
      </c>
      <c r="F5052" s="1" t="s">
        <v>1091</v>
      </c>
      <c r="G5052" s="1" t="s">
        <v>1092</v>
      </c>
      <c r="H5052" s="1" t="s">
        <v>94</v>
      </c>
      <c r="I5052" s="1" t="s">
        <v>25</v>
      </c>
      <c r="J5052" s="1" t="s">
        <v>1202</v>
      </c>
      <c r="K5052" s="1" t="s">
        <v>89</v>
      </c>
      <c r="L5052" s="1">
        <v>98198</v>
      </c>
      <c r="M5052" s="1" t="s">
        <v>41</v>
      </c>
      <c r="N5052" s="1" t="s">
        <v>4139</v>
      </c>
      <c r="O5052" s="1" t="s">
        <v>43</v>
      </c>
      <c r="P5052" s="1" t="s">
        <v>84</v>
      </c>
      <c r="Q5052" s="1" t="s">
        <v>4140</v>
      </c>
      <c r="R5052" s="1">
        <v>18.54</v>
      </c>
      <c r="S5052" s="1">
        <v>2</v>
      </c>
      <c r="T5052" s="1">
        <v>0</v>
      </c>
      <c r="U5052" s="1">
        <v>8.7137999999999991</v>
      </c>
      <c r="V5052" s="3" t="str">
        <f>IF(M5052=People!$B$5,People!$A$5,IF(M5052=People!$B$4,People!$A$4,IF(M5052=People!$B$3,People!$A$3,IF(M5052=People!$B$2,People!$A$2,0))))</f>
        <v>Anna Andreadi</v>
      </c>
      <c r="W5052" s="3" t="str">
        <f>IFERROR(INDEX(Returns!A:A,MATCH(B5052,Returns!B:B,0)),"No")</f>
        <v>No</v>
      </c>
    </row>
    <row r="5053" spans="1:23" x14ac:dyDescent="0.2">
      <c r="A5053" s="1">
        <v>5052</v>
      </c>
      <c r="B5053" t="s">
        <v>8575</v>
      </c>
      <c r="C5053" s="2">
        <v>43046</v>
      </c>
      <c r="D5053" s="2">
        <v>43050</v>
      </c>
      <c r="E5053" s="1" t="s">
        <v>46</v>
      </c>
      <c r="F5053" s="1" t="s">
        <v>1564</v>
      </c>
      <c r="G5053" s="1" t="s">
        <v>1565</v>
      </c>
      <c r="H5053" s="1" t="s">
        <v>38</v>
      </c>
      <c r="I5053" s="1" t="s">
        <v>25</v>
      </c>
      <c r="J5053" s="1" t="s">
        <v>133</v>
      </c>
      <c r="K5053" s="1" t="s">
        <v>134</v>
      </c>
      <c r="L5053" s="1">
        <v>19140</v>
      </c>
      <c r="M5053" s="1" t="s">
        <v>135</v>
      </c>
      <c r="N5053" s="1" t="s">
        <v>1282</v>
      </c>
      <c r="O5053" s="1" t="s">
        <v>43</v>
      </c>
      <c r="P5053" s="1" t="s">
        <v>157</v>
      </c>
      <c r="Q5053" s="1" t="s">
        <v>1283</v>
      </c>
      <c r="R5053" s="1">
        <v>24.400000000000002</v>
      </c>
      <c r="S5053" s="1">
        <v>2</v>
      </c>
      <c r="T5053" s="1">
        <v>0.2</v>
      </c>
      <c r="U5053" s="1">
        <v>7.9299999999999971</v>
      </c>
      <c r="V5053" s="3" t="str">
        <f>IF(M5053=People!$B$5,People!$A$5,IF(M5053=People!$B$4,People!$A$4,IF(M5053=People!$B$3,People!$A$3,IF(M5053=People!$B$2,People!$A$2,0))))</f>
        <v>Chuck Magee</v>
      </c>
      <c r="W5053" s="3" t="str">
        <f>IFERROR(INDEX(Returns!A:A,MATCH(B5053,Returns!B:B,0)),"No")</f>
        <v>No</v>
      </c>
    </row>
    <row r="5054" spans="1:23" x14ac:dyDescent="0.2">
      <c r="A5054" s="1">
        <v>5053</v>
      </c>
      <c r="B5054" t="s">
        <v>8576</v>
      </c>
      <c r="C5054" s="2">
        <v>43604</v>
      </c>
      <c r="D5054" s="2">
        <v>43604</v>
      </c>
      <c r="E5054" s="1" t="s">
        <v>1126</v>
      </c>
      <c r="F5054" s="1" t="s">
        <v>3774</v>
      </c>
      <c r="G5054" s="1" t="s">
        <v>3775</v>
      </c>
      <c r="H5054" s="1" t="s">
        <v>24</v>
      </c>
      <c r="I5054" s="1" t="s">
        <v>25</v>
      </c>
      <c r="J5054" s="1" t="s">
        <v>1506</v>
      </c>
      <c r="K5054" s="1" t="s">
        <v>1111</v>
      </c>
      <c r="L5054" s="1">
        <v>30318</v>
      </c>
      <c r="M5054" s="1" t="s">
        <v>28</v>
      </c>
      <c r="N5054" s="1" t="s">
        <v>3744</v>
      </c>
      <c r="O5054" s="1" t="s">
        <v>43</v>
      </c>
      <c r="P5054" s="1" t="s">
        <v>84</v>
      </c>
      <c r="Q5054" s="1" t="s">
        <v>3745</v>
      </c>
      <c r="R5054" s="1">
        <v>195.64</v>
      </c>
      <c r="S5054" s="1">
        <v>4</v>
      </c>
      <c r="T5054" s="1">
        <v>0</v>
      </c>
      <c r="U5054" s="1">
        <v>91.950799999999987</v>
      </c>
      <c r="V5054" s="3" t="str">
        <f>IF(M5054=People!$B$5,People!$A$5,IF(M5054=People!$B$4,People!$A$4,IF(M5054=People!$B$3,People!$A$3,IF(M5054=People!$B$2,People!$A$2,0))))</f>
        <v>Cassandra Brandow</v>
      </c>
      <c r="W5054" s="3" t="str">
        <f>IFERROR(INDEX(Returns!A:A,MATCH(B5054,Returns!B:B,0)),"No")</f>
        <v>No</v>
      </c>
    </row>
    <row r="5055" spans="1:23" x14ac:dyDescent="0.2">
      <c r="A5055" s="1">
        <v>5054</v>
      </c>
      <c r="B5055" t="s">
        <v>8577</v>
      </c>
      <c r="C5055" s="2">
        <v>42738</v>
      </c>
      <c r="D5055" s="2">
        <v>42743</v>
      </c>
      <c r="E5055" s="1" t="s">
        <v>21</v>
      </c>
      <c r="F5055" s="1" t="s">
        <v>5208</v>
      </c>
      <c r="G5055" s="1" t="s">
        <v>5209</v>
      </c>
      <c r="H5055" s="1" t="s">
        <v>24</v>
      </c>
      <c r="I5055" s="1" t="s">
        <v>25</v>
      </c>
      <c r="J5055" s="1" t="s">
        <v>716</v>
      </c>
      <c r="K5055" s="1" t="s">
        <v>96</v>
      </c>
      <c r="L5055" s="1">
        <v>75217</v>
      </c>
      <c r="M5055" s="1" t="s">
        <v>97</v>
      </c>
      <c r="N5055" s="1" t="s">
        <v>2538</v>
      </c>
      <c r="O5055" s="1" t="s">
        <v>66</v>
      </c>
      <c r="P5055" s="1" t="s">
        <v>146</v>
      </c>
      <c r="Q5055" s="1" t="s">
        <v>2539</v>
      </c>
      <c r="R5055" s="1">
        <v>398.40000000000003</v>
      </c>
      <c r="S5055" s="1">
        <v>5</v>
      </c>
      <c r="T5055" s="1">
        <v>0.2</v>
      </c>
      <c r="U5055" s="1">
        <v>84.659999999999982</v>
      </c>
      <c r="V5055" s="3" t="str">
        <f>IF(M5055=People!$B$5,People!$A$5,IF(M5055=People!$B$4,People!$A$4,IF(M5055=People!$B$3,People!$A$3,IF(M5055=People!$B$2,People!$A$2,0))))</f>
        <v>Kelly Williams</v>
      </c>
      <c r="W5055" s="3" t="str">
        <f>IFERROR(INDEX(Returns!A:A,MATCH(B5055,Returns!B:B,0)),"No")</f>
        <v>No</v>
      </c>
    </row>
    <row r="5056" spans="1:23" x14ac:dyDescent="0.2">
      <c r="A5056" s="1">
        <v>5055</v>
      </c>
      <c r="B5056" t="s">
        <v>8577</v>
      </c>
      <c r="C5056" s="2">
        <v>42738</v>
      </c>
      <c r="D5056" s="2">
        <v>42743</v>
      </c>
      <c r="E5056" s="1" t="s">
        <v>21</v>
      </c>
      <c r="F5056" s="1" t="s">
        <v>5208</v>
      </c>
      <c r="G5056" s="1" t="s">
        <v>5209</v>
      </c>
      <c r="H5056" s="1" t="s">
        <v>24</v>
      </c>
      <c r="I5056" s="1" t="s">
        <v>25</v>
      </c>
      <c r="J5056" s="1" t="s">
        <v>716</v>
      </c>
      <c r="K5056" s="1" t="s">
        <v>96</v>
      </c>
      <c r="L5056" s="1">
        <v>75217</v>
      </c>
      <c r="M5056" s="1" t="s">
        <v>97</v>
      </c>
      <c r="N5056" s="1" t="s">
        <v>1525</v>
      </c>
      <c r="O5056" s="1" t="s">
        <v>43</v>
      </c>
      <c r="P5056" s="1" t="s">
        <v>63</v>
      </c>
      <c r="Q5056" s="1" t="s">
        <v>1526</v>
      </c>
      <c r="R5056" s="1">
        <v>7.0559999999999992</v>
      </c>
      <c r="S5056" s="1">
        <v>3</v>
      </c>
      <c r="T5056" s="1">
        <v>0.2</v>
      </c>
      <c r="U5056" s="1">
        <v>0.79379999999999962</v>
      </c>
      <c r="V5056" s="3" t="str">
        <f>IF(M5056=People!$B$5,People!$A$5,IF(M5056=People!$B$4,People!$A$4,IF(M5056=People!$B$3,People!$A$3,IF(M5056=People!$B$2,People!$A$2,0))))</f>
        <v>Kelly Williams</v>
      </c>
      <c r="W5056" s="3" t="str">
        <f>IFERROR(INDEX(Returns!A:A,MATCH(B5056,Returns!B:B,0)),"No")</f>
        <v>No</v>
      </c>
    </row>
    <row r="5057" spans="1:23" x14ac:dyDescent="0.2">
      <c r="A5057" s="1">
        <v>5056</v>
      </c>
      <c r="B5057" t="s">
        <v>8577</v>
      </c>
      <c r="C5057" s="2">
        <v>42738</v>
      </c>
      <c r="D5057" s="2">
        <v>42743</v>
      </c>
      <c r="E5057" s="1" t="s">
        <v>21</v>
      </c>
      <c r="F5057" s="1" t="s">
        <v>5208</v>
      </c>
      <c r="G5057" s="1" t="s">
        <v>5209</v>
      </c>
      <c r="H5057" s="1" t="s">
        <v>24</v>
      </c>
      <c r="I5057" s="1" t="s">
        <v>25</v>
      </c>
      <c r="J5057" s="1" t="s">
        <v>716</v>
      </c>
      <c r="K5057" s="1" t="s">
        <v>96</v>
      </c>
      <c r="L5057" s="1">
        <v>75217</v>
      </c>
      <c r="M5057" s="1" t="s">
        <v>97</v>
      </c>
      <c r="N5057" s="1" t="s">
        <v>1957</v>
      </c>
      <c r="O5057" s="1" t="s">
        <v>30</v>
      </c>
      <c r="P5057" s="1" t="s">
        <v>31</v>
      </c>
      <c r="Q5057" s="1" t="s">
        <v>1958</v>
      </c>
      <c r="R5057" s="1">
        <v>1352.3975999999998</v>
      </c>
      <c r="S5057" s="1">
        <v>9</v>
      </c>
      <c r="T5057" s="1">
        <v>0.32</v>
      </c>
      <c r="U5057" s="1">
        <v>-437.5404000000002</v>
      </c>
      <c r="V5057" s="3" t="str">
        <f>IF(M5057=People!$B$5,People!$A$5,IF(M5057=People!$B$4,People!$A$4,IF(M5057=People!$B$3,People!$A$3,IF(M5057=People!$B$2,People!$A$2,0))))</f>
        <v>Kelly Williams</v>
      </c>
      <c r="W5057" s="3" t="str">
        <f>IFERROR(INDEX(Returns!A:A,MATCH(B5057,Returns!B:B,0)),"No")</f>
        <v>No</v>
      </c>
    </row>
    <row r="5058" spans="1:23" x14ac:dyDescent="0.2">
      <c r="A5058" s="1">
        <v>5057</v>
      </c>
      <c r="B5058" t="s">
        <v>6028</v>
      </c>
      <c r="C5058" s="2">
        <v>42986</v>
      </c>
      <c r="D5058" s="2">
        <v>42989</v>
      </c>
      <c r="E5058" s="1" t="s">
        <v>170</v>
      </c>
      <c r="F5058" s="1" t="s">
        <v>2711</v>
      </c>
      <c r="G5058" s="1" t="s">
        <v>2712</v>
      </c>
      <c r="H5058" s="1" t="s">
        <v>24</v>
      </c>
      <c r="I5058" s="1" t="s">
        <v>25</v>
      </c>
      <c r="J5058" s="1" t="s">
        <v>5471</v>
      </c>
      <c r="K5058" s="1" t="s">
        <v>40</v>
      </c>
      <c r="L5058" s="1">
        <v>92553</v>
      </c>
      <c r="M5058" s="1" t="s">
        <v>41</v>
      </c>
      <c r="N5058" s="1" t="s">
        <v>5146</v>
      </c>
      <c r="O5058" s="1" t="s">
        <v>43</v>
      </c>
      <c r="P5058" s="1" t="s">
        <v>84</v>
      </c>
      <c r="Q5058" s="1" t="s">
        <v>5147</v>
      </c>
      <c r="R5058" s="1">
        <v>26.400000000000002</v>
      </c>
      <c r="S5058" s="1">
        <v>5</v>
      </c>
      <c r="T5058" s="1">
        <v>0</v>
      </c>
      <c r="U5058" s="1">
        <v>11.879999999999999</v>
      </c>
      <c r="V5058" s="3" t="str">
        <f>IF(M5058=People!$B$5,People!$A$5,IF(M5058=People!$B$4,People!$A$4,IF(M5058=People!$B$3,People!$A$3,IF(M5058=People!$B$2,People!$A$2,0))))</f>
        <v>Anna Andreadi</v>
      </c>
      <c r="W5058" s="3" t="str">
        <f>IFERROR(INDEX(Returns!A:A,MATCH(B5058,Returns!B:B,0)),"No")</f>
        <v>Yes</v>
      </c>
    </row>
    <row r="5059" spans="1:23" x14ac:dyDescent="0.2">
      <c r="A5059" s="1">
        <v>5058</v>
      </c>
      <c r="B5059" t="s">
        <v>6028</v>
      </c>
      <c r="C5059" s="2">
        <v>42986</v>
      </c>
      <c r="D5059" s="2">
        <v>42989</v>
      </c>
      <c r="E5059" s="1" t="s">
        <v>170</v>
      </c>
      <c r="F5059" s="1" t="s">
        <v>2711</v>
      </c>
      <c r="G5059" s="1" t="s">
        <v>2712</v>
      </c>
      <c r="H5059" s="1" t="s">
        <v>24</v>
      </c>
      <c r="I5059" s="1" t="s">
        <v>25</v>
      </c>
      <c r="J5059" s="1" t="s">
        <v>5471</v>
      </c>
      <c r="K5059" s="1" t="s">
        <v>40</v>
      </c>
      <c r="L5059" s="1">
        <v>92553</v>
      </c>
      <c r="M5059" s="1" t="s">
        <v>41</v>
      </c>
      <c r="N5059" s="1" t="s">
        <v>2316</v>
      </c>
      <c r="O5059" s="1" t="s">
        <v>43</v>
      </c>
      <c r="P5059" s="1" t="s">
        <v>55</v>
      </c>
      <c r="Q5059" s="1" t="s">
        <v>2317</v>
      </c>
      <c r="R5059" s="1">
        <v>41.88</v>
      </c>
      <c r="S5059" s="1">
        <v>6</v>
      </c>
      <c r="T5059" s="1">
        <v>0</v>
      </c>
      <c r="U5059" s="1">
        <v>0.83759999999999835</v>
      </c>
      <c r="V5059" s="3" t="str">
        <f>IF(M5059=People!$B$5,People!$A$5,IF(M5059=People!$B$4,People!$A$4,IF(M5059=People!$B$3,People!$A$3,IF(M5059=People!$B$2,People!$A$2,0))))</f>
        <v>Anna Andreadi</v>
      </c>
      <c r="W5059" s="3" t="str">
        <f>IFERROR(INDEX(Returns!A:A,MATCH(B5059,Returns!B:B,0)),"No")</f>
        <v>Yes</v>
      </c>
    </row>
    <row r="5060" spans="1:23" x14ac:dyDescent="0.2">
      <c r="A5060" s="1">
        <v>5059</v>
      </c>
      <c r="B5060" t="s">
        <v>8578</v>
      </c>
      <c r="C5060" s="2">
        <v>43193</v>
      </c>
      <c r="D5060" s="2">
        <v>43197</v>
      </c>
      <c r="E5060" s="1" t="s">
        <v>46</v>
      </c>
      <c r="F5060" s="1" t="s">
        <v>1684</v>
      </c>
      <c r="G5060" s="1" t="s">
        <v>1685</v>
      </c>
      <c r="H5060" s="1" t="s">
        <v>24</v>
      </c>
      <c r="I5060" s="1" t="s">
        <v>25</v>
      </c>
      <c r="J5060" s="1" t="s">
        <v>133</v>
      </c>
      <c r="K5060" s="1" t="s">
        <v>134</v>
      </c>
      <c r="L5060" s="1">
        <v>19140</v>
      </c>
      <c r="M5060" s="1" t="s">
        <v>135</v>
      </c>
      <c r="N5060" s="1" t="s">
        <v>2639</v>
      </c>
      <c r="O5060" s="1" t="s">
        <v>43</v>
      </c>
      <c r="P5060" s="1" t="s">
        <v>70</v>
      </c>
      <c r="Q5060" s="1" t="s">
        <v>2640</v>
      </c>
      <c r="R5060" s="1">
        <v>99.846000000000004</v>
      </c>
      <c r="S5060" s="1">
        <v>9</v>
      </c>
      <c r="T5060" s="1">
        <v>0.7</v>
      </c>
      <c r="U5060" s="1">
        <v>-83.204999999999984</v>
      </c>
      <c r="V5060" s="3" t="str">
        <f>IF(M5060=People!$B$5,People!$A$5,IF(M5060=People!$B$4,People!$A$4,IF(M5060=People!$B$3,People!$A$3,IF(M5060=People!$B$2,People!$A$2,0))))</f>
        <v>Chuck Magee</v>
      </c>
      <c r="W5060" s="3" t="str">
        <f>IFERROR(INDEX(Returns!A:A,MATCH(B5060,Returns!B:B,0)),"No")</f>
        <v>No</v>
      </c>
    </row>
    <row r="5061" spans="1:23" x14ac:dyDescent="0.2">
      <c r="A5061" s="1">
        <v>5060</v>
      </c>
      <c r="B5061" t="s">
        <v>8579</v>
      </c>
      <c r="C5061" s="2">
        <v>43439</v>
      </c>
      <c r="D5061" s="2">
        <v>43441</v>
      </c>
      <c r="E5061" s="1" t="s">
        <v>21</v>
      </c>
      <c r="F5061" s="1" t="s">
        <v>1722</v>
      </c>
      <c r="G5061" s="1" t="s">
        <v>1723</v>
      </c>
      <c r="H5061" s="1" t="s">
        <v>24</v>
      </c>
      <c r="I5061" s="1" t="s">
        <v>25</v>
      </c>
      <c r="J5061" s="1" t="s">
        <v>5472</v>
      </c>
      <c r="K5061" s="1" t="s">
        <v>27</v>
      </c>
      <c r="L5061" s="1">
        <v>40324</v>
      </c>
      <c r="M5061" s="1" t="s">
        <v>28</v>
      </c>
      <c r="N5061" s="1" t="s">
        <v>2486</v>
      </c>
      <c r="O5061" s="1" t="s">
        <v>66</v>
      </c>
      <c r="P5061" s="1" t="s">
        <v>67</v>
      </c>
      <c r="Q5061" s="1" t="s">
        <v>2487</v>
      </c>
      <c r="R5061" s="1">
        <v>699.98</v>
      </c>
      <c r="S5061" s="1">
        <v>2</v>
      </c>
      <c r="T5061" s="1">
        <v>0</v>
      </c>
      <c r="U5061" s="1">
        <v>195.99440000000004</v>
      </c>
      <c r="V5061" s="3" t="str">
        <f>IF(M5061=People!$B$5,People!$A$5,IF(M5061=People!$B$4,People!$A$4,IF(M5061=People!$B$3,People!$A$3,IF(M5061=People!$B$2,People!$A$2,0))))</f>
        <v>Cassandra Brandow</v>
      </c>
      <c r="W5061" s="3" t="str">
        <f>IFERROR(INDEX(Returns!A:A,MATCH(B5061,Returns!B:B,0)),"No")</f>
        <v>No</v>
      </c>
    </row>
    <row r="5062" spans="1:23" x14ac:dyDescent="0.2">
      <c r="A5062" s="1">
        <v>5061</v>
      </c>
      <c r="B5062" t="s">
        <v>8579</v>
      </c>
      <c r="C5062" s="2">
        <v>43439</v>
      </c>
      <c r="D5062" s="2">
        <v>43441</v>
      </c>
      <c r="E5062" s="1" t="s">
        <v>21</v>
      </c>
      <c r="F5062" s="1" t="s">
        <v>1722</v>
      </c>
      <c r="G5062" s="1" t="s">
        <v>1723</v>
      </c>
      <c r="H5062" s="1" t="s">
        <v>24</v>
      </c>
      <c r="I5062" s="1" t="s">
        <v>25</v>
      </c>
      <c r="J5062" s="1" t="s">
        <v>5472</v>
      </c>
      <c r="K5062" s="1" t="s">
        <v>27</v>
      </c>
      <c r="L5062" s="1">
        <v>40324</v>
      </c>
      <c r="M5062" s="1" t="s">
        <v>28</v>
      </c>
      <c r="N5062" s="1" t="s">
        <v>1341</v>
      </c>
      <c r="O5062" s="1" t="s">
        <v>43</v>
      </c>
      <c r="P5062" s="1" t="s">
        <v>55</v>
      </c>
      <c r="Q5062" s="1" t="s">
        <v>1342</v>
      </c>
      <c r="R5062" s="1">
        <v>584.82000000000005</v>
      </c>
      <c r="S5062" s="1">
        <v>9</v>
      </c>
      <c r="T5062" s="1">
        <v>0</v>
      </c>
      <c r="U5062" s="1">
        <v>70.178400000000025</v>
      </c>
      <c r="V5062" s="3" t="str">
        <f>IF(M5062=People!$B$5,People!$A$5,IF(M5062=People!$B$4,People!$A$4,IF(M5062=People!$B$3,People!$A$3,IF(M5062=People!$B$2,People!$A$2,0))))</f>
        <v>Cassandra Brandow</v>
      </c>
      <c r="W5062" s="3" t="str">
        <f>IFERROR(INDEX(Returns!A:A,MATCH(B5062,Returns!B:B,0)),"No")</f>
        <v>No</v>
      </c>
    </row>
    <row r="5063" spans="1:23" x14ac:dyDescent="0.2">
      <c r="A5063" s="1">
        <v>5062</v>
      </c>
      <c r="B5063" t="s">
        <v>8580</v>
      </c>
      <c r="C5063" s="2">
        <v>42863</v>
      </c>
      <c r="D5063" s="2">
        <v>42867</v>
      </c>
      <c r="E5063" s="1" t="s">
        <v>46</v>
      </c>
      <c r="F5063" s="1" t="s">
        <v>2451</v>
      </c>
      <c r="G5063" s="1" t="s">
        <v>2452</v>
      </c>
      <c r="H5063" s="1" t="s">
        <v>24</v>
      </c>
      <c r="I5063" s="1" t="s">
        <v>25</v>
      </c>
      <c r="J5063" s="1" t="s">
        <v>363</v>
      </c>
      <c r="K5063" s="1" t="s">
        <v>206</v>
      </c>
      <c r="L5063" s="1">
        <v>55407</v>
      </c>
      <c r="M5063" s="1" t="s">
        <v>97</v>
      </c>
      <c r="N5063" s="1" t="s">
        <v>2359</v>
      </c>
      <c r="O5063" s="1" t="s">
        <v>43</v>
      </c>
      <c r="P5063" s="1" t="s">
        <v>70</v>
      </c>
      <c r="Q5063" s="1" t="s">
        <v>2360</v>
      </c>
      <c r="R5063" s="1">
        <v>43.98</v>
      </c>
      <c r="S5063" s="1">
        <v>2</v>
      </c>
      <c r="T5063" s="1">
        <v>0</v>
      </c>
      <c r="U5063" s="1">
        <v>21.99</v>
      </c>
      <c r="V5063" s="3" t="str">
        <f>IF(M5063=People!$B$5,People!$A$5,IF(M5063=People!$B$4,People!$A$4,IF(M5063=People!$B$3,People!$A$3,IF(M5063=People!$B$2,People!$A$2,0))))</f>
        <v>Kelly Williams</v>
      </c>
      <c r="W5063" s="3" t="str">
        <f>IFERROR(INDEX(Returns!A:A,MATCH(B5063,Returns!B:B,0)),"No")</f>
        <v>No</v>
      </c>
    </row>
    <row r="5064" spans="1:23" x14ac:dyDescent="0.2">
      <c r="A5064" s="1">
        <v>5063</v>
      </c>
      <c r="B5064" t="s">
        <v>8580</v>
      </c>
      <c r="C5064" s="2">
        <v>42863</v>
      </c>
      <c r="D5064" s="2">
        <v>42867</v>
      </c>
      <c r="E5064" s="1" t="s">
        <v>46</v>
      </c>
      <c r="F5064" s="1" t="s">
        <v>2451</v>
      </c>
      <c r="G5064" s="1" t="s">
        <v>2452</v>
      </c>
      <c r="H5064" s="1" t="s">
        <v>24</v>
      </c>
      <c r="I5064" s="1" t="s">
        <v>25</v>
      </c>
      <c r="J5064" s="1" t="s">
        <v>363</v>
      </c>
      <c r="K5064" s="1" t="s">
        <v>206</v>
      </c>
      <c r="L5064" s="1">
        <v>55407</v>
      </c>
      <c r="M5064" s="1" t="s">
        <v>97</v>
      </c>
      <c r="N5064" s="1" t="s">
        <v>3463</v>
      </c>
      <c r="O5064" s="1" t="s">
        <v>66</v>
      </c>
      <c r="P5064" s="1" t="s">
        <v>67</v>
      </c>
      <c r="Q5064" s="1" t="s">
        <v>3464</v>
      </c>
      <c r="R5064" s="1">
        <v>377.96999999999997</v>
      </c>
      <c r="S5064" s="1">
        <v>3</v>
      </c>
      <c r="T5064" s="1">
        <v>0</v>
      </c>
      <c r="U5064" s="1">
        <v>105.83160000000002</v>
      </c>
      <c r="V5064" s="3" t="str">
        <f>IF(M5064=People!$B$5,People!$A$5,IF(M5064=People!$B$4,People!$A$4,IF(M5064=People!$B$3,People!$A$3,IF(M5064=People!$B$2,People!$A$2,0))))</f>
        <v>Kelly Williams</v>
      </c>
      <c r="W5064" s="3" t="str">
        <f>IFERROR(INDEX(Returns!A:A,MATCH(B5064,Returns!B:B,0)),"No")</f>
        <v>No</v>
      </c>
    </row>
    <row r="5065" spans="1:23" x14ac:dyDescent="0.2">
      <c r="A5065" s="1">
        <v>5064</v>
      </c>
      <c r="B5065" t="s">
        <v>8580</v>
      </c>
      <c r="C5065" s="2">
        <v>42863</v>
      </c>
      <c r="D5065" s="2">
        <v>42867</v>
      </c>
      <c r="E5065" s="1" t="s">
        <v>46</v>
      </c>
      <c r="F5065" s="1" t="s">
        <v>2451</v>
      </c>
      <c r="G5065" s="1" t="s">
        <v>2452</v>
      </c>
      <c r="H5065" s="1" t="s">
        <v>24</v>
      </c>
      <c r="I5065" s="1" t="s">
        <v>25</v>
      </c>
      <c r="J5065" s="1" t="s">
        <v>363</v>
      </c>
      <c r="K5065" s="1" t="s">
        <v>206</v>
      </c>
      <c r="L5065" s="1">
        <v>55407</v>
      </c>
      <c r="M5065" s="1" t="s">
        <v>97</v>
      </c>
      <c r="N5065" s="1" t="s">
        <v>1607</v>
      </c>
      <c r="O5065" s="1" t="s">
        <v>30</v>
      </c>
      <c r="P5065" s="1" t="s">
        <v>60</v>
      </c>
      <c r="Q5065" s="1" t="s">
        <v>1608</v>
      </c>
      <c r="R5065" s="1">
        <v>123.96000000000001</v>
      </c>
      <c r="S5065" s="1">
        <v>3</v>
      </c>
      <c r="T5065" s="1">
        <v>0</v>
      </c>
      <c r="U5065" s="1">
        <v>11.156400000000005</v>
      </c>
      <c r="V5065" s="3" t="str">
        <f>IF(M5065=People!$B$5,People!$A$5,IF(M5065=People!$B$4,People!$A$4,IF(M5065=People!$B$3,People!$A$3,IF(M5065=People!$B$2,People!$A$2,0))))</f>
        <v>Kelly Williams</v>
      </c>
      <c r="W5065" s="3" t="str">
        <f>IFERROR(INDEX(Returns!A:A,MATCH(B5065,Returns!B:B,0)),"No")</f>
        <v>No</v>
      </c>
    </row>
    <row r="5066" spans="1:23" x14ac:dyDescent="0.2">
      <c r="A5066" s="1">
        <v>5065</v>
      </c>
      <c r="B5066" t="s">
        <v>8581</v>
      </c>
      <c r="C5066" s="2">
        <v>43730</v>
      </c>
      <c r="D5066" s="2">
        <v>43732</v>
      </c>
      <c r="E5066" s="1" t="s">
        <v>170</v>
      </c>
      <c r="F5066" s="1" t="s">
        <v>1769</v>
      </c>
      <c r="G5066" s="1" t="s">
        <v>1770</v>
      </c>
      <c r="H5066" s="1" t="s">
        <v>24</v>
      </c>
      <c r="I5066" s="1" t="s">
        <v>25</v>
      </c>
      <c r="J5066" s="1" t="s">
        <v>460</v>
      </c>
      <c r="K5066" s="1" t="s">
        <v>220</v>
      </c>
      <c r="L5066" s="1">
        <v>19805</v>
      </c>
      <c r="M5066" s="1" t="s">
        <v>135</v>
      </c>
      <c r="N5066" s="1" t="s">
        <v>174</v>
      </c>
      <c r="O5066" s="1" t="s">
        <v>66</v>
      </c>
      <c r="P5066" s="1" t="s">
        <v>67</v>
      </c>
      <c r="Q5066" s="1" t="s">
        <v>175</v>
      </c>
      <c r="R5066" s="1">
        <v>391.98</v>
      </c>
      <c r="S5066" s="1">
        <v>2</v>
      </c>
      <c r="T5066" s="1">
        <v>0</v>
      </c>
      <c r="U5066" s="1">
        <v>113.67419999999998</v>
      </c>
      <c r="V5066" s="3" t="str">
        <f>IF(M5066=People!$B$5,People!$A$5,IF(M5066=People!$B$4,People!$A$4,IF(M5066=People!$B$3,People!$A$3,IF(M5066=People!$B$2,People!$A$2,0))))</f>
        <v>Chuck Magee</v>
      </c>
      <c r="W5066" s="3" t="str">
        <f>IFERROR(INDEX(Returns!A:A,MATCH(B5066,Returns!B:B,0)),"No")</f>
        <v>No</v>
      </c>
    </row>
    <row r="5067" spans="1:23" x14ac:dyDescent="0.2">
      <c r="A5067" s="1">
        <v>5066</v>
      </c>
      <c r="B5067" t="s">
        <v>8582</v>
      </c>
      <c r="C5067" s="2">
        <v>43799</v>
      </c>
      <c r="D5067" s="2">
        <v>43806</v>
      </c>
      <c r="E5067" s="1" t="s">
        <v>46</v>
      </c>
      <c r="F5067" s="1" t="s">
        <v>4321</v>
      </c>
      <c r="G5067" s="1" t="s">
        <v>4322</v>
      </c>
      <c r="H5067" s="1" t="s">
        <v>24</v>
      </c>
      <c r="I5067" s="1" t="s">
        <v>25</v>
      </c>
      <c r="J5067" s="1" t="s">
        <v>1907</v>
      </c>
      <c r="K5067" s="1" t="s">
        <v>82</v>
      </c>
      <c r="L5067" s="1">
        <v>27217</v>
      </c>
      <c r="M5067" s="1" t="s">
        <v>28</v>
      </c>
      <c r="N5067" s="1" t="s">
        <v>941</v>
      </c>
      <c r="O5067" s="1" t="s">
        <v>66</v>
      </c>
      <c r="P5067" s="1" t="s">
        <v>146</v>
      </c>
      <c r="Q5067" s="1" t="s">
        <v>942</v>
      </c>
      <c r="R5067" s="1">
        <v>383.97600000000006</v>
      </c>
      <c r="S5067" s="1">
        <v>3</v>
      </c>
      <c r="T5067" s="1">
        <v>0.2</v>
      </c>
      <c r="U5067" s="1">
        <v>81.59490000000001</v>
      </c>
      <c r="V5067" s="3" t="str">
        <f>IF(M5067=People!$B$5,People!$A$5,IF(M5067=People!$B$4,People!$A$4,IF(M5067=People!$B$3,People!$A$3,IF(M5067=People!$B$2,People!$A$2,0))))</f>
        <v>Cassandra Brandow</v>
      </c>
      <c r="W5067" s="3" t="str">
        <f>IFERROR(INDEX(Returns!A:A,MATCH(B5067,Returns!B:B,0)),"No")</f>
        <v>No</v>
      </c>
    </row>
    <row r="5068" spans="1:23" x14ac:dyDescent="0.2">
      <c r="A5068" s="1">
        <v>5067</v>
      </c>
      <c r="B5068" t="s">
        <v>8582</v>
      </c>
      <c r="C5068" s="2">
        <v>43799</v>
      </c>
      <c r="D5068" s="2">
        <v>43806</v>
      </c>
      <c r="E5068" s="1" t="s">
        <v>46</v>
      </c>
      <c r="F5068" s="1" t="s">
        <v>4321</v>
      </c>
      <c r="G5068" s="1" t="s">
        <v>4322</v>
      </c>
      <c r="H5068" s="1" t="s">
        <v>24</v>
      </c>
      <c r="I5068" s="1" t="s">
        <v>25</v>
      </c>
      <c r="J5068" s="1" t="s">
        <v>1907</v>
      </c>
      <c r="K5068" s="1" t="s">
        <v>82</v>
      </c>
      <c r="L5068" s="1">
        <v>27217</v>
      </c>
      <c r="M5068" s="1" t="s">
        <v>28</v>
      </c>
      <c r="N5068" s="1" t="s">
        <v>1392</v>
      </c>
      <c r="O5068" s="1" t="s">
        <v>30</v>
      </c>
      <c r="P5068" s="1" t="s">
        <v>52</v>
      </c>
      <c r="Q5068" s="1" t="s">
        <v>1393</v>
      </c>
      <c r="R5068" s="1">
        <v>1781.6819999999998</v>
      </c>
      <c r="S5068" s="1">
        <v>7</v>
      </c>
      <c r="T5068" s="1">
        <v>0.4</v>
      </c>
      <c r="U5068" s="1">
        <v>-653.28340000000003</v>
      </c>
      <c r="V5068" s="3" t="str">
        <f>IF(M5068=People!$B$5,People!$A$5,IF(M5068=People!$B$4,People!$A$4,IF(M5068=People!$B$3,People!$A$3,IF(M5068=People!$B$2,People!$A$2,0))))</f>
        <v>Cassandra Brandow</v>
      </c>
      <c r="W5068" s="3" t="str">
        <f>IFERROR(INDEX(Returns!A:A,MATCH(B5068,Returns!B:B,0)),"No")</f>
        <v>No</v>
      </c>
    </row>
    <row r="5069" spans="1:23" x14ac:dyDescent="0.2">
      <c r="A5069" s="1">
        <v>5068</v>
      </c>
      <c r="B5069" t="s">
        <v>8583</v>
      </c>
      <c r="C5069" s="2">
        <v>43480</v>
      </c>
      <c r="D5069" s="2">
        <v>43484</v>
      </c>
      <c r="E5069" s="1" t="s">
        <v>46</v>
      </c>
      <c r="F5069" s="1" t="s">
        <v>3417</v>
      </c>
      <c r="G5069" s="1" t="s">
        <v>3418</v>
      </c>
      <c r="H5069" s="1" t="s">
        <v>94</v>
      </c>
      <c r="I5069" s="1" t="s">
        <v>25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3406</v>
      </c>
      <c r="O5069" s="1" t="s">
        <v>43</v>
      </c>
      <c r="P5069" s="1" t="s">
        <v>63</v>
      </c>
      <c r="Q5069" s="1" t="s">
        <v>3407</v>
      </c>
      <c r="R5069" s="1">
        <v>21.400000000000002</v>
      </c>
      <c r="S5069" s="1">
        <v>5</v>
      </c>
      <c r="T5069" s="1">
        <v>0</v>
      </c>
      <c r="U5069" s="1">
        <v>6.2059999999999977</v>
      </c>
      <c r="V5069" s="3" t="str">
        <f>IF(M5069=People!$B$5,People!$A$5,IF(M5069=People!$B$4,People!$A$4,IF(M5069=People!$B$3,People!$A$3,IF(M5069=People!$B$2,People!$A$2,0))))</f>
        <v>Anna Andreadi</v>
      </c>
      <c r="W5069" s="3" t="str">
        <f>IFERROR(INDEX(Returns!A:A,MATCH(B5069,Returns!B:B,0)),"No")</f>
        <v>No</v>
      </c>
    </row>
    <row r="5070" spans="1:23" x14ac:dyDescent="0.2">
      <c r="A5070" s="1">
        <v>5069</v>
      </c>
      <c r="B5070" t="s">
        <v>8584</v>
      </c>
      <c r="C5070" s="2">
        <v>42590</v>
      </c>
      <c r="D5070" s="2">
        <v>42594</v>
      </c>
      <c r="E5070" s="1" t="s">
        <v>46</v>
      </c>
      <c r="F5070" s="1" t="s">
        <v>165</v>
      </c>
      <c r="G5070" s="1" t="s">
        <v>166</v>
      </c>
      <c r="H5070" s="1" t="s">
        <v>94</v>
      </c>
      <c r="I5070" s="1" t="s">
        <v>25</v>
      </c>
      <c r="J5070" s="1" t="s">
        <v>2042</v>
      </c>
      <c r="K5070" s="1" t="s">
        <v>214</v>
      </c>
      <c r="L5070" s="1">
        <v>48183</v>
      </c>
      <c r="M5070" s="1" t="s">
        <v>97</v>
      </c>
      <c r="N5070" s="1" t="s">
        <v>5036</v>
      </c>
      <c r="O5070" s="1" t="s">
        <v>66</v>
      </c>
      <c r="P5070" s="1" t="s">
        <v>1065</v>
      </c>
      <c r="Q5070" s="1" t="s">
        <v>5037</v>
      </c>
      <c r="R5070" s="1">
        <v>549.99</v>
      </c>
      <c r="S5070" s="1">
        <v>1</v>
      </c>
      <c r="T5070" s="1">
        <v>0</v>
      </c>
      <c r="U5070" s="1">
        <v>274.995</v>
      </c>
      <c r="V5070" s="3" t="str">
        <f>IF(M5070=People!$B$5,People!$A$5,IF(M5070=People!$B$4,People!$A$4,IF(M5070=People!$B$3,People!$A$3,IF(M5070=People!$B$2,People!$A$2,0))))</f>
        <v>Kelly Williams</v>
      </c>
      <c r="W5070" s="3" t="str">
        <f>IFERROR(INDEX(Returns!A:A,MATCH(B5070,Returns!B:B,0)),"No")</f>
        <v>No</v>
      </c>
    </row>
    <row r="5071" spans="1:23" x14ac:dyDescent="0.2">
      <c r="A5071" s="1">
        <v>5070</v>
      </c>
      <c r="B5071" t="s">
        <v>8584</v>
      </c>
      <c r="C5071" s="2">
        <v>42590</v>
      </c>
      <c r="D5071" s="2">
        <v>42594</v>
      </c>
      <c r="E5071" s="1" t="s">
        <v>46</v>
      </c>
      <c r="F5071" s="1" t="s">
        <v>165</v>
      </c>
      <c r="G5071" s="1" t="s">
        <v>166</v>
      </c>
      <c r="H5071" s="1" t="s">
        <v>94</v>
      </c>
      <c r="I5071" s="1" t="s">
        <v>25</v>
      </c>
      <c r="J5071" s="1" t="s">
        <v>2042</v>
      </c>
      <c r="K5071" s="1" t="s">
        <v>214</v>
      </c>
      <c r="L5071" s="1">
        <v>48183</v>
      </c>
      <c r="M5071" s="1" t="s">
        <v>97</v>
      </c>
      <c r="N5071" s="1" t="s">
        <v>3556</v>
      </c>
      <c r="O5071" s="1" t="s">
        <v>43</v>
      </c>
      <c r="P5071" s="1" t="s">
        <v>73</v>
      </c>
      <c r="Q5071" s="1" t="s">
        <v>3557</v>
      </c>
      <c r="R5071" s="1">
        <v>167.535</v>
      </c>
      <c r="S5071" s="1">
        <v>3</v>
      </c>
      <c r="T5071" s="1">
        <v>0.1</v>
      </c>
      <c r="U5071" s="1">
        <v>37.229999999999983</v>
      </c>
      <c r="V5071" s="3" t="str">
        <f>IF(M5071=People!$B$5,People!$A$5,IF(M5071=People!$B$4,People!$A$4,IF(M5071=People!$B$3,People!$A$3,IF(M5071=People!$B$2,People!$A$2,0))))</f>
        <v>Kelly Williams</v>
      </c>
      <c r="W5071" s="3" t="str">
        <f>IFERROR(INDEX(Returns!A:A,MATCH(B5071,Returns!B:B,0)),"No")</f>
        <v>No</v>
      </c>
    </row>
    <row r="5072" spans="1:23" x14ac:dyDescent="0.2">
      <c r="A5072" s="1">
        <v>5071</v>
      </c>
      <c r="B5072" t="s">
        <v>8584</v>
      </c>
      <c r="C5072" s="2">
        <v>42590</v>
      </c>
      <c r="D5072" s="2">
        <v>42594</v>
      </c>
      <c r="E5072" s="1" t="s">
        <v>46</v>
      </c>
      <c r="F5072" s="1" t="s">
        <v>165</v>
      </c>
      <c r="G5072" s="1" t="s">
        <v>166</v>
      </c>
      <c r="H5072" s="1" t="s">
        <v>94</v>
      </c>
      <c r="I5072" s="1" t="s">
        <v>25</v>
      </c>
      <c r="J5072" s="1" t="s">
        <v>2042</v>
      </c>
      <c r="K5072" s="1" t="s">
        <v>214</v>
      </c>
      <c r="L5072" s="1">
        <v>48183</v>
      </c>
      <c r="M5072" s="1" t="s">
        <v>97</v>
      </c>
      <c r="N5072" s="1" t="s">
        <v>465</v>
      </c>
      <c r="O5072" s="1" t="s">
        <v>43</v>
      </c>
      <c r="P5072" s="1" t="s">
        <v>157</v>
      </c>
      <c r="Q5072" s="1" t="s">
        <v>466</v>
      </c>
      <c r="R5072" s="1">
        <v>38.339999999999996</v>
      </c>
      <c r="S5072" s="1">
        <v>3</v>
      </c>
      <c r="T5072" s="1">
        <v>0</v>
      </c>
      <c r="U5072" s="1">
        <v>17.253</v>
      </c>
      <c r="V5072" s="3" t="str">
        <f>IF(M5072=People!$B$5,People!$A$5,IF(M5072=People!$B$4,People!$A$4,IF(M5072=People!$B$3,People!$A$3,IF(M5072=People!$B$2,People!$A$2,0))))</f>
        <v>Kelly Williams</v>
      </c>
      <c r="W5072" s="3" t="str">
        <f>IFERROR(INDEX(Returns!A:A,MATCH(B5072,Returns!B:B,0)),"No")</f>
        <v>No</v>
      </c>
    </row>
    <row r="5073" spans="1:23" x14ac:dyDescent="0.2">
      <c r="A5073" s="1">
        <v>5072</v>
      </c>
      <c r="B5073" t="s">
        <v>8584</v>
      </c>
      <c r="C5073" s="2">
        <v>42590</v>
      </c>
      <c r="D5073" s="2">
        <v>42594</v>
      </c>
      <c r="E5073" s="1" t="s">
        <v>46</v>
      </c>
      <c r="F5073" s="1" t="s">
        <v>165</v>
      </c>
      <c r="G5073" s="1" t="s">
        <v>166</v>
      </c>
      <c r="H5073" s="1" t="s">
        <v>94</v>
      </c>
      <c r="I5073" s="1" t="s">
        <v>25</v>
      </c>
      <c r="J5073" s="1" t="s">
        <v>2042</v>
      </c>
      <c r="K5073" s="1" t="s">
        <v>214</v>
      </c>
      <c r="L5073" s="1">
        <v>48183</v>
      </c>
      <c r="M5073" s="1" t="s">
        <v>97</v>
      </c>
      <c r="N5073" s="1" t="s">
        <v>3585</v>
      </c>
      <c r="O5073" s="1" t="s">
        <v>30</v>
      </c>
      <c r="P5073" s="1" t="s">
        <v>60</v>
      </c>
      <c r="Q5073" s="1" t="s">
        <v>3586</v>
      </c>
      <c r="R5073" s="1">
        <v>53.88</v>
      </c>
      <c r="S5073" s="1">
        <v>6</v>
      </c>
      <c r="T5073" s="1">
        <v>0</v>
      </c>
      <c r="U5073" s="1">
        <v>22.629600000000003</v>
      </c>
      <c r="V5073" s="3" t="str">
        <f>IF(M5073=People!$B$5,People!$A$5,IF(M5073=People!$B$4,People!$A$4,IF(M5073=People!$B$3,People!$A$3,IF(M5073=People!$B$2,People!$A$2,0))))</f>
        <v>Kelly Williams</v>
      </c>
      <c r="W5073" s="3" t="str">
        <f>IFERROR(INDEX(Returns!A:A,MATCH(B5073,Returns!B:B,0)),"No")</f>
        <v>No</v>
      </c>
    </row>
    <row r="5074" spans="1:23" x14ac:dyDescent="0.2">
      <c r="A5074" s="1">
        <v>5073</v>
      </c>
      <c r="B5074" t="s">
        <v>8584</v>
      </c>
      <c r="C5074" s="2">
        <v>42590</v>
      </c>
      <c r="D5074" s="2">
        <v>42594</v>
      </c>
      <c r="E5074" s="1" t="s">
        <v>46</v>
      </c>
      <c r="F5074" s="1" t="s">
        <v>165</v>
      </c>
      <c r="G5074" s="1" t="s">
        <v>166</v>
      </c>
      <c r="H5074" s="1" t="s">
        <v>94</v>
      </c>
      <c r="I5074" s="1" t="s">
        <v>25</v>
      </c>
      <c r="J5074" s="1" t="s">
        <v>2042</v>
      </c>
      <c r="K5074" s="1" t="s">
        <v>214</v>
      </c>
      <c r="L5074" s="1">
        <v>48183</v>
      </c>
      <c r="M5074" s="1" t="s">
        <v>97</v>
      </c>
      <c r="N5074" s="1" t="s">
        <v>4885</v>
      </c>
      <c r="O5074" s="1" t="s">
        <v>66</v>
      </c>
      <c r="P5074" s="1" t="s">
        <v>67</v>
      </c>
      <c r="Q5074" s="1" t="s">
        <v>4886</v>
      </c>
      <c r="R5074" s="1">
        <v>299.98</v>
      </c>
      <c r="S5074" s="1">
        <v>2</v>
      </c>
      <c r="T5074" s="1">
        <v>0</v>
      </c>
      <c r="U5074" s="1">
        <v>83.994400000000013</v>
      </c>
      <c r="V5074" s="3" t="str">
        <f>IF(M5074=People!$B$5,People!$A$5,IF(M5074=People!$B$4,People!$A$4,IF(M5074=People!$B$3,People!$A$3,IF(M5074=People!$B$2,People!$A$2,0))))</f>
        <v>Kelly Williams</v>
      </c>
      <c r="W5074" s="3" t="str">
        <f>IFERROR(INDEX(Returns!A:A,MATCH(B5074,Returns!B:B,0)),"No")</f>
        <v>No</v>
      </c>
    </row>
    <row r="5075" spans="1:23" x14ac:dyDescent="0.2">
      <c r="A5075" s="1">
        <v>5074</v>
      </c>
      <c r="B5075" t="s">
        <v>8585</v>
      </c>
      <c r="C5075" s="2">
        <v>43044</v>
      </c>
      <c r="D5075" s="2">
        <v>43044</v>
      </c>
      <c r="E5075" s="1" t="s">
        <v>1126</v>
      </c>
      <c r="F5075" s="1" t="s">
        <v>4128</v>
      </c>
      <c r="G5075" s="1" t="s">
        <v>4129</v>
      </c>
      <c r="H5075" s="1" t="s">
        <v>24</v>
      </c>
      <c r="I5075" s="1" t="s">
        <v>25</v>
      </c>
      <c r="J5075" s="1" t="s">
        <v>116</v>
      </c>
      <c r="K5075" s="1" t="s">
        <v>40</v>
      </c>
      <c r="L5075" s="1">
        <v>94109</v>
      </c>
      <c r="M5075" s="1" t="s">
        <v>41</v>
      </c>
      <c r="N5075" s="1" t="s">
        <v>3091</v>
      </c>
      <c r="O5075" s="1" t="s">
        <v>43</v>
      </c>
      <c r="P5075" s="1" t="s">
        <v>55</v>
      </c>
      <c r="Q5075" s="1" t="s">
        <v>3092</v>
      </c>
      <c r="R5075" s="1">
        <v>62.8</v>
      </c>
      <c r="S5075" s="1">
        <v>4</v>
      </c>
      <c r="T5075" s="1">
        <v>0</v>
      </c>
      <c r="U5075" s="1">
        <v>15.700000000000003</v>
      </c>
      <c r="V5075" s="3" t="str">
        <f>IF(M5075=People!$B$5,People!$A$5,IF(M5075=People!$B$4,People!$A$4,IF(M5075=People!$B$3,People!$A$3,IF(M5075=People!$B$2,People!$A$2,0))))</f>
        <v>Anna Andreadi</v>
      </c>
      <c r="W5075" s="3" t="str">
        <f>IFERROR(INDEX(Returns!A:A,MATCH(B5075,Returns!B:B,0)),"No")</f>
        <v>No</v>
      </c>
    </row>
    <row r="5076" spans="1:23" x14ac:dyDescent="0.2">
      <c r="A5076" s="1">
        <v>5075</v>
      </c>
      <c r="B5076" t="s">
        <v>8586</v>
      </c>
      <c r="C5076" s="2">
        <v>43580</v>
      </c>
      <c r="D5076" s="2">
        <v>43584</v>
      </c>
      <c r="E5076" s="1" t="s">
        <v>21</v>
      </c>
      <c r="F5076" s="1" t="s">
        <v>3248</v>
      </c>
      <c r="G5076" s="1" t="s">
        <v>3249</v>
      </c>
      <c r="H5076" s="1" t="s">
        <v>24</v>
      </c>
      <c r="I5076" s="1" t="s">
        <v>25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1771</v>
      </c>
      <c r="O5076" s="1" t="s">
        <v>43</v>
      </c>
      <c r="P5076" s="1" t="s">
        <v>70</v>
      </c>
      <c r="Q5076" s="1" t="s">
        <v>1772</v>
      </c>
      <c r="R5076" s="1">
        <v>13.904</v>
      </c>
      <c r="S5076" s="1">
        <v>2</v>
      </c>
      <c r="T5076" s="1">
        <v>0.2</v>
      </c>
      <c r="U5076" s="1">
        <v>4.5187999999999997</v>
      </c>
      <c r="V5076" s="3" t="str">
        <f>IF(M5076=People!$B$5,People!$A$5,IF(M5076=People!$B$4,People!$A$4,IF(M5076=People!$B$3,People!$A$3,IF(M5076=People!$B$2,People!$A$2,0))))</f>
        <v>Anna Andreadi</v>
      </c>
      <c r="W5076" s="3" t="str">
        <f>IFERROR(INDEX(Returns!A:A,MATCH(B5076,Returns!B:B,0)),"No")</f>
        <v>No</v>
      </c>
    </row>
    <row r="5077" spans="1:23" x14ac:dyDescent="0.2">
      <c r="A5077" s="1">
        <v>5076</v>
      </c>
      <c r="B5077" t="s">
        <v>8587</v>
      </c>
      <c r="C5077" s="2">
        <v>42480</v>
      </c>
      <c r="D5077" s="2">
        <v>42482</v>
      </c>
      <c r="E5077" s="1" t="s">
        <v>21</v>
      </c>
      <c r="F5077" s="1" t="s">
        <v>1975</v>
      </c>
      <c r="G5077" s="1" t="s">
        <v>1976</v>
      </c>
      <c r="H5077" s="1" t="s">
        <v>24</v>
      </c>
      <c r="I5077" s="1" t="s">
        <v>25</v>
      </c>
      <c r="J5077" s="1" t="s">
        <v>167</v>
      </c>
      <c r="K5077" s="1" t="s">
        <v>96</v>
      </c>
      <c r="L5077" s="1">
        <v>77070</v>
      </c>
      <c r="M5077" s="1" t="s">
        <v>97</v>
      </c>
      <c r="N5077" s="1" t="s">
        <v>791</v>
      </c>
      <c r="O5077" s="1" t="s">
        <v>30</v>
      </c>
      <c r="P5077" s="1" t="s">
        <v>52</v>
      </c>
      <c r="Q5077" s="1" t="s">
        <v>792</v>
      </c>
      <c r="R5077" s="1">
        <v>744.09999999999991</v>
      </c>
      <c r="S5077" s="1">
        <v>5</v>
      </c>
      <c r="T5077" s="1">
        <v>0.3</v>
      </c>
      <c r="U5077" s="1">
        <v>-95.670000000000044</v>
      </c>
      <c r="V5077" s="3" t="str">
        <f>IF(M5077=People!$B$5,People!$A$5,IF(M5077=People!$B$4,People!$A$4,IF(M5077=People!$B$3,People!$A$3,IF(M5077=People!$B$2,People!$A$2,0))))</f>
        <v>Kelly Williams</v>
      </c>
      <c r="W5077" s="3" t="str">
        <f>IFERROR(INDEX(Returns!A:A,MATCH(B5077,Returns!B:B,0)),"No")</f>
        <v>No</v>
      </c>
    </row>
    <row r="5078" spans="1:23" x14ac:dyDescent="0.2">
      <c r="A5078" s="1">
        <v>5077</v>
      </c>
      <c r="B5078" t="s">
        <v>8587</v>
      </c>
      <c r="C5078" s="2">
        <v>42480</v>
      </c>
      <c r="D5078" s="2">
        <v>42482</v>
      </c>
      <c r="E5078" s="1" t="s">
        <v>21</v>
      </c>
      <c r="F5078" s="1" t="s">
        <v>1975</v>
      </c>
      <c r="G5078" s="1" t="s">
        <v>1976</v>
      </c>
      <c r="H5078" s="1" t="s">
        <v>24</v>
      </c>
      <c r="I5078" s="1" t="s">
        <v>25</v>
      </c>
      <c r="J5078" s="1" t="s">
        <v>167</v>
      </c>
      <c r="K5078" s="1" t="s">
        <v>96</v>
      </c>
      <c r="L5078" s="1">
        <v>77070</v>
      </c>
      <c r="M5078" s="1" t="s">
        <v>97</v>
      </c>
      <c r="N5078" s="1" t="s">
        <v>2011</v>
      </c>
      <c r="O5078" s="1" t="s">
        <v>43</v>
      </c>
      <c r="P5078" s="1" t="s">
        <v>55</v>
      </c>
      <c r="Q5078" s="1" t="s">
        <v>2012</v>
      </c>
      <c r="R5078" s="1">
        <v>44.840000000000011</v>
      </c>
      <c r="S5078" s="1">
        <v>5</v>
      </c>
      <c r="T5078" s="1">
        <v>0.2</v>
      </c>
      <c r="U5078" s="1">
        <v>5.6049999999999951</v>
      </c>
      <c r="V5078" s="3" t="str">
        <f>IF(M5078=People!$B$5,People!$A$5,IF(M5078=People!$B$4,People!$A$4,IF(M5078=People!$B$3,People!$A$3,IF(M5078=People!$B$2,People!$A$2,0))))</f>
        <v>Kelly Williams</v>
      </c>
      <c r="W5078" s="3" t="str">
        <f>IFERROR(INDEX(Returns!A:A,MATCH(B5078,Returns!B:B,0)),"No")</f>
        <v>No</v>
      </c>
    </row>
    <row r="5079" spans="1:23" x14ac:dyDescent="0.2">
      <c r="A5079" s="1">
        <v>5078</v>
      </c>
      <c r="B5079" t="s">
        <v>8587</v>
      </c>
      <c r="C5079" s="2">
        <v>42480</v>
      </c>
      <c r="D5079" s="2">
        <v>42482</v>
      </c>
      <c r="E5079" s="1" t="s">
        <v>21</v>
      </c>
      <c r="F5079" s="1" t="s">
        <v>1975</v>
      </c>
      <c r="G5079" s="1" t="s">
        <v>1976</v>
      </c>
      <c r="H5079" s="1" t="s">
        <v>24</v>
      </c>
      <c r="I5079" s="1" t="s">
        <v>25</v>
      </c>
      <c r="J5079" s="1" t="s">
        <v>167</v>
      </c>
      <c r="K5079" s="1" t="s">
        <v>96</v>
      </c>
      <c r="L5079" s="1">
        <v>77070</v>
      </c>
      <c r="M5079" s="1" t="s">
        <v>97</v>
      </c>
      <c r="N5079" s="1" t="s">
        <v>5315</v>
      </c>
      <c r="O5079" s="1" t="s">
        <v>30</v>
      </c>
      <c r="P5079" s="1" t="s">
        <v>52</v>
      </c>
      <c r="Q5079" s="1" t="s">
        <v>5316</v>
      </c>
      <c r="R5079" s="1">
        <v>401.59000000000003</v>
      </c>
      <c r="S5079" s="1">
        <v>2</v>
      </c>
      <c r="T5079" s="1">
        <v>0.3</v>
      </c>
      <c r="U5079" s="1">
        <v>-131.95100000000002</v>
      </c>
      <c r="V5079" s="3" t="str">
        <f>IF(M5079=People!$B$5,People!$A$5,IF(M5079=People!$B$4,People!$A$4,IF(M5079=People!$B$3,People!$A$3,IF(M5079=People!$B$2,People!$A$2,0))))</f>
        <v>Kelly Williams</v>
      </c>
      <c r="W5079" s="3" t="str">
        <f>IFERROR(INDEX(Returns!A:A,MATCH(B5079,Returns!B:B,0)),"No")</f>
        <v>No</v>
      </c>
    </row>
    <row r="5080" spans="1:23" x14ac:dyDescent="0.2">
      <c r="A5080" s="1">
        <v>5079</v>
      </c>
      <c r="B5080" t="s">
        <v>8588</v>
      </c>
      <c r="C5080" s="2">
        <v>43780</v>
      </c>
      <c r="D5080" s="2">
        <v>43786</v>
      </c>
      <c r="E5080" s="1" t="s">
        <v>46</v>
      </c>
      <c r="F5080" s="1" t="s">
        <v>2404</v>
      </c>
      <c r="G5080" s="1" t="s">
        <v>2405</v>
      </c>
      <c r="H5080" s="1" t="s">
        <v>94</v>
      </c>
      <c r="I5080" s="1" t="s">
        <v>25</v>
      </c>
      <c r="J5080" s="1" t="s">
        <v>2171</v>
      </c>
      <c r="K5080" s="1" t="s">
        <v>105</v>
      </c>
      <c r="L5080" s="1">
        <v>53209</v>
      </c>
      <c r="M5080" s="1" t="s">
        <v>97</v>
      </c>
      <c r="N5080" s="1" t="s">
        <v>1757</v>
      </c>
      <c r="O5080" s="1" t="s">
        <v>43</v>
      </c>
      <c r="P5080" s="1" t="s">
        <v>70</v>
      </c>
      <c r="Q5080" s="1" t="s">
        <v>1758</v>
      </c>
      <c r="R5080" s="1">
        <v>18.240000000000002</v>
      </c>
      <c r="S5080" s="1">
        <v>3</v>
      </c>
      <c r="T5080" s="1">
        <v>0</v>
      </c>
      <c r="U5080" s="1">
        <v>8.5727999999999991</v>
      </c>
      <c r="V5080" s="3" t="str">
        <f>IF(M5080=People!$B$5,People!$A$5,IF(M5080=People!$B$4,People!$A$4,IF(M5080=People!$B$3,People!$A$3,IF(M5080=People!$B$2,People!$A$2,0))))</f>
        <v>Kelly Williams</v>
      </c>
      <c r="W5080" s="3" t="str">
        <f>IFERROR(INDEX(Returns!A:A,MATCH(B5080,Returns!B:B,0)),"No")</f>
        <v>No</v>
      </c>
    </row>
    <row r="5081" spans="1:23" x14ac:dyDescent="0.2">
      <c r="A5081" s="1">
        <v>5080</v>
      </c>
      <c r="B5081" t="s">
        <v>8589</v>
      </c>
      <c r="C5081" s="2">
        <v>43794</v>
      </c>
      <c r="D5081" s="2">
        <v>43798</v>
      </c>
      <c r="E5081" s="1" t="s">
        <v>46</v>
      </c>
      <c r="F5081" s="1" t="s">
        <v>1594</v>
      </c>
      <c r="G5081" s="1" t="s">
        <v>1595</v>
      </c>
      <c r="H5081" s="1" t="s">
        <v>24</v>
      </c>
      <c r="I5081" s="1" t="s">
        <v>25</v>
      </c>
      <c r="J5081" s="1" t="s">
        <v>116</v>
      </c>
      <c r="K5081" s="1" t="s">
        <v>40</v>
      </c>
      <c r="L5081" s="1">
        <v>94122</v>
      </c>
      <c r="M5081" s="1" t="s">
        <v>41</v>
      </c>
      <c r="N5081" s="1" t="s">
        <v>4000</v>
      </c>
      <c r="O5081" s="1" t="s">
        <v>30</v>
      </c>
      <c r="P5081" s="1" t="s">
        <v>31</v>
      </c>
      <c r="Q5081" s="1" t="s">
        <v>4332</v>
      </c>
      <c r="R5081" s="1">
        <v>359.49899999999997</v>
      </c>
      <c r="S5081" s="1">
        <v>3</v>
      </c>
      <c r="T5081" s="1">
        <v>0.15</v>
      </c>
      <c r="U5081" s="1">
        <v>-29.605799999999981</v>
      </c>
      <c r="V5081" s="3" t="str">
        <f>IF(M5081=People!$B$5,People!$A$5,IF(M5081=People!$B$4,People!$A$4,IF(M5081=People!$B$3,People!$A$3,IF(M5081=People!$B$2,People!$A$2,0))))</f>
        <v>Anna Andreadi</v>
      </c>
      <c r="W5081" s="3" t="str">
        <f>IFERROR(INDEX(Returns!A:A,MATCH(B5081,Returns!B:B,0)),"No")</f>
        <v>No</v>
      </c>
    </row>
    <row r="5082" spans="1:23" x14ac:dyDescent="0.2">
      <c r="A5082" s="1">
        <v>5081</v>
      </c>
      <c r="B5082" t="s">
        <v>8589</v>
      </c>
      <c r="C5082" s="2">
        <v>43794</v>
      </c>
      <c r="D5082" s="2">
        <v>43798</v>
      </c>
      <c r="E5082" s="1" t="s">
        <v>46</v>
      </c>
      <c r="F5082" s="1" t="s">
        <v>1594</v>
      </c>
      <c r="G5082" s="1" t="s">
        <v>1595</v>
      </c>
      <c r="H5082" s="1" t="s">
        <v>24</v>
      </c>
      <c r="I5082" s="1" t="s">
        <v>25</v>
      </c>
      <c r="J5082" s="1" t="s">
        <v>116</v>
      </c>
      <c r="K5082" s="1" t="s">
        <v>40</v>
      </c>
      <c r="L5082" s="1">
        <v>94122</v>
      </c>
      <c r="M5082" s="1" t="s">
        <v>41</v>
      </c>
      <c r="N5082" s="1" t="s">
        <v>1580</v>
      </c>
      <c r="O5082" s="1" t="s">
        <v>43</v>
      </c>
      <c r="P5082" s="1" t="s">
        <v>55</v>
      </c>
      <c r="Q5082" s="1" t="s">
        <v>1581</v>
      </c>
      <c r="R5082" s="1">
        <v>10.48</v>
      </c>
      <c r="S5082" s="1">
        <v>1</v>
      </c>
      <c r="T5082" s="1">
        <v>0</v>
      </c>
      <c r="U5082" s="1">
        <v>2.8296000000000001</v>
      </c>
      <c r="V5082" s="3" t="str">
        <f>IF(M5082=People!$B$5,People!$A$5,IF(M5082=People!$B$4,People!$A$4,IF(M5082=People!$B$3,People!$A$3,IF(M5082=People!$B$2,People!$A$2,0))))</f>
        <v>Anna Andreadi</v>
      </c>
      <c r="W5082" s="3" t="str">
        <f>IFERROR(INDEX(Returns!A:A,MATCH(B5082,Returns!B:B,0)),"No")</f>
        <v>No</v>
      </c>
    </row>
    <row r="5083" spans="1:23" x14ac:dyDescent="0.2">
      <c r="A5083" s="1">
        <v>5082</v>
      </c>
      <c r="B5083" t="s">
        <v>8590</v>
      </c>
      <c r="C5083" s="2">
        <v>43087</v>
      </c>
      <c r="D5083" s="2">
        <v>43087</v>
      </c>
      <c r="E5083" s="1" t="s">
        <v>1126</v>
      </c>
      <c r="F5083" s="1" t="s">
        <v>635</v>
      </c>
      <c r="G5083" s="1" t="s">
        <v>636</v>
      </c>
      <c r="H5083" s="1" t="s">
        <v>94</v>
      </c>
      <c r="I5083" s="1" t="s">
        <v>25</v>
      </c>
      <c r="J5083" s="1" t="s">
        <v>1872</v>
      </c>
      <c r="K5083" s="1" t="s">
        <v>440</v>
      </c>
      <c r="L5083" s="1">
        <v>44105</v>
      </c>
      <c r="M5083" s="1" t="s">
        <v>135</v>
      </c>
      <c r="N5083" s="1" t="s">
        <v>1639</v>
      </c>
      <c r="O5083" s="1" t="s">
        <v>43</v>
      </c>
      <c r="P5083" s="1" t="s">
        <v>84</v>
      </c>
      <c r="Q5083" s="1" t="s">
        <v>1640</v>
      </c>
      <c r="R5083" s="1">
        <v>20.736000000000004</v>
      </c>
      <c r="S5083" s="1">
        <v>4</v>
      </c>
      <c r="T5083" s="1">
        <v>0.2</v>
      </c>
      <c r="U5083" s="1">
        <v>7.2576000000000001</v>
      </c>
      <c r="V5083" s="3" t="str">
        <f>IF(M5083=People!$B$5,People!$A$5,IF(M5083=People!$B$4,People!$A$4,IF(M5083=People!$B$3,People!$A$3,IF(M5083=People!$B$2,People!$A$2,0))))</f>
        <v>Chuck Magee</v>
      </c>
      <c r="W5083" s="3" t="str">
        <f>IFERROR(INDEX(Returns!A:A,MATCH(B5083,Returns!B:B,0)),"No")</f>
        <v>No</v>
      </c>
    </row>
    <row r="5084" spans="1:23" x14ac:dyDescent="0.2">
      <c r="A5084" s="1">
        <v>5083</v>
      </c>
      <c r="B5084" t="s">
        <v>8591</v>
      </c>
      <c r="C5084" s="2">
        <v>43351</v>
      </c>
      <c r="D5084" s="2">
        <v>43355</v>
      </c>
      <c r="E5084" s="1" t="s">
        <v>46</v>
      </c>
      <c r="F5084" s="1" t="s">
        <v>5473</v>
      </c>
      <c r="G5084" s="1" t="s">
        <v>5474</v>
      </c>
      <c r="H5084" s="1" t="s">
        <v>24</v>
      </c>
      <c r="I5084" s="1" t="s">
        <v>25</v>
      </c>
      <c r="J5084" s="1" t="s">
        <v>647</v>
      </c>
      <c r="K5084" s="1" t="s">
        <v>82</v>
      </c>
      <c r="L5084" s="1">
        <v>28110</v>
      </c>
      <c r="M5084" s="1" t="s">
        <v>28</v>
      </c>
      <c r="N5084" s="1" t="s">
        <v>2963</v>
      </c>
      <c r="O5084" s="1" t="s">
        <v>66</v>
      </c>
      <c r="P5084" s="1" t="s">
        <v>146</v>
      </c>
      <c r="Q5084" s="1" t="s">
        <v>2964</v>
      </c>
      <c r="R5084" s="1">
        <v>35.167999999999999</v>
      </c>
      <c r="S5084" s="1">
        <v>4</v>
      </c>
      <c r="T5084" s="1">
        <v>0.2</v>
      </c>
      <c r="U5084" s="1">
        <v>8.3524000000000012</v>
      </c>
      <c r="V5084" s="3" t="str">
        <f>IF(M5084=People!$B$5,People!$A$5,IF(M5084=People!$B$4,People!$A$4,IF(M5084=People!$B$3,People!$A$3,IF(M5084=People!$B$2,People!$A$2,0))))</f>
        <v>Cassandra Brandow</v>
      </c>
      <c r="W5084" s="3" t="str">
        <f>IFERROR(INDEX(Returns!A:A,MATCH(B5084,Returns!B:B,0)),"No")</f>
        <v>No</v>
      </c>
    </row>
    <row r="5085" spans="1:23" x14ac:dyDescent="0.2">
      <c r="A5085" s="1">
        <v>5084</v>
      </c>
      <c r="B5085" t="s">
        <v>8591</v>
      </c>
      <c r="C5085" s="2">
        <v>43351</v>
      </c>
      <c r="D5085" s="2">
        <v>43355</v>
      </c>
      <c r="E5085" s="1" t="s">
        <v>46</v>
      </c>
      <c r="F5085" s="1" t="s">
        <v>5473</v>
      </c>
      <c r="G5085" s="1" t="s">
        <v>5474</v>
      </c>
      <c r="H5085" s="1" t="s">
        <v>24</v>
      </c>
      <c r="I5085" s="1" t="s">
        <v>25</v>
      </c>
      <c r="J5085" s="1" t="s">
        <v>647</v>
      </c>
      <c r="K5085" s="1" t="s">
        <v>82</v>
      </c>
      <c r="L5085" s="1">
        <v>28110</v>
      </c>
      <c r="M5085" s="1" t="s">
        <v>28</v>
      </c>
      <c r="N5085" s="1" t="s">
        <v>3185</v>
      </c>
      <c r="O5085" s="1" t="s">
        <v>43</v>
      </c>
      <c r="P5085" s="1" t="s">
        <v>84</v>
      </c>
      <c r="Q5085" s="1" t="s">
        <v>3186</v>
      </c>
      <c r="R5085" s="1">
        <v>64.704000000000008</v>
      </c>
      <c r="S5085" s="1">
        <v>3</v>
      </c>
      <c r="T5085" s="1">
        <v>0.2</v>
      </c>
      <c r="U5085" s="1">
        <v>23.455199999999998</v>
      </c>
      <c r="V5085" s="3" t="str">
        <f>IF(M5085=People!$B$5,People!$A$5,IF(M5085=People!$B$4,People!$A$4,IF(M5085=People!$B$3,People!$A$3,IF(M5085=People!$B$2,People!$A$2,0))))</f>
        <v>Cassandra Brandow</v>
      </c>
      <c r="W5085" s="3" t="str">
        <f>IFERROR(INDEX(Returns!A:A,MATCH(B5085,Returns!B:B,0)),"No")</f>
        <v>No</v>
      </c>
    </row>
    <row r="5086" spans="1:23" x14ac:dyDescent="0.2">
      <c r="A5086" s="1">
        <v>5085</v>
      </c>
      <c r="B5086" t="s">
        <v>8592</v>
      </c>
      <c r="C5086" s="2">
        <v>43257</v>
      </c>
      <c r="D5086" s="2">
        <v>43260</v>
      </c>
      <c r="E5086" s="1" t="s">
        <v>21</v>
      </c>
      <c r="F5086" s="1" t="s">
        <v>3835</v>
      </c>
      <c r="G5086" s="1" t="s">
        <v>3836</v>
      </c>
      <c r="H5086" s="1" t="s">
        <v>38</v>
      </c>
      <c r="I5086" s="1" t="s">
        <v>25</v>
      </c>
      <c r="J5086" s="1" t="s">
        <v>1087</v>
      </c>
      <c r="K5086" s="1" t="s">
        <v>1088</v>
      </c>
      <c r="L5086" s="1">
        <v>1852</v>
      </c>
      <c r="M5086" s="1" t="s">
        <v>135</v>
      </c>
      <c r="N5086" s="1" t="s">
        <v>2565</v>
      </c>
      <c r="O5086" s="1" t="s">
        <v>43</v>
      </c>
      <c r="P5086" s="1" t="s">
        <v>84</v>
      </c>
      <c r="Q5086" s="1" t="s">
        <v>2566</v>
      </c>
      <c r="R5086" s="1">
        <v>105.52</v>
      </c>
      <c r="S5086" s="1">
        <v>4</v>
      </c>
      <c r="T5086" s="1">
        <v>0</v>
      </c>
      <c r="U5086" s="1">
        <v>48.539199999999994</v>
      </c>
      <c r="V5086" s="3" t="str">
        <f>IF(M5086=People!$B$5,People!$A$5,IF(M5086=People!$B$4,People!$A$4,IF(M5086=People!$B$3,People!$A$3,IF(M5086=People!$B$2,People!$A$2,0))))</f>
        <v>Chuck Magee</v>
      </c>
      <c r="W5086" s="3" t="str">
        <f>IFERROR(INDEX(Returns!A:A,MATCH(B5086,Returns!B:B,0)),"No")</f>
        <v>No</v>
      </c>
    </row>
    <row r="5087" spans="1:23" x14ac:dyDescent="0.2">
      <c r="A5087" s="1">
        <v>5086</v>
      </c>
      <c r="B5087" t="s">
        <v>8593</v>
      </c>
      <c r="C5087" s="2">
        <v>42905</v>
      </c>
      <c r="D5087" s="2">
        <v>42909</v>
      </c>
      <c r="E5087" s="1" t="s">
        <v>46</v>
      </c>
      <c r="F5087" s="1" t="s">
        <v>3234</v>
      </c>
      <c r="G5087" s="1" t="s">
        <v>3235</v>
      </c>
      <c r="H5087" s="1" t="s">
        <v>94</v>
      </c>
      <c r="I5087" s="1" t="s">
        <v>25</v>
      </c>
      <c r="J5087" s="1" t="s">
        <v>716</v>
      </c>
      <c r="K5087" s="1" t="s">
        <v>96</v>
      </c>
      <c r="L5087" s="1">
        <v>75081</v>
      </c>
      <c r="M5087" s="1" t="s">
        <v>97</v>
      </c>
      <c r="N5087" s="1" t="s">
        <v>1663</v>
      </c>
      <c r="O5087" s="1" t="s">
        <v>43</v>
      </c>
      <c r="P5087" s="1" t="s">
        <v>70</v>
      </c>
      <c r="Q5087" s="1" t="s">
        <v>1664</v>
      </c>
      <c r="R5087" s="1">
        <v>5.7919999999999989</v>
      </c>
      <c r="S5087" s="1">
        <v>2</v>
      </c>
      <c r="T5087" s="1">
        <v>0.8</v>
      </c>
      <c r="U5087" s="1">
        <v>-9.5568000000000026</v>
      </c>
      <c r="V5087" s="3" t="str">
        <f>IF(M5087=People!$B$5,People!$A$5,IF(M5087=People!$B$4,People!$A$4,IF(M5087=People!$B$3,People!$A$3,IF(M5087=People!$B$2,People!$A$2,0))))</f>
        <v>Kelly Williams</v>
      </c>
      <c r="W5087" s="3" t="str">
        <f>IFERROR(INDEX(Returns!A:A,MATCH(B5087,Returns!B:B,0)),"No")</f>
        <v>No</v>
      </c>
    </row>
    <row r="5088" spans="1:23" x14ac:dyDescent="0.2">
      <c r="A5088" s="1">
        <v>5087</v>
      </c>
      <c r="B5088" t="s">
        <v>8594</v>
      </c>
      <c r="C5088" s="2">
        <v>42799</v>
      </c>
      <c r="D5088" s="2">
        <v>42803</v>
      </c>
      <c r="E5088" s="1" t="s">
        <v>46</v>
      </c>
      <c r="F5088" s="1" t="s">
        <v>3260</v>
      </c>
      <c r="G5088" s="1" t="s">
        <v>3261</v>
      </c>
      <c r="H5088" s="1" t="s">
        <v>38</v>
      </c>
      <c r="I5088" s="1" t="s">
        <v>25</v>
      </c>
      <c r="J5088" s="1" t="s">
        <v>133</v>
      </c>
      <c r="K5088" s="1" t="s">
        <v>134</v>
      </c>
      <c r="L5088" s="1">
        <v>19120</v>
      </c>
      <c r="M5088" s="1" t="s">
        <v>135</v>
      </c>
      <c r="N5088" s="1" t="s">
        <v>5475</v>
      </c>
      <c r="O5088" s="1" t="s">
        <v>66</v>
      </c>
      <c r="P5088" s="1" t="s">
        <v>67</v>
      </c>
      <c r="Q5088" s="1" t="s">
        <v>5476</v>
      </c>
      <c r="R5088" s="1">
        <v>466.15799999999996</v>
      </c>
      <c r="S5088" s="1">
        <v>7</v>
      </c>
      <c r="T5088" s="1">
        <v>0.4</v>
      </c>
      <c r="U5088" s="1">
        <v>-93.231599999999958</v>
      </c>
      <c r="V5088" s="3" t="str">
        <f>IF(M5088=People!$B$5,People!$A$5,IF(M5088=People!$B$4,People!$A$4,IF(M5088=People!$B$3,People!$A$3,IF(M5088=People!$B$2,People!$A$2,0))))</f>
        <v>Chuck Magee</v>
      </c>
      <c r="W5088" s="3" t="str">
        <f>IFERROR(INDEX(Returns!A:A,MATCH(B5088,Returns!B:B,0)),"No")</f>
        <v>No</v>
      </c>
    </row>
    <row r="5089" spans="1:23" x14ac:dyDescent="0.2">
      <c r="A5089" s="1">
        <v>5088</v>
      </c>
      <c r="B5089" t="s">
        <v>8594</v>
      </c>
      <c r="C5089" s="2">
        <v>42799</v>
      </c>
      <c r="D5089" s="2">
        <v>42803</v>
      </c>
      <c r="E5089" s="1" t="s">
        <v>46</v>
      </c>
      <c r="F5089" s="1" t="s">
        <v>3260</v>
      </c>
      <c r="G5089" s="1" t="s">
        <v>3261</v>
      </c>
      <c r="H5089" s="1" t="s">
        <v>38</v>
      </c>
      <c r="I5089" s="1" t="s">
        <v>25</v>
      </c>
      <c r="J5089" s="1" t="s">
        <v>133</v>
      </c>
      <c r="K5089" s="1" t="s">
        <v>134</v>
      </c>
      <c r="L5089" s="1">
        <v>19120</v>
      </c>
      <c r="M5089" s="1" t="s">
        <v>135</v>
      </c>
      <c r="N5089" s="1" t="s">
        <v>1848</v>
      </c>
      <c r="O5089" s="1" t="s">
        <v>66</v>
      </c>
      <c r="P5089" s="1" t="s">
        <v>146</v>
      </c>
      <c r="Q5089" s="1" t="s">
        <v>1849</v>
      </c>
      <c r="R5089" s="1">
        <v>10.312000000000001</v>
      </c>
      <c r="S5089" s="1">
        <v>1</v>
      </c>
      <c r="T5089" s="1">
        <v>0.2</v>
      </c>
      <c r="U5089" s="1">
        <v>-1.2890000000000006</v>
      </c>
      <c r="V5089" s="3" t="str">
        <f>IF(M5089=People!$B$5,People!$A$5,IF(M5089=People!$B$4,People!$A$4,IF(M5089=People!$B$3,People!$A$3,IF(M5089=People!$B$2,People!$A$2,0))))</f>
        <v>Chuck Magee</v>
      </c>
      <c r="W5089" s="3" t="str">
        <f>IFERROR(INDEX(Returns!A:A,MATCH(B5089,Returns!B:B,0)),"No")</f>
        <v>No</v>
      </c>
    </row>
    <row r="5090" spans="1:23" x14ac:dyDescent="0.2">
      <c r="A5090" s="1">
        <v>5089</v>
      </c>
      <c r="B5090" t="s">
        <v>8594</v>
      </c>
      <c r="C5090" s="2">
        <v>42799</v>
      </c>
      <c r="D5090" s="2">
        <v>42803</v>
      </c>
      <c r="E5090" s="1" t="s">
        <v>46</v>
      </c>
      <c r="F5090" s="1" t="s">
        <v>3260</v>
      </c>
      <c r="G5090" s="1" t="s">
        <v>3261</v>
      </c>
      <c r="H5090" s="1" t="s">
        <v>38</v>
      </c>
      <c r="I5090" s="1" t="s">
        <v>25</v>
      </c>
      <c r="J5090" s="1" t="s">
        <v>133</v>
      </c>
      <c r="K5090" s="1" t="s">
        <v>134</v>
      </c>
      <c r="L5090" s="1">
        <v>19120</v>
      </c>
      <c r="M5090" s="1" t="s">
        <v>135</v>
      </c>
      <c r="N5090" s="1" t="s">
        <v>2621</v>
      </c>
      <c r="O5090" s="1" t="s">
        <v>43</v>
      </c>
      <c r="P5090" s="1" t="s">
        <v>70</v>
      </c>
      <c r="Q5090" s="1" t="s">
        <v>2622</v>
      </c>
      <c r="R5090" s="1">
        <v>2.556</v>
      </c>
      <c r="S5090" s="1">
        <v>3</v>
      </c>
      <c r="T5090" s="1">
        <v>0.7</v>
      </c>
      <c r="U5090" s="1">
        <v>-1.7892000000000001</v>
      </c>
      <c r="V5090" s="3" t="str">
        <f>IF(M5090=People!$B$5,People!$A$5,IF(M5090=People!$B$4,People!$A$4,IF(M5090=People!$B$3,People!$A$3,IF(M5090=People!$B$2,People!$A$2,0))))</f>
        <v>Chuck Magee</v>
      </c>
      <c r="W5090" s="3" t="str">
        <f>IFERROR(INDEX(Returns!A:A,MATCH(B5090,Returns!B:B,0)),"No")</f>
        <v>No</v>
      </c>
    </row>
    <row r="5091" spans="1:23" x14ac:dyDescent="0.2">
      <c r="A5091" s="1">
        <v>5090</v>
      </c>
      <c r="B5091" t="s">
        <v>8595</v>
      </c>
      <c r="C5091" s="2">
        <v>43681</v>
      </c>
      <c r="D5091" s="2">
        <v>43684</v>
      </c>
      <c r="E5091" s="1" t="s">
        <v>170</v>
      </c>
      <c r="F5091" s="1" t="s">
        <v>3103</v>
      </c>
      <c r="G5091" s="1" t="s">
        <v>3104</v>
      </c>
      <c r="H5091" s="1" t="s">
        <v>38</v>
      </c>
      <c r="I5091" s="1" t="s">
        <v>25</v>
      </c>
      <c r="J5091" s="1" t="s">
        <v>5477</v>
      </c>
      <c r="K5091" s="1" t="s">
        <v>404</v>
      </c>
      <c r="L5091" s="1">
        <v>80538</v>
      </c>
      <c r="M5091" s="1" t="s">
        <v>41</v>
      </c>
      <c r="N5091" s="1" t="s">
        <v>4437</v>
      </c>
      <c r="O5091" s="1" t="s">
        <v>43</v>
      </c>
      <c r="P5091" s="1" t="s">
        <v>84</v>
      </c>
      <c r="Q5091" s="1" t="s">
        <v>4438</v>
      </c>
      <c r="R5091" s="1">
        <v>7.9680000000000009</v>
      </c>
      <c r="S5091" s="1">
        <v>2</v>
      </c>
      <c r="T5091" s="1">
        <v>0.2</v>
      </c>
      <c r="U5091" s="1">
        <v>2.8884000000000007</v>
      </c>
      <c r="V5091" s="3" t="str">
        <f>IF(M5091=People!$B$5,People!$A$5,IF(M5091=People!$B$4,People!$A$4,IF(M5091=People!$B$3,People!$A$3,IF(M5091=People!$B$2,People!$A$2,0))))</f>
        <v>Anna Andreadi</v>
      </c>
      <c r="W5091" s="3" t="str">
        <f>IFERROR(INDEX(Returns!A:A,MATCH(B5091,Returns!B:B,0)),"No")</f>
        <v>No</v>
      </c>
    </row>
    <row r="5092" spans="1:23" x14ac:dyDescent="0.2">
      <c r="A5092" s="1">
        <v>5091</v>
      </c>
      <c r="B5092" t="s">
        <v>8595</v>
      </c>
      <c r="C5092" s="2">
        <v>43681</v>
      </c>
      <c r="D5092" s="2">
        <v>43684</v>
      </c>
      <c r="E5092" s="1" t="s">
        <v>170</v>
      </c>
      <c r="F5092" s="1" t="s">
        <v>3103</v>
      </c>
      <c r="G5092" s="1" t="s">
        <v>3104</v>
      </c>
      <c r="H5092" s="1" t="s">
        <v>38</v>
      </c>
      <c r="I5092" s="1" t="s">
        <v>25</v>
      </c>
      <c r="J5092" s="1" t="s">
        <v>5477</v>
      </c>
      <c r="K5092" s="1" t="s">
        <v>404</v>
      </c>
      <c r="L5092" s="1">
        <v>80538</v>
      </c>
      <c r="M5092" s="1" t="s">
        <v>41</v>
      </c>
      <c r="N5092" s="1" t="s">
        <v>2000</v>
      </c>
      <c r="O5092" s="1" t="s">
        <v>43</v>
      </c>
      <c r="P5092" s="1" t="s">
        <v>157</v>
      </c>
      <c r="Q5092" s="1" t="s">
        <v>2001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3" t="str">
        <f>IF(M5092=People!$B$5,People!$A$5,IF(M5092=People!$B$4,People!$A$4,IF(M5092=People!$B$3,People!$A$3,IF(M5092=People!$B$2,People!$A$2,0))))</f>
        <v>Anna Andreadi</v>
      </c>
      <c r="W5092" s="3" t="str">
        <f>IFERROR(INDEX(Returns!A:A,MATCH(B5092,Returns!B:B,0)),"No")</f>
        <v>No</v>
      </c>
    </row>
    <row r="5093" spans="1:23" x14ac:dyDescent="0.2">
      <c r="A5093" s="1">
        <v>5092</v>
      </c>
      <c r="B5093" t="s">
        <v>8596</v>
      </c>
      <c r="C5093" s="2">
        <v>43829</v>
      </c>
      <c r="D5093" s="2">
        <v>43833</v>
      </c>
      <c r="E5093" s="1" t="s">
        <v>46</v>
      </c>
      <c r="F5093" s="1" t="s">
        <v>5473</v>
      </c>
      <c r="G5093" s="1" t="s">
        <v>5474</v>
      </c>
      <c r="H5093" s="1" t="s">
        <v>24</v>
      </c>
      <c r="I5093" s="1" t="s">
        <v>25</v>
      </c>
      <c r="J5093" s="1" t="s">
        <v>5477</v>
      </c>
      <c r="K5093" s="1" t="s">
        <v>404</v>
      </c>
      <c r="L5093" s="1">
        <v>80538</v>
      </c>
      <c r="M5093" s="1" t="s">
        <v>41</v>
      </c>
      <c r="N5093" s="1" t="s">
        <v>879</v>
      </c>
      <c r="O5093" s="1" t="s">
        <v>43</v>
      </c>
      <c r="P5093" s="1" t="s">
        <v>242</v>
      </c>
      <c r="Q5093" s="1" t="s">
        <v>880</v>
      </c>
      <c r="R5093" s="1">
        <v>3.024</v>
      </c>
      <c r="S5093" s="1">
        <v>3</v>
      </c>
      <c r="T5093" s="1">
        <v>0.2</v>
      </c>
      <c r="U5093" s="1">
        <v>-0.6048</v>
      </c>
      <c r="V5093" s="3" t="str">
        <f>IF(M5093=People!$B$5,People!$A$5,IF(M5093=People!$B$4,People!$A$4,IF(M5093=People!$B$3,People!$A$3,IF(M5093=People!$B$2,People!$A$2,0))))</f>
        <v>Anna Andreadi</v>
      </c>
      <c r="W5093" s="3" t="str">
        <f>IFERROR(INDEX(Returns!A:A,MATCH(B5093,Returns!B:B,0)),"No")</f>
        <v>No</v>
      </c>
    </row>
    <row r="5094" spans="1:23" x14ac:dyDescent="0.2">
      <c r="A5094" s="1">
        <v>5093</v>
      </c>
      <c r="B5094" t="s">
        <v>8597</v>
      </c>
      <c r="C5094" s="2">
        <v>42878</v>
      </c>
      <c r="D5094" s="2">
        <v>42882</v>
      </c>
      <c r="E5094" s="1" t="s">
        <v>46</v>
      </c>
      <c r="F5094" s="1" t="s">
        <v>888</v>
      </c>
      <c r="G5094" s="1" t="s">
        <v>889</v>
      </c>
      <c r="H5094" s="1" t="s">
        <v>38</v>
      </c>
      <c r="I5094" s="1" t="s">
        <v>25</v>
      </c>
      <c r="J5094" s="1" t="s">
        <v>5158</v>
      </c>
      <c r="K5094" s="1" t="s">
        <v>1221</v>
      </c>
      <c r="L5094" s="1">
        <v>2895</v>
      </c>
      <c r="M5094" s="1" t="s">
        <v>135</v>
      </c>
      <c r="N5094" s="1" t="s">
        <v>1531</v>
      </c>
      <c r="O5094" s="1" t="s">
        <v>43</v>
      </c>
      <c r="P5094" s="1" t="s">
        <v>55</v>
      </c>
      <c r="Q5094" s="1" t="s">
        <v>1532</v>
      </c>
      <c r="R5094" s="1">
        <v>51.449999999999996</v>
      </c>
      <c r="S5094" s="1">
        <v>3</v>
      </c>
      <c r="T5094" s="1">
        <v>0</v>
      </c>
      <c r="U5094" s="1">
        <v>13.891499999999999</v>
      </c>
      <c r="V5094" s="3" t="str">
        <f>IF(M5094=People!$B$5,People!$A$5,IF(M5094=People!$B$4,People!$A$4,IF(M5094=People!$B$3,People!$A$3,IF(M5094=People!$B$2,People!$A$2,0))))</f>
        <v>Chuck Magee</v>
      </c>
      <c r="W5094" s="3" t="str">
        <f>IFERROR(INDEX(Returns!A:A,MATCH(B5094,Returns!B:B,0)),"No")</f>
        <v>No</v>
      </c>
    </row>
    <row r="5095" spans="1:23" x14ac:dyDescent="0.2">
      <c r="A5095" s="1">
        <v>5094</v>
      </c>
      <c r="B5095" t="s">
        <v>6188</v>
      </c>
      <c r="C5095" s="2">
        <v>42710</v>
      </c>
      <c r="D5095" s="2">
        <v>42714</v>
      </c>
      <c r="E5095" s="1" t="s">
        <v>46</v>
      </c>
      <c r="F5095" s="1" t="s">
        <v>2252</v>
      </c>
      <c r="G5095" s="1" t="s">
        <v>2253</v>
      </c>
      <c r="H5095" s="1" t="s">
        <v>24</v>
      </c>
      <c r="I5095" s="1" t="s">
        <v>25</v>
      </c>
      <c r="J5095" s="1" t="s">
        <v>273</v>
      </c>
      <c r="K5095" s="1" t="s">
        <v>191</v>
      </c>
      <c r="L5095" s="1">
        <v>60610</v>
      </c>
      <c r="M5095" s="1" t="s">
        <v>97</v>
      </c>
      <c r="N5095" s="1" t="s">
        <v>4176</v>
      </c>
      <c r="O5095" s="1" t="s">
        <v>43</v>
      </c>
      <c r="P5095" s="1" t="s">
        <v>73</v>
      </c>
      <c r="Q5095" s="1" t="s">
        <v>4177</v>
      </c>
      <c r="R5095" s="1">
        <v>14.015999999999996</v>
      </c>
      <c r="S5095" s="1">
        <v>4</v>
      </c>
      <c r="T5095" s="1">
        <v>0.8</v>
      </c>
      <c r="U5095" s="1">
        <v>-31.536000000000001</v>
      </c>
      <c r="V5095" s="3" t="str">
        <f>IF(M5095=People!$B$5,People!$A$5,IF(M5095=People!$B$4,People!$A$4,IF(M5095=People!$B$3,People!$A$3,IF(M5095=People!$B$2,People!$A$2,0))))</f>
        <v>Kelly Williams</v>
      </c>
      <c r="W5095" s="3" t="str">
        <f>IFERROR(INDEX(Returns!A:A,MATCH(B5095,Returns!B:B,0)),"No")</f>
        <v>Yes</v>
      </c>
    </row>
    <row r="5096" spans="1:23" x14ac:dyDescent="0.2">
      <c r="A5096" s="1">
        <v>5095</v>
      </c>
      <c r="B5096" t="s">
        <v>6188</v>
      </c>
      <c r="C5096" s="2">
        <v>42710</v>
      </c>
      <c r="D5096" s="2">
        <v>42714</v>
      </c>
      <c r="E5096" s="1" t="s">
        <v>46</v>
      </c>
      <c r="F5096" s="1" t="s">
        <v>2252</v>
      </c>
      <c r="G5096" s="1" t="s">
        <v>2253</v>
      </c>
      <c r="H5096" s="1" t="s">
        <v>24</v>
      </c>
      <c r="I5096" s="1" t="s">
        <v>25</v>
      </c>
      <c r="J5096" s="1" t="s">
        <v>273</v>
      </c>
      <c r="K5096" s="1" t="s">
        <v>191</v>
      </c>
      <c r="L5096" s="1">
        <v>60610</v>
      </c>
      <c r="M5096" s="1" t="s">
        <v>97</v>
      </c>
      <c r="N5096" s="1" t="s">
        <v>2740</v>
      </c>
      <c r="O5096" s="1" t="s">
        <v>30</v>
      </c>
      <c r="P5096" s="1" t="s">
        <v>52</v>
      </c>
      <c r="Q5096" s="1" t="s">
        <v>2741</v>
      </c>
      <c r="R5096" s="1">
        <v>214.95000000000002</v>
      </c>
      <c r="S5096" s="1">
        <v>5</v>
      </c>
      <c r="T5096" s="1">
        <v>0.5</v>
      </c>
      <c r="U5096" s="1">
        <v>-120.37200000000003</v>
      </c>
      <c r="V5096" s="3" t="str">
        <f>IF(M5096=People!$B$5,People!$A$5,IF(M5096=People!$B$4,People!$A$4,IF(M5096=People!$B$3,People!$A$3,IF(M5096=People!$B$2,People!$A$2,0))))</f>
        <v>Kelly Williams</v>
      </c>
      <c r="W5096" s="3" t="str">
        <f>IFERROR(INDEX(Returns!A:A,MATCH(B5096,Returns!B:B,0)),"No")</f>
        <v>Yes</v>
      </c>
    </row>
    <row r="5097" spans="1:23" x14ac:dyDescent="0.2">
      <c r="A5097" s="1">
        <v>5096</v>
      </c>
      <c r="B5097" t="s">
        <v>6188</v>
      </c>
      <c r="C5097" s="2">
        <v>42710</v>
      </c>
      <c r="D5097" s="2">
        <v>42714</v>
      </c>
      <c r="E5097" s="1" t="s">
        <v>46</v>
      </c>
      <c r="F5097" s="1" t="s">
        <v>2252</v>
      </c>
      <c r="G5097" s="1" t="s">
        <v>2253</v>
      </c>
      <c r="H5097" s="1" t="s">
        <v>24</v>
      </c>
      <c r="I5097" s="1" t="s">
        <v>25</v>
      </c>
      <c r="J5097" s="1" t="s">
        <v>273</v>
      </c>
      <c r="K5097" s="1" t="s">
        <v>191</v>
      </c>
      <c r="L5097" s="1">
        <v>60610</v>
      </c>
      <c r="M5097" s="1" t="s">
        <v>97</v>
      </c>
      <c r="N5097" s="1" t="s">
        <v>2771</v>
      </c>
      <c r="O5097" s="1" t="s">
        <v>66</v>
      </c>
      <c r="P5097" s="1" t="s">
        <v>67</v>
      </c>
      <c r="Q5097" s="1" t="s">
        <v>2772</v>
      </c>
      <c r="R5097" s="1">
        <v>35.04</v>
      </c>
      <c r="S5097" s="1">
        <v>4</v>
      </c>
      <c r="T5097" s="1">
        <v>0.2</v>
      </c>
      <c r="U5097" s="1">
        <v>-7.0080000000000044</v>
      </c>
      <c r="V5097" s="3" t="str">
        <f>IF(M5097=People!$B$5,People!$A$5,IF(M5097=People!$B$4,People!$A$4,IF(M5097=People!$B$3,People!$A$3,IF(M5097=People!$B$2,People!$A$2,0))))</f>
        <v>Kelly Williams</v>
      </c>
      <c r="W5097" s="3" t="str">
        <f>IFERROR(INDEX(Returns!A:A,MATCH(B5097,Returns!B:B,0)),"No")</f>
        <v>Yes</v>
      </c>
    </row>
    <row r="5098" spans="1:23" x14ac:dyDescent="0.2">
      <c r="A5098" s="1">
        <v>5097</v>
      </c>
      <c r="B5098" t="s">
        <v>6188</v>
      </c>
      <c r="C5098" s="2">
        <v>42710</v>
      </c>
      <c r="D5098" s="2">
        <v>42714</v>
      </c>
      <c r="E5098" s="1" t="s">
        <v>46</v>
      </c>
      <c r="F5098" s="1" t="s">
        <v>2252</v>
      </c>
      <c r="G5098" s="1" t="s">
        <v>2253</v>
      </c>
      <c r="H5098" s="1" t="s">
        <v>24</v>
      </c>
      <c r="I5098" s="1" t="s">
        <v>25</v>
      </c>
      <c r="J5098" s="1" t="s">
        <v>273</v>
      </c>
      <c r="K5098" s="1" t="s">
        <v>191</v>
      </c>
      <c r="L5098" s="1">
        <v>60610</v>
      </c>
      <c r="M5098" s="1" t="s">
        <v>97</v>
      </c>
      <c r="N5098" s="1" t="s">
        <v>3585</v>
      </c>
      <c r="O5098" s="1" t="s">
        <v>30</v>
      </c>
      <c r="P5098" s="1" t="s">
        <v>60</v>
      </c>
      <c r="Q5098" s="1" t="s">
        <v>3586</v>
      </c>
      <c r="R5098" s="1">
        <v>10.776000000000002</v>
      </c>
      <c r="S5098" s="1">
        <v>3</v>
      </c>
      <c r="T5098" s="1">
        <v>0.6</v>
      </c>
      <c r="U5098" s="1">
        <v>-4.8491999999999997</v>
      </c>
      <c r="V5098" s="3" t="str">
        <f>IF(M5098=People!$B$5,People!$A$5,IF(M5098=People!$B$4,People!$A$4,IF(M5098=People!$B$3,People!$A$3,IF(M5098=People!$B$2,People!$A$2,0))))</f>
        <v>Kelly Williams</v>
      </c>
      <c r="W5098" s="3" t="str">
        <f>IFERROR(INDEX(Returns!A:A,MATCH(B5098,Returns!B:B,0)),"No")</f>
        <v>Yes</v>
      </c>
    </row>
    <row r="5099" spans="1:23" x14ac:dyDescent="0.2">
      <c r="A5099" s="1">
        <v>5098</v>
      </c>
      <c r="B5099" t="s">
        <v>6188</v>
      </c>
      <c r="C5099" s="2">
        <v>42710</v>
      </c>
      <c r="D5099" s="2">
        <v>42714</v>
      </c>
      <c r="E5099" s="1" t="s">
        <v>46</v>
      </c>
      <c r="F5099" s="1" t="s">
        <v>2252</v>
      </c>
      <c r="G5099" s="1" t="s">
        <v>2253</v>
      </c>
      <c r="H5099" s="1" t="s">
        <v>24</v>
      </c>
      <c r="I5099" s="1" t="s">
        <v>25</v>
      </c>
      <c r="J5099" s="1" t="s">
        <v>273</v>
      </c>
      <c r="K5099" s="1" t="s">
        <v>191</v>
      </c>
      <c r="L5099" s="1">
        <v>60610</v>
      </c>
      <c r="M5099" s="1" t="s">
        <v>97</v>
      </c>
      <c r="N5099" s="1" t="s">
        <v>3319</v>
      </c>
      <c r="O5099" s="1" t="s">
        <v>43</v>
      </c>
      <c r="P5099" s="1" t="s">
        <v>70</v>
      </c>
      <c r="Q5099" s="1" t="s">
        <v>3320</v>
      </c>
      <c r="R5099" s="1">
        <v>4.5999999999999988</v>
      </c>
      <c r="S5099" s="1">
        <v>2</v>
      </c>
      <c r="T5099" s="1">
        <v>0.8</v>
      </c>
      <c r="U5099" s="1">
        <v>-8.0500000000000025</v>
      </c>
      <c r="V5099" s="3" t="str">
        <f>IF(M5099=People!$B$5,People!$A$5,IF(M5099=People!$B$4,People!$A$4,IF(M5099=People!$B$3,People!$A$3,IF(M5099=People!$B$2,People!$A$2,0))))</f>
        <v>Kelly Williams</v>
      </c>
      <c r="W5099" s="3" t="str">
        <f>IFERROR(INDEX(Returns!A:A,MATCH(B5099,Returns!B:B,0)),"No")</f>
        <v>Yes</v>
      </c>
    </row>
    <row r="5100" spans="1:23" x14ac:dyDescent="0.2">
      <c r="A5100" s="1">
        <v>5099</v>
      </c>
      <c r="B5100" t="s">
        <v>6188</v>
      </c>
      <c r="C5100" s="2">
        <v>42710</v>
      </c>
      <c r="D5100" s="2">
        <v>42714</v>
      </c>
      <c r="E5100" s="1" t="s">
        <v>46</v>
      </c>
      <c r="F5100" s="1" t="s">
        <v>2252</v>
      </c>
      <c r="G5100" s="1" t="s">
        <v>2253</v>
      </c>
      <c r="H5100" s="1" t="s">
        <v>24</v>
      </c>
      <c r="I5100" s="1" t="s">
        <v>25</v>
      </c>
      <c r="J5100" s="1" t="s">
        <v>273</v>
      </c>
      <c r="K5100" s="1" t="s">
        <v>191</v>
      </c>
      <c r="L5100" s="1">
        <v>60610</v>
      </c>
      <c r="M5100" s="1" t="s">
        <v>97</v>
      </c>
      <c r="N5100" s="1" t="s">
        <v>778</v>
      </c>
      <c r="O5100" s="1" t="s">
        <v>43</v>
      </c>
      <c r="P5100" s="1" t="s">
        <v>55</v>
      </c>
      <c r="Q5100" s="1" t="s">
        <v>779</v>
      </c>
      <c r="R5100" s="1">
        <v>35.167999999999999</v>
      </c>
      <c r="S5100" s="1">
        <v>2</v>
      </c>
      <c r="T5100" s="1">
        <v>0.2</v>
      </c>
      <c r="U5100" s="1">
        <v>-8.3524000000000012</v>
      </c>
      <c r="V5100" s="3" t="str">
        <f>IF(M5100=People!$B$5,People!$A$5,IF(M5100=People!$B$4,People!$A$4,IF(M5100=People!$B$3,People!$A$3,IF(M5100=People!$B$2,People!$A$2,0))))</f>
        <v>Kelly Williams</v>
      </c>
      <c r="W5100" s="3" t="str">
        <f>IFERROR(INDEX(Returns!A:A,MATCH(B5100,Returns!B:B,0)),"No")</f>
        <v>Yes</v>
      </c>
    </row>
    <row r="5101" spans="1:23" x14ac:dyDescent="0.2">
      <c r="A5101" s="1">
        <v>5100</v>
      </c>
      <c r="B5101" t="s">
        <v>8598</v>
      </c>
      <c r="C5101" s="2">
        <v>42954</v>
      </c>
      <c r="D5101" s="2">
        <v>42959</v>
      </c>
      <c r="E5101" s="1" t="s">
        <v>46</v>
      </c>
      <c r="F5101" s="1" t="s">
        <v>376</v>
      </c>
      <c r="G5101" s="1" t="s">
        <v>377</v>
      </c>
      <c r="H5101" s="1" t="s">
        <v>94</v>
      </c>
      <c r="I5101" s="1" t="s">
        <v>25</v>
      </c>
      <c r="J5101" s="1" t="s">
        <v>4590</v>
      </c>
      <c r="K5101" s="1" t="s">
        <v>40</v>
      </c>
      <c r="L5101" s="1">
        <v>93309</v>
      </c>
      <c r="M5101" s="1" t="s">
        <v>41</v>
      </c>
      <c r="N5101" s="1" t="s">
        <v>1406</v>
      </c>
      <c r="O5101" s="1" t="s">
        <v>43</v>
      </c>
      <c r="P5101" s="1" t="s">
        <v>70</v>
      </c>
      <c r="Q5101" s="1" t="s">
        <v>1407</v>
      </c>
      <c r="R5101" s="1">
        <v>19.152000000000001</v>
      </c>
      <c r="S5101" s="1">
        <v>3</v>
      </c>
      <c r="T5101" s="1">
        <v>0.2</v>
      </c>
      <c r="U5101" s="1">
        <v>6.4638000000000009</v>
      </c>
      <c r="V5101" s="3" t="str">
        <f>IF(M5101=People!$B$5,People!$A$5,IF(M5101=People!$B$4,People!$A$4,IF(M5101=People!$B$3,People!$A$3,IF(M5101=People!$B$2,People!$A$2,0))))</f>
        <v>Anna Andreadi</v>
      </c>
      <c r="W5101" s="3" t="str">
        <f>IFERROR(INDEX(Returns!A:A,MATCH(B5101,Returns!B:B,0)),"No")</f>
        <v>No</v>
      </c>
    </row>
    <row r="5102" spans="1:23" x14ac:dyDescent="0.2">
      <c r="A5102" s="1">
        <v>5101</v>
      </c>
      <c r="B5102" t="s">
        <v>8599</v>
      </c>
      <c r="C5102" s="2">
        <v>42446</v>
      </c>
      <c r="D5102" s="2">
        <v>42446</v>
      </c>
      <c r="E5102" s="1" t="s">
        <v>1126</v>
      </c>
      <c r="F5102" s="1" t="s">
        <v>4303</v>
      </c>
      <c r="G5102" s="1" t="s">
        <v>4304</v>
      </c>
      <c r="H5102" s="1" t="s">
        <v>24</v>
      </c>
      <c r="I5102" s="1" t="s">
        <v>25</v>
      </c>
      <c r="J5102" s="1" t="s">
        <v>716</v>
      </c>
      <c r="K5102" s="1" t="s">
        <v>96</v>
      </c>
      <c r="L5102" s="1">
        <v>75217</v>
      </c>
      <c r="M5102" s="1" t="s">
        <v>97</v>
      </c>
      <c r="N5102" s="1" t="s">
        <v>1120</v>
      </c>
      <c r="O5102" s="1" t="s">
        <v>43</v>
      </c>
      <c r="P5102" s="1" t="s">
        <v>63</v>
      </c>
      <c r="Q5102" s="1" t="s">
        <v>1121</v>
      </c>
      <c r="R5102" s="1">
        <v>4.4479999999999995</v>
      </c>
      <c r="S5102" s="1">
        <v>2</v>
      </c>
      <c r="T5102" s="1">
        <v>0.2</v>
      </c>
      <c r="U5102" s="1">
        <v>0.3335999999999999</v>
      </c>
      <c r="V5102" s="3" t="str">
        <f>IF(M5102=People!$B$5,People!$A$5,IF(M5102=People!$B$4,People!$A$4,IF(M5102=People!$B$3,People!$A$3,IF(M5102=People!$B$2,People!$A$2,0))))</f>
        <v>Kelly Williams</v>
      </c>
      <c r="W5102" s="3" t="str">
        <f>IFERROR(INDEX(Returns!A:A,MATCH(B5102,Returns!B:B,0)),"No")</f>
        <v>No</v>
      </c>
    </row>
    <row r="5103" spans="1:23" x14ac:dyDescent="0.2">
      <c r="A5103" s="1">
        <v>5102</v>
      </c>
      <c r="B5103" t="s">
        <v>8599</v>
      </c>
      <c r="C5103" s="2">
        <v>42446</v>
      </c>
      <c r="D5103" s="2">
        <v>42446</v>
      </c>
      <c r="E5103" s="1" t="s">
        <v>1126</v>
      </c>
      <c r="F5103" s="1" t="s">
        <v>4303</v>
      </c>
      <c r="G5103" s="1" t="s">
        <v>4304</v>
      </c>
      <c r="H5103" s="1" t="s">
        <v>24</v>
      </c>
      <c r="I5103" s="1" t="s">
        <v>25</v>
      </c>
      <c r="J5103" s="1" t="s">
        <v>716</v>
      </c>
      <c r="K5103" s="1" t="s">
        <v>96</v>
      </c>
      <c r="L5103" s="1">
        <v>75217</v>
      </c>
      <c r="M5103" s="1" t="s">
        <v>97</v>
      </c>
      <c r="N5103" s="1" t="s">
        <v>2402</v>
      </c>
      <c r="O5103" s="1" t="s">
        <v>43</v>
      </c>
      <c r="P5103" s="1" t="s">
        <v>84</v>
      </c>
      <c r="Q5103" s="1" t="s">
        <v>5013</v>
      </c>
      <c r="R5103" s="1">
        <v>5.1840000000000011</v>
      </c>
      <c r="S5103" s="1">
        <v>1</v>
      </c>
      <c r="T5103" s="1">
        <v>0.2</v>
      </c>
      <c r="U5103" s="1">
        <v>1.8792</v>
      </c>
      <c r="V5103" s="3" t="str">
        <f>IF(M5103=People!$B$5,People!$A$5,IF(M5103=People!$B$4,People!$A$4,IF(M5103=People!$B$3,People!$A$3,IF(M5103=People!$B$2,People!$A$2,0))))</f>
        <v>Kelly Williams</v>
      </c>
      <c r="W5103" s="3" t="str">
        <f>IFERROR(INDEX(Returns!A:A,MATCH(B5103,Returns!B:B,0)),"No")</f>
        <v>No</v>
      </c>
    </row>
    <row r="5104" spans="1:23" x14ac:dyDescent="0.2">
      <c r="A5104" s="1">
        <v>5103</v>
      </c>
      <c r="B5104" t="s">
        <v>8599</v>
      </c>
      <c r="C5104" s="2">
        <v>42446</v>
      </c>
      <c r="D5104" s="2">
        <v>42446</v>
      </c>
      <c r="E5104" s="1" t="s">
        <v>1126</v>
      </c>
      <c r="F5104" s="1" t="s">
        <v>4303</v>
      </c>
      <c r="G5104" s="1" t="s">
        <v>4304</v>
      </c>
      <c r="H5104" s="1" t="s">
        <v>24</v>
      </c>
      <c r="I5104" s="1" t="s">
        <v>25</v>
      </c>
      <c r="J5104" s="1" t="s">
        <v>716</v>
      </c>
      <c r="K5104" s="1" t="s">
        <v>96</v>
      </c>
      <c r="L5104" s="1">
        <v>75217</v>
      </c>
      <c r="M5104" s="1" t="s">
        <v>97</v>
      </c>
      <c r="N5104" s="1" t="s">
        <v>83</v>
      </c>
      <c r="O5104" s="1" t="s">
        <v>43</v>
      </c>
      <c r="P5104" s="1" t="s">
        <v>84</v>
      </c>
      <c r="Q5104" s="1" t="s">
        <v>85</v>
      </c>
      <c r="R5104" s="1">
        <v>15.552000000000003</v>
      </c>
      <c r="S5104" s="1">
        <v>3</v>
      </c>
      <c r="T5104" s="1">
        <v>0.2</v>
      </c>
      <c r="U5104" s="1">
        <v>5.4432</v>
      </c>
      <c r="V5104" s="3" t="str">
        <f>IF(M5104=People!$B$5,People!$A$5,IF(M5104=People!$B$4,People!$A$4,IF(M5104=People!$B$3,People!$A$3,IF(M5104=People!$B$2,People!$A$2,0))))</f>
        <v>Kelly Williams</v>
      </c>
      <c r="W5104" s="3" t="str">
        <f>IFERROR(INDEX(Returns!A:A,MATCH(B5104,Returns!B:B,0)),"No")</f>
        <v>No</v>
      </c>
    </row>
    <row r="5105" spans="1:23" x14ac:dyDescent="0.2">
      <c r="A5105" s="1">
        <v>5104</v>
      </c>
      <c r="B5105" t="s">
        <v>8600</v>
      </c>
      <c r="C5105" s="2">
        <v>42820</v>
      </c>
      <c r="D5105" s="2">
        <v>42824</v>
      </c>
      <c r="E5105" s="1" t="s">
        <v>21</v>
      </c>
      <c r="F5105" s="1" t="s">
        <v>2978</v>
      </c>
      <c r="G5105" s="1" t="s">
        <v>2979</v>
      </c>
      <c r="H5105" s="1" t="s">
        <v>24</v>
      </c>
      <c r="I5105" s="1" t="s">
        <v>25</v>
      </c>
      <c r="J5105" s="1" t="s">
        <v>133</v>
      </c>
      <c r="K5105" s="1" t="s">
        <v>134</v>
      </c>
      <c r="L5105" s="1">
        <v>19140</v>
      </c>
      <c r="M5105" s="1" t="s">
        <v>135</v>
      </c>
      <c r="N5105" s="1" t="s">
        <v>557</v>
      </c>
      <c r="O5105" s="1" t="s">
        <v>43</v>
      </c>
      <c r="P5105" s="1" t="s">
        <v>84</v>
      </c>
      <c r="Q5105" s="1" t="s">
        <v>558</v>
      </c>
      <c r="R5105" s="1">
        <v>40.032000000000004</v>
      </c>
      <c r="S5105" s="1">
        <v>6</v>
      </c>
      <c r="T5105" s="1">
        <v>0.2</v>
      </c>
      <c r="U5105" s="1">
        <v>12.509999999999993</v>
      </c>
      <c r="V5105" s="3" t="str">
        <f>IF(M5105=People!$B$5,People!$A$5,IF(M5105=People!$B$4,People!$A$4,IF(M5105=People!$B$3,People!$A$3,IF(M5105=People!$B$2,People!$A$2,0))))</f>
        <v>Chuck Magee</v>
      </c>
      <c r="W5105" s="3" t="str">
        <f>IFERROR(INDEX(Returns!A:A,MATCH(B5105,Returns!B:B,0)),"No")</f>
        <v>No</v>
      </c>
    </row>
    <row r="5106" spans="1:23" x14ac:dyDescent="0.2">
      <c r="A5106" s="1">
        <v>5105</v>
      </c>
      <c r="B5106" t="s">
        <v>8600</v>
      </c>
      <c r="C5106" s="2">
        <v>42820</v>
      </c>
      <c r="D5106" s="2">
        <v>42824</v>
      </c>
      <c r="E5106" s="1" t="s">
        <v>21</v>
      </c>
      <c r="F5106" s="1" t="s">
        <v>2978</v>
      </c>
      <c r="G5106" s="1" t="s">
        <v>2979</v>
      </c>
      <c r="H5106" s="1" t="s">
        <v>24</v>
      </c>
      <c r="I5106" s="1" t="s">
        <v>25</v>
      </c>
      <c r="J5106" s="1" t="s">
        <v>133</v>
      </c>
      <c r="K5106" s="1" t="s">
        <v>134</v>
      </c>
      <c r="L5106" s="1">
        <v>19140</v>
      </c>
      <c r="M5106" s="1" t="s">
        <v>135</v>
      </c>
      <c r="N5106" s="1" t="s">
        <v>263</v>
      </c>
      <c r="O5106" s="1" t="s">
        <v>66</v>
      </c>
      <c r="P5106" s="1" t="s">
        <v>146</v>
      </c>
      <c r="Q5106" s="1" t="s">
        <v>264</v>
      </c>
      <c r="R5106" s="1">
        <v>16.776000000000003</v>
      </c>
      <c r="S5106" s="1">
        <v>3</v>
      </c>
      <c r="T5106" s="1">
        <v>0.2</v>
      </c>
      <c r="U5106" s="1">
        <v>5.0327999999999999</v>
      </c>
      <c r="V5106" s="3" t="str">
        <f>IF(M5106=People!$B$5,People!$A$5,IF(M5106=People!$B$4,People!$A$4,IF(M5106=People!$B$3,People!$A$3,IF(M5106=People!$B$2,People!$A$2,0))))</f>
        <v>Chuck Magee</v>
      </c>
      <c r="W5106" s="3" t="str">
        <f>IFERROR(INDEX(Returns!A:A,MATCH(B5106,Returns!B:B,0)),"No")</f>
        <v>No</v>
      </c>
    </row>
    <row r="5107" spans="1:23" x14ac:dyDescent="0.2">
      <c r="A5107" s="1">
        <v>5106</v>
      </c>
      <c r="B5107" t="s">
        <v>8601</v>
      </c>
      <c r="C5107" s="2">
        <v>42718</v>
      </c>
      <c r="D5107" s="2">
        <v>42724</v>
      </c>
      <c r="E5107" s="1" t="s">
        <v>46</v>
      </c>
      <c r="F5107" s="1" t="s">
        <v>2101</v>
      </c>
      <c r="G5107" s="1" t="s">
        <v>2102</v>
      </c>
      <c r="H5107" s="1" t="s">
        <v>24</v>
      </c>
      <c r="I5107" s="1" t="s">
        <v>25</v>
      </c>
      <c r="J5107" s="1" t="s">
        <v>3027</v>
      </c>
      <c r="K5107" s="1" t="s">
        <v>50</v>
      </c>
      <c r="L5107" s="1">
        <v>32725</v>
      </c>
      <c r="M5107" s="1" t="s">
        <v>28</v>
      </c>
      <c r="N5107" s="1" t="s">
        <v>4305</v>
      </c>
      <c r="O5107" s="1" t="s">
        <v>30</v>
      </c>
      <c r="P5107" s="1" t="s">
        <v>34</v>
      </c>
      <c r="Q5107" s="1" t="s">
        <v>4306</v>
      </c>
      <c r="R5107" s="1">
        <v>186.304</v>
      </c>
      <c r="S5107" s="1">
        <v>4</v>
      </c>
      <c r="T5107" s="1">
        <v>0.2</v>
      </c>
      <c r="U5107" s="1">
        <v>13.972799999999999</v>
      </c>
      <c r="V5107" s="3" t="str">
        <f>IF(M5107=People!$B$5,People!$A$5,IF(M5107=People!$B$4,People!$A$4,IF(M5107=People!$B$3,People!$A$3,IF(M5107=People!$B$2,People!$A$2,0))))</f>
        <v>Cassandra Brandow</v>
      </c>
      <c r="W5107" s="3" t="str">
        <f>IFERROR(INDEX(Returns!A:A,MATCH(B5107,Returns!B:B,0)),"No")</f>
        <v>No</v>
      </c>
    </row>
    <row r="5108" spans="1:23" x14ac:dyDescent="0.2">
      <c r="A5108" s="1">
        <v>5107</v>
      </c>
      <c r="B5108" t="s">
        <v>8602</v>
      </c>
      <c r="C5108" s="2">
        <v>42997</v>
      </c>
      <c r="D5108" s="2">
        <v>43004</v>
      </c>
      <c r="E5108" s="1" t="s">
        <v>46</v>
      </c>
      <c r="F5108" s="1" t="s">
        <v>3241</v>
      </c>
      <c r="G5108" s="1" t="s">
        <v>3242</v>
      </c>
      <c r="H5108" s="1" t="s">
        <v>38</v>
      </c>
      <c r="I5108" s="1" t="s">
        <v>25</v>
      </c>
      <c r="J5108" s="1" t="s">
        <v>439</v>
      </c>
      <c r="K5108" s="1" t="s">
        <v>1111</v>
      </c>
      <c r="L5108" s="1">
        <v>31907</v>
      </c>
      <c r="M5108" s="1" t="s">
        <v>28</v>
      </c>
      <c r="N5108" s="1" t="s">
        <v>4335</v>
      </c>
      <c r="O5108" s="1" t="s">
        <v>66</v>
      </c>
      <c r="P5108" s="1" t="s">
        <v>146</v>
      </c>
      <c r="Q5108" s="1" t="s">
        <v>4336</v>
      </c>
      <c r="R5108" s="1">
        <v>66.36</v>
      </c>
      <c r="S5108" s="1">
        <v>4</v>
      </c>
      <c r="T5108" s="1">
        <v>0</v>
      </c>
      <c r="U5108" s="1">
        <v>23.225999999999999</v>
      </c>
      <c r="V5108" s="3" t="str">
        <f>IF(M5108=People!$B$5,People!$A$5,IF(M5108=People!$B$4,People!$A$4,IF(M5108=People!$B$3,People!$A$3,IF(M5108=People!$B$2,People!$A$2,0))))</f>
        <v>Cassandra Brandow</v>
      </c>
      <c r="W5108" s="3" t="str">
        <f>IFERROR(INDEX(Returns!A:A,MATCH(B5108,Returns!B:B,0)),"No")</f>
        <v>No</v>
      </c>
    </row>
    <row r="5109" spans="1:23" x14ac:dyDescent="0.2">
      <c r="A5109" s="1">
        <v>5108</v>
      </c>
      <c r="B5109" t="s">
        <v>8603</v>
      </c>
      <c r="C5109" s="2">
        <v>43580</v>
      </c>
      <c r="D5109" s="2">
        <v>43581</v>
      </c>
      <c r="E5109" s="1" t="s">
        <v>170</v>
      </c>
      <c r="F5109" s="1" t="s">
        <v>376</v>
      </c>
      <c r="G5109" s="1" t="s">
        <v>377</v>
      </c>
      <c r="H5109" s="1" t="s">
        <v>94</v>
      </c>
      <c r="I5109" s="1" t="s">
        <v>25</v>
      </c>
      <c r="J5109" s="1" t="s">
        <v>4408</v>
      </c>
      <c r="K5109" s="1" t="s">
        <v>300</v>
      </c>
      <c r="L5109" s="1">
        <v>37211</v>
      </c>
      <c r="M5109" s="1" t="s">
        <v>28</v>
      </c>
      <c r="N5109" s="1" t="s">
        <v>1714</v>
      </c>
      <c r="O5109" s="1" t="s">
        <v>43</v>
      </c>
      <c r="P5109" s="1" t="s">
        <v>63</v>
      </c>
      <c r="Q5109" s="1" t="s">
        <v>1715</v>
      </c>
      <c r="R5109" s="1">
        <v>42.047999999999995</v>
      </c>
      <c r="S5109" s="1">
        <v>9</v>
      </c>
      <c r="T5109" s="1">
        <v>0.2</v>
      </c>
      <c r="U5109" s="1">
        <v>5.2559999999999985</v>
      </c>
      <c r="V5109" s="3" t="str">
        <f>IF(M5109=People!$B$5,People!$A$5,IF(M5109=People!$B$4,People!$A$4,IF(M5109=People!$B$3,People!$A$3,IF(M5109=People!$B$2,People!$A$2,0))))</f>
        <v>Cassandra Brandow</v>
      </c>
      <c r="W5109" s="3" t="str">
        <f>IFERROR(INDEX(Returns!A:A,MATCH(B5109,Returns!B:B,0)),"No")</f>
        <v>No</v>
      </c>
    </row>
    <row r="5110" spans="1:23" x14ac:dyDescent="0.2">
      <c r="A5110" s="1">
        <v>5109</v>
      </c>
      <c r="B5110" t="s">
        <v>8603</v>
      </c>
      <c r="C5110" s="2">
        <v>43580</v>
      </c>
      <c r="D5110" s="2">
        <v>43581</v>
      </c>
      <c r="E5110" s="1" t="s">
        <v>170</v>
      </c>
      <c r="F5110" s="1" t="s">
        <v>376</v>
      </c>
      <c r="G5110" s="1" t="s">
        <v>377</v>
      </c>
      <c r="H5110" s="1" t="s">
        <v>94</v>
      </c>
      <c r="I5110" s="1" t="s">
        <v>25</v>
      </c>
      <c r="J5110" s="1" t="s">
        <v>4408</v>
      </c>
      <c r="K5110" s="1" t="s">
        <v>300</v>
      </c>
      <c r="L5110" s="1">
        <v>37211</v>
      </c>
      <c r="M5110" s="1" t="s">
        <v>28</v>
      </c>
      <c r="N5110" s="1" t="s">
        <v>769</v>
      </c>
      <c r="O5110" s="1" t="s">
        <v>43</v>
      </c>
      <c r="P5110" s="1" t="s">
        <v>63</v>
      </c>
      <c r="Q5110" s="1" t="s">
        <v>770</v>
      </c>
      <c r="R5110" s="1">
        <v>67.92</v>
      </c>
      <c r="S5110" s="1">
        <v>5</v>
      </c>
      <c r="T5110" s="1">
        <v>0.2</v>
      </c>
      <c r="U5110" s="1">
        <v>6.7920000000000016</v>
      </c>
      <c r="V5110" s="3" t="str">
        <f>IF(M5110=People!$B$5,People!$A$5,IF(M5110=People!$B$4,People!$A$4,IF(M5110=People!$B$3,People!$A$3,IF(M5110=People!$B$2,People!$A$2,0))))</f>
        <v>Cassandra Brandow</v>
      </c>
      <c r="W5110" s="3" t="str">
        <f>IFERROR(INDEX(Returns!A:A,MATCH(B5110,Returns!B:B,0)),"No")</f>
        <v>No</v>
      </c>
    </row>
    <row r="5111" spans="1:23" x14ac:dyDescent="0.2">
      <c r="A5111" s="1">
        <v>5110</v>
      </c>
      <c r="B5111" t="s">
        <v>8604</v>
      </c>
      <c r="C5111" s="2">
        <v>42661</v>
      </c>
      <c r="D5111" s="2">
        <v>42665</v>
      </c>
      <c r="E5111" s="1" t="s">
        <v>46</v>
      </c>
      <c r="F5111" s="1" t="s">
        <v>3827</v>
      </c>
      <c r="G5111" s="1" t="s">
        <v>3828</v>
      </c>
      <c r="H5111" s="1" t="s">
        <v>38</v>
      </c>
      <c r="I5111" s="1" t="s">
        <v>25</v>
      </c>
      <c r="J5111" s="1" t="s">
        <v>133</v>
      </c>
      <c r="K5111" s="1" t="s">
        <v>134</v>
      </c>
      <c r="L5111" s="1">
        <v>19134</v>
      </c>
      <c r="M5111" s="1" t="s">
        <v>135</v>
      </c>
      <c r="N5111" s="1" t="s">
        <v>1562</v>
      </c>
      <c r="O5111" s="1" t="s">
        <v>43</v>
      </c>
      <c r="P5111" s="1" t="s">
        <v>157</v>
      </c>
      <c r="Q5111" s="1" t="s">
        <v>1563</v>
      </c>
      <c r="R5111" s="1">
        <v>52.512</v>
      </c>
      <c r="S5111" s="1">
        <v>6</v>
      </c>
      <c r="T5111" s="1">
        <v>0.2</v>
      </c>
      <c r="U5111" s="1">
        <v>19.692</v>
      </c>
      <c r="V5111" s="3" t="str">
        <f>IF(M5111=People!$B$5,People!$A$5,IF(M5111=People!$B$4,People!$A$4,IF(M5111=People!$B$3,People!$A$3,IF(M5111=People!$B$2,People!$A$2,0))))</f>
        <v>Chuck Magee</v>
      </c>
      <c r="W5111" s="3" t="str">
        <f>IFERROR(INDEX(Returns!A:A,MATCH(B5111,Returns!B:B,0)),"No")</f>
        <v>No</v>
      </c>
    </row>
    <row r="5112" spans="1:23" x14ac:dyDescent="0.2">
      <c r="A5112" s="1">
        <v>5111</v>
      </c>
      <c r="B5112" t="s">
        <v>8604</v>
      </c>
      <c r="C5112" s="2">
        <v>42661</v>
      </c>
      <c r="D5112" s="2">
        <v>42665</v>
      </c>
      <c r="E5112" s="1" t="s">
        <v>46</v>
      </c>
      <c r="F5112" s="1" t="s">
        <v>3827</v>
      </c>
      <c r="G5112" s="1" t="s">
        <v>3828</v>
      </c>
      <c r="H5112" s="1" t="s">
        <v>38</v>
      </c>
      <c r="I5112" s="1" t="s">
        <v>25</v>
      </c>
      <c r="J5112" s="1" t="s">
        <v>133</v>
      </c>
      <c r="K5112" s="1" t="s">
        <v>134</v>
      </c>
      <c r="L5112" s="1">
        <v>19134</v>
      </c>
      <c r="M5112" s="1" t="s">
        <v>135</v>
      </c>
      <c r="N5112" s="1" t="s">
        <v>196</v>
      </c>
      <c r="O5112" s="1" t="s">
        <v>43</v>
      </c>
      <c r="P5112" s="1" t="s">
        <v>55</v>
      </c>
      <c r="Q5112" s="1" t="s">
        <v>197</v>
      </c>
      <c r="R5112" s="1">
        <v>186.91200000000001</v>
      </c>
      <c r="S5112" s="1">
        <v>6</v>
      </c>
      <c r="T5112" s="1">
        <v>0.2</v>
      </c>
      <c r="U5112" s="1">
        <v>-35.046000000000028</v>
      </c>
      <c r="V5112" s="3" t="str">
        <f>IF(M5112=People!$B$5,People!$A$5,IF(M5112=People!$B$4,People!$A$4,IF(M5112=People!$B$3,People!$A$3,IF(M5112=People!$B$2,People!$A$2,0))))</f>
        <v>Chuck Magee</v>
      </c>
      <c r="W5112" s="3" t="str">
        <f>IFERROR(INDEX(Returns!A:A,MATCH(B5112,Returns!B:B,0)),"No")</f>
        <v>No</v>
      </c>
    </row>
    <row r="5113" spans="1:23" x14ac:dyDescent="0.2">
      <c r="A5113" s="1">
        <v>5112</v>
      </c>
      <c r="B5113" t="s">
        <v>8604</v>
      </c>
      <c r="C5113" s="2">
        <v>42661</v>
      </c>
      <c r="D5113" s="2">
        <v>42665</v>
      </c>
      <c r="E5113" s="1" t="s">
        <v>46</v>
      </c>
      <c r="F5113" s="1" t="s">
        <v>3827</v>
      </c>
      <c r="G5113" s="1" t="s">
        <v>3828</v>
      </c>
      <c r="H5113" s="1" t="s">
        <v>38</v>
      </c>
      <c r="I5113" s="1" t="s">
        <v>25</v>
      </c>
      <c r="J5113" s="1" t="s">
        <v>133</v>
      </c>
      <c r="K5113" s="1" t="s">
        <v>134</v>
      </c>
      <c r="L5113" s="1">
        <v>19134</v>
      </c>
      <c r="M5113" s="1" t="s">
        <v>135</v>
      </c>
      <c r="N5113" s="1" t="s">
        <v>4517</v>
      </c>
      <c r="O5113" s="1" t="s">
        <v>43</v>
      </c>
      <c r="P5113" s="1" t="s">
        <v>84</v>
      </c>
      <c r="Q5113" s="1" t="s">
        <v>4518</v>
      </c>
      <c r="R5113" s="1">
        <v>10.048000000000002</v>
      </c>
      <c r="S5113" s="1">
        <v>4</v>
      </c>
      <c r="T5113" s="1">
        <v>0.2</v>
      </c>
      <c r="U5113" s="1">
        <v>3.1399999999999988</v>
      </c>
      <c r="V5113" s="3" t="str">
        <f>IF(M5113=People!$B$5,People!$A$5,IF(M5113=People!$B$4,People!$A$4,IF(M5113=People!$B$3,People!$A$3,IF(M5113=People!$B$2,People!$A$2,0))))</f>
        <v>Chuck Magee</v>
      </c>
      <c r="W5113" s="3" t="str">
        <f>IFERROR(INDEX(Returns!A:A,MATCH(B5113,Returns!B:B,0)),"No")</f>
        <v>No</v>
      </c>
    </row>
    <row r="5114" spans="1:23" x14ac:dyDescent="0.2">
      <c r="A5114" s="1">
        <v>5113</v>
      </c>
      <c r="B5114" t="s">
        <v>8605</v>
      </c>
      <c r="C5114" s="2">
        <v>43052</v>
      </c>
      <c r="D5114" s="2">
        <v>43052</v>
      </c>
      <c r="E5114" s="1" t="s">
        <v>1126</v>
      </c>
      <c r="F5114" s="1" t="s">
        <v>3171</v>
      </c>
      <c r="G5114" s="1" t="s">
        <v>3172</v>
      </c>
      <c r="H5114" s="1" t="s">
        <v>24</v>
      </c>
      <c r="I5114" s="1" t="s">
        <v>25</v>
      </c>
      <c r="J5114" s="1" t="s">
        <v>273</v>
      </c>
      <c r="K5114" s="1" t="s">
        <v>191</v>
      </c>
      <c r="L5114" s="1">
        <v>60610</v>
      </c>
      <c r="M5114" s="1" t="s">
        <v>97</v>
      </c>
      <c r="N5114" s="1" t="s">
        <v>5478</v>
      </c>
      <c r="O5114" s="1" t="s">
        <v>30</v>
      </c>
      <c r="P5114" s="1" t="s">
        <v>60</v>
      </c>
      <c r="Q5114" s="1" t="s">
        <v>5479</v>
      </c>
      <c r="R5114" s="1">
        <v>17.496000000000002</v>
      </c>
      <c r="S5114" s="1">
        <v>9</v>
      </c>
      <c r="T5114" s="1">
        <v>0.6</v>
      </c>
      <c r="U5114" s="1">
        <v>-7.4357999999999969</v>
      </c>
      <c r="V5114" s="3" t="str">
        <f>IF(M5114=People!$B$5,People!$A$5,IF(M5114=People!$B$4,People!$A$4,IF(M5114=People!$B$3,People!$A$3,IF(M5114=People!$B$2,People!$A$2,0))))</f>
        <v>Kelly Williams</v>
      </c>
      <c r="W5114" s="3" t="str">
        <f>IFERROR(INDEX(Returns!A:A,MATCH(B5114,Returns!B:B,0)),"No")</f>
        <v>No</v>
      </c>
    </row>
    <row r="5115" spans="1:23" x14ac:dyDescent="0.2">
      <c r="A5115" s="1">
        <v>5114</v>
      </c>
      <c r="B5115" t="s">
        <v>8606</v>
      </c>
      <c r="C5115" s="2">
        <v>43131</v>
      </c>
      <c r="D5115" s="2">
        <v>43133</v>
      </c>
      <c r="E5115" s="1" t="s">
        <v>21</v>
      </c>
      <c r="F5115" s="1" t="s">
        <v>3382</v>
      </c>
      <c r="G5115" s="1" t="s">
        <v>3383</v>
      </c>
      <c r="H5115" s="1" t="s">
        <v>24</v>
      </c>
      <c r="I5115" s="1" t="s">
        <v>25</v>
      </c>
      <c r="J5115" s="1" t="s">
        <v>716</v>
      </c>
      <c r="K5115" s="1" t="s">
        <v>96</v>
      </c>
      <c r="L5115" s="1">
        <v>75220</v>
      </c>
      <c r="M5115" s="1" t="s">
        <v>97</v>
      </c>
      <c r="N5115" s="1" t="s">
        <v>4215</v>
      </c>
      <c r="O5115" s="1" t="s">
        <v>43</v>
      </c>
      <c r="P5115" s="1" t="s">
        <v>84</v>
      </c>
      <c r="Q5115" s="1" t="s">
        <v>4216</v>
      </c>
      <c r="R5115" s="1">
        <v>15.552000000000003</v>
      </c>
      <c r="S5115" s="1">
        <v>3</v>
      </c>
      <c r="T5115" s="1">
        <v>0.2</v>
      </c>
      <c r="U5115" s="1">
        <v>5.4432</v>
      </c>
      <c r="V5115" s="3" t="str">
        <f>IF(M5115=People!$B$5,People!$A$5,IF(M5115=People!$B$4,People!$A$4,IF(M5115=People!$B$3,People!$A$3,IF(M5115=People!$B$2,People!$A$2,0))))</f>
        <v>Kelly Williams</v>
      </c>
      <c r="W5115" s="3" t="str">
        <f>IFERROR(INDEX(Returns!A:A,MATCH(B5115,Returns!B:B,0)),"No")</f>
        <v>No</v>
      </c>
    </row>
    <row r="5116" spans="1:23" x14ac:dyDescent="0.2">
      <c r="A5116" s="1">
        <v>5115</v>
      </c>
      <c r="B5116" t="s">
        <v>8607</v>
      </c>
      <c r="C5116" s="2">
        <v>43421</v>
      </c>
      <c r="D5116" s="2">
        <v>43426</v>
      </c>
      <c r="E5116" s="1" t="s">
        <v>46</v>
      </c>
      <c r="F5116" s="1" t="s">
        <v>2336</v>
      </c>
      <c r="G5116" s="1" t="s">
        <v>2337</v>
      </c>
      <c r="H5116" s="1" t="s">
        <v>24</v>
      </c>
      <c r="I5116" s="1" t="s">
        <v>25</v>
      </c>
      <c r="J5116" s="1" t="s">
        <v>587</v>
      </c>
      <c r="K5116" s="1" t="s">
        <v>588</v>
      </c>
      <c r="L5116" s="1">
        <v>88220</v>
      </c>
      <c r="M5116" s="1" t="s">
        <v>41</v>
      </c>
      <c r="N5116" s="1" t="s">
        <v>1067</v>
      </c>
      <c r="O5116" s="1" t="s">
        <v>43</v>
      </c>
      <c r="P5116" s="1" t="s">
        <v>70</v>
      </c>
      <c r="Q5116" s="1" t="s">
        <v>1068</v>
      </c>
      <c r="R5116" s="1">
        <v>10.776000000000002</v>
      </c>
      <c r="S5116" s="1">
        <v>3</v>
      </c>
      <c r="T5116" s="1">
        <v>0.2</v>
      </c>
      <c r="U5116" s="1">
        <v>3.3674999999999984</v>
      </c>
      <c r="V5116" s="3" t="str">
        <f>IF(M5116=People!$B$5,People!$A$5,IF(M5116=People!$B$4,People!$A$4,IF(M5116=People!$B$3,People!$A$3,IF(M5116=People!$B$2,People!$A$2,0))))</f>
        <v>Anna Andreadi</v>
      </c>
      <c r="W5116" s="3" t="str">
        <f>IFERROR(INDEX(Returns!A:A,MATCH(B5116,Returns!B:B,0)),"No")</f>
        <v>No</v>
      </c>
    </row>
    <row r="5117" spans="1:23" x14ac:dyDescent="0.2">
      <c r="A5117" s="1">
        <v>5116</v>
      </c>
      <c r="B5117" t="s">
        <v>8608</v>
      </c>
      <c r="C5117" s="2">
        <v>43671</v>
      </c>
      <c r="D5117" s="2">
        <v>43675</v>
      </c>
      <c r="E5117" s="1" t="s">
        <v>46</v>
      </c>
      <c r="F5117" s="1" t="s">
        <v>5195</v>
      </c>
      <c r="G5117" s="1" t="s">
        <v>5196</v>
      </c>
      <c r="H5117" s="1" t="s">
        <v>24</v>
      </c>
      <c r="I5117" s="1" t="s">
        <v>25</v>
      </c>
      <c r="J5117" s="1" t="s">
        <v>133</v>
      </c>
      <c r="K5117" s="1" t="s">
        <v>134</v>
      </c>
      <c r="L5117" s="1">
        <v>19134</v>
      </c>
      <c r="M5117" s="1" t="s">
        <v>135</v>
      </c>
      <c r="N5117" s="1" t="s">
        <v>5480</v>
      </c>
      <c r="O5117" s="1" t="s">
        <v>43</v>
      </c>
      <c r="P5117" s="1" t="s">
        <v>44</v>
      </c>
      <c r="Q5117" s="1" t="s">
        <v>5481</v>
      </c>
      <c r="R5117" s="1">
        <v>3.3040000000000003</v>
      </c>
      <c r="S5117" s="1">
        <v>1</v>
      </c>
      <c r="T5117" s="1">
        <v>0.2</v>
      </c>
      <c r="U5117" s="1">
        <v>1.0737999999999999</v>
      </c>
      <c r="V5117" s="3" t="str">
        <f>IF(M5117=People!$B$5,People!$A$5,IF(M5117=People!$B$4,People!$A$4,IF(M5117=People!$B$3,People!$A$3,IF(M5117=People!$B$2,People!$A$2,0))))</f>
        <v>Chuck Magee</v>
      </c>
      <c r="W5117" s="3" t="str">
        <f>IFERROR(INDEX(Returns!A:A,MATCH(B5117,Returns!B:B,0)),"No")</f>
        <v>No</v>
      </c>
    </row>
    <row r="5118" spans="1:23" x14ac:dyDescent="0.2">
      <c r="A5118" s="1">
        <v>5117</v>
      </c>
      <c r="B5118" t="s">
        <v>8609</v>
      </c>
      <c r="C5118" s="2">
        <v>43780</v>
      </c>
      <c r="D5118" s="2">
        <v>43786</v>
      </c>
      <c r="E5118" s="1" t="s">
        <v>46</v>
      </c>
      <c r="F5118" s="1" t="s">
        <v>2525</v>
      </c>
      <c r="G5118" s="1" t="s">
        <v>2526</v>
      </c>
      <c r="H5118" s="1" t="s">
        <v>24</v>
      </c>
      <c r="I5118" s="1" t="s">
        <v>25</v>
      </c>
      <c r="J5118" s="1" t="s">
        <v>239</v>
      </c>
      <c r="K5118" s="1" t="s">
        <v>240</v>
      </c>
      <c r="L5118" s="1">
        <v>10009</v>
      </c>
      <c r="M5118" s="1" t="s">
        <v>135</v>
      </c>
      <c r="N5118" s="1" t="s">
        <v>3349</v>
      </c>
      <c r="O5118" s="1" t="s">
        <v>43</v>
      </c>
      <c r="P5118" s="1" t="s">
        <v>55</v>
      </c>
      <c r="Q5118" s="1" t="s">
        <v>3350</v>
      </c>
      <c r="R5118" s="1">
        <v>35.479999999999997</v>
      </c>
      <c r="S5118" s="1">
        <v>1</v>
      </c>
      <c r="T5118" s="1">
        <v>0</v>
      </c>
      <c r="U5118" s="1">
        <v>0</v>
      </c>
      <c r="V5118" s="3" t="str">
        <f>IF(M5118=People!$B$5,People!$A$5,IF(M5118=People!$B$4,People!$A$4,IF(M5118=People!$B$3,People!$A$3,IF(M5118=People!$B$2,People!$A$2,0))))</f>
        <v>Chuck Magee</v>
      </c>
      <c r="W5118" s="3" t="str">
        <f>IFERROR(INDEX(Returns!A:A,MATCH(B5118,Returns!B:B,0)),"No")</f>
        <v>No</v>
      </c>
    </row>
    <row r="5119" spans="1:23" x14ac:dyDescent="0.2">
      <c r="A5119" s="1">
        <v>5118</v>
      </c>
      <c r="B5119" t="s">
        <v>8610</v>
      </c>
      <c r="C5119" s="2">
        <v>43004</v>
      </c>
      <c r="D5119" s="2">
        <v>43011</v>
      </c>
      <c r="E5119" s="1" t="s">
        <v>46</v>
      </c>
      <c r="F5119" s="1" t="s">
        <v>2978</v>
      </c>
      <c r="G5119" s="1" t="s">
        <v>2979</v>
      </c>
      <c r="H5119" s="1" t="s">
        <v>24</v>
      </c>
      <c r="I5119" s="1" t="s">
        <v>25</v>
      </c>
      <c r="J5119" s="1" t="s">
        <v>2006</v>
      </c>
      <c r="K5119" s="1" t="s">
        <v>240</v>
      </c>
      <c r="L5119" s="1">
        <v>11572</v>
      </c>
      <c r="M5119" s="1" t="s">
        <v>135</v>
      </c>
      <c r="N5119" s="1" t="s">
        <v>956</v>
      </c>
      <c r="O5119" s="1" t="s">
        <v>43</v>
      </c>
      <c r="P5119" s="1" t="s">
        <v>242</v>
      </c>
      <c r="Q5119" s="1" t="s">
        <v>957</v>
      </c>
      <c r="R5119" s="1">
        <v>34.44</v>
      </c>
      <c r="S5119" s="1">
        <v>3</v>
      </c>
      <c r="T5119" s="1">
        <v>0</v>
      </c>
      <c r="U5119" s="1">
        <v>16.186799999999998</v>
      </c>
      <c r="V5119" s="3" t="str">
        <f>IF(M5119=People!$B$5,People!$A$5,IF(M5119=People!$B$4,People!$A$4,IF(M5119=People!$B$3,People!$A$3,IF(M5119=People!$B$2,People!$A$2,0))))</f>
        <v>Chuck Magee</v>
      </c>
      <c r="W5119" s="3" t="str">
        <f>IFERROR(INDEX(Returns!A:A,MATCH(B5119,Returns!B:B,0)),"No")</f>
        <v>No</v>
      </c>
    </row>
    <row r="5120" spans="1:23" x14ac:dyDescent="0.2">
      <c r="A5120" s="1">
        <v>5119</v>
      </c>
      <c r="B5120" t="s">
        <v>8610</v>
      </c>
      <c r="C5120" s="2">
        <v>43004</v>
      </c>
      <c r="D5120" s="2">
        <v>43011</v>
      </c>
      <c r="E5120" s="1" t="s">
        <v>46</v>
      </c>
      <c r="F5120" s="1" t="s">
        <v>2978</v>
      </c>
      <c r="G5120" s="1" t="s">
        <v>2979</v>
      </c>
      <c r="H5120" s="1" t="s">
        <v>24</v>
      </c>
      <c r="I5120" s="1" t="s">
        <v>25</v>
      </c>
      <c r="J5120" s="1" t="s">
        <v>2006</v>
      </c>
      <c r="K5120" s="1" t="s">
        <v>240</v>
      </c>
      <c r="L5120" s="1">
        <v>11572</v>
      </c>
      <c r="M5120" s="1" t="s">
        <v>135</v>
      </c>
      <c r="N5120" s="1" t="s">
        <v>4974</v>
      </c>
      <c r="O5120" s="1" t="s">
        <v>66</v>
      </c>
      <c r="P5120" s="1" t="s">
        <v>601</v>
      </c>
      <c r="Q5120" s="1" t="s">
        <v>4975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3" t="str">
        <f>IF(M5120=People!$B$5,People!$A$5,IF(M5120=People!$B$4,People!$A$4,IF(M5120=People!$B$3,People!$A$3,IF(M5120=People!$B$2,People!$A$2,0))))</f>
        <v>Chuck Magee</v>
      </c>
      <c r="W5120" s="3" t="str">
        <f>IFERROR(INDEX(Returns!A:A,MATCH(B5120,Returns!B:B,0)),"No")</f>
        <v>No</v>
      </c>
    </row>
    <row r="5121" spans="1:23" x14ac:dyDescent="0.2">
      <c r="A5121" s="1">
        <v>5120</v>
      </c>
      <c r="B5121" t="s">
        <v>8610</v>
      </c>
      <c r="C5121" s="2">
        <v>43004</v>
      </c>
      <c r="D5121" s="2">
        <v>43011</v>
      </c>
      <c r="E5121" s="1" t="s">
        <v>46</v>
      </c>
      <c r="F5121" s="1" t="s">
        <v>2978</v>
      </c>
      <c r="G5121" s="1" t="s">
        <v>2979</v>
      </c>
      <c r="H5121" s="1" t="s">
        <v>24</v>
      </c>
      <c r="I5121" s="1" t="s">
        <v>25</v>
      </c>
      <c r="J5121" s="1" t="s">
        <v>2006</v>
      </c>
      <c r="K5121" s="1" t="s">
        <v>240</v>
      </c>
      <c r="L5121" s="1">
        <v>11572</v>
      </c>
      <c r="M5121" s="1" t="s">
        <v>135</v>
      </c>
      <c r="N5121" s="1" t="s">
        <v>3404</v>
      </c>
      <c r="O5121" s="1" t="s">
        <v>43</v>
      </c>
      <c r="P5121" s="1" t="s">
        <v>70</v>
      </c>
      <c r="Q5121" s="1" t="s">
        <v>3405</v>
      </c>
      <c r="R5121" s="1">
        <v>79.056000000000012</v>
      </c>
      <c r="S5121" s="1">
        <v>9</v>
      </c>
      <c r="T5121" s="1">
        <v>0.2</v>
      </c>
      <c r="U5121" s="1">
        <v>28.657800000000002</v>
      </c>
      <c r="V5121" s="3" t="str">
        <f>IF(M5121=People!$B$5,People!$A$5,IF(M5121=People!$B$4,People!$A$4,IF(M5121=People!$B$3,People!$A$3,IF(M5121=People!$B$2,People!$A$2,0))))</f>
        <v>Chuck Magee</v>
      </c>
      <c r="W5121" s="3" t="str">
        <f>IFERROR(INDEX(Returns!A:A,MATCH(B5121,Returns!B:B,0)),"No")</f>
        <v>No</v>
      </c>
    </row>
    <row r="5122" spans="1:23" x14ac:dyDescent="0.2">
      <c r="A5122" s="1">
        <v>5121</v>
      </c>
      <c r="B5122" t="s">
        <v>8611</v>
      </c>
      <c r="C5122" s="2">
        <v>42464</v>
      </c>
      <c r="D5122" s="2">
        <v>42468</v>
      </c>
      <c r="E5122" s="1" t="s">
        <v>46</v>
      </c>
      <c r="F5122" s="1" t="s">
        <v>123</v>
      </c>
      <c r="G5122" s="1" t="s">
        <v>124</v>
      </c>
      <c r="H5122" s="1" t="s">
        <v>38</v>
      </c>
      <c r="I5122" s="1" t="s">
        <v>25</v>
      </c>
      <c r="J5122" s="1" t="s">
        <v>3485</v>
      </c>
      <c r="K5122" s="1" t="s">
        <v>648</v>
      </c>
      <c r="L5122" s="1">
        <v>70506</v>
      </c>
      <c r="M5122" s="1" t="s">
        <v>28</v>
      </c>
      <c r="N5122" s="1" t="s">
        <v>884</v>
      </c>
      <c r="O5122" s="1" t="s">
        <v>43</v>
      </c>
      <c r="P5122" s="1" t="s">
        <v>55</v>
      </c>
      <c r="Q5122" s="1" t="s">
        <v>885</v>
      </c>
      <c r="R5122" s="1">
        <v>232.54999999999998</v>
      </c>
      <c r="S5122" s="1">
        <v>5</v>
      </c>
      <c r="T5122" s="1">
        <v>0</v>
      </c>
      <c r="U5122" s="1">
        <v>9.3019999999999925</v>
      </c>
      <c r="V5122" s="3" t="str">
        <f>IF(M5122=People!$B$5,People!$A$5,IF(M5122=People!$B$4,People!$A$4,IF(M5122=People!$B$3,People!$A$3,IF(M5122=People!$B$2,People!$A$2,0))))</f>
        <v>Cassandra Brandow</v>
      </c>
      <c r="W5122" s="3" t="str">
        <f>IFERROR(INDEX(Returns!A:A,MATCH(B5122,Returns!B:B,0)),"No")</f>
        <v>No</v>
      </c>
    </row>
    <row r="5123" spans="1:23" x14ac:dyDescent="0.2">
      <c r="A5123" s="1">
        <v>5122</v>
      </c>
      <c r="B5123" t="s">
        <v>8611</v>
      </c>
      <c r="C5123" s="2">
        <v>42464</v>
      </c>
      <c r="D5123" s="2">
        <v>42468</v>
      </c>
      <c r="E5123" s="1" t="s">
        <v>46</v>
      </c>
      <c r="F5123" s="1" t="s">
        <v>123</v>
      </c>
      <c r="G5123" s="1" t="s">
        <v>124</v>
      </c>
      <c r="H5123" s="1" t="s">
        <v>38</v>
      </c>
      <c r="I5123" s="1" t="s">
        <v>25</v>
      </c>
      <c r="J5123" s="1" t="s">
        <v>3485</v>
      </c>
      <c r="K5123" s="1" t="s">
        <v>648</v>
      </c>
      <c r="L5123" s="1">
        <v>70506</v>
      </c>
      <c r="M5123" s="1" t="s">
        <v>28</v>
      </c>
      <c r="N5123" s="1" t="s">
        <v>3675</v>
      </c>
      <c r="O5123" s="1" t="s">
        <v>66</v>
      </c>
      <c r="P5123" s="1" t="s">
        <v>146</v>
      </c>
      <c r="Q5123" s="1" t="s">
        <v>3676</v>
      </c>
      <c r="R5123" s="1">
        <v>99.98</v>
      </c>
      <c r="S5123" s="1">
        <v>2</v>
      </c>
      <c r="T5123" s="1">
        <v>0</v>
      </c>
      <c r="U5123" s="1">
        <v>42.991400000000006</v>
      </c>
      <c r="V5123" s="3" t="str">
        <f>IF(M5123=People!$B$5,People!$A$5,IF(M5123=People!$B$4,People!$A$4,IF(M5123=People!$B$3,People!$A$3,IF(M5123=People!$B$2,People!$A$2,0))))</f>
        <v>Cassandra Brandow</v>
      </c>
      <c r="W5123" s="3" t="str">
        <f>IFERROR(INDEX(Returns!A:A,MATCH(B5123,Returns!B:B,0)),"No")</f>
        <v>No</v>
      </c>
    </row>
    <row r="5124" spans="1:23" x14ac:dyDescent="0.2">
      <c r="A5124" s="1">
        <v>5123</v>
      </c>
      <c r="B5124" t="s">
        <v>8611</v>
      </c>
      <c r="C5124" s="2">
        <v>42464</v>
      </c>
      <c r="D5124" s="2">
        <v>42468</v>
      </c>
      <c r="E5124" s="1" t="s">
        <v>46</v>
      </c>
      <c r="F5124" s="1" t="s">
        <v>123</v>
      </c>
      <c r="G5124" s="1" t="s">
        <v>124</v>
      </c>
      <c r="H5124" s="1" t="s">
        <v>38</v>
      </c>
      <c r="I5124" s="1" t="s">
        <v>25</v>
      </c>
      <c r="J5124" s="1" t="s">
        <v>3485</v>
      </c>
      <c r="K5124" s="1" t="s">
        <v>648</v>
      </c>
      <c r="L5124" s="1">
        <v>70506</v>
      </c>
      <c r="M5124" s="1" t="s">
        <v>28</v>
      </c>
      <c r="N5124" s="1" t="s">
        <v>5482</v>
      </c>
      <c r="O5124" s="1" t="s">
        <v>43</v>
      </c>
      <c r="P5124" s="1" t="s">
        <v>84</v>
      </c>
      <c r="Q5124" s="1" t="s">
        <v>5483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3" t="str">
        <f>IF(M5124=People!$B$5,People!$A$5,IF(M5124=People!$B$4,People!$A$4,IF(M5124=People!$B$3,People!$A$3,IF(M5124=People!$B$2,People!$A$2,0))))</f>
        <v>Cassandra Brandow</v>
      </c>
      <c r="W5124" s="3" t="str">
        <f>IFERROR(INDEX(Returns!A:A,MATCH(B5124,Returns!B:B,0)),"No")</f>
        <v>No</v>
      </c>
    </row>
    <row r="5125" spans="1:23" x14ac:dyDescent="0.2">
      <c r="A5125" s="1">
        <v>5124</v>
      </c>
      <c r="B5125" t="s">
        <v>8611</v>
      </c>
      <c r="C5125" s="2">
        <v>42464</v>
      </c>
      <c r="D5125" s="2">
        <v>42468</v>
      </c>
      <c r="E5125" s="1" t="s">
        <v>46</v>
      </c>
      <c r="F5125" s="1" t="s">
        <v>123</v>
      </c>
      <c r="G5125" s="1" t="s">
        <v>124</v>
      </c>
      <c r="H5125" s="1" t="s">
        <v>38</v>
      </c>
      <c r="I5125" s="1" t="s">
        <v>25</v>
      </c>
      <c r="J5125" s="1" t="s">
        <v>3485</v>
      </c>
      <c r="K5125" s="1" t="s">
        <v>648</v>
      </c>
      <c r="L5125" s="1">
        <v>70506</v>
      </c>
      <c r="M5125" s="1" t="s">
        <v>28</v>
      </c>
      <c r="N5125" s="1" t="s">
        <v>2402</v>
      </c>
      <c r="O5125" s="1" t="s">
        <v>43</v>
      </c>
      <c r="P5125" s="1" t="s">
        <v>84</v>
      </c>
      <c r="Q5125" s="1" t="s">
        <v>5013</v>
      </c>
      <c r="R5125" s="1">
        <v>12.96</v>
      </c>
      <c r="S5125" s="1">
        <v>2</v>
      </c>
      <c r="T5125" s="1">
        <v>0</v>
      </c>
      <c r="U5125" s="1">
        <v>6.3504000000000005</v>
      </c>
      <c r="V5125" s="3" t="str">
        <f>IF(M5125=People!$B$5,People!$A$5,IF(M5125=People!$B$4,People!$A$4,IF(M5125=People!$B$3,People!$A$3,IF(M5125=People!$B$2,People!$A$2,0))))</f>
        <v>Cassandra Brandow</v>
      </c>
      <c r="W5125" s="3" t="str">
        <f>IFERROR(INDEX(Returns!A:A,MATCH(B5125,Returns!B:B,0)),"No")</f>
        <v>No</v>
      </c>
    </row>
    <row r="5126" spans="1:23" x14ac:dyDescent="0.2">
      <c r="A5126" s="1">
        <v>5125</v>
      </c>
      <c r="B5126" t="s">
        <v>5973</v>
      </c>
      <c r="C5126" s="2">
        <v>42627</v>
      </c>
      <c r="D5126" s="2">
        <v>42627</v>
      </c>
      <c r="E5126" s="1" t="s">
        <v>1126</v>
      </c>
      <c r="F5126" s="1" t="s">
        <v>4612</v>
      </c>
      <c r="G5126" s="1" t="s">
        <v>4613</v>
      </c>
      <c r="H5126" s="1" t="s">
        <v>24</v>
      </c>
      <c r="I5126" s="1" t="s">
        <v>25</v>
      </c>
      <c r="J5126" s="1" t="s">
        <v>239</v>
      </c>
      <c r="K5126" s="1" t="s">
        <v>240</v>
      </c>
      <c r="L5126" s="1">
        <v>10009</v>
      </c>
      <c r="M5126" s="1" t="s">
        <v>135</v>
      </c>
      <c r="N5126" s="1" t="s">
        <v>3166</v>
      </c>
      <c r="O5126" s="1" t="s">
        <v>30</v>
      </c>
      <c r="P5126" s="1" t="s">
        <v>52</v>
      </c>
      <c r="Q5126" s="1" t="s">
        <v>2741</v>
      </c>
      <c r="R5126" s="1">
        <v>464.29200000000003</v>
      </c>
      <c r="S5126" s="1">
        <v>9</v>
      </c>
      <c r="T5126" s="1">
        <v>0.4</v>
      </c>
      <c r="U5126" s="1">
        <v>-108.33479999999997</v>
      </c>
      <c r="V5126" s="3" t="str">
        <f>IF(M5126=People!$B$5,People!$A$5,IF(M5126=People!$B$4,People!$A$4,IF(M5126=People!$B$3,People!$A$3,IF(M5126=People!$B$2,People!$A$2,0))))</f>
        <v>Chuck Magee</v>
      </c>
      <c r="W5126" s="3" t="str">
        <f>IFERROR(INDEX(Returns!A:A,MATCH(B5126,Returns!B:B,0)),"No")</f>
        <v>Yes</v>
      </c>
    </row>
    <row r="5127" spans="1:23" x14ac:dyDescent="0.2">
      <c r="A5127" s="1">
        <v>5126</v>
      </c>
      <c r="B5127" t="s">
        <v>5973</v>
      </c>
      <c r="C5127" s="2">
        <v>42627</v>
      </c>
      <c r="D5127" s="2">
        <v>42627</v>
      </c>
      <c r="E5127" s="1" t="s">
        <v>1126</v>
      </c>
      <c r="F5127" s="1" t="s">
        <v>4612</v>
      </c>
      <c r="G5127" s="1" t="s">
        <v>4613</v>
      </c>
      <c r="H5127" s="1" t="s">
        <v>24</v>
      </c>
      <c r="I5127" s="1" t="s">
        <v>25</v>
      </c>
      <c r="J5127" s="1" t="s">
        <v>239</v>
      </c>
      <c r="K5127" s="1" t="s">
        <v>240</v>
      </c>
      <c r="L5127" s="1">
        <v>10009</v>
      </c>
      <c r="M5127" s="1" t="s">
        <v>135</v>
      </c>
      <c r="N5127" s="1" t="s">
        <v>2335</v>
      </c>
      <c r="O5127" s="1" t="s">
        <v>43</v>
      </c>
      <c r="P5127" s="1" t="s">
        <v>157</v>
      </c>
      <c r="Q5127" s="1" t="s">
        <v>590</v>
      </c>
      <c r="R5127" s="1">
        <v>68.459999999999994</v>
      </c>
      <c r="S5127" s="1">
        <v>7</v>
      </c>
      <c r="T5127" s="1">
        <v>0</v>
      </c>
      <c r="U5127" s="1">
        <v>31.491599999999995</v>
      </c>
      <c r="V5127" s="3" t="str">
        <f>IF(M5127=People!$B$5,People!$A$5,IF(M5127=People!$B$4,People!$A$4,IF(M5127=People!$B$3,People!$A$3,IF(M5127=People!$B$2,People!$A$2,0))))</f>
        <v>Chuck Magee</v>
      </c>
      <c r="W5127" s="3" t="str">
        <f>IFERROR(INDEX(Returns!A:A,MATCH(B5127,Returns!B:B,0)),"No")</f>
        <v>Yes</v>
      </c>
    </row>
    <row r="5128" spans="1:23" x14ac:dyDescent="0.2">
      <c r="A5128" s="1">
        <v>5127</v>
      </c>
      <c r="B5128" t="s">
        <v>5973</v>
      </c>
      <c r="C5128" s="2">
        <v>42627</v>
      </c>
      <c r="D5128" s="2">
        <v>42627</v>
      </c>
      <c r="E5128" s="1" t="s">
        <v>1126</v>
      </c>
      <c r="F5128" s="1" t="s">
        <v>4612</v>
      </c>
      <c r="G5128" s="1" t="s">
        <v>4613</v>
      </c>
      <c r="H5128" s="1" t="s">
        <v>24</v>
      </c>
      <c r="I5128" s="1" t="s">
        <v>25</v>
      </c>
      <c r="J5128" s="1" t="s">
        <v>239</v>
      </c>
      <c r="K5128" s="1" t="s">
        <v>240</v>
      </c>
      <c r="L5128" s="1">
        <v>10009</v>
      </c>
      <c r="M5128" s="1" t="s">
        <v>135</v>
      </c>
      <c r="N5128" s="1" t="s">
        <v>2675</v>
      </c>
      <c r="O5128" s="1" t="s">
        <v>66</v>
      </c>
      <c r="P5128" s="1" t="s">
        <v>601</v>
      </c>
      <c r="Q5128" s="1" t="s">
        <v>2676</v>
      </c>
      <c r="R5128" s="1">
        <v>2799.96</v>
      </c>
      <c r="S5128" s="1">
        <v>4</v>
      </c>
      <c r="T5128" s="1">
        <v>0</v>
      </c>
      <c r="U5128" s="1">
        <v>1371.9803999999999</v>
      </c>
      <c r="V5128" s="3" t="str">
        <f>IF(M5128=People!$B$5,People!$A$5,IF(M5128=People!$B$4,People!$A$4,IF(M5128=People!$B$3,People!$A$3,IF(M5128=People!$B$2,People!$A$2,0))))</f>
        <v>Chuck Magee</v>
      </c>
      <c r="W5128" s="3" t="str">
        <f>IFERROR(INDEX(Returns!A:A,MATCH(B5128,Returns!B:B,0)),"No")</f>
        <v>Yes</v>
      </c>
    </row>
    <row r="5129" spans="1:23" x14ac:dyDescent="0.2">
      <c r="A5129" s="1">
        <v>5128</v>
      </c>
      <c r="B5129" t="s">
        <v>5973</v>
      </c>
      <c r="C5129" s="2">
        <v>42627</v>
      </c>
      <c r="D5129" s="2">
        <v>42627</v>
      </c>
      <c r="E5129" s="1" t="s">
        <v>1126</v>
      </c>
      <c r="F5129" s="1" t="s">
        <v>4612</v>
      </c>
      <c r="G5129" s="1" t="s">
        <v>4613</v>
      </c>
      <c r="H5129" s="1" t="s">
        <v>24</v>
      </c>
      <c r="I5129" s="1" t="s">
        <v>25</v>
      </c>
      <c r="J5129" s="1" t="s">
        <v>239</v>
      </c>
      <c r="K5129" s="1" t="s">
        <v>240</v>
      </c>
      <c r="L5129" s="1">
        <v>10009</v>
      </c>
      <c r="M5129" s="1" t="s">
        <v>135</v>
      </c>
      <c r="N5129" s="1" t="s">
        <v>825</v>
      </c>
      <c r="O5129" s="1" t="s">
        <v>43</v>
      </c>
      <c r="P5129" s="1" t="s">
        <v>73</v>
      </c>
      <c r="Q5129" s="1" t="s">
        <v>826</v>
      </c>
      <c r="R5129" s="1">
        <v>601.29999999999995</v>
      </c>
      <c r="S5129" s="1">
        <v>2</v>
      </c>
      <c r="T5129" s="1">
        <v>0</v>
      </c>
      <c r="U5129" s="1">
        <v>198.42899999999997</v>
      </c>
      <c r="V5129" s="3" t="str">
        <f>IF(M5129=People!$B$5,People!$A$5,IF(M5129=People!$B$4,People!$A$4,IF(M5129=People!$B$3,People!$A$3,IF(M5129=People!$B$2,People!$A$2,0))))</f>
        <v>Chuck Magee</v>
      </c>
      <c r="W5129" s="3" t="str">
        <f>IFERROR(INDEX(Returns!A:A,MATCH(B5129,Returns!B:B,0)),"No")</f>
        <v>Yes</v>
      </c>
    </row>
    <row r="5130" spans="1:23" x14ac:dyDescent="0.2">
      <c r="A5130" s="1">
        <v>5129</v>
      </c>
      <c r="B5130" t="s">
        <v>5973</v>
      </c>
      <c r="C5130" s="2">
        <v>42627</v>
      </c>
      <c r="D5130" s="2">
        <v>42627</v>
      </c>
      <c r="E5130" s="1" t="s">
        <v>1126</v>
      </c>
      <c r="F5130" s="1" t="s">
        <v>4612</v>
      </c>
      <c r="G5130" s="1" t="s">
        <v>4613</v>
      </c>
      <c r="H5130" s="1" t="s">
        <v>24</v>
      </c>
      <c r="I5130" s="1" t="s">
        <v>25</v>
      </c>
      <c r="J5130" s="1" t="s">
        <v>239</v>
      </c>
      <c r="K5130" s="1" t="s">
        <v>240</v>
      </c>
      <c r="L5130" s="1">
        <v>10009</v>
      </c>
      <c r="M5130" s="1" t="s">
        <v>135</v>
      </c>
      <c r="N5130" s="1" t="s">
        <v>4036</v>
      </c>
      <c r="O5130" s="1" t="s">
        <v>66</v>
      </c>
      <c r="P5130" s="1" t="s">
        <v>67</v>
      </c>
      <c r="Q5130" s="1" t="s">
        <v>4037</v>
      </c>
      <c r="R5130" s="1">
        <v>16.989999999999998</v>
      </c>
      <c r="S5130" s="1">
        <v>1</v>
      </c>
      <c r="T5130" s="1">
        <v>0</v>
      </c>
      <c r="U5130" s="1">
        <v>4.4173999999999989</v>
      </c>
      <c r="V5130" s="3" t="str">
        <f>IF(M5130=People!$B$5,People!$A$5,IF(M5130=People!$B$4,People!$A$4,IF(M5130=People!$B$3,People!$A$3,IF(M5130=People!$B$2,People!$A$2,0))))</f>
        <v>Chuck Magee</v>
      </c>
      <c r="W5130" s="3" t="str">
        <f>IFERROR(INDEX(Returns!A:A,MATCH(B5130,Returns!B:B,0)),"No")</f>
        <v>Yes</v>
      </c>
    </row>
    <row r="5131" spans="1:23" x14ac:dyDescent="0.2">
      <c r="A5131" s="1">
        <v>5130</v>
      </c>
      <c r="B5131" t="s">
        <v>5973</v>
      </c>
      <c r="C5131" s="2">
        <v>42627</v>
      </c>
      <c r="D5131" s="2">
        <v>42627</v>
      </c>
      <c r="E5131" s="1" t="s">
        <v>1126</v>
      </c>
      <c r="F5131" s="1" t="s">
        <v>4612</v>
      </c>
      <c r="G5131" s="1" t="s">
        <v>4613</v>
      </c>
      <c r="H5131" s="1" t="s">
        <v>24</v>
      </c>
      <c r="I5131" s="1" t="s">
        <v>25</v>
      </c>
      <c r="J5131" s="1" t="s">
        <v>239</v>
      </c>
      <c r="K5131" s="1" t="s">
        <v>240</v>
      </c>
      <c r="L5131" s="1">
        <v>10009</v>
      </c>
      <c r="M5131" s="1" t="s">
        <v>135</v>
      </c>
      <c r="N5131" s="1" t="s">
        <v>4771</v>
      </c>
      <c r="O5131" s="1" t="s">
        <v>66</v>
      </c>
      <c r="P5131" s="1" t="s">
        <v>67</v>
      </c>
      <c r="Q5131" s="1" t="s">
        <v>4772</v>
      </c>
      <c r="R5131" s="1">
        <v>287.96999999999997</v>
      </c>
      <c r="S5131" s="1">
        <v>3</v>
      </c>
      <c r="T5131" s="1">
        <v>0</v>
      </c>
      <c r="U5131" s="1">
        <v>80.631600000000006</v>
      </c>
      <c r="V5131" s="3" t="str">
        <f>IF(M5131=People!$B$5,People!$A$5,IF(M5131=People!$B$4,People!$A$4,IF(M5131=People!$B$3,People!$A$3,IF(M5131=People!$B$2,People!$A$2,0))))</f>
        <v>Chuck Magee</v>
      </c>
      <c r="W5131" s="3" t="str">
        <f>IFERROR(INDEX(Returns!A:A,MATCH(B5131,Returns!B:B,0)),"No")</f>
        <v>Yes</v>
      </c>
    </row>
    <row r="5132" spans="1:23" x14ac:dyDescent="0.2">
      <c r="A5132" s="1">
        <v>5131</v>
      </c>
      <c r="B5132" t="s">
        <v>5973</v>
      </c>
      <c r="C5132" s="2">
        <v>42627</v>
      </c>
      <c r="D5132" s="2">
        <v>42627</v>
      </c>
      <c r="E5132" s="1" t="s">
        <v>1126</v>
      </c>
      <c r="F5132" s="1" t="s">
        <v>4612</v>
      </c>
      <c r="G5132" s="1" t="s">
        <v>4613</v>
      </c>
      <c r="H5132" s="1" t="s">
        <v>24</v>
      </c>
      <c r="I5132" s="1" t="s">
        <v>25</v>
      </c>
      <c r="J5132" s="1" t="s">
        <v>239</v>
      </c>
      <c r="K5132" s="1" t="s">
        <v>240</v>
      </c>
      <c r="L5132" s="1">
        <v>10009</v>
      </c>
      <c r="M5132" s="1" t="s">
        <v>135</v>
      </c>
      <c r="N5132" s="1" t="s">
        <v>4695</v>
      </c>
      <c r="O5132" s="1" t="s">
        <v>43</v>
      </c>
      <c r="P5132" s="1" t="s">
        <v>84</v>
      </c>
      <c r="Q5132" s="1" t="s">
        <v>4696</v>
      </c>
      <c r="R5132" s="1">
        <v>44.820000000000007</v>
      </c>
      <c r="S5132" s="1">
        <v>9</v>
      </c>
      <c r="T5132" s="1">
        <v>0</v>
      </c>
      <c r="U5132" s="1">
        <v>21.065400000000004</v>
      </c>
      <c r="V5132" s="3" t="str">
        <f>IF(M5132=People!$B$5,People!$A$5,IF(M5132=People!$B$4,People!$A$4,IF(M5132=People!$B$3,People!$A$3,IF(M5132=People!$B$2,People!$A$2,0))))</f>
        <v>Chuck Magee</v>
      </c>
      <c r="W5132" s="3" t="str">
        <f>IFERROR(INDEX(Returns!A:A,MATCH(B5132,Returns!B:B,0)),"No")</f>
        <v>Yes</v>
      </c>
    </row>
    <row r="5133" spans="1:23" x14ac:dyDescent="0.2">
      <c r="A5133" s="1">
        <v>5132</v>
      </c>
      <c r="B5133" t="s">
        <v>8612</v>
      </c>
      <c r="C5133" s="2">
        <v>43828</v>
      </c>
      <c r="D5133" s="2">
        <v>43835</v>
      </c>
      <c r="E5133" s="1" t="s">
        <v>46</v>
      </c>
      <c r="F5133" s="1" t="s">
        <v>990</v>
      </c>
      <c r="G5133" s="1" t="s">
        <v>991</v>
      </c>
      <c r="H5133" s="1" t="s">
        <v>38</v>
      </c>
      <c r="I5133" s="1" t="s">
        <v>25</v>
      </c>
      <c r="J5133" s="1" t="s">
        <v>1626</v>
      </c>
      <c r="K5133" s="1" t="s">
        <v>40</v>
      </c>
      <c r="L5133" s="1">
        <v>92804</v>
      </c>
      <c r="M5133" s="1" t="s">
        <v>41</v>
      </c>
      <c r="N5133" s="1" t="s">
        <v>4217</v>
      </c>
      <c r="O5133" s="1" t="s">
        <v>30</v>
      </c>
      <c r="P5133" s="1" t="s">
        <v>60</v>
      </c>
      <c r="Q5133" s="1" t="s">
        <v>4218</v>
      </c>
      <c r="R5133" s="1">
        <v>101.12</v>
      </c>
      <c r="S5133" s="1">
        <v>8</v>
      </c>
      <c r="T5133" s="1">
        <v>0</v>
      </c>
      <c r="U5133" s="1">
        <v>37.414400000000001</v>
      </c>
      <c r="V5133" s="3" t="str">
        <f>IF(M5133=People!$B$5,People!$A$5,IF(M5133=People!$B$4,People!$A$4,IF(M5133=People!$B$3,People!$A$3,IF(M5133=People!$B$2,People!$A$2,0))))</f>
        <v>Anna Andreadi</v>
      </c>
      <c r="W5133" s="3" t="str">
        <f>IFERROR(INDEX(Returns!A:A,MATCH(B5133,Returns!B:B,0)),"No")</f>
        <v>No</v>
      </c>
    </row>
    <row r="5134" spans="1:23" x14ac:dyDescent="0.2">
      <c r="A5134" s="1">
        <v>5133</v>
      </c>
      <c r="B5134" t="s">
        <v>8613</v>
      </c>
      <c r="C5134" s="2">
        <v>42907</v>
      </c>
      <c r="D5134" s="2">
        <v>42913</v>
      </c>
      <c r="E5134" s="1" t="s">
        <v>46</v>
      </c>
      <c r="F5134" s="1" t="s">
        <v>1582</v>
      </c>
      <c r="G5134" s="1" t="s">
        <v>1583</v>
      </c>
      <c r="H5134" s="1" t="s">
        <v>24</v>
      </c>
      <c r="I5134" s="1" t="s">
        <v>25</v>
      </c>
      <c r="J5134" s="1" t="s">
        <v>3027</v>
      </c>
      <c r="K5134" s="1" t="s">
        <v>50</v>
      </c>
      <c r="L5134" s="1">
        <v>32725</v>
      </c>
      <c r="M5134" s="1" t="s">
        <v>28</v>
      </c>
      <c r="N5134" s="1" t="s">
        <v>2684</v>
      </c>
      <c r="O5134" s="1" t="s">
        <v>66</v>
      </c>
      <c r="P5134" s="1" t="s">
        <v>67</v>
      </c>
      <c r="Q5134" s="1" t="s">
        <v>2685</v>
      </c>
      <c r="R5134" s="1">
        <v>107.97600000000001</v>
      </c>
      <c r="S5134" s="1">
        <v>3</v>
      </c>
      <c r="T5134" s="1">
        <v>0.2</v>
      </c>
      <c r="U5134" s="1">
        <v>37.791599999999988</v>
      </c>
      <c r="V5134" s="3" t="str">
        <f>IF(M5134=People!$B$5,People!$A$5,IF(M5134=People!$B$4,People!$A$4,IF(M5134=People!$B$3,People!$A$3,IF(M5134=People!$B$2,People!$A$2,0))))</f>
        <v>Cassandra Brandow</v>
      </c>
      <c r="W5134" s="3" t="str">
        <f>IFERROR(INDEX(Returns!A:A,MATCH(B5134,Returns!B:B,0)),"No")</f>
        <v>No</v>
      </c>
    </row>
    <row r="5135" spans="1:23" x14ac:dyDescent="0.2">
      <c r="A5135" s="1">
        <v>5134</v>
      </c>
      <c r="B5135" t="s">
        <v>8614</v>
      </c>
      <c r="C5135" s="2">
        <v>43795</v>
      </c>
      <c r="D5135" s="2">
        <v>43799</v>
      </c>
      <c r="E5135" s="1" t="s">
        <v>46</v>
      </c>
      <c r="F5135" s="1" t="s">
        <v>3045</v>
      </c>
      <c r="G5135" s="1" t="s">
        <v>3046</v>
      </c>
      <c r="H5135" s="1" t="s">
        <v>94</v>
      </c>
      <c r="I5135" s="1" t="s">
        <v>25</v>
      </c>
      <c r="J5135" s="1" t="s">
        <v>239</v>
      </c>
      <c r="K5135" s="1" t="s">
        <v>240</v>
      </c>
      <c r="L5135" s="1">
        <v>10009</v>
      </c>
      <c r="M5135" s="1" t="s">
        <v>135</v>
      </c>
      <c r="N5135" s="1" t="s">
        <v>5152</v>
      </c>
      <c r="O5135" s="1" t="s">
        <v>43</v>
      </c>
      <c r="P5135" s="1" t="s">
        <v>73</v>
      </c>
      <c r="Q5135" s="1" t="s">
        <v>5153</v>
      </c>
      <c r="R5135" s="1">
        <v>58.730000000000004</v>
      </c>
      <c r="S5135" s="1">
        <v>7</v>
      </c>
      <c r="T5135" s="1">
        <v>0</v>
      </c>
      <c r="U5135" s="1">
        <v>14.682500000000001</v>
      </c>
      <c r="V5135" s="3" t="str">
        <f>IF(M5135=People!$B$5,People!$A$5,IF(M5135=People!$B$4,People!$A$4,IF(M5135=People!$B$3,People!$A$3,IF(M5135=People!$B$2,People!$A$2,0))))</f>
        <v>Chuck Magee</v>
      </c>
      <c r="W5135" s="3" t="str">
        <f>IFERROR(INDEX(Returns!A:A,MATCH(B5135,Returns!B:B,0)),"No")</f>
        <v>No</v>
      </c>
    </row>
    <row r="5136" spans="1:23" x14ac:dyDescent="0.2">
      <c r="A5136" s="1">
        <v>5135</v>
      </c>
      <c r="B5136" t="s">
        <v>8614</v>
      </c>
      <c r="C5136" s="2">
        <v>43795</v>
      </c>
      <c r="D5136" s="2">
        <v>43799</v>
      </c>
      <c r="E5136" s="1" t="s">
        <v>46</v>
      </c>
      <c r="F5136" s="1" t="s">
        <v>3045</v>
      </c>
      <c r="G5136" s="1" t="s">
        <v>3046</v>
      </c>
      <c r="H5136" s="1" t="s">
        <v>94</v>
      </c>
      <c r="I5136" s="1" t="s">
        <v>25</v>
      </c>
      <c r="J5136" s="1" t="s">
        <v>239</v>
      </c>
      <c r="K5136" s="1" t="s">
        <v>240</v>
      </c>
      <c r="L5136" s="1">
        <v>10009</v>
      </c>
      <c r="M5136" s="1" t="s">
        <v>135</v>
      </c>
      <c r="N5136" s="1" t="s">
        <v>2331</v>
      </c>
      <c r="O5136" s="1" t="s">
        <v>43</v>
      </c>
      <c r="P5136" s="1" t="s">
        <v>70</v>
      </c>
      <c r="Q5136" s="1" t="s">
        <v>2332</v>
      </c>
      <c r="R5136" s="1">
        <v>93.344000000000008</v>
      </c>
      <c r="S5136" s="1">
        <v>4</v>
      </c>
      <c r="T5136" s="1">
        <v>0.2</v>
      </c>
      <c r="U5136" s="1">
        <v>32.670400000000001</v>
      </c>
      <c r="V5136" s="3" t="str">
        <f>IF(M5136=People!$B$5,People!$A$5,IF(M5136=People!$B$4,People!$A$4,IF(M5136=People!$B$3,People!$A$3,IF(M5136=People!$B$2,People!$A$2,0))))</f>
        <v>Chuck Magee</v>
      </c>
      <c r="W5136" s="3" t="str">
        <f>IFERROR(INDEX(Returns!A:A,MATCH(B5136,Returns!B:B,0)),"No")</f>
        <v>No</v>
      </c>
    </row>
    <row r="5137" spans="1:23" x14ac:dyDescent="0.2">
      <c r="A5137" s="1">
        <v>5136</v>
      </c>
      <c r="B5137" t="s">
        <v>6079</v>
      </c>
      <c r="C5137" s="2">
        <v>43396</v>
      </c>
      <c r="D5137" s="2">
        <v>43401</v>
      </c>
      <c r="E5137" s="1" t="s">
        <v>46</v>
      </c>
      <c r="F5137" s="1" t="s">
        <v>3051</v>
      </c>
      <c r="G5137" s="1" t="s">
        <v>3052</v>
      </c>
      <c r="H5137" s="1" t="s">
        <v>94</v>
      </c>
      <c r="I5137" s="1" t="s">
        <v>25</v>
      </c>
      <c r="J5137" s="1" t="s">
        <v>88</v>
      </c>
      <c r="K5137" s="1" t="s">
        <v>89</v>
      </c>
      <c r="L5137" s="1">
        <v>98103</v>
      </c>
      <c r="M5137" s="1" t="s">
        <v>41</v>
      </c>
      <c r="N5137" s="1" t="s">
        <v>937</v>
      </c>
      <c r="O5137" s="1" t="s">
        <v>43</v>
      </c>
      <c r="P5137" s="1" t="s">
        <v>242</v>
      </c>
      <c r="Q5137" s="1" t="s">
        <v>938</v>
      </c>
      <c r="R5137" s="1">
        <v>17.05</v>
      </c>
      <c r="S5137" s="1">
        <v>5</v>
      </c>
      <c r="T5137" s="1">
        <v>0</v>
      </c>
      <c r="U5137" s="1">
        <v>8.1840000000000011</v>
      </c>
      <c r="V5137" s="3" t="str">
        <f>IF(M5137=People!$B$5,People!$A$5,IF(M5137=People!$B$4,People!$A$4,IF(M5137=People!$B$3,People!$A$3,IF(M5137=People!$B$2,People!$A$2,0))))</f>
        <v>Anna Andreadi</v>
      </c>
      <c r="W5137" s="3" t="str">
        <f>IFERROR(INDEX(Returns!A:A,MATCH(B5137,Returns!B:B,0)),"No")</f>
        <v>Yes</v>
      </c>
    </row>
    <row r="5138" spans="1:23" x14ac:dyDescent="0.2">
      <c r="A5138" s="1">
        <v>5137</v>
      </c>
      <c r="B5138" t="s">
        <v>8615</v>
      </c>
      <c r="C5138" s="2">
        <v>43083</v>
      </c>
      <c r="D5138" s="2">
        <v>43088</v>
      </c>
      <c r="E5138" s="1" t="s">
        <v>46</v>
      </c>
      <c r="F5138" s="1" t="s">
        <v>3434</v>
      </c>
      <c r="G5138" s="1" t="s">
        <v>3435</v>
      </c>
      <c r="H5138" s="1" t="s">
        <v>24</v>
      </c>
      <c r="I5138" s="1" t="s">
        <v>25</v>
      </c>
      <c r="J5138" s="1" t="s">
        <v>833</v>
      </c>
      <c r="K5138" s="1" t="s">
        <v>40</v>
      </c>
      <c r="L5138" s="1">
        <v>92105</v>
      </c>
      <c r="M5138" s="1" t="s">
        <v>41</v>
      </c>
      <c r="N5138" s="1" t="s">
        <v>2863</v>
      </c>
      <c r="O5138" s="1" t="s">
        <v>43</v>
      </c>
      <c r="P5138" s="1" t="s">
        <v>70</v>
      </c>
      <c r="Q5138" s="1" t="s">
        <v>2864</v>
      </c>
      <c r="R5138" s="1">
        <v>8.0960000000000001</v>
      </c>
      <c r="S5138" s="1">
        <v>2</v>
      </c>
      <c r="T5138" s="1">
        <v>0.2</v>
      </c>
      <c r="U5138" s="1">
        <v>2.7323999999999993</v>
      </c>
      <c r="V5138" s="3" t="str">
        <f>IF(M5138=People!$B$5,People!$A$5,IF(M5138=People!$B$4,People!$A$4,IF(M5138=People!$B$3,People!$A$3,IF(M5138=People!$B$2,People!$A$2,0))))</f>
        <v>Anna Andreadi</v>
      </c>
      <c r="W5138" s="3" t="str">
        <f>IFERROR(INDEX(Returns!A:A,MATCH(B5138,Returns!B:B,0)),"No")</f>
        <v>No</v>
      </c>
    </row>
    <row r="5139" spans="1:23" x14ac:dyDescent="0.2">
      <c r="A5139" s="1">
        <v>5138</v>
      </c>
      <c r="B5139" t="s">
        <v>8616</v>
      </c>
      <c r="C5139" s="2">
        <v>43417</v>
      </c>
      <c r="D5139" s="2">
        <v>43421</v>
      </c>
      <c r="E5139" s="1" t="s">
        <v>46</v>
      </c>
      <c r="F5139" s="1" t="s">
        <v>5357</v>
      </c>
      <c r="G5139" s="1" t="s">
        <v>5358</v>
      </c>
      <c r="H5139" s="1" t="s">
        <v>38</v>
      </c>
      <c r="I5139" s="1" t="s">
        <v>25</v>
      </c>
      <c r="J5139" s="1" t="s">
        <v>3885</v>
      </c>
      <c r="K5139" s="1" t="s">
        <v>572</v>
      </c>
      <c r="L5139" s="1">
        <v>73120</v>
      </c>
      <c r="M5139" s="1" t="s">
        <v>97</v>
      </c>
      <c r="N5139" s="1" t="s">
        <v>1873</v>
      </c>
      <c r="O5139" s="1" t="s">
        <v>30</v>
      </c>
      <c r="P5139" s="1" t="s">
        <v>60</v>
      </c>
      <c r="Q5139" s="1" t="s">
        <v>1874</v>
      </c>
      <c r="R5139" s="1">
        <v>30.36</v>
      </c>
      <c r="S5139" s="1">
        <v>4</v>
      </c>
      <c r="T5139" s="1">
        <v>0</v>
      </c>
      <c r="U5139" s="1">
        <v>13.0548</v>
      </c>
      <c r="V5139" s="3" t="str">
        <f>IF(M5139=People!$B$5,People!$A$5,IF(M5139=People!$B$4,People!$A$4,IF(M5139=People!$B$3,People!$A$3,IF(M5139=People!$B$2,People!$A$2,0))))</f>
        <v>Kelly Williams</v>
      </c>
      <c r="W5139" s="3" t="str">
        <f>IFERROR(INDEX(Returns!A:A,MATCH(B5139,Returns!B:B,0)),"No")</f>
        <v>No</v>
      </c>
    </row>
    <row r="5140" spans="1:23" x14ac:dyDescent="0.2">
      <c r="A5140" s="1">
        <v>5139</v>
      </c>
      <c r="B5140" t="s">
        <v>8617</v>
      </c>
      <c r="C5140" s="2">
        <v>43737</v>
      </c>
      <c r="D5140" s="2">
        <v>43743</v>
      </c>
      <c r="E5140" s="1" t="s">
        <v>46</v>
      </c>
      <c r="F5140" s="1" t="s">
        <v>2445</v>
      </c>
      <c r="G5140" s="1" t="s">
        <v>2446</v>
      </c>
      <c r="H5140" s="1" t="s">
        <v>24</v>
      </c>
      <c r="I5140" s="1" t="s">
        <v>25</v>
      </c>
      <c r="J5140" s="1" t="s">
        <v>1968</v>
      </c>
      <c r="K5140" s="1" t="s">
        <v>240</v>
      </c>
      <c r="L5140" s="1">
        <v>10550</v>
      </c>
      <c r="M5140" s="1" t="s">
        <v>135</v>
      </c>
      <c r="N5140" s="1" t="s">
        <v>2739</v>
      </c>
      <c r="O5140" s="1" t="s">
        <v>43</v>
      </c>
      <c r="P5140" s="1" t="s">
        <v>157</v>
      </c>
      <c r="Q5140" s="1" t="s">
        <v>590</v>
      </c>
      <c r="R5140" s="1">
        <v>23.34</v>
      </c>
      <c r="S5140" s="1">
        <v>3</v>
      </c>
      <c r="T5140" s="1">
        <v>0</v>
      </c>
      <c r="U5140" s="1">
        <v>10.969799999999999</v>
      </c>
      <c r="V5140" s="3" t="str">
        <f>IF(M5140=People!$B$5,People!$A$5,IF(M5140=People!$B$4,People!$A$4,IF(M5140=People!$B$3,People!$A$3,IF(M5140=People!$B$2,People!$A$2,0))))</f>
        <v>Chuck Magee</v>
      </c>
      <c r="W5140" s="3" t="str">
        <f>IFERROR(INDEX(Returns!A:A,MATCH(B5140,Returns!B:B,0)),"No")</f>
        <v>No</v>
      </c>
    </row>
    <row r="5141" spans="1:23" x14ac:dyDescent="0.2">
      <c r="A5141" s="1">
        <v>5140</v>
      </c>
      <c r="B5141" t="s">
        <v>8617</v>
      </c>
      <c r="C5141" s="2">
        <v>43737</v>
      </c>
      <c r="D5141" s="2">
        <v>43743</v>
      </c>
      <c r="E5141" s="1" t="s">
        <v>46</v>
      </c>
      <c r="F5141" s="1" t="s">
        <v>2445</v>
      </c>
      <c r="G5141" s="1" t="s">
        <v>2446</v>
      </c>
      <c r="H5141" s="1" t="s">
        <v>24</v>
      </c>
      <c r="I5141" s="1" t="s">
        <v>25</v>
      </c>
      <c r="J5141" s="1" t="s">
        <v>1968</v>
      </c>
      <c r="K5141" s="1" t="s">
        <v>240</v>
      </c>
      <c r="L5141" s="1">
        <v>10550</v>
      </c>
      <c r="M5141" s="1" t="s">
        <v>135</v>
      </c>
      <c r="N5141" s="1" t="s">
        <v>4943</v>
      </c>
      <c r="O5141" s="1" t="s">
        <v>43</v>
      </c>
      <c r="P5141" s="1" t="s">
        <v>84</v>
      </c>
      <c r="Q5141" s="1" t="s">
        <v>4944</v>
      </c>
      <c r="R5141" s="1">
        <v>51.550000000000004</v>
      </c>
      <c r="S5141" s="1">
        <v>5</v>
      </c>
      <c r="T5141" s="1">
        <v>0</v>
      </c>
      <c r="U5141" s="1">
        <v>24.2285</v>
      </c>
      <c r="V5141" s="3" t="str">
        <f>IF(M5141=People!$B$5,People!$A$5,IF(M5141=People!$B$4,People!$A$4,IF(M5141=People!$B$3,People!$A$3,IF(M5141=People!$B$2,People!$A$2,0))))</f>
        <v>Chuck Magee</v>
      </c>
      <c r="W5141" s="3" t="str">
        <f>IFERROR(INDEX(Returns!A:A,MATCH(B5141,Returns!B:B,0)),"No")</f>
        <v>No</v>
      </c>
    </row>
    <row r="5142" spans="1:23" x14ac:dyDescent="0.2">
      <c r="A5142" s="1">
        <v>5141</v>
      </c>
      <c r="B5142" t="s">
        <v>8618</v>
      </c>
      <c r="C5142" s="2">
        <v>43047</v>
      </c>
      <c r="D5142" s="2">
        <v>43051</v>
      </c>
      <c r="E5142" s="1" t="s">
        <v>46</v>
      </c>
      <c r="F5142" s="1" t="s">
        <v>3545</v>
      </c>
      <c r="G5142" s="1" t="s">
        <v>3546</v>
      </c>
      <c r="H5142" s="1" t="s">
        <v>24</v>
      </c>
      <c r="I5142" s="1" t="s">
        <v>25</v>
      </c>
      <c r="J5142" s="1" t="s">
        <v>116</v>
      </c>
      <c r="K5142" s="1" t="s">
        <v>40</v>
      </c>
      <c r="L5142" s="1">
        <v>94109</v>
      </c>
      <c r="M5142" s="1" t="s">
        <v>41</v>
      </c>
      <c r="N5142" s="1" t="s">
        <v>924</v>
      </c>
      <c r="O5142" s="1" t="s">
        <v>66</v>
      </c>
      <c r="P5142" s="1" t="s">
        <v>146</v>
      </c>
      <c r="Q5142" s="1" t="s">
        <v>925</v>
      </c>
      <c r="R5142" s="1">
        <v>119.9</v>
      </c>
      <c r="S5142" s="1">
        <v>2</v>
      </c>
      <c r="T5142" s="1">
        <v>0</v>
      </c>
      <c r="U5142" s="1">
        <v>43.164000000000001</v>
      </c>
      <c r="V5142" s="3" t="str">
        <f>IF(M5142=People!$B$5,People!$A$5,IF(M5142=People!$B$4,People!$A$4,IF(M5142=People!$B$3,People!$A$3,IF(M5142=People!$B$2,People!$A$2,0))))</f>
        <v>Anna Andreadi</v>
      </c>
      <c r="W5142" s="3" t="str">
        <f>IFERROR(INDEX(Returns!A:A,MATCH(B5142,Returns!B:B,0)),"No")</f>
        <v>No</v>
      </c>
    </row>
    <row r="5143" spans="1:23" x14ac:dyDescent="0.2">
      <c r="A5143" s="1">
        <v>5142</v>
      </c>
      <c r="B5143" t="s">
        <v>8619</v>
      </c>
      <c r="C5143" s="2">
        <v>43191</v>
      </c>
      <c r="D5143" s="2">
        <v>43195</v>
      </c>
      <c r="E5143" s="1" t="s">
        <v>46</v>
      </c>
      <c r="F5143" s="1" t="s">
        <v>1655</v>
      </c>
      <c r="G5143" s="1" t="s">
        <v>1656</v>
      </c>
      <c r="H5143" s="1" t="s">
        <v>24</v>
      </c>
      <c r="I5143" s="1" t="s">
        <v>25</v>
      </c>
      <c r="J5143" s="1" t="s">
        <v>239</v>
      </c>
      <c r="K5143" s="1" t="s">
        <v>240</v>
      </c>
      <c r="L5143" s="1">
        <v>10009</v>
      </c>
      <c r="M5143" s="1" t="s">
        <v>135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1">
        <v>1317.492</v>
      </c>
      <c r="S5143" s="1">
        <v>6</v>
      </c>
      <c r="T5143" s="1">
        <v>0.1</v>
      </c>
      <c r="U5143" s="1">
        <v>292.77599999999995</v>
      </c>
      <c r="V5143" s="3" t="str">
        <f>IF(M5143=People!$B$5,People!$A$5,IF(M5143=People!$B$4,People!$A$4,IF(M5143=People!$B$3,People!$A$3,IF(M5143=People!$B$2,People!$A$2,0))))</f>
        <v>Chuck Magee</v>
      </c>
      <c r="W5143" s="3" t="str">
        <f>IFERROR(INDEX(Returns!A:A,MATCH(B5143,Returns!B:B,0)),"No")</f>
        <v>No</v>
      </c>
    </row>
    <row r="5144" spans="1:23" x14ac:dyDescent="0.2">
      <c r="A5144" s="1">
        <v>5143</v>
      </c>
      <c r="B5144" t="s">
        <v>8619</v>
      </c>
      <c r="C5144" s="2">
        <v>43191</v>
      </c>
      <c r="D5144" s="2">
        <v>43195</v>
      </c>
      <c r="E5144" s="1" t="s">
        <v>46</v>
      </c>
      <c r="F5144" s="1" t="s">
        <v>1655</v>
      </c>
      <c r="G5144" s="1" t="s">
        <v>1656</v>
      </c>
      <c r="H5144" s="1" t="s">
        <v>24</v>
      </c>
      <c r="I5144" s="1" t="s">
        <v>25</v>
      </c>
      <c r="J5144" s="1" t="s">
        <v>239</v>
      </c>
      <c r="K5144" s="1" t="s">
        <v>240</v>
      </c>
      <c r="L5144" s="1">
        <v>10009</v>
      </c>
      <c r="M5144" s="1" t="s">
        <v>135</v>
      </c>
      <c r="N5144" s="1" t="s">
        <v>4641</v>
      </c>
      <c r="O5144" s="1" t="s">
        <v>43</v>
      </c>
      <c r="P5144" s="1" t="s">
        <v>512</v>
      </c>
      <c r="Q5144" s="1" t="s">
        <v>1133</v>
      </c>
      <c r="R5144" s="1">
        <v>63.84</v>
      </c>
      <c r="S5144" s="1">
        <v>8</v>
      </c>
      <c r="T5144" s="1">
        <v>0</v>
      </c>
      <c r="U5144" s="1">
        <v>18.513599999999997</v>
      </c>
      <c r="V5144" s="3" t="str">
        <f>IF(M5144=People!$B$5,People!$A$5,IF(M5144=People!$B$4,People!$A$4,IF(M5144=People!$B$3,People!$A$3,IF(M5144=People!$B$2,People!$A$2,0))))</f>
        <v>Chuck Magee</v>
      </c>
      <c r="W5144" s="3" t="str">
        <f>IFERROR(INDEX(Returns!A:A,MATCH(B5144,Returns!B:B,0)),"No")</f>
        <v>No</v>
      </c>
    </row>
    <row r="5145" spans="1:23" x14ac:dyDescent="0.2">
      <c r="A5145" s="1">
        <v>5144</v>
      </c>
      <c r="B5145" t="s">
        <v>8619</v>
      </c>
      <c r="C5145" s="2">
        <v>43191</v>
      </c>
      <c r="D5145" s="2">
        <v>43195</v>
      </c>
      <c r="E5145" s="1" t="s">
        <v>46</v>
      </c>
      <c r="F5145" s="1" t="s">
        <v>1655</v>
      </c>
      <c r="G5145" s="1" t="s">
        <v>1656</v>
      </c>
      <c r="H5145" s="1" t="s">
        <v>24</v>
      </c>
      <c r="I5145" s="1" t="s">
        <v>25</v>
      </c>
      <c r="J5145" s="1" t="s">
        <v>239</v>
      </c>
      <c r="K5145" s="1" t="s">
        <v>240</v>
      </c>
      <c r="L5145" s="1">
        <v>10009</v>
      </c>
      <c r="M5145" s="1" t="s">
        <v>135</v>
      </c>
      <c r="N5145" s="1" t="s">
        <v>1067</v>
      </c>
      <c r="O5145" s="1" t="s">
        <v>43</v>
      </c>
      <c r="P5145" s="1" t="s">
        <v>70</v>
      </c>
      <c r="Q5145" s="1" t="s">
        <v>1068</v>
      </c>
      <c r="R5145" s="1">
        <v>3.5920000000000005</v>
      </c>
      <c r="S5145" s="1">
        <v>1</v>
      </c>
      <c r="T5145" s="1">
        <v>0.2</v>
      </c>
      <c r="U5145" s="1">
        <v>1.1224999999999996</v>
      </c>
      <c r="V5145" s="3" t="str">
        <f>IF(M5145=People!$B$5,People!$A$5,IF(M5145=People!$B$4,People!$A$4,IF(M5145=People!$B$3,People!$A$3,IF(M5145=People!$B$2,People!$A$2,0))))</f>
        <v>Chuck Magee</v>
      </c>
      <c r="W5145" s="3" t="str">
        <f>IFERROR(INDEX(Returns!A:A,MATCH(B5145,Returns!B:B,0)),"No")</f>
        <v>No</v>
      </c>
    </row>
    <row r="5146" spans="1:23" x14ac:dyDescent="0.2">
      <c r="A5146" s="1">
        <v>5145</v>
      </c>
      <c r="B5146" t="s">
        <v>8620</v>
      </c>
      <c r="C5146" s="2">
        <v>43498</v>
      </c>
      <c r="D5146" s="2">
        <v>43503</v>
      </c>
      <c r="E5146" s="1" t="s">
        <v>46</v>
      </c>
      <c r="F5146" s="1" t="s">
        <v>1820</v>
      </c>
      <c r="G5146" s="1" t="s">
        <v>1821</v>
      </c>
      <c r="H5146" s="1" t="s">
        <v>24</v>
      </c>
      <c r="I5146" s="1" t="s">
        <v>25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1620</v>
      </c>
      <c r="O5146" s="1" t="s">
        <v>30</v>
      </c>
      <c r="P5146" s="1" t="s">
        <v>60</v>
      </c>
      <c r="Q5146" s="1" t="s">
        <v>1621</v>
      </c>
      <c r="R5146" s="1">
        <v>86.26</v>
      </c>
      <c r="S5146" s="1">
        <v>2</v>
      </c>
      <c r="T5146" s="1">
        <v>0</v>
      </c>
      <c r="U5146" s="1">
        <v>29.328400000000002</v>
      </c>
      <c r="V5146" s="3" t="str">
        <f>IF(M5146=People!$B$5,People!$A$5,IF(M5146=People!$B$4,People!$A$4,IF(M5146=People!$B$3,People!$A$3,IF(M5146=People!$B$2,People!$A$2,0))))</f>
        <v>Anna Andreadi</v>
      </c>
      <c r="W5146" s="3" t="str">
        <f>IFERROR(INDEX(Returns!A:A,MATCH(B5146,Returns!B:B,0)),"No")</f>
        <v>No</v>
      </c>
    </row>
    <row r="5147" spans="1:23" x14ac:dyDescent="0.2">
      <c r="A5147" s="1">
        <v>5146</v>
      </c>
      <c r="B5147" t="s">
        <v>8620</v>
      </c>
      <c r="C5147" s="2">
        <v>43498</v>
      </c>
      <c r="D5147" s="2">
        <v>43503</v>
      </c>
      <c r="E5147" s="1" t="s">
        <v>46</v>
      </c>
      <c r="F5147" s="1" t="s">
        <v>1820</v>
      </c>
      <c r="G5147" s="1" t="s">
        <v>1821</v>
      </c>
      <c r="H5147" s="1" t="s">
        <v>24</v>
      </c>
      <c r="I5147" s="1" t="s">
        <v>25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3740</v>
      </c>
      <c r="O5147" s="1" t="s">
        <v>43</v>
      </c>
      <c r="P5147" s="1" t="s">
        <v>55</v>
      </c>
      <c r="Q5147" s="1" t="s">
        <v>3741</v>
      </c>
      <c r="R5147" s="1">
        <v>139.04</v>
      </c>
      <c r="S5147" s="1">
        <v>4</v>
      </c>
      <c r="T5147" s="1">
        <v>0</v>
      </c>
      <c r="U5147" s="1">
        <v>38.931200000000004</v>
      </c>
      <c r="V5147" s="3" t="str">
        <f>IF(M5147=People!$B$5,People!$A$5,IF(M5147=People!$B$4,People!$A$4,IF(M5147=People!$B$3,People!$A$3,IF(M5147=People!$B$2,People!$A$2,0))))</f>
        <v>Anna Andreadi</v>
      </c>
      <c r="W5147" s="3" t="str">
        <f>IFERROR(INDEX(Returns!A:A,MATCH(B5147,Returns!B:B,0)),"No")</f>
        <v>No</v>
      </c>
    </row>
    <row r="5148" spans="1:23" x14ac:dyDescent="0.2">
      <c r="A5148" s="1">
        <v>5147</v>
      </c>
      <c r="B5148" t="s">
        <v>8620</v>
      </c>
      <c r="C5148" s="2">
        <v>43498</v>
      </c>
      <c r="D5148" s="2">
        <v>43503</v>
      </c>
      <c r="E5148" s="1" t="s">
        <v>46</v>
      </c>
      <c r="F5148" s="1" t="s">
        <v>1820</v>
      </c>
      <c r="G5148" s="1" t="s">
        <v>1821</v>
      </c>
      <c r="H5148" s="1" t="s">
        <v>24</v>
      </c>
      <c r="I5148" s="1" t="s">
        <v>25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4071</v>
      </c>
      <c r="O5148" s="1" t="s">
        <v>43</v>
      </c>
      <c r="P5148" s="1" t="s">
        <v>73</v>
      </c>
      <c r="Q5148" s="1" t="s">
        <v>4072</v>
      </c>
      <c r="R5148" s="1">
        <v>46.8</v>
      </c>
      <c r="S5148" s="1">
        <v>4</v>
      </c>
      <c r="T5148" s="1">
        <v>0</v>
      </c>
      <c r="U5148" s="1">
        <v>16.38</v>
      </c>
      <c r="V5148" s="3" t="str">
        <f>IF(M5148=People!$B$5,People!$A$5,IF(M5148=People!$B$4,People!$A$4,IF(M5148=People!$B$3,People!$A$3,IF(M5148=People!$B$2,People!$A$2,0))))</f>
        <v>Anna Andreadi</v>
      </c>
      <c r="W5148" s="3" t="str">
        <f>IFERROR(INDEX(Returns!A:A,MATCH(B5148,Returns!B:B,0)),"No")</f>
        <v>No</v>
      </c>
    </row>
    <row r="5149" spans="1:23" x14ac:dyDescent="0.2">
      <c r="A5149" s="1">
        <v>5148</v>
      </c>
      <c r="B5149" t="s">
        <v>8621</v>
      </c>
      <c r="C5149" s="2">
        <v>43823</v>
      </c>
      <c r="D5149" s="2">
        <v>43830</v>
      </c>
      <c r="E5149" s="1" t="s">
        <v>46</v>
      </c>
      <c r="F5149" s="1" t="s">
        <v>2213</v>
      </c>
      <c r="G5149" s="1" t="s">
        <v>2214</v>
      </c>
      <c r="H5149" s="1" t="s">
        <v>94</v>
      </c>
      <c r="I5149" s="1" t="s">
        <v>25</v>
      </c>
      <c r="J5149" s="1" t="s">
        <v>5484</v>
      </c>
      <c r="K5149" s="1" t="s">
        <v>279</v>
      </c>
      <c r="L5149" s="1">
        <v>85224</v>
      </c>
      <c r="M5149" s="1" t="s">
        <v>41</v>
      </c>
      <c r="N5149" s="1" t="s">
        <v>5021</v>
      </c>
      <c r="O5149" s="1" t="s">
        <v>30</v>
      </c>
      <c r="P5149" s="1" t="s">
        <v>60</v>
      </c>
      <c r="Q5149" s="1" t="s">
        <v>5022</v>
      </c>
      <c r="R5149" s="1">
        <v>8.5440000000000005</v>
      </c>
      <c r="S5149" s="1">
        <v>4</v>
      </c>
      <c r="T5149" s="1">
        <v>0.2</v>
      </c>
      <c r="U5149" s="1">
        <v>1.9223999999999997</v>
      </c>
      <c r="V5149" s="3" t="str">
        <f>IF(M5149=People!$B$5,People!$A$5,IF(M5149=People!$B$4,People!$A$4,IF(M5149=People!$B$3,People!$A$3,IF(M5149=People!$B$2,People!$A$2,0))))</f>
        <v>Anna Andreadi</v>
      </c>
      <c r="W5149" s="3" t="str">
        <f>IFERROR(INDEX(Returns!A:A,MATCH(B5149,Returns!B:B,0)),"No")</f>
        <v>No</v>
      </c>
    </row>
    <row r="5150" spans="1:23" x14ac:dyDescent="0.2">
      <c r="A5150" s="1">
        <v>5149</v>
      </c>
      <c r="B5150" t="s">
        <v>8621</v>
      </c>
      <c r="C5150" s="2">
        <v>43823</v>
      </c>
      <c r="D5150" s="2">
        <v>43830</v>
      </c>
      <c r="E5150" s="1" t="s">
        <v>46</v>
      </c>
      <c r="F5150" s="1" t="s">
        <v>2213</v>
      </c>
      <c r="G5150" s="1" t="s">
        <v>2214</v>
      </c>
      <c r="H5150" s="1" t="s">
        <v>94</v>
      </c>
      <c r="I5150" s="1" t="s">
        <v>25</v>
      </c>
      <c r="J5150" s="1" t="s">
        <v>5484</v>
      </c>
      <c r="K5150" s="1" t="s">
        <v>279</v>
      </c>
      <c r="L5150" s="1">
        <v>85224</v>
      </c>
      <c r="M5150" s="1" t="s">
        <v>41</v>
      </c>
      <c r="N5150" s="1" t="s">
        <v>2176</v>
      </c>
      <c r="O5150" s="1" t="s">
        <v>30</v>
      </c>
      <c r="P5150" s="1" t="s">
        <v>34</v>
      </c>
      <c r="Q5150" s="1" t="s">
        <v>2177</v>
      </c>
      <c r="R5150" s="1">
        <v>842.37600000000009</v>
      </c>
      <c r="S5150" s="1">
        <v>3</v>
      </c>
      <c r="T5150" s="1">
        <v>0.2</v>
      </c>
      <c r="U5150" s="1">
        <v>105.29699999999988</v>
      </c>
      <c r="V5150" s="3" t="str">
        <f>IF(M5150=People!$B$5,People!$A$5,IF(M5150=People!$B$4,People!$A$4,IF(M5150=People!$B$3,People!$A$3,IF(M5150=People!$B$2,People!$A$2,0))))</f>
        <v>Anna Andreadi</v>
      </c>
      <c r="W5150" s="3" t="str">
        <f>IFERROR(INDEX(Returns!A:A,MATCH(B5150,Returns!B:B,0)),"No")</f>
        <v>No</v>
      </c>
    </row>
    <row r="5151" spans="1:23" x14ac:dyDescent="0.2">
      <c r="A5151" s="1">
        <v>5150</v>
      </c>
      <c r="B5151" t="s">
        <v>8622</v>
      </c>
      <c r="C5151" s="2">
        <v>42542</v>
      </c>
      <c r="D5151" s="2">
        <v>42542</v>
      </c>
      <c r="E5151" s="1" t="s">
        <v>1126</v>
      </c>
      <c r="F5151" s="1" t="s">
        <v>3480</v>
      </c>
      <c r="G5151" s="1" t="s">
        <v>3481</v>
      </c>
      <c r="H5151" s="1" t="s">
        <v>24</v>
      </c>
      <c r="I5151" s="1" t="s">
        <v>25</v>
      </c>
      <c r="J5151" s="1" t="s">
        <v>1027</v>
      </c>
      <c r="K5151" s="1" t="s">
        <v>240</v>
      </c>
      <c r="L5151" s="1">
        <v>11561</v>
      </c>
      <c r="M5151" s="1" t="s">
        <v>135</v>
      </c>
      <c r="N5151" s="1" t="s">
        <v>3996</v>
      </c>
      <c r="O5151" s="1" t="s">
        <v>66</v>
      </c>
      <c r="P5151" s="1" t="s">
        <v>67</v>
      </c>
      <c r="Q5151" s="1" t="s">
        <v>3997</v>
      </c>
      <c r="R5151" s="1">
        <v>1214.8499999999999</v>
      </c>
      <c r="S5151" s="1">
        <v>3</v>
      </c>
      <c r="T5151" s="1">
        <v>0</v>
      </c>
      <c r="U5151" s="1">
        <v>352.30649999999997</v>
      </c>
      <c r="V5151" s="3" t="str">
        <f>IF(M5151=People!$B$5,People!$A$5,IF(M5151=People!$B$4,People!$A$4,IF(M5151=People!$B$3,People!$A$3,IF(M5151=People!$B$2,People!$A$2,0))))</f>
        <v>Chuck Magee</v>
      </c>
      <c r="W5151" s="3" t="str">
        <f>IFERROR(INDEX(Returns!A:A,MATCH(B5151,Returns!B:B,0)),"No")</f>
        <v>No</v>
      </c>
    </row>
    <row r="5152" spans="1:23" x14ac:dyDescent="0.2">
      <c r="A5152" s="1">
        <v>5151</v>
      </c>
      <c r="B5152" t="s">
        <v>8623</v>
      </c>
      <c r="C5152" s="2">
        <v>43530</v>
      </c>
      <c r="D5152" s="2">
        <v>43534</v>
      </c>
      <c r="E5152" s="1" t="s">
        <v>21</v>
      </c>
      <c r="F5152" s="1" t="s">
        <v>516</v>
      </c>
      <c r="G5152" s="1" t="s">
        <v>517</v>
      </c>
      <c r="H5152" s="1" t="s">
        <v>38</v>
      </c>
      <c r="I5152" s="1" t="s">
        <v>25</v>
      </c>
      <c r="J5152" s="1" t="s">
        <v>116</v>
      </c>
      <c r="K5152" s="1" t="s">
        <v>40</v>
      </c>
      <c r="L5152" s="1">
        <v>94109</v>
      </c>
      <c r="M5152" s="1" t="s">
        <v>41</v>
      </c>
      <c r="N5152" s="1" t="s">
        <v>1044</v>
      </c>
      <c r="O5152" s="1" t="s">
        <v>43</v>
      </c>
      <c r="P5152" s="1" t="s">
        <v>55</v>
      </c>
      <c r="Q5152" s="1" t="s">
        <v>1045</v>
      </c>
      <c r="R5152" s="1">
        <v>67.78</v>
      </c>
      <c r="S5152" s="1">
        <v>2</v>
      </c>
      <c r="T5152" s="1">
        <v>0</v>
      </c>
      <c r="U5152" s="1">
        <v>16.945</v>
      </c>
      <c r="V5152" s="3" t="str">
        <f>IF(M5152=People!$B$5,People!$A$5,IF(M5152=People!$B$4,People!$A$4,IF(M5152=People!$B$3,People!$A$3,IF(M5152=People!$B$2,People!$A$2,0))))</f>
        <v>Anna Andreadi</v>
      </c>
      <c r="W5152" s="3" t="str">
        <f>IFERROR(INDEX(Returns!A:A,MATCH(B5152,Returns!B:B,0)),"No")</f>
        <v>No</v>
      </c>
    </row>
    <row r="5153" spans="1:23" x14ac:dyDescent="0.2">
      <c r="A5153" s="1">
        <v>5152</v>
      </c>
      <c r="B5153" t="s">
        <v>8624</v>
      </c>
      <c r="C5153" s="2">
        <v>43733</v>
      </c>
      <c r="D5153" s="2">
        <v>43736</v>
      </c>
      <c r="E5153" s="1" t="s">
        <v>170</v>
      </c>
      <c r="F5153" s="1" t="s">
        <v>4363</v>
      </c>
      <c r="G5153" s="1" t="s">
        <v>4364</v>
      </c>
      <c r="H5153" s="1" t="s">
        <v>38</v>
      </c>
      <c r="I5153" s="1" t="s">
        <v>25</v>
      </c>
      <c r="J5153" s="1" t="s">
        <v>5485</v>
      </c>
      <c r="K5153" s="1" t="s">
        <v>1528</v>
      </c>
      <c r="L5153" s="1">
        <v>59601</v>
      </c>
      <c r="M5153" s="1" t="s">
        <v>41</v>
      </c>
      <c r="N5153" s="1" t="s">
        <v>2806</v>
      </c>
      <c r="O5153" s="1" t="s">
        <v>43</v>
      </c>
      <c r="P5153" s="1" t="s">
        <v>55</v>
      </c>
      <c r="Q5153" s="1" t="s">
        <v>2807</v>
      </c>
      <c r="R5153" s="1">
        <v>39.900000000000006</v>
      </c>
      <c r="S5153" s="1">
        <v>5</v>
      </c>
      <c r="T5153" s="1">
        <v>0</v>
      </c>
      <c r="U5153" s="1">
        <v>10.373999999999999</v>
      </c>
      <c r="V5153" s="3" t="str">
        <f>IF(M5153=People!$B$5,People!$A$5,IF(M5153=People!$B$4,People!$A$4,IF(M5153=People!$B$3,People!$A$3,IF(M5153=People!$B$2,People!$A$2,0))))</f>
        <v>Anna Andreadi</v>
      </c>
      <c r="W5153" s="3" t="str">
        <f>IFERROR(INDEX(Returns!A:A,MATCH(B5153,Returns!B:B,0)),"No")</f>
        <v>No</v>
      </c>
    </row>
    <row r="5154" spans="1:23" x14ac:dyDescent="0.2">
      <c r="A5154" s="1">
        <v>5153</v>
      </c>
      <c r="B5154" t="s">
        <v>8625</v>
      </c>
      <c r="C5154" s="2">
        <v>42551</v>
      </c>
      <c r="D5154" s="2">
        <v>42557</v>
      </c>
      <c r="E5154" s="1" t="s">
        <v>46</v>
      </c>
      <c r="F5154" s="1" t="s">
        <v>5401</v>
      </c>
      <c r="G5154" s="1" t="s">
        <v>5402</v>
      </c>
      <c r="H5154" s="1" t="s">
        <v>24</v>
      </c>
      <c r="I5154" s="1" t="s">
        <v>25</v>
      </c>
      <c r="J5154" s="1" t="s">
        <v>239</v>
      </c>
      <c r="K5154" s="1" t="s">
        <v>240</v>
      </c>
      <c r="L5154" s="1">
        <v>10011</v>
      </c>
      <c r="M5154" s="1" t="s">
        <v>135</v>
      </c>
      <c r="N5154" s="1" t="s">
        <v>1586</v>
      </c>
      <c r="O5154" s="1" t="s">
        <v>43</v>
      </c>
      <c r="P5154" s="1" t="s">
        <v>70</v>
      </c>
      <c r="Q5154" s="1" t="s">
        <v>1587</v>
      </c>
      <c r="R5154" s="1">
        <v>2.6880000000000002</v>
      </c>
      <c r="S5154" s="1">
        <v>1</v>
      </c>
      <c r="T5154" s="1">
        <v>0.2</v>
      </c>
      <c r="U5154" s="1">
        <v>0.83999999999999975</v>
      </c>
      <c r="V5154" s="3" t="str">
        <f>IF(M5154=People!$B$5,People!$A$5,IF(M5154=People!$B$4,People!$A$4,IF(M5154=People!$B$3,People!$A$3,IF(M5154=People!$B$2,People!$A$2,0))))</f>
        <v>Chuck Magee</v>
      </c>
      <c r="W5154" s="3" t="str">
        <f>IFERROR(INDEX(Returns!A:A,MATCH(B5154,Returns!B:B,0)),"No")</f>
        <v>No</v>
      </c>
    </row>
    <row r="5155" spans="1:23" x14ac:dyDescent="0.2">
      <c r="A5155" s="1">
        <v>5154</v>
      </c>
      <c r="B5155" t="s">
        <v>8625</v>
      </c>
      <c r="C5155" s="2">
        <v>42551</v>
      </c>
      <c r="D5155" s="2">
        <v>42557</v>
      </c>
      <c r="E5155" s="1" t="s">
        <v>46</v>
      </c>
      <c r="F5155" s="1" t="s">
        <v>5401</v>
      </c>
      <c r="G5155" s="1" t="s">
        <v>5402</v>
      </c>
      <c r="H5155" s="1" t="s">
        <v>24</v>
      </c>
      <c r="I5155" s="1" t="s">
        <v>25</v>
      </c>
      <c r="J5155" s="1" t="s">
        <v>239</v>
      </c>
      <c r="K5155" s="1" t="s">
        <v>240</v>
      </c>
      <c r="L5155" s="1">
        <v>10011</v>
      </c>
      <c r="M5155" s="1" t="s">
        <v>135</v>
      </c>
      <c r="N5155" s="1" t="s">
        <v>774</v>
      </c>
      <c r="O5155" s="1" t="s">
        <v>43</v>
      </c>
      <c r="P5155" s="1" t="s">
        <v>63</v>
      </c>
      <c r="Q5155" s="1" t="s">
        <v>775</v>
      </c>
      <c r="R5155" s="1">
        <v>6.6000000000000005</v>
      </c>
      <c r="S5155" s="1">
        <v>3</v>
      </c>
      <c r="T5155" s="1">
        <v>0</v>
      </c>
      <c r="U5155" s="1">
        <v>2.9040000000000008</v>
      </c>
      <c r="V5155" s="3" t="str">
        <f>IF(M5155=People!$B$5,People!$A$5,IF(M5155=People!$B$4,People!$A$4,IF(M5155=People!$B$3,People!$A$3,IF(M5155=People!$B$2,People!$A$2,0))))</f>
        <v>Chuck Magee</v>
      </c>
      <c r="W5155" s="3" t="str">
        <f>IFERROR(INDEX(Returns!A:A,MATCH(B5155,Returns!B:B,0)),"No")</f>
        <v>No</v>
      </c>
    </row>
    <row r="5156" spans="1:23" x14ac:dyDescent="0.2">
      <c r="A5156" s="1">
        <v>5155</v>
      </c>
      <c r="B5156" t="s">
        <v>8626</v>
      </c>
      <c r="C5156" s="2">
        <v>42954</v>
      </c>
      <c r="D5156" s="2">
        <v>42955</v>
      </c>
      <c r="E5156" s="1" t="s">
        <v>170</v>
      </c>
      <c r="F5156" s="1" t="s">
        <v>4210</v>
      </c>
      <c r="G5156" s="1" t="s">
        <v>4211</v>
      </c>
      <c r="H5156" s="1" t="s">
        <v>24</v>
      </c>
      <c r="I5156" s="1" t="s">
        <v>25</v>
      </c>
      <c r="J5156" s="1" t="s">
        <v>5486</v>
      </c>
      <c r="K5156" s="1" t="s">
        <v>527</v>
      </c>
      <c r="L5156" s="1">
        <v>63122</v>
      </c>
      <c r="M5156" s="1" t="s">
        <v>97</v>
      </c>
      <c r="N5156" s="1" t="s">
        <v>121</v>
      </c>
      <c r="O5156" s="1" t="s">
        <v>43</v>
      </c>
      <c r="P5156" s="1" t="s">
        <v>70</v>
      </c>
      <c r="Q5156" s="1" t="s">
        <v>122</v>
      </c>
      <c r="R5156" s="1">
        <v>28.4</v>
      </c>
      <c r="S5156" s="1">
        <v>4</v>
      </c>
      <c r="T5156" s="1">
        <v>0</v>
      </c>
      <c r="U5156" s="1">
        <v>13.063999999999998</v>
      </c>
      <c r="V5156" s="3" t="str">
        <f>IF(M5156=People!$B$5,People!$A$5,IF(M5156=People!$B$4,People!$A$4,IF(M5156=People!$B$3,People!$A$3,IF(M5156=People!$B$2,People!$A$2,0))))</f>
        <v>Kelly Williams</v>
      </c>
      <c r="W5156" s="3" t="str">
        <f>IFERROR(INDEX(Returns!A:A,MATCH(B5156,Returns!B:B,0)),"No")</f>
        <v>No</v>
      </c>
    </row>
    <row r="5157" spans="1:23" x14ac:dyDescent="0.2">
      <c r="A5157" s="1">
        <v>5156</v>
      </c>
      <c r="B5157" t="s">
        <v>8626</v>
      </c>
      <c r="C5157" s="2">
        <v>42954</v>
      </c>
      <c r="D5157" s="2">
        <v>42955</v>
      </c>
      <c r="E5157" s="1" t="s">
        <v>170</v>
      </c>
      <c r="F5157" s="1" t="s">
        <v>4210</v>
      </c>
      <c r="G5157" s="1" t="s">
        <v>4211</v>
      </c>
      <c r="H5157" s="1" t="s">
        <v>24</v>
      </c>
      <c r="I5157" s="1" t="s">
        <v>25</v>
      </c>
      <c r="J5157" s="1" t="s">
        <v>5486</v>
      </c>
      <c r="K5157" s="1" t="s">
        <v>527</v>
      </c>
      <c r="L5157" s="1">
        <v>63122</v>
      </c>
      <c r="M5157" s="1" t="s">
        <v>97</v>
      </c>
      <c r="N5157" s="1" t="s">
        <v>4685</v>
      </c>
      <c r="O5157" s="1" t="s">
        <v>30</v>
      </c>
      <c r="P5157" s="1" t="s">
        <v>60</v>
      </c>
      <c r="Q5157" s="1" t="s">
        <v>4686</v>
      </c>
      <c r="R5157" s="1">
        <v>212.94</v>
      </c>
      <c r="S5157" s="1">
        <v>3</v>
      </c>
      <c r="T5157" s="1">
        <v>0</v>
      </c>
      <c r="U5157" s="1">
        <v>34.070399999999999</v>
      </c>
      <c r="V5157" s="3" t="str">
        <f>IF(M5157=People!$B$5,People!$A$5,IF(M5157=People!$B$4,People!$A$4,IF(M5157=People!$B$3,People!$A$3,IF(M5157=People!$B$2,People!$A$2,0))))</f>
        <v>Kelly Williams</v>
      </c>
      <c r="W5157" s="3" t="str">
        <f>IFERROR(INDEX(Returns!A:A,MATCH(B5157,Returns!B:B,0)),"No")</f>
        <v>No</v>
      </c>
    </row>
    <row r="5158" spans="1:23" x14ac:dyDescent="0.2">
      <c r="A5158" s="1">
        <v>5157</v>
      </c>
      <c r="B5158" t="s">
        <v>8627</v>
      </c>
      <c r="C5158" s="2">
        <v>43646</v>
      </c>
      <c r="D5158" s="2">
        <v>43650</v>
      </c>
      <c r="E5158" s="1" t="s">
        <v>21</v>
      </c>
      <c r="F5158" s="1" t="s">
        <v>4812</v>
      </c>
      <c r="G5158" s="1" t="s">
        <v>4813</v>
      </c>
      <c r="H5158" s="1" t="s">
        <v>94</v>
      </c>
      <c r="I5158" s="1" t="s">
        <v>25</v>
      </c>
      <c r="J5158" s="1" t="s">
        <v>273</v>
      </c>
      <c r="K5158" s="1" t="s">
        <v>191</v>
      </c>
      <c r="L5158" s="1">
        <v>60653</v>
      </c>
      <c r="M5158" s="1" t="s">
        <v>97</v>
      </c>
      <c r="N5158" s="1" t="s">
        <v>5465</v>
      </c>
      <c r="O5158" s="1" t="s">
        <v>66</v>
      </c>
      <c r="P5158" s="1" t="s">
        <v>67</v>
      </c>
      <c r="Q5158" s="1" t="s">
        <v>5466</v>
      </c>
      <c r="R5158" s="1">
        <v>1001.5840000000001</v>
      </c>
      <c r="S5158" s="1">
        <v>2</v>
      </c>
      <c r="T5158" s="1">
        <v>0.2</v>
      </c>
      <c r="U5158" s="1">
        <v>125.19799999999992</v>
      </c>
      <c r="V5158" s="3" t="str">
        <f>IF(M5158=People!$B$5,People!$A$5,IF(M5158=People!$B$4,People!$A$4,IF(M5158=People!$B$3,People!$A$3,IF(M5158=People!$B$2,People!$A$2,0))))</f>
        <v>Kelly Williams</v>
      </c>
      <c r="W5158" s="3" t="str">
        <f>IFERROR(INDEX(Returns!A:A,MATCH(B5158,Returns!B:B,0)),"No")</f>
        <v>No</v>
      </c>
    </row>
    <row r="5159" spans="1:23" x14ac:dyDescent="0.2">
      <c r="A5159" s="1">
        <v>5158</v>
      </c>
      <c r="B5159" t="s">
        <v>8627</v>
      </c>
      <c r="C5159" s="2">
        <v>43646</v>
      </c>
      <c r="D5159" s="2">
        <v>43650</v>
      </c>
      <c r="E5159" s="1" t="s">
        <v>21</v>
      </c>
      <c r="F5159" s="1" t="s">
        <v>4812</v>
      </c>
      <c r="G5159" s="1" t="s">
        <v>4813</v>
      </c>
      <c r="H5159" s="1" t="s">
        <v>94</v>
      </c>
      <c r="I5159" s="1" t="s">
        <v>25</v>
      </c>
      <c r="J5159" s="1" t="s">
        <v>273</v>
      </c>
      <c r="K5159" s="1" t="s">
        <v>191</v>
      </c>
      <c r="L5159" s="1">
        <v>60653</v>
      </c>
      <c r="M5159" s="1" t="s">
        <v>97</v>
      </c>
      <c r="N5159" s="1" t="s">
        <v>5212</v>
      </c>
      <c r="O5159" s="1" t="s">
        <v>30</v>
      </c>
      <c r="P5159" s="1" t="s">
        <v>34</v>
      </c>
      <c r="Q5159" s="1" t="s">
        <v>5213</v>
      </c>
      <c r="R5159" s="1">
        <v>569.05799999999999</v>
      </c>
      <c r="S5159" s="1">
        <v>3</v>
      </c>
      <c r="T5159" s="1">
        <v>0.3</v>
      </c>
      <c r="U5159" s="1">
        <v>-178.84680000000006</v>
      </c>
      <c r="V5159" s="3" t="str">
        <f>IF(M5159=People!$B$5,People!$A$5,IF(M5159=People!$B$4,People!$A$4,IF(M5159=People!$B$3,People!$A$3,IF(M5159=People!$B$2,People!$A$2,0))))</f>
        <v>Kelly Williams</v>
      </c>
      <c r="W5159" s="3" t="str">
        <f>IFERROR(INDEX(Returns!A:A,MATCH(B5159,Returns!B:B,0)),"No")</f>
        <v>No</v>
      </c>
    </row>
    <row r="5160" spans="1:23" x14ac:dyDescent="0.2">
      <c r="A5160" s="1">
        <v>5159</v>
      </c>
      <c r="B5160" t="s">
        <v>8627</v>
      </c>
      <c r="C5160" s="2">
        <v>43646</v>
      </c>
      <c r="D5160" s="2">
        <v>43650</v>
      </c>
      <c r="E5160" s="1" t="s">
        <v>21</v>
      </c>
      <c r="F5160" s="1" t="s">
        <v>4812</v>
      </c>
      <c r="G5160" s="1" t="s">
        <v>4813</v>
      </c>
      <c r="H5160" s="1" t="s">
        <v>94</v>
      </c>
      <c r="I5160" s="1" t="s">
        <v>25</v>
      </c>
      <c r="J5160" s="1" t="s">
        <v>273</v>
      </c>
      <c r="K5160" s="1" t="s">
        <v>191</v>
      </c>
      <c r="L5160" s="1">
        <v>60653</v>
      </c>
      <c r="M5160" s="1" t="s">
        <v>97</v>
      </c>
      <c r="N5160" s="1" t="s">
        <v>366</v>
      </c>
      <c r="O5160" s="1" t="s">
        <v>30</v>
      </c>
      <c r="P5160" s="1" t="s">
        <v>60</v>
      </c>
      <c r="Q5160" s="1" t="s">
        <v>367</v>
      </c>
      <c r="R5160" s="1">
        <v>14.224000000000002</v>
      </c>
      <c r="S5160" s="1">
        <v>2</v>
      </c>
      <c r="T5160" s="1">
        <v>0.6</v>
      </c>
      <c r="U5160" s="1">
        <v>-10.312400000000004</v>
      </c>
      <c r="V5160" s="3" t="str">
        <f>IF(M5160=People!$B$5,People!$A$5,IF(M5160=People!$B$4,People!$A$4,IF(M5160=People!$B$3,People!$A$3,IF(M5160=People!$B$2,People!$A$2,0))))</f>
        <v>Kelly Williams</v>
      </c>
      <c r="W5160" s="3" t="str">
        <f>IFERROR(INDEX(Returns!A:A,MATCH(B5160,Returns!B:B,0)),"No")</f>
        <v>No</v>
      </c>
    </row>
    <row r="5161" spans="1:23" x14ac:dyDescent="0.2">
      <c r="A5161" s="1">
        <v>5160</v>
      </c>
      <c r="B5161" t="s">
        <v>8628</v>
      </c>
      <c r="C5161" s="2">
        <v>43034</v>
      </c>
      <c r="D5161" s="2">
        <v>43038</v>
      </c>
      <c r="E5161" s="1" t="s">
        <v>21</v>
      </c>
      <c r="F5161" s="1" t="s">
        <v>905</v>
      </c>
      <c r="G5161" s="1" t="s">
        <v>906</v>
      </c>
      <c r="H5161" s="1" t="s">
        <v>38</v>
      </c>
      <c r="I5161" s="1" t="s">
        <v>25</v>
      </c>
      <c r="J5161" s="1" t="s">
        <v>1209</v>
      </c>
      <c r="K5161" s="1" t="s">
        <v>279</v>
      </c>
      <c r="L5161" s="1">
        <v>85345</v>
      </c>
      <c r="M5161" s="1" t="s">
        <v>41</v>
      </c>
      <c r="N5161" s="1" t="s">
        <v>733</v>
      </c>
      <c r="O5161" s="1" t="s">
        <v>66</v>
      </c>
      <c r="P5161" s="1" t="s">
        <v>67</v>
      </c>
      <c r="Q5161" s="1" t="s">
        <v>734</v>
      </c>
      <c r="R5161" s="1">
        <v>105.584</v>
      </c>
      <c r="S5161" s="1">
        <v>2</v>
      </c>
      <c r="T5161" s="1">
        <v>0.2</v>
      </c>
      <c r="U5161" s="1">
        <v>9.2386000000000053</v>
      </c>
      <c r="V5161" s="3" t="str">
        <f>IF(M5161=People!$B$5,People!$A$5,IF(M5161=People!$B$4,People!$A$4,IF(M5161=People!$B$3,People!$A$3,IF(M5161=People!$B$2,People!$A$2,0))))</f>
        <v>Anna Andreadi</v>
      </c>
      <c r="W5161" s="3" t="str">
        <f>IFERROR(INDEX(Returns!A:A,MATCH(B5161,Returns!B:B,0)),"No")</f>
        <v>No</v>
      </c>
    </row>
    <row r="5162" spans="1:23" x14ac:dyDescent="0.2">
      <c r="A5162" s="1">
        <v>5161</v>
      </c>
      <c r="B5162" t="s">
        <v>8628</v>
      </c>
      <c r="C5162" s="2">
        <v>43034</v>
      </c>
      <c r="D5162" s="2">
        <v>43038</v>
      </c>
      <c r="E5162" s="1" t="s">
        <v>21</v>
      </c>
      <c r="F5162" s="1" t="s">
        <v>905</v>
      </c>
      <c r="G5162" s="1" t="s">
        <v>906</v>
      </c>
      <c r="H5162" s="1" t="s">
        <v>38</v>
      </c>
      <c r="I5162" s="1" t="s">
        <v>25</v>
      </c>
      <c r="J5162" s="1" t="s">
        <v>1209</v>
      </c>
      <c r="K5162" s="1" t="s">
        <v>279</v>
      </c>
      <c r="L5162" s="1">
        <v>85345</v>
      </c>
      <c r="M5162" s="1" t="s">
        <v>41</v>
      </c>
      <c r="N5162" s="1" t="s">
        <v>4184</v>
      </c>
      <c r="O5162" s="1" t="s">
        <v>66</v>
      </c>
      <c r="P5162" s="1" t="s">
        <v>67</v>
      </c>
      <c r="Q5162" s="1" t="s">
        <v>4185</v>
      </c>
      <c r="R5162" s="1">
        <v>68.720000000000013</v>
      </c>
      <c r="S5162" s="1">
        <v>2</v>
      </c>
      <c r="T5162" s="1">
        <v>0.2</v>
      </c>
      <c r="U5162" s="1">
        <v>-14.603000000000005</v>
      </c>
      <c r="V5162" s="3" t="str">
        <f>IF(M5162=People!$B$5,People!$A$5,IF(M5162=People!$B$4,People!$A$4,IF(M5162=People!$B$3,People!$A$3,IF(M5162=People!$B$2,People!$A$2,0))))</f>
        <v>Anna Andreadi</v>
      </c>
      <c r="W5162" s="3" t="str">
        <f>IFERROR(INDEX(Returns!A:A,MATCH(B5162,Returns!B:B,0)),"No")</f>
        <v>No</v>
      </c>
    </row>
    <row r="5163" spans="1:23" x14ac:dyDescent="0.2">
      <c r="A5163" s="1">
        <v>5162</v>
      </c>
      <c r="B5163" t="s">
        <v>8629</v>
      </c>
      <c r="C5163" s="2">
        <v>42581</v>
      </c>
      <c r="D5163" s="2">
        <v>42587</v>
      </c>
      <c r="E5163" s="1" t="s">
        <v>46</v>
      </c>
      <c r="F5163" s="1" t="s">
        <v>5357</v>
      </c>
      <c r="G5163" s="1" t="s">
        <v>5358</v>
      </c>
      <c r="H5163" s="1" t="s">
        <v>38</v>
      </c>
      <c r="I5163" s="1" t="s">
        <v>25</v>
      </c>
      <c r="J5163" s="1" t="s">
        <v>88</v>
      </c>
      <c r="K5163" s="1" t="s">
        <v>89</v>
      </c>
      <c r="L5163" s="1">
        <v>98103</v>
      </c>
      <c r="M5163" s="1" t="s">
        <v>41</v>
      </c>
      <c r="N5163" s="1" t="s">
        <v>4904</v>
      </c>
      <c r="O5163" s="1" t="s">
        <v>30</v>
      </c>
      <c r="P5163" s="1" t="s">
        <v>31</v>
      </c>
      <c r="Q5163" s="1" t="s">
        <v>4905</v>
      </c>
      <c r="R5163" s="1">
        <v>1367.84</v>
      </c>
      <c r="S5163" s="1">
        <v>8</v>
      </c>
      <c r="T5163" s="1">
        <v>0</v>
      </c>
      <c r="U5163" s="1">
        <v>259.88959999999997</v>
      </c>
      <c r="V5163" s="3" t="str">
        <f>IF(M5163=People!$B$5,People!$A$5,IF(M5163=People!$B$4,People!$A$4,IF(M5163=People!$B$3,People!$A$3,IF(M5163=People!$B$2,People!$A$2,0))))</f>
        <v>Anna Andreadi</v>
      </c>
      <c r="W5163" s="3" t="str">
        <f>IFERROR(INDEX(Returns!A:A,MATCH(B5163,Returns!B:B,0)),"No")</f>
        <v>No</v>
      </c>
    </row>
    <row r="5164" spans="1:23" x14ac:dyDescent="0.2">
      <c r="A5164" s="1">
        <v>5163</v>
      </c>
      <c r="B5164" t="s">
        <v>8630</v>
      </c>
      <c r="C5164" s="2">
        <v>43422</v>
      </c>
      <c r="D5164" s="2">
        <v>43427</v>
      </c>
      <c r="E5164" s="1" t="s">
        <v>21</v>
      </c>
      <c r="F5164" s="1" t="s">
        <v>1629</v>
      </c>
      <c r="G5164" s="1" t="s">
        <v>1630</v>
      </c>
      <c r="H5164" s="1" t="s">
        <v>24</v>
      </c>
      <c r="I5164" s="1" t="s">
        <v>25</v>
      </c>
      <c r="J5164" s="1" t="s">
        <v>975</v>
      </c>
      <c r="K5164" s="1" t="s">
        <v>214</v>
      </c>
      <c r="L5164" s="1">
        <v>48180</v>
      </c>
      <c r="M5164" s="1" t="s">
        <v>97</v>
      </c>
      <c r="N5164" s="1" t="s">
        <v>342</v>
      </c>
      <c r="O5164" s="1" t="s">
        <v>30</v>
      </c>
      <c r="P5164" s="1" t="s">
        <v>34</v>
      </c>
      <c r="Q5164" s="1" t="s">
        <v>343</v>
      </c>
      <c r="R5164" s="1">
        <v>301.95999999999998</v>
      </c>
      <c r="S5164" s="1">
        <v>2</v>
      </c>
      <c r="T5164" s="1">
        <v>0</v>
      </c>
      <c r="U5164" s="1">
        <v>33.215599999999995</v>
      </c>
      <c r="V5164" s="3" t="str">
        <f>IF(M5164=People!$B$5,People!$A$5,IF(M5164=People!$B$4,People!$A$4,IF(M5164=People!$B$3,People!$A$3,IF(M5164=People!$B$2,People!$A$2,0))))</f>
        <v>Kelly Williams</v>
      </c>
      <c r="W5164" s="3" t="str">
        <f>IFERROR(INDEX(Returns!A:A,MATCH(B5164,Returns!B:B,0)),"No")</f>
        <v>No</v>
      </c>
    </row>
    <row r="5165" spans="1:23" x14ac:dyDescent="0.2">
      <c r="A5165" s="1">
        <v>5164</v>
      </c>
      <c r="B5165" t="s">
        <v>6027</v>
      </c>
      <c r="C5165" s="2">
        <v>42922</v>
      </c>
      <c r="D5165" s="2">
        <v>42927</v>
      </c>
      <c r="E5165" s="1" t="s">
        <v>46</v>
      </c>
      <c r="F5165" s="1" t="s">
        <v>4857</v>
      </c>
      <c r="G5165" s="1" t="s">
        <v>4858</v>
      </c>
      <c r="H5165" s="1" t="s">
        <v>24</v>
      </c>
      <c r="I5165" s="1" t="s">
        <v>25</v>
      </c>
      <c r="J5165" s="1" t="s">
        <v>532</v>
      </c>
      <c r="K5165" s="1" t="s">
        <v>40</v>
      </c>
      <c r="L5165" s="1">
        <v>91104</v>
      </c>
      <c r="M5165" s="1" t="s">
        <v>41</v>
      </c>
      <c r="N5165" s="1" t="s">
        <v>253</v>
      </c>
      <c r="O5165" s="1" t="s">
        <v>30</v>
      </c>
      <c r="P5165" s="1" t="s">
        <v>34</v>
      </c>
      <c r="Q5165" s="1" t="s">
        <v>254</v>
      </c>
      <c r="R5165" s="1">
        <v>170.35200000000003</v>
      </c>
      <c r="S5165" s="1">
        <v>3</v>
      </c>
      <c r="T5165" s="1">
        <v>0.2</v>
      </c>
      <c r="U5165" s="1">
        <v>-17.035200000000003</v>
      </c>
      <c r="V5165" s="3" t="str">
        <f>IF(M5165=People!$B$5,People!$A$5,IF(M5165=People!$B$4,People!$A$4,IF(M5165=People!$B$3,People!$A$3,IF(M5165=People!$B$2,People!$A$2,0))))</f>
        <v>Anna Andreadi</v>
      </c>
      <c r="W5165" s="3" t="str">
        <f>IFERROR(INDEX(Returns!A:A,MATCH(B5165,Returns!B:B,0)),"No")</f>
        <v>Yes</v>
      </c>
    </row>
    <row r="5166" spans="1:23" x14ac:dyDescent="0.2">
      <c r="A5166" s="1">
        <v>5165</v>
      </c>
      <c r="B5166" t="s">
        <v>8631</v>
      </c>
      <c r="C5166" s="2">
        <v>42684</v>
      </c>
      <c r="D5166" s="2">
        <v>42690</v>
      </c>
      <c r="E5166" s="1" t="s">
        <v>46</v>
      </c>
      <c r="F5166" s="1" t="s">
        <v>4962</v>
      </c>
      <c r="G5166" s="1" t="s">
        <v>4963</v>
      </c>
      <c r="H5166" s="1" t="s">
        <v>24</v>
      </c>
      <c r="I5166" s="1" t="s">
        <v>25</v>
      </c>
      <c r="J5166" s="1" t="s">
        <v>4186</v>
      </c>
      <c r="K5166" s="1" t="s">
        <v>214</v>
      </c>
      <c r="L5166" s="1">
        <v>48640</v>
      </c>
      <c r="M5166" s="1" t="s">
        <v>97</v>
      </c>
      <c r="N5166" s="1" t="s">
        <v>505</v>
      </c>
      <c r="O5166" s="1" t="s">
        <v>43</v>
      </c>
      <c r="P5166" s="1" t="s">
        <v>63</v>
      </c>
      <c r="Q5166" s="1" t="s">
        <v>4993</v>
      </c>
      <c r="R5166" s="1">
        <v>3.9</v>
      </c>
      <c r="S5166" s="1">
        <v>2</v>
      </c>
      <c r="T5166" s="1">
        <v>0</v>
      </c>
      <c r="U5166" s="1">
        <v>1.5209999999999999</v>
      </c>
      <c r="V5166" s="3" t="str">
        <f>IF(M5166=People!$B$5,People!$A$5,IF(M5166=People!$B$4,People!$A$4,IF(M5166=People!$B$3,People!$A$3,IF(M5166=People!$B$2,People!$A$2,0))))</f>
        <v>Kelly Williams</v>
      </c>
      <c r="W5166" s="3" t="str">
        <f>IFERROR(INDEX(Returns!A:A,MATCH(B5166,Returns!B:B,0)),"No")</f>
        <v>No</v>
      </c>
    </row>
    <row r="5167" spans="1:23" x14ac:dyDescent="0.2">
      <c r="A5167" s="1">
        <v>5166</v>
      </c>
      <c r="B5167" t="s">
        <v>8631</v>
      </c>
      <c r="C5167" s="2">
        <v>42684</v>
      </c>
      <c r="D5167" s="2">
        <v>42690</v>
      </c>
      <c r="E5167" s="1" t="s">
        <v>46</v>
      </c>
      <c r="F5167" s="1" t="s">
        <v>4962</v>
      </c>
      <c r="G5167" s="1" t="s">
        <v>4963</v>
      </c>
      <c r="H5167" s="1" t="s">
        <v>24</v>
      </c>
      <c r="I5167" s="1" t="s">
        <v>25</v>
      </c>
      <c r="J5167" s="1" t="s">
        <v>4186</v>
      </c>
      <c r="K5167" s="1" t="s">
        <v>214</v>
      </c>
      <c r="L5167" s="1">
        <v>48640</v>
      </c>
      <c r="M5167" s="1" t="s">
        <v>97</v>
      </c>
      <c r="N5167" s="1" t="s">
        <v>3281</v>
      </c>
      <c r="O5167" s="1" t="s">
        <v>43</v>
      </c>
      <c r="P5167" s="1" t="s">
        <v>84</v>
      </c>
      <c r="Q5167" s="1" t="s">
        <v>3282</v>
      </c>
      <c r="R5167" s="1">
        <v>12.84</v>
      </c>
      <c r="S5167" s="1">
        <v>3</v>
      </c>
      <c r="T5167" s="1">
        <v>0</v>
      </c>
      <c r="U5167" s="1">
        <v>5.7779999999999987</v>
      </c>
      <c r="V5167" s="3" t="str">
        <f>IF(M5167=People!$B$5,People!$A$5,IF(M5167=People!$B$4,People!$A$4,IF(M5167=People!$B$3,People!$A$3,IF(M5167=People!$B$2,People!$A$2,0))))</f>
        <v>Kelly Williams</v>
      </c>
      <c r="W5167" s="3" t="str">
        <f>IFERROR(INDEX(Returns!A:A,MATCH(B5167,Returns!B:B,0)),"No")</f>
        <v>No</v>
      </c>
    </row>
    <row r="5168" spans="1:23" x14ac:dyDescent="0.2">
      <c r="A5168" s="1">
        <v>5167</v>
      </c>
      <c r="B5168" t="s">
        <v>8631</v>
      </c>
      <c r="C5168" s="2">
        <v>42684</v>
      </c>
      <c r="D5168" s="2">
        <v>42690</v>
      </c>
      <c r="E5168" s="1" t="s">
        <v>46</v>
      </c>
      <c r="F5168" s="1" t="s">
        <v>4962</v>
      </c>
      <c r="G5168" s="1" t="s">
        <v>4963</v>
      </c>
      <c r="H5168" s="1" t="s">
        <v>24</v>
      </c>
      <c r="I5168" s="1" t="s">
        <v>25</v>
      </c>
      <c r="J5168" s="1" t="s">
        <v>4186</v>
      </c>
      <c r="K5168" s="1" t="s">
        <v>214</v>
      </c>
      <c r="L5168" s="1">
        <v>48640</v>
      </c>
      <c r="M5168" s="1" t="s">
        <v>97</v>
      </c>
      <c r="N5168" s="1" t="s">
        <v>802</v>
      </c>
      <c r="O5168" s="1" t="s">
        <v>43</v>
      </c>
      <c r="P5168" s="1" t="s">
        <v>84</v>
      </c>
      <c r="Q5168" s="1" t="s">
        <v>803</v>
      </c>
      <c r="R5168" s="1">
        <v>15.84</v>
      </c>
      <c r="S5168" s="1">
        <v>3</v>
      </c>
      <c r="T5168" s="1">
        <v>0</v>
      </c>
      <c r="U5168" s="1">
        <v>7.1280000000000001</v>
      </c>
      <c r="V5168" s="3" t="str">
        <f>IF(M5168=People!$B$5,People!$A$5,IF(M5168=People!$B$4,People!$A$4,IF(M5168=People!$B$3,People!$A$3,IF(M5168=People!$B$2,People!$A$2,0))))</f>
        <v>Kelly Williams</v>
      </c>
      <c r="W5168" s="3" t="str">
        <f>IFERROR(INDEX(Returns!A:A,MATCH(B5168,Returns!B:B,0)),"No")</f>
        <v>No</v>
      </c>
    </row>
    <row r="5169" spans="1:23" x14ac:dyDescent="0.2">
      <c r="A5169" s="1">
        <v>5168</v>
      </c>
      <c r="B5169" t="s">
        <v>8631</v>
      </c>
      <c r="C5169" s="2">
        <v>42684</v>
      </c>
      <c r="D5169" s="2">
        <v>42690</v>
      </c>
      <c r="E5169" s="1" t="s">
        <v>46</v>
      </c>
      <c r="F5169" s="1" t="s">
        <v>4962</v>
      </c>
      <c r="G5169" s="1" t="s">
        <v>4963</v>
      </c>
      <c r="H5169" s="1" t="s">
        <v>24</v>
      </c>
      <c r="I5169" s="1" t="s">
        <v>25</v>
      </c>
      <c r="J5169" s="1" t="s">
        <v>4186</v>
      </c>
      <c r="K5169" s="1" t="s">
        <v>214</v>
      </c>
      <c r="L5169" s="1">
        <v>48640</v>
      </c>
      <c r="M5169" s="1" t="s">
        <v>97</v>
      </c>
      <c r="N5169" s="1" t="s">
        <v>1667</v>
      </c>
      <c r="O5169" s="1" t="s">
        <v>30</v>
      </c>
      <c r="P5169" s="1" t="s">
        <v>34</v>
      </c>
      <c r="Q5169" s="1" t="s">
        <v>1668</v>
      </c>
      <c r="R5169" s="1">
        <v>563.93999999999994</v>
      </c>
      <c r="S5169" s="1">
        <v>3</v>
      </c>
      <c r="T5169" s="1">
        <v>0</v>
      </c>
      <c r="U5169" s="1">
        <v>112.78800000000001</v>
      </c>
      <c r="V5169" s="3" t="str">
        <f>IF(M5169=People!$B$5,People!$A$5,IF(M5169=People!$B$4,People!$A$4,IF(M5169=People!$B$3,People!$A$3,IF(M5169=People!$B$2,People!$A$2,0))))</f>
        <v>Kelly Williams</v>
      </c>
      <c r="W5169" s="3" t="str">
        <f>IFERROR(INDEX(Returns!A:A,MATCH(B5169,Returns!B:B,0)),"No")</f>
        <v>No</v>
      </c>
    </row>
    <row r="5170" spans="1:23" x14ac:dyDescent="0.2">
      <c r="A5170" s="1">
        <v>5169</v>
      </c>
      <c r="B5170" t="s">
        <v>8631</v>
      </c>
      <c r="C5170" s="2">
        <v>42684</v>
      </c>
      <c r="D5170" s="2">
        <v>42690</v>
      </c>
      <c r="E5170" s="1" t="s">
        <v>46</v>
      </c>
      <c r="F5170" s="1" t="s">
        <v>4962</v>
      </c>
      <c r="G5170" s="1" t="s">
        <v>4963</v>
      </c>
      <c r="H5170" s="1" t="s">
        <v>24</v>
      </c>
      <c r="I5170" s="1" t="s">
        <v>25</v>
      </c>
      <c r="J5170" s="1" t="s">
        <v>4186</v>
      </c>
      <c r="K5170" s="1" t="s">
        <v>214</v>
      </c>
      <c r="L5170" s="1">
        <v>48640</v>
      </c>
      <c r="M5170" s="1" t="s">
        <v>97</v>
      </c>
      <c r="N5170" s="1" t="s">
        <v>3305</v>
      </c>
      <c r="O5170" s="1" t="s">
        <v>43</v>
      </c>
      <c r="P5170" s="1" t="s">
        <v>55</v>
      </c>
      <c r="Q5170" s="1" t="s">
        <v>3306</v>
      </c>
      <c r="R5170" s="1">
        <v>62.94</v>
      </c>
      <c r="S5170" s="1">
        <v>3</v>
      </c>
      <c r="T5170" s="1">
        <v>0</v>
      </c>
      <c r="U5170" s="1">
        <v>11.958600000000001</v>
      </c>
      <c r="V5170" s="3" t="str">
        <f>IF(M5170=People!$B$5,People!$A$5,IF(M5170=People!$B$4,People!$A$4,IF(M5170=People!$B$3,People!$A$3,IF(M5170=People!$B$2,People!$A$2,0))))</f>
        <v>Kelly Williams</v>
      </c>
      <c r="W5170" s="3" t="str">
        <f>IFERROR(INDEX(Returns!A:A,MATCH(B5170,Returns!B:B,0)),"No")</f>
        <v>No</v>
      </c>
    </row>
    <row r="5171" spans="1:23" x14ac:dyDescent="0.2">
      <c r="A5171" s="1">
        <v>5170</v>
      </c>
      <c r="B5171" t="s">
        <v>8631</v>
      </c>
      <c r="C5171" s="2">
        <v>42684</v>
      </c>
      <c r="D5171" s="2">
        <v>42690</v>
      </c>
      <c r="E5171" s="1" t="s">
        <v>46</v>
      </c>
      <c r="F5171" s="1" t="s">
        <v>4962</v>
      </c>
      <c r="G5171" s="1" t="s">
        <v>4963</v>
      </c>
      <c r="H5171" s="1" t="s">
        <v>24</v>
      </c>
      <c r="I5171" s="1" t="s">
        <v>25</v>
      </c>
      <c r="J5171" s="1" t="s">
        <v>4186</v>
      </c>
      <c r="K5171" s="1" t="s">
        <v>214</v>
      </c>
      <c r="L5171" s="1">
        <v>48640</v>
      </c>
      <c r="M5171" s="1" t="s">
        <v>97</v>
      </c>
      <c r="N5171" s="1" t="s">
        <v>1734</v>
      </c>
      <c r="O5171" s="1" t="s">
        <v>43</v>
      </c>
      <c r="P5171" s="1" t="s">
        <v>55</v>
      </c>
      <c r="Q5171" s="1" t="s">
        <v>1735</v>
      </c>
      <c r="R5171" s="1">
        <v>535.41</v>
      </c>
      <c r="S5171" s="1">
        <v>3</v>
      </c>
      <c r="T5171" s="1">
        <v>0</v>
      </c>
      <c r="U5171" s="1">
        <v>160.62299999999993</v>
      </c>
      <c r="V5171" s="3" t="str">
        <f>IF(M5171=People!$B$5,People!$A$5,IF(M5171=People!$B$4,People!$A$4,IF(M5171=People!$B$3,People!$A$3,IF(M5171=People!$B$2,People!$A$2,0))))</f>
        <v>Kelly Williams</v>
      </c>
      <c r="W5171" s="3" t="str">
        <f>IFERROR(INDEX(Returns!A:A,MATCH(B5171,Returns!B:B,0)),"No")</f>
        <v>No</v>
      </c>
    </row>
    <row r="5172" spans="1:23" x14ac:dyDescent="0.2">
      <c r="A5172" s="1">
        <v>5171</v>
      </c>
      <c r="B5172" t="s">
        <v>8632</v>
      </c>
      <c r="C5172" s="2">
        <v>43247</v>
      </c>
      <c r="D5172" s="2">
        <v>43249</v>
      </c>
      <c r="E5172" s="1" t="s">
        <v>21</v>
      </c>
      <c r="F5172" s="1" t="s">
        <v>1175</v>
      </c>
      <c r="G5172" s="1" t="s">
        <v>1176</v>
      </c>
      <c r="H5172" s="1" t="s">
        <v>38</v>
      </c>
      <c r="I5172" s="1" t="s">
        <v>25</v>
      </c>
      <c r="J5172" s="1" t="s">
        <v>773</v>
      </c>
      <c r="K5172" s="1" t="s">
        <v>214</v>
      </c>
      <c r="L5172" s="1">
        <v>48205</v>
      </c>
      <c r="M5172" s="1" t="s">
        <v>97</v>
      </c>
      <c r="N5172" s="1" t="s">
        <v>1618</v>
      </c>
      <c r="O5172" s="1" t="s">
        <v>30</v>
      </c>
      <c r="P5172" s="1" t="s">
        <v>34</v>
      </c>
      <c r="Q5172" s="1" t="s">
        <v>1619</v>
      </c>
      <c r="R5172" s="1">
        <v>3504.9</v>
      </c>
      <c r="S5172" s="1">
        <v>5</v>
      </c>
      <c r="T5172" s="1">
        <v>0</v>
      </c>
      <c r="U5172" s="1">
        <v>700.98000000000013</v>
      </c>
      <c r="V5172" s="3" t="str">
        <f>IF(M5172=People!$B$5,People!$A$5,IF(M5172=People!$B$4,People!$A$4,IF(M5172=People!$B$3,People!$A$3,IF(M5172=People!$B$2,People!$A$2,0))))</f>
        <v>Kelly Williams</v>
      </c>
      <c r="W5172" s="3" t="str">
        <f>IFERROR(INDEX(Returns!A:A,MATCH(B5172,Returns!B:B,0)),"No")</f>
        <v>No</v>
      </c>
    </row>
    <row r="5173" spans="1:23" x14ac:dyDescent="0.2">
      <c r="A5173" s="1">
        <v>5172</v>
      </c>
      <c r="B5173" t="s">
        <v>8632</v>
      </c>
      <c r="C5173" s="2">
        <v>43247</v>
      </c>
      <c r="D5173" s="2">
        <v>43249</v>
      </c>
      <c r="E5173" s="1" t="s">
        <v>21</v>
      </c>
      <c r="F5173" s="1" t="s">
        <v>1175</v>
      </c>
      <c r="G5173" s="1" t="s">
        <v>1176</v>
      </c>
      <c r="H5173" s="1" t="s">
        <v>38</v>
      </c>
      <c r="I5173" s="1" t="s">
        <v>25</v>
      </c>
      <c r="J5173" s="1" t="s">
        <v>773</v>
      </c>
      <c r="K5173" s="1" t="s">
        <v>214</v>
      </c>
      <c r="L5173" s="1">
        <v>48205</v>
      </c>
      <c r="M5173" s="1" t="s">
        <v>97</v>
      </c>
      <c r="N5173" s="1" t="s">
        <v>2296</v>
      </c>
      <c r="O5173" s="1" t="s">
        <v>43</v>
      </c>
      <c r="P5173" s="1" t="s">
        <v>84</v>
      </c>
      <c r="Q5173" s="1" t="s">
        <v>2297</v>
      </c>
      <c r="R5173" s="1">
        <v>144.12</v>
      </c>
      <c r="S5173" s="1">
        <v>3</v>
      </c>
      <c r="T5173" s="1">
        <v>0</v>
      </c>
      <c r="U5173" s="1">
        <v>69.177599999999984</v>
      </c>
      <c r="V5173" s="3" t="str">
        <f>IF(M5173=People!$B$5,People!$A$5,IF(M5173=People!$B$4,People!$A$4,IF(M5173=People!$B$3,People!$A$3,IF(M5173=People!$B$2,People!$A$2,0))))</f>
        <v>Kelly Williams</v>
      </c>
      <c r="W5173" s="3" t="str">
        <f>IFERROR(INDEX(Returns!A:A,MATCH(B5173,Returns!B:B,0)),"No")</f>
        <v>No</v>
      </c>
    </row>
    <row r="5174" spans="1:23" x14ac:dyDescent="0.2">
      <c r="A5174" s="1">
        <v>5173</v>
      </c>
      <c r="B5174" t="s">
        <v>8632</v>
      </c>
      <c r="C5174" s="2">
        <v>43247</v>
      </c>
      <c r="D5174" s="2">
        <v>43249</v>
      </c>
      <c r="E5174" s="1" t="s">
        <v>21</v>
      </c>
      <c r="F5174" s="1" t="s">
        <v>1175</v>
      </c>
      <c r="G5174" s="1" t="s">
        <v>1176</v>
      </c>
      <c r="H5174" s="1" t="s">
        <v>38</v>
      </c>
      <c r="I5174" s="1" t="s">
        <v>25</v>
      </c>
      <c r="J5174" s="1" t="s">
        <v>773</v>
      </c>
      <c r="K5174" s="1" t="s">
        <v>214</v>
      </c>
      <c r="L5174" s="1">
        <v>48205</v>
      </c>
      <c r="M5174" s="1" t="s">
        <v>97</v>
      </c>
      <c r="N5174" s="1" t="s">
        <v>2974</v>
      </c>
      <c r="O5174" s="1" t="s">
        <v>43</v>
      </c>
      <c r="P5174" s="1" t="s">
        <v>84</v>
      </c>
      <c r="Q5174" s="1" t="s">
        <v>2975</v>
      </c>
      <c r="R5174" s="1">
        <v>314.54999999999995</v>
      </c>
      <c r="S5174" s="1">
        <v>3</v>
      </c>
      <c r="T5174" s="1">
        <v>0</v>
      </c>
      <c r="U5174" s="1">
        <v>150.98399999999998</v>
      </c>
      <c r="V5174" s="3" t="str">
        <f>IF(M5174=People!$B$5,People!$A$5,IF(M5174=People!$B$4,People!$A$4,IF(M5174=People!$B$3,People!$A$3,IF(M5174=People!$B$2,People!$A$2,0))))</f>
        <v>Kelly Williams</v>
      </c>
      <c r="W5174" s="3" t="str">
        <f>IFERROR(INDEX(Returns!A:A,MATCH(B5174,Returns!B:B,0)),"No")</f>
        <v>No</v>
      </c>
    </row>
    <row r="5175" spans="1:23" x14ac:dyDescent="0.2">
      <c r="A5175" s="1">
        <v>5174</v>
      </c>
      <c r="B5175" t="s">
        <v>8633</v>
      </c>
      <c r="C5175" s="2">
        <v>42802</v>
      </c>
      <c r="D5175" s="2">
        <v>42804</v>
      </c>
      <c r="E5175" s="1" t="s">
        <v>170</v>
      </c>
      <c r="F5175" s="1" t="s">
        <v>4987</v>
      </c>
      <c r="G5175" s="1" t="s">
        <v>4988</v>
      </c>
      <c r="H5175" s="1" t="s">
        <v>38</v>
      </c>
      <c r="I5175" s="1" t="s">
        <v>25</v>
      </c>
      <c r="J5175" s="1" t="s">
        <v>2993</v>
      </c>
      <c r="K5175" s="1" t="s">
        <v>404</v>
      </c>
      <c r="L5175" s="1">
        <v>81001</v>
      </c>
      <c r="M5175" s="1" t="s">
        <v>41</v>
      </c>
      <c r="N5175" s="1" t="s">
        <v>1105</v>
      </c>
      <c r="O5175" s="1" t="s">
        <v>43</v>
      </c>
      <c r="P5175" s="1" t="s">
        <v>63</v>
      </c>
      <c r="Q5175" s="1" t="s">
        <v>1106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3" t="str">
        <f>IF(M5175=People!$B$5,People!$A$5,IF(M5175=People!$B$4,People!$A$4,IF(M5175=People!$B$3,People!$A$3,IF(M5175=People!$B$2,People!$A$2,0))))</f>
        <v>Anna Andreadi</v>
      </c>
      <c r="W5175" s="3" t="str">
        <f>IFERROR(INDEX(Returns!A:A,MATCH(B5175,Returns!B:B,0)),"No")</f>
        <v>No</v>
      </c>
    </row>
    <row r="5176" spans="1:23" x14ac:dyDescent="0.2">
      <c r="A5176" s="1">
        <v>5175</v>
      </c>
      <c r="B5176" t="s">
        <v>8634</v>
      </c>
      <c r="C5176" s="2">
        <v>43757</v>
      </c>
      <c r="D5176" s="2">
        <v>43762</v>
      </c>
      <c r="E5176" s="1" t="s">
        <v>46</v>
      </c>
      <c r="F5176" s="1" t="s">
        <v>1769</v>
      </c>
      <c r="G5176" s="1" t="s">
        <v>1770</v>
      </c>
      <c r="H5176" s="1" t="s">
        <v>24</v>
      </c>
      <c r="I5176" s="1" t="s">
        <v>25</v>
      </c>
      <c r="J5176" s="1" t="s">
        <v>5487</v>
      </c>
      <c r="K5176" s="1" t="s">
        <v>96</v>
      </c>
      <c r="L5176" s="1">
        <v>76706</v>
      </c>
      <c r="M5176" s="1" t="s">
        <v>97</v>
      </c>
      <c r="N5176" s="1" t="s">
        <v>4729</v>
      </c>
      <c r="O5176" s="1" t="s">
        <v>43</v>
      </c>
      <c r="P5176" s="1" t="s">
        <v>70</v>
      </c>
      <c r="Q5176" s="1" t="s">
        <v>4730</v>
      </c>
      <c r="R5176" s="1">
        <v>2.0719999999999996</v>
      </c>
      <c r="S5176" s="1">
        <v>2</v>
      </c>
      <c r="T5176" s="1">
        <v>0.8</v>
      </c>
      <c r="U5176" s="1">
        <v>-3.5224000000000011</v>
      </c>
      <c r="V5176" s="3" t="str">
        <f>IF(M5176=People!$B$5,People!$A$5,IF(M5176=People!$B$4,People!$A$4,IF(M5176=People!$B$3,People!$A$3,IF(M5176=People!$B$2,People!$A$2,0))))</f>
        <v>Kelly Williams</v>
      </c>
      <c r="W5176" s="3" t="str">
        <f>IFERROR(INDEX(Returns!A:A,MATCH(B5176,Returns!B:B,0)),"No")</f>
        <v>No</v>
      </c>
    </row>
    <row r="5177" spans="1:23" x14ac:dyDescent="0.2">
      <c r="A5177" s="1">
        <v>5176</v>
      </c>
      <c r="B5177" t="s">
        <v>8634</v>
      </c>
      <c r="C5177" s="2">
        <v>43757</v>
      </c>
      <c r="D5177" s="2">
        <v>43762</v>
      </c>
      <c r="E5177" s="1" t="s">
        <v>46</v>
      </c>
      <c r="F5177" s="1" t="s">
        <v>1769</v>
      </c>
      <c r="G5177" s="1" t="s">
        <v>1770</v>
      </c>
      <c r="H5177" s="1" t="s">
        <v>24</v>
      </c>
      <c r="I5177" s="1" t="s">
        <v>25</v>
      </c>
      <c r="J5177" s="1" t="s">
        <v>5487</v>
      </c>
      <c r="K5177" s="1" t="s">
        <v>96</v>
      </c>
      <c r="L5177" s="1">
        <v>76706</v>
      </c>
      <c r="M5177" s="1" t="s">
        <v>97</v>
      </c>
      <c r="N5177" s="1" t="s">
        <v>5197</v>
      </c>
      <c r="O5177" s="1" t="s">
        <v>30</v>
      </c>
      <c r="P5177" s="1" t="s">
        <v>31</v>
      </c>
      <c r="Q5177" s="1" t="s">
        <v>5198</v>
      </c>
      <c r="R5177" s="1">
        <v>328.39919999999995</v>
      </c>
      <c r="S5177" s="1">
        <v>3</v>
      </c>
      <c r="T5177" s="1">
        <v>0.32</v>
      </c>
      <c r="U5177" s="1">
        <v>-91.758599999999973</v>
      </c>
      <c r="V5177" s="3" t="str">
        <f>IF(M5177=People!$B$5,People!$A$5,IF(M5177=People!$B$4,People!$A$4,IF(M5177=People!$B$3,People!$A$3,IF(M5177=People!$B$2,People!$A$2,0))))</f>
        <v>Kelly Williams</v>
      </c>
      <c r="W5177" s="3" t="str">
        <f>IFERROR(INDEX(Returns!A:A,MATCH(B5177,Returns!B:B,0)),"No")</f>
        <v>No</v>
      </c>
    </row>
    <row r="5178" spans="1:23" x14ac:dyDescent="0.2">
      <c r="A5178" s="1">
        <v>5177</v>
      </c>
      <c r="B5178" t="s">
        <v>8635</v>
      </c>
      <c r="C5178" s="2">
        <v>43409</v>
      </c>
      <c r="D5178" s="2">
        <v>43412</v>
      </c>
      <c r="E5178" s="1" t="s">
        <v>170</v>
      </c>
      <c r="F5178" s="1" t="s">
        <v>728</v>
      </c>
      <c r="G5178" s="1" t="s">
        <v>729</v>
      </c>
      <c r="H5178" s="1" t="s">
        <v>24</v>
      </c>
      <c r="I5178" s="1" t="s">
        <v>25</v>
      </c>
      <c r="J5178" s="1" t="s">
        <v>116</v>
      </c>
      <c r="K5178" s="1" t="s">
        <v>40</v>
      </c>
      <c r="L5178" s="1">
        <v>94109</v>
      </c>
      <c r="M5178" s="1" t="s">
        <v>41</v>
      </c>
      <c r="N5178" s="1" t="s">
        <v>3852</v>
      </c>
      <c r="O5178" s="1" t="s">
        <v>43</v>
      </c>
      <c r="P5178" s="1" t="s">
        <v>70</v>
      </c>
      <c r="Q5178" s="1" t="s">
        <v>3853</v>
      </c>
      <c r="R5178" s="1">
        <v>53.248000000000005</v>
      </c>
      <c r="S5178" s="1">
        <v>2</v>
      </c>
      <c r="T5178" s="1">
        <v>0.2</v>
      </c>
      <c r="U5178" s="1">
        <v>19.968</v>
      </c>
      <c r="V5178" s="3" t="str">
        <f>IF(M5178=People!$B$5,People!$A$5,IF(M5178=People!$B$4,People!$A$4,IF(M5178=People!$B$3,People!$A$3,IF(M5178=People!$B$2,People!$A$2,0))))</f>
        <v>Anna Andreadi</v>
      </c>
      <c r="W5178" s="3" t="str">
        <f>IFERROR(INDEX(Returns!A:A,MATCH(B5178,Returns!B:B,0)),"No")</f>
        <v>No</v>
      </c>
    </row>
    <row r="5179" spans="1:23" x14ac:dyDescent="0.2">
      <c r="A5179" s="1">
        <v>5178</v>
      </c>
      <c r="B5179" t="s">
        <v>8636</v>
      </c>
      <c r="C5179" s="2">
        <v>43460</v>
      </c>
      <c r="D5179" s="2">
        <v>43464</v>
      </c>
      <c r="E5179" s="1" t="s">
        <v>46</v>
      </c>
      <c r="F5179" s="1" t="s">
        <v>2077</v>
      </c>
      <c r="G5179" s="1" t="s">
        <v>2078</v>
      </c>
      <c r="H5179" s="1" t="s">
        <v>38</v>
      </c>
      <c r="I5179" s="1" t="s">
        <v>25</v>
      </c>
      <c r="J5179" s="1" t="s">
        <v>239</v>
      </c>
      <c r="K5179" s="1" t="s">
        <v>240</v>
      </c>
      <c r="L5179" s="1">
        <v>10024</v>
      </c>
      <c r="M5179" s="1" t="s">
        <v>135</v>
      </c>
      <c r="N5179" s="1" t="s">
        <v>915</v>
      </c>
      <c r="O5179" s="1" t="s">
        <v>43</v>
      </c>
      <c r="P5179" s="1" t="s">
        <v>70</v>
      </c>
      <c r="Q5179" s="1" t="s">
        <v>916</v>
      </c>
      <c r="R5179" s="1">
        <v>4.9920000000000009</v>
      </c>
      <c r="S5179" s="1">
        <v>3</v>
      </c>
      <c r="T5179" s="1">
        <v>0.2</v>
      </c>
      <c r="U5179" s="1">
        <v>1.6848000000000001</v>
      </c>
      <c r="V5179" s="3" t="str">
        <f>IF(M5179=People!$B$5,People!$A$5,IF(M5179=People!$B$4,People!$A$4,IF(M5179=People!$B$3,People!$A$3,IF(M5179=People!$B$2,People!$A$2,0))))</f>
        <v>Chuck Magee</v>
      </c>
      <c r="W5179" s="3" t="str">
        <f>IFERROR(INDEX(Returns!A:A,MATCH(B5179,Returns!B:B,0)),"No")</f>
        <v>No</v>
      </c>
    </row>
    <row r="5180" spans="1:23" x14ac:dyDescent="0.2">
      <c r="A5180" s="1">
        <v>5179</v>
      </c>
      <c r="B5180" t="s">
        <v>8637</v>
      </c>
      <c r="C5180" s="2">
        <v>42838</v>
      </c>
      <c r="D5180" s="2">
        <v>42844</v>
      </c>
      <c r="E5180" s="1" t="s">
        <v>46</v>
      </c>
      <c r="F5180" s="1" t="s">
        <v>2668</v>
      </c>
      <c r="G5180" s="1" t="s">
        <v>2669</v>
      </c>
      <c r="H5180" s="1" t="s">
        <v>38</v>
      </c>
      <c r="I5180" s="1" t="s">
        <v>25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3737</v>
      </c>
      <c r="O5180" s="1" t="s">
        <v>30</v>
      </c>
      <c r="P5180" s="1" t="s">
        <v>60</v>
      </c>
      <c r="Q5180" s="1" t="s">
        <v>3738</v>
      </c>
      <c r="R5180" s="1">
        <v>37.68</v>
      </c>
      <c r="S5180" s="1">
        <v>2</v>
      </c>
      <c r="T5180" s="1">
        <v>0</v>
      </c>
      <c r="U5180" s="1">
        <v>15.825600000000001</v>
      </c>
      <c r="V5180" s="3" t="str">
        <f>IF(M5180=People!$B$5,People!$A$5,IF(M5180=People!$B$4,People!$A$4,IF(M5180=People!$B$3,People!$A$3,IF(M5180=People!$B$2,People!$A$2,0))))</f>
        <v>Anna Andreadi</v>
      </c>
      <c r="W5180" s="3" t="str">
        <f>IFERROR(INDEX(Returns!A:A,MATCH(B5180,Returns!B:B,0)),"No")</f>
        <v>No</v>
      </c>
    </row>
    <row r="5181" spans="1:23" x14ac:dyDescent="0.2">
      <c r="A5181" s="1">
        <v>5180</v>
      </c>
      <c r="B5181" t="s">
        <v>8637</v>
      </c>
      <c r="C5181" s="2">
        <v>42838</v>
      </c>
      <c r="D5181" s="2">
        <v>42844</v>
      </c>
      <c r="E5181" s="1" t="s">
        <v>46</v>
      </c>
      <c r="F5181" s="1" t="s">
        <v>2668</v>
      </c>
      <c r="G5181" s="1" t="s">
        <v>2669</v>
      </c>
      <c r="H5181" s="1" t="s">
        <v>38</v>
      </c>
      <c r="I5181" s="1" t="s">
        <v>25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1042</v>
      </c>
      <c r="O5181" s="1" t="s">
        <v>66</v>
      </c>
      <c r="P5181" s="1" t="s">
        <v>67</v>
      </c>
      <c r="Q5181" s="1" t="s">
        <v>1043</v>
      </c>
      <c r="R5181" s="1">
        <v>258.57600000000002</v>
      </c>
      <c r="S5181" s="1">
        <v>2</v>
      </c>
      <c r="T5181" s="1">
        <v>0.2</v>
      </c>
      <c r="U5181" s="1">
        <v>19.393200000000007</v>
      </c>
      <c r="V5181" s="3" t="str">
        <f>IF(M5181=People!$B$5,People!$A$5,IF(M5181=People!$B$4,People!$A$4,IF(M5181=People!$B$3,People!$A$3,IF(M5181=People!$B$2,People!$A$2,0))))</f>
        <v>Anna Andreadi</v>
      </c>
      <c r="W5181" s="3" t="str">
        <f>IFERROR(INDEX(Returns!A:A,MATCH(B5181,Returns!B:B,0)),"No")</f>
        <v>No</v>
      </c>
    </row>
    <row r="5182" spans="1:23" x14ac:dyDescent="0.2">
      <c r="A5182" s="1">
        <v>5181</v>
      </c>
      <c r="B5182" t="s">
        <v>8637</v>
      </c>
      <c r="C5182" s="2">
        <v>42838</v>
      </c>
      <c r="D5182" s="2">
        <v>42844</v>
      </c>
      <c r="E5182" s="1" t="s">
        <v>46</v>
      </c>
      <c r="F5182" s="1" t="s">
        <v>2668</v>
      </c>
      <c r="G5182" s="1" t="s">
        <v>2669</v>
      </c>
      <c r="H5182" s="1" t="s">
        <v>38</v>
      </c>
      <c r="I5182" s="1" t="s">
        <v>25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3187</v>
      </c>
      <c r="O5182" s="1" t="s">
        <v>43</v>
      </c>
      <c r="P5182" s="1" t="s">
        <v>73</v>
      </c>
      <c r="Q5182" s="1" t="s">
        <v>3188</v>
      </c>
      <c r="R5182" s="1">
        <v>75.84</v>
      </c>
      <c r="S5182" s="1">
        <v>2</v>
      </c>
      <c r="T5182" s="1">
        <v>0</v>
      </c>
      <c r="U5182" s="1">
        <v>29.577600000000004</v>
      </c>
      <c r="V5182" s="3" t="str">
        <f>IF(M5182=People!$B$5,People!$A$5,IF(M5182=People!$B$4,People!$A$4,IF(M5182=People!$B$3,People!$A$3,IF(M5182=People!$B$2,People!$A$2,0))))</f>
        <v>Anna Andreadi</v>
      </c>
      <c r="W5182" s="3" t="str">
        <f>IFERROR(INDEX(Returns!A:A,MATCH(B5182,Returns!B:B,0)),"No")</f>
        <v>No</v>
      </c>
    </row>
    <row r="5183" spans="1:23" x14ac:dyDescent="0.2">
      <c r="A5183" s="1">
        <v>5182</v>
      </c>
      <c r="B5183" t="s">
        <v>8638</v>
      </c>
      <c r="C5183" s="2">
        <v>43720</v>
      </c>
      <c r="D5183" s="2">
        <v>43723</v>
      </c>
      <c r="E5183" s="1" t="s">
        <v>170</v>
      </c>
      <c r="F5183" s="1" t="s">
        <v>1035</v>
      </c>
      <c r="G5183" s="1" t="s">
        <v>1036</v>
      </c>
      <c r="H5183" s="1" t="s">
        <v>38</v>
      </c>
      <c r="I5183" s="1" t="s">
        <v>25</v>
      </c>
      <c r="J5183" s="1" t="s">
        <v>5158</v>
      </c>
      <c r="K5183" s="1" t="s">
        <v>1221</v>
      </c>
      <c r="L5183" s="1">
        <v>2895</v>
      </c>
      <c r="M5183" s="1" t="s">
        <v>135</v>
      </c>
      <c r="N5183" s="1" t="s">
        <v>5482</v>
      </c>
      <c r="O5183" s="1" t="s">
        <v>43</v>
      </c>
      <c r="P5183" s="1" t="s">
        <v>84</v>
      </c>
      <c r="Q5183" s="1" t="s">
        <v>5483</v>
      </c>
      <c r="R5183" s="1">
        <v>45.36</v>
      </c>
      <c r="S5183" s="1">
        <v>7</v>
      </c>
      <c r="T5183" s="1">
        <v>0</v>
      </c>
      <c r="U5183" s="1">
        <v>21.772800000000004</v>
      </c>
      <c r="V5183" s="3" t="str">
        <f>IF(M5183=People!$B$5,People!$A$5,IF(M5183=People!$B$4,People!$A$4,IF(M5183=People!$B$3,People!$A$3,IF(M5183=People!$B$2,People!$A$2,0))))</f>
        <v>Chuck Magee</v>
      </c>
      <c r="W5183" s="3" t="str">
        <f>IFERROR(INDEX(Returns!A:A,MATCH(B5183,Returns!B:B,0)),"No")</f>
        <v>No</v>
      </c>
    </row>
    <row r="5184" spans="1:23" x14ac:dyDescent="0.2">
      <c r="A5184" s="1">
        <v>5183</v>
      </c>
      <c r="B5184" t="s">
        <v>8638</v>
      </c>
      <c r="C5184" s="2">
        <v>43720</v>
      </c>
      <c r="D5184" s="2">
        <v>43723</v>
      </c>
      <c r="E5184" s="1" t="s">
        <v>170</v>
      </c>
      <c r="F5184" s="1" t="s">
        <v>1035</v>
      </c>
      <c r="G5184" s="1" t="s">
        <v>1036</v>
      </c>
      <c r="H5184" s="1" t="s">
        <v>38</v>
      </c>
      <c r="I5184" s="1" t="s">
        <v>25</v>
      </c>
      <c r="J5184" s="1" t="s">
        <v>5158</v>
      </c>
      <c r="K5184" s="1" t="s">
        <v>1221</v>
      </c>
      <c r="L5184" s="1">
        <v>2895</v>
      </c>
      <c r="M5184" s="1" t="s">
        <v>135</v>
      </c>
      <c r="N5184" s="1" t="s">
        <v>2582</v>
      </c>
      <c r="O5184" s="1" t="s">
        <v>43</v>
      </c>
      <c r="P5184" s="1" t="s">
        <v>70</v>
      </c>
      <c r="Q5184" s="1" t="s">
        <v>2583</v>
      </c>
      <c r="R5184" s="1">
        <v>45.78</v>
      </c>
      <c r="S5184" s="1">
        <v>3</v>
      </c>
      <c r="T5184" s="1">
        <v>0</v>
      </c>
      <c r="U5184" s="1">
        <v>22.89</v>
      </c>
      <c r="V5184" s="3" t="str">
        <f>IF(M5184=People!$B$5,People!$A$5,IF(M5184=People!$B$4,People!$A$4,IF(M5184=People!$B$3,People!$A$3,IF(M5184=People!$B$2,People!$A$2,0))))</f>
        <v>Chuck Magee</v>
      </c>
      <c r="W5184" s="3" t="str">
        <f>IFERROR(INDEX(Returns!A:A,MATCH(B5184,Returns!B:B,0)),"No")</f>
        <v>No</v>
      </c>
    </row>
    <row r="5185" spans="1:23" x14ac:dyDescent="0.2">
      <c r="A5185" s="1">
        <v>5184</v>
      </c>
      <c r="B5185" t="s">
        <v>8639</v>
      </c>
      <c r="C5185" s="2">
        <v>43732</v>
      </c>
      <c r="D5185" s="2">
        <v>43735</v>
      </c>
      <c r="E5185" s="1" t="s">
        <v>170</v>
      </c>
      <c r="F5185" s="1" t="s">
        <v>1228</v>
      </c>
      <c r="G5185" s="1" t="s">
        <v>1229</v>
      </c>
      <c r="H5185" s="1" t="s">
        <v>24</v>
      </c>
      <c r="I5185" s="1" t="s">
        <v>25</v>
      </c>
      <c r="J5185" s="1" t="s">
        <v>439</v>
      </c>
      <c r="K5185" s="1" t="s">
        <v>1111</v>
      </c>
      <c r="L5185" s="1">
        <v>31907</v>
      </c>
      <c r="M5185" s="1" t="s">
        <v>28</v>
      </c>
      <c r="N5185" s="1" t="s">
        <v>5349</v>
      </c>
      <c r="O5185" s="1" t="s">
        <v>43</v>
      </c>
      <c r="P5185" s="1" t="s">
        <v>55</v>
      </c>
      <c r="Q5185" s="1" t="s">
        <v>5350</v>
      </c>
      <c r="R5185" s="1">
        <v>40.29</v>
      </c>
      <c r="S5185" s="1">
        <v>3</v>
      </c>
      <c r="T5185" s="1">
        <v>0</v>
      </c>
      <c r="U5185" s="1">
        <v>10.0725</v>
      </c>
      <c r="V5185" s="3" t="str">
        <f>IF(M5185=People!$B$5,People!$A$5,IF(M5185=People!$B$4,People!$A$4,IF(M5185=People!$B$3,People!$A$3,IF(M5185=People!$B$2,People!$A$2,0))))</f>
        <v>Cassandra Brandow</v>
      </c>
      <c r="W5185" s="3" t="str">
        <f>IFERROR(INDEX(Returns!A:A,MATCH(B5185,Returns!B:B,0)),"No")</f>
        <v>No</v>
      </c>
    </row>
    <row r="5186" spans="1:23" x14ac:dyDescent="0.2">
      <c r="A5186" s="1">
        <v>5185</v>
      </c>
      <c r="B5186" t="s">
        <v>8639</v>
      </c>
      <c r="C5186" s="2">
        <v>43732</v>
      </c>
      <c r="D5186" s="2">
        <v>43735</v>
      </c>
      <c r="E5186" s="1" t="s">
        <v>170</v>
      </c>
      <c r="F5186" s="1" t="s">
        <v>1228</v>
      </c>
      <c r="G5186" s="1" t="s">
        <v>1229</v>
      </c>
      <c r="H5186" s="1" t="s">
        <v>24</v>
      </c>
      <c r="I5186" s="1" t="s">
        <v>25</v>
      </c>
      <c r="J5186" s="1" t="s">
        <v>439</v>
      </c>
      <c r="K5186" s="1" t="s">
        <v>1111</v>
      </c>
      <c r="L5186" s="1">
        <v>31907</v>
      </c>
      <c r="M5186" s="1" t="s">
        <v>28</v>
      </c>
      <c r="N5186" s="1" t="s">
        <v>1854</v>
      </c>
      <c r="O5186" s="1" t="s">
        <v>43</v>
      </c>
      <c r="P5186" s="1" t="s">
        <v>70</v>
      </c>
      <c r="Q5186" s="1" t="s">
        <v>1855</v>
      </c>
      <c r="R5186" s="1">
        <v>38.71</v>
      </c>
      <c r="S5186" s="1">
        <v>7</v>
      </c>
      <c r="T5186" s="1">
        <v>0</v>
      </c>
      <c r="U5186" s="1">
        <v>17.8066</v>
      </c>
      <c r="V5186" s="3" t="str">
        <f>IF(M5186=People!$B$5,People!$A$5,IF(M5186=People!$B$4,People!$A$4,IF(M5186=People!$B$3,People!$A$3,IF(M5186=People!$B$2,People!$A$2,0))))</f>
        <v>Cassandra Brandow</v>
      </c>
      <c r="W5186" s="3" t="str">
        <f>IFERROR(INDEX(Returns!A:A,MATCH(B5186,Returns!B:B,0)),"No")</f>
        <v>No</v>
      </c>
    </row>
    <row r="5187" spans="1:23" x14ac:dyDescent="0.2">
      <c r="A5187" s="1">
        <v>5186</v>
      </c>
      <c r="B5187" t="s">
        <v>8640</v>
      </c>
      <c r="C5187" s="2">
        <v>43018</v>
      </c>
      <c r="D5187" s="2">
        <v>43023</v>
      </c>
      <c r="E5187" s="1" t="s">
        <v>46</v>
      </c>
      <c r="F5187" s="1" t="s">
        <v>3302</v>
      </c>
      <c r="G5187" s="1" t="s">
        <v>3303</v>
      </c>
      <c r="H5187" s="1" t="s">
        <v>24</v>
      </c>
      <c r="I5187" s="1" t="s">
        <v>25</v>
      </c>
      <c r="J5187" s="1" t="s">
        <v>1324</v>
      </c>
      <c r="K5187" s="1" t="s">
        <v>50</v>
      </c>
      <c r="L5187" s="1">
        <v>32216</v>
      </c>
      <c r="M5187" s="1" t="s">
        <v>28</v>
      </c>
      <c r="N5187" s="1" t="s">
        <v>1535</v>
      </c>
      <c r="O5187" s="1" t="s">
        <v>43</v>
      </c>
      <c r="P5187" s="1" t="s">
        <v>55</v>
      </c>
      <c r="Q5187" s="1" t="s">
        <v>1536</v>
      </c>
      <c r="R5187" s="1">
        <v>1801.6320000000001</v>
      </c>
      <c r="S5187" s="1">
        <v>6</v>
      </c>
      <c r="T5187" s="1">
        <v>0.2</v>
      </c>
      <c r="U5187" s="1">
        <v>-337.80600000000004</v>
      </c>
      <c r="V5187" s="3" t="str">
        <f>IF(M5187=People!$B$5,People!$A$5,IF(M5187=People!$B$4,People!$A$4,IF(M5187=People!$B$3,People!$A$3,IF(M5187=People!$B$2,People!$A$2,0))))</f>
        <v>Cassandra Brandow</v>
      </c>
      <c r="W5187" s="3" t="str">
        <f>IFERROR(INDEX(Returns!A:A,MATCH(B5187,Returns!B:B,0)),"No")</f>
        <v>No</v>
      </c>
    </row>
    <row r="5188" spans="1:23" x14ac:dyDescent="0.2">
      <c r="A5188" s="1">
        <v>5187</v>
      </c>
      <c r="B5188" t="s">
        <v>8641</v>
      </c>
      <c r="C5188" s="2">
        <v>43066</v>
      </c>
      <c r="D5188" s="2">
        <v>43072</v>
      </c>
      <c r="E5188" s="1" t="s">
        <v>46</v>
      </c>
      <c r="F5188" s="1" t="s">
        <v>1858</v>
      </c>
      <c r="G5188" s="1" t="s">
        <v>1859</v>
      </c>
      <c r="H5188" s="1" t="s">
        <v>94</v>
      </c>
      <c r="I5188" s="1" t="s">
        <v>25</v>
      </c>
      <c r="J5188" s="1" t="s">
        <v>133</v>
      </c>
      <c r="K5188" s="1" t="s">
        <v>134</v>
      </c>
      <c r="L5188" s="1">
        <v>19140</v>
      </c>
      <c r="M5188" s="1" t="s">
        <v>135</v>
      </c>
      <c r="N5188" s="1" t="s">
        <v>5104</v>
      </c>
      <c r="O5188" s="1" t="s">
        <v>66</v>
      </c>
      <c r="P5188" s="1" t="s">
        <v>67</v>
      </c>
      <c r="Q5188" s="1" t="s">
        <v>5105</v>
      </c>
      <c r="R5188" s="1">
        <v>748.75200000000007</v>
      </c>
      <c r="S5188" s="1">
        <v>8</v>
      </c>
      <c r="T5188" s="1">
        <v>0.4</v>
      </c>
      <c r="U5188" s="1">
        <v>-162.22960000000006</v>
      </c>
      <c r="V5188" s="3" t="str">
        <f>IF(M5188=People!$B$5,People!$A$5,IF(M5188=People!$B$4,People!$A$4,IF(M5188=People!$B$3,People!$A$3,IF(M5188=People!$B$2,People!$A$2,0))))</f>
        <v>Chuck Magee</v>
      </c>
      <c r="W5188" s="3" t="str">
        <f>IFERROR(INDEX(Returns!A:A,MATCH(B5188,Returns!B:B,0)),"No")</f>
        <v>No</v>
      </c>
    </row>
    <row r="5189" spans="1:23" x14ac:dyDescent="0.2">
      <c r="A5189" s="1">
        <v>5188</v>
      </c>
      <c r="B5189" t="s">
        <v>8642</v>
      </c>
      <c r="C5189" s="2">
        <v>42991</v>
      </c>
      <c r="D5189" s="2">
        <v>42996</v>
      </c>
      <c r="E5189" s="1" t="s">
        <v>46</v>
      </c>
      <c r="F5189" s="1" t="s">
        <v>1702</v>
      </c>
      <c r="G5189" s="1" t="s">
        <v>1703</v>
      </c>
      <c r="H5189" s="1" t="s">
        <v>24</v>
      </c>
      <c r="I5189" s="1" t="s">
        <v>25</v>
      </c>
      <c r="J5189" s="1" t="s">
        <v>439</v>
      </c>
      <c r="K5189" s="1" t="s">
        <v>228</v>
      </c>
      <c r="L5189" s="1">
        <v>47201</v>
      </c>
      <c r="M5189" s="1" t="s">
        <v>97</v>
      </c>
      <c r="N5189" s="1" t="s">
        <v>3113</v>
      </c>
      <c r="O5189" s="1" t="s">
        <v>66</v>
      </c>
      <c r="P5189" s="1" t="s">
        <v>146</v>
      </c>
      <c r="Q5189" s="1" t="s">
        <v>3114</v>
      </c>
      <c r="R5189" s="1">
        <v>199.96</v>
      </c>
      <c r="S5189" s="1">
        <v>4</v>
      </c>
      <c r="T5189" s="1">
        <v>0</v>
      </c>
      <c r="U5189" s="1">
        <v>15.996799999999979</v>
      </c>
      <c r="V5189" s="3" t="str">
        <f>IF(M5189=People!$B$5,People!$A$5,IF(M5189=People!$B$4,People!$A$4,IF(M5189=People!$B$3,People!$A$3,IF(M5189=People!$B$2,People!$A$2,0))))</f>
        <v>Kelly Williams</v>
      </c>
      <c r="W5189" s="3" t="str">
        <f>IFERROR(INDEX(Returns!A:A,MATCH(B5189,Returns!B:B,0)),"No")</f>
        <v>No</v>
      </c>
    </row>
    <row r="5190" spans="1:23" x14ac:dyDescent="0.2">
      <c r="A5190" s="1">
        <v>5189</v>
      </c>
      <c r="B5190" t="s">
        <v>8642</v>
      </c>
      <c r="C5190" s="2">
        <v>42991</v>
      </c>
      <c r="D5190" s="2">
        <v>42996</v>
      </c>
      <c r="E5190" s="1" t="s">
        <v>46</v>
      </c>
      <c r="F5190" s="1" t="s">
        <v>1702</v>
      </c>
      <c r="G5190" s="1" t="s">
        <v>1703</v>
      </c>
      <c r="H5190" s="1" t="s">
        <v>24</v>
      </c>
      <c r="I5190" s="1" t="s">
        <v>25</v>
      </c>
      <c r="J5190" s="1" t="s">
        <v>439</v>
      </c>
      <c r="K5190" s="1" t="s">
        <v>228</v>
      </c>
      <c r="L5190" s="1">
        <v>47201</v>
      </c>
      <c r="M5190" s="1" t="s">
        <v>97</v>
      </c>
      <c r="N5190" s="1" t="s">
        <v>1297</v>
      </c>
      <c r="O5190" s="1" t="s">
        <v>30</v>
      </c>
      <c r="P5190" s="1" t="s">
        <v>34</v>
      </c>
      <c r="Q5190" s="1" t="s">
        <v>1298</v>
      </c>
      <c r="R5190" s="1">
        <v>1516.2</v>
      </c>
      <c r="S5190" s="1">
        <v>7</v>
      </c>
      <c r="T5190" s="1">
        <v>0</v>
      </c>
      <c r="U5190" s="1">
        <v>394.21199999999999</v>
      </c>
      <c r="V5190" s="3" t="str">
        <f>IF(M5190=People!$B$5,People!$A$5,IF(M5190=People!$B$4,People!$A$4,IF(M5190=People!$B$3,People!$A$3,IF(M5190=People!$B$2,People!$A$2,0))))</f>
        <v>Kelly Williams</v>
      </c>
      <c r="W5190" s="3" t="str">
        <f>IFERROR(INDEX(Returns!A:A,MATCH(B5190,Returns!B:B,0)),"No")</f>
        <v>No</v>
      </c>
    </row>
    <row r="5191" spans="1:23" x14ac:dyDescent="0.2">
      <c r="A5191" s="1">
        <v>5190</v>
      </c>
      <c r="B5191" t="s">
        <v>6224</v>
      </c>
      <c r="C5191" s="2">
        <v>43783</v>
      </c>
      <c r="D5191" s="2">
        <v>43787</v>
      </c>
      <c r="E5191" s="1" t="s">
        <v>46</v>
      </c>
      <c r="F5191" s="1" t="s">
        <v>1437</v>
      </c>
      <c r="G5191" s="1" t="s">
        <v>1438</v>
      </c>
      <c r="H5191" s="1" t="s">
        <v>24</v>
      </c>
      <c r="I5191" s="1" t="s">
        <v>25</v>
      </c>
      <c r="J5191" s="1" t="s">
        <v>532</v>
      </c>
      <c r="K5191" s="1" t="s">
        <v>96</v>
      </c>
      <c r="L5191" s="1">
        <v>77506</v>
      </c>
      <c r="M5191" s="1" t="s">
        <v>97</v>
      </c>
      <c r="N5191" s="1" t="s">
        <v>3465</v>
      </c>
      <c r="O5191" s="1" t="s">
        <v>66</v>
      </c>
      <c r="P5191" s="1" t="s">
        <v>146</v>
      </c>
      <c r="Q5191" s="1" t="s">
        <v>3466</v>
      </c>
      <c r="R5191" s="1">
        <v>167.95200000000003</v>
      </c>
      <c r="S5191" s="1">
        <v>6</v>
      </c>
      <c r="T5191" s="1">
        <v>0.2</v>
      </c>
      <c r="U5191" s="1">
        <v>-27.292200000000001</v>
      </c>
      <c r="V5191" s="3" t="str">
        <f>IF(M5191=People!$B$5,People!$A$5,IF(M5191=People!$B$4,People!$A$4,IF(M5191=People!$B$3,People!$A$3,IF(M5191=People!$B$2,People!$A$2,0))))</f>
        <v>Kelly Williams</v>
      </c>
      <c r="W5191" s="3" t="str">
        <f>IFERROR(INDEX(Returns!A:A,MATCH(B5191,Returns!B:B,0)),"No")</f>
        <v>Yes</v>
      </c>
    </row>
    <row r="5192" spans="1:23" x14ac:dyDescent="0.2">
      <c r="A5192" s="1">
        <v>5191</v>
      </c>
      <c r="B5192" t="s">
        <v>6224</v>
      </c>
      <c r="C5192" s="2">
        <v>43783</v>
      </c>
      <c r="D5192" s="2">
        <v>43787</v>
      </c>
      <c r="E5192" s="1" t="s">
        <v>46</v>
      </c>
      <c r="F5192" s="1" t="s">
        <v>1437</v>
      </c>
      <c r="G5192" s="1" t="s">
        <v>1438</v>
      </c>
      <c r="H5192" s="1" t="s">
        <v>24</v>
      </c>
      <c r="I5192" s="1" t="s">
        <v>25</v>
      </c>
      <c r="J5192" s="1" t="s">
        <v>532</v>
      </c>
      <c r="K5192" s="1" t="s">
        <v>96</v>
      </c>
      <c r="L5192" s="1">
        <v>77506</v>
      </c>
      <c r="M5192" s="1" t="s">
        <v>97</v>
      </c>
      <c r="N5192" s="1" t="s">
        <v>4734</v>
      </c>
      <c r="O5192" s="1" t="s">
        <v>43</v>
      </c>
      <c r="P5192" s="1" t="s">
        <v>63</v>
      </c>
      <c r="Q5192" s="1" t="s">
        <v>4735</v>
      </c>
      <c r="R5192" s="1">
        <v>45.04</v>
      </c>
      <c r="S5192" s="1">
        <v>2</v>
      </c>
      <c r="T5192" s="1">
        <v>0.2</v>
      </c>
      <c r="U5192" s="1">
        <v>4.5040000000000031</v>
      </c>
      <c r="V5192" s="3" t="str">
        <f>IF(M5192=People!$B$5,People!$A$5,IF(M5192=People!$B$4,People!$A$4,IF(M5192=People!$B$3,People!$A$3,IF(M5192=People!$B$2,People!$A$2,0))))</f>
        <v>Kelly Williams</v>
      </c>
      <c r="W5192" s="3" t="str">
        <f>IFERROR(INDEX(Returns!A:A,MATCH(B5192,Returns!B:B,0)),"No")</f>
        <v>Yes</v>
      </c>
    </row>
    <row r="5193" spans="1:23" x14ac:dyDescent="0.2">
      <c r="A5193" s="1">
        <v>5192</v>
      </c>
      <c r="B5193" t="s">
        <v>8643</v>
      </c>
      <c r="C5193" s="2">
        <v>43590</v>
      </c>
      <c r="D5193" s="2">
        <v>43594</v>
      </c>
      <c r="E5193" s="1" t="s">
        <v>46</v>
      </c>
      <c r="F5193" s="1" t="s">
        <v>1588</v>
      </c>
      <c r="G5193" s="1" t="s">
        <v>1589</v>
      </c>
      <c r="H5193" s="1" t="s">
        <v>24</v>
      </c>
      <c r="I5193" s="1" t="s">
        <v>25</v>
      </c>
      <c r="J5193" s="1" t="s">
        <v>116</v>
      </c>
      <c r="K5193" s="1" t="s">
        <v>40</v>
      </c>
      <c r="L5193" s="1">
        <v>94122</v>
      </c>
      <c r="M5193" s="1" t="s">
        <v>41</v>
      </c>
      <c r="N5193" s="1" t="s">
        <v>5488</v>
      </c>
      <c r="O5193" s="1" t="s">
        <v>43</v>
      </c>
      <c r="P5193" s="1" t="s">
        <v>157</v>
      </c>
      <c r="Q5193" s="1" t="s">
        <v>5489</v>
      </c>
      <c r="R5193" s="1">
        <v>23.16</v>
      </c>
      <c r="S5193" s="1">
        <v>2</v>
      </c>
      <c r="T5193" s="1">
        <v>0</v>
      </c>
      <c r="U5193" s="1">
        <v>11.58</v>
      </c>
      <c r="V5193" s="3" t="str">
        <f>IF(M5193=People!$B$5,People!$A$5,IF(M5193=People!$B$4,People!$A$4,IF(M5193=People!$B$3,People!$A$3,IF(M5193=People!$B$2,People!$A$2,0))))</f>
        <v>Anna Andreadi</v>
      </c>
      <c r="W5193" s="3" t="str">
        <f>IFERROR(INDEX(Returns!A:A,MATCH(B5193,Returns!B:B,0)),"No")</f>
        <v>No</v>
      </c>
    </row>
    <row r="5194" spans="1:23" x14ac:dyDescent="0.2">
      <c r="A5194" s="1">
        <v>5193</v>
      </c>
      <c r="B5194" t="s">
        <v>8644</v>
      </c>
      <c r="C5194" s="2">
        <v>42702</v>
      </c>
      <c r="D5194" s="2">
        <v>42705</v>
      </c>
      <c r="E5194" s="1" t="s">
        <v>21</v>
      </c>
      <c r="F5194" s="1" t="s">
        <v>2066</v>
      </c>
      <c r="G5194" s="1" t="s">
        <v>2067</v>
      </c>
      <c r="H5194" s="1" t="s">
        <v>38</v>
      </c>
      <c r="I5194" s="1" t="s">
        <v>25</v>
      </c>
      <c r="J5194" s="1" t="s">
        <v>340</v>
      </c>
      <c r="K5194" s="1" t="s">
        <v>341</v>
      </c>
      <c r="L5194" s="1">
        <v>29203</v>
      </c>
      <c r="M5194" s="1" t="s">
        <v>28</v>
      </c>
      <c r="N5194" s="1" t="s">
        <v>488</v>
      </c>
      <c r="O5194" s="1" t="s">
        <v>30</v>
      </c>
      <c r="P5194" s="1" t="s">
        <v>60</v>
      </c>
      <c r="Q5194" s="1" t="s">
        <v>489</v>
      </c>
      <c r="R5194" s="1">
        <v>397.59999999999997</v>
      </c>
      <c r="S5194" s="1">
        <v>5</v>
      </c>
      <c r="T5194" s="1">
        <v>0</v>
      </c>
      <c r="U5194" s="1">
        <v>43.735999999999962</v>
      </c>
      <c r="V5194" s="3" t="str">
        <f>IF(M5194=People!$B$5,People!$A$5,IF(M5194=People!$B$4,People!$A$4,IF(M5194=People!$B$3,People!$A$3,IF(M5194=People!$B$2,People!$A$2,0))))</f>
        <v>Cassandra Brandow</v>
      </c>
      <c r="W5194" s="3" t="str">
        <f>IFERROR(INDEX(Returns!A:A,MATCH(B5194,Returns!B:B,0)),"No")</f>
        <v>No</v>
      </c>
    </row>
    <row r="5195" spans="1:23" x14ac:dyDescent="0.2">
      <c r="A5195" s="1">
        <v>5194</v>
      </c>
      <c r="B5195" t="s">
        <v>8644</v>
      </c>
      <c r="C5195" s="2">
        <v>42702</v>
      </c>
      <c r="D5195" s="2">
        <v>42705</v>
      </c>
      <c r="E5195" s="1" t="s">
        <v>21</v>
      </c>
      <c r="F5195" s="1" t="s">
        <v>2066</v>
      </c>
      <c r="G5195" s="1" t="s">
        <v>2067</v>
      </c>
      <c r="H5195" s="1" t="s">
        <v>38</v>
      </c>
      <c r="I5195" s="1" t="s">
        <v>25</v>
      </c>
      <c r="J5195" s="1" t="s">
        <v>340</v>
      </c>
      <c r="K5195" s="1" t="s">
        <v>341</v>
      </c>
      <c r="L5195" s="1">
        <v>29203</v>
      </c>
      <c r="M5195" s="1" t="s">
        <v>28</v>
      </c>
      <c r="N5195" s="1" t="s">
        <v>5232</v>
      </c>
      <c r="O5195" s="1" t="s">
        <v>43</v>
      </c>
      <c r="P5195" s="1" t="s">
        <v>84</v>
      </c>
      <c r="Q5195" s="1" t="s">
        <v>5233</v>
      </c>
      <c r="R5195" s="1">
        <v>85.96</v>
      </c>
      <c r="S5195" s="1">
        <v>7</v>
      </c>
      <c r="T5195" s="1">
        <v>0</v>
      </c>
      <c r="U5195" s="1">
        <v>40.401199999999996</v>
      </c>
      <c r="V5195" s="3" t="str">
        <f>IF(M5195=People!$B$5,People!$A$5,IF(M5195=People!$B$4,People!$A$4,IF(M5195=People!$B$3,People!$A$3,IF(M5195=People!$B$2,People!$A$2,0))))</f>
        <v>Cassandra Brandow</v>
      </c>
      <c r="W5195" s="3" t="str">
        <f>IFERROR(INDEX(Returns!A:A,MATCH(B5195,Returns!B:B,0)),"No")</f>
        <v>No</v>
      </c>
    </row>
    <row r="5196" spans="1:23" x14ac:dyDescent="0.2">
      <c r="A5196" s="1">
        <v>5195</v>
      </c>
      <c r="B5196" t="s">
        <v>8644</v>
      </c>
      <c r="C5196" s="2">
        <v>42702</v>
      </c>
      <c r="D5196" s="2">
        <v>42705</v>
      </c>
      <c r="E5196" s="1" t="s">
        <v>21</v>
      </c>
      <c r="F5196" s="1" t="s">
        <v>2066</v>
      </c>
      <c r="G5196" s="1" t="s">
        <v>2067</v>
      </c>
      <c r="H5196" s="1" t="s">
        <v>38</v>
      </c>
      <c r="I5196" s="1" t="s">
        <v>25</v>
      </c>
      <c r="J5196" s="1" t="s">
        <v>340</v>
      </c>
      <c r="K5196" s="1" t="s">
        <v>341</v>
      </c>
      <c r="L5196" s="1">
        <v>29203</v>
      </c>
      <c r="M5196" s="1" t="s">
        <v>28</v>
      </c>
      <c r="N5196" s="1" t="s">
        <v>1194</v>
      </c>
      <c r="O5196" s="1" t="s">
        <v>43</v>
      </c>
      <c r="P5196" s="1" t="s">
        <v>63</v>
      </c>
      <c r="Q5196" s="1" t="s">
        <v>1195</v>
      </c>
      <c r="R5196" s="1">
        <v>13.12</v>
      </c>
      <c r="S5196" s="1">
        <v>4</v>
      </c>
      <c r="T5196" s="1">
        <v>0</v>
      </c>
      <c r="U5196" s="1">
        <v>4.3295999999999992</v>
      </c>
      <c r="V5196" s="3" t="str">
        <f>IF(M5196=People!$B$5,People!$A$5,IF(M5196=People!$B$4,People!$A$4,IF(M5196=People!$B$3,People!$A$3,IF(M5196=People!$B$2,People!$A$2,0))))</f>
        <v>Cassandra Brandow</v>
      </c>
      <c r="W5196" s="3" t="str">
        <f>IFERROR(INDEX(Returns!A:A,MATCH(B5196,Returns!B:B,0)),"No")</f>
        <v>No</v>
      </c>
    </row>
    <row r="5197" spans="1:23" x14ac:dyDescent="0.2">
      <c r="A5197" s="1">
        <v>5196</v>
      </c>
      <c r="B5197" t="s">
        <v>8644</v>
      </c>
      <c r="C5197" s="2">
        <v>42702</v>
      </c>
      <c r="D5197" s="2">
        <v>42705</v>
      </c>
      <c r="E5197" s="1" t="s">
        <v>21</v>
      </c>
      <c r="F5197" s="1" t="s">
        <v>2066</v>
      </c>
      <c r="G5197" s="1" t="s">
        <v>2067</v>
      </c>
      <c r="H5197" s="1" t="s">
        <v>38</v>
      </c>
      <c r="I5197" s="1" t="s">
        <v>25</v>
      </c>
      <c r="J5197" s="1" t="s">
        <v>340</v>
      </c>
      <c r="K5197" s="1" t="s">
        <v>341</v>
      </c>
      <c r="L5197" s="1">
        <v>29203</v>
      </c>
      <c r="M5197" s="1" t="s">
        <v>28</v>
      </c>
      <c r="N5197" s="1" t="s">
        <v>1167</v>
      </c>
      <c r="O5197" s="1" t="s">
        <v>43</v>
      </c>
      <c r="P5197" s="1" t="s">
        <v>70</v>
      </c>
      <c r="Q5197" s="1" t="s">
        <v>1168</v>
      </c>
      <c r="R5197" s="1">
        <v>45.660000000000004</v>
      </c>
      <c r="S5197" s="1">
        <v>3</v>
      </c>
      <c r="T5197" s="1">
        <v>0</v>
      </c>
      <c r="U5197" s="1">
        <v>22.3734</v>
      </c>
      <c r="V5197" s="3" t="str">
        <f>IF(M5197=People!$B$5,People!$A$5,IF(M5197=People!$B$4,People!$A$4,IF(M5197=People!$B$3,People!$A$3,IF(M5197=People!$B$2,People!$A$2,0))))</f>
        <v>Cassandra Brandow</v>
      </c>
      <c r="W5197" s="3" t="str">
        <f>IFERROR(INDEX(Returns!A:A,MATCH(B5197,Returns!B:B,0)),"No")</f>
        <v>No</v>
      </c>
    </row>
    <row r="5198" spans="1:23" x14ac:dyDescent="0.2">
      <c r="A5198" s="1">
        <v>5197</v>
      </c>
      <c r="B5198" t="s">
        <v>8645</v>
      </c>
      <c r="C5198" s="2">
        <v>42500</v>
      </c>
      <c r="D5198" s="2">
        <v>42505</v>
      </c>
      <c r="E5198" s="1" t="s">
        <v>46</v>
      </c>
      <c r="F5198" s="1" t="s">
        <v>3322</v>
      </c>
      <c r="G5198" s="1" t="s">
        <v>3323</v>
      </c>
      <c r="H5198" s="1" t="s">
        <v>24</v>
      </c>
      <c r="I5198" s="1" t="s">
        <v>25</v>
      </c>
      <c r="J5198" s="1" t="s">
        <v>3475</v>
      </c>
      <c r="K5198" s="1" t="s">
        <v>89</v>
      </c>
      <c r="L5198" s="1">
        <v>98031</v>
      </c>
      <c r="M5198" s="1" t="s">
        <v>41</v>
      </c>
      <c r="N5198" s="1" t="s">
        <v>1482</v>
      </c>
      <c r="O5198" s="1" t="s">
        <v>43</v>
      </c>
      <c r="P5198" s="1" t="s">
        <v>157</v>
      </c>
      <c r="Q5198" s="1" t="s">
        <v>1483</v>
      </c>
      <c r="R5198" s="1">
        <v>158.13</v>
      </c>
      <c r="S5198" s="1">
        <v>3</v>
      </c>
      <c r="T5198" s="1">
        <v>0</v>
      </c>
      <c r="U5198" s="1">
        <v>77.483699999999999</v>
      </c>
      <c r="V5198" s="3" t="str">
        <f>IF(M5198=People!$B$5,People!$A$5,IF(M5198=People!$B$4,People!$A$4,IF(M5198=People!$B$3,People!$A$3,IF(M5198=People!$B$2,People!$A$2,0))))</f>
        <v>Anna Andreadi</v>
      </c>
      <c r="W5198" s="3" t="str">
        <f>IFERROR(INDEX(Returns!A:A,MATCH(B5198,Returns!B:B,0)),"No")</f>
        <v>No</v>
      </c>
    </row>
    <row r="5199" spans="1:23" x14ac:dyDescent="0.2">
      <c r="A5199" s="1">
        <v>5198</v>
      </c>
      <c r="B5199" t="s">
        <v>8645</v>
      </c>
      <c r="C5199" s="2">
        <v>42500</v>
      </c>
      <c r="D5199" s="2">
        <v>42505</v>
      </c>
      <c r="E5199" s="1" t="s">
        <v>46</v>
      </c>
      <c r="F5199" s="1" t="s">
        <v>3322</v>
      </c>
      <c r="G5199" s="1" t="s">
        <v>3323</v>
      </c>
      <c r="H5199" s="1" t="s">
        <v>24</v>
      </c>
      <c r="I5199" s="1" t="s">
        <v>25</v>
      </c>
      <c r="J5199" s="1" t="s">
        <v>3475</v>
      </c>
      <c r="K5199" s="1" t="s">
        <v>89</v>
      </c>
      <c r="L5199" s="1">
        <v>98031</v>
      </c>
      <c r="M5199" s="1" t="s">
        <v>41</v>
      </c>
      <c r="N5199" s="1" t="s">
        <v>223</v>
      </c>
      <c r="O5199" s="1" t="s">
        <v>66</v>
      </c>
      <c r="P5199" s="1" t="s">
        <v>67</v>
      </c>
      <c r="Q5199" s="1" t="s">
        <v>224</v>
      </c>
      <c r="R5199" s="1">
        <v>43.6</v>
      </c>
      <c r="S5199" s="1">
        <v>5</v>
      </c>
      <c r="T5199" s="1">
        <v>0.2</v>
      </c>
      <c r="U5199" s="1">
        <v>4.3600000000000012</v>
      </c>
      <c r="V5199" s="3" t="str">
        <f>IF(M5199=People!$B$5,People!$A$5,IF(M5199=People!$B$4,People!$A$4,IF(M5199=People!$B$3,People!$A$3,IF(M5199=People!$B$2,People!$A$2,0))))</f>
        <v>Anna Andreadi</v>
      </c>
      <c r="W5199" s="3" t="str">
        <f>IFERROR(INDEX(Returns!A:A,MATCH(B5199,Returns!B:B,0)),"No")</f>
        <v>No</v>
      </c>
    </row>
    <row r="5200" spans="1:23" x14ac:dyDescent="0.2">
      <c r="A5200" s="1">
        <v>5199</v>
      </c>
      <c r="B5200" t="s">
        <v>8646</v>
      </c>
      <c r="C5200" s="2">
        <v>43162</v>
      </c>
      <c r="D5200" s="2">
        <v>43167</v>
      </c>
      <c r="E5200" s="1" t="s">
        <v>46</v>
      </c>
      <c r="F5200" s="1" t="s">
        <v>2788</v>
      </c>
      <c r="G5200" s="1" t="s">
        <v>2789</v>
      </c>
      <c r="H5200" s="1" t="s">
        <v>24</v>
      </c>
      <c r="I5200" s="1" t="s">
        <v>25</v>
      </c>
      <c r="J5200" s="1" t="s">
        <v>2442</v>
      </c>
      <c r="K5200" s="1" t="s">
        <v>96</v>
      </c>
      <c r="L5200" s="1">
        <v>78664</v>
      </c>
      <c r="M5200" s="1" t="s">
        <v>97</v>
      </c>
      <c r="N5200" s="1" t="s">
        <v>4367</v>
      </c>
      <c r="O5200" s="1" t="s">
        <v>43</v>
      </c>
      <c r="P5200" s="1" t="s">
        <v>512</v>
      </c>
      <c r="Q5200" s="1" t="s">
        <v>4368</v>
      </c>
      <c r="R5200" s="1">
        <v>3930.0720000000001</v>
      </c>
      <c r="S5200" s="1">
        <v>3</v>
      </c>
      <c r="T5200" s="1">
        <v>0.2</v>
      </c>
      <c r="U5200" s="1">
        <v>-786.01440000000025</v>
      </c>
      <c r="V5200" s="3" t="str">
        <f>IF(M5200=People!$B$5,People!$A$5,IF(M5200=People!$B$4,People!$A$4,IF(M5200=People!$B$3,People!$A$3,IF(M5200=People!$B$2,People!$A$2,0))))</f>
        <v>Kelly Williams</v>
      </c>
      <c r="W5200" s="3" t="str">
        <f>IFERROR(INDEX(Returns!A:A,MATCH(B5200,Returns!B:B,0)),"No")</f>
        <v>No</v>
      </c>
    </row>
    <row r="5201" spans="1:23" x14ac:dyDescent="0.2">
      <c r="A5201" s="1">
        <v>5200</v>
      </c>
      <c r="B5201" t="s">
        <v>8646</v>
      </c>
      <c r="C5201" s="2">
        <v>43162</v>
      </c>
      <c r="D5201" s="2">
        <v>43167</v>
      </c>
      <c r="E5201" s="1" t="s">
        <v>46</v>
      </c>
      <c r="F5201" s="1" t="s">
        <v>2788</v>
      </c>
      <c r="G5201" s="1" t="s">
        <v>2789</v>
      </c>
      <c r="H5201" s="1" t="s">
        <v>24</v>
      </c>
      <c r="I5201" s="1" t="s">
        <v>25</v>
      </c>
      <c r="J5201" s="1" t="s">
        <v>2442</v>
      </c>
      <c r="K5201" s="1" t="s">
        <v>96</v>
      </c>
      <c r="L5201" s="1">
        <v>78664</v>
      </c>
      <c r="M5201" s="1" t="s">
        <v>97</v>
      </c>
      <c r="N5201" s="1" t="s">
        <v>5059</v>
      </c>
      <c r="O5201" s="1" t="s">
        <v>43</v>
      </c>
      <c r="P5201" s="1" t="s">
        <v>242</v>
      </c>
      <c r="Q5201" s="1" t="s">
        <v>5060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3" t="str">
        <f>IF(M5201=People!$B$5,People!$A$5,IF(M5201=People!$B$4,People!$A$4,IF(M5201=People!$B$3,People!$A$3,IF(M5201=People!$B$2,People!$A$2,0))))</f>
        <v>Kelly Williams</v>
      </c>
      <c r="W5201" s="3" t="str">
        <f>IFERROR(INDEX(Returns!A:A,MATCH(B5201,Returns!B:B,0)),"No")</f>
        <v>No</v>
      </c>
    </row>
    <row r="5202" spans="1:23" x14ac:dyDescent="0.2">
      <c r="A5202" s="1">
        <v>5201</v>
      </c>
      <c r="B5202" t="s">
        <v>8646</v>
      </c>
      <c r="C5202" s="2">
        <v>43162</v>
      </c>
      <c r="D5202" s="2">
        <v>43167</v>
      </c>
      <c r="E5202" s="1" t="s">
        <v>46</v>
      </c>
      <c r="F5202" s="1" t="s">
        <v>2788</v>
      </c>
      <c r="G5202" s="1" t="s">
        <v>2789</v>
      </c>
      <c r="H5202" s="1" t="s">
        <v>24</v>
      </c>
      <c r="I5202" s="1" t="s">
        <v>25</v>
      </c>
      <c r="J5202" s="1" t="s">
        <v>2442</v>
      </c>
      <c r="K5202" s="1" t="s">
        <v>96</v>
      </c>
      <c r="L5202" s="1">
        <v>78664</v>
      </c>
      <c r="M5202" s="1" t="s">
        <v>97</v>
      </c>
      <c r="N5202" s="1" t="s">
        <v>3717</v>
      </c>
      <c r="O5202" s="1" t="s">
        <v>66</v>
      </c>
      <c r="P5202" s="1" t="s">
        <v>67</v>
      </c>
      <c r="Q5202" s="1" t="s">
        <v>3718</v>
      </c>
      <c r="R5202" s="1">
        <v>431.97600000000006</v>
      </c>
      <c r="S5202" s="1">
        <v>3</v>
      </c>
      <c r="T5202" s="1">
        <v>0.2</v>
      </c>
      <c r="U5202" s="1">
        <v>32.398200000000017</v>
      </c>
      <c r="V5202" s="3" t="str">
        <f>IF(M5202=People!$B$5,People!$A$5,IF(M5202=People!$B$4,People!$A$4,IF(M5202=People!$B$3,People!$A$3,IF(M5202=People!$B$2,People!$A$2,0))))</f>
        <v>Kelly Williams</v>
      </c>
      <c r="W5202" s="3" t="str">
        <f>IFERROR(INDEX(Returns!A:A,MATCH(B5202,Returns!B:B,0)),"No")</f>
        <v>No</v>
      </c>
    </row>
    <row r="5203" spans="1:23" x14ac:dyDescent="0.2">
      <c r="A5203" s="1">
        <v>5202</v>
      </c>
      <c r="B5203" t="s">
        <v>8646</v>
      </c>
      <c r="C5203" s="2">
        <v>43162</v>
      </c>
      <c r="D5203" s="2">
        <v>43167</v>
      </c>
      <c r="E5203" s="1" t="s">
        <v>46</v>
      </c>
      <c r="F5203" s="1" t="s">
        <v>2788</v>
      </c>
      <c r="G5203" s="1" t="s">
        <v>2789</v>
      </c>
      <c r="H5203" s="1" t="s">
        <v>24</v>
      </c>
      <c r="I5203" s="1" t="s">
        <v>25</v>
      </c>
      <c r="J5203" s="1" t="s">
        <v>2442</v>
      </c>
      <c r="K5203" s="1" t="s">
        <v>96</v>
      </c>
      <c r="L5203" s="1">
        <v>78664</v>
      </c>
      <c r="M5203" s="1" t="s">
        <v>97</v>
      </c>
      <c r="N5203" s="1" t="s">
        <v>1800</v>
      </c>
      <c r="O5203" s="1" t="s">
        <v>66</v>
      </c>
      <c r="P5203" s="1" t="s">
        <v>146</v>
      </c>
      <c r="Q5203" s="1" t="s">
        <v>1801</v>
      </c>
      <c r="R5203" s="1">
        <v>41.720000000000006</v>
      </c>
      <c r="S5203" s="1">
        <v>7</v>
      </c>
      <c r="T5203" s="1">
        <v>0.2</v>
      </c>
      <c r="U5203" s="1">
        <v>5.7364999999999977</v>
      </c>
      <c r="V5203" s="3" t="str">
        <f>IF(M5203=People!$B$5,People!$A$5,IF(M5203=People!$B$4,People!$A$4,IF(M5203=People!$B$3,People!$A$3,IF(M5203=People!$B$2,People!$A$2,0))))</f>
        <v>Kelly Williams</v>
      </c>
      <c r="W5203" s="3" t="str">
        <f>IFERROR(INDEX(Returns!A:A,MATCH(B5203,Returns!B:B,0)),"No")</f>
        <v>No</v>
      </c>
    </row>
    <row r="5204" spans="1:23" x14ac:dyDescent="0.2">
      <c r="A5204" s="1">
        <v>5203</v>
      </c>
      <c r="B5204" t="s">
        <v>8647</v>
      </c>
      <c r="C5204" s="2">
        <v>42962</v>
      </c>
      <c r="D5204" s="2">
        <v>42966</v>
      </c>
      <c r="E5204" s="1" t="s">
        <v>46</v>
      </c>
      <c r="F5204" s="1" t="s">
        <v>4755</v>
      </c>
      <c r="G5204" s="1" t="s">
        <v>4756</v>
      </c>
      <c r="H5204" s="1" t="s">
        <v>24</v>
      </c>
      <c r="I5204" s="1" t="s">
        <v>25</v>
      </c>
      <c r="J5204" s="1" t="s">
        <v>2681</v>
      </c>
      <c r="K5204" s="1" t="s">
        <v>40</v>
      </c>
      <c r="L5204" s="1">
        <v>94601</v>
      </c>
      <c r="M5204" s="1" t="s">
        <v>41</v>
      </c>
      <c r="N5204" s="1" t="s">
        <v>3066</v>
      </c>
      <c r="O5204" s="1" t="s">
        <v>30</v>
      </c>
      <c r="P5204" s="1" t="s">
        <v>60</v>
      </c>
      <c r="Q5204" s="1" t="s">
        <v>3067</v>
      </c>
      <c r="R5204" s="1">
        <v>104.23</v>
      </c>
      <c r="S5204" s="1">
        <v>7</v>
      </c>
      <c r="T5204" s="1">
        <v>0</v>
      </c>
      <c r="U5204" s="1">
        <v>28.142100000000006</v>
      </c>
      <c r="V5204" s="3" t="str">
        <f>IF(M5204=People!$B$5,People!$A$5,IF(M5204=People!$B$4,People!$A$4,IF(M5204=People!$B$3,People!$A$3,IF(M5204=People!$B$2,People!$A$2,0))))</f>
        <v>Anna Andreadi</v>
      </c>
      <c r="W5204" s="3" t="str">
        <f>IFERROR(INDEX(Returns!A:A,MATCH(B5204,Returns!B:B,0)),"No")</f>
        <v>No</v>
      </c>
    </row>
    <row r="5205" spans="1:23" x14ac:dyDescent="0.2">
      <c r="A5205" s="1">
        <v>5204</v>
      </c>
      <c r="B5205" t="s">
        <v>8647</v>
      </c>
      <c r="C5205" s="2">
        <v>42962</v>
      </c>
      <c r="D5205" s="2">
        <v>42966</v>
      </c>
      <c r="E5205" s="1" t="s">
        <v>46</v>
      </c>
      <c r="F5205" s="1" t="s">
        <v>4755</v>
      </c>
      <c r="G5205" s="1" t="s">
        <v>4756</v>
      </c>
      <c r="H5205" s="1" t="s">
        <v>24</v>
      </c>
      <c r="I5205" s="1" t="s">
        <v>25</v>
      </c>
      <c r="J5205" s="1" t="s">
        <v>2681</v>
      </c>
      <c r="K5205" s="1" t="s">
        <v>40</v>
      </c>
      <c r="L5205" s="1">
        <v>94601</v>
      </c>
      <c r="M5205" s="1" t="s">
        <v>41</v>
      </c>
      <c r="N5205" s="1" t="s">
        <v>3998</v>
      </c>
      <c r="O5205" s="1" t="s">
        <v>43</v>
      </c>
      <c r="P5205" s="1" t="s">
        <v>55</v>
      </c>
      <c r="Q5205" s="1" t="s">
        <v>3999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3" t="str">
        <f>IF(M5205=People!$B$5,People!$A$5,IF(M5205=People!$B$4,People!$A$4,IF(M5205=People!$B$3,People!$A$3,IF(M5205=People!$B$2,People!$A$2,0))))</f>
        <v>Anna Andreadi</v>
      </c>
      <c r="W5205" s="3" t="str">
        <f>IFERROR(INDEX(Returns!A:A,MATCH(B5205,Returns!B:B,0)),"No")</f>
        <v>No</v>
      </c>
    </row>
    <row r="5206" spans="1:23" x14ac:dyDescent="0.2">
      <c r="A5206" s="1">
        <v>5205</v>
      </c>
      <c r="B5206" t="s">
        <v>8648</v>
      </c>
      <c r="C5206" s="2">
        <v>42990</v>
      </c>
      <c r="D5206" s="2">
        <v>42996</v>
      </c>
      <c r="E5206" s="1" t="s">
        <v>46</v>
      </c>
      <c r="F5206" s="1" t="s">
        <v>4278</v>
      </c>
      <c r="G5206" s="1" t="s">
        <v>4279</v>
      </c>
      <c r="H5206" s="1" t="s">
        <v>24</v>
      </c>
      <c r="I5206" s="1" t="s">
        <v>25</v>
      </c>
      <c r="J5206" s="1" t="s">
        <v>1357</v>
      </c>
      <c r="K5206" s="1" t="s">
        <v>240</v>
      </c>
      <c r="L5206" s="1">
        <v>13021</v>
      </c>
      <c r="M5206" s="1" t="s">
        <v>135</v>
      </c>
      <c r="N5206" s="1" t="s">
        <v>686</v>
      </c>
      <c r="O5206" s="1" t="s">
        <v>43</v>
      </c>
      <c r="P5206" s="1" t="s">
        <v>63</v>
      </c>
      <c r="Q5206" s="1" t="s">
        <v>687</v>
      </c>
      <c r="R5206" s="1">
        <v>9.26</v>
      </c>
      <c r="S5206" s="1">
        <v>2</v>
      </c>
      <c r="T5206" s="1">
        <v>0</v>
      </c>
      <c r="U5206" s="1">
        <v>3.0557999999999996</v>
      </c>
      <c r="V5206" s="3" t="str">
        <f>IF(M5206=People!$B$5,People!$A$5,IF(M5206=People!$B$4,People!$A$4,IF(M5206=People!$B$3,People!$A$3,IF(M5206=People!$B$2,People!$A$2,0))))</f>
        <v>Chuck Magee</v>
      </c>
      <c r="W5206" s="3" t="str">
        <f>IFERROR(INDEX(Returns!A:A,MATCH(B5206,Returns!B:B,0)),"No")</f>
        <v>No</v>
      </c>
    </row>
    <row r="5207" spans="1:23" x14ac:dyDescent="0.2">
      <c r="A5207" s="1">
        <v>5206</v>
      </c>
      <c r="B5207" t="s">
        <v>8648</v>
      </c>
      <c r="C5207" s="2">
        <v>42990</v>
      </c>
      <c r="D5207" s="2">
        <v>42996</v>
      </c>
      <c r="E5207" s="1" t="s">
        <v>46</v>
      </c>
      <c r="F5207" s="1" t="s">
        <v>4278</v>
      </c>
      <c r="G5207" s="1" t="s">
        <v>4279</v>
      </c>
      <c r="H5207" s="1" t="s">
        <v>24</v>
      </c>
      <c r="I5207" s="1" t="s">
        <v>25</v>
      </c>
      <c r="J5207" s="1" t="s">
        <v>1357</v>
      </c>
      <c r="K5207" s="1" t="s">
        <v>240</v>
      </c>
      <c r="L5207" s="1">
        <v>13021</v>
      </c>
      <c r="M5207" s="1" t="s">
        <v>135</v>
      </c>
      <c r="N5207" s="1" t="s">
        <v>215</v>
      </c>
      <c r="O5207" s="1" t="s">
        <v>43</v>
      </c>
      <c r="P5207" s="1" t="s">
        <v>55</v>
      </c>
      <c r="Q5207" s="1" t="s">
        <v>216</v>
      </c>
      <c r="R5207" s="1">
        <v>105.98</v>
      </c>
      <c r="S5207" s="1">
        <v>2</v>
      </c>
      <c r="T5207" s="1">
        <v>0</v>
      </c>
      <c r="U5207" s="1">
        <v>4.2391999999999967</v>
      </c>
      <c r="V5207" s="3" t="str">
        <f>IF(M5207=People!$B$5,People!$A$5,IF(M5207=People!$B$4,People!$A$4,IF(M5207=People!$B$3,People!$A$3,IF(M5207=People!$B$2,People!$A$2,0))))</f>
        <v>Chuck Magee</v>
      </c>
      <c r="W5207" s="3" t="str">
        <f>IFERROR(INDEX(Returns!A:A,MATCH(B5207,Returns!B:B,0)),"No")</f>
        <v>No</v>
      </c>
    </row>
    <row r="5208" spans="1:23" x14ac:dyDescent="0.2">
      <c r="A5208" s="1">
        <v>5207</v>
      </c>
      <c r="B5208" t="s">
        <v>8648</v>
      </c>
      <c r="C5208" s="2">
        <v>42990</v>
      </c>
      <c r="D5208" s="2">
        <v>42996</v>
      </c>
      <c r="E5208" s="1" t="s">
        <v>46</v>
      </c>
      <c r="F5208" s="1" t="s">
        <v>4278</v>
      </c>
      <c r="G5208" s="1" t="s">
        <v>4279</v>
      </c>
      <c r="H5208" s="1" t="s">
        <v>24</v>
      </c>
      <c r="I5208" s="1" t="s">
        <v>25</v>
      </c>
      <c r="J5208" s="1" t="s">
        <v>1357</v>
      </c>
      <c r="K5208" s="1" t="s">
        <v>240</v>
      </c>
      <c r="L5208" s="1">
        <v>13021</v>
      </c>
      <c r="M5208" s="1" t="s">
        <v>135</v>
      </c>
      <c r="N5208" s="1" t="s">
        <v>1076</v>
      </c>
      <c r="O5208" s="1" t="s">
        <v>43</v>
      </c>
      <c r="P5208" s="1" t="s">
        <v>242</v>
      </c>
      <c r="Q5208" s="1" t="s">
        <v>1077</v>
      </c>
      <c r="R5208" s="1">
        <v>1.24</v>
      </c>
      <c r="S5208" s="1">
        <v>1</v>
      </c>
      <c r="T5208" s="1">
        <v>0</v>
      </c>
      <c r="U5208" s="1">
        <v>0.58279999999999998</v>
      </c>
      <c r="V5208" s="3" t="str">
        <f>IF(M5208=People!$B$5,People!$A$5,IF(M5208=People!$B$4,People!$A$4,IF(M5208=People!$B$3,People!$A$3,IF(M5208=People!$B$2,People!$A$2,0))))</f>
        <v>Chuck Magee</v>
      </c>
      <c r="W5208" s="3" t="str">
        <f>IFERROR(INDEX(Returns!A:A,MATCH(B5208,Returns!B:B,0)),"No")</f>
        <v>No</v>
      </c>
    </row>
    <row r="5209" spans="1:23" x14ac:dyDescent="0.2">
      <c r="A5209" s="1">
        <v>5208</v>
      </c>
      <c r="B5209" t="s">
        <v>8648</v>
      </c>
      <c r="C5209" s="2">
        <v>42990</v>
      </c>
      <c r="D5209" s="2">
        <v>42996</v>
      </c>
      <c r="E5209" s="1" t="s">
        <v>46</v>
      </c>
      <c r="F5209" s="1" t="s">
        <v>4278</v>
      </c>
      <c r="G5209" s="1" t="s">
        <v>4279</v>
      </c>
      <c r="H5209" s="1" t="s">
        <v>24</v>
      </c>
      <c r="I5209" s="1" t="s">
        <v>25</v>
      </c>
      <c r="J5209" s="1" t="s">
        <v>1357</v>
      </c>
      <c r="K5209" s="1" t="s">
        <v>240</v>
      </c>
      <c r="L5209" s="1">
        <v>13021</v>
      </c>
      <c r="M5209" s="1" t="s">
        <v>135</v>
      </c>
      <c r="N5209" s="1" t="s">
        <v>913</v>
      </c>
      <c r="O5209" s="1" t="s">
        <v>43</v>
      </c>
      <c r="P5209" s="1" t="s">
        <v>44</v>
      </c>
      <c r="Q5209" s="1" t="s">
        <v>914</v>
      </c>
      <c r="R5209" s="1">
        <v>20.7</v>
      </c>
      <c r="S5209" s="1">
        <v>2</v>
      </c>
      <c r="T5209" s="1">
        <v>0</v>
      </c>
      <c r="U5209" s="1">
        <v>9.9359999999999999</v>
      </c>
      <c r="V5209" s="3" t="str">
        <f>IF(M5209=People!$B$5,People!$A$5,IF(M5209=People!$B$4,People!$A$4,IF(M5209=People!$B$3,People!$A$3,IF(M5209=People!$B$2,People!$A$2,0))))</f>
        <v>Chuck Magee</v>
      </c>
      <c r="W5209" s="3" t="str">
        <f>IFERROR(INDEX(Returns!A:A,MATCH(B5209,Returns!B:B,0)),"No")</f>
        <v>No</v>
      </c>
    </row>
    <row r="5210" spans="1:23" x14ac:dyDescent="0.2">
      <c r="A5210" s="1">
        <v>5209</v>
      </c>
      <c r="B5210" t="s">
        <v>8648</v>
      </c>
      <c r="C5210" s="2">
        <v>42990</v>
      </c>
      <c r="D5210" s="2">
        <v>42996</v>
      </c>
      <c r="E5210" s="1" t="s">
        <v>46</v>
      </c>
      <c r="F5210" s="1" t="s">
        <v>4278</v>
      </c>
      <c r="G5210" s="1" t="s">
        <v>4279</v>
      </c>
      <c r="H5210" s="1" t="s">
        <v>24</v>
      </c>
      <c r="I5210" s="1" t="s">
        <v>25</v>
      </c>
      <c r="J5210" s="1" t="s">
        <v>1357</v>
      </c>
      <c r="K5210" s="1" t="s">
        <v>240</v>
      </c>
      <c r="L5210" s="1">
        <v>13021</v>
      </c>
      <c r="M5210" s="1" t="s">
        <v>135</v>
      </c>
      <c r="N5210" s="1" t="s">
        <v>3277</v>
      </c>
      <c r="O5210" s="1" t="s">
        <v>43</v>
      </c>
      <c r="P5210" s="1" t="s">
        <v>84</v>
      </c>
      <c r="Q5210" s="1" t="s">
        <v>3278</v>
      </c>
      <c r="R5210" s="1">
        <v>28.900000000000002</v>
      </c>
      <c r="S5210" s="1">
        <v>5</v>
      </c>
      <c r="T5210" s="1">
        <v>0</v>
      </c>
      <c r="U5210" s="1">
        <v>14.161000000000001</v>
      </c>
      <c r="V5210" s="3" t="str">
        <f>IF(M5210=People!$B$5,People!$A$5,IF(M5210=People!$B$4,People!$A$4,IF(M5210=People!$B$3,People!$A$3,IF(M5210=People!$B$2,People!$A$2,0))))</f>
        <v>Chuck Magee</v>
      </c>
      <c r="W5210" s="3" t="str">
        <f>IFERROR(INDEX(Returns!A:A,MATCH(B5210,Returns!B:B,0)),"No")</f>
        <v>No</v>
      </c>
    </row>
    <row r="5211" spans="1:23" x14ac:dyDescent="0.2">
      <c r="A5211" s="1">
        <v>5210</v>
      </c>
      <c r="B5211" t="s">
        <v>8648</v>
      </c>
      <c r="C5211" s="2">
        <v>42990</v>
      </c>
      <c r="D5211" s="2">
        <v>42996</v>
      </c>
      <c r="E5211" s="1" t="s">
        <v>46</v>
      </c>
      <c r="F5211" s="1" t="s">
        <v>4278</v>
      </c>
      <c r="G5211" s="1" t="s">
        <v>4279</v>
      </c>
      <c r="H5211" s="1" t="s">
        <v>24</v>
      </c>
      <c r="I5211" s="1" t="s">
        <v>25</v>
      </c>
      <c r="J5211" s="1" t="s">
        <v>1357</v>
      </c>
      <c r="K5211" s="1" t="s">
        <v>240</v>
      </c>
      <c r="L5211" s="1">
        <v>13021</v>
      </c>
      <c r="M5211" s="1" t="s">
        <v>135</v>
      </c>
      <c r="N5211" s="1" t="s">
        <v>447</v>
      </c>
      <c r="O5211" s="1" t="s">
        <v>43</v>
      </c>
      <c r="P5211" s="1" t="s">
        <v>157</v>
      </c>
      <c r="Q5211" s="1" t="s">
        <v>448</v>
      </c>
      <c r="R5211" s="1">
        <v>27.18</v>
      </c>
      <c r="S5211" s="1">
        <v>1</v>
      </c>
      <c r="T5211" s="1">
        <v>0</v>
      </c>
      <c r="U5211" s="1">
        <v>12.7746</v>
      </c>
      <c r="V5211" s="3" t="str">
        <f>IF(M5211=People!$B$5,People!$A$5,IF(M5211=People!$B$4,People!$A$4,IF(M5211=People!$B$3,People!$A$3,IF(M5211=People!$B$2,People!$A$2,0))))</f>
        <v>Chuck Magee</v>
      </c>
      <c r="W5211" s="3" t="str">
        <f>IFERROR(INDEX(Returns!A:A,MATCH(B5211,Returns!B:B,0)),"No")</f>
        <v>No</v>
      </c>
    </row>
    <row r="5212" spans="1:23" x14ac:dyDescent="0.2">
      <c r="A5212" s="1">
        <v>5211</v>
      </c>
      <c r="B5212" t="s">
        <v>8649</v>
      </c>
      <c r="C5212" s="2">
        <v>42747</v>
      </c>
      <c r="D5212" s="2">
        <v>42753</v>
      </c>
      <c r="E5212" s="1" t="s">
        <v>46</v>
      </c>
      <c r="F5212" s="1" t="s">
        <v>3150</v>
      </c>
      <c r="G5212" s="1" t="s">
        <v>3151</v>
      </c>
      <c r="H5212" s="1" t="s">
        <v>38</v>
      </c>
      <c r="I5212" s="1" t="s">
        <v>25</v>
      </c>
      <c r="J5212" s="1" t="s">
        <v>535</v>
      </c>
      <c r="K5212" s="1" t="s">
        <v>220</v>
      </c>
      <c r="L5212" s="1">
        <v>19711</v>
      </c>
      <c r="M5212" s="1" t="s">
        <v>135</v>
      </c>
      <c r="N5212" s="1" t="s">
        <v>4657</v>
      </c>
      <c r="O5212" s="1" t="s">
        <v>43</v>
      </c>
      <c r="P5212" s="1" t="s">
        <v>55</v>
      </c>
      <c r="Q5212" s="1" t="s">
        <v>4658</v>
      </c>
      <c r="R5212" s="1">
        <v>465.18</v>
      </c>
      <c r="S5212" s="1">
        <v>3</v>
      </c>
      <c r="T5212" s="1">
        <v>0</v>
      </c>
      <c r="U5212" s="1">
        <v>120.94680000000001</v>
      </c>
      <c r="V5212" s="3" t="str">
        <f>IF(M5212=People!$B$5,People!$A$5,IF(M5212=People!$B$4,People!$A$4,IF(M5212=People!$B$3,People!$A$3,IF(M5212=People!$B$2,People!$A$2,0))))</f>
        <v>Chuck Magee</v>
      </c>
      <c r="W5212" s="3" t="str">
        <f>IFERROR(INDEX(Returns!A:A,MATCH(B5212,Returns!B:B,0)),"No")</f>
        <v>No</v>
      </c>
    </row>
    <row r="5213" spans="1:23" x14ac:dyDescent="0.2">
      <c r="A5213" s="1">
        <v>5212</v>
      </c>
      <c r="B5213" t="s">
        <v>8650</v>
      </c>
      <c r="C5213" s="2">
        <v>42867</v>
      </c>
      <c r="D5213" s="2">
        <v>42871</v>
      </c>
      <c r="E5213" s="1" t="s">
        <v>21</v>
      </c>
      <c r="F5213" s="1" t="s">
        <v>4303</v>
      </c>
      <c r="G5213" s="1" t="s">
        <v>4304</v>
      </c>
      <c r="H5213" s="1" t="s">
        <v>24</v>
      </c>
      <c r="I5213" s="1" t="s">
        <v>25</v>
      </c>
      <c r="J5213" s="1" t="s">
        <v>239</v>
      </c>
      <c r="K5213" s="1" t="s">
        <v>240</v>
      </c>
      <c r="L5213" s="1">
        <v>10024</v>
      </c>
      <c r="M5213" s="1" t="s">
        <v>135</v>
      </c>
      <c r="N5213" s="1" t="s">
        <v>2514</v>
      </c>
      <c r="O5213" s="1" t="s">
        <v>43</v>
      </c>
      <c r="P5213" s="1" t="s">
        <v>55</v>
      </c>
      <c r="Q5213" s="1" t="s">
        <v>2515</v>
      </c>
      <c r="R5213" s="1">
        <v>36.630000000000003</v>
      </c>
      <c r="S5213" s="1">
        <v>3</v>
      </c>
      <c r="T5213" s="1">
        <v>0</v>
      </c>
      <c r="U5213" s="1">
        <v>9.8901000000000039</v>
      </c>
      <c r="V5213" s="3" t="str">
        <f>IF(M5213=People!$B$5,People!$A$5,IF(M5213=People!$B$4,People!$A$4,IF(M5213=People!$B$3,People!$A$3,IF(M5213=People!$B$2,People!$A$2,0))))</f>
        <v>Chuck Magee</v>
      </c>
      <c r="W5213" s="3" t="str">
        <f>IFERROR(INDEX(Returns!A:A,MATCH(B5213,Returns!B:B,0)),"No")</f>
        <v>No</v>
      </c>
    </row>
    <row r="5214" spans="1:23" x14ac:dyDescent="0.2">
      <c r="A5214" s="1">
        <v>5213</v>
      </c>
      <c r="B5214" t="s">
        <v>8651</v>
      </c>
      <c r="C5214" s="2">
        <v>43369</v>
      </c>
      <c r="D5214" s="2">
        <v>43369</v>
      </c>
      <c r="E5214" s="1" t="s">
        <v>1126</v>
      </c>
      <c r="F5214" s="1" t="s">
        <v>2263</v>
      </c>
      <c r="G5214" s="1" t="s">
        <v>2264</v>
      </c>
      <c r="H5214" s="1" t="s">
        <v>24</v>
      </c>
      <c r="I5214" s="1" t="s">
        <v>25</v>
      </c>
      <c r="J5214" s="1" t="s">
        <v>682</v>
      </c>
      <c r="K5214" s="1" t="s">
        <v>40</v>
      </c>
      <c r="L5214" s="1">
        <v>92374</v>
      </c>
      <c r="M5214" s="1" t="s">
        <v>41</v>
      </c>
      <c r="N5214" s="1" t="s">
        <v>1531</v>
      </c>
      <c r="O5214" s="1" t="s">
        <v>43</v>
      </c>
      <c r="P5214" s="1" t="s">
        <v>55</v>
      </c>
      <c r="Q5214" s="1" t="s">
        <v>1532</v>
      </c>
      <c r="R5214" s="1">
        <v>51.449999999999996</v>
      </c>
      <c r="S5214" s="1">
        <v>3</v>
      </c>
      <c r="T5214" s="1">
        <v>0</v>
      </c>
      <c r="U5214" s="1">
        <v>13.891499999999999</v>
      </c>
      <c r="V5214" s="3" t="str">
        <f>IF(M5214=People!$B$5,People!$A$5,IF(M5214=People!$B$4,People!$A$4,IF(M5214=People!$B$3,People!$A$3,IF(M5214=People!$B$2,People!$A$2,0))))</f>
        <v>Anna Andreadi</v>
      </c>
      <c r="W5214" s="3" t="str">
        <f>IFERROR(INDEX(Returns!A:A,MATCH(B5214,Returns!B:B,0)),"No")</f>
        <v>No</v>
      </c>
    </row>
    <row r="5215" spans="1:23" x14ac:dyDescent="0.2">
      <c r="A5215" s="1">
        <v>5214</v>
      </c>
      <c r="B5215" t="s">
        <v>8651</v>
      </c>
      <c r="C5215" s="2">
        <v>43369</v>
      </c>
      <c r="D5215" s="2">
        <v>43369</v>
      </c>
      <c r="E5215" s="1" t="s">
        <v>1126</v>
      </c>
      <c r="F5215" s="1" t="s">
        <v>2263</v>
      </c>
      <c r="G5215" s="1" t="s">
        <v>2264</v>
      </c>
      <c r="H5215" s="1" t="s">
        <v>24</v>
      </c>
      <c r="I5215" s="1" t="s">
        <v>25</v>
      </c>
      <c r="J5215" s="1" t="s">
        <v>682</v>
      </c>
      <c r="K5215" s="1" t="s">
        <v>40</v>
      </c>
      <c r="L5215" s="1">
        <v>92374</v>
      </c>
      <c r="M5215" s="1" t="s">
        <v>41</v>
      </c>
      <c r="N5215" s="1" t="s">
        <v>3079</v>
      </c>
      <c r="O5215" s="1" t="s">
        <v>43</v>
      </c>
      <c r="P5215" s="1" t="s">
        <v>44</v>
      </c>
      <c r="Q5215" s="1" t="s">
        <v>3080</v>
      </c>
      <c r="R5215" s="1">
        <v>7.83</v>
      </c>
      <c r="S5215" s="1">
        <v>3</v>
      </c>
      <c r="T5215" s="1">
        <v>0</v>
      </c>
      <c r="U5215" s="1">
        <v>3.6017999999999999</v>
      </c>
      <c r="V5215" s="3" t="str">
        <f>IF(M5215=People!$B$5,People!$A$5,IF(M5215=People!$B$4,People!$A$4,IF(M5215=People!$B$3,People!$A$3,IF(M5215=People!$B$2,People!$A$2,0))))</f>
        <v>Anna Andreadi</v>
      </c>
      <c r="W5215" s="3" t="str">
        <f>IFERROR(INDEX(Returns!A:A,MATCH(B5215,Returns!B:B,0)),"No")</f>
        <v>No</v>
      </c>
    </row>
    <row r="5216" spans="1:23" x14ac:dyDescent="0.2">
      <c r="A5216" s="1">
        <v>5215</v>
      </c>
      <c r="B5216" t="s">
        <v>8651</v>
      </c>
      <c r="C5216" s="2">
        <v>43369</v>
      </c>
      <c r="D5216" s="2">
        <v>43369</v>
      </c>
      <c r="E5216" s="1" t="s">
        <v>1126</v>
      </c>
      <c r="F5216" s="1" t="s">
        <v>2263</v>
      </c>
      <c r="G5216" s="1" t="s">
        <v>2264</v>
      </c>
      <c r="H5216" s="1" t="s">
        <v>24</v>
      </c>
      <c r="I5216" s="1" t="s">
        <v>25</v>
      </c>
      <c r="J5216" s="1" t="s">
        <v>682</v>
      </c>
      <c r="K5216" s="1" t="s">
        <v>40</v>
      </c>
      <c r="L5216" s="1">
        <v>92374</v>
      </c>
      <c r="M5216" s="1" t="s">
        <v>41</v>
      </c>
      <c r="N5216" s="1" t="s">
        <v>5296</v>
      </c>
      <c r="O5216" s="1" t="s">
        <v>43</v>
      </c>
      <c r="P5216" s="1" t="s">
        <v>63</v>
      </c>
      <c r="Q5216" s="1" t="s">
        <v>5297</v>
      </c>
      <c r="R5216" s="1">
        <v>35.4</v>
      </c>
      <c r="S5216" s="1">
        <v>5</v>
      </c>
      <c r="T5216" s="1">
        <v>0</v>
      </c>
      <c r="U5216" s="1">
        <v>13.452000000000002</v>
      </c>
      <c r="V5216" s="3" t="str">
        <f>IF(M5216=People!$B$5,People!$A$5,IF(M5216=People!$B$4,People!$A$4,IF(M5216=People!$B$3,People!$A$3,IF(M5216=People!$B$2,People!$A$2,0))))</f>
        <v>Anna Andreadi</v>
      </c>
      <c r="W5216" s="3" t="str">
        <f>IFERROR(INDEX(Returns!A:A,MATCH(B5216,Returns!B:B,0)),"No")</f>
        <v>No</v>
      </c>
    </row>
    <row r="5217" spans="1:23" x14ac:dyDescent="0.2">
      <c r="A5217" s="1">
        <v>5216</v>
      </c>
      <c r="B5217" t="s">
        <v>8651</v>
      </c>
      <c r="C5217" s="2">
        <v>43369</v>
      </c>
      <c r="D5217" s="2">
        <v>43369</v>
      </c>
      <c r="E5217" s="1" t="s">
        <v>1126</v>
      </c>
      <c r="F5217" s="1" t="s">
        <v>2263</v>
      </c>
      <c r="G5217" s="1" t="s">
        <v>2264</v>
      </c>
      <c r="H5217" s="1" t="s">
        <v>24</v>
      </c>
      <c r="I5217" s="1" t="s">
        <v>25</v>
      </c>
      <c r="J5217" s="1" t="s">
        <v>682</v>
      </c>
      <c r="K5217" s="1" t="s">
        <v>40</v>
      </c>
      <c r="L5217" s="1">
        <v>92374</v>
      </c>
      <c r="M5217" s="1" t="s">
        <v>41</v>
      </c>
      <c r="N5217" s="1" t="s">
        <v>1533</v>
      </c>
      <c r="O5217" s="1" t="s">
        <v>43</v>
      </c>
      <c r="P5217" s="1" t="s">
        <v>84</v>
      </c>
      <c r="Q5217" s="1" t="s">
        <v>1534</v>
      </c>
      <c r="R5217" s="1">
        <v>29.900000000000002</v>
      </c>
      <c r="S5217" s="1">
        <v>5</v>
      </c>
      <c r="T5217" s="1">
        <v>0</v>
      </c>
      <c r="U5217" s="1">
        <v>13.454999999999998</v>
      </c>
      <c r="V5217" s="3" t="str">
        <f>IF(M5217=People!$B$5,People!$A$5,IF(M5217=People!$B$4,People!$A$4,IF(M5217=People!$B$3,People!$A$3,IF(M5217=People!$B$2,People!$A$2,0))))</f>
        <v>Anna Andreadi</v>
      </c>
      <c r="W5217" s="3" t="str">
        <f>IFERROR(INDEX(Returns!A:A,MATCH(B5217,Returns!B:B,0)),"No")</f>
        <v>No</v>
      </c>
    </row>
    <row r="5218" spans="1:23" x14ac:dyDescent="0.2">
      <c r="A5218" s="1">
        <v>5217</v>
      </c>
      <c r="B5218" t="s">
        <v>8652</v>
      </c>
      <c r="C5218" s="2">
        <v>43717</v>
      </c>
      <c r="D5218" s="2">
        <v>43723</v>
      </c>
      <c r="E5218" s="1" t="s">
        <v>46</v>
      </c>
      <c r="F5218" s="1" t="s">
        <v>4726</v>
      </c>
      <c r="G5218" s="1" t="s">
        <v>4727</v>
      </c>
      <c r="H5218" s="1" t="s">
        <v>24</v>
      </c>
      <c r="I5218" s="1" t="s">
        <v>25</v>
      </c>
      <c r="J5218" s="1" t="s">
        <v>500</v>
      </c>
      <c r="K5218" s="1" t="s">
        <v>214</v>
      </c>
      <c r="L5218" s="1">
        <v>48066</v>
      </c>
      <c r="M5218" s="1" t="s">
        <v>97</v>
      </c>
      <c r="N5218" s="1" t="s">
        <v>2490</v>
      </c>
      <c r="O5218" s="1" t="s">
        <v>43</v>
      </c>
      <c r="P5218" s="1" t="s">
        <v>157</v>
      </c>
      <c r="Q5218" s="1" t="s">
        <v>2491</v>
      </c>
      <c r="R5218" s="1">
        <v>17.48</v>
      </c>
      <c r="S5218" s="1">
        <v>2</v>
      </c>
      <c r="T5218" s="1">
        <v>0</v>
      </c>
      <c r="U5218" s="1">
        <v>8.2156000000000002</v>
      </c>
      <c r="V5218" s="3" t="str">
        <f>IF(M5218=People!$B$5,People!$A$5,IF(M5218=People!$B$4,People!$A$4,IF(M5218=People!$B$3,People!$A$3,IF(M5218=People!$B$2,People!$A$2,0))))</f>
        <v>Kelly Williams</v>
      </c>
      <c r="W5218" s="3" t="str">
        <f>IFERROR(INDEX(Returns!A:A,MATCH(B5218,Returns!B:B,0)),"No")</f>
        <v>No</v>
      </c>
    </row>
    <row r="5219" spans="1:23" x14ac:dyDescent="0.2">
      <c r="A5219" s="1">
        <v>5218</v>
      </c>
      <c r="B5219" t="s">
        <v>8653</v>
      </c>
      <c r="C5219" s="2">
        <v>43570</v>
      </c>
      <c r="D5219" s="2">
        <v>43572</v>
      </c>
      <c r="E5219" s="1" t="s">
        <v>21</v>
      </c>
      <c r="F5219" s="1" t="s">
        <v>2598</v>
      </c>
      <c r="G5219" s="1" t="s">
        <v>2599</v>
      </c>
      <c r="H5219" s="1" t="s">
        <v>38</v>
      </c>
      <c r="I5219" s="1" t="s">
        <v>25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559</v>
      </c>
      <c r="O5219" s="1" t="s">
        <v>43</v>
      </c>
      <c r="P5219" s="1" t="s">
        <v>84</v>
      </c>
      <c r="Q5219" s="1" t="s">
        <v>560</v>
      </c>
      <c r="R5219" s="1">
        <v>79.14</v>
      </c>
      <c r="S5219" s="1">
        <v>3</v>
      </c>
      <c r="T5219" s="1">
        <v>0</v>
      </c>
      <c r="U5219" s="1">
        <v>36.404399999999995</v>
      </c>
      <c r="V5219" s="3" t="str">
        <f>IF(M5219=People!$B$5,People!$A$5,IF(M5219=People!$B$4,People!$A$4,IF(M5219=People!$B$3,People!$A$3,IF(M5219=People!$B$2,People!$A$2,0))))</f>
        <v>Anna Andreadi</v>
      </c>
      <c r="W5219" s="3" t="str">
        <f>IFERROR(INDEX(Returns!A:A,MATCH(B5219,Returns!B:B,0)),"No")</f>
        <v>No</v>
      </c>
    </row>
    <row r="5220" spans="1:23" x14ac:dyDescent="0.2">
      <c r="A5220" s="1">
        <v>5219</v>
      </c>
      <c r="B5220" t="s">
        <v>8654</v>
      </c>
      <c r="C5220" s="2">
        <v>43626</v>
      </c>
      <c r="D5220" s="2">
        <v>43630</v>
      </c>
      <c r="E5220" s="1" t="s">
        <v>46</v>
      </c>
      <c r="F5220" s="1" t="s">
        <v>188</v>
      </c>
      <c r="G5220" s="1" t="s">
        <v>189</v>
      </c>
      <c r="H5220" s="1" t="s">
        <v>38</v>
      </c>
      <c r="I5220" s="1" t="s">
        <v>25</v>
      </c>
      <c r="J5220" s="1" t="s">
        <v>239</v>
      </c>
      <c r="K5220" s="1" t="s">
        <v>240</v>
      </c>
      <c r="L5220" s="1">
        <v>10011</v>
      </c>
      <c r="M5220" s="1" t="s">
        <v>135</v>
      </c>
      <c r="N5220" s="1" t="s">
        <v>259</v>
      </c>
      <c r="O5220" s="1" t="s">
        <v>43</v>
      </c>
      <c r="P5220" s="1" t="s">
        <v>63</v>
      </c>
      <c r="Q5220" s="1" t="s">
        <v>260</v>
      </c>
      <c r="R5220" s="1">
        <v>8.4</v>
      </c>
      <c r="S5220" s="1">
        <v>5</v>
      </c>
      <c r="T5220" s="1">
        <v>0</v>
      </c>
      <c r="U5220" s="1">
        <v>4.2</v>
      </c>
      <c r="V5220" s="3" t="str">
        <f>IF(M5220=People!$B$5,People!$A$5,IF(M5220=People!$B$4,People!$A$4,IF(M5220=People!$B$3,People!$A$3,IF(M5220=People!$B$2,People!$A$2,0))))</f>
        <v>Chuck Magee</v>
      </c>
      <c r="W5220" s="3" t="str">
        <f>IFERROR(INDEX(Returns!A:A,MATCH(B5220,Returns!B:B,0)),"No")</f>
        <v>No</v>
      </c>
    </row>
    <row r="5221" spans="1:23" x14ac:dyDescent="0.2">
      <c r="A5221" s="1">
        <v>5220</v>
      </c>
      <c r="B5221" t="s">
        <v>8655</v>
      </c>
      <c r="C5221" s="2">
        <v>43709</v>
      </c>
      <c r="D5221" s="2">
        <v>43709</v>
      </c>
      <c r="E5221" s="1" t="s">
        <v>1126</v>
      </c>
      <c r="F5221" s="1" t="s">
        <v>1645</v>
      </c>
      <c r="G5221" s="1" t="s">
        <v>1646</v>
      </c>
      <c r="H5221" s="1" t="s">
        <v>24</v>
      </c>
      <c r="I5221" s="1" t="s">
        <v>25</v>
      </c>
      <c r="J5221" s="1" t="s">
        <v>773</v>
      </c>
      <c r="K5221" s="1" t="s">
        <v>214</v>
      </c>
      <c r="L5221" s="1">
        <v>48205</v>
      </c>
      <c r="M5221" s="1" t="s">
        <v>97</v>
      </c>
      <c r="N5221" s="1" t="s">
        <v>4683</v>
      </c>
      <c r="O5221" s="1" t="s">
        <v>30</v>
      </c>
      <c r="P5221" s="1" t="s">
        <v>34</v>
      </c>
      <c r="Q5221" s="1" t="s">
        <v>4684</v>
      </c>
      <c r="R5221" s="1">
        <v>498.26000000000005</v>
      </c>
      <c r="S5221" s="1">
        <v>7</v>
      </c>
      <c r="T5221" s="1">
        <v>0</v>
      </c>
      <c r="U5221" s="1">
        <v>134.53020000000001</v>
      </c>
      <c r="V5221" s="3" t="str">
        <f>IF(M5221=People!$B$5,People!$A$5,IF(M5221=People!$B$4,People!$A$4,IF(M5221=People!$B$3,People!$A$3,IF(M5221=People!$B$2,People!$A$2,0))))</f>
        <v>Kelly Williams</v>
      </c>
      <c r="W5221" s="3" t="str">
        <f>IFERROR(INDEX(Returns!A:A,MATCH(B5221,Returns!B:B,0)),"No")</f>
        <v>No</v>
      </c>
    </row>
    <row r="5222" spans="1:23" x14ac:dyDescent="0.2">
      <c r="A5222" s="1">
        <v>5221</v>
      </c>
      <c r="B5222" t="s">
        <v>8656</v>
      </c>
      <c r="C5222" s="2">
        <v>42535</v>
      </c>
      <c r="D5222" s="2">
        <v>42541</v>
      </c>
      <c r="E5222" s="1" t="s">
        <v>46</v>
      </c>
      <c r="F5222" s="1" t="s">
        <v>4721</v>
      </c>
      <c r="G5222" s="1" t="s">
        <v>4722</v>
      </c>
      <c r="H5222" s="1" t="s">
        <v>94</v>
      </c>
      <c r="I5222" s="1" t="s">
        <v>25</v>
      </c>
      <c r="J5222" s="1" t="s">
        <v>773</v>
      </c>
      <c r="K5222" s="1" t="s">
        <v>214</v>
      </c>
      <c r="L5222" s="1">
        <v>48234</v>
      </c>
      <c r="M5222" s="1" t="s">
        <v>97</v>
      </c>
      <c r="N5222" s="1" t="s">
        <v>5189</v>
      </c>
      <c r="O5222" s="1" t="s">
        <v>30</v>
      </c>
      <c r="P5222" s="1" t="s">
        <v>31</v>
      </c>
      <c r="Q5222" s="1" t="s">
        <v>5190</v>
      </c>
      <c r="R5222" s="1">
        <v>212.94</v>
      </c>
      <c r="S5222" s="1">
        <v>3</v>
      </c>
      <c r="T5222" s="1">
        <v>0</v>
      </c>
      <c r="U5222" s="1">
        <v>57.4938</v>
      </c>
      <c r="V5222" s="3" t="str">
        <f>IF(M5222=People!$B$5,People!$A$5,IF(M5222=People!$B$4,People!$A$4,IF(M5222=People!$B$3,People!$A$3,IF(M5222=People!$B$2,People!$A$2,0))))</f>
        <v>Kelly Williams</v>
      </c>
      <c r="W5222" s="3" t="str">
        <f>IFERROR(INDEX(Returns!A:A,MATCH(B5222,Returns!B:B,0)),"No")</f>
        <v>No</v>
      </c>
    </row>
    <row r="5223" spans="1:23" x14ac:dyDescent="0.2">
      <c r="A5223" s="1">
        <v>5222</v>
      </c>
      <c r="B5223" t="s">
        <v>8657</v>
      </c>
      <c r="C5223" s="2">
        <v>43603</v>
      </c>
      <c r="D5223" s="2">
        <v>43607</v>
      </c>
      <c r="E5223" s="1" t="s">
        <v>21</v>
      </c>
      <c r="F5223" s="1" t="s">
        <v>3140</v>
      </c>
      <c r="G5223" s="1" t="s">
        <v>3141</v>
      </c>
      <c r="H5223" s="1" t="s">
        <v>94</v>
      </c>
      <c r="I5223" s="1" t="s">
        <v>25</v>
      </c>
      <c r="J5223" s="1" t="s">
        <v>286</v>
      </c>
      <c r="K5223" s="1" t="s">
        <v>527</v>
      </c>
      <c r="L5223" s="1">
        <v>65807</v>
      </c>
      <c r="M5223" s="1" t="s">
        <v>97</v>
      </c>
      <c r="N5223" s="1" t="s">
        <v>5490</v>
      </c>
      <c r="O5223" s="1" t="s">
        <v>43</v>
      </c>
      <c r="P5223" s="1" t="s">
        <v>73</v>
      </c>
      <c r="Q5223" s="1" t="s">
        <v>5491</v>
      </c>
      <c r="R5223" s="1">
        <v>706.86</v>
      </c>
      <c r="S5223" s="1">
        <v>7</v>
      </c>
      <c r="T5223" s="1">
        <v>0</v>
      </c>
      <c r="U5223" s="1">
        <v>197.92079999999999</v>
      </c>
      <c r="V5223" s="3" t="str">
        <f>IF(M5223=People!$B$5,People!$A$5,IF(M5223=People!$B$4,People!$A$4,IF(M5223=People!$B$3,People!$A$3,IF(M5223=People!$B$2,People!$A$2,0))))</f>
        <v>Kelly Williams</v>
      </c>
      <c r="W5223" s="3" t="str">
        <f>IFERROR(INDEX(Returns!A:A,MATCH(B5223,Returns!B:B,0)),"No")</f>
        <v>No</v>
      </c>
    </row>
    <row r="5224" spans="1:23" x14ac:dyDescent="0.2">
      <c r="A5224" s="1">
        <v>5223</v>
      </c>
      <c r="B5224" t="s">
        <v>8657</v>
      </c>
      <c r="C5224" s="2">
        <v>43603</v>
      </c>
      <c r="D5224" s="2">
        <v>43607</v>
      </c>
      <c r="E5224" s="1" t="s">
        <v>21</v>
      </c>
      <c r="F5224" s="1" t="s">
        <v>3140</v>
      </c>
      <c r="G5224" s="1" t="s">
        <v>3141</v>
      </c>
      <c r="H5224" s="1" t="s">
        <v>94</v>
      </c>
      <c r="I5224" s="1" t="s">
        <v>25</v>
      </c>
      <c r="J5224" s="1" t="s">
        <v>286</v>
      </c>
      <c r="K5224" s="1" t="s">
        <v>527</v>
      </c>
      <c r="L5224" s="1">
        <v>65807</v>
      </c>
      <c r="M5224" s="1" t="s">
        <v>97</v>
      </c>
      <c r="N5224" s="1" t="s">
        <v>1545</v>
      </c>
      <c r="O5224" s="1" t="s">
        <v>66</v>
      </c>
      <c r="P5224" s="1" t="s">
        <v>67</v>
      </c>
      <c r="Q5224" s="1" t="s">
        <v>1546</v>
      </c>
      <c r="R5224" s="1">
        <v>114.94999999999999</v>
      </c>
      <c r="S5224" s="1">
        <v>5</v>
      </c>
      <c r="T5224" s="1">
        <v>0</v>
      </c>
      <c r="U5224" s="1">
        <v>2.2990000000000066</v>
      </c>
      <c r="V5224" s="3" t="str">
        <f>IF(M5224=People!$B$5,People!$A$5,IF(M5224=People!$B$4,People!$A$4,IF(M5224=People!$B$3,People!$A$3,IF(M5224=People!$B$2,People!$A$2,0))))</f>
        <v>Kelly Williams</v>
      </c>
      <c r="W5224" s="3" t="str">
        <f>IFERROR(INDEX(Returns!A:A,MATCH(B5224,Returns!B:B,0)),"No")</f>
        <v>No</v>
      </c>
    </row>
    <row r="5225" spans="1:23" x14ac:dyDescent="0.2">
      <c r="A5225" s="1">
        <v>5224</v>
      </c>
      <c r="B5225" t="s">
        <v>8657</v>
      </c>
      <c r="C5225" s="2">
        <v>43603</v>
      </c>
      <c r="D5225" s="2">
        <v>43607</v>
      </c>
      <c r="E5225" s="1" t="s">
        <v>21</v>
      </c>
      <c r="F5225" s="1" t="s">
        <v>3140</v>
      </c>
      <c r="G5225" s="1" t="s">
        <v>3141</v>
      </c>
      <c r="H5225" s="1" t="s">
        <v>94</v>
      </c>
      <c r="I5225" s="1" t="s">
        <v>25</v>
      </c>
      <c r="J5225" s="1" t="s">
        <v>286</v>
      </c>
      <c r="K5225" s="1" t="s">
        <v>527</v>
      </c>
      <c r="L5225" s="1">
        <v>65807</v>
      </c>
      <c r="M5225" s="1" t="s">
        <v>97</v>
      </c>
      <c r="N5225" s="1" t="s">
        <v>4780</v>
      </c>
      <c r="O5225" s="1" t="s">
        <v>43</v>
      </c>
      <c r="P5225" s="1" t="s">
        <v>70</v>
      </c>
      <c r="Q5225" s="1" t="s">
        <v>4781</v>
      </c>
      <c r="R5225" s="1">
        <v>43.19</v>
      </c>
      <c r="S5225" s="1">
        <v>7</v>
      </c>
      <c r="T5225" s="1">
        <v>0</v>
      </c>
      <c r="U5225" s="1">
        <v>20.731199999999998</v>
      </c>
      <c r="V5225" s="3" t="str">
        <f>IF(M5225=People!$B$5,People!$A$5,IF(M5225=People!$B$4,People!$A$4,IF(M5225=People!$B$3,People!$A$3,IF(M5225=People!$B$2,People!$A$2,0))))</f>
        <v>Kelly Williams</v>
      </c>
      <c r="W5225" s="3" t="str">
        <f>IFERROR(INDEX(Returns!A:A,MATCH(B5225,Returns!B:B,0)),"No")</f>
        <v>No</v>
      </c>
    </row>
    <row r="5226" spans="1:23" x14ac:dyDescent="0.2">
      <c r="A5226" s="1">
        <v>5225</v>
      </c>
      <c r="B5226" t="s">
        <v>8658</v>
      </c>
      <c r="C5226" s="2">
        <v>43720</v>
      </c>
      <c r="D5226" s="2">
        <v>43725</v>
      </c>
      <c r="E5226" s="1" t="s">
        <v>21</v>
      </c>
      <c r="F5226" s="1" t="s">
        <v>4355</v>
      </c>
      <c r="G5226" s="1" t="s">
        <v>4356</v>
      </c>
      <c r="H5226" s="1" t="s">
        <v>24</v>
      </c>
      <c r="I5226" s="1" t="s">
        <v>25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1411</v>
      </c>
      <c r="O5226" s="1" t="s">
        <v>43</v>
      </c>
      <c r="P5226" s="1" t="s">
        <v>84</v>
      </c>
      <c r="Q5226" s="1" t="s">
        <v>1412</v>
      </c>
      <c r="R5226" s="1">
        <v>166.44</v>
      </c>
      <c r="S5226" s="1">
        <v>3</v>
      </c>
      <c r="T5226" s="1">
        <v>0</v>
      </c>
      <c r="U5226" s="1">
        <v>79.891199999999998</v>
      </c>
      <c r="V5226" s="3" t="str">
        <f>IF(M5226=People!$B$5,People!$A$5,IF(M5226=People!$B$4,People!$A$4,IF(M5226=People!$B$3,People!$A$3,IF(M5226=People!$B$2,People!$A$2,0))))</f>
        <v>Anna Andreadi</v>
      </c>
      <c r="W5226" s="3" t="str">
        <f>IFERROR(INDEX(Returns!A:A,MATCH(B5226,Returns!B:B,0)),"No")</f>
        <v>No</v>
      </c>
    </row>
    <row r="5227" spans="1:23" x14ac:dyDescent="0.2">
      <c r="A5227" s="1">
        <v>5226</v>
      </c>
      <c r="B5227" t="s">
        <v>8659</v>
      </c>
      <c r="C5227" s="2">
        <v>43272</v>
      </c>
      <c r="D5227" s="2">
        <v>43277</v>
      </c>
      <c r="E5227" s="1" t="s">
        <v>46</v>
      </c>
      <c r="F5227" s="1" t="s">
        <v>3788</v>
      </c>
      <c r="G5227" s="1" t="s">
        <v>3789</v>
      </c>
      <c r="H5227" s="1" t="s">
        <v>24</v>
      </c>
      <c r="I5227" s="1" t="s">
        <v>25</v>
      </c>
      <c r="J5227" s="1" t="s">
        <v>239</v>
      </c>
      <c r="K5227" s="1" t="s">
        <v>240</v>
      </c>
      <c r="L5227" s="1">
        <v>10011</v>
      </c>
      <c r="M5227" s="1" t="s">
        <v>135</v>
      </c>
      <c r="N5227" s="1" t="s">
        <v>4236</v>
      </c>
      <c r="O5227" s="1" t="s">
        <v>43</v>
      </c>
      <c r="P5227" s="1" t="s">
        <v>70</v>
      </c>
      <c r="Q5227" s="1" t="s">
        <v>4237</v>
      </c>
      <c r="R5227" s="1">
        <v>36.56</v>
      </c>
      <c r="S5227" s="1">
        <v>5</v>
      </c>
      <c r="T5227" s="1">
        <v>0.2</v>
      </c>
      <c r="U5227" s="1">
        <v>12.795999999999999</v>
      </c>
      <c r="V5227" s="3" t="str">
        <f>IF(M5227=People!$B$5,People!$A$5,IF(M5227=People!$B$4,People!$A$4,IF(M5227=People!$B$3,People!$A$3,IF(M5227=People!$B$2,People!$A$2,0))))</f>
        <v>Chuck Magee</v>
      </c>
      <c r="W5227" s="3" t="str">
        <f>IFERROR(INDEX(Returns!A:A,MATCH(B5227,Returns!B:B,0)),"No")</f>
        <v>No</v>
      </c>
    </row>
    <row r="5228" spans="1:23" x14ac:dyDescent="0.2">
      <c r="A5228" s="1">
        <v>5227</v>
      </c>
      <c r="B5228" t="s">
        <v>8659</v>
      </c>
      <c r="C5228" s="2">
        <v>43272</v>
      </c>
      <c r="D5228" s="2">
        <v>43277</v>
      </c>
      <c r="E5228" s="1" t="s">
        <v>46</v>
      </c>
      <c r="F5228" s="1" t="s">
        <v>3788</v>
      </c>
      <c r="G5228" s="1" t="s">
        <v>3789</v>
      </c>
      <c r="H5228" s="1" t="s">
        <v>24</v>
      </c>
      <c r="I5228" s="1" t="s">
        <v>25</v>
      </c>
      <c r="J5228" s="1" t="s">
        <v>239</v>
      </c>
      <c r="K5228" s="1" t="s">
        <v>240</v>
      </c>
      <c r="L5228" s="1">
        <v>10011</v>
      </c>
      <c r="M5228" s="1" t="s">
        <v>135</v>
      </c>
      <c r="N5228" s="1" t="s">
        <v>5011</v>
      </c>
      <c r="O5228" s="1" t="s">
        <v>43</v>
      </c>
      <c r="P5228" s="1" t="s">
        <v>70</v>
      </c>
      <c r="Q5228" s="1" t="s">
        <v>5012</v>
      </c>
      <c r="R5228" s="1">
        <v>186.14400000000001</v>
      </c>
      <c r="S5228" s="1">
        <v>6</v>
      </c>
      <c r="T5228" s="1">
        <v>0.2</v>
      </c>
      <c r="U5228" s="1">
        <v>60.496799999999993</v>
      </c>
      <c r="V5228" s="3" t="str">
        <f>IF(M5228=People!$B$5,People!$A$5,IF(M5228=People!$B$4,People!$A$4,IF(M5228=People!$B$3,People!$A$3,IF(M5228=People!$B$2,People!$A$2,0))))</f>
        <v>Chuck Magee</v>
      </c>
      <c r="W5228" s="3" t="str">
        <f>IFERROR(INDEX(Returns!A:A,MATCH(B5228,Returns!B:B,0)),"No")</f>
        <v>No</v>
      </c>
    </row>
    <row r="5229" spans="1:23" x14ac:dyDescent="0.2">
      <c r="A5229" s="1">
        <v>5228</v>
      </c>
      <c r="B5229" t="s">
        <v>8659</v>
      </c>
      <c r="C5229" s="2">
        <v>43272</v>
      </c>
      <c r="D5229" s="2">
        <v>43277</v>
      </c>
      <c r="E5229" s="1" t="s">
        <v>46</v>
      </c>
      <c r="F5229" s="1" t="s">
        <v>3788</v>
      </c>
      <c r="G5229" s="1" t="s">
        <v>3789</v>
      </c>
      <c r="H5229" s="1" t="s">
        <v>24</v>
      </c>
      <c r="I5229" s="1" t="s">
        <v>25</v>
      </c>
      <c r="J5229" s="1" t="s">
        <v>239</v>
      </c>
      <c r="K5229" s="1" t="s">
        <v>240</v>
      </c>
      <c r="L5229" s="1">
        <v>10011</v>
      </c>
      <c r="M5229" s="1" t="s">
        <v>135</v>
      </c>
      <c r="N5229" s="1" t="s">
        <v>1957</v>
      </c>
      <c r="O5229" s="1" t="s">
        <v>30</v>
      </c>
      <c r="P5229" s="1" t="s">
        <v>31</v>
      </c>
      <c r="Q5229" s="1" t="s">
        <v>1958</v>
      </c>
      <c r="R5229" s="1">
        <v>353.56799999999998</v>
      </c>
      <c r="S5229" s="1">
        <v>2</v>
      </c>
      <c r="T5229" s="1">
        <v>0.2</v>
      </c>
      <c r="U5229" s="1">
        <v>-44.196000000000026</v>
      </c>
      <c r="V5229" s="3" t="str">
        <f>IF(M5229=People!$B$5,People!$A$5,IF(M5229=People!$B$4,People!$A$4,IF(M5229=People!$B$3,People!$A$3,IF(M5229=People!$B$2,People!$A$2,0))))</f>
        <v>Chuck Magee</v>
      </c>
      <c r="W5229" s="3" t="str">
        <f>IFERROR(INDEX(Returns!A:A,MATCH(B5229,Returns!B:B,0)),"No")</f>
        <v>No</v>
      </c>
    </row>
    <row r="5230" spans="1:23" x14ac:dyDescent="0.2">
      <c r="A5230" s="1">
        <v>5229</v>
      </c>
      <c r="B5230" t="s">
        <v>8660</v>
      </c>
      <c r="C5230" s="2">
        <v>42700</v>
      </c>
      <c r="D5230" s="2">
        <v>42705</v>
      </c>
      <c r="E5230" s="1" t="s">
        <v>46</v>
      </c>
      <c r="F5230" s="1" t="s">
        <v>485</v>
      </c>
      <c r="G5230" s="1" t="s">
        <v>486</v>
      </c>
      <c r="H5230" s="1" t="s">
        <v>94</v>
      </c>
      <c r="I5230" s="1" t="s">
        <v>25</v>
      </c>
      <c r="J5230" s="1" t="s">
        <v>116</v>
      </c>
      <c r="K5230" s="1" t="s">
        <v>40</v>
      </c>
      <c r="L5230" s="1">
        <v>94109</v>
      </c>
      <c r="M5230" s="1" t="s">
        <v>41</v>
      </c>
      <c r="N5230" s="1" t="s">
        <v>4889</v>
      </c>
      <c r="O5230" s="1" t="s">
        <v>43</v>
      </c>
      <c r="P5230" s="1" t="s">
        <v>84</v>
      </c>
      <c r="Q5230" s="1" t="s">
        <v>4890</v>
      </c>
      <c r="R5230" s="1">
        <v>81.98</v>
      </c>
      <c r="S5230" s="1">
        <v>2</v>
      </c>
      <c r="T5230" s="1">
        <v>0</v>
      </c>
      <c r="U5230" s="1">
        <v>40.170200000000001</v>
      </c>
      <c r="V5230" s="3" t="str">
        <f>IF(M5230=People!$B$5,People!$A$5,IF(M5230=People!$B$4,People!$A$4,IF(M5230=People!$B$3,People!$A$3,IF(M5230=People!$B$2,People!$A$2,0))))</f>
        <v>Anna Andreadi</v>
      </c>
      <c r="W5230" s="3" t="str">
        <f>IFERROR(INDEX(Returns!A:A,MATCH(B5230,Returns!B:B,0)),"No")</f>
        <v>No</v>
      </c>
    </row>
    <row r="5231" spans="1:23" x14ac:dyDescent="0.2">
      <c r="A5231" s="1">
        <v>5230</v>
      </c>
      <c r="B5231" t="s">
        <v>8661</v>
      </c>
      <c r="C5231" s="2">
        <v>43543</v>
      </c>
      <c r="D5231" s="2">
        <v>43546</v>
      </c>
      <c r="E5231" s="1" t="s">
        <v>21</v>
      </c>
      <c r="F5231" s="1" t="s">
        <v>1453</v>
      </c>
      <c r="G5231" s="1" t="s">
        <v>1454</v>
      </c>
      <c r="H5231" s="1" t="s">
        <v>24</v>
      </c>
      <c r="I5231" s="1" t="s">
        <v>25</v>
      </c>
      <c r="J5231" s="1" t="s">
        <v>2911</v>
      </c>
      <c r="K5231" s="1" t="s">
        <v>40</v>
      </c>
      <c r="L5231" s="1">
        <v>93727</v>
      </c>
      <c r="M5231" s="1" t="s">
        <v>41</v>
      </c>
      <c r="N5231" s="1" t="s">
        <v>4236</v>
      </c>
      <c r="O5231" s="1" t="s">
        <v>43</v>
      </c>
      <c r="P5231" s="1" t="s">
        <v>70</v>
      </c>
      <c r="Q5231" s="1" t="s">
        <v>4237</v>
      </c>
      <c r="R5231" s="1">
        <v>14.624000000000002</v>
      </c>
      <c r="S5231" s="1">
        <v>2</v>
      </c>
      <c r="T5231" s="1">
        <v>0.2</v>
      </c>
      <c r="U5231" s="1">
        <v>5.1183999999999994</v>
      </c>
      <c r="V5231" s="3" t="str">
        <f>IF(M5231=People!$B$5,People!$A$5,IF(M5231=People!$B$4,People!$A$4,IF(M5231=People!$B$3,People!$A$3,IF(M5231=People!$B$2,People!$A$2,0))))</f>
        <v>Anna Andreadi</v>
      </c>
      <c r="W5231" s="3" t="str">
        <f>IFERROR(INDEX(Returns!A:A,MATCH(B5231,Returns!B:B,0)),"No")</f>
        <v>No</v>
      </c>
    </row>
    <row r="5232" spans="1:23" x14ac:dyDescent="0.2">
      <c r="A5232" s="1">
        <v>5231</v>
      </c>
      <c r="B5232" t="s">
        <v>8661</v>
      </c>
      <c r="C5232" s="2">
        <v>43543</v>
      </c>
      <c r="D5232" s="2">
        <v>43546</v>
      </c>
      <c r="E5232" s="1" t="s">
        <v>21</v>
      </c>
      <c r="F5232" s="1" t="s">
        <v>1453</v>
      </c>
      <c r="G5232" s="1" t="s">
        <v>1454</v>
      </c>
      <c r="H5232" s="1" t="s">
        <v>24</v>
      </c>
      <c r="I5232" s="1" t="s">
        <v>25</v>
      </c>
      <c r="J5232" s="1" t="s">
        <v>2911</v>
      </c>
      <c r="K5232" s="1" t="s">
        <v>40</v>
      </c>
      <c r="L5232" s="1">
        <v>93727</v>
      </c>
      <c r="M5232" s="1" t="s">
        <v>41</v>
      </c>
      <c r="N5232" s="1" t="s">
        <v>2053</v>
      </c>
      <c r="O5232" s="1" t="s">
        <v>30</v>
      </c>
      <c r="P5232" s="1" t="s">
        <v>52</v>
      </c>
      <c r="Q5232" s="1" t="s">
        <v>2054</v>
      </c>
      <c r="R5232" s="1">
        <v>697.16</v>
      </c>
      <c r="S5232" s="1">
        <v>5</v>
      </c>
      <c r="T5232" s="1">
        <v>0.2</v>
      </c>
      <c r="U5232" s="1">
        <v>8.7144999999999868</v>
      </c>
      <c r="V5232" s="3" t="str">
        <f>IF(M5232=People!$B$5,People!$A$5,IF(M5232=People!$B$4,People!$A$4,IF(M5232=People!$B$3,People!$A$3,IF(M5232=People!$B$2,People!$A$2,0))))</f>
        <v>Anna Andreadi</v>
      </c>
      <c r="W5232" s="3" t="str">
        <f>IFERROR(INDEX(Returns!A:A,MATCH(B5232,Returns!B:B,0)),"No")</f>
        <v>No</v>
      </c>
    </row>
    <row r="5233" spans="1:23" x14ac:dyDescent="0.2">
      <c r="A5233" s="1">
        <v>5232</v>
      </c>
      <c r="B5233" t="s">
        <v>8661</v>
      </c>
      <c r="C5233" s="2">
        <v>43543</v>
      </c>
      <c r="D5233" s="2">
        <v>43546</v>
      </c>
      <c r="E5233" s="1" t="s">
        <v>21</v>
      </c>
      <c r="F5233" s="1" t="s">
        <v>1453</v>
      </c>
      <c r="G5233" s="1" t="s">
        <v>1454</v>
      </c>
      <c r="H5233" s="1" t="s">
        <v>24</v>
      </c>
      <c r="I5233" s="1" t="s">
        <v>25</v>
      </c>
      <c r="J5233" s="1" t="s">
        <v>2911</v>
      </c>
      <c r="K5233" s="1" t="s">
        <v>40</v>
      </c>
      <c r="L5233" s="1">
        <v>93727</v>
      </c>
      <c r="M5233" s="1" t="s">
        <v>41</v>
      </c>
      <c r="N5233" s="1" t="s">
        <v>4608</v>
      </c>
      <c r="O5233" s="1" t="s">
        <v>30</v>
      </c>
      <c r="P5233" s="1" t="s">
        <v>60</v>
      </c>
      <c r="Q5233" s="1" t="s">
        <v>4609</v>
      </c>
      <c r="R5233" s="1">
        <v>30.93</v>
      </c>
      <c r="S5233" s="1">
        <v>1</v>
      </c>
      <c r="T5233" s="1">
        <v>0</v>
      </c>
      <c r="U5233" s="1">
        <v>12.6813</v>
      </c>
      <c r="V5233" s="3" t="str">
        <f>IF(M5233=People!$B$5,People!$A$5,IF(M5233=People!$B$4,People!$A$4,IF(M5233=People!$B$3,People!$A$3,IF(M5233=People!$B$2,People!$A$2,0))))</f>
        <v>Anna Andreadi</v>
      </c>
      <c r="W5233" s="3" t="str">
        <f>IFERROR(INDEX(Returns!A:A,MATCH(B5233,Returns!B:B,0)),"No")</f>
        <v>No</v>
      </c>
    </row>
    <row r="5234" spans="1:23" x14ac:dyDescent="0.2">
      <c r="A5234" s="1">
        <v>5233</v>
      </c>
      <c r="B5234" t="s">
        <v>8661</v>
      </c>
      <c r="C5234" s="2">
        <v>43543</v>
      </c>
      <c r="D5234" s="2">
        <v>43546</v>
      </c>
      <c r="E5234" s="1" t="s">
        <v>21</v>
      </c>
      <c r="F5234" s="1" t="s">
        <v>1453</v>
      </c>
      <c r="G5234" s="1" t="s">
        <v>1454</v>
      </c>
      <c r="H5234" s="1" t="s">
        <v>24</v>
      </c>
      <c r="I5234" s="1" t="s">
        <v>25</v>
      </c>
      <c r="J5234" s="1" t="s">
        <v>2911</v>
      </c>
      <c r="K5234" s="1" t="s">
        <v>40</v>
      </c>
      <c r="L5234" s="1">
        <v>93727</v>
      </c>
      <c r="M5234" s="1" t="s">
        <v>41</v>
      </c>
      <c r="N5234" s="1" t="s">
        <v>698</v>
      </c>
      <c r="O5234" s="1" t="s">
        <v>43</v>
      </c>
      <c r="P5234" s="1" t="s">
        <v>70</v>
      </c>
      <c r="Q5234" s="1" t="s">
        <v>699</v>
      </c>
      <c r="R5234" s="1">
        <v>27.496000000000002</v>
      </c>
      <c r="S5234" s="1">
        <v>7</v>
      </c>
      <c r="T5234" s="1">
        <v>0.2</v>
      </c>
      <c r="U5234" s="1">
        <v>9.2798999999999996</v>
      </c>
      <c r="V5234" s="3" t="str">
        <f>IF(M5234=People!$B$5,People!$A$5,IF(M5234=People!$B$4,People!$A$4,IF(M5234=People!$B$3,People!$A$3,IF(M5234=People!$B$2,People!$A$2,0))))</f>
        <v>Anna Andreadi</v>
      </c>
      <c r="W5234" s="3" t="str">
        <f>IFERROR(INDEX(Returns!A:A,MATCH(B5234,Returns!B:B,0)),"No")</f>
        <v>No</v>
      </c>
    </row>
    <row r="5235" spans="1:23" x14ac:dyDescent="0.2">
      <c r="A5235" s="1">
        <v>5234</v>
      </c>
      <c r="B5235" t="s">
        <v>8662</v>
      </c>
      <c r="C5235" s="2">
        <v>42661</v>
      </c>
      <c r="D5235" s="2">
        <v>42665</v>
      </c>
      <c r="E5235" s="1" t="s">
        <v>46</v>
      </c>
      <c r="F5235" s="1" t="s">
        <v>4363</v>
      </c>
      <c r="G5235" s="1" t="s">
        <v>4364</v>
      </c>
      <c r="H5235" s="1" t="s">
        <v>38</v>
      </c>
      <c r="I5235" s="1" t="s">
        <v>25</v>
      </c>
      <c r="J5235" s="1" t="s">
        <v>5117</v>
      </c>
      <c r="K5235" s="1" t="s">
        <v>1481</v>
      </c>
      <c r="L5235" s="1">
        <v>71854</v>
      </c>
      <c r="M5235" s="1" t="s">
        <v>28</v>
      </c>
      <c r="N5235" s="1" t="s">
        <v>5469</v>
      </c>
      <c r="O5235" s="1" t="s">
        <v>30</v>
      </c>
      <c r="P5235" s="1" t="s">
        <v>34</v>
      </c>
      <c r="Q5235" s="1" t="s">
        <v>5470</v>
      </c>
      <c r="R5235" s="1">
        <v>605.34</v>
      </c>
      <c r="S5235" s="1">
        <v>6</v>
      </c>
      <c r="T5235" s="1">
        <v>0</v>
      </c>
      <c r="U5235" s="1">
        <v>145.2816</v>
      </c>
      <c r="V5235" s="3" t="str">
        <f>IF(M5235=People!$B$5,People!$A$5,IF(M5235=People!$B$4,People!$A$4,IF(M5235=People!$B$3,People!$A$3,IF(M5235=People!$B$2,People!$A$2,0))))</f>
        <v>Cassandra Brandow</v>
      </c>
      <c r="W5235" s="3" t="str">
        <f>IFERROR(INDEX(Returns!A:A,MATCH(B5235,Returns!B:B,0)),"No")</f>
        <v>No</v>
      </c>
    </row>
    <row r="5236" spans="1:23" x14ac:dyDescent="0.2">
      <c r="A5236" s="1">
        <v>5235</v>
      </c>
      <c r="B5236" t="s">
        <v>8663</v>
      </c>
      <c r="C5236" s="2">
        <v>43699</v>
      </c>
      <c r="D5236" s="2">
        <v>43700</v>
      </c>
      <c r="E5236" s="1" t="s">
        <v>170</v>
      </c>
      <c r="F5236" s="1" t="s">
        <v>5338</v>
      </c>
      <c r="G5236" s="1" t="s">
        <v>5339</v>
      </c>
      <c r="H5236" s="1" t="s">
        <v>24</v>
      </c>
      <c r="I5236" s="1" t="s">
        <v>25</v>
      </c>
      <c r="J5236" s="1" t="s">
        <v>116</v>
      </c>
      <c r="K5236" s="1" t="s">
        <v>40</v>
      </c>
      <c r="L5236" s="1">
        <v>94110</v>
      </c>
      <c r="M5236" s="1" t="s">
        <v>41</v>
      </c>
      <c r="N5236" s="1" t="s">
        <v>451</v>
      </c>
      <c r="O5236" s="1" t="s">
        <v>30</v>
      </c>
      <c r="P5236" s="1" t="s">
        <v>52</v>
      </c>
      <c r="Q5236" s="1" t="s">
        <v>452</v>
      </c>
      <c r="R5236" s="1">
        <v>210.00800000000001</v>
      </c>
      <c r="S5236" s="1">
        <v>1</v>
      </c>
      <c r="T5236" s="1">
        <v>0.2</v>
      </c>
      <c r="U5236" s="1">
        <v>2.625099999999982</v>
      </c>
      <c r="V5236" s="3" t="str">
        <f>IF(M5236=People!$B$5,People!$A$5,IF(M5236=People!$B$4,People!$A$4,IF(M5236=People!$B$3,People!$A$3,IF(M5236=People!$B$2,People!$A$2,0))))</f>
        <v>Anna Andreadi</v>
      </c>
      <c r="W5236" s="3" t="str">
        <f>IFERROR(INDEX(Returns!A:A,MATCH(B5236,Returns!B:B,0)),"No")</f>
        <v>No</v>
      </c>
    </row>
    <row r="5237" spans="1:23" x14ac:dyDescent="0.2">
      <c r="A5237" s="1">
        <v>5236</v>
      </c>
      <c r="B5237" t="s">
        <v>8664</v>
      </c>
      <c r="C5237" s="2">
        <v>43423</v>
      </c>
      <c r="D5237" s="2">
        <v>43426</v>
      </c>
      <c r="E5237" s="1" t="s">
        <v>170</v>
      </c>
      <c r="F5237" s="1" t="s">
        <v>4471</v>
      </c>
      <c r="G5237" s="1" t="s">
        <v>4472</v>
      </c>
      <c r="H5237" s="1" t="s">
        <v>38</v>
      </c>
      <c r="I5237" s="1" t="s">
        <v>25</v>
      </c>
      <c r="J5237" s="1" t="s">
        <v>3562</v>
      </c>
      <c r="K5237" s="1" t="s">
        <v>228</v>
      </c>
      <c r="L5237" s="1">
        <v>46203</v>
      </c>
      <c r="M5237" s="1" t="s">
        <v>97</v>
      </c>
      <c r="N5237" s="1" t="s">
        <v>4976</v>
      </c>
      <c r="O5237" s="1" t="s">
        <v>43</v>
      </c>
      <c r="P5237" s="1" t="s">
        <v>73</v>
      </c>
      <c r="Q5237" s="1" t="s">
        <v>4977</v>
      </c>
      <c r="R5237" s="1">
        <v>54.96</v>
      </c>
      <c r="S5237" s="1">
        <v>3</v>
      </c>
      <c r="T5237" s="1">
        <v>0</v>
      </c>
      <c r="U5237" s="1">
        <v>15.938399999999998</v>
      </c>
      <c r="V5237" s="3" t="str">
        <f>IF(M5237=People!$B$5,People!$A$5,IF(M5237=People!$B$4,People!$A$4,IF(M5237=People!$B$3,People!$A$3,IF(M5237=People!$B$2,People!$A$2,0))))</f>
        <v>Kelly Williams</v>
      </c>
      <c r="W5237" s="3" t="str">
        <f>IFERROR(INDEX(Returns!A:A,MATCH(B5237,Returns!B:B,0)),"No")</f>
        <v>No</v>
      </c>
    </row>
    <row r="5238" spans="1:23" x14ac:dyDescent="0.2">
      <c r="A5238" s="1">
        <v>5237</v>
      </c>
      <c r="B5238" t="s">
        <v>5977</v>
      </c>
      <c r="C5238" s="2">
        <v>42633</v>
      </c>
      <c r="D5238" s="2">
        <v>42637</v>
      </c>
      <c r="E5238" s="1" t="s">
        <v>46</v>
      </c>
      <c r="F5238" s="1" t="s">
        <v>325</v>
      </c>
      <c r="G5238" s="1" t="s">
        <v>326</v>
      </c>
      <c r="H5238" s="1" t="s">
        <v>24</v>
      </c>
      <c r="I5238" s="1" t="s">
        <v>25</v>
      </c>
      <c r="J5238" s="1" t="s">
        <v>340</v>
      </c>
      <c r="K5238" s="1" t="s">
        <v>2320</v>
      </c>
      <c r="L5238" s="1">
        <v>21044</v>
      </c>
      <c r="M5238" s="1" t="s">
        <v>135</v>
      </c>
      <c r="N5238" s="1" t="s">
        <v>2802</v>
      </c>
      <c r="O5238" s="1" t="s">
        <v>30</v>
      </c>
      <c r="P5238" s="1" t="s">
        <v>60</v>
      </c>
      <c r="Q5238" s="1" t="s">
        <v>2803</v>
      </c>
      <c r="R5238" s="1">
        <v>164.22</v>
      </c>
      <c r="S5238" s="1">
        <v>3</v>
      </c>
      <c r="T5238" s="1">
        <v>0</v>
      </c>
      <c r="U5238" s="1">
        <v>50.908200000000001</v>
      </c>
      <c r="V5238" s="3" t="str">
        <f>IF(M5238=People!$B$5,People!$A$5,IF(M5238=People!$B$4,People!$A$4,IF(M5238=People!$B$3,People!$A$3,IF(M5238=People!$B$2,People!$A$2,0))))</f>
        <v>Chuck Magee</v>
      </c>
      <c r="W5238" s="3" t="str">
        <f>IFERROR(INDEX(Returns!A:A,MATCH(B5238,Returns!B:B,0)),"No")</f>
        <v>Yes</v>
      </c>
    </row>
    <row r="5239" spans="1:23" x14ac:dyDescent="0.2">
      <c r="A5239" s="1">
        <v>5238</v>
      </c>
      <c r="B5239" t="s">
        <v>5977</v>
      </c>
      <c r="C5239" s="2">
        <v>42633</v>
      </c>
      <c r="D5239" s="2">
        <v>42637</v>
      </c>
      <c r="E5239" s="1" t="s">
        <v>46</v>
      </c>
      <c r="F5239" s="1" t="s">
        <v>325</v>
      </c>
      <c r="G5239" s="1" t="s">
        <v>326</v>
      </c>
      <c r="H5239" s="1" t="s">
        <v>24</v>
      </c>
      <c r="I5239" s="1" t="s">
        <v>25</v>
      </c>
      <c r="J5239" s="1" t="s">
        <v>340</v>
      </c>
      <c r="K5239" s="1" t="s">
        <v>2320</v>
      </c>
      <c r="L5239" s="1">
        <v>21044</v>
      </c>
      <c r="M5239" s="1" t="s">
        <v>135</v>
      </c>
      <c r="N5239" s="1" t="s">
        <v>1449</v>
      </c>
      <c r="O5239" s="1" t="s">
        <v>30</v>
      </c>
      <c r="P5239" s="1" t="s">
        <v>31</v>
      </c>
      <c r="Q5239" s="1" t="s">
        <v>1450</v>
      </c>
      <c r="R5239" s="1">
        <v>362.94</v>
      </c>
      <c r="S5239" s="1">
        <v>3</v>
      </c>
      <c r="T5239" s="1">
        <v>0</v>
      </c>
      <c r="U5239" s="1">
        <v>36.293999999999997</v>
      </c>
      <c r="V5239" s="3" t="str">
        <f>IF(M5239=People!$B$5,People!$A$5,IF(M5239=People!$B$4,People!$A$4,IF(M5239=People!$B$3,People!$A$3,IF(M5239=People!$B$2,People!$A$2,0))))</f>
        <v>Chuck Magee</v>
      </c>
      <c r="W5239" s="3" t="str">
        <f>IFERROR(INDEX(Returns!A:A,MATCH(B5239,Returns!B:B,0)),"No")</f>
        <v>Yes</v>
      </c>
    </row>
    <row r="5240" spans="1:23" x14ac:dyDescent="0.2">
      <c r="A5240" s="1">
        <v>5239</v>
      </c>
      <c r="B5240" t="s">
        <v>5977</v>
      </c>
      <c r="C5240" s="2">
        <v>42633</v>
      </c>
      <c r="D5240" s="2">
        <v>42637</v>
      </c>
      <c r="E5240" s="1" t="s">
        <v>46</v>
      </c>
      <c r="F5240" s="1" t="s">
        <v>325</v>
      </c>
      <c r="G5240" s="1" t="s">
        <v>326</v>
      </c>
      <c r="H5240" s="1" t="s">
        <v>24</v>
      </c>
      <c r="I5240" s="1" t="s">
        <v>25</v>
      </c>
      <c r="J5240" s="1" t="s">
        <v>340</v>
      </c>
      <c r="K5240" s="1" t="s">
        <v>2320</v>
      </c>
      <c r="L5240" s="1">
        <v>21044</v>
      </c>
      <c r="M5240" s="1" t="s">
        <v>135</v>
      </c>
      <c r="N5240" s="1" t="s">
        <v>892</v>
      </c>
      <c r="O5240" s="1" t="s">
        <v>66</v>
      </c>
      <c r="P5240" s="1" t="s">
        <v>146</v>
      </c>
      <c r="Q5240" s="1" t="s">
        <v>893</v>
      </c>
      <c r="R5240" s="1">
        <v>59.98</v>
      </c>
      <c r="S5240" s="1">
        <v>2</v>
      </c>
      <c r="T5240" s="1">
        <v>0</v>
      </c>
      <c r="U5240" s="1">
        <v>26.391200000000005</v>
      </c>
      <c r="V5240" s="3" t="str">
        <f>IF(M5240=People!$B$5,People!$A$5,IF(M5240=People!$B$4,People!$A$4,IF(M5240=People!$B$3,People!$A$3,IF(M5240=People!$B$2,People!$A$2,0))))</f>
        <v>Chuck Magee</v>
      </c>
      <c r="W5240" s="3" t="str">
        <f>IFERROR(INDEX(Returns!A:A,MATCH(B5240,Returns!B:B,0)),"No")</f>
        <v>Yes</v>
      </c>
    </row>
    <row r="5241" spans="1:23" x14ac:dyDescent="0.2">
      <c r="A5241" s="1">
        <v>5240</v>
      </c>
      <c r="B5241" t="s">
        <v>8665</v>
      </c>
      <c r="C5241" s="2">
        <v>43354</v>
      </c>
      <c r="D5241" s="2">
        <v>43360</v>
      </c>
      <c r="E5241" s="1" t="s">
        <v>46</v>
      </c>
      <c r="F5241" s="1" t="s">
        <v>4792</v>
      </c>
      <c r="G5241" s="1" t="s">
        <v>4793</v>
      </c>
      <c r="H5241" s="1" t="s">
        <v>24</v>
      </c>
      <c r="I5241" s="1" t="s">
        <v>25</v>
      </c>
      <c r="J5241" s="1" t="s">
        <v>556</v>
      </c>
      <c r="K5241" s="1" t="s">
        <v>40</v>
      </c>
      <c r="L5241" s="1">
        <v>95123</v>
      </c>
      <c r="M5241" s="1" t="s">
        <v>41</v>
      </c>
      <c r="N5241" s="1" t="s">
        <v>106</v>
      </c>
      <c r="O5241" s="1" t="s">
        <v>43</v>
      </c>
      <c r="P5241" s="1" t="s">
        <v>55</v>
      </c>
      <c r="Q5241" s="1" t="s">
        <v>107</v>
      </c>
      <c r="R5241" s="1">
        <v>332.94</v>
      </c>
      <c r="S5241" s="1">
        <v>3</v>
      </c>
      <c r="T5241" s="1">
        <v>0</v>
      </c>
      <c r="U5241" s="1">
        <v>6.6587999999999994</v>
      </c>
      <c r="V5241" s="3" t="str">
        <f>IF(M5241=People!$B$5,People!$A$5,IF(M5241=People!$B$4,People!$A$4,IF(M5241=People!$B$3,People!$A$3,IF(M5241=People!$B$2,People!$A$2,0))))</f>
        <v>Anna Andreadi</v>
      </c>
      <c r="W5241" s="3" t="str">
        <f>IFERROR(INDEX(Returns!A:A,MATCH(B5241,Returns!B:B,0)),"No")</f>
        <v>No</v>
      </c>
    </row>
    <row r="5242" spans="1:23" x14ac:dyDescent="0.2">
      <c r="A5242" s="1">
        <v>5241</v>
      </c>
      <c r="B5242" t="s">
        <v>8665</v>
      </c>
      <c r="C5242" s="2">
        <v>43354</v>
      </c>
      <c r="D5242" s="2">
        <v>43360</v>
      </c>
      <c r="E5242" s="1" t="s">
        <v>46</v>
      </c>
      <c r="F5242" s="1" t="s">
        <v>4792</v>
      </c>
      <c r="G5242" s="1" t="s">
        <v>4793</v>
      </c>
      <c r="H5242" s="1" t="s">
        <v>24</v>
      </c>
      <c r="I5242" s="1" t="s">
        <v>25</v>
      </c>
      <c r="J5242" s="1" t="s">
        <v>556</v>
      </c>
      <c r="K5242" s="1" t="s">
        <v>40</v>
      </c>
      <c r="L5242" s="1">
        <v>95123</v>
      </c>
      <c r="M5242" s="1" t="s">
        <v>41</v>
      </c>
      <c r="N5242" s="1" t="s">
        <v>1496</v>
      </c>
      <c r="O5242" s="1" t="s">
        <v>43</v>
      </c>
      <c r="P5242" s="1" t="s">
        <v>70</v>
      </c>
      <c r="Q5242" s="1" t="s">
        <v>1497</v>
      </c>
      <c r="R5242" s="1">
        <v>39.872000000000007</v>
      </c>
      <c r="S5242" s="1">
        <v>2</v>
      </c>
      <c r="T5242" s="1">
        <v>0.2</v>
      </c>
      <c r="U5242" s="1">
        <v>12.958399999999999</v>
      </c>
      <c r="V5242" s="3" t="str">
        <f>IF(M5242=People!$B$5,People!$A$5,IF(M5242=People!$B$4,People!$A$4,IF(M5242=People!$B$3,People!$A$3,IF(M5242=People!$B$2,People!$A$2,0))))</f>
        <v>Anna Andreadi</v>
      </c>
      <c r="W5242" s="3" t="str">
        <f>IFERROR(INDEX(Returns!A:A,MATCH(B5242,Returns!B:B,0)),"No")</f>
        <v>No</v>
      </c>
    </row>
    <row r="5243" spans="1:23" x14ac:dyDescent="0.2">
      <c r="A5243" s="1">
        <v>5242</v>
      </c>
      <c r="B5243" t="s">
        <v>8666</v>
      </c>
      <c r="C5243" s="2">
        <v>43366</v>
      </c>
      <c r="D5243" s="2">
        <v>43369</v>
      </c>
      <c r="E5243" s="1" t="s">
        <v>21</v>
      </c>
      <c r="F5243" s="1" t="s">
        <v>4868</v>
      </c>
      <c r="G5243" s="1" t="s">
        <v>4869</v>
      </c>
      <c r="H5243" s="1" t="s">
        <v>38</v>
      </c>
      <c r="I5243" s="1" t="s">
        <v>25</v>
      </c>
      <c r="J5243" s="1" t="s">
        <v>88</v>
      </c>
      <c r="K5243" s="1" t="s">
        <v>89</v>
      </c>
      <c r="L5243" s="1">
        <v>98115</v>
      </c>
      <c r="M5243" s="1" t="s">
        <v>41</v>
      </c>
      <c r="N5243" s="1" t="s">
        <v>5492</v>
      </c>
      <c r="O5243" s="1" t="s">
        <v>43</v>
      </c>
      <c r="P5243" s="1" t="s">
        <v>512</v>
      </c>
      <c r="Q5243" s="1" t="s">
        <v>5493</v>
      </c>
      <c r="R5243" s="1">
        <v>13.68</v>
      </c>
      <c r="S5243" s="1">
        <v>2</v>
      </c>
      <c r="T5243" s="1">
        <v>0</v>
      </c>
      <c r="U5243" s="1">
        <v>3.6936</v>
      </c>
      <c r="V5243" s="3" t="str">
        <f>IF(M5243=People!$B$5,People!$A$5,IF(M5243=People!$B$4,People!$A$4,IF(M5243=People!$B$3,People!$A$3,IF(M5243=People!$B$2,People!$A$2,0))))</f>
        <v>Anna Andreadi</v>
      </c>
      <c r="W5243" s="3" t="str">
        <f>IFERROR(INDEX(Returns!A:A,MATCH(B5243,Returns!B:B,0)),"No")</f>
        <v>No</v>
      </c>
    </row>
    <row r="5244" spans="1:23" x14ac:dyDescent="0.2">
      <c r="A5244" s="1">
        <v>5243</v>
      </c>
      <c r="B5244" t="s">
        <v>8667</v>
      </c>
      <c r="C5244" s="2">
        <v>43681</v>
      </c>
      <c r="D5244" s="2">
        <v>43685</v>
      </c>
      <c r="E5244" s="1" t="s">
        <v>46</v>
      </c>
      <c r="F5244" s="1" t="s">
        <v>3103</v>
      </c>
      <c r="G5244" s="1" t="s">
        <v>3104</v>
      </c>
      <c r="H5244" s="1" t="s">
        <v>38</v>
      </c>
      <c r="I5244" s="1" t="s">
        <v>25</v>
      </c>
      <c r="J5244" s="1" t="s">
        <v>3444</v>
      </c>
      <c r="K5244" s="1" t="s">
        <v>96</v>
      </c>
      <c r="L5244" s="1">
        <v>75007</v>
      </c>
      <c r="M5244" s="1" t="s">
        <v>97</v>
      </c>
      <c r="N5244" s="1" t="s">
        <v>1854</v>
      </c>
      <c r="O5244" s="1" t="s">
        <v>43</v>
      </c>
      <c r="P5244" s="1" t="s">
        <v>70</v>
      </c>
      <c r="Q5244" s="1" t="s">
        <v>1855</v>
      </c>
      <c r="R5244" s="1">
        <v>3.3179999999999996</v>
      </c>
      <c r="S5244" s="1">
        <v>3</v>
      </c>
      <c r="T5244" s="1">
        <v>0.8</v>
      </c>
      <c r="U5244" s="1">
        <v>-5.6406000000000018</v>
      </c>
      <c r="V5244" s="3" t="str">
        <f>IF(M5244=People!$B$5,People!$A$5,IF(M5244=People!$B$4,People!$A$4,IF(M5244=People!$B$3,People!$A$3,IF(M5244=People!$B$2,People!$A$2,0))))</f>
        <v>Kelly Williams</v>
      </c>
      <c r="W5244" s="3" t="str">
        <f>IFERROR(INDEX(Returns!A:A,MATCH(B5244,Returns!B:B,0)),"No")</f>
        <v>No</v>
      </c>
    </row>
    <row r="5245" spans="1:23" x14ac:dyDescent="0.2">
      <c r="A5245" s="1">
        <v>5244</v>
      </c>
      <c r="B5245" t="s">
        <v>8668</v>
      </c>
      <c r="C5245" s="2">
        <v>43306</v>
      </c>
      <c r="D5245" s="2">
        <v>43307</v>
      </c>
      <c r="E5245" s="1" t="s">
        <v>170</v>
      </c>
      <c r="F5245" s="1" t="s">
        <v>3160</v>
      </c>
      <c r="G5245" s="1" t="s">
        <v>3161</v>
      </c>
      <c r="H5245" s="1" t="s">
        <v>94</v>
      </c>
      <c r="I5245" s="1" t="s">
        <v>25</v>
      </c>
      <c r="J5245" s="1" t="s">
        <v>987</v>
      </c>
      <c r="K5245" s="1" t="s">
        <v>287</v>
      </c>
      <c r="L5245" s="1">
        <v>22204</v>
      </c>
      <c r="M5245" s="1" t="s">
        <v>28</v>
      </c>
      <c r="N5245" s="1" t="s">
        <v>2813</v>
      </c>
      <c r="O5245" s="1" t="s">
        <v>43</v>
      </c>
      <c r="P5245" s="1" t="s">
        <v>70</v>
      </c>
      <c r="Q5245" s="1" t="s">
        <v>2814</v>
      </c>
      <c r="R5245" s="1">
        <v>10.44</v>
      </c>
      <c r="S5245" s="1">
        <v>1</v>
      </c>
      <c r="T5245" s="1">
        <v>0</v>
      </c>
      <c r="U5245" s="1">
        <v>4.8023999999999996</v>
      </c>
      <c r="V5245" s="3" t="str">
        <f>IF(M5245=People!$B$5,People!$A$5,IF(M5245=People!$B$4,People!$A$4,IF(M5245=People!$B$3,People!$A$3,IF(M5245=People!$B$2,People!$A$2,0))))</f>
        <v>Cassandra Brandow</v>
      </c>
      <c r="W5245" s="3" t="str">
        <f>IFERROR(INDEX(Returns!A:A,MATCH(B5245,Returns!B:B,0)),"No")</f>
        <v>No</v>
      </c>
    </row>
    <row r="5246" spans="1:23" x14ac:dyDescent="0.2">
      <c r="A5246" s="1">
        <v>5245</v>
      </c>
      <c r="B5246" t="s">
        <v>8669</v>
      </c>
      <c r="C5246" s="2">
        <v>43314</v>
      </c>
      <c r="D5246" s="2">
        <v>43316</v>
      </c>
      <c r="E5246" s="1" t="s">
        <v>21</v>
      </c>
      <c r="F5246" s="1" t="s">
        <v>2060</v>
      </c>
      <c r="G5246" s="1" t="s">
        <v>2061</v>
      </c>
      <c r="H5246" s="1" t="s">
        <v>38</v>
      </c>
      <c r="I5246" s="1" t="s">
        <v>25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5494</v>
      </c>
      <c r="O5246" s="1" t="s">
        <v>30</v>
      </c>
      <c r="P5246" s="1" t="s">
        <v>52</v>
      </c>
      <c r="Q5246" s="1" t="s">
        <v>5495</v>
      </c>
      <c r="R5246" s="1">
        <v>136.46400000000003</v>
      </c>
      <c r="S5246" s="1">
        <v>2</v>
      </c>
      <c r="T5246" s="1">
        <v>0.2</v>
      </c>
      <c r="U5246" s="1">
        <v>15.352199999999989</v>
      </c>
      <c r="V5246" s="3" t="str">
        <f>IF(M5246=People!$B$5,People!$A$5,IF(M5246=People!$B$4,People!$A$4,IF(M5246=People!$B$3,People!$A$3,IF(M5246=People!$B$2,People!$A$2,0))))</f>
        <v>Anna Andreadi</v>
      </c>
      <c r="W5246" s="3" t="str">
        <f>IFERROR(INDEX(Returns!A:A,MATCH(B5246,Returns!B:B,0)),"No")</f>
        <v>No</v>
      </c>
    </row>
    <row r="5247" spans="1:23" x14ac:dyDescent="0.2">
      <c r="A5247" s="1">
        <v>5246</v>
      </c>
      <c r="B5247" t="s">
        <v>8669</v>
      </c>
      <c r="C5247" s="2">
        <v>43314</v>
      </c>
      <c r="D5247" s="2">
        <v>43316</v>
      </c>
      <c r="E5247" s="1" t="s">
        <v>21</v>
      </c>
      <c r="F5247" s="1" t="s">
        <v>2060</v>
      </c>
      <c r="G5247" s="1" t="s">
        <v>2061</v>
      </c>
      <c r="H5247" s="1" t="s">
        <v>38</v>
      </c>
      <c r="I5247" s="1" t="s">
        <v>25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726</v>
      </c>
      <c r="O5247" s="1" t="s">
        <v>66</v>
      </c>
      <c r="P5247" s="1" t="s">
        <v>67</v>
      </c>
      <c r="Q5247" s="1" t="s">
        <v>727</v>
      </c>
      <c r="R5247" s="1">
        <v>333.57600000000002</v>
      </c>
      <c r="S5247" s="1">
        <v>3</v>
      </c>
      <c r="T5247" s="1">
        <v>0.2</v>
      </c>
      <c r="U5247" s="1">
        <v>33.357600000000019</v>
      </c>
      <c r="V5247" s="3" t="str">
        <f>IF(M5247=People!$B$5,People!$A$5,IF(M5247=People!$B$4,People!$A$4,IF(M5247=People!$B$3,People!$A$3,IF(M5247=People!$B$2,People!$A$2,0))))</f>
        <v>Anna Andreadi</v>
      </c>
      <c r="W5247" s="3" t="str">
        <f>IFERROR(INDEX(Returns!A:A,MATCH(B5247,Returns!B:B,0)),"No")</f>
        <v>No</v>
      </c>
    </row>
    <row r="5248" spans="1:23" x14ac:dyDescent="0.2">
      <c r="A5248" s="1">
        <v>5247</v>
      </c>
      <c r="B5248" t="s">
        <v>8669</v>
      </c>
      <c r="C5248" s="2">
        <v>43314</v>
      </c>
      <c r="D5248" s="2">
        <v>43316</v>
      </c>
      <c r="E5248" s="1" t="s">
        <v>21</v>
      </c>
      <c r="F5248" s="1" t="s">
        <v>2060</v>
      </c>
      <c r="G5248" s="1" t="s">
        <v>2061</v>
      </c>
      <c r="H5248" s="1" t="s">
        <v>38</v>
      </c>
      <c r="I5248" s="1" t="s">
        <v>25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1541</v>
      </c>
      <c r="O5248" s="1" t="s">
        <v>43</v>
      </c>
      <c r="P5248" s="1" t="s">
        <v>70</v>
      </c>
      <c r="Q5248" s="1" t="s">
        <v>1542</v>
      </c>
      <c r="R5248" s="1">
        <v>12.544</v>
      </c>
      <c r="S5248" s="1">
        <v>2</v>
      </c>
      <c r="T5248" s="1">
        <v>0.2</v>
      </c>
      <c r="U5248" s="1">
        <v>4.7039999999999997</v>
      </c>
      <c r="V5248" s="3" t="str">
        <f>IF(M5248=People!$B$5,People!$A$5,IF(M5248=People!$B$4,People!$A$4,IF(M5248=People!$B$3,People!$A$3,IF(M5248=People!$B$2,People!$A$2,0))))</f>
        <v>Anna Andreadi</v>
      </c>
      <c r="W5248" s="3" t="str">
        <f>IFERROR(INDEX(Returns!A:A,MATCH(B5248,Returns!B:B,0)),"No")</f>
        <v>No</v>
      </c>
    </row>
    <row r="5249" spans="1:23" x14ac:dyDescent="0.2">
      <c r="A5249" s="1">
        <v>5248</v>
      </c>
      <c r="B5249" t="s">
        <v>8670</v>
      </c>
      <c r="C5249" s="2">
        <v>42876</v>
      </c>
      <c r="D5249" s="2">
        <v>42882</v>
      </c>
      <c r="E5249" s="1" t="s">
        <v>46</v>
      </c>
      <c r="F5249" s="1" t="s">
        <v>297</v>
      </c>
      <c r="G5249" s="1" t="s">
        <v>298</v>
      </c>
      <c r="H5249" s="1" t="s">
        <v>24</v>
      </c>
      <c r="I5249" s="1" t="s">
        <v>25</v>
      </c>
      <c r="J5249" s="1" t="s">
        <v>5496</v>
      </c>
      <c r="K5249" s="1" t="s">
        <v>191</v>
      </c>
      <c r="L5249" s="1">
        <v>60423</v>
      </c>
      <c r="M5249" s="1" t="s">
        <v>97</v>
      </c>
      <c r="N5249" s="1" t="s">
        <v>387</v>
      </c>
      <c r="O5249" s="1" t="s">
        <v>43</v>
      </c>
      <c r="P5249" s="1" t="s">
        <v>73</v>
      </c>
      <c r="Q5249" s="1" t="s">
        <v>388</v>
      </c>
      <c r="R5249" s="1">
        <v>20.767999999999997</v>
      </c>
      <c r="S5249" s="1">
        <v>8</v>
      </c>
      <c r="T5249" s="1">
        <v>0.8</v>
      </c>
      <c r="U5249" s="1">
        <v>-52.958400000000012</v>
      </c>
      <c r="V5249" s="3" t="str">
        <f>IF(M5249=People!$B$5,People!$A$5,IF(M5249=People!$B$4,People!$A$4,IF(M5249=People!$B$3,People!$A$3,IF(M5249=People!$B$2,People!$A$2,0))))</f>
        <v>Kelly Williams</v>
      </c>
      <c r="W5249" s="3" t="str">
        <f>IFERROR(INDEX(Returns!A:A,MATCH(B5249,Returns!B:B,0)),"No")</f>
        <v>No</v>
      </c>
    </row>
    <row r="5250" spans="1:23" x14ac:dyDescent="0.2">
      <c r="A5250" s="1">
        <v>5249</v>
      </c>
      <c r="B5250" t="s">
        <v>8671</v>
      </c>
      <c r="C5250" s="2">
        <v>43772</v>
      </c>
      <c r="D5250" s="2">
        <v>43774</v>
      </c>
      <c r="E5250" s="1" t="s">
        <v>21</v>
      </c>
      <c r="F5250" s="1" t="s">
        <v>2904</v>
      </c>
      <c r="G5250" s="1" t="s">
        <v>2905</v>
      </c>
      <c r="H5250" s="1" t="s">
        <v>24</v>
      </c>
      <c r="I5250" s="1" t="s">
        <v>25</v>
      </c>
      <c r="J5250" s="1" t="s">
        <v>88</v>
      </c>
      <c r="K5250" s="1" t="s">
        <v>89</v>
      </c>
      <c r="L5250" s="1">
        <v>98105</v>
      </c>
      <c r="M5250" s="1" t="s">
        <v>41</v>
      </c>
      <c r="N5250" s="1" t="s">
        <v>653</v>
      </c>
      <c r="O5250" s="1" t="s">
        <v>66</v>
      </c>
      <c r="P5250" s="1" t="s">
        <v>146</v>
      </c>
      <c r="Q5250" s="1" t="s">
        <v>654</v>
      </c>
      <c r="R5250" s="1">
        <v>43.5</v>
      </c>
      <c r="S5250" s="1">
        <v>3</v>
      </c>
      <c r="T5250" s="1">
        <v>0</v>
      </c>
      <c r="U5250" s="1">
        <v>10.875</v>
      </c>
      <c r="V5250" s="3" t="str">
        <f>IF(M5250=People!$B$5,People!$A$5,IF(M5250=People!$B$4,People!$A$4,IF(M5250=People!$B$3,People!$A$3,IF(M5250=People!$B$2,People!$A$2,0))))</f>
        <v>Anna Andreadi</v>
      </c>
      <c r="W5250" s="3" t="str">
        <f>IFERROR(INDEX(Returns!A:A,MATCH(B5250,Returns!B:B,0)),"No")</f>
        <v>No</v>
      </c>
    </row>
    <row r="5251" spans="1:23" x14ac:dyDescent="0.2">
      <c r="A5251" s="1">
        <v>5250</v>
      </c>
      <c r="B5251" t="s">
        <v>8672</v>
      </c>
      <c r="C5251" s="2">
        <v>42841</v>
      </c>
      <c r="D5251" s="2">
        <v>42846</v>
      </c>
      <c r="E5251" s="1" t="s">
        <v>46</v>
      </c>
      <c r="F5251" s="1" t="s">
        <v>1948</v>
      </c>
      <c r="G5251" s="1" t="s">
        <v>1949</v>
      </c>
      <c r="H5251" s="1" t="s">
        <v>38</v>
      </c>
      <c r="I5251" s="1" t="s">
        <v>25</v>
      </c>
      <c r="J5251" s="1" t="s">
        <v>133</v>
      </c>
      <c r="K5251" s="1" t="s">
        <v>134</v>
      </c>
      <c r="L5251" s="1">
        <v>19143</v>
      </c>
      <c r="M5251" s="1" t="s">
        <v>135</v>
      </c>
      <c r="N5251" s="1" t="s">
        <v>4264</v>
      </c>
      <c r="O5251" s="1" t="s">
        <v>43</v>
      </c>
      <c r="P5251" s="1" t="s">
        <v>242</v>
      </c>
      <c r="Q5251" s="1" t="s">
        <v>497</v>
      </c>
      <c r="R5251" s="1">
        <v>12.576000000000001</v>
      </c>
      <c r="S5251" s="1">
        <v>4</v>
      </c>
      <c r="T5251" s="1">
        <v>0.2</v>
      </c>
      <c r="U5251" s="1">
        <v>4.0871999999999993</v>
      </c>
      <c r="V5251" s="3" t="str">
        <f>IF(M5251=People!$B$5,People!$A$5,IF(M5251=People!$B$4,People!$A$4,IF(M5251=People!$B$3,People!$A$3,IF(M5251=People!$B$2,People!$A$2,0))))</f>
        <v>Chuck Magee</v>
      </c>
      <c r="W5251" s="3" t="str">
        <f>IFERROR(INDEX(Returns!A:A,MATCH(B5251,Returns!B:B,0)),"No")</f>
        <v>No</v>
      </c>
    </row>
    <row r="5252" spans="1:23" x14ac:dyDescent="0.2">
      <c r="A5252" s="1">
        <v>5251</v>
      </c>
      <c r="B5252" t="s">
        <v>8673</v>
      </c>
      <c r="C5252" s="2">
        <v>43446</v>
      </c>
      <c r="D5252" s="2">
        <v>43452</v>
      </c>
      <c r="E5252" s="1" t="s">
        <v>46</v>
      </c>
      <c r="F5252" s="1" t="s">
        <v>4782</v>
      </c>
      <c r="G5252" s="1" t="s">
        <v>4783</v>
      </c>
      <c r="H5252" s="1" t="s">
        <v>24</v>
      </c>
      <c r="I5252" s="1" t="s">
        <v>25</v>
      </c>
      <c r="J5252" s="1" t="s">
        <v>439</v>
      </c>
      <c r="K5252" s="1" t="s">
        <v>1111</v>
      </c>
      <c r="L5252" s="1">
        <v>31907</v>
      </c>
      <c r="M5252" s="1" t="s">
        <v>28</v>
      </c>
      <c r="N5252" s="1" t="s">
        <v>3113</v>
      </c>
      <c r="O5252" s="1" t="s">
        <v>66</v>
      </c>
      <c r="P5252" s="1" t="s">
        <v>146</v>
      </c>
      <c r="Q5252" s="1" t="s">
        <v>3114</v>
      </c>
      <c r="R5252" s="1">
        <v>249.95000000000002</v>
      </c>
      <c r="S5252" s="1">
        <v>5</v>
      </c>
      <c r="T5252" s="1">
        <v>0</v>
      </c>
      <c r="U5252" s="1">
        <v>19.995999999999974</v>
      </c>
      <c r="V5252" s="3" t="str">
        <f>IF(M5252=People!$B$5,People!$A$5,IF(M5252=People!$B$4,People!$A$4,IF(M5252=People!$B$3,People!$A$3,IF(M5252=People!$B$2,People!$A$2,0))))</f>
        <v>Cassandra Brandow</v>
      </c>
      <c r="W5252" s="3" t="str">
        <f>IFERROR(INDEX(Returns!A:A,MATCH(B5252,Returns!B:B,0)),"No")</f>
        <v>No</v>
      </c>
    </row>
    <row r="5253" spans="1:23" x14ac:dyDescent="0.2">
      <c r="A5253" s="1">
        <v>5252</v>
      </c>
      <c r="B5253" t="s">
        <v>8673</v>
      </c>
      <c r="C5253" s="2">
        <v>43446</v>
      </c>
      <c r="D5253" s="2">
        <v>43452</v>
      </c>
      <c r="E5253" s="1" t="s">
        <v>46</v>
      </c>
      <c r="F5253" s="1" t="s">
        <v>4782</v>
      </c>
      <c r="G5253" s="1" t="s">
        <v>4783</v>
      </c>
      <c r="H5253" s="1" t="s">
        <v>24</v>
      </c>
      <c r="I5253" s="1" t="s">
        <v>25</v>
      </c>
      <c r="J5253" s="1" t="s">
        <v>439</v>
      </c>
      <c r="K5253" s="1" t="s">
        <v>1111</v>
      </c>
      <c r="L5253" s="1">
        <v>31907</v>
      </c>
      <c r="M5253" s="1" t="s">
        <v>28</v>
      </c>
      <c r="N5253" s="1" t="s">
        <v>4795</v>
      </c>
      <c r="O5253" s="1" t="s">
        <v>43</v>
      </c>
      <c r="P5253" s="1" t="s">
        <v>84</v>
      </c>
      <c r="Q5253" s="1" t="s">
        <v>4796</v>
      </c>
      <c r="R5253" s="1">
        <v>49.12</v>
      </c>
      <c r="S5253" s="1">
        <v>4</v>
      </c>
      <c r="T5253" s="1">
        <v>0</v>
      </c>
      <c r="U5253" s="1">
        <v>23.086399999999998</v>
      </c>
      <c r="V5253" s="3" t="str">
        <f>IF(M5253=People!$B$5,People!$A$5,IF(M5253=People!$B$4,People!$A$4,IF(M5253=People!$B$3,People!$A$3,IF(M5253=People!$B$2,People!$A$2,0))))</f>
        <v>Cassandra Brandow</v>
      </c>
      <c r="W5253" s="3" t="str">
        <f>IFERROR(INDEX(Returns!A:A,MATCH(B5253,Returns!B:B,0)),"No")</f>
        <v>No</v>
      </c>
    </row>
    <row r="5254" spans="1:23" x14ac:dyDescent="0.2">
      <c r="A5254" s="1">
        <v>5253</v>
      </c>
      <c r="B5254" t="s">
        <v>8674</v>
      </c>
      <c r="C5254" s="2">
        <v>43038</v>
      </c>
      <c r="D5254" s="2">
        <v>43041</v>
      </c>
      <c r="E5254" s="1" t="s">
        <v>170</v>
      </c>
      <c r="F5254" s="1" t="s">
        <v>4381</v>
      </c>
      <c r="G5254" s="1" t="s">
        <v>4382</v>
      </c>
      <c r="H5254" s="1" t="s">
        <v>24</v>
      </c>
      <c r="I5254" s="1" t="s">
        <v>25</v>
      </c>
      <c r="J5254" s="1" t="s">
        <v>2506</v>
      </c>
      <c r="K5254" s="1" t="s">
        <v>287</v>
      </c>
      <c r="L5254" s="1">
        <v>23464</v>
      </c>
      <c r="M5254" s="1" t="s">
        <v>28</v>
      </c>
      <c r="N5254" s="1" t="s">
        <v>4213</v>
      </c>
      <c r="O5254" s="1" t="s">
        <v>43</v>
      </c>
      <c r="P5254" s="1" t="s">
        <v>73</v>
      </c>
      <c r="Q5254" s="1" t="s">
        <v>4214</v>
      </c>
      <c r="R5254" s="1">
        <v>182.91</v>
      </c>
      <c r="S5254" s="1">
        <v>3</v>
      </c>
      <c r="T5254" s="1">
        <v>0</v>
      </c>
      <c r="U5254" s="1">
        <v>53.043899999999979</v>
      </c>
      <c r="V5254" s="3" t="str">
        <f>IF(M5254=People!$B$5,People!$A$5,IF(M5254=People!$B$4,People!$A$4,IF(M5254=People!$B$3,People!$A$3,IF(M5254=People!$B$2,People!$A$2,0))))</f>
        <v>Cassandra Brandow</v>
      </c>
      <c r="W5254" s="3" t="str">
        <f>IFERROR(INDEX(Returns!A:A,MATCH(B5254,Returns!B:B,0)),"No")</f>
        <v>No</v>
      </c>
    </row>
    <row r="5255" spans="1:23" x14ac:dyDescent="0.2">
      <c r="A5255" s="1">
        <v>5254</v>
      </c>
      <c r="B5255" t="s">
        <v>8675</v>
      </c>
      <c r="C5255" s="2">
        <v>42436</v>
      </c>
      <c r="D5255" s="2">
        <v>42440</v>
      </c>
      <c r="E5255" s="1" t="s">
        <v>21</v>
      </c>
      <c r="F5255" s="1" t="s">
        <v>3264</v>
      </c>
      <c r="G5255" s="1" t="s">
        <v>3265</v>
      </c>
      <c r="H5255" s="1" t="s">
        <v>94</v>
      </c>
      <c r="I5255" s="1" t="s">
        <v>25</v>
      </c>
      <c r="J5255" s="1" t="s">
        <v>1202</v>
      </c>
      <c r="K5255" s="1" t="s">
        <v>89</v>
      </c>
      <c r="L5255" s="1">
        <v>98198</v>
      </c>
      <c r="M5255" s="1" t="s">
        <v>41</v>
      </c>
      <c r="N5255" s="1" t="s">
        <v>3508</v>
      </c>
      <c r="O5255" s="1" t="s">
        <v>43</v>
      </c>
      <c r="P5255" s="1" t="s">
        <v>70</v>
      </c>
      <c r="Q5255" s="1" t="s">
        <v>3509</v>
      </c>
      <c r="R5255" s="1">
        <v>107.64800000000001</v>
      </c>
      <c r="S5255" s="1">
        <v>2</v>
      </c>
      <c r="T5255" s="1">
        <v>0.2</v>
      </c>
      <c r="U5255" s="1">
        <v>33.639999999999986</v>
      </c>
      <c r="V5255" s="3" t="str">
        <f>IF(M5255=People!$B$5,People!$A$5,IF(M5255=People!$B$4,People!$A$4,IF(M5255=People!$B$3,People!$A$3,IF(M5255=People!$B$2,People!$A$2,0))))</f>
        <v>Anna Andreadi</v>
      </c>
      <c r="W5255" s="3" t="str">
        <f>IFERROR(INDEX(Returns!A:A,MATCH(B5255,Returns!B:B,0)),"No")</f>
        <v>No</v>
      </c>
    </row>
    <row r="5256" spans="1:23" x14ac:dyDescent="0.2">
      <c r="A5256" s="1">
        <v>5255</v>
      </c>
      <c r="B5256" t="s">
        <v>8676</v>
      </c>
      <c r="C5256" s="2">
        <v>42799</v>
      </c>
      <c r="D5256" s="2">
        <v>42801</v>
      </c>
      <c r="E5256" s="1" t="s">
        <v>21</v>
      </c>
      <c r="F5256" s="1" t="s">
        <v>928</v>
      </c>
      <c r="G5256" s="1" t="s">
        <v>929</v>
      </c>
      <c r="H5256" s="1" t="s">
        <v>38</v>
      </c>
      <c r="I5256" s="1" t="s">
        <v>25</v>
      </c>
      <c r="J5256" s="1" t="s">
        <v>5497</v>
      </c>
      <c r="K5256" s="1" t="s">
        <v>134</v>
      </c>
      <c r="L5256" s="1">
        <v>18018</v>
      </c>
      <c r="M5256" s="1" t="s">
        <v>135</v>
      </c>
      <c r="N5256" s="1" t="s">
        <v>1592</v>
      </c>
      <c r="O5256" s="1" t="s">
        <v>30</v>
      </c>
      <c r="P5256" s="1" t="s">
        <v>34</v>
      </c>
      <c r="Q5256" s="1" t="s">
        <v>1593</v>
      </c>
      <c r="R5256" s="1">
        <v>99.372</v>
      </c>
      <c r="S5256" s="1">
        <v>2</v>
      </c>
      <c r="T5256" s="1">
        <v>0.3</v>
      </c>
      <c r="U5256" s="1">
        <v>-7.0979999999999919</v>
      </c>
      <c r="V5256" s="3" t="str">
        <f>IF(M5256=People!$B$5,People!$A$5,IF(M5256=People!$B$4,People!$A$4,IF(M5256=People!$B$3,People!$A$3,IF(M5256=People!$B$2,People!$A$2,0))))</f>
        <v>Chuck Magee</v>
      </c>
      <c r="W5256" s="3" t="str">
        <f>IFERROR(INDEX(Returns!A:A,MATCH(B5256,Returns!B:B,0)),"No")</f>
        <v>No</v>
      </c>
    </row>
    <row r="5257" spans="1:23" x14ac:dyDescent="0.2">
      <c r="A5257" s="1">
        <v>5256</v>
      </c>
      <c r="B5257" t="s">
        <v>8676</v>
      </c>
      <c r="C5257" s="2">
        <v>42799</v>
      </c>
      <c r="D5257" s="2">
        <v>42801</v>
      </c>
      <c r="E5257" s="1" t="s">
        <v>21</v>
      </c>
      <c r="F5257" s="1" t="s">
        <v>928</v>
      </c>
      <c r="G5257" s="1" t="s">
        <v>929</v>
      </c>
      <c r="H5257" s="1" t="s">
        <v>38</v>
      </c>
      <c r="I5257" s="1" t="s">
        <v>25</v>
      </c>
      <c r="J5257" s="1" t="s">
        <v>5497</v>
      </c>
      <c r="K5257" s="1" t="s">
        <v>134</v>
      </c>
      <c r="L5257" s="1">
        <v>18018</v>
      </c>
      <c r="M5257" s="1" t="s">
        <v>135</v>
      </c>
      <c r="N5257" s="1" t="s">
        <v>4749</v>
      </c>
      <c r="O5257" s="1" t="s">
        <v>30</v>
      </c>
      <c r="P5257" s="1" t="s">
        <v>60</v>
      </c>
      <c r="Q5257" s="1" t="s">
        <v>4750</v>
      </c>
      <c r="R5257" s="1">
        <v>33.568000000000005</v>
      </c>
      <c r="S5257" s="1">
        <v>2</v>
      </c>
      <c r="T5257" s="1">
        <v>0.2</v>
      </c>
      <c r="U5257" s="1">
        <v>-5.4548000000000041</v>
      </c>
      <c r="V5257" s="3" t="str">
        <f>IF(M5257=People!$B$5,People!$A$5,IF(M5257=People!$B$4,People!$A$4,IF(M5257=People!$B$3,People!$A$3,IF(M5257=People!$B$2,People!$A$2,0))))</f>
        <v>Chuck Magee</v>
      </c>
      <c r="W5257" s="3" t="str">
        <f>IFERROR(INDEX(Returns!A:A,MATCH(B5257,Returns!B:B,0)),"No")</f>
        <v>No</v>
      </c>
    </row>
    <row r="5258" spans="1:23" x14ac:dyDescent="0.2">
      <c r="A5258" s="1">
        <v>5257</v>
      </c>
      <c r="B5258" t="s">
        <v>8677</v>
      </c>
      <c r="C5258" s="2">
        <v>43320</v>
      </c>
      <c r="D5258" s="2">
        <v>43326</v>
      </c>
      <c r="E5258" s="1" t="s">
        <v>46</v>
      </c>
      <c r="F5258" s="1" t="s">
        <v>1688</v>
      </c>
      <c r="G5258" s="1" t="s">
        <v>1689</v>
      </c>
      <c r="H5258" s="1" t="s">
        <v>24</v>
      </c>
      <c r="I5258" s="1" t="s">
        <v>25</v>
      </c>
      <c r="J5258" s="1" t="s">
        <v>3885</v>
      </c>
      <c r="K5258" s="1" t="s">
        <v>572</v>
      </c>
      <c r="L5258" s="1">
        <v>73120</v>
      </c>
      <c r="M5258" s="1" t="s">
        <v>97</v>
      </c>
      <c r="N5258" s="1" t="s">
        <v>4614</v>
      </c>
      <c r="O5258" s="1" t="s">
        <v>43</v>
      </c>
      <c r="P5258" s="1" t="s">
        <v>84</v>
      </c>
      <c r="Q5258" s="1" t="s">
        <v>4615</v>
      </c>
      <c r="R5258" s="1">
        <v>10.56</v>
      </c>
      <c r="S5258" s="1">
        <v>2</v>
      </c>
      <c r="T5258" s="1">
        <v>0</v>
      </c>
      <c r="U5258" s="1">
        <v>4.7519999999999998</v>
      </c>
      <c r="V5258" s="3" t="str">
        <f>IF(M5258=People!$B$5,People!$A$5,IF(M5258=People!$B$4,People!$A$4,IF(M5258=People!$B$3,People!$A$3,IF(M5258=People!$B$2,People!$A$2,0))))</f>
        <v>Kelly Williams</v>
      </c>
      <c r="W5258" s="3" t="str">
        <f>IFERROR(INDEX(Returns!A:A,MATCH(B5258,Returns!B:B,0)),"No")</f>
        <v>No</v>
      </c>
    </row>
    <row r="5259" spans="1:23" x14ac:dyDescent="0.2">
      <c r="A5259" s="1">
        <v>5258</v>
      </c>
      <c r="B5259" t="s">
        <v>8678</v>
      </c>
      <c r="C5259" s="2">
        <v>43468</v>
      </c>
      <c r="D5259" s="2">
        <v>43473</v>
      </c>
      <c r="E5259" s="1" t="s">
        <v>46</v>
      </c>
      <c r="F5259" s="1" t="s">
        <v>836</v>
      </c>
      <c r="G5259" s="1" t="s">
        <v>837</v>
      </c>
      <c r="H5259" s="1" t="s">
        <v>24</v>
      </c>
      <c r="I5259" s="1" t="s">
        <v>25</v>
      </c>
      <c r="J5259" s="1" t="s">
        <v>3974</v>
      </c>
      <c r="K5259" s="1" t="s">
        <v>40</v>
      </c>
      <c r="L5259" s="1">
        <v>91730</v>
      </c>
      <c r="M5259" s="1" t="s">
        <v>41</v>
      </c>
      <c r="N5259" s="1" t="s">
        <v>2722</v>
      </c>
      <c r="O5259" s="1" t="s">
        <v>43</v>
      </c>
      <c r="P5259" s="1" t="s">
        <v>84</v>
      </c>
      <c r="Q5259" s="1" t="s">
        <v>2723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3" t="str">
        <f>IF(M5259=People!$B$5,People!$A$5,IF(M5259=People!$B$4,People!$A$4,IF(M5259=People!$B$3,People!$A$3,IF(M5259=People!$B$2,People!$A$2,0))))</f>
        <v>Anna Andreadi</v>
      </c>
      <c r="W5259" s="3" t="str">
        <f>IFERROR(INDEX(Returns!A:A,MATCH(B5259,Returns!B:B,0)),"No")</f>
        <v>No</v>
      </c>
    </row>
    <row r="5260" spans="1:23" x14ac:dyDescent="0.2">
      <c r="A5260" s="1">
        <v>5259</v>
      </c>
      <c r="B5260" t="s">
        <v>8679</v>
      </c>
      <c r="C5260" s="2">
        <v>43747</v>
      </c>
      <c r="D5260" s="2">
        <v>43749</v>
      </c>
      <c r="E5260" s="1" t="s">
        <v>170</v>
      </c>
      <c r="F5260" s="1" t="s">
        <v>1437</v>
      </c>
      <c r="G5260" s="1" t="s">
        <v>1438</v>
      </c>
      <c r="H5260" s="1" t="s">
        <v>24</v>
      </c>
      <c r="I5260" s="1" t="s">
        <v>25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2406</v>
      </c>
      <c r="O5260" s="1" t="s">
        <v>43</v>
      </c>
      <c r="P5260" s="1" t="s">
        <v>84</v>
      </c>
      <c r="Q5260" s="1" t="s">
        <v>2407</v>
      </c>
      <c r="R5260" s="1">
        <v>35.200000000000003</v>
      </c>
      <c r="S5260" s="1">
        <v>5</v>
      </c>
      <c r="T5260" s="1">
        <v>0</v>
      </c>
      <c r="U5260" s="1">
        <v>16.543999999999997</v>
      </c>
      <c r="V5260" s="3" t="str">
        <f>IF(M5260=People!$B$5,People!$A$5,IF(M5260=People!$B$4,People!$A$4,IF(M5260=People!$B$3,People!$A$3,IF(M5260=People!$B$2,People!$A$2,0))))</f>
        <v>Anna Andreadi</v>
      </c>
      <c r="W5260" s="3" t="str">
        <f>IFERROR(INDEX(Returns!A:A,MATCH(B5260,Returns!B:B,0)),"No")</f>
        <v>No</v>
      </c>
    </row>
    <row r="5261" spans="1:23" x14ac:dyDescent="0.2">
      <c r="A5261" s="1">
        <v>5260</v>
      </c>
      <c r="B5261" t="s">
        <v>8680</v>
      </c>
      <c r="C5261" s="2">
        <v>43758</v>
      </c>
      <c r="D5261" s="2">
        <v>43764</v>
      </c>
      <c r="E5261" s="1" t="s">
        <v>46</v>
      </c>
      <c r="F5261" s="1" t="s">
        <v>165</v>
      </c>
      <c r="G5261" s="1" t="s">
        <v>166</v>
      </c>
      <c r="H5261" s="1" t="s">
        <v>94</v>
      </c>
      <c r="I5261" s="1" t="s">
        <v>25</v>
      </c>
      <c r="J5261" s="1" t="s">
        <v>133</v>
      </c>
      <c r="K5261" s="1" t="s">
        <v>134</v>
      </c>
      <c r="L5261" s="1">
        <v>19120</v>
      </c>
      <c r="M5261" s="1" t="s">
        <v>135</v>
      </c>
      <c r="N5261" s="1" t="s">
        <v>2131</v>
      </c>
      <c r="O5261" s="1" t="s">
        <v>43</v>
      </c>
      <c r="P5261" s="1" t="s">
        <v>84</v>
      </c>
      <c r="Q5261" s="1" t="s">
        <v>2132</v>
      </c>
      <c r="R5261" s="1">
        <v>45.527999999999999</v>
      </c>
      <c r="S5261" s="1">
        <v>3</v>
      </c>
      <c r="T5261" s="1">
        <v>0.2</v>
      </c>
      <c r="U5261" s="1">
        <v>15.934799999999997</v>
      </c>
      <c r="V5261" s="3" t="str">
        <f>IF(M5261=People!$B$5,People!$A$5,IF(M5261=People!$B$4,People!$A$4,IF(M5261=People!$B$3,People!$A$3,IF(M5261=People!$B$2,People!$A$2,0))))</f>
        <v>Chuck Magee</v>
      </c>
      <c r="W5261" s="3" t="str">
        <f>IFERROR(INDEX(Returns!A:A,MATCH(B5261,Returns!B:B,0)),"No")</f>
        <v>No</v>
      </c>
    </row>
    <row r="5262" spans="1:23" x14ac:dyDescent="0.2">
      <c r="A5262" s="1">
        <v>5261</v>
      </c>
      <c r="B5262" t="s">
        <v>8681</v>
      </c>
      <c r="C5262" s="2">
        <v>42620</v>
      </c>
      <c r="D5262" s="2">
        <v>42623</v>
      </c>
      <c r="E5262" s="1" t="s">
        <v>170</v>
      </c>
      <c r="F5262" s="1" t="s">
        <v>3115</v>
      </c>
      <c r="G5262" s="1" t="s">
        <v>3116</v>
      </c>
      <c r="H5262" s="1" t="s">
        <v>94</v>
      </c>
      <c r="I5262" s="1" t="s">
        <v>25</v>
      </c>
      <c r="J5262" s="1" t="s">
        <v>167</v>
      </c>
      <c r="K5262" s="1" t="s">
        <v>96</v>
      </c>
      <c r="L5262" s="1">
        <v>77036</v>
      </c>
      <c r="M5262" s="1" t="s">
        <v>97</v>
      </c>
      <c r="N5262" s="1" t="s">
        <v>4371</v>
      </c>
      <c r="O5262" s="1" t="s">
        <v>66</v>
      </c>
      <c r="P5262" s="1" t="s">
        <v>67</v>
      </c>
      <c r="Q5262" s="1" t="s">
        <v>4372</v>
      </c>
      <c r="R5262" s="1">
        <v>196.77600000000001</v>
      </c>
      <c r="S5262" s="1">
        <v>3</v>
      </c>
      <c r="T5262" s="1">
        <v>0.2</v>
      </c>
      <c r="U5262" s="1">
        <v>14.758199999999995</v>
      </c>
      <c r="V5262" s="3" t="str">
        <f>IF(M5262=People!$B$5,People!$A$5,IF(M5262=People!$B$4,People!$A$4,IF(M5262=People!$B$3,People!$A$3,IF(M5262=People!$B$2,People!$A$2,0))))</f>
        <v>Kelly Williams</v>
      </c>
      <c r="W5262" s="3" t="str">
        <f>IFERROR(INDEX(Returns!A:A,MATCH(B5262,Returns!B:B,0)),"No")</f>
        <v>No</v>
      </c>
    </row>
    <row r="5263" spans="1:23" x14ac:dyDescent="0.2">
      <c r="A5263" s="1">
        <v>5262</v>
      </c>
      <c r="B5263" t="s">
        <v>8681</v>
      </c>
      <c r="C5263" s="2">
        <v>42620</v>
      </c>
      <c r="D5263" s="2">
        <v>42623</v>
      </c>
      <c r="E5263" s="1" t="s">
        <v>170</v>
      </c>
      <c r="F5263" s="1" t="s">
        <v>3115</v>
      </c>
      <c r="G5263" s="1" t="s">
        <v>3116</v>
      </c>
      <c r="H5263" s="1" t="s">
        <v>94</v>
      </c>
      <c r="I5263" s="1" t="s">
        <v>25</v>
      </c>
      <c r="J5263" s="1" t="s">
        <v>167</v>
      </c>
      <c r="K5263" s="1" t="s">
        <v>96</v>
      </c>
      <c r="L5263" s="1">
        <v>77036</v>
      </c>
      <c r="M5263" s="1" t="s">
        <v>97</v>
      </c>
      <c r="N5263" s="1" t="s">
        <v>1198</v>
      </c>
      <c r="O5263" s="1" t="s">
        <v>43</v>
      </c>
      <c r="P5263" s="1" t="s">
        <v>70</v>
      </c>
      <c r="Q5263" s="1" t="s">
        <v>1199</v>
      </c>
      <c r="R5263" s="1">
        <v>2.9199999999999995</v>
      </c>
      <c r="S5263" s="1">
        <v>2</v>
      </c>
      <c r="T5263" s="1">
        <v>0.8</v>
      </c>
      <c r="U5263" s="1">
        <v>-4.8180000000000005</v>
      </c>
      <c r="V5263" s="3" t="str">
        <f>IF(M5263=People!$B$5,People!$A$5,IF(M5263=People!$B$4,People!$A$4,IF(M5263=People!$B$3,People!$A$3,IF(M5263=People!$B$2,People!$A$2,0))))</f>
        <v>Kelly Williams</v>
      </c>
      <c r="W5263" s="3" t="str">
        <f>IFERROR(INDEX(Returns!A:A,MATCH(B5263,Returns!B:B,0)),"No")</f>
        <v>No</v>
      </c>
    </row>
    <row r="5264" spans="1:23" x14ac:dyDescent="0.2">
      <c r="A5264" s="1">
        <v>5263</v>
      </c>
      <c r="B5264" t="s">
        <v>8681</v>
      </c>
      <c r="C5264" s="2">
        <v>42620</v>
      </c>
      <c r="D5264" s="2">
        <v>42623</v>
      </c>
      <c r="E5264" s="1" t="s">
        <v>170</v>
      </c>
      <c r="F5264" s="1" t="s">
        <v>3115</v>
      </c>
      <c r="G5264" s="1" t="s">
        <v>3116</v>
      </c>
      <c r="H5264" s="1" t="s">
        <v>94</v>
      </c>
      <c r="I5264" s="1" t="s">
        <v>25</v>
      </c>
      <c r="J5264" s="1" t="s">
        <v>167</v>
      </c>
      <c r="K5264" s="1" t="s">
        <v>96</v>
      </c>
      <c r="L5264" s="1">
        <v>77036</v>
      </c>
      <c r="M5264" s="1" t="s">
        <v>97</v>
      </c>
      <c r="N5264" s="1" t="s">
        <v>2433</v>
      </c>
      <c r="O5264" s="1" t="s">
        <v>30</v>
      </c>
      <c r="P5264" s="1" t="s">
        <v>52</v>
      </c>
      <c r="Q5264" s="1" t="s">
        <v>2434</v>
      </c>
      <c r="R5264" s="1">
        <v>200.79500000000002</v>
      </c>
      <c r="S5264" s="1">
        <v>1</v>
      </c>
      <c r="T5264" s="1">
        <v>0.3</v>
      </c>
      <c r="U5264" s="1">
        <v>-22.948000000000008</v>
      </c>
      <c r="V5264" s="3" t="str">
        <f>IF(M5264=People!$B$5,People!$A$5,IF(M5264=People!$B$4,People!$A$4,IF(M5264=People!$B$3,People!$A$3,IF(M5264=People!$B$2,People!$A$2,0))))</f>
        <v>Kelly Williams</v>
      </c>
      <c r="W5264" s="3" t="str">
        <f>IFERROR(INDEX(Returns!A:A,MATCH(B5264,Returns!B:B,0)),"No")</f>
        <v>No</v>
      </c>
    </row>
    <row r="5265" spans="1:23" x14ac:dyDescent="0.2">
      <c r="A5265" s="1">
        <v>5264</v>
      </c>
      <c r="B5265" t="s">
        <v>8681</v>
      </c>
      <c r="C5265" s="2">
        <v>42620</v>
      </c>
      <c r="D5265" s="2">
        <v>42623</v>
      </c>
      <c r="E5265" s="1" t="s">
        <v>170</v>
      </c>
      <c r="F5265" s="1" t="s">
        <v>3115</v>
      </c>
      <c r="G5265" s="1" t="s">
        <v>3116</v>
      </c>
      <c r="H5265" s="1" t="s">
        <v>94</v>
      </c>
      <c r="I5265" s="1" t="s">
        <v>25</v>
      </c>
      <c r="J5265" s="1" t="s">
        <v>167</v>
      </c>
      <c r="K5265" s="1" t="s">
        <v>96</v>
      </c>
      <c r="L5265" s="1">
        <v>77036</v>
      </c>
      <c r="M5265" s="1" t="s">
        <v>97</v>
      </c>
      <c r="N5265" s="1" t="s">
        <v>3877</v>
      </c>
      <c r="O5265" s="1" t="s">
        <v>66</v>
      </c>
      <c r="P5265" s="1" t="s">
        <v>146</v>
      </c>
      <c r="Q5265" s="1" t="s">
        <v>3878</v>
      </c>
      <c r="R5265" s="1">
        <v>46.688000000000002</v>
      </c>
      <c r="S5265" s="1">
        <v>4</v>
      </c>
      <c r="T5265" s="1">
        <v>0.2</v>
      </c>
      <c r="U5265" s="1">
        <v>-2.9180000000000028</v>
      </c>
      <c r="V5265" s="3" t="str">
        <f>IF(M5265=People!$B$5,People!$A$5,IF(M5265=People!$B$4,People!$A$4,IF(M5265=People!$B$3,People!$A$3,IF(M5265=People!$B$2,People!$A$2,0))))</f>
        <v>Kelly Williams</v>
      </c>
      <c r="W5265" s="3" t="str">
        <f>IFERROR(INDEX(Returns!A:A,MATCH(B5265,Returns!B:B,0)),"No")</f>
        <v>No</v>
      </c>
    </row>
    <row r="5266" spans="1:23" x14ac:dyDescent="0.2">
      <c r="A5266" s="1">
        <v>5265</v>
      </c>
      <c r="B5266" t="s">
        <v>8681</v>
      </c>
      <c r="C5266" s="2">
        <v>42620</v>
      </c>
      <c r="D5266" s="2">
        <v>42623</v>
      </c>
      <c r="E5266" s="1" t="s">
        <v>170</v>
      </c>
      <c r="F5266" s="1" t="s">
        <v>3115</v>
      </c>
      <c r="G5266" s="1" t="s">
        <v>3116</v>
      </c>
      <c r="H5266" s="1" t="s">
        <v>94</v>
      </c>
      <c r="I5266" s="1" t="s">
        <v>25</v>
      </c>
      <c r="J5266" s="1" t="s">
        <v>167</v>
      </c>
      <c r="K5266" s="1" t="s">
        <v>96</v>
      </c>
      <c r="L5266" s="1">
        <v>77036</v>
      </c>
      <c r="M5266" s="1" t="s">
        <v>97</v>
      </c>
      <c r="N5266" s="1" t="s">
        <v>5072</v>
      </c>
      <c r="O5266" s="1" t="s">
        <v>43</v>
      </c>
      <c r="P5266" s="1" t="s">
        <v>63</v>
      </c>
      <c r="Q5266" s="1" t="s">
        <v>5073</v>
      </c>
      <c r="R5266" s="1">
        <v>21.864000000000001</v>
      </c>
      <c r="S5266" s="1">
        <v>3</v>
      </c>
      <c r="T5266" s="1">
        <v>0.2</v>
      </c>
      <c r="U5266" s="1">
        <v>3.5528999999999984</v>
      </c>
      <c r="V5266" s="3" t="str">
        <f>IF(M5266=People!$B$5,People!$A$5,IF(M5266=People!$B$4,People!$A$4,IF(M5266=People!$B$3,People!$A$3,IF(M5266=People!$B$2,People!$A$2,0))))</f>
        <v>Kelly Williams</v>
      </c>
      <c r="W5266" s="3" t="str">
        <f>IFERROR(INDEX(Returns!A:A,MATCH(B5266,Returns!B:B,0)),"No")</f>
        <v>No</v>
      </c>
    </row>
    <row r="5267" spans="1:23" x14ac:dyDescent="0.2">
      <c r="A5267" s="1">
        <v>5266</v>
      </c>
      <c r="B5267" t="s">
        <v>6157</v>
      </c>
      <c r="C5267" s="2">
        <v>43738</v>
      </c>
      <c r="D5267" s="2">
        <v>43741</v>
      </c>
      <c r="E5267" s="1" t="s">
        <v>170</v>
      </c>
      <c r="F5267" s="1" t="s">
        <v>4803</v>
      </c>
      <c r="G5267" s="1" t="s">
        <v>4804</v>
      </c>
      <c r="H5267" s="1" t="s">
        <v>38</v>
      </c>
      <c r="I5267" s="1" t="s">
        <v>25</v>
      </c>
      <c r="J5267" s="1" t="s">
        <v>88</v>
      </c>
      <c r="K5267" s="1" t="s">
        <v>89</v>
      </c>
      <c r="L5267" s="1">
        <v>98103</v>
      </c>
      <c r="M5267" s="1" t="s">
        <v>41</v>
      </c>
      <c r="N5267" s="1" t="s">
        <v>3298</v>
      </c>
      <c r="O5267" s="1" t="s">
        <v>43</v>
      </c>
      <c r="P5267" s="1" t="s">
        <v>84</v>
      </c>
      <c r="Q5267" s="1" t="s">
        <v>3299</v>
      </c>
      <c r="R5267" s="1">
        <v>11.76</v>
      </c>
      <c r="S5267" s="1">
        <v>2</v>
      </c>
      <c r="T5267" s="1">
        <v>0</v>
      </c>
      <c r="U5267" s="1">
        <v>5.7623999999999995</v>
      </c>
      <c r="V5267" s="3" t="str">
        <f>IF(M5267=People!$B$5,People!$A$5,IF(M5267=People!$B$4,People!$A$4,IF(M5267=People!$B$3,People!$A$3,IF(M5267=People!$B$2,People!$A$2,0))))</f>
        <v>Anna Andreadi</v>
      </c>
      <c r="W5267" s="3" t="str">
        <f>IFERROR(INDEX(Returns!A:A,MATCH(B5267,Returns!B:B,0)),"No")</f>
        <v>Yes</v>
      </c>
    </row>
    <row r="5268" spans="1:23" x14ac:dyDescent="0.2">
      <c r="A5268" s="1">
        <v>5267</v>
      </c>
      <c r="B5268" t="s">
        <v>6157</v>
      </c>
      <c r="C5268" s="2">
        <v>43738</v>
      </c>
      <c r="D5268" s="2">
        <v>43741</v>
      </c>
      <c r="E5268" s="1" t="s">
        <v>170</v>
      </c>
      <c r="F5268" s="1" t="s">
        <v>4803</v>
      </c>
      <c r="G5268" s="1" t="s">
        <v>4804</v>
      </c>
      <c r="H5268" s="1" t="s">
        <v>38</v>
      </c>
      <c r="I5268" s="1" t="s">
        <v>25</v>
      </c>
      <c r="J5268" s="1" t="s">
        <v>88</v>
      </c>
      <c r="K5268" s="1" t="s">
        <v>89</v>
      </c>
      <c r="L5268" s="1">
        <v>98103</v>
      </c>
      <c r="M5268" s="1" t="s">
        <v>41</v>
      </c>
      <c r="N5268" s="1" t="s">
        <v>5004</v>
      </c>
      <c r="O5268" s="1" t="s">
        <v>43</v>
      </c>
      <c r="P5268" s="1" t="s">
        <v>84</v>
      </c>
      <c r="Q5268" s="1" t="s">
        <v>5005</v>
      </c>
      <c r="R5268" s="1">
        <v>167.94</v>
      </c>
      <c r="S5268" s="1">
        <v>3</v>
      </c>
      <c r="T5268" s="1">
        <v>0</v>
      </c>
      <c r="U5268" s="1">
        <v>82.290599999999998</v>
      </c>
      <c r="V5268" s="3" t="str">
        <f>IF(M5268=People!$B$5,People!$A$5,IF(M5268=People!$B$4,People!$A$4,IF(M5268=People!$B$3,People!$A$3,IF(M5268=People!$B$2,People!$A$2,0))))</f>
        <v>Anna Andreadi</v>
      </c>
      <c r="W5268" s="3" t="str">
        <f>IFERROR(INDEX(Returns!A:A,MATCH(B5268,Returns!B:B,0)),"No")</f>
        <v>Yes</v>
      </c>
    </row>
    <row r="5269" spans="1:23" x14ac:dyDescent="0.2">
      <c r="A5269" s="1">
        <v>5268</v>
      </c>
      <c r="B5269" t="s">
        <v>6157</v>
      </c>
      <c r="C5269" s="2">
        <v>43738</v>
      </c>
      <c r="D5269" s="2">
        <v>43741</v>
      </c>
      <c r="E5269" s="1" t="s">
        <v>170</v>
      </c>
      <c r="F5269" s="1" t="s">
        <v>4803</v>
      </c>
      <c r="G5269" s="1" t="s">
        <v>4804</v>
      </c>
      <c r="H5269" s="1" t="s">
        <v>38</v>
      </c>
      <c r="I5269" s="1" t="s">
        <v>25</v>
      </c>
      <c r="J5269" s="1" t="s">
        <v>88</v>
      </c>
      <c r="K5269" s="1" t="s">
        <v>89</v>
      </c>
      <c r="L5269" s="1">
        <v>98103</v>
      </c>
      <c r="M5269" s="1" t="s">
        <v>41</v>
      </c>
      <c r="N5269" s="1" t="s">
        <v>3359</v>
      </c>
      <c r="O5269" s="1" t="s">
        <v>43</v>
      </c>
      <c r="P5269" s="1" t="s">
        <v>73</v>
      </c>
      <c r="Q5269" s="1" t="s">
        <v>3360</v>
      </c>
      <c r="R5269" s="1">
        <v>3.89</v>
      </c>
      <c r="S5269" s="1">
        <v>1</v>
      </c>
      <c r="T5269" s="1">
        <v>0</v>
      </c>
      <c r="U5269" s="1">
        <v>1.0114000000000001</v>
      </c>
      <c r="V5269" s="3" t="str">
        <f>IF(M5269=People!$B$5,People!$A$5,IF(M5269=People!$B$4,People!$A$4,IF(M5269=People!$B$3,People!$A$3,IF(M5269=People!$B$2,People!$A$2,0))))</f>
        <v>Anna Andreadi</v>
      </c>
      <c r="W5269" s="3" t="str">
        <f>IFERROR(INDEX(Returns!A:A,MATCH(B5269,Returns!B:B,0)),"No")</f>
        <v>Yes</v>
      </c>
    </row>
    <row r="5270" spans="1:23" x14ac:dyDescent="0.2">
      <c r="A5270" s="1">
        <v>5269</v>
      </c>
      <c r="B5270" t="s">
        <v>8682</v>
      </c>
      <c r="C5270" s="2">
        <v>43785</v>
      </c>
      <c r="D5270" s="2">
        <v>43790</v>
      </c>
      <c r="E5270" s="1" t="s">
        <v>46</v>
      </c>
      <c r="F5270" s="1" t="s">
        <v>2923</v>
      </c>
      <c r="G5270" s="1" t="s">
        <v>2924</v>
      </c>
      <c r="H5270" s="1" t="s">
        <v>94</v>
      </c>
      <c r="I5270" s="1" t="s">
        <v>25</v>
      </c>
      <c r="J5270" s="1" t="s">
        <v>2673</v>
      </c>
      <c r="K5270" s="1" t="s">
        <v>240</v>
      </c>
      <c r="L5270" s="1">
        <v>10701</v>
      </c>
      <c r="M5270" s="1" t="s">
        <v>135</v>
      </c>
      <c r="N5270" s="1" t="s">
        <v>5498</v>
      </c>
      <c r="O5270" s="1" t="s">
        <v>66</v>
      </c>
      <c r="P5270" s="1" t="s">
        <v>601</v>
      </c>
      <c r="Q5270" s="1" t="s">
        <v>5499</v>
      </c>
      <c r="R5270" s="1">
        <v>52.44</v>
      </c>
      <c r="S5270" s="1">
        <v>4</v>
      </c>
      <c r="T5270" s="1">
        <v>0</v>
      </c>
      <c r="U5270" s="1">
        <v>24.122399999999995</v>
      </c>
      <c r="V5270" s="3" t="str">
        <f>IF(M5270=People!$B$5,People!$A$5,IF(M5270=People!$B$4,People!$A$4,IF(M5270=People!$B$3,People!$A$3,IF(M5270=People!$B$2,People!$A$2,0))))</f>
        <v>Chuck Magee</v>
      </c>
      <c r="W5270" s="3" t="str">
        <f>IFERROR(INDEX(Returns!A:A,MATCH(B5270,Returns!B:B,0)),"No")</f>
        <v>No</v>
      </c>
    </row>
    <row r="5271" spans="1:23" x14ac:dyDescent="0.2">
      <c r="A5271" s="1">
        <v>5270</v>
      </c>
      <c r="B5271" t="s">
        <v>8683</v>
      </c>
      <c r="C5271" s="2">
        <v>43719</v>
      </c>
      <c r="D5271" s="2">
        <v>43719</v>
      </c>
      <c r="E5271" s="1" t="s">
        <v>1126</v>
      </c>
      <c r="F5271" s="1" t="s">
        <v>683</v>
      </c>
      <c r="G5271" s="1" t="s">
        <v>684</v>
      </c>
      <c r="H5271" s="1" t="s">
        <v>24</v>
      </c>
      <c r="I5271" s="1" t="s">
        <v>25</v>
      </c>
      <c r="J5271" s="1" t="s">
        <v>116</v>
      </c>
      <c r="K5271" s="1" t="s">
        <v>40</v>
      </c>
      <c r="L5271" s="1">
        <v>94110</v>
      </c>
      <c r="M5271" s="1" t="s">
        <v>41</v>
      </c>
      <c r="N5271" s="1" t="s">
        <v>311</v>
      </c>
      <c r="O5271" s="1" t="s">
        <v>30</v>
      </c>
      <c r="P5271" s="1" t="s">
        <v>60</v>
      </c>
      <c r="Q5271" s="1" t="s">
        <v>312</v>
      </c>
      <c r="R5271" s="1">
        <v>32.36</v>
      </c>
      <c r="S5271" s="1">
        <v>4</v>
      </c>
      <c r="T5271" s="1">
        <v>0</v>
      </c>
      <c r="U5271" s="1">
        <v>11.6496</v>
      </c>
      <c r="V5271" s="3" t="str">
        <f>IF(M5271=People!$B$5,People!$A$5,IF(M5271=People!$B$4,People!$A$4,IF(M5271=People!$B$3,People!$A$3,IF(M5271=People!$B$2,People!$A$2,0))))</f>
        <v>Anna Andreadi</v>
      </c>
      <c r="W5271" s="3" t="str">
        <f>IFERROR(INDEX(Returns!A:A,MATCH(B5271,Returns!B:B,0)),"No")</f>
        <v>No</v>
      </c>
    </row>
    <row r="5272" spans="1:23" x14ac:dyDescent="0.2">
      <c r="A5272" s="1">
        <v>5271</v>
      </c>
      <c r="B5272" t="s">
        <v>8683</v>
      </c>
      <c r="C5272" s="2">
        <v>43719</v>
      </c>
      <c r="D5272" s="2">
        <v>43719</v>
      </c>
      <c r="E5272" s="1" t="s">
        <v>1126</v>
      </c>
      <c r="F5272" s="1" t="s">
        <v>683</v>
      </c>
      <c r="G5272" s="1" t="s">
        <v>684</v>
      </c>
      <c r="H5272" s="1" t="s">
        <v>24</v>
      </c>
      <c r="I5272" s="1" t="s">
        <v>25</v>
      </c>
      <c r="J5272" s="1" t="s">
        <v>116</v>
      </c>
      <c r="K5272" s="1" t="s">
        <v>40</v>
      </c>
      <c r="L5272" s="1">
        <v>94110</v>
      </c>
      <c r="M5272" s="1" t="s">
        <v>41</v>
      </c>
      <c r="N5272" s="1" t="s">
        <v>2385</v>
      </c>
      <c r="O5272" s="1" t="s">
        <v>43</v>
      </c>
      <c r="P5272" s="1" t="s">
        <v>73</v>
      </c>
      <c r="Q5272" s="1" t="s">
        <v>2386</v>
      </c>
      <c r="R5272" s="1">
        <v>406.59999999999997</v>
      </c>
      <c r="S5272" s="1">
        <v>5</v>
      </c>
      <c r="T5272" s="1">
        <v>0</v>
      </c>
      <c r="U5272" s="1">
        <v>113.84799999999998</v>
      </c>
      <c r="V5272" s="3" t="str">
        <f>IF(M5272=People!$B$5,People!$A$5,IF(M5272=People!$B$4,People!$A$4,IF(M5272=People!$B$3,People!$A$3,IF(M5272=People!$B$2,People!$A$2,0))))</f>
        <v>Anna Andreadi</v>
      </c>
      <c r="W5272" s="3" t="str">
        <f>IFERROR(INDEX(Returns!A:A,MATCH(B5272,Returns!B:B,0)),"No")</f>
        <v>No</v>
      </c>
    </row>
    <row r="5273" spans="1:23" x14ac:dyDescent="0.2">
      <c r="A5273" s="1">
        <v>5272</v>
      </c>
      <c r="B5273" t="s">
        <v>8684</v>
      </c>
      <c r="C5273" s="2">
        <v>43481</v>
      </c>
      <c r="D5273" s="2">
        <v>43481</v>
      </c>
      <c r="E5273" s="1" t="s">
        <v>1126</v>
      </c>
      <c r="F5273" s="1" t="s">
        <v>4935</v>
      </c>
      <c r="G5273" s="1" t="s">
        <v>4936</v>
      </c>
      <c r="H5273" s="1" t="s">
        <v>38</v>
      </c>
      <c r="I5273" s="1" t="s">
        <v>25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59</v>
      </c>
      <c r="O5273" s="1" t="s">
        <v>30</v>
      </c>
      <c r="P5273" s="1" t="s">
        <v>60</v>
      </c>
      <c r="Q5273" s="1" t="s">
        <v>61</v>
      </c>
      <c r="R5273" s="1">
        <v>27.92</v>
      </c>
      <c r="S5273" s="1">
        <v>4</v>
      </c>
      <c r="T5273" s="1">
        <v>0</v>
      </c>
      <c r="U5273" s="1">
        <v>8.0967999999999982</v>
      </c>
      <c r="V5273" s="3" t="str">
        <f>IF(M5273=People!$B$5,People!$A$5,IF(M5273=People!$B$4,People!$A$4,IF(M5273=People!$B$3,People!$A$3,IF(M5273=People!$B$2,People!$A$2,0))))</f>
        <v>Anna Andreadi</v>
      </c>
      <c r="W5273" s="3" t="str">
        <f>IFERROR(INDEX(Returns!A:A,MATCH(B5273,Returns!B:B,0)),"No")</f>
        <v>No</v>
      </c>
    </row>
    <row r="5274" spans="1:23" x14ac:dyDescent="0.2">
      <c r="A5274" s="1">
        <v>5273</v>
      </c>
      <c r="B5274" t="s">
        <v>8684</v>
      </c>
      <c r="C5274" s="2">
        <v>43481</v>
      </c>
      <c r="D5274" s="2">
        <v>43481</v>
      </c>
      <c r="E5274" s="1" t="s">
        <v>1126</v>
      </c>
      <c r="F5274" s="1" t="s">
        <v>4935</v>
      </c>
      <c r="G5274" s="1" t="s">
        <v>4936</v>
      </c>
      <c r="H5274" s="1" t="s">
        <v>38</v>
      </c>
      <c r="I5274" s="1" t="s">
        <v>25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2372</v>
      </c>
      <c r="O5274" s="1" t="s">
        <v>30</v>
      </c>
      <c r="P5274" s="1" t="s">
        <v>52</v>
      </c>
      <c r="Q5274" s="1" t="s">
        <v>2373</v>
      </c>
      <c r="R5274" s="1">
        <v>399.67200000000003</v>
      </c>
      <c r="S5274" s="1">
        <v>7</v>
      </c>
      <c r="T5274" s="1">
        <v>0.2</v>
      </c>
      <c r="U5274" s="1">
        <v>-14.987700000000061</v>
      </c>
      <c r="V5274" s="3" t="str">
        <f>IF(M5274=People!$B$5,People!$A$5,IF(M5274=People!$B$4,People!$A$4,IF(M5274=People!$B$3,People!$A$3,IF(M5274=People!$B$2,People!$A$2,0))))</f>
        <v>Anna Andreadi</v>
      </c>
      <c r="W5274" s="3" t="str">
        <f>IFERROR(INDEX(Returns!A:A,MATCH(B5274,Returns!B:B,0)),"No")</f>
        <v>No</v>
      </c>
    </row>
    <row r="5275" spans="1:23" x14ac:dyDescent="0.2">
      <c r="A5275" s="1">
        <v>5274</v>
      </c>
      <c r="B5275" t="s">
        <v>8685</v>
      </c>
      <c r="C5275" s="2">
        <v>43430</v>
      </c>
      <c r="D5275" s="2">
        <v>43433</v>
      </c>
      <c r="E5275" s="1" t="s">
        <v>170</v>
      </c>
      <c r="F5275" s="1" t="s">
        <v>420</v>
      </c>
      <c r="G5275" s="1" t="s">
        <v>421</v>
      </c>
      <c r="H5275" s="1" t="s">
        <v>94</v>
      </c>
      <c r="I5275" s="1" t="s">
        <v>25</v>
      </c>
      <c r="J5275" s="1" t="s">
        <v>1238</v>
      </c>
      <c r="K5275" s="1" t="s">
        <v>50</v>
      </c>
      <c r="L5275" s="1">
        <v>33142</v>
      </c>
      <c r="M5275" s="1" t="s">
        <v>28</v>
      </c>
      <c r="N5275" s="1" t="s">
        <v>2459</v>
      </c>
      <c r="O5275" s="1" t="s">
        <v>43</v>
      </c>
      <c r="P5275" s="1" t="s">
        <v>70</v>
      </c>
      <c r="Q5275" s="1" t="s">
        <v>2460</v>
      </c>
      <c r="R5275" s="1">
        <v>3.7440000000000007</v>
      </c>
      <c r="S5275" s="1">
        <v>4</v>
      </c>
      <c r="T5275" s="1">
        <v>0.7</v>
      </c>
      <c r="U5275" s="1">
        <v>-2.6207999999999991</v>
      </c>
      <c r="V5275" s="3" t="str">
        <f>IF(M5275=People!$B$5,People!$A$5,IF(M5275=People!$B$4,People!$A$4,IF(M5275=People!$B$3,People!$A$3,IF(M5275=People!$B$2,People!$A$2,0))))</f>
        <v>Cassandra Brandow</v>
      </c>
      <c r="W5275" s="3" t="str">
        <f>IFERROR(INDEX(Returns!A:A,MATCH(B5275,Returns!B:B,0)),"No")</f>
        <v>No</v>
      </c>
    </row>
    <row r="5276" spans="1:23" x14ac:dyDescent="0.2">
      <c r="A5276" s="1">
        <v>5275</v>
      </c>
      <c r="B5276" t="s">
        <v>8686</v>
      </c>
      <c r="C5276" s="2">
        <v>43046</v>
      </c>
      <c r="D5276" s="2">
        <v>43048</v>
      </c>
      <c r="E5276" s="1" t="s">
        <v>21</v>
      </c>
      <c r="F5276" s="1" t="s">
        <v>4507</v>
      </c>
      <c r="G5276" s="1" t="s">
        <v>4508</v>
      </c>
      <c r="H5276" s="1" t="s">
        <v>24</v>
      </c>
      <c r="I5276" s="1" t="s">
        <v>25</v>
      </c>
      <c r="J5276" s="1" t="s">
        <v>1907</v>
      </c>
      <c r="K5276" s="1" t="s">
        <v>4115</v>
      </c>
      <c r="M5276" s="1" t="s">
        <v>135</v>
      </c>
      <c r="N5276" s="1" t="s">
        <v>1566</v>
      </c>
      <c r="O5276" s="1" t="s">
        <v>30</v>
      </c>
      <c r="P5276" s="1" t="s">
        <v>34</v>
      </c>
      <c r="Q5276" s="1" t="s">
        <v>1567</v>
      </c>
      <c r="R5276" s="1">
        <v>715.2</v>
      </c>
      <c r="S5276" s="1">
        <v>3</v>
      </c>
      <c r="T5276" s="1">
        <v>0</v>
      </c>
      <c r="U5276" s="1">
        <v>178.79999999999998</v>
      </c>
      <c r="V5276" s="3" t="str">
        <f>IF(M5276=People!$B$5,People!$A$5,IF(M5276=People!$B$4,People!$A$4,IF(M5276=People!$B$3,People!$A$3,IF(M5276=People!$B$2,People!$A$2,0))))</f>
        <v>Chuck Magee</v>
      </c>
      <c r="W5276" s="3" t="str">
        <f>IFERROR(INDEX(Returns!A:A,MATCH(B5276,Returns!B:B,0)),"No")</f>
        <v>No</v>
      </c>
    </row>
    <row r="5277" spans="1:23" x14ac:dyDescent="0.2">
      <c r="A5277" s="1">
        <v>5276</v>
      </c>
      <c r="B5277" t="s">
        <v>8687</v>
      </c>
      <c r="C5277" s="2">
        <v>43813</v>
      </c>
      <c r="D5277" s="2">
        <v>43819</v>
      </c>
      <c r="E5277" s="1" t="s">
        <v>46</v>
      </c>
      <c r="F5277" s="1" t="s">
        <v>945</v>
      </c>
      <c r="G5277" s="1" t="s">
        <v>946</v>
      </c>
      <c r="H5277" s="1" t="s">
        <v>38</v>
      </c>
      <c r="I5277" s="1" t="s">
        <v>25</v>
      </c>
      <c r="J5277" s="1" t="s">
        <v>1480</v>
      </c>
      <c r="K5277" s="1" t="s">
        <v>1481</v>
      </c>
      <c r="L5277" s="1">
        <v>72701</v>
      </c>
      <c r="M5277" s="1" t="s">
        <v>28</v>
      </c>
      <c r="N5277" s="1" t="s">
        <v>871</v>
      </c>
      <c r="O5277" s="1" t="s">
        <v>66</v>
      </c>
      <c r="P5277" s="1" t="s">
        <v>146</v>
      </c>
      <c r="Q5277" s="1" t="s">
        <v>872</v>
      </c>
      <c r="R5277" s="1">
        <v>159.80000000000001</v>
      </c>
      <c r="S5277" s="1">
        <v>4</v>
      </c>
      <c r="T5277" s="1">
        <v>0</v>
      </c>
      <c r="U5277" s="1">
        <v>70.312000000000012</v>
      </c>
      <c r="V5277" s="3" t="str">
        <f>IF(M5277=People!$B$5,People!$A$5,IF(M5277=People!$B$4,People!$A$4,IF(M5277=People!$B$3,People!$A$3,IF(M5277=People!$B$2,People!$A$2,0))))</f>
        <v>Cassandra Brandow</v>
      </c>
      <c r="W5277" s="3" t="str">
        <f>IFERROR(INDEX(Returns!A:A,MATCH(B5277,Returns!B:B,0)),"No")</f>
        <v>No</v>
      </c>
    </row>
    <row r="5278" spans="1:23" x14ac:dyDescent="0.2">
      <c r="A5278" s="1">
        <v>5277</v>
      </c>
      <c r="B5278" t="s">
        <v>8687</v>
      </c>
      <c r="C5278" s="2">
        <v>43813</v>
      </c>
      <c r="D5278" s="2">
        <v>43819</v>
      </c>
      <c r="E5278" s="1" t="s">
        <v>46</v>
      </c>
      <c r="F5278" s="1" t="s">
        <v>945</v>
      </c>
      <c r="G5278" s="1" t="s">
        <v>946</v>
      </c>
      <c r="H5278" s="1" t="s">
        <v>38</v>
      </c>
      <c r="I5278" s="1" t="s">
        <v>25</v>
      </c>
      <c r="J5278" s="1" t="s">
        <v>1480</v>
      </c>
      <c r="K5278" s="1" t="s">
        <v>1481</v>
      </c>
      <c r="L5278" s="1">
        <v>72701</v>
      </c>
      <c r="M5278" s="1" t="s">
        <v>28</v>
      </c>
      <c r="N5278" s="1" t="s">
        <v>3402</v>
      </c>
      <c r="O5278" s="1" t="s">
        <v>66</v>
      </c>
      <c r="P5278" s="1" t="s">
        <v>146</v>
      </c>
      <c r="Q5278" s="1" t="s">
        <v>3403</v>
      </c>
      <c r="R5278" s="1">
        <v>44.75</v>
      </c>
      <c r="S5278" s="1">
        <v>5</v>
      </c>
      <c r="T5278" s="1">
        <v>0</v>
      </c>
      <c r="U5278" s="1">
        <v>8.5024999999999942</v>
      </c>
      <c r="V5278" s="3" t="str">
        <f>IF(M5278=People!$B$5,People!$A$5,IF(M5278=People!$B$4,People!$A$4,IF(M5278=People!$B$3,People!$A$3,IF(M5278=People!$B$2,People!$A$2,0))))</f>
        <v>Cassandra Brandow</v>
      </c>
      <c r="W5278" s="3" t="str">
        <f>IFERROR(INDEX(Returns!A:A,MATCH(B5278,Returns!B:B,0)),"No")</f>
        <v>No</v>
      </c>
    </row>
    <row r="5279" spans="1:23" x14ac:dyDescent="0.2">
      <c r="A5279" s="1">
        <v>5278</v>
      </c>
      <c r="B5279" t="s">
        <v>8688</v>
      </c>
      <c r="C5279" s="2">
        <v>42626</v>
      </c>
      <c r="D5279" s="2">
        <v>42630</v>
      </c>
      <c r="E5279" s="1" t="s">
        <v>46</v>
      </c>
      <c r="F5279" s="1" t="s">
        <v>4189</v>
      </c>
      <c r="G5279" s="1" t="s">
        <v>4190</v>
      </c>
      <c r="H5279" s="1" t="s">
        <v>94</v>
      </c>
      <c r="I5279" s="1" t="s">
        <v>25</v>
      </c>
      <c r="J5279" s="1" t="s">
        <v>5055</v>
      </c>
      <c r="K5279" s="1" t="s">
        <v>96</v>
      </c>
      <c r="L5279" s="1">
        <v>79762</v>
      </c>
      <c r="M5279" s="1" t="s">
        <v>97</v>
      </c>
      <c r="N5279" s="1" t="s">
        <v>631</v>
      </c>
      <c r="O5279" s="1" t="s">
        <v>30</v>
      </c>
      <c r="P5279" s="1" t="s">
        <v>34</v>
      </c>
      <c r="Q5279" s="1" t="s">
        <v>632</v>
      </c>
      <c r="R5279" s="1">
        <v>340.11599999999999</v>
      </c>
      <c r="S5279" s="1">
        <v>6</v>
      </c>
      <c r="T5279" s="1">
        <v>0.3</v>
      </c>
      <c r="U5279" s="1">
        <v>-9.717599999999976</v>
      </c>
      <c r="V5279" s="3" t="str">
        <f>IF(M5279=People!$B$5,People!$A$5,IF(M5279=People!$B$4,People!$A$4,IF(M5279=People!$B$3,People!$A$3,IF(M5279=People!$B$2,People!$A$2,0))))</f>
        <v>Kelly Williams</v>
      </c>
      <c r="W5279" s="3" t="str">
        <f>IFERROR(INDEX(Returns!A:A,MATCH(B5279,Returns!B:B,0)),"No")</f>
        <v>No</v>
      </c>
    </row>
    <row r="5280" spans="1:23" x14ac:dyDescent="0.2">
      <c r="A5280" s="1">
        <v>5279</v>
      </c>
      <c r="B5280" t="s">
        <v>8689</v>
      </c>
      <c r="C5280" s="2">
        <v>42711</v>
      </c>
      <c r="D5280" s="2">
        <v>42717</v>
      </c>
      <c r="E5280" s="1" t="s">
        <v>46</v>
      </c>
      <c r="F5280" s="1" t="s">
        <v>1040</v>
      </c>
      <c r="G5280" s="1" t="s">
        <v>1041</v>
      </c>
      <c r="H5280" s="1" t="s">
        <v>24</v>
      </c>
      <c r="I5280" s="1" t="s">
        <v>25</v>
      </c>
      <c r="J5280" s="1" t="s">
        <v>2506</v>
      </c>
      <c r="K5280" s="1" t="s">
        <v>287</v>
      </c>
      <c r="L5280" s="1">
        <v>23464</v>
      </c>
      <c r="M5280" s="1" t="s">
        <v>28</v>
      </c>
      <c r="N5280" s="1" t="s">
        <v>3095</v>
      </c>
      <c r="O5280" s="1" t="s">
        <v>43</v>
      </c>
      <c r="P5280" s="1" t="s">
        <v>84</v>
      </c>
      <c r="Q5280" s="1" t="s">
        <v>3096</v>
      </c>
      <c r="R5280" s="1">
        <v>105.52</v>
      </c>
      <c r="S5280" s="1">
        <v>4</v>
      </c>
      <c r="T5280" s="1">
        <v>0</v>
      </c>
      <c r="U5280" s="1">
        <v>48.539199999999994</v>
      </c>
      <c r="V5280" s="3" t="str">
        <f>IF(M5280=People!$B$5,People!$A$5,IF(M5280=People!$B$4,People!$A$4,IF(M5280=People!$B$3,People!$A$3,IF(M5280=People!$B$2,People!$A$2,0))))</f>
        <v>Cassandra Brandow</v>
      </c>
      <c r="W5280" s="3" t="str">
        <f>IFERROR(INDEX(Returns!A:A,MATCH(B5280,Returns!B:B,0)),"No")</f>
        <v>No</v>
      </c>
    </row>
    <row r="5281" spans="1:23" x14ac:dyDescent="0.2">
      <c r="A5281" s="1">
        <v>5280</v>
      </c>
      <c r="B5281" t="s">
        <v>8690</v>
      </c>
      <c r="C5281" s="2">
        <v>43715</v>
      </c>
      <c r="D5281" s="2">
        <v>43719</v>
      </c>
      <c r="E5281" s="1" t="s">
        <v>46</v>
      </c>
      <c r="F5281" s="1" t="s">
        <v>1228</v>
      </c>
      <c r="G5281" s="1" t="s">
        <v>1229</v>
      </c>
      <c r="H5281" s="1" t="s">
        <v>24</v>
      </c>
      <c r="I5281" s="1" t="s">
        <v>25</v>
      </c>
      <c r="J5281" s="1" t="s">
        <v>2171</v>
      </c>
      <c r="K5281" s="1" t="s">
        <v>105</v>
      </c>
      <c r="L5281" s="1">
        <v>53209</v>
      </c>
      <c r="M5281" s="1" t="s">
        <v>97</v>
      </c>
      <c r="N5281" s="1" t="s">
        <v>4994</v>
      </c>
      <c r="O5281" s="1" t="s">
        <v>66</v>
      </c>
      <c r="P5281" s="1" t="s">
        <v>146</v>
      </c>
      <c r="Q5281" s="1" t="s">
        <v>4995</v>
      </c>
      <c r="R5281" s="1">
        <v>13.48</v>
      </c>
      <c r="S5281" s="1">
        <v>1</v>
      </c>
      <c r="T5281" s="1">
        <v>0</v>
      </c>
      <c r="U5281" s="1">
        <v>1.8872</v>
      </c>
      <c r="V5281" s="3" t="str">
        <f>IF(M5281=People!$B$5,People!$A$5,IF(M5281=People!$B$4,People!$A$4,IF(M5281=People!$B$3,People!$A$3,IF(M5281=People!$B$2,People!$A$2,0))))</f>
        <v>Kelly Williams</v>
      </c>
      <c r="W5281" s="3" t="str">
        <f>IFERROR(INDEX(Returns!A:A,MATCH(B5281,Returns!B:B,0)),"No")</f>
        <v>No</v>
      </c>
    </row>
    <row r="5282" spans="1:23" x14ac:dyDescent="0.2">
      <c r="A5282" s="1">
        <v>5281</v>
      </c>
      <c r="B5282" t="s">
        <v>8691</v>
      </c>
      <c r="C5282" s="2">
        <v>43745</v>
      </c>
      <c r="D5282" s="2">
        <v>43750</v>
      </c>
      <c r="E5282" s="1" t="s">
        <v>46</v>
      </c>
      <c r="F5282" s="1" t="s">
        <v>1537</v>
      </c>
      <c r="G5282" s="1" t="s">
        <v>1538</v>
      </c>
      <c r="H5282" s="1" t="s">
        <v>24</v>
      </c>
      <c r="I5282" s="1" t="s">
        <v>25</v>
      </c>
      <c r="J5282" s="1" t="s">
        <v>773</v>
      </c>
      <c r="K5282" s="1" t="s">
        <v>214</v>
      </c>
      <c r="L5282" s="1">
        <v>48234</v>
      </c>
      <c r="M5282" s="1" t="s">
        <v>97</v>
      </c>
      <c r="N5282" s="1" t="s">
        <v>4345</v>
      </c>
      <c r="O5282" s="1" t="s">
        <v>43</v>
      </c>
      <c r="P5282" s="1" t="s">
        <v>55</v>
      </c>
      <c r="Q5282" s="1" t="s">
        <v>4346</v>
      </c>
      <c r="R5282" s="1">
        <v>85.52</v>
      </c>
      <c r="S5282" s="1">
        <v>2</v>
      </c>
      <c r="T5282" s="1">
        <v>0</v>
      </c>
      <c r="U5282" s="1">
        <v>22.235199999999999</v>
      </c>
      <c r="V5282" s="3" t="str">
        <f>IF(M5282=People!$B$5,People!$A$5,IF(M5282=People!$B$4,People!$A$4,IF(M5282=People!$B$3,People!$A$3,IF(M5282=People!$B$2,People!$A$2,0))))</f>
        <v>Kelly Williams</v>
      </c>
      <c r="W5282" s="3" t="str">
        <f>IFERROR(INDEX(Returns!A:A,MATCH(B5282,Returns!B:B,0)),"No")</f>
        <v>No</v>
      </c>
    </row>
    <row r="5283" spans="1:23" x14ac:dyDescent="0.2">
      <c r="A5283" s="1">
        <v>5282</v>
      </c>
      <c r="B5283" t="s">
        <v>5982</v>
      </c>
      <c r="C5283" s="2">
        <v>42983</v>
      </c>
      <c r="D5283" s="2">
        <v>42988</v>
      </c>
      <c r="E5283" s="1" t="s">
        <v>46</v>
      </c>
      <c r="F5283" s="1" t="s">
        <v>1013</v>
      </c>
      <c r="G5283" s="1" t="s">
        <v>1014</v>
      </c>
      <c r="H5283" s="1" t="s">
        <v>38</v>
      </c>
      <c r="I5283" s="1" t="s">
        <v>25</v>
      </c>
      <c r="J5283" s="1" t="s">
        <v>346</v>
      </c>
      <c r="K5283" s="1" t="s">
        <v>206</v>
      </c>
      <c r="L5283" s="1">
        <v>55901</v>
      </c>
      <c r="M5283" s="1" t="s">
        <v>97</v>
      </c>
      <c r="N5283" s="1" t="s">
        <v>233</v>
      </c>
      <c r="O5283" s="1" t="s">
        <v>30</v>
      </c>
      <c r="P5283" s="1" t="s">
        <v>60</v>
      </c>
      <c r="Q5283" s="1" t="s">
        <v>234</v>
      </c>
      <c r="R5283" s="1">
        <v>6.16</v>
      </c>
      <c r="S5283" s="1">
        <v>2</v>
      </c>
      <c r="T5283" s="1">
        <v>0</v>
      </c>
      <c r="U5283" s="1">
        <v>2.9567999999999999</v>
      </c>
      <c r="V5283" s="3" t="str">
        <f>IF(M5283=People!$B$5,People!$A$5,IF(M5283=People!$B$4,People!$A$4,IF(M5283=People!$B$3,People!$A$3,IF(M5283=People!$B$2,People!$A$2,0))))</f>
        <v>Kelly Williams</v>
      </c>
      <c r="W5283" s="3" t="str">
        <f>IFERROR(INDEX(Returns!A:A,MATCH(B5283,Returns!B:B,0)),"No")</f>
        <v>Yes</v>
      </c>
    </row>
    <row r="5284" spans="1:23" x14ac:dyDescent="0.2">
      <c r="A5284" s="1">
        <v>5283</v>
      </c>
      <c r="B5284" t="s">
        <v>5982</v>
      </c>
      <c r="C5284" s="2">
        <v>42983</v>
      </c>
      <c r="D5284" s="2">
        <v>42988</v>
      </c>
      <c r="E5284" s="1" t="s">
        <v>46</v>
      </c>
      <c r="F5284" s="1" t="s">
        <v>1013</v>
      </c>
      <c r="G5284" s="1" t="s">
        <v>1014</v>
      </c>
      <c r="H5284" s="1" t="s">
        <v>38</v>
      </c>
      <c r="I5284" s="1" t="s">
        <v>25</v>
      </c>
      <c r="J5284" s="1" t="s">
        <v>346</v>
      </c>
      <c r="K5284" s="1" t="s">
        <v>206</v>
      </c>
      <c r="L5284" s="1">
        <v>55901</v>
      </c>
      <c r="M5284" s="1" t="s">
        <v>97</v>
      </c>
      <c r="N5284" s="1" t="s">
        <v>1093</v>
      </c>
      <c r="O5284" s="1" t="s">
        <v>43</v>
      </c>
      <c r="P5284" s="1" t="s">
        <v>84</v>
      </c>
      <c r="Q5284" s="1" t="s">
        <v>1094</v>
      </c>
      <c r="R5284" s="1">
        <v>36.839999999999996</v>
      </c>
      <c r="S5284" s="1">
        <v>3</v>
      </c>
      <c r="T5284" s="1">
        <v>0</v>
      </c>
      <c r="U5284" s="1">
        <v>17.314799999999998</v>
      </c>
      <c r="V5284" s="3" t="str">
        <f>IF(M5284=People!$B$5,People!$A$5,IF(M5284=People!$B$4,People!$A$4,IF(M5284=People!$B$3,People!$A$3,IF(M5284=People!$B$2,People!$A$2,0))))</f>
        <v>Kelly Williams</v>
      </c>
      <c r="W5284" s="3" t="str">
        <f>IFERROR(INDEX(Returns!A:A,MATCH(B5284,Returns!B:B,0)),"No")</f>
        <v>Yes</v>
      </c>
    </row>
    <row r="5285" spans="1:23" x14ac:dyDescent="0.2">
      <c r="A5285" s="1">
        <v>5284</v>
      </c>
      <c r="B5285" t="s">
        <v>8692</v>
      </c>
      <c r="C5285" s="2">
        <v>42459</v>
      </c>
      <c r="D5285" s="2">
        <v>42464</v>
      </c>
      <c r="E5285" s="1" t="s">
        <v>46</v>
      </c>
      <c r="F5285" s="1" t="s">
        <v>856</v>
      </c>
      <c r="G5285" s="1" t="s">
        <v>857</v>
      </c>
      <c r="H5285" s="1" t="s">
        <v>38</v>
      </c>
      <c r="I5285" s="1" t="s">
        <v>25</v>
      </c>
      <c r="J5285" s="1" t="s">
        <v>88</v>
      </c>
      <c r="K5285" s="1" t="s">
        <v>89</v>
      </c>
      <c r="L5285" s="1">
        <v>98105</v>
      </c>
      <c r="M5285" s="1" t="s">
        <v>41</v>
      </c>
      <c r="N5285" s="1" t="s">
        <v>4828</v>
      </c>
      <c r="O5285" s="1" t="s">
        <v>43</v>
      </c>
      <c r="P5285" s="1" t="s">
        <v>55</v>
      </c>
      <c r="Q5285" s="1" t="s">
        <v>4829</v>
      </c>
      <c r="R5285" s="1">
        <v>15.84</v>
      </c>
      <c r="S5285" s="1">
        <v>3</v>
      </c>
      <c r="T5285" s="1">
        <v>0</v>
      </c>
      <c r="U5285" s="1">
        <v>0</v>
      </c>
      <c r="V5285" s="3" t="str">
        <f>IF(M5285=People!$B$5,People!$A$5,IF(M5285=People!$B$4,People!$A$4,IF(M5285=People!$B$3,People!$A$3,IF(M5285=People!$B$2,People!$A$2,0))))</f>
        <v>Anna Andreadi</v>
      </c>
      <c r="W5285" s="3" t="str">
        <f>IFERROR(INDEX(Returns!A:A,MATCH(B5285,Returns!B:B,0)),"No")</f>
        <v>No</v>
      </c>
    </row>
    <row r="5286" spans="1:23" x14ac:dyDescent="0.2">
      <c r="A5286" s="1">
        <v>5285</v>
      </c>
      <c r="B5286" t="s">
        <v>8692</v>
      </c>
      <c r="C5286" s="2">
        <v>42459</v>
      </c>
      <c r="D5286" s="2">
        <v>42464</v>
      </c>
      <c r="E5286" s="1" t="s">
        <v>46</v>
      </c>
      <c r="F5286" s="1" t="s">
        <v>856</v>
      </c>
      <c r="G5286" s="1" t="s">
        <v>857</v>
      </c>
      <c r="H5286" s="1" t="s">
        <v>38</v>
      </c>
      <c r="I5286" s="1" t="s">
        <v>25</v>
      </c>
      <c r="J5286" s="1" t="s">
        <v>88</v>
      </c>
      <c r="K5286" s="1" t="s">
        <v>89</v>
      </c>
      <c r="L5286" s="1">
        <v>98105</v>
      </c>
      <c r="M5286" s="1" t="s">
        <v>41</v>
      </c>
      <c r="N5286" s="1" t="s">
        <v>1934</v>
      </c>
      <c r="O5286" s="1" t="s">
        <v>43</v>
      </c>
      <c r="P5286" s="1" t="s">
        <v>44</v>
      </c>
      <c r="Q5286" s="1" t="s">
        <v>1935</v>
      </c>
      <c r="R5286" s="1">
        <v>44.400000000000006</v>
      </c>
      <c r="S5286" s="1">
        <v>3</v>
      </c>
      <c r="T5286" s="1">
        <v>0</v>
      </c>
      <c r="U5286" s="1">
        <v>22.200000000000003</v>
      </c>
      <c r="V5286" s="3" t="str">
        <f>IF(M5286=People!$B$5,People!$A$5,IF(M5286=People!$B$4,People!$A$4,IF(M5286=People!$B$3,People!$A$3,IF(M5286=People!$B$2,People!$A$2,0))))</f>
        <v>Anna Andreadi</v>
      </c>
      <c r="W5286" s="3" t="str">
        <f>IFERROR(INDEX(Returns!A:A,MATCH(B5286,Returns!B:B,0)),"No")</f>
        <v>No</v>
      </c>
    </row>
    <row r="5287" spans="1:23" x14ac:dyDescent="0.2">
      <c r="A5287" s="1">
        <v>5286</v>
      </c>
      <c r="B5287" t="s">
        <v>8693</v>
      </c>
      <c r="C5287" s="2">
        <v>43590</v>
      </c>
      <c r="D5287" s="2">
        <v>43591</v>
      </c>
      <c r="E5287" s="1" t="s">
        <v>170</v>
      </c>
      <c r="F5287" s="1" t="s">
        <v>2064</v>
      </c>
      <c r="G5287" s="1" t="s">
        <v>2065</v>
      </c>
      <c r="H5287" s="1" t="s">
        <v>24</v>
      </c>
      <c r="I5287" s="1" t="s">
        <v>25</v>
      </c>
      <c r="J5287" s="1" t="s">
        <v>1284</v>
      </c>
      <c r="K5287" s="1" t="s">
        <v>404</v>
      </c>
      <c r="L5287" s="1">
        <v>80027</v>
      </c>
      <c r="M5287" s="1" t="s">
        <v>41</v>
      </c>
      <c r="N5287" s="1" t="s">
        <v>443</v>
      </c>
      <c r="O5287" s="1" t="s">
        <v>43</v>
      </c>
      <c r="P5287" s="1" t="s">
        <v>157</v>
      </c>
      <c r="Q5287" s="1" t="s">
        <v>444</v>
      </c>
      <c r="R5287" s="1">
        <v>21.240000000000002</v>
      </c>
      <c r="S5287" s="1">
        <v>9</v>
      </c>
      <c r="T5287" s="1">
        <v>0.2</v>
      </c>
      <c r="U5287" s="1">
        <v>7.4339999999999993</v>
      </c>
      <c r="V5287" s="3" t="str">
        <f>IF(M5287=People!$B$5,People!$A$5,IF(M5287=People!$B$4,People!$A$4,IF(M5287=People!$B$3,People!$A$3,IF(M5287=People!$B$2,People!$A$2,0))))</f>
        <v>Anna Andreadi</v>
      </c>
      <c r="W5287" s="3" t="str">
        <f>IFERROR(INDEX(Returns!A:A,MATCH(B5287,Returns!B:B,0)),"No")</f>
        <v>No</v>
      </c>
    </row>
    <row r="5288" spans="1:23" x14ac:dyDescent="0.2">
      <c r="A5288" s="1">
        <v>5287</v>
      </c>
      <c r="B5288" t="s">
        <v>8693</v>
      </c>
      <c r="C5288" s="2">
        <v>43590</v>
      </c>
      <c r="D5288" s="2">
        <v>43591</v>
      </c>
      <c r="E5288" s="1" t="s">
        <v>170</v>
      </c>
      <c r="F5288" s="1" t="s">
        <v>2064</v>
      </c>
      <c r="G5288" s="1" t="s">
        <v>2065</v>
      </c>
      <c r="H5288" s="1" t="s">
        <v>24</v>
      </c>
      <c r="I5288" s="1" t="s">
        <v>25</v>
      </c>
      <c r="J5288" s="1" t="s">
        <v>1284</v>
      </c>
      <c r="K5288" s="1" t="s">
        <v>404</v>
      </c>
      <c r="L5288" s="1">
        <v>80027</v>
      </c>
      <c r="M5288" s="1" t="s">
        <v>41</v>
      </c>
      <c r="N5288" s="1" t="s">
        <v>481</v>
      </c>
      <c r="O5288" s="1" t="s">
        <v>43</v>
      </c>
      <c r="P5288" s="1" t="s">
        <v>70</v>
      </c>
      <c r="Q5288" s="1" t="s">
        <v>482</v>
      </c>
      <c r="R5288" s="1">
        <v>9.5520000000000014</v>
      </c>
      <c r="S5288" s="1">
        <v>8</v>
      </c>
      <c r="T5288" s="1">
        <v>0.7</v>
      </c>
      <c r="U5288" s="1">
        <v>-7.3231999999999999</v>
      </c>
      <c r="V5288" s="3" t="str">
        <f>IF(M5288=People!$B$5,People!$A$5,IF(M5288=People!$B$4,People!$A$4,IF(M5288=People!$B$3,People!$A$3,IF(M5288=People!$B$2,People!$A$2,0))))</f>
        <v>Anna Andreadi</v>
      </c>
      <c r="W5288" s="3" t="str">
        <f>IFERROR(INDEX(Returns!A:A,MATCH(B5288,Returns!B:B,0)),"No")</f>
        <v>No</v>
      </c>
    </row>
    <row r="5289" spans="1:23" x14ac:dyDescent="0.2">
      <c r="A5289" s="1">
        <v>5288</v>
      </c>
      <c r="B5289" t="s">
        <v>8693</v>
      </c>
      <c r="C5289" s="2">
        <v>43590</v>
      </c>
      <c r="D5289" s="2">
        <v>43591</v>
      </c>
      <c r="E5289" s="1" t="s">
        <v>170</v>
      </c>
      <c r="F5289" s="1" t="s">
        <v>2064</v>
      </c>
      <c r="G5289" s="1" t="s">
        <v>2065</v>
      </c>
      <c r="H5289" s="1" t="s">
        <v>24</v>
      </c>
      <c r="I5289" s="1" t="s">
        <v>25</v>
      </c>
      <c r="J5289" s="1" t="s">
        <v>1284</v>
      </c>
      <c r="K5289" s="1" t="s">
        <v>404</v>
      </c>
      <c r="L5289" s="1">
        <v>80027</v>
      </c>
      <c r="M5289" s="1" t="s">
        <v>41</v>
      </c>
      <c r="N5289" s="1" t="s">
        <v>2914</v>
      </c>
      <c r="O5289" s="1" t="s">
        <v>30</v>
      </c>
      <c r="P5289" s="1" t="s">
        <v>31</v>
      </c>
      <c r="Q5289" s="1" t="s">
        <v>2915</v>
      </c>
      <c r="R5289" s="1">
        <v>89.991000000000014</v>
      </c>
      <c r="S5289" s="1">
        <v>3</v>
      </c>
      <c r="T5289" s="1">
        <v>0.7</v>
      </c>
      <c r="U5289" s="1">
        <v>-152.9847</v>
      </c>
      <c r="V5289" s="3" t="str">
        <f>IF(M5289=People!$B$5,People!$A$5,IF(M5289=People!$B$4,People!$A$4,IF(M5289=People!$B$3,People!$A$3,IF(M5289=People!$B$2,People!$A$2,0))))</f>
        <v>Anna Andreadi</v>
      </c>
      <c r="W5289" s="3" t="str">
        <f>IFERROR(INDEX(Returns!A:A,MATCH(B5289,Returns!B:B,0)),"No")</f>
        <v>No</v>
      </c>
    </row>
    <row r="5290" spans="1:23" x14ac:dyDescent="0.2">
      <c r="A5290" s="1">
        <v>5289</v>
      </c>
      <c r="B5290" t="s">
        <v>8694</v>
      </c>
      <c r="C5290" s="2">
        <v>43585</v>
      </c>
      <c r="D5290" s="2">
        <v>43590</v>
      </c>
      <c r="E5290" s="1" t="s">
        <v>46</v>
      </c>
      <c r="F5290" s="1" t="s">
        <v>469</v>
      </c>
      <c r="G5290" s="1" t="s">
        <v>470</v>
      </c>
      <c r="H5290" s="1" t="s">
        <v>94</v>
      </c>
      <c r="I5290" s="1" t="s">
        <v>25</v>
      </c>
      <c r="J5290" s="1" t="s">
        <v>116</v>
      </c>
      <c r="K5290" s="1" t="s">
        <v>40</v>
      </c>
      <c r="L5290" s="1">
        <v>94122</v>
      </c>
      <c r="M5290" s="1" t="s">
        <v>41</v>
      </c>
      <c r="N5290" s="1" t="s">
        <v>3646</v>
      </c>
      <c r="O5290" s="1" t="s">
        <v>43</v>
      </c>
      <c r="P5290" s="1" t="s">
        <v>84</v>
      </c>
      <c r="Q5290" s="1" t="s">
        <v>3647</v>
      </c>
      <c r="R5290" s="1">
        <v>163.96</v>
      </c>
      <c r="S5290" s="1">
        <v>4</v>
      </c>
      <c r="T5290" s="1">
        <v>0</v>
      </c>
      <c r="U5290" s="1">
        <v>80.340400000000002</v>
      </c>
      <c r="V5290" s="3" t="str">
        <f>IF(M5290=People!$B$5,People!$A$5,IF(M5290=People!$B$4,People!$A$4,IF(M5290=People!$B$3,People!$A$3,IF(M5290=People!$B$2,People!$A$2,0))))</f>
        <v>Anna Andreadi</v>
      </c>
      <c r="W5290" s="3" t="str">
        <f>IFERROR(INDEX(Returns!A:A,MATCH(B5290,Returns!B:B,0)),"No")</f>
        <v>No</v>
      </c>
    </row>
    <row r="5291" spans="1:23" x14ac:dyDescent="0.2">
      <c r="A5291" s="1">
        <v>5290</v>
      </c>
      <c r="B5291" t="s">
        <v>8695</v>
      </c>
      <c r="C5291" s="2">
        <v>42621</v>
      </c>
      <c r="D5291" s="2">
        <v>42628</v>
      </c>
      <c r="E5291" s="1" t="s">
        <v>46</v>
      </c>
      <c r="F5291" s="1" t="s">
        <v>3099</v>
      </c>
      <c r="G5291" s="1" t="s">
        <v>3100</v>
      </c>
      <c r="H5291" s="1" t="s">
        <v>24</v>
      </c>
      <c r="I5291" s="1" t="s">
        <v>25</v>
      </c>
      <c r="J5291" s="1" t="s">
        <v>167</v>
      </c>
      <c r="K5291" s="1" t="s">
        <v>96</v>
      </c>
      <c r="L5291" s="1">
        <v>77036</v>
      </c>
      <c r="M5291" s="1" t="s">
        <v>97</v>
      </c>
      <c r="N5291" s="1" t="s">
        <v>2809</v>
      </c>
      <c r="O5291" s="1" t="s">
        <v>43</v>
      </c>
      <c r="P5291" s="1" t="s">
        <v>84</v>
      </c>
      <c r="Q5291" s="1" t="s">
        <v>2810</v>
      </c>
      <c r="R5291" s="1">
        <v>17.904</v>
      </c>
      <c r="S5291" s="1">
        <v>2</v>
      </c>
      <c r="T5291" s="1">
        <v>0.2</v>
      </c>
      <c r="U5291" s="1">
        <v>6.2664</v>
      </c>
      <c r="V5291" s="3" t="str">
        <f>IF(M5291=People!$B$5,People!$A$5,IF(M5291=People!$B$4,People!$A$4,IF(M5291=People!$B$3,People!$A$3,IF(M5291=People!$B$2,People!$A$2,0))))</f>
        <v>Kelly Williams</v>
      </c>
      <c r="W5291" s="3" t="str">
        <f>IFERROR(INDEX(Returns!A:A,MATCH(B5291,Returns!B:B,0)),"No")</f>
        <v>No</v>
      </c>
    </row>
    <row r="5292" spans="1:23" x14ac:dyDescent="0.2">
      <c r="A5292" s="1">
        <v>5291</v>
      </c>
      <c r="B5292" t="s">
        <v>8695</v>
      </c>
      <c r="C5292" s="2">
        <v>42621</v>
      </c>
      <c r="D5292" s="2">
        <v>42628</v>
      </c>
      <c r="E5292" s="1" t="s">
        <v>46</v>
      </c>
      <c r="F5292" s="1" t="s">
        <v>3099</v>
      </c>
      <c r="G5292" s="1" t="s">
        <v>3100</v>
      </c>
      <c r="H5292" s="1" t="s">
        <v>24</v>
      </c>
      <c r="I5292" s="1" t="s">
        <v>25</v>
      </c>
      <c r="J5292" s="1" t="s">
        <v>167</v>
      </c>
      <c r="K5292" s="1" t="s">
        <v>96</v>
      </c>
      <c r="L5292" s="1">
        <v>77036</v>
      </c>
      <c r="M5292" s="1" t="s">
        <v>97</v>
      </c>
      <c r="N5292" s="1" t="s">
        <v>605</v>
      </c>
      <c r="O5292" s="1" t="s">
        <v>30</v>
      </c>
      <c r="P5292" s="1" t="s">
        <v>34</v>
      </c>
      <c r="Q5292" s="1" t="s">
        <v>606</v>
      </c>
      <c r="R5292" s="1">
        <v>966.69999999999982</v>
      </c>
      <c r="S5292" s="1">
        <v>5</v>
      </c>
      <c r="T5292" s="1">
        <v>0.3</v>
      </c>
      <c r="U5292" s="1">
        <v>-13.810000000000116</v>
      </c>
      <c r="V5292" s="3" t="str">
        <f>IF(M5292=People!$B$5,People!$A$5,IF(M5292=People!$B$4,People!$A$4,IF(M5292=People!$B$3,People!$A$3,IF(M5292=People!$B$2,People!$A$2,0))))</f>
        <v>Kelly Williams</v>
      </c>
      <c r="W5292" s="3" t="str">
        <f>IFERROR(INDEX(Returns!A:A,MATCH(B5292,Returns!B:B,0)),"No")</f>
        <v>No</v>
      </c>
    </row>
    <row r="5293" spans="1:23" x14ac:dyDescent="0.2">
      <c r="A5293" s="1">
        <v>5292</v>
      </c>
      <c r="B5293" t="s">
        <v>8695</v>
      </c>
      <c r="C5293" s="2">
        <v>42621</v>
      </c>
      <c r="D5293" s="2">
        <v>42628</v>
      </c>
      <c r="E5293" s="1" t="s">
        <v>46</v>
      </c>
      <c r="F5293" s="1" t="s">
        <v>3099</v>
      </c>
      <c r="G5293" s="1" t="s">
        <v>3100</v>
      </c>
      <c r="H5293" s="1" t="s">
        <v>24</v>
      </c>
      <c r="I5293" s="1" t="s">
        <v>25</v>
      </c>
      <c r="J5293" s="1" t="s">
        <v>167</v>
      </c>
      <c r="K5293" s="1" t="s">
        <v>96</v>
      </c>
      <c r="L5293" s="1">
        <v>77036</v>
      </c>
      <c r="M5293" s="1" t="s">
        <v>97</v>
      </c>
      <c r="N5293" s="1" t="s">
        <v>288</v>
      </c>
      <c r="O5293" s="1" t="s">
        <v>43</v>
      </c>
      <c r="P5293" s="1" t="s">
        <v>84</v>
      </c>
      <c r="Q5293" s="1" t="s">
        <v>289</v>
      </c>
      <c r="R5293" s="1">
        <v>182.11199999999999</v>
      </c>
      <c r="S5293" s="1">
        <v>6</v>
      </c>
      <c r="T5293" s="1">
        <v>0.2</v>
      </c>
      <c r="U5293" s="1">
        <v>61.46279999999998</v>
      </c>
      <c r="V5293" s="3" t="str">
        <f>IF(M5293=People!$B$5,People!$A$5,IF(M5293=People!$B$4,People!$A$4,IF(M5293=People!$B$3,People!$A$3,IF(M5293=People!$B$2,People!$A$2,0))))</f>
        <v>Kelly Williams</v>
      </c>
      <c r="W5293" s="3" t="str">
        <f>IFERROR(INDEX(Returns!A:A,MATCH(B5293,Returns!B:B,0)),"No")</f>
        <v>No</v>
      </c>
    </row>
    <row r="5294" spans="1:23" x14ac:dyDescent="0.2">
      <c r="A5294" s="1">
        <v>5293</v>
      </c>
      <c r="B5294" t="s">
        <v>8696</v>
      </c>
      <c r="C5294" s="2">
        <v>43636</v>
      </c>
      <c r="D5294" s="2">
        <v>43639</v>
      </c>
      <c r="E5294" s="1" t="s">
        <v>170</v>
      </c>
      <c r="F5294" s="1" t="s">
        <v>2164</v>
      </c>
      <c r="G5294" s="1" t="s">
        <v>2165</v>
      </c>
      <c r="H5294" s="1" t="s">
        <v>24</v>
      </c>
      <c r="I5294" s="1" t="s">
        <v>25</v>
      </c>
      <c r="J5294" s="1" t="s">
        <v>1238</v>
      </c>
      <c r="K5294" s="1" t="s">
        <v>50</v>
      </c>
      <c r="L5294" s="1">
        <v>33180</v>
      </c>
      <c r="M5294" s="1" t="s">
        <v>28</v>
      </c>
      <c r="N5294" s="1" t="s">
        <v>4581</v>
      </c>
      <c r="O5294" s="1" t="s">
        <v>43</v>
      </c>
      <c r="P5294" s="1" t="s">
        <v>55</v>
      </c>
      <c r="Q5294" s="1" t="s">
        <v>4582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3" t="str">
        <f>IF(M5294=People!$B$5,People!$A$5,IF(M5294=People!$B$4,People!$A$4,IF(M5294=People!$B$3,People!$A$3,IF(M5294=People!$B$2,People!$A$2,0))))</f>
        <v>Cassandra Brandow</v>
      </c>
      <c r="W5294" s="3" t="str">
        <f>IFERROR(INDEX(Returns!A:A,MATCH(B5294,Returns!B:B,0)),"No")</f>
        <v>No</v>
      </c>
    </row>
    <row r="5295" spans="1:23" x14ac:dyDescent="0.2">
      <c r="A5295" s="1">
        <v>5294</v>
      </c>
      <c r="B5295" t="s">
        <v>8697</v>
      </c>
      <c r="C5295" s="2">
        <v>43095</v>
      </c>
      <c r="D5295" s="2">
        <v>43099</v>
      </c>
      <c r="E5295" s="1" t="s">
        <v>46</v>
      </c>
      <c r="F5295" s="1" t="s">
        <v>3412</v>
      </c>
      <c r="G5295" s="1" t="s">
        <v>3413</v>
      </c>
      <c r="H5295" s="1" t="s">
        <v>24</v>
      </c>
      <c r="I5295" s="1" t="s">
        <v>25</v>
      </c>
      <c r="J5295" s="1" t="s">
        <v>745</v>
      </c>
      <c r="K5295" s="1" t="s">
        <v>440</v>
      </c>
      <c r="L5295" s="1">
        <v>44256</v>
      </c>
      <c r="M5295" s="1" t="s">
        <v>135</v>
      </c>
      <c r="N5295" s="1" t="s">
        <v>2740</v>
      </c>
      <c r="O5295" s="1" t="s">
        <v>30</v>
      </c>
      <c r="P5295" s="1" t="s">
        <v>52</v>
      </c>
      <c r="Q5295" s="1" t="s">
        <v>2741</v>
      </c>
      <c r="R5295" s="1">
        <v>51.588000000000001</v>
      </c>
      <c r="S5295" s="1">
        <v>1</v>
      </c>
      <c r="T5295" s="1">
        <v>0.4</v>
      </c>
      <c r="U5295" s="1">
        <v>-15.476400000000005</v>
      </c>
      <c r="V5295" s="3" t="str">
        <f>IF(M5295=People!$B$5,People!$A$5,IF(M5295=People!$B$4,People!$A$4,IF(M5295=People!$B$3,People!$A$3,IF(M5295=People!$B$2,People!$A$2,0))))</f>
        <v>Chuck Magee</v>
      </c>
      <c r="W5295" s="3" t="str">
        <f>IFERROR(INDEX(Returns!A:A,MATCH(B5295,Returns!B:B,0)),"No")</f>
        <v>No</v>
      </c>
    </row>
    <row r="5296" spans="1:23" x14ac:dyDescent="0.2">
      <c r="A5296" s="1">
        <v>5295</v>
      </c>
      <c r="B5296" t="s">
        <v>8698</v>
      </c>
      <c r="C5296" s="2">
        <v>43692</v>
      </c>
      <c r="D5296" s="2">
        <v>43696</v>
      </c>
      <c r="E5296" s="1" t="s">
        <v>46</v>
      </c>
      <c r="F5296" s="1" t="s">
        <v>4449</v>
      </c>
      <c r="G5296" s="1" t="s">
        <v>4450</v>
      </c>
      <c r="H5296" s="1" t="s">
        <v>38</v>
      </c>
      <c r="I5296" s="1" t="s">
        <v>25</v>
      </c>
      <c r="J5296" s="1" t="s">
        <v>500</v>
      </c>
      <c r="K5296" s="1" t="s">
        <v>206</v>
      </c>
      <c r="L5296" s="1">
        <v>55113</v>
      </c>
      <c r="M5296" s="1" t="s">
        <v>97</v>
      </c>
      <c r="N5296" s="1" t="s">
        <v>5500</v>
      </c>
      <c r="O5296" s="1" t="s">
        <v>43</v>
      </c>
      <c r="P5296" s="1" t="s">
        <v>44</v>
      </c>
      <c r="Q5296" s="1" t="s">
        <v>5501</v>
      </c>
      <c r="R5296" s="1">
        <v>50.4</v>
      </c>
      <c r="S5296" s="1">
        <v>8</v>
      </c>
      <c r="T5296" s="1">
        <v>0</v>
      </c>
      <c r="U5296" s="1">
        <v>23.183999999999997</v>
      </c>
      <c r="V5296" s="3" t="str">
        <f>IF(M5296=People!$B$5,People!$A$5,IF(M5296=People!$B$4,People!$A$4,IF(M5296=People!$B$3,People!$A$3,IF(M5296=People!$B$2,People!$A$2,0))))</f>
        <v>Kelly Williams</v>
      </c>
      <c r="W5296" s="3" t="str">
        <f>IFERROR(INDEX(Returns!A:A,MATCH(B5296,Returns!B:B,0)),"No")</f>
        <v>No</v>
      </c>
    </row>
    <row r="5297" spans="1:23" x14ac:dyDescent="0.2">
      <c r="A5297" s="1">
        <v>5296</v>
      </c>
      <c r="B5297" t="s">
        <v>8699</v>
      </c>
      <c r="C5297" s="2">
        <v>43528</v>
      </c>
      <c r="D5297" s="2">
        <v>43533</v>
      </c>
      <c r="E5297" s="1" t="s">
        <v>46</v>
      </c>
      <c r="F5297" s="1" t="s">
        <v>225</v>
      </c>
      <c r="G5297" s="1" t="s">
        <v>226</v>
      </c>
      <c r="H5297" s="1" t="s">
        <v>24</v>
      </c>
      <c r="I5297" s="1" t="s">
        <v>25</v>
      </c>
      <c r="J5297" s="1" t="s">
        <v>167</v>
      </c>
      <c r="K5297" s="1" t="s">
        <v>96</v>
      </c>
      <c r="L5297" s="1">
        <v>77041</v>
      </c>
      <c r="M5297" s="1" t="s">
        <v>97</v>
      </c>
      <c r="N5297" s="1" t="s">
        <v>3130</v>
      </c>
      <c r="O5297" s="1" t="s">
        <v>43</v>
      </c>
      <c r="P5297" s="1" t="s">
        <v>84</v>
      </c>
      <c r="Q5297" s="1" t="s">
        <v>3131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3" t="str">
        <f>IF(M5297=People!$B$5,People!$A$5,IF(M5297=People!$B$4,People!$A$4,IF(M5297=People!$B$3,People!$A$3,IF(M5297=People!$B$2,People!$A$2,0))))</f>
        <v>Kelly Williams</v>
      </c>
      <c r="W5297" s="3" t="str">
        <f>IFERROR(INDEX(Returns!A:A,MATCH(B5297,Returns!B:B,0)),"No")</f>
        <v>No</v>
      </c>
    </row>
    <row r="5298" spans="1:23" x14ac:dyDescent="0.2">
      <c r="A5298" s="1">
        <v>5297</v>
      </c>
      <c r="B5298" t="s">
        <v>8700</v>
      </c>
      <c r="C5298" s="2">
        <v>43673</v>
      </c>
      <c r="D5298" s="2">
        <v>43677</v>
      </c>
      <c r="E5298" s="1" t="s">
        <v>46</v>
      </c>
      <c r="F5298" s="1" t="s">
        <v>5338</v>
      </c>
      <c r="G5298" s="1" t="s">
        <v>5339</v>
      </c>
      <c r="H5298" s="1" t="s">
        <v>24</v>
      </c>
      <c r="I5298" s="1" t="s">
        <v>25</v>
      </c>
      <c r="J5298" s="1" t="s">
        <v>2673</v>
      </c>
      <c r="K5298" s="1" t="s">
        <v>240</v>
      </c>
      <c r="L5298" s="1">
        <v>10701</v>
      </c>
      <c r="M5298" s="1" t="s">
        <v>135</v>
      </c>
      <c r="N5298" s="1" t="s">
        <v>3066</v>
      </c>
      <c r="O5298" s="1" t="s">
        <v>30</v>
      </c>
      <c r="P5298" s="1" t="s">
        <v>60</v>
      </c>
      <c r="Q5298" s="1" t="s">
        <v>3067</v>
      </c>
      <c r="R5298" s="1">
        <v>14.89</v>
      </c>
      <c r="S5298" s="1">
        <v>1</v>
      </c>
      <c r="T5298" s="1">
        <v>0</v>
      </c>
      <c r="U5298" s="1">
        <v>4.0203000000000007</v>
      </c>
      <c r="V5298" s="3" t="str">
        <f>IF(M5298=People!$B$5,People!$A$5,IF(M5298=People!$B$4,People!$A$4,IF(M5298=People!$B$3,People!$A$3,IF(M5298=People!$B$2,People!$A$2,0))))</f>
        <v>Chuck Magee</v>
      </c>
      <c r="W5298" s="3" t="str">
        <f>IFERROR(INDEX(Returns!A:A,MATCH(B5298,Returns!B:B,0)),"No")</f>
        <v>No</v>
      </c>
    </row>
    <row r="5299" spans="1:23" x14ac:dyDescent="0.2">
      <c r="A5299" s="1">
        <v>5298</v>
      </c>
      <c r="B5299" t="s">
        <v>8700</v>
      </c>
      <c r="C5299" s="2">
        <v>43673</v>
      </c>
      <c r="D5299" s="2">
        <v>43677</v>
      </c>
      <c r="E5299" s="1" t="s">
        <v>46</v>
      </c>
      <c r="F5299" s="1" t="s">
        <v>5338</v>
      </c>
      <c r="G5299" s="1" t="s">
        <v>5339</v>
      </c>
      <c r="H5299" s="1" t="s">
        <v>24</v>
      </c>
      <c r="I5299" s="1" t="s">
        <v>25</v>
      </c>
      <c r="J5299" s="1" t="s">
        <v>2673</v>
      </c>
      <c r="K5299" s="1" t="s">
        <v>240</v>
      </c>
      <c r="L5299" s="1">
        <v>10701</v>
      </c>
      <c r="M5299" s="1" t="s">
        <v>135</v>
      </c>
      <c r="N5299" s="1" t="s">
        <v>2327</v>
      </c>
      <c r="O5299" s="1" t="s">
        <v>66</v>
      </c>
      <c r="P5299" s="1" t="s">
        <v>67</v>
      </c>
      <c r="Q5299" s="1" t="s">
        <v>2328</v>
      </c>
      <c r="R5299" s="1">
        <v>543.91999999999996</v>
      </c>
      <c r="S5299" s="1">
        <v>8</v>
      </c>
      <c r="T5299" s="1">
        <v>0</v>
      </c>
      <c r="U5299" s="1">
        <v>135.98000000000002</v>
      </c>
      <c r="V5299" s="3" t="str">
        <f>IF(M5299=People!$B$5,People!$A$5,IF(M5299=People!$B$4,People!$A$4,IF(M5299=People!$B$3,People!$A$3,IF(M5299=People!$B$2,People!$A$2,0))))</f>
        <v>Chuck Magee</v>
      </c>
      <c r="W5299" s="3" t="str">
        <f>IFERROR(INDEX(Returns!A:A,MATCH(B5299,Returns!B:B,0)),"No")</f>
        <v>No</v>
      </c>
    </row>
    <row r="5300" spans="1:23" x14ac:dyDescent="0.2">
      <c r="A5300" s="1">
        <v>5299</v>
      </c>
      <c r="B5300" t="s">
        <v>8701</v>
      </c>
      <c r="C5300" s="2">
        <v>43366</v>
      </c>
      <c r="D5300" s="2">
        <v>43369</v>
      </c>
      <c r="E5300" s="1" t="s">
        <v>170</v>
      </c>
      <c r="F5300" s="1" t="s">
        <v>36</v>
      </c>
      <c r="G5300" s="1" t="s">
        <v>37</v>
      </c>
      <c r="H5300" s="1" t="s">
        <v>38</v>
      </c>
      <c r="I5300" s="1" t="s">
        <v>25</v>
      </c>
      <c r="J5300" s="1" t="s">
        <v>833</v>
      </c>
      <c r="K5300" s="1" t="s">
        <v>40</v>
      </c>
      <c r="L5300" s="1">
        <v>92037</v>
      </c>
      <c r="M5300" s="1" t="s">
        <v>41</v>
      </c>
      <c r="N5300" s="1" t="s">
        <v>156</v>
      </c>
      <c r="O5300" s="1" t="s">
        <v>43</v>
      </c>
      <c r="P5300" s="1" t="s">
        <v>157</v>
      </c>
      <c r="Q5300" s="1" t="s">
        <v>158</v>
      </c>
      <c r="R5300" s="1">
        <v>4.08</v>
      </c>
      <c r="S5300" s="1">
        <v>2</v>
      </c>
      <c r="T5300" s="1">
        <v>0</v>
      </c>
      <c r="U5300" s="1">
        <v>1.9175999999999997</v>
      </c>
      <c r="V5300" s="3" t="str">
        <f>IF(M5300=People!$B$5,People!$A$5,IF(M5300=People!$B$4,People!$A$4,IF(M5300=People!$B$3,People!$A$3,IF(M5300=People!$B$2,People!$A$2,0))))</f>
        <v>Anna Andreadi</v>
      </c>
      <c r="W5300" s="3" t="str">
        <f>IFERROR(INDEX(Returns!A:A,MATCH(B5300,Returns!B:B,0)),"No")</f>
        <v>No</v>
      </c>
    </row>
    <row r="5301" spans="1:23" x14ac:dyDescent="0.2">
      <c r="A5301" s="1">
        <v>5300</v>
      </c>
      <c r="B5301" t="s">
        <v>8701</v>
      </c>
      <c r="C5301" s="2">
        <v>43366</v>
      </c>
      <c r="D5301" s="2">
        <v>43369</v>
      </c>
      <c r="E5301" s="1" t="s">
        <v>170</v>
      </c>
      <c r="F5301" s="1" t="s">
        <v>36</v>
      </c>
      <c r="G5301" s="1" t="s">
        <v>37</v>
      </c>
      <c r="H5301" s="1" t="s">
        <v>38</v>
      </c>
      <c r="I5301" s="1" t="s">
        <v>25</v>
      </c>
      <c r="J5301" s="1" t="s">
        <v>833</v>
      </c>
      <c r="K5301" s="1" t="s">
        <v>40</v>
      </c>
      <c r="L5301" s="1">
        <v>92037</v>
      </c>
      <c r="M5301" s="1" t="s">
        <v>41</v>
      </c>
      <c r="N5301" s="1" t="s">
        <v>625</v>
      </c>
      <c r="O5301" s="1" t="s">
        <v>43</v>
      </c>
      <c r="P5301" s="1" t="s">
        <v>44</v>
      </c>
      <c r="Q5301" s="1" t="s">
        <v>626</v>
      </c>
      <c r="R5301" s="1">
        <v>18.899999999999999</v>
      </c>
      <c r="S5301" s="1">
        <v>3</v>
      </c>
      <c r="T5301" s="1">
        <v>0</v>
      </c>
      <c r="U5301" s="1">
        <v>8.6939999999999991</v>
      </c>
      <c r="V5301" s="3" t="str">
        <f>IF(M5301=People!$B$5,People!$A$5,IF(M5301=People!$B$4,People!$A$4,IF(M5301=People!$B$3,People!$A$3,IF(M5301=People!$B$2,People!$A$2,0))))</f>
        <v>Anna Andreadi</v>
      </c>
      <c r="W5301" s="3" t="str">
        <f>IFERROR(INDEX(Returns!A:A,MATCH(B5301,Returns!B:B,0)),"No")</f>
        <v>No</v>
      </c>
    </row>
    <row r="5302" spans="1:23" x14ac:dyDescent="0.2">
      <c r="A5302" s="1">
        <v>5301</v>
      </c>
      <c r="B5302" t="s">
        <v>8702</v>
      </c>
      <c r="C5302" s="2">
        <v>43250</v>
      </c>
      <c r="D5302" s="2">
        <v>43254</v>
      </c>
      <c r="E5302" s="1" t="s">
        <v>46</v>
      </c>
      <c r="F5302" s="1" t="s">
        <v>4937</v>
      </c>
      <c r="G5302" s="1" t="s">
        <v>4938</v>
      </c>
      <c r="H5302" s="1" t="s">
        <v>38</v>
      </c>
      <c r="I5302" s="1" t="s">
        <v>25</v>
      </c>
      <c r="J5302" s="1" t="s">
        <v>286</v>
      </c>
      <c r="K5302" s="1" t="s">
        <v>287</v>
      </c>
      <c r="L5302" s="1">
        <v>22153</v>
      </c>
      <c r="M5302" s="1" t="s">
        <v>28</v>
      </c>
      <c r="N5302" s="1" t="s">
        <v>4297</v>
      </c>
      <c r="O5302" s="1" t="s">
        <v>30</v>
      </c>
      <c r="P5302" s="1" t="s">
        <v>52</v>
      </c>
      <c r="Q5302" s="1" t="s">
        <v>4298</v>
      </c>
      <c r="R5302" s="1">
        <v>2275.5</v>
      </c>
      <c r="S5302" s="1">
        <v>10</v>
      </c>
      <c r="T5302" s="1">
        <v>0</v>
      </c>
      <c r="U5302" s="1">
        <v>386.83499999999981</v>
      </c>
      <c r="V5302" s="3" t="str">
        <f>IF(M5302=People!$B$5,People!$A$5,IF(M5302=People!$B$4,People!$A$4,IF(M5302=People!$B$3,People!$A$3,IF(M5302=People!$B$2,People!$A$2,0))))</f>
        <v>Cassandra Brandow</v>
      </c>
      <c r="W5302" s="3" t="str">
        <f>IFERROR(INDEX(Returns!A:A,MATCH(B5302,Returns!B:B,0)),"No")</f>
        <v>No</v>
      </c>
    </row>
    <row r="5303" spans="1:23" x14ac:dyDescent="0.2">
      <c r="A5303" s="1">
        <v>5302</v>
      </c>
      <c r="B5303" t="s">
        <v>8702</v>
      </c>
      <c r="C5303" s="2">
        <v>43250</v>
      </c>
      <c r="D5303" s="2">
        <v>43254</v>
      </c>
      <c r="E5303" s="1" t="s">
        <v>46</v>
      </c>
      <c r="F5303" s="1" t="s">
        <v>4937</v>
      </c>
      <c r="G5303" s="1" t="s">
        <v>4938</v>
      </c>
      <c r="H5303" s="1" t="s">
        <v>38</v>
      </c>
      <c r="I5303" s="1" t="s">
        <v>25</v>
      </c>
      <c r="J5303" s="1" t="s">
        <v>286</v>
      </c>
      <c r="K5303" s="1" t="s">
        <v>287</v>
      </c>
      <c r="L5303" s="1">
        <v>22153</v>
      </c>
      <c r="M5303" s="1" t="s">
        <v>28</v>
      </c>
      <c r="N5303" s="1" t="s">
        <v>2518</v>
      </c>
      <c r="O5303" s="1" t="s">
        <v>66</v>
      </c>
      <c r="P5303" s="1" t="s">
        <v>146</v>
      </c>
      <c r="Q5303" s="1" t="s">
        <v>2519</v>
      </c>
      <c r="R5303" s="1">
        <v>1979.6999999999998</v>
      </c>
      <c r="S5303" s="1">
        <v>6</v>
      </c>
      <c r="T5303" s="1">
        <v>0</v>
      </c>
      <c r="U5303" s="1">
        <v>653.30099999999982</v>
      </c>
      <c r="V5303" s="3" t="str">
        <f>IF(M5303=People!$B$5,People!$A$5,IF(M5303=People!$B$4,People!$A$4,IF(M5303=People!$B$3,People!$A$3,IF(M5303=People!$B$2,People!$A$2,0))))</f>
        <v>Cassandra Brandow</v>
      </c>
      <c r="W5303" s="3" t="str">
        <f>IFERROR(INDEX(Returns!A:A,MATCH(B5303,Returns!B:B,0)),"No")</f>
        <v>No</v>
      </c>
    </row>
    <row r="5304" spans="1:23" x14ac:dyDescent="0.2">
      <c r="A5304" s="1">
        <v>5303</v>
      </c>
      <c r="B5304" t="s">
        <v>8702</v>
      </c>
      <c r="C5304" s="2">
        <v>43250</v>
      </c>
      <c r="D5304" s="2">
        <v>43254</v>
      </c>
      <c r="E5304" s="1" t="s">
        <v>46</v>
      </c>
      <c r="F5304" s="1" t="s">
        <v>4937</v>
      </c>
      <c r="G5304" s="1" t="s">
        <v>4938</v>
      </c>
      <c r="H5304" s="1" t="s">
        <v>38</v>
      </c>
      <c r="I5304" s="1" t="s">
        <v>25</v>
      </c>
      <c r="J5304" s="1" t="s">
        <v>286</v>
      </c>
      <c r="K5304" s="1" t="s">
        <v>287</v>
      </c>
      <c r="L5304" s="1">
        <v>22153</v>
      </c>
      <c r="M5304" s="1" t="s">
        <v>28</v>
      </c>
      <c r="N5304" s="1" t="s">
        <v>1635</v>
      </c>
      <c r="O5304" s="1" t="s">
        <v>43</v>
      </c>
      <c r="P5304" s="1" t="s">
        <v>44</v>
      </c>
      <c r="Q5304" s="1" t="s">
        <v>1636</v>
      </c>
      <c r="R5304" s="1">
        <v>62.099999999999994</v>
      </c>
      <c r="S5304" s="1">
        <v>6</v>
      </c>
      <c r="T5304" s="1">
        <v>0</v>
      </c>
      <c r="U5304" s="1">
        <v>29.808</v>
      </c>
      <c r="V5304" s="3" t="str">
        <f>IF(M5304=People!$B$5,People!$A$5,IF(M5304=People!$B$4,People!$A$4,IF(M5304=People!$B$3,People!$A$3,IF(M5304=People!$B$2,People!$A$2,0))))</f>
        <v>Cassandra Brandow</v>
      </c>
      <c r="W5304" s="3" t="str">
        <f>IFERROR(INDEX(Returns!A:A,MATCH(B5304,Returns!B:B,0)),"No")</f>
        <v>No</v>
      </c>
    </row>
    <row r="5305" spans="1:23" x14ac:dyDescent="0.2">
      <c r="A5305" s="1">
        <v>5304</v>
      </c>
      <c r="B5305" t="s">
        <v>8703</v>
      </c>
      <c r="C5305" s="2">
        <v>42690</v>
      </c>
      <c r="D5305" s="2">
        <v>42694</v>
      </c>
      <c r="E5305" s="1" t="s">
        <v>46</v>
      </c>
      <c r="F5305" s="1" t="s">
        <v>1925</v>
      </c>
      <c r="G5305" s="1" t="s">
        <v>1926</v>
      </c>
      <c r="H5305" s="1" t="s">
        <v>24</v>
      </c>
      <c r="I5305" s="1" t="s">
        <v>25</v>
      </c>
      <c r="J5305" s="1" t="s">
        <v>319</v>
      </c>
      <c r="K5305" s="1" t="s">
        <v>191</v>
      </c>
      <c r="L5305" s="1">
        <v>62521</v>
      </c>
      <c r="M5305" s="1" t="s">
        <v>97</v>
      </c>
      <c r="N5305" s="1" t="s">
        <v>4467</v>
      </c>
      <c r="O5305" s="1" t="s">
        <v>30</v>
      </c>
      <c r="P5305" s="1" t="s">
        <v>34</v>
      </c>
      <c r="Q5305" s="1" t="s">
        <v>4468</v>
      </c>
      <c r="R5305" s="1">
        <v>37.295999999999999</v>
      </c>
      <c r="S5305" s="1">
        <v>2</v>
      </c>
      <c r="T5305" s="1">
        <v>0.3</v>
      </c>
      <c r="U5305" s="1">
        <v>-1.0656000000000017</v>
      </c>
      <c r="V5305" s="3" t="str">
        <f>IF(M5305=People!$B$5,People!$A$5,IF(M5305=People!$B$4,People!$A$4,IF(M5305=People!$B$3,People!$A$3,IF(M5305=People!$B$2,People!$A$2,0))))</f>
        <v>Kelly Williams</v>
      </c>
      <c r="W5305" s="3" t="str">
        <f>IFERROR(INDEX(Returns!A:A,MATCH(B5305,Returns!B:B,0)),"No")</f>
        <v>No</v>
      </c>
    </row>
    <row r="5306" spans="1:23" x14ac:dyDescent="0.2">
      <c r="A5306" s="1">
        <v>5305</v>
      </c>
      <c r="B5306" t="s">
        <v>8704</v>
      </c>
      <c r="C5306" s="2">
        <v>42634</v>
      </c>
      <c r="D5306" s="2">
        <v>42636</v>
      </c>
      <c r="E5306" s="1" t="s">
        <v>170</v>
      </c>
      <c r="F5306" s="1" t="s">
        <v>1400</v>
      </c>
      <c r="G5306" s="1" t="s">
        <v>1401</v>
      </c>
      <c r="H5306" s="1" t="s">
        <v>94</v>
      </c>
      <c r="I5306" s="1" t="s">
        <v>25</v>
      </c>
      <c r="J5306" s="1" t="s">
        <v>2346</v>
      </c>
      <c r="K5306" s="1" t="s">
        <v>96</v>
      </c>
      <c r="L5306" s="1">
        <v>75043</v>
      </c>
      <c r="M5306" s="1" t="s">
        <v>97</v>
      </c>
      <c r="N5306" s="1" t="s">
        <v>4642</v>
      </c>
      <c r="O5306" s="1" t="s">
        <v>30</v>
      </c>
      <c r="P5306" s="1" t="s">
        <v>60</v>
      </c>
      <c r="Q5306" s="1" t="s">
        <v>4643</v>
      </c>
      <c r="R5306" s="1">
        <v>8.5440000000000005</v>
      </c>
      <c r="S5306" s="1">
        <v>2</v>
      </c>
      <c r="T5306" s="1">
        <v>0.6</v>
      </c>
      <c r="U5306" s="1">
        <v>-7.4759999999999991</v>
      </c>
      <c r="V5306" s="3" t="str">
        <f>IF(M5306=People!$B$5,People!$A$5,IF(M5306=People!$B$4,People!$A$4,IF(M5306=People!$B$3,People!$A$3,IF(M5306=People!$B$2,People!$A$2,0))))</f>
        <v>Kelly Williams</v>
      </c>
      <c r="W5306" s="3" t="str">
        <f>IFERROR(INDEX(Returns!A:A,MATCH(B5306,Returns!B:B,0)),"No")</f>
        <v>No</v>
      </c>
    </row>
    <row r="5307" spans="1:23" x14ac:dyDescent="0.2">
      <c r="A5307" s="1">
        <v>5306</v>
      </c>
      <c r="B5307" t="s">
        <v>8705</v>
      </c>
      <c r="C5307" s="2">
        <v>43152</v>
      </c>
      <c r="D5307" s="2">
        <v>43157</v>
      </c>
      <c r="E5307" s="1" t="s">
        <v>46</v>
      </c>
      <c r="F5307" s="1" t="s">
        <v>2083</v>
      </c>
      <c r="G5307" s="1" t="s">
        <v>2084</v>
      </c>
      <c r="H5307" s="1" t="s">
        <v>38</v>
      </c>
      <c r="I5307" s="1" t="s">
        <v>25</v>
      </c>
      <c r="J5307" s="1" t="s">
        <v>2006</v>
      </c>
      <c r="K5307" s="1" t="s">
        <v>240</v>
      </c>
      <c r="L5307" s="1">
        <v>11572</v>
      </c>
      <c r="M5307" s="1" t="s">
        <v>135</v>
      </c>
      <c r="N5307" s="1" t="s">
        <v>378</v>
      </c>
      <c r="O5307" s="1" t="s">
        <v>30</v>
      </c>
      <c r="P5307" s="1" t="s">
        <v>60</v>
      </c>
      <c r="Q5307" s="1" t="s">
        <v>379</v>
      </c>
      <c r="R5307" s="1">
        <v>68.949999999999989</v>
      </c>
      <c r="S5307" s="1">
        <v>5</v>
      </c>
      <c r="T5307" s="1">
        <v>0</v>
      </c>
      <c r="U5307" s="1">
        <v>28.959000000000003</v>
      </c>
      <c r="V5307" s="3" t="str">
        <f>IF(M5307=People!$B$5,People!$A$5,IF(M5307=People!$B$4,People!$A$4,IF(M5307=People!$B$3,People!$A$3,IF(M5307=People!$B$2,People!$A$2,0))))</f>
        <v>Chuck Magee</v>
      </c>
      <c r="W5307" s="3" t="str">
        <f>IFERROR(INDEX(Returns!A:A,MATCH(B5307,Returns!B:B,0)),"No")</f>
        <v>No</v>
      </c>
    </row>
    <row r="5308" spans="1:23" x14ac:dyDescent="0.2">
      <c r="A5308" s="1">
        <v>5307</v>
      </c>
      <c r="B5308" t="s">
        <v>8705</v>
      </c>
      <c r="C5308" s="2">
        <v>43152</v>
      </c>
      <c r="D5308" s="2">
        <v>43157</v>
      </c>
      <c r="E5308" s="1" t="s">
        <v>46</v>
      </c>
      <c r="F5308" s="1" t="s">
        <v>2083</v>
      </c>
      <c r="G5308" s="1" t="s">
        <v>2084</v>
      </c>
      <c r="H5308" s="1" t="s">
        <v>38</v>
      </c>
      <c r="I5308" s="1" t="s">
        <v>25</v>
      </c>
      <c r="J5308" s="1" t="s">
        <v>2006</v>
      </c>
      <c r="K5308" s="1" t="s">
        <v>240</v>
      </c>
      <c r="L5308" s="1">
        <v>11572</v>
      </c>
      <c r="M5308" s="1" t="s">
        <v>135</v>
      </c>
      <c r="N5308" s="1" t="s">
        <v>1987</v>
      </c>
      <c r="O5308" s="1" t="s">
        <v>43</v>
      </c>
      <c r="P5308" s="1" t="s">
        <v>55</v>
      </c>
      <c r="Q5308" s="1" t="s">
        <v>1988</v>
      </c>
      <c r="R5308" s="1">
        <v>296.37</v>
      </c>
      <c r="S5308" s="1">
        <v>3</v>
      </c>
      <c r="T5308" s="1">
        <v>0</v>
      </c>
      <c r="U5308" s="1">
        <v>80.019899999999993</v>
      </c>
      <c r="V5308" s="3" t="str">
        <f>IF(M5308=People!$B$5,People!$A$5,IF(M5308=People!$B$4,People!$A$4,IF(M5308=People!$B$3,People!$A$3,IF(M5308=People!$B$2,People!$A$2,0))))</f>
        <v>Chuck Magee</v>
      </c>
      <c r="W5308" s="3" t="str">
        <f>IFERROR(INDEX(Returns!A:A,MATCH(B5308,Returns!B:B,0)),"No")</f>
        <v>No</v>
      </c>
    </row>
    <row r="5309" spans="1:23" x14ac:dyDescent="0.2">
      <c r="A5309" s="1">
        <v>5308</v>
      </c>
      <c r="B5309" t="s">
        <v>8705</v>
      </c>
      <c r="C5309" s="2">
        <v>43152</v>
      </c>
      <c r="D5309" s="2">
        <v>43157</v>
      </c>
      <c r="E5309" s="1" t="s">
        <v>46</v>
      </c>
      <c r="F5309" s="1" t="s">
        <v>2083</v>
      </c>
      <c r="G5309" s="1" t="s">
        <v>2084</v>
      </c>
      <c r="H5309" s="1" t="s">
        <v>38</v>
      </c>
      <c r="I5309" s="1" t="s">
        <v>25</v>
      </c>
      <c r="J5309" s="1" t="s">
        <v>2006</v>
      </c>
      <c r="K5309" s="1" t="s">
        <v>240</v>
      </c>
      <c r="L5309" s="1">
        <v>11572</v>
      </c>
      <c r="M5309" s="1" t="s">
        <v>135</v>
      </c>
      <c r="N5309" s="1" t="s">
        <v>5502</v>
      </c>
      <c r="O5309" s="1" t="s">
        <v>66</v>
      </c>
      <c r="P5309" s="1" t="s">
        <v>67</v>
      </c>
      <c r="Q5309" s="1" t="s">
        <v>5503</v>
      </c>
      <c r="R5309" s="1">
        <v>39.979999999999997</v>
      </c>
      <c r="S5309" s="1">
        <v>2</v>
      </c>
      <c r="T5309" s="1">
        <v>0</v>
      </c>
      <c r="U5309" s="1">
        <v>1.9989999999999952</v>
      </c>
      <c r="V5309" s="3" t="str">
        <f>IF(M5309=People!$B$5,People!$A$5,IF(M5309=People!$B$4,People!$A$4,IF(M5309=People!$B$3,People!$A$3,IF(M5309=People!$B$2,People!$A$2,0))))</f>
        <v>Chuck Magee</v>
      </c>
      <c r="W5309" s="3" t="str">
        <f>IFERROR(INDEX(Returns!A:A,MATCH(B5309,Returns!B:B,0)),"No")</f>
        <v>No</v>
      </c>
    </row>
    <row r="5310" spans="1:23" x14ac:dyDescent="0.2">
      <c r="A5310" s="1">
        <v>5309</v>
      </c>
      <c r="B5310" t="s">
        <v>8706</v>
      </c>
      <c r="C5310" s="2">
        <v>43788</v>
      </c>
      <c r="D5310" s="2">
        <v>43790</v>
      </c>
      <c r="E5310" s="1" t="s">
        <v>170</v>
      </c>
      <c r="F5310" s="1" t="s">
        <v>5074</v>
      </c>
      <c r="G5310" s="1" t="s">
        <v>5075</v>
      </c>
      <c r="H5310" s="1" t="s">
        <v>24</v>
      </c>
      <c r="I5310" s="1" t="s">
        <v>25</v>
      </c>
      <c r="J5310" s="1" t="s">
        <v>167</v>
      </c>
      <c r="K5310" s="1" t="s">
        <v>96</v>
      </c>
      <c r="L5310" s="1">
        <v>77095</v>
      </c>
      <c r="M5310" s="1" t="s">
        <v>97</v>
      </c>
      <c r="N5310" s="1" t="s">
        <v>3881</v>
      </c>
      <c r="O5310" s="1" t="s">
        <v>30</v>
      </c>
      <c r="P5310" s="1" t="s">
        <v>34</v>
      </c>
      <c r="Q5310" s="1" t="s">
        <v>3882</v>
      </c>
      <c r="R5310" s="1">
        <v>191.05799999999999</v>
      </c>
      <c r="S5310" s="1">
        <v>3</v>
      </c>
      <c r="T5310" s="1">
        <v>0.3</v>
      </c>
      <c r="U5310" s="1">
        <v>-46.399800000000013</v>
      </c>
      <c r="V5310" s="3" t="str">
        <f>IF(M5310=People!$B$5,People!$A$5,IF(M5310=People!$B$4,People!$A$4,IF(M5310=People!$B$3,People!$A$3,IF(M5310=People!$B$2,People!$A$2,0))))</f>
        <v>Kelly Williams</v>
      </c>
      <c r="W5310" s="3" t="str">
        <f>IFERROR(INDEX(Returns!A:A,MATCH(B5310,Returns!B:B,0)),"No")</f>
        <v>No</v>
      </c>
    </row>
    <row r="5311" spans="1:23" x14ac:dyDescent="0.2">
      <c r="A5311" s="1">
        <v>5310</v>
      </c>
      <c r="B5311" t="s">
        <v>8706</v>
      </c>
      <c r="C5311" s="2">
        <v>43788</v>
      </c>
      <c r="D5311" s="2">
        <v>43790</v>
      </c>
      <c r="E5311" s="1" t="s">
        <v>170</v>
      </c>
      <c r="F5311" s="1" t="s">
        <v>5074</v>
      </c>
      <c r="G5311" s="1" t="s">
        <v>5075</v>
      </c>
      <c r="H5311" s="1" t="s">
        <v>24</v>
      </c>
      <c r="I5311" s="1" t="s">
        <v>25</v>
      </c>
      <c r="J5311" s="1" t="s">
        <v>167</v>
      </c>
      <c r="K5311" s="1" t="s">
        <v>96</v>
      </c>
      <c r="L5311" s="1">
        <v>77095</v>
      </c>
      <c r="M5311" s="1" t="s">
        <v>97</v>
      </c>
      <c r="N5311" s="1" t="s">
        <v>5504</v>
      </c>
      <c r="O5311" s="1" t="s">
        <v>43</v>
      </c>
      <c r="P5311" s="1" t="s">
        <v>63</v>
      </c>
      <c r="Q5311" s="1" t="s">
        <v>5505</v>
      </c>
      <c r="R5311" s="1">
        <v>13.040000000000001</v>
      </c>
      <c r="S5311" s="1">
        <v>5</v>
      </c>
      <c r="T5311" s="1">
        <v>0.2</v>
      </c>
      <c r="U5311" s="1">
        <v>3.9120000000000004</v>
      </c>
      <c r="V5311" s="3" t="str">
        <f>IF(M5311=People!$B$5,People!$A$5,IF(M5311=People!$B$4,People!$A$4,IF(M5311=People!$B$3,People!$A$3,IF(M5311=People!$B$2,People!$A$2,0))))</f>
        <v>Kelly Williams</v>
      </c>
      <c r="W5311" s="3" t="str">
        <f>IFERROR(INDEX(Returns!A:A,MATCH(B5311,Returns!B:B,0)),"No")</f>
        <v>No</v>
      </c>
    </row>
    <row r="5312" spans="1:23" x14ac:dyDescent="0.2">
      <c r="A5312" s="1">
        <v>5311</v>
      </c>
      <c r="B5312" t="s">
        <v>8706</v>
      </c>
      <c r="C5312" s="2">
        <v>43788</v>
      </c>
      <c r="D5312" s="2">
        <v>43790</v>
      </c>
      <c r="E5312" s="1" t="s">
        <v>170</v>
      </c>
      <c r="F5312" s="1" t="s">
        <v>5074</v>
      </c>
      <c r="G5312" s="1" t="s">
        <v>5075</v>
      </c>
      <c r="H5312" s="1" t="s">
        <v>24</v>
      </c>
      <c r="I5312" s="1" t="s">
        <v>25</v>
      </c>
      <c r="J5312" s="1" t="s">
        <v>167</v>
      </c>
      <c r="K5312" s="1" t="s">
        <v>96</v>
      </c>
      <c r="L5312" s="1">
        <v>77095</v>
      </c>
      <c r="M5312" s="1" t="s">
        <v>97</v>
      </c>
      <c r="N5312" s="1" t="s">
        <v>1512</v>
      </c>
      <c r="O5312" s="1" t="s">
        <v>43</v>
      </c>
      <c r="P5312" s="1" t="s">
        <v>70</v>
      </c>
      <c r="Q5312" s="1" t="s">
        <v>1513</v>
      </c>
      <c r="R5312" s="1">
        <v>1525.1879999999996</v>
      </c>
      <c r="S5312" s="1">
        <v>6</v>
      </c>
      <c r="T5312" s="1">
        <v>0.8</v>
      </c>
      <c r="U5312" s="1">
        <v>-2287.7820000000002</v>
      </c>
      <c r="V5312" s="3" t="str">
        <f>IF(M5312=People!$B$5,People!$A$5,IF(M5312=People!$B$4,People!$A$4,IF(M5312=People!$B$3,People!$A$3,IF(M5312=People!$B$2,People!$A$2,0))))</f>
        <v>Kelly Williams</v>
      </c>
      <c r="W5312" s="3" t="str">
        <f>IFERROR(INDEX(Returns!A:A,MATCH(B5312,Returns!B:B,0)),"No")</f>
        <v>No</v>
      </c>
    </row>
    <row r="5313" spans="1:23" x14ac:dyDescent="0.2">
      <c r="A5313" s="1">
        <v>5312</v>
      </c>
      <c r="B5313" t="s">
        <v>8707</v>
      </c>
      <c r="C5313" s="2">
        <v>43333</v>
      </c>
      <c r="D5313" s="2">
        <v>43339</v>
      </c>
      <c r="E5313" s="1" t="s">
        <v>46</v>
      </c>
      <c r="F5313" s="1" t="s">
        <v>4970</v>
      </c>
      <c r="G5313" s="1" t="s">
        <v>4971</v>
      </c>
      <c r="H5313" s="1" t="s">
        <v>94</v>
      </c>
      <c r="I5313" s="1" t="s">
        <v>25</v>
      </c>
      <c r="J5313" s="1" t="s">
        <v>2937</v>
      </c>
      <c r="K5313" s="1" t="s">
        <v>82</v>
      </c>
      <c r="L5313" s="1">
        <v>27834</v>
      </c>
      <c r="M5313" s="1" t="s">
        <v>28</v>
      </c>
      <c r="N5313" s="1" t="s">
        <v>4377</v>
      </c>
      <c r="O5313" s="1" t="s">
        <v>43</v>
      </c>
      <c r="P5313" s="1" t="s">
        <v>44</v>
      </c>
      <c r="Q5313" s="1" t="s">
        <v>4378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3" t="str">
        <f>IF(M5313=People!$B$5,People!$A$5,IF(M5313=People!$B$4,People!$A$4,IF(M5313=People!$B$3,People!$A$3,IF(M5313=People!$B$2,People!$A$2,0))))</f>
        <v>Cassandra Brandow</v>
      </c>
      <c r="W5313" s="3" t="str">
        <f>IFERROR(INDEX(Returns!A:A,MATCH(B5313,Returns!B:B,0)),"No")</f>
        <v>No</v>
      </c>
    </row>
    <row r="5314" spans="1:23" x14ac:dyDescent="0.2">
      <c r="A5314" s="1">
        <v>5313</v>
      </c>
      <c r="B5314" t="s">
        <v>8707</v>
      </c>
      <c r="C5314" s="2">
        <v>43333</v>
      </c>
      <c r="D5314" s="2">
        <v>43339</v>
      </c>
      <c r="E5314" s="1" t="s">
        <v>46</v>
      </c>
      <c r="F5314" s="1" t="s">
        <v>4970</v>
      </c>
      <c r="G5314" s="1" t="s">
        <v>4971</v>
      </c>
      <c r="H5314" s="1" t="s">
        <v>94</v>
      </c>
      <c r="I5314" s="1" t="s">
        <v>25</v>
      </c>
      <c r="J5314" s="1" t="s">
        <v>2937</v>
      </c>
      <c r="K5314" s="1" t="s">
        <v>82</v>
      </c>
      <c r="L5314" s="1">
        <v>27834</v>
      </c>
      <c r="M5314" s="1" t="s">
        <v>28</v>
      </c>
      <c r="N5314" s="1" t="s">
        <v>1226</v>
      </c>
      <c r="O5314" s="1" t="s">
        <v>43</v>
      </c>
      <c r="P5314" s="1" t="s">
        <v>512</v>
      </c>
      <c r="Q5314" s="1" t="s">
        <v>1227</v>
      </c>
      <c r="R5314" s="1">
        <v>28.048000000000002</v>
      </c>
      <c r="S5314" s="1">
        <v>2</v>
      </c>
      <c r="T5314" s="1">
        <v>0.2</v>
      </c>
      <c r="U5314" s="1">
        <v>3.5059999999999967</v>
      </c>
      <c r="V5314" s="3" t="str">
        <f>IF(M5314=People!$B$5,People!$A$5,IF(M5314=People!$B$4,People!$A$4,IF(M5314=People!$B$3,People!$A$3,IF(M5314=People!$B$2,People!$A$2,0))))</f>
        <v>Cassandra Brandow</v>
      </c>
      <c r="W5314" s="3" t="str">
        <f>IFERROR(INDEX(Returns!A:A,MATCH(B5314,Returns!B:B,0)),"No")</f>
        <v>No</v>
      </c>
    </row>
    <row r="5315" spans="1:23" x14ac:dyDescent="0.2">
      <c r="A5315" s="1">
        <v>5314</v>
      </c>
      <c r="B5315" t="s">
        <v>8708</v>
      </c>
      <c r="C5315" s="2">
        <v>43585</v>
      </c>
      <c r="D5315" s="2">
        <v>43590</v>
      </c>
      <c r="E5315" s="1" t="s">
        <v>46</v>
      </c>
      <c r="F5315" s="1" t="s">
        <v>1035</v>
      </c>
      <c r="G5315" s="1" t="s">
        <v>1036</v>
      </c>
      <c r="H5315" s="1" t="s">
        <v>38</v>
      </c>
      <c r="I5315" s="1" t="s">
        <v>25</v>
      </c>
      <c r="J5315" s="1" t="s">
        <v>116</v>
      </c>
      <c r="K5315" s="1" t="s">
        <v>40</v>
      </c>
      <c r="L5315" s="1">
        <v>94110</v>
      </c>
      <c r="M5315" s="1" t="s">
        <v>41</v>
      </c>
      <c r="N5315" s="1" t="s">
        <v>1991</v>
      </c>
      <c r="O5315" s="1" t="s">
        <v>30</v>
      </c>
      <c r="P5315" s="1" t="s">
        <v>60</v>
      </c>
      <c r="Q5315" s="1" t="s">
        <v>1992</v>
      </c>
      <c r="R5315" s="1">
        <v>64.959999999999994</v>
      </c>
      <c r="S5315" s="1">
        <v>2</v>
      </c>
      <c r="T5315" s="1">
        <v>0</v>
      </c>
      <c r="U5315" s="1">
        <v>21.436799999999998</v>
      </c>
      <c r="V5315" s="3" t="str">
        <f>IF(M5315=People!$B$5,People!$A$5,IF(M5315=People!$B$4,People!$A$4,IF(M5315=People!$B$3,People!$A$3,IF(M5315=People!$B$2,People!$A$2,0))))</f>
        <v>Anna Andreadi</v>
      </c>
      <c r="W5315" s="3" t="str">
        <f>IFERROR(INDEX(Returns!A:A,MATCH(B5315,Returns!B:B,0)),"No")</f>
        <v>No</v>
      </c>
    </row>
    <row r="5316" spans="1:23" x14ac:dyDescent="0.2">
      <c r="A5316" s="1">
        <v>5315</v>
      </c>
      <c r="B5316" t="s">
        <v>8708</v>
      </c>
      <c r="C5316" s="2">
        <v>43585</v>
      </c>
      <c r="D5316" s="2">
        <v>43590</v>
      </c>
      <c r="E5316" s="1" t="s">
        <v>46</v>
      </c>
      <c r="F5316" s="1" t="s">
        <v>1035</v>
      </c>
      <c r="G5316" s="1" t="s">
        <v>1036</v>
      </c>
      <c r="H5316" s="1" t="s">
        <v>38</v>
      </c>
      <c r="I5316" s="1" t="s">
        <v>25</v>
      </c>
      <c r="J5316" s="1" t="s">
        <v>116</v>
      </c>
      <c r="K5316" s="1" t="s">
        <v>40</v>
      </c>
      <c r="L5316" s="1">
        <v>94110</v>
      </c>
      <c r="M5316" s="1" t="s">
        <v>41</v>
      </c>
      <c r="N5316" s="1" t="s">
        <v>1964</v>
      </c>
      <c r="O5316" s="1" t="s">
        <v>43</v>
      </c>
      <c r="P5316" s="1" t="s">
        <v>157</v>
      </c>
      <c r="Q5316" s="1" t="s">
        <v>1965</v>
      </c>
      <c r="R5316" s="1">
        <v>30.56</v>
      </c>
      <c r="S5316" s="1">
        <v>4</v>
      </c>
      <c r="T5316" s="1">
        <v>0</v>
      </c>
      <c r="U5316" s="1">
        <v>14.974399999999999</v>
      </c>
      <c r="V5316" s="3" t="str">
        <f>IF(M5316=People!$B$5,People!$A$5,IF(M5316=People!$B$4,People!$A$4,IF(M5316=People!$B$3,People!$A$3,IF(M5316=People!$B$2,People!$A$2,0))))</f>
        <v>Anna Andreadi</v>
      </c>
      <c r="W5316" s="3" t="str">
        <f>IFERROR(INDEX(Returns!A:A,MATCH(B5316,Returns!B:B,0)),"No")</f>
        <v>No</v>
      </c>
    </row>
    <row r="5317" spans="1:23" x14ac:dyDescent="0.2">
      <c r="A5317" s="1">
        <v>5316</v>
      </c>
      <c r="B5317" t="s">
        <v>8709</v>
      </c>
      <c r="C5317" s="2">
        <v>43222</v>
      </c>
      <c r="D5317" s="2">
        <v>43228</v>
      </c>
      <c r="E5317" s="1" t="s">
        <v>46</v>
      </c>
      <c r="F5317" s="1" t="s">
        <v>2093</v>
      </c>
      <c r="G5317" s="1" t="s">
        <v>2094</v>
      </c>
      <c r="H5317" s="1" t="s">
        <v>24</v>
      </c>
      <c r="I5317" s="1" t="s">
        <v>25</v>
      </c>
      <c r="J5317" s="1" t="s">
        <v>3638</v>
      </c>
      <c r="K5317" s="1" t="s">
        <v>82</v>
      </c>
      <c r="L5317" s="1">
        <v>27405</v>
      </c>
      <c r="M5317" s="1" t="s">
        <v>28</v>
      </c>
      <c r="N5317" s="1" t="s">
        <v>2605</v>
      </c>
      <c r="O5317" s="1" t="s">
        <v>30</v>
      </c>
      <c r="P5317" s="1" t="s">
        <v>34</v>
      </c>
      <c r="Q5317" s="1" t="s">
        <v>2606</v>
      </c>
      <c r="R5317" s="1">
        <v>187.05600000000001</v>
      </c>
      <c r="S5317" s="1">
        <v>9</v>
      </c>
      <c r="T5317" s="1">
        <v>0.2</v>
      </c>
      <c r="U5317" s="1">
        <v>11.69100000000001</v>
      </c>
      <c r="V5317" s="3" t="str">
        <f>IF(M5317=People!$B$5,People!$A$5,IF(M5317=People!$B$4,People!$A$4,IF(M5317=People!$B$3,People!$A$3,IF(M5317=People!$B$2,People!$A$2,0))))</f>
        <v>Cassandra Brandow</v>
      </c>
      <c r="W5317" s="3" t="str">
        <f>IFERROR(INDEX(Returns!A:A,MATCH(B5317,Returns!B:B,0)),"No")</f>
        <v>No</v>
      </c>
    </row>
    <row r="5318" spans="1:23" x14ac:dyDescent="0.2">
      <c r="A5318" s="1">
        <v>5317</v>
      </c>
      <c r="B5318" t="s">
        <v>8710</v>
      </c>
      <c r="C5318" s="2">
        <v>43740</v>
      </c>
      <c r="D5318" s="2">
        <v>43743</v>
      </c>
      <c r="E5318" s="1" t="s">
        <v>170</v>
      </c>
      <c r="F5318" s="1" t="s">
        <v>4575</v>
      </c>
      <c r="G5318" s="1" t="s">
        <v>4576</v>
      </c>
      <c r="H5318" s="1" t="s">
        <v>94</v>
      </c>
      <c r="I5318" s="1" t="s">
        <v>25</v>
      </c>
      <c r="J5318" s="1" t="s">
        <v>4073</v>
      </c>
      <c r="K5318" s="1" t="s">
        <v>300</v>
      </c>
      <c r="L5318" s="1">
        <v>37918</v>
      </c>
      <c r="M5318" s="1" t="s">
        <v>28</v>
      </c>
      <c r="N5318" s="1" t="s">
        <v>4029</v>
      </c>
      <c r="O5318" s="1" t="s">
        <v>30</v>
      </c>
      <c r="P5318" s="1" t="s">
        <v>60</v>
      </c>
      <c r="Q5318" s="1" t="s">
        <v>4030</v>
      </c>
      <c r="R5318" s="1">
        <v>11.808</v>
      </c>
      <c r="S5318" s="1">
        <v>2</v>
      </c>
      <c r="T5318" s="1">
        <v>0.2</v>
      </c>
      <c r="U5318" s="1">
        <v>1.3283999999999985</v>
      </c>
      <c r="V5318" s="3" t="str">
        <f>IF(M5318=People!$B$5,People!$A$5,IF(M5318=People!$B$4,People!$A$4,IF(M5318=People!$B$3,People!$A$3,IF(M5318=People!$B$2,People!$A$2,0))))</f>
        <v>Cassandra Brandow</v>
      </c>
      <c r="W5318" s="3" t="str">
        <f>IFERROR(INDEX(Returns!A:A,MATCH(B5318,Returns!B:B,0)),"No")</f>
        <v>No</v>
      </c>
    </row>
    <row r="5319" spans="1:23" x14ac:dyDescent="0.2">
      <c r="A5319" s="1">
        <v>5318</v>
      </c>
      <c r="B5319" t="s">
        <v>8710</v>
      </c>
      <c r="C5319" s="2">
        <v>43740</v>
      </c>
      <c r="D5319" s="2">
        <v>43743</v>
      </c>
      <c r="E5319" s="1" t="s">
        <v>170</v>
      </c>
      <c r="F5319" s="1" t="s">
        <v>4575</v>
      </c>
      <c r="G5319" s="1" t="s">
        <v>4576</v>
      </c>
      <c r="H5319" s="1" t="s">
        <v>94</v>
      </c>
      <c r="I5319" s="1" t="s">
        <v>25</v>
      </c>
      <c r="J5319" s="1" t="s">
        <v>4073</v>
      </c>
      <c r="K5319" s="1" t="s">
        <v>300</v>
      </c>
      <c r="L5319" s="1">
        <v>37918</v>
      </c>
      <c r="M5319" s="1" t="s">
        <v>28</v>
      </c>
      <c r="N5319" s="1" t="s">
        <v>1487</v>
      </c>
      <c r="O5319" s="1" t="s">
        <v>30</v>
      </c>
      <c r="P5319" s="1" t="s">
        <v>60</v>
      </c>
      <c r="Q5319" s="1" t="s">
        <v>5506</v>
      </c>
      <c r="R5319" s="1">
        <v>9.6560000000000006</v>
      </c>
      <c r="S5319" s="1">
        <v>1</v>
      </c>
      <c r="T5319" s="1">
        <v>0.2</v>
      </c>
      <c r="U5319" s="1">
        <v>1.5691000000000002</v>
      </c>
      <c r="V5319" s="3" t="str">
        <f>IF(M5319=People!$B$5,People!$A$5,IF(M5319=People!$B$4,People!$A$4,IF(M5319=People!$B$3,People!$A$3,IF(M5319=People!$B$2,People!$A$2,0))))</f>
        <v>Cassandra Brandow</v>
      </c>
      <c r="W5319" s="3" t="str">
        <f>IFERROR(INDEX(Returns!A:A,MATCH(B5319,Returns!B:B,0)),"No")</f>
        <v>No</v>
      </c>
    </row>
    <row r="5320" spans="1:23" x14ac:dyDescent="0.2">
      <c r="A5320" s="1">
        <v>5319</v>
      </c>
      <c r="B5320" t="s">
        <v>8710</v>
      </c>
      <c r="C5320" s="2">
        <v>43740</v>
      </c>
      <c r="D5320" s="2">
        <v>43743</v>
      </c>
      <c r="E5320" s="1" t="s">
        <v>170</v>
      </c>
      <c r="F5320" s="1" t="s">
        <v>4575</v>
      </c>
      <c r="G5320" s="1" t="s">
        <v>4576</v>
      </c>
      <c r="H5320" s="1" t="s">
        <v>94</v>
      </c>
      <c r="I5320" s="1" t="s">
        <v>25</v>
      </c>
      <c r="J5320" s="1" t="s">
        <v>4073</v>
      </c>
      <c r="K5320" s="1" t="s">
        <v>300</v>
      </c>
      <c r="L5320" s="1">
        <v>37918</v>
      </c>
      <c r="M5320" s="1" t="s">
        <v>28</v>
      </c>
      <c r="N5320" s="1" t="s">
        <v>2804</v>
      </c>
      <c r="O5320" s="1" t="s">
        <v>43</v>
      </c>
      <c r="P5320" s="1" t="s">
        <v>84</v>
      </c>
      <c r="Q5320" s="1" t="s">
        <v>2805</v>
      </c>
      <c r="R5320" s="1">
        <v>20.736000000000004</v>
      </c>
      <c r="S5320" s="1">
        <v>4</v>
      </c>
      <c r="T5320" s="1">
        <v>0.2</v>
      </c>
      <c r="U5320" s="1">
        <v>7.2576000000000001</v>
      </c>
      <c r="V5320" s="3" t="str">
        <f>IF(M5320=People!$B$5,People!$A$5,IF(M5320=People!$B$4,People!$A$4,IF(M5320=People!$B$3,People!$A$3,IF(M5320=People!$B$2,People!$A$2,0))))</f>
        <v>Cassandra Brandow</v>
      </c>
      <c r="W5320" s="3" t="str">
        <f>IFERROR(INDEX(Returns!A:A,MATCH(B5320,Returns!B:B,0)),"No")</f>
        <v>No</v>
      </c>
    </row>
    <row r="5321" spans="1:23" x14ac:dyDescent="0.2">
      <c r="A5321" s="1">
        <v>5320</v>
      </c>
      <c r="B5321" t="s">
        <v>8710</v>
      </c>
      <c r="C5321" s="2">
        <v>43740</v>
      </c>
      <c r="D5321" s="2">
        <v>43743</v>
      </c>
      <c r="E5321" s="1" t="s">
        <v>170</v>
      </c>
      <c r="F5321" s="1" t="s">
        <v>4575</v>
      </c>
      <c r="G5321" s="1" t="s">
        <v>4576</v>
      </c>
      <c r="H5321" s="1" t="s">
        <v>94</v>
      </c>
      <c r="I5321" s="1" t="s">
        <v>25</v>
      </c>
      <c r="J5321" s="1" t="s">
        <v>4073</v>
      </c>
      <c r="K5321" s="1" t="s">
        <v>300</v>
      </c>
      <c r="L5321" s="1">
        <v>37918</v>
      </c>
      <c r="M5321" s="1" t="s">
        <v>28</v>
      </c>
      <c r="N5321" s="1" t="s">
        <v>3236</v>
      </c>
      <c r="O5321" s="1" t="s">
        <v>43</v>
      </c>
      <c r="P5321" s="1" t="s">
        <v>70</v>
      </c>
      <c r="Q5321" s="1" t="s">
        <v>3237</v>
      </c>
      <c r="R5321" s="1">
        <v>27.360000000000003</v>
      </c>
      <c r="S5321" s="1">
        <v>3</v>
      </c>
      <c r="T5321" s="1">
        <v>0.7</v>
      </c>
      <c r="U5321" s="1">
        <v>-21.887999999999991</v>
      </c>
      <c r="V5321" s="3" t="str">
        <f>IF(M5321=People!$B$5,People!$A$5,IF(M5321=People!$B$4,People!$A$4,IF(M5321=People!$B$3,People!$A$3,IF(M5321=People!$B$2,People!$A$2,0))))</f>
        <v>Cassandra Brandow</v>
      </c>
      <c r="W5321" s="3" t="str">
        <f>IFERROR(INDEX(Returns!A:A,MATCH(B5321,Returns!B:B,0)),"No")</f>
        <v>No</v>
      </c>
    </row>
    <row r="5322" spans="1:23" x14ac:dyDescent="0.2">
      <c r="A5322" s="1">
        <v>5321</v>
      </c>
      <c r="B5322" t="s">
        <v>8710</v>
      </c>
      <c r="C5322" s="2">
        <v>43740</v>
      </c>
      <c r="D5322" s="2">
        <v>43743</v>
      </c>
      <c r="E5322" s="1" t="s">
        <v>170</v>
      </c>
      <c r="F5322" s="1" t="s">
        <v>4575</v>
      </c>
      <c r="G5322" s="1" t="s">
        <v>4576</v>
      </c>
      <c r="H5322" s="1" t="s">
        <v>94</v>
      </c>
      <c r="I5322" s="1" t="s">
        <v>25</v>
      </c>
      <c r="J5322" s="1" t="s">
        <v>4073</v>
      </c>
      <c r="K5322" s="1" t="s">
        <v>300</v>
      </c>
      <c r="L5322" s="1">
        <v>37918</v>
      </c>
      <c r="M5322" s="1" t="s">
        <v>28</v>
      </c>
      <c r="N5322" s="1" t="s">
        <v>1985</v>
      </c>
      <c r="O5322" s="1" t="s">
        <v>30</v>
      </c>
      <c r="P5322" s="1" t="s">
        <v>52</v>
      </c>
      <c r="Q5322" s="1" t="s">
        <v>1986</v>
      </c>
      <c r="R5322" s="1">
        <v>2314.116</v>
      </c>
      <c r="S5322" s="1">
        <v>7</v>
      </c>
      <c r="T5322" s="1">
        <v>0.4</v>
      </c>
      <c r="U5322" s="1">
        <v>-1002.7836000000001</v>
      </c>
      <c r="V5322" s="3" t="str">
        <f>IF(M5322=People!$B$5,People!$A$5,IF(M5322=People!$B$4,People!$A$4,IF(M5322=People!$B$3,People!$A$3,IF(M5322=People!$B$2,People!$A$2,0))))</f>
        <v>Cassandra Brandow</v>
      </c>
      <c r="W5322" s="3" t="str">
        <f>IFERROR(INDEX(Returns!A:A,MATCH(B5322,Returns!B:B,0)),"No")</f>
        <v>No</v>
      </c>
    </row>
    <row r="5323" spans="1:23" x14ac:dyDescent="0.2">
      <c r="A5323" s="1">
        <v>5322</v>
      </c>
      <c r="B5323" t="s">
        <v>8710</v>
      </c>
      <c r="C5323" s="2">
        <v>43740</v>
      </c>
      <c r="D5323" s="2">
        <v>43743</v>
      </c>
      <c r="E5323" s="1" t="s">
        <v>170</v>
      </c>
      <c r="F5323" s="1" t="s">
        <v>4575</v>
      </c>
      <c r="G5323" s="1" t="s">
        <v>4576</v>
      </c>
      <c r="H5323" s="1" t="s">
        <v>94</v>
      </c>
      <c r="I5323" s="1" t="s">
        <v>25</v>
      </c>
      <c r="J5323" s="1" t="s">
        <v>4073</v>
      </c>
      <c r="K5323" s="1" t="s">
        <v>300</v>
      </c>
      <c r="L5323" s="1">
        <v>37918</v>
      </c>
      <c r="M5323" s="1" t="s">
        <v>28</v>
      </c>
      <c r="N5323" s="1" t="s">
        <v>2304</v>
      </c>
      <c r="O5323" s="1" t="s">
        <v>43</v>
      </c>
      <c r="P5323" s="1" t="s">
        <v>70</v>
      </c>
      <c r="Q5323" s="1" t="s">
        <v>2305</v>
      </c>
      <c r="R5323" s="1">
        <v>34.236000000000004</v>
      </c>
      <c r="S5323" s="1">
        <v>4</v>
      </c>
      <c r="T5323" s="1">
        <v>0.7</v>
      </c>
      <c r="U5323" s="1">
        <v>-26.247599999999998</v>
      </c>
      <c r="V5323" s="3" t="str">
        <f>IF(M5323=People!$B$5,People!$A$5,IF(M5323=People!$B$4,People!$A$4,IF(M5323=People!$B$3,People!$A$3,IF(M5323=People!$B$2,People!$A$2,0))))</f>
        <v>Cassandra Brandow</v>
      </c>
      <c r="W5323" s="3" t="str">
        <f>IFERROR(INDEX(Returns!A:A,MATCH(B5323,Returns!B:B,0)),"No")</f>
        <v>No</v>
      </c>
    </row>
    <row r="5324" spans="1:23" x14ac:dyDescent="0.2">
      <c r="A5324" s="1">
        <v>5323</v>
      </c>
      <c r="B5324" t="s">
        <v>8710</v>
      </c>
      <c r="C5324" s="2">
        <v>43740</v>
      </c>
      <c r="D5324" s="2">
        <v>43743</v>
      </c>
      <c r="E5324" s="1" t="s">
        <v>170</v>
      </c>
      <c r="F5324" s="1" t="s">
        <v>4575</v>
      </c>
      <c r="G5324" s="1" t="s">
        <v>4576</v>
      </c>
      <c r="H5324" s="1" t="s">
        <v>94</v>
      </c>
      <c r="I5324" s="1" t="s">
        <v>25</v>
      </c>
      <c r="J5324" s="1" t="s">
        <v>4073</v>
      </c>
      <c r="K5324" s="1" t="s">
        <v>300</v>
      </c>
      <c r="L5324" s="1">
        <v>37918</v>
      </c>
      <c r="M5324" s="1" t="s">
        <v>28</v>
      </c>
      <c r="N5324" s="1" t="s">
        <v>2896</v>
      </c>
      <c r="O5324" s="1" t="s">
        <v>30</v>
      </c>
      <c r="P5324" s="1" t="s">
        <v>60</v>
      </c>
      <c r="Q5324" s="1" t="s">
        <v>2897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3" t="str">
        <f>IF(M5324=People!$B$5,People!$A$5,IF(M5324=People!$B$4,People!$A$4,IF(M5324=People!$B$3,People!$A$3,IF(M5324=People!$B$2,People!$A$2,0))))</f>
        <v>Cassandra Brandow</v>
      </c>
      <c r="W5324" s="3" t="str">
        <f>IFERROR(INDEX(Returns!A:A,MATCH(B5324,Returns!B:B,0)),"No")</f>
        <v>No</v>
      </c>
    </row>
    <row r="5325" spans="1:23" x14ac:dyDescent="0.2">
      <c r="A5325" s="1">
        <v>5324</v>
      </c>
      <c r="B5325" t="s">
        <v>8711</v>
      </c>
      <c r="C5325" s="2">
        <v>43726</v>
      </c>
      <c r="D5325" s="2">
        <v>43731</v>
      </c>
      <c r="E5325" s="1" t="s">
        <v>21</v>
      </c>
      <c r="F5325" s="1" t="s">
        <v>4278</v>
      </c>
      <c r="G5325" s="1" t="s">
        <v>4279</v>
      </c>
      <c r="H5325" s="1" t="s">
        <v>24</v>
      </c>
      <c r="I5325" s="1" t="s">
        <v>25</v>
      </c>
      <c r="J5325" s="1" t="s">
        <v>5507</v>
      </c>
      <c r="K5325" s="1" t="s">
        <v>126</v>
      </c>
      <c r="L5325" s="1">
        <v>68801</v>
      </c>
      <c r="M5325" s="1" t="s">
        <v>97</v>
      </c>
      <c r="N5325" s="1" t="s">
        <v>823</v>
      </c>
      <c r="O5325" s="1" t="s">
        <v>43</v>
      </c>
      <c r="P5325" s="1" t="s">
        <v>84</v>
      </c>
      <c r="Q5325" s="1" t="s">
        <v>824</v>
      </c>
      <c r="R5325" s="1">
        <v>15.96</v>
      </c>
      <c r="S5325" s="1">
        <v>2</v>
      </c>
      <c r="T5325" s="1">
        <v>0</v>
      </c>
      <c r="U5325" s="1">
        <v>7.98</v>
      </c>
      <c r="V5325" s="3" t="str">
        <f>IF(M5325=People!$B$5,People!$A$5,IF(M5325=People!$B$4,People!$A$4,IF(M5325=People!$B$3,People!$A$3,IF(M5325=People!$B$2,People!$A$2,0))))</f>
        <v>Kelly Williams</v>
      </c>
      <c r="W5325" s="3" t="str">
        <f>IFERROR(INDEX(Returns!A:A,MATCH(B5325,Returns!B:B,0)),"No")</f>
        <v>No</v>
      </c>
    </row>
    <row r="5326" spans="1:23" x14ac:dyDescent="0.2">
      <c r="A5326" s="1">
        <v>5325</v>
      </c>
      <c r="B5326" t="s">
        <v>8712</v>
      </c>
      <c r="C5326" s="2">
        <v>43073</v>
      </c>
      <c r="D5326" s="2">
        <v>43078</v>
      </c>
      <c r="E5326" s="1" t="s">
        <v>46</v>
      </c>
      <c r="F5326" s="1" t="s">
        <v>2482</v>
      </c>
      <c r="G5326" s="1" t="s">
        <v>2483</v>
      </c>
      <c r="H5326" s="1" t="s">
        <v>24</v>
      </c>
      <c r="I5326" s="1" t="s">
        <v>25</v>
      </c>
      <c r="J5326" s="1" t="s">
        <v>980</v>
      </c>
      <c r="K5326" s="1" t="s">
        <v>40</v>
      </c>
      <c r="L5326" s="1">
        <v>90712</v>
      </c>
      <c r="M5326" s="1" t="s">
        <v>41</v>
      </c>
      <c r="N5326" s="1" t="s">
        <v>3782</v>
      </c>
      <c r="O5326" s="1" t="s">
        <v>43</v>
      </c>
      <c r="P5326" s="1" t="s">
        <v>63</v>
      </c>
      <c r="Q5326" s="1" t="s">
        <v>3783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3" t="str">
        <f>IF(M5326=People!$B$5,People!$A$5,IF(M5326=People!$B$4,People!$A$4,IF(M5326=People!$B$3,People!$A$3,IF(M5326=People!$B$2,People!$A$2,0))))</f>
        <v>Anna Andreadi</v>
      </c>
      <c r="W5326" s="3" t="str">
        <f>IFERROR(INDEX(Returns!A:A,MATCH(B5326,Returns!B:B,0)),"No")</f>
        <v>No</v>
      </c>
    </row>
    <row r="5327" spans="1:23" x14ac:dyDescent="0.2">
      <c r="A5327" s="1">
        <v>5326</v>
      </c>
      <c r="B5327" t="s">
        <v>8712</v>
      </c>
      <c r="C5327" s="2">
        <v>43073</v>
      </c>
      <c r="D5327" s="2">
        <v>43078</v>
      </c>
      <c r="E5327" s="1" t="s">
        <v>46</v>
      </c>
      <c r="F5327" s="1" t="s">
        <v>2482</v>
      </c>
      <c r="G5327" s="1" t="s">
        <v>2483</v>
      </c>
      <c r="H5327" s="1" t="s">
        <v>24</v>
      </c>
      <c r="I5327" s="1" t="s">
        <v>25</v>
      </c>
      <c r="J5327" s="1" t="s">
        <v>980</v>
      </c>
      <c r="K5327" s="1" t="s">
        <v>40</v>
      </c>
      <c r="L5327" s="1">
        <v>90712</v>
      </c>
      <c r="M5327" s="1" t="s">
        <v>41</v>
      </c>
      <c r="N5327" s="1" t="s">
        <v>3262</v>
      </c>
      <c r="O5327" s="1" t="s">
        <v>30</v>
      </c>
      <c r="P5327" s="1" t="s">
        <v>60</v>
      </c>
      <c r="Q5327" s="1" t="s">
        <v>3263</v>
      </c>
      <c r="R5327" s="1">
        <v>25.08</v>
      </c>
      <c r="S5327" s="1">
        <v>6</v>
      </c>
      <c r="T5327" s="1">
        <v>0</v>
      </c>
      <c r="U5327" s="1">
        <v>9.0288000000000004</v>
      </c>
      <c r="V5327" s="3" t="str">
        <f>IF(M5327=People!$B$5,People!$A$5,IF(M5327=People!$B$4,People!$A$4,IF(M5327=People!$B$3,People!$A$3,IF(M5327=People!$B$2,People!$A$2,0))))</f>
        <v>Anna Andreadi</v>
      </c>
      <c r="W5327" s="3" t="str">
        <f>IFERROR(INDEX(Returns!A:A,MATCH(B5327,Returns!B:B,0)),"No")</f>
        <v>No</v>
      </c>
    </row>
    <row r="5328" spans="1:23" x14ac:dyDescent="0.2">
      <c r="A5328" s="1">
        <v>5327</v>
      </c>
      <c r="B5328" t="s">
        <v>8713</v>
      </c>
      <c r="C5328" s="2">
        <v>42752</v>
      </c>
      <c r="D5328" s="2">
        <v>42757</v>
      </c>
      <c r="E5328" s="1" t="s">
        <v>46</v>
      </c>
      <c r="F5328" s="1" t="s">
        <v>4226</v>
      </c>
      <c r="G5328" s="1" t="s">
        <v>4227</v>
      </c>
      <c r="H5328" s="1" t="s">
        <v>38</v>
      </c>
      <c r="I5328" s="1" t="s">
        <v>25</v>
      </c>
      <c r="J5328" s="1" t="s">
        <v>1289</v>
      </c>
      <c r="K5328" s="1" t="s">
        <v>1088</v>
      </c>
      <c r="L5328" s="1">
        <v>1841</v>
      </c>
      <c r="M5328" s="1" t="s">
        <v>135</v>
      </c>
      <c r="N5328" s="1" t="s">
        <v>4530</v>
      </c>
      <c r="O5328" s="1" t="s">
        <v>43</v>
      </c>
      <c r="P5328" s="1" t="s">
        <v>63</v>
      </c>
      <c r="Q5328" s="1" t="s">
        <v>4531</v>
      </c>
      <c r="R5328" s="1">
        <v>6.68</v>
      </c>
      <c r="S5328" s="1">
        <v>2</v>
      </c>
      <c r="T5328" s="1">
        <v>0</v>
      </c>
      <c r="U5328" s="1">
        <v>2.0039999999999996</v>
      </c>
      <c r="V5328" s="3" t="str">
        <f>IF(M5328=People!$B$5,People!$A$5,IF(M5328=People!$B$4,People!$A$4,IF(M5328=People!$B$3,People!$A$3,IF(M5328=People!$B$2,People!$A$2,0))))</f>
        <v>Chuck Magee</v>
      </c>
      <c r="W5328" s="3" t="str">
        <f>IFERROR(INDEX(Returns!A:A,MATCH(B5328,Returns!B:B,0)),"No")</f>
        <v>No</v>
      </c>
    </row>
    <row r="5329" spans="1:23" x14ac:dyDescent="0.2">
      <c r="A5329" s="1">
        <v>5328</v>
      </c>
      <c r="B5329" t="s">
        <v>8714</v>
      </c>
      <c r="C5329" s="2">
        <v>42375</v>
      </c>
      <c r="D5329" s="2">
        <v>42377</v>
      </c>
      <c r="E5329" s="1" t="s">
        <v>21</v>
      </c>
      <c r="F5329" s="1" t="s">
        <v>5084</v>
      </c>
      <c r="G5329" s="1" t="s">
        <v>5085</v>
      </c>
      <c r="H5329" s="1" t="s">
        <v>24</v>
      </c>
      <c r="I5329" s="1" t="s">
        <v>25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1707</v>
      </c>
      <c r="O5329" s="1" t="s">
        <v>43</v>
      </c>
      <c r="P5329" s="1" t="s">
        <v>84</v>
      </c>
      <c r="Q5329" s="1" t="s">
        <v>1708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3" t="str">
        <f>IF(M5329=People!$B$5,People!$A$5,IF(M5329=People!$B$4,People!$A$4,IF(M5329=People!$B$3,People!$A$3,IF(M5329=People!$B$2,People!$A$2,0))))</f>
        <v>Anna Andreadi</v>
      </c>
      <c r="W5329" s="3" t="str">
        <f>IFERROR(INDEX(Returns!A:A,MATCH(B5329,Returns!B:B,0)),"No")</f>
        <v>No</v>
      </c>
    </row>
    <row r="5330" spans="1:23" x14ac:dyDescent="0.2">
      <c r="A5330" s="1">
        <v>5329</v>
      </c>
      <c r="B5330" t="s">
        <v>8715</v>
      </c>
      <c r="C5330" s="2">
        <v>42799</v>
      </c>
      <c r="D5330" s="2">
        <v>42803</v>
      </c>
      <c r="E5330" s="1" t="s">
        <v>46</v>
      </c>
      <c r="F5330" s="1" t="s">
        <v>1196</v>
      </c>
      <c r="G5330" s="1" t="s">
        <v>1197</v>
      </c>
      <c r="H5330" s="1" t="s">
        <v>24</v>
      </c>
      <c r="I5330" s="1" t="s">
        <v>25</v>
      </c>
      <c r="J5330" s="1" t="s">
        <v>167</v>
      </c>
      <c r="K5330" s="1" t="s">
        <v>96</v>
      </c>
      <c r="L5330" s="1">
        <v>77036</v>
      </c>
      <c r="M5330" s="1" t="s">
        <v>97</v>
      </c>
      <c r="N5330" s="1" t="s">
        <v>1427</v>
      </c>
      <c r="O5330" s="1" t="s">
        <v>66</v>
      </c>
      <c r="P5330" s="1" t="s">
        <v>67</v>
      </c>
      <c r="Q5330" s="1" t="s">
        <v>1428</v>
      </c>
      <c r="R5330" s="1">
        <v>31.92</v>
      </c>
      <c r="S5330" s="1">
        <v>2</v>
      </c>
      <c r="T5330" s="1">
        <v>0.2</v>
      </c>
      <c r="U5330" s="1">
        <v>2.3939999999999984</v>
      </c>
      <c r="V5330" s="3" t="str">
        <f>IF(M5330=People!$B$5,People!$A$5,IF(M5330=People!$B$4,People!$A$4,IF(M5330=People!$B$3,People!$A$3,IF(M5330=People!$B$2,People!$A$2,0))))</f>
        <v>Kelly Williams</v>
      </c>
      <c r="W5330" s="3" t="str">
        <f>IFERROR(INDEX(Returns!A:A,MATCH(B5330,Returns!B:B,0)),"No")</f>
        <v>No</v>
      </c>
    </row>
    <row r="5331" spans="1:23" x14ac:dyDescent="0.2">
      <c r="A5331" s="1">
        <v>5330</v>
      </c>
      <c r="B5331" t="s">
        <v>8716</v>
      </c>
      <c r="C5331" s="2">
        <v>43459</v>
      </c>
      <c r="D5331" s="2">
        <v>43462</v>
      </c>
      <c r="E5331" s="1" t="s">
        <v>21</v>
      </c>
      <c r="F5331" s="1" t="s">
        <v>2641</v>
      </c>
      <c r="G5331" s="1" t="s">
        <v>2642</v>
      </c>
      <c r="H5331" s="1" t="s">
        <v>24</v>
      </c>
      <c r="I5331" s="1" t="s">
        <v>25</v>
      </c>
      <c r="J5331" s="1" t="s">
        <v>239</v>
      </c>
      <c r="K5331" s="1" t="s">
        <v>240</v>
      </c>
      <c r="L5331" s="1">
        <v>10035</v>
      </c>
      <c r="M5331" s="1" t="s">
        <v>135</v>
      </c>
      <c r="N5331" s="1" t="s">
        <v>1050</v>
      </c>
      <c r="O5331" s="1" t="s">
        <v>43</v>
      </c>
      <c r="P5331" s="1" t="s">
        <v>70</v>
      </c>
      <c r="Q5331" s="1" t="s">
        <v>1051</v>
      </c>
      <c r="R5331" s="1">
        <v>33.568000000000005</v>
      </c>
      <c r="S5331" s="1">
        <v>2</v>
      </c>
      <c r="T5331" s="1">
        <v>0.2</v>
      </c>
      <c r="U5331" s="1">
        <v>11.748799999999997</v>
      </c>
      <c r="V5331" s="3" t="str">
        <f>IF(M5331=People!$B$5,People!$A$5,IF(M5331=People!$B$4,People!$A$4,IF(M5331=People!$B$3,People!$A$3,IF(M5331=People!$B$2,People!$A$2,0))))</f>
        <v>Chuck Magee</v>
      </c>
      <c r="W5331" s="3" t="str">
        <f>IFERROR(INDEX(Returns!A:A,MATCH(B5331,Returns!B:B,0)),"No")</f>
        <v>No</v>
      </c>
    </row>
    <row r="5332" spans="1:23" x14ac:dyDescent="0.2">
      <c r="A5332" s="1">
        <v>5331</v>
      </c>
      <c r="B5332" t="s">
        <v>8717</v>
      </c>
      <c r="C5332" s="2">
        <v>43347</v>
      </c>
      <c r="D5332" s="2">
        <v>43351</v>
      </c>
      <c r="E5332" s="1" t="s">
        <v>46</v>
      </c>
      <c r="F5332" s="1" t="s">
        <v>4255</v>
      </c>
      <c r="G5332" s="1" t="s">
        <v>4256</v>
      </c>
      <c r="H5332" s="1" t="s">
        <v>24</v>
      </c>
      <c r="I5332" s="1" t="s">
        <v>25</v>
      </c>
      <c r="J5332" s="1" t="s">
        <v>239</v>
      </c>
      <c r="K5332" s="1" t="s">
        <v>240</v>
      </c>
      <c r="L5332" s="1">
        <v>10011</v>
      </c>
      <c r="M5332" s="1" t="s">
        <v>135</v>
      </c>
      <c r="N5332" s="1" t="s">
        <v>4075</v>
      </c>
      <c r="O5332" s="1" t="s">
        <v>30</v>
      </c>
      <c r="P5332" s="1" t="s">
        <v>60</v>
      </c>
      <c r="Q5332" s="1" t="s">
        <v>4076</v>
      </c>
      <c r="R5332" s="1">
        <v>63.94</v>
      </c>
      <c r="S5332" s="1">
        <v>1</v>
      </c>
      <c r="T5332" s="1">
        <v>0</v>
      </c>
      <c r="U5332" s="1">
        <v>24.936599999999999</v>
      </c>
      <c r="V5332" s="3" t="str">
        <f>IF(M5332=People!$B$5,People!$A$5,IF(M5332=People!$B$4,People!$A$4,IF(M5332=People!$B$3,People!$A$3,IF(M5332=People!$B$2,People!$A$2,0))))</f>
        <v>Chuck Magee</v>
      </c>
      <c r="W5332" s="3" t="str">
        <f>IFERROR(INDEX(Returns!A:A,MATCH(B5332,Returns!B:B,0)),"No")</f>
        <v>No</v>
      </c>
    </row>
    <row r="5333" spans="1:23" x14ac:dyDescent="0.2">
      <c r="A5333" s="1">
        <v>5332</v>
      </c>
      <c r="B5333" t="s">
        <v>8717</v>
      </c>
      <c r="C5333" s="2">
        <v>43347</v>
      </c>
      <c r="D5333" s="2">
        <v>43351</v>
      </c>
      <c r="E5333" s="1" t="s">
        <v>46</v>
      </c>
      <c r="F5333" s="1" t="s">
        <v>4255</v>
      </c>
      <c r="G5333" s="1" t="s">
        <v>4256</v>
      </c>
      <c r="H5333" s="1" t="s">
        <v>24</v>
      </c>
      <c r="I5333" s="1" t="s">
        <v>25</v>
      </c>
      <c r="J5333" s="1" t="s">
        <v>239</v>
      </c>
      <c r="K5333" s="1" t="s">
        <v>240</v>
      </c>
      <c r="L5333" s="1">
        <v>10011</v>
      </c>
      <c r="M5333" s="1" t="s">
        <v>135</v>
      </c>
      <c r="N5333" s="1" t="s">
        <v>257</v>
      </c>
      <c r="O5333" s="1" t="s">
        <v>43</v>
      </c>
      <c r="P5333" s="1" t="s">
        <v>70</v>
      </c>
      <c r="Q5333" s="1" t="s">
        <v>258</v>
      </c>
      <c r="R5333" s="1">
        <v>60.600000000000009</v>
      </c>
      <c r="S5333" s="1">
        <v>5</v>
      </c>
      <c r="T5333" s="1">
        <v>0.2</v>
      </c>
      <c r="U5333" s="1">
        <v>20.452499999999997</v>
      </c>
      <c r="V5333" s="3" t="str">
        <f>IF(M5333=People!$B$5,People!$A$5,IF(M5333=People!$B$4,People!$A$4,IF(M5333=People!$B$3,People!$A$3,IF(M5333=People!$B$2,People!$A$2,0))))</f>
        <v>Chuck Magee</v>
      </c>
      <c r="W5333" s="3" t="str">
        <f>IFERROR(INDEX(Returns!A:A,MATCH(B5333,Returns!B:B,0)),"No")</f>
        <v>No</v>
      </c>
    </row>
    <row r="5334" spans="1:23" x14ac:dyDescent="0.2">
      <c r="A5334" s="1">
        <v>5333</v>
      </c>
      <c r="B5334" t="s">
        <v>8717</v>
      </c>
      <c r="C5334" s="2">
        <v>43347</v>
      </c>
      <c r="D5334" s="2">
        <v>43351</v>
      </c>
      <c r="E5334" s="1" t="s">
        <v>46</v>
      </c>
      <c r="F5334" s="1" t="s">
        <v>4255</v>
      </c>
      <c r="G5334" s="1" t="s">
        <v>4256</v>
      </c>
      <c r="H5334" s="1" t="s">
        <v>24</v>
      </c>
      <c r="I5334" s="1" t="s">
        <v>25</v>
      </c>
      <c r="J5334" s="1" t="s">
        <v>239</v>
      </c>
      <c r="K5334" s="1" t="s">
        <v>240</v>
      </c>
      <c r="L5334" s="1">
        <v>10011</v>
      </c>
      <c r="M5334" s="1" t="s">
        <v>135</v>
      </c>
      <c r="N5334" s="1" t="s">
        <v>2229</v>
      </c>
      <c r="O5334" s="1" t="s">
        <v>43</v>
      </c>
      <c r="P5334" s="1" t="s">
        <v>512</v>
      </c>
      <c r="Q5334" s="1" t="s">
        <v>2230</v>
      </c>
      <c r="R5334" s="1">
        <v>22.72</v>
      </c>
      <c r="S5334" s="1">
        <v>4</v>
      </c>
      <c r="T5334" s="1">
        <v>0</v>
      </c>
      <c r="U5334" s="1">
        <v>6.5887999999999991</v>
      </c>
      <c r="V5334" s="3" t="str">
        <f>IF(M5334=People!$B$5,People!$A$5,IF(M5334=People!$B$4,People!$A$4,IF(M5334=People!$B$3,People!$A$3,IF(M5334=People!$B$2,People!$A$2,0))))</f>
        <v>Chuck Magee</v>
      </c>
      <c r="W5334" s="3" t="str">
        <f>IFERROR(INDEX(Returns!A:A,MATCH(B5334,Returns!B:B,0)),"No")</f>
        <v>No</v>
      </c>
    </row>
    <row r="5335" spans="1:23" x14ac:dyDescent="0.2">
      <c r="A5335" s="1">
        <v>5334</v>
      </c>
      <c r="B5335" t="s">
        <v>8718</v>
      </c>
      <c r="C5335" s="2">
        <v>42608</v>
      </c>
      <c r="D5335" s="2">
        <v>42614</v>
      </c>
      <c r="E5335" s="1" t="s">
        <v>46</v>
      </c>
      <c r="F5335" s="1" t="s">
        <v>361</v>
      </c>
      <c r="G5335" s="1" t="s">
        <v>362</v>
      </c>
      <c r="H5335" s="1" t="s">
        <v>24</v>
      </c>
      <c r="I5335" s="1" t="s">
        <v>25</v>
      </c>
      <c r="J5335" s="1" t="s">
        <v>535</v>
      </c>
      <c r="K5335" s="1" t="s">
        <v>220</v>
      </c>
      <c r="L5335" s="1">
        <v>19711</v>
      </c>
      <c r="M5335" s="1" t="s">
        <v>135</v>
      </c>
      <c r="N5335" s="1" t="s">
        <v>5021</v>
      </c>
      <c r="O5335" s="1" t="s">
        <v>30</v>
      </c>
      <c r="P5335" s="1" t="s">
        <v>60</v>
      </c>
      <c r="Q5335" s="1" t="s">
        <v>5022</v>
      </c>
      <c r="R5335" s="1">
        <v>10.68</v>
      </c>
      <c r="S5335" s="1">
        <v>4</v>
      </c>
      <c r="T5335" s="1">
        <v>0</v>
      </c>
      <c r="U5335" s="1">
        <v>4.0583999999999998</v>
      </c>
      <c r="V5335" s="3" t="str">
        <f>IF(M5335=People!$B$5,People!$A$5,IF(M5335=People!$B$4,People!$A$4,IF(M5335=People!$B$3,People!$A$3,IF(M5335=People!$B$2,People!$A$2,0))))</f>
        <v>Chuck Magee</v>
      </c>
      <c r="W5335" s="3" t="str">
        <f>IFERROR(INDEX(Returns!A:A,MATCH(B5335,Returns!B:B,0)),"No")</f>
        <v>No</v>
      </c>
    </row>
    <row r="5336" spans="1:23" x14ac:dyDescent="0.2">
      <c r="A5336" s="1">
        <v>5335</v>
      </c>
      <c r="B5336" t="s">
        <v>8718</v>
      </c>
      <c r="C5336" s="2">
        <v>42608</v>
      </c>
      <c r="D5336" s="2">
        <v>42614</v>
      </c>
      <c r="E5336" s="1" t="s">
        <v>46</v>
      </c>
      <c r="F5336" s="1" t="s">
        <v>361</v>
      </c>
      <c r="G5336" s="1" t="s">
        <v>362</v>
      </c>
      <c r="H5336" s="1" t="s">
        <v>24</v>
      </c>
      <c r="I5336" s="1" t="s">
        <v>25</v>
      </c>
      <c r="J5336" s="1" t="s">
        <v>535</v>
      </c>
      <c r="K5336" s="1" t="s">
        <v>220</v>
      </c>
      <c r="L5336" s="1">
        <v>19711</v>
      </c>
      <c r="M5336" s="1" t="s">
        <v>135</v>
      </c>
      <c r="N5336" s="1" t="s">
        <v>3895</v>
      </c>
      <c r="O5336" s="1" t="s">
        <v>43</v>
      </c>
      <c r="P5336" s="1" t="s">
        <v>84</v>
      </c>
      <c r="Q5336" s="1" t="s">
        <v>3896</v>
      </c>
      <c r="R5336" s="1">
        <v>17.34</v>
      </c>
      <c r="S5336" s="1">
        <v>3</v>
      </c>
      <c r="T5336" s="1">
        <v>0</v>
      </c>
      <c r="U5336" s="1">
        <v>8.4966000000000008</v>
      </c>
      <c r="V5336" s="3" t="str">
        <f>IF(M5336=People!$B$5,People!$A$5,IF(M5336=People!$B$4,People!$A$4,IF(M5336=People!$B$3,People!$A$3,IF(M5336=People!$B$2,People!$A$2,0))))</f>
        <v>Chuck Magee</v>
      </c>
      <c r="W5336" s="3" t="str">
        <f>IFERROR(INDEX(Returns!A:A,MATCH(B5336,Returns!B:B,0)),"No")</f>
        <v>No</v>
      </c>
    </row>
    <row r="5337" spans="1:23" x14ac:dyDescent="0.2">
      <c r="A5337" s="1">
        <v>5336</v>
      </c>
      <c r="B5337" t="s">
        <v>8718</v>
      </c>
      <c r="C5337" s="2">
        <v>42608</v>
      </c>
      <c r="D5337" s="2">
        <v>42614</v>
      </c>
      <c r="E5337" s="1" t="s">
        <v>46</v>
      </c>
      <c r="F5337" s="1" t="s">
        <v>361</v>
      </c>
      <c r="G5337" s="1" t="s">
        <v>362</v>
      </c>
      <c r="H5337" s="1" t="s">
        <v>24</v>
      </c>
      <c r="I5337" s="1" t="s">
        <v>25</v>
      </c>
      <c r="J5337" s="1" t="s">
        <v>535</v>
      </c>
      <c r="K5337" s="1" t="s">
        <v>220</v>
      </c>
      <c r="L5337" s="1">
        <v>19711</v>
      </c>
      <c r="M5337" s="1" t="s">
        <v>135</v>
      </c>
      <c r="N5337" s="1" t="s">
        <v>3037</v>
      </c>
      <c r="O5337" s="1" t="s">
        <v>43</v>
      </c>
      <c r="P5337" s="1" t="s">
        <v>84</v>
      </c>
      <c r="Q5337" s="1" t="s">
        <v>3038</v>
      </c>
      <c r="R5337" s="1">
        <v>3.38</v>
      </c>
      <c r="S5337" s="1">
        <v>1</v>
      </c>
      <c r="T5337" s="1">
        <v>0</v>
      </c>
      <c r="U5337" s="1">
        <v>1.5547999999999997</v>
      </c>
      <c r="V5337" s="3" t="str">
        <f>IF(M5337=People!$B$5,People!$A$5,IF(M5337=People!$B$4,People!$A$4,IF(M5337=People!$B$3,People!$A$3,IF(M5337=People!$B$2,People!$A$2,0))))</f>
        <v>Chuck Magee</v>
      </c>
      <c r="W5337" s="3" t="str">
        <f>IFERROR(INDEX(Returns!A:A,MATCH(B5337,Returns!B:B,0)),"No")</f>
        <v>No</v>
      </c>
    </row>
    <row r="5338" spans="1:23" x14ac:dyDescent="0.2">
      <c r="A5338" s="1">
        <v>5337</v>
      </c>
      <c r="B5338" t="s">
        <v>8719</v>
      </c>
      <c r="C5338" s="2">
        <v>42876</v>
      </c>
      <c r="D5338" s="2">
        <v>42880</v>
      </c>
      <c r="E5338" s="1" t="s">
        <v>46</v>
      </c>
      <c r="F5338" s="1" t="s">
        <v>3763</v>
      </c>
      <c r="G5338" s="1" t="s">
        <v>3764</v>
      </c>
      <c r="H5338" s="1" t="s">
        <v>38</v>
      </c>
      <c r="I5338" s="1" t="s">
        <v>25</v>
      </c>
      <c r="J5338" s="1" t="s">
        <v>88</v>
      </c>
      <c r="K5338" s="1" t="s">
        <v>89</v>
      </c>
      <c r="L5338" s="1">
        <v>98105</v>
      </c>
      <c r="M5338" s="1" t="s">
        <v>41</v>
      </c>
      <c r="N5338" s="1" t="s">
        <v>2227</v>
      </c>
      <c r="O5338" s="1" t="s">
        <v>43</v>
      </c>
      <c r="P5338" s="1" t="s">
        <v>70</v>
      </c>
      <c r="Q5338" s="1" t="s">
        <v>2228</v>
      </c>
      <c r="R5338" s="1">
        <v>26.975999999999999</v>
      </c>
      <c r="S5338" s="1">
        <v>4</v>
      </c>
      <c r="T5338" s="1">
        <v>0.2</v>
      </c>
      <c r="U5338" s="1">
        <v>8.767199999999999</v>
      </c>
      <c r="V5338" s="3" t="str">
        <f>IF(M5338=People!$B$5,People!$A$5,IF(M5338=People!$B$4,People!$A$4,IF(M5338=People!$B$3,People!$A$3,IF(M5338=People!$B$2,People!$A$2,0))))</f>
        <v>Anna Andreadi</v>
      </c>
      <c r="W5338" s="3" t="str">
        <f>IFERROR(INDEX(Returns!A:A,MATCH(B5338,Returns!B:B,0)),"No")</f>
        <v>No</v>
      </c>
    </row>
    <row r="5339" spans="1:23" x14ac:dyDescent="0.2">
      <c r="A5339" s="1">
        <v>5338</v>
      </c>
      <c r="B5339" t="s">
        <v>8720</v>
      </c>
      <c r="C5339" s="2">
        <v>43754</v>
      </c>
      <c r="D5339" s="2">
        <v>43759</v>
      </c>
      <c r="E5339" s="1" t="s">
        <v>46</v>
      </c>
      <c r="F5339" s="1" t="s">
        <v>2273</v>
      </c>
      <c r="G5339" s="1" t="s">
        <v>2274</v>
      </c>
      <c r="H5339" s="1" t="s">
        <v>38</v>
      </c>
      <c r="I5339" s="1" t="s">
        <v>25</v>
      </c>
      <c r="J5339" s="1" t="s">
        <v>549</v>
      </c>
      <c r="K5339" s="1" t="s">
        <v>279</v>
      </c>
      <c r="L5339" s="1">
        <v>85254</v>
      </c>
      <c r="M5339" s="1" t="s">
        <v>41</v>
      </c>
      <c r="N5339" s="1" t="s">
        <v>4485</v>
      </c>
      <c r="O5339" s="1" t="s">
        <v>43</v>
      </c>
      <c r="P5339" s="1" t="s">
        <v>84</v>
      </c>
      <c r="Q5339" s="1" t="s">
        <v>4486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3" t="str">
        <f>IF(M5339=People!$B$5,People!$A$5,IF(M5339=People!$B$4,People!$A$4,IF(M5339=People!$B$3,People!$A$3,IF(M5339=People!$B$2,People!$A$2,0))))</f>
        <v>Anna Andreadi</v>
      </c>
      <c r="W5339" s="3" t="str">
        <f>IFERROR(INDEX(Returns!A:A,MATCH(B5339,Returns!B:B,0)),"No")</f>
        <v>No</v>
      </c>
    </row>
    <row r="5340" spans="1:23" x14ac:dyDescent="0.2">
      <c r="A5340" s="1">
        <v>5339</v>
      </c>
      <c r="B5340" t="s">
        <v>6013</v>
      </c>
      <c r="C5340" s="2">
        <v>43048</v>
      </c>
      <c r="D5340" s="2">
        <v>43053</v>
      </c>
      <c r="E5340" s="1" t="s">
        <v>21</v>
      </c>
      <c r="F5340" s="1" t="s">
        <v>1692</v>
      </c>
      <c r="G5340" s="1" t="s">
        <v>1693</v>
      </c>
      <c r="H5340" s="1" t="s">
        <v>24</v>
      </c>
      <c r="I5340" s="1" t="s">
        <v>25</v>
      </c>
      <c r="J5340" s="1" t="s">
        <v>2006</v>
      </c>
      <c r="K5340" s="1" t="s">
        <v>240</v>
      </c>
      <c r="L5340" s="1">
        <v>11572</v>
      </c>
      <c r="M5340" s="1" t="s">
        <v>135</v>
      </c>
      <c r="N5340" s="1" t="s">
        <v>3761</v>
      </c>
      <c r="O5340" s="1" t="s">
        <v>43</v>
      </c>
      <c r="P5340" s="1" t="s">
        <v>55</v>
      </c>
      <c r="Q5340" s="1" t="s">
        <v>3762</v>
      </c>
      <c r="R5340" s="1">
        <v>244.54999999999998</v>
      </c>
      <c r="S5340" s="1">
        <v>5</v>
      </c>
      <c r="T5340" s="1">
        <v>0</v>
      </c>
      <c r="U5340" s="1">
        <v>4.8910000000000053</v>
      </c>
      <c r="V5340" s="3" t="str">
        <f>IF(M5340=People!$B$5,People!$A$5,IF(M5340=People!$B$4,People!$A$4,IF(M5340=People!$B$3,People!$A$3,IF(M5340=People!$B$2,People!$A$2,0))))</f>
        <v>Chuck Magee</v>
      </c>
      <c r="W5340" s="3" t="str">
        <f>IFERROR(INDEX(Returns!A:A,MATCH(B5340,Returns!B:B,0)),"No")</f>
        <v>Yes</v>
      </c>
    </row>
    <row r="5341" spans="1:23" x14ac:dyDescent="0.2">
      <c r="A5341" s="1">
        <v>5340</v>
      </c>
      <c r="B5341" t="s">
        <v>6013</v>
      </c>
      <c r="C5341" s="2">
        <v>43048</v>
      </c>
      <c r="D5341" s="2">
        <v>43053</v>
      </c>
      <c r="E5341" s="1" t="s">
        <v>21</v>
      </c>
      <c r="F5341" s="1" t="s">
        <v>1692</v>
      </c>
      <c r="G5341" s="1" t="s">
        <v>1693</v>
      </c>
      <c r="H5341" s="1" t="s">
        <v>24</v>
      </c>
      <c r="I5341" s="1" t="s">
        <v>25</v>
      </c>
      <c r="J5341" s="1" t="s">
        <v>2006</v>
      </c>
      <c r="K5341" s="1" t="s">
        <v>240</v>
      </c>
      <c r="L5341" s="1">
        <v>11572</v>
      </c>
      <c r="M5341" s="1" t="s">
        <v>135</v>
      </c>
      <c r="N5341" s="1" t="s">
        <v>156</v>
      </c>
      <c r="O5341" s="1" t="s">
        <v>43</v>
      </c>
      <c r="P5341" s="1" t="s">
        <v>157</v>
      </c>
      <c r="Q5341" s="1" t="s">
        <v>158</v>
      </c>
      <c r="R5341" s="1">
        <v>12.24</v>
      </c>
      <c r="S5341" s="1">
        <v>6</v>
      </c>
      <c r="T5341" s="1">
        <v>0</v>
      </c>
      <c r="U5341" s="1">
        <v>5.7527999999999988</v>
      </c>
      <c r="V5341" s="3" t="str">
        <f>IF(M5341=People!$B$5,People!$A$5,IF(M5341=People!$B$4,People!$A$4,IF(M5341=People!$B$3,People!$A$3,IF(M5341=People!$B$2,People!$A$2,0))))</f>
        <v>Chuck Magee</v>
      </c>
      <c r="W5341" s="3" t="str">
        <f>IFERROR(INDEX(Returns!A:A,MATCH(B5341,Returns!B:B,0)),"No")</f>
        <v>Yes</v>
      </c>
    </row>
    <row r="5342" spans="1:23" x14ac:dyDescent="0.2">
      <c r="A5342" s="1">
        <v>5341</v>
      </c>
      <c r="B5342" t="s">
        <v>6013</v>
      </c>
      <c r="C5342" s="2">
        <v>43048</v>
      </c>
      <c r="D5342" s="2">
        <v>43053</v>
      </c>
      <c r="E5342" s="1" t="s">
        <v>21</v>
      </c>
      <c r="F5342" s="1" t="s">
        <v>1692</v>
      </c>
      <c r="G5342" s="1" t="s">
        <v>1693</v>
      </c>
      <c r="H5342" s="1" t="s">
        <v>24</v>
      </c>
      <c r="I5342" s="1" t="s">
        <v>25</v>
      </c>
      <c r="J5342" s="1" t="s">
        <v>2006</v>
      </c>
      <c r="K5342" s="1" t="s">
        <v>240</v>
      </c>
      <c r="L5342" s="1">
        <v>11572</v>
      </c>
      <c r="M5342" s="1" t="s">
        <v>135</v>
      </c>
      <c r="N5342" s="1" t="s">
        <v>5395</v>
      </c>
      <c r="O5342" s="1" t="s">
        <v>66</v>
      </c>
      <c r="P5342" s="1" t="s">
        <v>146</v>
      </c>
      <c r="Q5342" s="1" t="s">
        <v>5396</v>
      </c>
      <c r="R5342" s="1">
        <v>13.98</v>
      </c>
      <c r="S5342" s="1">
        <v>2</v>
      </c>
      <c r="T5342" s="1">
        <v>0</v>
      </c>
      <c r="U5342" s="1">
        <v>6.011400000000001</v>
      </c>
      <c r="V5342" s="3" t="str">
        <f>IF(M5342=People!$B$5,People!$A$5,IF(M5342=People!$B$4,People!$A$4,IF(M5342=People!$B$3,People!$A$3,IF(M5342=People!$B$2,People!$A$2,0))))</f>
        <v>Chuck Magee</v>
      </c>
      <c r="W5342" s="3" t="str">
        <f>IFERROR(INDEX(Returns!A:A,MATCH(B5342,Returns!B:B,0)),"No")</f>
        <v>Yes</v>
      </c>
    </row>
    <row r="5343" spans="1:23" x14ac:dyDescent="0.2">
      <c r="A5343" s="1">
        <v>5342</v>
      </c>
      <c r="B5343" t="s">
        <v>6013</v>
      </c>
      <c r="C5343" s="2">
        <v>43048</v>
      </c>
      <c r="D5343" s="2">
        <v>43053</v>
      </c>
      <c r="E5343" s="1" t="s">
        <v>21</v>
      </c>
      <c r="F5343" s="1" t="s">
        <v>1692</v>
      </c>
      <c r="G5343" s="1" t="s">
        <v>1693</v>
      </c>
      <c r="H5343" s="1" t="s">
        <v>24</v>
      </c>
      <c r="I5343" s="1" t="s">
        <v>25</v>
      </c>
      <c r="J5343" s="1" t="s">
        <v>2006</v>
      </c>
      <c r="K5343" s="1" t="s">
        <v>240</v>
      </c>
      <c r="L5343" s="1">
        <v>11572</v>
      </c>
      <c r="M5343" s="1" t="s">
        <v>135</v>
      </c>
      <c r="N5343" s="1" t="s">
        <v>4273</v>
      </c>
      <c r="O5343" s="1" t="s">
        <v>66</v>
      </c>
      <c r="P5343" s="1" t="s">
        <v>146</v>
      </c>
      <c r="Q5343" s="1" t="s">
        <v>4274</v>
      </c>
      <c r="R5343" s="1">
        <v>899.95</v>
      </c>
      <c r="S5343" s="1">
        <v>5</v>
      </c>
      <c r="T5343" s="1">
        <v>0</v>
      </c>
      <c r="U5343" s="1">
        <v>53.996999999999957</v>
      </c>
      <c r="V5343" s="3" t="str">
        <f>IF(M5343=People!$B$5,People!$A$5,IF(M5343=People!$B$4,People!$A$4,IF(M5343=People!$B$3,People!$A$3,IF(M5343=People!$B$2,People!$A$2,0))))</f>
        <v>Chuck Magee</v>
      </c>
      <c r="W5343" s="3" t="str">
        <f>IFERROR(INDEX(Returns!A:A,MATCH(B5343,Returns!B:B,0)),"No")</f>
        <v>Yes</v>
      </c>
    </row>
    <row r="5344" spans="1:23" x14ac:dyDescent="0.2">
      <c r="A5344" s="1">
        <v>5343</v>
      </c>
      <c r="B5344" t="s">
        <v>8721</v>
      </c>
      <c r="C5344" s="2">
        <v>42695</v>
      </c>
      <c r="D5344" s="2">
        <v>42701</v>
      </c>
      <c r="E5344" s="1" t="s">
        <v>46</v>
      </c>
      <c r="F5344" s="1" t="s">
        <v>5508</v>
      </c>
      <c r="G5344" s="1" t="s">
        <v>5509</v>
      </c>
      <c r="H5344" s="1" t="s">
        <v>38</v>
      </c>
      <c r="I5344" s="1" t="s">
        <v>25</v>
      </c>
      <c r="J5344" s="1" t="s">
        <v>716</v>
      </c>
      <c r="K5344" s="1" t="s">
        <v>96</v>
      </c>
      <c r="L5344" s="1">
        <v>75220</v>
      </c>
      <c r="M5344" s="1" t="s">
        <v>97</v>
      </c>
      <c r="N5344" s="1" t="s">
        <v>156</v>
      </c>
      <c r="O5344" s="1" t="s">
        <v>43</v>
      </c>
      <c r="P5344" s="1" t="s">
        <v>157</v>
      </c>
      <c r="Q5344" s="1" t="s">
        <v>158</v>
      </c>
      <c r="R5344" s="1">
        <v>1.6320000000000001</v>
      </c>
      <c r="S5344" s="1">
        <v>1</v>
      </c>
      <c r="T5344" s="1">
        <v>0.2</v>
      </c>
      <c r="U5344" s="1">
        <v>0.55079999999999985</v>
      </c>
      <c r="V5344" s="3" t="str">
        <f>IF(M5344=People!$B$5,People!$A$5,IF(M5344=People!$B$4,People!$A$4,IF(M5344=People!$B$3,People!$A$3,IF(M5344=People!$B$2,People!$A$2,0))))</f>
        <v>Kelly Williams</v>
      </c>
      <c r="W5344" s="3" t="str">
        <f>IFERROR(INDEX(Returns!A:A,MATCH(B5344,Returns!B:B,0)),"No")</f>
        <v>No</v>
      </c>
    </row>
    <row r="5345" spans="1:23" x14ac:dyDescent="0.2">
      <c r="A5345" s="1">
        <v>5344</v>
      </c>
      <c r="B5345" t="s">
        <v>8721</v>
      </c>
      <c r="C5345" s="2">
        <v>42695</v>
      </c>
      <c r="D5345" s="2">
        <v>42701</v>
      </c>
      <c r="E5345" s="1" t="s">
        <v>46</v>
      </c>
      <c r="F5345" s="1" t="s">
        <v>5508</v>
      </c>
      <c r="G5345" s="1" t="s">
        <v>5509</v>
      </c>
      <c r="H5345" s="1" t="s">
        <v>38</v>
      </c>
      <c r="I5345" s="1" t="s">
        <v>25</v>
      </c>
      <c r="J5345" s="1" t="s">
        <v>716</v>
      </c>
      <c r="K5345" s="1" t="s">
        <v>96</v>
      </c>
      <c r="L5345" s="1">
        <v>75220</v>
      </c>
      <c r="M5345" s="1" t="s">
        <v>97</v>
      </c>
      <c r="N5345" s="1" t="s">
        <v>3526</v>
      </c>
      <c r="O5345" s="1" t="s">
        <v>66</v>
      </c>
      <c r="P5345" s="1" t="s">
        <v>67</v>
      </c>
      <c r="Q5345" s="1" t="s">
        <v>3527</v>
      </c>
      <c r="R5345" s="1">
        <v>267.95999999999998</v>
      </c>
      <c r="S5345" s="1">
        <v>5</v>
      </c>
      <c r="T5345" s="1">
        <v>0.2</v>
      </c>
      <c r="U5345" s="1">
        <v>16.747500000000016</v>
      </c>
      <c r="V5345" s="3" t="str">
        <f>IF(M5345=People!$B$5,People!$A$5,IF(M5345=People!$B$4,People!$A$4,IF(M5345=People!$B$3,People!$A$3,IF(M5345=People!$B$2,People!$A$2,0))))</f>
        <v>Kelly Williams</v>
      </c>
      <c r="W5345" s="3" t="str">
        <f>IFERROR(INDEX(Returns!A:A,MATCH(B5345,Returns!B:B,0)),"No")</f>
        <v>No</v>
      </c>
    </row>
    <row r="5346" spans="1:23" x14ac:dyDescent="0.2">
      <c r="A5346" s="1">
        <v>5345</v>
      </c>
      <c r="B5346" t="s">
        <v>8722</v>
      </c>
      <c r="C5346" s="2">
        <v>43019</v>
      </c>
      <c r="D5346" s="2">
        <v>43021</v>
      </c>
      <c r="E5346" s="1" t="s">
        <v>21</v>
      </c>
      <c r="F5346" s="1" t="s">
        <v>985</v>
      </c>
      <c r="G5346" s="1" t="s">
        <v>986</v>
      </c>
      <c r="H5346" s="1" t="s">
        <v>24</v>
      </c>
      <c r="I5346" s="1" t="s">
        <v>25</v>
      </c>
      <c r="J5346" s="1" t="s">
        <v>346</v>
      </c>
      <c r="K5346" s="1" t="s">
        <v>240</v>
      </c>
      <c r="L5346" s="1">
        <v>14609</v>
      </c>
      <c r="M5346" s="1" t="s">
        <v>135</v>
      </c>
      <c r="N5346" s="1" t="s">
        <v>4383</v>
      </c>
      <c r="O5346" s="1" t="s">
        <v>66</v>
      </c>
      <c r="P5346" s="1" t="s">
        <v>146</v>
      </c>
      <c r="Q5346" s="1" t="s">
        <v>5006</v>
      </c>
      <c r="R5346" s="1">
        <v>31.95</v>
      </c>
      <c r="S5346" s="1">
        <v>1</v>
      </c>
      <c r="T5346" s="1">
        <v>0</v>
      </c>
      <c r="U5346" s="1">
        <v>2.2364999999999995</v>
      </c>
      <c r="V5346" s="3" t="str">
        <f>IF(M5346=People!$B$5,People!$A$5,IF(M5346=People!$B$4,People!$A$4,IF(M5346=People!$B$3,People!$A$3,IF(M5346=People!$B$2,People!$A$2,0))))</f>
        <v>Chuck Magee</v>
      </c>
      <c r="W5346" s="3" t="str">
        <f>IFERROR(INDEX(Returns!A:A,MATCH(B5346,Returns!B:B,0)),"No")</f>
        <v>No</v>
      </c>
    </row>
    <row r="5347" spans="1:23" x14ac:dyDescent="0.2">
      <c r="A5347" s="1">
        <v>5346</v>
      </c>
      <c r="B5347" t="s">
        <v>8723</v>
      </c>
      <c r="C5347" s="2">
        <v>43545</v>
      </c>
      <c r="D5347" s="2">
        <v>43547</v>
      </c>
      <c r="E5347" s="1" t="s">
        <v>21</v>
      </c>
      <c r="F5347" s="1" t="s">
        <v>458</v>
      </c>
      <c r="G5347" s="1" t="s">
        <v>459</v>
      </c>
      <c r="H5347" s="1" t="s">
        <v>24</v>
      </c>
      <c r="I5347" s="1" t="s">
        <v>25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890</v>
      </c>
      <c r="O5347" s="1" t="s">
        <v>43</v>
      </c>
      <c r="P5347" s="1" t="s">
        <v>55</v>
      </c>
      <c r="Q5347" s="1" t="s">
        <v>891</v>
      </c>
      <c r="R5347" s="1">
        <v>725.84</v>
      </c>
      <c r="S5347" s="1">
        <v>4</v>
      </c>
      <c r="T5347" s="1">
        <v>0</v>
      </c>
      <c r="U5347" s="1">
        <v>210.4935999999999</v>
      </c>
      <c r="V5347" s="3" t="str">
        <f>IF(M5347=People!$B$5,People!$A$5,IF(M5347=People!$B$4,People!$A$4,IF(M5347=People!$B$3,People!$A$3,IF(M5347=People!$B$2,People!$A$2,0))))</f>
        <v>Anna Andreadi</v>
      </c>
      <c r="W5347" s="3" t="str">
        <f>IFERROR(INDEX(Returns!A:A,MATCH(B5347,Returns!B:B,0)),"No")</f>
        <v>No</v>
      </c>
    </row>
    <row r="5348" spans="1:23" x14ac:dyDescent="0.2">
      <c r="A5348" s="1">
        <v>5347</v>
      </c>
      <c r="B5348" t="s">
        <v>8723</v>
      </c>
      <c r="C5348" s="2">
        <v>43545</v>
      </c>
      <c r="D5348" s="2">
        <v>43547</v>
      </c>
      <c r="E5348" s="1" t="s">
        <v>21</v>
      </c>
      <c r="F5348" s="1" t="s">
        <v>458</v>
      </c>
      <c r="G5348" s="1" t="s">
        <v>459</v>
      </c>
      <c r="H5348" s="1" t="s">
        <v>24</v>
      </c>
      <c r="I5348" s="1" t="s">
        <v>25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435</v>
      </c>
      <c r="O5348" s="1" t="s">
        <v>43</v>
      </c>
      <c r="P5348" s="1" t="s">
        <v>70</v>
      </c>
      <c r="Q5348" s="1" t="s">
        <v>436</v>
      </c>
      <c r="R5348" s="1">
        <v>10.896000000000001</v>
      </c>
      <c r="S5348" s="1">
        <v>3</v>
      </c>
      <c r="T5348" s="1">
        <v>0.2</v>
      </c>
      <c r="U5348" s="1">
        <v>3.9497999999999998</v>
      </c>
      <c r="V5348" s="3" t="str">
        <f>IF(M5348=People!$B$5,People!$A$5,IF(M5348=People!$B$4,People!$A$4,IF(M5348=People!$B$3,People!$A$3,IF(M5348=People!$B$2,People!$A$2,0))))</f>
        <v>Anna Andreadi</v>
      </c>
      <c r="W5348" s="3" t="str">
        <f>IFERROR(INDEX(Returns!A:A,MATCH(B5348,Returns!B:B,0)),"No")</f>
        <v>No</v>
      </c>
    </row>
    <row r="5349" spans="1:23" x14ac:dyDescent="0.2">
      <c r="A5349" s="1">
        <v>5348</v>
      </c>
      <c r="B5349" t="s">
        <v>8723</v>
      </c>
      <c r="C5349" s="2">
        <v>43545</v>
      </c>
      <c r="D5349" s="2">
        <v>43547</v>
      </c>
      <c r="E5349" s="1" t="s">
        <v>21</v>
      </c>
      <c r="F5349" s="1" t="s">
        <v>458</v>
      </c>
      <c r="G5349" s="1" t="s">
        <v>459</v>
      </c>
      <c r="H5349" s="1" t="s">
        <v>24</v>
      </c>
      <c r="I5349" s="1" t="s">
        <v>25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2859</v>
      </c>
      <c r="O5349" s="1" t="s">
        <v>43</v>
      </c>
      <c r="P5349" s="1" t="s">
        <v>70</v>
      </c>
      <c r="Q5349" s="1" t="s">
        <v>2860</v>
      </c>
      <c r="R5349" s="1">
        <v>8.5440000000000005</v>
      </c>
      <c r="S5349" s="1">
        <v>2</v>
      </c>
      <c r="T5349" s="1">
        <v>0.2</v>
      </c>
      <c r="U5349" s="1">
        <v>2.8835999999999995</v>
      </c>
      <c r="V5349" s="3" t="str">
        <f>IF(M5349=People!$B$5,People!$A$5,IF(M5349=People!$B$4,People!$A$4,IF(M5349=People!$B$3,People!$A$3,IF(M5349=People!$B$2,People!$A$2,0))))</f>
        <v>Anna Andreadi</v>
      </c>
      <c r="W5349" s="3" t="str">
        <f>IFERROR(INDEX(Returns!A:A,MATCH(B5349,Returns!B:B,0)),"No")</f>
        <v>No</v>
      </c>
    </row>
    <row r="5350" spans="1:23" x14ac:dyDescent="0.2">
      <c r="A5350" s="1">
        <v>5349</v>
      </c>
      <c r="B5350" t="s">
        <v>8724</v>
      </c>
      <c r="C5350" s="2">
        <v>42739</v>
      </c>
      <c r="D5350" s="2">
        <v>42745</v>
      </c>
      <c r="E5350" s="1" t="s">
        <v>46</v>
      </c>
      <c r="F5350" s="1" t="s">
        <v>2066</v>
      </c>
      <c r="G5350" s="1" t="s">
        <v>2067</v>
      </c>
      <c r="H5350" s="1" t="s">
        <v>38</v>
      </c>
      <c r="I5350" s="1" t="s">
        <v>25</v>
      </c>
      <c r="J5350" s="1" t="s">
        <v>5510</v>
      </c>
      <c r="K5350" s="1" t="s">
        <v>206</v>
      </c>
      <c r="L5350" s="1">
        <v>55125</v>
      </c>
      <c r="M5350" s="1" t="s">
        <v>97</v>
      </c>
      <c r="N5350" s="1" t="s">
        <v>2715</v>
      </c>
      <c r="O5350" s="1" t="s">
        <v>43</v>
      </c>
      <c r="P5350" s="1" t="s">
        <v>70</v>
      </c>
      <c r="Q5350" s="1" t="s">
        <v>2716</v>
      </c>
      <c r="R5350" s="1">
        <v>32.339999999999996</v>
      </c>
      <c r="S5350" s="1">
        <v>3</v>
      </c>
      <c r="T5350" s="1">
        <v>0</v>
      </c>
      <c r="U5350" s="1">
        <v>15.523199999999999</v>
      </c>
      <c r="V5350" s="3" t="str">
        <f>IF(M5350=People!$B$5,People!$A$5,IF(M5350=People!$B$4,People!$A$4,IF(M5350=People!$B$3,People!$A$3,IF(M5350=People!$B$2,People!$A$2,0))))</f>
        <v>Kelly Williams</v>
      </c>
      <c r="W5350" s="3" t="str">
        <f>IFERROR(INDEX(Returns!A:A,MATCH(B5350,Returns!B:B,0)),"No")</f>
        <v>No</v>
      </c>
    </row>
    <row r="5351" spans="1:23" x14ac:dyDescent="0.2">
      <c r="A5351" s="1">
        <v>5350</v>
      </c>
      <c r="B5351" t="s">
        <v>8724</v>
      </c>
      <c r="C5351" s="2">
        <v>42739</v>
      </c>
      <c r="D5351" s="2">
        <v>42745</v>
      </c>
      <c r="E5351" s="1" t="s">
        <v>46</v>
      </c>
      <c r="F5351" s="1" t="s">
        <v>2066</v>
      </c>
      <c r="G5351" s="1" t="s">
        <v>2067</v>
      </c>
      <c r="H5351" s="1" t="s">
        <v>38</v>
      </c>
      <c r="I5351" s="1" t="s">
        <v>25</v>
      </c>
      <c r="J5351" s="1" t="s">
        <v>5510</v>
      </c>
      <c r="K5351" s="1" t="s">
        <v>206</v>
      </c>
      <c r="L5351" s="1">
        <v>55125</v>
      </c>
      <c r="M5351" s="1" t="s">
        <v>97</v>
      </c>
      <c r="N5351" s="1" t="s">
        <v>823</v>
      </c>
      <c r="O5351" s="1" t="s">
        <v>43</v>
      </c>
      <c r="P5351" s="1" t="s">
        <v>84</v>
      </c>
      <c r="Q5351" s="1" t="s">
        <v>824</v>
      </c>
      <c r="R5351" s="1">
        <v>39.900000000000006</v>
      </c>
      <c r="S5351" s="1">
        <v>5</v>
      </c>
      <c r="T5351" s="1">
        <v>0</v>
      </c>
      <c r="U5351" s="1">
        <v>19.950000000000003</v>
      </c>
      <c r="V5351" s="3" t="str">
        <f>IF(M5351=People!$B$5,People!$A$5,IF(M5351=People!$B$4,People!$A$4,IF(M5351=People!$B$3,People!$A$3,IF(M5351=People!$B$2,People!$A$2,0))))</f>
        <v>Kelly Williams</v>
      </c>
      <c r="W5351" s="3" t="str">
        <f>IFERROR(INDEX(Returns!A:A,MATCH(B5351,Returns!B:B,0)),"No")</f>
        <v>No</v>
      </c>
    </row>
    <row r="5352" spans="1:23" x14ac:dyDescent="0.2">
      <c r="A5352" s="1">
        <v>5351</v>
      </c>
      <c r="B5352" t="s">
        <v>8725</v>
      </c>
      <c r="C5352" s="2">
        <v>43808</v>
      </c>
      <c r="D5352" s="2">
        <v>43815</v>
      </c>
      <c r="E5352" s="1" t="s">
        <v>46</v>
      </c>
      <c r="F5352" s="1" t="s">
        <v>217</v>
      </c>
      <c r="G5352" s="1" t="s">
        <v>218</v>
      </c>
      <c r="H5352" s="1" t="s">
        <v>24</v>
      </c>
      <c r="I5352" s="1" t="s">
        <v>25</v>
      </c>
      <c r="J5352" s="1" t="s">
        <v>1402</v>
      </c>
      <c r="K5352" s="1" t="s">
        <v>191</v>
      </c>
      <c r="L5352" s="1">
        <v>60068</v>
      </c>
      <c r="M5352" s="1" t="s">
        <v>97</v>
      </c>
      <c r="N5352" s="1" t="s">
        <v>2254</v>
      </c>
      <c r="O5352" s="1" t="s">
        <v>43</v>
      </c>
      <c r="P5352" s="1" t="s">
        <v>84</v>
      </c>
      <c r="Q5352" s="1" t="s">
        <v>2255</v>
      </c>
      <c r="R5352" s="1">
        <v>143.85600000000002</v>
      </c>
      <c r="S5352" s="1">
        <v>9</v>
      </c>
      <c r="T5352" s="1">
        <v>0.2</v>
      </c>
      <c r="U5352" s="1">
        <v>48.551399999999994</v>
      </c>
      <c r="V5352" s="3" t="str">
        <f>IF(M5352=People!$B$5,People!$A$5,IF(M5352=People!$B$4,People!$A$4,IF(M5352=People!$B$3,People!$A$3,IF(M5352=People!$B$2,People!$A$2,0))))</f>
        <v>Kelly Williams</v>
      </c>
      <c r="W5352" s="3" t="str">
        <f>IFERROR(INDEX(Returns!A:A,MATCH(B5352,Returns!B:B,0)),"No")</f>
        <v>No</v>
      </c>
    </row>
    <row r="5353" spans="1:23" x14ac:dyDescent="0.2">
      <c r="A5353" s="1">
        <v>5352</v>
      </c>
      <c r="B5353" t="s">
        <v>8726</v>
      </c>
      <c r="C5353" s="2">
        <v>43349</v>
      </c>
      <c r="D5353" s="2">
        <v>43355</v>
      </c>
      <c r="E5353" s="1" t="s">
        <v>46</v>
      </c>
      <c r="F5353" s="1" t="s">
        <v>2049</v>
      </c>
      <c r="G5353" s="1" t="s">
        <v>2050</v>
      </c>
      <c r="H5353" s="1" t="s">
        <v>38</v>
      </c>
      <c r="I5353" s="1" t="s">
        <v>25</v>
      </c>
      <c r="J5353" s="1" t="s">
        <v>716</v>
      </c>
      <c r="K5353" s="1" t="s">
        <v>96</v>
      </c>
      <c r="L5353" s="1">
        <v>75217</v>
      </c>
      <c r="M5353" s="1" t="s">
        <v>97</v>
      </c>
      <c r="N5353" s="1" t="s">
        <v>4503</v>
      </c>
      <c r="O5353" s="1" t="s">
        <v>43</v>
      </c>
      <c r="P5353" s="1" t="s">
        <v>84</v>
      </c>
      <c r="Q5353" s="1" t="s">
        <v>4504</v>
      </c>
      <c r="R5353" s="1">
        <v>41.92</v>
      </c>
      <c r="S5353" s="1">
        <v>4</v>
      </c>
      <c r="T5353" s="1">
        <v>0.2</v>
      </c>
      <c r="U5353" s="1">
        <v>15.195999999999998</v>
      </c>
      <c r="V5353" s="3" t="str">
        <f>IF(M5353=People!$B$5,People!$A$5,IF(M5353=People!$B$4,People!$A$4,IF(M5353=People!$B$3,People!$A$3,IF(M5353=People!$B$2,People!$A$2,0))))</f>
        <v>Kelly Williams</v>
      </c>
      <c r="W5353" s="3" t="str">
        <f>IFERROR(INDEX(Returns!A:A,MATCH(B5353,Returns!B:B,0)),"No")</f>
        <v>No</v>
      </c>
    </row>
    <row r="5354" spans="1:23" x14ac:dyDescent="0.2">
      <c r="A5354" s="1">
        <v>5353</v>
      </c>
      <c r="B5354" t="s">
        <v>8726</v>
      </c>
      <c r="C5354" s="2">
        <v>43349</v>
      </c>
      <c r="D5354" s="2">
        <v>43355</v>
      </c>
      <c r="E5354" s="1" t="s">
        <v>46</v>
      </c>
      <c r="F5354" s="1" t="s">
        <v>2049</v>
      </c>
      <c r="G5354" s="1" t="s">
        <v>2050</v>
      </c>
      <c r="H5354" s="1" t="s">
        <v>38</v>
      </c>
      <c r="I5354" s="1" t="s">
        <v>25</v>
      </c>
      <c r="J5354" s="1" t="s">
        <v>716</v>
      </c>
      <c r="K5354" s="1" t="s">
        <v>96</v>
      </c>
      <c r="L5354" s="1">
        <v>75217</v>
      </c>
      <c r="M5354" s="1" t="s">
        <v>97</v>
      </c>
      <c r="N5354" s="1" t="s">
        <v>244</v>
      </c>
      <c r="O5354" s="1" t="s">
        <v>66</v>
      </c>
      <c r="P5354" s="1" t="s">
        <v>67</v>
      </c>
      <c r="Q5354" s="1" t="s">
        <v>245</v>
      </c>
      <c r="R5354" s="1">
        <v>329.58400000000006</v>
      </c>
      <c r="S5354" s="1">
        <v>2</v>
      </c>
      <c r="T5354" s="1">
        <v>0.2</v>
      </c>
      <c r="U5354" s="1">
        <v>37.078199999999981</v>
      </c>
      <c r="V5354" s="3" t="str">
        <f>IF(M5354=People!$B$5,People!$A$5,IF(M5354=People!$B$4,People!$A$4,IF(M5354=People!$B$3,People!$A$3,IF(M5354=People!$B$2,People!$A$2,0))))</f>
        <v>Kelly Williams</v>
      </c>
      <c r="W5354" s="3" t="str">
        <f>IFERROR(INDEX(Returns!A:A,MATCH(B5354,Returns!B:B,0)),"No")</f>
        <v>No</v>
      </c>
    </row>
    <row r="5355" spans="1:23" x14ac:dyDescent="0.2">
      <c r="A5355" s="1">
        <v>5354</v>
      </c>
      <c r="B5355" t="s">
        <v>8727</v>
      </c>
      <c r="C5355" s="2">
        <v>43346</v>
      </c>
      <c r="D5355" s="2">
        <v>43349</v>
      </c>
      <c r="E5355" s="1" t="s">
        <v>170</v>
      </c>
      <c r="F5355" s="1" t="s">
        <v>2679</v>
      </c>
      <c r="G5355" s="1" t="s">
        <v>2680</v>
      </c>
      <c r="H5355" s="1" t="s">
        <v>38</v>
      </c>
      <c r="I5355" s="1" t="s">
        <v>25</v>
      </c>
      <c r="J5355" s="1" t="s">
        <v>647</v>
      </c>
      <c r="K5355" s="1" t="s">
        <v>648</v>
      </c>
      <c r="L5355" s="1">
        <v>71203</v>
      </c>
      <c r="M5355" s="1" t="s">
        <v>28</v>
      </c>
      <c r="N5355" s="1" t="s">
        <v>2110</v>
      </c>
      <c r="O5355" s="1" t="s">
        <v>43</v>
      </c>
      <c r="P5355" s="1" t="s">
        <v>70</v>
      </c>
      <c r="Q5355" s="1" t="s">
        <v>2111</v>
      </c>
      <c r="R5355" s="1">
        <v>87.28</v>
      </c>
      <c r="S5355" s="1">
        <v>8</v>
      </c>
      <c r="T5355" s="1">
        <v>0</v>
      </c>
      <c r="U5355" s="1">
        <v>41.021599999999999</v>
      </c>
      <c r="V5355" s="3" t="str">
        <f>IF(M5355=People!$B$5,People!$A$5,IF(M5355=People!$B$4,People!$A$4,IF(M5355=People!$B$3,People!$A$3,IF(M5355=People!$B$2,People!$A$2,0))))</f>
        <v>Cassandra Brandow</v>
      </c>
      <c r="W5355" s="3" t="str">
        <f>IFERROR(INDEX(Returns!A:A,MATCH(B5355,Returns!B:B,0)),"No")</f>
        <v>No</v>
      </c>
    </row>
    <row r="5356" spans="1:23" x14ac:dyDescent="0.2">
      <c r="A5356" s="1">
        <v>5355</v>
      </c>
      <c r="B5356" t="s">
        <v>8728</v>
      </c>
      <c r="C5356" s="2">
        <v>42503</v>
      </c>
      <c r="D5356" s="2">
        <v>42509</v>
      </c>
      <c r="E5356" s="1" t="s">
        <v>46</v>
      </c>
      <c r="F5356" s="1" t="s">
        <v>4837</v>
      </c>
      <c r="G5356" s="1" t="s">
        <v>4838</v>
      </c>
      <c r="H5356" s="1" t="s">
        <v>38</v>
      </c>
      <c r="I5356" s="1" t="s">
        <v>25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4305</v>
      </c>
      <c r="O5356" s="1" t="s">
        <v>30</v>
      </c>
      <c r="P5356" s="1" t="s">
        <v>34</v>
      </c>
      <c r="Q5356" s="1" t="s">
        <v>4306</v>
      </c>
      <c r="R5356" s="1">
        <v>279.45600000000002</v>
      </c>
      <c r="S5356" s="1">
        <v>6</v>
      </c>
      <c r="T5356" s="1">
        <v>0.2</v>
      </c>
      <c r="U5356" s="1">
        <v>20.959199999999996</v>
      </c>
      <c r="V5356" s="3" t="str">
        <f>IF(M5356=People!$B$5,People!$A$5,IF(M5356=People!$B$4,People!$A$4,IF(M5356=People!$B$3,People!$A$3,IF(M5356=People!$B$2,People!$A$2,0))))</f>
        <v>Anna Andreadi</v>
      </c>
      <c r="W5356" s="3" t="str">
        <f>IFERROR(INDEX(Returns!A:A,MATCH(B5356,Returns!B:B,0)),"No")</f>
        <v>No</v>
      </c>
    </row>
    <row r="5357" spans="1:23" x14ac:dyDescent="0.2">
      <c r="A5357" s="1">
        <v>5356</v>
      </c>
      <c r="B5357" t="s">
        <v>8728</v>
      </c>
      <c r="C5357" s="2">
        <v>42503</v>
      </c>
      <c r="D5357" s="2">
        <v>42509</v>
      </c>
      <c r="E5357" s="1" t="s">
        <v>46</v>
      </c>
      <c r="F5357" s="1" t="s">
        <v>4837</v>
      </c>
      <c r="G5357" s="1" t="s">
        <v>4838</v>
      </c>
      <c r="H5357" s="1" t="s">
        <v>38</v>
      </c>
      <c r="I5357" s="1" t="s">
        <v>25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5511</v>
      </c>
      <c r="O5357" s="1" t="s">
        <v>43</v>
      </c>
      <c r="P5357" s="1" t="s">
        <v>84</v>
      </c>
      <c r="Q5357" s="1" t="s">
        <v>5512</v>
      </c>
      <c r="R5357" s="1">
        <v>8</v>
      </c>
      <c r="S5357" s="1">
        <v>2</v>
      </c>
      <c r="T5357" s="1">
        <v>0</v>
      </c>
      <c r="U5357" s="1">
        <v>3.84</v>
      </c>
      <c r="V5357" s="3" t="str">
        <f>IF(M5357=People!$B$5,People!$A$5,IF(M5357=People!$B$4,People!$A$4,IF(M5357=People!$B$3,People!$A$3,IF(M5357=People!$B$2,People!$A$2,0))))</f>
        <v>Anna Andreadi</v>
      </c>
      <c r="W5357" s="3" t="str">
        <f>IFERROR(INDEX(Returns!A:A,MATCH(B5357,Returns!B:B,0)),"No")</f>
        <v>No</v>
      </c>
    </row>
    <row r="5358" spans="1:23" x14ac:dyDescent="0.2">
      <c r="A5358" s="1">
        <v>5357</v>
      </c>
      <c r="B5358" t="s">
        <v>8729</v>
      </c>
      <c r="C5358" s="2">
        <v>43372</v>
      </c>
      <c r="D5358" s="2">
        <v>43376</v>
      </c>
      <c r="E5358" s="1" t="s">
        <v>46</v>
      </c>
      <c r="F5358" s="1" t="s">
        <v>3315</v>
      </c>
      <c r="G5358" s="1" t="s">
        <v>3316</v>
      </c>
      <c r="H5358" s="1" t="s">
        <v>24</v>
      </c>
      <c r="I5358" s="1" t="s">
        <v>25</v>
      </c>
      <c r="J5358" s="1" t="s">
        <v>116</v>
      </c>
      <c r="K5358" s="1" t="s">
        <v>40</v>
      </c>
      <c r="L5358" s="1">
        <v>94109</v>
      </c>
      <c r="M5358" s="1" t="s">
        <v>41</v>
      </c>
      <c r="N5358" s="1" t="s">
        <v>4124</v>
      </c>
      <c r="O5358" s="1" t="s">
        <v>43</v>
      </c>
      <c r="P5358" s="1" t="s">
        <v>70</v>
      </c>
      <c r="Q5358" s="1" t="s">
        <v>4125</v>
      </c>
      <c r="R5358" s="1">
        <v>27.240000000000002</v>
      </c>
      <c r="S5358" s="1">
        <v>5</v>
      </c>
      <c r="T5358" s="1">
        <v>0.2</v>
      </c>
      <c r="U5358" s="1">
        <v>9.5339999999999971</v>
      </c>
      <c r="V5358" s="3" t="str">
        <f>IF(M5358=People!$B$5,People!$A$5,IF(M5358=People!$B$4,People!$A$4,IF(M5358=People!$B$3,People!$A$3,IF(M5358=People!$B$2,People!$A$2,0))))</f>
        <v>Anna Andreadi</v>
      </c>
      <c r="W5358" s="3" t="str">
        <f>IFERROR(INDEX(Returns!A:A,MATCH(B5358,Returns!B:B,0)),"No")</f>
        <v>No</v>
      </c>
    </row>
    <row r="5359" spans="1:23" x14ac:dyDescent="0.2">
      <c r="A5359" s="1">
        <v>5358</v>
      </c>
      <c r="B5359" t="s">
        <v>8730</v>
      </c>
      <c r="C5359" s="2">
        <v>42587</v>
      </c>
      <c r="D5359" s="2">
        <v>42593</v>
      </c>
      <c r="E5359" s="1" t="s">
        <v>46</v>
      </c>
      <c r="F5359" s="1" t="s">
        <v>1470</v>
      </c>
      <c r="G5359" s="1" t="s">
        <v>1471</v>
      </c>
      <c r="H5359" s="1" t="s">
        <v>24</v>
      </c>
      <c r="I5359" s="1" t="s">
        <v>25</v>
      </c>
      <c r="J5359" s="1" t="s">
        <v>116</v>
      </c>
      <c r="K5359" s="1" t="s">
        <v>40</v>
      </c>
      <c r="L5359" s="1">
        <v>94122</v>
      </c>
      <c r="M5359" s="1" t="s">
        <v>41</v>
      </c>
      <c r="N5359" s="1" t="s">
        <v>3120</v>
      </c>
      <c r="O5359" s="1" t="s">
        <v>66</v>
      </c>
      <c r="P5359" s="1" t="s">
        <v>146</v>
      </c>
      <c r="Q5359" s="1" t="s">
        <v>3121</v>
      </c>
      <c r="R5359" s="1">
        <v>16.36</v>
      </c>
      <c r="S5359" s="1">
        <v>1</v>
      </c>
      <c r="T5359" s="1">
        <v>0</v>
      </c>
      <c r="U5359" s="1">
        <v>1.6359999999999992</v>
      </c>
      <c r="V5359" s="3" t="str">
        <f>IF(M5359=People!$B$5,People!$A$5,IF(M5359=People!$B$4,People!$A$4,IF(M5359=People!$B$3,People!$A$3,IF(M5359=People!$B$2,People!$A$2,0))))</f>
        <v>Anna Andreadi</v>
      </c>
      <c r="W5359" s="3" t="str">
        <f>IFERROR(INDEX(Returns!A:A,MATCH(B5359,Returns!B:B,0)),"No")</f>
        <v>No</v>
      </c>
    </row>
    <row r="5360" spans="1:23" x14ac:dyDescent="0.2">
      <c r="A5360" s="1">
        <v>5359</v>
      </c>
      <c r="B5360" t="s">
        <v>8730</v>
      </c>
      <c r="C5360" s="2">
        <v>42587</v>
      </c>
      <c r="D5360" s="2">
        <v>42593</v>
      </c>
      <c r="E5360" s="1" t="s">
        <v>46</v>
      </c>
      <c r="F5360" s="1" t="s">
        <v>1470</v>
      </c>
      <c r="G5360" s="1" t="s">
        <v>1471</v>
      </c>
      <c r="H5360" s="1" t="s">
        <v>24</v>
      </c>
      <c r="I5360" s="1" t="s">
        <v>25</v>
      </c>
      <c r="J5360" s="1" t="s">
        <v>116</v>
      </c>
      <c r="K5360" s="1" t="s">
        <v>40</v>
      </c>
      <c r="L5360" s="1">
        <v>94122</v>
      </c>
      <c r="M5360" s="1" t="s">
        <v>41</v>
      </c>
      <c r="N5360" s="1" t="s">
        <v>4991</v>
      </c>
      <c r="O5360" s="1" t="s">
        <v>43</v>
      </c>
      <c r="P5360" s="1" t="s">
        <v>55</v>
      </c>
      <c r="Q5360" s="1" t="s">
        <v>4992</v>
      </c>
      <c r="R5360" s="1">
        <v>15.78</v>
      </c>
      <c r="S5360" s="1">
        <v>2</v>
      </c>
      <c r="T5360" s="1">
        <v>0</v>
      </c>
      <c r="U5360" s="1">
        <v>0.63119999999999798</v>
      </c>
      <c r="V5360" s="3" t="str">
        <f>IF(M5360=People!$B$5,People!$A$5,IF(M5360=People!$B$4,People!$A$4,IF(M5360=People!$B$3,People!$A$3,IF(M5360=People!$B$2,People!$A$2,0))))</f>
        <v>Anna Andreadi</v>
      </c>
      <c r="W5360" s="3" t="str">
        <f>IFERROR(INDEX(Returns!A:A,MATCH(B5360,Returns!B:B,0)),"No")</f>
        <v>No</v>
      </c>
    </row>
    <row r="5361" spans="1:23" x14ac:dyDescent="0.2">
      <c r="A5361" s="1">
        <v>5360</v>
      </c>
      <c r="B5361" t="s">
        <v>8730</v>
      </c>
      <c r="C5361" s="2">
        <v>42587</v>
      </c>
      <c r="D5361" s="2">
        <v>42593</v>
      </c>
      <c r="E5361" s="1" t="s">
        <v>46</v>
      </c>
      <c r="F5361" s="1" t="s">
        <v>1470</v>
      </c>
      <c r="G5361" s="1" t="s">
        <v>1471</v>
      </c>
      <c r="H5361" s="1" t="s">
        <v>24</v>
      </c>
      <c r="I5361" s="1" t="s">
        <v>25</v>
      </c>
      <c r="J5361" s="1" t="s">
        <v>116</v>
      </c>
      <c r="K5361" s="1" t="s">
        <v>40</v>
      </c>
      <c r="L5361" s="1">
        <v>94122</v>
      </c>
      <c r="M5361" s="1" t="s">
        <v>41</v>
      </c>
      <c r="N5361" s="1" t="s">
        <v>3984</v>
      </c>
      <c r="O5361" s="1" t="s">
        <v>43</v>
      </c>
      <c r="P5361" s="1" t="s">
        <v>63</v>
      </c>
      <c r="Q5361" s="1" t="s">
        <v>3985</v>
      </c>
      <c r="R5361" s="1">
        <v>45.98</v>
      </c>
      <c r="S5361" s="1">
        <v>2</v>
      </c>
      <c r="T5361" s="1">
        <v>0</v>
      </c>
      <c r="U5361" s="1">
        <v>12.874400000000001</v>
      </c>
      <c r="V5361" s="3" t="str">
        <f>IF(M5361=People!$B$5,People!$A$5,IF(M5361=People!$B$4,People!$A$4,IF(M5361=People!$B$3,People!$A$3,IF(M5361=People!$B$2,People!$A$2,0))))</f>
        <v>Anna Andreadi</v>
      </c>
      <c r="W5361" s="3" t="str">
        <f>IFERROR(INDEX(Returns!A:A,MATCH(B5361,Returns!B:B,0)),"No")</f>
        <v>No</v>
      </c>
    </row>
    <row r="5362" spans="1:23" x14ac:dyDescent="0.2">
      <c r="A5362" s="1">
        <v>5361</v>
      </c>
      <c r="B5362" t="s">
        <v>8731</v>
      </c>
      <c r="C5362" s="2">
        <v>43569</v>
      </c>
      <c r="D5362" s="2">
        <v>43573</v>
      </c>
      <c r="E5362" s="1" t="s">
        <v>46</v>
      </c>
      <c r="F5362" s="1" t="s">
        <v>490</v>
      </c>
      <c r="G5362" s="1" t="s">
        <v>491</v>
      </c>
      <c r="H5362" s="1" t="s">
        <v>38</v>
      </c>
      <c r="I5362" s="1" t="s">
        <v>25</v>
      </c>
      <c r="J5362" s="1" t="s">
        <v>1480</v>
      </c>
      <c r="K5362" s="1" t="s">
        <v>82</v>
      </c>
      <c r="L5362" s="1">
        <v>28314</v>
      </c>
      <c r="M5362" s="1" t="s">
        <v>28</v>
      </c>
      <c r="N5362" s="1" t="s">
        <v>3001</v>
      </c>
      <c r="O5362" s="1" t="s">
        <v>30</v>
      </c>
      <c r="P5362" s="1" t="s">
        <v>31</v>
      </c>
      <c r="Q5362" s="1" t="s">
        <v>3002</v>
      </c>
      <c r="R5362" s="1">
        <v>198.27200000000002</v>
      </c>
      <c r="S5362" s="1">
        <v>8</v>
      </c>
      <c r="T5362" s="1">
        <v>0.2</v>
      </c>
      <c r="U5362" s="1">
        <v>-32.219200000000022</v>
      </c>
      <c r="V5362" s="3" t="str">
        <f>IF(M5362=People!$B$5,People!$A$5,IF(M5362=People!$B$4,People!$A$4,IF(M5362=People!$B$3,People!$A$3,IF(M5362=People!$B$2,People!$A$2,0))))</f>
        <v>Cassandra Brandow</v>
      </c>
      <c r="W5362" s="3" t="str">
        <f>IFERROR(INDEX(Returns!A:A,MATCH(B5362,Returns!B:B,0)),"No")</f>
        <v>No</v>
      </c>
    </row>
    <row r="5363" spans="1:23" x14ac:dyDescent="0.2">
      <c r="A5363" s="1">
        <v>5362</v>
      </c>
      <c r="B5363" t="s">
        <v>8732</v>
      </c>
      <c r="C5363" s="2">
        <v>43625</v>
      </c>
      <c r="D5363" s="2">
        <v>43626</v>
      </c>
      <c r="E5363" s="1" t="s">
        <v>170</v>
      </c>
      <c r="F5363" s="1" t="s">
        <v>3753</v>
      </c>
      <c r="G5363" s="1" t="s">
        <v>3754</v>
      </c>
      <c r="H5363" s="1" t="s">
        <v>38</v>
      </c>
      <c r="I5363" s="1" t="s">
        <v>25</v>
      </c>
      <c r="J5363" s="1" t="s">
        <v>716</v>
      </c>
      <c r="K5363" s="1" t="s">
        <v>96</v>
      </c>
      <c r="L5363" s="1">
        <v>75217</v>
      </c>
      <c r="M5363" s="1" t="s">
        <v>97</v>
      </c>
      <c r="N5363" s="1" t="s">
        <v>2425</v>
      </c>
      <c r="O5363" s="1" t="s">
        <v>43</v>
      </c>
      <c r="P5363" s="1" t="s">
        <v>55</v>
      </c>
      <c r="Q5363" s="1" t="s">
        <v>2426</v>
      </c>
      <c r="R5363" s="1">
        <v>720.7600000000001</v>
      </c>
      <c r="S5363" s="1">
        <v>5</v>
      </c>
      <c r="T5363" s="1">
        <v>0.2</v>
      </c>
      <c r="U5363" s="1">
        <v>54.056999999999988</v>
      </c>
      <c r="V5363" s="3" t="str">
        <f>IF(M5363=People!$B$5,People!$A$5,IF(M5363=People!$B$4,People!$A$4,IF(M5363=People!$B$3,People!$A$3,IF(M5363=People!$B$2,People!$A$2,0))))</f>
        <v>Kelly Williams</v>
      </c>
      <c r="W5363" s="3" t="str">
        <f>IFERROR(INDEX(Returns!A:A,MATCH(B5363,Returns!B:B,0)),"No")</f>
        <v>No</v>
      </c>
    </row>
    <row r="5364" spans="1:23" x14ac:dyDescent="0.2">
      <c r="A5364" s="1">
        <v>5363</v>
      </c>
      <c r="B5364" t="s">
        <v>8733</v>
      </c>
      <c r="C5364" s="2">
        <v>43463</v>
      </c>
      <c r="D5364" s="2">
        <v>43467</v>
      </c>
      <c r="E5364" s="1" t="s">
        <v>46</v>
      </c>
      <c r="F5364" s="1" t="s">
        <v>2135</v>
      </c>
      <c r="G5364" s="1" t="s">
        <v>2136</v>
      </c>
      <c r="H5364" s="1" t="s">
        <v>24</v>
      </c>
      <c r="I5364" s="1" t="s">
        <v>25</v>
      </c>
      <c r="J5364" s="1" t="s">
        <v>5205</v>
      </c>
      <c r="K5364" s="1" t="s">
        <v>3668</v>
      </c>
      <c r="L5364" s="1">
        <v>67212</v>
      </c>
      <c r="M5364" s="1" t="s">
        <v>97</v>
      </c>
      <c r="N5364" s="1" t="s">
        <v>4908</v>
      </c>
      <c r="O5364" s="1" t="s">
        <v>30</v>
      </c>
      <c r="P5364" s="1" t="s">
        <v>60</v>
      </c>
      <c r="Q5364" s="1" t="s">
        <v>4909</v>
      </c>
      <c r="R5364" s="1">
        <v>70.56</v>
      </c>
      <c r="S5364" s="1">
        <v>6</v>
      </c>
      <c r="T5364" s="1">
        <v>0</v>
      </c>
      <c r="U5364" s="1">
        <v>23.990399999999994</v>
      </c>
      <c r="V5364" s="3" t="str">
        <f>IF(M5364=People!$B$5,People!$A$5,IF(M5364=People!$B$4,People!$A$4,IF(M5364=People!$B$3,People!$A$3,IF(M5364=People!$B$2,People!$A$2,0))))</f>
        <v>Kelly Williams</v>
      </c>
      <c r="W5364" s="3" t="str">
        <f>IFERROR(INDEX(Returns!A:A,MATCH(B5364,Returns!B:B,0)),"No")</f>
        <v>No</v>
      </c>
    </row>
    <row r="5365" spans="1:23" x14ac:dyDescent="0.2">
      <c r="A5365" s="1">
        <v>5364</v>
      </c>
      <c r="B5365" t="s">
        <v>8733</v>
      </c>
      <c r="C5365" s="2">
        <v>43463</v>
      </c>
      <c r="D5365" s="2">
        <v>43467</v>
      </c>
      <c r="E5365" s="1" t="s">
        <v>46</v>
      </c>
      <c r="F5365" s="1" t="s">
        <v>2135</v>
      </c>
      <c r="G5365" s="1" t="s">
        <v>2136</v>
      </c>
      <c r="H5365" s="1" t="s">
        <v>24</v>
      </c>
      <c r="I5365" s="1" t="s">
        <v>25</v>
      </c>
      <c r="J5365" s="1" t="s">
        <v>5205</v>
      </c>
      <c r="K5365" s="1" t="s">
        <v>3668</v>
      </c>
      <c r="L5365" s="1">
        <v>67212</v>
      </c>
      <c r="M5365" s="1" t="s">
        <v>97</v>
      </c>
      <c r="N5365" s="1" t="s">
        <v>4369</v>
      </c>
      <c r="O5365" s="1" t="s">
        <v>43</v>
      </c>
      <c r="P5365" s="1" t="s">
        <v>73</v>
      </c>
      <c r="Q5365" s="1" t="s">
        <v>4370</v>
      </c>
      <c r="R5365" s="1">
        <v>81.96</v>
      </c>
      <c r="S5365" s="1">
        <v>2</v>
      </c>
      <c r="T5365" s="1">
        <v>0</v>
      </c>
      <c r="U5365" s="1">
        <v>22.948799999999999</v>
      </c>
      <c r="V5365" s="3" t="str">
        <f>IF(M5365=People!$B$5,People!$A$5,IF(M5365=People!$B$4,People!$A$4,IF(M5365=People!$B$3,People!$A$3,IF(M5365=People!$B$2,People!$A$2,0))))</f>
        <v>Kelly Williams</v>
      </c>
      <c r="W5365" s="3" t="str">
        <f>IFERROR(INDEX(Returns!A:A,MATCH(B5365,Returns!B:B,0)),"No")</f>
        <v>No</v>
      </c>
    </row>
    <row r="5366" spans="1:23" x14ac:dyDescent="0.2">
      <c r="A5366" s="1">
        <v>5365</v>
      </c>
      <c r="B5366" t="s">
        <v>8734</v>
      </c>
      <c r="C5366" s="2">
        <v>42387</v>
      </c>
      <c r="D5366" s="2">
        <v>42390</v>
      </c>
      <c r="E5366" s="1" t="s">
        <v>21</v>
      </c>
      <c r="F5366" s="1" t="s">
        <v>4853</v>
      </c>
      <c r="G5366" s="1" t="s">
        <v>4854</v>
      </c>
      <c r="H5366" s="1" t="s">
        <v>38</v>
      </c>
      <c r="I5366" s="1" t="s">
        <v>25</v>
      </c>
      <c r="J5366" s="1" t="s">
        <v>286</v>
      </c>
      <c r="K5366" s="1" t="s">
        <v>373</v>
      </c>
      <c r="L5366" s="1">
        <v>97477</v>
      </c>
      <c r="M5366" s="1" t="s">
        <v>41</v>
      </c>
      <c r="N5366" s="1" t="s">
        <v>4069</v>
      </c>
      <c r="O5366" s="1" t="s">
        <v>43</v>
      </c>
      <c r="P5366" s="1" t="s">
        <v>73</v>
      </c>
      <c r="Q5366" s="1" t="s">
        <v>4070</v>
      </c>
      <c r="R5366" s="1">
        <v>64.864000000000004</v>
      </c>
      <c r="S5366" s="1">
        <v>4</v>
      </c>
      <c r="T5366" s="1">
        <v>0.2</v>
      </c>
      <c r="U5366" s="1">
        <v>6.4864000000000033</v>
      </c>
      <c r="V5366" s="3" t="str">
        <f>IF(M5366=People!$B$5,People!$A$5,IF(M5366=People!$B$4,People!$A$4,IF(M5366=People!$B$3,People!$A$3,IF(M5366=People!$B$2,People!$A$2,0))))</f>
        <v>Anna Andreadi</v>
      </c>
      <c r="W5366" s="3" t="str">
        <f>IFERROR(INDEX(Returns!A:A,MATCH(B5366,Returns!B:B,0)),"No")</f>
        <v>No</v>
      </c>
    </row>
    <row r="5367" spans="1:23" x14ac:dyDescent="0.2">
      <c r="A5367" s="1">
        <v>5366</v>
      </c>
      <c r="B5367" t="s">
        <v>8735</v>
      </c>
      <c r="C5367" s="2">
        <v>43424</v>
      </c>
      <c r="D5367" s="2">
        <v>43428</v>
      </c>
      <c r="E5367" s="1" t="s">
        <v>46</v>
      </c>
      <c r="F5367" s="1" t="s">
        <v>3821</v>
      </c>
      <c r="G5367" s="1" t="s">
        <v>3822</v>
      </c>
      <c r="H5367" s="1" t="s">
        <v>24</v>
      </c>
      <c r="I5367" s="1" t="s">
        <v>25</v>
      </c>
      <c r="J5367" s="1" t="s">
        <v>167</v>
      </c>
      <c r="K5367" s="1" t="s">
        <v>96</v>
      </c>
      <c r="L5367" s="1">
        <v>77041</v>
      </c>
      <c r="M5367" s="1" t="s">
        <v>97</v>
      </c>
      <c r="N5367" s="1" t="s">
        <v>2824</v>
      </c>
      <c r="O5367" s="1" t="s">
        <v>66</v>
      </c>
      <c r="P5367" s="1" t="s">
        <v>67</v>
      </c>
      <c r="Q5367" s="1" t="s">
        <v>2825</v>
      </c>
      <c r="R5367" s="1">
        <v>151.19200000000001</v>
      </c>
      <c r="S5367" s="1">
        <v>1</v>
      </c>
      <c r="T5367" s="1">
        <v>0.2</v>
      </c>
      <c r="U5367" s="1">
        <v>13.229299999999995</v>
      </c>
      <c r="V5367" s="3" t="str">
        <f>IF(M5367=People!$B$5,People!$A$5,IF(M5367=People!$B$4,People!$A$4,IF(M5367=People!$B$3,People!$A$3,IF(M5367=People!$B$2,People!$A$2,0))))</f>
        <v>Kelly Williams</v>
      </c>
      <c r="W5367" s="3" t="str">
        <f>IFERROR(INDEX(Returns!A:A,MATCH(B5367,Returns!B:B,0)),"No")</f>
        <v>No</v>
      </c>
    </row>
    <row r="5368" spans="1:23" x14ac:dyDescent="0.2">
      <c r="A5368" s="1">
        <v>5367</v>
      </c>
      <c r="B5368" t="s">
        <v>8736</v>
      </c>
      <c r="C5368" s="2">
        <v>43626</v>
      </c>
      <c r="D5368" s="2">
        <v>43631</v>
      </c>
      <c r="E5368" s="1" t="s">
        <v>46</v>
      </c>
      <c r="F5368" s="1" t="s">
        <v>1616</v>
      </c>
      <c r="G5368" s="1" t="s">
        <v>1617</v>
      </c>
      <c r="H5368" s="1" t="s">
        <v>24</v>
      </c>
      <c r="I5368" s="1" t="s">
        <v>25</v>
      </c>
      <c r="J5368" s="1" t="s">
        <v>88</v>
      </c>
      <c r="K5368" s="1" t="s">
        <v>89</v>
      </c>
      <c r="L5368" s="1">
        <v>98103</v>
      </c>
      <c r="M5368" s="1" t="s">
        <v>41</v>
      </c>
      <c r="N5368" s="1" t="s">
        <v>2271</v>
      </c>
      <c r="O5368" s="1" t="s">
        <v>66</v>
      </c>
      <c r="P5368" s="1" t="s">
        <v>67</v>
      </c>
      <c r="Q5368" s="1" t="s">
        <v>2272</v>
      </c>
      <c r="R5368" s="1">
        <v>88.77600000000001</v>
      </c>
      <c r="S5368" s="1">
        <v>3</v>
      </c>
      <c r="T5368" s="1">
        <v>0.2</v>
      </c>
      <c r="U5368" s="1">
        <v>7.7679000000000009</v>
      </c>
      <c r="V5368" s="3" t="str">
        <f>IF(M5368=People!$B$5,People!$A$5,IF(M5368=People!$B$4,People!$A$4,IF(M5368=People!$B$3,People!$A$3,IF(M5368=People!$B$2,People!$A$2,0))))</f>
        <v>Anna Andreadi</v>
      </c>
      <c r="W5368" s="3" t="str">
        <f>IFERROR(INDEX(Returns!A:A,MATCH(B5368,Returns!B:B,0)),"No")</f>
        <v>No</v>
      </c>
    </row>
    <row r="5369" spans="1:23" x14ac:dyDescent="0.2">
      <c r="A5369" s="1">
        <v>5368</v>
      </c>
      <c r="B5369" t="s">
        <v>8736</v>
      </c>
      <c r="C5369" s="2">
        <v>43626</v>
      </c>
      <c r="D5369" s="2">
        <v>43631</v>
      </c>
      <c r="E5369" s="1" t="s">
        <v>46</v>
      </c>
      <c r="F5369" s="1" t="s">
        <v>1616</v>
      </c>
      <c r="G5369" s="1" t="s">
        <v>1617</v>
      </c>
      <c r="H5369" s="1" t="s">
        <v>24</v>
      </c>
      <c r="I5369" s="1" t="s">
        <v>25</v>
      </c>
      <c r="J5369" s="1" t="s">
        <v>88</v>
      </c>
      <c r="K5369" s="1" t="s">
        <v>89</v>
      </c>
      <c r="L5369" s="1">
        <v>98103</v>
      </c>
      <c r="M5369" s="1" t="s">
        <v>41</v>
      </c>
      <c r="N5369" s="1" t="s">
        <v>939</v>
      </c>
      <c r="O5369" s="1" t="s">
        <v>43</v>
      </c>
      <c r="P5369" s="1" t="s">
        <v>44</v>
      </c>
      <c r="Q5369" s="1" t="s">
        <v>940</v>
      </c>
      <c r="R5369" s="1">
        <v>11.56</v>
      </c>
      <c r="S5369" s="1">
        <v>4</v>
      </c>
      <c r="T5369" s="1">
        <v>0</v>
      </c>
      <c r="U5369" s="1">
        <v>5.4332000000000003</v>
      </c>
      <c r="V5369" s="3" t="str">
        <f>IF(M5369=People!$B$5,People!$A$5,IF(M5369=People!$B$4,People!$A$4,IF(M5369=People!$B$3,People!$A$3,IF(M5369=People!$B$2,People!$A$2,0))))</f>
        <v>Anna Andreadi</v>
      </c>
      <c r="W5369" s="3" t="str">
        <f>IFERROR(INDEX(Returns!A:A,MATCH(B5369,Returns!B:B,0)),"No")</f>
        <v>No</v>
      </c>
    </row>
    <row r="5370" spans="1:23" x14ac:dyDescent="0.2">
      <c r="A5370" s="1">
        <v>5369</v>
      </c>
      <c r="B5370" t="s">
        <v>8736</v>
      </c>
      <c r="C5370" s="2">
        <v>43626</v>
      </c>
      <c r="D5370" s="2">
        <v>43631</v>
      </c>
      <c r="E5370" s="1" t="s">
        <v>46</v>
      </c>
      <c r="F5370" s="1" t="s">
        <v>1616</v>
      </c>
      <c r="G5370" s="1" t="s">
        <v>1617</v>
      </c>
      <c r="H5370" s="1" t="s">
        <v>24</v>
      </c>
      <c r="I5370" s="1" t="s">
        <v>25</v>
      </c>
      <c r="J5370" s="1" t="s">
        <v>88</v>
      </c>
      <c r="K5370" s="1" t="s">
        <v>89</v>
      </c>
      <c r="L5370" s="1">
        <v>98103</v>
      </c>
      <c r="M5370" s="1" t="s">
        <v>41</v>
      </c>
      <c r="N5370" s="1" t="s">
        <v>838</v>
      </c>
      <c r="O5370" s="1" t="s">
        <v>43</v>
      </c>
      <c r="P5370" s="1" t="s">
        <v>55</v>
      </c>
      <c r="Q5370" s="1" t="s">
        <v>1511</v>
      </c>
      <c r="R5370" s="1">
        <v>15.58</v>
      </c>
      <c r="S5370" s="1">
        <v>1</v>
      </c>
      <c r="T5370" s="1">
        <v>0</v>
      </c>
      <c r="U5370" s="1">
        <v>3.8949999999999996</v>
      </c>
      <c r="V5370" s="3" t="str">
        <f>IF(M5370=People!$B$5,People!$A$5,IF(M5370=People!$B$4,People!$A$4,IF(M5370=People!$B$3,People!$A$3,IF(M5370=People!$B$2,People!$A$2,0))))</f>
        <v>Anna Andreadi</v>
      </c>
      <c r="W5370" s="3" t="str">
        <f>IFERROR(INDEX(Returns!A:A,MATCH(B5370,Returns!B:B,0)),"No")</f>
        <v>No</v>
      </c>
    </row>
    <row r="5371" spans="1:23" x14ac:dyDescent="0.2">
      <c r="A5371" s="1">
        <v>5370</v>
      </c>
      <c r="B5371" t="s">
        <v>8737</v>
      </c>
      <c r="C5371" s="2">
        <v>43718</v>
      </c>
      <c r="D5371" s="2">
        <v>43721</v>
      </c>
      <c r="E5371" s="1" t="s">
        <v>170</v>
      </c>
      <c r="F5371" s="1" t="s">
        <v>1309</v>
      </c>
      <c r="G5371" s="1" t="s">
        <v>1310</v>
      </c>
      <c r="H5371" s="1" t="s">
        <v>38</v>
      </c>
      <c r="I5371" s="1" t="s">
        <v>25</v>
      </c>
      <c r="J5371" s="1" t="s">
        <v>704</v>
      </c>
      <c r="K5371" s="1" t="s">
        <v>440</v>
      </c>
      <c r="L5371" s="1">
        <v>44312</v>
      </c>
      <c r="M5371" s="1" t="s">
        <v>135</v>
      </c>
      <c r="N5371" s="1" t="s">
        <v>5513</v>
      </c>
      <c r="O5371" s="1" t="s">
        <v>43</v>
      </c>
      <c r="P5371" s="1" t="s">
        <v>84</v>
      </c>
      <c r="Q5371" s="1" t="s">
        <v>5514</v>
      </c>
      <c r="R5371" s="1">
        <v>85.055999999999997</v>
      </c>
      <c r="S5371" s="1">
        <v>3</v>
      </c>
      <c r="T5371" s="1">
        <v>0.2</v>
      </c>
      <c r="U5371" s="1">
        <v>28.706399999999991</v>
      </c>
      <c r="V5371" s="3" t="str">
        <f>IF(M5371=People!$B$5,People!$A$5,IF(M5371=People!$B$4,People!$A$4,IF(M5371=People!$B$3,People!$A$3,IF(M5371=People!$B$2,People!$A$2,0))))</f>
        <v>Chuck Magee</v>
      </c>
      <c r="W5371" s="3" t="str">
        <f>IFERROR(INDEX(Returns!A:A,MATCH(B5371,Returns!B:B,0)),"No")</f>
        <v>No</v>
      </c>
    </row>
    <row r="5372" spans="1:23" x14ac:dyDescent="0.2">
      <c r="A5372" s="1">
        <v>5371</v>
      </c>
      <c r="B5372" t="s">
        <v>8738</v>
      </c>
      <c r="C5372" s="2">
        <v>43563</v>
      </c>
      <c r="D5372" s="2">
        <v>43567</v>
      </c>
      <c r="E5372" s="1" t="s">
        <v>46</v>
      </c>
      <c r="F5372" s="1" t="s">
        <v>3241</v>
      </c>
      <c r="G5372" s="1" t="s">
        <v>3242</v>
      </c>
      <c r="H5372" s="1" t="s">
        <v>38</v>
      </c>
      <c r="I5372" s="1" t="s">
        <v>25</v>
      </c>
      <c r="J5372" s="1" t="s">
        <v>5427</v>
      </c>
      <c r="K5372" s="1" t="s">
        <v>214</v>
      </c>
      <c r="L5372" s="1">
        <v>48237</v>
      </c>
      <c r="M5372" s="1" t="s">
        <v>97</v>
      </c>
      <c r="N5372" s="1" t="s">
        <v>4397</v>
      </c>
      <c r="O5372" s="1" t="s">
        <v>30</v>
      </c>
      <c r="P5372" s="1" t="s">
        <v>60</v>
      </c>
      <c r="Q5372" s="1" t="s">
        <v>4398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3" t="str">
        <f>IF(M5372=People!$B$5,People!$A$5,IF(M5372=People!$B$4,People!$A$4,IF(M5372=People!$B$3,People!$A$3,IF(M5372=People!$B$2,People!$A$2,0))))</f>
        <v>Kelly Williams</v>
      </c>
      <c r="W5372" s="3" t="str">
        <f>IFERROR(INDEX(Returns!A:A,MATCH(B5372,Returns!B:B,0)),"No")</f>
        <v>No</v>
      </c>
    </row>
    <row r="5373" spans="1:23" x14ac:dyDescent="0.2">
      <c r="A5373" s="1">
        <v>5372</v>
      </c>
      <c r="B5373" t="s">
        <v>8738</v>
      </c>
      <c r="C5373" s="2">
        <v>43563</v>
      </c>
      <c r="D5373" s="2">
        <v>43567</v>
      </c>
      <c r="E5373" s="1" t="s">
        <v>46</v>
      </c>
      <c r="F5373" s="1" t="s">
        <v>3241</v>
      </c>
      <c r="G5373" s="1" t="s">
        <v>3242</v>
      </c>
      <c r="H5373" s="1" t="s">
        <v>38</v>
      </c>
      <c r="I5373" s="1" t="s">
        <v>25</v>
      </c>
      <c r="J5373" s="1" t="s">
        <v>5427</v>
      </c>
      <c r="K5373" s="1" t="s">
        <v>214</v>
      </c>
      <c r="L5373" s="1">
        <v>48237</v>
      </c>
      <c r="M5373" s="1" t="s">
        <v>97</v>
      </c>
      <c r="N5373" s="1" t="s">
        <v>2453</v>
      </c>
      <c r="O5373" s="1" t="s">
        <v>30</v>
      </c>
      <c r="P5373" s="1" t="s">
        <v>60</v>
      </c>
      <c r="Q5373" s="1" t="s">
        <v>2454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3" t="str">
        <f>IF(M5373=People!$B$5,People!$A$5,IF(M5373=People!$B$4,People!$A$4,IF(M5373=People!$B$3,People!$A$3,IF(M5373=People!$B$2,People!$A$2,0))))</f>
        <v>Kelly Williams</v>
      </c>
      <c r="W5373" s="3" t="str">
        <f>IFERROR(INDEX(Returns!A:A,MATCH(B5373,Returns!B:B,0)),"No")</f>
        <v>No</v>
      </c>
    </row>
    <row r="5374" spans="1:23" x14ac:dyDescent="0.2">
      <c r="A5374" s="1">
        <v>5373</v>
      </c>
      <c r="B5374" t="s">
        <v>8739</v>
      </c>
      <c r="C5374" s="2">
        <v>43032</v>
      </c>
      <c r="D5374" s="2">
        <v>43038</v>
      </c>
      <c r="E5374" s="1" t="s">
        <v>46</v>
      </c>
      <c r="F5374" s="1" t="s">
        <v>905</v>
      </c>
      <c r="G5374" s="1" t="s">
        <v>906</v>
      </c>
      <c r="H5374" s="1" t="s">
        <v>38</v>
      </c>
      <c r="I5374" s="1" t="s">
        <v>25</v>
      </c>
      <c r="J5374" s="1" t="s">
        <v>167</v>
      </c>
      <c r="K5374" s="1" t="s">
        <v>96</v>
      </c>
      <c r="L5374" s="1">
        <v>77041</v>
      </c>
      <c r="M5374" s="1" t="s">
        <v>97</v>
      </c>
      <c r="N5374" s="1" t="s">
        <v>364</v>
      </c>
      <c r="O5374" s="1" t="s">
        <v>43</v>
      </c>
      <c r="P5374" s="1" t="s">
        <v>84</v>
      </c>
      <c r="Q5374" s="1" t="s">
        <v>365</v>
      </c>
      <c r="R5374" s="1">
        <v>15.552000000000003</v>
      </c>
      <c r="S5374" s="1">
        <v>3</v>
      </c>
      <c r="T5374" s="1">
        <v>0.2</v>
      </c>
      <c r="U5374" s="1">
        <v>5.4432</v>
      </c>
      <c r="V5374" s="3" t="str">
        <f>IF(M5374=People!$B$5,People!$A$5,IF(M5374=People!$B$4,People!$A$4,IF(M5374=People!$B$3,People!$A$3,IF(M5374=People!$B$2,People!$A$2,0))))</f>
        <v>Kelly Williams</v>
      </c>
      <c r="W5374" s="3" t="str">
        <f>IFERROR(INDEX(Returns!A:A,MATCH(B5374,Returns!B:B,0)),"No")</f>
        <v>No</v>
      </c>
    </row>
    <row r="5375" spans="1:23" x14ac:dyDescent="0.2">
      <c r="A5375" s="1">
        <v>5374</v>
      </c>
      <c r="B5375" t="s">
        <v>8739</v>
      </c>
      <c r="C5375" s="2">
        <v>43032</v>
      </c>
      <c r="D5375" s="2">
        <v>43038</v>
      </c>
      <c r="E5375" s="1" t="s">
        <v>46</v>
      </c>
      <c r="F5375" s="1" t="s">
        <v>905</v>
      </c>
      <c r="G5375" s="1" t="s">
        <v>906</v>
      </c>
      <c r="H5375" s="1" t="s">
        <v>38</v>
      </c>
      <c r="I5375" s="1" t="s">
        <v>25</v>
      </c>
      <c r="J5375" s="1" t="s">
        <v>167</v>
      </c>
      <c r="K5375" s="1" t="s">
        <v>96</v>
      </c>
      <c r="L5375" s="1">
        <v>77041</v>
      </c>
      <c r="M5375" s="1" t="s">
        <v>97</v>
      </c>
      <c r="N5375" s="1" t="s">
        <v>814</v>
      </c>
      <c r="O5375" s="1" t="s">
        <v>30</v>
      </c>
      <c r="P5375" s="1" t="s">
        <v>52</v>
      </c>
      <c r="Q5375" s="1" t="s">
        <v>815</v>
      </c>
      <c r="R5375" s="1">
        <v>347.36099999999999</v>
      </c>
      <c r="S5375" s="1">
        <v>7</v>
      </c>
      <c r="T5375" s="1">
        <v>0.3</v>
      </c>
      <c r="U5375" s="1">
        <v>-69.472199999999958</v>
      </c>
      <c r="V5375" s="3" t="str">
        <f>IF(M5375=People!$B$5,People!$A$5,IF(M5375=People!$B$4,People!$A$4,IF(M5375=People!$B$3,People!$A$3,IF(M5375=People!$B$2,People!$A$2,0))))</f>
        <v>Kelly Williams</v>
      </c>
      <c r="W5375" s="3" t="str">
        <f>IFERROR(INDEX(Returns!A:A,MATCH(B5375,Returns!B:B,0)),"No")</f>
        <v>No</v>
      </c>
    </row>
    <row r="5376" spans="1:23" x14ac:dyDescent="0.2">
      <c r="A5376" s="1">
        <v>5375</v>
      </c>
      <c r="B5376" t="s">
        <v>8739</v>
      </c>
      <c r="C5376" s="2">
        <v>43032</v>
      </c>
      <c r="D5376" s="2">
        <v>43038</v>
      </c>
      <c r="E5376" s="1" t="s">
        <v>46</v>
      </c>
      <c r="F5376" s="1" t="s">
        <v>905</v>
      </c>
      <c r="G5376" s="1" t="s">
        <v>906</v>
      </c>
      <c r="H5376" s="1" t="s">
        <v>38</v>
      </c>
      <c r="I5376" s="1" t="s">
        <v>25</v>
      </c>
      <c r="J5376" s="1" t="s">
        <v>167</v>
      </c>
      <c r="K5376" s="1" t="s">
        <v>96</v>
      </c>
      <c r="L5376" s="1">
        <v>77041</v>
      </c>
      <c r="M5376" s="1" t="s">
        <v>97</v>
      </c>
      <c r="N5376" s="1" t="s">
        <v>2563</v>
      </c>
      <c r="O5376" s="1" t="s">
        <v>43</v>
      </c>
      <c r="P5376" s="1" t="s">
        <v>84</v>
      </c>
      <c r="Q5376" s="1" t="s">
        <v>2564</v>
      </c>
      <c r="R5376" s="1">
        <v>10.368000000000002</v>
      </c>
      <c r="S5376" s="1">
        <v>2</v>
      </c>
      <c r="T5376" s="1">
        <v>0.2</v>
      </c>
      <c r="U5376" s="1">
        <v>3.6288</v>
      </c>
      <c r="V5376" s="3" t="str">
        <f>IF(M5376=People!$B$5,People!$A$5,IF(M5376=People!$B$4,People!$A$4,IF(M5376=People!$B$3,People!$A$3,IF(M5376=People!$B$2,People!$A$2,0))))</f>
        <v>Kelly Williams</v>
      </c>
      <c r="W5376" s="3" t="str">
        <f>IFERROR(INDEX(Returns!A:A,MATCH(B5376,Returns!B:B,0)),"No")</f>
        <v>No</v>
      </c>
    </row>
    <row r="5377" spans="1:23" x14ac:dyDescent="0.2">
      <c r="A5377" s="1">
        <v>5376</v>
      </c>
      <c r="B5377" t="s">
        <v>8740</v>
      </c>
      <c r="C5377" s="2">
        <v>43612</v>
      </c>
      <c r="D5377" s="2">
        <v>43616</v>
      </c>
      <c r="E5377" s="1" t="s">
        <v>46</v>
      </c>
      <c r="F5377" s="1" t="s">
        <v>3654</v>
      </c>
      <c r="G5377" s="1" t="s">
        <v>3655</v>
      </c>
      <c r="H5377" s="1" t="s">
        <v>38</v>
      </c>
      <c r="I5377" s="1" t="s">
        <v>25</v>
      </c>
      <c r="J5377" s="1" t="s">
        <v>88</v>
      </c>
      <c r="K5377" s="1" t="s">
        <v>89</v>
      </c>
      <c r="L5377" s="1">
        <v>98103</v>
      </c>
      <c r="M5377" s="1" t="s">
        <v>41</v>
      </c>
      <c r="N5377" s="1" t="s">
        <v>3120</v>
      </c>
      <c r="O5377" s="1" t="s">
        <v>66</v>
      </c>
      <c r="P5377" s="1" t="s">
        <v>146</v>
      </c>
      <c r="Q5377" s="1" t="s">
        <v>3121</v>
      </c>
      <c r="R5377" s="1">
        <v>98.16</v>
      </c>
      <c r="S5377" s="1">
        <v>6</v>
      </c>
      <c r="T5377" s="1">
        <v>0</v>
      </c>
      <c r="U5377" s="1">
        <v>9.8159999999999954</v>
      </c>
      <c r="V5377" s="3" t="str">
        <f>IF(M5377=People!$B$5,People!$A$5,IF(M5377=People!$B$4,People!$A$4,IF(M5377=People!$B$3,People!$A$3,IF(M5377=People!$B$2,People!$A$2,0))))</f>
        <v>Anna Andreadi</v>
      </c>
      <c r="W5377" s="3" t="str">
        <f>IFERROR(INDEX(Returns!A:A,MATCH(B5377,Returns!B:B,0)),"No")</f>
        <v>No</v>
      </c>
    </row>
    <row r="5378" spans="1:23" x14ac:dyDescent="0.2">
      <c r="A5378" s="1">
        <v>5377</v>
      </c>
      <c r="B5378" t="s">
        <v>8740</v>
      </c>
      <c r="C5378" s="2">
        <v>43612</v>
      </c>
      <c r="D5378" s="2">
        <v>43616</v>
      </c>
      <c r="E5378" s="1" t="s">
        <v>46</v>
      </c>
      <c r="F5378" s="1" t="s">
        <v>3654</v>
      </c>
      <c r="G5378" s="1" t="s">
        <v>3655</v>
      </c>
      <c r="H5378" s="1" t="s">
        <v>38</v>
      </c>
      <c r="I5378" s="1" t="s">
        <v>25</v>
      </c>
      <c r="J5378" s="1" t="s">
        <v>88</v>
      </c>
      <c r="K5378" s="1" t="s">
        <v>89</v>
      </c>
      <c r="L5378" s="1">
        <v>98103</v>
      </c>
      <c r="M5378" s="1" t="s">
        <v>41</v>
      </c>
      <c r="N5378" s="1" t="s">
        <v>4989</v>
      </c>
      <c r="O5378" s="1" t="s">
        <v>43</v>
      </c>
      <c r="P5378" s="1" t="s">
        <v>63</v>
      </c>
      <c r="Q5378" s="1" t="s">
        <v>2550</v>
      </c>
      <c r="R5378" s="1">
        <v>31.44</v>
      </c>
      <c r="S5378" s="1">
        <v>3</v>
      </c>
      <c r="T5378" s="1">
        <v>0</v>
      </c>
      <c r="U5378" s="1">
        <v>7.86</v>
      </c>
      <c r="V5378" s="3" t="str">
        <f>IF(M5378=People!$B$5,People!$A$5,IF(M5378=People!$B$4,People!$A$4,IF(M5378=People!$B$3,People!$A$3,IF(M5378=People!$B$2,People!$A$2,0))))</f>
        <v>Anna Andreadi</v>
      </c>
      <c r="W5378" s="3" t="str">
        <f>IFERROR(INDEX(Returns!A:A,MATCH(B5378,Returns!B:B,0)),"No")</f>
        <v>No</v>
      </c>
    </row>
    <row r="5379" spans="1:23" x14ac:dyDescent="0.2">
      <c r="A5379" s="1">
        <v>5378</v>
      </c>
      <c r="B5379" t="s">
        <v>8741</v>
      </c>
      <c r="C5379" s="2">
        <v>42709</v>
      </c>
      <c r="D5379" s="2">
        <v>42711</v>
      </c>
      <c r="E5379" s="1" t="s">
        <v>170</v>
      </c>
      <c r="F5379" s="1" t="s">
        <v>1744</v>
      </c>
      <c r="G5379" s="1" t="s">
        <v>1745</v>
      </c>
      <c r="H5379" s="1" t="s">
        <v>38</v>
      </c>
      <c r="I5379" s="1" t="s">
        <v>25</v>
      </c>
      <c r="J5379" s="1" t="s">
        <v>133</v>
      </c>
      <c r="K5379" s="1" t="s">
        <v>134</v>
      </c>
      <c r="L5379" s="1">
        <v>19134</v>
      </c>
      <c r="M5379" s="1" t="s">
        <v>135</v>
      </c>
      <c r="N5379" s="1" t="s">
        <v>2107</v>
      </c>
      <c r="O5379" s="1" t="s">
        <v>43</v>
      </c>
      <c r="P5379" s="1" t="s">
        <v>157</v>
      </c>
      <c r="Q5379" s="1" t="s">
        <v>2108</v>
      </c>
      <c r="R5379" s="1">
        <v>348.488</v>
      </c>
      <c r="S5379" s="1">
        <v>7</v>
      </c>
      <c r="T5379" s="1">
        <v>0.2</v>
      </c>
      <c r="U5379" s="1">
        <v>117.61469999999996</v>
      </c>
      <c r="V5379" s="3" t="str">
        <f>IF(M5379=People!$B$5,People!$A$5,IF(M5379=People!$B$4,People!$A$4,IF(M5379=People!$B$3,People!$A$3,IF(M5379=People!$B$2,People!$A$2,0))))</f>
        <v>Chuck Magee</v>
      </c>
      <c r="W5379" s="3" t="str">
        <f>IFERROR(INDEX(Returns!A:A,MATCH(B5379,Returns!B:B,0)),"No")</f>
        <v>No</v>
      </c>
    </row>
    <row r="5380" spans="1:23" x14ac:dyDescent="0.2">
      <c r="A5380" s="1">
        <v>5379</v>
      </c>
      <c r="B5380" t="s">
        <v>8741</v>
      </c>
      <c r="C5380" s="2">
        <v>42709</v>
      </c>
      <c r="D5380" s="2">
        <v>42711</v>
      </c>
      <c r="E5380" s="1" t="s">
        <v>170</v>
      </c>
      <c r="F5380" s="1" t="s">
        <v>1744</v>
      </c>
      <c r="G5380" s="1" t="s">
        <v>1745</v>
      </c>
      <c r="H5380" s="1" t="s">
        <v>38</v>
      </c>
      <c r="I5380" s="1" t="s">
        <v>25</v>
      </c>
      <c r="J5380" s="1" t="s">
        <v>133</v>
      </c>
      <c r="K5380" s="1" t="s">
        <v>134</v>
      </c>
      <c r="L5380" s="1">
        <v>19134</v>
      </c>
      <c r="M5380" s="1" t="s">
        <v>135</v>
      </c>
      <c r="N5380" s="1" t="s">
        <v>1360</v>
      </c>
      <c r="O5380" s="1" t="s">
        <v>43</v>
      </c>
      <c r="P5380" s="1" t="s">
        <v>55</v>
      </c>
      <c r="Q5380" s="1" t="s">
        <v>1361</v>
      </c>
      <c r="R5380" s="1">
        <v>172.73599999999999</v>
      </c>
      <c r="S5380" s="1">
        <v>4</v>
      </c>
      <c r="T5380" s="1">
        <v>0.2</v>
      </c>
      <c r="U5380" s="1">
        <v>-30.228800000000007</v>
      </c>
      <c r="V5380" s="3" t="str">
        <f>IF(M5380=People!$B$5,People!$A$5,IF(M5380=People!$B$4,People!$A$4,IF(M5380=People!$B$3,People!$A$3,IF(M5380=People!$B$2,People!$A$2,0))))</f>
        <v>Chuck Magee</v>
      </c>
      <c r="W5380" s="3" t="str">
        <f>IFERROR(INDEX(Returns!A:A,MATCH(B5380,Returns!B:B,0)),"No")</f>
        <v>No</v>
      </c>
    </row>
    <row r="5381" spans="1:23" x14ac:dyDescent="0.2">
      <c r="A5381" s="1">
        <v>5380</v>
      </c>
      <c r="B5381" t="s">
        <v>8742</v>
      </c>
      <c r="C5381" s="2">
        <v>43326</v>
      </c>
      <c r="D5381" s="2">
        <v>43330</v>
      </c>
      <c r="E5381" s="1" t="s">
        <v>46</v>
      </c>
      <c r="F5381" s="1" t="s">
        <v>5473</v>
      </c>
      <c r="G5381" s="1" t="s">
        <v>5474</v>
      </c>
      <c r="H5381" s="1" t="s">
        <v>24</v>
      </c>
      <c r="I5381" s="1" t="s">
        <v>25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4051</v>
      </c>
      <c r="O5381" s="1" t="s">
        <v>43</v>
      </c>
      <c r="P5381" s="1" t="s">
        <v>84</v>
      </c>
      <c r="Q5381" s="1" t="s">
        <v>4052</v>
      </c>
      <c r="R5381" s="1">
        <v>15.54</v>
      </c>
      <c r="S5381" s="1">
        <v>3</v>
      </c>
      <c r="T5381" s="1">
        <v>0</v>
      </c>
      <c r="U5381" s="1">
        <v>7.6145999999999994</v>
      </c>
      <c r="V5381" s="3" t="str">
        <f>IF(M5381=People!$B$5,People!$A$5,IF(M5381=People!$B$4,People!$A$4,IF(M5381=People!$B$3,People!$A$3,IF(M5381=People!$B$2,People!$A$2,0))))</f>
        <v>Anna Andreadi</v>
      </c>
      <c r="W5381" s="3" t="str">
        <f>IFERROR(INDEX(Returns!A:A,MATCH(B5381,Returns!B:B,0)),"No")</f>
        <v>No</v>
      </c>
    </row>
    <row r="5382" spans="1:23" x14ac:dyDescent="0.2">
      <c r="A5382" s="1">
        <v>5381</v>
      </c>
      <c r="B5382" t="s">
        <v>8742</v>
      </c>
      <c r="C5382" s="2">
        <v>43326</v>
      </c>
      <c r="D5382" s="2">
        <v>43330</v>
      </c>
      <c r="E5382" s="1" t="s">
        <v>46</v>
      </c>
      <c r="F5382" s="1" t="s">
        <v>5473</v>
      </c>
      <c r="G5382" s="1" t="s">
        <v>5474</v>
      </c>
      <c r="H5382" s="1" t="s">
        <v>24</v>
      </c>
      <c r="I5382" s="1" t="s">
        <v>25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5515</v>
      </c>
      <c r="O5382" s="1" t="s">
        <v>66</v>
      </c>
      <c r="P5382" s="1" t="s">
        <v>601</v>
      </c>
      <c r="Q5382" s="1" t="s">
        <v>5516</v>
      </c>
      <c r="R5382" s="1">
        <v>105.55199999999999</v>
      </c>
      <c r="S5382" s="1">
        <v>6</v>
      </c>
      <c r="T5382" s="1">
        <v>0.2</v>
      </c>
      <c r="U5382" s="1">
        <v>35.623799999999996</v>
      </c>
      <c r="V5382" s="3" t="str">
        <f>IF(M5382=People!$B$5,People!$A$5,IF(M5382=People!$B$4,People!$A$4,IF(M5382=People!$B$3,People!$A$3,IF(M5382=People!$B$2,People!$A$2,0))))</f>
        <v>Anna Andreadi</v>
      </c>
      <c r="W5382" s="3" t="str">
        <f>IFERROR(INDEX(Returns!A:A,MATCH(B5382,Returns!B:B,0)),"No")</f>
        <v>No</v>
      </c>
    </row>
    <row r="5383" spans="1:23" x14ac:dyDescent="0.2">
      <c r="A5383" s="1">
        <v>5382</v>
      </c>
      <c r="B5383" t="s">
        <v>8743</v>
      </c>
      <c r="C5383" s="2">
        <v>43348</v>
      </c>
      <c r="D5383" s="2">
        <v>43350</v>
      </c>
      <c r="E5383" s="1" t="s">
        <v>21</v>
      </c>
      <c r="F5383" s="1" t="s">
        <v>5517</v>
      </c>
      <c r="G5383" s="1" t="s">
        <v>5518</v>
      </c>
      <c r="H5383" s="1" t="s">
        <v>38</v>
      </c>
      <c r="I5383" s="1" t="s">
        <v>25</v>
      </c>
      <c r="J5383" s="1" t="s">
        <v>167</v>
      </c>
      <c r="K5383" s="1" t="s">
        <v>96</v>
      </c>
      <c r="L5383" s="1">
        <v>77070</v>
      </c>
      <c r="M5383" s="1" t="s">
        <v>97</v>
      </c>
      <c r="N5383" s="1" t="s">
        <v>2250</v>
      </c>
      <c r="O5383" s="1" t="s">
        <v>43</v>
      </c>
      <c r="P5383" s="1" t="s">
        <v>84</v>
      </c>
      <c r="Q5383" s="1" t="s">
        <v>2251</v>
      </c>
      <c r="R5383" s="1">
        <v>25.920000000000005</v>
      </c>
      <c r="S5383" s="1">
        <v>5</v>
      </c>
      <c r="T5383" s="1">
        <v>0.2</v>
      </c>
      <c r="U5383" s="1">
        <v>9.0719999999999992</v>
      </c>
      <c r="V5383" s="3" t="str">
        <f>IF(M5383=People!$B$5,People!$A$5,IF(M5383=People!$B$4,People!$A$4,IF(M5383=People!$B$3,People!$A$3,IF(M5383=People!$B$2,People!$A$2,0))))</f>
        <v>Kelly Williams</v>
      </c>
      <c r="W5383" s="3" t="str">
        <f>IFERROR(INDEX(Returns!A:A,MATCH(B5383,Returns!B:B,0)),"No")</f>
        <v>No</v>
      </c>
    </row>
    <row r="5384" spans="1:23" x14ac:dyDescent="0.2">
      <c r="A5384" s="1">
        <v>5383</v>
      </c>
      <c r="B5384" t="s">
        <v>8743</v>
      </c>
      <c r="C5384" s="2">
        <v>43348</v>
      </c>
      <c r="D5384" s="2">
        <v>43350</v>
      </c>
      <c r="E5384" s="1" t="s">
        <v>21</v>
      </c>
      <c r="F5384" s="1" t="s">
        <v>5517</v>
      </c>
      <c r="G5384" s="1" t="s">
        <v>5518</v>
      </c>
      <c r="H5384" s="1" t="s">
        <v>38</v>
      </c>
      <c r="I5384" s="1" t="s">
        <v>25</v>
      </c>
      <c r="J5384" s="1" t="s">
        <v>167</v>
      </c>
      <c r="K5384" s="1" t="s">
        <v>96</v>
      </c>
      <c r="L5384" s="1">
        <v>77070</v>
      </c>
      <c r="M5384" s="1" t="s">
        <v>97</v>
      </c>
      <c r="N5384" s="1" t="s">
        <v>3574</v>
      </c>
      <c r="O5384" s="1" t="s">
        <v>43</v>
      </c>
      <c r="P5384" s="1" t="s">
        <v>242</v>
      </c>
      <c r="Q5384" s="1" t="s">
        <v>497</v>
      </c>
      <c r="R5384" s="1">
        <v>15.808000000000002</v>
      </c>
      <c r="S5384" s="1">
        <v>8</v>
      </c>
      <c r="T5384" s="1">
        <v>0.2</v>
      </c>
      <c r="U5384" s="1">
        <v>5.3352000000000004</v>
      </c>
      <c r="V5384" s="3" t="str">
        <f>IF(M5384=People!$B$5,People!$A$5,IF(M5384=People!$B$4,People!$A$4,IF(M5384=People!$B$3,People!$A$3,IF(M5384=People!$B$2,People!$A$2,0))))</f>
        <v>Kelly Williams</v>
      </c>
      <c r="W5384" s="3" t="str">
        <f>IFERROR(INDEX(Returns!A:A,MATCH(B5384,Returns!B:B,0)),"No")</f>
        <v>No</v>
      </c>
    </row>
    <row r="5385" spans="1:23" x14ac:dyDescent="0.2">
      <c r="A5385" s="1">
        <v>5384</v>
      </c>
      <c r="B5385" t="s">
        <v>8743</v>
      </c>
      <c r="C5385" s="2">
        <v>43348</v>
      </c>
      <c r="D5385" s="2">
        <v>43350</v>
      </c>
      <c r="E5385" s="1" t="s">
        <v>21</v>
      </c>
      <c r="F5385" s="1" t="s">
        <v>5517</v>
      </c>
      <c r="G5385" s="1" t="s">
        <v>5518</v>
      </c>
      <c r="H5385" s="1" t="s">
        <v>38</v>
      </c>
      <c r="I5385" s="1" t="s">
        <v>25</v>
      </c>
      <c r="J5385" s="1" t="s">
        <v>167</v>
      </c>
      <c r="K5385" s="1" t="s">
        <v>96</v>
      </c>
      <c r="L5385" s="1">
        <v>77070</v>
      </c>
      <c r="M5385" s="1" t="s">
        <v>97</v>
      </c>
      <c r="N5385" s="1" t="s">
        <v>1139</v>
      </c>
      <c r="O5385" s="1" t="s">
        <v>43</v>
      </c>
      <c r="P5385" s="1" t="s">
        <v>84</v>
      </c>
      <c r="Q5385" s="1" t="s">
        <v>1140</v>
      </c>
      <c r="R5385" s="1">
        <v>10.368000000000002</v>
      </c>
      <c r="S5385" s="1">
        <v>2</v>
      </c>
      <c r="T5385" s="1">
        <v>0.2</v>
      </c>
      <c r="U5385" s="1">
        <v>3.7584</v>
      </c>
      <c r="V5385" s="3" t="str">
        <f>IF(M5385=People!$B$5,People!$A$5,IF(M5385=People!$B$4,People!$A$4,IF(M5385=People!$B$3,People!$A$3,IF(M5385=People!$B$2,People!$A$2,0))))</f>
        <v>Kelly Williams</v>
      </c>
      <c r="W5385" s="3" t="str">
        <f>IFERROR(INDEX(Returns!A:A,MATCH(B5385,Returns!B:B,0)),"No")</f>
        <v>No</v>
      </c>
    </row>
    <row r="5386" spans="1:23" x14ac:dyDescent="0.2">
      <c r="A5386" s="1">
        <v>5385</v>
      </c>
      <c r="B5386" t="s">
        <v>8744</v>
      </c>
      <c r="C5386" s="2">
        <v>43642</v>
      </c>
      <c r="D5386" s="2">
        <v>43649</v>
      </c>
      <c r="E5386" s="1" t="s">
        <v>46</v>
      </c>
      <c r="F5386" s="1" t="s">
        <v>2940</v>
      </c>
      <c r="G5386" s="1" t="s">
        <v>2941</v>
      </c>
      <c r="H5386" s="1" t="s">
        <v>24</v>
      </c>
      <c r="I5386" s="1" t="s">
        <v>25</v>
      </c>
      <c r="J5386" s="1" t="s">
        <v>133</v>
      </c>
      <c r="K5386" s="1" t="s">
        <v>134</v>
      </c>
      <c r="L5386" s="1">
        <v>19143</v>
      </c>
      <c r="M5386" s="1" t="s">
        <v>135</v>
      </c>
      <c r="N5386" s="1" t="s">
        <v>917</v>
      </c>
      <c r="O5386" s="1" t="s">
        <v>66</v>
      </c>
      <c r="P5386" s="1" t="s">
        <v>67</v>
      </c>
      <c r="Q5386" s="1" t="s">
        <v>918</v>
      </c>
      <c r="R5386" s="1">
        <v>358.2</v>
      </c>
      <c r="S5386" s="1">
        <v>3</v>
      </c>
      <c r="T5386" s="1">
        <v>0.4</v>
      </c>
      <c r="U5386" s="1">
        <v>41.79000000000002</v>
      </c>
      <c r="V5386" s="3" t="str">
        <f>IF(M5386=People!$B$5,People!$A$5,IF(M5386=People!$B$4,People!$A$4,IF(M5386=People!$B$3,People!$A$3,IF(M5386=People!$B$2,People!$A$2,0))))</f>
        <v>Chuck Magee</v>
      </c>
      <c r="W5386" s="3" t="str">
        <f>IFERROR(INDEX(Returns!A:A,MATCH(B5386,Returns!B:B,0)),"No")</f>
        <v>No</v>
      </c>
    </row>
    <row r="5387" spans="1:23" x14ac:dyDescent="0.2">
      <c r="A5387" s="1">
        <v>5386</v>
      </c>
      <c r="B5387" t="s">
        <v>8744</v>
      </c>
      <c r="C5387" s="2">
        <v>43642</v>
      </c>
      <c r="D5387" s="2">
        <v>43649</v>
      </c>
      <c r="E5387" s="1" t="s">
        <v>46</v>
      </c>
      <c r="F5387" s="1" t="s">
        <v>2940</v>
      </c>
      <c r="G5387" s="1" t="s">
        <v>2941</v>
      </c>
      <c r="H5387" s="1" t="s">
        <v>24</v>
      </c>
      <c r="I5387" s="1" t="s">
        <v>25</v>
      </c>
      <c r="J5387" s="1" t="s">
        <v>133</v>
      </c>
      <c r="K5387" s="1" t="s">
        <v>134</v>
      </c>
      <c r="L5387" s="1">
        <v>19143</v>
      </c>
      <c r="M5387" s="1" t="s">
        <v>135</v>
      </c>
      <c r="N5387" s="1" t="s">
        <v>4541</v>
      </c>
      <c r="O5387" s="1" t="s">
        <v>66</v>
      </c>
      <c r="P5387" s="1" t="s">
        <v>67</v>
      </c>
      <c r="Q5387" s="1" t="s">
        <v>4542</v>
      </c>
      <c r="R5387" s="1">
        <v>545.91599999999994</v>
      </c>
      <c r="S5387" s="1">
        <v>14</v>
      </c>
      <c r="T5387" s="1">
        <v>0.4</v>
      </c>
      <c r="U5387" s="1">
        <v>72.788800000000037</v>
      </c>
      <c r="V5387" s="3" t="str">
        <f>IF(M5387=People!$B$5,People!$A$5,IF(M5387=People!$B$4,People!$A$4,IF(M5387=People!$B$3,People!$A$3,IF(M5387=People!$B$2,People!$A$2,0))))</f>
        <v>Chuck Magee</v>
      </c>
      <c r="W5387" s="3" t="str">
        <f>IFERROR(INDEX(Returns!A:A,MATCH(B5387,Returns!B:B,0)),"No")</f>
        <v>No</v>
      </c>
    </row>
    <row r="5388" spans="1:23" x14ac:dyDescent="0.2">
      <c r="A5388" s="1">
        <v>5387</v>
      </c>
      <c r="B5388" t="s">
        <v>8745</v>
      </c>
      <c r="C5388" s="2">
        <v>43536</v>
      </c>
      <c r="D5388" s="2">
        <v>43541</v>
      </c>
      <c r="E5388" s="1" t="s">
        <v>46</v>
      </c>
      <c r="F5388" s="1" t="s">
        <v>2235</v>
      </c>
      <c r="G5388" s="1" t="s">
        <v>2236</v>
      </c>
      <c r="H5388" s="1" t="s">
        <v>24</v>
      </c>
      <c r="I5388" s="1" t="s">
        <v>25</v>
      </c>
      <c r="J5388" s="1" t="s">
        <v>5519</v>
      </c>
      <c r="K5388" s="1" t="s">
        <v>1481</v>
      </c>
      <c r="L5388" s="1">
        <v>72756</v>
      </c>
      <c r="M5388" s="1" t="s">
        <v>28</v>
      </c>
      <c r="N5388" s="1" t="s">
        <v>4385</v>
      </c>
      <c r="O5388" s="1" t="s">
        <v>43</v>
      </c>
      <c r="P5388" s="1" t="s">
        <v>70</v>
      </c>
      <c r="Q5388" s="1" t="s">
        <v>1068</v>
      </c>
      <c r="R5388" s="1">
        <v>40.410000000000004</v>
      </c>
      <c r="S5388" s="1">
        <v>9</v>
      </c>
      <c r="T5388" s="1">
        <v>0</v>
      </c>
      <c r="U5388" s="1">
        <v>18.5886</v>
      </c>
      <c r="V5388" s="3" t="str">
        <f>IF(M5388=People!$B$5,People!$A$5,IF(M5388=People!$B$4,People!$A$4,IF(M5388=People!$B$3,People!$A$3,IF(M5388=People!$B$2,People!$A$2,0))))</f>
        <v>Cassandra Brandow</v>
      </c>
      <c r="W5388" s="3" t="str">
        <f>IFERROR(INDEX(Returns!A:A,MATCH(B5388,Returns!B:B,0)),"No")</f>
        <v>No</v>
      </c>
    </row>
    <row r="5389" spans="1:23" x14ac:dyDescent="0.2">
      <c r="A5389" s="1">
        <v>5388</v>
      </c>
      <c r="B5389" t="s">
        <v>8746</v>
      </c>
      <c r="C5389" s="2">
        <v>43514</v>
      </c>
      <c r="D5389" s="2">
        <v>43517</v>
      </c>
      <c r="E5389" s="1" t="s">
        <v>21</v>
      </c>
      <c r="F5389" s="1" t="s">
        <v>425</v>
      </c>
      <c r="G5389" s="1" t="s">
        <v>426</v>
      </c>
      <c r="H5389" s="1" t="s">
        <v>38</v>
      </c>
      <c r="I5389" s="1" t="s">
        <v>25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1451</v>
      </c>
      <c r="O5389" s="1" t="s">
        <v>66</v>
      </c>
      <c r="P5389" s="1" t="s">
        <v>67</v>
      </c>
      <c r="Q5389" s="1" t="s">
        <v>1452</v>
      </c>
      <c r="R5389" s="1">
        <v>167.976</v>
      </c>
      <c r="S5389" s="1">
        <v>3</v>
      </c>
      <c r="T5389" s="1">
        <v>0.2</v>
      </c>
      <c r="U5389" s="1">
        <v>10.498500000000007</v>
      </c>
      <c r="V5389" s="3" t="str">
        <f>IF(M5389=People!$B$5,People!$A$5,IF(M5389=People!$B$4,People!$A$4,IF(M5389=People!$B$3,People!$A$3,IF(M5389=People!$B$2,People!$A$2,0))))</f>
        <v>Anna Andreadi</v>
      </c>
      <c r="W5389" s="3" t="str">
        <f>IFERROR(INDEX(Returns!A:A,MATCH(B5389,Returns!B:B,0)),"No")</f>
        <v>No</v>
      </c>
    </row>
    <row r="5390" spans="1:23" x14ac:dyDescent="0.2">
      <c r="A5390" s="1">
        <v>5389</v>
      </c>
      <c r="B5390" t="s">
        <v>8746</v>
      </c>
      <c r="C5390" s="2">
        <v>43514</v>
      </c>
      <c r="D5390" s="2">
        <v>43517</v>
      </c>
      <c r="E5390" s="1" t="s">
        <v>21</v>
      </c>
      <c r="F5390" s="1" t="s">
        <v>425</v>
      </c>
      <c r="G5390" s="1" t="s">
        <v>426</v>
      </c>
      <c r="H5390" s="1" t="s">
        <v>38</v>
      </c>
      <c r="I5390" s="1" t="s">
        <v>25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4228</v>
      </c>
      <c r="O5390" s="1" t="s">
        <v>66</v>
      </c>
      <c r="P5390" s="1" t="s">
        <v>146</v>
      </c>
      <c r="Q5390" s="1" t="s">
        <v>4229</v>
      </c>
      <c r="R5390" s="1">
        <v>109.53</v>
      </c>
      <c r="S5390" s="1">
        <v>3</v>
      </c>
      <c r="T5390" s="1">
        <v>0</v>
      </c>
      <c r="U5390" s="1">
        <v>47.097900000000003</v>
      </c>
      <c r="V5390" s="3" t="str">
        <f>IF(M5390=People!$B$5,People!$A$5,IF(M5390=People!$B$4,People!$A$4,IF(M5390=People!$B$3,People!$A$3,IF(M5390=People!$B$2,People!$A$2,0))))</f>
        <v>Anna Andreadi</v>
      </c>
      <c r="W5390" s="3" t="str">
        <f>IFERROR(INDEX(Returns!A:A,MATCH(B5390,Returns!B:B,0)),"No")</f>
        <v>No</v>
      </c>
    </row>
    <row r="5391" spans="1:23" x14ac:dyDescent="0.2">
      <c r="A5391" s="1">
        <v>5390</v>
      </c>
      <c r="B5391" t="s">
        <v>8746</v>
      </c>
      <c r="C5391" s="2">
        <v>43514</v>
      </c>
      <c r="D5391" s="2">
        <v>43517</v>
      </c>
      <c r="E5391" s="1" t="s">
        <v>21</v>
      </c>
      <c r="F5391" s="1" t="s">
        <v>425</v>
      </c>
      <c r="G5391" s="1" t="s">
        <v>426</v>
      </c>
      <c r="H5391" s="1" t="s">
        <v>38</v>
      </c>
      <c r="I5391" s="1" t="s">
        <v>25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1746</v>
      </c>
      <c r="O5391" s="1" t="s">
        <v>43</v>
      </c>
      <c r="P5391" s="1" t="s">
        <v>44</v>
      </c>
      <c r="Q5391" s="1" t="s">
        <v>1747</v>
      </c>
      <c r="R5391" s="1">
        <v>9.82</v>
      </c>
      <c r="S5391" s="1">
        <v>2</v>
      </c>
      <c r="T5391" s="1">
        <v>0</v>
      </c>
      <c r="U5391" s="1">
        <v>4.8117999999999999</v>
      </c>
      <c r="V5391" s="3" t="str">
        <f>IF(M5391=People!$B$5,People!$A$5,IF(M5391=People!$B$4,People!$A$4,IF(M5391=People!$B$3,People!$A$3,IF(M5391=People!$B$2,People!$A$2,0))))</f>
        <v>Anna Andreadi</v>
      </c>
      <c r="W5391" s="3" t="str">
        <f>IFERROR(INDEX(Returns!A:A,MATCH(B5391,Returns!B:B,0)),"No")</f>
        <v>No</v>
      </c>
    </row>
    <row r="5392" spans="1:23" x14ac:dyDescent="0.2">
      <c r="A5392" s="1">
        <v>5391</v>
      </c>
      <c r="B5392" t="s">
        <v>8747</v>
      </c>
      <c r="C5392" s="2">
        <v>43779</v>
      </c>
      <c r="D5392" s="2">
        <v>43781</v>
      </c>
      <c r="E5392" s="1" t="s">
        <v>21</v>
      </c>
      <c r="F5392" s="1" t="s">
        <v>4998</v>
      </c>
      <c r="G5392" s="1" t="s">
        <v>4999</v>
      </c>
      <c r="H5392" s="1" t="s">
        <v>38</v>
      </c>
      <c r="I5392" s="1" t="s">
        <v>25</v>
      </c>
      <c r="J5392" s="1" t="s">
        <v>88</v>
      </c>
      <c r="K5392" s="1" t="s">
        <v>89</v>
      </c>
      <c r="L5392" s="1">
        <v>98105</v>
      </c>
      <c r="M5392" s="1" t="s">
        <v>41</v>
      </c>
      <c r="N5392" s="1" t="s">
        <v>3404</v>
      </c>
      <c r="O5392" s="1" t="s">
        <v>43</v>
      </c>
      <c r="P5392" s="1" t="s">
        <v>70</v>
      </c>
      <c r="Q5392" s="1" t="s">
        <v>3405</v>
      </c>
      <c r="R5392" s="1">
        <v>26.352000000000004</v>
      </c>
      <c r="S5392" s="1">
        <v>3</v>
      </c>
      <c r="T5392" s="1">
        <v>0.2</v>
      </c>
      <c r="U5392" s="1">
        <v>9.5525999999999982</v>
      </c>
      <c r="V5392" s="3" t="str">
        <f>IF(M5392=People!$B$5,People!$A$5,IF(M5392=People!$B$4,People!$A$4,IF(M5392=People!$B$3,People!$A$3,IF(M5392=People!$B$2,People!$A$2,0))))</f>
        <v>Anna Andreadi</v>
      </c>
      <c r="W5392" s="3" t="str">
        <f>IFERROR(INDEX(Returns!A:A,MATCH(B5392,Returns!B:B,0)),"No")</f>
        <v>No</v>
      </c>
    </row>
    <row r="5393" spans="1:23" x14ac:dyDescent="0.2">
      <c r="A5393" s="1">
        <v>5392</v>
      </c>
      <c r="B5393" t="s">
        <v>8748</v>
      </c>
      <c r="C5393" s="2">
        <v>42693</v>
      </c>
      <c r="D5393" s="2">
        <v>42699</v>
      </c>
      <c r="E5393" s="1" t="s">
        <v>46</v>
      </c>
      <c r="F5393" s="1" t="s">
        <v>5324</v>
      </c>
      <c r="G5393" s="1" t="s">
        <v>5325</v>
      </c>
      <c r="H5393" s="1" t="s">
        <v>38</v>
      </c>
      <c r="I5393" s="1" t="s">
        <v>25</v>
      </c>
      <c r="J5393" s="1" t="s">
        <v>460</v>
      </c>
      <c r="K5393" s="1" t="s">
        <v>220</v>
      </c>
      <c r="L5393" s="1">
        <v>19805</v>
      </c>
      <c r="M5393" s="1" t="s">
        <v>135</v>
      </c>
      <c r="N5393" s="1" t="s">
        <v>1825</v>
      </c>
      <c r="O5393" s="1" t="s">
        <v>43</v>
      </c>
      <c r="P5393" s="1" t="s">
        <v>44</v>
      </c>
      <c r="Q5393" s="1" t="s">
        <v>1826</v>
      </c>
      <c r="R5393" s="1">
        <v>22.5</v>
      </c>
      <c r="S5393" s="1">
        <v>6</v>
      </c>
      <c r="T5393" s="1">
        <v>0</v>
      </c>
      <c r="U5393" s="1">
        <v>10.799999999999999</v>
      </c>
      <c r="V5393" s="3" t="str">
        <f>IF(M5393=People!$B$5,People!$A$5,IF(M5393=People!$B$4,People!$A$4,IF(M5393=People!$B$3,People!$A$3,IF(M5393=People!$B$2,People!$A$2,0))))</f>
        <v>Chuck Magee</v>
      </c>
      <c r="W5393" s="3" t="str">
        <f>IFERROR(INDEX(Returns!A:A,MATCH(B5393,Returns!B:B,0)),"No")</f>
        <v>No</v>
      </c>
    </row>
    <row r="5394" spans="1:23" x14ac:dyDescent="0.2">
      <c r="A5394" s="1">
        <v>5393</v>
      </c>
      <c r="B5394" t="s">
        <v>8748</v>
      </c>
      <c r="C5394" s="2">
        <v>42693</v>
      </c>
      <c r="D5394" s="2">
        <v>42699</v>
      </c>
      <c r="E5394" s="1" t="s">
        <v>46</v>
      </c>
      <c r="F5394" s="1" t="s">
        <v>5324</v>
      </c>
      <c r="G5394" s="1" t="s">
        <v>5325</v>
      </c>
      <c r="H5394" s="1" t="s">
        <v>38</v>
      </c>
      <c r="I5394" s="1" t="s">
        <v>25</v>
      </c>
      <c r="J5394" s="1" t="s">
        <v>460</v>
      </c>
      <c r="K5394" s="1" t="s">
        <v>220</v>
      </c>
      <c r="L5394" s="1">
        <v>19805</v>
      </c>
      <c r="M5394" s="1" t="s">
        <v>135</v>
      </c>
      <c r="N5394" s="1" t="s">
        <v>2127</v>
      </c>
      <c r="O5394" s="1" t="s">
        <v>43</v>
      </c>
      <c r="P5394" s="1" t="s">
        <v>44</v>
      </c>
      <c r="Q5394" s="1" t="s">
        <v>2128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3" t="str">
        <f>IF(M5394=People!$B$5,People!$A$5,IF(M5394=People!$B$4,People!$A$4,IF(M5394=People!$B$3,People!$A$3,IF(M5394=People!$B$2,People!$A$2,0))))</f>
        <v>Chuck Magee</v>
      </c>
      <c r="W5394" s="3" t="str">
        <f>IFERROR(INDEX(Returns!A:A,MATCH(B5394,Returns!B:B,0)),"No")</f>
        <v>No</v>
      </c>
    </row>
    <row r="5395" spans="1:23" x14ac:dyDescent="0.2">
      <c r="A5395" s="1">
        <v>5394</v>
      </c>
      <c r="B5395" t="s">
        <v>8748</v>
      </c>
      <c r="C5395" s="2">
        <v>42693</v>
      </c>
      <c r="D5395" s="2">
        <v>42699</v>
      </c>
      <c r="E5395" s="1" t="s">
        <v>46</v>
      </c>
      <c r="F5395" s="1" t="s">
        <v>5324</v>
      </c>
      <c r="G5395" s="1" t="s">
        <v>5325</v>
      </c>
      <c r="H5395" s="1" t="s">
        <v>38</v>
      </c>
      <c r="I5395" s="1" t="s">
        <v>25</v>
      </c>
      <c r="J5395" s="1" t="s">
        <v>460</v>
      </c>
      <c r="K5395" s="1" t="s">
        <v>220</v>
      </c>
      <c r="L5395" s="1">
        <v>19805</v>
      </c>
      <c r="M5395" s="1" t="s">
        <v>135</v>
      </c>
      <c r="N5395" s="1" t="s">
        <v>1584</v>
      </c>
      <c r="O5395" s="1" t="s">
        <v>43</v>
      </c>
      <c r="P5395" s="1" t="s">
        <v>70</v>
      </c>
      <c r="Q5395" s="1" t="s">
        <v>1585</v>
      </c>
      <c r="R5395" s="1">
        <v>213.08</v>
      </c>
      <c r="S5395" s="1">
        <v>7</v>
      </c>
      <c r="T5395" s="1">
        <v>0</v>
      </c>
      <c r="U5395" s="1">
        <v>102.2784</v>
      </c>
      <c r="V5395" s="3" t="str">
        <f>IF(M5395=People!$B$5,People!$A$5,IF(M5395=People!$B$4,People!$A$4,IF(M5395=People!$B$3,People!$A$3,IF(M5395=People!$B$2,People!$A$2,0))))</f>
        <v>Chuck Magee</v>
      </c>
      <c r="W5395" s="3" t="str">
        <f>IFERROR(INDEX(Returns!A:A,MATCH(B5395,Returns!B:B,0)),"No")</f>
        <v>No</v>
      </c>
    </row>
    <row r="5396" spans="1:23" x14ac:dyDescent="0.2">
      <c r="A5396" s="1">
        <v>5395</v>
      </c>
      <c r="B5396" t="s">
        <v>8748</v>
      </c>
      <c r="C5396" s="2">
        <v>42693</v>
      </c>
      <c r="D5396" s="2">
        <v>42699</v>
      </c>
      <c r="E5396" s="1" t="s">
        <v>46</v>
      </c>
      <c r="F5396" s="1" t="s">
        <v>5324</v>
      </c>
      <c r="G5396" s="1" t="s">
        <v>5325</v>
      </c>
      <c r="H5396" s="1" t="s">
        <v>38</v>
      </c>
      <c r="I5396" s="1" t="s">
        <v>25</v>
      </c>
      <c r="J5396" s="1" t="s">
        <v>460</v>
      </c>
      <c r="K5396" s="1" t="s">
        <v>220</v>
      </c>
      <c r="L5396" s="1">
        <v>19805</v>
      </c>
      <c r="M5396" s="1" t="s">
        <v>135</v>
      </c>
      <c r="N5396" s="1" t="s">
        <v>3442</v>
      </c>
      <c r="O5396" s="1" t="s">
        <v>30</v>
      </c>
      <c r="P5396" s="1" t="s">
        <v>31</v>
      </c>
      <c r="Q5396" s="1" t="s">
        <v>3443</v>
      </c>
      <c r="R5396" s="1">
        <v>1025.8799999999999</v>
      </c>
      <c r="S5396" s="1">
        <v>6</v>
      </c>
      <c r="T5396" s="1">
        <v>0</v>
      </c>
      <c r="U5396" s="1">
        <v>235.95240000000001</v>
      </c>
      <c r="V5396" s="3" t="str">
        <f>IF(M5396=People!$B$5,People!$A$5,IF(M5396=People!$B$4,People!$A$4,IF(M5396=People!$B$3,People!$A$3,IF(M5396=People!$B$2,People!$A$2,0))))</f>
        <v>Chuck Magee</v>
      </c>
      <c r="W5396" s="3" t="str">
        <f>IFERROR(INDEX(Returns!A:A,MATCH(B5396,Returns!B:B,0)),"No")</f>
        <v>No</v>
      </c>
    </row>
    <row r="5397" spans="1:23" x14ac:dyDescent="0.2">
      <c r="A5397" s="1">
        <v>5396</v>
      </c>
      <c r="B5397" t="s">
        <v>5939</v>
      </c>
      <c r="C5397" s="2">
        <v>42692</v>
      </c>
      <c r="D5397" s="2">
        <v>42695</v>
      </c>
      <c r="E5397" s="1" t="s">
        <v>21</v>
      </c>
      <c r="F5397" s="1" t="s">
        <v>1431</v>
      </c>
      <c r="G5397" s="1" t="s">
        <v>1432</v>
      </c>
      <c r="H5397" s="1" t="s">
        <v>38</v>
      </c>
      <c r="I5397" s="1" t="s">
        <v>25</v>
      </c>
      <c r="J5397" s="1" t="s">
        <v>3124</v>
      </c>
      <c r="K5397" s="1" t="s">
        <v>111</v>
      </c>
      <c r="L5397" s="1">
        <v>84604</v>
      </c>
      <c r="M5397" s="1" t="s">
        <v>41</v>
      </c>
      <c r="N5397" s="1" t="s">
        <v>4517</v>
      </c>
      <c r="O5397" s="1" t="s">
        <v>43</v>
      </c>
      <c r="P5397" s="1" t="s">
        <v>84</v>
      </c>
      <c r="Q5397" s="1" t="s">
        <v>4518</v>
      </c>
      <c r="R5397" s="1">
        <v>21.98</v>
      </c>
      <c r="S5397" s="1">
        <v>7</v>
      </c>
      <c r="T5397" s="1">
        <v>0</v>
      </c>
      <c r="U5397" s="1">
        <v>9.8909999999999982</v>
      </c>
      <c r="V5397" s="3" t="str">
        <f>IF(M5397=People!$B$5,People!$A$5,IF(M5397=People!$B$4,People!$A$4,IF(M5397=People!$B$3,People!$A$3,IF(M5397=People!$B$2,People!$A$2,0))))</f>
        <v>Anna Andreadi</v>
      </c>
      <c r="W5397" s="3" t="str">
        <f>IFERROR(INDEX(Returns!A:A,MATCH(B5397,Returns!B:B,0)),"No")</f>
        <v>Yes</v>
      </c>
    </row>
    <row r="5398" spans="1:23" x14ac:dyDescent="0.2">
      <c r="A5398" s="1">
        <v>5397</v>
      </c>
      <c r="B5398" t="s">
        <v>8749</v>
      </c>
      <c r="C5398" s="2">
        <v>43367</v>
      </c>
      <c r="D5398" s="2">
        <v>43367</v>
      </c>
      <c r="E5398" s="1" t="s">
        <v>1126</v>
      </c>
      <c r="F5398" s="1" t="s">
        <v>3389</v>
      </c>
      <c r="G5398" s="1" t="s">
        <v>3390</v>
      </c>
      <c r="H5398" s="1" t="s">
        <v>38</v>
      </c>
      <c r="I5398" s="1" t="s">
        <v>25</v>
      </c>
      <c r="J5398" s="1" t="s">
        <v>116</v>
      </c>
      <c r="K5398" s="1" t="s">
        <v>40</v>
      </c>
      <c r="L5398" s="1">
        <v>94110</v>
      </c>
      <c r="M5398" s="1" t="s">
        <v>41</v>
      </c>
      <c r="N5398" s="1" t="s">
        <v>4217</v>
      </c>
      <c r="O5398" s="1" t="s">
        <v>30</v>
      </c>
      <c r="P5398" s="1" t="s">
        <v>60</v>
      </c>
      <c r="Q5398" s="1" t="s">
        <v>4218</v>
      </c>
      <c r="R5398" s="1">
        <v>63.2</v>
      </c>
      <c r="S5398" s="1">
        <v>5</v>
      </c>
      <c r="T5398" s="1">
        <v>0</v>
      </c>
      <c r="U5398" s="1">
        <v>23.384</v>
      </c>
      <c r="V5398" s="3" t="str">
        <f>IF(M5398=People!$B$5,People!$A$5,IF(M5398=People!$B$4,People!$A$4,IF(M5398=People!$B$3,People!$A$3,IF(M5398=People!$B$2,People!$A$2,0))))</f>
        <v>Anna Andreadi</v>
      </c>
      <c r="W5398" s="3" t="str">
        <f>IFERROR(INDEX(Returns!A:A,MATCH(B5398,Returns!B:B,0)),"No")</f>
        <v>No</v>
      </c>
    </row>
    <row r="5399" spans="1:23" x14ac:dyDescent="0.2">
      <c r="A5399" s="1">
        <v>5398</v>
      </c>
      <c r="B5399" t="s">
        <v>6072</v>
      </c>
      <c r="C5399" s="2">
        <v>43424</v>
      </c>
      <c r="D5399" s="2">
        <v>43431</v>
      </c>
      <c r="E5399" s="1" t="s">
        <v>46</v>
      </c>
      <c r="F5399" s="1" t="s">
        <v>1543</v>
      </c>
      <c r="G5399" s="1" t="s">
        <v>1544</v>
      </c>
      <c r="H5399" s="1" t="s">
        <v>38</v>
      </c>
      <c r="I5399" s="1" t="s">
        <v>25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712</v>
      </c>
      <c r="O5399" s="1" t="s">
        <v>43</v>
      </c>
      <c r="P5399" s="1" t="s">
        <v>73</v>
      </c>
      <c r="Q5399" s="1" t="s">
        <v>713</v>
      </c>
      <c r="R5399" s="1">
        <v>39</v>
      </c>
      <c r="S5399" s="1">
        <v>12</v>
      </c>
      <c r="T5399" s="1">
        <v>0</v>
      </c>
      <c r="U5399" s="1">
        <v>11.309999999999999</v>
      </c>
      <c r="V5399" s="3" t="str">
        <f>IF(M5399=People!$B$5,People!$A$5,IF(M5399=People!$B$4,People!$A$4,IF(M5399=People!$B$3,People!$A$3,IF(M5399=People!$B$2,People!$A$2,0))))</f>
        <v>Anna Andreadi</v>
      </c>
      <c r="W5399" s="3" t="str">
        <f>IFERROR(INDEX(Returns!A:A,MATCH(B5399,Returns!B:B,0)),"No")</f>
        <v>Yes</v>
      </c>
    </row>
    <row r="5400" spans="1:23" x14ac:dyDescent="0.2">
      <c r="A5400" s="1">
        <v>5399</v>
      </c>
      <c r="B5400" t="s">
        <v>8750</v>
      </c>
      <c r="C5400" s="2">
        <v>43370</v>
      </c>
      <c r="D5400" s="2">
        <v>43375</v>
      </c>
      <c r="E5400" s="1" t="s">
        <v>46</v>
      </c>
      <c r="F5400" s="1" t="s">
        <v>2217</v>
      </c>
      <c r="G5400" s="1" t="s">
        <v>2218</v>
      </c>
      <c r="H5400" s="1" t="s">
        <v>38</v>
      </c>
      <c r="I5400" s="1" t="s">
        <v>25</v>
      </c>
      <c r="J5400" s="1" t="s">
        <v>2109</v>
      </c>
      <c r="K5400" s="1" t="s">
        <v>440</v>
      </c>
      <c r="L5400" s="1">
        <v>43130</v>
      </c>
      <c r="M5400" s="1" t="s">
        <v>135</v>
      </c>
      <c r="N5400" s="1" t="s">
        <v>1696</v>
      </c>
      <c r="O5400" s="1" t="s">
        <v>43</v>
      </c>
      <c r="P5400" s="1" t="s">
        <v>70</v>
      </c>
      <c r="Q5400" s="1" t="s">
        <v>1697</v>
      </c>
      <c r="R5400" s="1">
        <v>2.907</v>
      </c>
      <c r="S5400" s="1">
        <v>3</v>
      </c>
      <c r="T5400" s="1">
        <v>0.7</v>
      </c>
      <c r="U5400" s="1">
        <v>-2.0348999999999995</v>
      </c>
      <c r="V5400" s="3" t="str">
        <f>IF(M5400=People!$B$5,People!$A$5,IF(M5400=People!$B$4,People!$A$4,IF(M5400=People!$B$3,People!$A$3,IF(M5400=People!$B$2,People!$A$2,0))))</f>
        <v>Chuck Magee</v>
      </c>
      <c r="W5400" s="3" t="str">
        <f>IFERROR(INDEX(Returns!A:A,MATCH(B5400,Returns!B:B,0)),"No")</f>
        <v>No</v>
      </c>
    </row>
    <row r="5401" spans="1:23" x14ac:dyDescent="0.2">
      <c r="A5401" s="1">
        <v>5400</v>
      </c>
      <c r="B5401" t="s">
        <v>8751</v>
      </c>
      <c r="C5401" s="2">
        <v>43199</v>
      </c>
      <c r="D5401" s="2">
        <v>43204</v>
      </c>
      <c r="E5401" s="1" t="s">
        <v>46</v>
      </c>
      <c r="F5401" s="1" t="s">
        <v>3560</v>
      </c>
      <c r="G5401" s="1" t="s">
        <v>3561</v>
      </c>
      <c r="H5401" s="1" t="s">
        <v>24</v>
      </c>
      <c r="I5401" s="1" t="s">
        <v>25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1">
        <v>556.66499999999996</v>
      </c>
      <c r="S5401" s="1">
        <v>5</v>
      </c>
      <c r="T5401" s="1">
        <v>0.15</v>
      </c>
      <c r="U5401" s="1">
        <v>6.5490000000000208</v>
      </c>
      <c r="V5401" s="3" t="str">
        <f>IF(M5401=People!$B$5,People!$A$5,IF(M5401=People!$B$4,People!$A$4,IF(M5401=People!$B$3,People!$A$3,IF(M5401=People!$B$2,People!$A$2,0))))</f>
        <v>Anna Andreadi</v>
      </c>
      <c r="W5401" s="3" t="str">
        <f>IFERROR(INDEX(Returns!A:A,MATCH(B5401,Returns!B:B,0)),"No")</f>
        <v>No</v>
      </c>
    </row>
    <row r="5402" spans="1:23" x14ac:dyDescent="0.2">
      <c r="A5402" s="1">
        <v>5401</v>
      </c>
      <c r="B5402" t="s">
        <v>8752</v>
      </c>
      <c r="C5402" s="2">
        <v>43729</v>
      </c>
      <c r="D5402" s="2">
        <v>43731</v>
      </c>
      <c r="E5402" s="1" t="s">
        <v>170</v>
      </c>
      <c r="F5402" s="1" t="s">
        <v>5520</v>
      </c>
      <c r="G5402" s="1" t="s">
        <v>5521</v>
      </c>
      <c r="H5402" s="1" t="s">
        <v>24</v>
      </c>
      <c r="I5402" s="1" t="s">
        <v>25</v>
      </c>
      <c r="J5402" s="1" t="s">
        <v>88</v>
      </c>
      <c r="K5402" s="1" t="s">
        <v>89</v>
      </c>
      <c r="L5402" s="1">
        <v>98103</v>
      </c>
      <c r="M5402" s="1" t="s">
        <v>41</v>
      </c>
      <c r="N5402" s="1" t="s">
        <v>1234</v>
      </c>
      <c r="O5402" s="1" t="s">
        <v>66</v>
      </c>
      <c r="P5402" s="1" t="s">
        <v>146</v>
      </c>
      <c r="Q5402" s="1" t="s">
        <v>1235</v>
      </c>
      <c r="R5402" s="1">
        <v>71.98</v>
      </c>
      <c r="S5402" s="1">
        <v>2</v>
      </c>
      <c r="T5402" s="1">
        <v>0</v>
      </c>
      <c r="U5402" s="1">
        <v>15.1158</v>
      </c>
      <c r="V5402" s="3" t="str">
        <f>IF(M5402=People!$B$5,People!$A$5,IF(M5402=People!$B$4,People!$A$4,IF(M5402=People!$B$3,People!$A$3,IF(M5402=People!$B$2,People!$A$2,0))))</f>
        <v>Anna Andreadi</v>
      </c>
      <c r="W5402" s="3" t="str">
        <f>IFERROR(INDEX(Returns!A:A,MATCH(B5402,Returns!B:B,0)),"No")</f>
        <v>No</v>
      </c>
    </row>
    <row r="5403" spans="1:23" x14ac:dyDescent="0.2">
      <c r="A5403" s="1">
        <v>5402</v>
      </c>
      <c r="B5403" t="s">
        <v>8752</v>
      </c>
      <c r="C5403" s="2">
        <v>43729</v>
      </c>
      <c r="D5403" s="2">
        <v>43731</v>
      </c>
      <c r="E5403" s="1" t="s">
        <v>170</v>
      </c>
      <c r="F5403" s="1" t="s">
        <v>5520</v>
      </c>
      <c r="G5403" s="1" t="s">
        <v>5521</v>
      </c>
      <c r="H5403" s="1" t="s">
        <v>24</v>
      </c>
      <c r="I5403" s="1" t="s">
        <v>25</v>
      </c>
      <c r="J5403" s="1" t="s">
        <v>88</v>
      </c>
      <c r="K5403" s="1" t="s">
        <v>89</v>
      </c>
      <c r="L5403" s="1">
        <v>98103</v>
      </c>
      <c r="M5403" s="1" t="s">
        <v>41</v>
      </c>
      <c r="N5403" s="1" t="s">
        <v>1462</v>
      </c>
      <c r="O5403" s="1" t="s">
        <v>66</v>
      </c>
      <c r="P5403" s="1" t="s">
        <v>146</v>
      </c>
      <c r="Q5403" s="1" t="s">
        <v>1463</v>
      </c>
      <c r="R5403" s="1">
        <v>79.98</v>
      </c>
      <c r="S5403" s="1">
        <v>2</v>
      </c>
      <c r="T5403" s="1">
        <v>0</v>
      </c>
      <c r="U5403" s="1">
        <v>26.3934</v>
      </c>
      <c r="V5403" s="3" t="str">
        <f>IF(M5403=People!$B$5,People!$A$5,IF(M5403=People!$B$4,People!$A$4,IF(M5403=People!$B$3,People!$A$3,IF(M5403=People!$B$2,People!$A$2,0))))</f>
        <v>Anna Andreadi</v>
      </c>
      <c r="W5403" s="3" t="str">
        <f>IFERROR(INDEX(Returns!A:A,MATCH(B5403,Returns!B:B,0)),"No")</f>
        <v>No</v>
      </c>
    </row>
    <row r="5404" spans="1:23" x14ac:dyDescent="0.2">
      <c r="A5404" s="1">
        <v>5403</v>
      </c>
      <c r="B5404" t="s">
        <v>8753</v>
      </c>
      <c r="C5404" s="2">
        <v>43701</v>
      </c>
      <c r="D5404" s="2">
        <v>43706</v>
      </c>
      <c r="E5404" s="1" t="s">
        <v>46</v>
      </c>
      <c r="F5404" s="1" t="s">
        <v>928</v>
      </c>
      <c r="G5404" s="1" t="s">
        <v>929</v>
      </c>
      <c r="H5404" s="1" t="s">
        <v>38</v>
      </c>
      <c r="I5404" s="1" t="s">
        <v>25</v>
      </c>
      <c r="J5404" s="1" t="s">
        <v>239</v>
      </c>
      <c r="K5404" s="1" t="s">
        <v>240</v>
      </c>
      <c r="L5404" s="1">
        <v>10024</v>
      </c>
      <c r="M5404" s="1" t="s">
        <v>135</v>
      </c>
      <c r="N5404" s="1" t="s">
        <v>69</v>
      </c>
      <c r="O5404" s="1" t="s">
        <v>43</v>
      </c>
      <c r="P5404" s="1" t="s">
        <v>70</v>
      </c>
      <c r="Q5404" s="1" t="s">
        <v>71</v>
      </c>
      <c r="R5404" s="1">
        <v>24.672000000000001</v>
      </c>
      <c r="S5404" s="1">
        <v>4</v>
      </c>
      <c r="T5404" s="1">
        <v>0.2</v>
      </c>
      <c r="U5404" s="1">
        <v>7.71</v>
      </c>
      <c r="V5404" s="3" t="str">
        <f>IF(M5404=People!$B$5,People!$A$5,IF(M5404=People!$B$4,People!$A$4,IF(M5404=People!$B$3,People!$A$3,IF(M5404=People!$B$2,People!$A$2,0))))</f>
        <v>Chuck Magee</v>
      </c>
      <c r="W5404" s="3" t="str">
        <f>IFERROR(INDEX(Returns!A:A,MATCH(B5404,Returns!B:B,0)),"No")</f>
        <v>No</v>
      </c>
    </row>
    <row r="5405" spans="1:23" x14ac:dyDescent="0.2">
      <c r="A5405" s="1">
        <v>5404</v>
      </c>
      <c r="B5405" t="s">
        <v>8753</v>
      </c>
      <c r="C5405" s="2">
        <v>43701</v>
      </c>
      <c r="D5405" s="2">
        <v>43706</v>
      </c>
      <c r="E5405" s="1" t="s">
        <v>46</v>
      </c>
      <c r="F5405" s="1" t="s">
        <v>928</v>
      </c>
      <c r="G5405" s="1" t="s">
        <v>929</v>
      </c>
      <c r="H5405" s="1" t="s">
        <v>38</v>
      </c>
      <c r="I5405" s="1" t="s">
        <v>25</v>
      </c>
      <c r="J5405" s="1" t="s">
        <v>239</v>
      </c>
      <c r="K5405" s="1" t="s">
        <v>240</v>
      </c>
      <c r="L5405" s="1">
        <v>10024</v>
      </c>
      <c r="M5405" s="1" t="s">
        <v>135</v>
      </c>
      <c r="N5405" s="1" t="s">
        <v>2019</v>
      </c>
      <c r="O5405" s="1" t="s">
        <v>43</v>
      </c>
      <c r="P5405" s="1" t="s">
        <v>70</v>
      </c>
      <c r="Q5405" s="1" t="s">
        <v>2020</v>
      </c>
      <c r="R5405" s="1">
        <v>3.7439999999999998</v>
      </c>
      <c r="S5405" s="1">
        <v>1</v>
      </c>
      <c r="T5405" s="1">
        <v>0.2</v>
      </c>
      <c r="U5405" s="1">
        <v>1.3104</v>
      </c>
      <c r="V5405" s="3" t="str">
        <f>IF(M5405=People!$B$5,People!$A$5,IF(M5405=People!$B$4,People!$A$4,IF(M5405=People!$B$3,People!$A$3,IF(M5405=People!$B$2,People!$A$2,0))))</f>
        <v>Chuck Magee</v>
      </c>
      <c r="W5405" s="3" t="str">
        <f>IFERROR(INDEX(Returns!A:A,MATCH(B5405,Returns!B:B,0)),"No")</f>
        <v>No</v>
      </c>
    </row>
    <row r="5406" spans="1:23" x14ac:dyDescent="0.2">
      <c r="A5406" s="1">
        <v>5405</v>
      </c>
      <c r="B5406" t="s">
        <v>8754</v>
      </c>
      <c r="C5406" s="2">
        <v>43153</v>
      </c>
      <c r="D5406" s="2">
        <v>43157</v>
      </c>
      <c r="E5406" s="1" t="s">
        <v>46</v>
      </c>
      <c r="F5406" s="1" t="s">
        <v>2482</v>
      </c>
      <c r="G5406" s="1" t="s">
        <v>2483</v>
      </c>
      <c r="H5406" s="1" t="s">
        <v>24</v>
      </c>
      <c r="I5406" s="1" t="s">
        <v>25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1009</v>
      </c>
      <c r="O5406" s="1" t="s">
        <v>66</v>
      </c>
      <c r="P5406" s="1" t="s">
        <v>67</v>
      </c>
      <c r="Q5406" s="1" t="s">
        <v>1010</v>
      </c>
      <c r="R5406" s="1">
        <v>445.96000000000004</v>
      </c>
      <c r="S5406" s="1">
        <v>5</v>
      </c>
      <c r="T5406" s="1">
        <v>0.2</v>
      </c>
      <c r="U5406" s="1">
        <v>55.744999999999948</v>
      </c>
      <c r="V5406" s="3" t="str">
        <f>IF(M5406=People!$B$5,People!$A$5,IF(M5406=People!$B$4,People!$A$4,IF(M5406=People!$B$3,People!$A$3,IF(M5406=People!$B$2,People!$A$2,0))))</f>
        <v>Anna Andreadi</v>
      </c>
      <c r="W5406" s="3" t="str">
        <f>IFERROR(INDEX(Returns!A:A,MATCH(B5406,Returns!B:B,0)),"No")</f>
        <v>No</v>
      </c>
    </row>
    <row r="5407" spans="1:23" x14ac:dyDescent="0.2">
      <c r="A5407" s="1">
        <v>5406</v>
      </c>
      <c r="B5407" t="s">
        <v>8754</v>
      </c>
      <c r="C5407" s="2">
        <v>43153</v>
      </c>
      <c r="D5407" s="2">
        <v>43157</v>
      </c>
      <c r="E5407" s="1" t="s">
        <v>46</v>
      </c>
      <c r="F5407" s="1" t="s">
        <v>2482</v>
      </c>
      <c r="G5407" s="1" t="s">
        <v>2483</v>
      </c>
      <c r="H5407" s="1" t="s">
        <v>24</v>
      </c>
      <c r="I5407" s="1" t="s">
        <v>25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4881</v>
      </c>
      <c r="O5407" s="1" t="s">
        <v>66</v>
      </c>
      <c r="P5407" s="1" t="s">
        <v>146</v>
      </c>
      <c r="Q5407" s="1" t="s">
        <v>4882</v>
      </c>
      <c r="R5407" s="1">
        <v>36.24</v>
      </c>
      <c r="S5407" s="1">
        <v>1</v>
      </c>
      <c r="T5407" s="1">
        <v>0</v>
      </c>
      <c r="U5407" s="1">
        <v>15.220800000000001</v>
      </c>
      <c r="V5407" s="3" t="str">
        <f>IF(M5407=People!$B$5,People!$A$5,IF(M5407=People!$B$4,People!$A$4,IF(M5407=People!$B$3,People!$A$3,IF(M5407=People!$B$2,People!$A$2,0))))</f>
        <v>Anna Andreadi</v>
      </c>
      <c r="W5407" s="3" t="str">
        <f>IFERROR(INDEX(Returns!A:A,MATCH(B5407,Returns!B:B,0)),"No")</f>
        <v>No</v>
      </c>
    </row>
    <row r="5408" spans="1:23" x14ac:dyDescent="0.2">
      <c r="A5408" s="1">
        <v>5407</v>
      </c>
      <c r="B5408" t="s">
        <v>8754</v>
      </c>
      <c r="C5408" s="2">
        <v>43153</v>
      </c>
      <c r="D5408" s="2">
        <v>43157</v>
      </c>
      <c r="E5408" s="1" t="s">
        <v>46</v>
      </c>
      <c r="F5408" s="1" t="s">
        <v>2482</v>
      </c>
      <c r="G5408" s="1" t="s">
        <v>2483</v>
      </c>
      <c r="H5408" s="1" t="s">
        <v>24</v>
      </c>
      <c r="I5408" s="1" t="s">
        <v>25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3425</v>
      </c>
      <c r="O5408" s="1" t="s">
        <v>43</v>
      </c>
      <c r="P5408" s="1" t="s">
        <v>242</v>
      </c>
      <c r="Q5408" s="1" t="s">
        <v>3426</v>
      </c>
      <c r="R5408" s="1">
        <v>10.649999999999999</v>
      </c>
      <c r="S5408" s="1">
        <v>3</v>
      </c>
      <c r="T5408" s="1">
        <v>0</v>
      </c>
      <c r="U5408" s="1">
        <v>5.0054999999999996</v>
      </c>
      <c r="V5408" s="3" t="str">
        <f>IF(M5408=People!$B$5,People!$A$5,IF(M5408=People!$B$4,People!$A$4,IF(M5408=People!$B$3,People!$A$3,IF(M5408=People!$B$2,People!$A$2,0))))</f>
        <v>Anna Andreadi</v>
      </c>
      <c r="W5408" s="3" t="str">
        <f>IFERROR(INDEX(Returns!A:A,MATCH(B5408,Returns!B:B,0)),"No")</f>
        <v>No</v>
      </c>
    </row>
    <row r="5409" spans="1:23" x14ac:dyDescent="0.2">
      <c r="A5409" s="1">
        <v>5408</v>
      </c>
      <c r="B5409" t="s">
        <v>8755</v>
      </c>
      <c r="C5409" s="2">
        <v>43807</v>
      </c>
      <c r="D5409" s="2">
        <v>43813</v>
      </c>
      <c r="E5409" s="1" t="s">
        <v>46</v>
      </c>
      <c r="F5409" s="1" t="s">
        <v>4628</v>
      </c>
      <c r="G5409" s="1" t="s">
        <v>4629</v>
      </c>
      <c r="H5409" s="1" t="s">
        <v>38</v>
      </c>
      <c r="I5409" s="1" t="s">
        <v>25</v>
      </c>
      <c r="J5409" s="1" t="s">
        <v>116</v>
      </c>
      <c r="K5409" s="1" t="s">
        <v>40</v>
      </c>
      <c r="L5409" s="1">
        <v>94109</v>
      </c>
      <c r="M5409" s="1" t="s">
        <v>41</v>
      </c>
      <c r="N5409" s="1" t="s">
        <v>5312</v>
      </c>
      <c r="O5409" s="1" t="s">
        <v>43</v>
      </c>
      <c r="P5409" s="1" t="s">
        <v>84</v>
      </c>
      <c r="Q5409" s="1" t="s">
        <v>5522</v>
      </c>
      <c r="R5409" s="1">
        <v>87.92</v>
      </c>
      <c r="S5409" s="1">
        <v>4</v>
      </c>
      <c r="T5409" s="1">
        <v>0</v>
      </c>
      <c r="U5409" s="1">
        <v>40.443199999999997</v>
      </c>
      <c r="V5409" s="3" t="str">
        <f>IF(M5409=People!$B$5,People!$A$5,IF(M5409=People!$B$4,People!$A$4,IF(M5409=People!$B$3,People!$A$3,IF(M5409=People!$B$2,People!$A$2,0))))</f>
        <v>Anna Andreadi</v>
      </c>
      <c r="W5409" s="3" t="str">
        <f>IFERROR(INDEX(Returns!A:A,MATCH(B5409,Returns!B:B,0)),"No")</f>
        <v>No</v>
      </c>
    </row>
    <row r="5410" spans="1:23" x14ac:dyDescent="0.2">
      <c r="A5410" s="1">
        <v>5409</v>
      </c>
      <c r="B5410" t="s">
        <v>8755</v>
      </c>
      <c r="C5410" s="2">
        <v>43807</v>
      </c>
      <c r="D5410" s="2">
        <v>43813</v>
      </c>
      <c r="E5410" s="1" t="s">
        <v>46</v>
      </c>
      <c r="F5410" s="1" t="s">
        <v>4628</v>
      </c>
      <c r="G5410" s="1" t="s">
        <v>4629</v>
      </c>
      <c r="H5410" s="1" t="s">
        <v>38</v>
      </c>
      <c r="I5410" s="1" t="s">
        <v>25</v>
      </c>
      <c r="J5410" s="1" t="s">
        <v>116</v>
      </c>
      <c r="K5410" s="1" t="s">
        <v>40</v>
      </c>
      <c r="L5410" s="1">
        <v>94109</v>
      </c>
      <c r="M5410" s="1" t="s">
        <v>41</v>
      </c>
      <c r="N5410" s="1" t="s">
        <v>2952</v>
      </c>
      <c r="O5410" s="1" t="s">
        <v>43</v>
      </c>
      <c r="P5410" s="1" t="s">
        <v>70</v>
      </c>
      <c r="Q5410" s="1" t="s">
        <v>2953</v>
      </c>
      <c r="R5410" s="1">
        <v>22.424000000000003</v>
      </c>
      <c r="S5410" s="1">
        <v>1</v>
      </c>
      <c r="T5410" s="1">
        <v>0.2</v>
      </c>
      <c r="U5410" s="1">
        <v>8.4089999999999989</v>
      </c>
      <c r="V5410" s="3" t="str">
        <f>IF(M5410=People!$B$5,People!$A$5,IF(M5410=People!$B$4,People!$A$4,IF(M5410=People!$B$3,People!$A$3,IF(M5410=People!$B$2,People!$A$2,0))))</f>
        <v>Anna Andreadi</v>
      </c>
      <c r="W5410" s="3" t="str">
        <f>IFERROR(INDEX(Returns!A:A,MATCH(B5410,Returns!B:B,0)),"No")</f>
        <v>No</v>
      </c>
    </row>
    <row r="5411" spans="1:23" x14ac:dyDescent="0.2">
      <c r="A5411" s="1">
        <v>5410</v>
      </c>
      <c r="B5411" t="s">
        <v>8755</v>
      </c>
      <c r="C5411" s="2">
        <v>43807</v>
      </c>
      <c r="D5411" s="2">
        <v>43813</v>
      </c>
      <c r="E5411" s="1" t="s">
        <v>46</v>
      </c>
      <c r="F5411" s="1" t="s">
        <v>4628</v>
      </c>
      <c r="G5411" s="1" t="s">
        <v>4629</v>
      </c>
      <c r="H5411" s="1" t="s">
        <v>38</v>
      </c>
      <c r="I5411" s="1" t="s">
        <v>25</v>
      </c>
      <c r="J5411" s="1" t="s">
        <v>116</v>
      </c>
      <c r="K5411" s="1" t="s">
        <v>40</v>
      </c>
      <c r="L5411" s="1">
        <v>94109</v>
      </c>
      <c r="M5411" s="1" t="s">
        <v>41</v>
      </c>
      <c r="N5411" s="1" t="s">
        <v>1494</v>
      </c>
      <c r="O5411" s="1" t="s">
        <v>43</v>
      </c>
      <c r="P5411" s="1" t="s">
        <v>70</v>
      </c>
      <c r="Q5411" s="1" t="s">
        <v>1495</v>
      </c>
      <c r="R5411" s="1">
        <v>90.480000000000018</v>
      </c>
      <c r="S5411" s="1">
        <v>3</v>
      </c>
      <c r="T5411" s="1">
        <v>0.2</v>
      </c>
      <c r="U5411" s="1">
        <v>33.93</v>
      </c>
      <c r="V5411" s="3" t="str">
        <f>IF(M5411=People!$B$5,People!$A$5,IF(M5411=People!$B$4,People!$A$4,IF(M5411=People!$B$3,People!$A$3,IF(M5411=People!$B$2,People!$A$2,0))))</f>
        <v>Anna Andreadi</v>
      </c>
      <c r="W5411" s="3" t="str">
        <f>IFERROR(INDEX(Returns!A:A,MATCH(B5411,Returns!B:B,0)),"No")</f>
        <v>No</v>
      </c>
    </row>
    <row r="5412" spans="1:23" x14ac:dyDescent="0.2">
      <c r="A5412" s="1">
        <v>5411</v>
      </c>
      <c r="B5412" t="s">
        <v>8755</v>
      </c>
      <c r="C5412" s="2">
        <v>43807</v>
      </c>
      <c r="D5412" s="2">
        <v>43813</v>
      </c>
      <c r="E5412" s="1" t="s">
        <v>46</v>
      </c>
      <c r="F5412" s="1" t="s">
        <v>4628</v>
      </c>
      <c r="G5412" s="1" t="s">
        <v>4629</v>
      </c>
      <c r="H5412" s="1" t="s">
        <v>38</v>
      </c>
      <c r="I5412" s="1" t="s">
        <v>25</v>
      </c>
      <c r="J5412" s="1" t="s">
        <v>116</v>
      </c>
      <c r="K5412" s="1" t="s">
        <v>40</v>
      </c>
      <c r="L5412" s="1">
        <v>94109</v>
      </c>
      <c r="M5412" s="1" t="s">
        <v>41</v>
      </c>
      <c r="N5412" s="1" t="s">
        <v>4345</v>
      </c>
      <c r="O5412" s="1" t="s">
        <v>43</v>
      </c>
      <c r="P5412" s="1" t="s">
        <v>55</v>
      </c>
      <c r="Q5412" s="1" t="s">
        <v>4346</v>
      </c>
      <c r="R5412" s="1">
        <v>42.76</v>
      </c>
      <c r="S5412" s="1">
        <v>1</v>
      </c>
      <c r="T5412" s="1">
        <v>0</v>
      </c>
      <c r="U5412" s="1">
        <v>11.117599999999999</v>
      </c>
      <c r="V5412" s="3" t="str">
        <f>IF(M5412=People!$B$5,People!$A$5,IF(M5412=People!$B$4,People!$A$4,IF(M5412=People!$B$3,People!$A$3,IF(M5412=People!$B$2,People!$A$2,0))))</f>
        <v>Anna Andreadi</v>
      </c>
      <c r="W5412" s="3" t="str">
        <f>IFERROR(INDEX(Returns!A:A,MATCH(B5412,Returns!B:B,0)),"No")</f>
        <v>No</v>
      </c>
    </row>
    <row r="5413" spans="1:23" x14ac:dyDescent="0.2">
      <c r="A5413" s="1">
        <v>5412</v>
      </c>
      <c r="B5413" t="s">
        <v>8756</v>
      </c>
      <c r="C5413" s="2">
        <v>43726</v>
      </c>
      <c r="D5413" s="2">
        <v>43730</v>
      </c>
      <c r="E5413" s="1" t="s">
        <v>46</v>
      </c>
      <c r="F5413" s="1" t="s">
        <v>4887</v>
      </c>
      <c r="G5413" s="1" t="s">
        <v>4888</v>
      </c>
      <c r="H5413" s="1" t="s">
        <v>24</v>
      </c>
      <c r="I5413" s="1" t="s">
        <v>25</v>
      </c>
      <c r="J5413" s="1" t="s">
        <v>5523</v>
      </c>
      <c r="K5413" s="1" t="s">
        <v>588</v>
      </c>
      <c r="L5413" s="1">
        <v>88101</v>
      </c>
      <c r="M5413" s="1" t="s">
        <v>41</v>
      </c>
      <c r="N5413" s="1" t="s">
        <v>2476</v>
      </c>
      <c r="O5413" s="1" t="s">
        <v>43</v>
      </c>
      <c r="P5413" s="1" t="s">
        <v>70</v>
      </c>
      <c r="Q5413" s="1" t="s">
        <v>2477</v>
      </c>
      <c r="R5413" s="1">
        <v>10.080000000000002</v>
      </c>
      <c r="S5413" s="1">
        <v>7</v>
      </c>
      <c r="T5413" s="1">
        <v>0.2</v>
      </c>
      <c r="U5413" s="1">
        <v>3.5279999999999996</v>
      </c>
      <c r="V5413" s="3" t="str">
        <f>IF(M5413=People!$B$5,People!$A$5,IF(M5413=People!$B$4,People!$A$4,IF(M5413=People!$B$3,People!$A$3,IF(M5413=People!$B$2,People!$A$2,0))))</f>
        <v>Anna Andreadi</v>
      </c>
      <c r="W5413" s="3" t="str">
        <f>IFERROR(INDEX(Returns!A:A,MATCH(B5413,Returns!B:B,0)),"No")</f>
        <v>No</v>
      </c>
    </row>
    <row r="5414" spans="1:23" x14ac:dyDescent="0.2">
      <c r="A5414" s="1">
        <v>5413</v>
      </c>
      <c r="B5414" t="s">
        <v>8756</v>
      </c>
      <c r="C5414" s="2">
        <v>43726</v>
      </c>
      <c r="D5414" s="2">
        <v>43730</v>
      </c>
      <c r="E5414" s="1" t="s">
        <v>46</v>
      </c>
      <c r="F5414" s="1" t="s">
        <v>4887</v>
      </c>
      <c r="G5414" s="1" t="s">
        <v>4888</v>
      </c>
      <c r="H5414" s="1" t="s">
        <v>24</v>
      </c>
      <c r="I5414" s="1" t="s">
        <v>25</v>
      </c>
      <c r="J5414" s="1" t="s">
        <v>5523</v>
      </c>
      <c r="K5414" s="1" t="s">
        <v>588</v>
      </c>
      <c r="L5414" s="1">
        <v>88101</v>
      </c>
      <c r="M5414" s="1" t="s">
        <v>41</v>
      </c>
      <c r="N5414" s="1" t="s">
        <v>5524</v>
      </c>
      <c r="O5414" s="1" t="s">
        <v>66</v>
      </c>
      <c r="P5414" s="1" t="s">
        <v>146</v>
      </c>
      <c r="Q5414" s="1" t="s">
        <v>5525</v>
      </c>
      <c r="R5414" s="1">
        <v>101.34</v>
      </c>
      <c r="S5414" s="1">
        <v>3</v>
      </c>
      <c r="T5414" s="1">
        <v>0</v>
      </c>
      <c r="U5414" s="1">
        <v>8.1071999999999917</v>
      </c>
      <c r="V5414" s="3" t="str">
        <f>IF(M5414=People!$B$5,People!$A$5,IF(M5414=People!$B$4,People!$A$4,IF(M5414=People!$B$3,People!$A$3,IF(M5414=People!$B$2,People!$A$2,0))))</f>
        <v>Anna Andreadi</v>
      </c>
      <c r="W5414" s="3" t="str">
        <f>IFERROR(INDEX(Returns!A:A,MATCH(B5414,Returns!B:B,0)),"No")</f>
        <v>No</v>
      </c>
    </row>
    <row r="5415" spans="1:23" x14ac:dyDescent="0.2">
      <c r="A5415" s="1">
        <v>5414</v>
      </c>
      <c r="B5415" t="s">
        <v>8757</v>
      </c>
      <c r="C5415" s="2">
        <v>43354</v>
      </c>
      <c r="D5415" s="2">
        <v>43357</v>
      </c>
      <c r="E5415" s="1" t="s">
        <v>170</v>
      </c>
      <c r="F5415" s="1" t="s">
        <v>4027</v>
      </c>
      <c r="G5415" s="1" t="s">
        <v>4028</v>
      </c>
      <c r="H5415" s="1" t="s">
        <v>24</v>
      </c>
      <c r="I5415" s="1" t="s">
        <v>25</v>
      </c>
      <c r="J5415" s="1" t="s">
        <v>5205</v>
      </c>
      <c r="K5415" s="1" t="s">
        <v>3668</v>
      </c>
      <c r="L5415" s="1">
        <v>67212</v>
      </c>
      <c r="M5415" s="1" t="s">
        <v>97</v>
      </c>
      <c r="N5415" s="1" t="s">
        <v>4874</v>
      </c>
      <c r="O5415" s="1" t="s">
        <v>66</v>
      </c>
      <c r="P5415" s="1" t="s">
        <v>67</v>
      </c>
      <c r="Q5415" s="1" t="s">
        <v>4875</v>
      </c>
      <c r="R5415" s="1">
        <v>224.75</v>
      </c>
      <c r="S5415" s="1">
        <v>5</v>
      </c>
      <c r="T5415" s="1">
        <v>0</v>
      </c>
      <c r="U5415" s="1">
        <v>62.929999999999993</v>
      </c>
      <c r="V5415" s="3" t="str">
        <f>IF(M5415=People!$B$5,People!$A$5,IF(M5415=People!$B$4,People!$A$4,IF(M5415=People!$B$3,People!$A$3,IF(M5415=People!$B$2,People!$A$2,0))))</f>
        <v>Kelly Williams</v>
      </c>
      <c r="W5415" s="3" t="str">
        <f>IFERROR(INDEX(Returns!A:A,MATCH(B5415,Returns!B:B,0)),"No")</f>
        <v>No</v>
      </c>
    </row>
    <row r="5416" spans="1:23" x14ac:dyDescent="0.2">
      <c r="A5416" s="1">
        <v>5415</v>
      </c>
      <c r="B5416" t="s">
        <v>8758</v>
      </c>
      <c r="C5416" s="2">
        <v>43731</v>
      </c>
      <c r="D5416" s="2">
        <v>43736</v>
      </c>
      <c r="E5416" s="1" t="s">
        <v>46</v>
      </c>
      <c r="F5416" s="1" t="s">
        <v>401</v>
      </c>
      <c r="G5416" s="1" t="s">
        <v>402</v>
      </c>
      <c r="H5416" s="1" t="s">
        <v>24</v>
      </c>
      <c r="I5416" s="1" t="s">
        <v>25</v>
      </c>
      <c r="J5416" s="1" t="s">
        <v>273</v>
      </c>
      <c r="K5416" s="1" t="s">
        <v>191</v>
      </c>
      <c r="L5416" s="1">
        <v>60653</v>
      </c>
      <c r="M5416" s="1" t="s">
        <v>97</v>
      </c>
      <c r="N5416" s="1" t="s">
        <v>5452</v>
      </c>
      <c r="O5416" s="1" t="s">
        <v>43</v>
      </c>
      <c r="P5416" s="1" t="s">
        <v>73</v>
      </c>
      <c r="Q5416" s="1" t="s">
        <v>5453</v>
      </c>
      <c r="R5416" s="1">
        <v>73.175999999999974</v>
      </c>
      <c r="S5416" s="1">
        <v>6</v>
      </c>
      <c r="T5416" s="1">
        <v>0.8</v>
      </c>
      <c r="U5416" s="1">
        <v>-197.57520000000002</v>
      </c>
      <c r="V5416" s="3" t="str">
        <f>IF(M5416=People!$B$5,People!$A$5,IF(M5416=People!$B$4,People!$A$4,IF(M5416=People!$B$3,People!$A$3,IF(M5416=People!$B$2,People!$A$2,0))))</f>
        <v>Kelly Williams</v>
      </c>
      <c r="W5416" s="3" t="str">
        <f>IFERROR(INDEX(Returns!A:A,MATCH(B5416,Returns!B:B,0)),"No")</f>
        <v>No</v>
      </c>
    </row>
    <row r="5417" spans="1:23" x14ac:dyDescent="0.2">
      <c r="A5417" s="1">
        <v>5416</v>
      </c>
      <c r="B5417" t="s">
        <v>8758</v>
      </c>
      <c r="C5417" s="2">
        <v>43731</v>
      </c>
      <c r="D5417" s="2">
        <v>43736</v>
      </c>
      <c r="E5417" s="1" t="s">
        <v>46</v>
      </c>
      <c r="F5417" s="1" t="s">
        <v>401</v>
      </c>
      <c r="G5417" s="1" t="s">
        <v>402</v>
      </c>
      <c r="H5417" s="1" t="s">
        <v>24</v>
      </c>
      <c r="I5417" s="1" t="s">
        <v>25</v>
      </c>
      <c r="J5417" s="1" t="s">
        <v>273</v>
      </c>
      <c r="K5417" s="1" t="s">
        <v>191</v>
      </c>
      <c r="L5417" s="1">
        <v>60653</v>
      </c>
      <c r="M5417" s="1" t="s">
        <v>97</v>
      </c>
      <c r="N5417" s="1" t="s">
        <v>3158</v>
      </c>
      <c r="O5417" s="1" t="s">
        <v>43</v>
      </c>
      <c r="P5417" s="1" t="s">
        <v>84</v>
      </c>
      <c r="Q5417" s="1" t="s">
        <v>3159</v>
      </c>
      <c r="R5417" s="1">
        <v>20.736000000000004</v>
      </c>
      <c r="S5417" s="1">
        <v>4</v>
      </c>
      <c r="T5417" s="1">
        <v>0.2</v>
      </c>
      <c r="U5417" s="1">
        <v>7.2576000000000001</v>
      </c>
      <c r="V5417" s="3" t="str">
        <f>IF(M5417=People!$B$5,People!$A$5,IF(M5417=People!$B$4,People!$A$4,IF(M5417=People!$B$3,People!$A$3,IF(M5417=People!$B$2,People!$A$2,0))))</f>
        <v>Kelly Williams</v>
      </c>
      <c r="W5417" s="3" t="str">
        <f>IFERROR(INDEX(Returns!A:A,MATCH(B5417,Returns!B:B,0)),"No")</f>
        <v>No</v>
      </c>
    </row>
    <row r="5418" spans="1:23" x14ac:dyDescent="0.2">
      <c r="A5418" s="1">
        <v>5417</v>
      </c>
      <c r="B5418" t="s">
        <v>8758</v>
      </c>
      <c r="C5418" s="2">
        <v>43731</v>
      </c>
      <c r="D5418" s="2">
        <v>43736</v>
      </c>
      <c r="E5418" s="1" t="s">
        <v>46</v>
      </c>
      <c r="F5418" s="1" t="s">
        <v>401</v>
      </c>
      <c r="G5418" s="1" t="s">
        <v>402</v>
      </c>
      <c r="H5418" s="1" t="s">
        <v>24</v>
      </c>
      <c r="I5418" s="1" t="s">
        <v>25</v>
      </c>
      <c r="J5418" s="1" t="s">
        <v>273</v>
      </c>
      <c r="K5418" s="1" t="s">
        <v>191</v>
      </c>
      <c r="L5418" s="1">
        <v>60653</v>
      </c>
      <c r="M5418" s="1" t="s">
        <v>97</v>
      </c>
      <c r="N5418" s="1" t="s">
        <v>2544</v>
      </c>
      <c r="O5418" s="1" t="s">
        <v>66</v>
      </c>
      <c r="P5418" s="1" t="s">
        <v>67</v>
      </c>
      <c r="Q5418" s="1" t="s">
        <v>2545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3" t="str">
        <f>IF(M5418=People!$B$5,People!$A$5,IF(M5418=People!$B$4,People!$A$4,IF(M5418=People!$B$3,People!$A$3,IF(M5418=People!$B$2,People!$A$2,0))))</f>
        <v>Kelly Williams</v>
      </c>
      <c r="W5418" s="3" t="str">
        <f>IFERROR(INDEX(Returns!A:A,MATCH(B5418,Returns!B:B,0)),"No")</f>
        <v>No</v>
      </c>
    </row>
    <row r="5419" spans="1:23" x14ac:dyDescent="0.2">
      <c r="A5419" s="1">
        <v>5418</v>
      </c>
      <c r="B5419" t="s">
        <v>8759</v>
      </c>
      <c r="C5419" s="2">
        <v>42649</v>
      </c>
      <c r="D5419" s="2">
        <v>42651</v>
      </c>
      <c r="E5419" s="1" t="s">
        <v>21</v>
      </c>
      <c r="F5419" s="1" t="s">
        <v>665</v>
      </c>
      <c r="G5419" s="1" t="s">
        <v>666</v>
      </c>
      <c r="H5419" s="1" t="s">
        <v>38</v>
      </c>
      <c r="I5419" s="1" t="s">
        <v>25</v>
      </c>
      <c r="J5419" s="1" t="s">
        <v>2156</v>
      </c>
      <c r="K5419" s="1" t="s">
        <v>126</v>
      </c>
      <c r="L5419" s="1">
        <v>68104</v>
      </c>
      <c r="M5419" s="1" t="s">
        <v>97</v>
      </c>
      <c r="N5419" s="1" t="s">
        <v>5526</v>
      </c>
      <c r="O5419" s="1" t="s">
        <v>43</v>
      </c>
      <c r="P5419" s="1" t="s">
        <v>70</v>
      </c>
      <c r="Q5419" s="1" t="s">
        <v>5527</v>
      </c>
      <c r="R5419" s="1">
        <v>15.36</v>
      </c>
      <c r="S5419" s="1">
        <v>2</v>
      </c>
      <c r="T5419" s="1">
        <v>0</v>
      </c>
      <c r="U5419" s="1">
        <v>7.68</v>
      </c>
      <c r="V5419" s="3" t="str">
        <f>IF(M5419=People!$B$5,People!$A$5,IF(M5419=People!$B$4,People!$A$4,IF(M5419=People!$B$3,People!$A$3,IF(M5419=People!$B$2,People!$A$2,0))))</f>
        <v>Kelly Williams</v>
      </c>
      <c r="W5419" s="3" t="str">
        <f>IFERROR(INDEX(Returns!A:A,MATCH(B5419,Returns!B:B,0)),"No")</f>
        <v>No</v>
      </c>
    </row>
    <row r="5420" spans="1:23" x14ac:dyDescent="0.2">
      <c r="A5420" s="1">
        <v>5419</v>
      </c>
      <c r="B5420" t="s">
        <v>8760</v>
      </c>
      <c r="C5420" s="2">
        <v>43031</v>
      </c>
      <c r="D5420" s="2">
        <v>43034</v>
      </c>
      <c r="E5420" s="1" t="s">
        <v>170</v>
      </c>
      <c r="F5420" s="1" t="s">
        <v>3849</v>
      </c>
      <c r="G5420" s="1" t="s">
        <v>3850</v>
      </c>
      <c r="H5420" s="1" t="s">
        <v>24</v>
      </c>
      <c r="I5420" s="1" t="s">
        <v>25</v>
      </c>
      <c r="J5420" s="1" t="s">
        <v>167</v>
      </c>
      <c r="K5420" s="1" t="s">
        <v>96</v>
      </c>
      <c r="L5420" s="1">
        <v>77041</v>
      </c>
      <c r="M5420" s="1" t="s">
        <v>97</v>
      </c>
      <c r="N5420" s="1" t="s">
        <v>2468</v>
      </c>
      <c r="O5420" s="1" t="s">
        <v>43</v>
      </c>
      <c r="P5420" s="1" t="s">
        <v>84</v>
      </c>
      <c r="Q5420" s="1" t="s">
        <v>2469</v>
      </c>
      <c r="R5420" s="1">
        <v>36.288000000000011</v>
      </c>
      <c r="S5420" s="1">
        <v>7</v>
      </c>
      <c r="T5420" s="1">
        <v>0.2</v>
      </c>
      <c r="U5420" s="1">
        <v>12.700800000000001</v>
      </c>
      <c r="V5420" s="3" t="str">
        <f>IF(M5420=People!$B$5,People!$A$5,IF(M5420=People!$B$4,People!$A$4,IF(M5420=People!$B$3,People!$A$3,IF(M5420=People!$B$2,People!$A$2,0))))</f>
        <v>Kelly Williams</v>
      </c>
      <c r="W5420" s="3" t="str">
        <f>IFERROR(INDEX(Returns!A:A,MATCH(B5420,Returns!B:B,0)),"No")</f>
        <v>No</v>
      </c>
    </row>
    <row r="5421" spans="1:23" x14ac:dyDescent="0.2">
      <c r="A5421" s="1">
        <v>5420</v>
      </c>
      <c r="B5421" t="s">
        <v>8760</v>
      </c>
      <c r="C5421" s="2">
        <v>43031</v>
      </c>
      <c r="D5421" s="2">
        <v>43034</v>
      </c>
      <c r="E5421" s="1" t="s">
        <v>170</v>
      </c>
      <c r="F5421" s="1" t="s">
        <v>3849</v>
      </c>
      <c r="G5421" s="1" t="s">
        <v>3850</v>
      </c>
      <c r="H5421" s="1" t="s">
        <v>24</v>
      </c>
      <c r="I5421" s="1" t="s">
        <v>25</v>
      </c>
      <c r="J5421" s="1" t="s">
        <v>167</v>
      </c>
      <c r="K5421" s="1" t="s">
        <v>96</v>
      </c>
      <c r="L5421" s="1">
        <v>77041</v>
      </c>
      <c r="M5421" s="1" t="s">
        <v>97</v>
      </c>
      <c r="N5421" s="1" t="s">
        <v>1798</v>
      </c>
      <c r="O5421" s="1" t="s">
        <v>66</v>
      </c>
      <c r="P5421" s="1" t="s">
        <v>67</v>
      </c>
      <c r="Q5421" s="1" t="s">
        <v>1799</v>
      </c>
      <c r="R5421" s="1">
        <v>150.38399999999999</v>
      </c>
      <c r="S5421" s="1">
        <v>2</v>
      </c>
      <c r="T5421" s="1">
        <v>0.2</v>
      </c>
      <c r="U5421" s="1">
        <v>15.038400000000003</v>
      </c>
      <c r="V5421" s="3" t="str">
        <f>IF(M5421=People!$B$5,People!$A$5,IF(M5421=People!$B$4,People!$A$4,IF(M5421=People!$B$3,People!$A$3,IF(M5421=People!$B$2,People!$A$2,0))))</f>
        <v>Kelly Williams</v>
      </c>
      <c r="W5421" s="3" t="str">
        <f>IFERROR(INDEX(Returns!A:A,MATCH(B5421,Returns!B:B,0)),"No")</f>
        <v>No</v>
      </c>
    </row>
    <row r="5422" spans="1:23" x14ac:dyDescent="0.2">
      <c r="A5422" s="1">
        <v>5421</v>
      </c>
      <c r="B5422" t="s">
        <v>6213</v>
      </c>
      <c r="C5422" s="2">
        <v>43190</v>
      </c>
      <c r="D5422" s="2">
        <v>43192</v>
      </c>
      <c r="E5422" s="1" t="s">
        <v>21</v>
      </c>
      <c r="F5422" s="1" t="s">
        <v>1684</v>
      </c>
      <c r="G5422" s="1" t="s">
        <v>1685</v>
      </c>
      <c r="H5422" s="1" t="s">
        <v>24</v>
      </c>
      <c r="I5422" s="1" t="s">
        <v>25</v>
      </c>
      <c r="J5422" s="1" t="s">
        <v>133</v>
      </c>
      <c r="K5422" s="1" t="s">
        <v>134</v>
      </c>
      <c r="L5422" s="1">
        <v>19134</v>
      </c>
      <c r="M5422" s="1" t="s">
        <v>135</v>
      </c>
      <c r="N5422" s="1" t="s">
        <v>5104</v>
      </c>
      <c r="O5422" s="1" t="s">
        <v>66</v>
      </c>
      <c r="P5422" s="1" t="s">
        <v>67</v>
      </c>
      <c r="Q5422" s="1" t="s">
        <v>5105</v>
      </c>
      <c r="R5422" s="1">
        <v>280.78200000000004</v>
      </c>
      <c r="S5422" s="1">
        <v>3</v>
      </c>
      <c r="T5422" s="1">
        <v>0.4</v>
      </c>
      <c r="U5422" s="1">
        <v>-60.836100000000016</v>
      </c>
      <c r="V5422" s="3" t="str">
        <f>IF(M5422=People!$B$5,People!$A$5,IF(M5422=People!$B$4,People!$A$4,IF(M5422=People!$B$3,People!$A$3,IF(M5422=People!$B$2,People!$A$2,0))))</f>
        <v>Chuck Magee</v>
      </c>
      <c r="W5422" s="3" t="str">
        <f>IFERROR(INDEX(Returns!A:A,MATCH(B5422,Returns!B:B,0)),"No")</f>
        <v>Yes</v>
      </c>
    </row>
    <row r="5423" spans="1:23" x14ac:dyDescent="0.2">
      <c r="A5423" s="1">
        <v>5422</v>
      </c>
      <c r="B5423" t="s">
        <v>6213</v>
      </c>
      <c r="C5423" s="2">
        <v>43190</v>
      </c>
      <c r="D5423" s="2">
        <v>43192</v>
      </c>
      <c r="E5423" s="1" t="s">
        <v>21</v>
      </c>
      <c r="F5423" s="1" t="s">
        <v>1684</v>
      </c>
      <c r="G5423" s="1" t="s">
        <v>1685</v>
      </c>
      <c r="H5423" s="1" t="s">
        <v>24</v>
      </c>
      <c r="I5423" s="1" t="s">
        <v>25</v>
      </c>
      <c r="J5423" s="1" t="s">
        <v>133</v>
      </c>
      <c r="K5423" s="1" t="s">
        <v>134</v>
      </c>
      <c r="L5423" s="1">
        <v>19134</v>
      </c>
      <c r="M5423" s="1" t="s">
        <v>135</v>
      </c>
      <c r="N5423" s="1" t="s">
        <v>3962</v>
      </c>
      <c r="O5423" s="1" t="s">
        <v>66</v>
      </c>
      <c r="P5423" s="1" t="s">
        <v>146</v>
      </c>
      <c r="Q5423" s="1" t="s">
        <v>3963</v>
      </c>
      <c r="R5423" s="1">
        <v>31.983999999999998</v>
      </c>
      <c r="S5423" s="1">
        <v>2</v>
      </c>
      <c r="T5423" s="1">
        <v>0.2</v>
      </c>
      <c r="U5423" s="1">
        <v>1.1993999999999998</v>
      </c>
      <c r="V5423" s="3" t="str">
        <f>IF(M5423=People!$B$5,People!$A$5,IF(M5423=People!$B$4,People!$A$4,IF(M5423=People!$B$3,People!$A$3,IF(M5423=People!$B$2,People!$A$2,0))))</f>
        <v>Chuck Magee</v>
      </c>
      <c r="W5423" s="3" t="str">
        <f>IFERROR(INDEX(Returns!A:A,MATCH(B5423,Returns!B:B,0)),"No")</f>
        <v>Yes</v>
      </c>
    </row>
    <row r="5424" spans="1:23" x14ac:dyDescent="0.2">
      <c r="A5424" s="1">
        <v>5423</v>
      </c>
      <c r="B5424" t="s">
        <v>8761</v>
      </c>
      <c r="C5424" s="2">
        <v>43463</v>
      </c>
      <c r="D5424" s="2">
        <v>43467</v>
      </c>
      <c r="E5424" s="1" t="s">
        <v>46</v>
      </c>
      <c r="F5424" s="1" t="s">
        <v>2942</v>
      </c>
      <c r="G5424" s="1" t="s">
        <v>2943</v>
      </c>
      <c r="H5424" s="1" t="s">
        <v>24</v>
      </c>
      <c r="I5424" s="1" t="s">
        <v>25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2019</v>
      </c>
      <c r="O5424" s="1" t="s">
        <v>43</v>
      </c>
      <c r="P5424" s="1" t="s">
        <v>70</v>
      </c>
      <c r="Q5424" s="1" t="s">
        <v>2020</v>
      </c>
      <c r="R5424" s="1">
        <v>11.231999999999999</v>
      </c>
      <c r="S5424" s="1">
        <v>3</v>
      </c>
      <c r="T5424" s="1">
        <v>0.2</v>
      </c>
      <c r="U5424" s="1">
        <v>3.9312000000000005</v>
      </c>
      <c r="V5424" s="3" t="str">
        <f>IF(M5424=People!$B$5,People!$A$5,IF(M5424=People!$B$4,People!$A$4,IF(M5424=People!$B$3,People!$A$3,IF(M5424=People!$B$2,People!$A$2,0))))</f>
        <v>Anna Andreadi</v>
      </c>
      <c r="W5424" s="3" t="str">
        <f>IFERROR(INDEX(Returns!A:A,MATCH(B5424,Returns!B:B,0)),"No")</f>
        <v>No</v>
      </c>
    </row>
    <row r="5425" spans="1:23" x14ac:dyDescent="0.2">
      <c r="A5425" s="1">
        <v>5424</v>
      </c>
      <c r="B5425" t="s">
        <v>8762</v>
      </c>
      <c r="C5425" s="2">
        <v>43772</v>
      </c>
      <c r="D5425" s="2">
        <v>43774</v>
      </c>
      <c r="E5425" s="1" t="s">
        <v>21</v>
      </c>
      <c r="F5425" s="1" t="s">
        <v>4172</v>
      </c>
      <c r="G5425" s="1" t="s">
        <v>4173</v>
      </c>
      <c r="H5425" s="1" t="s">
        <v>38</v>
      </c>
      <c r="I5425" s="1" t="s">
        <v>25</v>
      </c>
      <c r="J5425" s="1" t="s">
        <v>1277</v>
      </c>
      <c r="K5425" s="1" t="s">
        <v>27</v>
      </c>
      <c r="L5425" s="1">
        <v>40475</v>
      </c>
      <c r="M5425" s="1" t="s">
        <v>28</v>
      </c>
      <c r="N5425" s="1" t="s">
        <v>5528</v>
      </c>
      <c r="O5425" s="1" t="s">
        <v>43</v>
      </c>
      <c r="P5425" s="1" t="s">
        <v>84</v>
      </c>
      <c r="Q5425" s="1" t="s">
        <v>5529</v>
      </c>
      <c r="R5425" s="1">
        <v>26.400000000000002</v>
      </c>
      <c r="S5425" s="1">
        <v>5</v>
      </c>
      <c r="T5425" s="1">
        <v>0</v>
      </c>
      <c r="U5425" s="1">
        <v>11.879999999999999</v>
      </c>
      <c r="V5425" s="3" t="str">
        <f>IF(M5425=People!$B$5,People!$A$5,IF(M5425=People!$B$4,People!$A$4,IF(M5425=People!$B$3,People!$A$3,IF(M5425=People!$B$2,People!$A$2,0))))</f>
        <v>Cassandra Brandow</v>
      </c>
      <c r="W5425" s="3" t="str">
        <f>IFERROR(INDEX(Returns!A:A,MATCH(B5425,Returns!B:B,0)),"No")</f>
        <v>No</v>
      </c>
    </row>
    <row r="5426" spans="1:23" x14ac:dyDescent="0.2">
      <c r="A5426" s="1">
        <v>5425</v>
      </c>
      <c r="B5426" t="s">
        <v>8763</v>
      </c>
      <c r="C5426" s="2">
        <v>43485</v>
      </c>
      <c r="D5426" s="2">
        <v>43491</v>
      </c>
      <c r="E5426" s="1" t="s">
        <v>46</v>
      </c>
      <c r="F5426" s="1" t="s">
        <v>1651</v>
      </c>
      <c r="G5426" s="1" t="s">
        <v>1652</v>
      </c>
      <c r="H5426" s="1" t="s">
        <v>24</v>
      </c>
      <c r="I5426" s="1" t="s">
        <v>25</v>
      </c>
      <c r="J5426" s="1" t="s">
        <v>5387</v>
      </c>
      <c r="K5426" s="1" t="s">
        <v>658</v>
      </c>
      <c r="L5426" s="1">
        <v>6708</v>
      </c>
      <c r="M5426" s="1" t="s">
        <v>135</v>
      </c>
      <c r="N5426" s="1" t="s">
        <v>2705</v>
      </c>
      <c r="O5426" s="1" t="s">
        <v>43</v>
      </c>
      <c r="P5426" s="1" t="s">
        <v>63</v>
      </c>
      <c r="Q5426" s="1" t="s">
        <v>2706</v>
      </c>
      <c r="R5426" s="1">
        <v>3.52</v>
      </c>
      <c r="S5426" s="1">
        <v>2</v>
      </c>
      <c r="T5426" s="1">
        <v>0</v>
      </c>
      <c r="U5426" s="1">
        <v>1.0207999999999999</v>
      </c>
      <c r="V5426" s="3" t="str">
        <f>IF(M5426=People!$B$5,People!$A$5,IF(M5426=People!$B$4,People!$A$4,IF(M5426=People!$B$3,People!$A$3,IF(M5426=People!$B$2,People!$A$2,0))))</f>
        <v>Chuck Magee</v>
      </c>
      <c r="W5426" s="3" t="str">
        <f>IFERROR(INDEX(Returns!A:A,MATCH(B5426,Returns!B:B,0)),"No")</f>
        <v>No</v>
      </c>
    </row>
    <row r="5427" spans="1:23" x14ac:dyDescent="0.2">
      <c r="A5427" s="1">
        <v>5426</v>
      </c>
      <c r="B5427" t="s">
        <v>8764</v>
      </c>
      <c r="C5427" s="2">
        <v>43437</v>
      </c>
      <c r="D5427" s="2">
        <v>43440</v>
      </c>
      <c r="E5427" s="1" t="s">
        <v>170</v>
      </c>
      <c r="F5427" s="1" t="s">
        <v>2711</v>
      </c>
      <c r="G5427" s="1" t="s">
        <v>2712</v>
      </c>
      <c r="H5427" s="1" t="s">
        <v>24</v>
      </c>
      <c r="I5427" s="1" t="s">
        <v>25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5530</v>
      </c>
      <c r="O5427" s="1" t="s">
        <v>66</v>
      </c>
      <c r="P5427" s="1" t="s">
        <v>146</v>
      </c>
      <c r="Q5427" s="1" t="s">
        <v>5531</v>
      </c>
      <c r="R5427" s="1">
        <v>1649.95</v>
      </c>
      <c r="S5427" s="1">
        <v>5</v>
      </c>
      <c r="T5427" s="1">
        <v>0</v>
      </c>
      <c r="U5427" s="1">
        <v>659.98</v>
      </c>
      <c r="V5427" s="3" t="str">
        <f>IF(M5427=People!$B$5,People!$A$5,IF(M5427=People!$B$4,People!$A$4,IF(M5427=People!$B$3,People!$A$3,IF(M5427=People!$B$2,People!$A$2,0))))</f>
        <v>Anna Andreadi</v>
      </c>
      <c r="W5427" s="3" t="str">
        <f>IFERROR(INDEX(Returns!A:A,MATCH(B5427,Returns!B:B,0)),"No")</f>
        <v>No</v>
      </c>
    </row>
    <row r="5428" spans="1:23" x14ac:dyDescent="0.2">
      <c r="A5428" s="1">
        <v>5427</v>
      </c>
      <c r="B5428" t="s">
        <v>8764</v>
      </c>
      <c r="C5428" s="2">
        <v>43437</v>
      </c>
      <c r="D5428" s="2">
        <v>43440</v>
      </c>
      <c r="E5428" s="1" t="s">
        <v>170</v>
      </c>
      <c r="F5428" s="1" t="s">
        <v>2711</v>
      </c>
      <c r="G5428" s="1" t="s">
        <v>2712</v>
      </c>
      <c r="H5428" s="1" t="s">
        <v>24</v>
      </c>
      <c r="I5428" s="1" t="s">
        <v>25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5142</v>
      </c>
      <c r="O5428" s="1" t="s">
        <v>30</v>
      </c>
      <c r="P5428" s="1" t="s">
        <v>60</v>
      </c>
      <c r="Q5428" s="1" t="s">
        <v>5143</v>
      </c>
      <c r="R5428" s="1">
        <v>111.89999999999999</v>
      </c>
      <c r="S5428" s="1">
        <v>6</v>
      </c>
      <c r="T5428" s="1">
        <v>0</v>
      </c>
      <c r="U5428" s="1">
        <v>51.47399999999999</v>
      </c>
      <c r="V5428" s="3" t="str">
        <f>IF(M5428=People!$B$5,People!$A$5,IF(M5428=People!$B$4,People!$A$4,IF(M5428=People!$B$3,People!$A$3,IF(M5428=People!$B$2,People!$A$2,0))))</f>
        <v>Anna Andreadi</v>
      </c>
      <c r="W5428" s="3" t="str">
        <f>IFERROR(INDEX(Returns!A:A,MATCH(B5428,Returns!B:B,0)),"No")</f>
        <v>No</v>
      </c>
    </row>
    <row r="5429" spans="1:23" x14ac:dyDescent="0.2">
      <c r="A5429" s="1">
        <v>5428</v>
      </c>
      <c r="B5429" t="s">
        <v>8765</v>
      </c>
      <c r="C5429" s="2">
        <v>43265</v>
      </c>
      <c r="D5429" s="2">
        <v>43265</v>
      </c>
      <c r="E5429" s="1" t="s">
        <v>1126</v>
      </c>
      <c r="F5429" s="1" t="s">
        <v>5532</v>
      </c>
      <c r="G5429" s="1" t="s">
        <v>5533</v>
      </c>
      <c r="H5429" s="1" t="s">
        <v>94</v>
      </c>
      <c r="I5429" s="1" t="s">
        <v>25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5126</v>
      </c>
      <c r="O5429" s="1" t="s">
        <v>30</v>
      </c>
      <c r="P5429" s="1" t="s">
        <v>31</v>
      </c>
      <c r="Q5429" s="1" t="s">
        <v>5127</v>
      </c>
      <c r="R5429" s="1">
        <v>599.16499999999996</v>
      </c>
      <c r="S5429" s="1">
        <v>5</v>
      </c>
      <c r="T5429" s="1">
        <v>0.15</v>
      </c>
      <c r="U5429" s="1">
        <v>35.245000000000005</v>
      </c>
      <c r="V5429" s="3" t="str">
        <f>IF(M5429=People!$B$5,People!$A$5,IF(M5429=People!$B$4,People!$A$4,IF(M5429=People!$B$3,People!$A$3,IF(M5429=People!$B$2,People!$A$2,0))))</f>
        <v>Anna Andreadi</v>
      </c>
      <c r="W5429" s="3" t="str">
        <f>IFERROR(INDEX(Returns!A:A,MATCH(B5429,Returns!B:B,0)),"No")</f>
        <v>No</v>
      </c>
    </row>
    <row r="5430" spans="1:23" x14ac:dyDescent="0.2">
      <c r="A5430" s="1">
        <v>5429</v>
      </c>
      <c r="B5430" t="s">
        <v>8766</v>
      </c>
      <c r="C5430" s="2">
        <v>43345</v>
      </c>
      <c r="D5430" s="2">
        <v>43347</v>
      </c>
      <c r="E5430" s="1" t="s">
        <v>170</v>
      </c>
      <c r="F5430" s="1" t="s">
        <v>3115</v>
      </c>
      <c r="G5430" s="1" t="s">
        <v>3116</v>
      </c>
      <c r="H5430" s="1" t="s">
        <v>94</v>
      </c>
      <c r="I5430" s="1" t="s">
        <v>25</v>
      </c>
      <c r="J5430" s="1" t="s">
        <v>116</v>
      </c>
      <c r="K5430" s="1" t="s">
        <v>40</v>
      </c>
      <c r="L5430" s="1">
        <v>94122</v>
      </c>
      <c r="M5430" s="1" t="s">
        <v>41</v>
      </c>
      <c r="N5430" s="1" t="s">
        <v>641</v>
      </c>
      <c r="O5430" s="1" t="s">
        <v>43</v>
      </c>
      <c r="P5430" s="1" t="s">
        <v>55</v>
      </c>
      <c r="Q5430" s="1" t="s">
        <v>642</v>
      </c>
      <c r="R5430" s="1">
        <v>46.53</v>
      </c>
      <c r="S5430" s="1">
        <v>3</v>
      </c>
      <c r="T5430" s="1">
        <v>0</v>
      </c>
      <c r="U5430" s="1">
        <v>12.097800000000001</v>
      </c>
      <c r="V5430" s="3" t="str">
        <f>IF(M5430=People!$B$5,People!$A$5,IF(M5430=People!$B$4,People!$A$4,IF(M5430=People!$B$3,People!$A$3,IF(M5430=People!$B$2,People!$A$2,0))))</f>
        <v>Anna Andreadi</v>
      </c>
      <c r="W5430" s="3" t="str">
        <f>IFERROR(INDEX(Returns!A:A,MATCH(B5430,Returns!B:B,0)),"No")</f>
        <v>No</v>
      </c>
    </row>
    <row r="5431" spans="1:23" x14ac:dyDescent="0.2">
      <c r="A5431" s="1">
        <v>5430</v>
      </c>
      <c r="B5431" t="s">
        <v>8767</v>
      </c>
      <c r="C5431" s="2">
        <v>42618</v>
      </c>
      <c r="D5431" s="2">
        <v>42620</v>
      </c>
      <c r="E5431" s="1" t="s">
        <v>170</v>
      </c>
      <c r="F5431" s="1" t="s">
        <v>4895</v>
      </c>
      <c r="G5431" s="1" t="s">
        <v>4896</v>
      </c>
      <c r="H5431" s="1" t="s">
        <v>24</v>
      </c>
      <c r="I5431" s="1" t="s">
        <v>25</v>
      </c>
      <c r="J5431" s="1" t="s">
        <v>1008</v>
      </c>
      <c r="K5431" s="1" t="s">
        <v>50</v>
      </c>
      <c r="L5431" s="1">
        <v>33710</v>
      </c>
      <c r="M5431" s="1" t="s">
        <v>28</v>
      </c>
      <c r="N5431" s="1" t="s">
        <v>1038</v>
      </c>
      <c r="O5431" s="1" t="s">
        <v>30</v>
      </c>
      <c r="P5431" s="1" t="s">
        <v>60</v>
      </c>
      <c r="Q5431" s="1" t="s">
        <v>1039</v>
      </c>
      <c r="R5431" s="1">
        <v>31.983999999999998</v>
      </c>
      <c r="S5431" s="1">
        <v>2</v>
      </c>
      <c r="T5431" s="1">
        <v>0.2</v>
      </c>
      <c r="U5431" s="1">
        <v>1.9989999999999979</v>
      </c>
      <c r="V5431" s="3" t="str">
        <f>IF(M5431=People!$B$5,People!$A$5,IF(M5431=People!$B$4,People!$A$4,IF(M5431=People!$B$3,People!$A$3,IF(M5431=People!$B$2,People!$A$2,0))))</f>
        <v>Cassandra Brandow</v>
      </c>
      <c r="W5431" s="3" t="str">
        <f>IFERROR(INDEX(Returns!A:A,MATCH(B5431,Returns!B:B,0)),"No")</f>
        <v>No</v>
      </c>
    </row>
    <row r="5432" spans="1:23" x14ac:dyDescent="0.2">
      <c r="A5432" s="1">
        <v>5431</v>
      </c>
      <c r="B5432" t="s">
        <v>8768</v>
      </c>
      <c r="C5432" s="2">
        <v>43759</v>
      </c>
      <c r="D5432" s="2">
        <v>43763</v>
      </c>
      <c r="E5432" s="1" t="s">
        <v>46</v>
      </c>
      <c r="F5432" s="1" t="s">
        <v>5534</v>
      </c>
      <c r="G5432" s="1" t="s">
        <v>5535</v>
      </c>
      <c r="H5432" s="1" t="s">
        <v>94</v>
      </c>
      <c r="I5432" s="1" t="s">
        <v>25</v>
      </c>
      <c r="J5432" s="1" t="s">
        <v>980</v>
      </c>
      <c r="K5432" s="1" t="s">
        <v>440</v>
      </c>
      <c r="L5432" s="1">
        <v>44107</v>
      </c>
      <c r="M5432" s="1" t="s">
        <v>135</v>
      </c>
      <c r="N5432" s="1" t="s">
        <v>5490</v>
      </c>
      <c r="O5432" s="1" t="s">
        <v>43</v>
      </c>
      <c r="P5432" s="1" t="s">
        <v>73</v>
      </c>
      <c r="Q5432" s="1" t="s">
        <v>5491</v>
      </c>
      <c r="R5432" s="1">
        <v>161.56800000000001</v>
      </c>
      <c r="S5432" s="1">
        <v>2</v>
      </c>
      <c r="T5432" s="1">
        <v>0.2</v>
      </c>
      <c r="U5432" s="1">
        <v>16.156799999999997</v>
      </c>
      <c r="V5432" s="3" t="str">
        <f>IF(M5432=People!$B$5,People!$A$5,IF(M5432=People!$B$4,People!$A$4,IF(M5432=People!$B$3,People!$A$3,IF(M5432=People!$B$2,People!$A$2,0))))</f>
        <v>Chuck Magee</v>
      </c>
      <c r="W5432" s="3" t="str">
        <f>IFERROR(INDEX(Returns!A:A,MATCH(B5432,Returns!B:B,0)),"No")</f>
        <v>No</v>
      </c>
    </row>
    <row r="5433" spans="1:23" x14ac:dyDescent="0.2">
      <c r="A5433" s="1">
        <v>5432</v>
      </c>
      <c r="B5433" t="s">
        <v>8768</v>
      </c>
      <c r="C5433" s="2">
        <v>43759</v>
      </c>
      <c r="D5433" s="2">
        <v>43763</v>
      </c>
      <c r="E5433" s="1" t="s">
        <v>46</v>
      </c>
      <c r="F5433" s="1" t="s">
        <v>5534</v>
      </c>
      <c r="G5433" s="1" t="s">
        <v>5535</v>
      </c>
      <c r="H5433" s="1" t="s">
        <v>94</v>
      </c>
      <c r="I5433" s="1" t="s">
        <v>25</v>
      </c>
      <c r="J5433" s="1" t="s">
        <v>980</v>
      </c>
      <c r="K5433" s="1" t="s">
        <v>440</v>
      </c>
      <c r="L5433" s="1">
        <v>44107</v>
      </c>
      <c r="M5433" s="1" t="s">
        <v>135</v>
      </c>
      <c r="N5433" s="1" t="s">
        <v>2402</v>
      </c>
      <c r="O5433" s="1" t="s">
        <v>43</v>
      </c>
      <c r="P5433" s="1" t="s">
        <v>84</v>
      </c>
      <c r="Q5433" s="1" t="s">
        <v>2403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3" t="str">
        <f>IF(M5433=People!$B$5,People!$A$5,IF(M5433=People!$B$4,People!$A$4,IF(M5433=People!$B$3,People!$A$3,IF(M5433=People!$B$2,People!$A$2,0))))</f>
        <v>Chuck Magee</v>
      </c>
      <c r="W5433" s="3" t="str">
        <f>IFERROR(INDEX(Returns!A:A,MATCH(B5433,Returns!B:B,0)),"No")</f>
        <v>No</v>
      </c>
    </row>
    <row r="5434" spans="1:23" x14ac:dyDescent="0.2">
      <c r="A5434" s="1">
        <v>5433</v>
      </c>
      <c r="B5434" t="s">
        <v>8768</v>
      </c>
      <c r="C5434" s="2">
        <v>43759</v>
      </c>
      <c r="D5434" s="2">
        <v>43763</v>
      </c>
      <c r="E5434" s="1" t="s">
        <v>46</v>
      </c>
      <c r="F5434" s="1" t="s">
        <v>5534</v>
      </c>
      <c r="G5434" s="1" t="s">
        <v>5535</v>
      </c>
      <c r="H5434" s="1" t="s">
        <v>94</v>
      </c>
      <c r="I5434" s="1" t="s">
        <v>25</v>
      </c>
      <c r="J5434" s="1" t="s">
        <v>980</v>
      </c>
      <c r="K5434" s="1" t="s">
        <v>440</v>
      </c>
      <c r="L5434" s="1">
        <v>44107</v>
      </c>
      <c r="M5434" s="1" t="s">
        <v>135</v>
      </c>
      <c r="N5434" s="1" t="s">
        <v>4729</v>
      </c>
      <c r="O5434" s="1" t="s">
        <v>43</v>
      </c>
      <c r="P5434" s="1" t="s">
        <v>70</v>
      </c>
      <c r="Q5434" s="1" t="s">
        <v>4730</v>
      </c>
      <c r="R5434" s="1">
        <v>6.2160000000000002</v>
      </c>
      <c r="S5434" s="1">
        <v>4</v>
      </c>
      <c r="T5434" s="1">
        <v>0.7</v>
      </c>
      <c r="U5434" s="1">
        <v>-4.9727999999999994</v>
      </c>
      <c r="V5434" s="3" t="str">
        <f>IF(M5434=People!$B$5,People!$A$5,IF(M5434=People!$B$4,People!$A$4,IF(M5434=People!$B$3,People!$A$3,IF(M5434=People!$B$2,People!$A$2,0))))</f>
        <v>Chuck Magee</v>
      </c>
      <c r="W5434" s="3" t="str">
        <f>IFERROR(INDEX(Returns!A:A,MATCH(B5434,Returns!B:B,0)),"No")</f>
        <v>No</v>
      </c>
    </row>
    <row r="5435" spans="1:23" x14ac:dyDescent="0.2">
      <c r="A5435" s="1">
        <v>5434</v>
      </c>
      <c r="B5435" t="s">
        <v>6126</v>
      </c>
      <c r="C5435" s="2">
        <v>43580</v>
      </c>
      <c r="D5435" s="2">
        <v>43584</v>
      </c>
      <c r="E5435" s="1" t="s">
        <v>46</v>
      </c>
      <c r="F5435" s="1" t="s">
        <v>2853</v>
      </c>
      <c r="G5435" s="1" t="s">
        <v>2854</v>
      </c>
      <c r="H5435" s="1" t="s">
        <v>24</v>
      </c>
      <c r="I5435" s="1" t="s">
        <v>25</v>
      </c>
      <c r="J5435" s="1" t="s">
        <v>5484</v>
      </c>
      <c r="K5435" s="1" t="s">
        <v>279</v>
      </c>
      <c r="L5435" s="1">
        <v>85224</v>
      </c>
      <c r="M5435" s="1" t="s">
        <v>41</v>
      </c>
      <c r="N5435" s="1" t="s">
        <v>127</v>
      </c>
      <c r="O5435" s="1" t="s">
        <v>43</v>
      </c>
      <c r="P5435" s="1" t="s">
        <v>63</v>
      </c>
      <c r="Q5435" s="1" t="s">
        <v>128</v>
      </c>
      <c r="R5435" s="1">
        <v>8.895999999999999</v>
      </c>
      <c r="S5435" s="1">
        <v>4</v>
      </c>
      <c r="T5435" s="1">
        <v>0.2</v>
      </c>
      <c r="U5435" s="1">
        <v>0.66719999999999979</v>
      </c>
      <c r="V5435" s="3" t="str">
        <f>IF(M5435=People!$B$5,People!$A$5,IF(M5435=People!$B$4,People!$A$4,IF(M5435=People!$B$3,People!$A$3,IF(M5435=People!$B$2,People!$A$2,0))))</f>
        <v>Anna Andreadi</v>
      </c>
      <c r="W5435" s="3" t="str">
        <f>IFERROR(INDEX(Returns!A:A,MATCH(B5435,Returns!B:B,0)),"No")</f>
        <v>Yes</v>
      </c>
    </row>
    <row r="5436" spans="1:23" x14ac:dyDescent="0.2">
      <c r="A5436" s="1">
        <v>5435</v>
      </c>
      <c r="B5436" t="s">
        <v>8769</v>
      </c>
      <c r="C5436" s="2">
        <v>43027</v>
      </c>
      <c r="D5436" s="2">
        <v>43032</v>
      </c>
      <c r="E5436" s="1" t="s">
        <v>46</v>
      </c>
      <c r="F5436" s="1" t="s">
        <v>645</v>
      </c>
      <c r="G5436" s="1" t="s">
        <v>646</v>
      </c>
      <c r="H5436" s="1" t="s">
        <v>94</v>
      </c>
      <c r="I5436" s="1" t="s">
        <v>25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5536</v>
      </c>
      <c r="O5436" s="1" t="s">
        <v>43</v>
      </c>
      <c r="P5436" s="1" t="s">
        <v>73</v>
      </c>
      <c r="Q5436" s="1" t="s">
        <v>5537</v>
      </c>
      <c r="R5436" s="1">
        <v>1640.6999999999998</v>
      </c>
      <c r="S5436" s="1">
        <v>5</v>
      </c>
      <c r="T5436" s="1">
        <v>0</v>
      </c>
      <c r="U5436" s="1">
        <v>459.39599999999996</v>
      </c>
      <c r="V5436" s="3" t="str">
        <f>IF(M5436=People!$B$5,People!$A$5,IF(M5436=People!$B$4,People!$A$4,IF(M5436=People!$B$3,People!$A$3,IF(M5436=People!$B$2,People!$A$2,0))))</f>
        <v>Anna Andreadi</v>
      </c>
      <c r="W5436" s="3" t="str">
        <f>IFERROR(INDEX(Returns!A:A,MATCH(B5436,Returns!B:B,0)),"No")</f>
        <v>No</v>
      </c>
    </row>
    <row r="5437" spans="1:23" x14ac:dyDescent="0.2">
      <c r="A5437" s="1">
        <v>5436</v>
      </c>
      <c r="B5437" t="s">
        <v>8769</v>
      </c>
      <c r="C5437" s="2">
        <v>43027</v>
      </c>
      <c r="D5437" s="2">
        <v>43032</v>
      </c>
      <c r="E5437" s="1" t="s">
        <v>46</v>
      </c>
      <c r="F5437" s="1" t="s">
        <v>645</v>
      </c>
      <c r="G5437" s="1" t="s">
        <v>646</v>
      </c>
      <c r="H5437" s="1" t="s">
        <v>94</v>
      </c>
      <c r="I5437" s="1" t="s">
        <v>25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1023</v>
      </c>
      <c r="O5437" s="1" t="s">
        <v>66</v>
      </c>
      <c r="P5437" s="1" t="s">
        <v>146</v>
      </c>
      <c r="Q5437" s="1" t="s">
        <v>1024</v>
      </c>
      <c r="R5437" s="1">
        <v>270</v>
      </c>
      <c r="S5437" s="1">
        <v>3</v>
      </c>
      <c r="T5437" s="1">
        <v>0</v>
      </c>
      <c r="U5437" s="1">
        <v>97.199999999999989</v>
      </c>
      <c r="V5437" s="3" t="str">
        <f>IF(M5437=People!$B$5,People!$A$5,IF(M5437=People!$B$4,People!$A$4,IF(M5437=People!$B$3,People!$A$3,IF(M5437=People!$B$2,People!$A$2,0))))</f>
        <v>Anna Andreadi</v>
      </c>
      <c r="W5437" s="3" t="str">
        <f>IFERROR(INDEX(Returns!A:A,MATCH(B5437,Returns!B:B,0)),"No")</f>
        <v>No</v>
      </c>
    </row>
    <row r="5438" spans="1:23" x14ac:dyDescent="0.2">
      <c r="A5438" s="1">
        <v>5437</v>
      </c>
      <c r="B5438" t="s">
        <v>8770</v>
      </c>
      <c r="C5438" s="2">
        <v>42556</v>
      </c>
      <c r="D5438" s="2">
        <v>42559</v>
      </c>
      <c r="E5438" s="1" t="s">
        <v>170</v>
      </c>
      <c r="F5438" s="1" t="s">
        <v>5517</v>
      </c>
      <c r="G5438" s="1" t="s">
        <v>5518</v>
      </c>
      <c r="H5438" s="1" t="s">
        <v>38</v>
      </c>
      <c r="I5438" s="1" t="s">
        <v>25</v>
      </c>
      <c r="J5438" s="1" t="s">
        <v>1963</v>
      </c>
      <c r="K5438" s="1" t="s">
        <v>50</v>
      </c>
      <c r="L5438" s="1">
        <v>32137</v>
      </c>
      <c r="M5438" s="1" t="s">
        <v>28</v>
      </c>
      <c r="N5438" s="1" t="s">
        <v>3632</v>
      </c>
      <c r="O5438" s="1" t="s">
        <v>30</v>
      </c>
      <c r="P5438" s="1" t="s">
        <v>60</v>
      </c>
      <c r="Q5438" s="1" t="s">
        <v>3633</v>
      </c>
      <c r="R5438" s="1">
        <v>19.52</v>
      </c>
      <c r="S5438" s="1">
        <v>2</v>
      </c>
      <c r="T5438" s="1">
        <v>0.2</v>
      </c>
      <c r="U5438" s="1">
        <v>5.3680000000000012</v>
      </c>
      <c r="V5438" s="3" t="str">
        <f>IF(M5438=People!$B$5,People!$A$5,IF(M5438=People!$B$4,People!$A$4,IF(M5438=People!$B$3,People!$A$3,IF(M5438=People!$B$2,People!$A$2,0))))</f>
        <v>Cassandra Brandow</v>
      </c>
      <c r="W5438" s="3" t="str">
        <f>IFERROR(INDEX(Returns!A:A,MATCH(B5438,Returns!B:B,0)),"No")</f>
        <v>No</v>
      </c>
    </row>
    <row r="5439" spans="1:23" x14ac:dyDescent="0.2">
      <c r="A5439" s="1">
        <v>5438</v>
      </c>
      <c r="B5439" t="s">
        <v>8770</v>
      </c>
      <c r="C5439" s="2">
        <v>42556</v>
      </c>
      <c r="D5439" s="2">
        <v>42559</v>
      </c>
      <c r="E5439" s="1" t="s">
        <v>170</v>
      </c>
      <c r="F5439" s="1" t="s">
        <v>5517</v>
      </c>
      <c r="G5439" s="1" t="s">
        <v>5518</v>
      </c>
      <c r="H5439" s="1" t="s">
        <v>38</v>
      </c>
      <c r="I5439" s="1" t="s">
        <v>25</v>
      </c>
      <c r="J5439" s="1" t="s">
        <v>1963</v>
      </c>
      <c r="K5439" s="1" t="s">
        <v>50</v>
      </c>
      <c r="L5439" s="1">
        <v>32137</v>
      </c>
      <c r="M5439" s="1" t="s">
        <v>28</v>
      </c>
      <c r="N5439" s="1" t="s">
        <v>4826</v>
      </c>
      <c r="O5439" s="1" t="s">
        <v>43</v>
      </c>
      <c r="P5439" s="1" t="s">
        <v>70</v>
      </c>
      <c r="Q5439" s="1" t="s">
        <v>4827</v>
      </c>
      <c r="R5439" s="1">
        <v>9.8100000000000023</v>
      </c>
      <c r="S5439" s="1">
        <v>5</v>
      </c>
      <c r="T5439" s="1">
        <v>0.7</v>
      </c>
      <c r="U5439" s="1">
        <v>-6.8669999999999973</v>
      </c>
      <c r="V5439" s="3" t="str">
        <f>IF(M5439=People!$B$5,People!$A$5,IF(M5439=People!$B$4,People!$A$4,IF(M5439=People!$B$3,People!$A$3,IF(M5439=People!$B$2,People!$A$2,0))))</f>
        <v>Cassandra Brandow</v>
      </c>
      <c r="W5439" s="3" t="str">
        <f>IFERROR(INDEX(Returns!A:A,MATCH(B5439,Returns!B:B,0)),"No")</f>
        <v>No</v>
      </c>
    </row>
    <row r="5440" spans="1:23" x14ac:dyDescent="0.2">
      <c r="A5440" s="1">
        <v>5439</v>
      </c>
      <c r="B5440" t="s">
        <v>8770</v>
      </c>
      <c r="C5440" s="2">
        <v>42556</v>
      </c>
      <c r="D5440" s="2">
        <v>42559</v>
      </c>
      <c r="E5440" s="1" t="s">
        <v>170</v>
      </c>
      <c r="F5440" s="1" t="s">
        <v>5517</v>
      </c>
      <c r="G5440" s="1" t="s">
        <v>5518</v>
      </c>
      <c r="H5440" s="1" t="s">
        <v>38</v>
      </c>
      <c r="I5440" s="1" t="s">
        <v>25</v>
      </c>
      <c r="J5440" s="1" t="s">
        <v>1963</v>
      </c>
      <c r="K5440" s="1" t="s">
        <v>50</v>
      </c>
      <c r="L5440" s="1">
        <v>32137</v>
      </c>
      <c r="M5440" s="1" t="s">
        <v>28</v>
      </c>
      <c r="N5440" s="1" t="s">
        <v>5538</v>
      </c>
      <c r="O5440" s="1" t="s">
        <v>30</v>
      </c>
      <c r="P5440" s="1" t="s">
        <v>60</v>
      </c>
      <c r="Q5440" s="1" t="s">
        <v>5539</v>
      </c>
      <c r="R5440" s="1">
        <v>213.21600000000001</v>
      </c>
      <c r="S5440" s="1">
        <v>3</v>
      </c>
      <c r="T5440" s="1">
        <v>0.2</v>
      </c>
      <c r="U5440" s="1">
        <v>15.991199999999992</v>
      </c>
      <c r="V5440" s="3" t="str">
        <f>IF(M5440=People!$B$5,People!$A$5,IF(M5440=People!$B$4,People!$A$4,IF(M5440=People!$B$3,People!$A$3,IF(M5440=People!$B$2,People!$A$2,0))))</f>
        <v>Cassandra Brandow</v>
      </c>
      <c r="W5440" s="3" t="str">
        <f>IFERROR(INDEX(Returns!A:A,MATCH(B5440,Returns!B:B,0)),"No")</f>
        <v>No</v>
      </c>
    </row>
    <row r="5441" spans="1:23" x14ac:dyDescent="0.2">
      <c r="A5441" s="1">
        <v>5440</v>
      </c>
      <c r="B5441" t="s">
        <v>8771</v>
      </c>
      <c r="C5441" s="2">
        <v>43194</v>
      </c>
      <c r="D5441" s="2">
        <v>43199</v>
      </c>
      <c r="E5441" s="1" t="s">
        <v>46</v>
      </c>
      <c r="F5441" s="1" t="s">
        <v>4872</v>
      </c>
      <c r="G5441" s="1" t="s">
        <v>4873</v>
      </c>
      <c r="H5441" s="1" t="s">
        <v>24</v>
      </c>
      <c r="I5441" s="1" t="s">
        <v>25</v>
      </c>
      <c r="J5441" s="1" t="s">
        <v>239</v>
      </c>
      <c r="K5441" s="1" t="s">
        <v>240</v>
      </c>
      <c r="L5441" s="1">
        <v>10035</v>
      </c>
      <c r="M5441" s="1" t="s">
        <v>135</v>
      </c>
      <c r="N5441" s="1" t="s">
        <v>4810</v>
      </c>
      <c r="O5441" s="1" t="s">
        <v>43</v>
      </c>
      <c r="P5441" s="1" t="s">
        <v>70</v>
      </c>
      <c r="Q5441" s="1" t="s">
        <v>4811</v>
      </c>
      <c r="R5441" s="1">
        <v>588.78399999999999</v>
      </c>
      <c r="S5441" s="1">
        <v>2</v>
      </c>
      <c r="T5441" s="1">
        <v>0.2</v>
      </c>
      <c r="U5441" s="1">
        <v>183.99499999999998</v>
      </c>
      <c r="V5441" s="3" t="str">
        <f>IF(M5441=People!$B$5,People!$A$5,IF(M5441=People!$B$4,People!$A$4,IF(M5441=People!$B$3,People!$A$3,IF(M5441=People!$B$2,People!$A$2,0))))</f>
        <v>Chuck Magee</v>
      </c>
      <c r="W5441" s="3" t="str">
        <f>IFERROR(INDEX(Returns!A:A,MATCH(B5441,Returns!B:B,0)),"No")</f>
        <v>No</v>
      </c>
    </row>
    <row r="5442" spans="1:23" x14ac:dyDescent="0.2">
      <c r="A5442" s="1">
        <v>5441</v>
      </c>
      <c r="B5442" t="s">
        <v>8772</v>
      </c>
      <c r="C5442" s="2">
        <v>43782</v>
      </c>
      <c r="D5442" s="2">
        <v>43787</v>
      </c>
      <c r="E5442" s="1" t="s">
        <v>21</v>
      </c>
      <c r="F5442" s="1" t="s">
        <v>4505</v>
      </c>
      <c r="G5442" s="1" t="s">
        <v>4506</v>
      </c>
      <c r="H5442" s="1" t="s">
        <v>24</v>
      </c>
      <c r="I5442" s="1" t="s">
        <v>25</v>
      </c>
      <c r="J5442" s="1" t="s">
        <v>5540</v>
      </c>
      <c r="K5442" s="1" t="s">
        <v>50</v>
      </c>
      <c r="L5442" s="1">
        <v>33458</v>
      </c>
      <c r="M5442" s="1" t="s">
        <v>28</v>
      </c>
      <c r="N5442" s="1" t="s">
        <v>2248</v>
      </c>
      <c r="O5442" s="1" t="s">
        <v>43</v>
      </c>
      <c r="P5442" s="1" t="s">
        <v>63</v>
      </c>
      <c r="Q5442" s="1" t="s">
        <v>2249</v>
      </c>
      <c r="R5442" s="1">
        <v>2.0640000000000001</v>
      </c>
      <c r="S5442" s="1">
        <v>1</v>
      </c>
      <c r="T5442" s="1">
        <v>0.2</v>
      </c>
      <c r="U5442" s="1">
        <v>0.15480000000000005</v>
      </c>
      <c r="V5442" s="3" t="str">
        <f>IF(M5442=People!$B$5,People!$A$5,IF(M5442=People!$B$4,People!$A$4,IF(M5442=People!$B$3,People!$A$3,IF(M5442=People!$B$2,People!$A$2,0))))</f>
        <v>Cassandra Brandow</v>
      </c>
      <c r="W5442" s="3" t="str">
        <f>IFERROR(INDEX(Returns!A:A,MATCH(B5442,Returns!B:B,0)),"No")</f>
        <v>No</v>
      </c>
    </row>
    <row r="5443" spans="1:23" x14ac:dyDescent="0.2">
      <c r="A5443" s="1">
        <v>5442</v>
      </c>
      <c r="B5443" t="s">
        <v>8773</v>
      </c>
      <c r="C5443" s="2">
        <v>43717</v>
      </c>
      <c r="D5443" s="2">
        <v>43721</v>
      </c>
      <c r="E5443" s="1" t="s">
        <v>46</v>
      </c>
      <c r="F5443" s="1" t="s">
        <v>3322</v>
      </c>
      <c r="G5443" s="1" t="s">
        <v>3323</v>
      </c>
      <c r="H5443" s="1" t="s">
        <v>24</v>
      </c>
      <c r="I5443" s="1" t="s">
        <v>25</v>
      </c>
      <c r="J5443" s="1" t="s">
        <v>3253</v>
      </c>
      <c r="K5443" s="1" t="s">
        <v>279</v>
      </c>
      <c r="L5443" s="1">
        <v>85301</v>
      </c>
      <c r="M5443" s="1" t="s">
        <v>41</v>
      </c>
      <c r="N5443" s="1" t="s">
        <v>5541</v>
      </c>
      <c r="O5443" s="1" t="s">
        <v>43</v>
      </c>
      <c r="P5443" s="1" t="s">
        <v>84</v>
      </c>
      <c r="Q5443" s="1" t="s">
        <v>5542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3" t="str">
        <f>IF(M5443=People!$B$5,People!$A$5,IF(M5443=People!$B$4,People!$A$4,IF(M5443=People!$B$3,People!$A$3,IF(M5443=People!$B$2,People!$A$2,0))))</f>
        <v>Anna Andreadi</v>
      </c>
      <c r="W5443" s="3" t="str">
        <f>IFERROR(INDEX(Returns!A:A,MATCH(B5443,Returns!B:B,0)),"No")</f>
        <v>No</v>
      </c>
    </row>
    <row r="5444" spans="1:23" x14ac:dyDescent="0.2">
      <c r="A5444" s="1">
        <v>5443</v>
      </c>
      <c r="B5444" t="s">
        <v>8774</v>
      </c>
      <c r="C5444" s="2">
        <v>42842</v>
      </c>
      <c r="D5444" s="2">
        <v>42848</v>
      </c>
      <c r="E5444" s="1" t="s">
        <v>46</v>
      </c>
      <c r="F5444" s="1" t="s">
        <v>2389</v>
      </c>
      <c r="G5444" s="1" t="s">
        <v>2390</v>
      </c>
      <c r="H5444" s="1" t="s">
        <v>24</v>
      </c>
      <c r="I5444" s="1" t="s">
        <v>25</v>
      </c>
      <c r="J5444" s="1" t="s">
        <v>239</v>
      </c>
      <c r="K5444" s="1" t="s">
        <v>240</v>
      </c>
      <c r="L5444" s="1">
        <v>10035</v>
      </c>
      <c r="M5444" s="1" t="s">
        <v>135</v>
      </c>
      <c r="N5444" s="1" t="s">
        <v>2538</v>
      </c>
      <c r="O5444" s="1" t="s">
        <v>66</v>
      </c>
      <c r="P5444" s="1" t="s">
        <v>146</v>
      </c>
      <c r="Q5444" s="1" t="s">
        <v>2539</v>
      </c>
      <c r="R5444" s="1">
        <v>99.6</v>
      </c>
      <c r="S5444" s="1">
        <v>1</v>
      </c>
      <c r="T5444" s="1">
        <v>0</v>
      </c>
      <c r="U5444" s="1">
        <v>36.851999999999997</v>
      </c>
      <c r="V5444" s="3" t="str">
        <f>IF(M5444=People!$B$5,People!$A$5,IF(M5444=People!$B$4,People!$A$4,IF(M5444=People!$B$3,People!$A$3,IF(M5444=People!$B$2,People!$A$2,0))))</f>
        <v>Chuck Magee</v>
      </c>
      <c r="W5444" s="3" t="str">
        <f>IFERROR(INDEX(Returns!A:A,MATCH(B5444,Returns!B:B,0)),"No")</f>
        <v>No</v>
      </c>
    </row>
    <row r="5445" spans="1:23" x14ac:dyDescent="0.2">
      <c r="A5445" s="1">
        <v>5444</v>
      </c>
      <c r="B5445" t="s">
        <v>8774</v>
      </c>
      <c r="C5445" s="2">
        <v>42842</v>
      </c>
      <c r="D5445" s="2">
        <v>42848</v>
      </c>
      <c r="E5445" s="1" t="s">
        <v>46</v>
      </c>
      <c r="F5445" s="1" t="s">
        <v>2389</v>
      </c>
      <c r="G5445" s="1" t="s">
        <v>2390</v>
      </c>
      <c r="H5445" s="1" t="s">
        <v>24</v>
      </c>
      <c r="I5445" s="1" t="s">
        <v>25</v>
      </c>
      <c r="J5445" s="1" t="s">
        <v>239</v>
      </c>
      <c r="K5445" s="1" t="s">
        <v>240</v>
      </c>
      <c r="L5445" s="1">
        <v>10035</v>
      </c>
      <c r="M5445" s="1" t="s">
        <v>135</v>
      </c>
      <c r="N5445" s="1" t="s">
        <v>3626</v>
      </c>
      <c r="O5445" s="1" t="s">
        <v>43</v>
      </c>
      <c r="P5445" s="1" t="s">
        <v>70</v>
      </c>
      <c r="Q5445" s="1" t="s">
        <v>3627</v>
      </c>
      <c r="R5445" s="1">
        <v>62.296000000000006</v>
      </c>
      <c r="S5445" s="1">
        <v>13</v>
      </c>
      <c r="T5445" s="1">
        <v>0.2</v>
      </c>
      <c r="U5445" s="1">
        <v>21.024899999999999</v>
      </c>
      <c r="V5445" s="3" t="str">
        <f>IF(M5445=People!$B$5,People!$A$5,IF(M5445=People!$B$4,People!$A$4,IF(M5445=People!$B$3,People!$A$3,IF(M5445=People!$B$2,People!$A$2,0))))</f>
        <v>Chuck Magee</v>
      </c>
      <c r="W5445" s="3" t="str">
        <f>IFERROR(INDEX(Returns!A:A,MATCH(B5445,Returns!B:B,0)),"No")</f>
        <v>No</v>
      </c>
    </row>
    <row r="5446" spans="1:23" x14ac:dyDescent="0.2">
      <c r="A5446" s="1">
        <v>5445</v>
      </c>
      <c r="B5446" t="s">
        <v>8774</v>
      </c>
      <c r="C5446" s="2">
        <v>42842</v>
      </c>
      <c r="D5446" s="2">
        <v>42848</v>
      </c>
      <c r="E5446" s="1" t="s">
        <v>46</v>
      </c>
      <c r="F5446" s="1" t="s">
        <v>2389</v>
      </c>
      <c r="G5446" s="1" t="s">
        <v>2390</v>
      </c>
      <c r="H5446" s="1" t="s">
        <v>24</v>
      </c>
      <c r="I5446" s="1" t="s">
        <v>25</v>
      </c>
      <c r="J5446" s="1" t="s">
        <v>239</v>
      </c>
      <c r="K5446" s="1" t="s">
        <v>240</v>
      </c>
      <c r="L5446" s="1">
        <v>10035</v>
      </c>
      <c r="M5446" s="1" t="s">
        <v>135</v>
      </c>
      <c r="N5446" s="1" t="s">
        <v>5543</v>
      </c>
      <c r="O5446" s="1" t="s">
        <v>43</v>
      </c>
      <c r="P5446" s="1" t="s">
        <v>63</v>
      </c>
      <c r="Q5446" s="1" t="s">
        <v>5544</v>
      </c>
      <c r="R5446" s="1">
        <v>10.709999999999999</v>
      </c>
      <c r="S5446" s="1">
        <v>3</v>
      </c>
      <c r="T5446" s="1">
        <v>0</v>
      </c>
      <c r="U5446" s="1">
        <v>2.7845999999999997</v>
      </c>
      <c r="V5446" s="3" t="str">
        <f>IF(M5446=People!$B$5,People!$A$5,IF(M5446=People!$B$4,People!$A$4,IF(M5446=People!$B$3,People!$A$3,IF(M5446=People!$B$2,People!$A$2,0))))</f>
        <v>Chuck Magee</v>
      </c>
      <c r="W5446" s="3" t="str">
        <f>IFERROR(INDEX(Returns!A:A,MATCH(B5446,Returns!B:B,0)),"No")</f>
        <v>No</v>
      </c>
    </row>
    <row r="5447" spans="1:23" x14ac:dyDescent="0.2">
      <c r="A5447" s="1">
        <v>5446</v>
      </c>
      <c r="B5447" t="s">
        <v>8775</v>
      </c>
      <c r="C5447" s="2">
        <v>43306</v>
      </c>
      <c r="D5447" s="2">
        <v>43310</v>
      </c>
      <c r="E5447" s="1" t="s">
        <v>46</v>
      </c>
      <c r="F5447" s="1" t="s">
        <v>2361</v>
      </c>
      <c r="G5447" s="1" t="s">
        <v>2362</v>
      </c>
      <c r="H5447" s="1" t="s">
        <v>94</v>
      </c>
      <c r="I5447" s="1" t="s">
        <v>25</v>
      </c>
      <c r="J5447" s="1" t="s">
        <v>167</v>
      </c>
      <c r="K5447" s="1" t="s">
        <v>96</v>
      </c>
      <c r="L5447" s="1">
        <v>77041</v>
      </c>
      <c r="M5447" s="1" t="s">
        <v>97</v>
      </c>
      <c r="N5447" s="1" t="s">
        <v>4007</v>
      </c>
      <c r="O5447" s="1" t="s">
        <v>43</v>
      </c>
      <c r="P5447" s="1" t="s">
        <v>157</v>
      </c>
      <c r="Q5447" s="1" t="s">
        <v>4008</v>
      </c>
      <c r="R5447" s="1">
        <v>20.936000000000003</v>
      </c>
      <c r="S5447" s="1">
        <v>1</v>
      </c>
      <c r="T5447" s="1">
        <v>0.2</v>
      </c>
      <c r="U5447" s="1">
        <v>7.0659000000000001</v>
      </c>
      <c r="V5447" s="3" t="str">
        <f>IF(M5447=People!$B$5,People!$A$5,IF(M5447=People!$B$4,People!$A$4,IF(M5447=People!$B$3,People!$A$3,IF(M5447=People!$B$2,People!$A$2,0))))</f>
        <v>Kelly Williams</v>
      </c>
      <c r="W5447" s="3" t="str">
        <f>IFERROR(INDEX(Returns!A:A,MATCH(B5447,Returns!B:B,0)),"No")</f>
        <v>No</v>
      </c>
    </row>
    <row r="5448" spans="1:23" x14ac:dyDescent="0.2">
      <c r="A5448" s="1">
        <v>5447</v>
      </c>
      <c r="B5448" t="s">
        <v>6207</v>
      </c>
      <c r="C5448" s="2">
        <v>43338</v>
      </c>
      <c r="D5448" s="2">
        <v>43343</v>
      </c>
      <c r="E5448" s="1" t="s">
        <v>46</v>
      </c>
      <c r="F5448" s="1" t="s">
        <v>842</v>
      </c>
      <c r="G5448" s="1" t="s">
        <v>843</v>
      </c>
      <c r="H5448" s="1" t="s">
        <v>38</v>
      </c>
      <c r="I5448" s="1" t="s">
        <v>25</v>
      </c>
      <c r="J5448" s="1" t="s">
        <v>239</v>
      </c>
      <c r="K5448" s="1" t="s">
        <v>240</v>
      </c>
      <c r="L5448" s="1">
        <v>10035</v>
      </c>
      <c r="M5448" s="1" t="s">
        <v>135</v>
      </c>
      <c r="N5448" s="1" t="s">
        <v>2900</v>
      </c>
      <c r="O5448" s="1" t="s">
        <v>66</v>
      </c>
      <c r="P5448" s="1" t="s">
        <v>67</v>
      </c>
      <c r="Q5448" s="1" t="s">
        <v>2901</v>
      </c>
      <c r="R5448" s="1">
        <v>33</v>
      </c>
      <c r="S5448" s="1">
        <v>6</v>
      </c>
      <c r="T5448" s="1">
        <v>0</v>
      </c>
      <c r="U5448" s="1">
        <v>8.25</v>
      </c>
      <c r="V5448" s="3" t="str">
        <f>IF(M5448=People!$B$5,People!$A$5,IF(M5448=People!$B$4,People!$A$4,IF(M5448=People!$B$3,People!$A$3,IF(M5448=People!$B$2,People!$A$2,0))))</f>
        <v>Chuck Magee</v>
      </c>
      <c r="W5448" s="3" t="str">
        <f>IFERROR(INDEX(Returns!A:A,MATCH(B5448,Returns!B:B,0)),"No")</f>
        <v>Yes</v>
      </c>
    </row>
    <row r="5449" spans="1:23" x14ac:dyDescent="0.2">
      <c r="A5449" s="1">
        <v>5448</v>
      </c>
      <c r="B5449" t="s">
        <v>6207</v>
      </c>
      <c r="C5449" s="2">
        <v>43338</v>
      </c>
      <c r="D5449" s="2">
        <v>43343</v>
      </c>
      <c r="E5449" s="1" t="s">
        <v>46</v>
      </c>
      <c r="F5449" s="1" t="s">
        <v>842</v>
      </c>
      <c r="G5449" s="1" t="s">
        <v>843</v>
      </c>
      <c r="H5449" s="1" t="s">
        <v>38</v>
      </c>
      <c r="I5449" s="1" t="s">
        <v>25</v>
      </c>
      <c r="J5449" s="1" t="s">
        <v>239</v>
      </c>
      <c r="K5449" s="1" t="s">
        <v>240</v>
      </c>
      <c r="L5449" s="1">
        <v>10035</v>
      </c>
      <c r="M5449" s="1" t="s">
        <v>135</v>
      </c>
      <c r="N5449" s="1" t="s">
        <v>3951</v>
      </c>
      <c r="O5449" s="1" t="s">
        <v>66</v>
      </c>
      <c r="P5449" s="1" t="s">
        <v>146</v>
      </c>
      <c r="Q5449" s="1" t="s">
        <v>3952</v>
      </c>
      <c r="R5449" s="1">
        <v>249.95000000000002</v>
      </c>
      <c r="S5449" s="1">
        <v>5</v>
      </c>
      <c r="T5449" s="1">
        <v>0</v>
      </c>
      <c r="U5449" s="1">
        <v>87.482499999999987</v>
      </c>
      <c r="V5449" s="3" t="str">
        <f>IF(M5449=People!$B$5,People!$A$5,IF(M5449=People!$B$4,People!$A$4,IF(M5449=People!$B$3,People!$A$3,IF(M5449=People!$B$2,People!$A$2,0))))</f>
        <v>Chuck Magee</v>
      </c>
      <c r="W5449" s="3" t="str">
        <f>IFERROR(INDEX(Returns!A:A,MATCH(B5449,Returns!B:B,0)),"No")</f>
        <v>Yes</v>
      </c>
    </row>
    <row r="5450" spans="1:23" x14ac:dyDescent="0.2">
      <c r="A5450" s="1">
        <v>5449</v>
      </c>
      <c r="B5450" t="s">
        <v>8776</v>
      </c>
      <c r="C5450" s="2">
        <v>42625</v>
      </c>
      <c r="D5450" s="2">
        <v>42632</v>
      </c>
      <c r="E5450" s="1" t="s">
        <v>46</v>
      </c>
      <c r="F5450" s="1" t="s">
        <v>4457</v>
      </c>
      <c r="G5450" s="1" t="s">
        <v>4458</v>
      </c>
      <c r="H5450" s="1" t="s">
        <v>94</v>
      </c>
      <c r="I5450" s="1" t="s">
        <v>25</v>
      </c>
      <c r="J5450" s="1" t="s">
        <v>3667</v>
      </c>
      <c r="K5450" s="1" t="s">
        <v>3668</v>
      </c>
      <c r="L5450" s="1">
        <v>66062</v>
      </c>
      <c r="M5450" s="1" t="s">
        <v>97</v>
      </c>
      <c r="N5450" s="1" t="s">
        <v>4555</v>
      </c>
      <c r="O5450" s="1" t="s">
        <v>43</v>
      </c>
      <c r="P5450" s="1" t="s">
        <v>512</v>
      </c>
      <c r="Q5450" s="1" t="s">
        <v>4556</v>
      </c>
      <c r="R5450" s="1">
        <v>357.93</v>
      </c>
      <c r="S5450" s="1">
        <v>3</v>
      </c>
      <c r="T5450" s="1">
        <v>0</v>
      </c>
      <c r="U5450" s="1">
        <v>7.158600000000007</v>
      </c>
      <c r="V5450" s="3" t="str">
        <f>IF(M5450=People!$B$5,People!$A$5,IF(M5450=People!$B$4,People!$A$4,IF(M5450=People!$B$3,People!$A$3,IF(M5450=People!$B$2,People!$A$2,0))))</f>
        <v>Kelly Williams</v>
      </c>
      <c r="W5450" s="3" t="str">
        <f>IFERROR(INDEX(Returns!A:A,MATCH(B5450,Returns!B:B,0)),"No")</f>
        <v>No</v>
      </c>
    </row>
    <row r="5451" spans="1:23" x14ac:dyDescent="0.2">
      <c r="A5451" s="1">
        <v>5450</v>
      </c>
      <c r="B5451" t="s">
        <v>8776</v>
      </c>
      <c r="C5451" s="2">
        <v>42625</v>
      </c>
      <c r="D5451" s="2">
        <v>42632</v>
      </c>
      <c r="E5451" s="1" t="s">
        <v>46</v>
      </c>
      <c r="F5451" s="1" t="s">
        <v>4457</v>
      </c>
      <c r="G5451" s="1" t="s">
        <v>4458</v>
      </c>
      <c r="H5451" s="1" t="s">
        <v>94</v>
      </c>
      <c r="I5451" s="1" t="s">
        <v>25</v>
      </c>
      <c r="J5451" s="1" t="s">
        <v>3667</v>
      </c>
      <c r="K5451" s="1" t="s">
        <v>3668</v>
      </c>
      <c r="L5451" s="1">
        <v>66062</v>
      </c>
      <c r="M5451" s="1" t="s">
        <v>97</v>
      </c>
      <c r="N5451" s="1" t="s">
        <v>5380</v>
      </c>
      <c r="O5451" s="1" t="s">
        <v>66</v>
      </c>
      <c r="P5451" s="1" t="s">
        <v>146</v>
      </c>
      <c r="Q5451" s="1" t="s">
        <v>5381</v>
      </c>
      <c r="R5451" s="1">
        <v>57.400000000000006</v>
      </c>
      <c r="S5451" s="1">
        <v>5</v>
      </c>
      <c r="T5451" s="1">
        <v>0</v>
      </c>
      <c r="U5451" s="1">
        <v>10.905999999999993</v>
      </c>
      <c r="V5451" s="3" t="str">
        <f>IF(M5451=People!$B$5,People!$A$5,IF(M5451=People!$B$4,People!$A$4,IF(M5451=People!$B$3,People!$A$3,IF(M5451=People!$B$2,People!$A$2,0))))</f>
        <v>Kelly Williams</v>
      </c>
      <c r="W5451" s="3" t="str">
        <f>IFERROR(INDEX(Returns!A:A,MATCH(B5451,Returns!B:B,0)),"No")</f>
        <v>No</v>
      </c>
    </row>
    <row r="5452" spans="1:23" x14ac:dyDescent="0.2">
      <c r="A5452" s="1">
        <v>5451</v>
      </c>
      <c r="B5452" t="s">
        <v>8776</v>
      </c>
      <c r="C5452" s="2">
        <v>42625</v>
      </c>
      <c r="D5452" s="2">
        <v>42632</v>
      </c>
      <c r="E5452" s="1" t="s">
        <v>46</v>
      </c>
      <c r="F5452" s="1" t="s">
        <v>4457</v>
      </c>
      <c r="G5452" s="1" t="s">
        <v>4458</v>
      </c>
      <c r="H5452" s="1" t="s">
        <v>94</v>
      </c>
      <c r="I5452" s="1" t="s">
        <v>25</v>
      </c>
      <c r="J5452" s="1" t="s">
        <v>3667</v>
      </c>
      <c r="K5452" s="1" t="s">
        <v>3668</v>
      </c>
      <c r="L5452" s="1">
        <v>66062</v>
      </c>
      <c r="M5452" s="1" t="s">
        <v>97</v>
      </c>
      <c r="N5452" s="1" t="s">
        <v>2902</v>
      </c>
      <c r="O5452" s="1" t="s">
        <v>43</v>
      </c>
      <c r="P5452" s="1" t="s">
        <v>70</v>
      </c>
      <c r="Q5452" s="1" t="s">
        <v>2903</v>
      </c>
      <c r="R5452" s="1">
        <v>331.96</v>
      </c>
      <c r="S5452" s="1">
        <v>2</v>
      </c>
      <c r="T5452" s="1">
        <v>0</v>
      </c>
      <c r="U5452" s="1">
        <v>149.38199999999998</v>
      </c>
      <c r="V5452" s="3" t="str">
        <f>IF(M5452=People!$B$5,People!$A$5,IF(M5452=People!$B$4,People!$A$4,IF(M5452=People!$B$3,People!$A$3,IF(M5452=People!$B$2,People!$A$2,0))))</f>
        <v>Kelly Williams</v>
      </c>
      <c r="W5452" s="3" t="str">
        <f>IFERROR(INDEX(Returns!A:A,MATCH(B5452,Returns!B:B,0)),"No")</f>
        <v>No</v>
      </c>
    </row>
    <row r="5453" spans="1:23" x14ac:dyDescent="0.2">
      <c r="A5453" s="1">
        <v>5452</v>
      </c>
      <c r="B5453" t="s">
        <v>8776</v>
      </c>
      <c r="C5453" s="2">
        <v>42625</v>
      </c>
      <c r="D5453" s="2">
        <v>42632</v>
      </c>
      <c r="E5453" s="1" t="s">
        <v>46</v>
      </c>
      <c r="F5453" s="1" t="s">
        <v>4457</v>
      </c>
      <c r="G5453" s="1" t="s">
        <v>4458</v>
      </c>
      <c r="H5453" s="1" t="s">
        <v>94</v>
      </c>
      <c r="I5453" s="1" t="s">
        <v>25</v>
      </c>
      <c r="J5453" s="1" t="s">
        <v>3667</v>
      </c>
      <c r="K5453" s="1" t="s">
        <v>3668</v>
      </c>
      <c r="L5453" s="1">
        <v>66062</v>
      </c>
      <c r="M5453" s="1" t="s">
        <v>97</v>
      </c>
      <c r="N5453" s="1" t="s">
        <v>4790</v>
      </c>
      <c r="O5453" s="1" t="s">
        <v>30</v>
      </c>
      <c r="P5453" s="1" t="s">
        <v>60</v>
      </c>
      <c r="Q5453" s="1" t="s">
        <v>4791</v>
      </c>
      <c r="R5453" s="1">
        <v>40.56</v>
      </c>
      <c r="S5453" s="1">
        <v>2</v>
      </c>
      <c r="T5453" s="1">
        <v>0</v>
      </c>
      <c r="U5453" s="1">
        <v>12.979199999999999</v>
      </c>
      <c r="V5453" s="3" t="str">
        <f>IF(M5453=People!$B$5,People!$A$5,IF(M5453=People!$B$4,People!$A$4,IF(M5453=People!$B$3,People!$A$3,IF(M5453=People!$B$2,People!$A$2,0))))</f>
        <v>Kelly Williams</v>
      </c>
      <c r="W5453" s="3" t="str">
        <f>IFERROR(INDEX(Returns!A:A,MATCH(B5453,Returns!B:B,0)),"No")</f>
        <v>No</v>
      </c>
    </row>
    <row r="5454" spans="1:23" x14ac:dyDescent="0.2">
      <c r="A5454" s="1">
        <v>5453</v>
      </c>
      <c r="B5454" t="s">
        <v>8777</v>
      </c>
      <c r="C5454" s="2">
        <v>43303</v>
      </c>
      <c r="D5454" s="2">
        <v>43310</v>
      </c>
      <c r="E5454" s="1" t="s">
        <v>46</v>
      </c>
      <c r="F5454" s="1" t="s">
        <v>4201</v>
      </c>
      <c r="G5454" s="1" t="s">
        <v>4202</v>
      </c>
      <c r="H5454" s="1" t="s">
        <v>94</v>
      </c>
      <c r="I5454" s="1" t="s">
        <v>25</v>
      </c>
      <c r="J5454" s="1" t="s">
        <v>4288</v>
      </c>
      <c r="K5454" s="1" t="s">
        <v>1215</v>
      </c>
      <c r="L5454" s="1">
        <v>89431</v>
      </c>
      <c r="M5454" s="1" t="s">
        <v>41</v>
      </c>
      <c r="N5454" s="1" t="s">
        <v>2033</v>
      </c>
      <c r="O5454" s="1" t="s">
        <v>43</v>
      </c>
      <c r="P5454" s="1" t="s">
        <v>512</v>
      </c>
      <c r="Q5454" s="1" t="s">
        <v>2034</v>
      </c>
      <c r="R5454" s="1">
        <v>86.199999999999989</v>
      </c>
      <c r="S5454" s="1">
        <v>5</v>
      </c>
      <c r="T5454" s="1">
        <v>0</v>
      </c>
      <c r="U5454" s="1">
        <v>24.997999999999987</v>
      </c>
      <c r="V5454" s="3" t="str">
        <f>IF(M5454=People!$B$5,People!$A$5,IF(M5454=People!$B$4,People!$A$4,IF(M5454=People!$B$3,People!$A$3,IF(M5454=People!$B$2,People!$A$2,0))))</f>
        <v>Anna Andreadi</v>
      </c>
      <c r="W5454" s="3" t="str">
        <f>IFERROR(INDEX(Returns!A:A,MATCH(B5454,Returns!B:B,0)),"No")</f>
        <v>No</v>
      </c>
    </row>
    <row r="5455" spans="1:23" x14ac:dyDescent="0.2">
      <c r="A5455" s="1">
        <v>5454</v>
      </c>
      <c r="B5455" t="s">
        <v>8778</v>
      </c>
      <c r="C5455" s="2">
        <v>43604</v>
      </c>
      <c r="D5455" s="2">
        <v>43608</v>
      </c>
      <c r="E5455" s="1" t="s">
        <v>46</v>
      </c>
      <c r="F5455" s="1" t="s">
        <v>4172</v>
      </c>
      <c r="G5455" s="1" t="s">
        <v>4173</v>
      </c>
      <c r="H5455" s="1" t="s">
        <v>38</v>
      </c>
      <c r="I5455" s="1" t="s">
        <v>25</v>
      </c>
      <c r="J5455" s="1" t="s">
        <v>2604</v>
      </c>
      <c r="K5455" s="1" t="s">
        <v>191</v>
      </c>
      <c r="L5455" s="1">
        <v>61107</v>
      </c>
      <c r="M5455" s="1" t="s">
        <v>97</v>
      </c>
      <c r="N5455" s="1" t="s">
        <v>5087</v>
      </c>
      <c r="O5455" s="1" t="s">
        <v>43</v>
      </c>
      <c r="P5455" s="1" t="s">
        <v>84</v>
      </c>
      <c r="Q5455" s="1" t="s">
        <v>5088</v>
      </c>
      <c r="R5455" s="1">
        <v>38.016000000000005</v>
      </c>
      <c r="S5455" s="1">
        <v>6</v>
      </c>
      <c r="T5455" s="1">
        <v>0.2</v>
      </c>
      <c r="U5455" s="1">
        <v>13.780799999999996</v>
      </c>
      <c r="V5455" s="3" t="str">
        <f>IF(M5455=People!$B$5,People!$A$5,IF(M5455=People!$B$4,People!$A$4,IF(M5455=People!$B$3,People!$A$3,IF(M5455=People!$B$2,People!$A$2,0))))</f>
        <v>Kelly Williams</v>
      </c>
      <c r="W5455" s="3" t="str">
        <f>IFERROR(INDEX(Returns!A:A,MATCH(B5455,Returns!B:B,0)),"No")</f>
        <v>No</v>
      </c>
    </row>
    <row r="5456" spans="1:23" x14ac:dyDescent="0.2">
      <c r="A5456" s="1">
        <v>5455</v>
      </c>
      <c r="B5456" t="s">
        <v>8779</v>
      </c>
      <c r="C5456" s="2">
        <v>43583</v>
      </c>
      <c r="D5456" s="2">
        <v>43587</v>
      </c>
      <c r="E5456" s="1" t="s">
        <v>46</v>
      </c>
      <c r="F5456" s="1" t="s">
        <v>1543</v>
      </c>
      <c r="G5456" s="1" t="s">
        <v>1544</v>
      </c>
      <c r="H5456" s="1" t="s">
        <v>38</v>
      </c>
      <c r="I5456" s="1" t="s">
        <v>25</v>
      </c>
      <c r="J5456" s="1" t="s">
        <v>133</v>
      </c>
      <c r="K5456" s="1" t="s">
        <v>134</v>
      </c>
      <c r="L5456" s="1">
        <v>19143</v>
      </c>
      <c r="M5456" s="1" t="s">
        <v>135</v>
      </c>
      <c r="N5456" s="1" t="s">
        <v>1580</v>
      </c>
      <c r="O5456" s="1" t="s">
        <v>43</v>
      </c>
      <c r="P5456" s="1" t="s">
        <v>55</v>
      </c>
      <c r="Q5456" s="1" t="s">
        <v>1581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3" t="str">
        <f>IF(M5456=People!$B$5,People!$A$5,IF(M5456=People!$B$4,People!$A$4,IF(M5456=People!$B$3,People!$A$3,IF(M5456=People!$B$2,People!$A$2,0))))</f>
        <v>Chuck Magee</v>
      </c>
      <c r="W5456" s="3" t="str">
        <f>IFERROR(INDEX(Returns!A:A,MATCH(B5456,Returns!B:B,0)),"No")</f>
        <v>No</v>
      </c>
    </row>
    <row r="5457" spans="1:23" x14ac:dyDescent="0.2">
      <c r="A5457" s="1">
        <v>5456</v>
      </c>
      <c r="B5457" t="s">
        <v>8779</v>
      </c>
      <c r="C5457" s="2">
        <v>43583</v>
      </c>
      <c r="D5457" s="2">
        <v>43587</v>
      </c>
      <c r="E5457" s="1" t="s">
        <v>46</v>
      </c>
      <c r="F5457" s="1" t="s">
        <v>1543</v>
      </c>
      <c r="G5457" s="1" t="s">
        <v>1544</v>
      </c>
      <c r="H5457" s="1" t="s">
        <v>38</v>
      </c>
      <c r="I5457" s="1" t="s">
        <v>25</v>
      </c>
      <c r="J5457" s="1" t="s">
        <v>133</v>
      </c>
      <c r="K5457" s="1" t="s">
        <v>134</v>
      </c>
      <c r="L5457" s="1">
        <v>19143</v>
      </c>
      <c r="M5457" s="1" t="s">
        <v>135</v>
      </c>
      <c r="N5457" s="1" t="s">
        <v>117</v>
      </c>
      <c r="O5457" s="1" t="s">
        <v>43</v>
      </c>
      <c r="P5457" s="1" t="s">
        <v>63</v>
      </c>
      <c r="Q5457" s="1" t="s">
        <v>118</v>
      </c>
      <c r="R5457" s="1">
        <v>6.8480000000000008</v>
      </c>
      <c r="S5457" s="1">
        <v>2</v>
      </c>
      <c r="T5457" s="1">
        <v>0.2</v>
      </c>
      <c r="U5457" s="1">
        <v>0.77039999999999909</v>
      </c>
      <c r="V5457" s="3" t="str">
        <f>IF(M5457=People!$B$5,People!$A$5,IF(M5457=People!$B$4,People!$A$4,IF(M5457=People!$B$3,People!$A$3,IF(M5457=People!$B$2,People!$A$2,0))))</f>
        <v>Chuck Magee</v>
      </c>
      <c r="W5457" s="3" t="str">
        <f>IFERROR(INDEX(Returns!A:A,MATCH(B5457,Returns!B:B,0)),"No")</f>
        <v>No</v>
      </c>
    </row>
    <row r="5458" spans="1:23" x14ac:dyDescent="0.2">
      <c r="A5458" s="1">
        <v>5457</v>
      </c>
      <c r="B5458" t="s">
        <v>6127</v>
      </c>
      <c r="C5458" s="2">
        <v>43828</v>
      </c>
      <c r="D5458" s="2">
        <v>43832</v>
      </c>
      <c r="E5458" s="1" t="s">
        <v>46</v>
      </c>
      <c r="F5458" s="1" t="s">
        <v>707</v>
      </c>
      <c r="G5458" s="1" t="s">
        <v>708</v>
      </c>
      <c r="H5458" s="1" t="s">
        <v>24</v>
      </c>
      <c r="I5458" s="1" t="s">
        <v>25</v>
      </c>
      <c r="J5458" s="1" t="s">
        <v>2159</v>
      </c>
      <c r="K5458" s="1" t="s">
        <v>89</v>
      </c>
      <c r="L5458" s="1">
        <v>98026</v>
      </c>
      <c r="M5458" s="1" t="s">
        <v>41</v>
      </c>
      <c r="N5458" s="1" t="s">
        <v>5545</v>
      </c>
      <c r="O5458" s="1" t="s">
        <v>43</v>
      </c>
      <c r="P5458" s="1" t="s">
        <v>242</v>
      </c>
      <c r="Q5458" s="1" t="s">
        <v>5546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3" t="str">
        <f>IF(M5458=People!$B$5,People!$A$5,IF(M5458=People!$B$4,People!$A$4,IF(M5458=People!$B$3,People!$A$3,IF(M5458=People!$B$2,People!$A$2,0))))</f>
        <v>Anna Andreadi</v>
      </c>
      <c r="W5458" s="3" t="str">
        <f>IFERROR(INDEX(Returns!A:A,MATCH(B5458,Returns!B:B,0)),"No")</f>
        <v>Yes</v>
      </c>
    </row>
    <row r="5459" spans="1:23" x14ac:dyDescent="0.2">
      <c r="A5459" s="1">
        <v>5458</v>
      </c>
      <c r="B5459" t="s">
        <v>6127</v>
      </c>
      <c r="C5459" s="2">
        <v>43828</v>
      </c>
      <c r="D5459" s="2">
        <v>43832</v>
      </c>
      <c r="E5459" s="1" t="s">
        <v>46</v>
      </c>
      <c r="F5459" s="1" t="s">
        <v>707</v>
      </c>
      <c r="G5459" s="1" t="s">
        <v>708</v>
      </c>
      <c r="H5459" s="1" t="s">
        <v>24</v>
      </c>
      <c r="I5459" s="1" t="s">
        <v>25</v>
      </c>
      <c r="J5459" s="1" t="s">
        <v>2159</v>
      </c>
      <c r="K5459" s="1" t="s">
        <v>89</v>
      </c>
      <c r="L5459" s="1">
        <v>98026</v>
      </c>
      <c r="M5459" s="1" t="s">
        <v>41</v>
      </c>
      <c r="N5459" s="1" t="s">
        <v>3811</v>
      </c>
      <c r="O5459" s="1" t="s">
        <v>30</v>
      </c>
      <c r="P5459" s="1" t="s">
        <v>60</v>
      </c>
      <c r="Q5459" s="1" t="s">
        <v>3812</v>
      </c>
      <c r="R5459" s="1">
        <v>68.459999999999994</v>
      </c>
      <c r="S5459" s="1">
        <v>2</v>
      </c>
      <c r="T5459" s="1">
        <v>0</v>
      </c>
      <c r="U5459" s="1">
        <v>20.537999999999997</v>
      </c>
      <c r="V5459" s="3" t="str">
        <f>IF(M5459=People!$B$5,People!$A$5,IF(M5459=People!$B$4,People!$A$4,IF(M5459=People!$B$3,People!$A$3,IF(M5459=People!$B$2,People!$A$2,0))))</f>
        <v>Anna Andreadi</v>
      </c>
      <c r="W5459" s="3" t="str">
        <f>IFERROR(INDEX(Returns!A:A,MATCH(B5459,Returns!B:B,0)),"No")</f>
        <v>Yes</v>
      </c>
    </row>
    <row r="5460" spans="1:23" x14ac:dyDescent="0.2">
      <c r="A5460" s="1">
        <v>5459</v>
      </c>
      <c r="B5460" t="s">
        <v>8780</v>
      </c>
      <c r="C5460" s="2">
        <v>43712</v>
      </c>
      <c r="D5460" s="2">
        <v>43714</v>
      </c>
      <c r="E5460" s="1" t="s">
        <v>21</v>
      </c>
      <c r="F5460" s="1" t="s">
        <v>102</v>
      </c>
      <c r="G5460" s="1" t="s">
        <v>103</v>
      </c>
      <c r="H5460" s="1" t="s">
        <v>24</v>
      </c>
      <c r="I5460" s="1" t="s">
        <v>25</v>
      </c>
      <c r="J5460" s="1" t="s">
        <v>116</v>
      </c>
      <c r="K5460" s="1" t="s">
        <v>40</v>
      </c>
      <c r="L5460" s="1">
        <v>94122</v>
      </c>
      <c r="M5460" s="1" t="s">
        <v>41</v>
      </c>
      <c r="N5460" s="1" t="s">
        <v>2496</v>
      </c>
      <c r="O5460" s="1" t="s">
        <v>43</v>
      </c>
      <c r="P5460" s="1" t="s">
        <v>70</v>
      </c>
      <c r="Q5460" s="1" t="s">
        <v>2497</v>
      </c>
      <c r="R5460" s="1">
        <v>13.343999999999998</v>
      </c>
      <c r="S5460" s="1">
        <v>6</v>
      </c>
      <c r="T5460" s="1">
        <v>0.2</v>
      </c>
      <c r="U5460" s="1">
        <v>4.3367999999999993</v>
      </c>
      <c r="V5460" s="3" t="str">
        <f>IF(M5460=People!$B$5,People!$A$5,IF(M5460=People!$B$4,People!$A$4,IF(M5460=People!$B$3,People!$A$3,IF(M5460=People!$B$2,People!$A$2,0))))</f>
        <v>Anna Andreadi</v>
      </c>
      <c r="W5460" s="3" t="str">
        <f>IFERROR(INDEX(Returns!A:A,MATCH(B5460,Returns!B:B,0)),"No")</f>
        <v>No</v>
      </c>
    </row>
    <row r="5461" spans="1:23" x14ac:dyDescent="0.2">
      <c r="A5461" s="1">
        <v>5460</v>
      </c>
      <c r="B5461" t="s">
        <v>8780</v>
      </c>
      <c r="C5461" s="2">
        <v>43712</v>
      </c>
      <c r="D5461" s="2">
        <v>43714</v>
      </c>
      <c r="E5461" s="1" t="s">
        <v>21</v>
      </c>
      <c r="F5461" s="1" t="s">
        <v>102</v>
      </c>
      <c r="G5461" s="1" t="s">
        <v>103</v>
      </c>
      <c r="H5461" s="1" t="s">
        <v>24</v>
      </c>
      <c r="I5461" s="1" t="s">
        <v>25</v>
      </c>
      <c r="J5461" s="1" t="s">
        <v>116</v>
      </c>
      <c r="K5461" s="1" t="s">
        <v>40</v>
      </c>
      <c r="L5461" s="1">
        <v>94122</v>
      </c>
      <c r="M5461" s="1" t="s">
        <v>41</v>
      </c>
      <c r="N5461" s="1" t="s">
        <v>5547</v>
      </c>
      <c r="O5461" s="1" t="s">
        <v>30</v>
      </c>
      <c r="P5461" s="1" t="s">
        <v>52</v>
      </c>
      <c r="Q5461" s="1" t="s">
        <v>5548</v>
      </c>
      <c r="R5461" s="1">
        <v>1478.2719999999999</v>
      </c>
      <c r="S5461" s="1">
        <v>8</v>
      </c>
      <c r="T5461" s="1">
        <v>0.2</v>
      </c>
      <c r="U5461" s="1">
        <v>92.392000000000053</v>
      </c>
      <c r="V5461" s="3" t="str">
        <f>IF(M5461=People!$B$5,People!$A$5,IF(M5461=People!$B$4,People!$A$4,IF(M5461=People!$B$3,People!$A$3,IF(M5461=People!$B$2,People!$A$2,0))))</f>
        <v>Anna Andreadi</v>
      </c>
      <c r="W5461" s="3" t="str">
        <f>IFERROR(INDEX(Returns!A:A,MATCH(B5461,Returns!B:B,0)),"No")</f>
        <v>No</v>
      </c>
    </row>
    <row r="5462" spans="1:23" x14ac:dyDescent="0.2">
      <c r="A5462" s="1">
        <v>5461</v>
      </c>
      <c r="B5462" t="s">
        <v>8781</v>
      </c>
      <c r="C5462" s="2">
        <v>42450</v>
      </c>
      <c r="D5462" s="2">
        <v>42454</v>
      </c>
      <c r="E5462" s="1" t="s">
        <v>46</v>
      </c>
      <c r="F5462" s="1" t="s">
        <v>1001</v>
      </c>
      <c r="G5462" s="1" t="s">
        <v>1002</v>
      </c>
      <c r="H5462" s="1" t="s">
        <v>38</v>
      </c>
      <c r="I5462" s="1" t="s">
        <v>25</v>
      </c>
      <c r="J5462" s="1" t="s">
        <v>2122</v>
      </c>
      <c r="K5462" s="1" t="s">
        <v>82</v>
      </c>
      <c r="L5462" s="1">
        <v>28806</v>
      </c>
      <c r="M5462" s="1" t="s">
        <v>28</v>
      </c>
      <c r="N5462" s="1" t="s">
        <v>4849</v>
      </c>
      <c r="O5462" s="1" t="s">
        <v>43</v>
      </c>
      <c r="P5462" s="1" t="s">
        <v>55</v>
      </c>
      <c r="Q5462" s="1" t="s">
        <v>4850</v>
      </c>
      <c r="R5462" s="1">
        <v>16.272000000000002</v>
      </c>
      <c r="S5462" s="1">
        <v>1</v>
      </c>
      <c r="T5462" s="1">
        <v>0.2</v>
      </c>
      <c r="U5462" s="1">
        <v>-3.864600000000002</v>
      </c>
      <c r="V5462" s="3" t="str">
        <f>IF(M5462=People!$B$5,People!$A$5,IF(M5462=People!$B$4,People!$A$4,IF(M5462=People!$B$3,People!$A$3,IF(M5462=People!$B$2,People!$A$2,0))))</f>
        <v>Cassandra Brandow</v>
      </c>
      <c r="W5462" s="3" t="str">
        <f>IFERROR(INDEX(Returns!A:A,MATCH(B5462,Returns!B:B,0)),"No")</f>
        <v>No</v>
      </c>
    </row>
    <row r="5463" spans="1:23" x14ac:dyDescent="0.2">
      <c r="A5463" s="1">
        <v>5462</v>
      </c>
      <c r="B5463" t="s">
        <v>6095</v>
      </c>
      <c r="C5463" s="2">
        <v>43736</v>
      </c>
      <c r="D5463" s="2">
        <v>43742</v>
      </c>
      <c r="E5463" s="1" t="s">
        <v>46</v>
      </c>
      <c r="F5463" s="1" t="s">
        <v>1698</v>
      </c>
      <c r="G5463" s="1" t="s">
        <v>1699</v>
      </c>
      <c r="H5463" s="1" t="s">
        <v>24</v>
      </c>
      <c r="I5463" s="1" t="s">
        <v>25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233</v>
      </c>
      <c r="O5463" s="1" t="s">
        <v>30</v>
      </c>
      <c r="P5463" s="1" t="s">
        <v>60</v>
      </c>
      <c r="Q5463" s="1" t="s">
        <v>234</v>
      </c>
      <c r="R5463" s="1">
        <v>9.24</v>
      </c>
      <c r="S5463" s="1">
        <v>3</v>
      </c>
      <c r="T5463" s="1">
        <v>0</v>
      </c>
      <c r="U5463" s="1">
        <v>4.4352</v>
      </c>
      <c r="V5463" s="3" t="str">
        <f>IF(M5463=People!$B$5,People!$A$5,IF(M5463=People!$B$4,People!$A$4,IF(M5463=People!$B$3,People!$A$3,IF(M5463=People!$B$2,People!$A$2,0))))</f>
        <v>Anna Andreadi</v>
      </c>
      <c r="W5463" s="3" t="str">
        <f>IFERROR(INDEX(Returns!A:A,MATCH(B5463,Returns!B:B,0)),"No")</f>
        <v>Yes</v>
      </c>
    </row>
    <row r="5464" spans="1:23" x14ac:dyDescent="0.2">
      <c r="A5464" s="1">
        <v>5463</v>
      </c>
      <c r="B5464" t="s">
        <v>8782</v>
      </c>
      <c r="C5464" s="2">
        <v>42388</v>
      </c>
      <c r="D5464" s="2">
        <v>42389</v>
      </c>
      <c r="E5464" s="1" t="s">
        <v>170</v>
      </c>
      <c r="F5464" s="1" t="s">
        <v>2494</v>
      </c>
      <c r="G5464" s="1" t="s">
        <v>2495</v>
      </c>
      <c r="H5464" s="1" t="s">
        <v>24</v>
      </c>
      <c r="I5464" s="1" t="s">
        <v>25</v>
      </c>
      <c r="J5464" s="1" t="s">
        <v>549</v>
      </c>
      <c r="K5464" s="1" t="s">
        <v>279</v>
      </c>
      <c r="L5464" s="1">
        <v>85254</v>
      </c>
      <c r="M5464" s="1" t="s">
        <v>41</v>
      </c>
      <c r="N5464" s="1" t="s">
        <v>2715</v>
      </c>
      <c r="O5464" s="1" t="s">
        <v>43</v>
      </c>
      <c r="P5464" s="1" t="s">
        <v>70</v>
      </c>
      <c r="Q5464" s="1" t="s">
        <v>2716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3" t="str">
        <f>IF(M5464=People!$B$5,People!$A$5,IF(M5464=People!$B$4,People!$A$4,IF(M5464=People!$B$3,People!$A$3,IF(M5464=People!$B$2,People!$A$2,0))))</f>
        <v>Anna Andreadi</v>
      </c>
      <c r="W5464" s="3" t="str">
        <f>IFERROR(INDEX(Returns!A:A,MATCH(B5464,Returns!B:B,0)),"No")</f>
        <v>No</v>
      </c>
    </row>
    <row r="5465" spans="1:23" x14ac:dyDescent="0.2">
      <c r="A5465" s="1">
        <v>5464</v>
      </c>
      <c r="B5465" t="s">
        <v>8782</v>
      </c>
      <c r="C5465" s="2">
        <v>42388</v>
      </c>
      <c r="D5465" s="2">
        <v>42389</v>
      </c>
      <c r="E5465" s="1" t="s">
        <v>170</v>
      </c>
      <c r="F5465" s="1" t="s">
        <v>2494</v>
      </c>
      <c r="G5465" s="1" t="s">
        <v>2495</v>
      </c>
      <c r="H5465" s="1" t="s">
        <v>24</v>
      </c>
      <c r="I5465" s="1" t="s">
        <v>25</v>
      </c>
      <c r="J5465" s="1" t="s">
        <v>549</v>
      </c>
      <c r="K5465" s="1" t="s">
        <v>279</v>
      </c>
      <c r="L5465" s="1">
        <v>85254</v>
      </c>
      <c r="M5465" s="1" t="s">
        <v>41</v>
      </c>
      <c r="N5465" s="1" t="s">
        <v>615</v>
      </c>
      <c r="O5465" s="1" t="s">
        <v>43</v>
      </c>
      <c r="P5465" s="1" t="s">
        <v>84</v>
      </c>
      <c r="Q5465" s="1" t="s">
        <v>4221</v>
      </c>
      <c r="R5465" s="1">
        <v>56.064</v>
      </c>
      <c r="S5465" s="1">
        <v>4</v>
      </c>
      <c r="T5465" s="1">
        <v>0.2</v>
      </c>
      <c r="U5465" s="1">
        <v>19.622399999999999</v>
      </c>
      <c r="V5465" s="3" t="str">
        <f>IF(M5465=People!$B$5,People!$A$5,IF(M5465=People!$B$4,People!$A$4,IF(M5465=People!$B$3,People!$A$3,IF(M5465=People!$B$2,People!$A$2,0))))</f>
        <v>Anna Andreadi</v>
      </c>
      <c r="W5465" s="3" t="str">
        <f>IFERROR(INDEX(Returns!A:A,MATCH(B5465,Returns!B:B,0)),"No")</f>
        <v>No</v>
      </c>
    </row>
    <row r="5466" spans="1:23" x14ac:dyDescent="0.2">
      <c r="A5466" s="1">
        <v>5465</v>
      </c>
      <c r="B5466" t="s">
        <v>8782</v>
      </c>
      <c r="C5466" s="2">
        <v>42388</v>
      </c>
      <c r="D5466" s="2">
        <v>42389</v>
      </c>
      <c r="E5466" s="1" t="s">
        <v>170</v>
      </c>
      <c r="F5466" s="1" t="s">
        <v>2494</v>
      </c>
      <c r="G5466" s="1" t="s">
        <v>2495</v>
      </c>
      <c r="H5466" s="1" t="s">
        <v>24</v>
      </c>
      <c r="I5466" s="1" t="s">
        <v>25</v>
      </c>
      <c r="J5466" s="1" t="s">
        <v>549</v>
      </c>
      <c r="K5466" s="1" t="s">
        <v>279</v>
      </c>
      <c r="L5466" s="1">
        <v>85254</v>
      </c>
      <c r="M5466" s="1" t="s">
        <v>41</v>
      </c>
      <c r="N5466" s="1" t="s">
        <v>447</v>
      </c>
      <c r="O5466" s="1" t="s">
        <v>43</v>
      </c>
      <c r="P5466" s="1" t="s">
        <v>157</v>
      </c>
      <c r="Q5466" s="1" t="s">
        <v>448</v>
      </c>
      <c r="R5466" s="1">
        <v>108.72</v>
      </c>
      <c r="S5466" s="1">
        <v>5</v>
      </c>
      <c r="T5466" s="1">
        <v>0.2</v>
      </c>
      <c r="U5466" s="1">
        <v>36.692999999999998</v>
      </c>
      <c r="V5466" s="3" t="str">
        <f>IF(M5466=People!$B$5,People!$A$5,IF(M5466=People!$B$4,People!$A$4,IF(M5466=People!$B$3,People!$A$3,IF(M5466=People!$B$2,People!$A$2,0))))</f>
        <v>Anna Andreadi</v>
      </c>
      <c r="W5466" s="3" t="str">
        <f>IFERROR(INDEX(Returns!A:A,MATCH(B5466,Returns!B:B,0)),"No")</f>
        <v>No</v>
      </c>
    </row>
    <row r="5467" spans="1:23" x14ac:dyDescent="0.2">
      <c r="A5467" s="1">
        <v>5466</v>
      </c>
      <c r="B5467" t="s">
        <v>8782</v>
      </c>
      <c r="C5467" s="2">
        <v>42388</v>
      </c>
      <c r="D5467" s="2">
        <v>42389</v>
      </c>
      <c r="E5467" s="1" t="s">
        <v>170</v>
      </c>
      <c r="F5467" s="1" t="s">
        <v>2494</v>
      </c>
      <c r="G5467" s="1" t="s">
        <v>2495</v>
      </c>
      <c r="H5467" s="1" t="s">
        <v>24</v>
      </c>
      <c r="I5467" s="1" t="s">
        <v>25</v>
      </c>
      <c r="J5467" s="1" t="s">
        <v>549</v>
      </c>
      <c r="K5467" s="1" t="s">
        <v>279</v>
      </c>
      <c r="L5467" s="1">
        <v>85254</v>
      </c>
      <c r="M5467" s="1" t="s">
        <v>41</v>
      </c>
      <c r="N5467" s="1" t="s">
        <v>1260</v>
      </c>
      <c r="O5467" s="1" t="s">
        <v>30</v>
      </c>
      <c r="P5467" s="1" t="s">
        <v>31</v>
      </c>
      <c r="Q5467" s="1" t="s">
        <v>1261</v>
      </c>
      <c r="R5467" s="1">
        <v>181.47000000000003</v>
      </c>
      <c r="S5467" s="1">
        <v>5</v>
      </c>
      <c r="T5467" s="1">
        <v>0.7</v>
      </c>
      <c r="U5467" s="1">
        <v>-320.59699999999998</v>
      </c>
      <c r="V5467" s="3" t="str">
        <f>IF(M5467=People!$B$5,People!$A$5,IF(M5467=People!$B$4,People!$A$4,IF(M5467=People!$B$3,People!$A$3,IF(M5467=People!$B$2,People!$A$2,0))))</f>
        <v>Anna Andreadi</v>
      </c>
      <c r="W5467" s="3" t="str">
        <f>IFERROR(INDEX(Returns!A:A,MATCH(B5467,Returns!B:B,0)),"No")</f>
        <v>No</v>
      </c>
    </row>
    <row r="5468" spans="1:23" x14ac:dyDescent="0.2">
      <c r="A5468" s="1">
        <v>5467</v>
      </c>
      <c r="B5468" t="s">
        <v>8783</v>
      </c>
      <c r="C5468" s="2">
        <v>42414</v>
      </c>
      <c r="D5468" s="2">
        <v>42419</v>
      </c>
      <c r="E5468" s="1" t="s">
        <v>21</v>
      </c>
      <c r="F5468" s="1" t="s">
        <v>3199</v>
      </c>
      <c r="G5468" s="1" t="s">
        <v>3200</v>
      </c>
      <c r="H5468" s="1" t="s">
        <v>24</v>
      </c>
      <c r="I5468" s="1" t="s">
        <v>25</v>
      </c>
      <c r="J5468" s="1" t="s">
        <v>167</v>
      </c>
      <c r="K5468" s="1" t="s">
        <v>96</v>
      </c>
      <c r="L5468" s="1">
        <v>77095</v>
      </c>
      <c r="M5468" s="1" t="s">
        <v>97</v>
      </c>
      <c r="N5468" s="1" t="s">
        <v>3081</v>
      </c>
      <c r="O5468" s="1" t="s">
        <v>43</v>
      </c>
      <c r="P5468" s="1" t="s">
        <v>84</v>
      </c>
      <c r="Q5468" s="1" t="s">
        <v>3082</v>
      </c>
      <c r="R5468" s="1">
        <v>16.176000000000002</v>
      </c>
      <c r="S5468" s="1">
        <v>3</v>
      </c>
      <c r="T5468" s="1">
        <v>0.2</v>
      </c>
      <c r="U5468" s="1">
        <v>6.0659999999999989</v>
      </c>
      <c r="V5468" s="3" t="str">
        <f>IF(M5468=People!$B$5,People!$A$5,IF(M5468=People!$B$4,People!$A$4,IF(M5468=People!$B$3,People!$A$3,IF(M5468=People!$B$2,People!$A$2,0))))</f>
        <v>Kelly Williams</v>
      </c>
      <c r="W5468" s="3" t="str">
        <f>IFERROR(INDEX(Returns!A:A,MATCH(B5468,Returns!B:B,0)),"No")</f>
        <v>No</v>
      </c>
    </row>
    <row r="5469" spans="1:23" x14ac:dyDescent="0.2">
      <c r="A5469" s="1">
        <v>5468</v>
      </c>
      <c r="B5469" t="s">
        <v>8784</v>
      </c>
      <c r="C5469" s="2">
        <v>43260</v>
      </c>
      <c r="D5469" s="2">
        <v>43265</v>
      </c>
      <c r="E5469" s="1" t="s">
        <v>46</v>
      </c>
      <c r="F5469" s="1" t="s">
        <v>1537</v>
      </c>
      <c r="G5469" s="1" t="s">
        <v>1538</v>
      </c>
      <c r="H5469" s="1" t="s">
        <v>24</v>
      </c>
      <c r="I5469" s="1" t="s">
        <v>25</v>
      </c>
      <c r="J5469" s="1" t="s">
        <v>116</v>
      </c>
      <c r="K5469" s="1" t="s">
        <v>40</v>
      </c>
      <c r="L5469" s="1">
        <v>94109</v>
      </c>
      <c r="M5469" s="1" t="s">
        <v>41</v>
      </c>
      <c r="N5469" s="1" t="s">
        <v>136</v>
      </c>
      <c r="O5469" s="1" t="s">
        <v>30</v>
      </c>
      <c r="P5469" s="1" t="s">
        <v>34</v>
      </c>
      <c r="Q5469" s="1" t="s">
        <v>137</v>
      </c>
      <c r="R5469" s="1">
        <v>122.352</v>
      </c>
      <c r="S5469" s="1">
        <v>3</v>
      </c>
      <c r="T5469" s="1">
        <v>0.2</v>
      </c>
      <c r="U5469" s="1">
        <v>13.764599999999994</v>
      </c>
      <c r="V5469" s="3" t="str">
        <f>IF(M5469=People!$B$5,People!$A$5,IF(M5469=People!$B$4,People!$A$4,IF(M5469=People!$B$3,People!$A$3,IF(M5469=People!$B$2,People!$A$2,0))))</f>
        <v>Anna Andreadi</v>
      </c>
      <c r="W5469" s="3" t="str">
        <f>IFERROR(INDEX(Returns!A:A,MATCH(B5469,Returns!B:B,0)),"No")</f>
        <v>No</v>
      </c>
    </row>
    <row r="5470" spans="1:23" x14ac:dyDescent="0.2">
      <c r="A5470" s="1">
        <v>5469</v>
      </c>
      <c r="B5470" t="s">
        <v>8785</v>
      </c>
      <c r="C5470" s="2">
        <v>42639</v>
      </c>
      <c r="D5470" s="2">
        <v>42640</v>
      </c>
      <c r="E5470" s="1" t="s">
        <v>170</v>
      </c>
      <c r="F5470" s="1" t="s">
        <v>4048</v>
      </c>
      <c r="G5470" s="1" t="s">
        <v>4049</v>
      </c>
      <c r="H5470" s="1" t="s">
        <v>94</v>
      </c>
      <c r="I5470" s="1" t="s">
        <v>25</v>
      </c>
      <c r="J5470" s="1" t="s">
        <v>833</v>
      </c>
      <c r="K5470" s="1" t="s">
        <v>40</v>
      </c>
      <c r="L5470" s="1">
        <v>92105</v>
      </c>
      <c r="M5470" s="1" t="s">
        <v>41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1">
        <v>585.55200000000002</v>
      </c>
      <c r="S5470" s="1">
        <v>3</v>
      </c>
      <c r="T5470" s="1">
        <v>0.2</v>
      </c>
      <c r="U5470" s="1">
        <v>73.19399999999996</v>
      </c>
      <c r="V5470" s="3" t="str">
        <f>IF(M5470=People!$B$5,People!$A$5,IF(M5470=People!$B$4,People!$A$4,IF(M5470=People!$B$3,People!$A$3,IF(M5470=People!$B$2,People!$A$2,0))))</f>
        <v>Anna Andreadi</v>
      </c>
      <c r="W5470" s="3" t="str">
        <f>IFERROR(INDEX(Returns!A:A,MATCH(B5470,Returns!B:B,0)),"No")</f>
        <v>No</v>
      </c>
    </row>
    <row r="5471" spans="1:23" x14ac:dyDescent="0.2">
      <c r="A5471" s="1">
        <v>5470</v>
      </c>
      <c r="B5471" t="s">
        <v>8785</v>
      </c>
      <c r="C5471" s="2">
        <v>42639</v>
      </c>
      <c r="D5471" s="2">
        <v>42640</v>
      </c>
      <c r="E5471" s="1" t="s">
        <v>170</v>
      </c>
      <c r="F5471" s="1" t="s">
        <v>4048</v>
      </c>
      <c r="G5471" s="1" t="s">
        <v>4049</v>
      </c>
      <c r="H5471" s="1" t="s">
        <v>94</v>
      </c>
      <c r="I5471" s="1" t="s">
        <v>25</v>
      </c>
      <c r="J5471" s="1" t="s">
        <v>833</v>
      </c>
      <c r="K5471" s="1" t="s">
        <v>40</v>
      </c>
      <c r="L5471" s="1">
        <v>92105</v>
      </c>
      <c r="M5471" s="1" t="s">
        <v>41</v>
      </c>
      <c r="N5471" s="1" t="s">
        <v>3158</v>
      </c>
      <c r="O5471" s="1" t="s">
        <v>43</v>
      </c>
      <c r="P5471" s="1" t="s">
        <v>84</v>
      </c>
      <c r="Q5471" s="1" t="s">
        <v>3159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3" t="str">
        <f>IF(M5471=People!$B$5,People!$A$5,IF(M5471=People!$B$4,People!$A$4,IF(M5471=People!$B$3,People!$A$3,IF(M5471=People!$B$2,People!$A$2,0))))</f>
        <v>Anna Andreadi</v>
      </c>
      <c r="W5471" s="3" t="str">
        <f>IFERROR(INDEX(Returns!A:A,MATCH(B5471,Returns!B:B,0)),"No")</f>
        <v>No</v>
      </c>
    </row>
    <row r="5472" spans="1:23" x14ac:dyDescent="0.2">
      <c r="A5472" s="1">
        <v>5471</v>
      </c>
      <c r="B5472" t="s">
        <v>8786</v>
      </c>
      <c r="C5472" s="2">
        <v>43250</v>
      </c>
      <c r="D5472" s="2">
        <v>43255</v>
      </c>
      <c r="E5472" s="1" t="s">
        <v>46</v>
      </c>
      <c r="F5472" s="1" t="s">
        <v>4128</v>
      </c>
      <c r="G5472" s="1" t="s">
        <v>4129</v>
      </c>
      <c r="H5472" s="1" t="s">
        <v>24</v>
      </c>
      <c r="I5472" s="1" t="s">
        <v>25</v>
      </c>
      <c r="J5472" s="1" t="s">
        <v>685</v>
      </c>
      <c r="K5472" s="1" t="s">
        <v>440</v>
      </c>
      <c r="L5472" s="1">
        <v>45011</v>
      </c>
      <c r="M5472" s="1" t="s">
        <v>135</v>
      </c>
      <c r="N5472" s="1" t="s">
        <v>4087</v>
      </c>
      <c r="O5472" s="1" t="s">
        <v>43</v>
      </c>
      <c r="P5472" s="1" t="s">
        <v>73</v>
      </c>
      <c r="Q5472" s="1" t="s">
        <v>4088</v>
      </c>
      <c r="R5472" s="1">
        <v>123.92000000000002</v>
      </c>
      <c r="S5472" s="1">
        <v>5</v>
      </c>
      <c r="T5472" s="1">
        <v>0.2</v>
      </c>
      <c r="U5472" s="1">
        <v>9.2939999999999969</v>
      </c>
      <c r="V5472" s="3" t="str">
        <f>IF(M5472=People!$B$5,People!$A$5,IF(M5472=People!$B$4,People!$A$4,IF(M5472=People!$B$3,People!$A$3,IF(M5472=People!$B$2,People!$A$2,0))))</f>
        <v>Chuck Magee</v>
      </c>
      <c r="W5472" s="3" t="str">
        <f>IFERROR(INDEX(Returns!A:A,MATCH(B5472,Returns!B:B,0)),"No")</f>
        <v>No</v>
      </c>
    </row>
    <row r="5473" spans="1:23" x14ac:dyDescent="0.2">
      <c r="A5473" s="1">
        <v>5472</v>
      </c>
      <c r="B5473" t="s">
        <v>8787</v>
      </c>
      <c r="C5473" s="2">
        <v>43818</v>
      </c>
      <c r="D5473" s="2">
        <v>43822</v>
      </c>
      <c r="E5473" s="1" t="s">
        <v>46</v>
      </c>
      <c r="F5473" s="1" t="s">
        <v>4887</v>
      </c>
      <c r="G5473" s="1" t="s">
        <v>4888</v>
      </c>
      <c r="H5473" s="1" t="s">
        <v>24</v>
      </c>
      <c r="I5473" s="1" t="s">
        <v>25</v>
      </c>
      <c r="J5473" s="1" t="s">
        <v>1493</v>
      </c>
      <c r="K5473" s="1" t="s">
        <v>404</v>
      </c>
      <c r="L5473" s="1">
        <v>80134</v>
      </c>
      <c r="M5473" s="1" t="s">
        <v>41</v>
      </c>
      <c r="N5473" s="1" t="s">
        <v>4921</v>
      </c>
      <c r="O5473" s="1" t="s">
        <v>30</v>
      </c>
      <c r="P5473" s="1" t="s">
        <v>60</v>
      </c>
      <c r="Q5473" s="1" t="s">
        <v>4922</v>
      </c>
      <c r="R5473" s="1">
        <v>13.360000000000001</v>
      </c>
      <c r="S5473" s="1">
        <v>5</v>
      </c>
      <c r="T5473" s="1">
        <v>0.2</v>
      </c>
      <c r="U5473" s="1">
        <v>4.0080000000000009</v>
      </c>
      <c r="V5473" s="3" t="str">
        <f>IF(M5473=People!$B$5,People!$A$5,IF(M5473=People!$B$4,People!$A$4,IF(M5473=People!$B$3,People!$A$3,IF(M5473=People!$B$2,People!$A$2,0))))</f>
        <v>Anna Andreadi</v>
      </c>
      <c r="W5473" s="3" t="str">
        <f>IFERROR(INDEX(Returns!A:A,MATCH(B5473,Returns!B:B,0)),"No")</f>
        <v>No</v>
      </c>
    </row>
    <row r="5474" spans="1:23" x14ac:dyDescent="0.2">
      <c r="A5474" s="1">
        <v>5473</v>
      </c>
      <c r="B5474" t="s">
        <v>8787</v>
      </c>
      <c r="C5474" s="2">
        <v>43818</v>
      </c>
      <c r="D5474" s="2">
        <v>43822</v>
      </c>
      <c r="E5474" s="1" t="s">
        <v>46</v>
      </c>
      <c r="F5474" s="1" t="s">
        <v>4887</v>
      </c>
      <c r="G5474" s="1" t="s">
        <v>4888</v>
      </c>
      <c r="H5474" s="1" t="s">
        <v>24</v>
      </c>
      <c r="I5474" s="1" t="s">
        <v>25</v>
      </c>
      <c r="J5474" s="1" t="s">
        <v>1493</v>
      </c>
      <c r="K5474" s="1" t="s">
        <v>404</v>
      </c>
      <c r="L5474" s="1">
        <v>80134</v>
      </c>
      <c r="M5474" s="1" t="s">
        <v>41</v>
      </c>
      <c r="N5474" s="1" t="s">
        <v>3761</v>
      </c>
      <c r="O5474" s="1" t="s">
        <v>43</v>
      </c>
      <c r="P5474" s="1" t="s">
        <v>55</v>
      </c>
      <c r="Q5474" s="1" t="s">
        <v>3762</v>
      </c>
      <c r="R5474" s="1">
        <v>78.256</v>
      </c>
      <c r="S5474" s="1">
        <v>2</v>
      </c>
      <c r="T5474" s="1">
        <v>0.2</v>
      </c>
      <c r="U5474" s="1">
        <v>-17.607599999999998</v>
      </c>
      <c r="V5474" s="3" t="str">
        <f>IF(M5474=People!$B$5,People!$A$5,IF(M5474=People!$B$4,People!$A$4,IF(M5474=People!$B$3,People!$A$3,IF(M5474=People!$B$2,People!$A$2,0))))</f>
        <v>Anna Andreadi</v>
      </c>
      <c r="W5474" s="3" t="str">
        <f>IFERROR(INDEX(Returns!A:A,MATCH(B5474,Returns!B:B,0)),"No")</f>
        <v>No</v>
      </c>
    </row>
    <row r="5475" spans="1:23" x14ac:dyDescent="0.2">
      <c r="A5475" s="1">
        <v>5474</v>
      </c>
      <c r="B5475" t="s">
        <v>8787</v>
      </c>
      <c r="C5475" s="2">
        <v>43818</v>
      </c>
      <c r="D5475" s="2">
        <v>43822</v>
      </c>
      <c r="E5475" s="1" t="s">
        <v>46</v>
      </c>
      <c r="F5475" s="1" t="s">
        <v>4887</v>
      </c>
      <c r="G5475" s="1" t="s">
        <v>4888</v>
      </c>
      <c r="H5475" s="1" t="s">
        <v>24</v>
      </c>
      <c r="I5475" s="1" t="s">
        <v>25</v>
      </c>
      <c r="J5475" s="1" t="s">
        <v>1493</v>
      </c>
      <c r="K5475" s="1" t="s">
        <v>404</v>
      </c>
      <c r="L5475" s="1">
        <v>80134</v>
      </c>
      <c r="M5475" s="1" t="s">
        <v>41</v>
      </c>
      <c r="N5475" s="1" t="s">
        <v>3845</v>
      </c>
      <c r="O5475" s="1" t="s">
        <v>30</v>
      </c>
      <c r="P5475" s="1" t="s">
        <v>31</v>
      </c>
      <c r="Q5475" s="1" t="s">
        <v>3846</v>
      </c>
      <c r="R5475" s="1">
        <v>102.01800000000001</v>
      </c>
      <c r="S5475" s="1">
        <v>7</v>
      </c>
      <c r="T5475" s="1">
        <v>0.7</v>
      </c>
      <c r="U5475" s="1">
        <v>-183.6323999999999</v>
      </c>
      <c r="V5475" s="3" t="str">
        <f>IF(M5475=People!$B$5,People!$A$5,IF(M5475=People!$B$4,People!$A$4,IF(M5475=People!$B$3,People!$A$3,IF(M5475=People!$B$2,People!$A$2,0))))</f>
        <v>Anna Andreadi</v>
      </c>
      <c r="W5475" s="3" t="str">
        <f>IFERROR(INDEX(Returns!A:A,MATCH(B5475,Returns!B:B,0)),"No")</f>
        <v>No</v>
      </c>
    </row>
    <row r="5476" spans="1:23" x14ac:dyDescent="0.2">
      <c r="A5476" s="1">
        <v>5475</v>
      </c>
      <c r="B5476" t="s">
        <v>8788</v>
      </c>
      <c r="C5476" s="2">
        <v>43825</v>
      </c>
      <c r="D5476" s="2">
        <v>43825</v>
      </c>
      <c r="E5476" s="1" t="s">
        <v>1126</v>
      </c>
      <c r="F5476" s="1" t="s">
        <v>2049</v>
      </c>
      <c r="G5476" s="1" t="s">
        <v>2050</v>
      </c>
      <c r="H5476" s="1" t="s">
        <v>38</v>
      </c>
      <c r="I5476" s="1" t="s">
        <v>25</v>
      </c>
      <c r="J5476" s="1" t="s">
        <v>125</v>
      </c>
      <c r="K5476" s="1" t="s">
        <v>126</v>
      </c>
      <c r="L5476" s="1">
        <v>68025</v>
      </c>
      <c r="M5476" s="1" t="s">
        <v>97</v>
      </c>
      <c r="N5476" s="1" t="s">
        <v>1535</v>
      </c>
      <c r="O5476" s="1" t="s">
        <v>43</v>
      </c>
      <c r="P5476" s="1" t="s">
        <v>55</v>
      </c>
      <c r="Q5476" s="1" t="s">
        <v>1536</v>
      </c>
      <c r="R5476" s="1">
        <v>750.68</v>
      </c>
      <c r="S5476" s="1">
        <v>2</v>
      </c>
      <c r="T5476" s="1">
        <v>0</v>
      </c>
      <c r="U5476" s="1">
        <v>37.533999999999992</v>
      </c>
      <c r="V5476" s="3" t="str">
        <f>IF(M5476=People!$B$5,People!$A$5,IF(M5476=People!$B$4,People!$A$4,IF(M5476=People!$B$3,People!$A$3,IF(M5476=People!$B$2,People!$A$2,0))))</f>
        <v>Kelly Williams</v>
      </c>
      <c r="W5476" s="3" t="str">
        <f>IFERROR(INDEX(Returns!A:A,MATCH(B5476,Returns!B:B,0)),"No")</f>
        <v>No</v>
      </c>
    </row>
    <row r="5477" spans="1:23" x14ac:dyDescent="0.2">
      <c r="A5477" s="1">
        <v>5476</v>
      </c>
      <c r="B5477" t="s">
        <v>8789</v>
      </c>
      <c r="C5477" s="2">
        <v>43631</v>
      </c>
      <c r="D5477" s="2">
        <v>43634</v>
      </c>
      <c r="E5477" s="1" t="s">
        <v>170</v>
      </c>
      <c r="F5477" s="1" t="s">
        <v>4575</v>
      </c>
      <c r="G5477" s="1" t="s">
        <v>4576</v>
      </c>
      <c r="H5477" s="1" t="s">
        <v>94</v>
      </c>
      <c r="I5477" s="1" t="s">
        <v>25</v>
      </c>
      <c r="J5477" s="1" t="s">
        <v>4809</v>
      </c>
      <c r="K5477" s="1" t="s">
        <v>206</v>
      </c>
      <c r="L5477" s="1">
        <v>55369</v>
      </c>
      <c r="M5477" s="1" t="s">
        <v>97</v>
      </c>
      <c r="N5477" s="1" t="s">
        <v>1934</v>
      </c>
      <c r="O5477" s="1" t="s">
        <v>43</v>
      </c>
      <c r="P5477" s="1" t="s">
        <v>44</v>
      </c>
      <c r="Q5477" s="1" t="s">
        <v>1935</v>
      </c>
      <c r="R5477" s="1">
        <v>44.400000000000006</v>
      </c>
      <c r="S5477" s="1">
        <v>3</v>
      </c>
      <c r="T5477" s="1">
        <v>0</v>
      </c>
      <c r="U5477" s="1">
        <v>22.200000000000003</v>
      </c>
      <c r="V5477" s="3" t="str">
        <f>IF(M5477=People!$B$5,People!$A$5,IF(M5477=People!$B$4,People!$A$4,IF(M5477=People!$B$3,People!$A$3,IF(M5477=People!$B$2,People!$A$2,0))))</f>
        <v>Kelly Williams</v>
      </c>
      <c r="W5477" s="3" t="str">
        <f>IFERROR(INDEX(Returns!A:A,MATCH(B5477,Returns!B:B,0)),"No")</f>
        <v>No</v>
      </c>
    </row>
    <row r="5478" spans="1:23" x14ac:dyDescent="0.2">
      <c r="A5478" s="1">
        <v>5477</v>
      </c>
      <c r="B5478" t="s">
        <v>8789</v>
      </c>
      <c r="C5478" s="2">
        <v>43631</v>
      </c>
      <c r="D5478" s="2">
        <v>43634</v>
      </c>
      <c r="E5478" s="1" t="s">
        <v>170</v>
      </c>
      <c r="F5478" s="1" t="s">
        <v>4575</v>
      </c>
      <c r="G5478" s="1" t="s">
        <v>4576</v>
      </c>
      <c r="H5478" s="1" t="s">
        <v>94</v>
      </c>
      <c r="I5478" s="1" t="s">
        <v>25</v>
      </c>
      <c r="J5478" s="1" t="s">
        <v>4809</v>
      </c>
      <c r="K5478" s="1" t="s">
        <v>206</v>
      </c>
      <c r="L5478" s="1">
        <v>55369</v>
      </c>
      <c r="M5478" s="1" t="s">
        <v>97</v>
      </c>
      <c r="N5478" s="1" t="s">
        <v>3368</v>
      </c>
      <c r="O5478" s="1" t="s">
        <v>43</v>
      </c>
      <c r="P5478" s="1" t="s">
        <v>55</v>
      </c>
      <c r="Q5478" s="1" t="s">
        <v>3369</v>
      </c>
      <c r="R5478" s="1">
        <v>84.55</v>
      </c>
      <c r="S5478" s="1">
        <v>5</v>
      </c>
      <c r="T5478" s="1">
        <v>0</v>
      </c>
      <c r="U5478" s="1">
        <v>22.828499999999998</v>
      </c>
      <c r="V5478" s="3" t="str">
        <f>IF(M5478=People!$B$5,People!$A$5,IF(M5478=People!$B$4,People!$A$4,IF(M5478=People!$B$3,People!$A$3,IF(M5478=People!$B$2,People!$A$2,0))))</f>
        <v>Kelly Williams</v>
      </c>
      <c r="W5478" s="3" t="str">
        <f>IFERROR(INDEX(Returns!A:A,MATCH(B5478,Returns!B:B,0)),"No")</f>
        <v>No</v>
      </c>
    </row>
    <row r="5479" spans="1:23" x14ac:dyDescent="0.2">
      <c r="A5479" s="1">
        <v>5478</v>
      </c>
      <c r="B5479" t="s">
        <v>8789</v>
      </c>
      <c r="C5479" s="2">
        <v>43631</v>
      </c>
      <c r="D5479" s="2">
        <v>43634</v>
      </c>
      <c r="E5479" s="1" t="s">
        <v>170</v>
      </c>
      <c r="F5479" s="1" t="s">
        <v>4575</v>
      </c>
      <c r="G5479" s="1" t="s">
        <v>4576</v>
      </c>
      <c r="H5479" s="1" t="s">
        <v>94</v>
      </c>
      <c r="I5479" s="1" t="s">
        <v>25</v>
      </c>
      <c r="J5479" s="1" t="s">
        <v>4809</v>
      </c>
      <c r="K5479" s="1" t="s">
        <v>206</v>
      </c>
      <c r="L5479" s="1">
        <v>55369</v>
      </c>
      <c r="M5479" s="1" t="s">
        <v>97</v>
      </c>
      <c r="N5479" s="1" t="s">
        <v>5312</v>
      </c>
      <c r="O5479" s="1" t="s">
        <v>43</v>
      </c>
      <c r="P5479" s="1" t="s">
        <v>84</v>
      </c>
      <c r="Q5479" s="1" t="s">
        <v>5313</v>
      </c>
      <c r="R5479" s="1">
        <v>17.940000000000001</v>
      </c>
      <c r="S5479" s="1">
        <v>3</v>
      </c>
      <c r="T5479" s="1">
        <v>0</v>
      </c>
      <c r="U5479" s="1">
        <v>8.7906000000000013</v>
      </c>
      <c r="V5479" s="3" t="str">
        <f>IF(M5479=People!$B$5,People!$A$5,IF(M5479=People!$B$4,People!$A$4,IF(M5479=People!$B$3,People!$A$3,IF(M5479=People!$B$2,People!$A$2,0))))</f>
        <v>Kelly Williams</v>
      </c>
      <c r="W5479" s="3" t="str">
        <f>IFERROR(INDEX(Returns!A:A,MATCH(B5479,Returns!B:B,0)),"No")</f>
        <v>No</v>
      </c>
    </row>
    <row r="5480" spans="1:23" x14ac:dyDescent="0.2">
      <c r="A5480" s="1">
        <v>5479</v>
      </c>
      <c r="B5480" t="s">
        <v>8790</v>
      </c>
      <c r="C5480" s="2">
        <v>43424</v>
      </c>
      <c r="D5480" s="2">
        <v>43428</v>
      </c>
      <c r="E5480" s="1" t="s">
        <v>46</v>
      </c>
      <c r="F5480" s="1" t="s">
        <v>627</v>
      </c>
      <c r="G5480" s="1" t="s">
        <v>628</v>
      </c>
      <c r="H5480" s="1" t="s">
        <v>24</v>
      </c>
      <c r="I5480" s="1" t="s">
        <v>25</v>
      </c>
      <c r="J5480" s="1" t="s">
        <v>535</v>
      </c>
      <c r="K5480" s="1" t="s">
        <v>220</v>
      </c>
      <c r="L5480" s="1">
        <v>19711</v>
      </c>
      <c r="M5480" s="1" t="s">
        <v>135</v>
      </c>
      <c r="N5480" s="1" t="s">
        <v>3747</v>
      </c>
      <c r="O5480" s="1" t="s">
        <v>43</v>
      </c>
      <c r="P5480" s="1" t="s">
        <v>70</v>
      </c>
      <c r="Q5480" s="1" t="s">
        <v>3748</v>
      </c>
      <c r="R5480" s="1">
        <v>128.39999999999998</v>
      </c>
      <c r="S5480" s="1">
        <v>3</v>
      </c>
      <c r="T5480" s="1">
        <v>0</v>
      </c>
      <c r="U5480" s="1">
        <v>62.915999999999997</v>
      </c>
      <c r="V5480" s="3" t="str">
        <f>IF(M5480=People!$B$5,People!$A$5,IF(M5480=People!$B$4,People!$A$4,IF(M5480=People!$B$3,People!$A$3,IF(M5480=People!$B$2,People!$A$2,0))))</f>
        <v>Chuck Magee</v>
      </c>
      <c r="W5480" s="3" t="str">
        <f>IFERROR(INDEX(Returns!A:A,MATCH(B5480,Returns!B:B,0)),"No")</f>
        <v>No</v>
      </c>
    </row>
    <row r="5481" spans="1:23" x14ac:dyDescent="0.2">
      <c r="A5481" s="1">
        <v>5480</v>
      </c>
      <c r="B5481" t="s">
        <v>8791</v>
      </c>
      <c r="C5481" s="2">
        <v>42460</v>
      </c>
      <c r="D5481" s="2">
        <v>42464</v>
      </c>
      <c r="E5481" s="1" t="s">
        <v>46</v>
      </c>
      <c r="F5481" s="1" t="s">
        <v>1564</v>
      </c>
      <c r="G5481" s="1" t="s">
        <v>1565</v>
      </c>
      <c r="H5481" s="1" t="s">
        <v>38</v>
      </c>
      <c r="I5481" s="1" t="s">
        <v>25</v>
      </c>
      <c r="J5481" s="1" t="s">
        <v>1238</v>
      </c>
      <c r="K5481" s="1" t="s">
        <v>50</v>
      </c>
      <c r="L5481" s="1">
        <v>33180</v>
      </c>
      <c r="M5481" s="1" t="s">
        <v>28</v>
      </c>
      <c r="N5481" s="1" t="s">
        <v>2623</v>
      </c>
      <c r="O5481" s="1" t="s">
        <v>43</v>
      </c>
      <c r="P5481" s="1" t="s">
        <v>70</v>
      </c>
      <c r="Q5481" s="1" t="s">
        <v>2624</v>
      </c>
      <c r="R5481" s="1">
        <v>1.8690000000000004</v>
      </c>
      <c r="S5481" s="1">
        <v>1</v>
      </c>
      <c r="T5481" s="1">
        <v>0.7</v>
      </c>
      <c r="U5481" s="1">
        <v>-1.3082999999999996</v>
      </c>
      <c r="V5481" s="3" t="str">
        <f>IF(M5481=People!$B$5,People!$A$5,IF(M5481=People!$B$4,People!$A$4,IF(M5481=People!$B$3,People!$A$3,IF(M5481=People!$B$2,People!$A$2,0))))</f>
        <v>Cassandra Brandow</v>
      </c>
      <c r="W5481" s="3" t="str">
        <f>IFERROR(INDEX(Returns!A:A,MATCH(B5481,Returns!B:B,0)),"No")</f>
        <v>No</v>
      </c>
    </row>
    <row r="5482" spans="1:23" x14ac:dyDescent="0.2">
      <c r="A5482" s="1">
        <v>5481</v>
      </c>
      <c r="B5482" t="s">
        <v>8792</v>
      </c>
      <c r="C5482" s="2">
        <v>43746</v>
      </c>
      <c r="D5482" s="2">
        <v>43752</v>
      </c>
      <c r="E5482" s="1" t="s">
        <v>46</v>
      </c>
      <c r="F5482" s="1" t="s">
        <v>2066</v>
      </c>
      <c r="G5482" s="1" t="s">
        <v>2067</v>
      </c>
      <c r="H5482" s="1" t="s">
        <v>38</v>
      </c>
      <c r="I5482" s="1" t="s">
        <v>25</v>
      </c>
      <c r="J5482" s="1" t="s">
        <v>833</v>
      </c>
      <c r="K5482" s="1" t="s">
        <v>40</v>
      </c>
      <c r="L5482" s="1">
        <v>92105</v>
      </c>
      <c r="M5482" s="1" t="s">
        <v>41</v>
      </c>
      <c r="N5482" s="1" t="s">
        <v>3107</v>
      </c>
      <c r="O5482" s="1" t="s">
        <v>66</v>
      </c>
      <c r="P5482" s="1" t="s">
        <v>67</v>
      </c>
      <c r="Q5482" s="1" t="s">
        <v>3108</v>
      </c>
      <c r="R5482" s="1">
        <v>103.19200000000001</v>
      </c>
      <c r="S5482" s="1">
        <v>1</v>
      </c>
      <c r="T5482" s="1">
        <v>0.2</v>
      </c>
      <c r="U5482" s="1">
        <v>11.609099999999998</v>
      </c>
      <c r="V5482" s="3" t="str">
        <f>IF(M5482=People!$B$5,People!$A$5,IF(M5482=People!$B$4,People!$A$4,IF(M5482=People!$B$3,People!$A$3,IF(M5482=People!$B$2,People!$A$2,0))))</f>
        <v>Anna Andreadi</v>
      </c>
      <c r="W5482" s="3" t="str">
        <f>IFERROR(INDEX(Returns!A:A,MATCH(B5482,Returns!B:B,0)),"No")</f>
        <v>No</v>
      </c>
    </row>
    <row r="5483" spans="1:23" x14ac:dyDescent="0.2">
      <c r="A5483" s="1">
        <v>5482</v>
      </c>
      <c r="B5483" t="s">
        <v>8792</v>
      </c>
      <c r="C5483" s="2">
        <v>43746</v>
      </c>
      <c r="D5483" s="2">
        <v>43752</v>
      </c>
      <c r="E5483" s="1" t="s">
        <v>46</v>
      </c>
      <c r="F5483" s="1" t="s">
        <v>2066</v>
      </c>
      <c r="G5483" s="1" t="s">
        <v>2067</v>
      </c>
      <c r="H5483" s="1" t="s">
        <v>38</v>
      </c>
      <c r="I5483" s="1" t="s">
        <v>25</v>
      </c>
      <c r="J5483" s="1" t="s">
        <v>833</v>
      </c>
      <c r="K5483" s="1" t="s">
        <v>40</v>
      </c>
      <c r="L5483" s="1">
        <v>92105</v>
      </c>
      <c r="M5483" s="1" t="s">
        <v>41</v>
      </c>
      <c r="N5483" s="1" t="s">
        <v>4956</v>
      </c>
      <c r="O5483" s="1" t="s">
        <v>66</v>
      </c>
      <c r="P5483" s="1" t="s">
        <v>146</v>
      </c>
      <c r="Q5483" s="1" t="s">
        <v>4957</v>
      </c>
      <c r="R5483" s="1">
        <v>36</v>
      </c>
      <c r="S5483" s="1">
        <v>2</v>
      </c>
      <c r="T5483" s="1">
        <v>0</v>
      </c>
      <c r="U5483" s="1">
        <v>6.4799999999999969</v>
      </c>
      <c r="V5483" s="3" t="str">
        <f>IF(M5483=People!$B$5,People!$A$5,IF(M5483=People!$B$4,People!$A$4,IF(M5483=People!$B$3,People!$A$3,IF(M5483=People!$B$2,People!$A$2,0))))</f>
        <v>Anna Andreadi</v>
      </c>
      <c r="W5483" s="3" t="str">
        <f>IFERROR(INDEX(Returns!A:A,MATCH(B5483,Returns!B:B,0)),"No")</f>
        <v>No</v>
      </c>
    </row>
    <row r="5484" spans="1:23" x14ac:dyDescent="0.2">
      <c r="A5484" s="1">
        <v>5483</v>
      </c>
      <c r="B5484" t="s">
        <v>8792</v>
      </c>
      <c r="C5484" s="2">
        <v>43746</v>
      </c>
      <c r="D5484" s="2">
        <v>43752</v>
      </c>
      <c r="E5484" s="1" t="s">
        <v>46</v>
      </c>
      <c r="F5484" s="1" t="s">
        <v>2066</v>
      </c>
      <c r="G5484" s="1" t="s">
        <v>2067</v>
      </c>
      <c r="H5484" s="1" t="s">
        <v>38</v>
      </c>
      <c r="I5484" s="1" t="s">
        <v>25</v>
      </c>
      <c r="J5484" s="1" t="s">
        <v>833</v>
      </c>
      <c r="K5484" s="1" t="s">
        <v>40</v>
      </c>
      <c r="L5484" s="1">
        <v>92105</v>
      </c>
      <c r="M5484" s="1" t="s">
        <v>41</v>
      </c>
      <c r="N5484" s="1" t="s">
        <v>2015</v>
      </c>
      <c r="O5484" s="1" t="s">
        <v>66</v>
      </c>
      <c r="P5484" s="1" t="s">
        <v>146</v>
      </c>
      <c r="Q5484" s="1" t="s">
        <v>2016</v>
      </c>
      <c r="R5484" s="1">
        <v>239.96</v>
      </c>
      <c r="S5484" s="1">
        <v>4</v>
      </c>
      <c r="T5484" s="1">
        <v>0</v>
      </c>
      <c r="U5484" s="1">
        <v>115.1808</v>
      </c>
      <c r="V5484" s="3" t="str">
        <f>IF(M5484=People!$B$5,People!$A$5,IF(M5484=People!$B$4,People!$A$4,IF(M5484=People!$B$3,People!$A$3,IF(M5484=People!$B$2,People!$A$2,0))))</f>
        <v>Anna Andreadi</v>
      </c>
      <c r="W5484" s="3" t="str">
        <f>IFERROR(INDEX(Returns!A:A,MATCH(B5484,Returns!B:B,0)),"No")</f>
        <v>No</v>
      </c>
    </row>
    <row r="5485" spans="1:23" x14ac:dyDescent="0.2">
      <c r="A5485" s="1">
        <v>5484</v>
      </c>
      <c r="B5485" t="s">
        <v>8792</v>
      </c>
      <c r="C5485" s="2">
        <v>43746</v>
      </c>
      <c r="D5485" s="2">
        <v>43752</v>
      </c>
      <c r="E5485" s="1" t="s">
        <v>46</v>
      </c>
      <c r="F5485" s="1" t="s">
        <v>2066</v>
      </c>
      <c r="G5485" s="1" t="s">
        <v>2067</v>
      </c>
      <c r="H5485" s="1" t="s">
        <v>38</v>
      </c>
      <c r="I5485" s="1" t="s">
        <v>25</v>
      </c>
      <c r="J5485" s="1" t="s">
        <v>833</v>
      </c>
      <c r="K5485" s="1" t="s">
        <v>40</v>
      </c>
      <c r="L5485" s="1">
        <v>92105</v>
      </c>
      <c r="M5485" s="1" t="s">
        <v>41</v>
      </c>
      <c r="N5485" s="1" t="s">
        <v>4849</v>
      </c>
      <c r="O5485" s="1" t="s">
        <v>43</v>
      </c>
      <c r="P5485" s="1" t="s">
        <v>55</v>
      </c>
      <c r="Q5485" s="1" t="s">
        <v>4850</v>
      </c>
      <c r="R5485" s="1">
        <v>40.68</v>
      </c>
      <c r="S5485" s="1">
        <v>2</v>
      </c>
      <c r="T5485" s="1">
        <v>0</v>
      </c>
      <c r="U5485" s="1">
        <v>0.40679999999999694</v>
      </c>
      <c r="V5485" s="3" t="str">
        <f>IF(M5485=People!$B$5,People!$A$5,IF(M5485=People!$B$4,People!$A$4,IF(M5485=People!$B$3,People!$A$3,IF(M5485=People!$B$2,People!$A$2,0))))</f>
        <v>Anna Andreadi</v>
      </c>
      <c r="W5485" s="3" t="str">
        <f>IFERROR(INDEX(Returns!A:A,MATCH(B5485,Returns!B:B,0)),"No")</f>
        <v>No</v>
      </c>
    </row>
    <row r="5486" spans="1:23" x14ac:dyDescent="0.2">
      <c r="A5486" s="1">
        <v>5485</v>
      </c>
      <c r="B5486" t="s">
        <v>8793</v>
      </c>
      <c r="C5486" s="2">
        <v>43495</v>
      </c>
      <c r="D5486" s="2">
        <v>43500</v>
      </c>
      <c r="E5486" s="1" t="s">
        <v>46</v>
      </c>
      <c r="F5486" s="1" t="s">
        <v>138</v>
      </c>
      <c r="G5486" s="1" t="s">
        <v>139</v>
      </c>
      <c r="H5486" s="1" t="s">
        <v>24</v>
      </c>
      <c r="I5486" s="1" t="s">
        <v>25</v>
      </c>
      <c r="J5486" s="1" t="s">
        <v>1238</v>
      </c>
      <c r="K5486" s="1" t="s">
        <v>50</v>
      </c>
      <c r="L5486" s="1">
        <v>33142</v>
      </c>
      <c r="M5486" s="1" t="s">
        <v>28</v>
      </c>
      <c r="N5486" s="1" t="s">
        <v>5549</v>
      </c>
      <c r="O5486" s="1" t="s">
        <v>30</v>
      </c>
      <c r="P5486" s="1" t="s">
        <v>34</v>
      </c>
      <c r="Q5486" s="1" t="s">
        <v>5550</v>
      </c>
      <c r="R5486" s="1">
        <v>419.13599999999997</v>
      </c>
      <c r="S5486" s="1">
        <v>4</v>
      </c>
      <c r="T5486" s="1">
        <v>0.2</v>
      </c>
      <c r="U5486" s="1">
        <v>-68.1096</v>
      </c>
      <c r="V5486" s="3" t="str">
        <f>IF(M5486=People!$B$5,People!$A$5,IF(M5486=People!$B$4,People!$A$4,IF(M5486=People!$B$3,People!$A$3,IF(M5486=People!$B$2,People!$A$2,0))))</f>
        <v>Cassandra Brandow</v>
      </c>
      <c r="W5486" s="3" t="str">
        <f>IFERROR(INDEX(Returns!A:A,MATCH(B5486,Returns!B:B,0)),"No")</f>
        <v>No</v>
      </c>
    </row>
    <row r="5487" spans="1:23" x14ac:dyDescent="0.2">
      <c r="A5487" s="1">
        <v>5486</v>
      </c>
      <c r="B5487" t="s">
        <v>8794</v>
      </c>
      <c r="C5487" s="2">
        <v>42716</v>
      </c>
      <c r="D5487" s="2">
        <v>42721</v>
      </c>
      <c r="E5487" s="1" t="s">
        <v>46</v>
      </c>
      <c r="F5487" s="1" t="s">
        <v>1273</v>
      </c>
      <c r="G5487" s="1" t="s">
        <v>1274</v>
      </c>
      <c r="H5487" s="1" t="s">
        <v>24</v>
      </c>
      <c r="I5487" s="1" t="s">
        <v>25</v>
      </c>
      <c r="J5487" s="1" t="s">
        <v>1238</v>
      </c>
      <c r="K5487" s="1" t="s">
        <v>50</v>
      </c>
      <c r="L5487" s="1">
        <v>33178</v>
      </c>
      <c r="M5487" s="1" t="s">
        <v>28</v>
      </c>
      <c r="N5487" s="1" t="s">
        <v>2335</v>
      </c>
      <c r="O5487" s="1" t="s">
        <v>43</v>
      </c>
      <c r="P5487" s="1" t="s">
        <v>157</v>
      </c>
      <c r="Q5487" s="1" t="s">
        <v>590</v>
      </c>
      <c r="R5487" s="1">
        <v>23.472000000000001</v>
      </c>
      <c r="S5487" s="1">
        <v>3</v>
      </c>
      <c r="T5487" s="1">
        <v>0.2</v>
      </c>
      <c r="U5487" s="1">
        <v>7.6283999999999974</v>
      </c>
      <c r="V5487" s="3" t="str">
        <f>IF(M5487=People!$B$5,People!$A$5,IF(M5487=People!$B$4,People!$A$4,IF(M5487=People!$B$3,People!$A$3,IF(M5487=People!$B$2,People!$A$2,0))))</f>
        <v>Cassandra Brandow</v>
      </c>
      <c r="W5487" s="3" t="str">
        <f>IFERROR(INDEX(Returns!A:A,MATCH(B5487,Returns!B:B,0)),"No")</f>
        <v>No</v>
      </c>
    </row>
    <row r="5488" spans="1:23" x14ac:dyDescent="0.2">
      <c r="A5488" s="1">
        <v>5487</v>
      </c>
      <c r="B5488" t="s">
        <v>8795</v>
      </c>
      <c r="C5488" s="2">
        <v>43032</v>
      </c>
      <c r="D5488" s="2">
        <v>43037</v>
      </c>
      <c r="E5488" s="1" t="s">
        <v>46</v>
      </c>
      <c r="F5488" s="1" t="s">
        <v>1445</v>
      </c>
      <c r="G5488" s="1" t="s">
        <v>1446</v>
      </c>
      <c r="H5488" s="1" t="s">
        <v>94</v>
      </c>
      <c r="I5488" s="1" t="s">
        <v>25</v>
      </c>
      <c r="J5488" s="1" t="s">
        <v>597</v>
      </c>
      <c r="K5488" s="1" t="s">
        <v>96</v>
      </c>
      <c r="L5488" s="1">
        <v>78207</v>
      </c>
      <c r="M5488" s="1" t="s">
        <v>97</v>
      </c>
      <c r="N5488" s="1" t="s">
        <v>1067</v>
      </c>
      <c r="O5488" s="1" t="s">
        <v>43</v>
      </c>
      <c r="P5488" s="1" t="s">
        <v>70</v>
      </c>
      <c r="Q5488" s="1" t="s">
        <v>1068</v>
      </c>
      <c r="R5488" s="1">
        <v>3.5919999999999992</v>
      </c>
      <c r="S5488" s="1">
        <v>4</v>
      </c>
      <c r="T5488" s="1">
        <v>0.8</v>
      </c>
      <c r="U5488" s="1">
        <v>-6.2860000000000031</v>
      </c>
      <c r="V5488" s="3" t="str">
        <f>IF(M5488=People!$B$5,People!$A$5,IF(M5488=People!$B$4,People!$A$4,IF(M5488=People!$B$3,People!$A$3,IF(M5488=People!$B$2,People!$A$2,0))))</f>
        <v>Kelly Williams</v>
      </c>
      <c r="W5488" s="3" t="str">
        <f>IFERROR(INDEX(Returns!A:A,MATCH(B5488,Returns!B:B,0)),"No")</f>
        <v>No</v>
      </c>
    </row>
    <row r="5489" spans="1:23" x14ac:dyDescent="0.2">
      <c r="A5489" s="1">
        <v>5488</v>
      </c>
      <c r="B5489" t="s">
        <v>8796</v>
      </c>
      <c r="C5489" s="2">
        <v>43556</v>
      </c>
      <c r="D5489" s="2">
        <v>43559</v>
      </c>
      <c r="E5489" s="1" t="s">
        <v>21</v>
      </c>
      <c r="F5489" s="1" t="s">
        <v>2060</v>
      </c>
      <c r="G5489" s="1" t="s">
        <v>2061</v>
      </c>
      <c r="H5489" s="1" t="s">
        <v>38</v>
      </c>
      <c r="I5489" s="1" t="s">
        <v>25</v>
      </c>
      <c r="J5489" s="1" t="s">
        <v>1324</v>
      </c>
      <c r="K5489" s="1" t="s">
        <v>50</v>
      </c>
      <c r="L5489" s="1">
        <v>32216</v>
      </c>
      <c r="M5489" s="1" t="s">
        <v>28</v>
      </c>
      <c r="N5489" s="1" t="s">
        <v>3680</v>
      </c>
      <c r="O5489" s="1" t="s">
        <v>66</v>
      </c>
      <c r="P5489" s="1" t="s">
        <v>67</v>
      </c>
      <c r="Q5489" s="1" t="s">
        <v>3681</v>
      </c>
      <c r="R5489" s="1">
        <v>23.976000000000003</v>
      </c>
      <c r="S5489" s="1">
        <v>3</v>
      </c>
      <c r="T5489" s="1">
        <v>0.2</v>
      </c>
      <c r="U5489" s="1">
        <v>-5.694300000000001</v>
      </c>
      <c r="V5489" s="3" t="str">
        <f>IF(M5489=People!$B$5,People!$A$5,IF(M5489=People!$B$4,People!$A$4,IF(M5489=People!$B$3,People!$A$3,IF(M5489=People!$B$2,People!$A$2,0))))</f>
        <v>Cassandra Brandow</v>
      </c>
      <c r="W5489" s="3" t="str">
        <f>IFERROR(INDEX(Returns!A:A,MATCH(B5489,Returns!B:B,0)),"No")</f>
        <v>No</v>
      </c>
    </row>
    <row r="5490" spans="1:23" x14ac:dyDescent="0.2">
      <c r="A5490" s="1">
        <v>5489</v>
      </c>
      <c r="B5490" t="s">
        <v>8796</v>
      </c>
      <c r="C5490" s="2">
        <v>43556</v>
      </c>
      <c r="D5490" s="2">
        <v>43559</v>
      </c>
      <c r="E5490" s="1" t="s">
        <v>21</v>
      </c>
      <c r="F5490" s="1" t="s">
        <v>2060</v>
      </c>
      <c r="G5490" s="1" t="s">
        <v>2061</v>
      </c>
      <c r="H5490" s="1" t="s">
        <v>38</v>
      </c>
      <c r="I5490" s="1" t="s">
        <v>25</v>
      </c>
      <c r="J5490" s="1" t="s">
        <v>1324</v>
      </c>
      <c r="K5490" s="1" t="s">
        <v>50</v>
      </c>
      <c r="L5490" s="1">
        <v>32216</v>
      </c>
      <c r="M5490" s="1" t="s">
        <v>28</v>
      </c>
      <c r="N5490" s="1" t="s">
        <v>3079</v>
      </c>
      <c r="O5490" s="1" t="s">
        <v>43</v>
      </c>
      <c r="P5490" s="1" t="s">
        <v>44</v>
      </c>
      <c r="Q5490" s="1" t="s">
        <v>3080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3" t="str">
        <f>IF(M5490=People!$B$5,People!$A$5,IF(M5490=People!$B$4,People!$A$4,IF(M5490=People!$B$3,People!$A$3,IF(M5490=People!$B$2,People!$A$2,0))))</f>
        <v>Cassandra Brandow</v>
      </c>
      <c r="W5490" s="3" t="str">
        <f>IFERROR(INDEX(Returns!A:A,MATCH(B5490,Returns!B:B,0)),"No")</f>
        <v>No</v>
      </c>
    </row>
    <row r="5491" spans="1:23" x14ac:dyDescent="0.2">
      <c r="A5491" s="1">
        <v>5490</v>
      </c>
      <c r="B5491" t="s">
        <v>8796</v>
      </c>
      <c r="C5491" s="2">
        <v>43556</v>
      </c>
      <c r="D5491" s="2">
        <v>43559</v>
      </c>
      <c r="E5491" s="1" t="s">
        <v>21</v>
      </c>
      <c r="F5491" s="1" t="s">
        <v>2060</v>
      </c>
      <c r="G5491" s="1" t="s">
        <v>2061</v>
      </c>
      <c r="H5491" s="1" t="s">
        <v>38</v>
      </c>
      <c r="I5491" s="1" t="s">
        <v>25</v>
      </c>
      <c r="J5491" s="1" t="s">
        <v>1324</v>
      </c>
      <c r="K5491" s="1" t="s">
        <v>50</v>
      </c>
      <c r="L5491" s="1">
        <v>32216</v>
      </c>
      <c r="M5491" s="1" t="s">
        <v>28</v>
      </c>
      <c r="N5491" s="1" t="s">
        <v>4171</v>
      </c>
      <c r="O5491" s="1" t="s">
        <v>43</v>
      </c>
      <c r="P5491" s="1" t="s">
        <v>73</v>
      </c>
      <c r="Q5491" s="1" t="s">
        <v>1246</v>
      </c>
      <c r="R5491" s="1">
        <v>20.808</v>
      </c>
      <c r="S5491" s="1">
        <v>3</v>
      </c>
      <c r="T5491" s="1">
        <v>0.2</v>
      </c>
      <c r="U5491" s="1">
        <v>1.8207000000000013</v>
      </c>
      <c r="V5491" s="3" t="str">
        <f>IF(M5491=People!$B$5,People!$A$5,IF(M5491=People!$B$4,People!$A$4,IF(M5491=People!$B$3,People!$A$3,IF(M5491=People!$B$2,People!$A$2,0))))</f>
        <v>Cassandra Brandow</v>
      </c>
      <c r="W5491" s="3" t="str">
        <f>IFERROR(INDEX(Returns!A:A,MATCH(B5491,Returns!B:B,0)),"No")</f>
        <v>No</v>
      </c>
    </row>
    <row r="5492" spans="1:23" x14ac:dyDescent="0.2">
      <c r="A5492" s="1">
        <v>5491</v>
      </c>
      <c r="B5492" t="s">
        <v>8796</v>
      </c>
      <c r="C5492" s="2">
        <v>43556</v>
      </c>
      <c r="D5492" s="2">
        <v>43559</v>
      </c>
      <c r="E5492" s="1" t="s">
        <v>21</v>
      </c>
      <c r="F5492" s="1" t="s">
        <v>2060</v>
      </c>
      <c r="G5492" s="1" t="s">
        <v>2061</v>
      </c>
      <c r="H5492" s="1" t="s">
        <v>38</v>
      </c>
      <c r="I5492" s="1" t="s">
        <v>25</v>
      </c>
      <c r="J5492" s="1" t="s">
        <v>1324</v>
      </c>
      <c r="K5492" s="1" t="s">
        <v>50</v>
      </c>
      <c r="L5492" s="1">
        <v>32216</v>
      </c>
      <c r="M5492" s="1" t="s">
        <v>28</v>
      </c>
      <c r="N5492" s="1" t="s">
        <v>3881</v>
      </c>
      <c r="O5492" s="1" t="s">
        <v>30</v>
      </c>
      <c r="P5492" s="1" t="s">
        <v>34</v>
      </c>
      <c r="Q5492" s="1" t="s">
        <v>3882</v>
      </c>
      <c r="R5492" s="1">
        <v>218.35200000000003</v>
      </c>
      <c r="S5492" s="1">
        <v>3</v>
      </c>
      <c r="T5492" s="1">
        <v>0.2</v>
      </c>
      <c r="U5492" s="1">
        <v>-19.105800000000016</v>
      </c>
      <c r="V5492" s="3" t="str">
        <f>IF(M5492=People!$B$5,People!$A$5,IF(M5492=People!$B$4,People!$A$4,IF(M5492=People!$B$3,People!$A$3,IF(M5492=People!$B$2,People!$A$2,0))))</f>
        <v>Cassandra Brandow</v>
      </c>
      <c r="W5492" s="3" t="str">
        <f>IFERROR(INDEX(Returns!A:A,MATCH(B5492,Returns!B:B,0)),"No")</f>
        <v>No</v>
      </c>
    </row>
    <row r="5493" spans="1:23" x14ac:dyDescent="0.2">
      <c r="A5493" s="1">
        <v>5492</v>
      </c>
      <c r="B5493" t="s">
        <v>8797</v>
      </c>
      <c r="C5493" s="2">
        <v>43491</v>
      </c>
      <c r="D5493" s="2">
        <v>43492</v>
      </c>
      <c r="E5493" s="1" t="s">
        <v>170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167</v>
      </c>
      <c r="K5493" s="1" t="s">
        <v>96</v>
      </c>
      <c r="L5493" s="1">
        <v>77070</v>
      </c>
      <c r="M5493" s="1" t="s">
        <v>97</v>
      </c>
      <c r="N5493" s="1" t="s">
        <v>313</v>
      </c>
      <c r="O5493" s="1" t="s">
        <v>43</v>
      </c>
      <c r="P5493" s="1" t="s">
        <v>55</v>
      </c>
      <c r="Q5493" s="1" t="s">
        <v>314</v>
      </c>
      <c r="R5493" s="1">
        <v>18.16</v>
      </c>
      <c r="S5493" s="1">
        <v>2</v>
      </c>
      <c r="T5493" s="1">
        <v>0.2</v>
      </c>
      <c r="U5493" s="1">
        <v>1.8160000000000016</v>
      </c>
      <c r="V5493" s="3" t="str">
        <f>IF(M5493=People!$B$5,People!$A$5,IF(M5493=People!$B$4,People!$A$4,IF(M5493=People!$B$3,People!$A$3,IF(M5493=People!$B$2,People!$A$2,0))))</f>
        <v>Kelly Williams</v>
      </c>
      <c r="W5493" s="3" t="str">
        <f>IFERROR(INDEX(Returns!A:A,MATCH(B5493,Returns!B:B,0)),"No")</f>
        <v>No</v>
      </c>
    </row>
    <row r="5494" spans="1:23" x14ac:dyDescent="0.2">
      <c r="A5494" s="1">
        <v>5493</v>
      </c>
      <c r="B5494" t="s">
        <v>8798</v>
      </c>
      <c r="C5494" s="2">
        <v>42702</v>
      </c>
      <c r="D5494" s="2">
        <v>42702</v>
      </c>
      <c r="E5494" s="1" t="s">
        <v>1126</v>
      </c>
      <c r="F5494" s="1" t="s">
        <v>5097</v>
      </c>
      <c r="G5494" s="1" t="s">
        <v>5098</v>
      </c>
      <c r="H5494" s="1" t="s">
        <v>94</v>
      </c>
      <c r="I5494" s="1" t="s">
        <v>25</v>
      </c>
      <c r="J5494" s="1" t="s">
        <v>116</v>
      </c>
      <c r="K5494" s="1" t="s">
        <v>40</v>
      </c>
      <c r="L5494" s="1">
        <v>94122</v>
      </c>
      <c r="M5494" s="1" t="s">
        <v>41</v>
      </c>
      <c r="N5494" s="1" t="s">
        <v>1132</v>
      </c>
      <c r="O5494" s="1" t="s">
        <v>43</v>
      </c>
      <c r="P5494" s="1" t="s">
        <v>512</v>
      </c>
      <c r="Q5494" s="1" t="s">
        <v>1133</v>
      </c>
      <c r="R5494" s="1">
        <v>7.36</v>
      </c>
      <c r="S5494" s="1">
        <v>2</v>
      </c>
      <c r="T5494" s="1">
        <v>0</v>
      </c>
      <c r="U5494" s="1">
        <v>0.14719999999999978</v>
      </c>
      <c r="V5494" s="3" t="str">
        <f>IF(M5494=People!$B$5,People!$A$5,IF(M5494=People!$B$4,People!$A$4,IF(M5494=People!$B$3,People!$A$3,IF(M5494=People!$B$2,People!$A$2,0))))</f>
        <v>Anna Andreadi</v>
      </c>
      <c r="W5494" s="3" t="str">
        <f>IFERROR(INDEX(Returns!A:A,MATCH(B5494,Returns!B:B,0)),"No")</f>
        <v>No</v>
      </c>
    </row>
    <row r="5495" spans="1:23" x14ac:dyDescent="0.2">
      <c r="A5495" s="1">
        <v>5494</v>
      </c>
      <c r="B5495" t="s">
        <v>8798</v>
      </c>
      <c r="C5495" s="2">
        <v>42702</v>
      </c>
      <c r="D5495" s="2">
        <v>42702</v>
      </c>
      <c r="E5495" s="1" t="s">
        <v>1126</v>
      </c>
      <c r="F5495" s="1" t="s">
        <v>5097</v>
      </c>
      <c r="G5495" s="1" t="s">
        <v>5098</v>
      </c>
      <c r="H5495" s="1" t="s">
        <v>94</v>
      </c>
      <c r="I5495" s="1" t="s">
        <v>25</v>
      </c>
      <c r="J5495" s="1" t="s">
        <v>116</v>
      </c>
      <c r="K5495" s="1" t="s">
        <v>40</v>
      </c>
      <c r="L5495" s="1">
        <v>94122</v>
      </c>
      <c r="M5495" s="1" t="s">
        <v>41</v>
      </c>
      <c r="N5495" s="1" t="s">
        <v>913</v>
      </c>
      <c r="O5495" s="1" t="s">
        <v>43</v>
      </c>
      <c r="P5495" s="1" t="s">
        <v>44</v>
      </c>
      <c r="Q5495" s="1" t="s">
        <v>914</v>
      </c>
      <c r="R5495" s="1">
        <v>41.4</v>
      </c>
      <c r="S5495" s="1">
        <v>4</v>
      </c>
      <c r="T5495" s="1">
        <v>0</v>
      </c>
      <c r="U5495" s="1">
        <v>19.872</v>
      </c>
      <c r="V5495" s="3" t="str">
        <f>IF(M5495=People!$B$5,People!$A$5,IF(M5495=People!$B$4,People!$A$4,IF(M5495=People!$B$3,People!$A$3,IF(M5495=People!$B$2,People!$A$2,0))))</f>
        <v>Anna Andreadi</v>
      </c>
      <c r="W5495" s="3" t="str">
        <f>IFERROR(INDEX(Returns!A:A,MATCH(B5495,Returns!B:B,0)),"No")</f>
        <v>No</v>
      </c>
    </row>
    <row r="5496" spans="1:23" x14ac:dyDescent="0.2">
      <c r="A5496" s="1">
        <v>5495</v>
      </c>
      <c r="B5496" t="s">
        <v>8798</v>
      </c>
      <c r="C5496" s="2">
        <v>42702</v>
      </c>
      <c r="D5496" s="2">
        <v>42702</v>
      </c>
      <c r="E5496" s="1" t="s">
        <v>1126</v>
      </c>
      <c r="F5496" s="1" t="s">
        <v>5097</v>
      </c>
      <c r="G5496" s="1" t="s">
        <v>5098</v>
      </c>
      <c r="H5496" s="1" t="s">
        <v>94</v>
      </c>
      <c r="I5496" s="1" t="s">
        <v>25</v>
      </c>
      <c r="J5496" s="1" t="s">
        <v>116</v>
      </c>
      <c r="K5496" s="1" t="s">
        <v>40</v>
      </c>
      <c r="L5496" s="1">
        <v>94122</v>
      </c>
      <c r="M5496" s="1" t="s">
        <v>41</v>
      </c>
      <c r="N5496" s="1" t="s">
        <v>3624</v>
      </c>
      <c r="O5496" s="1" t="s">
        <v>30</v>
      </c>
      <c r="P5496" s="1" t="s">
        <v>31</v>
      </c>
      <c r="Q5496" s="1" t="s">
        <v>3625</v>
      </c>
      <c r="R5496" s="1">
        <v>411.33199999999999</v>
      </c>
      <c r="S5496" s="1">
        <v>4</v>
      </c>
      <c r="T5496" s="1">
        <v>0.15</v>
      </c>
      <c r="U5496" s="1">
        <v>-4.8391999999999769</v>
      </c>
      <c r="V5496" s="3" t="str">
        <f>IF(M5496=People!$B$5,People!$A$5,IF(M5496=People!$B$4,People!$A$4,IF(M5496=People!$B$3,People!$A$3,IF(M5496=People!$B$2,People!$A$2,0))))</f>
        <v>Anna Andreadi</v>
      </c>
      <c r="W5496" s="3" t="str">
        <f>IFERROR(INDEX(Returns!A:A,MATCH(B5496,Returns!B:B,0)),"No")</f>
        <v>No</v>
      </c>
    </row>
    <row r="5497" spans="1:23" x14ac:dyDescent="0.2">
      <c r="A5497" s="1">
        <v>5496</v>
      </c>
      <c r="B5497" t="s">
        <v>8799</v>
      </c>
      <c r="C5497" s="2">
        <v>42982</v>
      </c>
      <c r="D5497" s="2">
        <v>42986</v>
      </c>
      <c r="E5497" s="1" t="s">
        <v>46</v>
      </c>
      <c r="F5497" s="1" t="s">
        <v>3213</v>
      </c>
      <c r="G5497" s="1" t="s">
        <v>3214</v>
      </c>
      <c r="H5497" s="1" t="s">
        <v>38</v>
      </c>
      <c r="I5497" s="1" t="s">
        <v>25</v>
      </c>
      <c r="J5497" s="1" t="s">
        <v>133</v>
      </c>
      <c r="K5497" s="1" t="s">
        <v>134</v>
      </c>
      <c r="L5497" s="1">
        <v>19140</v>
      </c>
      <c r="M5497" s="1" t="s">
        <v>135</v>
      </c>
      <c r="N5497" s="1" t="s">
        <v>3875</v>
      </c>
      <c r="O5497" s="1" t="s">
        <v>43</v>
      </c>
      <c r="P5497" s="1" t="s">
        <v>70</v>
      </c>
      <c r="Q5497" s="1" t="s">
        <v>3876</v>
      </c>
      <c r="R5497" s="1">
        <v>7.6560000000000006</v>
      </c>
      <c r="S5497" s="1">
        <v>4</v>
      </c>
      <c r="T5497" s="1">
        <v>0.7</v>
      </c>
      <c r="U5497" s="1">
        <v>-6.1247999999999987</v>
      </c>
      <c r="V5497" s="3" t="str">
        <f>IF(M5497=People!$B$5,People!$A$5,IF(M5497=People!$B$4,People!$A$4,IF(M5497=People!$B$3,People!$A$3,IF(M5497=People!$B$2,People!$A$2,0))))</f>
        <v>Chuck Magee</v>
      </c>
      <c r="W5497" s="3" t="str">
        <f>IFERROR(INDEX(Returns!A:A,MATCH(B5497,Returns!B:B,0)),"No")</f>
        <v>No</v>
      </c>
    </row>
    <row r="5498" spans="1:23" x14ac:dyDescent="0.2">
      <c r="A5498" s="1">
        <v>5497</v>
      </c>
      <c r="B5498" t="s">
        <v>8800</v>
      </c>
      <c r="C5498" s="2">
        <v>43628</v>
      </c>
      <c r="D5498" s="2">
        <v>43632</v>
      </c>
      <c r="E5498" s="1" t="s">
        <v>46</v>
      </c>
      <c r="F5498" s="1" t="s">
        <v>4495</v>
      </c>
      <c r="G5498" s="1" t="s">
        <v>4496</v>
      </c>
      <c r="H5498" s="1" t="s">
        <v>24</v>
      </c>
      <c r="I5498" s="1" t="s">
        <v>25</v>
      </c>
      <c r="J5498" s="1" t="s">
        <v>4099</v>
      </c>
      <c r="K5498" s="1" t="s">
        <v>440</v>
      </c>
      <c r="L5498" s="1">
        <v>43302</v>
      </c>
      <c r="M5498" s="1" t="s">
        <v>135</v>
      </c>
      <c r="N5498" s="1" t="s">
        <v>871</v>
      </c>
      <c r="O5498" s="1" t="s">
        <v>66</v>
      </c>
      <c r="P5498" s="1" t="s">
        <v>146</v>
      </c>
      <c r="Q5498" s="1" t="s">
        <v>872</v>
      </c>
      <c r="R5498" s="1">
        <v>63.920000000000009</v>
      </c>
      <c r="S5498" s="1">
        <v>2</v>
      </c>
      <c r="T5498" s="1">
        <v>0.2</v>
      </c>
      <c r="U5498" s="1">
        <v>19.176000000000002</v>
      </c>
      <c r="V5498" s="3" t="str">
        <f>IF(M5498=People!$B$5,People!$A$5,IF(M5498=People!$B$4,People!$A$4,IF(M5498=People!$B$3,People!$A$3,IF(M5498=People!$B$2,People!$A$2,0))))</f>
        <v>Chuck Magee</v>
      </c>
      <c r="W5498" s="3" t="str">
        <f>IFERROR(INDEX(Returns!A:A,MATCH(B5498,Returns!B:B,0)),"No")</f>
        <v>No</v>
      </c>
    </row>
    <row r="5499" spans="1:23" x14ac:dyDescent="0.2">
      <c r="A5499" s="1">
        <v>5498</v>
      </c>
      <c r="B5499" t="s">
        <v>8801</v>
      </c>
      <c r="C5499" s="2">
        <v>43661</v>
      </c>
      <c r="D5499" s="2">
        <v>43664</v>
      </c>
      <c r="E5499" s="1" t="s">
        <v>21</v>
      </c>
      <c r="F5499" s="1" t="s">
        <v>3528</v>
      </c>
      <c r="G5499" s="1" t="s">
        <v>3529</v>
      </c>
      <c r="H5499" s="1" t="s">
        <v>24</v>
      </c>
      <c r="I5499" s="1" t="s">
        <v>25</v>
      </c>
      <c r="J5499" s="1" t="s">
        <v>239</v>
      </c>
      <c r="K5499" s="1" t="s">
        <v>240</v>
      </c>
      <c r="L5499" s="1">
        <v>10024</v>
      </c>
      <c r="M5499" s="1" t="s">
        <v>135</v>
      </c>
      <c r="N5499" s="1" t="s">
        <v>3980</v>
      </c>
      <c r="O5499" s="1" t="s">
        <v>43</v>
      </c>
      <c r="P5499" s="1" t="s">
        <v>63</v>
      </c>
      <c r="Q5499" s="1" t="s">
        <v>3981</v>
      </c>
      <c r="R5499" s="1">
        <v>6.56</v>
      </c>
      <c r="S5499" s="1">
        <v>2</v>
      </c>
      <c r="T5499" s="1">
        <v>0</v>
      </c>
      <c r="U5499" s="1">
        <v>1.9023999999999992</v>
      </c>
      <c r="V5499" s="3" t="str">
        <f>IF(M5499=People!$B$5,People!$A$5,IF(M5499=People!$B$4,People!$A$4,IF(M5499=People!$B$3,People!$A$3,IF(M5499=People!$B$2,People!$A$2,0))))</f>
        <v>Chuck Magee</v>
      </c>
      <c r="W5499" s="3" t="str">
        <f>IFERROR(INDEX(Returns!A:A,MATCH(B5499,Returns!B:B,0)),"No")</f>
        <v>No</v>
      </c>
    </row>
    <row r="5500" spans="1:23" x14ac:dyDescent="0.2">
      <c r="A5500" s="1">
        <v>5499</v>
      </c>
      <c r="B5500" t="s">
        <v>8801</v>
      </c>
      <c r="C5500" s="2">
        <v>43661</v>
      </c>
      <c r="D5500" s="2">
        <v>43664</v>
      </c>
      <c r="E5500" s="1" t="s">
        <v>21</v>
      </c>
      <c r="F5500" s="1" t="s">
        <v>3528</v>
      </c>
      <c r="G5500" s="1" t="s">
        <v>3529</v>
      </c>
      <c r="H5500" s="1" t="s">
        <v>24</v>
      </c>
      <c r="I5500" s="1" t="s">
        <v>25</v>
      </c>
      <c r="J5500" s="1" t="s">
        <v>239</v>
      </c>
      <c r="K5500" s="1" t="s">
        <v>240</v>
      </c>
      <c r="L5500" s="1">
        <v>10024</v>
      </c>
      <c r="M5500" s="1" t="s">
        <v>135</v>
      </c>
      <c r="N5500" s="1" t="s">
        <v>999</v>
      </c>
      <c r="O5500" s="1" t="s">
        <v>43</v>
      </c>
      <c r="P5500" s="1" t="s">
        <v>44</v>
      </c>
      <c r="Q5500" s="1" t="s">
        <v>1000</v>
      </c>
      <c r="R5500" s="1">
        <v>7.83</v>
      </c>
      <c r="S5500" s="1">
        <v>3</v>
      </c>
      <c r="T5500" s="1">
        <v>0</v>
      </c>
      <c r="U5500" s="1">
        <v>3.6017999999999999</v>
      </c>
      <c r="V5500" s="3" t="str">
        <f>IF(M5500=People!$B$5,People!$A$5,IF(M5500=People!$B$4,People!$A$4,IF(M5500=People!$B$3,People!$A$3,IF(M5500=People!$B$2,People!$A$2,0))))</f>
        <v>Chuck Magee</v>
      </c>
      <c r="W5500" s="3" t="str">
        <f>IFERROR(INDEX(Returns!A:A,MATCH(B5500,Returns!B:B,0)),"No")</f>
        <v>No</v>
      </c>
    </row>
    <row r="5501" spans="1:23" x14ac:dyDescent="0.2">
      <c r="A5501" s="1">
        <v>5500</v>
      </c>
      <c r="B5501" t="s">
        <v>8801</v>
      </c>
      <c r="C5501" s="2">
        <v>43661</v>
      </c>
      <c r="D5501" s="2">
        <v>43664</v>
      </c>
      <c r="E5501" s="1" t="s">
        <v>21</v>
      </c>
      <c r="F5501" s="1" t="s">
        <v>3528</v>
      </c>
      <c r="G5501" s="1" t="s">
        <v>3529</v>
      </c>
      <c r="H5501" s="1" t="s">
        <v>24</v>
      </c>
      <c r="I5501" s="1" t="s">
        <v>25</v>
      </c>
      <c r="J5501" s="1" t="s">
        <v>239</v>
      </c>
      <c r="K5501" s="1" t="s">
        <v>240</v>
      </c>
      <c r="L5501" s="1">
        <v>10024</v>
      </c>
      <c r="M5501" s="1" t="s">
        <v>135</v>
      </c>
      <c r="N5501" s="1" t="s">
        <v>1177</v>
      </c>
      <c r="O5501" s="1" t="s">
        <v>66</v>
      </c>
      <c r="P5501" s="1" t="s">
        <v>146</v>
      </c>
      <c r="Q5501" s="1" t="s">
        <v>1178</v>
      </c>
      <c r="R5501" s="1">
        <v>41.9</v>
      </c>
      <c r="S5501" s="1">
        <v>2</v>
      </c>
      <c r="T5501" s="1">
        <v>0</v>
      </c>
      <c r="U5501" s="1">
        <v>8.7989999999999995</v>
      </c>
      <c r="V5501" s="3" t="str">
        <f>IF(M5501=People!$B$5,People!$A$5,IF(M5501=People!$B$4,People!$A$4,IF(M5501=People!$B$3,People!$A$3,IF(M5501=People!$B$2,People!$A$2,0))))</f>
        <v>Chuck Magee</v>
      </c>
      <c r="W5501" s="3" t="str">
        <f>IFERROR(INDEX(Returns!A:A,MATCH(B5501,Returns!B:B,0)),"No")</f>
        <v>No</v>
      </c>
    </row>
    <row r="5502" spans="1:23" x14ac:dyDescent="0.2">
      <c r="A5502" s="1">
        <v>5501</v>
      </c>
      <c r="B5502" t="s">
        <v>8801</v>
      </c>
      <c r="C5502" s="2">
        <v>43661</v>
      </c>
      <c r="D5502" s="2">
        <v>43664</v>
      </c>
      <c r="E5502" s="1" t="s">
        <v>21</v>
      </c>
      <c r="F5502" s="1" t="s">
        <v>3528</v>
      </c>
      <c r="G5502" s="1" t="s">
        <v>3529</v>
      </c>
      <c r="H5502" s="1" t="s">
        <v>24</v>
      </c>
      <c r="I5502" s="1" t="s">
        <v>25</v>
      </c>
      <c r="J5502" s="1" t="s">
        <v>239</v>
      </c>
      <c r="K5502" s="1" t="s">
        <v>240</v>
      </c>
      <c r="L5502" s="1">
        <v>10024</v>
      </c>
      <c r="M5502" s="1" t="s">
        <v>135</v>
      </c>
      <c r="N5502" s="1" t="s">
        <v>4065</v>
      </c>
      <c r="O5502" s="1" t="s">
        <v>30</v>
      </c>
      <c r="P5502" s="1" t="s">
        <v>34</v>
      </c>
      <c r="Q5502" s="1" t="s">
        <v>4066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3" t="str">
        <f>IF(M5502=People!$B$5,People!$A$5,IF(M5502=People!$B$4,People!$A$4,IF(M5502=People!$B$3,People!$A$3,IF(M5502=People!$B$2,People!$A$2,0))))</f>
        <v>Chuck Magee</v>
      </c>
      <c r="W5502" s="3" t="str">
        <f>IFERROR(INDEX(Returns!A:A,MATCH(B5502,Returns!B:B,0)),"No")</f>
        <v>No</v>
      </c>
    </row>
    <row r="5503" spans="1:23" x14ac:dyDescent="0.2">
      <c r="A5503" s="1">
        <v>5502</v>
      </c>
      <c r="B5503" t="s">
        <v>8801</v>
      </c>
      <c r="C5503" s="2">
        <v>43661</v>
      </c>
      <c r="D5503" s="2">
        <v>43664</v>
      </c>
      <c r="E5503" s="1" t="s">
        <v>21</v>
      </c>
      <c r="F5503" s="1" t="s">
        <v>3528</v>
      </c>
      <c r="G5503" s="1" t="s">
        <v>3529</v>
      </c>
      <c r="H5503" s="1" t="s">
        <v>24</v>
      </c>
      <c r="I5503" s="1" t="s">
        <v>25</v>
      </c>
      <c r="J5503" s="1" t="s">
        <v>239</v>
      </c>
      <c r="K5503" s="1" t="s">
        <v>240</v>
      </c>
      <c r="L5503" s="1">
        <v>10024</v>
      </c>
      <c r="M5503" s="1" t="s">
        <v>135</v>
      </c>
      <c r="N5503" s="1" t="s">
        <v>3438</v>
      </c>
      <c r="O5503" s="1" t="s">
        <v>43</v>
      </c>
      <c r="P5503" s="1" t="s">
        <v>84</v>
      </c>
      <c r="Q5503" s="1" t="s">
        <v>3439</v>
      </c>
      <c r="R5503" s="1">
        <v>8.9600000000000009</v>
      </c>
      <c r="S5503" s="1">
        <v>2</v>
      </c>
      <c r="T5503" s="1">
        <v>0</v>
      </c>
      <c r="U5503" s="1">
        <v>4.3904000000000005</v>
      </c>
      <c r="V5503" s="3" t="str">
        <f>IF(M5503=People!$B$5,People!$A$5,IF(M5503=People!$B$4,People!$A$4,IF(M5503=People!$B$3,People!$A$3,IF(M5503=People!$B$2,People!$A$2,0))))</f>
        <v>Chuck Magee</v>
      </c>
      <c r="W5503" s="3" t="str">
        <f>IFERROR(INDEX(Returns!A:A,MATCH(B5503,Returns!B:B,0)),"No")</f>
        <v>No</v>
      </c>
    </row>
    <row r="5504" spans="1:23" x14ac:dyDescent="0.2">
      <c r="A5504" s="1">
        <v>5503</v>
      </c>
      <c r="B5504" t="s">
        <v>8802</v>
      </c>
      <c r="C5504" s="2">
        <v>43771</v>
      </c>
      <c r="D5504" s="2">
        <v>43775</v>
      </c>
      <c r="E5504" s="1" t="s">
        <v>46</v>
      </c>
      <c r="F5504" s="1" t="s">
        <v>5551</v>
      </c>
      <c r="G5504" s="1" t="s">
        <v>5552</v>
      </c>
      <c r="H5504" s="1" t="s">
        <v>38</v>
      </c>
      <c r="I5504" s="1" t="s">
        <v>25</v>
      </c>
      <c r="J5504" s="1" t="s">
        <v>133</v>
      </c>
      <c r="K5504" s="1" t="s">
        <v>134</v>
      </c>
      <c r="L5504" s="1">
        <v>19140</v>
      </c>
      <c r="M5504" s="1" t="s">
        <v>135</v>
      </c>
      <c r="N5504" s="1" t="s">
        <v>4425</v>
      </c>
      <c r="O5504" s="1" t="s">
        <v>30</v>
      </c>
      <c r="P5504" s="1" t="s">
        <v>60</v>
      </c>
      <c r="Q5504" s="1" t="s">
        <v>4426</v>
      </c>
      <c r="R5504" s="1">
        <v>3.3119999999999998</v>
      </c>
      <c r="S5504" s="1">
        <v>1</v>
      </c>
      <c r="T5504" s="1">
        <v>0.2</v>
      </c>
      <c r="U5504" s="1">
        <v>0.66239999999999977</v>
      </c>
      <c r="V5504" s="3" t="str">
        <f>IF(M5504=People!$B$5,People!$A$5,IF(M5504=People!$B$4,People!$A$4,IF(M5504=People!$B$3,People!$A$3,IF(M5504=People!$B$2,People!$A$2,0))))</f>
        <v>Chuck Magee</v>
      </c>
      <c r="W5504" s="3" t="str">
        <f>IFERROR(INDEX(Returns!A:A,MATCH(B5504,Returns!B:B,0)),"No")</f>
        <v>No</v>
      </c>
    </row>
    <row r="5505" spans="1:23" x14ac:dyDescent="0.2">
      <c r="A5505" s="1">
        <v>5504</v>
      </c>
      <c r="B5505" t="s">
        <v>8802</v>
      </c>
      <c r="C5505" s="2">
        <v>43771</v>
      </c>
      <c r="D5505" s="2">
        <v>43775</v>
      </c>
      <c r="E5505" s="1" t="s">
        <v>46</v>
      </c>
      <c r="F5505" s="1" t="s">
        <v>5551</v>
      </c>
      <c r="G5505" s="1" t="s">
        <v>5552</v>
      </c>
      <c r="H5505" s="1" t="s">
        <v>38</v>
      </c>
      <c r="I5505" s="1" t="s">
        <v>25</v>
      </c>
      <c r="J5505" s="1" t="s">
        <v>133</v>
      </c>
      <c r="K5505" s="1" t="s">
        <v>134</v>
      </c>
      <c r="L5505" s="1">
        <v>19140</v>
      </c>
      <c r="M5505" s="1" t="s">
        <v>135</v>
      </c>
      <c r="N5505" s="1" t="s">
        <v>5152</v>
      </c>
      <c r="O5505" s="1" t="s">
        <v>43</v>
      </c>
      <c r="P5505" s="1" t="s">
        <v>73</v>
      </c>
      <c r="Q5505" s="1" t="s">
        <v>5153</v>
      </c>
      <c r="R5505" s="1">
        <v>20.136000000000003</v>
      </c>
      <c r="S5505" s="1">
        <v>3</v>
      </c>
      <c r="T5505" s="1">
        <v>0.2</v>
      </c>
      <c r="U5505" s="1">
        <v>1.2584999999999997</v>
      </c>
      <c r="V5505" s="3" t="str">
        <f>IF(M5505=People!$B$5,People!$A$5,IF(M5505=People!$B$4,People!$A$4,IF(M5505=People!$B$3,People!$A$3,IF(M5505=People!$B$2,People!$A$2,0))))</f>
        <v>Chuck Magee</v>
      </c>
      <c r="W5505" s="3" t="str">
        <f>IFERROR(INDEX(Returns!A:A,MATCH(B5505,Returns!B:B,0)),"No")</f>
        <v>No</v>
      </c>
    </row>
    <row r="5506" spans="1:23" x14ac:dyDescent="0.2">
      <c r="A5506" s="1">
        <v>5505</v>
      </c>
      <c r="B5506" t="s">
        <v>8802</v>
      </c>
      <c r="C5506" s="2">
        <v>43771</v>
      </c>
      <c r="D5506" s="2">
        <v>43775</v>
      </c>
      <c r="E5506" s="1" t="s">
        <v>46</v>
      </c>
      <c r="F5506" s="1" t="s">
        <v>5551</v>
      </c>
      <c r="G5506" s="1" t="s">
        <v>5552</v>
      </c>
      <c r="H5506" s="1" t="s">
        <v>38</v>
      </c>
      <c r="I5506" s="1" t="s">
        <v>25</v>
      </c>
      <c r="J5506" s="1" t="s">
        <v>133</v>
      </c>
      <c r="K5506" s="1" t="s">
        <v>134</v>
      </c>
      <c r="L5506" s="1">
        <v>19140</v>
      </c>
      <c r="M5506" s="1" t="s">
        <v>135</v>
      </c>
      <c r="N5506" s="1" t="s">
        <v>1468</v>
      </c>
      <c r="O5506" s="1" t="s">
        <v>43</v>
      </c>
      <c r="P5506" s="1" t="s">
        <v>157</v>
      </c>
      <c r="Q5506" s="1" t="s">
        <v>1469</v>
      </c>
      <c r="R5506" s="1">
        <v>8.8559999999999999</v>
      </c>
      <c r="S5506" s="1">
        <v>3</v>
      </c>
      <c r="T5506" s="1">
        <v>0.2</v>
      </c>
      <c r="U5506" s="1">
        <v>2.8781999999999992</v>
      </c>
      <c r="V5506" s="3" t="str">
        <f>IF(M5506=People!$B$5,People!$A$5,IF(M5506=People!$B$4,People!$A$4,IF(M5506=People!$B$3,People!$A$3,IF(M5506=People!$B$2,People!$A$2,0))))</f>
        <v>Chuck Magee</v>
      </c>
      <c r="W5506" s="3" t="str">
        <f>IFERROR(INDEX(Returns!A:A,MATCH(B5506,Returns!B:B,0)),"No")</f>
        <v>No</v>
      </c>
    </row>
    <row r="5507" spans="1:23" x14ac:dyDescent="0.2">
      <c r="A5507" s="1">
        <v>5506</v>
      </c>
      <c r="B5507" t="s">
        <v>8802</v>
      </c>
      <c r="C5507" s="2">
        <v>43771</v>
      </c>
      <c r="D5507" s="2">
        <v>43775</v>
      </c>
      <c r="E5507" s="1" t="s">
        <v>46</v>
      </c>
      <c r="F5507" s="1" t="s">
        <v>5551</v>
      </c>
      <c r="G5507" s="1" t="s">
        <v>5552</v>
      </c>
      <c r="H5507" s="1" t="s">
        <v>38</v>
      </c>
      <c r="I5507" s="1" t="s">
        <v>25</v>
      </c>
      <c r="J5507" s="1" t="s">
        <v>133</v>
      </c>
      <c r="K5507" s="1" t="s">
        <v>134</v>
      </c>
      <c r="L5507" s="1">
        <v>19140</v>
      </c>
      <c r="M5507" s="1" t="s">
        <v>135</v>
      </c>
      <c r="N5507" s="1" t="s">
        <v>3620</v>
      </c>
      <c r="O5507" s="1" t="s">
        <v>66</v>
      </c>
      <c r="P5507" s="1" t="s">
        <v>67</v>
      </c>
      <c r="Q5507" s="1" t="s">
        <v>3621</v>
      </c>
      <c r="R5507" s="1">
        <v>859.19999999999993</v>
      </c>
      <c r="S5507" s="1">
        <v>4</v>
      </c>
      <c r="T5507" s="1">
        <v>0.4</v>
      </c>
      <c r="U5507" s="1">
        <v>-186.15999999999997</v>
      </c>
      <c r="V5507" s="3" t="str">
        <f>IF(M5507=People!$B$5,People!$A$5,IF(M5507=People!$B$4,People!$A$4,IF(M5507=People!$B$3,People!$A$3,IF(M5507=People!$B$2,People!$A$2,0))))</f>
        <v>Chuck Magee</v>
      </c>
      <c r="W5507" s="3" t="str">
        <f>IFERROR(INDEX(Returns!A:A,MATCH(B5507,Returns!B:B,0)),"No")</f>
        <v>No</v>
      </c>
    </row>
    <row r="5508" spans="1:23" x14ac:dyDescent="0.2">
      <c r="A5508" s="1">
        <v>5507</v>
      </c>
      <c r="B5508" t="s">
        <v>8803</v>
      </c>
      <c r="C5508" s="2">
        <v>43381</v>
      </c>
      <c r="D5508" s="2">
        <v>43381</v>
      </c>
      <c r="E5508" s="1" t="s">
        <v>1126</v>
      </c>
      <c r="F5508" s="1" t="s">
        <v>297</v>
      </c>
      <c r="G5508" s="1" t="s">
        <v>298</v>
      </c>
      <c r="H5508" s="1" t="s">
        <v>24</v>
      </c>
      <c r="I5508" s="1" t="s">
        <v>25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3538</v>
      </c>
      <c r="O5508" s="1" t="s">
        <v>43</v>
      </c>
      <c r="P5508" s="1" t="s">
        <v>84</v>
      </c>
      <c r="Q5508" s="1" t="s">
        <v>3539</v>
      </c>
      <c r="R5508" s="1">
        <v>61.96</v>
      </c>
      <c r="S5508" s="1">
        <v>2</v>
      </c>
      <c r="T5508" s="1">
        <v>0</v>
      </c>
      <c r="U5508" s="1">
        <v>27.881999999999998</v>
      </c>
      <c r="V5508" s="3" t="str">
        <f>IF(M5508=People!$B$5,People!$A$5,IF(M5508=People!$B$4,People!$A$4,IF(M5508=People!$B$3,People!$A$3,IF(M5508=People!$B$2,People!$A$2,0))))</f>
        <v>Anna Andreadi</v>
      </c>
      <c r="W5508" s="3" t="str">
        <f>IFERROR(INDEX(Returns!A:A,MATCH(B5508,Returns!B:B,0)),"No")</f>
        <v>No</v>
      </c>
    </row>
    <row r="5509" spans="1:23" x14ac:dyDescent="0.2">
      <c r="A5509" s="1">
        <v>5508</v>
      </c>
      <c r="B5509" t="s">
        <v>8804</v>
      </c>
      <c r="C5509" s="2">
        <v>43198</v>
      </c>
      <c r="D5509" s="2">
        <v>43204</v>
      </c>
      <c r="E5509" s="1" t="s">
        <v>46</v>
      </c>
      <c r="F5509" s="1" t="s">
        <v>2186</v>
      </c>
      <c r="G5509" s="1" t="s">
        <v>2187</v>
      </c>
      <c r="H5509" s="1" t="s">
        <v>24</v>
      </c>
      <c r="I5509" s="1" t="s">
        <v>25</v>
      </c>
      <c r="J5509" s="1" t="s">
        <v>3142</v>
      </c>
      <c r="K5509" s="1" t="s">
        <v>1111</v>
      </c>
      <c r="L5509" s="1">
        <v>30080</v>
      </c>
      <c r="M5509" s="1" t="s">
        <v>28</v>
      </c>
      <c r="N5509" s="1" t="s">
        <v>4314</v>
      </c>
      <c r="O5509" s="1" t="s">
        <v>43</v>
      </c>
      <c r="P5509" s="1" t="s">
        <v>157</v>
      </c>
      <c r="Q5509" s="1" t="s">
        <v>4315</v>
      </c>
      <c r="R5509" s="1">
        <v>17.920000000000002</v>
      </c>
      <c r="S5509" s="1">
        <v>4</v>
      </c>
      <c r="T5509" s="1">
        <v>0</v>
      </c>
      <c r="U5509" s="1">
        <v>8.6016000000000012</v>
      </c>
      <c r="V5509" s="3" t="str">
        <f>IF(M5509=People!$B$5,People!$A$5,IF(M5509=People!$B$4,People!$A$4,IF(M5509=People!$B$3,People!$A$3,IF(M5509=People!$B$2,People!$A$2,0))))</f>
        <v>Cassandra Brandow</v>
      </c>
      <c r="W5509" s="3" t="str">
        <f>IFERROR(INDEX(Returns!A:A,MATCH(B5509,Returns!B:B,0)),"No")</f>
        <v>No</v>
      </c>
    </row>
    <row r="5510" spans="1:23" x14ac:dyDescent="0.2">
      <c r="A5510" s="1">
        <v>5509</v>
      </c>
      <c r="B5510" t="s">
        <v>8805</v>
      </c>
      <c r="C5510" s="2">
        <v>43016</v>
      </c>
      <c r="D5510" s="2">
        <v>43020</v>
      </c>
      <c r="E5510" s="1" t="s">
        <v>46</v>
      </c>
      <c r="F5510" s="1" t="s">
        <v>702</v>
      </c>
      <c r="G5510" s="1" t="s">
        <v>703</v>
      </c>
      <c r="H5510" s="1" t="s">
        <v>24</v>
      </c>
      <c r="I5510" s="1" t="s">
        <v>25</v>
      </c>
      <c r="J5510" s="1" t="s">
        <v>116</v>
      </c>
      <c r="K5510" s="1" t="s">
        <v>40</v>
      </c>
      <c r="L5510" s="1">
        <v>94122</v>
      </c>
      <c r="M5510" s="1" t="s">
        <v>41</v>
      </c>
      <c r="N5510" s="1" t="s">
        <v>1004</v>
      </c>
      <c r="O5510" s="1" t="s">
        <v>30</v>
      </c>
      <c r="P5510" s="1" t="s">
        <v>60</v>
      </c>
      <c r="Q5510" s="1" t="s">
        <v>1005</v>
      </c>
      <c r="R5510" s="1">
        <v>145.9</v>
      </c>
      <c r="S5510" s="1">
        <v>5</v>
      </c>
      <c r="T5510" s="1">
        <v>0</v>
      </c>
      <c r="U5510" s="1">
        <v>62.736999999999995</v>
      </c>
      <c r="V5510" s="3" t="str">
        <f>IF(M5510=People!$B$5,People!$A$5,IF(M5510=People!$B$4,People!$A$4,IF(M5510=People!$B$3,People!$A$3,IF(M5510=People!$B$2,People!$A$2,0))))</f>
        <v>Anna Andreadi</v>
      </c>
      <c r="W5510" s="3" t="str">
        <f>IFERROR(INDEX(Returns!A:A,MATCH(B5510,Returns!B:B,0)),"No")</f>
        <v>No</v>
      </c>
    </row>
    <row r="5511" spans="1:23" x14ac:dyDescent="0.2">
      <c r="A5511" s="1">
        <v>5510</v>
      </c>
      <c r="B5511" t="s">
        <v>8806</v>
      </c>
      <c r="C5511" s="2">
        <v>43600</v>
      </c>
      <c r="D5511" s="2">
        <v>43605</v>
      </c>
      <c r="E5511" s="1" t="s">
        <v>46</v>
      </c>
      <c r="F5511" s="1" t="s">
        <v>3873</v>
      </c>
      <c r="G5511" s="1" t="s">
        <v>3874</v>
      </c>
      <c r="H5511" s="1" t="s">
        <v>24</v>
      </c>
      <c r="I5511" s="1" t="s">
        <v>25</v>
      </c>
      <c r="J5511" s="1" t="s">
        <v>273</v>
      </c>
      <c r="K5511" s="1" t="s">
        <v>191</v>
      </c>
      <c r="L5511" s="1">
        <v>60653</v>
      </c>
      <c r="M5511" s="1" t="s">
        <v>97</v>
      </c>
      <c r="N5511" s="1" t="s">
        <v>503</v>
      </c>
      <c r="O5511" s="1" t="s">
        <v>43</v>
      </c>
      <c r="P5511" s="1" t="s">
        <v>84</v>
      </c>
      <c r="Q5511" s="1" t="s">
        <v>504</v>
      </c>
      <c r="R5511" s="1">
        <v>56.704000000000001</v>
      </c>
      <c r="S5511" s="1">
        <v>2</v>
      </c>
      <c r="T5511" s="1">
        <v>0.2</v>
      </c>
      <c r="U5511" s="1">
        <v>19.137599999999992</v>
      </c>
      <c r="V5511" s="3" t="str">
        <f>IF(M5511=People!$B$5,People!$A$5,IF(M5511=People!$B$4,People!$A$4,IF(M5511=People!$B$3,People!$A$3,IF(M5511=People!$B$2,People!$A$2,0))))</f>
        <v>Kelly Williams</v>
      </c>
      <c r="W5511" s="3" t="str">
        <f>IFERROR(INDEX(Returns!A:A,MATCH(B5511,Returns!B:B,0)),"No")</f>
        <v>No</v>
      </c>
    </row>
    <row r="5512" spans="1:23" x14ac:dyDescent="0.2">
      <c r="A5512" s="1">
        <v>5511</v>
      </c>
      <c r="B5512" t="s">
        <v>8806</v>
      </c>
      <c r="C5512" s="2">
        <v>43600</v>
      </c>
      <c r="D5512" s="2">
        <v>43605</v>
      </c>
      <c r="E5512" s="1" t="s">
        <v>46</v>
      </c>
      <c r="F5512" s="1" t="s">
        <v>3873</v>
      </c>
      <c r="G5512" s="1" t="s">
        <v>3874</v>
      </c>
      <c r="H5512" s="1" t="s">
        <v>24</v>
      </c>
      <c r="I5512" s="1" t="s">
        <v>25</v>
      </c>
      <c r="J5512" s="1" t="s">
        <v>273</v>
      </c>
      <c r="K5512" s="1" t="s">
        <v>191</v>
      </c>
      <c r="L5512" s="1">
        <v>60653</v>
      </c>
      <c r="M5512" s="1" t="s">
        <v>97</v>
      </c>
      <c r="N5512" s="1" t="s">
        <v>3540</v>
      </c>
      <c r="O5512" s="1" t="s">
        <v>66</v>
      </c>
      <c r="P5512" s="1" t="s">
        <v>67</v>
      </c>
      <c r="Q5512" s="1" t="s">
        <v>3541</v>
      </c>
      <c r="R5512" s="1">
        <v>11.120000000000001</v>
      </c>
      <c r="S5512" s="1">
        <v>2</v>
      </c>
      <c r="T5512" s="1">
        <v>0.2</v>
      </c>
      <c r="U5512" s="1">
        <v>3.4749999999999996</v>
      </c>
      <c r="V5512" s="3" t="str">
        <f>IF(M5512=People!$B$5,People!$A$5,IF(M5512=People!$B$4,People!$A$4,IF(M5512=People!$B$3,People!$A$3,IF(M5512=People!$B$2,People!$A$2,0))))</f>
        <v>Kelly Williams</v>
      </c>
      <c r="W5512" s="3" t="str">
        <f>IFERROR(INDEX(Returns!A:A,MATCH(B5512,Returns!B:B,0)),"No")</f>
        <v>No</v>
      </c>
    </row>
    <row r="5513" spans="1:23" x14ac:dyDescent="0.2">
      <c r="A5513" s="1">
        <v>5512</v>
      </c>
      <c r="B5513" t="s">
        <v>8807</v>
      </c>
      <c r="C5513" s="2">
        <v>42424</v>
      </c>
      <c r="D5513" s="2">
        <v>42431</v>
      </c>
      <c r="E5513" s="1" t="s">
        <v>46</v>
      </c>
      <c r="F5513" s="1" t="s">
        <v>2584</v>
      </c>
      <c r="G5513" s="1" t="s">
        <v>2585</v>
      </c>
      <c r="H5513" s="1" t="s">
        <v>24</v>
      </c>
      <c r="I5513" s="1" t="s">
        <v>25</v>
      </c>
      <c r="J5513" s="1" t="s">
        <v>3785</v>
      </c>
      <c r="K5513" s="1" t="s">
        <v>373</v>
      </c>
      <c r="L5513" s="1">
        <v>97504</v>
      </c>
      <c r="M5513" s="1" t="s">
        <v>41</v>
      </c>
      <c r="N5513" s="1" t="s">
        <v>4931</v>
      </c>
      <c r="O5513" s="1" t="s">
        <v>43</v>
      </c>
      <c r="P5513" s="1" t="s">
        <v>84</v>
      </c>
      <c r="Q5513" s="1" t="s">
        <v>4932</v>
      </c>
      <c r="R5513" s="1">
        <v>32.896000000000001</v>
      </c>
      <c r="S5513" s="1">
        <v>4</v>
      </c>
      <c r="T5513" s="1">
        <v>0.2</v>
      </c>
      <c r="U5513" s="1">
        <v>11.102399999999996</v>
      </c>
      <c r="V5513" s="3" t="str">
        <f>IF(M5513=People!$B$5,People!$A$5,IF(M5513=People!$B$4,People!$A$4,IF(M5513=People!$B$3,People!$A$3,IF(M5513=People!$B$2,People!$A$2,0))))</f>
        <v>Anna Andreadi</v>
      </c>
      <c r="W5513" s="3" t="str">
        <f>IFERROR(INDEX(Returns!A:A,MATCH(B5513,Returns!B:B,0)),"No")</f>
        <v>No</v>
      </c>
    </row>
    <row r="5514" spans="1:23" x14ac:dyDescent="0.2">
      <c r="A5514" s="1">
        <v>5513</v>
      </c>
      <c r="B5514" t="s">
        <v>8807</v>
      </c>
      <c r="C5514" s="2">
        <v>42424</v>
      </c>
      <c r="D5514" s="2">
        <v>42431</v>
      </c>
      <c r="E5514" s="1" t="s">
        <v>46</v>
      </c>
      <c r="F5514" s="1" t="s">
        <v>2584</v>
      </c>
      <c r="G5514" s="1" t="s">
        <v>2585</v>
      </c>
      <c r="H5514" s="1" t="s">
        <v>24</v>
      </c>
      <c r="I5514" s="1" t="s">
        <v>25</v>
      </c>
      <c r="J5514" s="1" t="s">
        <v>3785</v>
      </c>
      <c r="K5514" s="1" t="s">
        <v>373</v>
      </c>
      <c r="L5514" s="1">
        <v>97504</v>
      </c>
      <c r="M5514" s="1" t="s">
        <v>41</v>
      </c>
      <c r="N5514" s="1" t="s">
        <v>5082</v>
      </c>
      <c r="O5514" s="1" t="s">
        <v>43</v>
      </c>
      <c r="P5514" s="1" t="s">
        <v>84</v>
      </c>
      <c r="Q5514" s="1" t="s">
        <v>5083</v>
      </c>
      <c r="R5514" s="1">
        <v>22.776000000000003</v>
      </c>
      <c r="S5514" s="1">
        <v>3</v>
      </c>
      <c r="T5514" s="1">
        <v>0.2</v>
      </c>
      <c r="U5514" s="1">
        <v>7.6868999999999996</v>
      </c>
      <c r="V5514" s="3" t="str">
        <f>IF(M5514=People!$B$5,People!$A$5,IF(M5514=People!$B$4,People!$A$4,IF(M5514=People!$B$3,People!$A$3,IF(M5514=People!$B$2,People!$A$2,0))))</f>
        <v>Anna Andreadi</v>
      </c>
      <c r="W5514" s="3" t="str">
        <f>IFERROR(INDEX(Returns!A:A,MATCH(B5514,Returns!B:B,0)),"No")</f>
        <v>No</v>
      </c>
    </row>
    <row r="5515" spans="1:23" x14ac:dyDescent="0.2">
      <c r="A5515" s="1">
        <v>5514</v>
      </c>
      <c r="B5515" t="s">
        <v>8808</v>
      </c>
      <c r="C5515" s="2">
        <v>42885</v>
      </c>
      <c r="D5515" s="2">
        <v>42887</v>
      </c>
      <c r="E5515" s="1" t="s">
        <v>170</v>
      </c>
      <c r="F5515" s="1" t="s">
        <v>4439</v>
      </c>
      <c r="G5515" s="1" t="s">
        <v>4440</v>
      </c>
      <c r="H5515" s="1" t="s">
        <v>24</v>
      </c>
      <c r="I5515" s="1" t="s">
        <v>25</v>
      </c>
      <c r="J5515" s="1" t="s">
        <v>239</v>
      </c>
      <c r="K5515" s="1" t="s">
        <v>240</v>
      </c>
      <c r="L5515" s="1">
        <v>10009</v>
      </c>
      <c r="M5515" s="1" t="s">
        <v>135</v>
      </c>
      <c r="N5515" s="1" t="s">
        <v>2154</v>
      </c>
      <c r="O5515" s="1" t="s">
        <v>66</v>
      </c>
      <c r="P5515" s="1" t="s">
        <v>67</v>
      </c>
      <c r="Q5515" s="1" t="s">
        <v>5553</v>
      </c>
      <c r="R5515" s="1">
        <v>239.96999999999997</v>
      </c>
      <c r="S5515" s="1">
        <v>3</v>
      </c>
      <c r="T5515" s="1">
        <v>0</v>
      </c>
      <c r="U5515" s="1">
        <v>2.3996999999999815</v>
      </c>
      <c r="V5515" s="3" t="str">
        <f>IF(M5515=People!$B$5,People!$A$5,IF(M5515=People!$B$4,People!$A$4,IF(M5515=People!$B$3,People!$A$3,IF(M5515=People!$B$2,People!$A$2,0))))</f>
        <v>Chuck Magee</v>
      </c>
      <c r="W5515" s="3" t="str">
        <f>IFERROR(INDEX(Returns!A:A,MATCH(B5515,Returns!B:B,0)),"No")</f>
        <v>No</v>
      </c>
    </row>
    <row r="5516" spans="1:23" x14ac:dyDescent="0.2">
      <c r="A5516" s="1">
        <v>5515</v>
      </c>
      <c r="B5516" t="s">
        <v>8808</v>
      </c>
      <c r="C5516" s="2">
        <v>42885</v>
      </c>
      <c r="D5516" s="2">
        <v>42887</v>
      </c>
      <c r="E5516" s="1" t="s">
        <v>170</v>
      </c>
      <c r="F5516" s="1" t="s">
        <v>4439</v>
      </c>
      <c r="G5516" s="1" t="s">
        <v>4440</v>
      </c>
      <c r="H5516" s="1" t="s">
        <v>24</v>
      </c>
      <c r="I5516" s="1" t="s">
        <v>25</v>
      </c>
      <c r="J5516" s="1" t="s">
        <v>239</v>
      </c>
      <c r="K5516" s="1" t="s">
        <v>240</v>
      </c>
      <c r="L5516" s="1">
        <v>10009</v>
      </c>
      <c r="M5516" s="1" t="s">
        <v>135</v>
      </c>
      <c r="N5516" s="1" t="s">
        <v>4238</v>
      </c>
      <c r="O5516" s="1" t="s">
        <v>43</v>
      </c>
      <c r="P5516" s="1" t="s">
        <v>73</v>
      </c>
      <c r="Q5516" s="1" t="s">
        <v>4239</v>
      </c>
      <c r="R5516" s="1">
        <v>160.32</v>
      </c>
      <c r="S5516" s="1">
        <v>2</v>
      </c>
      <c r="T5516" s="1">
        <v>0</v>
      </c>
      <c r="U5516" s="1">
        <v>44.889600000000002</v>
      </c>
      <c r="V5516" s="3" t="str">
        <f>IF(M5516=People!$B$5,People!$A$5,IF(M5516=People!$B$4,People!$A$4,IF(M5516=People!$B$3,People!$A$3,IF(M5516=People!$B$2,People!$A$2,0))))</f>
        <v>Chuck Magee</v>
      </c>
      <c r="W5516" s="3" t="str">
        <f>IFERROR(INDEX(Returns!A:A,MATCH(B5516,Returns!B:B,0)),"No")</f>
        <v>No</v>
      </c>
    </row>
    <row r="5517" spans="1:23" x14ac:dyDescent="0.2">
      <c r="A5517" s="1">
        <v>5516</v>
      </c>
      <c r="B5517" t="s">
        <v>8808</v>
      </c>
      <c r="C5517" s="2">
        <v>42885</v>
      </c>
      <c r="D5517" s="2">
        <v>42887</v>
      </c>
      <c r="E5517" s="1" t="s">
        <v>170</v>
      </c>
      <c r="F5517" s="1" t="s">
        <v>4439</v>
      </c>
      <c r="G5517" s="1" t="s">
        <v>4440</v>
      </c>
      <c r="H5517" s="1" t="s">
        <v>24</v>
      </c>
      <c r="I5517" s="1" t="s">
        <v>25</v>
      </c>
      <c r="J5517" s="1" t="s">
        <v>239</v>
      </c>
      <c r="K5517" s="1" t="s">
        <v>240</v>
      </c>
      <c r="L5517" s="1">
        <v>10009</v>
      </c>
      <c r="M5517" s="1" t="s">
        <v>135</v>
      </c>
      <c r="N5517" s="1" t="s">
        <v>4184</v>
      </c>
      <c r="O5517" s="1" t="s">
        <v>66</v>
      </c>
      <c r="P5517" s="1" t="s">
        <v>67</v>
      </c>
      <c r="Q5517" s="1" t="s">
        <v>4185</v>
      </c>
      <c r="R5517" s="1">
        <v>128.85000000000002</v>
      </c>
      <c r="S5517" s="1">
        <v>3</v>
      </c>
      <c r="T5517" s="1">
        <v>0</v>
      </c>
      <c r="U5517" s="1">
        <v>3.8654999999999973</v>
      </c>
      <c r="V5517" s="3" t="str">
        <f>IF(M5517=People!$B$5,People!$A$5,IF(M5517=People!$B$4,People!$A$4,IF(M5517=People!$B$3,People!$A$3,IF(M5517=People!$B$2,People!$A$2,0))))</f>
        <v>Chuck Magee</v>
      </c>
      <c r="W5517" s="3" t="str">
        <f>IFERROR(INDEX(Returns!A:A,MATCH(B5517,Returns!B:B,0)),"No")</f>
        <v>No</v>
      </c>
    </row>
    <row r="5518" spans="1:23" x14ac:dyDescent="0.2">
      <c r="A5518" s="1">
        <v>5517</v>
      </c>
      <c r="B5518" t="s">
        <v>8809</v>
      </c>
      <c r="C5518" s="2">
        <v>43422</v>
      </c>
      <c r="D5518" s="2">
        <v>43425</v>
      </c>
      <c r="E5518" s="1" t="s">
        <v>21</v>
      </c>
      <c r="F5518" s="1" t="s">
        <v>2418</v>
      </c>
      <c r="G5518" s="1" t="s">
        <v>2419</v>
      </c>
      <c r="H5518" s="1" t="s">
        <v>38</v>
      </c>
      <c r="I5518" s="1" t="s">
        <v>25</v>
      </c>
      <c r="J5518" s="1" t="s">
        <v>1459</v>
      </c>
      <c r="K5518" s="1" t="s">
        <v>320</v>
      </c>
      <c r="L5518" s="1">
        <v>35810</v>
      </c>
      <c r="M5518" s="1" t="s">
        <v>28</v>
      </c>
      <c r="N5518" s="1" t="s">
        <v>5530</v>
      </c>
      <c r="O5518" s="1" t="s">
        <v>66</v>
      </c>
      <c r="P5518" s="1" t="s">
        <v>146</v>
      </c>
      <c r="Q5518" s="1" t="s">
        <v>5531</v>
      </c>
      <c r="R5518" s="1">
        <v>1319.96</v>
      </c>
      <c r="S5518" s="1">
        <v>4</v>
      </c>
      <c r="T5518" s="1">
        <v>0</v>
      </c>
      <c r="U5518" s="1">
        <v>527.98400000000004</v>
      </c>
      <c r="V5518" s="3" t="str">
        <f>IF(M5518=People!$B$5,People!$A$5,IF(M5518=People!$B$4,People!$A$4,IF(M5518=People!$B$3,People!$A$3,IF(M5518=People!$B$2,People!$A$2,0))))</f>
        <v>Cassandra Brandow</v>
      </c>
      <c r="W5518" s="3" t="str">
        <f>IFERROR(INDEX(Returns!A:A,MATCH(B5518,Returns!B:B,0)),"No")</f>
        <v>No</v>
      </c>
    </row>
    <row r="5519" spans="1:23" x14ac:dyDescent="0.2">
      <c r="A5519" s="1">
        <v>5518</v>
      </c>
      <c r="B5519" t="s">
        <v>8810</v>
      </c>
      <c r="C5519" s="2">
        <v>43803</v>
      </c>
      <c r="D5519" s="2">
        <v>43808</v>
      </c>
      <c r="E5519" s="1" t="s">
        <v>46</v>
      </c>
      <c r="F5519" s="1" t="s">
        <v>739</v>
      </c>
      <c r="G5519" s="1" t="s">
        <v>740</v>
      </c>
      <c r="H5519" s="1" t="s">
        <v>38</v>
      </c>
      <c r="I5519" s="1" t="s">
        <v>25</v>
      </c>
      <c r="J5519" s="1" t="s">
        <v>133</v>
      </c>
      <c r="K5519" s="1" t="s">
        <v>134</v>
      </c>
      <c r="L5519" s="1">
        <v>19134</v>
      </c>
      <c r="M5519" s="1" t="s">
        <v>135</v>
      </c>
      <c r="N5519" s="1" t="s">
        <v>2849</v>
      </c>
      <c r="O5519" s="1" t="s">
        <v>30</v>
      </c>
      <c r="P5519" s="1" t="s">
        <v>34</v>
      </c>
      <c r="Q5519" s="1" t="s">
        <v>2850</v>
      </c>
      <c r="R5519" s="1">
        <v>239.95999999999998</v>
      </c>
      <c r="S5519" s="1">
        <v>10</v>
      </c>
      <c r="T5519" s="1">
        <v>0.3</v>
      </c>
      <c r="U5519" s="1">
        <v>-10.283999999999992</v>
      </c>
      <c r="V5519" s="3" t="str">
        <f>IF(M5519=People!$B$5,People!$A$5,IF(M5519=People!$B$4,People!$A$4,IF(M5519=People!$B$3,People!$A$3,IF(M5519=People!$B$2,People!$A$2,0))))</f>
        <v>Chuck Magee</v>
      </c>
      <c r="W5519" s="3" t="str">
        <f>IFERROR(INDEX(Returns!A:A,MATCH(B5519,Returns!B:B,0)),"No")</f>
        <v>No</v>
      </c>
    </row>
    <row r="5520" spans="1:23" x14ac:dyDescent="0.2">
      <c r="A5520" s="1">
        <v>5519</v>
      </c>
      <c r="B5520" t="s">
        <v>8810</v>
      </c>
      <c r="C5520" s="2">
        <v>43803</v>
      </c>
      <c r="D5520" s="2">
        <v>43808</v>
      </c>
      <c r="E5520" s="1" t="s">
        <v>46</v>
      </c>
      <c r="F5520" s="1" t="s">
        <v>739</v>
      </c>
      <c r="G5520" s="1" t="s">
        <v>740</v>
      </c>
      <c r="H5520" s="1" t="s">
        <v>38</v>
      </c>
      <c r="I5520" s="1" t="s">
        <v>25</v>
      </c>
      <c r="J5520" s="1" t="s">
        <v>133</v>
      </c>
      <c r="K5520" s="1" t="s">
        <v>134</v>
      </c>
      <c r="L5520" s="1">
        <v>19134</v>
      </c>
      <c r="M5520" s="1" t="s">
        <v>135</v>
      </c>
      <c r="N5520" s="1" t="s">
        <v>3811</v>
      </c>
      <c r="O5520" s="1" t="s">
        <v>30</v>
      </c>
      <c r="P5520" s="1" t="s">
        <v>60</v>
      </c>
      <c r="Q5520" s="1" t="s">
        <v>3812</v>
      </c>
      <c r="R5520" s="1">
        <v>54.768000000000001</v>
      </c>
      <c r="S5520" s="1">
        <v>2</v>
      </c>
      <c r="T5520" s="1">
        <v>0.2</v>
      </c>
      <c r="U5520" s="1">
        <v>6.8459999999999965</v>
      </c>
      <c r="V5520" s="3" t="str">
        <f>IF(M5520=People!$B$5,People!$A$5,IF(M5520=People!$B$4,People!$A$4,IF(M5520=People!$B$3,People!$A$3,IF(M5520=People!$B$2,People!$A$2,0))))</f>
        <v>Chuck Magee</v>
      </c>
      <c r="W5520" s="3" t="str">
        <f>IFERROR(INDEX(Returns!A:A,MATCH(B5520,Returns!B:B,0)),"No")</f>
        <v>No</v>
      </c>
    </row>
    <row r="5521" spans="1:23" x14ac:dyDescent="0.2">
      <c r="A5521" s="1">
        <v>5520</v>
      </c>
      <c r="B5521" t="s">
        <v>8810</v>
      </c>
      <c r="C5521" s="2">
        <v>43803</v>
      </c>
      <c r="D5521" s="2">
        <v>43808</v>
      </c>
      <c r="E5521" s="1" t="s">
        <v>46</v>
      </c>
      <c r="F5521" s="1" t="s">
        <v>739</v>
      </c>
      <c r="G5521" s="1" t="s">
        <v>740</v>
      </c>
      <c r="H5521" s="1" t="s">
        <v>38</v>
      </c>
      <c r="I5521" s="1" t="s">
        <v>25</v>
      </c>
      <c r="J5521" s="1" t="s">
        <v>133</v>
      </c>
      <c r="K5521" s="1" t="s">
        <v>134</v>
      </c>
      <c r="L5521" s="1">
        <v>19134</v>
      </c>
      <c r="M5521" s="1" t="s">
        <v>135</v>
      </c>
      <c r="N5521" s="1" t="s">
        <v>2617</v>
      </c>
      <c r="O5521" s="1" t="s">
        <v>43</v>
      </c>
      <c r="P5521" s="1" t="s">
        <v>63</v>
      </c>
      <c r="Q5521" s="1" t="s">
        <v>2618</v>
      </c>
      <c r="R5521" s="1">
        <v>13.392000000000001</v>
      </c>
      <c r="S5521" s="1">
        <v>3</v>
      </c>
      <c r="T5521" s="1">
        <v>0.2</v>
      </c>
      <c r="U5521" s="1">
        <v>3.1806000000000005</v>
      </c>
      <c r="V5521" s="3" t="str">
        <f>IF(M5521=People!$B$5,People!$A$5,IF(M5521=People!$B$4,People!$A$4,IF(M5521=People!$B$3,People!$A$3,IF(M5521=People!$B$2,People!$A$2,0))))</f>
        <v>Chuck Magee</v>
      </c>
      <c r="W5521" s="3" t="str">
        <f>IFERROR(INDEX(Returns!A:A,MATCH(B5521,Returns!B:B,0)),"No")</f>
        <v>No</v>
      </c>
    </row>
    <row r="5522" spans="1:23" x14ac:dyDescent="0.2">
      <c r="A5522" s="1">
        <v>5521</v>
      </c>
      <c r="B5522" t="s">
        <v>8810</v>
      </c>
      <c r="C5522" s="2">
        <v>43803</v>
      </c>
      <c r="D5522" s="2">
        <v>43808</v>
      </c>
      <c r="E5522" s="1" t="s">
        <v>46</v>
      </c>
      <c r="F5522" s="1" t="s">
        <v>739</v>
      </c>
      <c r="G5522" s="1" t="s">
        <v>740</v>
      </c>
      <c r="H5522" s="1" t="s">
        <v>38</v>
      </c>
      <c r="I5522" s="1" t="s">
        <v>25</v>
      </c>
      <c r="J5522" s="1" t="s">
        <v>133</v>
      </c>
      <c r="K5522" s="1" t="s">
        <v>134</v>
      </c>
      <c r="L5522" s="1">
        <v>19134</v>
      </c>
      <c r="M5522" s="1" t="s">
        <v>135</v>
      </c>
      <c r="N5522" s="1" t="s">
        <v>5352</v>
      </c>
      <c r="O5522" s="1" t="s">
        <v>43</v>
      </c>
      <c r="P5522" s="1" t="s">
        <v>84</v>
      </c>
      <c r="Q5522" s="1" t="s">
        <v>5353</v>
      </c>
      <c r="R5522" s="1">
        <v>23.92</v>
      </c>
      <c r="S5522" s="1">
        <v>5</v>
      </c>
      <c r="T5522" s="1">
        <v>0.2</v>
      </c>
      <c r="U5522" s="1">
        <v>8.6709999999999994</v>
      </c>
      <c r="V5522" s="3" t="str">
        <f>IF(M5522=People!$B$5,People!$A$5,IF(M5522=People!$B$4,People!$A$4,IF(M5522=People!$B$3,People!$A$3,IF(M5522=People!$B$2,People!$A$2,0))))</f>
        <v>Chuck Magee</v>
      </c>
      <c r="W5522" s="3" t="str">
        <f>IFERROR(INDEX(Returns!A:A,MATCH(B5522,Returns!B:B,0)),"No")</f>
        <v>No</v>
      </c>
    </row>
    <row r="5523" spans="1:23" x14ac:dyDescent="0.2">
      <c r="A5523" s="1">
        <v>5522</v>
      </c>
      <c r="B5523" t="s">
        <v>8810</v>
      </c>
      <c r="C5523" s="2">
        <v>43803</v>
      </c>
      <c r="D5523" s="2">
        <v>43808</v>
      </c>
      <c r="E5523" s="1" t="s">
        <v>46</v>
      </c>
      <c r="F5523" s="1" t="s">
        <v>739</v>
      </c>
      <c r="G5523" s="1" t="s">
        <v>740</v>
      </c>
      <c r="H5523" s="1" t="s">
        <v>38</v>
      </c>
      <c r="I5523" s="1" t="s">
        <v>25</v>
      </c>
      <c r="J5523" s="1" t="s">
        <v>133</v>
      </c>
      <c r="K5523" s="1" t="s">
        <v>134</v>
      </c>
      <c r="L5523" s="1">
        <v>19134</v>
      </c>
      <c r="M5523" s="1" t="s">
        <v>135</v>
      </c>
      <c r="N5523" s="1" t="s">
        <v>2956</v>
      </c>
      <c r="O5523" s="1" t="s">
        <v>66</v>
      </c>
      <c r="P5523" s="1" t="s">
        <v>146</v>
      </c>
      <c r="Q5523" s="1" t="s">
        <v>2957</v>
      </c>
      <c r="R5523" s="1">
        <v>255.96799999999999</v>
      </c>
      <c r="S5523" s="1">
        <v>4</v>
      </c>
      <c r="T5523" s="1">
        <v>0.2</v>
      </c>
      <c r="U5523" s="1">
        <v>-28.796399999999984</v>
      </c>
      <c r="V5523" s="3" t="str">
        <f>IF(M5523=People!$B$5,People!$A$5,IF(M5523=People!$B$4,People!$A$4,IF(M5523=People!$B$3,People!$A$3,IF(M5523=People!$B$2,People!$A$2,0))))</f>
        <v>Chuck Magee</v>
      </c>
      <c r="W5523" s="3" t="str">
        <f>IFERROR(INDEX(Returns!A:A,MATCH(B5523,Returns!B:B,0)),"No")</f>
        <v>No</v>
      </c>
    </row>
    <row r="5524" spans="1:23" x14ac:dyDescent="0.2">
      <c r="A5524" s="1">
        <v>5523</v>
      </c>
      <c r="B5524" t="s">
        <v>8811</v>
      </c>
      <c r="C5524" s="2">
        <v>43256</v>
      </c>
      <c r="D5524" s="2">
        <v>43258</v>
      </c>
      <c r="E5524" s="1" t="s">
        <v>170</v>
      </c>
      <c r="F5524" s="1" t="s">
        <v>1726</v>
      </c>
      <c r="G5524" s="1" t="s">
        <v>1727</v>
      </c>
      <c r="H5524" s="1" t="s">
        <v>24</v>
      </c>
      <c r="I5524" s="1" t="s">
        <v>25</v>
      </c>
      <c r="J5524" s="1" t="s">
        <v>801</v>
      </c>
      <c r="K5524" s="1" t="s">
        <v>40</v>
      </c>
      <c r="L5524" s="1">
        <v>95051</v>
      </c>
      <c r="M5524" s="1" t="s">
        <v>41</v>
      </c>
      <c r="N5524" s="1" t="s">
        <v>4385</v>
      </c>
      <c r="O5524" s="1" t="s">
        <v>43</v>
      </c>
      <c r="P5524" s="1" t="s">
        <v>70</v>
      </c>
      <c r="Q5524" s="1" t="s">
        <v>1068</v>
      </c>
      <c r="R5524" s="1">
        <v>21.552000000000003</v>
      </c>
      <c r="S5524" s="1">
        <v>6</v>
      </c>
      <c r="T5524" s="1">
        <v>0.2</v>
      </c>
      <c r="U5524" s="1">
        <v>7.0043999999999977</v>
      </c>
      <c r="V5524" s="3" t="str">
        <f>IF(M5524=People!$B$5,People!$A$5,IF(M5524=People!$B$4,People!$A$4,IF(M5524=People!$B$3,People!$A$3,IF(M5524=People!$B$2,People!$A$2,0))))</f>
        <v>Anna Andreadi</v>
      </c>
      <c r="W5524" s="3" t="str">
        <f>IFERROR(INDEX(Returns!A:A,MATCH(B5524,Returns!B:B,0)),"No")</f>
        <v>No</v>
      </c>
    </row>
    <row r="5525" spans="1:23" x14ac:dyDescent="0.2">
      <c r="A5525" s="1">
        <v>5524</v>
      </c>
      <c r="B5525" t="s">
        <v>8811</v>
      </c>
      <c r="C5525" s="2">
        <v>43256</v>
      </c>
      <c r="D5525" s="2">
        <v>43258</v>
      </c>
      <c r="E5525" s="1" t="s">
        <v>170</v>
      </c>
      <c r="F5525" s="1" t="s">
        <v>1726</v>
      </c>
      <c r="G5525" s="1" t="s">
        <v>1727</v>
      </c>
      <c r="H5525" s="1" t="s">
        <v>24</v>
      </c>
      <c r="I5525" s="1" t="s">
        <v>25</v>
      </c>
      <c r="J5525" s="1" t="s">
        <v>801</v>
      </c>
      <c r="K5525" s="1" t="s">
        <v>40</v>
      </c>
      <c r="L5525" s="1">
        <v>95051</v>
      </c>
      <c r="M5525" s="1" t="s">
        <v>41</v>
      </c>
      <c r="N5525" s="1" t="s">
        <v>3033</v>
      </c>
      <c r="O5525" s="1" t="s">
        <v>43</v>
      </c>
      <c r="P5525" s="1" t="s">
        <v>73</v>
      </c>
      <c r="Q5525" s="1" t="s">
        <v>3034</v>
      </c>
      <c r="R5525" s="1">
        <v>58.24</v>
      </c>
      <c r="S5525" s="1">
        <v>4</v>
      </c>
      <c r="T5525" s="1">
        <v>0</v>
      </c>
      <c r="U5525" s="1">
        <v>15.724800000000002</v>
      </c>
      <c r="V5525" s="3" t="str">
        <f>IF(M5525=People!$B$5,People!$A$5,IF(M5525=People!$B$4,People!$A$4,IF(M5525=People!$B$3,People!$A$3,IF(M5525=People!$B$2,People!$A$2,0))))</f>
        <v>Anna Andreadi</v>
      </c>
      <c r="W5525" s="3" t="str">
        <f>IFERROR(INDEX(Returns!A:A,MATCH(B5525,Returns!B:B,0)),"No")</f>
        <v>No</v>
      </c>
    </row>
    <row r="5526" spans="1:23" x14ac:dyDescent="0.2">
      <c r="A5526" s="1">
        <v>5525</v>
      </c>
      <c r="B5526" t="s">
        <v>8812</v>
      </c>
      <c r="C5526" s="2">
        <v>43444</v>
      </c>
      <c r="D5526" s="2">
        <v>43446</v>
      </c>
      <c r="E5526" s="1" t="s">
        <v>170</v>
      </c>
      <c r="F5526" s="1" t="s">
        <v>2260</v>
      </c>
      <c r="G5526" s="1" t="s">
        <v>2261</v>
      </c>
      <c r="H5526" s="1" t="s">
        <v>94</v>
      </c>
      <c r="I5526" s="1" t="s">
        <v>25</v>
      </c>
      <c r="J5526" s="1" t="s">
        <v>1027</v>
      </c>
      <c r="K5526" s="1" t="s">
        <v>40</v>
      </c>
      <c r="L5526" s="1">
        <v>90805</v>
      </c>
      <c r="M5526" s="1" t="s">
        <v>41</v>
      </c>
      <c r="N5526" s="1" t="s">
        <v>3471</v>
      </c>
      <c r="O5526" s="1" t="s">
        <v>43</v>
      </c>
      <c r="P5526" s="1" t="s">
        <v>84</v>
      </c>
      <c r="Q5526" s="1" t="s">
        <v>3472</v>
      </c>
      <c r="R5526" s="1">
        <v>80.28</v>
      </c>
      <c r="S5526" s="1">
        <v>12</v>
      </c>
      <c r="T5526" s="1">
        <v>0</v>
      </c>
      <c r="U5526" s="1">
        <v>36.928799999999995</v>
      </c>
      <c r="V5526" s="3" t="str">
        <f>IF(M5526=People!$B$5,People!$A$5,IF(M5526=People!$B$4,People!$A$4,IF(M5526=People!$B$3,People!$A$3,IF(M5526=People!$B$2,People!$A$2,0))))</f>
        <v>Anna Andreadi</v>
      </c>
      <c r="W5526" s="3" t="str">
        <f>IFERROR(INDEX(Returns!A:A,MATCH(B5526,Returns!B:B,0)),"No")</f>
        <v>No</v>
      </c>
    </row>
    <row r="5527" spans="1:23" x14ac:dyDescent="0.2">
      <c r="A5527" s="1">
        <v>5526</v>
      </c>
      <c r="B5527" t="s">
        <v>8813</v>
      </c>
      <c r="C5527" s="2">
        <v>43585</v>
      </c>
      <c r="D5527" s="2">
        <v>43590</v>
      </c>
      <c r="E5527" s="1" t="s">
        <v>46</v>
      </c>
      <c r="F5527" s="1" t="s">
        <v>786</v>
      </c>
      <c r="G5527" s="1" t="s">
        <v>787</v>
      </c>
      <c r="H5527" s="1" t="s">
        <v>38</v>
      </c>
      <c r="I5527" s="1" t="s">
        <v>25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988</v>
      </c>
      <c r="O5527" s="1" t="s">
        <v>43</v>
      </c>
      <c r="P5527" s="1" t="s">
        <v>63</v>
      </c>
      <c r="Q5527" s="1" t="s">
        <v>989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3" t="str">
        <f>IF(M5527=People!$B$5,People!$A$5,IF(M5527=People!$B$4,People!$A$4,IF(M5527=People!$B$3,People!$A$3,IF(M5527=People!$B$2,People!$A$2,0))))</f>
        <v>Anna Andreadi</v>
      </c>
      <c r="W5527" s="3" t="str">
        <f>IFERROR(INDEX(Returns!A:A,MATCH(B5527,Returns!B:B,0)),"No")</f>
        <v>No</v>
      </c>
    </row>
    <row r="5528" spans="1:23" x14ac:dyDescent="0.2">
      <c r="A5528" s="1">
        <v>5527</v>
      </c>
      <c r="B5528" t="s">
        <v>8814</v>
      </c>
      <c r="C5528" s="2">
        <v>43579</v>
      </c>
      <c r="D5528" s="2">
        <v>43583</v>
      </c>
      <c r="E5528" s="1" t="s">
        <v>46</v>
      </c>
      <c r="F5528" s="1" t="s">
        <v>3118</v>
      </c>
      <c r="G5528" s="1" t="s">
        <v>3119</v>
      </c>
      <c r="H5528" s="1" t="s">
        <v>94</v>
      </c>
      <c r="I5528" s="1" t="s">
        <v>25</v>
      </c>
      <c r="J5528" s="1" t="s">
        <v>5554</v>
      </c>
      <c r="K5528" s="1" t="s">
        <v>40</v>
      </c>
      <c r="L5528" s="1">
        <v>93101</v>
      </c>
      <c r="M5528" s="1" t="s">
        <v>41</v>
      </c>
      <c r="N5528" s="1" t="s">
        <v>3534</v>
      </c>
      <c r="O5528" s="1" t="s">
        <v>43</v>
      </c>
      <c r="P5528" s="1" t="s">
        <v>242</v>
      </c>
      <c r="Q5528" s="1" t="s">
        <v>3535</v>
      </c>
      <c r="R5528" s="1">
        <v>1.81</v>
      </c>
      <c r="S5528" s="1">
        <v>1</v>
      </c>
      <c r="T5528" s="1">
        <v>0</v>
      </c>
      <c r="U5528" s="1">
        <v>0.65159999999999996</v>
      </c>
      <c r="V5528" s="3" t="str">
        <f>IF(M5528=People!$B$5,People!$A$5,IF(M5528=People!$B$4,People!$A$4,IF(M5528=People!$B$3,People!$A$3,IF(M5528=People!$B$2,People!$A$2,0))))</f>
        <v>Anna Andreadi</v>
      </c>
      <c r="W5528" s="3" t="str">
        <f>IFERROR(INDEX(Returns!A:A,MATCH(B5528,Returns!B:B,0)),"No")</f>
        <v>No</v>
      </c>
    </row>
    <row r="5529" spans="1:23" x14ac:dyDescent="0.2">
      <c r="A5529" s="1">
        <v>5528</v>
      </c>
      <c r="B5529" t="s">
        <v>8815</v>
      </c>
      <c r="C5529" s="2">
        <v>42863</v>
      </c>
      <c r="D5529" s="2">
        <v>42865</v>
      </c>
      <c r="E5529" s="1" t="s">
        <v>170</v>
      </c>
      <c r="F5529" s="1" t="s">
        <v>3051</v>
      </c>
      <c r="G5529" s="1" t="s">
        <v>3052</v>
      </c>
      <c r="H5529" s="1" t="s">
        <v>94</v>
      </c>
      <c r="I5529" s="1" t="s">
        <v>25</v>
      </c>
      <c r="J5529" s="1" t="s">
        <v>239</v>
      </c>
      <c r="K5529" s="1" t="s">
        <v>240</v>
      </c>
      <c r="L5529" s="1">
        <v>10009</v>
      </c>
      <c r="M5529" s="1" t="s">
        <v>135</v>
      </c>
      <c r="N5529" s="1" t="s">
        <v>1425</v>
      </c>
      <c r="O5529" s="1" t="s">
        <v>43</v>
      </c>
      <c r="P5529" s="1" t="s">
        <v>84</v>
      </c>
      <c r="Q5529" s="1" t="s">
        <v>1426</v>
      </c>
      <c r="R5529" s="1">
        <v>37.94</v>
      </c>
      <c r="S5529" s="1">
        <v>2</v>
      </c>
      <c r="T5529" s="1">
        <v>0</v>
      </c>
      <c r="U5529" s="1">
        <v>18.211199999999998</v>
      </c>
      <c r="V5529" s="3" t="str">
        <f>IF(M5529=People!$B$5,People!$A$5,IF(M5529=People!$B$4,People!$A$4,IF(M5529=People!$B$3,People!$A$3,IF(M5529=People!$B$2,People!$A$2,0))))</f>
        <v>Chuck Magee</v>
      </c>
      <c r="W5529" s="3" t="str">
        <f>IFERROR(INDEX(Returns!A:A,MATCH(B5529,Returns!B:B,0)),"No")</f>
        <v>No</v>
      </c>
    </row>
    <row r="5530" spans="1:23" x14ac:dyDescent="0.2">
      <c r="A5530" s="1">
        <v>5529</v>
      </c>
      <c r="B5530" t="s">
        <v>8816</v>
      </c>
      <c r="C5530" s="2">
        <v>42825</v>
      </c>
      <c r="D5530" s="2">
        <v>42829</v>
      </c>
      <c r="E5530" s="1" t="s">
        <v>46</v>
      </c>
      <c r="F5530" s="1" t="s">
        <v>4226</v>
      </c>
      <c r="G5530" s="1" t="s">
        <v>4227</v>
      </c>
      <c r="H5530" s="1" t="s">
        <v>38</v>
      </c>
      <c r="I5530" s="1" t="s">
        <v>25</v>
      </c>
      <c r="J5530" s="1" t="s">
        <v>1324</v>
      </c>
      <c r="K5530" s="1" t="s">
        <v>50</v>
      </c>
      <c r="L5530" s="1">
        <v>32216</v>
      </c>
      <c r="M5530" s="1" t="s">
        <v>28</v>
      </c>
      <c r="N5530" s="1" t="s">
        <v>812</v>
      </c>
      <c r="O5530" s="1" t="s">
        <v>66</v>
      </c>
      <c r="P5530" s="1" t="s">
        <v>67</v>
      </c>
      <c r="Q5530" s="1" t="s">
        <v>813</v>
      </c>
      <c r="R5530" s="1">
        <v>79.959999999999994</v>
      </c>
      <c r="S5530" s="1">
        <v>5</v>
      </c>
      <c r="T5530" s="1">
        <v>0.2</v>
      </c>
      <c r="U5530" s="1">
        <v>27.985999999999994</v>
      </c>
      <c r="V5530" s="3" t="str">
        <f>IF(M5530=People!$B$5,People!$A$5,IF(M5530=People!$B$4,People!$A$4,IF(M5530=People!$B$3,People!$A$3,IF(M5530=People!$B$2,People!$A$2,0))))</f>
        <v>Cassandra Brandow</v>
      </c>
      <c r="W5530" s="3" t="str">
        <f>IFERROR(INDEX(Returns!A:A,MATCH(B5530,Returns!B:B,0)),"No")</f>
        <v>No</v>
      </c>
    </row>
    <row r="5531" spans="1:23" x14ac:dyDescent="0.2">
      <c r="A5531" s="1">
        <v>5530</v>
      </c>
      <c r="B5531" t="s">
        <v>8817</v>
      </c>
      <c r="C5531" s="2">
        <v>43683</v>
      </c>
      <c r="D5531" s="2">
        <v>43688</v>
      </c>
      <c r="E5531" s="1" t="s">
        <v>46</v>
      </c>
      <c r="F5531" s="1" t="s">
        <v>2983</v>
      </c>
      <c r="G5531" s="1" t="s">
        <v>2984</v>
      </c>
      <c r="H5531" s="1" t="s">
        <v>38</v>
      </c>
      <c r="I5531" s="1" t="s">
        <v>25</v>
      </c>
      <c r="J5531" s="1" t="s">
        <v>5555</v>
      </c>
      <c r="K5531" s="1" t="s">
        <v>96</v>
      </c>
      <c r="L5531" s="1">
        <v>75104</v>
      </c>
      <c r="M5531" s="1" t="s">
        <v>97</v>
      </c>
      <c r="N5531" s="1" t="s">
        <v>5397</v>
      </c>
      <c r="O5531" s="1" t="s">
        <v>43</v>
      </c>
      <c r="P5531" s="1" t="s">
        <v>84</v>
      </c>
      <c r="Q5531" s="1" t="s">
        <v>5398</v>
      </c>
      <c r="R5531" s="1">
        <v>115.29600000000001</v>
      </c>
      <c r="S5531" s="1">
        <v>3</v>
      </c>
      <c r="T5531" s="1">
        <v>0.2</v>
      </c>
      <c r="U5531" s="1">
        <v>40.353599999999986</v>
      </c>
      <c r="V5531" s="3" t="str">
        <f>IF(M5531=People!$B$5,People!$A$5,IF(M5531=People!$B$4,People!$A$4,IF(M5531=People!$B$3,People!$A$3,IF(M5531=People!$B$2,People!$A$2,0))))</f>
        <v>Kelly Williams</v>
      </c>
      <c r="W5531" s="3" t="str">
        <f>IFERROR(INDEX(Returns!A:A,MATCH(B5531,Returns!B:B,0)),"No")</f>
        <v>No</v>
      </c>
    </row>
    <row r="5532" spans="1:23" x14ac:dyDescent="0.2">
      <c r="A5532" s="1">
        <v>5531</v>
      </c>
      <c r="B5532" t="s">
        <v>8818</v>
      </c>
      <c r="C5532" s="2">
        <v>43801</v>
      </c>
      <c r="D5532" s="2">
        <v>43805</v>
      </c>
      <c r="E5532" s="1" t="s">
        <v>46</v>
      </c>
      <c r="F5532" s="1" t="s">
        <v>5556</v>
      </c>
      <c r="G5532" s="1" t="s">
        <v>5557</v>
      </c>
      <c r="H5532" s="1" t="s">
        <v>24</v>
      </c>
      <c r="I5532" s="1" t="s">
        <v>25</v>
      </c>
      <c r="J5532" s="1" t="s">
        <v>2156</v>
      </c>
      <c r="K5532" s="1" t="s">
        <v>126</v>
      </c>
      <c r="L5532" s="1">
        <v>68104</v>
      </c>
      <c r="M5532" s="1" t="s">
        <v>97</v>
      </c>
      <c r="N5532" s="1" t="s">
        <v>2154</v>
      </c>
      <c r="O5532" s="1" t="s">
        <v>66</v>
      </c>
      <c r="P5532" s="1" t="s">
        <v>67</v>
      </c>
      <c r="Q5532" s="1" t="s">
        <v>2155</v>
      </c>
      <c r="R5532" s="1">
        <v>2479.96</v>
      </c>
      <c r="S5532" s="1">
        <v>4</v>
      </c>
      <c r="T5532" s="1">
        <v>0</v>
      </c>
      <c r="U5532" s="1">
        <v>743.98799999999983</v>
      </c>
      <c r="V5532" s="3" t="str">
        <f>IF(M5532=People!$B$5,People!$A$5,IF(M5532=People!$B$4,People!$A$4,IF(M5532=People!$B$3,People!$A$3,IF(M5532=People!$B$2,People!$A$2,0))))</f>
        <v>Kelly Williams</v>
      </c>
      <c r="W5532" s="3" t="str">
        <f>IFERROR(INDEX(Returns!A:A,MATCH(B5532,Returns!B:B,0)),"No")</f>
        <v>No</v>
      </c>
    </row>
    <row r="5533" spans="1:23" x14ac:dyDescent="0.2">
      <c r="A5533" s="1">
        <v>5532</v>
      </c>
      <c r="B5533" t="s">
        <v>8819</v>
      </c>
      <c r="C5533" s="2">
        <v>43257</v>
      </c>
      <c r="D5533" s="2">
        <v>43258</v>
      </c>
      <c r="E5533" s="1" t="s">
        <v>170</v>
      </c>
      <c r="F5533" s="1" t="s">
        <v>1754</v>
      </c>
      <c r="G5533" s="1" t="s">
        <v>1755</v>
      </c>
      <c r="H5533" s="1" t="s">
        <v>24</v>
      </c>
      <c r="I5533" s="1" t="s">
        <v>25</v>
      </c>
      <c r="J5533" s="1" t="s">
        <v>4074</v>
      </c>
      <c r="K5533" s="1" t="s">
        <v>1481</v>
      </c>
      <c r="L5533" s="1">
        <v>72209</v>
      </c>
      <c r="M5533" s="1" t="s">
        <v>28</v>
      </c>
      <c r="N5533" s="1" t="s">
        <v>3292</v>
      </c>
      <c r="O5533" s="1" t="s">
        <v>66</v>
      </c>
      <c r="P5533" s="1" t="s">
        <v>146</v>
      </c>
      <c r="Q5533" s="1" t="s">
        <v>3293</v>
      </c>
      <c r="R5533" s="1">
        <v>179.94</v>
      </c>
      <c r="S5533" s="1">
        <v>6</v>
      </c>
      <c r="T5533" s="1">
        <v>0</v>
      </c>
      <c r="U5533" s="1">
        <v>75.57480000000001</v>
      </c>
      <c r="V5533" s="3" t="str">
        <f>IF(M5533=People!$B$5,People!$A$5,IF(M5533=People!$B$4,People!$A$4,IF(M5533=People!$B$3,People!$A$3,IF(M5533=People!$B$2,People!$A$2,0))))</f>
        <v>Cassandra Brandow</v>
      </c>
      <c r="W5533" s="3" t="str">
        <f>IFERROR(INDEX(Returns!A:A,MATCH(B5533,Returns!B:B,0)),"No")</f>
        <v>No</v>
      </c>
    </row>
    <row r="5534" spans="1:23" x14ac:dyDescent="0.2">
      <c r="A5534" s="1">
        <v>5533</v>
      </c>
      <c r="B5534" t="s">
        <v>8819</v>
      </c>
      <c r="C5534" s="2">
        <v>43257</v>
      </c>
      <c r="D5534" s="2">
        <v>43258</v>
      </c>
      <c r="E5534" s="1" t="s">
        <v>170</v>
      </c>
      <c r="F5534" s="1" t="s">
        <v>1754</v>
      </c>
      <c r="G5534" s="1" t="s">
        <v>1755</v>
      </c>
      <c r="H5534" s="1" t="s">
        <v>24</v>
      </c>
      <c r="I5534" s="1" t="s">
        <v>25</v>
      </c>
      <c r="J5534" s="1" t="s">
        <v>4074</v>
      </c>
      <c r="K5534" s="1" t="s">
        <v>1481</v>
      </c>
      <c r="L5534" s="1">
        <v>72209</v>
      </c>
      <c r="M5534" s="1" t="s">
        <v>28</v>
      </c>
      <c r="N5534" s="1" t="s">
        <v>3402</v>
      </c>
      <c r="O5534" s="1" t="s">
        <v>66</v>
      </c>
      <c r="P5534" s="1" t="s">
        <v>146</v>
      </c>
      <c r="Q5534" s="1" t="s">
        <v>3403</v>
      </c>
      <c r="R5534" s="1">
        <v>26.849999999999998</v>
      </c>
      <c r="S5534" s="1">
        <v>3</v>
      </c>
      <c r="T5534" s="1">
        <v>0</v>
      </c>
      <c r="U5534" s="1">
        <v>5.101499999999997</v>
      </c>
      <c r="V5534" s="3" t="str">
        <f>IF(M5534=People!$B$5,People!$A$5,IF(M5534=People!$B$4,People!$A$4,IF(M5534=People!$B$3,People!$A$3,IF(M5534=People!$B$2,People!$A$2,0))))</f>
        <v>Cassandra Brandow</v>
      </c>
      <c r="W5534" s="3" t="str">
        <f>IFERROR(INDEX(Returns!A:A,MATCH(B5534,Returns!B:B,0)),"No")</f>
        <v>No</v>
      </c>
    </row>
    <row r="5535" spans="1:23" x14ac:dyDescent="0.2">
      <c r="A5535" s="1">
        <v>5534</v>
      </c>
      <c r="B5535" t="s">
        <v>8819</v>
      </c>
      <c r="C5535" s="2">
        <v>43257</v>
      </c>
      <c r="D5535" s="2">
        <v>43258</v>
      </c>
      <c r="E5535" s="1" t="s">
        <v>170</v>
      </c>
      <c r="F5535" s="1" t="s">
        <v>1754</v>
      </c>
      <c r="G5535" s="1" t="s">
        <v>1755</v>
      </c>
      <c r="H5535" s="1" t="s">
        <v>24</v>
      </c>
      <c r="I5535" s="1" t="s">
        <v>25</v>
      </c>
      <c r="J5535" s="1" t="s">
        <v>4074</v>
      </c>
      <c r="K5535" s="1" t="s">
        <v>1481</v>
      </c>
      <c r="L5535" s="1">
        <v>72209</v>
      </c>
      <c r="M5535" s="1" t="s">
        <v>28</v>
      </c>
      <c r="N5535" s="1" t="s">
        <v>2071</v>
      </c>
      <c r="O5535" s="1" t="s">
        <v>66</v>
      </c>
      <c r="P5535" s="1" t="s">
        <v>146</v>
      </c>
      <c r="Q5535" s="1" t="s">
        <v>2072</v>
      </c>
      <c r="R5535" s="1">
        <v>323.37</v>
      </c>
      <c r="S5535" s="1">
        <v>3</v>
      </c>
      <c r="T5535" s="1">
        <v>0</v>
      </c>
      <c r="U5535" s="1">
        <v>129.34800000000001</v>
      </c>
      <c r="V5535" s="3" t="str">
        <f>IF(M5535=People!$B$5,People!$A$5,IF(M5535=People!$B$4,People!$A$4,IF(M5535=People!$B$3,People!$A$3,IF(M5535=People!$B$2,People!$A$2,0))))</f>
        <v>Cassandra Brandow</v>
      </c>
      <c r="W5535" s="3" t="str">
        <f>IFERROR(INDEX(Returns!A:A,MATCH(B5535,Returns!B:B,0)),"No")</f>
        <v>No</v>
      </c>
    </row>
    <row r="5536" spans="1:23" x14ac:dyDescent="0.2">
      <c r="A5536" s="1">
        <v>5535</v>
      </c>
      <c r="B5536" t="s">
        <v>8819</v>
      </c>
      <c r="C5536" s="2">
        <v>43257</v>
      </c>
      <c r="D5536" s="2">
        <v>43258</v>
      </c>
      <c r="E5536" s="1" t="s">
        <v>170</v>
      </c>
      <c r="F5536" s="1" t="s">
        <v>1754</v>
      </c>
      <c r="G5536" s="1" t="s">
        <v>1755</v>
      </c>
      <c r="H5536" s="1" t="s">
        <v>24</v>
      </c>
      <c r="I5536" s="1" t="s">
        <v>25</v>
      </c>
      <c r="J5536" s="1" t="s">
        <v>4074</v>
      </c>
      <c r="K5536" s="1" t="s">
        <v>1481</v>
      </c>
      <c r="L5536" s="1">
        <v>72209</v>
      </c>
      <c r="M5536" s="1" t="s">
        <v>28</v>
      </c>
      <c r="N5536" s="1" t="s">
        <v>1266</v>
      </c>
      <c r="O5536" s="1" t="s">
        <v>43</v>
      </c>
      <c r="P5536" s="1" t="s">
        <v>84</v>
      </c>
      <c r="Q5536" s="1" t="s">
        <v>1267</v>
      </c>
      <c r="R5536" s="1">
        <v>59.94</v>
      </c>
      <c r="S5536" s="1">
        <v>3</v>
      </c>
      <c r="T5536" s="1">
        <v>0</v>
      </c>
      <c r="U5536" s="1">
        <v>28.171799999999998</v>
      </c>
      <c r="V5536" s="3" t="str">
        <f>IF(M5536=People!$B$5,People!$A$5,IF(M5536=People!$B$4,People!$A$4,IF(M5536=People!$B$3,People!$A$3,IF(M5536=People!$B$2,People!$A$2,0))))</f>
        <v>Cassandra Brandow</v>
      </c>
      <c r="W5536" s="3" t="str">
        <f>IFERROR(INDEX(Returns!A:A,MATCH(B5536,Returns!B:B,0)),"No")</f>
        <v>No</v>
      </c>
    </row>
    <row r="5537" spans="1:23" x14ac:dyDescent="0.2">
      <c r="A5537" s="1">
        <v>5536</v>
      </c>
      <c r="B5537" t="s">
        <v>8819</v>
      </c>
      <c r="C5537" s="2">
        <v>43257</v>
      </c>
      <c r="D5537" s="2">
        <v>43258</v>
      </c>
      <c r="E5537" s="1" t="s">
        <v>170</v>
      </c>
      <c r="F5537" s="1" t="s">
        <v>1754</v>
      </c>
      <c r="G5537" s="1" t="s">
        <v>1755</v>
      </c>
      <c r="H5537" s="1" t="s">
        <v>24</v>
      </c>
      <c r="I5537" s="1" t="s">
        <v>25</v>
      </c>
      <c r="J5537" s="1" t="s">
        <v>4074</v>
      </c>
      <c r="K5537" s="1" t="s">
        <v>1481</v>
      </c>
      <c r="L5537" s="1">
        <v>72209</v>
      </c>
      <c r="M5537" s="1" t="s">
        <v>28</v>
      </c>
      <c r="N5537" s="1" t="s">
        <v>382</v>
      </c>
      <c r="O5537" s="1" t="s">
        <v>43</v>
      </c>
      <c r="P5537" s="1" t="s">
        <v>70</v>
      </c>
      <c r="Q5537" s="1" t="s">
        <v>383</v>
      </c>
      <c r="R5537" s="1">
        <v>64.14</v>
      </c>
      <c r="S5537" s="1">
        <v>3</v>
      </c>
      <c r="T5537" s="1">
        <v>0</v>
      </c>
      <c r="U5537" s="1">
        <v>30.787199999999999</v>
      </c>
      <c r="V5537" s="3" t="str">
        <f>IF(M5537=People!$B$5,People!$A$5,IF(M5537=People!$B$4,People!$A$4,IF(M5537=People!$B$3,People!$A$3,IF(M5537=People!$B$2,People!$A$2,0))))</f>
        <v>Cassandra Brandow</v>
      </c>
      <c r="W5537" s="3" t="str">
        <f>IFERROR(INDEX(Returns!A:A,MATCH(B5537,Returns!B:B,0)),"No")</f>
        <v>No</v>
      </c>
    </row>
    <row r="5538" spans="1:23" x14ac:dyDescent="0.2">
      <c r="A5538" s="1">
        <v>5537</v>
      </c>
      <c r="B5538" t="s">
        <v>8819</v>
      </c>
      <c r="C5538" s="2">
        <v>43257</v>
      </c>
      <c r="D5538" s="2">
        <v>43258</v>
      </c>
      <c r="E5538" s="1" t="s">
        <v>170</v>
      </c>
      <c r="F5538" s="1" t="s">
        <v>1754</v>
      </c>
      <c r="G5538" s="1" t="s">
        <v>1755</v>
      </c>
      <c r="H5538" s="1" t="s">
        <v>24</v>
      </c>
      <c r="I5538" s="1" t="s">
        <v>25</v>
      </c>
      <c r="J5538" s="1" t="s">
        <v>4074</v>
      </c>
      <c r="K5538" s="1" t="s">
        <v>1481</v>
      </c>
      <c r="L5538" s="1">
        <v>72209</v>
      </c>
      <c r="M5538" s="1" t="s">
        <v>28</v>
      </c>
      <c r="N5538" s="1" t="s">
        <v>3459</v>
      </c>
      <c r="O5538" s="1" t="s">
        <v>43</v>
      </c>
      <c r="P5538" s="1" t="s">
        <v>70</v>
      </c>
      <c r="Q5538" s="1" t="s">
        <v>3460</v>
      </c>
      <c r="R5538" s="1">
        <v>11.67</v>
      </c>
      <c r="S5538" s="1">
        <v>3</v>
      </c>
      <c r="T5538" s="1">
        <v>0</v>
      </c>
      <c r="U5538" s="1">
        <v>5.6015999999999995</v>
      </c>
      <c r="V5538" s="3" t="str">
        <f>IF(M5538=People!$B$5,People!$A$5,IF(M5538=People!$B$4,People!$A$4,IF(M5538=People!$B$3,People!$A$3,IF(M5538=People!$B$2,People!$A$2,0))))</f>
        <v>Cassandra Brandow</v>
      </c>
      <c r="W5538" s="3" t="str">
        <f>IFERROR(INDEX(Returns!A:A,MATCH(B5538,Returns!B:B,0)),"No")</f>
        <v>No</v>
      </c>
    </row>
    <row r="5539" spans="1:23" x14ac:dyDescent="0.2">
      <c r="A5539" s="1">
        <v>5538</v>
      </c>
      <c r="B5539" t="s">
        <v>8819</v>
      </c>
      <c r="C5539" s="2">
        <v>43257</v>
      </c>
      <c r="D5539" s="2">
        <v>43258</v>
      </c>
      <c r="E5539" s="1" t="s">
        <v>170</v>
      </c>
      <c r="F5539" s="1" t="s">
        <v>1754</v>
      </c>
      <c r="G5539" s="1" t="s">
        <v>1755</v>
      </c>
      <c r="H5539" s="1" t="s">
        <v>24</v>
      </c>
      <c r="I5539" s="1" t="s">
        <v>25</v>
      </c>
      <c r="J5539" s="1" t="s">
        <v>4074</v>
      </c>
      <c r="K5539" s="1" t="s">
        <v>1481</v>
      </c>
      <c r="L5539" s="1">
        <v>72209</v>
      </c>
      <c r="M5539" s="1" t="s">
        <v>28</v>
      </c>
      <c r="N5539" s="1" t="s">
        <v>4765</v>
      </c>
      <c r="O5539" s="1" t="s">
        <v>43</v>
      </c>
      <c r="P5539" s="1" t="s">
        <v>84</v>
      </c>
      <c r="Q5539" s="1" t="s">
        <v>4766</v>
      </c>
      <c r="R5539" s="1">
        <v>12.96</v>
      </c>
      <c r="S5539" s="1">
        <v>2</v>
      </c>
      <c r="T5539" s="1">
        <v>0</v>
      </c>
      <c r="U5539" s="1">
        <v>6.2208000000000006</v>
      </c>
      <c r="V5539" s="3" t="str">
        <f>IF(M5539=People!$B$5,People!$A$5,IF(M5539=People!$B$4,People!$A$4,IF(M5539=People!$B$3,People!$A$3,IF(M5539=People!$B$2,People!$A$2,0))))</f>
        <v>Cassandra Brandow</v>
      </c>
      <c r="W5539" s="3" t="str">
        <f>IFERROR(INDEX(Returns!A:A,MATCH(B5539,Returns!B:B,0)),"No")</f>
        <v>No</v>
      </c>
    </row>
    <row r="5540" spans="1:23" x14ac:dyDescent="0.2">
      <c r="A5540" s="1">
        <v>5539</v>
      </c>
      <c r="B5540" t="s">
        <v>8820</v>
      </c>
      <c r="C5540" s="2">
        <v>42838</v>
      </c>
      <c r="D5540" s="2">
        <v>42845</v>
      </c>
      <c r="E5540" s="1" t="s">
        <v>46</v>
      </c>
      <c r="F5540" s="1" t="s">
        <v>1470</v>
      </c>
      <c r="G5540" s="1" t="s">
        <v>1471</v>
      </c>
      <c r="H5540" s="1" t="s">
        <v>24</v>
      </c>
      <c r="I5540" s="1" t="s">
        <v>25</v>
      </c>
      <c r="J5540" s="1" t="s">
        <v>5558</v>
      </c>
      <c r="K5540" s="1" t="s">
        <v>126</v>
      </c>
      <c r="L5540" s="1">
        <v>68701</v>
      </c>
      <c r="M5540" s="1" t="s">
        <v>97</v>
      </c>
      <c r="N5540" s="1" t="s">
        <v>2314</v>
      </c>
      <c r="O5540" s="1" t="s">
        <v>43</v>
      </c>
      <c r="P5540" s="1" t="s">
        <v>70</v>
      </c>
      <c r="Q5540" s="1" t="s">
        <v>2315</v>
      </c>
      <c r="R5540" s="1">
        <v>17.43</v>
      </c>
      <c r="S5540" s="1">
        <v>3</v>
      </c>
      <c r="T5540" s="1">
        <v>0</v>
      </c>
      <c r="U5540" s="1">
        <v>8.0177999999999994</v>
      </c>
      <c r="V5540" s="3" t="str">
        <f>IF(M5540=People!$B$5,People!$A$5,IF(M5540=People!$B$4,People!$A$4,IF(M5540=People!$B$3,People!$A$3,IF(M5540=People!$B$2,People!$A$2,0))))</f>
        <v>Kelly Williams</v>
      </c>
      <c r="W5540" s="3" t="str">
        <f>IFERROR(INDEX(Returns!A:A,MATCH(B5540,Returns!B:B,0)),"No")</f>
        <v>No</v>
      </c>
    </row>
    <row r="5541" spans="1:23" x14ac:dyDescent="0.2">
      <c r="A5541" s="1">
        <v>5540</v>
      </c>
      <c r="B5541" t="s">
        <v>8821</v>
      </c>
      <c r="C5541" s="2">
        <v>43607</v>
      </c>
      <c r="D5541" s="2">
        <v>43611</v>
      </c>
      <c r="E5541" s="1" t="s">
        <v>46</v>
      </c>
      <c r="F5541" s="1" t="s">
        <v>723</v>
      </c>
      <c r="G5541" s="1" t="s">
        <v>724</v>
      </c>
      <c r="H5541" s="1" t="s">
        <v>24</v>
      </c>
      <c r="I5541" s="1" t="s">
        <v>25</v>
      </c>
      <c r="J5541" s="1" t="s">
        <v>273</v>
      </c>
      <c r="K5541" s="1" t="s">
        <v>191</v>
      </c>
      <c r="L5541" s="1">
        <v>60653</v>
      </c>
      <c r="M5541" s="1" t="s">
        <v>97</v>
      </c>
      <c r="N5541" s="1" t="s">
        <v>301</v>
      </c>
      <c r="O5541" s="1" t="s">
        <v>30</v>
      </c>
      <c r="P5541" s="1" t="s">
        <v>34</v>
      </c>
      <c r="Q5541" s="1" t="s">
        <v>302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3" t="str">
        <f>IF(M5541=People!$B$5,People!$A$5,IF(M5541=People!$B$4,People!$A$4,IF(M5541=People!$B$3,People!$A$3,IF(M5541=People!$B$2,People!$A$2,0))))</f>
        <v>Kelly Williams</v>
      </c>
      <c r="W5541" s="3" t="str">
        <f>IFERROR(INDEX(Returns!A:A,MATCH(B5541,Returns!B:B,0)),"No")</f>
        <v>No</v>
      </c>
    </row>
    <row r="5542" spans="1:23" x14ac:dyDescent="0.2">
      <c r="A5542" s="1">
        <v>5541</v>
      </c>
      <c r="B5542" t="s">
        <v>8821</v>
      </c>
      <c r="C5542" s="2">
        <v>43607</v>
      </c>
      <c r="D5542" s="2">
        <v>43611</v>
      </c>
      <c r="E5542" s="1" t="s">
        <v>46</v>
      </c>
      <c r="F5542" s="1" t="s">
        <v>723</v>
      </c>
      <c r="G5542" s="1" t="s">
        <v>724</v>
      </c>
      <c r="H5542" s="1" t="s">
        <v>24</v>
      </c>
      <c r="I5542" s="1" t="s">
        <v>25</v>
      </c>
      <c r="J5542" s="1" t="s">
        <v>273</v>
      </c>
      <c r="K5542" s="1" t="s">
        <v>191</v>
      </c>
      <c r="L5542" s="1">
        <v>60653</v>
      </c>
      <c r="M5542" s="1" t="s">
        <v>97</v>
      </c>
      <c r="N5542" s="1" t="s">
        <v>481</v>
      </c>
      <c r="O5542" s="1" t="s">
        <v>43</v>
      </c>
      <c r="P5542" s="1" t="s">
        <v>70</v>
      </c>
      <c r="Q5542" s="1" t="s">
        <v>482</v>
      </c>
      <c r="R5542" s="1">
        <v>1.5919999999999996</v>
      </c>
      <c r="S5542" s="1">
        <v>2</v>
      </c>
      <c r="T5542" s="1">
        <v>0.8</v>
      </c>
      <c r="U5542" s="1">
        <v>-2.6268000000000002</v>
      </c>
      <c r="V5542" s="3" t="str">
        <f>IF(M5542=People!$B$5,People!$A$5,IF(M5542=People!$B$4,People!$A$4,IF(M5542=People!$B$3,People!$A$3,IF(M5542=People!$B$2,People!$A$2,0))))</f>
        <v>Kelly Williams</v>
      </c>
      <c r="W5542" s="3" t="str">
        <f>IFERROR(INDEX(Returns!A:A,MATCH(B5542,Returns!B:B,0)),"No")</f>
        <v>No</v>
      </c>
    </row>
    <row r="5543" spans="1:23" x14ac:dyDescent="0.2">
      <c r="A5543" s="1">
        <v>5542</v>
      </c>
      <c r="B5543" t="s">
        <v>8821</v>
      </c>
      <c r="C5543" s="2">
        <v>43607</v>
      </c>
      <c r="D5543" s="2">
        <v>43611</v>
      </c>
      <c r="E5543" s="1" t="s">
        <v>46</v>
      </c>
      <c r="F5543" s="1" t="s">
        <v>723</v>
      </c>
      <c r="G5543" s="1" t="s">
        <v>724</v>
      </c>
      <c r="H5543" s="1" t="s">
        <v>24</v>
      </c>
      <c r="I5543" s="1" t="s">
        <v>25</v>
      </c>
      <c r="J5543" s="1" t="s">
        <v>273</v>
      </c>
      <c r="K5543" s="1" t="s">
        <v>191</v>
      </c>
      <c r="L5543" s="1">
        <v>60653</v>
      </c>
      <c r="M5543" s="1" t="s">
        <v>97</v>
      </c>
      <c r="N5543" s="1" t="s">
        <v>2192</v>
      </c>
      <c r="O5543" s="1" t="s">
        <v>43</v>
      </c>
      <c r="P5543" s="1" t="s">
        <v>512</v>
      </c>
      <c r="Q5543" s="1" t="s">
        <v>2193</v>
      </c>
      <c r="R5543" s="1">
        <v>22.344000000000001</v>
      </c>
      <c r="S5543" s="1">
        <v>3</v>
      </c>
      <c r="T5543" s="1">
        <v>0.2</v>
      </c>
      <c r="U5543" s="1">
        <v>2.5136999999999983</v>
      </c>
      <c r="V5543" s="3" t="str">
        <f>IF(M5543=People!$B$5,People!$A$5,IF(M5543=People!$B$4,People!$A$4,IF(M5543=People!$B$3,People!$A$3,IF(M5543=People!$B$2,People!$A$2,0))))</f>
        <v>Kelly Williams</v>
      </c>
      <c r="W5543" s="3" t="str">
        <f>IFERROR(INDEX(Returns!A:A,MATCH(B5543,Returns!B:B,0)),"No")</f>
        <v>No</v>
      </c>
    </row>
    <row r="5544" spans="1:23" x14ac:dyDescent="0.2">
      <c r="A5544" s="1">
        <v>5543</v>
      </c>
      <c r="B5544" t="s">
        <v>8822</v>
      </c>
      <c r="C5544" s="2">
        <v>43453</v>
      </c>
      <c r="D5544" s="2">
        <v>43459</v>
      </c>
      <c r="E5544" s="1" t="s">
        <v>46</v>
      </c>
      <c r="F5544" s="1" t="s">
        <v>198</v>
      </c>
      <c r="G5544" s="1" t="s">
        <v>199</v>
      </c>
      <c r="H5544" s="1" t="s">
        <v>38</v>
      </c>
      <c r="I5544" s="1" t="s">
        <v>25</v>
      </c>
      <c r="J5544" s="1" t="s">
        <v>1145</v>
      </c>
      <c r="K5544" s="1" t="s">
        <v>279</v>
      </c>
      <c r="L5544" s="1">
        <v>85705</v>
      </c>
      <c r="M5544" s="1" t="s">
        <v>41</v>
      </c>
      <c r="N5544" s="1" t="s">
        <v>5559</v>
      </c>
      <c r="O5544" s="1" t="s">
        <v>30</v>
      </c>
      <c r="P5544" s="1" t="s">
        <v>52</v>
      </c>
      <c r="Q5544" s="1" t="s">
        <v>5560</v>
      </c>
      <c r="R5544" s="1">
        <v>455.97</v>
      </c>
      <c r="S5544" s="1">
        <v>6</v>
      </c>
      <c r="T5544" s="1">
        <v>0.5</v>
      </c>
      <c r="U5544" s="1">
        <v>-218.86559999999997</v>
      </c>
      <c r="V5544" s="3" t="str">
        <f>IF(M5544=People!$B$5,People!$A$5,IF(M5544=People!$B$4,People!$A$4,IF(M5544=People!$B$3,People!$A$3,IF(M5544=People!$B$2,People!$A$2,0))))</f>
        <v>Anna Andreadi</v>
      </c>
      <c r="W5544" s="3" t="str">
        <f>IFERROR(INDEX(Returns!A:A,MATCH(B5544,Returns!B:B,0)),"No")</f>
        <v>No</v>
      </c>
    </row>
    <row r="5545" spans="1:23" x14ac:dyDescent="0.2">
      <c r="A5545" s="1">
        <v>5544</v>
      </c>
      <c r="B5545" t="s">
        <v>8822</v>
      </c>
      <c r="C5545" s="2">
        <v>43453</v>
      </c>
      <c r="D5545" s="2">
        <v>43459</v>
      </c>
      <c r="E5545" s="1" t="s">
        <v>46</v>
      </c>
      <c r="F5545" s="1" t="s">
        <v>198</v>
      </c>
      <c r="G5545" s="1" t="s">
        <v>199</v>
      </c>
      <c r="H5545" s="1" t="s">
        <v>38</v>
      </c>
      <c r="I5545" s="1" t="s">
        <v>25</v>
      </c>
      <c r="J5545" s="1" t="s">
        <v>1145</v>
      </c>
      <c r="K5545" s="1" t="s">
        <v>279</v>
      </c>
      <c r="L5545" s="1">
        <v>85705</v>
      </c>
      <c r="M5545" s="1" t="s">
        <v>41</v>
      </c>
      <c r="N5545" s="1" t="s">
        <v>4679</v>
      </c>
      <c r="O5545" s="1" t="s">
        <v>43</v>
      </c>
      <c r="P5545" s="1" t="s">
        <v>70</v>
      </c>
      <c r="Q5545" s="1" t="s">
        <v>4680</v>
      </c>
      <c r="R5545" s="1">
        <v>10.440000000000001</v>
      </c>
      <c r="S5545" s="1">
        <v>6</v>
      </c>
      <c r="T5545" s="1">
        <v>0.7</v>
      </c>
      <c r="U5545" s="1">
        <v>-7.6559999999999988</v>
      </c>
      <c r="V5545" s="3" t="str">
        <f>IF(M5545=People!$B$5,People!$A$5,IF(M5545=People!$B$4,People!$A$4,IF(M5545=People!$B$3,People!$A$3,IF(M5545=People!$B$2,People!$A$2,0))))</f>
        <v>Anna Andreadi</v>
      </c>
      <c r="W5545" s="3" t="str">
        <f>IFERROR(INDEX(Returns!A:A,MATCH(B5545,Returns!B:B,0)),"No")</f>
        <v>No</v>
      </c>
    </row>
    <row r="5546" spans="1:23" x14ac:dyDescent="0.2">
      <c r="A5546" s="1">
        <v>5545</v>
      </c>
      <c r="B5546" t="s">
        <v>8822</v>
      </c>
      <c r="C5546" s="2">
        <v>43453</v>
      </c>
      <c r="D5546" s="2">
        <v>43459</v>
      </c>
      <c r="E5546" s="1" t="s">
        <v>46</v>
      </c>
      <c r="F5546" s="1" t="s">
        <v>198</v>
      </c>
      <c r="G5546" s="1" t="s">
        <v>199</v>
      </c>
      <c r="H5546" s="1" t="s">
        <v>38</v>
      </c>
      <c r="I5546" s="1" t="s">
        <v>25</v>
      </c>
      <c r="J5546" s="1" t="s">
        <v>1145</v>
      </c>
      <c r="K5546" s="1" t="s">
        <v>279</v>
      </c>
      <c r="L5546" s="1">
        <v>85705</v>
      </c>
      <c r="M5546" s="1" t="s">
        <v>41</v>
      </c>
      <c r="N5546" s="1" t="s">
        <v>1771</v>
      </c>
      <c r="O5546" s="1" t="s">
        <v>43</v>
      </c>
      <c r="P5546" s="1" t="s">
        <v>70</v>
      </c>
      <c r="Q5546" s="1" t="s">
        <v>1772</v>
      </c>
      <c r="R5546" s="1">
        <v>5.2140000000000004</v>
      </c>
      <c r="S5546" s="1">
        <v>2</v>
      </c>
      <c r="T5546" s="1">
        <v>0.7</v>
      </c>
      <c r="U5546" s="1">
        <v>-4.1711999999999989</v>
      </c>
      <c r="V5546" s="3" t="str">
        <f>IF(M5546=People!$B$5,People!$A$5,IF(M5546=People!$B$4,People!$A$4,IF(M5546=People!$B$3,People!$A$3,IF(M5546=People!$B$2,People!$A$2,0))))</f>
        <v>Anna Andreadi</v>
      </c>
      <c r="W5546" s="3" t="str">
        <f>IFERROR(INDEX(Returns!A:A,MATCH(B5546,Returns!B:B,0)),"No")</f>
        <v>No</v>
      </c>
    </row>
    <row r="5547" spans="1:23" x14ac:dyDescent="0.2">
      <c r="A5547" s="1">
        <v>5546</v>
      </c>
      <c r="B5547" t="s">
        <v>8823</v>
      </c>
      <c r="C5547" s="2">
        <v>43730</v>
      </c>
      <c r="D5547" s="2">
        <v>43734</v>
      </c>
      <c r="E5547" s="1" t="s">
        <v>46</v>
      </c>
      <c r="F5547" s="1" t="s">
        <v>3118</v>
      </c>
      <c r="G5547" s="1" t="s">
        <v>3119</v>
      </c>
      <c r="H5547" s="1" t="s">
        <v>94</v>
      </c>
      <c r="I5547" s="1" t="s">
        <v>25</v>
      </c>
      <c r="J5547" s="1" t="s">
        <v>81</v>
      </c>
      <c r="K5547" s="1" t="s">
        <v>2291</v>
      </c>
      <c r="L5547" s="1">
        <v>3301</v>
      </c>
      <c r="M5547" s="1" t="s">
        <v>135</v>
      </c>
      <c r="N5547" s="1" t="s">
        <v>561</v>
      </c>
      <c r="O5547" s="1" t="s">
        <v>43</v>
      </c>
      <c r="P5547" s="1" t="s">
        <v>55</v>
      </c>
      <c r="Q5547" s="1" t="s">
        <v>562</v>
      </c>
      <c r="R5547" s="1">
        <v>67.400000000000006</v>
      </c>
      <c r="S5547" s="1">
        <v>5</v>
      </c>
      <c r="T5547" s="1">
        <v>0</v>
      </c>
      <c r="U5547" s="1">
        <v>17.523999999999997</v>
      </c>
      <c r="V5547" s="3" t="str">
        <f>IF(M5547=People!$B$5,People!$A$5,IF(M5547=People!$B$4,People!$A$4,IF(M5547=People!$B$3,People!$A$3,IF(M5547=People!$B$2,People!$A$2,0))))</f>
        <v>Chuck Magee</v>
      </c>
      <c r="W5547" s="3" t="str">
        <f>IFERROR(INDEX(Returns!A:A,MATCH(B5547,Returns!B:B,0)),"No")</f>
        <v>No</v>
      </c>
    </row>
    <row r="5548" spans="1:23" x14ac:dyDescent="0.2">
      <c r="A5548" s="1">
        <v>5547</v>
      </c>
      <c r="B5548" t="s">
        <v>8824</v>
      </c>
      <c r="C5548" s="2">
        <v>43715</v>
      </c>
      <c r="D5548" s="2">
        <v>43716</v>
      </c>
      <c r="E5548" s="1" t="s">
        <v>170</v>
      </c>
      <c r="F5548" s="1" t="s">
        <v>4128</v>
      </c>
      <c r="G5548" s="1" t="s">
        <v>4129</v>
      </c>
      <c r="H5548" s="1" t="s">
        <v>24</v>
      </c>
      <c r="I5548" s="1" t="s">
        <v>25</v>
      </c>
      <c r="J5548" s="1" t="s">
        <v>5561</v>
      </c>
      <c r="K5548" s="1" t="s">
        <v>111</v>
      </c>
      <c r="L5548" s="1">
        <v>84020</v>
      </c>
      <c r="M5548" s="1" t="s">
        <v>41</v>
      </c>
      <c r="N5548" s="1" t="s">
        <v>5115</v>
      </c>
      <c r="O5548" s="1" t="s">
        <v>30</v>
      </c>
      <c r="P5548" s="1" t="s">
        <v>60</v>
      </c>
      <c r="Q5548" s="1" t="s">
        <v>5116</v>
      </c>
      <c r="R5548" s="1">
        <v>25.16</v>
      </c>
      <c r="S5548" s="1">
        <v>2</v>
      </c>
      <c r="T5548" s="1">
        <v>0</v>
      </c>
      <c r="U5548" s="1">
        <v>10.567200000000001</v>
      </c>
      <c r="V5548" s="3" t="str">
        <f>IF(M5548=People!$B$5,People!$A$5,IF(M5548=People!$B$4,People!$A$4,IF(M5548=People!$B$3,People!$A$3,IF(M5548=People!$B$2,People!$A$2,0))))</f>
        <v>Anna Andreadi</v>
      </c>
      <c r="W5548" s="3" t="str">
        <f>IFERROR(INDEX(Returns!A:A,MATCH(B5548,Returns!B:B,0)),"No")</f>
        <v>No</v>
      </c>
    </row>
    <row r="5549" spans="1:23" x14ac:dyDescent="0.2">
      <c r="A5549" s="1">
        <v>5548</v>
      </c>
      <c r="B5549" t="s">
        <v>8824</v>
      </c>
      <c r="C5549" s="2">
        <v>43715</v>
      </c>
      <c r="D5549" s="2">
        <v>43716</v>
      </c>
      <c r="E5549" s="1" t="s">
        <v>170</v>
      </c>
      <c r="F5549" s="1" t="s">
        <v>4128</v>
      </c>
      <c r="G5549" s="1" t="s">
        <v>4129</v>
      </c>
      <c r="H5549" s="1" t="s">
        <v>24</v>
      </c>
      <c r="I5549" s="1" t="s">
        <v>25</v>
      </c>
      <c r="J5549" s="1" t="s">
        <v>5561</v>
      </c>
      <c r="K5549" s="1" t="s">
        <v>111</v>
      </c>
      <c r="L5549" s="1">
        <v>84020</v>
      </c>
      <c r="M5549" s="1" t="s">
        <v>41</v>
      </c>
      <c r="N5549" s="1" t="s">
        <v>4025</v>
      </c>
      <c r="O5549" s="1" t="s">
        <v>66</v>
      </c>
      <c r="P5549" s="1" t="s">
        <v>67</v>
      </c>
      <c r="Q5549" s="1" t="s">
        <v>4026</v>
      </c>
      <c r="R5549" s="1">
        <v>126.56</v>
      </c>
      <c r="S5549" s="1">
        <v>4</v>
      </c>
      <c r="T5549" s="1">
        <v>0.2</v>
      </c>
      <c r="U5549" s="1">
        <v>47.459999999999994</v>
      </c>
      <c r="V5549" s="3" t="str">
        <f>IF(M5549=People!$B$5,People!$A$5,IF(M5549=People!$B$4,People!$A$4,IF(M5549=People!$B$3,People!$A$3,IF(M5549=People!$B$2,People!$A$2,0))))</f>
        <v>Anna Andreadi</v>
      </c>
      <c r="W5549" s="3" t="str">
        <f>IFERROR(INDEX(Returns!A:A,MATCH(B5549,Returns!B:B,0)),"No")</f>
        <v>No</v>
      </c>
    </row>
    <row r="5550" spans="1:23" x14ac:dyDescent="0.2">
      <c r="A5550" s="1">
        <v>5549</v>
      </c>
      <c r="B5550" t="s">
        <v>8825</v>
      </c>
      <c r="C5550" s="2">
        <v>42702</v>
      </c>
      <c r="D5550" s="2">
        <v>42705</v>
      </c>
      <c r="E5550" s="1" t="s">
        <v>170</v>
      </c>
      <c r="F5550" s="1" t="s">
        <v>3393</v>
      </c>
      <c r="G5550" s="1" t="s">
        <v>3394</v>
      </c>
      <c r="H5550" s="1" t="s">
        <v>24</v>
      </c>
      <c r="I5550" s="1" t="s">
        <v>25</v>
      </c>
      <c r="J5550" s="1" t="s">
        <v>116</v>
      </c>
      <c r="K5550" s="1" t="s">
        <v>40</v>
      </c>
      <c r="L5550" s="1">
        <v>94109</v>
      </c>
      <c r="M5550" s="1" t="s">
        <v>41</v>
      </c>
      <c r="N5550" s="1" t="s">
        <v>3033</v>
      </c>
      <c r="O5550" s="1" t="s">
        <v>43</v>
      </c>
      <c r="P5550" s="1" t="s">
        <v>73</v>
      </c>
      <c r="Q5550" s="1" t="s">
        <v>3034</v>
      </c>
      <c r="R5550" s="1">
        <v>43.68</v>
      </c>
      <c r="S5550" s="1">
        <v>3</v>
      </c>
      <c r="T5550" s="1">
        <v>0</v>
      </c>
      <c r="U5550" s="1">
        <v>11.793600000000001</v>
      </c>
      <c r="V5550" s="3" t="str">
        <f>IF(M5550=People!$B$5,People!$A$5,IF(M5550=People!$B$4,People!$A$4,IF(M5550=People!$B$3,People!$A$3,IF(M5550=People!$B$2,People!$A$2,0))))</f>
        <v>Anna Andreadi</v>
      </c>
      <c r="W5550" s="3" t="str">
        <f>IFERROR(INDEX(Returns!A:A,MATCH(B5550,Returns!B:B,0)),"No")</f>
        <v>No</v>
      </c>
    </row>
    <row r="5551" spans="1:23" x14ac:dyDescent="0.2">
      <c r="A5551" s="1">
        <v>5550</v>
      </c>
      <c r="B5551" t="s">
        <v>8825</v>
      </c>
      <c r="C5551" s="2">
        <v>42702</v>
      </c>
      <c r="D5551" s="2">
        <v>42705</v>
      </c>
      <c r="E5551" s="1" t="s">
        <v>170</v>
      </c>
      <c r="F5551" s="1" t="s">
        <v>3393</v>
      </c>
      <c r="G5551" s="1" t="s">
        <v>3394</v>
      </c>
      <c r="H5551" s="1" t="s">
        <v>24</v>
      </c>
      <c r="I5551" s="1" t="s">
        <v>25</v>
      </c>
      <c r="J5551" s="1" t="s">
        <v>116</v>
      </c>
      <c r="K5551" s="1" t="s">
        <v>40</v>
      </c>
      <c r="L5551" s="1">
        <v>94109</v>
      </c>
      <c r="M5551" s="1" t="s">
        <v>41</v>
      </c>
      <c r="N5551" s="1" t="s">
        <v>2658</v>
      </c>
      <c r="O5551" s="1" t="s">
        <v>66</v>
      </c>
      <c r="P5551" s="1" t="s">
        <v>146</v>
      </c>
      <c r="Q5551" s="1" t="s">
        <v>2659</v>
      </c>
      <c r="R5551" s="1">
        <v>139.92999999999998</v>
      </c>
      <c r="S5551" s="1">
        <v>7</v>
      </c>
      <c r="T5551" s="1">
        <v>0</v>
      </c>
      <c r="U5551" s="1">
        <v>34.982499999999987</v>
      </c>
      <c r="V5551" s="3" t="str">
        <f>IF(M5551=People!$B$5,People!$A$5,IF(M5551=People!$B$4,People!$A$4,IF(M5551=People!$B$3,People!$A$3,IF(M5551=People!$B$2,People!$A$2,0))))</f>
        <v>Anna Andreadi</v>
      </c>
      <c r="W5551" s="3" t="str">
        <f>IFERROR(INDEX(Returns!A:A,MATCH(B5551,Returns!B:B,0)),"No")</f>
        <v>No</v>
      </c>
    </row>
    <row r="5552" spans="1:23" x14ac:dyDescent="0.2">
      <c r="A5552" s="1">
        <v>5551</v>
      </c>
      <c r="B5552" t="s">
        <v>8826</v>
      </c>
      <c r="C5552" s="2">
        <v>42686</v>
      </c>
      <c r="D5552" s="2">
        <v>42690</v>
      </c>
      <c r="E5552" s="1" t="s">
        <v>46</v>
      </c>
      <c r="F5552" s="1" t="s">
        <v>5002</v>
      </c>
      <c r="G5552" s="1" t="s">
        <v>5003</v>
      </c>
      <c r="H5552" s="1" t="s">
        <v>38</v>
      </c>
      <c r="I5552" s="1" t="s">
        <v>25</v>
      </c>
      <c r="J5552" s="1" t="s">
        <v>167</v>
      </c>
      <c r="K5552" s="1" t="s">
        <v>96</v>
      </c>
      <c r="L5552" s="1">
        <v>77036</v>
      </c>
      <c r="M5552" s="1" t="s">
        <v>97</v>
      </c>
      <c r="N5552" s="1" t="s">
        <v>4530</v>
      </c>
      <c r="O5552" s="1" t="s">
        <v>43</v>
      </c>
      <c r="P5552" s="1" t="s">
        <v>63</v>
      </c>
      <c r="Q5552" s="1" t="s">
        <v>4531</v>
      </c>
      <c r="R5552" s="1">
        <v>2.6720000000000002</v>
      </c>
      <c r="S5552" s="1">
        <v>1</v>
      </c>
      <c r="T5552" s="1">
        <v>0.2</v>
      </c>
      <c r="U5552" s="1">
        <v>0.33399999999999974</v>
      </c>
      <c r="V5552" s="3" t="str">
        <f>IF(M5552=People!$B$5,People!$A$5,IF(M5552=People!$B$4,People!$A$4,IF(M5552=People!$B$3,People!$A$3,IF(M5552=People!$B$2,People!$A$2,0))))</f>
        <v>Kelly Williams</v>
      </c>
      <c r="W5552" s="3" t="str">
        <f>IFERROR(INDEX(Returns!A:A,MATCH(B5552,Returns!B:B,0)),"No")</f>
        <v>No</v>
      </c>
    </row>
    <row r="5553" spans="1:23" x14ac:dyDescent="0.2">
      <c r="A5553" s="1">
        <v>5552</v>
      </c>
      <c r="B5553" t="s">
        <v>8826</v>
      </c>
      <c r="C5553" s="2">
        <v>42686</v>
      </c>
      <c r="D5553" s="2">
        <v>42690</v>
      </c>
      <c r="E5553" s="1" t="s">
        <v>46</v>
      </c>
      <c r="F5553" s="1" t="s">
        <v>5002</v>
      </c>
      <c r="G5553" s="1" t="s">
        <v>5003</v>
      </c>
      <c r="H5553" s="1" t="s">
        <v>38</v>
      </c>
      <c r="I5553" s="1" t="s">
        <v>25</v>
      </c>
      <c r="J5553" s="1" t="s">
        <v>167</v>
      </c>
      <c r="K5553" s="1" t="s">
        <v>96</v>
      </c>
      <c r="L5553" s="1">
        <v>77036</v>
      </c>
      <c r="M5553" s="1" t="s">
        <v>97</v>
      </c>
      <c r="N5553" s="1" t="s">
        <v>5025</v>
      </c>
      <c r="O5553" s="1" t="s">
        <v>43</v>
      </c>
      <c r="P5553" s="1" t="s">
        <v>512</v>
      </c>
      <c r="Q5553" s="1" t="s">
        <v>5026</v>
      </c>
      <c r="R5553" s="1">
        <v>16.656000000000002</v>
      </c>
      <c r="S5553" s="1">
        <v>6</v>
      </c>
      <c r="T5553" s="1">
        <v>0.2</v>
      </c>
      <c r="U5553" s="1">
        <v>-3.123000000000002</v>
      </c>
      <c r="V5553" s="3" t="str">
        <f>IF(M5553=People!$B$5,People!$A$5,IF(M5553=People!$B$4,People!$A$4,IF(M5553=People!$B$3,People!$A$3,IF(M5553=People!$B$2,People!$A$2,0))))</f>
        <v>Kelly Williams</v>
      </c>
      <c r="W5553" s="3" t="str">
        <f>IFERROR(INDEX(Returns!A:A,MATCH(B5553,Returns!B:B,0)),"No")</f>
        <v>No</v>
      </c>
    </row>
    <row r="5554" spans="1:23" x14ac:dyDescent="0.2">
      <c r="A5554" s="1">
        <v>5553</v>
      </c>
      <c r="B5554" t="s">
        <v>8826</v>
      </c>
      <c r="C5554" s="2">
        <v>42686</v>
      </c>
      <c r="D5554" s="2">
        <v>42690</v>
      </c>
      <c r="E5554" s="1" t="s">
        <v>46</v>
      </c>
      <c r="F5554" s="1" t="s">
        <v>5002</v>
      </c>
      <c r="G5554" s="1" t="s">
        <v>5003</v>
      </c>
      <c r="H5554" s="1" t="s">
        <v>38</v>
      </c>
      <c r="I5554" s="1" t="s">
        <v>25</v>
      </c>
      <c r="J5554" s="1" t="s">
        <v>167</v>
      </c>
      <c r="K5554" s="1" t="s">
        <v>96</v>
      </c>
      <c r="L5554" s="1">
        <v>77036</v>
      </c>
      <c r="M5554" s="1" t="s">
        <v>97</v>
      </c>
      <c r="N5554" s="1" t="s">
        <v>797</v>
      </c>
      <c r="O5554" s="1" t="s">
        <v>66</v>
      </c>
      <c r="P5554" s="1" t="s">
        <v>146</v>
      </c>
      <c r="Q5554" s="1" t="s">
        <v>1547</v>
      </c>
      <c r="R5554" s="1">
        <v>79.512000000000015</v>
      </c>
      <c r="S5554" s="1">
        <v>3</v>
      </c>
      <c r="T5554" s="1">
        <v>0.2</v>
      </c>
      <c r="U5554" s="1">
        <v>20.8719</v>
      </c>
      <c r="V5554" s="3" t="str">
        <f>IF(M5554=People!$B$5,People!$A$5,IF(M5554=People!$B$4,People!$A$4,IF(M5554=People!$B$3,People!$A$3,IF(M5554=People!$B$2,People!$A$2,0))))</f>
        <v>Kelly Williams</v>
      </c>
      <c r="W5554" s="3" t="str">
        <f>IFERROR(INDEX(Returns!A:A,MATCH(B5554,Returns!B:B,0)),"No")</f>
        <v>No</v>
      </c>
    </row>
    <row r="5555" spans="1:23" x14ac:dyDescent="0.2">
      <c r="A5555" s="1">
        <v>5554</v>
      </c>
      <c r="B5555" t="s">
        <v>8826</v>
      </c>
      <c r="C5555" s="2">
        <v>42686</v>
      </c>
      <c r="D5555" s="2">
        <v>42690</v>
      </c>
      <c r="E5555" s="1" t="s">
        <v>46</v>
      </c>
      <c r="F5555" s="1" t="s">
        <v>5002</v>
      </c>
      <c r="G5555" s="1" t="s">
        <v>5003</v>
      </c>
      <c r="H5555" s="1" t="s">
        <v>38</v>
      </c>
      <c r="I5555" s="1" t="s">
        <v>25</v>
      </c>
      <c r="J5555" s="1" t="s">
        <v>167</v>
      </c>
      <c r="K5555" s="1" t="s">
        <v>96</v>
      </c>
      <c r="L5555" s="1">
        <v>77036</v>
      </c>
      <c r="M5555" s="1" t="s">
        <v>97</v>
      </c>
      <c r="N5555" s="1" t="s">
        <v>926</v>
      </c>
      <c r="O5555" s="1" t="s">
        <v>43</v>
      </c>
      <c r="P5555" s="1" t="s">
        <v>84</v>
      </c>
      <c r="Q5555" s="1" t="s">
        <v>927</v>
      </c>
      <c r="R5555" s="1">
        <v>36.288000000000011</v>
      </c>
      <c r="S5555" s="1">
        <v>7</v>
      </c>
      <c r="T5555" s="1">
        <v>0.2</v>
      </c>
      <c r="U5555" s="1">
        <v>12.700800000000001</v>
      </c>
      <c r="V5555" s="3" t="str">
        <f>IF(M5555=People!$B$5,People!$A$5,IF(M5555=People!$B$4,People!$A$4,IF(M5555=People!$B$3,People!$A$3,IF(M5555=People!$B$2,People!$A$2,0))))</f>
        <v>Kelly Williams</v>
      </c>
      <c r="W5555" s="3" t="str">
        <f>IFERROR(INDEX(Returns!A:A,MATCH(B5555,Returns!B:B,0)),"No")</f>
        <v>No</v>
      </c>
    </row>
    <row r="5556" spans="1:23" x14ac:dyDescent="0.2">
      <c r="A5556" s="1">
        <v>5555</v>
      </c>
      <c r="B5556" t="s">
        <v>8826</v>
      </c>
      <c r="C5556" s="2">
        <v>42686</v>
      </c>
      <c r="D5556" s="2">
        <v>42690</v>
      </c>
      <c r="E5556" s="1" t="s">
        <v>46</v>
      </c>
      <c r="F5556" s="1" t="s">
        <v>5002</v>
      </c>
      <c r="G5556" s="1" t="s">
        <v>5003</v>
      </c>
      <c r="H5556" s="1" t="s">
        <v>38</v>
      </c>
      <c r="I5556" s="1" t="s">
        <v>25</v>
      </c>
      <c r="J5556" s="1" t="s">
        <v>167</v>
      </c>
      <c r="K5556" s="1" t="s">
        <v>96</v>
      </c>
      <c r="L5556" s="1">
        <v>77036</v>
      </c>
      <c r="M5556" s="1" t="s">
        <v>97</v>
      </c>
      <c r="N5556" s="1" t="s">
        <v>2914</v>
      </c>
      <c r="O5556" s="1" t="s">
        <v>30</v>
      </c>
      <c r="P5556" s="1" t="s">
        <v>31</v>
      </c>
      <c r="Q5556" s="1" t="s">
        <v>2915</v>
      </c>
      <c r="R5556" s="1">
        <v>67.993199999999987</v>
      </c>
      <c r="S5556" s="1">
        <v>1</v>
      </c>
      <c r="T5556" s="1">
        <v>0.32</v>
      </c>
      <c r="U5556" s="1">
        <v>-12.998700000000007</v>
      </c>
      <c r="V5556" s="3" t="str">
        <f>IF(M5556=People!$B$5,People!$A$5,IF(M5556=People!$B$4,People!$A$4,IF(M5556=People!$B$3,People!$A$3,IF(M5556=People!$B$2,People!$A$2,0))))</f>
        <v>Kelly Williams</v>
      </c>
      <c r="W5556" s="3" t="str">
        <f>IFERROR(INDEX(Returns!A:A,MATCH(B5556,Returns!B:B,0)),"No")</f>
        <v>No</v>
      </c>
    </row>
    <row r="5557" spans="1:23" x14ac:dyDescent="0.2">
      <c r="A5557" s="1">
        <v>5556</v>
      </c>
      <c r="B5557" t="s">
        <v>8827</v>
      </c>
      <c r="C5557" s="2">
        <v>43740</v>
      </c>
      <c r="D5557" s="2">
        <v>43744</v>
      </c>
      <c r="E5557" s="1" t="s">
        <v>21</v>
      </c>
      <c r="F5557" s="1" t="s">
        <v>3300</v>
      </c>
      <c r="G5557" s="1" t="s">
        <v>3301</v>
      </c>
      <c r="H5557" s="1" t="s">
        <v>38</v>
      </c>
      <c r="I5557" s="1" t="s">
        <v>25</v>
      </c>
      <c r="J5557" s="1" t="s">
        <v>1574</v>
      </c>
      <c r="K5557" s="1" t="s">
        <v>320</v>
      </c>
      <c r="L5557" s="1">
        <v>36116</v>
      </c>
      <c r="M5557" s="1" t="s">
        <v>28</v>
      </c>
      <c r="N5557" s="1" t="s">
        <v>4893</v>
      </c>
      <c r="O5557" s="1" t="s">
        <v>30</v>
      </c>
      <c r="P5557" s="1" t="s">
        <v>60</v>
      </c>
      <c r="Q5557" s="1" t="s">
        <v>4894</v>
      </c>
      <c r="R5557" s="1">
        <v>10.16</v>
      </c>
      <c r="S5557" s="1">
        <v>2</v>
      </c>
      <c r="T5557" s="1">
        <v>0</v>
      </c>
      <c r="U5557" s="1">
        <v>3.4543999999999997</v>
      </c>
      <c r="V5557" s="3" t="str">
        <f>IF(M5557=People!$B$5,People!$A$5,IF(M5557=People!$B$4,People!$A$4,IF(M5557=People!$B$3,People!$A$3,IF(M5557=People!$B$2,People!$A$2,0))))</f>
        <v>Cassandra Brandow</v>
      </c>
      <c r="W5557" s="3" t="str">
        <f>IFERROR(INDEX(Returns!A:A,MATCH(B5557,Returns!B:B,0)),"No")</f>
        <v>No</v>
      </c>
    </row>
    <row r="5558" spans="1:23" x14ac:dyDescent="0.2">
      <c r="A5558" s="1">
        <v>5557</v>
      </c>
      <c r="B5558" t="s">
        <v>8828</v>
      </c>
      <c r="C5558" s="2">
        <v>43083</v>
      </c>
      <c r="D5558" s="2">
        <v>43087</v>
      </c>
      <c r="E5558" s="1" t="s">
        <v>46</v>
      </c>
      <c r="F5558" s="1" t="s">
        <v>3251</v>
      </c>
      <c r="G5558" s="1" t="s">
        <v>3252</v>
      </c>
      <c r="H5558" s="1" t="s">
        <v>38</v>
      </c>
      <c r="I5558" s="1" t="s">
        <v>25</v>
      </c>
      <c r="J5558" s="1" t="s">
        <v>294</v>
      </c>
      <c r="K5558" s="1" t="s">
        <v>1296</v>
      </c>
      <c r="L5558" s="1">
        <v>39212</v>
      </c>
      <c r="M5558" s="1" t="s">
        <v>28</v>
      </c>
      <c r="N5558" s="1" t="s">
        <v>4469</v>
      </c>
      <c r="O5558" s="1" t="s">
        <v>30</v>
      </c>
      <c r="P5558" s="1" t="s">
        <v>60</v>
      </c>
      <c r="Q5558" s="1" t="s">
        <v>4470</v>
      </c>
      <c r="R5558" s="1">
        <v>6.16</v>
      </c>
      <c r="S5558" s="1">
        <v>2</v>
      </c>
      <c r="T5558" s="1">
        <v>0</v>
      </c>
      <c r="U5558" s="1">
        <v>1.9711999999999996</v>
      </c>
      <c r="V5558" s="3" t="str">
        <f>IF(M5558=People!$B$5,People!$A$5,IF(M5558=People!$B$4,People!$A$4,IF(M5558=People!$B$3,People!$A$3,IF(M5558=People!$B$2,People!$A$2,0))))</f>
        <v>Cassandra Brandow</v>
      </c>
      <c r="W5558" s="3" t="str">
        <f>IFERROR(INDEX(Returns!A:A,MATCH(B5558,Returns!B:B,0)),"No")</f>
        <v>No</v>
      </c>
    </row>
    <row r="5559" spans="1:23" x14ac:dyDescent="0.2">
      <c r="A5559" s="1">
        <v>5558</v>
      </c>
      <c r="B5559" t="s">
        <v>8828</v>
      </c>
      <c r="C5559" s="2">
        <v>43083</v>
      </c>
      <c r="D5559" s="2">
        <v>43087</v>
      </c>
      <c r="E5559" s="1" t="s">
        <v>46</v>
      </c>
      <c r="F5559" s="1" t="s">
        <v>3251</v>
      </c>
      <c r="G5559" s="1" t="s">
        <v>3252</v>
      </c>
      <c r="H5559" s="1" t="s">
        <v>38</v>
      </c>
      <c r="I5559" s="1" t="s">
        <v>25</v>
      </c>
      <c r="J5559" s="1" t="s">
        <v>294</v>
      </c>
      <c r="K5559" s="1" t="s">
        <v>1296</v>
      </c>
      <c r="L5559" s="1">
        <v>39212</v>
      </c>
      <c r="M5559" s="1" t="s">
        <v>28</v>
      </c>
      <c r="N5559" s="1" t="s">
        <v>4734</v>
      </c>
      <c r="O5559" s="1" t="s">
        <v>43</v>
      </c>
      <c r="P5559" s="1" t="s">
        <v>63</v>
      </c>
      <c r="Q5559" s="1" t="s">
        <v>4735</v>
      </c>
      <c r="R5559" s="1">
        <v>56.3</v>
      </c>
      <c r="S5559" s="1">
        <v>2</v>
      </c>
      <c r="T5559" s="1">
        <v>0</v>
      </c>
      <c r="U5559" s="1">
        <v>15.764000000000003</v>
      </c>
      <c r="V5559" s="3" t="str">
        <f>IF(M5559=People!$B$5,People!$A$5,IF(M5559=People!$B$4,People!$A$4,IF(M5559=People!$B$3,People!$A$3,IF(M5559=People!$B$2,People!$A$2,0))))</f>
        <v>Cassandra Brandow</v>
      </c>
      <c r="W5559" s="3" t="str">
        <f>IFERROR(INDEX(Returns!A:A,MATCH(B5559,Returns!B:B,0)),"No")</f>
        <v>No</v>
      </c>
    </row>
    <row r="5560" spans="1:23" x14ac:dyDescent="0.2">
      <c r="A5560" s="1">
        <v>5559</v>
      </c>
      <c r="B5560" t="s">
        <v>8829</v>
      </c>
      <c r="C5560" s="2">
        <v>43075</v>
      </c>
      <c r="D5560" s="2">
        <v>43079</v>
      </c>
      <c r="E5560" s="1" t="s">
        <v>46</v>
      </c>
      <c r="F5560" s="1" t="s">
        <v>4056</v>
      </c>
      <c r="G5560" s="1" t="s">
        <v>4057</v>
      </c>
      <c r="H5560" s="1" t="s">
        <v>24</v>
      </c>
      <c r="I5560" s="1" t="s">
        <v>25</v>
      </c>
      <c r="J5560" s="1" t="s">
        <v>3324</v>
      </c>
      <c r="K5560" s="1" t="s">
        <v>1215</v>
      </c>
      <c r="L5560" s="1">
        <v>89031</v>
      </c>
      <c r="M5560" s="1" t="s">
        <v>41</v>
      </c>
      <c r="N5560" s="1" t="s">
        <v>5562</v>
      </c>
      <c r="O5560" s="1" t="s">
        <v>43</v>
      </c>
      <c r="P5560" s="1" t="s">
        <v>84</v>
      </c>
      <c r="Q5560" s="1" t="s">
        <v>5563</v>
      </c>
      <c r="R5560" s="1">
        <v>6.48</v>
      </c>
      <c r="S5560" s="1">
        <v>1</v>
      </c>
      <c r="T5560" s="1">
        <v>0</v>
      </c>
      <c r="U5560" s="1">
        <v>3.1104000000000003</v>
      </c>
      <c r="V5560" s="3" t="str">
        <f>IF(M5560=People!$B$5,People!$A$5,IF(M5560=People!$B$4,People!$A$4,IF(M5560=People!$B$3,People!$A$3,IF(M5560=People!$B$2,People!$A$2,0))))</f>
        <v>Anna Andreadi</v>
      </c>
      <c r="W5560" s="3" t="str">
        <f>IFERROR(INDEX(Returns!A:A,MATCH(B5560,Returns!B:B,0)),"No")</f>
        <v>No</v>
      </c>
    </row>
    <row r="5561" spans="1:23" x14ac:dyDescent="0.2">
      <c r="A5561" s="1">
        <v>5560</v>
      </c>
      <c r="B5561" t="s">
        <v>8829</v>
      </c>
      <c r="C5561" s="2">
        <v>43075</v>
      </c>
      <c r="D5561" s="2">
        <v>43079</v>
      </c>
      <c r="E5561" s="1" t="s">
        <v>46</v>
      </c>
      <c r="F5561" s="1" t="s">
        <v>4056</v>
      </c>
      <c r="G5561" s="1" t="s">
        <v>4057</v>
      </c>
      <c r="H5561" s="1" t="s">
        <v>24</v>
      </c>
      <c r="I5561" s="1" t="s">
        <v>25</v>
      </c>
      <c r="J5561" s="1" t="s">
        <v>3324</v>
      </c>
      <c r="K5561" s="1" t="s">
        <v>1215</v>
      </c>
      <c r="L5561" s="1">
        <v>89031</v>
      </c>
      <c r="M5561" s="1" t="s">
        <v>41</v>
      </c>
      <c r="N5561" s="1" t="s">
        <v>3986</v>
      </c>
      <c r="O5561" s="1" t="s">
        <v>43</v>
      </c>
      <c r="P5561" s="1" t="s">
        <v>55</v>
      </c>
      <c r="Q5561" s="1" t="s">
        <v>3987</v>
      </c>
      <c r="R5561" s="1">
        <v>1325.8500000000001</v>
      </c>
      <c r="S5561" s="1">
        <v>5</v>
      </c>
      <c r="T5561" s="1">
        <v>0</v>
      </c>
      <c r="U5561" s="1">
        <v>238.65299999999991</v>
      </c>
      <c r="V5561" s="3" t="str">
        <f>IF(M5561=People!$B$5,People!$A$5,IF(M5561=People!$B$4,People!$A$4,IF(M5561=People!$B$3,People!$A$3,IF(M5561=People!$B$2,People!$A$2,0))))</f>
        <v>Anna Andreadi</v>
      </c>
      <c r="W5561" s="3" t="str">
        <f>IFERROR(INDEX(Returns!A:A,MATCH(B5561,Returns!B:B,0)),"No")</f>
        <v>No</v>
      </c>
    </row>
    <row r="5562" spans="1:23" x14ac:dyDescent="0.2">
      <c r="A5562" s="1">
        <v>5561</v>
      </c>
      <c r="B5562" t="s">
        <v>8829</v>
      </c>
      <c r="C5562" s="2">
        <v>43075</v>
      </c>
      <c r="D5562" s="2">
        <v>43079</v>
      </c>
      <c r="E5562" s="1" t="s">
        <v>46</v>
      </c>
      <c r="F5562" s="1" t="s">
        <v>4056</v>
      </c>
      <c r="G5562" s="1" t="s">
        <v>4057</v>
      </c>
      <c r="H5562" s="1" t="s">
        <v>24</v>
      </c>
      <c r="I5562" s="1" t="s">
        <v>25</v>
      </c>
      <c r="J5562" s="1" t="s">
        <v>3324</v>
      </c>
      <c r="K5562" s="1" t="s">
        <v>1215</v>
      </c>
      <c r="L5562" s="1">
        <v>89031</v>
      </c>
      <c r="M5562" s="1" t="s">
        <v>41</v>
      </c>
      <c r="N5562" s="1" t="s">
        <v>2281</v>
      </c>
      <c r="O5562" s="1" t="s">
        <v>43</v>
      </c>
      <c r="P5562" s="1" t="s">
        <v>44</v>
      </c>
      <c r="Q5562" s="1" t="s">
        <v>2282</v>
      </c>
      <c r="R5562" s="1">
        <v>14.940000000000001</v>
      </c>
      <c r="S5562" s="1">
        <v>3</v>
      </c>
      <c r="T5562" s="1">
        <v>0</v>
      </c>
      <c r="U5562" s="1">
        <v>6.8723999999999998</v>
      </c>
      <c r="V5562" s="3" t="str">
        <f>IF(M5562=People!$B$5,People!$A$5,IF(M5562=People!$B$4,People!$A$4,IF(M5562=People!$B$3,People!$A$3,IF(M5562=People!$B$2,People!$A$2,0))))</f>
        <v>Anna Andreadi</v>
      </c>
      <c r="W5562" s="3" t="str">
        <f>IFERROR(INDEX(Returns!A:A,MATCH(B5562,Returns!B:B,0)),"No")</f>
        <v>No</v>
      </c>
    </row>
    <row r="5563" spans="1:23" x14ac:dyDescent="0.2">
      <c r="A5563" s="1">
        <v>5562</v>
      </c>
      <c r="B5563" t="s">
        <v>8830</v>
      </c>
      <c r="C5563" s="2">
        <v>43555</v>
      </c>
      <c r="D5563" s="2">
        <v>43557</v>
      </c>
      <c r="E5563" s="1" t="s">
        <v>21</v>
      </c>
      <c r="F5563" s="1" t="s">
        <v>3650</v>
      </c>
      <c r="G5563" s="1" t="s">
        <v>3651</v>
      </c>
      <c r="H5563" s="1" t="s">
        <v>38</v>
      </c>
      <c r="I5563" s="1" t="s">
        <v>25</v>
      </c>
      <c r="J5563" s="1" t="s">
        <v>1506</v>
      </c>
      <c r="K5563" s="1" t="s">
        <v>1111</v>
      </c>
      <c r="L5563" s="1">
        <v>30318</v>
      </c>
      <c r="M5563" s="1" t="s">
        <v>28</v>
      </c>
      <c r="N5563" s="1" t="s">
        <v>1056</v>
      </c>
      <c r="O5563" s="1" t="s">
        <v>43</v>
      </c>
      <c r="P5563" s="1" t="s">
        <v>70</v>
      </c>
      <c r="Q5563" s="1" t="s">
        <v>1057</v>
      </c>
      <c r="R5563" s="1">
        <v>34.54</v>
      </c>
      <c r="S5563" s="1">
        <v>1</v>
      </c>
      <c r="T5563" s="1">
        <v>0</v>
      </c>
      <c r="U5563" s="1">
        <v>17.27</v>
      </c>
      <c r="V5563" s="3" t="str">
        <f>IF(M5563=People!$B$5,People!$A$5,IF(M5563=People!$B$4,People!$A$4,IF(M5563=People!$B$3,People!$A$3,IF(M5563=People!$B$2,People!$A$2,0))))</f>
        <v>Cassandra Brandow</v>
      </c>
      <c r="W5563" s="3" t="str">
        <f>IFERROR(INDEX(Returns!A:A,MATCH(B5563,Returns!B:B,0)),"No")</f>
        <v>No</v>
      </c>
    </row>
    <row r="5564" spans="1:23" x14ac:dyDescent="0.2">
      <c r="A5564" s="1">
        <v>5563</v>
      </c>
      <c r="B5564" t="s">
        <v>8830</v>
      </c>
      <c r="C5564" s="2">
        <v>43555</v>
      </c>
      <c r="D5564" s="2">
        <v>43557</v>
      </c>
      <c r="E5564" s="1" t="s">
        <v>21</v>
      </c>
      <c r="F5564" s="1" t="s">
        <v>3650</v>
      </c>
      <c r="G5564" s="1" t="s">
        <v>3651</v>
      </c>
      <c r="H5564" s="1" t="s">
        <v>38</v>
      </c>
      <c r="I5564" s="1" t="s">
        <v>25</v>
      </c>
      <c r="J5564" s="1" t="s">
        <v>1506</v>
      </c>
      <c r="K5564" s="1" t="s">
        <v>1111</v>
      </c>
      <c r="L5564" s="1">
        <v>30318</v>
      </c>
      <c r="M5564" s="1" t="s">
        <v>28</v>
      </c>
      <c r="N5564" s="1" t="s">
        <v>1064</v>
      </c>
      <c r="O5564" s="1" t="s">
        <v>66</v>
      </c>
      <c r="P5564" s="1" t="s">
        <v>1065</v>
      </c>
      <c r="Q5564" s="1" t="s">
        <v>1066</v>
      </c>
      <c r="R5564" s="1">
        <v>2999.95</v>
      </c>
      <c r="S5564" s="1">
        <v>5</v>
      </c>
      <c r="T5564" s="1">
        <v>0</v>
      </c>
      <c r="U5564" s="1">
        <v>1439.9760000000001</v>
      </c>
      <c r="V5564" s="3" t="str">
        <f>IF(M5564=People!$B$5,People!$A$5,IF(M5564=People!$B$4,People!$A$4,IF(M5564=People!$B$3,People!$A$3,IF(M5564=People!$B$2,People!$A$2,0))))</f>
        <v>Cassandra Brandow</v>
      </c>
      <c r="W5564" s="3" t="str">
        <f>IFERROR(INDEX(Returns!A:A,MATCH(B5564,Returns!B:B,0)),"No")</f>
        <v>No</v>
      </c>
    </row>
    <row r="5565" spans="1:23" x14ac:dyDescent="0.2">
      <c r="A5565" s="1">
        <v>5564</v>
      </c>
      <c r="B5565" t="s">
        <v>8830</v>
      </c>
      <c r="C5565" s="2">
        <v>43555</v>
      </c>
      <c r="D5565" s="2">
        <v>43557</v>
      </c>
      <c r="E5565" s="1" t="s">
        <v>21</v>
      </c>
      <c r="F5565" s="1" t="s">
        <v>3650</v>
      </c>
      <c r="G5565" s="1" t="s">
        <v>3651</v>
      </c>
      <c r="H5565" s="1" t="s">
        <v>38</v>
      </c>
      <c r="I5565" s="1" t="s">
        <v>25</v>
      </c>
      <c r="J5565" s="1" t="s">
        <v>1506</v>
      </c>
      <c r="K5565" s="1" t="s">
        <v>1111</v>
      </c>
      <c r="L5565" s="1">
        <v>30318</v>
      </c>
      <c r="M5565" s="1" t="s">
        <v>28</v>
      </c>
      <c r="N5565" s="1" t="s">
        <v>152</v>
      </c>
      <c r="O5565" s="1" t="s">
        <v>43</v>
      </c>
      <c r="P5565" s="1" t="s">
        <v>70</v>
      </c>
      <c r="Q5565" s="1" t="s">
        <v>153</v>
      </c>
      <c r="R5565" s="1">
        <v>64.12</v>
      </c>
      <c r="S5565" s="1">
        <v>4</v>
      </c>
      <c r="T5565" s="1">
        <v>0</v>
      </c>
      <c r="U5565" s="1">
        <v>30.7776</v>
      </c>
      <c r="V5565" s="3" t="str">
        <f>IF(M5565=People!$B$5,People!$A$5,IF(M5565=People!$B$4,People!$A$4,IF(M5565=People!$B$3,People!$A$3,IF(M5565=People!$B$2,People!$A$2,0))))</f>
        <v>Cassandra Brandow</v>
      </c>
      <c r="W5565" s="3" t="str">
        <f>IFERROR(INDEX(Returns!A:A,MATCH(B5565,Returns!B:B,0)),"No")</f>
        <v>No</v>
      </c>
    </row>
    <row r="5566" spans="1:23" x14ac:dyDescent="0.2">
      <c r="A5566" s="1">
        <v>5565</v>
      </c>
      <c r="B5566" t="s">
        <v>8831</v>
      </c>
      <c r="C5566" s="2">
        <v>43537</v>
      </c>
      <c r="D5566" s="2">
        <v>43537</v>
      </c>
      <c r="E5566" s="1" t="s">
        <v>1126</v>
      </c>
      <c r="F5566" s="1" t="s">
        <v>4970</v>
      </c>
      <c r="G5566" s="1" t="s">
        <v>4971</v>
      </c>
      <c r="H5566" s="1" t="s">
        <v>94</v>
      </c>
      <c r="I5566" s="1" t="s">
        <v>25</v>
      </c>
      <c r="J5566" s="1" t="s">
        <v>273</v>
      </c>
      <c r="K5566" s="1" t="s">
        <v>191</v>
      </c>
      <c r="L5566" s="1">
        <v>60610</v>
      </c>
      <c r="M5566" s="1" t="s">
        <v>97</v>
      </c>
      <c r="N5566" s="1" t="s">
        <v>4861</v>
      </c>
      <c r="O5566" s="1" t="s">
        <v>43</v>
      </c>
      <c r="P5566" s="1" t="s">
        <v>63</v>
      </c>
      <c r="Q5566" s="1" t="s">
        <v>4862</v>
      </c>
      <c r="R5566" s="1">
        <v>19.456000000000003</v>
      </c>
      <c r="S5566" s="1">
        <v>4</v>
      </c>
      <c r="T5566" s="1">
        <v>0.2</v>
      </c>
      <c r="U5566" s="1">
        <v>2.188799999999997</v>
      </c>
      <c r="V5566" s="3" t="str">
        <f>IF(M5566=People!$B$5,People!$A$5,IF(M5566=People!$B$4,People!$A$4,IF(M5566=People!$B$3,People!$A$3,IF(M5566=People!$B$2,People!$A$2,0))))</f>
        <v>Kelly Williams</v>
      </c>
      <c r="W5566" s="3" t="str">
        <f>IFERROR(INDEX(Returns!A:A,MATCH(B5566,Returns!B:B,0)),"No")</f>
        <v>No</v>
      </c>
    </row>
    <row r="5567" spans="1:23" x14ac:dyDescent="0.2">
      <c r="A5567" s="1">
        <v>5566</v>
      </c>
      <c r="B5567" t="s">
        <v>8831</v>
      </c>
      <c r="C5567" s="2">
        <v>43537</v>
      </c>
      <c r="D5567" s="2">
        <v>43537</v>
      </c>
      <c r="E5567" s="1" t="s">
        <v>1126</v>
      </c>
      <c r="F5567" s="1" t="s">
        <v>4970</v>
      </c>
      <c r="G5567" s="1" t="s">
        <v>4971</v>
      </c>
      <c r="H5567" s="1" t="s">
        <v>94</v>
      </c>
      <c r="I5567" s="1" t="s">
        <v>25</v>
      </c>
      <c r="J5567" s="1" t="s">
        <v>273</v>
      </c>
      <c r="K5567" s="1" t="s">
        <v>191</v>
      </c>
      <c r="L5567" s="1">
        <v>60610</v>
      </c>
      <c r="M5567" s="1" t="s">
        <v>97</v>
      </c>
      <c r="N5567" s="1" t="s">
        <v>5564</v>
      </c>
      <c r="O5567" s="1" t="s">
        <v>66</v>
      </c>
      <c r="P5567" s="1" t="s">
        <v>601</v>
      </c>
      <c r="Q5567" s="1" t="s">
        <v>5565</v>
      </c>
      <c r="R5567" s="1">
        <v>209.98599999999999</v>
      </c>
      <c r="S5567" s="1">
        <v>2</v>
      </c>
      <c r="T5567" s="1">
        <v>0.3</v>
      </c>
      <c r="U5567" s="1">
        <v>8.9993999999999801</v>
      </c>
      <c r="V5567" s="3" t="str">
        <f>IF(M5567=People!$B$5,People!$A$5,IF(M5567=People!$B$4,People!$A$4,IF(M5567=People!$B$3,People!$A$3,IF(M5567=People!$B$2,People!$A$2,0))))</f>
        <v>Kelly Williams</v>
      </c>
      <c r="W5567" s="3" t="str">
        <f>IFERROR(INDEX(Returns!A:A,MATCH(B5567,Returns!B:B,0)),"No")</f>
        <v>No</v>
      </c>
    </row>
    <row r="5568" spans="1:23" x14ac:dyDescent="0.2">
      <c r="A5568" s="1">
        <v>5567</v>
      </c>
      <c r="B5568" t="s">
        <v>8831</v>
      </c>
      <c r="C5568" s="2">
        <v>43537</v>
      </c>
      <c r="D5568" s="2">
        <v>43537</v>
      </c>
      <c r="E5568" s="1" t="s">
        <v>1126</v>
      </c>
      <c r="F5568" s="1" t="s">
        <v>4970</v>
      </c>
      <c r="G5568" s="1" t="s">
        <v>4971</v>
      </c>
      <c r="H5568" s="1" t="s">
        <v>94</v>
      </c>
      <c r="I5568" s="1" t="s">
        <v>25</v>
      </c>
      <c r="J5568" s="1" t="s">
        <v>273</v>
      </c>
      <c r="K5568" s="1" t="s">
        <v>191</v>
      </c>
      <c r="L5568" s="1">
        <v>60610</v>
      </c>
      <c r="M5568" s="1" t="s">
        <v>97</v>
      </c>
      <c r="N5568" s="1" t="s">
        <v>4666</v>
      </c>
      <c r="O5568" s="1" t="s">
        <v>43</v>
      </c>
      <c r="P5568" s="1" t="s">
        <v>63</v>
      </c>
      <c r="Q5568" s="1" t="s">
        <v>4667</v>
      </c>
      <c r="R5568" s="1">
        <v>29.760000000000005</v>
      </c>
      <c r="S5568" s="1">
        <v>5</v>
      </c>
      <c r="T5568" s="1">
        <v>0.2</v>
      </c>
      <c r="U5568" s="1">
        <v>1.8599999999999994</v>
      </c>
      <c r="V5568" s="3" t="str">
        <f>IF(M5568=People!$B$5,People!$A$5,IF(M5568=People!$B$4,People!$A$4,IF(M5568=People!$B$3,People!$A$3,IF(M5568=People!$B$2,People!$A$2,0))))</f>
        <v>Kelly Williams</v>
      </c>
      <c r="W5568" s="3" t="str">
        <f>IFERROR(INDEX(Returns!A:A,MATCH(B5568,Returns!B:B,0)),"No")</f>
        <v>No</v>
      </c>
    </row>
    <row r="5569" spans="1:23" x14ac:dyDescent="0.2">
      <c r="A5569" s="1">
        <v>5568</v>
      </c>
      <c r="B5569" t="s">
        <v>8831</v>
      </c>
      <c r="C5569" s="2">
        <v>43537</v>
      </c>
      <c r="D5569" s="2">
        <v>43537</v>
      </c>
      <c r="E5569" s="1" t="s">
        <v>1126</v>
      </c>
      <c r="F5569" s="1" t="s">
        <v>4970</v>
      </c>
      <c r="G5569" s="1" t="s">
        <v>4971</v>
      </c>
      <c r="H5569" s="1" t="s">
        <v>94</v>
      </c>
      <c r="I5569" s="1" t="s">
        <v>25</v>
      </c>
      <c r="J5569" s="1" t="s">
        <v>273</v>
      </c>
      <c r="K5569" s="1" t="s">
        <v>191</v>
      </c>
      <c r="L5569" s="1">
        <v>60610</v>
      </c>
      <c r="M5569" s="1" t="s">
        <v>97</v>
      </c>
      <c r="N5569" s="1" t="s">
        <v>5076</v>
      </c>
      <c r="O5569" s="1" t="s">
        <v>30</v>
      </c>
      <c r="P5569" s="1" t="s">
        <v>34</v>
      </c>
      <c r="Q5569" s="1" t="s">
        <v>5077</v>
      </c>
      <c r="R5569" s="1">
        <v>89.768000000000001</v>
      </c>
      <c r="S5569" s="1">
        <v>1</v>
      </c>
      <c r="T5569" s="1">
        <v>0.3</v>
      </c>
      <c r="U5569" s="1">
        <v>-2.5647999999999982</v>
      </c>
      <c r="V5569" s="3" t="str">
        <f>IF(M5569=People!$B$5,People!$A$5,IF(M5569=People!$B$4,People!$A$4,IF(M5569=People!$B$3,People!$A$3,IF(M5569=People!$B$2,People!$A$2,0))))</f>
        <v>Kelly Williams</v>
      </c>
      <c r="W5569" s="3" t="str">
        <f>IFERROR(INDEX(Returns!A:A,MATCH(B5569,Returns!B:B,0)),"No")</f>
        <v>No</v>
      </c>
    </row>
    <row r="5570" spans="1:23" x14ac:dyDescent="0.2">
      <c r="A5570" s="1">
        <v>5569</v>
      </c>
      <c r="B5570" t="s">
        <v>8831</v>
      </c>
      <c r="C5570" s="2">
        <v>43537</v>
      </c>
      <c r="D5570" s="2">
        <v>43537</v>
      </c>
      <c r="E5570" s="1" t="s">
        <v>1126</v>
      </c>
      <c r="F5570" s="1" t="s">
        <v>4970</v>
      </c>
      <c r="G5570" s="1" t="s">
        <v>4971</v>
      </c>
      <c r="H5570" s="1" t="s">
        <v>94</v>
      </c>
      <c r="I5570" s="1" t="s">
        <v>25</v>
      </c>
      <c r="J5570" s="1" t="s">
        <v>273</v>
      </c>
      <c r="K5570" s="1" t="s">
        <v>191</v>
      </c>
      <c r="L5570" s="1">
        <v>60610</v>
      </c>
      <c r="M5570" s="1" t="s">
        <v>97</v>
      </c>
      <c r="N5570" s="1" t="s">
        <v>1064</v>
      </c>
      <c r="O5570" s="1" t="s">
        <v>66</v>
      </c>
      <c r="P5570" s="1" t="s">
        <v>1065</v>
      </c>
      <c r="Q5570" s="1" t="s">
        <v>1066</v>
      </c>
      <c r="R5570" s="1">
        <v>959.98400000000004</v>
      </c>
      <c r="S5570" s="1">
        <v>2</v>
      </c>
      <c r="T5570" s="1">
        <v>0.2</v>
      </c>
      <c r="U5570" s="1">
        <v>335.99440000000004</v>
      </c>
      <c r="V5570" s="3" t="str">
        <f>IF(M5570=People!$B$5,People!$A$5,IF(M5570=People!$B$4,People!$A$4,IF(M5570=People!$B$3,People!$A$3,IF(M5570=People!$B$2,People!$A$2,0))))</f>
        <v>Kelly Williams</v>
      </c>
      <c r="W5570" s="3" t="str">
        <f>IFERROR(INDEX(Returns!A:A,MATCH(B5570,Returns!B:B,0)),"No")</f>
        <v>No</v>
      </c>
    </row>
    <row r="5571" spans="1:23" x14ac:dyDescent="0.2">
      <c r="A5571" s="1">
        <v>5570</v>
      </c>
      <c r="B5571" t="s">
        <v>8831</v>
      </c>
      <c r="C5571" s="2">
        <v>43537</v>
      </c>
      <c r="D5571" s="2">
        <v>43537</v>
      </c>
      <c r="E5571" s="1" t="s">
        <v>1126</v>
      </c>
      <c r="F5571" s="1" t="s">
        <v>4970</v>
      </c>
      <c r="G5571" s="1" t="s">
        <v>4971</v>
      </c>
      <c r="H5571" s="1" t="s">
        <v>94</v>
      </c>
      <c r="I5571" s="1" t="s">
        <v>25</v>
      </c>
      <c r="J5571" s="1" t="s">
        <v>273</v>
      </c>
      <c r="K5571" s="1" t="s">
        <v>191</v>
      </c>
      <c r="L5571" s="1">
        <v>60610</v>
      </c>
      <c r="M5571" s="1" t="s">
        <v>97</v>
      </c>
      <c r="N5571" s="1" t="s">
        <v>1831</v>
      </c>
      <c r="O5571" s="1" t="s">
        <v>43</v>
      </c>
      <c r="P5571" s="1" t="s">
        <v>84</v>
      </c>
      <c r="Q5571" s="1" t="s">
        <v>1832</v>
      </c>
      <c r="R5571" s="1">
        <v>15.552000000000003</v>
      </c>
      <c r="S5571" s="1">
        <v>3</v>
      </c>
      <c r="T5571" s="1">
        <v>0.2</v>
      </c>
      <c r="U5571" s="1">
        <v>5.6375999999999999</v>
      </c>
      <c r="V5571" s="3" t="str">
        <f>IF(M5571=People!$B$5,People!$A$5,IF(M5571=People!$B$4,People!$A$4,IF(M5571=People!$B$3,People!$A$3,IF(M5571=People!$B$2,People!$A$2,0))))</f>
        <v>Kelly Williams</v>
      </c>
      <c r="W5571" s="3" t="str">
        <f>IFERROR(INDEX(Returns!A:A,MATCH(B5571,Returns!B:B,0)),"No")</f>
        <v>No</v>
      </c>
    </row>
    <row r="5572" spans="1:23" x14ac:dyDescent="0.2">
      <c r="A5572" s="1">
        <v>5571</v>
      </c>
      <c r="B5572" t="s">
        <v>8831</v>
      </c>
      <c r="C5572" s="2">
        <v>43537</v>
      </c>
      <c r="D5572" s="2">
        <v>43537</v>
      </c>
      <c r="E5572" s="1" t="s">
        <v>1126</v>
      </c>
      <c r="F5572" s="1" t="s">
        <v>4970</v>
      </c>
      <c r="G5572" s="1" t="s">
        <v>4971</v>
      </c>
      <c r="H5572" s="1" t="s">
        <v>94</v>
      </c>
      <c r="I5572" s="1" t="s">
        <v>25</v>
      </c>
      <c r="J5572" s="1" t="s">
        <v>273</v>
      </c>
      <c r="K5572" s="1" t="s">
        <v>191</v>
      </c>
      <c r="L5572" s="1">
        <v>60610</v>
      </c>
      <c r="M5572" s="1" t="s">
        <v>97</v>
      </c>
      <c r="N5572" s="1" t="s">
        <v>4184</v>
      </c>
      <c r="O5572" s="1" t="s">
        <v>66</v>
      </c>
      <c r="P5572" s="1" t="s">
        <v>67</v>
      </c>
      <c r="Q5572" s="1" t="s">
        <v>4185</v>
      </c>
      <c r="R5572" s="1">
        <v>34.360000000000007</v>
      </c>
      <c r="S5572" s="1">
        <v>1</v>
      </c>
      <c r="T5572" s="1">
        <v>0.2</v>
      </c>
      <c r="U5572" s="1">
        <v>-7.3015000000000025</v>
      </c>
      <c r="V5572" s="3" t="str">
        <f>IF(M5572=People!$B$5,People!$A$5,IF(M5572=People!$B$4,People!$A$4,IF(M5572=People!$B$3,People!$A$3,IF(M5572=People!$B$2,People!$A$2,0))))</f>
        <v>Kelly Williams</v>
      </c>
      <c r="W5572" s="3" t="str">
        <f>IFERROR(INDEX(Returns!A:A,MATCH(B5572,Returns!B:B,0)),"No")</f>
        <v>No</v>
      </c>
    </row>
    <row r="5573" spans="1:23" x14ac:dyDescent="0.2">
      <c r="A5573" s="1">
        <v>5572</v>
      </c>
      <c r="B5573" t="s">
        <v>5967</v>
      </c>
      <c r="C5573" s="2">
        <v>42709</v>
      </c>
      <c r="D5573" s="2">
        <v>42713</v>
      </c>
      <c r="E5573" s="1" t="s">
        <v>46</v>
      </c>
      <c r="F5573" s="1" t="s">
        <v>786</v>
      </c>
      <c r="G5573" s="1" t="s">
        <v>787</v>
      </c>
      <c r="H5573" s="1" t="s">
        <v>38</v>
      </c>
      <c r="I5573" s="1" t="s">
        <v>25</v>
      </c>
      <c r="J5573" s="1" t="s">
        <v>439</v>
      </c>
      <c r="K5573" s="1" t="s">
        <v>440</v>
      </c>
      <c r="L5573" s="1">
        <v>43229</v>
      </c>
      <c r="M5573" s="1" t="s">
        <v>135</v>
      </c>
      <c r="N5573" s="1" t="s">
        <v>4889</v>
      </c>
      <c r="O5573" s="1" t="s">
        <v>43</v>
      </c>
      <c r="P5573" s="1" t="s">
        <v>84</v>
      </c>
      <c r="Q5573" s="1" t="s">
        <v>4890</v>
      </c>
      <c r="R5573" s="1">
        <v>98.376000000000005</v>
      </c>
      <c r="S5573" s="1">
        <v>3</v>
      </c>
      <c r="T5573" s="1">
        <v>0.2</v>
      </c>
      <c r="U5573" s="1">
        <v>35.661300000000004</v>
      </c>
      <c r="V5573" s="3" t="str">
        <f>IF(M5573=People!$B$5,People!$A$5,IF(M5573=People!$B$4,People!$A$4,IF(M5573=People!$B$3,People!$A$3,IF(M5573=People!$B$2,People!$A$2,0))))</f>
        <v>Chuck Magee</v>
      </c>
      <c r="W5573" s="3" t="str">
        <f>IFERROR(INDEX(Returns!A:A,MATCH(B5573,Returns!B:B,0)),"No")</f>
        <v>Yes</v>
      </c>
    </row>
    <row r="5574" spans="1:23" x14ac:dyDescent="0.2">
      <c r="A5574" s="1">
        <v>5573</v>
      </c>
      <c r="B5574" t="s">
        <v>5967</v>
      </c>
      <c r="C5574" s="2">
        <v>42709</v>
      </c>
      <c r="D5574" s="2">
        <v>42713</v>
      </c>
      <c r="E5574" s="1" t="s">
        <v>46</v>
      </c>
      <c r="F5574" s="1" t="s">
        <v>786</v>
      </c>
      <c r="G5574" s="1" t="s">
        <v>787</v>
      </c>
      <c r="H5574" s="1" t="s">
        <v>38</v>
      </c>
      <c r="I5574" s="1" t="s">
        <v>25</v>
      </c>
      <c r="J5574" s="1" t="s">
        <v>439</v>
      </c>
      <c r="K5574" s="1" t="s">
        <v>440</v>
      </c>
      <c r="L5574" s="1">
        <v>43229</v>
      </c>
      <c r="M5574" s="1" t="s">
        <v>135</v>
      </c>
      <c r="N5574" s="1" t="s">
        <v>2285</v>
      </c>
      <c r="O5574" s="1" t="s">
        <v>43</v>
      </c>
      <c r="P5574" s="1" t="s">
        <v>70</v>
      </c>
      <c r="Q5574" s="1" t="s">
        <v>2286</v>
      </c>
      <c r="R5574" s="1">
        <v>29.940000000000005</v>
      </c>
      <c r="S5574" s="1">
        <v>4</v>
      </c>
      <c r="T5574" s="1">
        <v>0.7</v>
      </c>
      <c r="U5574" s="1">
        <v>-23.952000000000005</v>
      </c>
      <c r="V5574" s="3" t="str">
        <f>IF(M5574=People!$B$5,People!$A$5,IF(M5574=People!$B$4,People!$A$4,IF(M5574=People!$B$3,People!$A$3,IF(M5574=People!$B$2,People!$A$2,0))))</f>
        <v>Chuck Magee</v>
      </c>
      <c r="W5574" s="3" t="str">
        <f>IFERROR(INDEX(Returns!A:A,MATCH(B5574,Returns!B:B,0)),"No")</f>
        <v>Yes</v>
      </c>
    </row>
    <row r="5575" spans="1:23" x14ac:dyDescent="0.2">
      <c r="A5575" s="1">
        <v>5574</v>
      </c>
      <c r="B5575" t="s">
        <v>5967</v>
      </c>
      <c r="C5575" s="2">
        <v>42709</v>
      </c>
      <c r="D5575" s="2">
        <v>42713</v>
      </c>
      <c r="E5575" s="1" t="s">
        <v>46</v>
      </c>
      <c r="F5575" s="1" t="s">
        <v>786</v>
      </c>
      <c r="G5575" s="1" t="s">
        <v>787</v>
      </c>
      <c r="H5575" s="1" t="s">
        <v>38</v>
      </c>
      <c r="I5575" s="1" t="s">
        <v>25</v>
      </c>
      <c r="J5575" s="1" t="s">
        <v>439</v>
      </c>
      <c r="K5575" s="1" t="s">
        <v>440</v>
      </c>
      <c r="L5575" s="1">
        <v>43229</v>
      </c>
      <c r="M5575" s="1" t="s">
        <v>135</v>
      </c>
      <c r="N5575" s="1" t="s">
        <v>5566</v>
      </c>
      <c r="O5575" s="1" t="s">
        <v>43</v>
      </c>
      <c r="P5575" s="1" t="s">
        <v>84</v>
      </c>
      <c r="Q5575" s="1" t="s">
        <v>5567</v>
      </c>
      <c r="R5575" s="1">
        <v>17.472000000000001</v>
      </c>
      <c r="S5575" s="1">
        <v>3</v>
      </c>
      <c r="T5575" s="1">
        <v>0.2</v>
      </c>
      <c r="U5575" s="1">
        <v>5.6783999999999981</v>
      </c>
      <c r="V5575" s="3" t="str">
        <f>IF(M5575=People!$B$5,People!$A$5,IF(M5575=People!$B$4,People!$A$4,IF(M5575=People!$B$3,People!$A$3,IF(M5575=People!$B$2,People!$A$2,0))))</f>
        <v>Chuck Magee</v>
      </c>
      <c r="W5575" s="3" t="str">
        <f>IFERROR(INDEX(Returns!A:A,MATCH(B5575,Returns!B:B,0)),"No")</f>
        <v>Yes</v>
      </c>
    </row>
    <row r="5576" spans="1:23" x14ac:dyDescent="0.2">
      <c r="A5576" s="1">
        <v>5575</v>
      </c>
      <c r="B5576" t="s">
        <v>5967</v>
      </c>
      <c r="C5576" s="2">
        <v>42709</v>
      </c>
      <c r="D5576" s="2">
        <v>42713</v>
      </c>
      <c r="E5576" s="1" t="s">
        <v>46</v>
      </c>
      <c r="F5576" s="1" t="s">
        <v>786</v>
      </c>
      <c r="G5576" s="1" t="s">
        <v>787</v>
      </c>
      <c r="H5576" s="1" t="s">
        <v>38</v>
      </c>
      <c r="I5576" s="1" t="s">
        <v>25</v>
      </c>
      <c r="J5576" s="1" t="s">
        <v>439</v>
      </c>
      <c r="K5576" s="1" t="s">
        <v>440</v>
      </c>
      <c r="L5576" s="1">
        <v>43229</v>
      </c>
      <c r="M5576" s="1" t="s">
        <v>135</v>
      </c>
      <c r="N5576" s="1" t="s">
        <v>5568</v>
      </c>
      <c r="O5576" s="1" t="s">
        <v>66</v>
      </c>
      <c r="P5576" s="1" t="s">
        <v>67</v>
      </c>
      <c r="Q5576" s="1" t="s">
        <v>5569</v>
      </c>
      <c r="R5576" s="1">
        <v>36.738</v>
      </c>
      <c r="S5576" s="1">
        <v>1</v>
      </c>
      <c r="T5576" s="1">
        <v>0.4</v>
      </c>
      <c r="U5576" s="1">
        <v>-9.1845000000000034</v>
      </c>
      <c r="V5576" s="3" t="str">
        <f>IF(M5576=People!$B$5,People!$A$5,IF(M5576=People!$B$4,People!$A$4,IF(M5576=People!$B$3,People!$A$3,IF(M5576=People!$B$2,People!$A$2,0))))</f>
        <v>Chuck Magee</v>
      </c>
      <c r="W5576" s="3" t="str">
        <f>IFERROR(INDEX(Returns!A:A,MATCH(B5576,Returns!B:B,0)),"No")</f>
        <v>Yes</v>
      </c>
    </row>
    <row r="5577" spans="1:23" x14ac:dyDescent="0.2">
      <c r="A5577" s="1">
        <v>5576</v>
      </c>
      <c r="B5577" t="s">
        <v>5967</v>
      </c>
      <c r="C5577" s="2">
        <v>42709</v>
      </c>
      <c r="D5577" s="2">
        <v>42713</v>
      </c>
      <c r="E5577" s="1" t="s">
        <v>46</v>
      </c>
      <c r="F5577" s="1" t="s">
        <v>786</v>
      </c>
      <c r="G5577" s="1" t="s">
        <v>787</v>
      </c>
      <c r="H5577" s="1" t="s">
        <v>38</v>
      </c>
      <c r="I5577" s="1" t="s">
        <v>25</v>
      </c>
      <c r="J5577" s="1" t="s">
        <v>439</v>
      </c>
      <c r="K5577" s="1" t="s">
        <v>440</v>
      </c>
      <c r="L5577" s="1">
        <v>43229</v>
      </c>
      <c r="M5577" s="1" t="s">
        <v>135</v>
      </c>
      <c r="N5577" s="1" t="s">
        <v>3825</v>
      </c>
      <c r="O5577" s="1" t="s">
        <v>66</v>
      </c>
      <c r="P5577" s="1" t="s">
        <v>67</v>
      </c>
      <c r="Q5577" s="1" t="s">
        <v>3826</v>
      </c>
      <c r="R5577" s="1">
        <v>179.93999999999997</v>
      </c>
      <c r="S5577" s="1">
        <v>2</v>
      </c>
      <c r="T5577" s="1">
        <v>0.4</v>
      </c>
      <c r="U5577" s="1">
        <v>-44.984999999999999</v>
      </c>
      <c r="V5577" s="3" t="str">
        <f>IF(M5577=People!$B$5,People!$A$5,IF(M5577=People!$B$4,People!$A$4,IF(M5577=People!$B$3,People!$A$3,IF(M5577=People!$B$2,People!$A$2,0))))</f>
        <v>Chuck Magee</v>
      </c>
      <c r="W5577" s="3" t="str">
        <f>IFERROR(INDEX(Returns!A:A,MATCH(B5577,Returns!B:B,0)),"No")</f>
        <v>Yes</v>
      </c>
    </row>
    <row r="5578" spans="1:23" x14ac:dyDescent="0.2">
      <c r="A5578" s="1">
        <v>5577</v>
      </c>
      <c r="B5578" t="s">
        <v>8832</v>
      </c>
      <c r="C5578" s="2">
        <v>43446</v>
      </c>
      <c r="D5578" s="2">
        <v>43450</v>
      </c>
      <c r="E5578" s="1" t="s">
        <v>46</v>
      </c>
      <c r="F5578" s="1" t="s">
        <v>1243</v>
      </c>
      <c r="G5578" s="1" t="s">
        <v>1244</v>
      </c>
      <c r="H5578" s="1" t="s">
        <v>24</v>
      </c>
      <c r="I5578" s="1" t="s">
        <v>25</v>
      </c>
      <c r="J5578" s="1" t="s">
        <v>532</v>
      </c>
      <c r="K5578" s="1" t="s">
        <v>40</v>
      </c>
      <c r="L5578" s="1">
        <v>91104</v>
      </c>
      <c r="M5578" s="1" t="s">
        <v>41</v>
      </c>
      <c r="N5578" s="1" t="s">
        <v>1487</v>
      </c>
      <c r="O5578" s="1" t="s">
        <v>30</v>
      </c>
      <c r="P5578" s="1" t="s">
        <v>60</v>
      </c>
      <c r="Q5578" s="1" t="s">
        <v>1488</v>
      </c>
      <c r="R5578" s="1">
        <v>383.64</v>
      </c>
      <c r="S5578" s="1">
        <v>6</v>
      </c>
      <c r="T5578" s="1">
        <v>0</v>
      </c>
      <c r="U5578" s="1">
        <v>122.76479999999999</v>
      </c>
      <c r="V5578" s="3" t="str">
        <f>IF(M5578=People!$B$5,People!$A$5,IF(M5578=People!$B$4,People!$A$4,IF(M5578=People!$B$3,People!$A$3,IF(M5578=People!$B$2,People!$A$2,0))))</f>
        <v>Anna Andreadi</v>
      </c>
      <c r="W5578" s="3" t="str">
        <f>IFERROR(INDEX(Returns!A:A,MATCH(B5578,Returns!B:B,0)),"No")</f>
        <v>No</v>
      </c>
    </row>
    <row r="5579" spans="1:23" x14ac:dyDescent="0.2">
      <c r="A5579" s="1">
        <v>5578</v>
      </c>
      <c r="B5579" t="s">
        <v>8832</v>
      </c>
      <c r="C5579" s="2">
        <v>43446</v>
      </c>
      <c r="D5579" s="2">
        <v>43450</v>
      </c>
      <c r="E5579" s="1" t="s">
        <v>46</v>
      </c>
      <c r="F5579" s="1" t="s">
        <v>1243</v>
      </c>
      <c r="G5579" s="1" t="s">
        <v>1244</v>
      </c>
      <c r="H5579" s="1" t="s">
        <v>24</v>
      </c>
      <c r="I5579" s="1" t="s">
        <v>25</v>
      </c>
      <c r="J5579" s="1" t="s">
        <v>532</v>
      </c>
      <c r="K5579" s="1" t="s">
        <v>40</v>
      </c>
      <c r="L5579" s="1">
        <v>91104</v>
      </c>
      <c r="M5579" s="1" t="s">
        <v>41</v>
      </c>
      <c r="N5579" s="1" t="s">
        <v>1839</v>
      </c>
      <c r="O5579" s="1" t="s">
        <v>43</v>
      </c>
      <c r="P5579" s="1" t="s">
        <v>73</v>
      </c>
      <c r="Q5579" s="1" t="s">
        <v>1840</v>
      </c>
      <c r="R5579" s="1">
        <v>56.519999999999996</v>
      </c>
      <c r="S5579" s="1">
        <v>3</v>
      </c>
      <c r="T5579" s="1">
        <v>0</v>
      </c>
      <c r="U5579" s="1">
        <v>15.8256</v>
      </c>
      <c r="V5579" s="3" t="str">
        <f>IF(M5579=People!$B$5,People!$A$5,IF(M5579=People!$B$4,People!$A$4,IF(M5579=People!$B$3,People!$A$3,IF(M5579=People!$B$2,People!$A$2,0))))</f>
        <v>Anna Andreadi</v>
      </c>
      <c r="W5579" s="3" t="str">
        <f>IFERROR(INDEX(Returns!A:A,MATCH(B5579,Returns!B:B,0)),"No")</f>
        <v>No</v>
      </c>
    </row>
    <row r="5580" spans="1:23" x14ac:dyDescent="0.2">
      <c r="A5580" s="1">
        <v>5579</v>
      </c>
      <c r="B5580" t="s">
        <v>8833</v>
      </c>
      <c r="C5580" s="2">
        <v>43717</v>
      </c>
      <c r="D5580" s="2">
        <v>43722</v>
      </c>
      <c r="E5580" s="1" t="s">
        <v>21</v>
      </c>
      <c r="F5580" s="1" t="s">
        <v>4911</v>
      </c>
      <c r="G5580" s="1" t="s">
        <v>4912</v>
      </c>
      <c r="H5580" s="1" t="s">
        <v>24</v>
      </c>
      <c r="I5580" s="1" t="s">
        <v>25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3083</v>
      </c>
      <c r="O5580" s="1" t="s">
        <v>43</v>
      </c>
      <c r="P5580" s="1" t="s">
        <v>63</v>
      </c>
      <c r="Q5580" s="1" t="s">
        <v>3084</v>
      </c>
      <c r="R5580" s="1">
        <v>6.56</v>
      </c>
      <c r="S5580" s="1">
        <v>2</v>
      </c>
      <c r="T5580" s="1">
        <v>0</v>
      </c>
      <c r="U5580" s="1">
        <v>1.9023999999999992</v>
      </c>
      <c r="V5580" s="3" t="str">
        <f>IF(M5580=People!$B$5,People!$A$5,IF(M5580=People!$B$4,People!$A$4,IF(M5580=People!$B$3,People!$A$3,IF(M5580=People!$B$2,People!$A$2,0))))</f>
        <v>Anna Andreadi</v>
      </c>
      <c r="W5580" s="3" t="str">
        <f>IFERROR(INDEX(Returns!A:A,MATCH(B5580,Returns!B:B,0)),"No")</f>
        <v>No</v>
      </c>
    </row>
    <row r="5581" spans="1:23" x14ac:dyDescent="0.2">
      <c r="A5581" s="1">
        <v>5580</v>
      </c>
      <c r="B5581" t="s">
        <v>8833</v>
      </c>
      <c r="C5581" s="2">
        <v>43717</v>
      </c>
      <c r="D5581" s="2">
        <v>43722</v>
      </c>
      <c r="E5581" s="1" t="s">
        <v>21</v>
      </c>
      <c r="F5581" s="1" t="s">
        <v>4911</v>
      </c>
      <c r="G5581" s="1" t="s">
        <v>4912</v>
      </c>
      <c r="H5581" s="1" t="s">
        <v>24</v>
      </c>
      <c r="I5581" s="1" t="s">
        <v>25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3936</v>
      </c>
      <c r="O5581" s="1" t="s">
        <v>30</v>
      </c>
      <c r="P5581" s="1" t="s">
        <v>34</v>
      </c>
      <c r="Q5581" s="1" t="s">
        <v>3937</v>
      </c>
      <c r="R5581" s="1">
        <v>243.92</v>
      </c>
      <c r="S5581" s="1">
        <v>5</v>
      </c>
      <c r="T5581" s="1">
        <v>0.2</v>
      </c>
      <c r="U5581" s="1">
        <v>-15.245000000000005</v>
      </c>
      <c r="V5581" s="3" t="str">
        <f>IF(M5581=People!$B$5,People!$A$5,IF(M5581=People!$B$4,People!$A$4,IF(M5581=People!$B$3,People!$A$3,IF(M5581=People!$B$2,People!$A$2,0))))</f>
        <v>Anna Andreadi</v>
      </c>
      <c r="W5581" s="3" t="str">
        <f>IFERROR(INDEX(Returns!A:A,MATCH(B5581,Returns!B:B,0)),"No")</f>
        <v>No</v>
      </c>
    </row>
    <row r="5582" spans="1:23" x14ac:dyDescent="0.2">
      <c r="A5582" s="1">
        <v>5581</v>
      </c>
      <c r="B5582" t="s">
        <v>8833</v>
      </c>
      <c r="C5582" s="2">
        <v>43717</v>
      </c>
      <c r="D5582" s="2">
        <v>43722</v>
      </c>
      <c r="E5582" s="1" t="s">
        <v>21</v>
      </c>
      <c r="F5582" s="1" t="s">
        <v>4911</v>
      </c>
      <c r="G5582" s="1" t="s">
        <v>4912</v>
      </c>
      <c r="H5582" s="1" t="s">
        <v>24</v>
      </c>
      <c r="I5582" s="1" t="s">
        <v>25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5455</v>
      </c>
      <c r="O5582" s="1" t="s">
        <v>43</v>
      </c>
      <c r="P5582" s="1" t="s">
        <v>84</v>
      </c>
      <c r="Q5582" s="1" t="s">
        <v>5456</v>
      </c>
      <c r="R5582" s="1">
        <v>47.52</v>
      </c>
      <c r="S5582" s="1">
        <v>9</v>
      </c>
      <c r="T5582" s="1">
        <v>0</v>
      </c>
      <c r="U5582" s="1">
        <v>22.809600000000003</v>
      </c>
      <c r="V5582" s="3" t="str">
        <f>IF(M5582=People!$B$5,People!$A$5,IF(M5582=People!$B$4,People!$A$4,IF(M5582=People!$B$3,People!$A$3,IF(M5582=People!$B$2,People!$A$2,0))))</f>
        <v>Anna Andreadi</v>
      </c>
      <c r="W5582" s="3" t="str">
        <f>IFERROR(INDEX(Returns!A:A,MATCH(B5582,Returns!B:B,0)),"No")</f>
        <v>No</v>
      </c>
    </row>
    <row r="5583" spans="1:23" x14ac:dyDescent="0.2">
      <c r="A5583" s="1">
        <v>5582</v>
      </c>
      <c r="B5583" t="s">
        <v>8834</v>
      </c>
      <c r="C5583" s="2">
        <v>43742</v>
      </c>
      <c r="D5583" s="2">
        <v>43746</v>
      </c>
      <c r="E5583" s="1" t="s">
        <v>46</v>
      </c>
      <c r="F5583" s="1" t="s">
        <v>271</v>
      </c>
      <c r="G5583" s="1" t="s">
        <v>272</v>
      </c>
      <c r="H5583" s="1" t="s">
        <v>94</v>
      </c>
      <c r="I5583" s="1" t="s">
        <v>25</v>
      </c>
      <c r="J5583" s="1" t="s">
        <v>2692</v>
      </c>
      <c r="K5583" s="1" t="s">
        <v>2320</v>
      </c>
      <c r="L5583" s="1">
        <v>20735</v>
      </c>
      <c r="M5583" s="1" t="s">
        <v>135</v>
      </c>
      <c r="N5583" s="1" t="s">
        <v>2890</v>
      </c>
      <c r="O5583" s="1" t="s">
        <v>30</v>
      </c>
      <c r="P5583" s="1" t="s">
        <v>60</v>
      </c>
      <c r="Q5583" s="1" t="s">
        <v>2891</v>
      </c>
      <c r="R5583" s="1">
        <v>19.98</v>
      </c>
      <c r="S5583" s="1">
        <v>1</v>
      </c>
      <c r="T5583" s="1">
        <v>0</v>
      </c>
      <c r="U5583" s="1">
        <v>8.5914000000000019</v>
      </c>
      <c r="V5583" s="3" t="str">
        <f>IF(M5583=People!$B$5,People!$A$5,IF(M5583=People!$B$4,People!$A$4,IF(M5583=People!$B$3,People!$A$3,IF(M5583=People!$B$2,People!$A$2,0))))</f>
        <v>Chuck Magee</v>
      </c>
      <c r="W5583" s="3" t="str">
        <f>IFERROR(INDEX(Returns!A:A,MATCH(B5583,Returns!B:B,0)),"No")</f>
        <v>No</v>
      </c>
    </row>
    <row r="5584" spans="1:23" x14ac:dyDescent="0.2">
      <c r="A5584" s="1">
        <v>5583</v>
      </c>
      <c r="B5584" t="s">
        <v>8835</v>
      </c>
      <c r="C5584" s="2">
        <v>43229</v>
      </c>
      <c r="D5584" s="2">
        <v>43233</v>
      </c>
      <c r="E5584" s="1" t="s">
        <v>46</v>
      </c>
      <c r="F5584" s="1" t="s">
        <v>271</v>
      </c>
      <c r="G5584" s="1" t="s">
        <v>272</v>
      </c>
      <c r="H5584" s="1" t="s">
        <v>94</v>
      </c>
      <c r="I5584" s="1" t="s">
        <v>25</v>
      </c>
      <c r="J5584" s="1" t="s">
        <v>239</v>
      </c>
      <c r="K5584" s="1" t="s">
        <v>240</v>
      </c>
      <c r="L5584" s="1">
        <v>10024</v>
      </c>
      <c r="M5584" s="1" t="s">
        <v>135</v>
      </c>
      <c r="N5584" s="1" t="s">
        <v>2919</v>
      </c>
      <c r="O5584" s="1" t="s">
        <v>43</v>
      </c>
      <c r="P5584" s="1" t="s">
        <v>63</v>
      </c>
      <c r="Q5584" s="1" t="s">
        <v>2920</v>
      </c>
      <c r="R5584" s="1">
        <v>8</v>
      </c>
      <c r="S5584" s="1">
        <v>5</v>
      </c>
      <c r="T5584" s="1">
        <v>0</v>
      </c>
      <c r="U5584" s="1">
        <v>3.4400000000000008</v>
      </c>
      <c r="V5584" s="3" t="str">
        <f>IF(M5584=People!$B$5,People!$A$5,IF(M5584=People!$B$4,People!$A$4,IF(M5584=People!$B$3,People!$A$3,IF(M5584=People!$B$2,People!$A$2,0))))</f>
        <v>Chuck Magee</v>
      </c>
      <c r="W5584" s="3" t="str">
        <f>IFERROR(INDEX(Returns!A:A,MATCH(B5584,Returns!B:B,0)),"No")</f>
        <v>No</v>
      </c>
    </row>
    <row r="5585" spans="1:23" x14ac:dyDescent="0.2">
      <c r="A5585" s="1">
        <v>5584</v>
      </c>
      <c r="B5585" t="s">
        <v>8836</v>
      </c>
      <c r="C5585" s="2">
        <v>42719</v>
      </c>
      <c r="D5585" s="2">
        <v>42723</v>
      </c>
      <c r="E5585" s="1" t="s">
        <v>21</v>
      </c>
      <c r="F5585" s="1" t="s">
        <v>919</v>
      </c>
      <c r="G5585" s="1" t="s">
        <v>920</v>
      </c>
      <c r="H5585" s="1" t="s">
        <v>24</v>
      </c>
      <c r="I5585" s="1" t="s">
        <v>25</v>
      </c>
      <c r="J5585" s="1" t="s">
        <v>833</v>
      </c>
      <c r="K5585" s="1" t="s">
        <v>40</v>
      </c>
      <c r="L5585" s="1">
        <v>92037</v>
      </c>
      <c r="M5585" s="1" t="s">
        <v>41</v>
      </c>
      <c r="N5585" s="1" t="s">
        <v>4469</v>
      </c>
      <c r="O5585" s="1" t="s">
        <v>30</v>
      </c>
      <c r="P5585" s="1" t="s">
        <v>60</v>
      </c>
      <c r="Q5585" s="1" t="s">
        <v>4470</v>
      </c>
      <c r="R5585" s="1">
        <v>6.16</v>
      </c>
      <c r="S5585" s="1">
        <v>2</v>
      </c>
      <c r="T5585" s="1">
        <v>0</v>
      </c>
      <c r="U5585" s="1">
        <v>1.9711999999999996</v>
      </c>
      <c r="V5585" s="3" t="str">
        <f>IF(M5585=People!$B$5,People!$A$5,IF(M5585=People!$B$4,People!$A$4,IF(M5585=People!$B$3,People!$A$3,IF(M5585=People!$B$2,People!$A$2,0))))</f>
        <v>Anna Andreadi</v>
      </c>
      <c r="W5585" s="3" t="str">
        <f>IFERROR(INDEX(Returns!A:A,MATCH(B5585,Returns!B:B,0)),"No")</f>
        <v>No</v>
      </c>
    </row>
    <row r="5586" spans="1:23" x14ac:dyDescent="0.2">
      <c r="A5586" s="1">
        <v>5585</v>
      </c>
      <c r="B5586" t="s">
        <v>8837</v>
      </c>
      <c r="C5586" s="2">
        <v>43799</v>
      </c>
      <c r="D5586" s="2">
        <v>43803</v>
      </c>
      <c r="E5586" s="1" t="s">
        <v>46</v>
      </c>
      <c r="F5586" s="1" t="s">
        <v>1212</v>
      </c>
      <c r="G5586" s="1" t="s">
        <v>1213</v>
      </c>
      <c r="H5586" s="1" t="s">
        <v>94</v>
      </c>
      <c r="I5586" s="1" t="s">
        <v>25</v>
      </c>
      <c r="J5586" s="1" t="s">
        <v>239</v>
      </c>
      <c r="K5586" s="1" t="s">
        <v>240</v>
      </c>
      <c r="L5586" s="1">
        <v>10011</v>
      </c>
      <c r="M5586" s="1" t="s">
        <v>135</v>
      </c>
      <c r="N5586" s="1" t="s">
        <v>5570</v>
      </c>
      <c r="O5586" s="1" t="s">
        <v>43</v>
      </c>
      <c r="P5586" s="1" t="s">
        <v>55</v>
      </c>
      <c r="Q5586" s="1" t="s">
        <v>5571</v>
      </c>
      <c r="R5586" s="1">
        <v>83.56</v>
      </c>
      <c r="S5586" s="1">
        <v>4</v>
      </c>
      <c r="T5586" s="1">
        <v>0</v>
      </c>
      <c r="U5586" s="1">
        <v>1.6711999999999989</v>
      </c>
      <c r="V5586" s="3" t="str">
        <f>IF(M5586=People!$B$5,People!$A$5,IF(M5586=People!$B$4,People!$A$4,IF(M5586=People!$B$3,People!$A$3,IF(M5586=People!$B$2,People!$A$2,0))))</f>
        <v>Chuck Magee</v>
      </c>
      <c r="W5586" s="3" t="str">
        <f>IFERROR(INDEX(Returns!A:A,MATCH(B5586,Returns!B:B,0)),"No")</f>
        <v>No</v>
      </c>
    </row>
    <row r="5587" spans="1:23" x14ac:dyDescent="0.2">
      <c r="A5587" s="1">
        <v>5586</v>
      </c>
      <c r="B5587" t="s">
        <v>8837</v>
      </c>
      <c r="C5587" s="2">
        <v>43799</v>
      </c>
      <c r="D5587" s="2">
        <v>43803</v>
      </c>
      <c r="E5587" s="1" t="s">
        <v>46</v>
      </c>
      <c r="F5587" s="1" t="s">
        <v>1212</v>
      </c>
      <c r="G5587" s="1" t="s">
        <v>1213</v>
      </c>
      <c r="H5587" s="1" t="s">
        <v>94</v>
      </c>
      <c r="I5587" s="1" t="s">
        <v>25</v>
      </c>
      <c r="J5587" s="1" t="s">
        <v>239</v>
      </c>
      <c r="K5587" s="1" t="s">
        <v>240</v>
      </c>
      <c r="L5587" s="1">
        <v>10011</v>
      </c>
      <c r="M5587" s="1" t="s">
        <v>135</v>
      </c>
      <c r="N5587" s="1" t="s">
        <v>5572</v>
      </c>
      <c r="O5587" s="1" t="s">
        <v>66</v>
      </c>
      <c r="P5587" s="1" t="s">
        <v>67</v>
      </c>
      <c r="Q5587" s="1" t="s">
        <v>5573</v>
      </c>
      <c r="R5587" s="1">
        <v>546.06000000000006</v>
      </c>
      <c r="S5587" s="1">
        <v>3</v>
      </c>
      <c r="T5587" s="1">
        <v>0</v>
      </c>
      <c r="U5587" s="1">
        <v>163.81799999999998</v>
      </c>
      <c r="V5587" s="3" t="str">
        <f>IF(M5587=People!$B$5,People!$A$5,IF(M5587=People!$B$4,People!$A$4,IF(M5587=People!$B$3,People!$A$3,IF(M5587=People!$B$2,People!$A$2,0))))</f>
        <v>Chuck Magee</v>
      </c>
      <c r="W5587" s="3" t="str">
        <f>IFERROR(INDEX(Returns!A:A,MATCH(B5587,Returns!B:B,0)),"No")</f>
        <v>No</v>
      </c>
    </row>
    <row r="5588" spans="1:23" x14ac:dyDescent="0.2">
      <c r="A5588" s="1">
        <v>5587</v>
      </c>
      <c r="B5588" t="s">
        <v>8837</v>
      </c>
      <c r="C5588" s="2">
        <v>43799</v>
      </c>
      <c r="D5588" s="2">
        <v>43803</v>
      </c>
      <c r="E5588" s="1" t="s">
        <v>46</v>
      </c>
      <c r="F5588" s="1" t="s">
        <v>1212</v>
      </c>
      <c r="G5588" s="1" t="s">
        <v>1213</v>
      </c>
      <c r="H5588" s="1" t="s">
        <v>94</v>
      </c>
      <c r="I5588" s="1" t="s">
        <v>25</v>
      </c>
      <c r="J5588" s="1" t="s">
        <v>239</v>
      </c>
      <c r="K5588" s="1" t="s">
        <v>240</v>
      </c>
      <c r="L5588" s="1">
        <v>10011</v>
      </c>
      <c r="M5588" s="1" t="s">
        <v>135</v>
      </c>
      <c r="N5588" s="1" t="s">
        <v>1466</v>
      </c>
      <c r="O5588" s="1" t="s">
        <v>43</v>
      </c>
      <c r="P5588" s="1" t="s">
        <v>55</v>
      </c>
      <c r="Q5588" s="1" t="s">
        <v>1467</v>
      </c>
      <c r="R5588" s="1">
        <v>269.49</v>
      </c>
      <c r="S5588" s="1">
        <v>3</v>
      </c>
      <c r="T5588" s="1">
        <v>0</v>
      </c>
      <c r="U5588" s="1">
        <v>5.3897999999999939</v>
      </c>
      <c r="V5588" s="3" t="str">
        <f>IF(M5588=People!$B$5,People!$A$5,IF(M5588=People!$B$4,People!$A$4,IF(M5588=People!$B$3,People!$A$3,IF(M5588=People!$B$2,People!$A$2,0))))</f>
        <v>Chuck Magee</v>
      </c>
      <c r="W5588" s="3" t="str">
        <f>IFERROR(INDEX(Returns!A:A,MATCH(B5588,Returns!B:B,0)),"No")</f>
        <v>No</v>
      </c>
    </row>
    <row r="5589" spans="1:23" x14ac:dyDescent="0.2">
      <c r="A5589" s="1">
        <v>5588</v>
      </c>
      <c r="B5589" t="s">
        <v>8838</v>
      </c>
      <c r="C5589" s="2">
        <v>42813</v>
      </c>
      <c r="D5589" s="2">
        <v>42814</v>
      </c>
      <c r="E5589" s="1" t="s">
        <v>170</v>
      </c>
      <c r="F5589" s="1" t="s">
        <v>2235</v>
      </c>
      <c r="G5589" s="1" t="s">
        <v>2236</v>
      </c>
      <c r="H5589" s="1" t="s">
        <v>24</v>
      </c>
      <c r="I5589" s="1" t="s">
        <v>25</v>
      </c>
      <c r="J5589" s="1" t="s">
        <v>2109</v>
      </c>
      <c r="K5589" s="1" t="s">
        <v>40</v>
      </c>
      <c r="L5589" s="1">
        <v>93534</v>
      </c>
      <c r="M5589" s="1" t="s">
        <v>41</v>
      </c>
      <c r="N5589" s="1" t="s">
        <v>2759</v>
      </c>
      <c r="O5589" s="1" t="s">
        <v>43</v>
      </c>
      <c r="P5589" s="1" t="s">
        <v>242</v>
      </c>
      <c r="Q5589" s="1" t="s">
        <v>2760</v>
      </c>
      <c r="R5589" s="1">
        <v>10.9</v>
      </c>
      <c r="S5589" s="1">
        <v>5</v>
      </c>
      <c r="T5589" s="1">
        <v>0</v>
      </c>
      <c r="U5589" s="1">
        <v>3.5970000000000004</v>
      </c>
      <c r="V5589" s="3" t="str">
        <f>IF(M5589=People!$B$5,People!$A$5,IF(M5589=People!$B$4,People!$A$4,IF(M5589=People!$B$3,People!$A$3,IF(M5589=People!$B$2,People!$A$2,0))))</f>
        <v>Anna Andreadi</v>
      </c>
      <c r="W5589" s="3" t="str">
        <f>IFERROR(INDEX(Returns!A:A,MATCH(B5589,Returns!B:B,0)),"No")</f>
        <v>No</v>
      </c>
    </row>
    <row r="5590" spans="1:23" x14ac:dyDescent="0.2">
      <c r="A5590" s="1">
        <v>5589</v>
      </c>
      <c r="B5590" t="s">
        <v>8839</v>
      </c>
      <c r="C5590" s="2">
        <v>42570</v>
      </c>
      <c r="D5590" s="2">
        <v>42575</v>
      </c>
      <c r="E5590" s="1" t="s">
        <v>46</v>
      </c>
      <c r="F5590" s="1" t="s">
        <v>4681</v>
      </c>
      <c r="G5590" s="1" t="s">
        <v>4682</v>
      </c>
      <c r="H5590" s="1" t="s">
        <v>94</v>
      </c>
      <c r="I5590" s="1" t="s">
        <v>25</v>
      </c>
      <c r="J5590" s="1" t="s">
        <v>1527</v>
      </c>
      <c r="K5590" s="1" t="s">
        <v>1528</v>
      </c>
      <c r="L5590" s="1">
        <v>59405</v>
      </c>
      <c r="M5590" s="1" t="s">
        <v>41</v>
      </c>
      <c r="N5590" s="1" t="s">
        <v>2423</v>
      </c>
      <c r="O5590" s="1" t="s">
        <v>43</v>
      </c>
      <c r="P5590" s="1" t="s">
        <v>70</v>
      </c>
      <c r="Q5590" s="1" t="s">
        <v>2424</v>
      </c>
      <c r="R5590" s="1">
        <v>6.0960000000000001</v>
      </c>
      <c r="S5590" s="1">
        <v>2</v>
      </c>
      <c r="T5590" s="1">
        <v>0.2</v>
      </c>
      <c r="U5590" s="1">
        <v>2.2098</v>
      </c>
      <c r="V5590" s="3" t="str">
        <f>IF(M5590=People!$B$5,People!$A$5,IF(M5590=People!$B$4,People!$A$4,IF(M5590=People!$B$3,People!$A$3,IF(M5590=People!$B$2,People!$A$2,0))))</f>
        <v>Anna Andreadi</v>
      </c>
      <c r="W5590" s="3" t="str">
        <f>IFERROR(INDEX(Returns!A:A,MATCH(B5590,Returns!B:B,0)),"No")</f>
        <v>No</v>
      </c>
    </row>
    <row r="5591" spans="1:23" x14ac:dyDescent="0.2">
      <c r="A5591" s="1">
        <v>5590</v>
      </c>
      <c r="B5591" t="s">
        <v>8840</v>
      </c>
      <c r="C5591" s="2">
        <v>43442</v>
      </c>
      <c r="D5591" s="2">
        <v>43445</v>
      </c>
      <c r="E5591" s="1" t="s">
        <v>21</v>
      </c>
      <c r="F5591" s="1" t="s">
        <v>1060</v>
      </c>
      <c r="G5591" s="1" t="s">
        <v>1061</v>
      </c>
      <c r="H5591" s="1" t="s">
        <v>24</v>
      </c>
      <c r="I5591" s="1" t="s">
        <v>25</v>
      </c>
      <c r="J5591" s="1" t="s">
        <v>116</v>
      </c>
      <c r="K5591" s="1" t="s">
        <v>40</v>
      </c>
      <c r="L5591" s="1">
        <v>94110</v>
      </c>
      <c r="M5591" s="1" t="s">
        <v>41</v>
      </c>
      <c r="N5591" s="1" t="s">
        <v>313</v>
      </c>
      <c r="O5591" s="1" t="s">
        <v>43</v>
      </c>
      <c r="P5591" s="1" t="s">
        <v>55</v>
      </c>
      <c r="Q5591" s="1" t="s">
        <v>314</v>
      </c>
      <c r="R5591" s="1">
        <v>34.049999999999997</v>
      </c>
      <c r="S5591" s="1">
        <v>3</v>
      </c>
      <c r="T5591" s="1">
        <v>0</v>
      </c>
      <c r="U5591" s="1">
        <v>9.5340000000000025</v>
      </c>
      <c r="V5591" s="3" t="str">
        <f>IF(M5591=People!$B$5,People!$A$5,IF(M5591=People!$B$4,People!$A$4,IF(M5591=People!$B$3,People!$A$3,IF(M5591=People!$B$2,People!$A$2,0))))</f>
        <v>Anna Andreadi</v>
      </c>
      <c r="W5591" s="3" t="str">
        <f>IFERROR(INDEX(Returns!A:A,MATCH(B5591,Returns!B:B,0)),"No")</f>
        <v>No</v>
      </c>
    </row>
    <row r="5592" spans="1:23" x14ac:dyDescent="0.2">
      <c r="A5592" s="1">
        <v>5591</v>
      </c>
      <c r="B5592" t="s">
        <v>8840</v>
      </c>
      <c r="C5592" s="2">
        <v>43442</v>
      </c>
      <c r="D5592" s="2">
        <v>43445</v>
      </c>
      <c r="E5592" s="1" t="s">
        <v>21</v>
      </c>
      <c r="F5592" s="1" t="s">
        <v>1060</v>
      </c>
      <c r="G5592" s="1" t="s">
        <v>1061</v>
      </c>
      <c r="H5592" s="1" t="s">
        <v>24</v>
      </c>
      <c r="I5592" s="1" t="s">
        <v>25</v>
      </c>
      <c r="J5592" s="1" t="s">
        <v>116</v>
      </c>
      <c r="K5592" s="1" t="s">
        <v>40</v>
      </c>
      <c r="L5592" s="1">
        <v>94110</v>
      </c>
      <c r="M5592" s="1" t="s">
        <v>41</v>
      </c>
      <c r="N5592" s="1" t="s">
        <v>2367</v>
      </c>
      <c r="O5592" s="1" t="s">
        <v>43</v>
      </c>
      <c r="P5592" s="1" t="s">
        <v>55</v>
      </c>
      <c r="Q5592" s="1" t="s">
        <v>2368</v>
      </c>
      <c r="R5592" s="1">
        <v>352.38</v>
      </c>
      <c r="S5592" s="1">
        <v>2</v>
      </c>
      <c r="T5592" s="1">
        <v>0</v>
      </c>
      <c r="U5592" s="1">
        <v>81.047399999999982</v>
      </c>
      <c r="V5592" s="3" t="str">
        <f>IF(M5592=People!$B$5,People!$A$5,IF(M5592=People!$B$4,People!$A$4,IF(M5592=People!$B$3,People!$A$3,IF(M5592=People!$B$2,People!$A$2,0))))</f>
        <v>Anna Andreadi</v>
      </c>
      <c r="W5592" s="3" t="str">
        <f>IFERROR(INDEX(Returns!A:A,MATCH(B5592,Returns!B:B,0)),"No")</f>
        <v>No</v>
      </c>
    </row>
    <row r="5593" spans="1:23" x14ac:dyDescent="0.2">
      <c r="A5593" s="1">
        <v>5592</v>
      </c>
      <c r="B5593" t="s">
        <v>8841</v>
      </c>
      <c r="C5593" s="2">
        <v>42656</v>
      </c>
      <c r="D5593" s="2">
        <v>42661</v>
      </c>
      <c r="E5593" s="1" t="s">
        <v>21</v>
      </c>
      <c r="F5593" s="1" t="s">
        <v>3461</v>
      </c>
      <c r="G5593" s="1" t="s">
        <v>3462</v>
      </c>
      <c r="H5593" s="1" t="s">
        <v>38</v>
      </c>
      <c r="I5593" s="1" t="s">
        <v>25</v>
      </c>
      <c r="J5593" s="1" t="s">
        <v>980</v>
      </c>
      <c r="K5593" s="1" t="s">
        <v>693</v>
      </c>
      <c r="L5593" s="1">
        <v>8701</v>
      </c>
      <c r="M5593" s="1" t="s">
        <v>135</v>
      </c>
      <c r="N5593" s="1" t="s">
        <v>2671</v>
      </c>
      <c r="O5593" s="1" t="s">
        <v>30</v>
      </c>
      <c r="P5593" s="1" t="s">
        <v>34</v>
      </c>
      <c r="Q5593" s="1" t="s">
        <v>2672</v>
      </c>
      <c r="R5593" s="1">
        <v>245.98</v>
      </c>
      <c r="S5593" s="1">
        <v>2</v>
      </c>
      <c r="T5593" s="1">
        <v>0</v>
      </c>
      <c r="U5593" s="1">
        <v>27.057799999999986</v>
      </c>
      <c r="V5593" s="3" t="str">
        <f>IF(M5593=People!$B$5,People!$A$5,IF(M5593=People!$B$4,People!$A$4,IF(M5593=People!$B$3,People!$A$3,IF(M5593=People!$B$2,People!$A$2,0))))</f>
        <v>Chuck Magee</v>
      </c>
      <c r="W5593" s="3" t="str">
        <f>IFERROR(INDEX(Returns!A:A,MATCH(B5593,Returns!B:B,0)),"No")</f>
        <v>No</v>
      </c>
    </row>
    <row r="5594" spans="1:23" x14ac:dyDescent="0.2">
      <c r="A5594" s="1">
        <v>5593</v>
      </c>
      <c r="B5594" t="s">
        <v>8841</v>
      </c>
      <c r="C5594" s="2">
        <v>42656</v>
      </c>
      <c r="D5594" s="2">
        <v>42661</v>
      </c>
      <c r="E5594" s="1" t="s">
        <v>21</v>
      </c>
      <c r="F5594" s="1" t="s">
        <v>3461</v>
      </c>
      <c r="G5594" s="1" t="s">
        <v>3462</v>
      </c>
      <c r="H5594" s="1" t="s">
        <v>38</v>
      </c>
      <c r="I5594" s="1" t="s">
        <v>25</v>
      </c>
      <c r="J5594" s="1" t="s">
        <v>980</v>
      </c>
      <c r="K5594" s="1" t="s">
        <v>693</v>
      </c>
      <c r="L5594" s="1">
        <v>8701</v>
      </c>
      <c r="M5594" s="1" t="s">
        <v>135</v>
      </c>
      <c r="N5594" s="1" t="s">
        <v>374</v>
      </c>
      <c r="O5594" s="1" t="s">
        <v>43</v>
      </c>
      <c r="P5594" s="1" t="s">
        <v>70</v>
      </c>
      <c r="Q5594" s="1" t="s">
        <v>375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3" t="str">
        <f>IF(M5594=People!$B$5,People!$A$5,IF(M5594=People!$B$4,People!$A$4,IF(M5594=People!$B$3,People!$A$3,IF(M5594=People!$B$2,People!$A$2,0))))</f>
        <v>Chuck Magee</v>
      </c>
      <c r="W5594" s="3" t="str">
        <f>IFERROR(INDEX(Returns!A:A,MATCH(B5594,Returns!B:B,0)),"No")</f>
        <v>No</v>
      </c>
    </row>
    <row r="5595" spans="1:23" x14ac:dyDescent="0.2">
      <c r="A5595" s="1">
        <v>5594</v>
      </c>
      <c r="B5595" t="s">
        <v>8842</v>
      </c>
      <c r="C5595" s="2">
        <v>43788</v>
      </c>
      <c r="D5595" s="2">
        <v>43794</v>
      </c>
      <c r="E5595" s="1" t="s">
        <v>46</v>
      </c>
      <c r="F5595" s="1" t="s">
        <v>2584</v>
      </c>
      <c r="G5595" s="1" t="s">
        <v>2585</v>
      </c>
      <c r="H5595" s="1" t="s">
        <v>24</v>
      </c>
      <c r="I5595" s="1" t="s">
        <v>25</v>
      </c>
      <c r="J5595" s="1" t="s">
        <v>1872</v>
      </c>
      <c r="K5595" s="1" t="s">
        <v>440</v>
      </c>
      <c r="L5595" s="1">
        <v>44105</v>
      </c>
      <c r="M5595" s="1" t="s">
        <v>135</v>
      </c>
      <c r="N5595" s="1" t="s">
        <v>2304</v>
      </c>
      <c r="O5595" s="1" t="s">
        <v>43</v>
      </c>
      <c r="P5595" s="1" t="s">
        <v>70</v>
      </c>
      <c r="Q5595" s="1" t="s">
        <v>2305</v>
      </c>
      <c r="R5595" s="1">
        <v>59.913000000000011</v>
      </c>
      <c r="S5595" s="1">
        <v>7</v>
      </c>
      <c r="T5595" s="1">
        <v>0.7</v>
      </c>
      <c r="U5595" s="1">
        <v>-45.933299999999988</v>
      </c>
      <c r="V5595" s="3" t="str">
        <f>IF(M5595=People!$B$5,People!$A$5,IF(M5595=People!$B$4,People!$A$4,IF(M5595=People!$B$3,People!$A$3,IF(M5595=People!$B$2,People!$A$2,0))))</f>
        <v>Chuck Magee</v>
      </c>
      <c r="W5595" s="3" t="str">
        <f>IFERROR(INDEX(Returns!A:A,MATCH(B5595,Returns!B:B,0)),"No")</f>
        <v>No</v>
      </c>
    </row>
    <row r="5596" spans="1:23" x14ac:dyDescent="0.2">
      <c r="A5596" s="1">
        <v>5595</v>
      </c>
      <c r="B5596" t="s">
        <v>8843</v>
      </c>
      <c r="C5596" s="2">
        <v>43732</v>
      </c>
      <c r="D5596" s="2">
        <v>43732</v>
      </c>
      <c r="E5596" s="1" t="s">
        <v>1126</v>
      </c>
      <c r="F5596" s="1" t="s">
        <v>1207</v>
      </c>
      <c r="G5596" s="1" t="s">
        <v>1208</v>
      </c>
      <c r="H5596" s="1" t="s">
        <v>38</v>
      </c>
      <c r="I5596" s="1" t="s">
        <v>25</v>
      </c>
      <c r="J5596" s="1" t="s">
        <v>1289</v>
      </c>
      <c r="K5596" s="1" t="s">
        <v>1088</v>
      </c>
      <c r="L5596" s="1">
        <v>1841</v>
      </c>
      <c r="M5596" s="1" t="s">
        <v>135</v>
      </c>
      <c r="N5596" s="1" t="s">
        <v>1575</v>
      </c>
      <c r="O5596" s="1" t="s">
        <v>66</v>
      </c>
      <c r="P5596" s="1" t="s">
        <v>67</v>
      </c>
      <c r="Q5596" s="1" t="s">
        <v>1576</v>
      </c>
      <c r="R5596" s="1">
        <v>391.98</v>
      </c>
      <c r="S5596" s="1">
        <v>2</v>
      </c>
      <c r="T5596" s="1">
        <v>0</v>
      </c>
      <c r="U5596" s="1">
        <v>109.75440000000003</v>
      </c>
      <c r="V5596" s="3" t="str">
        <f>IF(M5596=People!$B$5,People!$A$5,IF(M5596=People!$B$4,People!$A$4,IF(M5596=People!$B$3,People!$A$3,IF(M5596=People!$B$2,People!$A$2,0))))</f>
        <v>Chuck Magee</v>
      </c>
      <c r="W5596" s="3" t="str">
        <f>IFERROR(INDEX(Returns!A:A,MATCH(B5596,Returns!B:B,0)),"No")</f>
        <v>No</v>
      </c>
    </row>
    <row r="5597" spans="1:23" x14ac:dyDescent="0.2">
      <c r="A5597" s="1">
        <v>5596</v>
      </c>
      <c r="B5597" t="s">
        <v>8843</v>
      </c>
      <c r="C5597" s="2">
        <v>43732</v>
      </c>
      <c r="D5597" s="2">
        <v>43732</v>
      </c>
      <c r="E5597" s="1" t="s">
        <v>1126</v>
      </c>
      <c r="F5597" s="1" t="s">
        <v>1207</v>
      </c>
      <c r="G5597" s="1" t="s">
        <v>1208</v>
      </c>
      <c r="H5597" s="1" t="s">
        <v>38</v>
      </c>
      <c r="I5597" s="1" t="s">
        <v>25</v>
      </c>
      <c r="J5597" s="1" t="s">
        <v>1289</v>
      </c>
      <c r="K5597" s="1" t="s">
        <v>1088</v>
      </c>
      <c r="L5597" s="1">
        <v>1841</v>
      </c>
      <c r="M5597" s="1" t="s">
        <v>135</v>
      </c>
      <c r="N5597" s="1" t="s">
        <v>4137</v>
      </c>
      <c r="O5597" s="1" t="s">
        <v>66</v>
      </c>
      <c r="P5597" s="1" t="s">
        <v>67</v>
      </c>
      <c r="Q5597" s="1" t="s">
        <v>4138</v>
      </c>
      <c r="R5597" s="1">
        <v>437.84999999999997</v>
      </c>
      <c r="S5597" s="1">
        <v>3</v>
      </c>
      <c r="T5597" s="1">
        <v>0</v>
      </c>
      <c r="U5597" s="1">
        <v>131.35499999999996</v>
      </c>
      <c r="V5597" s="3" t="str">
        <f>IF(M5597=People!$B$5,People!$A$5,IF(M5597=People!$B$4,People!$A$4,IF(M5597=People!$B$3,People!$A$3,IF(M5597=People!$B$2,People!$A$2,0))))</f>
        <v>Chuck Magee</v>
      </c>
      <c r="W5597" s="3" t="str">
        <f>IFERROR(INDEX(Returns!A:A,MATCH(B5597,Returns!B:B,0)),"No")</f>
        <v>No</v>
      </c>
    </row>
    <row r="5598" spans="1:23" x14ac:dyDescent="0.2">
      <c r="A5598" s="1">
        <v>5597</v>
      </c>
      <c r="B5598" t="s">
        <v>8844</v>
      </c>
      <c r="C5598" s="2">
        <v>43003</v>
      </c>
      <c r="D5598" s="2">
        <v>43007</v>
      </c>
      <c r="E5598" s="1" t="s">
        <v>46</v>
      </c>
      <c r="F5598" s="1" t="s">
        <v>5574</v>
      </c>
      <c r="G5598" s="1" t="s">
        <v>5575</v>
      </c>
      <c r="H5598" s="1" t="s">
        <v>24</v>
      </c>
      <c r="I5598" s="1" t="s">
        <v>25</v>
      </c>
      <c r="J5598" s="1" t="s">
        <v>81</v>
      </c>
      <c r="K5598" s="1" t="s">
        <v>2291</v>
      </c>
      <c r="L5598" s="1">
        <v>3301</v>
      </c>
      <c r="M5598" s="1" t="s">
        <v>135</v>
      </c>
      <c r="N5598" s="1" t="s">
        <v>545</v>
      </c>
      <c r="O5598" s="1" t="s">
        <v>43</v>
      </c>
      <c r="P5598" s="1" t="s">
        <v>70</v>
      </c>
      <c r="Q5598" s="1" t="s">
        <v>546</v>
      </c>
      <c r="R5598" s="1">
        <v>68.62</v>
      </c>
      <c r="S5598" s="1">
        <v>2</v>
      </c>
      <c r="T5598" s="1">
        <v>0</v>
      </c>
      <c r="U5598" s="1">
        <v>32.251400000000004</v>
      </c>
      <c r="V5598" s="3" t="str">
        <f>IF(M5598=People!$B$5,People!$A$5,IF(M5598=People!$B$4,People!$A$4,IF(M5598=People!$B$3,People!$A$3,IF(M5598=People!$B$2,People!$A$2,0))))</f>
        <v>Chuck Magee</v>
      </c>
      <c r="W5598" s="3" t="str">
        <f>IFERROR(INDEX(Returns!A:A,MATCH(B5598,Returns!B:B,0)),"No")</f>
        <v>No</v>
      </c>
    </row>
    <row r="5599" spans="1:23" x14ac:dyDescent="0.2">
      <c r="A5599" s="1">
        <v>5598</v>
      </c>
      <c r="B5599" t="s">
        <v>8845</v>
      </c>
      <c r="C5599" s="2">
        <v>43509</v>
      </c>
      <c r="D5599" s="2">
        <v>43516</v>
      </c>
      <c r="E5599" s="1" t="s">
        <v>46</v>
      </c>
      <c r="F5599" s="1" t="s">
        <v>4507</v>
      </c>
      <c r="G5599" s="1" t="s">
        <v>4508</v>
      </c>
      <c r="H5599" s="1" t="s">
        <v>24</v>
      </c>
      <c r="I5599" s="1" t="s">
        <v>25</v>
      </c>
      <c r="J5599" s="1" t="s">
        <v>3639</v>
      </c>
      <c r="K5599" s="1" t="s">
        <v>2320</v>
      </c>
      <c r="L5599" s="1">
        <v>21215</v>
      </c>
      <c r="M5599" s="1" t="s">
        <v>135</v>
      </c>
      <c r="N5599" s="1" t="s">
        <v>3447</v>
      </c>
      <c r="O5599" s="1" t="s">
        <v>43</v>
      </c>
      <c r="P5599" s="1" t="s">
        <v>512</v>
      </c>
      <c r="Q5599" s="1" t="s">
        <v>3448</v>
      </c>
      <c r="R5599" s="1">
        <v>25.02</v>
      </c>
      <c r="S5599" s="1">
        <v>3</v>
      </c>
      <c r="T5599" s="1">
        <v>0</v>
      </c>
      <c r="U5599" s="1">
        <v>6.5052000000000003</v>
      </c>
      <c r="V5599" s="3" t="str">
        <f>IF(M5599=People!$B$5,People!$A$5,IF(M5599=People!$B$4,People!$A$4,IF(M5599=People!$B$3,People!$A$3,IF(M5599=People!$B$2,People!$A$2,0))))</f>
        <v>Chuck Magee</v>
      </c>
      <c r="W5599" s="3" t="str">
        <f>IFERROR(INDEX(Returns!A:A,MATCH(B5599,Returns!B:B,0)),"No")</f>
        <v>No</v>
      </c>
    </row>
    <row r="5600" spans="1:23" x14ac:dyDescent="0.2">
      <c r="A5600" s="1">
        <v>5599</v>
      </c>
      <c r="B5600" t="s">
        <v>8845</v>
      </c>
      <c r="C5600" s="2">
        <v>43509</v>
      </c>
      <c r="D5600" s="2">
        <v>43516</v>
      </c>
      <c r="E5600" s="1" t="s">
        <v>46</v>
      </c>
      <c r="F5600" s="1" t="s">
        <v>4507</v>
      </c>
      <c r="G5600" s="1" t="s">
        <v>4508</v>
      </c>
      <c r="H5600" s="1" t="s">
        <v>24</v>
      </c>
      <c r="I5600" s="1" t="s">
        <v>25</v>
      </c>
      <c r="J5600" s="1" t="s">
        <v>3639</v>
      </c>
      <c r="K5600" s="1" t="s">
        <v>2320</v>
      </c>
      <c r="L5600" s="1">
        <v>21215</v>
      </c>
      <c r="M5600" s="1" t="s">
        <v>135</v>
      </c>
      <c r="N5600" s="1" t="s">
        <v>5543</v>
      </c>
      <c r="O5600" s="1" t="s">
        <v>43</v>
      </c>
      <c r="P5600" s="1" t="s">
        <v>63</v>
      </c>
      <c r="Q5600" s="1" t="s">
        <v>5544</v>
      </c>
      <c r="R5600" s="1">
        <v>10.709999999999999</v>
      </c>
      <c r="S5600" s="1">
        <v>3</v>
      </c>
      <c r="T5600" s="1">
        <v>0</v>
      </c>
      <c r="U5600" s="1">
        <v>2.7845999999999997</v>
      </c>
      <c r="V5600" s="3" t="str">
        <f>IF(M5600=People!$B$5,People!$A$5,IF(M5600=People!$B$4,People!$A$4,IF(M5600=People!$B$3,People!$A$3,IF(M5600=People!$B$2,People!$A$2,0))))</f>
        <v>Chuck Magee</v>
      </c>
      <c r="W5600" s="3" t="str">
        <f>IFERROR(INDEX(Returns!A:A,MATCH(B5600,Returns!B:B,0)),"No")</f>
        <v>No</v>
      </c>
    </row>
    <row r="5601" spans="1:23" x14ac:dyDescent="0.2">
      <c r="A5601" s="1">
        <v>5600</v>
      </c>
      <c r="B5601" t="s">
        <v>8846</v>
      </c>
      <c r="C5601" s="2">
        <v>42646</v>
      </c>
      <c r="D5601" s="2">
        <v>42646</v>
      </c>
      <c r="E5601" s="1" t="s">
        <v>1126</v>
      </c>
      <c r="F5601" s="1" t="s">
        <v>1179</v>
      </c>
      <c r="G5601" s="1" t="s">
        <v>1180</v>
      </c>
      <c r="H5601" s="1" t="s">
        <v>24</v>
      </c>
      <c r="I5601" s="1" t="s">
        <v>25</v>
      </c>
      <c r="J5601" s="1" t="s">
        <v>439</v>
      </c>
      <c r="K5601" s="1" t="s">
        <v>440</v>
      </c>
      <c r="L5601" s="1">
        <v>43229</v>
      </c>
      <c r="M5601" s="1" t="s">
        <v>135</v>
      </c>
      <c r="N5601" s="1" t="s">
        <v>5576</v>
      </c>
      <c r="O5601" s="1" t="s">
        <v>43</v>
      </c>
      <c r="P5601" s="1" t="s">
        <v>63</v>
      </c>
      <c r="Q5601" s="1" t="s">
        <v>5577</v>
      </c>
      <c r="R5601" s="1">
        <v>55.984000000000009</v>
      </c>
      <c r="S5601" s="1">
        <v>2</v>
      </c>
      <c r="T5601" s="1">
        <v>0.2</v>
      </c>
      <c r="U5601" s="1">
        <v>4.1987999999999985</v>
      </c>
      <c r="V5601" s="3" t="str">
        <f>IF(M5601=People!$B$5,People!$A$5,IF(M5601=People!$B$4,People!$A$4,IF(M5601=People!$B$3,People!$A$3,IF(M5601=People!$B$2,People!$A$2,0))))</f>
        <v>Chuck Magee</v>
      </c>
      <c r="W5601" s="3" t="str">
        <f>IFERROR(INDEX(Returns!A:A,MATCH(B5601,Returns!B:B,0)),"No")</f>
        <v>No</v>
      </c>
    </row>
    <row r="5602" spans="1:23" x14ac:dyDescent="0.2">
      <c r="A5602" s="1">
        <v>5601</v>
      </c>
      <c r="B5602" t="s">
        <v>8846</v>
      </c>
      <c r="C5602" s="2">
        <v>42646</v>
      </c>
      <c r="D5602" s="2">
        <v>42646</v>
      </c>
      <c r="E5602" s="1" t="s">
        <v>1126</v>
      </c>
      <c r="F5602" s="1" t="s">
        <v>1179</v>
      </c>
      <c r="G5602" s="1" t="s">
        <v>1180</v>
      </c>
      <c r="H5602" s="1" t="s">
        <v>24</v>
      </c>
      <c r="I5602" s="1" t="s">
        <v>25</v>
      </c>
      <c r="J5602" s="1" t="s">
        <v>439</v>
      </c>
      <c r="K5602" s="1" t="s">
        <v>440</v>
      </c>
      <c r="L5602" s="1">
        <v>43229</v>
      </c>
      <c r="M5602" s="1" t="s">
        <v>135</v>
      </c>
      <c r="N5602" s="1" t="s">
        <v>520</v>
      </c>
      <c r="O5602" s="1" t="s">
        <v>43</v>
      </c>
      <c r="P5602" s="1" t="s">
        <v>157</v>
      </c>
      <c r="Q5602" s="1" t="s">
        <v>521</v>
      </c>
      <c r="R5602" s="1">
        <v>14.480000000000002</v>
      </c>
      <c r="S5602" s="1">
        <v>5</v>
      </c>
      <c r="T5602" s="1">
        <v>0.2</v>
      </c>
      <c r="U5602" s="1">
        <v>4.8869999999999987</v>
      </c>
      <c r="V5602" s="3" t="str">
        <f>IF(M5602=People!$B$5,People!$A$5,IF(M5602=People!$B$4,People!$A$4,IF(M5602=People!$B$3,People!$A$3,IF(M5602=People!$B$2,People!$A$2,0))))</f>
        <v>Chuck Magee</v>
      </c>
      <c r="W5602" s="3" t="str">
        <f>IFERROR(INDEX(Returns!A:A,MATCH(B5602,Returns!B:B,0)),"No")</f>
        <v>No</v>
      </c>
    </row>
    <row r="5603" spans="1:23" x14ac:dyDescent="0.2">
      <c r="A5603" s="1">
        <v>5602</v>
      </c>
      <c r="B5603" t="s">
        <v>8846</v>
      </c>
      <c r="C5603" s="2">
        <v>42646</v>
      </c>
      <c r="D5603" s="2">
        <v>42646</v>
      </c>
      <c r="E5603" s="1" t="s">
        <v>1126</v>
      </c>
      <c r="F5603" s="1" t="s">
        <v>1179</v>
      </c>
      <c r="G5603" s="1" t="s">
        <v>1180</v>
      </c>
      <c r="H5603" s="1" t="s">
        <v>24</v>
      </c>
      <c r="I5603" s="1" t="s">
        <v>25</v>
      </c>
      <c r="J5603" s="1" t="s">
        <v>439</v>
      </c>
      <c r="K5603" s="1" t="s">
        <v>440</v>
      </c>
      <c r="L5603" s="1">
        <v>43229</v>
      </c>
      <c r="M5603" s="1" t="s">
        <v>135</v>
      </c>
      <c r="N5603" s="1" t="s">
        <v>3536</v>
      </c>
      <c r="O5603" s="1" t="s">
        <v>66</v>
      </c>
      <c r="P5603" s="1" t="s">
        <v>146</v>
      </c>
      <c r="Q5603" s="1" t="s">
        <v>3537</v>
      </c>
      <c r="R5603" s="1">
        <v>142.488</v>
      </c>
      <c r="S5603" s="1">
        <v>3</v>
      </c>
      <c r="T5603" s="1">
        <v>0.2</v>
      </c>
      <c r="U5603" s="1">
        <v>-3.5622000000000043</v>
      </c>
      <c r="V5603" s="3" t="str">
        <f>IF(M5603=People!$B$5,People!$A$5,IF(M5603=People!$B$4,People!$A$4,IF(M5603=People!$B$3,People!$A$3,IF(M5603=People!$B$2,People!$A$2,0))))</f>
        <v>Chuck Magee</v>
      </c>
      <c r="W5603" s="3" t="str">
        <f>IFERROR(INDEX(Returns!A:A,MATCH(B5603,Returns!B:B,0)),"No")</f>
        <v>No</v>
      </c>
    </row>
    <row r="5604" spans="1:23" x14ac:dyDescent="0.2">
      <c r="A5604" s="1">
        <v>5603</v>
      </c>
      <c r="B5604" t="s">
        <v>8847</v>
      </c>
      <c r="C5604" s="2">
        <v>43339</v>
      </c>
      <c r="D5604" s="2">
        <v>43341</v>
      </c>
      <c r="E5604" s="1" t="s">
        <v>21</v>
      </c>
      <c r="F5604" s="1" t="s">
        <v>2983</v>
      </c>
      <c r="G5604" s="1" t="s">
        <v>2984</v>
      </c>
      <c r="H5604" s="1" t="s">
        <v>38</v>
      </c>
      <c r="I5604" s="1" t="s">
        <v>25</v>
      </c>
      <c r="J5604" s="1" t="s">
        <v>167</v>
      </c>
      <c r="K5604" s="1" t="s">
        <v>96</v>
      </c>
      <c r="L5604" s="1">
        <v>77041</v>
      </c>
      <c r="M5604" s="1" t="s">
        <v>97</v>
      </c>
      <c r="N5604" s="1" t="s">
        <v>5578</v>
      </c>
      <c r="O5604" s="1" t="s">
        <v>43</v>
      </c>
      <c r="P5604" s="1" t="s">
        <v>55</v>
      </c>
      <c r="Q5604" s="1" t="s">
        <v>5579</v>
      </c>
      <c r="R5604" s="1">
        <v>14.16</v>
      </c>
      <c r="S5604" s="1">
        <v>1</v>
      </c>
      <c r="T5604" s="1">
        <v>0.2</v>
      </c>
      <c r="U5604" s="1">
        <v>1.0620000000000003</v>
      </c>
      <c r="V5604" s="3" t="str">
        <f>IF(M5604=People!$B$5,People!$A$5,IF(M5604=People!$B$4,People!$A$4,IF(M5604=People!$B$3,People!$A$3,IF(M5604=People!$B$2,People!$A$2,0))))</f>
        <v>Kelly Williams</v>
      </c>
      <c r="W5604" s="3" t="str">
        <f>IFERROR(INDEX(Returns!A:A,MATCH(B5604,Returns!B:B,0)),"No")</f>
        <v>No</v>
      </c>
    </row>
    <row r="5605" spans="1:23" x14ac:dyDescent="0.2">
      <c r="A5605" s="1">
        <v>5604</v>
      </c>
      <c r="B5605" t="s">
        <v>8847</v>
      </c>
      <c r="C5605" s="2">
        <v>43339</v>
      </c>
      <c r="D5605" s="2">
        <v>43341</v>
      </c>
      <c r="E5605" s="1" t="s">
        <v>21</v>
      </c>
      <c r="F5605" s="1" t="s">
        <v>2983</v>
      </c>
      <c r="G5605" s="1" t="s">
        <v>2984</v>
      </c>
      <c r="H5605" s="1" t="s">
        <v>38</v>
      </c>
      <c r="I5605" s="1" t="s">
        <v>25</v>
      </c>
      <c r="J5605" s="1" t="s">
        <v>167</v>
      </c>
      <c r="K5605" s="1" t="s">
        <v>96</v>
      </c>
      <c r="L5605" s="1">
        <v>77041</v>
      </c>
      <c r="M5605" s="1" t="s">
        <v>97</v>
      </c>
      <c r="N5605" s="1" t="s">
        <v>5336</v>
      </c>
      <c r="O5605" s="1" t="s">
        <v>43</v>
      </c>
      <c r="P5605" s="1" t="s">
        <v>84</v>
      </c>
      <c r="Q5605" s="1" t="s">
        <v>5337</v>
      </c>
      <c r="R5605" s="1">
        <v>79.920000000000016</v>
      </c>
      <c r="S5605" s="1">
        <v>5</v>
      </c>
      <c r="T5605" s="1">
        <v>0.2</v>
      </c>
      <c r="U5605" s="1">
        <v>27.972000000000001</v>
      </c>
      <c r="V5605" s="3" t="str">
        <f>IF(M5605=People!$B$5,People!$A$5,IF(M5605=People!$B$4,People!$A$4,IF(M5605=People!$B$3,People!$A$3,IF(M5605=People!$B$2,People!$A$2,0))))</f>
        <v>Kelly Williams</v>
      </c>
      <c r="W5605" s="3" t="str">
        <f>IFERROR(INDEX(Returns!A:A,MATCH(B5605,Returns!B:B,0)),"No")</f>
        <v>No</v>
      </c>
    </row>
    <row r="5606" spans="1:23" x14ac:dyDescent="0.2">
      <c r="A5606" s="1">
        <v>5605</v>
      </c>
      <c r="B5606" t="s">
        <v>8848</v>
      </c>
      <c r="C5606" s="2">
        <v>43072</v>
      </c>
      <c r="D5606" s="2">
        <v>43076</v>
      </c>
      <c r="E5606" s="1" t="s">
        <v>46</v>
      </c>
      <c r="F5606" s="1" t="s">
        <v>3499</v>
      </c>
      <c r="G5606" s="1" t="s">
        <v>3500</v>
      </c>
      <c r="H5606" s="1" t="s">
        <v>38</v>
      </c>
      <c r="I5606" s="1" t="s">
        <v>25</v>
      </c>
      <c r="J5606" s="1" t="s">
        <v>239</v>
      </c>
      <c r="K5606" s="1" t="s">
        <v>240</v>
      </c>
      <c r="L5606" s="1">
        <v>10011</v>
      </c>
      <c r="M5606" s="1" t="s">
        <v>135</v>
      </c>
      <c r="N5606" s="1" t="s">
        <v>5360</v>
      </c>
      <c r="O5606" s="1" t="s">
        <v>43</v>
      </c>
      <c r="P5606" s="1" t="s">
        <v>70</v>
      </c>
      <c r="Q5606" s="1" t="s">
        <v>5361</v>
      </c>
      <c r="R5606" s="1">
        <v>590.35199999999998</v>
      </c>
      <c r="S5606" s="1">
        <v>6</v>
      </c>
      <c r="T5606" s="1">
        <v>0.2</v>
      </c>
      <c r="U5606" s="1">
        <v>206.62319999999997</v>
      </c>
      <c r="V5606" s="3" t="str">
        <f>IF(M5606=People!$B$5,People!$A$5,IF(M5606=People!$B$4,People!$A$4,IF(M5606=People!$B$3,People!$A$3,IF(M5606=People!$B$2,People!$A$2,0))))</f>
        <v>Chuck Magee</v>
      </c>
      <c r="W5606" s="3" t="str">
        <f>IFERROR(INDEX(Returns!A:A,MATCH(B5606,Returns!B:B,0)),"No")</f>
        <v>No</v>
      </c>
    </row>
    <row r="5607" spans="1:23" x14ac:dyDescent="0.2">
      <c r="A5607" s="1">
        <v>5606</v>
      </c>
      <c r="B5607" t="s">
        <v>8849</v>
      </c>
      <c r="C5607" s="2">
        <v>43363</v>
      </c>
      <c r="D5607" s="2">
        <v>43368</v>
      </c>
      <c r="E5607" s="1" t="s">
        <v>46</v>
      </c>
      <c r="F5607" s="1" t="s">
        <v>3597</v>
      </c>
      <c r="G5607" s="1" t="s">
        <v>3598</v>
      </c>
      <c r="H5607" s="1" t="s">
        <v>38</v>
      </c>
      <c r="I5607" s="1" t="s">
        <v>25</v>
      </c>
      <c r="J5607" s="1" t="s">
        <v>3638</v>
      </c>
      <c r="K5607" s="1" t="s">
        <v>82</v>
      </c>
      <c r="L5607" s="1">
        <v>27405</v>
      </c>
      <c r="M5607" s="1" t="s">
        <v>28</v>
      </c>
      <c r="N5607" s="1" t="s">
        <v>4642</v>
      </c>
      <c r="O5607" s="1" t="s">
        <v>30</v>
      </c>
      <c r="P5607" s="1" t="s">
        <v>60</v>
      </c>
      <c r="Q5607" s="1" t="s">
        <v>4643</v>
      </c>
      <c r="R5607" s="1">
        <v>17.088000000000001</v>
      </c>
      <c r="S5607" s="1">
        <v>2</v>
      </c>
      <c r="T5607" s="1">
        <v>0.2</v>
      </c>
      <c r="U5607" s="1">
        <v>1.0679999999999996</v>
      </c>
      <c r="V5607" s="3" t="str">
        <f>IF(M5607=People!$B$5,People!$A$5,IF(M5607=People!$B$4,People!$A$4,IF(M5607=People!$B$3,People!$A$3,IF(M5607=People!$B$2,People!$A$2,0))))</f>
        <v>Cassandra Brandow</v>
      </c>
      <c r="W5607" s="3" t="str">
        <f>IFERROR(INDEX(Returns!A:A,MATCH(B5607,Returns!B:B,0)),"No")</f>
        <v>No</v>
      </c>
    </row>
    <row r="5608" spans="1:23" x14ac:dyDescent="0.2">
      <c r="A5608" s="1">
        <v>5607</v>
      </c>
      <c r="B5608" t="s">
        <v>8849</v>
      </c>
      <c r="C5608" s="2">
        <v>43363</v>
      </c>
      <c r="D5608" s="2">
        <v>43368</v>
      </c>
      <c r="E5608" s="1" t="s">
        <v>46</v>
      </c>
      <c r="F5608" s="1" t="s">
        <v>3597</v>
      </c>
      <c r="G5608" s="1" t="s">
        <v>3598</v>
      </c>
      <c r="H5608" s="1" t="s">
        <v>38</v>
      </c>
      <c r="I5608" s="1" t="s">
        <v>25</v>
      </c>
      <c r="J5608" s="1" t="s">
        <v>3638</v>
      </c>
      <c r="K5608" s="1" t="s">
        <v>82</v>
      </c>
      <c r="L5608" s="1">
        <v>27405</v>
      </c>
      <c r="M5608" s="1" t="s">
        <v>28</v>
      </c>
      <c r="N5608" s="1" t="s">
        <v>2671</v>
      </c>
      <c r="O5608" s="1" t="s">
        <v>30</v>
      </c>
      <c r="P5608" s="1" t="s">
        <v>34</v>
      </c>
      <c r="Q5608" s="1" t="s">
        <v>2672</v>
      </c>
      <c r="R5608" s="1">
        <v>98.391999999999996</v>
      </c>
      <c r="S5608" s="1">
        <v>1</v>
      </c>
      <c r="T5608" s="1">
        <v>0.2</v>
      </c>
      <c r="U5608" s="1">
        <v>-11.069100000000006</v>
      </c>
      <c r="V5608" s="3" t="str">
        <f>IF(M5608=People!$B$5,People!$A$5,IF(M5608=People!$B$4,People!$A$4,IF(M5608=People!$B$3,People!$A$3,IF(M5608=People!$B$2,People!$A$2,0))))</f>
        <v>Cassandra Brandow</v>
      </c>
      <c r="W5608" s="3" t="str">
        <f>IFERROR(INDEX(Returns!A:A,MATCH(B5608,Returns!B:B,0)),"No")</f>
        <v>No</v>
      </c>
    </row>
    <row r="5609" spans="1:23" x14ac:dyDescent="0.2">
      <c r="A5609" s="1">
        <v>5608</v>
      </c>
      <c r="B5609" t="s">
        <v>8850</v>
      </c>
      <c r="C5609" s="2">
        <v>43549</v>
      </c>
      <c r="D5609" s="2">
        <v>43555</v>
      </c>
      <c r="E5609" s="1" t="s">
        <v>46</v>
      </c>
      <c r="F5609" s="1" t="s">
        <v>1820</v>
      </c>
      <c r="G5609" s="1" t="s">
        <v>1821</v>
      </c>
      <c r="H5609" s="1" t="s">
        <v>24</v>
      </c>
      <c r="I5609" s="1" t="s">
        <v>25</v>
      </c>
      <c r="J5609" s="1" t="s">
        <v>239</v>
      </c>
      <c r="K5609" s="1" t="s">
        <v>240</v>
      </c>
      <c r="L5609" s="1">
        <v>10024</v>
      </c>
      <c r="M5609" s="1" t="s">
        <v>135</v>
      </c>
      <c r="N5609" s="1" t="s">
        <v>565</v>
      </c>
      <c r="O5609" s="1" t="s">
        <v>43</v>
      </c>
      <c r="P5609" s="1" t="s">
        <v>63</v>
      </c>
      <c r="Q5609" s="1" t="s">
        <v>566</v>
      </c>
      <c r="R5609" s="1">
        <v>11.05</v>
      </c>
      <c r="S5609" s="1">
        <v>5</v>
      </c>
      <c r="T5609" s="1">
        <v>0</v>
      </c>
      <c r="U5609" s="1">
        <v>2.9835000000000003</v>
      </c>
      <c r="V5609" s="3" t="str">
        <f>IF(M5609=People!$B$5,People!$A$5,IF(M5609=People!$B$4,People!$A$4,IF(M5609=People!$B$3,People!$A$3,IF(M5609=People!$B$2,People!$A$2,0))))</f>
        <v>Chuck Magee</v>
      </c>
      <c r="W5609" s="3" t="str">
        <f>IFERROR(INDEX(Returns!A:A,MATCH(B5609,Returns!B:B,0)),"No")</f>
        <v>No</v>
      </c>
    </row>
    <row r="5610" spans="1:23" x14ac:dyDescent="0.2">
      <c r="A5610" s="1">
        <v>5609</v>
      </c>
      <c r="B5610" t="s">
        <v>8851</v>
      </c>
      <c r="C5610" s="2">
        <v>43075</v>
      </c>
      <c r="D5610" s="2">
        <v>43080</v>
      </c>
      <c r="E5610" s="1" t="s">
        <v>46</v>
      </c>
      <c r="F5610" s="1" t="s">
        <v>4038</v>
      </c>
      <c r="G5610" s="1" t="s">
        <v>4039</v>
      </c>
      <c r="H5610" s="1" t="s">
        <v>24</v>
      </c>
      <c r="I5610" s="1" t="s">
        <v>25</v>
      </c>
      <c r="J5610" s="1" t="s">
        <v>116</v>
      </c>
      <c r="K5610" s="1" t="s">
        <v>40</v>
      </c>
      <c r="L5610" s="1">
        <v>94109</v>
      </c>
      <c r="M5610" s="1" t="s">
        <v>41</v>
      </c>
      <c r="N5610" s="1" t="s">
        <v>3359</v>
      </c>
      <c r="O5610" s="1" t="s">
        <v>43</v>
      </c>
      <c r="P5610" s="1" t="s">
        <v>73</v>
      </c>
      <c r="Q5610" s="1" t="s">
        <v>3360</v>
      </c>
      <c r="R5610" s="1">
        <v>7.78</v>
      </c>
      <c r="S5610" s="1">
        <v>2</v>
      </c>
      <c r="T5610" s="1">
        <v>0</v>
      </c>
      <c r="U5610" s="1">
        <v>2.0228000000000002</v>
      </c>
      <c r="V5610" s="3" t="str">
        <f>IF(M5610=People!$B$5,People!$A$5,IF(M5610=People!$B$4,People!$A$4,IF(M5610=People!$B$3,People!$A$3,IF(M5610=People!$B$2,People!$A$2,0))))</f>
        <v>Anna Andreadi</v>
      </c>
      <c r="W5610" s="3" t="str">
        <f>IFERROR(INDEX(Returns!A:A,MATCH(B5610,Returns!B:B,0)),"No")</f>
        <v>No</v>
      </c>
    </row>
    <row r="5611" spans="1:23" x14ac:dyDescent="0.2">
      <c r="A5611" s="1">
        <v>5610</v>
      </c>
      <c r="B5611" t="s">
        <v>8852</v>
      </c>
      <c r="C5611" s="2">
        <v>43708</v>
      </c>
      <c r="D5611" s="2">
        <v>43713</v>
      </c>
      <c r="E5611" s="1" t="s">
        <v>46</v>
      </c>
      <c r="F5611" s="1" t="s">
        <v>5580</v>
      </c>
      <c r="G5611" s="1" t="s">
        <v>5581</v>
      </c>
      <c r="H5611" s="1" t="s">
        <v>24</v>
      </c>
      <c r="I5611" s="1" t="s">
        <v>25</v>
      </c>
      <c r="J5611" s="1" t="s">
        <v>647</v>
      </c>
      <c r="K5611" s="1" t="s">
        <v>648</v>
      </c>
      <c r="L5611" s="1">
        <v>71203</v>
      </c>
      <c r="M5611" s="1" t="s">
        <v>28</v>
      </c>
      <c r="N5611" s="1" t="s">
        <v>2518</v>
      </c>
      <c r="O5611" s="1" t="s">
        <v>66</v>
      </c>
      <c r="P5611" s="1" t="s">
        <v>146</v>
      </c>
      <c r="Q5611" s="1" t="s">
        <v>2519</v>
      </c>
      <c r="R5611" s="1">
        <v>659.9</v>
      </c>
      <c r="S5611" s="1">
        <v>2</v>
      </c>
      <c r="T5611" s="1">
        <v>0</v>
      </c>
      <c r="U5611" s="1">
        <v>217.76699999999994</v>
      </c>
      <c r="V5611" s="3" t="str">
        <f>IF(M5611=People!$B$5,People!$A$5,IF(M5611=People!$B$4,People!$A$4,IF(M5611=People!$B$3,People!$A$3,IF(M5611=People!$B$2,People!$A$2,0))))</f>
        <v>Cassandra Brandow</v>
      </c>
      <c r="W5611" s="3" t="str">
        <f>IFERROR(INDEX(Returns!A:A,MATCH(B5611,Returns!B:B,0)),"No")</f>
        <v>No</v>
      </c>
    </row>
    <row r="5612" spans="1:23" x14ac:dyDescent="0.2">
      <c r="A5612" s="1">
        <v>5611</v>
      </c>
      <c r="B5612" t="s">
        <v>8853</v>
      </c>
      <c r="C5612" s="2">
        <v>43013</v>
      </c>
      <c r="D5612" s="2">
        <v>43015</v>
      </c>
      <c r="E5612" s="1" t="s">
        <v>170</v>
      </c>
      <c r="F5612" s="1" t="s">
        <v>702</v>
      </c>
      <c r="G5612" s="1" t="s">
        <v>703</v>
      </c>
      <c r="H5612" s="1" t="s">
        <v>24</v>
      </c>
      <c r="I5612" s="1" t="s">
        <v>25</v>
      </c>
      <c r="J5612" s="1" t="s">
        <v>883</v>
      </c>
      <c r="K5612" s="1" t="s">
        <v>440</v>
      </c>
      <c r="L5612" s="1">
        <v>45231</v>
      </c>
      <c r="M5612" s="1" t="s">
        <v>135</v>
      </c>
      <c r="N5612" s="1" t="s">
        <v>663</v>
      </c>
      <c r="O5612" s="1" t="s">
        <v>66</v>
      </c>
      <c r="P5612" s="1" t="s">
        <v>146</v>
      </c>
      <c r="Q5612" s="1" t="s">
        <v>664</v>
      </c>
      <c r="R5612" s="1">
        <v>53.040000000000006</v>
      </c>
      <c r="S5612" s="1">
        <v>3</v>
      </c>
      <c r="T5612" s="1">
        <v>0.2</v>
      </c>
      <c r="U5612" s="1">
        <v>-4.6409999999999982</v>
      </c>
      <c r="V5612" s="3" t="str">
        <f>IF(M5612=People!$B$5,People!$A$5,IF(M5612=People!$B$4,People!$A$4,IF(M5612=People!$B$3,People!$A$3,IF(M5612=People!$B$2,People!$A$2,0))))</f>
        <v>Chuck Magee</v>
      </c>
      <c r="W5612" s="3" t="str">
        <f>IFERROR(INDEX(Returns!A:A,MATCH(B5612,Returns!B:B,0)),"No")</f>
        <v>No</v>
      </c>
    </row>
    <row r="5613" spans="1:23" x14ac:dyDescent="0.2">
      <c r="A5613" s="1">
        <v>5612</v>
      </c>
      <c r="B5613" t="s">
        <v>8854</v>
      </c>
      <c r="C5613" s="2">
        <v>43695</v>
      </c>
      <c r="D5613" s="2">
        <v>43699</v>
      </c>
      <c r="E5613" s="1" t="s">
        <v>46</v>
      </c>
      <c r="F5613" s="1" t="s">
        <v>2138</v>
      </c>
      <c r="G5613" s="1" t="s">
        <v>2139</v>
      </c>
      <c r="H5613" s="1" t="s">
        <v>38</v>
      </c>
      <c r="I5613" s="1" t="s">
        <v>25</v>
      </c>
      <c r="J5613" s="1" t="s">
        <v>88</v>
      </c>
      <c r="K5613" s="1" t="s">
        <v>89</v>
      </c>
      <c r="L5613" s="1">
        <v>98105</v>
      </c>
      <c r="M5613" s="1" t="s">
        <v>41</v>
      </c>
      <c r="N5613" s="1" t="s">
        <v>2298</v>
      </c>
      <c r="O5613" s="1" t="s">
        <v>66</v>
      </c>
      <c r="P5613" s="1" t="s">
        <v>146</v>
      </c>
      <c r="Q5613" s="1" t="s">
        <v>3482</v>
      </c>
      <c r="R5613" s="1">
        <v>843.9</v>
      </c>
      <c r="S5613" s="1">
        <v>2</v>
      </c>
      <c r="T5613" s="1">
        <v>0</v>
      </c>
      <c r="U5613" s="1">
        <v>371.31600000000003</v>
      </c>
      <c r="V5613" s="3" t="str">
        <f>IF(M5613=People!$B$5,People!$A$5,IF(M5613=People!$B$4,People!$A$4,IF(M5613=People!$B$3,People!$A$3,IF(M5613=People!$B$2,People!$A$2,0))))</f>
        <v>Anna Andreadi</v>
      </c>
      <c r="W5613" s="3" t="str">
        <f>IFERROR(INDEX(Returns!A:A,MATCH(B5613,Returns!B:B,0)),"No")</f>
        <v>No</v>
      </c>
    </row>
    <row r="5614" spans="1:23" x14ac:dyDescent="0.2">
      <c r="A5614" s="1">
        <v>5613</v>
      </c>
      <c r="B5614" t="s">
        <v>8854</v>
      </c>
      <c r="C5614" s="2">
        <v>43695</v>
      </c>
      <c r="D5614" s="2">
        <v>43699</v>
      </c>
      <c r="E5614" s="1" t="s">
        <v>46</v>
      </c>
      <c r="F5614" s="1" t="s">
        <v>2138</v>
      </c>
      <c r="G5614" s="1" t="s">
        <v>2139</v>
      </c>
      <c r="H5614" s="1" t="s">
        <v>38</v>
      </c>
      <c r="I5614" s="1" t="s">
        <v>25</v>
      </c>
      <c r="J5614" s="1" t="s">
        <v>88</v>
      </c>
      <c r="K5614" s="1" t="s">
        <v>89</v>
      </c>
      <c r="L5614" s="1">
        <v>98105</v>
      </c>
      <c r="M5614" s="1" t="s">
        <v>41</v>
      </c>
      <c r="N5614" s="1" t="s">
        <v>1927</v>
      </c>
      <c r="O5614" s="1" t="s">
        <v>66</v>
      </c>
      <c r="P5614" s="1" t="s">
        <v>146</v>
      </c>
      <c r="Q5614" s="1" t="s">
        <v>1928</v>
      </c>
      <c r="R5614" s="1">
        <v>1496.16</v>
      </c>
      <c r="S5614" s="1">
        <v>9</v>
      </c>
      <c r="T5614" s="1">
        <v>0</v>
      </c>
      <c r="U5614" s="1">
        <v>224.42400000000006</v>
      </c>
      <c r="V5614" s="3" t="str">
        <f>IF(M5614=People!$B$5,People!$A$5,IF(M5614=People!$B$4,People!$A$4,IF(M5614=People!$B$3,People!$A$3,IF(M5614=People!$B$2,People!$A$2,0))))</f>
        <v>Anna Andreadi</v>
      </c>
      <c r="W5614" s="3" t="str">
        <f>IFERROR(INDEX(Returns!A:A,MATCH(B5614,Returns!B:B,0)),"No")</f>
        <v>No</v>
      </c>
    </row>
    <row r="5615" spans="1:23" x14ac:dyDescent="0.2">
      <c r="A5615" s="1">
        <v>5614</v>
      </c>
      <c r="B5615" t="s">
        <v>8855</v>
      </c>
      <c r="C5615" s="2">
        <v>43133</v>
      </c>
      <c r="D5615" s="2">
        <v>43138</v>
      </c>
      <c r="E5615" s="1" t="s">
        <v>46</v>
      </c>
      <c r="F5615" s="1" t="s">
        <v>3169</v>
      </c>
      <c r="G5615" s="1" t="s">
        <v>3170</v>
      </c>
      <c r="H5615" s="1" t="s">
        <v>24</v>
      </c>
      <c r="I5615" s="1" t="s">
        <v>25</v>
      </c>
      <c r="J5615" s="1" t="s">
        <v>239</v>
      </c>
      <c r="K5615" s="1" t="s">
        <v>240</v>
      </c>
      <c r="L5615" s="1">
        <v>10011</v>
      </c>
      <c r="M5615" s="1" t="s">
        <v>135</v>
      </c>
      <c r="N5615" s="1" t="s">
        <v>5582</v>
      </c>
      <c r="O5615" s="1" t="s">
        <v>43</v>
      </c>
      <c r="P5615" s="1" t="s">
        <v>55</v>
      </c>
      <c r="Q5615" s="1" t="s">
        <v>5583</v>
      </c>
      <c r="R5615" s="1">
        <v>117.96</v>
      </c>
      <c r="S5615" s="1">
        <v>2</v>
      </c>
      <c r="T5615" s="1">
        <v>0</v>
      </c>
      <c r="U5615" s="1">
        <v>5.8979999999999961</v>
      </c>
      <c r="V5615" s="3" t="str">
        <f>IF(M5615=People!$B$5,People!$A$5,IF(M5615=People!$B$4,People!$A$4,IF(M5615=People!$B$3,People!$A$3,IF(M5615=People!$B$2,People!$A$2,0))))</f>
        <v>Chuck Magee</v>
      </c>
      <c r="W5615" s="3" t="str">
        <f>IFERROR(INDEX(Returns!A:A,MATCH(B5615,Returns!B:B,0)),"No")</f>
        <v>No</v>
      </c>
    </row>
    <row r="5616" spans="1:23" x14ac:dyDescent="0.2">
      <c r="A5616" s="1">
        <v>5615</v>
      </c>
      <c r="B5616" t="s">
        <v>8856</v>
      </c>
      <c r="C5616" s="2">
        <v>43335</v>
      </c>
      <c r="D5616" s="2">
        <v>43339</v>
      </c>
      <c r="E5616" s="1" t="s">
        <v>46</v>
      </c>
      <c r="F5616" s="1" t="s">
        <v>4797</v>
      </c>
      <c r="G5616" s="1" t="s">
        <v>4798</v>
      </c>
      <c r="H5616" s="1" t="s">
        <v>38</v>
      </c>
      <c r="I5616" s="1" t="s">
        <v>25</v>
      </c>
      <c r="J5616" s="1" t="s">
        <v>239</v>
      </c>
      <c r="K5616" s="1" t="s">
        <v>240</v>
      </c>
      <c r="L5616" s="1">
        <v>10035</v>
      </c>
      <c r="M5616" s="1" t="s">
        <v>135</v>
      </c>
      <c r="N5616" s="1" t="s">
        <v>1105</v>
      </c>
      <c r="O5616" s="1" t="s">
        <v>43</v>
      </c>
      <c r="P5616" s="1" t="s">
        <v>63</v>
      </c>
      <c r="Q5616" s="1" t="s">
        <v>1106</v>
      </c>
      <c r="R5616" s="1">
        <v>21.299999999999997</v>
      </c>
      <c r="S5616" s="1">
        <v>5</v>
      </c>
      <c r="T5616" s="1">
        <v>0</v>
      </c>
      <c r="U5616" s="1">
        <v>8.7330000000000005</v>
      </c>
      <c r="V5616" s="3" t="str">
        <f>IF(M5616=People!$B$5,People!$A$5,IF(M5616=People!$B$4,People!$A$4,IF(M5616=People!$B$3,People!$A$3,IF(M5616=People!$B$2,People!$A$2,0))))</f>
        <v>Chuck Magee</v>
      </c>
      <c r="W5616" s="3" t="str">
        <f>IFERROR(INDEX(Returns!A:A,MATCH(B5616,Returns!B:B,0)),"No")</f>
        <v>No</v>
      </c>
    </row>
    <row r="5617" spans="1:23" x14ac:dyDescent="0.2">
      <c r="A5617" s="1">
        <v>5616</v>
      </c>
      <c r="B5617" t="s">
        <v>8856</v>
      </c>
      <c r="C5617" s="2">
        <v>43335</v>
      </c>
      <c r="D5617" s="2">
        <v>43339</v>
      </c>
      <c r="E5617" s="1" t="s">
        <v>46</v>
      </c>
      <c r="F5617" s="1" t="s">
        <v>4797</v>
      </c>
      <c r="G5617" s="1" t="s">
        <v>4798</v>
      </c>
      <c r="H5617" s="1" t="s">
        <v>38</v>
      </c>
      <c r="I5617" s="1" t="s">
        <v>25</v>
      </c>
      <c r="J5617" s="1" t="s">
        <v>239</v>
      </c>
      <c r="K5617" s="1" t="s">
        <v>240</v>
      </c>
      <c r="L5617" s="1">
        <v>10035</v>
      </c>
      <c r="M5617" s="1" t="s">
        <v>135</v>
      </c>
      <c r="N5617" s="1" t="s">
        <v>321</v>
      </c>
      <c r="O5617" s="1" t="s">
        <v>43</v>
      </c>
      <c r="P5617" s="1" t="s">
        <v>73</v>
      </c>
      <c r="Q5617" s="1" t="s">
        <v>322</v>
      </c>
      <c r="R5617" s="1">
        <v>1040.8</v>
      </c>
      <c r="S5617" s="1">
        <v>5</v>
      </c>
      <c r="T5617" s="1">
        <v>0</v>
      </c>
      <c r="U5617" s="1">
        <v>281.01600000000008</v>
      </c>
      <c r="V5617" s="3" t="str">
        <f>IF(M5617=People!$B$5,People!$A$5,IF(M5617=People!$B$4,People!$A$4,IF(M5617=People!$B$3,People!$A$3,IF(M5617=People!$B$2,People!$A$2,0))))</f>
        <v>Chuck Magee</v>
      </c>
      <c r="W5617" s="3" t="str">
        <f>IFERROR(INDEX(Returns!A:A,MATCH(B5617,Returns!B:B,0)),"No")</f>
        <v>No</v>
      </c>
    </row>
    <row r="5618" spans="1:23" x14ac:dyDescent="0.2">
      <c r="A5618" s="1">
        <v>5617</v>
      </c>
      <c r="B5618" t="s">
        <v>8856</v>
      </c>
      <c r="C5618" s="2">
        <v>43335</v>
      </c>
      <c r="D5618" s="2">
        <v>43339</v>
      </c>
      <c r="E5618" s="1" t="s">
        <v>46</v>
      </c>
      <c r="F5618" s="1" t="s">
        <v>4797</v>
      </c>
      <c r="G5618" s="1" t="s">
        <v>4798</v>
      </c>
      <c r="H5618" s="1" t="s">
        <v>38</v>
      </c>
      <c r="I5618" s="1" t="s">
        <v>25</v>
      </c>
      <c r="J5618" s="1" t="s">
        <v>239</v>
      </c>
      <c r="K5618" s="1" t="s">
        <v>240</v>
      </c>
      <c r="L5618" s="1">
        <v>10035</v>
      </c>
      <c r="M5618" s="1" t="s">
        <v>135</v>
      </c>
      <c r="N5618" s="1" t="s">
        <v>1880</v>
      </c>
      <c r="O5618" s="1" t="s">
        <v>43</v>
      </c>
      <c r="P5618" s="1" t="s">
        <v>63</v>
      </c>
      <c r="Q5618" s="1" t="s">
        <v>1881</v>
      </c>
      <c r="R5618" s="1">
        <v>29.339999999999996</v>
      </c>
      <c r="S5618" s="1">
        <v>6</v>
      </c>
      <c r="T5618" s="1">
        <v>0</v>
      </c>
      <c r="U5618" s="1">
        <v>7.9218000000000002</v>
      </c>
      <c r="V5618" s="3" t="str">
        <f>IF(M5618=People!$B$5,People!$A$5,IF(M5618=People!$B$4,People!$A$4,IF(M5618=People!$B$3,People!$A$3,IF(M5618=People!$B$2,People!$A$2,0))))</f>
        <v>Chuck Magee</v>
      </c>
      <c r="W5618" s="3" t="str">
        <f>IFERROR(INDEX(Returns!A:A,MATCH(B5618,Returns!B:B,0)),"No")</f>
        <v>No</v>
      </c>
    </row>
    <row r="5619" spans="1:23" x14ac:dyDescent="0.2">
      <c r="A5619" s="1">
        <v>5618</v>
      </c>
      <c r="B5619" t="s">
        <v>8857</v>
      </c>
      <c r="C5619" s="2">
        <v>43646</v>
      </c>
      <c r="D5619" s="2">
        <v>43650</v>
      </c>
      <c r="E5619" s="1" t="s">
        <v>46</v>
      </c>
      <c r="F5619" s="1" t="s">
        <v>36</v>
      </c>
      <c r="G5619" s="1" t="s">
        <v>37</v>
      </c>
      <c r="H5619" s="1" t="s">
        <v>38</v>
      </c>
      <c r="I5619" s="1" t="s">
        <v>25</v>
      </c>
      <c r="J5619" s="1" t="s">
        <v>299</v>
      </c>
      <c r="K5619" s="1" t="s">
        <v>300</v>
      </c>
      <c r="L5619" s="1">
        <v>38109</v>
      </c>
      <c r="M5619" s="1" t="s">
        <v>28</v>
      </c>
      <c r="N5619" s="1" t="s">
        <v>3632</v>
      </c>
      <c r="O5619" s="1" t="s">
        <v>30</v>
      </c>
      <c r="P5619" s="1" t="s">
        <v>60</v>
      </c>
      <c r="Q5619" s="1" t="s">
        <v>3633</v>
      </c>
      <c r="R5619" s="1">
        <v>19.52</v>
      </c>
      <c r="S5619" s="1">
        <v>2</v>
      </c>
      <c r="T5619" s="1">
        <v>0.2</v>
      </c>
      <c r="U5619" s="1">
        <v>5.3680000000000012</v>
      </c>
      <c r="V5619" s="3" t="str">
        <f>IF(M5619=People!$B$5,People!$A$5,IF(M5619=People!$B$4,People!$A$4,IF(M5619=People!$B$3,People!$A$3,IF(M5619=People!$B$2,People!$A$2,0))))</f>
        <v>Cassandra Brandow</v>
      </c>
      <c r="W5619" s="3" t="str">
        <f>IFERROR(INDEX(Returns!A:A,MATCH(B5619,Returns!B:B,0)),"No")</f>
        <v>No</v>
      </c>
    </row>
    <row r="5620" spans="1:23" x14ac:dyDescent="0.2">
      <c r="A5620" s="1">
        <v>5619</v>
      </c>
      <c r="B5620" t="s">
        <v>8858</v>
      </c>
      <c r="C5620" s="2">
        <v>42996</v>
      </c>
      <c r="D5620" s="2">
        <v>42999</v>
      </c>
      <c r="E5620" s="1" t="s">
        <v>170</v>
      </c>
      <c r="F5620" s="1" t="s">
        <v>3395</v>
      </c>
      <c r="G5620" s="1" t="s">
        <v>3396</v>
      </c>
      <c r="H5620" s="1" t="s">
        <v>24</v>
      </c>
      <c r="I5620" s="1" t="s">
        <v>25</v>
      </c>
      <c r="J5620" s="1" t="s">
        <v>833</v>
      </c>
      <c r="K5620" s="1" t="s">
        <v>40</v>
      </c>
      <c r="L5620" s="1">
        <v>92105</v>
      </c>
      <c r="M5620" s="1" t="s">
        <v>41</v>
      </c>
      <c r="N5620" s="1" t="s">
        <v>106</v>
      </c>
      <c r="O5620" s="1" t="s">
        <v>43</v>
      </c>
      <c r="P5620" s="1" t="s">
        <v>55</v>
      </c>
      <c r="Q5620" s="1" t="s">
        <v>107</v>
      </c>
      <c r="R5620" s="1">
        <v>443.92</v>
      </c>
      <c r="S5620" s="1">
        <v>4</v>
      </c>
      <c r="T5620" s="1">
        <v>0</v>
      </c>
      <c r="U5620" s="1">
        <v>8.8783999999999992</v>
      </c>
      <c r="V5620" s="3" t="str">
        <f>IF(M5620=People!$B$5,People!$A$5,IF(M5620=People!$B$4,People!$A$4,IF(M5620=People!$B$3,People!$A$3,IF(M5620=People!$B$2,People!$A$2,0))))</f>
        <v>Anna Andreadi</v>
      </c>
      <c r="W5620" s="3" t="str">
        <f>IFERROR(INDEX(Returns!A:A,MATCH(B5620,Returns!B:B,0)),"No")</f>
        <v>No</v>
      </c>
    </row>
    <row r="5621" spans="1:23" x14ac:dyDescent="0.2">
      <c r="A5621" s="1">
        <v>5620</v>
      </c>
      <c r="B5621" t="s">
        <v>8859</v>
      </c>
      <c r="C5621" s="2">
        <v>43368</v>
      </c>
      <c r="D5621" s="2">
        <v>43373</v>
      </c>
      <c r="E5621" s="1" t="s">
        <v>46</v>
      </c>
      <c r="F5621" s="1" t="s">
        <v>1993</v>
      </c>
      <c r="G5621" s="1" t="s">
        <v>1994</v>
      </c>
      <c r="H5621" s="1" t="s">
        <v>38</v>
      </c>
      <c r="I5621" s="1" t="s">
        <v>25</v>
      </c>
      <c r="J5621" s="1" t="s">
        <v>5344</v>
      </c>
      <c r="K5621" s="1" t="s">
        <v>105</v>
      </c>
      <c r="L5621" s="1">
        <v>54601</v>
      </c>
      <c r="M5621" s="1" t="s">
        <v>97</v>
      </c>
      <c r="N5621" s="1" t="s">
        <v>1033</v>
      </c>
      <c r="O5621" s="1" t="s">
        <v>66</v>
      </c>
      <c r="P5621" s="1" t="s">
        <v>146</v>
      </c>
      <c r="Q5621" s="1" t="s">
        <v>1034</v>
      </c>
      <c r="R5621" s="1">
        <v>499.95</v>
      </c>
      <c r="S5621" s="1">
        <v>5</v>
      </c>
      <c r="T5621" s="1">
        <v>0</v>
      </c>
      <c r="U5621" s="1">
        <v>174.98249999999999</v>
      </c>
      <c r="V5621" s="3" t="str">
        <f>IF(M5621=People!$B$5,People!$A$5,IF(M5621=People!$B$4,People!$A$4,IF(M5621=People!$B$3,People!$A$3,IF(M5621=People!$B$2,People!$A$2,0))))</f>
        <v>Kelly Williams</v>
      </c>
      <c r="W5621" s="3" t="str">
        <f>IFERROR(INDEX(Returns!A:A,MATCH(B5621,Returns!B:B,0)),"No")</f>
        <v>No</v>
      </c>
    </row>
    <row r="5622" spans="1:23" x14ac:dyDescent="0.2">
      <c r="A5622" s="1">
        <v>5621</v>
      </c>
      <c r="B5622" t="s">
        <v>8859</v>
      </c>
      <c r="C5622" s="2">
        <v>43368</v>
      </c>
      <c r="D5622" s="2">
        <v>43373</v>
      </c>
      <c r="E5622" s="1" t="s">
        <v>46</v>
      </c>
      <c r="F5622" s="1" t="s">
        <v>1993</v>
      </c>
      <c r="G5622" s="1" t="s">
        <v>1994</v>
      </c>
      <c r="H5622" s="1" t="s">
        <v>38</v>
      </c>
      <c r="I5622" s="1" t="s">
        <v>25</v>
      </c>
      <c r="J5622" s="1" t="s">
        <v>5344</v>
      </c>
      <c r="K5622" s="1" t="s">
        <v>105</v>
      </c>
      <c r="L5622" s="1">
        <v>54601</v>
      </c>
      <c r="M5622" s="1" t="s">
        <v>97</v>
      </c>
      <c r="N5622" s="1" t="s">
        <v>4116</v>
      </c>
      <c r="O5622" s="1" t="s">
        <v>43</v>
      </c>
      <c r="P5622" s="1" t="s">
        <v>63</v>
      </c>
      <c r="Q5622" s="1" t="s">
        <v>4117</v>
      </c>
      <c r="R5622" s="1">
        <v>3.04</v>
      </c>
      <c r="S5622" s="1">
        <v>1</v>
      </c>
      <c r="T5622" s="1">
        <v>0</v>
      </c>
      <c r="U5622" s="1">
        <v>1.0335999999999999</v>
      </c>
      <c r="V5622" s="3" t="str">
        <f>IF(M5622=People!$B$5,People!$A$5,IF(M5622=People!$B$4,People!$A$4,IF(M5622=People!$B$3,People!$A$3,IF(M5622=People!$B$2,People!$A$2,0))))</f>
        <v>Kelly Williams</v>
      </c>
      <c r="W5622" s="3" t="str">
        <f>IFERROR(INDEX(Returns!A:A,MATCH(B5622,Returns!B:B,0)),"No")</f>
        <v>No</v>
      </c>
    </row>
    <row r="5623" spans="1:23" x14ac:dyDescent="0.2">
      <c r="A5623" s="1">
        <v>5622</v>
      </c>
      <c r="B5623" t="s">
        <v>8859</v>
      </c>
      <c r="C5623" s="2">
        <v>43368</v>
      </c>
      <c r="D5623" s="2">
        <v>43373</v>
      </c>
      <c r="E5623" s="1" t="s">
        <v>46</v>
      </c>
      <c r="F5623" s="1" t="s">
        <v>1993</v>
      </c>
      <c r="G5623" s="1" t="s">
        <v>1994</v>
      </c>
      <c r="H5623" s="1" t="s">
        <v>38</v>
      </c>
      <c r="I5623" s="1" t="s">
        <v>25</v>
      </c>
      <c r="J5623" s="1" t="s">
        <v>5344</v>
      </c>
      <c r="K5623" s="1" t="s">
        <v>105</v>
      </c>
      <c r="L5623" s="1">
        <v>54601</v>
      </c>
      <c r="M5623" s="1" t="s">
        <v>97</v>
      </c>
      <c r="N5623" s="1" t="s">
        <v>184</v>
      </c>
      <c r="O5623" s="1" t="s">
        <v>30</v>
      </c>
      <c r="P5623" s="1" t="s">
        <v>34</v>
      </c>
      <c r="Q5623" s="1" t="s">
        <v>185</v>
      </c>
      <c r="R5623" s="1">
        <v>201.96</v>
      </c>
      <c r="S5623" s="1">
        <v>2</v>
      </c>
      <c r="T5623" s="1">
        <v>0</v>
      </c>
      <c r="U5623" s="1">
        <v>50.490000000000009</v>
      </c>
      <c r="V5623" s="3" t="str">
        <f>IF(M5623=People!$B$5,People!$A$5,IF(M5623=People!$B$4,People!$A$4,IF(M5623=People!$B$3,People!$A$3,IF(M5623=People!$B$2,People!$A$2,0))))</f>
        <v>Kelly Williams</v>
      </c>
      <c r="W5623" s="3" t="str">
        <f>IFERROR(INDEX(Returns!A:A,MATCH(B5623,Returns!B:B,0)),"No")</f>
        <v>No</v>
      </c>
    </row>
    <row r="5624" spans="1:23" x14ac:dyDescent="0.2">
      <c r="A5624" s="1">
        <v>5623</v>
      </c>
      <c r="B5624" t="s">
        <v>8859</v>
      </c>
      <c r="C5624" s="2">
        <v>43368</v>
      </c>
      <c r="D5624" s="2">
        <v>43373</v>
      </c>
      <c r="E5624" s="1" t="s">
        <v>46</v>
      </c>
      <c r="F5624" s="1" t="s">
        <v>1993</v>
      </c>
      <c r="G5624" s="1" t="s">
        <v>1994</v>
      </c>
      <c r="H5624" s="1" t="s">
        <v>38</v>
      </c>
      <c r="I5624" s="1" t="s">
        <v>25</v>
      </c>
      <c r="J5624" s="1" t="s">
        <v>5344</v>
      </c>
      <c r="K5624" s="1" t="s">
        <v>105</v>
      </c>
      <c r="L5624" s="1">
        <v>54601</v>
      </c>
      <c r="M5624" s="1" t="s">
        <v>97</v>
      </c>
      <c r="N5624" s="1" t="s">
        <v>4706</v>
      </c>
      <c r="O5624" s="1" t="s">
        <v>30</v>
      </c>
      <c r="P5624" s="1" t="s">
        <v>60</v>
      </c>
      <c r="Q5624" s="1" t="s">
        <v>4707</v>
      </c>
      <c r="R5624" s="1">
        <v>68.64</v>
      </c>
      <c r="S5624" s="1">
        <v>11</v>
      </c>
      <c r="T5624" s="1">
        <v>0</v>
      </c>
      <c r="U5624" s="1">
        <v>17.160000000000004</v>
      </c>
      <c r="V5624" s="3" t="str">
        <f>IF(M5624=People!$B$5,People!$A$5,IF(M5624=People!$B$4,People!$A$4,IF(M5624=People!$B$3,People!$A$3,IF(M5624=People!$B$2,People!$A$2,0))))</f>
        <v>Kelly Williams</v>
      </c>
      <c r="W5624" s="3" t="str">
        <f>IFERROR(INDEX(Returns!A:A,MATCH(B5624,Returns!B:B,0)),"No")</f>
        <v>No</v>
      </c>
    </row>
    <row r="5625" spans="1:23" x14ac:dyDescent="0.2">
      <c r="A5625" s="1">
        <v>5624</v>
      </c>
      <c r="B5625" t="s">
        <v>8860</v>
      </c>
      <c r="C5625" s="2">
        <v>43397</v>
      </c>
      <c r="D5625" s="2">
        <v>43401</v>
      </c>
      <c r="E5625" s="1" t="s">
        <v>21</v>
      </c>
      <c r="F5625" s="1" t="s">
        <v>743</v>
      </c>
      <c r="G5625" s="1" t="s">
        <v>744</v>
      </c>
      <c r="H5625" s="1" t="s">
        <v>38</v>
      </c>
      <c r="I5625" s="1" t="s">
        <v>25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3478</v>
      </c>
      <c r="O5625" s="1" t="s">
        <v>66</v>
      </c>
      <c r="P5625" s="1" t="s">
        <v>146</v>
      </c>
      <c r="Q5625" s="1" t="s">
        <v>3479</v>
      </c>
      <c r="R5625" s="1">
        <v>100</v>
      </c>
      <c r="S5625" s="1">
        <v>4</v>
      </c>
      <c r="T5625" s="1">
        <v>0</v>
      </c>
      <c r="U5625" s="1">
        <v>21</v>
      </c>
      <c r="V5625" s="3" t="str">
        <f>IF(M5625=People!$B$5,People!$A$5,IF(M5625=People!$B$4,People!$A$4,IF(M5625=People!$B$3,People!$A$3,IF(M5625=People!$B$2,People!$A$2,0))))</f>
        <v>Anna Andreadi</v>
      </c>
      <c r="W5625" s="3" t="str">
        <f>IFERROR(INDEX(Returns!A:A,MATCH(B5625,Returns!B:B,0)),"No")</f>
        <v>No</v>
      </c>
    </row>
    <row r="5626" spans="1:23" x14ac:dyDescent="0.2">
      <c r="A5626" s="1">
        <v>5625</v>
      </c>
      <c r="B5626" t="s">
        <v>8860</v>
      </c>
      <c r="C5626" s="2">
        <v>43397</v>
      </c>
      <c r="D5626" s="2">
        <v>43401</v>
      </c>
      <c r="E5626" s="1" t="s">
        <v>21</v>
      </c>
      <c r="F5626" s="1" t="s">
        <v>743</v>
      </c>
      <c r="G5626" s="1" t="s">
        <v>744</v>
      </c>
      <c r="H5626" s="1" t="s">
        <v>38</v>
      </c>
      <c r="I5626" s="1" t="s">
        <v>25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4273</v>
      </c>
      <c r="O5626" s="1" t="s">
        <v>66</v>
      </c>
      <c r="P5626" s="1" t="s">
        <v>146</v>
      </c>
      <c r="Q5626" s="1" t="s">
        <v>4274</v>
      </c>
      <c r="R5626" s="1">
        <v>359.98</v>
      </c>
      <c r="S5626" s="1">
        <v>2</v>
      </c>
      <c r="T5626" s="1">
        <v>0</v>
      </c>
      <c r="U5626" s="1">
        <v>21.598799999999983</v>
      </c>
      <c r="V5626" s="3" t="str">
        <f>IF(M5626=People!$B$5,People!$A$5,IF(M5626=People!$B$4,People!$A$4,IF(M5626=People!$B$3,People!$A$3,IF(M5626=People!$B$2,People!$A$2,0))))</f>
        <v>Anna Andreadi</v>
      </c>
      <c r="W5626" s="3" t="str">
        <f>IFERROR(INDEX(Returns!A:A,MATCH(B5626,Returns!B:B,0)),"No")</f>
        <v>No</v>
      </c>
    </row>
    <row r="5627" spans="1:23" x14ac:dyDescent="0.2">
      <c r="A5627" s="1">
        <v>5626</v>
      </c>
      <c r="B5627" t="s">
        <v>8861</v>
      </c>
      <c r="C5627" s="2">
        <v>42642</v>
      </c>
      <c r="D5627" s="2">
        <v>42644</v>
      </c>
      <c r="E5627" s="1" t="s">
        <v>21</v>
      </c>
      <c r="F5627" s="1" t="s">
        <v>3140</v>
      </c>
      <c r="G5627" s="1" t="s">
        <v>3141</v>
      </c>
      <c r="H5627" s="1" t="s">
        <v>94</v>
      </c>
      <c r="I5627" s="1" t="s">
        <v>25</v>
      </c>
      <c r="J5627" s="1" t="s">
        <v>88</v>
      </c>
      <c r="K5627" s="1" t="s">
        <v>89</v>
      </c>
      <c r="L5627" s="1">
        <v>98115</v>
      </c>
      <c r="M5627" s="1" t="s">
        <v>41</v>
      </c>
      <c r="N5627" s="1" t="s">
        <v>233</v>
      </c>
      <c r="O5627" s="1" t="s">
        <v>30</v>
      </c>
      <c r="P5627" s="1" t="s">
        <v>60</v>
      </c>
      <c r="Q5627" s="1" t="s">
        <v>234</v>
      </c>
      <c r="R5627" s="1">
        <v>6.16</v>
      </c>
      <c r="S5627" s="1">
        <v>2</v>
      </c>
      <c r="T5627" s="1">
        <v>0</v>
      </c>
      <c r="U5627" s="1">
        <v>2.9567999999999999</v>
      </c>
      <c r="V5627" s="3" t="str">
        <f>IF(M5627=People!$B$5,People!$A$5,IF(M5627=People!$B$4,People!$A$4,IF(M5627=People!$B$3,People!$A$3,IF(M5627=People!$B$2,People!$A$2,0))))</f>
        <v>Anna Andreadi</v>
      </c>
      <c r="W5627" s="3" t="str">
        <f>IFERROR(INDEX(Returns!A:A,MATCH(B5627,Returns!B:B,0)),"No")</f>
        <v>No</v>
      </c>
    </row>
    <row r="5628" spans="1:23" x14ac:dyDescent="0.2">
      <c r="A5628" s="1">
        <v>5627</v>
      </c>
      <c r="B5628" t="s">
        <v>8861</v>
      </c>
      <c r="C5628" s="2">
        <v>42642</v>
      </c>
      <c r="D5628" s="2">
        <v>42644</v>
      </c>
      <c r="E5628" s="1" t="s">
        <v>21</v>
      </c>
      <c r="F5628" s="1" t="s">
        <v>3140</v>
      </c>
      <c r="G5628" s="1" t="s">
        <v>3141</v>
      </c>
      <c r="H5628" s="1" t="s">
        <v>94</v>
      </c>
      <c r="I5628" s="1" t="s">
        <v>25</v>
      </c>
      <c r="J5628" s="1" t="s">
        <v>88</v>
      </c>
      <c r="K5628" s="1" t="s">
        <v>89</v>
      </c>
      <c r="L5628" s="1">
        <v>98115</v>
      </c>
      <c r="M5628" s="1" t="s">
        <v>41</v>
      </c>
      <c r="N5628" s="1" t="s">
        <v>3152</v>
      </c>
      <c r="O5628" s="1" t="s">
        <v>30</v>
      </c>
      <c r="P5628" s="1" t="s">
        <v>52</v>
      </c>
      <c r="Q5628" s="1" t="s">
        <v>3153</v>
      </c>
      <c r="R5628" s="1">
        <v>2348.8200000000002</v>
      </c>
      <c r="S5628" s="1">
        <v>9</v>
      </c>
      <c r="T5628" s="1">
        <v>0</v>
      </c>
      <c r="U5628" s="1">
        <v>399.29939999999976</v>
      </c>
      <c r="V5628" s="3" t="str">
        <f>IF(M5628=People!$B$5,People!$A$5,IF(M5628=People!$B$4,People!$A$4,IF(M5628=People!$B$3,People!$A$3,IF(M5628=People!$B$2,People!$A$2,0))))</f>
        <v>Anna Andreadi</v>
      </c>
      <c r="W5628" s="3" t="str">
        <f>IFERROR(INDEX(Returns!A:A,MATCH(B5628,Returns!B:B,0)),"No")</f>
        <v>No</v>
      </c>
    </row>
    <row r="5629" spans="1:23" x14ac:dyDescent="0.2">
      <c r="A5629" s="1">
        <v>5628</v>
      </c>
      <c r="B5629" t="s">
        <v>8862</v>
      </c>
      <c r="C5629" s="2">
        <v>43642</v>
      </c>
      <c r="D5629" s="2">
        <v>43647</v>
      </c>
      <c r="E5629" s="1" t="s">
        <v>46</v>
      </c>
      <c r="F5629" s="1" t="s">
        <v>842</v>
      </c>
      <c r="G5629" s="1" t="s">
        <v>843</v>
      </c>
      <c r="H5629" s="1" t="s">
        <v>38</v>
      </c>
      <c r="I5629" s="1" t="s">
        <v>25</v>
      </c>
      <c r="J5629" s="1" t="s">
        <v>1238</v>
      </c>
      <c r="K5629" s="1" t="s">
        <v>50</v>
      </c>
      <c r="L5629" s="1">
        <v>33180</v>
      </c>
      <c r="M5629" s="1" t="s">
        <v>28</v>
      </c>
      <c r="N5629" s="1" t="s">
        <v>939</v>
      </c>
      <c r="O5629" s="1" t="s">
        <v>43</v>
      </c>
      <c r="P5629" s="1" t="s">
        <v>44</v>
      </c>
      <c r="Q5629" s="1" t="s">
        <v>940</v>
      </c>
      <c r="R5629" s="1">
        <v>13.872000000000002</v>
      </c>
      <c r="S5629" s="1">
        <v>6</v>
      </c>
      <c r="T5629" s="1">
        <v>0.2</v>
      </c>
      <c r="U5629" s="1">
        <v>4.6818000000000008</v>
      </c>
      <c r="V5629" s="3" t="str">
        <f>IF(M5629=People!$B$5,People!$A$5,IF(M5629=People!$B$4,People!$A$4,IF(M5629=People!$B$3,People!$A$3,IF(M5629=People!$B$2,People!$A$2,0))))</f>
        <v>Cassandra Brandow</v>
      </c>
      <c r="W5629" s="3" t="str">
        <f>IFERROR(INDEX(Returns!A:A,MATCH(B5629,Returns!B:B,0)),"No")</f>
        <v>No</v>
      </c>
    </row>
    <row r="5630" spans="1:23" x14ac:dyDescent="0.2">
      <c r="A5630" s="1">
        <v>5629</v>
      </c>
      <c r="B5630" t="s">
        <v>8862</v>
      </c>
      <c r="C5630" s="2">
        <v>43642</v>
      </c>
      <c r="D5630" s="2">
        <v>43647</v>
      </c>
      <c r="E5630" s="1" t="s">
        <v>46</v>
      </c>
      <c r="F5630" s="1" t="s">
        <v>842</v>
      </c>
      <c r="G5630" s="1" t="s">
        <v>843</v>
      </c>
      <c r="H5630" s="1" t="s">
        <v>38</v>
      </c>
      <c r="I5630" s="1" t="s">
        <v>25</v>
      </c>
      <c r="J5630" s="1" t="s">
        <v>1238</v>
      </c>
      <c r="K5630" s="1" t="s">
        <v>50</v>
      </c>
      <c r="L5630" s="1">
        <v>33180</v>
      </c>
      <c r="M5630" s="1" t="s">
        <v>28</v>
      </c>
      <c r="N5630" s="1" t="s">
        <v>5584</v>
      </c>
      <c r="O5630" s="1" t="s">
        <v>30</v>
      </c>
      <c r="P5630" s="1" t="s">
        <v>34</v>
      </c>
      <c r="Q5630" s="1" t="s">
        <v>5585</v>
      </c>
      <c r="R5630" s="1">
        <v>273.55200000000002</v>
      </c>
      <c r="S5630" s="1">
        <v>3</v>
      </c>
      <c r="T5630" s="1">
        <v>0.2</v>
      </c>
      <c r="U5630" s="1">
        <v>-13.677599999999998</v>
      </c>
      <c r="V5630" s="3" t="str">
        <f>IF(M5630=People!$B$5,People!$A$5,IF(M5630=People!$B$4,People!$A$4,IF(M5630=People!$B$3,People!$A$3,IF(M5630=People!$B$2,People!$A$2,0))))</f>
        <v>Cassandra Brandow</v>
      </c>
      <c r="W5630" s="3" t="str">
        <f>IFERROR(INDEX(Returns!A:A,MATCH(B5630,Returns!B:B,0)),"No")</f>
        <v>No</v>
      </c>
    </row>
    <row r="5631" spans="1:23" x14ac:dyDescent="0.2">
      <c r="A5631" s="1">
        <v>5630</v>
      </c>
      <c r="B5631" t="s">
        <v>8863</v>
      </c>
      <c r="C5631" s="2">
        <v>43333</v>
      </c>
      <c r="D5631" s="2">
        <v>43335</v>
      </c>
      <c r="E5631" s="1" t="s">
        <v>21</v>
      </c>
      <c r="F5631" s="1" t="s">
        <v>389</v>
      </c>
      <c r="G5631" s="1" t="s">
        <v>390</v>
      </c>
      <c r="H5631" s="1" t="s">
        <v>94</v>
      </c>
      <c r="I5631" s="1" t="s">
        <v>25</v>
      </c>
      <c r="J5631" s="1" t="s">
        <v>133</v>
      </c>
      <c r="K5631" s="1" t="s">
        <v>134</v>
      </c>
      <c r="L5631" s="1">
        <v>19143</v>
      </c>
      <c r="M5631" s="1" t="s">
        <v>135</v>
      </c>
      <c r="N5631" s="1" t="s">
        <v>3238</v>
      </c>
      <c r="O5631" s="1" t="s">
        <v>30</v>
      </c>
      <c r="P5631" s="1" t="s">
        <v>52</v>
      </c>
      <c r="Q5631" s="1" t="s">
        <v>3239</v>
      </c>
      <c r="R5631" s="1">
        <v>815.29199999999992</v>
      </c>
      <c r="S5631" s="1">
        <v>9</v>
      </c>
      <c r="T5631" s="1">
        <v>0.4</v>
      </c>
      <c r="U5631" s="1">
        <v>-339.7050000000001</v>
      </c>
      <c r="V5631" s="3" t="str">
        <f>IF(M5631=People!$B$5,People!$A$5,IF(M5631=People!$B$4,People!$A$4,IF(M5631=People!$B$3,People!$A$3,IF(M5631=People!$B$2,People!$A$2,0))))</f>
        <v>Chuck Magee</v>
      </c>
      <c r="W5631" s="3" t="str">
        <f>IFERROR(INDEX(Returns!A:A,MATCH(B5631,Returns!B:B,0)),"No")</f>
        <v>No</v>
      </c>
    </row>
    <row r="5632" spans="1:23" x14ac:dyDescent="0.2">
      <c r="A5632" s="1">
        <v>5631</v>
      </c>
      <c r="B5632" t="s">
        <v>8864</v>
      </c>
      <c r="C5632" s="2">
        <v>42411</v>
      </c>
      <c r="D5632" s="2">
        <v>42415</v>
      </c>
      <c r="E5632" s="1" t="s">
        <v>46</v>
      </c>
      <c r="F5632" s="1" t="s">
        <v>1294</v>
      </c>
      <c r="G5632" s="1" t="s">
        <v>1295</v>
      </c>
      <c r="H5632" s="1" t="s">
        <v>24</v>
      </c>
      <c r="I5632" s="1" t="s">
        <v>25</v>
      </c>
      <c r="J5632" s="1" t="s">
        <v>3905</v>
      </c>
      <c r="K5632" s="1" t="s">
        <v>287</v>
      </c>
      <c r="L5632" s="1">
        <v>23320</v>
      </c>
      <c r="M5632" s="1" t="s">
        <v>28</v>
      </c>
      <c r="N5632" s="1" t="s">
        <v>1597</v>
      </c>
      <c r="O5632" s="1" t="s">
        <v>66</v>
      </c>
      <c r="P5632" s="1" t="s">
        <v>146</v>
      </c>
      <c r="Q5632" s="1" t="s">
        <v>1598</v>
      </c>
      <c r="R5632" s="1">
        <v>234.45000000000002</v>
      </c>
      <c r="S5632" s="1">
        <v>3</v>
      </c>
      <c r="T5632" s="1">
        <v>0</v>
      </c>
      <c r="U5632" s="1">
        <v>103.15800000000003</v>
      </c>
      <c r="V5632" s="3" t="str">
        <f>IF(M5632=People!$B$5,People!$A$5,IF(M5632=People!$B$4,People!$A$4,IF(M5632=People!$B$3,People!$A$3,IF(M5632=People!$B$2,People!$A$2,0))))</f>
        <v>Cassandra Brandow</v>
      </c>
      <c r="W5632" s="3" t="str">
        <f>IFERROR(INDEX(Returns!A:A,MATCH(B5632,Returns!B:B,0)),"No")</f>
        <v>No</v>
      </c>
    </row>
    <row r="5633" spans="1:23" x14ac:dyDescent="0.2">
      <c r="A5633" s="1">
        <v>5632</v>
      </c>
      <c r="B5633" t="s">
        <v>8864</v>
      </c>
      <c r="C5633" s="2">
        <v>42411</v>
      </c>
      <c r="D5633" s="2">
        <v>42415</v>
      </c>
      <c r="E5633" s="1" t="s">
        <v>46</v>
      </c>
      <c r="F5633" s="1" t="s">
        <v>1294</v>
      </c>
      <c r="G5633" s="1" t="s">
        <v>1295</v>
      </c>
      <c r="H5633" s="1" t="s">
        <v>24</v>
      </c>
      <c r="I5633" s="1" t="s">
        <v>25</v>
      </c>
      <c r="J5633" s="1" t="s">
        <v>3905</v>
      </c>
      <c r="K5633" s="1" t="s">
        <v>287</v>
      </c>
      <c r="L5633" s="1">
        <v>23320</v>
      </c>
      <c r="M5633" s="1" t="s">
        <v>28</v>
      </c>
      <c r="N5633" s="1" t="s">
        <v>3313</v>
      </c>
      <c r="O5633" s="1" t="s">
        <v>30</v>
      </c>
      <c r="P5633" s="1" t="s">
        <v>52</v>
      </c>
      <c r="Q5633" s="1" t="s">
        <v>3314</v>
      </c>
      <c r="R5633" s="1">
        <v>1256.22</v>
      </c>
      <c r="S5633" s="1">
        <v>6</v>
      </c>
      <c r="T5633" s="1">
        <v>0</v>
      </c>
      <c r="U5633" s="1">
        <v>75.37319999999994</v>
      </c>
      <c r="V5633" s="3" t="str">
        <f>IF(M5633=People!$B$5,People!$A$5,IF(M5633=People!$B$4,People!$A$4,IF(M5633=People!$B$3,People!$A$3,IF(M5633=People!$B$2,People!$A$2,0))))</f>
        <v>Cassandra Brandow</v>
      </c>
      <c r="W5633" s="3" t="str">
        <f>IFERROR(INDEX(Returns!A:A,MATCH(B5633,Returns!B:B,0)),"No")</f>
        <v>No</v>
      </c>
    </row>
    <row r="5634" spans="1:23" x14ac:dyDescent="0.2">
      <c r="A5634" s="1">
        <v>5633</v>
      </c>
      <c r="B5634" t="s">
        <v>8864</v>
      </c>
      <c r="C5634" s="2">
        <v>42411</v>
      </c>
      <c r="D5634" s="2">
        <v>42415</v>
      </c>
      <c r="E5634" s="1" t="s">
        <v>46</v>
      </c>
      <c r="F5634" s="1" t="s">
        <v>1294</v>
      </c>
      <c r="G5634" s="1" t="s">
        <v>1295</v>
      </c>
      <c r="H5634" s="1" t="s">
        <v>24</v>
      </c>
      <c r="I5634" s="1" t="s">
        <v>25</v>
      </c>
      <c r="J5634" s="1" t="s">
        <v>3905</v>
      </c>
      <c r="K5634" s="1" t="s">
        <v>287</v>
      </c>
      <c r="L5634" s="1">
        <v>23320</v>
      </c>
      <c r="M5634" s="1" t="s">
        <v>28</v>
      </c>
      <c r="N5634" s="1" t="s">
        <v>209</v>
      </c>
      <c r="O5634" s="1" t="s">
        <v>43</v>
      </c>
      <c r="P5634" s="1" t="s">
        <v>70</v>
      </c>
      <c r="Q5634" s="1" t="s">
        <v>210</v>
      </c>
      <c r="R5634" s="1">
        <v>17.46</v>
      </c>
      <c r="S5634" s="1">
        <v>2</v>
      </c>
      <c r="T5634" s="1">
        <v>0</v>
      </c>
      <c r="U5634" s="1">
        <v>8.2061999999999991</v>
      </c>
      <c r="V5634" s="3" t="str">
        <f>IF(M5634=People!$B$5,People!$A$5,IF(M5634=People!$B$4,People!$A$4,IF(M5634=People!$B$3,People!$A$3,IF(M5634=People!$B$2,People!$A$2,0))))</f>
        <v>Cassandra Brandow</v>
      </c>
      <c r="W5634" s="3" t="str">
        <f>IFERROR(INDEX(Returns!A:A,MATCH(B5634,Returns!B:B,0)),"No")</f>
        <v>No</v>
      </c>
    </row>
    <row r="5635" spans="1:23" x14ac:dyDescent="0.2">
      <c r="A5635" s="1">
        <v>5634</v>
      </c>
      <c r="B5635" t="s">
        <v>8865</v>
      </c>
      <c r="C5635" s="2">
        <v>43366</v>
      </c>
      <c r="D5635" s="2">
        <v>43371</v>
      </c>
      <c r="E5635" s="1" t="s">
        <v>21</v>
      </c>
      <c r="F5635" s="1" t="s">
        <v>4294</v>
      </c>
      <c r="G5635" s="1" t="s">
        <v>4295</v>
      </c>
      <c r="H5635" s="1" t="s">
        <v>94</v>
      </c>
      <c r="I5635" s="1" t="s">
        <v>25</v>
      </c>
      <c r="J5635" s="1" t="s">
        <v>239</v>
      </c>
      <c r="K5635" s="1" t="s">
        <v>240</v>
      </c>
      <c r="L5635" s="1">
        <v>10009</v>
      </c>
      <c r="M5635" s="1" t="s">
        <v>135</v>
      </c>
      <c r="N5635" s="1" t="s">
        <v>2073</v>
      </c>
      <c r="O5635" s="1" t="s">
        <v>43</v>
      </c>
      <c r="P5635" s="1" t="s">
        <v>70</v>
      </c>
      <c r="Q5635" s="1" t="s">
        <v>2074</v>
      </c>
      <c r="R5635" s="1">
        <v>10.528</v>
      </c>
      <c r="S5635" s="1">
        <v>7</v>
      </c>
      <c r="T5635" s="1">
        <v>0.2</v>
      </c>
      <c r="U5635" s="1">
        <v>3.6847999999999987</v>
      </c>
      <c r="V5635" s="3" t="str">
        <f>IF(M5635=People!$B$5,People!$A$5,IF(M5635=People!$B$4,People!$A$4,IF(M5635=People!$B$3,People!$A$3,IF(M5635=People!$B$2,People!$A$2,0))))</f>
        <v>Chuck Magee</v>
      </c>
      <c r="W5635" s="3" t="str">
        <f>IFERROR(INDEX(Returns!A:A,MATCH(B5635,Returns!B:B,0)),"No")</f>
        <v>No</v>
      </c>
    </row>
    <row r="5636" spans="1:23" x14ac:dyDescent="0.2">
      <c r="A5636" s="1">
        <v>5635</v>
      </c>
      <c r="B5636" t="s">
        <v>8866</v>
      </c>
      <c r="C5636" s="2">
        <v>43074</v>
      </c>
      <c r="D5636" s="2">
        <v>43075</v>
      </c>
      <c r="E5636" s="1" t="s">
        <v>170</v>
      </c>
      <c r="F5636" s="1" t="s">
        <v>4970</v>
      </c>
      <c r="G5636" s="1" t="s">
        <v>4971</v>
      </c>
      <c r="H5636" s="1" t="s">
        <v>94</v>
      </c>
      <c r="I5636" s="1" t="s">
        <v>25</v>
      </c>
      <c r="J5636" s="1" t="s">
        <v>5586</v>
      </c>
      <c r="K5636" s="1" t="s">
        <v>214</v>
      </c>
      <c r="L5636" s="1">
        <v>48104</v>
      </c>
      <c r="M5636" s="1" t="s">
        <v>97</v>
      </c>
      <c r="N5636" s="1" t="s">
        <v>3230</v>
      </c>
      <c r="O5636" s="1" t="s">
        <v>43</v>
      </c>
      <c r="P5636" s="1" t="s">
        <v>70</v>
      </c>
      <c r="Q5636" s="1" t="s">
        <v>3231</v>
      </c>
      <c r="R5636" s="1">
        <v>152.79999999999998</v>
      </c>
      <c r="S5636" s="1">
        <v>5</v>
      </c>
      <c r="T5636" s="1">
        <v>0</v>
      </c>
      <c r="U5636" s="1">
        <v>76.399999999999991</v>
      </c>
      <c r="V5636" s="3" t="str">
        <f>IF(M5636=People!$B$5,People!$A$5,IF(M5636=People!$B$4,People!$A$4,IF(M5636=People!$B$3,People!$A$3,IF(M5636=People!$B$2,People!$A$2,0))))</f>
        <v>Kelly Williams</v>
      </c>
      <c r="W5636" s="3" t="str">
        <f>IFERROR(INDEX(Returns!A:A,MATCH(B5636,Returns!B:B,0)),"No")</f>
        <v>No</v>
      </c>
    </row>
    <row r="5637" spans="1:23" x14ac:dyDescent="0.2">
      <c r="A5637" s="1">
        <v>5636</v>
      </c>
      <c r="B5637" t="s">
        <v>8867</v>
      </c>
      <c r="C5637" s="2">
        <v>43711</v>
      </c>
      <c r="D5637" s="2">
        <v>43716</v>
      </c>
      <c r="E5637" s="1" t="s">
        <v>46</v>
      </c>
      <c r="F5637" s="1" t="s">
        <v>2369</v>
      </c>
      <c r="G5637" s="1" t="s">
        <v>2370</v>
      </c>
      <c r="H5637" s="1" t="s">
        <v>94</v>
      </c>
      <c r="I5637" s="1" t="s">
        <v>25</v>
      </c>
      <c r="J5637" s="1" t="s">
        <v>5587</v>
      </c>
      <c r="K5637" s="1" t="s">
        <v>40</v>
      </c>
      <c r="L5637" s="1">
        <v>91941</v>
      </c>
      <c r="M5637" s="1" t="s">
        <v>41</v>
      </c>
      <c r="N5637" s="1" t="s">
        <v>1173</v>
      </c>
      <c r="O5637" s="1" t="s">
        <v>43</v>
      </c>
      <c r="P5637" s="1" t="s">
        <v>70</v>
      </c>
      <c r="Q5637" s="1" t="s">
        <v>1174</v>
      </c>
      <c r="R5637" s="1">
        <v>82.56</v>
      </c>
      <c r="S5637" s="1">
        <v>5</v>
      </c>
      <c r="T5637" s="1">
        <v>0.2</v>
      </c>
      <c r="U5637" s="1">
        <v>28.896000000000001</v>
      </c>
      <c r="V5637" s="3" t="str">
        <f>IF(M5637=People!$B$5,People!$A$5,IF(M5637=People!$B$4,People!$A$4,IF(M5637=People!$B$3,People!$A$3,IF(M5637=People!$B$2,People!$A$2,0))))</f>
        <v>Anna Andreadi</v>
      </c>
      <c r="W5637" s="3" t="str">
        <f>IFERROR(INDEX(Returns!A:A,MATCH(B5637,Returns!B:B,0)),"No")</f>
        <v>No</v>
      </c>
    </row>
    <row r="5638" spans="1:23" x14ac:dyDescent="0.2">
      <c r="A5638" s="1">
        <v>5637</v>
      </c>
      <c r="B5638" t="s">
        <v>8867</v>
      </c>
      <c r="C5638" s="2">
        <v>43711</v>
      </c>
      <c r="D5638" s="2">
        <v>43716</v>
      </c>
      <c r="E5638" s="1" t="s">
        <v>46</v>
      </c>
      <c r="F5638" s="1" t="s">
        <v>2369</v>
      </c>
      <c r="G5638" s="1" t="s">
        <v>2370</v>
      </c>
      <c r="H5638" s="1" t="s">
        <v>94</v>
      </c>
      <c r="I5638" s="1" t="s">
        <v>25</v>
      </c>
      <c r="J5638" s="1" t="s">
        <v>5587</v>
      </c>
      <c r="K5638" s="1" t="s">
        <v>40</v>
      </c>
      <c r="L5638" s="1">
        <v>91941</v>
      </c>
      <c r="M5638" s="1" t="s">
        <v>41</v>
      </c>
      <c r="N5638" s="1" t="s">
        <v>4891</v>
      </c>
      <c r="O5638" s="1" t="s">
        <v>66</v>
      </c>
      <c r="P5638" s="1" t="s">
        <v>146</v>
      </c>
      <c r="Q5638" s="1" t="s">
        <v>4892</v>
      </c>
      <c r="R5638" s="1">
        <v>284.96999999999997</v>
      </c>
      <c r="S5638" s="1">
        <v>3</v>
      </c>
      <c r="T5638" s="1">
        <v>0</v>
      </c>
      <c r="U5638" s="1">
        <v>85.490999999999957</v>
      </c>
      <c r="V5638" s="3" t="str">
        <f>IF(M5638=People!$B$5,People!$A$5,IF(M5638=People!$B$4,People!$A$4,IF(M5638=People!$B$3,People!$A$3,IF(M5638=People!$B$2,People!$A$2,0))))</f>
        <v>Anna Andreadi</v>
      </c>
      <c r="W5638" s="3" t="str">
        <f>IFERROR(INDEX(Returns!A:A,MATCH(B5638,Returns!B:B,0)),"No")</f>
        <v>No</v>
      </c>
    </row>
    <row r="5639" spans="1:23" x14ac:dyDescent="0.2">
      <c r="A5639" s="1">
        <v>5638</v>
      </c>
      <c r="B5639" t="s">
        <v>8868</v>
      </c>
      <c r="C5639" s="2">
        <v>43550</v>
      </c>
      <c r="D5639" s="2">
        <v>43557</v>
      </c>
      <c r="E5639" s="1" t="s">
        <v>46</v>
      </c>
      <c r="F5639" s="1" t="s">
        <v>4285</v>
      </c>
      <c r="G5639" s="1" t="s">
        <v>4286</v>
      </c>
      <c r="H5639" s="1" t="s">
        <v>38</v>
      </c>
      <c r="I5639" s="1" t="s">
        <v>25</v>
      </c>
      <c r="J5639" s="1" t="s">
        <v>1775</v>
      </c>
      <c r="K5639" s="1" t="s">
        <v>214</v>
      </c>
      <c r="L5639" s="1">
        <v>48126</v>
      </c>
      <c r="M5639" s="1" t="s">
        <v>97</v>
      </c>
      <c r="N5639" s="1" t="s">
        <v>5588</v>
      </c>
      <c r="O5639" s="1" t="s">
        <v>30</v>
      </c>
      <c r="P5639" s="1" t="s">
        <v>60</v>
      </c>
      <c r="Q5639" s="1" t="s">
        <v>5589</v>
      </c>
      <c r="R5639" s="1">
        <v>60.84</v>
      </c>
      <c r="S5639" s="1">
        <v>3</v>
      </c>
      <c r="T5639" s="1">
        <v>0</v>
      </c>
      <c r="U5639" s="1">
        <v>23.119199999999999</v>
      </c>
      <c r="V5639" s="3" t="str">
        <f>IF(M5639=People!$B$5,People!$A$5,IF(M5639=People!$B$4,People!$A$4,IF(M5639=People!$B$3,People!$A$3,IF(M5639=People!$B$2,People!$A$2,0))))</f>
        <v>Kelly Williams</v>
      </c>
      <c r="W5639" s="3" t="str">
        <f>IFERROR(INDEX(Returns!A:A,MATCH(B5639,Returns!B:B,0)),"No")</f>
        <v>No</v>
      </c>
    </row>
    <row r="5640" spans="1:23" x14ac:dyDescent="0.2">
      <c r="A5640" s="1">
        <v>5639</v>
      </c>
      <c r="B5640" t="s">
        <v>8869</v>
      </c>
      <c r="C5640" s="2">
        <v>42725</v>
      </c>
      <c r="D5640" s="2">
        <v>42731</v>
      </c>
      <c r="E5640" s="1" t="s">
        <v>46</v>
      </c>
      <c r="F5640" s="1" t="s">
        <v>2148</v>
      </c>
      <c r="G5640" s="1" t="s">
        <v>2149</v>
      </c>
      <c r="H5640" s="1" t="s">
        <v>24</v>
      </c>
      <c r="I5640" s="1" t="s">
        <v>25</v>
      </c>
      <c r="J5640" s="1" t="s">
        <v>833</v>
      </c>
      <c r="K5640" s="1" t="s">
        <v>40</v>
      </c>
      <c r="L5640" s="1">
        <v>92024</v>
      </c>
      <c r="M5640" s="1" t="s">
        <v>41</v>
      </c>
      <c r="N5640" s="1" t="s">
        <v>605</v>
      </c>
      <c r="O5640" s="1" t="s">
        <v>30</v>
      </c>
      <c r="P5640" s="1" t="s">
        <v>34</v>
      </c>
      <c r="Q5640" s="1" t="s">
        <v>606</v>
      </c>
      <c r="R5640" s="1">
        <v>1325.76</v>
      </c>
      <c r="S5640" s="1">
        <v>6</v>
      </c>
      <c r="T5640" s="1">
        <v>0.2</v>
      </c>
      <c r="U5640" s="1">
        <v>149.14799999999991</v>
      </c>
      <c r="V5640" s="3" t="str">
        <f>IF(M5640=People!$B$5,People!$A$5,IF(M5640=People!$B$4,People!$A$4,IF(M5640=People!$B$3,People!$A$3,IF(M5640=People!$B$2,People!$A$2,0))))</f>
        <v>Anna Andreadi</v>
      </c>
      <c r="W5640" s="3" t="str">
        <f>IFERROR(INDEX(Returns!A:A,MATCH(B5640,Returns!B:B,0)),"No")</f>
        <v>No</v>
      </c>
    </row>
    <row r="5641" spans="1:23" x14ac:dyDescent="0.2">
      <c r="A5641" s="1">
        <v>5640</v>
      </c>
      <c r="B5641" t="s">
        <v>8869</v>
      </c>
      <c r="C5641" s="2">
        <v>42725</v>
      </c>
      <c r="D5641" s="2">
        <v>42731</v>
      </c>
      <c r="E5641" s="1" t="s">
        <v>46</v>
      </c>
      <c r="F5641" s="1" t="s">
        <v>2148</v>
      </c>
      <c r="G5641" s="1" t="s">
        <v>2149</v>
      </c>
      <c r="H5641" s="1" t="s">
        <v>24</v>
      </c>
      <c r="I5641" s="1" t="s">
        <v>25</v>
      </c>
      <c r="J5641" s="1" t="s">
        <v>833</v>
      </c>
      <c r="K5641" s="1" t="s">
        <v>40</v>
      </c>
      <c r="L5641" s="1">
        <v>92024</v>
      </c>
      <c r="M5641" s="1" t="s">
        <v>41</v>
      </c>
      <c r="N5641" s="1" t="s">
        <v>1566</v>
      </c>
      <c r="O5641" s="1" t="s">
        <v>30</v>
      </c>
      <c r="P5641" s="1" t="s">
        <v>34</v>
      </c>
      <c r="Q5641" s="1" t="s">
        <v>1567</v>
      </c>
      <c r="R5641" s="1">
        <v>572.16000000000008</v>
      </c>
      <c r="S5641" s="1">
        <v>3</v>
      </c>
      <c r="T5641" s="1">
        <v>0.2</v>
      </c>
      <c r="U5641" s="1">
        <v>35.759999999999962</v>
      </c>
      <c r="V5641" s="3" t="str">
        <f>IF(M5641=People!$B$5,People!$A$5,IF(M5641=People!$B$4,People!$A$4,IF(M5641=People!$B$3,People!$A$3,IF(M5641=People!$B$2,People!$A$2,0))))</f>
        <v>Anna Andreadi</v>
      </c>
      <c r="W5641" s="3" t="str">
        <f>IFERROR(INDEX(Returns!A:A,MATCH(B5641,Returns!B:B,0)),"No")</f>
        <v>No</v>
      </c>
    </row>
    <row r="5642" spans="1:23" x14ac:dyDescent="0.2">
      <c r="A5642" s="1">
        <v>5641</v>
      </c>
      <c r="B5642" t="s">
        <v>8870</v>
      </c>
      <c r="C5642" s="2">
        <v>42636</v>
      </c>
      <c r="D5642" s="2">
        <v>42641</v>
      </c>
      <c r="E5642" s="1" t="s">
        <v>46</v>
      </c>
      <c r="F5642" s="1" t="s">
        <v>635</v>
      </c>
      <c r="G5642" s="1" t="s">
        <v>636</v>
      </c>
      <c r="H5642" s="1" t="s">
        <v>94</v>
      </c>
      <c r="I5642" s="1" t="s">
        <v>25</v>
      </c>
      <c r="J5642" s="1" t="s">
        <v>980</v>
      </c>
      <c r="K5642" s="1" t="s">
        <v>440</v>
      </c>
      <c r="L5642" s="1">
        <v>44107</v>
      </c>
      <c r="M5642" s="1" t="s">
        <v>135</v>
      </c>
      <c r="N5642" s="1" t="s">
        <v>5511</v>
      </c>
      <c r="O5642" s="1" t="s">
        <v>43</v>
      </c>
      <c r="P5642" s="1" t="s">
        <v>84</v>
      </c>
      <c r="Q5642" s="1" t="s">
        <v>5512</v>
      </c>
      <c r="R5642" s="1">
        <v>28.8</v>
      </c>
      <c r="S5642" s="1">
        <v>9</v>
      </c>
      <c r="T5642" s="1">
        <v>0.2</v>
      </c>
      <c r="U5642" s="1">
        <v>10.080000000000002</v>
      </c>
      <c r="V5642" s="3" t="str">
        <f>IF(M5642=People!$B$5,People!$A$5,IF(M5642=People!$B$4,People!$A$4,IF(M5642=People!$B$3,People!$A$3,IF(M5642=People!$B$2,People!$A$2,0))))</f>
        <v>Chuck Magee</v>
      </c>
      <c r="W5642" s="3" t="str">
        <f>IFERROR(INDEX(Returns!A:A,MATCH(B5642,Returns!B:B,0)),"No")</f>
        <v>No</v>
      </c>
    </row>
    <row r="5643" spans="1:23" x14ac:dyDescent="0.2">
      <c r="A5643" s="1">
        <v>5642</v>
      </c>
      <c r="B5643" t="s">
        <v>8871</v>
      </c>
      <c r="C5643" s="2">
        <v>43557</v>
      </c>
      <c r="D5643" s="2">
        <v>43560</v>
      </c>
      <c r="E5643" s="1" t="s">
        <v>170</v>
      </c>
      <c r="F5643" s="1" t="s">
        <v>2815</v>
      </c>
      <c r="G5643" s="1" t="s">
        <v>2816</v>
      </c>
      <c r="H5643" s="1" t="s">
        <v>94</v>
      </c>
      <c r="I5643" s="1" t="s">
        <v>25</v>
      </c>
      <c r="J5643" s="1" t="s">
        <v>3723</v>
      </c>
      <c r="K5643" s="1" t="s">
        <v>658</v>
      </c>
      <c r="L5643" s="1">
        <v>6450</v>
      </c>
      <c r="M5643" s="1" t="s">
        <v>135</v>
      </c>
      <c r="N5643" s="1" t="s">
        <v>127</v>
      </c>
      <c r="O5643" s="1" t="s">
        <v>43</v>
      </c>
      <c r="P5643" s="1" t="s">
        <v>63</v>
      </c>
      <c r="Q5643" s="1" t="s">
        <v>128</v>
      </c>
      <c r="R5643" s="1">
        <v>11.12</v>
      </c>
      <c r="S5643" s="1">
        <v>4</v>
      </c>
      <c r="T5643" s="1">
        <v>0</v>
      </c>
      <c r="U5643" s="1">
        <v>2.8911999999999995</v>
      </c>
      <c r="V5643" s="3" t="str">
        <f>IF(M5643=People!$B$5,People!$A$5,IF(M5643=People!$B$4,People!$A$4,IF(M5643=People!$B$3,People!$A$3,IF(M5643=People!$B$2,People!$A$2,0))))</f>
        <v>Chuck Magee</v>
      </c>
      <c r="W5643" s="3" t="str">
        <f>IFERROR(INDEX(Returns!A:A,MATCH(B5643,Returns!B:B,0)),"No")</f>
        <v>No</v>
      </c>
    </row>
    <row r="5644" spans="1:23" x14ac:dyDescent="0.2">
      <c r="A5644" s="1">
        <v>5643</v>
      </c>
      <c r="B5644" t="s">
        <v>8872</v>
      </c>
      <c r="C5644" s="2">
        <v>43191</v>
      </c>
      <c r="D5644" s="2">
        <v>43195</v>
      </c>
      <c r="E5644" s="1" t="s">
        <v>21</v>
      </c>
      <c r="F5644" s="1" t="s">
        <v>4375</v>
      </c>
      <c r="G5644" s="1" t="s">
        <v>4376</v>
      </c>
      <c r="H5644" s="1" t="s">
        <v>94</v>
      </c>
      <c r="I5644" s="1" t="s">
        <v>25</v>
      </c>
      <c r="J5644" s="1" t="s">
        <v>439</v>
      </c>
      <c r="K5644" s="1" t="s">
        <v>1111</v>
      </c>
      <c r="L5644" s="1">
        <v>31907</v>
      </c>
      <c r="M5644" s="1" t="s">
        <v>28</v>
      </c>
      <c r="N5644" s="1" t="s">
        <v>894</v>
      </c>
      <c r="O5644" s="1" t="s">
        <v>30</v>
      </c>
      <c r="P5644" s="1" t="s">
        <v>60</v>
      </c>
      <c r="Q5644" s="1" t="s">
        <v>895</v>
      </c>
      <c r="R5644" s="1">
        <v>7.04</v>
      </c>
      <c r="S5644" s="1">
        <v>4</v>
      </c>
      <c r="T5644" s="1">
        <v>0</v>
      </c>
      <c r="U5644" s="1">
        <v>3.0976000000000004</v>
      </c>
      <c r="V5644" s="3" t="str">
        <f>IF(M5644=People!$B$5,People!$A$5,IF(M5644=People!$B$4,People!$A$4,IF(M5644=People!$B$3,People!$A$3,IF(M5644=People!$B$2,People!$A$2,0))))</f>
        <v>Cassandra Brandow</v>
      </c>
      <c r="W5644" s="3" t="str">
        <f>IFERROR(INDEX(Returns!A:A,MATCH(B5644,Returns!B:B,0)),"No")</f>
        <v>No</v>
      </c>
    </row>
    <row r="5645" spans="1:23" x14ac:dyDescent="0.2">
      <c r="A5645" s="1">
        <v>5644</v>
      </c>
      <c r="B5645" t="s">
        <v>8873</v>
      </c>
      <c r="C5645" s="2">
        <v>42870</v>
      </c>
      <c r="D5645" s="2">
        <v>42875</v>
      </c>
      <c r="E5645" s="1" t="s">
        <v>21</v>
      </c>
      <c r="F5645" s="1" t="s">
        <v>4937</v>
      </c>
      <c r="G5645" s="1" t="s">
        <v>4938</v>
      </c>
      <c r="H5645" s="1" t="s">
        <v>38</v>
      </c>
      <c r="I5645" s="1" t="s">
        <v>25</v>
      </c>
      <c r="J5645" s="1" t="s">
        <v>2731</v>
      </c>
      <c r="K5645" s="1" t="s">
        <v>1111</v>
      </c>
      <c r="L5645" s="1">
        <v>30076</v>
      </c>
      <c r="M5645" s="1" t="s">
        <v>28</v>
      </c>
      <c r="N5645" s="1" t="s">
        <v>4204</v>
      </c>
      <c r="O5645" s="1" t="s">
        <v>43</v>
      </c>
      <c r="P5645" s="1" t="s">
        <v>157</v>
      </c>
      <c r="Q5645" s="1" t="s">
        <v>4205</v>
      </c>
      <c r="R5645" s="1">
        <v>17.940000000000001</v>
      </c>
      <c r="S5645" s="1">
        <v>3</v>
      </c>
      <c r="T5645" s="1">
        <v>0</v>
      </c>
      <c r="U5645" s="1">
        <v>8.7906000000000013</v>
      </c>
      <c r="V5645" s="3" t="str">
        <f>IF(M5645=People!$B$5,People!$A$5,IF(M5645=People!$B$4,People!$A$4,IF(M5645=People!$B$3,People!$A$3,IF(M5645=People!$B$2,People!$A$2,0))))</f>
        <v>Cassandra Brandow</v>
      </c>
      <c r="W5645" s="3" t="str">
        <f>IFERROR(INDEX(Returns!A:A,MATCH(B5645,Returns!B:B,0)),"No")</f>
        <v>No</v>
      </c>
    </row>
    <row r="5646" spans="1:23" x14ac:dyDescent="0.2">
      <c r="A5646" s="1">
        <v>5645</v>
      </c>
      <c r="B5646" t="s">
        <v>8874</v>
      </c>
      <c r="C5646" s="2">
        <v>43547</v>
      </c>
      <c r="D5646" s="2">
        <v>43550</v>
      </c>
      <c r="E5646" s="1" t="s">
        <v>170</v>
      </c>
      <c r="F5646" s="1" t="s">
        <v>2260</v>
      </c>
      <c r="G5646" s="1" t="s">
        <v>2261</v>
      </c>
      <c r="H5646" s="1" t="s">
        <v>94</v>
      </c>
      <c r="I5646" s="1" t="s">
        <v>25</v>
      </c>
      <c r="J5646" s="1" t="s">
        <v>88</v>
      </c>
      <c r="K5646" s="1" t="s">
        <v>89</v>
      </c>
      <c r="L5646" s="1">
        <v>98105</v>
      </c>
      <c r="M5646" s="1" t="s">
        <v>41</v>
      </c>
      <c r="N5646" s="1" t="s">
        <v>1771</v>
      </c>
      <c r="O5646" s="1" t="s">
        <v>43</v>
      </c>
      <c r="P5646" s="1" t="s">
        <v>70</v>
      </c>
      <c r="Q5646" s="1" t="s">
        <v>1772</v>
      </c>
      <c r="R5646" s="1">
        <v>34.76</v>
      </c>
      <c r="S5646" s="1">
        <v>5</v>
      </c>
      <c r="T5646" s="1">
        <v>0.2</v>
      </c>
      <c r="U5646" s="1">
        <v>11.296999999999999</v>
      </c>
      <c r="V5646" s="3" t="str">
        <f>IF(M5646=People!$B$5,People!$A$5,IF(M5646=People!$B$4,People!$A$4,IF(M5646=People!$B$3,People!$A$3,IF(M5646=People!$B$2,People!$A$2,0))))</f>
        <v>Anna Andreadi</v>
      </c>
      <c r="W5646" s="3" t="str">
        <f>IFERROR(INDEX(Returns!A:A,MATCH(B5646,Returns!B:B,0)),"No")</f>
        <v>No</v>
      </c>
    </row>
    <row r="5647" spans="1:23" x14ac:dyDescent="0.2">
      <c r="A5647" s="1">
        <v>5646</v>
      </c>
      <c r="B5647" t="s">
        <v>8875</v>
      </c>
      <c r="C5647" s="2">
        <v>43569</v>
      </c>
      <c r="D5647" s="2">
        <v>43574</v>
      </c>
      <c r="E5647" s="1" t="s">
        <v>46</v>
      </c>
      <c r="F5647" s="1" t="s">
        <v>3103</v>
      </c>
      <c r="G5647" s="1" t="s">
        <v>3104</v>
      </c>
      <c r="H5647" s="1" t="s">
        <v>38</v>
      </c>
      <c r="I5647" s="1" t="s">
        <v>25</v>
      </c>
      <c r="J5647" s="1" t="s">
        <v>878</v>
      </c>
      <c r="K5647" s="1" t="s">
        <v>693</v>
      </c>
      <c r="L5647" s="1">
        <v>7960</v>
      </c>
      <c r="M5647" s="1" t="s">
        <v>135</v>
      </c>
      <c r="N5647" s="1" t="s">
        <v>3066</v>
      </c>
      <c r="O5647" s="1" t="s">
        <v>30</v>
      </c>
      <c r="P5647" s="1" t="s">
        <v>60</v>
      </c>
      <c r="Q5647" s="1" t="s">
        <v>3067</v>
      </c>
      <c r="R5647" s="1">
        <v>74.45</v>
      </c>
      <c r="S5647" s="1">
        <v>5</v>
      </c>
      <c r="T5647" s="1">
        <v>0</v>
      </c>
      <c r="U5647" s="1">
        <v>20.101500000000001</v>
      </c>
      <c r="V5647" s="3" t="str">
        <f>IF(M5647=People!$B$5,People!$A$5,IF(M5647=People!$B$4,People!$A$4,IF(M5647=People!$B$3,People!$A$3,IF(M5647=People!$B$2,People!$A$2,0))))</f>
        <v>Chuck Magee</v>
      </c>
      <c r="W5647" s="3" t="str">
        <f>IFERROR(INDEX(Returns!A:A,MATCH(B5647,Returns!B:B,0)),"No")</f>
        <v>No</v>
      </c>
    </row>
    <row r="5648" spans="1:23" x14ac:dyDescent="0.2">
      <c r="A5648" s="1">
        <v>5647</v>
      </c>
      <c r="B5648" t="s">
        <v>8876</v>
      </c>
      <c r="C5648" s="2">
        <v>42739</v>
      </c>
      <c r="D5648" s="2">
        <v>42744</v>
      </c>
      <c r="E5648" s="1" t="s">
        <v>46</v>
      </c>
      <c r="F5648" s="1" t="s">
        <v>905</v>
      </c>
      <c r="G5648" s="1" t="s">
        <v>906</v>
      </c>
      <c r="H5648" s="1" t="s">
        <v>38</v>
      </c>
      <c r="I5648" s="1" t="s">
        <v>25</v>
      </c>
      <c r="J5648" s="1" t="s">
        <v>2378</v>
      </c>
      <c r="K5648" s="1" t="s">
        <v>287</v>
      </c>
      <c r="L5648" s="1">
        <v>22304</v>
      </c>
      <c r="M5648" s="1" t="s">
        <v>28</v>
      </c>
      <c r="N5648" s="1" t="s">
        <v>3244</v>
      </c>
      <c r="O5648" s="1" t="s">
        <v>30</v>
      </c>
      <c r="P5648" s="1" t="s">
        <v>60</v>
      </c>
      <c r="Q5648" s="1" t="s">
        <v>3245</v>
      </c>
      <c r="R5648" s="1">
        <v>192.22</v>
      </c>
      <c r="S5648" s="1">
        <v>14</v>
      </c>
      <c r="T5648" s="1">
        <v>0</v>
      </c>
      <c r="U5648" s="1">
        <v>69.199200000000005</v>
      </c>
      <c r="V5648" s="3" t="str">
        <f>IF(M5648=People!$B$5,People!$A$5,IF(M5648=People!$B$4,People!$A$4,IF(M5648=People!$B$3,People!$A$3,IF(M5648=People!$B$2,People!$A$2,0))))</f>
        <v>Cassandra Brandow</v>
      </c>
      <c r="W5648" s="3" t="str">
        <f>IFERROR(INDEX(Returns!A:A,MATCH(B5648,Returns!B:B,0)),"No")</f>
        <v>No</v>
      </c>
    </row>
    <row r="5649" spans="1:23" x14ac:dyDescent="0.2">
      <c r="A5649" s="1">
        <v>5648</v>
      </c>
      <c r="B5649" t="s">
        <v>8877</v>
      </c>
      <c r="C5649" s="2">
        <v>43771</v>
      </c>
      <c r="D5649" s="2">
        <v>43776</v>
      </c>
      <c r="E5649" s="1" t="s">
        <v>46</v>
      </c>
      <c r="F5649" s="1" t="s">
        <v>4726</v>
      </c>
      <c r="G5649" s="1" t="s">
        <v>4727</v>
      </c>
      <c r="H5649" s="1" t="s">
        <v>24</v>
      </c>
      <c r="I5649" s="1" t="s">
        <v>25</v>
      </c>
      <c r="J5649" s="1" t="s">
        <v>4062</v>
      </c>
      <c r="K5649" s="1" t="s">
        <v>111</v>
      </c>
      <c r="L5649" s="1">
        <v>84106</v>
      </c>
      <c r="M5649" s="1" t="s">
        <v>41</v>
      </c>
      <c r="N5649" s="1" t="s">
        <v>1951</v>
      </c>
      <c r="O5649" s="1" t="s">
        <v>43</v>
      </c>
      <c r="P5649" s="1" t="s">
        <v>84</v>
      </c>
      <c r="Q5649" s="1" t="s">
        <v>1952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3" t="str">
        <f>IF(M5649=People!$B$5,People!$A$5,IF(M5649=People!$B$4,People!$A$4,IF(M5649=People!$B$3,People!$A$3,IF(M5649=People!$B$2,People!$A$2,0))))</f>
        <v>Anna Andreadi</v>
      </c>
      <c r="W5649" s="3" t="str">
        <f>IFERROR(INDEX(Returns!A:A,MATCH(B5649,Returns!B:B,0)),"No")</f>
        <v>No</v>
      </c>
    </row>
    <row r="5650" spans="1:23" x14ac:dyDescent="0.2">
      <c r="A5650" s="1">
        <v>5649</v>
      </c>
      <c r="B5650" t="s">
        <v>6150</v>
      </c>
      <c r="C5650" s="2">
        <v>43663</v>
      </c>
      <c r="D5650" s="2">
        <v>43665</v>
      </c>
      <c r="E5650" s="1" t="s">
        <v>21</v>
      </c>
      <c r="F5650" s="1" t="s">
        <v>2077</v>
      </c>
      <c r="G5650" s="1" t="s">
        <v>2078</v>
      </c>
      <c r="H5650" s="1" t="s">
        <v>38</v>
      </c>
      <c r="I5650" s="1" t="s">
        <v>25</v>
      </c>
      <c r="J5650" s="1" t="s">
        <v>4672</v>
      </c>
      <c r="K5650" s="1" t="s">
        <v>40</v>
      </c>
      <c r="L5650" s="1">
        <v>92307</v>
      </c>
      <c r="M5650" s="1" t="s">
        <v>41</v>
      </c>
      <c r="N5650" s="1" t="s">
        <v>4870</v>
      </c>
      <c r="O5650" s="1" t="s">
        <v>43</v>
      </c>
      <c r="P5650" s="1" t="s">
        <v>84</v>
      </c>
      <c r="Q5650" s="1" t="s">
        <v>4871</v>
      </c>
      <c r="R5650" s="1">
        <v>32.400000000000006</v>
      </c>
      <c r="S5650" s="1">
        <v>5</v>
      </c>
      <c r="T5650" s="1">
        <v>0</v>
      </c>
      <c r="U5650" s="1">
        <v>15.552000000000001</v>
      </c>
      <c r="V5650" s="3" t="str">
        <f>IF(M5650=People!$B$5,People!$A$5,IF(M5650=People!$B$4,People!$A$4,IF(M5650=People!$B$3,People!$A$3,IF(M5650=People!$B$2,People!$A$2,0))))</f>
        <v>Anna Andreadi</v>
      </c>
      <c r="W5650" s="3" t="str">
        <f>IFERROR(INDEX(Returns!A:A,MATCH(B5650,Returns!B:B,0)),"No")</f>
        <v>Yes</v>
      </c>
    </row>
    <row r="5651" spans="1:23" x14ac:dyDescent="0.2">
      <c r="A5651" s="1">
        <v>5650</v>
      </c>
      <c r="B5651" t="s">
        <v>6150</v>
      </c>
      <c r="C5651" s="2">
        <v>43663</v>
      </c>
      <c r="D5651" s="2">
        <v>43665</v>
      </c>
      <c r="E5651" s="1" t="s">
        <v>21</v>
      </c>
      <c r="F5651" s="1" t="s">
        <v>2077</v>
      </c>
      <c r="G5651" s="1" t="s">
        <v>2078</v>
      </c>
      <c r="H5651" s="1" t="s">
        <v>38</v>
      </c>
      <c r="I5651" s="1" t="s">
        <v>25</v>
      </c>
      <c r="J5651" s="1" t="s">
        <v>4672</v>
      </c>
      <c r="K5651" s="1" t="s">
        <v>40</v>
      </c>
      <c r="L5651" s="1">
        <v>92307</v>
      </c>
      <c r="M5651" s="1" t="s">
        <v>41</v>
      </c>
      <c r="N5651" s="1" t="s">
        <v>5590</v>
      </c>
      <c r="O5651" s="1" t="s">
        <v>43</v>
      </c>
      <c r="P5651" s="1" t="s">
        <v>157</v>
      </c>
      <c r="Q5651" s="1" t="s">
        <v>5489</v>
      </c>
      <c r="R5651" s="1">
        <v>57.9</v>
      </c>
      <c r="S5651" s="1">
        <v>5</v>
      </c>
      <c r="T5651" s="1">
        <v>0</v>
      </c>
      <c r="U5651" s="1">
        <v>28.95</v>
      </c>
      <c r="V5651" s="3" t="str">
        <f>IF(M5651=People!$B$5,People!$A$5,IF(M5651=People!$B$4,People!$A$4,IF(M5651=People!$B$3,People!$A$3,IF(M5651=People!$B$2,People!$A$2,0))))</f>
        <v>Anna Andreadi</v>
      </c>
      <c r="W5651" s="3" t="str">
        <f>IFERROR(INDEX(Returns!A:A,MATCH(B5651,Returns!B:B,0)),"No")</f>
        <v>Yes</v>
      </c>
    </row>
    <row r="5652" spans="1:23" x14ac:dyDescent="0.2">
      <c r="A5652" s="1">
        <v>5651</v>
      </c>
      <c r="B5652" t="s">
        <v>6150</v>
      </c>
      <c r="C5652" s="2">
        <v>43663</v>
      </c>
      <c r="D5652" s="2">
        <v>43665</v>
      </c>
      <c r="E5652" s="1" t="s">
        <v>21</v>
      </c>
      <c r="F5652" s="1" t="s">
        <v>2077</v>
      </c>
      <c r="G5652" s="1" t="s">
        <v>2078</v>
      </c>
      <c r="H5652" s="1" t="s">
        <v>38</v>
      </c>
      <c r="I5652" s="1" t="s">
        <v>25</v>
      </c>
      <c r="J5652" s="1" t="s">
        <v>4672</v>
      </c>
      <c r="K5652" s="1" t="s">
        <v>40</v>
      </c>
      <c r="L5652" s="1">
        <v>92307</v>
      </c>
      <c r="M5652" s="1" t="s">
        <v>41</v>
      </c>
      <c r="N5652" s="1" t="s">
        <v>4828</v>
      </c>
      <c r="O5652" s="1" t="s">
        <v>43</v>
      </c>
      <c r="P5652" s="1" t="s">
        <v>55</v>
      </c>
      <c r="Q5652" s="1" t="s">
        <v>4829</v>
      </c>
      <c r="R5652" s="1">
        <v>10.56</v>
      </c>
      <c r="S5652" s="1">
        <v>2</v>
      </c>
      <c r="T5652" s="1">
        <v>0</v>
      </c>
      <c r="U5652" s="1">
        <v>0</v>
      </c>
      <c r="V5652" s="3" t="str">
        <f>IF(M5652=People!$B$5,People!$A$5,IF(M5652=People!$B$4,People!$A$4,IF(M5652=People!$B$3,People!$A$3,IF(M5652=People!$B$2,People!$A$2,0))))</f>
        <v>Anna Andreadi</v>
      </c>
      <c r="W5652" s="3" t="str">
        <f>IFERROR(INDEX(Returns!A:A,MATCH(B5652,Returns!B:B,0)),"No")</f>
        <v>Yes</v>
      </c>
    </row>
    <row r="5653" spans="1:23" x14ac:dyDescent="0.2">
      <c r="A5653" s="1">
        <v>5652</v>
      </c>
      <c r="B5653" t="s">
        <v>6150</v>
      </c>
      <c r="C5653" s="2">
        <v>43663</v>
      </c>
      <c r="D5653" s="2">
        <v>43665</v>
      </c>
      <c r="E5653" s="1" t="s">
        <v>21</v>
      </c>
      <c r="F5653" s="1" t="s">
        <v>2077</v>
      </c>
      <c r="G5653" s="1" t="s">
        <v>2078</v>
      </c>
      <c r="H5653" s="1" t="s">
        <v>38</v>
      </c>
      <c r="I5653" s="1" t="s">
        <v>25</v>
      </c>
      <c r="J5653" s="1" t="s">
        <v>4672</v>
      </c>
      <c r="K5653" s="1" t="s">
        <v>40</v>
      </c>
      <c r="L5653" s="1">
        <v>92307</v>
      </c>
      <c r="M5653" s="1" t="s">
        <v>41</v>
      </c>
      <c r="N5653" s="1" t="s">
        <v>672</v>
      </c>
      <c r="O5653" s="1" t="s">
        <v>30</v>
      </c>
      <c r="P5653" s="1" t="s">
        <v>31</v>
      </c>
      <c r="Q5653" s="1" t="s">
        <v>673</v>
      </c>
      <c r="R5653" s="1">
        <v>1194.165</v>
      </c>
      <c r="S5653" s="1">
        <v>5</v>
      </c>
      <c r="T5653" s="1">
        <v>0.15</v>
      </c>
      <c r="U5653" s="1">
        <v>210.73499999999993</v>
      </c>
      <c r="V5653" s="3" t="str">
        <f>IF(M5653=People!$B$5,People!$A$5,IF(M5653=People!$B$4,People!$A$4,IF(M5653=People!$B$3,People!$A$3,IF(M5653=People!$B$2,People!$A$2,0))))</f>
        <v>Anna Andreadi</v>
      </c>
      <c r="W5653" s="3" t="str">
        <f>IFERROR(INDEX(Returns!A:A,MATCH(B5653,Returns!B:B,0)),"No")</f>
        <v>Yes</v>
      </c>
    </row>
    <row r="5654" spans="1:23" x14ac:dyDescent="0.2">
      <c r="A5654" s="1">
        <v>5653</v>
      </c>
      <c r="B5654" t="s">
        <v>8878</v>
      </c>
      <c r="C5654" s="2">
        <v>43744</v>
      </c>
      <c r="D5654" s="2">
        <v>43749</v>
      </c>
      <c r="E5654" s="1" t="s">
        <v>46</v>
      </c>
      <c r="F5654" s="1" t="s">
        <v>1152</v>
      </c>
      <c r="G5654" s="1" t="s">
        <v>1153</v>
      </c>
      <c r="H5654" s="1" t="s">
        <v>38</v>
      </c>
      <c r="I5654" s="1" t="s">
        <v>25</v>
      </c>
      <c r="J5654" s="1" t="s">
        <v>239</v>
      </c>
      <c r="K5654" s="1" t="s">
        <v>240</v>
      </c>
      <c r="L5654" s="1">
        <v>10009</v>
      </c>
      <c r="M5654" s="1" t="s">
        <v>135</v>
      </c>
      <c r="N5654" s="1" t="s">
        <v>4889</v>
      </c>
      <c r="O5654" s="1" t="s">
        <v>43</v>
      </c>
      <c r="P5654" s="1" t="s">
        <v>84</v>
      </c>
      <c r="Q5654" s="1" t="s">
        <v>4890</v>
      </c>
      <c r="R5654" s="1">
        <v>40.99</v>
      </c>
      <c r="S5654" s="1">
        <v>1</v>
      </c>
      <c r="T5654" s="1">
        <v>0</v>
      </c>
      <c r="U5654" s="1">
        <v>20.085100000000001</v>
      </c>
      <c r="V5654" s="3" t="str">
        <f>IF(M5654=People!$B$5,People!$A$5,IF(M5654=People!$B$4,People!$A$4,IF(M5654=People!$B$3,People!$A$3,IF(M5654=People!$B$2,People!$A$2,0))))</f>
        <v>Chuck Magee</v>
      </c>
      <c r="W5654" s="3" t="str">
        <f>IFERROR(INDEX(Returns!A:A,MATCH(B5654,Returns!B:B,0)),"No")</f>
        <v>No</v>
      </c>
    </row>
    <row r="5655" spans="1:23" x14ac:dyDescent="0.2">
      <c r="A5655" s="1">
        <v>5654</v>
      </c>
      <c r="B5655" t="s">
        <v>8879</v>
      </c>
      <c r="C5655" s="2">
        <v>42678</v>
      </c>
      <c r="D5655" s="2">
        <v>42685</v>
      </c>
      <c r="E5655" s="1" t="s">
        <v>46</v>
      </c>
      <c r="F5655" s="1" t="s">
        <v>1864</v>
      </c>
      <c r="G5655" s="1" t="s">
        <v>1865</v>
      </c>
      <c r="H5655" s="1" t="s">
        <v>38</v>
      </c>
      <c r="I5655" s="1" t="s">
        <v>25</v>
      </c>
      <c r="J5655" s="1" t="s">
        <v>1027</v>
      </c>
      <c r="K5655" s="1" t="s">
        <v>40</v>
      </c>
      <c r="L5655" s="1">
        <v>90805</v>
      </c>
      <c r="M5655" s="1" t="s">
        <v>41</v>
      </c>
      <c r="N5655" s="1" t="s">
        <v>518</v>
      </c>
      <c r="O5655" s="1" t="s">
        <v>43</v>
      </c>
      <c r="P5655" s="1" t="s">
        <v>63</v>
      </c>
      <c r="Q5655" s="1" t="s">
        <v>519</v>
      </c>
      <c r="R5655" s="1">
        <v>2.94</v>
      </c>
      <c r="S5655" s="1">
        <v>1</v>
      </c>
      <c r="T5655" s="1">
        <v>0</v>
      </c>
      <c r="U5655" s="1">
        <v>0.79380000000000006</v>
      </c>
      <c r="V5655" s="3" t="str">
        <f>IF(M5655=People!$B$5,People!$A$5,IF(M5655=People!$B$4,People!$A$4,IF(M5655=People!$B$3,People!$A$3,IF(M5655=People!$B$2,People!$A$2,0))))</f>
        <v>Anna Andreadi</v>
      </c>
      <c r="W5655" s="3" t="str">
        <f>IFERROR(INDEX(Returns!A:A,MATCH(B5655,Returns!B:B,0)),"No")</f>
        <v>No</v>
      </c>
    </row>
    <row r="5656" spans="1:23" x14ac:dyDescent="0.2">
      <c r="A5656" s="1">
        <v>5655</v>
      </c>
      <c r="B5656" t="s">
        <v>6071</v>
      </c>
      <c r="C5656" s="2">
        <v>43452</v>
      </c>
      <c r="D5656" s="2">
        <v>43455</v>
      </c>
      <c r="E5656" s="1" t="s">
        <v>170</v>
      </c>
      <c r="F5656" s="1" t="s">
        <v>3988</v>
      </c>
      <c r="G5656" s="1" t="s">
        <v>3989</v>
      </c>
      <c r="H5656" s="1" t="s">
        <v>94</v>
      </c>
      <c r="I5656" s="1" t="s">
        <v>25</v>
      </c>
      <c r="J5656" s="1" t="s">
        <v>1704</v>
      </c>
      <c r="K5656" s="1" t="s">
        <v>373</v>
      </c>
      <c r="L5656" s="1">
        <v>97301</v>
      </c>
      <c r="M5656" s="1" t="s">
        <v>41</v>
      </c>
      <c r="N5656" s="1" t="s">
        <v>1494</v>
      </c>
      <c r="O5656" s="1" t="s">
        <v>43</v>
      </c>
      <c r="P5656" s="1" t="s">
        <v>70</v>
      </c>
      <c r="Q5656" s="1" t="s">
        <v>1495</v>
      </c>
      <c r="R5656" s="1">
        <v>45.240000000000009</v>
      </c>
      <c r="S5656" s="1">
        <v>4</v>
      </c>
      <c r="T5656" s="1">
        <v>0.7</v>
      </c>
      <c r="U5656" s="1">
        <v>-30.159999999999997</v>
      </c>
      <c r="V5656" s="3" t="str">
        <f>IF(M5656=People!$B$5,People!$A$5,IF(M5656=People!$B$4,People!$A$4,IF(M5656=People!$B$3,People!$A$3,IF(M5656=People!$B$2,People!$A$2,0))))</f>
        <v>Anna Andreadi</v>
      </c>
      <c r="W5656" s="3" t="str">
        <f>IFERROR(INDEX(Returns!A:A,MATCH(B5656,Returns!B:B,0)),"No")</f>
        <v>Yes</v>
      </c>
    </row>
    <row r="5657" spans="1:23" x14ac:dyDescent="0.2">
      <c r="A5657" s="1">
        <v>5656</v>
      </c>
      <c r="B5657" t="s">
        <v>6071</v>
      </c>
      <c r="C5657" s="2">
        <v>43452</v>
      </c>
      <c r="D5657" s="2">
        <v>43455</v>
      </c>
      <c r="E5657" s="1" t="s">
        <v>170</v>
      </c>
      <c r="F5657" s="1" t="s">
        <v>3988</v>
      </c>
      <c r="G5657" s="1" t="s">
        <v>3989</v>
      </c>
      <c r="H5657" s="1" t="s">
        <v>94</v>
      </c>
      <c r="I5657" s="1" t="s">
        <v>25</v>
      </c>
      <c r="J5657" s="1" t="s">
        <v>1704</v>
      </c>
      <c r="K5657" s="1" t="s">
        <v>373</v>
      </c>
      <c r="L5657" s="1">
        <v>97301</v>
      </c>
      <c r="M5657" s="1" t="s">
        <v>41</v>
      </c>
      <c r="N5657" s="1" t="s">
        <v>1714</v>
      </c>
      <c r="O5657" s="1" t="s">
        <v>43</v>
      </c>
      <c r="P5657" s="1" t="s">
        <v>63</v>
      </c>
      <c r="Q5657" s="1" t="s">
        <v>1715</v>
      </c>
      <c r="R5657" s="1">
        <v>18.687999999999999</v>
      </c>
      <c r="S5657" s="1">
        <v>4</v>
      </c>
      <c r="T5657" s="1">
        <v>0.2</v>
      </c>
      <c r="U5657" s="1">
        <v>2.3359999999999994</v>
      </c>
      <c r="V5657" s="3" t="str">
        <f>IF(M5657=People!$B$5,People!$A$5,IF(M5657=People!$B$4,People!$A$4,IF(M5657=People!$B$3,People!$A$3,IF(M5657=People!$B$2,People!$A$2,0))))</f>
        <v>Anna Andreadi</v>
      </c>
      <c r="W5657" s="3" t="str">
        <f>IFERROR(INDEX(Returns!A:A,MATCH(B5657,Returns!B:B,0)),"No")</f>
        <v>Yes</v>
      </c>
    </row>
    <row r="5658" spans="1:23" x14ac:dyDescent="0.2">
      <c r="A5658" s="1">
        <v>5657</v>
      </c>
      <c r="B5658" t="s">
        <v>6071</v>
      </c>
      <c r="C5658" s="2">
        <v>43452</v>
      </c>
      <c r="D5658" s="2">
        <v>43455</v>
      </c>
      <c r="E5658" s="1" t="s">
        <v>170</v>
      </c>
      <c r="F5658" s="1" t="s">
        <v>3988</v>
      </c>
      <c r="G5658" s="1" t="s">
        <v>3989</v>
      </c>
      <c r="H5658" s="1" t="s">
        <v>94</v>
      </c>
      <c r="I5658" s="1" t="s">
        <v>25</v>
      </c>
      <c r="J5658" s="1" t="s">
        <v>1704</v>
      </c>
      <c r="K5658" s="1" t="s">
        <v>373</v>
      </c>
      <c r="L5658" s="1">
        <v>97301</v>
      </c>
      <c r="M5658" s="1" t="s">
        <v>41</v>
      </c>
      <c r="N5658" s="1" t="s">
        <v>5566</v>
      </c>
      <c r="O5658" s="1" t="s">
        <v>43</v>
      </c>
      <c r="P5658" s="1" t="s">
        <v>84</v>
      </c>
      <c r="Q5658" s="1" t="s">
        <v>5567</v>
      </c>
      <c r="R5658" s="1">
        <v>11.648000000000001</v>
      </c>
      <c r="S5658" s="1">
        <v>2</v>
      </c>
      <c r="T5658" s="1">
        <v>0.2</v>
      </c>
      <c r="U5658" s="1">
        <v>3.7855999999999992</v>
      </c>
      <c r="V5658" s="3" t="str">
        <f>IF(M5658=People!$B$5,People!$A$5,IF(M5658=People!$B$4,People!$A$4,IF(M5658=People!$B$3,People!$A$3,IF(M5658=People!$B$2,People!$A$2,0))))</f>
        <v>Anna Andreadi</v>
      </c>
      <c r="W5658" s="3" t="str">
        <f>IFERROR(INDEX(Returns!A:A,MATCH(B5658,Returns!B:B,0)),"No")</f>
        <v>Yes</v>
      </c>
    </row>
    <row r="5659" spans="1:23" x14ac:dyDescent="0.2">
      <c r="A5659" s="1">
        <v>5658</v>
      </c>
      <c r="B5659" t="s">
        <v>6071</v>
      </c>
      <c r="C5659" s="2">
        <v>43452</v>
      </c>
      <c r="D5659" s="2">
        <v>43455</v>
      </c>
      <c r="E5659" s="1" t="s">
        <v>170</v>
      </c>
      <c r="F5659" s="1" t="s">
        <v>3988</v>
      </c>
      <c r="G5659" s="1" t="s">
        <v>3989</v>
      </c>
      <c r="H5659" s="1" t="s">
        <v>94</v>
      </c>
      <c r="I5659" s="1" t="s">
        <v>25</v>
      </c>
      <c r="J5659" s="1" t="s">
        <v>1704</v>
      </c>
      <c r="K5659" s="1" t="s">
        <v>373</v>
      </c>
      <c r="L5659" s="1">
        <v>97301</v>
      </c>
      <c r="M5659" s="1" t="s">
        <v>41</v>
      </c>
      <c r="N5659" s="1" t="s">
        <v>1472</v>
      </c>
      <c r="O5659" s="1" t="s">
        <v>66</v>
      </c>
      <c r="P5659" s="1" t="s">
        <v>146</v>
      </c>
      <c r="Q5659" s="1" t="s">
        <v>1473</v>
      </c>
      <c r="R5659" s="1">
        <v>112.77600000000001</v>
      </c>
      <c r="S5659" s="1">
        <v>3</v>
      </c>
      <c r="T5659" s="1">
        <v>0.2</v>
      </c>
      <c r="U5659" s="1">
        <v>-8.4581999999999979</v>
      </c>
      <c r="V5659" s="3" t="str">
        <f>IF(M5659=People!$B$5,People!$A$5,IF(M5659=People!$B$4,People!$A$4,IF(M5659=People!$B$3,People!$A$3,IF(M5659=People!$B$2,People!$A$2,0))))</f>
        <v>Anna Andreadi</v>
      </c>
      <c r="W5659" s="3" t="str">
        <f>IFERROR(INDEX(Returns!A:A,MATCH(B5659,Returns!B:B,0)),"No")</f>
        <v>Yes</v>
      </c>
    </row>
    <row r="5660" spans="1:23" x14ac:dyDescent="0.2">
      <c r="A5660" s="1">
        <v>5659</v>
      </c>
      <c r="B5660" t="s">
        <v>6071</v>
      </c>
      <c r="C5660" s="2">
        <v>43452</v>
      </c>
      <c r="D5660" s="2">
        <v>43455</v>
      </c>
      <c r="E5660" s="1" t="s">
        <v>170</v>
      </c>
      <c r="F5660" s="1" t="s">
        <v>3988</v>
      </c>
      <c r="G5660" s="1" t="s">
        <v>3989</v>
      </c>
      <c r="H5660" s="1" t="s">
        <v>94</v>
      </c>
      <c r="I5660" s="1" t="s">
        <v>25</v>
      </c>
      <c r="J5660" s="1" t="s">
        <v>1704</v>
      </c>
      <c r="K5660" s="1" t="s">
        <v>373</v>
      </c>
      <c r="L5660" s="1">
        <v>97301</v>
      </c>
      <c r="M5660" s="1" t="s">
        <v>41</v>
      </c>
      <c r="N5660" s="1" t="s">
        <v>3238</v>
      </c>
      <c r="O5660" s="1" t="s">
        <v>30</v>
      </c>
      <c r="P5660" s="1" t="s">
        <v>52</v>
      </c>
      <c r="Q5660" s="1" t="s">
        <v>3239</v>
      </c>
      <c r="R5660" s="1">
        <v>377.45</v>
      </c>
      <c r="S5660" s="1">
        <v>5</v>
      </c>
      <c r="T5660" s="1">
        <v>0.5</v>
      </c>
      <c r="U5660" s="1">
        <v>-264.21500000000003</v>
      </c>
      <c r="V5660" s="3" t="str">
        <f>IF(M5660=People!$B$5,People!$A$5,IF(M5660=People!$B$4,People!$A$4,IF(M5660=People!$B$3,People!$A$3,IF(M5660=People!$B$2,People!$A$2,0))))</f>
        <v>Anna Andreadi</v>
      </c>
      <c r="W5660" s="3" t="str">
        <f>IFERROR(INDEX(Returns!A:A,MATCH(B5660,Returns!B:B,0)),"No")</f>
        <v>Yes</v>
      </c>
    </row>
    <row r="5661" spans="1:23" x14ac:dyDescent="0.2">
      <c r="A5661" s="1">
        <v>5660</v>
      </c>
      <c r="B5661" t="s">
        <v>6071</v>
      </c>
      <c r="C5661" s="2">
        <v>43452</v>
      </c>
      <c r="D5661" s="2">
        <v>43455</v>
      </c>
      <c r="E5661" s="1" t="s">
        <v>170</v>
      </c>
      <c r="F5661" s="1" t="s">
        <v>3988</v>
      </c>
      <c r="G5661" s="1" t="s">
        <v>3989</v>
      </c>
      <c r="H5661" s="1" t="s">
        <v>94</v>
      </c>
      <c r="I5661" s="1" t="s">
        <v>25</v>
      </c>
      <c r="J5661" s="1" t="s">
        <v>1704</v>
      </c>
      <c r="K5661" s="1" t="s">
        <v>373</v>
      </c>
      <c r="L5661" s="1">
        <v>97301</v>
      </c>
      <c r="M5661" s="1" t="s">
        <v>41</v>
      </c>
      <c r="N5661" s="1" t="s">
        <v>4839</v>
      </c>
      <c r="O5661" s="1" t="s">
        <v>43</v>
      </c>
      <c r="P5661" s="1" t="s">
        <v>44</v>
      </c>
      <c r="Q5661" s="1" t="s">
        <v>4840</v>
      </c>
      <c r="R5661" s="1">
        <v>15.936000000000002</v>
      </c>
      <c r="S5661" s="1">
        <v>4</v>
      </c>
      <c r="T5661" s="1">
        <v>0.2</v>
      </c>
      <c r="U5661" s="1">
        <v>5.1791999999999998</v>
      </c>
      <c r="V5661" s="3" t="str">
        <f>IF(M5661=People!$B$5,People!$A$5,IF(M5661=People!$B$4,People!$A$4,IF(M5661=People!$B$3,People!$A$3,IF(M5661=People!$B$2,People!$A$2,0))))</f>
        <v>Anna Andreadi</v>
      </c>
      <c r="W5661" s="3" t="str">
        <f>IFERROR(INDEX(Returns!A:A,MATCH(B5661,Returns!B:B,0)),"No")</f>
        <v>Yes</v>
      </c>
    </row>
    <row r="5662" spans="1:23" x14ac:dyDescent="0.2">
      <c r="A5662" s="1">
        <v>5661</v>
      </c>
      <c r="B5662" t="s">
        <v>6071</v>
      </c>
      <c r="C5662" s="2">
        <v>43452</v>
      </c>
      <c r="D5662" s="2">
        <v>43455</v>
      </c>
      <c r="E5662" s="1" t="s">
        <v>170</v>
      </c>
      <c r="F5662" s="1" t="s">
        <v>3988</v>
      </c>
      <c r="G5662" s="1" t="s">
        <v>3989</v>
      </c>
      <c r="H5662" s="1" t="s">
        <v>94</v>
      </c>
      <c r="I5662" s="1" t="s">
        <v>25</v>
      </c>
      <c r="J5662" s="1" t="s">
        <v>1704</v>
      </c>
      <c r="K5662" s="1" t="s">
        <v>373</v>
      </c>
      <c r="L5662" s="1">
        <v>97301</v>
      </c>
      <c r="M5662" s="1" t="s">
        <v>41</v>
      </c>
      <c r="N5662" s="1" t="s">
        <v>4423</v>
      </c>
      <c r="O5662" s="1" t="s">
        <v>66</v>
      </c>
      <c r="P5662" s="1" t="s">
        <v>67</v>
      </c>
      <c r="Q5662" s="1" t="s">
        <v>4424</v>
      </c>
      <c r="R5662" s="1">
        <v>28.68</v>
      </c>
      <c r="S5662" s="1">
        <v>3</v>
      </c>
      <c r="T5662" s="1">
        <v>0.2</v>
      </c>
      <c r="U5662" s="1">
        <v>-7.17</v>
      </c>
      <c r="V5662" s="3" t="str">
        <f>IF(M5662=People!$B$5,People!$A$5,IF(M5662=People!$B$4,People!$A$4,IF(M5662=People!$B$3,People!$A$3,IF(M5662=People!$B$2,People!$A$2,0))))</f>
        <v>Anna Andreadi</v>
      </c>
      <c r="W5662" s="3" t="str">
        <f>IFERROR(INDEX(Returns!A:A,MATCH(B5662,Returns!B:B,0)),"No")</f>
        <v>Yes</v>
      </c>
    </row>
    <row r="5663" spans="1:23" x14ac:dyDescent="0.2">
      <c r="A5663" s="1">
        <v>5662</v>
      </c>
      <c r="B5663" t="s">
        <v>8880</v>
      </c>
      <c r="C5663" s="2">
        <v>43367</v>
      </c>
      <c r="D5663" s="2">
        <v>43374</v>
      </c>
      <c r="E5663" s="1" t="s">
        <v>46</v>
      </c>
      <c r="F5663" s="1" t="s">
        <v>4493</v>
      </c>
      <c r="G5663" s="1" t="s">
        <v>4494</v>
      </c>
      <c r="H5663" s="1" t="s">
        <v>94</v>
      </c>
      <c r="I5663" s="1" t="s">
        <v>25</v>
      </c>
      <c r="J5663" s="1" t="s">
        <v>403</v>
      </c>
      <c r="K5663" s="1" t="s">
        <v>404</v>
      </c>
      <c r="L5663" s="1">
        <v>80013</v>
      </c>
      <c r="M5663" s="1" t="s">
        <v>41</v>
      </c>
      <c r="N5663" s="1" t="s">
        <v>973</v>
      </c>
      <c r="O5663" s="1" t="s">
        <v>30</v>
      </c>
      <c r="P5663" s="1" t="s">
        <v>60</v>
      </c>
      <c r="Q5663" s="1" t="s">
        <v>974</v>
      </c>
      <c r="R5663" s="1">
        <v>21.44</v>
      </c>
      <c r="S5663" s="1">
        <v>2</v>
      </c>
      <c r="T5663" s="1">
        <v>0.2</v>
      </c>
      <c r="U5663" s="1">
        <v>7.5039999999999987</v>
      </c>
      <c r="V5663" s="3" t="str">
        <f>IF(M5663=People!$B$5,People!$A$5,IF(M5663=People!$B$4,People!$A$4,IF(M5663=People!$B$3,People!$A$3,IF(M5663=People!$B$2,People!$A$2,0))))</f>
        <v>Anna Andreadi</v>
      </c>
      <c r="W5663" s="3" t="str">
        <f>IFERROR(INDEX(Returns!A:A,MATCH(B5663,Returns!B:B,0)),"No")</f>
        <v>No</v>
      </c>
    </row>
    <row r="5664" spans="1:23" x14ac:dyDescent="0.2">
      <c r="A5664" s="1">
        <v>5663</v>
      </c>
      <c r="B5664" t="s">
        <v>8880</v>
      </c>
      <c r="C5664" s="2">
        <v>43367</v>
      </c>
      <c r="D5664" s="2">
        <v>43374</v>
      </c>
      <c r="E5664" s="1" t="s">
        <v>46</v>
      </c>
      <c r="F5664" s="1" t="s">
        <v>4493</v>
      </c>
      <c r="G5664" s="1" t="s">
        <v>4494</v>
      </c>
      <c r="H5664" s="1" t="s">
        <v>94</v>
      </c>
      <c r="I5664" s="1" t="s">
        <v>25</v>
      </c>
      <c r="J5664" s="1" t="s">
        <v>403</v>
      </c>
      <c r="K5664" s="1" t="s">
        <v>404</v>
      </c>
      <c r="L5664" s="1">
        <v>80013</v>
      </c>
      <c r="M5664" s="1" t="s">
        <v>41</v>
      </c>
      <c r="N5664" s="1" t="s">
        <v>3397</v>
      </c>
      <c r="O5664" s="1" t="s">
        <v>43</v>
      </c>
      <c r="P5664" s="1" t="s">
        <v>55</v>
      </c>
      <c r="Q5664" s="1" t="s">
        <v>3398</v>
      </c>
      <c r="R5664" s="1">
        <v>511.05600000000004</v>
      </c>
      <c r="S5664" s="1">
        <v>9</v>
      </c>
      <c r="T5664" s="1">
        <v>0.2</v>
      </c>
      <c r="U5664" s="1">
        <v>-95.823000000000079</v>
      </c>
      <c r="V5664" s="3" t="str">
        <f>IF(M5664=People!$B$5,People!$A$5,IF(M5664=People!$B$4,People!$A$4,IF(M5664=People!$B$3,People!$A$3,IF(M5664=People!$B$2,People!$A$2,0))))</f>
        <v>Anna Andreadi</v>
      </c>
      <c r="W5664" s="3" t="str">
        <f>IFERROR(INDEX(Returns!A:A,MATCH(B5664,Returns!B:B,0)),"No")</f>
        <v>No</v>
      </c>
    </row>
    <row r="5665" spans="1:23" x14ac:dyDescent="0.2">
      <c r="A5665" s="1">
        <v>5664</v>
      </c>
      <c r="B5665" t="s">
        <v>8881</v>
      </c>
      <c r="C5665" s="2">
        <v>43302</v>
      </c>
      <c r="D5665" s="2">
        <v>43302</v>
      </c>
      <c r="E5665" s="1" t="s">
        <v>1126</v>
      </c>
      <c r="F5665" s="1" t="s">
        <v>4776</v>
      </c>
      <c r="G5665" s="1" t="s">
        <v>4777</v>
      </c>
      <c r="H5665" s="1" t="s">
        <v>38</v>
      </c>
      <c r="I5665" s="1" t="s">
        <v>25</v>
      </c>
      <c r="J5665" s="1" t="s">
        <v>535</v>
      </c>
      <c r="K5665" s="1" t="s">
        <v>440</v>
      </c>
      <c r="L5665" s="1">
        <v>43055</v>
      </c>
      <c r="M5665" s="1" t="s">
        <v>135</v>
      </c>
      <c r="N5665" s="1" t="s">
        <v>5591</v>
      </c>
      <c r="O5665" s="1" t="s">
        <v>43</v>
      </c>
      <c r="P5665" s="1" t="s">
        <v>63</v>
      </c>
      <c r="Q5665" s="1" t="s">
        <v>5592</v>
      </c>
      <c r="R5665" s="1">
        <v>18.656000000000002</v>
      </c>
      <c r="S5665" s="1">
        <v>2</v>
      </c>
      <c r="T5665" s="1">
        <v>0.2</v>
      </c>
      <c r="U5665" s="1">
        <v>1.3992000000000013</v>
      </c>
      <c r="V5665" s="3" t="str">
        <f>IF(M5665=People!$B$5,People!$A$5,IF(M5665=People!$B$4,People!$A$4,IF(M5665=People!$B$3,People!$A$3,IF(M5665=People!$B$2,People!$A$2,0))))</f>
        <v>Chuck Magee</v>
      </c>
      <c r="W5665" s="3" t="str">
        <f>IFERROR(INDEX(Returns!A:A,MATCH(B5665,Returns!B:B,0)),"No")</f>
        <v>No</v>
      </c>
    </row>
    <row r="5666" spans="1:23" x14ac:dyDescent="0.2">
      <c r="A5666" s="1">
        <v>5665</v>
      </c>
      <c r="B5666" t="s">
        <v>8881</v>
      </c>
      <c r="C5666" s="2">
        <v>43302</v>
      </c>
      <c r="D5666" s="2">
        <v>43302</v>
      </c>
      <c r="E5666" s="1" t="s">
        <v>1126</v>
      </c>
      <c r="F5666" s="1" t="s">
        <v>4776</v>
      </c>
      <c r="G5666" s="1" t="s">
        <v>4777</v>
      </c>
      <c r="H5666" s="1" t="s">
        <v>38</v>
      </c>
      <c r="I5666" s="1" t="s">
        <v>25</v>
      </c>
      <c r="J5666" s="1" t="s">
        <v>535</v>
      </c>
      <c r="K5666" s="1" t="s">
        <v>440</v>
      </c>
      <c r="L5666" s="1">
        <v>43055</v>
      </c>
      <c r="M5666" s="1" t="s">
        <v>135</v>
      </c>
      <c r="N5666" s="1" t="s">
        <v>3522</v>
      </c>
      <c r="O5666" s="1" t="s">
        <v>43</v>
      </c>
      <c r="P5666" s="1" t="s">
        <v>70</v>
      </c>
      <c r="Q5666" s="1" t="s">
        <v>3523</v>
      </c>
      <c r="R5666" s="1">
        <v>11.088000000000003</v>
      </c>
      <c r="S5666" s="1">
        <v>7</v>
      </c>
      <c r="T5666" s="1">
        <v>0.7</v>
      </c>
      <c r="U5666" s="1">
        <v>-8.1311999999999998</v>
      </c>
      <c r="V5666" s="3" t="str">
        <f>IF(M5666=People!$B$5,People!$A$5,IF(M5666=People!$B$4,People!$A$4,IF(M5666=People!$B$3,People!$A$3,IF(M5666=People!$B$2,People!$A$2,0))))</f>
        <v>Chuck Magee</v>
      </c>
      <c r="W5666" s="3" t="str">
        <f>IFERROR(INDEX(Returns!A:A,MATCH(B5666,Returns!B:B,0)),"No")</f>
        <v>No</v>
      </c>
    </row>
    <row r="5667" spans="1:23" x14ac:dyDescent="0.2">
      <c r="A5667" s="1">
        <v>5666</v>
      </c>
      <c r="B5667" t="s">
        <v>8881</v>
      </c>
      <c r="C5667" s="2">
        <v>43302</v>
      </c>
      <c r="D5667" s="2">
        <v>43302</v>
      </c>
      <c r="E5667" s="1" t="s">
        <v>1126</v>
      </c>
      <c r="F5667" s="1" t="s">
        <v>4776</v>
      </c>
      <c r="G5667" s="1" t="s">
        <v>4777</v>
      </c>
      <c r="H5667" s="1" t="s">
        <v>38</v>
      </c>
      <c r="I5667" s="1" t="s">
        <v>25</v>
      </c>
      <c r="J5667" s="1" t="s">
        <v>535</v>
      </c>
      <c r="K5667" s="1" t="s">
        <v>440</v>
      </c>
      <c r="L5667" s="1">
        <v>43055</v>
      </c>
      <c r="M5667" s="1" t="s">
        <v>135</v>
      </c>
      <c r="N5667" s="1" t="s">
        <v>821</v>
      </c>
      <c r="O5667" s="1" t="s">
        <v>43</v>
      </c>
      <c r="P5667" s="1" t="s">
        <v>55</v>
      </c>
      <c r="Q5667" s="1" t="s">
        <v>822</v>
      </c>
      <c r="R5667" s="1">
        <v>66.688000000000002</v>
      </c>
      <c r="S5667" s="1">
        <v>1</v>
      </c>
      <c r="T5667" s="1">
        <v>0.2</v>
      </c>
      <c r="U5667" s="1">
        <v>4.1680000000000028</v>
      </c>
      <c r="V5667" s="3" t="str">
        <f>IF(M5667=People!$B$5,People!$A$5,IF(M5667=People!$B$4,People!$A$4,IF(M5667=People!$B$3,People!$A$3,IF(M5667=People!$B$2,People!$A$2,0))))</f>
        <v>Chuck Magee</v>
      </c>
      <c r="W5667" s="3" t="str">
        <f>IFERROR(INDEX(Returns!A:A,MATCH(B5667,Returns!B:B,0)),"No")</f>
        <v>No</v>
      </c>
    </row>
    <row r="5668" spans="1:23" x14ac:dyDescent="0.2">
      <c r="A5668" s="1">
        <v>5667</v>
      </c>
      <c r="B5668" t="s">
        <v>8881</v>
      </c>
      <c r="C5668" s="2">
        <v>43302</v>
      </c>
      <c r="D5668" s="2">
        <v>43302</v>
      </c>
      <c r="E5668" s="1" t="s">
        <v>1126</v>
      </c>
      <c r="F5668" s="1" t="s">
        <v>4776</v>
      </c>
      <c r="G5668" s="1" t="s">
        <v>4777</v>
      </c>
      <c r="H5668" s="1" t="s">
        <v>38</v>
      </c>
      <c r="I5668" s="1" t="s">
        <v>25</v>
      </c>
      <c r="J5668" s="1" t="s">
        <v>535</v>
      </c>
      <c r="K5668" s="1" t="s">
        <v>440</v>
      </c>
      <c r="L5668" s="1">
        <v>43055</v>
      </c>
      <c r="M5668" s="1" t="s">
        <v>135</v>
      </c>
      <c r="N5668" s="1" t="s">
        <v>2697</v>
      </c>
      <c r="O5668" s="1" t="s">
        <v>43</v>
      </c>
      <c r="P5668" s="1" t="s">
        <v>55</v>
      </c>
      <c r="Q5668" s="1" t="s">
        <v>2698</v>
      </c>
      <c r="R5668" s="1">
        <v>99.488</v>
      </c>
      <c r="S5668" s="1">
        <v>2</v>
      </c>
      <c r="T5668" s="1">
        <v>0.2</v>
      </c>
      <c r="U5668" s="1">
        <v>8.7052000000000049</v>
      </c>
      <c r="V5668" s="3" t="str">
        <f>IF(M5668=People!$B$5,People!$A$5,IF(M5668=People!$B$4,People!$A$4,IF(M5668=People!$B$3,People!$A$3,IF(M5668=People!$B$2,People!$A$2,0))))</f>
        <v>Chuck Magee</v>
      </c>
      <c r="W5668" s="3" t="str">
        <f>IFERROR(INDEX(Returns!A:A,MATCH(B5668,Returns!B:B,0)),"No")</f>
        <v>No</v>
      </c>
    </row>
    <row r="5669" spans="1:23" x14ac:dyDescent="0.2">
      <c r="A5669" s="1">
        <v>5668</v>
      </c>
      <c r="B5669" t="s">
        <v>8882</v>
      </c>
      <c r="C5669" s="2">
        <v>43262</v>
      </c>
      <c r="D5669" s="2">
        <v>43266</v>
      </c>
      <c r="E5669" s="1" t="s">
        <v>46</v>
      </c>
      <c r="F5669" s="1" t="s">
        <v>2379</v>
      </c>
      <c r="G5669" s="1" t="s">
        <v>2380</v>
      </c>
      <c r="H5669" s="1" t="s">
        <v>24</v>
      </c>
      <c r="I5669" s="1" t="s">
        <v>25</v>
      </c>
      <c r="J5669" s="1" t="s">
        <v>88</v>
      </c>
      <c r="K5669" s="1" t="s">
        <v>89</v>
      </c>
      <c r="L5669" s="1">
        <v>98103</v>
      </c>
      <c r="M5669" s="1" t="s">
        <v>41</v>
      </c>
      <c r="N5669" s="1" t="s">
        <v>2231</v>
      </c>
      <c r="O5669" s="1" t="s">
        <v>43</v>
      </c>
      <c r="P5669" s="1" t="s">
        <v>44</v>
      </c>
      <c r="Q5669" s="1" t="s">
        <v>2232</v>
      </c>
      <c r="R5669" s="1">
        <v>14.62</v>
      </c>
      <c r="S5669" s="1">
        <v>2</v>
      </c>
      <c r="T5669" s="1">
        <v>0</v>
      </c>
      <c r="U5669" s="1">
        <v>6.8713999999999995</v>
      </c>
      <c r="V5669" s="3" t="str">
        <f>IF(M5669=People!$B$5,People!$A$5,IF(M5669=People!$B$4,People!$A$4,IF(M5669=People!$B$3,People!$A$3,IF(M5669=People!$B$2,People!$A$2,0))))</f>
        <v>Anna Andreadi</v>
      </c>
      <c r="W5669" s="3" t="str">
        <f>IFERROR(INDEX(Returns!A:A,MATCH(B5669,Returns!B:B,0)),"No")</f>
        <v>No</v>
      </c>
    </row>
    <row r="5670" spans="1:23" x14ac:dyDescent="0.2">
      <c r="A5670" s="1">
        <v>5669</v>
      </c>
      <c r="B5670" t="s">
        <v>8882</v>
      </c>
      <c r="C5670" s="2">
        <v>43262</v>
      </c>
      <c r="D5670" s="2">
        <v>43266</v>
      </c>
      <c r="E5670" s="1" t="s">
        <v>46</v>
      </c>
      <c r="F5670" s="1" t="s">
        <v>2379</v>
      </c>
      <c r="G5670" s="1" t="s">
        <v>2380</v>
      </c>
      <c r="H5670" s="1" t="s">
        <v>24</v>
      </c>
      <c r="I5670" s="1" t="s">
        <v>25</v>
      </c>
      <c r="J5670" s="1" t="s">
        <v>88</v>
      </c>
      <c r="K5670" s="1" t="s">
        <v>89</v>
      </c>
      <c r="L5670" s="1">
        <v>98103</v>
      </c>
      <c r="M5670" s="1" t="s">
        <v>41</v>
      </c>
      <c r="N5670" s="1" t="s">
        <v>1814</v>
      </c>
      <c r="O5670" s="1" t="s">
        <v>43</v>
      </c>
      <c r="P5670" s="1" t="s">
        <v>70</v>
      </c>
      <c r="Q5670" s="1" t="s">
        <v>1815</v>
      </c>
      <c r="R5670" s="1">
        <v>53.984000000000002</v>
      </c>
      <c r="S5670" s="1">
        <v>14</v>
      </c>
      <c r="T5670" s="1">
        <v>0.2</v>
      </c>
      <c r="U5670" s="1">
        <v>17.544800000000002</v>
      </c>
      <c r="V5670" s="3" t="str">
        <f>IF(M5670=People!$B$5,People!$A$5,IF(M5670=People!$B$4,People!$A$4,IF(M5670=People!$B$3,People!$A$3,IF(M5670=People!$B$2,People!$A$2,0))))</f>
        <v>Anna Andreadi</v>
      </c>
      <c r="W5670" s="3" t="str">
        <f>IFERROR(INDEX(Returns!A:A,MATCH(B5670,Returns!B:B,0)),"No")</f>
        <v>No</v>
      </c>
    </row>
    <row r="5671" spans="1:23" x14ac:dyDescent="0.2">
      <c r="A5671" s="1">
        <v>5670</v>
      </c>
      <c r="B5671" t="s">
        <v>8882</v>
      </c>
      <c r="C5671" s="2">
        <v>43262</v>
      </c>
      <c r="D5671" s="2">
        <v>43266</v>
      </c>
      <c r="E5671" s="1" t="s">
        <v>46</v>
      </c>
      <c r="F5671" s="1" t="s">
        <v>2379</v>
      </c>
      <c r="G5671" s="1" t="s">
        <v>2380</v>
      </c>
      <c r="H5671" s="1" t="s">
        <v>24</v>
      </c>
      <c r="I5671" s="1" t="s">
        <v>25</v>
      </c>
      <c r="J5671" s="1" t="s">
        <v>88</v>
      </c>
      <c r="K5671" s="1" t="s">
        <v>89</v>
      </c>
      <c r="L5671" s="1">
        <v>98103</v>
      </c>
      <c r="M5671" s="1" t="s">
        <v>41</v>
      </c>
      <c r="N5671" s="1" t="s">
        <v>4195</v>
      </c>
      <c r="O5671" s="1" t="s">
        <v>66</v>
      </c>
      <c r="P5671" s="1" t="s">
        <v>146</v>
      </c>
      <c r="Q5671" s="1" t="s">
        <v>4196</v>
      </c>
      <c r="R5671" s="1">
        <v>389.97</v>
      </c>
      <c r="S5671" s="1">
        <v>3</v>
      </c>
      <c r="T5671" s="1">
        <v>0</v>
      </c>
      <c r="U5671" s="1">
        <v>132.58980000000003</v>
      </c>
      <c r="V5671" s="3" t="str">
        <f>IF(M5671=People!$B$5,People!$A$5,IF(M5671=People!$B$4,People!$A$4,IF(M5671=People!$B$3,People!$A$3,IF(M5671=People!$B$2,People!$A$2,0))))</f>
        <v>Anna Andreadi</v>
      </c>
      <c r="W5671" s="3" t="str">
        <f>IFERROR(INDEX(Returns!A:A,MATCH(B5671,Returns!B:B,0)),"No")</f>
        <v>No</v>
      </c>
    </row>
    <row r="5672" spans="1:23" x14ac:dyDescent="0.2">
      <c r="A5672" s="1">
        <v>5671</v>
      </c>
      <c r="B5672" t="s">
        <v>8883</v>
      </c>
      <c r="C5672" s="2">
        <v>42895</v>
      </c>
      <c r="D5672" s="2">
        <v>42897</v>
      </c>
      <c r="E5672" s="1" t="s">
        <v>21</v>
      </c>
      <c r="F5672" s="1" t="s">
        <v>1678</v>
      </c>
      <c r="G5672" s="1" t="s">
        <v>1679</v>
      </c>
      <c r="H5672" s="1" t="s">
        <v>24</v>
      </c>
      <c r="I5672" s="1" t="s">
        <v>25</v>
      </c>
      <c r="J5672" s="1" t="s">
        <v>5593</v>
      </c>
      <c r="K5672" s="1" t="s">
        <v>4748</v>
      </c>
      <c r="L5672" s="1">
        <v>83201</v>
      </c>
      <c r="M5672" s="1" t="s">
        <v>41</v>
      </c>
      <c r="N5672" s="1" t="s">
        <v>5538</v>
      </c>
      <c r="O5672" s="1" t="s">
        <v>30</v>
      </c>
      <c r="P5672" s="1" t="s">
        <v>60</v>
      </c>
      <c r="Q5672" s="1" t="s">
        <v>5539</v>
      </c>
      <c r="R5672" s="1">
        <v>355.36</v>
      </c>
      <c r="S5672" s="1">
        <v>4</v>
      </c>
      <c r="T5672" s="1">
        <v>0</v>
      </c>
      <c r="U5672" s="1">
        <v>92.393599999999992</v>
      </c>
      <c r="V5672" s="3" t="str">
        <f>IF(M5672=People!$B$5,People!$A$5,IF(M5672=People!$B$4,People!$A$4,IF(M5672=People!$B$3,People!$A$3,IF(M5672=People!$B$2,People!$A$2,0))))</f>
        <v>Anna Andreadi</v>
      </c>
      <c r="W5672" s="3" t="str">
        <f>IFERROR(INDEX(Returns!A:A,MATCH(B5672,Returns!B:B,0)),"No")</f>
        <v>No</v>
      </c>
    </row>
    <row r="5673" spans="1:23" x14ac:dyDescent="0.2">
      <c r="A5673" s="1">
        <v>5672</v>
      </c>
      <c r="B5673" t="s">
        <v>8883</v>
      </c>
      <c r="C5673" s="2">
        <v>42895</v>
      </c>
      <c r="D5673" s="2">
        <v>42897</v>
      </c>
      <c r="E5673" s="1" t="s">
        <v>21</v>
      </c>
      <c r="F5673" s="1" t="s">
        <v>1678</v>
      </c>
      <c r="G5673" s="1" t="s">
        <v>1679</v>
      </c>
      <c r="H5673" s="1" t="s">
        <v>24</v>
      </c>
      <c r="I5673" s="1" t="s">
        <v>25</v>
      </c>
      <c r="J5673" s="1" t="s">
        <v>5593</v>
      </c>
      <c r="K5673" s="1" t="s">
        <v>4748</v>
      </c>
      <c r="L5673" s="1">
        <v>83201</v>
      </c>
      <c r="M5673" s="1" t="s">
        <v>41</v>
      </c>
      <c r="N5673" s="1" t="s">
        <v>5463</v>
      </c>
      <c r="O5673" s="1" t="s">
        <v>66</v>
      </c>
      <c r="P5673" s="1" t="s">
        <v>67</v>
      </c>
      <c r="Q5673" s="1" t="s">
        <v>5464</v>
      </c>
      <c r="R5673" s="1">
        <v>140.376</v>
      </c>
      <c r="S5673" s="1">
        <v>3</v>
      </c>
      <c r="T5673" s="1">
        <v>0.2</v>
      </c>
      <c r="U5673" s="1">
        <v>8.7735000000000056</v>
      </c>
      <c r="V5673" s="3" t="str">
        <f>IF(M5673=People!$B$5,People!$A$5,IF(M5673=People!$B$4,People!$A$4,IF(M5673=People!$B$3,People!$A$3,IF(M5673=People!$B$2,People!$A$2,0))))</f>
        <v>Anna Andreadi</v>
      </c>
      <c r="W5673" s="3" t="str">
        <f>IFERROR(INDEX(Returns!A:A,MATCH(B5673,Returns!B:B,0)),"No")</f>
        <v>No</v>
      </c>
    </row>
    <row r="5674" spans="1:23" x14ac:dyDescent="0.2">
      <c r="A5674" s="1">
        <v>5673</v>
      </c>
      <c r="B5674" t="s">
        <v>8884</v>
      </c>
      <c r="C5674" s="2">
        <v>43765</v>
      </c>
      <c r="D5674" s="2">
        <v>43772</v>
      </c>
      <c r="E5674" s="1" t="s">
        <v>46</v>
      </c>
      <c r="F5674" s="1" t="s">
        <v>516</v>
      </c>
      <c r="G5674" s="1" t="s">
        <v>517</v>
      </c>
      <c r="H5674" s="1" t="s">
        <v>38</v>
      </c>
      <c r="I5674" s="1" t="s">
        <v>25</v>
      </c>
      <c r="J5674" s="1" t="s">
        <v>716</v>
      </c>
      <c r="K5674" s="1" t="s">
        <v>96</v>
      </c>
      <c r="L5674" s="1">
        <v>75081</v>
      </c>
      <c r="M5674" s="1" t="s">
        <v>97</v>
      </c>
      <c r="N5674" s="1" t="s">
        <v>5278</v>
      </c>
      <c r="O5674" s="1" t="s">
        <v>43</v>
      </c>
      <c r="P5674" s="1" t="s">
        <v>157</v>
      </c>
      <c r="Q5674" s="1" t="s">
        <v>5279</v>
      </c>
      <c r="R5674" s="1">
        <v>15.840000000000002</v>
      </c>
      <c r="S5674" s="1">
        <v>2</v>
      </c>
      <c r="T5674" s="1">
        <v>0.2</v>
      </c>
      <c r="U5674" s="1">
        <v>5.5439999999999987</v>
      </c>
      <c r="V5674" s="3" t="str">
        <f>IF(M5674=People!$B$5,People!$A$5,IF(M5674=People!$B$4,People!$A$4,IF(M5674=People!$B$3,People!$A$3,IF(M5674=People!$B$2,People!$A$2,0))))</f>
        <v>Kelly Williams</v>
      </c>
      <c r="W5674" s="3" t="str">
        <f>IFERROR(INDEX(Returns!A:A,MATCH(B5674,Returns!B:B,0)),"No")</f>
        <v>No</v>
      </c>
    </row>
    <row r="5675" spans="1:23" x14ac:dyDescent="0.2">
      <c r="A5675" s="1">
        <v>5674</v>
      </c>
      <c r="B5675" t="s">
        <v>8884</v>
      </c>
      <c r="C5675" s="2">
        <v>43765</v>
      </c>
      <c r="D5675" s="2">
        <v>43772</v>
      </c>
      <c r="E5675" s="1" t="s">
        <v>46</v>
      </c>
      <c r="F5675" s="1" t="s">
        <v>516</v>
      </c>
      <c r="G5675" s="1" t="s">
        <v>517</v>
      </c>
      <c r="H5675" s="1" t="s">
        <v>38</v>
      </c>
      <c r="I5675" s="1" t="s">
        <v>25</v>
      </c>
      <c r="J5675" s="1" t="s">
        <v>716</v>
      </c>
      <c r="K5675" s="1" t="s">
        <v>96</v>
      </c>
      <c r="L5675" s="1">
        <v>75081</v>
      </c>
      <c r="M5675" s="1" t="s">
        <v>97</v>
      </c>
      <c r="N5675" s="1" t="s">
        <v>1750</v>
      </c>
      <c r="O5675" s="1" t="s">
        <v>43</v>
      </c>
      <c r="P5675" s="1" t="s">
        <v>84</v>
      </c>
      <c r="Q5675" s="1" t="s">
        <v>1751</v>
      </c>
      <c r="R5675" s="1">
        <v>8.4480000000000004</v>
      </c>
      <c r="S5675" s="1">
        <v>2</v>
      </c>
      <c r="T5675" s="1">
        <v>0.2</v>
      </c>
      <c r="U5675" s="1">
        <v>2.6399999999999997</v>
      </c>
      <c r="V5675" s="3" t="str">
        <f>IF(M5675=People!$B$5,People!$A$5,IF(M5675=People!$B$4,People!$A$4,IF(M5675=People!$B$3,People!$A$3,IF(M5675=People!$B$2,People!$A$2,0))))</f>
        <v>Kelly Williams</v>
      </c>
      <c r="W5675" s="3" t="str">
        <f>IFERROR(INDEX(Returns!A:A,MATCH(B5675,Returns!B:B,0)),"No")</f>
        <v>No</v>
      </c>
    </row>
    <row r="5676" spans="1:23" x14ac:dyDescent="0.2">
      <c r="A5676" s="1">
        <v>5675</v>
      </c>
      <c r="B5676" t="s">
        <v>8885</v>
      </c>
      <c r="C5676" s="2">
        <v>43122</v>
      </c>
      <c r="D5676" s="2">
        <v>43127</v>
      </c>
      <c r="E5676" s="1" t="s">
        <v>46</v>
      </c>
      <c r="F5676" s="1" t="s">
        <v>3483</v>
      </c>
      <c r="G5676" s="1" t="s">
        <v>3484</v>
      </c>
      <c r="H5676" s="1" t="s">
        <v>24</v>
      </c>
      <c r="I5676" s="1" t="s">
        <v>25</v>
      </c>
      <c r="J5676" s="1" t="s">
        <v>88</v>
      </c>
      <c r="K5676" s="1" t="s">
        <v>89</v>
      </c>
      <c r="L5676" s="1">
        <v>98105</v>
      </c>
      <c r="M5676" s="1" t="s">
        <v>41</v>
      </c>
      <c r="N5676" s="1" t="s">
        <v>2146</v>
      </c>
      <c r="O5676" s="1" t="s">
        <v>43</v>
      </c>
      <c r="P5676" s="1" t="s">
        <v>84</v>
      </c>
      <c r="Q5676" s="1" t="s">
        <v>2147</v>
      </c>
      <c r="R5676" s="1">
        <v>12.96</v>
      </c>
      <c r="S5676" s="1">
        <v>2</v>
      </c>
      <c r="T5676" s="1">
        <v>0</v>
      </c>
      <c r="U5676" s="1">
        <v>6.2208000000000006</v>
      </c>
      <c r="V5676" s="3" t="str">
        <f>IF(M5676=People!$B$5,People!$A$5,IF(M5676=People!$B$4,People!$A$4,IF(M5676=People!$B$3,People!$A$3,IF(M5676=People!$B$2,People!$A$2,0))))</f>
        <v>Anna Andreadi</v>
      </c>
      <c r="W5676" s="3" t="str">
        <f>IFERROR(INDEX(Returns!A:A,MATCH(B5676,Returns!B:B,0)),"No")</f>
        <v>No</v>
      </c>
    </row>
    <row r="5677" spans="1:23" x14ac:dyDescent="0.2">
      <c r="A5677" s="1">
        <v>5676</v>
      </c>
      <c r="B5677" t="s">
        <v>8886</v>
      </c>
      <c r="C5677" s="2">
        <v>42518</v>
      </c>
      <c r="D5677" s="2">
        <v>42523</v>
      </c>
      <c r="E5677" s="1" t="s">
        <v>46</v>
      </c>
      <c r="F5677" s="1" t="s">
        <v>4172</v>
      </c>
      <c r="G5677" s="1" t="s">
        <v>4173</v>
      </c>
      <c r="H5677" s="1" t="s">
        <v>38</v>
      </c>
      <c r="I5677" s="1" t="s">
        <v>25</v>
      </c>
      <c r="J5677" s="1" t="s">
        <v>88</v>
      </c>
      <c r="K5677" s="1" t="s">
        <v>89</v>
      </c>
      <c r="L5677" s="1">
        <v>98115</v>
      </c>
      <c r="M5677" s="1" t="s">
        <v>41</v>
      </c>
      <c r="N5677" s="1" t="s">
        <v>674</v>
      </c>
      <c r="O5677" s="1" t="s">
        <v>66</v>
      </c>
      <c r="P5677" s="1" t="s">
        <v>67</v>
      </c>
      <c r="Q5677" s="1" t="s">
        <v>675</v>
      </c>
      <c r="R5677" s="1">
        <v>57.408000000000008</v>
      </c>
      <c r="S5677" s="1">
        <v>6</v>
      </c>
      <c r="T5677" s="1">
        <v>0.2</v>
      </c>
      <c r="U5677" s="1">
        <v>5.7408000000000019</v>
      </c>
      <c r="V5677" s="3" t="str">
        <f>IF(M5677=People!$B$5,People!$A$5,IF(M5677=People!$B$4,People!$A$4,IF(M5677=People!$B$3,People!$A$3,IF(M5677=People!$B$2,People!$A$2,0))))</f>
        <v>Anna Andreadi</v>
      </c>
      <c r="W5677" s="3" t="str">
        <f>IFERROR(INDEX(Returns!A:A,MATCH(B5677,Returns!B:B,0)),"No")</f>
        <v>No</v>
      </c>
    </row>
    <row r="5678" spans="1:23" x14ac:dyDescent="0.2">
      <c r="A5678" s="1">
        <v>5677</v>
      </c>
      <c r="B5678" t="s">
        <v>8886</v>
      </c>
      <c r="C5678" s="2">
        <v>42518</v>
      </c>
      <c r="D5678" s="2">
        <v>42523</v>
      </c>
      <c r="E5678" s="1" t="s">
        <v>46</v>
      </c>
      <c r="F5678" s="1" t="s">
        <v>4172</v>
      </c>
      <c r="G5678" s="1" t="s">
        <v>4173</v>
      </c>
      <c r="H5678" s="1" t="s">
        <v>38</v>
      </c>
      <c r="I5678" s="1" t="s">
        <v>25</v>
      </c>
      <c r="J5678" s="1" t="s">
        <v>88</v>
      </c>
      <c r="K5678" s="1" t="s">
        <v>89</v>
      </c>
      <c r="L5678" s="1">
        <v>98115</v>
      </c>
      <c r="M5678" s="1" t="s">
        <v>41</v>
      </c>
      <c r="N5678" s="1" t="s">
        <v>5383</v>
      </c>
      <c r="O5678" s="1" t="s">
        <v>66</v>
      </c>
      <c r="P5678" s="1" t="s">
        <v>146</v>
      </c>
      <c r="Q5678" s="1" t="s">
        <v>5384</v>
      </c>
      <c r="R5678" s="1">
        <v>27.6</v>
      </c>
      <c r="S5678" s="1">
        <v>4</v>
      </c>
      <c r="T5678" s="1">
        <v>0</v>
      </c>
      <c r="U5678" s="1">
        <v>2.2079999999999984</v>
      </c>
      <c r="V5678" s="3" t="str">
        <f>IF(M5678=People!$B$5,People!$A$5,IF(M5678=People!$B$4,People!$A$4,IF(M5678=People!$B$3,People!$A$3,IF(M5678=People!$B$2,People!$A$2,0))))</f>
        <v>Anna Andreadi</v>
      </c>
      <c r="W5678" s="3" t="str">
        <f>IFERROR(INDEX(Returns!A:A,MATCH(B5678,Returns!B:B,0)),"No")</f>
        <v>No</v>
      </c>
    </row>
    <row r="5679" spans="1:23" x14ac:dyDescent="0.2">
      <c r="A5679" s="1">
        <v>5678</v>
      </c>
      <c r="B5679" t="s">
        <v>8887</v>
      </c>
      <c r="C5679" s="2">
        <v>42733</v>
      </c>
      <c r="D5679" s="2">
        <v>42740</v>
      </c>
      <c r="E5679" s="1" t="s">
        <v>46</v>
      </c>
      <c r="F5679" s="1" t="s">
        <v>1702</v>
      </c>
      <c r="G5679" s="1" t="s">
        <v>1703</v>
      </c>
      <c r="H5679" s="1" t="s">
        <v>24</v>
      </c>
      <c r="I5679" s="1" t="s">
        <v>25</v>
      </c>
      <c r="J5679" s="1" t="s">
        <v>273</v>
      </c>
      <c r="K5679" s="1" t="s">
        <v>191</v>
      </c>
      <c r="L5679" s="1">
        <v>60610</v>
      </c>
      <c r="M5679" s="1" t="s">
        <v>97</v>
      </c>
      <c r="N5679" s="1" t="s">
        <v>4897</v>
      </c>
      <c r="O5679" s="1" t="s">
        <v>30</v>
      </c>
      <c r="P5679" s="1" t="s">
        <v>60</v>
      </c>
      <c r="Q5679" s="1" t="s">
        <v>4898</v>
      </c>
      <c r="R5679" s="1">
        <v>38.975999999999999</v>
      </c>
      <c r="S5679" s="1">
        <v>3</v>
      </c>
      <c r="T5679" s="1">
        <v>0.6</v>
      </c>
      <c r="U5679" s="1">
        <v>-50.66879999999999</v>
      </c>
      <c r="V5679" s="3" t="str">
        <f>IF(M5679=People!$B$5,People!$A$5,IF(M5679=People!$B$4,People!$A$4,IF(M5679=People!$B$3,People!$A$3,IF(M5679=People!$B$2,People!$A$2,0))))</f>
        <v>Kelly Williams</v>
      </c>
      <c r="W5679" s="3" t="str">
        <f>IFERROR(INDEX(Returns!A:A,MATCH(B5679,Returns!B:B,0)),"No")</f>
        <v>No</v>
      </c>
    </row>
    <row r="5680" spans="1:23" x14ac:dyDescent="0.2">
      <c r="A5680" s="1">
        <v>5679</v>
      </c>
      <c r="B5680" t="s">
        <v>8888</v>
      </c>
      <c r="C5680" s="2">
        <v>43309</v>
      </c>
      <c r="D5680" s="2">
        <v>43315</v>
      </c>
      <c r="E5680" s="1" t="s">
        <v>46</v>
      </c>
      <c r="F5680" s="1" t="s">
        <v>4543</v>
      </c>
      <c r="G5680" s="1" t="s">
        <v>4544</v>
      </c>
      <c r="H5680" s="1" t="s">
        <v>94</v>
      </c>
      <c r="I5680" s="1" t="s">
        <v>25</v>
      </c>
      <c r="J5680" s="1" t="s">
        <v>5594</v>
      </c>
      <c r="K5680" s="1" t="s">
        <v>214</v>
      </c>
      <c r="L5680" s="1">
        <v>49423</v>
      </c>
      <c r="M5680" s="1" t="s">
        <v>97</v>
      </c>
      <c r="N5680" s="1" t="s">
        <v>2768</v>
      </c>
      <c r="O5680" s="1" t="s">
        <v>43</v>
      </c>
      <c r="P5680" s="1" t="s">
        <v>242</v>
      </c>
      <c r="Q5680" s="1" t="s">
        <v>497</v>
      </c>
      <c r="R5680" s="1">
        <v>20.439999999999998</v>
      </c>
      <c r="S5680" s="1">
        <v>7</v>
      </c>
      <c r="T5680" s="1">
        <v>0</v>
      </c>
      <c r="U5680" s="1">
        <v>9.1979999999999986</v>
      </c>
      <c r="V5680" s="3" t="str">
        <f>IF(M5680=People!$B$5,People!$A$5,IF(M5680=People!$B$4,People!$A$4,IF(M5680=People!$B$3,People!$A$3,IF(M5680=People!$B$2,People!$A$2,0))))</f>
        <v>Kelly Williams</v>
      </c>
      <c r="W5680" s="3" t="str">
        <f>IFERROR(INDEX(Returns!A:A,MATCH(B5680,Returns!B:B,0)),"No")</f>
        <v>No</v>
      </c>
    </row>
    <row r="5681" spans="1:23" x14ac:dyDescent="0.2">
      <c r="A5681" s="1">
        <v>5680</v>
      </c>
      <c r="B5681" t="s">
        <v>8888</v>
      </c>
      <c r="C5681" s="2">
        <v>43309</v>
      </c>
      <c r="D5681" s="2">
        <v>43315</v>
      </c>
      <c r="E5681" s="1" t="s">
        <v>46</v>
      </c>
      <c r="F5681" s="1" t="s">
        <v>4543</v>
      </c>
      <c r="G5681" s="1" t="s">
        <v>4544</v>
      </c>
      <c r="H5681" s="1" t="s">
        <v>94</v>
      </c>
      <c r="I5681" s="1" t="s">
        <v>25</v>
      </c>
      <c r="J5681" s="1" t="s">
        <v>5594</v>
      </c>
      <c r="K5681" s="1" t="s">
        <v>214</v>
      </c>
      <c r="L5681" s="1">
        <v>49423</v>
      </c>
      <c r="M5681" s="1" t="s">
        <v>97</v>
      </c>
      <c r="N5681" s="1" t="s">
        <v>1736</v>
      </c>
      <c r="O5681" s="1" t="s">
        <v>43</v>
      </c>
      <c r="P5681" s="1" t="s">
        <v>84</v>
      </c>
      <c r="Q5681" s="1" t="s">
        <v>1737</v>
      </c>
      <c r="R5681" s="1">
        <v>109.92</v>
      </c>
      <c r="S5681" s="1">
        <v>2</v>
      </c>
      <c r="T5681" s="1">
        <v>0</v>
      </c>
      <c r="U5681" s="1">
        <v>53.860799999999998</v>
      </c>
      <c r="V5681" s="3" t="str">
        <f>IF(M5681=People!$B$5,People!$A$5,IF(M5681=People!$B$4,People!$A$4,IF(M5681=People!$B$3,People!$A$3,IF(M5681=People!$B$2,People!$A$2,0))))</f>
        <v>Kelly Williams</v>
      </c>
      <c r="W5681" s="3" t="str">
        <f>IFERROR(INDEX(Returns!A:A,MATCH(B5681,Returns!B:B,0)),"No")</f>
        <v>No</v>
      </c>
    </row>
    <row r="5682" spans="1:23" x14ac:dyDescent="0.2">
      <c r="A5682" s="1">
        <v>5681</v>
      </c>
      <c r="B5682" t="s">
        <v>8889</v>
      </c>
      <c r="C5682" s="2">
        <v>43367</v>
      </c>
      <c r="D5682" s="2">
        <v>43373</v>
      </c>
      <c r="E5682" s="1" t="s">
        <v>46</v>
      </c>
      <c r="F5682" s="1" t="s">
        <v>3769</v>
      </c>
      <c r="G5682" s="1" t="s">
        <v>3770</v>
      </c>
      <c r="H5682" s="1" t="s">
        <v>24</v>
      </c>
      <c r="I5682" s="1" t="s">
        <v>25</v>
      </c>
      <c r="J5682" s="1" t="s">
        <v>5187</v>
      </c>
      <c r="K5682" s="1" t="s">
        <v>572</v>
      </c>
      <c r="L5682" s="1">
        <v>74012</v>
      </c>
      <c r="M5682" s="1" t="s">
        <v>97</v>
      </c>
      <c r="N5682" s="1" t="s">
        <v>3875</v>
      </c>
      <c r="O5682" s="1" t="s">
        <v>43</v>
      </c>
      <c r="P5682" s="1" t="s">
        <v>70</v>
      </c>
      <c r="Q5682" s="1" t="s">
        <v>3876</v>
      </c>
      <c r="R5682" s="1">
        <v>6.38</v>
      </c>
      <c r="S5682" s="1">
        <v>1</v>
      </c>
      <c r="T5682" s="1">
        <v>0</v>
      </c>
      <c r="U5682" s="1">
        <v>2.9347999999999996</v>
      </c>
      <c r="V5682" s="3" t="str">
        <f>IF(M5682=People!$B$5,People!$A$5,IF(M5682=People!$B$4,People!$A$4,IF(M5682=People!$B$3,People!$A$3,IF(M5682=People!$B$2,People!$A$2,0))))</f>
        <v>Kelly Williams</v>
      </c>
      <c r="W5682" s="3" t="str">
        <f>IFERROR(INDEX(Returns!A:A,MATCH(B5682,Returns!B:B,0)),"No")</f>
        <v>No</v>
      </c>
    </row>
    <row r="5683" spans="1:23" x14ac:dyDescent="0.2">
      <c r="A5683" s="1">
        <v>5682</v>
      </c>
      <c r="B5683" t="s">
        <v>8889</v>
      </c>
      <c r="C5683" s="2">
        <v>43367</v>
      </c>
      <c r="D5683" s="2">
        <v>43373</v>
      </c>
      <c r="E5683" s="1" t="s">
        <v>46</v>
      </c>
      <c r="F5683" s="1" t="s">
        <v>3769</v>
      </c>
      <c r="G5683" s="1" t="s">
        <v>3770</v>
      </c>
      <c r="H5683" s="1" t="s">
        <v>24</v>
      </c>
      <c r="I5683" s="1" t="s">
        <v>25</v>
      </c>
      <c r="J5683" s="1" t="s">
        <v>5187</v>
      </c>
      <c r="K5683" s="1" t="s">
        <v>572</v>
      </c>
      <c r="L5683" s="1">
        <v>74012</v>
      </c>
      <c r="M5683" s="1" t="s">
        <v>97</v>
      </c>
      <c r="N5683" s="1" t="s">
        <v>251</v>
      </c>
      <c r="O5683" s="1" t="s">
        <v>43</v>
      </c>
      <c r="P5683" s="1" t="s">
        <v>84</v>
      </c>
      <c r="Q5683" s="1" t="s">
        <v>252</v>
      </c>
      <c r="R5683" s="1">
        <v>6.48</v>
      </c>
      <c r="S5683" s="1">
        <v>1</v>
      </c>
      <c r="T5683" s="1">
        <v>0</v>
      </c>
      <c r="U5683" s="1">
        <v>3.1104000000000003</v>
      </c>
      <c r="V5683" s="3" t="str">
        <f>IF(M5683=People!$B$5,People!$A$5,IF(M5683=People!$B$4,People!$A$4,IF(M5683=People!$B$3,People!$A$3,IF(M5683=People!$B$2,People!$A$2,0))))</f>
        <v>Kelly Williams</v>
      </c>
      <c r="W5683" s="3" t="str">
        <f>IFERROR(INDEX(Returns!A:A,MATCH(B5683,Returns!B:B,0)),"No")</f>
        <v>No</v>
      </c>
    </row>
    <row r="5684" spans="1:23" x14ac:dyDescent="0.2">
      <c r="A5684" s="1">
        <v>5683</v>
      </c>
      <c r="B5684" t="s">
        <v>8890</v>
      </c>
      <c r="C5684" s="2">
        <v>42462</v>
      </c>
      <c r="D5684" s="2">
        <v>42468</v>
      </c>
      <c r="E5684" s="1" t="s">
        <v>46</v>
      </c>
      <c r="F5684" s="1" t="s">
        <v>2510</v>
      </c>
      <c r="G5684" s="1" t="s">
        <v>2511</v>
      </c>
      <c r="H5684" s="1" t="s">
        <v>24</v>
      </c>
      <c r="I5684" s="1" t="s">
        <v>25</v>
      </c>
      <c r="J5684" s="1" t="s">
        <v>5392</v>
      </c>
      <c r="K5684" s="1" t="s">
        <v>1111</v>
      </c>
      <c r="L5684" s="1">
        <v>30605</v>
      </c>
      <c r="M5684" s="1" t="s">
        <v>28</v>
      </c>
      <c r="N5684" s="1" t="s">
        <v>5226</v>
      </c>
      <c r="O5684" s="1" t="s">
        <v>43</v>
      </c>
      <c r="P5684" s="1" t="s">
        <v>84</v>
      </c>
      <c r="Q5684" s="1" t="s">
        <v>5227</v>
      </c>
      <c r="R5684" s="1">
        <v>15.84</v>
      </c>
      <c r="S5684" s="1">
        <v>3</v>
      </c>
      <c r="T5684" s="1">
        <v>0</v>
      </c>
      <c r="U5684" s="1">
        <v>7.1280000000000001</v>
      </c>
      <c r="V5684" s="3" t="str">
        <f>IF(M5684=People!$B$5,People!$A$5,IF(M5684=People!$B$4,People!$A$4,IF(M5684=People!$B$3,People!$A$3,IF(M5684=People!$B$2,People!$A$2,0))))</f>
        <v>Cassandra Brandow</v>
      </c>
      <c r="W5684" s="3" t="str">
        <f>IFERROR(INDEX(Returns!A:A,MATCH(B5684,Returns!B:B,0)),"No")</f>
        <v>No</v>
      </c>
    </row>
    <row r="5685" spans="1:23" x14ac:dyDescent="0.2">
      <c r="A5685" s="1">
        <v>5684</v>
      </c>
      <c r="B5685" t="s">
        <v>8890</v>
      </c>
      <c r="C5685" s="2">
        <v>42462</v>
      </c>
      <c r="D5685" s="2">
        <v>42468</v>
      </c>
      <c r="E5685" s="1" t="s">
        <v>46</v>
      </c>
      <c r="F5685" s="1" t="s">
        <v>2510</v>
      </c>
      <c r="G5685" s="1" t="s">
        <v>2511</v>
      </c>
      <c r="H5685" s="1" t="s">
        <v>24</v>
      </c>
      <c r="I5685" s="1" t="s">
        <v>25</v>
      </c>
      <c r="J5685" s="1" t="s">
        <v>5392</v>
      </c>
      <c r="K5685" s="1" t="s">
        <v>1111</v>
      </c>
      <c r="L5685" s="1">
        <v>30605</v>
      </c>
      <c r="M5685" s="1" t="s">
        <v>28</v>
      </c>
      <c r="N5685" s="1" t="s">
        <v>4885</v>
      </c>
      <c r="O5685" s="1" t="s">
        <v>66</v>
      </c>
      <c r="P5685" s="1" t="s">
        <v>67</v>
      </c>
      <c r="Q5685" s="1" t="s">
        <v>4886</v>
      </c>
      <c r="R5685" s="1">
        <v>1049.93</v>
      </c>
      <c r="S5685" s="1">
        <v>7</v>
      </c>
      <c r="T5685" s="1">
        <v>0</v>
      </c>
      <c r="U5685" s="1">
        <v>293.98040000000003</v>
      </c>
      <c r="V5685" s="3" t="str">
        <f>IF(M5685=People!$B$5,People!$A$5,IF(M5685=People!$B$4,People!$A$4,IF(M5685=People!$B$3,People!$A$3,IF(M5685=People!$B$2,People!$A$2,0))))</f>
        <v>Cassandra Brandow</v>
      </c>
      <c r="W5685" s="3" t="str">
        <f>IFERROR(INDEX(Returns!A:A,MATCH(B5685,Returns!B:B,0)),"No")</f>
        <v>No</v>
      </c>
    </row>
    <row r="5686" spans="1:23" x14ac:dyDescent="0.2">
      <c r="A5686" s="1">
        <v>5685</v>
      </c>
      <c r="B5686" t="s">
        <v>8890</v>
      </c>
      <c r="C5686" s="2">
        <v>42462</v>
      </c>
      <c r="D5686" s="2">
        <v>42468</v>
      </c>
      <c r="E5686" s="1" t="s">
        <v>46</v>
      </c>
      <c r="F5686" s="1" t="s">
        <v>2510</v>
      </c>
      <c r="G5686" s="1" t="s">
        <v>2511</v>
      </c>
      <c r="H5686" s="1" t="s">
        <v>24</v>
      </c>
      <c r="I5686" s="1" t="s">
        <v>25</v>
      </c>
      <c r="J5686" s="1" t="s">
        <v>5392</v>
      </c>
      <c r="K5686" s="1" t="s">
        <v>1111</v>
      </c>
      <c r="L5686" s="1">
        <v>30605</v>
      </c>
      <c r="M5686" s="1" t="s">
        <v>28</v>
      </c>
      <c r="N5686" s="1" t="s">
        <v>4087</v>
      </c>
      <c r="O5686" s="1" t="s">
        <v>43</v>
      </c>
      <c r="P5686" s="1" t="s">
        <v>73</v>
      </c>
      <c r="Q5686" s="1" t="s">
        <v>4088</v>
      </c>
      <c r="R5686" s="1">
        <v>154.9</v>
      </c>
      <c r="S5686" s="1">
        <v>5</v>
      </c>
      <c r="T5686" s="1">
        <v>0</v>
      </c>
      <c r="U5686" s="1">
        <v>40.274000000000001</v>
      </c>
      <c r="V5686" s="3" t="str">
        <f>IF(M5686=People!$B$5,People!$A$5,IF(M5686=People!$B$4,People!$A$4,IF(M5686=People!$B$3,People!$A$3,IF(M5686=People!$B$2,People!$A$2,0))))</f>
        <v>Cassandra Brandow</v>
      </c>
      <c r="W5686" s="3" t="str">
        <f>IFERROR(INDEX(Returns!A:A,MATCH(B5686,Returns!B:B,0)),"No")</f>
        <v>No</v>
      </c>
    </row>
    <row r="5687" spans="1:23" x14ac:dyDescent="0.2">
      <c r="A5687" s="1">
        <v>5686</v>
      </c>
      <c r="B5687" t="s">
        <v>8891</v>
      </c>
      <c r="C5687" s="2">
        <v>43044</v>
      </c>
      <c r="D5687" s="2">
        <v>43044</v>
      </c>
      <c r="E5687" s="1" t="s">
        <v>1126</v>
      </c>
      <c r="F5687" s="1" t="s">
        <v>804</v>
      </c>
      <c r="G5687" s="1" t="s">
        <v>805</v>
      </c>
      <c r="H5687" s="1" t="s">
        <v>24</v>
      </c>
      <c r="I5687" s="1" t="s">
        <v>25</v>
      </c>
      <c r="J5687" s="1" t="s">
        <v>88</v>
      </c>
      <c r="K5687" s="1" t="s">
        <v>89</v>
      </c>
      <c r="L5687" s="1">
        <v>98105</v>
      </c>
      <c r="M5687" s="1" t="s">
        <v>41</v>
      </c>
      <c r="N5687" s="1" t="s">
        <v>409</v>
      </c>
      <c r="O5687" s="1" t="s">
        <v>43</v>
      </c>
      <c r="P5687" s="1" t="s">
        <v>70</v>
      </c>
      <c r="Q5687" s="1" t="s">
        <v>410</v>
      </c>
      <c r="R5687" s="1">
        <v>98.352000000000004</v>
      </c>
      <c r="S5687" s="1">
        <v>3</v>
      </c>
      <c r="T5687" s="1">
        <v>0.2</v>
      </c>
      <c r="U5687" s="1">
        <v>35.652599999999993</v>
      </c>
      <c r="V5687" s="3" t="str">
        <f>IF(M5687=People!$B$5,People!$A$5,IF(M5687=People!$B$4,People!$A$4,IF(M5687=People!$B$3,People!$A$3,IF(M5687=People!$B$2,People!$A$2,0))))</f>
        <v>Anna Andreadi</v>
      </c>
      <c r="W5687" s="3" t="str">
        <f>IFERROR(INDEX(Returns!A:A,MATCH(B5687,Returns!B:B,0)),"No")</f>
        <v>No</v>
      </c>
    </row>
    <row r="5688" spans="1:23" x14ac:dyDescent="0.2">
      <c r="A5688" s="1">
        <v>5687</v>
      </c>
      <c r="B5688" t="s">
        <v>8892</v>
      </c>
      <c r="C5688" s="2">
        <v>42579</v>
      </c>
      <c r="D5688" s="2">
        <v>42579</v>
      </c>
      <c r="E5688" s="1" t="s">
        <v>1126</v>
      </c>
      <c r="F5688" s="1" t="s">
        <v>1726</v>
      </c>
      <c r="G5688" s="1" t="s">
        <v>1727</v>
      </c>
      <c r="H5688" s="1" t="s">
        <v>24</v>
      </c>
      <c r="I5688" s="1" t="s">
        <v>25</v>
      </c>
      <c r="J5688" s="1" t="s">
        <v>3808</v>
      </c>
      <c r="K5688" s="1" t="s">
        <v>50</v>
      </c>
      <c r="L5688" s="1">
        <v>32712</v>
      </c>
      <c r="M5688" s="1" t="s">
        <v>28</v>
      </c>
      <c r="N5688" s="1" t="s">
        <v>441</v>
      </c>
      <c r="O5688" s="1" t="s">
        <v>43</v>
      </c>
      <c r="P5688" s="1" t="s">
        <v>242</v>
      </c>
      <c r="Q5688" s="1" t="s">
        <v>442</v>
      </c>
      <c r="R5688" s="1">
        <v>14.320000000000002</v>
      </c>
      <c r="S5688" s="1">
        <v>5</v>
      </c>
      <c r="T5688" s="1">
        <v>0.2</v>
      </c>
      <c r="U5688" s="1">
        <v>5.1910000000000007</v>
      </c>
      <c r="V5688" s="3" t="str">
        <f>IF(M5688=People!$B$5,People!$A$5,IF(M5688=People!$B$4,People!$A$4,IF(M5688=People!$B$3,People!$A$3,IF(M5688=People!$B$2,People!$A$2,0))))</f>
        <v>Cassandra Brandow</v>
      </c>
      <c r="W5688" s="3" t="str">
        <f>IFERROR(INDEX(Returns!A:A,MATCH(B5688,Returns!B:B,0)),"No")</f>
        <v>No</v>
      </c>
    </row>
    <row r="5689" spans="1:23" x14ac:dyDescent="0.2">
      <c r="A5689" s="1">
        <v>5688</v>
      </c>
      <c r="B5689" t="s">
        <v>8892</v>
      </c>
      <c r="C5689" s="2">
        <v>42579</v>
      </c>
      <c r="D5689" s="2">
        <v>42579</v>
      </c>
      <c r="E5689" s="1" t="s">
        <v>1126</v>
      </c>
      <c r="F5689" s="1" t="s">
        <v>1726</v>
      </c>
      <c r="G5689" s="1" t="s">
        <v>1727</v>
      </c>
      <c r="H5689" s="1" t="s">
        <v>24</v>
      </c>
      <c r="I5689" s="1" t="s">
        <v>25</v>
      </c>
      <c r="J5689" s="1" t="s">
        <v>3808</v>
      </c>
      <c r="K5689" s="1" t="s">
        <v>50</v>
      </c>
      <c r="L5689" s="1">
        <v>32712</v>
      </c>
      <c r="M5689" s="1" t="s">
        <v>28</v>
      </c>
      <c r="N5689" s="1" t="s">
        <v>4013</v>
      </c>
      <c r="O5689" s="1" t="s">
        <v>30</v>
      </c>
      <c r="P5689" s="1" t="s">
        <v>60</v>
      </c>
      <c r="Q5689" s="1" t="s">
        <v>4014</v>
      </c>
      <c r="R5689" s="1">
        <v>129.88800000000001</v>
      </c>
      <c r="S5689" s="1">
        <v>6</v>
      </c>
      <c r="T5689" s="1">
        <v>0.2</v>
      </c>
      <c r="U5689" s="1">
        <v>12.988799999999991</v>
      </c>
      <c r="V5689" s="3" t="str">
        <f>IF(M5689=People!$B$5,People!$A$5,IF(M5689=People!$B$4,People!$A$4,IF(M5689=People!$B$3,People!$A$3,IF(M5689=People!$B$2,People!$A$2,0))))</f>
        <v>Cassandra Brandow</v>
      </c>
      <c r="W5689" s="3" t="str">
        <f>IFERROR(INDEX(Returns!A:A,MATCH(B5689,Returns!B:B,0)),"No")</f>
        <v>No</v>
      </c>
    </row>
    <row r="5690" spans="1:23" x14ac:dyDescent="0.2">
      <c r="A5690" s="1">
        <v>5689</v>
      </c>
      <c r="B5690" t="s">
        <v>8892</v>
      </c>
      <c r="C5690" s="2">
        <v>42579</v>
      </c>
      <c r="D5690" s="2">
        <v>42579</v>
      </c>
      <c r="E5690" s="1" t="s">
        <v>1126</v>
      </c>
      <c r="F5690" s="1" t="s">
        <v>1726</v>
      </c>
      <c r="G5690" s="1" t="s">
        <v>1727</v>
      </c>
      <c r="H5690" s="1" t="s">
        <v>24</v>
      </c>
      <c r="I5690" s="1" t="s">
        <v>25</v>
      </c>
      <c r="J5690" s="1" t="s">
        <v>3808</v>
      </c>
      <c r="K5690" s="1" t="s">
        <v>50</v>
      </c>
      <c r="L5690" s="1">
        <v>32712</v>
      </c>
      <c r="M5690" s="1" t="s">
        <v>28</v>
      </c>
      <c r="N5690" s="1" t="s">
        <v>3894</v>
      </c>
      <c r="O5690" s="1" t="s">
        <v>43</v>
      </c>
      <c r="P5690" s="1" t="s">
        <v>157</v>
      </c>
      <c r="Q5690" s="1" t="s">
        <v>2491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3" t="str">
        <f>IF(M5690=People!$B$5,People!$A$5,IF(M5690=People!$B$4,People!$A$4,IF(M5690=People!$B$3,People!$A$3,IF(M5690=People!$B$2,People!$A$2,0))))</f>
        <v>Cassandra Brandow</v>
      </c>
      <c r="W5690" s="3" t="str">
        <f>IFERROR(INDEX(Returns!A:A,MATCH(B5690,Returns!B:B,0)),"No")</f>
        <v>No</v>
      </c>
    </row>
    <row r="5691" spans="1:23" x14ac:dyDescent="0.2">
      <c r="A5691" s="1">
        <v>5690</v>
      </c>
      <c r="B5691" t="s">
        <v>8893</v>
      </c>
      <c r="C5691" s="2">
        <v>43095</v>
      </c>
      <c r="D5691" s="2">
        <v>43100</v>
      </c>
      <c r="E5691" s="1" t="s">
        <v>46</v>
      </c>
      <c r="F5691" s="1" t="s">
        <v>370</v>
      </c>
      <c r="G5691" s="1" t="s">
        <v>371</v>
      </c>
      <c r="H5691" s="1" t="s">
        <v>94</v>
      </c>
      <c r="I5691" s="1" t="s">
        <v>25</v>
      </c>
      <c r="J5691" s="1" t="s">
        <v>167</v>
      </c>
      <c r="K5691" s="1" t="s">
        <v>96</v>
      </c>
      <c r="L5691" s="1">
        <v>77070</v>
      </c>
      <c r="M5691" s="1" t="s">
        <v>97</v>
      </c>
      <c r="N5691" s="1" t="s">
        <v>5549</v>
      </c>
      <c r="O5691" s="1" t="s">
        <v>30</v>
      </c>
      <c r="P5691" s="1" t="s">
        <v>34</v>
      </c>
      <c r="Q5691" s="1" t="s">
        <v>5550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3" t="str">
        <f>IF(M5691=People!$B$5,People!$A$5,IF(M5691=People!$B$4,People!$A$4,IF(M5691=People!$B$3,People!$A$3,IF(M5691=People!$B$2,People!$A$2,0))))</f>
        <v>Kelly Williams</v>
      </c>
      <c r="W5691" s="3" t="str">
        <f>IFERROR(INDEX(Returns!A:A,MATCH(B5691,Returns!B:B,0)),"No")</f>
        <v>No</v>
      </c>
    </row>
    <row r="5692" spans="1:23" x14ac:dyDescent="0.2">
      <c r="A5692" s="1">
        <v>5691</v>
      </c>
      <c r="B5692" t="s">
        <v>8894</v>
      </c>
      <c r="C5692" s="2">
        <v>43079</v>
      </c>
      <c r="D5692" s="2">
        <v>43085</v>
      </c>
      <c r="E5692" s="1" t="s">
        <v>46</v>
      </c>
      <c r="F5692" s="1" t="s">
        <v>2540</v>
      </c>
      <c r="G5692" s="1" t="s">
        <v>2541</v>
      </c>
      <c r="H5692" s="1" t="s">
        <v>38</v>
      </c>
      <c r="I5692" s="1" t="s">
        <v>25</v>
      </c>
      <c r="J5692" s="1" t="s">
        <v>3639</v>
      </c>
      <c r="K5692" s="1" t="s">
        <v>2320</v>
      </c>
      <c r="L5692" s="1">
        <v>21215</v>
      </c>
      <c r="M5692" s="1" t="s">
        <v>135</v>
      </c>
      <c r="N5692" s="1" t="s">
        <v>4116</v>
      </c>
      <c r="O5692" s="1" t="s">
        <v>43</v>
      </c>
      <c r="P5692" s="1" t="s">
        <v>63</v>
      </c>
      <c r="Q5692" s="1" t="s">
        <v>4117</v>
      </c>
      <c r="R5692" s="1">
        <v>27.36</v>
      </c>
      <c r="S5692" s="1">
        <v>9</v>
      </c>
      <c r="T5692" s="1">
        <v>0</v>
      </c>
      <c r="U5692" s="1">
        <v>9.3023999999999987</v>
      </c>
      <c r="V5692" s="3" t="str">
        <f>IF(M5692=People!$B$5,People!$A$5,IF(M5692=People!$B$4,People!$A$4,IF(M5692=People!$B$3,People!$A$3,IF(M5692=People!$B$2,People!$A$2,0))))</f>
        <v>Chuck Magee</v>
      </c>
      <c r="W5692" s="3" t="str">
        <f>IFERROR(INDEX(Returns!A:A,MATCH(B5692,Returns!B:B,0)),"No")</f>
        <v>No</v>
      </c>
    </row>
    <row r="5693" spans="1:23" x14ac:dyDescent="0.2">
      <c r="A5693" s="1">
        <v>5692</v>
      </c>
      <c r="B5693" t="s">
        <v>8894</v>
      </c>
      <c r="C5693" s="2">
        <v>43079</v>
      </c>
      <c r="D5693" s="2">
        <v>43085</v>
      </c>
      <c r="E5693" s="1" t="s">
        <v>46</v>
      </c>
      <c r="F5693" s="1" t="s">
        <v>2540</v>
      </c>
      <c r="G5693" s="1" t="s">
        <v>2541</v>
      </c>
      <c r="H5693" s="1" t="s">
        <v>38</v>
      </c>
      <c r="I5693" s="1" t="s">
        <v>25</v>
      </c>
      <c r="J5693" s="1" t="s">
        <v>3639</v>
      </c>
      <c r="K5693" s="1" t="s">
        <v>2320</v>
      </c>
      <c r="L5693" s="1">
        <v>21215</v>
      </c>
      <c r="M5693" s="1" t="s">
        <v>135</v>
      </c>
      <c r="N5693" s="1" t="s">
        <v>1423</v>
      </c>
      <c r="O5693" s="1" t="s">
        <v>43</v>
      </c>
      <c r="P5693" s="1" t="s">
        <v>84</v>
      </c>
      <c r="Q5693" s="1" t="s">
        <v>1424</v>
      </c>
      <c r="R5693" s="1">
        <v>44.75</v>
      </c>
      <c r="S5693" s="1">
        <v>5</v>
      </c>
      <c r="T5693" s="1">
        <v>0</v>
      </c>
      <c r="U5693" s="1">
        <v>20.584999999999994</v>
      </c>
      <c r="V5693" s="3" t="str">
        <f>IF(M5693=People!$B$5,People!$A$5,IF(M5693=People!$B$4,People!$A$4,IF(M5693=People!$B$3,People!$A$3,IF(M5693=People!$B$2,People!$A$2,0))))</f>
        <v>Chuck Magee</v>
      </c>
      <c r="W5693" s="3" t="str">
        <f>IFERROR(INDEX(Returns!A:A,MATCH(B5693,Returns!B:B,0)),"No")</f>
        <v>No</v>
      </c>
    </row>
    <row r="5694" spans="1:23" x14ac:dyDescent="0.2">
      <c r="A5694" s="1">
        <v>5693</v>
      </c>
      <c r="B5694" t="s">
        <v>8894</v>
      </c>
      <c r="C5694" s="2">
        <v>43079</v>
      </c>
      <c r="D5694" s="2">
        <v>43085</v>
      </c>
      <c r="E5694" s="1" t="s">
        <v>46</v>
      </c>
      <c r="F5694" s="1" t="s">
        <v>2540</v>
      </c>
      <c r="G5694" s="1" t="s">
        <v>2541</v>
      </c>
      <c r="H5694" s="1" t="s">
        <v>38</v>
      </c>
      <c r="I5694" s="1" t="s">
        <v>25</v>
      </c>
      <c r="J5694" s="1" t="s">
        <v>3639</v>
      </c>
      <c r="K5694" s="1" t="s">
        <v>2320</v>
      </c>
      <c r="L5694" s="1">
        <v>21215</v>
      </c>
      <c r="M5694" s="1" t="s">
        <v>135</v>
      </c>
      <c r="N5694" s="1" t="s">
        <v>1752</v>
      </c>
      <c r="O5694" s="1" t="s">
        <v>66</v>
      </c>
      <c r="P5694" s="1" t="s">
        <v>67</v>
      </c>
      <c r="Q5694" s="1" t="s">
        <v>1753</v>
      </c>
      <c r="R5694" s="1">
        <v>134.99</v>
      </c>
      <c r="S5694" s="1">
        <v>1</v>
      </c>
      <c r="T5694" s="1">
        <v>0</v>
      </c>
      <c r="U5694" s="1">
        <v>36.447299999999998</v>
      </c>
      <c r="V5694" s="3" t="str">
        <f>IF(M5694=People!$B$5,People!$A$5,IF(M5694=People!$B$4,People!$A$4,IF(M5694=People!$B$3,People!$A$3,IF(M5694=People!$B$2,People!$A$2,0))))</f>
        <v>Chuck Magee</v>
      </c>
      <c r="W5694" s="3" t="str">
        <f>IFERROR(INDEX(Returns!A:A,MATCH(B5694,Returns!B:B,0)),"No")</f>
        <v>No</v>
      </c>
    </row>
    <row r="5695" spans="1:23" x14ac:dyDescent="0.2">
      <c r="A5695" s="1">
        <v>5694</v>
      </c>
      <c r="B5695" t="s">
        <v>8894</v>
      </c>
      <c r="C5695" s="2">
        <v>43079</v>
      </c>
      <c r="D5695" s="2">
        <v>43085</v>
      </c>
      <c r="E5695" s="1" t="s">
        <v>46</v>
      </c>
      <c r="F5695" s="1" t="s">
        <v>2540</v>
      </c>
      <c r="G5695" s="1" t="s">
        <v>2541</v>
      </c>
      <c r="H5695" s="1" t="s">
        <v>38</v>
      </c>
      <c r="I5695" s="1" t="s">
        <v>25</v>
      </c>
      <c r="J5695" s="1" t="s">
        <v>3639</v>
      </c>
      <c r="K5695" s="1" t="s">
        <v>2320</v>
      </c>
      <c r="L5695" s="1">
        <v>21215</v>
      </c>
      <c r="M5695" s="1" t="s">
        <v>135</v>
      </c>
      <c r="N5695" s="1" t="s">
        <v>5455</v>
      </c>
      <c r="O5695" s="1" t="s">
        <v>43</v>
      </c>
      <c r="P5695" s="1" t="s">
        <v>84</v>
      </c>
      <c r="Q5695" s="1" t="s">
        <v>5456</v>
      </c>
      <c r="R5695" s="1">
        <v>26.400000000000002</v>
      </c>
      <c r="S5695" s="1">
        <v>5</v>
      </c>
      <c r="T5695" s="1">
        <v>0</v>
      </c>
      <c r="U5695" s="1">
        <v>12.672000000000001</v>
      </c>
      <c r="V5695" s="3" t="str">
        <f>IF(M5695=People!$B$5,People!$A$5,IF(M5695=People!$B$4,People!$A$4,IF(M5695=People!$B$3,People!$A$3,IF(M5695=People!$B$2,People!$A$2,0))))</f>
        <v>Chuck Magee</v>
      </c>
      <c r="W5695" s="3" t="str">
        <f>IFERROR(INDEX(Returns!A:A,MATCH(B5695,Returns!B:B,0)),"No")</f>
        <v>No</v>
      </c>
    </row>
    <row r="5696" spans="1:23" x14ac:dyDescent="0.2">
      <c r="A5696" s="1">
        <v>5695</v>
      </c>
      <c r="B5696" t="s">
        <v>8894</v>
      </c>
      <c r="C5696" s="2">
        <v>43079</v>
      </c>
      <c r="D5696" s="2">
        <v>43085</v>
      </c>
      <c r="E5696" s="1" t="s">
        <v>46</v>
      </c>
      <c r="F5696" s="1" t="s">
        <v>2540</v>
      </c>
      <c r="G5696" s="1" t="s">
        <v>2541</v>
      </c>
      <c r="H5696" s="1" t="s">
        <v>38</v>
      </c>
      <c r="I5696" s="1" t="s">
        <v>25</v>
      </c>
      <c r="J5696" s="1" t="s">
        <v>3639</v>
      </c>
      <c r="K5696" s="1" t="s">
        <v>2320</v>
      </c>
      <c r="L5696" s="1">
        <v>21215</v>
      </c>
      <c r="M5696" s="1" t="s">
        <v>135</v>
      </c>
      <c r="N5696" s="1" t="s">
        <v>1118</v>
      </c>
      <c r="O5696" s="1" t="s">
        <v>30</v>
      </c>
      <c r="P5696" s="1" t="s">
        <v>34</v>
      </c>
      <c r="Q5696" s="1" t="s">
        <v>1119</v>
      </c>
      <c r="R5696" s="1">
        <v>542.93999999999994</v>
      </c>
      <c r="S5696" s="1">
        <v>3</v>
      </c>
      <c r="T5696" s="1">
        <v>0</v>
      </c>
      <c r="U5696" s="1">
        <v>141.1644</v>
      </c>
      <c r="V5696" s="3" t="str">
        <f>IF(M5696=People!$B$5,People!$A$5,IF(M5696=People!$B$4,People!$A$4,IF(M5696=People!$B$3,People!$A$3,IF(M5696=People!$B$2,People!$A$2,0))))</f>
        <v>Chuck Magee</v>
      </c>
      <c r="W5696" s="3" t="str">
        <f>IFERROR(INDEX(Returns!A:A,MATCH(B5696,Returns!B:B,0)),"No")</f>
        <v>No</v>
      </c>
    </row>
    <row r="5697" spans="1:23" x14ac:dyDescent="0.2">
      <c r="A5697" s="1">
        <v>5696</v>
      </c>
      <c r="B5697" t="s">
        <v>8895</v>
      </c>
      <c r="C5697" s="2">
        <v>43225</v>
      </c>
      <c r="D5697" s="2">
        <v>43227</v>
      </c>
      <c r="E5697" s="1" t="s">
        <v>21</v>
      </c>
      <c r="F5697" s="1" t="s">
        <v>5208</v>
      </c>
      <c r="G5697" s="1" t="s">
        <v>5209</v>
      </c>
      <c r="H5697" s="1" t="s">
        <v>24</v>
      </c>
      <c r="I5697" s="1" t="s">
        <v>25</v>
      </c>
      <c r="J5697" s="1" t="s">
        <v>116</v>
      </c>
      <c r="K5697" s="1" t="s">
        <v>40</v>
      </c>
      <c r="L5697" s="1">
        <v>94109</v>
      </c>
      <c r="M5697" s="1" t="s">
        <v>41</v>
      </c>
      <c r="N5697" s="1" t="s">
        <v>3154</v>
      </c>
      <c r="O5697" s="1" t="s">
        <v>30</v>
      </c>
      <c r="P5697" s="1" t="s">
        <v>52</v>
      </c>
      <c r="Q5697" s="1" t="s">
        <v>3155</v>
      </c>
      <c r="R5697" s="1">
        <v>71.088000000000008</v>
      </c>
      <c r="S5697" s="1">
        <v>2</v>
      </c>
      <c r="T5697" s="1">
        <v>0.2</v>
      </c>
      <c r="U5697" s="1">
        <v>-1.7772000000000041</v>
      </c>
      <c r="V5697" s="3" t="str">
        <f>IF(M5697=People!$B$5,People!$A$5,IF(M5697=People!$B$4,People!$A$4,IF(M5697=People!$B$3,People!$A$3,IF(M5697=People!$B$2,People!$A$2,0))))</f>
        <v>Anna Andreadi</v>
      </c>
      <c r="W5697" s="3" t="str">
        <f>IFERROR(INDEX(Returns!A:A,MATCH(B5697,Returns!B:B,0)),"No")</f>
        <v>No</v>
      </c>
    </row>
    <row r="5698" spans="1:23" x14ac:dyDescent="0.2">
      <c r="A5698" s="1">
        <v>5697</v>
      </c>
      <c r="B5698" t="s">
        <v>8896</v>
      </c>
      <c r="C5698" s="2">
        <v>43752</v>
      </c>
      <c r="D5698" s="2">
        <v>43756</v>
      </c>
      <c r="E5698" s="1" t="s">
        <v>46</v>
      </c>
      <c r="F5698" s="1" t="s">
        <v>2300</v>
      </c>
      <c r="G5698" s="1" t="s">
        <v>2301</v>
      </c>
      <c r="H5698" s="1" t="s">
        <v>94</v>
      </c>
      <c r="I5698" s="1" t="s">
        <v>25</v>
      </c>
      <c r="J5698" s="1" t="s">
        <v>273</v>
      </c>
      <c r="K5698" s="1" t="s">
        <v>191</v>
      </c>
      <c r="L5698" s="1">
        <v>60623</v>
      </c>
      <c r="M5698" s="1" t="s">
        <v>97</v>
      </c>
      <c r="N5698" s="1" t="s">
        <v>1167</v>
      </c>
      <c r="O5698" s="1" t="s">
        <v>43</v>
      </c>
      <c r="P5698" s="1" t="s">
        <v>70</v>
      </c>
      <c r="Q5698" s="1" t="s">
        <v>1168</v>
      </c>
      <c r="R5698" s="1">
        <v>27.395999999999997</v>
      </c>
      <c r="S5698" s="1">
        <v>9</v>
      </c>
      <c r="T5698" s="1">
        <v>0.8</v>
      </c>
      <c r="U5698" s="1">
        <v>-42.46380000000002</v>
      </c>
      <c r="V5698" s="3" t="str">
        <f>IF(M5698=People!$B$5,People!$A$5,IF(M5698=People!$B$4,People!$A$4,IF(M5698=People!$B$3,People!$A$3,IF(M5698=People!$B$2,People!$A$2,0))))</f>
        <v>Kelly Williams</v>
      </c>
      <c r="W5698" s="3" t="str">
        <f>IFERROR(INDEX(Returns!A:A,MATCH(B5698,Returns!B:B,0)),"No")</f>
        <v>No</v>
      </c>
    </row>
    <row r="5699" spans="1:23" x14ac:dyDescent="0.2">
      <c r="A5699" s="1">
        <v>5698</v>
      </c>
      <c r="B5699" t="s">
        <v>8896</v>
      </c>
      <c r="C5699" s="2">
        <v>43752</v>
      </c>
      <c r="D5699" s="2">
        <v>43756</v>
      </c>
      <c r="E5699" s="1" t="s">
        <v>46</v>
      </c>
      <c r="F5699" s="1" t="s">
        <v>2300</v>
      </c>
      <c r="G5699" s="1" t="s">
        <v>2301</v>
      </c>
      <c r="H5699" s="1" t="s">
        <v>94</v>
      </c>
      <c r="I5699" s="1" t="s">
        <v>25</v>
      </c>
      <c r="J5699" s="1" t="s">
        <v>273</v>
      </c>
      <c r="K5699" s="1" t="s">
        <v>191</v>
      </c>
      <c r="L5699" s="1">
        <v>60623</v>
      </c>
      <c r="M5699" s="1" t="s">
        <v>97</v>
      </c>
      <c r="N5699" s="1" t="s">
        <v>3508</v>
      </c>
      <c r="O5699" s="1" t="s">
        <v>43</v>
      </c>
      <c r="P5699" s="1" t="s">
        <v>70</v>
      </c>
      <c r="Q5699" s="1" t="s">
        <v>3509</v>
      </c>
      <c r="R5699" s="1">
        <v>13.455999999999998</v>
      </c>
      <c r="S5699" s="1">
        <v>1</v>
      </c>
      <c r="T5699" s="1">
        <v>0.8</v>
      </c>
      <c r="U5699" s="1">
        <v>-23.548000000000009</v>
      </c>
      <c r="V5699" s="3" t="str">
        <f>IF(M5699=People!$B$5,People!$A$5,IF(M5699=People!$B$4,People!$A$4,IF(M5699=People!$B$3,People!$A$3,IF(M5699=People!$B$2,People!$A$2,0))))</f>
        <v>Kelly Williams</v>
      </c>
      <c r="W5699" s="3" t="str">
        <f>IFERROR(INDEX(Returns!A:A,MATCH(B5699,Returns!B:B,0)),"No")</f>
        <v>No</v>
      </c>
    </row>
    <row r="5700" spans="1:23" x14ac:dyDescent="0.2">
      <c r="A5700" s="1">
        <v>5699</v>
      </c>
      <c r="B5700" t="s">
        <v>8897</v>
      </c>
      <c r="C5700" s="2">
        <v>43409</v>
      </c>
      <c r="D5700" s="2">
        <v>43409</v>
      </c>
      <c r="E5700" s="1" t="s">
        <v>1126</v>
      </c>
      <c r="F5700" s="1" t="s">
        <v>3035</v>
      </c>
      <c r="G5700" s="1" t="s">
        <v>3036</v>
      </c>
      <c r="H5700" s="1" t="s">
        <v>24</v>
      </c>
      <c r="I5700" s="1" t="s">
        <v>25</v>
      </c>
      <c r="J5700" s="1" t="s">
        <v>1713</v>
      </c>
      <c r="K5700" s="1" t="s">
        <v>96</v>
      </c>
      <c r="L5700" s="1">
        <v>78041</v>
      </c>
      <c r="M5700" s="1" t="s">
        <v>97</v>
      </c>
      <c r="N5700" s="1" t="s">
        <v>1934</v>
      </c>
      <c r="O5700" s="1" t="s">
        <v>43</v>
      </c>
      <c r="P5700" s="1" t="s">
        <v>44</v>
      </c>
      <c r="Q5700" s="1" t="s">
        <v>1935</v>
      </c>
      <c r="R5700" s="1">
        <v>11.840000000000002</v>
      </c>
      <c r="S5700" s="1">
        <v>1</v>
      </c>
      <c r="T5700" s="1">
        <v>0.2</v>
      </c>
      <c r="U5700" s="1">
        <v>4.4399999999999995</v>
      </c>
      <c r="V5700" s="3" t="str">
        <f>IF(M5700=People!$B$5,People!$A$5,IF(M5700=People!$B$4,People!$A$4,IF(M5700=People!$B$3,People!$A$3,IF(M5700=People!$B$2,People!$A$2,0))))</f>
        <v>Kelly Williams</v>
      </c>
      <c r="W5700" s="3" t="str">
        <f>IFERROR(INDEX(Returns!A:A,MATCH(B5700,Returns!B:B,0)),"No")</f>
        <v>No</v>
      </c>
    </row>
    <row r="5701" spans="1:23" x14ac:dyDescent="0.2">
      <c r="A5701" s="1">
        <v>5700</v>
      </c>
      <c r="B5701" t="s">
        <v>8898</v>
      </c>
      <c r="C5701" s="2">
        <v>43772</v>
      </c>
      <c r="D5701" s="2">
        <v>43777</v>
      </c>
      <c r="E5701" s="1" t="s">
        <v>46</v>
      </c>
      <c r="F5701" s="1" t="s">
        <v>344</v>
      </c>
      <c r="G5701" s="1" t="s">
        <v>345</v>
      </c>
      <c r="H5701" s="1" t="s">
        <v>24</v>
      </c>
      <c r="I5701" s="1" t="s">
        <v>25</v>
      </c>
      <c r="J5701" s="1" t="s">
        <v>116</v>
      </c>
      <c r="K5701" s="1" t="s">
        <v>40</v>
      </c>
      <c r="L5701" s="1">
        <v>94109</v>
      </c>
      <c r="M5701" s="1" t="s">
        <v>41</v>
      </c>
      <c r="N5701" s="1" t="s">
        <v>5312</v>
      </c>
      <c r="O5701" s="1" t="s">
        <v>43</v>
      </c>
      <c r="P5701" s="1" t="s">
        <v>84</v>
      </c>
      <c r="Q5701" s="1" t="s">
        <v>5313</v>
      </c>
      <c r="R5701" s="1">
        <v>35.880000000000003</v>
      </c>
      <c r="S5701" s="1">
        <v>6</v>
      </c>
      <c r="T5701" s="1">
        <v>0</v>
      </c>
      <c r="U5701" s="1">
        <v>17.581200000000003</v>
      </c>
      <c r="V5701" s="3" t="str">
        <f>IF(M5701=People!$B$5,People!$A$5,IF(M5701=People!$B$4,People!$A$4,IF(M5701=People!$B$3,People!$A$3,IF(M5701=People!$B$2,People!$A$2,0))))</f>
        <v>Anna Andreadi</v>
      </c>
      <c r="W5701" s="3" t="str">
        <f>IFERROR(INDEX(Returns!A:A,MATCH(B5701,Returns!B:B,0)),"No")</f>
        <v>No</v>
      </c>
    </row>
    <row r="5702" spans="1:23" x14ac:dyDescent="0.2">
      <c r="A5702" s="1">
        <v>5701</v>
      </c>
      <c r="B5702" t="s">
        <v>8899</v>
      </c>
      <c r="C5702" s="2">
        <v>43428</v>
      </c>
      <c r="D5702" s="2">
        <v>43430</v>
      </c>
      <c r="E5702" s="1" t="s">
        <v>170</v>
      </c>
      <c r="F5702" s="1" t="s">
        <v>2822</v>
      </c>
      <c r="G5702" s="1" t="s">
        <v>2823</v>
      </c>
      <c r="H5702" s="1" t="s">
        <v>94</v>
      </c>
      <c r="I5702" s="1" t="s">
        <v>25</v>
      </c>
      <c r="J5702" s="1" t="s">
        <v>1872</v>
      </c>
      <c r="K5702" s="1" t="s">
        <v>440</v>
      </c>
      <c r="L5702" s="1">
        <v>44105</v>
      </c>
      <c r="M5702" s="1" t="s">
        <v>135</v>
      </c>
      <c r="N5702" s="1" t="s">
        <v>2069</v>
      </c>
      <c r="O5702" s="1" t="s">
        <v>43</v>
      </c>
      <c r="P5702" s="1" t="s">
        <v>157</v>
      </c>
      <c r="Q5702" s="1" t="s">
        <v>2070</v>
      </c>
      <c r="R5702" s="1">
        <v>40.752000000000002</v>
      </c>
      <c r="S5702" s="1">
        <v>3</v>
      </c>
      <c r="T5702" s="1">
        <v>0.2</v>
      </c>
      <c r="U5702" s="1">
        <v>15.281999999999998</v>
      </c>
      <c r="V5702" s="3" t="str">
        <f>IF(M5702=People!$B$5,People!$A$5,IF(M5702=People!$B$4,People!$A$4,IF(M5702=People!$B$3,People!$A$3,IF(M5702=People!$B$2,People!$A$2,0))))</f>
        <v>Chuck Magee</v>
      </c>
      <c r="W5702" s="3" t="str">
        <f>IFERROR(INDEX(Returns!A:A,MATCH(B5702,Returns!B:B,0)),"No")</f>
        <v>No</v>
      </c>
    </row>
    <row r="5703" spans="1:23" x14ac:dyDescent="0.2">
      <c r="A5703" s="1">
        <v>5702</v>
      </c>
      <c r="B5703" t="s">
        <v>8899</v>
      </c>
      <c r="C5703" s="2">
        <v>43428</v>
      </c>
      <c r="D5703" s="2">
        <v>43430</v>
      </c>
      <c r="E5703" s="1" t="s">
        <v>170</v>
      </c>
      <c r="F5703" s="1" t="s">
        <v>2822</v>
      </c>
      <c r="G5703" s="1" t="s">
        <v>2823</v>
      </c>
      <c r="H5703" s="1" t="s">
        <v>94</v>
      </c>
      <c r="I5703" s="1" t="s">
        <v>25</v>
      </c>
      <c r="J5703" s="1" t="s">
        <v>1872</v>
      </c>
      <c r="K5703" s="1" t="s">
        <v>440</v>
      </c>
      <c r="L5703" s="1">
        <v>44105</v>
      </c>
      <c r="M5703" s="1" t="s">
        <v>135</v>
      </c>
      <c r="N5703" s="1" t="s">
        <v>3465</v>
      </c>
      <c r="O5703" s="1" t="s">
        <v>66</v>
      </c>
      <c r="P5703" s="1" t="s">
        <v>146</v>
      </c>
      <c r="Q5703" s="1" t="s">
        <v>3466</v>
      </c>
      <c r="R5703" s="1">
        <v>139.96000000000004</v>
      </c>
      <c r="S5703" s="1">
        <v>5</v>
      </c>
      <c r="T5703" s="1">
        <v>0.2</v>
      </c>
      <c r="U5703" s="1">
        <v>-22.743500000000004</v>
      </c>
      <c r="V5703" s="3" t="str">
        <f>IF(M5703=People!$B$5,People!$A$5,IF(M5703=People!$B$4,People!$A$4,IF(M5703=People!$B$3,People!$A$3,IF(M5703=People!$B$2,People!$A$2,0))))</f>
        <v>Chuck Magee</v>
      </c>
      <c r="W5703" s="3" t="str">
        <f>IFERROR(INDEX(Returns!A:A,MATCH(B5703,Returns!B:B,0)),"No")</f>
        <v>No</v>
      </c>
    </row>
    <row r="5704" spans="1:23" x14ac:dyDescent="0.2">
      <c r="A5704" s="1">
        <v>5703</v>
      </c>
      <c r="B5704" t="s">
        <v>8900</v>
      </c>
      <c r="C5704" s="2">
        <v>42718</v>
      </c>
      <c r="D5704" s="2">
        <v>42725</v>
      </c>
      <c r="E5704" s="1" t="s">
        <v>46</v>
      </c>
      <c r="F5704" s="1" t="s">
        <v>2029</v>
      </c>
      <c r="G5704" s="1" t="s">
        <v>2030</v>
      </c>
      <c r="H5704" s="1" t="s">
        <v>24</v>
      </c>
      <c r="I5704" s="1" t="s">
        <v>25</v>
      </c>
      <c r="J5704" s="1" t="s">
        <v>4099</v>
      </c>
      <c r="K5704" s="1" t="s">
        <v>440</v>
      </c>
      <c r="L5704" s="1">
        <v>43302</v>
      </c>
      <c r="M5704" s="1" t="s">
        <v>135</v>
      </c>
      <c r="N5704" s="1" t="s">
        <v>3083</v>
      </c>
      <c r="O5704" s="1" t="s">
        <v>43</v>
      </c>
      <c r="P5704" s="1" t="s">
        <v>63</v>
      </c>
      <c r="Q5704" s="1" t="s">
        <v>3084</v>
      </c>
      <c r="R5704" s="1">
        <v>2.6240000000000001</v>
      </c>
      <c r="S5704" s="1">
        <v>1</v>
      </c>
      <c r="T5704" s="1">
        <v>0.2</v>
      </c>
      <c r="U5704" s="1">
        <v>0.29519999999999957</v>
      </c>
      <c r="V5704" s="3" t="str">
        <f>IF(M5704=People!$B$5,People!$A$5,IF(M5704=People!$B$4,People!$A$4,IF(M5704=People!$B$3,People!$A$3,IF(M5704=People!$B$2,People!$A$2,0))))</f>
        <v>Chuck Magee</v>
      </c>
      <c r="W5704" s="3" t="str">
        <f>IFERROR(INDEX(Returns!A:A,MATCH(B5704,Returns!B:B,0)),"No")</f>
        <v>No</v>
      </c>
    </row>
    <row r="5705" spans="1:23" x14ac:dyDescent="0.2">
      <c r="A5705" s="1">
        <v>5704</v>
      </c>
      <c r="B5705" t="s">
        <v>8900</v>
      </c>
      <c r="C5705" s="2">
        <v>42718</v>
      </c>
      <c r="D5705" s="2">
        <v>42725</v>
      </c>
      <c r="E5705" s="1" t="s">
        <v>46</v>
      </c>
      <c r="F5705" s="1" t="s">
        <v>2029</v>
      </c>
      <c r="G5705" s="1" t="s">
        <v>2030</v>
      </c>
      <c r="H5705" s="1" t="s">
        <v>24</v>
      </c>
      <c r="I5705" s="1" t="s">
        <v>25</v>
      </c>
      <c r="J5705" s="1" t="s">
        <v>4099</v>
      </c>
      <c r="K5705" s="1" t="s">
        <v>440</v>
      </c>
      <c r="L5705" s="1">
        <v>43302</v>
      </c>
      <c r="M5705" s="1" t="s">
        <v>135</v>
      </c>
      <c r="N5705" s="1" t="s">
        <v>4297</v>
      </c>
      <c r="O5705" s="1" t="s">
        <v>30</v>
      </c>
      <c r="P5705" s="1" t="s">
        <v>52</v>
      </c>
      <c r="Q5705" s="1" t="s">
        <v>4298</v>
      </c>
      <c r="R5705" s="1">
        <v>136.53</v>
      </c>
      <c r="S5705" s="1">
        <v>1</v>
      </c>
      <c r="T5705" s="1">
        <v>0.4</v>
      </c>
      <c r="U5705" s="1">
        <v>-52.336500000000029</v>
      </c>
      <c r="V5705" s="3" t="str">
        <f>IF(M5705=People!$B$5,People!$A$5,IF(M5705=People!$B$4,People!$A$4,IF(M5705=People!$B$3,People!$A$3,IF(M5705=People!$B$2,People!$A$2,0))))</f>
        <v>Chuck Magee</v>
      </c>
      <c r="W5705" s="3" t="str">
        <f>IFERROR(INDEX(Returns!A:A,MATCH(B5705,Returns!B:B,0)),"No")</f>
        <v>No</v>
      </c>
    </row>
    <row r="5706" spans="1:23" x14ac:dyDescent="0.2">
      <c r="A5706" s="1">
        <v>5705</v>
      </c>
      <c r="B5706" t="s">
        <v>8900</v>
      </c>
      <c r="C5706" s="2">
        <v>42718</v>
      </c>
      <c r="D5706" s="2">
        <v>42725</v>
      </c>
      <c r="E5706" s="1" t="s">
        <v>46</v>
      </c>
      <c r="F5706" s="1" t="s">
        <v>2029</v>
      </c>
      <c r="G5706" s="1" t="s">
        <v>2030</v>
      </c>
      <c r="H5706" s="1" t="s">
        <v>24</v>
      </c>
      <c r="I5706" s="1" t="s">
        <v>25</v>
      </c>
      <c r="J5706" s="1" t="s">
        <v>4099</v>
      </c>
      <c r="K5706" s="1" t="s">
        <v>440</v>
      </c>
      <c r="L5706" s="1">
        <v>43302</v>
      </c>
      <c r="M5706" s="1" t="s">
        <v>135</v>
      </c>
      <c r="N5706" s="1" t="s">
        <v>2518</v>
      </c>
      <c r="O5706" s="1" t="s">
        <v>66</v>
      </c>
      <c r="P5706" s="1" t="s">
        <v>146</v>
      </c>
      <c r="Q5706" s="1" t="s">
        <v>2519</v>
      </c>
      <c r="R5706" s="1">
        <v>263.95999999999998</v>
      </c>
      <c r="S5706" s="1">
        <v>1</v>
      </c>
      <c r="T5706" s="1">
        <v>0.2</v>
      </c>
      <c r="U5706" s="1">
        <v>42.893499999999975</v>
      </c>
      <c r="V5706" s="3" t="str">
        <f>IF(M5706=People!$B$5,People!$A$5,IF(M5706=People!$B$4,People!$A$4,IF(M5706=People!$B$3,People!$A$3,IF(M5706=People!$B$2,People!$A$2,0))))</f>
        <v>Chuck Magee</v>
      </c>
      <c r="W5706" s="3" t="str">
        <f>IFERROR(INDEX(Returns!A:A,MATCH(B5706,Returns!B:B,0)),"No")</f>
        <v>No</v>
      </c>
    </row>
    <row r="5707" spans="1:23" x14ac:dyDescent="0.2">
      <c r="A5707" s="1">
        <v>5706</v>
      </c>
      <c r="B5707" t="s">
        <v>8901</v>
      </c>
      <c r="C5707" s="2">
        <v>42677</v>
      </c>
      <c r="D5707" s="2">
        <v>42682</v>
      </c>
      <c r="E5707" s="1" t="s">
        <v>46</v>
      </c>
      <c r="F5707" s="1" t="s">
        <v>1870</v>
      </c>
      <c r="G5707" s="1" t="s">
        <v>1871</v>
      </c>
      <c r="H5707" s="1" t="s">
        <v>24</v>
      </c>
      <c r="I5707" s="1" t="s">
        <v>25</v>
      </c>
      <c r="J5707" s="1" t="s">
        <v>657</v>
      </c>
      <c r="K5707" s="1" t="s">
        <v>658</v>
      </c>
      <c r="L5707" s="1">
        <v>6824</v>
      </c>
      <c r="M5707" s="1" t="s">
        <v>135</v>
      </c>
      <c r="N5707" s="1" t="s">
        <v>5014</v>
      </c>
      <c r="O5707" s="1" t="s">
        <v>43</v>
      </c>
      <c r="P5707" s="1" t="s">
        <v>512</v>
      </c>
      <c r="Q5707" s="1" t="s">
        <v>5015</v>
      </c>
      <c r="R5707" s="1">
        <v>11.64</v>
      </c>
      <c r="S5707" s="1">
        <v>3</v>
      </c>
      <c r="T5707" s="1">
        <v>0</v>
      </c>
      <c r="U5707" s="1">
        <v>3.3755999999999986</v>
      </c>
      <c r="V5707" s="3" t="str">
        <f>IF(M5707=People!$B$5,People!$A$5,IF(M5707=People!$B$4,People!$A$4,IF(M5707=People!$B$3,People!$A$3,IF(M5707=People!$B$2,People!$A$2,0))))</f>
        <v>Chuck Magee</v>
      </c>
      <c r="W5707" s="3" t="str">
        <f>IFERROR(INDEX(Returns!A:A,MATCH(B5707,Returns!B:B,0)),"No")</f>
        <v>No</v>
      </c>
    </row>
    <row r="5708" spans="1:23" x14ac:dyDescent="0.2">
      <c r="A5708" s="1">
        <v>5707</v>
      </c>
      <c r="B5708" t="s">
        <v>8902</v>
      </c>
      <c r="C5708" s="2">
        <v>43730</v>
      </c>
      <c r="D5708" s="2">
        <v>43733</v>
      </c>
      <c r="E5708" s="1" t="s">
        <v>21</v>
      </c>
      <c r="F5708" s="1" t="s">
        <v>3213</v>
      </c>
      <c r="G5708" s="1" t="s">
        <v>3214</v>
      </c>
      <c r="H5708" s="1" t="s">
        <v>38</v>
      </c>
      <c r="I5708" s="1" t="s">
        <v>25</v>
      </c>
      <c r="J5708" s="1" t="s">
        <v>239</v>
      </c>
      <c r="K5708" s="1" t="s">
        <v>240</v>
      </c>
      <c r="L5708" s="1">
        <v>10009</v>
      </c>
      <c r="M5708" s="1" t="s">
        <v>135</v>
      </c>
      <c r="N5708" s="1" t="s">
        <v>5106</v>
      </c>
      <c r="O5708" s="1" t="s">
        <v>43</v>
      </c>
      <c r="P5708" s="1" t="s">
        <v>70</v>
      </c>
      <c r="Q5708" s="1" t="s">
        <v>5107</v>
      </c>
      <c r="R5708" s="1">
        <v>40.176000000000002</v>
      </c>
      <c r="S5708" s="1">
        <v>3</v>
      </c>
      <c r="T5708" s="1">
        <v>0.2</v>
      </c>
      <c r="U5708" s="1">
        <v>14.563799999999997</v>
      </c>
      <c r="V5708" s="3" t="str">
        <f>IF(M5708=People!$B$5,People!$A$5,IF(M5708=People!$B$4,People!$A$4,IF(M5708=People!$B$3,People!$A$3,IF(M5708=People!$B$2,People!$A$2,0))))</f>
        <v>Chuck Magee</v>
      </c>
      <c r="W5708" s="3" t="str">
        <f>IFERROR(INDEX(Returns!A:A,MATCH(B5708,Returns!B:B,0)),"No")</f>
        <v>No</v>
      </c>
    </row>
    <row r="5709" spans="1:23" x14ac:dyDescent="0.2">
      <c r="A5709" s="1">
        <v>5708</v>
      </c>
      <c r="B5709" t="s">
        <v>6199</v>
      </c>
      <c r="C5709" s="2">
        <v>42863</v>
      </c>
      <c r="D5709" s="2">
        <v>42870</v>
      </c>
      <c r="E5709" s="1" t="s">
        <v>46</v>
      </c>
      <c r="F5709" s="1" t="s">
        <v>3490</v>
      </c>
      <c r="G5709" s="1" t="s">
        <v>3491</v>
      </c>
      <c r="H5709" s="1" t="s">
        <v>24</v>
      </c>
      <c r="I5709" s="1" t="s">
        <v>25</v>
      </c>
      <c r="J5709" s="1" t="s">
        <v>239</v>
      </c>
      <c r="K5709" s="1" t="s">
        <v>240</v>
      </c>
      <c r="L5709" s="1">
        <v>10024</v>
      </c>
      <c r="M5709" s="1" t="s">
        <v>135</v>
      </c>
      <c r="N5709" s="1" t="s">
        <v>2474</v>
      </c>
      <c r="O5709" s="1" t="s">
        <v>30</v>
      </c>
      <c r="P5709" s="1" t="s">
        <v>60</v>
      </c>
      <c r="Q5709" s="1" t="s">
        <v>2475</v>
      </c>
      <c r="R5709" s="1">
        <v>79.44</v>
      </c>
      <c r="S5709" s="1">
        <v>3</v>
      </c>
      <c r="T5709" s="1">
        <v>0</v>
      </c>
      <c r="U5709" s="1">
        <v>30.187200000000001</v>
      </c>
      <c r="V5709" s="3" t="str">
        <f>IF(M5709=People!$B$5,People!$A$5,IF(M5709=People!$B$4,People!$A$4,IF(M5709=People!$B$3,People!$A$3,IF(M5709=People!$B$2,People!$A$2,0))))</f>
        <v>Chuck Magee</v>
      </c>
      <c r="W5709" s="3" t="str">
        <f>IFERROR(INDEX(Returns!A:A,MATCH(B5709,Returns!B:B,0)),"No")</f>
        <v>Yes</v>
      </c>
    </row>
    <row r="5710" spans="1:23" x14ac:dyDescent="0.2">
      <c r="A5710" s="1">
        <v>5709</v>
      </c>
      <c r="B5710" t="s">
        <v>6199</v>
      </c>
      <c r="C5710" s="2">
        <v>42863</v>
      </c>
      <c r="D5710" s="2">
        <v>42870</v>
      </c>
      <c r="E5710" s="1" t="s">
        <v>46</v>
      </c>
      <c r="F5710" s="1" t="s">
        <v>3490</v>
      </c>
      <c r="G5710" s="1" t="s">
        <v>3491</v>
      </c>
      <c r="H5710" s="1" t="s">
        <v>24</v>
      </c>
      <c r="I5710" s="1" t="s">
        <v>25</v>
      </c>
      <c r="J5710" s="1" t="s">
        <v>239</v>
      </c>
      <c r="K5710" s="1" t="s">
        <v>240</v>
      </c>
      <c r="L5710" s="1">
        <v>10024</v>
      </c>
      <c r="M5710" s="1" t="s">
        <v>135</v>
      </c>
      <c r="N5710" s="1" t="s">
        <v>4555</v>
      </c>
      <c r="O5710" s="1" t="s">
        <v>43</v>
      </c>
      <c r="P5710" s="1" t="s">
        <v>512</v>
      </c>
      <c r="Q5710" s="1" t="s">
        <v>4556</v>
      </c>
      <c r="R5710" s="1">
        <v>357.93</v>
      </c>
      <c r="S5710" s="1">
        <v>3</v>
      </c>
      <c r="T5710" s="1">
        <v>0</v>
      </c>
      <c r="U5710" s="1">
        <v>7.158600000000007</v>
      </c>
      <c r="V5710" s="3" t="str">
        <f>IF(M5710=People!$B$5,People!$A$5,IF(M5710=People!$B$4,People!$A$4,IF(M5710=People!$B$3,People!$A$3,IF(M5710=People!$B$2,People!$A$2,0))))</f>
        <v>Chuck Magee</v>
      </c>
      <c r="W5710" s="3" t="str">
        <f>IFERROR(INDEX(Returns!A:A,MATCH(B5710,Returns!B:B,0)),"No")</f>
        <v>Yes</v>
      </c>
    </row>
    <row r="5711" spans="1:23" x14ac:dyDescent="0.2">
      <c r="A5711" s="1">
        <v>5710</v>
      </c>
      <c r="B5711" t="s">
        <v>6199</v>
      </c>
      <c r="C5711" s="2">
        <v>42863</v>
      </c>
      <c r="D5711" s="2">
        <v>42870</v>
      </c>
      <c r="E5711" s="1" t="s">
        <v>46</v>
      </c>
      <c r="F5711" s="1" t="s">
        <v>3490</v>
      </c>
      <c r="G5711" s="1" t="s">
        <v>3491</v>
      </c>
      <c r="H5711" s="1" t="s">
        <v>24</v>
      </c>
      <c r="I5711" s="1" t="s">
        <v>25</v>
      </c>
      <c r="J5711" s="1" t="s">
        <v>239</v>
      </c>
      <c r="K5711" s="1" t="s">
        <v>240</v>
      </c>
      <c r="L5711" s="1">
        <v>10024</v>
      </c>
      <c r="M5711" s="1" t="s">
        <v>135</v>
      </c>
      <c r="N5711" s="1" t="s">
        <v>1592</v>
      </c>
      <c r="O5711" s="1" t="s">
        <v>30</v>
      </c>
      <c r="P5711" s="1" t="s">
        <v>34</v>
      </c>
      <c r="Q5711" s="1" t="s">
        <v>1593</v>
      </c>
      <c r="R5711" s="1">
        <v>127.76400000000001</v>
      </c>
      <c r="S5711" s="1">
        <v>2</v>
      </c>
      <c r="T5711" s="1">
        <v>0.1</v>
      </c>
      <c r="U5711" s="1">
        <v>21.294000000000008</v>
      </c>
      <c r="V5711" s="3" t="str">
        <f>IF(M5711=People!$B$5,People!$A$5,IF(M5711=People!$B$4,People!$A$4,IF(M5711=People!$B$3,People!$A$3,IF(M5711=People!$B$2,People!$A$2,0))))</f>
        <v>Chuck Magee</v>
      </c>
      <c r="W5711" s="3" t="str">
        <f>IFERROR(INDEX(Returns!A:A,MATCH(B5711,Returns!B:B,0)),"No")</f>
        <v>Yes</v>
      </c>
    </row>
    <row r="5712" spans="1:23" x14ac:dyDescent="0.2">
      <c r="A5712" s="1">
        <v>5711</v>
      </c>
      <c r="B5712" t="s">
        <v>6199</v>
      </c>
      <c r="C5712" s="2">
        <v>42863</v>
      </c>
      <c r="D5712" s="2">
        <v>42870</v>
      </c>
      <c r="E5712" s="1" t="s">
        <v>46</v>
      </c>
      <c r="F5712" s="1" t="s">
        <v>3490</v>
      </c>
      <c r="G5712" s="1" t="s">
        <v>3491</v>
      </c>
      <c r="H5712" s="1" t="s">
        <v>24</v>
      </c>
      <c r="I5712" s="1" t="s">
        <v>25</v>
      </c>
      <c r="J5712" s="1" t="s">
        <v>239</v>
      </c>
      <c r="K5712" s="1" t="s">
        <v>240</v>
      </c>
      <c r="L5712" s="1">
        <v>10024</v>
      </c>
      <c r="M5712" s="1" t="s">
        <v>135</v>
      </c>
      <c r="N5712" s="1" t="s">
        <v>1249</v>
      </c>
      <c r="O5712" s="1" t="s">
        <v>66</v>
      </c>
      <c r="P5712" s="1" t="s">
        <v>1065</v>
      </c>
      <c r="Q5712" s="1" t="s">
        <v>1250</v>
      </c>
      <c r="R5712" s="1">
        <v>2799.944</v>
      </c>
      <c r="S5712" s="1">
        <v>7</v>
      </c>
      <c r="T5712" s="1">
        <v>0.2</v>
      </c>
      <c r="U5712" s="1">
        <v>1014.9797</v>
      </c>
      <c r="V5712" s="3" t="str">
        <f>IF(M5712=People!$B$5,People!$A$5,IF(M5712=People!$B$4,People!$A$4,IF(M5712=People!$B$3,People!$A$3,IF(M5712=People!$B$2,People!$A$2,0))))</f>
        <v>Chuck Magee</v>
      </c>
      <c r="W5712" s="3" t="str">
        <f>IFERROR(INDEX(Returns!A:A,MATCH(B5712,Returns!B:B,0)),"No")</f>
        <v>Yes</v>
      </c>
    </row>
    <row r="5713" spans="1:23" x14ac:dyDescent="0.2">
      <c r="A5713" s="1">
        <v>5712</v>
      </c>
      <c r="B5713" t="s">
        <v>6199</v>
      </c>
      <c r="C5713" s="2">
        <v>42863</v>
      </c>
      <c r="D5713" s="2">
        <v>42870</v>
      </c>
      <c r="E5713" s="1" t="s">
        <v>46</v>
      </c>
      <c r="F5713" s="1" t="s">
        <v>3490</v>
      </c>
      <c r="G5713" s="1" t="s">
        <v>3491</v>
      </c>
      <c r="H5713" s="1" t="s">
        <v>24</v>
      </c>
      <c r="I5713" s="1" t="s">
        <v>25</v>
      </c>
      <c r="J5713" s="1" t="s">
        <v>239</v>
      </c>
      <c r="K5713" s="1" t="s">
        <v>240</v>
      </c>
      <c r="L5713" s="1">
        <v>10024</v>
      </c>
      <c r="M5713" s="1" t="s">
        <v>135</v>
      </c>
      <c r="N5713" s="1" t="s">
        <v>4951</v>
      </c>
      <c r="O5713" s="1" t="s">
        <v>43</v>
      </c>
      <c r="P5713" s="1" t="s">
        <v>84</v>
      </c>
      <c r="Q5713" s="1" t="s">
        <v>4952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3" t="str">
        <f>IF(M5713=People!$B$5,People!$A$5,IF(M5713=People!$B$4,People!$A$4,IF(M5713=People!$B$3,People!$A$3,IF(M5713=People!$B$2,People!$A$2,0))))</f>
        <v>Chuck Magee</v>
      </c>
      <c r="W5713" s="3" t="str">
        <f>IFERROR(INDEX(Returns!A:A,MATCH(B5713,Returns!B:B,0)),"No")</f>
        <v>Yes</v>
      </c>
    </row>
    <row r="5714" spans="1:23" x14ac:dyDescent="0.2">
      <c r="A5714" s="1">
        <v>5713</v>
      </c>
      <c r="B5714" t="s">
        <v>8903</v>
      </c>
      <c r="C5714" s="2">
        <v>43677</v>
      </c>
      <c r="D5714" s="2">
        <v>43677</v>
      </c>
      <c r="E5714" s="1" t="s">
        <v>1126</v>
      </c>
      <c r="F5714" s="1" t="s">
        <v>1116</v>
      </c>
      <c r="G5714" s="1" t="s">
        <v>1117</v>
      </c>
      <c r="H5714" s="1" t="s">
        <v>24</v>
      </c>
      <c r="I5714" s="1" t="s">
        <v>25</v>
      </c>
      <c r="J5714" s="1" t="s">
        <v>273</v>
      </c>
      <c r="K5714" s="1" t="s">
        <v>191</v>
      </c>
      <c r="L5714" s="1">
        <v>60653</v>
      </c>
      <c r="M5714" s="1" t="s">
        <v>97</v>
      </c>
      <c r="N5714" s="1" t="s">
        <v>1742</v>
      </c>
      <c r="O5714" s="1" t="s">
        <v>66</v>
      </c>
      <c r="P5714" s="1" t="s">
        <v>67</v>
      </c>
      <c r="Q5714" s="1" t="s">
        <v>1743</v>
      </c>
      <c r="R5714" s="1">
        <v>36.792000000000002</v>
      </c>
      <c r="S5714" s="1">
        <v>1</v>
      </c>
      <c r="T5714" s="1">
        <v>0.2</v>
      </c>
      <c r="U5714" s="1">
        <v>4.1390999999999991</v>
      </c>
      <c r="V5714" s="3" t="str">
        <f>IF(M5714=People!$B$5,People!$A$5,IF(M5714=People!$B$4,People!$A$4,IF(M5714=People!$B$3,People!$A$3,IF(M5714=People!$B$2,People!$A$2,0))))</f>
        <v>Kelly Williams</v>
      </c>
      <c r="W5714" s="3" t="str">
        <f>IFERROR(INDEX(Returns!A:A,MATCH(B5714,Returns!B:B,0)),"No")</f>
        <v>No</v>
      </c>
    </row>
    <row r="5715" spans="1:23" x14ac:dyDescent="0.2">
      <c r="A5715" s="1">
        <v>5714</v>
      </c>
      <c r="B5715" t="s">
        <v>8904</v>
      </c>
      <c r="C5715" s="2">
        <v>42430</v>
      </c>
      <c r="D5715" s="2">
        <v>42434</v>
      </c>
      <c r="E5715" s="1" t="s">
        <v>46</v>
      </c>
      <c r="F5715" s="1" t="s">
        <v>2557</v>
      </c>
      <c r="G5715" s="1" t="s">
        <v>2558</v>
      </c>
      <c r="H5715" s="1" t="s">
        <v>94</v>
      </c>
      <c r="I5715" s="1" t="s">
        <v>25</v>
      </c>
      <c r="J5715" s="1" t="s">
        <v>239</v>
      </c>
      <c r="K5715" s="1" t="s">
        <v>240</v>
      </c>
      <c r="L5715" s="1">
        <v>10035</v>
      </c>
      <c r="M5715" s="1" t="s">
        <v>135</v>
      </c>
      <c r="N5715" s="1" t="s">
        <v>2828</v>
      </c>
      <c r="O5715" s="1" t="s">
        <v>66</v>
      </c>
      <c r="P5715" s="1" t="s">
        <v>67</v>
      </c>
      <c r="Q5715" s="1" t="s">
        <v>2829</v>
      </c>
      <c r="R5715" s="1">
        <v>5.9399999999999995</v>
      </c>
      <c r="S5715" s="1">
        <v>3</v>
      </c>
      <c r="T5715" s="1">
        <v>0</v>
      </c>
      <c r="U5715" s="1">
        <v>1.6037999999999999</v>
      </c>
      <c r="V5715" s="3" t="str">
        <f>IF(M5715=People!$B$5,People!$A$5,IF(M5715=People!$B$4,People!$A$4,IF(M5715=People!$B$3,People!$A$3,IF(M5715=People!$B$2,People!$A$2,0))))</f>
        <v>Chuck Magee</v>
      </c>
      <c r="W5715" s="3" t="str">
        <f>IFERROR(INDEX(Returns!A:A,MATCH(B5715,Returns!B:B,0)),"No")</f>
        <v>No</v>
      </c>
    </row>
    <row r="5716" spans="1:23" x14ac:dyDescent="0.2">
      <c r="A5716" s="1">
        <v>5715</v>
      </c>
      <c r="B5716" t="s">
        <v>8905</v>
      </c>
      <c r="C5716" s="2">
        <v>43733</v>
      </c>
      <c r="D5716" s="2">
        <v>43737</v>
      </c>
      <c r="E5716" s="1" t="s">
        <v>46</v>
      </c>
      <c r="F5716" s="1" t="s">
        <v>1143</v>
      </c>
      <c r="G5716" s="1" t="s">
        <v>1144</v>
      </c>
      <c r="H5716" s="1" t="s">
        <v>24</v>
      </c>
      <c r="I5716" s="1" t="s">
        <v>25</v>
      </c>
      <c r="J5716" s="1" t="s">
        <v>1277</v>
      </c>
      <c r="K5716" s="1" t="s">
        <v>287</v>
      </c>
      <c r="L5716" s="1">
        <v>23223</v>
      </c>
      <c r="M5716" s="1" t="s">
        <v>28</v>
      </c>
      <c r="N5716" s="1" t="s">
        <v>2748</v>
      </c>
      <c r="O5716" s="1" t="s">
        <v>43</v>
      </c>
      <c r="P5716" s="1" t="s">
        <v>55</v>
      </c>
      <c r="Q5716" s="1" t="s">
        <v>2749</v>
      </c>
      <c r="R5716" s="1">
        <v>177.54999999999998</v>
      </c>
      <c r="S5716" s="1">
        <v>5</v>
      </c>
      <c r="T5716" s="1">
        <v>0</v>
      </c>
      <c r="U5716" s="1">
        <v>47.938500000000005</v>
      </c>
      <c r="V5716" s="3" t="str">
        <f>IF(M5716=People!$B$5,People!$A$5,IF(M5716=People!$B$4,People!$A$4,IF(M5716=People!$B$3,People!$A$3,IF(M5716=People!$B$2,People!$A$2,0))))</f>
        <v>Cassandra Brandow</v>
      </c>
      <c r="W5716" s="3" t="str">
        <f>IFERROR(INDEX(Returns!A:A,MATCH(B5716,Returns!B:B,0)),"No")</f>
        <v>No</v>
      </c>
    </row>
    <row r="5717" spans="1:23" x14ac:dyDescent="0.2">
      <c r="A5717" s="1">
        <v>5716</v>
      </c>
      <c r="B5717" t="s">
        <v>8906</v>
      </c>
      <c r="C5717" s="2">
        <v>43017</v>
      </c>
      <c r="D5717" s="2">
        <v>43020</v>
      </c>
      <c r="E5717" s="1" t="s">
        <v>21</v>
      </c>
      <c r="F5717" s="1" t="s">
        <v>2217</v>
      </c>
      <c r="G5717" s="1" t="s">
        <v>2218</v>
      </c>
      <c r="H5717" s="1" t="s">
        <v>38</v>
      </c>
      <c r="I5717" s="1" t="s">
        <v>25</v>
      </c>
      <c r="J5717" s="1" t="s">
        <v>5586</v>
      </c>
      <c r="K5717" s="1" t="s">
        <v>214</v>
      </c>
      <c r="L5717" s="1">
        <v>48104</v>
      </c>
      <c r="M5717" s="1" t="s">
        <v>97</v>
      </c>
      <c r="N5717" s="1" t="s">
        <v>2298</v>
      </c>
      <c r="O5717" s="1" t="s">
        <v>66</v>
      </c>
      <c r="P5717" s="1" t="s">
        <v>146</v>
      </c>
      <c r="Q5717" s="1" t="s">
        <v>2299</v>
      </c>
      <c r="R5717" s="1">
        <v>619.94999999999993</v>
      </c>
      <c r="S5717" s="1">
        <v>5</v>
      </c>
      <c r="T5717" s="1">
        <v>0</v>
      </c>
      <c r="U5717" s="1">
        <v>111.59099999999995</v>
      </c>
      <c r="V5717" s="3" t="str">
        <f>IF(M5717=People!$B$5,People!$A$5,IF(M5717=People!$B$4,People!$A$4,IF(M5717=People!$B$3,People!$A$3,IF(M5717=People!$B$2,People!$A$2,0))))</f>
        <v>Kelly Williams</v>
      </c>
      <c r="W5717" s="3" t="str">
        <f>IFERROR(INDEX(Returns!A:A,MATCH(B5717,Returns!B:B,0)),"No")</f>
        <v>No</v>
      </c>
    </row>
    <row r="5718" spans="1:23" x14ac:dyDescent="0.2">
      <c r="A5718" s="1">
        <v>5717</v>
      </c>
      <c r="B5718" t="s">
        <v>8906</v>
      </c>
      <c r="C5718" s="2">
        <v>43017</v>
      </c>
      <c r="D5718" s="2">
        <v>43020</v>
      </c>
      <c r="E5718" s="1" t="s">
        <v>21</v>
      </c>
      <c r="F5718" s="1" t="s">
        <v>2217</v>
      </c>
      <c r="G5718" s="1" t="s">
        <v>2218</v>
      </c>
      <c r="H5718" s="1" t="s">
        <v>38</v>
      </c>
      <c r="I5718" s="1" t="s">
        <v>25</v>
      </c>
      <c r="J5718" s="1" t="s">
        <v>5586</v>
      </c>
      <c r="K5718" s="1" t="s">
        <v>214</v>
      </c>
      <c r="L5718" s="1">
        <v>48104</v>
      </c>
      <c r="M5718" s="1" t="s">
        <v>97</v>
      </c>
      <c r="N5718" s="1" t="s">
        <v>467</v>
      </c>
      <c r="O5718" s="1" t="s">
        <v>66</v>
      </c>
      <c r="P5718" s="1" t="s">
        <v>67</v>
      </c>
      <c r="Q5718" s="1" t="s">
        <v>468</v>
      </c>
      <c r="R5718" s="1">
        <v>29.160000000000004</v>
      </c>
      <c r="S5718" s="1">
        <v>3</v>
      </c>
      <c r="T5718" s="1">
        <v>0</v>
      </c>
      <c r="U5718" s="1">
        <v>8.4563999999999986</v>
      </c>
      <c r="V5718" s="3" t="str">
        <f>IF(M5718=People!$B$5,People!$A$5,IF(M5718=People!$B$4,People!$A$4,IF(M5718=People!$B$3,People!$A$3,IF(M5718=People!$B$2,People!$A$2,0))))</f>
        <v>Kelly Williams</v>
      </c>
      <c r="W5718" s="3" t="str">
        <f>IFERROR(INDEX(Returns!A:A,MATCH(B5718,Returns!B:B,0)),"No")</f>
        <v>No</v>
      </c>
    </row>
    <row r="5719" spans="1:23" x14ac:dyDescent="0.2">
      <c r="A5719" s="1">
        <v>5718</v>
      </c>
      <c r="B5719" t="s">
        <v>8906</v>
      </c>
      <c r="C5719" s="2">
        <v>43017</v>
      </c>
      <c r="D5719" s="2">
        <v>43020</v>
      </c>
      <c r="E5719" s="1" t="s">
        <v>21</v>
      </c>
      <c r="F5719" s="1" t="s">
        <v>2217</v>
      </c>
      <c r="G5719" s="1" t="s">
        <v>2218</v>
      </c>
      <c r="H5719" s="1" t="s">
        <v>38</v>
      </c>
      <c r="I5719" s="1" t="s">
        <v>25</v>
      </c>
      <c r="J5719" s="1" t="s">
        <v>5586</v>
      </c>
      <c r="K5719" s="1" t="s">
        <v>214</v>
      </c>
      <c r="L5719" s="1">
        <v>48104</v>
      </c>
      <c r="M5719" s="1" t="s">
        <v>97</v>
      </c>
      <c r="N5719" s="1" t="s">
        <v>4662</v>
      </c>
      <c r="O5719" s="1" t="s">
        <v>43</v>
      </c>
      <c r="P5719" s="1" t="s">
        <v>157</v>
      </c>
      <c r="Q5719" s="1" t="s">
        <v>590</v>
      </c>
      <c r="R5719" s="1">
        <v>57.959999999999994</v>
      </c>
      <c r="S5719" s="1">
        <v>7</v>
      </c>
      <c r="T5719" s="1">
        <v>0</v>
      </c>
      <c r="U5719" s="1">
        <v>27.241199999999996</v>
      </c>
      <c r="V5719" s="3" t="str">
        <f>IF(M5719=People!$B$5,People!$A$5,IF(M5719=People!$B$4,People!$A$4,IF(M5719=People!$B$3,People!$A$3,IF(M5719=People!$B$2,People!$A$2,0))))</f>
        <v>Kelly Williams</v>
      </c>
      <c r="W5719" s="3" t="str">
        <f>IFERROR(INDEX(Returns!A:A,MATCH(B5719,Returns!B:B,0)),"No")</f>
        <v>No</v>
      </c>
    </row>
    <row r="5720" spans="1:23" x14ac:dyDescent="0.2">
      <c r="A5720" s="1">
        <v>5719</v>
      </c>
      <c r="B5720" t="s">
        <v>8906</v>
      </c>
      <c r="C5720" s="2">
        <v>43017</v>
      </c>
      <c r="D5720" s="2">
        <v>43020</v>
      </c>
      <c r="E5720" s="1" t="s">
        <v>21</v>
      </c>
      <c r="F5720" s="1" t="s">
        <v>2217</v>
      </c>
      <c r="G5720" s="1" t="s">
        <v>2218</v>
      </c>
      <c r="H5720" s="1" t="s">
        <v>38</v>
      </c>
      <c r="I5720" s="1" t="s">
        <v>25</v>
      </c>
      <c r="J5720" s="1" t="s">
        <v>5586</v>
      </c>
      <c r="K5720" s="1" t="s">
        <v>214</v>
      </c>
      <c r="L5720" s="1">
        <v>48104</v>
      </c>
      <c r="M5720" s="1" t="s">
        <v>97</v>
      </c>
      <c r="N5720" s="1" t="s">
        <v>3009</v>
      </c>
      <c r="O5720" s="1" t="s">
        <v>43</v>
      </c>
      <c r="P5720" s="1" t="s">
        <v>73</v>
      </c>
      <c r="Q5720" s="1" t="s">
        <v>3010</v>
      </c>
      <c r="R5720" s="1">
        <v>29.402999999999999</v>
      </c>
      <c r="S5720" s="1">
        <v>3</v>
      </c>
      <c r="T5720" s="1">
        <v>0.1</v>
      </c>
      <c r="U5720" s="1">
        <v>5.2272000000000007</v>
      </c>
      <c r="V5720" s="3" t="str">
        <f>IF(M5720=People!$B$5,People!$A$5,IF(M5720=People!$B$4,People!$A$4,IF(M5720=People!$B$3,People!$A$3,IF(M5720=People!$B$2,People!$A$2,0))))</f>
        <v>Kelly Williams</v>
      </c>
      <c r="W5720" s="3" t="str">
        <f>IFERROR(INDEX(Returns!A:A,MATCH(B5720,Returns!B:B,0)),"No")</f>
        <v>No</v>
      </c>
    </row>
    <row r="5721" spans="1:23" x14ac:dyDescent="0.2">
      <c r="A5721" s="1">
        <v>5720</v>
      </c>
      <c r="B5721" t="s">
        <v>8907</v>
      </c>
      <c r="C5721" s="2">
        <v>43553</v>
      </c>
      <c r="D5721" s="2">
        <v>43557</v>
      </c>
      <c r="E5721" s="1" t="s">
        <v>21</v>
      </c>
      <c r="F5721" s="1" t="s">
        <v>5272</v>
      </c>
      <c r="G5721" s="1" t="s">
        <v>5273</v>
      </c>
      <c r="H5721" s="1" t="s">
        <v>24</v>
      </c>
      <c r="I5721" s="1" t="s">
        <v>25</v>
      </c>
      <c r="J5721" s="1" t="s">
        <v>3485</v>
      </c>
      <c r="K5721" s="1" t="s">
        <v>228</v>
      </c>
      <c r="L5721" s="1">
        <v>47905</v>
      </c>
      <c r="M5721" s="1" t="s">
        <v>97</v>
      </c>
      <c r="N5721" s="1" t="s">
        <v>5029</v>
      </c>
      <c r="O5721" s="1" t="s">
        <v>43</v>
      </c>
      <c r="P5721" s="1" t="s">
        <v>55</v>
      </c>
      <c r="Q5721" s="1" t="s">
        <v>5030</v>
      </c>
      <c r="R5721" s="1">
        <v>81.400000000000006</v>
      </c>
      <c r="S5721" s="1">
        <v>5</v>
      </c>
      <c r="T5721" s="1">
        <v>0</v>
      </c>
      <c r="U5721" s="1">
        <v>21.164000000000005</v>
      </c>
      <c r="V5721" s="3" t="str">
        <f>IF(M5721=People!$B$5,People!$A$5,IF(M5721=People!$B$4,People!$A$4,IF(M5721=People!$B$3,People!$A$3,IF(M5721=People!$B$2,People!$A$2,0))))</f>
        <v>Kelly Williams</v>
      </c>
      <c r="W5721" s="3" t="str">
        <f>IFERROR(INDEX(Returns!A:A,MATCH(B5721,Returns!B:B,0)),"No")</f>
        <v>No</v>
      </c>
    </row>
    <row r="5722" spans="1:23" x14ac:dyDescent="0.2">
      <c r="A5722" s="1">
        <v>5721</v>
      </c>
      <c r="B5722" t="s">
        <v>6002</v>
      </c>
      <c r="C5722" s="2">
        <v>43053</v>
      </c>
      <c r="D5722" s="2">
        <v>43056</v>
      </c>
      <c r="E5722" s="1" t="s">
        <v>170</v>
      </c>
      <c r="F5722" s="1" t="s">
        <v>123</v>
      </c>
      <c r="G5722" s="1" t="s">
        <v>124</v>
      </c>
      <c r="H5722" s="1" t="s">
        <v>38</v>
      </c>
      <c r="I5722" s="1" t="s">
        <v>25</v>
      </c>
      <c r="J5722" s="1" t="s">
        <v>286</v>
      </c>
      <c r="K5722" s="1" t="s">
        <v>373</v>
      </c>
      <c r="L5722" s="1">
        <v>97477</v>
      </c>
      <c r="M5722" s="1" t="s">
        <v>41</v>
      </c>
      <c r="N5722" s="1" t="s">
        <v>241</v>
      </c>
      <c r="O5722" s="1" t="s">
        <v>43</v>
      </c>
      <c r="P5722" s="1" t="s">
        <v>242</v>
      </c>
      <c r="Q5722" s="1" t="s">
        <v>243</v>
      </c>
      <c r="R5722" s="1">
        <v>8.7200000000000006</v>
      </c>
      <c r="S5722" s="1">
        <v>5</v>
      </c>
      <c r="T5722" s="1">
        <v>0.2</v>
      </c>
      <c r="U5722" s="1">
        <v>2.289000000000001</v>
      </c>
      <c r="V5722" s="3" t="str">
        <f>IF(M5722=People!$B$5,People!$A$5,IF(M5722=People!$B$4,People!$A$4,IF(M5722=People!$B$3,People!$A$3,IF(M5722=People!$B$2,People!$A$2,0))))</f>
        <v>Anna Andreadi</v>
      </c>
      <c r="W5722" s="3" t="str">
        <f>IFERROR(INDEX(Returns!A:A,MATCH(B5722,Returns!B:B,0)),"No")</f>
        <v>Yes</v>
      </c>
    </row>
    <row r="5723" spans="1:23" x14ac:dyDescent="0.2">
      <c r="A5723" s="1">
        <v>5722</v>
      </c>
      <c r="B5723" t="s">
        <v>6002</v>
      </c>
      <c r="C5723" s="2">
        <v>43053</v>
      </c>
      <c r="D5723" s="2">
        <v>43056</v>
      </c>
      <c r="E5723" s="1" t="s">
        <v>170</v>
      </c>
      <c r="F5723" s="1" t="s">
        <v>123</v>
      </c>
      <c r="G5723" s="1" t="s">
        <v>124</v>
      </c>
      <c r="H5723" s="1" t="s">
        <v>38</v>
      </c>
      <c r="I5723" s="1" t="s">
        <v>25</v>
      </c>
      <c r="J5723" s="1" t="s">
        <v>286</v>
      </c>
      <c r="K5723" s="1" t="s">
        <v>373</v>
      </c>
      <c r="L5723" s="1">
        <v>97477</v>
      </c>
      <c r="M5723" s="1" t="s">
        <v>41</v>
      </c>
      <c r="N5723" s="1" t="s">
        <v>4197</v>
      </c>
      <c r="O5723" s="1" t="s">
        <v>66</v>
      </c>
      <c r="P5723" s="1" t="s">
        <v>146</v>
      </c>
      <c r="Q5723" s="1" t="s">
        <v>4198</v>
      </c>
      <c r="R5723" s="1">
        <v>91.176000000000016</v>
      </c>
      <c r="S5723" s="1">
        <v>3</v>
      </c>
      <c r="T5723" s="1">
        <v>0.2</v>
      </c>
      <c r="U5723" s="1">
        <v>4.5587999999999944</v>
      </c>
      <c r="V5723" s="3" t="str">
        <f>IF(M5723=People!$B$5,People!$A$5,IF(M5723=People!$B$4,People!$A$4,IF(M5723=People!$B$3,People!$A$3,IF(M5723=People!$B$2,People!$A$2,0))))</f>
        <v>Anna Andreadi</v>
      </c>
      <c r="W5723" s="3" t="str">
        <f>IFERROR(INDEX(Returns!A:A,MATCH(B5723,Returns!B:B,0)),"No")</f>
        <v>Yes</v>
      </c>
    </row>
    <row r="5724" spans="1:23" x14ac:dyDescent="0.2">
      <c r="A5724" s="1">
        <v>5723</v>
      </c>
      <c r="B5724" t="s">
        <v>6002</v>
      </c>
      <c r="C5724" s="2">
        <v>43053</v>
      </c>
      <c r="D5724" s="2">
        <v>43056</v>
      </c>
      <c r="E5724" s="1" t="s">
        <v>170</v>
      </c>
      <c r="F5724" s="1" t="s">
        <v>123</v>
      </c>
      <c r="G5724" s="1" t="s">
        <v>124</v>
      </c>
      <c r="H5724" s="1" t="s">
        <v>38</v>
      </c>
      <c r="I5724" s="1" t="s">
        <v>25</v>
      </c>
      <c r="J5724" s="1" t="s">
        <v>286</v>
      </c>
      <c r="K5724" s="1" t="s">
        <v>373</v>
      </c>
      <c r="L5724" s="1">
        <v>97477</v>
      </c>
      <c r="M5724" s="1" t="s">
        <v>41</v>
      </c>
      <c r="N5724" s="1" t="s">
        <v>3951</v>
      </c>
      <c r="O5724" s="1" t="s">
        <v>66</v>
      </c>
      <c r="P5724" s="1" t="s">
        <v>146</v>
      </c>
      <c r="Q5724" s="1" t="s">
        <v>3952</v>
      </c>
      <c r="R5724" s="1">
        <v>159.96800000000002</v>
      </c>
      <c r="S5724" s="1">
        <v>4</v>
      </c>
      <c r="T5724" s="1">
        <v>0.2</v>
      </c>
      <c r="U5724" s="1">
        <v>29.993999999999986</v>
      </c>
      <c r="V5724" s="3" t="str">
        <f>IF(M5724=People!$B$5,People!$A$5,IF(M5724=People!$B$4,People!$A$4,IF(M5724=People!$B$3,People!$A$3,IF(M5724=People!$B$2,People!$A$2,0))))</f>
        <v>Anna Andreadi</v>
      </c>
      <c r="W5724" s="3" t="str">
        <f>IFERROR(INDEX(Returns!A:A,MATCH(B5724,Returns!B:B,0)),"No")</f>
        <v>Yes</v>
      </c>
    </row>
    <row r="5725" spans="1:23" x14ac:dyDescent="0.2">
      <c r="A5725" s="1">
        <v>5724</v>
      </c>
      <c r="B5725" t="s">
        <v>8908</v>
      </c>
      <c r="C5725" s="2">
        <v>43369</v>
      </c>
      <c r="D5725" s="2">
        <v>43373</v>
      </c>
      <c r="E5725" s="1" t="s">
        <v>46</v>
      </c>
      <c r="F5725" s="1" t="s">
        <v>490</v>
      </c>
      <c r="G5725" s="1" t="s">
        <v>491</v>
      </c>
      <c r="H5725" s="1" t="s">
        <v>38</v>
      </c>
      <c r="I5725" s="1" t="s">
        <v>25</v>
      </c>
      <c r="J5725" s="1" t="s">
        <v>116</v>
      </c>
      <c r="K5725" s="1" t="s">
        <v>40</v>
      </c>
      <c r="L5725" s="1">
        <v>94109</v>
      </c>
      <c r="M5725" s="1" t="s">
        <v>41</v>
      </c>
      <c r="N5725" s="1" t="s">
        <v>2722</v>
      </c>
      <c r="O5725" s="1" t="s">
        <v>43</v>
      </c>
      <c r="P5725" s="1" t="s">
        <v>84</v>
      </c>
      <c r="Q5725" s="1" t="s">
        <v>2723</v>
      </c>
      <c r="R5725" s="1">
        <v>12.96</v>
      </c>
      <c r="S5725" s="1">
        <v>2</v>
      </c>
      <c r="T5725" s="1">
        <v>0</v>
      </c>
      <c r="U5725" s="1">
        <v>6.2208000000000006</v>
      </c>
      <c r="V5725" s="3" t="str">
        <f>IF(M5725=People!$B$5,People!$A$5,IF(M5725=People!$B$4,People!$A$4,IF(M5725=People!$B$3,People!$A$3,IF(M5725=People!$B$2,People!$A$2,0))))</f>
        <v>Anna Andreadi</v>
      </c>
      <c r="W5725" s="3" t="str">
        <f>IFERROR(INDEX(Returns!A:A,MATCH(B5725,Returns!B:B,0)),"No")</f>
        <v>No</v>
      </c>
    </row>
    <row r="5726" spans="1:23" x14ac:dyDescent="0.2">
      <c r="A5726" s="1">
        <v>5725</v>
      </c>
      <c r="B5726" t="s">
        <v>8909</v>
      </c>
      <c r="C5726" s="2">
        <v>42635</v>
      </c>
      <c r="D5726" s="2">
        <v>42640</v>
      </c>
      <c r="E5726" s="1" t="s">
        <v>46</v>
      </c>
      <c r="F5726" s="1" t="s">
        <v>3427</v>
      </c>
      <c r="G5726" s="1" t="s">
        <v>3428</v>
      </c>
      <c r="H5726" s="1" t="s">
        <v>38</v>
      </c>
      <c r="I5726" s="1" t="s">
        <v>25</v>
      </c>
      <c r="J5726" s="1" t="s">
        <v>273</v>
      </c>
      <c r="K5726" s="1" t="s">
        <v>191</v>
      </c>
      <c r="L5726" s="1">
        <v>60653</v>
      </c>
      <c r="M5726" s="1" t="s">
        <v>97</v>
      </c>
      <c r="N5726" s="1" t="s">
        <v>3060</v>
      </c>
      <c r="O5726" s="1" t="s">
        <v>43</v>
      </c>
      <c r="P5726" s="1" t="s">
        <v>55</v>
      </c>
      <c r="Q5726" s="1" t="s">
        <v>3061</v>
      </c>
      <c r="R5726" s="1">
        <v>331.536</v>
      </c>
      <c r="S5726" s="1">
        <v>3</v>
      </c>
      <c r="T5726" s="1">
        <v>0.2</v>
      </c>
      <c r="U5726" s="1">
        <v>-82.884</v>
      </c>
      <c r="V5726" s="3" t="str">
        <f>IF(M5726=People!$B$5,People!$A$5,IF(M5726=People!$B$4,People!$A$4,IF(M5726=People!$B$3,People!$A$3,IF(M5726=People!$B$2,People!$A$2,0))))</f>
        <v>Kelly Williams</v>
      </c>
      <c r="W5726" s="3" t="str">
        <f>IFERROR(INDEX(Returns!A:A,MATCH(B5726,Returns!B:B,0)),"No")</f>
        <v>No</v>
      </c>
    </row>
    <row r="5727" spans="1:23" x14ac:dyDescent="0.2">
      <c r="A5727" s="1">
        <v>5726</v>
      </c>
      <c r="B5727" t="s">
        <v>8910</v>
      </c>
      <c r="C5727" s="2">
        <v>43003</v>
      </c>
      <c r="D5727" s="2">
        <v>43005</v>
      </c>
      <c r="E5727" s="1" t="s">
        <v>170</v>
      </c>
      <c r="F5727" s="1" t="s">
        <v>842</v>
      </c>
      <c r="G5727" s="1" t="s">
        <v>843</v>
      </c>
      <c r="H5727" s="1" t="s">
        <v>38</v>
      </c>
      <c r="I5727" s="1" t="s">
        <v>25</v>
      </c>
      <c r="J5727" s="1" t="s">
        <v>239</v>
      </c>
      <c r="K5727" s="1" t="s">
        <v>240</v>
      </c>
      <c r="L5727" s="1">
        <v>10011</v>
      </c>
      <c r="M5727" s="1" t="s">
        <v>135</v>
      </c>
      <c r="N5727" s="1" t="s">
        <v>4292</v>
      </c>
      <c r="O5727" s="1" t="s">
        <v>66</v>
      </c>
      <c r="P5727" s="1" t="s">
        <v>146</v>
      </c>
      <c r="Q5727" s="1" t="s">
        <v>4293</v>
      </c>
      <c r="R5727" s="1">
        <v>899.91</v>
      </c>
      <c r="S5727" s="1">
        <v>9</v>
      </c>
      <c r="T5727" s="1">
        <v>0</v>
      </c>
      <c r="U5727" s="1">
        <v>395.96040000000005</v>
      </c>
      <c r="V5727" s="3" t="str">
        <f>IF(M5727=People!$B$5,People!$A$5,IF(M5727=People!$B$4,People!$A$4,IF(M5727=People!$B$3,People!$A$3,IF(M5727=People!$B$2,People!$A$2,0))))</f>
        <v>Chuck Magee</v>
      </c>
      <c r="W5727" s="3" t="str">
        <f>IFERROR(INDEX(Returns!A:A,MATCH(B5727,Returns!B:B,0)),"No")</f>
        <v>No</v>
      </c>
    </row>
    <row r="5728" spans="1:23" x14ac:dyDescent="0.2">
      <c r="A5728" s="1">
        <v>5727</v>
      </c>
      <c r="B5728" t="s">
        <v>8911</v>
      </c>
      <c r="C5728" s="2">
        <v>42859</v>
      </c>
      <c r="D5728" s="2">
        <v>42863</v>
      </c>
      <c r="E5728" s="1" t="s">
        <v>46</v>
      </c>
      <c r="F5728" s="1" t="s">
        <v>4937</v>
      </c>
      <c r="G5728" s="1" t="s">
        <v>4938</v>
      </c>
      <c r="H5728" s="1" t="s">
        <v>38</v>
      </c>
      <c r="I5728" s="1" t="s">
        <v>25</v>
      </c>
      <c r="J5728" s="1" t="s">
        <v>167</v>
      </c>
      <c r="K5728" s="1" t="s">
        <v>96</v>
      </c>
      <c r="L5728" s="1">
        <v>77095</v>
      </c>
      <c r="M5728" s="1" t="s">
        <v>97</v>
      </c>
      <c r="N5728" s="1" t="s">
        <v>3181</v>
      </c>
      <c r="O5728" s="1" t="s">
        <v>66</v>
      </c>
      <c r="P5728" s="1" t="s">
        <v>67</v>
      </c>
      <c r="Q5728" s="1" t="s">
        <v>3182</v>
      </c>
      <c r="R5728" s="1">
        <v>946.34400000000005</v>
      </c>
      <c r="S5728" s="1">
        <v>7</v>
      </c>
      <c r="T5728" s="1">
        <v>0.2</v>
      </c>
      <c r="U5728" s="1">
        <v>118.29299999999989</v>
      </c>
      <c r="V5728" s="3" t="str">
        <f>IF(M5728=People!$B$5,People!$A$5,IF(M5728=People!$B$4,People!$A$4,IF(M5728=People!$B$3,People!$A$3,IF(M5728=People!$B$2,People!$A$2,0))))</f>
        <v>Kelly Williams</v>
      </c>
      <c r="W5728" s="3" t="str">
        <f>IFERROR(INDEX(Returns!A:A,MATCH(B5728,Returns!B:B,0)),"No")</f>
        <v>No</v>
      </c>
    </row>
    <row r="5729" spans="1:23" x14ac:dyDescent="0.2">
      <c r="A5729" s="1">
        <v>5728</v>
      </c>
      <c r="B5729" t="s">
        <v>8912</v>
      </c>
      <c r="C5729" s="2">
        <v>43807</v>
      </c>
      <c r="D5729" s="2">
        <v>43812</v>
      </c>
      <c r="E5729" s="1" t="s">
        <v>46</v>
      </c>
      <c r="F5729" s="1" t="s">
        <v>1413</v>
      </c>
      <c r="G5729" s="1" t="s">
        <v>1414</v>
      </c>
      <c r="H5729" s="1" t="s">
        <v>24</v>
      </c>
      <c r="I5729" s="1" t="s">
        <v>25</v>
      </c>
      <c r="J5729" s="1" t="s">
        <v>104</v>
      </c>
      <c r="K5729" s="1" t="s">
        <v>105</v>
      </c>
      <c r="L5729" s="1">
        <v>53711</v>
      </c>
      <c r="M5729" s="1" t="s">
        <v>97</v>
      </c>
      <c r="N5729" s="1" t="s">
        <v>3536</v>
      </c>
      <c r="O5729" s="1" t="s">
        <v>66</v>
      </c>
      <c r="P5729" s="1" t="s">
        <v>146</v>
      </c>
      <c r="Q5729" s="1" t="s">
        <v>3537</v>
      </c>
      <c r="R5729" s="1">
        <v>178.10999999999999</v>
      </c>
      <c r="S5729" s="1">
        <v>3</v>
      </c>
      <c r="T5729" s="1">
        <v>0</v>
      </c>
      <c r="U5729" s="1">
        <v>32.059799999999996</v>
      </c>
      <c r="V5729" s="3" t="str">
        <f>IF(M5729=People!$B$5,People!$A$5,IF(M5729=People!$B$4,People!$A$4,IF(M5729=People!$B$3,People!$A$3,IF(M5729=People!$B$2,People!$A$2,0))))</f>
        <v>Kelly Williams</v>
      </c>
      <c r="W5729" s="3" t="str">
        <f>IFERROR(INDEX(Returns!A:A,MATCH(B5729,Returns!B:B,0)),"No")</f>
        <v>No</v>
      </c>
    </row>
    <row r="5730" spans="1:23" x14ac:dyDescent="0.2">
      <c r="A5730" s="1">
        <v>5729</v>
      </c>
      <c r="B5730" t="s">
        <v>8912</v>
      </c>
      <c r="C5730" s="2">
        <v>43807</v>
      </c>
      <c r="D5730" s="2">
        <v>43812</v>
      </c>
      <c r="E5730" s="1" t="s">
        <v>46</v>
      </c>
      <c r="F5730" s="1" t="s">
        <v>1413</v>
      </c>
      <c r="G5730" s="1" t="s">
        <v>1414</v>
      </c>
      <c r="H5730" s="1" t="s">
        <v>24</v>
      </c>
      <c r="I5730" s="1" t="s">
        <v>25</v>
      </c>
      <c r="J5730" s="1" t="s">
        <v>104</v>
      </c>
      <c r="K5730" s="1" t="s">
        <v>105</v>
      </c>
      <c r="L5730" s="1">
        <v>53711</v>
      </c>
      <c r="M5730" s="1" t="s">
        <v>97</v>
      </c>
      <c r="N5730" s="1" t="s">
        <v>3128</v>
      </c>
      <c r="O5730" s="1" t="s">
        <v>43</v>
      </c>
      <c r="P5730" s="1" t="s">
        <v>73</v>
      </c>
      <c r="Q5730" s="1" t="s">
        <v>3129</v>
      </c>
      <c r="R5730" s="1">
        <v>1089.75</v>
      </c>
      <c r="S5730" s="1">
        <v>3</v>
      </c>
      <c r="T5730" s="1">
        <v>0</v>
      </c>
      <c r="U5730" s="1">
        <v>305.13000000000011</v>
      </c>
      <c r="V5730" s="3" t="str">
        <f>IF(M5730=People!$B$5,People!$A$5,IF(M5730=People!$B$4,People!$A$4,IF(M5730=People!$B$3,People!$A$3,IF(M5730=People!$B$2,People!$A$2,0))))</f>
        <v>Kelly Williams</v>
      </c>
      <c r="W5730" s="3" t="str">
        <f>IFERROR(INDEX(Returns!A:A,MATCH(B5730,Returns!B:B,0)),"No")</f>
        <v>No</v>
      </c>
    </row>
    <row r="5731" spans="1:23" x14ac:dyDescent="0.2">
      <c r="A5731" s="1">
        <v>5730</v>
      </c>
      <c r="B5731" t="s">
        <v>8912</v>
      </c>
      <c r="C5731" s="2">
        <v>43807</v>
      </c>
      <c r="D5731" s="2">
        <v>43812</v>
      </c>
      <c r="E5731" s="1" t="s">
        <v>46</v>
      </c>
      <c r="F5731" s="1" t="s">
        <v>1413</v>
      </c>
      <c r="G5731" s="1" t="s">
        <v>1414</v>
      </c>
      <c r="H5731" s="1" t="s">
        <v>24</v>
      </c>
      <c r="I5731" s="1" t="s">
        <v>25</v>
      </c>
      <c r="J5731" s="1" t="s">
        <v>104</v>
      </c>
      <c r="K5731" s="1" t="s">
        <v>105</v>
      </c>
      <c r="L5731" s="1">
        <v>53711</v>
      </c>
      <c r="M5731" s="1" t="s">
        <v>97</v>
      </c>
      <c r="N5731" s="1" t="s">
        <v>1936</v>
      </c>
      <c r="O5731" s="1" t="s">
        <v>43</v>
      </c>
      <c r="P5731" s="1" t="s">
        <v>44</v>
      </c>
      <c r="Q5731" s="1" t="s">
        <v>1937</v>
      </c>
      <c r="R5731" s="1">
        <v>61.06</v>
      </c>
      <c r="S5731" s="1">
        <v>2</v>
      </c>
      <c r="T5731" s="1">
        <v>0</v>
      </c>
      <c r="U5731" s="1">
        <v>28.087600000000002</v>
      </c>
      <c r="V5731" s="3" t="str">
        <f>IF(M5731=People!$B$5,People!$A$5,IF(M5731=People!$B$4,People!$A$4,IF(M5731=People!$B$3,People!$A$3,IF(M5731=People!$B$2,People!$A$2,0))))</f>
        <v>Kelly Williams</v>
      </c>
      <c r="W5731" s="3" t="str">
        <f>IFERROR(INDEX(Returns!A:A,MATCH(B5731,Returns!B:B,0)),"No")</f>
        <v>No</v>
      </c>
    </row>
    <row r="5732" spans="1:23" x14ac:dyDescent="0.2">
      <c r="A5732" s="1">
        <v>5731</v>
      </c>
      <c r="B5732" t="s">
        <v>8912</v>
      </c>
      <c r="C5732" s="2">
        <v>43807</v>
      </c>
      <c r="D5732" s="2">
        <v>43812</v>
      </c>
      <c r="E5732" s="1" t="s">
        <v>46</v>
      </c>
      <c r="F5732" s="1" t="s">
        <v>1413</v>
      </c>
      <c r="G5732" s="1" t="s">
        <v>1414</v>
      </c>
      <c r="H5732" s="1" t="s">
        <v>24</v>
      </c>
      <c r="I5732" s="1" t="s">
        <v>25</v>
      </c>
      <c r="J5732" s="1" t="s">
        <v>104</v>
      </c>
      <c r="K5732" s="1" t="s">
        <v>105</v>
      </c>
      <c r="L5732" s="1">
        <v>53711</v>
      </c>
      <c r="M5732" s="1" t="s">
        <v>97</v>
      </c>
      <c r="N5732" s="1" t="s">
        <v>3628</v>
      </c>
      <c r="O5732" s="1" t="s">
        <v>30</v>
      </c>
      <c r="P5732" s="1" t="s">
        <v>31</v>
      </c>
      <c r="Q5732" s="1" t="s">
        <v>3629</v>
      </c>
      <c r="R5732" s="1">
        <v>459.92</v>
      </c>
      <c r="S5732" s="1">
        <v>4</v>
      </c>
      <c r="T5732" s="1">
        <v>0</v>
      </c>
      <c r="U5732" s="1">
        <v>41.392799999999966</v>
      </c>
      <c r="V5732" s="3" t="str">
        <f>IF(M5732=People!$B$5,People!$A$5,IF(M5732=People!$B$4,People!$A$4,IF(M5732=People!$B$3,People!$A$3,IF(M5732=People!$B$2,People!$A$2,0))))</f>
        <v>Kelly Williams</v>
      </c>
      <c r="W5732" s="3" t="str">
        <f>IFERROR(INDEX(Returns!A:A,MATCH(B5732,Returns!B:B,0)),"No")</f>
        <v>No</v>
      </c>
    </row>
    <row r="5733" spans="1:23" x14ac:dyDescent="0.2">
      <c r="A5733" s="1">
        <v>5732</v>
      </c>
      <c r="B5733" t="s">
        <v>8912</v>
      </c>
      <c r="C5733" s="2">
        <v>43807</v>
      </c>
      <c r="D5733" s="2">
        <v>43812</v>
      </c>
      <c r="E5733" s="1" t="s">
        <v>46</v>
      </c>
      <c r="F5733" s="1" t="s">
        <v>1413</v>
      </c>
      <c r="G5733" s="1" t="s">
        <v>1414</v>
      </c>
      <c r="H5733" s="1" t="s">
        <v>24</v>
      </c>
      <c r="I5733" s="1" t="s">
        <v>25</v>
      </c>
      <c r="J5733" s="1" t="s">
        <v>104</v>
      </c>
      <c r="K5733" s="1" t="s">
        <v>105</v>
      </c>
      <c r="L5733" s="1">
        <v>53711</v>
      </c>
      <c r="M5733" s="1" t="s">
        <v>97</v>
      </c>
      <c r="N5733" s="1" t="s">
        <v>1107</v>
      </c>
      <c r="O5733" s="1" t="s">
        <v>43</v>
      </c>
      <c r="P5733" s="1" t="s">
        <v>84</v>
      </c>
      <c r="Q5733" s="1" t="s">
        <v>1108</v>
      </c>
      <c r="R5733" s="1">
        <v>27.52</v>
      </c>
      <c r="S5733" s="1">
        <v>4</v>
      </c>
      <c r="T5733" s="1">
        <v>0</v>
      </c>
      <c r="U5733" s="1">
        <v>12.659199999999998</v>
      </c>
      <c r="V5733" s="3" t="str">
        <f>IF(M5733=People!$B$5,People!$A$5,IF(M5733=People!$B$4,People!$A$4,IF(M5733=People!$B$3,People!$A$3,IF(M5733=People!$B$2,People!$A$2,0))))</f>
        <v>Kelly Williams</v>
      </c>
      <c r="W5733" s="3" t="str">
        <f>IFERROR(INDEX(Returns!A:A,MATCH(B5733,Returns!B:B,0)),"No")</f>
        <v>No</v>
      </c>
    </row>
    <row r="5734" spans="1:23" x14ac:dyDescent="0.2">
      <c r="A5734" s="1">
        <v>5733</v>
      </c>
      <c r="B5734" t="s">
        <v>8913</v>
      </c>
      <c r="C5734" s="2">
        <v>43645</v>
      </c>
      <c r="D5734" s="2">
        <v>43648</v>
      </c>
      <c r="E5734" s="1" t="s">
        <v>170</v>
      </c>
      <c r="F5734" s="1" t="s">
        <v>842</v>
      </c>
      <c r="G5734" s="1" t="s">
        <v>843</v>
      </c>
      <c r="H5734" s="1" t="s">
        <v>38</v>
      </c>
      <c r="I5734" s="1" t="s">
        <v>25</v>
      </c>
      <c r="J5734" s="1" t="s">
        <v>5595</v>
      </c>
      <c r="K5734" s="1" t="s">
        <v>658</v>
      </c>
      <c r="L5734" s="1">
        <v>6460</v>
      </c>
      <c r="M5734" s="1" t="s">
        <v>135</v>
      </c>
      <c r="N5734" s="1" t="s">
        <v>4913</v>
      </c>
      <c r="O5734" s="1" t="s">
        <v>30</v>
      </c>
      <c r="P5734" s="1" t="s">
        <v>31</v>
      </c>
      <c r="Q5734" s="1" t="s">
        <v>4914</v>
      </c>
      <c r="R5734" s="1">
        <v>638.82000000000005</v>
      </c>
      <c r="S5734" s="1">
        <v>9</v>
      </c>
      <c r="T5734" s="1">
        <v>0</v>
      </c>
      <c r="U5734" s="1">
        <v>185.25779999999997</v>
      </c>
      <c r="V5734" s="3" t="str">
        <f>IF(M5734=People!$B$5,People!$A$5,IF(M5734=People!$B$4,People!$A$4,IF(M5734=People!$B$3,People!$A$3,IF(M5734=People!$B$2,People!$A$2,0))))</f>
        <v>Chuck Magee</v>
      </c>
      <c r="W5734" s="3" t="str">
        <f>IFERROR(INDEX(Returns!A:A,MATCH(B5734,Returns!B:B,0)),"No")</f>
        <v>No</v>
      </c>
    </row>
    <row r="5735" spans="1:23" x14ac:dyDescent="0.2">
      <c r="A5735" s="1">
        <v>5734</v>
      </c>
      <c r="B5735" t="s">
        <v>8913</v>
      </c>
      <c r="C5735" s="2">
        <v>43645</v>
      </c>
      <c r="D5735" s="2">
        <v>43648</v>
      </c>
      <c r="E5735" s="1" t="s">
        <v>170</v>
      </c>
      <c r="F5735" s="1" t="s">
        <v>842</v>
      </c>
      <c r="G5735" s="1" t="s">
        <v>843</v>
      </c>
      <c r="H5735" s="1" t="s">
        <v>38</v>
      </c>
      <c r="I5735" s="1" t="s">
        <v>25</v>
      </c>
      <c r="J5735" s="1" t="s">
        <v>5595</v>
      </c>
      <c r="K5735" s="1" t="s">
        <v>658</v>
      </c>
      <c r="L5735" s="1">
        <v>6460</v>
      </c>
      <c r="M5735" s="1" t="s">
        <v>135</v>
      </c>
      <c r="N5735" s="1" t="s">
        <v>2256</v>
      </c>
      <c r="O5735" s="1" t="s">
        <v>43</v>
      </c>
      <c r="P5735" s="1" t="s">
        <v>512</v>
      </c>
      <c r="Q5735" s="1" t="s">
        <v>2257</v>
      </c>
      <c r="R5735" s="1">
        <v>30.69</v>
      </c>
      <c r="S5735" s="1">
        <v>3</v>
      </c>
      <c r="T5735" s="1">
        <v>0</v>
      </c>
      <c r="U5735" s="1">
        <v>7.9794000000000018</v>
      </c>
      <c r="V5735" s="3" t="str">
        <f>IF(M5735=People!$B$5,People!$A$5,IF(M5735=People!$B$4,People!$A$4,IF(M5735=People!$B$3,People!$A$3,IF(M5735=People!$B$2,People!$A$2,0))))</f>
        <v>Chuck Magee</v>
      </c>
      <c r="W5735" s="3" t="str">
        <f>IFERROR(INDEX(Returns!A:A,MATCH(B5735,Returns!B:B,0)),"No")</f>
        <v>No</v>
      </c>
    </row>
    <row r="5736" spans="1:23" x14ac:dyDescent="0.2">
      <c r="A5736" s="1">
        <v>5735</v>
      </c>
      <c r="B5736" t="s">
        <v>8913</v>
      </c>
      <c r="C5736" s="2">
        <v>43645</v>
      </c>
      <c r="D5736" s="2">
        <v>43648</v>
      </c>
      <c r="E5736" s="1" t="s">
        <v>170</v>
      </c>
      <c r="F5736" s="1" t="s">
        <v>842</v>
      </c>
      <c r="G5736" s="1" t="s">
        <v>843</v>
      </c>
      <c r="H5736" s="1" t="s">
        <v>38</v>
      </c>
      <c r="I5736" s="1" t="s">
        <v>25</v>
      </c>
      <c r="J5736" s="1" t="s">
        <v>5595</v>
      </c>
      <c r="K5736" s="1" t="s">
        <v>658</v>
      </c>
      <c r="L5736" s="1">
        <v>6460</v>
      </c>
      <c r="M5736" s="1" t="s">
        <v>135</v>
      </c>
      <c r="N5736" s="1" t="s">
        <v>3177</v>
      </c>
      <c r="O5736" s="1" t="s">
        <v>30</v>
      </c>
      <c r="P5736" s="1" t="s">
        <v>60</v>
      </c>
      <c r="Q5736" s="1" t="s">
        <v>3178</v>
      </c>
      <c r="R5736" s="1">
        <v>25.16</v>
      </c>
      <c r="S5736" s="1">
        <v>2</v>
      </c>
      <c r="T5736" s="1">
        <v>0</v>
      </c>
      <c r="U5736" s="1">
        <v>8.5543999999999976</v>
      </c>
      <c r="V5736" s="3" t="str">
        <f>IF(M5736=People!$B$5,People!$A$5,IF(M5736=People!$B$4,People!$A$4,IF(M5736=People!$B$3,People!$A$3,IF(M5736=People!$B$2,People!$A$2,0))))</f>
        <v>Chuck Magee</v>
      </c>
      <c r="W5736" s="3" t="str">
        <f>IFERROR(INDEX(Returns!A:A,MATCH(B5736,Returns!B:B,0)),"No")</f>
        <v>No</v>
      </c>
    </row>
    <row r="5737" spans="1:23" x14ac:dyDescent="0.2">
      <c r="A5737" s="1">
        <v>5736</v>
      </c>
      <c r="B5737" t="s">
        <v>8914</v>
      </c>
      <c r="C5737" s="2">
        <v>42550</v>
      </c>
      <c r="D5737" s="2">
        <v>42554</v>
      </c>
      <c r="E5737" s="1" t="s">
        <v>46</v>
      </c>
      <c r="F5737" s="1" t="s">
        <v>4168</v>
      </c>
      <c r="G5737" s="1" t="s">
        <v>4169</v>
      </c>
      <c r="H5737" s="1" t="s">
        <v>24</v>
      </c>
      <c r="I5737" s="1" t="s">
        <v>25</v>
      </c>
      <c r="J5737" s="1" t="s">
        <v>239</v>
      </c>
      <c r="K5737" s="1" t="s">
        <v>240</v>
      </c>
      <c r="L5737" s="1">
        <v>10024</v>
      </c>
      <c r="M5737" s="1" t="s">
        <v>135</v>
      </c>
      <c r="N5737" s="1" t="s">
        <v>4679</v>
      </c>
      <c r="O5737" s="1" t="s">
        <v>43</v>
      </c>
      <c r="P5737" s="1" t="s">
        <v>70</v>
      </c>
      <c r="Q5737" s="1" t="s">
        <v>4680</v>
      </c>
      <c r="R5737" s="1">
        <v>13.919999999999998</v>
      </c>
      <c r="S5737" s="1">
        <v>3</v>
      </c>
      <c r="T5737" s="1">
        <v>0.2</v>
      </c>
      <c r="U5737" s="1">
        <v>4.8720000000000008</v>
      </c>
      <c r="V5737" s="3" t="str">
        <f>IF(M5737=People!$B$5,People!$A$5,IF(M5737=People!$B$4,People!$A$4,IF(M5737=People!$B$3,People!$A$3,IF(M5737=People!$B$2,People!$A$2,0))))</f>
        <v>Chuck Magee</v>
      </c>
      <c r="W5737" s="3" t="str">
        <f>IFERROR(INDEX(Returns!A:A,MATCH(B5737,Returns!B:B,0)),"No")</f>
        <v>No</v>
      </c>
    </row>
    <row r="5738" spans="1:23" x14ac:dyDescent="0.2">
      <c r="A5738" s="1">
        <v>5737</v>
      </c>
      <c r="B5738" t="s">
        <v>5965</v>
      </c>
      <c r="C5738" s="2">
        <v>42389</v>
      </c>
      <c r="D5738" s="2">
        <v>42394</v>
      </c>
      <c r="E5738" s="1" t="s">
        <v>46</v>
      </c>
      <c r="F5738" s="1" t="s">
        <v>4145</v>
      </c>
      <c r="G5738" s="1" t="s">
        <v>4146</v>
      </c>
      <c r="H5738" s="1" t="s">
        <v>24</v>
      </c>
      <c r="I5738" s="1" t="s">
        <v>25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1255</v>
      </c>
      <c r="O5738" s="1" t="s">
        <v>43</v>
      </c>
      <c r="P5738" s="1" t="s">
        <v>84</v>
      </c>
      <c r="Q5738" s="1" t="s">
        <v>1256</v>
      </c>
      <c r="R5738" s="1">
        <v>19.36</v>
      </c>
      <c r="S5738" s="1">
        <v>2</v>
      </c>
      <c r="T5738" s="1">
        <v>0</v>
      </c>
      <c r="U5738" s="1">
        <v>9.2927999999999997</v>
      </c>
      <c r="V5738" s="3" t="str">
        <f>IF(M5738=People!$B$5,People!$A$5,IF(M5738=People!$B$4,People!$A$4,IF(M5738=People!$B$3,People!$A$3,IF(M5738=People!$B$2,People!$A$2,0))))</f>
        <v>Anna Andreadi</v>
      </c>
      <c r="W5738" s="3" t="str">
        <f>IFERROR(INDEX(Returns!A:A,MATCH(B5738,Returns!B:B,0)),"No")</f>
        <v>Yes</v>
      </c>
    </row>
    <row r="5739" spans="1:23" x14ac:dyDescent="0.2">
      <c r="A5739" s="1">
        <v>5738</v>
      </c>
      <c r="B5739" t="s">
        <v>5965</v>
      </c>
      <c r="C5739" s="2">
        <v>42389</v>
      </c>
      <c r="D5739" s="2">
        <v>42394</v>
      </c>
      <c r="E5739" s="1" t="s">
        <v>46</v>
      </c>
      <c r="F5739" s="1" t="s">
        <v>4145</v>
      </c>
      <c r="G5739" s="1" t="s">
        <v>4146</v>
      </c>
      <c r="H5739" s="1" t="s">
        <v>24</v>
      </c>
      <c r="I5739" s="1" t="s">
        <v>25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315</v>
      </c>
      <c r="O5739" s="1" t="s">
        <v>30</v>
      </c>
      <c r="P5739" s="1" t="s">
        <v>60</v>
      </c>
      <c r="Q5739" s="1" t="s">
        <v>316</v>
      </c>
      <c r="R5739" s="1">
        <v>19.3</v>
      </c>
      <c r="S5739" s="1">
        <v>2</v>
      </c>
      <c r="T5739" s="1">
        <v>0</v>
      </c>
      <c r="U5739" s="1">
        <v>5.7899999999999991</v>
      </c>
      <c r="V5739" s="3" t="str">
        <f>IF(M5739=People!$B$5,People!$A$5,IF(M5739=People!$B$4,People!$A$4,IF(M5739=People!$B$3,People!$A$3,IF(M5739=People!$B$2,People!$A$2,0))))</f>
        <v>Anna Andreadi</v>
      </c>
      <c r="W5739" s="3" t="str">
        <f>IFERROR(INDEX(Returns!A:A,MATCH(B5739,Returns!B:B,0)),"No")</f>
        <v>Yes</v>
      </c>
    </row>
    <row r="5740" spans="1:23" x14ac:dyDescent="0.2">
      <c r="A5740" s="1">
        <v>5739</v>
      </c>
      <c r="B5740" t="s">
        <v>8915</v>
      </c>
      <c r="C5740" s="2">
        <v>43465</v>
      </c>
      <c r="D5740" s="2">
        <v>43471</v>
      </c>
      <c r="E5740" s="1" t="s">
        <v>46</v>
      </c>
      <c r="F5740" s="1" t="s">
        <v>4670</v>
      </c>
      <c r="G5740" s="1" t="s">
        <v>4671</v>
      </c>
      <c r="H5740" s="1" t="s">
        <v>24</v>
      </c>
      <c r="I5740" s="1" t="s">
        <v>25</v>
      </c>
      <c r="J5740" s="1" t="s">
        <v>116</v>
      </c>
      <c r="K5740" s="1" t="s">
        <v>40</v>
      </c>
      <c r="L5740" s="1">
        <v>94109</v>
      </c>
      <c r="M5740" s="1" t="s">
        <v>41</v>
      </c>
      <c r="N5740" s="1" t="s">
        <v>4489</v>
      </c>
      <c r="O5740" s="1" t="s">
        <v>43</v>
      </c>
      <c r="P5740" s="1" t="s">
        <v>70</v>
      </c>
      <c r="Q5740" s="1" t="s">
        <v>4490</v>
      </c>
      <c r="R5740" s="1">
        <v>38.376000000000005</v>
      </c>
      <c r="S5740" s="1">
        <v>3</v>
      </c>
      <c r="T5740" s="1">
        <v>0.2</v>
      </c>
      <c r="U5740" s="1">
        <v>13.4316</v>
      </c>
      <c r="V5740" s="3" t="str">
        <f>IF(M5740=People!$B$5,People!$A$5,IF(M5740=People!$B$4,People!$A$4,IF(M5740=People!$B$3,People!$A$3,IF(M5740=People!$B$2,People!$A$2,0))))</f>
        <v>Anna Andreadi</v>
      </c>
      <c r="W5740" s="3" t="str">
        <f>IFERROR(INDEX(Returns!A:A,MATCH(B5740,Returns!B:B,0)),"No")</f>
        <v>No</v>
      </c>
    </row>
    <row r="5741" spans="1:23" x14ac:dyDescent="0.2">
      <c r="A5741" s="1">
        <v>5740</v>
      </c>
      <c r="B5741" t="s">
        <v>6225</v>
      </c>
      <c r="C5741" s="2">
        <v>43552</v>
      </c>
      <c r="D5741" s="2">
        <v>43555</v>
      </c>
      <c r="E5741" s="1" t="s">
        <v>170</v>
      </c>
      <c r="F5741" s="1" t="s">
        <v>4925</v>
      </c>
      <c r="G5741" s="1" t="s">
        <v>4926</v>
      </c>
      <c r="H5741" s="1" t="s">
        <v>38</v>
      </c>
      <c r="I5741" s="1" t="s">
        <v>25</v>
      </c>
      <c r="J5741" s="1" t="s">
        <v>657</v>
      </c>
      <c r="K5741" s="1" t="s">
        <v>40</v>
      </c>
      <c r="L5741" s="1">
        <v>94533</v>
      </c>
      <c r="M5741" s="1" t="s">
        <v>41</v>
      </c>
      <c r="N5741" s="1" t="s">
        <v>5244</v>
      </c>
      <c r="O5741" s="1" t="s">
        <v>43</v>
      </c>
      <c r="P5741" s="1" t="s">
        <v>84</v>
      </c>
      <c r="Q5741" s="1" t="s">
        <v>5245</v>
      </c>
      <c r="R5741" s="1">
        <v>12.96</v>
      </c>
      <c r="S5741" s="1">
        <v>2</v>
      </c>
      <c r="T5741" s="1">
        <v>0</v>
      </c>
      <c r="U5741" s="1">
        <v>6.3504000000000005</v>
      </c>
      <c r="V5741" s="3" t="str">
        <f>IF(M5741=People!$B$5,People!$A$5,IF(M5741=People!$B$4,People!$A$4,IF(M5741=People!$B$3,People!$A$3,IF(M5741=People!$B$2,People!$A$2,0))))</f>
        <v>Anna Andreadi</v>
      </c>
      <c r="W5741" s="3" t="str">
        <f>IFERROR(INDEX(Returns!A:A,MATCH(B5741,Returns!B:B,0)),"No")</f>
        <v>Yes</v>
      </c>
    </row>
    <row r="5742" spans="1:23" x14ac:dyDescent="0.2">
      <c r="A5742" s="1">
        <v>5741</v>
      </c>
      <c r="B5742" t="s">
        <v>6225</v>
      </c>
      <c r="C5742" s="2">
        <v>43552</v>
      </c>
      <c r="D5742" s="2">
        <v>43555</v>
      </c>
      <c r="E5742" s="1" t="s">
        <v>170</v>
      </c>
      <c r="F5742" s="1" t="s">
        <v>4925</v>
      </c>
      <c r="G5742" s="1" t="s">
        <v>4926</v>
      </c>
      <c r="H5742" s="1" t="s">
        <v>38</v>
      </c>
      <c r="I5742" s="1" t="s">
        <v>25</v>
      </c>
      <c r="J5742" s="1" t="s">
        <v>657</v>
      </c>
      <c r="K5742" s="1" t="s">
        <v>40</v>
      </c>
      <c r="L5742" s="1">
        <v>94533</v>
      </c>
      <c r="M5742" s="1" t="s">
        <v>41</v>
      </c>
      <c r="N5742" s="1" t="s">
        <v>2474</v>
      </c>
      <c r="O5742" s="1" t="s">
        <v>30</v>
      </c>
      <c r="P5742" s="1" t="s">
        <v>60</v>
      </c>
      <c r="Q5742" s="1" t="s">
        <v>2475</v>
      </c>
      <c r="R5742" s="1">
        <v>26.48</v>
      </c>
      <c r="S5742" s="1">
        <v>1</v>
      </c>
      <c r="T5742" s="1">
        <v>0</v>
      </c>
      <c r="U5742" s="1">
        <v>10.0624</v>
      </c>
      <c r="V5742" s="3" t="str">
        <f>IF(M5742=People!$B$5,People!$A$5,IF(M5742=People!$B$4,People!$A$4,IF(M5742=People!$B$3,People!$A$3,IF(M5742=People!$B$2,People!$A$2,0))))</f>
        <v>Anna Andreadi</v>
      </c>
      <c r="W5742" s="3" t="str">
        <f>IFERROR(INDEX(Returns!A:A,MATCH(B5742,Returns!B:B,0)),"No")</f>
        <v>Yes</v>
      </c>
    </row>
    <row r="5743" spans="1:23" x14ac:dyDescent="0.2">
      <c r="A5743" s="1">
        <v>5742</v>
      </c>
      <c r="B5743" t="s">
        <v>6225</v>
      </c>
      <c r="C5743" s="2">
        <v>43552</v>
      </c>
      <c r="D5743" s="2">
        <v>43555</v>
      </c>
      <c r="E5743" s="1" t="s">
        <v>170</v>
      </c>
      <c r="F5743" s="1" t="s">
        <v>4925</v>
      </c>
      <c r="G5743" s="1" t="s">
        <v>4926</v>
      </c>
      <c r="H5743" s="1" t="s">
        <v>38</v>
      </c>
      <c r="I5743" s="1" t="s">
        <v>25</v>
      </c>
      <c r="J5743" s="1" t="s">
        <v>657</v>
      </c>
      <c r="K5743" s="1" t="s">
        <v>40</v>
      </c>
      <c r="L5743" s="1">
        <v>94533</v>
      </c>
      <c r="M5743" s="1" t="s">
        <v>41</v>
      </c>
      <c r="N5743" s="1" t="s">
        <v>3552</v>
      </c>
      <c r="O5743" s="1" t="s">
        <v>66</v>
      </c>
      <c r="P5743" s="1" t="s">
        <v>601</v>
      </c>
      <c r="Q5743" s="1" t="s">
        <v>3553</v>
      </c>
      <c r="R5743" s="1">
        <v>532.72</v>
      </c>
      <c r="S5743" s="1">
        <v>2</v>
      </c>
      <c r="T5743" s="1">
        <v>0.2</v>
      </c>
      <c r="U5743" s="1">
        <v>53.271999999999991</v>
      </c>
      <c r="V5743" s="3" t="str">
        <f>IF(M5743=People!$B$5,People!$A$5,IF(M5743=People!$B$4,People!$A$4,IF(M5743=People!$B$3,People!$A$3,IF(M5743=People!$B$2,People!$A$2,0))))</f>
        <v>Anna Andreadi</v>
      </c>
      <c r="W5743" s="3" t="str">
        <f>IFERROR(INDEX(Returns!A:A,MATCH(B5743,Returns!B:B,0)),"No")</f>
        <v>Yes</v>
      </c>
    </row>
    <row r="5744" spans="1:23" x14ac:dyDescent="0.2">
      <c r="A5744" s="1">
        <v>5743</v>
      </c>
      <c r="B5744" t="s">
        <v>6225</v>
      </c>
      <c r="C5744" s="2">
        <v>43552</v>
      </c>
      <c r="D5744" s="2">
        <v>43555</v>
      </c>
      <c r="E5744" s="1" t="s">
        <v>170</v>
      </c>
      <c r="F5744" s="1" t="s">
        <v>4925</v>
      </c>
      <c r="G5744" s="1" t="s">
        <v>4926</v>
      </c>
      <c r="H5744" s="1" t="s">
        <v>38</v>
      </c>
      <c r="I5744" s="1" t="s">
        <v>25</v>
      </c>
      <c r="J5744" s="1" t="s">
        <v>657</v>
      </c>
      <c r="K5744" s="1" t="s">
        <v>40</v>
      </c>
      <c r="L5744" s="1">
        <v>94533</v>
      </c>
      <c r="M5744" s="1" t="s">
        <v>41</v>
      </c>
      <c r="N5744" s="1" t="s">
        <v>2172</v>
      </c>
      <c r="O5744" s="1" t="s">
        <v>43</v>
      </c>
      <c r="P5744" s="1" t="s">
        <v>84</v>
      </c>
      <c r="Q5744" s="1" t="s">
        <v>2173</v>
      </c>
      <c r="R5744" s="1">
        <v>26.72</v>
      </c>
      <c r="S5744" s="1">
        <v>4</v>
      </c>
      <c r="T5744" s="1">
        <v>0</v>
      </c>
      <c r="U5744" s="1">
        <v>12.8256</v>
      </c>
      <c r="V5744" s="3" t="str">
        <f>IF(M5744=People!$B$5,People!$A$5,IF(M5744=People!$B$4,People!$A$4,IF(M5744=People!$B$3,People!$A$3,IF(M5744=People!$B$2,People!$A$2,0))))</f>
        <v>Anna Andreadi</v>
      </c>
      <c r="W5744" s="3" t="str">
        <f>IFERROR(INDEX(Returns!A:A,MATCH(B5744,Returns!B:B,0)),"No")</f>
        <v>Yes</v>
      </c>
    </row>
    <row r="5745" spans="1:23" x14ac:dyDescent="0.2">
      <c r="A5745" s="1">
        <v>5744</v>
      </c>
      <c r="B5745" t="s">
        <v>6225</v>
      </c>
      <c r="C5745" s="2">
        <v>43552</v>
      </c>
      <c r="D5745" s="2">
        <v>43555</v>
      </c>
      <c r="E5745" s="1" t="s">
        <v>170</v>
      </c>
      <c r="F5745" s="1" t="s">
        <v>4925</v>
      </c>
      <c r="G5745" s="1" t="s">
        <v>4926</v>
      </c>
      <c r="H5745" s="1" t="s">
        <v>38</v>
      </c>
      <c r="I5745" s="1" t="s">
        <v>25</v>
      </c>
      <c r="J5745" s="1" t="s">
        <v>657</v>
      </c>
      <c r="K5745" s="1" t="s">
        <v>40</v>
      </c>
      <c r="L5745" s="1">
        <v>94533</v>
      </c>
      <c r="M5745" s="1" t="s">
        <v>41</v>
      </c>
      <c r="N5745" s="1" t="s">
        <v>1929</v>
      </c>
      <c r="O5745" s="1" t="s">
        <v>43</v>
      </c>
      <c r="P5745" s="1" t="s">
        <v>84</v>
      </c>
      <c r="Q5745" s="1" t="s">
        <v>1930</v>
      </c>
      <c r="R5745" s="1">
        <v>20.04</v>
      </c>
      <c r="S5745" s="1">
        <v>3</v>
      </c>
      <c r="T5745" s="1">
        <v>0</v>
      </c>
      <c r="U5745" s="1">
        <v>9.6191999999999993</v>
      </c>
      <c r="V5745" s="3" t="str">
        <f>IF(M5745=People!$B$5,People!$A$5,IF(M5745=People!$B$4,People!$A$4,IF(M5745=People!$B$3,People!$A$3,IF(M5745=People!$B$2,People!$A$2,0))))</f>
        <v>Anna Andreadi</v>
      </c>
      <c r="W5745" s="3" t="str">
        <f>IFERROR(INDEX(Returns!A:A,MATCH(B5745,Returns!B:B,0)),"No")</f>
        <v>Yes</v>
      </c>
    </row>
    <row r="5746" spans="1:23" x14ac:dyDescent="0.2">
      <c r="A5746" s="1">
        <v>5745</v>
      </c>
      <c r="B5746" t="s">
        <v>6225</v>
      </c>
      <c r="C5746" s="2">
        <v>43552</v>
      </c>
      <c r="D5746" s="2">
        <v>43555</v>
      </c>
      <c r="E5746" s="1" t="s">
        <v>170</v>
      </c>
      <c r="F5746" s="1" t="s">
        <v>4925</v>
      </c>
      <c r="G5746" s="1" t="s">
        <v>4926</v>
      </c>
      <c r="H5746" s="1" t="s">
        <v>38</v>
      </c>
      <c r="I5746" s="1" t="s">
        <v>25</v>
      </c>
      <c r="J5746" s="1" t="s">
        <v>657</v>
      </c>
      <c r="K5746" s="1" t="s">
        <v>40</v>
      </c>
      <c r="L5746" s="1">
        <v>94533</v>
      </c>
      <c r="M5746" s="1" t="s">
        <v>41</v>
      </c>
      <c r="N5746" s="1" t="s">
        <v>1415</v>
      </c>
      <c r="O5746" s="1" t="s">
        <v>43</v>
      </c>
      <c r="P5746" s="1" t="s">
        <v>55</v>
      </c>
      <c r="Q5746" s="1" t="s">
        <v>1416</v>
      </c>
      <c r="R5746" s="1">
        <v>795.48</v>
      </c>
      <c r="S5746" s="1">
        <v>7</v>
      </c>
      <c r="T5746" s="1">
        <v>0</v>
      </c>
      <c r="U5746" s="1">
        <v>7.9547999999999632</v>
      </c>
      <c r="V5746" s="3" t="str">
        <f>IF(M5746=People!$B$5,People!$A$5,IF(M5746=People!$B$4,People!$A$4,IF(M5746=People!$B$3,People!$A$3,IF(M5746=People!$B$2,People!$A$2,0))))</f>
        <v>Anna Andreadi</v>
      </c>
      <c r="W5746" s="3" t="str">
        <f>IFERROR(INDEX(Returns!A:A,MATCH(B5746,Returns!B:B,0)),"No")</f>
        <v>Yes</v>
      </c>
    </row>
    <row r="5747" spans="1:23" x14ac:dyDescent="0.2">
      <c r="A5747" s="1">
        <v>5746</v>
      </c>
      <c r="B5747" t="s">
        <v>6225</v>
      </c>
      <c r="C5747" s="2">
        <v>43552</v>
      </c>
      <c r="D5747" s="2">
        <v>43555</v>
      </c>
      <c r="E5747" s="1" t="s">
        <v>170</v>
      </c>
      <c r="F5747" s="1" t="s">
        <v>4925</v>
      </c>
      <c r="G5747" s="1" t="s">
        <v>4926</v>
      </c>
      <c r="H5747" s="1" t="s">
        <v>38</v>
      </c>
      <c r="I5747" s="1" t="s">
        <v>25</v>
      </c>
      <c r="J5747" s="1" t="s">
        <v>657</v>
      </c>
      <c r="K5747" s="1" t="s">
        <v>40</v>
      </c>
      <c r="L5747" s="1">
        <v>94533</v>
      </c>
      <c r="M5747" s="1" t="s">
        <v>41</v>
      </c>
      <c r="N5747" s="1" t="s">
        <v>4469</v>
      </c>
      <c r="O5747" s="1" t="s">
        <v>30</v>
      </c>
      <c r="P5747" s="1" t="s">
        <v>60</v>
      </c>
      <c r="Q5747" s="1" t="s">
        <v>4470</v>
      </c>
      <c r="R5747" s="1">
        <v>21.560000000000002</v>
      </c>
      <c r="S5747" s="1">
        <v>7</v>
      </c>
      <c r="T5747" s="1">
        <v>0</v>
      </c>
      <c r="U5747" s="1">
        <v>6.8991999999999987</v>
      </c>
      <c r="V5747" s="3" t="str">
        <f>IF(M5747=People!$B$5,People!$A$5,IF(M5747=People!$B$4,People!$A$4,IF(M5747=People!$B$3,People!$A$3,IF(M5747=People!$B$2,People!$A$2,0))))</f>
        <v>Anna Andreadi</v>
      </c>
      <c r="W5747" s="3" t="str">
        <f>IFERROR(INDEX(Returns!A:A,MATCH(B5747,Returns!B:B,0)),"No")</f>
        <v>Yes</v>
      </c>
    </row>
    <row r="5748" spans="1:23" x14ac:dyDescent="0.2">
      <c r="A5748" s="1">
        <v>5747</v>
      </c>
      <c r="B5748" t="s">
        <v>8916</v>
      </c>
      <c r="C5748" s="2">
        <v>43442</v>
      </c>
      <c r="D5748" s="2">
        <v>43446</v>
      </c>
      <c r="E5748" s="1" t="s">
        <v>46</v>
      </c>
      <c r="F5748" s="1" t="s">
        <v>217</v>
      </c>
      <c r="G5748" s="1" t="s">
        <v>218</v>
      </c>
      <c r="H5748" s="1" t="s">
        <v>24</v>
      </c>
      <c r="I5748" s="1" t="s">
        <v>25</v>
      </c>
      <c r="J5748" s="1" t="s">
        <v>2937</v>
      </c>
      <c r="K5748" s="1" t="s">
        <v>82</v>
      </c>
      <c r="L5748" s="1">
        <v>27834</v>
      </c>
      <c r="M5748" s="1" t="s">
        <v>28</v>
      </c>
      <c r="N5748" s="1" t="s">
        <v>1657</v>
      </c>
      <c r="O5748" s="1" t="s">
        <v>66</v>
      </c>
      <c r="P5748" s="1" t="s">
        <v>67</v>
      </c>
      <c r="Q5748" s="1" t="s">
        <v>1658</v>
      </c>
      <c r="R5748" s="1">
        <v>249.58400000000003</v>
      </c>
      <c r="S5748" s="1">
        <v>2</v>
      </c>
      <c r="T5748" s="1">
        <v>0.2</v>
      </c>
      <c r="U5748" s="1">
        <v>31.197999999999986</v>
      </c>
      <c r="V5748" s="3" t="str">
        <f>IF(M5748=People!$B$5,People!$A$5,IF(M5748=People!$B$4,People!$A$4,IF(M5748=People!$B$3,People!$A$3,IF(M5748=People!$B$2,People!$A$2,0))))</f>
        <v>Cassandra Brandow</v>
      </c>
      <c r="W5748" s="3" t="str">
        <f>IFERROR(INDEX(Returns!A:A,MATCH(B5748,Returns!B:B,0)),"No")</f>
        <v>No</v>
      </c>
    </row>
    <row r="5749" spans="1:23" x14ac:dyDescent="0.2">
      <c r="A5749" s="1">
        <v>5748</v>
      </c>
      <c r="B5749" t="s">
        <v>8916</v>
      </c>
      <c r="C5749" s="2">
        <v>43442</v>
      </c>
      <c r="D5749" s="2">
        <v>43446</v>
      </c>
      <c r="E5749" s="1" t="s">
        <v>46</v>
      </c>
      <c r="F5749" s="1" t="s">
        <v>217</v>
      </c>
      <c r="G5749" s="1" t="s">
        <v>218</v>
      </c>
      <c r="H5749" s="1" t="s">
        <v>24</v>
      </c>
      <c r="I5749" s="1" t="s">
        <v>25</v>
      </c>
      <c r="J5749" s="1" t="s">
        <v>2937</v>
      </c>
      <c r="K5749" s="1" t="s">
        <v>82</v>
      </c>
      <c r="L5749" s="1">
        <v>27834</v>
      </c>
      <c r="M5749" s="1" t="s">
        <v>28</v>
      </c>
      <c r="N5749" s="1" t="s">
        <v>2381</v>
      </c>
      <c r="O5749" s="1" t="s">
        <v>66</v>
      </c>
      <c r="P5749" s="1" t="s">
        <v>146</v>
      </c>
      <c r="Q5749" s="1" t="s">
        <v>2382</v>
      </c>
      <c r="R5749" s="1">
        <v>68.111999999999995</v>
      </c>
      <c r="S5749" s="1">
        <v>3</v>
      </c>
      <c r="T5749" s="1">
        <v>0.2</v>
      </c>
      <c r="U5749" s="1">
        <v>17.879399999999997</v>
      </c>
      <c r="V5749" s="3" t="str">
        <f>IF(M5749=People!$B$5,People!$A$5,IF(M5749=People!$B$4,People!$A$4,IF(M5749=People!$B$3,People!$A$3,IF(M5749=People!$B$2,People!$A$2,0))))</f>
        <v>Cassandra Brandow</v>
      </c>
      <c r="W5749" s="3" t="str">
        <f>IFERROR(INDEX(Returns!A:A,MATCH(B5749,Returns!B:B,0)),"No")</f>
        <v>No</v>
      </c>
    </row>
    <row r="5750" spans="1:23" x14ac:dyDescent="0.2">
      <c r="A5750" s="1">
        <v>5749</v>
      </c>
      <c r="B5750" t="s">
        <v>8916</v>
      </c>
      <c r="C5750" s="2">
        <v>43442</v>
      </c>
      <c r="D5750" s="2">
        <v>43446</v>
      </c>
      <c r="E5750" s="1" t="s">
        <v>46</v>
      </c>
      <c r="F5750" s="1" t="s">
        <v>217</v>
      </c>
      <c r="G5750" s="1" t="s">
        <v>218</v>
      </c>
      <c r="H5750" s="1" t="s">
        <v>24</v>
      </c>
      <c r="I5750" s="1" t="s">
        <v>25</v>
      </c>
      <c r="J5750" s="1" t="s">
        <v>2937</v>
      </c>
      <c r="K5750" s="1" t="s">
        <v>82</v>
      </c>
      <c r="L5750" s="1">
        <v>27834</v>
      </c>
      <c r="M5750" s="1" t="s">
        <v>28</v>
      </c>
      <c r="N5750" s="1" t="s">
        <v>5383</v>
      </c>
      <c r="O5750" s="1" t="s">
        <v>66</v>
      </c>
      <c r="P5750" s="1" t="s">
        <v>146</v>
      </c>
      <c r="Q5750" s="1" t="s">
        <v>5384</v>
      </c>
      <c r="R5750" s="1">
        <v>16.560000000000002</v>
      </c>
      <c r="S5750" s="1">
        <v>3</v>
      </c>
      <c r="T5750" s="1">
        <v>0.2</v>
      </c>
      <c r="U5750" s="1">
        <v>-2.4840000000000018</v>
      </c>
      <c r="V5750" s="3" t="str">
        <f>IF(M5750=People!$B$5,People!$A$5,IF(M5750=People!$B$4,People!$A$4,IF(M5750=People!$B$3,People!$A$3,IF(M5750=People!$B$2,People!$A$2,0))))</f>
        <v>Cassandra Brandow</v>
      </c>
      <c r="W5750" s="3" t="str">
        <f>IFERROR(INDEX(Returns!A:A,MATCH(B5750,Returns!B:B,0)),"No")</f>
        <v>No</v>
      </c>
    </row>
    <row r="5751" spans="1:23" x14ac:dyDescent="0.2">
      <c r="A5751" s="1">
        <v>5750</v>
      </c>
      <c r="B5751" t="s">
        <v>8917</v>
      </c>
      <c r="C5751" s="2">
        <v>43787</v>
      </c>
      <c r="D5751" s="2">
        <v>43791</v>
      </c>
      <c r="E5751" s="1" t="s">
        <v>46</v>
      </c>
      <c r="F5751" s="1" t="s">
        <v>449</v>
      </c>
      <c r="G5751" s="1" t="s">
        <v>450</v>
      </c>
      <c r="H5751" s="1" t="s">
        <v>24</v>
      </c>
      <c r="I5751" s="1" t="s">
        <v>25</v>
      </c>
      <c r="J5751" s="1" t="s">
        <v>1027</v>
      </c>
      <c r="K5751" s="1" t="s">
        <v>240</v>
      </c>
      <c r="L5751" s="1">
        <v>11561</v>
      </c>
      <c r="M5751" s="1" t="s">
        <v>135</v>
      </c>
      <c r="N5751" s="1" t="s">
        <v>4009</v>
      </c>
      <c r="O5751" s="1" t="s">
        <v>66</v>
      </c>
      <c r="P5751" s="1" t="s">
        <v>67</v>
      </c>
      <c r="Q5751" s="1" t="s">
        <v>4010</v>
      </c>
      <c r="R5751" s="1">
        <v>74.95</v>
      </c>
      <c r="S5751" s="1">
        <v>5</v>
      </c>
      <c r="T5751" s="1">
        <v>0</v>
      </c>
      <c r="U5751" s="1">
        <v>36.725500000000004</v>
      </c>
      <c r="V5751" s="3" t="str">
        <f>IF(M5751=People!$B$5,People!$A$5,IF(M5751=People!$B$4,People!$A$4,IF(M5751=People!$B$3,People!$A$3,IF(M5751=People!$B$2,People!$A$2,0))))</f>
        <v>Chuck Magee</v>
      </c>
      <c r="W5751" s="3" t="str">
        <f>IFERROR(INDEX(Returns!A:A,MATCH(B5751,Returns!B:B,0)),"No")</f>
        <v>No</v>
      </c>
    </row>
    <row r="5752" spans="1:23" x14ac:dyDescent="0.2">
      <c r="A5752" s="1">
        <v>5751</v>
      </c>
      <c r="B5752" t="s">
        <v>8918</v>
      </c>
      <c r="C5752" s="2">
        <v>42520</v>
      </c>
      <c r="D5752" s="2">
        <v>42526</v>
      </c>
      <c r="E5752" s="1" t="s">
        <v>46</v>
      </c>
      <c r="F5752" s="1" t="s">
        <v>5467</v>
      </c>
      <c r="G5752" s="1" t="s">
        <v>5468</v>
      </c>
      <c r="H5752" s="1" t="s">
        <v>24</v>
      </c>
      <c r="I5752" s="1" t="s">
        <v>25</v>
      </c>
      <c r="J5752" s="1" t="s">
        <v>5596</v>
      </c>
      <c r="K5752" s="1" t="s">
        <v>191</v>
      </c>
      <c r="L5752" s="1">
        <v>60089</v>
      </c>
      <c r="M5752" s="1" t="s">
        <v>97</v>
      </c>
      <c r="N5752" s="1" t="s">
        <v>75</v>
      </c>
      <c r="O5752" s="1" t="s">
        <v>30</v>
      </c>
      <c r="P5752" s="1" t="s">
        <v>52</v>
      </c>
      <c r="Q5752" s="1" t="s">
        <v>76</v>
      </c>
      <c r="R5752" s="1">
        <v>355.45499999999998</v>
      </c>
      <c r="S5752" s="1">
        <v>3</v>
      </c>
      <c r="T5752" s="1">
        <v>0.5</v>
      </c>
      <c r="U5752" s="1">
        <v>-184.83660000000003</v>
      </c>
      <c r="V5752" s="3" t="str">
        <f>IF(M5752=People!$B$5,People!$A$5,IF(M5752=People!$B$4,People!$A$4,IF(M5752=People!$B$3,People!$A$3,IF(M5752=People!$B$2,People!$A$2,0))))</f>
        <v>Kelly Williams</v>
      </c>
      <c r="W5752" s="3" t="str">
        <f>IFERROR(INDEX(Returns!A:A,MATCH(B5752,Returns!B:B,0)),"No")</f>
        <v>No</v>
      </c>
    </row>
    <row r="5753" spans="1:23" x14ac:dyDescent="0.2">
      <c r="A5753" s="1">
        <v>5752</v>
      </c>
      <c r="B5753" t="s">
        <v>8919</v>
      </c>
      <c r="C5753" s="2">
        <v>43122</v>
      </c>
      <c r="D5753" s="2">
        <v>43128</v>
      </c>
      <c r="E5753" s="1" t="s">
        <v>46</v>
      </c>
      <c r="F5753" s="1" t="s">
        <v>1655</v>
      </c>
      <c r="G5753" s="1" t="s">
        <v>1656</v>
      </c>
      <c r="H5753" s="1" t="s">
        <v>24</v>
      </c>
      <c r="I5753" s="1" t="s">
        <v>25</v>
      </c>
      <c r="J5753" s="1" t="s">
        <v>833</v>
      </c>
      <c r="K5753" s="1" t="s">
        <v>40</v>
      </c>
      <c r="L5753" s="1">
        <v>92037</v>
      </c>
      <c r="M5753" s="1" t="s">
        <v>41</v>
      </c>
      <c r="N5753" s="1" t="s">
        <v>5597</v>
      </c>
      <c r="O5753" s="1" t="s">
        <v>43</v>
      </c>
      <c r="P5753" s="1" t="s">
        <v>44</v>
      </c>
      <c r="Q5753" s="1" t="s">
        <v>5598</v>
      </c>
      <c r="R5753" s="1">
        <v>44.400000000000006</v>
      </c>
      <c r="S5753" s="1">
        <v>3</v>
      </c>
      <c r="T5753" s="1">
        <v>0</v>
      </c>
      <c r="U5753" s="1">
        <v>22.200000000000003</v>
      </c>
      <c r="V5753" s="3" t="str">
        <f>IF(M5753=People!$B$5,People!$A$5,IF(M5753=People!$B$4,People!$A$4,IF(M5753=People!$B$3,People!$A$3,IF(M5753=People!$B$2,People!$A$2,0))))</f>
        <v>Anna Andreadi</v>
      </c>
      <c r="W5753" s="3" t="str">
        <f>IFERROR(INDEX(Returns!A:A,MATCH(B5753,Returns!B:B,0)),"No")</f>
        <v>No</v>
      </c>
    </row>
    <row r="5754" spans="1:23" x14ac:dyDescent="0.2">
      <c r="A5754" s="1">
        <v>5753</v>
      </c>
      <c r="B5754" t="s">
        <v>8919</v>
      </c>
      <c r="C5754" s="2">
        <v>43122</v>
      </c>
      <c r="D5754" s="2">
        <v>43128</v>
      </c>
      <c r="E5754" s="1" t="s">
        <v>46</v>
      </c>
      <c r="F5754" s="1" t="s">
        <v>1655</v>
      </c>
      <c r="G5754" s="1" t="s">
        <v>1656</v>
      </c>
      <c r="H5754" s="1" t="s">
        <v>24</v>
      </c>
      <c r="I5754" s="1" t="s">
        <v>25</v>
      </c>
      <c r="J5754" s="1" t="s">
        <v>833</v>
      </c>
      <c r="K5754" s="1" t="s">
        <v>40</v>
      </c>
      <c r="L5754" s="1">
        <v>92037</v>
      </c>
      <c r="M5754" s="1" t="s">
        <v>41</v>
      </c>
      <c r="N5754" s="1" t="s">
        <v>2062</v>
      </c>
      <c r="O5754" s="1" t="s">
        <v>43</v>
      </c>
      <c r="P5754" s="1" t="s">
        <v>44</v>
      </c>
      <c r="Q5754" s="1" t="s">
        <v>2063</v>
      </c>
      <c r="R5754" s="1">
        <v>20.65</v>
      </c>
      <c r="S5754" s="1">
        <v>5</v>
      </c>
      <c r="T5754" s="1">
        <v>0</v>
      </c>
      <c r="U5754" s="1">
        <v>9.4989999999999988</v>
      </c>
      <c r="V5754" s="3" t="str">
        <f>IF(M5754=People!$B$5,People!$A$5,IF(M5754=People!$B$4,People!$A$4,IF(M5754=People!$B$3,People!$A$3,IF(M5754=People!$B$2,People!$A$2,0))))</f>
        <v>Anna Andreadi</v>
      </c>
      <c r="W5754" s="3" t="str">
        <f>IFERROR(INDEX(Returns!A:A,MATCH(B5754,Returns!B:B,0)),"No")</f>
        <v>No</v>
      </c>
    </row>
    <row r="5755" spans="1:23" x14ac:dyDescent="0.2">
      <c r="A5755" s="1">
        <v>5754</v>
      </c>
      <c r="B5755" t="s">
        <v>8920</v>
      </c>
      <c r="C5755" s="2">
        <v>43134</v>
      </c>
      <c r="D5755" s="2">
        <v>43141</v>
      </c>
      <c r="E5755" s="1" t="s">
        <v>46</v>
      </c>
      <c r="F5755" s="1" t="s">
        <v>4911</v>
      </c>
      <c r="G5755" s="1" t="s">
        <v>4912</v>
      </c>
      <c r="H5755" s="1" t="s">
        <v>24</v>
      </c>
      <c r="I5755" s="1" t="s">
        <v>25</v>
      </c>
      <c r="J5755" s="1" t="s">
        <v>1277</v>
      </c>
      <c r="K5755" s="1" t="s">
        <v>27</v>
      </c>
      <c r="L5755" s="1">
        <v>40475</v>
      </c>
      <c r="M5755" s="1" t="s">
        <v>28</v>
      </c>
      <c r="N5755" s="1" t="s">
        <v>1297</v>
      </c>
      <c r="O5755" s="1" t="s">
        <v>30</v>
      </c>
      <c r="P5755" s="1" t="s">
        <v>34</v>
      </c>
      <c r="Q5755" s="1" t="s">
        <v>1298</v>
      </c>
      <c r="R5755" s="1">
        <v>866.4</v>
      </c>
      <c r="S5755" s="1">
        <v>4</v>
      </c>
      <c r="T5755" s="1">
        <v>0</v>
      </c>
      <c r="U5755" s="1">
        <v>225.26400000000001</v>
      </c>
      <c r="V5755" s="3" t="str">
        <f>IF(M5755=People!$B$5,People!$A$5,IF(M5755=People!$B$4,People!$A$4,IF(M5755=People!$B$3,People!$A$3,IF(M5755=People!$B$2,People!$A$2,0))))</f>
        <v>Cassandra Brandow</v>
      </c>
      <c r="W5755" s="3" t="str">
        <f>IFERROR(INDEX(Returns!A:A,MATCH(B5755,Returns!B:B,0)),"No")</f>
        <v>No</v>
      </c>
    </row>
    <row r="5756" spans="1:23" x14ac:dyDescent="0.2">
      <c r="A5756" s="1">
        <v>5755</v>
      </c>
      <c r="B5756" t="s">
        <v>8921</v>
      </c>
      <c r="C5756" s="2">
        <v>42823</v>
      </c>
      <c r="D5756" s="2">
        <v>42828</v>
      </c>
      <c r="E5756" s="1" t="s">
        <v>21</v>
      </c>
      <c r="F5756" s="1" t="s">
        <v>1732</v>
      </c>
      <c r="G5756" s="1" t="s">
        <v>1733</v>
      </c>
      <c r="H5756" s="1" t="s">
        <v>24</v>
      </c>
      <c r="I5756" s="1" t="s">
        <v>25</v>
      </c>
      <c r="J5756" s="1" t="s">
        <v>286</v>
      </c>
      <c r="K5756" s="1" t="s">
        <v>287</v>
      </c>
      <c r="L5756" s="1">
        <v>22153</v>
      </c>
      <c r="M5756" s="1" t="s">
        <v>28</v>
      </c>
      <c r="N5756" s="1" t="s">
        <v>1120</v>
      </c>
      <c r="O5756" s="1" t="s">
        <v>43</v>
      </c>
      <c r="P5756" s="1" t="s">
        <v>63</v>
      </c>
      <c r="Q5756" s="1" t="s">
        <v>1121</v>
      </c>
      <c r="R5756" s="1">
        <v>5.56</v>
      </c>
      <c r="S5756" s="1">
        <v>2</v>
      </c>
      <c r="T5756" s="1">
        <v>0</v>
      </c>
      <c r="U5756" s="1">
        <v>1.4455999999999998</v>
      </c>
      <c r="V5756" s="3" t="str">
        <f>IF(M5756=People!$B$5,People!$A$5,IF(M5756=People!$B$4,People!$A$4,IF(M5756=People!$B$3,People!$A$3,IF(M5756=People!$B$2,People!$A$2,0))))</f>
        <v>Cassandra Brandow</v>
      </c>
      <c r="W5756" s="3" t="str">
        <f>IFERROR(INDEX(Returns!A:A,MATCH(B5756,Returns!B:B,0)),"No")</f>
        <v>No</v>
      </c>
    </row>
    <row r="5757" spans="1:23" x14ac:dyDescent="0.2">
      <c r="A5757" s="1">
        <v>5756</v>
      </c>
      <c r="B5757" t="s">
        <v>8922</v>
      </c>
      <c r="C5757" s="2">
        <v>42657</v>
      </c>
      <c r="D5757" s="2">
        <v>42661</v>
      </c>
      <c r="E5757" s="1" t="s">
        <v>46</v>
      </c>
      <c r="F5757" s="1" t="s">
        <v>4495</v>
      </c>
      <c r="G5757" s="1" t="s">
        <v>4496</v>
      </c>
      <c r="H5757" s="1" t="s">
        <v>24</v>
      </c>
      <c r="I5757" s="1" t="s">
        <v>25</v>
      </c>
      <c r="J5757" s="1" t="s">
        <v>95</v>
      </c>
      <c r="K5757" s="1" t="s">
        <v>96</v>
      </c>
      <c r="L5757" s="1">
        <v>76106</v>
      </c>
      <c r="M5757" s="1" t="s">
        <v>97</v>
      </c>
      <c r="N5757" s="1" t="s">
        <v>5364</v>
      </c>
      <c r="O5757" s="1" t="s">
        <v>43</v>
      </c>
      <c r="P5757" s="1" t="s">
        <v>73</v>
      </c>
      <c r="Q5757" s="1" t="s">
        <v>5365</v>
      </c>
      <c r="R5757" s="1">
        <v>3.1599999999999993</v>
      </c>
      <c r="S5757" s="1">
        <v>4</v>
      </c>
      <c r="T5757" s="1">
        <v>0.8</v>
      </c>
      <c r="U5757" s="1">
        <v>-8.532</v>
      </c>
      <c r="V5757" s="3" t="str">
        <f>IF(M5757=People!$B$5,People!$A$5,IF(M5757=People!$B$4,People!$A$4,IF(M5757=People!$B$3,People!$A$3,IF(M5757=People!$B$2,People!$A$2,0))))</f>
        <v>Kelly Williams</v>
      </c>
      <c r="W5757" s="3" t="str">
        <f>IFERROR(INDEX(Returns!A:A,MATCH(B5757,Returns!B:B,0)),"No")</f>
        <v>No</v>
      </c>
    </row>
    <row r="5758" spans="1:23" x14ac:dyDescent="0.2">
      <c r="A5758" s="1">
        <v>5757</v>
      </c>
      <c r="B5758" t="s">
        <v>8922</v>
      </c>
      <c r="C5758" s="2">
        <v>42657</v>
      </c>
      <c r="D5758" s="2">
        <v>42661</v>
      </c>
      <c r="E5758" s="1" t="s">
        <v>46</v>
      </c>
      <c r="F5758" s="1" t="s">
        <v>4495</v>
      </c>
      <c r="G5758" s="1" t="s">
        <v>4496</v>
      </c>
      <c r="H5758" s="1" t="s">
        <v>24</v>
      </c>
      <c r="I5758" s="1" t="s">
        <v>25</v>
      </c>
      <c r="J5758" s="1" t="s">
        <v>95</v>
      </c>
      <c r="K5758" s="1" t="s">
        <v>96</v>
      </c>
      <c r="L5758" s="1">
        <v>76106</v>
      </c>
      <c r="M5758" s="1" t="s">
        <v>97</v>
      </c>
      <c r="N5758" s="1" t="s">
        <v>2051</v>
      </c>
      <c r="O5758" s="1" t="s">
        <v>66</v>
      </c>
      <c r="P5758" s="1" t="s">
        <v>1065</v>
      </c>
      <c r="Q5758" s="1" t="s">
        <v>2052</v>
      </c>
      <c r="R5758" s="1">
        <v>1999.96</v>
      </c>
      <c r="S5758" s="1">
        <v>5</v>
      </c>
      <c r="T5758" s="1">
        <v>0.2</v>
      </c>
      <c r="U5758" s="1">
        <v>624.98749999999995</v>
      </c>
      <c r="V5758" s="3" t="str">
        <f>IF(M5758=People!$B$5,People!$A$5,IF(M5758=People!$B$4,People!$A$4,IF(M5758=People!$B$3,People!$A$3,IF(M5758=People!$B$2,People!$A$2,0))))</f>
        <v>Kelly Williams</v>
      </c>
      <c r="W5758" s="3" t="str">
        <f>IFERROR(INDEX(Returns!A:A,MATCH(B5758,Returns!B:B,0)),"No")</f>
        <v>No</v>
      </c>
    </row>
    <row r="5759" spans="1:23" x14ac:dyDescent="0.2">
      <c r="A5759" s="1">
        <v>5758</v>
      </c>
      <c r="B5759" t="s">
        <v>8923</v>
      </c>
      <c r="C5759" s="2">
        <v>42958</v>
      </c>
      <c r="D5759" s="2">
        <v>42963</v>
      </c>
      <c r="E5759" s="1" t="s">
        <v>46</v>
      </c>
      <c r="F5759" s="1" t="s">
        <v>5599</v>
      </c>
      <c r="G5759" s="1" t="s">
        <v>5600</v>
      </c>
      <c r="H5759" s="1" t="s">
        <v>24</v>
      </c>
      <c r="I5759" s="1" t="s">
        <v>25</v>
      </c>
      <c r="J5759" s="1" t="s">
        <v>3709</v>
      </c>
      <c r="K5759" s="1" t="s">
        <v>82</v>
      </c>
      <c r="L5759" s="1">
        <v>27604</v>
      </c>
      <c r="M5759" s="1" t="s">
        <v>28</v>
      </c>
      <c r="N5759" s="1" t="s">
        <v>3262</v>
      </c>
      <c r="O5759" s="1" t="s">
        <v>30</v>
      </c>
      <c r="P5759" s="1" t="s">
        <v>60</v>
      </c>
      <c r="Q5759" s="1" t="s">
        <v>4480</v>
      </c>
      <c r="R5759" s="1">
        <v>46.152000000000001</v>
      </c>
      <c r="S5759" s="1">
        <v>3</v>
      </c>
      <c r="T5759" s="1">
        <v>0.2</v>
      </c>
      <c r="U5759" s="1">
        <v>12.114900000000002</v>
      </c>
      <c r="V5759" s="3" t="str">
        <f>IF(M5759=People!$B$5,People!$A$5,IF(M5759=People!$B$4,People!$A$4,IF(M5759=People!$B$3,People!$A$3,IF(M5759=People!$B$2,People!$A$2,0))))</f>
        <v>Cassandra Brandow</v>
      </c>
      <c r="W5759" s="3" t="str">
        <f>IFERROR(INDEX(Returns!A:A,MATCH(B5759,Returns!B:B,0)),"No")</f>
        <v>No</v>
      </c>
    </row>
    <row r="5760" spans="1:23" x14ac:dyDescent="0.2">
      <c r="A5760" s="1">
        <v>5759</v>
      </c>
      <c r="B5760" t="s">
        <v>8924</v>
      </c>
      <c r="C5760" s="2">
        <v>43061</v>
      </c>
      <c r="D5760" s="2">
        <v>43062</v>
      </c>
      <c r="E5760" s="1" t="s">
        <v>170</v>
      </c>
      <c r="F5760" s="1" t="s">
        <v>57</v>
      </c>
      <c r="G5760" s="1" t="s">
        <v>58</v>
      </c>
      <c r="H5760" s="1" t="s">
        <v>24</v>
      </c>
      <c r="I5760" s="1" t="s">
        <v>25</v>
      </c>
      <c r="J5760" s="1" t="s">
        <v>1995</v>
      </c>
      <c r="K5760" s="1" t="s">
        <v>50</v>
      </c>
      <c r="L5760" s="1">
        <v>33012</v>
      </c>
      <c r="M5760" s="1" t="s">
        <v>28</v>
      </c>
      <c r="N5760" s="1" t="s">
        <v>5515</v>
      </c>
      <c r="O5760" s="1" t="s">
        <v>66</v>
      </c>
      <c r="P5760" s="1" t="s">
        <v>601</v>
      </c>
      <c r="Q5760" s="1" t="s">
        <v>5516</v>
      </c>
      <c r="R5760" s="1">
        <v>32.984999999999999</v>
      </c>
      <c r="S5760" s="1">
        <v>3</v>
      </c>
      <c r="T5760" s="1">
        <v>0.5</v>
      </c>
      <c r="U5760" s="1">
        <v>-1.9791000000000025</v>
      </c>
      <c r="V5760" s="3" t="str">
        <f>IF(M5760=People!$B$5,People!$A$5,IF(M5760=People!$B$4,People!$A$4,IF(M5760=People!$B$3,People!$A$3,IF(M5760=People!$B$2,People!$A$2,0))))</f>
        <v>Cassandra Brandow</v>
      </c>
      <c r="W5760" s="3" t="str">
        <f>IFERROR(INDEX(Returns!A:A,MATCH(B5760,Returns!B:B,0)),"No")</f>
        <v>No</v>
      </c>
    </row>
    <row r="5761" spans="1:23" x14ac:dyDescent="0.2">
      <c r="A5761" s="1">
        <v>5760</v>
      </c>
      <c r="B5761" t="s">
        <v>6202</v>
      </c>
      <c r="C5761" s="2">
        <v>43464</v>
      </c>
      <c r="D5761" s="2">
        <v>43464</v>
      </c>
      <c r="E5761" s="1" t="s">
        <v>1126</v>
      </c>
      <c r="F5761" s="1" t="s">
        <v>4573</v>
      </c>
      <c r="G5761" s="1" t="s">
        <v>4574</v>
      </c>
      <c r="H5761" s="1" t="s">
        <v>94</v>
      </c>
      <c r="I5761" s="1" t="s">
        <v>25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2546</v>
      </c>
      <c r="O5761" s="1" t="s">
        <v>43</v>
      </c>
      <c r="P5761" s="1" t="s">
        <v>55</v>
      </c>
      <c r="Q5761" s="1" t="s">
        <v>2547</v>
      </c>
      <c r="R5761" s="1">
        <v>481.32</v>
      </c>
      <c r="S5761" s="1">
        <v>4</v>
      </c>
      <c r="T5761" s="1">
        <v>0</v>
      </c>
      <c r="U5761" s="1">
        <v>125.14319999999998</v>
      </c>
      <c r="V5761" s="3" t="str">
        <f>IF(M5761=People!$B$5,People!$A$5,IF(M5761=People!$B$4,People!$A$4,IF(M5761=People!$B$3,People!$A$3,IF(M5761=People!$B$2,People!$A$2,0))))</f>
        <v>Anna Andreadi</v>
      </c>
      <c r="W5761" s="3" t="str">
        <f>IFERROR(INDEX(Returns!A:A,MATCH(B5761,Returns!B:B,0)),"No")</f>
        <v>Yes</v>
      </c>
    </row>
    <row r="5762" spans="1:23" x14ac:dyDescent="0.2">
      <c r="A5762" s="1">
        <v>5761</v>
      </c>
      <c r="B5762" t="s">
        <v>6202</v>
      </c>
      <c r="C5762" s="2">
        <v>43464</v>
      </c>
      <c r="D5762" s="2">
        <v>43464</v>
      </c>
      <c r="E5762" s="1" t="s">
        <v>1126</v>
      </c>
      <c r="F5762" s="1" t="s">
        <v>4573</v>
      </c>
      <c r="G5762" s="1" t="s">
        <v>4574</v>
      </c>
      <c r="H5762" s="1" t="s">
        <v>94</v>
      </c>
      <c r="I5762" s="1" t="s">
        <v>25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1406</v>
      </c>
      <c r="O5762" s="1" t="s">
        <v>43</v>
      </c>
      <c r="P5762" s="1" t="s">
        <v>70</v>
      </c>
      <c r="Q5762" s="1" t="s">
        <v>1407</v>
      </c>
      <c r="R5762" s="1">
        <v>6.3840000000000003</v>
      </c>
      <c r="S5762" s="1">
        <v>1</v>
      </c>
      <c r="T5762" s="1">
        <v>0.2</v>
      </c>
      <c r="U5762" s="1">
        <v>2.1546000000000003</v>
      </c>
      <c r="V5762" s="3" t="str">
        <f>IF(M5762=People!$B$5,People!$A$5,IF(M5762=People!$B$4,People!$A$4,IF(M5762=People!$B$3,People!$A$3,IF(M5762=People!$B$2,People!$A$2,0))))</f>
        <v>Anna Andreadi</v>
      </c>
      <c r="W5762" s="3" t="str">
        <f>IFERROR(INDEX(Returns!A:A,MATCH(B5762,Returns!B:B,0)),"No")</f>
        <v>Yes</v>
      </c>
    </row>
    <row r="5763" spans="1:23" x14ac:dyDescent="0.2">
      <c r="A5763" s="1">
        <v>5762</v>
      </c>
      <c r="B5763" t="s">
        <v>8925</v>
      </c>
      <c r="C5763" s="2">
        <v>43689</v>
      </c>
      <c r="D5763" s="2">
        <v>43692</v>
      </c>
      <c r="E5763" s="1" t="s">
        <v>170</v>
      </c>
      <c r="F5763" s="1" t="s">
        <v>4128</v>
      </c>
      <c r="G5763" s="1" t="s">
        <v>4129</v>
      </c>
      <c r="H5763" s="1" t="s">
        <v>24</v>
      </c>
      <c r="I5763" s="1" t="s">
        <v>25</v>
      </c>
      <c r="J5763" s="1" t="s">
        <v>5601</v>
      </c>
      <c r="K5763" s="1" t="s">
        <v>40</v>
      </c>
      <c r="L5763" s="1">
        <v>92630</v>
      </c>
      <c r="M5763" s="1" t="s">
        <v>41</v>
      </c>
      <c r="N5763" s="1" t="s">
        <v>3591</v>
      </c>
      <c r="O5763" s="1" t="s">
        <v>43</v>
      </c>
      <c r="P5763" s="1" t="s">
        <v>73</v>
      </c>
      <c r="Q5763" s="1" t="s">
        <v>3592</v>
      </c>
      <c r="R5763" s="1">
        <v>542.93999999999994</v>
      </c>
      <c r="S5763" s="1">
        <v>3</v>
      </c>
      <c r="T5763" s="1">
        <v>0</v>
      </c>
      <c r="U5763" s="1">
        <v>152.02319999999997</v>
      </c>
      <c r="V5763" s="3" t="str">
        <f>IF(M5763=People!$B$5,People!$A$5,IF(M5763=People!$B$4,People!$A$4,IF(M5763=People!$B$3,People!$A$3,IF(M5763=People!$B$2,People!$A$2,0))))</f>
        <v>Anna Andreadi</v>
      </c>
      <c r="W5763" s="3" t="str">
        <f>IFERROR(INDEX(Returns!A:A,MATCH(B5763,Returns!B:B,0)),"No")</f>
        <v>No</v>
      </c>
    </row>
    <row r="5764" spans="1:23" x14ac:dyDescent="0.2">
      <c r="A5764" s="1">
        <v>5763</v>
      </c>
      <c r="B5764" t="s">
        <v>8925</v>
      </c>
      <c r="C5764" s="2">
        <v>43689</v>
      </c>
      <c r="D5764" s="2">
        <v>43692</v>
      </c>
      <c r="E5764" s="1" t="s">
        <v>170</v>
      </c>
      <c r="F5764" s="1" t="s">
        <v>4128</v>
      </c>
      <c r="G5764" s="1" t="s">
        <v>4129</v>
      </c>
      <c r="H5764" s="1" t="s">
        <v>24</v>
      </c>
      <c r="I5764" s="1" t="s">
        <v>25</v>
      </c>
      <c r="J5764" s="1" t="s">
        <v>5601</v>
      </c>
      <c r="K5764" s="1" t="s">
        <v>40</v>
      </c>
      <c r="L5764" s="1">
        <v>92630</v>
      </c>
      <c r="M5764" s="1" t="s">
        <v>41</v>
      </c>
      <c r="N5764" s="1" t="s">
        <v>3244</v>
      </c>
      <c r="O5764" s="1" t="s">
        <v>30</v>
      </c>
      <c r="P5764" s="1" t="s">
        <v>60</v>
      </c>
      <c r="Q5764" s="1" t="s">
        <v>3245</v>
      </c>
      <c r="R5764" s="1">
        <v>54.92</v>
      </c>
      <c r="S5764" s="1">
        <v>4</v>
      </c>
      <c r="T5764" s="1">
        <v>0</v>
      </c>
      <c r="U5764" s="1">
        <v>19.7712</v>
      </c>
      <c r="V5764" s="3" t="str">
        <f>IF(M5764=People!$B$5,People!$A$5,IF(M5764=People!$B$4,People!$A$4,IF(M5764=People!$B$3,People!$A$3,IF(M5764=People!$B$2,People!$A$2,0))))</f>
        <v>Anna Andreadi</v>
      </c>
      <c r="W5764" s="3" t="str">
        <f>IFERROR(INDEX(Returns!A:A,MATCH(B5764,Returns!B:B,0)),"No")</f>
        <v>No</v>
      </c>
    </row>
    <row r="5765" spans="1:23" x14ac:dyDescent="0.2">
      <c r="A5765" s="1">
        <v>5764</v>
      </c>
      <c r="B5765" t="s">
        <v>8926</v>
      </c>
      <c r="C5765" s="2">
        <v>43042</v>
      </c>
      <c r="D5765" s="2">
        <v>43044</v>
      </c>
      <c r="E5765" s="1" t="s">
        <v>170</v>
      </c>
      <c r="F5765" s="1" t="s">
        <v>696</v>
      </c>
      <c r="G5765" s="1" t="s">
        <v>697</v>
      </c>
      <c r="H5765" s="1" t="s">
        <v>38</v>
      </c>
      <c r="I5765" s="1" t="s">
        <v>25</v>
      </c>
      <c r="J5765" s="1" t="s">
        <v>1027</v>
      </c>
      <c r="K5765" s="1" t="s">
        <v>240</v>
      </c>
      <c r="L5765" s="1">
        <v>11561</v>
      </c>
      <c r="M5765" s="1" t="s">
        <v>135</v>
      </c>
      <c r="N5765" s="1" t="s">
        <v>5056</v>
      </c>
      <c r="O5765" s="1" t="s">
        <v>30</v>
      </c>
      <c r="P5765" s="1" t="s">
        <v>34</v>
      </c>
      <c r="Q5765" s="1" t="s">
        <v>5057</v>
      </c>
      <c r="R5765" s="1">
        <v>1448.8200000000002</v>
      </c>
      <c r="S5765" s="1">
        <v>10</v>
      </c>
      <c r="T5765" s="1">
        <v>0.1</v>
      </c>
      <c r="U5765" s="1">
        <v>209.27399999999992</v>
      </c>
      <c r="V5765" s="3" t="str">
        <f>IF(M5765=People!$B$5,People!$A$5,IF(M5765=People!$B$4,People!$A$4,IF(M5765=People!$B$3,People!$A$3,IF(M5765=People!$B$2,People!$A$2,0))))</f>
        <v>Chuck Magee</v>
      </c>
      <c r="W5765" s="3" t="str">
        <f>IFERROR(INDEX(Returns!A:A,MATCH(B5765,Returns!B:B,0)),"No")</f>
        <v>No</v>
      </c>
    </row>
    <row r="5766" spans="1:23" x14ac:dyDescent="0.2">
      <c r="A5766" s="1">
        <v>5765</v>
      </c>
      <c r="B5766" t="s">
        <v>8927</v>
      </c>
      <c r="C5766" s="2">
        <v>42988</v>
      </c>
      <c r="D5766" s="2">
        <v>42990</v>
      </c>
      <c r="E5766" s="1" t="s">
        <v>21</v>
      </c>
      <c r="F5766" s="1" t="s">
        <v>3028</v>
      </c>
      <c r="G5766" s="1" t="s">
        <v>3029</v>
      </c>
      <c r="H5766" s="1" t="s">
        <v>24</v>
      </c>
      <c r="I5766" s="1" t="s">
        <v>25</v>
      </c>
      <c r="J5766" s="1" t="s">
        <v>88</v>
      </c>
      <c r="K5766" s="1" t="s">
        <v>89</v>
      </c>
      <c r="L5766" s="1">
        <v>98103</v>
      </c>
      <c r="M5766" s="1" t="s">
        <v>41</v>
      </c>
      <c r="N5766" s="1" t="s">
        <v>5582</v>
      </c>
      <c r="O5766" s="1" t="s">
        <v>43</v>
      </c>
      <c r="P5766" s="1" t="s">
        <v>55</v>
      </c>
      <c r="Q5766" s="1" t="s">
        <v>5583</v>
      </c>
      <c r="R5766" s="1">
        <v>353.88</v>
      </c>
      <c r="S5766" s="1">
        <v>6</v>
      </c>
      <c r="T5766" s="1">
        <v>0</v>
      </c>
      <c r="U5766" s="1">
        <v>17.693999999999988</v>
      </c>
      <c r="V5766" s="3" t="str">
        <f>IF(M5766=People!$B$5,People!$A$5,IF(M5766=People!$B$4,People!$A$4,IF(M5766=People!$B$3,People!$A$3,IF(M5766=People!$B$2,People!$A$2,0))))</f>
        <v>Anna Andreadi</v>
      </c>
      <c r="W5766" s="3" t="str">
        <f>IFERROR(INDEX(Returns!A:A,MATCH(B5766,Returns!B:B,0)),"No")</f>
        <v>No</v>
      </c>
    </row>
    <row r="5767" spans="1:23" x14ac:dyDescent="0.2">
      <c r="A5767" s="1">
        <v>5766</v>
      </c>
      <c r="B5767" t="s">
        <v>8928</v>
      </c>
      <c r="C5767" s="2">
        <v>42682</v>
      </c>
      <c r="D5767" s="2">
        <v>42688</v>
      </c>
      <c r="E5767" s="1" t="s">
        <v>46</v>
      </c>
      <c r="F5767" s="1" t="s">
        <v>138</v>
      </c>
      <c r="G5767" s="1" t="s">
        <v>139</v>
      </c>
      <c r="H5767" s="1" t="s">
        <v>24</v>
      </c>
      <c r="I5767" s="1" t="s">
        <v>25</v>
      </c>
      <c r="J5767" s="1" t="s">
        <v>5602</v>
      </c>
      <c r="K5767" s="1" t="s">
        <v>40</v>
      </c>
      <c r="L5767" s="1">
        <v>96003</v>
      </c>
      <c r="M5767" s="1" t="s">
        <v>41</v>
      </c>
      <c r="N5767" s="1" t="s">
        <v>2838</v>
      </c>
      <c r="O5767" s="1" t="s">
        <v>66</v>
      </c>
      <c r="P5767" s="1" t="s">
        <v>67</v>
      </c>
      <c r="Q5767" s="1" t="s">
        <v>2839</v>
      </c>
      <c r="R5767" s="1">
        <v>333.57600000000002</v>
      </c>
      <c r="S5767" s="1">
        <v>3</v>
      </c>
      <c r="T5767" s="1">
        <v>0.2</v>
      </c>
      <c r="U5767" s="1">
        <v>25.018199999999993</v>
      </c>
      <c r="V5767" s="3" t="str">
        <f>IF(M5767=People!$B$5,People!$A$5,IF(M5767=People!$B$4,People!$A$4,IF(M5767=People!$B$3,People!$A$3,IF(M5767=People!$B$2,People!$A$2,0))))</f>
        <v>Anna Andreadi</v>
      </c>
      <c r="W5767" s="3" t="str">
        <f>IFERROR(INDEX(Returns!A:A,MATCH(B5767,Returns!B:B,0)),"No")</f>
        <v>No</v>
      </c>
    </row>
    <row r="5768" spans="1:23" x14ac:dyDescent="0.2">
      <c r="A5768" s="1">
        <v>5767</v>
      </c>
      <c r="B5768" t="s">
        <v>8929</v>
      </c>
      <c r="C5768" s="2">
        <v>43381</v>
      </c>
      <c r="D5768" s="2">
        <v>43388</v>
      </c>
      <c r="E5768" s="1" t="s">
        <v>46</v>
      </c>
      <c r="F5768" s="1" t="s">
        <v>2306</v>
      </c>
      <c r="G5768" s="1" t="s">
        <v>2307</v>
      </c>
      <c r="H5768" s="1" t="s">
        <v>94</v>
      </c>
      <c r="I5768" s="1" t="s">
        <v>25</v>
      </c>
      <c r="J5768" s="1" t="s">
        <v>597</v>
      </c>
      <c r="K5768" s="1" t="s">
        <v>96</v>
      </c>
      <c r="L5768" s="1">
        <v>78207</v>
      </c>
      <c r="M5768" s="1" t="s">
        <v>97</v>
      </c>
      <c r="N5768" s="1" t="s">
        <v>4337</v>
      </c>
      <c r="O5768" s="1" t="s">
        <v>43</v>
      </c>
      <c r="P5768" s="1" t="s">
        <v>44</v>
      </c>
      <c r="Q5768" s="1" t="s">
        <v>4338</v>
      </c>
      <c r="R5768" s="1">
        <v>60.144000000000005</v>
      </c>
      <c r="S5768" s="1">
        <v>6</v>
      </c>
      <c r="T5768" s="1">
        <v>0.2</v>
      </c>
      <c r="U5768" s="1">
        <v>20.298599999999993</v>
      </c>
      <c r="V5768" s="3" t="str">
        <f>IF(M5768=People!$B$5,People!$A$5,IF(M5768=People!$B$4,People!$A$4,IF(M5768=People!$B$3,People!$A$3,IF(M5768=People!$B$2,People!$A$2,0))))</f>
        <v>Kelly Williams</v>
      </c>
      <c r="W5768" s="3" t="str">
        <f>IFERROR(INDEX(Returns!A:A,MATCH(B5768,Returns!B:B,0)),"No")</f>
        <v>No</v>
      </c>
    </row>
    <row r="5769" spans="1:23" x14ac:dyDescent="0.2">
      <c r="A5769" s="1">
        <v>5768</v>
      </c>
      <c r="B5769" t="s">
        <v>8930</v>
      </c>
      <c r="C5769" s="2">
        <v>43716</v>
      </c>
      <c r="D5769" s="2">
        <v>43720</v>
      </c>
      <c r="E5769" s="1" t="s">
        <v>21</v>
      </c>
      <c r="F5769" s="1" t="s">
        <v>5439</v>
      </c>
      <c r="G5769" s="1" t="s">
        <v>5440</v>
      </c>
      <c r="H5769" s="1" t="s">
        <v>38</v>
      </c>
      <c r="I5769" s="1" t="s">
        <v>25</v>
      </c>
      <c r="J5769" s="1" t="s">
        <v>167</v>
      </c>
      <c r="K5769" s="1" t="s">
        <v>96</v>
      </c>
      <c r="L5769" s="1">
        <v>77070</v>
      </c>
      <c r="M5769" s="1" t="s">
        <v>97</v>
      </c>
      <c r="N5769" s="1" t="s">
        <v>3023</v>
      </c>
      <c r="O5769" s="1" t="s">
        <v>66</v>
      </c>
      <c r="P5769" s="1" t="s">
        <v>146</v>
      </c>
      <c r="Q5769" s="1" t="s">
        <v>3024</v>
      </c>
      <c r="R5769" s="1">
        <v>85.2</v>
      </c>
      <c r="S5769" s="1">
        <v>6</v>
      </c>
      <c r="T5769" s="1">
        <v>0.2</v>
      </c>
      <c r="U5769" s="1">
        <v>20.234999999999996</v>
      </c>
      <c r="V5769" s="3" t="str">
        <f>IF(M5769=People!$B$5,People!$A$5,IF(M5769=People!$B$4,People!$A$4,IF(M5769=People!$B$3,People!$A$3,IF(M5769=People!$B$2,People!$A$2,0))))</f>
        <v>Kelly Williams</v>
      </c>
      <c r="W5769" s="3" t="str">
        <f>IFERROR(INDEX(Returns!A:A,MATCH(B5769,Returns!B:B,0)),"No")</f>
        <v>No</v>
      </c>
    </row>
    <row r="5770" spans="1:23" x14ac:dyDescent="0.2">
      <c r="A5770" s="1">
        <v>5769</v>
      </c>
      <c r="B5770" t="s">
        <v>8931</v>
      </c>
      <c r="C5770" s="2">
        <v>42791</v>
      </c>
      <c r="D5770" s="2">
        <v>42795</v>
      </c>
      <c r="E5770" s="1" t="s">
        <v>46</v>
      </c>
      <c r="F5770" s="1" t="s">
        <v>2029</v>
      </c>
      <c r="G5770" s="1" t="s">
        <v>2030</v>
      </c>
      <c r="H5770" s="1" t="s">
        <v>24</v>
      </c>
      <c r="I5770" s="1" t="s">
        <v>25</v>
      </c>
      <c r="J5770" s="1" t="s">
        <v>3923</v>
      </c>
      <c r="K5770" s="1" t="s">
        <v>1088</v>
      </c>
      <c r="L5770" s="1">
        <v>1453</v>
      </c>
      <c r="M5770" s="1" t="s">
        <v>135</v>
      </c>
      <c r="N5770" s="1" t="s">
        <v>3391</v>
      </c>
      <c r="O5770" s="1" t="s">
        <v>43</v>
      </c>
      <c r="P5770" s="1" t="s">
        <v>44</v>
      </c>
      <c r="Q5770" s="1" t="s">
        <v>3392</v>
      </c>
      <c r="R5770" s="1">
        <v>3.15</v>
      </c>
      <c r="S5770" s="1">
        <v>1</v>
      </c>
      <c r="T5770" s="1">
        <v>0</v>
      </c>
      <c r="U5770" s="1">
        <v>1.512</v>
      </c>
      <c r="V5770" s="3" t="str">
        <f>IF(M5770=People!$B$5,People!$A$5,IF(M5770=People!$B$4,People!$A$4,IF(M5770=People!$B$3,People!$A$3,IF(M5770=People!$B$2,People!$A$2,0))))</f>
        <v>Chuck Magee</v>
      </c>
      <c r="W5770" s="3" t="str">
        <f>IFERROR(INDEX(Returns!A:A,MATCH(B5770,Returns!B:B,0)),"No")</f>
        <v>No</v>
      </c>
    </row>
    <row r="5771" spans="1:23" x14ac:dyDescent="0.2">
      <c r="A5771" s="1">
        <v>5770</v>
      </c>
      <c r="B5771" t="s">
        <v>8931</v>
      </c>
      <c r="C5771" s="2">
        <v>42791</v>
      </c>
      <c r="D5771" s="2">
        <v>42795</v>
      </c>
      <c r="E5771" s="1" t="s">
        <v>46</v>
      </c>
      <c r="F5771" s="1" t="s">
        <v>2029</v>
      </c>
      <c r="G5771" s="1" t="s">
        <v>2030</v>
      </c>
      <c r="H5771" s="1" t="s">
        <v>24</v>
      </c>
      <c r="I5771" s="1" t="s">
        <v>25</v>
      </c>
      <c r="J5771" s="1" t="s">
        <v>3923</v>
      </c>
      <c r="K5771" s="1" t="s">
        <v>1088</v>
      </c>
      <c r="L5771" s="1">
        <v>1453</v>
      </c>
      <c r="M5771" s="1" t="s">
        <v>135</v>
      </c>
      <c r="N5771" s="1" t="s">
        <v>494</v>
      </c>
      <c r="O5771" s="1" t="s">
        <v>43</v>
      </c>
      <c r="P5771" s="1" t="s">
        <v>84</v>
      </c>
      <c r="Q5771" s="1" t="s">
        <v>1879</v>
      </c>
      <c r="R5771" s="1">
        <v>22.72</v>
      </c>
      <c r="S5771" s="1">
        <v>4</v>
      </c>
      <c r="T5771" s="1">
        <v>0</v>
      </c>
      <c r="U5771" s="1">
        <v>10.223999999999998</v>
      </c>
      <c r="V5771" s="3" t="str">
        <f>IF(M5771=People!$B$5,People!$A$5,IF(M5771=People!$B$4,People!$A$4,IF(M5771=People!$B$3,People!$A$3,IF(M5771=People!$B$2,People!$A$2,0))))</f>
        <v>Chuck Magee</v>
      </c>
      <c r="W5771" s="3" t="str">
        <f>IFERROR(INDEX(Returns!A:A,MATCH(B5771,Returns!B:B,0)),"No")</f>
        <v>No</v>
      </c>
    </row>
    <row r="5772" spans="1:23" x14ac:dyDescent="0.2">
      <c r="A5772" s="1">
        <v>5771</v>
      </c>
      <c r="B5772" t="s">
        <v>8932</v>
      </c>
      <c r="C5772" s="2">
        <v>43002</v>
      </c>
      <c r="D5772" s="2">
        <v>43006</v>
      </c>
      <c r="E5772" s="1" t="s">
        <v>46</v>
      </c>
      <c r="F5772" s="1" t="s">
        <v>3213</v>
      </c>
      <c r="G5772" s="1" t="s">
        <v>3214</v>
      </c>
      <c r="H5772" s="1" t="s">
        <v>38</v>
      </c>
      <c r="I5772" s="1" t="s">
        <v>25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1763</v>
      </c>
      <c r="O5772" s="1" t="s">
        <v>30</v>
      </c>
      <c r="P5772" s="1" t="s">
        <v>60</v>
      </c>
      <c r="Q5772" s="1" t="s">
        <v>1764</v>
      </c>
      <c r="R5772" s="1">
        <v>14.91</v>
      </c>
      <c r="S5772" s="1">
        <v>3</v>
      </c>
      <c r="T5772" s="1">
        <v>0</v>
      </c>
      <c r="U5772" s="1">
        <v>4.6220999999999997</v>
      </c>
      <c r="V5772" s="3" t="str">
        <f>IF(M5772=People!$B$5,People!$A$5,IF(M5772=People!$B$4,People!$A$4,IF(M5772=People!$B$3,People!$A$3,IF(M5772=People!$B$2,People!$A$2,0))))</f>
        <v>Anna Andreadi</v>
      </c>
      <c r="W5772" s="3" t="str">
        <f>IFERROR(INDEX(Returns!A:A,MATCH(B5772,Returns!B:B,0)),"No")</f>
        <v>No</v>
      </c>
    </row>
    <row r="5773" spans="1:23" x14ac:dyDescent="0.2">
      <c r="A5773" s="1">
        <v>5772</v>
      </c>
      <c r="B5773" t="s">
        <v>8932</v>
      </c>
      <c r="C5773" s="2">
        <v>43002</v>
      </c>
      <c r="D5773" s="2">
        <v>43006</v>
      </c>
      <c r="E5773" s="1" t="s">
        <v>46</v>
      </c>
      <c r="F5773" s="1" t="s">
        <v>3213</v>
      </c>
      <c r="G5773" s="1" t="s">
        <v>3214</v>
      </c>
      <c r="H5773" s="1" t="s">
        <v>38</v>
      </c>
      <c r="I5773" s="1" t="s">
        <v>25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4379</v>
      </c>
      <c r="O5773" s="1" t="s">
        <v>43</v>
      </c>
      <c r="P5773" s="1" t="s">
        <v>73</v>
      </c>
      <c r="Q5773" s="1" t="s">
        <v>4380</v>
      </c>
      <c r="R5773" s="1">
        <v>1158.1199999999999</v>
      </c>
      <c r="S5773" s="1">
        <v>4</v>
      </c>
      <c r="T5773" s="1">
        <v>0</v>
      </c>
      <c r="U5773" s="1">
        <v>335.85479999999984</v>
      </c>
      <c r="V5773" s="3" t="str">
        <f>IF(M5773=People!$B$5,People!$A$5,IF(M5773=People!$B$4,People!$A$4,IF(M5773=People!$B$3,People!$A$3,IF(M5773=People!$B$2,People!$A$2,0))))</f>
        <v>Anna Andreadi</v>
      </c>
      <c r="W5773" s="3" t="str">
        <f>IFERROR(INDEX(Returns!A:A,MATCH(B5773,Returns!B:B,0)),"No")</f>
        <v>No</v>
      </c>
    </row>
    <row r="5774" spans="1:23" x14ac:dyDescent="0.2">
      <c r="A5774" s="1">
        <v>5773</v>
      </c>
      <c r="B5774" t="s">
        <v>8933</v>
      </c>
      <c r="C5774" s="2">
        <v>43065</v>
      </c>
      <c r="D5774" s="2">
        <v>43070</v>
      </c>
      <c r="E5774" s="1" t="s">
        <v>46</v>
      </c>
      <c r="F5774" s="1" t="s">
        <v>786</v>
      </c>
      <c r="G5774" s="1" t="s">
        <v>787</v>
      </c>
      <c r="H5774" s="1" t="s">
        <v>38</v>
      </c>
      <c r="I5774" s="1" t="s">
        <v>25</v>
      </c>
      <c r="J5774" s="1" t="s">
        <v>286</v>
      </c>
      <c r="K5774" s="1" t="s">
        <v>527</v>
      </c>
      <c r="L5774" s="1">
        <v>65807</v>
      </c>
      <c r="M5774" s="1" t="s">
        <v>97</v>
      </c>
      <c r="N5774" s="1" t="s">
        <v>1205</v>
      </c>
      <c r="O5774" s="1" t="s">
        <v>66</v>
      </c>
      <c r="P5774" s="1" t="s">
        <v>1065</v>
      </c>
      <c r="Q5774" s="1" t="s">
        <v>1206</v>
      </c>
      <c r="R5774" s="1">
        <v>599.99</v>
      </c>
      <c r="S5774" s="1">
        <v>1</v>
      </c>
      <c r="T5774" s="1">
        <v>0</v>
      </c>
      <c r="U5774" s="1">
        <v>233.99610000000001</v>
      </c>
      <c r="V5774" s="3" t="str">
        <f>IF(M5774=People!$B$5,People!$A$5,IF(M5774=People!$B$4,People!$A$4,IF(M5774=People!$B$3,People!$A$3,IF(M5774=People!$B$2,People!$A$2,0))))</f>
        <v>Kelly Williams</v>
      </c>
      <c r="W5774" s="3" t="str">
        <f>IFERROR(INDEX(Returns!A:A,MATCH(B5774,Returns!B:B,0)),"No")</f>
        <v>No</v>
      </c>
    </row>
    <row r="5775" spans="1:23" x14ac:dyDescent="0.2">
      <c r="A5775" s="1">
        <v>5774</v>
      </c>
      <c r="B5775" t="s">
        <v>8934</v>
      </c>
      <c r="C5775" s="2">
        <v>43343</v>
      </c>
      <c r="D5775" s="2">
        <v>43349</v>
      </c>
      <c r="E5775" s="1" t="s">
        <v>46</v>
      </c>
      <c r="F5775" s="1" t="s">
        <v>1722</v>
      </c>
      <c r="G5775" s="1" t="s">
        <v>1723</v>
      </c>
      <c r="H5775" s="1" t="s">
        <v>24</v>
      </c>
      <c r="I5775" s="1" t="s">
        <v>25</v>
      </c>
      <c r="J5775" s="1" t="s">
        <v>5487</v>
      </c>
      <c r="K5775" s="1" t="s">
        <v>96</v>
      </c>
      <c r="L5775" s="1">
        <v>76706</v>
      </c>
      <c r="M5775" s="1" t="s">
        <v>97</v>
      </c>
      <c r="N5775" s="1" t="s">
        <v>1230</v>
      </c>
      <c r="O5775" s="1" t="s">
        <v>43</v>
      </c>
      <c r="P5775" s="1" t="s">
        <v>55</v>
      </c>
      <c r="Q5775" s="1" t="s">
        <v>1231</v>
      </c>
      <c r="R5775" s="1">
        <v>23.968000000000004</v>
      </c>
      <c r="S5775" s="1">
        <v>2</v>
      </c>
      <c r="T5775" s="1">
        <v>0.2</v>
      </c>
      <c r="U5775" s="1">
        <v>2.3967999999999989</v>
      </c>
      <c r="V5775" s="3" t="str">
        <f>IF(M5775=People!$B$5,People!$A$5,IF(M5775=People!$B$4,People!$A$4,IF(M5775=People!$B$3,People!$A$3,IF(M5775=People!$B$2,People!$A$2,0))))</f>
        <v>Kelly Williams</v>
      </c>
      <c r="W5775" s="3" t="str">
        <f>IFERROR(INDEX(Returns!A:A,MATCH(B5775,Returns!B:B,0)),"No")</f>
        <v>No</v>
      </c>
    </row>
    <row r="5776" spans="1:23" x14ac:dyDescent="0.2">
      <c r="A5776" s="1">
        <v>5775</v>
      </c>
      <c r="B5776" t="s">
        <v>6070</v>
      </c>
      <c r="C5776" s="2">
        <v>43202</v>
      </c>
      <c r="D5776" s="2">
        <v>43206</v>
      </c>
      <c r="E5776" s="1" t="s">
        <v>46</v>
      </c>
      <c r="F5776" s="1" t="s">
        <v>3089</v>
      </c>
      <c r="G5776" s="1" t="s">
        <v>3090</v>
      </c>
      <c r="H5776" s="1" t="s">
        <v>24</v>
      </c>
      <c r="I5776" s="1" t="s">
        <v>25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5584</v>
      </c>
      <c r="O5776" s="1" t="s">
        <v>30</v>
      </c>
      <c r="P5776" s="1" t="s">
        <v>34</v>
      </c>
      <c r="Q5776" s="1" t="s">
        <v>5585</v>
      </c>
      <c r="R5776" s="1">
        <v>638.28800000000012</v>
      </c>
      <c r="S5776" s="1">
        <v>7</v>
      </c>
      <c r="T5776" s="1">
        <v>0.2</v>
      </c>
      <c r="U5776" s="1">
        <v>-31.914400000000015</v>
      </c>
      <c r="V5776" s="3" t="str">
        <f>IF(M5776=People!$B$5,People!$A$5,IF(M5776=People!$B$4,People!$A$4,IF(M5776=People!$B$3,People!$A$3,IF(M5776=People!$B$2,People!$A$2,0))))</f>
        <v>Anna Andreadi</v>
      </c>
      <c r="W5776" s="3" t="str">
        <f>IFERROR(INDEX(Returns!A:A,MATCH(B5776,Returns!B:B,0)),"No")</f>
        <v>Yes</v>
      </c>
    </row>
    <row r="5777" spans="1:23" x14ac:dyDescent="0.2">
      <c r="A5777" s="1">
        <v>5776</v>
      </c>
      <c r="B5777" t="s">
        <v>6070</v>
      </c>
      <c r="C5777" s="2">
        <v>43202</v>
      </c>
      <c r="D5777" s="2">
        <v>43206</v>
      </c>
      <c r="E5777" s="1" t="s">
        <v>46</v>
      </c>
      <c r="F5777" s="1" t="s">
        <v>3089</v>
      </c>
      <c r="G5777" s="1" t="s">
        <v>3090</v>
      </c>
      <c r="H5777" s="1" t="s">
        <v>24</v>
      </c>
      <c r="I5777" s="1" t="s">
        <v>25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2408</v>
      </c>
      <c r="O5777" s="1" t="s">
        <v>43</v>
      </c>
      <c r="P5777" s="1" t="s">
        <v>70</v>
      </c>
      <c r="Q5777" s="1" t="s">
        <v>2409</v>
      </c>
      <c r="R5777" s="1">
        <v>13.208000000000002</v>
      </c>
      <c r="S5777" s="1">
        <v>1</v>
      </c>
      <c r="T5777" s="1">
        <v>0.2</v>
      </c>
      <c r="U5777" s="1">
        <v>4.6228000000000007</v>
      </c>
      <c r="V5777" s="3" t="str">
        <f>IF(M5777=People!$B$5,People!$A$5,IF(M5777=People!$B$4,People!$A$4,IF(M5777=People!$B$3,People!$A$3,IF(M5777=People!$B$2,People!$A$2,0))))</f>
        <v>Anna Andreadi</v>
      </c>
      <c r="W5777" s="3" t="str">
        <f>IFERROR(INDEX(Returns!A:A,MATCH(B5777,Returns!B:B,0)),"No")</f>
        <v>Yes</v>
      </c>
    </row>
    <row r="5778" spans="1:23" x14ac:dyDescent="0.2">
      <c r="A5778" s="1">
        <v>5777</v>
      </c>
      <c r="B5778" t="s">
        <v>8935</v>
      </c>
      <c r="C5778" s="2">
        <v>43438</v>
      </c>
      <c r="D5778" s="2">
        <v>43442</v>
      </c>
      <c r="E5778" s="1" t="s">
        <v>46</v>
      </c>
      <c r="F5778" s="1" t="s">
        <v>1601</v>
      </c>
      <c r="G5778" s="1" t="s">
        <v>1602</v>
      </c>
      <c r="H5778" s="1" t="s">
        <v>24</v>
      </c>
      <c r="I5778" s="1" t="s">
        <v>25</v>
      </c>
      <c r="J5778" s="1" t="s">
        <v>1357</v>
      </c>
      <c r="K5778" s="1" t="s">
        <v>240</v>
      </c>
      <c r="L5778" s="1">
        <v>13021</v>
      </c>
      <c r="M5778" s="1" t="s">
        <v>135</v>
      </c>
      <c r="N5778" s="1" t="s">
        <v>2087</v>
      </c>
      <c r="O5778" s="1" t="s">
        <v>43</v>
      </c>
      <c r="P5778" s="1" t="s">
        <v>70</v>
      </c>
      <c r="Q5778" s="1" t="s">
        <v>2088</v>
      </c>
      <c r="R5778" s="1">
        <v>15.528</v>
      </c>
      <c r="S5778" s="1">
        <v>3</v>
      </c>
      <c r="T5778" s="1">
        <v>0.2</v>
      </c>
      <c r="U5778" s="1">
        <v>5.8230000000000004</v>
      </c>
      <c r="V5778" s="3" t="str">
        <f>IF(M5778=People!$B$5,People!$A$5,IF(M5778=People!$B$4,People!$A$4,IF(M5778=People!$B$3,People!$A$3,IF(M5778=People!$B$2,People!$A$2,0))))</f>
        <v>Chuck Magee</v>
      </c>
      <c r="W5778" s="3" t="str">
        <f>IFERROR(INDEX(Returns!A:A,MATCH(B5778,Returns!B:B,0)),"No")</f>
        <v>No</v>
      </c>
    </row>
    <row r="5779" spans="1:23" x14ac:dyDescent="0.2">
      <c r="A5779" s="1">
        <v>5778</v>
      </c>
      <c r="B5779" t="s">
        <v>8936</v>
      </c>
      <c r="C5779" s="2">
        <v>43438</v>
      </c>
      <c r="D5779" s="2">
        <v>43443</v>
      </c>
      <c r="E5779" s="1" t="s">
        <v>46</v>
      </c>
      <c r="F5779" s="1" t="s">
        <v>3099</v>
      </c>
      <c r="G5779" s="1" t="s">
        <v>3100</v>
      </c>
      <c r="H5779" s="1" t="s">
        <v>24</v>
      </c>
      <c r="I5779" s="1" t="s">
        <v>25</v>
      </c>
      <c r="J5779" s="1" t="s">
        <v>116</v>
      </c>
      <c r="K5779" s="1" t="s">
        <v>40</v>
      </c>
      <c r="L5779" s="1">
        <v>94109</v>
      </c>
      <c r="M5779" s="1" t="s">
        <v>41</v>
      </c>
      <c r="N5779" s="1" t="s">
        <v>2974</v>
      </c>
      <c r="O5779" s="1" t="s">
        <v>43</v>
      </c>
      <c r="P5779" s="1" t="s">
        <v>84</v>
      </c>
      <c r="Q5779" s="1" t="s">
        <v>2975</v>
      </c>
      <c r="R5779" s="1">
        <v>104.85</v>
      </c>
      <c r="S5779" s="1">
        <v>1</v>
      </c>
      <c r="T5779" s="1">
        <v>0</v>
      </c>
      <c r="U5779" s="1">
        <v>50.327999999999996</v>
      </c>
      <c r="V5779" s="3" t="str">
        <f>IF(M5779=People!$B$5,People!$A$5,IF(M5779=People!$B$4,People!$A$4,IF(M5779=People!$B$3,People!$A$3,IF(M5779=People!$B$2,People!$A$2,0))))</f>
        <v>Anna Andreadi</v>
      </c>
      <c r="W5779" s="3" t="str">
        <f>IFERROR(INDEX(Returns!A:A,MATCH(B5779,Returns!B:B,0)),"No")</f>
        <v>No</v>
      </c>
    </row>
    <row r="5780" spans="1:23" x14ac:dyDescent="0.2">
      <c r="A5780" s="1">
        <v>5779</v>
      </c>
      <c r="B5780" t="s">
        <v>5940</v>
      </c>
      <c r="C5780" s="2">
        <v>42685</v>
      </c>
      <c r="D5780" s="2">
        <v>42692</v>
      </c>
      <c r="E5780" s="1" t="s">
        <v>46</v>
      </c>
      <c r="F5780" s="1" t="s">
        <v>1961</v>
      </c>
      <c r="G5780" s="1" t="s">
        <v>1962</v>
      </c>
      <c r="H5780" s="1" t="s">
        <v>24</v>
      </c>
      <c r="I5780" s="1" t="s">
        <v>25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1364</v>
      </c>
      <c r="O5780" s="1" t="s">
        <v>43</v>
      </c>
      <c r="P5780" s="1" t="s">
        <v>63</v>
      </c>
      <c r="Q5780" s="1" t="s">
        <v>1365</v>
      </c>
      <c r="R5780" s="1">
        <v>30.48</v>
      </c>
      <c r="S5780" s="1">
        <v>3</v>
      </c>
      <c r="T5780" s="1">
        <v>0</v>
      </c>
      <c r="U5780" s="1">
        <v>7.9248000000000012</v>
      </c>
      <c r="V5780" s="3" t="str">
        <f>IF(M5780=People!$B$5,People!$A$5,IF(M5780=People!$B$4,People!$A$4,IF(M5780=People!$B$3,People!$A$3,IF(M5780=People!$B$2,People!$A$2,0))))</f>
        <v>Anna Andreadi</v>
      </c>
      <c r="W5780" s="3" t="str">
        <f>IFERROR(INDEX(Returns!A:A,MATCH(B5780,Returns!B:B,0)),"No")</f>
        <v>Yes</v>
      </c>
    </row>
    <row r="5781" spans="1:23" x14ac:dyDescent="0.2">
      <c r="A5781" s="1">
        <v>5780</v>
      </c>
      <c r="B5781" t="s">
        <v>5940</v>
      </c>
      <c r="C5781" s="2">
        <v>42685</v>
      </c>
      <c r="D5781" s="2">
        <v>42692</v>
      </c>
      <c r="E5781" s="1" t="s">
        <v>46</v>
      </c>
      <c r="F5781" s="1" t="s">
        <v>1961</v>
      </c>
      <c r="G5781" s="1" t="s">
        <v>1962</v>
      </c>
      <c r="H5781" s="1" t="s">
        <v>24</v>
      </c>
      <c r="I5781" s="1" t="s">
        <v>25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3731</v>
      </c>
      <c r="O5781" s="1" t="s">
        <v>30</v>
      </c>
      <c r="P5781" s="1" t="s">
        <v>34</v>
      </c>
      <c r="Q5781" s="1" t="s">
        <v>3732</v>
      </c>
      <c r="R5781" s="1">
        <v>112.64800000000001</v>
      </c>
      <c r="S5781" s="1">
        <v>1</v>
      </c>
      <c r="T5781" s="1">
        <v>0.2</v>
      </c>
      <c r="U5781" s="1">
        <v>11.264799999999997</v>
      </c>
      <c r="V5781" s="3" t="str">
        <f>IF(M5781=People!$B$5,People!$A$5,IF(M5781=People!$B$4,People!$A$4,IF(M5781=People!$B$3,People!$A$3,IF(M5781=People!$B$2,People!$A$2,0))))</f>
        <v>Anna Andreadi</v>
      </c>
      <c r="W5781" s="3" t="str">
        <f>IFERROR(INDEX(Returns!A:A,MATCH(B5781,Returns!B:B,0)),"No")</f>
        <v>Yes</v>
      </c>
    </row>
    <row r="5782" spans="1:23" x14ac:dyDescent="0.2">
      <c r="A5782" s="1">
        <v>5781</v>
      </c>
      <c r="B5782" t="s">
        <v>8937</v>
      </c>
      <c r="C5782" s="2">
        <v>42827</v>
      </c>
      <c r="D5782" s="2">
        <v>42834</v>
      </c>
      <c r="E5782" s="1" t="s">
        <v>46</v>
      </c>
      <c r="F5782" s="1" t="s">
        <v>3302</v>
      </c>
      <c r="G5782" s="1" t="s">
        <v>3303</v>
      </c>
      <c r="H5782" s="1" t="s">
        <v>24</v>
      </c>
      <c r="I5782" s="1" t="s">
        <v>25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5603</v>
      </c>
      <c r="O5782" s="1" t="s">
        <v>66</v>
      </c>
      <c r="P5782" s="1" t="s">
        <v>601</v>
      </c>
      <c r="Q5782" s="1" t="s">
        <v>5604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3" t="str">
        <f>IF(M5782=People!$B$5,People!$A$5,IF(M5782=People!$B$4,People!$A$4,IF(M5782=People!$B$3,People!$A$3,IF(M5782=People!$B$2,People!$A$2,0))))</f>
        <v>Anna Andreadi</v>
      </c>
      <c r="W5782" s="3" t="str">
        <f>IFERROR(INDEX(Returns!A:A,MATCH(B5782,Returns!B:B,0)),"No")</f>
        <v>No</v>
      </c>
    </row>
    <row r="5783" spans="1:23" x14ac:dyDescent="0.2">
      <c r="A5783" s="1">
        <v>5782</v>
      </c>
      <c r="B5783" t="s">
        <v>8938</v>
      </c>
      <c r="C5783" s="2">
        <v>43081</v>
      </c>
      <c r="D5783" s="2">
        <v>43085</v>
      </c>
      <c r="E5783" s="1" t="s">
        <v>21</v>
      </c>
      <c r="F5783" s="1" t="s">
        <v>1437</v>
      </c>
      <c r="G5783" s="1" t="s">
        <v>1438</v>
      </c>
      <c r="H5783" s="1" t="s">
        <v>24</v>
      </c>
      <c r="I5783" s="1" t="s">
        <v>25</v>
      </c>
      <c r="J5783" s="1" t="s">
        <v>5605</v>
      </c>
      <c r="K5783" s="1" t="s">
        <v>40</v>
      </c>
      <c r="L5783" s="1">
        <v>95928</v>
      </c>
      <c r="M5783" s="1" t="s">
        <v>41</v>
      </c>
      <c r="N5783" s="1" t="s">
        <v>565</v>
      </c>
      <c r="O5783" s="1" t="s">
        <v>43</v>
      </c>
      <c r="P5783" s="1" t="s">
        <v>63</v>
      </c>
      <c r="Q5783" s="1" t="s">
        <v>566</v>
      </c>
      <c r="R5783" s="1">
        <v>2.21</v>
      </c>
      <c r="S5783" s="1">
        <v>1</v>
      </c>
      <c r="T5783" s="1">
        <v>0</v>
      </c>
      <c r="U5783" s="1">
        <v>0.59670000000000001</v>
      </c>
      <c r="V5783" s="3" t="str">
        <f>IF(M5783=People!$B$5,People!$A$5,IF(M5783=People!$B$4,People!$A$4,IF(M5783=People!$B$3,People!$A$3,IF(M5783=People!$B$2,People!$A$2,0))))</f>
        <v>Anna Andreadi</v>
      </c>
      <c r="W5783" s="3" t="str">
        <f>IFERROR(INDEX(Returns!A:A,MATCH(B5783,Returns!B:B,0)),"No")</f>
        <v>No</v>
      </c>
    </row>
    <row r="5784" spans="1:23" x14ac:dyDescent="0.2">
      <c r="A5784" s="1">
        <v>5783</v>
      </c>
      <c r="B5784" t="s">
        <v>8938</v>
      </c>
      <c r="C5784" s="2">
        <v>43081</v>
      </c>
      <c r="D5784" s="2">
        <v>43085</v>
      </c>
      <c r="E5784" s="1" t="s">
        <v>21</v>
      </c>
      <c r="F5784" s="1" t="s">
        <v>1437</v>
      </c>
      <c r="G5784" s="1" t="s">
        <v>1438</v>
      </c>
      <c r="H5784" s="1" t="s">
        <v>24</v>
      </c>
      <c r="I5784" s="1" t="s">
        <v>25</v>
      </c>
      <c r="J5784" s="1" t="s">
        <v>5605</v>
      </c>
      <c r="K5784" s="1" t="s">
        <v>40</v>
      </c>
      <c r="L5784" s="1">
        <v>95928</v>
      </c>
      <c r="M5784" s="1" t="s">
        <v>41</v>
      </c>
      <c r="N5784" s="1" t="s">
        <v>2555</v>
      </c>
      <c r="O5784" s="1" t="s">
        <v>43</v>
      </c>
      <c r="P5784" s="1" t="s">
        <v>157</v>
      </c>
      <c r="Q5784" s="1" t="s">
        <v>2556</v>
      </c>
      <c r="R5784" s="1">
        <v>15.52</v>
      </c>
      <c r="S5784" s="1">
        <v>4</v>
      </c>
      <c r="T5784" s="1">
        <v>0</v>
      </c>
      <c r="U5784" s="1">
        <v>7.4496000000000002</v>
      </c>
      <c r="V5784" s="3" t="str">
        <f>IF(M5784=People!$B$5,People!$A$5,IF(M5784=People!$B$4,People!$A$4,IF(M5784=People!$B$3,People!$A$3,IF(M5784=People!$B$2,People!$A$2,0))))</f>
        <v>Anna Andreadi</v>
      </c>
      <c r="W5784" s="3" t="str">
        <f>IFERROR(INDEX(Returns!A:A,MATCH(B5784,Returns!B:B,0)),"No")</f>
        <v>No</v>
      </c>
    </row>
    <row r="5785" spans="1:23" x14ac:dyDescent="0.2">
      <c r="A5785" s="1">
        <v>5784</v>
      </c>
      <c r="B5785" t="s">
        <v>8938</v>
      </c>
      <c r="C5785" s="2">
        <v>43081</v>
      </c>
      <c r="D5785" s="2">
        <v>43085</v>
      </c>
      <c r="E5785" s="1" t="s">
        <v>21</v>
      </c>
      <c r="F5785" s="1" t="s">
        <v>1437</v>
      </c>
      <c r="G5785" s="1" t="s">
        <v>1438</v>
      </c>
      <c r="H5785" s="1" t="s">
        <v>24</v>
      </c>
      <c r="I5785" s="1" t="s">
        <v>25</v>
      </c>
      <c r="J5785" s="1" t="s">
        <v>5605</v>
      </c>
      <c r="K5785" s="1" t="s">
        <v>40</v>
      </c>
      <c r="L5785" s="1">
        <v>95928</v>
      </c>
      <c r="M5785" s="1" t="s">
        <v>41</v>
      </c>
      <c r="N5785" s="1" t="s">
        <v>4324</v>
      </c>
      <c r="O5785" s="1" t="s">
        <v>43</v>
      </c>
      <c r="P5785" s="1" t="s">
        <v>84</v>
      </c>
      <c r="Q5785" s="1" t="s">
        <v>4325</v>
      </c>
      <c r="R5785" s="1">
        <v>36.44</v>
      </c>
      <c r="S5785" s="1">
        <v>4</v>
      </c>
      <c r="T5785" s="1">
        <v>0</v>
      </c>
      <c r="U5785" s="1">
        <v>16.397999999999996</v>
      </c>
      <c r="V5785" s="3" t="str">
        <f>IF(M5785=People!$B$5,People!$A$5,IF(M5785=People!$B$4,People!$A$4,IF(M5785=People!$B$3,People!$A$3,IF(M5785=People!$B$2,People!$A$2,0))))</f>
        <v>Anna Andreadi</v>
      </c>
      <c r="W5785" s="3" t="str">
        <f>IFERROR(INDEX(Returns!A:A,MATCH(B5785,Returns!B:B,0)),"No")</f>
        <v>No</v>
      </c>
    </row>
    <row r="5786" spans="1:23" x14ac:dyDescent="0.2">
      <c r="A5786" s="1">
        <v>5785</v>
      </c>
      <c r="B5786" t="s">
        <v>8939</v>
      </c>
      <c r="C5786" s="2">
        <v>43740</v>
      </c>
      <c r="D5786" s="2">
        <v>43746</v>
      </c>
      <c r="E5786" s="1" t="s">
        <v>46</v>
      </c>
      <c r="F5786" s="1" t="s">
        <v>5556</v>
      </c>
      <c r="G5786" s="1" t="s">
        <v>5557</v>
      </c>
      <c r="H5786" s="1" t="s">
        <v>24</v>
      </c>
      <c r="I5786" s="1" t="s">
        <v>25</v>
      </c>
      <c r="J5786" s="1" t="s">
        <v>286</v>
      </c>
      <c r="K5786" s="1" t="s">
        <v>373</v>
      </c>
      <c r="L5786" s="1">
        <v>97477</v>
      </c>
      <c r="M5786" s="1" t="s">
        <v>41</v>
      </c>
      <c r="N5786" s="1" t="s">
        <v>1260</v>
      </c>
      <c r="O5786" s="1" t="s">
        <v>30</v>
      </c>
      <c r="P5786" s="1" t="s">
        <v>31</v>
      </c>
      <c r="Q5786" s="1" t="s">
        <v>1261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3" t="str">
        <f>IF(M5786=People!$B$5,People!$A$5,IF(M5786=People!$B$4,People!$A$4,IF(M5786=People!$B$3,People!$A$3,IF(M5786=People!$B$2,People!$A$2,0))))</f>
        <v>Anna Andreadi</v>
      </c>
      <c r="W5786" s="3" t="str">
        <f>IFERROR(INDEX(Returns!A:A,MATCH(B5786,Returns!B:B,0)),"No")</f>
        <v>No</v>
      </c>
    </row>
    <row r="5787" spans="1:23" x14ac:dyDescent="0.2">
      <c r="A5787" s="1">
        <v>5786</v>
      </c>
      <c r="B5787" t="s">
        <v>8939</v>
      </c>
      <c r="C5787" s="2">
        <v>43740</v>
      </c>
      <c r="D5787" s="2">
        <v>43746</v>
      </c>
      <c r="E5787" s="1" t="s">
        <v>46</v>
      </c>
      <c r="F5787" s="1" t="s">
        <v>5556</v>
      </c>
      <c r="G5787" s="1" t="s">
        <v>5557</v>
      </c>
      <c r="H5787" s="1" t="s">
        <v>24</v>
      </c>
      <c r="I5787" s="1" t="s">
        <v>25</v>
      </c>
      <c r="J5787" s="1" t="s">
        <v>286</v>
      </c>
      <c r="K5787" s="1" t="s">
        <v>373</v>
      </c>
      <c r="L5787" s="1">
        <v>97477</v>
      </c>
      <c r="M5787" s="1" t="s">
        <v>41</v>
      </c>
      <c r="N5787" s="1" t="s">
        <v>1996</v>
      </c>
      <c r="O5787" s="1" t="s">
        <v>43</v>
      </c>
      <c r="P5787" s="1" t="s">
        <v>512</v>
      </c>
      <c r="Q5787" s="1" t="s">
        <v>1997</v>
      </c>
      <c r="R5787" s="1">
        <v>39.072000000000003</v>
      </c>
      <c r="S5787" s="1">
        <v>6</v>
      </c>
      <c r="T5787" s="1">
        <v>0.2</v>
      </c>
      <c r="U5787" s="1">
        <v>4.3955999999999982</v>
      </c>
      <c r="V5787" s="3" t="str">
        <f>IF(M5787=People!$B$5,People!$A$5,IF(M5787=People!$B$4,People!$A$4,IF(M5787=People!$B$3,People!$A$3,IF(M5787=People!$B$2,People!$A$2,0))))</f>
        <v>Anna Andreadi</v>
      </c>
      <c r="W5787" s="3" t="str">
        <f>IFERROR(INDEX(Returns!A:A,MATCH(B5787,Returns!B:B,0)),"No")</f>
        <v>No</v>
      </c>
    </row>
    <row r="5788" spans="1:23" x14ac:dyDescent="0.2">
      <c r="A5788" s="1">
        <v>5787</v>
      </c>
      <c r="B5788" t="s">
        <v>8939</v>
      </c>
      <c r="C5788" s="2">
        <v>43740</v>
      </c>
      <c r="D5788" s="2">
        <v>43746</v>
      </c>
      <c r="E5788" s="1" t="s">
        <v>46</v>
      </c>
      <c r="F5788" s="1" t="s">
        <v>5556</v>
      </c>
      <c r="G5788" s="1" t="s">
        <v>5557</v>
      </c>
      <c r="H5788" s="1" t="s">
        <v>24</v>
      </c>
      <c r="I5788" s="1" t="s">
        <v>25</v>
      </c>
      <c r="J5788" s="1" t="s">
        <v>286</v>
      </c>
      <c r="K5788" s="1" t="s">
        <v>373</v>
      </c>
      <c r="L5788" s="1">
        <v>97477</v>
      </c>
      <c r="M5788" s="1" t="s">
        <v>41</v>
      </c>
      <c r="N5788" s="1" t="s">
        <v>2715</v>
      </c>
      <c r="O5788" s="1" t="s">
        <v>43</v>
      </c>
      <c r="P5788" s="1" t="s">
        <v>70</v>
      </c>
      <c r="Q5788" s="1" t="s">
        <v>2716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3" t="str">
        <f>IF(M5788=People!$B$5,People!$A$5,IF(M5788=People!$B$4,People!$A$4,IF(M5788=People!$B$3,People!$A$3,IF(M5788=People!$B$2,People!$A$2,0))))</f>
        <v>Anna Andreadi</v>
      </c>
      <c r="W5788" s="3" t="str">
        <f>IFERROR(INDEX(Returns!A:A,MATCH(B5788,Returns!B:B,0)),"No")</f>
        <v>No</v>
      </c>
    </row>
    <row r="5789" spans="1:23" x14ac:dyDescent="0.2">
      <c r="A5789" s="1">
        <v>5788</v>
      </c>
      <c r="B5789" t="s">
        <v>8939</v>
      </c>
      <c r="C5789" s="2">
        <v>43740</v>
      </c>
      <c r="D5789" s="2">
        <v>43746</v>
      </c>
      <c r="E5789" s="1" t="s">
        <v>46</v>
      </c>
      <c r="F5789" s="1" t="s">
        <v>5556</v>
      </c>
      <c r="G5789" s="1" t="s">
        <v>5557</v>
      </c>
      <c r="H5789" s="1" t="s">
        <v>24</v>
      </c>
      <c r="I5789" s="1" t="s">
        <v>25</v>
      </c>
      <c r="J5789" s="1" t="s">
        <v>286</v>
      </c>
      <c r="K5789" s="1" t="s">
        <v>373</v>
      </c>
      <c r="L5789" s="1">
        <v>97477</v>
      </c>
      <c r="M5789" s="1" t="s">
        <v>41</v>
      </c>
      <c r="N5789" s="1" t="s">
        <v>4445</v>
      </c>
      <c r="O5789" s="1" t="s">
        <v>43</v>
      </c>
      <c r="P5789" s="1" t="s">
        <v>63</v>
      </c>
      <c r="Q5789" s="1" t="s">
        <v>4446</v>
      </c>
      <c r="R5789" s="1">
        <v>95.143999999999991</v>
      </c>
      <c r="S5789" s="1">
        <v>7</v>
      </c>
      <c r="T5789" s="1">
        <v>0.2</v>
      </c>
      <c r="U5789" s="1">
        <v>10.703699999999987</v>
      </c>
      <c r="V5789" s="3" t="str">
        <f>IF(M5789=People!$B$5,People!$A$5,IF(M5789=People!$B$4,People!$A$4,IF(M5789=People!$B$3,People!$A$3,IF(M5789=People!$B$2,People!$A$2,0))))</f>
        <v>Anna Andreadi</v>
      </c>
      <c r="W5789" s="3" t="str">
        <f>IFERROR(INDEX(Returns!A:A,MATCH(B5789,Returns!B:B,0)),"No")</f>
        <v>No</v>
      </c>
    </row>
    <row r="5790" spans="1:23" x14ac:dyDescent="0.2">
      <c r="A5790" s="1">
        <v>5789</v>
      </c>
      <c r="B5790" t="s">
        <v>8940</v>
      </c>
      <c r="C5790" s="2">
        <v>43565</v>
      </c>
      <c r="D5790" s="2">
        <v>43569</v>
      </c>
      <c r="E5790" s="1" t="s">
        <v>21</v>
      </c>
      <c r="F5790" s="1" t="s">
        <v>5606</v>
      </c>
      <c r="G5790" s="1" t="s">
        <v>5607</v>
      </c>
      <c r="H5790" s="1" t="s">
        <v>38</v>
      </c>
      <c r="I5790" s="1" t="s">
        <v>25</v>
      </c>
      <c r="J5790" s="1" t="s">
        <v>1324</v>
      </c>
      <c r="K5790" s="1" t="s">
        <v>50</v>
      </c>
      <c r="L5790" s="1">
        <v>32216</v>
      </c>
      <c r="M5790" s="1" t="s">
        <v>28</v>
      </c>
      <c r="N5790" s="1" t="s">
        <v>4469</v>
      </c>
      <c r="O5790" s="1" t="s">
        <v>30</v>
      </c>
      <c r="P5790" s="1" t="s">
        <v>60</v>
      </c>
      <c r="Q5790" s="1" t="s">
        <v>4470</v>
      </c>
      <c r="R5790" s="1">
        <v>12.320000000000002</v>
      </c>
      <c r="S5790" s="1">
        <v>5</v>
      </c>
      <c r="T5790" s="1">
        <v>0.2</v>
      </c>
      <c r="U5790" s="1">
        <v>1.8479999999999985</v>
      </c>
      <c r="V5790" s="3" t="str">
        <f>IF(M5790=People!$B$5,People!$A$5,IF(M5790=People!$B$4,People!$A$4,IF(M5790=People!$B$3,People!$A$3,IF(M5790=People!$B$2,People!$A$2,0))))</f>
        <v>Cassandra Brandow</v>
      </c>
      <c r="W5790" s="3" t="str">
        <f>IFERROR(INDEX(Returns!A:A,MATCH(B5790,Returns!B:B,0)),"No")</f>
        <v>No</v>
      </c>
    </row>
    <row r="5791" spans="1:23" x14ac:dyDescent="0.2">
      <c r="A5791" s="1">
        <v>5790</v>
      </c>
      <c r="B5791" t="s">
        <v>8940</v>
      </c>
      <c r="C5791" s="2">
        <v>43565</v>
      </c>
      <c r="D5791" s="2">
        <v>43569</v>
      </c>
      <c r="E5791" s="1" t="s">
        <v>21</v>
      </c>
      <c r="F5791" s="1" t="s">
        <v>5606</v>
      </c>
      <c r="G5791" s="1" t="s">
        <v>5607</v>
      </c>
      <c r="H5791" s="1" t="s">
        <v>38</v>
      </c>
      <c r="I5791" s="1" t="s">
        <v>25</v>
      </c>
      <c r="J5791" s="1" t="s">
        <v>1324</v>
      </c>
      <c r="K5791" s="1" t="s">
        <v>50</v>
      </c>
      <c r="L5791" s="1">
        <v>32216</v>
      </c>
      <c r="M5791" s="1" t="s">
        <v>28</v>
      </c>
      <c r="N5791" s="1" t="s">
        <v>2302</v>
      </c>
      <c r="O5791" s="1" t="s">
        <v>43</v>
      </c>
      <c r="P5791" s="1" t="s">
        <v>70</v>
      </c>
      <c r="Q5791" s="1" t="s">
        <v>2303</v>
      </c>
      <c r="R5791" s="1">
        <v>4.4190000000000005</v>
      </c>
      <c r="S5791" s="1">
        <v>3</v>
      </c>
      <c r="T5791" s="1">
        <v>0.7</v>
      </c>
      <c r="U5791" s="1">
        <v>-3.0933000000000002</v>
      </c>
      <c r="V5791" s="3" t="str">
        <f>IF(M5791=People!$B$5,People!$A$5,IF(M5791=People!$B$4,People!$A$4,IF(M5791=People!$B$3,People!$A$3,IF(M5791=People!$B$2,People!$A$2,0))))</f>
        <v>Cassandra Brandow</v>
      </c>
      <c r="W5791" s="3" t="str">
        <f>IFERROR(INDEX(Returns!A:A,MATCH(B5791,Returns!B:B,0)),"No")</f>
        <v>No</v>
      </c>
    </row>
    <row r="5792" spans="1:23" x14ac:dyDescent="0.2">
      <c r="A5792" s="1">
        <v>5791</v>
      </c>
      <c r="B5792" t="s">
        <v>6145</v>
      </c>
      <c r="C5792" s="2">
        <v>43737</v>
      </c>
      <c r="D5792" s="2">
        <v>43740</v>
      </c>
      <c r="E5792" s="1" t="s">
        <v>170</v>
      </c>
      <c r="F5792" s="1" t="s">
        <v>2186</v>
      </c>
      <c r="G5792" s="1" t="s">
        <v>2187</v>
      </c>
      <c r="H5792" s="1" t="s">
        <v>24</v>
      </c>
      <c r="I5792" s="1" t="s">
        <v>25</v>
      </c>
      <c r="J5792" s="1" t="s">
        <v>4590</v>
      </c>
      <c r="K5792" s="1" t="s">
        <v>40</v>
      </c>
      <c r="L5792" s="1">
        <v>93309</v>
      </c>
      <c r="M5792" s="1" t="s">
        <v>41</v>
      </c>
      <c r="N5792" s="1" t="s">
        <v>2190</v>
      </c>
      <c r="O5792" s="1" t="s">
        <v>43</v>
      </c>
      <c r="P5792" s="1" t="s">
        <v>242</v>
      </c>
      <c r="Q5792" s="1" t="s">
        <v>2191</v>
      </c>
      <c r="R5792" s="1">
        <v>35</v>
      </c>
      <c r="S5792" s="1">
        <v>7</v>
      </c>
      <c r="T5792" s="1">
        <v>0</v>
      </c>
      <c r="U5792" s="1">
        <v>16.8</v>
      </c>
      <c r="V5792" s="3" t="str">
        <f>IF(M5792=People!$B$5,People!$A$5,IF(M5792=People!$B$4,People!$A$4,IF(M5792=People!$B$3,People!$A$3,IF(M5792=People!$B$2,People!$A$2,0))))</f>
        <v>Anna Andreadi</v>
      </c>
      <c r="W5792" s="3" t="str">
        <f>IFERROR(INDEX(Returns!A:A,MATCH(B5792,Returns!B:B,0)),"No")</f>
        <v>Yes</v>
      </c>
    </row>
    <row r="5793" spans="1:23" x14ac:dyDescent="0.2">
      <c r="A5793" s="1">
        <v>5792</v>
      </c>
      <c r="B5793" t="s">
        <v>6145</v>
      </c>
      <c r="C5793" s="2">
        <v>43737</v>
      </c>
      <c r="D5793" s="2">
        <v>43740</v>
      </c>
      <c r="E5793" s="1" t="s">
        <v>170</v>
      </c>
      <c r="F5793" s="1" t="s">
        <v>2186</v>
      </c>
      <c r="G5793" s="1" t="s">
        <v>2187</v>
      </c>
      <c r="H5793" s="1" t="s">
        <v>24</v>
      </c>
      <c r="I5793" s="1" t="s">
        <v>25</v>
      </c>
      <c r="J5793" s="1" t="s">
        <v>4590</v>
      </c>
      <c r="K5793" s="1" t="s">
        <v>40</v>
      </c>
      <c r="L5793" s="1">
        <v>93309</v>
      </c>
      <c r="M5793" s="1" t="s">
        <v>41</v>
      </c>
      <c r="N5793" s="1" t="s">
        <v>3101</v>
      </c>
      <c r="O5793" s="1" t="s">
        <v>30</v>
      </c>
      <c r="P5793" s="1" t="s">
        <v>34</v>
      </c>
      <c r="Q5793" s="1" t="s">
        <v>3102</v>
      </c>
      <c r="R5793" s="1">
        <v>72.784000000000006</v>
      </c>
      <c r="S5793" s="1">
        <v>1</v>
      </c>
      <c r="T5793" s="1">
        <v>0.2</v>
      </c>
      <c r="U5793" s="1">
        <v>0</v>
      </c>
      <c r="V5793" s="3" t="str">
        <f>IF(M5793=People!$B$5,People!$A$5,IF(M5793=People!$B$4,People!$A$4,IF(M5793=People!$B$3,People!$A$3,IF(M5793=People!$B$2,People!$A$2,0))))</f>
        <v>Anna Andreadi</v>
      </c>
      <c r="W5793" s="3" t="str">
        <f>IFERROR(INDEX(Returns!A:A,MATCH(B5793,Returns!B:B,0)),"No")</f>
        <v>Yes</v>
      </c>
    </row>
    <row r="5794" spans="1:23" x14ac:dyDescent="0.2">
      <c r="A5794" s="1">
        <v>5793</v>
      </c>
      <c r="B5794" t="s">
        <v>6145</v>
      </c>
      <c r="C5794" s="2">
        <v>43737</v>
      </c>
      <c r="D5794" s="2">
        <v>43740</v>
      </c>
      <c r="E5794" s="1" t="s">
        <v>170</v>
      </c>
      <c r="F5794" s="1" t="s">
        <v>2186</v>
      </c>
      <c r="G5794" s="1" t="s">
        <v>2187</v>
      </c>
      <c r="H5794" s="1" t="s">
        <v>24</v>
      </c>
      <c r="I5794" s="1" t="s">
        <v>25</v>
      </c>
      <c r="J5794" s="1" t="s">
        <v>4590</v>
      </c>
      <c r="K5794" s="1" t="s">
        <v>40</v>
      </c>
      <c r="L5794" s="1">
        <v>93309</v>
      </c>
      <c r="M5794" s="1" t="s">
        <v>41</v>
      </c>
      <c r="N5794" s="1" t="s">
        <v>1398</v>
      </c>
      <c r="O5794" s="1" t="s">
        <v>43</v>
      </c>
      <c r="P5794" s="1" t="s">
        <v>73</v>
      </c>
      <c r="Q5794" s="1" t="s">
        <v>1399</v>
      </c>
      <c r="R5794" s="1">
        <v>97.84</v>
      </c>
      <c r="S5794" s="1">
        <v>2</v>
      </c>
      <c r="T5794" s="1">
        <v>0</v>
      </c>
      <c r="U5794" s="1">
        <v>25.438400000000001</v>
      </c>
      <c r="V5794" s="3" t="str">
        <f>IF(M5794=People!$B$5,People!$A$5,IF(M5794=People!$B$4,People!$A$4,IF(M5794=People!$B$3,People!$A$3,IF(M5794=People!$B$2,People!$A$2,0))))</f>
        <v>Anna Andreadi</v>
      </c>
      <c r="W5794" s="3" t="str">
        <f>IFERROR(INDEX(Returns!A:A,MATCH(B5794,Returns!B:B,0)),"No")</f>
        <v>Yes</v>
      </c>
    </row>
    <row r="5795" spans="1:23" x14ac:dyDescent="0.2">
      <c r="A5795" s="1">
        <v>5794</v>
      </c>
      <c r="B5795" t="s">
        <v>6145</v>
      </c>
      <c r="C5795" s="2">
        <v>43737</v>
      </c>
      <c r="D5795" s="2">
        <v>43740</v>
      </c>
      <c r="E5795" s="1" t="s">
        <v>170</v>
      </c>
      <c r="F5795" s="1" t="s">
        <v>2186</v>
      </c>
      <c r="G5795" s="1" t="s">
        <v>2187</v>
      </c>
      <c r="H5795" s="1" t="s">
        <v>24</v>
      </c>
      <c r="I5795" s="1" t="s">
        <v>25</v>
      </c>
      <c r="J5795" s="1" t="s">
        <v>4590</v>
      </c>
      <c r="K5795" s="1" t="s">
        <v>40</v>
      </c>
      <c r="L5795" s="1">
        <v>93309</v>
      </c>
      <c r="M5795" s="1" t="s">
        <v>41</v>
      </c>
      <c r="N5795" s="1" t="s">
        <v>154</v>
      </c>
      <c r="O5795" s="1" t="s">
        <v>30</v>
      </c>
      <c r="P5795" s="1" t="s">
        <v>60</v>
      </c>
      <c r="Q5795" s="1" t="s">
        <v>155</v>
      </c>
      <c r="R5795" s="1">
        <v>51.75</v>
      </c>
      <c r="S5795" s="1">
        <v>1</v>
      </c>
      <c r="T5795" s="1">
        <v>0</v>
      </c>
      <c r="U5795" s="1">
        <v>15.524999999999999</v>
      </c>
      <c r="V5795" s="3" t="str">
        <f>IF(M5795=People!$B$5,People!$A$5,IF(M5795=People!$B$4,People!$A$4,IF(M5795=People!$B$3,People!$A$3,IF(M5795=People!$B$2,People!$A$2,0))))</f>
        <v>Anna Andreadi</v>
      </c>
      <c r="W5795" s="3" t="str">
        <f>IFERROR(INDEX(Returns!A:A,MATCH(B5795,Returns!B:B,0)),"No")</f>
        <v>Yes</v>
      </c>
    </row>
    <row r="5796" spans="1:23" x14ac:dyDescent="0.2">
      <c r="A5796" s="1">
        <v>5795</v>
      </c>
      <c r="B5796" t="s">
        <v>6145</v>
      </c>
      <c r="C5796" s="2">
        <v>43737</v>
      </c>
      <c r="D5796" s="2">
        <v>43740</v>
      </c>
      <c r="E5796" s="1" t="s">
        <v>170</v>
      </c>
      <c r="F5796" s="1" t="s">
        <v>2186</v>
      </c>
      <c r="G5796" s="1" t="s">
        <v>2187</v>
      </c>
      <c r="H5796" s="1" t="s">
        <v>24</v>
      </c>
      <c r="I5796" s="1" t="s">
        <v>25</v>
      </c>
      <c r="J5796" s="1" t="s">
        <v>4590</v>
      </c>
      <c r="K5796" s="1" t="s">
        <v>40</v>
      </c>
      <c r="L5796" s="1">
        <v>93309</v>
      </c>
      <c r="M5796" s="1" t="s">
        <v>41</v>
      </c>
      <c r="N5796" s="1" t="s">
        <v>2331</v>
      </c>
      <c r="O5796" s="1" t="s">
        <v>43</v>
      </c>
      <c r="P5796" s="1" t="s">
        <v>70</v>
      </c>
      <c r="Q5796" s="1" t="s">
        <v>2332</v>
      </c>
      <c r="R5796" s="1">
        <v>46.672000000000004</v>
      </c>
      <c r="S5796" s="1">
        <v>2</v>
      </c>
      <c r="T5796" s="1">
        <v>0.2</v>
      </c>
      <c r="U5796" s="1">
        <v>16.3352</v>
      </c>
      <c r="V5796" s="3" t="str">
        <f>IF(M5796=People!$B$5,People!$A$5,IF(M5796=People!$B$4,People!$A$4,IF(M5796=People!$B$3,People!$A$3,IF(M5796=People!$B$2,People!$A$2,0))))</f>
        <v>Anna Andreadi</v>
      </c>
      <c r="W5796" s="3" t="str">
        <f>IFERROR(INDEX(Returns!A:A,MATCH(B5796,Returns!B:B,0)),"No")</f>
        <v>Yes</v>
      </c>
    </row>
    <row r="5797" spans="1:23" x14ac:dyDescent="0.2">
      <c r="A5797" s="1">
        <v>5796</v>
      </c>
      <c r="B5797" t="s">
        <v>8941</v>
      </c>
      <c r="C5797" s="2">
        <v>42642</v>
      </c>
      <c r="D5797" s="2">
        <v>42646</v>
      </c>
      <c r="E5797" s="1" t="s">
        <v>21</v>
      </c>
      <c r="F5797" s="1" t="s">
        <v>3049</v>
      </c>
      <c r="G5797" s="1" t="s">
        <v>3050</v>
      </c>
      <c r="H5797" s="1" t="s">
        <v>24</v>
      </c>
      <c r="I5797" s="1" t="s">
        <v>25</v>
      </c>
      <c r="J5797" s="1" t="s">
        <v>239</v>
      </c>
      <c r="K5797" s="1" t="s">
        <v>240</v>
      </c>
      <c r="L5797" s="1">
        <v>10011</v>
      </c>
      <c r="M5797" s="1" t="s">
        <v>135</v>
      </c>
      <c r="N5797" s="1" t="s">
        <v>4657</v>
      </c>
      <c r="O5797" s="1" t="s">
        <v>43</v>
      </c>
      <c r="P5797" s="1" t="s">
        <v>55</v>
      </c>
      <c r="Q5797" s="1" t="s">
        <v>4658</v>
      </c>
      <c r="R5797" s="1">
        <v>1395.54</v>
      </c>
      <c r="S5797" s="1">
        <v>9</v>
      </c>
      <c r="T5797" s="1">
        <v>0</v>
      </c>
      <c r="U5797" s="1">
        <v>362.84040000000005</v>
      </c>
      <c r="V5797" s="3" t="str">
        <f>IF(M5797=People!$B$5,People!$A$5,IF(M5797=People!$B$4,People!$A$4,IF(M5797=People!$B$3,People!$A$3,IF(M5797=People!$B$2,People!$A$2,0))))</f>
        <v>Chuck Magee</v>
      </c>
      <c r="W5797" s="3" t="str">
        <f>IFERROR(INDEX(Returns!A:A,MATCH(B5797,Returns!B:B,0)),"No")</f>
        <v>No</v>
      </c>
    </row>
    <row r="5798" spans="1:23" x14ac:dyDescent="0.2">
      <c r="A5798" s="1">
        <v>5797</v>
      </c>
      <c r="B5798" t="s">
        <v>8941</v>
      </c>
      <c r="C5798" s="2">
        <v>42642</v>
      </c>
      <c r="D5798" s="2">
        <v>42646</v>
      </c>
      <c r="E5798" s="1" t="s">
        <v>21</v>
      </c>
      <c r="F5798" s="1" t="s">
        <v>3049</v>
      </c>
      <c r="G5798" s="1" t="s">
        <v>3050</v>
      </c>
      <c r="H5798" s="1" t="s">
        <v>24</v>
      </c>
      <c r="I5798" s="1" t="s">
        <v>25</v>
      </c>
      <c r="J5798" s="1" t="s">
        <v>239</v>
      </c>
      <c r="K5798" s="1" t="s">
        <v>240</v>
      </c>
      <c r="L5798" s="1">
        <v>10011</v>
      </c>
      <c r="M5798" s="1" t="s">
        <v>135</v>
      </c>
      <c r="N5798" s="1" t="s">
        <v>536</v>
      </c>
      <c r="O5798" s="1" t="s">
        <v>30</v>
      </c>
      <c r="P5798" s="1" t="s">
        <v>60</v>
      </c>
      <c r="Q5798" s="1" t="s">
        <v>537</v>
      </c>
      <c r="R5798" s="1">
        <v>117.36</v>
      </c>
      <c r="S5798" s="1">
        <v>4</v>
      </c>
      <c r="T5798" s="1">
        <v>0</v>
      </c>
      <c r="U5798" s="1">
        <v>36.381599999999992</v>
      </c>
      <c r="V5798" s="3" t="str">
        <f>IF(M5798=People!$B$5,People!$A$5,IF(M5798=People!$B$4,People!$A$4,IF(M5798=People!$B$3,People!$A$3,IF(M5798=People!$B$2,People!$A$2,0))))</f>
        <v>Chuck Magee</v>
      </c>
      <c r="W5798" s="3" t="str">
        <f>IFERROR(INDEX(Returns!A:A,MATCH(B5798,Returns!B:B,0)),"No")</f>
        <v>No</v>
      </c>
    </row>
    <row r="5799" spans="1:23" x14ac:dyDescent="0.2">
      <c r="A5799" s="1">
        <v>5798</v>
      </c>
      <c r="B5799" t="s">
        <v>8941</v>
      </c>
      <c r="C5799" s="2">
        <v>42642</v>
      </c>
      <c r="D5799" s="2">
        <v>42646</v>
      </c>
      <c r="E5799" s="1" t="s">
        <v>21</v>
      </c>
      <c r="F5799" s="1" t="s">
        <v>3049</v>
      </c>
      <c r="G5799" s="1" t="s">
        <v>3050</v>
      </c>
      <c r="H5799" s="1" t="s">
        <v>24</v>
      </c>
      <c r="I5799" s="1" t="s">
        <v>25</v>
      </c>
      <c r="J5799" s="1" t="s">
        <v>239</v>
      </c>
      <c r="K5799" s="1" t="s">
        <v>240</v>
      </c>
      <c r="L5799" s="1">
        <v>10011</v>
      </c>
      <c r="M5799" s="1" t="s">
        <v>135</v>
      </c>
      <c r="N5799" s="1" t="s">
        <v>2970</v>
      </c>
      <c r="O5799" s="1" t="s">
        <v>43</v>
      </c>
      <c r="P5799" s="1" t="s">
        <v>44</v>
      </c>
      <c r="Q5799" s="1" t="s">
        <v>2971</v>
      </c>
      <c r="R5799" s="1">
        <v>18.899999999999999</v>
      </c>
      <c r="S5799" s="1">
        <v>3</v>
      </c>
      <c r="T5799" s="1">
        <v>0</v>
      </c>
      <c r="U5799" s="1">
        <v>8.6939999999999991</v>
      </c>
      <c r="V5799" s="3" t="str">
        <f>IF(M5799=People!$B$5,People!$A$5,IF(M5799=People!$B$4,People!$A$4,IF(M5799=People!$B$3,People!$A$3,IF(M5799=People!$B$2,People!$A$2,0))))</f>
        <v>Chuck Magee</v>
      </c>
      <c r="W5799" s="3" t="str">
        <f>IFERROR(INDEX(Returns!A:A,MATCH(B5799,Returns!B:B,0)),"No")</f>
        <v>No</v>
      </c>
    </row>
    <row r="5800" spans="1:23" x14ac:dyDescent="0.2">
      <c r="A5800" s="1">
        <v>5799</v>
      </c>
      <c r="B5800" t="s">
        <v>8941</v>
      </c>
      <c r="C5800" s="2">
        <v>42642</v>
      </c>
      <c r="D5800" s="2">
        <v>42646</v>
      </c>
      <c r="E5800" s="1" t="s">
        <v>21</v>
      </c>
      <c r="F5800" s="1" t="s">
        <v>3049</v>
      </c>
      <c r="G5800" s="1" t="s">
        <v>3050</v>
      </c>
      <c r="H5800" s="1" t="s">
        <v>24</v>
      </c>
      <c r="I5800" s="1" t="s">
        <v>25</v>
      </c>
      <c r="J5800" s="1" t="s">
        <v>239</v>
      </c>
      <c r="K5800" s="1" t="s">
        <v>240</v>
      </c>
      <c r="L5800" s="1">
        <v>10011</v>
      </c>
      <c r="M5800" s="1" t="s">
        <v>135</v>
      </c>
      <c r="N5800" s="1" t="s">
        <v>3143</v>
      </c>
      <c r="O5800" s="1" t="s">
        <v>43</v>
      </c>
      <c r="P5800" s="1" t="s">
        <v>84</v>
      </c>
      <c r="Q5800" s="1" t="s">
        <v>3144</v>
      </c>
      <c r="R5800" s="1">
        <v>77.52</v>
      </c>
      <c r="S5800" s="1">
        <v>2</v>
      </c>
      <c r="T5800" s="1">
        <v>0</v>
      </c>
      <c r="U5800" s="1">
        <v>37.9848</v>
      </c>
      <c r="V5800" s="3" t="str">
        <f>IF(M5800=People!$B$5,People!$A$5,IF(M5800=People!$B$4,People!$A$4,IF(M5800=People!$B$3,People!$A$3,IF(M5800=People!$B$2,People!$A$2,0))))</f>
        <v>Chuck Magee</v>
      </c>
      <c r="W5800" s="3" t="str">
        <f>IFERROR(INDEX(Returns!A:A,MATCH(B5800,Returns!B:B,0)),"No")</f>
        <v>No</v>
      </c>
    </row>
    <row r="5801" spans="1:23" x14ac:dyDescent="0.2">
      <c r="A5801" s="1">
        <v>5800</v>
      </c>
      <c r="B5801" t="s">
        <v>8942</v>
      </c>
      <c r="C5801" s="2">
        <v>42602</v>
      </c>
      <c r="D5801" s="2">
        <v>42607</v>
      </c>
      <c r="E5801" s="1" t="s">
        <v>21</v>
      </c>
      <c r="F5801" s="1" t="s">
        <v>1850</v>
      </c>
      <c r="G5801" s="1" t="s">
        <v>1851</v>
      </c>
      <c r="H5801" s="1" t="s">
        <v>24</v>
      </c>
      <c r="I5801" s="1" t="s">
        <v>25</v>
      </c>
      <c r="J5801" s="1" t="s">
        <v>273</v>
      </c>
      <c r="K5801" s="1" t="s">
        <v>191</v>
      </c>
      <c r="L5801" s="1">
        <v>60610</v>
      </c>
      <c r="M5801" s="1" t="s">
        <v>97</v>
      </c>
      <c r="N5801" s="1" t="s">
        <v>4805</v>
      </c>
      <c r="O5801" s="1" t="s">
        <v>30</v>
      </c>
      <c r="P5801" s="1" t="s">
        <v>34</v>
      </c>
      <c r="Q5801" s="1" t="s">
        <v>4806</v>
      </c>
      <c r="R5801" s="1">
        <v>421.37200000000001</v>
      </c>
      <c r="S5801" s="1">
        <v>2</v>
      </c>
      <c r="T5801" s="1">
        <v>0.3</v>
      </c>
      <c r="U5801" s="1">
        <v>-6.0196000000000538</v>
      </c>
      <c r="V5801" s="3" t="str">
        <f>IF(M5801=People!$B$5,People!$A$5,IF(M5801=People!$B$4,People!$A$4,IF(M5801=People!$B$3,People!$A$3,IF(M5801=People!$B$2,People!$A$2,0))))</f>
        <v>Kelly Williams</v>
      </c>
      <c r="W5801" s="3" t="str">
        <f>IFERROR(INDEX(Returns!A:A,MATCH(B5801,Returns!B:B,0)),"No")</f>
        <v>No</v>
      </c>
    </row>
    <row r="5802" spans="1:23" x14ac:dyDescent="0.2">
      <c r="A5802" s="1">
        <v>5801</v>
      </c>
      <c r="B5802" t="s">
        <v>5947</v>
      </c>
      <c r="C5802" s="2">
        <v>42562</v>
      </c>
      <c r="D5802" s="2">
        <v>42565</v>
      </c>
      <c r="E5802" s="1" t="s">
        <v>170</v>
      </c>
      <c r="F5802" s="1" t="s">
        <v>3053</v>
      </c>
      <c r="G5802" s="1" t="s">
        <v>3054</v>
      </c>
      <c r="H5802" s="1" t="s">
        <v>24</v>
      </c>
      <c r="I5802" s="1" t="s">
        <v>25</v>
      </c>
      <c r="J5802" s="1" t="s">
        <v>3414</v>
      </c>
      <c r="K5802" s="1" t="s">
        <v>96</v>
      </c>
      <c r="L5802" s="1">
        <v>79907</v>
      </c>
      <c r="M5802" s="1" t="s">
        <v>97</v>
      </c>
      <c r="N5802" s="1" t="s">
        <v>3717</v>
      </c>
      <c r="O5802" s="1" t="s">
        <v>66</v>
      </c>
      <c r="P5802" s="1" t="s">
        <v>67</v>
      </c>
      <c r="Q5802" s="1" t="s">
        <v>3718</v>
      </c>
      <c r="R5802" s="1">
        <v>575.96800000000007</v>
      </c>
      <c r="S5802" s="1">
        <v>4</v>
      </c>
      <c r="T5802" s="1">
        <v>0.2</v>
      </c>
      <c r="U5802" s="1">
        <v>43.197600000000023</v>
      </c>
      <c r="V5802" s="3" t="str">
        <f>IF(M5802=People!$B$5,People!$A$5,IF(M5802=People!$B$4,People!$A$4,IF(M5802=People!$B$3,People!$A$3,IF(M5802=People!$B$2,People!$A$2,0))))</f>
        <v>Kelly Williams</v>
      </c>
      <c r="W5802" s="3" t="str">
        <f>IFERROR(INDEX(Returns!A:A,MATCH(B5802,Returns!B:B,0)),"No")</f>
        <v>Yes</v>
      </c>
    </row>
    <row r="5803" spans="1:23" x14ac:dyDescent="0.2">
      <c r="A5803" s="1">
        <v>5802</v>
      </c>
      <c r="B5803" t="s">
        <v>5947</v>
      </c>
      <c r="C5803" s="2">
        <v>42562</v>
      </c>
      <c r="D5803" s="2">
        <v>42565</v>
      </c>
      <c r="E5803" s="1" t="s">
        <v>170</v>
      </c>
      <c r="F5803" s="1" t="s">
        <v>3053</v>
      </c>
      <c r="G5803" s="1" t="s">
        <v>3054</v>
      </c>
      <c r="H5803" s="1" t="s">
        <v>24</v>
      </c>
      <c r="I5803" s="1" t="s">
        <v>25</v>
      </c>
      <c r="J5803" s="1" t="s">
        <v>3414</v>
      </c>
      <c r="K5803" s="1" t="s">
        <v>96</v>
      </c>
      <c r="L5803" s="1">
        <v>79907</v>
      </c>
      <c r="M5803" s="1" t="s">
        <v>97</v>
      </c>
      <c r="N5803" s="1" t="s">
        <v>4984</v>
      </c>
      <c r="O5803" s="1" t="s">
        <v>43</v>
      </c>
      <c r="P5803" s="1" t="s">
        <v>84</v>
      </c>
      <c r="Q5803" s="1" t="s">
        <v>4985</v>
      </c>
      <c r="R5803" s="1">
        <v>10.368000000000002</v>
      </c>
      <c r="S5803" s="1">
        <v>2</v>
      </c>
      <c r="T5803" s="1">
        <v>0.2</v>
      </c>
      <c r="U5803" s="1">
        <v>3.6288</v>
      </c>
      <c r="V5803" s="3" t="str">
        <f>IF(M5803=People!$B$5,People!$A$5,IF(M5803=People!$B$4,People!$A$4,IF(M5803=People!$B$3,People!$A$3,IF(M5803=People!$B$2,People!$A$2,0))))</f>
        <v>Kelly Williams</v>
      </c>
      <c r="W5803" s="3" t="str">
        <f>IFERROR(INDEX(Returns!A:A,MATCH(B5803,Returns!B:B,0)),"No")</f>
        <v>Yes</v>
      </c>
    </row>
    <row r="5804" spans="1:23" x14ac:dyDescent="0.2">
      <c r="A5804" s="1">
        <v>5803</v>
      </c>
      <c r="B5804" t="s">
        <v>8943</v>
      </c>
      <c r="C5804" s="2">
        <v>42816</v>
      </c>
      <c r="D5804" s="2">
        <v>42818</v>
      </c>
      <c r="E5804" s="1" t="s">
        <v>170</v>
      </c>
      <c r="F5804" s="1" t="s">
        <v>585</v>
      </c>
      <c r="G5804" s="1" t="s">
        <v>586</v>
      </c>
      <c r="H5804" s="1" t="s">
        <v>24</v>
      </c>
      <c r="I5804" s="1" t="s">
        <v>25</v>
      </c>
      <c r="J5804" s="1" t="s">
        <v>4251</v>
      </c>
      <c r="K5804" s="1" t="s">
        <v>40</v>
      </c>
      <c r="L5804" s="1">
        <v>91360</v>
      </c>
      <c r="M5804" s="1" t="s">
        <v>41</v>
      </c>
      <c r="N5804" s="1" t="s">
        <v>1460</v>
      </c>
      <c r="O5804" s="1" t="s">
        <v>66</v>
      </c>
      <c r="P5804" s="1" t="s">
        <v>67</v>
      </c>
      <c r="Q5804" s="1" t="s">
        <v>1461</v>
      </c>
      <c r="R5804" s="1">
        <v>15.984000000000002</v>
      </c>
      <c r="S5804" s="1">
        <v>2</v>
      </c>
      <c r="T5804" s="1">
        <v>0.2</v>
      </c>
      <c r="U5804" s="1">
        <v>1.1988000000000003</v>
      </c>
      <c r="V5804" s="3" t="str">
        <f>IF(M5804=People!$B$5,People!$A$5,IF(M5804=People!$B$4,People!$A$4,IF(M5804=People!$B$3,People!$A$3,IF(M5804=People!$B$2,People!$A$2,0))))</f>
        <v>Anna Andreadi</v>
      </c>
      <c r="W5804" s="3" t="str">
        <f>IFERROR(INDEX(Returns!A:A,MATCH(B5804,Returns!B:B,0)),"No")</f>
        <v>No</v>
      </c>
    </row>
    <row r="5805" spans="1:23" x14ac:dyDescent="0.2">
      <c r="A5805" s="1">
        <v>5804</v>
      </c>
      <c r="B5805" t="s">
        <v>8944</v>
      </c>
      <c r="C5805" s="2">
        <v>43597</v>
      </c>
      <c r="D5805" s="2">
        <v>43604</v>
      </c>
      <c r="E5805" s="1" t="s">
        <v>46</v>
      </c>
      <c r="F5805" s="1" t="s">
        <v>4573</v>
      </c>
      <c r="G5805" s="1" t="s">
        <v>4574</v>
      </c>
      <c r="H5805" s="1" t="s">
        <v>94</v>
      </c>
      <c r="I5805" s="1" t="s">
        <v>25</v>
      </c>
      <c r="J5805" s="1" t="s">
        <v>286</v>
      </c>
      <c r="K5805" s="1" t="s">
        <v>440</v>
      </c>
      <c r="L5805" s="1">
        <v>45503</v>
      </c>
      <c r="M5805" s="1" t="s">
        <v>135</v>
      </c>
      <c r="N5805" s="1" t="s">
        <v>3406</v>
      </c>
      <c r="O5805" s="1" t="s">
        <v>43</v>
      </c>
      <c r="P5805" s="1" t="s">
        <v>63</v>
      </c>
      <c r="Q5805" s="1" t="s">
        <v>3407</v>
      </c>
      <c r="R5805" s="1">
        <v>10.272000000000002</v>
      </c>
      <c r="S5805" s="1">
        <v>3</v>
      </c>
      <c r="T5805" s="1">
        <v>0.2</v>
      </c>
      <c r="U5805" s="1">
        <v>1.1555999999999984</v>
      </c>
      <c r="V5805" s="3" t="str">
        <f>IF(M5805=People!$B$5,People!$A$5,IF(M5805=People!$B$4,People!$A$4,IF(M5805=People!$B$3,People!$A$3,IF(M5805=People!$B$2,People!$A$2,0))))</f>
        <v>Chuck Magee</v>
      </c>
      <c r="W5805" s="3" t="str">
        <f>IFERROR(INDEX(Returns!A:A,MATCH(B5805,Returns!B:B,0)),"No")</f>
        <v>No</v>
      </c>
    </row>
    <row r="5806" spans="1:23" x14ac:dyDescent="0.2">
      <c r="A5806" s="1">
        <v>5805</v>
      </c>
      <c r="B5806" t="s">
        <v>8945</v>
      </c>
      <c r="C5806" s="2">
        <v>43782</v>
      </c>
      <c r="D5806" s="2">
        <v>43788</v>
      </c>
      <c r="E5806" s="1" t="s">
        <v>46</v>
      </c>
      <c r="F5806" s="1" t="s">
        <v>5091</v>
      </c>
      <c r="G5806" s="1" t="s">
        <v>5092</v>
      </c>
      <c r="H5806" s="1" t="s">
        <v>38</v>
      </c>
      <c r="I5806" s="1" t="s">
        <v>25</v>
      </c>
      <c r="J5806" s="1" t="s">
        <v>716</v>
      </c>
      <c r="K5806" s="1" t="s">
        <v>96</v>
      </c>
      <c r="L5806" s="1">
        <v>75220</v>
      </c>
      <c r="M5806" s="1" t="s">
        <v>97</v>
      </c>
      <c r="N5806" s="1" t="s">
        <v>3914</v>
      </c>
      <c r="O5806" s="1" t="s">
        <v>43</v>
      </c>
      <c r="P5806" s="1" t="s">
        <v>55</v>
      </c>
      <c r="Q5806" s="1" t="s">
        <v>3915</v>
      </c>
      <c r="R5806" s="1">
        <v>61.792000000000002</v>
      </c>
      <c r="S5806" s="1">
        <v>4</v>
      </c>
      <c r="T5806" s="1">
        <v>0.2</v>
      </c>
      <c r="U5806" s="1">
        <v>6.1792000000000016</v>
      </c>
      <c r="V5806" s="3" t="str">
        <f>IF(M5806=People!$B$5,People!$A$5,IF(M5806=People!$B$4,People!$A$4,IF(M5806=People!$B$3,People!$A$3,IF(M5806=People!$B$2,People!$A$2,0))))</f>
        <v>Kelly Williams</v>
      </c>
      <c r="W5806" s="3" t="str">
        <f>IFERROR(INDEX(Returns!A:A,MATCH(B5806,Returns!B:B,0)),"No")</f>
        <v>No</v>
      </c>
    </row>
    <row r="5807" spans="1:23" x14ac:dyDescent="0.2">
      <c r="A5807" s="1">
        <v>5806</v>
      </c>
      <c r="B5807" t="s">
        <v>8945</v>
      </c>
      <c r="C5807" s="2">
        <v>43782</v>
      </c>
      <c r="D5807" s="2">
        <v>43788</v>
      </c>
      <c r="E5807" s="1" t="s">
        <v>46</v>
      </c>
      <c r="F5807" s="1" t="s">
        <v>5091</v>
      </c>
      <c r="G5807" s="1" t="s">
        <v>5092</v>
      </c>
      <c r="H5807" s="1" t="s">
        <v>38</v>
      </c>
      <c r="I5807" s="1" t="s">
        <v>25</v>
      </c>
      <c r="J5807" s="1" t="s">
        <v>716</v>
      </c>
      <c r="K5807" s="1" t="s">
        <v>96</v>
      </c>
      <c r="L5807" s="1">
        <v>75220</v>
      </c>
      <c r="M5807" s="1" t="s">
        <v>97</v>
      </c>
      <c r="N5807" s="1" t="s">
        <v>2355</v>
      </c>
      <c r="O5807" s="1" t="s">
        <v>30</v>
      </c>
      <c r="P5807" s="1" t="s">
        <v>31</v>
      </c>
      <c r="Q5807" s="1" t="s">
        <v>2356</v>
      </c>
      <c r="R5807" s="1">
        <v>205.99919999999997</v>
      </c>
      <c r="S5807" s="1">
        <v>3</v>
      </c>
      <c r="T5807" s="1">
        <v>0.32</v>
      </c>
      <c r="U5807" s="1">
        <v>-27.264600000000016</v>
      </c>
      <c r="V5807" s="3" t="str">
        <f>IF(M5807=People!$B$5,People!$A$5,IF(M5807=People!$B$4,People!$A$4,IF(M5807=People!$B$3,People!$A$3,IF(M5807=People!$B$2,People!$A$2,0))))</f>
        <v>Kelly Williams</v>
      </c>
      <c r="W5807" s="3" t="str">
        <f>IFERROR(INDEX(Returns!A:A,MATCH(B5807,Returns!B:B,0)),"No")</f>
        <v>No</v>
      </c>
    </row>
    <row r="5808" spans="1:23" x14ac:dyDescent="0.2">
      <c r="A5808" s="1">
        <v>5807</v>
      </c>
      <c r="B5808" t="s">
        <v>8946</v>
      </c>
      <c r="C5808" s="2">
        <v>43347</v>
      </c>
      <c r="D5808" s="2">
        <v>43350</v>
      </c>
      <c r="E5808" s="1" t="s">
        <v>21</v>
      </c>
      <c r="F5808" s="1" t="s">
        <v>836</v>
      </c>
      <c r="G5808" s="1" t="s">
        <v>837</v>
      </c>
      <c r="H5808" s="1" t="s">
        <v>24</v>
      </c>
      <c r="I5808" s="1" t="s">
        <v>25</v>
      </c>
      <c r="J5808" s="1" t="s">
        <v>4073</v>
      </c>
      <c r="K5808" s="1" t="s">
        <v>300</v>
      </c>
      <c r="L5808" s="1">
        <v>37918</v>
      </c>
      <c r="M5808" s="1" t="s">
        <v>28</v>
      </c>
      <c r="N5808" s="1" t="s">
        <v>2402</v>
      </c>
      <c r="O5808" s="1" t="s">
        <v>43</v>
      </c>
      <c r="P5808" s="1" t="s">
        <v>84</v>
      </c>
      <c r="Q5808" s="1" t="s">
        <v>2403</v>
      </c>
      <c r="R5808" s="1">
        <v>12.192</v>
      </c>
      <c r="S5808" s="1">
        <v>3</v>
      </c>
      <c r="T5808" s="1">
        <v>0.2</v>
      </c>
      <c r="U5808" s="1">
        <v>4.1147999999999998</v>
      </c>
      <c r="V5808" s="3" t="str">
        <f>IF(M5808=People!$B$5,People!$A$5,IF(M5808=People!$B$4,People!$A$4,IF(M5808=People!$B$3,People!$A$3,IF(M5808=People!$B$2,People!$A$2,0))))</f>
        <v>Cassandra Brandow</v>
      </c>
      <c r="W5808" s="3" t="str">
        <f>IFERROR(INDEX(Returns!A:A,MATCH(B5808,Returns!B:B,0)),"No")</f>
        <v>No</v>
      </c>
    </row>
    <row r="5809" spans="1:23" x14ac:dyDescent="0.2">
      <c r="A5809" s="1">
        <v>5808</v>
      </c>
      <c r="B5809" t="s">
        <v>8946</v>
      </c>
      <c r="C5809" s="2">
        <v>43347</v>
      </c>
      <c r="D5809" s="2">
        <v>43350</v>
      </c>
      <c r="E5809" s="1" t="s">
        <v>21</v>
      </c>
      <c r="F5809" s="1" t="s">
        <v>836</v>
      </c>
      <c r="G5809" s="1" t="s">
        <v>837</v>
      </c>
      <c r="H5809" s="1" t="s">
        <v>24</v>
      </c>
      <c r="I5809" s="1" t="s">
        <v>25</v>
      </c>
      <c r="J5809" s="1" t="s">
        <v>4073</v>
      </c>
      <c r="K5809" s="1" t="s">
        <v>300</v>
      </c>
      <c r="L5809" s="1">
        <v>37918</v>
      </c>
      <c r="M5809" s="1" t="s">
        <v>28</v>
      </c>
      <c r="N5809" s="1" t="s">
        <v>4219</v>
      </c>
      <c r="O5809" s="1" t="s">
        <v>43</v>
      </c>
      <c r="P5809" s="1" t="s">
        <v>73</v>
      </c>
      <c r="Q5809" s="1" t="s">
        <v>4220</v>
      </c>
      <c r="R5809" s="1">
        <v>87.168000000000006</v>
      </c>
      <c r="S5809" s="1">
        <v>2</v>
      </c>
      <c r="T5809" s="1">
        <v>0.2</v>
      </c>
      <c r="U5809" s="1">
        <v>8.7168000000000063</v>
      </c>
      <c r="V5809" s="3" t="str">
        <f>IF(M5809=People!$B$5,People!$A$5,IF(M5809=People!$B$4,People!$A$4,IF(M5809=People!$B$3,People!$A$3,IF(M5809=People!$B$2,People!$A$2,0))))</f>
        <v>Cassandra Brandow</v>
      </c>
      <c r="W5809" s="3" t="str">
        <f>IFERROR(INDEX(Returns!A:A,MATCH(B5809,Returns!B:B,0)),"No")</f>
        <v>No</v>
      </c>
    </row>
    <row r="5810" spans="1:23" x14ac:dyDescent="0.2">
      <c r="A5810" s="1">
        <v>5809</v>
      </c>
      <c r="B5810" t="s">
        <v>8946</v>
      </c>
      <c r="C5810" s="2">
        <v>43347</v>
      </c>
      <c r="D5810" s="2">
        <v>43350</v>
      </c>
      <c r="E5810" s="1" t="s">
        <v>21</v>
      </c>
      <c r="F5810" s="1" t="s">
        <v>836</v>
      </c>
      <c r="G5810" s="1" t="s">
        <v>837</v>
      </c>
      <c r="H5810" s="1" t="s">
        <v>24</v>
      </c>
      <c r="I5810" s="1" t="s">
        <v>25</v>
      </c>
      <c r="J5810" s="1" t="s">
        <v>4073</v>
      </c>
      <c r="K5810" s="1" t="s">
        <v>300</v>
      </c>
      <c r="L5810" s="1">
        <v>37918</v>
      </c>
      <c r="M5810" s="1" t="s">
        <v>28</v>
      </c>
      <c r="N5810" s="1" t="s">
        <v>5033</v>
      </c>
      <c r="O5810" s="1" t="s">
        <v>43</v>
      </c>
      <c r="P5810" s="1" t="s">
        <v>63</v>
      </c>
      <c r="Q5810" s="1" t="s">
        <v>5034</v>
      </c>
      <c r="R5810" s="1">
        <v>31.744</v>
      </c>
      <c r="S5810" s="1">
        <v>2</v>
      </c>
      <c r="T5810" s="1">
        <v>0.2</v>
      </c>
      <c r="U5810" s="1">
        <v>8.3328000000000024</v>
      </c>
      <c r="V5810" s="3" t="str">
        <f>IF(M5810=People!$B$5,People!$A$5,IF(M5810=People!$B$4,People!$A$4,IF(M5810=People!$B$3,People!$A$3,IF(M5810=People!$B$2,People!$A$2,0))))</f>
        <v>Cassandra Brandow</v>
      </c>
      <c r="W5810" s="3" t="str">
        <f>IFERROR(INDEX(Returns!A:A,MATCH(B5810,Returns!B:B,0)),"No")</f>
        <v>No</v>
      </c>
    </row>
    <row r="5811" spans="1:23" x14ac:dyDescent="0.2">
      <c r="A5811" s="1">
        <v>5810</v>
      </c>
      <c r="B5811" t="s">
        <v>8947</v>
      </c>
      <c r="C5811" s="2">
        <v>43137</v>
      </c>
      <c r="D5811" s="2">
        <v>43142</v>
      </c>
      <c r="E5811" s="1" t="s">
        <v>46</v>
      </c>
      <c r="F5811" s="1" t="s">
        <v>1564</v>
      </c>
      <c r="G5811" s="1" t="s">
        <v>1565</v>
      </c>
      <c r="H5811" s="1" t="s">
        <v>38</v>
      </c>
      <c r="I5811" s="1" t="s">
        <v>25</v>
      </c>
      <c r="J5811" s="1" t="s">
        <v>4738</v>
      </c>
      <c r="K5811" s="1" t="s">
        <v>300</v>
      </c>
      <c r="L5811" s="1">
        <v>37421</v>
      </c>
      <c r="M5811" s="1" t="s">
        <v>28</v>
      </c>
      <c r="N5811" s="1" t="s">
        <v>1607</v>
      </c>
      <c r="O5811" s="1" t="s">
        <v>30</v>
      </c>
      <c r="P5811" s="1" t="s">
        <v>60</v>
      </c>
      <c r="Q5811" s="1" t="s">
        <v>1608</v>
      </c>
      <c r="R5811" s="1">
        <v>132.22400000000002</v>
      </c>
      <c r="S5811" s="1">
        <v>4</v>
      </c>
      <c r="T5811" s="1">
        <v>0.2</v>
      </c>
      <c r="U5811" s="1">
        <v>-18.180799999999998</v>
      </c>
      <c r="V5811" s="3" t="str">
        <f>IF(M5811=People!$B$5,People!$A$5,IF(M5811=People!$B$4,People!$A$4,IF(M5811=People!$B$3,People!$A$3,IF(M5811=People!$B$2,People!$A$2,0))))</f>
        <v>Cassandra Brandow</v>
      </c>
      <c r="W5811" s="3" t="str">
        <f>IFERROR(INDEX(Returns!A:A,MATCH(B5811,Returns!B:B,0)),"No")</f>
        <v>No</v>
      </c>
    </row>
    <row r="5812" spans="1:23" x14ac:dyDescent="0.2">
      <c r="A5812" s="1">
        <v>5811</v>
      </c>
      <c r="B5812" t="s">
        <v>8948</v>
      </c>
      <c r="C5812" s="2">
        <v>42816</v>
      </c>
      <c r="D5812" s="2">
        <v>42820</v>
      </c>
      <c r="E5812" s="1" t="s">
        <v>46</v>
      </c>
      <c r="F5812" s="1" t="s">
        <v>1816</v>
      </c>
      <c r="G5812" s="1" t="s">
        <v>1817</v>
      </c>
      <c r="H5812" s="1" t="s">
        <v>38</v>
      </c>
      <c r="I5812" s="1" t="s">
        <v>25</v>
      </c>
      <c r="J5812" s="1" t="s">
        <v>833</v>
      </c>
      <c r="K5812" s="1" t="s">
        <v>40</v>
      </c>
      <c r="L5812" s="1">
        <v>92037</v>
      </c>
      <c r="M5812" s="1" t="s">
        <v>41</v>
      </c>
      <c r="N5812" s="1" t="s">
        <v>2674</v>
      </c>
      <c r="O5812" s="1" t="s">
        <v>43</v>
      </c>
      <c r="P5812" s="1" t="s">
        <v>84</v>
      </c>
      <c r="Q5812" s="1" t="s">
        <v>169</v>
      </c>
      <c r="R5812" s="1">
        <v>105.52</v>
      </c>
      <c r="S5812" s="1">
        <v>4</v>
      </c>
      <c r="T5812" s="1">
        <v>0</v>
      </c>
      <c r="U5812" s="1">
        <v>48.539199999999994</v>
      </c>
      <c r="V5812" s="3" t="str">
        <f>IF(M5812=People!$B$5,People!$A$5,IF(M5812=People!$B$4,People!$A$4,IF(M5812=People!$B$3,People!$A$3,IF(M5812=People!$B$2,People!$A$2,0))))</f>
        <v>Anna Andreadi</v>
      </c>
      <c r="W5812" s="3" t="str">
        <f>IFERROR(INDEX(Returns!A:A,MATCH(B5812,Returns!B:B,0)),"No")</f>
        <v>No</v>
      </c>
    </row>
    <row r="5813" spans="1:23" x14ac:dyDescent="0.2">
      <c r="A5813" s="1">
        <v>5812</v>
      </c>
      <c r="B5813" t="s">
        <v>8948</v>
      </c>
      <c r="C5813" s="2">
        <v>42816</v>
      </c>
      <c r="D5813" s="2">
        <v>42820</v>
      </c>
      <c r="E5813" s="1" t="s">
        <v>46</v>
      </c>
      <c r="F5813" s="1" t="s">
        <v>1816</v>
      </c>
      <c r="G5813" s="1" t="s">
        <v>1817</v>
      </c>
      <c r="H5813" s="1" t="s">
        <v>38</v>
      </c>
      <c r="I5813" s="1" t="s">
        <v>25</v>
      </c>
      <c r="J5813" s="1" t="s">
        <v>833</v>
      </c>
      <c r="K5813" s="1" t="s">
        <v>40</v>
      </c>
      <c r="L5813" s="1">
        <v>92037</v>
      </c>
      <c r="M5813" s="1" t="s">
        <v>41</v>
      </c>
      <c r="N5813" s="1" t="s">
        <v>5608</v>
      </c>
      <c r="O5813" s="1" t="s">
        <v>30</v>
      </c>
      <c r="P5813" s="1" t="s">
        <v>60</v>
      </c>
      <c r="Q5813" s="1" t="s">
        <v>5609</v>
      </c>
      <c r="R5813" s="1">
        <v>91.96</v>
      </c>
      <c r="S5813" s="1">
        <v>2</v>
      </c>
      <c r="T5813" s="1">
        <v>0</v>
      </c>
      <c r="U5813" s="1">
        <v>15.633199999999988</v>
      </c>
      <c r="V5813" s="3" t="str">
        <f>IF(M5813=People!$B$5,People!$A$5,IF(M5813=People!$B$4,People!$A$4,IF(M5813=People!$B$3,People!$A$3,IF(M5813=People!$B$2,People!$A$2,0))))</f>
        <v>Anna Andreadi</v>
      </c>
      <c r="W5813" s="3" t="str">
        <f>IFERROR(INDEX(Returns!A:A,MATCH(B5813,Returns!B:B,0)),"No")</f>
        <v>No</v>
      </c>
    </row>
    <row r="5814" spans="1:23" x14ac:dyDescent="0.2">
      <c r="A5814" s="1">
        <v>5813</v>
      </c>
      <c r="B5814" t="s">
        <v>8948</v>
      </c>
      <c r="C5814" s="2">
        <v>42816</v>
      </c>
      <c r="D5814" s="2">
        <v>42820</v>
      </c>
      <c r="E5814" s="1" t="s">
        <v>46</v>
      </c>
      <c r="F5814" s="1" t="s">
        <v>1816</v>
      </c>
      <c r="G5814" s="1" t="s">
        <v>1817</v>
      </c>
      <c r="H5814" s="1" t="s">
        <v>38</v>
      </c>
      <c r="I5814" s="1" t="s">
        <v>25</v>
      </c>
      <c r="J5814" s="1" t="s">
        <v>833</v>
      </c>
      <c r="K5814" s="1" t="s">
        <v>40</v>
      </c>
      <c r="L5814" s="1">
        <v>92037</v>
      </c>
      <c r="M5814" s="1" t="s">
        <v>41</v>
      </c>
      <c r="N5814" s="1" t="s">
        <v>2154</v>
      </c>
      <c r="O5814" s="1" t="s">
        <v>66</v>
      </c>
      <c r="P5814" s="1" t="s">
        <v>67</v>
      </c>
      <c r="Q5814" s="1" t="s">
        <v>2155</v>
      </c>
      <c r="R5814" s="1">
        <v>1487.9760000000001</v>
      </c>
      <c r="S5814" s="1">
        <v>3</v>
      </c>
      <c r="T5814" s="1">
        <v>0.2</v>
      </c>
      <c r="U5814" s="1">
        <v>185.99699999999984</v>
      </c>
      <c r="V5814" s="3" t="str">
        <f>IF(M5814=People!$B$5,People!$A$5,IF(M5814=People!$B$4,People!$A$4,IF(M5814=People!$B$3,People!$A$3,IF(M5814=People!$B$2,People!$A$2,0))))</f>
        <v>Anna Andreadi</v>
      </c>
      <c r="W5814" s="3" t="str">
        <f>IFERROR(INDEX(Returns!A:A,MATCH(B5814,Returns!B:B,0)),"No")</f>
        <v>No</v>
      </c>
    </row>
    <row r="5815" spans="1:23" x14ac:dyDescent="0.2">
      <c r="A5815" s="1">
        <v>5814</v>
      </c>
      <c r="B5815" t="s">
        <v>8949</v>
      </c>
      <c r="C5815" s="2">
        <v>42918</v>
      </c>
      <c r="D5815" s="2">
        <v>42919</v>
      </c>
      <c r="E5815" s="1" t="s">
        <v>170</v>
      </c>
      <c r="F5815" s="1" t="s">
        <v>1846</v>
      </c>
      <c r="G5815" s="1" t="s">
        <v>1847</v>
      </c>
      <c r="H5815" s="1" t="s">
        <v>94</v>
      </c>
      <c r="I5815" s="1" t="s">
        <v>25</v>
      </c>
      <c r="J5815" s="1" t="s">
        <v>239</v>
      </c>
      <c r="K5815" s="1" t="s">
        <v>240</v>
      </c>
      <c r="L5815" s="1">
        <v>10024</v>
      </c>
      <c r="M5815" s="1" t="s">
        <v>135</v>
      </c>
      <c r="N5815" s="1" t="s">
        <v>5482</v>
      </c>
      <c r="O5815" s="1" t="s">
        <v>43</v>
      </c>
      <c r="P5815" s="1" t="s">
        <v>84</v>
      </c>
      <c r="Q5815" s="1" t="s">
        <v>5483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3" t="str">
        <f>IF(M5815=People!$B$5,People!$A$5,IF(M5815=People!$B$4,People!$A$4,IF(M5815=People!$B$3,People!$A$3,IF(M5815=People!$B$2,People!$A$2,0))))</f>
        <v>Chuck Magee</v>
      </c>
      <c r="W5815" s="3" t="str">
        <f>IFERROR(INDEX(Returns!A:A,MATCH(B5815,Returns!B:B,0)),"No")</f>
        <v>No</v>
      </c>
    </row>
    <row r="5816" spans="1:23" x14ac:dyDescent="0.2">
      <c r="A5816" s="1">
        <v>5815</v>
      </c>
      <c r="B5816" t="s">
        <v>8950</v>
      </c>
      <c r="C5816" s="2">
        <v>42901</v>
      </c>
      <c r="D5816" s="2">
        <v>42903</v>
      </c>
      <c r="E5816" s="1" t="s">
        <v>170</v>
      </c>
      <c r="F5816" s="1" t="s">
        <v>3794</v>
      </c>
      <c r="G5816" s="1" t="s">
        <v>3795</v>
      </c>
      <c r="H5816" s="1" t="s">
        <v>24</v>
      </c>
      <c r="I5816" s="1" t="s">
        <v>25</v>
      </c>
      <c r="J5816" s="1" t="s">
        <v>790</v>
      </c>
      <c r="K5816" s="1" t="s">
        <v>50</v>
      </c>
      <c r="L5816" s="1">
        <v>33614</v>
      </c>
      <c r="M5816" s="1" t="s">
        <v>28</v>
      </c>
      <c r="N5816" s="1" t="s">
        <v>3877</v>
      </c>
      <c r="O5816" s="1" t="s">
        <v>66</v>
      </c>
      <c r="P5816" s="1" t="s">
        <v>146</v>
      </c>
      <c r="Q5816" s="1" t="s">
        <v>3878</v>
      </c>
      <c r="R5816" s="1">
        <v>11.672000000000001</v>
      </c>
      <c r="S5816" s="1">
        <v>1</v>
      </c>
      <c r="T5816" s="1">
        <v>0.2</v>
      </c>
      <c r="U5816" s="1">
        <v>-0.7295000000000007</v>
      </c>
      <c r="V5816" s="3" t="str">
        <f>IF(M5816=People!$B$5,People!$A$5,IF(M5816=People!$B$4,People!$A$4,IF(M5816=People!$B$3,People!$A$3,IF(M5816=People!$B$2,People!$A$2,0))))</f>
        <v>Cassandra Brandow</v>
      </c>
      <c r="W5816" s="3" t="str">
        <f>IFERROR(INDEX(Returns!A:A,MATCH(B5816,Returns!B:B,0)),"No")</f>
        <v>No</v>
      </c>
    </row>
    <row r="5817" spans="1:23" x14ac:dyDescent="0.2">
      <c r="A5817" s="1">
        <v>5816</v>
      </c>
      <c r="B5817" t="s">
        <v>8951</v>
      </c>
      <c r="C5817" s="2">
        <v>42700</v>
      </c>
      <c r="D5817" s="2">
        <v>42700</v>
      </c>
      <c r="E5817" s="1" t="s">
        <v>1126</v>
      </c>
      <c r="F5817" s="1" t="s">
        <v>1514</v>
      </c>
      <c r="G5817" s="1" t="s">
        <v>1515</v>
      </c>
      <c r="H5817" s="1" t="s">
        <v>24</v>
      </c>
      <c r="I5817" s="1" t="s">
        <v>25</v>
      </c>
      <c r="J5817" s="1" t="s">
        <v>5610</v>
      </c>
      <c r="K5817" s="1" t="s">
        <v>240</v>
      </c>
      <c r="L5817" s="1">
        <v>13501</v>
      </c>
      <c r="M5817" s="1" t="s">
        <v>135</v>
      </c>
      <c r="N5817" s="1" t="s">
        <v>2002</v>
      </c>
      <c r="O5817" s="1" t="s">
        <v>66</v>
      </c>
      <c r="P5817" s="1" t="s">
        <v>67</v>
      </c>
      <c r="Q5817" s="1" t="s">
        <v>2003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3" t="str">
        <f>IF(M5817=People!$B$5,People!$A$5,IF(M5817=People!$B$4,People!$A$4,IF(M5817=People!$B$3,People!$A$3,IF(M5817=People!$B$2,People!$A$2,0))))</f>
        <v>Chuck Magee</v>
      </c>
      <c r="W5817" s="3" t="str">
        <f>IFERROR(INDEX(Returns!A:A,MATCH(B5817,Returns!B:B,0)),"No")</f>
        <v>No</v>
      </c>
    </row>
    <row r="5818" spans="1:23" x14ac:dyDescent="0.2">
      <c r="A5818" s="1">
        <v>5817</v>
      </c>
      <c r="B5818" t="s">
        <v>8951</v>
      </c>
      <c r="C5818" s="2">
        <v>42700</v>
      </c>
      <c r="D5818" s="2">
        <v>42700</v>
      </c>
      <c r="E5818" s="1" t="s">
        <v>1126</v>
      </c>
      <c r="F5818" s="1" t="s">
        <v>1514</v>
      </c>
      <c r="G5818" s="1" t="s">
        <v>1515</v>
      </c>
      <c r="H5818" s="1" t="s">
        <v>24</v>
      </c>
      <c r="I5818" s="1" t="s">
        <v>25</v>
      </c>
      <c r="J5818" s="1" t="s">
        <v>5610</v>
      </c>
      <c r="K5818" s="1" t="s">
        <v>240</v>
      </c>
      <c r="L5818" s="1">
        <v>13501</v>
      </c>
      <c r="M5818" s="1" t="s">
        <v>135</v>
      </c>
      <c r="N5818" s="1" t="s">
        <v>265</v>
      </c>
      <c r="O5818" s="1" t="s">
        <v>43</v>
      </c>
      <c r="P5818" s="1" t="s">
        <v>70</v>
      </c>
      <c r="Q5818" s="1" t="s">
        <v>266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3" t="str">
        <f>IF(M5818=People!$B$5,People!$A$5,IF(M5818=People!$B$4,People!$A$4,IF(M5818=People!$B$3,People!$A$3,IF(M5818=People!$B$2,People!$A$2,0))))</f>
        <v>Chuck Magee</v>
      </c>
      <c r="W5818" s="3" t="str">
        <f>IFERROR(INDEX(Returns!A:A,MATCH(B5818,Returns!B:B,0)),"No")</f>
        <v>No</v>
      </c>
    </row>
    <row r="5819" spans="1:23" x14ac:dyDescent="0.2">
      <c r="A5819" s="1">
        <v>5818</v>
      </c>
      <c r="B5819" t="s">
        <v>8951</v>
      </c>
      <c r="C5819" s="2">
        <v>42700</v>
      </c>
      <c r="D5819" s="2">
        <v>42700</v>
      </c>
      <c r="E5819" s="1" t="s">
        <v>1126</v>
      </c>
      <c r="F5819" s="1" t="s">
        <v>1514</v>
      </c>
      <c r="G5819" s="1" t="s">
        <v>1515</v>
      </c>
      <c r="H5819" s="1" t="s">
        <v>24</v>
      </c>
      <c r="I5819" s="1" t="s">
        <v>25</v>
      </c>
      <c r="J5819" s="1" t="s">
        <v>5610</v>
      </c>
      <c r="K5819" s="1" t="s">
        <v>240</v>
      </c>
      <c r="L5819" s="1">
        <v>13501</v>
      </c>
      <c r="M5819" s="1" t="s">
        <v>135</v>
      </c>
      <c r="N5819" s="1" t="s">
        <v>2859</v>
      </c>
      <c r="O5819" s="1" t="s">
        <v>43</v>
      </c>
      <c r="P5819" s="1" t="s">
        <v>70</v>
      </c>
      <c r="Q5819" s="1" t="s">
        <v>2860</v>
      </c>
      <c r="R5819" s="1">
        <v>17.088000000000001</v>
      </c>
      <c r="S5819" s="1">
        <v>4</v>
      </c>
      <c r="T5819" s="1">
        <v>0.2</v>
      </c>
      <c r="U5819" s="1">
        <v>5.767199999999999</v>
      </c>
      <c r="V5819" s="3" t="str">
        <f>IF(M5819=People!$B$5,People!$A$5,IF(M5819=People!$B$4,People!$A$4,IF(M5819=People!$B$3,People!$A$3,IF(M5819=People!$B$2,People!$A$2,0))))</f>
        <v>Chuck Magee</v>
      </c>
      <c r="W5819" s="3" t="str">
        <f>IFERROR(INDEX(Returns!A:A,MATCH(B5819,Returns!B:B,0)),"No")</f>
        <v>No</v>
      </c>
    </row>
    <row r="5820" spans="1:23" x14ac:dyDescent="0.2">
      <c r="A5820" s="1">
        <v>5819</v>
      </c>
      <c r="B5820" t="s">
        <v>8951</v>
      </c>
      <c r="C5820" s="2">
        <v>42700</v>
      </c>
      <c r="D5820" s="2">
        <v>42700</v>
      </c>
      <c r="E5820" s="1" t="s">
        <v>1126</v>
      </c>
      <c r="F5820" s="1" t="s">
        <v>1514</v>
      </c>
      <c r="G5820" s="1" t="s">
        <v>1515</v>
      </c>
      <c r="H5820" s="1" t="s">
        <v>24</v>
      </c>
      <c r="I5820" s="1" t="s">
        <v>25</v>
      </c>
      <c r="J5820" s="1" t="s">
        <v>5610</v>
      </c>
      <c r="K5820" s="1" t="s">
        <v>240</v>
      </c>
      <c r="L5820" s="1">
        <v>13501</v>
      </c>
      <c r="M5820" s="1" t="s">
        <v>135</v>
      </c>
      <c r="N5820" s="1" t="s">
        <v>1114</v>
      </c>
      <c r="O5820" s="1" t="s">
        <v>43</v>
      </c>
      <c r="P5820" s="1" t="s">
        <v>44</v>
      </c>
      <c r="Q5820" s="1" t="s">
        <v>1115</v>
      </c>
      <c r="R5820" s="1">
        <v>93.149999999999991</v>
      </c>
      <c r="S5820" s="1">
        <v>9</v>
      </c>
      <c r="T5820" s="1">
        <v>0</v>
      </c>
      <c r="U5820" s="1">
        <v>44.712000000000003</v>
      </c>
      <c r="V5820" s="3" t="str">
        <f>IF(M5820=People!$B$5,People!$A$5,IF(M5820=People!$B$4,People!$A$4,IF(M5820=People!$B$3,People!$A$3,IF(M5820=People!$B$2,People!$A$2,0))))</f>
        <v>Chuck Magee</v>
      </c>
      <c r="W5820" s="3" t="str">
        <f>IFERROR(INDEX(Returns!A:A,MATCH(B5820,Returns!B:B,0)),"No")</f>
        <v>No</v>
      </c>
    </row>
    <row r="5821" spans="1:23" x14ac:dyDescent="0.2">
      <c r="A5821" s="1">
        <v>5820</v>
      </c>
      <c r="B5821" t="s">
        <v>8951</v>
      </c>
      <c r="C5821" s="2">
        <v>42700</v>
      </c>
      <c r="D5821" s="2">
        <v>42700</v>
      </c>
      <c r="E5821" s="1" t="s">
        <v>1126</v>
      </c>
      <c r="F5821" s="1" t="s">
        <v>1514</v>
      </c>
      <c r="G5821" s="1" t="s">
        <v>1515</v>
      </c>
      <c r="H5821" s="1" t="s">
        <v>24</v>
      </c>
      <c r="I5821" s="1" t="s">
        <v>25</v>
      </c>
      <c r="J5821" s="1" t="s">
        <v>5610</v>
      </c>
      <c r="K5821" s="1" t="s">
        <v>240</v>
      </c>
      <c r="L5821" s="1">
        <v>13501</v>
      </c>
      <c r="M5821" s="1" t="s">
        <v>135</v>
      </c>
      <c r="N5821" s="1" t="s">
        <v>2462</v>
      </c>
      <c r="O5821" s="1" t="s">
        <v>43</v>
      </c>
      <c r="P5821" s="1" t="s">
        <v>44</v>
      </c>
      <c r="Q5821" s="1" t="s">
        <v>2463</v>
      </c>
      <c r="R5821" s="1">
        <v>11.52</v>
      </c>
      <c r="S5821" s="1">
        <v>4</v>
      </c>
      <c r="T5821" s="1">
        <v>0</v>
      </c>
      <c r="U5821" s="1">
        <v>5.6448</v>
      </c>
      <c r="V5821" s="3" t="str">
        <f>IF(M5821=People!$B$5,People!$A$5,IF(M5821=People!$B$4,People!$A$4,IF(M5821=People!$B$3,People!$A$3,IF(M5821=People!$B$2,People!$A$2,0))))</f>
        <v>Chuck Magee</v>
      </c>
      <c r="W5821" s="3" t="str">
        <f>IFERROR(INDEX(Returns!A:A,MATCH(B5821,Returns!B:B,0)),"No")</f>
        <v>No</v>
      </c>
    </row>
    <row r="5822" spans="1:23" x14ac:dyDescent="0.2">
      <c r="A5822" s="1">
        <v>5821</v>
      </c>
      <c r="B5822" t="s">
        <v>8952</v>
      </c>
      <c r="C5822" s="2">
        <v>43597</v>
      </c>
      <c r="D5822" s="2">
        <v>43603</v>
      </c>
      <c r="E5822" s="1" t="s">
        <v>46</v>
      </c>
      <c r="F5822" s="1" t="s">
        <v>5154</v>
      </c>
      <c r="G5822" s="1" t="s">
        <v>5155</v>
      </c>
      <c r="H5822" s="1" t="s">
        <v>38</v>
      </c>
      <c r="I5822" s="1" t="s">
        <v>25</v>
      </c>
      <c r="J5822" s="1" t="s">
        <v>116</v>
      </c>
      <c r="K5822" s="1" t="s">
        <v>40</v>
      </c>
      <c r="L5822" s="1">
        <v>94122</v>
      </c>
      <c r="M5822" s="1" t="s">
        <v>41</v>
      </c>
      <c r="N5822" s="1" t="s">
        <v>4555</v>
      </c>
      <c r="O5822" s="1" t="s">
        <v>43</v>
      </c>
      <c r="P5822" s="1" t="s">
        <v>512</v>
      </c>
      <c r="Q5822" s="1" t="s">
        <v>4556</v>
      </c>
      <c r="R5822" s="1">
        <v>238.62</v>
      </c>
      <c r="S5822" s="1">
        <v>2</v>
      </c>
      <c r="T5822" s="1">
        <v>0</v>
      </c>
      <c r="U5822" s="1">
        <v>4.7724000000000046</v>
      </c>
      <c r="V5822" s="3" t="str">
        <f>IF(M5822=People!$B$5,People!$A$5,IF(M5822=People!$B$4,People!$A$4,IF(M5822=People!$B$3,People!$A$3,IF(M5822=People!$B$2,People!$A$2,0))))</f>
        <v>Anna Andreadi</v>
      </c>
      <c r="W5822" s="3" t="str">
        <f>IFERROR(INDEX(Returns!A:A,MATCH(B5822,Returns!B:B,0)),"No")</f>
        <v>No</v>
      </c>
    </row>
    <row r="5823" spans="1:23" x14ac:dyDescent="0.2">
      <c r="A5823" s="1">
        <v>5822</v>
      </c>
      <c r="B5823" t="s">
        <v>8952</v>
      </c>
      <c r="C5823" s="2">
        <v>43597</v>
      </c>
      <c r="D5823" s="2">
        <v>43603</v>
      </c>
      <c r="E5823" s="1" t="s">
        <v>46</v>
      </c>
      <c r="F5823" s="1" t="s">
        <v>5154</v>
      </c>
      <c r="G5823" s="1" t="s">
        <v>5155</v>
      </c>
      <c r="H5823" s="1" t="s">
        <v>38</v>
      </c>
      <c r="I5823" s="1" t="s">
        <v>25</v>
      </c>
      <c r="J5823" s="1" t="s">
        <v>116</v>
      </c>
      <c r="K5823" s="1" t="s">
        <v>40</v>
      </c>
      <c r="L5823" s="1">
        <v>94122</v>
      </c>
      <c r="M5823" s="1" t="s">
        <v>41</v>
      </c>
      <c r="N5823" s="1" t="s">
        <v>3370</v>
      </c>
      <c r="O5823" s="1" t="s">
        <v>43</v>
      </c>
      <c r="P5823" s="1" t="s">
        <v>73</v>
      </c>
      <c r="Q5823" s="1" t="s">
        <v>3371</v>
      </c>
      <c r="R5823" s="1">
        <v>7.77</v>
      </c>
      <c r="S5823" s="1">
        <v>1</v>
      </c>
      <c r="T5823" s="1">
        <v>0</v>
      </c>
      <c r="U5823" s="1">
        <v>2.0979000000000001</v>
      </c>
      <c r="V5823" s="3" t="str">
        <f>IF(M5823=People!$B$5,People!$A$5,IF(M5823=People!$B$4,People!$A$4,IF(M5823=People!$B$3,People!$A$3,IF(M5823=People!$B$2,People!$A$2,0))))</f>
        <v>Anna Andreadi</v>
      </c>
      <c r="W5823" s="3" t="str">
        <f>IFERROR(INDEX(Returns!A:A,MATCH(B5823,Returns!B:B,0)),"No")</f>
        <v>No</v>
      </c>
    </row>
    <row r="5824" spans="1:23" x14ac:dyDescent="0.2">
      <c r="A5824" s="1">
        <v>5823</v>
      </c>
      <c r="B5824" t="s">
        <v>8952</v>
      </c>
      <c r="C5824" s="2">
        <v>43597</v>
      </c>
      <c r="D5824" s="2">
        <v>43603</v>
      </c>
      <c r="E5824" s="1" t="s">
        <v>46</v>
      </c>
      <c r="F5824" s="1" t="s">
        <v>5154</v>
      </c>
      <c r="G5824" s="1" t="s">
        <v>5155</v>
      </c>
      <c r="H5824" s="1" t="s">
        <v>38</v>
      </c>
      <c r="I5824" s="1" t="s">
        <v>25</v>
      </c>
      <c r="J5824" s="1" t="s">
        <v>116</v>
      </c>
      <c r="K5824" s="1" t="s">
        <v>40</v>
      </c>
      <c r="L5824" s="1">
        <v>94122</v>
      </c>
      <c r="M5824" s="1" t="s">
        <v>41</v>
      </c>
      <c r="N5824" s="1" t="s">
        <v>2372</v>
      </c>
      <c r="O5824" s="1" t="s">
        <v>30</v>
      </c>
      <c r="P5824" s="1" t="s">
        <v>52</v>
      </c>
      <c r="Q5824" s="1" t="s">
        <v>2373</v>
      </c>
      <c r="R5824" s="1">
        <v>285.48</v>
      </c>
      <c r="S5824" s="1">
        <v>5</v>
      </c>
      <c r="T5824" s="1">
        <v>0.2</v>
      </c>
      <c r="U5824" s="1">
        <v>-10.705500000000043</v>
      </c>
      <c r="V5824" s="3" t="str">
        <f>IF(M5824=People!$B$5,People!$A$5,IF(M5824=People!$B$4,People!$A$4,IF(M5824=People!$B$3,People!$A$3,IF(M5824=People!$B$2,People!$A$2,0))))</f>
        <v>Anna Andreadi</v>
      </c>
      <c r="W5824" s="3" t="str">
        <f>IFERROR(INDEX(Returns!A:A,MATCH(B5824,Returns!B:B,0)),"No")</f>
        <v>No</v>
      </c>
    </row>
    <row r="5825" spans="1:23" x14ac:dyDescent="0.2">
      <c r="A5825" s="1">
        <v>5824</v>
      </c>
      <c r="B5825" t="s">
        <v>8952</v>
      </c>
      <c r="C5825" s="2">
        <v>43597</v>
      </c>
      <c r="D5825" s="2">
        <v>43603</v>
      </c>
      <c r="E5825" s="1" t="s">
        <v>46</v>
      </c>
      <c r="F5825" s="1" t="s">
        <v>5154</v>
      </c>
      <c r="G5825" s="1" t="s">
        <v>5155</v>
      </c>
      <c r="H5825" s="1" t="s">
        <v>38</v>
      </c>
      <c r="I5825" s="1" t="s">
        <v>25</v>
      </c>
      <c r="J5825" s="1" t="s">
        <v>116</v>
      </c>
      <c r="K5825" s="1" t="s">
        <v>40</v>
      </c>
      <c r="L5825" s="1">
        <v>94122</v>
      </c>
      <c r="M5825" s="1" t="s">
        <v>41</v>
      </c>
      <c r="N5825" s="1" t="s">
        <v>3626</v>
      </c>
      <c r="O5825" s="1" t="s">
        <v>43</v>
      </c>
      <c r="P5825" s="1" t="s">
        <v>70</v>
      </c>
      <c r="Q5825" s="1" t="s">
        <v>3627</v>
      </c>
      <c r="R5825" s="1">
        <v>19.168000000000003</v>
      </c>
      <c r="S5825" s="1">
        <v>4</v>
      </c>
      <c r="T5825" s="1">
        <v>0.2</v>
      </c>
      <c r="U5825" s="1">
        <v>6.4691999999999998</v>
      </c>
      <c r="V5825" s="3" t="str">
        <f>IF(M5825=People!$B$5,People!$A$5,IF(M5825=People!$B$4,People!$A$4,IF(M5825=People!$B$3,People!$A$3,IF(M5825=People!$B$2,People!$A$2,0))))</f>
        <v>Anna Andreadi</v>
      </c>
      <c r="W5825" s="3" t="str">
        <f>IFERROR(INDEX(Returns!A:A,MATCH(B5825,Returns!B:B,0)),"No")</f>
        <v>No</v>
      </c>
    </row>
    <row r="5826" spans="1:23" x14ac:dyDescent="0.2">
      <c r="A5826" s="1">
        <v>5825</v>
      </c>
      <c r="B5826" t="s">
        <v>8953</v>
      </c>
      <c r="C5826" s="2">
        <v>42492</v>
      </c>
      <c r="D5826" s="2">
        <v>42492</v>
      </c>
      <c r="E5826" s="1" t="s">
        <v>1126</v>
      </c>
      <c r="F5826" s="1" t="s">
        <v>1738</v>
      </c>
      <c r="G5826" s="1" t="s">
        <v>1739</v>
      </c>
      <c r="H5826" s="1" t="s">
        <v>24</v>
      </c>
      <c r="I5826" s="1" t="s">
        <v>25</v>
      </c>
      <c r="J5826" s="1" t="s">
        <v>439</v>
      </c>
      <c r="K5826" s="1" t="s">
        <v>440</v>
      </c>
      <c r="L5826" s="1">
        <v>43229</v>
      </c>
      <c r="M5826" s="1" t="s">
        <v>135</v>
      </c>
      <c r="N5826" s="1" t="s">
        <v>3009</v>
      </c>
      <c r="O5826" s="1" t="s">
        <v>43</v>
      </c>
      <c r="P5826" s="1" t="s">
        <v>73</v>
      </c>
      <c r="Q5826" s="1" t="s">
        <v>3010</v>
      </c>
      <c r="R5826" s="1">
        <v>26.136000000000003</v>
      </c>
      <c r="S5826" s="1">
        <v>3</v>
      </c>
      <c r="T5826" s="1">
        <v>0.2</v>
      </c>
      <c r="U5826" s="1">
        <v>1.9602000000000004</v>
      </c>
      <c r="V5826" s="3" t="str">
        <f>IF(M5826=People!$B$5,People!$A$5,IF(M5826=People!$B$4,People!$A$4,IF(M5826=People!$B$3,People!$A$3,IF(M5826=People!$B$2,People!$A$2,0))))</f>
        <v>Chuck Magee</v>
      </c>
      <c r="W5826" s="3" t="str">
        <f>IFERROR(INDEX(Returns!A:A,MATCH(B5826,Returns!B:B,0)),"No")</f>
        <v>No</v>
      </c>
    </row>
    <row r="5827" spans="1:23" x14ac:dyDescent="0.2">
      <c r="A5827" s="1">
        <v>5826</v>
      </c>
      <c r="B5827" t="s">
        <v>8954</v>
      </c>
      <c r="C5827" s="2">
        <v>43711</v>
      </c>
      <c r="D5827" s="2">
        <v>43714</v>
      </c>
      <c r="E5827" s="1" t="s">
        <v>21</v>
      </c>
      <c r="F5827" s="1" t="s">
        <v>4769</v>
      </c>
      <c r="G5827" s="1" t="s">
        <v>4770</v>
      </c>
      <c r="H5827" s="1" t="s">
        <v>94</v>
      </c>
      <c r="I5827" s="1" t="s">
        <v>25</v>
      </c>
      <c r="J5827" s="1" t="s">
        <v>239</v>
      </c>
      <c r="K5827" s="1" t="s">
        <v>240</v>
      </c>
      <c r="L5827" s="1">
        <v>10035</v>
      </c>
      <c r="M5827" s="1" t="s">
        <v>135</v>
      </c>
      <c r="N5827" s="1" t="s">
        <v>3164</v>
      </c>
      <c r="O5827" s="1" t="s">
        <v>43</v>
      </c>
      <c r="P5827" s="1" t="s">
        <v>84</v>
      </c>
      <c r="Q5827" s="1" t="s">
        <v>3165</v>
      </c>
      <c r="R5827" s="1">
        <v>419.4</v>
      </c>
      <c r="S5827" s="1">
        <v>4</v>
      </c>
      <c r="T5827" s="1">
        <v>0</v>
      </c>
      <c r="U5827" s="1">
        <v>201.31199999999998</v>
      </c>
      <c r="V5827" s="3" t="str">
        <f>IF(M5827=People!$B$5,People!$A$5,IF(M5827=People!$B$4,People!$A$4,IF(M5827=People!$B$3,People!$A$3,IF(M5827=People!$B$2,People!$A$2,0))))</f>
        <v>Chuck Magee</v>
      </c>
      <c r="W5827" s="3" t="str">
        <f>IFERROR(INDEX(Returns!A:A,MATCH(B5827,Returns!B:B,0)),"No")</f>
        <v>No</v>
      </c>
    </row>
    <row r="5828" spans="1:23" x14ac:dyDescent="0.2">
      <c r="A5828" s="1">
        <v>5827</v>
      </c>
      <c r="B5828" t="s">
        <v>8954</v>
      </c>
      <c r="C5828" s="2">
        <v>43711</v>
      </c>
      <c r="D5828" s="2">
        <v>43714</v>
      </c>
      <c r="E5828" s="1" t="s">
        <v>21</v>
      </c>
      <c r="F5828" s="1" t="s">
        <v>4769</v>
      </c>
      <c r="G5828" s="1" t="s">
        <v>4770</v>
      </c>
      <c r="H5828" s="1" t="s">
        <v>94</v>
      </c>
      <c r="I5828" s="1" t="s">
        <v>25</v>
      </c>
      <c r="J5828" s="1" t="s">
        <v>239</v>
      </c>
      <c r="K5828" s="1" t="s">
        <v>240</v>
      </c>
      <c r="L5828" s="1">
        <v>10035</v>
      </c>
      <c r="M5828" s="1" t="s">
        <v>135</v>
      </c>
      <c r="N5828" s="1" t="s">
        <v>5469</v>
      </c>
      <c r="O5828" s="1" t="s">
        <v>30</v>
      </c>
      <c r="P5828" s="1" t="s">
        <v>34</v>
      </c>
      <c r="Q5828" s="1" t="s">
        <v>5470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3" t="str">
        <f>IF(M5828=People!$B$5,People!$A$5,IF(M5828=People!$B$4,People!$A$4,IF(M5828=People!$B$3,People!$A$3,IF(M5828=People!$B$2,People!$A$2,0))))</f>
        <v>Chuck Magee</v>
      </c>
      <c r="W5828" s="3" t="str">
        <f>IFERROR(INDEX(Returns!A:A,MATCH(B5828,Returns!B:B,0)),"No")</f>
        <v>No</v>
      </c>
    </row>
    <row r="5829" spans="1:23" x14ac:dyDescent="0.2">
      <c r="A5829" s="1">
        <v>5828</v>
      </c>
      <c r="B5829" t="s">
        <v>8954</v>
      </c>
      <c r="C5829" s="2">
        <v>43711</v>
      </c>
      <c r="D5829" s="2">
        <v>43714</v>
      </c>
      <c r="E5829" s="1" t="s">
        <v>21</v>
      </c>
      <c r="F5829" s="1" t="s">
        <v>4769</v>
      </c>
      <c r="G5829" s="1" t="s">
        <v>4770</v>
      </c>
      <c r="H5829" s="1" t="s">
        <v>94</v>
      </c>
      <c r="I5829" s="1" t="s">
        <v>25</v>
      </c>
      <c r="J5829" s="1" t="s">
        <v>239</v>
      </c>
      <c r="K5829" s="1" t="s">
        <v>240</v>
      </c>
      <c r="L5829" s="1">
        <v>10035</v>
      </c>
      <c r="M5829" s="1" t="s">
        <v>135</v>
      </c>
      <c r="N5829" s="1" t="s">
        <v>782</v>
      </c>
      <c r="O5829" s="1" t="s">
        <v>30</v>
      </c>
      <c r="P5829" s="1" t="s">
        <v>34</v>
      </c>
      <c r="Q5829" s="1" t="s">
        <v>783</v>
      </c>
      <c r="R5829" s="1">
        <v>181.76400000000001</v>
      </c>
      <c r="S5829" s="1">
        <v>2</v>
      </c>
      <c r="T5829" s="1">
        <v>0.1</v>
      </c>
      <c r="U5829" s="1">
        <v>-8.0784000000000198</v>
      </c>
      <c r="V5829" s="3" t="str">
        <f>IF(M5829=People!$B$5,People!$A$5,IF(M5829=People!$B$4,People!$A$4,IF(M5829=People!$B$3,People!$A$3,IF(M5829=People!$B$2,People!$A$2,0))))</f>
        <v>Chuck Magee</v>
      </c>
      <c r="W5829" s="3" t="str">
        <f>IFERROR(INDEX(Returns!A:A,MATCH(B5829,Returns!B:B,0)),"No")</f>
        <v>No</v>
      </c>
    </row>
    <row r="5830" spans="1:23" x14ac:dyDescent="0.2">
      <c r="A5830" s="1">
        <v>5829</v>
      </c>
      <c r="B5830" t="s">
        <v>8954</v>
      </c>
      <c r="C5830" s="2">
        <v>43711</v>
      </c>
      <c r="D5830" s="2">
        <v>43714</v>
      </c>
      <c r="E5830" s="1" t="s">
        <v>21</v>
      </c>
      <c r="F5830" s="1" t="s">
        <v>4769</v>
      </c>
      <c r="G5830" s="1" t="s">
        <v>4770</v>
      </c>
      <c r="H5830" s="1" t="s">
        <v>94</v>
      </c>
      <c r="I5830" s="1" t="s">
        <v>25</v>
      </c>
      <c r="J5830" s="1" t="s">
        <v>239</v>
      </c>
      <c r="K5830" s="1" t="s">
        <v>240</v>
      </c>
      <c r="L5830" s="1">
        <v>10035</v>
      </c>
      <c r="M5830" s="1" t="s">
        <v>135</v>
      </c>
      <c r="N5830" s="1" t="s">
        <v>3451</v>
      </c>
      <c r="O5830" s="1" t="s">
        <v>43</v>
      </c>
      <c r="P5830" s="1" t="s">
        <v>63</v>
      </c>
      <c r="Q5830" s="1" t="s">
        <v>3452</v>
      </c>
      <c r="R5830" s="1">
        <v>5.56</v>
      </c>
      <c r="S5830" s="1">
        <v>2</v>
      </c>
      <c r="T5830" s="1">
        <v>0</v>
      </c>
      <c r="U5830" s="1">
        <v>2.2239999999999998</v>
      </c>
      <c r="V5830" s="3" t="str">
        <f>IF(M5830=People!$B$5,People!$A$5,IF(M5830=People!$B$4,People!$A$4,IF(M5830=People!$B$3,People!$A$3,IF(M5830=People!$B$2,People!$A$2,0))))</f>
        <v>Chuck Magee</v>
      </c>
      <c r="W5830" s="3" t="str">
        <f>IFERROR(INDEX(Returns!A:A,MATCH(B5830,Returns!B:B,0)),"No")</f>
        <v>No</v>
      </c>
    </row>
    <row r="5831" spans="1:23" x14ac:dyDescent="0.2">
      <c r="A5831" s="1">
        <v>5830</v>
      </c>
      <c r="B5831" t="s">
        <v>8955</v>
      </c>
      <c r="C5831" s="2">
        <v>43437</v>
      </c>
      <c r="D5831" s="2">
        <v>43441</v>
      </c>
      <c r="E5831" s="1" t="s">
        <v>46</v>
      </c>
      <c r="F5831" s="1" t="s">
        <v>3209</v>
      </c>
      <c r="G5831" s="1" t="s">
        <v>3210</v>
      </c>
      <c r="H5831" s="1" t="s">
        <v>24</v>
      </c>
      <c r="I5831" s="1" t="s">
        <v>25</v>
      </c>
      <c r="J5831" s="1" t="s">
        <v>1277</v>
      </c>
      <c r="K5831" s="1" t="s">
        <v>228</v>
      </c>
      <c r="L5831" s="1">
        <v>47374</v>
      </c>
      <c r="M5831" s="1" t="s">
        <v>97</v>
      </c>
      <c r="N5831" s="1" t="s">
        <v>1073</v>
      </c>
      <c r="O5831" s="1" t="s">
        <v>30</v>
      </c>
      <c r="P5831" s="1" t="s">
        <v>52</v>
      </c>
      <c r="Q5831" s="1" t="s">
        <v>1074</v>
      </c>
      <c r="R5831" s="1">
        <v>581.96</v>
      </c>
      <c r="S5831" s="1">
        <v>2</v>
      </c>
      <c r="T5831" s="1">
        <v>0</v>
      </c>
      <c r="U5831" s="1">
        <v>104.75279999999998</v>
      </c>
      <c r="V5831" s="3" t="str">
        <f>IF(M5831=People!$B$5,People!$A$5,IF(M5831=People!$B$4,People!$A$4,IF(M5831=People!$B$3,People!$A$3,IF(M5831=People!$B$2,People!$A$2,0))))</f>
        <v>Kelly Williams</v>
      </c>
      <c r="W5831" s="3" t="str">
        <f>IFERROR(INDEX(Returns!A:A,MATCH(B5831,Returns!B:B,0)),"No")</f>
        <v>No</v>
      </c>
    </row>
    <row r="5832" spans="1:23" x14ac:dyDescent="0.2">
      <c r="A5832" s="1">
        <v>5831</v>
      </c>
      <c r="B5832" t="s">
        <v>8955</v>
      </c>
      <c r="C5832" s="2">
        <v>43437</v>
      </c>
      <c r="D5832" s="2">
        <v>43441</v>
      </c>
      <c r="E5832" s="1" t="s">
        <v>46</v>
      </c>
      <c r="F5832" s="1" t="s">
        <v>3209</v>
      </c>
      <c r="G5832" s="1" t="s">
        <v>3210</v>
      </c>
      <c r="H5832" s="1" t="s">
        <v>24</v>
      </c>
      <c r="I5832" s="1" t="s">
        <v>25</v>
      </c>
      <c r="J5832" s="1" t="s">
        <v>1277</v>
      </c>
      <c r="K5832" s="1" t="s">
        <v>228</v>
      </c>
      <c r="L5832" s="1">
        <v>47374</v>
      </c>
      <c r="M5832" s="1" t="s">
        <v>97</v>
      </c>
      <c r="N5832" s="1" t="s">
        <v>3700</v>
      </c>
      <c r="O5832" s="1" t="s">
        <v>30</v>
      </c>
      <c r="P5832" s="1" t="s">
        <v>34</v>
      </c>
      <c r="Q5832" s="1" t="s">
        <v>3701</v>
      </c>
      <c r="R5832" s="1">
        <v>29.98</v>
      </c>
      <c r="S5832" s="1">
        <v>1</v>
      </c>
      <c r="T5832" s="1">
        <v>0</v>
      </c>
      <c r="U5832" s="1">
        <v>8.0945999999999998</v>
      </c>
      <c r="V5832" s="3" t="str">
        <f>IF(M5832=People!$B$5,People!$A$5,IF(M5832=People!$B$4,People!$A$4,IF(M5832=People!$B$3,People!$A$3,IF(M5832=People!$B$2,People!$A$2,0))))</f>
        <v>Kelly Williams</v>
      </c>
      <c r="W5832" s="3" t="str">
        <f>IFERROR(INDEX(Returns!A:A,MATCH(B5832,Returns!B:B,0)),"No")</f>
        <v>No</v>
      </c>
    </row>
    <row r="5833" spans="1:23" x14ac:dyDescent="0.2">
      <c r="A5833" s="1">
        <v>5832</v>
      </c>
      <c r="B5833" t="s">
        <v>8956</v>
      </c>
      <c r="C5833" s="2">
        <v>42934</v>
      </c>
      <c r="D5833" s="2">
        <v>42938</v>
      </c>
      <c r="E5833" s="1" t="s">
        <v>46</v>
      </c>
      <c r="F5833" s="1" t="s">
        <v>2040</v>
      </c>
      <c r="G5833" s="1" t="s">
        <v>2041</v>
      </c>
      <c r="H5833" s="1" t="s">
        <v>24</v>
      </c>
      <c r="I5833" s="1" t="s">
        <v>25</v>
      </c>
      <c r="J5833" s="1" t="s">
        <v>833</v>
      </c>
      <c r="K5833" s="1" t="s">
        <v>40</v>
      </c>
      <c r="L5833" s="1">
        <v>92105</v>
      </c>
      <c r="M5833" s="1" t="s">
        <v>41</v>
      </c>
      <c r="N5833" s="1" t="s">
        <v>4195</v>
      </c>
      <c r="O5833" s="1" t="s">
        <v>66</v>
      </c>
      <c r="P5833" s="1" t="s">
        <v>146</v>
      </c>
      <c r="Q5833" s="1" t="s">
        <v>4196</v>
      </c>
      <c r="R5833" s="1">
        <v>519.96</v>
      </c>
      <c r="S5833" s="1">
        <v>4</v>
      </c>
      <c r="T5833" s="1">
        <v>0</v>
      </c>
      <c r="U5833" s="1">
        <v>176.78640000000001</v>
      </c>
      <c r="V5833" s="3" t="str">
        <f>IF(M5833=People!$B$5,People!$A$5,IF(M5833=People!$B$4,People!$A$4,IF(M5833=People!$B$3,People!$A$3,IF(M5833=People!$B$2,People!$A$2,0))))</f>
        <v>Anna Andreadi</v>
      </c>
      <c r="W5833" s="3" t="str">
        <f>IFERROR(INDEX(Returns!A:A,MATCH(B5833,Returns!B:B,0)),"No")</f>
        <v>No</v>
      </c>
    </row>
    <row r="5834" spans="1:23" x14ac:dyDescent="0.2">
      <c r="A5834" s="1">
        <v>5833</v>
      </c>
      <c r="B5834" t="s">
        <v>8957</v>
      </c>
      <c r="C5834" s="2">
        <v>43302</v>
      </c>
      <c r="D5834" s="2">
        <v>43307</v>
      </c>
      <c r="E5834" s="1" t="s">
        <v>46</v>
      </c>
      <c r="F5834" s="1" t="s">
        <v>3089</v>
      </c>
      <c r="G5834" s="1" t="s">
        <v>3090</v>
      </c>
      <c r="H5834" s="1" t="s">
        <v>24</v>
      </c>
      <c r="I5834" s="1" t="s">
        <v>25</v>
      </c>
      <c r="J5834" s="1" t="s">
        <v>81</v>
      </c>
      <c r="K5834" s="1" t="s">
        <v>82</v>
      </c>
      <c r="L5834" s="1">
        <v>28027</v>
      </c>
      <c r="M5834" s="1" t="s">
        <v>28</v>
      </c>
      <c r="N5834" s="1" t="s">
        <v>3079</v>
      </c>
      <c r="O5834" s="1" t="s">
        <v>43</v>
      </c>
      <c r="P5834" s="1" t="s">
        <v>44</v>
      </c>
      <c r="Q5834" s="1" t="s">
        <v>3080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3" t="str">
        <f>IF(M5834=People!$B$5,People!$A$5,IF(M5834=People!$B$4,People!$A$4,IF(M5834=People!$B$3,People!$A$3,IF(M5834=People!$B$2,People!$A$2,0))))</f>
        <v>Cassandra Brandow</v>
      </c>
      <c r="W5834" s="3" t="str">
        <f>IFERROR(INDEX(Returns!A:A,MATCH(B5834,Returns!B:B,0)),"No")</f>
        <v>No</v>
      </c>
    </row>
    <row r="5835" spans="1:23" x14ac:dyDescent="0.2">
      <c r="A5835" s="1">
        <v>5834</v>
      </c>
      <c r="B5835" t="s">
        <v>8957</v>
      </c>
      <c r="C5835" s="2">
        <v>43302</v>
      </c>
      <c r="D5835" s="2">
        <v>43307</v>
      </c>
      <c r="E5835" s="1" t="s">
        <v>46</v>
      </c>
      <c r="F5835" s="1" t="s">
        <v>3089</v>
      </c>
      <c r="G5835" s="1" t="s">
        <v>3090</v>
      </c>
      <c r="H5835" s="1" t="s">
        <v>24</v>
      </c>
      <c r="I5835" s="1" t="s">
        <v>25</v>
      </c>
      <c r="J5835" s="1" t="s">
        <v>81</v>
      </c>
      <c r="K5835" s="1" t="s">
        <v>82</v>
      </c>
      <c r="L5835" s="1">
        <v>28027</v>
      </c>
      <c r="M5835" s="1" t="s">
        <v>28</v>
      </c>
      <c r="N5835" s="1" t="s">
        <v>3101</v>
      </c>
      <c r="O5835" s="1" t="s">
        <v>30</v>
      </c>
      <c r="P5835" s="1" t="s">
        <v>34</v>
      </c>
      <c r="Q5835" s="1" t="s">
        <v>3102</v>
      </c>
      <c r="R5835" s="1">
        <v>363.92</v>
      </c>
      <c r="S5835" s="1">
        <v>5</v>
      </c>
      <c r="T5835" s="1">
        <v>0.2</v>
      </c>
      <c r="U5835" s="1">
        <v>0</v>
      </c>
      <c r="V5835" s="3" t="str">
        <f>IF(M5835=People!$B$5,People!$A$5,IF(M5835=People!$B$4,People!$A$4,IF(M5835=People!$B$3,People!$A$3,IF(M5835=People!$B$2,People!$A$2,0))))</f>
        <v>Cassandra Brandow</v>
      </c>
      <c r="W5835" s="3" t="str">
        <f>IFERROR(INDEX(Returns!A:A,MATCH(B5835,Returns!B:B,0)),"No")</f>
        <v>No</v>
      </c>
    </row>
    <row r="5836" spans="1:23" x14ac:dyDescent="0.2">
      <c r="A5836" s="1">
        <v>5835</v>
      </c>
      <c r="B5836" t="s">
        <v>8958</v>
      </c>
      <c r="C5836" s="2">
        <v>42895</v>
      </c>
      <c r="D5836" s="2">
        <v>42902</v>
      </c>
      <c r="E5836" s="1" t="s">
        <v>46</v>
      </c>
      <c r="F5836" s="1" t="s">
        <v>591</v>
      </c>
      <c r="G5836" s="1" t="s">
        <v>592</v>
      </c>
      <c r="H5836" s="1" t="s">
        <v>24</v>
      </c>
      <c r="I5836" s="1" t="s">
        <v>25</v>
      </c>
      <c r="J5836" s="1" t="s">
        <v>1238</v>
      </c>
      <c r="K5836" s="1" t="s">
        <v>50</v>
      </c>
      <c r="L5836" s="1">
        <v>33178</v>
      </c>
      <c r="M5836" s="1" t="s">
        <v>28</v>
      </c>
      <c r="N5836" s="1" t="s">
        <v>5234</v>
      </c>
      <c r="O5836" s="1" t="s">
        <v>43</v>
      </c>
      <c r="P5836" s="1" t="s">
        <v>70</v>
      </c>
      <c r="Q5836" s="1" t="s">
        <v>5235</v>
      </c>
      <c r="R5836" s="1">
        <v>64.2</v>
      </c>
      <c r="S5836" s="1">
        <v>5</v>
      </c>
      <c r="T5836" s="1">
        <v>0.7</v>
      </c>
      <c r="U5836" s="1">
        <v>-42.799999999999983</v>
      </c>
      <c r="V5836" s="3" t="str">
        <f>IF(M5836=People!$B$5,People!$A$5,IF(M5836=People!$B$4,People!$A$4,IF(M5836=People!$B$3,People!$A$3,IF(M5836=People!$B$2,People!$A$2,0))))</f>
        <v>Cassandra Brandow</v>
      </c>
      <c r="W5836" s="3" t="str">
        <f>IFERROR(INDEX(Returns!A:A,MATCH(B5836,Returns!B:B,0)),"No")</f>
        <v>No</v>
      </c>
    </row>
    <row r="5837" spans="1:23" x14ac:dyDescent="0.2">
      <c r="A5837" s="1">
        <v>5836</v>
      </c>
      <c r="B5837" t="s">
        <v>8958</v>
      </c>
      <c r="C5837" s="2">
        <v>42895</v>
      </c>
      <c r="D5837" s="2">
        <v>42902</v>
      </c>
      <c r="E5837" s="1" t="s">
        <v>46</v>
      </c>
      <c r="F5837" s="1" t="s">
        <v>591</v>
      </c>
      <c r="G5837" s="1" t="s">
        <v>592</v>
      </c>
      <c r="H5837" s="1" t="s">
        <v>24</v>
      </c>
      <c r="I5837" s="1" t="s">
        <v>25</v>
      </c>
      <c r="J5837" s="1" t="s">
        <v>1238</v>
      </c>
      <c r="K5837" s="1" t="s">
        <v>50</v>
      </c>
      <c r="L5837" s="1">
        <v>33178</v>
      </c>
      <c r="M5837" s="1" t="s">
        <v>28</v>
      </c>
      <c r="N5837" s="1" t="s">
        <v>3747</v>
      </c>
      <c r="O5837" s="1" t="s">
        <v>43</v>
      </c>
      <c r="P5837" s="1" t="s">
        <v>70</v>
      </c>
      <c r="Q5837" s="1" t="s">
        <v>3748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3" t="str">
        <f>IF(M5837=People!$B$5,People!$A$5,IF(M5837=People!$B$4,People!$A$4,IF(M5837=People!$B$3,People!$A$3,IF(M5837=People!$B$2,People!$A$2,0))))</f>
        <v>Cassandra Brandow</v>
      </c>
      <c r="W5837" s="3" t="str">
        <f>IFERROR(INDEX(Returns!A:A,MATCH(B5837,Returns!B:B,0)),"No")</f>
        <v>No</v>
      </c>
    </row>
    <row r="5838" spans="1:23" x14ac:dyDescent="0.2">
      <c r="A5838" s="1">
        <v>5837</v>
      </c>
      <c r="B5838" t="s">
        <v>8958</v>
      </c>
      <c r="C5838" s="2">
        <v>42895</v>
      </c>
      <c r="D5838" s="2">
        <v>42902</v>
      </c>
      <c r="E5838" s="1" t="s">
        <v>46</v>
      </c>
      <c r="F5838" s="1" t="s">
        <v>591</v>
      </c>
      <c r="G5838" s="1" t="s">
        <v>592</v>
      </c>
      <c r="H5838" s="1" t="s">
        <v>24</v>
      </c>
      <c r="I5838" s="1" t="s">
        <v>25</v>
      </c>
      <c r="J5838" s="1" t="s">
        <v>1238</v>
      </c>
      <c r="K5838" s="1" t="s">
        <v>50</v>
      </c>
      <c r="L5838" s="1">
        <v>33178</v>
      </c>
      <c r="M5838" s="1" t="s">
        <v>28</v>
      </c>
      <c r="N5838" s="1" t="s">
        <v>5408</v>
      </c>
      <c r="O5838" s="1" t="s">
        <v>66</v>
      </c>
      <c r="P5838" s="1" t="s">
        <v>146</v>
      </c>
      <c r="Q5838" s="1" t="s">
        <v>5409</v>
      </c>
      <c r="R5838" s="1">
        <v>72.599999999999994</v>
      </c>
      <c r="S5838" s="1">
        <v>5</v>
      </c>
      <c r="T5838" s="1">
        <v>0.2</v>
      </c>
      <c r="U5838" s="1">
        <v>-8.1674999999999933</v>
      </c>
      <c r="V5838" s="3" t="str">
        <f>IF(M5838=People!$B$5,People!$A$5,IF(M5838=People!$B$4,People!$A$4,IF(M5838=People!$B$3,People!$A$3,IF(M5838=People!$B$2,People!$A$2,0))))</f>
        <v>Cassandra Brandow</v>
      </c>
      <c r="W5838" s="3" t="str">
        <f>IFERROR(INDEX(Returns!A:A,MATCH(B5838,Returns!B:B,0)),"No")</f>
        <v>No</v>
      </c>
    </row>
    <row r="5839" spans="1:23" x14ac:dyDescent="0.2">
      <c r="A5839" s="1">
        <v>5838</v>
      </c>
      <c r="B5839" t="s">
        <v>8959</v>
      </c>
      <c r="C5839" s="2">
        <v>43796</v>
      </c>
      <c r="D5839" s="2">
        <v>43802</v>
      </c>
      <c r="E5839" s="1" t="s">
        <v>46</v>
      </c>
      <c r="F5839" s="1" t="s">
        <v>5611</v>
      </c>
      <c r="G5839" s="1" t="s">
        <v>5612</v>
      </c>
      <c r="H5839" s="1" t="s">
        <v>24</v>
      </c>
      <c r="I5839" s="1" t="s">
        <v>25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5613</v>
      </c>
      <c r="O5839" s="1" t="s">
        <v>66</v>
      </c>
      <c r="P5839" s="1" t="s">
        <v>67</v>
      </c>
      <c r="Q5839" s="1" t="s">
        <v>5614</v>
      </c>
      <c r="R5839" s="1">
        <v>57.567999999999998</v>
      </c>
      <c r="S5839" s="1">
        <v>4</v>
      </c>
      <c r="T5839" s="1">
        <v>0.2</v>
      </c>
      <c r="U5839" s="1">
        <v>5.7568000000000019</v>
      </c>
      <c r="V5839" s="3" t="str">
        <f>IF(M5839=People!$B$5,People!$A$5,IF(M5839=People!$B$4,People!$A$4,IF(M5839=People!$B$3,People!$A$3,IF(M5839=People!$B$2,People!$A$2,0))))</f>
        <v>Anna Andreadi</v>
      </c>
      <c r="W5839" s="3" t="str">
        <f>IFERROR(INDEX(Returns!A:A,MATCH(B5839,Returns!B:B,0)),"No")</f>
        <v>No</v>
      </c>
    </row>
    <row r="5840" spans="1:23" x14ac:dyDescent="0.2">
      <c r="A5840" s="1">
        <v>5839</v>
      </c>
      <c r="B5840" t="s">
        <v>8960</v>
      </c>
      <c r="C5840" s="2">
        <v>42821</v>
      </c>
      <c r="D5840" s="2">
        <v>42828</v>
      </c>
      <c r="E5840" s="1" t="s">
        <v>46</v>
      </c>
      <c r="F5840" s="1" t="s">
        <v>4145</v>
      </c>
      <c r="G5840" s="1" t="s">
        <v>4146</v>
      </c>
      <c r="H5840" s="1" t="s">
        <v>24</v>
      </c>
      <c r="I5840" s="1" t="s">
        <v>25</v>
      </c>
      <c r="J5840" s="1" t="s">
        <v>88</v>
      </c>
      <c r="K5840" s="1" t="s">
        <v>89</v>
      </c>
      <c r="L5840" s="1">
        <v>98115</v>
      </c>
      <c r="M5840" s="1" t="s">
        <v>41</v>
      </c>
      <c r="N5840" s="1" t="s">
        <v>5615</v>
      </c>
      <c r="O5840" s="1" t="s">
        <v>43</v>
      </c>
      <c r="P5840" s="1" t="s">
        <v>55</v>
      </c>
      <c r="Q5840" s="1" t="s">
        <v>5616</v>
      </c>
      <c r="R5840" s="1">
        <v>83.699999999999989</v>
      </c>
      <c r="S5840" s="1">
        <v>5</v>
      </c>
      <c r="T5840" s="1">
        <v>0</v>
      </c>
      <c r="U5840" s="1">
        <v>3.3479999999999954</v>
      </c>
      <c r="V5840" s="3" t="str">
        <f>IF(M5840=People!$B$5,People!$A$5,IF(M5840=People!$B$4,People!$A$4,IF(M5840=People!$B$3,People!$A$3,IF(M5840=People!$B$2,People!$A$2,0))))</f>
        <v>Anna Andreadi</v>
      </c>
      <c r="W5840" s="3" t="str">
        <f>IFERROR(INDEX(Returns!A:A,MATCH(B5840,Returns!B:B,0)),"No")</f>
        <v>No</v>
      </c>
    </row>
    <row r="5841" spans="1:23" x14ac:dyDescent="0.2">
      <c r="A5841" s="1">
        <v>5840</v>
      </c>
      <c r="B5841" t="s">
        <v>8961</v>
      </c>
      <c r="C5841" s="2">
        <v>43000</v>
      </c>
      <c r="D5841" s="2">
        <v>43004</v>
      </c>
      <c r="E5841" s="1" t="s">
        <v>21</v>
      </c>
      <c r="F5841" s="1" t="s">
        <v>4716</v>
      </c>
      <c r="G5841" s="1" t="s">
        <v>4717</v>
      </c>
      <c r="H5841" s="1" t="s">
        <v>94</v>
      </c>
      <c r="I5841" s="1" t="s">
        <v>25</v>
      </c>
      <c r="J5841" s="1" t="s">
        <v>987</v>
      </c>
      <c r="K5841" s="1" t="s">
        <v>287</v>
      </c>
      <c r="L5841" s="1">
        <v>22204</v>
      </c>
      <c r="M5841" s="1" t="s">
        <v>28</v>
      </c>
      <c r="N5841" s="1" t="s">
        <v>3841</v>
      </c>
      <c r="O5841" s="1" t="s">
        <v>43</v>
      </c>
      <c r="P5841" s="1" t="s">
        <v>84</v>
      </c>
      <c r="Q5841" s="1" t="s">
        <v>3842</v>
      </c>
      <c r="R5841" s="1">
        <v>32.400000000000006</v>
      </c>
      <c r="S5841" s="1">
        <v>5</v>
      </c>
      <c r="T5841" s="1">
        <v>0</v>
      </c>
      <c r="U5841" s="1">
        <v>15.552000000000001</v>
      </c>
      <c r="V5841" s="3" t="str">
        <f>IF(M5841=People!$B$5,People!$A$5,IF(M5841=People!$B$4,People!$A$4,IF(M5841=People!$B$3,People!$A$3,IF(M5841=People!$B$2,People!$A$2,0))))</f>
        <v>Cassandra Brandow</v>
      </c>
      <c r="W5841" s="3" t="str">
        <f>IFERROR(INDEX(Returns!A:A,MATCH(B5841,Returns!B:B,0)),"No")</f>
        <v>No</v>
      </c>
    </row>
    <row r="5842" spans="1:23" x14ac:dyDescent="0.2">
      <c r="A5842" s="1">
        <v>5841</v>
      </c>
      <c r="B5842" t="s">
        <v>8961</v>
      </c>
      <c r="C5842" s="2">
        <v>43000</v>
      </c>
      <c r="D5842" s="2">
        <v>43004</v>
      </c>
      <c r="E5842" s="1" t="s">
        <v>21</v>
      </c>
      <c r="F5842" s="1" t="s">
        <v>4716</v>
      </c>
      <c r="G5842" s="1" t="s">
        <v>4717</v>
      </c>
      <c r="H5842" s="1" t="s">
        <v>94</v>
      </c>
      <c r="I5842" s="1" t="s">
        <v>25</v>
      </c>
      <c r="J5842" s="1" t="s">
        <v>987</v>
      </c>
      <c r="K5842" s="1" t="s">
        <v>287</v>
      </c>
      <c r="L5842" s="1">
        <v>22204</v>
      </c>
      <c r="M5842" s="1" t="s">
        <v>28</v>
      </c>
      <c r="N5842" s="1" t="s">
        <v>3005</v>
      </c>
      <c r="O5842" s="1" t="s">
        <v>30</v>
      </c>
      <c r="P5842" s="1" t="s">
        <v>60</v>
      </c>
      <c r="Q5842" s="1" t="s">
        <v>3006</v>
      </c>
      <c r="R5842" s="1">
        <v>47.98</v>
      </c>
      <c r="S5842" s="1">
        <v>2</v>
      </c>
      <c r="T5842" s="1">
        <v>0</v>
      </c>
      <c r="U5842" s="1">
        <v>11.035399999999996</v>
      </c>
      <c r="V5842" s="3" t="str">
        <f>IF(M5842=People!$B$5,People!$A$5,IF(M5842=People!$B$4,People!$A$4,IF(M5842=People!$B$3,People!$A$3,IF(M5842=People!$B$2,People!$A$2,0))))</f>
        <v>Cassandra Brandow</v>
      </c>
      <c r="W5842" s="3" t="str">
        <f>IFERROR(INDEX(Returns!A:A,MATCH(B5842,Returns!B:B,0)),"No")</f>
        <v>No</v>
      </c>
    </row>
    <row r="5843" spans="1:23" x14ac:dyDescent="0.2">
      <c r="A5843" s="1">
        <v>5842</v>
      </c>
      <c r="B5843" t="s">
        <v>8962</v>
      </c>
      <c r="C5843" s="2">
        <v>43056</v>
      </c>
      <c r="D5843" s="2">
        <v>43060</v>
      </c>
      <c r="E5843" s="1" t="s">
        <v>46</v>
      </c>
      <c r="F5843" s="1" t="s">
        <v>4011</v>
      </c>
      <c r="G5843" s="1" t="s">
        <v>4012</v>
      </c>
      <c r="H5843" s="1" t="s">
        <v>24</v>
      </c>
      <c r="I5843" s="1" t="s">
        <v>25</v>
      </c>
      <c r="J5843" s="1" t="s">
        <v>833</v>
      </c>
      <c r="K5843" s="1" t="s">
        <v>40</v>
      </c>
      <c r="L5843" s="1">
        <v>92105</v>
      </c>
      <c r="M5843" s="1" t="s">
        <v>41</v>
      </c>
      <c r="N5843" s="1" t="s">
        <v>5617</v>
      </c>
      <c r="O5843" s="1" t="s">
        <v>66</v>
      </c>
      <c r="P5843" s="1" t="s">
        <v>67</v>
      </c>
      <c r="Q5843" s="1" t="s">
        <v>5618</v>
      </c>
      <c r="R5843" s="1">
        <v>415.96800000000007</v>
      </c>
      <c r="S5843" s="1">
        <v>4</v>
      </c>
      <c r="T5843" s="1">
        <v>0.2</v>
      </c>
      <c r="U5843" s="1">
        <v>51.995999999999981</v>
      </c>
      <c r="V5843" s="3" t="str">
        <f>IF(M5843=People!$B$5,People!$A$5,IF(M5843=People!$B$4,People!$A$4,IF(M5843=People!$B$3,People!$A$3,IF(M5843=People!$B$2,People!$A$2,0))))</f>
        <v>Anna Andreadi</v>
      </c>
      <c r="W5843" s="3" t="str">
        <f>IFERROR(INDEX(Returns!A:A,MATCH(B5843,Returns!B:B,0)),"No")</f>
        <v>No</v>
      </c>
    </row>
    <row r="5844" spans="1:23" x14ac:dyDescent="0.2">
      <c r="A5844" s="1">
        <v>5843</v>
      </c>
      <c r="B5844" t="s">
        <v>8962</v>
      </c>
      <c r="C5844" s="2">
        <v>43056</v>
      </c>
      <c r="D5844" s="2">
        <v>43060</v>
      </c>
      <c r="E5844" s="1" t="s">
        <v>46</v>
      </c>
      <c r="F5844" s="1" t="s">
        <v>4011</v>
      </c>
      <c r="G5844" s="1" t="s">
        <v>4012</v>
      </c>
      <c r="H5844" s="1" t="s">
        <v>24</v>
      </c>
      <c r="I5844" s="1" t="s">
        <v>25</v>
      </c>
      <c r="J5844" s="1" t="s">
        <v>833</v>
      </c>
      <c r="K5844" s="1" t="s">
        <v>40</v>
      </c>
      <c r="L5844" s="1">
        <v>92105</v>
      </c>
      <c r="M5844" s="1" t="s">
        <v>41</v>
      </c>
      <c r="N5844" s="1" t="s">
        <v>2874</v>
      </c>
      <c r="O5844" s="1" t="s">
        <v>43</v>
      </c>
      <c r="P5844" s="1" t="s">
        <v>55</v>
      </c>
      <c r="Q5844" s="1" t="s">
        <v>2875</v>
      </c>
      <c r="R5844" s="1">
        <v>304.89999999999998</v>
      </c>
      <c r="S5844" s="1">
        <v>5</v>
      </c>
      <c r="T5844" s="1">
        <v>0</v>
      </c>
      <c r="U5844" s="1">
        <v>6.097999999999999</v>
      </c>
      <c r="V5844" s="3" t="str">
        <f>IF(M5844=People!$B$5,People!$A$5,IF(M5844=People!$B$4,People!$A$4,IF(M5844=People!$B$3,People!$A$3,IF(M5844=People!$B$2,People!$A$2,0))))</f>
        <v>Anna Andreadi</v>
      </c>
      <c r="W5844" s="3" t="str">
        <f>IFERROR(INDEX(Returns!A:A,MATCH(B5844,Returns!B:B,0)),"No")</f>
        <v>No</v>
      </c>
    </row>
    <row r="5845" spans="1:23" x14ac:dyDescent="0.2">
      <c r="A5845" s="1">
        <v>5844</v>
      </c>
      <c r="B5845" t="s">
        <v>8962</v>
      </c>
      <c r="C5845" s="2">
        <v>43056</v>
      </c>
      <c r="D5845" s="2">
        <v>43060</v>
      </c>
      <c r="E5845" s="1" t="s">
        <v>46</v>
      </c>
      <c r="F5845" s="1" t="s">
        <v>4011</v>
      </c>
      <c r="G5845" s="1" t="s">
        <v>4012</v>
      </c>
      <c r="H5845" s="1" t="s">
        <v>24</v>
      </c>
      <c r="I5845" s="1" t="s">
        <v>25</v>
      </c>
      <c r="J5845" s="1" t="s">
        <v>833</v>
      </c>
      <c r="K5845" s="1" t="s">
        <v>40</v>
      </c>
      <c r="L5845" s="1">
        <v>92105</v>
      </c>
      <c r="M5845" s="1" t="s">
        <v>41</v>
      </c>
      <c r="N5845" s="1" t="s">
        <v>5416</v>
      </c>
      <c r="O5845" s="1" t="s">
        <v>30</v>
      </c>
      <c r="P5845" s="1" t="s">
        <v>60</v>
      </c>
      <c r="Q5845" s="1" t="s">
        <v>5417</v>
      </c>
      <c r="R5845" s="1">
        <v>80.959999999999994</v>
      </c>
      <c r="S5845" s="1">
        <v>4</v>
      </c>
      <c r="T5845" s="1">
        <v>0</v>
      </c>
      <c r="U5845" s="1">
        <v>29.145599999999995</v>
      </c>
      <c r="V5845" s="3" t="str">
        <f>IF(M5845=People!$B$5,People!$A$5,IF(M5845=People!$B$4,People!$A$4,IF(M5845=People!$B$3,People!$A$3,IF(M5845=People!$B$2,People!$A$2,0))))</f>
        <v>Anna Andreadi</v>
      </c>
      <c r="W5845" s="3" t="str">
        <f>IFERROR(INDEX(Returns!A:A,MATCH(B5845,Returns!B:B,0)),"No")</f>
        <v>No</v>
      </c>
    </row>
    <row r="5846" spans="1:23" x14ac:dyDescent="0.2">
      <c r="A5846" s="1">
        <v>5845</v>
      </c>
      <c r="B5846" t="s">
        <v>8962</v>
      </c>
      <c r="C5846" s="2">
        <v>43056</v>
      </c>
      <c r="D5846" s="2">
        <v>43060</v>
      </c>
      <c r="E5846" s="1" t="s">
        <v>46</v>
      </c>
      <c r="F5846" s="1" t="s">
        <v>4011</v>
      </c>
      <c r="G5846" s="1" t="s">
        <v>4012</v>
      </c>
      <c r="H5846" s="1" t="s">
        <v>24</v>
      </c>
      <c r="I5846" s="1" t="s">
        <v>25</v>
      </c>
      <c r="J5846" s="1" t="s">
        <v>833</v>
      </c>
      <c r="K5846" s="1" t="s">
        <v>40</v>
      </c>
      <c r="L5846" s="1">
        <v>92105</v>
      </c>
      <c r="M5846" s="1" t="s">
        <v>41</v>
      </c>
      <c r="N5846" s="1" t="s">
        <v>5318</v>
      </c>
      <c r="O5846" s="1" t="s">
        <v>43</v>
      </c>
      <c r="P5846" s="1" t="s">
        <v>55</v>
      </c>
      <c r="Q5846" s="1" t="s">
        <v>5319</v>
      </c>
      <c r="R5846" s="1">
        <v>777.21</v>
      </c>
      <c r="S5846" s="1">
        <v>7</v>
      </c>
      <c r="T5846" s="1">
        <v>0</v>
      </c>
      <c r="U5846" s="1">
        <v>54.404699999999963</v>
      </c>
      <c r="V5846" s="3" t="str">
        <f>IF(M5846=People!$B$5,People!$A$5,IF(M5846=People!$B$4,People!$A$4,IF(M5846=People!$B$3,People!$A$3,IF(M5846=People!$B$2,People!$A$2,0))))</f>
        <v>Anna Andreadi</v>
      </c>
      <c r="W5846" s="3" t="str">
        <f>IFERROR(INDEX(Returns!A:A,MATCH(B5846,Returns!B:B,0)),"No")</f>
        <v>No</v>
      </c>
    </row>
    <row r="5847" spans="1:23" x14ac:dyDescent="0.2">
      <c r="A5847" s="1">
        <v>5846</v>
      </c>
      <c r="B5847" t="s">
        <v>8962</v>
      </c>
      <c r="C5847" s="2">
        <v>43056</v>
      </c>
      <c r="D5847" s="2">
        <v>43060</v>
      </c>
      <c r="E5847" s="1" t="s">
        <v>46</v>
      </c>
      <c r="F5847" s="1" t="s">
        <v>4011</v>
      </c>
      <c r="G5847" s="1" t="s">
        <v>4012</v>
      </c>
      <c r="H5847" s="1" t="s">
        <v>24</v>
      </c>
      <c r="I5847" s="1" t="s">
        <v>25</v>
      </c>
      <c r="J5847" s="1" t="s">
        <v>833</v>
      </c>
      <c r="K5847" s="1" t="s">
        <v>40</v>
      </c>
      <c r="L5847" s="1">
        <v>92105</v>
      </c>
      <c r="M5847" s="1" t="s">
        <v>41</v>
      </c>
      <c r="N5847" s="1" t="s">
        <v>3202</v>
      </c>
      <c r="O5847" s="1" t="s">
        <v>43</v>
      </c>
      <c r="P5847" s="1" t="s">
        <v>84</v>
      </c>
      <c r="Q5847" s="1" t="s">
        <v>3203</v>
      </c>
      <c r="R5847" s="1">
        <v>32.400000000000006</v>
      </c>
      <c r="S5847" s="1">
        <v>5</v>
      </c>
      <c r="T5847" s="1">
        <v>0</v>
      </c>
      <c r="U5847" s="1">
        <v>15.552000000000001</v>
      </c>
      <c r="V5847" s="3" t="str">
        <f>IF(M5847=People!$B$5,People!$A$5,IF(M5847=People!$B$4,People!$A$4,IF(M5847=People!$B$3,People!$A$3,IF(M5847=People!$B$2,People!$A$2,0))))</f>
        <v>Anna Andreadi</v>
      </c>
      <c r="W5847" s="3" t="str">
        <f>IFERROR(INDEX(Returns!A:A,MATCH(B5847,Returns!B:B,0)),"No")</f>
        <v>No</v>
      </c>
    </row>
    <row r="5848" spans="1:23" x14ac:dyDescent="0.2">
      <c r="A5848" s="1">
        <v>5847</v>
      </c>
      <c r="B5848" t="s">
        <v>8962</v>
      </c>
      <c r="C5848" s="2">
        <v>43056</v>
      </c>
      <c r="D5848" s="2">
        <v>43060</v>
      </c>
      <c r="E5848" s="1" t="s">
        <v>46</v>
      </c>
      <c r="F5848" s="1" t="s">
        <v>4011</v>
      </c>
      <c r="G5848" s="1" t="s">
        <v>4012</v>
      </c>
      <c r="H5848" s="1" t="s">
        <v>24</v>
      </c>
      <c r="I5848" s="1" t="s">
        <v>25</v>
      </c>
      <c r="J5848" s="1" t="s">
        <v>833</v>
      </c>
      <c r="K5848" s="1" t="s">
        <v>40</v>
      </c>
      <c r="L5848" s="1">
        <v>92105</v>
      </c>
      <c r="M5848" s="1" t="s">
        <v>41</v>
      </c>
      <c r="N5848" s="1" t="s">
        <v>2917</v>
      </c>
      <c r="O5848" s="1" t="s">
        <v>30</v>
      </c>
      <c r="P5848" s="1" t="s">
        <v>34</v>
      </c>
      <c r="Q5848" s="1" t="s">
        <v>2918</v>
      </c>
      <c r="R5848" s="1">
        <v>225.56799999999998</v>
      </c>
      <c r="S5848" s="1">
        <v>2</v>
      </c>
      <c r="T5848" s="1">
        <v>0.2</v>
      </c>
      <c r="U5848" s="1">
        <v>2.8195999999999799</v>
      </c>
      <c r="V5848" s="3" t="str">
        <f>IF(M5848=People!$B$5,People!$A$5,IF(M5848=People!$B$4,People!$A$4,IF(M5848=People!$B$3,People!$A$3,IF(M5848=People!$B$2,People!$A$2,0))))</f>
        <v>Anna Andreadi</v>
      </c>
      <c r="W5848" s="3" t="str">
        <f>IFERROR(INDEX(Returns!A:A,MATCH(B5848,Returns!B:B,0)),"No")</f>
        <v>No</v>
      </c>
    </row>
    <row r="5849" spans="1:23" x14ac:dyDescent="0.2">
      <c r="A5849" s="1">
        <v>5848</v>
      </c>
      <c r="B5849" t="s">
        <v>8962</v>
      </c>
      <c r="C5849" s="2">
        <v>43056</v>
      </c>
      <c r="D5849" s="2">
        <v>43060</v>
      </c>
      <c r="E5849" s="1" t="s">
        <v>46</v>
      </c>
      <c r="F5849" s="1" t="s">
        <v>4011</v>
      </c>
      <c r="G5849" s="1" t="s">
        <v>4012</v>
      </c>
      <c r="H5849" s="1" t="s">
        <v>24</v>
      </c>
      <c r="I5849" s="1" t="s">
        <v>25</v>
      </c>
      <c r="J5849" s="1" t="s">
        <v>833</v>
      </c>
      <c r="K5849" s="1" t="s">
        <v>40</v>
      </c>
      <c r="L5849" s="1">
        <v>92105</v>
      </c>
      <c r="M5849" s="1" t="s">
        <v>41</v>
      </c>
      <c r="N5849" s="1" t="s">
        <v>3632</v>
      </c>
      <c r="O5849" s="1" t="s">
        <v>30</v>
      </c>
      <c r="P5849" s="1" t="s">
        <v>60</v>
      </c>
      <c r="Q5849" s="1" t="s">
        <v>3633</v>
      </c>
      <c r="R5849" s="1">
        <v>36.599999999999994</v>
      </c>
      <c r="S5849" s="1">
        <v>3</v>
      </c>
      <c r="T5849" s="1">
        <v>0</v>
      </c>
      <c r="U5849" s="1">
        <v>15.372000000000002</v>
      </c>
      <c r="V5849" s="3" t="str">
        <f>IF(M5849=People!$B$5,People!$A$5,IF(M5849=People!$B$4,People!$A$4,IF(M5849=People!$B$3,People!$A$3,IF(M5849=People!$B$2,People!$A$2,0))))</f>
        <v>Anna Andreadi</v>
      </c>
      <c r="W5849" s="3" t="str">
        <f>IFERROR(INDEX(Returns!A:A,MATCH(B5849,Returns!B:B,0)),"No")</f>
        <v>No</v>
      </c>
    </row>
    <row r="5850" spans="1:23" x14ac:dyDescent="0.2">
      <c r="A5850" s="1">
        <v>5849</v>
      </c>
      <c r="B5850" t="s">
        <v>8963</v>
      </c>
      <c r="C5850" s="2">
        <v>43049</v>
      </c>
      <c r="D5850" s="2">
        <v>43053</v>
      </c>
      <c r="E5850" s="1" t="s">
        <v>46</v>
      </c>
      <c r="F5850" s="1" t="s">
        <v>1329</v>
      </c>
      <c r="G5850" s="1" t="s">
        <v>1330</v>
      </c>
      <c r="H5850" s="1" t="s">
        <v>94</v>
      </c>
      <c r="I5850" s="1" t="s">
        <v>25</v>
      </c>
      <c r="J5850" s="1" t="s">
        <v>500</v>
      </c>
      <c r="K5850" s="1" t="s">
        <v>206</v>
      </c>
      <c r="L5850" s="1">
        <v>55113</v>
      </c>
      <c r="M5850" s="1" t="s">
        <v>97</v>
      </c>
      <c r="N5850" s="1" t="s">
        <v>2766</v>
      </c>
      <c r="O5850" s="1" t="s">
        <v>43</v>
      </c>
      <c r="P5850" s="1" t="s">
        <v>73</v>
      </c>
      <c r="Q5850" s="1" t="s">
        <v>2767</v>
      </c>
      <c r="R5850" s="1">
        <v>715.64</v>
      </c>
      <c r="S5850" s="1">
        <v>2</v>
      </c>
      <c r="T5850" s="1">
        <v>0</v>
      </c>
      <c r="U5850" s="1">
        <v>178.90999999999997</v>
      </c>
      <c r="V5850" s="3" t="str">
        <f>IF(M5850=People!$B$5,People!$A$5,IF(M5850=People!$B$4,People!$A$4,IF(M5850=People!$B$3,People!$A$3,IF(M5850=People!$B$2,People!$A$2,0))))</f>
        <v>Kelly Williams</v>
      </c>
      <c r="W5850" s="3" t="str">
        <f>IFERROR(INDEX(Returns!A:A,MATCH(B5850,Returns!B:B,0)),"No")</f>
        <v>No</v>
      </c>
    </row>
    <row r="5851" spans="1:23" x14ac:dyDescent="0.2">
      <c r="A5851" s="1">
        <v>5850</v>
      </c>
      <c r="B5851" t="s">
        <v>8963</v>
      </c>
      <c r="C5851" s="2">
        <v>43049</v>
      </c>
      <c r="D5851" s="2">
        <v>43053</v>
      </c>
      <c r="E5851" s="1" t="s">
        <v>46</v>
      </c>
      <c r="F5851" s="1" t="s">
        <v>1329</v>
      </c>
      <c r="G5851" s="1" t="s">
        <v>1330</v>
      </c>
      <c r="H5851" s="1" t="s">
        <v>94</v>
      </c>
      <c r="I5851" s="1" t="s">
        <v>25</v>
      </c>
      <c r="J5851" s="1" t="s">
        <v>500</v>
      </c>
      <c r="K5851" s="1" t="s">
        <v>206</v>
      </c>
      <c r="L5851" s="1">
        <v>55113</v>
      </c>
      <c r="M5851" s="1" t="s">
        <v>97</v>
      </c>
      <c r="N5851" s="1" t="s">
        <v>3986</v>
      </c>
      <c r="O5851" s="1" t="s">
        <v>43</v>
      </c>
      <c r="P5851" s="1" t="s">
        <v>55</v>
      </c>
      <c r="Q5851" s="1" t="s">
        <v>3987</v>
      </c>
      <c r="R5851" s="1">
        <v>795.51</v>
      </c>
      <c r="S5851" s="1">
        <v>3</v>
      </c>
      <c r="T5851" s="1">
        <v>0</v>
      </c>
      <c r="U5851" s="1">
        <v>143.19179999999994</v>
      </c>
      <c r="V5851" s="3" t="str">
        <f>IF(M5851=People!$B$5,People!$A$5,IF(M5851=People!$B$4,People!$A$4,IF(M5851=People!$B$3,People!$A$3,IF(M5851=People!$B$2,People!$A$2,0))))</f>
        <v>Kelly Williams</v>
      </c>
      <c r="W5851" s="3" t="str">
        <f>IFERROR(INDEX(Returns!A:A,MATCH(B5851,Returns!B:B,0)),"No")</f>
        <v>No</v>
      </c>
    </row>
    <row r="5852" spans="1:23" x14ac:dyDescent="0.2">
      <c r="A5852" s="1">
        <v>5851</v>
      </c>
      <c r="B5852" t="s">
        <v>8963</v>
      </c>
      <c r="C5852" s="2">
        <v>43049</v>
      </c>
      <c r="D5852" s="2">
        <v>43053</v>
      </c>
      <c r="E5852" s="1" t="s">
        <v>46</v>
      </c>
      <c r="F5852" s="1" t="s">
        <v>1329</v>
      </c>
      <c r="G5852" s="1" t="s">
        <v>1330</v>
      </c>
      <c r="H5852" s="1" t="s">
        <v>94</v>
      </c>
      <c r="I5852" s="1" t="s">
        <v>25</v>
      </c>
      <c r="J5852" s="1" t="s">
        <v>500</v>
      </c>
      <c r="K5852" s="1" t="s">
        <v>206</v>
      </c>
      <c r="L5852" s="1">
        <v>55113</v>
      </c>
      <c r="M5852" s="1" t="s">
        <v>97</v>
      </c>
      <c r="N5852" s="1" t="s">
        <v>5036</v>
      </c>
      <c r="O5852" s="1" t="s">
        <v>66</v>
      </c>
      <c r="P5852" s="1" t="s">
        <v>1065</v>
      </c>
      <c r="Q5852" s="1" t="s">
        <v>5037</v>
      </c>
      <c r="R5852" s="1">
        <v>549.99</v>
      </c>
      <c r="S5852" s="1">
        <v>1</v>
      </c>
      <c r="T5852" s="1">
        <v>0</v>
      </c>
      <c r="U5852" s="1">
        <v>274.995</v>
      </c>
      <c r="V5852" s="3" t="str">
        <f>IF(M5852=People!$B$5,People!$A$5,IF(M5852=People!$B$4,People!$A$4,IF(M5852=People!$B$3,People!$A$3,IF(M5852=People!$B$2,People!$A$2,0))))</f>
        <v>Kelly Williams</v>
      </c>
      <c r="W5852" s="3" t="str">
        <f>IFERROR(INDEX(Returns!A:A,MATCH(B5852,Returns!B:B,0)),"No")</f>
        <v>No</v>
      </c>
    </row>
    <row r="5853" spans="1:23" x14ac:dyDescent="0.2">
      <c r="A5853" s="1">
        <v>5852</v>
      </c>
      <c r="B5853" t="s">
        <v>8963</v>
      </c>
      <c r="C5853" s="2">
        <v>43049</v>
      </c>
      <c r="D5853" s="2">
        <v>43053</v>
      </c>
      <c r="E5853" s="1" t="s">
        <v>46</v>
      </c>
      <c r="F5853" s="1" t="s">
        <v>1329</v>
      </c>
      <c r="G5853" s="1" t="s">
        <v>1330</v>
      </c>
      <c r="H5853" s="1" t="s">
        <v>94</v>
      </c>
      <c r="I5853" s="1" t="s">
        <v>25</v>
      </c>
      <c r="J5853" s="1" t="s">
        <v>500</v>
      </c>
      <c r="K5853" s="1" t="s">
        <v>206</v>
      </c>
      <c r="L5853" s="1">
        <v>55113</v>
      </c>
      <c r="M5853" s="1" t="s">
        <v>97</v>
      </c>
      <c r="N5853" s="1" t="s">
        <v>1496</v>
      </c>
      <c r="O5853" s="1" t="s">
        <v>43</v>
      </c>
      <c r="P5853" s="1" t="s">
        <v>70</v>
      </c>
      <c r="Q5853" s="1" t="s">
        <v>1497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3" t="str">
        <f>IF(M5853=People!$B$5,People!$A$5,IF(M5853=People!$B$4,People!$A$4,IF(M5853=People!$B$3,People!$A$3,IF(M5853=People!$B$2,People!$A$2,0))))</f>
        <v>Kelly Williams</v>
      </c>
      <c r="W5853" s="3" t="str">
        <f>IFERROR(INDEX(Returns!A:A,MATCH(B5853,Returns!B:B,0)),"No")</f>
        <v>No</v>
      </c>
    </row>
    <row r="5854" spans="1:23" x14ac:dyDescent="0.2">
      <c r="A5854" s="1">
        <v>5853</v>
      </c>
      <c r="B5854" t="s">
        <v>8963</v>
      </c>
      <c r="C5854" s="2">
        <v>43049</v>
      </c>
      <c r="D5854" s="2">
        <v>43053</v>
      </c>
      <c r="E5854" s="1" t="s">
        <v>46</v>
      </c>
      <c r="F5854" s="1" t="s">
        <v>1329</v>
      </c>
      <c r="G5854" s="1" t="s">
        <v>1330</v>
      </c>
      <c r="H5854" s="1" t="s">
        <v>94</v>
      </c>
      <c r="I5854" s="1" t="s">
        <v>25</v>
      </c>
      <c r="J5854" s="1" t="s">
        <v>500</v>
      </c>
      <c r="K5854" s="1" t="s">
        <v>206</v>
      </c>
      <c r="L5854" s="1">
        <v>55113</v>
      </c>
      <c r="M5854" s="1" t="s">
        <v>97</v>
      </c>
      <c r="N5854" s="1" t="s">
        <v>810</v>
      </c>
      <c r="O5854" s="1" t="s">
        <v>30</v>
      </c>
      <c r="P5854" s="1" t="s">
        <v>60</v>
      </c>
      <c r="Q5854" s="1" t="s">
        <v>811</v>
      </c>
      <c r="R5854" s="1">
        <v>29.22</v>
      </c>
      <c r="S5854" s="1">
        <v>3</v>
      </c>
      <c r="T5854" s="1">
        <v>0</v>
      </c>
      <c r="U5854" s="1">
        <v>12.856800000000002</v>
      </c>
      <c r="V5854" s="3" t="str">
        <f>IF(M5854=People!$B$5,People!$A$5,IF(M5854=People!$B$4,People!$A$4,IF(M5854=People!$B$3,People!$A$3,IF(M5854=People!$B$2,People!$A$2,0))))</f>
        <v>Kelly Williams</v>
      </c>
      <c r="W5854" s="3" t="str">
        <f>IFERROR(INDEX(Returns!A:A,MATCH(B5854,Returns!B:B,0)),"No")</f>
        <v>No</v>
      </c>
    </row>
    <row r="5855" spans="1:23" x14ac:dyDescent="0.2">
      <c r="A5855" s="1">
        <v>5854</v>
      </c>
      <c r="B5855" t="s">
        <v>8964</v>
      </c>
      <c r="C5855" s="2">
        <v>42623</v>
      </c>
      <c r="D5855" s="2">
        <v>42627</v>
      </c>
      <c r="E5855" s="1" t="s">
        <v>46</v>
      </c>
      <c r="F5855" s="1" t="s">
        <v>3612</v>
      </c>
      <c r="G5855" s="1" t="s">
        <v>3613</v>
      </c>
      <c r="H5855" s="1" t="s">
        <v>94</v>
      </c>
      <c r="I5855" s="1" t="s">
        <v>25</v>
      </c>
      <c r="J5855" s="1" t="s">
        <v>2506</v>
      </c>
      <c r="K5855" s="1" t="s">
        <v>287</v>
      </c>
      <c r="L5855" s="1">
        <v>23464</v>
      </c>
      <c r="M5855" s="1" t="s">
        <v>28</v>
      </c>
      <c r="N5855" s="1" t="s">
        <v>1071</v>
      </c>
      <c r="O5855" s="1" t="s">
        <v>43</v>
      </c>
      <c r="P5855" s="1" t="s">
        <v>70</v>
      </c>
      <c r="Q5855" s="1" t="s">
        <v>1072</v>
      </c>
      <c r="R5855" s="1">
        <v>9.64</v>
      </c>
      <c r="S5855" s="1">
        <v>2</v>
      </c>
      <c r="T5855" s="1">
        <v>0</v>
      </c>
      <c r="U5855" s="1">
        <v>4.7236000000000002</v>
      </c>
      <c r="V5855" s="3" t="str">
        <f>IF(M5855=People!$B$5,People!$A$5,IF(M5855=People!$B$4,People!$A$4,IF(M5855=People!$B$3,People!$A$3,IF(M5855=People!$B$2,People!$A$2,0))))</f>
        <v>Cassandra Brandow</v>
      </c>
      <c r="W5855" s="3" t="str">
        <f>IFERROR(INDEX(Returns!A:A,MATCH(B5855,Returns!B:B,0)),"No")</f>
        <v>No</v>
      </c>
    </row>
    <row r="5856" spans="1:23" x14ac:dyDescent="0.2">
      <c r="A5856" s="1">
        <v>5855</v>
      </c>
      <c r="B5856" t="s">
        <v>8965</v>
      </c>
      <c r="C5856" s="2">
        <v>42952</v>
      </c>
      <c r="D5856" s="2">
        <v>42958</v>
      </c>
      <c r="E5856" s="1" t="s">
        <v>46</v>
      </c>
      <c r="F5856" s="1" t="s">
        <v>4937</v>
      </c>
      <c r="G5856" s="1" t="s">
        <v>4938</v>
      </c>
      <c r="H5856" s="1" t="s">
        <v>38</v>
      </c>
      <c r="I5856" s="1" t="s">
        <v>25</v>
      </c>
      <c r="J5856" s="1" t="s">
        <v>716</v>
      </c>
      <c r="K5856" s="1" t="s">
        <v>96</v>
      </c>
      <c r="L5856" s="1">
        <v>75220</v>
      </c>
      <c r="M5856" s="1" t="s">
        <v>97</v>
      </c>
      <c r="N5856" s="1" t="s">
        <v>3854</v>
      </c>
      <c r="O5856" s="1" t="s">
        <v>43</v>
      </c>
      <c r="P5856" s="1" t="s">
        <v>55</v>
      </c>
      <c r="Q5856" s="1" t="s">
        <v>3855</v>
      </c>
      <c r="R5856" s="1">
        <v>33.488000000000007</v>
      </c>
      <c r="S5856" s="1">
        <v>7</v>
      </c>
      <c r="T5856" s="1">
        <v>0.2</v>
      </c>
      <c r="U5856" s="1">
        <v>-1.2558000000000051</v>
      </c>
      <c r="V5856" s="3" t="str">
        <f>IF(M5856=People!$B$5,People!$A$5,IF(M5856=People!$B$4,People!$A$4,IF(M5856=People!$B$3,People!$A$3,IF(M5856=People!$B$2,People!$A$2,0))))</f>
        <v>Kelly Williams</v>
      </c>
      <c r="W5856" s="3" t="str">
        <f>IFERROR(INDEX(Returns!A:A,MATCH(B5856,Returns!B:B,0)),"No")</f>
        <v>No</v>
      </c>
    </row>
    <row r="5857" spans="1:23" x14ac:dyDescent="0.2">
      <c r="A5857" s="1">
        <v>5856</v>
      </c>
      <c r="B5857" t="s">
        <v>8965</v>
      </c>
      <c r="C5857" s="2">
        <v>42952</v>
      </c>
      <c r="D5857" s="2">
        <v>42958</v>
      </c>
      <c r="E5857" s="1" t="s">
        <v>46</v>
      </c>
      <c r="F5857" s="1" t="s">
        <v>4937</v>
      </c>
      <c r="G5857" s="1" t="s">
        <v>4938</v>
      </c>
      <c r="H5857" s="1" t="s">
        <v>38</v>
      </c>
      <c r="I5857" s="1" t="s">
        <v>25</v>
      </c>
      <c r="J5857" s="1" t="s">
        <v>716</v>
      </c>
      <c r="K5857" s="1" t="s">
        <v>96</v>
      </c>
      <c r="L5857" s="1">
        <v>75220</v>
      </c>
      <c r="M5857" s="1" t="s">
        <v>97</v>
      </c>
      <c r="N5857" s="1" t="s">
        <v>4847</v>
      </c>
      <c r="O5857" s="1" t="s">
        <v>43</v>
      </c>
      <c r="P5857" s="1" t="s">
        <v>512</v>
      </c>
      <c r="Q5857" s="1" t="s">
        <v>4848</v>
      </c>
      <c r="R5857" s="1">
        <v>23.04</v>
      </c>
      <c r="S5857" s="1">
        <v>3</v>
      </c>
      <c r="T5857" s="1">
        <v>0.2</v>
      </c>
      <c r="U5857" s="1">
        <v>-4.895999999999999</v>
      </c>
      <c r="V5857" s="3" t="str">
        <f>IF(M5857=People!$B$5,People!$A$5,IF(M5857=People!$B$4,People!$A$4,IF(M5857=People!$B$3,People!$A$3,IF(M5857=People!$B$2,People!$A$2,0))))</f>
        <v>Kelly Williams</v>
      </c>
      <c r="W5857" s="3" t="str">
        <f>IFERROR(INDEX(Returns!A:A,MATCH(B5857,Returns!B:B,0)),"No")</f>
        <v>No</v>
      </c>
    </row>
    <row r="5858" spans="1:23" x14ac:dyDescent="0.2">
      <c r="A5858" s="1">
        <v>5857</v>
      </c>
      <c r="B5858" t="s">
        <v>8965</v>
      </c>
      <c r="C5858" s="2">
        <v>42952</v>
      </c>
      <c r="D5858" s="2">
        <v>42958</v>
      </c>
      <c r="E5858" s="1" t="s">
        <v>46</v>
      </c>
      <c r="F5858" s="1" t="s">
        <v>4937</v>
      </c>
      <c r="G5858" s="1" t="s">
        <v>4938</v>
      </c>
      <c r="H5858" s="1" t="s">
        <v>38</v>
      </c>
      <c r="I5858" s="1" t="s">
        <v>25</v>
      </c>
      <c r="J5858" s="1" t="s">
        <v>716</v>
      </c>
      <c r="K5858" s="1" t="s">
        <v>96</v>
      </c>
      <c r="L5858" s="1">
        <v>75220</v>
      </c>
      <c r="M5858" s="1" t="s">
        <v>97</v>
      </c>
      <c r="N5858" s="1" t="s">
        <v>4124</v>
      </c>
      <c r="O5858" s="1" t="s">
        <v>43</v>
      </c>
      <c r="P5858" s="1" t="s">
        <v>70</v>
      </c>
      <c r="Q5858" s="1" t="s">
        <v>4125</v>
      </c>
      <c r="R5858" s="1">
        <v>1.3619999999999997</v>
      </c>
      <c r="S5858" s="1">
        <v>1</v>
      </c>
      <c r="T5858" s="1">
        <v>0.8</v>
      </c>
      <c r="U5858" s="1">
        <v>-2.1792000000000007</v>
      </c>
      <c r="V5858" s="3" t="str">
        <f>IF(M5858=People!$B$5,People!$A$5,IF(M5858=People!$B$4,People!$A$4,IF(M5858=People!$B$3,People!$A$3,IF(M5858=People!$B$2,People!$A$2,0))))</f>
        <v>Kelly Williams</v>
      </c>
      <c r="W5858" s="3" t="str">
        <f>IFERROR(INDEX(Returns!A:A,MATCH(B5858,Returns!B:B,0)),"No")</f>
        <v>No</v>
      </c>
    </row>
    <row r="5859" spans="1:23" x14ac:dyDescent="0.2">
      <c r="A5859" s="1">
        <v>5858</v>
      </c>
      <c r="B5859" t="s">
        <v>8965</v>
      </c>
      <c r="C5859" s="2">
        <v>42952</v>
      </c>
      <c r="D5859" s="2">
        <v>42958</v>
      </c>
      <c r="E5859" s="1" t="s">
        <v>46</v>
      </c>
      <c r="F5859" s="1" t="s">
        <v>4937</v>
      </c>
      <c r="G5859" s="1" t="s">
        <v>4938</v>
      </c>
      <c r="H5859" s="1" t="s">
        <v>38</v>
      </c>
      <c r="I5859" s="1" t="s">
        <v>25</v>
      </c>
      <c r="J5859" s="1" t="s">
        <v>716</v>
      </c>
      <c r="K5859" s="1" t="s">
        <v>96</v>
      </c>
      <c r="L5859" s="1">
        <v>75220</v>
      </c>
      <c r="M5859" s="1" t="s">
        <v>97</v>
      </c>
      <c r="N5859" s="1" t="s">
        <v>4029</v>
      </c>
      <c r="O5859" s="1" t="s">
        <v>30</v>
      </c>
      <c r="P5859" s="1" t="s">
        <v>60</v>
      </c>
      <c r="Q5859" s="1" t="s">
        <v>4030</v>
      </c>
      <c r="R5859" s="1">
        <v>14.76</v>
      </c>
      <c r="S5859" s="1">
        <v>5</v>
      </c>
      <c r="T5859" s="1">
        <v>0.6</v>
      </c>
      <c r="U5859" s="1">
        <v>-11.439000000000004</v>
      </c>
      <c r="V5859" s="3" t="str">
        <f>IF(M5859=People!$B$5,People!$A$5,IF(M5859=People!$B$4,People!$A$4,IF(M5859=People!$B$3,People!$A$3,IF(M5859=People!$B$2,People!$A$2,0))))</f>
        <v>Kelly Williams</v>
      </c>
      <c r="W5859" s="3" t="str">
        <f>IFERROR(INDEX(Returns!A:A,MATCH(B5859,Returns!B:B,0)),"No")</f>
        <v>No</v>
      </c>
    </row>
    <row r="5860" spans="1:23" x14ac:dyDescent="0.2">
      <c r="A5860" s="1">
        <v>5859</v>
      </c>
      <c r="B5860" t="s">
        <v>8966</v>
      </c>
      <c r="C5860" s="2">
        <v>43711</v>
      </c>
      <c r="D5860" s="2">
        <v>43715</v>
      </c>
      <c r="E5860" s="1" t="s">
        <v>21</v>
      </c>
      <c r="F5860" s="1" t="s">
        <v>2120</v>
      </c>
      <c r="G5860" s="1" t="s">
        <v>2121</v>
      </c>
      <c r="H5860" s="1" t="s">
        <v>24</v>
      </c>
      <c r="I5860" s="1" t="s">
        <v>25</v>
      </c>
      <c r="J5860" s="1" t="s">
        <v>81</v>
      </c>
      <c r="K5860" s="1" t="s">
        <v>40</v>
      </c>
      <c r="L5860" s="1">
        <v>94521</v>
      </c>
      <c r="M5860" s="1" t="s">
        <v>41</v>
      </c>
      <c r="N5860" s="1" t="s">
        <v>5126</v>
      </c>
      <c r="O5860" s="1" t="s">
        <v>30</v>
      </c>
      <c r="P5860" s="1" t="s">
        <v>31</v>
      </c>
      <c r="Q5860" s="1" t="s">
        <v>5127</v>
      </c>
      <c r="R5860" s="1">
        <v>239.66599999999997</v>
      </c>
      <c r="S5860" s="1">
        <v>2</v>
      </c>
      <c r="T5860" s="1">
        <v>0.15</v>
      </c>
      <c r="U5860" s="1">
        <v>14.097999999999999</v>
      </c>
      <c r="V5860" s="3" t="str">
        <f>IF(M5860=People!$B$5,People!$A$5,IF(M5860=People!$B$4,People!$A$4,IF(M5860=People!$B$3,People!$A$3,IF(M5860=People!$B$2,People!$A$2,0))))</f>
        <v>Anna Andreadi</v>
      </c>
      <c r="W5860" s="3" t="str">
        <f>IFERROR(INDEX(Returns!A:A,MATCH(B5860,Returns!B:B,0)),"No")</f>
        <v>No</v>
      </c>
    </row>
    <row r="5861" spans="1:23" x14ac:dyDescent="0.2">
      <c r="A5861" s="1">
        <v>5860</v>
      </c>
      <c r="B5861" t="s">
        <v>8967</v>
      </c>
      <c r="C5861" s="2">
        <v>43040</v>
      </c>
      <c r="D5861" s="2">
        <v>43047</v>
      </c>
      <c r="E5861" s="1" t="s">
        <v>46</v>
      </c>
      <c r="F5861" s="1" t="s">
        <v>4559</v>
      </c>
      <c r="G5861" s="1" t="s">
        <v>4560</v>
      </c>
      <c r="H5861" s="1" t="s">
        <v>24</v>
      </c>
      <c r="I5861" s="1" t="s">
        <v>25</v>
      </c>
      <c r="J5861" s="1" t="s">
        <v>5619</v>
      </c>
      <c r="K5861" s="1" t="s">
        <v>1481</v>
      </c>
      <c r="L5861" s="1">
        <v>72032</v>
      </c>
      <c r="M5861" s="1" t="s">
        <v>28</v>
      </c>
      <c r="N5861" s="1" t="s">
        <v>3238</v>
      </c>
      <c r="O5861" s="1" t="s">
        <v>30</v>
      </c>
      <c r="P5861" s="1" t="s">
        <v>52</v>
      </c>
      <c r="Q5861" s="1" t="s">
        <v>3239</v>
      </c>
      <c r="R5861" s="1">
        <v>301.95999999999998</v>
      </c>
      <c r="S5861" s="1">
        <v>2</v>
      </c>
      <c r="T5861" s="1">
        <v>0</v>
      </c>
      <c r="U5861" s="1">
        <v>45.293999999999983</v>
      </c>
      <c r="V5861" s="3" t="str">
        <f>IF(M5861=People!$B$5,People!$A$5,IF(M5861=People!$B$4,People!$A$4,IF(M5861=People!$B$3,People!$A$3,IF(M5861=People!$B$2,People!$A$2,0))))</f>
        <v>Cassandra Brandow</v>
      </c>
      <c r="W5861" s="3" t="str">
        <f>IFERROR(INDEX(Returns!A:A,MATCH(B5861,Returns!B:B,0)),"No")</f>
        <v>No</v>
      </c>
    </row>
    <row r="5862" spans="1:23" x14ac:dyDescent="0.2">
      <c r="A5862" s="1">
        <v>5861</v>
      </c>
      <c r="B5862" t="s">
        <v>8968</v>
      </c>
      <c r="C5862" s="2">
        <v>42854</v>
      </c>
      <c r="D5862" s="2">
        <v>42859</v>
      </c>
      <c r="E5862" s="1" t="s">
        <v>21</v>
      </c>
      <c r="F5862" s="1" t="s">
        <v>635</v>
      </c>
      <c r="G5862" s="1" t="s">
        <v>636</v>
      </c>
      <c r="H5862" s="1" t="s">
        <v>94</v>
      </c>
      <c r="I5862" s="1" t="s">
        <v>25</v>
      </c>
      <c r="J5862" s="1" t="s">
        <v>133</v>
      </c>
      <c r="K5862" s="1" t="s">
        <v>134</v>
      </c>
      <c r="L5862" s="1">
        <v>19120</v>
      </c>
      <c r="M5862" s="1" t="s">
        <v>135</v>
      </c>
      <c r="N5862" s="1" t="s">
        <v>3419</v>
      </c>
      <c r="O5862" s="1" t="s">
        <v>43</v>
      </c>
      <c r="P5862" s="1" t="s">
        <v>84</v>
      </c>
      <c r="Q5862" s="1" t="s">
        <v>3420</v>
      </c>
      <c r="R5862" s="1">
        <v>7.9680000000000009</v>
      </c>
      <c r="S5862" s="1">
        <v>2</v>
      </c>
      <c r="T5862" s="1">
        <v>0.2</v>
      </c>
      <c r="U5862" s="1">
        <v>2.8884000000000007</v>
      </c>
      <c r="V5862" s="3" t="str">
        <f>IF(M5862=People!$B$5,People!$A$5,IF(M5862=People!$B$4,People!$A$4,IF(M5862=People!$B$3,People!$A$3,IF(M5862=People!$B$2,People!$A$2,0))))</f>
        <v>Chuck Magee</v>
      </c>
      <c r="W5862" s="3" t="str">
        <f>IFERROR(INDEX(Returns!A:A,MATCH(B5862,Returns!B:B,0)),"No")</f>
        <v>No</v>
      </c>
    </row>
    <row r="5863" spans="1:23" x14ac:dyDescent="0.2">
      <c r="A5863" s="1">
        <v>5862</v>
      </c>
      <c r="B5863" t="s">
        <v>8969</v>
      </c>
      <c r="C5863" s="2">
        <v>43221</v>
      </c>
      <c r="D5863" s="2">
        <v>43224</v>
      </c>
      <c r="E5863" s="1" t="s">
        <v>21</v>
      </c>
      <c r="F5863" s="1" t="s">
        <v>4417</v>
      </c>
      <c r="G5863" s="1" t="s">
        <v>4418</v>
      </c>
      <c r="H5863" s="1" t="s">
        <v>24</v>
      </c>
      <c r="I5863" s="1" t="s">
        <v>25</v>
      </c>
      <c r="J5863" s="1" t="s">
        <v>4074</v>
      </c>
      <c r="K5863" s="1" t="s">
        <v>1481</v>
      </c>
      <c r="L5863" s="1">
        <v>72209</v>
      </c>
      <c r="M5863" s="1" t="s">
        <v>28</v>
      </c>
      <c r="N5863" s="1" t="s">
        <v>5620</v>
      </c>
      <c r="O5863" s="1" t="s">
        <v>43</v>
      </c>
      <c r="P5863" s="1" t="s">
        <v>84</v>
      </c>
      <c r="Q5863" s="1" t="s">
        <v>5621</v>
      </c>
      <c r="R5863" s="1">
        <v>109.92</v>
      </c>
      <c r="S5863" s="1">
        <v>2</v>
      </c>
      <c r="T5863" s="1">
        <v>0</v>
      </c>
      <c r="U5863" s="1">
        <v>53.860799999999998</v>
      </c>
      <c r="V5863" s="3" t="str">
        <f>IF(M5863=People!$B$5,People!$A$5,IF(M5863=People!$B$4,People!$A$4,IF(M5863=People!$B$3,People!$A$3,IF(M5863=People!$B$2,People!$A$2,0))))</f>
        <v>Cassandra Brandow</v>
      </c>
      <c r="W5863" s="3" t="str">
        <f>IFERROR(INDEX(Returns!A:A,MATCH(B5863,Returns!B:B,0)),"No")</f>
        <v>No</v>
      </c>
    </row>
    <row r="5864" spans="1:23" x14ac:dyDescent="0.2">
      <c r="A5864" s="1">
        <v>5863</v>
      </c>
      <c r="B5864" t="s">
        <v>8969</v>
      </c>
      <c r="C5864" s="2">
        <v>43221</v>
      </c>
      <c r="D5864" s="2">
        <v>43224</v>
      </c>
      <c r="E5864" s="1" t="s">
        <v>21</v>
      </c>
      <c r="F5864" s="1" t="s">
        <v>4417</v>
      </c>
      <c r="G5864" s="1" t="s">
        <v>4418</v>
      </c>
      <c r="H5864" s="1" t="s">
        <v>24</v>
      </c>
      <c r="I5864" s="1" t="s">
        <v>25</v>
      </c>
      <c r="J5864" s="1" t="s">
        <v>4074</v>
      </c>
      <c r="K5864" s="1" t="s">
        <v>1481</v>
      </c>
      <c r="L5864" s="1">
        <v>72209</v>
      </c>
      <c r="M5864" s="1" t="s">
        <v>28</v>
      </c>
      <c r="N5864" s="1" t="s">
        <v>4215</v>
      </c>
      <c r="O5864" s="1" t="s">
        <v>43</v>
      </c>
      <c r="P5864" s="1" t="s">
        <v>84</v>
      </c>
      <c r="Q5864" s="1" t="s">
        <v>4216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3" t="str">
        <f>IF(M5864=People!$B$5,People!$A$5,IF(M5864=People!$B$4,People!$A$4,IF(M5864=People!$B$3,People!$A$3,IF(M5864=People!$B$2,People!$A$2,0))))</f>
        <v>Cassandra Brandow</v>
      </c>
      <c r="W5864" s="3" t="str">
        <f>IFERROR(INDEX(Returns!A:A,MATCH(B5864,Returns!B:B,0)),"No")</f>
        <v>No</v>
      </c>
    </row>
    <row r="5865" spans="1:23" x14ac:dyDescent="0.2">
      <c r="A5865" s="1">
        <v>5864</v>
      </c>
      <c r="B5865" t="s">
        <v>8969</v>
      </c>
      <c r="C5865" s="2">
        <v>43221</v>
      </c>
      <c r="D5865" s="2">
        <v>43224</v>
      </c>
      <c r="E5865" s="1" t="s">
        <v>21</v>
      </c>
      <c r="F5865" s="1" t="s">
        <v>4417</v>
      </c>
      <c r="G5865" s="1" t="s">
        <v>4418</v>
      </c>
      <c r="H5865" s="1" t="s">
        <v>24</v>
      </c>
      <c r="I5865" s="1" t="s">
        <v>25</v>
      </c>
      <c r="J5865" s="1" t="s">
        <v>4074</v>
      </c>
      <c r="K5865" s="1" t="s">
        <v>1481</v>
      </c>
      <c r="L5865" s="1">
        <v>72209</v>
      </c>
      <c r="M5865" s="1" t="s">
        <v>28</v>
      </c>
      <c r="N5865" s="1" t="s">
        <v>2617</v>
      </c>
      <c r="O5865" s="1" t="s">
        <v>43</v>
      </c>
      <c r="P5865" s="1" t="s">
        <v>63</v>
      </c>
      <c r="Q5865" s="1" t="s">
        <v>2618</v>
      </c>
      <c r="R5865" s="1">
        <v>11.16</v>
      </c>
      <c r="S5865" s="1">
        <v>2</v>
      </c>
      <c r="T5865" s="1">
        <v>0</v>
      </c>
      <c r="U5865" s="1">
        <v>4.3524000000000003</v>
      </c>
      <c r="V5865" s="3" t="str">
        <f>IF(M5865=People!$B$5,People!$A$5,IF(M5865=People!$B$4,People!$A$4,IF(M5865=People!$B$3,People!$A$3,IF(M5865=People!$B$2,People!$A$2,0))))</f>
        <v>Cassandra Brandow</v>
      </c>
      <c r="W5865" s="3" t="str">
        <f>IFERROR(INDEX(Returns!A:A,MATCH(B5865,Returns!B:B,0)),"No")</f>
        <v>No</v>
      </c>
    </row>
    <row r="5866" spans="1:23" x14ac:dyDescent="0.2">
      <c r="A5866" s="1">
        <v>5865</v>
      </c>
      <c r="B5866" t="s">
        <v>8970</v>
      </c>
      <c r="C5866" s="2">
        <v>42587</v>
      </c>
      <c r="D5866" s="2">
        <v>42589</v>
      </c>
      <c r="E5866" s="1" t="s">
        <v>21</v>
      </c>
      <c r="F5866" s="1" t="s">
        <v>4180</v>
      </c>
      <c r="G5866" s="1" t="s">
        <v>4181</v>
      </c>
      <c r="H5866" s="1" t="s">
        <v>38</v>
      </c>
      <c r="I5866" s="1" t="s">
        <v>25</v>
      </c>
      <c r="J5866" s="1" t="s">
        <v>3723</v>
      </c>
      <c r="K5866" s="1" t="s">
        <v>658</v>
      </c>
      <c r="L5866" s="1">
        <v>6450</v>
      </c>
      <c r="M5866" s="1" t="s">
        <v>135</v>
      </c>
      <c r="N5866" s="1" t="s">
        <v>4107</v>
      </c>
      <c r="O5866" s="1" t="s">
        <v>43</v>
      </c>
      <c r="P5866" s="1" t="s">
        <v>73</v>
      </c>
      <c r="Q5866" s="1" t="s">
        <v>4108</v>
      </c>
      <c r="R5866" s="1">
        <v>79.47</v>
      </c>
      <c r="S5866" s="1">
        <v>3</v>
      </c>
      <c r="T5866" s="1">
        <v>0</v>
      </c>
      <c r="U5866" s="1">
        <v>22.251600000000003</v>
      </c>
      <c r="V5866" s="3" t="str">
        <f>IF(M5866=People!$B$5,People!$A$5,IF(M5866=People!$B$4,People!$A$4,IF(M5866=People!$B$3,People!$A$3,IF(M5866=People!$B$2,People!$A$2,0))))</f>
        <v>Chuck Magee</v>
      </c>
      <c r="W5866" s="3" t="str">
        <f>IFERROR(INDEX(Returns!A:A,MATCH(B5866,Returns!B:B,0)),"No")</f>
        <v>No</v>
      </c>
    </row>
    <row r="5867" spans="1:23" x14ac:dyDescent="0.2">
      <c r="A5867" s="1">
        <v>5866</v>
      </c>
      <c r="B5867" t="s">
        <v>8970</v>
      </c>
      <c r="C5867" s="2">
        <v>42587</v>
      </c>
      <c r="D5867" s="2">
        <v>42589</v>
      </c>
      <c r="E5867" s="1" t="s">
        <v>21</v>
      </c>
      <c r="F5867" s="1" t="s">
        <v>4180</v>
      </c>
      <c r="G5867" s="1" t="s">
        <v>4181</v>
      </c>
      <c r="H5867" s="1" t="s">
        <v>38</v>
      </c>
      <c r="I5867" s="1" t="s">
        <v>25</v>
      </c>
      <c r="J5867" s="1" t="s">
        <v>3723</v>
      </c>
      <c r="K5867" s="1" t="s">
        <v>658</v>
      </c>
      <c r="L5867" s="1">
        <v>6450</v>
      </c>
      <c r="M5867" s="1" t="s">
        <v>135</v>
      </c>
      <c r="N5867" s="1" t="s">
        <v>5134</v>
      </c>
      <c r="O5867" s="1" t="s">
        <v>43</v>
      </c>
      <c r="P5867" s="1" t="s">
        <v>63</v>
      </c>
      <c r="Q5867" s="1" t="s">
        <v>5135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3" t="str">
        <f>IF(M5867=People!$B$5,People!$A$5,IF(M5867=People!$B$4,People!$A$4,IF(M5867=People!$B$3,People!$A$3,IF(M5867=People!$B$2,People!$A$2,0))))</f>
        <v>Chuck Magee</v>
      </c>
      <c r="W5867" s="3" t="str">
        <f>IFERROR(INDEX(Returns!A:A,MATCH(B5867,Returns!B:B,0)),"No")</f>
        <v>No</v>
      </c>
    </row>
    <row r="5868" spans="1:23" x14ac:dyDescent="0.2">
      <c r="A5868" s="1">
        <v>5867</v>
      </c>
      <c r="B5868" t="s">
        <v>8970</v>
      </c>
      <c r="C5868" s="2">
        <v>42587</v>
      </c>
      <c r="D5868" s="2">
        <v>42589</v>
      </c>
      <c r="E5868" s="1" t="s">
        <v>21</v>
      </c>
      <c r="F5868" s="1" t="s">
        <v>4180</v>
      </c>
      <c r="G5868" s="1" t="s">
        <v>4181</v>
      </c>
      <c r="H5868" s="1" t="s">
        <v>38</v>
      </c>
      <c r="I5868" s="1" t="s">
        <v>25</v>
      </c>
      <c r="J5868" s="1" t="s">
        <v>3723</v>
      </c>
      <c r="K5868" s="1" t="s">
        <v>658</v>
      </c>
      <c r="L5868" s="1">
        <v>6450</v>
      </c>
      <c r="M5868" s="1" t="s">
        <v>135</v>
      </c>
      <c r="N5868" s="1" t="s">
        <v>2097</v>
      </c>
      <c r="O5868" s="1" t="s">
        <v>30</v>
      </c>
      <c r="P5868" s="1" t="s">
        <v>34</v>
      </c>
      <c r="Q5868" s="1" t="s">
        <v>2098</v>
      </c>
      <c r="R5868" s="1">
        <v>1133.3499999999999</v>
      </c>
      <c r="S5868" s="1">
        <v>5</v>
      </c>
      <c r="T5868" s="1">
        <v>0</v>
      </c>
      <c r="U5868" s="1">
        <v>294.67100000000005</v>
      </c>
      <c r="V5868" s="3" t="str">
        <f>IF(M5868=People!$B$5,People!$A$5,IF(M5868=People!$B$4,People!$A$4,IF(M5868=People!$B$3,People!$A$3,IF(M5868=People!$B$2,People!$A$2,0))))</f>
        <v>Chuck Magee</v>
      </c>
      <c r="W5868" s="3" t="str">
        <f>IFERROR(INDEX(Returns!A:A,MATCH(B5868,Returns!B:B,0)),"No")</f>
        <v>No</v>
      </c>
    </row>
    <row r="5869" spans="1:23" x14ac:dyDescent="0.2">
      <c r="A5869" s="1">
        <v>5868</v>
      </c>
      <c r="B5869" t="s">
        <v>8971</v>
      </c>
      <c r="C5869" s="2">
        <v>43104</v>
      </c>
      <c r="D5869" s="2">
        <v>43108</v>
      </c>
      <c r="E5869" s="1" t="s">
        <v>46</v>
      </c>
      <c r="F5869" s="1" t="s">
        <v>990</v>
      </c>
      <c r="G5869" s="1" t="s">
        <v>991</v>
      </c>
      <c r="H5869" s="1" t="s">
        <v>38</v>
      </c>
      <c r="I5869" s="1" t="s">
        <v>25</v>
      </c>
      <c r="J5869" s="1" t="s">
        <v>133</v>
      </c>
      <c r="K5869" s="1" t="s">
        <v>134</v>
      </c>
      <c r="L5869" s="1">
        <v>19143</v>
      </c>
      <c r="M5869" s="1" t="s">
        <v>135</v>
      </c>
      <c r="N5869" s="1" t="s">
        <v>1714</v>
      </c>
      <c r="O5869" s="1" t="s">
        <v>43</v>
      </c>
      <c r="P5869" s="1" t="s">
        <v>63</v>
      </c>
      <c r="Q5869" s="1" t="s">
        <v>1715</v>
      </c>
      <c r="R5869" s="1">
        <v>4.6719999999999997</v>
      </c>
      <c r="S5869" s="1">
        <v>1</v>
      </c>
      <c r="T5869" s="1">
        <v>0.2</v>
      </c>
      <c r="U5869" s="1">
        <v>0.58399999999999985</v>
      </c>
      <c r="V5869" s="3" t="str">
        <f>IF(M5869=People!$B$5,People!$A$5,IF(M5869=People!$B$4,People!$A$4,IF(M5869=People!$B$3,People!$A$3,IF(M5869=People!$B$2,People!$A$2,0))))</f>
        <v>Chuck Magee</v>
      </c>
      <c r="W5869" s="3" t="str">
        <f>IFERROR(INDEX(Returns!A:A,MATCH(B5869,Returns!B:B,0)),"No")</f>
        <v>No</v>
      </c>
    </row>
    <row r="5870" spans="1:23" x14ac:dyDescent="0.2">
      <c r="A5870" s="1">
        <v>5869</v>
      </c>
      <c r="B5870" t="s">
        <v>8971</v>
      </c>
      <c r="C5870" s="2">
        <v>43104</v>
      </c>
      <c r="D5870" s="2">
        <v>43108</v>
      </c>
      <c r="E5870" s="1" t="s">
        <v>46</v>
      </c>
      <c r="F5870" s="1" t="s">
        <v>990</v>
      </c>
      <c r="G5870" s="1" t="s">
        <v>991</v>
      </c>
      <c r="H5870" s="1" t="s">
        <v>38</v>
      </c>
      <c r="I5870" s="1" t="s">
        <v>25</v>
      </c>
      <c r="J5870" s="1" t="s">
        <v>133</v>
      </c>
      <c r="K5870" s="1" t="s">
        <v>134</v>
      </c>
      <c r="L5870" s="1">
        <v>19143</v>
      </c>
      <c r="M5870" s="1" t="s">
        <v>135</v>
      </c>
      <c r="N5870" s="1" t="s">
        <v>2972</v>
      </c>
      <c r="O5870" s="1" t="s">
        <v>43</v>
      </c>
      <c r="P5870" s="1" t="s">
        <v>70</v>
      </c>
      <c r="Q5870" s="1" t="s">
        <v>2973</v>
      </c>
      <c r="R5870" s="1">
        <v>104.58000000000001</v>
      </c>
      <c r="S5870" s="1">
        <v>6</v>
      </c>
      <c r="T5870" s="1">
        <v>0.7</v>
      </c>
      <c r="U5870" s="1">
        <v>-80.178000000000026</v>
      </c>
      <c r="V5870" s="3" t="str">
        <f>IF(M5870=People!$B$5,People!$A$5,IF(M5870=People!$B$4,People!$A$4,IF(M5870=People!$B$3,People!$A$3,IF(M5870=People!$B$2,People!$A$2,0))))</f>
        <v>Chuck Magee</v>
      </c>
      <c r="W5870" s="3" t="str">
        <f>IFERROR(INDEX(Returns!A:A,MATCH(B5870,Returns!B:B,0)),"No")</f>
        <v>No</v>
      </c>
    </row>
    <row r="5871" spans="1:23" x14ac:dyDescent="0.2">
      <c r="A5871" s="1">
        <v>5870</v>
      </c>
      <c r="B5871" t="s">
        <v>8972</v>
      </c>
      <c r="C5871" s="2">
        <v>43411</v>
      </c>
      <c r="D5871" s="2">
        <v>43416</v>
      </c>
      <c r="E5871" s="1" t="s">
        <v>46</v>
      </c>
      <c r="F5871" s="1" t="s">
        <v>4689</v>
      </c>
      <c r="G5871" s="1" t="s">
        <v>4690</v>
      </c>
      <c r="H5871" s="1" t="s">
        <v>94</v>
      </c>
      <c r="I5871" s="1" t="s">
        <v>25</v>
      </c>
      <c r="J5871" s="1" t="s">
        <v>5622</v>
      </c>
      <c r="K5871" s="1" t="s">
        <v>5623</v>
      </c>
      <c r="L5871" s="1">
        <v>82001</v>
      </c>
      <c r="M5871" s="1" t="s">
        <v>41</v>
      </c>
      <c r="N5871" s="1" t="s">
        <v>1498</v>
      </c>
      <c r="O5871" s="1" t="s">
        <v>30</v>
      </c>
      <c r="P5871" s="1" t="s">
        <v>34</v>
      </c>
      <c r="Q5871" s="1" t="s">
        <v>1499</v>
      </c>
      <c r="R5871" s="1">
        <v>1603.1360000000002</v>
      </c>
      <c r="S5871" s="1">
        <v>4</v>
      </c>
      <c r="T5871" s="1">
        <v>0.2</v>
      </c>
      <c r="U5871" s="1">
        <v>100.19599999999997</v>
      </c>
      <c r="V5871" s="3" t="str">
        <f>IF(M5871=People!$B$5,People!$A$5,IF(M5871=People!$B$4,People!$A$4,IF(M5871=People!$B$3,People!$A$3,IF(M5871=People!$B$2,People!$A$2,0))))</f>
        <v>Anna Andreadi</v>
      </c>
      <c r="W5871" s="3" t="str">
        <f>IFERROR(INDEX(Returns!A:A,MATCH(B5871,Returns!B:B,0)),"No")</f>
        <v>No</v>
      </c>
    </row>
    <row r="5872" spans="1:23" x14ac:dyDescent="0.2">
      <c r="A5872" s="1">
        <v>5871</v>
      </c>
      <c r="B5872" t="s">
        <v>8973</v>
      </c>
      <c r="C5872" s="2">
        <v>43265</v>
      </c>
      <c r="D5872" s="2">
        <v>43265</v>
      </c>
      <c r="E5872" s="1" t="s">
        <v>1126</v>
      </c>
      <c r="F5872" s="1" t="s">
        <v>1370</v>
      </c>
      <c r="G5872" s="1" t="s">
        <v>1371</v>
      </c>
      <c r="H5872" s="1" t="s">
        <v>38</v>
      </c>
      <c r="I5872" s="1" t="s">
        <v>25</v>
      </c>
      <c r="J5872" s="1" t="s">
        <v>1626</v>
      </c>
      <c r="K5872" s="1" t="s">
        <v>40</v>
      </c>
      <c r="L5872" s="1">
        <v>92804</v>
      </c>
      <c r="M5872" s="1" t="s">
        <v>41</v>
      </c>
      <c r="N5872" s="1" t="s">
        <v>5547</v>
      </c>
      <c r="O5872" s="1" t="s">
        <v>30</v>
      </c>
      <c r="P5872" s="1" t="s">
        <v>52</v>
      </c>
      <c r="Q5872" s="1" t="s">
        <v>5548</v>
      </c>
      <c r="R5872" s="1">
        <v>1293.4879999999998</v>
      </c>
      <c r="S5872" s="1">
        <v>7</v>
      </c>
      <c r="T5872" s="1">
        <v>0.2</v>
      </c>
      <c r="U5872" s="1">
        <v>80.843000000000075</v>
      </c>
      <c r="V5872" s="3" t="str">
        <f>IF(M5872=People!$B$5,People!$A$5,IF(M5872=People!$B$4,People!$A$4,IF(M5872=People!$B$3,People!$A$3,IF(M5872=People!$B$2,People!$A$2,0))))</f>
        <v>Anna Andreadi</v>
      </c>
      <c r="W5872" s="3" t="str">
        <f>IFERROR(INDEX(Returns!A:A,MATCH(B5872,Returns!B:B,0)),"No")</f>
        <v>No</v>
      </c>
    </row>
    <row r="5873" spans="1:23" x14ac:dyDescent="0.2">
      <c r="A5873" s="1">
        <v>5872</v>
      </c>
      <c r="B5873" t="s">
        <v>8974</v>
      </c>
      <c r="C5873" s="2">
        <v>43367</v>
      </c>
      <c r="D5873" s="2">
        <v>43371</v>
      </c>
      <c r="E5873" s="1" t="s">
        <v>46</v>
      </c>
      <c r="F5873" s="1" t="s">
        <v>585</v>
      </c>
      <c r="G5873" s="1" t="s">
        <v>586</v>
      </c>
      <c r="H5873" s="1" t="s">
        <v>24</v>
      </c>
      <c r="I5873" s="1" t="s">
        <v>25</v>
      </c>
      <c r="J5873" s="1" t="s">
        <v>475</v>
      </c>
      <c r="K5873" s="1" t="s">
        <v>228</v>
      </c>
      <c r="L5873" s="1">
        <v>47401</v>
      </c>
      <c r="M5873" s="1" t="s">
        <v>97</v>
      </c>
      <c r="N5873" s="1" t="s">
        <v>407</v>
      </c>
      <c r="O5873" s="1" t="s">
        <v>30</v>
      </c>
      <c r="P5873" s="1" t="s">
        <v>60</v>
      </c>
      <c r="Q5873" s="1" t="s">
        <v>408</v>
      </c>
      <c r="R5873" s="1">
        <v>127.94999999999999</v>
      </c>
      <c r="S5873" s="1">
        <v>3</v>
      </c>
      <c r="T5873" s="1">
        <v>0</v>
      </c>
      <c r="U5873" s="1">
        <v>21.751499999999986</v>
      </c>
      <c r="V5873" s="3" t="str">
        <f>IF(M5873=People!$B$5,People!$A$5,IF(M5873=People!$B$4,People!$A$4,IF(M5873=People!$B$3,People!$A$3,IF(M5873=People!$B$2,People!$A$2,0))))</f>
        <v>Kelly Williams</v>
      </c>
      <c r="W5873" s="3" t="str">
        <f>IFERROR(INDEX(Returns!A:A,MATCH(B5873,Returns!B:B,0)),"No")</f>
        <v>No</v>
      </c>
    </row>
    <row r="5874" spans="1:23" x14ac:dyDescent="0.2">
      <c r="A5874" s="1">
        <v>5873</v>
      </c>
      <c r="B5874" t="s">
        <v>8975</v>
      </c>
      <c r="C5874" s="2">
        <v>43554</v>
      </c>
      <c r="D5874" s="2">
        <v>43558</v>
      </c>
      <c r="E5874" s="1" t="s">
        <v>46</v>
      </c>
      <c r="F5874" s="1" t="s">
        <v>3234</v>
      </c>
      <c r="G5874" s="1" t="s">
        <v>3235</v>
      </c>
      <c r="H5874" s="1" t="s">
        <v>94</v>
      </c>
      <c r="I5874" s="1" t="s">
        <v>25</v>
      </c>
      <c r="J5874" s="1" t="s">
        <v>439</v>
      </c>
      <c r="K5874" s="1" t="s">
        <v>1111</v>
      </c>
      <c r="L5874" s="1">
        <v>31907</v>
      </c>
      <c r="M5874" s="1" t="s">
        <v>28</v>
      </c>
      <c r="N5874" s="1" t="s">
        <v>201</v>
      </c>
      <c r="O5874" s="1" t="s">
        <v>43</v>
      </c>
      <c r="P5874" s="1" t="s">
        <v>55</v>
      </c>
      <c r="Q5874" s="1" t="s">
        <v>202</v>
      </c>
      <c r="R5874" s="1">
        <v>59.76</v>
      </c>
      <c r="S5874" s="1">
        <v>1</v>
      </c>
      <c r="T5874" s="1">
        <v>0</v>
      </c>
      <c r="U5874" s="1">
        <v>16.732800000000005</v>
      </c>
      <c r="V5874" s="3" t="str">
        <f>IF(M5874=People!$B$5,People!$A$5,IF(M5874=People!$B$4,People!$A$4,IF(M5874=People!$B$3,People!$A$3,IF(M5874=People!$B$2,People!$A$2,0))))</f>
        <v>Cassandra Brandow</v>
      </c>
      <c r="W5874" s="3" t="str">
        <f>IFERROR(INDEX(Returns!A:A,MATCH(B5874,Returns!B:B,0)),"No")</f>
        <v>No</v>
      </c>
    </row>
    <row r="5875" spans="1:23" x14ac:dyDescent="0.2">
      <c r="A5875" s="1">
        <v>5874</v>
      </c>
      <c r="B5875" t="s">
        <v>8976</v>
      </c>
      <c r="C5875" s="2">
        <v>43620</v>
      </c>
      <c r="D5875" s="2">
        <v>43620</v>
      </c>
      <c r="E5875" s="1" t="s">
        <v>1126</v>
      </c>
      <c r="F5875" s="1" t="s">
        <v>2648</v>
      </c>
      <c r="G5875" s="1" t="s">
        <v>2649</v>
      </c>
      <c r="H5875" s="1" t="s">
        <v>94</v>
      </c>
      <c r="I5875" s="1" t="s">
        <v>25</v>
      </c>
      <c r="J5875" s="1" t="s">
        <v>2734</v>
      </c>
      <c r="K5875" s="1" t="s">
        <v>1481</v>
      </c>
      <c r="L5875" s="1">
        <v>72401</v>
      </c>
      <c r="M5875" s="1" t="s">
        <v>28</v>
      </c>
      <c r="N5875" s="1" t="s">
        <v>3530</v>
      </c>
      <c r="O5875" s="1" t="s">
        <v>43</v>
      </c>
      <c r="P5875" s="1" t="s">
        <v>70</v>
      </c>
      <c r="Q5875" s="1" t="s">
        <v>3531</v>
      </c>
      <c r="R5875" s="1">
        <v>108.08</v>
      </c>
      <c r="S5875" s="1">
        <v>7</v>
      </c>
      <c r="T5875" s="1">
        <v>0</v>
      </c>
      <c r="U5875" s="1">
        <v>54.04</v>
      </c>
      <c r="V5875" s="3" t="str">
        <f>IF(M5875=People!$B$5,People!$A$5,IF(M5875=People!$B$4,People!$A$4,IF(M5875=People!$B$3,People!$A$3,IF(M5875=People!$B$2,People!$A$2,0))))</f>
        <v>Cassandra Brandow</v>
      </c>
      <c r="W5875" s="3" t="str">
        <f>IFERROR(INDEX(Returns!A:A,MATCH(B5875,Returns!B:B,0)),"No")</f>
        <v>No</v>
      </c>
    </row>
    <row r="5876" spans="1:23" x14ac:dyDescent="0.2">
      <c r="A5876" s="1">
        <v>5875</v>
      </c>
      <c r="B5876" t="s">
        <v>8976</v>
      </c>
      <c r="C5876" s="2">
        <v>43620</v>
      </c>
      <c r="D5876" s="2">
        <v>43620</v>
      </c>
      <c r="E5876" s="1" t="s">
        <v>1126</v>
      </c>
      <c r="F5876" s="1" t="s">
        <v>2648</v>
      </c>
      <c r="G5876" s="1" t="s">
        <v>2649</v>
      </c>
      <c r="H5876" s="1" t="s">
        <v>94</v>
      </c>
      <c r="I5876" s="1" t="s">
        <v>25</v>
      </c>
      <c r="J5876" s="1" t="s">
        <v>2734</v>
      </c>
      <c r="K5876" s="1" t="s">
        <v>1481</v>
      </c>
      <c r="L5876" s="1">
        <v>72401</v>
      </c>
      <c r="M5876" s="1" t="s">
        <v>28</v>
      </c>
      <c r="N5876" s="1" t="s">
        <v>4222</v>
      </c>
      <c r="O5876" s="1" t="s">
        <v>43</v>
      </c>
      <c r="P5876" s="1" t="s">
        <v>70</v>
      </c>
      <c r="Q5876" s="1" t="s">
        <v>4223</v>
      </c>
      <c r="R5876" s="1">
        <v>9.5400000000000009</v>
      </c>
      <c r="S5876" s="1">
        <v>3</v>
      </c>
      <c r="T5876" s="1">
        <v>0</v>
      </c>
      <c r="U5876" s="1">
        <v>4.3883999999999999</v>
      </c>
      <c r="V5876" s="3" t="str">
        <f>IF(M5876=People!$B$5,People!$A$5,IF(M5876=People!$B$4,People!$A$4,IF(M5876=People!$B$3,People!$A$3,IF(M5876=People!$B$2,People!$A$2,0))))</f>
        <v>Cassandra Brandow</v>
      </c>
      <c r="W5876" s="3" t="str">
        <f>IFERROR(INDEX(Returns!A:A,MATCH(B5876,Returns!B:B,0)),"No")</f>
        <v>No</v>
      </c>
    </row>
    <row r="5877" spans="1:23" x14ac:dyDescent="0.2">
      <c r="A5877" s="1">
        <v>5876</v>
      </c>
      <c r="B5877" t="s">
        <v>8977</v>
      </c>
      <c r="C5877" s="2">
        <v>42832</v>
      </c>
      <c r="D5877" s="2">
        <v>42834</v>
      </c>
      <c r="E5877" s="1" t="s">
        <v>170</v>
      </c>
      <c r="F5877" s="1" t="s">
        <v>661</v>
      </c>
      <c r="G5877" s="1" t="s">
        <v>662</v>
      </c>
      <c r="H5877" s="1" t="s">
        <v>94</v>
      </c>
      <c r="I5877" s="1" t="s">
        <v>25</v>
      </c>
      <c r="J5877" s="1" t="s">
        <v>133</v>
      </c>
      <c r="K5877" s="1" t="s">
        <v>134</v>
      </c>
      <c r="L5877" s="1">
        <v>19140</v>
      </c>
      <c r="M5877" s="1" t="s">
        <v>135</v>
      </c>
      <c r="N5877" s="1" t="s">
        <v>1880</v>
      </c>
      <c r="O5877" s="1" t="s">
        <v>43</v>
      </c>
      <c r="P5877" s="1" t="s">
        <v>63</v>
      </c>
      <c r="Q5877" s="1" t="s">
        <v>1881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3" t="str">
        <f>IF(M5877=People!$B$5,People!$A$5,IF(M5877=People!$B$4,People!$A$4,IF(M5877=People!$B$3,People!$A$3,IF(M5877=People!$B$2,People!$A$2,0))))</f>
        <v>Chuck Magee</v>
      </c>
      <c r="W5877" s="3" t="str">
        <f>IFERROR(INDEX(Returns!A:A,MATCH(B5877,Returns!B:B,0)),"No")</f>
        <v>No</v>
      </c>
    </row>
    <row r="5878" spans="1:23" x14ac:dyDescent="0.2">
      <c r="A5878" s="1">
        <v>5877</v>
      </c>
      <c r="B5878" t="s">
        <v>8978</v>
      </c>
      <c r="C5878" s="2">
        <v>42511</v>
      </c>
      <c r="D5878" s="2">
        <v>42516</v>
      </c>
      <c r="E5878" s="1" t="s">
        <v>46</v>
      </c>
      <c r="F5878" s="1" t="s">
        <v>3045</v>
      </c>
      <c r="G5878" s="1" t="s">
        <v>3046</v>
      </c>
      <c r="H5878" s="1" t="s">
        <v>94</v>
      </c>
      <c r="I5878" s="1" t="s">
        <v>25</v>
      </c>
      <c r="J5878" s="1" t="s">
        <v>1289</v>
      </c>
      <c r="K5878" s="1" t="s">
        <v>1088</v>
      </c>
      <c r="L5878" s="1">
        <v>1841</v>
      </c>
      <c r="M5878" s="1" t="s">
        <v>135</v>
      </c>
      <c r="N5878" s="1" t="s">
        <v>2211</v>
      </c>
      <c r="O5878" s="1" t="s">
        <v>43</v>
      </c>
      <c r="P5878" s="1" t="s">
        <v>70</v>
      </c>
      <c r="Q5878" s="1" t="s">
        <v>2212</v>
      </c>
      <c r="R5878" s="1">
        <v>447.85999999999996</v>
      </c>
      <c r="S5878" s="1">
        <v>7</v>
      </c>
      <c r="T5878" s="1">
        <v>0</v>
      </c>
      <c r="U5878" s="1">
        <v>219.45140000000001</v>
      </c>
      <c r="V5878" s="3" t="str">
        <f>IF(M5878=People!$B$5,People!$A$5,IF(M5878=People!$B$4,People!$A$4,IF(M5878=People!$B$3,People!$A$3,IF(M5878=People!$B$2,People!$A$2,0))))</f>
        <v>Chuck Magee</v>
      </c>
      <c r="W5878" s="3" t="str">
        <f>IFERROR(INDEX(Returns!A:A,MATCH(B5878,Returns!B:B,0)),"No")</f>
        <v>No</v>
      </c>
    </row>
    <row r="5879" spans="1:23" x14ac:dyDescent="0.2">
      <c r="A5879" s="1">
        <v>5878</v>
      </c>
      <c r="B5879" t="s">
        <v>8978</v>
      </c>
      <c r="C5879" s="2">
        <v>42511</v>
      </c>
      <c r="D5879" s="2">
        <v>42516</v>
      </c>
      <c r="E5879" s="1" t="s">
        <v>46</v>
      </c>
      <c r="F5879" s="1" t="s">
        <v>3045</v>
      </c>
      <c r="G5879" s="1" t="s">
        <v>3046</v>
      </c>
      <c r="H5879" s="1" t="s">
        <v>94</v>
      </c>
      <c r="I5879" s="1" t="s">
        <v>25</v>
      </c>
      <c r="J5879" s="1" t="s">
        <v>1289</v>
      </c>
      <c r="K5879" s="1" t="s">
        <v>1088</v>
      </c>
      <c r="L5879" s="1">
        <v>1841</v>
      </c>
      <c r="M5879" s="1" t="s">
        <v>135</v>
      </c>
      <c r="N5879" s="1" t="s">
        <v>5312</v>
      </c>
      <c r="O5879" s="1" t="s">
        <v>43</v>
      </c>
      <c r="P5879" s="1" t="s">
        <v>84</v>
      </c>
      <c r="Q5879" s="1" t="s">
        <v>5313</v>
      </c>
      <c r="R5879" s="1">
        <v>17.940000000000001</v>
      </c>
      <c r="S5879" s="1">
        <v>3</v>
      </c>
      <c r="T5879" s="1">
        <v>0</v>
      </c>
      <c r="U5879" s="1">
        <v>8.7906000000000013</v>
      </c>
      <c r="V5879" s="3" t="str">
        <f>IF(M5879=People!$B$5,People!$A$5,IF(M5879=People!$B$4,People!$A$4,IF(M5879=People!$B$3,People!$A$3,IF(M5879=People!$B$2,People!$A$2,0))))</f>
        <v>Chuck Magee</v>
      </c>
      <c r="W5879" s="3" t="str">
        <f>IFERROR(INDEX(Returns!A:A,MATCH(B5879,Returns!B:B,0)),"No")</f>
        <v>No</v>
      </c>
    </row>
    <row r="5880" spans="1:23" x14ac:dyDescent="0.2">
      <c r="A5880" s="1">
        <v>5879</v>
      </c>
      <c r="B5880" t="s">
        <v>8978</v>
      </c>
      <c r="C5880" s="2">
        <v>42511</v>
      </c>
      <c r="D5880" s="2">
        <v>42516</v>
      </c>
      <c r="E5880" s="1" t="s">
        <v>46</v>
      </c>
      <c r="F5880" s="1" t="s">
        <v>3045</v>
      </c>
      <c r="G5880" s="1" t="s">
        <v>3046</v>
      </c>
      <c r="H5880" s="1" t="s">
        <v>94</v>
      </c>
      <c r="I5880" s="1" t="s">
        <v>25</v>
      </c>
      <c r="J5880" s="1" t="s">
        <v>1289</v>
      </c>
      <c r="K5880" s="1" t="s">
        <v>1088</v>
      </c>
      <c r="L5880" s="1">
        <v>1841</v>
      </c>
      <c r="M5880" s="1" t="s">
        <v>135</v>
      </c>
      <c r="N5880" s="1" t="s">
        <v>4369</v>
      </c>
      <c r="O5880" s="1" t="s">
        <v>43</v>
      </c>
      <c r="P5880" s="1" t="s">
        <v>73</v>
      </c>
      <c r="Q5880" s="1" t="s">
        <v>4370</v>
      </c>
      <c r="R5880" s="1">
        <v>245.88</v>
      </c>
      <c r="S5880" s="1">
        <v>6</v>
      </c>
      <c r="T5880" s="1">
        <v>0</v>
      </c>
      <c r="U5880" s="1">
        <v>68.846399999999988</v>
      </c>
      <c r="V5880" s="3" t="str">
        <f>IF(M5880=People!$B$5,People!$A$5,IF(M5880=People!$B$4,People!$A$4,IF(M5880=People!$B$3,People!$A$3,IF(M5880=People!$B$2,People!$A$2,0))))</f>
        <v>Chuck Magee</v>
      </c>
      <c r="W5880" s="3" t="str">
        <f>IFERROR(INDEX(Returns!A:A,MATCH(B5880,Returns!B:B,0)),"No")</f>
        <v>No</v>
      </c>
    </row>
    <row r="5881" spans="1:23" x14ac:dyDescent="0.2">
      <c r="A5881" s="1">
        <v>5880</v>
      </c>
      <c r="B5881" t="s">
        <v>6061</v>
      </c>
      <c r="C5881" s="2">
        <v>43348</v>
      </c>
      <c r="D5881" s="2">
        <v>43354</v>
      </c>
      <c r="E5881" s="1" t="s">
        <v>46</v>
      </c>
      <c r="F5881" s="1" t="s">
        <v>4145</v>
      </c>
      <c r="G5881" s="1" t="s">
        <v>4146</v>
      </c>
      <c r="H5881" s="1" t="s">
        <v>24</v>
      </c>
      <c r="I5881" s="1" t="s">
        <v>25</v>
      </c>
      <c r="J5881" s="1" t="s">
        <v>239</v>
      </c>
      <c r="K5881" s="1" t="s">
        <v>240</v>
      </c>
      <c r="L5881" s="1">
        <v>10011</v>
      </c>
      <c r="M5881" s="1" t="s">
        <v>135</v>
      </c>
      <c r="N5881" s="1" t="s">
        <v>4536</v>
      </c>
      <c r="O5881" s="1" t="s">
        <v>43</v>
      </c>
      <c r="P5881" s="1" t="s">
        <v>84</v>
      </c>
      <c r="Q5881" s="1" t="s">
        <v>4537</v>
      </c>
      <c r="R5881" s="1">
        <v>192.16</v>
      </c>
      <c r="S5881" s="1">
        <v>4</v>
      </c>
      <c r="T5881" s="1">
        <v>0</v>
      </c>
      <c r="U5881" s="1">
        <v>92.236799999999988</v>
      </c>
      <c r="V5881" s="3" t="str">
        <f>IF(M5881=People!$B$5,People!$A$5,IF(M5881=People!$B$4,People!$A$4,IF(M5881=People!$B$3,People!$A$3,IF(M5881=People!$B$2,People!$A$2,0))))</f>
        <v>Chuck Magee</v>
      </c>
      <c r="W5881" s="3" t="str">
        <f>IFERROR(INDEX(Returns!A:A,MATCH(B5881,Returns!B:B,0)),"No")</f>
        <v>Yes</v>
      </c>
    </row>
    <row r="5882" spans="1:23" x14ac:dyDescent="0.2">
      <c r="A5882" s="1">
        <v>5881</v>
      </c>
      <c r="B5882" t="s">
        <v>8979</v>
      </c>
      <c r="C5882" s="2">
        <v>43361</v>
      </c>
      <c r="D5882" s="2">
        <v>43365</v>
      </c>
      <c r="E5882" s="1" t="s">
        <v>46</v>
      </c>
      <c r="F5882" s="1" t="s">
        <v>3300</v>
      </c>
      <c r="G5882" s="1" t="s">
        <v>3301</v>
      </c>
      <c r="H5882" s="1" t="s">
        <v>38</v>
      </c>
      <c r="I5882" s="1" t="s">
        <v>25</v>
      </c>
      <c r="J5882" s="1" t="s">
        <v>833</v>
      </c>
      <c r="K5882" s="1" t="s">
        <v>40</v>
      </c>
      <c r="L5882" s="1">
        <v>92105</v>
      </c>
      <c r="M5882" s="1" t="s">
        <v>41</v>
      </c>
      <c r="N5882" s="1" t="s">
        <v>1498</v>
      </c>
      <c r="O5882" s="1" t="s">
        <v>30</v>
      </c>
      <c r="P5882" s="1" t="s">
        <v>34</v>
      </c>
      <c r="Q5882" s="1" t="s">
        <v>1499</v>
      </c>
      <c r="R5882" s="1">
        <v>801.5680000000001</v>
      </c>
      <c r="S5882" s="1">
        <v>2</v>
      </c>
      <c r="T5882" s="1">
        <v>0.2</v>
      </c>
      <c r="U5882" s="1">
        <v>50.097999999999985</v>
      </c>
      <c r="V5882" s="3" t="str">
        <f>IF(M5882=People!$B$5,People!$A$5,IF(M5882=People!$B$4,People!$A$4,IF(M5882=People!$B$3,People!$A$3,IF(M5882=People!$B$2,People!$A$2,0))))</f>
        <v>Anna Andreadi</v>
      </c>
      <c r="W5882" s="3" t="str">
        <f>IFERROR(INDEX(Returns!A:A,MATCH(B5882,Returns!B:B,0)),"No")</f>
        <v>No</v>
      </c>
    </row>
    <row r="5883" spans="1:23" x14ac:dyDescent="0.2">
      <c r="A5883" s="1">
        <v>5882</v>
      </c>
      <c r="B5883" t="s">
        <v>8979</v>
      </c>
      <c r="C5883" s="2">
        <v>43361</v>
      </c>
      <c r="D5883" s="2">
        <v>43365</v>
      </c>
      <c r="E5883" s="1" t="s">
        <v>46</v>
      </c>
      <c r="F5883" s="1" t="s">
        <v>3300</v>
      </c>
      <c r="G5883" s="1" t="s">
        <v>3301</v>
      </c>
      <c r="H5883" s="1" t="s">
        <v>38</v>
      </c>
      <c r="I5883" s="1" t="s">
        <v>25</v>
      </c>
      <c r="J5883" s="1" t="s">
        <v>833</v>
      </c>
      <c r="K5883" s="1" t="s">
        <v>40</v>
      </c>
      <c r="L5883" s="1">
        <v>92105</v>
      </c>
      <c r="M5883" s="1" t="s">
        <v>41</v>
      </c>
      <c r="N5883" s="1" t="s">
        <v>2742</v>
      </c>
      <c r="O5883" s="1" t="s">
        <v>43</v>
      </c>
      <c r="P5883" s="1" t="s">
        <v>84</v>
      </c>
      <c r="Q5883" s="1" t="s">
        <v>2743</v>
      </c>
      <c r="R5883" s="1">
        <v>368.91</v>
      </c>
      <c r="S5883" s="1">
        <v>9</v>
      </c>
      <c r="T5883" s="1">
        <v>0</v>
      </c>
      <c r="U5883" s="1">
        <v>180.76590000000002</v>
      </c>
      <c r="V5883" s="3" t="str">
        <f>IF(M5883=People!$B$5,People!$A$5,IF(M5883=People!$B$4,People!$A$4,IF(M5883=People!$B$3,People!$A$3,IF(M5883=People!$B$2,People!$A$2,0))))</f>
        <v>Anna Andreadi</v>
      </c>
      <c r="W5883" s="3" t="str">
        <f>IFERROR(INDEX(Returns!A:A,MATCH(B5883,Returns!B:B,0)),"No")</f>
        <v>No</v>
      </c>
    </row>
    <row r="5884" spans="1:23" x14ac:dyDescent="0.2">
      <c r="A5884" s="1">
        <v>5883</v>
      </c>
      <c r="B5884" t="s">
        <v>8979</v>
      </c>
      <c r="C5884" s="2">
        <v>43361</v>
      </c>
      <c r="D5884" s="2">
        <v>43365</v>
      </c>
      <c r="E5884" s="1" t="s">
        <v>46</v>
      </c>
      <c r="F5884" s="1" t="s">
        <v>3300</v>
      </c>
      <c r="G5884" s="1" t="s">
        <v>3301</v>
      </c>
      <c r="H5884" s="1" t="s">
        <v>38</v>
      </c>
      <c r="I5884" s="1" t="s">
        <v>25</v>
      </c>
      <c r="J5884" s="1" t="s">
        <v>833</v>
      </c>
      <c r="K5884" s="1" t="s">
        <v>40</v>
      </c>
      <c r="L5884" s="1">
        <v>92105</v>
      </c>
      <c r="M5884" s="1" t="s">
        <v>41</v>
      </c>
      <c r="N5884" s="1" t="s">
        <v>2671</v>
      </c>
      <c r="O5884" s="1" t="s">
        <v>30</v>
      </c>
      <c r="P5884" s="1" t="s">
        <v>34</v>
      </c>
      <c r="Q5884" s="1" t="s">
        <v>2672</v>
      </c>
      <c r="R5884" s="1">
        <v>885.52800000000002</v>
      </c>
      <c r="S5884" s="1">
        <v>9</v>
      </c>
      <c r="T5884" s="1">
        <v>0.2</v>
      </c>
      <c r="U5884" s="1">
        <v>-99.621900000000068</v>
      </c>
      <c r="V5884" s="3" t="str">
        <f>IF(M5884=People!$B$5,People!$A$5,IF(M5884=People!$B$4,People!$A$4,IF(M5884=People!$B$3,People!$A$3,IF(M5884=People!$B$2,People!$A$2,0))))</f>
        <v>Anna Andreadi</v>
      </c>
      <c r="W5884" s="3" t="str">
        <f>IFERROR(INDEX(Returns!A:A,MATCH(B5884,Returns!B:B,0)),"No")</f>
        <v>No</v>
      </c>
    </row>
    <row r="5885" spans="1:23" x14ac:dyDescent="0.2">
      <c r="A5885" s="1">
        <v>5884</v>
      </c>
      <c r="B5885" t="s">
        <v>8980</v>
      </c>
      <c r="C5885" s="2">
        <v>43172</v>
      </c>
      <c r="D5885" s="2">
        <v>43174</v>
      </c>
      <c r="E5885" s="1" t="s">
        <v>21</v>
      </c>
      <c r="F5885" s="1" t="s">
        <v>3827</v>
      </c>
      <c r="G5885" s="1" t="s">
        <v>3828</v>
      </c>
      <c r="H5885" s="1" t="s">
        <v>38</v>
      </c>
      <c r="I5885" s="1" t="s">
        <v>25</v>
      </c>
      <c r="J5885" s="1" t="s">
        <v>116</v>
      </c>
      <c r="K5885" s="1" t="s">
        <v>40</v>
      </c>
      <c r="L5885" s="1">
        <v>94109</v>
      </c>
      <c r="M5885" s="1" t="s">
        <v>41</v>
      </c>
      <c r="N5885" s="1" t="s">
        <v>1290</v>
      </c>
      <c r="O5885" s="1" t="s">
        <v>30</v>
      </c>
      <c r="P5885" s="1" t="s">
        <v>60</v>
      </c>
      <c r="Q5885" s="1" t="s">
        <v>1291</v>
      </c>
      <c r="R5885" s="1">
        <v>28.28</v>
      </c>
      <c r="S5885" s="1">
        <v>2</v>
      </c>
      <c r="T5885" s="1">
        <v>0</v>
      </c>
      <c r="U5885" s="1">
        <v>7.352800000000002</v>
      </c>
      <c r="V5885" s="3" t="str">
        <f>IF(M5885=People!$B$5,People!$A$5,IF(M5885=People!$B$4,People!$A$4,IF(M5885=People!$B$3,People!$A$3,IF(M5885=People!$B$2,People!$A$2,0))))</f>
        <v>Anna Andreadi</v>
      </c>
      <c r="W5885" s="3" t="str">
        <f>IFERROR(INDEX(Returns!A:A,MATCH(B5885,Returns!B:B,0)),"No")</f>
        <v>No</v>
      </c>
    </row>
    <row r="5886" spans="1:23" x14ac:dyDescent="0.2">
      <c r="A5886" s="1">
        <v>5885</v>
      </c>
      <c r="B5886" t="s">
        <v>8980</v>
      </c>
      <c r="C5886" s="2">
        <v>43172</v>
      </c>
      <c r="D5886" s="2">
        <v>43174</v>
      </c>
      <c r="E5886" s="1" t="s">
        <v>21</v>
      </c>
      <c r="F5886" s="1" t="s">
        <v>3827</v>
      </c>
      <c r="G5886" s="1" t="s">
        <v>3828</v>
      </c>
      <c r="H5886" s="1" t="s">
        <v>38</v>
      </c>
      <c r="I5886" s="1" t="s">
        <v>25</v>
      </c>
      <c r="J5886" s="1" t="s">
        <v>116</v>
      </c>
      <c r="K5886" s="1" t="s">
        <v>40</v>
      </c>
      <c r="L5886" s="1">
        <v>94109</v>
      </c>
      <c r="M5886" s="1" t="s">
        <v>41</v>
      </c>
      <c r="N5886" s="1" t="s">
        <v>4367</v>
      </c>
      <c r="O5886" s="1" t="s">
        <v>43</v>
      </c>
      <c r="P5886" s="1" t="s">
        <v>512</v>
      </c>
      <c r="Q5886" s="1" t="s">
        <v>4368</v>
      </c>
      <c r="R5886" s="1">
        <v>4912.59</v>
      </c>
      <c r="S5886" s="1">
        <v>3</v>
      </c>
      <c r="T5886" s="1">
        <v>0</v>
      </c>
      <c r="U5886" s="1">
        <v>196.50359999999978</v>
      </c>
      <c r="V5886" s="3" t="str">
        <f>IF(M5886=People!$B$5,People!$A$5,IF(M5886=People!$B$4,People!$A$4,IF(M5886=People!$B$3,People!$A$3,IF(M5886=People!$B$2,People!$A$2,0))))</f>
        <v>Anna Andreadi</v>
      </c>
      <c r="W5886" s="3" t="str">
        <f>IFERROR(INDEX(Returns!A:A,MATCH(B5886,Returns!B:B,0)),"No")</f>
        <v>No</v>
      </c>
    </row>
    <row r="5887" spans="1:23" x14ac:dyDescent="0.2">
      <c r="A5887" s="1">
        <v>5886</v>
      </c>
      <c r="B5887" t="s">
        <v>8981</v>
      </c>
      <c r="C5887" s="2">
        <v>42659</v>
      </c>
      <c r="D5887" s="2">
        <v>42660</v>
      </c>
      <c r="E5887" s="1" t="s">
        <v>1126</v>
      </c>
      <c r="F5887" s="1" t="s">
        <v>1514</v>
      </c>
      <c r="G5887" s="1" t="s">
        <v>1515</v>
      </c>
      <c r="H5887" s="1" t="s">
        <v>24</v>
      </c>
      <c r="I5887" s="1" t="s">
        <v>25</v>
      </c>
      <c r="J5887" s="1" t="s">
        <v>116</v>
      </c>
      <c r="K5887" s="1" t="s">
        <v>40</v>
      </c>
      <c r="L5887" s="1">
        <v>94110</v>
      </c>
      <c r="M5887" s="1" t="s">
        <v>41</v>
      </c>
      <c r="N5887" s="1" t="s">
        <v>3087</v>
      </c>
      <c r="O5887" s="1" t="s">
        <v>43</v>
      </c>
      <c r="P5887" s="1" t="s">
        <v>70</v>
      </c>
      <c r="Q5887" s="1" t="s">
        <v>3088</v>
      </c>
      <c r="R5887" s="1">
        <v>14.352000000000002</v>
      </c>
      <c r="S5887" s="1">
        <v>3</v>
      </c>
      <c r="T5887" s="1">
        <v>0.2</v>
      </c>
      <c r="U5887" s="1">
        <v>5.0231999999999992</v>
      </c>
      <c r="V5887" s="3" t="str">
        <f>IF(M5887=People!$B$5,People!$A$5,IF(M5887=People!$B$4,People!$A$4,IF(M5887=People!$B$3,People!$A$3,IF(M5887=People!$B$2,People!$A$2,0))))</f>
        <v>Anna Andreadi</v>
      </c>
      <c r="W5887" s="3" t="str">
        <f>IFERROR(INDEX(Returns!A:A,MATCH(B5887,Returns!B:B,0)),"No")</f>
        <v>No</v>
      </c>
    </row>
    <row r="5888" spans="1:23" x14ac:dyDescent="0.2">
      <c r="A5888" s="1">
        <v>5887</v>
      </c>
      <c r="B5888" t="s">
        <v>8981</v>
      </c>
      <c r="C5888" s="2">
        <v>42659</v>
      </c>
      <c r="D5888" s="2">
        <v>42660</v>
      </c>
      <c r="E5888" s="1" t="s">
        <v>1126</v>
      </c>
      <c r="F5888" s="1" t="s">
        <v>1514</v>
      </c>
      <c r="G5888" s="1" t="s">
        <v>1515</v>
      </c>
      <c r="H5888" s="1" t="s">
        <v>24</v>
      </c>
      <c r="I5888" s="1" t="s">
        <v>25</v>
      </c>
      <c r="J5888" s="1" t="s">
        <v>116</v>
      </c>
      <c r="K5888" s="1" t="s">
        <v>40</v>
      </c>
      <c r="L5888" s="1">
        <v>94110</v>
      </c>
      <c r="M5888" s="1" t="s">
        <v>41</v>
      </c>
      <c r="N5888" s="1" t="s">
        <v>2015</v>
      </c>
      <c r="O5888" s="1" t="s">
        <v>66</v>
      </c>
      <c r="P5888" s="1" t="s">
        <v>146</v>
      </c>
      <c r="Q5888" s="1" t="s">
        <v>2016</v>
      </c>
      <c r="R5888" s="1">
        <v>179.97</v>
      </c>
      <c r="S5888" s="1">
        <v>3</v>
      </c>
      <c r="T5888" s="1">
        <v>0</v>
      </c>
      <c r="U5888" s="1">
        <v>86.385600000000011</v>
      </c>
      <c r="V5888" s="3" t="str">
        <f>IF(M5888=People!$B$5,People!$A$5,IF(M5888=People!$B$4,People!$A$4,IF(M5888=People!$B$3,People!$A$3,IF(M5888=People!$B$2,People!$A$2,0))))</f>
        <v>Anna Andreadi</v>
      </c>
      <c r="W5888" s="3" t="str">
        <f>IFERROR(INDEX(Returns!A:A,MATCH(B5888,Returns!B:B,0)),"No")</f>
        <v>No</v>
      </c>
    </row>
    <row r="5889" spans="1:23" x14ac:dyDescent="0.2">
      <c r="A5889" s="1">
        <v>5888</v>
      </c>
      <c r="B5889" t="s">
        <v>8982</v>
      </c>
      <c r="C5889" s="2">
        <v>43746</v>
      </c>
      <c r="D5889" s="2">
        <v>43749</v>
      </c>
      <c r="E5889" s="1" t="s">
        <v>170</v>
      </c>
      <c r="F5889" s="1" t="s">
        <v>5624</v>
      </c>
      <c r="G5889" s="1" t="s">
        <v>5625</v>
      </c>
      <c r="H5889" s="1" t="s">
        <v>38</v>
      </c>
      <c r="I5889" s="1" t="s">
        <v>25</v>
      </c>
      <c r="J5889" s="1" t="s">
        <v>5229</v>
      </c>
      <c r="K5889" s="1" t="s">
        <v>1221</v>
      </c>
      <c r="L5889" s="1">
        <v>2920</v>
      </c>
      <c r="M5889" s="1" t="s">
        <v>135</v>
      </c>
      <c r="N5889" s="1" t="s">
        <v>4345</v>
      </c>
      <c r="O5889" s="1" t="s">
        <v>43</v>
      </c>
      <c r="P5889" s="1" t="s">
        <v>55</v>
      </c>
      <c r="Q5889" s="1" t="s">
        <v>4346</v>
      </c>
      <c r="R5889" s="1">
        <v>42.76</v>
      </c>
      <c r="S5889" s="1">
        <v>1</v>
      </c>
      <c r="T5889" s="1">
        <v>0</v>
      </c>
      <c r="U5889" s="1">
        <v>11.117599999999999</v>
      </c>
      <c r="V5889" s="3" t="str">
        <f>IF(M5889=People!$B$5,People!$A$5,IF(M5889=People!$B$4,People!$A$4,IF(M5889=People!$B$3,People!$A$3,IF(M5889=People!$B$2,People!$A$2,0))))</f>
        <v>Chuck Magee</v>
      </c>
      <c r="W5889" s="3" t="str">
        <f>IFERROR(INDEX(Returns!A:A,MATCH(B5889,Returns!B:B,0)),"No")</f>
        <v>No</v>
      </c>
    </row>
    <row r="5890" spans="1:23" x14ac:dyDescent="0.2">
      <c r="A5890" s="1">
        <v>5889</v>
      </c>
      <c r="B5890" t="s">
        <v>8983</v>
      </c>
      <c r="C5890" s="2">
        <v>42862</v>
      </c>
      <c r="D5890" s="2">
        <v>42867</v>
      </c>
      <c r="E5890" s="1" t="s">
        <v>46</v>
      </c>
      <c r="F5890" s="1" t="s">
        <v>2940</v>
      </c>
      <c r="G5890" s="1" t="s">
        <v>2941</v>
      </c>
      <c r="H5890" s="1" t="s">
        <v>24</v>
      </c>
      <c r="I5890" s="1" t="s">
        <v>25</v>
      </c>
      <c r="J5890" s="1" t="s">
        <v>5626</v>
      </c>
      <c r="K5890" s="1" t="s">
        <v>27</v>
      </c>
      <c r="L5890" s="1">
        <v>42301</v>
      </c>
      <c r="M5890" s="1" t="s">
        <v>28</v>
      </c>
      <c r="N5890" s="1" t="s">
        <v>5627</v>
      </c>
      <c r="O5890" s="1" t="s">
        <v>43</v>
      </c>
      <c r="P5890" s="1" t="s">
        <v>84</v>
      </c>
      <c r="Q5890" s="1" t="s">
        <v>5628</v>
      </c>
      <c r="R5890" s="1">
        <v>45.68</v>
      </c>
      <c r="S5890" s="1">
        <v>2</v>
      </c>
      <c r="T5890" s="1">
        <v>0</v>
      </c>
      <c r="U5890" s="1">
        <v>21.012799999999999</v>
      </c>
      <c r="V5890" s="3" t="str">
        <f>IF(M5890=People!$B$5,People!$A$5,IF(M5890=People!$B$4,People!$A$4,IF(M5890=People!$B$3,People!$A$3,IF(M5890=People!$B$2,People!$A$2,0))))</f>
        <v>Cassandra Brandow</v>
      </c>
      <c r="W5890" s="3" t="str">
        <f>IFERROR(INDEX(Returns!A:A,MATCH(B5890,Returns!B:B,0)),"No")</f>
        <v>No</v>
      </c>
    </row>
    <row r="5891" spans="1:23" x14ac:dyDescent="0.2">
      <c r="A5891" s="1">
        <v>5890</v>
      </c>
      <c r="B5891" t="s">
        <v>8984</v>
      </c>
      <c r="C5891" s="2">
        <v>43204</v>
      </c>
      <c r="D5891" s="2">
        <v>43207</v>
      </c>
      <c r="E5891" s="1" t="s">
        <v>170</v>
      </c>
      <c r="F5891" s="1" t="s">
        <v>5473</v>
      </c>
      <c r="G5891" s="1" t="s">
        <v>5474</v>
      </c>
      <c r="H5891" s="1" t="s">
        <v>24</v>
      </c>
      <c r="I5891" s="1" t="s">
        <v>25</v>
      </c>
      <c r="J5891" s="1" t="s">
        <v>3639</v>
      </c>
      <c r="K5891" s="1" t="s">
        <v>2320</v>
      </c>
      <c r="L5891" s="1">
        <v>21215</v>
      </c>
      <c r="M5891" s="1" t="s">
        <v>135</v>
      </c>
      <c r="N5891" s="1" t="s">
        <v>3558</v>
      </c>
      <c r="O5891" s="1" t="s">
        <v>43</v>
      </c>
      <c r="P5891" s="1" t="s">
        <v>70</v>
      </c>
      <c r="Q5891" s="1" t="s">
        <v>3559</v>
      </c>
      <c r="R5891" s="1">
        <v>25.06</v>
      </c>
      <c r="S5891" s="1">
        <v>2</v>
      </c>
      <c r="T5891" s="1">
        <v>0</v>
      </c>
      <c r="U5891" s="1">
        <v>11.778199999999998</v>
      </c>
      <c r="V5891" s="3" t="str">
        <f>IF(M5891=People!$B$5,People!$A$5,IF(M5891=People!$B$4,People!$A$4,IF(M5891=People!$B$3,People!$A$3,IF(M5891=People!$B$2,People!$A$2,0))))</f>
        <v>Chuck Magee</v>
      </c>
      <c r="W5891" s="3" t="str">
        <f>IFERROR(INDEX(Returns!A:A,MATCH(B5891,Returns!B:B,0)),"No")</f>
        <v>No</v>
      </c>
    </row>
    <row r="5892" spans="1:23" x14ac:dyDescent="0.2">
      <c r="A5892" s="1">
        <v>5891</v>
      </c>
      <c r="B5892" t="s">
        <v>8985</v>
      </c>
      <c r="C5892" s="2">
        <v>43425</v>
      </c>
      <c r="D5892" s="2">
        <v>43430</v>
      </c>
      <c r="E5892" s="1" t="s">
        <v>46</v>
      </c>
      <c r="F5892" s="1" t="s">
        <v>5272</v>
      </c>
      <c r="G5892" s="1" t="s">
        <v>5273</v>
      </c>
      <c r="H5892" s="1" t="s">
        <v>24</v>
      </c>
      <c r="I5892" s="1" t="s">
        <v>25</v>
      </c>
      <c r="J5892" s="1" t="s">
        <v>273</v>
      </c>
      <c r="K5892" s="1" t="s">
        <v>191</v>
      </c>
      <c r="L5892" s="1">
        <v>60610</v>
      </c>
      <c r="M5892" s="1" t="s">
        <v>97</v>
      </c>
      <c r="N5892" s="1" t="s">
        <v>2296</v>
      </c>
      <c r="O5892" s="1" t="s">
        <v>43</v>
      </c>
      <c r="P5892" s="1" t="s">
        <v>84</v>
      </c>
      <c r="Q5892" s="1" t="s">
        <v>2297</v>
      </c>
      <c r="R5892" s="1">
        <v>38.432000000000002</v>
      </c>
      <c r="S5892" s="1">
        <v>1</v>
      </c>
      <c r="T5892" s="1">
        <v>0.2</v>
      </c>
      <c r="U5892" s="1">
        <v>13.451199999999996</v>
      </c>
      <c r="V5892" s="3" t="str">
        <f>IF(M5892=People!$B$5,People!$A$5,IF(M5892=People!$B$4,People!$A$4,IF(M5892=People!$B$3,People!$A$3,IF(M5892=People!$B$2,People!$A$2,0))))</f>
        <v>Kelly Williams</v>
      </c>
      <c r="W5892" s="3" t="str">
        <f>IFERROR(INDEX(Returns!A:A,MATCH(B5892,Returns!B:B,0)),"No")</f>
        <v>No</v>
      </c>
    </row>
    <row r="5893" spans="1:23" x14ac:dyDescent="0.2">
      <c r="A5893" s="1">
        <v>5892</v>
      </c>
      <c r="B5893" t="s">
        <v>8985</v>
      </c>
      <c r="C5893" s="2">
        <v>43425</v>
      </c>
      <c r="D5893" s="2">
        <v>43430</v>
      </c>
      <c r="E5893" s="1" t="s">
        <v>46</v>
      </c>
      <c r="F5893" s="1" t="s">
        <v>5272</v>
      </c>
      <c r="G5893" s="1" t="s">
        <v>5273</v>
      </c>
      <c r="H5893" s="1" t="s">
        <v>24</v>
      </c>
      <c r="I5893" s="1" t="s">
        <v>25</v>
      </c>
      <c r="J5893" s="1" t="s">
        <v>273</v>
      </c>
      <c r="K5893" s="1" t="s">
        <v>191</v>
      </c>
      <c r="L5893" s="1">
        <v>60610</v>
      </c>
      <c r="M5893" s="1" t="s">
        <v>97</v>
      </c>
      <c r="N5893" s="1" t="s">
        <v>561</v>
      </c>
      <c r="O5893" s="1" t="s">
        <v>43</v>
      </c>
      <c r="P5893" s="1" t="s">
        <v>55</v>
      </c>
      <c r="Q5893" s="1" t="s">
        <v>562</v>
      </c>
      <c r="R5893" s="1">
        <v>21.568000000000001</v>
      </c>
      <c r="S5893" s="1">
        <v>2</v>
      </c>
      <c r="T5893" s="1">
        <v>0.2</v>
      </c>
      <c r="U5893" s="1">
        <v>1.6175999999999986</v>
      </c>
      <c r="V5893" s="3" t="str">
        <f>IF(M5893=People!$B$5,People!$A$5,IF(M5893=People!$B$4,People!$A$4,IF(M5893=People!$B$3,People!$A$3,IF(M5893=People!$B$2,People!$A$2,0))))</f>
        <v>Kelly Williams</v>
      </c>
      <c r="W5893" s="3" t="str">
        <f>IFERROR(INDEX(Returns!A:A,MATCH(B5893,Returns!B:B,0)),"No")</f>
        <v>No</v>
      </c>
    </row>
    <row r="5894" spans="1:23" x14ac:dyDescent="0.2">
      <c r="A5894" s="1">
        <v>5893</v>
      </c>
      <c r="B5894" t="s">
        <v>8985</v>
      </c>
      <c r="C5894" s="2">
        <v>43425</v>
      </c>
      <c r="D5894" s="2">
        <v>43430</v>
      </c>
      <c r="E5894" s="1" t="s">
        <v>46</v>
      </c>
      <c r="F5894" s="1" t="s">
        <v>5272</v>
      </c>
      <c r="G5894" s="1" t="s">
        <v>5273</v>
      </c>
      <c r="H5894" s="1" t="s">
        <v>24</v>
      </c>
      <c r="I5894" s="1" t="s">
        <v>25</v>
      </c>
      <c r="J5894" s="1" t="s">
        <v>273</v>
      </c>
      <c r="K5894" s="1" t="s">
        <v>191</v>
      </c>
      <c r="L5894" s="1">
        <v>60610</v>
      </c>
      <c r="M5894" s="1" t="s">
        <v>97</v>
      </c>
      <c r="N5894" s="1" t="s">
        <v>583</v>
      </c>
      <c r="O5894" s="1" t="s">
        <v>66</v>
      </c>
      <c r="P5894" s="1" t="s">
        <v>146</v>
      </c>
      <c r="Q5894" s="1" t="s">
        <v>584</v>
      </c>
      <c r="R5894" s="1">
        <v>81.576000000000008</v>
      </c>
      <c r="S5894" s="1">
        <v>3</v>
      </c>
      <c r="T5894" s="1">
        <v>0.2</v>
      </c>
      <c r="U5894" s="1">
        <v>2.0393999999999934</v>
      </c>
      <c r="V5894" s="3" t="str">
        <f>IF(M5894=People!$B$5,People!$A$5,IF(M5894=People!$B$4,People!$A$4,IF(M5894=People!$B$3,People!$A$3,IF(M5894=People!$B$2,People!$A$2,0))))</f>
        <v>Kelly Williams</v>
      </c>
      <c r="W5894" s="3" t="str">
        <f>IFERROR(INDEX(Returns!A:A,MATCH(B5894,Returns!B:B,0)),"No")</f>
        <v>No</v>
      </c>
    </row>
    <row r="5895" spans="1:23" x14ac:dyDescent="0.2">
      <c r="A5895" s="1">
        <v>5894</v>
      </c>
      <c r="B5895" t="s">
        <v>6170</v>
      </c>
      <c r="C5895" s="2">
        <v>43718</v>
      </c>
      <c r="D5895" s="2">
        <v>43722</v>
      </c>
      <c r="E5895" s="1" t="s">
        <v>46</v>
      </c>
      <c r="F5895" s="1" t="s">
        <v>5467</v>
      </c>
      <c r="G5895" s="1" t="s">
        <v>5468</v>
      </c>
      <c r="H5895" s="1" t="s">
        <v>24</v>
      </c>
      <c r="I5895" s="1" t="s">
        <v>25</v>
      </c>
      <c r="J5895" s="1" t="s">
        <v>1506</v>
      </c>
      <c r="K5895" s="1" t="s">
        <v>1111</v>
      </c>
      <c r="L5895" s="1">
        <v>30318</v>
      </c>
      <c r="M5895" s="1" t="s">
        <v>28</v>
      </c>
      <c r="N5895" s="1" t="s">
        <v>3219</v>
      </c>
      <c r="O5895" s="1" t="s">
        <v>43</v>
      </c>
      <c r="P5895" s="1" t="s">
        <v>70</v>
      </c>
      <c r="Q5895" s="1" t="s">
        <v>3220</v>
      </c>
      <c r="R5895" s="1">
        <v>2.78</v>
      </c>
      <c r="S5895" s="1">
        <v>1</v>
      </c>
      <c r="T5895" s="1">
        <v>0</v>
      </c>
      <c r="U5895" s="1">
        <v>1.3621999999999999</v>
      </c>
      <c r="V5895" s="3" t="str">
        <f>IF(M5895=People!$B$5,People!$A$5,IF(M5895=People!$B$4,People!$A$4,IF(M5895=People!$B$3,People!$A$3,IF(M5895=People!$B$2,People!$A$2,0))))</f>
        <v>Cassandra Brandow</v>
      </c>
      <c r="W5895" s="3" t="str">
        <f>IFERROR(INDEX(Returns!A:A,MATCH(B5895,Returns!B:B,0)),"No")</f>
        <v>Yes</v>
      </c>
    </row>
    <row r="5896" spans="1:23" x14ac:dyDescent="0.2">
      <c r="A5896" s="1">
        <v>5895</v>
      </c>
      <c r="B5896" t="s">
        <v>8986</v>
      </c>
      <c r="C5896" s="2">
        <v>43717</v>
      </c>
      <c r="D5896" s="2">
        <v>43722</v>
      </c>
      <c r="E5896" s="1" t="s">
        <v>46</v>
      </c>
      <c r="F5896" s="1" t="s">
        <v>3251</v>
      </c>
      <c r="G5896" s="1" t="s">
        <v>3252</v>
      </c>
      <c r="H5896" s="1" t="s">
        <v>38</v>
      </c>
      <c r="I5896" s="1" t="s">
        <v>25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4159</v>
      </c>
      <c r="O5896" s="1" t="s">
        <v>43</v>
      </c>
      <c r="P5896" s="1" t="s">
        <v>55</v>
      </c>
      <c r="Q5896" s="1" t="s">
        <v>4160</v>
      </c>
      <c r="R5896" s="1">
        <v>99.87</v>
      </c>
      <c r="S5896" s="1">
        <v>3</v>
      </c>
      <c r="T5896" s="1">
        <v>0</v>
      </c>
      <c r="U5896" s="1">
        <v>23.968799999999998</v>
      </c>
      <c r="V5896" s="3" t="str">
        <f>IF(M5896=People!$B$5,People!$A$5,IF(M5896=People!$B$4,People!$A$4,IF(M5896=People!$B$3,People!$A$3,IF(M5896=People!$B$2,People!$A$2,0))))</f>
        <v>Anna Andreadi</v>
      </c>
      <c r="W5896" s="3" t="str">
        <f>IFERROR(INDEX(Returns!A:A,MATCH(B5896,Returns!B:B,0)),"No")</f>
        <v>No</v>
      </c>
    </row>
    <row r="5897" spans="1:23" x14ac:dyDescent="0.2">
      <c r="A5897" s="1">
        <v>5896</v>
      </c>
      <c r="B5897" t="s">
        <v>8987</v>
      </c>
      <c r="C5897" s="2">
        <v>42675</v>
      </c>
      <c r="D5897" s="2">
        <v>42682</v>
      </c>
      <c r="E5897" s="1" t="s">
        <v>46</v>
      </c>
      <c r="F5897" s="1" t="s">
        <v>3327</v>
      </c>
      <c r="G5897" s="1" t="s">
        <v>3328</v>
      </c>
      <c r="H5897" s="1" t="s">
        <v>94</v>
      </c>
      <c r="I5897" s="1" t="s">
        <v>25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5597</v>
      </c>
      <c r="O5897" s="1" t="s">
        <v>43</v>
      </c>
      <c r="P5897" s="1" t="s">
        <v>44</v>
      </c>
      <c r="Q5897" s="1" t="s">
        <v>5598</v>
      </c>
      <c r="R5897" s="1">
        <v>44.400000000000006</v>
      </c>
      <c r="S5897" s="1">
        <v>3</v>
      </c>
      <c r="T5897" s="1">
        <v>0</v>
      </c>
      <c r="U5897" s="1">
        <v>22.200000000000003</v>
      </c>
      <c r="V5897" s="3" t="str">
        <f>IF(M5897=People!$B$5,People!$A$5,IF(M5897=People!$B$4,People!$A$4,IF(M5897=People!$B$3,People!$A$3,IF(M5897=People!$B$2,People!$A$2,0))))</f>
        <v>Anna Andreadi</v>
      </c>
      <c r="W5897" s="3" t="str">
        <f>IFERROR(INDEX(Returns!A:A,MATCH(B5897,Returns!B:B,0)),"No")</f>
        <v>No</v>
      </c>
    </row>
    <row r="5898" spans="1:23" x14ac:dyDescent="0.2">
      <c r="A5898" s="1">
        <v>5897</v>
      </c>
      <c r="B5898" t="s">
        <v>8987</v>
      </c>
      <c r="C5898" s="2">
        <v>42675</v>
      </c>
      <c r="D5898" s="2">
        <v>42682</v>
      </c>
      <c r="E5898" s="1" t="s">
        <v>46</v>
      </c>
      <c r="F5898" s="1" t="s">
        <v>3327</v>
      </c>
      <c r="G5898" s="1" t="s">
        <v>3328</v>
      </c>
      <c r="H5898" s="1" t="s">
        <v>94</v>
      </c>
      <c r="I5898" s="1" t="s">
        <v>25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3611</v>
      </c>
      <c r="O5898" s="1" t="s">
        <v>43</v>
      </c>
      <c r="P5898" s="1" t="s">
        <v>84</v>
      </c>
      <c r="Q5898" s="1" t="s">
        <v>169</v>
      </c>
      <c r="R5898" s="1">
        <v>21.400000000000002</v>
      </c>
      <c r="S5898" s="1">
        <v>5</v>
      </c>
      <c r="T5898" s="1">
        <v>0</v>
      </c>
      <c r="U5898" s="1">
        <v>9.629999999999999</v>
      </c>
      <c r="V5898" s="3" t="str">
        <f>IF(M5898=People!$B$5,People!$A$5,IF(M5898=People!$B$4,People!$A$4,IF(M5898=People!$B$3,People!$A$3,IF(M5898=People!$B$2,People!$A$2,0))))</f>
        <v>Anna Andreadi</v>
      </c>
      <c r="W5898" s="3" t="str">
        <f>IFERROR(INDEX(Returns!A:A,MATCH(B5898,Returns!B:B,0)),"No")</f>
        <v>No</v>
      </c>
    </row>
    <row r="5899" spans="1:23" x14ac:dyDescent="0.2">
      <c r="A5899" s="1">
        <v>5898</v>
      </c>
      <c r="B5899" t="s">
        <v>8988</v>
      </c>
      <c r="C5899" s="2">
        <v>43193</v>
      </c>
      <c r="D5899" s="2">
        <v>43199</v>
      </c>
      <c r="E5899" s="1" t="s">
        <v>46</v>
      </c>
      <c r="F5899" s="1" t="s">
        <v>114</v>
      </c>
      <c r="G5899" s="1" t="s">
        <v>115</v>
      </c>
      <c r="H5899" s="1" t="s">
        <v>24</v>
      </c>
      <c r="I5899" s="1" t="s">
        <v>25</v>
      </c>
      <c r="J5899" s="1" t="s">
        <v>1277</v>
      </c>
      <c r="K5899" s="1" t="s">
        <v>228</v>
      </c>
      <c r="L5899" s="1">
        <v>47374</v>
      </c>
      <c r="M5899" s="1" t="s">
        <v>97</v>
      </c>
      <c r="N5899" s="1" t="s">
        <v>366</v>
      </c>
      <c r="O5899" s="1" t="s">
        <v>30</v>
      </c>
      <c r="P5899" s="1" t="s">
        <v>60</v>
      </c>
      <c r="Q5899" s="1" t="s">
        <v>367</v>
      </c>
      <c r="R5899" s="1">
        <v>71.12</v>
      </c>
      <c r="S5899" s="1">
        <v>4</v>
      </c>
      <c r="T5899" s="1">
        <v>0</v>
      </c>
      <c r="U5899" s="1">
        <v>22.047199999999997</v>
      </c>
      <c r="V5899" s="3" t="str">
        <f>IF(M5899=People!$B$5,People!$A$5,IF(M5899=People!$B$4,People!$A$4,IF(M5899=People!$B$3,People!$A$3,IF(M5899=People!$B$2,People!$A$2,0))))</f>
        <v>Kelly Williams</v>
      </c>
      <c r="W5899" s="3" t="str">
        <f>IFERROR(INDEX(Returns!A:A,MATCH(B5899,Returns!B:B,0)),"No")</f>
        <v>No</v>
      </c>
    </row>
    <row r="5900" spans="1:23" x14ac:dyDescent="0.2">
      <c r="A5900" s="1">
        <v>5899</v>
      </c>
      <c r="B5900" t="s">
        <v>8988</v>
      </c>
      <c r="C5900" s="2">
        <v>43193</v>
      </c>
      <c r="D5900" s="2">
        <v>43199</v>
      </c>
      <c r="E5900" s="1" t="s">
        <v>46</v>
      </c>
      <c r="F5900" s="1" t="s">
        <v>114</v>
      </c>
      <c r="G5900" s="1" t="s">
        <v>115</v>
      </c>
      <c r="H5900" s="1" t="s">
        <v>24</v>
      </c>
      <c r="I5900" s="1" t="s">
        <v>25</v>
      </c>
      <c r="J5900" s="1" t="s">
        <v>1277</v>
      </c>
      <c r="K5900" s="1" t="s">
        <v>228</v>
      </c>
      <c r="L5900" s="1">
        <v>47374</v>
      </c>
      <c r="M5900" s="1" t="s">
        <v>97</v>
      </c>
      <c r="N5900" s="1" t="s">
        <v>4541</v>
      </c>
      <c r="O5900" s="1" t="s">
        <v>66</v>
      </c>
      <c r="P5900" s="1" t="s">
        <v>67</v>
      </c>
      <c r="Q5900" s="1" t="s">
        <v>4542</v>
      </c>
      <c r="R5900" s="1">
        <v>259.95999999999998</v>
      </c>
      <c r="S5900" s="1">
        <v>4</v>
      </c>
      <c r="T5900" s="1">
        <v>0</v>
      </c>
      <c r="U5900" s="1">
        <v>124.7808</v>
      </c>
      <c r="V5900" s="3" t="str">
        <f>IF(M5900=People!$B$5,People!$A$5,IF(M5900=People!$B$4,People!$A$4,IF(M5900=People!$B$3,People!$A$3,IF(M5900=People!$B$2,People!$A$2,0))))</f>
        <v>Kelly Williams</v>
      </c>
      <c r="W5900" s="3" t="str">
        <f>IFERROR(INDEX(Returns!A:A,MATCH(B5900,Returns!B:B,0)),"No")</f>
        <v>No</v>
      </c>
    </row>
    <row r="5901" spans="1:23" x14ac:dyDescent="0.2">
      <c r="A5901" s="1">
        <v>5900</v>
      </c>
      <c r="B5901" t="s">
        <v>8989</v>
      </c>
      <c r="C5901" s="2">
        <v>43477</v>
      </c>
      <c r="D5901" s="2">
        <v>43481</v>
      </c>
      <c r="E5901" s="1" t="s">
        <v>46</v>
      </c>
      <c r="F5901" s="1" t="s">
        <v>2279</v>
      </c>
      <c r="G5901" s="1" t="s">
        <v>2280</v>
      </c>
      <c r="H5901" s="1" t="s">
        <v>38</v>
      </c>
      <c r="I5901" s="1" t="s">
        <v>25</v>
      </c>
      <c r="J5901" s="1" t="s">
        <v>116</v>
      </c>
      <c r="K5901" s="1" t="s">
        <v>40</v>
      </c>
      <c r="L5901" s="1">
        <v>94110</v>
      </c>
      <c r="M5901" s="1" t="s">
        <v>41</v>
      </c>
      <c r="N5901" s="1" t="s">
        <v>3776</v>
      </c>
      <c r="O5901" s="1" t="s">
        <v>43</v>
      </c>
      <c r="P5901" s="1" t="s">
        <v>157</v>
      </c>
      <c r="Q5901" s="1" t="s">
        <v>590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3" t="str">
        <f>IF(M5901=People!$B$5,People!$A$5,IF(M5901=People!$B$4,People!$A$4,IF(M5901=People!$B$3,People!$A$3,IF(M5901=People!$B$2,People!$A$2,0))))</f>
        <v>Anna Andreadi</v>
      </c>
      <c r="W5901" s="3" t="str">
        <f>IFERROR(INDEX(Returns!A:A,MATCH(B5901,Returns!B:B,0)),"No")</f>
        <v>No</v>
      </c>
    </row>
    <row r="5902" spans="1:23" x14ac:dyDescent="0.2">
      <c r="A5902" s="1">
        <v>5901</v>
      </c>
      <c r="B5902" t="s">
        <v>8990</v>
      </c>
      <c r="C5902" s="2">
        <v>43059</v>
      </c>
      <c r="D5902" s="2">
        <v>43063</v>
      </c>
      <c r="E5902" s="1" t="s">
        <v>46</v>
      </c>
      <c r="F5902" s="1" t="s">
        <v>4060</v>
      </c>
      <c r="G5902" s="1" t="s">
        <v>4061</v>
      </c>
      <c r="H5902" s="1" t="s">
        <v>94</v>
      </c>
      <c r="I5902" s="1" t="s">
        <v>25</v>
      </c>
      <c r="J5902" s="1" t="s">
        <v>116</v>
      </c>
      <c r="K5902" s="1" t="s">
        <v>40</v>
      </c>
      <c r="L5902" s="1">
        <v>94122</v>
      </c>
      <c r="M5902" s="1" t="s">
        <v>41</v>
      </c>
      <c r="N5902" s="1" t="s">
        <v>1586</v>
      </c>
      <c r="O5902" s="1" t="s">
        <v>43</v>
      </c>
      <c r="P5902" s="1" t="s">
        <v>70</v>
      </c>
      <c r="Q5902" s="1" t="s">
        <v>1587</v>
      </c>
      <c r="R5902" s="1">
        <v>24.192</v>
      </c>
      <c r="S5902" s="1">
        <v>9</v>
      </c>
      <c r="T5902" s="1">
        <v>0.2</v>
      </c>
      <c r="U5902" s="1">
        <v>7.5599999999999987</v>
      </c>
      <c r="V5902" s="3" t="str">
        <f>IF(M5902=People!$B$5,People!$A$5,IF(M5902=People!$B$4,People!$A$4,IF(M5902=People!$B$3,People!$A$3,IF(M5902=People!$B$2,People!$A$2,0))))</f>
        <v>Anna Andreadi</v>
      </c>
      <c r="W5902" s="3" t="str">
        <f>IFERROR(INDEX(Returns!A:A,MATCH(B5902,Returns!B:B,0)),"No")</f>
        <v>No</v>
      </c>
    </row>
    <row r="5903" spans="1:23" x14ac:dyDescent="0.2">
      <c r="A5903" s="1">
        <v>5902</v>
      </c>
      <c r="B5903" t="s">
        <v>8991</v>
      </c>
      <c r="C5903" s="2">
        <v>43431</v>
      </c>
      <c r="D5903" s="2">
        <v>43436</v>
      </c>
      <c r="E5903" s="1" t="s">
        <v>46</v>
      </c>
      <c r="F5903" s="1" t="s">
        <v>2329</v>
      </c>
      <c r="G5903" s="1" t="s">
        <v>2330</v>
      </c>
      <c r="H5903" s="1" t="s">
        <v>38</v>
      </c>
      <c r="I5903" s="1" t="s">
        <v>25</v>
      </c>
      <c r="J5903" s="1" t="s">
        <v>692</v>
      </c>
      <c r="K5903" s="1" t="s">
        <v>693</v>
      </c>
      <c r="L5903" s="1">
        <v>7090</v>
      </c>
      <c r="M5903" s="1" t="s">
        <v>135</v>
      </c>
      <c r="N5903" s="1" t="s">
        <v>3780</v>
      </c>
      <c r="O5903" s="1" t="s">
        <v>30</v>
      </c>
      <c r="P5903" s="1" t="s">
        <v>60</v>
      </c>
      <c r="Q5903" s="1" t="s">
        <v>3781</v>
      </c>
      <c r="R5903" s="1">
        <v>31.56</v>
      </c>
      <c r="S5903" s="1">
        <v>3</v>
      </c>
      <c r="T5903" s="1">
        <v>0</v>
      </c>
      <c r="U5903" s="1">
        <v>10.4148</v>
      </c>
      <c r="V5903" s="3" t="str">
        <f>IF(M5903=People!$B$5,People!$A$5,IF(M5903=People!$B$4,People!$A$4,IF(M5903=People!$B$3,People!$A$3,IF(M5903=People!$B$2,People!$A$2,0))))</f>
        <v>Chuck Magee</v>
      </c>
      <c r="W5903" s="3" t="str">
        <f>IFERROR(INDEX(Returns!A:A,MATCH(B5903,Returns!B:B,0)),"No")</f>
        <v>No</v>
      </c>
    </row>
    <row r="5904" spans="1:23" x14ac:dyDescent="0.2">
      <c r="A5904" s="1">
        <v>5903</v>
      </c>
      <c r="B5904" t="s">
        <v>8992</v>
      </c>
      <c r="C5904" s="2">
        <v>43775</v>
      </c>
      <c r="D5904" s="2">
        <v>43775</v>
      </c>
      <c r="E5904" s="1" t="s">
        <v>1126</v>
      </c>
      <c r="F5904" s="1" t="s">
        <v>661</v>
      </c>
      <c r="G5904" s="1" t="s">
        <v>662</v>
      </c>
      <c r="H5904" s="1" t="s">
        <v>94</v>
      </c>
      <c r="I5904" s="1" t="s">
        <v>25</v>
      </c>
      <c r="J5904" s="1" t="s">
        <v>116</v>
      </c>
      <c r="K5904" s="1" t="s">
        <v>40</v>
      </c>
      <c r="L5904" s="1">
        <v>94122</v>
      </c>
      <c r="M5904" s="1" t="s">
        <v>41</v>
      </c>
      <c r="N5904" s="1" t="s">
        <v>1266</v>
      </c>
      <c r="O5904" s="1" t="s">
        <v>43</v>
      </c>
      <c r="P5904" s="1" t="s">
        <v>84</v>
      </c>
      <c r="Q5904" s="1" t="s">
        <v>1267</v>
      </c>
      <c r="R5904" s="1">
        <v>59.94</v>
      </c>
      <c r="S5904" s="1">
        <v>3</v>
      </c>
      <c r="T5904" s="1">
        <v>0</v>
      </c>
      <c r="U5904" s="1">
        <v>28.171799999999998</v>
      </c>
      <c r="V5904" s="3" t="str">
        <f>IF(M5904=People!$B$5,People!$A$5,IF(M5904=People!$B$4,People!$A$4,IF(M5904=People!$B$3,People!$A$3,IF(M5904=People!$B$2,People!$A$2,0))))</f>
        <v>Anna Andreadi</v>
      </c>
      <c r="W5904" s="3" t="str">
        <f>IFERROR(INDEX(Returns!A:A,MATCH(B5904,Returns!B:B,0)),"No")</f>
        <v>No</v>
      </c>
    </row>
    <row r="5905" spans="1:23" x14ac:dyDescent="0.2">
      <c r="A5905" s="1">
        <v>5904</v>
      </c>
      <c r="B5905" t="s">
        <v>8992</v>
      </c>
      <c r="C5905" s="2">
        <v>43775</v>
      </c>
      <c r="D5905" s="2">
        <v>43775</v>
      </c>
      <c r="E5905" s="1" t="s">
        <v>1126</v>
      </c>
      <c r="F5905" s="1" t="s">
        <v>661</v>
      </c>
      <c r="G5905" s="1" t="s">
        <v>662</v>
      </c>
      <c r="H5905" s="1" t="s">
        <v>94</v>
      </c>
      <c r="I5905" s="1" t="s">
        <v>25</v>
      </c>
      <c r="J5905" s="1" t="s">
        <v>116</v>
      </c>
      <c r="K5905" s="1" t="s">
        <v>40</v>
      </c>
      <c r="L5905" s="1">
        <v>94122</v>
      </c>
      <c r="M5905" s="1" t="s">
        <v>41</v>
      </c>
      <c r="N5905" s="1" t="s">
        <v>5454</v>
      </c>
      <c r="O5905" s="1" t="s">
        <v>43</v>
      </c>
      <c r="P5905" s="1" t="s">
        <v>84</v>
      </c>
      <c r="Q5905" s="1" t="s">
        <v>169</v>
      </c>
      <c r="R5905" s="1">
        <v>45.36</v>
      </c>
      <c r="S5905" s="1">
        <v>4</v>
      </c>
      <c r="T5905" s="1">
        <v>0</v>
      </c>
      <c r="U5905" s="1">
        <v>22.226399999999998</v>
      </c>
      <c r="V5905" s="3" t="str">
        <f>IF(M5905=People!$B$5,People!$A$5,IF(M5905=People!$B$4,People!$A$4,IF(M5905=People!$B$3,People!$A$3,IF(M5905=People!$B$2,People!$A$2,0))))</f>
        <v>Anna Andreadi</v>
      </c>
      <c r="W5905" s="3" t="str">
        <f>IFERROR(INDEX(Returns!A:A,MATCH(B5905,Returns!B:B,0)),"No")</f>
        <v>No</v>
      </c>
    </row>
    <row r="5906" spans="1:23" x14ac:dyDescent="0.2">
      <c r="A5906" s="1">
        <v>5905</v>
      </c>
      <c r="B5906" t="s">
        <v>8992</v>
      </c>
      <c r="C5906" s="2">
        <v>43775</v>
      </c>
      <c r="D5906" s="2">
        <v>43775</v>
      </c>
      <c r="E5906" s="1" t="s">
        <v>1126</v>
      </c>
      <c r="F5906" s="1" t="s">
        <v>661</v>
      </c>
      <c r="G5906" s="1" t="s">
        <v>662</v>
      </c>
      <c r="H5906" s="1" t="s">
        <v>94</v>
      </c>
      <c r="I5906" s="1" t="s">
        <v>25</v>
      </c>
      <c r="J5906" s="1" t="s">
        <v>116</v>
      </c>
      <c r="K5906" s="1" t="s">
        <v>40</v>
      </c>
      <c r="L5906" s="1">
        <v>94122</v>
      </c>
      <c r="M5906" s="1" t="s">
        <v>41</v>
      </c>
      <c r="N5906" s="1" t="s">
        <v>5455</v>
      </c>
      <c r="O5906" s="1" t="s">
        <v>43</v>
      </c>
      <c r="P5906" s="1" t="s">
        <v>84</v>
      </c>
      <c r="Q5906" s="1" t="s">
        <v>5456</v>
      </c>
      <c r="R5906" s="1">
        <v>26.400000000000002</v>
      </c>
      <c r="S5906" s="1">
        <v>5</v>
      </c>
      <c r="T5906" s="1">
        <v>0</v>
      </c>
      <c r="U5906" s="1">
        <v>12.672000000000001</v>
      </c>
      <c r="V5906" s="3" t="str">
        <f>IF(M5906=People!$B$5,People!$A$5,IF(M5906=People!$B$4,People!$A$4,IF(M5906=People!$B$3,People!$A$3,IF(M5906=People!$B$2,People!$A$2,0))))</f>
        <v>Anna Andreadi</v>
      </c>
      <c r="W5906" s="3" t="str">
        <f>IFERROR(INDEX(Returns!A:A,MATCH(B5906,Returns!B:B,0)),"No")</f>
        <v>No</v>
      </c>
    </row>
    <row r="5907" spans="1:23" x14ac:dyDescent="0.2">
      <c r="A5907" s="1">
        <v>5906</v>
      </c>
      <c r="B5907" t="s">
        <v>8992</v>
      </c>
      <c r="C5907" s="2">
        <v>43775</v>
      </c>
      <c r="D5907" s="2">
        <v>43775</v>
      </c>
      <c r="E5907" s="1" t="s">
        <v>1126</v>
      </c>
      <c r="F5907" s="1" t="s">
        <v>661</v>
      </c>
      <c r="G5907" s="1" t="s">
        <v>662</v>
      </c>
      <c r="H5907" s="1" t="s">
        <v>94</v>
      </c>
      <c r="I5907" s="1" t="s">
        <v>25</v>
      </c>
      <c r="J5907" s="1" t="s">
        <v>116</v>
      </c>
      <c r="K5907" s="1" t="s">
        <v>40</v>
      </c>
      <c r="L5907" s="1">
        <v>94122</v>
      </c>
      <c r="M5907" s="1" t="s">
        <v>41</v>
      </c>
      <c r="N5907" s="1" t="s">
        <v>5288</v>
      </c>
      <c r="O5907" s="1" t="s">
        <v>43</v>
      </c>
      <c r="P5907" s="1" t="s">
        <v>44</v>
      </c>
      <c r="Q5907" s="1" t="s">
        <v>5289</v>
      </c>
      <c r="R5907" s="1">
        <v>41.4</v>
      </c>
      <c r="S5907" s="1">
        <v>4</v>
      </c>
      <c r="T5907" s="1">
        <v>0</v>
      </c>
      <c r="U5907" s="1">
        <v>19.872</v>
      </c>
      <c r="V5907" s="3" t="str">
        <f>IF(M5907=People!$B$5,People!$A$5,IF(M5907=People!$B$4,People!$A$4,IF(M5907=People!$B$3,People!$A$3,IF(M5907=People!$B$2,People!$A$2,0))))</f>
        <v>Anna Andreadi</v>
      </c>
      <c r="W5907" s="3" t="str">
        <f>IFERROR(INDEX(Returns!A:A,MATCH(B5907,Returns!B:B,0)),"No")</f>
        <v>No</v>
      </c>
    </row>
    <row r="5908" spans="1:23" x14ac:dyDescent="0.2">
      <c r="A5908" s="1">
        <v>5907</v>
      </c>
      <c r="B5908" t="s">
        <v>8992</v>
      </c>
      <c r="C5908" s="2">
        <v>43775</v>
      </c>
      <c r="D5908" s="2">
        <v>43775</v>
      </c>
      <c r="E5908" s="1" t="s">
        <v>1126</v>
      </c>
      <c r="F5908" s="1" t="s">
        <v>661</v>
      </c>
      <c r="G5908" s="1" t="s">
        <v>662</v>
      </c>
      <c r="H5908" s="1" t="s">
        <v>94</v>
      </c>
      <c r="I5908" s="1" t="s">
        <v>25</v>
      </c>
      <c r="J5908" s="1" t="s">
        <v>116</v>
      </c>
      <c r="K5908" s="1" t="s">
        <v>40</v>
      </c>
      <c r="L5908" s="1">
        <v>94122</v>
      </c>
      <c r="M5908" s="1" t="s">
        <v>41</v>
      </c>
      <c r="N5908" s="1" t="s">
        <v>2188</v>
      </c>
      <c r="O5908" s="1" t="s">
        <v>66</v>
      </c>
      <c r="P5908" s="1" t="s">
        <v>146</v>
      </c>
      <c r="Q5908" s="1" t="s">
        <v>2189</v>
      </c>
      <c r="R5908" s="1">
        <v>16.95</v>
      </c>
      <c r="S5908" s="1">
        <v>1</v>
      </c>
      <c r="T5908" s="1">
        <v>0</v>
      </c>
      <c r="U5908" s="1">
        <v>1.0169999999999995</v>
      </c>
      <c r="V5908" s="3" t="str">
        <f>IF(M5908=People!$B$5,People!$A$5,IF(M5908=People!$B$4,People!$A$4,IF(M5908=People!$B$3,People!$A$3,IF(M5908=People!$B$2,People!$A$2,0))))</f>
        <v>Anna Andreadi</v>
      </c>
      <c r="W5908" s="3" t="str">
        <f>IFERROR(INDEX(Returns!A:A,MATCH(B5908,Returns!B:B,0)),"No")</f>
        <v>No</v>
      </c>
    </row>
    <row r="5909" spans="1:23" x14ac:dyDescent="0.2">
      <c r="A5909" s="1">
        <v>5908</v>
      </c>
      <c r="B5909" t="s">
        <v>8993</v>
      </c>
      <c r="C5909" s="2">
        <v>43436</v>
      </c>
      <c r="D5909" s="2">
        <v>43441</v>
      </c>
      <c r="E5909" s="1" t="s">
        <v>46</v>
      </c>
      <c r="F5909" s="1" t="s">
        <v>3251</v>
      </c>
      <c r="G5909" s="1" t="s">
        <v>3252</v>
      </c>
      <c r="H5909" s="1" t="s">
        <v>38</v>
      </c>
      <c r="I5909" s="1" t="s">
        <v>25</v>
      </c>
      <c r="J5909" s="1" t="s">
        <v>556</v>
      </c>
      <c r="K5909" s="1" t="s">
        <v>40</v>
      </c>
      <c r="L5909" s="1">
        <v>95123</v>
      </c>
      <c r="M5909" s="1" t="s">
        <v>41</v>
      </c>
      <c r="N5909" s="1" t="s">
        <v>3530</v>
      </c>
      <c r="O5909" s="1" t="s">
        <v>43</v>
      </c>
      <c r="P5909" s="1" t="s">
        <v>70</v>
      </c>
      <c r="Q5909" s="1" t="s">
        <v>3531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3" t="str">
        <f>IF(M5909=People!$B$5,People!$A$5,IF(M5909=People!$B$4,People!$A$4,IF(M5909=People!$B$3,People!$A$3,IF(M5909=People!$B$2,People!$A$2,0))))</f>
        <v>Anna Andreadi</v>
      </c>
      <c r="W5909" s="3" t="str">
        <f>IFERROR(INDEX(Returns!A:A,MATCH(B5909,Returns!B:B,0)),"No")</f>
        <v>No</v>
      </c>
    </row>
    <row r="5910" spans="1:23" x14ac:dyDescent="0.2">
      <c r="A5910" s="1">
        <v>5909</v>
      </c>
      <c r="B5910" t="s">
        <v>8993</v>
      </c>
      <c r="C5910" s="2">
        <v>43436</v>
      </c>
      <c r="D5910" s="2">
        <v>43441</v>
      </c>
      <c r="E5910" s="1" t="s">
        <v>46</v>
      </c>
      <c r="F5910" s="1" t="s">
        <v>3251</v>
      </c>
      <c r="G5910" s="1" t="s">
        <v>3252</v>
      </c>
      <c r="H5910" s="1" t="s">
        <v>38</v>
      </c>
      <c r="I5910" s="1" t="s">
        <v>25</v>
      </c>
      <c r="J5910" s="1" t="s">
        <v>556</v>
      </c>
      <c r="K5910" s="1" t="s">
        <v>40</v>
      </c>
      <c r="L5910" s="1">
        <v>95123</v>
      </c>
      <c r="M5910" s="1" t="s">
        <v>41</v>
      </c>
      <c r="N5910" s="1" t="s">
        <v>3055</v>
      </c>
      <c r="O5910" s="1" t="s">
        <v>43</v>
      </c>
      <c r="P5910" s="1" t="s">
        <v>73</v>
      </c>
      <c r="Q5910" s="1" t="s">
        <v>3056</v>
      </c>
      <c r="R5910" s="1">
        <v>59.699999999999996</v>
      </c>
      <c r="S5910" s="1">
        <v>3</v>
      </c>
      <c r="T5910" s="1">
        <v>0</v>
      </c>
      <c r="U5910" s="1">
        <v>26.864999999999995</v>
      </c>
      <c r="V5910" s="3" t="str">
        <f>IF(M5910=People!$B$5,People!$A$5,IF(M5910=People!$B$4,People!$A$4,IF(M5910=People!$B$3,People!$A$3,IF(M5910=People!$B$2,People!$A$2,0))))</f>
        <v>Anna Andreadi</v>
      </c>
      <c r="W5910" s="3" t="str">
        <f>IFERROR(INDEX(Returns!A:A,MATCH(B5910,Returns!B:B,0)),"No")</f>
        <v>No</v>
      </c>
    </row>
    <row r="5911" spans="1:23" x14ac:dyDescent="0.2">
      <c r="A5911" s="1">
        <v>5910</v>
      </c>
      <c r="B5911" t="s">
        <v>8993</v>
      </c>
      <c r="C5911" s="2">
        <v>43436</v>
      </c>
      <c r="D5911" s="2">
        <v>43441</v>
      </c>
      <c r="E5911" s="1" t="s">
        <v>46</v>
      </c>
      <c r="F5911" s="1" t="s">
        <v>3251</v>
      </c>
      <c r="G5911" s="1" t="s">
        <v>3252</v>
      </c>
      <c r="H5911" s="1" t="s">
        <v>38</v>
      </c>
      <c r="I5911" s="1" t="s">
        <v>25</v>
      </c>
      <c r="J5911" s="1" t="s">
        <v>556</v>
      </c>
      <c r="K5911" s="1" t="s">
        <v>40</v>
      </c>
      <c r="L5911" s="1">
        <v>95123</v>
      </c>
      <c r="M5911" s="1" t="s">
        <v>41</v>
      </c>
      <c r="N5911" s="1" t="s">
        <v>5038</v>
      </c>
      <c r="O5911" s="1" t="s">
        <v>30</v>
      </c>
      <c r="P5911" s="1" t="s">
        <v>60</v>
      </c>
      <c r="Q5911" s="1" t="s">
        <v>5039</v>
      </c>
      <c r="R5911" s="1">
        <v>14.52</v>
      </c>
      <c r="S5911" s="1">
        <v>3</v>
      </c>
      <c r="T5911" s="1">
        <v>0</v>
      </c>
      <c r="U5911" s="1">
        <v>5.6627999999999998</v>
      </c>
      <c r="V5911" s="3" t="str">
        <f>IF(M5911=People!$B$5,People!$A$5,IF(M5911=People!$B$4,People!$A$4,IF(M5911=People!$B$3,People!$A$3,IF(M5911=People!$B$2,People!$A$2,0))))</f>
        <v>Anna Andreadi</v>
      </c>
      <c r="W5911" s="3" t="str">
        <f>IFERROR(INDEX(Returns!A:A,MATCH(B5911,Returns!B:B,0)),"No")</f>
        <v>No</v>
      </c>
    </row>
    <row r="5912" spans="1:23" x14ac:dyDescent="0.2">
      <c r="A5912" s="1">
        <v>5911</v>
      </c>
      <c r="B5912" t="s">
        <v>8993</v>
      </c>
      <c r="C5912" s="2">
        <v>43436</v>
      </c>
      <c r="D5912" s="2">
        <v>43441</v>
      </c>
      <c r="E5912" s="1" t="s">
        <v>46</v>
      </c>
      <c r="F5912" s="1" t="s">
        <v>3251</v>
      </c>
      <c r="G5912" s="1" t="s">
        <v>3252</v>
      </c>
      <c r="H5912" s="1" t="s">
        <v>38</v>
      </c>
      <c r="I5912" s="1" t="s">
        <v>25</v>
      </c>
      <c r="J5912" s="1" t="s">
        <v>556</v>
      </c>
      <c r="K5912" s="1" t="s">
        <v>40</v>
      </c>
      <c r="L5912" s="1">
        <v>95123</v>
      </c>
      <c r="M5912" s="1" t="s">
        <v>41</v>
      </c>
      <c r="N5912" s="1" t="s">
        <v>4224</v>
      </c>
      <c r="O5912" s="1" t="s">
        <v>43</v>
      </c>
      <c r="P5912" s="1" t="s">
        <v>70</v>
      </c>
      <c r="Q5912" s="1" t="s">
        <v>4225</v>
      </c>
      <c r="R5912" s="1">
        <v>104.184</v>
      </c>
      <c r="S5912" s="1">
        <v>3</v>
      </c>
      <c r="T5912" s="1">
        <v>0.2</v>
      </c>
      <c r="U5912" s="1">
        <v>33.8598</v>
      </c>
      <c r="V5912" s="3" t="str">
        <f>IF(M5912=People!$B$5,People!$A$5,IF(M5912=People!$B$4,People!$A$4,IF(M5912=People!$B$3,People!$A$3,IF(M5912=People!$B$2,People!$A$2,0))))</f>
        <v>Anna Andreadi</v>
      </c>
      <c r="W5912" s="3" t="str">
        <f>IFERROR(INDEX(Returns!A:A,MATCH(B5912,Returns!B:B,0)),"No")</f>
        <v>No</v>
      </c>
    </row>
    <row r="5913" spans="1:23" x14ac:dyDescent="0.2">
      <c r="A5913" s="1">
        <v>5912</v>
      </c>
      <c r="B5913" t="s">
        <v>8994</v>
      </c>
      <c r="C5913" s="2">
        <v>43451</v>
      </c>
      <c r="D5913" s="2">
        <v>43456</v>
      </c>
      <c r="E5913" s="1" t="s">
        <v>46</v>
      </c>
      <c r="F5913" s="1" t="s">
        <v>4543</v>
      </c>
      <c r="G5913" s="1" t="s">
        <v>4544</v>
      </c>
      <c r="H5913" s="1" t="s">
        <v>94</v>
      </c>
      <c r="I5913" s="1" t="s">
        <v>25</v>
      </c>
      <c r="J5913" s="1" t="s">
        <v>88</v>
      </c>
      <c r="K5913" s="1" t="s">
        <v>89</v>
      </c>
      <c r="L5913" s="1">
        <v>98115</v>
      </c>
      <c r="M5913" s="1" t="s">
        <v>41</v>
      </c>
      <c r="N5913" s="1" t="s">
        <v>668</v>
      </c>
      <c r="O5913" s="1" t="s">
        <v>43</v>
      </c>
      <c r="P5913" s="1" t="s">
        <v>55</v>
      </c>
      <c r="Q5913" s="1" t="s">
        <v>669</v>
      </c>
      <c r="R5913" s="1">
        <v>46.53</v>
      </c>
      <c r="S5913" s="1">
        <v>3</v>
      </c>
      <c r="T5913" s="1">
        <v>0</v>
      </c>
      <c r="U5913" s="1">
        <v>13.028400000000001</v>
      </c>
      <c r="V5913" s="3" t="str">
        <f>IF(M5913=People!$B$5,People!$A$5,IF(M5913=People!$B$4,People!$A$4,IF(M5913=People!$B$3,People!$A$3,IF(M5913=People!$B$2,People!$A$2,0))))</f>
        <v>Anna Andreadi</v>
      </c>
      <c r="W5913" s="3" t="str">
        <f>IFERROR(INDEX(Returns!A:A,MATCH(B5913,Returns!B:B,0)),"No")</f>
        <v>No</v>
      </c>
    </row>
    <row r="5914" spans="1:23" x14ac:dyDescent="0.2">
      <c r="A5914" s="1">
        <v>5913</v>
      </c>
      <c r="B5914" t="s">
        <v>8995</v>
      </c>
      <c r="C5914" s="2">
        <v>42606</v>
      </c>
      <c r="D5914" s="2">
        <v>42608</v>
      </c>
      <c r="E5914" s="1" t="s">
        <v>21</v>
      </c>
      <c r="F5914" s="1" t="s">
        <v>490</v>
      </c>
      <c r="G5914" s="1" t="s">
        <v>491</v>
      </c>
      <c r="H5914" s="1" t="s">
        <v>38</v>
      </c>
      <c r="I5914" s="1" t="s">
        <v>25</v>
      </c>
      <c r="J5914" s="1" t="s">
        <v>5626</v>
      </c>
      <c r="K5914" s="1" t="s">
        <v>27</v>
      </c>
      <c r="L5914" s="1">
        <v>42301</v>
      </c>
      <c r="M5914" s="1" t="s">
        <v>28</v>
      </c>
      <c r="N5914" s="1" t="s">
        <v>5629</v>
      </c>
      <c r="O5914" s="1" t="s">
        <v>43</v>
      </c>
      <c r="P5914" s="1" t="s">
        <v>512</v>
      </c>
      <c r="Q5914" s="1" t="s">
        <v>5630</v>
      </c>
      <c r="R5914" s="1">
        <v>25.5</v>
      </c>
      <c r="S5914" s="1">
        <v>3</v>
      </c>
      <c r="T5914" s="1">
        <v>0</v>
      </c>
      <c r="U5914" s="1">
        <v>6.63</v>
      </c>
      <c r="V5914" s="3" t="str">
        <f>IF(M5914=People!$B$5,People!$A$5,IF(M5914=People!$B$4,People!$A$4,IF(M5914=People!$B$3,People!$A$3,IF(M5914=People!$B$2,People!$A$2,0))))</f>
        <v>Cassandra Brandow</v>
      </c>
      <c r="W5914" s="3" t="str">
        <f>IFERROR(INDEX(Returns!A:A,MATCH(B5914,Returns!B:B,0)),"No")</f>
        <v>No</v>
      </c>
    </row>
    <row r="5915" spans="1:23" x14ac:dyDescent="0.2">
      <c r="A5915" s="1">
        <v>5914</v>
      </c>
      <c r="B5915" t="s">
        <v>8996</v>
      </c>
      <c r="C5915" s="2">
        <v>42995</v>
      </c>
      <c r="D5915" s="2">
        <v>43001</v>
      </c>
      <c r="E5915" s="1" t="s">
        <v>46</v>
      </c>
      <c r="F5915" s="1" t="s">
        <v>5113</v>
      </c>
      <c r="G5915" s="1" t="s">
        <v>5114</v>
      </c>
      <c r="H5915" s="1" t="s">
        <v>24</v>
      </c>
      <c r="I5915" s="1" t="s">
        <v>25</v>
      </c>
      <c r="J5915" s="1" t="s">
        <v>239</v>
      </c>
      <c r="K5915" s="1" t="s">
        <v>240</v>
      </c>
      <c r="L5915" s="1">
        <v>10035</v>
      </c>
      <c r="M5915" s="1" t="s">
        <v>135</v>
      </c>
      <c r="N5915" s="1" t="s">
        <v>1318</v>
      </c>
      <c r="O5915" s="1" t="s">
        <v>43</v>
      </c>
      <c r="P5915" s="1" t="s">
        <v>55</v>
      </c>
      <c r="Q5915" s="1" t="s">
        <v>1319</v>
      </c>
      <c r="R5915" s="1">
        <v>14.9</v>
      </c>
      <c r="S5915" s="1">
        <v>5</v>
      </c>
      <c r="T5915" s="1">
        <v>0</v>
      </c>
      <c r="U5915" s="1">
        <v>1.0429999999999984</v>
      </c>
      <c r="V5915" s="3" t="str">
        <f>IF(M5915=People!$B$5,People!$A$5,IF(M5915=People!$B$4,People!$A$4,IF(M5915=People!$B$3,People!$A$3,IF(M5915=People!$B$2,People!$A$2,0))))</f>
        <v>Chuck Magee</v>
      </c>
      <c r="W5915" s="3" t="str">
        <f>IFERROR(INDEX(Returns!A:A,MATCH(B5915,Returns!B:B,0)),"No")</f>
        <v>No</v>
      </c>
    </row>
    <row r="5916" spans="1:23" x14ac:dyDescent="0.2">
      <c r="A5916" s="1">
        <v>5915</v>
      </c>
      <c r="B5916" t="s">
        <v>8996</v>
      </c>
      <c r="C5916" s="2">
        <v>42995</v>
      </c>
      <c r="D5916" s="2">
        <v>43001</v>
      </c>
      <c r="E5916" s="1" t="s">
        <v>46</v>
      </c>
      <c r="F5916" s="1" t="s">
        <v>5113</v>
      </c>
      <c r="G5916" s="1" t="s">
        <v>5114</v>
      </c>
      <c r="H5916" s="1" t="s">
        <v>24</v>
      </c>
      <c r="I5916" s="1" t="s">
        <v>25</v>
      </c>
      <c r="J5916" s="1" t="s">
        <v>239</v>
      </c>
      <c r="K5916" s="1" t="s">
        <v>240</v>
      </c>
      <c r="L5916" s="1">
        <v>10035</v>
      </c>
      <c r="M5916" s="1" t="s">
        <v>135</v>
      </c>
      <c r="N5916" s="1" t="s">
        <v>231</v>
      </c>
      <c r="O5916" s="1" t="s">
        <v>43</v>
      </c>
      <c r="P5916" s="1" t="s">
        <v>44</v>
      </c>
      <c r="Q5916" s="1" t="s">
        <v>232</v>
      </c>
      <c r="R5916" s="1">
        <v>87.71</v>
      </c>
      <c r="S5916" s="1">
        <v>7</v>
      </c>
      <c r="T5916" s="1">
        <v>0</v>
      </c>
      <c r="U5916" s="1">
        <v>41.223699999999994</v>
      </c>
      <c r="V5916" s="3" t="str">
        <f>IF(M5916=People!$B$5,People!$A$5,IF(M5916=People!$B$4,People!$A$4,IF(M5916=People!$B$3,People!$A$3,IF(M5916=People!$B$2,People!$A$2,0))))</f>
        <v>Chuck Magee</v>
      </c>
      <c r="W5916" s="3" t="str">
        <f>IFERROR(INDEX(Returns!A:A,MATCH(B5916,Returns!B:B,0)),"No")</f>
        <v>No</v>
      </c>
    </row>
    <row r="5917" spans="1:23" x14ac:dyDescent="0.2">
      <c r="A5917" s="1">
        <v>5916</v>
      </c>
      <c r="B5917" t="s">
        <v>8996</v>
      </c>
      <c r="C5917" s="2">
        <v>42995</v>
      </c>
      <c r="D5917" s="2">
        <v>43001</v>
      </c>
      <c r="E5917" s="1" t="s">
        <v>46</v>
      </c>
      <c r="F5917" s="1" t="s">
        <v>5113</v>
      </c>
      <c r="G5917" s="1" t="s">
        <v>5114</v>
      </c>
      <c r="H5917" s="1" t="s">
        <v>24</v>
      </c>
      <c r="I5917" s="1" t="s">
        <v>25</v>
      </c>
      <c r="J5917" s="1" t="s">
        <v>239</v>
      </c>
      <c r="K5917" s="1" t="s">
        <v>240</v>
      </c>
      <c r="L5917" s="1">
        <v>10035</v>
      </c>
      <c r="M5917" s="1" t="s">
        <v>135</v>
      </c>
      <c r="N5917" s="1" t="s">
        <v>2954</v>
      </c>
      <c r="O5917" s="1" t="s">
        <v>30</v>
      </c>
      <c r="P5917" s="1" t="s">
        <v>34</v>
      </c>
      <c r="Q5917" s="1" t="s">
        <v>2955</v>
      </c>
      <c r="R5917" s="1">
        <v>199.76400000000001</v>
      </c>
      <c r="S5917" s="1">
        <v>2</v>
      </c>
      <c r="T5917" s="1">
        <v>0.1</v>
      </c>
      <c r="U5917" s="1">
        <v>8.8783999999999956</v>
      </c>
      <c r="V5917" s="3" t="str">
        <f>IF(M5917=People!$B$5,People!$A$5,IF(M5917=People!$B$4,People!$A$4,IF(M5917=People!$B$3,People!$A$3,IF(M5917=People!$B$2,People!$A$2,0))))</f>
        <v>Chuck Magee</v>
      </c>
      <c r="W5917" s="3" t="str">
        <f>IFERROR(INDEX(Returns!A:A,MATCH(B5917,Returns!B:B,0)),"No")</f>
        <v>No</v>
      </c>
    </row>
    <row r="5918" spans="1:23" x14ac:dyDescent="0.2">
      <c r="A5918" s="1">
        <v>5917</v>
      </c>
      <c r="B5918" t="s">
        <v>8996</v>
      </c>
      <c r="C5918" s="2">
        <v>42995</v>
      </c>
      <c r="D5918" s="2">
        <v>43001</v>
      </c>
      <c r="E5918" s="1" t="s">
        <v>46</v>
      </c>
      <c r="F5918" s="1" t="s">
        <v>5113</v>
      </c>
      <c r="G5918" s="1" t="s">
        <v>5114</v>
      </c>
      <c r="H5918" s="1" t="s">
        <v>24</v>
      </c>
      <c r="I5918" s="1" t="s">
        <v>25</v>
      </c>
      <c r="J5918" s="1" t="s">
        <v>239</v>
      </c>
      <c r="K5918" s="1" t="s">
        <v>240</v>
      </c>
      <c r="L5918" s="1">
        <v>10035</v>
      </c>
      <c r="M5918" s="1" t="s">
        <v>135</v>
      </c>
      <c r="N5918" s="1" t="s">
        <v>1343</v>
      </c>
      <c r="O5918" s="1" t="s">
        <v>43</v>
      </c>
      <c r="P5918" s="1" t="s">
        <v>55</v>
      </c>
      <c r="Q5918" s="1" t="s">
        <v>1344</v>
      </c>
      <c r="R5918" s="1">
        <v>94.6</v>
      </c>
      <c r="S5918" s="1">
        <v>4</v>
      </c>
      <c r="T5918" s="1">
        <v>0</v>
      </c>
      <c r="U5918" s="1">
        <v>27.433999999999997</v>
      </c>
      <c r="V5918" s="3" t="str">
        <f>IF(M5918=People!$B$5,People!$A$5,IF(M5918=People!$B$4,People!$A$4,IF(M5918=People!$B$3,People!$A$3,IF(M5918=People!$B$2,People!$A$2,0))))</f>
        <v>Chuck Magee</v>
      </c>
      <c r="W5918" s="3" t="str">
        <f>IFERROR(INDEX(Returns!A:A,MATCH(B5918,Returns!B:B,0)),"No")</f>
        <v>No</v>
      </c>
    </row>
    <row r="5919" spans="1:23" x14ac:dyDescent="0.2">
      <c r="A5919" s="1">
        <v>5918</v>
      </c>
      <c r="B5919" t="s">
        <v>8996</v>
      </c>
      <c r="C5919" s="2">
        <v>42995</v>
      </c>
      <c r="D5919" s="2">
        <v>43001</v>
      </c>
      <c r="E5919" s="1" t="s">
        <v>46</v>
      </c>
      <c r="F5919" s="1" t="s">
        <v>5113</v>
      </c>
      <c r="G5919" s="1" t="s">
        <v>5114</v>
      </c>
      <c r="H5919" s="1" t="s">
        <v>24</v>
      </c>
      <c r="I5919" s="1" t="s">
        <v>25</v>
      </c>
      <c r="J5919" s="1" t="s">
        <v>239</v>
      </c>
      <c r="K5919" s="1" t="s">
        <v>240</v>
      </c>
      <c r="L5919" s="1">
        <v>10035</v>
      </c>
      <c r="M5919" s="1" t="s">
        <v>135</v>
      </c>
      <c r="N5919" s="1" t="s">
        <v>150</v>
      </c>
      <c r="O5919" s="1" t="s">
        <v>30</v>
      </c>
      <c r="P5919" s="1" t="s">
        <v>31</v>
      </c>
      <c r="Q5919" s="1" t="s">
        <v>151</v>
      </c>
      <c r="R5919" s="1">
        <v>4228.7040000000006</v>
      </c>
      <c r="S5919" s="1">
        <v>6</v>
      </c>
      <c r="T5919" s="1">
        <v>0.2</v>
      </c>
      <c r="U5919" s="1">
        <v>158.57639999999992</v>
      </c>
      <c r="V5919" s="3" t="str">
        <f>IF(M5919=People!$B$5,People!$A$5,IF(M5919=People!$B$4,People!$A$4,IF(M5919=People!$B$3,People!$A$3,IF(M5919=People!$B$2,People!$A$2,0))))</f>
        <v>Chuck Magee</v>
      </c>
      <c r="W5919" s="3" t="str">
        <f>IFERROR(INDEX(Returns!A:A,MATCH(B5919,Returns!B:B,0)),"No")</f>
        <v>No</v>
      </c>
    </row>
    <row r="5920" spans="1:23" x14ac:dyDescent="0.2">
      <c r="A5920" s="1">
        <v>5919</v>
      </c>
      <c r="B5920" t="s">
        <v>8996</v>
      </c>
      <c r="C5920" s="2">
        <v>42995</v>
      </c>
      <c r="D5920" s="2">
        <v>43001</v>
      </c>
      <c r="E5920" s="1" t="s">
        <v>46</v>
      </c>
      <c r="F5920" s="1" t="s">
        <v>5113</v>
      </c>
      <c r="G5920" s="1" t="s">
        <v>5114</v>
      </c>
      <c r="H5920" s="1" t="s">
        <v>24</v>
      </c>
      <c r="I5920" s="1" t="s">
        <v>25</v>
      </c>
      <c r="J5920" s="1" t="s">
        <v>239</v>
      </c>
      <c r="K5920" s="1" t="s">
        <v>240</v>
      </c>
      <c r="L5920" s="1">
        <v>10035</v>
      </c>
      <c r="M5920" s="1" t="s">
        <v>135</v>
      </c>
      <c r="N5920" s="1" t="s">
        <v>4000</v>
      </c>
      <c r="O5920" s="1" t="s">
        <v>30</v>
      </c>
      <c r="P5920" s="1" t="s">
        <v>31</v>
      </c>
      <c r="Q5920" s="1" t="s">
        <v>4001</v>
      </c>
      <c r="R5920" s="1">
        <v>2003.9200000000003</v>
      </c>
      <c r="S5920" s="1">
        <v>5</v>
      </c>
      <c r="T5920" s="1">
        <v>0.2</v>
      </c>
      <c r="U5920" s="1">
        <v>-25.049000000000149</v>
      </c>
      <c r="V5920" s="3" t="str">
        <f>IF(M5920=People!$B$5,People!$A$5,IF(M5920=People!$B$4,People!$A$4,IF(M5920=People!$B$3,People!$A$3,IF(M5920=People!$B$2,People!$A$2,0))))</f>
        <v>Chuck Magee</v>
      </c>
      <c r="W5920" s="3" t="str">
        <f>IFERROR(INDEX(Returns!A:A,MATCH(B5920,Returns!B:B,0)),"No")</f>
        <v>No</v>
      </c>
    </row>
    <row r="5921" spans="1:23" x14ac:dyDescent="0.2">
      <c r="A5921" s="1">
        <v>5920</v>
      </c>
      <c r="B5921" t="s">
        <v>8996</v>
      </c>
      <c r="C5921" s="2">
        <v>42995</v>
      </c>
      <c r="D5921" s="2">
        <v>43001</v>
      </c>
      <c r="E5921" s="1" t="s">
        <v>46</v>
      </c>
      <c r="F5921" s="1" t="s">
        <v>5113</v>
      </c>
      <c r="G5921" s="1" t="s">
        <v>5114</v>
      </c>
      <c r="H5921" s="1" t="s">
        <v>24</v>
      </c>
      <c r="I5921" s="1" t="s">
        <v>25</v>
      </c>
      <c r="J5921" s="1" t="s">
        <v>239</v>
      </c>
      <c r="K5921" s="1" t="s">
        <v>240</v>
      </c>
      <c r="L5921" s="1">
        <v>10035</v>
      </c>
      <c r="M5921" s="1" t="s">
        <v>135</v>
      </c>
      <c r="N5921" s="1" t="s">
        <v>2002</v>
      </c>
      <c r="O5921" s="1" t="s">
        <v>66</v>
      </c>
      <c r="P5921" s="1" t="s">
        <v>67</v>
      </c>
      <c r="Q5921" s="1" t="s">
        <v>2003</v>
      </c>
      <c r="R5921" s="1">
        <v>209.96999999999997</v>
      </c>
      <c r="S5921" s="1">
        <v>3</v>
      </c>
      <c r="T5921" s="1">
        <v>0</v>
      </c>
      <c r="U5921" s="1">
        <v>58.791600000000003</v>
      </c>
      <c r="V5921" s="3" t="str">
        <f>IF(M5921=People!$B$5,People!$A$5,IF(M5921=People!$B$4,People!$A$4,IF(M5921=People!$B$3,People!$A$3,IF(M5921=People!$B$2,People!$A$2,0))))</f>
        <v>Chuck Magee</v>
      </c>
      <c r="W5921" s="3" t="str">
        <f>IFERROR(INDEX(Returns!A:A,MATCH(B5921,Returns!B:B,0)),"No")</f>
        <v>No</v>
      </c>
    </row>
    <row r="5922" spans="1:23" x14ac:dyDescent="0.2">
      <c r="A5922" s="1">
        <v>5921</v>
      </c>
      <c r="B5922" t="s">
        <v>8996</v>
      </c>
      <c r="C5922" s="2">
        <v>42995</v>
      </c>
      <c r="D5922" s="2">
        <v>43001</v>
      </c>
      <c r="E5922" s="1" t="s">
        <v>46</v>
      </c>
      <c r="F5922" s="1" t="s">
        <v>5113</v>
      </c>
      <c r="G5922" s="1" t="s">
        <v>5114</v>
      </c>
      <c r="H5922" s="1" t="s">
        <v>24</v>
      </c>
      <c r="I5922" s="1" t="s">
        <v>25</v>
      </c>
      <c r="J5922" s="1" t="s">
        <v>239</v>
      </c>
      <c r="K5922" s="1" t="s">
        <v>240</v>
      </c>
      <c r="L5922" s="1">
        <v>10035</v>
      </c>
      <c r="M5922" s="1" t="s">
        <v>135</v>
      </c>
      <c r="N5922" s="1" t="s">
        <v>2518</v>
      </c>
      <c r="O5922" s="1" t="s">
        <v>66</v>
      </c>
      <c r="P5922" s="1" t="s">
        <v>146</v>
      </c>
      <c r="Q5922" s="1" t="s">
        <v>2519</v>
      </c>
      <c r="R5922" s="1">
        <v>659.9</v>
      </c>
      <c r="S5922" s="1">
        <v>2</v>
      </c>
      <c r="T5922" s="1">
        <v>0</v>
      </c>
      <c r="U5922" s="1">
        <v>217.76699999999994</v>
      </c>
      <c r="V5922" s="3" t="str">
        <f>IF(M5922=People!$B$5,People!$A$5,IF(M5922=People!$B$4,People!$A$4,IF(M5922=People!$B$3,People!$A$3,IF(M5922=People!$B$2,People!$A$2,0))))</f>
        <v>Chuck Magee</v>
      </c>
      <c r="W5922" s="3" t="str">
        <f>IFERROR(INDEX(Returns!A:A,MATCH(B5922,Returns!B:B,0)),"No")</f>
        <v>No</v>
      </c>
    </row>
    <row r="5923" spans="1:23" x14ac:dyDescent="0.2">
      <c r="A5923" s="1">
        <v>5922</v>
      </c>
      <c r="B5923" t="s">
        <v>8996</v>
      </c>
      <c r="C5923" s="2">
        <v>42995</v>
      </c>
      <c r="D5923" s="2">
        <v>43001</v>
      </c>
      <c r="E5923" s="1" t="s">
        <v>46</v>
      </c>
      <c r="F5923" s="1" t="s">
        <v>5113</v>
      </c>
      <c r="G5923" s="1" t="s">
        <v>5114</v>
      </c>
      <c r="H5923" s="1" t="s">
        <v>24</v>
      </c>
      <c r="I5923" s="1" t="s">
        <v>25</v>
      </c>
      <c r="J5923" s="1" t="s">
        <v>239</v>
      </c>
      <c r="K5923" s="1" t="s">
        <v>240</v>
      </c>
      <c r="L5923" s="1">
        <v>10035</v>
      </c>
      <c r="M5923" s="1" t="s">
        <v>135</v>
      </c>
      <c r="N5923" s="1" t="s">
        <v>1411</v>
      </c>
      <c r="O5923" s="1" t="s">
        <v>43</v>
      </c>
      <c r="P5923" s="1" t="s">
        <v>84</v>
      </c>
      <c r="Q5923" s="1" t="s">
        <v>1412</v>
      </c>
      <c r="R5923" s="1">
        <v>110.96</v>
      </c>
      <c r="S5923" s="1">
        <v>2</v>
      </c>
      <c r="T5923" s="1">
        <v>0</v>
      </c>
      <c r="U5923" s="1">
        <v>53.260799999999996</v>
      </c>
      <c r="V5923" s="3" t="str">
        <f>IF(M5923=People!$B$5,People!$A$5,IF(M5923=People!$B$4,People!$A$4,IF(M5923=People!$B$3,People!$A$3,IF(M5923=People!$B$2,People!$A$2,0))))</f>
        <v>Chuck Magee</v>
      </c>
      <c r="W5923" s="3" t="str">
        <f>IFERROR(INDEX(Returns!A:A,MATCH(B5923,Returns!B:B,0)),"No")</f>
        <v>No</v>
      </c>
    </row>
    <row r="5924" spans="1:23" x14ac:dyDescent="0.2">
      <c r="A5924" s="1">
        <v>5923</v>
      </c>
      <c r="B5924" t="s">
        <v>8996</v>
      </c>
      <c r="C5924" s="2">
        <v>42995</v>
      </c>
      <c r="D5924" s="2">
        <v>43001</v>
      </c>
      <c r="E5924" s="1" t="s">
        <v>46</v>
      </c>
      <c r="F5924" s="1" t="s">
        <v>5113</v>
      </c>
      <c r="G5924" s="1" t="s">
        <v>5114</v>
      </c>
      <c r="H5924" s="1" t="s">
        <v>24</v>
      </c>
      <c r="I5924" s="1" t="s">
        <v>25</v>
      </c>
      <c r="J5924" s="1" t="s">
        <v>239</v>
      </c>
      <c r="K5924" s="1" t="s">
        <v>240</v>
      </c>
      <c r="L5924" s="1">
        <v>10035</v>
      </c>
      <c r="M5924" s="1" t="s">
        <v>135</v>
      </c>
      <c r="N5924" s="1" t="s">
        <v>3415</v>
      </c>
      <c r="O5924" s="1" t="s">
        <v>66</v>
      </c>
      <c r="P5924" s="1" t="s">
        <v>67</v>
      </c>
      <c r="Q5924" s="1" t="s">
        <v>3416</v>
      </c>
      <c r="R5924" s="1">
        <v>67.8</v>
      </c>
      <c r="S5924" s="1">
        <v>4</v>
      </c>
      <c r="T5924" s="1">
        <v>0</v>
      </c>
      <c r="U5924" s="1">
        <v>1.3559999999999945</v>
      </c>
      <c r="V5924" s="3" t="str">
        <f>IF(M5924=People!$B$5,People!$A$5,IF(M5924=People!$B$4,People!$A$4,IF(M5924=People!$B$3,People!$A$3,IF(M5924=People!$B$2,People!$A$2,0))))</f>
        <v>Chuck Magee</v>
      </c>
      <c r="W5924" s="3" t="str">
        <f>IFERROR(INDEX(Returns!A:A,MATCH(B5924,Returns!B:B,0)),"No")</f>
        <v>No</v>
      </c>
    </row>
    <row r="5925" spans="1:23" x14ac:dyDescent="0.2">
      <c r="A5925" s="1">
        <v>5924</v>
      </c>
      <c r="B5925" t="s">
        <v>8997</v>
      </c>
      <c r="C5925" s="2">
        <v>43430</v>
      </c>
      <c r="D5925" s="2">
        <v>43434</v>
      </c>
      <c r="E5925" s="1" t="s">
        <v>21</v>
      </c>
      <c r="F5925" s="1" t="s">
        <v>1186</v>
      </c>
      <c r="G5925" s="1" t="s">
        <v>1187</v>
      </c>
      <c r="H5925" s="1" t="s">
        <v>38</v>
      </c>
      <c r="I5925" s="1" t="s">
        <v>25</v>
      </c>
      <c r="J5925" s="1" t="s">
        <v>239</v>
      </c>
      <c r="K5925" s="1" t="s">
        <v>240</v>
      </c>
      <c r="L5925" s="1">
        <v>10011</v>
      </c>
      <c r="M5925" s="1" t="s">
        <v>135</v>
      </c>
      <c r="N5925" s="1" t="s">
        <v>3152</v>
      </c>
      <c r="O5925" s="1" t="s">
        <v>30</v>
      </c>
      <c r="P5925" s="1" t="s">
        <v>52</v>
      </c>
      <c r="Q5925" s="1" t="s">
        <v>3153</v>
      </c>
      <c r="R5925" s="1">
        <v>313.17599999999999</v>
      </c>
      <c r="S5925" s="1">
        <v>2</v>
      </c>
      <c r="T5925" s="1">
        <v>0.4</v>
      </c>
      <c r="U5925" s="1">
        <v>-120.05080000000007</v>
      </c>
      <c r="V5925" s="3" t="str">
        <f>IF(M5925=People!$B$5,People!$A$5,IF(M5925=People!$B$4,People!$A$4,IF(M5925=People!$B$3,People!$A$3,IF(M5925=People!$B$2,People!$A$2,0))))</f>
        <v>Chuck Magee</v>
      </c>
      <c r="W5925" s="3" t="str">
        <f>IFERROR(INDEX(Returns!A:A,MATCH(B5925,Returns!B:B,0)),"No")</f>
        <v>No</v>
      </c>
    </row>
    <row r="5926" spans="1:23" x14ac:dyDescent="0.2">
      <c r="A5926" s="1">
        <v>5925</v>
      </c>
      <c r="B5926" t="s">
        <v>8998</v>
      </c>
      <c r="C5926" s="2">
        <v>43788</v>
      </c>
      <c r="D5926" s="2">
        <v>43791</v>
      </c>
      <c r="E5926" s="1" t="s">
        <v>21</v>
      </c>
      <c r="F5926" s="1" t="s">
        <v>4041</v>
      </c>
      <c r="G5926" s="1" t="s">
        <v>4042</v>
      </c>
      <c r="H5926" s="1" t="s">
        <v>24</v>
      </c>
      <c r="I5926" s="1" t="s">
        <v>25</v>
      </c>
      <c r="J5926" s="1" t="s">
        <v>286</v>
      </c>
      <c r="K5926" s="1" t="s">
        <v>287</v>
      </c>
      <c r="L5926" s="1">
        <v>22153</v>
      </c>
      <c r="M5926" s="1" t="s">
        <v>28</v>
      </c>
      <c r="N5926" s="1" t="s">
        <v>3980</v>
      </c>
      <c r="O5926" s="1" t="s">
        <v>43</v>
      </c>
      <c r="P5926" s="1" t="s">
        <v>63</v>
      </c>
      <c r="Q5926" s="1" t="s">
        <v>3981</v>
      </c>
      <c r="R5926" s="1">
        <v>22.959999999999997</v>
      </c>
      <c r="S5926" s="1">
        <v>7</v>
      </c>
      <c r="T5926" s="1">
        <v>0</v>
      </c>
      <c r="U5926" s="1">
        <v>6.6583999999999968</v>
      </c>
      <c r="V5926" s="3" t="str">
        <f>IF(M5926=People!$B$5,People!$A$5,IF(M5926=People!$B$4,People!$A$4,IF(M5926=People!$B$3,People!$A$3,IF(M5926=People!$B$2,People!$A$2,0))))</f>
        <v>Cassandra Brandow</v>
      </c>
      <c r="W5926" s="3" t="str">
        <f>IFERROR(INDEX(Returns!A:A,MATCH(B5926,Returns!B:B,0)),"No")</f>
        <v>No</v>
      </c>
    </row>
    <row r="5927" spans="1:23" x14ac:dyDescent="0.2">
      <c r="A5927" s="1">
        <v>5926</v>
      </c>
      <c r="B5927" t="s">
        <v>8999</v>
      </c>
      <c r="C5927" s="2">
        <v>43619</v>
      </c>
      <c r="D5927" s="2">
        <v>43624</v>
      </c>
      <c r="E5927" s="1" t="s">
        <v>46</v>
      </c>
      <c r="F5927" s="1" t="s">
        <v>1748</v>
      </c>
      <c r="G5927" s="1" t="s">
        <v>1749</v>
      </c>
      <c r="H5927" s="1" t="s">
        <v>38</v>
      </c>
      <c r="I5927" s="1" t="s">
        <v>25</v>
      </c>
      <c r="J5927" s="1" t="s">
        <v>4413</v>
      </c>
      <c r="K5927" s="1" t="s">
        <v>89</v>
      </c>
      <c r="L5927" s="1">
        <v>98226</v>
      </c>
      <c r="M5927" s="1" t="s">
        <v>41</v>
      </c>
      <c r="N5927" s="1" t="s">
        <v>3204</v>
      </c>
      <c r="O5927" s="1" t="s">
        <v>66</v>
      </c>
      <c r="P5927" s="1" t="s">
        <v>146</v>
      </c>
      <c r="Q5927" s="1" t="s">
        <v>3205</v>
      </c>
      <c r="R5927" s="1">
        <v>1099.5</v>
      </c>
      <c r="S5927" s="1">
        <v>10</v>
      </c>
      <c r="T5927" s="1">
        <v>0</v>
      </c>
      <c r="U5927" s="1">
        <v>362.83500000000004</v>
      </c>
      <c r="V5927" s="3" t="str">
        <f>IF(M5927=People!$B$5,People!$A$5,IF(M5927=People!$B$4,People!$A$4,IF(M5927=People!$B$3,People!$A$3,IF(M5927=People!$B$2,People!$A$2,0))))</f>
        <v>Anna Andreadi</v>
      </c>
      <c r="W5927" s="3" t="str">
        <f>IFERROR(INDEX(Returns!A:A,MATCH(B5927,Returns!B:B,0)),"No")</f>
        <v>No</v>
      </c>
    </row>
    <row r="5928" spans="1:23" x14ac:dyDescent="0.2">
      <c r="A5928" s="1">
        <v>5927</v>
      </c>
      <c r="B5928" t="s">
        <v>9000</v>
      </c>
      <c r="C5928" s="2">
        <v>42468</v>
      </c>
      <c r="D5928" s="2">
        <v>42472</v>
      </c>
      <c r="E5928" s="1" t="s">
        <v>46</v>
      </c>
      <c r="F5928" s="1" t="s">
        <v>194</v>
      </c>
      <c r="G5928" s="1" t="s">
        <v>195</v>
      </c>
      <c r="H5928" s="1" t="s">
        <v>38</v>
      </c>
      <c r="I5928" s="1" t="s">
        <v>25</v>
      </c>
      <c r="J5928" s="1" t="s">
        <v>319</v>
      </c>
      <c r="K5928" s="1" t="s">
        <v>320</v>
      </c>
      <c r="L5928" s="1">
        <v>35601</v>
      </c>
      <c r="M5928" s="1" t="s">
        <v>28</v>
      </c>
      <c r="N5928" s="1" t="s">
        <v>5559</v>
      </c>
      <c r="O5928" s="1" t="s">
        <v>30</v>
      </c>
      <c r="P5928" s="1" t="s">
        <v>52</v>
      </c>
      <c r="Q5928" s="1" t="s">
        <v>5560</v>
      </c>
      <c r="R5928" s="1">
        <v>1215.92</v>
      </c>
      <c r="S5928" s="1">
        <v>8</v>
      </c>
      <c r="T5928" s="1">
        <v>0</v>
      </c>
      <c r="U5928" s="1">
        <v>316.13920000000007</v>
      </c>
      <c r="V5928" s="3" t="str">
        <f>IF(M5928=People!$B$5,People!$A$5,IF(M5928=People!$B$4,People!$A$4,IF(M5928=People!$B$3,People!$A$3,IF(M5928=People!$B$2,People!$A$2,0))))</f>
        <v>Cassandra Brandow</v>
      </c>
      <c r="W5928" s="3" t="str">
        <f>IFERROR(INDEX(Returns!A:A,MATCH(B5928,Returns!B:B,0)),"No")</f>
        <v>No</v>
      </c>
    </row>
    <row r="5929" spans="1:23" x14ac:dyDescent="0.2">
      <c r="A5929" s="1">
        <v>5928</v>
      </c>
      <c r="B5929" t="s">
        <v>9001</v>
      </c>
      <c r="C5929" s="2">
        <v>42654</v>
      </c>
      <c r="D5929" s="2">
        <v>42658</v>
      </c>
      <c r="E5929" s="1" t="s">
        <v>46</v>
      </c>
      <c r="F5929" s="1" t="s">
        <v>4091</v>
      </c>
      <c r="G5929" s="1" t="s">
        <v>4092</v>
      </c>
      <c r="H5929" s="1" t="s">
        <v>38</v>
      </c>
      <c r="I5929" s="1" t="s">
        <v>25</v>
      </c>
      <c r="J5929" s="1" t="s">
        <v>1480</v>
      </c>
      <c r="K5929" s="1" t="s">
        <v>1481</v>
      </c>
      <c r="L5929" s="1">
        <v>72701</v>
      </c>
      <c r="M5929" s="1" t="s">
        <v>28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  <c r="S5929" s="1">
        <v>1</v>
      </c>
      <c r="T5929" s="1">
        <v>0</v>
      </c>
      <c r="U5929" s="1">
        <v>3.4356999999999998</v>
      </c>
      <c r="V5929" s="3" t="str">
        <f>IF(M5929=People!$B$5,People!$A$5,IF(M5929=People!$B$4,People!$A$4,IF(M5929=People!$B$3,People!$A$3,IF(M5929=People!$B$2,People!$A$2,0))))</f>
        <v>Cassandra Brandow</v>
      </c>
      <c r="W5929" s="3" t="str">
        <f>IFERROR(INDEX(Returns!A:A,MATCH(B5929,Returns!B:B,0)),"No")</f>
        <v>No</v>
      </c>
    </row>
    <row r="5930" spans="1:23" x14ac:dyDescent="0.2">
      <c r="A5930" s="1">
        <v>5929</v>
      </c>
      <c r="B5930" t="s">
        <v>9001</v>
      </c>
      <c r="C5930" s="2">
        <v>42654</v>
      </c>
      <c r="D5930" s="2">
        <v>42658</v>
      </c>
      <c r="E5930" s="1" t="s">
        <v>46</v>
      </c>
      <c r="F5930" s="1" t="s">
        <v>4091</v>
      </c>
      <c r="G5930" s="1" t="s">
        <v>4092</v>
      </c>
      <c r="H5930" s="1" t="s">
        <v>38</v>
      </c>
      <c r="I5930" s="1" t="s">
        <v>25</v>
      </c>
      <c r="J5930" s="1" t="s">
        <v>1480</v>
      </c>
      <c r="K5930" s="1" t="s">
        <v>1481</v>
      </c>
      <c r="L5930" s="1">
        <v>72701</v>
      </c>
      <c r="M5930" s="1" t="s">
        <v>28</v>
      </c>
      <c r="N5930" s="1" t="s">
        <v>4330</v>
      </c>
      <c r="O5930" s="1" t="s">
        <v>30</v>
      </c>
      <c r="P5930" s="1" t="s">
        <v>60</v>
      </c>
      <c r="Q5930" s="1" t="s">
        <v>4331</v>
      </c>
      <c r="R5930" s="1">
        <v>8.92</v>
      </c>
      <c r="S5930" s="1">
        <v>4</v>
      </c>
      <c r="T5930" s="1">
        <v>0</v>
      </c>
      <c r="U5930" s="1">
        <v>3.9248000000000003</v>
      </c>
      <c r="V5930" s="3" t="str">
        <f>IF(M5930=People!$B$5,People!$A$5,IF(M5930=People!$B$4,People!$A$4,IF(M5930=People!$B$3,People!$A$3,IF(M5930=People!$B$2,People!$A$2,0))))</f>
        <v>Cassandra Brandow</v>
      </c>
      <c r="W5930" s="3" t="str">
        <f>IFERROR(INDEX(Returns!A:A,MATCH(B5930,Returns!B:B,0)),"No")</f>
        <v>No</v>
      </c>
    </row>
    <row r="5931" spans="1:23" x14ac:dyDescent="0.2">
      <c r="A5931" s="1">
        <v>5930</v>
      </c>
      <c r="B5931" t="s">
        <v>9002</v>
      </c>
      <c r="C5931" s="2">
        <v>43653</v>
      </c>
      <c r="D5931" s="2">
        <v>43655</v>
      </c>
      <c r="E5931" s="1" t="s">
        <v>170</v>
      </c>
      <c r="F5931" s="1" t="s">
        <v>1572</v>
      </c>
      <c r="G5931" s="1" t="s">
        <v>1573</v>
      </c>
      <c r="H5931" s="1" t="s">
        <v>24</v>
      </c>
      <c r="I5931" s="1" t="s">
        <v>25</v>
      </c>
      <c r="J5931" s="1" t="s">
        <v>133</v>
      </c>
      <c r="K5931" s="1" t="s">
        <v>134</v>
      </c>
      <c r="L5931" s="1">
        <v>19120</v>
      </c>
      <c r="M5931" s="1" t="s">
        <v>135</v>
      </c>
      <c r="N5931" s="1" t="s">
        <v>2221</v>
      </c>
      <c r="O5931" s="1" t="s">
        <v>30</v>
      </c>
      <c r="P5931" s="1" t="s">
        <v>31</v>
      </c>
      <c r="Q5931" s="1" t="s">
        <v>2222</v>
      </c>
      <c r="R5931" s="1">
        <v>87.210000000000008</v>
      </c>
      <c r="S5931" s="1">
        <v>3</v>
      </c>
      <c r="T5931" s="1">
        <v>0.5</v>
      </c>
      <c r="U5931" s="1">
        <v>-45.349200000000003</v>
      </c>
      <c r="V5931" s="3" t="str">
        <f>IF(M5931=People!$B$5,People!$A$5,IF(M5931=People!$B$4,People!$A$4,IF(M5931=People!$B$3,People!$A$3,IF(M5931=People!$B$2,People!$A$2,0))))</f>
        <v>Chuck Magee</v>
      </c>
      <c r="W5931" s="3" t="str">
        <f>IFERROR(INDEX(Returns!A:A,MATCH(B5931,Returns!B:B,0)),"No")</f>
        <v>No</v>
      </c>
    </row>
    <row r="5932" spans="1:23" x14ac:dyDescent="0.2">
      <c r="A5932" s="1">
        <v>5931</v>
      </c>
      <c r="B5932" t="s">
        <v>9002</v>
      </c>
      <c r="C5932" s="2">
        <v>43653</v>
      </c>
      <c r="D5932" s="2">
        <v>43655</v>
      </c>
      <c r="E5932" s="1" t="s">
        <v>170</v>
      </c>
      <c r="F5932" s="1" t="s">
        <v>1572</v>
      </c>
      <c r="G5932" s="1" t="s">
        <v>1573</v>
      </c>
      <c r="H5932" s="1" t="s">
        <v>24</v>
      </c>
      <c r="I5932" s="1" t="s">
        <v>25</v>
      </c>
      <c r="J5932" s="1" t="s">
        <v>133</v>
      </c>
      <c r="K5932" s="1" t="s">
        <v>134</v>
      </c>
      <c r="L5932" s="1">
        <v>19120</v>
      </c>
      <c r="M5932" s="1" t="s">
        <v>135</v>
      </c>
      <c r="N5932" s="1" t="s">
        <v>926</v>
      </c>
      <c r="O5932" s="1" t="s">
        <v>43</v>
      </c>
      <c r="P5932" s="1" t="s">
        <v>84</v>
      </c>
      <c r="Q5932" s="1" t="s">
        <v>927</v>
      </c>
      <c r="R5932" s="1">
        <v>15.552000000000003</v>
      </c>
      <c r="S5932" s="1">
        <v>3</v>
      </c>
      <c r="T5932" s="1">
        <v>0.2</v>
      </c>
      <c r="U5932" s="1">
        <v>5.4432</v>
      </c>
      <c r="V5932" s="3" t="str">
        <f>IF(M5932=People!$B$5,People!$A$5,IF(M5932=People!$B$4,People!$A$4,IF(M5932=People!$B$3,People!$A$3,IF(M5932=People!$B$2,People!$A$2,0))))</f>
        <v>Chuck Magee</v>
      </c>
      <c r="W5932" s="3" t="str">
        <f>IFERROR(INDEX(Returns!A:A,MATCH(B5932,Returns!B:B,0)),"No")</f>
        <v>No</v>
      </c>
    </row>
    <row r="5933" spans="1:23" x14ac:dyDescent="0.2">
      <c r="A5933" s="1">
        <v>5932</v>
      </c>
      <c r="B5933" t="s">
        <v>9002</v>
      </c>
      <c r="C5933" s="2">
        <v>43653</v>
      </c>
      <c r="D5933" s="2">
        <v>43655</v>
      </c>
      <c r="E5933" s="1" t="s">
        <v>170</v>
      </c>
      <c r="F5933" s="1" t="s">
        <v>1572</v>
      </c>
      <c r="G5933" s="1" t="s">
        <v>1573</v>
      </c>
      <c r="H5933" s="1" t="s">
        <v>24</v>
      </c>
      <c r="I5933" s="1" t="s">
        <v>25</v>
      </c>
      <c r="J5933" s="1" t="s">
        <v>133</v>
      </c>
      <c r="K5933" s="1" t="s">
        <v>134</v>
      </c>
      <c r="L5933" s="1">
        <v>19120</v>
      </c>
      <c r="M5933" s="1" t="s">
        <v>135</v>
      </c>
      <c r="N5933" s="1" t="s">
        <v>1455</v>
      </c>
      <c r="O5933" s="1" t="s">
        <v>66</v>
      </c>
      <c r="P5933" s="1" t="s">
        <v>67</v>
      </c>
      <c r="Q5933" s="1" t="s">
        <v>1456</v>
      </c>
      <c r="R5933" s="1">
        <v>683.98799999999994</v>
      </c>
      <c r="S5933" s="1">
        <v>2</v>
      </c>
      <c r="T5933" s="1">
        <v>0.4</v>
      </c>
      <c r="U5933" s="1">
        <v>-113.9980000000001</v>
      </c>
      <c r="V5933" s="3" t="str">
        <f>IF(M5933=People!$B$5,People!$A$5,IF(M5933=People!$B$4,People!$A$4,IF(M5933=People!$B$3,People!$A$3,IF(M5933=People!$B$2,People!$A$2,0))))</f>
        <v>Chuck Magee</v>
      </c>
      <c r="W5933" s="3" t="str">
        <f>IFERROR(INDEX(Returns!A:A,MATCH(B5933,Returns!B:B,0)),"No")</f>
        <v>No</v>
      </c>
    </row>
    <row r="5934" spans="1:23" x14ac:dyDescent="0.2">
      <c r="A5934" s="1">
        <v>5933</v>
      </c>
      <c r="B5934" t="s">
        <v>9002</v>
      </c>
      <c r="C5934" s="2">
        <v>43653</v>
      </c>
      <c r="D5934" s="2">
        <v>43655</v>
      </c>
      <c r="E5934" s="1" t="s">
        <v>170</v>
      </c>
      <c r="F5934" s="1" t="s">
        <v>1572</v>
      </c>
      <c r="G5934" s="1" t="s">
        <v>1573</v>
      </c>
      <c r="H5934" s="1" t="s">
        <v>24</v>
      </c>
      <c r="I5934" s="1" t="s">
        <v>25</v>
      </c>
      <c r="J5934" s="1" t="s">
        <v>133</v>
      </c>
      <c r="K5934" s="1" t="s">
        <v>134</v>
      </c>
      <c r="L5934" s="1">
        <v>19120</v>
      </c>
      <c r="M5934" s="1" t="s">
        <v>135</v>
      </c>
      <c r="N5934" s="1" t="s">
        <v>4581</v>
      </c>
      <c r="O5934" s="1" t="s">
        <v>43</v>
      </c>
      <c r="P5934" s="1" t="s">
        <v>55</v>
      </c>
      <c r="Q5934" s="1" t="s">
        <v>4582</v>
      </c>
      <c r="R5934" s="1">
        <v>13.392000000000001</v>
      </c>
      <c r="S5934" s="1">
        <v>3</v>
      </c>
      <c r="T5934" s="1">
        <v>0.2</v>
      </c>
      <c r="U5934" s="1">
        <v>1.0044</v>
      </c>
      <c r="V5934" s="3" t="str">
        <f>IF(M5934=People!$B$5,People!$A$5,IF(M5934=People!$B$4,People!$A$4,IF(M5934=People!$B$3,People!$A$3,IF(M5934=People!$B$2,People!$A$2,0))))</f>
        <v>Chuck Magee</v>
      </c>
      <c r="W5934" s="3" t="str">
        <f>IFERROR(INDEX(Returns!A:A,MATCH(B5934,Returns!B:B,0)),"No")</f>
        <v>No</v>
      </c>
    </row>
    <row r="5935" spans="1:23" x14ac:dyDescent="0.2">
      <c r="A5935" s="1">
        <v>5934</v>
      </c>
      <c r="B5935" t="s">
        <v>9002</v>
      </c>
      <c r="C5935" s="2">
        <v>43653</v>
      </c>
      <c r="D5935" s="2">
        <v>43655</v>
      </c>
      <c r="E5935" s="1" t="s">
        <v>170</v>
      </c>
      <c r="F5935" s="1" t="s">
        <v>1572</v>
      </c>
      <c r="G5935" s="1" t="s">
        <v>1573</v>
      </c>
      <c r="H5935" s="1" t="s">
        <v>24</v>
      </c>
      <c r="I5935" s="1" t="s">
        <v>25</v>
      </c>
      <c r="J5935" s="1" t="s">
        <v>133</v>
      </c>
      <c r="K5935" s="1" t="s">
        <v>134</v>
      </c>
      <c r="L5935" s="1">
        <v>19120</v>
      </c>
      <c r="M5935" s="1" t="s">
        <v>135</v>
      </c>
      <c r="N5935" s="1" t="s">
        <v>5395</v>
      </c>
      <c r="O5935" s="1" t="s">
        <v>66</v>
      </c>
      <c r="P5935" s="1" t="s">
        <v>146</v>
      </c>
      <c r="Q5935" s="1" t="s">
        <v>5396</v>
      </c>
      <c r="R5935" s="1">
        <v>16.776000000000003</v>
      </c>
      <c r="S5935" s="1">
        <v>3</v>
      </c>
      <c r="T5935" s="1">
        <v>0.2</v>
      </c>
      <c r="U5935" s="1">
        <v>4.8231000000000002</v>
      </c>
      <c r="V5935" s="3" t="str">
        <f>IF(M5935=People!$B$5,People!$A$5,IF(M5935=People!$B$4,People!$A$4,IF(M5935=People!$B$3,People!$A$3,IF(M5935=People!$B$2,People!$A$2,0))))</f>
        <v>Chuck Magee</v>
      </c>
      <c r="W5935" s="3" t="str">
        <f>IFERROR(INDEX(Returns!A:A,MATCH(B5935,Returns!B:B,0)),"No")</f>
        <v>No</v>
      </c>
    </row>
    <row r="5936" spans="1:23" x14ac:dyDescent="0.2">
      <c r="A5936" s="1">
        <v>5935</v>
      </c>
      <c r="B5936" t="s">
        <v>9002</v>
      </c>
      <c r="C5936" s="2">
        <v>43653</v>
      </c>
      <c r="D5936" s="2">
        <v>43655</v>
      </c>
      <c r="E5936" s="1" t="s">
        <v>170</v>
      </c>
      <c r="F5936" s="1" t="s">
        <v>1572</v>
      </c>
      <c r="G5936" s="1" t="s">
        <v>1573</v>
      </c>
      <c r="H5936" s="1" t="s">
        <v>24</v>
      </c>
      <c r="I5936" s="1" t="s">
        <v>25</v>
      </c>
      <c r="J5936" s="1" t="s">
        <v>133</v>
      </c>
      <c r="K5936" s="1" t="s">
        <v>134</v>
      </c>
      <c r="L5936" s="1">
        <v>19120</v>
      </c>
      <c r="M5936" s="1" t="s">
        <v>135</v>
      </c>
      <c r="N5936" s="1" t="s">
        <v>2518</v>
      </c>
      <c r="O5936" s="1" t="s">
        <v>66</v>
      </c>
      <c r="P5936" s="1" t="s">
        <v>146</v>
      </c>
      <c r="Q5936" s="1" t="s">
        <v>2519</v>
      </c>
      <c r="R5936" s="1">
        <v>527.91999999999996</v>
      </c>
      <c r="S5936" s="1">
        <v>2</v>
      </c>
      <c r="T5936" s="1">
        <v>0.2</v>
      </c>
      <c r="U5936" s="1">
        <v>85.786999999999949</v>
      </c>
      <c r="V5936" s="3" t="str">
        <f>IF(M5936=People!$B$5,People!$A$5,IF(M5936=People!$B$4,People!$A$4,IF(M5936=People!$B$3,People!$A$3,IF(M5936=People!$B$2,People!$A$2,0))))</f>
        <v>Chuck Magee</v>
      </c>
      <c r="W5936" s="3" t="str">
        <f>IFERROR(INDEX(Returns!A:A,MATCH(B5936,Returns!B:B,0)),"No")</f>
        <v>No</v>
      </c>
    </row>
    <row r="5937" spans="1:23" x14ac:dyDescent="0.2">
      <c r="A5937" s="1">
        <v>5936</v>
      </c>
      <c r="B5937" t="s">
        <v>9003</v>
      </c>
      <c r="C5937" s="2">
        <v>43285</v>
      </c>
      <c r="D5937" s="2">
        <v>43285</v>
      </c>
      <c r="E5937" s="1" t="s">
        <v>1126</v>
      </c>
      <c r="F5937" s="1" t="s">
        <v>389</v>
      </c>
      <c r="G5937" s="1" t="s">
        <v>390</v>
      </c>
      <c r="H5937" s="1" t="s">
        <v>94</v>
      </c>
      <c r="I5937" s="1" t="s">
        <v>25</v>
      </c>
      <c r="J5937" s="1" t="s">
        <v>88</v>
      </c>
      <c r="K5937" s="1" t="s">
        <v>89</v>
      </c>
      <c r="L5937" s="1">
        <v>98103</v>
      </c>
      <c r="M5937" s="1" t="s">
        <v>41</v>
      </c>
      <c r="N5937" s="1" t="s">
        <v>1784</v>
      </c>
      <c r="O5937" s="1" t="s">
        <v>30</v>
      </c>
      <c r="P5937" s="1" t="s">
        <v>60</v>
      </c>
      <c r="Q5937" s="1" t="s">
        <v>1785</v>
      </c>
      <c r="R5937" s="1">
        <v>25.4</v>
      </c>
      <c r="S5937" s="1">
        <v>5</v>
      </c>
      <c r="T5937" s="1">
        <v>0</v>
      </c>
      <c r="U5937" s="1">
        <v>8.6359999999999992</v>
      </c>
      <c r="V5937" s="3" t="str">
        <f>IF(M5937=People!$B$5,People!$A$5,IF(M5937=People!$B$4,People!$A$4,IF(M5937=People!$B$3,People!$A$3,IF(M5937=People!$B$2,People!$A$2,0))))</f>
        <v>Anna Andreadi</v>
      </c>
      <c r="W5937" s="3" t="str">
        <f>IFERROR(INDEX(Returns!A:A,MATCH(B5937,Returns!B:B,0)),"No")</f>
        <v>No</v>
      </c>
    </row>
    <row r="5938" spans="1:23" x14ac:dyDescent="0.2">
      <c r="A5938" s="1">
        <v>5937</v>
      </c>
      <c r="B5938" t="s">
        <v>9003</v>
      </c>
      <c r="C5938" s="2">
        <v>43285</v>
      </c>
      <c r="D5938" s="2">
        <v>43285</v>
      </c>
      <c r="E5938" s="1" t="s">
        <v>1126</v>
      </c>
      <c r="F5938" s="1" t="s">
        <v>389</v>
      </c>
      <c r="G5938" s="1" t="s">
        <v>390</v>
      </c>
      <c r="H5938" s="1" t="s">
        <v>94</v>
      </c>
      <c r="I5938" s="1" t="s">
        <v>25</v>
      </c>
      <c r="J5938" s="1" t="s">
        <v>88</v>
      </c>
      <c r="K5938" s="1" t="s">
        <v>89</v>
      </c>
      <c r="L5938" s="1">
        <v>98103</v>
      </c>
      <c r="M5938" s="1" t="s">
        <v>41</v>
      </c>
      <c r="N5938" s="1" t="s">
        <v>3839</v>
      </c>
      <c r="O5938" s="1" t="s">
        <v>66</v>
      </c>
      <c r="P5938" s="1" t="s">
        <v>67</v>
      </c>
      <c r="Q5938" s="1" t="s">
        <v>3840</v>
      </c>
      <c r="R5938" s="1">
        <v>177.48000000000002</v>
      </c>
      <c r="S5938" s="1">
        <v>3</v>
      </c>
      <c r="T5938" s="1">
        <v>0.2</v>
      </c>
      <c r="U5938" s="1">
        <v>19.966499999999982</v>
      </c>
      <c r="V5938" s="3" t="str">
        <f>IF(M5938=People!$B$5,People!$A$5,IF(M5938=People!$B$4,People!$A$4,IF(M5938=People!$B$3,People!$A$3,IF(M5938=People!$B$2,People!$A$2,0))))</f>
        <v>Anna Andreadi</v>
      </c>
      <c r="W5938" s="3" t="str">
        <f>IFERROR(INDEX(Returns!A:A,MATCH(B5938,Returns!B:B,0)),"No")</f>
        <v>No</v>
      </c>
    </row>
    <row r="5939" spans="1:23" x14ac:dyDescent="0.2">
      <c r="A5939" s="1">
        <v>5938</v>
      </c>
      <c r="B5939" t="s">
        <v>9003</v>
      </c>
      <c r="C5939" s="2">
        <v>43285</v>
      </c>
      <c r="D5939" s="2">
        <v>43285</v>
      </c>
      <c r="E5939" s="1" t="s">
        <v>1126</v>
      </c>
      <c r="F5939" s="1" t="s">
        <v>389</v>
      </c>
      <c r="G5939" s="1" t="s">
        <v>390</v>
      </c>
      <c r="H5939" s="1" t="s">
        <v>94</v>
      </c>
      <c r="I5939" s="1" t="s">
        <v>25</v>
      </c>
      <c r="J5939" s="1" t="s">
        <v>88</v>
      </c>
      <c r="K5939" s="1" t="s">
        <v>89</v>
      </c>
      <c r="L5939" s="1">
        <v>98103</v>
      </c>
      <c r="M5939" s="1" t="s">
        <v>41</v>
      </c>
      <c r="N5939" s="1" t="s">
        <v>3217</v>
      </c>
      <c r="O5939" s="1" t="s">
        <v>66</v>
      </c>
      <c r="P5939" s="1" t="s">
        <v>67</v>
      </c>
      <c r="Q5939" s="1" t="s">
        <v>3218</v>
      </c>
      <c r="R5939" s="1">
        <v>71.975999999999999</v>
      </c>
      <c r="S5939" s="1">
        <v>3</v>
      </c>
      <c r="T5939" s="1">
        <v>0.2</v>
      </c>
      <c r="U5939" s="1">
        <v>8.9969999999999892</v>
      </c>
      <c r="V5939" s="3" t="str">
        <f>IF(M5939=People!$B$5,People!$A$5,IF(M5939=People!$B$4,People!$A$4,IF(M5939=People!$B$3,People!$A$3,IF(M5939=People!$B$2,People!$A$2,0))))</f>
        <v>Anna Andreadi</v>
      </c>
      <c r="W5939" s="3" t="str">
        <f>IFERROR(INDEX(Returns!A:A,MATCH(B5939,Returns!B:B,0)),"No")</f>
        <v>No</v>
      </c>
    </row>
    <row r="5940" spans="1:23" x14ac:dyDescent="0.2">
      <c r="A5940" s="1">
        <v>5939</v>
      </c>
      <c r="B5940" t="s">
        <v>9004</v>
      </c>
      <c r="C5940" s="2">
        <v>43604</v>
      </c>
      <c r="D5940" s="2">
        <v>43610</v>
      </c>
      <c r="E5940" s="1" t="s">
        <v>46</v>
      </c>
      <c r="F5940" s="1" t="s">
        <v>4465</v>
      </c>
      <c r="G5940" s="1" t="s">
        <v>4466</v>
      </c>
      <c r="H5940" s="1" t="s">
        <v>24</v>
      </c>
      <c r="I5940" s="1" t="s">
        <v>25</v>
      </c>
      <c r="J5940" s="1" t="s">
        <v>3544</v>
      </c>
      <c r="K5940" s="1" t="s">
        <v>96</v>
      </c>
      <c r="L5940" s="1">
        <v>75023</v>
      </c>
      <c r="M5940" s="1" t="s">
        <v>97</v>
      </c>
      <c r="N5940" s="1" t="s">
        <v>3886</v>
      </c>
      <c r="O5940" s="1" t="s">
        <v>66</v>
      </c>
      <c r="P5940" s="1" t="s">
        <v>67</v>
      </c>
      <c r="Q5940" s="1" t="s">
        <v>3887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3" t="str">
        <f>IF(M5940=People!$B$5,People!$A$5,IF(M5940=People!$B$4,People!$A$4,IF(M5940=People!$B$3,People!$A$3,IF(M5940=People!$B$2,People!$A$2,0))))</f>
        <v>Kelly Williams</v>
      </c>
      <c r="W5940" s="3" t="str">
        <f>IFERROR(INDEX(Returns!A:A,MATCH(B5940,Returns!B:B,0)),"No")</f>
        <v>No</v>
      </c>
    </row>
    <row r="5941" spans="1:23" x14ac:dyDescent="0.2">
      <c r="A5941" s="1">
        <v>5940</v>
      </c>
      <c r="B5941" t="s">
        <v>9004</v>
      </c>
      <c r="C5941" s="2">
        <v>43604</v>
      </c>
      <c r="D5941" s="2">
        <v>43610</v>
      </c>
      <c r="E5941" s="1" t="s">
        <v>46</v>
      </c>
      <c r="F5941" s="1" t="s">
        <v>4465</v>
      </c>
      <c r="G5941" s="1" t="s">
        <v>4466</v>
      </c>
      <c r="H5941" s="1" t="s">
        <v>24</v>
      </c>
      <c r="I5941" s="1" t="s">
        <v>25</v>
      </c>
      <c r="J5941" s="1" t="s">
        <v>3544</v>
      </c>
      <c r="K5941" s="1" t="s">
        <v>96</v>
      </c>
      <c r="L5941" s="1">
        <v>75023</v>
      </c>
      <c r="M5941" s="1" t="s">
        <v>97</v>
      </c>
      <c r="N5941" s="1" t="s">
        <v>5480</v>
      </c>
      <c r="O5941" s="1" t="s">
        <v>43</v>
      </c>
      <c r="P5941" s="1" t="s">
        <v>44</v>
      </c>
      <c r="Q5941" s="1" t="s">
        <v>5481</v>
      </c>
      <c r="R5941" s="1">
        <v>13.216000000000001</v>
      </c>
      <c r="S5941" s="1">
        <v>4</v>
      </c>
      <c r="T5941" s="1">
        <v>0.2</v>
      </c>
      <c r="U5941" s="1">
        <v>4.2951999999999995</v>
      </c>
      <c r="V5941" s="3" t="str">
        <f>IF(M5941=People!$B$5,People!$A$5,IF(M5941=People!$B$4,People!$A$4,IF(M5941=People!$B$3,People!$A$3,IF(M5941=People!$B$2,People!$A$2,0))))</f>
        <v>Kelly Williams</v>
      </c>
      <c r="W5941" s="3" t="str">
        <f>IFERROR(INDEX(Returns!A:A,MATCH(B5941,Returns!B:B,0)),"No")</f>
        <v>No</v>
      </c>
    </row>
    <row r="5942" spans="1:23" x14ac:dyDescent="0.2">
      <c r="A5942" s="1">
        <v>5941</v>
      </c>
      <c r="B5942" t="s">
        <v>9005</v>
      </c>
      <c r="C5942" s="2">
        <v>43750</v>
      </c>
      <c r="D5942" s="2">
        <v>43752</v>
      </c>
      <c r="E5942" s="1" t="s">
        <v>21</v>
      </c>
      <c r="F5942" s="1" t="s">
        <v>2478</v>
      </c>
      <c r="G5942" s="1" t="s">
        <v>2479</v>
      </c>
      <c r="H5942" s="1" t="s">
        <v>24</v>
      </c>
      <c r="I5942" s="1" t="s">
        <v>25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1603</v>
      </c>
      <c r="O5942" s="1" t="s">
        <v>66</v>
      </c>
      <c r="P5942" s="1" t="s">
        <v>146</v>
      </c>
      <c r="Q5942" s="1" t="s">
        <v>1604</v>
      </c>
      <c r="R5942" s="1">
        <v>435.84000000000003</v>
      </c>
      <c r="S5942" s="1">
        <v>12</v>
      </c>
      <c r="T5942" s="1">
        <v>0</v>
      </c>
      <c r="U5942" s="1">
        <v>130.75199999999995</v>
      </c>
      <c r="V5942" s="3" t="str">
        <f>IF(M5942=People!$B$5,People!$A$5,IF(M5942=People!$B$4,People!$A$4,IF(M5942=People!$B$3,People!$A$3,IF(M5942=People!$B$2,People!$A$2,0))))</f>
        <v>Anna Andreadi</v>
      </c>
      <c r="W5942" s="3" t="str">
        <f>IFERROR(INDEX(Returns!A:A,MATCH(B5942,Returns!B:B,0)),"No")</f>
        <v>No</v>
      </c>
    </row>
    <row r="5943" spans="1:23" x14ac:dyDescent="0.2">
      <c r="A5943" s="1">
        <v>5942</v>
      </c>
      <c r="B5943" t="s">
        <v>9005</v>
      </c>
      <c r="C5943" s="2">
        <v>43750</v>
      </c>
      <c r="D5943" s="2">
        <v>43752</v>
      </c>
      <c r="E5943" s="1" t="s">
        <v>21</v>
      </c>
      <c r="F5943" s="1" t="s">
        <v>2478</v>
      </c>
      <c r="G5943" s="1" t="s">
        <v>2479</v>
      </c>
      <c r="H5943" s="1" t="s">
        <v>24</v>
      </c>
      <c r="I5943" s="1" t="s">
        <v>25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518</v>
      </c>
      <c r="O5943" s="1" t="s">
        <v>43</v>
      </c>
      <c r="P5943" s="1" t="s">
        <v>63</v>
      </c>
      <c r="Q5943" s="1" t="s">
        <v>519</v>
      </c>
      <c r="R5943" s="1">
        <v>5.88</v>
      </c>
      <c r="S5943" s="1">
        <v>2</v>
      </c>
      <c r="T5943" s="1">
        <v>0</v>
      </c>
      <c r="U5943" s="1">
        <v>1.5876000000000001</v>
      </c>
      <c r="V5943" s="3" t="str">
        <f>IF(M5943=People!$B$5,People!$A$5,IF(M5943=People!$B$4,People!$A$4,IF(M5943=People!$B$3,People!$A$3,IF(M5943=People!$B$2,People!$A$2,0))))</f>
        <v>Anna Andreadi</v>
      </c>
      <c r="W5943" s="3" t="str">
        <f>IFERROR(INDEX(Returns!A:A,MATCH(B5943,Returns!B:B,0)),"No")</f>
        <v>No</v>
      </c>
    </row>
    <row r="5944" spans="1:23" x14ac:dyDescent="0.2">
      <c r="A5944" s="1">
        <v>5943</v>
      </c>
      <c r="B5944" t="s">
        <v>9006</v>
      </c>
      <c r="C5944" s="2">
        <v>43318</v>
      </c>
      <c r="D5944" s="2">
        <v>43325</v>
      </c>
      <c r="E5944" s="1" t="s">
        <v>46</v>
      </c>
      <c r="F5944" s="1" t="s">
        <v>2529</v>
      </c>
      <c r="G5944" s="1" t="s">
        <v>2530</v>
      </c>
      <c r="H5944" s="1" t="s">
        <v>24</v>
      </c>
      <c r="I5944" s="1" t="s">
        <v>25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733</v>
      </c>
      <c r="O5944" s="1" t="s">
        <v>66</v>
      </c>
      <c r="P5944" s="1" t="s">
        <v>67</v>
      </c>
      <c r="Q5944" s="1" t="s">
        <v>734</v>
      </c>
      <c r="R5944" s="1">
        <v>211.16800000000001</v>
      </c>
      <c r="S5944" s="1">
        <v>4</v>
      </c>
      <c r="T5944" s="1">
        <v>0.2</v>
      </c>
      <c r="U5944" s="1">
        <v>18.477200000000011</v>
      </c>
      <c r="V5944" s="3" t="str">
        <f>IF(M5944=People!$B$5,People!$A$5,IF(M5944=People!$B$4,People!$A$4,IF(M5944=People!$B$3,People!$A$3,IF(M5944=People!$B$2,People!$A$2,0))))</f>
        <v>Anna Andreadi</v>
      </c>
      <c r="W5944" s="3" t="str">
        <f>IFERROR(INDEX(Returns!A:A,MATCH(B5944,Returns!B:B,0)),"No")</f>
        <v>No</v>
      </c>
    </row>
    <row r="5945" spans="1:23" x14ac:dyDescent="0.2">
      <c r="A5945" s="1">
        <v>5944</v>
      </c>
      <c r="B5945" t="s">
        <v>9007</v>
      </c>
      <c r="C5945" s="2">
        <v>42607</v>
      </c>
      <c r="D5945" s="2">
        <v>42611</v>
      </c>
      <c r="E5945" s="1" t="s">
        <v>46</v>
      </c>
      <c r="F5945" s="1" t="s">
        <v>237</v>
      </c>
      <c r="G5945" s="1" t="s">
        <v>238</v>
      </c>
      <c r="H5945" s="1" t="s">
        <v>38</v>
      </c>
      <c r="I5945" s="1" t="s">
        <v>25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4654</v>
      </c>
      <c r="O5945" s="1" t="s">
        <v>30</v>
      </c>
      <c r="P5945" s="1" t="s">
        <v>60</v>
      </c>
      <c r="Q5945" s="1" t="s">
        <v>4655</v>
      </c>
      <c r="R5945" s="1">
        <v>6.28</v>
      </c>
      <c r="S5945" s="1">
        <v>1</v>
      </c>
      <c r="T5945" s="1">
        <v>0</v>
      </c>
      <c r="U5945" s="1">
        <v>2.6376000000000004</v>
      </c>
      <c r="V5945" s="3" t="str">
        <f>IF(M5945=People!$B$5,People!$A$5,IF(M5945=People!$B$4,People!$A$4,IF(M5945=People!$B$3,People!$A$3,IF(M5945=People!$B$2,People!$A$2,0))))</f>
        <v>Anna Andreadi</v>
      </c>
      <c r="W5945" s="3" t="str">
        <f>IFERROR(INDEX(Returns!A:A,MATCH(B5945,Returns!B:B,0)),"No")</f>
        <v>No</v>
      </c>
    </row>
    <row r="5946" spans="1:23" x14ac:dyDescent="0.2">
      <c r="A5946" s="1">
        <v>5945</v>
      </c>
      <c r="B5946" t="s">
        <v>9007</v>
      </c>
      <c r="C5946" s="2">
        <v>42607</v>
      </c>
      <c r="D5946" s="2">
        <v>42611</v>
      </c>
      <c r="E5946" s="1" t="s">
        <v>46</v>
      </c>
      <c r="F5946" s="1" t="s">
        <v>237</v>
      </c>
      <c r="G5946" s="1" t="s">
        <v>238</v>
      </c>
      <c r="H5946" s="1" t="s">
        <v>38</v>
      </c>
      <c r="I5946" s="1" t="s">
        <v>25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1519</v>
      </c>
      <c r="O5946" s="1" t="s">
        <v>66</v>
      </c>
      <c r="P5946" s="1" t="s">
        <v>146</v>
      </c>
      <c r="Q5946" s="1" t="s">
        <v>1520</v>
      </c>
      <c r="R5946" s="1">
        <v>95.1</v>
      </c>
      <c r="S5946" s="1">
        <v>5</v>
      </c>
      <c r="T5946" s="1">
        <v>0</v>
      </c>
      <c r="U5946" s="1">
        <v>30.431999999999995</v>
      </c>
      <c r="V5946" s="3" t="str">
        <f>IF(M5946=People!$B$5,People!$A$5,IF(M5946=People!$B$4,People!$A$4,IF(M5946=People!$B$3,People!$A$3,IF(M5946=People!$B$2,People!$A$2,0))))</f>
        <v>Anna Andreadi</v>
      </c>
      <c r="W5946" s="3" t="str">
        <f>IFERROR(INDEX(Returns!A:A,MATCH(B5946,Returns!B:B,0)),"No")</f>
        <v>No</v>
      </c>
    </row>
    <row r="5947" spans="1:23" x14ac:dyDescent="0.2">
      <c r="A5947" s="1">
        <v>5946</v>
      </c>
      <c r="B5947" t="s">
        <v>9007</v>
      </c>
      <c r="C5947" s="2">
        <v>42607</v>
      </c>
      <c r="D5947" s="2">
        <v>42611</v>
      </c>
      <c r="E5947" s="1" t="s">
        <v>46</v>
      </c>
      <c r="F5947" s="1" t="s">
        <v>237</v>
      </c>
      <c r="G5947" s="1" t="s">
        <v>238</v>
      </c>
      <c r="H5947" s="1" t="s">
        <v>38</v>
      </c>
      <c r="I5947" s="1" t="s">
        <v>25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4326</v>
      </c>
      <c r="O5947" s="1" t="s">
        <v>43</v>
      </c>
      <c r="P5947" s="1" t="s">
        <v>84</v>
      </c>
      <c r="Q5947" s="1" t="s">
        <v>4327</v>
      </c>
      <c r="R5947" s="1">
        <v>25.92</v>
      </c>
      <c r="S5947" s="1">
        <v>4</v>
      </c>
      <c r="T5947" s="1">
        <v>0</v>
      </c>
      <c r="U5947" s="1">
        <v>12.441600000000001</v>
      </c>
      <c r="V5947" s="3" t="str">
        <f>IF(M5947=People!$B$5,People!$A$5,IF(M5947=People!$B$4,People!$A$4,IF(M5947=People!$B$3,People!$A$3,IF(M5947=People!$B$2,People!$A$2,0))))</f>
        <v>Anna Andreadi</v>
      </c>
      <c r="W5947" s="3" t="str">
        <f>IFERROR(INDEX(Returns!A:A,MATCH(B5947,Returns!B:B,0)),"No")</f>
        <v>No</v>
      </c>
    </row>
    <row r="5948" spans="1:23" x14ac:dyDescent="0.2">
      <c r="A5948" s="1">
        <v>5947</v>
      </c>
      <c r="B5948" t="s">
        <v>9007</v>
      </c>
      <c r="C5948" s="2">
        <v>42607</v>
      </c>
      <c r="D5948" s="2">
        <v>42611</v>
      </c>
      <c r="E5948" s="1" t="s">
        <v>46</v>
      </c>
      <c r="F5948" s="1" t="s">
        <v>237</v>
      </c>
      <c r="G5948" s="1" t="s">
        <v>238</v>
      </c>
      <c r="H5948" s="1" t="s">
        <v>38</v>
      </c>
      <c r="I5948" s="1" t="s">
        <v>25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2514</v>
      </c>
      <c r="O5948" s="1" t="s">
        <v>43</v>
      </c>
      <c r="P5948" s="1" t="s">
        <v>55</v>
      </c>
      <c r="Q5948" s="1" t="s">
        <v>2515</v>
      </c>
      <c r="R5948" s="1">
        <v>48.84</v>
      </c>
      <c r="S5948" s="1">
        <v>4</v>
      </c>
      <c r="T5948" s="1">
        <v>0</v>
      </c>
      <c r="U5948" s="1">
        <v>13.186800000000005</v>
      </c>
      <c r="V5948" s="3" t="str">
        <f>IF(M5948=People!$B$5,People!$A$5,IF(M5948=People!$B$4,People!$A$4,IF(M5948=People!$B$3,People!$A$3,IF(M5948=People!$B$2,People!$A$2,0))))</f>
        <v>Anna Andreadi</v>
      </c>
      <c r="W5948" s="3" t="str">
        <f>IFERROR(INDEX(Returns!A:A,MATCH(B5948,Returns!B:B,0)),"No")</f>
        <v>No</v>
      </c>
    </row>
    <row r="5949" spans="1:23" x14ac:dyDescent="0.2">
      <c r="A5949" s="1">
        <v>5948</v>
      </c>
      <c r="B5949" t="s">
        <v>9008</v>
      </c>
      <c r="C5949" s="2">
        <v>42992</v>
      </c>
      <c r="D5949" s="2">
        <v>42996</v>
      </c>
      <c r="E5949" s="1" t="s">
        <v>21</v>
      </c>
      <c r="F5949" s="1" t="s">
        <v>3665</v>
      </c>
      <c r="G5949" s="1" t="s">
        <v>3666</v>
      </c>
      <c r="H5949" s="1" t="s">
        <v>94</v>
      </c>
      <c r="I5949" s="1" t="s">
        <v>25</v>
      </c>
      <c r="J5949" s="1" t="s">
        <v>1202</v>
      </c>
      <c r="K5949" s="1" t="s">
        <v>432</v>
      </c>
      <c r="L5949" s="1">
        <v>50315</v>
      </c>
      <c r="M5949" s="1" t="s">
        <v>97</v>
      </c>
      <c r="N5949" s="1" t="s">
        <v>4816</v>
      </c>
      <c r="O5949" s="1" t="s">
        <v>43</v>
      </c>
      <c r="P5949" s="1" t="s">
        <v>70</v>
      </c>
      <c r="Q5949" s="1" t="s">
        <v>4817</v>
      </c>
      <c r="R5949" s="1">
        <v>25.9</v>
      </c>
      <c r="S5949" s="1">
        <v>5</v>
      </c>
      <c r="T5949" s="1">
        <v>0</v>
      </c>
      <c r="U5949" s="1">
        <v>12.690999999999999</v>
      </c>
      <c r="V5949" s="3" t="str">
        <f>IF(M5949=People!$B$5,People!$A$5,IF(M5949=People!$B$4,People!$A$4,IF(M5949=People!$B$3,People!$A$3,IF(M5949=People!$B$2,People!$A$2,0))))</f>
        <v>Kelly Williams</v>
      </c>
      <c r="W5949" s="3" t="str">
        <f>IFERROR(INDEX(Returns!A:A,MATCH(B5949,Returns!B:B,0)),"No")</f>
        <v>No</v>
      </c>
    </row>
    <row r="5950" spans="1:23" x14ac:dyDescent="0.2">
      <c r="A5950" s="1">
        <v>5949</v>
      </c>
      <c r="B5950" t="s">
        <v>9009</v>
      </c>
      <c r="C5950" s="2">
        <v>43529</v>
      </c>
      <c r="D5950" s="2">
        <v>43529</v>
      </c>
      <c r="E5950" s="1" t="s">
        <v>1126</v>
      </c>
      <c r="F5950" s="1" t="s">
        <v>873</v>
      </c>
      <c r="G5950" s="1" t="s">
        <v>874</v>
      </c>
      <c r="H5950" s="1" t="s">
        <v>38</v>
      </c>
      <c r="I5950" s="1" t="s">
        <v>25</v>
      </c>
      <c r="J5950" s="1" t="s">
        <v>4167</v>
      </c>
      <c r="K5950" s="1" t="s">
        <v>1296</v>
      </c>
      <c r="L5950" s="1">
        <v>38671</v>
      </c>
      <c r="M5950" s="1" t="s">
        <v>28</v>
      </c>
      <c r="N5950" s="1" t="s">
        <v>2512</v>
      </c>
      <c r="O5950" s="1" t="s">
        <v>43</v>
      </c>
      <c r="P5950" s="1" t="s">
        <v>157</v>
      </c>
      <c r="Q5950" s="1" t="s">
        <v>2513</v>
      </c>
      <c r="R5950" s="1">
        <v>42.68</v>
      </c>
      <c r="S5950" s="1">
        <v>4</v>
      </c>
      <c r="T5950" s="1">
        <v>0</v>
      </c>
      <c r="U5950" s="1">
        <v>19.6328</v>
      </c>
      <c r="V5950" s="3" t="str">
        <f>IF(M5950=People!$B$5,People!$A$5,IF(M5950=People!$B$4,People!$A$4,IF(M5950=People!$B$3,People!$A$3,IF(M5950=People!$B$2,People!$A$2,0))))</f>
        <v>Cassandra Brandow</v>
      </c>
      <c r="W5950" s="3" t="str">
        <f>IFERROR(INDEX(Returns!A:A,MATCH(B5950,Returns!B:B,0)),"No")</f>
        <v>No</v>
      </c>
    </row>
    <row r="5951" spans="1:23" x14ac:dyDescent="0.2">
      <c r="A5951" s="1">
        <v>5950</v>
      </c>
      <c r="B5951" t="s">
        <v>9009</v>
      </c>
      <c r="C5951" s="2">
        <v>43529</v>
      </c>
      <c r="D5951" s="2">
        <v>43529</v>
      </c>
      <c r="E5951" s="1" t="s">
        <v>1126</v>
      </c>
      <c r="F5951" s="1" t="s">
        <v>873</v>
      </c>
      <c r="G5951" s="1" t="s">
        <v>874</v>
      </c>
      <c r="H5951" s="1" t="s">
        <v>38</v>
      </c>
      <c r="I5951" s="1" t="s">
        <v>25</v>
      </c>
      <c r="J5951" s="1" t="s">
        <v>4167</v>
      </c>
      <c r="K5951" s="1" t="s">
        <v>1296</v>
      </c>
      <c r="L5951" s="1">
        <v>38671</v>
      </c>
      <c r="M5951" s="1" t="s">
        <v>28</v>
      </c>
      <c r="N5951" s="1" t="s">
        <v>1386</v>
      </c>
      <c r="O5951" s="1" t="s">
        <v>66</v>
      </c>
      <c r="P5951" s="1" t="s">
        <v>146</v>
      </c>
      <c r="Q5951" s="1" t="s">
        <v>1387</v>
      </c>
      <c r="R5951" s="1">
        <v>299.96999999999997</v>
      </c>
      <c r="S5951" s="1">
        <v>3</v>
      </c>
      <c r="T5951" s="1">
        <v>0</v>
      </c>
      <c r="U5951" s="1">
        <v>125.98740000000001</v>
      </c>
      <c r="V5951" s="3" t="str">
        <f>IF(M5951=People!$B$5,People!$A$5,IF(M5951=People!$B$4,People!$A$4,IF(M5951=People!$B$3,People!$A$3,IF(M5951=People!$B$2,People!$A$2,0))))</f>
        <v>Cassandra Brandow</v>
      </c>
      <c r="W5951" s="3" t="str">
        <f>IFERROR(INDEX(Returns!A:A,MATCH(B5951,Returns!B:B,0)),"No")</f>
        <v>No</v>
      </c>
    </row>
    <row r="5952" spans="1:23" x14ac:dyDescent="0.2">
      <c r="A5952" s="1">
        <v>5951</v>
      </c>
      <c r="B5952" t="s">
        <v>9009</v>
      </c>
      <c r="C5952" s="2">
        <v>43529</v>
      </c>
      <c r="D5952" s="2">
        <v>43529</v>
      </c>
      <c r="E5952" s="1" t="s">
        <v>1126</v>
      </c>
      <c r="F5952" s="1" t="s">
        <v>873</v>
      </c>
      <c r="G5952" s="1" t="s">
        <v>874</v>
      </c>
      <c r="H5952" s="1" t="s">
        <v>38</v>
      </c>
      <c r="I5952" s="1" t="s">
        <v>25</v>
      </c>
      <c r="J5952" s="1" t="s">
        <v>4167</v>
      </c>
      <c r="K5952" s="1" t="s">
        <v>1296</v>
      </c>
      <c r="L5952" s="1">
        <v>38671</v>
      </c>
      <c r="M5952" s="1" t="s">
        <v>28</v>
      </c>
      <c r="N5952" s="1" t="s">
        <v>623</v>
      </c>
      <c r="O5952" s="1" t="s">
        <v>43</v>
      </c>
      <c r="P5952" s="1" t="s">
        <v>73</v>
      </c>
      <c r="Q5952" s="1" t="s">
        <v>624</v>
      </c>
      <c r="R5952" s="1">
        <v>262.24</v>
      </c>
      <c r="S5952" s="1">
        <v>2</v>
      </c>
      <c r="T5952" s="1">
        <v>0</v>
      </c>
      <c r="U5952" s="1">
        <v>78.671999999999997</v>
      </c>
      <c r="V5952" s="3" t="str">
        <f>IF(M5952=People!$B$5,People!$A$5,IF(M5952=People!$B$4,People!$A$4,IF(M5952=People!$B$3,People!$A$3,IF(M5952=People!$B$2,People!$A$2,0))))</f>
        <v>Cassandra Brandow</v>
      </c>
      <c r="W5952" s="3" t="str">
        <f>IFERROR(INDEX(Returns!A:A,MATCH(B5952,Returns!B:B,0)),"No")</f>
        <v>No</v>
      </c>
    </row>
    <row r="5953" spans="1:23" x14ac:dyDescent="0.2">
      <c r="A5953" s="1">
        <v>5952</v>
      </c>
      <c r="B5953" t="s">
        <v>9009</v>
      </c>
      <c r="C5953" s="2">
        <v>43529</v>
      </c>
      <c r="D5953" s="2">
        <v>43529</v>
      </c>
      <c r="E5953" s="1" t="s">
        <v>1126</v>
      </c>
      <c r="F5953" s="1" t="s">
        <v>873</v>
      </c>
      <c r="G5953" s="1" t="s">
        <v>874</v>
      </c>
      <c r="H5953" s="1" t="s">
        <v>38</v>
      </c>
      <c r="I5953" s="1" t="s">
        <v>25</v>
      </c>
      <c r="J5953" s="1" t="s">
        <v>4167</v>
      </c>
      <c r="K5953" s="1" t="s">
        <v>1296</v>
      </c>
      <c r="L5953" s="1">
        <v>38671</v>
      </c>
      <c r="M5953" s="1" t="s">
        <v>28</v>
      </c>
      <c r="N5953" s="1" t="s">
        <v>2972</v>
      </c>
      <c r="O5953" s="1" t="s">
        <v>43</v>
      </c>
      <c r="P5953" s="1" t="s">
        <v>70</v>
      </c>
      <c r="Q5953" s="1" t="s">
        <v>5631</v>
      </c>
      <c r="R5953" s="1">
        <v>234.36</v>
      </c>
      <c r="S5953" s="1">
        <v>6</v>
      </c>
      <c r="T5953" s="1">
        <v>0</v>
      </c>
      <c r="U5953" s="1">
        <v>112.49279999999999</v>
      </c>
      <c r="V5953" s="3" t="str">
        <f>IF(M5953=People!$B$5,People!$A$5,IF(M5953=People!$B$4,People!$A$4,IF(M5953=People!$B$3,People!$A$3,IF(M5953=People!$B$2,People!$A$2,0))))</f>
        <v>Cassandra Brandow</v>
      </c>
      <c r="W5953" s="3" t="str">
        <f>IFERROR(INDEX(Returns!A:A,MATCH(B5953,Returns!B:B,0)),"No")</f>
        <v>No</v>
      </c>
    </row>
    <row r="5954" spans="1:23" x14ac:dyDescent="0.2">
      <c r="A5954" s="1">
        <v>5953</v>
      </c>
      <c r="B5954" t="s">
        <v>9010</v>
      </c>
      <c r="C5954" s="2">
        <v>43570</v>
      </c>
      <c r="D5954" s="2">
        <v>43576</v>
      </c>
      <c r="E5954" s="1" t="s">
        <v>46</v>
      </c>
      <c r="F5954" s="1" t="s">
        <v>1304</v>
      </c>
      <c r="G5954" s="1" t="s">
        <v>1305</v>
      </c>
      <c r="H5954" s="1" t="s">
        <v>94</v>
      </c>
      <c r="I5954" s="1" t="s">
        <v>25</v>
      </c>
      <c r="J5954" s="1" t="s">
        <v>167</v>
      </c>
      <c r="K5954" s="1" t="s">
        <v>96</v>
      </c>
      <c r="L5954" s="1">
        <v>77041</v>
      </c>
      <c r="M5954" s="1" t="s">
        <v>97</v>
      </c>
      <c r="N5954" s="1" t="s">
        <v>5632</v>
      </c>
      <c r="O5954" s="1" t="s">
        <v>43</v>
      </c>
      <c r="P5954" s="1" t="s">
        <v>84</v>
      </c>
      <c r="Q5954" s="1" t="s">
        <v>5633</v>
      </c>
      <c r="R5954" s="1">
        <v>20.736000000000004</v>
      </c>
      <c r="S5954" s="1">
        <v>4</v>
      </c>
      <c r="T5954" s="1">
        <v>0.2</v>
      </c>
      <c r="U5954" s="1">
        <v>7.2576000000000001</v>
      </c>
      <c r="V5954" s="3" t="str">
        <f>IF(M5954=People!$B$5,People!$A$5,IF(M5954=People!$B$4,People!$A$4,IF(M5954=People!$B$3,People!$A$3,IF(M5954=People!$B$2,People!$A$2,0))))</f>
        <v>Kelly Williams</v>
      </c>
      <c r="W5954" s="3" t="str">
        <f>IFERROR(INDEX(Returns!A:A,MATCH(B5954,Returns!B:B,0)),"No")</f>
        <v>No</v>
      </c>
    </row>
    <row r="5955" spans="1:23" x14ac:dyDescent="0.2">
      <c r="A5955" s="1">
        <v>5954</v>
      </c>
      <c r="B5955" t="s">
        <v>9011</v>
      </c>
      <c r="C5955" s="2">
        <v>42459</v>
      </c>
      <c r="D5955" s="2">
        <v>42460</v>
      </c>
      <c r="E5955" s="1" t="s">
        <v>170</v>
      </c>
      <c r="F5955" s="1" t="s">
        <v>5220</v>
      </c>
      <c r="G5955" s="1" t="s">
        <v>5221</v>
      </c>
      <c r="H5955" s="1" t="s">
        <v>38</v>
      </c>
      <c r="I5955" s="1" t="s">
        <v>25</v>
      </c>
      <c r="J5955" s="1" t="s">
        <v>239</v>
      </c>
      <c r="K5955" s="1" t="s">
        <v>240</v>
      </c>
      <c r="L5955" s="1">
        <v>10009</v>
      </c>
      <c r="M5955" s="1" t="s">
        <v>135</v>
      </c>
      <c r="N5955" s="1" t="s">
        <v>5431</v>
      </c>
      <c r="O5955" s="1" t="s">
        <v>43</v>
      </c>
      <c r="P5955" s="1" t="s">
        <v>63</v>
      </c>
      <c r="Q5955" s="1" t="s">
        <v>5432</v>
      </c>
      <c r="R5955" s="1">
        <v>10.5</v>
      </c>
      <c r="S5955" s="1">
        <v>5</v>
      </c>
      <c r="T5955" s="1">
        <v>0</v>
      </c>
      <c r="U5955" s="1">
        <v>2.9400000000000004</v>
      </c>
      <c r="V5955" s="3" t="str">
        <f>IF(M5955=People!$B$5,People!$A$5,IF(M5955=People!$B$4,People!$A$4,IF(M5955=People!$B$3,People!$A$3,IF(M5955=People!$B$2,People!$A$2,0))))</f>
        <v>Chuck Magee</v>
      </c>
      <c r="W5955" s="3" t="str">
        <f>IFERROR(INDEX(Returns!A:A,MATCH(B5955,Returns!B:B,0)),"No")</f>
        <v>No</v>
      </c>
    </row>
    <row r="5956" spans="1:23" x14ac:dyDescent="0.2">
      <c r="A5956" s="1">
        <v>5955</v>
      </c>
      <c r="B5956" t="s">
        <v>9012</v>
      </c>
      <c r="C5956" s="2">
        <v>42685</v>
      </c>
      <c r="D5956" s="2">
        <v>42689</v>
      </c>
      <c r="E5956" s="1" t="s">
        <v>21</v>
      </c>
      <c r="F5956" s="1" t="s">
        <v>5357</v>
      </c>
      <c r="G5956" s="1" t="s">
        <v>5358</v>
      </c>
      <c r="H5956" s="1" t="s">
        <v>38</v>
      </c>
      <c r="I5956" s="1" t="s">
        <v>25</v>
      </c>
      <c r="J5956" s="1" t="s">
        <v>3833</v>
      </c>
      <c r="K5956" s="1" t="s">
        <v>134</v>
      </c>
      <c r="L5956" s="1">
        <v>19601</v>
      </c>
      <c r="M5956" s="1" t="s">
        <v>135</v>
      </c>
      <c r="N5956" s="1" t="s">
        <v>4634</v>
      </c>
      <c r="O5956" s="1" t="s">
        <v>30</v>
      </c>
      <c r="P5956" s="1" t="s">
        <v>60</v>
      </c>
      <c r="Q5956" s="1" t="s">
        <v>4635</v>
      </c>
      <c r="R5956" s="1">
        <v>23.968000000000004</v>
      </c>
      <c r="S5956" s="1">
        <v>2</v>
      </c>
      <c r="T5956" s="1">
        <v>0.2</v>
      </c>
      <c r="U5956" s="1">
        <v>7.7896000000000001</v>
      </c>
      <c r="V5956" s="3" t="str">
        <f>IF(M5956=People!$B$5,People!$A$5,IF(M5956=People!$B$4,People!$A$4,IF(M5956=People!$B$3,People!$A$3,IF(M5956=People!$B$2,People!$A$2,0))))</f>
        <v>Chuck Magee</v>
      </c>
      <c r="W5956" s="3" t="str">
        <f>IFERROR(INDEX(Returns!A:A,MATCH(B5956,Returns!B:B,0)),"No")</f>
        <v>No</v>
      </c>
    </row>
    <row r="5957" spans="1:23" x14ac:dyDescent="0.2">
      <c r="A5957" s="1">
        <v>5956</v>
      </c>
      <c r="B5957" t="s">
        <v>9012</v>
      </c>
      <c r="C5957" s="2">
        <v>42685</v>
      </c>
      <c r="D5957" s="2">
        <v>42689</v>
      </c>
      <c r="E5957" s="1" t="s">
        <v>21</v>
      </c>
      <c r="F5957" s="1" t="s">
        <v>5357</v>
      </c>
      <c r="G5957" s="1" t="s">
        <v>5358</v>
      </c>
      <c r="H5957" s="1" t="s">
        <v>38</v>
      </c>
      <c r="I5957" s="1" t="s">
        <v>25</v>
      </c>
      <c r="J5957" s="1" t="s">
        <v>3833</v>
      </c>
      <c r="K5957" s="1" t="s">
        <v>134</v>
      </c>
      <c r="L5957" s="1">
        <v>19601</v>
      </c>
      <c r="M5957" s="1" t="s">
        <v>135</v>
      </c>
      <c r="N5957" s="1" t="s">
        <v>182</v>
      </c>
      <c r="O5957" s="1" t="s">
        <v>30</v>
      </c>
      <c r="P5957" s="1" t="s">
        <v>31</v>
      </c>
      <c r="Q5957" s="1" t="s">
        <v>183</v>
      </c>
      <c r="R5957" s="1">
        <v>521.96</v>
      </c>
      <c r="S5957" s="1">
        <v>4</v>
      </c>
      <c r="T5957" s="1">
        <v>0.5</v>
      </c>
      <c r="U5957" s="1">
        <v>-250.54079999999999</v>
      </c>
      <c r="V5957" s="3" t="str">
        <f>IF(M5957=People!$B$5,People!$A$5,IF(M5957=People!$B$4,People!$A$4,IF(M5957=People!$B$3,People!$A$3,IF(M5957=People!$B$2,People!$A$2,0))))</f>
        <v>Chuck Magee</v>
      </c>
      <c r="W5957" s="3" t="str">
        <f>IFERROR(INDEX(Returns!A:A,MATCH(B5957,Returns!B:B,0)),"No")</f>
        <v>No</v>
      </c>
    </row>
    <row r="5958" spans="1:23" x14ac:dyDescent="0.2">
      <c r="A5958" s="1">
        <v>5957</v>
      </c>
      <c r="B5958" t="s">
        <v>9013</v>
      </c>
      <c r="C5958" s="2">
        <v>43171</v>
      </c>
      <c r="D5958" s="2">
        <v>43174</v>
      </c>
      <c r="E5958" s="1" t="s">
        <v>21</v>
      </c>
      <c r="F5958" s="1" t="s">
        <v>1186</v>
      </c>
      <c r="G5958" s="1" t="s">
        <v>1187</v>
      </c>
      <c r="H5958" s="1" t="s">
        <v>38</v>
      </c>
      <c r="I5958" s="1" t="s">
        <v>25</v>
      </c>
      <c r="J5958" s="1" t="s">
        <v>116</v>
      </c>
      <c r="K5958" s="1" t="s">
        <v>40</v>
      </c>
      <c r="L5958" s="1">
        <v>94109</v>
      </c>
      <c r="M5958" s="1" t="s">
        <v>41</v>
      </c>
      <c r="N5958" s="1" t="s">
        <v>961</v>
      </c>
      <c r="O5958" s="1" t="s">
        <v>43</v>
      </c>
      <c r="P5958" s="1" t="s">
        <v>55</v>
      </c>
      <c r="Q5958" s="1" t="s">
        <v>962</v>
      </c>
      <c r="R5958" s="1">
        <v>676.55</v>
      </c>
      <c r="S5958" s="1">
        <v>5</v>
      </c>
      <c r="T5958" s="1">
        <v>0</v>
      </c>
      <c r="U5958" s="1">
        <v>6.7655000000000598</v>
      </c>
      <c r="V5958" s="3" t="str">
        <f>IF(M5958=People!$B$5,People!$A$5,IF(M5958=People!$B$4,People!$A$4,IF(M5958=People!$B$3,People!$A$3,IF(M5958=People!$B$2,People!$A$2,0))))</f>
        <v>Anna Andreadi</v>
      </c>
      <c r="W5958" s="3" t="str">
        <f>IFERROR(INDEX(Returns!A:A,MATCH(B5958,Returns!B:B,0)),"No")</f>
        <v>No</v>
      </c>
    </row>
    <row r="5959" spans="1:23" x14ac:dyDescent="0.2">
      <c r="A5959" s="1">
        <v>5958</v>
      </c>
      <c r="B5959" t="s">
        <v>9013</v>
      </c>
      <c r="C5959" s="2">
        <v>43171</v>
      </c>
      <c r="D5959" s="2">
        <v>43174</v>
      </c>
      <c r="E5959" s="1" t="s">
        <v>21</v>
      </c>
      <c r="F5959" s="1" t="s">
        <v>1186</v>
      </c>
      <c r="G5959" s="1" t="s">
        <v>1187</v>
      </c>
      <c r="H5959" s="1" t="s">
        <v>38</v>
      </c>
      <c r="I5959" s="1" t="s">
        <v>25</v>
      </c>
      <c r="J5959" s="1" t="s">
        <v>116</v>
      </c>
      <c r="K5959" s="1" t="s">
        <v>40</v>
      </c>
      <c r="L5959" s="1">
        <v>94109</v>
      </c>
      <c r="M5959" s="1" t="s">
        <v>41</v>
      </c>
      <c r="N5959" s="1" t="s">
        <v>4087</v>
      </c>
      <c r="O5959" s="1" t="s">
        <v>43</v>
      </c>
      <c r="P5959" s="1" t="s">
        <v>73</v>
      </c>
      <c r="Q5959" s="1" t="s">
        <v>4088</v>
      </c>
      <c r="R5959" s="1">
        <v>154.9</v>
      </c>
      <c r="S5959" s="1">
        <v>5</v>
      </c>
      <c r="T5959" s="1">
        <v>0</v>
      </c>
      <c r="U5959" s="1">
        <v>40.274000000000001</v>
      </c>
      <c r="V5959" s="3" t="str">
        <f>IF(M5959=People!$B$5,People!$A$5,IF(M5959=People!$B$4,People!$A$4,IF(M5959=People!$B$3,People!$A$3,IF(M5959=People!$B$2,People!$A$2,0))))</f>
        <v>Anna Andreadi</v>
      </c>
      <c r="W5959" s="3" t="str">
        <f>IFERROR(INDEX(Returns!A:A,MATCH(B5959,Returns!B:B,0)),"No")</f>
        <v>No</v>
      </c>
    </row>
    <row r="5960" spans="1:23" x14ac:dyDescent="0.2">
      <c r="A5960" s="1">
        <v>5959</v>
      </c>
      <c r="B5960" t="s">
        <v>9013</v>
      </c>
      <c r="C5960" s="2">
        <v>43171</v>
      </c>
      <c r="D5960" s="2">
        <v>43174</v>
      </c>
      <c r="E5960" s="1" t="s">
        <v>21</v>
      </c>
      <c r="F5960" s="1" t="s">
        <v>1186</v>
      </c>
      <c r="G5960" s="1" t="s">
        <v>1187</v>
      </c>
      <c r="H5960" s="1" t="s">
        <v>38</v>
      </c>
      <c r="I5960" s="1" t="s">
        <v>25</v>
      </c>
      <c r="J5960" s="1" t="s">
        <v>116</v>
      </c>
      <c r="K5960" s="1" t="s">
        <v>40</v>
      </c>
      <c r="L5960" s="1">
        <v>94109</v>
      </c>
      <c r="M5960" s="1" t="s">
        <v>41</v>
      </c>
      <c r="N5960" s="1" t="s">
        <v>2194</v>
      </c>
      <c r="O5960" s="1" t="s">
        <v>43</v>
      </c>
      <c r="P5960" s="1" t="s">
        <v>157</v>
      </c>
      <c r="Q5960" s="1" t="s">
        <v>2195</v>
      </c>
      <c r="R5960" s="1">
        <v>30.56</v>
      </c>
      <c r="S5960" s="1">
        <v>4</v>
      </c>
      <c r="T5960" s="1">
        <v>0</v>
      </c>
      <c r="U5960" s="1">
        <v>14.974399999999999</v>
      </c>
      <c r="V5960" s="3" t="str">
        <f>IF(M5960=People!$B$5,People!$A$5,IF(M5960=People!$B$4,People!$A$4,IF(M5960=People!$B$3,People!$A$3,IF(M5960=People!$B$2,People!$A$2,0))))</f>
        <v>Anna Andreadi</v>
      </c>
      <c r="W5960" s="3" t="str">
        <f>IFERROR(INDEX(Returns!A:A,MATCH(B5960,Returns!B:B,0)),"No")</f>
        <v>No</v>
      </c>
    </row>
    <row r="5961" spans="1:23" x14ac:dyDescent="0.2">
      <c r="A5961" s="1">
        <v>5960</v>
      </c>
      <c r="B5961" t="s">
        <v>9013</v>
      </c>
      <c r="C5961" s="2">
        <v>43171</v>
      </c>
      <c r="D5961" s="2">
        <v>43174</v>
      </c>
      <c r="E5961" s="1" t="s">
        <v>21</v>
      </c>
      <c r="F5961" s="1" t="s">
        <v>1186</v>
      </c>
      <c r="G5961" s="1" t="s">
        <v>1187</v>
      </c>
      <c r="H5961" s="1" t="s">
        <v>38</v>
      </c>
      <c r="I5961" s="1" t="s">
        <v>25</v>
      </c>
      <c r="J5961" s="1" t="s">
        <v>116</v>
      </c>
      <c r="K5961" s="1" t="s">
        <v>40</v>
      </c>
      <c r="L5961" s="1">
        <v>94109</v>
      </c>
      <c r="M5961" s="1" t="s">
        <v>41</v>
      </c>
      <c r="N5961" s="1" t="s">
        <v>2081</v>
      </c>
      <c r="O5961" s="1" t="s">
        <v>30</v>
      </c>
      <c r="P5961" s="1" t="s">
        <v>34</v>
      </c>
      <c r="Q5961" s="1" t="s">
        <v>2082</v>
      </c>
      <c r="R5961" s="1">
        <v>770.35200000000009</v>
      </c>
      <c r="S5961" s="1">
        <v>3</v>
      </c>
      <c r="T5961" s="1">
        <v>0.2</v>
      </c>
      <c r="U5961" s="1">
        <v>77.035199999999975</v>
      </c>
      <c r="V5961" s="3" t="str">
        <f>IF(M5961=People!$B$5,People!$A$5,IF(M5961=People!$B$4,People!$A$4,IF(M5961=People!$B$3,People!$A$3,IF(M5961=People!$B$2,People!$A$2,0))))</f>
        <v>Anna Andreadi</v>
      </c>
      <c r="W5961" s="3" t="str">
        <f>IFERROR(INDEX(Returns!A:A,MATCH(B5961,Returns!B:B,0)),"No")</f>
        <v>No</v>
      </c>
    </row>
    <row r="5962" spans="1:23" x14ac:dyDescent="0.2">
      <c r="A5962" s="1">
        <v>5961</v>
      </c>
      <c r="B5962" t="s">
        <v>9014</v>
      </c>
      <c r="C5962" s="2">
        <v>43505</v>
      </c>
      <c r="D5962" s="2">
        <v>43510</v>
      </c>
      <c r="E5962" s="1" t="s">
        <v>21</v>
      </c>
      <c r="F5962" s="1" t="s">
        <v>3461</v>
      </c>
      <c r="G5962" s="1" t="s">
        <v>3462</v>
      </c>
      <c r="H5962" s="1" t="s">
        <v>38</v>
      </c>
      <c r="I5962" s="1" t="s">
        <v>25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3938</v>
      </c>
      <c r="O5962" s="1" t="s">
        <v>30</v>
      </c>
      <c r="P5962" s="1" t="s">
        <v>60</v>
      </c>
      <c r="Q5962" s="1" t="s">
        <v>3939</v>
      </c>
      <c r="R5962" s="1">
        <v>21.12</v>
      </c>
      <c r="S5962" s="1">
        <v>4</v>
      </c>
      <c r="T5962" s="1">
        <v>0</v>
      </c>
      <c r="U5962" s="1">
        <v>6.5471999999999984</v>
      </c>
      <c r="V5962" s="3" t="str">
        <f>IF(M5962=People!$B$5,People!$A$5,IF(M5962=People!$B$4,People!$A$4,IF(M5962=People!$B$3,People!$A$3,IF(M5962=People!$B$2,People!$A$2,0))))</f>
        <v>Anna Andreadi</v>
      </c>
      <c r="W5962" s="3" t="str">
        <f>IFERROR(INDEX(Returns!A:A,MATCH(B5962,Returns!B:B,0)),"No")</f>
        <v>No</v>
      </c>
    </row>
    <row r="5963" spans="1:23" x14ac:dyDescent="0.2">
      <c r="A5963" s="1">
        <v>5962</v>
      </c>
      <c r="B5963" t="s">
        <v>9015</v>
      </c>
      <c r="C5963" s="2">
        <v>42685</v>
      </c>
      <c r="D5963" s="2">
        <v>42687</v>
      </c>
      <c r="E5963" s="1" t="s">
        <v>21</v>
      </c>
      <c r="F5963" s="1" t="s">
        <v>165</v>
      </c>
      <c r="G5963" s="1" t="s">
        <v>166</v>
      </c>
      <c r="H5963" s="1" t="s">
        <v>94</v>
      </c>
      <c r="I5963" s="1" t="s">
        <v>25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1728</v>
      </c>
      <c r="O5963" s="1" t="s">
        <v>66</v>
      </c>
      <c r="P5963" s="1" t="s">
        <v>67</v>
      </c>
      <c r="Q5963" s="1" t="s">
        <v>1729</v>
      </c>
      <c r="R5963" s="1">
        <v>575.928</v>
      </c>
      <c r="S5963" s="1">
        <v>9</v>
      </c>
      <c r="T5963" s="1">
        <v>0.2</v>
      </c>
      <c r="U5963" s="1">
        <v>57.592799999999983</v>
      </c>
      <c r="V5963" s="3" t="str">
        <f>IF(M5963=People!$B$5,People!$A$5,IF(M5963=People!$B$4,People!$A$4,IF(M5963=People!$B$3,People!$A$3,IF(M5963=People!$B$2,People!$A$2,0))))</f>
        <v>Anna Andreadi</v>
      </c>
      <c r="W5963" s="3" t="str">
        <f>IFERROR(INDEX(Returns!A:A,MATCH(B5963,Returns!B:B,0)),"No")</f>
        <v>No</v>
      </c>
    </row>
    <row r="5964" spans="1:23" x14ac:dyDescent="0.2">
      <c r="A5964" s="1">
        <v>5963</v>
      </c>
      <c r="B5964" t="s">
        <v>9015</v>
      </c>
      <c r="C5964" s="2">
        <v>42685</v>
      </c>
      <c r="D5964" s="2">
        <v>42687</v>
      </c>
      <c r="E5964" s="1" t="s">
        <v>21</v>
      </c>
      <c r="F5964" s="1" t="s">
        <v>165</v>
      </c>
      <c r="G5964" s="1" t="s">
        <v>166</v>
      </c>
      <c r="H5964" s="1" t="s">
        <v>94</v>
      </c>
      <c r="I5964" s="1" t="s">
        <v>25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3359</v>
      </c>
      <c r="O5964" s="1" t="s">
        <v>43</v>
      </c>
      <c r="P5964" s="1" t="s">
        <v>73</v>
      </c>
      <c r="Q5964" s="1" t="s">
        <v>3360</v>
      </c>
      <c r="R5964" s="1">
        <v>7.78</v>
      </c>
      <c r="S5964" s="1">
        <v>2</v>
      </c>
      <c r="T5964" s="1">
        <v>0</v>
      </c>
      <c r="U5964" s="1">
        <v>2.0228000000000002</v>
      </c>
      <c r="V5964" s="3" t="str">
        <f>IF(M5964=People!$B$5,People!$A$5,IF(M5964=People!$B$4,People!$A$4,IF(M5964=People!$B$3,People!$A$3,IF(M5964=People!$B$2,People!$A$2,0))))</f>
        <v>Anna Andreadi</v>
      </c>
      <c r="W5964" s="3" t="str">
        <f>IFERROR(INDEX(Returns!A:A,MATCH(B5964,Returns!B:B,0)),"No")</f>
        <v>No</v>
      </c>
    </row>
    <row r="5965" spans="1:23" x14ac:dyDescent="0.2">
      <c r="A5965" s="1">
        <v>5964</v>
      </c>
      <c r="B5965" t="s">
        <v>9015</v>
      </c>
      <c r="C5965" s="2">
        <v>42685</v>
      </c>
      <c r="D5965" s="2">
        <v>42687</v>
      </c>
      <c r="E5965" s="1" t="s">
        <v>21</v>
      </c>
      <c r="F5965" s="1" t="s">
        <v>165</v>
      </c>
      <c r="G5965" s="1" t="s">
        <v>166</v>
      </c>
      <c r="H5965" s="1" t="s">
        <v>94</v>
      </c>
      <c r="I5965" s="1" t="s">
        <v>25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2502</v>
      </c>
      <c r="O5965" s="1" t="s">
        <v>43</v>
      </c>
      <c r="P5965" s="1" t="s">
        <v>84</v>
      </c>
      <c r="Q5965" s="1" t="s">
        <v>2503</v>
      </c>
      <c r="R5965" s="1">
        <v>123.92</v>
      </c>
      <c r="S5965" s="1">
        <v>4</v>
      </c>
      <c r="T5965" s="1">
        <v>0</v>
      </c>
      <c r="U5965" s="1">
        <v>55.763999999999996</v>
      </c>
      <c r="V5965" s="3" t="str">
        <f>IF(M5965=People!$B$5,People!$A$5,IF(M5965=People!$B$4,People!$A$4,IF(M5965=People!$B$3,People!$A$3,IF(M5965=People!$B$2,People!$A$2,0))))</f>
        <v>Anna Andreadi</v>
      </c>
      <c r="W5965" s="3" t="str">
        <f>IFERROR(INDEX(Returns!A:A,MATCH(B5965,Returns!B:B,0)),"No")</f>
        <v>No</v>
      </c>
    </row>
    <row r="5966" spans="1:23" x14ac:dyDescent="0.2">
      <c r="A5966" s="1">
        <v>5965</v>
      </c>
      <c r="B5966" t="s">
        <v>9016</v>
      </c>
      <c r="C5966" s="2">
        <v>43697</v>
      </c>
      <c r="D5966" s="2">
        <v>43702</v>
      </c>
      <c r="E5966" s="1" t="s">
        <v>46</v>
      </c>
      <c r="F5966" s="1" t="s">
        <v>5459</v>
      </c>
      <c r="G5966" s="1" t="s">
        <v>5460</v>
      </c>
      <c r="H5966" s="1" t="s">
        <v>38</v>
      </c>
      <c r="I5966" s="1" t="s">
        <v>25</v>
      </c>
      <c r="J5966" s="1" t="s">
        <v>116</v>
      </c>
      <c r="K5966" s="1" t="s">
        <v>40</v>
      </c>
      <c r="L5966" s="1">
        <v>94109</v>
      </c>
      <c r="M5966" s="1" t="s">
        <v>41</v>
      </c>
      <c r="N5966" s="1" t="s">
        <v>4249</v>
      </c>
      <c r="O5966" s="1" t="s">
        <v>43</v>
      </c>
      <c r="P5966" s="1" t="s">
        <v>512</v>
      </c>
      <c r="Q5966" s="1" t="s">
        <v>4250</v>
      </c>
      <c r="R5966" s="1">
        <v>17.22</v>
      </c>
      <c r="S5966" s="1">
        <v>3</v>
      </c>
      <c r="T5966" s="1">
        <v>0</v>
      </c>
      <c r="U5966" s="1">
        <v>5.1659999999999986</v>
      </c>
      <c r="V5966" s="3" t="str">
        <f>IF(M5966=People!$B$5,People!$A$5,IF(M5966=People!$B$4,People!$A$4,IF(M5966=People!$B$3,People!$A$3,IF(M5966=People!$B$2,People!$A$2,0))))</f>
        <v>Anna Andreadi</v>
      </c>
      <c r="W5966" s="3" t="str">
        <f>IFERROR(INDEX(Returns!A:A,MATCH(B5966,Returns!B:B,0)),"No")</f>
        <v>No</v>
      </c>
    </row>
    <row r="5967" spans="1:23" x14ac:dyDescent="0.2">
      <c r="A5967" s="1">
        <v>5966</v>
      </c>
      <c r="B5967" t="s">
        <v>9016</v>
      </c>
      <c r="C5967" s="2">
        <v>43697</v>
      </c>
      <c r="D5967" s="2">
        <v>43702</v>
      </c>
      <c r="E5967" s="1" t="s">
        <v>46</v>
      </c>
      <c r="F5967" s="1" t="s">
        <v>5459</v>
      </c>
      <c r="G5967" s="1" t="s">
        <v>5460</v>
      </c>
      <c r="H5967" s="1" t="s">
        <v>38</v>
      </c>
      <c r="I5967" s="1" t="s">
        <v>25</v>
      </c>
      <c r="J5967" s="1" t="s">
        <v>116</v>
      </c>
      <c r="K5967" s="1" t="s">
        <v>40</v>
      </c>
      <c r="L5967" s="1">
        <v>94109</v>
      </c>
      <c r="M5967" s="1" t="s">
        <v>41</v>
      </c>
      <c r="N5967" s="1" t="s">
        <v>463</v>
      </c>
      <c r="O5967" s="1" t="s">
        <v>43</v>
      </c>
      <c r="P5967" s="1" t="s">
        <v>55</v>
      </c>
      <c r="Q5967" s="1" t="s">
        <v>464</v>
      </c>
      <c r="R5967" s="1">
        <v>226.56</v>
      </c>
      <c r="S5967" s="1">
        <v>6</v>
      </c>
      <c r="T5967" s="1">
        <v>0</v>
      </c>
      <c r="U5967" s="1">
        <v>63.436800000000005</v>
      </c>
      <c r="V5967" s="3" t="str">
        <f>IF(M5967=People!$B$5,People!$A$5,IF(M5967=People!$B$4,People!$A$4,IF(M5967=People!$B$3,People!$A$3,IF(M5967=People!$B$2,People!$A$2,0))))</f>
        <v>Anna Andreadi</v>
      </c>
      <c r="W5967" s="3" t="str">
        <f>IFERROR(INDEX(Returns!A:A,MATCH(B5967,Returns!B:B,0)),"No")</f>
        <v>No</v>
      </c>
    </row>
    <row r="5968" spans="1:23" x14ac:dyDescent="0.2">
      <c r="A5968" s="1">
        <v>5967</v>
      </c>
      <c r="B5968" t="s">
        <v>9016</v>
      </c>
      <c r="C5968" s="2">
        <v>43697</v>
      </c>
      <c r="D5968" s="2">
        <v>43702</v>
      </c>
      <c r="E5968" s="1" t="s">
        <v>46</v>
      </c>
      <c r="F5968" s="1" t="s">
        <v>5459</v>
      </c>
      <c r="G5968" s="1" t="s">
        <v>5460</v>
      </c>
      <c r="H5968" s="1" t="s">
        <v>38</v>
      </c>
      <c r="I5968" s="1" t="s">
        <v>25</v>
      </c>
      <c r="J5968" s="1" t="s">
        <v>116</v>
      </c>
      <c r="K5968" s="1" t="s">
        <v>40</v>
      </c>
      <c r="L5968" s="1">
        <v>94109</v>
      </c>
      <c r="M5968" s="1" t="s">
        <v>41</v>
      </c>
      <c r="N5968" s="1" t="s">
        <v>4874</v>
      </c>
      <c r="O5968" s="1" t="s">
        <v>66</v>
      </c>
      <c r="P5968" s="1" t="s">
        <v>67</v>
      </c>
      <c r="Q5968" s="1" t="s">
        <v>4875</v>
      </c>
      <c r="R5968" s="1">
        <v>107.88</v>
      </c>
      <c r="S5968" s="1">
        <v>3</v>
      </c>
      <c r="T5968" s="1">
        <v>0.2</v>
      </c>
      <c r="U5968" s="1">
        <v>10.787999999999997</v>
      </c>
      <c r="V5968" s="3" t="str">
        <f>IF(M5968=People!$B$5,People!$A$5,IF(M5968=People!$B$4,People!$A$4,IF(M5968=People!$B$3,People!$A$3,IF(M5968=People!$B$2,People!$A$2,0))))</f>
        <v>Anna Andreadi</v>
      </c>
      <c r="W5968" s="3" t="str">
        <f>IFERROR(INDEX(Returns!A:A,MATCH(B5968,Returns!B:B,0)),"No")</f>
        <v>No</v>
      </c>
    </row>
    <row r="5969" spans="1:23" x14ac:dyDescent="0.2">
      <c r="A5969" s="1">
        <v>5968</v>
      </c>
      <c r="B5969" t="s">
        <v>9017</v>
      </c>
      <c r="C5969" s="2">
        <v>43115</v>
      </c>
      <c r="D5969" s="2">
        <v>43117</v>
      </c>
      <c r="E5969" s="1" t="s">
        <v>170</v>
      </c>
      <c r="F5969" s="1" t="s">
        <v>2361</v>
      </c>
      <c r="G5969" s="1" t="s">
        <v>2362</v>
      </c>
      <c r="H5969" s="1" t="s">
        <v>94</v>
      </c>
      <c r="I5969" s="1" t="s">
        <v>25</v>
      </c>
      <c r="J5969" s="1" t="s">
        <v>239</v>
      </c>
      <c r="K5969" s="1" t="s">
        <v>240</v>
      </c>
      <c r="L5969" s="1">
        <v>10009</v>
      </c>
      <c r="M5969" s="1" t="s">
        <v>135</v>
      </c>
      <c r="N5969" s="1" t="s">
        <v>4889</v>
      </c>
      <c r="O5969" s="1" t="s">
        <v>43</v>
      </c>
      <c r="P5969" s="1" t="s">
        <v>84</v>
      </c>
      <c r="Q5969" s="1" t="s">
        <v>4890</v>
      </c>
      <c r="R5969" s="1">
        <v>81.98</v>
      </c>
      <c r="S5969" s="1">
        <v>2</v>
      </c>
      <c r="T5969" s="1">
        <v>0</v>
      </c>
      <c r="U5969" s="1">
        <v>40.170200000000001</v>
      </c>
      <c r="V5969" s="3" t="str">
        <f>IF(M5969=People!$B$5,People!$A$5,IF(M5969=People!$B$4,People!$A$4,IF(M5969=People!$B$3,People!$A$3,IF(M5969=People!$B$2,People!$A$2,0))))</f>
        <v>Chuck Magee</v>
      </c>
      <c r="W5969" s="3" t="str">
        <f>IFERROR(INDEX(Returns!A:A,MATCH(B5969,Returns!B:B,0)),"No")</f>
        <v>No</v>
      </c>
    </row>
    <row r="5970" spans="1:23" x14ac:dyDescent="0.2">
      <c r="A5970" s="1">
        <v>5969</v>
      </c>
      <c r="B5970" t="s">
        <v>5961</v>
      </c>
      <c r="C5970" s="2">
        <v>42571</v>
      </c>
      <c r="D5970" s="2">
        <v>42573</v>
      </c>
      <c r="E5970" s="1" t="s">
        <v>170</v>
      </c>
      <c r="F5970" s="1" t="s">
        <v>1688</v>
      </c>
      <c r="G5970" s="1" t="s">
        <v>1689</v>
      </c>
      <c r="H5970" s="1" t="s">
        <v>24</v>
      </c>
      <c r="I5970" s="1" t="s">
        <v>25</v>
      </c>
      <c r="J5970" s="1" t="s">
        <v>833</v>
      </c>
      <c r="K5970" s="1" t="s">
        <v>40</v>
      </c>
      <c r="L5970" s="1">
        <v>92105</v>
      </c>
      <c r="M5970" s="1" t="s">
        <v>41</v>
      </c>
      <c r="N5970" s="1" t="s">
        <v>3164</v>
      </c>
      <c r="O5970" s="1" t="s">
        <v>43</v>
      </c>
      <c r="P5970" s="1" t="s">
        <v>84</v>
      </c>
      <c r="Q5970" s="1" t="s">
        <v>3165</v>
      </c>
      <c r="R5970" s="1">
        <v>104.85</v>
      </c>
      <c r="S5970" s="1">
        <v>1</v>
      </c>
      <c r="T5970" s="1">
        <v>0</v>
      </c>
      <c r="U5970" s="1">
        <v>50.327999999999996</v>
      </c>
      <c r="V5970" s="3" t="str">
        <f>IF(M5970=People!$B$5,People!$A$5,IF(M5970=People!$B$4,People!$A$4,IF(M5970=People!$B$3,People!$A$3,IF(M5970=People!$B$2,People!$A$2,0))))</f>
        <v>Anna Andreadi</v>
      </c>
      <c r="W5970" s="3" t="str">
        <f>IFERROR(INDEX(Returns!A:A,MATCH(B5970,Returns!B:B,0)),"No")</f>
        <v>Yes</v>
      </c>
    </row>
    <row r="5971" spans="1:23" x14ac:dyDescent="0.2">
      <c r="A5971" s="1">
        <v>5970</v>
      </c>
      <c r="B5971" t="s">
        <v>5961</v>
      </c>
      <c r="C5971" s="2">
        <v>42571</v>
      </c>
      <c r="D5971" s="2">
        <v>42573</v>
      </c>
      <c r="E5971" s="1" t="s">
        <v>170</v>
      </c>
      <c r="F5971" s="1" t="s">
        <v>1688</v>
      </c>
      <c r="G5971" s="1" t="s">
        <v>1689</v>
      </c>
      <c r="H5971" s="1" t="s">
        <v>24</v>
      </c>
      <c r="I5971" s="1" t="s">
        <v>25</v>
      </c>
      <c r="J5971" s="1" t="s">
        <v>833</v>
      </c>
      <c r="K5971" s="1" t="s">
        <v>40</v>
      </c>
      <c r="L5971" s="1">
        <v>92105</v>
      </c>
      <c r="M5971" s="1" t="s">
        <v>41</v>
      </c>
      <c r="N5971" s="1" t="s">
        <v>1058</v>
      </c>
      <c r="O5971" s="1" t="s">
        <v>43</v>
      </c>
      <c r="P5971" s="1" t="s">
        <v>70</v>
      </c>
      <c r="Q5971" s="1" t="s">
        <v>1059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3" t="str">
        <f>IF(M5971=People!$B$5,People!$A$5,IF(M5971=People!$B$4,People!$A$4,IF(M5971=People!$B$3,People!$A$3,IF(M5971=People!$B$2,People!$A$2,0))))</f>
        <v>Anna Andreadi</v>
      </c>
      <c r="W5971" s="3" t="str">
        <f>IFERROR(INDEX(Returns!A:A,MATCH(B5971,Returns!B:B,0)),"No")</f>
        <v>Yes</v>
      </c>
    </row>
    <row r="5972" spans="1:23" x14ac:dyDescent="0.2">
      <c r="A5972" s="1">
        <v>5971</v>
      </c>
      <c r="B5972" t="s">
        <v>5961</v>
      </c>
      <c r="C5972" s="2">
        <v>42571</v>
      </c>
      <c r="D5972" s="2">
        <v>42573</v>
      </c>
      <c r="E5972" s="1" t="s">
        <v>170</v>
      </c>
      <c r="F5972" s="1" t="s">
        <v>1688</v>
      </c>
      <c r="G5972" s="1" t="s">
        <v>1689</v>
      </c>
      <c r="H5972" s="1" t="s">
        <v>24</v>
      </c>
      <c r="I5972" s="1" t="s">
        <v>25</v>
      </c>
      <c r="J5972" s="1" t="s">
        <v>833</v>
      </c>
      <c r="K5972" s="1" t="s">
        <v>40</v>
      </c>
      <c r="L5972" s="1">
        <v>92105</v>
      </c>
      <c r="M5972" s="1" t="s">
        <v>41</v>
      </c>
      <c r="N5972" s="1" t="s">
        <v>1335</v>
      </c>
      <c r="O5972" s="1" t="s">
        <v>43</v>
      </c>
      <c r="P5972" s="1" t="s">
        <v>84</v>
      </c>
      <c r="Q5972" s="1" t="s">
        <v>1336</v>
      </c>
      <c r="R5972" s="1">
        <v>19.920000000000002</v>
      </c>
      <c r="S5972" s="1">
        <v>4</v>
      </c>
      <c r="T5972" s="1">
        <v>0</v>
      </c>
      <c r="U5972" s="1">
        <v>9.7608000000000015</v>
      </c>
      <c r="V5972" s="3" t="str">
        <f>IF(M5972=People!$B$5,People!$A$5,IF(M5972=People!$B$4,People!$A$4,IF(M5972=People!$B$3,People!$A$3,IF(M5972=People!$B$2,People!$A$2,0))))</f>
        <v>Anna Andreadi</v>
      </c>
      <c r="W5972" s="3" t="str">
        <f>IFERROR(INDEX(Returns!A:A,MATCH(B5972,Returns!B:B,0)),"No")</f>
        <v>Yes</v>
      </c>
    </row>
    <row r="5973" spans="1:23" x14ac:dyDescent="0.2">
      <c r="A5973" s="1">
        <v>5972</v>
      </c>
      <c r="B5973" t="s">
        <v>5961</v>
      </c>
      <c r="C5973" s="2">
        <v>42571</v>
      </c>
      <c r="D5973" s="2">
        <v>42573</v>
      </c>
      <c r="E5973" s="1" t="s">
        <v>170</v>
      </c>
      <c r="F5973" s="1" t="s">
        <v>1688</v>
      </c>
      <c r="G5973" s="1" t="s">
        <v>1689</v>
      </c>
      <c r="H5973" s="1" t="s">
        <v>24</v>
      </c>
      <c r="I5973" s="1" t="s">
        <v>25</v>
      </c>
      <c r="J5973" s="1" t="s">
        <v>833</v>
      </c>
      <c r="K5973" s="1" t="s">
        <v>40</v>
      </c>
      <c r="L5973" s="1">
        <v>92105</v>
      </c>
      <c r="M5973" s="1" t="s">
        <v>41</v>
      </c>
      <c r="N5973" s="1" t="s">
        <v>2045</v>
      </c>
      <c r="O5973" s="1" t="s">
        <v>30</v>
      </c>
      <c r="P5973" s="1" t="s">
        <v>60</v>
      </c>
      <c r="Q5973" s="1" t="s">
        <v>2046</v>
      </c>
      <c r="R5973" s="1">
        <v>43.019999999999996</v>
      </c>
      <c r="S5973" s="1">
        <v>3</v>
      </c>
      <c r="T5973" s="1">
        <v>0</v>
      </c>
      <c r="U5973" s="1">
        <v>15.4872</v>
      </c>
      <c r="V5973" s="3" t="str">
        <f>IF(M5973=People!$B$5,People!$A$5,IF(M5973=People!$B$4,People!$A$4,IF(M5973=People!$B$3,People!$A$3,IF(M5973=People!$B$2,People!$A$2,0))))</f>
        <v>Anna Andreadi</v>
      </c>
      <c r="W5973" s="3" t="str">
        <f>IFERROR(INDEX(Returns!A:A,MATCH(B5973,Returns!B:B,0)),"No")</f>
        <v>Yes</v>
      </c>
    </row>
    <row r="5974" spans="1:23" x14ac:dyDescent="0.2">
      <c r="A5974" s="1">
        <v>5973</v>
      </c>
      <c r="B5974" t="s">
        <v>9018</v>
      </c>
      <c r="C5974" s="2">
        <v>43502</v>
      </c>
      <c r="D5974" s="2">
        <v>43507</v>
      </c>
      <c r="E5974" s="1" t="s">
        <v>46</v>
      </c>
      <c r="F5974" s="1" t="s">
        <v>2958</v>
      </c>
      <c r="G5974" s="1" t="s">
        <v>2959</v>
      </c>
      <c r="H5974" s="1" t="s">
        <v>24</v>
      </c>
      <c r="I5974" s="1" t="s">
        <v>25</v>
      </c>
      <c r="J5974" s="1" t="s">
        <v>239</v>
      </c>
      <c r="K5974" s="1" t="s">
        <v>240</v>
      </c>
      <c r="L5974" s="1">
        <v>10024</v>
      </c>
      <c r="M5974" s="1" t="s">
        <v>135</v>
      </c>
      <c r="N5974" s="1" t="s">
        <v>2596</v>
      </c>
      <c r="O5974" s="1" t="s">
        <v>30</v>
      </c>
      <c r="P5974" s="1" t="s">
        <v>31</v>
      </c>
      <c r="Q5974" s="1" t="s">
        <v>2597</v>
      </c>
      <c r="R5974" s="1">
        <v>240.78400000000002</v>
      </c>
      <c r="S5974" s="1">
        <v>1</v>
      </c>
      <c r="T5974" s="1">
        <v>0.2</v>
      </c>
      <c r="U5974" s="1">
        <v>30.097999999999978</v>
      </c>
      <c r="V5974" s="3" t="str">
        <f>IF(M5974=People!$B$5,People!$A$5,IF(M5974=People!$B$4,People!$A$4,IF(M5974=People!$B$3,People!$A$3,IF(M5974=People!$B$2,People!$A$2,0))))</f>
        <v>Chuck Magee</v>
      </c>
      <c r="W5974" s="3" t="str">
        <f>IFERROR(INDEX(Returns!A:A,MATCH(B5974,Returns!B:B,0)),"No")</f>
        <v>No</v>
      </c>
    </row>
    <row r="5975" spans="1:23" x14ac:dyDescent="0.2">
      <c r="A5975" s="1">
        <v>5974</v>
      </c>
      <c r="B5975" t="s">
        <v>9019</v>
      </c>
      <c r="C5975" s="2">
        <v>43094</v>
      </c>
      <c r="D5975" s="2">
        <v>43098</v>
      </c>
      <c r="E5975" s="1" t="s">
        <v>46</v>
      </c>
      <c r="F5975" s="1" t="s">
        <v>635</v>
      </c>
      <c r="G5975" s="1" t="s">
        <v>636</v>
      </c>
      <c r="H5975" s="1" t="s">
        <v>94</v>
      </c>
      <c r="I5975" s="1" t="s">
        <v>25</v>
      </c>
      <c r="J5975" s="1" t="s">
        <v>239</v>
      </c>
      <c r="K5975" s="1" t="s">
        <v>240</v>
      </c>
      <c r="L5975" s="1">
        <v>10011</v>
      </c>
      <c r="M5975" s="1" t="s">
        <v>135</v>
      </c>
      <c r="N5975" s="1" t="s">
        <v>4718</v>
      </c>
      <c r="O5975" s="1" t="s">
        <v>43</v>
      </c>
      <c r="P5975" s="1" t="s">
        <v>73</v>
      </c>
      <c r="Q5975" s="1" t="s">
        <v>4719</v>
      </c>
      <c r="R5975" s="1">
        <v>414.96</v>
      </c>
      <c r="S5975" s="1">
        <v>2</v>
      </c>
      <c r="T5975" s="1">
        <v>0</v>
      </c>
      <c r="U5975" s="1">
        <v>124.48799999999994</v>
      </c>
      <c r="V5975" s="3" t="str">
        <f>IF(M5975=People!$B$5,People!$A$5,IF(M5975=People!$B$4,People!$A$4,IF(M5975=People!$B$3,People!$A$3,IF(M5975=People!$B$2,People!$A$2,0))))</f>
        <v>Chuck Magee</v>
      </c>
      <c r="W5975" s="3" t="str">
        <f>IFERROR(INDEX(Returns!A:A,MATCH(B5975,Returns!B:B,0)),"No")</f>
        <v>No</v>
      </c>
    </row>
    <row r="5976" spans="1:23" x14ac:dyDescent="0.2">
      <c r="A5976" s="1">
        <v>5975</v>
      </c>
      <c r="B5976" t="s">
        <v>9020</v>
      </c>
      <c r="C5976" s="2">
        <v>43381</v>
      </c>
      <c r="D5976" s="2">
        <v>43386</v>
      </c>
      <c r="E5976" s="1" t="s">
        <v>46</v>
      </c>
      <c r="F5976" s="1" t="s">
        <v>1060</v>
      </c>
      <c r="G5976" s="1" t="s">
        <v>1061</v>
      </c>
      <c r="H5976" s="1" t="s">
        <v>24</v>
      </c>
      <c r="I5976" s="1" t="s">
        <v>25</v>
      </c>
      <c r="J5976" s="1" t="s">
        <v>413</v>
      </c>
      <c r="K5976" s="1" t="s">
        <v>82</v>
      </c>
      <c r="L5976" s="1">
        <v>28205</v>
      </c>
      <c r="M5976" s="1" t="s">
        <v>28</v>
      </c>
      <c r="N5976" s="1" t="s">
        <v>2876</v>
      </c>
      <c r="O5976" s="1" t="s">
        <v>43</v>
      </c>
      <c r="P5976" s="1" t="s">
        <v>55</v>
      </c>
      <c r="Q5976" s="1" t="s">
        <v>2877</v>
      </c>
      <c r="R5976" s="1">
        <v>387.72</v>
      </c>
      <c r="S5976" s="1">
        <v>5</v>
      </c>
      <c r="T5976" s="1">
        <v>0.2</v>
      </c>
      <c r="U5976" s="1">
        <v>-67.851000000000028</v>
      </c>
      <c r="V5976" s="3" t="str">
        <f>IF(M5976=People!$B$5,People!$A$5,IF(M5976=People!$B$4,People!$A$4,IF(M5976=People!$B$3,People!$A$3,IF(M5976=People!$B$2,People!$A$2,0))))</f>
        <v>Cassandra Brandow</v>
      </c>
      <c r="W5976" s="3" t="str">
        <f>IFERROR(INDEX(Returns!A:A,MATCH(B5976,Returns!B:B,0)),"No")</f>
        <v>No</v>
      </c>
    </row>
    <row r="5977" spans="1:23" x14ac:dyDescent="0.2">
      <c r="A5977" s="1">
        <v>5976</v>
      </c>
      <c r="B5977" t="s">
        <v>9021</v>
      </c>
      <c r="C5977" s="2">
        <v>43659</v>
      </c>
      <c r="D5977" s="2">
        <v>43663</v>
      </c>
      <c r="E5977" s="1" t="s">
        <v>46</v>
      </c>
      <c r="F5977" s="1" t="s">
        <v>4499</v>
      </c>
      <c r="G5977" s="1" t="s">
        <v>4500</v>
      </c>
      <c r="H5977" s="1" t="s">
        <v>38</v>
      </c>
      <c r="I5977" s="1" t="s">
        <v>25</v>
      </c>
      <c r="J5977" s="1" t="s">
        <v>4877</v>
      </c>
      <c r="K5977" s="1" t="s">
        <v>3668</v>
      </c>
      <c r="L5977" s="1">
        <v>66212</v>
      </c>
      <c r="M5977" s="1" t="s">
        <v>97</v>
      </c>
      <c r="N5977" s="1" t="s">
        <v>2425</v>
      </c>
      <c r="O5977" s="1" t="s">
        <v>43</v>
      </c>
      <c r="P5977" s="1" t="s">
        <v>55</v>
      </c>
      <c r="Q5977" s="1" t="s">
        <v>2426</v>
      </c>
      <c r="R5977" s="1">
        <v>360.38</v>
      </c>
      <c r="S5977" s="1">
        <v>2</v>
      </c>
      <c r="T5977" s="1">
        <v>0</v>
      </c>
      <c r="U5977" s="1">
        <v>93.698800000000006</v>
      </c>
      <c r="V5977" s="3" t="str">
        <f>IF(M5977=People!$B$5,People!$A$5,IF(M5977=People!$B$4,People!$A$4,IF(M5977=People!$B$3,People!$A$3,IF(M5977=People!$B$2,People!$A$2,0))))</f>
        <v>Kelly Williams</v>
      </c>
      <c r="W5977" s="3" t="str">
        <f>IFERROR(INDEX(Returns!A:A,MATCH(B5977,Returns!B:B,0)),"No")</f>
        <v>No</v>
      </c>
    </row>
    <row r="5978" spans="1:23" x14ac:dyDescent="0.2">
      <c r="A5978" s="1">
        <v>5977</v>
      </c>
      <c r="B5978" t="s">
        <v>9021</v>
      </c>
      <c r="C5978" s="2">
        <v>43659</v>
      </c>
      <c r="D5978" s="2">
        <v>43663</v>
      </c>
      <c r="E5978" s="1" t="s">
        <v>46</v>
      </c>
      <c r="F5978" s="1" t="s">
        <v>4499</v>
      </c>
      <c r="G5978" s="1" t="s">
        <v>4500</v>
      </c>
      <c r="H5978" s="1" t="s">
        <v>38</v>
      </c>
      <c r="I5978" s="1" t="s">
        <v>25</v>
      </c>
      <c r="J5978" s="1" t="s">
        <v>4877</v>
      </c>
      <c r="K5978" s="1" t="s">
        <v>3668</v>
      </c>
      <c r="L5978" s="1">
        <v>66212</v>
      </c>
      <c r="M5978" s="1" t="s">
        <v>97</v>
      </c>
      <c r="N5978" s="1" t="s">
        <v>3197</v>
      </c>
      <c r="O5978" s="1" t="s">
        <v>43</v>
      </c>
      <c r="P5978" s="1" t="s">
        <v>84</v>
      </c>
      <c r="Q5978" s="1" t="s">
        <v>3198</v>
      </c>
      <c r="R5978" s="1">
        <v>13.56</v>
      </c>
      <c r="S5978" s="1">
        <v>2</v>
      </c>
      <c r="T5978" s="1">
        <v>0</v>
      </c>
      <c r="U5978" s="1">
        <v>6.2375999999999996</v>
      </c>
      <c r="V5978" s="3" t="str">
        <f>IF(M5978=People!$B$5,People!$A$5,IF(M5978=People!$B$4,People!$A$4,IF(M5978=People!$B$3,People!$A$3,IF(M5978=People!$B$2,People!$A$2,0))))</f>
        <v>Kelly Williams</v>
      </c>
      <c r="W5978" s="3" t="str">
        <f>IFERROR(INDEX(Returns!A:A,MATCH(B5978,Returns!B:B,0)),"No")</f>
        <v>No</v>
      </c>
    </row>
    <row r="5979" spans="1:23" x14ac:dyDescent="0.2">
      <c r="A5979" s="1">
        <v>5978</v>
      </c>
      <c r="B5979" t="s">
        <v>9022</v>
      </c>
      <c r="C5979" s="2">
        <v>43579</v>
      </c>
      <c r="D5979" s="2">
        <v>43580</v>
      </c>
      <c r="E5979" s="1" t="s">
        <v>170</v>
      </c>
      <c r="F5979" s="1" t="s">
        <v>4187</v>
      </c>
      <c r="G5979" s="1" t="s">
        <v>4188</v>
      </c>
      <c r="H5979" s="1" t="s">
        <v>24</v>
      </c>
      <c r="I5979" s="1" t="s">
        <v>25</v>
      </c>
      <c r="J5979" s="1" t="s">
        <v>1579</v>
      </c>
      <c r="K5979" s="1" t="s">
        <v>279</v>
      </c>
      <c r="L5979" s="1">
        <v>85204</v>
      </c>
      <c r="M5979" s="1" t="s">
        <v>41</v>
      </c>
      <c r="N5979" s="1" t="s">
        <v>1054</v>
      </c>
      <c r="O5979" s="1" t="s">
        <v>66</v>
      </c>
      <c r="P5979" s="1" t="s">
        <v>67</v>
      </c>
      <c r="Q5979" s="1" t="s">
        <v>1055</v>
      </c>
      <c r="R5979" s="1">
        <v>552</v>
      </c>
      <c r="S5979" s="1">
        <v>10</v>
      </c>
      <c r="T5979" s="1">
        <v>0.2</v>
      </c>
      <c r="U5979" s="1">
        <v>34.5</v>
      </c>
      <c r="V5979" s="3" t="str">
        <f>IF(M5979=People!$B$5,People!$A$5,IF(M5979=People!$B$4,People!$A$4,IF(M5979=People!$B$3,People!$A$3,IF(M5979=People!$B$2,People!$A$2,0))))</f>
        <v>Anna Andreadi</v>
      </c>
      <c r="W5979" s="3" t="str">
        <f>IFERROR(INDEX(Returns!A:A,MATCH(B5979,Returns!B:B,0)),"No")</f>
        <v>No</v>
      </c>
    </row>
    <row r="5980" spans="1:23" x14ac:dyDescent="0.2">
      <c r="A5980" s="1">
        <v>5979</v>
      </c>
      <c r="B5980" t="s">
        <v>9023</v>
      </c>
      <c r="C5980" s="2">
        <v>42620</v>
      </c>
      <c r="D5980" s="2">
        <v>42626</v>
      </c>
      <c r="E5980" s="1" t="s">
        <v>46</v>
      </c>
      <c r="F5980" s="1" t="s">
        <v>389</v>
      </c>
      <c r="G5980" s="1" t="s">
        <v>390</v>
      </c>
      <c r="H5980" s="1" t="s">
        <v>94</v>
      </c>
      <c r="I5980" s="1" t="s">
        <v>25</v>
      </c>
      <c r="J5980" s="1" t="s">
        <v>3679</v>
      </c>
      <c r="K5980" s="1" t="s">
        <v>572</v>
      </c>
      <c r="L5980" s="1">
        <v>74133</v>
      </c>
      <c r="M5980" s="1" t="s">
        <v>97</v>
      </c>
      <c r="N5980" s="1" t="s">
        <v>3166</v>
      </c>
      <c r="O5980" s="1" t="s">
        <v>30</v>
      </c>
      <c r="P5980" s="1" t="s">
        <v>52</v>
      </c>
      <c r="Q5980" s="1" t="s">
        <v>2741</v>
      </c>
      <c r="R5980" s="1">
        <v>429.90000000000003</v>
      </c>
      <c r="S5980" s="1">
        <v>5</v>
      </c>
      <c r="T5980" s="1">
        <v>0</v>
      </c>
      <c r="U5980" s="1">
        <v>111.77400000000003</v>
      </c>
      <c r="V5980" s="3" t="str">
        <f>IF(M5980=People!$B$5,People!$A$5,IF(M5980=People!$B$4,People!$A$4,IF(M5980=People!$B$3,People!$A$3,IF(M5980=People!$B$2,People!$A$2,0))))</f>
        <v>Kelly Williams</v>
      </c>
      <c r="W5980" s="3" t="str">
        <f>IFERROR(INDEX(Returns!A:A,MATCH(B5980,Returns!B:B,0)),"No")</f>
        <v>No</v>
      </c>
    </row>
    <row r="5981" spans="1:23" x14ac:dyDescent="0.2">
      <c r="A5981" s="1">
        <v>5980</v>
      </c>
      <c r="B5981" t="s">
        <v>9023</v>
      </c>
      <c r="C5981" s="2">
        <v>42620</v>
      </c>
      <c r="D5981" s="2">
        <v>42626</v>
      </c>
      <c r="E5981" s="1" t="s">
        <v>46</v>
      </c>
      <c r="F5981" s="1" t="s">
        <v>389</v>
      </c>
      <c r="G5981" s="1" t="s">
        <v>390</v>
      </c>
      <c r="H5981" s="1" t="s">
        <v>94</v>
      </c>
      <c r="I5981" s="1" t="s">
        <v>25</v>
      </c>
      <c r="J5981" s="1" t="s">
        <v>3679</v>
      </c>
      <c r="K5981" s="1" t="s">
        <v>572</v>
      </c>
      <c r="L5981" s="1">
        <v>74133</v>
      </c>
      <c r="M5981" s="1" t="s">
        <v>97</v>
      </c>
      <c r="N5981" s="1" t="s">
        <v>152</v>
      </c>
      <c r="O5981" s="1" t="s">
        <v>43</v>
      </c>
      <c r="P5981" s="1" t="s">
        <v>70</v>
      </c>
      <c r="Q5981" s="1" t="s">
        <v>153</v>
      </c>
      <c r="R5981" s="1">
        <v>32.06</v>
      </c>
      <c r="S5981" s="1">
        <v>2</v>
      </c>
      <c r="T5981" s="1">
        <v>0</v>
      </c>
      <c r="U5981" s="1">
        <v>15.3888</v>
      </c>
      <c r="V5981" s="3" t="str">
        <f>IF(M5981=People!$B$5,People!$A$5,IF(M5981=People!$B$4,People!$A$4,IF(M5981=People!$B$3,People!$A$3,IF(M5981=People!$B$2,People!$A$2,0))))</f>
        <v>Kelly Williams</v>
      </c>
      <c r="W5981" s="3" t="str">
        <f>IFERROR(INDEX(Returns!A:A,MATCH(B5981,Returns!B:B,0)),"No")</f>
        <v>No</v>
      </c>
    </row>
    <row r="5982" spans="1:23" x14ac:dyDescent="0.2">
      <c r="A5982" s="1">
        <v>5981</v>
      </c>
      <c r="B5982" t="s">
        <v>9023</v>
      </c>
      <c r="C5982" s="2">
        <v>42620</v>
      </c>
      <c r="D5982" s="2">
        <v>42626</v>
      </c>
      <c r="E5982" s="1" t="s">
        <v>46</v>
      </c>
      <c r="F5982" s="1" t="s">
        <v>389</v>
      </c>
      <c r="G5982" s="1" t="s">
        <v>390</v>
      </c>
      <c r="H5982" s="1" t="s">
        <v>94</v>
      </c>
      <c r="I5982" s="1" t="s">
        <v>25</v>
      </c>
      <c r="J5982" s="1" t="s">
        <v>3679</v>
      </c>
      <c r="K5982" s="1" t="s">
        <v>572</v>
      </c>
      <c r="L5982" s="1">
        <v>74133</v>
      </c>
      <c r="M5982" s="1" t="s">
        <v>97</v>
      </c>
      <c r="N5982" s="1" t="s">
        <v>631</v>
      </c>
      <c r="O5982" s="1" t="s">
        <v>30</v>
      </c>
      <c r="P5982" s="1" t="s">
        <v>34</v>
      </c>
      <c r="Q5982" s="1" t="s">
        <v>632</v>
      </c>
      <c r="R5982" s="1">
        <v>161.96</v>
      </c>
      <c r="S5982" s="1">
        <v>2</v>
      </c>
      <c r="T5982" s="1">
        <v>0</v>
      </c>
      <c r="U5982" s="1">
        <v>45.348800000000011</v>
      </c>
      <c r="V5982" s="3" t="str">
        <f>IF(M5982=People!$B$5,People!$A$5,IF(M5982=People!$B$4,People!$A$4,IF(M5982=People!$B$3,People!$A$3,IF(M5982=People!$B$2,People!$A$2,0))))</f>
        <v>Kelly Williams</v>
      </c>
      <c r="W5982" s="3" t="str">
        <f>IFERROR(INDEX(Returns!A:A,MATCH(B5982,Returns!B:B,0)),"No")</f>
        <v>No</v>
      </c>
    </row>
    <row r="5983" spans="1:23" x14ac:dyDescent="0.2">
      <c r="A5983" s="1">
        <v>5982</v>
      </c>
      <c r="B5983" t="s">
        <v>9023</v>
      </c>
      <c r="C5983" s="2">
        <v>42620</v>
      </c>
      <c r="D5983" s="2">
        <v>42626</v>
      </c>
      <c r="E5983" s="1" t="s">
        <v>46</v>
      </c>
      <c r="F5983" s="1" t="s">
        <v>389</v>
      </c>
      <c r="G5983" s="1" t="s">
        <v>390</v>
      </c>
      <c r="H5983" s="1" t="s">
        <v>94</v>
      </c>
      <c r="I5983" s="1" t="s">
        <v>25</v>
      </c>
      <c r="J5983" s="1" t="s">
        <v>3679</v>
      </c>
      <c r="K5983" s="1" t="s">
        <v>572</v>
      </c>
      <c r="L5983" s="1">
        <v>74133</v>
      </c>
      <c r="M5983" s="1" t="s">
        <v>97</v>
      </c>
      <c r="N5983" s="1" t="s">
        <v>1165</v>
      </c>
      <c r="O5983" s="1" t="s">
        <v>43</v>
      </c>
      <c r="P5983" s="1" t="s">
        <v>55</v>
      </c>
      <c r="Q5983" s="1" t="s">
        <v>1166</v>
      </c>
      <c r="R5983" s="1">
        <v>19.86</v>
      </c>
      <c r="S5983" s="1">
        <v>2</v>
      </c>
      <c r="T5983" s="1">
        <v>0</v>
      </c>
      <c r="U5983" s="1">
        <v>5.7593999999999976</v>
      </c>
      <c r="V5983" s="3" t="str">
        <f>IF(M5983=People!$B$5,People!$A$5,IF(M5983=People!$B$4,People!$A$4,IF(M5983=People!$B$3,People!$A$3,IF(M5983=People!$B$2,People!$A$2,0))))</f>
        <v>Kelly Williams</v>
      </c>
      <c r="W5983" s="3" t="str">
        <f>IFERROR(INDEX(Returns!A:A,MATCH(B5983,Returns!B:B,0)),"No")</f>
        <v>No</v>
      </c>
    </row>
    <row r="5984" spans="1:23" x14ac:dyDescent="0.2">
      <c r="A5984" s="1">
        <v>5983</v>
      </c>
      <c r="B5984" t="s">
        <v>9024</v>
      </c>
      <c r="C5984" s="2">
        <v>43425</v>
      </c>
      <c r="D5984" s="2">
        <v>43432</v>
      </c>
      <c r="E5984" s="1" t="s">
        <v>46</v>
      </c>
      <c r="F5984" s="1" t="s">
        <v>1196</v>
      </c>
      <c r="G5984" s="1" t="s">
        <v>1197</v>
      </c>
      <c r="H5984" s="1" t="s">
        <v>24</v>
      </c>
      <c r="I5984" s="1" t="s">
        <v>25</v>
      </c>
      <c r="J5984" s="1" t="s">
        <v>239</v>
      </c>
      <c r="K5984" s="1" t="s">
        <v>240</v>
      </c>
      <c r="L5984" s="1">
        <v>10035</v>
      </c>
      <c r="M5984" s="1" t="s">
        <v>135</v>
      </c>
      <c r="N5984" s="1" t="s">
        <v>5244</v>
      </c>
      <c r="O5984" s="1" t="s">
        <v>43</v>
      </c>
      <c r="P5984" s="1" t="s">
        <v>84</v>
      </c>
      <c r="Q5984" s="1" t="s">
        <v>5245</v>
      </c>
      <c r="R5984" s="1">
        <v>12.96</v>
      </c>
      <c r="S5984" s="1">
        <v>2</v>
      </c>
      <c r="T5984" s="1">
        <v>0</v>
      </c>
      <c r="U5984" s="1">
        <v>6.3504000000000005</v>
      </c>
      <c r="V5984" s="3" t="str">
        <f>IF(M5984=People!$B$5,People!$A$5,IF(M5984=People!$B$4,People!$A$4,IF(M5984=People!$B$3,People!$A$3,IF(M5984=People!$B$2,People!$A$2,0))))</f>
        <v>Chuck Magee</v>
      </c>
      <c r="W5984" s="3" t="str">
        <f>IFERROR(INDEX(Returns!A:A,MATCH(B5984,Returns!B:B,0)),"No")</f>
        <v>No</v>
      </c>
    </row>
    <row r="5985" spans="1:23" x14ac:dyDescent="0.2">
      <c r="A5985" s="1">
        <v>5984</v>
      </c>
      <c r="B5985" t="s">
        <v>9025</v>
      </c>
      <c r="C5985" s="2">
        <v>43724</v>
      </c>
      <c r="D5985" s="2">
        <v>43726</v>
      </c>
      <c r="E5985" s="1" t="s">
        <v>21</v>
      </c>
      <c r="F5985" s="1" t="s">
        <v>4872</v>
      </c>
      <c r="G5985" s="1" t="s">
        <v>4873</v>
      </c>
      <c r="H5985" s="1" t="s">
        <v>24</v>
      </c>
      <c r="I5985" s="1" t="s">
        <v>25</v>
      </c>
      <c r="J5985" s="1" t="s">
        <v>133</v>
      </c>
      <c r="K5985" s="1" t="s">
        <v>134</v>
      </c>
      <c r="L5985" s="1">
        <v>19143</v>
      </c>
      <c r="M5985" s="1" t="s">
        <v>135</v>
      </c>
      <c r="N5985" s="1" t="s">
        <v>2099</v>
      </c>
      <c r="O5985" s="1" t="s">
        <v>43</v>
      </c>
      <c r="P5985" s="1" t="s">
        <v>84</v>
      </c>
      <c r="Q5985" s="1" t="s">
        <v>2100</v>
      </c>
      <c r="R5985" s="1">
        <v>20.544000000000004</v>
      </c>
      <c r="S5985" s="1">
        <v>6</v>
      </c>
      <c r="T5985" s="1">
        <v>0.2</v>
      </c>
      <c r="U5985" s="1">
        <v>6.4199999999999964</v>
      </c>
      <c r="V5985" s="3" t="str">
        <f>IF(M5985=People!$B$5,People!$A$5,IF(M5985=People!$B$4,People!$A$4,IF(M5985=People!$B$3,People!$A$3,IF(M5985=People!$B$2,People!$A$2,0))))</f>
        <v>Chuck Magee</v>
      </c>
      <c r="W5985" s="3" t="str">
        <f>IFERROR(INDEX(Returns!A:A,MATCH(B5985,Returns!B:B,0)),"No")</f>
        <v>No</v>
      </c>
    </row>
    <row r="5986" spans="1:23" x14ac:dyDescent="0.2">
      <c r="A5986" s="1">
        <v>5985</v>
      </c>
      <c r="B5986" t="s">
        <v>9026</v>
      </c>
      <c r="C5986" s="2">
        <v>43300</v>
      </c>
      <c r="D5986" s="2">
        <v>43306</v>
      </c>
      <c r="E5986" s="1" t="s">
        <v>46</v>
      </c>
      <c r="F5986" s="1" t="s">
        <v>3901</v>
      </c>
      <c r="G5986" s="1" t="s">
        <v>3902</v>
      </c>
      <c r="H5986" s="1" t="s">
        <v>24</v>
      </c>
      <c r="I5986" s="1" t="s">
        <v>25</v>
      </c>
      <c r="J5986" s="1" t="s">
        <v>5354</v>
      </c>
      <c r="K5986" s="1" t="s">
        <v>1296</v>
      </c>
      <c r="L5986" s="1">
        <v>39401</v>
      </c>
      <c r="M5986" s="1" t="s">
        <v>28</v>
      </c>
      <c r="N5986" s="1" t="s">
        <v>4608</v>
      </c>
      <c r="O5986" s="1" t="s">
        <v>30</v>
      </c>
      <c r="P5986" s="1" t="s">
        <v>60</v>
      </c>
      <c r="Q5986" s="1" t="s">
        <v>4609</v>
      </c>
      <c r="R5986" s="1">
        <v>185.57999999999998</v>
      </c>
      <c r="S5986" s="1">
        <v>6</v>
      </c>
      <c r="T5986" s="1">
        <v>0</v>
      </c>
      <c r="U5986" s="1">
        <v>76.087800000000001</v>
      </c>
      <c r="V5986" s="3" t="str">
        <f>IF(M5986=People!$B$5,People!$A$5,IF(M5986=People!$B$4,People!$A$4,IF(M5986=People!$B$3,People!$A$3,IF(M5986=People!$B$2,People!$A$2,0))))</f>
        <v>Cassandra Brandow</v>
      </c>
      <c r="W5986" s="3" t="str">
        <f>IFERROR(INDEX(Returns!A:A,MATCH(B5986,Returns!B:B,0)),"No")</f>
        <v>No</v>
      </c>
    </row>
    <row r="5987" spans="1:23" x14ac:dyDescent="0.2">
      <c r="A5987" s="1">
        <v>5986</v>
      </c>
      <c r="B5987" t="s">
        <v>9026</v>
      </c>
      <c r="C5987" s="2">
        <v>43300</v>
      </c>
      <c r="D5987" s="2">
        <v>43306</v>
      </c>
      <c r="E5987" s="1" t="s">
        <v>46</v>
      </c>
      <c r="F5987" s="1" t="s">
        <v>3901</v>
      </c>
      <c r="G5987" s="1" t="s">
        <v>3902</v>
      </c>
      <c r="H5987" s="1" t="s">
        <v>24</v>
      </c>
      <c r="I5987" s="1" t="s">
        <v>25</v>
      </c>
      <c r="J5987" s="1" t="s">
        <v>5354</v>
      </c>
      <c r="K5987" s="1" t="s">
        <v>1296</v>
      </c>
      <c r="L5987" s="1">
        <v>39401</v>
      </c>
      <c r="M5987" s="1" t="s">
        <v>28</v>
      </c>
      <c r="N5987" s="1" t="s">
        <v>5011</v>
      </c>
      <c r="O5987" s="1" t="s">
        <v>43</v>
      </c>
      <c r="P5987" s="1" t="s">
        <v>70</v>
      </c>
      <c r="Q5987" s="1" t="s">
        <v>5012</v>
      </c>
      <c r="R5987" s="1">
        <v>77.56</v>
      </c>
      <c r="S5987" s="1">
        <v>2</v>
      </c>
      <c r="T5987" s="1">
        <v>0</v>
      </c>
      <c r="U5987" s="1">
        <v>35.677599999999998</v>
      </c>
      <c r="V5987" s="3" t="str">
        <f>IF(M5987=People!$B$5,People!$A$5,IF(M5987=People!$B$4,People!$A$4,IF(M5987=People!$B$3,People!$A$3,IF(M5987=People!$B$2,People!$A$2,0))))</f>
        <v>Cassandra Brandow</v>
      </c>
      <c r="W5987" s="3" t="str">
        <f>IFERROR(INDEX(Returns!A:A,MATCH(B5987,Returns!B:B,0)),"No")</f>
        <v>No</v>
      </c>
    </row>
    <row r="5988" spans="1:23" x14ac:dyDescent="0.2">
      <c r="A5988" s="1">
        <v>5987</v>
      </c>
      <c r="B5988" t="s">
        <v>9026</v>
      </c>
      <c r="C5988" s="2">
        <v>43300</v>
      </c>
      <c r="D5988" s="2">
        <v>43306</v>
      </c>
      <c r="E5988" s="1" t="s">
        <v>46</v>
      </c>
      <c r="F5988" s="1" t="s">
        <v>3901</v>
      </c>
      <c r="G5988" s="1" t="s">
        <v>3902</v>
      </c>
      <c r="H5988" s="1" t="s">
        <v>24</v>
      </c>
      <c r="I5988" s="1" t="s">
        <v>25</v>
      </c>
      <c r="J5988" s="1" t="s">
        <v>5354</v>
      </c>
      <c r="K5988" s="1" t="s">
        <v>1296</v>
      </c>
      <c r="L5988" s="1">
        <v>39401</v>
      </c>
      <c r="M5988" s="1" t="s">
        <v>28</v>
      </c>
      <c r="N5988" s="1" t="s">
        <v>778</v>
      </c>
      <c r="O5988" s="1" t="s">
        <v>43</v>
      </c>
      <c r="P5988" s="1" t="s">
        <v>55</v>
      </c>
      <c r="Q5988" s="1" t="s">
        <v>779</v>
      </c>
      <c r="R5988" s="1">
        <v>87.92</v>
      </c>
      <c r="S5988" s="1">
        <v>4</v>
      </c>
      <c r="T5988" s="1">
        <v>0</v>
      </c>
      <c r="U5988" s="1">
        <v>0.87919999999999732</v>
      </c>
      <c r="V5988" s="3" t="str">
        <f>IF(M5988=People!$B$5,People!$A$5,IF(M5988=People!$B$4,People!$A$4,IF(M5988=People!$B$3,People!$A$3,IF(M5988=People!$B$2,People!$A$2,0))))</f>
        <v>Cassandra Brandow</v>
      </c>
      <c r="W5988" s="3" t="str">
        <f>IFERROR(INDEX(Returns!A:A,MATCH(B5988,Returns!B:B,0)),"No")</f>
        <v>No</v>
      </c>
    </row>
    <row r="5989" spans="1:23" x14ac:dyDescent="0.2">
      <c r="A5989" s="1">
        <v>5988</v>
      </c>
      <c r="B5989" t="s">
        <v>9026</v>
      </c>
      <c r="C5989" s="2">
        <v>43300</v>
      </c>
      <c r="D5989" s="2">
        <v>43306</v>
      </c>
      <c r="E5989" s="1" t="s">
        <v>46</v>
      </c>
      <c r="F5989" s="1" t="s">
        <v>3901</v>
      </c>
      <c r="G5989" s="1" t="s">
        <v>3902</v>
      </c>
      <c r="H5989" s="1" t="s">
        <v>24</v>
      </c>
      <c r="I5989" s="1" t="s">
        <v>25</v>
      </c>
      <c r="J5989" s="1" t="s">
        <v>5354</v>
      </c>
      <c r="K5989" s="1" t="s">
        <v>1296</v>
      </c>
      <c r="L5989" s="1">
        <v>39401</v>
      </c>
      <c r="M5989" s="1" t="s">
        <v>28</v>
      </c>
      <c r="N5989" s="1" t="s">
        <v>4889</v>
      </c>
      <c r="O5989" s="1" t="s">
        <v>43</v>
      </c>
      <c r="P5989" s="1" t="s">
        <v>84</v>
      </c>
      <c r="Q5989" s="1" t="s">
        <v>4890</v>
      </c>
      <c r="R5989" s="1">
        <v>245.94</v>
      </c>
      <c r="S5989" s="1">
        <v>6</v>
      </c>
      <c r="T5989" s="1">
        <v>0</v>
      </c>
      <c r="U5989" s="1">
        <v>120.51060000000001</v>
      </c>
      <c r="V5989" s="3" t="str">
        <f>IF(M5989=People!$B$5,People!$A$5,IF(M5989=People!$B$4,People!$A$4,IF(M5989=People!$B$3,People!$A$3,IF(M5989=People!$B$2,People!$A$2,0))))</f>
        <v>Cassandra Brandow</v>
      </c>
      <c r="W5989" s="3" t="str">
        <f>IFERROR(INDEX(Returns!A:A,MATCH(B5989,Returns!B:B,0)),"No")</f>
        <v>No</v>
      </c>
    </row>
    <row r="5990" spans="1:23" x14ac:dyDescent="0.2">
      <c r="A5990" s="1">
        <v>5989</v>
      </c>
      <c r="B5990" t="s">
        <v>9026</v>
      </c>
      <c r="C5990" s="2">
        <v>43300</v>
      </c>
      <c r="D5990" s="2">
        <v>43306</v>
      </c>
      <c r="E5990" s="1" t="s">
        <v>46</v>
      </c>
      <c r="F5990" s="1" t="s">
        <v>3901</v>
      </c>
      <c r="G5990" s="1" t="s">
        <v>3902</v>
      </c>
      <c r="H5990" s="1" t="s">
        <v>24</v>
      </c>
      <c r="I5990" s="1" t="s">
        <v>25</v>
      </c>
      <c r="J5990" s="1" t="s">
        <v>5354</v>
      </c>
      <c r="K5990" s="1" t="s">
        <v>1296</v>
      </c>
      <c r="L5990" s="1">
        <v>39401</v>
      </c>
      <c r="M5990" s="1" t="s">
        <v>28</v>
      </c>
      <c r="N5990" s="1" t="s">
        <v>1611</v>
      </c>
      <c r="O5990" s="1" t="s">
        <v>43</v>
      </c>
      <c r="P5990" s="1" t="s">
        <v>70</v>
      </c>
      <c r="Q5990" s="1" t="s">
        <v>1612</v>
      </c>
      <c r="R5990" s="1">
        <v>8.6</v>
      </c>
      <c r="S5990" s="1">
        <v>1</v>
      </c>
      <c r="T5990" s="1">
        <v>0</v>
      </c>
      <c r="U5990" s="1">
        <v>4.0419999999999998</v>
      </c>
      <c r="V5990" s="3" t="str">
        <f>IF(M5990=People!$B$5,People!$A$5,IF(M5990=People!$B$4,People!$A$4,IF(M5990=People!$B$3,People!$A$3,IF(M5990=People!$B$2,People!$A$2,0))))</f>
        <v>Cassandra Brandow</v>
      </c>
      <c r="W5990" s="3" t="str">
        <f>IFERROR(INDEX(Returns!A:A,MATCH(B5990,Returns!B:B,0)),"No")</f>
        <v>No</v>
      </c>
    </row>
    <row r="5991" spans="1:23" x14ac:dyDescent="0.2">
      <c r="A5991" s="1">
        <v>5990</v>
      </c>
      <c r="B5991" t="s">
        <v>9026</v>
      </c>
      <c r="C5991" s="2">
        <v>43300</v>
      </c>
      <c r="D5991" s="2">
        <v>43306</v>
      </c>
      <c r="E5991" s="1" t="s">
        <v>46</v>
      </c>
      <c r="F5991" s="1" t="s">
        <v>3901</v>
      </c>
      <c r="G5991" s="1" t="s">
        <v>3902</v>
      </c>
      <c r="H5991" s="1" t="s">
        <v>24</v>
      </c>
      <c r="I5991" s="1" t="s">
        <v>25</v>
      </c>
      <c r="J5991" s="1" t="s">
        <v>5354</v>
      </c>
      <c r="K5991" s="1" t="s">
        <v>1296</v>
      </c>
      <c r="L5991" s="1">
        <v>39401</v>
      </c>
      <c r="M5991" s="1" t="s">
        <v>28</v>
      </c>
      <c r="N5991" s="1" t="s">
        <v>5300</v>
      </c>
      <c r="O5991" s="1" t="s">
        <v>30</v>
      </c>
      <c r="P5991" s="1" t="s">
        <v>31</v>
      </c>
      <c r="Q5991" s="1" t="s">
        <v>5301</v>
      </c>
      <c r="R5991" s="1">
        <v>504.90000000000003</v>
      </c>
      <c r="S5991" s="1">
        <v>5</v>
      </c>
      <c r="T5991" s="1">
        <v>0</v>
      </c>
      <c r="U5991" s="1">
        <v>126.22500000000002</v>
      </c>
      <c r="V5991" s="3" t="str">
        <f>IF(M5991=People!$B$5,People!$A$5,IF(M5991=People!$B$4,People!$A$4,IF(M5991=People!$B$3,People!$A$3,IF(M5991=People!$B$2,People!$A$2,0))))</f>
        <v>Cassandra Brandow</v>
      </c>
      <c r="W5991" s="3" t="str">
        <f>IFERROR(INDEX(Returns!A:A,MATCH(B5991,Returns!B:B,0)),"No")</f>
        <v>No</v>
      </c>
    </row>
    <row r="5992" spans="1:23" x14ac:dyDescent="0.2">
      <c r="A5992" s="1">
        <v>5991</v>
      </c>
      <c r="B5992" t="s">
        <v>9027</v>
      </c>
      <c r="C5992" s="2">
        <v>43723</v>
      </c>
      <c r="D5992" s="2">
        <v>43729</v>
      </c>
      <c r="E5992" s="1" t="s">
        <v>46</v>
      </c>
      <c r="F5992" s="1" t="s">
        <v>2125</v>
      </c>
      <c r="G5992" s="1" t="s">
        <v>2126</v>
      </c>
      <c r="H5992" s="1" t="s">
        <v>24</v>
      </c>
      <c r="I5992" s="1" t="s">
        <v>25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3800</v>
      </c>
      <c r="O5992" s="1" t="s">
        <v>43</v>
      </c>
      <c r="P5992" s="1" t="s">
        <v>70</v>
      </c>
      <c r="Q5992" s="1" t="s">
        <v>3801</v>
      </c>
      <c r="R5992" s="1">
        <v>2357.4880000000003</v>
      </c>
      <c r="S5992" s="1">
        <v>7</v>
      </c>
      <c r="T5992" s="1">
        <v>0.2</v>
      </c>
      <c r="U5992" s="1">
        <v>884.05799999999999</v>
      </c>
      <c r="V5992" s="3" t="str">
        <f>IF(M5992=People!$B$5,People!$A$5,IF(M5992=People!$B$4,People!$A$4,IF(M5992=People!$B$3,People!$A$3,IF(M5992=People!$B$2,People!$A$2,0))))</f>
        <v>Anna Andreadi</v>
      </c>
      <c r="W5992" s="3" t="str">
        <f>IFERROR(INDEX(Returns!A:A,MATCH(B5992,Returns!B:B,0)),"No")</f>
        <v>No</v>
      </c>
    </row>
    <row r="5993" spans="1:23" x14ac:dyDescent="0.2">
      <c r="A5993" s="1">
        <v>5992</v>
      </c>
      <c r="B5993" t="s">
        <v>9027</v>
      </c>
      <c r="C5993" s="2">
        <v>43723</v>
      </c>
      <c r="D5993" s="2">
        <v>43729</v>
      </c>
      <c r="E5993" s="1" t="s">
        <v>46</v>
      </c>
      <c r="F5993" s="1" t="s">
        <v>2125</v>
      </c>
      <c r="G5993" s="1" t="s">
        <v>2126</v>
      </c>
      <c r="H5993" s="1" t="s">
        <v>24</v>
      </c>
      <c r="I5993" s="1" t="s">
        <v>25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733</v>
      </c>
      <c r="O5993" s="1" t="s">
        <v>66</v>
      </c>
      <c r="P5993" s="1" t="s">
        <v>67</v>
      </c>
      <c r="Q5993" s="1" t="s">
        <v>734</v>
      </c>
      <c r="R5993" s="1">
        <v>369.54399999999998</v>
      </c>
      <c r="S5993" s="1">
        <v>7</v>
      </c>
      <c r="T5993" s="1">
        <v>0.2</v>
      </c>
      <c r="U5993" s="1">
        <v>32.335100000000025</v>
      </c>
      <c r="V5993" s="3" t="str">
        <f>IF(M5993=People!$B$5,People!$A$5,IF(M5993=People!$B$4,People!$A$4,IF(M5993=People!$B$3,People!$A$3,IF(M5993=People!$B$2,People!$A$2,0))))</f>
        <v>Anna Andreadi</v>
      </c>
      <c r="W5993" s="3" t="str">
        <f>IFERROR(INDEX(Returns!A:A,MATCH(B5993,Returns!B:B,0)),"No")</f>
        <v>No</v>
      </c>
    </row>
    <row r="5994" spans="1:23" x14ac:dyDescent="0.2">
      <c r="A5994" s="1">
        <v>5993</v>
      </c>
      <c r="B5994" t="s">
        <v>9027</v>
      </c>
      <c r="C5994" s="2">
        <v>43723</v>
      </c>
      <c r="D5994" s="2">
        <v>43729</v>
      </c>
      <c r="E5994" s="1" t="s">
        <v>46</v>
      </c>
      <c r="F5994" s="1" t="s">
        <v>2125</v>
      </c>
      <c r="G5994" s="1" t="s">
        <v>2126</v>
      </c>
      <c r="H5994" s="1" t="s">
        <v>24</v>
      </c>
      <c r="I5994" s="1" t="s">
        <v>25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1337</v>
      </c>
      <c r="O5994" s="1" t="s">
        <v>30</v>
      </c>
      <c r="P5994" s="1" t="s">
        <v>34</v>
      </c>
      <c r="Q5994" s="1" t="s">
        <v>1338</v>
      </c>
      <c r="R5994" s="1">
        <v>184.75200000000001</v>
      </c>
      <c r="S5994" s="1">
        <v>3</v>
      </c>
      <c r="T5994" s="1">
        <v>0.2</v>
      </c>
      <c r="U5994" s="1">
        <v>-20.784600000000012</v>
      </c>
      <c r="V5994" s="3" t="str">
        <f>IF(M5994=People!$B$5,People!$A$5,IF(M5994=People!$B$4,People!$A$4,IF(M5994=People!$B$3,People!$A$3,IF(M5994=People!$B$2,People!$A$2,0))))</f>
        <v>Anna Andreadi</v>
      </c>
      <c r="W5994" s="3" t="str">
        <f>IFERROR(INDEX(Returns!A:A,MATCH(B5994,Returns!B:B,0)),"No")</f>
        <v>No</v>
      </c>
    </row>
    <row r="5995" spans="1:23" x14ac:dyDescent="0.2">
      <c r="A5995" s="1">
        <v>5994</v>
      </c>
      <c r="B5995" t="s">
        <v>9028</v>
      </c>
      <c r="C5995" s="2">
        <v>43445</v>
      </c>
      <c r="D5995" s="2">
        <v>43445</v>
      </c>
      <c r="E5995" s="1" t="s">
        <v>1126</v>
      </c>
      <c r="F5995" s="1" t="s">
        <v>2598</v>
      </c>
      <c r="G5995" s="1" t="s">
        <v>2599</v>
      </c>
      <c r="H5995" s="1" t="s">
        <v>38</v>
      </c>
      <c r="I5995" s="1" t="s">
        <v>25</v>
      </c>
      <c r="J5995" s="1" t="s">
        <v>439</v>
      </c>
      <c r="K5995" s="1" t="s">
        <v>440</v>
      </c>
      <c r="L5995" s="1">
        <v>43229</v>
      </c>
      <c r="M5995" s="1" t="s">
        <v>135</v>
      </c>
      <c r="N5995" s="1" t="s">
        <v>2376</v>
      </c>
      <c r="O5995" s="1" t="s">
        <v>43</v>
      </c>
      <c r="P5995" s="1" t="s">
        <v>55</v>
      </c>
      <c r="Q5995" s="1" t="s">
        <v>2377</v>
      </c>
      <c r="R5995" s="1">
        <v>64.959999999999994</v>
      </c>
      <c r="S5995" s="1">
        <v>5</v>
      </c>
      <c r="T5995" s="1">
        <v>0.2</v>
      </c>
      <c r="U5995" s="1">
        <v>-4.0599999999999987</v>
      </c>
      <c r="V5995" s="3" t="str">
        <f>IF(M5995=People!$B$5,People!$A$5,IF(M5995=People!$B$4,People!$A$4,IF(M5995=People!$B$3,People!$A$3,IF(M5995=People!$B$2,People!$A$2,0))))</f>
        <v>Chuck Magee</v>
      </c>
      <c r="W5995" s="3" t="str">
        <f>IFERROR(INDEX(Returns!A:A,MATCH(B5995,Returns!B:B,0)),"No")</f>
        <v>No</v>
      </c>
    </row>
    <row r="5996" spans="1:23" x14ac:dyDescent="0.2">
      <c r="A5996" s="1">
        <v>5995</v>
      </c>
      <c r="B5996" t="s">
        <v>9028</v>
      </c>
      <c r="C5996" s="2">
        <v>43445</v>
      </c>
      <c r="D5996" s="2">
        <v>43445</v>
      </c>
      <c r="E5996" s="1" t="s">
        <v>1126</v>
      </c>
      <c r="F5996" s="1" t="s">
        <v>2598</v>
      </c>
      <c r="G5996" s="1" t="s">
        <v>2599</v>
      </c>
      <c r="H5996" s="1" t="s">
        <v>38</v>
      </c>
      <c r="I5996" s="1" t="s">
        <v>25</v>
      </c>
      <c r="J5996" s="1" t="s">
        <v>439</v>
      </c>
      <c r="K5996" s="1" t="s">
        <v>440</v>
      </c>
      <c r="L5996" s="1">
        <v>43229</v>
      </c>
      <c r="M5996" s="1" t="s">
        <v>135</v>
      </c>
      <c r="N5996" s="1" t="s">
        <v>5023</v>
      </c>
      <c r="O5996" s="1" t="s">
        <v>43</v>
      </c>
      <c r="P5996" s="1" t="s">
        <v>512</v>
      </c>
      <c r="Q5996" s="1" t="s">
        <v>5024</v>
      </c>
      <c r="R5996" s="1">
        <v>13.52</v>
      </c>
      <c r="S5996" s="1">
        <v>2</v>
      </c>
      <c r="T5996" s="1">
        <v>0.2</v>
      </c>
      <c r="U5996" s="1">
        <v>1.6899999999999986</v>
      </c>
      <c r="V5996" s="3" t="str">
        <f>IF(M5996=People!$B$5,People!$A$5,IF(M5996=People!$B$4,People!$A$4,IF(M5996=People!$B$3,People!$A$3,IF(M5996=People!$B$2,People!$A$2,0))))</f>
        <v>Chuck Magee</v>
      </c>
      <c r="W5996" s="3" t="str">
        <f>IFERROR(INDEX(Returns!A:A,MATCH(B5996,Returns!B:B,0)),"No")</f>
        <v>No</v>
      </c>
    </row>
    <row r="5997" spans="1:23" x14ac:dyDescent="0.2">
      <c r="A5997" s="1">
        <v>5996</v>
      </c>
      <c r="B5997" t="s">
        <v>9028</v>
      </c>
      <c r="C5997" s="2">
        <v>43445</v>
      </c>
      <c r="D5997" s="2">
        <v>43445</v>
      </c>
      <c r="E5997" s="1" t="s">
        <v>1126</v>
      </c>
      <c r="F5997" s="1" t="s">
        <v>2598</v>
      </c>
      <c r="G5997" s="1" t="s">
        <v>2599</v>
      </c>
      <c r="H5997" s="1" t="s">
        <v>38</v>
      </c>
      <c r="I5997" s="1" t="s">
        <v>25</v>
      </c>
      <c r="J5997" s="1" t="s">
        <v>439</v>
      </c>
      <c r="K5997" s="1" t="s">
        <v>440</v>
      </c>
      <c r="L5997" s="1">
        <v>43229</v>
      </c>
      <c r="M5997" s="1" t="s">
        <v>135</v>
      </c>
      <c r="N5997" s="1" t="s">
        <v>5078</v>
      </c>
      <c r="O5997" s="1" t="s">
        <v>30</v>
      </c>
      <c r="P5997" s="1" t="s">
        <v>34</v>
      </c>
      <c r="Q5997" s="1" t="s">
        <v>5079</v>
      </c>
      <c r="R5997" s="1">
        <v>458.42999999999995</v>
      </c>
      <c r="S5997" s="1">
        <v>5</v>
      </c>
      <c r="T5997" s="1">
        <v>0.3</v>
      </c>
      <c r="U5997" s="1">
        <v>-137.52900000000002</v>
      </c>
      <c r="V5997" s="3" t="str">
        <f>IF(M5997=People!$B$5,People!$A$5,IF(M5997=People!$B$4,People!$A$4,IF(M5997=People!$B$3,People!$A$3,IF(M5997=People!$B$2,People!$A$2,0))))</f>
        <v>Chuck Magee</v>
      </c>
      <c r="W5997" s="3" t="str">
        <f>IFERROR(INDEX(Returns!A:A,MATCH(B5997,Returns!B:B,0)),"No")</f>
        <v>No</v>
      </c>
    </row>
    <row r="5998" spans="1:23" x14ac:dyDescent="0.2">
      <c r="A5998" s="1">
        <v>5997</v>
      </c>
      <c r="B5998" t="s">
        <v>9028</v>
      </c>
      <c r="C5998" s="2">
        <v>43445</v>
      </c>
      <c r="D5998" s="2">
        <v>43445</v>
      </c>
      <c r="E5998" s="1" t="s">
        <v>1126</v>
      </c>
      <c r="F5998" s="1" t="s">
        <v>2598</v>
      </c>
      <c r="G5998" s="1" t="s">
        <v>2599</v>
      </c>
      <c r="H5998" s="1" t="s">
        <v>38</v>
      </c>
      <c r="I5998" s="1" t="s">
        <v>25</v>
      </c>
      <c r="J5998" s="1" t="s">
        <v>439</v>
      </c>
      <c r="K5998" s="1" t="s">
        <v>440</v>
      </c>
      <c r="L5998" s="1">
        <v>43229</v>
      </c>
      <c r="M5998" s="1" t="s">
        <v>135</v>
      </c>
      <c r="N5998" s="1" t="s">
        <v>2142</v>
      </c>
      <c r="O5998" s="1" t="s">
        <v>43</v>
      </c>
      <c r="P5998" s="1" t="s">
        <v>73</v>
      </c>
      <c r="Q5998" s="1" t="s">
        <v>2790</v>
      </c>
      <c r="R5998" s="1">
        <v>387.13600000000002</v>
      </c>
      <c r="S5998" s="1">
        <v>4</v>
      </c>
      <c r="T5998" s="1">
        <v>0.2</v>
      </c>
      <c r="U5998" s="1">
        <v>24.196000000000012</v>
      </c>
      <c r="V5998" s="3" t="str">
        <f>IF(M5998=People!$B$5,People!$A$5,IF(M5998=People!$B$4,People!$A$4,IF(M5998=People!$B$3,People!$A$3,IF(M5998=People!$B$2,People!$A$2,0))))</f>
        <v>Chuck Magee</v>
      </c>
      <c r="W5998" s="3" t="str">
        <f>IFERROR(INDEX(Returns!A:A,MATCH(B5998,Returns!B:B,0)),"No")</f>
        <v>No</v>
      </c>
    </row>
    <row r="5999" spans="1:23" x14ac:dyDescent="0.2">
      <c r="A5999" s="1">
        <v>5998</v>
      </c>
      <c r="B5999" t="s">
        <v>9028</v>
      </c>
      <c r="C5999" s="2">
        <v>43445</v>
      </c>
      <c r="D5999" s="2">
        <v>43445</v>
      </c>
      <c r="E5999" s="1" t="s">
        <v>1126</v>
      </c>
      <c r="F5999" s="1" t="s">
        <v>2598</v>
      </c>
      <c r="G5999" s="1" t="s">
        <v>2599</v>
      </c>
      <c r="H5999" s="1" t="s">
        <v>38</v>
      </c>
      <c r="I5999" s="1" t="s">
        <v>25</v>
      </c>
      <c r="J5999" s="1" t="s">
        <v>439</v>
      </c>
      <c r="K5999" s="1" t="s">
        <v>440</v>
      </c>
      <c r="L5999" s="1">
        <v>43229</v>
      </c>
      <c r="M5999" s="1" t="s">
        <v>135</v>
      </c>
      <c r="N5999" s="1" t="s">
        <v>3125</v>
      </c>
      <c r="O5999" s="1" t="s">
        <v>30</v>
      </c>
      <c r="P5999" s="1" t="s">
        <v>52</v>
      </c>
      <c r="Q5999" s="1" t="s">
        <v>3126</v>
      </c>
      <c r="R5999" s="1">
        <v>328.59000000000003</v>
      </c>
      <c r="S5999" s="1">
        <v>3</v>
      </c>
      <c r="T5999" s="1">
        <v>0.4</v>
      </c>
      <c r="U5999" s="1">
        <v>-147.8655</v>
      </c>
      <c r="V5999" s="3" t="str">
        <f>IF(M5999=People!$B$5,People!$A$5,IF(M5999=People!$B$4,People!$A$4,IF(M5999=People!$B$3,People!$A$3,IF(M5999=People!$B$2,People!$A$2,0))))</f>
        <v>Chuck Magee</v>
      </c>
      <c r="W5999" s="3" t="str">
        <f>IFERROR(INDEX(Returns!A:A,MATCH(B5999,Returns!B:B,0)),"No")</f>
        <v>No</v>
      </c>
    </row>
    <row r="6000" spans="1:23" x14ac:dyDescent="0.2">
      <c r="A6000" s="1">
        <v>5999</v>
      </c>
      <c r="B6000" t="s">
        <v>9029</v>
      </c>
      <c r="C6000" s="2">
        <v>42714</v>
      </c>
      <c r="D6000" s="2">
        <v>42718</v>
      </c>
      <c r="E6000" s="1" t="s">
        <v>46</v>
      </c>
      <c r="F6000" s="1" t="s">
        <v>516</v>
      </c>
      <c r="G6000" s="1" t="s">
        <v>517</v>
      </c>
      <c r="H6000" s="1" t="s">
        <v>38</v>
      </c>
      <c r="I6000" s="1" t="s">
        <v>25</v>
      </c>
      <c r="J6000" s="1" t="s">
        <v>5634</v>
      </c>
      <c r="K6000" s="1" t="s">
        <v>4748</v>
      </c>
      <c r="L6000" s="1">
        <v>83605</v>
      </c>
      <c r="M6000" s="1" t="s">
        <v>41</v>
      </c>
      <c r="N6000" s="1" t="s">
        <v>2917</v>
      </c>
      <c r="O6000" s="1" t="s">
        <v>30</v>
      </c>
      <c r="P6000" s="1" t="s">
        <v>34</v>
      </c>
      <c r="Q6000" s="1" t="s">
        <v>2918</v>
      </c>
      <c r="R6000" s="1">
        <v>338.35199999999998</v>
      </c>
      <c r="S6000" s="1">
        <v>3</v>
      </c>
      <c r="T6000" s="1">
        <v>0.2</v>
      </c>
      <c r="U6000" s="1">
        <v>4.2293999999999699</v>
      </c>
      <c r="V6000" s="3" t="str">
        <f>IF(M6000=People!$B$5,People!$A$5,IF(M6000=People!$B$4,People!$A$4,IF(M6000=People!$B$3,People!$A$3,IF(M6000=People!$B$2,People!$A$2,0))))</f>
        <v>Anna Andreadi</v>
      </c>
      <c r="W6000" s="3" t="str">
        <f>IFERROR(INDEX(Returns!A:A,MATCH(B6000,Returns!B:B,0)),"No")</f>
        <v>No</v>
      </c>
    </row>
    <row r="6001" spans="1:23" x14ac:dyDescent="0.2">
      <c r="A6001" s="1">
        <v>6000</v>
      </c>
      <c r="B6001" t="s">
        <v>9029</v>
      </c>
      <c r="C6001" s="2">
        <v>42714</v>
      </c>
      <c r="D6001" s="2">
        <v>42718</v>
      </c>
      <c r="E6001" s="1" t="s">
        <v>46</v>
      </c>
      <c r="F6001" s="1" t="s">
        <v>516</v>
      </c>
      <c r="G6001" s="1" t="s">
        <v>517</v>
      </c>
      <c r="H6001" s="1" t="s">
        <v>38</v>
      </c>
      <c r="I6001" s="1" t="s">
        <v>25</v>
      </c>
      <c r="J6001" s="1" t="s">
        <v>5634</v>
      </c>
      <c r="K6001" s="1" t="s">
        <v>4748</v>
      </c>
      <c r="L6001" s="1">
        <v>83605</v>
      </c>
      <c r="M6001" s="1" t="s">
        <v>41</v>
      </c>
      <c r="N6001" s="1" t="s">
        <v>2353</v>
      </c>
      <c r="O6001" s="1" t="s">
        <v>43</v>
      </c>
      <c r="P6001" s="1" t="s">
        <v>84</v>
      </c>
      <c r="Q6001" s="1" t="s">
        <v>2354</v>
      </c>
      <c r="R6001" s="1">
        <v>25.92</v>
      </c>
      <c r="S6001" s="1">
        <v>4</v>
      </c>
      <c r="T6001" s="1">
        <v>0</v>
      </c>
      <c r="U6001" s="1">
        <v>12.441600000000001</v>
      </c>
      <c r="V6001" s="3" t="str">
        <f>IF(M6001=People!$B$5,People!$A$5,IF(M6001=People!$B$4,People!$A$4,IF(M6001=People!$B$3,People!$A$3,IF(M6001=People!$B$2,People!$A$2,0))))</f>
        <v>Anna Andreadi</v>
      </c>
      <c r="W6001" s="3" t="str">
        <f>IFERROR(INDEX(Returns!A:A,MATCH(B6001,Returns!B:B,0)),"No")</f>
        <v>No</v>
      </c>
    </row>
    <row r="6002" spans="1:23" x14ac:dyDescent="0.2">
      <c r="A6002" s="1">
        <v>6001</v>
      </c>
      <c r="B6002" t="s">
        <v>9029</v>
      </c>
      <c r="C6002" s="2">
        <v>42714</v>
      </c>
      <c r="D6002" s="2">
        <v>42718</v>
      </c>
      <c r="E6002" s="1" t="s">
        <v>46</v>
      </c>
      <c r="F6002" s="1" t="s">
        <v>516</v>
      </c>
      <c r="G6002" s="1" t="s">
        <v>517</v>
      </c>
      <c r="H6002" s="1" t="s">
        <v>38</v>
      </c>
      <c r="I6002" s="1" t="s">
        <v>25</v>
      </c>
      <c r="J6002" s="1" t="s">
        <v>5634</v>
      </c>
      <c r="K6002" s="1" t="s">
        <v>4748</v>
      </c>
      <c r="L6002" s="1">
        <v>83605</v>
      </c>
      <c r="M6002" s="1" t="s">
        <v>41</v>
      </c>
      <c r="N6002" s="1" t="s">
        <v>1345</v>
      </c>
      <c r="O6002" s="1" t="s">
        <v>43</v>
      </c>
      <c r="P6002" s="1" t="s">
        <v>84</v>
      </c>
      <c r="Q6002" s="1" t="s">
        <v>1346</v>
      </c>
      <c r="R6002" s="1">
        <v>91.36</v>
      </c>
      <c r="S6002" s="1">
        <v>4</v>
      </c>
      <c r="T6002" s="1">
        <v>0</v>
      </c>
      <c r="U6002" s="1">
        <v>42.025599999999997</v>
      </c>
      <c r="V6002" s="3" t="str">
        <f>IF(M6002=People!$B$5,People!$A$5,IF(M6002=People!$B$4,People!$A$4,IF(M6002=People!$B$3,People!$A$3,IF(M6002=People!$B$2,People!$A$2,0))))</f>
        <v>Anna Andreadi</v>
      </c>
      <c r="W6002" s="3" t="str">
        <f>IFERROR(INDEX(Returns!A:A,MATCH(B6002,Returns!B:B,0)),"No")</f>
        <v>No</v>
      </c>
    </row>
    <row r="6003" spans="1:23" x14ac:dyDescent="0.2">
      <c r="A6003" s="1">
        <v>6002</v>
      </c>
      <c r="B6003" t="s">
        <v>9030</v>
      </c>
      <c r="C6003" s="2">
        <v>42717</v>
      </c>
      <c r="D6003" s="2">
        <v>42721</v>
      </c>
      <c r="E6003" s="1" t="s">
        <v>46</v>
      </c>
      <c r="F6003" s="1" t="s">
        <v>4015</v>
      </c>
      <c r="G6003" s="1" t="s">
        <v>4016</v>
      </c>
      <c r="H6003" s="1" t="s">
        <v>38</v>
      </c>
      <c r="I6003" s="1" t="s">
        <v>25</v>
      </c>
      <c r="J6003" s="1" t="s">
        <v>480</v>
      </c>
      <c r="K6003" s="1" t="s">
        <v>279</v>
      </c>
      <c r="L6003" s="1">
        <v>85023</v>
      </c>
      <c r="M6003" s="1" t="s">
        <v>41</v>
      </c>
      <c r="N6003" s="1" t="s">
        <v>3696</v>
      </c>
      <c r="O6003" s="1" t="s">
        <v>30</v>
      </c>
      <c r="P6003" s="1" t="s">
        <v>60</v>
      </c>
      <c r="Q6003" s="1" t="s">
        <v>3697</v>
      </c>
      <c r="R6003" s="1">
        <v>87.960000000000008</v>
      </c>
      <c r="S6003" s="1">
        <v>3</v>
      </c>
      <c r="T6003" s="1">
        <v>0.2</v>
      </c>
      <c r="U6003" s="1">
        <v>7.6965000000000039</v>
      </c>
      <c r="V6003" s="3" t="str">
        <f>IF(M6003=People!$B$5,People!$A$5,IF(M6003=People!$B$4,People!$A$4,IF(M6003=People!$B$3,People!$A$3,IF(M6003=People!$B$2,People!$A$2,0))))</f>
        <v>Anna Andreadi</v>
      </c>
      <c r="W6003" s="3" t="str">
        <f>IFERROR(INDEX(Returns!A:A,MATCH(B6003,Returns!B:B,0)),"No")</f>
        <v>No</v>
      </c>
    </row>
    <row r="6004" spans="1:23" x14ac:dyDescent="0.2">
      <c r="A6004" s="1">
        <v>6003</v>
      </c>
      <c r="B6004" t="s">
        <v>9030</v>
      </c>
      <c r="C6004" s="2">
        <v>42717</v>
      </c>
      <c r="D6004" s="2">
        <v>42721</v>
      </c>
      <c r="E6004" s="1" t="s">
        <v>46</v>
      </c>
      <c r="F6004" s="1" t="s">
        <v>4015</v>
      </c>
      <c r="G6004" s="1" t="s">
        <v>4016</v>
      </c>
      <c r="H6004" s="1" t="s">
        <v>38</v>
      </c>
      <c r="I6004" s="1" t="s">
        <v>25</v>
      </c>
      <c r="J6004" s="1" t="s">
        <v>480</v>
      </c>
      <c r="K6004" s="1" t="s">
        <v>279</v>
      </c>
      <c r="L6004" s="1">
        <v>85023</v>
      </c>
      <c r="M6004" s="1" t="s">
        <v>41</v>
      </c>
      <c r="N6004" s="1" t="s">
        <v>1771</v>
      </c>
      <c r="O6004" s="1" t="s">
        <v>43</v>
      </c>
      <c r="P6004" s="1" t="s">
        <v>70</v>
      </c>
      <c r="Q6004" s="1" t="s">
        <v>1772</v>
      </c>
      <c r="R6004" s="1">
        <v>5.2140000000000004</v>
      </c>
      <c r="S6004" s="1">
        <v>2</v>
      </c>
      <c r="T6004" s="1">
        <v>0.7</v>
      </c>
      <c r="U6004" s="1">
        <v>-4.1711999999999989</v>
      </c>
      <c r="V6004" s="3" t="str">
        <f>IF(M6004=People!$B$5,People!$A$5,IF(M6004=People!$B$4,People!$A$4,IF(M6004=People!$B$3,People!$A$3,IF(M6004=People!$B$2,People!$A$2,0))))</f>
        <v>Anna Andreadi</v>
      </c>
      <c r="W6004" s="3" t="str">
        <f>IFERROR(INDEX(Returns!A:A,MATCH(B6004,Returns!B:B,0)),"No")</f>
        <v>No</v>
      </c>
    </row>
    <row r="6005" spans="1:23" x14ac:dyDescent="0.2">
      <c r="A6005" s="1">
        <v>6004</v>
      </c>
      <c r="B6005" t="s">
        <v>9031</v>
      </c>
      <c r="C6005" s="2">
        <v>43729</v>
      </c>
      <c r="D6005" s="2">
        <v>43735</v>
      </c>
      <c r="E6005" s="1" t="s">
        <v>46</v>
      </c>
      <c r="F6005" s="1" t="s">
        <v>2093</v>
      </c>
      <c r="G6005" s="1" t="s">
        <v>2094</v>
      </c>
      <c r="H6005" s="1" t="s">
        <v>24</v>
      </c>
      <c r="I6005" s="1" t="s">
        <v>25</v>
      </c>
      <c r="J6005" s="1" t="s">
        <v>1238</v>
      </c>
      <c r="K6005" s="1" t="s">
        <v>50</v>
      </c>
      <c r="L6005" s="1">
        <v>33142</v>
      </c>
      <c r="M6005" s="1" t="s">
        <v>28</v>
      </c>
      <c r="N6005" s="1" t="s">
        <v>409</v>
      </c>
      <c r="O6005" s="1" t="s">
        <v>43</v>
      </c>
      <c r="P6005" s="1" t="s">
        <v>70</v>
      </c>
      <c r="Q6005" s="1" t="s">
        <v>410</v>
      </c>
      <c r="R6005" s="1">
        <v>12.294</v>
      </c>
      <c r="S6005" s="1">
        <v>1</v>
      </c>
      <c r="T6005" s="1">
        <v>0.7</v>
      </c>
      <c r="U6005" s="1">
        <v>-8.6057999999999986</v>
      </c>
      <c r="V6005" s="3" t="str">
        <f>IF(M6005=People!$B$5,People!$A$5,IF(M6005=People!$B$4,People!$A$4,IF(M6005=People!$B$3,People!$A$3,IF(M6005=People!$B$2,People!$A$2,0))))</f>
        <v>Cassandra Brandow</v>
      </c>
      <c r="W6005" s="3" t="str">
        <f>IFERROR(INDEX(Returns!A:A,MATCH(B6005,Returns!B:B,0)),"No")</f>
        <v>No</v>
      </c>
    </row>
    <row r="6006" spans="1:23" x14ac:dyDescent="0.2">
      <c r="A6006" s="1">
        <v>6005</v>
      </c>
      <c r="B6006" t="s">
        <v>9032</v>
      </c>
      <c r="C6006" s="2">
        <v>43715</v>
      </c>
      <c r="D6006" s="2">
        <v>43719</v>
      </c>
      <c r="E6006" s="1" t="s">
        <v>46</v>
      </c>
      <c r="F6006" s="1" t="s">
        <v>2573</v>
      </c>
      <c r="G6006" s="1" t="s">
        <v>2574</v>
      </c>
      <c r="H6006" s="1" t="s">
        <v>24</v>
      </c>
      <c r="I6006" s="1" t="s">
        <v>25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2091</v>
      </c>
      <c r="O6006" s="1" t="s">
        <v>30</v>
      </c>
      <c r="P6006" s="1" t="s">
        <v>60</v>
      </c>
      <c r="Q6006" s="1" t="s">
        <v>2092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3" t="str">
        <f>IF(M6006=People!$B$5,People!$A$5,IF(M6006=People!$B$4,People!$A$4,IF(M6006=People!$B$3,People!$A$3,IF(M6006=People!$B$2,People!$A$2,0))))</f>
        <v>Anna Andreadi</v>
      </c>
      <c r="W6006" s="3" t="str">
        <f>IFERROR(INDEX(Returns!A:A,MATCH(B6006,Returns!B:B,0)),"No")</f>
        <v>No</v>
      </c>
    </row>
    <row r="6007" spans="1:23" x14ac:dyDescent="0.2">
      <c r="A6007" s="1">
        <v>6006</v>
      </c>
      <c r="B6007" t="s">
        <v>9033</v>
      </c>
      <c r="C6007" s="2">
        <v>43041</v>
      </c>
      <c r="D6007" s="2">
        <v>43046</v>
      </c>
      <c r="E6007" s="1" t="s">
        <v>46</v>
      </c>
      <c r="F6007" s="1" t="s">
        <v>4002</v>
      </c>
      <c r="G6007" s="1" t="s">
        <v>4003</v>
      </c>
      <c r="H6007" s="1" t="s">
        <v>24</v>
      </c>
      <c r="I6007" s="1" t="s">
        <v>25</v>
      </c>
      <c r="J6007" s="1" t="s">
        <v>248</v>
      </c>
      <c r="K6007" s="1" t="s">
        <v>240</v>
      </c>
      <c r="L6007" s="1">
        <v>12180</v>
      </c>
      <c r="M6007" s="1" t="s">
        <v>135</v>
      </c>
      <c r="N6007" s="1" t="s">
        <v>4923</v>
      </c>
      <c r="O6007" s="1" t="s">
        <v>30</v>
      </c>
      <c r="P6007" s="1" t="s">
        <v>34</v>
      </c>
      <c r="Q6007" s="1" t="s">
        <v>4924</v>
      </c>
      <c r="R6007" s="1">
        <v>109.764</v>
      </c>
      <c r="S6007" s="1">
        <v>2</v>
      </c>
      <c r="T6007" s="1">
        <v>0.1</v>
      </c>
      <c r="U6007" s="1">
        <v>8.5371999999999968</v>
      </c>
      <c r="V6007" s="3" t="str">
        <f>IF(M6007=People!$B$5,People!$A$5,IF(M6007=People!$B$4,People!$A$4,IF(M6007=People!$B$3,People!$A$3,IF(M6007=People!$B$2,People!$A$2,0))))</f>
        <v>Chuck Magee</v>
      </c>
      <c r="W6007" s="3" t="str">
        <f>IFERROR(INDEX(Returns!A:A,MATCH(B6007,Returns!B:B,0)),"No")</f>
        <v>No</v>
      </c>
    </row>
    <row r="6008" spans="1:23" x14ac:dyDescent="0.2">
      <c r="A6008" s="1">
        <v>6007</v>
      </c>
      <c r="B6008" t="s">
        <v>9034</v>
      </c>
      <c r="C6008" s="2">
        <v>43810</v>
      </c>
      <c r="D6008" s="2">
        <v>43817</v>
      </c>
      <c r="E6008" s="1" t="s">
        <v>46</v>
      </c>
      <c r="F6008" s="1" t="s">
        <v>3260</v>
      </c>
      <c r="G6008" s="1" t="s">
        <v>3261</v>
      </c>
      <c r="H6008" s="1" t="s">
        <v>38</v>
      </c>
      <c r="I6008" s="1" t="s">
        <v>25</v>
      </c>
      <c r="J6008" s="1" t="s">
        <v>3240</v>
      </c>
      <c r="K6008" s="1" t="s">
        <v>1088</v>
      </c>
      <c r="L6008" s="1">
        <v>2740</v>
      </c>
      <c r="M6008" s="1" t="s">
        <v>135</v>
      </c>
      <c r="N6008" s="1" t="s">
        <v>4184</v>
      </c>
      <c r="O6008" s="1" t="s">
        <v>66</v>
      </c>
      <c r="P6008" s="1" t="s">
        <v>67</v>
      </c>
      <c r="Q6008" s="1" t="s">
        <v>4185</v>
      </c>
      <c r="R6008" s="1">
        <v>128.85000000000002</v>
      </c>
      <c r="S6008" s="1">
        <v>3</v>
      </c>
      <c r="T6008" s="1">
        <v>0</v>
      </c>
      <c r="U6008" s="1">
        <v>3.8654999999999973</v>
      </c>
      <c r="V6008" s="3" t="str">
        <f>IF(M6008=People!$B$5,People!$A$5,IF(M6008=People!$B$4,People!$A$4,IF(M6008=People!$B$3,People!$A$3,IF(M6008=People!$B$2,People!$A$2,0))))</f>
        <v>Chuck Magee</v>
      </c>
      <c r="W6008" s="3" t="str">
        <f>IFERROR(INDEX(Returns!A:A,MATCH(B6008,Returns!B:B,0)),"No")</f>
        <v>No</v>
      </c>
    </row>
    <row r="6009" spans="1:23" x14ac:dyDescent="0.2">
      <c r="A6009" s="1">
        <v>6008</v>
      </c>
      <c r="B6009" t="s">
        <v>9035</v>
      </c>
      <c r="C6009" s="2">
        <v>43556</v>
      </c>
      <c r="D6009" s="2">
        <v>43558</v>
      </c>
      <c r="E6009" s="1" t="s">
        <v>170</v>
      </c>
      <c r="F6009" s="1" t="s">
        <v>2338</v>
      </c>
      <c r="G6009" s="1" t="s">
        <v>2339</v>
      </c>
      <c r="H6009" s="1" t="s">
        <v>38</v>
      </c>
      <c r="I6009" s="1" t="s">
        <v>25</v>
      </c>
      <c r="J6009" s="1" t="s">
        <v>2196</v>
      </c>
      <c r="K6009" s="1" t="s">
        <v>341</v>
      </c>
      <c r="L6009" s="1">
        <v>29501</v>
      </c>
      <c r="M6009" s="1" t="s">
        <v>28</v>
      </c>
      <c r="N6009" s="1" t="s">
        <v>407</v>
      </c>
      <c r="O6009" s="1" t="s">
        <v>30</v>
      </c>
      <c r="P6009" s="1" t="s">
        <v>60</v>
      </c>
      <c r="Q6009" s="1" t="s">
        <v>408</v>
      </c>
      <c r="R6009" s="1">
        <v>127.94999999999999</v>
      </c>
      <c r="S6009" s="1">
        <v>3</v>
      </c>
      <c r="T6009" s="1">
        <v>0</v>
      </c>
      <c r="U6009" s="1">
        <v>21.751499999999986</v>
      </c>
      <c r="V6009" s="3" t="str">
        <f>IF(M6009=People!$B$5,People!$A$5,IF(M6009=People!$B$4,People!$A$4,IF(M6009=People!$B$3,People!$A$3,IF(M6009=People!$B$2,People!$A$2,0))))</f>
        <v>Cassandra Brandow</v>
      </c>
      <c r="W6009" s="3" t="str">
        <f>IFERROR(INDEX(Returns!A:A,MATCH(B6009,Returns!B:B,0)),"No")</f>
        <v>No</v>
      </c>
    </row>
    <row r="6010" spans="1:23" x14ac:dyDescent="0.2">
      <c r="A6010" s="1">
        <v>6009</v>
      </c>
      <c r="B6010" t="s">
        <v>6001</v>
      </c>
      <c r="C6010" s="2">
        <v>43099</v>
      </c>
      <c r="D6010" s="2">
        <v>43103</v>
      </c>
      <c r="E6010" s="1" t="s">
        <v>46</v>
      </c>
      <c r="F6010" s="1" t="s">
        <v>429</v>
      </c>
      <c r="G6010" s="1" t="s">
        <v>430</v>
      </c>
      <c r="H6010" s="1" t="s">
        <v>24</v>
      </c>
      <c r="I6010" s="1" t="s">
        <v>25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3684</v>
      </c>
      <c r="O6010" s="1" t="s">
        <v>43</v>
      </c>
      <c r="P6010" s="1" t="s">
        <v>84</v>
      </c>
      <c r="Q6010" s="1" t="s">
        <v>3685</v>
      </c>
      <c r="R6010" s="1">
        <v>68.52</v>
      </c>
      <c r="S6010" s="1">
        <v>3</v>
      </c>
      <c r="T6010" s="1">
        <v>0</v>
      </c>
      <c r="U6010" s="1">
        <v>31.519199999999998</v>
      </c>
      <c r="V6010" s="3" t="str">
        <f>IF(M6010=People!$B$5,People!$A$5,IF(M6010=People!$B$4,People!$A$4,IF(M6010=People!$B$3,People!$A$3,IF(M6010=People!$B$2,People!$A$2,0))))</f>
        <v>Anna Andreadi</v>
      </c>
      <c r="W6010" s="3" t="str">
        <f>IFERROR(INDEX(Returns!A:A,MATCH(B6010,Returns!B:B,0)),"No")</f>
        <v>Yes</v>
      </c>
    </row>
    <row r="6011" spans="1:23" x14ac:dyDescent="0.2">
      <c r="A6011" s="1">
        <v>6010</v>
      </c>
      <c r="B6011" t="s">
        <v>6001</v>
      </c>
      <c r="C6011" s="2">
        <v>43099</v>
      </c>
      <c r="D6011" s="2">
        <v>43103</v>
      </c>
      <c r="E6011" s="1" t="s">
        <v>46</v>
      </c>
      <c r="F6011" s="1" t="s">
        <v>429</v>
      </c>
      <c r="G6011" s="1" t="s">
        <v>430</v>
      </c>
      <c r="H6011" s="1" t="s">
        <v>24</v>
      </c>
      <c r="I6011" s="1" t="s">
        <v>25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1222</v>
      </c>
      <c r="O6011" s="1" t="s">
        <v>43</v>
      </c>
      <c r="P6011" s="1" t="s">
        <v>55</v>
      </c>
      <c r="Q6011" s="1" t="s">
        <v>1223</v>
      </c>
      <c r="R6011" s="1">
        <v>74.94</v>
      </c>
      <c r="S6011" s="1">
        <v>3</v>
      </c>
      <c r="T6011" s="1">
        <v>0</v>
      </c>
      <c r="U6011" s="1">
        <v>14.238599999999995</v>
      </c>
      <c r="V6011" s="3" t="str">
        <f>IF(M6011=People!$B$5,People!$A$5,IF(M6011=People!$B$4,People!$A$4,IF(M6011=People!$B$3,People!$A$3,IF(M6011=People!$B$2,People!$A$2,0))))</f>
        <v>Anna Andreadi</v>
      </c>
      <c r="W6011" s="3" t="str">
        <f>IFERROR(INDEX(Returns!A:A,MATCH(B6011,Returns!B:B,0)),"No")</f>
        <v>Yes</v>
      </c>
    </row>
    <row r="6012" spans="1:23" x14ac:dyDescent="0.2">
      <c r="A6012" s="1">
        <v>6011</v>
      </c>
      <c r="B6012" t="s">
        <v>6001</v>
      </c>
      <c r="C6012" s="2">
        <v>43099</v>
      </c>
      <c r="D6012" s="2">
        <v>43103</v>
      </c>
      <c r="E6012" s="1" t="s">
        <v>46</v>
      </c>
      <c r="F6012" s="1" t="s">
        <v>429</v>
      </c>
      <c r="G6012" s="1" t="s">
        <v>430</v>
      </c>
      <c r="H6012" s="1" t="s">
        <v>24</v>
      </c>
      <c r="I6012" s="1" t="s">
        <v>25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2209</v>
      </c>
      <c r="O6012" s="1" t="s">
        <v>66</v>
      </c>
      <c r="P6012" s="1" t="s">
        <v>601</v>
      </c>
      <c r="Q6012" s="1" t="s">
        <v>2210</v>
      </c>
      <c r="R6012" s="1">
        <v>2548.5600000000004</v>
      </c>
      <c r="S6012" s="1">
        <v>6</v>
      </c>
      <c r="T6012" s="1">
        <v>0.2</v>
      </c>
      <c r="U6012" s="1">
        <v>286.71299999999962</v>
      </c>
      <c r="V6012" s="3" t="str">
        <f>IF(M6012=People!$B$5,People!$A$5,IF(M6012=People!$B$4,People!$A$4,IF(M6012=People!$B$3,People!$A$3,IF(M6012=People!$B$2,People!$A$2,0))))</f>
        <v>Anna Andreadi</v>
      </c>
      <c r="W6012" s="3" t="str">
        <f>IFERROR(INDEX(Returns!A:A,MATCH(B6012,Returns!B:B,0)),"No")</f>
        <v>Yes</v>
      </c>
    </row>
    <row r="6013" spans="1:23" x14ac:dyDescent="0.2">
      <c r="A6013" s="1">
        <v>6012</v>
      </c>
      <c r="B6013" t="s">
        <v>6001</v>
      </c>
      <c r="C6013" s="2">
        <v>43099</v>
      </c>
      <c r="D6013" s="2">
        <v>43103</v>
      </c>
      <c r="E6013" s="1" t="s">
        <v>46</v>
      </c>
      <c r="F6013" s="1" t="s">
        <v>429</v>
      </c>
      <c r="G6013" s="1" t="s">
        <v>430</v>
      </c>
      <c r="H6013" s="1" t="s">
        <v>24</v>
      </c>
      <c r="I6013" s="1" t="s">
        <v>25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840</v>
      </c>
      <c r="O6013" s="1" t="s">
        <v>43</v>
      </c>
      <c r="P6013" s="1" t="s">
        <v>157</v>
      </c>
      <c r="Q6013" s="1" t="s">
        <v>841</v>
      </c>
      <c r="R6013" s="1">
        <v>271.44</v>
      </c>
      <c r="S6013" s="1">
        <v>3</v>
      </c>
      <c r="T6013" s="1">
        <v>0</v>
      </c>
      <c r="U6013" s="1">
        <v>122.148</v>
      </c>
      <c r="V6013" s="3" t="str">
        <f>IF(M6013=People!$B$5,People!$A$5,IF(M6013=People!$B$4,People!$A$4,IF(M6013=People!$B$3,People!$A$3,IF(M6013=People!$B$2,People!$A$2,0))))</f>
        <v>Anna Andreadi</v>
      </c>
      <c r="W6013" s="3" t="str">
        <f>IFERROR(INDEX(Returns!A:A,MATCH(B6013,Returns!B:B,0)),"No")</f>
        <v>Yes</v>
      </c>
    </row>
    <row r="6014" spans="1:23" x14ac:dyDescent="0.2">
      <c r="A6014" s="1">
        <v>6013</v>
      </c>
      <c r="B6014" t="s">
        <v>6001</v>
      </c>
      <c r="C6014" s="2">
        <v>43099</v>
      </c>
      <c r="D6014" s="2">
        <v>43103</v>
      </c>
      <c r="E6014" s="1" t="s">
        <v>46</v>
      </c>
      <c r="F6014" s="1" t="s">
        <v>429</v>
      </c>
      <c r="G6014" s="1" t="s">
        <v>430</v>
      </c>
      <c r="H6014" s="1" t="s">
        <v>24</v>
      </c>
      <c r="I6014" s="1" t="s">
        <v>25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3837</v>
      </c>
      <c r="O6014" s="1" t="s">
        <v>66</v>
      </c>
      <c r="P6014" s="1" t="s">
        <v>67</v>
      </c>
      <c r="Q6014" s="1" t="s">
        <v>3838</v>
      </c>
      <c r="R6014" s="1">
        <v>287.88</v>
      </c>
      <c r="S6014" s="1">
        <v>3</v>
      </c>
      <c r="T6014" s="1">
        <v>0.2</v>
      </c>
      <c r="U6014" s="1">
        <v>35.984999999999999</v>
      </c>
      <c r="V6014" s="3" t="str">
        <f>IF(M6014=People!$B$5,People!$A$5,IF(M6014=People!$B$4,People!$A$4,IF(M6014=People!$B$3,People!$A$3,IF(M6014=People!$B$2,People!$A$2,0))))</f>
        <v>Anna Andreadi</v>
      </c>
      <c r="W6014" s="3" t="str">
        <f>IFERROR(INDEX(Returns!A:A,MATCH(B6014,Returns!B:B,0)),"No")</f>
        <v>Yes</v>
      </c>
    </row>
    <row r="6015" spans="1:23" x14ac:dyDescent="0.2">
      <c r="A6015" s="1">
        <v>6014</v>
      </c>
      <c r="B6015" t="s">
        <v>9036</v>
      </c>
      <c r="C6015" s="2">
        <v>43169</v>
      </c>
      <c r="D6015" s="2">
        <v>43170</v>
      </c>
      <c r="E6015" s="1" t="s">
        <v>170</v>
      </c>
      <c r="F6015" s="1" t="s">
        <v>4048</v>
      </c>
      <c r="G6015" s="1" t="s">
        <v>4049</v>
      </c>
      <c r="H6015" s="1" t="s">
        <v>94</v>
      </c>
      <c r="I6015" s="1" t="s">
        <v>25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3581</v>
      </c>
      <c r="O6015" s="1" t="s">
        <v>43</v>
      </c>
      <c r="P6015" s="1" t="s">
        <v>84</v>
      </c>
      <c r="Q6015" s="1" t="s">
        <v>3582</v>
      </c>
      <c r="R6015" s="1">
        <v>14.9</v>
      </c>
      <c r="S6015" s="1">
        <v>5</v>
      </c>
      <c r="T6015" s="1">
        <v>0</v>
      </c>
      <c r="U6015" s="1">
        <v>7.1519999999999992</v>
      </c>
      <c r="V6015" s="3" t="str">
        <f>IF(M6015=People!$B$5,People!$A$5,IF(M6015=People!$B$4,People!$A$4,IF(M6015=People!$B$3,People!$A$3,IF(M6015=People!$B$2,People!$A$2,0))))</f>
        <v>Anna Andreadi</v>
      </c>
      <c r="W6015" s="3" t="str">
        <f>IFERROR(INDEX(Returns!A:A,MATCH(B6015,Returns!B:B,0)),"No")</f>
        <v>No</v>
      </c>
    </row>
    <row r="6016" spans="1:23" x14ac:dyDescent="0.2">
      <c r="A6016" s="1">
        <v>6015</v>
      </c>
      <c r="B6016" t="s">
        <v>9036</v>
      </c>
      <c r="C6016" s="2">
        <v>43169</v>
      </c>
      <c r="D6016" s="2">
        <v>43170</v>
      </c>
      <c r="E6016" s="1" t="s">
        <v>170</v>
      </c>
      <c r="F6016" s="1" t="s">
        <v>4048</v>
      </c>
      <c r="G6016" s="1" t="s">
        <v>4049</v>
      </c>
      <c r="H6016" s="1" t="s">
        <v>94</v>
      </c>
      <c r="I6016" s="1" t="s">
        <v>25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3714</v>
      </c>
      <c r="O6016" s="1" t="s">
        <v>66</v>
      </c>
      <c r="P6016" s="1" t="s">
        <v>67</v>
      </c>
      <c r="Q6016" s="1" t="s">
        <v>3715</v>
      </c>
      <c r="R6016" s="1">
        <v>4158.9120000000003</v>
      </c>
      <c r="S6016" s="1">
        <v>8</v>
      </c>
      <c r="T6016" s="1">
        <v>0.2</v>
      </c>
      <c r="U6016" s="1">
        <v>363.90480000000025</v>
      </c>
      <c r="V6016" s="3" t="str">
        <f>IF(M6016=People!$B$5,People!$A$5,IF(M6016=People!$B$4,People!$A$4,IF(M6016=People!$B$3,People!$A$3,IF(M6016=People!$B$2,People!$A$2,0))))</f>
        <v>Anna Andreadi</v>
      </c>
      <c r="W6016" s="3" t="str">
        <f>IFERROR(INDEX(Returns!A:A,MATCH(B6016,Returns!B:B,0)),"No")</f>
        <v>No</v>
      </c>
    </row>
    <row r="6017" spans="1:23" x14ac:dyDescent="0.2">
      <c r="A6017" s="1">
        <v>6016</v>
      </c>
      <c r="B6017" t="s">
        <v>5935</v>
      </c>
      <c r="C6017" s="2">
        <v>42466</v>
      </c>
      <c r="D6017" s="2">
        <v>42472</v>
      </c>
      <c r="E6017" s="1" t="s">
        <v>46</v>
      </c>
      <c r="F6017" s="1" t="s">
        <v>4691</v>
      </c>
      <c r="G6017" s="1" t="s">
        <v>4692</v>
      </c>
      <c r="H6017" s="1" t="s">
        <v>38</v>
      </c>
      <c r="I6017" s="1" t="s">
        <v>25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5608</v>
      </c>
      <c r="O6017" s="1" t="s">
        <v>30</v>
      </c>
      <c r="P6017" s="1" t="s">
        <v>60</v>
      </c>
      <c r="Q6017" s="1" t="s">
        <v>5609</v>
      </c>
      <c r="R6017" s="1">
        <v>91.96</v>
      </c>
      <c r="S6017" s="1">
        <v>2</v>
      </c>
      <c r="T6017" s="1">
        <v>0</v>
      </c>
      <c r="U6017" s="1">
        <v>15.633199999999988</v>
      </c>
      <c r="V6017" s="3" t="str">
        <f>IF(M6017=People!$B$5,People!$A$5,IF(M6017=People!$B$4,People!$A$4,IF(M6017=People!$B$3,People!$A$3,IF(M6017=People!$B$2,People!$A$2,0))))</f>
        <v>Anna Andreadi</v>
      </c>
      <c r="W6017" s="3" t="str">
        <f>IFERROR(INDEX(Returns!A:A,MATCH(B6017,Returns!B:B,0)),"No")</f>
        <v>Yes</v>
      </c>
    </row>
    <row r="6018" spans="1:23" x14ac:dyDescent="0.2">
      <c r="A6018" s="1">
        <v>6017</v>
      </c>
      <c r="B6018" t="s">
        <v>5935</v>
      </c>
      <c r="C6018" s="2">
        <v>42466</v>
      </c>
      <c r="D6018" s="2">
        <v>42472</v>
      </c>
      <c r="E6018" s="1" t="s">
        <v>46</v>
      </c>
      <c r="F6018" s="1" t="s">
        <v>4691</v>
      </c>
      <c r="G6018" s="1" t="s">
        <v>4692</v>
      </c>
      <c r="H6018" s="1" t="s">
        <v>38</v>
      </c>
      <c r="I6018" s="1" t="s">
        <v>25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993</v>
      </c>
      <c r="O6018" s="1" t="s">
        <v>30</v>
      </c>
      <c r="P6018" s="1" t="s">
        <v>60</v>
      </c>
      <c r="Q6018" s="1" t="s">
        <v>994</v>
      </c>
      <c r="R6018" s="1">
        <v>33.11</v>
      </c>
      <c r="S6018" s="1">
        <v>7</v>
      </c>
      <c r="T6018" s="1">
        <v>0</v>
      </c>
      <c r="U6018" s="1">
        <v>12.912900000000004</v>
      </c>
      <c r="V6018" s="3" t="str">
        <f>IF(M6018=People!$B$5,People!$A$5,IF(M6018=People!$B$4,People!$A$4,IF(M6018=People!$B$3,People!$A$3,IF(M6018=People!$B$2,People!$A$2,0))))</f>
        <v>Anna Andreadi</v>
      </c>
      <c r="W6018" s="3" t="str">
        <f>IFERROR(INDEX(Returns!A:A,MATCH(B6018,Returns!B:B,0)),"No")</f>
        <v>Yes</v>
      </c>
    </row>
    <row r="6019" spans="1:23" x14ac:dyDescent="0.2">
      <c r="A6019" s="1">
        <v>6018</v>
      </c>
      <c r="B6019" t="s">
        <v>5935</v>
      </c>
      <c r="C6019" s="2">
        <v>42466</v>
      </c>
      <c r="D6019" s="2">
        <v>42472</v>
      </c>
      <c r="E6019" s="1" t="s">
        <v>46</v>
      </c>
      <c r="F6019" s="1" t="s">
        <v>4691</v>
      </c>
      <c r="G6019" s="1" t="s">
        <v>4692</v>
      </c>
      <c r="H6019" s="1" t="s">
        <v>38</v>
      </c>
      <c r="I6019" s="1" t="s">
        <v>25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3759</v>
      </c>
      <c r="O6019" s="1" t="s">
        <v>43</v>
      </c>
      <c r="P6019" s="1" t="s">
        <v>84</v>
      </c>
      <c r="Q6019" s="1" t="s">
        <v>3760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3" t="str">
        <f>IF(M6019=People!$B$5,People!$A$5,IF(M6019=People!$B$4,People!$A$4,IF(M6019=People!$B$3,People!$A$3,IF(M6019=People!$B$2,People!$A$2,0))))</f>
        <v>Anna Andreadi</v>
      </c>
      <c r="W6019" s="3" t="str">
        <f>IFERROR(INDEX(Returns!A:A,MATCH(B6019,Returns!B:B,0)),"No")</f>
        <v>Yes</v>
      </c>
    </row>
    <row r="6020" spans="1:23" x14ac:dyDescent="0.2">
      <c r="A6020" s="1">
        <v>6019</v>
      </c>
      <c r="B6020" t="s">
        <v>5935</v>
      </c>
      <c r="C6020" s="2">
        <v>42466</v>
      </c>
      <c r="D6020" s="2">
        <v>42472</v>
      </c>
      <c r="E6020" s="1" t="s">
        <v>46</v>
      </c>
      <c r="F6020" s="1" t="s">
        <v>4691</v>
      </c>
      <c r="G6020" s="1" t="s">
        <v>4692</v>
      </c>
      <c r="H6020" s="1" t="s">
        <v>38</v>
      </c>
      <c r="I6020" s="1" t="s">
        <v>25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4773</v>
      </c>
      <c r="O6020" s="1" t="s">
        <v>43</v>
      </c>
      <c r="P6020" s="1" t="s">
        <v>84</v>
      </c>
      <c r="Q6020" s="1" t="s">
        <v>4774</v>
      </c>
      <c r="R6020" s="1">
        <v>55.48</v>
      </c>
      <c r="S6020" s="1">
        <v>1</v>
      </c>
      <c r="T6020" s="1">
        <v>0</v>
      </c>
      <c r="U6020" s="1">
        <v>26.630399999999998</v>
      </c>
      <c r="V6020" s="3" t="str">
        <f>IF(M6020=People!$B$5,People!$A$5,IF(M6020=People!$B$4,People!$A$4,IF(M6020=People!$B$3,People!$A$3,IF(M6020=People!$B$2,People!$A$2,0))))</f>
        <v>Anna Andreadi</v>
      </c>
      <c r="W6020" s="3" t="str">
        <f>IFERROR(INDEX(Returns!A:A,MATCH(B6020,Returns!B:B,0)),"No")</f>
        <v>Yes</v>
      </c>
    </row>
    <row r="6021" spans="1:23" x14ac:dyDescent="0.2">
      <c r="A6021" s="1">
        <v>6020</v>
      </c>
      <c r="B6021" t="s">
        <v>9037</v>
      </c>
      <c r="C6021" s="2">
        <v>42648</v>
      </c>
      <c r="D6021" s="2">
        <v>42653</v>
      </c>
      <c r="E6021" s="1" t="s">
        <v>21</v>
      </c>
      <c r="F6021" s="1" t="s">
        <v>4411</v>
      </c>
      <c r="G6021" s="1" t="s">
        <v>4412</v>
      </c>
      <c r="H6021" s="1" t="s">
        <v>24</v>
      </c>
      <c r="I6021" s="1" t="s">
        <v>25</v>
      </c>
      <c r="J6021" s="1" t="s">
        <v>439</v>
      </c>
      <c r="K6021" s="1" t="s">
        <v>440</v>
      </c>
      <c r="L6021" s="1">
        <v>43229</v>
      </c>
      <c r="M6021" s="1" t="s">
        <v>135</v>
      </c>
      <c r="N6021" s="1" t="s">
        <v>72</v>
      </c>
      <c r="O6021" s="1" t="s">
        <v>43</v>
      </c>
      <c r="P6021" s="1" t="s">
        <v>73</v>
      </c>
      <c r="Q6021" s="1" t="s">
        <v>74</v>
      </c>
      <c r="R6021" s="1">
        <v>91.92</v>
      </c>
      <c r="S6021" s="1">
        <v>5</v>
      </c>
      <c r="T6021" s="1">
        <v>0.2</v>
      </c>
      <c r="U6021" s="1">
        <v>11.489999999999991</v>
      </c>
      <c r="V6021" s="3" t="str">
        <f>IF(M6021=People!$B$5,People!$A$5,IF(M6021=People!$B$4,People!$A$4,IF(M6021=People!$B$3,People!$A$3,IF(M6021=People!$B$2,People!$A$2,0))))</f>
        <v>Chuck Magee</v>
      </c>
      <c r="W6021" s="3" t="str">
        <f>IFERROR(INDEX(Returns!A:A,MATCH(B6021,Returns!B:B,0)),"No")</f>
        <v>No</v>
      </c>
    </row>
    <row r="6022" spans="1:23" x14ac:dyDescent="0.2">
      <c r="A6022" s="1">
        <v>6021</v>
      </c>
      <c r="B6022" t="s">
        <v>9038</v>
      </c>
      <c r="C6022" s="2">
        <v>43325</v>
      </c>
      <c r="D6022" s="2">
        <v>43325</v>
      </c>
      <c r="E6022" s="1" t="s">
        <v>1126</v>
      </c>
      <c r="F6022" s="1" t="s">
        <v>4495</v>
      </c>
      <c r="G6022" s="1" t="s">
        <v>4496</v>
      </c>
      <c r="H6022" s="1" t="s">
        <v>24</v>
      </c>
      <c r="I6022" s="1" t="s">
        <v>25</v>
      </c>
      <c r="J6022" s="1" t="s">
        <v>5635</v>
      </c>
      <c r="K6022" s="1" t="s">
        <v>648</v>
      </c>
      <c r="L6022" s="1">
        <v>70065</v>
      </c>
      <c r="M6022" s="1" t="s">
        <v>28</v>
      </c>
      <c r="N6022" s="1" t="s">
        <v>4171</v>
      </c>
      <c r="O6022" s="1" t="s">
        <v>43</v>
      </c>
      <c r="P6022" s="1" t="s">
        <v>73</v>
      </c>
      <c r="Q6022" s="1" t="s">
        <v>1246</v>
      </c>
      <c r="R6022" s="1">
        <v>17.34</v>
      </c>
      <c r="S6022" s="1">
        <v>2</v>
      </c>
      <c r="T6022" s="1">
        <v>0</v>
      </c>
      <c r="U6022" s="1">
        <v>4.6818000000000008</v>
      </c>
      <c r="V6022" s="3" t="str">
        <f>IF(M6022=People!$B$5,People!$A$5,IF(M6022=People!$B$4,People!$A$4,IF(M6022=People!$B$3,People!$A$3,IF(M6022=People!$B$2,People!$A$2,0))))</f>
        <v>Cassandra Brandow</v>
      </c>
      <c r="W6022" s="3" t="str">
        <f>IFERROR(INDEX(Returns!A:A,MATCH(B6022,Returns!B:B,0)),"No")</f>
        <v>No</v>
      </c>
    </row>
    <row r="6023" spans="1:23" x14ac:dyDescent="0.2">
      <c r="A6023" s="1">
        <v>6022</v>
      </c>
      <c r="B6023" t="s">
        <v>9038</v>
      </c>
      <c r="C6023" s="2">
        <v>43325</v>
      </c>
      <c r="D6023" s="2">
        <v>43325</v>
      </c>
      <c r="E6023" s="1" t="s">
        <v>1126</v>
      </c>
      <c r="F6023" s="1" t="s">
        <v>4495</v>
      </c>
      <c r="G6023" s="1" t="s">
        <v>4496</v>
      </c>
      <c r="H6023" s="1" t="s">
        <v>24</v>
      </c>
      <c r="I6023" s="1" t="s">
        <v>25</v>
      </c>
      <c r="J6023" s="1" t="s">
        <v>5635</v>
      </c>
      <c r="K6023" s="1" t="s">
        <v>648</v>
      </c>
      <c r="L6023" s="1">
        <v>70065</v>
      </c>
      <c r="M6023" s="1" t="s">
        <v>28</v>
      </c>
      <c r="N6023" s="1" t="s">
        <v>1234</v>
      </c>
      <c r="O6023" s="1" t="s">
        <v>66</v>
      </c>
      <c r="P6023" s="1" t="s">
        <v>146</v>
      </c>
      <c r="Q6023" s="1" t="s">
        <v>1235</v>
      </c>
      <c r="R6023" s="1">
        <v>71.98</v>
      </c>
      <c r="S6023" s="1">
        <v>2</v>
      </c>
      <c r="T6023" s="1">
        <v>0</v>
      </c>
      <c r="U6023" s="1">
        <v>15.1158</v>
      </c>
      <c r="V6023" s="3" t="str">
        <f>IF(M6023=People!$B$5,People!$A$5,IF(M6023=People!$B$4,People!$A$4,IF(M6023=People!$B$3,People!$A$3,IF(M6023=People!$B$2,People!$A$2,0))))</f>
        <v>Cassandra Brandow</v>
      </c>
      <c r="W6023" s="3" t="str">
        <f>IFERROR(INDEX(Returns!A:A,MATCH(B6023,Returns!B:B,0)),"No")</f>
        <v>No</v>
      </c>
    </row>
    <row r="6024" spans="1:23" x14ac:dyDescent="0.2">
      <c r="A6024" s="1">
        <v>6023</v>
      </c>
      <c r="B6024" t="s">
        <v>9039</v>
      </c>
      <c r="C6024" s="2">
        <v>42691</v>
      </c>
      <c r="D6024" s="2">
        <v>42695</v>
      </c>
      <c r="E6024" s="1" t="s">
        <v>46</v>
      </c>
      <c r="F6024" s="1" t="s">
        <v>683</v>
      </c>
      <c r="G6024" s="1" t="s">
        <v>684</v>
      </c>
      <c r="H6024" s="1" t="s">
        <v>24</v>
      </c>
      <c r="I6024" s="1" t="s">
        <v>25</v>
      </c>
      <c r="J6024" s="1" t="s">
        <v>5555</v>
      </c>
      <c r="K6024" s="1" t="s">
        <v>96</v>
      </c>
      <c r="L6024" s="1">
        <v>75104</v>
      </c>
      <c r="M6024" s="1" t="s">
        <v>97</v>
      </c>
      <c r="N6024" s="1" t="s">
        <v>443</v>
      </c>
      <c r="O6024" s="1" t="s">
        <v>43</v>
      </c>
      <c r="P6024" s="1" t="s">
        <v>157</v>
      </c>
      <c r="Q6024" s="1" t="s">
        <v>444</v>
      </c>
      <c r="R6024" s="1">
        <v>7.080000000000001</v>
      </c>
      <c r="S6024" s="1">
        <v>3</v>
      </c>
      <c r="T6024" s="1">
        <v>0.2</v>
      </c>
      <c r="U6024" s="1">
        <v>2.4779999999999989</v>
      </c>
      <c r="V6024" s="3" t="str">
        <f>IF(M6024=People!$B$5,People!$A$5,IF(M6024=People!$B$4,People!$A$4,IF(M6024=People!$B$3,People!$A$3,IF(M6024=People!$B$2,People!$A$2,0))))</f>
        <v>Kelly Williams</v>
      </c>
      <c r="W6024" s="3" t="str">
        <f>IFERROR(INDEX(Returns!A:A,MATCH(B6024,Returns!B:B,0)),"No")</f>
        <v>No</v>
      </c>
    </row>
    <row r="6025" spans="1:23" x14ac:dyDescent="0.2">
      <c r="A6025" s="1">
        <v>6024</v>
      </c>
      <c r="B6025" t="s">
        <v>9040</v>
      </c>
      <c r="C6025" s="2">
        <v>43579</v>
      </c>
      <c r="D6025" s="2">
        <v>43582</v>
      </c>
      <c r="E6025" s="1" t="s">
        <v>170</v>
      </c>
      <c r="F6025" s="1" t="s">
        <v>2279</v>
      </c>
      <c r="G6025" s="1" t="s">
        <v>2280</v>
      </c>
      <c r="H6025" s="1" t="s">
        <v>38</v>
      </c>
      <c r="I6025" s="1" t="s">
        <v>25</v>
      </c>
      <c r="J6025" s="1" t="s">
        <v>2980</v>
      </c>
      <c r="K6025" s="1" t="s">
        <v>1221</v>
      </c>
      <c r="L6025" s="1">
        <v>2908</v>
      </c>
      <c r="M6025" s="1" t="s">
        <v>135</v>
      </c>
      <c r="N6025" s="1" t="s">
        <v>3465</v>
      </c>
      <c r="O6025" s="1" t="s">
        <v>66</v>
      </c>
      <c r="P6025" s="1" t="s">
        <v>146</v>
      </c>
      <c r="Q6025" s="1" t="s">
        <v>3466</v>
      </c>
      <c r="R6025" s="1">
        <v>69.98</v>
      </c>
      <c r="S6025" s="1">
        <v>2</v>
      </c>
      <c r="T6025" s="1">
        <v>0</v>
      </c>
      <c r="U6025" s="1">
        <v>4.8986000000000018</v>
      </c>
      <c r="V6025" s="3" t="str">
        <f>IF(M6025=People!$B$5,People!$A$5,IF(M6025=People!$B$4,People!$A$4,IF(M6025=People!$B$3,People!$A$3,IF(M6025=People!$B$2,People!$A$2,0))))</f>
        <v>Chuck Magee</v>
      </c>
      <c r="W6025" s="3" t="str">
        <f>IFERROR(INDEX(Returns!A:A,MATCH(B6025,Returns!B:B,0)),"No")</f>
        <v>No</v>
      </c>
    </row>
    <row r="6026" spans="1:23" x14ac:dyDescent="0.2">
      <c r="A6026" s="1">
        <v>6025</v>
      </c>
      <c r="B6026" t="s">
        <v>9041</v>
      </c>
      <c r="C6026" s="2">
        <v>43701</v>
      </c>
      <c r="D6026" s="2">
        <v>43703</v>
      </c>
      <c r="E6026" s="1" t="s">
        <v>21</v>
      </c>
      <c r="F6026" s="1" t="s">
        <v>4612</v>
      </c>
      <c r="G6026" s="1" t="s">
        <v>4613</v>
      </c>
      <c r="H6026" s="1" t="s">
        <v>24</v>
      </c>
      <c r="I6026" s="1" t="s">
        <v>25</v>
      </c>
      <c r="J6026" s="1" t="s">
        <v>2109</v>
      </c>
      <c r="K6026" s="1" t="s">
        <v>440</v>
      </c>
      <c r="L6026" s="1">
        <v>43130</v>
      </c>
      <c r="M6026" s="1" t="s">
        <v>135</v>
      </c>
      <c r="N6026" s="1" t="s">
        <v>5490</v>
      </c>
      <c r="O6026" s="1" t="s">
        <v>43</v>
      </c>
      <c r="P6026" s="1" t="s">
        <v>73</v>
      </c>
      <c r="Q6026" s="1" t="s">
        <v>5491</v>
      </c>
      <c r="R6026" s="1">
        <v>646.27200000000005</v>
      </c>
      <c r="S6026" s="1">
        <v>8</v>
      </c>
      <c r="T6026" s="1">
        <v>0.2</v>
      </c>
      <c r="U6026" s="1">
        <v>64.627199999999988</v>
      </c>
      <c r="V6026" s="3" t="str">
        <f>IF(M6026=People!$B$5,People!$A$5,IF(M6026=People!$B$4,People!$A$4,IF(M6026=People!$B$3,People!$A$3,IF(M6026=People!$B$2,People!$A$2,0))))</f>
        <v>Chuck Magee</v>
      </c>
      <c r="W6026" s="3" t="str">
        <f>IFERROR(INDEX(Returns!A:A,MATCH(B6026,Returns!B:B,0)),"No")</f>
        <v>No</v>
      </c>
    </row>
    <row r="6027" spans="1:23" x14ac:dyDescent="0.2">
      <c r="A6027" s="1">
        <v>6026</v>
      </c>
      <c r="B6027" t="s">
        <v>9041</v>
      </c>
      <c r="C6027" s="2">
        <v>43701</v>
      </c>
      <c r="D6027" s="2">
        <v>43703</v>
      </c>
      <c r="E6027" s="1" t="s">
        <v>21</v>
      </c>
      <c r="F6027" s="1" t="s">
        <v>4612</v>
      </c>
      <c r="G6027" s="1" t="s">
        <v>4613</v>
      </c>
      <c r="H6027" s="1" t="s">
        <v>24</v>
      </c>
      <c r="I6027" s="1" t="s">
        <v>25</v>
      </c>
      <c r="J6027" s="1" t="s">
        <v>2109</v>
      </c>
      <c r="K6027" s="1" t="s">
        <v>440</v>
      </c>
      <c r="L6027" s="1">
        <v>43130</v>
      </c>
      <c r="M6027" s="1" t="s">
        <v>135</v>
      </c>
      <c r="N6027" s="1" t="s">
        <v>2402</v>
      </c>
      <c r="O6027" s="1" t="s">
        <v>43</v>
      </c>
      <c r="P6027" s="1" t="s">
        <v>84</v>
      </c>
      <c r="Q6027" s="1" t="s">
        <v>5013</v>
      </c>
      <c r="R6027" s="1">
        <v>10.368000000000002</v>
      </c>
      <c r="S6027" s="1">
        <v>2</v>
      </c>
      <c r="T6027" s="1">
        <v>0.2</v>
      </c>
      <c r="U6027" s="1">
        <v>3.7584</v>
      </c>
      <c r="V6027" s="3" t="str">
        <f>IF(M6027=People!$B$5,People!$A$5,IF(M6027=People!$B$4,People!$A$4,IF(M6027=People!$B$3,People!$A$3,IF(M6027=People!$B$2,People!$A$2,0))))</f>
        <v>Chuck Magee</v>
      </c>
      <c r="W6027" s="3" t="str">
        <f>IFERROR(INDEX(Returns!A:A,MATCH(B6027,Returns!B:B,0)),"No")</f>
        <v>No</v>
      </c>
    </row>
    <row r="6028" spans="1:23" x14ac:dyDescent="0.2">
      <c r="A6028" s="1">
        <v>6027</v>
      </c>
      <c r="B6028" t="s">
        <v>9042</v>
      </c>
      <c r="C6028" s="2">
        <v>43519</v>
      </c>
      <c r="D6028" s="2">
        <v>43526</v>
      </c>
      <c r="E6028" s="1" t="s">
        <v>46</v>
      </c>
      <c r="F6028" s="1" t="s">
        <v>3856</v>
      </c>
      <c r="G6028" s="1" t="s">
        <v>3857</v>
      </c>
      <c r="H6028" s="1" t="s">
        <v>38</v>
      </c>
      <c r="I6028" s="1" t="s">
        <v>25</v>
      </c>
      <c r="J6028" s="1" t="s">
        <v>88</v>
      </c>
      <c r="K6028" s="1" t="s">
        <v>89</v>
      </c>
      <c r="L6028" s="1">
        <v>98115</v>
      </c>
      <c r="M6028" s="1" t="s">
        <v>41</v>
      </c>
      <c r="N6028" s="1" t="s">
        <v>4724</v>
      </c>
      <c r="O6028" s="1" t="s">
        <v>43</v>
      </c>
      <c r="P6028" s="1" t="s">
        <v>242</v>
      </c>
      <c r="Q6028" s="1" t="s">
        <v>4725</v>
      </c>
      <c r="R6028" s="1">
        <v>8.4</v>
      </c>
      <c r="S6028" s="1">
        <v>5</v>
      </c>
      <c r="T6028" s="1">
        <v>0</v>
      </c>
      <c r="U6028" s="1">
        <v>0.33599999999999963</v>
      </c>
      <c r="V6028" s="3" t="str">
        <f>IF(M6028=People!$B$5,People!$A$5,IF(M6028=People!$B$4,People!$A$4,IF(M6028=People!$B$3,People!$A$3,IF(M6028=People!$B$2,People!$A$2,0))))</f>
        <v>Anna Andreadi</v>
      </c>
      <c r="W6028" s="3" t="str">
        <f>IFERROR(INDEX(Returns!A:A,MATCH(B6028,Returns!B:B,0)),"No")</f>
        <v>No</v>
      </c>
    </row>
    <row r="6029" spans="1:23" x14ac:dyDescent="0.2">
      <c r="A6029" s="1">
        <v>6028</v>
      </c>
      <c r="B6029" t="s">
        <v>9042</v>
      </c>
      <c r="C6029" s="2">
        <v>43519</v>
      </c>
      <c r="D6029" s="2">
        <v>43526</v>
      </c>
      <c r="E6029" s="1" t="s">
        <v>46</v>
      </c>
      <c r="F6029" s="1" t="s">
        <v>3856</v>
      </c>
      <c r="G6029" s="1" t="s">
        <v>3857</v>
      </c>
      <c r="H6029" s="1" t="s">
        <v>38</v>
      </c>
      <c r="I6029" s="1" t="s">
        <v>25</v>
      </c>
      <c r="J6029" s="1" t="s">
        <v>88</v>
      </c>
      <c r="K6029" s="1" t="s">
        <v>89</v>
      </c>
      <c r="L6029" s="1">
        <v>98115</v>
      </c>
      <c r="M6029" s="1" t="s">
        <v>41</v>
      </c>
      <c r="N6029" s="1" t="s">
        <v>2720</v>
      </c>
      <c r="O6029" s="1" t="s">
        <v>66</v>
      </c>
      <c r="P6029" s="1" t="s">
        <v>67</v>
      </c>
      <c r="Q6029" s="1" t="s">
        <v>2721</v>
      </c>
      <c r="R6029" s="1">
        <v>71.959999999999994</v>
      </c>
      <c r="S6029" s="1">
        <v>5</v>
      </c>
      <c r="T6029" s="1">
        <v>0.2</v>
      </c>
      <c r="U6029" s="1">
        <v>25.185999999999996</v>
      </c>
      <c r="V6029" s="3" t="str">
        <f>IF(M6029=People!$B$5,People!$A$5,IF(M6029=People!$B$4,People!$A$4,IF(M6029=People!$B$3,People!$A$3,IF(M6029=People!$B$2,People!$A$2,0))))</f>
        <v>Anna Andreadi</v>
      </c>
      <c r="W6029" s="3" t="str">
        <f>IFERROR(INDEX(Returns!A:A,MATCH(B6029,Returns!B:B,0)),"No")</f>
        <v>No</v>
      </c>
    </row>
    <row r="6030" spans="1:23" x14ac:dyDescent="0.2">
      <c r="A6030" s="1">
        <v>6029</v>
      </c>
      <c r="B6030" t="s">
        <v>9043</v>
      </c>
      <c r="C6030" s="2">
        <v>43423</v>
      </c>
      <c r="D6030" s="2">
        <v>43425</v>
      </c>
      <c r="E6030" s="1" t="s">
        <v>170</v>
      </c>
      <c r="F6030" s="1" t="s">
        <v>2112</v>
      </c>
      <c r="G6030" s="1" t="s">
        <v>2113</v>
      </c>
      <c r="H6030" s="1" t="s">
        <v>24</v>
      </c>
      <c r="I6030" s="1" t="s">
        <v>25</v>
      </c>
      <c r="J6030" s="1" t="s">
        <v>1324</v>
      </c>
      <c r="K6030" s="1" t="s">
        <v>82</v>
      </c>
      <c r="L6030" s="1">
        <v>28540</v>
      </c>
      <c r="M6030" s="1" t="s">
        <v>28</v>
      </c>
      <c r="N6030" s="1" t="s">
        <v>2265</v>
      </c>
      <c r="O6030" s="1" t="s">
        <v>43</v>
      </c>
      <c r="P6030" s="1" t="s">
        <v>63</v>
      </c>
      <c r="Q6030" s="1" t="s">
        <v>2266</v>
      </c>
      <c r="R6030" s="1">
        <v>18.48</v>
      </c>
      <c r="S6030" s="1">
        <v>2</v>
      </c>
      <c r="T6030" s="1">
        <v>0.2</v>
      </c>
      <c r="U6030" s="1">
        <v>6.0059999999999993</v>
      </c>
      <c r="V6030" s="3" t="str">
        <f>IF(M6030=People!$B$5,People!$A$5,IF(M6030=People!$B$4,People!$A$4,IF(M6030=People!$B$3,People!$A$3,IF(M6030=People!$B$2,People!$A$2,0))))</f>
        <v>Cassandra Brandow</v>
      </c>
      <c r="W6030" s="3" t="str">
        <f>IFERROR(INDEX(Returns!A:A,MATCH(B6030,Returns!B:B,0)),"No")</f>
        <v>No</v>
      </c>
    </row>
    <row r="6031" spans="1:23" x14ac:dyDescent="0.2">
      <c r="A6031" s="1">
        <v>6030</v>
      </c>
      <c r="B6031" t="s">
        <v>9044</v>
      </c>
      <c r="C6031" s="2">
        <v>43418</v>
      </c>
      <c r="D6031" s="2">
        <v>43419</v>
      </c>
      <c r="E6031" s="1" t="s">
        <v>170</v>
      </c>
      <c r="F6031" s="1" t="s">
        <v>4349</v>
      </c>
      <c r="G6031" s="1" t="s">
        <v>4350</v>
      </c>
      <c r="H6031" s="1" t="s">
        <v>24</v>
      </c>
      <c r="I6031" s="1" t="s">
        <v>25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3083</v>
      </c>
      <c r="O6031" s="1" t="s">
        <v>43</v>
      </c>
      <c r="P6031" s="1" t="s">
        <v>63</v>
      </c>
      <c r="Q6031" s="1" t="s">
        <v>3084</v>
      </c>
      <c r="R6031" s="1">
        <v>9.84</v>
      </c>
      <c r="S6031" s="1">
        <v>3</v>
      </c>
      <c r="T6031" s="1">
        <v>0</v>
      </c>
      <c r="U6031" s="1">
        <v>2.8535999999999988</v>
      </c>
      <c r="V6031" s="3" t="str">
        <f>IF(M6031=People!$B$5,People!$A$5,IF(M6031=People!$B$4,People!$A$4,IF(M6031=People!$B$3,People!$A$3,IF(M6031=People!$B$2,People!$A$2,0))))</f>
        <v>Anna Andreadi</v>
      </c>
      <c r="W6031" s="3" t="str">
        <f>IFERROR(INDEX(Returns!A:A,MATCH(B6031,Returns!B:B,0)),"No")</f>
        <v>No</v>
      </c>
    </row>
    <row r="6032" spans="1:23" x14ac:dyDescent="0.2">
      <c r="A6032" s="1">
        <v>6031</v>
      </c>
      <c r="B6032" t="s">
        <v>9045</v>
      </c>
      <c r="C6032" s="2">
        <v>43652</v>
      </c>
      <c r="D6032" s="2">
        <v>43652</v>
      </c>
      <c r="E6032" s="1" t="s">
        <v>1126</v>
      </c>
      <c r="F6032" s="1" t="s">
        <v>5230</v>
      </c>
      <c r="G6032" s="1" t="s">
        <v>5231</v>
      </c>
      <c r="H6032" s="1" t="s">
        <v>24</v>
      </c>
      <c r="I6032" s="1" t="s">
        <v>25</v>
      </c>
      <c r="J6032" s="1" t="s">
        <v>1238</v>
      </c>
      <c r="K6032" s="1" t="s">
        <v>50</v>
      </c>
      <c r="L6032" s="1">
        <v>33142</v>
      </c>
      <c r="M6032" s="1" t="s">
        <v>28</v>
      </c>
      <c r="N6032" s="1" t="s">
        <v>3804</v>
      </c>
      <c r="O6032" s="1" t="s">
        <v>30</v>
      </c>
      <c r="P6032" s="1" t="s">
        <v>34</v>
      </c>
      <c r="Q6032" s="1" t="s">
        <v>3805</v>
      </c>
      <c r="R6032" s="1">
        <v>239.24</v>
      </c>
      <c r="S6032" s="1">
        <v>1</v>
      </c>
      <c r="T6032" s="1">
        <v>0.2</v>
      </c>
      <c r="U6032" s="1">
        <v>23.924000000000007</v>
      </c>
      <c r="V6032" s="3" t="str">
        <f>IF(M6032=People!$B$5,People!$A$5,IF(M6032=People!$B$4,People!$A$4,IF(M6032=People!$B$3,People!$A$3,IF(M6032=People!$B$2,People!$A$2,0))))</f>
        <v>Cassandra Brandow</v>
      </c>
      <c r="W6032" s="3" t="str">
        <f>IFERROR(INDEX(Returns!A:A,MATCH(B6032,Returns!B:B,0)),"No")</f>
        <v>No</v>
      </c>
    </row>
    <row r="6033" spans="1:23" x14ac:dyDescent="0.2">
      <c r="A6033" s="1">
        <v>6032</v>
      </c>
      <c r="B6033" t="s">
        <v>9046</v>
      </c>
      <c r="C6033" s="2">
        <v>43459</v>
      </c>
      <c r="D6033" s="2">
        <v>43466</v>
      </c>
      <c r="E6033" s="1" t="s">
        <v>46</v>
      </c>
      <c r="F6033" s="1" t="s">
        <v>1218</v>
      </c>
      <c r="G6033" s="1" t="s">
        <v>1219</v>
      </c>
      <c r="H6033" s="1" t="s">
        <v>38</v>
      </c>
      <c r="I6033" s="1" t="s">
        <v>25</v>
      </c>
      <c r="J6033" s="1" t="s">
        <v>5636</v>
      </c>
      <c r="K6033" s="1" t="s">
        <v>2291</v>
      </c>
      <c r="L6033" s="1">
        <v>3060</v>
      </c>
      <c r="M6033" s="1" t="s">
        <v>135</v>
      </c>
      <c r="N6033" s="1" t="s">
        <v>3938</v>
      </c>
      <c r="O6033" s="1" t="s">
        <v>30</v>
      </c>
      <c r="P6033" s="1" t="s">
        <v>60</v>
      </c>
      <c r="Q6033" s="1" t="s">
        <v>3939</v>
      </c>
      <c r="R6033" s="1">
        <v>21.12</v>
      </c>
      <c r="S6033" s="1">
        <v>4</v>
      </c>
      <c r="T6033" s="1">
        <v>0</v>
      </c>
      <c r="U6033" s="1">
        <v>6.5471999999999984</v>
      </c>
      <c r="V6033" s="3" t="str">
        <f>IF(M6033=People!$B$5,People!$A$5,IF(M6033=People!$B$4,People!$A$4,IF(M6033=People!$B$3,People!$A$3,IF(M6033=People!$B$2,People!$A$2,0))))</f>
        <v>Chuck Magee</v>
      </c>
      <c r="W6033" s="3" t="str">
        <f>IFERROR(INDEX(Returns!A:A,MATCH(B6033,Returns!B:B,0)),"No")</f>
        <v>No</v>
      </c>
    </row>
    <row r="6034" spans="1:23" x14ac:dyDescent="0.2">
      <c r="A6034" s="1">
        <v>6033</v>
      </c>
      <c r="B6034" t="s">
        <v>9047</v>
      </c>
      <c r="C6034" s="2">
        <v>43578</v>
      </c>
      <c r="D6034" s="2">
        <v>43580</v>
      </c>
      <c r="E6034" s="1" t="s">
        <v>170</v>
      </c>
      <c r="F6034" s="1" t="s">
        <v>1085</v>
      </c>
      <c r="G6034" s="1" t="s">
        <v>1086</v>
      </c>
      <c r="H6034" s="1" t="s">
        <v>24</v>
      </c>
      <c r="I6034" s="1" t="s">
        <v>25</v>
      </c>
      <c r="J6034" s="1" t="s">
        <v>239</v>
      </c>
      <c r="K6034" s="1" t="s">
        <v>240</v>
      </c>
      <c r="L6034" s="1">
        <v>10011</v>
      </c>
      <c r="M6034" s="1" t="s">
        <v>135</v>
      </c>
      <c r="N6034" s="1" t="s">
        <v>511</v>
      </c>
      <c r="O6034" s="1" t="s">
        <v>43</v>
      </c>
      <c r="P6034" s="1" t="s">
        <v>512</v>
      </c>
      <c r="Q6034" s="1" t="s">
        <v>513</v>
      </c>
      <c r="R6034" s="1">
        <v>54.900000000000006</v>
      </c>
      <c r="S6034" s="1">
        <v>5</v>
      </c>
      <c r="T6034" s="1">
        <v>0</v>
      </c>
      <c r="U6034" s="1">
        <v>15.372000000000003</v>
      </c>
      <c r="V6034" s="3" t="str">
        <f>IF(M6034=People!$B$5,People!$A$5,IF(M6034=People!$B$4,People!$A$4,IF(M6034=People!$B$3,People!$A$3,IF(M6034=People!$B$2,People!$A$2,0))))</f>
        <v>Chuck Magee</v>
      </c>
      <c r="W6034" s="3" t="str">
        <f>IFERROR(INDEX(Returns!A:A,MATCH(B6034,Returns!B:B,0)),"No")</f>
        <v>No</v>
      </c>
    </row>
    <row r="6035" spans="1:23" x14ac:dyDescent="0.2">
      <c r="A6035" s="1">
        <v>6034</v>
      </c>
      <c r="B6035" t="s">
        <v>9048</v>
      </c>
      <c r="C6035" s="2">
        <v>43083</v>
      </c>
      <c r="D6035" s="2">
        <v>43087</v>
      </c>
      <c r="E6035" s="1" t="s">
        <v>46</v>
      </c>
      <c r="F6035" s="1" t="s">
        <v>3140</v>
      </c>
      <c r="G6035" s="1" t="s">
        <v>3141</v>
      </c>
      <c r="H6035" s="1" t="s">
        <v>94</v>
      </c>
      <c r="I6035" s="1" t="s">
        <v>25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4893</v>
      </c>
      <c r="O6035" s="1" t="s">
        <v>30</v>
      </c>
      <c r="P6035" s="1" t="s">
        <v>60</v>
      </c>
      <c r="Q6035" s="1" t="s">
        <v>4894</v>
      </c>
      <c r="R6035" s="1">
        <v>15.24</v>
      </c>
      <c r="S6035" s="1">
        <v>3</v>
      </c>
      <c r="T6035" s="1">
        <v>0</v>
      </c>
      <c r="U6035" s="1">
        <v>5.1815999999999995</v>
      </c>
      <c r="V6035" s="3" t="str">
        <f>IF(M6035=People!$B$5,People!$A$5,IF(M6035=People!$B$4,People!$A$4,IF(M6035=People!$B$3,People!$A$3,IF(M6035=People!$B$2,People!$A$2,0))))</f>
        <v>Anna Andreadi</v>
      </c>
      <c r="W6035" s="3" t="str">
        <f>IFERROR(INDEX(Returns!A:A,MATCH(B6035,Returns!B:B,0)),"No")</f>
        <v>No</v>
      </c>
    </row>
    <row r="6036" spans="1:23" x14ac:dyDescent="0.2">
      <c r="A6036" s="1">
        <v>6035</v>
      </c>
      <c r="B6036" t="s">
        <v>9049</v>
      </c>
      <c r="C6036" s="2">
        <v>42844</v>
      </c>
      <c r="D6036" s="2">
        <v>42850</v>
      </c>
      <c r="E6036" s="1" t="s">
        <v>46</v>
      </c>
      <c r="F6036" s="1" t="s">
        <v>2186</v>
      </c>
      <c r="G6036" s="1" t="s">
        <v>2187</v>
      </c>
      <c r="H6036" s="1" t="s">
        <v>24</v>
      </c>
      <c r="I6036" s="1" t="s">
        <v>25</v>
      </c>
      <c r="J6036" s="1" t="s">
        <v>3444</v>
      </c>
      <c r="K6036" s="1" t="s">
        <v>96</v>
      </c>
      <c r="L6036" s="1">
        <v>75007</v>
      </c>
      <c r="M6036" s="1" t="s">
        <v>97</v>
      </c>
      <c r="N6036" s="1" t="s">
        <v>1398</v>
      </c>
      <c r="O6036" s="1" t="s">
        <v>43</v>
      </c>
      <c r="P6036" s="1" t="s">
        <v>73</v>
      </c>
      <c r="Q6036" s="1" t="s">
        <v>1399</v>
      </c>
      <c r="R6036" s="1">
        <v>19.567999999999998</v>
      </c>
      <c r="S6036" s="1">
        <v>2</v>
      </c>
      <c r="T6036" s="1">
        <v>0.8</v>
      </c>
      <c r="U6036" s="1">
        <v>-52.833600000000004</v>
      </c>
      <c r="V6036" s="3" t="str">
        <f>IF(M6036=People!$B$5,People!$A$5,IF(M6036=People!$B$4,People!$A$4,IF(M6036=People!$B$3,People!$A$3,IF(M6036=People!$B$2,People!$A$2,0))))</f>
        <v>Kelly Williams</v>
      </c>
      <c r="W6036" s="3" t="str">
        <f>IFERROR(INDEX(Returns!A:A,MATCH(B6036,Returns!B:B,0)),"No")</f>
        <v>No</v>
      </c>
    </row>
    <row r="6037" spans="1:23" x14ac:dyDescent="0.2">
      <c r="A6037" s="1">
        <v>6036</v>
      </c>
      <c r="B6037" t="s">
        <v>9049</v>
      </c>
      <c r="C6037" s="2">
        <v>42844</v>
      </c>
      <c r="D6037" s="2">
        <v>42850</v>
      </c>
      <c r="E6037" s="1" t="s">
        <v>46</v>
      </c>
      <c r="F6037" s="1" t="s">
        <v>2186</v>
      </c>
      <c r="G6037" s="1" t="s">
        <v>2187</v>
      </c>
      <c r="H6037" s="1" t="s">
        <v>24</v>
      </c>
      <c r="I6037" s="1" t="s">
        <v>25</v>
      </c>
      <c r="J6037" s="1" t="s">
        <v>3444</v>
      </c>
      <c r="K6037" s="1" t="s">
        <v>96</v>
      </c>
      <c r="L6037" s="1">
        <v>75007</v>
      </c>
      <c r="M6037" s="1" t="s">
        <v>97</v>
      </c>
      <c r="N6037" s="1" t="s">
        <v>2507</v>
      </c>
      <c r="O6037" s="1" t="s">
        <v>43</v>
      </c>
      <c r="P6037" s="1" t="s">
        <v>70</v>
      </c>
      <c r="Q6037" s="1" t="s">
        <v>2508</v>
      </c>
      <c r="R6037" s="1">
        <v>310.39199999999994</v>
      </c>
      <c r="S6037" s="1">
        <v>4</v>
      </c>
      <c r="T6037" s="1">
        <v>0.8</v>
      </c>
      <c r="U6037" s="1">
        <v>-512.14680000000021</v>
      </c>
      <c r="V6037" s="3" t="str">
        <f>IF(M6037=People!$B$5,People!$A$5,IF(M6037=People!$B$4,People!$A$4,IF(M6037=People!$B$3,People!$A$3,IF(M6037=People!$B$2,People!$A$2,0))))</f>
        <v>Kelly Williams</v>
      </c>
      <c r="W6037" s="3" t="str">
        <f>IFERROR(INDEX(Returns!A:A,MATCH(B6037,Returns!B:B,0)),"No")</f>
        <v>No</v>
      </c>
    </row>
    <row r="6038" spans="1:23" x14ac:dyDescent="0.2">
      <c r="A6038" s="1">
        <v>6037</v>
      </c>
      <c r="B6038" t="s">
        <v>9050</v>
      </c>
      <c r="C6038" s="2">
        <v>43347</v>
      </c>
      <c r="D6038" s="2">
        <v>43351</v>
      </c>
      <c r="E6038" s="1" t="s">
        <v>46</v>
      </c>
      <c r="F6038" s="1" t="s">
        <v>5176</v>
      </c>
      <c r="G6038" s="1" t="s">
        <v>5177</v>
      </c>
      <c r="H6038" s="1" t="s">
        <v>24</v>
      </c>
      <c r="I6038" s="1" t="s">
        <v>25</v>
      </c>
      <c r="J6038" s="1" t="s">
        <v>5472</v>
      </c>
      <c r="K6038" s="1" t="s">
        <v>27</v>
      </c>
      <c r="L6038" s="1">
        <v>40324</v>
      </c>
      <c r="M6038" s="1" t="s">
        <v>28</v>
      </c>
      <c r="N6038" s="1" t="s">
        <v>1300</v>
      </c>
      <c r="O6038" s="1" t="s">
        <v>30</v>
      </c>
      <c r="P6038" s="1" t="s">
        <v>60</v>
      </c>
      <c r="Q6038" s="1" t="s">
        <v>1301</v>
      </c>
      <c r="R6038" s="1">
        <v>42.599999999999994</v>
      </c>
      <c r="S6038" s="1">
        <v>3</v>
      </c>
      <c r="T6038" s="1">
        <v>0</v>
      </c>
      <c r="U6038" s="1">
        <v>16.614000000000001</v>
      </c>
      <c r="V6038" s="3" t="str">
        <f>IF(M6038=People!$B$5,People!$A$5,IF(M6038=People!$B$4,People!$A$4,IF(M6038=People!$B$3,People!$A$3,IF(M6038=People!$B$2,People!$A$2,0))))</f>
        <v>Cassandra Brandow</v>
      </c>
      <c r="W6038" s="3" t="str">
        <f>IFERROR(INDEX(Returns!A:A,MATCH(B6038,Returns!B:B,0)),"No")</f>
        <v>No</v>
      </c>
    </row>
    <row r="6039" spans="1:23" x14ac:dyDescent="0.2">
      <c r="A6039" s="1">
        <v>6038</v>
      </c>
      <c r="B6039" t="s">
        <v>9050</v>
      </c>
      <c r="C6039" s="2">
        <v>43347</v>
      </c>
      <c r="D6039" s="2">
        <v>43351</v>
      </c>
      <c r="E6039" s="1" t="s">
        <v>46</v>
      </c>
      <c r="F6039" s="1" t="s">
        <v>5176</v>
      </c>
      <c r="G6039" s="1" t="s">
        <v>5177</v>
      </c>
      <c r="H6039" s="1" t="s">
        <v>24</v>
      </c>
      <c r="I6039" s="1" t="s">
        <v>25</v>
      </c>
      <c r="J6039" s="1" t="s">
        <v>5472</v>
      </c>
      <c r="K6039" s="1" t="s">
        <v>27</v>
      </c>
      <c r="L6039" s="1">
        <v>40324</v>
      </c>
      <c r="M6039" s="1" t="s">
        <v>28</v>
      </c>
      <c r="N6039" s="1" t="s">
        <v>1394</v>
      </c>
      <c r="O6039" s="1" t="s">
        <v>43</v>
      </c>
      <c r="P6039" s="1" t="s">
        <v>70</v>
      </c>
      <c r="Q6039" s="1" t="s">
        <v>1395</v>
      </c>
      <c r="R6039" s="1">
        <v>113.94</v>
      </c>
      <c r="S6039" s="1">
        <v>6</v>
      </c>
      <c r="T6039" s="1">
        <v>0</v>
      </c>
      <c r="U6039" s="1">
        <v>54.691199999999995</v>
      </c>
      <c r="V6039" s="3" t="str">
        <f>IF(M6039=People!$B$5,People!$A$5,IF(M6039=People!$B$4,People!$A$4,IF(M6039=People!$B$3,People!$A$3,IF(M6039=People!$B$2,People!$A$2,0))))</f>
        <v>Cassandra Brandow</v>
      </c>
      <c r="W6039" s="3" t="str">
        <f>IFERROR(INDEX(Returns!A:A,MATCH(B6039,Returns!B:B,0)),"No")</f>
        <v>No</v>
      </c>
    </row>
    <row r="6040" spans="1:23" x14ac:dyDescent="0.2">
      <c r="A6040" s="1">
        <v>6039</v>
      </c>
      <c r="B6040" t="s">
        <v>9050</v>
      </c>
      <c r="C6040" s="2">
        <v>43347</v>
      </c>
      <c r="D6040" s="2">
        <v>43351</v>
      </c>
      <c r="E6040" s="1" t="s">
        <v>46</v>
      </c>
      <c r="F6040" s="1" t="s">
        <v>5176</v>
      </c>
      <c r="G6040" s="1" t="s">
        <v>5177</v>
      </c>
      <c r="H6040" s="1" t="s">
        <v>24</v>
      </c>
      <c r="I6040" s="1" t="s">
        <v>25</v>
      </c>
      <c r="J6040" s="1" t="s">
        <v>5472</v>
      </c>
      <c r="K6040" s="1" t="s">
        <v>27</v>
      </c>
      <c r="L6040" s="1">
        <v>40324</v>
      </c>
      <c r="M6040" s="1" t="s">
        <v>28</v>
      </c>
      <c r="N6040" s="1" t="s">
        <v>1903</v>
      </c>
      <c r="O6040" s="1" t="s">
        <v>43</v>
      </c>
      <c r="P6040" s="1" t="s">
        <v>55</v>
      </c>
      <c r="Q6040" s="1" t="s">
        <v>1904</v>
      </c>
      <c r="R6040" s="1">
        <v>129.91999999999999</v>
      </c>
      <c r="S6040" s="1">
        <v>4</v>
      </c>
      <c r="T6040" s="1">
        <v>0</v>
      </c>
      <c r="U6040" s="1">
        <v>5.1967999999999961</v>
      </c>
      <c r="V6040" s="3" t="str">
        <f>IF(M6040=People!$B$5,People!$A$5,IF(M6040=People!$B$4,People!$A$4,IF(M6040=People!$B$3,People!$A$3,IF(M6040=People!$B$2,People!$A$2,0))))</f>
        <v>Cassandra Brandow</v>
      </c>
      <c r="W6040" s="3" t="str">
        <f>IFERROR(INDEX(Returns!A:A,MATCH(B6040,Returns!B:B,0)),"No")</f>
        <v>No</v>
      </c>
    </row>
    <row r="6041" spans="1:23" x14ac:dyDescent="0.2">
      <c r="A6041" s="1">
        <v>6040</v>
      </c>
      <c r="B6041" t="s">
        <v>9050</v>
      </c>
      <c r="C6041" s="2">
        <v>43347</v>
      </c>
      <c r="D6041" s="2">
        <v>43351</v>
      </c>
      <c r="E6041" s="1" t="s">
        <v>46</v>
      </c>
      <c r="F6041" s="1" t="s">
        <v>5176</v>
      </c>
      <c r="G6041" s="1" t="s">
        <v>5177</v>
      </c>
      <c r="H6041" s="1" t="s">
        <v>24</v>
      </c>
      <c r="I6041" s="1" t="s">
        <v>25</v>
      </c>
      <c r="J6041" s="1" t="s">
        <v>5472</v>
      </c>
      <c r="K6041" s="1" t="s">
        <v>27</v>
      </c>
      <c r="L6041" s="1">
        <v>40324</v>
      </c>
      <c r="M6041" s="1" t="s">
        <v>28</v>
      </c>
      <c r="N6041" s="1" t="s">
        <v>4093</v>
      </c>
      <c r="O6041" s="1" t="s">
        <v>43</v>
      </c>
      <c r="P6041" s="1" t="s">
        <v>63</v>
      </c>
      <c r="Q6041" s="1" t="s">
        <v>4094</v>
      </c>
      <c r="R6041" s="1">
        <v>5.28</v>
      </c>
      <c r="S6041" s="1">
        <v>3</v>
      </c>
      <c r="T6041" s="1">
        <v>0</v>
      </c>
      <c r="U6041" s="1">
        <v>2.5343999999999998</v>
      </c>
      <c r="V6041" s="3" t="str">
        <f>IF(M6041=People!$B$5,People!$A$5,IF(M6041=People!$B$4,People!$A$4,IF(M6041=People!$B$3,People!$A$3,IF(M6041=People!$B$2,People!$A$2,0))))</f>
        <v>Cassandra Brandow</v>
      </c>
      <c r="W6041" s="3" t="str">
        <f>IFERROR(INDEX(Returns!A:A,MATCH(B6041,Returns!B:B,0)),"No")</f>
        <v>No</v>
      </c>
    </row>
    <row r="6042" spans="1:23" x14ac:dyDescent="0.2">
      <c r="A6042" s="1">
        <v>6041</v>
      </c>
      <c r="B6042" t="s">
        <v>9051</v>
      </c>
      <c r="C6042" s="2">
        <v>43732</v>
      </c>
      <c r="D6042" s="2">
        <v>43737</v>
      </c>
      <c r="E6042" s="1" t="s">
        <v>46</v>
      </c>
      <c r="F6042" s="1" t="s">
        <v>1025</v>
      </c>
      <c r="G6042" s="1" t="s">
        <v>1026</v>
      </c>
      <c r="H6042" s="1" t="s">
        <v>38</v>
      </c>
      <c r="I6042" s="1" t="s">
        <v>25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3620</v>
      </c>
      <c r="O6042" s="1" t="s">
        <v>66</v>
      </c>
      <c r="P6042" s="1" t="s">
        <v>67</v>
      </c>
      <c r="Q6042" s="1" t="s">
        <v>3621</v>
      </c>
      <c r="R6042" s="1">
        <v>859.2</v>
      </c>
      <c r="S6042" s="1">
        <v>3</v>
      </c>
      <c r="T6042" s="1">
        <v>0.2</v>
      </c>
      <c r="U6042" s="1">
        <v>75.180000000000064</v>
      </c>
      <c r="V6042" s="3" t="str">
        <f>IF(M6042=People!$B$5,People!$A$5,IF(M6042=People!$B$4,People!$A$4,IF(M6042=People!$B$3,People!$A$3,IF(M6042=People!$B$2,People!$A$2,0))))</f>
        <v>Anna Andreadi</v>
      </c>
      <c r="W6042" s="3" t="str">
        <f>IFERROR(INDEX(Returns!A:A,MATCH(B6042,Returns!B:B,0)),"No")</f>
        <v>No</v>
      </c>
    </row>
    <row r="6043" spans="1:23" x14ac:dyDescent="0.2">
      <c r="A6043" s="1">
        <v>6042</v>
      </c>
      <c r="B6043" t="s">
        <v>9051</v>
      </c>
      <c r="C6043" s="2">
        <v>43732</v>
      </c>
      <c r="D6043" s="2">
        <v>43737</v>
      </c>
      <c r="E6043" s="1" t="s">
        <v>46</v>
      </c>
      <c r="F6043" s="1" t="s">
        <v>1025</v>
      </c>
      <c r="G6043" s="1" t="s">
        <v>1026</v>
      </c>
      <c r="H6043" s="1" t="s">
        <v>38</v>
      </c>
      <c r="I6043" s="1" t="s">
        <v>25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5637</v>
      </c>
      <c r="O6043" s="1" t="s">
        <v>66</v>
      </c>
      <c r="P6043" s="1" t="s">
        <v>601</v>
      </c>
      <c r="Q6043" s="1" t="s">
        <v>5638</v>
      </c>
      <c r="R6043" s="1">
        <v>506.28</v>
      </c>
      <c r="S6043" s="1">
        <v>3</v>
      </c>
      <c r="T6043" s="1">
        <v>0.2</v>
      </c>
      <c r="U6043" s="1">
        <v>177.19799999999998</v>
      </c>
      <c r="V6043" s="3" t="str">
        <f>IF(M6043=People!$B$5,People!$A$5,IF(M6043=People!$B$4,People!$A$4,IF(M6043=People!$B$3,People!$A$3,IF(M6043=People!$B$2,People!$A$2,0))))</f>
        <v>Anna Andreadi</v>
      </c>
      <c r="W6043" s="3" t="str">
        <f>IFERROR(INDEX(Returns!A:A,MATCH(B6043,Returns!B:B,0)),"No")</f>
        <v>No</v>
      </c>
    </row>
    <row r="6044" spans="1:23" x14ac:dyDescent="0.2">
      <c r="A6044" s="1">
        <v>6043</v>
      </c>
      <c r="B6044" t="s">
        <v>9052</v>
      </c>
      <c r="C6044" s="2">
        <v>43135</v>
      </c>
      <c r="D6044" s="2">
        <v>43139</v>
      </c>
      <c r="E6044" s="1" t="s">
        <v>46</v>
      </c>
      <c r="F6044" s="1" t="s">
        <v>148</v>
      </c>
      <c r="G6044" s="1" t="s">
        <v>149</v>
      </c>
      <c r="H6044" s="1" t="s">
        <v>24</v>
      </c>
      <c r="I6044" s="1" t="s">
        <v>25</v>
      </c>
      <c r="J6044" s="1" t="s">
        <v>1837</v>
      </c>
      <c r="K6044" s="1" t="s">
        <v>279</v>
      </c>
      <c r="L6044" s="1">
        <v>85635</v>
      </c>
      <c r="M6044" s="1" t="s">
        <v>41</v>
      </c>
      <c r="N6044" s="1" t="s">
        <v>3585</v>
      </c>
      <c r="O6044" s="1" t="s">
        <v>30</v>
      </c>
      <c r="P6044" s="1" t="s">
        <v>60</v>
      </c>
      <c r="Q6044" s="1" t="s">
        <v>3586</v>
      </c>
      <c r="R6044" s="1">
        <v>14.368000000000002</v>
      </c>
      <c r="S6044" s="1">
        <v>2</v>
      </c>
      <c r="T6044" s="1">
        <v>0.2</v>
      </c>
      <c r="U6044" s="1">
        <v>3.9512</v>
      </c>
      <c r="V6044" s="3" t="str">
        <f>IF(M6044=People!$B$5,People!$A$5,IF(M6044=People!$B$4,People!$A$4,IF(M6044=People!$B$3,People!$A$3,IF(M6044=People!$B$2,People!$A$2,0))))</f>
        <v>Anna Andreadi</v>
      </c>
      <c r="W6044" s="3" t="str">
        <f>IFERROR(INDEX(Returns!A:A,MATCH(B6044,Returns!B:B,0)),"No")</f>
        <v>No</v>
      </c>
    </row>
    <row r="6045" spans="1:23" x14ac:dyDescent="0.2">
      <c r="A6045" s="1">
        <v>6044</v>
      </c>
      <c r="B6045" t="s">
        <v>9053</v>
      </c>
      <c r="C6045" s="2">
        <v>43604</v>
      </c>
      <c r="D6045" s="2">
        <v>43609</v>
      </c>
      <c r="E6045" s="1" t="s">
        <v>21</v>
      </c>
      <c r="F6045" s="1" t="s">
        <v>2387</v>
      </c>
      <c r="G6045" s="1" t="s">
        <v>2388</v>
      </c>
      <c r="H6045" s="1" t="s">
        <v>38</v>
      </c>
      <c r="I6045" s="1" t="s">
        <v>25</v>
      </c>
      <c r="J6045" s="1" t="s">
        <v>4073</v>
      </c>
      <c r="K6045" s="1" t="s">
        <v>300</v>
      </c>
      <c r="L6045" s="1">
        <v>37918</v>
      </c>
      <c r="M6045" s="1" t="s">
        <v>28</v>
      </c>
      <c r="N6045" s="1" t="s">
        <v>1805</v>
      </c>
      <c r="O6045" s="1" t="s">
        <v>30</v>
      </c>
      <c r="P6045" s="1" t="s">
        <v>34</v>
      </c>
      <c r="Q6045" s="1" t="s">
        <v>1806</v>
      </c>
      <c r="R6045" s="1">
        <v>314.35199999999998</v>
      </c>
      <c r="S6045" s="1">
        <v>3</v>
      </c>
      <c r="T6045" s="1">
        <v>0.2</v>
      </c>
      <c r="U6045" s="1">
        <v>-35.36460000000001</v>
      </c>
      <c r="V6045" s="3" t="str">
        <f>IF(M6045=People!$B$5,People!$A$5,IF(M6045=People!$B$4,People!$A$4,IF(M6045=People!$B$3,People!$A$3,IF(M6045=People!$B$2,People!$A$2,0))))</f>
        <v>Cassandra Brandow</v>
      </c>
      <c r="W6045" s="3" t="str">
        <f>IFERROR(INDEX(Returns!A:A,MATCH(B6045,Returns!B:B,0)),"No")</f>
        <v>No</v>
      </c>
    </row>
    <row r="6046" spans="1:23" x14ac:dyDescent="0.2">
      <c r="A6046" s="1">
        <v>6045</v>
      </c>
      <c r="B6046" t="s">
        <v>9053</v>
      </c>
      <c r="C6046" s="2">
        <v>43604</v>
      </c>
      <c r="D6046" s="2">
        <v>43609</v>
      </c>
      <c r="E6046" s="1" t="s">
        <v>21</v>
      </c>
      <c r="F6046" s="1" t="s">
        <v>2387</v>
      </c>
      <c r="G6046" s="1" t="s">
        <v>2388</v>
      </c>
      <c r="H6046" s="1" t="s">
        <v>38</v>
      </c>
      <c r="I6046" s="1" t="s">
        <v>25</v>
      </c>
      <c r="J6046" s="1" t="s">
        <v>4073</v>
      </c>
      <c r="K6046" s="1" t="s">
        <v>300</v>
      </c>
      <c r="L6046" s="1">
        <v>37918</v>
      </c>
      <c r="M6046" s="1" t="s">
        <v>28</v>
      </c>
      <c r="N6046" s="1" t="s">
        <v>3419</v>
      </c>
      <c r="O6046" s="1" t="s">
        <v>43</v>
      </c>
      <c r="P6046" s="1" t="s">
        <v>84</v>
      </c>
      <c r="Q6046" s="1" t="s">
        <v>3420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3" t="str">
        <f>IF(M6046=People!$B$5,People!$A$5,IF(M6046=People!$B$4,People!$A$4,IF(M6046=People!$B$3,People!$A$3,IF(M6046=People!$B$2,People!$A$2,0))))</f>
        <v>Cassandra Brandow</v>
      </c>
      <c r="W6046" s="3" t="str">
        <f>IFERROR(INDEX(Returns!A:A,MATCH(B6046,Returns!B:B,0)),"No")</f>
        <v>No</v>
      </c>
    </row>
    <row r="6047" spans="1:23" x14ac:dyDescent="0.2">
      <c r="A6047" s="1">
        <v>6046</v>
      </c>
      <c r="B6047" t="s">
        <v>9054</v>
      </c>
      <c r="C6047" s="2">
        <v>42981</v>
      </c>
      <c r="D6047" s="2">
        <v>42986</v>
      </c>
      <c r="E6047" s="1" t="s">
        <v>46</v>
      </c>
      <c r="F6047" s="1" t="s">
        <v>3043</v>
      </c>
      <c r="G6047" s="1" t="s">
        <v>3044</v>
      </c>
      <c r="H6047" s="1" t="s">
        <v>38</v>
      </c>
      <c r="I6047" s="1" t="s">
        <v>25</v>
      </c>
      <c r="J6047" s="1" t="s">
        <v>1145</v>
      </c>
      <c r="K6047" s="1" t="s">
        <v>279</v>
      </c>
      <c r="L6047" s="1">
        <v>85705</v>
      </c>
      <c r="M6047" s="1" t="s">
        <v>41</v>
      </c>
      <c r="N6047" s="1" t="s">
        <v>3476</v>
      </c>
      <c r="O6047" s="1" t="s">
        <v>30</v>
      </c>
      <c r="P6047" s="1" t="s">
        <v>60</v>
      </c>
      <c r="Q6047" s="1" t="s">
        <v>3477</v>
      </c>
      <c r="R6047" s="1">
        <v>238.15200000000004</v>
      </c>
      <c r="S6047" s="1">
        <v>3</v>
      </c>
      <c r="T6047" s="1">
        <v>0.2</v>
      </c>
      <c r="U6047" s="1">
        <v>89.306999999999988</v>
      </c>
      <c r="V6047" s="3" t="str">
        <f>IF(M6047=People!$B$5,People!$A$5,IF(M6047=People!$B$4,People!$A$4,IF(M6047=People!$B$3,People!$A$3,IF(M6047=People!$B$2,People!$A$2,0))))</f>
        <v>Anna Andreadi</v>
      </c>
      <c r="W6047" s="3" t="str">
        <f>IFERROR(INDEX(Returns!A:A,MATCH(B6047,Returns!B:B,0)),"No")</f>
        <v>No</v>
      </c>
    </row>
    <row r="6048" spans="1:23" x14ac:dyDescent="0.2">
      <c r="A6048" s="1">
        <v>6047</v>
      </c>
      <c r="B6048" t="s">
        <v>9055</v>
      </c>
      <c r="C6048" s="2">
        <v>43260</v>
      </c>
      <c r="D6048" s="2">
        <v>43267</v>
      </c>
      <c r="E6048" s="1" t="s">
        <v>46</v>
      </c>
      <c r="F6048" s="1" t="s">
        <v>4761</v>
      </c>
      <c r="G6048" s="1" t="s">
        <v>4762</v>
      </c>
      <c r="H6048" s="1" t="s">
        <v>94</v>
      </c>
      <c r="I6048" s="1" t="s">
        <v>25</v>
      </c>
      <c r="J6048" s="1" t="s">
        <v>363</v>
      </c>
      <c r="K6048" s="1" t="s">
        <v>206</v>
      </c>
      <c r="L6048" s="1">
        <v>55407</v>
      </c>
      <c r="M6048" s="1" t="s">
        <v>97</v>
      </c>
      <c r="N6048" s="1" t="s">
        <v>5547</v>
      </c>
      <c r="O6048" s="1" t="s">
        <v>30</v>
      </c>
      <c r="P6048" s="1" t="s">
        <v>52</v>
      </c>
      <c r="Q6048" s="1" t="s">
        <v>5548</v>
      </c>
      <c r="R6048" s="1">
        <v>692.93999999999994</v>
      </c>
      <c r="S6048" s="1">
        <v>3</v>
      </c>
      <c r="T6048" s="1">
        <v>0</v>
      </c>
      <c r="U6048" s="1">
        <v>173.23500000000001</v>
      </c>
      <c r="V6048" s="3" t="str">
        <f>IF(M6048=People!$B$5,People!$A$5,IF(M6048=People!$B$4,People!$A$4,IF(M6048=People!$B$3,People!$A$3,IF(M6048=People!$B$2,People!$A$2,0))))</f>
        <v>Kelly Williams</v>
      </c>
      <c r="W6048" s="3" t="str">
        <f>IFERROR(INDEX(Returns!A:A,MATCH(B6048,Returns!B:B,0)),"No")</f>
        <v>No</v>
      </c>
    </row>
    <row r="6049" spans="1:23" x14ac:dyDescent="0.2">
      <c r="A6049" s="1">
        <v>6048</v>
      </c>
      <c r="B6049" t="s">
        <v>9056</v>
      </c>
      <c r="C6049" s="2">
        <v>43046</v>
      </c>
      <c r="D6049" s="2">
        <v>43050</v>
      </c>
      <c r="E6049" s="1" t="s">
        <v>46</v>
      </c>
      <c r="F6049" s="1" t="s">
        <v>2058</v>
      </c>
      <c r="G6049" s="1" t="s">
        <v>2059</v>
      </c>
      <c r="H6049" s="1" t="s">
        <v>38</v>
      </c>
      <c r="I6049" s="1" t="s">
        <v>25</v>
      </c>
      <c r="J6049" s="1" t="s">
        <v>1238</v>
      </c>
      <c r="K6049" s="1" t="s">
        <v>50</v>
      </c>
      <c r="L6049" s="1">
        <v>33142</v>
      </c>
      <c r="M6049" s="1" t="s">
        <v>28</v>
      </c>
      <c r="N6049" s="1" t="s">
        <v>1901</v>
      </c>
      <c r="O6049" s="1" t="s">
        <v>43</v>
      </c>
      <c r="P6049" s="1" t="s">
        <v>70</v>
      </c>
      <c r="Q6049" s="1" t="s">
        <v>1902</v>
      </c>
      <c r="R6049" s="1">
        <v>16.146000000000004</v>
      </c>
      <c r="S6049" s="1">
        <v>9</v>
      </c>
      <c r="T6049" s="1">
        <v>0.7</v>
      </c>
      <c r="U6049" s="1">
        <v>-12.916800000000002</v>
      </c>
      <c r="V6049" s="3" t="str">
        <f>IF(M6049=People!$B$5,People!$A$5,IF(M6049=People!$B$4,People!$A$4,IF(M6049=People!$B$3,People!$A$3,IF(M6049=People!$B$2,People!$A$2,0))))</f>
        <v>Cassandra Brandow</v>
      </c>
      <c r="W6049" s="3" t="str">
        <f>IFERROR(INDEX(Returns!A:A,MATCH(B6049,Returns!B:B,0)),"No")</f>
        <v>No</v>
      </c>
    </row>
    <row r="6050" spans="1:23" x14ac:dyDescent="0.2">
      <c r="A6050" s="1">
        <v>6049</v>
      </c>
      <c r="B6050" t="s">
        <v>9056</v>
      </c>
      <c r="C6050" s="2">
        <v>43046</v>
      </c>
      <c r="D6050" s="2">
        <v>43050</v>
      </c>
      <c r="E6050" s="1" t="s">
        <v>46</v>
      </c>
      <c r="F6050" s="1" t="s">
        <v>2058</v>
      </c>
      <c r="G6050" s="1" t="s">
        <v>2059</v>
      </c>
      <c r="H6050" s="1" t="s">
        <v>38</v>
      </c>
      <c r="I6050" s="1" t="s">
        <v>25</v>
      </c>
      <c r="J6050" s="1" t="s">
        <v>1238</v>
      </c>
      <c r="K6050" s="1" t="s">
        <v>50</v>
      </c>
      <c r="L6050" s="1">
        <v>33142</v>
      </c>
      <c r="M6050" s="1" t="s">
        <v>28</v>
      </c>
      <c r="N6050" s="1" t="s">
        <v>3796</v>
      </c>
      <c r="O6050" s="1" t="s">
        <v>43</v>
      </c>
      <c r="P6050" s="1" t="s">
        <v>70</v>
      </c>
      <c r="Q6050" s="1" t="s">
        <v>3797</v>
      </c>
      <c r="R6050" s="1">
        <v>1345.4850000000001</v>
      </c>
      <c r="S6050" s="1">
        <v>5</v>
      </c>
      <c r="T6050" s="1">
        <v>0.7</v>
      </c>
      <c r="U6050" s="1">
        <v>-1031.5385000000001</v>
      </c>
      <c r="V6050" s="3" t="str">
        <f>IF(M6050=People!$B$5,People!$A$5,IF(M6050=People!$B$4,People!$A$4,IF(M6050=People!$B$3,People!$A$3,IF(M6050=People!$B$2,People!$A$2,0))))</f>
        <v>Cassandra Brandow</v>
      </c>
      <c r="W6050" s="3" t="str">
        <f>IFERROR(INDEX(Returns!A:A,MATCH(B6050,Returns!B:B,0)),"No")</f>
        <v>No</v>
      </c>
    </row>
    <row r="6051" spans="1:23" x14ac:dyDescent="0.2">
      <c r="A6051" s="1">
        <v>6050</v>
      </c>
      <c r="B6051" t="s">
        <v>9057</v>
      </c>
      <c r="C6051" s="2">
        <v>43266</v>
      </c>
      <c r="D6051" s="2">
        <v>43269</v>
      </c>
      <c r="E6051" s="1" t="s">
        <v>170</v>
      </c>
      <c r="F6051" s="1" t="s">
        <v>1514</v>
      </c>
      <c r="G6051" s="1" t="s">
        <v>1515</v>
      </c>
      <c r="H6051" s="1" t="s">
        <v>24</v>
      </c>
      <c r="I6051" s="1" t="s">
        <v>25</v>
      </c>
      <c r="J6051" s="1" t="s">
        <v>167</v>
      </c>
      <c r="K6051" s="1" t="s">
        <v>96</v>
      </c>
      <c r="L6051" s="1">
        <v>77036</v>
      </c>
      <c r="M6051" s="1" t="s">
        <v>97</v>
      </c>
      <c r="N6051" s="1" t="s">
        <v>5388</v>
      </c>
      <c r="O6051" s="1" t="s">
        <v>43</v>
      </c>
      <c r="P6051" s="1" t="s">
        <v>84</v>
      </c>
      <c r="Q6051" s="1" t="s">
        <v>5389</v>
      </c>
      <c r="R6051" s="1">
        <v>173.48800000000003</v>
      </c>
      <c r="S6051" s="1">
        <v>7</v>
      </c>
      <c r="T6051" s="1">
        <v>0.2</v>
      </c>
      <c r="U6051" s="1">
        <v>54.214999999999982</v>
      </c>
      <c r="V6051" s="3" t="str">
        <f>IF(M6051=People!$B$5,People!$A$5,IF(M6051=People!$B$4,People!$A$4,IF(M6051=People!$B$3,People!$A$3,IF(M6051=People!$B$2,People!$A$2,0))))</f>
        <v>Kelly Williams</v>
      </c>
      <c r="W6051" s="3" t="str">
        <f>IFERROR(INDEX(Returns!A:A,MATCH(B6051,Returns!B:B,0)),"No")</f>
        <v>No</v>
      </c>
    </row>
    <row r="6052" spans="1:23" x14ac:dyDescent="0.2">
      <c r="A6052" s="1">
        <v>6051</v>
      </c>
      <c r="B6052" t="s">
        <v>9058</v>
      </c>
      <c r="C6052" s="2">
        <v>42850</v>
      </c>
      <c r="D6052" s="2">
        <v>42855</v>
      </c>
      <c r="E6052" s="1" t="s">
        <v>46</v>
      </c>
      <c r="F6052" s="1" t="s">
        <v>5639</v>
      </c>
      <c r="G6052" s="1" t="s">
        <v>5640</v>
      </c>
      <c r="H6052" s="1" t="s">
        <v>24</v>
      </c>
      <c r="I6052" s="1" t="s">
        <v>25</v>
      </c>
      <c r="J6052" s="1" t="s">
        <v>2171</v>
      </c>
      <c r="K6052" s="1" t="s">
        <v>105</v>
      </c>
      <c r="L6052" s="1">
        <v>53209</v>
      </c>
      <c r="M6052" s="1" t="s">
        <v>97</v>
      </c>
      <c r="N6052" s="1" t="s">
        <v>1148</v>
      </c>
      <c r="O6052" s="1" t="s">
        <v>43</v>
      </c>
      <c r="P6052" s="1" t="s">
        <v>63</v>
      </c>
      <c r="Q6052" s="1" t="s">
        <v>1149</v>
      </c>
      <c r="R6052" s="1">
        <v>57.75</v>
      </c>
      <c r="S6052" s="1">
        <v>5</v>
      </c>
      <c r="T6052" s="1">
        <v>0</v>
      </c>
      <c r="U6052" s="1">
        <v>16.170000000000002</v>
      </c>
      <c r="V6052" s="3" t="str">
        <f>IF(M6052=People!$B$5,People!$A$5,IF(M6052=People!$B$4,People!$A$4,IF(M6052=People!$B$3,People!$A$3,IF(M6052=People!$B$2,People!$A$2,0))))</f>
        <v>Kelly Williams</v>
      </c>
      <c r="W6052" s="3" t="str">
        <f>IFERROR(INDEX(Returns!A:A,MATCH(B6052,Returns!B:B,0)),"No")</f>
        <v>No</v>
      </c>
    </row>
    <row r="6053" spans="1:23" x14ac:dyDescent="0.2">
      <c r="A6053" s="1">
        <v>6052</v>
      </c>
      <c r="B6053" t="s">
        <v>9058</v>
      </c>
      <c r="C6053" s="2">
        <v>42850</v>
      </c>
      <c r="D6053" s="2">
        <v>42855</v>
      </c>
      <c r="E6053" s="1" t="s">
        <v>46</v>
      </c>
      <c r="F6053" s="1" t="s">
        <v>5639</v>
      </c>
      <c r="G6053" s="1" t="s">
        <v>5640</v>
      </c>
      <c r="H6053" s="1" t="s">
        <v>24</v>
      </c>
      <c r="I6053" s="1" t="s">
        <v>25</v>
      </c>
      <c r="J6053" s="1" t="s">
        <v>2171</v>
      </c>
      <c r="K6053" s="1" t="s">
        <v>105</v>
      </c>
      <c r="L6053" s="1">
        <v>53209</v>
      </c>
      <c r="M6053" s="1" t="s">
        <v>97</v>
      </c>
      <c r="N6053" s="1" t="s">
        <v>4219</v>
      </c>
      <c r="O6053" s="1" t="s">
        <v>43</v>
      </c>
      <c r="P6053" s="1" t="s">
        <v>73</v>
      </c>
      <c r="Q6053" s="1" t="s">
        <v>4220</v>
      </c>
      <c r="R6053" s="1">
        <v>272.39999999999998</v>
      </c>
      <c r="S6053" s="1">
        <v>5</v>
      </c>
      <c r="T6053" s="1">
        <v>0</v>
      </c>
      <c r="U6053" s="1">
        <v>76.27200000000002</v>
      </c>
      <c r="V6053" s="3" t="str">
        <f>IF(M6053=People!$B$5,People!$A$5,IF(M6053=People!$B$4,People!$A$4,IF(M6053=People!$B$3,People!$A$3,IF(M6053=People!$B$2,People!$A$2,0))))</f>
        <v>Kelly Williams</v>
      </c>
      <c r="W6053" s="3" t="str">
        <f>IFERROR(INDEX(Returns!A:A,MATCH(B6053,Returns!B:B,0)),"No")</f>
        <v>No</v>
      </c>
    </row>
    <row r="6054" spans="1:23" x14ac:dyDescent="0.2">
      <c r="A6054" s="1">
        <v>6053</v>
      </c>
      <c r="B6054" t="s">
        <v>9059</v>
      </c>
      <c r="C6054" s="2">
        <v>43366</v>
      </c>
      <c r="D6054" s="2">
        <v>43369</v>
      </c>
      <c r="E6054" s="1" t="s">
        <v>21</v>
      </c>
      <c r="F6054" s="1" t="s">
        <v>1400</v>
      </c>
      <c r="G6054" s="1" t="s">
        <v>1401</v>
      </c>
      <c r="H6054" s="1" t="s">
        <v>94</v>
      </c>
      <c r="I6054" s="1" t="s">
        <v>25</v>
      </c>
      <c r="J6054" s="1" t="s">
        <v>2109</v>
      </c>
      <c r="K6054" s="1" t="s">
        <v>440</v>
      </c>
      <c r="L6054" s="1">
        <v>43130</v>
      </c>
      <c r="M6054" s="1" t="s">
        <v>135</v>
      </c>
      <c r="N6054" s="1" t="s">
        <v>3333</v>
      </c>
      <c r="O6054" s="1" t="s">
        <v>43</v>
      </c>
      <c r="P6054" s="1" t="s">
        <v>84</v>
      </c>
      <c r="Q6054" s="1" t="s">
        <v>3334</v>
      </c>
      <c r="R6054" s="1">
        <v>11.952000000000002</v>
      </c>
      <c r="S6054" s="1">
        <v>3</v>
      </c>
      <c r="T6054" s="1">
        <v>0.2</v>
      </c>
      <c r="U6054" s="1">
        <v>4.0338000000000003</v>
      </c>
      <c r="V6054" s="3" t="str">
        <f>IF(M6054=People!$B$5,People!$A$5,IF(M6054=People!$B$4,People!$A$4,IF(M6054=People!$B$3,People!$A$3,IF(M6054=People!$B$2,People!$A$2,0))))</f>
        <v>Chuck Magee</v>
      </c>
      <c r="W6054" s="3" t="str">
        <f>IFERROR(INDEX(Returns!A:A,MATCH(B6054,Returns!B:B,0)),"No")</f>
        <v>No</v>
      </c>
    </row>
    <row r="6055" spans="1:23" x14ac:dyDescent="0.2">
      <c r="A6055" s="1">
        <v>6054</v>
      </c>
      <c r="B6055" t="s">
        <v>9059</v>
      </c>
      <c r="C6055" s="2">
        <v>43366</v>
      </c>
      <c r="D6055" s="2">
        <v>43369</v>
      </c>
      <c r="E6055" s="1" t="s">
        <v>21</v>
      </c>
      <c r="F6055" s="1" t="s">
        <v>1400</v>
      </c>
      <c r="G6055" s="1" t="s">
        <v>1401</v>
      </c>
      <c r="H6055" s="1" t="s">
        <v>94</v>
      </c>
      <c r="I6055" s="1" t="s">
        <v>25</v>
      </c>
      <c r="J6055" s="1" t="s">
        <v>2109</v>
      </c>
      <c r="K6055" s="1" t="s">
        <v>440</v>
      </c>
      <c r="L6055" s="1">
        <v>43130</v>
      </c>
      <c r="M6055" s="1" t="s">
        <v>135</v>
      </c>
      <c r="N6055" s="1" t="s">
        <v>4677</v>
      </c>
      <c r="O6055" s="1" t="s">
        <v>30</v>
      </c>
      <c r="P6055" s="1" t="s">
        <v>60</v>
      </c>
      <c r="Q6055" s="1" t="s">
        <v>4678</v>
      </c>
      <c r="R6055" s="1">
        <v>28</v>
      </c>
      <c r="S6055" s="1">
        <v>4</v>
      </c>
      <c r="T6055" s="1">
        <v>0.2</v>
      </c>
      <c r="U6055" s="1">
        <v>7.7000000000000028</v>
      </c>
      <c r="V6055" s="3" t="str">
        <f>IF(M6055=People!$B$5,People!$A$5,IF(M6055=People!$B$4,People!$A$4,IF(M6055=People!$B$3,People!$A$3,IF(M6055=People!$B$2,People!$A$2,0))))</f>
        <v>Chuck Magee</v>
      </c>
      <c r="W6055" s="3" t="str">
        <f>IFERROR(INDEX(Returns!A:A,MATCH(B6055,Returns!B:B,0)),"No")</f>
        <v>No</v>
      </c>
    </row>
    <row r="6056" spans="1:23" x14ac:dyDescent="0.2">
      <c r="A6056" s="1">
        <v>6055</v>
      </c>
      <c r="B6056" t="s">
        <v>9059</v>
      </c>
      <c r="C6056" s="2">
        <v>43366</v>
      </c>
      <c r="D6056" s="2">
        <v>43369</v>
      </c>
      <c r="E6056" s="1" t="s">
        <v>21</v>
      </c>
      <c r="F6056" s="1" t="s">
        <v>1400</v>
      </c>
      <c r="G6056" s="1" t="s">
        <v>1401</v>
      </c>
      <c r="H6056" s="1" t="s">
        <v>94</v>
      </c>
      <c r="I6056" s="1" t="s">
        <v>25</v>
      </c>
      <c r="J6056" s="1" t="s">
        <v>2109</v>
      </c>
      <c r="K6056" s="1" t="s">
        <v>440</v>
      </c>
      <c r="L6056" s="1">
        <v>43130</v>
      </c>
      <c r="M6056" s="1" t="s">
        <v>135</v>
      </c>
      <c r="N6056" s="1" t="s">
        <v>2314</v>
      </c>
      <c r="O6056" s="1" t="s">
        <v>43</v>
      </c>
      <c r="P6056" s="1" t="s">
        <v>70</v>
      </c>
      <c r="Q6056" s="1" t="s">
        <v>2315</v>
      </c>
      <c r="R6056" s="1">
        <v>12.201000000000001</v>
      </c>
      <c r="S6056" s="1">
        <v>7</v>
      </c>
      <c r="T6056" s="1">
        <v>0.7</v>
      </c>
      <c r="U6056" s="1">
        <v>-9.7607999999999961</v>
      </c>
      <c r="V6056" s="3" t="str">
        <f>IF(M6056=People!$B$5,People!$A$5,IF(M6056=People!$B$4,People!$A$4,IF(M6056=People!$B$3,People!$A$3,IF(M6056=People!$B$2,People!$A$2,0))))</f>
        <v>Chuck Magee</v>
      </c>
      <c r="W6056" s="3" t="str">
        <f>IFERROR(INDEX(Returns!A:A,MATCH(B6056,Returns!B:B,0)),"No")</f>
        <v>No</v>
      </c>
    </row>
    <row r="6057" spans="1:23" x14ac:dyDescent="0.2">
      <c r="A6057" s="1">
        <v>6056</v>
      </c>
      <c r="B6057" t="s">
        <v>9060</v>
      </c>
      <c r="C6057" s="2">
        <v>43330</v>
      </c>
      <c r="D6057" s="2">
        <v>43332</v>
      </c>
      <c r="E6057" s="1" t="s">
        <v>170</v>
      </c>
      <c r="F6057" s="1" t="s">
        <v>1294</v>
      </c>
      <c r="G6057" s="1" t="s">
        <v>1295</v>
      </c>
      <c r="H6057" s="1" t="s">
        <v>24</v>
      </c>
      <c r="I6057" s="1" t="s">
        <v>25</v>
      </c>
      <c r="J6057" s="1" t="s">
        <v>5120</v>
      </c>
      <c r="K6057" s="1" t="s">
        <v>96</v>
      </c>
      <c r="L6057" s="1">
        <v>78539</v>
      </c>
      <c r="M6057" s="1" t="s">
        <v>97</v>
      </c>
      <c r="N6057" s="1" t="s">
        <v>4301</v>
      </c>
      <c r="O6057" s="1" t="s">
        <v>43</v>
      </c>
      <c r="P6057" s="1" t="s">
        <v>70</v>
      </c>
      <c r="Q6057" s="1" t="s">
        <v>4302</v>
      </c>
      <c r="R6057" s="1">
        <v>2.0679999999999996</v>
      </c>
      <c r="S6057" s="1">
        <v>1</v>
      </c>
      <c r="T6057" s="1">
        <v>0.8</v>
      </c>
      <c r="U6057" s="1">
        <v>-3.4122000000000003</v>
      </c>
      <c r="V6057" s="3" t="str">
        <f>IF(M6057=People!$B$5,People!$A$5,IF(M6057=People!$B$4,People!$A$4,IF(M6057=People!$B$3,People!$A$3,IF(M6057=People!$B$2,People!$A$2,0))))</f>
        <v>Kelly Williams</v>
      </c>
      <c r="W6057" s="3" t="str">
        <f>IFERROR(INDEX(Returns!A:A,MATCH(B6057,Returns!B:B,0)),"No")</f>
        <v>No</v>
      </c>
    </row>
    <row r="6058" spans="1:23" x14ac:dyDescent="0.2">
      <c r="A6058" s="1">
        <v>6057</v>
      </c>
      <c r="B6058" t="s">
        <v>9060</v>
      </c>
      <c r="C6058" s="2">
        <v>43330</v>
      </c>
      <c r="D6058" s="2">
        <v>43332</v>
      </c>
      <c r="E6058" s="1" t="s">
        <v>170</v>
      </c>
      <c r="F6058" s="1" t="s">
        <v>1294</v>
      </c>
      <c r="G6058" s="1" t="s">
        <v>1295</v>
      </c>
      <c r="H6058" s="1" t="s">
        <v>24</v>
      </c>
      <c r="I6058" s="1" t="s">
        <v>25</v>
      </c>
      <c r="J6058" s="1" t="s">
        <v>5120</v>
      </c>
      <c r="K6058" s="1" t="s">
        <v>96</v>
      </c>
      <c r="L6058" s="1">
        <v>78539</v>
      </c>
      <c r="M6058" s="1" t="s">
        <v>97</v>
      </c>
      <c r="N6058" s="1" t="s">
        <v>4503</v>
      </c>
      <c r="O6058" s="1" t="s">
        <v>43</v>
      </c>
      <c r="P6058" s="1" t="s">
        <v>84</v>
      </c>
      <c r="Q6058" s="1" t="s">
        <v>4504</v>
      </c>
      <c r="R6058" s="1">
        <v>83.84</v>
      </c>
      <c r="S6058" s="1">
        <v>8</v>
      </c>
      <c r="T6058" s="1">
        <v>0.2</v>
      </c>
      <c r="U6058" s="1">
        <v>30.391999999999996</v>
      </c>
      <c r="V6058" s="3" t="str">
        <f>IF(M6058=People!$B$5,People!$A$5,IF(M6058=People!$B$4,People!$A$4,IF(M6058=People!$B$3,People!$A$3,IF(M6058=People!$B$2,People!$A$2,0))))</f>
        <v>Kelly Williams</v>
      </c>
      <c r="W6058" s="3" t="str">
        <f>IFERROR(INDEX(Returns!A:A,MATCH(B6058,Returns!B:B,0)),"No")</f>
        <v>No</v>
      </c>
    </row>
    <row r="6059" spans="1:23" x14ac:dyDescent="0.2">
      <c r="A6059" s="1">
        <v>6058</v>
      </c>
      <c r="B6059" t="s">
        <v>9061</v>
      </c>
      <c r="C6059" s="2">
        <v>42431</v>
      </c>
      <c r="D6059" s="2">
        <v>42437</v>
      </c>
      <c r="E6059" s="1" t="s">
        <v>46</v>
      </c>
      <c r="F6059" s="1" t="s">
        <v>4201</v>
      </c>
      <c r="G6059" s="1" t="s">
        <v>4202</v>
      </c>
      <c r="H6059" s="1" t="s">
        <v>94</v>
      </c>
      <c r="I6059" s="1" t="s">
        <v>25</v>
      </c>
      <c r="J6059" s="1" t="s">
        <v>239</v>
      </c>
      <c r="K6059" s="1" t="s">
        <v>240</v>
      </c>
      <c r="L6059" s="1">
        <v>10009</v>
      </c>
      <c r="M6059" s="1" t="s">
        <v>135</v>
      </c>
      <c r="N6059" s="1" t="s">
        <v>589</v>
      </c>
      <c r="O6059" s="1" t="s">
        <v>43</v>
      </c>
      <c r="P6059" s="1" t="s">
        <v>157</v>
      </c>
      <c r="Q6059" s="1" t="s">
        <v>590</v>
      </c>
      <c r="R6059" s="1">
        <v>11.36</v>
      </c>
      <c r="S6059" s="1">
        <v>2</v>
      </c>
      <c r="T6059" s="1">
        <v>0</v>
      </c>
      <c r="U6059" s="1">
        <v>5.3391999999999991</v>
      </c>
      <c r="V6059" s="3" t="str">
        <f>IF(M6059=People!$B$5,People!$A$5,IF(M6059=People!$B$4,People!$A$4,IF(M6059=People!$B$3,People!$A$3,IF(M6059=People!$B$2,People!$A$2,0))))</f>
        <v>Chuck Magee</v>
      </c>
      <c r="W6059" s="3" t="str">
        <f>IFERROR(INDEX(Returns!A:A,MATCH(B6059,Returns!B:B,0)),"No")</f>
        <v>No</v>
      </c>
    </row>
    <row r="6060" spans="1:23" x14ac:dyDescent="0.2">
      <c r="A6060" s="1">
        <v>6059</v>
      </c>
      <c r="B6060" t="s">
        <v>9061</v>
      </c>
      <c r="C6060" s="2">
        <v>42431</v>
      </c>
      <c r="D6060" s="2">
        <v>42437</v>
      </c>
      <c r="E6060" s="1" t="s">
        <v>46</v>
      </c>
      <c r="F6060" s="1" t="s">
        <v>4201</v>
      </c>
      <c r="G6060" s="1" t="s">
        <v>4202</v>
      </c>
      <c r="H6060" s="1" t="s">
        <v>94</v>
      </c>
      <c r="I6060" s="1" t="s">
        <v>25</v>
      </c>
      <c r="J6060" s="1" t="s">
        <v>239</v>
      </c>
      <c r="K6060" s="1" t="s">
        <v>240</v>
      </c>
      <c r="L6060" s="1">
        <v>10009</v>
      </c>
      <c r="M6060" s="1" t="s">
        <v>135</v>
      </c>
      <c r="N6060" s="1" t="s">
        <v>255</v>
      </c>
      <c r="O6060" s="1" t="s">
        <v>43</v>
      </c>
      <c r="P6060" s="1" t="s">
        <v>84</v>
      </c>
      <c r="Q6060" s="1" t="s">
        <v>256</v>
      </c>
      <c r="R6060" s="1">
        <v>36.4</v>
      </c>
      <c r="S6060" s="1">
        <v>5</v>
      </c>
      <c r="T6060" s="1">
        <v>0</v>
      </c>
      <c r="U6060" s="1">
        <v>17.472000000000001</v>
      </c>
      <c r="V6060" s="3" t="str">
        <f>IF(M6060=People!$B$5,People!$A$5,IF(M6060=People!$B$4,People!$A$4,IF(M6060=People!$B$3,People!$A$3,IF(M6060=People!$B$2,People!$A$2,0))))</f>
        <v>Chuck Magee</v>
      </c>
      <c r="W6060" s="3" t="str">
        <f>IFERROR(INDEX(Returns!A:A,MATCH(B6060,Returns!B:B,0)),"No")</f>
        <v>No</v>
      </c>
    </row>
    <row r="6061" spans="1:23" x14ac:dyDescent="0.2">
      <c r="A6061" s="1">
        <v>6060</v>
      </c>
      <c r="B6061" t="s">
        <v>9062</v>
      </c>
      <c r="C6061" s="2">
        <v>42734</v>
      </c>
      <c r="D6061" s="2">
        <v>42738</v>
      </c>
      <c r="E6061" s="1" t="s">
        <v>46</v>
      </c>
      <c r="F6061" s="1" t="s">
        <v>2235</v>
      </c>
      <c r="G6061" s="1" t="s">
        <v>2236</v>
      </c>
      <c r="H6061" s="1" t="s">
        <v>24</v>
      </c>
      <c r="I6061" s="1" t="s">
        <v>25</v>
      </c>
      <c r="J6061" s="1" t="s">
        <v>133</v>
      </c>
      <c r="K6061" s="1" t="s">
        <v>134</v>
      </c>
      <c r="L6061" s="1">
        <v>19120</v>
      </c>
      <c r="M6061" s="1" t="s">
        <v>135</v>
      </c>
      <c r="N6061" s="1" t="s">
        <v>5016</v>
      </c>
      <c r="O6061" s="1" t="s">
        <v>66</v>
      </c>
      <c r="P6061" s="1" t="s">
        <v>146</v>
      </c>
      <c r="Q6061" s="1" t="s">
        <v>5017</v>
      </c>
      <c r="R6061" s="1">
        <v>27.968000000000004</v>
      </c>
      <c r="S6061" s="1">
        <v>2</v>
      </c>
      <c r="T6061" s="1">
        <v>0.2</v>
      </c>
      <c r="U6061" s="1">
        <v>6.9920000000000009</v>
      </c>
      <c r="V6061" s="3" t="str">
        <f>IF(M6061=People!$B$5,People!$A$5,IF(M6061=People!$B$4,People!$A$4,IF(M6061=People!$B$3,People!$A$3,IF(M6061=People!$B$2,People!$A$2,0))))</f>
        <v>Chuck Magee</v>
      </c>
      <c r="W6061" s="3" t="str">
        <f>IFERROR(INDEX(Returns!A:A,MATCH(B6061,Returns!B:B,0)),"No")</f>
        <v>No</v>
      </c>
    </row>
    <row r="6062" spans="1:23" x14ac:dyDescent="0.2">
      <c r="A6062" s="1">
        <v>6061</v>
      </c>
      <c r="B6062" t="s">
        <v>6000</v>
      </c>
      <c r="C6062" s="2">
        <v>42835</v>
      </c>
      <c r="D6062" s="2">
        <v>42841</v>
      </c>
      <c r="E6062" s="1" t="s">
        <v>46</v>
      </c>
      <c r="F6062" s="1" t="s">
        <v>1858</v>
      </c>
      <c r="G6062" s="1" t="s">
        <v>1859</v>
      </c>
      <c r="H6062" s="1" t="s">
        <v>94</v>
      </c>
      <c r="I6062" s="1" t="s">
        <v>25</v>
      </c>
      <c r="J6062" s="1" t="s">
        <v>346</v>
      </c>
      <c r="K6062" s="1" t="s">
        <v>240</v>
      </c>
      <c r="L6062" s="1">
        <v>14609</v>
      </c>
      <c r="M6062" s="1" t="s">
        <v>135</v>
      </c>
      <c r="N6062" s="1" t="s">
        <v>2748</v>
      </c>
      <c r="O6062" s="1" t="s">
        <v>43</v>
      </c>
      <c r="P6062" s="1" t="s">
        <v>55</v>
      </c>
      <c r="Q6062" s="1" t="s">
        <v>2749</v>
      </c>
      <c r="R6062" s="1">
        <v>142.04</v>
      </c>
      <c r="S6062" s="1">
        <v>4</v>
      </c>
      <c r="T6062" s="1">
        <v>0</v>
      </c>
      <c r="U6062" s="1">
        <v>38.350800000000007</v>
      </c>
      <c r="V6062" s="3" t="str">
        <f>IF(M6062=People!$B$5,People!$A$5,IF(M6062=People!$B$4,People!$A$4,IF(M6062=People!$B$3,People!$A$3,IF(M6062=People!$B$2,People!$A$2,0))))</f>
        <v>Chuck Magee</v>
      </c>
      <c r="W6062" s="3" t="str">
        <f>IFERROR(INDEX(Returns!A:A,MATCH(B6062,Returns!B:B,0)),"No")</f>
        <v>Yes</v>
      </c>
    </row>
    <row r="6063" spans="1:23" x14ac:dyDescent="0.2">
      <c r="A6063" s="1">
        <v>6062</v>
      </c>
      <c r="B6063" t="s">
        <v>6000</v>
      </c>
      <c r="C6063" s="2">
        <v>42835</v>
      </c>
      <c r="D6063" s="2">
        <v>42841</v>
      </c>
      <c r="E6063" s="1" t="s">
        <v>46</v>
      </c>
      <c r="F6063" s="1" t="s">
        <v>1858</v>
      </c>
      <c r="G6063" s="1" t="s">
        <v>1859</v>
      </c>
      <c r="H6063" s="1" t="s">
        <v>94</v>
      </c>
      <c r="I6063" s="1" t="s">
        <v>25</v>
      </c>
      <c r="J6063" s="1" t="s">
        <v>346</v>
      </c>
      <c r="K6063" s="1" t="s">
        <v>240</v>
      </c>
      <c r="L6063" s="1">
        <v>14609</v>
      </c>
      <c r="M6063" s="1" t="s">
        <v>135</v>
      </c>
      <c r="N6063" s="1" t="s">
        <v>988</v>
      </c>
      <c r="O6063" s="1" t="s">
        <v>43</v>
      </c>
      <c r="P6063" s="1" t="s">
        <v>63</v>
      </c>
      <c r="Q6063" s="1" t="s">
        <v>989</v>
      </c>
      <c r="R6063" s="1">
        <v>14.669999999999998</v>
      </c>
      <c r="S6063" s="1">
        <v>3</v>
      </c>
      <c r="T6063" s="1">
        <v>0</v>
      </c>
      <c r="U6063" s="1">
        <v>6.0147000000000004</v>
      </c>
      <c r="V6063" s="3" t="str">
        <f>IF(M6063=People!$B$5,People!$A$5,IF(M6063=People!$B$4,People!$A$4,IF(M6063=People!$B$3,People!$A$3,IF(M6063=People!$B$2,People!$A$2,0))))</f>
        <v>Chuck Magee</v>
      </c>
      <c r="W6063" s="3" t="str">
        <f>IFERROR(INDEX(Returns!A:A,MATCH(B6063,Returns!B:B,0)),"No")</f>
        <v>Yes</v>
      </c>
    </row>
    <row r="6064" spans="1:23" x14ac:dyDescent="0.2">
      <c r="A6064" s="1">
        <v>6063</v>
      </c>
      <c r="B6064" t="s">
        <v>9063</v>
      </c>
      <c r="C6064" s="2">
        <v>43094</v>
      </c>
      <c r="D6064" s="2">
        <v>43099</v>
      </c>
      <c r="E6064" s="1" t="s">
        <v>21</v>
      </c>
      <c r="F6064" s="1" t="s">
        <v>1914</v>
      </c>
      <c r="G6064" s="1" t="s">
        <v>1915</v>
      </c>
      <c r="H6064" s="1" t="s">
        <v>24</v>
      </c>
      <c r="I6064" s="1" t="s">
        <v>25</v>
      </c>
      <c r="J6064" s="1" t="s">
        <v>833</v>
      </c>
      <c r="K6064" s="1" t="s">
        <v>40</v>
      </c>
      <c r="L6064" s="1">
        <v>92037</v>
      </c>
      <c r="M6064" s="1" t="s">
        <v>41</v>
      </c>
      <c r="N6064" s="1" t="s">
        <v>2773</v>
      </c>
      <c r="O6064" s="1" t="s">
        <v>66</v>
      </c>
      <c r="P6064" s="1" t="s">
        <v>1065</v>
      </c>
      <c r="Q6064" s="1" t="s">
        <v>2774</v>
      </c>
      <c r="R6064" s="1">
        <v>1199.96</v>
      </c>
      <c r="S6064" s="1">
        <v>5</v>
      </c>
      <c r="T6064" s="1">
        <v>0.2</v>
      </c>
      <c r="U6064" s="1">
        <v>224.99249999999995</v>
      </c>
      <c r="V6064" s="3" t="str">
        <f>IF(M6064=People!$B$5,People!$A$5,IF(M6064=People!$B$4,People!$A$4,IF(M6064=People!$B$3,People!$A$3,IF(M6064=People!$B$2,People!$A$2,0))))</f>
        <v>Anna Andreadi</v>
      </c>
      <c r="W6064" s="3" t="str">
        <f>IFERROR(INDEX(Returns!A:A,MATCH(B6064,Returns!B:B,0)),"No")</f>
        <v>No</v>
      </c>
    </row>
    <row r="6065" spans="1:23" x14ac:dyDescent="0.2">
      <c r="A6065" s="1">
        <v>6064</v>
      </c>
      <c r="B6065" t="s">
        <v>9063</v>
      </c>
      <c r="C6065" s="2">
        <v>43094</v>
      </c>
      <c r="D6065" s="2">
        <v>43099</v>
      </c>
      <c r="E6065" s="1" t="s">
        <v>21</v>
      </c>
      <c r="F6065" s="1" t="s">
        <v>1914</v>
      </c>
      <c r="G6065" s="1" t="s">
        <v>1915</v>
      </c>
      <c r="H6065" s="1" t="s">
        <v>24</v>
      </c>
      <c r="I6065" s="1" t="s">
        <v>25</v>
      </c>
      <c r="J6065" s="1" t="s">
        <v>833</v>
      </c>
      <c r="K6065" s="1" t="s">
        <v>40</v>
      </c>
      <c r="L6065" s="1">
        <v>92037</v>
      </c>
      <c r="M6065" s="1" t="s">
        <v>41</v>
      </c>
      <c r="N6065" s="1" t="s">
        <v>2611</v>
      </c>
      <c r="O6065" s="1" t="s">
        <v>43</v>
      </c>
      <c r="P6065" s="1" t="s">
        <v>84</v>
      </c>
      <c r="Q6065" s="1" t="s">
        <v>2612</v>
      </c>
      <c r="R6065" s="1">
        <v>12.600000000000001</v>
      </c>
      <c r="S6065" s="1">
        <v>3</v>
      </c>
      <c r="T6065" s="1">
        <v>0</v>
      </c>
      <c r="U6065" s="1">
        <v>6.1739999999999995</v>
      </c>
      <c r="V6065" s="3" t="str">
        <f>IF(M6065=People!$B$5,People!$A$5,IF(M6065=People!$B$4,People!$A$4,IF(M6065=People!$B$3,People!$A$3,IF(M6065=People!$B$2,People!$A$2,0))))</f>
        <v>Anna Andreadi</v>
      </c>
      <c r="W6065" s="3" t="str">
        <f>IFERROR(INDEX(Returns!A:A,MATCH(B6065,Returns!B:B,0)),"No")</f>
        <v>No</v>
      </c>
    </row>
    <row r="6066" spans="1:23" x14ac:dyDescent="0.2">
      <c r="A6066" s="1">
        <v>6065</v>
      </c>
      <c r="B6066" t="s">
        <v>9063</v>
      </c>
      <c r="C6066" s="2">
        <v>43094</v>
      </c>
      <c r="D6066" s="2">
        <v>43099</v>
      </c>
      <c r="E6066" s="1" t="s">
        <v>21</v>
      </c>
      <c r="F6066" s="1" t="s">
        <v>1914</v>
      </c>
      <c r="G6066" s="1" t="s">
        <v>1915</v>
      </c>
      <c r="H6066" s="1" t="s">
        <v>24</v>
      </c>
      <c r="I6066" s="1" t="s">
        <v>25</v>
      </c>
      <c r="J6066" s="1" t="s">
        <v>833</v>
      </c>
      <c r="K6066" s="1" t="s">
        <v>40</v>
      </c>
      <c r="L6066" s="1">
        <v>92037</v>
      </c>
      <c r="M6066" s="1" t="s">
        <v>41</v>
      </c>
      <c r="N6066" s="1" t="s">
        <v>1533</v>
      </c>
      <c r="O6066" s="1" t="s">
        <v>43</v>
      </c>
      <c r="P6066" s="1" t="s">
        <v>84</v>
      </c>
      <c r="Q6066" s="1" t="s">
        <v>1534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3" t="str">
        <f>IF(M6066=People!$B$5,People!$A$5,IF(M6066=People!$B$4,People!$A$4,IF(M6066=People!$B$3,People!$A$3,IF(M6066=People!$B$2,People!$A$2,0))))</f>
        <v>Anna Andreadi</v>
      </c>
      <c r="W6066" s="3" t="str">
        <f>IFERROR(INDEX(Returns!A:A,MATCH(B6066,Returns!B:B,0)),"No")</f>
        <v>No</v>
      </c>
    </row>
    <row r="6067" spans="1:23" x14ac:dyDescent="0.2">
      <c r="A6067" s="1">
        <v>6066</v>
      </c>
      <c r="B6067" t="s">
        <v>9064</v>
      </c>
      <c r="C6067" s="2">
        <v>42830</v>
      </c>
      <c r="D6067" s="2">
        <v>42832</v>
      </c>
      <c r="E6067" s="1" t="s">
        <v>170</v>
      </c>
      <c r="F6067" s="1" t="s">
        <v>577</v>
      </c>
      <c r="G6067" s="1" t="s">
        <v>578</v>
      </c>
      <c r="H6067" s="1" t="s">
        <v>24</v>
      </c>
      <c r="I6067" s="1" t="s">
        <v>25</v>
      </c>
      <c r="J6067" s="1" t="s">
        <v>133</v>
      </c>
      <c r="K6067" s="1" t="s">
        <v>134</v>
      </c>
      <c r="L6067" s="1">
        <v>19120</v>
      </c>
      <c r="M6067" s="1" t="s">
        <v>135</v>
      </c>
      <c r="N6067" s="1" t="s">
        <v>2127</v>
      </c>
      <c r="O6067" s="1" t="s">
        <v>43</v>
      </c>
      <c r="P6067" s="1" t="s">
        <v>44</v>
      </c>
      <c r="Q6067" s="1" t="s">
        <v>2128</v>
      </c>
      <c r="R6067" s="1">
        <v>23.904000000000003</v>
      </c>
      <c r="S6067" s="1">
        <v>6</v>
      </c>
      <c r="T6067" s="1">
        <v>0.2</v>
      </c>
      <c r="U6067" s="1">
        <v>7.7687999999999988</v>
      </c>
      <c r="V6067" s="3" t="str">
        <f>IF(M6067=People!$B$5,People!$A$5,IF(M6067=People!$B$4,People!$A$4,IF(M6067=People!$B$3,People!$A$3,IF(M6067=People!$B$2,People!$A$2,0))))</f>
        <v>Chuck Magee</v>
      </c>
      <c r="W6067" s="3" t="str">
        <f>IFERROR(INDEX(Returns!A:A,MATCH(B6067,Returns!B:B,0)),"No")</f>
        <v>No</v>
      </c>
    </row>
    <row r="6068" spans="1:23" x14ac:dyDescent="0.2">
      <c r="A6068" s="1">
        <v>6067</v>
      </c>
      <c r="B6068" t="s">
        <v>6020</v>
      </c>
      <c r="C6068" s="2">
        <v>42752</v>
      </c>
      <c r="D6068" s="2">
        <v>42758</v>
      </c>
      <c r="E6068" s="1" t="s">
        <v>46</v>
      </c>
      <c r="F6068" s="1" t="s">
        <v>5208</v>
      </c>
      <c r="G6068" s="1" t="s">
        <v>5209</v>
      </c>
      <c r="H6068" s="1" t="s">
        <v>24</v>
      </c>
      <c r="I6068" s="1" t="s">
        <v>25</v>
      </c>
      <c r="J6068" s="1" t="s">
        <v>5641</v>
      </c>
      <c r="K6068" s="1" t="s">
        <v>300</v>
      </c>
      <c r="L6068" s="1">
        <v>38134</v>
      </c>
      <c r="M6068" s="1" t="s">
        <v>28</v>
      </c>
      <c r="N6068" s="1" t="s">
        <v>3871</v>
      </c>
      <c r="O6068" s="1" t="s">
        <v>43</v>
      </c>
      <c r="P6068" s="1" t="s">
        <v>512</v>
      </c>
      <c r="Q6068" s="1" t="s">
        <v>3872</v>
      </c>
      <c r="R6068" s="1">
        <v>88.960000000000008</v>
      </c>
      <c r="S6068" s="1">
        <v>8</v>
      </c>
      <c r="T6068" s="1">
        <v>0.2</v>
      </c>
      <c r="U6068" s="1">
        <v>10.007999999999988</v>
      </c>
      <c r="V6068" s="3" t="str">
        <f>IF(M6068=People!$B$5,People!$A$5,IF(M6068=People!$B$4,People!$A$4,IF(M6068=People!$B$3,People!$A$3,IF(M6068=People!$B$2,People!$A$2,0))))</f>
        <v>Cassandra Brandow</v>
      </c>
      <c r="W6068" s="3" t="str">
        <f>IFERROR(INDEX(Returns!A:A,MATCH(B6068,Returns!B:B,0)),"No")</f>
        <v>Yes</v>
      </c>
    </row>
    <row r="6069" spans="1:23" x14ac:dyDescent="0.2">
      <c r="A6069" s="1">
        <v>6068</v>
      </c>
      <c r="B6069" t="s">
        <v>9065</v>
      </c>
      <c r="C6069" s="2">
        <v>43605</v>
      </c>
      <c r="D6069" s="2">
        <v>43609</v>
      </c>
      <c r="E6069" s="1" t="s">
        <v>46</v>
      </c>
      <c r="F6069" s="1" t="s">
        <v>1833</v>
      </c>
      <c r="G6069" s="1" t="s">
        <v>1834</v>
      </c>
      <c r="H6069" s="1" t="s">
        <v>94</v>
      </c>
      <c r="I6069" s="1" t="s">
        <v>25</v>
      </c>
      <c r="J6069" s="1" t="s">
        <v>980</v>
      </c>
      <c r="K6069" s="1" t="s">
        <v>40</v>
      </c>
      <c r="L6069" s="1">
        <v>90712</v>
      </c>
      <c r="M6069" s="1" t="s">
        <v>41</v>
      </c>
      <c r="N6069" s="1" t="s">
        <v>1379</v>
      </c>
      <c r="O6069" s="1" t="s">
        <v>30</v>
      </c>
      <c r="P6069" s="1" t="s">
        <v>34</v>
      </c>
      <c r="Q6069" s="1" t="s">
        <v>1380</v>
      </c>
      <c r="R6069" s="1">
        <v>518.27200000000005</v>
      </c>
      <c r="S6069" s="1">
        <v>8</v>
      </c>
      <c r="T6069" s="1">
        <v>0.2</v>
      </c>
      <c r="U6069" s="1">
        <v>-97.176000000000073</v>
      </c>
      <c r="V6069" s="3" t="str">
        <f>IF(M6069=People!$B$5,People!$A$5,IF(M6069=People!$B$4,People!$A$4,IF(M6069=People!$B$3,People!$A$3,IF(M6069=People!$B$2,People!$A$2,0))))</f>
        <v>Anna Andreadi</v>
      </c>
      <c r="W6069" s="3" t="str">
        <f>IFERROR(INDEX(Returns!A:A,MATCH(B6069,Returns!B:B,0)),"No")</f>
        <v>No</v>
      </c>
    </row>
    <row r="6070" spans="1:23" x14ac:dyDescent="0.2">
      <c r="A6070" s="1">
        <v>6069</v>
      </c>
      <c r="B6070" t="s">
        <v>9065</v>
      </c>
      <c r="C6070" s="2">
        <v>43605</v>
      </c>
      <c r="D6070" s="2">
        <v>43609</v>
      </c>
      <c r="E6070" s="1" t="s">
        <v>46</v>
      </c>
      <c r="F6070" s="1" t="s">
        <v>1833</v>
      </c>
      <c r="G6070" s="1" t="s">
        <v>1834</v>
      </c>
      <c r="H6070" s="1" t="s">
        <v>94</v>
      </c>
      <c r="I6070" s="1" t="s">
        <v>25</v>
      </c>
      <c r="J6070" s="1" t="s">
        <v>980</v>
      </c>
      <c r="K6070" s="1" t="s">
        <v>40</v>
      </c>
      <c r="L6070" s="1">
        <v>90712</v>
      </c>
      <c r="M6070" s="1" t="s">
        <v>41</v>
      </c>
      <c r="N6070" s="1" t="s">
        <v>2542</v>
      </c>
      <c r="O6070" s="1" t="s">
        <v>30</v>
      </c>
      <c r="P6070" s="1" t="s">
        <v>60</v>
      </c>
      <c r="Q6070" s="1" t="s">
        <v>2543</v>
      </c>
      <c r="R6070" s="1">
        <v>6.98</v>
      </c>
      <c r="S6070" s="1">
        <v>1</v>
      </c>
      <c r="T6070" s="1">
        <v>0</v>
      </c>
      <c r="U6070" s="1">
        <v>3.3504</v>
      </c>
      <c r="V6070" s="3" t="str">
        <f>IF(M6070=People!$B$5,People!$A$5,IF(M6070=People!$B$4,People!$A$4,IF(M6070=People!$B$3,People!$A$3,IF(M6070=People!$B$2,People!$A$2,0))))</f>
        <v>Anna Andreadi</v>
      </c>
      <c r="W6070" s="3" t="str">
        <f>IFERROR(INDEX(Returns!A:A,MATCH(B6070,Returns!B:B,0)),"No")</f>
        <v>No</v>
      </c>
    </row>
    <row r="6071" spans="1:23" x14ac:dyDescent="0.2">
      <c r="A6071" s="1">
        <v>6070</v>
      </c>
      <c r="B6071" t="s">
        <v>9065</v>
      </c>
      <c r="C6071" s="2">
        <v>43605</v>
      </c>
      <c r="D6071" s="2">
        <v>43609</v>
      </c>
      <c r="E6071" s="1" t="s">
        <v>46</v>
      </c>
      <c r="F6071" s="1" t="s">
        <v>1833</v>
      </c>
      <c r="G6071" s="1" t="s">
        <v>1834</v>
      </c>
      <c r="H6071" s="1" t="s">
        <v>94</v>
      </c>
      <c r="I6071" s="1" t="s">
        <v>25</v>
      </c>
      <c r="J6071" s="1" t="s">
        <v>980</v>
      </c>
      <c r="K6071" s="1" t="s">
        <v>40</v>
      </c>
      <c r="L6071" s="1">
        <v>90712</v>
      </c>
      <c r="M6071" s="1" t="s">
        <v>41</v>
      </c>
      <c r="N6071" s="1" t="s">
        <v>5642</v>
      </c>
      <c r="O6071" s="1" t="s">
        <v>66</v>
      </c>
      <c r="P6071" s="1" t="s">
        <v>601</v>
      </c>
      <c r="Q6071" s="1" t="s">
        <v>5643</v>
      </c>
      <c r="R6071" s="1">
        <v>343.20000000000005</v>
      </c>
      <c r="S6071" s="1">
        <v>1</v>
      </c>
      <c r="T6071" s="1">
        <v>0.2</v>
      </c>
      <c r="U6071" s="1">
        <v>38.609999999999957</v>
      </c>
      <c r="V6071" s="3" t="str">
        <f>IF(M6071=People!$B$5,People!$A$5,IF(M6071=People!$B$4,People!$A$4,IF(M6071=People!$B$3,People!$A$3,IF(M6071=People!$B$2,People!$A$2,0))))</f>
        <v>Anna Andreadi</v>
      </c>
      <c r="W6071" s="3" t="str">
        <f>IFERROR(INDEX(Returns!A:A,MATCH(B6071,Returns!B:B,0)),"No")</f>
        <v>No</v>
      </c>
    </row>
    <row r="6072" spans="1:23" x14ac:dyDescent="0.2">
      <c r="A6072" s="1">
        <v>6071</v>
      </c>
      <c r="B6072" t="s">
        <v>9066</v>
      </c>
      <c r="C6072" s="2">
        <v>43690</v>
      </c>
      <c r="D6072" s="2">
        <v>43697</v>
      </c>
      <c r="E6072" s="1" t="s">
        <v>46</v>
      </c>
      <c r="F6072" s="1" t="s">
        <v>3251</v>
      </c>
      <c r="G6072" s="1" t="s">
        <v>3252</v>
      </c>
      <c r="H6072" s="1" t="s">
        <v>38</v>
      </c>
      <c r="I6072" s="1" t="s">
        <v>25</v>
      </c>
      <c r="J6072" s="1" t="s">
        <v>133</v>
      </c>
      <c r="K6072" s="1" t="s">
        <v>134</v>
      </c>
      <c r="L6072" s="1">
        <v>19120</v>
      </c>
      <c r="M6072" s="1" t="s">
        <v>135</v>
      </c>
      <c r="N6072" s="1" t="s">
        <v>2231</v>
      </c>
      <c r="O6072" s="1" t="s">
        <v>43</v>
      </c>
      <c r="P6072" s="1" t="s">
        <v>44</v>
      </c>
      <c r="Q6072" s="1" t="s">
        <v>2232</v>
      </c>
      <c r="R6072" s="1">
        <v>17.544</v>
      </c>
      <c r="S6072" s="1">
        <v>3</v>
      </c>
      <c r="T6072" s="1">
        <v>0.2</v>
      </c>
      <c r="U6072" s="1">
        <v>5.9210999999999983</v>
      </c>
      <c r="V6072" s="3" t="str">
        <f>IF(M6072=People!$B$5,People!$A$5,IF(M6072=People!$B$4,People!$A$4,IF(M6072=People!$B$3,People!$A$3,IF(M6072=People!$B$2,People!$A$2,0))))</f>
        <v>Chuck Magee</v>
      </c>
      <c r="W6072" s="3" t="str">
        <f>IFERROR(INDEX(Returns!A:A,MATCH(B6072,Returns!B:B,0)),"No")</f>
        <v>No</v>
      </c>
    </row>
    <row r="6073" spans="1:23" x14ac:dyDescent="0.2">
      <c r="A6073" s="1">
        <v>6072</v>
      </c>
      <c r="B6073" t="s">
        <v>9067</v>
      </c>
      <c r="C6073" s="2">
        <v>43100</v>
      </c>
      <c r="D6073" s="2">
        <v>43104</v>
      </c>
      <c r="E6073" s="1" t="s">
        <v>46</v>
      </c>
      <c r="F6073" s="1" t="s">
        <v>5580</v>
      </c>
      <c r="G6073" s="1" t="s">
        <v>5581</v>
      </c>
      <c r="H6073" s="1" t="s">
        <v>24</v>
      </c>
      <c r="I6073" s="1" t="s">
        <v>25</v>
      </c>
      <c r="J6073" s="1" t="s">
        <v>1082</v>
      </c>
      <c r="K6073" s="1" t="s">
        <v>96</v>
      </c>
      <c r="L6073" s="1">
        <v>78745</v>
      </c>
      <c r="M6073" s="1" t="s">
        <v>97</v>
      </c>
      <c r="N6073" s="1" t="s">
        <v>2075</v>
      </c>
      <c r="O6073" s="1" t="s">
        <v>43</v>
      </c>
      <c r="P6073" s="1" t="s">
        <v>55</v>
      </c>
      <c r="Q6073" s="1" t="s">
        <v>2076</v>
      </c>
      <c r="R6073" s="1">
        <v>152.68800000000002</v>
      </c>
      <c r="S6073" s="1">
        <v>2</v>
      </c>
      <c r="T6073" s="1">
        <v>0.2</v>
      </c>
      <c r="U6073" s="1">
        <v>-26.720400000000019</v>
      </c>
      <c r="V6073" s="3" t="str">
        <f>IF(M6073=People!$B$5,People!$A$5,IF(M6073=People!$B$4,People!$A$4,IF(M6073=People!$B$3,People!$A$3,IF(M6073=People!$B$2,People!$A$2,0))))</f>
        <v>Kelly Williams</v>
      </c>
      <c r="W6073" s="3" t="str">
        <f>IFERROR(INDEX(Returns!A:A,MATCH(B6073,Returns!B:B,0)),"No")</f>
        <v>No</v>
      </c>
    </row>
    <row r="6074" spans="1:23" x14ac:dyDescent="0.2">
      <c r="A6074" s="1">
        <v>6073</v>
      </c>
      <c r="B6074" t="s">
        <v>9067</v>
      </c>
      <c r="C6074" s="2">
        <v>43100</v>
      </c>
      <c r="D6074" s="2">
        <v>43104</v>
      </c>
      <c r="E6074" s="1" t="s">
        <v>46</v>
      </c>
      <c r="F6074" s="1" t="s">
        <v>5580</v>
      </c>
      <c r="G6074" s="1" t="s">
        <v>5581</v>
      </c>
      <c r="H6074" s="1" t="s">
        <v>24</v>
      </c>
      <c r="I6074" s="1" t="s">
        <v>25</v>
      </c>
      <c r="J6074" s="1" t="s">
        <v>1082</v>
      </c>
      <c r="K6074" s="1" t="s">
        <v>96</v>
      </c>
      <c r="L6074" s="1">
        <v>78745</v>
      </c>
      <c r="M6074" s="1" t="s">
        <v>97</v>
      </c>
      <c r="N6074" s="1" t="s">
        <v>2759</v>
      </c>
      <c r="O6074" s="1" t="s">
        <v>43</v>
      </c>
      <c r="P6074" s="1" t="s">
        <v>242</v>
      </c>
      <c r="Q6074" s="1" t="s">
        <v>2760</v>
      </c>
      <c r="R6074" s="1">
        <v>3.4880000000000004</v>
      </c>
      <c r="S6074" s="1">
        <v>2</v>
      </c>
      <c r="T6074" s="1">
        <v>0.2</v>
      </c>
      <c r="U6074" s="1">
        <v>0.56679999999999997</v>
      </c>
      <c r="V6074" s="3" t="str">
        <f>IF(M6074=People!$B$5,People!$A$5,IF(M6074=People!$B$4,People!$A$4,IF(M6074=People!$B$3,People!$A$3,IF(M6074=People!$B$2,People!$A$2,0))))</f>
        <v>Kelly Williams</v>
      </c>
      <c r="W6074" s="3" t="str">
        <f>IFERROR(INDEX(Returns!A:A,MATCH(B6074,Returns!B:B,0)),"No")</f>
        <v>No</v>
      </c>
    </row>
    <row r="6075" spans="1:23" x14ac:dyDescent="0.2">
      <c r="A6075" s="1">
        <v>6074</v>
      </c>
      <c r="B6075" t="s">
        <v>9067</v>
      </c>
      <c r="C6075" s="2">
        <v>43100</v>
      </c>
      <c r="D6075" s="2">
        <v>43104</v>
      </c>
      <c r="E6075" s="1" t="s">
        <v>46</v>
      </c>
      <c r="F6075" s="1" t="s">
        <v>5580</v>
      </c>
      <c r="G6075" s="1" t="s">
        <v>5581</v>
      </c>
      <c r="H6075" s="1" t="s">
        <v>24</v>
      </c>
      <c r="I6075" s="1" t="s">
        <v>25</v>
      </c>
      <c r="J6075" s="1" t="s">
        <v>1082</v>
      </c>
      <c r="K6075" s="1" t="s">
        <v>96</v>
      </c>
      <c r="L6075" s="1">
        <v>78745</v>
      </c>
      <c r="M6075" s="1" t="s">
        <v>97</v>
      </c>
      <c r="N6075" s="1" t="s">
        <v>1132</v>
      </c>
      <c r="O6075" s="1" t="s">
        <v>43</v>
      </c>
      <c r="P6075" s="1" t="s">
        <v>512</v>
      </c>
      <c r="Q6075" s="1" t="s">
        <v>1133</v>
      </c>
      <c r="R6075" s="1">
        <v>5.8880000000000008</v>
      </c>
      <c r="S6075" s="1">
        <v>2</v>
      </c>
      <c r="T6075" s="1">
        <v>0.2</v>
      </c>
      <c r="U6075" s="1">
        <v>-1.3248000000000004</v>
      </c>
      <c r="V6075" s="3" t="str">
        <f>IF(M6075=People!$B$5,People!$A$5,IF(M6075=People!$B$4,People!$A$4,IF(M6075=People!$B$3,People!$A$3,IF(M6075=People!$B$2,People!$A$2,0))))</f>
        <v>Kelly Williams</v>
      </c>
      <c r="W6075" s="3" t="str">
        <f>IFERROR(INDEX(Returns!A:A,MATCH(B6075,Returns!B:B,0)),"No")</f>
        <v>No</v>
      </c>
    </row>
    <row r="6076" spans="1:23" x14ac:dyDescent="0.2">
      <c r="A6076" s="1">
        <v>6075</v>
      </c>
      <c r="B6076" t="s">
        <v>9068</v>
      </c>
      <c r="C6076" s="2">
        <v>43824</v>
      </c>
      <c r="D6076" s="2">
        <v>43828</v>
      </c>
      <c r="E6076" s="1" t="s">
        <v>46</v>
      </c>
      <c r="F6076" s="1" t="s">
        <v>696</v>
      </c>
      <c r="G6076" s="1" t="s">
        <v>697</v>
      </c>
      <c r="H6076" s="1" t="s">
        <v>38</v>
      </c>
      <c r="I6076" s="1" t="s">
        <v>25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3982</v>
      </c>
      <c r="O6076" s="1" t="s">
        <v>43</v>
      </c>
      <c r="P6076" s="1" t="s">
        <v>70</v>
      </c>
      <c r="Q6076" s="1" t="s">
        <v>3983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3" t="str">
        <f>IF(M6076=People!$B$5,People!$A$5,IF(M6076=People!$B$4,People!$A$4,IF(M6076=People!$B$3,People!$A$3,IF(M6076=People!$B$2,People!$A$2,0))))</f>
        <v>Anna Andreadi</v>
      </c>
      <c r="W6076" s="3" t="str">
        <f>IFERROR(INDEX(Returns!A:A,MATCH(B6076,Returns!B:B,0)),"No")</f>
        <v>No</v>
      </c>
    </row>
    <row r="6077" spans="1:23" x14ac:dyDescent="0.2">
      <c r="A6077" s="1">
        <v>6076</v>
      </c>
      <c r="B6077" t="s">
        <v>9068</v>
      </c>
      <c r="C6077" s="2">
        <v>43824</v>
      </c>
      <c r="D6077" s="2">
        <v>43828</v>
      </c>
      <c r="E6077" s="1" t="s">
        <v>46</v>
      </c>
      <c r="F6077" s="1" t="s">
        <v>696</v>
      </c>
      <c r="G6077" s="1" t="s">
        <v>697</v>
      </c>
      <c r="H6077" s="1" t="s">
        <v>38</v>
      </c>
      <c r="I6077" s="1" t="s">
        <v>25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961</v>
      </c>
      <c r="O6077" s="1" t="s">
        <v>43</v>
      </c>
      <c r="P6077" s="1" t="s">
        <v>55</v>
      </c>
      <c r="Q6077" s="1" t="s">
        <v>962</v>
      </c>
      <c r="R6077" s="1">
        <v>270.62</v>
      </c>
      <c r="S6077" s="1">
        <v>2</v>
      </c>
      <c r="T6077" s="1">
        <v>0</v>
      </c>
      <c r="U6077" s="1">
        <v>2.7062000000000239</v>
      </c>
      <c r="V6077" s="3" t="str">
        <f>IF(M6077=People!$B$5,People!$A$5,IF(M6077=People!$B$4,People!$A$4,IF(M6077=People!$B$3,People!$A$3,IF(M6077=People!$B$2,People!$A$2,0))))</f>
        <v>Anna Andreadi</v>
      </c>
      <c r="W6077" s="3" t="str">
        <f>IFERROR(INDEX(Returns!A:A,MATCH(B6077,Returns!B:B,0)),"No")</f>
        <v>No</v>
      </c>
    </row>
    <row r="6078" spans="1:23" x14ac:dyDescent="0.2">
      <c r="A6078" s="1">
        <v>6077</v>
      </c>
      <c r="B6078" t="s">
        <v>9069</v>
      </c>
      <c r="C6078" s="2">
        <v>43344</v>
      </c>
      <c r="D6078" s="2">
        <v>43350</v>
      </c>
      <c r="E6078" s="1" t="s">
        <v>46</v>
      </c>
      <c r="F6078" s="1" t="s">
        <v>2186</v>
      </c>
      <c r="G6078" s="1" t="s">
        <v>2187</v>
      </c>
      <c r="H6078" s="1" t="s">
        <v>24</v>
      </c>
      <c r="I6078" s="1" t="s">
        <v>25</v>
      </c>
      <c r="J6078" s="1" t="s">
        <v>239</v>
      </c>
      <c r="K6078" s="1" t="s">
        <v>240</v>
      </c>
      <c r="L6078" s="1">
        <v>10011</v>
      </c>
      <c r="M6078" s="1" t="s">
        <v>135</v>
      </c>
      <c r="N6078" s="1" t="s">
        <v>1597</v>
      </c>
      <c r="O6078" s="1" t="s">
        <v>66</v>
      </c>
      <c r="P6078" s="1" t="s">
        <v>146</v>
      </c>
      <c r="Q6078" s="1" t="s">
        <v>1598</v>
      </c>
      <c r="R6078" s="1">
        <v>468.90000000000003</v>
      </c>
      <c r="S6078" s="1">
        <v>6</v>
      </c>
      <c r="T6078" s="1">
        <v>0</v>
      </c>
      <c r="U6078" s="1">
        <v>206.31600000000006</v>
      </c>
      <c r="V6078" s="3" t="str">
        <f>IF(M6078=People!$B$5,People!$A$5,IF(M6078=People!$B$4,People!$A$4,IF(M6078=People!$B$3,People!$A$3,IF(M6078=People!$B$2,People!$A$2,0))))</f>
        <v>Chuck Magee</v>
      </c>
      <c r="W6078" s="3" t="str">
        <f>IFERROR(INDEX(Returns!A:A,MATCH(B6078,Returns!B:B,0)),"No")</f>
        <v>No</v>
      </c>
    </row>
    <row r="6079" spans="1:23" x14ac:dyDescent="0.2">
      <c r="A6079" s="1">
        <v>6078</v>
      </c>
      <c r="B6079" t="s">
        <v>9069</v>
      </c>
      <c r="C6079" s="2">
        <v>43344</v>
      </c>
      <c r="D6079" s="2">
        <v>43350</v>
      </c>
      <c r="E6079" s="1" t="s">
        <v>46</v>
      </c>
      <c r="F6079" s="1" t="s">
        <v>2186</v>
      </c>
      <c r="G6079" s="1" t="s">
        <v>2187</v>
      </c>
      <c r="H6079" s="1" t="s">
        <v>24</v>
      </c>
      <c r="I6079" s="1" t="s">
        <v>25</v>
      </c>
      <c r="J6079" s="1" t="s">
        <v>239</v>
      </c>
      <c r="K6079" s="1" t="s">
        <v>240</v>
      </c>
      <c r="L6079" s="1">
        <v>10011</v>
      </c>
      <c r="M6079" s="1" t="s">
        <v>135</v>
      </c>
      <c r="N6079" s="1" t="s">
        <v>4881</v>
      </c>
      <c r="O6079" s="1" t="s">
        <v>66</v>
      </c>
      <c r="P6079" s="1" t="s">
        <v>146</v>
      </c>
      <c r="Q6079" s="1" t="s">
        <v>4882</v>
      </c>
      <c r="R6079" s="1">
        <v>72.48</v>
      </c>
      <c r="S6079" s="1">
        <v>2</v>
      </c>
      <c r="T6079" s="1">
        <v>0</v>
      </c>
      <c r="U6079" s="1">
        <v>30.441600000000001</v>
      </c>
      <c r="V6079" s="3" t="str">
        <f>IF(M6079=People!$B$5,People!$A$5,IF(M6079=People!$B$4,People!$A$4,IF(M6079=People!$B$3,People!$A$3,IF(M6079=People!$B$2,People!$A$2,0))))</f>
        <v>Chuck Magee</v>
      </c>
      <c r="W6079" s="3" t="str">
        <f>IFERROR(INDEX(Returns!A:A,MATCH(B6079,Returns!B:B,0)),"No")</f>
        <v>No</v>
      </c>
    </row>
    <row r="6080" spans="1:23" x14ac:dyDescent="0.2">
      <c r="A6080" s="1">
        <v>6079</v>
      </c>
      <c r="B6080" t="s">
        <v>9069</v>
      </c>
      <c r="C6080" s="2">
        <v>43344</v>
      </c>
      <c r="D6080" s="2">
        <v>43350</v>
      </c>
      <c r="E6080" s="1" t="s">
        <v>46</v>
      </c>
      <c r="F6080" s="1" t="s">
        <v>2186</v>
      </c>
      <c r="G6080" s="1" t="s">
        <v>2187</v>
      </c>
      <c r="H6080" s="1" t="s">
        <v>24</v>
      </c>
      <c r="I6080" s="1" t="s">
        <v>25</v>
      </c>
      <c r="J6080" s="1" t="s">
        <v>239</v>
      </c>
      <c r="K6080" s="1" t="s">
        <v>240</v>
      </c>
      <c r="L6080" s="1">
        <v>10011</v>
      </c>
      <c r="M6080" s="1" t="s">
        <v>135</v>
      </c>
      <c r="N6080" s="1" t="s">
        <v>1682</v>
      </c>
      <c r="O6080" s="1" t="s">
        <v>43</v>
      </c>
      <c r="P6080" s="1" t="s">
        <v>512</v>
      </c>
      <c r="Q6080" s="1" t="s">
        <v>1683</v>
      </c>
      <c r="R6080" s="1">
        <v>10.95</v>
      </c>
      <c r="S6080" s="1">
        <v>3</v>
      </c>
      <c r="T6080" s="1">
        <v>0</v>
      </c>
      <c r="U6080" s="1">
        <v>3.2849999999999993</v>
      </c>
      <c r="V6080" s="3" t="str">
        <f>IF(M6080=People!$B$5,People!$A$5,IF(M6080=People!$B$4,People!$A$4,IF(M6080=People!$B$3,People!$A$3,IF(M6080=People!$B$2,People!$A$2,0))))</f>
        <v>Chuck Magee</v>
      </c>
      <c r="W6080" s="3" t="str">
        <f>IFERROR(INDEX(Returns!A:A,MATCH(B6080,Returns!B:B,0)),"No")</f>
        <v>No</v>
      </c>
    </row>
    <row r="6081" spans="1:23" x14ac:dyDescent="0.2">
      <c r="A6081" s="1">
        <v>6080</v>
      </c>
      <c r="B6081" t="s">
        <v>9069</v>
      </c>
      <c r="C6081" s="2">
        <v>43344</v>
      </c>
      <c r="D6081" s="2">
        <v>43350</v>
      </c>
      <c r="E6081" s="1" t="s">
        <v>46</v>
      </c>
      <c r="F6081" s="1" t="s">
        <v>2186</v>
      </c>
      <c r="G6081" s="1" t="s">
        <v>2187</v>
      </c>
      <c r="H6081" s="1" t="s">
        <v>24</v>
      </c>
      <c r="I6081" s="1" t="s">
        <v>25</v>
      </c>
      <c r="J6081" s="1" t="s">
        <v>239</v>
      </c>
      <c r="K6081" s="1" t="s">
        <v>240</v>
      </c>
      <c r="L6081" s="1">
        <v>10011</v>
      </c>
      <c r="M6081" s="1" t="s">
        <v>135</v>
      </c>
      <c r="N6081" s="1" t="s">
        <v>1487</v>
      </c>
      <c r="O6081" s="1" t="s">
        <v>30</v>
      </c>
      <c r="P6081" s="1" t="s">
        <v>60</v>
      </c>
      <c r="Q6081" s="1" t="s">
        <v>1488</v>
      </c>
      <c r="R6081" s="1">
        <v>191.82</v>
      </c>
      <c r="S6081" s="1">
        <v>3</v>
      </c>
      <c r="T6081" s="1">
        <v>0</v>
      </c>
      <c r="U6081" s="1">
        <v>61.382399999999997</v>
      </c>
      <c r="V6081" s="3" t="str">
        <f>IF(M6081=People!$B$5,People!$A$5,IF(M6081=People!$B$4,People!$A$4,IF(M6081=People!$B$3,People!$A$3,IF(M6081=People!$B$2,People!$A$2,0))))</f>
        <v>Chuck Magee</v>
      </c>
      <c r="W6081" s="3" t="str">
        <f>IFERROR(INDEX(Returns!A:A,MATCH(B6081,Returns!B:B,0)),"No")</f>
        <v>No</v>
      </c>
    </row>
    <row r="6082" spans="1:23" x14ac:dyDescent="0.2">
      <c r="A6082" s="1">
        <v>6081</v>
      </c>
      <c r="B6082" t="s">
        <v>9070</v>
      </c>
      <c r="C6082" s="2">
        <v>43682</v>
      </c>
      <c r="D6082" s="2">
        <v>43685</v>
      </c>
      <c r="E6082" s="1" t="s">
        <v>170</v>
      </c>
      <c r="F6082" s="1" t="s">
        <v>935</v>
      </c>
      <c r="G6082" s="1" t="s">
        <v>936</v>
      </c>
      <c r="H6082" s="1" t="s">
        <v>94</v>
      </c>
      <c r="I6082" s="1" t="s">
        <v>25</v>
      </c>
      <c r="J6082" s="1" t="s">
        <v>167</v>
      </c>
      <c r="K6082" s="1" t="s">
        <v>96</v>
      </c>
      <c r="L6082" s="1">
        <v>77070</v>
      </c>
      <c r="M6082" s="1" t="s">
        <v>97</v>
      </c>
      <c r="N6082" s="1" t="s">
        <v>3924</v>
      </c>
      <c r="O6082" s="1" t="s">
        <v>43</v>
      </c>
      <c r="P6082" s="1" t="s">
        <v>55</v>
      </c>
      <c r="Q6082" s="1" t="s">
        <v>3925</v>
      </c>
      <c r="R6082" s="1">
        <v>151.05600000000001</v>
      </c>
      <c r="S6082" s="1">
        <v>9</v>
      </c>
      <c r="T6082" s="1">
        <v>0.2</v>
      </c>
      <c r="U6082" s="1">
        <v>7.5527999999999977</v>
      </c>
      <c r="V6082" s="3" t="str">
        <f>IF(M6082=People!$B$5,People!$A$5,IF(M6082=People!$B$4,People!$A$4,IF(M6082=People!$B$3,People!$A$3,IF(M6082=People!$B$2,People!$A$2,0))))</f>
        <v>Kelly Williams</v>
      </c>
      <c r="W6082" s="3" t="str">
        <f>IFERROR(INDEX(Returns!A:A,MATCH(B6082,Returns!B:B,0)),"No")</f>
        <v>No</v>
      </c>
    </row>
    <row r="6083" spans="1:23" x14ac:dyDescent="0.2">
      <c r="A6083" s="1">
        <v>6082</v>
      </c>
      <c r="B6083" t="s">
        <v>9071</v>
      </c>
      <c r="C6083" s="2">
        <v>42418</v>
      </c>
      <c r="D6083" s="2">
        <v>42418</v>
      </c>
      <c r="E6083" s="1" t="s">
        <v>1126</v>
      </c>
      <c r="F6083" s="1" t="s">
        <v>1351</v>
      </c>
      <c r="G6083" s="1" t="s">
        <v>1352</v>
      </c>
      <c r="H6083" s="1" t="s">
        <v>24</v>
      </c>
      <c r="I6083" s="1" t="s">
        <v>25</v>
      </c>
      <c r="J6083" s="1" t="s">
        <v>3908</v>
      </c>
      <c r="K6083" s="1" t="s">
        <v>96</v>
      </c>
      <c r="L6083" s="1">
        <v>79424</v>
      </c>
      <c r="M6083" s="1" t="s">
        <v>97</v>
      </c>
      <c r="N6083" s="1" t="s">
        <v>5115</v>
      </c>
      <c r="O6083" s="1" t="s">
        <v>30</v>
      </c>
      <c r="P6083" s="1" t="s">
        <v>60</v>
      </c>
      <c r="Q6083" s="1" t="s">
        <v>5116</v>
      </c>
      <c r="R6083" s="1">
        <v>25.16</v>
      </c>
      <c r="S6083" s="1">
        <v>5</v>
      </c>
      <c r="T6083" s="1">
        <v>0.6</v>
      </c>
      <c r="U6083" s="1">
        <v>-11.321999999999999</v>
      </c>
      <c r="V6083" s="3" t="str">
        <f>IF(M6083=People!$B$5,People!$A$5,IF(M6083=People!$B$4,People!$A$4,IF(M6083=People!$B$3,People!$A$3,IF(M6083=People!$B$2,People!$A$2,0))))</f>
        <v>Kelly Williams</v>
      </c>
      <c r="W6083" s="3" t="str">
        <f>IFERROR(INDEX(Returns!A:A,MATCH(B6083,Returns!B:B,0)),"No")</f>
        <v>No</v>
      </c>
    </row>
    <row r="6084" spans="1:23" x14ac:dyDescent="0.2">
      <c r="A6084" s="1">
        <v>6083</v>
      </c>
      <c r="B6084" t="s">
        <v>9072</v>
      </c>
      <c r="C6084" s="2">
        <v>43426</v>
      </c>
      <c r="D6084" s="2">
        <v>43431</v>
      </c>
      <c r="E6084" s="1" t="s">
        <v>46</v>
      </c>
      <c r="F6084" s="1" t="s">
        <v>1429</v>
      </c>
      <c r="G6084" s="1" t="s">
        <v>1430</v>
      </c>
      <c r="H6084" s="1" t="s">
        <v>24</v>
      </c>
      <c r="I6084" s="1" t="s">
        <v>25</v>
      </c>
      <c r="J6084" s="1" t="s">
        <v>167</v>
      </c>
      <c r="K6084" s="1" t="s">
        <v>96</v>
      </c>
      <c r="L6084" s="1">
        <v>77095</v>
      </c>
      <c r="M6084" s="1" t="s">
        <v>97</v>
      </c>
      <c r="N6084" s="1" t="s">
        <v>4816</v>
      </c>
      <c r="O6084" s="1" t="s">
        <v>43</v>
      </c>
      <c r="P6084" s="1" t="s">
        <v>70</v>
      </c>
      <c r="Q6084" s="1" t="s">
        <v>4817</v>
      </c>
      <c r="R6084" s="1">
        <v>6.2159999999999993</v>
      </c>
      <c r="S6084" s="1">
        <v>6</v>
      </c>
      <c r="T6084" s="1">
        <v>0.8</v>
      </c>
      <c r="U6084" s="1">
        <v>-9.634800000000002</v>
      </c>
      <c r="V6084" s="3" t="str">
        <f>IF(M6084=People!$B$5,People!$A$5,IF(M6084=People!$B$4,People!$A$4,IF(M6084=People!$B$3,People!$A$3,IF(M6084=People!$B$2,People!$A$2,0))))</f>
        <v>Kelly Williams</v>
      </c>
      <c r="W6084" s="3" t="str">
        <f>IFERROR(INDEX(Returns!A:A,MATCH(B6084,Returns!B:B,0)),"No")</f>
        <v>No</v>
      </c>
    </row>
    <row r="6085" spans="1:23" x14ac:dyDescent="0.2">
      <c r="A6085" s="1">
        <v>6084</v>
      </c>
      <c r="B6085" t="s">
        <v>9072</v>
      </c>
      <c r="C6085" s="2">
        <v>43426</v>
      </c>
      <c r="D6085" s="2">
        <v>43431</v>
      </c>
      <c r="E6085" s="1" t="s">
        <v>46</v>
      </c>
      <c r="F6085" s="1" t="s">
        <v>1429</v>
      </c>
      <c r="G6085" s="1" t="s">
        <v>1430</v>
      </c>
      <c r="H6085" s="1" t="s">
        <v>24</v>
      </c>
      <c r="I6085" s="1" t="s">
        <v>25</v>
      </c>
      <c r="J6085" s="1" t="s">
        <v>167</v>
      </c>
      <c r="K6085" s="1" t="s">
        <v>96</v>
      </c>
      <c r="L6085" s="1">
        <v>77095</v>
      </c>
      <c r="M6085" s="1" t="s">
        <v>97</v>
      </c>
      <c r="N6085" s="1" t="s">
        <v>5144</v>
      </c>
      <c r="O6085" s="1" t="s">
        <v>43</v>
      </c>
      <c r="P6085" s="1" t="s">
        <v>63</v>
      </c>
      <c r="Q6085" s="1" t="s">
        <v>5145</v>
      </c>
      <c r="R6085" s="1">
        <v>23.616</v>
      </c>
      <c r="S6085" s="1">
        <v>9</v>
      </c>
      <c r="T6085" s="1">
        <v>0.2</v>
      </c>
      <c r="U6085" s="1">
        <v>2.6567999999999969</v>
      </c>
      <c r="V6085" s="3" t="str">
        <f>IF(M6085=People!$B$5,People!$A$5,IF(M6085=People!$B$4,People!$A$4,IF(M6085=People!$B$3,People!$A$3,IF(M6085=People!$B$2,People!$A$2,0))))</f>
        <v>Kelly Williams</v>
      </c>
      <c r="W6085" s="3" t="str">
        <f>IFERROR(INDEX(Returns!A:A,MATCH(B6085,Returns!B:B,0)),"No")</f>
        <v>No</v>
      </c>
    </row>
    <row r="6086" spans="1:23" x14ac:dyDescent="0.2">
      <c r="A6086" s="1">
        <v>6085</v>
      </c>
      <c r="B6086" t="s">
        <v>9072</v>
      </c>
      <c r="C6086" s="2">
        <v>43426</v>
      </c>
      <c r="D6086" s="2">
        <v>43431</v>
      </c>
      <c r="E6086" s="1" t="s">
        <v>46</v>
      </c>
      <c r="F6086" s="1" t="s">
        <v>1429</v>
      </c>
      <c r="G6086" s="1" t="s">
        <v>1430</v>
      </c>
      <c r="H6086" s="1" t="s">
        <v>24</v>
      </c>
      <c r="I6086" s="1" t="s">
        <v>25</v>
      </c>
      <c r="J6086" s="1" t="s">
        <v>167</v>
      </c>
      <c r="K6086" s="1" t="s">
        <v>96</v>
      </c>
      <c r="L6086" s="1">
        <v>77095</v>
      </c>
      <c r="M6086" s="1" t="s">
        <v>97</v>
      </c>
      <c r="N6086" s="1" t="s">
        <v>4409</v>
      </c>
      <c r="O6086" s="1" t="s">
        <v>66</v>
      </c>
      <c r="P6086" s="1" t="s">
        <v>146</v>
      </c>
      <c r="Q6086" s="1" t="s">
        <v>4410</v>
      </c>
      <c r="R6086" s="1">
        <v>24.032</v>
      </c>
      <c r="S6086" s="1">
        <v>2</v>
      </c>
      <c r="T6086" s="1">
        <v>0.2</v>
      </c>
      <c r="U6086" s="1">
        <v>-0.60080000000000044</v>
      </c>
      <c r="V6086" s="3" t="str">
        <f>IF(M6086=People!$B$5,People!$A$5,IF(M6086=People!$B$4,People!$A$4,IF(M6086=People!$B$3,People!$A$3,IF(M6086=People!$B$2,People!$A$2,0))))</f>
        <v>Kelly Williams</v>
      </c>
      <c r="W6086" s="3" t="str">
        <f>IFERROR(INDEX(Returns!A:A,MATCH(B6086,Returns!B:B,0)),"No")</f>
        <v>No</v>
      </c>
    </row>
    <row r="6087" spans="1:23" x14ac:dyDescent="0.2">
      <c r="A6087" s="1">
        <v>6086</v>
      </c>
      <c r="B6087" t="s">
        <v>9072</v>
      </c>
      <c r="C6087" s="2">
        <v>43426</v>
      </c>
      <c r="D6087" s="2">
        <v>43431</v>
      </c>
      <c r="E6087" s="1" t="s">
        <v>46</v>
      </c>
      <c r="F6087" s="1" t="s">
        <v>1429</v>
      </c>
      <c r="G6087" s="1" t="s">
        <v>1430</v>
      </c>
      <c r="H6087" s="1" t="s">
        <v>24</v>
      </c>
      <c r="I6087" s="1" t="s">
        <v>25</v>
      </c>
      <c r="J6087" s="1" t="s">
        <v>167</v>
      </c>
      <c r="K6087" s="1" t="s">
        <v>96</v>
      </c>
      <c r="L6087" s="1">
        <v>77095</v>
      </c>
      <c r="M6087" s="1" t="s">
        <v>97</v>
      </c>
      <c r="N6087" s="1" t="s">
        <v>3079</v>
      </c>
      <c r="O6087" s="1" t="s">
        <v>43</v>
      </c>
      <c r="P6087" s="1" t="s">
        <v>44</v>
      </c>
      <c r="Q6087" s="1" t="s">
        <v>3080</v>
      </c>
      <c r="R6087" s="1">
        <v>2.0880000000000001</v>
      </c>
      <c r="S6087" s="1">
        <v>1</v>
      </c>
      <c r="T6087" s="1">
        <v>0.2</v>
      </c>
      <c r="U6087" s="1">
        <v>0.67859999999999987</v>
      </c>
      <c r="V6087" s="3" t="str">
        <f>IF(M6087=People!$B$5,People!$A$5,IF(M6087=People!$B$4,People!$A$4,IF(M6087=People!$B$3,People!$A$3,IF(M6087=People!$B$2,People!$A$2,0))))</f>
        <v>Kelly Williams</v>
      </c>
      <c r="W6087" s="3" t="str">
        <f>IFERROR(INDEX(Returns!A:A,MATCH(B6087,Returns!B:B,0)),"No")</f>
        <v>No</v>
      </c>
    </row>
    <row r="6088" spans="1:23" x14ac:dyDescent="0.2">
      <c r="A6088" s="1">
        <v>6087</v>
      </c>
      <c r="B6088" t="s">
        <v>9072</v>
      </c>
      <c r="C6088" s="2">
        <v>43426</v>
      </c>
      <c r="D6088" s="2">
        <v>43431</v>
      </c>
      <c r="E6088" s="1" t="s">
        <v>46</v>
      </c>
      <c r="F6088" s="1" t="s">
        <v>1429</v>
      </c>
      <c r="G6088" s="1" t="s">
        <v>1430</v>
      </c>
      <c r="H6088" s="1" t="s">
        <v>24</v>
      </c>
      <c r="I6088" s="1" t="s">
        <v>25</v>
      </c>
      <c r="J6088" s="1" t="s">
        <v>167</v>
      </c>
      <c r="K6088" s="1" t="s">
        <v>96</v>
      </c>
      <c r="L6088" s="1">
        <v>77095</v>
      </c>
      <c r="M6088" s="1" t="s">
        <v>97</v>
      </c>
      <c r="N6088" s="1" t="s">
        <v>4463</v>
      </c>
      <c r="O6088" s="1" t="s">
        <v>43</v>
      </c>
      <c r="P6088" s="1" t="s">
        <v>70</v>
      </c>
      <c r="Q6088" s="1" t="s">
        <v>4464</v>
      </c>
      <c r="R6088" s="1">
        <v>4.4879999999999995</v>
      </c>
      <c r="S6088" s="1">
        <v>6</v>
      </c>
      <c r="T6088" s="1">
        <v>0.8</v>
      </c>
      <c r="U6088" s="1">
        <v>-6.7320000000000011</v>
      </c>
      <c r="V6088" s="3" t="str">
        <f>IF(M6088=People!$B$5,People!$A$5,IF(M6088=People!$B$4,People!$A$4,IF(M6088=People!$B$3,People!$A$3,IF(M6088=People!$B$2,People!$A$2,0))))</f>
        <v>Kelly Williams</v>
      </c>
      <c r="W6088" s="3" t="str">
        <f>IFERROR(INDEX(Returns!A:A,MATCH(B6088,Returns!B:B,0)),"No")</f>
        <v>No</v>
      </c>
    </row>
    <row r="6089" spans="1:23" x14ac:dyDescent="0.2">
      <c r="A6089" s="1">
        <v>6088</v>
      </c>
      <c r="B6089" t="s">
        <v>5989</v>
      </c>
      <c r="C6089" s="2">
        <v>43083</v>
      </c>
      <c r="D6089" s="2">
        <v>43087</v>
      </c>
      <c r="E6089" s="1" t="s">
        <v>46</v>
      </c>
      <c r="F6089" s="1" t="s">
        <v>141</v>
      </c>
      <c r="G6089" s="1" t="s">
        <v>142</v>
      </c>
      <c r="H6089" s="1" t="s">
        <v>24</v>
      </c>
      <c r="I6089" s="1" t="s">
        <v>25</v>
      </c>
      <c r="J6089" s="1" t="s">
        <v>1484</v>
      </c>
      <c r="K6089" s="1" t="s">
        <v>40</v>
      </c>
      <c r="L6089" s="1">
        <v>92627</v>
      </c>
      <c r="M6089" s="1" t="s">
        <v>41</v>
      </c>
      <c r="N6089" s="1" t="s">
        <v>810</v>
      </c>
      <c r="O6089" s="1" t="s">
        <v>30</v>
      </c>
      <c r="P6089" s="1" t="s">
        <v>60</v>
      </c>
      <c r="Q6089" s="1" t="s">
        <v>811</v>
      </c>
      <c r="R6089" s="1">
        <v>29.22</v>
      </c>
      <c r="S6089" s="1">
        <v>3</v>
      </c>
      <c r="T6089" s="1">
        <v>0</v>
      </c>
      <c r="U6089" s="1">
        <v>12.856800000000002</v>
      </c>
      <c r="V6089" s="3" t="str">
        <f>IF(M6089=People!$B$5,People!$A$5,IF(M6089=People!$B$4,People!$A$4,IF(M6089=People!$B$3,People!$A$3,IF(M6089=People!$B$2,People!$A$2,0))))</f>
        <v>Anna Andreadi</v>
      </c>
      <c r="W6089" s="3" t="str">
        <f>IFERROR(INDEX(Returns!A:A,MATCH(B6089,Returns!B:B,0)),"No")</f>
        <v>Yes</v>
      </c>
    </row>
    <row r="6090" spans="1:23" x14ac:dyDescent="0.2">
      <c r="A6090" s="1">
        <v>6089</v>
      </c>
      <c r="B6090" t="s">
        <v>9073</v>
      </c>
      <c r="C6090" s="2">
        <v>42899</v>
      </c>
      <c r="D6090" s="2">
        <v>42903</v>
      </c>
      <c r="E6090" s="1" t="s">
        <v>46</v>
      </c>
      <c r="F6090" s="1" t="s">
        <v>3724</v>
      </c>
      <c r="G6090" s="1" t="s">
        <v>3725</v>
      </c>
      <c r="H6090" s="1" t="s">
        <v>38</v>
      </c>
      <c r="I6090" s="1" t="s">
        <v>25</v>
      </c>
      <c r="J6090" s="1" t="s">
        <v>2731</v>
      </c>
      <c r="K6090" s="1" t="s">
        <v>1111</v>
      </c>
      <c r="L6090" s="1">
        <v>30076</v>
      </c>
      <c r="M6090" s="1" t="s">
        <v>28</v>
      </c>
      <c r="N6090" s="1" t="s">
        <v>2250</v>
      </c>
      <c r="O6090" s="1" t="s">
        <v>43</v>
      </c>
      <c r="P6090" s="1" t="s">
        <v>84</v>
      </c>
      <c r="Q6090" s="1" t="s">
        <v>2251</v>
      </c>
      <c r="R6090" s="1">
        <v>6.48</v>
      </c>
      <c r="S6090" s="1">
        <v>1</v>
      </c>
      <c r="T6090" s="1">
        <v>0</v>
      </c>
      <c r="U6090" s="1">
        <v>3.1104000000000003</v>
      </c>
      <c r="V6090" s="3" t="str">
        <f>IF(M6090=People!$B$5,People!$A$5,IF(M6090=People!$B$4,People!$A$4,IF(M6090=People!$B$3,People!$A$3,IF(M6090=People!$B$2,People!$A$2,0))))</f>
        <v>Cassandra Brandow</v>
      </c>
      <c r="W6090" s="3" t="str">
        <f>IFERROR(INDEX(Returns!A:A,MATCH(B6090,Returns!B:B,0)),"No")</f>
        <v>No</v>
      </c>
    </row>
    <row r="6091" spans="1:23" x14ac:dyDescent="0.2">
      <c r="A6091" s="1">
        <v>6090</v>
      </c>
      <c r="B6091" t="s">
        <v>9074</v>
      </c>
      <c r="C6091" s="2">
        <v>43827</v>
      </c>
      <c r="D6091" s="2">
        <v>43830</v>
      </c>
      <c r="E6091" s="1" t="s">
        <v>21</v>
      </c>
      <c r="F6091" s="1" t="s">
        <v>2329</v>
      </c>
      <c r="G6091" s="1" t="s">
        <v>2330</v>
      </c>
      <c r="H6091" s="1" t="s">
        <v>38</v>
      </c>
      <c r="I6091" s="1" t="s">
        <v>25</v>
      </c>
      <c r="J6091" s="1" t="s">
        <v>5477</v>
      </c>
      <c r="K6091" s="1" t="s">
        <v>404</v>
      </c>
      <c r="L6091" s="1">
        <v>80538</v>
      </c>
      <c r="M6091" s="1" t="s">
        <v>41</v>
      </c>
      <c r="N6091" s="1" t="s">
        <v>2976</v>
      </c>
      <c r="O6091" s="1" t="s">
        <v>43</v>
      </c>
      <c r="P6091" s="1" t="s">
        <v>70</v>
      </c>
      <c r="Q6091" s="1" t="s">
        <v>2977</v>
      </c>
      <c r="R6091" s="1">
        <v>1.1880000000000002</v>
      </c>
      <c r="S6091" s="1">
        <v>2</v>
      </c>
      <c r="T6091" s="1">
        <v>0.7</v>
      </c>
      <c r="U6091" s="1">
        <v>-0.98999999999999977</v>
      </c>
      <c r="V6091" s="3" t="str">
        <f>IF(M6091=People!$B$5,People!$A$5,IF(M6091=People!$B$4,People!$A$4,IF(M6091=People!$B$3,People!$A$3,IF(M6091=People!$B$2,People!$A$2,0))))</f>
        <v>Anna Andreadi</v>
      </c>
      <c r="W6091" s="3" t="str">
        <f>IFERROR(INDEX(Returns!A:A,MATCH(B6091,Returns!B:B,0)),"No")</f>
        <v>No</v>
      </c>
    </row>
    <row r="6092" spans="1:23" x14ac:dyDescent="0.2">
      <c r="A6092" s="1">
        <v>6091</v>
      </c>
      <c r="B6092" t="s">
        <v>6093</v>
      </c>
      <c r="C6092" s="2">
        <v>43728</v>
      </c>
      <c r="D6092" s="2">
        <v>43734</v>
      </c>
      <c r="E6092" s="1" t="s">
        <v>46</v>
      </c>
      <c r="F6092" s="1" t="s">
        <v>1975</v>
      </c>
      <c r="G6092" s="1" t="s">
        <v>1976</v>
      </c>
      <c r="H6092" s="1" t="s">
        <v>24</v>
      </c>
      <c r="I6092" s="1" t="s">
        <v>25</v>
      </c>
      <c r="J6092" s="1" t="s">
        <v>239</v>
      </c>
      <c r="K6092" s="1" t="s">
        <v>240</v>
      </c>
      <c r="L6092" s="1">
        <v>10035</v>
      </c>
      <c r="M6092" s="1" t="s">
        <v>135</v>
      </c>
      <c r="N6092" s="1" t="s">
        <v>3011</v>
      </c>
      <c r="O6092" s="1" t="s">
        <v>30</v>
      </c>
      <c r="P6092" s="1" t="s">
        <v>34</v>
      </c>
      <c r="Q6092" s="1" t="s">
        <v>3012</v>
      </c>
      <c r="R6092" s="1">
        <v>272.64600000000002</v>
      </c>
      <c r="S6092" s="1">
        <v>3</v>
      </c>
      <c r="T6092" s="1">
        <v>0.1</v>
      </c>
      <c r="U6092" s="1">
        <v>18.176400000000008</v>
      </c>
      <c r="V6092" s="3" t="str">
        <f>IF(M6092=People!$B$5,People!$A$5,IF(M6092=People!$B$4,People!$A$4,IF(M6092=People!$B$3,People!$A$3,IF(M6092=People!$B$2,People!$A$2,0))))</f>
        <v>Chuck Magee</v>
      </c>
      <c r="W6092" s="3" t="str">
        <f>IFERROR(INDEX(Returns!A:A,MATCH(B6092,Returns!B:B,0)),"No")</f>
        <v>Yes</v>
      </c>
    </row>
    <row r="6093" spans="1:23" x14ac:dyDescent="0.2">
      <c r="A6093" s="1">
        <v>6092</v>
      </c>
      <c r="B6093" t="s">
        <v>6093</v>
      </c>
      <c r="C6093" s="2">
        <v>43728</v>
      </c>
      <c r="D6093" s="2">
        <v>43734</v>
      </c>
      <c r="E6093" s="1" t="s">
        <v>46</v>
      </c>
      <c r="F6093" s="1" t="s">
        <v>1975</v>
      </c>
      <c r="G6093" s="1" t="s">
        <v>1976</v>
      </c>
      <c r="H6093" s="1" t="s">
        <v>24</v>
      </c>
      <c r="I6093" s="1" t="s">
        <v>25</v>
      </c>
      <c r="J6093" s="1" t="s">
        <v>239</v>
      </c>
      <c r="K6093" s="1" t="s">
        <v>240</v>
      </c>
      <c r="L6093" s="1">
        <v>10035</v>
      </c>
      <c r="M6093" s="1" t="s">
        <v>135</v>
      </c>
      <c r="N6093" s="1" t="s">
        <v>5644</v>
      </c>
      <c r="O6093" s="1" t="s">
        <v>66</v>
      </c>
      <c r="P6093" s="1" t="s">
        <v>146</v>
      </c>
      <c r="Q6093" s="1" t="s">
        <v>5645</v>
      </c>
      <c r="R6093" s="1">
        <v>212.8</v>
      </c>
      <c r="S6093" s="1">
        <v>2</v>
      </c>
      <c r="T6093" s="1">
        <v>0</v>
      </c>
      <c r="U6093" s="1">
        <v>95.759999999999991</v>
      </c>
      <c r="V6093" s="3" t="str">
        <f>IF(M6093=People!$B$5,People!$A$5,IF(M6093=People!$B$4,People!$A$4,IF(M6093=People!$B$3,People!$A$3,IF(M6093=People!$B$2,People!$A$2,0))))</f>
        <v>Chuck Magee</v>
      </c>
      <c r="W6093" s="3" t="str">
        <f>IFERROR(INDEX(Returns!A:A,MATCH(B6093,Returns!B:B,0)),"No")</f>
        <v>Yes</v>
      </c>
    </row>
    <row r="6094" spans="1:23" x14ac:dyDescent="0.2">
      <c r="A6094" s="1">
        <v>6093</v>
      </c>
      <c r="B6094" t="s">
        <v>6093</v>
      </c>
      <c r="C6094" s="2">
        <v>43728</v>
      </c>
      <c r="D6094" s="2">
        <v>43734</v>
      </c>
      <c r="E6094" s="1" t="s">
        <v>46</v>
      </c>
      <c r="F6094" s="1" t="s">
        <v>1975</v>
      </c>
      <c r="G6094" s="1" t="s">
        <v>1976</v>
      </c>
      <c r="H6094" s="1" t="s">
        <v>24</v>
      </c>
      <c r="I6094" s="1" t="s">
        <v>25</v>
      </c>
      <c r="J6094" s="1" t="s">
        <v>239</v>
      </c>
      <c r="K6094" s="1" t="s">
        <v>240</v>
      </c>
      <c r="L6094" s="1">
        <v>10035</v>
      </c>
      <c r="M6094" s="1" t="s">
        <v>135</v>
      </c>
      <c r="N6094" s="1" t="s">
        <v>5331</v>
      </c>
      <c r="O6094" s="1" t="s">
        <v>43</v>
      </c>
      <c r="P6094" s="1" t="s">
        <v>84</v>
      </c>
      <c r="Q6094" s="1" t="s">
        <v>5332</v>
      </c>
      <c r="R6094" s="1">
        <v>38.520000000000003</v>
      </c>
      <c r="S6094" s="1">
        <v>9</v>
      </c>
      <c r="T6094" s="1">
        <v>0</v>
      </c>
      <c r="U6094" s="1">
        <v>18.104400000000002</v>
      </c>
      <c r="V6094" s="3" t="str">
        <f>IF(M6094=People!$B$5,People!$A$5,IF(M6094=People!$B$4,People!$A$4,IF(M6094=People!$B$3,People!$A$3,IF(M6094=People!$B$2,People!$A$2,0))))</f>
        <v>Chuck Magee</v>
      </c>
      <c r="W6094" s="3" t="str">
        <f>IFERROR(INDEX(Returns!A:A,MATCH(B6094,Returns!B:B,0)),"No")</f>
        <v>Yes</v>
      </c>
    </row>
    <row r="6095" spans="1:23" x14ac:dyDescent="0.2">
      <c r="A6095" s="1">
        <v>6094</v>
      </c>
      <c r="B6095" t="s">
        <v>6093</v>
      </c>
      <c r="C6095" s="2">
        <v>43728</v>
      </c>
      <c r="D6095" s="2">
        <v>43734</v>
      </c>
      <c r="E6095" s="1" t="s">
        <v>46</v>
      </c>
      <c r="F6095" s="1" t="s">
        <v>1975</v>
      </c>
      <c r="G6095" s="1" t="s">
        <v>1976</v>
      </c>
      <c r="H6095" s="1" t="s">
        <v>24</v>
      </c>
      <c r="I6095" s="1" t="s">
        <v>25</v>
      </c>
      <c r="J6095" s="1" t="s">
        <v>239</v>
      </c>
      <c r="K6095" s="1" t="s">
        <v>240</v>
      </c>
      <c r="L6095" s="1">
        <v>10035</v>
      </c>
      <c r="M6095" s="1" t="s">
        <v>135</v>
      </c>
      <c r="N6095" s="1" t="s">
        <v>1603</v>
      </c>
      <c r="O6095" s="1" t="s">
        <v>66</v>
      </c>
      <c r="P6095" s="1" t="s">
        <v>146</v>
      </c>
      <c r="Q6095" s="1" t="s">
        <v>1604</v>
      </c>
      <c r="R6095" s="1">
        <v>72.64</v>
      </c>
      <c r="S6095" s="1">
        <v>2</v>
      </c>
      <c r="T6095" s="1">
        <v>0</v>
      </c>
      <c r="U6095" s="1">
        <v>21.791999999999994</v>
      </c>
      <c r="V6095" s="3" t="str">
        <f>IF(M6095=People!$B$5,People!$A$5,IF(M6095=People!$B$4,People!$A$4,IF(M6095=People!$B$3,People!$A$3,IF(M6095=People!$B$2,People!$A$2,0))))</f>
        <v>Chuck Magee</v>
      </c>
      <c r="W6095" s="3" t="str">
        <f>IFERROR(INDEX(Returns!A:A,MATCH(B6095,Returns!B:B,0)),"No")</f>
        <v>Yes</v>
      </c>
    </row>
    <row r="6096" spans="1:23" x14ac:dyDescent="0.2">
      <c r="A6096" s="1">
        <v>6095</v>
      </c>
      <c r="B6096" t="s">
        <v>6093</v>
      </c>
      <c r="C6096" s="2">
        <v>43728</v>
      </c>
      <c r="D6096" s="2">
        <v>43734</v>
      </c>
      <c r="E6096" s="1" t="s">
        <v>46</v>
      </c>
      <c r="F6096" s="1" t="s">
        <v>1975</v>
      </c>
      <c r="G6096" s="1" t="s">
        <v>1976</v>
      </c>
      <c r="H6096" s="1" t="s">
        <v>24</v>
      </c>
      <c r="I6096" s="1" t="s">
        <v>25</v>
      </c>
      <c r="J6096" s="1" t="s">
        <v>239</v>
      </c>
      <c r="K6096" s="1" t="s">
        <v>240</v>
      </c>
      <c r="L6096" s="1">
        <v>10035</v>
      </c>
      <c r="M6096" s="1" t="s">
        <v>135</v>
      </c>
      <c r="N6096" s="1" t="s">
        <v>313</v>
      </c>
      <c r="O6096" s="1" t="s">
        <v>43</v>
      </c>
      <c r="P6096" s="1" t="s">
        <v>55</v>
      </c>
      <c r="Q6096" s="1" t="s">
        <v>314</v>
      </c>
      <c r="R6096" s="1">
        <v>45.4</v>
      </c>
      <c r="S6096" s="1">
        <v>4</v>
      </c>
      <c r="T6096" s="1">
        <v>0</v>
      </c>
      <c r="U6096" s="1">
        <v>12.712000000000003</v>
      </c>
      <c r="V6096" s="3" t="str">
        <f>IF(M6096=People!$B$5,People!$A$5,IF(M6096=People!$B$4,People!$A$4,IF(M6096=People!$B$3,People!$A$3,IF(M6096=People!$B$2,People!$A$2,0))))</f>
        <v>Chuck Magee</v>
      </c>
      <c r="W6096" s="3" t="str">
        <f>IFERROR(INDEX(Returns!A:A,MATCH(B6096,Returns!B:B,0)),"No")</f>
        <v>Yes</v>
      </c>
    </row>
    <row r="6097" spans="1:23" x14ac:dyDescent="0.2">
      <c r="A6097" s="1">
        <v>6096</v>
      </c>
      <c r="B6097" t="s">
        <v>6093</v>
      </c>
      <c r="C6097" s="2">
        <v>43728</v>
      </c>
      <c r="D6097" s="2">
        <v>43734</v>
      </c>
      <c r="E6097" s="1" t="s">
        <v>46</v>
      </c>
      <c r="F6097" s="1" t="s">
        <v>1975</v>
      </c>
      <c r="G6097" s="1" t="s">
        <v>1976</v>
      </c>
      <c r="H6097" s="1" t="s">
        <v>24</v>
      </c>
      <c r="I6097" s="1" t="s">
        <v>25</v>
      </c>
      <c r="J6097" s="1" t="s">
        <v>239</v>
      </c>
      <c r="K6097" s="1" t="s">
        <v>240</v>
      </c>
      <c r="L6097" s="1">
        <v>10035</v>
      </c>
      <c r="M6097" s="1" t="s">
        <v>135</v>
      </c>
      <c r="N6097" s="1" t="s">
        <v>1107</v>
      </c>
      <c r="O6097" s="1" t="s">
        <v>43</v>
      </c>
      <c r="P6097" s="1" t="s">
        <v>84</v>
      </c>
      <c r="Q6097" s="1" t="s">
        <v>1108</v>
      </c>
      <c r="R6097" s="1">
        <v>13.76</v>
      </c>
      <c r="S6097" s="1">
        <v>2</v>
      </c>
      <c r="T6097" s="1">
        <v>0</v>
      </c>
      <c r="U6097" s="1">
        <v>6.3295999999999992</v>
      </c>
      <c r="V6097" s="3" t="str">
        <f>IF(M6097=People!$B$5,People!$A$5,IF(M6097=People!$B$4,People!$A$4,IF(M6097=People!$B$3,People!$A$3,IF(M6097=People!$B$2,People!$A$2,0))))</f>
        <v>Chuck Magee</v>
      </c>
      <c r="W6097" s="3" t="str">
        <f>IFERROR(INDEX(Returns!A:A,MATCH(B6097,Returns!B:B,0)),"No")</f>
        <v>Yes</v>
      </c>
    </row>
    <row r="6098" spans="1:23" x14ac:dyDescent="0.2">
      <c r="A6098" s="1">
        <v>6097</v>
      </c>
      <c r="B6098" t="s">
        <v>6093</v>
      </c>
      <c r="C6098" s="2">
        <v>43728</v>
      </c>
      <c r="D6098" s="2">
        <v>43734</v>
      </c>
      <c r="E6098" s="1" t="s">
        <v>46</v>
      </c>
      <c r="F6098" s="1" t="s">
        <v>1975</v>
      </c>
      <c r="G6098" s="1" t="s">
        <v>1976</v>
      </c>
      <c r="H6098" s="1" t="s">
        <v>24</v>
      </c>
      <c r="I6098" s="1" t="s">
        <v>25</v>
      </c>
      <c r="J6098" s="1" t="s">
        <v>239</v>
      </c>
      <c r="K6098" s="1" t="s">
        <v>240</v>
      </c>
      <c r="L6098" s="1">
        <v>10035</v>
      </c>
      <c r="M6098" s="1" t="s">
        <v>135</v>
      </c>
      <c r="N6098" s="1" t="s">
        <v>235</v>
      </c>
      <c r="O6098" s="1" t="s">
        <v>30</v>
      </c>
      <c r="P6098" s="1" t="s">
        <v>34</v>
      </c>
      <c r="Q6098" s="1" t="s">
        <v>236</v>
      </c>
      <c r="R6098" s="1">
        <v>80.991</v>
      </c>
      <c r="S6098" s="1">
        <v>1</v>
      </c>
      <c r="T6098" s="1">
        <v>0.1</v>
      </c>
      <c r="U6098" s="1">
        <v>8.0990999999999875</v>
      </c>
      <c r="V6098" s="3" t="str">
        <f>IF(M6098=People!$B$5,People!$A$5,IF(M6098=People!$B$4,People!$A$4,IF(M6098=People!$B$3,People!$A$3,IF(M6098=People!$B$2,People!$A$2,0))))</f>
        <v>Chuck Magee</v>
      </c>
      <c r="W6098" s="3" t="str">
        <f>IFERROR(INDEX(Returns!A:A,MATCH(B6098,Returns!B:B,0)),"No")</f>
        <v>Yes</v>
      </c>
    </row>
    <row r="6099" spans="1:23" x14ac:dyDescent="0.2">
      <c r="A6099" s="1">
        <v>6098</v>
      </c>
      <c r="B6099" t="s">
        <v>6093</v>
      </c>
      <c r="C6099" s="2">
        <v>43728</v>
      </c>
      <c r="D6099" s="2">
        <v>43734</v>
      </c>
      <c r="E6099" s="1" t="s">
        <v>46</v>
      </c>
      <c r="F6099" s="1" t="s">
        <v>1975</v>
      </c>
      <c r="G6099" s="1" t="s">
        <v>1976</v>
      </c>
      <c r="H6099" s="1" t="s">
        <v>24</v>
      </c>
      <c r="I6099" s="1" t="s">
        <v>25</v>
      </c>
      <c r="J6099" s="1" t="s">
        <v>239</v>
      </c>
      <c r="K6099" s="1" t="s">
        <v>240</v>
      </c>
      <c r="L6099" s="1">
        <v>10035</v>
      </c>
      <c r="M6099" s="1" t="s">
        <v>135</v>
      </c>
      <c r="N6099" s="1" t="s">
        <v>698</v>
      </c>
      <c r="O6099" s="1" t="s">
        <v>43</v>
      </c>
      <c r="P6099" s="1" t="s">
        <v>70</v>
      </c>
      <c r="Q6099" s="1" t="s">
        <v>699</v>
      </c>
      <c r="R6099" s="1">
        <v>11.784000000000001</v>
      </c>
      <c r="S6099" s="1">
        <v>3</v>
      </c>
      <c r="T6099" s="1">
        <v>0.2</v>
      </c>
      <c r="U6099" s="1">
        <v>3.9770999999999996</v>
      </c>
      <c r="V6099" s="3" t="str">
        <f>IF(M6099=People!$B$5,People!$A$5,IF(M6099=People!$B$4,People!$A$4,IF(M6099=People!$B$3,People!$A$3,IF(M6099=People!$B$2,People!$A$2,0))))</f>
        <v>Chuck Magee</v>
      </c>
      <c r="W6099" s="3" t="str">
        <f>IFERROR(INDEX(Returns!A:A,MATCH(B6099,Returns!B:B,0)),"No")</f>
        <v>Yes</v>
      </c>
    </row>
    <row r="6100" spans="1:23" x14ac:dyDescent="0.2">
      <c r="A6100" s="1">
        <v>6099</v>
      </c>
      <c r="B6100" t="s">
        <v>6093</v>
      </c>
      <c r="C6100" s="2">
        <v>43728</v>
      </c>
      <c r="D6100" s="2">
        <v>43734</v>
      </c>
      <c r="E6100" s="1" t="s">
        <v>46</v>
      </c>
      <c r="F6100" s="1" t="s">
        <v>1975</v>
      </c>
      <c r="G6100" s="1" t="s">
        <v>1976</v>
      </c>
      <c r="H6100" s="1" t="s">
        <v>24</v>
      </c>
      <c r="I6100" s="1" t="s">
        <v>25</v>
      </c>
      <c r="J6100" s="1" t="s">
        <v>239</v>
      </c>
      <c r="K6100" s="1" t="s">
        <v>240</v>
      </c>
      <c r="L6100" s="1">
        <v>10035</v>
      </c>
      <c r="M6100" s="1" t="s">
        <v>135</v>
      </c>
      <c r="N6100" s="1" t="s">
        <v>241</v>
      </c>
      <c r="O6100" s="1" t="s">
        <v>43</v>
      </c>
      <c r="P6100" s="1" t="s">
        <v>242</v>
      </c>
      <c r="Q6100" s="1" t="s">
        <v>243</v>
      </c>
      <c r="R6100" s="1">
        <v>4.3600000000000003</v>
      </c>
      <c r="S6100" s="1">
        <v>2</v>
      </c>
      <c r="T6100" s="1">
        <v>0</v>
      </c>
      <c r="U6100" s="1">
        <v>1.7876000000000003</v>
      </c>
      <c r="V6100" s="3" t="str">
        <f>IF(M6100=People!$B$5,People!$A$5,IF(M6100=People!$B$4,People!$A$4,IF(M6100=People!$B$3,People!$A$3,IF(M6100=People!$B$2,People!$A$2,0))))</f>
        <v>Chuck Magee</v>
      </c>
      <c r="W6100" s="3" t="str">
        <f>IFERROR(INDEX(Returns!A:A,MATCH(B6100,Returns!B:B,0)),"No")</f>
        <v>Yes</v>
      </c>
    </row>
    <row r="6101" spans="1:23" x14ac:dyDescent="0.2">
      <c r="A6101" s="1">
        <v>6100</v>
      </c>
      <c r="B6101" t="s">
        <v>6093</v>
      </c>
      <c r="C6101" s="2">
        <v>43728</v>
      </c>
      <c r="D6101" s="2">
        <v>43734</v>
      </c>
      <c r="E6101" s="1" t="s">
        <v>46</v>
      </c>
      <c r="F6101" s="1" t="s">
        <v>1975</v>
      </c>
      <c r="G6101" s="1" t="s">
        <v>1976</v>
      </c>
      <c r="H6101" s="1" t="s">
        <v>24</v>
      </c>
      <c r="I6101" s="1" t="s">
        <v>25</v>
      </c>
      <c r="J6101" s="1" t="s">
        <v>239</v>
      </c>
      <c r="K6101" s="1" t="s">
        <v>240</v>
      </c>
      <c r="L6101" s="1">
        <v>10035</v>
      </c>
      <c r="M6101" s="1" t="s">
        <v>135</v>
      </c>
      <c r="N6101" s="1" t="s">
        <v>995</v>
      </c>
      <c r="O6101" s="1" t="s">
        <v>30</v>
      </c>
      <c r="P6101" s="1" t="s">
        <v>34</v>
      </c>
      <c r="Q6101" s="1" t="s">
        <v>996</v>
      </c>
      <c r="R6101" s="1">
        <v>2888.1270000000004</v>
      </c>
      <c r="S6101" s="1">
        <v>11</v>
      </c>
      <c r="T6101" s="1">
        <v>0.1</v>
      </c>
      <c r="U6101" s="1">
        <v>609.71569999999997</v>
      </c>
      <c r="V6101" s="3" t="str">
        <f>IF(M6101=People!$B$5,People!$A$5,IF(M6101=People!$B$4,People!$A$4,IF(M6101=People!$B$3,People!$A$3,IF(M6101=People!$B$2,People!$A$2,0))))</f>
        <v>Chuck Magee</v>
      </c>
      <c r="W6101" s="3" t="str">
        <f>IFERROR(INDEX(Returns!A:A,MATCH(B6101,Returns!B:B,0)),"No")</f>
        <v>Yes</v>
      </c>
    </row>
    <row r="6102" spans="1:23" x14ac:dyDescent="0.2">
      <c r="A6102" s="1">
        <v>6101</v>
      </c>
      <c r="B6102" t="s">
        <v>6093</v>
      </c>
      <c r="C6102" s="2">
        <v>43728</v>
      </c>
      <c r="D6102" s="2">
        <v>43734</v>
      </c>
      <c r="E6102" s="1" t="s">
        <v>46</v>
      </c>
      <c r="F6102" s="1" t="s">
        <v>1975</v>
      </c>
      <c r="G6102" s="1" t="s">
        <v>1976</v>
      </c>
      <c r="H6102" s="1" t="s">
        <v>24</v>
      </c>
      <c r="I6102" s="1" t="s">
        <v>25</v>
      </c>
      <c r="J6102" s="1" t="s">
        <v>239</v>
      </c>
      <c r="K6102" s="1" t="s">
        <v>240</v>
      </c>
      <c r="L6102" s="1">
        <v>10035</v>
      </c>
      <c r="M6102" s="1" t="s">
        <v>135</v>
      </c>
      <c r="N6102" s="1" t="s">
        <v>3714</v>
      </c>
      <c r="O6102" s="1" t="s">
        <v>66</v>
      </c>
      <c r="P6102" s="1" t="s">
        <v>67</v>
      </c>
      <c r="Q6102" s="1" t="s">
        <v>3715</v>
      </c>
      <c r="R6102" s="1">
        <v>1299.6600000000001</v>
      </c>
      <c r="S6102" s="1">
        <v>2</v>
      </c>
      <c r="T6102" s="1">
        <v>0</v>
      </c>
      <c r="U6102" s="1">
        <v>350.90820000000008</v>
      </c>
      <c r="V6102" s="3" t="str">
        <f>IF(M6102=People!$B$5,People!$A$5,IF(M6102=People!$B$4,People!$A$4,IF(M6102=People!$B$3,People!$A$3,IF(M6102=People!$B$2,People!$A$2,0))))</f>
        <v>Chuck Magee</v>
      </c>
      <c r="W6102" s="3" t="str">
        <f>IFERROR(INDEX(Returns!A:A,MATCH(B6102,Returns!B:B,0)),"No")</f>
        <v>Yes</v>
      </c>
    </row>
    <row r="6103" spans="1:23" x14ac:dyDescent="0.2">
      <c r="A6103" s="1">
        <v>6102</v>
      </c>
      <c r="B6103" t="s">
        <v>6093</v>
      </c>
      <c r="C6103" s="2">
        <v>43728</v>
      </c>
      <c r="D6103" s="2">
        <v>43734</v>
      </c>
      <c r="E6103" s="1" t="s">
        <v>46</v>
      </c>
      <c r="F6103" s="1" t="s">
        <v>1975</v>
      </c>
      <c r="G6103" s="1" t="s">
        <v>1976</v>
      </c>
      <c r="H6103" s="1" t="s">
        <v>24</v>
      </c>
      <c r="I6103" s="1" t="s">
        <v>25</v>
      </c>
      <c r="J6103" s="1" t="s">
        <v>239</v>
      </c>
      <c r="K6103" s="1" t="s">
        <v>240</v>
      </c>
      <c r="L6103" s="1">
        <v>10035</v>
      </c>
      <c r="M6103" s="1" t="s">
        <v>135</v>
      </c>
      <c r="N6103" s="1" t="s">
        <v>1498</v>
      </c>
      <c r="O6103" s="1" t="s">
        <v>30</v>
      </c>
      <c r="P6103" s="1" t="s">
        <v>34</v>
      </c>
      <c r="Q6103" s="1" t="s">
        <v>1499</v>
      </c>
      <c r="R6103" s="1">
        <v>2254.41</v>
      </c>
      <c r="S6103" s="1">
        <v>5</v>
      </c>
      <c r="T6103" s="1">
        <v>0.1</v>
      </c>
      <c r="U6103" s="1">
        <v>375.73500000000001</v>
      </c>
      <c r="V6103" s="3" t="str">
        <f>IF(M6103=People!$B$5,People!$A$5,IF(M6103=People!$B$4,People!$A$4,IF(M6103=People!$B$3,People!$A$3,IF(M6103=People!$B$2,People!$A$2,0))))</f>
        <v>Chuck Magee</v>
      </c>
      <c r="W6103" s="3" t="str">
        <f>IFERROR(INDEX(Returns!A:A,MATCH(B6103,Returns!B:B,0)),"No")</f>
        <v>Yes</v>
      </c>
    </row>
    <row r="6104" spans="1:23" x14ac:dyDescent="0.2">
      <c r="A6104" s="1">
        <v>6103</v>
      </c>
      <c r="B6104" t="s">
        <v>6093</v>
      </c>
      <c r="C6104" s="2">
        <v>43728</v>
      </c>
      <c r="D6104" s="2">
        <v>43734</v>
      </c>
      <c r="E6104" s="1" t="s">
        <v>46</v>
      </c>
      <c r="F6104" s="1" t="s">
        <v>1975</v>
      </c>
      <c r="G6104" s="1" t="s">
        <v>1976</v>
      </c>
      <c r="H6104" s="1" t="s">
        <v>24</v>
      </c>
      <c r="I6104" s="1" t="s">
        <v>25</v>
      </c>
      <c r="J6104" s="1" t="s">
        <v>239</v>
      </c>
      <c r="K6104" s="1" t="s">
        <v>240</v>
      </c>
      <c r="L6104" s="1">
        <v>10035</v>
      </c>
      <c r="M6104" s="1" t="s">
        <v>135</v>
      </c>
      <c r="N6104" s="1" t="s">
        <v>541</v>
      </c>
      <c r="O6104" s="1" t="s">
        <v>66</v>
      </c>
      <c r="P6104" s="1" t="s">
        <v>67</v>
      </c>
      <c r="Q6104" s="1" t="s">
        <v>542</v>
      </c>
      <c r="R6104" s="1">
        <v>104.85000000000001</v>
      </c>
      <c r="S6104" s="1">
        <v>3</v>
      </c>
      <c r="T6104" s="1">
        <v>0</v>
      </c>
      <c r="U6104" s="1">
        <v>28.309500000000007</v>
      </c>
      <c r="V6104" s="3" t="str">
        <f>IF(M6104=People!$B$5,People!$A$5,IF(M6104=People!$B$4,People!$A$4,IF(M6104=People!$B$3,People!$A$3,IF(M6104=People!$B$2,People!$A$2,0))))</f>
        <v>Chuck Magee</v>
      </c>
      <c r="W6104" s="3" t="str">
        <f>IFERROR(INDEX(Returns!A:A,MATCH(B6104,Returns!B:B,0)),"No")</f>
        <v>Yes</v>
      </c>
    </row>
    <row r="6105" spans="1:23" x14ac:dyDescent="0.2">
      <c r="A6105" s="1">
        <v>6104</v>
      </c>
      <c r="B6105" t="s">
        <v>6093</v>
      </c>
      <c r="C6105" s="2">
        <v>43728</v>
      </c>
      <c r="D6105" s="2">
        <v>43734</v>
      </c>
      <c r="E6105" s="1" t="s">
        <v>46</v>
      </c>
      <c r="F6105" s="1" t="s">
        <v>1975</v>
      </c>
      <c r="G6105" s="1" t="s">
        <v>1976</v>
      </c>
      <c r="H6105" s="1" t="s">
        <v>24</v>
      </c>
      <c r="I6105" s="1" t="s">
        <v>25</v>
      </c>
      <c r="J6105" s="1" t="s">
        <v>239</v>
      </c>
      <c r="K6105" s="1" t="s">
        <v>240</v>
      </c>
      <c r="L6105" s="1">
        <v>10035</v>
      </c>
      <c r="M6105" s="1" t="s">
        <v>135</v>
      </c>
      <c r="N6105" s="1" t="s">
        <v>347</v>
      </c>
      <c r="O6105" s="1" t="s">
        <v>66</v>
      </c>
      <c r="P6105" s="1" t="s">
        <v>146</v>
      </c>
      <c r="Q6105" s="1" t="s">
        <v>348</v>
      </c>
      <c r="R6105" s="1">
        <v>59.97</v>
      </c>
      <c r="S6105" s="1">
        <v>3</v>
      </c>
      <c r="T6105" s="1">
        <v>0</v>
      </c>
      <c r="U6105" s="1">
        <v>20.389799999999994</v>
      </c>
      <c r="V6105" s="3" t="str">
        <f>IF(M6105=People!$B$5,People!$A$5,IF(M6105=People!$B$4,People!$A$4,IF(M6105=People!$B$3,People!$A$3,IF(M6105=People!$B$2,People!$A$2,0))))</f>
        <v>Chuck Magee</v>
      </c>
      <c r="W6105" s="3" t="str">
        <f>IFERROR(INDEX(Returns!A:A,MATCH(B6105,Returns!B:B,0)),"No")</f>
        <v>Yes</v>
      </c>
    </row>
    <row r="6106" spans="1:23" x14ac:dyDescent="0.2">
      <c r="A6106" s="1">
        <v>6105</v>
      </c>
      <c r="B6106" t="s">
        <v>9075</v>
      </c>
      <c r="C6106" s="2">
        <v>43699</v>
      </c>
      <c r="D6106" s="2">
        <v>43701</v>
      </c>
      <c r="E6106" s="1" t="s">
        <v>170</v>
      </c>
      <c r="F6106" s="1" t="s">
        <v>4575</v>
      </c>
      <c r="G6106" s="1" t="s">
        <v>4576</v>
      </c>
      <c r="H6106" s="1" t="s">
        <v>94</v>
      </c>
      <c r="I6106" s="1" t="s">
        <v>25</v>
      </c>
      <c r="J6106" s="1" t="s">
        <v>133</v>
      </c>
      <c r="K6106" s="1" t="s">
        <v>134</v>
      </c>
      <c r="L6106" s="1">
        <v>19143</v>
      </c>
      <c r="M6106" s="1" t="s">
        <v>135</v>
      </c>
      <c r="N6106" s="1" t="s">
        <v>2429</v>
      </c>
      <c r="O6106" s="1" t="s">
        <v>30</v>
      </c>
      <c r="P6106" s="1" t="s">
        <v>52</v>
      </c>
      <c r="Q6106" s="1" t="s">
        <v>2430</v>
      </c>
      <c r="R6106" s="1">
        <v>314.53199999999998</v>
      </c>
      <c r="S6106" s="1">
        <v>2</v>
      </c>
      <c r="T6106" s="1">
        <v>0.4</v>
      </c>
      <c r="U6106" s="1">
        <v>-83.875200000000035</v>
      </c>
      <c r="V6106" s="3" t="str">
        <f>IF(M6106=People!$B$5,People!$A$5,IF(M6106=People!$B$4,People!$A$4,IF(M6106=People!$B$3,People!$A$3,IF(M6106=People!$B$2,People!$A$2,0))))</f>
        <v>Chuck Magee</v>
      </c>
      <c r="W6106" s="3" t="str">
        <f>IFERROR(INDEX(Returns!A:A,MATCH(B6106,Returns!B:B,0)),"No")</f>
        <v>No</v>
      </c>
    </row>
    <row r="6107" spans="1:23" x14ac:dyDescent="0.2">
      <c r="A6107" s="1">
        <v>6106</v>
      </c>
      <c r="B6107" t="s">
        <v>9076</v>
      </c>
      <c r="C6107" s="2">
        <v>42904</v>
      </c>
      <c r="D6107" s="2">
        <v>42908</v>
      </c>
      <c r="E6107" s="1" t="s">
        <v>46</v>
      </c>
      <c r="F6107" s="1" t="s">
        <v>2830</v>
      </c>
      <c r="G6107" s="1" t="s">
        <v>2831</v>
      </c>
      <c r="H6107" s="1" t="s">
        <v>38</v>
      </c>
      <c r="I6107" s="1" t="s">
        <v>25</v>
      </c>
      <c r="J6107" s="1" t="s">
        <v>1238</v>
      </c>
      <c r="K6107" s="1" t="s">
        <v>50</v>
      </c>
      <c r="L6107" s="1">
        <v>33178</v>
      </c>
      <c r="M6107" s="1" t="s">
        <v>28</v>
      </c>
      <c r="N6107" s="1" t="s">
        <v>1105</v>
      </c>
      <c r="O6107" s="1" t="s">
        <v>43</v>
      </c>
      <c r="P6107" s="1" t="s">
        <v>63</v>
      </c>
      <c r="Q6107" s="1" t="s">
        <v>1106</v>
      </c>
      <c r="R6107" s="1">
        <v>13.632</v>
      </c>
      <c r="S6107" s="1">
        <v>4</v>
      </c>
      <c r="T6107" s="1">
        <v>0.2</v>
      </c>
      <c r="U6107" s="1">
        <v>3.5783999999999998</v>
      </c>
      <c r="V6107" s="3" t="str">
        <f>IF(M6107=People!$B$5,People!$A$5,IF(M6107=People!$B$4,People!$A$4,IF(M6107=People!$B$3,People!$A$3,IF(M6107=People!$B$2,People!$A$2,0))))</f>
        <v>Cassandra Brandow</v>
      </c>
      <c r="W6107" s="3" t="str">
        <f>IFERROR(INDEX(Returns!A:A,MATCH(B6107,Returns!B:B,0)),"No")</f>
        <v>No</v>
      </c>
    </row>
    <row r="6108" spans="1:23" x14ac:dyDescent="0.2">
      <c r="A6108" s="1">
        <v>6107</v>
      </c>
      <c r="B6108" t="s">
        <v>9077</v>
      </c>
      <c r="C6108" s="2">
        <v>42724</v>
      </c>
      <c r="D6108" s="2">
        <v>42729</v>
      </c>
      <c r="E6108" s="1" t="s">
        <v>46</v>
      </c>
      <c r="F6108" s="1" t="s">
        <v>4023</v>
      </c>
      <c r="G6108" s="1" t="s">
        <v>4024</v>
      </c>
      <c r="H6108" s="1" t="s">
        <v>24</v>
      </c>
      <c r="I6108" s="1" t="s">
        <v>25</v>
      </c>
      <c r="J6108" s="1" t="s">
        <v>667</v>
      </c>
      <c r="K6108" s="1" t="s">
        <v>96</v>
      </c>
      <c r="L6108" s="1">
        <v>75051</v>
      </c>
      <c r="M6108" s="1" t="s">
        <v>97</v>
      </c>
      <c r="N6108" s="1" t="s">
        <v>1788</v>
      </c>
      <c r="O6108" s="1" t="s">
        <v>43</v>
      </c>
      <c r="P6108" s="1" t="s">
        <v>73</v>
      </c>
      <c r="Q6108" s="1" t="s">
        <v>1789</v>
      </c>
      <c r="R6108" s="1">
        <v>19.431999999999995</v>
      </c>
      <c r="S6108" s="1">
        <v>2</v>
      </c>
      <c r="T6108" s="1">
        <v>0.8</v>
      </c>
      <c r="U6108" s="1">
        <v>-49.551600000000022</v>
      </c>
      <c r="V6108" s="3" t="str">
        <f>IF(M6108=People!$B$5,People!$A$5,IF(M6108=People!$B$4,People!$A$4,IF(M6108=People!$B$3,People!$A$3,IF(M6108=People!$B$2,People!$A$2,0))))</f>
        <v>Kelly Williams</v>
      </c>
      <c r="W6108" s="3" t="str">
        <f>IFERROR(INDEX(Returns!A:A,MATCH(B6108,Returns!B:B,0)),"No")</f>
        <v>No</v>
      </c>
    </row>
    <row r="6109" spans="1:23" x14ac:dyDescent="0.2">
      <c r="A6109" s="1">
        <v>6108</v>
      </c>
      <c r="B6109" t="s">
        <v>9077</v>
      </c>
      <c r="C6109" s="2">
        <v>42724</v>
      </c>
      <c r="D6109" s="2">
        <v>42729</v>
      </c>
      <c r="E6109" s="1" t="s">
        <v>46</v>
      </c>
      <c r="F6109" s="1" t="s">
        <v>4023</v>
      </c>
      <c r="G6109" s="1" t="s">
        <v>4024</v>
      </c>
      <c r="H6109" s="1" t="s">
        <v>24</v>
      </c>
      <c r="I6109" s="1" t="s">
        <v>25</v>
      </c>
      <c r="J6109" s="1" t="s">
        <v>667</v>
      </c>
      <c r="K6109" s="1" t="s">
        <v>96</v>
      </c>
      <c r="L6109" s="1">
        <v>75051</v>
      </c>
      <c r="M6109" s="1" t="s">
        <v>97</v>
      </c>
      <c r="N6109" s="1" t="s">
        <v>3120</v>
      </c>
      <c r="O6109" s="1" t="s">
        <v>66</v>
      </c>
      <c r="P6109" s="1" t="s">
        <v>146</v>
      </c>
      <c r="Q6109" s="1" t="s">
        <v>3121</v>
      </c>
      <c r="R6109" s="1">
        <v>65.44</v>
      </c>
      <c r="S6109" s="1">
        <v>5</v>
      </c>
      <c r="T6109" s="1">
        <v>0.2</v>
      </c>
      <c r="U6109" s="1">
        <v>-8.1800000000000033</v>
      </c>
      <c r="V6109" s="3" t="str">
        <f>IF(M6109=People!$B$5,People!$A$5,IF(M6109=People!$B$4,People!$A$4,IF(M6109=People!$B$3,People!$A$3,IF(M6109=People!$B$2,People!$A$2,0))))</f>
        <v>Kelly Williams</v>
      </c>
      <c r="W6109" s="3" t="str">
        <f>IFERROR(INDEX(Returns!A:A,MATCH(B6109,Returns!B:B,0)),"No")</f>
        <v>No</v>
      </c>
    </row>
    <row r="6110" spans="1:23" x14ac:dyDescent="0.2">
      <c r="A6110" s="1">
        <v>6109</v>
      </c>
      <c r="B6110" t="s">
        <v>9078</v>
      </c>
      <c r="C6110" s="2">
        <v>43354</v>
      </c>
      <c r="D6110" s="2">
        <v>43359</v>
      </c>
      <c r="E6110" s="1" t="s">
        <v>46</v>
      </c>
      <c r="F6110" s="1" t="s">
        <v>3788</v>
      </c>
      <c r="G6110" s="1" t="s">
        <v>3789</v>
      </c>
      <c r="H6110" s="1" t="s">
        <v>24</v>
      </c>
      <c r="I6110" s="1" t="s">
        <v>25</v>
      </c>
      <c r="J6110" s="1" t="s">
        <v>273</v>
      </c>
      <c r="K6110" s="1" t="s">
        <v>191</v>
      </c>
      <c r="L6110" s="1">
        <v>60653</v>
      </c>
      <c r="M6110" s="1" t="s">
        <v>97</v>
      </c>
      <c r="N6110" s="1" t="s">
        <v>4978</v>
      </c>
      <c r="O6110" s="1" t="s">
        <v>43</v>
      </c>
      <c r="P6110" s="1" t="s">
        <v>44</v>
      </c>
      <c r="Q6110" s="1" t="s">
        <v>4979</v>
      </c>
      <c r="R6110" s="1">
        <v>6</v>
      </c>
      <c r="S6110" s="1">
        <v>2</v>
      </c>
      <c r="T6110" s="1">
        <v>0.2</v>
      </c>
      <c r="U6110" s="1">
        <v>2.0999999999999996</v>
      </c>
      <c r="V6110" s="3" t="str">
        <f>IF(M6110=People!$B$5,People!$A$5,IF(M6110=People!$B$4,People!$A$4,IF(M6110=People!$B$3,People!$A$3,IF(M6110=People!$B$2,People!$A$2,0))))</f>
        <v>Kelly Williams</v>
      </c>
      <c r="W6110" s="3" t="str">
        <f>IFERROR(INDEX(Returns!A:A,MATCH(B6110,Returns!B:B,0)),"No")</f>
        <v>No</v>
      </c>
    </row>
    <row r="6111" spans="1:23" x14ac:dyDescent="0.2">
      <c r="A6111" s="1">
        <v>6110</v>
      </c>
      <c r="B6111" t="s">
        <v>9078</v>
      </c>
      <c r="C6111" s="2">
        <v>43354</v>
      </c>
      <c r="D6111" s="2">
        <v>43359</v>
      </c>
      <c r="E6111" s="1" t="s">
        <v>46</v>
      </c>
      <c r="F6111" s="1" t="s">
        <v>3788</v>
      </c>
      <c r="G6111" s="1" t="s">
        <v>3789</v>
      </c>
      <c r="H6111" s="1" t="s">
        <v>24</v>
      </c>
      <c r="I6111" s="1" t="s">
        <v>25</v>
      </c>
      <c r="J6111" s="1" t="s">
        <v>273</v>
      </c>
      <c r="K6111" s="1" t="s">
        <v>191</v>
      </c>
      <c r="L6111" s="1">
        <v>60653</v>
      </c>
      <c r="M6111" s="1" t="s">
        <v>97</v>
      </c>
      <c r="N6111" s="1" t="s">
        <v>4222</v>
      </c>
      <c r="O6111" s="1" t="s">
        <v>43</v>
      </c>
      <c r="P6111" s="1" t="s">
        <v>70</v>
      </c>
      <c r="Q6111" s="1" t="s">
        <v>4223</v>
      </c>
      <c r="R6111" s="1">
        <v>1.9079999999999997</v>
      </c>
      <c r="S6111" s="1">
        <v>3</v>
      </c>
      <c r="T6111" s="1">
        <v>0.8</v>
      </c>
      <c r="U6111" s="1">
        <v>-3.2436000000000016</v>
      </c>
      <c r="V6111" s="3" t="str">
        <f>IF(M6111=People!$B$5,People!$A$5,IF(M6111=People!$B$4,People!$A$4,IF(M6111=People!$B$3,People!$A$3,IF(M6111=People!$B$2,People!$A$2,0))))</f>
        <v>Kelly Williams</v>
      </c>
      <c r="W6111" s="3" t="str">
        <f>IFERROR(INDEX(Returns!A:A,MATCH(B6111,Returns!B:B,0)),"No")</f>
        <v>No</v>
      </c>
    </row>
    <row r="6112" spans="1:23" x14ac:dyDescent="0.2">
      <c r="A6112" s="1">
        <v>6111</v>
      </c>
      <c r="B6112" t="s">
        <v>9079</v>
      </c>
      <c r="C6112" s="2">
        <v>43416</v>
      </c>
      <c r="D6112" s="2">
        <v>43420</v>
      </c>
      <c r="E6112" s="1" t="s">
        <v>46</v>
      </c>
      <c r="F6112" s="1" t="s">
        <v>5148</v>
      </c>
      <c r="G6112" s="1" t="s">
        <v>5149</v>
      </c>
      <c r="H6112" s="1" t="s">
        <v>24</v>
      </c>
      <c r="I6112" s="1" t="s">
        <v>25</v>
      </c>
      <c r="J6112" s="1" t="s">
        <v>3201</v>
      </c>
      <c r="K6112" s="1" t="s">
        <v>440</v>
      </c>
      <c r="L6112" s="1">
        <v>44134</v>
      </c>
      <c r="M6112" s="1" t="s">
        <v>135</v>
      </c>
      <c r="N6112" s="1" t="s">
        <v>4805</v>
      </c>
      <c r="O6112" s="1" t="s">
        <v>30</v>
      </c>
      <c r="P6112" s="1" t="s">
        <v>34</v>
      </c>
      <c r="Q6112" s="1" t="s">
        <v>4806</v>
      </c>
      <c r="R6112" s="1">
        <v>1474.8020000000001</v>
      </c>
      <c r="S6112" s="1">
        <v>7</v>
      </c>
      <c r="T6112" s="1">
        <v>0.3</v>
      </c>
      <c r="U6112" s="1">
        <v>-21.068600000000174</v>
      </c>
      <c r="V6112" s="3" t="str">
        <f>IF(M6112=People!$B$5,People!$A$5,IF(M6112=People!$B$4,People!$A$4,IF(M6112=People!$B$3,People!$A$3,IF(M6112=People!$B$2,People!$A$2,0))))</f>
        <v>Chuck Magee</v>
      </c>
      <c r="W6112" s="3" t="str">
        <f>IFERROR(INDEX(Returns!A:A,MATCH(B6112,Returns!B:B,0)),"No")</f>
        <v>No</v>
      </c>
    </row>
    <row r="6113" spans="1:23" x14ac:dyDescent="0.2">
      <c r="A6113" s="1">
        <v>6112</v>
      </c>
      <c r="B6113" t="s">
        <v>9079</v>
      </c>
      <c r="C6113" s="2">
        <v>43416</v>
      </c>
      <c r="D6113" s="2">
        <v>43420</v>
      </c>
      <c r="E6113" s="1" t="s">
        <v>46</v>
      </c>
      <c r="F6113" s="1" t="s">
        <v>5148</v>
      </c>
      <c r="G6113" s="1" t="s">
        <v>5149</v>
      </c>
      <c r="H6113" s="1" t="s">
        <v>24</v>
      </c>
      <c r="I6113" s="1" t="s">
        <v>25</v>
      </c>
      <c r="J6113" s="1" t="s">
        <v>3201</v>
      </c>
      <c r="K6113" s="1" t="s">
        <v>440</v>
      </c>
      <c r="L6113" s="1">
        <v>44134</v>
      </c>
      <c r="M6113" s="1" t="s">
        <v>135</v>
      </c>
      <c r="N6113" s="1" t="s">
        <v>98</v>
      </c>
      <c r="O6113" s="1" t="s">
        <v>43</v>
      </c>
      <c r="P6113" s="1" t="s">
        <v>73</v>
      </c>
      <c r="Q6113" s="1" t="s">
        <v>99</v>
      </c>
      <c r="R6113" s="1">
        <v>110.096</v>
      </c>
      <c r="S6113" s="1">
        <v>2</v>
      </c>
      <c r="T6113" s="1">
        <v>0.2</v>
      </c>
      <c r="U6113" s="1">
        <v>33.028800000000004</v>
      </c>
      <c r="V6113" s="3" t="str">
        <f>IF(M6113=People!$B$5,People!$A$5,IF(M6113=People!$B$4,People!$A$4,IF(M6113=People!$B$3,People!$A$3,IF(M6113=People!$B$2,People!$A$2,0))))</f>
        <v>Chuck Magee</v>
      </c>
      <c r="W6113" s="3" t="str">
        <f>IFERROR(INDEX(Returns!A:A,MATCH(B6113,Returns!B:B,0)),"No")</f>
        <v>No</v>
      </c>
    </row>
    <row r="6114" spans="1:23" x14ac:dyDescent="0.2">
      <c r="A6114" s="1">
        <v>6113</v>
      </c>
      <c r="B6114" t="s">
        <v>9079</v>
      </c>
      <c r="C6114" s="2">
        <v>43416</v>
      </c>
      <c r="D6114" s="2">
        <v>43420</v>
      </c>
      <c r="E6114" s="1" t="s">
        <v>46</v>
      </c>
      <c r="F6114" s="1" t="s">
        <v>5148</v>
      </c>
      <c r="G6114" s="1" t="s">
        <v>5149</v>
      </c>
      <c r="H6114" s="1" t="s">
        <v>24</v>
      </c>
      <c r="I6114" s="1" t="s">
        <v>25</v>
      </c>
      <c r="J6114" s="1" t="s">
        <v>3201</v>
      </c>
      <c r="K6114" s="1" t="s">
        <v>440</v>
      </c>
      <c r="L6114" s="1">
        <v>44134</v>
      </c>
      <c r="M6114" s="1" t="s">
        <v>135</v>
      </c>
      <c r="N6114" s="1" t="s">
        <v>761</v>
      </c>
      <c r="O6114" s="1" t="s">
        <v>43</v>
      </c>
      <c r="P6114" s="1" t="s">
        <v>242</v>
      </c>
      <c r="Q6114" s="1" t="s">
        <v>762</v>
      </c>
      <c r="R6114" s="1">
        <v>16.752000000000002</v>
      </c>
      <c r="S6114" s="1">
        <v>6</v>
      </c>
      <c r="T6114" s="1">
        <v>0.2</v>
      </c>
      <c r="U6114" s="1">
        <v>5.4443999999999999</v>
      </c>
      <c r="V6114" s="3" t="str">
        <f>IF(M6114=People!$B$5,People!$A$5,IF(M6114=People!$B$4,People!$A$4,IF(M6114=People!$B$3,People!$A$3,IF(M6114=People!$B$2,People!$A$2,0))))</f>
        <v>Chuck Magee</v>
      </c>
      <c r="W6114" s="3" t="str">
        <f>IFERROR(INDEX(Returns!A:A,MATCH(B6114,Returns!B:B,0)),"No")</f>
        <v>No</v>
      </c>
    </row>
    <row r="6115" spans="1:23" x14ac:dyDescent="0.2">
      <c r="A6115" s="1">
        <v>6114</v>
      </c>
      <c r="B6115" t="s">
        <v>9079</v>
      </c>
      <c r="C6115" s="2">
        <v>43416</v>
      </c>
      <c r="D6115" s="2">
        <v>43420</v>
      </c>
      <c r="E6115" s="1" t="s">
        <v>46</v>
      </c>
      <c r="F6115" s="1" t="s">
        <v>5148</v>
      </c>
      <c r="G6115" s="1" t="s">
        <v>5149</v>
      </c>
      <c r="H6115" s="1" t="s">
        <v>24</v>
      </c>
      <c r="I6115" s="1" t="s">
        <v>25</v>
      </c>
      <c r="J6115" s="1" t="s">
        <v>3201</v>
      </c>
      <c r="K6115" s="1" t="s">
        <v>440</v>
      </c>
      <c r="L6115" s="1">
        <v>44134</v>
      </c>
      <c r="M6115" s="1" t="s">
        <v>135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1">
        <v>1537.0739999999998</v>
      </c>
      <c r="S6115" s="1">
        <v>9</v>
      </c>
      <c r="T6115" s="1">
        <v>0.3</v>
      </c>
      <c r="U6115" s="1">
        <v>0</v>
      </c>
      <c r="V6115" s="3" t="str">
        <f>IF(M6115=People!$B$5,People!$A$5,IF(M6115=People!$B$4,People!$A$4,IF(M6115=People!$B$3,People!$A$3,IF(M6115=People!$B$2,People!$A$2,0))))</f>
        <v>Chuck Magee</v>
      </c>
      <c r="W6115" s="3" t="str">
        <f>IFERROR(INDEX(Returns!A:A,MATCH(B6115,Returns!B:B,0)),"No")</f>
        <v>No</v>
      </c>
    </row>
    <row r="6116" spans="1:23" x14ac:dyDescent="0.2">
      <c r="A6116" s="1">
        <v>6115</v>
      </c>
      <c r="B6116" t="s">
        <v>9079</v>
      </c>
      <c r="C6116" s="2">
        <v>43416</v>
      </c>
      <c r="D6116" s="2">
        <v>43420</v>
      </c>
      <c r="E6116" s="1" t="s">
        <v>46</v>
      </c>
      <c r="F6116" s="1" t="s">
        <v>5148</v>
      </c>
      <c r="G6116" s="1" t="s">
        <v>5149</v>
      </c>
      <c r="H6116" s="1" t="s">
        <v>24</v>
      </c>
      <c r="I6116" s="1" t="s">
        <v>25</v>
      </c>
      <c r="J6116" s="1" t="s">
        <v>3201</v>
      </c>
      <c r="K6116" s="1" t="s">
        <v>440</v>
      </c>
      <c r="L6116" s="1">
        <v>44134</v>
      </c>
      <c r="M6116" s="1" t="s">
        <v>135</v>
      </c>
      <c r="N6116" s="1" t="s">
        <v>2081</v>
      </c>
      <c r="O6116" s="1" t="s">
        <v>30</v>
      </c>
      <c r="P6116" s="1" t="s">
        <v>34</v>
      </c>
      <c r="Q6116" s="1" t="s">
        <v>2082</v>
      </c>
      <c r="R6116" s="1">
        <v>449.37200000000001</v>
      </c>
      <c r="S6116" s="1">
        <v>2</v>
      </c>
      <c r="T6116" s="1">
        <v>0.3</v>
      </c>
      <c r="U6116" s="1">
        <v>-12.839199999999977</v>
      </c>
      <c r="V6116" s="3" t="str">
        <f>IF(M6116=People!$B$5,People!$A$5,IF(M6116=People!$B$4,People!$A$4,IF(M6116=People!$B$3,People!$A$3,IF(M6116=People!$B$2,People!$A$2,0))))</f>
        <v>Chuck Magee</v>
      </c>
      <c r="W6116" s="3" t="str">
        <f>IFERROR(INDEX(Returns!A:A,MATCH(B6116,Returns!B:B,0)),"No")</f>
        <v>No</v>
      </c>
    </row>
    <row r="6117" spans="1:23" x14ac:dyDescent="0.2">
      <c r="A6117" s="1">
        <v>6116</v>
      </c>
      <c r="B6117" t="s">
        <v>6063</v>
      </c>
      <c r="C6117" s="2">
        <v>43173</v>
      </c>
      <c r="D6117" s="2">
        <v>43179</v>
      </c>
      <c r="E6117" s="1" t="s">
        <v>46</v>
      </c>
      <c r="F6117" s="1" t="s">
        <v>554</v>
      </c>
      <c r="G6117" s="1" t="s">
        <v>555</v>
      </c>
      <c r="H6117" s="1" t="s">
        <v>38</v>
      </c>
      <c r="I6117" s="1" t="s">
        <v>25</v>
      </c>
      <c r="J6117" s="1" t="s">
        <v>5646</v>
      </c>
      <c r="K6117" s="1" t="s">
        <v>40</v>
      </c>
      <c r="L6117" s="1">
        <v>94061</v>
      </c>
      <c r="M6117" s="1" t="s">
        <v>41</v>
      </c>
      <c r="N6117" s="1" t="s">
        <v>209</v>
      </c>
      <c r="O6117" s="1" t="s">
        <v>43</v>
      </c>
      <c r="P6117" s="1" t="s">
        <v>70</v>
      </c>
      <c r="Q6117" s="1" t="s">
        <v>210</v>
      </c>
      <c r="R6117" s="1">
        <v>41.904000000000003</v>
      </c>
      <c r="S6117" s="1">
        <v>6</v>
      </c>
      <c r="T6117" s="1">
        <v>0.2</v>
      </c>
      <c r="U6117" s="1">
        <v>14.142599999999996</v>
      </c>
      <c r="V6117" s="3" t="str">
        <f>IF(M6117=People!$B$5,People!$A$5,IF(M6117=People!$B$4,People!$A$4,IF(M6117=People!$B$3,People!$A$3,IF(M6117=People!$B$2,People!$A$2,0))))</f>
        <v>Anna Andreadi</v>
      </c>
      <c r="W6117" s="3" t="str">
        <f>IFERROR(INDEX(Returns!A:A,MATCH(B6117,Returns!B:B,0)),"No")</f>
        <v>Yes</v>
      </c>
    </row>
    <row r="6118" spans="1:23" x14ac:dyDescent="0.2">
      <c r="A6118" s="1">
        <v>6117</v>
      </c>
      <c r="B6118" t="s">
        <v>9080</v>
      </c>
      <c r="C6118" s="2">
        <v>43417</v>
      </c>
      <c r="D6118" s="2">
        <v>43423</v>
      </c>
      <c r="E6118" s="1" t="s">
        <v>46</v>
      </c>
      <c r="F6118" s="1" t="s">
        <v>3288</v>
      </c>
      <c r="G6118" s="1" t="s">
        <v>3289</v>
      </c>
      <c r="H6118" s="1" t="s">
        <v>94</v>
      </c>
      <c r="I6118" s="1" t="s">
        <v>25</v>
      </c>
      <c r="J6118" s="1" t="s">
        <v>239</v>
      </c>
      <c r="K6118" s="1" t="s">
        <v>240</v>
      </c>
      <c r="L6118" s="1">
        <v>10011</v>
      </c>
      <c r="M6118" s="1" t="s">
        <v>135</v>
      </c>
      <c r="N6118" s="1" t="s">
        <v>5647</v>
      </c>
      <c r="O6118" s="1" t="s">
        <v>66</v>
      </c>
      <c r="P6118" s="1" t="s">
        <v>67</v>
      </c>
      <c r="Q6118" s="1" t="s">
        <v>5648</v>
      </c>
      <c r="R6118" s="1">
        <v>2279.96</v>
      </c>
      <c r="S6118" s="1">
        <v>4</v>
      </c>
      <c r="T6118" s="1">
        <v>0</v>
      </c>
      <c r="U6118" s="1">
        <v>592.78960000000006</v>
      </c>
      <c r="V6118" s="3" t="str">
        <f>IF(M6118=People!$B$5,People!$A$5,IF(M6118=People!$B$4,People!$A$4,IF(M6118=People!$B$3,People!$A$3,IF(M6118=People!$B$2,People!$A$2,0))))</f>
        <v>Chuck Magee</v>
      </c>
      <c r="W6118" s="3" t="str">
        <f>IFERROR(INDEX(Returns!A:A,MATCH(B6118,Returns!B:B,0)),"No")</f>
        <v>No</v>
      </c>
    </row>
    <row r="6119" spans="1:23" x14ac:dyDescent="0.2">
      <c r="A6119" s="1">
        <v>6118</v>
      </c>
      <c r="B6119" t="s">
        <v>9080</v>
      </c>
      <c r="C6119" s="2">
        <v>43417</v>
      </c>
      <c r="D6119" s="2">
        <v>43423</v>
      </c>
      <c r="E6119" s="1" t="s">
        <v>46</v>
      </c>
      <c r="F6119" s="1" t="s">
        <v>3288</v>
      </c>
      <c r="G6119" s="1" t="s">
        <v>3289</v>
      </c>
      <c r="H6119" s="1" t="s">
        <v>94</v>
      </c>
      <c r="I6119" s="1" t="s">
        <v>25</v>
      </c>
      <c r="J6119" s="1" t="s">
        <v>239</v>
      </c>
      <c r="K6119" s="1" t="s">
        <v>240</v>
      </c>
      <c r="L6119" s="1">
        <v>10011</v>
      </c>
      <c r="M6119" s="1" t="s">
        <v>135</v>
      </c>
      <c r="N6119" s="1" t="s">
        <v>2127</v>
      </c>
      <c r="O6119" s="1" t="s">
        <v>43</v>
      </c>
      <c r="P6119" s="1" t="s">
        <v>44</v>
      </c>
      <c r="Q6119" s="1" t="s">
        <v>2128</v>
      </c>
      <c r="R6119" s="1">
        <v>14.940000000000001</v>
      </c>
      <c r="S6119" s="1">
        <v>3</v>
      </c>
      <c r="T6119" s="1">
        <v>0</v>
      </c>
      <c r="U6119" s="1">
        <v>6.8723999999999998</v>
      </c>
      <c r="V6119" s="3" t="str">
        <f>IF(M6119=People!$B$5,People!$A$5,IF(M6119=People!$B$4,People!$A$4,IF(M6119=People!$B$3,People!$A$3,IF(M6119=People!$B$2,People!$A$2,0))))</f>
        <v>Chuck Magee</v>
      </c>
      <c r="W6119" s="3" t="str">
        <f>IFERROR(INDEX(Returns!A:A,MATCH(B6119,Returns!B:B,0)),"No")</f>
        <v>No</v>
      </c>
    </row>
    <row r="6120" spans="1:23" x14ac:dyDescent="0.2">
      <c r="A6120" s="1">
        <v>6119</v>
      </c>
      <c r="B6120" t="s">
        <v>9081</v>
      </c>
      <c r="C6120" s="2">
        <v>43727</v>
      </c>
      <c r="D6120" s="2">
        <v>43733</v>
      </c>
      <c r="E6120" s="1" t="s">
        <v>46</v>
      </c>
      <c r="F6120" s="1" t="s">
        <v>2342</v>
      </c>
      <c r="G6120" s="1" t="s">
        <v>2343</v>
      </c>
      <c r="H6120" s="1" t="s">
        <v>38</v>
      </c>
      <c r="I6120" s="1" t="s">
        <v>25</v>
      </c>
      <c r="J6120" s="1" t="s">
        <v>286</v>
      </c>
      <c r="K6120" s="1" t="s">
        <v>373</v>
      </c>
      <c r="L6120" s="1">
        <v>97477</v>
      </c>
      <c r="M6120" s="1" t="s">
        <v>41</v>
      </c>
      <c r="N6120" s="1" t="s">
        <v>1728</v>
      </c>
      <c r="O6120" s="1" t="s">
        <v>66</v>
      </c>
      <c r="P6120" s="1" t="s">
        <v>67</v>
      </c>
      <c r="Q6120" s="1" t="s">
        <v>1729</v>
      </c>
      <c r="R6120" s="1">
        <v>191.976</v>
      </c>
      <c r="S6120" s="1">
        <v>3</v>
      </c>
      <c r="T6120" s="1">
        <v>0.2</v>
      </c>
      <c r="U6120" s="1">
        <v>19.197599999999994</v>
      </c>
      <c r="V6120" s="3" t="str">
        <f>IF(M6120=People!$B$5,People!$A$5,IF(M6120=People!$B$4,People!$A$4,IF(M6120=People!$B$3,People!$A$3,IF(M6120=People!$B$2,People!$A$2,0))))</f>
        <v>Anna Andreadi</v>
      </c>
      <c r="W6120" s="3" t="str">
        <f>IFERROR(INDEX(Returns!A:A,MATCH(B6120,Returns!B:B,0)),"No")</f>
        <v>No</v>
      </c>
    </row>
    <row r="6121" spans="1:23" x14ac:dyDescent="0.2">
      <c r="A6121" s="1">
        <v>6120</v>
      </c>
      <c r="B6121" t="s">
        <v>9081</v>
      </c>
      <c r="C6121" s="2">
        <v>43727</v>
      </c>
      <c r="D6121" s="2">
        <v>43733</v>
      </c>
      <c r="E6121" s="1" t="s">
        <v>46</v>
      </c>
      <c r="F6121" s="1" t="s">
        <v>2342</v>
      </c>
      <c r="G6121" s="1" t="s">
        <v>2343</v>
      </c>
      <c r="H6121" s="1" t="s">
        <v>38</v>
      </c>
      <c r="I6121" s="1" t="s">
        <v>25</v>
      </c>
      <c r="J6121" s="1" t="s">
        <v>286</v>
      </c>
      <c r="K6121" s="1" t="s">
        <v>373</v>
      </c>
      <c r="L6121" s="1">
        <v>97477</v>
      </c>
      <c r="M6121" s="1" t="s">
        <v>41</v>
      </c>
      <c r="N6121" s="1" t="s">
        <v>3467</v>
      </c>
      <c r="O6121" s="1" t="s">
        <v>43</v>
      </c>
      <c r="P6121" s="1" t="s">
        <v>63</v>
      </c>
      <c r="Q6121" s="1" t="s">
        <v>3468</v>
      </c>
      <c r="R6121" s="1">
        <v>23.832000000000001</v>
      </c>
      <c r="S6121" s="1">
        <v>3</v>
      </c>
      <c r="T6121" s="1">
        <v>0.2</v>
      </c>
      <c r="U6121" s="1">
        <v>6.5538000000000007</v>
      </c>
      <c r="V6121" s="3" t="str">
        <f>IF(M6121=People!$B$5,People!$A$5,IF(M6121=People!$B$4,People!$A$4,IF(M6121=People!$B$3,People!$A$3,IF(M6121=People!$B$2,People!$A$2,0))))</f>
        <v>Anna Andreadi</v>
      </c>
      <c r="W6121" s="3" t="str">
        <f>IFERROR(INDEX(Returns!A:A,MATCH(B6121,Returns!B:B,0)),"No")</f>
        <v>No</v>
      </c>
    </row>
    <row r="6122" spans="1:23" x14ac:dyDescent="0.2">
      <c r="A6122" s="1">
        <v>6121</v>
      </c>
      <c r="B6122" t="s">
        <v>9081</v>
      </c>
      <c r="C6122" s="2">
        <v>43727</v>
      </c>
      <c r="D6122" s="2">
        <v>43733</v>
      </c>
      <c r="E6122" s="1" t="s">
        <v>46</v>
      </c>
      <c r="F6122" s="1" t="s">
        <v>2342</v>
      </c>
      <c r="G6122" s="1" t="s">
        <v>2343</v>
      </c>
      <c r="H6122" s="1" t="s">
        <v>38</v>
      </c>
      <c r="I6122" s="1" t="s">
        <v>25</v>
      </c>
      <c r="J6122" s="1" t="s">
        <v>286</v>
      </c>
      <c r="K6122" s="1" t="s">
        <v>373</v>
      </c>
      <c r="L6122" s="1">
        <v>97477</v>
      </c>
      <c r="M6122" s="1" t="s">
        <v>41</v>
      </c>
      <c r="N6122" s="1" t="s">
        <v>1487</v>
      </c>
      <c r="O6122" s="1" t="s">
        <v>30</v>
      </c>
      <c r="P6122" s="1" t="s">
        <v>60</v>
      </c>
      <c r="Q6122" s="1" t="s">
        <v>1488</v>
      </c>
      <c r="R6122" s="1">
        <v>409.21600000000001</v>
      </c>
      <c r="S6122" s="1">
        <v>8</v>
      </c>
      <c r="T6122" s="1">
        <v>0.2</v>
      </c>
      <c r="U6122" s="1">
        <v>61.38239999999999</v>
      </c>
      <c r="V6122" s="3" t="str">
        <f>IF(M6122=People!$B$5,People!$A$5,IF(M6122=People!$B$4,People!$A$4,IF(M6122=People!$B$3,People!$A$3,IF(M6122=People!$B$2,People!$A$2,0))))</f>
        <v>Anna Andreadi</v>
      </c>
      <c r="W6122" s="3" t="str">
        <f>IFERROR(INDEX(Returns!A:A,MATCH(B6122,Returns!B:B,0)),"No")</f>
        <v>No</v>
      </c>
    </row>
    <row r="6123" spans="1:23" x14ac:dyDescent="0.2">
      <c r="A6123" s="1">
        <v>6122</v>
      </c>
      <c r="B6123" t="s">
        <v>9081</v>
      </c>
      <c r="C6123" s="2">
        <v>43727</v>
      </c>
      <c r="D6123" s="2">
        <v>43733</v>
      </c>
      <c r="E6123" s="1" t="s">
        <v>46</v>
      </c>
      <c r="F6123" s="1" t="s">
        <v>2342</v>
      </c>
      <c r="G6123" s="1" t="s">
        <v>2343</v>
      </c>
      <c r="H6123" s="1" t="s">
        <v>38</v>
      </c>
      <c r="I6123" s="1" t="s">
        <v>25</v>
      </c>
      <c r="J6123" s="1" t="s">
        <v>286</v>
      </c>
      <c r="K6123" s="1" t="s">
        <v>373</v>
      </c>
      <c r="L6123" s="1">
        <v>97477</v>
      </c>
      <c r="M6123" s="1" t="s">
        <v>41</v>
      </c>
      <c r="N6123" s="1" t="s">
        <v>1260</v>
      </c>
      <c r="O6123" s="1" t="s">
        <v>30</v>
      </c>
      <c r="P6123" s="1" t="s">
        <v>31</v>
      </c>
      <c r="Q6123" s="1" t="s">
        <v>1261</v>
      </c>
      <c r="R6123" s="1">
        <v>72.588000000000008</v>
      </c>
      <c r="S6123" s="1">
        <v>2</v>
      </c>
      <c r="T6123" s="1">
        <v>0.7</v>
      </c>
      <c r="U6123" s="1">
        <v>-128.2388</v>
      </c>
      <c r="V6123" s="3" t="str">
        <f>IF(M6123=People!$B$5,People!$A$5,IF(M6123=People!$B$4,People!$A$4,IF(M6123=People!$B$3,People!$A$3,IF(M6123=People!$B$2,People!$A$2,0))))</f>
        <v>Anna Andreadi</v>
      </c>
      <c r="W6123" s="3" t="str">
        <f>IFERROR(INDEX(Returns!A:A,MATCH(B6123,Returns!B:B,0)),"No")</f>
        <v>No</v>
      </c>
    </row>
    <row r="6124" spans="1:23" x14ac:dyDescent="0.2">
      <c r="A6124" s="1">
        <v>6123</v>
      </c>
      <c r="B6124" t="s">
        <v>6160</v>
      </c>
      <c r="C6124" s="2">
        <v>43803</v>
      </c>
      <c r="D6124" s="2">
        <v>43808</v>
      </c>
      <c r="E6124" s="1" t="s">
        <v>46</v>
      </c>
      <c r="F6124" s="1" t="s">
        <v>3888</v>
      </c>
      <c r="G6124" s="1" t="s">
        <v>3889</v>
      </c>
      <c r="H6124" s="1" t="s">
        <v>24</v>
      </c>
      <c r="I6124" s="1" t="s">
        <v>25</v>
      </c>
      <c r="J6124" s="1" t="s">
        <v>273</v>
      </c>
      <c r="K6124" s="1" t="s">
        <v>191</v>
      </c>
      <c r="L6124" s="1">
        <v>60610</v>
      </c>
      <c r="M6124" s="1" t="s">
        <v>97</v>
      </c>
      <c r="N6124" s="1" t="s">
        <v>4569</v>
      </c>
      <c r="O6124" s="1" t="s">
        <v>43</v>
      </c>
      <c r="P6124" s="1" t="s">
        <v>55</v>
      </c>
      <c r="Q6124" s="1" t="s">
        <v>4570</v>
      </c>
      <c r="R6124" s="1">
        <v>61.567999999999998</v>
      </c>
      <c r="S6124" s="1">
        <v>2</v>
      </c>
      <c r="T6124" s="1">
        <v>0.2</v>
      </c>
      <c r="U6124" s="1">
        <v>4.6175999999999995</v>
      </c>
      <c r="V6124" s="3" t="str">
        <f>IF(M6124=People!$B$5,People!$A$5,IF(M6124=People!$B$4,People!$A$4,IF(M6124=People!$B$3,People!$A$3,IF(M6124=People!$B$2,People!$A$2,0))))</f>
        <v>Kelly Williams</v>
      </c>
      <c r="W6124" s="3" t="str">
        <f>IFERROR(INDEX(Returns!A:A,MATCH(B6124,Returns!B:B,0)),"No")</f>
        <v>Yes</v>
      </c>
    </row>
    <row r="6125" spans="1:23" x14ac:dyDescent="0.2">
      <c r="A6125" s="1">
        <v>6124</v>
      </c>
      <c r="B6125" t="s">
        <v>9082</v>
      </c>
      <c r="C6125" s="2">
        <v>42978</v>
      </c>
      <c r="D6125" s="2">
        <v>42983</v>
      </c>
      <c r="E6125" s="1" t="s">
        <v>46</v>
      </c>
      <c r="F6125" s="1" t="s">
        <v>1304</v>
      </c>
      <c r="G6125" s="1" t="s">
        <v>1305</v>
      </c>
      <c r="H6125" s="1" t="s">
        <v>94</v>
      </c>
      <c r="I6125" s="1" t="s">
        <v>25</v>
      </c>
      <c r="J6125" s="1" t="s">
        <v>5180</v>
      </c>
      <c r="K6125" s="1" t="s">
        <v>96</v>
      </c>
      <c r="L6125" s="1">
        <v>76021</v>
      </c>
      <c r="M6125" s="1" t="s">
        <v>97</v>
      </c>
      <c r="N6125" s="1" t="s">
        <v>4021</v>
      </c>
      <c r="O6125" s="1" t="s">
        <v>43</v>
      </c>
      <c r="P6125" s="1" t="s">
        <v>84</v>
      </c>
      <c r="Q6125" s="1" t="s">
        <v>4022</v>
      </c>
      <c r="R6125" s="1">
        <v>20.96</v>
      </c>
      <c r="S6125" s="1">
        <v>4</v>
      </c>
      <c r="T6125" s="1">
        <v>0.2</v>
      </c>
      <c r="U6125" s="1">
        <v>6.8119999999999994</v>
      </c>
      <c r="V6125" s="3" t="str">
        <f>IF(M6125=People!$B$5,People!$A$5,IF(M6125=People!$B$4,People!$A$4,IF(M6125=People!$B$3,People!$A$3,IF(M6125=People!$B$2,People!$A$2,0))))</f>
        <v>Kelly Williams</v>
      </c>
      <c r="W6125" s="3" t="str">
        <f>IFERROR(INDEX(Returns!A:A,MATCH(B6125,Returns!B:B,0)),"No")</f>
        <v>No</v>
      </c>
    </row>
    <row r="6126" spans="1:23" x14ac:dyDescent="0.2">
      <c r="A6126" s="1">
        <v>6125</v>
      </c>
      <c r="B6126" t="s">
        <v>6156</v>
      </c>
      <c r="C6126" s="2">
        <v>43619</v>
      </c>
      <c r="D6126" s="2">
        <v>43623</v>
      </c>
      <c r="E6126" s="1" t="s">
        <v>46</v>
      </c>
      <c r="F6126" s="1" t="s">
        <v>1218</v>
      </c>
      <c r="G6126" s="1" t="s">
        <v>1219</v>
      </c>
      <c r="H6126" s="1" t="s">
        <v>38</v>
      </c>
      <c r="I6126" s="1" t="s">
        <v>25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3402</v>
      </c>
      <c r="O6126" s="1" t="s">
        <v>66</v>
      </c>
      <c r="P6126" s="1" t="s">
        <v>146</v>
      </c>
      <c r="Q6126" s="1" t="s">
        <v>3403</v>
      </c>
      <c r="R6126" s="1">
        <v>44.75</v>
      </c>
      <c r="S6126" s="1">
        <v>5</v>
      </c>
      <c r="T6126" s="1">
        <v>0</v>
      </c>
      <c r="U6126" s="1">
        <v>8.5024999999999942</v>
      </c>
      <c r="V6126" s="3" t="str">
        <f>IF(M6126=People!$B$5,People!$A$5,IF(M6126=People!$B$4,People!$A$4,IF(M6126=People!$B$3,People!$A$3,IF(M6126=People!$B$2,People!$A$2,0))))</f>
        <v>Anna Andreadi</v>
      </c>
      <c r="W6126" s="3" t="str">
        <f>IFERROR(INDEX(Returns!A:A,MATCH(B6126,Returns!B:B,0)),"No")</f>
        <v>Yes</v>
      </c>
    </row>
    <row r="6127" spans="1:23" x14ac:dyDescent="0.2">
      <c r="A6127" s="1">
        <v>6126</v>
      </c>
      <c r="B6127" t="s">
        <v>6156</v>
      </c>
      <c r="C6127" s="2">
        <v>43619</v>
      </c>
      <c r="D6127" s="2">
        <v>43623</v>
      </c>
      <c r="E6127" s="1" t="s">
        <v>46</v>
      </c>
      <c r="F6127" s="1" t="s">
        <v>1218</v>
      </c>
      <c r="G6127" s="1" t="s">
        <v>1219</v>
      </c>
      <c r="H6127" s="1" t="s">
        <v>38</v>
      </c>
      <c r="I6127" s="1" t="s">
        <v>25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5649</v>
      </c>
      <c r="O6127" s="1" t="s">
        <v>43</v>
      </c>
      <c r="P6127" s="1" t="s">
        <v>84</v>
      </c>
      <c r="Q6127" s="1" t="s">
        <v>5650</v>
      </c>
      <c r="R6127" s="1">
        <v>11.96</v>
      </c>
      <c r="S6127" s="1">
        <v>2</v>
      </c>
      <c r="T6127" s="1">
        <v>0</v>
      </c>
      <c r="U6127" s="1">
        <v>5.3819999999999997</v>
      </c>
      <c r="V6127" s="3" t="str">
        <f>IF(M6127=People!$B$5,People!$A$5,IF(M6127=People!$B$4,People!$A$4,IF(M6127=People!$B$3,People!$A$3,IF(M6127=People!$B$2,People!$A$2,0))))</f>
        <v>Anna Andreadi</v>
      </c>
      <c r="W6127" s="3" t="str">
        <f>IFERROR(INDEX(Returns!A:A,MATCH(B6127,Returns!B:B,0)),"No")</f>
        <v>Yes</v>
      </c>
    </row>
    <row r="6128" spans="1:23" x14ac:dyDescent="0.2">
      <c r="A6128" s="1">
        <v>6127</v>
      </c>
      <c r="B6128" t="s">
        <v>6156</v>
      </c>
      <c r="C6128" s="2">
        <v>43619</v>
      </c>
      <c r="D6128" s="2">
        <v>43623</v>
      </c>
      <c r="E6128" s="1" t="s">
        <v>46</v>
      </c>
      <c r="F6128" s="1" t="s">
        <v>1218</v>
      </c>
      <c r="G6128" s="1" t="s">
        <v>1219</v>
      </c>
      <c r="H6128" s="1" t="s">
        <v>38</v>
      </c>
      <c r="I6128" s="1" t="s">
        <v>25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2527</v>
      </c>
      <c r="O6128" s="1" t="s">
        <v>43</v>
      </c>
      <c r="P6128" s="1" t="s">
        <v>70</v>
      </c>
      <c r="Q6128" s="1" t="s">
        <v>2528</v>
      </c>
      <c r="R6128" s="1">
        <v>3.9119999999999999</v>
      </c>
      <c r="S6128" s="1">
        <v>1</v>
      </c>
      <c r="T6128" s="1">
        <v>0.2</v>
      </c>
      <c r="U6128" s="1">
        <v>1.2713999999999996</v>
      </c>
      <c r="V6128" s="3" t="str">
        <f>IF(M6128=People!$B$5,People!$A$5,IF(M6128=People!$B$4,People!$A$4,IF(M6128=People!$B$3,People!$A$3,IF(M6128=People!$B$2,People!$A$2,0))))</f>
        <v>Anna Andreadi</v>
      </c>
      <c r="W6128" s="3" t="str">
        <f>IFERROR(INDEX(Returns!A:A,MATCH(B6128,Returns!B:B,0)),"No")</f>
        <v>Yes</v>
      </c>
    </row>
    <row r="6129" spans="1:23" x14ac:dyDescent="0.2">
      <c r="A6129" s="1">
        <v>6128</v>
      </c>
      <c r="B6129" t="s">
        <v>9083</v>
      </c>
      <c r="C6129" s="2">
        <v>43190</v>
      </c>
      <c r="D6129" s="2">
        <v>43196</v>
      </c>
      <c r="E6129" s="1" t="s">
        <v>46</v>
      </c>
      <c r="F6129" s="1" t="s">
        <v>3821</v>
      </c>
      <c r="G6129" s="1" t="s">
        <v>3822</v>
      </c>
      <c r="H6129" s="1" t="s">
        <v>24</v>
      </c>
      <c r="I6129" s="1" t="s">
        <v>25</v>
      </c>
      <c r="J6129" s="1" t="s">
        <v>239</v>
      </c>
      <c r="K6129" s="1" t="s">
        <v>240</v>
      </c>
      <c r="L6129" s="1">
        <v>10009</v>
      </c>
      <c r="M6129" s="1" t="s">
        <v>135</v>
      </c>
      <c r="N6129" s="1" t="s">
        <v>619</v>
      </c>
      <c r="O6129" s="1" t="s">
        <v>30</v>
      </c>
      <c r="P6129" s="1" t="s">
        <v>34</v>
      </c>
      <c r="Q6129" s="1" t="s">
        <v>620</v>
      </c>
      <c r="R6129" s="1">
        <v>327.99600000000004</v>
      </c>
      <c r="S6129" s="1">
        <v>6</v>
      </c>
      <c r="T6129" s="1">
        <v>0.1</v>
      </c>
      <c r="U6129" s="1">
        <v>54.666000000000011</v>
      </c>
      <c r="V6129" s="3" t="str">
        <f>IF(M6129=People!$B$5,People!$A$5,IF(M6129=People!$B$4,People!$A$4,IF(M6129=People!$B$3,People!$A$3,IF(M6129=People!$B$2,People!$A$2,0))))</f>
        <v>Chuck Magee</v>
      </c>
      <c r="W6129" s="3" t="str">
        <f>IFERROR(INDEX(Returns!A:A,MATCH(B6129,Returns!B:B,0)),"No")</f>
        <v>No</v>
      </c>
    </row>
    <row r="6130" spans="1:23" x14ac:dyDescent="0.2">
      <c r="A6130" s="1">
        <v>6129</v>
      </c>
      <c r="B6130" t="s">
        <v>9084</v>
      </c>
      <c r="C6130" s="2">
        <v>42668</v>
      </c>
      <c r="D6130" s="2">
        <v>42671</v>
      </c>
      <c r="E6130" s="1" t="s">
        <v>170</v>
      </c>
      <c r="F6130" s="1" t="s">
        <v>4837</v>
      </c>
      <c r="G6130" s="1" t="s">
        <v>4838</v>
      </c>
      <c r="H6130" s="1" t="s">
        <v>38</v>
      </c>
      <c r="I6130" s="1" t="s">
        <v>25</v>
      </c>
      <c r="J6130" s="1" t="s">
        <v>116</v>
      </c>
      <c r="K6130" s="1" t="s">
        <v>40</v>
      </c>
      <c r="L6130" s="1">
        <v>94109</v>
      </c>
      <c r="M6130" s="1" t="s">
        <v>41</v>
      </c>
      <c r="N6130" s="1" t="s">
        <v>3530</v>
      </c>
      <c r="O6130" s="1" t="s">
        <v>43</v>
      </c>
      <c r="P6130" s="1" t="s">
        <v>70</v>
      </c>
      <c r="Q6130" s="1" t="s">
        <v>3531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3" t="str">
        <f>IF(M6130=People!$B$5,People!$A$5,IF(M6130=People!$B$4,People!$A$4,IF(M6130=People!$B$3,People!$A$3,IF(M6130=People!$B$2,People!$A$2,0))))</f>
        <v>Anna Andreadi</v>
      </c>
      <c r="W6130" s="3" t="str">
        <f>IFERROR(INDEX(Returns!A:A,MATCH(B6130,Returns!B:B,0)),"No")</f>
        <v>No</v>
      </c>
    </row>
    <row r="6131" spans="1:23" x14ac:dyDescent="0.2">
      <c r="A6131" s="1">
        <v>6130</v>
      </c>
      <c r="B6131" t="s">
        <v>9085</v>
      </c>
      <c r="C6131" s="2">
        <v>43550</v>
      </c>
      <c r="D6131" s="2">
        <v>43557</v>
      </c>
      <c r="E6131" s="1" t="s">
        <v>46</v>
      </c>
      <c r="F6131" s="1" t="s">
        <v>5651</v>
      </c>
      <c r="G6131" s="1" t="s">
        <v>5652</v>
      </c>
      <c r="H6131" s="1" t="s">
        <v>94</v>
      </c>
      <c r="I6131" s="1" t="s">
        <v>25</v>
      </c>
      <c r="J6131" s="1" t="s">
        <v>2506</v>
      </c>
      <c r="K6131" s="1" t="s">
        <v>287</v>
      </c>
      <c r="L6131" s="1">
        <v>23464</v>
      </c>
      <c r="M6131" s="1" t="s">
        <v>28</v>
      </c>
      <c r="N6131" s="1" t="s">
        <v>3023</v>
      </c>
      <c r="O6131" s="1" t="s">
        <v>66</v>
      </c>
      <c r="P6131" s="1" t="s">
        <v>146</v>
      </c>
      <c r="Q6131" s="1" t="s">
        <v>3024</v>
      </c>
      <c r="R6131" s="1">
        <v>53.25</v>
      </c>
      <c r="S6131" s="1">
        <v>3</v>
      </c>
      <c r="T6131" s="1">
        <v>0</v>
      </c>
      <c r="U6131" s="1">
        <v>20.767499999999998</v>
      </c>
      <c r="V6131" s="3" t="str">
        <f>IF(M6131=People!$B$5,People!$A$5,IF(M6131=People!$B$4,People!$A$4,IF(M6131=People!$B$3,People!$A$3,IF(M6131=People!$B$2,People!$A$2,0))))</f>
        <v>Cassandra Brandow</v>
      </c>
      <c r="W6131" s="3" t="str">
        <f>IFERROR(INDEX(Returns!A:A,MATCH(B6131,Returns!B:B,0)),"No")</f>
        <v>No</v>
      </c>
    </row>
    <row r="6132" spans="1:23" x14ac:dyDescent="0.2">
      <c r="A6132" s="1">
        <v>6131</v>
      </c>
      <c r="B6132" t="s">
        <v>9085</v>
      </c>
      <c r="C6132" s="2">
        <v>43550</v>
      </c>
      <c r="D6132" s="2">
        <v>43557</v>
      </c>
      <c r="E6132" s="1" t="s">
        <v>46</v>
      </c>
      <c r="F6132" s="1" t="s">
        <v>5651</v>
      </c>
      <c r="G6132" s="1" t="s">
        <v>5652</v>
      </c>
      <c r="H6132" s="1" t="s">
        <v>94</v>
      </c>
      <c r="I6132" s="1" t="s">
        <v>25</v>
      </c>
      <c r="J6132" s="1" t="s">
        <v>2506</v>
      </c>
      <c r="K6132" s="1" t="s">
        <v>287</v>
      </c>
      <c r="L6132" s="1">
        <v>23464</v>
      </c>
      <c r="M6132" s="1" t="s">
        <v>28</v>
      </c>
      <c r="N6132" s="1" t="s">
        <v>3287</v>
      </c>
      <c r="O6132" s="1" t="s">
        <v>43</v>
      </c>
      <c r="P6132" s="1" t="s">
        <v>242</v>
      </c>
      <c r="Q6132" s="1" t="s">
        <v>497</v>
      </c>
      <c r="R6132" s="1">
        <v>3.76</v>
      </c>
      <c r="S6132" s="1">
        <v>2</v>
      </c>
      <c r="T6132" s="1">
        <v>0</v>
      </c>
      <c r="U6132" s="1">
        <v>1.3159999999999998</v>
      </c>
      <c r="V6132" s="3" t="str">
        <f>IF(M6132=People!$B$5,People!$A$5,IF(M6132=People!$B$4,People!$A$4,IF(M6132=People!$B$3,People!$A$3,IF(M6132=People!$B$2,People!$A$2,0))))</f>
        <v>Cassandra Brandow</v>
      </c>
      <c r="W6132" s="3" t="str">
        <f>IFERROR(INDEX(Returns!A:A,MATCH(B6132,Returns!B:B,0)),"No")</f>
        <v>No</v>
      </c>
    </row>
    <row r="6133" spans="1:23" x14ac:dyDescent="0.2">
      <c r="A6133" s="1">
        <v>6132</v>
      </c>
      <c r="B6133" t="s">
        <v>9086</v>
      </c>
      <c r="C6133" s="2">
        <v>42731</v>
      </c>
      <c r="D6133" s="2">
        <v>42735</v>
      </c>
      <c r="E6133" s="1" t="s">
        <v>46</v>
      </c>
      <c r="F6133" s="1" t="s">
        <v>2457</v>
      </c>
      <c r="G6133" s="1" t="s">
        <v>2458</v>
      </c>
      <c r="H6133" s="1" t="s">
        <v>94</v>
      </c>
      <c r="I6133" s="1" t="s">
        <v>25</v>
      </c>
      <c r="J6133" s="1" t="s">
        <v>239</v>
      </c>
      <c r="K6133" s="1" t="s">
        <v>240</v>
      </c>
      <c r="L6133" s="1">
        <v>10011</v>
      </c>
      <c r="M6133" s="1" t="s">
        <v>135</v>
      </c>
      <c r="N6133" s="1" t="s">
        <v>784</v>
      </c>
      <c r="O6133" s="1" t="s">
        <v>30</v>
      </c>
      <c r="P6133" s="1" t="s">
        <v>34</v>
      </c>
      <c r="Q6133" s="1" t="s">
        <v>785</v>
      </c>
      <c r="R6133" s="1">
        <v>767.21400000000006</v>
      </c>
      <c r="S6133" s="1">
        <v>14</v>
      </c>
      <c r="T6133" s="1">
        <v>0.1</v>
      </c>
      <c r="U6133" s="1">
        <v>161.96739999999997</v>
      </c>
      <c r="V6133" s="3" t="str">
        <f>IF(M6133=People!$B$5,People!$A$5,IF(M6133=People!$B$4,People!$A$4,IF(M6133=People!$B$3,People!$A$3,IF(M6133=People!$B$2,People!$A$2,0))))</f>
        <v>Chuck Magee</v>
      </c>
      <c r="W6133" s="3" t="str">
        <f>IFERROR(INDEX(Returns!A:A,MATCH(B6133,Returns!B:B,0)),"No")</f>
        <v>No</v>
      </c>
    </row>
    <row r="6134" spans="1:23" x14ac:dyDescent="0.2">
      <c r="A6134" s="1">
        <v>6133</v>
      </c>
      <c r="B6134" t="s">
        <v>9087</v>
      </c>
      <c r="C6134" s="2">
        <v>43723</v>
      </c>
      <c r="D6134" s="2">
        <v>43728</v>
      </c>
      <c r="E6134" s="1" t="s">
        <v>46</v>
      </c>
      <c r="F6134" s="1" t="s">
        <v>1925</v>
      </c>
      <c r="G6134" s="1" t="s">
        <v>1926</v>
      </c>
      <c r="H6134" s="1" t="s">
        <v>24</v>
      </c>
      <c r="I6134" s="1" t="s">
        <v>25</v>
      </c>
      <c r="J6134" s="1" t="s">
        <v>5653</v>
      </c>
      <c r="K6134" s="1" t="s">
        <v>300</v>
      </c>
      <c r="L6134" s="1">
        <v>37087</v>
      </c>
      <c r="M6134" s="1" t="s">
        <v>28</v>
      </c>
      <c r="N6134" s="1" t="s">
        <v>4889</v>
      </c>
      <c r="O6134" s="1" t="s">
        <v>43</v>
      </c>
      <c r="P6134" s="1" t="s">
        <v>84</v>
      </c>
      <c r="Q6134" s="1" t="s">
        <v>4890</v>
      </c>
      <c r="R6134" s="1">
        <v>163.96</v>
      </c>
      <c r="S6134" s="1">
        <v>5</v>
      </c>
      <c r="T6134" s="1">
        <v>0.2</v>
      </c>
      <c r="U6134" s="1">
        <v>59.435499999999998</v>
      </c>
      <c r="V6134" s="3" t="str">
        <f>IF(M6134=People!$B$5,People!$A$5,IF(M6134=People!$B$4,People!$A$4,IF(M6134=People!$B$3,People!$A$3,IF(M6134=People!$B$2,People!$A$2,0))))</f>
        <v>Cassandra Brandow</v>
      </c>
      <c r="W6134" s="3" t="str">
        <f>IFERROR(INDEX(Returns!A:A,MATCH(B6134,Returns!B:B,0)),"No")</f>
        <v>No</v>
      </c>
    </row>
    <row r="6135" spans="1:23" x14ac:dyDescent="0.2">
      <c r="A6135" s="1">
        <v>6134</v>
      </c>
      <c r="B6135" t="s">
        <v>9088</v>
      </c>
      <c r="C6135" s="2">
        <v>43328</v>
      </c>
      <c r="D6135" s="2">
        <v>43331</v>
      </c>
      <c r="E6135" s="1" t="s">
        <v>170</v>
      </c>
      <c r="F6135" s="1" t="s">
        <v>5654</v>
      </c>
      <c r="G6135" s="1" t="s">
        <v>5655</v>
      </c>
      <c r="H6135" s="1" t="s">
        <v>38</v>
      </c>
      <c r="I6135" s="1" t="s">
        <v>25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4906</v>
      </c>
      <c r="O6135" s="1" t="s">
        <v>30</v>
      </c>
      <c r="P6135" s="1" t="s">
        <v>52</v>
      </c>
      <c r="Q6135" s="1" t="s">
        <v>4907</v>
      </c>
      <c r="R6135" s="1">
        <v>161.28</v>
      </c>
      <c r="S6135" s="1">
        <v>2</v>
      </c>
      <c r="T6135" s="1">
        <v>0.2</v>
      </c>
      <c r="U6135" s="1">
        <v>12.095999999999997</v>
      </c>
      <c r="V6135" s="3" t="str">
        <f>IF(M6135=People!$B$5,People!$A$5,IF(M6135=People!$B$4,People!$A$4,IF(M6135=People!$B$3,People!$A$3,IF(M6135=People!$B$2,People!$A$2,0))))</f>
        <v>Anna Andreadi</v>
      </c>
      <c r="W6135" s="3" t="str">
        <f>IFERROR(INDEX(Returns!A:A,MATCH(B6135,Returns!B:B,0)),"No")</f>
        <v>No</v>
      </c>
    </row>
    <row r="6136" spans="1:23" x14ac:dyDescent="0.2">
      <c r="A6136" s="1">
        <v>6135</v>
      </c>
      <c r="B6136" t="s">
        <v>9089</v>
      </c>
      <c r="C6136" s="2">
        <v>43408</v>
      </c>
      <c r="D6136" s="2">
        <v>43408</v>
      </c>
      <c r="E6136" s="1" t="s">
        <v>1126</v>
      </c>
      <c r="F6136" s="1" t="s">
        <v>4381</v>
      </c>
      <c r="G6136" s="1" t="s">
        <v>4382</v>
      </c>
      <c r="H6136" s="1" t="s">
        <v>24</v>
      </c>
      <c r="I6136" s="1" t="s">
        <v>25</v>
      </c>
      <c r="J6136" s="1" t="s">
        <v>5063</v>
      </c>
      <c r="K6136" s="1" t="s">
        <v>40</v>
      </c>
      <c r="L6136" s="1">
        <v>91911</v>
      </c>
      <c r="M6136" s="1" t="s">
        <v>41</v>
      </c>
      <c r="N6136" s="1" t="s">
        <v>983</v>
      </c>
      <c r="O6136" s="1" t="s">
        <v>43</v>
      </c>
      <c r="P6136" s="1" t="s">
        <v>63</v>
      </c>
      <c r="Q6136" s="1" t="s">
        <v>984</v>
      </c>
      <c r="R6136" s="1">
        <v>192.8</v>
      </c>
      <c r="S6136" s="1">
        <v>4</v>
      </c>
      <c r="T6136" s="1">
        <v>0</v>
      </c>
      <c r="U6136" s="1">
        <v>55.911999999999978</v>
      </c>
      <c r="V6136" s="3" t="str">
        <f>IF(M6136=People!$B$5,People!$A$5,IF(M6136=People!$B$4,People!$A$4,IF(M6136=People!$B$3,People!$A$3,IF(M6136=People!$B$2,People!$A$2,0))))</f>
        <v>Anna Andreadi</v>
      </c>
      <c r="W6136" s="3" t="str">
        <f>IFERROR(INDEX(Returns!A:A,MATCH(B6136,Returns!B:B,0)),"No")</f>
        <v>No</v>
      </c>
    </row>
    <row r="6137" spans="1:23" x14ac:dyDescent="0.2">
      <c r="A6137" s="1">
        <v>6136</v>
      </c>
      <c r="B6137" t="s">
        <v>9090</v>
      </c>
      <c r="C6137" s="2">
        <v>43026</v>
      </c>
      <c r="D6137" s="2">
        <v>43030</v>
      </c>
      <c r="E6137" s="1" t="s">
        <v>46</v>
      </c>
      <c r="F6137" s="1" t="s">
        <v>4201</v>
      </c>
      <c r="G6137" s="1" t="s">
        <v>4202</v>
      </c>
      <c r="H6137" s="1" t="s">
        <v>94</v>
      </c>
      <c r="I6137" s="1" t="s">
        <v>25</v>
      </c>
      <c r="J6137" s="1" t="s">
        <v>5222</v>
      </c>
      <c r="K6137" s="1" t="s">
        <v>96</v>
      </c>
      <c r="L6137" s="1">
        <v>78501</v>
      </c>
      <c r="M6137" s="1" t="s">
        <v>97</v>
      </c>
      <c r="N6137" s="1" t="s">
        <v>5044</v>
      </c>
      <c r="O6137" s="1" t="s">
        <v>66</v>
      </c>
      <c r="P6137" s="1" t="s">
        <v>146</v>
      </c>
      <c r="Q6137" s="1" t="s">
        <v>5045</v>
      </c>
      <c r="R6137" s="1">
        <v>27.695999999999998</v>
      </c>
      <c r="S6137" s="1">
        <v>3</v>
      </c>
      <c r="T6137" s="1">
        <v>0.2</v>
      </c>
      <c r="U6137" s="1">
        <v>3.4619999999999997</v>
      </c>
      <c r="V6137" s="3" t="str">
        <f>IF(M6137=People!$B$5,People!$A$5,IF(M6137=People!$B$4,People!$A$4,IF(M6137=People!$B$3,People!$A$3,IF(M6137=People!$B$2,People!$A$2,0))))</f>
        <v>Kelly Williams</v>
      </c>
      <c r="W6137" s="3" t="str">
        <f>IFERROR(INDEX(Returns!A:A,MATCH(B6137,Returns!B:B,0)),"No")</f>
        <v>No</v>
      </c>
    </row>
    <row r="6138" spans="1:23" x14ac:dyDescent="0.2">
      <c r="A6138" s="1">
        <v>6137</v>
      </c>
      <c r="B6138" t="s">
        <v>9090</v>
      </c>
      <c r="C6138" s="2">
        <v>43026</v>
      </c>
      <c r="D6138" s="2">
        <v>43030</v>
      </c>
      <c r="E6138" s="1" t="s">
        <v>46</v>
      </c>
      <c r="F6138" s="1" t="s">
        <v>4201</v>
      </c>
      <c r="G6138" s="1" t="s">
        <v>4202</v>
      </c>
      <c r="H6138" s="1" t="s">
        <v>94</v>
      </c>
      <c r="I6138" s="1" t="s">
        <v>25</v>
      </c>
      <c r="J6138" s="1" t="s">
        <v>5222</v>
      </c>
      <c r="K6138" s="1" t="s">
        <v>96</v>
      </c>
      <c r="L6138" s="1">
        <v>78501</v>
      </c>
      <c r="M6138" s="1" t="s">
        <v>97</v>
      </c>
      <c r="N6138" s="1" t="s">
        <v>4213</v>
      </c>
      <c r="O6138" s="1" t="s">
        <v>43</v>
      </c>
      <c r="P6138" s="1" t="s">
        <v>73</v>
      </c>
      <c r="Q6138" s="1" t="s">
        <v>4214</v>
      </c>
      <c r="R6138" s="1">
        <v>73.163999999999987</v>
      </c>
      <c r="S6138" s="1">
        <v>6</v>
      </c>
      <c r="T6138" s="1">
        <v>0.8</v>
      </c>
      <c r="U6138" s="1">
        <v>-186.56820000000005</v>
      </c>
      <c r="V6138" s="3" t="str">
        <f>IF(M6138=People!$B$5,People!$A$5,IF(M6138=People!$B$4,People!$A$4,IF(M6138=People!$B$3,People!$A$3,IF(M6138=People!$B$2,People!$A$2,0))))</f>
        <v>Kelly Williams</v>
      </c>
      <c r="W6138" s="3" t="str">
        <f>IFERROR(INDEX(Returns!A:A,MATCH(B6138,Returns!B:B,0)),"No")</f>
        <v>No</v>
      </c>
    </row>
    <row r="6139" spans="1:23" x14ac:dyDescent="0.2">
      <c r="A6139" s="1">
        <v>6138</v>
      </c>
      <c r="B6139" t="s">
        <v>9091</v>
      </c>
      <c r="C6139" s="2">
        <v>43404</v>
      </c>
      <c r="D6139" s="2">
        <v>43408</v>
      </c>
      <c r="E6139" s="1" t="s">
        <v>21</v>
      </c>
      <c r="F6139" s="1" t="s">
        <v>2650</v>
      </c>
      <c r="G6139" s="1" t="s">
        <v>2651</v>
      </c>
      <c r="H6139" s="1" t="s">
        <v>24</v>
      </c>
      <c r="I6139" s="1" t="s">
        <v>25</v>
      </c>
      <c r="J6139" s="1" t="s">
        <v>5203</v>
      </c>
      <c r="K6139" s="1" t="s">
        <v>50</v>
      </c>
      <c r="L6139" s="1">
        <v>33021</v>
      </c>
      <c r="M6139" s="1" t="s">
        <v>28</v>
      </c>
      <c r="N6139" s="1" t="s">
        <v>1613</v>
      </c>
      <c r="O6139" s="1" t="s">
        <v>43</v>
      </c>
      <c r="P6139" s="1" t="s">
        <v>84</v>
      </c>
      <c r="Q6139" s="1" t="s">
        <v>1614</v>
      </c>
      <c r="R6139" s="1">
        <v>32.064</v>
      </c>
      <c r="S6139" s="1">
        <v>6</v>
      </c>
      <c r="T6139" s="1">
        <v>0.2</v>
      </c>
      <c r="U6139" s="1">
        <v>11.222399999999999</v>
      </c>
      <c r="V6139" s="3" t="str">
        <f>IF(M6139=People!$B$5,People!$A$5,IF(M6139=People!$B$4,People!$A$4,IF(M6139=People!$B$3,People!$A$3,IF(M6139=People!$B$2,People!$A$2,0))))</f>
        <v>Cassandra Brandow</v>
      </c>
      <c r="W6139" s="3" t="str">
        <f>IFERROR(INDEX(Returns!A:A,MATCH(B6139,Returns!B:B,0)),"No")</f>
        <v>No</v>
      </c>
    </row>
    <row r="6140" spans="1:23" x14ac:dyDescent="0.2">
      <c r="A6140" s="1">
        <v>6139</v>
      </c>
      <c r="B6140" t="s">
        <v>9092</v>
      </c>
      <c r="C6140" s="2">
        <v>42459</v>
      </c>
      <c r="D6140" s="2">
        <v>42464</v>
      </c>
      <c r="E6140" s="1" t="s">
        <v>46</v>
      </c>
      <c r="F6140" s="1" t="s">
        <v>2235</v>
      </c>
      <c r="G6140" s="1" t="s">
        <v>2236</v>
      </c>
      <c r="H6140" s="1" t="s">
        <v>24</v>
      </c>
      <c r="I6140" s="1" t="s">
        <v>25</v>
      </c>
      <c r="J6140" s="1" t="s">
        <v>116</v>
      </c>
      <c r="K6140" s="1" t="s">
        <v>40</v>
      </c>
      <c r="L6140" s="1">
        <v>94110</v>
      </c>
      <c r="M6140" s="1" t="s">
        <v>41</v>
      </c>
      <c r="N6140" s="1" t="s">
        <v>1449</v>
      </c>
      <c r="O6140" s="1" t="s">
        <v>30</v>
      </c>
      <c r="P6140" s="1" t="s">
        <v>31</v>
      </c>
      <c r="Q6140" s="1" t="s">
        <v>1450</v>
      </c>
      <c r="R6140" s="1">
        <v>205.666</v>
      </c>
      <c r="S6140" s="1">
        <v>2</v>
      </c>
      <c r="T6140" s="1">
        <v>0.15</v>
      </c>
      <c r="U6140" s="1">
        <v>-12.097999999999999</v>
      </c>
      <c r="V6140" s="3" t="str">
        <f>IF(M6140=People!$B$5,People!$A$5,IF(M6140=People!$B$4,People!$A$4,IF(M6140=People!$B$3,People!$A$3,IF(M6140=People!$B$2,People!$A$2,0))))</f>
        <v>Anna Andreadi</v>
      </c>
      <c r="W6140" s="3" t="str">
        <f>IFERROR(INDEX(Returns!A:A,MATCH(B6140,Returns!B:B,0)),"No")</f>
        <v>No</v>
      </c>
    </row>
    <row r="6141" spans="1:23" x14ac:dyDescent="0.2">
      <c r="A6141" s="1">
        <v>6140</v>
      </c>
      <c r="B6141" t="s">
        <v>9093</v>
      </c>
      <c r="C6141" s="2">
        <v>42843</v>
      </c>
      <c r="D6141" s="2">
        <v>42845</v>
      </c>
      <c r="E6141" s="1" t="s">
        <v>170</v>
      </c>
      <c r="F6141" s="1" t="s">
        <v>5074</v>
      </c>
      <c r="G6141" s="1" t="s">
        <v>5075</v>
      </c>
      <c r="H6141" s="1" t="s">
        <v>24</v>
      </c>
      <c r="I6141" s="1" t="s">
        <v>25</v>
      </c>
      <c r="J6141" s="1" t="s">
        <v>5656</v>
      </c>
      <c r="K6141" s="1" t="s">
        <v>40</v>
      </c>
      <c r="L6141" s="1">
        <v>93454</v>
      </c>
      <c r="M6141" s="1" t="s">
        <v>41</v>
      </c>
      <c r="N6141" s="1" t="s">
        <v>4569</v>
      </c>
      <c r="O6141" s="1" t="s">
        <v>43</v>
      </c>
      <c r="P6141" s="1" t="s">
        <v>55</v>
      </c>
      <c r="Q6141" s="1" t="s">
        <v>4570</v>
      </c>
      <c r="R6141" s="1">
        <v>115.44</v>
      </c>
      <c r="S6141" s="1">
        <v>3</v>
      </c>
      <c r="T6141" s="1">
        <v>0</v>
      </c>
      <c r="U6141" s="1">
        <v>30.014399999999998</v>
      </c>
      <c r="V6141" s="3" t="str">
        <f>IF(M6141=People!$B$5,People!$A$5,IF(M6141=People!$B$4,People!$A$4,IF(M6141=People!$B$3,People!$A$3,IF(M6141=People!$B$2,People!$A$2,0))))</f>
        <v>Anna Andreadi</v>
      </c>
      <c r="W6141" s="3" t="str">
        <f>IFERROR(INDEX(Returns!A:A,MATCH(B6141,Returns!B:B,0)),"No")</f>
        <v>No</v>
      </c>
    </row>
    <row r="6142" spans="1:23" x14ac:dyDescent="0.2">
      <c r="A6142" s="1">
        <v>6141</v>
      </c>
      <c r="B6142" t="s">
        <v>9094</v>
      </c>
      <c r="C6142" s="2">
        <v>43655</v>
      </c>
      <c r="D6142" s="2">
        <v>43661</v>
      </c>
      <c r="E6142" s="1" t="s">
        <v>46</v>
      </c>
      <c r="F6142" s="1" t="s">
        <v>3062</v>
      </c>
      <c r="G6142" s="1" t="s">
        <v>3063</v>
      </c>
      <c r="H6142" s="1" t="s">
        <v>24</v>
      </c>
      <c r="I6142" s="1" t="s">
        <v>25</v>
      </c>
      <c r="J6142" s="1" t="s">
        <v>1129</v>
      </c>
      <c r="K6142" s="1" t="s">
        <v>658</v>
      </c>
      <c r="L6142" s="1">
        <v>6040</v>
      </c>
      <c r="M6142" s="1" t="s">
        <v>135</v>
      </c>
      <c r="N6142" s="1" t="s">
        <v>5620</v>
      </c>
      <c r="O6142" s="1" t="s">
        <v>43</v>
      </c>
      <c r="P6142" s="1" t="s">
        <v>84</v>
      </c>
      <c r="Q6142" s="1" t="s">
        <v>5621</v>
      </c>
      <c r="R6142" s="1">
        <v>274.8</v>
      </c>
      <c r="S6142" s="1">
        <v>5</v>
      </c>
      <c r="T6142" s="1">
        <v>0</v>
      </c>
      <c r="U6142" s="1">
        <v>134.65199999999999</v>
      </c>
      <c r="V6142" s="3" t="str">
        <f>IF(M6142=People!$B$5,People!$A$5,IF(M6142=People!$B$4,People!$A$4,IF(M6142=People!$B$3,People!$A$3,IF(M6142=People!$B$2,People!$A$2,0))))</f>
        <v>Chuck Magee</v>
      </c>
      <c r="W6142" s="3" t="str">
        <f>IFERROR(INDEX(Returns!A:A,MATCH(B6142,Returns!B:B,0)),"No")</f>
        <v>No</v>
      </c>
    </row>
    <row r="6143" spans="1:23" x14ac:dyDescent="0.2">
      <c r="A6143" s="1">
        <v>6142</v>
      </c>
      <c r="B6143" t="s">
        <v>9094</v>
      </c>
      <c r="C6143" s="2">
        <v>43655</v>
      </c>
      <c r="D6143" s="2">
        <v>43661</v>
      </c>
      <c r="E6143" s="1" t="s">
        <v>46</v>
      </c>
      <c r="F6143" s="1" t="s">
        <v>3062</v>
      </c>
      <c r="G6143" s="1" t="s">
        <v>3063</v>
      </c>
      <c r="H6143" s="1" t="s">
        <v>24</v>
      </c>
      <c r="I6143" s="1" t="s">
        <v>25</v>
      </c>
      <c r="J6143" s="1" t="s">
        <v>1129</v>
      </c>
      <c r="K6143" s="1" t="s">
        <v>658</v>
      </c>
      <c r="L6143" s="1">
        <v>6040</v>
      </c>
      <c r="M6143" s="1" t="s">
        <v>135</v>
      </c>
      <c r="N6143" s="1" t="s">
        <v>3761</v>
      </c>
      <c r="O6143" s="1" t="s">
        <v>43</v>
      </c>
      <c r="P6143" s="1" t="s">
        <v>55</v>
      </c>
      <c r="Q6143" s="1" t="s">
        <v>3762</v>
      </c>
      <c r="R6143" s="1">
        <v>195.64</v>
      </c>
      <c r="S6143" s="1">
        <v>4</v>
      </c>
      <c r="T6143" s="1">
        <v>0</v>
      </c>
      <c r="U6143" s="1">
        <v>3.9128000000000043</v>
      </c>
      <c r="V6143" s="3" t="str">
        <f>IF(M6143=People!$B$5,People!$A$5,IF(M6143=People!$B$4,People!$A$4,IF(M6143=People!$B$3,People!$A$3,IF(M6143=People!$B$2,People!$A$2,0))))</f>
        <v>Chuck Magee</v>
      </c>
      <c r="W6143" s="3" t="str">
        <f>IFERROR(INDEX(Returns!A:A,MATCH(B6143,Returns!B:B,0)),"No")</f>
        <v>No</v>
      </c>
    </row>
    <row r="6144" spans="1:23" x14ac:dyDescent="0.2">
      <c r="A6144" s="1">
        <v>6143</v>
      </c>
      <c r="B6144" t="s">
        <v>9094</v>
      </c>
      <c r="C6144" s="2">
        <v>43655</v>
      </c>
      <c r="D6144" s="2">
        <v>43661</v>
      </c>
      <c r="E6144" s="1" t="s">
        <v>46</v>
      </c>
      <c r="F6144" s="1" t="s">
        <v>3062</v>
      </c>
      <c r="G6144" s="1" t="s">
        <v>3063</v>
      </c>
      <c r="H6144" s="1" t="s">
        <v>24</v>
      </c>
      <c r="I6144" s="1" t="s">
        <v>25</v>
      </c>
      <c r="J6144" s="1" t="s">
        <v>1129</v>
      </c>
      <c r="K6144" s="1" t="s">
        <v>658</v>
      </c>
      <c r="L6144" s="1">
        <v>6040</v>
      </c>
      <c r="M6144" s="1" t="s">
        <v>135</v>
      </c>
      <c r="N6144" s="1" t="s">
        <v>3107</v>
      </c>
      <c r="O6144" s="1" t="s">
        <v>66</v>
      </c>
      <c r="P6144" s="1" t="s">
        <v>67</v>
      </c>
      <c r="Q6144" s="1" t="s">
        <v>3108</v>
      </c>
      <c r="R6144" s="1">
        <v>257.98</v>
      </c>
      <c r="S6144" s="1">
        <v>2</v>
      </c>
      <c r="T6144" s="1">
        <v>0</v>
      </c>
      <c r="U6144" s="1">
        <v>74.8142</v>
      </c>
      <c r="V6144" s="3" t="str">
        <f>IF(M6144=People!$B$5,People!$A$5,IF(M6144=People!$B$4,People!$A$4,IF(M6144=People!$B$3,People!$A$3,IF(M6144=People!$B$2,People!$A$2,0))))</f>
        <v>Chuck Magee</v>
      </c>
      <c r="W6144" s="3" t="str">
        <f>IFERROR(INDEX(Returns!A:A,MATCH(B6144,Returns!B:B,0)),"No")</f>
        <v>No</v>
      </c>
    </row>
    <row r="6145" spans="1:23" x14ac:dyDescent="0.2">
      <c r="A6145" s="1">
        <v>6144</v>
      </c>
      <c r="B6145" t="s">
        <v>9094</v>
      </c>
      <c r="C6145" s="2">
        <v>43655</v>
      </c>
      <c r="D6145" s="2">
        <v>43661</v>
      </c>
      <c r="E6145" s="1" t="s">
        <v>46</v>
      </c>
      <c r="F6145" s="1" t="s">
        <v>3062</v>
      </c>
      <c r="G6145" s="1" t="s">
        <v>3063</v>
      </c>
      <c r="H6145" s="1" t="s">
        <v>24</v>
      </c>
      <c r="I6145" s="1" t="s">
        <v>25</v>
      </c>
      <c r="J6145" s="1" t="s">
        <v>1129</v>
      </c>
      <c r="K6145" s="1" t="s">
        <v>658</v>
      </c>
      <c r="L6145" s="1">
        <v>6040</v>
      </c>
      <c r="M6145" s="1" t="s">
        <v>135</v>
      </c>
      <c r="N6145" s="1" t="s">
        <v>5033</v>
      </c>
      <c r="O6145" s="1" t="s">
        <v>43</v>
      </c>
      <c r="P6145" s="1" t="s">
        <v>63</v>
      </c>
      <c r="Q6145" s="1" t="s">
        <v>5034</v>
      </c>
      <c r="R6145" s="1">
        <v>119.03999999999999</v>
      </c>
      <c r="S6145" s="1">
        <v>6</v>
      </c>
      <c r="T6145" s="1">
        <v>0</v>
      </c>
      <c r="U6145" s="1">
        <v>48.806400000000011</v>
      </c>
      <c r="V6145" s="3" t="str">
        <f>IF(M6145=People!$B$5,People!$A$5,IF(M6145=People!$B$4,People!$A$4,IF(M6145=People!$B$3,People!$A$3,IF(M6145=People!$B$2,People!$A$2,0))))</f>
        <v>Chuck Magee</v>
      </c>
      <c r="W6145" s="3" t="str">
        <f>IFERROR(INDEX(Returns!A:A,MATCH(B6145,Returns!B:B,0)),"No")</f>
        <v>No</v>
      </c>
    </row>
    <row r="6146" spans="1:23" x14ac:dyDescent="0.2">
      <c r="A6146" s="1">
        <v>6145</v>
      </c>
      <c r="B6146" t="s">
        <v>9095</v>
      </c>
      <c r="C6146" s="2">
        <v>43643</v>
      </c>
      <c r="D6146" s="2">
        <v>43647</v>
      </c>
      <c r="E6146" s="1" t="s">
        <v>46</v>
      </c>
      <c r="F6146" s="1" t="s">
        <v>1622</v>
      </c>
      <c r="G6146" s="1" t="s">
        <v>1623</v>
      </c>
      <c r="H6146" s="1" t="s">
        <v>24</v>
      </c>
      <c r="I6146" s="1" t="s">
        <v>25</v>
      </c>
      <c r="J6146" s="1" t="s">
        <v>2156</v>
      </c>
      <c r="K6146" s="1" t="s">
        <v>126</v>
      </c>
      <c r="L6146" s="1">
        <v>68104</v>
      </c>
      <c r="M6146" s="1" t="s">
        <v>97</v>
      </c>
      <c r="N6146" s="1" t="s">
        <v>3471</v>
      </c>
      <c r="O6146" s="1" t="s">
        <v>43</v>
      </c>
      <c r="P6146" s="1" t="s">
        <v>84</v>
      </c>
      <c r="Q6146" s="1" t="s">
        <v>3472</v>
      </c>
      <c r="R6146" s="1">
        <v>20.07</v>
      </c>
      <c r="S6146" s="1">
        <v>3</v>
      </c>
      <c r="T6146" s="1">
        <v>0</v>
      </c>
      <c r="U6146" s="1">
        <v>9.2321999999999989</v>
      </c>
      <c r="V6146" s="3" t="str">
        <f>IF(M6146=People!$B$5,People!$A$5,IF(M6146=People!$B$4,People!$A$4,IF(M6146=People!$B$3,People!$A$3,IF(M6146=People!$B$2,People!$A$2,0))))</f>
        <v>Kelly Williams</v>
      </c>
      <c r="W6146" s="3" t="str">
        <f>IFERROR(INDEX(Returns!A:A,MATCH(B6146,Returns!B:B,0)),"No")</f>
        <v>No</v>
      </c>
    </row>
    <row r="6147" spans="1:23" x14ac:dyDescent="0.2">
      <c r="A6147" s="1">
        <v>6146</v>
      </c>
      <c r="B6147" t="s">
        <v>9096</v>
      </c>
      <c r="C6147" s="2">
        <v>42726</v>
      </c>
      <c r="D6147" s="2">
        <v>42730</v>
      </c>
      <c r="E6147" s="1" t="s">
        <v>46</v>
      </c>
      <c r="F6147" s="1" t="s">
        <v>5167</v>
      </c>
      <c r="G6147" s="1" t="s">
        <v>5168</v>
      </c>
      <c r="H6147" s="1" t="s">
        <v>24</v>
      </c>
      <c r="I6147" s="1" t="s">
        <v>25</v>
      </c>
      <c r="J6147" s="1" t="s">
        <v>556</v>
      </c>
      <c r="K6147" s="1" t="s">
        <v>40</v>
      </c>
      <c r="L6147" s="1">
        <v>95123</v>
      </c>
      <c r="M6147" s="1" t="s">
        <v>41</v>
      </c>
      <c r="N6147" s="1" t="s">
        <v>1676</v>
      </c>
      <c r="O6147" s="1" t="s">
        <v>43</v>
      </c>
      <c r="P6147" s="1" t="s">
        <v>63</v>
      </c>
      <c r="Q6147" s="1" t="s">
        <v>1677</v>
      </c>
      <c r="R6147" s="1">
        <v>11.76</v>
      </c>
      <c r="S6147" s="1">
        <v>4</v>
      </c>
      <c r="T6147" s="1">
        <v>0</v>
      </c>
      <c r="U6147" s="1">
        <v>3.1752000000000002</v>
      </c>
      <c r="V6147" s="3" t="str">
        <f>IF(M6147=People!$B$5,People!$A$5,IF(M6147=People!$B$4,People!$A$4,IF(M6147=People!$B$3,People!$A$3,IF(M6147=People!$B$2,People!$A$2,0))))</f>
        <v>Anna Andreadi</v>
      </c>
      <c r="W6147" s="3" t="str">
        <f>IFERROR(INDEX(Returns!A:A,MATCH(B6147,Returns!B:B,0)),"No")</f>
        <v>No</v>
      </c>
    </row>
    <row r="6148" spans="1:23" x14ac:dyDescent="0.2">
      <c r="A6148" s="1">
        <v>6147</v>
      </c>
      <c r="B6148" t="s">
        <v>9097</v>
      </c>
      <c r="C6148" s="2">
        <v>43790</v>
      </c>
      <c r="D6148" s="2">
        <v>43794</v>
      </c>
      <c r="E6148" s="1" t="s">
        <v>46</v>
      </c>
      <c r="F6148" s="1" t="s">
        <v>4172</v>
      </c>
      <c r="G6148" s="1" t="s">
        <v>4173</v>
      </c>
      <c r="H6148" s="1" t="s">
        <v>38</v>
      </c>
      <c r="I6148" s="1" t="s">
        <v>25</v>
      </c>
      <c r="J6148" s="1" t="s">
        <v>116</v>
      </c>
      <c r="K6148" s="1" t="s">
        <v>40</v>
      </c>
      <c r="L6148" s="1">
        <v>94122</v>
      </c>
      <c r="M6148" s="1" t="s">
        <v>41</v>
      </c>
      <c r="N6148" s="1" t="s">
        <v>1676</v>
      </c>
      <c r="O6148" s="1" t="s">
        <v>43</v>
      </c>
      <c r="P6148" s="1" t="s">
        <v>63</v>
      </c>
      <c r="Q6148" s="1" t="s">
        <v>1677</v>
      </c>
      <c r="R6148" s="1">
        <v>11.76</v>
      </c>
      <c r="S6148" s="1">
        <v>4</v>
      </c>
      <c r="T6148" s="1">
        <v>0</v>
      </c>
      <c r="U6148" s="1">
        <v>3.1752000000000002</v>
      </c>
      <c r="V6148" s="3" t="str">
        <f>IF(M6148=People!$B$5,People!$A$5,IF(M6148=People!$B$4,People!$A$4,IF(M6148=People!$B$3,People!$A$3,IF(M6148=People!$B$2,People!$A$2,0))))</f>
        <v>Anna Andreadi</v>
      </c>
      <c r="W6148" s="3" t="str">
        <f>IFERROR(INDEX(Returns!A:A,MATCH(B6148,Returns!B:B,0)),"No")</f>
        <v>No</v>
      </c>
    </row>
    <row r="6149" spans="1:23" x14ac:dyDescent="0.2">
      <c r="A6149" s="1">
        <v>6148</v>
      </c>
      <c r="B6149" t="s">
        <v>9097</v>
      </c>
      <c r="C6149" s="2">
        <v>43790</v>
      </c>
      <c r="D6149" s="2">
        <v>43794</v>
      </c>
      <c r="E6149" s="1" t="s">
        <v>46</v>
      </c>
      <c r="F6149" s="1" t="s">
        <v>4172</v>
      </c>
      <c r="G6149" s="1" t="s">
        <v>4173</v>
      </c>
      <c r="H6149" s="1" t="s">
        <v>38</v>
      </c>
      <c r="I6149" s="1" t="s">
        <v>25</v>
      </c>
      <c r="J6149" s="1" t="s">
        <v>116</v>
      </c>
      <c r="K6149" s="1" t="s">
        <v>40</v>
      </c>
      <c r="L6149" s="1">
        <v>94122</v>
      </c>
      <c r="M6149" s="1" t="s">
        <v>41</v>
      </c>
      <c r="N6149" s="1" t="s">
        <v>3195</v>
      </c>
      <c r="O6149" s="1" t="s">
        <v>43</v>
      </c>
      <c r="P6149" s="1" t="s">
        <v>70</v>
      </c>
      <c r="Q6149" s="1" t="s">
        <v>3196</v>
      </c>
      <c r="R6149" s="1">
        <v>40.736000000000004</v>
      </c>
      <c r="S6149" s="1">
        <v>2</v>
      </c>
      <c r="T6149" s="1">
        <v>0.2</v>
      </c>
      <c r="U6149" s="1">
        <v>14.7668</v>
      </c>
      <c r="V6149" s="3" t="str">
        <f>IF(M6149=People!$B$5,People!$A$5,IF(M6149=People!$B$4,People!$A$4,IF(M6149=People!$B$3,People!$A$3,IF(M6149=People!$B$2,People!$A$2,0))))</f>
        <v>Anna Andreadi</v>
      </c>
      <c r="W6149" s="3" t="str">
        <f>IFERROR(INDEX(Returns!A:A,MATCH(B6149,Returns!B:B,0)),"No")</f>
        <v>No</v>
      </c>
    </row>
    <row r="6150" spans="1:23" x14ac:dyDescent="0.2">
      <c r="A6150" s="1">
        <v>6149</v>
      </c>
      <c r="B6150" t="s">
        <v>9098</v>
      </c>
      <c r="C6150" s="2">
        <v>43278</v>
      </c>
      <c r="D6150" s="2">
        <v>43280</v>
      </c>
      <c r="E6150" s="1" t="s">
        <v>21</v>
      </c>
      <c r="F6150" s="1" t="s">
        <v>4626</v>
      </c>
      <c r="G6150" s="1" t="s">
        <v>4627</v>
      </c>
      <c r="H6150" s="1" t="s">
        <v>24</v>
      </c>
      <c r="I6150" s="1" t="s">
        <v>25</v>
      </c>
      <c r="J6150" s="1" t="s">
        <v>116</v>
      </c>
      <c r="K6150" s="1" t="s">
        <v>40</v>
      </c>
      <c r="L6150" s="1">
        <v>94109</v>
      </c>
      <c r="M6150" s="1" t="s">
        <v>41</v>
      </c>
      <c r="N6150" s="1" t="s">
        <v>4980</v>
      </c>
      <c r="O6150" s="1" t="s">
        <v>66</v>
      </c>
      <c r="P6150" s="1" t="s">
        <v>67</v>
      </c>
      <c r="Q6150" s="1" t="s">
        <v>4981</v>
      </c>
      <c r="R6150" s="1">
        <v>201.584</v>
      </c>
      <c r="S6150" s="1">
        <v>2</v>
      </c>
      <c r="T6150" s="1">
        <v>0.2</v>
      </c>
      <c r="U6150" s="1">
        <v>12.599000000000004</v>
      </c>
      <c r="V6150" s="3" t="str">
        <f>IF(M6150=People!$B$5,People!$A$5,IF(M6150=People!$B$4,People!$A$4,IF(M6150=People!$B$3,People!$A$3,IF(M6150=People!$B$2,People!$A$2,0))))</f>
        <v>Anna Andreadi</v>
      </c>
      <c r="W6150" s="3" t="str">
        <f>IFERROR(INDEX(Returns!A:A,MATCH(B6150,Returns!B:B,0)),"No")</f>
        <v>No</v>
      </c>
    </row>
    <row r="6151" spans="1:23" x14ac:dyDescent="0.2">
      <c r="A6151" s="1">
        <v>6150</v>
      </c>
      <c r="B6151" t="s">
        <v>9099</v>
      </c>
      <c r="C6151" s="2">
        <v>43827</v>
      </c>
      <c r="D6151" s="2">
        <v>43830</v>
      </c>
      <c r="E6151" s="1" t="s">
        <v>170</v>
      </c>
      <c r="F6151" s="1" t="s">
        <v>4776</v>
      </c>
      <c r="G6151" s="1" t="s">
        <v>4777</v>
      </c>
      <c r="H6151" s="1" t="s">
        <v>38</v>
      </c>
      <c r="I6151" s="1" t="s">
        <v>25</v>
      </c>
      <c r="J6151" s="1" t="s">
        <v>1027</v>
      </c>
      <c r="K6151" s="1" t="s">
        <v>40</v>
      </c>
      <c r="L6151" s="1">
        <v>90805</v>
      </c>
      <c r="M6151" s="1" t="s">
        <v>41</v>
      </c>
      <c r="N6151" s="1" t="s">
        <v>253</v>
      </c>
      <c r="O6151" s="1" t="s">
        <v>30</v>
      </c>
      <c r="P6151" s="1" t="s">
        <v>34</v>
      </c>
      <c r="Q6151" s="1" t="s">
        <v>254</v>
      </c>
      <c r="R6151" s="1">
        <v>340.70400000000006</v>
      </c>
      <c r="S6151" s="1">
        <v>6</v>
      </c>
      <c r="T6151" s="1">
        <v>0.2</v>
      </c>
      <c r="U6151" s="1">
        <v>-34.070400000000006</v>
      </c>
      <c r="V6151" s="3" t="str">
        <f>IF(M6151=People!$B$5,People!$A$5,IF(M6151=People!$B$4,People!$A$4,IF(M6151=People!$B$3,People!$A$3,IF(M6151=People!$B$2,People!$A$2,0))))</f>
        <v>Anna Andreadi</v>
      </c>
      <c r="W6151" s="3" t="str">
        <f>IFERROR(INDEX(Returns!A:A,MATCH(B6151,Returns!B:B,0)),"No")</f>
        <v>No</v>
      </c>
    </row>
    <row r="6152" spans="1:23" x14ac:dyDescent="0.2">
      <c r="A6152" s="1">
        <v>6151</v>
      </c>
      <c r="B6152" t="s">
        <v>9100</v>
      </c>
      <c r="C6152" s="2">
        <v>43198</v>
      </c>
      <c r="D6152" s="2">
        <v>43201</v>
      </c>
      <c r="E6152" s="1" t="s">
        <v>170</v>
      </c>
      <c r="F6152" s="1" t="s">
        <v>3622</v>
      </c>
      <c r="G6152" s="1" t="s">
        <v>3623</v>
      </c>
      <c r="H6152" s="1" t="s">
        <v>24</v>
      </c>
      <c r="I6152" s="1" t="s">
        <v>25</v>
      </c>
      <c r="J6152" s="1" t="s">
        <v>439</v>
      </c>
      <c r="K6152" s="1" t="s">
        <v>1111</v>
      </c>
      <c r="L6152" s="1">
        <v>31907</v>
      </c>
      <c r="M6152" s="1" t="s">
        <v>28</v>
      </c>
      <c r="N6152" s="1" t="s">
        <v>4964</v>
      </c>
      <c r="O6152" s="1" t="s">
        <v>30</v>
      </c>
      <c r="P6152" s="1" t="s">
        <v>31</v>
      </c>
      <c r="Q6152" s="1" t="s">
        <v>4965</v>
      </c>
      <c r="R6152" s="1">
        <v>354.90000000000003</v>
      </c>
      <c r="S6152" s="1">
        <v>5</v>
      </c>
      <c r="T6152" s="1">
        <v>0</v>
      </c>
      <c r="U6152" s="1">
        <v>88.725000000000023</v>
      </c>
      <c r="V6152" s="3" t="str">
        <f>IF(M6152=People!$B$5,People!$A$5,IF(M6152=People!$B$4,People!$A$4,IF(M6152=People!$B$3,People!$A$3,IF(M6152=People!$B$2,People!$A$2,0))))</f>
        <v>Cassandra Brandow</v>
      </c>
      <c r="W6152" s="3" t="str">
        <f>IFERROR(INDEX(Returns!A:A,MATCH(B6152,Returns!B:B,0)),"No")</f>
        <v>No</v>
      </c>
    </row>
    <row r="6153" spans="1:23" x14ac:dyDescent="0.2">
      <c r="A6153" s="1">
        <v>6152</v>
      </c>
      <c r="B6153" t="s">
        <v>5945</v>
      </c>
      <c r="C6153" s="2">
        <v>42447</v>
      </c>
      <c r="D6153" s="2">
        <v>42450</v>
      </c>
      <c r="E6153" s="1" t="s">
        <v>21</v>
      </c>
      <c r="F6153" s="1" t="s">
        <v>5214</v>
      </c>
      <c r="G6153" s="1" t="s">
        <v>5215</v>
      </c>
      <c r="H6153" s="1" t="s">
        <v>94</v>
      </c>
      <c r="I6153" s="1" t="s">
        <v>25</v>
      </c>
      <c r="J6153" s="1" t="s">
        <v>116</v>
      </c>
      <c r="K6153" s="1" t="s">
        <v>40</v>
      </c>
      <c r="L6153" s="1">
        <v>94110</v>
      </c>
      <c r="M6153" s="1" t="s">
        <v>41</v>
      </c>
      <c r="N6153" s="1" t="s">
        <v>5126</v>
      </c>
      <c r="O6153" s="1" t="s">
        <v>30</v>
      </c>
      <c r="P6153" s="1" t="s">
        <v>31</v>
      </c>
      <c r="Q6153" s="1" t="s">
        <v>5127</v>
      </c>
      <c r="R6153" s="1">
        <v>1198.33</v>
      </c>
      <c r="S6153" s="1">
        <v>10</v>
      </c>
      <c r="T6153" s="1">
        <v>0.15</v>
      </c>
      <c r="U6153" s="1">
        <v>70.490000000000009</v>
      </c>
      <c r="V6153" s="3" t="str">
        <f>IF(M6153=People!$B$5,People!$A$5,IF(M6153=People!$B$4,People!$A$4,IF(M6153=People!$B$3,People!$A$3,IF(M6153=People!$B$2,People!$A$2,0))))</f>
        <v>Anna Andreadi</v>
      </c>
      <c r="W6153" s="3" t="str">
        <f>IFERROR(INDEX(Returns!A:A,MATCH(B6153,Returns!B:B,0)),"No")</f>
        <v>Yes</v>
      </c>
    </row>
    <row r="6154" spans="1:23" x14ac:dyDescent="0.2">
      <c r="A6154" s="1">
        <v>6153</v>
      </c>
      <c r="B6154" t="s">
        <v>9101</v>
      </c>
      <c r="C6154" s="2">
        <v>43649</v>
      </c>
      <c r="D6154" s="2">
        <v>43654</v>
      </c>
      <c r="E6154" s="1" t="s">
        <v>46</v>
      </c>
      <c r="F6154" s="1" t="s">
        <v>2510</v>
      </c>
      <c r="G6154" s="1" t="s">
        <v>2511</v>
      </c>
      <c r="H6154" s="1" t="s">
        <v>24</v>
      </c>
      <c r="I6154" s="1" t="s">
        <v>25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778</v>
      </c>
      <c r="O6154" s="1" t="s">
        <v>43</v>
      </c>
      <c r="P6154" s="1" t="s">
        <v>55</v>
      </c>
      <c r="Q6154" s="1" t="s">
        <v>779</v>
      </c>
      <c r="R6154" s="1">
        <v>87.92</v>
      </c>
      <c r="S6154" s="1">
        <v>4</v>
      </c>
      <c r="T6154" s="1">
        <v>0</v>
      </c>
      <c r="U6154" s="1">
        <v>0.87919999999999732</v>
      </c>
      <c r="V6154" s="3" t="str">
        <f>IF(M6154=People!$B$5,People!$A$5,IF(M6154=People!$B$4,People!$A$4,IF(M6154=People!$B$3,People!$A$3,IF(M6154=People!$B$2,People!$A$2,0))))</f>
        <v>Anna Andreadi</v>
      </c>
      <c r="W6154" s="3" t="str">
        <f>IFERROR(INDEX(Returns!A:A,MATCH(B6154,Returns!B:B,0)),"No")</f>
        <v>No</v>
      </c>
    </row>
    <row r="6155" spans="1:23" x14ac:dyDescent="0.2">
      <c r="A6155" s="1">
        <v>6154</v>
      </c>
      <c r="B6155" t="s">
        <v>9102</v>
      </c>
      <c r="C6155" s="2">
        <v>43575</v>
      </c>
      <c r="D6155" s="2">
        <v>43578</v>
      </c>
      <c r="E6155" s="1" t="s">
        <v>170</v>
      </c>
      <c r="F6155" s="1" t="s">
        <v>425</v>
      </c>
      <c r="G6155" s="1" t="s">
        <v>426</v>
      </c>
      <c r="H6155" s="1" t="s">
        <v>38</v>
      </c>
      <c r="I6155" s="1" t="s">
        <v>25</v>
      </c>
      <c r="J6155" s="1" t="s">
        <v>133</v>
      </c>
      <c r="K6155" s="1" t="s">
        <v>134</v>
      </c>
      <c r="L6155" s="1">
        <v>19120</v>
      </c>
      <c r="M6155" s="1" t="s">
        <v>135</v>
      </c>
      <c r="N6155" s="1" t="s">
        <v>4538</v>
      </c>
      <c r="O6155" s="1" t="s">
        <v>30</v>
      </c>
      <c r="P6155" s="1" t="s">
        <v>60</v>
      </c>
      <c r="Q6155" s="1" t="s">
        <v>4539</v>
      </c>
      <c r="R6155" s="1">
        <v>51.967999999999996</v>
      </c>
      <c r="S6155" s="1">
        <v>2</v>
      </c>
      <c r="T6155" s="1">
        <v>0.2</v>
      </c>
      <c r="U6155" s="1">
        <v>10.393599999999998</v>
      </c>
      <c r="V6155" s="3" t="str">
        <f>IF(M6155=People!$B$5,People!$A$5,IF(M6155=People!$B$4,People!$A$4,IF(M6155=People!$B$3,People!$A$3,IF(M6155=People!$B$2,People!$A$2,0))))</f>
        <v>Chuck Magee</v>
      </c>
      <c r="W6155" s="3" t="str">
        <f>IFERROR(INDEX(Returns!A:A,MATCH(B6155,Returns!B:B,0)),"No")</f>
        <v>No</v>
      </c>
    </row>
    <row r="6156" spans="1:23" x14ac:dyDescent="0.2">
      <c r="A6156" s="1">
        <v>6155</v>
      </c>
      <c r="B6156" t="s">
        <v>9102</v>
      </c>
      <c r="C6156" s="2">
        <v>43575</v>
      </c>
      <c r="D6156" s="2">
        <v>43578</v>
      </c>
      <c r="E6156" s="1" t="s">
        <v>170</v>
      </c>
      <c r="F6156" s="1" t="s">
        <v>425</v>
      </c>
      <c r="G6156" s="1" t="s">
        <v>426</v>
      </c>
      <c r="H6156" s="1" t="s">
        <v>38</v>
      </c>
      <c r="I6156" s="1" t="s">
        <v>25</v>
      </c>
      <c r="J6156" s="1" t="s">
        <v>133</v>
      </c>
      <c r="K6156" s="1" t="s">
        <v>134</v>
      </c>
      <c r="L6156" s="1">
        <v>19120</v>
      </c>
      <c r="M6156" s="1" t="s">
        <v>135</v>
      </c>
      <c r="N6156" s="1" t="s">
        <v>329</v>
      </c>
      <c r="O6156" s="1" t="s">
        <v>43</v>
      </c>
      <c r="P6156" s="1" t="s">
        <v>55</v>
      </c>
      <c r="Q6156" s="1" t="s">
        <v>330</v>
      </c>
      <c r="R6156" s="1">
        <v>51.336000000000006</v>
      </c>
      <c r="S6156" s="1">
        <v>3</v>
      </c>
      <c r="T6156" s="1">
        <v>0.2</v>
      </c>
      <c r="U6156" s="1">
        <v>5.7752999999999961</v>
      </c>
      <c r="V6156" s="3" t="str">
        <f>IF(M6156=People!$B$5,People!$A$5,IF(M6156=People!$B$4,People!$A$4,IF(M6156=People!$B$3,People!$A$3,IF(M6156=People!$B$2,People!$A$2,0))))</f>
        <v>Chuck Magee</v>
      </c>
      <c r="W6156" s="3" t="str">
        <f>IFERROR(INDEX(Returns!A:A,MATCH(B6156,Returns!B:B,0)),"No")</f>
        <v>No</v>
      </c>
    </row>
    <row r="6157" spans="1:23" x14ac:dyDescent="0.2">
      <c r="A6157" s="1">
        <v>6156</v>
      </c>
      <c r="B6157" t="s">
        <v>9102</v>
      </c>
      <c r="C6157" s="2">
        <v>43575</v>
      </c>
      <c r="D6157" s="2">
        <v>43578</v>
      </c>
      <c r="E6157" s="1" t="s">
        <v>170</v>
      </c>
      <c r="F6157" s="1" t="s">
        <v>425</v>
      </c>
      <c r="G6157" s="1" t="s">
        <v>426</v>
      </c>
      <c r="H6157" s="1" t="s">
        <v>38</v>
      </c>
      <c r="I6157" s="1" t="s">
        <v>25</v>
      </c>
      <c r="J6157" s="1" t="s">
        <v>133</v>
      </c>
      <c r="K6157" s="1" t="s">
        <v>134</v>
      </c>
      <c r="L6157" s="1">
        <v>19120</v>
      </c>
      <c r="M6157" s="1" t="s">
        <v>135</v>
      </c>
      <c r="N6157" s="1" t="s">
        <v>1372</v>
      </c>
      <c r="O6157" s="1" t="s">
        <v>43</v>
      </c>
      <c r="P6157" s="1" t="s">
        <v>55</v>
      </c>
      <c r="Q6157" s="1" t="s">
        <v>1373</v>
      </c>
      <c r="R6157" s="1">
        <v>332.70400000000001</v>
      </c>
      <c r="S6157" s="1">
        <v>1</v>
      </c>
      <c r="T6157" s="1">
        <v>0.2</v>
      </c>
      <c r="U6157" s="1">
        <v>33.270399999999981</v>
      </c>
      <c r="V6157" s="3" t="str">
        <f>IF(M6157=People!$B$5,People!$A$5,IF(M6157=People!$B$4,People!$A$4,IF(M6157=People!$B$3,People!$A$3,IF(M6157=People!$B$2,People!$A$2,0))))</f>
        <v>Chuck Magee</v>
      </c>
      <c r="W6157" s="3" t="str">
        <f>IFERROR(INDEX(Returns!A:A,MATCH(B6157,Returns!B:B,0)),"No")</f>
        <v>No</v>
      </c>
    </row>
    <row r="6158" spans="1:23" x14ac:dyDescent="0.2">
      <c r="A6158" s="1">
        <v>6157</v>
      </c>
      <c r="B6158" t="s">
        <v>9102</v>
      </c>
      <c r="C6158" s="2">
        <v>43575</v>
      </c>
      <c r="D6158" s="2">
        <v>43578</v>
      </c>
      <c r="E6158" s="1" t="s">
        <v>170</v>
      </c>
      <c r="F6158" s="1" t="s">
        <v>425</v>
      </c>
      <c r="G6158" s="1" t="s">
        <v>426</v>
      </c>
      <c r="H6158" s="1" t="s">
        <v>38</v>
      </c>
      <c r="I6158" s="1" t="s">
        <v>25</v>
      </c>
      <c r="J6158" s="1" t="s">
        <v>133</v>
      </c>
      <c r="K6158" s="1" t="s">
        <v>134</v>
      </c>
      <c r="L6158" s="1">
        <v>19120</v>
      </c>
      <c r="M6158" s="1" t="s">
        <v>135</v>
      </c>
      <c r="N6158" s="1" t="s">
        <v>4431</v>
      </c>
      <c r="O6158" s="1" t="s">
        <v>30</v>
      </c>
      <c r="P6158" s="1" t="s">
        <v>60</v>
      </c>
      <c r="Q6158" s="1" t="s">
        <v>4432</v>
      </c>
      <c r="R6158" s="1">
        <v>42.408000000000008</v>
      </c>
      <c r="S6158" s="1">
        <v>3</v>
      </c>
      <c r="T6158" s="1">
        <v>0.2</v>
      </c>
      <c r="U6158" s="1">
        <v>9.5418000000000003</v>
      </c>
      <c r="V6158" s="3" t="str">
        <f>IF(M6158=People!$B$5,People!$A$5,IF(M6158=People!$B$4,People!$A$4,IF(M6158=People!$B$3,People!$A$3,IF(M6158=People!$B$2,People!$A$2,0))))</f>
        <v>Chuck Magee</v>
      </c>
      <c r="W6158" s="3" t="str">
        <f>IFERROR(INDEX(Returns!A:A,MATCH(B6158,Returns!B:B,0)),"No")</f>
        <v>No</v>
      </c>
    </row>
    <row r="6159" spans="1:23" x14ac:dyDescent="0.2">
      <c r="A6159" s="1">
        <v>6158</v>
      </c>
      <c r="B6159" t="s">
        <v>9103</v>
      </c>
      <c r="C6159" s="2">
        <v>43315</v>
      </c>
      <c r="D6159" s="2">
        <v>43317</v>
      </c>
      <c r="E6159" s="1" t="s">
        <v>21</v>
      </c>
      <c r="F6159" s="1" t="s">
        <v>5283</v>
      </c>
      <c r="G6159" s="1" t="s">
        <v>5284</v>
      </c>
      <c r="H6159" s="1" t="s">
        <v>24</v>
      </c>
      <c r="I6159" s="1" t="s">
        <v>25</v>
      </c>
      <c r="J6159" s="1" t="s">
        <v>3679</v>
      </c>
      <c r="K6159" s="1" t="s">
        <v>572</v>
      </c>
      <c r="L6159" s="1">
        <v>74133</v>
      </c>
      <c r="M6159" s="1" t="s">
        <v>97</v>
      </c>
      <c r="N6159" s="1" t="s">
        <v>447</v>
      </c>
      <c r="O6159" s="1" t="s">
        <v>43</v>
      </c>
      <c r="P6159" s="1" t="s">
        <v>157</v>
      </c>
      <c r="Q6159" s="1" t="s">
        <v>448</v>
      </c>
      <c r="R6159" s="1">
        <v>81.539999999999992</v>
      </c>
      <c r="S6159" s="1">
        <v>3</v>
      </c>
      <c r="T6159" s="1">
        <v>0</v>
      </c>
      <c r="U6159" s="1">
        <v>38.323799999999999</v>
      </c>
      <c r="V6159" s="3" t="str">
        <f>IF(M6159=People!$B$5,People!$A$5,IF(M6159=People!$B$4,People!$A$4,IF(M6159=People!$B$3,People!$A$3,IF(M6159=People!$B$2,People!$A$2,0))))</f>
        <v>Kelly Williams</v>
      </c>
      <c r="W6159" s="3" t="str">
        <f>IFERROR(INDEX(Returns!A:A,MATCH(B6159,Returns!B:B,0)),"No")</f>
        <v>No</v>
      </c>
    </row>
    <row r="6160" spans="1:23" x14ac:dyDescent="0.2">
      <c r="A6160" s="1">
        <v>6159</v>
      </c>
      <c r="B6160" t="s">
        <v>9103</v>
      </c>
      <c r="C6160" s="2">
        <v>43315</v>
      </c>
      <c r="D6160" s="2">
        <v>43317</v>
      </c>
      <c r="E6160" s="1" t="s">
        <v>21</v>
      </c>
      <c r="F6160" s="1" t="s">
        <v>5283</v>
      </c>
      <c r="G6160" s="1" t="s">
        <v>5284</v>
      </c>
      <c r="H6160" s="1" t="s">
        <v>24</v>
      </c>
      <c r="I6160" s="1" t="s">
        <v>25</v>
      </c>
      <c r="J6160" s="1" t="s">
        <v>3679</v>
      </c>
      <c r="K6160" s="1" t="s">
        <v>572</v>
      </c>
      <c r="L6160" s="1">
        <v>74133</v>
      </c>
      <c r="M6160" s="1" t="s">
        <v>97</v>
      </c>
      <c r="N6160" s="1" t="s">
        <v>5657</v>
      </c>
      <c r="O6160" s="1" t="s">
        <v>66</v>
      </c>
      <c r="P6160" s="1" t="s">
        <v>146</v>
      </c>
      <c r="Q6160" s="1" t="s">
        <v>5658</v>
      </c>
      <c r="R6160" s="1">
        <v>167.28</v>
      </c>
      <c r="S6160" s="1">
        <v>12</v>
      </c>
      <c r="T6160" s="1">
        <v>0</v>
      </c>
      <c r="U6160" s="1">
        <v>23.419200000000011</v>
      </c>
      <c r="V6160" s="3" t="str">
        <f>IF(M6160=People!$B$5,People!$A$5,IF(M6160=People!$B$4,People!$A$4,IF(M6160=People!$B$3,People!$A$3,IF(M6160=People!$B$2,People!$A$2,0))))</f>
        <v>Kelly Williams</v>
      </c>
      <c r="W6160" s="3" t="str">
        <f>IFERROR(INDEX(Returns!A:A,MATCH(B6160,Returns!B:B,0)),"No")</f>
        <v>No</v>
      </c>
    </row>
    <row r="6161" spans="1:23" x14ac:dyDescent="0.2">
      <c r="A6161" s="1">
        <v>6160</v>
      </c>
      <c r="B6161" t="s">
        <v>9104</v>
      </c>
      <c r="C6161" s="2">
        <v>43437</v>
      </c>
      <c r="D6161" s="2">
        <v>43443</v>
      </c>
      <c r="E6161" s="1" t="s">
        <v>46</v>
      </c>
      <c r="F6161" s="1" t="s">
        <v>2148</v>
      </c>
      <c r="G6161" s="1" t="s">
        <v>2149</v>
      </c>
      <c r="H6161" s="1" t="s">
        <v>24</v>
      </c>
      <c r="I6161" s="1" t="s">
        <v>25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5306</v>
      </c>
      <c r="O6161" s="1" t="s">
        <v>43</v>
      </c>
      <c r="P6161" s="1" t="s">
        <v>55</v>
      </c>
      <c r="Q6161" s="1" t="s">
        <v>5307</v>
      </c>
      <c r="R6161" s="1">
        <v>772.68</v>
      </c>
      <c r="S6161" s="1">
        <v>4</v>
      </c>
      <c r="T6161" s="1">
        <v>0</v>
      </c>
      <c r="U6161" s="1">
        <v>108.17520000000002</v>
      </c>
      <c r="V6161" s="3" t="str">
        <f>IF(M6161=People!$B$5,People!$A$5,IF(M6161=People!$B$4,People!$A$4,IF(M6161=People!$B$3,People!$A$3,IF(M6161=People!$B$2,People!$A$2,0))))</f>
        <v>Anna Andreadi</v>
      </c>
      <c r="W6161" s="3" t="str">
        <f>IFERROR(INDEX(Returns!A:A,MATCH(B6161,Returns!B:B,0)),"No")</f>
        <v>No</v>
      </c>
    </row>
    <row r="6162" spans="1:23" x14ac:dyDescent="0.2">
      <c r="A6162" s="1">
        <v>6161</v>
      </c>
      <c r="B6162" t="s">
        <v>9105</v>
      </c>
      <c r="C6162" s="2">
        <v>42448</v>
      </c>
      <c r="D6162" s="2">
        <v>42450</v>
      </c>
      <c r="E6162" s="1" t="s">
        <v>170</v>
      </c>
      <c r="F6162" s="1" t="s">
        <v>1543</v>
      </c>
      <c r="G6162" s="1" t="s">
        <v>1544</v>
      </c>
      <c r="H6162" s="1" t="s">
        <v>38</v>
      </c>
      <c r="I6162" s="1" t="s">
        <v>25</v>
      </c>
      <c r="J6162" s="1" t="s">
        <v>1553</v>
      </c>
      <c r="K6162" s="1" t="s">
        <v>50</v>
      </c>
      <c r="L6162" s="1">
        <v>33801</v>
      </c>
      <c r="M6162" s="1" t="s">
        <v>28</v>
      </c>
      <c r="N6162" s="1" t="s">
        <v>1752</v>
      </c>
      <c r="O6162" s="1" t="s">
        <v>66</v>
      </c>
      <c r="P6162" s="1" t="s">
        <v>67</v>
      </c>
      <c r="Q6162" s="1" t="s">
        <v>1753</v>
      </c>
      <c r="R6162" s="1">
        <v>323.97600000000006</v>
      </c>
      <c r="S6162" s="1">
        <v>3</v>
      </c>
      <c r="T6162" s="1">
        <v>0.2</v>
      </c>
      <c r="U6162" s="1">
        <v>28.347899999999981</v>
      </c>
      <c r="V6162" s="3" t="str">
        <f>IF(M6162=People!$B$5,People!$A$5,IF(M6162=People!$B$4,People!$A$4,IF(M6162=People!$B$3,People!$A$3,IF(M6162=People!$B$2,People!$A$2,0))))</f>
        <v>Cassandra Brandow</v>
      </c>
      <c r="W6162" s="3" t="str">
        <f>IFERROR(INDEX(Returns!A:A,MATCH(B6162,Returns!B:B,0)),"No")</f>
        <v>No</v>
      </c>
    </row>
    <row r="6163" spans="1:23" x14ac:dyDescent="0.2">
      <c r="A6163" s="1">
        <v>6162</v>
      </c>
      <c r="B6163" t="s">
        <v>9105</v>
      </c>
      <c r="C6163" s="2">
        <v>42448</v>
      </c>
      <c r="D6163" s="2">
        <v>42450</v>
      </c>
      <c r="E6163" s="1" t="s">
        <v>170</v>
      </c>
      <c r="F6163" s="1" t="s">
        <v>1543</v>
      </c>
      <c r="G6163" s="1" t="s">
        <v>1544</v>
      </c>
      <c r="H6163" s="1" t="s">
        <v>38</v>
      </c>
      <c r="I6163" s="1" t="s">
        <v>25</v>
      </c>
      <c r="J6163" s="1" t="s">
        <v>1553</v>
      </c>
      <c r="K6163" s="1" t="s">
        <v>50</v>
      </c>
      <c r="L6163" s="1">
        <v>33801</v>
      </c>
      <c r="M6163" s="1" t="s">
        <v>28</v>
      </c>
      <c r="N6163" s="1" t="s">
        <v>3688</v>
      </c>
      <c r="O6163" s="1" t="s">
        <v>43</v>
      </c>
      <c r="P6163" s="1" t="s">
        <v>44</v>
      </c>
      <c r="Q6163" s="1" t="s">
        <v>3689</v>
      </c>
      <c r="R6163" s="1">
        <v>11.808</v>
      </c>
      <c r="S6163" s="1">
        <v>4</v>
      </c>
      <c r="T6163" s="1">
        <v>0.2</v>
      </c>
      <c r="U6163" s="1">
        <v>3.9851999999999999</v>
      </c>
      <c r="V6163" s="3" t="str">
        <f>IF(M6163=People!$B$5,People!$A$5,IF(M6163=People!$B$4,People!$A$4,IF(M6163=People!$B$3,People!$A$3,IF(M6163=People!$B$2,People!$A$2,0))))</f>
        <v>Cassandra Brandow</v>
      </c>
      <c r="W6163" s="3" t="str">
        <f>IFERROR(INDEX(Returns!A:A,MATCH(B6163,Returns!B:B,0)),"No")</f>
        <v>No</v>
      </c>
    </row>
    <row r="6164" spans="1:23" x14ac:dyDescent="0.2">
      <c r="A6164" s="1">
        <v>6163</v>
      </c>
      <c r="B6164" t="s">
        <v>9105</v>
      </c>
      <c r="C6164" s="2">
        <v>42448</v>
      </c>
      <c r="D6164" s="2">
        <v>42450</v>
      </c>
      <c r="E6164" s="1" t="s">
        <v>170</v>
      </c>
      <c r="F6164" s="1" t="s">
        <v>1543</v>
      </c>
      <c r="G6164" s="1" t="s">
        <v>1544</v>
      </c>
      <c r="H6164" s="1" t="s">
        <v>38</v>
      </c>
      <c r="I6164" s="1" t="s">
        <v>25</v>
      </c>
      <c r="J6164" s="1" t="s">
        <v>1553</v>
      </c>
      <c r="K6164" s="1" t="s">
        <v>50</v>
      </c>
      <c r="L6164" s="1">
        <v>33801</v>
      </c>
      <c r="M6164" s="1" t="s">
        <v>28</v>
      </c>
      <c r="N6164" s="1" t="s">
        <v>1292</v>
      </c>
      <c r="O6164" s="1" t="s">
        <v>43</v>
      </c>
      <c r="P6164" s="1" t="s">
        <v>55</v>
      </c>
      <c r="Q6164" s="1" t="s">
        <v>1293</v>
      </c>
      <c r="R6164" s="1">
        <v>26.160000000000004</v>
      </c>
      <c r="S6164" s="1">
        <v>3</v>
      </c>
      <c r="T6164" s="1">
        <v>0.2</v>
      </c>
      <c r="U6164" s="1">
        <v>1.961999999999998</v>
      </c>
      <c r="V6164" s="3" t="str">
        <f>IF(M6164=People!$B$5,People!$A$5,IF(M6164=People!$B$4,People!$A$4,IF(M6164=People!$B$3,People!$A$3,IF(M6164=People!$B$2,People!$A$2,0))))</f>
        <v>Cassandra Brandow</v>
      </c>
      <c r="W6164" s="3" t="str">
        <f>IFERROR(INDEX(Returns!A:A,MATCH(B6164,Returns!B:B,0)),"No")</f>
        <v>No</v>
      </c>
    </row>
    <row r="6165" spans="1:23" x14ac:dyDescent="0.2">
      <c r="A6165" s="1">
        <v>6164</v>
      </c>
      <c r="B6165" t="s">
        <v>9105</v>
      </c>
      <c r="C6165" s="2">
        <v>42448</v>
      </c>
      <c r="D6165" s="2">
        <v>42450</v>
      </c>
      <c r="E6165" s="1" t="s">
        <v>170</v>
      </c>
      <c r="F6165" s="1" t="s">
        <v>1543</v>
      </c>
      <c r="G6165" s="1" t="s">
        <v>1544</v>
      </c>
      <c r="H6165" s="1" t="s">
        <v>38</v>
      </c>
      <c r="I6165" s="1" t="s">
        <v>25</v>
      </c>
      <c r="J6165" s="1" t="s">
        <v>1553</v>
      </c>
      <c r="K6165" s="1" t="s">
        <v>50</v>
      </c>
      <c r="L6165" s="1">
        <v>33801</v>
      </c>
      <c r="M6165" s="1" t="s">
        <v>28</v>
      </c>
      <c r="N6165" s="1" t="s">
        <v>4509</v>
      </c>
      <c r="O6165" s="1" t="s">
        <v>43</v>
      </c>
      <c r="P6165" s="1" t="s">
        <v>70</v>
      </c>
      <c r="Q6165" s="1" t="s">
        <v>4510</v>
      </c>
      <c r="R6165" s="1">
        <v>33.57</v>
      </c>
      <c r="S6165" s="1">
        <v>5</v>
      </c>
      <c r="T6165" s="1">
        <v>0.7</v>
      </c>
      <c r="U6165" s="1">
        <v>-25.737000000000002</v>
      </c>
      <c r="V6165" s="3" t="str">
        <f>IF(M6165=People!$B$5,People!$A$5,IF(M6165=People!$B$4,People!$A$4,IF(M6165=People!$B$3,People!$A$3,IF(M6165=People!$B$2,People!$A$2,0))))</f>
        <v>Cassandra Brandow</v>
      </c>
      <c r="W6165" s="3" t="str">
        <f>IFERROR(INDEX(Returns!A:A,MATCH(B6165,Returns!B:B,0)),"No")</f>
        <v>No</v>
      </c>
    </row>
    <row r="6166" spans="1:23" x14ac:dyDescent="0.2">
      <c r="A6166" s="1">
        <v>6165</v>
      </c>
      <c r="B6166" t="s">
        <v>9105</v>
      </c>
      <c r="C6166" s="2">
        <v>42448</v>
      </c>
      <c r="D6166" s="2">
        <v>42450</v>
      </c>
      <c r="E6166" s="1" t="s">
        <v>170</v>
      </c>
      <c r="F6166" s="1" t="s">
        <v>1543</v>
      </c>
      <c r="G6166" s="1" t="s">
        <v>1544</v>
      </c>
      <c r="H6166" s="1" t="s">
        <v>38</v>
      </c>
      <c r="I6166" s="1" t="s">
        <v>25</v>
      </c>
      <c r="J6166" s="1" t="s">
        <v>1553</v>
      </c>
      <c r="K6166" s="1" t="s">
        <v>50</v>
      </c>
      <c r="L6166" s="1">
        <v>33801</v>
      </c>
      <c r="M6166" s="1" t="s">
        <v>28</v>
      </c>
      <c r="N6166" s="1" t="s">
        <v>3364</v>
      </c>
      <c r="O6166" s="1" t="s">
        <v>30</v>
      </c>
      <c r="P6166" s="1" t="s">
        <v>60</v>
      </c>
      <c r="Q6166" s="1" t="s">
        <v>1123</v>
      </c>
      <c r="R6166" s="1">
        <v>4.9920000000000009</v>
      </c>
      <c r="S6166" s="1">
        <v>3</v>
      </c>
      <c r="T6166" s="1">
        <v>0.2</v>
      </c>
      <c r="U6166" s="1">
        <v>1.3728000000000002</v>
      </c>
      <c r="V6166" s="3" t="str">
        <f>IF(M6166=People!$B$5,People!$A$5,IF(M6166=People!$B$4,People!$A$4,IF(M6166=People!$B$3,People!$A$3,IF(M6166=People!$B$2,People!$A$2,0))))</f>
        <v>Cassandra Brandow</v>
      </c>
      <c r="W6166" s="3" t="str">
        <f>IFERROR(INDEX(Returns!A:A,MATCH(B6166,Returns!B:B,0)),"No")</f>
        <v>No</v>
      </c>
    </row>
    <row r="6167" spans="1:23" x14ac:dyDescent="0.2">
      <c r="A6167" s="1">
        <v>6166</v>
      </c>
      <c r="B6167" t="s">
        <v>9105</v>
      </c>
      <c r="C6167" s="2">
        <v>42448</v>
      </c>
      <c r="D6167" s="2">
        <v>42450</v>
      </c>
      <c r="E6167" s="1" t="s">
        <v>170</v>
      </c>
      <c r="F6167" s="1" t="s">
        <v>1543</v>
      </c>
      <c r="G6167" s="1" t="s">
        <v>1544</v>
      </c>
      <c r="H6167" s="1" t="s">
        <v>38</v>
      </c>
      <c r="I6167" s="1" t="s">
        <v>25</v>
      </c>
      <c r="J6167" s="1" t="s">
        <v>1553</v>
      </c>
      <c r="K6167" s="1" t="s">
        <v>50</v>
      </c>
      <c r="L6167" s="1">
        <v>33801</v>
      </c>
      <c r="M6167" s="1" t="s">
        <v>28</v>
      </c>
      <c r="N6167" s="1" t="s">
        <v>5362</v>
      </c>
      <c r="O6167" s="1" t="s">
        <v>30</v>
      </c>
      <c r="P6167" s="1" t="s">
        <v>60</v>
      </c>
      <c r="Q6167" s="1" t="s">
        <v>5363</v>
      </c>
      <c r="R6167" s="1">
        <v>20.016000000000002</v>
      </c>
      <c r="S6167" s="1">
        <v>3</v>
      </c>
      <c r="T6167" s="1">
        <v>0.2</v>
      </c>
      <c r="U6167" s="1">
        <v>5.5044000000000013</v>
      </c>
      <c r="V6167" s="3" t="str">
        <f>IF(M6167=People!$B$5,People!$A$5,IF(M6167=People!$B$4,People!$A$4,IF(M6167=People!$B$3,People!$A$3,IF(M6167=People!$B$2,People!$A$2,0))))</f>
        <v>Cassandra Brandow</v>
      </c>
      <c r="W6167" s="3" t="str">
        <f>IFERROR(INDEX(Returns!A:A,MATCH(B6167,Returns!B:B,0)),"No")</f>
        <v>No</v>
      </c>
    </row>
    <row r="6168" spans="1:23" x14ac:dyDescent="0.2">
      <c r="A6168" s="1">
        <v>6167</v>
      </c>
      <c r="B6168" t="s">
        <v>9105</v>
      </c>
      <c r="C6168" s="2">
        <v>42448</v>
      </c>
      <c r="D6168" s="2">
        <v>42450</v>
      </c>
      <c r="E6168" s="1" t="s">
        <v>170</v>
      </c>
      <c r="F6168" s="1" t="s">
        <v>1543</v>
      </c>
      <c r="G6168" s="1" t="s">
        <v>1544</v>
      </c>
      <c r="H6168" s="1" t="s">
        <v>38</v>
      </c>
      <c r="I6168" s="1" t="s">
        <v>25</v>
      </c>
      <c r="J6168" s="1" t="s">
        <v>1553</v>
      </c>
      <c r="K6168" s="1" t="s">
        <v>50</v>
      </c>
      <c r="L6168" s="1">
        <v>33801</v>
      </c>
      <c r="M6168" s="1" t="s">
        <v>28</v>
      </c>
      <c r="N6168" s="1" t="s">
        <v>5644</v>
      </c>
      <c r="O6168" s="1" t="s">
        <v>66</v>
      </c>
      <c r="P6168" s="1" t="s">
        <v>146</v>
      </c>
      <c r="Q6168" s="1" t="s">
        <v>5645</v>
      </c>
      <c r="R6168" s="1">
        <v>170.24</v>
      </c>
      <c r="S6168" s="1">
        <v>2</v>
      </c>
      <c r="T6168" s="1">
        <v>0.2</v>
      </c>
      <c r="U6168" s="1">
        <v>53.199999999999989</v>
      </c>
      <c r="V6168" s="3" t="str">
        <f>IF(M6168=People!$B$5,People!$A$5,IF(M6168=People!$B$4,People!$A$4,IF(M6168=People!$B$3,People!$A$3,IF(M6168=People!$B$2,People!$A$2,0))))</f>
        <v>Cassandra Brandow</v>
      </c>
      <c r="W6168" s="3" t="str">
        <f>IFERROR(INDEX(Returns!A:A,MATCH(B6168,Returns!B:B,0)),"No")</f>
        <v>No</v>
      </c>
    </row>
    <row r="6169" spans="1:23" x14ac:dyDescent="0.2">
      <c r="A6169" s="1">
        <v>6168</v>
      </c>
      <c r="B6169" t="s">
        <v>9106</v>
      </c>
      <c r="C6169" s="2">
        <v>42845</v>
      </c>
      <c r="D6169" s="2">
        <v>42850</v>
      </c>
      <c r="E6169" s="1" t="s">
        <v>46</v>
      </c>
      <c r="F6169" s="1" t="s">
        <v>2125</v>
      </c>
      <c r="G6169" s="1" t="s">
        <v>2126</v>
      </c>
      <c r="H6169" s="1" t="s">
        <v>24</v>
      </c>
      <c r="I6169" s="1" t="s">
        <v>25</v>
      </c>
      <c r="J6169" s="1" t="s">
        <v>167</v>
      </c>
      <c r="K6169" s="1" t="s">
        <v>96</v>
      </c>
      <c r="L6169" s="1">
        <v>77036</v>
      </c>
      <c r="M6169" s="1" t="s">
        <v>97</v>
      </c>
      <c r="N6169" s="1" t="s">
        <v>494</v>
      </c>
      <c r="O6169" s="1" t="s">
        <v>43</v>
      </c>
      <c r="P6169" s="1" t="s">
        <v>84</v>
      </c>
      <c r="Q6169" s="1" t="s">
        <v>495</v>
      </c>
      <c r="R6169" s="1">
        <v>117.456</v>
      </c>
      <c r="S6169" s="1">
        <v>3</v>
      </c>
      <c r="T6169" s="1">
        <v>0.2</v>
      </c>
      <c r="U6169" s="1">
        <v>44.045999999999992</v>
      </c>
      <c r="V6169" s="3" t="str">
        <f>IF(M6169=People!$B$5,People!$A$5,IF(M6169=People!$B$4,People!$A$4,IF(M6169=People!$B$3,People!$A$3,IF(M6169=People!$B$2,People!$A$2,0))))</f>
        <v>Kelly Williams</v>
      </c>
      <c r="W6169" s="3" t="str">
        <f>IFERROR(INDEX(Returns!A:A,MATCH(B6169,Returns!B:B,0)),"No")</f>
        <v>No</v>
      </c>
    </row>
    <row r="6170" spans="1:23" x14ac:dyDescent="0.2">
      <c r="A6170" s="1">
        <v>6169</v>
      </c>
      <c r="B6170" t="s">
        <v>9107</v>
      </c>
      <c r="C6170" s="2">
        <v>42997</v>
      </c>
      <c r="D6170" s="2">
        <v>43000</v>
      </c>
      <c r="E6170" s="1" t="s">
        <v>21</v>
      </c>
      <c r="F6170" s="1" t="s">
        <v>3183</v>
      </c>
      <c r="G6170" s="1" t="s">
        <v>3184</v>
      </c>
      <c r="H6170" s="1" t="s">
        <v>38</v>
      </c>
      <c r="I6170" s="1" t="s">
        <v>25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1661</v>
      </c>
      <c r="O6170" s="1" t="s">
        <v>43</v>
      </c>
      <c r="P6170" s="1" t="s">
        <v>84</v>
      </c>
      <c r="Q6170" s="1" t="s">
        <v>1662</v>
      </c>
      <c r="R6170" s="1">
        <v>22.96</v>
      </c>
      <c r="S6170" s="1">
        <v>2</v>
      </c>
      <c r="T6170" s="1">
        <v>0</v>
      </c>
      <c r="U6170" s="1">
        <v>11.250400000000001</v>
      </c>
      <c r="V6170" s="3" t="str">
        <f>IF(M6170=People!$B$5,People!$A$5,IF(M6170=People!$B$4,People!$A$4,IF(M6170=People!$B$3,People!$A$3,IF(M6170=People!$B$2,People!$A$2,0))))</f>
        <v>Anna Andreadi</v>
      </c>
      <c r="W6170" s="3" t="str">
        <f>IFERROR(INDEX(Returns!A:A,MATCH(B6170,Returns!B:B,0)),"No")</f>
        <v>No</v>
      </c>
    </row>
    <row r="6171" spans="1:23" x14ac:dyDescent="0.2">
      <c r="A6171" s="1">
        <v>6170</v>
      </c>
      <c r="B6171" t="s">
        <v>9108</v>
      </c>
      <c r="C6171" s="2">
        <v>42609</v>
      </c>
      <c r="D6171" s="2">
        <v>42612</v>
      </c>
      <c r="E6171" s="1" t="s">
        <v>21</v>
      </c>
      <c r="F6171" s="1" t="s">
        <v>3209</v>
      </c>
      <c r="G6171" s="1" t="s">
        <v>3210</v>
      </c>
      <c r="H6171" s="1" t="s">
        <v>24</v>
      </c>
      <c r="I6171" s="1" t="s">
        <v>25</v>
      </c>
      <c r="J6171" s="1" t="s">
        <v>286</v>
      </c>
      <c r="K6171" s="1" t="s">
        <v>287</v>
      </c>
      <c r="L6171" s="1">
        <v>22153</v>
      </c>
      <c r="M6171" s="1" t="s">
        <v>28</v>
      </c>
      <c r="N6171" s="1" t="s">
        <v>1613</v>
      </c>
      <c r="O6171" s="1" t="s">
        <v>43</v>
      </c>
      <c r="P6171" s="1" t="s">
        <v>84</v>
      </c>
      <c r="Q6171" s="1" t="s">
        <v>1614</v>
      </c>
      <c r="R6171" s="1">
        <v>13.36</v>
      </c>
      <c r="S6171" s="1">
        <v>2</v>
      </c>
      <c r="T6171" s="1">
        <v>0</v>
      </c>
      <c r="U6171" s="1">
        <v>6.4127999999999998</v>
      </c>
      <c r="V6171" s="3" t="str">
        <f>IF(M6171=People!$B$5,People!$A$5,IF(M6171=People!$B$4,People!$A$4,IF(M6171=People!$B$3,People!$A$3,IF(M6171=People!$B$2,People!$A$2,0))))</f>
        <v>Cassandra Brandow</v>
      </c>
      <c r="W6171" s="3" t="str">
        <f>IFERROR(INDEX(Returns!A:A,MATCH(B6171,Returns!B:B,0)),"No")</f>
        <v>No</v>
      </c>
    </row>
    <row r="6172" spans="1:23" x14ac:dyDescent="0.2">
      <c r="A6172" s="1">
        <v>6171</v>
      </c>
      <c r="B6172" t="s">
        <v>9109</v>
      </c>
      <c r="C6172" s="2">
        <v>43453</v>
      </c>
      <c r="D6172" s="2">
        <v>43458</v>
      </c>
      <c r="E6172" s="1" t="s">
        <v>21</v>
      </c>
      <c r="F6172" s="1" t="s">
        <v>5659</v>
      </c>
      <c r="G6172" s="1" t="s">
        <v>5660</v>
      </c>
      <c r="H6172" s="1" t="s">
        <v>38</v>
      </c>
      <c r="I6172" s="1" t="s">
        <v>25</v>
      </c>
      <c r="J6172" s="1" t="s">
        <v>239</v>
      </c>
      <c r="K6172" s="1" t="s">
        <v>240</v>
      </c>
      <c r="L6172" s="1">
        <v>10035</v>
      </c>
      <c r="M6172" s="1" t="s">
        <v>135</v>
      </c>
      <c r="N6172" s="1" t="s">
        <v>4481</v>
      </c>
      <c r="O6172" s="1" t="s">
        <v>43</v>
      </c>
      <c r="P6172" s="1" t="s">
        <v>70</v>
      </c>
      <c r="Q6172" s="1" t="s">
        <v>4482</v>
      </c>
      <c r="R6172" s="1">
        <v>34.248000000000005</v>
      </c>
      <c r="S6172" s="1">
        <v>3</v>
      </c>
      <c r="T6172" s="1">
        <v>0.2</v>
      </c>
      <c r="U6172" s="1">
        <v>11.558699999999998</v>
      </c>
      <c r="V6172" s="3" t="str">
        <f>IF(M6172=People!$B$5,People!$A$5,IF(M6172=People!$B$4,People!$A$4,IF(M6172=People!$B$3,People!$A$3,IF(M6172=People!$B$2,People!$A$2,0))))</f>
        <v>Chuck Magee</v>
      </c>
      <c r="W6172" s="3" t="str">
        <f>IFERROR(INDEX(Returns!A:A,MATCH(B6172,Returns!B:B,0)),"No")</f>
        <v>No</v>
      </c>
    </row>
    <row r="6173" spans="1:23" x14ac:dyDescent="0.2">
      <c r="A6173" s="1">
        <v>6172</v>
      </c>
      <c r="B6173" t="s">
        <v>9109</v>
      </c>
      <c r="C6173" s="2">
        <v>43453</v>
      </c>
      <c r="D6173" s="2">
        <v>43458</v>
      </c>
      <c r="E6173" s="1" t="s">
        <v>21</v>
      </c>
      <c r="F6173" s="1" t="s">
        <v>5659</v>
      </c>
      <c r="G6173" s="1" t="s">
        <v>5660</v>
      </c>
      <c r="H6173" s="1" t="s">
        <v>38</v>
      </c>
      <c r="I6173" s="1" t="s">
        <v>25</v>
      </c>
      <c r="J6173" s="1" t="s">
        <v>239</v>
      </c>
      <c r="K6173" s="1" t="s">
        <v>240</v>
      </c>
      <c r="L6173" s="1">
        <v>10035</v>
      </c>
      <c r="M6173" s="1" t="s">
        <v>135</v>
      </c>
      <c r="N6173" s="1" t="s">
        <v>2705</v>
      </c>
      <c r="O6173" s="1" t="s">
        <v>43</v>
      </c>
      <c r="P6173" s="1" t="s">
        <v>63</v>
      </c>
      <c r="Q6173" s="1" t="s">
        <v>2706</v>
      </c>
      <c r="R6173" s="1">
        <v>3.52</v>
      </c>
      <c r="S6173" s="1">
        <v>2</v>
      </c>
      <c r="T6173" s="1">
        <v>0</v>
      </c>
      <c r="U6173" s="1">
        <v>1.0207999999999999</v>
      </c>
      <c r="V6173" s="3" t="str">
        <f>IF(M6173=People!$B$5,People!$A$5,IF(M6173=People!$B$4,People!$A$4,IF(M6173=People!$B$3,People!$A$3,IF(M6173=People!$B$2,People!$A$2,0))))</f>
        <v>Chuck Magee</v>
      </c>
      <c r="W6173" s="3" t="str">
        <f>IFERROR(INDEX(Returns!A:A,MATCH(B6173,Returns!B:B,0)),"No")</f>
        <v>No</v>
      </c>
    </row>
    <row r="6174" spans="1:23" x14ac:dyDescent="0.2">
      <c r="A6174" s="1">
        <v>6173</v>
      </c>
      <c r="B6174" t="s">
        <v>9110</v>
      </c>
      <c r="C6174" s="2">
        <v>42584</v>
      </c>
      <c r="D6174" s="2">
        <v>42590</v>
      </c>
      <c r="E6174" s="1" t="s">
        <v>46</v>
      </c>
      <c r="F6174" s="1" t="s">
        <v>935</v>
      </c>
      <c r="G6174" s="1" t="s">
        <v>936</v>
      </c>
      <c r="H6174" s="1" t="s">
        <v>94</v>
      </c>
      <c r="I6174" s="1" t="s">
        <v>25</v>
      </c>
      <c r="J6174" s="1" t="s">
        <v>286</v>
      </c>
      <c r="K6174" s="1" t="s">
        <v>527</v>
      </c>
      <c r="L6174" s="1">
        <v>65807</v>
      </c>
      <c r="M6174" s="1" t="s">
        <v>97</v>
      </c>
      <c r="N6174" s="1" t="s">
        <v>3085</v>
      </c>
      <c r="O6174" s="1" t="s">
        <v>43</v>
      </c>
      <c r="P6174" s="1" t="s">
        <v>70</v>
      </c>
      <c r="Q6174" s="1" t="s">
        <v>3086</v>
      </c>
      <c r="R6174" s="1">
        <v>26.7</v>
      </c>
      <c r="S6174" s="1">
        <v>5</v>
      </c>
      <c r="T6174" s="1">
        <v>0</v>
      </c>
      <c r="U6174" s="1">
        <v>12.548999999999999</v>
      </c>
      <c r="V6174" s="3" t="str">
        <f>IF(M6174=People!$B$5,People!$A$5,IF(M6174=People!$B$4,People!$A$4,IF(M6174=People!$B$3,People!$A$3,IF(M6174=People!$B$2,People!$A$2,0))))</f>
        <v>Kelly Williams</v>
      </c>
      <c r="W6174" s="3" t="str">
        <f>IFERROR(INDEX(Returns!A:A,MATCH(B6174,Returns!B:B,0)),"No")</f>
        <v>No</v>
      </c>
    </row>
    <row r="6175" spans="1:23" x14ac:dyDescent="0.2">
      <c r="A6175" s="1">
        <v>6174</v>
      </c>
      <c r="B6175" t="s">
        <v>9110</v>
      </c>
      <c r="C6175" s="2">
        <v>42584</v>
      </c>
      <c r="D6175" s="2">
        <v>42590</v>
      </c>
      <c r="E6175" s="1" t="s">
        <v>46</v>
      </c>
      <c r="F6175" s="1" t="s">
        <v>935</v>
      </c>
      <c r="G6175" s="1" t="s">
        <v>936</v>
      </c>
      <c r="H6175" s="1" t="s">
        <v>94</v>
      </c>
      <c r="I6175" s="1" t="s">
        <v>25</v>
      </c>
      <c r="J6175" s="1" t="s">
        <v>286</v>
      </c>
      <c r="K6175" s="1" t="s">
        <v>527</v>
      </c>
      <c r="L6175" s="1">
        <v>65807</v>
      </c>
      <c r="M6175" s="1" t="s">
        <v>97</v>
      </c>
      <c r="N6175" s="1" t="s">
        <v>5275</v>
      </c>
      <c r="O6175" s="1" t="s">
        <v>66</v>
      </c>
      <c r="P6175" s="1" t="s">
        <v>146</v>
      </c>
      <c r="Q6175" s="1" t="s">
        <v>5276</v>
      </c>
      <c r="R6175" s="1">
        <v>21.2</v>
      </c>
      <c r="S6175" s="1">
        <v>2</v>
      </c>
      <c r="T6175" s="1">
        <v>0</v>
      </c>
      <c r="U6175" s="1">
        <v>9.1160000000000014</v>
      </c>
      <c r="V6175" s="3" t="str">
        <f>IF(M6175=People!$B$5,People!$A$5,IF(M6175=People!$B$4,People!$A$4,IF(M6175=People!$B$3,People!$A$3,IF(M6175=People!$B$2,People!$A$2,0))))</f>
        <v>Kelly Williams</v>
      </c>
      <c r="W6175" s="3" t="str">
        <f>IFERROR(INDEX(Returns!A:A,MATCH(B6175,Returns!B:B,0)),"No")</f>
        <v>No</v>
      </c>
    </row>
    <row r="6176" spans="1:23" x14ac:dyDescent="0.2">
      <c r="A6176" s="1">
        <v>6175</v>
      </c>
      <c r="B6176" t="s">
        <v>9110</v>
      </c>
      <c r="C6176" s="2">
        <v>42584</v>
      </c>
      <c r="D6176" s="2">
        <v>42590</v>
      </c>
      <c r="E6176" s="1" t="s">
        <v>46</v>
      </c>
      <c r="F6176" s="1" t="s">
        <v>935</v>
      </c>
      <c r="G6176" s="1" t="s">
        <v>936</v>
      </c>
      <c r="H6176" s="1" t="s">
        <v>94</v>
      </c>
      <c r="I6176" s="1" t="s">
        <v>25</v>
      </c>
      <c r="J6176" s="1" t="s">
        <v>286</v>
      </c>
      <c r="K6176" s="1" t="s">
        <v>527</v>
      </c>
      <c r="L6176" s="1">
        <v>65807</v>
      </c>
      <c r="M6176" s="1" t="s">
        <v>97</v>
      </c>
      <c r="N6176" s="1" t="s">
        <v>3488</v>
      </c>
      <c r="O6176" s="1" t="s">
        <v>43</v>
      </c>
      <c r="P6176" s="1" t="s">
        <v>55</v>
      </c>
      <c r="Q6176" s="1" t="s">
        <v>3489</v>
      </c>
      <c r="R6176" s="1">
        <v>838.38</v>
      </c>
      <c r="S6176" s="1">
        <v>2</v>
      </c>
      <c r="T6176" s="1">
        <v>0</v>
      </c>
      <c r="U6176" s="1">
        <v>226.36260000000004</v>
      </c>
      <c r="V6176" s="3" t="str">
        <f>IF(M6176=People!$B$5,People!$A$5,IF(M6176=People!$B$4,People!$A$4,IF(M6176=People!$B$3,People!$A$3,IF(M6176=People!$B$2,People!$A$2,0))))</f>
        <v>Kelly Williams</v>
      </c>
      <c r="W6176" s="3" t="str">
        <f>IFERROR(INDEX(Returns!A:A,MATCH(B6176,Returns!B:B,0)),"No")</f>
        <v>No</v>
      </c>
    </row>
    <row r="6177" spans="1:23" x14ac:dyDescent="0.2">
      <c r="A6177" s="1">
        <v>6176</v>
      </c>
      <c r="B6177" t="s">
        <v>9111</v>
      </c>
      <c r="C6177" s="2">
        <v>42999</v>
      </c>
      <c r="D6177" s="2">
        <v>43004</v>
      </c>
      <c r="E6177" s="1" t="s">
        <v>46</v>
      </c>
      <c r="F6177" s="1" t="s">
        <v>4700</v>
      </c>
      <c r="G6177" s="1" t="s">
        <v>4701</v>
      </c>
      <c r="H6177" s="1" t="s">
        <v>24</v>
      </c>
      <c r="I6177" s="1" t="s">
        <v>25</v>
      </c>
      <c r="J6177" s="1" t="s">
        <v>340</v>
      </c>
      <c r="K6177" s="1" t="s">
        <v>341</v>
      </c>
      <c r="L6177" s="1">
        <v>29203</v>
      </c>
      <c r="M6177" s="1" t="s">
        <v>28</v>
      </c>
      <c r="N6177" s="1" t="s">
        <v>2551</v>
      </c>
      <c r="O6177" s="1" t="s">
        <v>30</v>
      </c>
      <c r="P6177" s="1" t="s">
        <v>34</v>
      </c>
      <c r="Q6177" s="1" t="s">
        <v>2552</v>
      </c>
      <c r="R6177" s="1">
        <v>1690.04</v>
      </c>
      <c r="S6177" s="1">
        <v>4</v>
      </c>
      <c r="T6177" s="1">
        <v>0</v>
      </c>
      <c r="U6177" s="1">
        <v>422.51</v>
      </c>
      <c r="V6177" s="3" t="str">
        <f>IF(M6177=People!$B$5,People!$A$5,IF(M6177=People!$B$4,People!$A$4,IF(M6177=People!$B$3,People!$A$3,IF(M6177=People!$B$2,People!$A$2,0))))</f>
        <v>Cassandra Brandow</v>
      </c>
      <c r="W6177" s="3" t="str">
        <f>IFERROR(INDEX(Returns!A:A,MATCH(B6177,Returns!B:B,0)),"No")</f>
        <v>No</v>
      </c>
    </row>
    <row r="6178" spans="1:23" x14ac:dyDescent="0.2">
      <c r="A6178" s="1">
        <v>6177</v>
      </c>
      <c r="B6178" t="s">
        <v>9111</v>
      </c>
      <c r="C6178" s="2">
        <v>42999</v>
      </c>
      <c r="D6178" s="2">
        <v>43004</v>
      </c>
      <c r="E6178" s="1" t="s">
        <v>46</v>
      </c>
      <c r="F6178" s="1" t="s">
        <v>4700</v>
      </c>
      <c r="G6178" s="1" t="s">
        <v>4701</v>
      </c>
      <c r="H6178" s="1" t="s">
        <v>24</v>
      </c>
      <c r="I6178" s="1" t="s">
        <v>25</v>
      </c>
      <c r="J6178" s="1" t="s">
        <v>340</v>
      </c>
      <c r="K6178" s="1" t="s">
        <v>341</v>
      </c>
      <c r="L6178" s="1">
        <v>29203</v>
      </c>
      <c r="M6178" s="1" t="s">
        <v>28</v>
      </c>
      <c r="N6178" s="1" t="s">
        <v>1923</v>
      </c>
      <c r="O6178" s="1" t="s">
        <v>43</v>
      </c>
      <c r="P6178" s="1" t="s">
        <v>55</v>
      </c>
      <c r="Q6178" s="1" t="s">
        <v>1924</v>
      </c>
      <c r="R6178" s="1">
        <v>85.96</v>
      </c>
      <c r="S6178" s="1">
        <v>7</v>
      </c>
      <c r="T6178" s="1">
        <v>0</v>
      </c>
      <c r="U6178" s="1">
        <v>24.068799999999996</v>
      </c>
      <c r="V6178" s="3" t="str">
        <f>IF(M6178=People!$B$5,People!$A$5,IF(M6178=People!$B$4,People!$A$4,IF(M6178=People!$B$3,People!$A$3,IF(M6178=People!$B$2,People!$A$2,0))))</f>
        <v>Cassandra Brandow</v>
      </c>
      <c r="W6178" s="3" t="str">
        <f>IFERROR(INDEX(Returns!A:A,MATCH(B6178,Returns!B:B,0)),"No")</f>
        <v>No</v>
      </c>
    </row>
    <row r="6179" spans="1:23" x14ac:dyDescent="0.2">
      <c r="A6179" s="1">
        <v>6178</v>
      </c>
      <c r="B6179" t="s">
        <v>9111</v>
      </c>
      <c r="C6179" s="2">
        <v>42999</v>
      </c>
      <c r="D6179" s="2">
        <v>43004</v>
      </c>
      <c r="E6179" s="1" t="s">
        <v>46</v>
      </c>
      <c r="F6179" s="1" t="s">
        <v>4700</v>
      </c>
      <c r="G6179" s="1" t="s">
        <v>4701</v>
      </c>
      <c r="H6179" s="1" t="s">
        <v>24</v>
      </c>
      <c r="I6179" s="1" t="s">
        <v>25</v>
      </c>
      <c r="J6179" s="1" t="s">
        <v>340</v>
      </c>
      <c r="K6179" s="1" t="s">
        <v>341</v>
      </c>
      <c r="L6179" s="1">
        <v>29203</v>
      </c>
      <c r="M6179" s="1" t="s">
        <v>28</v>
      </c>
      <c r="N6179" s="1" t="s">
        <v>5399</v>
      </c>
      <c r="O6179" s="1" t="s">
        <v>43</v>
      </c>
      <c r="P6179" s="1" t="s">
        <v>157</v>
      </c>
      <c r="Q6179" s="1" t="s">
        <v>5400</v>
      </c>
      <c r="R6179" s="1">
        <v>121.96</v>
      </c>
      <c r="S6179" s="1">
        <v>2</v>
      </c>
      <c r="T6179" s="1">
        <v>0</v>
      </c>
      <c r="U6179" s="1">
        <v>57.32119999999999</v>
      </c>
      <c r="V6179" s="3" t="str">
        <f>IF(M6179=People!$B$5,People!$A$5,IF(M6179=People!$B$4,People!$A$4,IF(M6179=People!$B$3,People!$A$3,IF(M6179=People!$B$2,People!$A$2,0))))</f>
        <v>Cassandra Brandow</v>
      </c>
      <c r="W6179" s="3" t="str">
        <f>IFERROR(INDEX(Returns!A:A,MATCH(B6179,Returns!B:B,0)),"No")</f>
        <v>No</v>
      </c>
    </row>
    <row r="6180" spans="1:23" x14ac:dyDescent="0.2">
      <c r="A6180" s="1">
        <v>6179</v>
      </c>
      <c r="B6180" t="s">
        <v>9111</v>
      </c>
      <c r="C6180" s="2">
        <v>42999</v>
      </c>
      <c r="D6180" s="2">
        <v>43004</v>
      </c>
      <c r="E6180" s="1" t="s">
        <v>46</v>
      </c>
      <c r="F6180" s="1" t="s">
        <v>4700</v>
      </c>
      <c r="G6180" s="1" t="s">
        <v>4701</v>
      </c>
      <c r="H6180" s="1" t="s">
        <v>24</v>
      </c>
      <c r="I6180" s="1" t="s">
        <v>25</v>
      </c>
      <c r="J6180" s="1" t="s">
        <v>340</v>
      </c>
      <c r="K6180" s="1" t="s">
        <v>341</v>
      </c>
      <c r="L6180" s="1">
        <v>29203</v>
      </c>
      <c r="M6180" s="1" t="s">
        <v>28</v>
      </c>
      <c r="N6180" s="1" t="s">
        <v>5661</v>
      </c>
      <c r="O6180" s="1" t="s">
        <v>43</v>
      </c>
      <c r="P6180" s="1" t="s">
        <v>84</v>
      </c>
      <c r="Q6180" s="1" t="s">
        <v>5662</v>
      </c>
      <c r="R6180" s="1">
        <v>23.92</v>
      </c>
      <c r="S6180" s="1">
        <v>4</v>
      </c>
      <c r="T6180" s="1">
        <v>0</v>
      </c>
      <c r="U6180" s="1">
        <v>11.720800000000001</v>
      </c>
      <c r="V6180" s="3" t="str">
        <f>IF(M6180=People!$B$5,People!$A$5,IF(M6180=People!$B$4,People!$A$4,IF(M6180=People!$B$3,People!$A$3,IF(M6180=People!$B$2,People!$A$2,0))))</f>
        <v>Cassandra Brandow</v>
      </c>
      <c r="W6180" s="3" t="str">
        <f>IFERROR(INDEX(Returns!A:A,MATCH(B6180,Returns!B:B,0)),"No")</f>
        <v>No</v>
      </c>
    </row>
    <row r="6181" spans="1:23" x14ac:dyDescent="0.2">
      <c r="A6181" s="1">
        <v>6180</v>
      </c>
      <c r="B6181" t="s">
        <v>9111</v>
      </c>
      <c r="C6181" s="2">
        <v>42999</v>
      </c>
      <c r="D6181" s="2">
        <v>43004</v>
      </c>
      <c r="E6181" s="1" t="s">
        <v>46</v>
      </c>
      <c r="F6181" s="1" t="s">
        <v>4700</v>
      </c>
      <c r="G6181" s="1" t="s">
        <v>4701</v>
      </c>
      <c r="H6181" s="1" t="s">
        <v>24</v>
      </c>
      <c r="I6181" s="1" t="s">
        <v>25</v>
      </c>
      <c r="J6181" s="1" t="s">
        <v>340</v>
      </c>
      <c r="K6181" s="1" t="s">
        <v>341</v>
      </c>
      <c r="L6181" s="1">
        <v>29203</v>
      </c>
      <c r="M6181" s="1" t="s">
        <v>28</v>
      </c>
      <c r="N6181" s="1" t="s">
        <v>2950</v>
      </c>
      <c r="O6181" s="1" t="s">
        <v>43</v>
      </c>
      <c r="P6181" s="1" t="s">
        <v>55</v>
      </c>
      <c r="Q6181" s="1" t="s">
        <v>2951</v>
      </c>
      <c r="R6181" s="1">
        <v>63.96</v>
      </c>
      <c r="S6181" s="1">
        <v>2</v>
      </c>
      <c r="T6181" s="1">
        <v>0</v>
      </c>
      <c r="U6181" s="1">
        <v>6.3960000000000008</v>
      </c>
      <c r="V6181" s="3" t="str">
        <f>IF(M6181=People!$B$5,People!$A$5,IF(M6181=People!$B$4,People!$A$4,IF(M6181=People!$B$3,People!$A$3,IF(M6181=People!$B$2,People!$A$2,0))))</f>
        <v>Cassandra Brandow</v>
      </c>
      <c r="W6181" s="3" t="str">
        <f>IFERROR(INDEX(Returns!A:A,MATCH(B6181,Returns!B:B,0)),"No")</f>
        <v>No</v>
      </c>
    </row>
    <row r="6182" spans="1:23" x14ac:dyDescent="0.2">
      <c r="A6182" s="1">
        <v>6181</v>
      </c>
      <c r="B6182" t="s">
        <v>9111</v>
      </c>
      <c r="C6182" s="2">
        <v>42999</v>
      </c>
      <c r="D6182" s="2">
        <v>43004</v>
      </c>
      <c r="E6182" s="1" t="s">
        <v>46</v>
      </c>
      <c r="F6182" s="1" t="s">
        <v>4700</v>
      </c>
      <c r="G6182" s="1" t="s">
        <v>4701</v>
      </c>
      <c r="H6182" s="1" t="s">
        <v>24</v>
      </c>
      <c r="I6182" s="1" t="s">
        <v>25</v>
      </c>
      <c r="J6182" s="1" t="s">
        <v>340</v>
      </c>
      <c r="K6182" s="1" t="s">
        <v>341</v>
      </c>
      <c r="L6182" s="1">
        <v>29203</v>
      </c>
      <c r="M6182" s="1" t="s">
        <v>28</v>
      </c>
      <c r="N6182" s="1" t="s">
        <v>4400</v>
      </c>
      <c r="O6182" s="1" t="s">
        <v>66</v>
      </c>
      <c r="P6182" s="1" t="s">
        <v>67</v>
      </c>
      <c r="Q6182" s="1" t="s">
        <v>4401</v>
      </c>
      <c r="R6182" s="1">
        <v>629.94999999999993</v>
      </c>
      <c r="S6182" s="1">
        <v>5</v>
      </c>
      <c r="T6182" s="1">
        <v>0</v>
      </c>
      <c r="U6182" s="1">
        <v>176.38600000000002</v>
      </c>
      <c r="V6182" s="3" t="str">
        <f>IF(M6182=People!$B$5,People!$A$5,IF(M6182=People!$B$4,People!$A$4,IF(M6182=People!$B$3,People!$A$3,IF(M6182=People!$B$2,People!$A$2,0))))</f>
        <v>Cassandra Brandow</v>
      </c>
      <c r="W6182" s="3" t="str">
        <f>IFERROR(INDEX(Returns!A:A,MATCH(B6182,Returns!B:B,0)),"No")</f>
        <v>No</v>
      </c>
    </row>
    <row r="6183" spans="1:23" x14ac:dyDescent="0.2">
      <c r="A6183" s="1">
        <v>6182</v>
      </c>
      <c r="B6183" t="s">
        <v>9111</v>
      </c>
      <c r="C6183" s="2">
        <v>42999</v>
      </c>
      <c r="D6183" s="2">
        <v>43004</v>
      </c>
      <c r="E6183" s="1" t="s">
        <v>46</v>
      </c>
      <c r="F6183" s="1" t="s">
        <v>4700</v>
      </c>
      <c r="G6183" s="1" t="s">
        <v>4701</v>
      </c>
      <c r="H6183" s="1" t="s">
        <v>24</v>
      </c>
      <c r="I6183" s="1" t="s">
        <v>25</v>
      </c>
      <c r="J6183" s="1" t="s">
        <v>340</v>
      </c>
      <c r="K6183" s="1" t="s">
        <v>341</v>
      </c>
      <c r="L6183" s="1">
        <v>29203</v>
      </c>
      <c r="M6183" s="1" t="s">
        <v>28</v>
      </c>
      <c r="N6183" s="1" t="s">
        <v>1767</v>
      </c>
      <c r="O6183" s="1" t="s">
        <v>66</v>
      </c>
      <c r="P6183" s="1" t="s">
        <v>67</v>
      </c>
      <c r="Q6183" s="1" t="s">
        <v>1768</v>
      </c>
      <c r="R6183" s="1">
        <v>113.72999999999999</v>
      </c>
      <c r="S6183" s="1">
        <v>3</v>
      </c>
      <c r="T6183" s="1">
        <v>0</v>
      </c>
      <c r="U6183" s="1">
        <v>32.981699999999989</v>
      </c>
      <c r="V6183" s="3" t="str">
        <f>IF(M6183=People!$B$5,People!$A$5,IF(M6183=People!$B$4,People!$A$4,IF(M6183=People!$B$3,People!$A$3,IF(M6183=People!$B$2,People!$A$2,0))))</f>
        <v>Cassandra Brandow</v>
      </c>
      <c r="W6183" s="3" t="str">
        <f>IFERROR(INDEX(Returns!A:A,MATCH(B6183,Returns!B:B,0)),"No")</f>
        <v>No</v>
      </c>
    </row>
    <row r="6184" spans="1:23" x14ac:dyDescent="0.2">
      <c r="A6184" s="1">
        <v>6183</v>
      </c>
      <c r="B6184" t="s">
        <v>9111</v>
      </c>
      <c r="C6184" s="2">
        <v>42999</v>
      </c>
      <c r="D6184" s="2">
        <v>43004</v>
      </c>
      <c r="E6184" s="1" t="s">
        <v>46</v>
      </c>
      <c r="F6184" s="1" t="s">
        <v>4700</v>
      </c>
      <c r="G6184" s="1" t="s">
        <v>4701</v>
      </c>
      <c r="H6184" s="1" t="s">
        <v>24</v>
      </c>
      <c r="I6184" s="1" t="s">
        <v>25</v>
      </c>
      <c r="J6184" s="1" t="s">
        <v>340</v>
      </c>
      <c r="K6184" s="1" t="s">
        <v>341</v>
      </c>
      <c r="L6184" s="1">
        <v>29203</v>
      </c>
      <c r="M6184" s="1" t="s">
        <v>28</v>
      </c>
      <c r="N6184" s="1" t="s">
        <v>1198</v>
      </c>
      <c r="O6184" s="1" t="s">
        <v>43</v>
      </c>
      <c r="P6184" s="1" t="s">
        <v>70</v>
      </c>
      <c r="Q6184" s="1" t="s">
        <v>1199</v>
      </c>
      <c r="R6184" s="1">
        <v>14.6</v>
      </c>
      <c r="S6184" s="1">
        <v>2</v>
      </c>
      <c r="T6184" s="1">
        <v>0</v>
      </c>
      <c r="U6184" s="1">
        <v>6.8619999999999992</v>
      </c>
      <c r="V6184" s="3" t="str">
        <f>IF(M6184=People!$B$5,People!$A$5,IF(M6184=People!$B$4,People!$A$4,IF(M6184=People!$B$3,People!$A$3,IF(M6184=People!$B$2,People!$A$2,0))))</f>
        <v>Cassandra Brandow</v>
      </c>
      <c r="W6184" s="3" t="str">
        <f>IFERROR(INDEX(Returns!A:A,MATCH(B6184,Returns!B:B,0)),"No")</f>
        <v>No</v>
      </c>
    </row>
    <row r="6185" spans="1:23" x14ac:dyDescent="0.2">
      <c r="A6185" s="1">
        <v>6184</v>
      </c>
      <c r="B6185" t="s">
        <v>9111</v>
      </c>
      <c r="C6185" s="2">
        <v>42999</v>
      </c>
      <c r="D6185" s="2">
        <v>43004</v>
      </c>
      <c r="E6185" s="1" t="s">
        <v>46</v>
      </c>
      <c r="F6185" s="1" t="s">
        <v>4700</v>
      </c>
      <c r="G6185" s="1" t="s">
        <v>4701</v>
      </c>
      <c r="H6185" s="1" t="s">
        <v>24</v>
      </c>
      <c r="I6185" s="1" t="s">
        <v>25</v>
      </c>
      <c r="J6185" s="1" t="s">
        <v>340</v>
      </c>
      <c r="K6185" s="1" t="s">
        <v>341</v>
      </c>
      <c r="L6185" s="1">
        <v>29203</v>
      </c>
      <c r="M6185" s="1" t="s">
        <v>28</v>
      </c>
      <c r="N6185" s="1" t="s">
        <v>106</v>
      </c>
      <c r="O6185" s="1" t="s">
        <v>43</v>
      </c>
      <c r="P6185" s="1" t="s">
        <v>55</v>
      </c>
      <c r="Q6185" s="1" t="s">
        <v>107</v>
      </c>
      <c r="R6185" s="1">
        <v>887.84</v>
      </c>
      <c r="S6185" s="1">
        <v>8</v>
      </c>
      <c r="T6185" s="1">
        <v>0</v>
      </c>
      <c r="U6185" s="1">
        <v>17.756799999999998</v>
      </c>
      <c r="V6185" s="3" t="str">
        <f>IF(M6185=People!$B$5,People!$A$5,IF(M6185=People!$B$4,People!$A$4,IF(M6185=People!$B$3,People!$A$3,IF(M6185=People!$B$2,People!$A$2,0))))</f>
        <v>Cassandra Brandow</v>
      </c>
      <c r="W6185" s="3" t="str">
        <f>IFERROR(INDEX(Returns!A:A,MATCH(B6185,Returns!B:B,0)),"No")</f>
        <v>No</v>
      </c>
    </row>
    <row r="6186" spans="1:23" x14ac:dyDescent="0.2">
      <c r="A6186" s="1">
        <v>6185</v>
      </c>
      <c r="B6186" t="s">
        <v>9112</v>
      </c>
      <c r="C6186" s="2">
        <v>43445</v>
      </c>
      <c r="D6186" s="2">
        <v>43447</v>
      </c>
      <c r="E6186" s="1" t="s">
        <v>170</v>
      </c>
      <c r="F6186" s="1" t="s">
        <v>3365</v>
      </c>
      <c r="G6186" s="1" t="s">
        <v>3366</v>
      </c>
      <c r="H6186" s="1" t="s">
        <v>94</v>
      </c>
      <c r="I6186" s="1" t="s">
        <v>25</v>
      </c>
      <c r="J6186" s="1" t="s">
        <v>372</v>
      </c>
      <c r="K6186" s="1" t="s">
        <v>373</v>
      </c>
      <c r="L6186" s="1">
        <v>97206</v>
      </c>
      <c r="M6186" s="1" t="s">
        <v>41</v>
      </c>
      <c r="N6186" s="1" t="s">
        <v>184</v>
      </c>
      <c r="O6186" s="1" t="s">
        <v>30</v>
      </c>
      <c r="P6186" s="1" t="s">
        <v>34</v>
      </c>
      <c r="Q6186" s="1" t="s">
        <v>185</v>
      </c>
      <c r="R6186" s="1">
        <v>403.92</v>
      </c>
      <c r="S6186" s="1">
        <v>5</v>
      </c>
      <c r="T6186" s="1">
        <v>0.2</v>
      </c>
      <c r="U6186" s="1">
        <v>25.245000000000019</v>
      </c>
      <c r="V6186" s="3" t="str">
        <f>IF(M6186=People!$B$5,People!$A$5,IF(M6186=People!$B$4,People!$A$4,IF(M6186=People!$B$3,People!$A$3,IF(M6186=People!$B$2,People!$A$2,0))))</f>
        <v>Anna Andreadi</v>
      </c>
      <c r="W6186" s="3" t="str">
        <f>IFERROR(INDEX(Returns!A:A,MATCH(B6186,Returns!B:B,0)),"No")</f>
        <v>No</v>
      </c>
    </row>
    <row r="6187" spans="1:23" x14ac:dyDescent="0.2">
      <c r="A6187" s="1">
        <v>6186</v>
      </c>
      <c r="B6187" t="s">
        <v>9113</v>
      </c>
      <c r="C6187" s="2">
        <v>42954</v>
      </c>
      <c r="D6187" s="2">
        <v>42959</v>
      </c>
      <c r="E6187" s="1" t="s">
        <v>46</v>
      </c>
      <c r="F6187" s="1" t="s">
        <v>4168</v>
      </c>
      <c r="G6187" s="1" t="s">
        <v>4169</v>
      </c>
      <c r="H6187" s="1" t="s">
        <v>24</v>
      </c>
      <c r="I6187" s="1" t="s">
        <v>25</v>
      </c>
      <c r="J6187" s="1" t="s">
        <v>133</v>
      </c>
      <c r="K6187" s="1" t="s">
        <v>134</v>
      </c>
      <c r="L6187" s="1">
        <v>19120</v>
      </c>
      <c r="M6187" s="1" t="s">
        <v>135</v>
      </c>
      <c r="N6187" s="1" t="s">
        <v>2686</v>
      </c>
      <c r="O6187" s="1" t="s">
        <v>43</v>
      </c>
      <c r="P6187" s="1" t="s">
        <v>63</v>
      </c>
      <c r="Q6187" s="1" t="s">
        <v>2687</v>
      </c>
      <c r="R6187" s="1">
        <v>106.8</v>
      </c>
      <c r="S6187" s="1">
        <v>10</v>
      </c>
      <c r="T6187" s="1">
        <v>0.2</v>
      </c>
      <c r="U6187" s="1">
        <v>10.679999999999996</v>
      </c>
      <c r="V6187" s="3" t="str">
        <f>IF(M6187=People!$B$5,People!$A$5,IF(M6187=People!$B$4,People!$A$4,IF(M6187=People!$B$3,People!$A$3,IF(M6187=People!$B$2,People!$A$2,0))))</f>
        <v>Chuck Magee</v>
      </c>
      <c r="W6187" s="3" t="str">
        <f>IFERROR(INDEX(Returns!A:A,MATCH(B6187,Returns!B:B,0)),"No")</f>
        <v>No</v>
      </c>
    </row>
    <row r="6188" spans="1:23" x14ac:dyDescent="0.2">
      <c r="A6188" s="1">
        <v>6187</v>
      </c>
      <c r="B6188" t="s">
        <v>9114</v>
      </c>
      <c r="C6188" s="2">
        <v>43054</v>
      </c>
      <c r="D6188" s="2">
        <v>43056</v>
      </c>
      <c r="E6188" s="1" t="s">
        <v>170</v>
      </c>
      <c r="F6188" s="1" t="s">
        <v>1408</v>
      </c>
      <c r="G6188" s="1" t="s">
        <v>1409</v>
      </c>
      <c r="H6188" s="1" t="s">
        <v>38</v>
      </c>
      <c r="I6188" s="1" t="s">
        <v>25</v>
      </c>
      <c r="J6188" s="1" t="s">
        <v>239</v>
      </c>
      <c r="K6188" s="1" t="s">
        <v>240</v>
      </c>
      <c r="L6188" s="1">
        <v>10035</v>
      </c>
      <c r="M6188" s="1" t="s">
        <v>135</v>
      </c>
      <c r="N6188" s="1" t="s">
        <v>1343</v>
      </c>
      <c r="O6188" s="1" t="s">
        <v>43</v>
      </c>
      <c r="P6188" s="1" t="s">
        <v>55</v>
      </c>
      <c r="Q6188" s="1" t="s">
        <v>1344</v>
      </c>
      <c r="R6188" s="1">
        <v>70.949999999999989</v>
      </c>
      <c r="S6188" s="1">
        <v>3</v>
      </c>
      <c r="T6188" s="1">
        <v>0</v>
      </c>
      <c r="U6188" s="1">
        <v>20.575499999999998</v>
      </c>
      <c r="V6188" s="3" t="str">
        <f>IF(M6188=People!$B$5,People!$A$5,IF(M6188=People!$B$4,People!$A$4,IF(M6188=People!$B$3,People!$A$3,IF(M6188=People!$B$2,People!$A$2,0))))</f>
        <v>Chuck Magee</v>
      </c>
      <c r="W6188" s="3" t="str">
        <f>IFERROR(INDEX(Returns!A:A,MATCH(B6188,Returns!B:B,0)),"No")</f>
        <v>No</v>
      </c>
    </row>
    <row r="6189" spans="1:23" x14ac:dyDescent="0.2">
      <c r="A6189" s="1">
        <v>6188</v>
      </c>
      <c r="B6189" t="s">
        <v>9114</v>
      </c>
      <c r="C6189" s="2">
        <v>43054</v>
      </c>
      <c r="D6189" s="2">
        <v>43056</v>
      </c>
      <c r="E6189" s="1" t="s">
        <v>170</v>
      </c>
      <c r="F6189" s="1" t="s">
        <v>1408</v>
      </c>
      <c r="G6189" s="1" t="s">
        <v>1409</v>
      </c>
      <c r="H6189" s="1" t="s">
        <v>38</v>
      </c>
      <c r="I6189" s="1" t="s">
        <v>25</v>
      </c>
      <c r="J6189" s="1" t="s">
        <v>239</v>
      </c>
      <c r="K6189" s="1" t="s">
        <v>240</v>
      </c>
      <c r="L6189" s="1">
        <v>10035</v>
      </c>
      <c r="M6189" s="1" t="s">
        <v>135</v>
      </c>
      <c r="N6189" s="1" t="s">
        <v>4317</v>
      </c>
      <c r="O6189" s="1" t="s">
        <v>43</v>
      </c>
      <c r="P6189" s="1" t="s">
        <v>70</v>
      </c>
      <c r="Q6189" s="1" t="s">
        <v>4318</v>
      </c>
      <c r="R6189" s="1">
        <v>34.944000000000003</v>
      </c>
      <c r="S6189" s="1">
        <v>6</v>
      </c>
      <c r="T6189" s="1">
        <v>0.2</v>
      </c>
      <c r="U6189" s="1">
        <v>11.793599999999998</v>
      </c>
      <c r="V6189" s="3" t="str">
        <f>IF(M6189=People!$B$5,People!$A$5,IF(M6189=People!$B$4,People!$A$4,IF(M6189=People!$B$3,People!$A$3,IF(M6189=People!$B$2,People!$A$2,0))))</f>
        <v>Chuck Magee</v>
      </c>
      <c r="W6189" s="3" t="str">
        <f>IFERROR(INDEX(Returns!A:A,MATCH(B6189,Returns!B:B,0)),"No")</f>
        <v>No</v>
      </c>
    </row>
    <row r="6190" spans="1:23" x14ac:dyDescent="0.2">
      <c r="A6190" s="1">
        <v>6189</v>
      </c>
      <c r="B6190" t="s">
        <v>9114</v>
      </c>
      <c r="C6190" s="2">
        <v>43054</v>
      </c>
      <c r="D6190" s="2">
        <v>43056</v>
      </c>
      <c r="E6190" s="1" t="s">
        <v>170</v>
      </c>
      <c r="F6190" s="1" t="s">
        <v>1408</v>
      </c>
      <c r="G6190" s="1" t="s">
        <v>1409</v>
      </c>
      <c r="H6190" s="1" t="s">
        <v>38</v>
      </c>
      <c r="I6190" s="1" t="s">
        <v>25</v>
      </c>
      <c r="J6190" s="1" t="s">
        <v>239</v>
      </c>
      <c r="K6190" s="1" t="s">
        <v>240</v>
      </c>
      <c r="L6190" s="1">
        <v>10035</v>
      </c>
      <c r="M6190" s="1" t="s">
        <v>135</v>
      </c>
      <c r="N6190" s="1" t="s">
        <v>3387</v>
      </c>
      <c r="O6190" s="1" t="s">
        <v>43</v>
      </c>
      <c r="P6190" s="1" t="s">
        <v>63</v>
      </c>
      <c r="Q6190" s="1" t="s">
        <v>3388</v>
      </c>
      <c r="R6190" s="1">
        <v>119.03999999999999</v>
      </c>
      <c r="S6190" s="1">
        <v>6</v>
      </c>
      <c r="T6190" s="1">
        <v>0</v>
      </c>
      <c r="U6190" s="1">
        <v>35.711999999999989</v>
      </c>
      <c r="V6190" s="3" t="str">
        <f>IF(M6190=People!$B$5,People!$A$5,IF(M6190=People!$B$4,People!$A$4,IF(M6190=People!$B$3,People!$A$3,IF(M6190=People!$B$2,People!$A$2,0))))</f>
        <v>Chuck Magee</v>
      </c>
      <c r="W6190" s="3" t="str">
        <f>IFERROR(INDEX(Returns!A:A,MATCH(B6190,Returns!B:B,0)),"No")</f>
        <v>No</v>
      </c>
    </row>
    <row r="6191" spans="1:23" x14ac:dyDescent="0.2">
      <c r="A6191" s="1">
        <v>6190</v>
      </c>
      <c r="B6191" t="s">
        <v>9115</v>
      </c>
      <c r="C6191" s="2">
        <v>43559</v>
      </c>
      <c r="D6191" s="2">
        <v>43563</v>
      </c>
      <c r="E6191" s="1" t="s">
        <v>46</v>
      </c>
      <c r="F6191" s="1" t="s">
        <v>3916</v>
      </c>
      <c r="G6191" s="1" t="s">
        <v>3917</v>
      </c>
      <c r="H6191" s="1" t="s">
        <v>24</v>
      </c>
      <c r="I6191" s="1" t="s">
        <v>25</v>
      </c>
      <c r="J6191" s="1" t="s">
        <v>5663</v>
      </c>
      <c r="K6191" s="1" t="s">
        <v>191</v>
      </c>
      <c r="L6191" s="1">
        <v>60016</v>
      </c>
      <c r="M6191" s="1" t="s">
        <v>97</v>
      </c>
      <c r="N6191" s="1" t="s">
        <v>3837</v>
      </c>
      <c r="O6191" s="1" t="s">
        <v>66</v>
      </c>
      <c r="P6191" s="1" t="s">
        <v>67</v>
      </c>
      <c r="Q6191" s="1" t="s">
        <v>3838</v>
      </c>
      <c r="R6191" s="1">
        <v>383.84000000000003</v>
      </c>
      <c r="S6191" s="1">
        <v>4</v>
      </c>
      <c r="T6191" s="1">
        <v>0.2</v>
      </c>
      <c r="U6191" s="1">
        <v>47.97999999999999</v>
      </c>
      <c r="V6191" s="3" t="str">
        <f>IF(M6191=People!$B$5,People!$A$5,IF(M6191=People!$B$4,People!$A$4,IF(M6191=People!$B$3,People!$A$3,IF(M6191=People!$B$2,People!$A$2,0))))</f>
        <v>Kelly Williams</v>
      </c>
      <c r="W6191" s="3" t="str">
        <f>IFERROR(INDEX(Returns!A:A,MATCH(B6191,Returns!B:B,0)),"No")</f>
        <v>No</v>
      </c>
    </row>
    <row r="6192" spans="1:23" x14ac:dyDescent="0.2">
      <c r="A6192" s="1">
        <v>6191</v>
      </c>
      <c r="B6192" t="s">
        <v>9116</v>
      </c>
      <c r="C6192" s="2">
        <v>43458</v>
      </c>
      <c r="D6192" s="2">
        <v>43462</v>
      </c>
      <c r="E6192" s="1" t="s">
        <v>46</v>
      </c>
      <c r="F6192" s="1" t="s">
        <v>2389</v>
      </c>
      <c r="G6192" s="1" t="s">
        <v>2390</v>
      </c>
      <c r="H6192" s="1" t="s">
        <v>24</v>
      </c>
      <c r="I6192" s="1" t="s">
        <v>25</v>
      </c>
      <c r="J6192" s="1" t="s">
        <v>239</v>
      </c>
      <c r="K6192" s="1" t="s">
        <v>240</v>
      </c>
      <c r="L6192" s="1">
        <v>10035</v>
      </c>
      <c r="M6192" s="1" t="s">
        <v>135</v>
      </c>
      <c r="N6192" s="1" t="s">
        <v>5538</v>
      </c>
      <c r="O6192" s="1" t="s">
        <v>30</v>
      </c>
      <c r="P6192" s="1" t="s">
        <v>60</v>
      </c>
      <c r="Q6192" s="1" t="s">
        <v>5539</v>
      </c>
      <c r="R6192" s="1">
        <v>799.56000000000006</v>
      </c>
      <c r="S6192" s="1">
        <v>9</v>
      </c>
      <c r="T6192" s="1">
        <v>0</v>
      </c>
      <c r="U6192" s="1">
        <v>207.88559999999998</v>
      </c>
      <c r="V6192" s="3" t="str">
        <f>IF(M6192=People!$B$5,People!$A$5,IF(M6192=People!$B$4,People!$A$4,IF(M6192=People!$B$3,People!$A$3,IF(M6192=People!$B$2,People!$A$2,0))))</f>
        <v>Chuck Magee</v>
      </c>
      <c r="W6192" s="3" t="str">
        <f>IFERROR(INDEX(Returns!A:A,MATCH(B6192,Returns!B:B,0)),"No")</f>
        <v>No</v>
      </c>
    </row>
    <row r="6193" spans="1:23" x14ac:dyDescent="0.2">
      <c r="A6193" s="1">
        <v>6192</v>
      </c>
      <c r="B6193" t="s">
        <v>9117</v>
      </c>
      <c r="C6193" s="2">
        <v>43812</v>
      </c>
      <c r="D6193" s="2">
        <v>43812</v>
      </c>
      <c r="E6193" s="1" t="s">
        <v>1126</v>
      </c>
      <c r="F6193" s="1" t="s">
        <v>4143</v>
      </c>
      <c r="G6193" s="1" t="s">
        <v>4144</v>
      </c>
      <c r="H6193" s="1" t="s">
        <v>24</v>
      </c>
      <c r="I6193" s="1" t="s">
        <v>25</v>
      </c>
      <c r="J6193" s="1" t="s">
        <v>88</v>
      </c>
      <c r="K6193" s="1" t="s">
        <v>89</v>
      </c>
      <c r="L6193" s="1">
        <v>98103</v>
      </c>
      <c r="M6193" s="1" t="s">
        <v>41</v>
      </c>
      <c r="N6193" s="1" t="s">
        <v>1580</v>
      </c>
      <c r="O6193" s="1" t="s">
        <v>43</v>
      </c>
      <c r="P6193" s="1" t="s">
        <v>55</v>
      </c>
      <c r="Q6193" s="1" t="s">
        <v>1581</v>
      </c>
      <c r="R6193" s="1">
        <v>31.44</v>
      </c>
      <c r="S6193" s="1">
        <v>3</v>
      </c>
      <c r="T6193" s="1">
        <v>0</v>
      </c>
      <c r="U6193" s="1">
        <v>8.4888000000000012</v>
      </c>
      <c r="V6193" s="3" t="str">
        <f>IF(M6193=People!$B$5,People!$A$5,IF(M6193=People!$B$4,People!$A$4,IF(M6193=People!$B$3,People!$A$3,IF(M6193=People!$B$2,People!$A$2,0))))</f>
        <v>Anna Andreadi</v>
      </c>
      <c r="W6193" s="3" t="str">
        <f>IFERROR(INDEX(Returns!A:A,MATCH(B6193,Returns!B:B,0)),"No")</f>
        <v>No</v>
      </c>
    </row>
    <row r="6194" spans="1:23" x14ac:dyDescent="0.2">
      <c r="A6194" s="1">
        <v>6193</v>
      </c>
      <c r="B6194" t="s">
        <v>9118</v>
      </c>
      <c r="C6194" s="2">
        <v>43821</v>
      </c>
      <c r="D6194" s="2">
        <v>43825</v>
      </c>
      <c r="E6194" s="1" t="s">
        <v>46</v>
      </c>
      <c r="F6194" s="1" t="s">
        <v>5283</v>
      </c>
      <c r="G6194" s="1" t="s">
        <v>5284</v>
      </c>
      <c r="H6194" s="1" t="s">
        <v>24</v>
      </c>
      <c r="I6194" s="1" t="s">
        <v>25</v>
      </c>
      <c r="J6194" s="1" t="s">
        <v>167</v>
      </c>
      <c r="K6194" s="1" t="s">
        <v>96</v>
      </c>
      <c r="L6194" s="1">
        <v>77095</v>
      </c>
      <c r="M6194" s="1" t="s">
        <v>97</v>
      </c>
      <c r="N6194" s="1" t="s">
        <v>2353</v>
      </c>
      <c r="O6194" s="1" t="s">
        <v>43</v>
      </c>
      <c r="P6194" s="1" t="s">
        <v>84</v>
      </c>
      <c r="Q6194" s="1" t="s">
        <v>2354</v>
      </c>
      <c r="R6194" s="1">
        <v>25.920000000000005</v>
      </c>
      <c r="S6194" s="1">
        <v>5</v>
      </c>
      <c r="T6194" s="1">
        <v>0.2</v>
      </c>
      <c r="U6194" s="1">
        <v>9.0719999999999992</v>
      </c>
      <c r="V6194" s="3" t="str">
        <f>IF(M6194=People!$B$5,People!$A$5,IF(M6194=People!$B$4,People!$A$4,IF(M6194=People!$B$3,People!$A$3,IF(M6194=People!$B$2,People!$A$2,0))))</f>
        <v>Kelly Williams</v>
      </c>
      <c r="W6194" s="3" t="str">
        <f>IFERROR(INDEX(Returns!A:A,MATCH(B6194,Returns!B:B,0)),"No")</f>
        <v>No</v>
      </c>
    </row>
    <row r="6195" spans="1:23" x14ac:dyDescent="0.2">
      <c r="A6195" s="1">
        <v>6194</v>
      </c>
      <c r="B6195" t="s">
        <v>9118</v>
      </c>
      <c r="C6195" s="2">
        <v>43821</v>
      </c>
      <c r="D6195" s="2">
        <v>43825</v>
      </c>
      <c r="E6195" s="1" t="s">
        <v>46</v>
      </c>
      <c r="F6195" s="1" t="s">
        <v>5283</v>
      </c>
      <c r="G6195" s="1" t="s">
        <v>5284</v>
      </c>
      <c r="H6195" s="1" t="s">
        <v>24</v>
      </c>
      <c r="I6195" s="1" t="s">
        <v>25</v>
      </c>
      <c r="J6195" s="1" t="s">
        <v>167</v>
      </c>
      <c r="K6195" s="1" t="s">
        <v>96</v>
      </c>
      <c r="L6195" s="1">
        <v>77095</v>
      </c>
      <c r="M6195" s="1" t="s">
        <v>97</v>
      </c>
      <c r="N6195" s="1" t="s">
        <v>2798</v>
      </c>
      <c r="O6195" s="1" t="s">
        <v>43</v>
      </c>
      <c r="P6195" s="1" t="s">
        <v>70</v>
      </c>
      <c r="Q6195" s="1" t="s">
        <v>2799</v>
      </c>
      <c r="R6195" s="1">
        <v>6.3299999999999992</v>
      </c>
      <c r="S6195" s="1">
        <v>5</v>
      </c>
      <c r="T6195" s="1">
        <v>0.8</v>
      </c>
      <c r="U6195" s="1">
        <v>-9.8114999999999988</v>
      </c>
      <c r="V6195" s="3" t="str">
        <f>IF(M6195=People!$B$5,People!$A$5,IF(M6195=People!$B$4,People!$A$4,IF(M6195=People!$B$3,People!$A$3,IF(M6195=People!$B$2,People!$A$2,0))))</f>
        <v>Kelly Williams</v>
      </c>
      <c r="W6195" s="3" t="str">
        <f>IFERROR(INDEX(Returns!A:A,MATCH(B6195,Returns!B:B,0)),"No")</f>
        <v>No</v>
      </c>
    </row>
    <row r="6196" spans="1:23" x14ac:dyDescent="0.2">
      <c r="A6196" s="1">
        <v>6195</v>
      </c>
      <c r="B6196" t="s">
        <v>9118</v>
      </c>
      <c r="C6196" s="2">
        <v>43821</v>
      </c>
      <c r="D6196" s="2">
        <v>43825</v>
      </c>
      <c r="E6196" s="1" t="s">
        <v>46</v>
      </c>
      <c r="F6196" s="1" t="s">
        <v>5283</v>
      </c>
      <c r="G6196" s="1" t="s">
        <v>5284</v>
      </c>
      <c r="H6196" s="1" t="s">
        <v>24</v>
      </c>
      <c r="I6196" s="1" t="s">
        <v>25</v>
      </c>
      <c r="J6196" s="1" t="s">
        <v>167</v>
      </c>
      <c r="K6196" s="1" t="s">
        <v>96</v>
      </c>
      <c r="L6196" s="1">
        <v>77095</v>
      </c>
      <c r="M6196" s="1" t="s">
        <v>97</v>
      </c>
      <c r="N6196" s="1" t="s">
        <v>2131</v>
      </c>
      <c r="O6196" s="1" t="s">
        <v>43</v>
      </c>
      <c r="P6196" s="1" t="s">
        <v>84</v>
      </c>
      <c r="Q6196" s="1" t="s">
        <v>2132</v>
      </c>
      <c r="R6196" s="1">
        <v>75.88</v>
      </c>
      <c r="S6196" s="1">
        <v>5</v>
      </c>
      <c r="T6196" s="1">
        <v>0.2</v>
      </c>
      <c r="U6196" s="1">
        <v>26.557999999999993</v>
      </c>
      <c r="V6196" s="3" t="str">
        <f>IF(M6196=People!$B$5,People!$A$5,IF(M6196=People!$B$4,People!$A$4,IF(M6196=People!$B$3,People!$A$3,IF(M6196=People!$B$2,People!$A$2,0))))</f>
        <v>Kelly Williams</v>
      </c>
      <c r="W6196" s="3" t="str">
        <f>IFERROR(INDEX(Returns!A:A,MATCH(B6196,Returns!B:B,0)),"No")</f>
        <v>No</v>
      </c>
    </row>
    <row r="6197" spans="1:23" x14ac:dyDescent="0.2">
      <c r="A6197" s="1">
        <v>6196</v>
      </c>
      <c r="B6197" t="s">
        <v>9119</v>
      </c>
      <c r="C6197" s="2">
        <v>43759</v>
      </c>
      <c r="D6197" s="2">
        <v>43766</v>
      </c>
      <c r="E6197" s="1" t="s">
        <v>46</v>
      </c>
      <c r="F6197" s="1" t="s">
        <v>2643</v>
      </c>
      <c r="G6197" s="1" t="s">
        <v>2644</v>
      </c>
      <c r="H6197" s="1" t="s">
        <v>24</v>
      </c>
      <c r="I6197" s="1" t="s">
        <v>25</v>
      </c>
      <c r="J6197" s="1" t="s">
        <v>133</v>
      </c>
      <c r="K6197" s="1" t="s">
        <v>134</v>
      </c>
      <c r="L6197" s="1">
        <v>19143</v>
      </c>
      <c r="M6197" s="1" t="s">
        <v>135</v>
      </c>
      <c r="N6197" s="1" t="s">
        <v>2921</v>
      </c>
      <c r="O6197" s="1" t="s">
        <v>66</v>
      </c>
      <c r="P6197" s="1" t="s">
        <v>67</v>
      </c>
      <c r="Q6197" s="1" t="s">
        <v>2922</v>
      </c>
      <c r="R6197" s="1">
        <v>329.988</v>
      </c>
      <c r="S6197" s="1">
        <v>2</v>
      </c>
      <c r="T6197" s="1">
        <v>0.4</v>
      </c>
      <c r="U6197" s="1">
        <v>-76.997200000000021</v>
      </c>
      <c r="V6197" s="3" t="str">
        <f>IF(M6197=People!$B$5,People!$A$5,IF(M6197=People!$B$4,People!$A$4,IF(M6197=People!$B$3,People!$A$3,IF(M6197=People!$B$2,People!$A$2,0))))</f>
        <v>Chuck Magee</v>
      </c>
      <c r="W6197" s="3" t="str">
        <f>IFERROR(INDEX(Returns!A:A,MATCH(B6197,Returns!B:B,0)),"No")</f>
        <v>No</v>
      </c>
    </row>
    <row r="6198" spans="1:23" x14ac:dyDescent="0.2">
      <c r="A6198" s="1">
        <v>6197</v>
      </c>
      <c r="B6198" t="s">
        <v>9119</v>
      </c>
      <c r="C6198" s="2">
        <v>43759</v>
      </c>
      <c r="D6198" s="2">
        <v>43766</v>
      </c>
      <c r="E6198" s="1" t="s">
        <v>46</v>
      </c>
      <c r="F6198" s="1" t="s">
        <v>2643</v>
      </c>
      <c r="G6198" s="1" t="s">
        <v>2644</v>
      </c>
      <c r="H6198" s="1" t="s">
        <v>24</v>
      </c>
      <c r="I6198" s="1" t="s">
        <v>25</v>
      </c>
      <c r="J6198" s="1" t="s">
        <v>133</v>
      </c>
      <c r="K6198" s="1" t="s">
        <v>134</v>
      </c>
      <c r="L6198" s="1">
        <v>19143</v>
      </c>
      <c r="M6198" s="1" t="s">
        <v>135</v>
      </c>
      <c r="N6198" s="1" t="s">
        <v>3469</v>
      </c>
      <c r="O6198" s="1" t="s">
        <v>43</v>
      </c>
      <c r="P6198" s="1" t="s">
        <v>55</v>
      </c>
      <c r="Q6198" s="1" t="s">
        <v>3470</v>
      </c>
      <c r="R6198" s="1">
        <v>71.376000000000005</v>
      </c>
      <c r="S6198" s="1">
        <v>3</v>
      </c>
      <c r="T6198" s="1">
        <v>0.2</v>
      </c>
      <c r="U6198" s="1">
        <v>-4.460999999999995</v>
      </c>
      <c r="V6198" s="3" t="str">
        <f>IF(M6198=People!$B$5,People!$A$5,IF(M6198=People!$B$4,People!$A$4,IF(M6198=People!$B$3,People!$A$3,IF(M6198=People!$B$2,People!$A$2,0))))</f>
        <v>Chuck Magee</v>
      </c>
      <c r="W6198" s="3" t="str">
        <f>IFERROR(INDEX(Returns!A:A,MATCH(B6198,Returns!B:B,0)),"No")</f>
        <v>No</v>
      </c>
    </row>
    <row r="6199" spans="1:23" x14ac:dyDescent="0.2">
      <c r="A6199" s="1">
        <v>6198</v>
      </c>
      <c r="B6199" t="s">
        <v>9120</v>
      </c>
      <c r="C6199" s="2">
        <v>43052</v>
      </c>
      <c r="D6199" s="2">
        <v>43056</v>
      </c>
      <c r="E6199" s="1" t="s">
        <v>46</v>
      </c>
      <c r="F6199" s="1" t="s">
        <v>1161</v>
      </c>
      <c r="G6199" s="1" t="s">
        <v>1162</v>
      </c>
      <c r="H6199" s="1" t="s">
        <v>24</v>
      </c>
      <c r="I6199" s="1" t="s">
        <v>25</v>
      </c>
      <c r="J6199" s="1" t="s">
        <v>439</v>
      </c>
      <c r="K6199" s="1" t="s">
        <v>228</v>
      </c>
      <c r="L6199" s="1">
        <v>47201</v>
      </c>
      <c r="M6199" s="1" t="s">
        <v>97</v>
      </c>
      <c r="N6199" s="1" t="s">
        <v>4324</v>
      </c>
      <c r="O6199" s="1" t="s">
        <v>43</v>
      </c>
      <c r="P6199" s="1" t="s">
        <v>84</v>
      </c>
      <c r="Q6199" s="1" t="s">
        <v>4325</v>
      </c>
      <c r="R6199" s="1">
        <v>63.769999999999996</v>
      </c>
      <c r="S6199" s="1">
        <v>7</v>
      </c>
      <c r="T6199" s="1">
        <v>0</v>
      </c>
      <c r="U6199" s="1">
        <v>28.696499999999993</v>
      </c>
      <c r="V6199" s="3" t="str">
        <f>IF(M6199=People!$B$5,People!$A$5,IF(M6199=People!$B$4,People!$A$4,IF(M6199=People!$B$3,People!$A$3,IF(M6199=People!$B$2,People!$A$2,0))))</f>
        <v>Kelly Williams</v>
      </c>
      <c r="W6199" s="3" t="str">
        <f>IFERROR(INDEX(Returns!A:A,MATCH(B6199,Returns!B:B,0)),"No")</f>
        <v>No</v>
      </c>
    </row>
    <row r="6200" spans="1:23" x14ac:dyDescent="0.2">
      <c r="A6200" s="1">
        <v>6199</v>
      </c>
      <c r="B6200" t="s">
        <v>9120</v>
      </c>
      <c r="C6200" s="2">
        <v>43052</v>
      </c>
      <c r="D6200" s="2">
        <v>43056</v>
      </c>
      <c r="E6200" s="1" t="s">
        <v>46</v>
      </c>
      <c r="F6200" s="1" t="s">
        <v>1161</v>
      </c>
      <c r="G6200" s="1" t="s">
        <v>1162</v>
      </c>
      <c r="H6200" s="1" t="s">
        <v>24</v>
      </c>
      <c r="I6200" s="1" t="s">
        <v>25</v>
      </c>
      <c r="J6200" s="1" t="s">
        <v>439</v>
      </c>
      <c r="K6200" s="1" t="s">
        <v>228</v>
      </c>
      <c r="L6200" s="1">
        <v>47201</v>
      </c>
      <c r="M6200" s="1" t="s">
        <v>97</v>
      </c>
      <c r="N6200" s="1" t="s">
        <v>4036</v>
      </c>
      <c r="O6200" s="1" t="s">
        <v>66</v>
      </c>
      <c r="P6200" s="1" t="s">
        <v>67</v>
      </c>
      <c r="Q6200" s="1" t="s">
        <v>4037</v>
      </c>
      <c r="R6200" s="1">
        <v>50.97</v>
      </c>
      <c r="S6200" s="1">
        <v>3</v>
      </c>
      <c r="T6200" s="1">
        <v>0</v>
      </c>
      <c r="U6200" s="1">
        <v>13.252199999999997</v>
      </c>
      <c r="V6200" s="3" t="str">
        <f>IF(M6200=People!$B$5,People!$A$5,IF(M6200=People!$B$4,People!$A$4,IF(M6200=People!$B$3,People!$A$3,IF(M6200=People!$B$2,People!$A$2,0))))</f>
        <v>Kelly Williams</v>
      </c>
      <c r="W6200" s="3" t="str">
        <f>IFERROR(INDEX(Returns!A:A,MATCH(B6200,Returns!B:B,0)),"No")</f>
        <v>No</v>
      </c>
    </row>
    <row r="6201" spans="1:23" x14ac:dyDescent="0.2">
      <c r="A6201" s="1">
        <v>6200</v>
      </c>
      <c r="B6201" t="s">
        <v>9120</v>
      </c>
      <c r="C6201" s="2">
        <v>43052</v>
      </c>
      <c r="D6201" s="2">
        <v>43056</v>
      </c>
      <c r="E6201" s="1" t="s">
        <v>46</v>
      </c>
      <c r="F6201" s="1" t="s">
        <v>1161</v>
      </c>
      <c r="G6201" s="1" t="s">
        <v>1162</v>
      </c>
      <c r="H6201" s="1" t="s">
        <v>24</v>
      </c>
      <c r="I6201" s="1" t="s">
        <v>25</v>
      </c>
      <c r="J6201" s="1" t="s">
        <v>439</v>
      </c>
      <c r="K6201" s="1" t="s">
        <v>228</v>
      </c>
      <c r="L6201" s="1">
        <v>47201</v>
      </c>
      <c r="M6201" s="1" t="s">
        <v>97</v>
      </c>
      <c r="N6201" s="1" t="s">
        <v>2296</v>
      </c>
      <c r="O6201" s="1" t="s">
        <v>43</v>
      </c>
      <c r="P6201" s="1" t="s">
        <v>84</v>
      </c>
      <c r="Q6201" s="1" t="s">
        <v>2297</v>
      </c>
      <c r="R6201" s="1">
        <v>96.08</v>
      </c>
      <c r="S6201" s="1">
        <v>2</v>
      </c>
      <c r="T6201" s="1">
        <v>0</v>
      </c>
      <c r="U6201" s="1">
        <v>46.118399999999994</v>
      </c>
      <c r="V6201" s="3" t="str">
        <f>IF(M6201=People!$B$5,People!$A$5,IF(M6201=People!$B$4,People!$A$4,IF(M6201=People!$B$3,People!$A$3,IF(M6201=People!$B$2,People!$A$2,0))))</f>
        <v>Kelly Williams</v>
      </c>
      <c r="W6201" s="3" t="str">
        <f>IFERROR(INDEX(Returns!A:A,MATCH(B6201,Returns!B:B,0)),"No")</f>
        <v>No</v>
      </c>
    </row>
    <row r="6202" spans="1:23" x14ac:dyDescent="0.2">
      <c r="A6202" s="1">
        <v>6201</v>
      </c>
      <c r="B6202" t="s">
        <v>9121</v>
      </c>
      <c r="C6202" s="2">
        <v>42841</v>
      </c>
      <c r="D6202" s="2">
        <v>42845</v>
      </c>
      <c r="E6202" s="1" t="s">
        <v>46</v>
      </c>
      <c r="F6202" s="1" t="s">
        <v>5574</v>
      </c>
      <c r="G6202" s="1" t="s">
        <v>5575</v>
      </c>
      <c r="H6202" s="1" t="s">
        <v>24</v>
      </c>
      <c r="I6202" s="1" t="s">
        <v>25</v>
      </c>
      <c r="J6202" s="1" t="s">
        <v>2037</v>
      </c>
      <c r="K6202" s="1" t="s">
        <v>191</v>
      </c>
      <c r="L6202" s="1">
        <v>60201</v>
      </c>
      <c r="M6202" s="1" t="s">
        <v>97</v>
      </c>
      <c r="N6202" s="1" t="s">
        <v>3502</v>
      </c>
      <c r="O6202" s="1" t="s">
        <v>66</v>
      </c>
      <c r="P6202" s="1" t="s">
        <v>1065</v>
      </c>
      <c r="Q6202" s="1" t="s">
        <v>3503</v>
      </c>
      <c r="R6202" s="1">
        <v>1439.9680000000001</v>
      </c>
      <c r="S6202" s="1">
        <v>4</v>
      </c>
      <c r="T6202" s="1">
        <v>0.2</v>
      </c>
      <c r="U6202" s="1">
        <v>485.98919999999993</v>
      </c>
      <c r="V6202" s="3" t="str">
        <f>IF(M6202=People!$B$5,People!$A$5,IF(M6202=People!$B$4,People!$A$4,IF(M6202=People!$B$3,People!$A$3,IF(M6202=People!$B$2,People!$A$2,0))))</f>
        <v>Kelly Williams</v>
      </c>
      <c r="W6202" s="3" t="str">
        <f>IFERROR(INDEX(Returns!A:A,MATCH(B6202,Returns!B:B,0)),"No")</f>
        <v>No</v>
      </c>
    </row>
    <row r="6203" spans="1:23" x14ac:dyDescent="0.2">
      <c r="A6203" s="1">
        <v>6202</v>
      </c>
      <c r="B6203" t="s">
        <v>9121</v>
      </c>
      <c r="C6203" s="2">
        <v>42841</v>
      </c>
      <c r="D6203" s="2">
        <v>42845</v>
      </c>
      <c r="E6203" s="1" t="s">
        <v>46</v>
      </c>
      <c r="F6203" s="1" t="s">
        <v>5574</v>
      </c>
      <c r="G6203" s="1" t="s">
        <v>5575</v>
      </c>
      <c r="H6203" s="1" t="s">
        <v>24</v>
      </c>
      <c r="I6203" s="1" t="s">
        <v>25</v>
      </c>
      <c r="J6203" s="1" t="s">
        <v>2037</v>
      </c>
      <c r="K6203" s="1" t="s">
        <v>191</v>
      </c>
      <c r="L6203" s="1">
        <v>60201</v>
      </c>
      <c r="M6203" s="1" t="s">
        <v>97</v>
      </c>
      <c r="N6203" s="1" t="s">
        <v>5408</v>
      </c>
      <c r="O6203" s="1" t="s">
        <v>66</v>
      </c>
      <c r="P6203" s="1" t="s">
        <v>146</v>
      </c>
      <c r="Q6203" s="1" t="s">
        <v>5409</v>
      </c>
      <c r="R6203" s="1">
        <v>43.56</v>
      </c>
      <c r="S6203" s="1">
        <v>3</v>
      </c>
      <c r="T6203" s="1">
        <v>0.2</v>
      </c>
      <c r="U6203" s="1">
        <v>-4.9004999999999974</v>
      </c>
      <c r="V6203" s="3" t="str">
        <f>IF(M6203=People!$B$5,People!$A$5,IF(M6203=People!$B$4,People!$A$4,IF(M6203=People!$B$3,People!$A$3,IF(M6203=People!$B$2,People!$A$2,0))))</f>
        <v>Kelly Williams</v>
      </c>
      <c r="W6203" s="3" t="str">
        <f>IFERROR(INDEX(Returns!A:A,MATCH(B6203,Returns!B:B,0)),"No")</f>
        <v>No</v>
      </c>
    </row>
    <row r="6204" spans="1:23" x14ac:dyDescent="0.2">
      <c r="A6204" s="1">
        <v>6203</v>
      </c>
      <c r="B6204" t="s">
        <v>9122</v>
      </c>
      <c r="C6204" s="2">
        <v>43450</v>
      </c>
      <c r="D6204" s="2">
        <v>43457</v>
      </c>
      <c r="E6204" s="1" t="s">
        <v>46</v>
      </c>
      <c r="F6204" s="1" t="s">
        <v>102</v>
      </c>
      <c r="G6204" s="1" t="s">
        <v>103</v>
      </c>
      <c r="H6204" s="1" t="s">
        <v>24</v>
      </c>
      <c r="I6204" s="1" t="s">
        <v>25</v>
      </c>
      <c r="J6204" s="1" t="s">
        <v>4672</v>
      </c>
      <c r="K6204" s="1" t="s">
        <v>40</v>
      </c>
      <c r="L6204" s="1">
        <v>92307</v>
      </c>
      <c r="M6204" s="1" t="s">
        <v>41</v>
      </c>
      <c r="N6204" s="1" t="s">
        <v>2917</v>
      </c>
      <c r="O6204" s="1" t="s">
        <v>30</v>
      </c>
      <c r="P6204" s="1" t="s">
        <v>34</v>
      </c>
      <c r="Q6204" s="1" t="s">
        <v>2918</v>
      </c>
      <c r="R6204" s="1">
        <v>563.91999999999996</v>
      </c>
      <c r="S6204" s="1">
        <v>5</v>
      </c>
      <c r="T6204" s="1">
        <v>0.2</v>
      </c>
      <c r="U6204" s="1">
        <v>7.0489999999999498</v>
      </c>
      <c r="V6204" s="3" t="str">
        <f>IF(M6204=People!$B$5,People!$A$5,IF(M6204=People!$B$4,People!$A$4,IF(M6204=People!$B$3,People!$A$3,IF(M6204=People!$B$2,People!$A$2,0))))</f>
        <v>Anna Andreadi</v>
      </c>
      <c r="W6204" s="3" t="str">
        <f>IFERROR(INDEX(Returns!A:A,MATCH(B6204,Returns!B:B,0)),"No")</f>
        <v>No</v>
      </c>
    </row>
    <row r="6205" spans="1:23" x14ac:dyDescent="0.2">
      <c r="A6205" s="1">
        <v>6204</v>
      </c>
      <c r="B6205" t="s">
        <v>9123</v>
      </c>
      <c r="C6205" s="2">
        <v>43394</v>
      </c>
      <c r="D6205" s="2">
        <v>43400</v>
      </c>
      <c r="E6205" s="1" t="s">
        <v>46</v>
      </c>
      <c r="F6205" s="1" t="s">
        <v>4187</v>
      </c>
      <c r="G6205" s="1" t="s">
        <v>4188</v>
      </c>
      <c r="H6205" s="1" t="s">
        <v>24</v>
      </c>
      <c r="I6205" s="1" t="s">
        <v>25</v>
      </c>
      <c r="J6205" s="1" t="s">
        <v>439</v>
      </c>
      <c r="K6205" s="1" t="s">
        <v>440</v>
      </c>
      <c r="L6205" s="1">
        <v>43229</v>
      </c>
      <c r="M6205" s="1" t="s">
        <v>135</v>
      </c>
      <c r="N6205" s="1" t="s">
        <v>5385</v>
      </c>
      <c r="O6205" s="1" t="s">
        <v>66</v>
      </c>
      <c r="P6205" s="1" t="s">
        <v>67</v>
      </c>
      <c r="Q6205" s="1" t="s">
        <v>5386</v>
      </c>
      <c r="R6205" s="1">
        <v>235.15199999999999</v>
      </c>
      <c r="S6205" s="1">
        <v>8</v>
      </c>
      <c r="T6205" s="1">
        <v>0.4</v>
      </c>
      <c r="U6205" s="1">
        <v>-47.030399999999986</v>
      </c>
      <c r="V6205" s="3" t="str">
        <f>IF(M6205=People!$B$5,People!$A$5,IF(M6205=People!$B$4,People!$A$4,IF(M6205=People!$B$3,People!$A$3,IF(M6205=People!$B$2,People!$A$2,0))))</f>
        <v>Chuck Magee</v>
      </c>
      <c r="W6205" s="3" t="str">
        <f>IFERROR(INDEX(Returns!A:A,MATCH(B6205,Returns!B:B,0)),"No")</f>
        <v>No</v>
      </c>
    </row>
    <row r="6206" spans="1:23" x14ac:dyDescent="0.2">
      <c r="A6206" s="1">
        <v>6205</v>
      </c>
      <c r="B6206" t="s">
        <v>9124</v>
      </c>
      <c r="C6206" s="2">
        <v>43800</v>
      </c>
      <c r="D6206" s="2">
        <v>43802</v>
      </c>
      <c r="E6206" s="1" t="s">
        <v>170</v>
      </c>
      <c r="F6206" s="1" t="s">
        <v>2627</v>
      </c>
      <c r="G6206" s="1" t="s">
        <v>2628</v>
      </c>
      <c r="H6206" s="1" t="s">
        <v>94</v>
      </c>
      <c r="I6206" s="1" t="s">
        <v>25</v>
      </c>
      <c r="J6206" s="1" t="s">
        <v>4099</v>
      </c>
      <c r="K6206" s="1" t="s">
        <v>440</v>
      </c>
      <c r="L6206" s="1">
        <v>43302</v>
      </c>
      <c r="M6206" s="1" t="s">
        <v>135</v>
      </c>
      <c r="N6206" s="1" t="s">
        <v>2516</v>
      </c>
      <c r="O6206" s="1" t="s">
        <v>30</v>
      </c>
      <c r="P6206" s="1" t="s">
        <v>60</v>
      </c>
      <c r="Q6206" s="1" t="s">
        <v>2517</v>
      </c>
      <c r="R6206" s="1">
        <v>7.7120000000000006</v>
      </c>
      <c r="S6206" s="1">
        <v>2</v>
      </c>
      <c r="T6206" s="1">
        <v>0.2</v>
      </c>
      <c r="U6206" s="1">
        <v>1.7352000000000005</v>
      </c>
      <c r="V6206" s="3" t="str">
        <f>IF(M6206=People!$B$5,People!$A$5,IF(M6206=People!$B$4,People!$A$4,IF(M6206=People!$B$3,People!$A$3,IF(M6206=People!$B$2,People!$A$2,0))))</f>
        <v>Chuck Magee</v>
      </c>
      <c r="W6206" s="3" t="str">
        <f>IFERROR(INDEX(Returns!A:A,MATCH(B6206,Returns!B:B,0)),"No")</f>
        <v>No</v>
      </c>
    </row>
    <row r="6207" spans="1:23" x14ac:dyDescent="0.2">
      <c r="A6207" s="1">
        <v>6206</v>
      </c>
      <c r="B6207" t="s">
        <v>9125</v>
      </c>
      <c r="C6207" s="2">
        <v>43393</v>
      </c>
      <c r="D6207" s="2">
        <v>43397</v>
      </c>
      <c r="E6207" s="1" t="s">
        <v>21</v>
      </c>
      <c r="F6207" s="1" t="s">
        <v>2263</v>
      </c>
      <c r="G6207" s="1" t="s">
        <v>2264</v>
      </c>
      <c r="H6207" s="1" t="s">
        <v>24</v>
      </c>
      <c r="I6207" s="1" t="s">
        <v>25</v>
      </c>
      <c r="J6207" s="1" t="s">
        <v>167</v>
      </c>
      <c r="K6207" s="1" t="s">
        <v>96</v>
      </c>
      <c r="L6207" s="1">
        <v>77095</v>
      </c>
      <c r="M6207" s="1" t="s">
        <v>97</v>
      </c>
      <c r="N6207" s="1" t="s">
        <v>4324</v>
      </c>
      <c r="O6207" s="1" t="s">
        <v>43</v>
      </c>
      <c r="P6207" s="1" t="s">
        <v>84</v>
      </c>
      <c r="Q6207" s="1" t="s">
        <v>4325</v>
      </c>
      <c r="R6207" s="1">
        <v>51.016000000000005</v>
      </c>
      <c r="S6207" s="1">
        <v>7</v>
      </c>
      <c r="T6207" s="1">
        <v>0.2</v>
      </c>
      <c r="U6207" s="1">
        <v>15.942499999999992</v>
      </c>
      <c r="V6207" s="3" t="str">
        <f>IF(M6207=People!$B$5,People!$A$5,IF(M6207=People!$B$4,People!$A$4,IF(M6207=People!$B$3,People!$A$3,IF(M6207=People!$B$2,People!$A$2,0))))</f>
        <v>Kelly Williams</v>
      </c>
      <c r="W6207" s="3" t="str">
        <f>IFERROR(INDEX(Returns!A:A,MATCH(B6207,Returns!B:B,0)),"No")</f>
        <v>No</v>
      </c>
    </row>
    <row r="6208" spans="1:23" x14ac:dyDescent="0.2">
      <c r="A6208" s="1">
        <v>6207</v>
      </c>
      <c r="B6208" t="s">
        <v>9125</v>
      </c>
      <c r="C6208" s="2">
        <v>43393</v>
      </c>
      <c r="D6208" s="2">
        <v>43397</v>
      </c>
      <c r="E6208" s="1" t="s">
        <v>21</v>
      </c>
      <c r="F6208" s="1" t="s">
        <v>2263</v>
      </c>
      <c r="G6208" s="1" t="s">
        <v>2264</v>
      </c>
      <c r="H6208" s="1" t="s">
        <v>24</v>
      </c>
      <c r="I6208" s="1" t="s">
        <v>25</v>
      </c>
      <c r="J6208" s="1" t="s">
        <v>167</v>
      </c>
      <c r="K6208" s="1" t="s">
        <v>96</v>
      </c>
      <c r="L6208" s="1">
        <v>77095</v>
      </c>
      <c r="M6208" s="1" t="s">
        <v>97</v>
      </c>
      <c r="N6208" s="1" t="s">
        <v>1838</v>
      </c>
      <c r="O6208" s="1" t="s">
        <v>43</v>
      </c>
      <c r="P6208" s="1" t="s">
        <v>242</v>
      </c>
      <c r="Q6208" s="1" t="s">
        <v>497</v>
      </c>
      <c r="R6208" s="1">
        <v>25.248000000000001</v>
      </c>
      <c r="S6208" s="1">
        <v>4</v>
      </c>
      <c r="T6208" s="1">
        <v>0.2</v>
      </c>
      <c r="U6208" s="1">
        <v>7.8899999999999979</v>
      </c>
      <c r="V6208" s="3" t="str">
        <f>IF(M6208=People!$B$5,People!$A$5,IF(M6208=People!$B$4,People!$A$4,IF(M6208=People!$B$3,People!$A$3,IF(M6208=People!$B$2,People!$A$2,0))))</f>
        <v>Kelly Williams</v>
      </c>
      <c r="W6208" s="3" t="str">
        <f>IFERROR(INDEX(Returns!A:A,MATCH(B6208,Returns!B:B,0)),"No")</f>
        <v>No</v>
      </c>
    </row>
    <row r="6209" spans="1:23" x14ac:dyDescent="0.2">
      <c r="A6209" s="1">
        <v>6208</v>
      </c>
      <c r="B6209" t="s">
        <v>9125</v>
      </c>
      <c r="C6209" s="2">
        <v>43393</v>
      </c>
      <c r="D6209" s="2">
        <v>43397</v>
      </c>
      <c r="E6209" s="1" t="s">
        <v>21</v>
      </c>
      <c r="F6209" s="1" t="s">
        <v>2263</v>
      </c>
      <c r="G6209" s="1" t="s">
        <v>2264</v>
      </c>
      <c r="H6209" s="1" t="s">
        <v>24</v>
      </c>
      <c r="I6209" s="1" t="s">
        <v>25</v>
      </c>
      <c r="J6209" s="1" t="s">
        <v>167</v>
      </c>
      <c r="K6209" s="1" t="s">
        <v>96</v>
      </c>
      <c r="L6209" s="1">
        <v>77095</v>
      </c>
      <c r="M6209" s="1" t="s">
        <v>97</v>
      </c>
      <c r="N6209" s="1" t="s">
        <v>1347</v>
      </c>
      <c r="O6209" s="1" t="s">
        <v>30</v>
      </c>
      <c r="P6209" s="1" t="s">
        <v>34</v>
      </c>
      <c r="Q6209" s="1" t="s">
        <v>1348</v>
      </c>
      <c r="R6209" s="1">
        <v>56.686</v>
      </c>
      <c r="S6209" s="1">
        <v>1</v>
      </c>
      <c r="T6209" s="1">
        <v>0.3</v>
      </c>
      <c r="U6209" s="1">
        <v>-14.576399999999996</v>
      </c>
      <c r="V6209" s="3" t="str">
        <f>IF(M6209=People!$B$5,People!$A$5,IF(M6209=People!$B$4,People!$A$4,IF(M6209=People!$B$3,People!$A$3,IF(M6209=People!$B$2,People!$A$2,0))))</f>
        <v>Kelly Williams</v>
      </c>
      <c r="W6209" s="3" t="str">
        <f>IFERROR(INDEX(Returns!A:A,MATCH(B6209,Returns!B:B,0)),"No")</f>
        <v>No</v>
      </c>
    </row>
    <row r="6210" spans="1:23" x14ac:dyDescent="0.2">
      <c r="A6210" s="1">
        <v>6209</v>
      </c>
      <c r="B6210" t="s">
        <v>9126</v>
      </c>
      <c r="C6210" s="2">
        <v>43737</v>
      </c>
      <c r="D6210" s="2">
        <v>43741</v>
      </c>
      <c r="E6210" s="1" t="s">
        <v>46</v>
      </c>
      <c r="F6210" s="1" t="s">
        <v>3763</v>
      </c>
      <c r="G6210" s="1" t="s">
        <v>3764</v>
      </c>
      <c r="H6210" s="1" t="s">
        <v>38</v>
      </c>
      <c r="I6210" s="1" t="s">
        <v>25</v>
      </c>
      <c r="J6210" s="1" t="s">
        <v>4099</v>
      </c>
      <c r="K6210" s="1" t="s">
        <v>440</v>
      </c>
      <c r="L6210" s="1">
        <v>43302</v>
      </c>
      <c r="M6210" s="1" t="s">
        <v>135</v>
      </c>
      <c r="N6210" s="1" t="s">
        <v>2950</v>
      </c>
      <c r="O6210" s="1" t="s">
        <v>43</v>
      </c>
      <c r="P6210" s="1" t="s">
        <v>55</v>
      </c>
      <c r="Q6210" s="1" t="s">
        <v>2951</v>
      </c>
      <c r="R6210" s="1">
        <v>51.168000000000006</v>
      </c>
      <c r="S6210" s="1">
        <v>2</v>
      </c>
      <c r="T6210" s="1">
        <v>0.2</v>
      </c>
      <c r="U6210" s="1">
        <v>-6.3960000000000008</v>
      </c>
      <c r="V6210" s="3" t="str">
        <f>IF(M6210=People!$B$5,People!$A$5,IF(M6210=People!$B$4,People!$A$4,IF(M6210=People!$B$3,People!$A$3,IF(M6210=People!$B$2,People!$A$2,0))))</f>
        <v>Chuck Magee</v>
      </c>
      <c r="W6210" s="3" t="str">
        <f>IFERROR(INDEX(Returns!A:A,MATCH(B6210,Returns!B:B,0)),"No")</f>
        <v>No</v>
      </c>
    </row>
    <row r="6211" spans="1:23" x14ac:dyDescent="0.2">
      <c r="A6211" s="1">
        <v>6210</v>
      </c>
      <c r="B6211" t="s">
        <v>9127</v>
      </c>
      <c r="C6211" s="2">
        <v>43695</v>
      </c>
      <c r="D6211" s="2">
        <v>43702</v>
      </c>
      <c r="E6211" s="1" t="s">
        <v>46</v>
      </c>
      <c r="F6211" s="1" t="s">
        <v>3150</v>
      </c>
      <c r="G6211" s="1" t="s">
        <v>3151</v>
      </c>
      <c r="H6211" s="1" t="s">
        <v>38</v>
      </c>
      <c r="I6211" s="1" t="s">
        <v>25</v>
      </c>
      <c r="J6211" s="1" t="s">
        <v>88</v>
      </c>
      <c r="K6211" s="1" t="s">
        <v>89</v>
      </c>
      <c r="L6211" s="1">
        <v>98103</v>
      </c>
      <c r="M6211" s="1" t="s">
        <v>41</v>
      </c>
      <c r="N6211" s="1" t="s">
        <v>2507</v>
      </c>
      <c r="O6211" s="1" t="s">
        <v>43</v>
      </c>
      <c r="P6211" s="1" t="s">
        <v>70</v>
      </c>
      <c r="Q6211" s="1" t="s">
        <v>2508</v>
      </c>
      <c r="R6211" s="1">
        <v>2793.5280000000002</v>
      </c>
      <c r="S6211" s="1">
        <v>9</v>
      </c>
      <c r="T6211" s="1">
        <v>0.2</v>
      </c>
      <c r="U6211" s="1">
        <v>942.81569999999988</v>
      </c>
      <c r="V6211" s="3" t="str">
        <f>IF(M6211=People!$B$5,People!$A$5,IF(M6211=People!$B$4,People!$A$4,IF(M6211=People!$B$3,People!$A$3,IF(M6211=People!$B$2,People!$A$2,0))))</f>
        <v>Anna Andreadi</v>
      </c>
      <c r="W6211" s="3" t="str">
        <f>IFERROR(INDEX(Returns!A:A,MATCH(B6211,Returns!B:B,0)),"No")</f>
        <v>No</v>
      </c>
    </row>
    <row r="6212" spans="1:23" x14ac:dyDescent="0.2">
      <c r="A6212" s="1">
        <v>6211</v>
      </c>
      <c r="B6212" t="s">
        <v>9127</v>
      </c>
      <c r="C6212" s="2">
        <v>43695</v>
      </c>
      <c r="D6212" s="2">
        <v>43702</v>
      </c>
      <c r="E6212" s="1" t="s">
        <v>46</v>
      </c>
      <c r="F6212" s="1" t="s">
        <v>3150</v>
      </c>
      <c r="G6212" s="1" t="s">
        <v>3151</v>
      </c>
      <c r="H6212" s="1" t="s">
        <v>38</v>
      </c>
      <c r="I6212" s="1" t="s">
        <v>25</v>
      </c>
      <c r="J6212" s="1" t="s">
        <v>88</v>
      </c>
      <c r="K6212" s="1" t="s">
        <v>89</v>
      </c>
      <c r="L6212" s="1">
        <v>98103</v>
      </c>
      <c r="M6212" s="1" t="s">
        <v>41</v>
      </c>
      <c r="N6212" s="1" t="s">
        <v>1320</v>
      </c>
      <c r="O6212" s="1" t="s">
        <v>43</v>
      </c>
      <c r="P6212" s="1" t="s">
        <v>55</v>
      </c>
      <c r="Q6212" s="1" t="s">
        <v>1321</v>
      </c>
      <c r="R6212" s="1">
        <v>1000.0200000000001</v>
      </c>
      <c r="S6212" s="1">
        <v>7</v>
      </c>
      <c r="T6212" s="1">
        <v>0</v>
      </c>
      <c r="U6212" s="1">
        <v>290.00579999999991</v>
      </c>
      <c r="V6212" s="3" t="str">
        <f>IF(M6212=People!$B$5,People!$A$5,IF(M6212=People!$B$4,People!$A$4,IF(M6212=People!$B$3,People!$A$3,IF(M6212=People!$B$2,People!$A$2,0))))</f>
        <v>Anna Andreadi</v>
      </c>
      <c r="W6212" s="3" t="str">
        <f>IFERROR(INDEX(Returns!A:A,MATCH(B6212,Returns!B:B,0)),"No")</f>
        <v>No</v>
      </c>
    </row>
    <row r="6213" spans="1:23" x14ac:dyDescent="0.2">
      <c r="A6213" s="1">
        <v>6212</v>
      </c>
      <c r="B6213" t="s">
        <v>9127</v>
      </c>
      <c r="C6213" s="2">
        <v>43695</v>
      </c>
      <c r="D6213" s="2">
        <v>43702</v>
      </c>
      <c r="E6213" s="1" t="s">
        <v>46</v>
      </c>
      <c r="F6213" s="1" t="s">
        <v>3150</v>
      </c>
      <c r="G6213" s="1" t="s">
        <v>3151</v>
      </c>
      <c r="H6213" s="1" t="s">
        <v>38</v>
      </c>
      <c r="I6213" s="1" t="s">
        <v>25</v>
      </c>
      <c r="J6213" s="1" t="s">
        <v>88</v>
      </c>
      <c r="K6213" s="1" t="s">
        <v>89</v>
      </c>
      <c r="L6213" s="1">
        <v>98103</v>
      </c>
      <c r="M6213" s="1" t="s">
        <v>41</v>
      </c>
      <c r="N6213" s="1" t="s">
        <v>1686</v>
      </c>
      <c r="O6213" s="1" t="s">
        <v>30</v>
      </c>
      <c r="P6213" s="1" t="s">
        <v>60</v>
      </c>
      <c r="Q6213" s="1" t="s">
        <v>1687</v>
      </c>
      <c r="R6213" s="1">
        <v>65.94</v>
      </c>
      <c r="S6213" s="1">
        <v>3</v>
      </c>
      <c r="T6213" s="1">
        <v>0</v>
      </c>
      <c r="U6213" s="1">
        <v>22.419600000000003</v>
      </c>
      <c r="V6213" s="3" t="str">
        <f>IF(M6213=People!$B$5,People!$A$5,IF(M6213=People!$B$4,People!$A$4,IF(M6213=People!$B$3,People!$A$3,IF(M6213=People!$B$2,People!$A$2,0))))</f>
        <v>Anna Andreadi</v>
      </c>
      <c r="W6213" s="3" t="str">
        <f>IFERROR(INDEX(Returns!A:A,MATCH(B6213,Returns!B:B,0)),"No")</f>
        <v>No</v>
      </c>
    </row>
    <row r="6214" spans="1:23" x14ac:dyDescent="0.2">
      <c r="A6214" s="1">
        <v>6213</v>
      </c>
      <c r="B6214" t="s">
        <v>9128</v>
      </c>
      <c r="C6214" s="2">
        <v>43781</v>
      </c>
      <c r="D6214" s="2">
        <v>43785</v>
      </c>
      <c r="E6214" s="1" t="s">
        <v>21</v>
      </c>
      <c r="F6214" s="1" t="s">
        <v>702</v>
      </c>
      <c r="G6214" s="1" t="s">
        <v>703</v>
      </c>
      <c r="H6214" s="1" t="s">
        <v>24</v>
      </c>
      <c r="I6214" s="1" t="s">
        <v>25</v>
      </c>
      <c r="J6214" s="1" t="s">
        <v>5664</v>
      </c>
      <c r="K6214" s="1" t="s">
        <v>89</v>
      </c>
      <c r="L6214" s="1">
        <v>98632</v>
      </c>
      <c r="M6214" s="1" t="s">
        <v>41</v>
      </c>
      <c r="N6214" s="1" t="s">
        <v>2717</v>
      </c>
      <c r="O6214" s="1" t="s">
        <v>43</v>
      </c>
      <c r="P6214" s="1" t="s">
        <v>242</v>
      </c>
      <c r="Q6214" s="1" t="s">
        <v>497</v>
      </c>
      <c r="R6214" s="1">
        <v>18.240000000000002</v>
      </c>
      <c r="S6214" s="1">
        <v>3</v>
      </c>
      <c r="T6214" s="1">
        <v>0</v>
      </c>
      <c r="U6214" s="1">
        <v>9.120000000000001</v>
      </c>
      <c r="V6214" s="3" t="str">
        <f>IF(M6214=People!$B$5,People!$A$5,IF(M6214=People!$B$4,People!$A$4,IF(M6214=People!$B$3,People!$A$3,IF(M6214=People!$B$2,People!$A$2,0))))</f>
        <v>Anna Andreadi</v>
      </c>
      <c r="W6214" s="3" t="str">
        <f>IFERROR(INDEX(Returns!A:A,MATCH(B6214,Returns!B:B,0)),"No")</f>
        <v>No</v>
      </c>
    </row>
    <row r="6215" spans="1:23" x14ac:dyDescent="0.2">
      <c r="A6215" s="1">
        <v>6214</v>
      </c>
      <c r="B6215" t="s">
        <v>9128</v>
      </c>
      <c r="C6215" s="2">
        <v>43781</v>
      </c>
      <c r="D6215" s="2">
        <v>43785</v>
      </c>
      <c r="E6215" s="1" t="s">
        <v>21</v>
      </c>
      <c r="F6215" s="1" t="s">
        <v>702</v>
      </c>
      <c r="G6215" s="1" t="s">
        <v>703</v>
      </c>
      <c r="H6215" s="1" t="s">
        <v>24</v>
      </c>
      <c r="I6215" s="1" t="s">
        <v>25</v>
      </c>
      <c r="J6215" s="1" t="s">
        <v>5664</v>
      </c>
      <c r="K6215" s="1" t="s">
        <v>89</v>
      </c>
      <c r="L6215" s="1">
        <v>98632</v>
      </c>
      <c r="M6215" s="1" t="s">
        <v>41</v>
      </c>
      <c r="N6215" s="1" t="s">
        <v>1718</v>
      </c>
      <c r="O6215" s="1" t="s">
        <v>43</v>
      </c>
      <c r="P6215" s="1" t="s">
        <v>73</v>
      </c>
      <c r="Q6215" s="1" t="s">
        <v>1719</v>
      </c>
      <c r="R6215" s="1">
        <v>76.12</v>
      </c>
      <c r="S6215" s="1">
        <v>2</v>
      </c>
      <c r="T6215" s="1">
        <v>0</v>
      </c>
      <c r="U6215" s="1">
        <v>22.074799999999996</v>
      </c>
      <c r="V6215" s="3" t="str">
        <f>IF(M6215=People!$B$5,People!$A$5,IF(M6215=People!$B$4,People!$A$4,IF(M6215=People!$B$3,People!$A$3,IF(M6215=People!$B$2,People!$A$2,0))))</f>
        <v>Anna Andreadi</v>
      </c>
      <c r="W6215" s="3" t="str">
        <f>IFERROR(INDEX(Returns!A:A,MATCH(B6215,Returns!B:B,0)),"No")</f>
        <v>No</v>
      </c>
    </row>
    <row r="6216" spans="1:23" x14ac:dyDescent="0.2">
      <c r="A6216" s="1">
        <v>6215</v>
      </c>
      <c r="B6216" t="s">
        <v>9129</v>
      </c>
      <c r="C6216" s="2">
        <v>42654</v>
      </c>
      <c r="D6216" s="2">
        <v>42658</v>
      </c>
      <c r="E6216" s="1" t="s">
        <v>46</v>
      </c>
      <c r="F6216" s="1" t="s">
        <v>1732</v>
      </c>
      <c r="G6216" s="1" t="s">
        <v>1733</v>
      </c>
      <c r="H6216" s="1" t="s">
        <v>24</v>
      </c>
      <c r="I6216" s="1" t="s">
        <v>25</v>
      </c>
      <c r="J6216" s="1" t="s">
        <v>4599</v>
      </c>
      <c r="K6216" s="1" t="s">
        <v>40</v>
      </c>
      <c r="L6216" s="1">
        <v>90278</v>
      </c>
      <c r="M6216" s="1" t="s">
        <v>41</v>
      </c>
      <c r="N6216" s="1" t="s">
        <v>1964</v>
      </c>
      <c r="O6216" s="1" t="s">
        <v>43</v>
      </c>
      <c r="P6216" s="1" t="s">
        <v>157</v>
      </c>
      <c r="Q6216" s="1" t="s">
        <v>1965</v>
      </c>
      <c r="R6216" s="1">
        <v>7.64</v>
      </c>
      <c r="S6216" s="1">
        <v>1</v>
      </c>
      <c r="T6216" s="1">
        <v>0</v>
      </c>
      <c r="U6216" s="1">
        <v>3.7435999999999998</v>
      </c>
      <c r="V6216" s="3" t="str">
        <f>IF(M6216=People!$B$5,People!$A$5,IF(M6216=People!$B$4,People!$A$4,IF(M6216=People!$B$3,People!$A$3,IF(M6216=People!$B$2,People!$A$2,0))))</f>
        <v>Anna Andreadi</v>
      </c>
      <c r="W6216" s="3" t="str">
        <f>IFERROR(INDEX(Returns!A:A,MATCH(B6216,Returns!B:B,0)),"No")</f>
        <v>No</v>
      </c>
    </row>
    <row r="6217" spans="1:23" x14ac:dyDescent="0.2">
      <c r="A6217" s="1">
        <v>6216</v>
      </c>
      <c r="B6217" t="s">
        <v>9130</v>
      </c>
      <c r="C6217" s="2">
        <v>43067</v>
      </c>
      <c r="D6217" s="2">
        <v>43072</v>
      </c>
      <c r="E6217" s="1" t="s">
        <v>46</v>
      </c>
      <c r="F6217" s="1" t="s">
        <v>3227</v>
      </c>
      <c r="G6217" s="1" t="s">
        <v>3228</v>
      </c>
      <c r="H6217" s="1" t="s">
        <v>38</v>
      </c>
      <c r="I6217" s="1" t="s">
        <v>25</v>
      </c>
      <c r="J6217" s="1" t="s">
        <v>239</v>
      </c>
      <c r="K6217" s="1" t="s">
        <v>240</v>
      </c>
      <c r="L6217" s="1">
        <v>10035</v>
      </c>
      <c r="M6217" s="1" t="s">
        <v>135</v>
      </c>
      <c r="N6217" s="1" t="s">
        <v>765</v>
      </c>
      <c r="O6217" s="1" t="s">
        <v>30</v>
      </c>
      <c r="P6217" s="1" t="s">
        <v>60</v>
      </c>
      <c r="Q6217" s="1" t="s">
        <v>766</v>
      </c>
      <c r="R6217" s="1">
        <v>68.16</v>
      </c>
      <c r="S6217" s="1">
        <v>3</v>
      </c>
      <c r="T6217" s="1">
        <v>0</v>
      </c>
      <c r="U6217" s="1">
        <v>27.945600000000002</v>
      </c>
      <c r="V6217" s="3" t="str">
        <f>IF(M6217=People!$B$5,People!$A$5,IF(M6217=People!$B$4,People!$A$4,IF(M6217=People!$B$3,People!$A$3,IF(M6217=People!$B$2,People!$A$2,0))))</f>
        <v>Chuck Magee</v>
      </c>
      <c r="W6217" s="3" t="str">
        <f>IFERROR(INDEX(Returns!A:A,MATCH(B6217,Returns!B:B,0)),"No")</f>
        <v>No</v>
      </c>
    </row>
    <row r="6218" spans="1:23" x14ac:dyDescent="0.2">
      <c r="A6218" s="1">
        <v>6217</v>
      </c>
      <c r="B6218" t="s">
        <v>9130</v>
      </c>
      <c r="C6218" s="2">
        <v>43067</v>
      </c>
      <c r="D6218" s="2">
        <v>43072</v>
      </c>
      <c r="E6218" s="1" t="s">
        <v>46</v>
      </c>
      <c r="F6218" s="1" t="s">
        <v>3227</v>
      </c>
      <c r="G6218" s="1" t="s">
        <v>3228</v>
      </c>
      <c r="H6218" s="1" t="s">
        <v>38</v>
      </c>
      <c r="I6218" s="1" t="s">
        <v>25</v>
      </c>
      <c r="J6218" s="1" t="s">
        <v>239</v>
      </c>
      <c r="K6218" s="1" t="s">
        <v>240</v>
      </c>
      <c r="L6218" s="1">
        <v>10035</v>
      </c>
      <c r="M6218" s="1" t="s">
        <v>135</v>
      </c>
      <c r="N6218" s="1" t="s">
        <v>2739</v>
      </c>
      <c r="O6218" s="1" t="s">
        <v>43</v>
      </c>
      <c r="P6218" s="1" t="s">
        <v>157</v>
      </c>
      <c r="Q6218" s="1" t="s">
        <v>590</v>
      </c>
      <c r="R6218" s="1">
        <v>62.24</v>
      </c>
      <c r="S6218" s="1">
        <v>8</v>
      </c>
      <c r="T6218" s="1">
        <v>0</v>
      </c>
      <c r="U6218" s="1">
        <v>29.252800000000001</v>
      </c>
      <c r="V6218" s="3" t="str">
        <f>IF(M6218=People!$B$5,People!$A$5,IF(M6218=People!$B$4,People!$A$4,IF(M6218=People!$B$3,People!$A$3,IF(M6218=People!$B$2,People!$A$2,0))))</f>
        <v>Chuck Magee</v>
      </c>
      <c r="W6218" s="3" t="str">
        <f>IFERROR(INDEX(Returns!A:A,MATCH(B6218,Returns!B:B,0)),"No")</f>
        <v>No</v>
      </c>
    </row>
    <row r="6219" spans="1:23" x14ac:dyDescent="0.2">
      <c r="A6219" s="1">
        <v>6218</v>
      </c>
      <c r="B6219" t="s">
        <v>9131</v>
      </c>
      <c r="C6219" s="2">
        <v>42943</v>
      </c>
      <c r="D6219" s="2">
        <v>42949</v>
      </c>
      <c r="E6219" s="1" t="s">
        <v>46</v>
      </c>
      <c r="F6219" s="1" t="s">
        <v>2186</v>
      </c>
      <c r="G6219" s="1" t="s">
        <v>2187</v>
      </c>
      <c r="H6219" s="1" t="s">
        <v>24</v>
      </c>
      <c r="I6219" s="1" t="s">
        <v>25</v>
      </c>
      <c r="J6219" s="1" t="s">
        <v>1284</v>
      </c>
      <c r="K6219" s="1" t="s">
        <v>27</v>
      </c>
      <c r="L6219" s="1">
        <v>40214</v>
      </c>
      <c r="M6219" s="1" t="s">
        <v>28</v>
      </c>
      <c r="N6219" s="1" t="s">
        <v>3680</v>
      </c>
      <c r="O6219" s="1" t="s">
        <v>66</v>
      </c>
      <c r="P6219" s="1" t="s">
        <v>67</v>
      </c>
      <c r="Q6219" s="1" t="s">
        <v>3681</v>
      </c>
      <c r="R6219" s="1">
        <v>29.97</v>
      </c>
      <c r="S6219" s="1">
        <v>3</v>
      </c>
      <c r="T6219" s="1">
        <v>0</v>
      </c>
      <c r="U6219" s="1">
        <v>0.29969999999999963</v>
      </c>
      <c r="V6219" s="3" t="str">
        <f>IF(M6219=People!$B$5,People!$A$5,IF(M6219=People!$B$4,People!$A$4,IF(M6219=People!$B$3,People!$A$3,IF(M6219=People!$B$2,People!$A$2,0))))</f>
        <v>Cassandra Brandow</v>
      </c>
      <c r="W6219" s="3" t="str">
        <f>IFERROR(INDEX(Returns!A:A,MATCH(B6219,Returns!B:B,0)),"No")</f>
        <v>No</v>
      </c>
    </row>
    <row r="6220" spans="1:23" x14ac:dyDescent="0.2">
      <c r="A6220" s="1">
        <v>6219</v>
      </c>
      <c r="B6220" t="s">
        <v>9132</v>
      </c>
      <c r="C6220" s="2">
        <v>43393</v>
      </c>
      <c r="D6220" s="2">
        <v>43399</v>
      </c>
      <c r="E6220" s="1" t="s">
        <v>46</v>
      </c>
      <c r="F6220" s="1" t="s">
        <v>3901</v>
      </c>
      <c r="G6220" s="1" t="s">
        <v>3902</v>
      </c>
      <c r="H6220" s="1" t="s">
        <v>24</v>
      </c>
      <c r="I6220" s="1" t="s">
        <v>25</v>
      </c>
      <c r="J6220" s="1" t="s">
        <v>2042</v>
      </c>
      <c r="K6220" s="1" t="s">
        <v>214</v>
      </c>
      <c r="L6220" s="1">
        <v>48183</v>
      </c>
      <c r="M6220" s="1" t="s">
        <v>97</v>
      </c>
      <c r="N6220" s="1" t="s">
        <v>3309</v>
      </c>
      <c r="O6220" s="1" t="s">
        <v>66</v>
      </c>
      <c r="P6220" s="1" t="s">
        <v>67</v>
      </c>
      <c r="Q6220" s="1" t="s">
        <v>3310</v>
      </c>
      <c r="R6220" s="1">
        <v>125.69999999999999</v>
      </c>
      <c r="S6220" s="1">
        <v>6</v>
      </c>
      <c r="T6220" s="1">
        <v>0</v>
      </c>
      <c r="U6220" s="1">
        <v>35.195999999999998</v>
      </c>
      <c r="V6220" s="3" t="str">
        <f>IF(M6220=People!$B$5,People!$A$5,IF(M6220=People!$B$4,People!$A$4,IF(M6220=People!$B$3,People!$A$3,IF(M6220=People!$B$2,People!$A$2,0))))</f>
        <v>Kelly Williams</v>
      </c>
      <c r="W6220" s="3" t="str">
        <f>IFERROR(INDEX(Returns!A:A,MATCH(B6220,Returns!B:B,0)),"No")</f>
        <v>No</v>
      </c>
    </row>
    <row r="6221" spans="1:23" x14ac:dyDescent="0.2">
      <c r="A6221" s="1">
        <v>6220</v>
      </c>
      <c r="B6221" t="s">
        <v>9132</v>
      </c>
      <c r="C6221" s="2">
        <v>43393</v>
      </c>
      <c r="D6221" s="2">
        <v>43399</v>
      </c>
      <c r="E6221" s="1" t="s">
        <v>46</v>
      </c>
      <c r="F6221" s="1" t="s">
        <v>3901</v>
      </c>
      <c r="G6221" s="1" t="s">
        <v>3902</v>
      </c>
      <c r="H6221" s="1" t="s">
        <v>24</v>
      </c>
      <c r="I6221" s="1" t="s">
        <v>25</v>
      </c>
      <c r="J6221" s="1" t="s">
        <v>2042</v>
      </c>
      <c r="K6221" s="1" t="s">
        <v>214</v>
      </c>
      <c r="L6221" s="1">
        <v>48183</v>
      </c>
      <c r="M6221" s="1" t="s">
        <v>97</v>
      </c>
      <c r="N6221" s="1" t="s">
        <v>2201</v>
      </c>
      <c r="O6221" s="1" t="s">
        <v>66</v>
      </c>
      <c r="P6221" s="1" t="s">
        <v>67</v>
      </c>
      <c r="Q6221" s="1" t="s">
        <v>2202</v>
      </c>
      <c r="R6221" s="1">
        <v>191.98</v>
      </c>
      <c r="S6221" s="1">
        <v>2</v>
      </c>
      <c r="T6221" s="1">
        <v>0</v>
      </c>
      <c r="U6221" s="1">
        <v>51.834599999999995</v>
      </c>
      <c r="V6221" s="3" t="str">
        <f>IF(M6221=People!$B$5,People!$A$5,IF(M6221=People!$B$4,People!$A$4,IF(M6221=People!$B$3,People!$A$3,IF(M6221=People!$B$2,People!$A$2,0))))</f>
        <v>Kelly Williams</v>
      </c>
      <c r="W6221" s="3" t="str">
        <f>IFERROR(INDEX(Returns!A:A,MATCH(B6221,Returns!B:B,0)),"No")</f>
        <v>No</v>
      </c>
    </row>
    <row r="6222" spans="1:23" x14ac:dyDescent="0.2">
      <c r="A6222" s="1">
        <v>6221</v>
      </c>
      <c r="B6222" t="s">
        <v>9132</v>
      </c>
      <c r="C6222" s="2">
        <v>43393</v>
      </c>
      <c r="D6222" s="2">
        <v>43399</v>
      </c>
      <c r="E6222" s="1" t="s">
        <v>46</v>
      </c>
      <c r="F6222" s="1" t="s">
        <v>3901</v>
      </c>
      <c r="G6222" s="1" t="s">
        <v>3902</v>
      </c>
      <c r="H6222" s="1" t="s">
        <v>24</v>
      </c>
      <c r="I6222" s="1" t="s">
        <v>25</v>
      </c>
      <c r="J6222" s="1" t="s">
        <v>2042</v>
      </c>
      <c r="K6222" s="1" t="s">
        <v>214</v>
      </c>
      <c r="L6222" s="1">
        <v>48183</v>
      </c>
      <c r="M6222" s="1" t="s">
        <v>97</v>
      </c>
      <c r="N6222" s="1" t="s">
        <v>1318</v>
      </c>
      <c r="O6222" s="1" t="s">
        <v>43</v>
      </c>
      <c r="P6222" s="1" t="s">
        <v>55</v>
      </c>
      <c r="Q6222" s="1" t="s">
        <v>1319</v>
      </c>
      <c r="R6222" s="1">
        <v>20.86</v>
      </c>
      <c r="S6222" s="1">
        <v>7</v>
      </c>
      <c r="T6222" s="1">
        <v>0</v>
      </c>
      <c r="U6222" s="1">
        <v>1.4601999999999977</v>
      </c>
      <c r="V6222" s="3" t="str">
        <f>IF(M6222=People!$B$5,People!$A$5,IF(M6222=People!$B$4,People!$A$4,IF(M6222=People!$B$3,People!$A$3,IF(M6222=People!$B$2,People!$A$2,0))))</f>
        <v>Kelly Williams</v>
      </c>
      <c r="W6222" s="3" t="str">
        <f>IFERROR(INDEX(Returns!A:A,MATCH(B6222,Returns!B:B,0)),"No")</f>
        <v>No</v>
      </c>
    </row>
    <row r="6223" spans="1:23" x14ac:dyDescent="0.2">
      <c r="A6223" s="1">
        <v>6222</v>
      </c>
      <c r="B6223" t="s">
        <v>9133</v>
      </c>
      <c r="C6223" s="2">
        <v>43722</v>
      </c>
      <c r="D6223" s="2">
        <v>43726</v>
      </c>
      <c r="E6223" s="1" t="s">
        <v>21</v>
      </c>
      <c r="F6223" s="1" t="s">
        <v>4726</v>
      </c>
      <c r="G6223" s="1" t="s">
        <v>4727</v>
      </c>
      <c r="H6223" s="1" t="s">
        <v>24</v>
      </c>
      <c r="I6223" s="1" t="s">
        <v>25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2970</v>
      </c>
      <c r="O6223" s="1" t="s">
        <v>43</v>
      </c>
      <c r="P6223" s="1" t="s">
        <v>44</v>
      </c>
      <c r="Q6223" s="1" t="s">
        <v>2971</v>
      </c>
      <c r="R6223" s="1">
        <v>56.699999999999996</v>
      </c>
      <c r="S6223" s="1">
        <v>9</v>
      </c>
      <c r="T6223" s="1">
        <v>0</v>
      </c>
      <c r="U6223" s="1">
        <v>26.081999999999997</v>
      </c>
      <c r="V6223" s="3" t="str">
        <f>IF(M6223=People!$B$5,People!$A$5,IF(M6223=People!$B$4,People!$A$4,IF(M6223=People!$B$3,People!$A$3,IF(M6223=People!$B$2,People!$A$2,0))))</f>
        <v>Anna Andreadi</v>
      </c>
      <c r="W6223" s="3" t="str">
        <f>IFERROR(INDEX(Returns!A:A,MATCH(B6223,Returns!B:B,0)),"No")</f>
        <v>No</v>
      </c>
    </row>
    <row r="6224" spans="1:23" x14ac:dyDescent="0.2">
      <c r="A6224" s="1">
        <v>6223</v>
      </c>
      <c r="B6224" t="s">
        <v>9134</v>
      </c>
      <c r="C6224" s="2">
        <v>43822</v>
      </c>
      <c r="D6224" s="2">
        <v>43826</v>
      </c>
      <c r="E6224" s="1" t="s">
        <v>46</v>
      </c>
      <c r="F6224" s="1" t="s">
        <v>1588</v>
      </c>
      <c r="G6224" s="1" t="s">
        <v>1589</v>
      </c>
      <c r="H6224" s="1" t="s">
        <v>24</v>
      </c>
      <c r="I6224" s="1" t="s">
        <v>25</v>
      </c>
      <c r="J6224" s="1" t="s">
        <v>5665</v>
      </c>
      <c r="K6224" s="1" t="s">
        <v>300</v>
      </c>
      <c r="L6224" s="1">
        <v>37075</v>
      </c>
      <c r="M6224" s="1" t="s">
        <v>28</v>
      </c>
      <c r="N6224" s="1" t="s">
        <v>765</v>
      </c>
      <c r="O6224" s="1" t="s">
        <v>30</v>
      </c>
      <c r="P6224" s="1" t="s">
        <v>60</v>
      </c>
      <c r="Q6224" s="1" t="s">
        <v>766</v>
      </c>
      <c r="R6224" s="1">
        <v>72.703999999999994</v>
      </c>
      <c r="S6224" s="1">
        <v>4</v>
      </c>
      <c r="T6224" s="1">
        <v>0.2</v>
      </c>
      <c r="U6224" s="1">
        <v>19.084800000000005</v>
      </c>
      <c r="V6224" s="3" t="str">
        <f>IF(M6224=People!$B$5,People!$A$5,IF(M6224=People!$B$4,People!$A$4,IF(M6224=People!$B$3,People!$A$3,IF(M6224=People!$B$2,People!$A$2,0))))</f>
        <v>Cassandra Brandow</v>
      </c>
      <c r="W6224" s="3" t="str">
        <f>IFERROR(INDEX(Returns!A:A,MATCH(B6224,Returns!B:B,0)),"No")</f>
        <v>No</v>
      </c>
    </row>
    <row r="6225" spans="1:23" x14ac:dyDescent="0.2">
      <c r="A6225" s="1">
        <v>6224</v>
      </c>
      <c r="B6225" t="s">
        <v>9134</v>
      </c>
      <c r="C6225" s="2">
        <v>43822</v>
      </c>
      <c r="D6225" s="2">
        <v>43826</v>
      </c>
      <c r="E6225" s="1" t="s">
        <v>46</v>
      </c>
      <c r="F6225" s="1" t="s">
        <v>1588</v>
      </c>
      <c r="G6225" s="1" t="s">
        <v>1589</v>
      </c>
      <c r="H6225" s="1" t="s">
        <v>24</v>
      </c>
      <c r="I6225" s="1" t="s">
        <v>25</v>
      </c>
      <c r="J6225" s="1" t="s">
        <v>5665</v>
      </c>
      <c r="K6225" s="1" t="s">
        <v>300</v>
      </c>
      <c r="L6225" s="1">
        <v>37075</v>
      </c>
      <c r="M6225" s="1" t="s">
        <v>28</v>
      </c>
      <c r="N6225" s="1" t="s">
        <v>2944</v>
      </c>
      <c r="O6225" s="1" t="s">
        <v>43</v>
      </c>
      <c r="P6225" s="1" t="s">
        <v>63</v>
      </c>
      <c r="Q6225" s="1" t="s">
        <v>2945</v>
      </c>
      <c r="R6225" s="1">
        <v>12.263999999999999</v>
      </c>
      <c r="S6225" s="1">
        <v>7</v>
      </c>
      <c r="T6225" s="1">
        <v>0.2</v>
      </c>
      <c r="U6225" s="1">
        <v>1.0730999999999993</v>
      </c>
      <c r="V6225" s="3" t="str">
        <f>IF(M6225=People!$B$5,People!$A$5,IF(M6225=People!$B$4,People!$A$4,IF(M6225=People!$B$3,People!$A$3,IF(M6225=People!$B$2,People!$A$2,0))))</f>
        <v>Cassandra Brandow</v>
      </c>
      <c r="W6225" s="3" t="str">
        <f>IFERROR(INDEX(Returns!A:A,MATCH(B6225,Returns!B:B,0)),"No")</f>
        <v>No</v>
      </c>
    </row>
    <row r="6226" spans="1:23" x14ac:dyDescent="0.2">
      <c r="A6226" s="1">
        <v>6225</v>
      </c>
      <c r="B6226" t="s">
        <v>9134</v>
      </c>
      <c r="C6226" s="2">
        <v>43822</v>
      </c>
      <c r="D6226" s="2">
        <v>43826</v>
      </c>
      <c r="E6226" s="1" t="s">
        <v>46</v>
      </c>
      <c r="F6226" s="1" t="s">
        <v>1588</v>
      </c>
      <c r="G6226" s="1" t="s">
        <v>1589</v>
      </c>
      <c r="H6226" s="1" t="s">
        <v>24</v>
      </c>
      <c r="I6226" s="1" t="s">
        <v>25</v>
      </c>
      <c r="J6226" s="1" t="s">
        <v>5665</v>
      </c>
      <c r="K6226" s="1" t="s">
        <v>300</v>
      </c>
      <c r="L6226" s="1">
        <v>37075</v>
      </c>
      <c r="M6226" s="1" t="s">
        <v>28</v>
      </c>
      <c r="N6226" s="1" t="s">
        <v>305</v>
      </c>
      <c r="O6226" s="1" t="s">
        <v>43</v>
      </c>
      <c r="P6226" s="1" t="s">
        <v>55</v>
      </c>
      <c r="Q6226" s="1" t="s">
        <v>306</v>
      </c>
      <c r="R6226" s="1">
        <v>218.35200000000003</v>
      </c>
      <c r="S6226" s="1">
        <v>3</v>
      </c>
      <c r="T6226" s="1">
        <v>0.2</v>
      </c>
      <c r="U6226" s="1">
        <v>-54.588000000000008</v>
      </c>
      <c r="V6226" s="3" t="str">
        <f>IF(M6226=People!$B$5,People!$A$5,IF(M6226=People!$B$4,People!$A$4,IF(M6226=People!$B$3,People!$A$3,IF(M6226=People!$B$2,People!$A$2,0))))</f>
        <v>Cassandra Brandow</v>
      </c>
      <c r="W6226" s="3" t="str">
        <f>IFERROR(INDEX(Returns!A:A,MATCH(B6226,Returns!B:B,0)),"No")</f>
        <v>No</v>
      </c>
    </row>
    <row r="6227" spans="1:23" x14ac:dyDescent="0.2">
      <c r="A6227" s="1">
        <v>6226</v>
      </c>
      <c r="B6227" t="s">
        <v>9135</v>
      </c>
      <c r="C6227" s="2">
        <v>43013</v>
      </c>
      <c r="D6227" s="2">
        <v>43017</v>
      </c>
      <c r="E6227" s="1" t="s">
        <v>46</v>
      </c>
      <c r="F6227" s="1" t="s">
        <v>1651</v>
      </c>
      <c r="G6227" s="1" t="s">
        <v>1652</v>
      </c>
      <c r="H6227" s="1" t="s">
        <v>24</v>
      </c>
      <c r="I6227" s="1" t="s">
        <v>25</v>
      </c>
      <c r="J6227" s="1" t="s">
        <v>372</v>
      </c>
      <c r="K6227" s="1" t="s">
        <v>373</v>
      </c>
      <c r="L6227" s="1">
        <v>97206</v>
      </c>
      <c r="M6227" s="1" t="s">
        <v>41</v>
      </c>
      <c r="N6227" s="1" t="s">
        <v>4778</v>
      </c>
      <c r="O6227" s="1" t="s">
        <v>30</v>
      </c>
      <c r="P6227" s="1" t="s">
        <v>31</v>
      </c>
      <c r="Q6227" s="1" t="s">
        <v>4779</v>
      </c>
      <c r="R6227" s="1">
        <v>66.294000000000011</v>
      </c>
      <c r="S6227" s="1">
        <v>1</v>
      </c>
      <c r="T6227" s="1">
        <v>0.7</v>
      </c>
      <c r="U6227" s="1">
        <v>-103.86059999999998</v>
      </c>
      <c r="V6227" s="3" t="str">
        <f>IF(M6227=People!$B$5,People!$A$5,IF(M6227=People!$B$4,People!$A$4,IF(M6227=People!$B$3,People!$A$3,IF(M6227=People!$B$2,People!$A$2,0))))</f>
        <v>Anna Andreadi</v>
      </c>
      <c r="W6227" s="3" t="str">
        <f>IFERROR(INDEX(Returns!A:A,MATCH(B6227,Returns!B:B,0)),"No")</f>
        <v>No</v>
      </c>
    </row>
    <row r="6228" spans="1:23" x14ac:dyDescent="0.2">
      <c r="A6228" s="1">
        <v>6227</v>
      </c>
      <c r="B6228" t="s">
        <v>9135</v>
      </c>
      <c r="C6228" s="2">
        <v>43013</v>
      </c>
      <c r="D6228" s="2">
        <v>43017</v>
      </c>
      <c r="E6228" s="1" t="s">
        <v>46</v>
      </c>
      <c r="F6228" s="1" t="s">
        <v>1651</v>
      </c>
      <c r="G6228" s="1" t="s">
        <v>1652</v>
      </c>
      <c r="H6228" s="1" t="s">
        <v>24</v>
      </c>
      <c r="I6228" s="1" t="s">
        <v>25</v>
      </c>
      <c r="J6228" s="1" t="s">
        <v>372</v>
      </c>
      <c r="K6228" s="1" t="s">
        <v>373</v>
      </c>
      <c r="L6228" s="1">
        <v>97206</v>
      </c>
      <c r="M6228" s="1" t="s">
        <v>41</v>
      </c>
      <c r="N6228" s="1" t="s">
        <v>4673</v>
      </c>
      <c r="O6228" s="1" t="s">
        <v>30</v>
      </c>
      <c r="P6228" s="1" t="s">
        <v>34</v>
      </c>
      <c r="Q6228" s="1" t="s">
        <v>4674</v>
      </c>
      <c r="R6228" s="1">
        <v>291.16800000000001</v>
      </c>
      <c r="S6228" s="1">
        <v>4</v>
      </c>
      <c r="T6228" s="1">
        <v>0.2</v>
      </c>
      <c r="U6228" s="1">
        <v>-14.558399999999978</v>
      </c>
      <c r="V6228" s="3" t="str">
        <f>IF(M6228=People!$B$5,People!$A$5,IF(M6228=People!$B$4,People!$A$4,IF(M6228=People!$B$3,People!$A$3,IF(M6228=People!$B$2,People!$A$2,0))))</f>
        <v>Anna Andreadi</v>
      </c>
      <c r="W6228" s="3" t="str">
        <f>IFERROR(INDEX(Returns!A:A,MATCH(B6228,Returns!B:B,0)),"No")</f>
        <v>No</v>
      </c>
    </row>
    <row r="6229" spans="1:23" x14ac:dyDescent="0.2">
      <c r="A6229" s="1">
        <v>6228</v>
      </c>
      <c r="B6229" t="s">
        <v>9136</v>
      </c>
      <c r="C6229" s="2">
        <v>42676</v>
      </c>
      <c r="D6229" s="2">
        <v>42681</v>
      </c>
      <c r="E6229" s="1" t="s">
        <v>46</v>
      </c>
      <c r="F6229" s="1" t="s">
        <v>1040</v>
      </c>
      <c r="G6229" s="1" t="s">
        <v>1041</v>
      </c>
      <c r="H6229" s="1" t="s">
        <v>24</v>
      </c>
      <c r="I6229" s="1" t="s">
        <v>25</v>
      </c>
      <c r="J6229" s="1" t="s">
        <v>3243</v>
      </c>
      <c r="K6229" s="1" t="s">
        <v>96</v>
      </c>
      <c r="L6229" s="1">
        <v>75061</v>
      </c>
      <c r="M6229" s="1" t="s">
        <v>97</v>
      </c>
      <c r="N6229" s="1" t="s">
        <v>2271</v>
      </c>
      <c r="O6229" s="1" t="s">
        <v>66</v>
      </c>
      <c r="P6229" s="1" t="s">
        <v>67</v>
      </c>
      <c r="Q6229" s="1" t="s">
        <v>2272</v>
      </c>
      <c r="R6229" s="1">
        <v>88.77600000000001</v>
      </c>
      <c r="S6229" s="1">
        <v>3</v>
      </c>
      <c r="T6229" s="1">
        <v>0.2</v>
      </c>
      <c r="U6229" s="1">
        <v>7.7679000000000009</v>
      </c>
      <c r="V6229" s="3" t="str">
        <f>IF(M6229=People!$B$5,People!$A$5,IF(M6229=People!$B$4,People!$A$4,IF(M6229=People!$B$3,People!$A$3,IF(M6229=People!$B$2,People!$A$2,0))))</f>
        <v>Kelly Williams</v>
      </c>
      <c r="W6229" s="3" t="str">
        <f>IFERROR(INDEX(Returns!A:A,MATCH(B6229,Returns!B:B,0)),"No")</f>
        <v>No</v>
      </c>
    </row>
    <row r="6230" spans="1:23" x14ac:dyDescent="0.2">
      <c r="A6230" s="1">
        <v>6229</v>
      </c>
      <c r="B6230" t="s">
        <v>9137</v>
      </c>
      <c r="C6230" s="2">
        <v>43122</v>
      </c>
      <c r="D6230" s="2">
        <v>43127</v>
      </c>
      <c r="E6230" s="1" t="s">
        <v>46</v>
      </c>
      <c r="F6230" s="1" t="s">
        <v>2836</v>
      </c>
      <c r="G6230" s="1" t="s">
        <v>2837</v>
      </c>
      <c r="H6230" s="1" t="s">
        <v>94</v>
      </c>
      <c r="I6230" s="1" t="s">
        <v>25</v>
      </c>
      <c r="J6230" s="1" t="s">
        <v>1872</v>
      </c>
      <c r="K6230" s="1" t="s">
        <v>440</v>
      </c>
      <c r="L6230" s="1">
        <v>44105</v>
      </c>
      <c r="M6230" s="1" t="s">
        <v>135</v>
      </c>
      <c r="N6230" s="1" t="s">
        <v>192</v>
      </c>
      <c r="O6230" s="1" t="s">
        <v>66</v>
      </c>
      <c r="P6230" s="1" t="s">
        <v>67</v>
      </c>
      <c r="Q6230" s="1" t="s">
        <v>193</v>
      </c>
      <c r="R6230" s="1">
        <v>110.376</v>
      </c>
      <c r="S6230" s="1">
        <v>4</v>
      </c>
      <c r="T6230" s="1">
        <v>0.4</v>
      </c>
      <c r="U6230" s="1">
        <v>-20.235600000000005</v>
      </c>
      <c r="V6230" s="3" t="str">
        <f>IF(M6230=People!$B$5,People!$A$5,IF(M6230=People!$B$4,People!$A$4,IF(M6230=People!$B$3,People!$A$3,IF(M6230=People!$B$2,People!$A$2,0))))</f>
        <v>Chuck Magee</v>
      </c>
      <c r="W6230" s="3" t="str">
        <f>IFERROR(INDEX(Returns!A:A,MATCH(B6230,Returns!B:B,0)),"No")</f>
        <v>No</v>
      </c>
    </row>
    <row r="6231" spans="1:23" x14ac:dyDescent="0.2">
      <c r="A6231" s="1">
        <v>6230</v>
      </c>
      <c r="B6231" t="s">
        <v>9137</v>
      </c>
      <c r="C6231" s="2">
        <v>43122</v>
      </c>
      <c r="D6231" s="2">
        <v>43127</v>
      </c>
      <c r="E6231" s="1" t="s">
        <v>46</v>
      </c>
      <c r="F6231" s="1" t="s">
        <v>2836</v>
      </c>
      <c r="G6231" s="1" t="s">
        <v>2837</v>
      </c>
      <c r="H6231" s="1" t="s">
        <v>94</v>
      </c>
      <c r="I6231" s="1" t="s">
        <v>25</v>
      </c>
      <c r="J6231" s="1" t="s">
        <v>1872</v>
      </c>
      <c r="K6231" s="1" t="s">
        <v>440</v>
      </c>
      <c r="L6231" s="1">
        <v>44105</v>
      </c>
      <c r="M6231" s="1" t="s">
        <v>135</v>
      </c>
      <c r="N6231" s="1" t="s">
        <v>207</v>
      </c>
      <c r="O6231" s="1" t="s">
        <v>66</v>
      </c>
      <c r="P6231" s="1" t="s">
        <v>146</v>
      </c>
      <c r="Q6231" s="1" t="s">
        <v>208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3" t="str">
        <f>IF(M6231=People!$B$5,People!$A$5,IF(M6231=People!$B$4,People!$A$4,IF(M6231=People!$B$3,People!$A$3,IF(M6231=People!$B$2,People!$A$2,0))))</f>
        <v>Chuck Magee</v>
      </c>
      <c r="W6231" s="3" t="str">
        <f>IFERROR(INDEX(Returns!A:A,MATCH(B6231,Returns!B:B,0)),"No")</f>
        <v>No</v>
      </c>
    </row>
    <row r="6232" spans="1:23" x14ac:dyDescent="0.2">
      <c r="A6232" s="1">
        <v>6231</v>
      </c>
      <c r="B6232" t="s">
        <v>9138</v>
      </c>
      <c r="C6232" s="2">
        <v>43657</v>
      </c>
      <c r="D6232" s="2">
        <v>43663</v>
      </c>
      <c r="E6232" s="1" t="s">
        <v>46</v>
      </c>
      <c r="F6232" s="1" t="s">
        <v>3490</v>
      </c>
      <c r="G6232" s="1" t="s">
        <v>3491</v>
      </c>
      <c r="H6232" s="1" t="s">
        <v>24</v>
      </c>
      <c r="I6232" s="1" t="s">
        <v>25</v>
      </c>
      <c r="J6232" s="1" t="s">
        <v>5666</v>
      </c>
      <c r="K6232" s="1" t="s">
        <v>432</v>
      </c>
      <c r="L6232" s="1">
        <v>50701</v>
      </c>
      <c r="M6232" s="1" t="s">
        <v>97</v>
      </c>
      <c r="N6232" s="1" t="s">
        <v>2549</v>
      </c>
      <c r="O6232" s="1" t="s">
        <v>43</v>
      </c>
      <c r="P6232" s="1" t="s">
        <v>63</v>
      </c>
      <c r="Q6232" s="1" t="s">
        <v>2550</v>
      </c>
      <c r="R6232" s="1">
        <v>30.32</v>
      </c>
      <c r="S6232" s="1">
        <v>4</v>
      </c>
      <c r="T6232" s="1">
        <v>0</v>
      </c>
      <c r="U6232" s="1">
        <v>11.8248</v>
      </c>
      <c r="V6232" s="3" t="str">
        <f>IF(M6232=People!$B$5,People!$A$5,IF(M6232=People!$B$4,People!$A$4,IF(M6232=People!$B$3,People!$A$3,IF(M6232=People!$B$2,People!$A$2,0))))</f>
        <v>Kelly Williams</v>
      </c>
      <c r="W6232" s="3" t="str">
        <f>IFERROR(INDEX(Returns!A:A,MATCH(B6232,Returns!B:B,0)),"No")</f>
        <v>No</v>
      </c>
    </row>
    <row r="6233" spans="1:23" x14ac:dyDescent="0.2">
      <c r="A6233" s="1">
        <v>6232</v>
      </c>
      <c r="B6233" t="s">
        <v>9139</v>
      </c>
      <c r="C6233" s="2">
        <v>43719</v>
      </c>
      <c r="D6233" s="2">
        <v>43719</v>
      </c>
      <c r="E6233" s="1" t="s">
        <v>1126</v>
      </c>
      <c r="F6233" s="1" t="s">
        <v>1669</v>
      </c>
      <c r="G6233" s="1" t="s">
        <v>1670</v>
      </c>
      <c r="H6233" s="1" t="s">
        <v>24</v>
      </c>
      <c r="I6233" s="1" t="s">
        <v>25</v>
      </c>
      <c r="J6233" s="1" t="s">
        <v>88</v>
      </c>
      <c r="K6233" s="1" t="s">
        <v>89</v>
      </c>
      <c r="L6233" s="1">
        <v>98105</v>
      </c>
      <c r="M6233" s="1" t="s">
        <v>41</v>
      </c>
      <c r="N6233" s="1" t="s">
        <v>2118</v>
      </c>
      <c r="O6233" s="1" t="s">
        <v>30</v>
      </c>
      <c r="P6233" s="1" t="s">
        <v>34</v>
      </c>
      <c r="Q6233" s="1" t="s">
        <v>2119</v>
      </c>
      <c r="R6233" s="1">
        <v>177.56800000000001</v>
      </c>
      <c r="S6233" s="1">
        <v>2</v>
      </c>
      <c r="T6233" s="1">
        <v>0.2</v>
      </c>
      <c r="U6233" s="1">
        <v>8.8783999999999921</v>
      </c>
      <c r="V6233" s="3" t="str">
        <f>IF(M6233=People!$B$5,People!$A$5,IF(M6233=People!$B$4,People!$A$4,IF(M6233=People!$B$3,People!$A$3,IF(M6233=People!$B$2,People!$A$2,0))))</f>
        <v>Anna Andreadi</v>
      </c>
      <c r="W6233" s="3" t="str">
        <f>IFERROR(INDEX(Returns!A:A,MATCH(B6233,Returns!B:B,0)),"No")</f>
        <v>No</v>
      </c>
    </row>
    <row r="6234" spans="1:23" x14ac:dyDescent="0.2">
      <c r="A6234" s="1">
        <v>6233</v>
      </c>
      <c r="B6234" t="s">
        <v>9139</v>
      </c>
      <c r="C6234" s="2">
        <v>43719</v>
      </c>
      <c r="D6234" s="2">
        <v>43719</v>
      </c>
      <c r="E6234" s="1" t="s">
        <v>1126</v>
      </c>
      <c r="F6234" s="1" t="s">
        <v>1669</v>
      </c>
      <c r="G6234" s="1" t="s">
        <v>1670</v>
      </c>
      <c r="H6234" s="1" t="s">
        <v>24</v>
      </c>
      <c r="I6234" s="1" t="s">
        <v>25</v>
      </c>
      <c r="J6234" s="1" t="s">
        <v>88</v>
      </c>
      <c r="K6234" s="1" t="s">
        <v>89</v>
      </c>
      <c r="L6234" s="1">
        <v>98105</v>
      </c>
      <c r="M6234" s="1" t="s">
        <v>41</v>
      </c>
      <c r="N6234" s="1" t="s">
        <v>1707</v>
      </c>
      <c r="O6234" s="1" t="s">
        <v>43</v>
      </c>
      <c r="P6234" s="1" t="s">
        <v>84</v>
      </c>
      <c r="Q6234" s="1" t="s">
        <v>1708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3" t="str">
        <f>IF(M6234=People!$B$5,People!$A$5,IF(M6234=People!$B$4,People!$A$4,IF(M6234=People!$B$3,People!$A$3,IF(M6234=People!$B$2,People!$A$2,0))))</f>
        <v>Anna Andreadi</v>
      </c>
      <c r="W6234" s="3" t="str">
        <f>IFERROR(INDEX(Returns!A:A,MATCH(B6234,Returns!B:B,0)),"No")</f>
        <v>No</v>
      </c>
    </row>
    <row r="6235" spans="1:23" x14ac:dyDescent="0.2">
      <c r="A6235" s="1">
        <v>6234</v>
      </c>
      <c r="B6235" t="s">
        <v>9139</v>
      </c>
      <c r="C6235" s="2">
        <v>43719</v>
      </c>
      <c r="D6235" s="2">
        <v>43719</v>
      </c>
      <c r="E6235" s="1" t="s">
        <v>1126</v>
      </c>
      <c r="F6235" s="1" t="s">
        <v>1669</v>
      </c>
      <c r="G6235" s="1" t="s">
        <v>1670</v>
      </c>
      <c r="H6235" s="1" t="s">
        <v>24</v>
      </c>
      <c r="I6235" s="1" t="s">
        <v>25</v>
      </c>
      <c r="J6235" s="1" t="s">
        <v>88</v>
      </c>
      <c r="K6235" s="1" t="s">
        <v>89</v>
      </c>
      <c r="L6235" s="1">
        <v>98105</v>
      </c>
      <c r="M6235" s="1" t="s">
        <v>41</v>
      </c>
      <c r="N6235" s="1" t="s">
        <v>1709</v>
      </c>
      <c r="O6235" s="1" t="s">
        <v>43</v>
      </c>
      <c r="P6235" s="1" t="s">
        <v>84</v>
      </c>
      <c r="Q6235" s="1" t="s">
        <v>1710</v>
      </c>
      <c r="R6235" s="1">
        <v>71.28</v>
      </c>
      <c r="S6235" s="1">
        <v>11</v>
      </c>
      <c r="T6235" s="1">
        <v>0</v>
      </c>
      <c r="U6235" s="1">
        <v>34.214400000000005</v>
      </c>
      <c r="V6235" s="3" t="str">
        <f>IF(M6235=People!$B$5,People!$A$5,IF(M6235=People!$B$4,People!$A$4,IF(M6235=People!$B$3,People!$A$3,IF(M6235=People!$B$2,People!$A$2,0))))</f>
        <v>Anna Andreadi</v>
      </c>
      <c r="W6235" s="3" t="str">
        <f>IFERROR(INDEX(Returns!A:A,MATCH(B6235,Returns!B:B,0)),"No")</f>
        <v>No</v>
      </c>
    </row>
    <row r="6236" spans="1:23" x14ac:dyDescent="0.2">
      <c r="A6236" s="1">
        <v>6235</v>
      </c>
      <c r="B6236" t="s">
        <v>9139</v>
      </c>
      <c r="C6236" s="2">
        <v>43719</v>
      </c>
      <c r="D6236" s="2">
        <v>43719</v>
      </c>
      <c r="E6236" s="1" t="s">
        <v>1126</v>
      </c>
      <c r="F6236" s="1" t="s">
        <v>1669</v>
      </c>
      <c r="G6236" s="1" t="s">
        <v>1670</v>
      </c>
      <c r="H6236" s="1" t="s">
        <v>24</v>
      </c>
      <c r="I6236" s="1" t="s">
        <v>25</v>
      </c>
      <c r="J6236" s="1" t="s">
        <v>88</v>
      </c>
      <c r="K6236" s="1" t="s">
        <v>89</v>
      </c>
      <c r="L6236" s="1">
        <v>98105</v>
      </c>
      <c r="M6236" s="1" t="s">
        <v>41</v>
      </c>
      <c r="N6236" s="1" t="s">
        <v>4810</v>
      </c>
      <c r="O6236" s="1" t="s">
        <v>43</v>
      </c>
      <c r="P6236" s="1" t="s">
        <v>70</v>
      </c>
      <c r="Q6236" s="1" t="s">
        <v>4811</v>
      </c>
      <c r="R6236" s="1">
        <v>1471.96</v>
      </c>
      <c r="S6236" s="1">
        <v>5</v>
      </c>
      <c r="T6236" s="1">
        <v>0.2</v>
      </c>
      <c r="U6236" s="1">
        <v>459.98749999999995</v>
      </c>
      <c r="V6236" s="3" t="str">
        <f>IF(M6236=People!$B$5,People!$A$5,IF(M6236=People!$B$4,People!$A$4,IF(M6236=People!$B$3,People!$A$3,IF(M6236=People!$B$2,People!$A$2,0))))</f>
        <v>Anna Andreadi</v>
      </c>
      <c r="W6236" s="3" t="str">
        <f>IFERROR(INDEX(Returns!A:A,MATCH(B6236,Returns!B:B,0)),"No")</f>
        <v>No</v>
      </c>
    </row>
    <row r="6237" spans="1:23" x14ac:dyDescent="0.2">
      <c r="A6237" s="1">
        <v>6236</v>
      </c>
      <c r="B6237" t="s">
        <v>9139</v>
      </c>
      <c r="C6237" s="2">
        <v>43719</v>
      </c>
      <c r="D6237" s="2">
        <v>43719</v>
      </c>
      <c r="E6237" s="1" t="s">
        <v>1126</v>
      </c>
      <c r="F6237" s="1" t="s">
        <v>1669</v>
      </c>
      <c r="G6237" s="1" t="s">
        <v>1670</v>
      </c>
      <c r="H6237" s="1" t="s">
        <v>24</v>
      </c>
      <c r="I6237" s="1" t="s">
        <v>25</v>
      </c>
      <c r="J6237" s="1" t="s">
        <v>88</v>
      </c>
      <c r="K6237" s="1" t="s">
        <v>89</v>
      </c>
      <c r="L6237" s="1">
        <v>98105</v>
      </c>
      <c r="M6237" s="1" t="s">
        <v>41</v>
      </c>
      <c r="N6237" s="1" t="s">
        <v>5667</v>
      </c>
      <c r="O6237" s="1" t="s">
        <v>66</v>
      </c>
      <c r="P6237" s="1" t="s">
        <v>67</v>
      </c>
      <c r="Q6237" s="1" t="s">
        <v>5668</v>
      </c>
      <c r="R6237" s="1">
        <v>79.959999999999994</v>
      </c>
      <c r="S6237" s="1">
        <v>5</v>
      </c>
      <c r="T6237" s="1">
        <v>0.2</v>
      </c>
      <c r="U6237" s="1">
        <v>-17.991000000000003</v>
      </c>
      <c r="V6237" s="3" t="str">
        <f>IF(M6237=People!$B$5,People!$A$5,IF(M6237=People!$B$4,People!$A$4,IF(M6237=People!$B$3,People!$A$3,IF(M6237=People!$B$2,People!$A$2,0))))</f>
        <v>Anna Andreadi</v>
      </c>
      <c r="W6237" s="3" t="str">
        <f>IFERROR(INDEX(Returns!A:A,MATCH(B6237,Returns!B:B,0)),"No")</f>
        <v>No</v>
      </c>
    </row>
    <row r="6238" spans="1:23" x14ac:dyDescent="0.2">
      <c r="A6238" s="1">
        <v>6237</v>
      </c>
      <c r="B6238" t="s">
        <v>9140</v>
      </c>
      <c r="C6238" s="2">
        <v>43154</v>
      </c>
      <c r="D6238" s="2">
        <v>43158</v>
      </c>
      <c r="E6238" s="1" t="s">
        <v>46</v>
      </c>
      <c r="F6238" s="1" t="s">
        <v>1069</v>
      </c>
      <c r="G6238" s="1" t="s">
        <v>1070</v>
      </c>
      <c r="H6238" s="1" t="s">
        <v>38</v>
      </c>
      <c r="I6238" s="1" t="s">
        <v>25</v>
      </c>
      <c r="J6238" s="1" t="s">
        <v>133</v>
      </c>
      <c r="K6238" s="1" t="s">
        <v>134</v>
      </c>
      <c r="L6238" s="1">
        <v>19120</v>
      </c>
      <c r="M6238" s="1" t="s">
        <v>135</v>
      </c>
      <c r="N6238" s="1" t="s">
        <v>886</v>
      </c>
      <c r="O6238" s="1" t="s">
        <v>43</v>
      </c>
      <c r="P6238" s="1" t="s">
        <v>157</v>
      </c>
      <c r="Q6238" s="1" t="s">
        <v>887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3" t="str">
        <f>IF(M6238=People!$B$5,People!$A$5,IF(M6238=People!$B$4,People!$A$4,IF(M6238=People!$B$3,People!$A$3,IF(M6238=People!$B$2,People!$A$2,0))))</f>
        <v>Chuck Magee</v>
      </c>
      <c r="W6238" s="3" t="str">
        <f>IFERROR(INDEX(Returns!A:A,MATCH(B6238,Returns!B:B,0)),"No")</f>
        <v>No</v>
      </c>
    </row>
    <row r="6239" spans="1:23" x14ac:dyDescent="0.2">
      <c r="A6239" s="1">
        <v>6238</v>
      </c>
      <c r="B6239" t="s">
        <v>9141</v>
      </c>
      <c r="C6239" s="2">
        <v>43122</v>
      </c>
      <c r="D6239" s="2">
        <v>43129</v>
      </c>
      <c r="E6239" s="1" t="s">
        <v>46</v>
      </c>
      <c r="F6239" s="1" t="s">
        <v>3495</v>
      </c>
      <c r="G6239" s="1" t="s">
        <v>3496</v>
      </c>
      <c r="H6239" s="1" t="s">
        <v>24</v>
      </c>
      <c r="I6239" s="1" t="s">
        <v>25</v>
      </c>
      <c r="J6239" s="1" t="s">
        <v>239</v>
      </c>
      <c r="K6239" s="1" t="s">
        <v>240</v>
      </c>
      <c r="L6239" s="1">
        <v>10009</v>
      </c>
      <c r="M6239" s="1" t="s">
        <v>135</v>
      </c>
      <c r="N6239" s="1" t="s">
        <v>4058</v>
      </c>
      <c r="O6239" s="1" t="s">
        <v>43</v>
      </c>
      <c r="P6239" s="1" t="s">
        <v>70</v>
      </c>
      <c r="Q6239" s="1" t="s">
        <v>4059</v>
      </c>
      <c r="R6239" s="1">
        <v>26.336000000000002</v>
      </c>
      <c r="S6239" s="1">
        <v>4</v>
      </c>
      <c r="T6239" s="1">
        <v>0.2</v>
      </c>
      <c r="U6239" s="1">
        <v>9.2176000000000009</v>
      </c>
      <c r="V6239" s="3" t="str">
        <f>IF(M6239=People!$B$5,People!$A$5,IF(M6239=People!$B$4,People!$A$4,IF(M6239=People!$B$3,People!$A$3,IF(M6239=People!$B$2,People!$A$2,0))))</f>
        <v>Chuck Magee</v>
      </c>
      <c r="W6239" s="3" t="str">
        <f>IFERROR(INDEX(Returns!A:A,MATCH(B6239,Returns!B:B,0)),"No")</f>
        <v>No</v>
      </c>
    </row>
    <row r="6240" spans="1:23" x14ac:dyDescent="0.2">
      <c r="A6240" s="1">
        <v>6239</v>
      </c>
      <c r="B6240" t="s">
        <v>5999</v>
      </c>
      <c r="C6240" s="2">
        <v>43081</v>
      </c>
      <c r="D6240" s="2">
        <v>43085</v>
      </c>
      <c r="E6240" s="1" t="s">
        <v>46</v>
      </c>
      <c r="F6240" s="1" t="s">
        <v>3171</v>
      </c>
      <c r="G6240" s="1" t="s">
        <v>3172</v>
      </c>
      <c r="H6240" s="1" t="s">
        <v>24</v>
      </c>
      <c r="I6240" s="1" t="s">
        <v>25</v>
      </c>
      <c r="J6240" s="1" t="s">
        <v>556</v>
      </c>
      <c r="K6240" s="1" t="s">
        <v>40</v>
      </c>
      <c r="L6240" s="1">
        <v>95123</v>
      </c>
      <c r="M6240" s="1" t="s">
        <v>41</v>
      </c>
      <c r="N6240" s="1" t="s">
        <v>4120</v>
      </c>
      <c r="O6240" s="1" t="s">
        <v>30</v>
      </c>
      <c r="P6240" s="1" t="s">
        <v>60</v>
      </c>
      <c r="Q6240" s="1" t="s">
        <v>4121</v>
      </c>
      <c r="R6240" s="1">
        <v>166.5</v>
      </c>
      <c r="S6240" s="1">
        <v>3</v>
      </c>
      <c r="T6240" s="1">
        <v>0</v>
      </c>
      <c r="U6240" s="1">
        <v>21.64500000000001</v>
      </c>
      <c r="V6240" s="3" t="str">
        <f>IF(M6240=People!$B$5,People!$A$5,IF(M6240=People!$B$4,People!$A$4,IF(M6240=People!$B$3,People!$A$3,IF(M6240=People!$B$2,People!$A$2,0))))</f>
        <v>Anna Andreadi</v>
      </c>
      <c r="W6240" s="3" t="str">
        <f>IFERROR(INDEX(Returns!A:A,MATCH(B6240,Returns!B:B,0)),"No")</f>
        <v>Yes</v>
      </c>
    </row>
    <row r="6241" spans="1:23" x14ac:dyDescent="0.2">
      <c r="A6241" s="1">
        <v>6240</v>
      </c>
      <c r="B6241" t="s">
        <v>5999</v>
      </c>
      <c r="C6241" s="2">
        <v>43081</v>
      </c>
      <c r="D6241" s="2">
        <v>43085</v>
      </c>
      <c r="E6241" s="1" t="s">
        <v>46</v>
      </c>
      <c r="F6241" s="1" t="s">
        <v>3171</v>
      </c>
      <c r="G6241" s="1" t="s">
        <v>3172</v>
      </c>
      <c r="H6241" s="1" t="s">
        <v>24</v>
      </c>
      <c r="I6241" s="1" t="s">
        <v>25</v>
      </c>
      <c r="J6241" s="1" t="s">
        <v>556</v>
      </c>
      <c r="K6241" s="1" t="s">
        <v>40</v>
      </c>
      <c r="L6241" s="1">
        <v>95123</v>
      </c>
      <c r="M6241" s="1" t="s">
        <v>41</v>
      </c>
      <c r="N6241" s="1" t="s">
        <v>2425</v>
      </c>
      <c r="O6241" s="1" t="s">
        <v>43</v>
      </c>
      <c r="P6241" s="1" t="s">
        <v>55</v>
      </c>
      <c r="Q6241" s="1" t="s">
        <v>2426</v>
      </c>
      <c r="R6241" s="1">
        <v>360.38</v>
      </c>
      <c r="S6241" s="1">
        <v>2</v>
      </c>
      <c r="T6241" s="1">
        <v>0</v>
      </c>
      <c r="U6241" s="1">
        <v>93.698800000000006</v>
      </c>
      <c r="V6241" s="3" t="str">
        <f>IF(M6241=People!$B$5,People!$A$5,IF(M6241=People!$B$4,People!$A$4,IF(M6241=People!$B$3,People!$A$3,IF(M6241=People!$B$2,People!$A$2,0))))</f>
        <v>Anna Andreadi</v>
      </c>
      <c r="W6241" s="3" t="str">
        <f>IFERROR(INDEX(Returns!A:A,MATCH(B6241,Returns!B:B,0)),"No")</f>
        <v>Yes</v>
      </c>
    </row>
    <row r="6242" spans="1:23" x14ac:dyDescent="0.2">
      <c r="A6242" s="1">
        <v>6241</v>
      </c>
      <c r="B6242" t="s">
        <v>9142</v>
      </c>
      <c r="C6242" s="2">
        <v>43402</v>
      </c>
      <c r="D6242" s="2">
        <v>43405</v>
      </c>
      <c r="E6242" s="1" t="s">
        <v>21</v>
      </c>
      <c r="F6242" s="1" t="s">
        <v>827</v>
      </c>
      <c r="G6242" s="1" t="s">
        <v>828</v>
      </c>
      <c r="H6242" s="1" t="s">
        <v>24</v>
      </c>
      <c r="I6242" s="1" t="s">
        <v>25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2938</v>
      </c>
      <c r="O6242" s="1" t="s">
        <v>43</v>
      </c>
      <c r="P6242" s="1" t="s">
        <v>70</v>
      </c>
      <c r="Q6242" s="1" t="s">
        <v>2939</v>
      </c>
      <c r="R6242" s="1">
        <v>11.744</v>
      </c>
      <c r="S6242" s="1">
        <v>1</v>
      </c>
      <c r="T6242" s="1">
        <v>0.2</v>
      </c>
      <c r="U6242" s="1">
        <v>3.8167999999999997</v>
      </c>
      <c r="V6242" s="3" t="str">
        <f>IF(M6242=People!$B$5,People!$A$5,IF(M6242=People!$B$4,People!$A$4,IF(M6242=People!$B$3,People!$A$3,IF(M6242=People!$B$2,People!$A$2,0))))</f>
        <v>Anna Andreadi</v>
      </c>
      <c r="W6242" s="3" t="str">
        <f>IFERROR(INDEX(Returns!A:A,MATCH(B6242,Returns!B:B,0)),"No")</f>
        <v>No</v>
      </c>
    </row>
    <row r="6243" spans="1:23" x14ac:dyDescent="0.2">
      <c r="A6243" s="1">
        <v>6242</v>
      </c>
      <c r="B6243" t="s">
        <v>9143</v>
      </c>
      <c r="C6243" s="2">
        <v>43613</v>
      </c>
      <c r="D6243" s="2">
        <v>43616</v>
      </c>
      <c r="E6243" s="1" t="s">
        <v>21</v>
      </c>
      <c r="F6243" s="1" t="s">
        <v>4386</v>
      </c>
      <c r="G6243" s="1" t="s">
        <v>4387</v>
      </c>
      <c r="H6243" s="1" t="s">
        <v>38</v>
      </c>
      <c r="I6243" s="1" t="s">
        <v>25</v>
      </c>
      <c r="J6243" s="1" t="s">
        <v>81</v>
      </c>
      <c r="K6243" s="1" t="s">
        <v>2291</v>
      </c>
      <c r="L6243" s="1">
        <v>3301</v>
      </c>
      <c r="M6243" s="1" t="s">
        <v>135</v>
      </c>
      <c r="N6243" s="1" t="s">
        <v>4608</v>
      </c>
      <c r="O6243" s="1" t="s">
        <v>30</v>
      </c>
      <c r="P6243" s="1" t="s">
        <v>60</v>
      </c>
      <c r="Q6243" s="1" t="s">
        <v>4609</v>
      </c>
      <c r="R6243" s="1">
        <v>247.44</v>
      </c>
      <c r="S6243" s="1">
        <v>8</v>
      </c>
      <c r="T6243" s="1">
        <v>0</v>
      </c>
      <c r="U6243" s="1">
        <v>101.4504</v>
      </c>
      <c r="V6243" s="3" t="str">
        <f>IF(M6243=People!$B$5,People!$A$5,IF(M6243=People!$B$4,People!$A$4,IF(M6243=People!$B$3,People!$A$3,IF(M6243=People!$B$2,People!$A$2,0))))</f>
        <v>Chuck Magee</v>
      </c>
      <c r="W6243" s="3" t="str">
        <f>IFERROR(INDEX(Returns!A:A,MATCH(B6243,Returns!B:B,0)),"No")</f>
        <v>No</v>
      </c>
    </row>
    <row r="6244" spans="1:23" x14ac:dyDescent="0.2">
      <c r="A6244" s="1">
        <v>6243</v>
      </c>
      <c r="B6244" t="s">
        <v>9144</v>
      </c>
      <c r="C6244" s="2">
        <v>42725</v>
      </c>
      <c r="D6244" s="2">
        <v>42732</v>
      </c>
      <c r="E6244" s="1" t="s">
        <v>46</v>
      </c>
      <c r="F6244" s="1" t="s">
        <v>3440</v>
      </c>
      <c r="G6244" s="1" t="s">
        <v>3441</v>
      </c>
      <c r="H6244" s="1" t="s">
        <v>94</v>
      </c>
      <c r="I6244" s="1" t="s">
        <v>25</v>
      </c>
      <c r="J6244" s="1" t="s">
        <v>340</v>
      </c>
      <c r="K6244" s="1" t="s">
        <v>300</v>
      </c>
      <c r="L6244" s="1">
        <v>38401</v>
      </c>
      <c r="M6244" s="1" t="s">
        <v>28</v>
      </c>
      <c r="N6244" s="1" t="s">
        <v>3236</v>
      </c>
      <c r="O6244" s="1" t="s">
        <v>43</v>
      </c>
      <c r="P6244" s="1" t="s">
        <v>70</v>
      </c>
      <c r="Q6244" s="1" t="s">
        <v>3237</v>
      </c>
      <c r="R6244" s="1">
        <v>18.240000000000002</v>
      </c>
      <c r="S6244" s="1">
        <v>2</v>
      </c>
      <c r="T6244" s="1">
        <v>0.7</v>
      </c>
      <c r="U6244" s="1">
        <v>-14.591999999999999</v>
      </c>
      <c r="V6244" s="3" t="str">
        <f>IF(M6244=People!$B$5,People!$A$5,IF(M6244=People!$B$4,People!$A$4,IF(M6244=People!$B$3,People!$A$3,IF(M6244=People!$B$2,People!$A$2,0))))</f>
        <v>Cassandra Brandow</v>
      </c>
      <c r="W6244" s="3" t="str">
        <f>IFERROR(INDEX(Returns!A:A,MATCH(B6244,Returns!B:B,0)),"No")</f>
        <v>No</v>
      </c>
    </row>
    <row r="6245" spans="1:23" x14ac:dyDescent="0.2">
      <c r="A6245" s="1">
        <v>6244</v>
      </c>
      <c r="B6245" t="s">
        <v>9145</v>
      </c>
      <c r="C6245" s="2">
        <v>43428</v>
      </c>
      <c r="D6245" s="2">
        <v>43432</v>
      </c>
      <c r="E6245" s="1" t="s">
        <v>46</v>
      </c>
      <c r="F6245" s="1" t="s">
        <v>4294</v>
      </c>
      <c r="G6245" s="1" t="s">
        <v>4295</v>
      </c>
      <c r="H6245" s="1" t="s">
        <v>94</v>
      </c>
      <c r="I6245" s="1" t="s">
        <v>25</v>
      </c>
      <c r="J6245" s="1" t="s">
        <v>3379</v>
      </c>
      <c r="K6245" s="1" t="s">
        <v>89</v>
      </c>
      <c r="L6245" s="1">
        <v>98006</v>
      </c>
      <c r="M6245" s="1" t="s">
        <v>41</v>
      </c>
      <c r="N6245" s="1" t="s">
        <v>5023</v>
      </c>
      <c r="O6245" s="1" t="s">
        <v>43</v>
      </c>
      <c r="P6245" s="1" t="s">
        <v>512</v>
      </c>
      <c r="Q6245" s="1" t="s">
        <v>5024</v>
      </c>
      <c r="R6245" s="1">
        <v>25.349999999999998</v>
      </c>
      <c r="S6245" s="1">
        <v>3</v>
      </c>
      <c r="T6245" s="1">
        <v>0</v>
      </c>
      <c r="U6245" s="1">
        <v>7.6049999999999978</v>
      </c>
      <c r="V6245" s="3" t="str">
        <f>IF(M6245=People!$B$5,People!$A$5,IF(M6245=People!$B$4,People!$A$4,IF(M6245=People!$B$3,People!$A$3,IF(M6245=People!$B$2,People!$A$2,0))))</f>
        <v>Anna Andreadi</v>
      </c>
      <c r="W6245" s="3" t="str">
        <f>IFERROR(INDEX(Returns!A:A,MATCH(B6245,Returns!B:B,0)),"No")</f>
        <v>No</v>
      </c>
    </row>
    <row r="6246" spans="1:23" x14ac:dyDescent="0.2">
      <c r="A6246" s="1">
        <v>6245</v>
      </c>
      <c r="B6246" t="s">
        <v>9146</v>
      </c>
      <c r="C6246" s="2">
        <v>43059</v>
      </c>
      <c r="D6246" s="2">
        <v>43064</v>
      </c>
      <c r="E6246" s="1" t="s">
        <v>46</v>
      </c>
      <c r="F6246" s="1" t="s">
        <v>4769</v>
      </c>
      <c r="G6246" s="1" t="s">
        <v>4770</v>
      </c>
      <c r="H6246" s="1" t="s">
        <v>94</v>
      </c>
      <c r="I6246" s="1" t="s">
        <v>25</v>
      </c>
      <c r="J6246" s="1" t="s">
        <v>88</v>
      </c>
      <c r="K6246" s="1" t="s">
        <v>89</v>
      </c>
      <c r="L6246" s="1">
        <v>98105</v>
      </c>
      <c r="M6246" s="1" t="s">
        <v>41</v>
      </c>
      <c r="N6246" s="1" t="s">
        <v>3765</v>
      </c>
      <c r="O6246" s="1" t="s">
        <v>43</v>
      </c>
      <c r="P6246" s="1" t="s">
        <v>63</v>
      </c>
      <c r="Q6246" s="1" t="s">
        <v>3766</v>
      </c>
      <c r="R6246" s="1">
        <v>119.03999999999999</v>
      </c>
      <c r="S6246" s="1">
        <v>6</v>
      </c>
      <c r="T6246" s="1">
        <v>0</v>
      </c>
      <c r="U6246" s="1">
        <v>30.950400000000002</v>
      </c>
      <c r="V6246" s="3" t="str">
        <f>IF(M6246=People!$B$5,People!$A$5,IF(M6246=People!$B$4,People!$A$4,IF(M6246=People!$B$3,People!$A$3,IF(M6246=People!$B$2,People!$A$2,0))))</f>
        <v>Anna Andreadi</v>
      </c>
      <c r="W6246" s="3" t="str">
        <f>IFERROR(INDEX(Returns!A:A,MATCH(B6246,Returns!B:B,0)),"No")</f>
        <v>No</v>
      </c>
    </row>
    <row r="6247" spans="1:23" x14ac:dyDescent="0.2">
      <c r="A6247" s="1">
        <v>6246</v>
      </c>
      <c r="B6247" t="s">
        <v>9146</v>
      </c>
      <c r="C6247" s="2">
        <v>43059</v>
      </c>
      <c r="D6247" s="2">
        <v>43064</v>
      </c>
      <c r="E6247" s="1" t="s">
        <v>46</v>
      </c>
      <c r="F6247" s="1" t="s">
        <v>4769</v>
      </c>
      <c r="G6247" s="1" t="s">
        <v>4770</v>
      </c>
      <c r="H6247" s="1" t="s">
        <v>94</v>
      </c>
      <c r="I6247" s="1" t="s">
        <v>25</v>
      </c>
      <c r="J6247" s="1" t="s">
        <v>88</v>
      </c>
      <c r="K6247" s="1" t="s">
        <v>89</v>
      </c>
      <c r="L6247" s="1">
        <v>98105</v>
      </c>
      <c r="M6247" s="1" t="s">
        <v>41</v>
      </c>
      <c r="N6247" s="1" t="s">
        <v>4029</v>
      </c>
      <c r="O6247" s="1" t="s">
        <v>30</v>
      </c>
      <c r="P6247" s="1" t="s">
        <v>60</v>
      </c>
      <c r="Q6247" s="1" t="s">
        <v>4030</v>
      </c>
      <c r="R6247" s="1">
        <v>22.14</v>
      </c>
      <c r="S6247" s="1">
        <v>3</v>
      </c>
      <c r="T6247" s="1">
        <v>0</v>
      </c>
      <c r="U6247" s="1">
        <v>6.4205999999999976</v>
      </c>
      <c r="V6247" s="3" t="str">
        <f>IF(M6247=People!$B$5,People!$A$5,IF(M6247=People!$B$4,People!$A$4,IF(M6247=People!$B$3,People!$A$3,IF(M6247=People!$B$2,People!$A$2,0))))</f>
        <v>Anna Andreadi</v>
      </c>
      <c r="W6247" s="3" t="str">
        <f>IFERROR(INDEX(Returns!A:A,MATCH(B6247,Returns!B:B,0)),"No")</f>
        <v>No</v>
      </c>
    </row>
    <row r="6248" spans="1:23" x14ac:dyDescent="0.2">
      <c r="A6248" s="1">
        <v>6247</v>
      </c>
      <c r="B6248" t="s">
        <v>9146</v>
      </c>
      <c r="C6248" s="2">
        <v>43059</v>
      </c>
      <c r="D6248" s="2">
        <v>43064</v>
      </c>
      <c r="E6248" s="1" t="s">
        <v>46</v>
      </c>
      <c r="F6248" s="1" t="s">
        <v>4769</v>
      </c>
      <c r="G6248" s="1" t="s">
        <v>4770</v>
      </c>
      <c r="H6248" s="1" t="s">
        <v>94</v>
      </c>
      <c r="I6248" s="1" t="s">
        <v>25</v>
      </c>
      <c r="J6248" s="1" t="s">
        <v>88</v>
      </c>
      <c r="K6248" s="1" t="s">
        <v>89</v>
      </c>
      <c r="L6248" s="1">
        <v>98105</v>
      </c>
      <c r="M6248" s="1" t="s">
        <v>41</v>
      </c>
      <c r="N6248" s="1" t="s">
        <v>5395</v>
      </c>
      <c r="O6248" s="1" t="s">
        <v>66</v>
      </c>
      <c r="P6248" s="1" t="s">
        <v>146</v>
      </c>
      <c r="Q6248" s="1" t="s">
        <v>5396</v>
      </c>
      <c r="R6248" s="1">
        <v>13.98</v>
      </c>
      <c r="S6248" s="1">
        <v>2</v>
      </c>
      <c r="T6248" s="1">
        <v>0</v>
      </c>
      <c r="U6248" s="1">
        <v>6.011400000000001</v>
      </c>
      <c r="V6248" s="3" t="str">
        <f>IF(M6248=People!$B$5,People!$A$5,IF(M6248=People!$B$4,People!$A$4,IF(M6248=People!$B$3,People!$A$3,IF(M6248=People!$B$2,People!$A$2,0))))</f>
        <v>Anna Andreadi</v>
      </c>
      <c r="W6248" s="3" t="str">
        <f>IFERROR(INDEX(Returns!A:A,MATCH(B6248,Returns!B:B,0)),"No")</f>
        <v>No</v>
      </c>
    </row>
    <row r="6249" spans="1:23" x14ac:dyDescent="0.2">
      <c r="A6249" s="1">
        <v>6248</v>
      </c>
      <c r="B6249" t="s">
        <v>9147</v>
      </c>
      <c r="C6249" s="2">
        <v>43614</v>
      </c>
      <c r="D6249" s="2">
        <v>43620</v>
      </c>
      <c r="E6249" s="1" t="s">
        <v>46</v>
      </c>
      <c r="F6249" s="1" t="s">
        <v>4082</v>
      </c>
      <c r="G6249" s="1" t="s">
        <v>4083</v>
      </c>
      <c r="H6249" s="1" t="s">
        <v>24</v>
      </c>
      <c r="I6249" s="1" t="s">
        <v>25</v>
      </c>
      <c r="J6249" s="1" t="s">
        <v>439</v>
      </c>
      <c r="K6249" s="1" t="s">
        <v>228</v>
      </c>
      <c r="L6249" s="1">
        <v>47201</v>
      </c>
      <c r="M6249" s="1" t="s">
        <v>97</v>
      </c>
      <c r="N6249" s="1" t="s">
        <v>4224</v>
      </c>
      <c r="O6249" s="1" t="s">
        <v>43</v>
      </c>
      <c r="P6249" s="1" t="s">
        <v>70</v>
      </c>
      <c r="Q6249" s="1" t="s">
        <v>4225</v>
      </c>
      <c r="R6249" s="1">
        <v>43.41</v>
      </c>
      <c r="S6249" s="1">
        <v>1</v>
      </c>
      <c r="T6249" s="1">
        <v>0</v>
      </c>
      <c r="U6249" s="1">
        <v>19.968599999999999</v>
      </c>
      <c r="V6249" s="3" t="str">
        <f>IF(M6249=People!$B$5,People!$A$5,IF(M6249=People!$B$4,People!$A$4,IF(M6249=People!$B$3,People!$A$3,IF(M6249=People!$B$2,People!$A$2,0))))</f>
        <v>Kelly Williams</v>
      </c>
      <c r="W6249" s="3" t="str">
        <f>IFERROR(INDEX(Returns!A:A,MATCH(B6249,Returns!B:B,0)),"No")</f>
        <v>No</v>
      </c>
    </row>
    <row r="6250" spans="1:23" x14ac:dyDescent="0.2">
      <c r="A6250" s="1">
        <v>6249</v>
      </c>
      <c r="B6250" t="s">
        <v>9147</v>
      </c>
      <c r="C6250" s="2">
        <v>43614</v>
      </c>
      <c r="D6250" s="2">
        <v>43620</v>
      </c>
      <c r="E6250" s="1" t="s">
        <v>46</v>
      </c>
      <c r="F6250" s="1" t="s">
        <v>4082</v>
      </c>
      <c r="G6250" s="1" t="s">
        <v>4083</v>
      </c>
      <c r="H6250" s="1" t="s">
        <v>24</v>
      </c>
      <c r="I6250" s="1" t="s">
        <v>25</v>
      </c>
      <c r="J6250" s="1" t="s">
        <v>439</v>
      </c>
      <c r="K6250" s="1" t="s">
        <v>228</v>
      </c>
      <c r="L6250" s="1">
        <v>47201</v>
      </c>
      <c r="M6250" s="1" t="s">
        <v>97</v>
      </c>
      <c r="N6250" s="1" t="s">
        <v>3364</v>
      </c>
      <c r="O6250" s="1" t="s">
        <v>30</v>
      </c>
      <c r="P6250" s="1" t="s">
        <v>60</v>
      </c>
      <c r="Q6250" s="1" t="s">
        <v>1123</v>
      </c>
      <c r="R6250" s="1">
        <v>6.24</v>
      </c>
      <c r="S6250" s="1">
        <v>3</v>
      </c>
      <c r="T6250" s="1">
        <v>0</v>
      </c>
      <c r="U6250" s="1">
        <v>2.6208000000000005</v>
      </c>
      <c r="V6250" s="3" t="str">
        <f>IF(M6250=People!$B$5,People!$A$5,IF(M6250=People!$B$4,People!$A$4,IF(M6250=People!$B$3,People!$A$3,IF(M6250=People!$B$2,People!$A$2,0))))</f>
        <v>Kelly Williams</v>
      </c>
      <c r="W6250" s="3" t="str">
        <f>IFERROR(INDEX(Returns!A:A,MATCH(B6250,Returns!B:B,0)),"No")</f>
        <v>No</v>
      </c>
    </row>
    <row r="6251" spans="1:23" x14ac:dyDescent="0.2">
      <c r="A6251" s="1">
        <v>6250</v>
      </c>
      <c r="B6251" t="s">
        <v>9147</v>
      </c>
      <c r="C6251" s="2">
        <v>43614</v>
      </c>
      <c r="D6251" s="2">
        <v>43620</v>
      </c>
      <c r="E6251" s="1" t="s">
        <v>46</v>
      </c>
      <c r="F6251" s="1" t="s">
        <v>4082</v>
      </c>
      <c r="G6251" s="1" t="s">
        <v>4083</v>
      </c>
      <c r="H6251" s="1" t="s">
        <v>24</v>
      </c>
      <c r="I6251" s="1" t="s">
        <v>25</v>
      </c>
      <c r="J6251" s="1" t="s">
        <v>439</v>
      </c>
      <c r="K6251" s="1" t="s">
        <v>228</v>
      </c>
      <c r="L6251" s="1">
        <v>47201</v>
      </c>
      <c r="M6251" s="1" t="s">
        <v>97</v>
      </c>
      <c r="N6251" s="1" t="s">
        <v>5669</v>
      </c>
      <c r="O6251" s="1" t="s">
        <v>43</v>
      </c>
      <c r="P6251" s="1" t="s">
        <v>73</v>
      </c>
      <c r="Q6251" s="1" t="s">
        <v>5670</v>
      </c>
      <c r="R6251" s="1">
        <v>465.16</v>
      </c>
      <c r="S6251" s="1">
        <v>2</v>
      </c>
      <c r="T6251" s="1">
        <v>0</v>
      </c>
      <c r="U6251" s="1">
        <v>120.94159999999999</v>
      </c>
      <c r="V6251" s="3" t="str">
        <f>IF(M6251=People!$B$5,People!$A$5,IF(M6251=People!$B$4,People!$A$4,IF(M6251=People!$B$3,People!$A$3,IF(M6251=People!$B$2,People!$A$2,0))))</f>
        <v>Kelly Williams</v>
      </c>
      <c r="W6251" s="3" t="str">
        <f>IFERROR(INDEX(Returns!A:A,MATCH(B6251,Returns!B:B,0)),"No")</f>
        <v>No</v>
      </c>
    </row>
    <row r="6252" spans="1:23" x14ac:dyDescent="0.2">
      <c r="A6252" s="1">
        <v>6251</v>
      </c>
      <c r="B6252" t="s">
        <v>9147</v>
      </c>
      <c r="C6252" s="2">
        <v>43614</v>
      </c>
      <c r="D6252" s="2">
        <v>43620</v>
      </c>
      <c r="E6252" s="1" t="s">
        <v>46</v>
      </c>
      <c r="F6252" s="1" t="s">
        <v>4082</v>
      </c>
      <c r="G6252" s="1" t="s">
        <v>4083</v>
      </c>
      <c r="H6252" s="1" t="s">
        <v>24</v>
      </c>
      <c r="I6252" s="1" t="s">
        <v>25</v>
      </c>
      <c r="J6252" s="1" t="s">
        <v>439</v>
      </c>
      <c r="K6252" s="1" t="s">
        <v>228</v>
      </c>
      <c r="L6252" s="1">
        <v>47201</v>
      </c>
      <c r="M6252" s="1" t="s">
        <v>97</v>
      </c>
      <c r="N6252" s="1" t="s">
        <v>823</v>
      </c>
      <c r="O6252" s="1" t="s">
        <v>43</v>
      </c>
      <c r="P6252" s="1" t="s">
        <v>84</v>
      </c>
      <c r="Q6252" s="1" t="s">
        <v>824</v>
      </c>
      <c r="R6252" s="1">
        <v>7.98</v>
      </c>
      <c r="S6252" s="1">
        <v>1</v>
      </c>
      <c r="T6252" s="1">
        <v>0</v>
      </c>
      <c r="U6252" s="1">
        <v>3.99</v>
      </c>
      <c r="V6252" s="3" t="str">
        <f>IF(M6252=People!$B$5,People!$A$5,IF(M6252=People!$B$4,People!$A$4,IF(M6252=People!$B$3,People!$A$3,IF(M6252=People!$B$2,People!$A$2,0))))</f>
        <v>Kelly Williams</v>
      </c>
      <c r="W6252" s="3" t="str">
        <f>IFERROR(INDEX(Returns!A:A,MATCH(B6252,Returns!B:B,0)),"No")</f>
        <v>No</v>
      </c>
    </row>
    <row r="6253" spans="1:23" x14ac:dyDescent="0.2">
      <c r="A6253" s="1">
        <v>6252</v>
      </c>
      <c r="B6253" t="s">
        <v>9148</v>
      </c>
      <c r="C6253" s="2">
        <v>42706</v>
      </c>
      <c r="D6253" s="2">
        <v>42708</v>
      </c>
      <c r="E6253" s="1" t="s">
        <v>170</v>
      </c>
      <c r="F6253" s="1" t="s">
        <v>3028</v>
      </c>
      <c r="G6253" s="1" t="s">
        <v>3029</v>
      </c>
      <c r="H6253" s="1" t="s">
        <v>24</v>
      </c>
      <c r="I6253" s="1" t="s">
        <v>25</v>
      </c>
      <c r="J6253" s="1" t="s">
        <v>273</v>
      </c>
      <c r="K6253" s="1" t="s">
        <v>191</v>
      </c>
      <c r="L6253" s="1">
        <v>60623</v>
      </c>
      <c r="M6253" s="1" t="s">
        <v>97</v>
      </c>
      <c r="N6253" s="1" t="s">
        <v>1245</v>
      </c>
      <c r="O6253" s="1" t="s">
        <v>43</v>
      </c>
      <c r="P6253" s="1" t="s">
        <v>73</v>
      </c>
      <c r="Q6253" s="1" t="s">
        <v>1246</v>
      </c>
      <c r="R6253" s="1">
        <v>2.3939999999999997</v>
      </c>
      <c r="S6253" s="1">
        <v>1</v>
      </c>
      <c r="T6253" s="1">
        <v>0.8</v>
      </c>
      <c r="U6253" s="1">
        <v>-6.344100000000001</v>
      </c>
      <c r="V6253" s="3" t="str">
        <f>IF(M6253=People!$B$5,People!$A$5,IF(M6253=People!$B$4,People!$A$4,IF(M6253=People!$B$3,People!$A$3,IF(M6253=People!$B$2,People!$A$2,0))))</f>
        <v>Kelly Williams</v>
      </c>
      <c r="W6253" s="3" t="str">
        <f>IFERROR(INDEX(Returns!A:A,MATCH(B6253,Returns!B:B,0)),"No")</f>
        <v>No</v>
      </c>
    </row>
    <row r="6254" spans="1:23" x14ac:dyDescent="0.2">
      <c r="A6254" s="1">
        <v>6253</v>
      </c>
      <c r="B6254" t="s">
        <v>9149</v>
      </c>
      <c r="C6254" s="2">
        <v>42467</v>
      </c>
      <c r="D6254" s="2">
        <v>42467</v>
      </c>
      <c r="E6254" s="1" t="s">
        <v>1126</v>
      </c>
      <c r="F6254" s="1" t="s">
        <v>690</v>
      </c>
      <c r="G6254" s="1" t="s">
        <v>691</v>
      </c>
      <c r="H6254" s="1" t="s">
        <v>94</v>
      </c>
      <c r="I6254" s="1" t="s">
        <v>25</v>
      </c>
      <c r="J6254" s="1" t="s">
        <v>5413</v>
      </c>
      <c r="K6254" s="1" t="s">
        <v>1111</v>
      </c>
      <c r="L6254" s="1">
        <v>30062</v>
      </c>
      <c r="M6254" s="1" t="s">
        <v>28</v>
      </c>
      <c r="N6254" s="1" t="s">
        <v>1639</v>
      </c>
      <c r="O6254" s="1" t="s">
        <v>43</v>
      </c>
      <c r="P6254" s="1" t="s">
        <v>84</v>
      </c>
      <c r="Q6254" s="1" t="s">
        <v>1640</v>
      </c>
      <c r="R6254" s="1">
        <v>58.320000000000007</v>
      </c>
      <c r="S6254" s="1">
        <v>9</v>
      </c>
      <c r="T6254" s="1">
        <v>0</v>
      </c>
      <c r="U6254" s="1">
        <v>27.993600000000001</v>
      </c>
      <c r="V6254" s="3" t="str">
        <f>IF(M6254=People!$B$5,People!$A$5,IF(M6254=People!$B$4,People!$A$4,IF(M6254=People!$B$3,People!$A$3,IF(M6254=People!$B$2,People!$A$2,0))))</f>
        <v>Cassandra Brandow</v>
      </c>
      <c r="W6254" s="3" t="str">
        <f>IFERROR(INDEX(Returns!A:A,MATCH(B6254,Returns!B:B,0)),"No")</f>
        <v>No</v>
      </c>
    </row>
    <row r="6255" spans="1:23" x14ac:dyDescent="0.2">
      <c r="A6255" s="1">
        <v>6254</v>
      </c>
      <c r="B6255" t="s">
        <v>9149</v>
      </c>
      <c r="C6255" s="2">
        <v>42467</v>
      </c>
      <c r="D6255" s="2">
        <v>42467</v>
      </c>
      <c r="E6255" s="1" t="s">
        <v>1126</v>
      </c>
      <c r="F6255" s="1" t="s">
        <v>690</v>
      </c>
      <c r="G6255" s="1" t="s">
        <v>691</v>
      </c>
      <c r="H6255" s="1" t="s">
        <v>94</v>
      </c>
      <c r="I6255" s="1" t="s">
        <v>25</v>
      </c>
      <c r="J6255" s="1" t="s">
        <v>5413</v>
      </c>
      <c r="K6255" s="1" t="s">
        <v>1111</v>
      </c>
      <c r="L6255" s="1">
        <v>30062</v>
      </c>
      <c r="M6255" s="1" t="s">
        <v>28</v>
      </c>
      <c r="N6255" s="1" t="s">
        <v>3526</v>
      </c>
      <c r="O6255" s="1" t="s">
        <v>66</v>
      </c>
      <c r="P6255" s="1" t="s">
        <v>67</v>
      </c>
      <c r="Q6255" s="1" t="s">
        <v>3527</v>
      </c>
      <c r="R6255" s="1">
        <v>200.96999999999997</v>
      </c>
      <c r="S6255" s="1">
        <v>3</v>
      </c>
      <c r="T6255" s="1">
        <v>0</v>
      </c>
      <c r="U6255" s="1">
        <v>50.242500000000007</v>
      </c>
      <c r="V6255" s="3" t="str">
        <f>IF(M6255=People!$B$5,People!$A$5,IF(M6255=People!$B$4,People!$A$4,IF(M6255=People!$B$3,People!$A$3,IF(M6255=People!$B$2,People!$A$2,0))))</f>
        <v>Cassandra Brandow</v>
      </c>
      <c r="W6255" s="3" t="str">
        <f>IFERROR(INDEX(Returns!A:A,MATCH(B6255,Returns!B:B,0)),"No")</f>
        <v>No</v>
      </c>
    </row>
    <row r="6256" spans="1:23" x14ac:dyDescent="0.2">
      <c r="A6256" s="1">
        <v>6255</v>
      </c>
      <c r="B6256" t="s">
        <v>9150</v>
      </c>
      <c r="C6256" s="2">
        <v>42986</v>
      </c>
      <c r="D6256" s="2">
        <v>42992</v>
      </c>
      <c r="E6256" s="1" t="s">
        <v>46</v>
      </c>
      <c r="F6256" s="1" t="s">
        <v>743</v>
      </c>
      <c r="G6256" s="1" t="s">
        <v>744</v>
      </c>
      <c r="H6256" s="1" t="s">
        <v>38</v>
      </c>
      <c r="I6256" s="1" t="s">
        <v>25</v>
      </c>
      <c r="J6256" s="1" t="s">
        <v>1574</v>
      </c>
      <c r="K6256" s="1" t="s">
        <v>320</v>
      </c>
      <c r="L6256" s="1">
        <v>36116</v>
      </c>
      <c r="M6256" s="1" t="s">
        <v>28</v>
      </c>
      <c r="N6256" s="1" t="s">
        <v>5021</v>
      </c>
      <c r="O6256" s="1" t="s">
        <v>30</v>
      </c>
      <c r="P6256" s="1" t="s">
        <v>60</v>
      </c>
      <c r="Q6256" s="1" t="s">
        <v>5022</v>
      </c>
      <c r="R6256" s="1">
        <v>21.36</v>
      </c>
      <c r="S6256" s="1">
        <v>8</v>
      </c>
      <c r="T6256" s="1">
        <v>0</v>
      </c>
      <c r="U6256" s="1">
        <v>8.1167999999999996</v>
      </c>
      <c r="V6256" s="3" t="str">
        <f>IF(M6256=People!$B$5,People!$A$5,IF(M6256=People!$B$4,People!$A$4,IF(M6256=People!$B$3,People!$A$3,IF(M6256=People!$B$2,People!$A$2,0))))</f>
        <v>Cassandra Brandow</v>
      </c>
      <c r="W6256" s="3" t="str">
        <f>IFERROR(INDEX(Returns!A:A,MATCH(B6256,Returns!B:B,0)),"No")</f>
        <v>No</v>
      </c>
    </row>
    <row r="6257" spans="1:23" x14ac:dyDescent="0.2">
      <c r="A6257" s="1">
        <v>6256</v>
      </c>
      <c r="B6257" t="s">
        <v>9151</v>
      </c>
      <c r="C6257" s="2">
        <v>43717</v>
      </c>
      <c r="D6257" s="2">
        <v>43723</v>
      </c>
      <c r="E6257" s="1" t="s">
        <v>46</v>
      </c>
      <c r="F6257" s="1" t="s">
        <v>1030</v>
      </c>
      <c r="G6257" s="1" t="s">
        <v>1031</v>
      </c>
      <c r="H6257" s="1" t="s">
        <v>38</v>
      </c>
      <c r="I6257" s="1" t="s">
        <v>25</v>
      </c>
      <c r="J6257" s="1" t="s">
        <v>3544</v>
      </c>
      <c r="K6257" s="1" t="s">
        <v>96</v>
      </c>
      <c r="L6257" s="1">
        <v>75023</v>
      </c>
      <c r="M6257" s="1" t="s">
        <v>97</v>
      </c>
      <c r="N6257" s="1" t="s">
        <v>349</v>
      </c>
      <c r="O6257" s="1" t="s">
        <v>43</v>
      </c>
      <c r="P6257" s="1" t="s">
        <v>44</v>
      </c>
      <c r="Q6257" s="1" t="s">
        <v>350</v>
      </c>
      <c r="R6257" s="1">
        <v>9.8560000000000016</v>
      </c>
      <c r="S6257" s="1">
        <v>4</v>
      </c>
      <c r="T6257" s="1">
        <v>0.2</v>
      </c>
      <c r="U6257" s="1">
        <v>3.4495999999999993</v>
      </c>
      <c r="V6257" s="3" t="str">
        <f>IF(M6257=People!$B$5,People!$A$5,IF(M6257=People!$B$4,People!$A$4,IF(M6257=People!$B$3,People!$A$3,IF(M6257=People!$B$2,People!$A$2,0))))</f>
        <v>Kelly Williams</v>
      </c>
      <c r="W6257" s="3" t="str">
        <f>IFERROR(INDEX(Returns!A:A,MATCH(B6257,Returns!B:B,0)),"No")</f>
        <v>No</v>
      </c>
    </row>
    <row r="6258" spans="1:23" x14ac:dyDescent="0.2">
      <c r="A6258" s="1">
        <v>6257</v>
      </c>
      <c r="B6258" t="s">
        <v>9152</v>
      </c>
      <c r="C6258" s="2">
        <v>42984</v>
      </c>
      <c r="D6258" s="2">
        <v>42986</v>
      </c>
      <c r="E6258" s="1" t="s">
        <v>21</v>
      </c>
      <c r="F6258" s="1" t="s">
        <v>2815</v>
      </c>
      <c r="G6258" s="1" t="s">
        <v>2816</v>
      </c>
      <c r="H6258" s="1" t="s">
        <v>94</v>
      </c>
      <c r="I6258" s="1" t="s">
        <v>25</v>
      </c>
      <c r="J6258" s="1" t="s">
        <v>930</v>
      </c>
      <c r="K6258" s="1" t="s">
        <v>50</v>
      </c>
      <c r="L6258" s="1">
        <v>33319</v>
      </c>
      <c r="M6258" s="1" t="s">
        <v>28</v>
      </c>
      <c r="N6258" s="1" t="s">
        <v>4579</v>
      </c>
      <c r="O6258" s="1" t="s">
        <v>43</v>
      </c>
      <c r="P6258" s="1" t="s">
        <v>70</v>
      </c>
      <c r="Q6258" s="1" t="s">
        <v>4580</v>
      </c>
      <c r="R6258" s="1">
        <v>3.4440000000000008</v>
      </c>
      <c r="S6258" s="1">
        <v>1</v>
      </c>
      <c r="T6258" s="1">
        <v>0.7</v>
      </c>
      <c r="U6258" s="1">
        <v>-2.5255999999999998</v>
      </c>
      <c r="V6258" s="3" t="str">
        <f>IF(M6258=People!$B$5,People!$A$5,IF(M6258=People!$B$4,People!$A$4,IF(M6258=People!$B$3,People!$A$3,IF(M6258=People!$B$2,People!$A$2,0))))</f>
        <v>Cassandra Brandow</v>
      </c>
      <c r="W6258" s="3" t="str">
        <f>IFERROR(INDEX(Returns!A:A,MATCH(B6258,Returns!B:B,0)),"No")</f>
        <v>No</v>
      </c>
    </row>
    <row r="6259" spans="1:23" x14ac:dyDescent="0.2">
      <c r="A6259" s="1">
        <v>6258</v>
      </c>
      <c r="B6259" t="s">
        <v>9153</v>
      </c>
      <c r="C6259" s="2">
        <v>43771</v>
      </c>
      <c r="D6259" s="2">
        <v>43775</v>
      </c>
      <c r="E6259" s="1" t="s">
        <v>21</v>
      </c>
      <c r="F6259" s="1" t="s">
        <v>1841</v>
      </c>
      <c r="G6259" s="1" t="s">
        <v>1842</v>
      </c>
      <c r="H6259" s="1" t="s">
        <v>38</v>
      </c>
      <c r="I6259" s="1" t="s">
        <v>25</v>
      </c>
      <c r="J6259" s="1" t="s">
        <v>439</v>
      </c>
      <c r="K6259" s="1" t="s">
        <v>440</v>
      </c>
      <c r="L6259" s="1">
        <v>43229</v>
      </c>
      <c r="M6259" s="1" t="s">
        <v>135</v>
      </c>
      <c r="N6259" s="1" t="s">
        <v>933</v>
      </c>
      <c r="O6259" s="1" t="s">
        <v>43</v>
      </c>
      <c r="P6259" s="1" t="s">
        <v>512</v>
      </c>
      <c r="Q6259" s="1" t="s">
        <v>934</v>
      </c>
      <c r="R6259" s="1">
        <v>384.59200000000004</v>
      </c>
      <c r="S6259" s="1">
        <v>2</v>
      </c>
      <c r="T6259" s="1">
        <v>0.2</v>
      </c>
      <c r="U6259" s="1">
        <v>-81.725799999999978</v>
      </c>
      <c r="V6259" s="3" t="str">
        <f>IF(M6259=People!$B$5,People!$A$5,IF(M6259=People!$B$4,People!$A$4,IF(M6259=People!$B$3,People!$A$3,IF(M6259=People!$B$2,People!$A$2,0))))</f>
        <v>Chuck Magee</v>
      </c>
      <c r="W6259" s="3" t="str">
        <f>IFERROR(INDEX(Returns!A:A,MATCH(B6259,Returns!B:B,0)),"No")</f>
        <v>No</v>
      </c>
    </row>
    <row r="6260" spans="1:23" x14ac:dyDescent="0.2">
      <c r="A6260" s="1">
        <v>6259</v>
      </c>
      <c r="B6260" t="s">
        <v>9154</v>
      </c>
      <c r="C6260" s="2">
        <v>42822</v>
      </c>
      <c r="D6260" s="2">
        <v>42824</v>
      </c>
      <c r="E6260" s="1" t="s">
        <v>21</v>
      </c>
      <c r="F6260" s="1" t="s">
        <v>4053</v>
      </c>
      <c r="G6260" s="1" t="s">
        <v>4054</v>
      </c>
      <c r="H6260" s="1" t="s">
        <v>24</v>
      </c>
      <c r="I6260" s="1" t="s">
        <v>25</v>
      </c>
      <c r="J6260" s="1" t="s">
        <v>239</v>
      </c>
      <c r="K6260" s="1" t="s">
        <v>240</v>
      </c>
      <c r="L6260" s="1">
        <v>10009</v>
      </c>
      <c r="M6260" s="1" t="s">
        <v>135</v>
      </c>
      <c r="N6260" s="1" t="s">
        <v>2194</v>
      </c>
      <c r="O6260" s="1" t="s">
        <v>43</v>
      </c>
      <c r="P6260" s="1" t="s">
        <v>157</v>
      </c>
      <c r="Q6260" s="1" t="s">
        <v>2195</v>
      </c>
      <c r="R6260" s="1">
        <v>22.919999999999998</v>
      </c>
      <c r="S6260" s="1">
        <v>3</v>
      </c>
      <c r="T6260" s="1">
        <v>0</v>
      </c>
      <c r="U6260" s="1">
        <v>11.230799999999999</v>
      </c>
      <c r="V6260" s="3" t="str">
        <f>IF(M6260=People!$B$5,People!$A$5,IF(M6260=People!$B$4,People!$A$4,IF(M6260=People!$B$3,People!$A$3,IF(M6260=People!$B$2,People!$A$2,0))))</f>
        <v>Chuck Magee</v>
      </c>
      <c r="W6260" s="3" t="str">
        <f>IFERROR(INDEX(Returns!A:A,MATCH(B6260,Returns!B:B,0)),"No")</f>
        <v>No</v>
      </c>
    </row>
    <row r="6261" spans="1:23" x14ac:dyDescent="0.2">
      <c r="A6261" s="1">
        <v>6260</v>
      </c>
      <c r="B6261" t="s">
        <v>9155</v>
      </c>
      <c r="C6261" s="2">
        <v>42960</v>
      </c>
      <c r="D6261" s="2">
        <v>42964</v>
      </c>
      <c r="E6261" s="1" t="s">
        <v>21</v>
      </c>
      <c r="F6261" s="1" t="s">
        <v>1914</v>
      </c>
      <c r="G6261" s="1" t="s">
        <v>1915</v>
      </c>
      <c r="H6261" s="1" t="s">
        <v>24</v>
      </c>
      <c r="I6261" s="1" t="s">
        <v>25</v>
      </c>
      <c r="J6261" s="1" t="s">
        <v>1277</v>
      </c>
      <c r="K6261" s="1" t="s">
        <v>228</v>
      </c>
      <c r="L6261" s="1">
        <v>47374</v>
      </c>
      <c r="M6261" s="1" t="s">
        <v>97</v>
      </c>
      <c r="N6261" s="1" t="s">
        <v>2621</v>
      </c>
      <c r="O6261" s="1" t="s">
        <v>43</v>
      </c>
      <c r="P6261" s="1" t="s">
        <v>70</v>
      </c>
      <c r="Q6261" s="1" t="s">
        <v>2622</v>
      </c>
      <c r="R6261" s="1">
        <v>11.36</v>
      </c>
      <c r="S6261" s="1">
        <v>4</v>
      </c>
      <c r="T6261" s="1">
        <v>0</v>
      </c>
      <c r="U6261" s="1">
        <v>5.5663999999999998</v>
      </c>
      <c r="V6261" s="3" t="str">
        <f>IF(M6261=People!$B$5,People!$A$5,IF(M6261=People!$B$4,People!$A$4,IF(M6261=People!$B$3,People!$A$3,IF(M6261=People!$B$2,People!$A$2,0))))</f>
        <v>Kelly Williams</v>
      </c>
      <c r="W6261" s="3" t="str">
        <f>IFERROR(INDEX(Returns!A:A,MATCH(B6261,Returns!B:B,0)),"No")</f>
        <v>No</v>
      </c>
    </row>
    <row r="6262" spans="1:23" x14ac:dyDescent="0.2">
      <c r="A6262" s="1">
        <v>6261</v>
      </c>
      <c r="B6262" t="s">
        <v>9156</v>
      </c>
      <c r="C6262" s="2">
        <v>42867</v>
      </c>
      <c r="D6262" s="2">
        <v>42873</v>
      </c>
      <c r="E6262" s="1" t="s">
        <v>46</v>
      </c>
      <c r="F6262" s="1" t="s">
        <v>1474</v>
      </c>
      <c r="G6262" s="1" t="s">
        <v>1475</v>
      </c>
      <c r="H6262" s="1" t="s">
        <v>24</v>
      </c>
      <c r="I6262" s="1" t="s">
        <v>25</v>
      </c>
      <c r="J6262" s="1" t="s">
        <v>88</v>
      </c>
      <c r="K6262" s="1" t="s">
        <v>89</v>
      </c>
      <c r="L6262" s="1">
        <v>98115</v>
      </c>
      <c r="M6262" s="1" t="s">
        <v>41</v>
      </c>
      <c r="N6262" s="1" t="s">
        <v>1757</v>
      </c>
      <c r="O6262" s="1" t="s">
        <v>43</v>
      </c>
      <c r="P6262" s="1" t="s">
        <v>70</v>
      </c>
      <c r="Q6262" s="1" t="s">
        <v>1758</v>
      </c>
      <c r="R6262" s="1">
        <v>14.592000000000002</v>
      </c>
      <c r="S6262" s="1">
        <v>3</v>
      </c>
      <c r="T6262" s="1">
        <v>0.2</v>
      </c>
      <c r="U6262" s="1">
        <v>4.9247999999999985</v>
      </c>
      <c r="V6262" s="3" t="str">
        <f>IF(M6262=People!$B$5,People!$A$5,IF(M6262=People!$B$4,People!$A$4,IF(M6262=People!$B$3,People!$A$3,IF(M6262=People!$B$2,People!$A$2,0))))</f>
        <v>Anna Andreadi</v>
      </c>
      <c r="W6262" s="3" t="str">
        <f>IFERROR(INDEX(Returns!A:A,MATCH(B6262,Returns!B:B,0)),"No")</f>
        <v>No</v>
      </c>
    </row>
    <row r="6263" spans="1:23" x14ac:dyDescent="0.2">
      <c r="A6263" s="1">
        <v>6262</v>
      </c>
      <c r="B6263" t="s">
        <v>9157</v>
      </c>
      <c r="C6263" s="2">
        <v>43669</v>
      </c>
      <c r="D6263" s="2">
        <v>43673</v>
      </c>
      <c r="E6263" s="1" t="s">
        <v>46</v>
      </c>
      <c r="F6263" s="1" t="s">
        <v>5459</v>
      </c>
      <c r="G6263" s="1" t="s">
        <v>5460</v>
      </c>
      <c r="H6263" s="1" t="s">
        <v>38</v>
      </c>
      <c r="I6263" s="1" t="s">
        <v>25</v>
      </c>
      <c r="J6263" s="1" t="s">
        <v>1027</v>
      </c>
      <c r="K6263" s="1" t="s">
        <v>240</v>
      </c>
      <c r="L6263" s="1">
        <v>11561</v>
      </c>
      <c r="M6263" s="1" t="s">
        <v>135</v>
      </c>
      <c r="N6263" s="1" t="s">
        <v>1114</v>
      </c>
      <c r="O6263" s="1" t="s">
        <v>43</v>
      </c>
      <c r="P6263" s="1" t="s">
        <v>44</v>
      </c>
      <c r="Q6263" s="1" t="s">
        <v>1115</v>
      </c>
      <c r="R6263" s="1">
        <v>41.4</v>
      </c>
      <c r="S6263" s="1">
        <v>4</v>
      </c>
      <c r="T6263" s="1">
        <v>0</v>
      </c>
      <c r="U6263" s="1">
        <v>19.872</v>
      </c>
      <c r="V6263" s="3" t="str">
        <f>IF(M6263=People!$B$5,People!$A$5,IF(M6263=People!$B$4,People!$A$4,IF(M6263=People!$B$3,People!$A$3,IF(M6263=People!$B$2,People!$A$2,0))))</f>
        <v>Chuck Magee</v>
      </c>
      <c r="W6263" s="3" t="str">
        <f>IFERROR(INDEX(Returns!A:A,MATCH(B6263,Returns!B:B,0)),"No")</f>
        <v>No</v>
      </c>
    </row>
    <row r="6264" spans="1:23" x14ac:dyDescent="0.2">
      <c r="A6264" s="1">
        <v>6263</v>
      </c>
      <c r="B6264" t="s">
        <v>9158</v>
      </c>
      <c r="C6264" s="2">
        <v>43367</v>
      </c>
      <c r="D6264" s="2">
        <v>43369</v>
      </c>
      <c r="E6264" s="1" t="s">
        <v>170</v>
      </c>
      <c r="F6264" s="1" t="s">
        <v>1127</v>
      </c>
      <c r="G6264" s="1" t="s">
        <v>1128</v>
      </c>
      <c r="H6264" s="1" t="s">
        <v>38</v>
      </c>
      <c r="I6264" s="1" t="s">
        <v>25</v>
      </c>
      <c r="J6264" s="1" t="s">
        <v>2604</v>
      </c>
      <c r="K6264" s="1" t="s">
        <v>191</v>
      </c>
      <c r="L6264" s="1">
        <v>61107</v>
      </c>
      <c r="M6264" s="1" t="s">
        <v>97</v>
      </c>
      <c r="N6264" s="1" t="s">
        <v>1316</v>
      </c>
      <c r="O6264" s="1" t="s">
        <v>43</v>
      </c>
      <c r="P6264" s="1" t="s">
        <v>70</v>
      </c>
      <c r="Q6264" s="1" t="s">
        <v>1317</v>
      </c>
      <c r="R6264" s="1">
        <v>442.37199999999996</v>
      </c>
      <c r="S6264" s="1">
        <v>7</v>
      </c>
      <c r="T6264" s="1">
        <v>0.8</v>
      </c>
      <c r="U6264" s="1">
        <v>-729.91380000000004</v>
      </c>
      <c r="V6264" s="3" t="str">
        <f>IF(M6264=People!$B$5,People!$A$5,IF(M6264=People!$B$4,People!$A$4,IF(M6264=People!$B$3,People!$A$3,IF(M6264=People!$B$2,People!$A$2,0))))</f>
        <v>Kelly Williams</v>
      </c>
      <c r="W6264" s="3" t="str">
        <f>IFERROR(INDEX(Returns!A:A,MATCH(B6264,Returns!B:B,0)),"No")</f>
        <v>No</v>
      </c>
    </row>
    <row r="6265" spans="1:23" x14ac:dyDescent="0.2">
      <c r="A6265" s="1">
        <v>6264</v>
      </c>
      <c r="B6265" t="s">
        <v>9159</v>
      </c>
      <c r="C6265" s="2">
        <v>43590</v>
      </c>
      <c r="D6265" s="2">
        <v>43595</v>
      </c>
      <c r="E6265" s="1" t="s">
        <v>46</v>
      </c>
      <c r="F6265" s="1" t="s">
        <v>3150</v>
      </c>
      <c r="G6265" s="1" t="s">
        <v>3151</v>
      </c>
      <c r="H6265" s="1" t="s">
        <v>38</v>
      </c>
      <c r="I6265" s="1" t="s">
        <v>25</v>
      </c>
      <c r="J6265" s="1" t="s">
        <v>439</v>
      </c>
      <c r="K6265" s="1" t="s">
        <v>1111</v>
      </c>
      <c r="L6265" s="1">
        <v>31907</v>
      </c>
      <c r="M6265" s="1" t="s">
        <v>28</v>
      </c>
      <c r="N6265" s="1" t="s">
        <v>3319</v>
      </c>
      <c r="O6265" s="1" t="s">
        <v>43</v>
      </c>
      <c r="P6265" s="1" t="s">
        <v>70</v>
      </c>
      <c r="Q6265" s="1" t="s">
        <v>3320</v>
      </c>
      <c r="R6265" s="1">
        <v>34.5</v>
      </c>
      <c r="S6265" s="1">
        <v>3</v>
      </c>
      <c r="T6265" s="1">
        <v>0</v>
      </c>
      <c r="U6265" s="1">
        <v>15.524999999999999</v>
      </c>
      <c r="V6265" s="3" t="str">
        <f>IF(M6265=People!$B$5,People!$A$5,IF(M6265=People!$B$4,People!$A$4,IF(M6265=People!$B$3,People!$A$3,IF(M6265=People!$B$2,People!$A$2,0))))</f>
        <v>Cassandra Brandow</v>
      </c>
      <c r="W6265" s="3" t="str">
        <f>IFERROR(INDEX(Returns!A:A,MATCH(B6265,Returns!B:B,0)),"No")</f>
        <v>No</v>
      </c>
    </row>
    <row r="6266" spans="1:23" x14ac:dyDescent="0.2">
      <c r="A6266" s="1">
        <v>6265</v>
      </c>
      <c r="B6266" t="s">
        <v>6205</v>
      </c>
      <c r="C6266" s="2">
        <v>43379</v>
      </c>
      <c r="D6266" s="2">
        <v>43379</v>
      </c>
      <c r="E6266" s="1" t="s">
        <v>1126</v>
      </c>
      <c r="F6266" s="1" t="s">
        <v>754</v>
      </c>
      <c r="G6266" s="1" t="s">
        <v>755</v>
      </c>
      <c r="H6266" s="1" t="s">
        <v>24</v>
      </c>
      <c r="I6266" s="1" t="s">
        <v>25</v>
      </c>
      <c r="J6266" s="1" t="s">
        <v>3679</v>
      </c>
      <c r="K6266" s="1" t="s">
        <v>572</v>
      </c>
      <c r="L6266" s="1">
        <v>74133</v>
      </c>
      <c r="M6266" s="1" t="s">
        <v>97</v>
      </c>
      <c r="N6266" s="1" t="s">
        <v>292</v>
      </c>
      <c r="O6266" s="1" t="s">
        <v>43</v>
      </c>
      <c r="P6266" s="1" t="s">
        <v>70</v>
      </c>
      <c r="Q6266" s="1" t="s">
        <v>293</v>
      </c>
      <c r="R6266" s="1">
        <v>28.849999999999998</v>
      </c>
      <c r="S6266" s="1">
        <v>5</v>
      </c>
      <c r="T6266" s="1">
        <v>0</v>
      </c>
      <c r="U6266" s="1">
        <v>14.424999999999999</v>
      </c>
      <c r="V6266" s="3" t="str">
        <f>IF(M6266=People!$B$5,People!$A$5,IF(M6266=People!$B$4,People!$A$4,IF(M6266=People!$B$3,People!$A$3,IF(M6266=People!$B$2,People!$A$2,0))))</f>
        <v>Kelly Williams</v>
      </c>
      <c r="W6266" s="3" t="str">
        <f>IFERROR(INDEX(Returns!A:A,MATCH(B6266,Returns!B:B,0)),"No")</f>
        <v>Yes</v>
      </c>
    </row>
    <row r="6267" spans="1:23" x14ac:dyDescent="0.2">
      <c r="A6267" s="1">
        <v>6266</v>
      </c>
      <c r="B6267" t="s">
        <v>9160</v>
      </c>
      <c r="C6267" s="2">
        <v>42677</v>
      </c>
      <c r="D6267" s="2">
        <v>42682</v>
      </c>
      <c r="E6267" s="1" t="s">
        <v>46</v>
      </c>
      <c r="F6267" s="1" t="s">
        <v>1786</v>
      </c>
      <c r="G6267" s="1" t="s">
        <v>1787</v>
      </c>
      <c r="H6267" s="1" t="s">
        <v>24</v>
      </c>
      <c r="I6267" s="1" t="s">
        <v>25</v>
      </c>
      <c r="J6267" s="1" t="s">
        <v>4408</v>
      </c>
      <c r="K6267" s="1" t="s">
        <v>300</v>
      </c>
      <c r="L6267" s="1">
        <v>37211</v>
      </c>
      <c r="M6267" s="1" t="s">
        <v>28</v>
      </c>
      <c r="N6267" s="1" t="s">
        <v>2732</v>
      </c>
      <c r="O6267" s="1" t="s">
        <v>43</v>
      </c>
      <c r="P6267" s="1" t="s">
        <v>84</v>
      </c>
      <c r="Q6267" s="1" t="s">
        <v>2733</v>
      </c>
      <c r="R6267" s="1">
        <v>3.4880000000000004</v>
      </c>
      <c r="S6267" s="1">
        <v>2</v>
      </c>
      <c r="T6267" s="1">
        <v>0.2</v>
      </c>
      <c r="U6267" s="1">
        <v>1.1771999999999998</v>
      </c>
      <c r="V6267" s="3" t="str">
        <f>IF(M6267=People!$B$5,People!$A$5,IF(M6267=People!$B$4,People!$A$4,IF(M6267=People!$B$3,People!$A$3,IF(M6267=People!$B$2,People!$A$2,0))))</f>
        <v>Cassandra Brandow</v>
      </c>
      <c r="W6267" s="3" t="str">
        <f>IFERROR(INDEX(Returns!A:A,MATCH(B6267,Returns!B:B,0)),"No")</f>
        <v>No</v>
      </c>
    </row>
    <row r="6268" spans="1:23" x14ac:dyDescent="0.2">
      <c r="A6268" s="1">
        <v>6267</v>
      </c>
      <c r="B6268" t="s">
        <v>9160</v>
      </c>
      <c r="C6268" s="2">
        <v>42677</v>
      </c>
      <c r="D6268" s="2">
        <v>42682</v>
      </c>
      <c r="E6268" s="1" t="s">
        <v>46</v>
      </c>
      <c r="F6268" s="1" t="s">
        <v>1786</v>
      </c>
      <c r="G6268" s="1" t="s">
        <v>1787</v>
      </c>
      <c r="H6268" s="1" t="s">
        <v>24</v>
      </c>
      <c r="I6268" s="1" t="s">
        <v>25</v>
      </c>
      <c r="J6268" s="1" t="s">
        <v>4408</v>
      </c>
      <c r="K6268" s="1" t="s">
        <v>300</v>
      </c>
      <c r="L6268" s="1">
        <v>37211</v>
      </c>
      <c r="M6268" s="1" t="s">
        <v>28</v>
      </c>
      <c r="N6268" s="1" t="s">
        <v>2254</v>
      </c>
      <c r="O6268" s="1" t="s">
        <v>43</v>
      </c>
      <c r="P6268" s="1" t="s">
        <v>84</v>
      </c>
      <c r="Q6268" s="1" t="s">
        <v>2255</v>
      </c>
      <c r="R6268" s="1">
        <v>143.85600000000002</v>
      </c>
      <c r="S6268" s="1">
        <v>9</v>
      </c>
      <c r="T6268" s="1">
        <v>0.2</v>
      </c>
      <c r="U6268" s="1">
        <v>48.551399999999994</v>
      </c>
      <c r="V6268" s="3" t="str">
        <f>IF(M6268=People!$B$5,People!$A$5,IF(M6268=People!$B$4,People!$A$4,IF(M6268=People!$B$3,People!$A$3,IF(M6268=People!$B$2,People!$A$2,0))))</f>
        <v>Cassandra Brandow</v>
      </c>
      <c r="W6268" s="3" t="str">
        <f>IFERROR(INDEX(Returns!A:A,MATCH(B6268,Returns!B:B,0)),"No")</f>
        <v>No</v>
      </c>
    </row>
    <row r="6269" spans="1:23" x14ac:dyDescent="0.2">
      <c r="A6269" s="1">
        <v>6268</v>
      </c>
      <c r="B6269" t="s">
        <v>9161</v>
      </c>
      <c r="C6269" s="2">
        <v>43009</v>
      </c>
      <c r="D6269" s="2">
        <v>43012</v>
      </c>
      <c r="E6269" s="1" t="s">
        <v>21</v>
      </c>
      <c r="F6269" s="1" t="s">
        <v>645</v>
      </c>
      <c r="G6269" s="1" t="s">
        <v>646</v>
      </c>
      <c r="H6269" s="1" t="s">
        <v>94</v>
      </c>
      <c r="I6269" s="1" t="s">
        <v>25</v>
      </c>
      <c r="J6269" s="1" t="s">
        <v>5671</v>
      </c>
      <c r="K6269" s="1" t="s">
        <v>1088</v>
      </c>
      <c r="L6269" s="1">
        <v>2138</v>
      </c>
      <c r="M6269" s="1" t="s">
        <v>135</v>
      </c>
      <c r="N6269" s="1" t="s">
        <v>1657</v>
      </c>
      <c r="O6269" s="1" t="s">
        <v>66</v>
      </c>
      <c r="P6269" s="1" t="s">
        <v>67</v>
      </c>
      <c r="Q6269" s="1" t="s">
        <v>1658</v>
      </c>
      <c r="R6269" s="1">
        <v>311.98</v>
      </c>
      <c r="S6269" s="1">
        <v>2</v>
      </c>
      <c r="T6269" s="1">
        <v>0</v>
      </c>
      <c r="U6269" s="1">
        <v>93.593999999999994</v>
      </c>
      <c r="V6269" s="3" t="str">
        <f>IF(M6269=People!$B$5,People!$A$5,IF(M6269=People!$B$4,People!$A$4,IF(M6269=People!$B$3,People!$A$3,IF(M6269=People!$B$2,People!$A$2,0))))</f>
        <v>Chuck Magee</v>
      </c>
      <c r="W6269" s="3" t="str">
        <f>IFERROR(INDEX(Returns!A:A,MATCH(B6269,Returns!B:B,0)),"No")</f>
        <v>No</v>
      </c>
    </row>
    <row r="6270" spans="1:23" x14ac:dyDescent="0.2">
      <c r="A6270" s="1">
        <v>6269</v>
      </c>
      <c r="B6270" t="s">
        <v>9161</v>
      </c>
      <c r="C6270" s="2">
        <v>43009</v>
      </c>
      <c r="D6270" s="2">
        <v>43012</v>
      </c>
      <c r="E6270" s="1" t="s">
        <v>21</v>
      </c>
      <c r="F6270" s="1" t="s">
        <v>645</v>
      </c>
      <c r="G6270" s="1" t="s">
        <v>646</v>
      </c>
      <c r="H6270" s="1" t="s">
        <v>94</v>
      </c>
      <c r="I6270" s="1" t="s">
        <v>25</v>
      </c>
      <c r="J6270" s="1" t="s">
        <v>5671</v>
      </c>
      <c r="K6270" s="1" t="s">
        <v>1088</v>
      </c>
      <c r="L6270" s="1">
        <v>2138</v>
      </c>
      <c r="M6270" s="1" t="s">
        <v>135</v>
      </c>
      <c r="N6270" s="1" t="s">
        <v>4385</v>
      </c>
      <c r="O6270" s="1" t="s">
        <v>43</v>
      </c>
      <c r="P6270" s="1" t="s">
        <v>70</v>
      </c>
      <c r="Q6270" s="1" t="s">
        <v>1068</v>
      </c>
      <c r="R6270" s="1">
        <v>22.450000000000003</v>
      </c>
      <c r="S6270" s="1">
        <v>5</v>
      </c>
      <c r="T6270" s="1">
        <v>0</v>
      </c>
      <c r="U6270" s="1">
        <v>10.327</v>
      </c>
      <c r="V6270" s="3" t="str">
        <f>IF(M6270=People!$B$5,People!$A$5,IF(M6270=People!$B$4,People!$A$4,IF(M6270=People!$B$3,People!$A$3,IF(M6270=People!$B$2,People!$A$2,0))))</f>
        <v>Chuck Magee</v>
      </c>
      <c r="W6270" s="3" t="str">
        <f>IFERROR(INDEX(Returns!A:A,MATCH(B6270,Returns!B:B,0)),"No")</f>
        <v>No</v>
      </c>
    </row>
    <row r="6271" spans="1:23" x14ac:dyDescent="0.2">
      <c r="A6271" s="1">
        <v>6270</v>
      </c>
      <c r="B6271" t="s">
        <v>9162</v>
      </c>
      <c r="C6271" s="2">
        <v>43801</v>
      </c>
      <c r="D6271" s="2">
        <v>43805</v>
      </c>
      <c r="E6271" s="1" t="s">
        <v>46</v>
      </c>
      <c r="F6271" s="1" t="s">
        <v>1333</v>
      </c>
      <c r="G6271" s="1" t="s">
        <v>1334</v>
      </c>
      <c r="H6271" s="1" t="s">
        <v>38</v>
      </c>
      <c r="I6271" s="1" t="s">
        <v>25</v>
      </c>
      <c r="J6271" s="1" t="s">
        <v>2681</v>
      </c>
      <c r="K6271" s="1" t="s">
        <v>40</v>
      </c>
      <c r="L6271" s="1">
        <v>94601</v>
      </c>
      <c r="M6271" s="1" t="s">
        <v>41</v>
      </c>
      <c r="N6271" s="1" t="s">
        <v>543</v>
      </c>
      <c r="O6271" s="1" t="s">
        <v>66</v>
      </c>
      <c r="P6271" s="1" t="s">
        <v>67</v>
      </c>
      <c r="Q6271" s="1" t="s">
        <v>544</v>
      </c>
      <c r="R6271" s="1">
        <v>39.992000000000004</v>
      </c>
      <c r="S6271" s="1">
        <v>1</v>
      </c>
      <c r="T6271" s="1">
        <v>0.2</v>
      </c>
      <c r="U6271" s="1">
        <v>-7.9984000000000073</v>
      </c>
      <c r="V6271" s="3" t="str">
        <f>IF(M6271=People!$B$5,People!$A$5,IF(M6271=People!$B$4,People!$A$4,IF(M6271=People!$B$3,People!$A$3,IF(M6271=People!$B$2,People!$A$2,0))))</f>
        <v>Anna Andreadi</v>
      </c>
      <c r="W6271" s="3" t="str">
        <f>IFERROR(INDEX(Returns!A:A,MATCH(B6271,Returns!B:B,0)),"No")</f>
        <v>No</v>
      </c>
    </row>
    <row r="6272" spans="1:23" x14ac:dyDescent="0.2">
      <c r="A6272" s="1">
        <v>6271</v>
      </c>
      <c r="B6272" t="s">
        <v>9162</v>
      </c>
      <c r="C6272" s="2">
        <v>43801</v>
      </c>
      <c r="D6272" s="2">
        <v>43805</v>
      </c>
      <c r="E6272" s="1" t="s">
        <v>46</v>
      </c>
      <c r="F6272" s="1" t="s">
        <v>1333</v>
      </c>
      <c r="G6272" s="1" t="s">
        <v>1334</v>
      </c>
      <c r="H6272" s="1" t="s">
        <v>38</v>
      </c>
      <c r="I6272" s="1" t="s">
        <v>25</v>
      </c>
      <c r="J6272" s="1" t="s">
        <v>2681</v>
      </c>
      <c r="K6272" s="1" t="s">
        <v>40</v>
      </c>
      <c r="L6272" s="1">
        <v>94601</v>
      </c>
      <c r="M6272" s="1" t="s">
        <v>41</v>
      </c>
      <c r="N6272" s="1" t="s">
        <v>5056</v>
      </c>
      <c r="O6272" s="1" t="s">
        <v>30</v>
      </c>
      <c r="P6272" s="1" t="s">
        <v>34</v>
      </c>
      <c r="Q6272" s="1" t="s">
        <v>5057</v>
      </c>
      <c r="R6272" s="1">
        <v>1159.056</v>
      </c>
      <c r="S6272" s="1">
        <v>9</v>
      </c>
      <c r="T6272" s="1">
        <v>0.2</v>
      </c>
      <c r="U6272" s="1">
        <v>43.464599999999905</v>
      </c>
      <c r="V6272" s="3" t="str">
        <f>IF(M6272=People!$B$5,People!$A$5,IF(M6272=People!$B$4,People!$A$4,IF(M6272=People!$B$3,People!$A$3,IF(M6272=People!$B$2,People!$A$2,0))))</f>
        <v>Anna Andreadi</v>
      </c>
      <c r="W6272" s="3" t="str">
        <f>IFERROR(INDEX(Returns!A:A,MATCH(B6272,Returns!B:B,0)),"No")</f>
        <v>No</v>
      </c>
    </row>
    <row r="6273" spans="1:23" x14ac:dyDescent="0.2">
      <c r="A6273" s="1">
        <v>6272</v>
      </c>
      <c r="B6273" t="s">
        <v>9162</v>
      </c>
      <c r="C6273" s="2">
        <v>43801</v>
      </c>
      <c r="D6273" s="2">
        <v>43805</v>
      </c>
      <c r="E6273" s="1" t="s">
        <v>46</v>
      </c>
      <c r="F6273" s="1" t="s">
        <v>1333</v>
      </c>
      <c r="G6273" s="1" t="s">
        <v>1334</v>
      </c>
      <c r="H6273" s="1" t="s">
        <v>38</v>
      </c>
      <c r="I6273" s="1" t="s">
        <v>25</v>
      </c>
      <c r="J6273" s="1" t="s">
        <v>2681</v>
      </c>
      <c r="K6273" s="1" t="s">
        <v>40</v>
      </c>
      <c r="L6273" s="1">
        <v>94601</v>
      </c>
      <c r="M6273" s="1" t="s">
        <v>41</v>
      </c>
      <c r="N6273" s="1" t="s">
        <v>2960</v>
      </c>
      <c r="O6273" s="1" t="s">
        <v>43</v>
      </c>
      <c r="P6273" s="1" t="s">
        <v>63</v>
      </c>
      <c r="Q6273" s="1" t="s">
        <v>2961</v>
      </c>
      <c r="R6273" s="1">
        <v>179.89999999999998</v>
      </c>
      <c r="S6273" s="1">
        <v>5</v>
      </c>
      <c r="T6273" s="1">
        <v>0</v>
      </c>
      <c r="U6273" s="1">
        <v>44.974999999999987</v>
      </c>
      <c r="V6273" s="3" t="str">
        <f>IF(M6273=People!$B$5,People!$A$5,IF(M6273=People!$B$4,People!$A$4,IF(M6273=People!$B$3,People!$A$3,IF(M6273=People!$B$2,People!$A$2,0))))</f>
        <v>Anna Andreadi</v>
      </c>
      <c r="W6273" s="3" t="str">
        <f>IFERROR(INDEX(Returns!A:A,MATCH(B6273,Returns!B:B,0)),"No")</f>
        <v>No</v>
      </c>
    </row>
    <row r="6274" spans="1:23" x14ac:dyDescent="0.2">
      <c r="A6274" s="1">
        <v>6273</v>
      </c>
      <c r="B6274" t="s">
        <v>9163</v>
      </c>
      <c r="C6274" s="2">
        <v>43810</v>
      </c>
      <c r="D6274" s="2">
        <v>43811</v>
      </c>
      <c r="E6274" s="1" t="s">
        <v>170</v>
      </c>
      <c r="F6274" s="1" t="s">
        <v>1169</v>
      </c>
      <c r="G6274" s="1" t="s">
        <v>1170</v>
      </c>
      <c r="H6274" s="1" t="s">
        <v>38</v>
      </c>
      <c r="I6274" s="1" t="s">
        <v>25</v>
      </c>
      <c r="J6274" s="1" t="s">
        <v>5672</v>
      </c>
      <c r="K6274" s="1" t="s">
        <v>191</v>
      </c>
      <c r="L6274" s="1">
        <v>60067</v>
      </c>
      <c r="M6274" s="1" t="s">
        <v>97</v>
      </c>
      <c r="N6274" s="1" t="s">
        <v>3847</v>
      </c>
      <c r="O6274" s="1" t="s">
        <v>66</v>
      </c>
      <c r="P6274" s="1" t="s">
        <v>146</v>
      </c>
      <c r="Q6274" s="1" t="s">
        <v>3848</v>
      </c>
      <c r="R6274" s="1">
        <v>116.312</v>
      </c>
      <c r="S6274" s="1">
        <v>7</v>
      </c>
      <c r="T6274" s="1">
        <v>0.2</v>
      </c>
      <c r="U6274" s="1">
        <v>23.262400000000003</v>
      </c>
      <c r="V6274" s="3" t="str">
        <f>IF(M6274=People!$B$5,People!$A$5,IF(M6274=People!$B$4,People!$A$4,IF(M6274=People!$B$3,People!$A$3,IF(M6274=People!$B$2,People!$A$2,0))))</f>
        <v>Kelly Williams</v>
      </c>
      <c r="W6274" s="3" t="str">
        <f>IFERROR(INDEX(Returns!A:A,MATCH(B6274,Returns!B:B,0)),"No")</f>
        <v>No</v>
      </c>
    </row>
    <row r="6275" spans="1:23" x14ac:dyDescent="0.2">
      <c r="A6275" s="1">
        <v>6274</v>
      </c>
      <c r="B6275" t="s">
        <v>9164</v>
      </c>
      <c r="C6275" s="2">
        <v>43298</v>
      </c>
      <c r="D6275" s="2">
        <v>43303</v>
      </c>
      <c r="E6275" s="1" t="s">
        <v>21</v>
      </c>
      <c r="F6275" s="1" t="s">
        <v>4097</v>
      </c>
      <c r="G6275" s="1" t="s">
        <v>4098</v>
      </c>
      <c r="H6275" s="1" t="s">
        <v>24</v>
      </c>
      <c r="I6275" s="1" t="s">
        <v>25</v>
      </c>
      <c r="J6275" s="1" t="s">
        <v>88</v>
      </c>
      <c r="K6275" s="1" t="s">
        <v>89</v>
      </c>
      <c r="L6275" s="1">
        <v>98105</v>
      </c>
      <c r="M6275" s="1" t="s">
        <v>41</v>
      </c>
      <c r="N6275" s="1" t="s">
        <v>4425</v>
      </c>
      <c r="O6275" s="1" t="s">
        <v>30</v>
      </c>
      <c r="P6275" s="1" t="s">
        <v>60</v>
      </c>
      <c r="Q6275" s="1" t="s">
        <v>4426</v>
      </c>
      <c r="R6275" s="1">
        <v>12.419999999999998</v>
      </c>
      <c r="S6275" s="1">
        <v>3</v>
      </c>
      <c r="T6275" s="1">
        <v>0</v>
      </c>
      <c r="U6275" s="1">
        <v>4.4711999999999996</v>
      </c>
      <c r="V6275" s="3" t="str">
        <f>IF(M6275=People!$B$5,People!$A$5,IF(M6275=People!$B$4,People!$A$4,IF(M6275=People!$B$3,People!$A$3,IF(M6275=People!$B$2,People!$A$2,0))))</f>
        <v>Anna Andreadi</v>
      </c>
      <c r="W6275" s="3" t="str">
        <f>IFERROR(INDEX(Returns!A:A,MATCH(B6275,Returns!B:B,0)),"No")</f>
        <v>No</v>
      </c>
    </row>
    <row r="6276" spans="1:23" x14ac:dyDescent="0.2">
      <c r="A6276" s="1">
        <v>6275</v>
      </c>
      <c r="B6276" t="s">
        <v>9164</v>
      </c>
      <c r="C6276" s="2">
        <v>43298</v>
      </c>
      <c r="D6276" s="2">
        <v>43303</v>
      </c>
      <c r="E6276" s="1" t="s">
        <v>21</v>
      </c>
      <c r="F6276" s="1" t="s">
        <v>4097</v>
      </c>
      <c r="G6276" s="1" t="s">
        <v>4098</v>
      </c>
      <c r="H6276" s="1" t="s">
        <v>24</v>
      </c>
      <c r="I6276" s="1" t="s">
        <v>25</v>
      </c>
      <c r="J6276" s="1" t="s">
        <v>88</v>
      </c>
      <c r="K6276" s="1" t="s">
        <v>89</v>
      </c>
      <c r="L6276" s="1">
        <v>98105</v>
      </c>
      <c r="M6276" s="1" t="s">
        <v>41</v>
      </c>
      <c r="N6276" s="1" t="s">
        <v>5673</v>
      </c>
      <c r="O6276" s="1" t="s">
        <v>66</v>
      </c>
      <c r="P6276" s="1" t="s">
        <v>146</v>
      </c>
      <c r="Q6276" s="1" t="s">
        <v>5674</v>
      </c>
      <c r="R6276" s="1">
        <v>428.40000000000003</v>
      </c>
      <c r="S6276" s="1">
        <v>3</v>
      </c>
      <c r="T6276" s="1">
        <v>0</v>
      </c>
      <c r="U6276" s="1">
        <v>89.963999999999999</v>
      </c>
      <c r="V6276" s="3" t="str">
        <f>IF(M6276=People!$B$5,People!$A$5,IF(M6276=People!$B$4,People!$A$4,IF(M6276=People!$B$3,People!$A$3,IF(M6276=People!$B$2,People!$A$2,0))))</f>
        <v>Anna Andreadi</v>
      </c>
      <c r="W6276" s="3" t="str">
        <f>IFERROR(INDEX(Returns!A:A,MATCH(B6276,Returns!B:B,0)),"No")</f>
        <v>No</v>
      </c>
    </row>
    <row r="6277" spans="1:23" x14ac:dyDescent="0.2">
      <c r="A6277" s="1">
        <v>6276</v>
      </c>
      <c r="B6277" t="s">
        <v>9164</v>
      </c>
      <c r="C6277" s="2">
        <v>43298</v>
      </c>
      <c r="D6277" s="2">
        <v>43303</v>
      </c>
      <c r="E6277" s="1" t="s">
        <v>21</v>
      </c>
      <c r="F6277" s="1" t="s">
        <v>4097</v>
      </c>
      <c r="G6277" s="1" t="s">
        <v>4098</v>
      </c>
      <c r="H6277" s="1" t="s">
        <v>24</v>
      </c>
      <c r="I6277" s="1" t="s">
        <v>25</v>
      </c>
      <c r="J6277" s="1" t="s">
        <v>88</v>
      </c>
      <c r="K6277" s="1" t="s">
        <v>89</v>
      </c>
      <c r="L6277" s="1">
        <v>98105</v>
      </c>
      <c r="M6277" s="1" t="s">
        <v>41</v>
      </c>
      <c r="N6277" s="1" t="s">
        <v>5099</v>
      </c>
      <c r="O6277" s="1" t="s">
        <v>30</v>
      </c>
      <c r="P6277" s="1" t="s">
        <v>60</v>
      </c>
      <c r="Q6277" s="1" t="s">
        <v>5100</v>
      </c>
      <c r="R6277" s="1">
        <v>24.75</v>
      </c>
      <c r="S6277" s="1">
        <v>5</v>
      </c>
      <c r="T6277" s="1">
        <v>0</v>
      </c>
      <c r="U6277" s="1">
        <v>10.890000000000002</v>
      </c>
      <c r="V6277" s="3" t="str">
        <f>IF(M6277=People!$B$5,People!$A$5,IF(M6277=People!$B$4,People!$A$4,IF(M6277=People!$B$3,People!$A$3,IF(M6277=People!$B$2,People!$A$2,0))))</f>
        <v>Anna Andreadi</v>
      </c>
      <c r="W6277" s="3" t="str">
        <f>IFERROR(INDEX(Returns!A:A,MATCH(B6277,Returns!B:B,0)),"No")</f>
        <v>No</v>
      </c>
    </row>
    <row r="6278" spans="1:23" x14ac:dyDescent="0.2">
      <c r="A6278" s="1">
        <v>6277</v>
      </c>
      <c r="B6278" t="s">
        <v>9164</v>
      </c>
      <c r="C6278" s="2">
        <v>43298</v>
      </c>
      <c r="D6278" s="2">
        <v>43303</v>
      </c>
      <c r="E6278" s="1" t="s">
        <v>21</v>
      </c>
      <c r="F6278" s="1" t="s">
        <v>4097</v>
      </c>
      <c r="G6278" s="1" t="s">
        <v>4098</v>
      </c>
      <c r="H6278" s="1" t="s">
        <v>24</v>
      </c>
      <c r="I6278" s="1" t="s">
        <v>25</v>
      </c>
      <c r="J6278" s="1" t="s">
        <v>88</v>
      </c>
      <c r="K6278" s="1" t="s">
        <v>89</v>
      </c>
      <c r="L6278" s="1">
        <v>98105</v>
      </c>
      <c r="M6278" s="1" t="s">
        <v>41</v>
      </c>
      <c r="N6278" s="1" t="s">
        <v>1048</v>
      </c>
      <c r="O6278" s="1" t="s">
        <v>43</v>
      </c>
      <c r="P6278" s="1" t="s">
        <v>44</v>
      </c>
      <c r="Q6278" s="1" t="s">
        <v>1049</v>
      </c>
      <c r="R6278" s="1">
        <v>87.71</v>
      </c>
      <c r="S6278" s="1">
        <v>7</v>
      </c>
      <c r="T6278" s="1">
        <v>0</v>
      </c>
      <c r="U6278" s="1">
        <v>41.223699999999994</v>
      </c>
      <c r="V6278" s="3" t="str">
        <f>IF(M6278=People!$B$5,People!$A$5,IF(M6278=People!$B$4,People!$A$4,IF(M6278=People!$B$3,People!$A$3,IF(M6278=People!$B$2,People!$A$2,0))))</f>
        <v>Anna Andreadi</v>
      </c>
      <c r="W6278" s="3" t="str">
        <f>IFERROR(INDEX(Returns!A:A,MATCH(B6278,Returns!B:B,0)),"No")</f>
        <v>No</v>
      </c>
    </row>
    <row r="6279" spans="1:23" x14ac:dyDescent="0.2">
      <c r="A6279" s="1">
        <v>6278</v>
      </c>
      <c r="B6279" t="s">
        <v>9164</v>
      </c>
      <c r="C6279" s="2">
        <v>43298</v>
      </c>
      <c r="D6279" s="2">
        <v>43303</v>
      </c>
      <c r="E6279" s="1" t="s">
        <v>21</v>
      </c>
      <c r="F6279" s="1" t="s">
        <v>4097</v>
      </c>
      <c r="G6279" s="1" t="s">
        <v>4098</v>
      </c>
      <c r="H6279" s="1" t="s">
        <v>24</v>
      </c>
      <c r="I6279" s="1" t="s">
        <v>25</v>
      </c>
      <c r="J6279" s="1" t="s">
        <v>88</v>
      </c>
      <c r="K6279" s="1" t="s">
        <v>89</v>
      </c>
      <c r="L6279" s="1">
        <v>98105</v>
      </c>
      <c r="M6279" s="1" t="s">
        <v>41</v>
      </c>
      <c r="N6279" s="1" t="s">
        <v>249</v>
      </c>
      <c r="O6279" s="1" t="s">
        <v>43</v>
      </c>
      <c r="P6279" s="1" t="s">
        <v>55</v>
      </c>
      <c r="Q6279" s="1" t="s">
        <v>250</v>
      </c>
      <c r="R6279" s="1">
        <v>69.52</v>
      </c>
      <c r="S6279" s="1">
        <v>2</v>
      </c>
      <c r="T6279" s="1">
        <v>0</v>
      </c>
      <c r="U6279" s="1">
        <v>17.379999999999995</v>
      </c>
      <c r="V6279" s="3" t="str">
        <f>IF(M6279=People!$B$5,People!$A$5,IF(M6279=People!$B$4,People!$A$4,IF(M6279=People!$B$3,People!$A$3,IF(M6279=People!$B$2,People!$A$2,0))))</f>
        <v>Anna Andreadi</v>
      </c>
      <c r="W6279" s="3" t="str">
        <f>IFERROR(INDEX(Returns!A:A,MATCH(B6279,Returns!B:B,0)),"No")</f>
        <v>No</v>
      </c>
    </row>
    <row r="6280" spans="1:23" x14ac:dyDescent="0.2">
      <c r="A6280" s="1">
        <v>6279</v>
      </c>
      <c r="B6280" t="s">
        <v>9164</v>
      </c>
      <c r="C6280" s="2">
        <v>43298</v>
      </c>
      <c r="D6280" s="2">
        <v>43303</v>
      </c>
      <c r="E6280" s="1" t="s">
        <v>21</v>
      </c>
      <c r="F6280" s="1" t="s">
        <v>4097</v>
      </c>
      <c r="G6280" s="1" t="s">
        <v>4098</v>
      </c>
      <c r="H6280" s="1" t="s">
        <v>24</v>
      </c>
      <c r="I6280" s="1" t="s">
        <v>25</v>
      </c>
      <c r="J6280" s="1" t="s">
        <v>88</v>
      </c>
      <c r="K6280" s="1" t="s">
        <v>89</v>
      </c>
      <c r="L6280" s="1">
        <v>98105</v>
      </c>
      <c r="M6280" s="1" t="s">
        <v>41</v>
      </c>
      <c r="N6280" s="1" t="s">
        <v>2567</v>
      </c>
      <c r="O6280" s="1" t="s">
        <v>66</v>
      </c>
      <c r="P6280" s="1" t="s">
        <v>67</v>
      </c>
      <c r="Q6280" s="1" t="s">
        <v>2568</v>
      </c>
      <c r="R6280" s="1">
        <v>20.784000000000002</v>
      </c>
      <c r="S6280" s="1">
        <v>2</v>
      </c>
      <c r="T6280" s="1">
        <v>0.2</v>
      </c>
      <c r="U6280" s="1">
        <v>-4.6764000000000001</v>
      </c>
      <c r="V6280" s="3" t="str">
        <f>IF(M6280=People!$B$5,People!$A$5,IF(M6280=People!$B$4,People!$A$4,IF(M6280=People!$B$3,People!$A$3,IF(M6280=People!$B$2,People!$A$2,0))))</f>
        <v>Anna Andreadi</v>
      </c>
      <c r="W6280" s="3" t="str">
        <f>IFERROR(INDEX(Returns!A:A,MATCH(B6280,Returns!B:B,0)),"No")</f>
        <v>No</v>
      </c>
    </row>
    <row r="6281" spans="1:23" x14ac:dyDescent="0.2">
      <c r="A6281" s="1">
        <v>6280</v>
      </c>
      <c r="B6281" t="s">
        <v>9164</v>
      </c>
      <c r="C6281" s="2">
        <v>43298</v>
      </c>
      <c r="D6281" s="2">
        <v>43303</v>
      </c>
      <c r="E6281" s="1" t="s">
        <v>21</v>
      </c>
      <c r="F6281" s="1" t="s">
        <v>4097</v>
      </c>
      <c r="G6281" s="1" t="s">
        <v>4098</v>
      </c>
      <c r="H6281" s="1" t="s">
        <v>24</v>
      </c>
      <c r="I6281" s="1" t="s">
        <v>25</v>
      </c>
      <c r="J6281" s="1" t="s">
        <v>88</v>
      </c>
      <c r="K6281" s="1" t="s">
        <v>89</v>
      </c>
      <c r="L6281" s="1">
        <v>98105</v>
      </c>
      <c r="M6281" s="1" t="s">
        <v>41</v>
      </c>
      <c r="N6281" s="1" t="s">
        <v>3122</v>
      </c>
      <c r="O6281" s="1" t="s">
        <v>43</v>
      </c>
      <c r="P6281" s="1" t="s">
        <v>70</v>
      </c>
      <c r="Q6281" s="1" t="s">
        <v>3123</v>
      </c>
      <c r="R6281" s="1">
        <v>12.816000000000001</v>
      </c>
      <c r="S6281" s="1">
        <v>3</v>
      </c>
      <c r="T6281" s="1">
        <v>0.2</v>
      </c>
      <c r="U6281" s="1">
        <v>4.1651999999999987</v>
      </c>
      <c r="V6281" s="3" t="str">
        <f>IF(M6281=People!$B$5,People!$A$5,IF(M6281=People!$B$4,People!$A$4,IF(M6281=People!$B$3,People!$A$3,IF(M6281=People!$B$2,People!$A$2,0))))</f>
        <v>Anna Andreadi</v>
      </c>
      <c r="W6281" s="3" t="str">
        <f>IFERROR(INDEX(Returns!A:A,MATCH(B6281,Returns!B:B,0)),"No")</f>
        <v>No</v>
      </c>
    </row>
    <row r="6282" spans="1:23" x14ac:dyDescent="0.2">
      <c r="A6282" s="1">
        <v>6281</v>
      </c>
      <c r="B6282" t="s">
        <v>9165</v>
      </c>
      <c r="C6282" s="2">
        <v>43597</v>
      </c>
      <c r="D6282" s="2">
        <v>43601</v>
      </c>
      <c r="E6282" s="1" t="s">
        <v>46</v>
      </c>
      <c r="F6282" s="1" t="s">
        <v>754</v>
      </c>
      <c r="G6282" s="1" t="s">
        <v>755</v>
      </c>
      <c r="H6282" s="1" t="s">
        <v>24</v>
      </c>
      <c r="I6282" s="1" t="s">
        <v>25</v>
      </c>
      <c r="J6282" s="1" t="s">
        <v>883</v>
      </c>
      <c r="K6282" s="1" t="s">
        <v>440</v>
      </c>
      <c r="L6282" s="1">
        <v>45231</v>
      </c>
      <c r="M6282" s="1" t="s">
        <v>135</v>
      </c>
      <c r="N6282" s="1" t="s">
        <v>3688</v>
      </c>
      <c r="O6282" s="1" t="s">
        <v>43</v>
      </c>
      <c r="P6282" s="1" t="s">
        <v>44</v>
      </c>
      <c r="Q6282" s="1" t="s">
        <v>3689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3" t="str">
        <f>IF(M6282=People!$B$5,People!$A$5,IF(M6282=People!$B$4,People!$A$4,IF(M6282=People!$B$3,People!$A$3,IF(M6282=People!$B$2,People!$A$2,0))))</f>
        <v>Chuck Magee</v>
      </c>
      <c r="W6282" s="3" t="str">
        <f>IFERROR(INDEX(Returns!A:A,MATCH(B6282,Returns!B:B,0)),"No")</f>
        <v>No</v>
      </c>
    </row>
    <row r="6283" spans="1:23" x14ac:dyDescent="0.2">
      <c r="A6283" s="1">
        <v>6282</v>
      </c>
      <c r="B6283" t="s">
        <v>9166</v>
      </c>
      <c r="C6283" s="2">
        <v>43059</v>
      </c>
      <c r="D6283" s="2">
        <v>43065</v>
      </c>
      <c r="E6283" s="1" t="s">
        <v>46</v>
      </c>
      <c r="F6283" s="1" t="s">
        <v>3575</v>
      </c>
      <c r="G6283" s="1" t="s">
        <v>3576</v>
      </c>
      <c r="H6283" s="1" t="s">
        <v>24</v>
      </c>
      <c r="I6283" s="1" t="s">
        <v>25</v>
      </c>
      <c r="J6283" s="1" t="s">
        <v>4099</v>
      </c>
      <c r="K6283" s="1" t="s">
        <v>440</v>
      </c>
      <c r="L6283" s="1">
        <v>43302</v>
      </c>
      <c r="M6283" s="1" t="s">
        <v>135</v>
      </c>
      <c r="N6283" s="1" t="s">
        <v>5675</v>
      </c>
      <c r="O6283" s="1" t="s">
        <v>30</v>
      </c>
      <c r="P6283" s="1" t="s">
        <v>60</v>
      </c>
      <c r="Q6283" s="1" t="s">
        <v>5676</v>
      </c>
      <c r="R6283" s="1">
        <v>63.824000000000005</v>
      </c>
      <c r="S6283" s="1">
        <v>2</v>
      </c>
      <c r="T6283" s="1">
        <v>0.2</v>
      </c>
      <c r="U6283" s="1">
        <v>9.5735999999999937</v>
      </c>
      <c r="V6283" s="3" t="str">
        <f>IF(M6283=People!$B$5,People!$A$5,IF(M6283=People!$B$4,People!$A$4,IF(M6283=People!$B$3,People!$A$3,IF(M6283=People!$B$2,People!$A$2,0))))</f>
        <v>Chuck Magee</v>
      </c>
      <c r="W6283" s="3" t="str">
        <f>IFERROR(INDEX(Returns!A:A,MATCH(B6283,Returns!B:B,0)),"No")</f>
        <v>No</v>
      </c>
    </row>
    <row r="6284" spans="1:23" x14ac:dyDescent="0.2">
      <c r="A6284" s="1">
        <v>6283</v>
      </c>
      <c r="B6284" t="s">
        <v>9166</v>
      </c>
      <c r="C6284" s="2">
        <v>43059</v>
      </c>
      <c r="D6284" s="2">
        <v>43065</v>
      </c>
      <c r="E6284" s="1" t="s">
        <v>46</v>
      </c>
      <c r="F6284" s="1" t="s">
        <v>3575</v>
      </c>
      <c r="G6284" s="1" t="s">
        <v>3576</v>
      </c>
      <c r="H6284" s="1" t="s">
        <v>24</v>
      </c>
      <c r="I6284" s="1" t="s">
        <v>25</v>
      </c>
      <c r="J6284" s="1" t="s">
        <v>4099</v>
      </c>
      <c r="K6284" s="1" t="s">
        <v>440</v>
      </c>
      <c r="L6284" s="1">
        <v>43302</v>
      </c>
      <c r="M6284" s="1" t="s">
        <v>135</v>
      </c>
      <c r="N6284" s="1" t="s">
        <v>5582</v>
      </c>
      <c r="O6284" s="1" t="s">
        <v>43</v>
      </c>
      <c r="P6284" s="1" t="s">
        <v>55</v>
      </c>
      <c r="Q6284" s="1" t="s">
        <v>5583</v>
      </c>
      <c r="R6284" s="1">
        <v>141.55199999999999</v>
      </c>
      <c r="S6284" s="1">
        <v>3</v>
      </c>
      <c r="T6284" s="1">
        <v>0.2</v>
      </c>
      <c r="U6284" s="1">
        <v>-26.541000000000004</v>
      </c>
      <c r="V6284" s="3" t="str">
        <f>IF(M6284=People!$B$5,People!$A$5,IF(M6284=People!$B$4,People!$A$4,IF(M6284=People!$B$3,People!$A$3,IF(M6284=People!$B$2,People!$A$2,0))))</f>
        <v>Chuck Magee</v>
      </c>
      <c r="W6284" s="3" t="str">
        <f>IFERROR(INDEX(Returns!A:A,MATCH(B6284,Returns!B:B,0)),"No")</f>
        <v>No</v>
      </c>
    </row>
    <row r="6285" spans="1:23" x14ac:dyDescent="0.2">
      <c r="A6285" s="1">
        <v>6284</v>
      </c>
      <c r="B6285" t="s">
        <v>9167</v>
      </c>
      <c r="C6285" s="2">
        <v>43367</v>
      </c>
      <c r="D6285" s="2">
        <v>43371</v>
      </c>
      <c r="E6285" s="1" t="s">
        <v>46</v>
      </c>
      <c r="F6285" s="1" t="s">
        <v>3827</v>
      </c>
      <c r="G6285" s="1" t="s">
        <v>3828</v>
      </c>
      <c r="H6285" s="1" t="s">
        <v>38</v>
      </c>
      <c r="I6285" s="1" t="s">
        <v>25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5399</v>
      </c>
      <c r="O6285" s="1" t="s">
        <v>43</v>
      </c>
      <c r="P6285" s="1" t="s">
        <v>157</v>
      </c>
      <c r="Q6285" s="1" t="s">
        <v>5400</v>
      </c>
      <c r="R6285" s="1">
        <v>304.89999999999998</v>
      </c>
      <c r="S6285" s="1">
        <v>5</v>
      </c>
      <c r="T6285" s="1">
        <v>0</v>
      </c>
      <c r="U6285" s="1">
        <v>143.30299999999997</v>
      </c>
      <c r="V6285" s="3" t="str">
        <f>IF(M6285=People!$B$5,People!$A$5,IF(M6285=People!$B$4,People!$A$4,IF(M6285=People!$B$3,People!$A$3,IF(M6285=People!$B$2,People!$A$2,0))))</f>
        <v>Anna Andreadi</v>
      </c>
      <c r="W6285" s="3" t="str">
        <f>IFERROR(INDEX(Returns!A:A,MATCH(B6285,Returns!B:B,0)),"No")</f>
        <v>No</v>
      </c>
    </row>
    <row r="6286" spans="1:23" x14ac:dyDescent="0.2">
      <c r="A6286" s="1">
        <v>6285</v>
      </c>
      <c r="B6286" t="s">
        <v>9167</v>
      </c>
      <c r="C6286" s="2">
        <v>43367</v>
      </c>
      <c r="D6286" s="2">
        <v>43371</v>
      </c>
      <c r="E6286" s="1" t="s">
        <v>46</v>
      </c>
      <c r="F6286" s="1" t="s">
        <v>3827</v>
      </c>
      <c r="G6286" s="1" t="s">
        <v>3828</v>
      </c>
      <c r="H6286" s="1" t="s">
        <v>38</v>
      </c>
      <c r="I6286" s="1" t="s">
        <v>25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3731</v>
      </c>
      <c r="O6286" s="1" t="s">
        <v>30</v>
      </c>
      <c r="P6286" s="1" t="s">
        <v>34</v>
      </c>
      <c r="Q6286" s="1" t="s">
        <v>3732</v>
      </c>
      <c r="R6286" s="1">
        <v>563.24</v>
      </c>
      <c r="S6286" s="1">
        <v>5</v>
      </c>
      <c r="T6286" s="1">
        <v>0.2</v>
      </c>
      <c r="U6286" s="1">
        <v>56.324000000000012</v>
      </c>
      <c r="V6286" s="3" t="str">
        <f>IF(M6286=People!$B$5,People!$A$5,IF(M6286=People!$B$4,People!$A$4,IF(M6286=People!$B$3,People!$A$3,IF(M6286=People!$B$2,People!$A$2,0))))</f>
        <v>Anna Andreadi</v>
      </c>
      <c r="W6286" s="3" t="str">
        <f>IFERROR(INDEX(Returns!A:A,MATCH(B6286,Returns!B:B,0)),"No")</f>
        <v>No</v>
      </c>
    </row>
    <row r="6287" spans="1:23" x14ac:dyDescent="0.2">
      <c r="A6287" s="1">
        <v>6286</v>
      </c>
      <c r="B6287" t="s">
        <v>9168</v>
      </c>
      <c r="C6287" s="2">
        <v>43394</v>
      </c>
      <c r="D6287" s="2">
        <v>43399</v>
      </c>
      <c r="E6287" s="1" t="s">
        <v>46</v>
      </c>
      <c r="F6287" s="1" t="s">
        <v>743</v>
      </c>
      <c r="G6287" s="1" t="s">
        <v>744</v>
      </c>
      <c r="H6287" s="1" t="s">
        <v>38</v>
      </c>
      <c r="I6287" s="1" t="s">
        <v>25</v>
      </c>
      <c r="J6287" s="1" t="s">
        <v>980</v>
      </c>
      <c r="K6287" s="1" t="s">
        <v>440</v>
      </c>
      <c r="L6287" s="1">
        <v>44107</v>
      </c>
      <c r="M6287" s="1" t="s">
        <v>135</v>
      </c>
      <c r="N6287" s="1" t="s">
        <v>4033</v>
      </c>
      <c r="O6287" s="1" t="s">
        <v>30</v>
      </c>
      <c r="P6287" s="1" t="s">
        <v>52</v>
      </c>
      <c r="Q6287" s="1" t="s">
        <v>4034</v>
      </c>
      <c r="R6287" s="1">
        <v>661.17600000000004</v>
      </c>
      <c r="S6287" s="1">
        <v>2</v>
      </c>
      <c r="T6287" s="1">
        <v>0.4</v>
      </c>
      <c r="U6287" s="1">
        <v>-231.41160000000008</v>
      </c>
      <c r="V6287" s="3" t="str">
        <f>IF(M6287=People!$B$5,People!$A$5,IF(M6287=People!$B$4,People!$A$4,IF(M6287=People!$B$3,People!$A$3,IF(M6287=People!$B$2,People!$A$2,0))))</f>
        <v>Chuck Magee</v>
      </c>
      <c r="W6287" s="3" t="str">
        <f>IFERROR(INDEX(Returns!A:A,MATCH(B6287,Returns!B:B,0)),"No")</f>
        <v>No</v>
      </c>
    </row>
    <row r="6288" spans="1:23" x14ac:dyDescent="0.2">
      <c r="A6288" s="1">
        <v>6287</v>
      </c>
      <c r="B6288" t="s">
        <v>9169</v>
      </c>
      <c r="C6288" s="2">
        <v>43397</v>
      </c>
      <c r="D6288" s="2">
        <v>43404</v>
      </c>
      <c r="E6288" s="1" t="s">
        <v>46</v>
      </c>
      <c r="F6288" s="1" t="s">
        <v>2404</v>
      </c>
      <c r="G6288" s="1" t="s">
        <v>2405</v>
      </c>
      <c r="H6288" s="1" t="s">
        <v>94</v>
      </c>
      <c r="I6288" s="1" t="s">
        <v>25</v>
      </c>
      <c r="J6288" s="1" t="s">
        <v>5653</v>
      </c>
      <c r="K6288" s="1" t="s">
        <v>300</v>
      </c>
      <c r="L6288" s="1">
        <v>37087</v>
      </c>
      <c r="M6288" s="1" t="s">
        <v>28</v>
      </c>
      <c r="N6288" s="1" t="s">
        <v>2735</v>
      </c>
      <c r="O6288" s="1" t="s">
        <v>66</v>
      </c>
      <c r="P6288" s="1" t="s">
        <v>67</v>
      </c>
      <c r="Q6288" s="1" t="s">
        <v>2736</v>
      </c>
      <c r="R6288" s="1">
        <v>239.976</v>
      </c>
      <c r="S6288" s="1">
        <v>3</v>
      </c>
      <c r="T6288" s="1">
        <v>0.2</v>
      </c>
      <c r="U6288" s="1">
        <v>17.998199999999997</v>
      </c>
      <c r="V6288" s="3" t="str">
        <f>IF(M6288=People!$B$5,People!$A$5,IF(M6288=People!$B$4,People!$A$4,IF(M6288=People!$B$3,People!$A$3,IF(M6288=People!$B$2,People!$A$2,0))))</f>
        <v>Cassandra Brandow</v>
      </c>
      <c r="W6288" s="3" t="str">
        <f>IFERROR(INDEX(Returns!A:A,MATCH(B6288,Returns!B:B,0)),"No")</f>
        <v>No</v>
      </c>
    </row>
    <row r="6289" spans="1:23" x14ac:dyDescent="0.2">
      <c r="A6289" s="1">
        <v>6288</v>
      </c>
      <c r="B6289" t="s">
        <v>9170</v>
      </c>
      <c r="C6289" s="2">
        <v>42559</v>
      </c>
      <c r="D6289" s="2">
        <v>42563</v>
      </c>
      <c r="E6289" s="1" t="s">
        <v>46</v>
      </c>
      <c r="F6289" s="1" t="s">
        <v>1370</v>
      </c>
      <c r="G6289" s="1" t="s">
        <v>1371</v>
      </c>
      <c r="H6289" s="1" t="s">
        <v>38</v>
      </c>
      <c r="I6289" s="1" t="s">
        <v>25</v>
      </c>
      <c r="J6289" s="1" t="s">
        <v>116</v>
      </c>
      <c r="K6289" s="1" t="s">
        <v>40</v>
      </c>
      <c r="L6289" s="1">
        <v>94122</v>
      </c>
      <c r="M6289" s="1" t="s">
        <v>41</v>
      </c>
      <c r="N6289" s="1" t="s">
        <v>3313</v>
      </c>
      <c r="O6289" s="1" t="s">
        <v>30</v>
      </c>
      <c r="P6289" s="1" t="s">
        <v>52</v>
      </c>
      <c r="Q6289" s="1" t="s">
        <v>3314</v>
      </c>
      <c r="R6289" s="1">
        <v>502.48800000000006</v>
      </c>
      <c r="S6289" s="1">
        <v>3</v>
      </c>
      <c r="T6289" s="1">
        <v>0.2</v>
      </c>
      <c r="U6289" s="1">
        <v>-87.935400000000044</v>
      </c>
      <c r="V6289" s="3" t="str">
        <f>IF(M6289=People!$B$5,People!$A$5,IF(M6289=People!$B$4,People!$A$4,IF(M6289=People!$B$3,People!$A$3,IF(M6289=People!$B$2,People!$A$2,0))))</f>
        <v>Anna Andreadi</v>
      </c>
      <c r="W6289" s="3" t="str">
        <f>IFERROR(INDEX(Returns!A:A,MATCH(B6289,Returns!B:B,0)),"No")</f>
        <v>No</v>
      </c>
    </row>
    <row r="6290" spans="1:23" x14ac:dyDescent="0.2">
      <c r="A6290" s="1">
        <v>6289</v>
      </c>
      <c r="B6290" t="s">
        <v>9170</v>
      </c>
      <c r="C6290" s="2">
        <v>42559</v>
      </c>
      <c r="D6290" s="2">
        <v>42563</v>
      </c>
      <c r="E6290" s="1" t="s">
        <v>46</v>
      </c>
      <c r="F6290" s="1" t="s">
        <v>1370</v>
      </c>
      <c r="G6290" s="1" t="s">
        <v>1371</v>
      </c>
      <c r="H6290" s="1" t="s">
        <v>38</v>
      </c>
      <c r="I6290" s="1" t="s">
        <v>25</v>
      </c>
      <c r="J6290" s="1" t="s">
        <v>116</v>
      </c>
      <c r="K6290" s="1" t="s">
        <v>40</v>
      </c>
      <c r="L6290" s="1">
        <v>94122</v>
      </c>
      <c r="M6290" s="1" t="s">
        <v>41</v>
      </c>
      <c r="N6290" s="1" t="s">
        <v>2625</v>
      </c>
      <c r="O6290" s="1" t="s">
        <v>43</v>
      </c>
      <c r="P6290" s="1" t="s">
        <v>70</v>
      </c>
      <c r="Q6290" s="1" t="s">
        <v>2626</v>
      </c>
      <c r="R6290" s="1">
        <v>196.70400000000001</v>
      </c>
      <c r="S6290" s="1">
        <v>6</v>
      </c>
      <c r="T6290" s="1">
        <v>0.2</v>
      </c>
      <c r="U6290" s="1">
        <v>68.846399999999974</v>
      </c>
      <c r="V6290" s="3" t="str">
        <f>IF(M6290=People!$B$5,People!$A$5,IF(M6290=People!$B$4,People!$A$4,IF(M6290=People!$B$3,People!$A$3,IF(M6290=People!$B$2,People!$A$2,0))))</f>
        <v>Anna Andreadi</v>
      </c>
      <c r="W6290" s="3" t="str">
        <f>IFERROR(INDEX(Returns!A:A,MATCH(B6290,Returns!B:B,0)),"No")</f>
        <v>No</v>
      </c>
    </row>
    <row r="6291" spans="1:23" x14ac:dyDescent="0.2">
      <c r="A6291" s="1">
        <v>6290</v>
      </c>
      <c r="B6291" t="s">
        <v>9171</v>
      </c>
      <c r="C6291" s="2">
        <v>42807</v>
      </c>
      <c r="D6291" s="2">
        <v>42812</v>
      </c>
      <c r="E6291" s="1" t="s">
        <v>21</v>
      </c>
      <c r="F6291" s="1" t="s">
        <v>2615</v>
      </c>
      <c r="G6291" s="1" t="s">
        <v>2616</v>
      </c>
      <c r="H6291" s="1" t="s">
        <v>94</v>
      </c>
      <c r="I6291" s="1" t="s">
        <v>25</v>
      </c>
      <c r="J6291" s="1" t="s">
        <v>5605</v>
      </c>
      <c r="K6291" s="1" t="s">
        <v>40</v>
      </c>
      <c r="L6291" s="1">
        <v>95928</v>
      </c>
      <c r="M6291" s="1" t="s">
        <v>41</v>
      </c>
      <c r="N6291" s="1" t="s">
        <v>471</v>
      </c>
      <c r="O6291" s="1" t="s">
        <v>30</v>
      </c>
      <c r="P6291" s="1" t="s">
        <v>34</v>
      </c>
      <c r="Q6291" s="1" t="s">
        <v>472</v>
      </c>
      <c r="R6291" s="1">
        <v>915.13600000000008</v>
      </c>
      <c r="S6291" s="1">
        <v>4</v>
      </c>
      <c r="T6291" s="1">
        <v>0.2</v>
      </c>
      <c r="U6291" s="1">
        <v>102.95279999999988</v>
      </c>
      <c r="V6291" s="3" t="str">
        <f>IF(M6291=People!$B$5,People!$A$5,IF(M6291=People!$B$4,People!$A$4,IF(M6291=People!$B$3,People!$A$3,IF(M6291=People!$B$2,People!$A$2,0))))</f>
        <v>Anna Andreadi</v>
      </c>
      <c r="W6291" s="3" t="str">
        <f>IFERROR(INDEX(Returns!A:A,MATCH(B6291,Returns!B:B,0)),"No")</f>
        <v>No</v>
      </c>
    </row>
    <row r="6292" spans="1:23" x14ac:dyDescent="0.2">
      <c r="A6292" s="1">
        <v>6291</v>
      </c>
      <c r="B6292" t="s">
        <v>9171</v>
      </c>
      <c r="C6292" s="2">
        <v>42807</v>
      </c>
      <c r="D6292" s="2">
        <v>42812</v>
      </c>
      <c r="E6292" s="1" t="s">
        <v>21</v>
      </c>
      <c r="F6292" s="1" t="s">
        <v>2615</v>
      </c>
      <c r="G6292" s="1" t="s">
        <v>2616</v>
      </c>
      <c r="H6292" s="1" t="s">
        <v>94</v>
      </c>
      <c r="I6292" s="1" t="s">
        <v>25</v>
      </c>
      <c r="J6292" s="1" t="s">
        <v>5605</v>
      </c>
      <c r="K6292" s="1" t="s">
        <v>40</v>
      </c>
      <c r="L6292" s="1">
        <v>95928</v>
      </c>
      <c r="M6292" s="1" t="s">
        <v>41</v>
      </c>
      <c r="N6292" s="1" t="s">
        <v>1720</v>
      </c>
      <c r="O6292" s="1" t="s">
        <v>30</v>
      </c>
      <c r="P6292" s="1" t="s">
        <v>60</v>
      </c>
      <c r="Q6292" s="1" t="s">
        <v>1721</v>
      </c>
      <c r="R6292" s="1">
        <v>327.76</v>
      </c>
      <c r="S6292" s="1">
        <v>8</v>
      </c>
      <c r="T6292" s="1">
        <v>0</v>
      </c>
      <c r="U6292" s="1">
        <v>91.772800000000018</v>
      </c>
      <c r="V6292" s="3" t="str">
        <f>IF(M6292=People!$B$5,People!$A$5,IF(M6292=People!$B$4,People!$A$4,IF(M6292=People!$B$3,People!$A$3,IF(M6292=People!$B$2,People!$A$2,0))))</f>
        <v>Anna Andreadi</v>
      </c>
      <c r="W6292" s="3" t="str">
        <f>IFERROR(INDEX(Returns!A:A,MATCH(B6292,Returns!B:B,0)),"No")</f>
        <v>No</v>
      </c>
    </row>
    <row r="6293" spans="1:23" x14ac:dyDescent="0.2">
      <c r="A6293" s="1">
        <v>6292</v>
      </c>
      <c r="B6293" t="s">
        <v>9172</v>
      </c>
      <c r="C6293" s="2">
        <v>43801</v>
      </c>
      <c r="D6293" s="2">
        <v>43804</v>
      </c>
      <c r="E6293" s="1" t="s">
        <v>170</v>
      </c>
      <c r="F6293" s="1" t="s">
        <v>1807</v>
      </c>
      <c r="G6293" s="1" t="s">
        <v>1808</v>
      </c>
      <c r="H6293" s="1" t="s">
        <v>24</v>
      </c>
      <c r="I6293" s="1" t="s">
        <v>25</v>
      </c>
      <c r="J6293" s="1" t="s">
        <v>1704</v>
      </c>
      <c r="K6293" s="1" t="s">
        <v>287</v>
      </c>
      <c r="L6293" s="1">
        <v>24153</v>
      </c>
      <c r="M6293" s="1" t="s">
        <v>28</v>
      </c>
      <c r="N6293" s="1" t="s">
        <v>3659</v>
      </c>
      <c r="O6293" s="1" t="s">
        <v>30</v>
      </c>
      <c r="P6293" s="1" t="s">
        <v>34</v>
      </c>
      <c r="Q6293" s="1" t="s">
        <v>3660</v>
      </c>
      <c r="R6293" s="1">
        <v>701.96</v>
      </c>
      <c r="S6293" s="1">
        <v>2</v>
      </c>
      <c r="T6293" s="1">
        <v>0</v>
      </c>
      <c r="U6293" s="1">
        <v>168.47040000000004</v>
      </c>
      <c r="V6293" s="3" t="str">
        <f>IF(M6293=People!$B$5,People!$A$5,IF(M6293=People!$B$4,People!$A$4,IF(M6293=People!$B$3,People!$A$3,IF(M6293=People!$B$2,People!$A$2,0))))</f>
        <v>Cassandra Brandow</v>
      </c>
      <c r="W6293" s="3" t="str">
        <f>IFERROR(INDEX(Returns!A:A,MATCH(B6293,Returns!B:B,0)),"No")</f>
        <v>No</v>
      </c>
    </row>
    <row r="6294" spans="1:23" x14ac:dyDescent="0.2">
      <c r="A6294" s="1">
        <v>6293</v>
      </c>
      <c r="B6294" t="s">
        <v>9173</v>
      </c>
      <c r="C6294" s="2">
        <v>42847</v>
      </c>
      <c r="D6294" s="2">
        <v>42851</v>
      </c>
      <c r="E6294" s="1" t="s">
        <v>46</v>
      </c>
      <c r="F6294" s="1" t="s">
        <v>4303</v>
      </c>
      <c r="G6294" s="1" t="s">
        <v>4304</v>
      </c>
      <c r="H6294" s="1" t="s">
        <v>24</v>
      </c>
      <c r="I6294" s="1" t="s">
        <v>25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2271</v>
      </c>
      <c r="O6294" s="1" t="s">
        <v>66</v>
      </c>
      <c r="P6294" s="1" t="s">
        <v>67</v>
      </c>
      <c r="Q6294" s="1" t="s">
        <v>2272</v>
      </c>
      <c r="R6294" s="1">
        <v>88.77600000000001</v>
      </c>
      <c r="S6294" s="1">
        <v>3</v>
      </c>
      <c r="T6294" s="1">
        <v>0.2</v>
      </c>
      <c r="U6294" s="1">
        <v>7.7679000000000009</v>
      </c>
      <c r="V6294" s="3" t="str">
        <f>IF(M6294=People!$B$5,People!$A$5,IF(M6294=People!$B$4,People!$A$4,IF(M6294=People!$B$3,People!$A$3,IF(M6294=People!$B$2,People!$A$2,0))))</f>
        <v>Anna Andreadi</v>
      </c>
      <c r="W6294" s="3" t="str">
        <f>IFERROR(INDEX(Returns!A:A,MATCH(B6294,Returns!B:B,0)),"No")</f>
        <v>No</v>
      </c>
    </row>
    <row r="6295" spans="1:23" x14ac:dyDescent="0.2">
      <c r="A6295" s="1">
        <v>6294</v>
      </c>
      <c r="B6295" t="s">
        <v>9173</v>
      </c>
      <c r="C6295" s="2">
        <v>42847</v>
      </c>
      <c r="D6295" s="2">
        <v>42851</v>
      </c>
      <c r="E6295" s="1" t="s">
        <v>46</v>
      </c>
      <c r="F6295" s="1" t="s">
        <v>4303</v>
      </c>
      <c r="G6295" s="1" t="s">
        <v>4304</v>
      </c>
      <c r="H6295" s="1" t="s">
        <v>24</v>
      </c>
      <c r="I6295" s="1" t="s">
        <v>25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4477</v>
      </c>
      <c r="O6295" s="1" t="s">
        <v>43</v>
      </c>
      <c r="P6295" s="1" t="s">
        <v>63</v>
      </c>
      <c r="Q6295" s="1" t="s">
        <v>4478</v>
      </c>
      <c r="R6295" s="1">
        <v>64.14</v>
      </c>
      <c r="S6295" s="1">
        <v>3</v>
      </c>
      <c r="T6295" s="1">
        <v>0</v>
      </c>
      <c r="U6295" s="1">
        <v>16.676400000000001</v>
      </c>
      <c r="V6295" s="3" t="str">
        <f>IF(M6295=People!$B$5,People!$A$5,IF(M6295=People!$B$4,People!$A$4,IF(M6295=People!$B$3,People!$A$3,IF(M6295=People!$B$2,People!$A$2,0))))</f>
        <v>Anna Andreadi</v>
      </c>
      <c r="W6295" s="3" t="str">
        <f>IFERROR(INDEX(Returns!A:A,MATCH(B6295,Returns!B:B,0)),"No")</f>
        <v>No</v>
      </c>
    </row>
    <row r="6296" spans="1:23" x14ac:dyDescent="0.2">
      <c r="A6296" s="1">
        <v>6295</v>
      </c>
      <c r="B6296" t="s">
        <v>9174</v>
      </c>
      <c r="C6296" s="2">
        <v>42629</v>
      </c>
      <c r="D6296" s="2">
        <v>42632</v>
      </c>
      <c r="E6296" s="1" t="s">
        <v>170</v>
      </c>
      <c r="F6296" s="1" t="s">
        <v>4015</v>
      </c>
      <c r="G6296" s="1" t="s">
        <v>4016</v>
      </c>
      <c r="H6296" s="1" t="s">
        <v>38</v>
      </c>
      <c r="I6296" s="1" t="s">
        <v>25</v>
      </c>
      <c r="J6296" s="1" t="s">
        <v>239</v>
      </c>
      <c r="K6296" s="1" t="s">
        <v>240</v>
      </c>
      <c r="L6296" s="1">
        <v>10024</v>
      </c>
      <c r="M6296" s="1" t="s">
        <v>135</v>
      </c>
      <c r="N6296" s="1" t="s">
        <v>2427</v>
      </c>
      <c r="O6296" s="1" t="s">
        <v>43</v>
      </c>
      <c r="P6296" s="1" t="s">
        <v>70</v>
      </c>
      <c r="Q6296" s="1" t="s">
        <v>2428</v>
      </c>
      <c r="R6296" s="1">
        <v>33.552</v>
      </c>
      <c r="S6296" s="1">
        <v>1</v>
      </c>
      <c r="T6296" s="1">
        <v>0.2</v>
      </c>
      <c r="U6296" s="1">
        <v>12.581999999999999</v>
      </c>
      <c r="V6296" s="3" t="str">
        <f>IF(M6296=People!$B$5,People!$A$5,IF(M6296=People!$B$4,People!$A$4,IF(M6296=People!$B$3,People!$A$3,IF(M6296=People!$B$2,People!$A$2,0))))</f>
        <v>Chuck Magee</v>
      </c>
      <c r="W6296" s="3" t="str">
        <f>IFERROR(INDEX(Returns!A:A,MATCH(B6296,Returns!B:B,0)),"No")</f>
        <v>No</v>
      </c>
    </row>
    <row r="6297" spans="1:23" x14ac:dyDescent="0.2">
      <c r="A6297" s="1">
        <v>6296</v>
      </c>
      <c r="B6297" t="s">
        <v>9175</v>
      </c>
      <c r="C6297" s="2">
        <v>42732</v>
      </c>
      <c r="D6297" s="2">
        <v>42736</v>
      </c>
      <c r="E6297" s="1" t="s">
        <v>46</v>
      </c>
      <c r="F6297" s="1" t="s">
        <v>2273</v>
      </c>
      <c r="G6297" s="1" t="s">
        <v>2274</v>
      </c>
      <c r="H6297" s="1" t="s">
        <v>38</v>
      </c>
      <c r="I6297" s="1" t="s">
        <v>25</v>
      </c>
      <c r="J6297" s="1" t="s">
        <v>5677</v>
      </c>
      <c r="K6297" s="1" t="s">
        <v>1088</v>
      </c>
      <c r="L6297" s="1">
        <v>1915</v>
      </c>
      <c r="M6297" s="1" t="s">
        <v>135</v>
      </c>
      <c r="N6297" s="1" t="s">
        <v>4379</v>
      </c>
      <c r="O6297" s="1" t="s">
        <v>43</v>
      </c>
      <c r="P6297" s="1" t="s">
        <v>73</v>
      </c>
      <c r="Q6297" s="1" t="s">
        <v>4380</v>
      </c>
      <c r="R6297" s="1">
        <v>1737.1799999999998</v>
      </c>
      <c r="S6297" s="1">
        <v>6</v>
      </c>
      <c r="T6297" s="1">
        <v>0</v>
      </c>
      <c r="U6297" s="1">
        <v>503.78219999999976</v>
      </c>
      <c r="V6297" s="3" t="str">
        <f>IF(M6297=People!$B$5,People!$A$5,IF(M6297=People!$B$4,People!$A$4,IF(M6297=People!$B$3,People!$A$3,IF(M6297=People!$B$2,People!$A$2,0))))</f>
        <v>Chuck Magee</v>
      </c>
      <c r="W6297" s="3" t="str">
        <f>IFERROR(INDEX(Returns!A:A,MATCH(B6297,Returns!B:B,0)),"No")</f>
        <v>No</v>
      </c>
    </row>
    <row r="6298" spans="1:23" x14ac:dyDescent="0.2">
      <c r="A6298" s="1">
        <v>6297</v>
      </c>
      <c r="B6298" t="s">
        <v>9175</v>
      </c>
      <c r="C6298" s="2">
        <v>42732</v>
      </c>
      <c r="D6298" s="2">
        <v>42736</v>
      </c>
      <c r="E6298" s="1" t="s">
        <v>46</v>
      </c>
      <c r="F6298" s="1" t="s">
        <v>2273</v>
      </c>
      <c r="G6298" s="1" t="s">
        <v>2274</v>
      </c>
      <c r="H6298" s="1" t="s">
        <v>38</v>
      </c>
      <c r="I6298" s="1" t="s">
        <v>25</v>
      </c>
      <c r="J6298" s="1" t="s">
        <v>5677</v>
      </c>
      <c r="K6298" s="1" t="s">
        <v>1088</v>
      </c>
      <c r="L6298" s="1">
        <v>1915</v>
      </c>
      <c r="M6298" s="1" t="s">
        <v>135</v>
      </c>
      <c r="N6298" s="1" t="s">
        <v>1435</v>
      </c>
      <c r="O6298" s="1" t="s">
        <v>43</v>
      </c>
      <c r="P6298" s="1" t="s">
        <v>55</v>
      </c>
      <c r="Q6298" s="1" t="s">
        <v>1436</v>
      </c>
      <c r="R6298" s="1">
        <v>704.25</v>
      </c>
      <c r="S6298" s="1">
        <v>5</v>
      </c>
      <c r="T6298" s="1">
        <v>0</v>
      </c>
      <c r="U6298" s="1">
        <v>84.51</v>
      </c>
      <c r="V6298" s="3" t="str">
        <f>IF(M6298=People!$B$5,People!$A$5,IF(M6298=People!$B$4,People!$A$4,IF(M6298=People!$B$3,People!$A$3,IF(M6298=People!$B$2,People!$A$2,0))))</f>
        <v>Chuck Magee</v>
      </c>
      <c r="W6298" s="3" t="str">
        <f>IFERROR(INDEX(Returns!A:A,MATCH(B6298,Returns!B:B,0)),"No")</f>
        <v>No</v>
      </c>
    </row>
    <row r="6299" spans="1:23" x14ac:dyDescent="0.2">
      <c r="A6299" s="1">
        <v>6298</v>
      </c>
      <c r="B6299" t="s">
        <v>9175</v>
      </c>
      <c r="C6299" s="2">
        <v>42732</v>
      </c>
      <c r="D6299" s="2">
        <v>42736</v>
      </c>
      <c r="E6299" s="1" t="s">
        <v>46</v>
      </c>
      <c r="F6299" s="1" t="s">
        <v>2273</v>
      </c>
      <c r="G6299" s="1" t="s">
        <v>2274</v>
      </c>
      <c r="H6299" s="1" t="s">
        <v>38</v>
      </c>
      <c r="I6299" s="1" t="s">
        <v>25</v>
      </c>
      <c r="J6299" s="1" t="s">
        <v>5677</v>
      </c>
      <c r="K6299" s="1" t="s">
        <v>1088</v>
      </c>
      <c r="L6299" s="1">
        <v>1915</v>
      </c>
      <c r="M6299" s="1" t="s">
        <v>135</v>
      </c>
      <c r="N6299" s="1" t="s">
        <v>5513</v>
      </c>
      <c r="O6299" s="1" t="s">
        <v>43</v>
      </c>
      <c r="P6299" s="1" t="s">
        <v>84</v>
      </c>
      <c r="Q6299" s="1" t="s">
        <v>5514</v>
      </c>
      <c r="R6299" s="1">
        <v>141.76</v>
      </c>
      <c r="S6299" s="1">
        <v>4</v>
      </c>
      <c r="T6299" s="1">
        <v>0</v>
      </c>
      <c r="U6299" s="1">
        <v>66.627199999999988</v>
      </c>
      <c r="V6299" s="3" t="str">
        <f>IF(M6299=People!$B$5,People!$A$5,IF(M6299=People!$B$4,People!$A$4,IF(M6299=People!$B$3,People!$A$3,IF(M6299=People!$B$2,People!$A$2,0))))</f>
        <v>Chuck Magee</v>
      </c>
      <c r="W6299" s="3" t="str">
        <f>IFERROR(INDEX(Returns!A:A,MATCH(B6299,Returns!B:B,0)),"No")</f>
        <v>No</v>
      </c>
    </row>
    <row r="6300" spans="1:23" x14ac:dyDescent="0.2">
      <c r="A6300" s="1">
        <v>6299</v>
      </c>
      <c r="B6300" t="s">
        <v>9176</v>
      </c>
      <c r="C6300" s="2">
        <v>42664</v>
      </c>
      <c r="D6300" s="2">
        <v>42669</v>
      </c>
      <c r="E6300" s="1" t="s">
        <v>46</v>
      </c>
      <c r="F6300" s="1" t="s">
        <v>1773</v>
      </c>
      <c r="G6300" s="1" t="s">
        <v>1774</v>
      </c>
      <c r="H6300" s="1" t="s">
        <v>38</v>
      </c>
      <c r="I6300" s="1" t="s">
        <v>25</v>
      </c>
      <c r="J6300" s="1" t="s">
        <v>833</v>
      </c>
      <c r="K6300" s="1" t="s">
        <v>40</v>
      </c>
      <c r="L6300" s="1">
        <v>92024</v>
      </c>
      <c r="M6300" s="1" t="s">
        <v>41</v>
      </c>
      <c r="N6300" s="1" t="s">
        <v>257</v>
      </c>
      <c r="O6300" s="1" t="s">
        <v>43</v>
      </c>
      <c r="P6300" s="1" t="s">
        <v>70</v>
      </c>
      <c r="Q6300" s="1" t="s">
        <v>258</v>
      </c>
      <c r="R6300" s="1">
        <v>36.36</v>
      </c>
      <c r="S6300" s="1">
        <v>3</v>
      </c>
      <c r="T6300" s="1">
        <v>0.2</v>
      </c>
      <c r="U6300" s="1">
        <v>12.2715</v>
      </c>
      <c r="V6300" s="3" t="str">
        <f>IF(M6300=People!$B$5,People!$A$5,IF(M6300=People!$B$4,People!$A$4,IF(M6300=People!$B$3,People!$A$3,IF(M6300=People!$B$2,People!$A$2,0))))</f>
        <v>Anna Andreadi</v>
      </c>
      <c r="W6300" s="3" t="str">
        <f>IFERROR(INDEX(Returns!A:A,MATCH(B6300,Returns!B:B,0)),"No")</f>
        <v>No</v>
      </c>
    </row>
    <row r="6301" spans="1:23" x14ac:dyDescent="0.2">
      <c r="A6301" s="1">
        <v>6300</v>
      </c>
      <c r="B6301" t="s">
        <v>9177</v>
      </c>
      <c r="C6301" s="2">
        <v>43799</v>
      </c>
      <c r="D6301" s="2">
        <v>43802</v>
      </c>
      <c r="E6301" s="1" t="s">
        <v>170</v>
      </c>
      <c r="F6301" s="1" t="s">
        <v>4141</v>
      </c>
      <c r="G6301" s="1" t="s">
        <v>4142</v>
      </c>
      <c r="H6301" s="1" t="s">
        <v>94</v>
      </c>
      <c r="I6301" s="1" t="s">
        <v>25</v>
      </c>
      <c r="J6301" s="1" t="s">
        <v>116</v>
      </c>
      <c r="K6301" s="1" t="s">
        <v>40</v>
      </c>
      <c r="L6301" s="1">
        <v>94109</v>
      </c>
      <c r="M6301" s="1" t="s">
        <v>41</v>
      </c>
      <c r="N6301" s="1" t="s">
        <v>5678</v>
      </c>
      <c r="O6301" s="1" t="s">
        <v>30</v>
      </c>
      <c r="P6301" s="1" t="s">
        <v>60</v>
      </c>
      <c r="Q6301" s="1" t="s">
        <v>5679</v>
      </c>
      <c r="R6301" s="1">
        <v>25.83</v>
      </c>
      <c r="S6301" s="1">
        <v>3</v>
      </c>
      <c r="T6301" s="1">
        <v>0</v>
      </c>
      <c r="U6301" s="1">
        <v>9.5570999999999984</v>
      </c>
      <c r="V6301" s="3" t="str">
        <f>IF(M6301=People!$B$5,People!$A$5,IF(M6301=People!$B$4,People!$A$4,IF(M6301=People!$B$3,People!$A$3,IF(M6301=People!$B$2,People!$A$2,0))))</f>
        <v>Anna Andreadi</v>
      </c>
      <c r="W6301" s="3" t="str">
        <f>IFERROR(INDEX(Returns!A:A,MATCH(B6301,Returns!B:B,0)),"No")</f>
        <v>No</v>
      </c>
    </row>
    <row r="6302" spans="1:23" x14ac:dyDescent="0.2">
      <c r="A6302" s="1">
        <v>6301</v>
      </c>
      <c r="B6302" t="s">
        <v>9178</v>
      </c>
      <c r="C6302" s="2">
        <v>42527</v>
      </c>
      <c r="D6302" s="2">
        <v>42533</v>
      </c>
      <c r="E6302" s="1" t="s">
        <v>46</v>
      </c>
      <c r="F6302" s="1" t="s">
        <v>4473</v>
      </c>
      <c r="G6302" s="1" t="s">
        <v>4474</v>
      </c>
      <c r="H6302" s="1" t="s">
        <v>24</v>
      </c>
      <c r="I6302" s="1" t="s">
        <v>25</v>
      </c>
      <c r="J6302" s="1" t="s">
        <v>273</v>
      </c>
      <c r="K6302" s="1" t="s">
        <v>191</v>
      </c>
      <c r="L6302" s="1">
        <v>60623</v>
      </c>
      <c r="M6302" s="1" t="s">
        <v>97</v>
      </c>
      <c r="N6302" s="1" t="s">
        <v>409</v>
      </c>
      <c r="O6302" s="1" t="s">
        <v>43</v>
      </c>
      <c r="P6302" s="1" t="s">
        <v>70</v>
      </c>
      <c r="Q6302" s="1" t="s">
        <v>410</v>
      </c>
      <c r="R6302" s="1">
        <v>24.587999999999994</v>
      </c>
      <c r="S6302" s="1">
        <v>3</v>
      </c>
      <c r="T6302" s="1">
        <v>0.8</v>
      </c>
      <c r="U6302" s="1">
        <v>-38.11140000000001</v>
      </c>
      <c r="V6302" s="3" t="str">
        <f>IF(M6302=People!$B$5,People!$A$5,IF(M6302=People!$B$4,People!$A$4,IF(M6302=People!$B$3,People!$A$3,IF(M6302=People!$B$2,People!$A$2,0))))</f>
        <v>Kelly Williams</v>
      </c>
      <c r="W6302" s="3" t="str">
        <f>IFERROR(INDEX(Returns!A:A,MATCH(B6302,Returns!B:B,0)),"No")</f>
        <v>No</v>
      </c>
    </row>
    <row r="6303" spans="1:23" x14ac:dyDescent="0.2">
      <c r="A6303" s="1">
        <v>6302</v>
      </c>
      <c r="B6303" t="s">
        <v>9178</v>
      </c>
      <c r="C6303" s="2">
        <v>42527</v>
      </c>
      <c r="D6303" s="2">
        <v>42533</v>
      </c>
      <c r="E6303" s="1" t="s">
        <v>46</v>
      </c>
      <c r="F6303" s="1" t="s">
        <v>4473</v>
      </c>
      <c r="G6303" s="1" t="s">
        <v>4474</v>
      </c>
      <c r="H6303" s="1" t="s">
        <v>24</v>
      </c>
      <c r="I6303" s="1" t="s">
        <v>25</v>
      </c>
      <c r="J6303" s="1" t="s">
        <v>273</v>
      </c>
      <c r="K6303" s="1" t="s">
        <v>191</v>
      </c>
      <c r="L6303" s="1">
        <v>60623</v>
      </c>
      <c r="M6303" s="1" t="s">
        <v>97</v>
      </c>
      <c r="N6303" s="1" t="s">
        <v>2490</v>
      </c>
      <c r="O6303" s="1" t="s">
        <v>43</v>
      </c>
      <c r="P6303" s="1" t="s">
        <v>157</v>
      </c>
      <c r="Q6303" s="1" t="s">
        <v>2491</v>
      </c>
      <c r="R6303" s="1">
        <v>13.984000000000002</v>
      </c>
      <c r="S6303" s="1">
        <v>2</v>
      </c>
      <c r="T6303" s="1">
        <v>0.2</v>
      </c>
      <c r="U6303" s="1">
        <v>4.7195999999999998</v>
      </c>
      <c r="V6303" s="3" t="str">
        <f>IF(M6303=People!$B$5,People!$A$5,IF(M6303=People!$B$4,People!$A$4,IF(M6303=People!$B$3,People!$A$3,IF(M6303=People!$B$2,People!$A$2,0))))</f>
        <v>Kelly Williams</v>
      </c>
      <c r="W6303" s="3" t="str">
        <f>IFERROR(INDEX(Returns!A:A,MATCH(B6303,Returns!B:B,0)),"No")</f>
        <v>No</v>
      </c>
    </row>
    <row r="6304" spans="1:23" x14ac:dyDescent="0.2">
      <c r="A6304" s="1">
        <v>6303</v>
      </c>
      <c r="B6304" t="s">
        <v>9179</v>
      </c>
      <c r="C6304" s="2">
        <v>43792</v>
      </c>
      <c r="D6304" s="2">
        <v>43796</v>
      </c>
      <c r="E6304" s="1" t="s">
        <v>46</v>
      </c>
      <c r="F6304" s="1" t="s">
        <v>868</v>
      </c>
      <c r="G6304" s="1" t="s">
        <v>869</v>
      </c>
      <c r="H6304" s="1" t="s">
        <v>24</v>
      </c>
      <c r="I6304" s="1" t="s">
        <v>25</v>
      </c>
      <c r="J6304" s="1" t="s">
        <v>716</v>
      </c>
      <c r="K6304" s="1" t="s">
        <v>96</v>
      </c>
      <c r="L6304" s="1">
        <v>75220</v>
      </c>
      <c r="M6304" s="1" t="s">
        <v>97</v>
      </c>
      <c r="N6304" s="1" t="s">
        <v>5385</v>
      </c>
      <c r="O6304" s="1" t="s">
        <v>66</v>
      </c>
      <c r="P6304" s="1" t="s">
        <v>67</v>
      </c>
      <c r="Q6304" s="1" t="s">
        <v>5386</v>
      </c>
      <c r="R6304" s="1">
        <v>195.96000000000004</v>
      </c>
      <c r="S6304" s="1">
        <v>5</v>
      </c>
      <c r="T6304" s="1">
        <v>0.2</v>
      </c>
      <c r="U6304" s="1">
        <v>19.596000000000018</v>
      </c>
      <c r="V6304" s="3" t="str">
        <f>IF(M6304=People!$B$5,People!$A$5,IF(M6304=People!$B$4,People!$A$4,IF(M6304=People!$B$3,People!$A$3,IF(M6304=People!$B$2,People!$A$2,0))))</f>
        <v>Kelly Williams</v>
      </c>
      <c r="W6304" s="3" t="str">
        <f>IFERROR(INDEX(Returns!A:A,MATCH(B6304,Returns!B:B,0)),"No")</f>
        <v>No</v>
      </c>
    </row>
    <row r="6305" spans="1:23" x14ac:dyDescent="0.2">
      <c r="A6305" s="1">
        <v>6304</v>
      </c>
      <c r="B6305" t="s">
        <v>9180</v>
      </c>
      <c r="C6305" s="2">
        <v>43634</v>
      </c>
      <c r="D6305" s="2">
        <v>43636</v>
      </c>
      <c r="E6305" s="1" t="s">
        <v>21</v>
      </c>
      <c r="F6305" s="1" t="s">
        <v>563</v>
      </c>
      <c r="G6305" s="1" t="s">
        <v>564</v>
      </c>
      <c r="H6305" s="1" t="s">
        <v>94</v>
      </c>
      <c r="I6305" s="1" t="s">
        <v>25</v>
      </c>
      <c r="J6305" s="1" t="s">
        <v>4598</v>
      </c>
      <c r="K6305" s="1" t="s">
        <v>96</v>
      </c>
      <c r="L6305" s="1">
        <v>78415</v>
      </c>
      <c r="M6305" s="1" t="s">
        <v>97</v>
      </c>
      <c r="N6305" s="1" t="s">
        <v>3538</v>
      </c>
      <c r="O6305" s="1" t="s">
        <v>43</v>
      </c>
      <c r="P6305" s="1" t="s">
        <v>84</v>
      </c>
      <c r="Q6305" s="1" t="s">
        <v>3539</v>
      </c>
      <c r="R6305" s="1">
        <v>74.352000000000004</v>
      </c>
      <c r="S6305" s="1">
        <v>3</v>
      </c>
      <c r="T6305" s="1">
        <v>0.2</v>
      </c>
      <c r="U6305" s="1">
        <v>23.234999999999992</v>
      </c>
      <c r="V6305" s="3" t="str">
        <f>IF(M6305=People!$B$5,People!$A$5,IF(M6305=People!$B$4,People!$A$4,IF(M6305=People!$B$3,People!$A$3,IF(M6305=People!$B$2,People!$A$2,0))))</f>
        <v>Kelly Williams</v>
      </c>
      <c r="W6305" s="3" t="str">
        <f>IFERROR(INDEX(Returns!A:A,MATCH(B6305,Returns!B:B,0)),"No")</f>
        <v>No</v>
      </c>
    </row>
    <row r="6306" spans="1:23" x14ac:dyDescent="0.2">
      <c r="A6306" s="1">
        <v>6305</v>
      </c>
      <c r="B6306" t="s">
        <v>9181</v>
      </c>
      <c r="C6306" s="2">
        <v>43590</v>
      </c>
      <c r="D6306" s="2">
        <v>43590</v>
      </c>
      <c r="E6306" s="1" t="s">
        <v>1126</v>
      </c>
      <c r="F6306" s="1" t="s">
        <v>3322</v>
      </c>
      <c r="G6306" s="1" t="s">
        <v>3323</v>
      </c>
      <c r="H6306" s="1" t="s">
        <v>24</v>
      </c>
      <c r="I6306" s="1" t="s">
        <v>25</v>
      </c>
      <c r="J6306" s="1" t="s">
        <v>239</v>
      </c>
      <c r="K6306" s="1" t="s">
        <v>240</v>
      </c>
      <c r="L6306" s="1">
        <v>10035</v>
      </c>
      <c r="M6306" s="1" t="s">
        <v>135</v>
      </c>
      <c r="N6306" s="1" t="s">
        <v>2351</v>
      </c>
      <c r="O6306" s="1" t="s">
        <v>43</v>
      </c>
      <c r="P6306" s="1" t="s">
        <v>84</v>
      </c>
      <c r="Q6306" s="1" t="s">
        <v>2352</v>
      </c>
      <c r="R6306" s="1">
        <v>6.68</v>
      </c>
      <c r="S6306" s="1">
        <v>1</v>
      </c>
      <c r="T6306" s="1">
        <v>0</v>
      </c>
      <c r="U6306" s="1">
        <v>3.2063999999999999</v>
      </c>
      <c r="V6306" s="3" t="str">
        <f>IF(M6306=People!$B$5,People!$A$5,IF(M6306=People!$B$4,People!$A$4,IF(M6306=People!$B$3,People!$A$3,IF(M6306=People!$B$2,People!$A$2,0))))</f>
        <v>Chuck Magee</v>
      </c>
      <c r="W6306" s="3" t="str">
        <f>IFERROR(INDEX(Returns!A:A,MATCH(B6306,Returns!B:B,0)),"No")</f>
        <v>No</v>
      </c>
    </row>
    <row r="6307" spans="1:23" x14ac:dyDescent="0.2">
      <c r="A6307" s="1">
        <v>6306</v>
      </c>
      <c r="B6307" t="s">
        <v>9182</v>
      </c>
      <c r="C6307" s="2">
        <v>43408</v>
      </c>
      <c r="D6307" s="2">
        <v>43410</v>
      </c>
      <c r="E6307" s="1" t="s">
        <v>21</v>
      </c>
      <c r="F6307" s="1" t="s">
        <v>5210</v>
      </c>
      <c r="G6307" s="1" t="s">
        <v>5211</v>
      </c>
      <c r="H6307" s="1" t="s">
        <v>38</v>
      </c>
      <c r="I6307" s="1" t="s">
        <v>25</v>
      </c>
      <c r="J6307" s="1" t="s">
        <v>5680</v>
      </c>
      <c r="K6307" s="1" t="s">
        <v>373</v>
      </c>
      <c r="L6307" s="1">
        <v>97405</v>
      </c>
      <c r="M6307" s="1" t="s">
        <v>41</v>
      </c>
      <c r="N6307" s="1" t="s">
        <v>5093</v>
      </c>
      <c r="O6307" s="1" t="s">
        <v>43</v>
      </c>
      <c r="P6307" s="1" t="s">
        <v>512</v>
      </c>
      <c r="Q6307" s="1" t="s">
        <v>5094</v>
      </c>
      <c r="R6307" s="1">
        <v>17.584000000000003</v>
      </c>
      <c r="S6307" s="1">
        <v>7</v>
      </c>
      <c r="T6307" s="1">
        <v>0.2</v>
      </c>
      <c r="U6307" s="1">
        <v>-4.1761999999999997</v>
      </c>
      <c r="V6307" s="3" t="str">
        <f>IF(M6307=People!$B$5,People!$A$5,IF(M6307=People!$B$4,People!$A$4,IF(M6307=People!$B$3,People!$A$3,IF(M6307=People!$B$2,People!$A$2,0))))</f>
        <v>Anna Andreadi</v>
      </c>
      <c r="W6307" s="3" t="str">
        <f>IFERROR(INDEX(Returns!A:A,MATCH(B6307,Returns!B:B,0)),"No")</f>
        <v>No</v>
      </c>
    </row>
    <row r="6308" spans="1:23" x14ac:dyDescent="0.2">
      <c r="A6308" s="1">
        <v>6307</v>
      </c>
      <c r="B6308" t="s">
        <v>9182</v>
      </c>
      <c r="C6308" s="2">
        <v>43408</v>
      </c>
      <c r="D6308" s="2">
        <v>43410</v>
      </c>
      <c r="E6308" s="1" t="s">
        <v>21</v>
      </c>
      <c r="F6308" s="1" t="s">
        <v>5210</v>
      </c>
      <c r="G6308" s="1" t="s">
        <v>5211</v>
      </c>
      <c r="H6308" s="1" t="s">
        <v>38</v>
      </c>
      <c r="I6308" s="1" t="s">
        <v>25</v>
      </c>
      <c r="J6308" s="1" t="s">
        <v>5680</v>
      </c>
      <c r="K6308" s="1" t="s">
        <v>373</v>
      </c>
      <c r="L6308" s="1">
        <v>97405</v>
      </c>
      <c r="M6308" s="1" t="s">
        <v>41</v>
      </c>
      <c r="N6308" s="1" t="s">
        <v>5078</v>
      </c>
      <c r="O6308" s="1" t="s">
        <v>30</v>
      </c>
      <c r="P6308" s="1" t="s">
        <v>34</v>
      </c>
      <c r="Q6308" s="1" t="s">
        <v>5079</v>
      </c>
      <c r="R6308" s="1">
        <v>104.78399999999999</v>
      </c>
      <c r="S6308" s="1">
        <v>1</v>
      </c>
      <c r="T6308" s="1">
        <v>0.2</v>
      </c>
      <c r="U6308" s="1">
        <v>-14.407800000000009</v>
      </c>
      <c r="V6308" s="3" t="str">
        <f>IF(M6308=People!$B$5,People!$A$5,IF(M6308=People!$B$4,People!$A$4,IF(M6308=People!$B$3,People!$A$3,IF(M6308=People!$B$2,People!$A$2,0))))</f>
        <v>Anna Andreadi</v>
      </c>
      <c r="W6308" s="3" t="str">
        <f>IFERROR(INDEX(Returns!A:A,MATCH(B6308,Returns!B:B,0)),"No")</f>
        <v>No</v>
      </c>
    </row>
    <row r="6309" spans="1:23" x14ac:dyDescent="0.2">
      <c r="A6309" s="1">
        <v>6308</v>
      </c>
      <c r="B6309" t="s">
        <v>9182</v>
      </c>
      <c r="C6309" s="2">
        <v>43408</v>
      </c>
      <c r="D6309" s="2">
        <v>43410</v>
      </c>
      <c r="E6309" s="1" t="s">
        <v>21</v>
      </c>
      <c r="F6309" s="1" t="s">
        <v>5210</v>
      </c>
      <c r="G6309" s="1" t="s">
        <v>5211</v>
      </c>
      <c r="H6309" s="1" t="s">
        <v>38</v>
      </c>
      <c r="I6309" s="1" t="s">
        <v>25</v>
      </c>
      <c r="J6309" s="1" t="s">
        <v>5680</v>
      </c>
      <c r="K6309" s="1" t="s">
        <v>373</v>
      </c>
      <c r="L6309" s="1">
        <v>97405</v>
      </c>
      <c r="M6309" s="1" t="s">
        <v>41</v>
      </c>
      <c r="N6309" s="1" t="s">
        <v>5336</v>
      </c>
      <c r="O6309" s="1" t="s">
        <v>43</v>
      </c>
      <c r="P6309" s="1" t="s">
        <v>84</v>
      </c>
      <c r="Q6309" s="1" t="s">
        <v>5337</v>
      </c>
      <c r="R6309" s="1">
        <v>47.952000000000005</v>
      </c>
      <c r="S6309" s="1">
        <v>3</v>
      </c>
      <c r="T6309" s="1">
        <v>0.2</v>
      </c>
      <c r="U6309" s="1">
        <v>16.783200000000001</v>
      </c>
      <c r="V6309" s="3" t="str">
        <f>IF(M6309=People!$B$5,People!$A$5,IF(M6309=People!$B$4,People!$A$4,IF(M6309=People!$B$3,People!$A$3,IF(M6309=People!$B$2,People!$A$2,0))))</f>
        <v>Anna Andreadi</v>
      </c>
      <c r="W6309" s="3" t="str">
        <f>IFERROR(INDEX(Returns!A:A,MATCH(B6309,Returns!B:B,0)),"No")</f>
        <v>No</v>
      </c>
    </row>
    <row r="6310" spans="1:23" x14ac:dyDescent="0.2">
      <c r="A6310" s="1">
        <v>6309</v>
      </c>
      <c r="B6310" t="s">
        <v>9182</v>
      </c>
      <c r="C6310" s="2">
        <v>43408</v>
      </c>
      <c r="D6310" s="2">
        <v>43410</v>
      </c>
      <c r="E6310" s="1" t="s">
        <v>21</v>
      </c>
      <c r="F6310" s="1" t="s">
        <v>5210</v>
      </c>
      <c r="G6310" s="1" t="s">
        <v>5211</v>
      </c>
      <c r="H6310" s="1" t="s">
        <v>38</v>
      </c>
      <c r="I6310" s="1" t="s">
        <v>25</v>
      </c>
      <c r="J6310" s="1" t="s">
        <v>5680</v>
      </c>
      <c r="K6310" s="1" t="s">
        <v>373</v>
      </c>
      <c r="L6310" s="1">
        <v>97405</v>
      </c>
      <c r="M6310" s="1" t="s">
        <v>41</v>
      </c>
      <c r="N6310" s="1" t="s">
        <v>5212</v>
      </c>
      <c r="O6310" s="1" t="s">
        <v>30</v>
      </c>
      <c r="P6310" s="1" t="s">
        <v>34</v>
      </c>
      <c r="Q6310" s="1" t="s">
        <v>5213</v>
      </c>
      <c r="R6310" s="1">
        <v>650.35200000000009</v>
      </c>
      <c r="S6310" s="1">
        <v>3</v>
      </c>
      <c r="T6310" s="1">
        <v>0.2</v>
      </c>
      <c r="U6310" s="1">
        <v>-97.552800000000076</v>
      </c>
      <c r="V6310" s="3" t="str">
        <f>IF(M6310=People!$B$5,People!$A$5,IF(M6310=People!$B$4,People!$A$4,IF(M6310=People!$B$3,People!$A$3,IF(M6310=People!$B$2,People!$A$2,0))))</f>
        <v>Anna Andreadi</v>
      </c>
      <c r="W6310" s="3" t="str">
        <f>IFERROR(INDEX(Returns!A:A,MATCH(B6310,Returns!B:B,0)),"No")</f>
        <v>No</v>
      </c>
    </row>
    <row r="6311" spans="1:23" x14ac:dyDescent="0.2">
      <c r="A6311" s="1">
        <v>6310</v>
      </c>
      <c r="B6311" t="s">
        <v>9182</v>
      </c>
      <c r="C6311" s="2">
        <v>43408</v>
      </c>
      <c r="D6311" s="2">
        <v>43410</v>
      </c>
      <c r="E6311" s="1" t="s">
        <v>21</v>
      </c>
      <c r="F6311" s="1" t="s">
        <v>5210</v>
      </c>
      <c r="G6311" s="1" t="s">
        <v>5211</v>
      </c>
      <c r="H6311" s="1" t="s">
        <v>38</v>
      </c>
      <c r="I6311" s="1" t="s">
        <v>25</v>
      </c>
      <c r="J6311" s="1" t="s">
        <v>5680</v>
      </c>
      <c r="K6311" s="1" t="s">
        <v>373</v>
      </c>
      <c r="L6311" s="1">
        <v>97405</v>
      </c>
      <c r="M6311" s="1" t="s">
        <v>41</v>
      </c>
      <c r="N6311" s="1" t="s">
        <v>1700</v>
      </c>
      <c r="O6311" s="1" t="s">
        <v>43</v>
      </c>
      <c r="P6311" s="1" t="s">
        <v>44</v>
      </c>
      <c r="Q6311" s="1" t="s">
        <v>1701</v>
      </c>
      <c r="R6311" s="1">
        <v>629.18400000000008</v>
      </c>
      <c r="S6311" s="1">
        <v>8</v>
      </c>
      <c r="T6311" s="1">
        <v>0.2</v>
      </c>
      <c r="U6311" s="1">
        <v>228.07919999999999</v>
      </c>
      <c r="V6311" s="3" t="str">
        <f>IF(M6311=People!$B$5,People!$A$5,IF(M6311=People!$B$4,People!$A$4,IF(M6311=People!$B$3,People!$A$3,IF(M6311=People!$B$2,People!$A$2,0))))</f>
        <v>Anna Andreadi</v>
      </c>
      <c r="W6311" s="3" t="str">
        <f>IFERROR(INDEX(Returns!A:A,MATCH(B6311,Returns!B:B,0)),"No")</f>
        <v>No</v>
      </c>
    </row>
    <row r="6312" spans="1:23" x14ac:dyDescent="0.2">
      <c r="A6312" s="1">
        <v>6311</v>
      </c>
      <c r="B6312" t="s">
        <v>9182</v>
      </c>
      <c r="C6312" s="2">
        <v>43408</v>
      </c>
      <c r="D6312" s="2">
        <v>43410</v>
      </c>
      <c r="E6312" s="1" t="s">
        <v>21</v>
      </c>
      <c r="F6312" s="1" t="s">
        <v>5210</v>
      </c>
      <c r="G6312" s="1" t="s">
        <v>5211</v>
      </c>
      <c r="H6312" s="1" t="s">
        <v>38</v>
      </c>
      <c r="I6312" s="1" t="s">
        <v>25</v>
      </c>
      <c r="J6312" s="1" t="s">
        <v>5680</v>
      </c>
      <c r="K6312" s="1" t="s">
        <v>373</v>
      </c>
      <c r="L6312" s="1">
        <v>97405</v>
      </c>
      <c r="M6312" s="1" t="s">
        <v>41</v>
      </c>
      <c r="N6312" s="1" t="s">
        <v>2131</v>
      </c>
      <c r="O6312" s="1" t="s">
        <v>43</v>
      </c>
      <c r="P6312" s="1" t="s">
        <v>84</v>
      </c>
      <c r="Q6312" s="1" t="s">
        <v>2132</v>
      </c>
      <c r="R6312" s="1">
        <v>15.176</v>
      </c>
      <c r="S6312" s="1">
        <v>1</v>
      </c>
      <c r="T6312" s="1">
        <v>0.2</v>
      </c>
      <c r="U6312" s="1">
        <v>5.3115999999999985</v>
      </c>
      <c r="V6312" s="3" t="str">
        <f>IF(M6312=People!$B$5,People!$A$5,IF(M6312=People!$B$4,People!$A$4,IF(M6312=People!$B$3,People!$A$3,IF(M6312=People!$B$2,People!$A$2,0))))</f>
        <v>Anna Andreadi</v>
      </c>
      <c r="W6312" s="3" t="str">
        <f>IFERROR(INDEX(Returns!A:A,MATCH(B6312,Returns!B:B,0)),"No")</f>
        <v>No</v>
      </c>
    </row>
    <row r="6313" spans="1:23" x14ac:dyDescent="0.2">
      <c r="A6313" s="1">
        <v>6312</v>
      </c>
      <c r="B6313" t="s">
        <v>9183</v>
      </c>
      <c r="C6313" s="2">
        <v>42624</v>
      </c>
      <c r="D6313" s="2">
        <v>42629</v>
      </c>
      <c r="E6313" s="1" t="s">
        <v>46</v>
      </c>
      <c r="F6313" s="1" t="s">
        <v>5418</v>
      </c>
      <c r="G6313" s="1" t="s">
        <v>5419</v>
      </c>
      <c r="H6313" s="1" t="s">
        <v>24</v>
      </c>
      <c r="I6313" s="1" t="s">
        <v>25</v>
      </c>
      <c r="J6313" s="1" t="s">
        <v>5681</v>
      </c>
      <c r="K6313" s="1" t="s">
        <v>40</v>
      </c>
      <c r="L6313" s="1">
        <v>93030</v>
      </c>
      <c r="M6313" s="1" t="s">
        <v>41</v>
      </c>
      <c r="N6313" s="1" t="s">
        <v>407</v>
      </c>
      <c r="O6313" s="1" t="s">
        <v>30</v>
      </c>
      <c r="P6313" s="1" t="s">
        <v>60</v>
      </c>
      <c r="Q6313" s="1" t="s">
        <v>408</v>
      </c>
      <c r="R6313" s="1">
        <v>127.94999999999999</v>
      </c>
      <c r="S6313" s="1">
        <v>3</v>
      </c>
      <c r="T6313" s="1">
        <v>0</v>
      </c>
      <c r="U6313" s="1">
        <v>21.751499999999986</v>
      </c>
      <c r="V6313" s="3" t="str">
        <f>IF(M6313=People!$B$5,People!$A$5,IF(M6313=People!$B$4,People!$A$4,IF(M6313=People!$B$3,People!$A$3,IF(M6313=People!$B$2,People!$A$2,0))))</f>
        <v>Anna Andreadi</v>
      </c>
      <c r="W6313" s="3" t="str">
        <f>IFERROR(INDEX(Returns!A:A,MATCH(B6313,Returns!B:B,0)),"No")</f>
        <v>No</v>
      </c>
    </row>
    <row r="6314" spans="1:23" x14ac:dyDescent="0.2">
      <c r="A6314" s="1">
        <v>6313</v>
      </c>
      <c r="B6314" t="s">
        <v>9184</v>
      </c>
      <c r="C6314" s="2">
        <v>43512</v>
      </c>
      <c r="D6314" s="2">
        <v>43517</v>
      </c>
      <c r="E6314" s="1" t="s">
        <v>46</v>
      </c>
      <c r="F6314" s="1" t="s">
        <v>1759</v>
      </c>
      <c r="G6314" s="1" t="s">
        <v>1760</v>
      </c>
      <c r="H6314" s="1" t="s">
        <v>38</v>
      </c>
      <c r="I6314" s="1" t="s">
        <v>25</v>
      </c>
      <c r="J6314" s="1" t="s">
        <v>657</v>
      </c>
      <c r="K6314" s="1" t="s">
        <v>658</v>
      </c>
      <c r="L6314" s="1">
        <v>6824</v>
      </c>
      <c r="M6314" s="1" t="s">
        <v>135</v>
      </c>
      <c r="N6314" s="1" t="s">
        <v>5306</v>
      </c>
      <c r="O6314" s="1" t="s">
        <v>43</v>
      </c>
      <c r="P6314" s="1" t="s">
        <v>55</v>
      </c>
      <c r="Q6314" s="1" t="s">
        <v>5307</v>
      </c>
      <c r="R6314" s="1">
        <v>579.51</v>
      </c>
      <c r="S6314" s="1">
        <v>3</v>
      </c>
      <c r="T6314" s="1">
        <v>0</v>
      </c>
      <c r="U6314" s="1">
        <v>81.131400000000014</v>
      </c>
      <c r="V6314" s="3" t="str">
        <f>IF(M6314=People!$B$5,People!$A$5,IF(M6314=People!$B$4,People!$A$4,IF(M6314=People!$B$3,People!$A$3,IF(M6314=People!$B$2,People!$A$2,0))))</f>
        <v>Chuck Magee</v>
      </c>
      <c r="W6314" s="3" t="str">
        <f>IFERROR(INDEX(Returns!A:A,MATCH(B6314,Returns!B:B,0)),"No")</f>
        <v>No</v>
      </c>
    </row>
    <row r="6315" spans="1:23" x14ac:dyDescent="0.2">
      <c r="A6315" s="1">
        <v>6314</v>
      </c>
      <c r="B6315" t="s">
        <v>9184</v>
      </c>
      <c r="C6315" s="2">
        <v>43512</v>
      </c>
      <c r="D6315" s="2">
        <v>43517</v>
      </c>
      <c r="E6315" s="1" t="s">
        <v>46</v>
      </c>
      <c r="F6315" s="1" t="s">
        <v>1759</v>
      </c>
      <c r="G6315" s="1" t="s">
        <v>1760</v>
      </c>
      <c r="H6315" s="1" t="s">
        <v>38</v>
      </c>
      <c r="I6315" s="1" t="s">
        <v>25</v>
      </c>
      <c r="J6315" s="1" t="s">
        <v>657</v>
      </c>
      <c r="K6315" s="1" t="s">
        <v>658</v>
      </c>
      <c r="L6315" s="1">
        <v>6824</v>
      </c>
      <c r="M6315" s="1" t="s">
        <v>135</v>
      </c>
      <c r="N6315" s="1" t="s">
        <v>4009</v>
      </c>
      <c r="O6315" s="1" t="s">
        <v>66</v>
      </c>
      <c r="P6315" s="1" t="s">
        <v>67</v>
      </c>
      <c r="Q6315" s="1" t="s">
        <v>4010</v>
      </c>
      <c r="R6315" s="1">
        <v>14.99</v>
      </c>
      <c r="S6315" s="1">
        <v>1</v>
      </c>
      <c r="T6315" s="1">
        <v>0</v>
      </c>
      <c r="U6315" s="1">
        <v>7.3451000000000004</v>
      </c>
      <c r="V6315" s="3" t="str">
        <f>IF(M6315=People!$B$5,People!$A$5,IF(M6315=People!$B$4,People!$A$4,IF(M6315=People!$B$3,People!$A$3,IF(M6315=People!$B$2,People!$A$2,0))))</f>
        <v>Chuck Magee</v>
      </c>
      <c r="W6315" s="3" t="str">
        <f>IFERROR(INDEX(Returns!A:A,MATCH(B6315,Returns!B:B,0)),"No")</f>
        <v>No</v>
      </c>
    </row>
    <row r="6316" spans="1:23" x14ac:dyDescent="0.2">
      <c r="A6316" s="1">
        <v>6315</v>
      </c>
      <c r="B6316" t="s">
        <v>5933</v>
      </c>
      <c r="C6316" s="2">
        <v>42698</v>
      </c>
      <c r="D6316" s="2">
        <v>42703</v>
      </c>
      <c r="E6316" s="1" t="s">
        <v>46</v>
      </c>
      <c r="F6316" s="1" t="s">
        <v>1759</v>
      </c>
      <c r="G6316" s="1" t="s">
        <v>1760</v>
      </c>
      <c r="H6316" s="1" t="s">
        <v>38</v>
      </c>
      <c r="I6316" s="1" t="s">
        <v>25</v>
      </c>
      <c r="J6316" s="1" t="s">
        <v>294</v>
      </c>
      <c r="K6316" s="1" t="s">
        <v>214</v>
      </c>
      <c r="L6316" s="1">
        <v>49201</v>
      </c>
      <c r="M6316" s="1" t="s">
        <v>97</v>
      </c>
      <c r="N6316" s="1" t="s">
        <v>433</v>
      </c>
      <c r="O6316" s="1" t="s">
        <v>43</v>
      </c>
      <c r="P6316" s="1" t="s">
        <v>63</v>
      </c>
      <c r="Q6316" s="1" t="s">
        <v>434</v>
      </c>
      <c r="R6316" s="1">
        <v>151.91999999999999</v>
      </c>
      <c r="S6316" s="1">
        <v>4</v>
      </c>
      <c r="T6316" s="1">
        <v>0</v>
      </c>
      <c r="U6316" s="1">
        <v>45.575999999999979</v>
      </c>
      <c r="V6316" s="3" t="str">
        <f>IF(M6316=People!$B$5,People!$A$5,IF(M6316=People!$B$4,People!$A$4,IF(M6316=People!$B$3,People!$A$3,IF(M6316=People!$B$2,People!$A$2,0))))</f>
        <v>Kelly Williams</v>
      </c>
      <c r="W6316" s="3" t="str">
        <f>IFERROR(INDEX(Returns!A:A,MATCH(B6316,Returns!B:B,0)),"No")</f>
        <v>Yes</v>
      </c>
    </row>
    <row r="6317" spans="1:23" x14ac:dyDescent="0.2">
      <c r="A6317" s="1">
        <v>6316</v>
      </c>
      <c r="B6317" t="s">
        <v>5933</v>
      </c>
      <c r="C6317" s="2">
        <v>42698</v>
      </c>
      <c r="D6317" s="2">
        <v>42703</v>
      </c>
      <c r="E6317" s="1" t="s">
        <v>46</v>
      </c>
      <c r="F6317" s="1" t="s">
        <v>1759</v>
      </c>
      <c r="G6317" s="1" t="s">
        <v>1760</v>
      </c>
      <c r="H6317" s="1" t="s">
        <v>38</v>
      </c>
      <c r="I6317" s="1" t="s">
        <v>25</v>
      </c>
      <c r="J6317" s="1" t="s">
        <v>294</v>
      </c>
      <c r="K6317" s="1" t="s">
        <v>214</v>
      </c>
      <c r="L6317" s="1">
        <v>49201</v>
      </c>
      <c r="M6317" s="1" t="s">
        <v>97</v>
      </c>
      <c r="N6317" s="1" t="s">
        <v>1700</v>
      </c>
      <c r="O6317" s="1" t="s">
        <v>43</v>
      </c>
      <c r="P6317" s="1" t="s">
        <v>44</v>
      </c>
      <c r="Q6317" s="1" t="s">
        <v>1701</v>
      </c>
      <c r="R6317" s="1">
        <v>196.62</v>
      </c>
      <c r="S6317" s="1">
        <v>2</v>
      </c>
      <c r="T6317" s="1">
        <v>0</v>
      </c>
      <c r="U6317" s="1">
        <v>96.343800000000002</v>
      </c>
      <c r="V6317" s="3" t="str">
        <f>IF(M6317=People!$B$5,People!$A$5,IF(M6317=People!$B$4,People!$A$4,IF(M6317=People!$B$3,People!$A$3,IF(M6317=People!$B$2,People!$A$2,0))))</f>
        <v>Kelly Williams</v>
      </c>
      <c r="W6317" s="3" t="str">
        <f>IFERROR(INDEX(Returns!A:A,MATCH(B6317,Returns!B:B,0)),"No")</f>
        <v>Yes</v>
      </c>
    </row>
    <row r="6318" spans="1:23" x14ac:dyDescent="0.2">
      <c r="A6318" s="1">
        <v>6317</v>
      </c>
      <c r="B6318" t="s">
        <v>5933</v>
      </c>
      <c r="C6318" s="2">
        <v>42698</v>
      </c>
      <c r="D6318" s="2">
        <v>42703</v>
      </c>
      <c r="E6318" s="1" t="s">
        <v>46</v>
      </c>
      <c r="F6318" s="1" t="s">
        <v>1759</v>
      </c>
      <c r="G6318" s="1" t="s">
        <v>1760</v>
      </c>
      <c r="H6318" s="1" t="s">
        <v>38</v>
      </c>
      <c r="I6318" s="1" t="s">
        <v>25</v>
      </c>
      <c r="J6318" s="1" t="s">
        <v>294</v>
      </c>
      <c r="K6318" s="1" t="s">
        <v>214</v>
      </c>
      <c r="L6318" s="1">
        <v>49201</v>
      </c>
      <c r="M6318" s="1" t="s">
        <v>97</v>
      </c>
      <c r="N6318" s="1" t="s">
        <v>4536</v>
      </c>
      <c r="O6318" s="1" t="s">
        <v>43</v>
      </c>
      <c r="P6318" s="1" t="s">
        <v>84</v>
      </c>
      <c r="Q6318" s="1" t="s">
        <v>4537</v>
      </c>
      <c r="R6318" s="1">
        <v>144.12</v>
      </c>
      <c r="S6318" s="1">
        <v>3</v>
      </c>
      <c r="T6318" s="1">
        <v>0</v>
      </c>
      <c r="U6318" s="1">
        <v>69.177599999999984</v>
      </c>
      <c r="V6318" s="3" t="str">
        <f>IF(M6318=People!$B$5,People!$A$5,IF(M6318=People!$B$4,People!$A$4,IF(M6318=People!$B$3,People!$A$3,IF(M6318=People!$B$2,People!$A$2,0))))</f>
        <v>Kelly Williams</v>
      </c>
      <c r="W6318" s="3" t="str">
        <f>IFERROR(INDEX(Returns!A:A,MATCH(B6318,Returns!B:B,0)),"No")</f>
        <v>Yes</v>
      </c>
    </row>
    <row r="6319" spans="1:23" x14ac:dyDescent="0.2">
      <c r="A6319" s="1">
        <v>6318</v>
      </c>
      <c r="B6319" t="s">
        <v>5933</v>
      </c>
      <c r="C6319" s="2">
        <v>42698</v>
      </c>
      <c r="D6319" s="2">
        <v>42703</v>
      </c>
      <c r="E6319" s="1" t="s">
        <v>46</v>
      </c>
      <c r="F6319" s="1" t="s">
        <v>1759</v>
      </c>
      <c r="G6319" s="1" t="s">
        <v>1760</v>
      </c>
      <c r="H6319" s="1" t="s">
        <v>38</v>
      </c>
      <c r="I6319" s="1" t="s">
        <v>25</v>
      </c>
      <c r="J6319" s="1" t="s">
        <v>294</v>
      </c>
      <c r="K6319" s="1" t="s">
        <v>214</v>
      </c>
      <c r="L6319" s="1">
        <v>49201</v>
      </c>
      <c r="M6319" s="1" t="s">
        <v>97</v>
      </c>
      <c r="N6319" s="1" t="s">
        <v>823</v>
      </c>
      <c r="O6319" s="1" t="s">
        <v>43</v>
      </c>
      <c r="P6319" s="1" t="s">
        <v>84</v>
      </c>
      <c r="Q6319" s="1" t="s">
        <v>824</v>
      </c>
      <c r="R6319" s="1">
        <v>15.96</v>
      </c>
      <c r="S6319" s="1">
        <v>2</v>
      </c>
      <c r="T6319" s="1">
        <v>0</v>
      </c>
      <c r="U6319" s="1">
        <v>7.98</v>
      </c>
      <c r="V6319" s="3" t="str">
        <f>IF(M6319=People!$B$5,People!$A$5,IF(M6319=People!$B$4,People!$A$4,IF(M6319=People!$B$3,People!$A$3,IF(M6319=People!$B$2,People!$A$2,0))))</f>
        <v>Kelly Williams</v>
      </c>
      <c r="W6319" s="3" t="str">
        <f>IFERROR(INDEX(Returns!A:A,MATCH(B6319,Returns!B:B,0)),"No")</f>
        <v>Yes</v>
      </c>
    </row>
    <row r="6320" spans="1:23" x14ac:dyDescent="0.2">
      <c r="A6320" s="1">
        <v>6319</v>
      </c>
      <c r="B6320" t="s">
        <v>6171</v>
      </c>
      <c r="C6320" s="2">
        <v>43794</v>
      </c>
      <c r="D6320" s="2">
        <v>43798</v>
      </c>
      <c r="E6320" s="1" t="s">
        <v>21</v>
      </c>
      <c r="F6320" s="1" t="s">
        <v>3389</v>
      </c>
      <c r="G6320" s="1" t="s">
        <v>3390</v>
      </c>
      <c r="H6320" s="1" t="s">
        <v>38</v>
      </c>
      <c r="I6320" s="1" t="s">
        <v>25</v>
      </c>
      <c r="J6320" s="1" t="s">
        <v>3353</v>
      </c>
      <c r="K6320" s="1" t="s">
        <v>40</v>
      </c>
      <c r="L6320" s="1">
        <v>92677</v>
      </c>
      <c r="M6320" s="1" t="s">
        <v>41</v>
      </c>
      <c r="N6320" s="1" t="s">
        <v>5000</v>
      </c>
      <c r="O6320" s="1" t="s">
        <v>66</v>
      </c>
      <c r="P6320" s="1" t="s">
        <v>67</v>
      </c>
      <c r="Q6320" s="1" t="s">
        <v>5001</v>
      </c>
      <c r="R6320" s="1">
        <v>39.960000000000008</v>
      </c>
      <c r="S6320" s="1">
        <v>5</v>
      </c>
      <c r="T6320" s="1">
        <v>0.2</v>
      </c>
      <c r="U6320" s="1">
        <v>3.4964999999999993</v>
      </c>
      <c r="V6320" s="3" t="str">
        <f>IF(M6320=People!$B$5,People!$A$5,IF(M6320=People!$B$4,People!$A$4,IF(M6320=People!$B$3,People!$A$3,IF(M6320=People!$B$2,People!$A$2,0))))</f>
        <v>Anna Andreadi</v>
      </c>
      <c r="W6320" s="3" t="str">
        <f>IFERROR(INDEX(Returns!A:A,MATCH(B6320,Returns!B:B,0)),"No")</f>
        <v>Yes</v>
      </c>
    </row>
    <row r="6321" spans="1:23" x14ac:dyDescent="0.2">
      <c r="A6321" s="1">
        <v>6320</v>
      </c>
      <c r="B6321" t="s">
        <v>6171</v>
      </c>
      <c r="C6321" s="2">
        <v>43794</v>
      </c>
      <c r="D6321" s="2">
        <v>43798</v>
      </c>
      <c r="E6321" s="1" t="s">
        <v>21</v>
      </c>
      <c r="F6321" s="1" t="s">
        <v>3389</v>
      </c>
      <c r="G6321" s="1" t="s">
        <v>3390</v>
      </c>
      <c r="H6321" s="1" t="s">
        <v>38</v>
      </c>
      <c r="I6321" s="1" t="s">
        <v>25</v>
      </c>
      <c r="J6321" s="1" t="s">
        <v>3353</v>
      </c>
      <c r="K6321" s="1" t="s">
        <v>40</v>
      </c>
      <c r="L6321" s="1">
        <v>92677</v>
      </c>
      <c r="M6321" s="1" t="s">
        <v>41</v>
      </c>
      <c r="N6321" s="1" t="s">
        <v>494</v>
      </c>
      <c r="O6321" s="1" t="s">
        <v>43</v>
      </c>
      <c r="P6321" s="1" t="s">
        <v>84</v>
      </c>
      <c r="Q6321" s="1" t="s">
        <v>1879</v>
      </c>
      <c r="R6321" s="1">
        <v>34.08</v>
      </c>
      <c r="S6321" s="1">
        <v>6</v>
      </c>
      <c r="T6321" s="1">
        <v>0</v>
      </c>
      <c r="U6321" s="1">
        <v>15.335999999999999</v>
      </c>
      <c r="V6321" s="3" t="str">
        <f>IF(M6321=People!$B$5,People!$A$5,IF(M6321=People!$B$4,People!$A$4,IF(M6321=People!$B$3,People!$A$3,IF(M6321=People!$B$2,People!$A$2,0))))</f>
        <v>Anna Andreadi</v>
      </c>
      <c r="W6321" s="3" t="str">
        <f>IFERROR(INDEX(Returns!A:A,MATCH(B6321,Returns!B:B,0)),"No")</f>
        <v>Yes</v>
      </c>
    </row>
    <row r="6322" spans="1:23" x14ac:dyDescent="0.2">
      <c r="A6322" s="1">
        <v>6321</v>
      </c>
      <c r="B6322" t="s">
        <v>9185</v>
      </c>
      <c r="C6322" s="2">
        <v>43736</v>
      </c>
      <c r="D6322" s="2">
        <v>43740</v>
      </c>
      <c r="E6322" s="1" t="s">
        <v>46</v>
      </c>
      <c r="F6322" s="1" t="s">
        <v>1013</v>
      </c>
      <c r="G6322" s="1" t="s">
        <v>1014</v>
      </c>
      <c r="H6322" s="1" t="s">
        <v>38</v>
      </c>
      <c r="I6322" s="1" t="s">
        <v>25</v>
      </c>
      <c r="J6322" s="1" t="s">
        <v>1324</v>
      </c>
      <c r="K6322" s="1" t="s">
        <v>50</v>
      </c>
      <c r="L6322" s="1">
        <v>32216</v>
      </c>
      <c r="M6322" s="1" t="s">
        <v>28</v>
      </c>
      <c r="N6322" s="1" t="s">
        <v>1951</v>
      </c>
      <c r="O6322" s="1" t="s">
        <v>43</v>
      </c>
      <c r="P6322" s="1" t="s">
        <v>84</v>
      </c>
      <c r="Q6322" s="1" t="s">
        <v>1952</v>
      </c>
      <c r="R6322" s="1">
        <v>10.368000000000002</v>
      </c>
      <c r="S6322" s="1">
        <v>2</v>
      </c>
      <c r="T6322" s="1">
        <v>0.2</v>
      </c>
      <c r="U6322" s="1">
        <v>3.6288</v>
      </c>
      <c r="V6322" s="3" t="str">
        <f>IF(M6322=People!$B$5,People!$A$5,IF(M6322=People!$B$4,People!$A$4,IF(M6322=People!$B$3,People!$A$3,IF(M6322=People!$B$2,People!$A$2,0))))</f>
        <v>Cassandra Brandow</v>
      </c>
      <c r="W6322" s="3" t="str">
        <f>IFERROR(INDEX(Returns!A:A,MATCH(B6322,Returns!B:B,0)),"No")</f>
        <v>No</v>
      </c>
    </row>
    <row r="6323" spans="1:23" x14ac:dyDescent="0.2">
      <c r="A6323" s="1">
        <v>6322</v>
      </c>
      <c r="B6323" t="s">
        <v>9186</v>
      </c>
      <c r="C6323" s="2">
        <v>42656</v>
      </c>
      <c r="D6323" s="2">
        <v>42660</v>
      </c>
      <c r="E6323" s="1" t="s">
        <v>46</v>
      </c>
      <c r="F6323" s="1" t="s">
        <v>1862</v>
      </c>
      <c r="G6323" s="1" t="s">
        <v>1863</v>
      </c>
      <c r="H6323" s="1" t="s">
        <v>38</v>
      </c>
      <c r="I6323" s="1" t="s">
        <v>25</v>
      </c>
      <c r="J6323" s="1" t="s">
        <v>1968</v>
      </c>
      <c r="K6323" s="1" t="s">
        <v>240</v>
      </c>
      <c r="L6323" s="1">
        <v>10550</v>
      </c>
      <c r="M6323" s="1" t="s">
        <v>135</v>
      </c>
      <c r="N6323" s="1" t="s">
        <v>1696</v>
      </c>
      <c r="O6323" s="1" t="s">
        <v>43</v>
      </c>
      <c r="P6323" s="1" t="s">
        <v>70</v>
      </c>
      <c r="Q6323" s="1" t="s">
        <v>1697</v>
      </c>
      <c r="R6323" s="1">
        <v>7.7520000000000007</v>
      </c>
      <c r="S6323" s="1">
        <v>3</v>
      </c>
      <c r="T6323" s="1">
        <v>0.2</v>
      </c>
      <c r="U6323" s="1">
        <v>2.8100999999999998</v>
      </c>
      <c r="V6323" s="3" t="str">
        <f>IF(M6323=People!$B$5,People!$A$5,IF(M6323=People!$B$4,People!$A$4,IF(M6323=People!$B$3,People!$A$3,IF(M6323=People!$B$2,People!$A$2,0))))</f>
        <v>Chuck Magee</v>
      </c>
      <c r="W6323" s="3" t="str">
        <f>IFERROR(INDEX(Returns!A:A,MATCH(B6323,Returns!B:B,0)),"No")</f>
        <v>No</v>
      </c>
    </row>
    <row r="6324" spans="1:23" x14ac:dyDescent="0.2">
      <c r="A6324" s="1">
        <v>6323</v>
      </c>
      <c r="B6324" t="s">
        <v>9187</v>
      </c>
      <c r="C6324" s="2">
        <v>42524</v>
      </c>
      <c r="D6324" s="2">
        <v>42528</v>
      </c>
      <c r="E6324" s="1" t="s">
        <v>21</v>
      </c>
      <c r="F6324" s="1" t="s">
        <v>1313</v>
      </c>
      <c r="G6324" s="1" t="s">
        <v>1314</v>
      </c>
      <c r="H6324" s="1" t="s">
        <v>94</v>
      </c>
      <c r="I6324" s="1" t="s">
        <v>25</v>
      </c>
      <c r="J6324" s="1" t="s">
        <v>4186</v>
      </c>
      <c r="K6324" s="1" t="s">
        <v>214</v>
      </c>
      <c r="L6324" s="1">
        <v>48640</v>
      </c>
      <c r="M6324" s="1" t="s">
        <v>97</v>
      </c>
      <c r="N6324" s="1" t="s">
        <v>2194</v>
      </c>
      <c r="O6324" s="1" t="s">
        <v>43</v>
      </c>
      <c r="P6324" s="1" t="s">
        <v>157</v>
      </c>
      <c r="Q6324" s="1" t="s">
        <v>2195</v>
      </c>
      <c r="R6324" s="1">
        <v>15.28</v>
      </c>
      <c r="S6324" s="1">
        <v>2</v>
      </c>
      <c r="T6324" s="1">
        <v>0</v>
      </c>
      <c r="U6324" s="1">
        <v>7.4871999999999996</v>
      </c>
      <c r="V6324" s="3" t="str">
        <f>IF(M6324=People!$B$5,People!$A$5,IF(M6324=People!$B$4,People!$A$4,IF(M6324=People!$B$3,People!$A$3,IF(M6324=People!$B$2,People!$A$2,0))))</f>
        <v>Kelly Williams</v>
      </c>
      <c r="W6324" s="3" t="str">
        <f>IFERROR(INDEX(Returns!A:A,MATCH(B6324,Returns!B:B,0)),"No")</f>
        <v>No</v>
      </c>
    </row>
    <row r="6325" spans="1:23" x14ac:dyDescent="0.2">
      <c r="A6325" s="1">
        <v>6324</v>
      </c>
      <c r="B6325" t="s">
        <v>9188</v>
      </c>
      <c r="C6325" s="2">
        <v>42538</v>
      </c>
      <c r="D6325" s="2">
        <v>42544</v>
      </c>
      <c r="E6325" s="1" t="s">
        <v>46</v>
      </c>
      <c r="F6325" s="1" t="s">
        <v>3813</v>
      </c>
      <c r="G6325" s="1" t="s">
        <v>3814</v>
      </c>
      <c r="H6325" s="1" t="s">
        <v>24</v>
      </c>
      <c r="I6325" s="1" t="s">
        <v>25</v>
      </c>
      <c r="J6325" s="1" t="s">
        <v>535</v>
      </c>
      <c r="K6325" s="1" t="s">
        <v>220</v>
      </c>
      <c r="L6325" s="1">
        <v>19711</v>
      </c>
      <c r="M6325" s="1" t="s">
        <v>135</v>
      </c>
      <c r="N6325" s="1" t="s">
        <v>5515</v>
      </c>
      <c r="O6325" s="1" t="s">
        <v>66</v>
      </c>
      <c r="P6325" s="1" t="s">
        <v>601</v>
      </c>
      <c r="Q6325" s="1" t="s">
        <v>5516</v>
      </c>
      <c r="R6325" s="1">
        <v>65.97</v>
      </c>
      <c r="S6325" s="1">
        <v>3</v>
      </c>
      <c r="T6325" s="1">
        <v>0</v>
      </c>
      <c r="U6325" s="1">
        <v>31.005899999999997</v>
      </c>
      <c r="V6325" s="3" t="str">
        <f>IF(M6325=People!$B$5,People!$A$5,IF(M6325=People!$B$4,People!$A$4,IF(M6325=People!$B$3,People!$A$3,IF(M6325=People!$B$2,People!$A$2,0))))</f>
        <v>Chuck Magee</v>
      </c>
      <c r="W6325" s="3" t="str">
        <f>IFERROR(INDEX(Returns!A:A,MATCH(B6325,Returns!B:B,0)),"No")</f>
        <v>No</v>
      </c>
    </row>
    <row r="6326" spans="1:23" x14ac:dyDescent="0.2">
      <c r="A6326" s="1">
        <v>6325</v>
      </c>
      <c r="B6326" t="s">
        <v>9189</v>
      </c>
      <c r="C6326" s="2">
        <v>43037</v>
      </c>
      <c r="D6326" s="2">
        <v>43041</v>
      </c>
      <c r="E6326" s="1" t="s">
        <v>46</v>
      </c>
      <c r="F6326" s="1" t="s">
        <v>1744</v>
      </c>
      <c r="G6326" s="1" t="s">
        <v>1745</v>
      </c>
      <c r="H6326" s="1" t="s">
        <v>38</v>
      </c>
      <c r="I6326" s="1" t="s">
        <v>25</v>
      </c>
      <c r="J6326" s="1" t="s">
        <v>116</v>
      </c>
      <c r="K6326" s="1" t="s">
        <v>40</v>
      </c>
      <c r="L6326" s="1">
        <v>94109</v>
      </c>
      <c r="M6326" s="1" t="s">
        <v>41</v>
      </c>
      <c r="N6326" s="1" t="s">
        <v>1613</v>
      </c>
      <c r="O6326" s="1" t="s">
        <v>43</v>
      </c>
      <c r="P6326" s="1" t="s">
        <v>84</v>
      </c>
      <c r="Q6326" s="1" t="s">
        <v>1614</v>
      </c>
      <c r="R6326" s="1">
        <v>33.4</v>
      </c>
      <c r="S6326" s="1">
        <v>5</v>
      </c>
      <c r="T6326" s="1">
        <v>0</v>
      </c>
      <c r="U6326" s="1">
        <v>16.032</v>
      </c>
      <c r="V6326" s="3" t="str">
        <f>IF(M6326=People!$B$5,People!$A$5,IF(M6326=People!$B$4,People!$A$4,IF(M6326=People!$B$3,People!$A$3,IF(M6326=People!$B$2,People!$A$2,0))))</f>
        <v>Anna Andreadi</v>
      </c>
      <c r="W6326" s="3" t="str">
        <f>IFERROR(INDEX(Returns!A:A,MATCH(B6326,Returns!B:B,0)),"No")</f>
        <v>No</v>
      </c>
    </row>
    <row r="6327" spans="1:23" x14ac:dyDescent="0.2">
      <c r="A6327" s="1">
        <v>6326</v>
      </c>
      <c r="B6327" t="s">
        <v>9189</v>
      </c>
      <c r="C6327" s="2">
        <v>43037</v>
      </c>
      <c r="D6327" s="2">
        <v>43041</v>
      </c>
      <c r="E6327" s="1" t="s">
        <v>46</v>
      </c>
      <c r="F6327" s="1" t="s">
        <v>1744</v>
      </c>
      <c r="G6327" s="1" t="s">
        <v>1745</v>
      </c>
      <c r="H6327" s="1" t="s">
        <v>38</v>
      </c>
      <c r="I6327" s="1" t="s">
        <v>25</v>
      </c>
      <c r="J6327" s="1" t="s">
        <v>116</v>
      </c>
      <c r="K6327" s="1" t="s">
        <v>40</v>
      </c>
      <c r="L6327" s="1">
        <v>94109</v>
      </c>
      <c r="M6327" s="1" t="s">
        <v>41</v>
      </c>
      <c r="N6327" s="1" t="s">
        <v>1482</v>
      </c>
      <c r="O6327" s="1" t="s">
        <v>43</v>
      </c>
      <c r="P6327" s="1" t="s">
        <v>157</v>
      </c>
      <c r="Q6327" s="1" t="s">
        <v>1483</v>
      </c>
      <c r="R6327" s="1">
        <v>210.84</v>
      </c>
      <c r="S6327" s="1">
        <v>4</v>
      </c>
      <c r="T6327" s="1">
        <v>0</v>
      </c>
      <c r="U6327" s="1">
        <v>103.3116</v>
      </c>
      <c r="V6327" s="3" t="str">
        <f>IF(M6327=People!$B$5,People!$A$5,IF(M6327=People!$B$4,People!$A$4,IF(M6327=People!$B$3,People!$A$3,IF(M6327=People!$B$2,People!$A$2,0))))</f>
        <v>Anna Andreadi</v>
      </c>
      <c r="W6327" s="3" t="str">
        <f>IFERROR(INDEX(Returns!A:A,MATCH(B6327,Returns!B:B,0)),"No")</f>
        <v>No</v>
      </c>
    </row>
    <row r="6328" spans="1:23" x14ac:dyDescent="0.2">
      <c r="A6328" s="1">
        <v>6327</v>
      </c>
      <c r="B6328" t="s">
        <v>9190</v>
      </c>
      <c r="C6328" s="2">
        <v>42389</v>
      </c>
      <c r="D6328" s="2">
        <v>42395</v>
      </c>
      <c r="E6328" s="1" t="s">
        <v>46</v>
      </c>
      <c r="F6328" s="1" t="s">
        <v>1437</v>
      </c>
      <c r="G6328" s="1" t="s">
        <v>1438</v>
      </c>
      <c r="H6328" s="1" t="s">
        <v>24</v>
      </c>
      <c r="I6328" s="1" t="s">
        <v>25</v>
      </c>
      <c r="J6328" s="1" t="s">
        <v>213</v>
      </c>
      <c r="K6328" s="1" t="s">
        <v>214</v>
      </c>
      <c r="L6328" s="1">
        <v>48185</v>
      </c>
      <c r="M6328" s="1" t="s">
        <v>97</v>
      </c>
      <c r="N6328" s="1" t="s">
        <v>54</v>
      </c>
      <c r="O6328" s="1" t="s">
        <v>43</v>
      </c>
      <c r="P6328" s="1" t="s">
        <v>55</v>
      </c>
      <c r="Q6328" s="1" t="s">
        <v>56</v>
      </c>
      <c r="R6328" s="1">
        <v>13.98</v>
      </c>
      <c r="S6328" s="1">
        <v>1</v>
      </c>
      <c r="T6328" s="1">
        <v>0</v>
      </c>
      <c r="U6328" s="1">
        <v>4.0541999999999998</v>
      </c>
      <c r="V6328" s="3" t="str">
        <f>IF(M6328=People!$B$5,People!$A$5,IF(M6328=People!$B$4,People!$A$4,IF(M6328=People!$B$3,People!$A$3,IF(M6328=People!$B$2,People!$A$2,0))))</f>
        <v>Kelly Williams</v>
      </c>
      <c r="W6328" s="3" t="str">
        <f>IFERROR(INDEX(Returns!A:A,MATCH(B6328,Returns!B:B,0)),"No")</f>
        <v>No</v>
      </c>
    </row>
    <row r="6329" spans="1:23" x14ac:dyDescent="0.2">
      <c r="A6329" s="1">
        <v>6328</v>
      </c>
      <c r="B6329" t="s">
        <v>9190</v>
      </c>
      <c r="C6329" s="2">
        <v>42389</v>
      </c>
      <c r="D6329" s="2">
        <v>42395</v>
      </c>
      <c r="E6329" s="1" t="s">
        <v>46</v>
      </c>
      <c r="F6329" s="1" t="s">
        <v>1437</v>
      </c>
      <c r="G6329" s="1" t="s">
        <v>1438</v>
      </c>
      <c r="H6329" s="1" t="s">
        <v>24</v>
      </c>
      <c r="I6329" s="1" t="s">
        <v>25</v>
      </c>
      <c r="J6329" s="1" t="s">
        <v>213</v>
      </c>
      <c r="K6329" s="1" t="s">
        <v>214</v>
      </c>
      <c r="L6329" s="1">
        <v>48185</v>
      </c>
      <c r="M6329" s="1" t="s">
        <v>97</v>
      </c>
      <c r="N6329" s="1" t="s">
        <v>952</v>
      </c>
      <c r="O6329" s="1" t="s">
        <v>30</v>
      </c>
      <c r="P6329" s="1" t="s">
        <v>60</v>
      </c>
      <c r="Q6329" s="1" t="s">
        <v>953</v>
      </c>
      <c r="R6329" s="1">
        <v>272.94</v>
      </c>
      <c r="S6329" s="1">
        <v>3</v>
      </c>
      <c r="T6329" s="1">
        <v>0</v>
      </c>
      <c r="U6329" s="1">
        <v>30.023400000000009</v>
      </c>
      <c r="V6329" s="3" t="str">
        <f>IF(M6329=People!$B$5,People!$A$5,IF(M6329=People!$B$4,People!$A$4,IF(M6329=People!$B$3,People!$A$3,IF(M6329=People!$B$2,People!$A$2,0))))</f>
        <v>Kelly Williams</v>
      </c>
      <c r="W6329" s="3" t="str">
        <f>IFERROR(INDEX(Returns!A:A,MATCH(B6329,Returns!B:B,0)),"No")</f>
        <v>No</v>
      </c>
    </row>
    <row r="6330" spans="1:23" x14ac:dyDescent="0.2">
      <c r="A6330" s="1">
        <v>6329</v>
      </c>
      <c r="B6330" t="s">
        <v>9190</v>
      </c>
      <c r="C6330" s="2">
        <v>42389</v>
      </c>
      <c r="D6330" s="2">
        <v>42395</v>
      </c>
      <c r="E6330" s="1" t="s">
        <v>46</v>
      </c>
      <c r="F6330" s="1" t="s">
        <v>1437</v>
      </c>
      <c r="G6330" s="1" t="s">
        <v>1438</v>
      </c>
      <c r="H6330" s="1" t="s">
        <v>24</v>
      </c>
      <c r="I6330" s="1" t="s">
        <v>25</v>
      </c>
      <c r="J6330" s="1" t="s">
        <v>213</v>
      </c>
      <c r="K6330" s="1" t="s">
        <v>214</v>
      </c>
      <c r="L6330" s="1">
        <v>48185</v>
      </c>
      <c r="M6330" s="1" t="s">
        <v>97</v>
      </c>
      <c r="N6330" s="1" t="s">
        <v>1790</v>
      </c>
      <c r="O6330" s="1" t="s">
        <v>43</v>
      </c>
      <c r="P6330" s="1" t="s">
        <v>70</v>
      </c>
      <c r="Q6330" s="1" t="s">
        <v>1791</v>
      </c>
      <c r="R6330" s="1">
        <v>19.05</v>
      </c>
      <c r="S6330" s="1">
        <v>5</v>
      </c>
      <c r="T6330" s="1">
        <v>0</v>
      </c>
      <c r="U6330" s="1">
        <v>8.9534999999999982</v>
      </c>
      <c r="V6330" s="3" t="str">
        <f>IF(M6330=People!$B$5,People!$A$5,IF(M6330=People!$B$4,People!$A$4,IF(M6330=People!$B$3,People!$A$3,IF(M6330=People!$B$2,People!$A$2,0))))</f>
        <v>Kelly Williams</v>
      </c>
      <c r="W6330" s="3" t="str">
        <f>IFERROR(INDEX(Returns!A:A,MATCH(B6330,Returns!B:B,0)),"No")</f>
        <v>No</v>
      </c>
    </row>
    <row r="6331" spans="1:23" x14ac:dyDescent="0.2">
      <c r="A6331" s="1">
        <v>6330</v>
      </c>
      <c r="B6331" t="s">
        <v>9190</v>
      </c>
      <c r="C6331" s="2">
        <v>42389</v>
      </c>
      <c r="D6331" s="2">
        <v>42395</v>
      </c>
      <c r="E6331" s="1" t="s">
        <v>46</v>
      </c>
      <c r="F6331" s="1" t="s">
        <v>1437</v>
      </c>
      <c r="G6331" s="1" t="s">
        <v>1438</v>
      </c>
      <c r="H6331" s="1" t="s">
        <v>24</v>
      </c>
      <c r="I6331" s="1" t="s">
        <v>25</v>
      </c>
      <c r="J6331" s="1" t="s">
        <v>213</v>
      </c>
      <c r="K6331" s="1" t="s">
        <v>214</v>
      </c>
      <c r="L6331" s="1">
        <v>48185</v>
      </c>
      <c r="M6331" s="1" t="s">
        <v>97</v>
      </c>
      <c r="N6331" s="1" t="s">
        <v>98</v>
      </c>
      <c r="O6331" s="1" t="s">
        <v>43</v>
      </c>
      <c r="P6331" s="1" t="s">
        <v>73</v>
      </c>
      <c r="Q6331" s="1" t="s">
        <v>99</v>
      </c>
      <c r="R6331" s="1">
        <v>247.71600000000001</v>
      </c>
      <c r="S6331" s="1">
        <v>4</v>
      </c>
      <c r="T6331" s="1">
        <v>0.1</v>
      </c>
      <c r="U6331" s="1">
        <v>93.581600000000009</v>
      </c>
      <c r="V6331" s="3" t="str">
        <f>IF(M6331=People!$B$5,People!$A$5,IF(M6331=People!$B$4,People!$A$4,IF(M6331=People!$B$3,People!$A$3,IF(M6331=People!$B$2,People!$A$2,0))))</f>
        <v>Kelly Williams</v>
      </c>
      <c r="W6331" s="3" t="str">
        <f>IFERROR(INDEX(Returns!A:A,MATCH(B6331,Returns!B:B,0)),"No")</f>
        <v>No</v>
      </c>
    </row>
    <row r="6332" spans="1:23" x14ac:dyDescent="0.2">
      <c r="A6332" s="1">
        <v>6331</v>
      </c>
      <c r="B6332" t="s">
        <v>9190</v>
      </c>
      <c r="C6332" s="2">
        <v>42389</v>
      </c>
      <c r="D6332" s="2">
        <v>42395</v>
      </c>
      <c r="E6332" s="1" t="s">
        <v>46</v>
      </c>
      <c r="F6332" s="1" t="s">
        <v>1437</v>
      </c>
      <c r="G6332" s="1" t="s">
        <v>1438</v>
      </c>
      <c r="H6332" s="1" t="s">
        <v>24</v>
      </c>
      <c r="I6332" s="1" t="s">
        <v>25</v>
      </c>
      <c r="J6332" s="1" t="s">
        <v>213</v>
      </c>
      <c r="K6332" s="1" t="s">
        <v>214</v>
      </c>
      <c r="L6332" s="1">
        <v>48185</v>
      </c>
      <c r="M6332" s="1" t="s">
        <v>97</v>
      </c>
      <c r="N6332" s="1" t="s">
        <v>4159</v>
      </c>
      <c r="O6332" s="1" t="s">
        <v>43</v>
      </c>
      <c r="P6332" s="1" t="s">
        <v>55</v>
      </c>
      <c r="Q6332" s="1" t="s">
        <v>4160</v>
      </c>
      <c r="R6332" s="1">
        <v>66.58</v>
      </c>
      <c r="S6332" s="1">
        <v>2</v>
      </c>
      <c r="T6332" s="1">
        <v>0</v>
      </c>
      <c r="U6332" s="1">
        <v>15.979199999999999</v>
      </c>
      <c r="V6332" s="3" t="str">
        <f>IF(M6332=People!$B$5,People!$A$5,IF(M6332=People!$B$4,People!$A$4,IF(M6332=People!$B$3,People!$A$3,IF(M6332=People!$B$2,People!$A$2,0))))</f>
        <v>Kelly Williams</v>
      </c>
      <c r="W6332" s="3" t="str">
        <f>IFERROR(INDEX(Returns!A:A,MATCH(B6332,Returns!B:B,0)),"No")</f>
        <v>No</v>
      </c>
    </row>
    <row r="6333" spans="1:23" x14ac:dyDescent="0.2">
      <c r="A6333" s="1">
        <v>6332</v>
      </c>
      <c r="B6333" t="s">
        <v>9190</v>
      </c>
      <c r="C6333" s="2">
        <v>42389</v>
      </c>
      <c r="D6333" s="2">
        <v>42395</v>
      </c>
      <c r="E6333" s="1" t="s">
        <v>46</v>
      </c>
      <c r="F6333" s="1" t="s">
        <v>1437</v>
      </c>
      <c r="G6333" s="1" t="s">
        <v>1438</v>
      </c>
      <c r="H6333" s="1" t="s">
        <v>24</v>
      </c>
      <c r="I6333" s="1" t="s">
        <v>25</v>
      </c>
      <c r="J6333" s="1" t="s">
        <v>213</v>
      </c>
      <c r="K6333" s="1" t="s">
        <v>214</v>
      </c>
      <c r="L6333" s="1">
        <v>48185</v>
      </c>
      <c r="M6333" s="1" t="s">
        <v>97</v>
      </c>
      <c r="N6333" s="1" t="s">
        <v>3457</v>
      </c>
      <c r="O6333" s="1" t="s">
        <v>43</v>
      </c>
      <c r="P6333" s="1" t="s">
        <v>63</v>
      </c>
      <c r="Q6333" s="1" t="s">
        <v>3458</v>
      </c>
      <c r="R6333" s="1">
        <v>43.92</v>
      </c>
      <c r="S6333" s="1">
        <v>3</v>
      </c>
      <c r="T6333" s="1">
        <v>0</v>
      </c>
      <c r="U6333" s="1">
        <v>12.736799999999999</v>
      </c>
      <c r="V6333" s="3" t="str">
        <f>IF(M6333=People!$B$5,People!$A$5,IF(M6333=People!$B$4,People!$A$4,IF(M6333=People!$B$3,People!$A$3,IF(M6333=People!$B$2,People!$A$2,0))))</f>
        <v>Kelly Williams</v>
      </c>
      <c r="W6333" s="3" t="str">
        <f>IFERROR(INDEX(Returns!A:A,MATCH(B6333,Returns!B:B,0)),"No")</f>
        <v>No</v>
      </c>
    </row>
    <row r="6334" spans="1:23" x14ac:dyDescent="0.2">
      <c r="A6334" s="1">
        <v>6333</v>
      </c>
      <c r="B6334" t="s">
        <v>9190</v>
      </c>
      <c r="C6334" s="2">
        <v>42389</v>
      </c>
      <c r="D6334" s="2">
        <v>42395</v>
      </c>
      <c r="E6334" s="1" t="s">
        <v>46</v>
      </c>
      <c r="F6334" s="1" t="s">
        <v>1437</v>
      </c>
      <c r="G6334" s="1" t="s">
        <v>1438</v>
      </c>
      <c r="H6334" s="1" t="s">
        <v>24</v>
      </c>
      <c r="I6334" s="1" t="s">
        <v>25</v>
      </c>
      <c r="J6334" s="1" t="s">
        <v>213</v>
      </c>
      <c r="K6334" s="1" t="s">
        <v>214</v>
      </c>
      <c r="L6334" s="1">
        <v>48185</v>
      </c>
      <c r="M6334" s="1" t="s">
        <v>97</v>
      </c>
      <c r="N6334" s="1" t="s">
        <v>2845</v>
      </c>
      <c r="O6334" s="1" t="s">
        <v>30</v>
      </c>
      <c r="P6334" s="1" t="s">
        <v>60</v>
      </c>
      <c r="Q6334" s="1" t="s">
        <v>2846</v>
      </c>
      <c r="R6334" s="1">
        <v>14.73</v>
      </c>
      <c r="S6334" s="1">
        <v>3</v>
      </c>
      <c r="T6334" s="1">
        <v>0</v>
      </c>
      <c r="U6334" s="1">
        <v>4.8608999999999991</v>
      </c>
      <c r="V6334" s="3" t="str">
        <f>IF(M6334=People!$B$5,People!$A$5,IF(M6334=People!$B$4,People!$A$4,IF(M6334=People!$B$3,People!$A$3,IF(M6334=People!$B$2,People!$A$2,0))))</f>
        <v>Kelly Williams</v>
      </c>
      <c r="W6334" s="3" t="str">
        <f>IFERROR(INDEX(Returns!A:A,MATCH(B6334,Returns!B:B,0)),"No")</f>
        <v>No</v>
      </c>
    </row>
    <row r="6335" spans="1:23" x14ac:dyDescent="0.2">
      <c r="A6335" s="1">
        <v>6334</v>
      </c>
      <c r="B6335" t="s">
        <v>9190</v>
      </c>
      <c r="C6335" s="2">
        <v>42389</v>
      </c>
      <c r="D6335" s="2">
        <v>42395</v>
      </c>
      <c r="E6335" s="1" t="s">
        <v>46</v>
      </c>
      <c r="F6335" s="1" t="s">
        <v>1437</v>
      </c>
      <c r="G6335" s="1" t="s">
        <v>1438</v>
      </c>
      <c r="H6335" s="1" t="s">
        <v>24</v>
      </c>
      <c r="I6335" s="1" t="s">
        <v>25</v>
      </c>
      <c r="J6335" s="1" t="s">
        <v>213</v>
      </c>
      <c r="K6335" s="1" t="s">
        <v>214</v>
      </c>
      <c r="L6335" s="1">
        <v>48185</v>
      </c>
      <c r="M6335" s="1" t="s">
        <v>97</v>
      </c>
      <c r="N6335" s="1" t="s">
        <v>3206</v>
      </c>
      <c r="O6335" s="1" t="s">
        <v>43</v>
      </c>
      <c r="P6335" s="1" t="s">
        <v>70</v>
      </c>
      <c r="Q6335" s="1" t="s">
        <v>1063</v>
      </c>
      <c r="R6335" s="1">
        <v>29.700000000000003</v>
      </c>
      <c r="S6335" s="1">
        <v>5</v>
      </c>
      <c r="T6335" s="1">
        <v>0</v>
      </c>
      <c r="U6335" s="1">
        <v>13.365</v>
      </c>
      <c r="V6335" s="3" t="str">
        <f>IF(M6335=People!$B$5,People!$A$5,IF(M6335=People!$B$4,People!$A$4,IF(M6335=People!$B$3,People!$A$3,IF(M6335=People!$B$2,People!$A$2,0))))</f>
        <v>Kelly Williams</v>
      </c>
      <c r="W6335" s="3" t="str">
        <f>IFERROR(INDEX(Returns!A:A,MATCH(B6335,Returns!B:B,0)),"No")</f>
        <v>No</v>
      </c>
    </row>
    <row r="6336" spans="1:23" x14ac:dyDescent="0.2">
      <c r="A6336" s="1">
        <v>6335</v>
      </c>
      <c r="B6336" t="s">
        <v>9191</v>
      </c>
      <c r="C6336" s="2">
        <v>42562</v>
      </c>
      <c r="D6336" s="2">
        <v>42566</v>
      </c>
      <c r="E6336" s="1" t="s">
        <v>46</v>
      </c>
      <c r="F6336" s="1" t="s">
        <v>4947</v>
      </c>
      <c r="G6336" s="1" t="s">
        <v>4948</v>
      </c>
      <c r="H6336" s="1" t="s">
        <v>24</v>
      </c>
      <c r="I6336" s="1" t="s">
        <v>25</v>
      </c>
      <c r="J6336" s="1" t="s">
        <v>239</v>
      </c>
      <c r="K6336" s="1" t="s">
        <v>240</v>
      </c>
      <c r="L6336" s="1">
        <v>10011</v>
      </c>
      <c r="M6336" s="1" t="s">
        <v>135</v>
      </c>
      <c r="N6336" s="1" t="s">
        <v>1093</v>
      </c>
      <c r="O6336" s="1" t="s">
        <v>43</v>
      </c>
      <c r="P6336" s="1" t="s">
        <v>84</v>
      </c>
      <c r="Q6336" s="1" t="s">
        <v>1094</v>
      </c>
      <c r="R6336" s="1">
        <v>49.12</v>
      </c>
      <c r="S6336" s="1">
        <v>4</v>
      </c>
      <c r="T6336" s="1">
        <v>0</v>
      </c>
      <c r="U6336" s="1">
        <v>23.086399999999998</v>
      </c>
      <c r="V6336" s="3" t="str">
        <f>IF(M6336=People!$B$5,People!$A$5,IF(M6336=People!$B$4,People!$A$4,IF(M6336=People!$B$3,People!$A$3,IF(M6336=People!$B$2,People!$A$2,0))))</f>
        <v>Chuck Magee</v>
      </c>
      <c r="W6336" s="3" t="str">
        <f>IFERROR(INDEX(Returns!A:A,MATCH(B6336,Returns!B:B,0)),"No")</f>
        <v>No</v>
      </c>
    </row>
    <row r="6337" spans="1:23" x14ac:dyDescent="0.2">
      <c r="A6337" s="1">
        <v>6336</v>
      </c>
      <c r="B6337" t="s">
        <v>9191</v>
      </c>
      <c r="C6337" s="2">
        <v>42562</v>
      </c>
      <c r="D6337" s="2">
        <v>42566</v>
      </c>
      <c r="E6337" s="1" t="s">
        <v>46</v>
      </c>
      <c r="F6337" s="1" t="s">
        <v>4947</v>
      </c>
      <c r="G6337" s="1" t="s">
        <v>4948</v>
      </c>
      <c r="H6337" s="1" t="s">
        <v>24</v>
      </c>
      <c r="I6337" s="1" t="s">
        <v>25</v>
      </c>
      <c r="J6337" s="1" t="s">
        <v>239</v>
      </c>
      <c r="K6337" s="1" t="s">
        <v>240</v>
      </c>
      <c r="L6337" s="1">
        <v>10011</v>
      </c>
      <c r="M6337" s="1" t="s">
        <v>135</v>
      </c>
      <c r="N6337" s="1" t="s">
        <v>3866</v>
      </c>
      <c r="O6337" s="1" t="s">
        <v>43</v>
      </c>
      <c r="P6337" s="1" t="s">
        <v>70</v>
      </c>
      <c r="Q6337" s="1" t="s">
        <v>3867</v>
      </c>
      <c r="R6337" s="1">
        <v>18.28</v>
      </c>
      <c r="S6337" s="1">
        <v>5</v>
      </c>
      <c r="T6337" s="1">
        <v>0.2</v>
      </c>
      <c r="U6337" s="1">
        <v>6.3979999999999997</v>
      </c>
      <c r="V6337" s="3" t="str">
        <f>IF(M6337=People!$B$5,People!$A$5,IF(M6337=People!$B$4,People!$A$4,IF(M6337=People!$B$3,People!$A$3,IF(M6337=People!$B$2,People!$A$2,0))))</f>
        <v>Chuck Magee</v>
      </c>
      <c r="W6337" s="3" t="str">
        <f>IFERROR(INDEX(Returns!A:A,MATCH(B6337,Returns!B:B,0)),"No")</f>
        <v>No</v>
      </c>
    </row>
    <row r="6338" spans="1:23" x14ac:dyDescent="0.2">
      <c r="A6338" s="1">
        <v>6337</v>
      </c>
      <c r="B6338" t="s">
        <v>9192</v>
      </c>
      <c r="C6338" s="2">
        <v>43342</v>
      </c>
      <c r="D6338" s="2">
        <v>43349</v>
      </c>
      <c r="E6338" s="1" t="s">
        <v>46</v>
      </c>
      <c r="F6338" s="1" t="s">
        <v>4864</v>
      </c>
      <c r="G6338" s="1" t="s">
        <v>4865</v>
      </c>
      <c r="H6338" s="1" t="s">
        <v>24</v>
      </c>
      <c r="I6338" s="1" t="s">
        <v>25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4908</v>
      </c>
      <c r="O6338" s="1" t="s">
        <v>30</v>
      </c>
      <c r="P6338" s="1" t="s">
        <v>60</v>
      </c>
      <c r="Q6338" s="1" t="s">
        <v>4909</v>
      </c>
      <c r="R6338" s="1">
        <v>47.04</v>
      </c>
      <c r="S6338" s="1">
        <v>4</v>
      </c>
      <c r="T6338" s="1">
        <v>0</v>
      </c>
      <c r="U6338" s="1">
        <v>15.993599999999997</v>
      </c>
      <c r="V6338" s="3" t="str">
        <f>IF(M6338=People!$B$5,People!$A$5,IF(M6338=People!$B$4,People!$A$4,IF(M6338=People!$B$3,People!$A$3,IF(M6338=People!$B$2,People!$A$2,0))))</f>
        <v>Anna Andreadi</v>
      </c>
      <c r="W6338" s="3" t="str">
        <f>IFERROR(INDEX(Returns!A:A,MATCH(B6338,Returns!B:B,0)),"No")</f>
        <v>No</v>
      </c>
    </row>
    <row r="6339" spans="1:23" x14ac:dyDescent="0.2">
      <c r="A6339" s="1">
        <v>6338</v>
      </c>
      <c r="B6339" t="s">
        <v>9192</v>
      </c>
      <c r="C6339" s="2">
        <v>43342</v>
      </c>
      <c r="D6339" s="2">
        <v>43349</v>
      </c>
      <c r="E6339" s="1" t="s">
        <v>46</v>
      </c>
      <c r="F6339" s="1" t="s">
        <v>4864</v>
      </c>
      <c r="G6339" s="1" t="s">
        <v>4865</v>
      </c>
      <c r="H6339" s="1" t="s">
        <v>24</v>
      </c>
      <c r="I6339" s="1" t="s">
        <v>25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4801</v>
      </c>
      <c r="O6339" s="1" t="s">
        <v>66</v>
      </c>
      <c r="P6339" s="1" t="s">
        <v>67</v>
      </c>
      <c r="Q6339" s="1" t="s">
        <v>4802</v>
      </c>
      <c r="R6339" s="1">
        <v>339.96000000000004</v>
      </c>
      <c r="S6339" s="1">
        <v>5</v>
      </c>
      <c r="T6339" s="1">
        <v>0.2</v>
      </c>
      <c r="U6339" s="1">
        <v>42.494999999999948</v>
      </c>
      <c r="V6339" s="3" t="str">
        <f>IF(M6339=People!$B$5,People!$A$5,IF(M6339=People!$B$4,People!$A$4,IF(M6339=People!$B$3,People!$A$3,IF(M6339=People!$B$2,People!$A$2,0))))</f>
        <v>Anna Andreadi</v>
      </c>
      <c r="W6339" s="3" t="str">
        <f>IFERROR(INDEX(Returns!A:A,MATCH(B6339,Returns!B:B,0)),"No")</f>
        <v>No</v>
      </c>
    </row>
    <row r="6340" spans="1:23" x14ac:dyDescent="0.2">
      <c r="A6340" s="1">
        <v>6339</v>
      </c>
      <c r="B6340" t="s">
        <v>9193</v>
      </c>
      <c r="C6340" s="2">
        <v>43743</v>
      </c>
      <c r="D6340" s="2">
        <v>43747</v>
      </c>
      <c r="E6340" s="1" t="s">
        <v>46</v>
      </c>
      <c r="F6340" s="1" t="s">
        <v>3296</v>
      </c>
      <c r="G6340" s="1" t="s">
        <v>3297</v>
      </c>
      <c r="H6340" s="1" t="s">
        <v>38</v>
      </c>
      <c r="I6340" s="1" t="s">
        <v>25</v>
      </c>
      <c r="J6340" s="1" t="s">
        <v>239</v>
      </c>
      <c r="K6340" s="1" t="s">
        <v>240</v>
      </c>
      <c r="L6340" s="1">
        <v>10035</v>
      </c>
      <c r="M6340" s="1" t="s">
        <v>135</v>
      </c>
      <c r="N6340" s="1" t="s">
        <v>4855</v>
      </c>
      <c r="O6340" s="1" t="s">
        <v>66</v>
      </c>
      <c r="P6340" s="1" t="s">
        <v>67</v>
      </c>
      <c r="Q6340" s="1" t="s">
        <v>4856</v>
      </c>
      <c r="R6340" s="1">
        <v>87.8</v>
      </c>
      <c r="S6340" s="1">
        <v>4</v>
      </c>
      <c r="T6340" s="1">
        <v>0</v>
      </c>
      <c r="U6340" s="1">
        <v>43.9</v>
      </c>
      <c r="V6340" s="3" t="str">
        <f>IF(M6340=People!$B$5,People!$A$5,IF(M6340=People!$B$4,People!$A$4,IF(M6340=People!$B$3,People!$A$3,IF(M6340=People!$B$2,People!$A$2,0))))</f>
        <v>Chuck Magee</v>
      </c>
      <c r="W6340" s="3" t="str">
        <f>IFERROR(INDEX(Returns!A:A,MATCH(B6340,Returns!B:B,0)),"No")</f>
        <v>No</v>
      </c>
    </row>
    <row r="6341" spans="1:23" x14ac:dyDescent="0.2">
      <c r="A6341" s="1">
        <v>6340</v>
      </c>
      <c r="B6341" t="s">
        <v>9193</v>
      </c>
      <c r="C6341" s="2">
        <v>43743</v>
      </c>
      <c r="D6341" s="2">
        <v>43747</v>
      </c>
      <c r="E6341" s="1" t="s">
        <v>46</v>
      </c>
      <c r="F6341" s="1" t="s">
        <v>3296</v>
      </c>
      <c r="G6341" s="1" t="s">
        <v>3297</v>
      </c>
      <c r="H6341" s="1" t="s">
        <v>38</v>
      </c>
      <c r="I6341" s="1" t="s">
        <v>25</v>
      </c>
      <c r="J6341" s="1" t="s">
        <v>239</v>
      </c>
      <c r="K6341" s="1" t="s">
        <v>240</v>
      </c>
      <c r="L6341" s="1">
        <v>10035</v>
      </c>
      <c r="M6341" s="1" t="s">
        <v>135</v>
      </c>
      <c r="N6341" s="1" t="s">
        <v>2671</v>
      </c>
      <c r="O6341" s="1" t="s">
        <v>30</v>
      </c>
      <c r="P6341" s="1" t="s">
        <v>34</v>
      </c>
      <c r="Q6341" s="1" t="s">
        <v>2672</v>
      </c>
      <c r="R6341" s="1">
        <v>221.38200000000001</v>
      </c>
      <c r="S6341" s="1">
        <v>2</v>
      </c>
      <c r="T6341" s="1">
        <v>0.1</v>
      </c>
      <c r="U6341" s="1">
        <v>2.4597999999999871</v>
      </c>
      <c r="V6341" s="3" t="str">
        <f>IF(M6341=People!$B$5,People!$A$5,IF(M6341=People!$B$4,People!$A$4,IF(M6341=People!$B$3,People!$A$3,IF(M6341=People!$B$2,People!$A$2,0))))</f>
        <v>Chuck Magee</v>
      </c>
      <c r="W6341" s="3" t="str">
        <f>IFERROR(INDEX(Returns!A:A,MATCH(B6341,Returns!B:B,0)),"No")</f>
        <v>No</v>
      </c>
    </row>
    <row r="6342" spans="1:23" x14ac:dyDescent="0.2">
      <c r="A6342" s="1">
        <v>6341</v>
      </c>
      <c r="B6342" t="s">
        <v>9193</v>
      </c>
      <c r="C6342" s="2">
        <v>43743</v>
      </c>
      <c r="D6342" s="2">
        <v>43747</v>
      </c>
      <c r="E6342" s="1" t="s">
        <v>46</v>
      </c>
      <c r="F6342" s="1" t="s">
        <v>3296</v>
      </c>
      <c r="G6342" s="1" t="s">
        <v>3297</v>
      </c>
      <c r="H6342" s="1" t="s">
        <v>38</v>
      </c>
      <c r="I6342" s="1" t="s">
        <v>25</v>
      </c>
      <c r="J6342" s="1" t="s">
        <v>239</v>
      </c>
      <c r="K6342" s="1" t="s">
        <v>240</v>
      </c>
      <c r="L6342" s="1">
        <v>10035</v>
      </c>
      <c r="M6342" s="1" t="s">
        <v>135</v>
      </c>
      <c r="N6342" s="1" t="s">
        <v>5259</v>
      </c>
      <c r="O6342" s="1" t="s">
        <v>66</v>
      </c>
      <c r="P6342" s="1" t="s">
        <v>601</v>
      </c>
      <c r="Q6342" s="1" t="s">
        <v>5260</v>
      </c>
      <c r="R6342" s="1">
        <v>5199.96</v>
      </c>
      <c r="S6342" s="1">
        <v>4</v>
      </c>
      <c r="T6342" s="1">
        <v>0</v>
      </c>
      <c r="U6342" s="1">
        <v>1351.9895999999999</v>
      </c>
      <c r="V6342" s="3" t="str">
        <f>IF(M6342=People!$B$5,People!$A$5,IF(M6342=People!$B$4,People!$A$4,IF(M6342=People!$B$3,People!$A$3,IF(M6342=People!$B$2,People!$A$2,0))))</f>
        <v>Chuck Magee</v>
      </c>
      <c r="W6342" s="3" t="str">
        <f>IFERROR(INDEX(Returns!A:A,MATCH(B6342,Returns!B:B,0)),"No")</f>
        <v>No</v>
      </c>
    </row>
    <row r="6343" spans="1:23" x14ac:dyDescent="0.2">
      <c r="A6343" s="1">
        <v>6342</v>
      </c>
      <c r="B6343" t="s">
        <v>9194</v>
      </c>
      <c r="C6343" s="2">
        <v>43465</v>
      </c>
      <c r="D6343" s="2">
        <v>43467</v>
      </c>
      <c r="E6343" s="1" t="s">
        <v>170</v>
      </c>
      <c r="F6343" s="1" t="s">
        <v>3813</v>
      </c>
      <c r="G6343" s="1" t="s">
        <v>3814</v>
      </c>
      <c r="H6343" s="1" t="s">
        <v>24</v>
      </c>
      <c r="I6343" s="1" t="s">
        <v>25</v>
      </c>
      <c r="J6343" s="1" t="s">
        <v>2109</v>
      </c>
      <c r="K6343" s="1" t="s">
        <v>440</v>
      </c>
      <c r="L6343" s="1">
        <v>43130</v>
      </c>
      <c r="M6343" s="1" t="s">
        <v>135</v>
      </c>
      <c r="N6343" s="1" t="s">
        <v>3761</v>
      </c>
      <c r="O6343" s="1" t="s">
        <v>43</v>
      </c>
      <c r="P6343" s="1" t="s">
        <v>55</v>
      </c>
      <c r="Q6343" s="1" t="s">
        <v>3762</v>
      </c>
      <c r="R6343" s="1">
        <v>156.512</v>
      </c>
      <c r="S6343" s="1">
        <v>4</v>
      </c>
      <c r="T6343" s="1">
        <v>0.2</v>
      </c>
      <c r="U6343" s="1">
        <v>-35.215199999999996</v>
      </c>
      <c r="V6343" s="3" t="str">
        <f>IF(M6343=People!$B$5,People!$A$5,IF(M6343=People!$B$4,People!$A$4,IF(M6343=People!$B$3,People!$A$3,IF(M6343=People!$B$2,People!$A$2,0))))</f>
        <v>Chuck Magee</v>
      </c>
      <c r="W6343" s="3" t="str">
        <f>IFERROR(INDEX(Returns!A:A,MATCH(B6343,Returns!B:B,0)),"No")</f>
        <v>No</v>
      </c>
    </row>
    <row r="6344" spans="1:23" x14ac:dyDescent="0.2">
      <c r="A6344" s="1">
        <v>6343</v>
      </c>
      <c r="B6344" t="s">
        <v>6011</v>
      </c>
      <c r="C6344" s="2">
        <v>42801</v>
      </c>
      <c r="D6344" s="2">
        <v>42804</v>
      </c>
      <c r="E6344" s="1" t="s">
        <v>170</v>
      </c>
      <c r="F6344" s="1" t="s">
        <v>4681</v>
      </c>
      <c r="G6344" s="1" t="s">
        <v>4682</v>
      </c>
      <c r="H6344" s="1" t="s">
        <v>94</v>
      </c>
      <c r="I6344" s="1" t="s">
        <v>25</v>
      </c>
      <c r="J6344" s="1" t="s">
        <v>535</v>
      </c>
      <c r="K6344" s="1" t="s">
        <v>220</v>
      </c>
      <c r="L6344" s="1">
        <v>19711</v>
      </c>
      <c r="M6344" s="1" t="s">
        <v>135</v>
      </c>
      <c r="N6344" s="1" t="s">
        <v>871</v>
      </c>
      <c r="O6344" s="1" t="s">
        <v>66</v>
      </c>
      <c r="P6344" s="1" t="s">
        <v>146</v>
      </c>
      <c r="Q6344" s="1" t="s">
        <v>872</v>
      </c>
      <c r="R6344" s="1">
        <v>119.85000000000001</v>
      </c>
      <c r="S6344" s="1">
        <v>3</v>
      </c>
      <c r="T6344" s="1">
        <v>0</v>
      </c>
      <c r="U6344" s="1">
        <v>52.734000000000009</v>
      </c>
      <c r="V6344" s="3" t="str">
        <f>IF(M6344=People!$B$5,People!$A$5,IF(M6344=People!$B$4,People!$A$4,IF(M6344=People!$B$3,People!$A$3,IF(M6344=People!$B$2,People!$A$2,0))))</f>
        <v>Chuck Magee</v>
      </c>
      <c r="W6344" s="3" t="str">
        <f>IFERROR(INDEX(Returns!A:A,MATCH(B6344,Returns!B:B,0)),"No")</f>
        <v>Yes</v>
      </c>
    </row>
    <row r="6345" spans="1:23" x14ac:dyDescent="0.2">
      <c r="A6345" s="1">
        <v>6344</v>
      </c>
      <c r="B6345" t="s">
        <v>6011</v>
      </c>
      <c r="C6345" s="2">
        <v>42801</v>
      </c>
      <c r="D6345" s="2">
        <v>42804</v>
      </c>
      <c r="E6345" s="1" t="s">
        <v>170</v>
      </c>
      <c r="F6345" s="1" t="s">
        <v>4681</v>
      </c>
      <c r="G6345" s="1" t="s">
        <v>4682</v>
      </c>
      <c r="H6345" s="1" t="s">
        <v>94</v>
      </c>
      <c r="I6345" s="1" t="s">
        <v>25</v>
      </c>
      <c r="J6345" s="1" t="s">
        <v>535</v>
      </c>
      <c r="K6345" s="1" t="s">
        <v>220</v>
      </c>
      <c r="L6345" s="1">
        <v>19711</v>
      </c>
      <c r="M6345" s="1" t="s">
        <v>135</v>
      </c>
      <c r="N6345" s="1" t="s">
        <v>1167</v>
      </c>
      <c r="O6345" s="1" t="s">
        <v>43</v>
      </c>
      <c r="P6345" s="1" t="s">
        <v>70</v>
      </c>
      <c r="Q6345" s="1" t="s">
        <v>1168</v>
      </c>
      <c r="R6345" s="1">
        <v>30.44</v>
      </c>
      <c r="S6345" s="1">
        <v>2</v>
      </c>
      <c r="T6345" s="1">
        <v>0</v>
      </c>
      <c r="U6345" s="1">
        <v>14.9156</v>
      </c>
      <c r="V6345" s="3" t="str">
        <f>IF(M6345=People!$B$5,People!$A$5,IF(M6345=People!$B$4,People!$A$4,IF(M6345=People!$B$3,People!$A$3,IF(M6345=People!$B$2,People!$A$2,0))))</f>
        <v>Chuck Magee</v>
      </c>
      <c r="W6345" s="3" t="str">
        <f>IFERROR(INDEX(Returns!A:A,MATCH(B6345,Returns!B:B,0)),"No")</f>
        <v>Yes</v>
      </c>
    </row>
    <row r="6346" spans="1:23" x14ac:dyDescent="0.2">
      <c r="A6346" s="1">
        <v>6345</v>
      </c>
      <c r="B6346" t="s">
        <v>6011</v>
      </c>
      <c r="C6346" s="2">
        <v>42801</v>
      </c>
      <c r="D6346" s="2">
        <v>42804</v>
      </c>
      <c r="E6346" s="1" t="s">
        <v>170</v>
      </c>
      <c r="F6346" s="1" t="s">
        <v>4681</v>
      </c>
      <c r="G6346" s="1" t="s">
        <v>4682</v>
      </c>
      <c r="H6346" s="1" t="s">
        <v>94</v>
      </c>
      <c r="I6346" s="1" t="s">
        <v>25</v>
      </c>
      <c r="J6346" s="1" t="s">
        <v>535</v>
      </c>
      <c r="K6346" s="1" t="s">
        <v>220</v>
      </c>
      <c r="L6346" s="1">
        <v>19711</v>
      </c>
      <c r="M6346" s="1" t="s">
        <v>135</v>
      </c>
      <c r="N6346" s="1" t="s">
        <v>3246</v>
      </c>
      <c r="O6346" s="1" t="s">
        <v>43</v>
      </c>
      <c r="P6346" s="1" t="s">
        <v>70</v>
      </c>
      <c r="Q6346" s="1" t="s">
        <v>3247</v>
      </c>
      <c r="R6346" s="1">
        <v>69.28</v>
      </c>
      <c r="S6346" s="1">
        <v>2</v>
      </c>
      <c r="T6346" s="1">
        <v>0</v>
      </c>
      <c r="U6346" s="1">
        <v>33.254399999999997</v>
      </c>
      <c r="V6346" s="3" t="str">
        <f>IF(M6346=People!$B$5,People!$A$5,IF(M6346=People!$B$4,People!$A$4,IF(M6346=People!$B$3,People!$A$3,IF(M6346=People!$B$2,People!$A$2,0))))</f>
        <v>Chuck Magee</v>
      </c>
      <c r="W6346" s="3" t="str">
        <f>IFERROR(INDEX(Returns!A:A,MATCH(B6346,Returns!B:B,0)),"No")</f>
        <v>Yes</v>
      </c>
    </row>
    <row r="6347" spans="1:23" x14ac:dyDescent="0.2">
      <c r="A6347" s="1">
        <v>6346</v>
      </c>
      <c r="B6347" t="s">
        <v>6011</v>
      </c>
      <c r="C6347" s="2">
        <v>42801</v>
      </c>
      <c r="D6347" s="2">
        <v>42804</v>
      </c>
      <c r="E6347" s="1" t="s">
        <v>170</v>
      </c>
      <c r="F6347" s="1" t="s">
        <v>4681</v>
      </c>
      <c r="G6347" s="1" t="s">
        <v>4682</v>
      </c>
      <c r="H6347" s="1" t="s">
        <v>94</v>
      </c>
      <c r="I6347" s="1" t="s">
        <v>25</v>
      </c>
      <c r="J6347" s="1" t="s">
        <v>535</v>
      </c>
      <c r="K6347" s="1" t="s">
        <v>220</v>
      </c>
      <c r="L6347" s="1">
        <v>19711</v>
      </c>
      <c r="M6347" s="1" t="s">
        <v>135</v>
      </c>
      <c r="N6347" s="1" t="s">
        <v>5128</v>
      </c>
      <c r="O6347" s="1" t="s">
        <v>66</v>
      </c>
      <c r="P6347" s="1" t="s">
        <v>67</v>
      </c>
      <c r="Q6347" s="1" t="s">
        <v>5129</v>
      </c>
      <c r="R6347" s="1">
        <v>587.97</v>
      </c>
      <c r="S6347" s="1">
        <v>3</v>
      </c>
      <c r="T6347" s="1">
        <v>0</v>
      </c>
      <c r="U6347" s="1">
        <v>170.51129999999998</v>
      </c>
      <c r="V6347" s="3" t="str">
        <f>IF(M6347=People!$B$5,People!$A$5,IF(M6347=People!$B$4,People!$A$4,IF(M6347=People!$B$3,People!$A$3,IF(M6347=People!$B$2,People!$A$2,0))))</f>
        <v>Chuck Magee</v>
      </c>
      <c r="W6347" s="3" t="str">
        <f>IFERROR(INDEX(Returns!A:A,MATCH(B6347,Returns!B:B,0)),"No")</f>
        <v>Yes</v>
      </c>
    </row>
    <row r="6348" spans="1:23" x14ac:dyDescent="0.2">
      <c r="A6348" s="1">
        <v>6347</v>
      </c>
      <c r="B6348" t="s">
        <v>9195</v>
      </c>
      <c r="C6348" s="2">
        <v>43758</v>
      </c>
      <c r="D6348" s="2">
        <v>43758</v>
      </c>
      <c r="E6348" s="1" t="s">
        <v>1126</v>
      </c>
      <c r="F6348" s="1" t="s">
        <v>389</v>
      </c>
      <c r="G6348" s="1" t="s">
        <v>390</v>
      </c>
      <c r="H6348" s="1" t="s">
        <v>94</v>
      </c>
      <c r="I6348" s="1" t="s">
        <v>25</v>
      </c>
      <c r="J6348" s="1" t="s">
        <v>239</v>
      </c>
      <c r="K6348" s="1" t="s">
        <v>240</v>
      </c>
      <c r="L6348" s="1">
        <v>10024</v>
      </c>
      <c r="M6348" s="1" t="s">
        <v>135</v>
      </c>
      <c r="N6348" s="1" t="s">
        <v>3634</v>
      </c>
      <c r="O6348" s="1" t="s">
        <v>43</v>
      </c>
      <c r="P6348" s="1" t="s">
        <v>44</v>
      </c>
      <c r="Q6348" s="1" t="s">
        <v>3635</v>
      </c>
      <c r="R6348" s="1">
        <v>24.55</v>
      </c>
      <c r="S6348" s="1">
        <v>5</v>
      </c>
      <c r="T6348" s="1">
        <v>0</v>
      </c>
      <c r="U6348" s="1">
        <v>12.029499999999999</v>
      </c>
      <c r="V6348" s="3" t="str">
        <f>IF(M6348=People!$B$5,People!$A$5,IF(M6348=People!$B$4,People!$A$4,IF(M6348=People!$B$3,People!$A$3,IF(M6348=People!$B$2,People!$A$2,0))))</f>
        <v>Chuck Magee</v>
      </c>
      <c r="W6348" s="3" t="str">
        <f>IFERROR(INDEX(Returns!A:A,MATCH(B6348,Returns!B:B,0)),"No")</f>
        <v>No</v>
      </c>
    </row>
    <row r="6349" spans="1:23" x14ac:dyDescent="0.2">
      <c r="A6349" s="1">
        <v>6348</v>
      </c>
      <c r="B6349" t="s">
        <v>9196</v>
      </c>
      <c r="C6349" s="2">
        <v>42856</v>
      </c>
      <c r="D6349" s="2">
        <v>42861</v>
      </c>
      <c r="E6349" s="1" t="s">
        <v>46</v>
      </c>
      <c r="F6349" s="1" t="s">
        <v>1040</v>
      </c>
      <c r="G6349" s="1" t="s">
        <v>1041</v>
      </c>
      <c r="H6349" s="1" t="s">
        <v>24</v>
      </c>
      <c r="I6349" s="1" t="s">
        <v>25</v>
      </c>
      <c r="J6349" s="1" t="s">
        <v>116</v>
      </c>
      <c r="K6349" s="1" t="s">
        <v>40</v>
      </c>
      <c r="L6349" s="1">
        <v>94109</v>
      </c>
      <c r="M6349" s="1" t="s">
        <v>41</v>
      </c>
      <c r="N6349" s="1" t="s">
        <v>1167</v>
      </c>
      <c r="O6349" s="1" t="s">
        <v>43</v>
      </c>
      <c r="P6349" s="1" t="s">
        <v>70</v>
      </c>
      <c r="Q6349" s="1" t="s">
        <v>1168</v>
      </c>
      <c r="R6349" s="1">
        <v>12.176000000000002</v>
      </c>
      <c r="S6349" s="1">
        <v>1</v>
      </c>
      <c r="T6349" s="1">
        <v>0.2</v>
      </c>
      <c r="U6349" s="1">
        <v>4.4137999999999993</v>
      </c>
      <c r="V6349" s="3" t="str">
        <f>IF(M6349=People!$B$5,People!$A$5,IF(M6349=People!$B$4,People!$A$4,IF(M6349=People!$B$3,People!$A$3,IF(M6349=People!$B$2,People!$A$2,0))))</f>
        <v>Anna Andreadi</v>
      </c>
      <c r="W6349" s="3" t="str">
        <f>IFERROR(INDEX(Returns!A:A,MATCH(B6349,Returns!B:B,0)),"No")</f>
        <v>No</v>
      </c>
    </row>
    <row r="6350" spans="1:23" x14ac:dyDescent="0.2">
      <c r="A6350" s="1">
        <v>6349</v>
      </c>
      <c r="B6350" t="s">
        <v>9196</v>
      </c>
      <c r="C6350" s="2">
        <v>42856</v>
      </c>
      <c r="D6350" s="2">
        <v>42861</v>
      </c>
      <c r="E6350" s="1" t="s">
        <v>46</v>
      </c>
      <c r="F6350" s="1" t="s">
        <v>1040</v>
      </c>
      <c r="G6350" s="1" t="s">
        <v>1041</v>
      </c>
      <c r="H6350" s="1" t="s">
        <v>24</v>
      </c>
      <c r="I6350" s="1" t="s">
        <v>25</v>
      </c>
      <c r="J6350" s="1" t="s">
        <v>116</v>
      </c>
      <c r="K6350" s="1" t="s">
        <v>40</v>
      </c>
      <c r="L6350" s="1">
        <v>94109</v>
      </c>
      <c r="M6350" s="1" t="s">
        <v>41</v>
      </c>
      <c r="N6350" s="1" t="s">
        <v>911</v>
      </c>
      <c r="O6350" s="1" t="s">
        <v>43</v>
      </c>
      <c r="P6350" s="1" t="s">
        <v>55</v>
      </c>
      <c r="Q6350" s="1" t="s">
        <v>912</v>
      </c>
      <c r="R6350" s="1">
        <v>37.32</v>
      </c>
      <c r="S6350" s="1">
        <v>3</v>
      </c>
      <c r="T6350" s="1">
        <v>0</v>
      </c>
      <c r="U6350" s="1">
        <v>10.4496</v>
      </c>
      <c r="V6350" s="3" t="str">
        <f>IF(M6350=People!$B$5,People!$A$5,IF(M6350=People!$B$4,People!$A$4,IF(M6350=People!$B$3,People!$A$3,IF(M6350=People!$B$2,People!$A$2,0))))</f>
        <v>Anna Andreadi</v>
      </c>
      <c r="W6350" s="3" t="str">
        <f>IFERROR(INDEX(Returns!A:A,MATCH(B6350,Returns!B:B,0)),"No")</f>
        <v>No</v>
      </c>
    </row>
    <row r="6351" spans="1:23" x14ac:dyDescent="0.2">
      <c r="A6351" s="1">
        <v>6350</v>
      </c>
      <c r="B6351" t="s">
        <v>9196</v>
      </c>
      <c r="C6351" s="2">
        <v>42856</v>
      </c>
      <c r="D6351" s="2">
        <v>42861</v>
      </c>
      <c r="E6351" s="1" t="s">
        <v>46</v>
      </c>
      <c r="F6351" s="1" t="s">
        <v>1040</v>
      </c>
      <c r="G6351" s="1" t="s">
        <v>1041</v>
      </c>
      <c r="H6351" s="1" t="s">
        <v>24</v>
      </c>
      <c r="I6351" s="1" t="s">
        <v>25</v>
      </c>
      <c r="J6351" s="1" t="s">
        <v>116</v>
      </c>
      <c r="K6351" s="1" t="s">
        <v>40</v>
      </c>
      <c r="L6351" s="1">
        <v>94109</v>
      </c>
      <c r="M6351" s="1" t="s">
        <v>41</v>
      </c>
      <c r="N6351" s="1" t="s">
        <v>1226</v>
      </c>
      <c r="O6351" s="1" t="s">
        <v>43</v>
      </c>
      <c r="P6351" s="1" t="s">
        <v>512</v>
      </c>
      <c r="Q6351" s="1" t="s">
        <v>1227</v>
      </c>
      <c r="R6351" s="1">
        <v>35.06</v>
      </c>
      <c r="S6351" s="1">
        <v>2</v>
      </c>
      <c r="T6351" s="1">
        <v>0</v>
      </c>
      <c r="U6351" s="1">
        <v>10.517999999999997</v>
      </c>
      <c r="V6351" s="3" t="str">
        <f>IF(M6351=People!$B$5,People!$A$5,IF(M6351=People!$B$4,People!$A$4,IF(M6351=People!$B$3,People!$A$3,IF(M6351=People!$B$2,People!$A$2,0))))</f>
        <v>Anna Andreadi</v>
      </c>
      <c r="W6351" s="3" t="str">
        <f>IFERROR(INDEX(Returns!A:A,MATCH(B6351,Returns!B:B,0)),"No")</f>
        <v>No</v>
      </c>
    </row>
    <row r="6352" spans="1:23" x14ac:dyDescent="0.2">
      <c r="A6352" s="1">
        <v>6351</v>
      </c>
      <c r="B6352" t="s">
        <v>6172</v>
      </c>
      <c r="C6352" s="2">
        <v>43711</v>
      </c>
      <c r="D6352" s="2">
        <v>43716</v>
      </c>
      <c r="E6352" s="1" t="s">
        <v>46</v>
      </c>
      <c r="F6352" s="1" t="s">
        <v>1143</v>
      </c>
      <c r="G6352" s="1" t="s">
        <v>1144</v>
      </c>
      <c r="H6352" s="1" t="s">
        <v>24</v>
      </c>
      <c r="I6352" s="1" t="s">
        <v>25</v>
      </c>
      <c r="J6352" s="1" t="s">
        <v>716</v>
      </c>
      <c r="K6352" s="1" t="s">
        <v>96</v>
      </c>
      <c r="L6352" s="1">
        <v>75217</v>
      </c>
      <c r="M6352" s="1" t="s">
        <v>97</v>
      </c>
      <c r="N6352" s="1" t="s">
        <v>2619</v>
      </c>
      <c r="O6352" s="1" t="s">
        <v>30</v>
      </c>
      <c r="P6352" s="1" t="s">
        <v>60</v>
      </c>
      <c r="Q6352" s="1" t="s">
        <v>2620</v>
      </c>
      <c r="R6352" s="1">
        <v>108.40000000000002</v>
      </c>
      <c r="S6352" s="1">
        <v>5</v>
      </c>
      <c r="T6352" s="1">
        <v>0.6</v>
      </c>
      <c r="U6352" s="1">
        <v>-105.69000000000003</v>
      </c>
      <c r="V6352" s="3" t="str">
        <f>IF(M6352=People!$B$5,People!$A$5,IF(M6352=People!$B$4,People!$A$4,IF(M6352=People!$B$3,People!$A$3,IF(M6352=People!$B$2,People!$A$2,0))))</f>
        <v>Kelly Williams</v>
      </c>
      <c r="W6352" s="3" t="str">
        <f>IFERROR(INDEX(Returns!A:A,MATCH(B6352,Returns!B:B,0)),"No")</f>
        <v>Yes</v>
      </c>
    </row>
    <row r="6353" spans="1:23" x14ac:dyDescent="0.2">
      <c r="A6353" s="1">
        <v>6352</v>
      </c>
      <c r="B6353" t="s">
        <v>9197</v>
      </c>
      <c r="C6353" s="2">
        <v>43772</v>
      </c>
      <c r="D6353" s="2">
        <v>43777</v>
      </c>
      <c r="E6353" s="1" t="s">
        <v>46</v>
      </c>
      <c r="F6353" s="1" t="s">
        <v>4644</v>
      </c>
      <c r="G6353" s="1" t="s">
        <v>4645</v>
      </c>
      <c r="H6353" s="1" t="s">
        <v>38</v>
      </c>
      <c r="I6353" s="1" t="s">
        <v>25</v>
      </c>
      <c r="J6353" s="1" t="s">
        <v>1238</v>
      </c>
      <c r="K6353" s="1" t="s">
        <v>50</v>
      </c>
      <c r="L6353" s="1">
        <v>33178</v>
      </c>
      <c r="M6353" s="1" t="s">
        <v>28</v>
      </c>
      <c r="N6353" s="1" t="s">
        <v>3068</v>
      </c>
      <c r="O6353" s="1" t="s">
        <v>66</v>
      </c>
      <c r="P6353" s="1" t="s">
        <v>67</v>
      </c>
      <c r="Q6353" s="1" t="s">
        <v>3069</v>
      </c>
      <c r="R6353" s="1">
        <v>361.37600000000003</v>
      </c>
      <c r="S6353" s="1">
        <v>2</v>
      </c>
      <c r="T6353" s="1">
        <v>0.2</v>
      </c>
      <c r="U6353" s="1">
        <v>27.103200000000001</v>
      </c>
      <c r="V6353" s="3" t="str">
        <f>IF(M6353=People!$B$5,People!$A$5,IF(M6353=People!$B$4,People!$A$4,IF(M6353=People!$B$3,People!$A$3,IF(M6353=People!$B$2,People!$A$2,0))))</f>
        <v>Cassandra Brandow</v>
      </c>
      <c r="W6353" s="3" t="str">
        <f>IFERROR(INDEX(Returns!A:A,MATCH(B6353,Returns!B:B,0)),"No")</f>
        <v>No</v>
      </c>
    </row>
    <row r="6354" spans="1:23" x14ac:dyDescent="0.2">
      <c r="A6354" s="1">
        <v>6353</v>
      </c>
      <c r="B6354" t="s">
        <v>9198</v>
      </c>
      <c r="C6354" s="2">
        <v>42991</v>
      </c>
      <c r="D6354" s="2">
        <v>42997</v>
      </c>
      <c r="E6354" s="1" t="s">
        <v>46</v>
      </c>
      <c r="F6354" s="1" t="s">
        <v>4649</v>
      </c>
      <c r="G6354" s="1" t="s">
        <v>4650</v>
      </c>
      <c r="H6354" s="1" t="s">
        <v>24</v>
      </c>
      <c r="I6354" s="1" t="s">
        <v>25</v>
      </c>
      <c r="J6354" s="1" t="s">
        <v>133</v>
      </c>
      <c r="K6354" s="1" t="s">
        <v>134</v>
      </c>
      <c r="L6354" s="1">
        <v>19120</v>
      </c>
      <c r="M6354" s="1" t="s">
        <v>135</v>
      </c>
      <c r="N6354" s="1" t="s">
        <v>3949</v>
      </c>
      <c r="O6354" s="1" t="s">
        <v>43</v>
      </c>
      <c r="P6354" s="1" t="s">
        <v>70</v>
      </c>
      <c r="Q6354" s="1" t="s">
        <v>3950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3" t="str">
        <f>IF(M6354=People!$B$5,People!$A$5,IF(M6354=People!$B$4,People!$A$4,IF(M6354=People!$B$3,People!$A$3,IF(M6354=People!$B$2,People!$A$2,0))))</f>
        <v>Chuck Magee</v>
      </c>
      <c r="W6354" s="3" t="str">
        <f>IFERROR(INDEX(Returns!A:A,MATCH(B6354,Returns!B:B,0)),"No")</f>
        <v>No</v>
      </c>
    </row>
    <row r="6355" spans="1:23" x14ac:dyDescent="0.2">
      <c r="A6355" s="1">
        <v>6354</v>
      </c>
      <c r="B6355" t="s">
        <v>9199</v>
      </c>
      <c r="C6355" s="2">
        <v>42984</v>
      </c>
      <c r="D6355" s="2">
        <v>42990</v>
      </c>
      <c r="E6355" s="1" t="s">
        <v>46</v>
      </c>
      <c r="F6355" s="1" t="s">
        <v>276</v>
      </c>
      <c r="G6355" s="1" t="s">
        <v>277</v>
      </c>
      <c r="H6355" s="1" t="s">
        <v>38</v>
      </c>
      <c r="I6355" s="1" t="s">
        <v>25</v>
      </c>
      <c r="J6355" s="1" t="s">
        <v>239</v>
      </c>
      <c r="K6355" s="1" t="s">
        <v>240</v>
      </c>
      <c r="L6355" s="1">
        <v>10011</v>
      </c>
      <c r="M6355" s="1" t="s">
        <v>135</v>
      </c>
      <c r="N6355" s="1" t="s">
        <v>5152</v>
      </c>
      <c r="O6355" s="1" t="s">
        <v>43</v>
      </c>
      <c r="P6355" s="1" t="s">
        <v>73</v>
      </c>
      <c r="Q6355" s="1" t="s">
        <v>5153</v>
      </c>
      <c r="R6355" s="1">
        <v>8.39</v>
      </c>
      <c r="S6355" s="1">
        <v>1</v>
      </c>
      <c r="T6355" s="1">
        <v>0</v>
      </c>
      <c r="U6355" s="1">
        <v>2.0975000000000001</v>
      </c>
      <c r="V6355" s="3" t="str">
        <f>IF(M6355=People!$B$5,People!$A$5,IF(M6355=People!$B$4,People!$A$4,IF(M6355=People!$B$3,People!$A$3,IF(M6355=People!$B$2,People!$A$2,0))))</f>
        <v>Chuck Magee</v>
      </c>
      <c r="W6355" s="3" t="str">
        <f>IFERROR(INDEX(Returns!A:A,MATCH(B6355,Returns!B:B,0)),"No")</f>
        <v>No</v>
      </c>
    </row>
    <row r="6356" spans="1:23" x14ac:dyDescent="0.2">
      <c r="A6356" s="1">
        <v>6355</v>
      </c>
      <c r="B6356" t="s">
        <v>9199</v>
      </c>
      <c r="C6356" s="2">
        <v>42984</v>
      </c>
      <c r="D6356" s="2">
        <v>42990</v>
      </c>
      <c r="E6356" s="1" t="s">
        <v>46</v>
      </c>
      <c r="F6356" s="1" t="s">
        <v>276</v>
      </c>
      <c r="G6356" s="1" t="s">
        <v>277</v>
      </c>
      <c r="H6356" s="1" t="s">
        <v>38</v>
      </c>
      <c r="I6356" s="1" t="s">
        <v>25</v>
      </c>
      <c r="J6356" s="1" t="s">
        <v>239</v>
      </c>
      <c r="K6356" s="1" t="s">
        <v>240</v>
      </c>
      <c r="L6356" s="1">
        <v>10011</v>
      </c>
      <c r="M6356" s="1" t="s">
        <v>135</v>
      </c>
      <c r="N6356" s="1" t="s">
        <v>3181</v>
      </c>
      <c r="O6356" s="1" t="s">
        <v>66</v>
      </c>
      <c r="P6356" s="1" t="s">
        <v>67</v>
      </c>
      <c r="Q6356" s="1" t="s">
        <v>3182</v>
      </c>
      <c r="R6356" s="1">
        <v>337.98</v>
      </c>
      <c r="S6356" s="1">
        <v>2</v>
      </c>
      <c r="T6356" s="1">
        <v>0</v>
      </c>
      <c r="U6356" s="1">
        <v>101.39399999999998</v>
      </c>
      <c r="V6356" s="3" t="str">
        <f>IF(M6356=People!$B$5,People!$A$5,IF(M6356=People!$B$4,People!$A$4,IF(M6356=People!$B$3,People!$A$3,IF(M6356=People!$B$2,People!$A$2,0))))</f>
        <v>Chuck Magee</v>
      </c>
      <c r="W6356" s="3" t="str">
        <f>IFERROR(INDEX(Returns!A:A,MATCH(B6356,Returns!B:B,0)),"No")</f>
        <v>No</v>
      </c>
    </row>
    <row r="6357" spans="1:23" x14ac:dyDescent="0.2">
      <c r="A6357" s="1">
        <v>6356</v>
      </c>
      <c r="B6357" t="s">
        <v>9200</v>
      </c>
      <c r="C6357" s="2">
        <v>42649</v>
      </c>
      <c r="D6357" s="2">
        <v>42656</v>
      </c>
      <c r="E6357" s="1" t="s">
        <v>46</v>
      </c>
      <c r="F6357" s="1" t="s">
        <v>3873</v>
      </c>
      <c r="G6357" s="1" t="s">
        <v>3874</v>
      </c>
      <c r="H6357" s="1" t="s">
        <v>24</v>
      </c>
      <c r="I6357" s="1" t="s">
        <v>25</v>
      </c>
      <c r="J6357" s="1" t="s">
        <v>133</v>
      </c>
      <c r="K6357" s="1" t="s">
        <v>134</v>
      </c>
      <c r="L6357" s="1">
        <v>19120</v>
      </c>
      <c r="M6357" s="1" t="s">
        <v>135</v>
      </c>
      <c r="N6357" s="1" t="s">
        <v>731</v>
      </c>
      <c r="O6357" s="1" t="s">
        <v>43</v>
      </c>
      <c r="P6357" s="1" t="s">
        <v>55</v>
      </c>
      <c r="Q6357" s="1" t="s">
        <v>732</v>
      </c>
      <c r="R6357" s="1">
        <v>83.920000000000016</v>
      </c>
      <c r="S6357" s="1">
        <v>5</v>
      </c>
      <c r="T6357" s="1">
        <v>0.2</v>
      </c>
      <c r="U6357" s="1">
        <v>-13.637000000000011</v>
      </c>
      <c r="V6357" s="3" t="str">
        <f>IF(M6357=People!$B$5,People!$A$5,IF(M6357=People!$B$4,People!$A$4,IF(M6357=People!$B$3,People!$A$3,IF(M6357=People!$B$2,People!$A$2,0))))</f>
        <v>Chuck Magee</v>
      </c>
      <c r="W6357" s="3" t="str">
        <f>IFERROR(INDEX(Returns!A:A,MATCH(B6357,Returns!B:B,0)),"No")</f>
        <v>No</v>
      </c>
    </row>
    <row r="6358" spans="1:23" x14ac:dyDescent="0.2">
      <c r="A6358" s="1">
        <v>6357</v>
      </c>
      <c r="B6358" t="s">
        <v>9201</v>
      </c>
      <c r="C6358" s="2">
        <v>43488</v>
      </c>
      <c r="D6358" s="2">
        <v>43493</v>
      </c>
      <c r="E6358" s="1" t="s">
        <v>46</v>
      </c>
      <c r="F6358" s="1" t="s">
        <v>2066</v>
      </c>
      <c r="G6358" s="1" t="s">
        <v>2067</v>
      </c>
      <c r="H6358" s="1" t="s">
        <v>38</v>
      </c>
      <c r="I6358" s="1" t="s">
        <v>25</v>
      </c>
      <c r="J6358" s="1" t="s">
        <v>88</v>
      </c>
      <c r="K6358" s="1" t="s">
        <v>89</v>
      </c>
      <c r="L6358" s="1">
        <v>98103</v>
      </c>
      <c r="M6358" s="1" t="s">
        <v>41</v>
      </c>
      <c r="N6358" s="1" t="s">
        <v>3809</v>
      </c>
      <c r="O6358" s="1" t="s">
        <v>43</v>
      </c>
      <c r="P6358" s="1" t="s">
        <v>70</v>
      </c>
      <c r="Q6358" s="1" t="s">
        <v>3810</v>
      </c>
      <c r="R6358" s="1">
        <v>19.68</v>
      </c>
      <c r="S6358" s="1">
        <v>5</v>
      </c>
      <c r="T6358" s="1">
        <v>0.2</v>
      </c>
      <c r="U6358" s="1">
        <v>6.8879999999999981</v>
      </c>
      <c r="V6358" s="3" t="str">
        <f>IF(M6358=People!$B$5,People!$A$5,IF(M6358=People!$B$4,People!$A$4,IF(M6358=People!$B$3,People!$A$3,IF(M6358=People!$B$2,People!$A$2,0))))</f>
        <v>Anna Andreadi</v>
      </c>
      <c r="W6358" s="3" t="str">
        <f>IFERROR(INDEX(Returns!A:A,MATCH(B6358,Returns!B:B,0)),"No")</f>
        <v>No</v>
      </c>
    </row>
    <row r="6359" spans="1:23" x14ac:dyDescent="0.2">
      <c r="A6359" s="1">
        <v>6358</v>
      </c>
      <c r="B6359" t="s">
        <v>9201</v>
      </c>
      <c r="C6359" s="2">
        <v>43488</v>
      </c>
      <c r="D6359" s="2">
        <v>43493</v>
      </c>
      <c r="E6359" s="1" t="s">
        <v>46</v>
      </c>
      <c r="F6359" s="1" t="s">
        <v>2066</v>
      </c>
      <c r="G6359" s="1" t="s">
        <v>2067</v>
      </c>
      <c r="H6359" s="1" t="s">
        <v>38</v>
      </c>
      <c r="I6359" s="1" t="s">
        <v>25</v>
      </c>
      <c r="J6359" s="1" t="s">
        <v>88</v>
      </c>
      <c r="K6359" s="1" t="s">
        <v>89</v>
      </c>
      <c r="L6359" s="1">
        <v>98103</v>
      </c>
      <c r="M6359" s="1" t="s">
        <v>41</v>
      </c>
      <c r="N6359" s="1" t="s">
        <v>2468</v>
      </c>
      <c r="O6359" s="1" t="s">
        <v>43</v>
      </c>
      <c r="P6359" s="1" t="s">
        <v>84</v>
      </c>
      <c r="Q6359" s="1" t="s">
        <v>2469</v>
      </c>
      <c r="R6359" s="1">
        <v>25.92</v>
      </c>
      <c r="S6359" s="1">
        <v>4</v>
      </c>
      <c r="T6359" s="1">
        <v>0</v>
      </c>
      <c r="U6359" s="1">
        <v>12.441600000000001</v>
      </c>
      <c r="V6359" s="3" t="str">
        <f>IF(M6359=People!$B$5,People!$A$5,IF(M6359=People!$B$4,People!$A$4,IF(M6359=People!$B$3,People!$A$3,IF(M6359=People!$B$2,People!$A$2,0))))</f>
        <v>Anna Andreadi</v>
      </c>
      <c r="W6359" s="3" t="str">
        <f>IFERROR(INDEX(Returns!A:A,MATCH(B6359,Returns!B:B,0)),"No")</f>
        <v>No</v>
      </c>
    </row>
    <row r="6360" spans="1:23" x14ac:dyDescent="0.2">
      <c r="A6360" s="1">
        <v>6359</v>
      </c>
      <c r="B6360" t="s">
        <v>9201</v>
      </c>
      <c r="C6360" s="2">
        <v>43488</v>
      </c>
      <c r="D6360" s="2">
        <v>43493</v>
      </c>
      <c r="E6360" s="1" t="s">
        <v>46</v>
      </c>
      <c r="F6360" s="1" t="s">
        <v>2066</v>
      </c>
      <c r="G6360" s="1" t="s">
        <v>2067</v>
      </c>
      <c r="H6360" s="1" t="s">
        <v>38</v>
      </c>
      <c r="I6360" s="1" t="s">
        <v>25</v>
      </c>
      <c r="J6360" s="1" t="s">
        <v>88</v>
      </c>
      <c r="K6360" s="1" t="s">
        <v>89</v>
      </c>
      <c r="L6360" s="1">
        <v>98103</v>
      </c>
      <c r="M6360" s="1" t="s">
        <v>41</v>
      </c>
      <c r="N6360" s="1" t="s">
        <v>3275</v>
      </c>
      <c r="O6360" s="1" t="s">
        <v>43</v>
      </c>
      <c r="P6360" s="1" t="s">
        <v>84</v>
      </c>
      <c r="Q6360" s="1" t="s">
        <v>3276</v>
      </c>
      <c r="R6360" s="1">
        <v>6.48</v>
      </c>
      <c r="S6360" s="1">
        <v>1</v>
      </c>
      <c r="T6360" s="1">
        <v>0</v>
      </c>
      <c r="U6360" s="1">
        <v>3.1104000000000003</v>
      </c>
      <c r="V6360" s="3" t="str">
        <f>IF(M6360=People!$B$5,People!$A$5,IF(M6360=People!$B$4,People!$A$4,IF(M6360=People!$B$3,People!$A$3,IF(M6360=People!$B$2,People!$A$2,0))))</f>
        <v>Anna Andreadi</v>
      </c>
      <c r="W6360" s="3" t="str">
        <f>IFERROR(INDEX(Returns!A:A,MATCH(B6360,Returns!B:B,0)),"No")</f>
        <v>No</v>
      </c>
    </row>
    <row r="6361" spans="1:23" x14ac:dyDescent="0.2">
      <c r="A6361" s="1">
        <v>6360</v>
      </c>
      <c r="B6361" t="s">
        <v>9201</v>
      </c>
      <c r="C6361" s="2">
        <v>43488</v>
      </c>
      <c r="D6361" s="2">
        <v>43493</v>
      </c>
      <c r="E6361" s="1" t="s">
        <v>46</v>
      </c>
      <c r="F6361" s="1" t="s">
        <v>2066</v>
      </c>
      <c r="G6361" s="1" t="s">
        <v>2067</v>
      </c>
      <c r="H6361" s="1" t="s">
        <v>38</v>
      </c>
      <c r="I6361" s="1" t="s">
        <v>25</v>
      </c>
      <c r="J6361" s="1" t="s">
        <v>88</v>
      </c>
      <c r="K6361" s="1" t="s">
        <v>89</v>
      </c>
      <c r="L6361" s="1">
        <v>98103</v>
      </c>
      <c r="M6361" s="1" t="s">
        <v>41</v>
      </c>
      <c r="N6361" s="1" t="s">
        <v>5613</v>
      </c>
      <c r="O6361" s="1" t="s">
        <v>66</v>
      </c>
      <c r="P6361" s="1" t="s">
        <v>67</v>
      </c>
      <c r="Q6361" s="1" t="s">
        <v>5614</v>
      </c>
      <c r="R6361" s="1">
        <v>86.352000000000004</v>
      </c>
      <c r="S6361" s="1">
        <v>6</v>
      </c>
      <c r="T6361" s="1">
        <v>0.2</v>
      </c>
      <c r="U6361" s="1">
        <v>8.6352000000000011</v>
      </c>
      <c r="V6361" s="3" t="str">
        <f>IF(M6361=People!$B$5,People!$A$5,IF(M6361=People!$B$4,People!$A$4,IF(M6361=People!$B$3,People!$A$3,IF(M6361=People!$B$2,People!$A$2,0))))</f>
        <v>Anna Andreadi</v>
      </c>
      <c r="W6361" s="3" t="str">
        <f>IFERROR(INDEX(Returns!A:A,MATCH(B6361,Returns!B:B,0)),"No")</f>
        <v>No</v>
      </c>
    </row>
    <row r="6362" spans="1:23" x14ac:dyDescent="0.2">
      <c r="A6362" s="1">
        <v>6361</v>
      </c>
      <c r="B6362" t="s">
        <v>9202</v>
      </c>
      <c r="C6362" s="2">
        <v>43079</v>
      </c>
      <c r="D6362" s="2">
        <v>43084</v>
      </c>
      <c r="E6362" s="1" t="s">
        <v>46</v>
      </c>
      <c r="F6362" s="1" t="s">
        <v>5534</v>
      </c>
      <c r="G6362" s="1" t="s">
        <v>5535</v>
      </c>
      <c r="H6362" s="1" t="s">
        <v>94</v>
      </c>
      <c r="I6362" s="1" t="s">
        <v>25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4734</v>
      </c>
      <c r="O6362" s="1" t="s">
        <v>43</v>
      </c>
      <c r="P6362" s="1" t="s">
        <v>63</v>
      </c>
      <c r="Q6362" s="1" t="s">
        <v>4735</v>
      </c>
      <c r="R6362" s="1">
        <v>56.3</v>
      </c>
      <c r="S6362" s="1">
        <v>2</v>
      </c>
      <c r="T6362" s="1">
        <v>0</v>
      </c>
      <c r="U6362" s="1">
        <v>15.764000000000003</v>
      </c>
      <c r="V6362" s="3" t="str">
        <f>IF(M6362=People!$B$5,People!$A$5,IF(M6362=People!$B$4,People!$A$4,IF(M6362=People!$B$3,People!$A$3,IF(M6362=People!$B$2,People!$A$2,0))))</f>
        <v>Anna Andreadi</v>
      </c>
      <c r="W6362" s="3" t="str">
        <f>IFERROR(INDEX(Returns!A:A,MATCH(B6362,Returns!B:B,0)),"No")</f>
        <v>No</v>
      </c>
    </row>
    <row r="6363" spans="1:23" x14ac:dyDescent="0.2">
      <c r="A6363" s="1">
        <v>6362</v>
      </c>
      <c r="B6363" t="s">
        <v>9203</v>
      </c>
      <c r="C6363" s="2">
        <v>42699</v>
      </c>
      <c r="D6363" s="2">
        <v>42704</v>
      </c>
      <c r="E6363" s="1" t="s">
        <v>46</v>
      </c>
      <c r="F6363" s="1" t="s">
        <v>2379</v>
      </c>
      <c r="G6363" s="1" t="s">
        <v>2380</v>
      </c>
      <c r="H6363" s="1" t="s">
        <v>24</v>
      </c>
      <c r="I6363" s="1" t="s">
        <v>25</v>
      </c>
      <c r="J6363" s="1" t="s">
        <v>286</v>
      </c>
      <c r="K6363" s="1" t="s">
        <v>373</v>
      </c>
      <c r="L6363" s="1">
        <v>97477</v>
      </c>
      <c r="M6363" s="1" t="s">
        <v>41</v>
      </c>
      <c r="N6363" s="1" t="s">
        <v>5072</v>
      </c>
      <c r="O6363" s="1" t="s">
        <v>43</v>
      </c>
      <c r="P6363" s="1" t="s">
        <v>63</v>
      </c>
      <c r="Q6363" s="1" t="s">
        <v>5073</v>
      </c>
      <c r="R6363" s="1">
        <v>51.016000000000005</v>
      </c>
      <c r="S6363" s="1">
        <v>7</v>
      </c>
      <c r="T6363" s="1">
        <v>0.2</v>
      </c>
      <c r="U6363" s="1">
        <v>8.2900999999999954</v>
      </c>
      <c r="V6363" s="3" t="str">
        <f>IF(M6363=People!$B$5,People!$A$5,IF(M6363=People!$B$4,People!$A$4,IF(M6363=People!$B$3,People!$A$3,IF(M6363=People!$B$2,People!$A$2,0))))</f>
        <v>Anna Andreadi</v>
      </c>
      <c r="W6363" s="3" t="str">
        <f>IFERROR(INDEX(Returns!A:A,MATCH(B6363,Returns!B:B,0)),"No")</f>
        <v>No</v>
      </c>
    </row>
    <row r="6364" spans="1:23" x14ac:dyDescent="0.2">
      <c r="A6364" s="1">
        <v>6363</v>
      </c>
      <c r="B6364" t="s">
        <v>9204</v>
      </c>
      <c r="C6364" s="2">
        <v>43790</v>
      </c>
      <c r="D6364" s="2">
        <v>43794</v>
      </c>
      <c r="E6364" s="1" t="s">
        <v>46</v>
      </c>
      <c r="F6364" s="1" t="s">
        <v>1726</v>
      </c>
      <c r="G6364" s="1" t="s">
        <v>1727</v>
      </c>
      <c r="H6364" s="1" t="s">
        <v>24</v>
      </c>
      <c r="I6364" s="1" t="s">
        <v>25</v>
      </c>
      <c r="J6364" s="1" t="s">
        <v>5682</v>
      </c>
      <c r="K6364" s="1" t="s">
        <v>89</v>
      </c>
      <c r="L6364" s="1">
        <v>98059</v>
      </c>
      <c r="M6364" s="1" t="s">
        <v>41</v>
      </c>
      <c r="N6364" s="1" t="s">
        <v>1494</v>
      </c>
      <c r="O6364" s="1" t="s">
        <v>43</v>
      </c>
      <c r="P6364" s="1" t="s">
        <v>70</v>
      </c>
      <c r="Q6364" s="1" t="s">
        <v>1495</v>
      </c>
      <c r="R6364" s="1">
        <v>150.80000000000001</v>
      </c>
      <c r="S6364" s="1">
        <v>5</v>
      </c>
      <c r="T6364" s="1">
        <v>0.2</v>
      </c>
      <c r="U6364" s="1">
        <v>56.55</v>
      </c>
      <c r="V6364" s="3" t="str">
        <f>IF(M6364=People!$B$5,People!$A$5,IF(M6364=People!$B$4,People!$A$4,IF(M6364=People!$B$3,People!$A$3,IF(M6364=People!$B$2,People!$A$2,0))))</f>
        <v>Anna Andreadi</v>
      </c>
      <c r="W6364" s="3" t="str">
        <f>IFERROR(INDEX(Returns!A:A,MATCH(B6364,Returns!B:B,0)),"No")</f>
        <v>No</v>
      </c>
    </row>
    <row r="6365" spans="1:23" x14ac:dyDescent="0.2">
      <c r="A6365" s="1">
        <v>6364</v>
      </c>
      <c r="B6365" t="s">
        <v>9204</v>
      </c>
      <c r="C6365" s="2">
        <v>43790</v>
      </c>
      <c r="D6365" s="2">
        <v>43794</v>
      </c>
      <c r="E6365" s="1" t="s">
        <v>46</v>
      </c>
      <c r="F6365" s="1" t="s">
        <v>1726</v>
      </c>
      <c r="G6365" s="1" t="s">
        <v>1727</v>
      </c>
      <c r="H6365" s="1" t="s">
        <v>24</v>
      </c>
      <c r="I6365" s="1" t="s">
        <v>25</v>
      </c>
      <c r="J6365" s="1" t="s">
        <v>5682</v>
      </c>
      <c r="K6365" s="1" t="s">
        <v>89</v>
      </c>
      <c r="L6365" s="1">
        <v>98059</v>
      </c>
      <c r="M6365" s="1" t="s">
        <v>41</v>
      </c>
      <c r="N6365" s="1" t="s">
        <v>5683</v>
      </c>
      <c r="O6365" s="1" t="s">
        <v>66</v>
      </c>
      <c r="P6365" s="1" t="s">
        <v>601</v>
      </c>
      <c r="Q6365" s="1" t="s">
        <v>5684</v>
      </c>
      <c r="R6365" s="1">
        <v>1039.992</v>
      </c>
      <c r="S6365" s="1">
        <v>1</v>
      </c>
      <c r="T6365" s="1">
        <v>0.2</v>
      </c>
      <c r="U6365" s="1">
        <v>103.99920000000003</v>
      </c>
      <c r="V6365" s="3" t="str">
        <f>IF(M6365=People!$B$5,People!$A$5,IF(M6365=People!$B$4,People!$A$4,IF(M6365=People!$B$3,People!$A$3,IF(M6365=People!$B$2,People!$A$2,0))))</f>
        <v>Anna Andreadi</v>
      </c>
      <c r="W6365" s="3" t="str">
        <f>IFERROR(INDEX(Returns!A:A,MATCH(B6365,Returns!B:B,0)),"No")</f>
        <v>No</v>
      </c>
    </row>
    <row r="6366" spans="1:23" x14ac:dyDescent="0.2">
      <c r="A6366" s="1">
        <v>6365</v>
      </c>
      <c r="B6366" t="s">
        <v>9204</v>
      </c>
      <c r="C6366" s="2">
        <v>43790</v>
      </c>
      <c r="D6366" s="2">
        <v>43794</v>
      </c>
      <c r="E6366" s="1" t="s">
        <v>46</v>
      </c>
      <c r="F6366" s="1" t="s">
        <v>1726</v>
      </c>
      <c r="G6366" s="1" t="s">
        <v>1727</v>
      </c>
      <c r="H6366" s="1" t="s">
        <v>24</v>
      </c>
      <c r="I6366" s="1" t="s">
        <v>25</v>
      </c>
      <c r="J6366" s="1" t="s">
        <v>5682</v>
      </c>
      <c r="K6366" s="1" t="s">
        <v>89</v>
      </c>
      <c r="L6366" s="1">
        <v>98059</v>
      </c>
      <c r="M6366" s="1" t="s">
        <v>41</v>
      </c>
      <c r="N6366" s="1" t="s">
        <v>5482</v>
      </c>
      <c r="O6366" s="1" t="s">
        <v>43</v>
      </c>
      <c r="P6366" s="1" t="s">
        <v>84</v>
      </c>
      <c r="Q6366" s="1" t="s">
        <v>5483</v>
      </c>
      <c r="R6366" s="1">
        <v>51.84</v>
      </c>
      <c r="S6366" s="1">
        <v>8</v>
      </c>
      <c r="T6366" s="1">
        <v>0</v>
      </c>
      <c r="U6366" s="1">
        <v>24.883200000000002</v>
      </c>
      <c r="V6366" s="3" t="str">
        <f>IF(M6366=People!$B$5,People!$A$5,IF(M6366=People!$B$4,People!$A$4,IF(M6366=People!$B$3,People!$A$3,IF(M6366=People!$B$2,People!$A$2,0))))</f>
        <v>Anna Andreadi</v>
      </c>
      <c r="W6366" s="3" t="str">
        <f>IFERROR(INDEX(Returns!A:A,MATCH(B6366,Returns!B:B,0)),"No")</f>
        <v>No</v>
      </c>
    </row>
    <row r="6367" spans="1:23" x14ac:dyDescent="0.2">
      <c r="A6367" s="1">
        <v>6366</v>
      </c>
      <c r="B6367" t="s">
        <v>9205</v>
      </c>
      <c r="C6367" s="2">
        <v>43559</v>
      </c>
      <c r="D6367" s="2">
        <v>43560</v>
      </c>
      <c r="E6367" s="1" t="s">
        <v>170</v>
      </c>
      <c r="F6367" s="1" t="s">
        <v>2013</v>
      </c>
      <c r="G6367" s="1" t="s">
        <v>2014</v>
      </c>
      <c r="H6367" s="1" t="s">
        <v>94</v>
      </c>
      <c r="I6367" s="1" t="s">
        <v>25</v>
      </c>
      <c r="J6367" s="1" t="s">
        <v>239</v>
      </c>
      <c r="K6367" s="1" t="s">
        <v>240</v>
      </c>
      <c r="L6367" s="1">
        <v>10009</v>
      </c>
      <c r="M6367" s="1" t="s">
        <v>135</v>
      </c>
      <c r="N6367" s="1" t="s">
        <v>5685</v>
      </c>
      <c r="O6367" s="1" t="s">
        <v>66</v>
      </c>
      <c r="P6367" s="1" t="s">
        <v>67</v>
      </c>
      <c r="Q6367" s="1" t="s">
        <v>5686</v>
      </c>
      <c r="R6367" s="1">
        <v>41.22</v>
      </c>
      <c r="S6367" s="1">
        <v>1</v>
      </c>
      <c r="T6367" s="1">
        <v>0</v>
      </c>
      <c r="U6367" s="1">
        <v>11.1294</v>
      </c>
      <c r="V6367" s="3" t="str">
        <f>IF(M6367=People!$B$5,People!$A$5,IF(M6367=People!$B$4,People!$A$4,IF(M6367=People!$B$3,People!$A$3,IF(M6367=People!$B$2,People!$A$2,0))))</f>
        <v>Chuck Magee</v>
      </c>
      <c r="W6367" s="3" t="str">
        <f>IFERROR(INDEX(Returns!A:A,MATCH(B6367,Returns!B:B,0)),"No")</f>
        <v>No</v>
      </c>
    </row>
    <row r="6368" spans="1:23" x14ac:dyDescent="0.2">
      <c r="A6368" s="1">
        <v>6367</v>
      </c>
      <c r="B6368" t="s">
        <v>9205</v>
      </c>
      <c r="C6368" s="2">
        <v>43559</v>
      </c>
      <c r="D6368" s="2">
        <v>43560</v>
      </c>
      <c r="E6368" s="1" t="s">
        <v>170</v>
      </c>
      <c r="F6368" s="1" t="s">
        <v>2013</v>
      </c>
      <c r="G6368" s="1" t="s">
        <v>2014</v>
      </c>
      <c r="H6368" s="1" t="s">
        <v>94</v>
      </c>
      <c r="I6368" s="1" t="s">
        <v>25</v>
      </c>
      <c r="J6368" s="1" t="s">
        <v>239</v>
      </c>
      <c r="K6368" s="1" t="s">
        <v>240</v>
      </c>
      <c r="L6368" s="1">
        <v>10009</v>
      </c>
      <c r="M6368" s="1" t="s">
        <v>135</v>
      </c>
      <c r="N6368" s="1" t="s">
        <v>933</v>
      </c>
      <c r="O6368" s="1" t="s">
        <v>43</v>
      </c>
      <c r="P6368" s="1" t="s">
        <v>512</v>
      </c>
      <c r="Q6368" s="1" t="s">
        <v>934</v>
      </c>
      <c r="R6368" s="1">
        <v>240.37</v>
      </c>
      <c r="S6368" s="1">
        <v>1</v>
      </c>
      <c r="T6368" s="1">
        <v>0</v>
      </c>
      <c r="U6368" s="1">
        <v>7.2111000000000161</v>
      </c>
      <c r="V6368" s="3" t="str">
        <f>IF(M6368=People!$B$5,People!$A$5,IF(M6368=People!$B$4,People!$A$4,IF(M6368=People!$B$3,People!$A$3,IF(M6368=People!$B$2,People!$A$2,0))))</f>
        <v>Chuck Magee</v>
      </c>
      <c r="W6368" s="3" t="str">
        <f>IFERROR(INDEX(Returns!A:A,MATCH(B6368,Returns!B:B,0)),"No")</f>
        <v>No</v>
      </c>
    </row>
    <row r="6369" spans="1:23" x14ac:dyDescent="0.2">
      <c r="A6369" s="1">
        <v>6368</v>
      </c>
      <c r="B6369" t="s">
        <v>9205</v>
      </c>
      <c r="C6369" s="2">
        <v>43559</v>
      </c>
      <c r="D6369" s="2">
        <v>43560</v>
      </c>
      <c r="E6369" s="1" t="s">
        <v>170</v>
      </c>
      <c r="F6369" s="1" t="s">
        <v>2013</v>
      </c>
      <c r="G6369" s="1" t="s">
        <v>2014</v>
      </c>
      <c r="H6369" s="1" t="s">
        <v>94</v>
      </c>
      <c r="I6369" s="1" t="s">
        <v>25</v>
      </c>
      <c r="J6369" s="1" t="s">
        <v>239</v>
      </c>
      <c r="K6369" s="1" t="s">
        <v>240</v>
      </c>
      <c r="L6369" s="1">
        <v>10009</v>
      </c>
      <c r="M6369" s="1" t="s">
        <v>135</v>
      </c>
      <c r="N6369" s="1" t="s">
        <v>1599</v>
      </c>
      <c r="O6369" s="1" t="s">
        <v>66</v>
      </c>
      <c r="P6369" s="1" t="s">
        <v>67</v>
      </c>
      <c r="Q6369" s="1" t="s">
        <v>1600</v>
      </c>
      <c r="R6369" s="1">
        <v>119.02</v>
      </c>
      <c r="S6369" s="1">
        <v>2</v>
      </c>
      <c r="T6369" s="1">
        <v>0</v>
      </c>
      <c r="U6369" s="1">
        <v>33.325600000000009</v>
      </c>
      <c r="V6369" s="3" t="str">
        <f>IF(M6369=People!$B$5,People!$A$5,IF(M6369=People!$B$4,People!$A$4,IF(M6369=People!$B$3,People!$A$3,IF(M6369=People!$B$2,People!$A$2,0))))</f>
        <v>Chuck Magee</v>
      </c>
      <c r="W6369" s="3" t="str">
        <f>IFERROR(INDEX(Returns!A:A,MATCH(B6369,Returns!B:B,0)),"No")</f>
        <v>No</v>
      </c>
    </row>
    <row r="6370" spans="1:23" x14ac:dyDescent="0.2">
      <c r="A6370" s="1">
        <v>6369</v>
      </c>
      <c r="B6370" t="s">
        <v>6226</v>
      </c>
      <c r="C6370" s="2">
        <v>43604</v>
      </c>
      <c r="D6370" s="2">
        <v>43609</v>
      </c>
      <c r="E6370" s="1" t="s">
        <v>46</v>
      </c>
      <c r="F6370" s="1" t="s">
        <v>1453</v>
      </c>
      <c r="G6370" s="1" t="s">
        <v>1454</v>
      </c>
      <c r="H6370" s="1" t="s">
        <v>24</v>
      </c>
      <c r="I6370" s="1" t="s">
        <v>25</v>
      </c>
      <c r="J6370" s="1" t="s">
        <v>556</v>
      </c>
      <c r="K6370" s="1" t="s">
        <v>40</v>
      </c>
      <c r="L6370" s="1">
        <v>95123</v>
      </c>
      <c r="M6370" s="1" t="s">
        <v>41</v>
      </c>
      <c r="N6370" s="1" t="s">
        <v>3852</v>
      </c>
      <c r="O6370" s="1" t="s">
        <v>43</v>
      </c>
      <c r="P6370" s="1" t="s">
        <v>70</v>
      </c>
      <c r="Q6370" s="1" t="s">
        <v>3853</v>
      </c>
      <c r="R6370" s="1">
        <v>133.12</v>
      </c>
      <c r="S6370" s="1">
        <v>5</v>
      </c>
      <c r="T6370" s="1">
        <v>0.2</v>
      </c>
      <c r="U6370" s="1">
        <v>49.92</v>
      </c>
      <c r="V6370" s="3" t="str">
        <f>IF(M6370=People!$B$5,People!$A$5,IF(M6370=People!$B$4,People!$A$4,IF(M6370=People!$B$3,People!$A$3,IF(M6370=People!$B$2,People!$A$2,0))))</f>
        <v>Anna Andreadi</v>
      </c>
      <c r="W6370" s="3" t="str">
        <f>IFERROR(INDEX(Returns!A:A,MATCH(B6370,Returns!B:B,0)),"No")</f>
        <v>Yes</v>
      </c>
    </row>
    <row r="6371" spans="1:23" x14ac:dyDescent="0.2">
      <c r="A6371" s="1">
        <v>6370</v>
      </c>
      <c r="B6371" t="s">
        <v>9206</v>
      </c>
      <c r="C6371" s="2">
        <v>43376</v>
      </c>
      <c r="D6371" s="2">
        <v>43380</v>
      </c>
      <c r="E6371" s="1" t="s">
        <v>46</v>
      </c>
      <c r="F6371" s="1" t="s">
        <v>5210</v>
      </c>
      <c r="G6371" s="1" t="s">
        <v>5211</v>
      </c>
      <c r="H6371" s="1" t="s">
        <v>38</v>
      </c>
      <c r="I6371" s="1" t="s">
        <v>25</v>
      </c>
      <c r="J6371" s="1" t="s">
        <v>667</v>
      </c>
      <c r="K6371" s="1" t="s">
        <v>96</v>
      </c>
      <c r="L6371" s="1">
        <v>75051</v>
      </c>
      <c r="M6371" s="1" t="s">
        <v>97</v>
      </c>
      <c r="N6371" s="1" t="s">
        <v>997</v>
      </c>
      <c r="O6371" s="1" t="s">
        <v>30</v>
      </c>
      <c r="P6371" s="1" t="s">
        <v>60</v>
      </c>
      <c r="Q6371" s="1" t="s">
        <v>998</v>
      </c>
      <c r="R6371" s="1">
        <v>38.08</v>
      </c>
      <c r="S6371" s="1">
        <v>5</v>
      </c>
      <c r="T6371" s="1">
        <v>0.6</v>
      </c>
      <c r="U6371" s="1">
        <v>-29.512000000000008</v>
      </c>
      <c r="V6371" s="3" t="str">
        <f>IF(M6371=People!$B$5,People!$A$5,IF(M6371=People!$B$4,People!$A$4,IF(M6371=People!$B$3,People!$A$3,IF(M6371=People!$B$2,People!$A$2,0))))</f>
        <v>Kelly Williams</v>
      </c>
      <c r="W6371" s="3" t="str">
        <f>IFERROR(INDEX(Returns!A:A,MATCH(B6371,Returns!B:B,0)),"No")</f>
        <v>No</v>
      </c>
    </row>
    <row r="6372" spans="1:23" x14ac:dyDescent="0.2">
      <c r="A6372" s="1">
        <v>6371</v>
      </c>
      <c r="B6372" t="s">
        <v>9207</v>
      </c>
      <c r="C6372" s="2">
        <v>43425</v>
      </c>
      <c r="D6372" s="2">
        <v>43425</v>
      </c>
      <c r="E6372" s="1" t="s">
        <v>1126</v>
      </c>
      <c r="F6372" s="1" t="s">
        <v>3138</v>
      </c>
      <c r="G6372" s="1" t="s">
        <v>3139</v>
      </c>
      <c r="H6372" s="1" t="s">
        <v>94</v>
      </c>
      <c r="I6372" s="1" t="s">
        <v>25</v>
      </c>
      <c r="J6372" s="1" t="s">
        <v>239</v>
      </c>
      <c r="K6372" s="1" t="s">
        <v>240</v>
      </c>
      <c r="L6372" s="1">
        <v>10009</v>
      </c>
      <c r="M6372" s="1" t="s">
        <v>135</v>
      </c>
      <c r="N6372" s="1" t="s">
        <v>4913</v>
      </c>
      <c r="O6372" s="1" t="s">
        <v>30</v>
      </c>
      <c r="P6372" s="1" t="s">
        <v>31</v>
      </c>
      <c r="Q6372" s="1" t="s">
        <v>4914</v>
      </c>
      <c r="R6372" s="1">
        <v>113.56800000000001</v>
      </c>
      <c r="S6372" s="1">
        <v>2</v>
      </c>
      <c r="T6372" s="1">
        <v>0.2</v>
      </c>
      <c r="U6372" s="1">
        <v>12.776399999999988</v>
      </c>
      <c r="V6372" s="3" t="str">
        <f>IF(M6372=People!$B$5,People!$A$5,IF(M6372=People!$B$4,People!$A$4,IF(M6372=People!$B$3,People!$A$3,IF(M6372=People!$B$2,People!$A$2,0))))</f>
        <v>Chuck Magee</v>
      </c>
      <c r="W6372" s="3" t="str">
        <f>IFERROR(INDEX(Returns!A:A,MATCH(B6372,Returns!B:B,0)),"No")</f>
        <v>No</v>
      </c>
    </row>
    <row r="6373" spans="1:23" x14ac:dyDescent="0.2">
      <c r="A6373" s="1">
        <v>6372</v>
      </c>
      <c r="B6373" t="s">
        <v>9208</v>
      </c>
      <c r="C6373" s="2">
        <v>43741</v>
      </c>
      <c r="D6373" s="2">
        <v>43743</v>
      </c>
      <c r="E6373" s="1" t="s">
        <v>21</v>
      </c>
      <c r="F6373" s="1" t="s">
        <v>1833</v>
      </c>
      <c r="G6373" s="1" t="s">
        <v>1834</v>
      </c>
      <c r="H6373" s="1" t="s">
        <v>94</v>
      </c>
      <c r="I6373" s="1" t="s">
        <v>25</v>
      </c>
      <c r="J6373" s="1" t="s">
        <v>239</v>
      </c>
      <c r="K6373" s="1" t="s">
        <v>240</v>
      </c>
      <c r="L6373" s="1">
        <v>10009</v>
      </c>
      <c r="M6373" s="1" t="s">
        <v>135</v>
      </c>
      <c r="N6373" s="1" t="s">
        <v>427</v>
      </c>
      <c r="O6373" s="1" t="s">
        <v>30</v>
      </c>
      <c r="P6373" s="1" t="s">
        <v>60</v>
      </c>
      <c r="Q6373" s="1" t="s">
        <v>428</v>
      </c>
      <c r="R6373" s="1">
        <v>83.92</v>
      </c>
      <c r="S6373" s="1">
        <v>4</v>
      </c>
      <c r="T6373" s="1">
        <v>0</v>
      </c>
      <c r="U6373" s="1">
        <v>21.819200000000002</v>
      </c>
      <c r="V6373" s="3" t="str">
        <f>IF(M6373=People!$B$5,People!$A$5,IF(M6373=People!$B$4,People!$A$4,IF(M6373=People!$B$3,People!$A$3,IF(M6373=People!$B$2,People!$A$2,0))))</f>
        <v>Chuck Magee</v>
      </c>
      <c r="W6373" s="3" t="str">
        <f>IFERROR(INDEX(Returns!A:A,MATCH(B6373,Returns!B:B,0)),"No")</f>
        <v>No</v>
      </c>
    </row>
    <row r="6374" spans="1:23" x14ac:dyDescent="0.2">
      <c r="A6374" s="1">
        <v>6373</v>
      </c>
      <c r="B6374" t="s">
        <v>9208</v>
      </c>
      <c r="C6374" s="2">
        <v>43741</v>
      </c>
      <c r="D6374" s="2">
        <v>43743</v>
      </c>
      <c r="E6374" s="1" t="s">
        <v>21</v>
      </c>
      <c r="F6374" s="1" t="s">
        <v>1833</v>
      </c>
      <c r="G6374" s="1" t="s">
        <v>1834</v>
      </c>
      <c r="H6374" s="1" t="s">
        <v>94</v>
      </c>
      <c r="I6374" s="1" t="s">
        <v>25</v>
      </c>
      <c r="J6374" s="1" t="s">
        <v>239</v>
      </c>
      <c r="K6374" s="1" t="s">
        <v>240</v>
      </c>
      <c r="L6374" s="1">
        <v>10009</v>
      </c>
      <c r="M6374" s="1" t="s">
        <v>135</v>
      </c>
      <c r="N6374" s="1" t="s">
        <v>2600</v>
      </c>
      <c r="O6374" s="1" t="s">
        <v>43</v>
      </c>
      <c r="P6374" s="1" t="s">
        <v>63</v>
      </c>
      <c r="Q6374" s="1" t="s">
        <v>2601</v>
      </c>
      <c r="R6374" s="1">
        <v>6.63</v>
      </c>
      <c r="S6374" s="1">
        <v>3</v>
      </c>
      <c r="T6374" s="1">
        <v>0</v>
      </c>
      <c r="U6374" s="1">
        <v>3.1160999999999999</v>
      </c>
      <c r="V6374" s="3" t="str">
        <f>IF(M6374=People!$B$5,People!$A$5,IF(M6374=People!$B$4,People!$A$4,IF(M6374=People!$B$3,People!$A$3,IF(M6374=People!$B$2,People!$A$2,0))))</f>
        <v>Chuck Magee</v>
      </c>
      <c r="W6374" s="3" t="str">
        <f>IFERROR(INDEX(Returns!A:A,MATCH(B6374,Returns!B:B,0)),"No")</f>
        <v>No</v>
      </c>
    </row>
    <row r="6375" spans="1:23" x14ac:dyDescent="0.2">
      <c r="A6375" s="1">
        <v>6374</v>
      </c>
      <c r="B6375" t="s">
        <v>9208</v>
      </c>
      <c r="C6375" s="2">
        <v>43741</v>
      </c>
      <c r="D6375" s="2">
        <v>43743</v>
      </c>
      <c r="E6375" s="1" t="s">
        <v>21</v>
      </c>
      <c r="F6375" s="1" t="s">
        <v>1833</v>
      </c>
      <c r="G6375" s="1" t="s">
        <v>1834</v>
      </c>
      <c r="H6375" s="1" t="s">
        <v>94</v>
      </c>
      <c r="I6375" s="1" t="s">
        <v>25</v>
      </c>
      <c r="J6375" s="1" t="s">
        <v>239</v>
      </c>
      <c r="K6375" s="1" t="s">
        <v>240</v>
      </c>
      <c r="L6375" s="1">
        <v>10009</v>
      </c>
      <c r="M6375" s="1" t="s">
        <v>135</v>
      </c>
      <c r="N6375" s="1" t="s">
        <v>2298</v>
      </c>
      <c r="O6375" s="1" t="s">
        <v>66</v>
      </c>
      <c r="P6375" s="1" t="s">
        <v>146</v>
      </c>
      <c r="Q6375" s="1" t="s">
        <v>2299</v>
      </c>
      <c r="R6375" s="1">
        <v>371.96999999999997</v>
      </c>
      <c r="S6375" s="1">
        <v>3</v>
      </c>
      <c r="T6375" s="1">
        <v>0</v>
      </c>
      <c r="U6375" s="1">
        <v>66.954599999999971</v>
      </c>
      <c r="V6375" s="3" t="str">
        <f>IF(M6375=People!$B$5,People!$A$5,IF(M6375=People!$B$4,People!$A$4,IF(M6375=People!$B$3,People!$A$3,IF(M6375=People!$B$2,People!$A$2,0))))</f>
        <v>Chuck Magee</v>
      </c>
      <c r="W6375" s="3" t="str">
        <f>IFERROR(INDEX(Returns!A:A,MATCH(B6375,Returns!B:B,0)),"No")</f>
        <v>No</v>
      </c>
    </row>
    <row r="6376" spans="1:23" x14ac:dyDescent="0.2">
      <c r="A6376" s="1">
        <v>6375</v>
      </c>
      <c r="B6376" t="s">
        <v>9209</v>
      </c>
      <c r="C6376" s="2">
        <v>42489</v>
      </c>
      <c r="D6376" s="2">
        <v>42493</v>
      </c>
      <c r="E6376" s="1" t="s">
        <v>46</v>
      </c>
      <c r="F6376" s="1" t="s">
        <v>1175</v>
      </c>
      <c r="G6376" s="1" t="s">
        <v>1176</v>
      </c>
      <c r="H6376" s="1" t="s">
        <v>38</v>
      </c>
      <c r="I6376" s="1" t="s">
        <v>25</v>
      </c>
      <c r="J6376" s="1" t="s">
        <v>299</v>
      </c>
      <c r="K6376" s="1" t="s">
        <v>300</v>
      </c>
      <c r="L6376" s="1">
        <v>38109</v>
      </c>
      <c r="M6376" s="1" t="s">
        <v>28</v>
      </c>
      <c r="N6376" s="1" t="s">
        <v>2176</v>
      </c>
      <c r="O6376" s="1" t="s">
        <v>30</v>
      </c>
      <c r="P6376" s="1" t="s">
        <v>34</v>
      </c>
      <c r="Q6376" s="1" t="s">
        <v>2177</v>
      </c>
      <c r="R6376" s="1">
        <v>561.58400000000006</v>
      </c>
      <c r="S6376" s="1">
        <v>2</v>
      </c>
      <c r="T6376" s="1">
        <v>0.2</v>
      </c>
      <c r="U6376" s="1">
        <v>70.197999999999922</v>
      </c>
      <c r="V6376" s="3" t="str">
        <f>IF(M6376=People!$B$5,People!$A$5,IF(M6376=People!$B$4,People!$A$4,IF(M6376=People!$B$3,People!$A$3,IF(M6376=People!$B$2,People!$A$2,0))))</f>
        <v>Cassandra Brandow</v>
      </c>
      <c r="W6376" s="3" t="str">
        <f>IFERROR(INDEX(Returns!A:A,MATCH(B6376,Returns!B:B,0)),"No")</f>
        <v>No</v>
      </c>
    </row>
    <row r="6377" spans="1:23" x14ac:dyDescent="0.2">
      <c r="A6377" s="1">
        <v>6376</v>
      </c>
      <c r="B6377" t="s">
        <v>9209</v>
      </c>
      <c r="C6377" s="2">
        <v>42489</v>
      </c>
      <c r="D6377" s="2">
        <v>42493</v>
      </c>
      <c r="E6377" s="1" t="s">
        <v>46</v>
      </c>
      <c r="F6377" s="1" t="s">
        <v>1175</v>
      </c>
      <c r="G6377" s="1" t="s">
        <v>1176</v>
      </c>
      <c r="H6377" s="1" t="s">
        <v>38</v>
      </c>
      <c r="I6377" s="1" t="s">
        <v>25</v>
      </c>
      <c r="J6377" s="1" t="s">
        <v>299</v>
      </c>
      <c r="K6377" s="1" t="s">
        <v>300</v>
      </c>
      <c r="L6377" s="1">
        <v>38109</v>
      </c>
      <c r="M6377" s="1" t="s">
        <v>28</v>
      </c>
      <c r="N6377" s="1" t="s">
        <v>1222</v>
      </c>
      <c r="O6377" s="1" t="s">
        <v>43</v>
      </c>
      <c r="P6377" s="1" t="s">
        <v>55</v>
      </c>
      <c r="Q6377" s="1" t="s">
        <v>1223</v>
      </c>
      <c r="R6377" s="1">
        <v>99.920000000000016</v>
      </c>
      <c r="S6377" s="1">
        <v>5</v>
      </c>
      <c r="T6377" s="1">
        <v>0.2</v>
      </c>
      <c r="U6377" s="1">
        <v>-1.249000000000013</v>
      </c>
      <c r="V6377" s="3" t="str">
        <f>IF(M6377=People!$B$5,People!$A$5,IF(M6377=People!$B$4,People!$A$4,IF(M6377=People!$B$3,People!$A$3,IF(M6377=People!$B$2,People!$A$2,0))))</f>
        <v>Cassandra Brandow</v>
      </c>
      <c r="W6377" s="3" t="str">
        <f>IFERROR(INDEX(Returns!A:A,MATCH(B6377,Returns!B:B,0)),"No")</f>
        <v>No</v>
      </c>
    </row>
    <row r="6378" spans="1:23" x14ac:dyDescent="0.2">
      <c r="A6378" s="1">
        <v>6377</v>
      </c>
      <c r="B6378" t="s">
        <v>9210</v>
      </c>
      <c r="C6378" s="2">
        <v>43380</v>
      </c>
      <c r="D6378" s="2">
        <v>43383</v>
      </c>
      <c r="E6378" s="1" t="s">
        <v>170</v>
      </c>
      <c r="F6378" s="1" t="s">
        <v>4080</v>
      </c>
      <c r="G6378" s="1" t="s">
        <v>4081</v>
      </c>
      <c r="H6378" s="1" t="s">
        <v>94</v>
      </c>
      <c r="I6378" s="1" t="s">
        <v>25</v>
      </c>
      <c r="J6378" s="1" t="s">
        <v>133</v>
      </c>
      <c r="K6378" s="1" t="s">
        <v>134</v>
      </c>
      <c r="L6378" s="1">
        <v>19143</v>
      </c>
      <c r="M6378" s="1" t="s">
        <v>135</v>
      </c>
      <c r="N6378" s="1" t="s">
        <v>349</v>
      </c>
      <c r="O6378" s="1" t="s">
        <v>43</v>
      </c>
      <c r="P6378" s="1" t="s">
        <v>44</v>
      </c>
      <c r="Q6378" s="1" t="s">
        <v>350</v>
      </c>
      <c r="R6378" s="1">
        <v>4.9280000000000008</v>
      </c>
      <c r="S6378" s="1">
        <v>2</v>
      </c>
      <c r="T6378" s="1">
        <v>0.2</v>
      </c>
      <c r="U6378" s="1">
        <v>1.7247999999999997</v>
      </c>
      <c r="V6378" s="3" t="str">
        <f>IF(M6378=People!$B$5,People!$A$5,IF(M6378=People!$B$4,People!$A$4,IF(M6378=People!$B$3,People!$A$3,IF(M6378=People!$B$2,People!$A$2,0))))</f>
        <v>Chuck Magee</v>
      </c>
      <c r="W6378" s="3" t="str">
        <f>IFERROR(INDEX(Returns!A:A,MATCH(B6378,Returns!B:B,0)),"No")</f>
        <v>No</v>
      </c>
    </row>
    <row r="6379" spans="1:23" x14ac:dyDescent="0.2">
      <c r="A6379" s="1">
        <v>6378</v>
      </c>
      <c r="B6379" t="s">
        <v>9211</v>
      </c>
      <c r="C6379" s="2">
        <v>43449</v>
      </c>
      <c r="D6379" s="2">
        <v>43456</v>
      </c>
      <c r="E6379" s="1" t="s">
        <v>46</v>
      </c>
      <c r="F6379" s="1" t="s">
        <v>3769</v>
      </c>
      <c r="G6379" s="1" t="s">
        <v>3770</v>
      </c>
      <c r="H6379" s="1" t="s">
        <v>24</v>
      </c>
      <c r="I6379" s="1" t="s">
        <v>25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4029</v>
      </c>
      <c r="O6379" s="1" t="s">
        <v>30</v>
      </c>
      <c r="P6379" s="1" t="s">
        <v>60</v>
      </c>
      <c r="Q6379" s="1" t="s">
        <v>4030</v>
      </c>
      <c r="R6379" s="1">
        <v>14.76</v>
      </c>
      <c r="S6379" s="1">
        <v>2</v>
      </c>
      <c r="T6379" s="1">
        <v>0</v>
      </c>
      <c r="U6379" s="1">
        <v>4.2803999999999984</v>
      </c>
      <c r="V6379" s="3" t="str">
        <f>IF(M6379=People!$B$5,People!$A$5,IF(M6379=People!$B$4,People!$A$4,IF(M6379=People!$B$3,People!$A$3,IF(M6379=People!$B$2,People!$A$2,0))))</f>
        <v>Anna Andreadi</v>
      </c>
      <c r="W6379" s="3" t="str">
        <f>IFERROR(INDEX(Returns!A:A,MATCH(B6379,Returns!B:B,0)),"No")</f>
        <v>No</v>
      </c>
    </row>
    <row r="6380" spans="1:23" x14ac:dyDescent="0.2">
      <c r="A6380" s="1">
        <v>6379</v>
      </c>
      <c r="B6380" t="s">
        <v>9212</v>
      </c>
      <c r="C6380" s="2">
        <v>43565</v>
      </c>
      <c r="D6380" s="2">
        <v>43569</v>
      </c>
      <c r="E6380" s="1" t="s">
        <v>46</v>
      </c>
      <c r="F6380" s="1" t="s">
        <v>5376</v>
      </c>
      <c r="G6380" s="1" t="s">
        <v>5377</v>
      </c>
      <c r="H6380" s="1" t="s">
        <v>94</v>
      </c>
      <c r="I6380" s="1" t="s">
        <v>25</v>
      </c>
      <c r="J6380" s="1" t="s">
        <v>5387</v>
      </c>
      <c r="K6380" s="1" t="s">
        <v>658</v>
      </c>
      <c r="L6380" s="1">
        <v>6708</v>
      </c>
      <c r="M6380" s="1" t="s">
        <v>135</v>
      </c>
      <c r="N6380" s="1" t="s">
        <v>1386</v>
      </c>
      <c r="O6380" s="1" t="s">
        <v>66</v>
      </c>
      <c r="P6380" s="1" t="s">
        <v>146</v>
      </c>
      <c r="Q6380" s="1" t="s">
        <v>1387</v>
      </c>
      <c r="R6380" s="1">
        <v>99.99</v>
      </c>
      <c r="S6380" s="1">
        <v>1</v>
      </c>
      <c r="T6380" s="1">
        <v>0</v>
      </c>
      <c r="U6380" s="1">
        <v>41.995800000000003</v>
      </c>
      <c r="V6380" s="3" t="str">
        <f>IF(M6380=People!$B$5,People!$A$5,IF(M6380=People!$B$4,People!$A$4,IF(M6380=People!$B$3,People!$A$3,IF(M6380=People!$B$2,People!$A$2,0))))</f>
        <v>Chuck Magee</v>
      </c>
      <c r="W6380" s="3" t="str">
        <f>IFERROR(INDEX(Returns!A:A,MATCH(B6380,Returns!B:B,0)),"No")</f>
        <v>No</v>
      </c>
    </row>
    <row r="6381" spans="1:23" x14ac:dyDescent="0.2">
      <c r="A6381" s="1">
        <v>6380</v>
      </c>
      <c r="B6381" t="s">
        <v>9212</v>
      </c>
      <c r="C6381" s="2">
        <v>43565</v>
      </c>
      <c r="D6381" s="2">
        <v>43569</v>
      </c>
      <c r="E6381" s="1" t="s">
        <v>46</v>
      </c>
      <c r="F6381" s="1" t="s">
        <v>5376</v>
      </c>
      <c r="G6381" s="1" t="s">
        <v>5377</v>
      </c>
      <c r="H6381" s="1" t="s">
        <v>94</v>
      </c>
      <c r="I6381" s="1" t="s">
        <v>25</v>
      </c>
      <c r="J6381" s="1" t="s">
        <v>5387</v>
      </c>
      <c r="K6381" s="1" t="s">
        <v>658</v>
      </c>
      <c r="L6381" s="1">
        <v>6708</v>
      </c>
      <c r="M6381" s="1" t="s">
        <v>135</v>
      </c>
      <c r="N6381" s="1" t="s">
        <v>4111</v>
      </c>
      <c r="O6381" s="1" t="s">
        <v>43</v>
      </c>
      <c r="P6381" s="1" t="s">
        <v>55</v>
      </c>
      <c r="Q6381" s="1" t="s">
        <v>4112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3" t="str">
        <f>IF(M6381=People!$B$5,People!$A$5,IF(M6381=People!$B$4,People!$A$4,IF(M6381=People!$B$3,People!$A$3,IF(M6381=People!$B$2,People!$A$2,0))))</f>
        <v>Chuck Magee</v>
      </c>
      <c r="W6381" s="3" t="str">
        <f>IFERROR(INDEX(Returns!A:A,MATCH(B6381,Returns!B:B,0)),"No")</f>
        <v>No</v>
      </c>
    </row>
    <row r="6382" spans="1:23" x14ac:dyDescent="0.2">
      <c r="A6382" s="1">
        <v>6381</v>
      </c>
      <c r="B6382" t="s">
        <v>9213</v>
      </c>
      <c r="C6382" s="2">
        <v>42468</v>
      </c>
      <c r="D6382" s="2">
        <v>42473</v>
      </c>
      <c r="E6382" s="1" t="s">
        <v>46</v>
      </c>
      <c r="F6382" s="1" t="s">
        <v>3311</v>
      </c>
      <c r="G6382" s="1" t="s">
        <v>3312</v>
      </c>
      <c r="H6382" s="1" t="s">
        <v>94</v>
      </c>
      <c r="I6382" s="1" t="s">
        <v>25</v>
      </c>
      <c r="J6382" s="1" t="s">
        <v>5484</v>
      </c>
      <c r="K6382" s="1" t="s">
        <v>279</v>
      </c>
      <c r="L6382" s="1">
        <v>85224</v>
      </c>
      <c r="M6382" s="1" t="s">
        <v>41</v>
      </c>
      <c r="N6382" s="1" t="s">
        <v>4833</v>
      </c>
      <c r="O6382" s="1" t="s">
        <v>43</v>
      </c>
      <c r="P6382" s="1" t="s">
        <v>242</v>
      </c>
      <c r="Q6382" s="1" t="s">
        <v>4834</v>
      </c>
      <c r="R6382" s="1">
        <v>49.792000000000002</v>
      </c>
      <c r="S6382" s="1">
        <v>8</v>
      </c>
      <c r="T6382" s="1">
        <v>0.2</v>
      </c>
      <c r="U6382" s="1">
        <v>-11.825600000000001</v>
      </c>
      <c r="V6382" s="3" t="str">
        <f>IF(M6382=People!$B$5,People!$A$5,IF(M6382=People!$B$4,People!$A$4,IF(M6382=People!$B$3,People!$A$3,IF(M6382=People!$B$2,People!$A$2,0))))</f>
        <v>Anna Andreadi</v>
      </c>
      <c r="W6382" s="3" t="str">
        <f>IFERROR(INDEX(Returns!A:A,MATCH(B6382,Returns!B:B,0)),"No")</f>
        <v>No</v>
      </c>
    </row>
    <row r="6383" spans="1:23" x14ac:dyDescent="0.2">
      <c r="A6383" s="1">
        <v>6382</v>
      </c>
      <c r="B6383" t="s">
        <v>9214</v>
      </c>
      <c r="C6383" s="2">
        <v>43188</v>
      </c>
      <c r="D6383" s="2">
        <v>43192</v>
      </c>
      <c r="E6383" s="1" t="s">
        <v>46</v>
      </c>
      <c r="F6383" s="1" t="s">
        <v>1351</v>
      </c>
      <c r="G6383" s="1" t="s">
        <v>1352</v>
      </c>
      <c r="H6383" s="1" t="s">
        <v>24</v>
      </c>
      <c r="I6383" s="1" t="s">
        <v>25</v>
      </c>
      <c r="J6383" s="1" t="s">
        <v>286</v>
      </c>
      <c r="K6383" s="1" t="s">
        <v>440</v>
      </c>
      <c r="L6383" s="1">
        <v>45503</v>
      </c>
      <c r="M6383" s="1" t="s">
        <v>135</v>
      </c>
      <c r="N6383" s="1" t="s">
        <v>1916</v>
      </c>
      <c r="O6383" s="1" t="s">
        <v>30</v>
      </c>
      <c r="P6383" s="1" t="s">
        <v>31</v>
      </c>
      <c r="Q6383" s="1" t="s">
        <v>1917</v>
      </c>
      <c r="R6383" s="1">
        <v>299.97499999999997</v>
      </c>
      <c r="S6383" s="1">
        <v>5</v>
      </c>
      <c r="T6383" s="1">
        <v>0.5</v>
      </c>
      <c r="U6383" s="1">
        <v>-167.98600000000002</v>
      </c>
      <c r="V6383" s="3" t="str">
        <f>IF(M6383=People!$B$5,People!$A$5,IF(M6383=People!$B$4,People!$A$4,IF(M6383=People!$B$3,People!$A$3,IF(M6383=People!$B$2,People!$A$2,0))))</f>
        <v>Chuck Magee</v>
      </c>
      <c r="W6383" s="3" t="str">
        <f>IFERROR(INDEX(Returns!A:A,MATCH(B6383,Returns!B:B,0)),"No")</f>
        <v>No</v>
      </c>
    </row>
    <row r="6384" spans="1:23" x14ac:dyDescent="0.2">
      <c r="A6384" s="1">
        <v>6383</v>
      </c>
      <c r="B6384" t="s">
        <v>9214</v>
      </c>
      <c r="C6384" s="2">
        <v>43188</v>
      </c>
      <c r="D6384" s="2">
        <v>43192</v>
      </c>
      <c r="E6384" s="1" t="s">
        <v>46</v>
      </c>
      <c r="F6384" s="1" t="s">
        <v>1351</v>
      </c>
      <c r="G6384" s="1" t="s">
        <v>1352</v>
      </c>
      <c r="H6384" s="1" t="s">
        <v>24</v>
      </c>
      <c r="I6384" s="1" t="s">
        <v>25</v>
      </c>
      <c r="J6384" s="1" t="s">
        <v>286</v>
      </c>
      <c r="K6384" s="1" t="s">
        <v>440</v>
      </c>
      <c r="L6384" s="1">
        <v>45503</v>
      </c>
      <c r="M6384" s="1" t="s">
        <v>135</v>
      </c>
      <c r="N6384" s="1" t="s">
        <v>4260</v>
      </c>
      <c r="O6384" s="1" t="s">
        <v>66</v>
      </c>
      <c r="P6384" s="1" t="s">
        <v>67</v>
      </c>
      <c r="Q6384" s="1" t="s">
        <v>4261</v>
      </c>
      <c r="R6384" s="1">
        <v>158.37599999999998</v>
      </c>
      <c r="S6384" s="1">
        <v>4</v>
      </c>
      <c r="T6384" s="1">
        <v>0.4</v>
      </c>
      <c r="U6384" s="1">
        <v>-36.954399999999993</v>
      </c>
      <c r="V6384" s="3" t="str">
        <f>IF(M6384=People!$B$5,People!$A$5,IF(M6384=People!$B$4,People!$A$4,IF(M6384=People!$B$3,People!$A$3,IF(M6384=People!$B$2,People!$A$2,0))))</f>
        <v>Chuck Magee</v>
      </c>
      <c r="W6384" s="3" t="str">
        <f>IFERROR(INDEX(Returns!A:A,MATCH(B6384,Returns!B:B,0)),"No")</f>
        <v>No</v>
      </c>
    </row>
    <row r="6385" spans="1:23" x14ac:dyDescent="0.2">
      <c r="A6385" s="1">
        <v>6384</v>
      </c>
      <c r="B6385" t="s">
        <v>9215</v>
      </c>
      <c r="C6385" s="2">
        <v>43480</v>
      </c>
      <c r="D6385" s="2">
        <v>43483</v>
      </c>
      <c r="E6385" s="1" t="s">
        <v>170</v>
      </c>
      <c r="F6385" s="1" t="s">
        <v>4349</v>
      </c>
      <c r="G6385" s="1" t="s">
        <v>4350</v>
      </c>
      <c r="H6385" s="1" t="s">
        <v>24</v>
      </c>
      <c r="I6385" s="1" t="s">
        <v>25</v>
      </c>
      <c r="J6385" s="1" t="s">
        <v>1082</v>
      </c>
      <c r="K6385" s="1" t="s">
        <v>96</v>
      </c>
      <c r="L6385" s="1">
        <v>78745</v>
      </c>
      <c r="M6385" s="1" t="s">
        <v>97</v>
      </c>
      <c r="N6385" s="1" t="s">
        <v>2625</v>
      </c>
      <c r="O6385" s="1" t="s">
        <v>43</v>
      </c>
      <c r="P6385" s="1" t="s">
        <v>70</v>
      </c>
      <c r="Q6385" s="1" t="s">
        <v>2626</v>
      </c>
      <c r="R6385" s="1">
        <v>32.783999999999992</v>
      </c>
      <c r="S6385" s="1">
        <v>4</v>
      </c>
      <c r="T6385" s="1">
        <v>0.8</v>
      </c>
      <c r="U6385" s="1">
        <v>-52.454400000000007</v>
      </c>
      <c r="V6385" s="3" t="str">
        <f>IF(M6385=People!$B$5,People!$A$5,IF(M6385=People!$B$4,People!$A$4,IF(M6385=People!$B$3,People!$A$3,IF(M6385=People!$B$2,People!$A$2,0))))</f>
        <v>Kelly Williams</v>
      </c>
      <c r="W6385" s="3" t="str">
        <f>IFERROR(INDEX(Returns!A:A,MATCH(B6385,Returns!B:B,0)),"No")</f>
        <v>No</v>
      </c>
    </row>
    <row r="6386" spans="1:23" x14ac:dyDescent="0.2">
      <c r="A6386" s="1">
        <v>6385</v>
      </c>
      <c r="B6386" t="s">
        <v>9215</v>
      </c>
      <c r="C6386" s="2">
        <v>43480</v>
      </c>
      <c r="D6386" s="2">
        <v>43483</v>
      </c>
      <c r="E6386" s="1" t="s">
        <v>170</v>
      </c>
      <c r="F6386" s="1" t="s">
        <v>4349</v>
      </c>
      <c r="G6386" s="1" t="s">
        <v>4350</v>
      </c>
      <c r="H6386" s="1" t="s">
        <v>24</v>
      </c>
      <c r="I6386" s="1" t="s">
        <v>25</v>
      </c>
      <c r="J6386" s="1" t="s">
        <v>1082</v>
      </c>
      <c r="K6386" s="1" t="s">
        <v>96</v>
      </c>
      <c r="L6386" s="1">
        <v>78745</v>
      </c>
      <c r="M6386" s="1" t="s">
        <v>97</v>
      </c>
      <c r="N6386" s="1" t="s">
        <v>892</v>
      </c>
      <c r="O6386" s="1" t="s">
        <v>66</v>
      </c>
      <c r="P6386" s="1" t="s">
        <v>146</v>
      </c>
      <c r="Q6386" s="1" t="s">
        <v>893</v>
      </c>
      <c r="R6386" s="1">
        <v>47.984000000000002</v>
      </c>
      <c r="S6386" s="1">
        <v>2</v>
      </c>
      <c r="T6386" s="1">
        <v>0.2</v>
      </c>
      <c r="U6386" s="1">
        <v>14.395200000000004</v>
      </c>
      <c r="V6386" s="3" t="str">
        <f>IF(M6386=People!$B$5,People!$A$5,IF(M6386=People!$B$4,People!$A$4,IF(M6386=People!$B$3,People!$A$3,IF(M6386=People!$B$2,People!$A$2,0))))</f>
        <v>Kelly Williams</v>
      </c>
      <c r="W6386" s="3" t="str">
        <f>IFERROR(INDEX(Returns!A:A,MATCH(B6386,Returns!B:B,0)),"No")</f>
        <v>No</v>
      </c>
    </row>
    <row r="6387" spans="1:23" x14ac:dyDescent="0.2">
      <c r="A6387" s="1">
        <v>6386</v>
      </c>
      <c r="B6387" t="s">
        <v>9215</v>
      </c>
      <c r="C6387" s="2">
        <v>43480</v>
      </c>
      <c r="D6387" s="2">
        <v>43483</v>
      </c>
      <c r="E6387" s="1" t="s">
        <v>170</v>
      </c>
      <c r="F6387" s="1" t="s">
        <v>4349</v>
      </c>
      <c r="G6387" s="1" t="s">
        <v>4350</v>
      </c>
      <c r="H6387" s="1" t="s">
        <v>24</v>
      </c>
      <c r="I6387" s="1" t="s">
        <v>25</v>
      </c>
      <c r="J6387" s="1" t="s">
        <v>1082</v>
      </c>
      <c r="K6387" s="1" t="s">
        <v>96</v>
      </c>
      <c r="L6387" s="1">
        <v>78745</v>
      </c>
      <c r="M6387" s="1" t="s">
        <v>97</v>
      </c>
      <c r="N6387" s="1" t="s">
        <v>5118</v>
      </c>
      <c r="O6387" s="1" t="s">
        <v>66</v>
      </c>
      <c r="P6387" s="1" t="s">
        <v>146</v>
      </c>
      <c r="Q6387" s="1" t="s">
        <v>5119</v>
      </c>
      <c r="R6387" s="1">
        <v>62.591999999999999</v>
      </c>
      <c r="S6387" s="1">
        <v>8</v>
      </c>
      <c r="T6387" s="1">
        <v>0.2</v>
      </c>
      <c r="U6387" s="1">
        <v>13.300799999999999</v>
      </c>
      <c r="V6387" s="3" t="str">
        <f>IF(M6387=People!$B$5,People!$A$5,IF(M6387=People!$B$4,People!$A$4,IF(M6387=People!$B$3,People!$A$3,IF(M6387=People!$B$2,People!$A$2,0))))</f>
        <v>Kelly Williams</v>
      </c>
      <c r="W6387" s="3" t="str">
        <f>IFERROR(INDEX(Returns!A:A,MATCH(B6387,Returns!B:B,0)),"No")</f>
        <v>No</v>
      </c>
    </row>
    <row r="6388" spans="1:23" x14ac:dyDescent="0.2">
      <c r="A6388" s="1">
        <v>6387</v>
      </c>
      <c r="B6388" t="s">
        <v>9215</v>
      </c>
      <c r="C6388" s="2">
        <v>43480</v>
      </c>
      <c r="D6388" s="2">
        <v>43483</v>
      </c>
      <c r="E6388" s="1" t="s">
        <v>170</v>
      </c>
      <c r="F6388" s="1" t="s">
        <v>4349</v>
      </c>
      <c r="G6388" s="1" t="s">
        <v>4350</v>
      </c>
      <c r="H6388" s="1" t="s">
        <v>24</v>
      </c>
      <c r="I6388" s="1" t="s">
        <v>25</v>
      </c>
      <c r="J6388" s="1" t="s">
        <v>1082</v>
      </c>
      <c r="K6388" s="1" t="s">
        <v>96</v>
      </c>
      <c r="L6388" s="1">
        <v>78745</v>
      </c>
      <c r="M6388" s="1" t="s">
        <v>97</v>
      </c>
      <c r="N6388" s="1" t="s">
        <v>1388</v>
      </c>
      <c r="O6388" s="1" t="s">
        <v>43</v>
      </c>
      <c r="P6388" s="1" t="s">
        <v>70</v>
      </c>
      <c r="Q6388" s="1" t="s">
        <v>1389</v>
      </c>
      <c r="R6388" s="1">
        <v>4.2759999999999989</v>
      </c>
      <c r="S6388" s="1">
        <v>1</v>
      </c>
      <c r="T6388" s="1">
        <v>0.8</v>
      </c>
      <c r="U6388" s="1">
        <v>-6.6278000000000006</v>
      </c>
      <c r="V6388" s="3" t="str">
        <f>IF(M6388=People!$B$5,People!$A$5,IF(M6388=People!$B$4,People!$A$4,IF(M6388=People!$B$3,People!$A$3,IF(M6388=People!$B$2,People!$A$2,0))))</f>
        <v>Kelly Williams</v>
      </c>
      <c r="W6388" s="3" t="str">
        <f>IFERROR(INDEX(Returns!A:A,MATCH(B6388,Returns!B:B,0)),"No")</f>
        <v>No</v>
      </c>
    </row>
    <row r="6389" spans="1:23" x14ac:dyDescent="0.2">
      <c r="A6389" s="1">
        <v>6388</v>
      </c>
      <c r="B6389" t="s">
        <v>9216</v>
      </c>
      <c r="C6389" s="2">
        <v>42399</v>
      </c>
      <c r="D6389" s="2">
        <v>42404</v>
      </c>
      <c r="E6389" s="1" t="s">
        <v>46</v>
      </c>
      <c r="F6389" s="1" t="s">
        <v>1196</v>
      </c>
      <c r="G6389" s="1" t="s">
        <v>1197</v>
      </c>
      <c r="H6389" s="1" t="s">
        <v>24</v>
      </c>
      <c r="I6389" s="1" t="s">
        <v>25</v>
      </c>
      <c r="J6389" s="1" t="s">
        <v>773</v>
      </c>
      <c r="K6389" s="1" t="s">
        <v>214</v>
      </c>
      <c r="L6389" s="1">
        <v>48234</v>
      </c>
      <c r="M6389" s="1" t="s">
        <v>97</v>
      </c>
      <c r="N6389" s="1" t="s">
        <v>1750</v>
      </c>
      <c r="O6389" s="1" t="s">
        <v>43</v>
      </c>
      <c r="P6389" s="1" t="s">
        <v>84</v>
      </c>
      <c r="Q6389" s="1" t="s">
        <v>1751</v>
      </c>
      <c r="R6389" s="1">
        <v>10.56</v>
      </c>
      <c r="S6389" s="1">
        <v>2</v>
      </c>
      <c r="T6389" s="1">
        <v>0</v>
      </c>
      <c r="U6389" s="1">
        <v>4.7519999999999998</v>
      </c>
      <c r="V6389" s="3" t="str">
        <f>IF(M6389=People!$B$5,People!$A$5,IF(M6389=People!$B$4,People!$A$4,IF(M6389=People!$B$3,People!$A$3,IF(M6389=People!$B$2,People!$A$2,0))))</f>
        <v>Kelly Williams</v>
      </c>
      <c r="W6389" s="3" t="str">
        <f>IFERROR(INDEX(Returns!A:A,MATCH(B6389,Returns!B:B,0)),"No")</f>
        <v>No</v>
      </c>
    </row>
    <row r="6390" spans="1:23" x14ac:dyDescent="0.2">
      <c r="A6390" s="1">
        <v>6389</v>
      </c>
      <c r="B6390" t="s">
        <v>9216</v>
      </c>
      <c r="C6390" s="2">
        <v>42399</v>
      </c>
      <c r="D6390" s="2">
        <v>42404</v>
      </c>
      <c r="E6390" s="1" t="s">
        <v>46</v>
      </c>
      <c r="F6390" s="1" t="s">
        <v>1196</v>
      </c>
      <c r="G6390" s="1" t="s">
        <v>1197</v>
      </c>
      <c r="H6390" s="1" t="s">
        <v>24</v>
      </c>
      <c r="I6390" s="1" t="s">
        <v>25</v>
      </c>
      <c r="J6390" s="1" t="s">
        <v>773</v>
      </c>
      <c r="K6390" s="1" t="s">
        <v>214</v>
      </c>
      <c r="L6390" s="1">
        <v>48234</v>
      </c>
      <c r="M6390" s="1" t="s">
        <v>97</v>
      </c>
      <c r="N6390" s="1" t="s">
        <v>603</v>
      </c>
      <c r="O6390" s="1" t="s">
        <v>43</v>
      </c>
      <c r="P6390" s="1" t="s">
        <v>55</v>
      </c>
      <c r="Q6390" s="1" t="s">
        <v>604</v>
      </c>
      <c r="R6390" s="1">
        <v>229.94</v>
      </c>
      <c r="S6390" s="1">
        <v>2</v>
      </c>
      <c r="T6390" s="1">
        <v>0</v>
      </c>
      <c r="U6390" s="1">
        <v>6.8982000000000028</v>
      </c>
      <c r="V6390" s="3" t="str">
        <f>IF(M6390=People!$B$5,People!$A$5,IF(M6390=People!$B$4,People!$A$4,IF(M6390=People!$B$3,People!$A$3,IF(M6390=People!$B$2,People!$A$2,0))))</f>
        <v>Kelly Williams</v>
      </c>
      <c r="W6390" s="3" t="str">
        <f>IFERROR(INDEX(Returns!A:A,MATCH(B6390,Returns!B:B,0)),"No")</f>
        <v>No</v>
      </c>
    </row>
    <row r="6391" spans="1:23" x14ac:dyDescent="0.2">
      <c r="A6391" s="1">
        <v>6390</v>
      </c>
      <c r="B6391" t="s">
        <v>9217</v>
      </c>
      <c r="C6391" s="2">
        <v>42773</v>
      </c>
      <c r="D6391" s="2">
        <v>42777</v>
      </c>
      <c r="E6391" s="1" t="s">
        <v>46</v>
      </c>
      <c r="F6391" s="1" t="s">
        <v>3191</v>
      </c>
      <c r="G6391" s="1" t="s">
        <v>3192</v>
      </c>
      <c r="H6391" s="1" t="s">
        <v>38</v>
      </c>
      <c r="I6391" s="1" t="s">
        <v>25</v>
      </c>
      <c r="J6391" s="1" t="s">
        <v>286</v>
      </c>
      <c r="K6391" s="1" t="s">
        <v>287</v>
      </c>
      <c r="L6391" s="1">
        <v>22153</v>
      </c>
      <c r="M6391" s="1" t="s">
        <v>28</v>
      </c>
      <c r="N6391" s="1" t="s">
        <v>2107</v>
      </c>
      <c r="O6391" s="1" t="s">
        <v>43</v>
      </c>
      <c r="P6391" s="1" t="s">
        <v>157</v>
      </c>
      <c r="Q6391" s="1" t="s">
        <v>2108</v>
      </c>
      <c r="R6391" s="1">
        <v>311.14999999999998</v>
      </c>
      <c r="S6391" s="1">
        <v>5</v>
      </c>
      <c r="T6391" s="1">
        <v>0</v>
      </c>
      <c r="U6391" s="1">
        <v>146.24049999999997</v>
      </c>
      <c r="V6391" s="3" t="str">
        <f>IF(M6391=People!$B$5,People!$A$5,IF(M6391=People!$B$4,People!$A$4,IF(M6391=People!$B$3,People!$A$3,IF(M6391=People!$B$2,People!$A$2,0))))</f>
        <v>Cassandra Brandow</v>
      </c>
      <c r="W6391" s="3" t="str">
        <f>IFERROR(INDEX(Returns!A:A,MATCH(B6391,Returns!B:B,0)),"No")</f>
        <v>No</v>
      </c>
    </row>
    <row r="6392" spans="1:23" x14ac:dyDescent="0.2">
      <c r="A6392" s="1">
        <v>6391</v>
      </c>
      <c r="B6392" t="s">
        <v>9217</v>
      </c>
      <c r="C6392" s="2">
        <v>42773</v>
      </c>
      <c r="D6392" s="2">
        <v>42777</v>
      </c>
      <c r="E6392" s="1" t="s">
        <v>46</v>
      </c>
      <c r="F6392" s="1" t="s">
        <v>3191</v>
      </c>
      <c r="G6392" s="1" t="s">
        <v>3192</v>
      </c>
      <c r="H6392" s="1" t="s">
        <v>38</v>
      </c>
      <c r="I6392" s="1" t="s">
        <v>25</v>
      </c>
      <c r="J6392" s="1" t="s">
        <v>286</v>
      </c>
      <c r="K6392" s="1" t="s">
        <v>287</v>
      </c>
      <c r="L6392" s="1">
        <v>22153</v>
      </c>
      <c r="M6392" s="1" t="s">
        <v>28</v>
      </c>
      <c r="N6392" s="1" t="s">
        <v>806</v>
      </c>
      <c r="O6392" s="1" t="s">
        <v>43</v>
      </c>
      <c r="P6392" s="1" t="s">
        <v>84</v>
      </c>
      <c r="Q6392" s="1" t="s">
        <v>807</v>
      </c>
      <c r="R6392" s="1">
        <v>12.96</v>
      </c>
      <c r="S6392" s="1">
        <v>2</v>
      </c>
      <c r="T6392" s="1">
        <v>0</v>
      </c>
      <c r="U6392" s="1">
        <v>6.3504000000000005</v>
      </c>
      <c r="V6392" s="3" t="str">
        <f>IF(M6392=People!$B$5,People!$A$5,IF(M6392=People!$B$4,People!$A$4,IF(M6392=People!$B$3,People!$A$3,IF(M6392=People!$B$2,People!$A$2,0))))</f>
        <v>Cassandra Brandow</v>
      </c>
      <c r="W6392" s="3" t="str">
        <f>IFERROR(INDEX(Returns!A:A,MATCH(B6392,Returns!B:B,0)),"No")</f>
        <v>No</v>
      </c>
    </row>
    <row r="6393" spans="1:23" x14ac:dyDescent="0.2">
      <c r="A6393" s="1">
        <v>6392</v>
      </c>
      <c r="B6393" t="s">
        <v>9218</v>
      </c>
      <c r="C6393" s="2">
        <v>43448</v>
      </c>
      <c r="D6393" s="2">
        <v>43453</v>
      </c>
      <c r="E6393" s="1" t="s">
        <v>46</v>
      </c>
      <c r="F6393" s="1" t="s">
        <v>102</v>
      </c>
      <c r="G6393" s="1" t="s">
        <v>103</v>
      </c>
      <c r="H6393" s="1" t="s">
        <v>24</v>
      </c>
      <c r="I6393" s="1" t="s">
        <v>25</v>
      </c>
      <c r="J6393" s="1" t="s">
        <v>239</v>
      </c>
      <c r="K6393" s="1" t="s">
        <v>240</v>
      </c>
      <c r="L6393" s="1">
        <v>10011</v>
      </c>
      <c r="M6393" s="1" t="s">
        <v>135</v>
      </c>
      <c r="N6393" s="1" t="s">
        <v>4786</v>
      </c>
      <c r="O6393" s="1" t="s">
        <v>43</v>
      </c>
      <c r="P6393" s="1" t="s">
        <v>84</v>
      </c>
      <c r="Q6393" s="1" t="s">
        <v>4787</v>
      </c>
      <c r="R6393" s="1">
        <v>14.62</v>
      </c>
      <c r="S6393" s="1">
        <v>2</v>
      </c>
      <c r="T6393" s="1">
        <v>0</v>
      </c>
      <c r="U6393" s="1">
        <v>6.7251999999999992</v>
      </c>
      <c r="V6393" s="3" t="str">
        <f>IF(M6393=People!$B$5,People!$A$5,IF(M6393=People!$B$4,People!$A$4,IF(M6393=People!$B$3,People!$A$3,IF(M6393=People!$B$2,People!$A$2,0))))</f>
        <v>Chuck Magee</v>
      </c>
      <c r="W6393" s="3" t="str">
        <f>IFERROR(INDEX(Returns!A:A,MATCH(B6393,Returns!B:B,0)),"No")</f>
        <v>No</v>
      </c>
    </row>
    <row r="6394" spans="1:23" x14ac:dyDescent="0.2">
      <c r="A6394" s="1">
        <v>6393</v>
      </c>
      <c r="B6394" t="s">
        <v>9218</v>
      </c>
      <c r="C6394" s="2">
        <v>43448</v>
      </c>
      <c r="D6394" s="2">
        <v>43453</v>
      </c>
      <c r="E6394" s="1" t="s">
        <v>46</v>
      </c>
      <c r="F6394" s="1" t="s">
        <v>102</v>
      </c>
      <c r="G6394" s="1" t="s">
        <v>103</v>
      </c>
      <c r="H6394" s="1" t="s">
        <v>24</v>
      </c>
      <c r="I6394" s="1" t="s">
        <v>25</v>
      </c>
      <c r="J6394" s="1" t="s">
        <v>239</v>
      </c>
      <c r="K6394" s="1" t="s">
        <v>240</v>
      </c>
      <c r="L6394" s="1">
        <v>10011</v>
      </c>
      <c r="M6394" s="1" t="s">
        <v>135</v>
      </c>
      <c r="N6394" s="1" t="s">
        <v>3823</v>
      </c>
      <c r="O6394" s="1" t="s">
        <v>43</v>
      </c>
      <c r="P6394" s="1" t="s">
        <v>44</v>
      </c>
      <c r="Q6394" s="1" t="s">
        <v>3824</v>
      </c>
      <c r="R6394" s="1">
        <v>5.76</v>
      </c>
      <c r="S6394" s="1">
        <v>2</v>
      </c>
      <c r="T6394" s="1">
        <v>0</v>
      </c>
      <c r="U6394" s="1">
        <v>2.8224</v>
      </c>
      <c r="V6394" s="3" t="str">
        <f>IF(M6394=People!$B$5,People!$A$5,IF(M6394=People!$B$4,People!$A$4,IF(M6394=People!$B$3,People!$A$3,IF(M6394=People!$B$2,People!$A$2,0))))</f>
        <v>Chuck Magee</v>
      </c>
      <c r="W6394" s="3" t="str">
        <f>IFERROR(INDEX(Returns!A:A,MATCH(B6394,Returns!B:B,0)),"No")</f>
        <v>No</v>
      </c>
    </row>
    <row r="6395" spans="1:23" x14ac:dyDescent="0.2">
      <c r="A6395" s="1">
        <v>6394</v>
      </c>
      <c r="B6395" t="s">
        <v>9218</v>
      </c>
      <c r="C6395" s="2">
        <v>43448</v>
      </c>
      <c r="D6395" s="2">
        <v>43453</v>
      </c>
      <c r="E6395" s="1" t="s">
        <v>46</v>
      </c>
      <c r="F6395" s="1" t="s">
        <v>102</v>
      </c>
      <c r="G6395" s="1" t="s">
        <v>103</v>
      </c>
      <c r="H6395" s="1" t="s">
        <v>24</v>
      </c>
      <c r="I6395" s="1" t="s">
        <v>25</v>
      </c>
      <c r="J6395" s="1" t="s">
        <v>239</v>
      </c>
      <c r="K6395" s="1" t="s">
        <v>240</v>
      </c>
      <c r="L6395" s="1">
        <v>10011</v>
      </c>
      <c r="M6395" s="1" t="s">
        <v>135</v>
      </c>
      <c r="N6395" s="1" t="s">
        <v>441</v>
      </c>
      <c r="O6395" s="1" t="s">
        <v>43</v>
      </c>
      <c r="P6395" s="1" t="s">
        <v>242</v>
      </c>
      <c r="Q6395" s="1" t="s">
        <v>442</v>
      </c>
      <c r="R6395" s="1">
        <v>21.48</v>
      </c>
      <c r="S6395" s="1">
        <v>6</v>
      </c>
      <c r="T6395" s="1">
        <v>0</v>
      </c>
      <c r="U6395" s="1">
        <v>10.5252</v>
      </c>
      <c r="V6395" s="3" t="str">
        <f>IF(M6395=People!$B$5,People!$A$5,IF(M6395=People!$B$4,People!$A$4,IF(M6395=People!$B$3,People!$A$3,IF(M6395=People!$B$2,People!$A$2,0))))</f>
        <v>Chuck Magee</v>
      </c>
      <c r="W6395" s="3" t="str">
        <f>IFERROR(INDEX(Returns!A:A,MATCH(B6395,Returns!B:B,0)),"No")</f>
        <v>No</v>
      </c>
    </row>
    <row r="6396" spans="1:23" x14ac:dyDescent="0.2">
      <c r="A6396" s="1">
        <v>6395</v>
      </c>
      <c r="B6396" t="s">
        <v>9218</v>
      </c>
      <c r="C6396" s="2">
        <v>43448</v>
      </c>
      <c r="D6396" s="2">
        <v>43453</v>
      </c>
      <c r="E6396" s="1" t="s">
        <v>46</v>
      </c>
      <c r="F6396" s="1" t="s">
        <v>102</v>
      </c>
      <c r="G6396" s="1" t="s">
        <v>103</v>
      </c>
      <c r="H6396" s="1" t="s">
        <v>24</v>
      </c>
      <c r="I6396" s="1" t="s">
        <v>25</v>
      </c>
      <c r="J6396" s="1" t="s">
        <v>239</v>
      </c>
      <c r="K6396" s="1" t="s">
        <v>240</v>
      </c>
      <c r="L6396" s="1">
        <v>10011</v>
      </c>
      <c r="M6396" s="1" t="s">
        <v>135</v>
      </c>
      <c r="N6396" s="1" t="s">
        <v>3476</v>
      </c>
      <c r="O6396" s="1" t="s">
        <v>30</v>
      </c>
      <c r="P6396" s="1" t="s">
        <v>60</v>
      </c>
      <c r="Q6396" s="1" t="s">
        <v>3477</v>
      </c>
      <c r="R6396" s="1">
        <v>396.92</v>
      </c>
      <c r="S6396" s="1">
        <v>4</v>
      </c>
      <c r="T6396" s="1">
        <v>0</v>
      </c>
      <c r="U6396" s="1">
        <v>198.46</v>
      </c>
      <c r="V6396" s="3" t="str">
        <f>IF(M6396=People!$B$5,People!$A$5,IF(M6396=People!$B$4,People!$A$4,IF(M6396=People!$B$3,People!$A$3,IF(M6396=People!$B$2,People!$A$2,0))))</f>
        <v>Chuck Magee</v>
      </c>
      <c r="W6396" s="3" t="str">
        <f>IFERROR(INDEX(Returns!A:A,MATCH(B6396,Returns!B:B,0)),"No")</f>
        <v>No</v>
      </c>
    </row>
    <row r="6397" spans="1:23" x14ac:dyDescent="0.2">
      <c r="A6397" s="1">
        <v>6396</v>
      </c>
      <c r="B6397" t="s">
        <v>9218</v>
      </c>
      <c r="C6397" s="2">
        <v>43448</v>
      </c>
      <c r="D6397" s="2">
        <v>43453</v>
      </c>
      <c r="E6397" s="1" t="s">
        <v>46</v>
      </c>
      <c r="F6397" s="1" t="s">
        <v>102</v>
      </c>
      <c r="G6397" s="1" t="s">
        <v>103</v>
      </c>
      <c r="H6397" s="1" t="s">
        <v>24</v>
      </c>
      <c r="I6397" s="1" t="s">
        <v>25</v>
      </c>
      <c r="J6397" s="1" t="s">
        <v>239</v>
      </c>
      <c r="K6397" s="1" t="s">
        <v>240</v>
      </c>
      <c r="L6397" s="1">
        <v>10011</v>
      </c>
      <c r="M6397" s="1" t="s">
        <v>135</v>
      </c>
      <c r="N6397" s="1" t="s">
        <v>1531</v>
      </c>
      <c r="O6397" s="1" t="s">
        <v>43</v>
      </c>
      <c r="P6397" s="1" t="s">
        <v>55</v>
      </c>
      <c r="Q6397" s="1" t="s">
        <v>1532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3" t="str">
        <f>IF(M6397=People!$B$5,People!$A$5,IF(M6397=People!$B$4,People!$A$4,IF(M6397=People!$B$3,People!$A$3,IF(M6397=People!$B$2,People!$A$2,0))))</f>
        <v>Chuck Magee</v>
      </c>
      <c r="W6397" s="3" t="str">
        <f>IFERROR(INDEX(Returns!A:A,MATCH(B6397,Returns!B:B,0)),"No")</f>
        <v>No</v>
      </c>
    </row>
    <row r="6398" spans="1:23" x14ac:dyDescent="0.2">
      <c r="A6398" s="1">
        <v>6397</v>
      </c>
      <c r="B6398" t="s">
        <v>9218</v>
      </c>
      <c r="C6398" s="2">
        <v>43448</v>
      </c>
      <c r="D6398" s="2">
        <v>43453</v>
      </c>
      <c r="E6398" s="1" t="s">
        <v>46</v>
      </c>
      <c r="F6398" s="1" t="s">
        <v>102</v>
      </c>
      <c r="G6398" s="1" t="s">
        <v>103</v>
      </c>
      <c r="H6398" s="1" t="s">
        <v>24</v>
      </c>
      <c r="I6398" s="1" t="s">
        <v>25</v>
      </c>
      <c r="J6398" s="1" t="s">
        <v>239</v>
      </c>
      <c r="K6398" s="1" t="s">
        <v>240</v>
      </c>
      <c r="L6398" s="1">
        <v>10011</v>
      </c>
      <c r="M6398" s="1" t="s">
        <v>135</v>
      </c>
      <c r="N6398" s="1" t="s">
        <v>5687</v>
      </c>
      <c r="O6398" s="1" t="s">
        <v>43</v>
      </c>
      <c r="P6398" s="1" t="s">
        <v>70</v>
      </c>
      <c r="Q6398" s="1" t="s">
        <v>5688</v>
      </c>
      <c r="R6398" s="1">
        <v>23.12</v>
      </c>
      <c r="S6398" s="1">
        <v>2</v>
      </c>
      <c r="T6398" s="1">
        <v>0.2</v>
      </c>
      <c r="U6398" s="1">
        <v>7.8029999999999982</v>
      </c>
      <c r="V6398" s="3" t="str">
        <f>IF(M6398=People!$B$5,People!$A$5,IF(M6398=People!$B$4,People!$A$4,IF(M6398=People!$B$3,People!$A$3,IF(M6398=People!$B$2,People!$A$2,0))))</f>
        <v>Chuck Magee</v>
      </c>
      <c r="W6398" s="3" t="str">
        <f>IFERROR(INDEX(Returns!A:A,MATCH(B6398,Returns!B:B,0)),"No")</f>
        <v>No</v>
      </c>
    </row>
    <row r="6399" spans="1:23" x14ac:dyDescent="0.2">
      <c r="A6399" s="1">
        <v>6398</v>
      </c>
      <c r="B6399" t="s">
        <v>9219</v>
      </c>
      <c r="C6399" s="2">
        <v>43769</v>
      </c>
      <c r="D6399" s="2">
        <v>43773</v>
      </c>
      <c r="E6399" s="1" t="s">
        <v>46</v>
      </c>
      <c r="F6399" s="1" t="s">
        <v>3988</v>
      </c>
      <c r="G6399" s="1" t="s">
        <v>3989</v>
      </c>
      <c r="H6399" s="1" t="s">
        <v>94</v>
      </c>
      <c r="I6399" s="1" t="s">
        <v>25</v>
      </c>
      <c r="J6399" s="1" t="s">
        <v>716</v>
      </c>
      <c r="K6399" s="1" t="s">
        <v>96</v>
      </c>
      <c r="L6399" s="1">
        <v>75217</v>
      </c>
      <c r="M6399" s="1" t="s">
        <v>97</v>
      </c>
      <c r="N6399" s="1" t="s">
        <v>976</v>
      </c>
      <c r="O6399" s="1" t="s">
        <v>43</v>
      </c>
      <c r="P6399" s="1" t="s">
        <v>63</v>
      </c>
      <c r="Q6399" s="1" t="s">
        <v>977</v>
      </c>
      <c r="R6399" s="1">
        <v>5.2480000000000002</v>
      </c>
      <c r="S6399" s="1">
        <v>2</v>
      </c>
      <c r="T6399" s="1">
        <v>0.2</v>
      </c>
      <c r="U6399" s="1">
        <v>0.59039999999999915</v>
      </c>
      <c r="V6399" s="3" t="str">
        <f>IF(M6399=People!$B$5,People!$A$5,IF(M6399=People!$B$4,People!$A$4,IF(M6399=People!$B$3,People!$A$3,IF(M6399=People!$B$2,People!$A$2,0))))</f>
        <v>Kelly Williams</v>
      </c>
      <c r="W6399" s="3" t="str">
        <f>IFERROR(INDEX(Returns!A:A,MATCH(B6399,Returns!B:B,0)),"No")</f>
        <v>No</v>
      </c>
    </row>
    <row r="6400" spans="1:23" x14ac:dyDescent="0.2">
      <c r="A6400" s="1">
        <v>6399</v>
      </c>
      <c r="B6400" t="s">
        <v>9220</v>
      </c>
      <c r="C6400" s="2">
        <v>43683</v>
      </c>
      <c r="D6400" s="2">
        <v>43689</v>
      </c>
      <c r="E6400" s="1" t="s">
        <v>46</v>
      </c>
      <c r="F6400" s="1" t="s">
        <v>351</v>
      </c>
      <c r="G6400" s="1" t="s">
        <v>352</v>
      </c>
      <c r="H6400" s="1" t="s">
        <v>94</v>
      </c>
      <c r="I6400" s="1" t="s">
        <v>25</v>
      </c>
      <c r="J6400" s="1" t="s">
        <v>81</v>
      </c>
      <c r="K6400" s="1" t="s">
        <v>2291</v>
      </c>
      <c r="L6400" s="1">
        <v>3301</v>
      </c>
      <c r="M6400" s="1" t="s">
        <v>135</v>
      </c>
      <c r="N6400" s="1" t="s">
        <v>4513</v>
      </c>
      <c r="O6400" s="1" t="s">
        <v>66</v>
      </c>
      <c r="P6400" s="1" t="s">
        <v>67</v>
      </c>
      <c r="Q6400" s="1" t="s">
        <v>4514</v>
      </c>
      <c r="R6400" s="1">
        <v>824.95</v>
      </c>
      <c r="S6400" s="1">
        <v>5</v>
      </c>
      <c r="T6400" s="1">
        <v>0</v>
      </c>
      <c r="U6400" s="1">
        <v>247.48499999999993</v>
      </c>
      <c r="V6400" s="3" t="str">
        <f>IF(M6400=People!$B$5,People!$A$5,IF(M6400=People!$B$4,People!$A$4,IF(M6400=People!$B$3,People!$A$3,IF(M6400=People!$B$2,People!$A$2,0))))</f>
        <v>Chuck Magee</v>
      </c>
      <c r="W6400" s="3" t="str">
        <f>IFERROR(INDEX(Returns!A:A,MATCH(B6400,Returns!B:B,0)),"No")</f>
        <v>No</v>
      </c>
    </row>
    <row r="6401" spans="1:23" x14ac:dyDescent="0.2">
      <c r="A6401" s="1">
        <v>6400</v>
      </c>
      <c r="B6401" t="s">
        <v>9220</v>
      </c>
      <c r="C6401" s="2">
        <v>43683</v>
      </c>
      <c r="D6401" s="2">
        <v>43689</v>
      </c>
      <c r="E6401" s="1" t="s">
        <v>46</v>
      </c>
      <c r="F6401" s="1" t="s">
        <v>351</v>
      </c>
      <c r="G6401" s="1" t="s">
        <v>352</v>
      </c>
      <c r="H6401" s="1" t="s">
        <v>94</v>
      </c>
      <c r="I6401" s="1" t="s">
        <v>25</v>
      </c>
      <c r="J6401" s="1" t="s">
        <v>81</v>
      </c>
      <c r="K6401" s="1" t="s">
        <v>2291</v>
      </c>
      <c r="L6401" s="1">
        <v>3301</v>
      </c>
      <c r="M6401" s="1" t="s">
        <v>135</v>
      </c>
      <c r="N6401" s="1" t="s">
        <v>3375</v>
      </c>
      <c r="O6401" s="1" t="s">
        <v>43</v>
      </c>
      <c r="P6401" s="1" t="s">
        <v>44</v>
      </c>
      <c r="Q6401" s="1" t="s">
        <v>3376</v>
      </c>
      <c r="R6401" s="1">
        <v>24.64</v>
      </c>
      <c r="S6401" s="1">
        <v>8</v>
      </c>
      <c r="T6401" s="1">
        <v>0</v>
      </c>
      <c r="U6401" s="1">
        <v>11.827199999999999</v>
      </c>
      <c r="V6401" s="3" t="str">
        <f>IF(M6401=People!$B$5,People!$A$5,IF(M6401=People!$B$4,People!$A$4,IF(M6401=People!$B$3,People!$A$3,IF(M6401=People!$B$2,People!$A$2,0))))</f>
        <v>Chuck Magee</v>
      </c>
      <c r="W6401" s="3" t="str">
        <f>IFERROR(INDEX(Returns!A:A,MATCH(B6401,Returns!B:B,0)),"No")</f>
        <v>No</v>
      </c>
    </row>
    <row r="6402" spans="1:23" x14ac:dyDescent="0.2">
      <c r="A6402" s="1">
        <v>6401</v>
      </c>
      <c r="B6402" t="s">
        <v>9220</v>
      </c>
      <c r="C6402" s="2">
        <v>43683</v>
      </c>
      <c r="D6402" s="2">
        <v>43689</v>
      </c>
      <c r="E6402" s="1" t="s">
        <v>46</v>
      </c>
      <c r="F6402" s="1" t="s">
        <v>351</v>
      </c>
      <c r="G6402" s="1" t="s">
        <v>352</v>
      </c>
      <c r="H6402" s="1" t="s">
        <v>94</v>
      </c>
      <c r="I6402" s="1" t="s">
        <v>25</v>
      </c>
      <c r="J6402" s="1" t="s">
        <v>81</v>
      </c>
      <c r="K6402" s="1" t="s">
        <v>2291</v>
      </c>
      <c r="L6402" s="1">
        <v>3301</v>
      </c>
      <c r="M6402" s="1" t="s">
        <v>135</v>
      </c>
      <c r="N6402" s="1" t="s">
        <v>433</v>
      </c>
      <c r="O6402" s="1" t="s">
        <v>43</v>
      </c>
      <c r="P6402" s="1" t="s">
        <v>63</v>
      </c>
      <c r="Q6402" s="1" t="s">
        <v>434</v>
      </c>
      <c r="R6402" s="1">
        <v>227.88</v>
      </c>
      <c r="S6402" s="1">
        <v>6</v>
      </c>
      <c r="T6402" s="1">
        <v>0</v>
      </c>
      <c r="U6402" s="1">
        <v>68.363999999999976</v>
      </c>
      <c r="V6402" s="3" t="str">
        <f>IF(M6402=People!$B$5,People!$A$5,IF(M6402=People!$B$4,People!$A$4,IF(M6402=People!$B$3,People!$A$3,IF(M6402=People!$B$2,People!$A$2,0))))</f>
        <v>Chuck Magee</v>
      </c>
      <c r="W6402" s="3" t="str">
        <f>IFERROR(INDEX(Returns!A:A,MATCH(B6402,Returns!B:B,0)),"No")</f>
        <v>No</v>
      </c>
    </row>
    <row r="6403" spans="1:23" x14ac:dyDescent="0.2">
      <c r="A6403" s="1">
        <v>6402</v>
      </c>
      <c r="B6403" t="s">
        <v>9221</v>
      </c>
      <c r="C6403" s="2">
        <v>43615</v>
      </c>
      <c r="D6403" s="2">
        <v>43616</v>
      </c>
      <c r="E6403" s="1" t="s">
        <v>170</v>
      </c>
      <c r="F6403" s="1" t="s">
        <v>1698</v>
      </c>
      <c r="G6403" s="1" t="s">
        <v>1699</v>
      </c>
      <c r="H6403" s="1" t="s">
        <v>24</v>
      </c>
      <c r="I6403" s="1" t="s">
        <v>25</v>
      </c>
      <c r="J6403" s="1" t="s">
        <v>3485</v>
      </c>
      <c r="K6403" s="1" t="s">
        <v>648</v>
      </c>
      <c r="L6403" s="1">
        <v>70506</v>
      </c>
      <c r="M6403" s="1" t="s">
        <v>28</v>
      </c>
      <c r="N6403" s="1" t="s">
        <v>3624</v>
      </c>
      <c r="O6403" s="1" t="s">
        <v>30</v>
      </c>
      <c r="P6403" s="1" t="s">
        <v>31</v>
      </c>
      <c r="Q6403" s="1" t="s">
        <v>3625</v>
      </c>
      <c r="R6403" s="1">
        <v>241.96</v>
      </c>
      <c r="S6403" s="1">
        <v>2</v>
      </c>
      <c r="T6403" s="1">
        <v>0</v>
      </c>
      <c r="U6403" s="1">
        <v>33.874400000000009</v>
      </c>
      <c r="V6403" s="3" t="str">
        <f>IF(M6403=People!$B$5,People!$A$5,IF(M6403=People!$B$4,People!$A$4,IF(M6403=People!$B$3,People!$A$3,IF(M6403=People!$B$2,People!$A$2,0))))</f>
        <v>Cassandra Brandow</v>
      </c>
      <c r="W6403" s="3" t="str">
        <f>IFERROR(INDEX(Returns!A:A,MATCH(B6403,Returns!B:B,0)),"No")</f>
        <v>No</v>
      </c>
    </row>
    <row r="6404" spans="1:23" x14ac:dyDescent="0.2">
      <c r="A6404" s="1">
        <v>6403</v>
      </c>
      <c r="B6404" t="s">
        <v>9221</v>
      </c>
      <c r="C6404" s="2">
        <v>43615</v>
      </c>
      <c r="D6404" s="2">
        <v>43616</v>
      </c>
      <c r="E6404" s="1" t="s">
        <v>170</v>
      </c>
      <c r="F6404" s="1" t="s">
        <v>1698</v>
      </c>
      <c r="G6404" s="1" t="s">
        <v>1699</v>
      </c>
      <c r="H6404" s="1" t="s">
        <v>24</v>
      </c>
      <c r="I6404" s="1" t="s">
        <v>25</v>
      </c>
      <c r="J6404" s="1" t="s">
        <v>3485</v>
      </c>
      <c r="K6404" s="1" t="s">
        <v>648</v>
      </c>
      <c r="L6404" s="1">
        <v>70506</v>
      </c>
      <c r="M6404" s="1" t="s">
        <v>28</v>
      </c>
      <c r="N6404" s="1" t="s">
        <v>3459</v>
      </c>
      <c r="O6404" s="1" t="s">
        <v>43</v>
      </c>
      <c r="P6404" s="1" t="s">
        <v>70</v>
      </c>
      <c r="Q6404" s="1" t="s">
        <v>3460</v>
      </c>
      <c r="R6404" s="1">
        <v>3.89</v>
      </c>
      <c r="S6404" s="1">
        <v>1</v>
      </c>
      <c r="T6404" s="1">
        <v>0</v>
      </c>
      <c r="U6404" s="1">
        <v>1.8672</v>
      </c>
      <c r="V6404" s="3" t="str">
        <f>IF(M6404=People!$B$5,People!$A$5,IF(M6404=People!$B$4,People!$A$4,IF(M6404=People!$B$3,People!$A$3,IF(M6404=People!$B$2,People!$A$2,0))))</f>
        <v>Cassandra Brandow</v>
      </c>
      <c r="W6404" s="3" t="str">
        <f>IFERROR(INDEX(Returns!A:A,MATCH(B6404,Returns!B:B,0)),"No")</f>
        <v>No</v>
      </c>
    </row>
    <row r="6405" spans="1:23" x14ac:dyDescent="0.2">
      <c r="A6405" s="1">
        <v>6404</v>
      </c>
      <c r="B6405" t="s">
        <v>9221</v>
      </c>
      <c r="C6405" s="2">
        <v>43615</v>
      </c>
      <c r="D6405" s="2">
        <v>43616</v>
      </c>
      <c r="E6405" s="1" t="s">
        <v>170</v>
      </c>
      <c r="F6405" s="1" t="s">
        <v>1698</v>
      </c>
      <c r="G6405" s="1" t="s">
        <v>1699</v>
      </c>
      <c r="H6405" s="1" t="s">
        <v>24</v>
      </c>
      <c r="I6405" s="1" t="s">
        <v>25</v>
      </c>
      <c r="J6405" s="1" t="s">
        <v>3485</v>
      </c>
      <c r="K6405" s="1" t="s">
        <v>648</v>
      </c>
      <c r="L6405" s="1">
        <v>70506</v>
      </c>
      <c r="M6405" s="1" t="s">
        <v>28</v>
      </c>
      <c r="N6405" s="1" t="s">
        <v>5021</v>
      </c>
      <c r="O6405" s="1" t="s">
        <v>30</v>
      </c>
      <c r="P6405" s="1" t="s">
        <v>60</v>
      </c>
      <c r="Q6405" s="1" t="s">
        <v>5022</v>
      </c>
      <c r="R6405" s="1">
        <v>8.01</v>
      </c>
      <c r="S6405" s="1">
        <v>3</v>
      </c>
      <c r="T6405" s="1">
        <v>0</v>
      </c>
      <c r="U6405" s="1">
        <v>3.0438000000000001</v>
      </c>
      <c r="V6405" s="3" t="str">
        <f>IF(M6405=People!$B$5,People!$A$5,IF(M6405=People!$B$4,People!$A$4,IF(M6405=People!$B$3,People!$A$3,IF(M6405=People!$B$2,People!$A$2,0))))</f>
        <v>Cassandra Brandow</v>
      </c>
      <c r="W6405" s="3" t="str">
        <f>IFERROR(INDEX(Returns!A:A,MATCH(B6405,Returns!B:B,0)),"No")</f>
        <v>No</v>
      </c>
    </row>
    <row r="6406" spans="1:23" x14ac:dyDescent="0.2">
      <c r="A6406" s="1">
        <v>6405</v>
      </c>
      <c r="B6406" t="s">
        <v>9222</v>
      </c>
      <c r="C6406" s="2">
        <v>43069</v>
      </c>
      <c r="D6406" s="2">
        <v>43074</v>
      </c>
      <c r="E6406" s="1" t="s">
        <v>46</v>
      </c>
      <c r="F6406" s="1" t="s">
        <v>3622</v>
      </c>
      <c r="G6406" s="1" t="s">
        <v>3623</v>
      </c>
      <c r="H6406" s="1" t="s">
        <v>24</v>
      </c>
      <c r="I6406" s="1" t="s">
        <v>25</v>
      </c>
      <c r="J6406" s="1" t="s">
        <v>3709</v>
      </c>
      <c r="K6406" s="1" t="s">
        <v>82</v>
      </c>
      <c r="L6406" s="1">
        <v>27604</v>
      </c>
      <c r="M6406" s="1" t="s">
        <v>28</v>
      </c>
      <c r="N6406" s="1" t="s">
        <v>3839</v>
      </c>
      <c r="O6406" s="1" t="s">
        <v>66</v>
      </c>
      <c r="P6406" s="1" t="s">
        <v>67</v>
      </c>
      <c r="Q6406" s="1" t="s">
        <v>3840</v>
      </c>
      <c r="R6406" s="1">
        <v>177.48000000000002</v>
      </c>
      <c r="S6406" s="1">
        <v>3</v>
      </c>
      <c r="T6406" s="1">
        <v>0.2</v>
      </c>
      <c r="U6406" s="1">
        <v>19.966499999999982</v>
      </c>
      <c r="V6406" s="3" t="str">
        <f>IF(M6406=People!$B$5,People!$A$5,IF(M6406=People!$B$4,People!$A$4,IF(M6406=People!$B$3,People!$A$3,IF(M6406=People!$B$2,People!$A$2,0))))</f>
        <v>Cassandra Brandow</v>
      </c>
      <c r="W6406" s="3" t="str">
        <f>IFERROR(INDEX(Returns!A:A,MATCH(B6406,Returns!B:B,0)),"No")</f>
        <v>No</v>
      </c>
    </row>
    <row r="6407" spans="1:23" x14ac:dyDescent="0.2">
      <c r="A6407" s="1">
        <v>6406</v>
      </c>
      <c r="B6407" t="s">
        <v>6162</v>
      </c>
      <c r="C6407" s="2">
        <v>43708</v>
      </c>
      <c r="D6407" s="2">
        <v>43710</v>
      </c>
      <c r="E6407" s="1" t="s">
        <v>21</v>
      </c>
      <c r="F6407" s="1" t="s">
        <v>2169</v>
      </c>
      <c r="G6407" s="1" t="s">
        <v>2170</v>
      </c>
      <c r="H6407" s="1" t="s">
        <v>38</v>
      </c>
      <c r="I6407" s="1" t="s">
        <v>25</v>
      </c>
      <c r="J6407" s="1" t="s">
        <v>3771</v>
      </c>
      <c r="K6407" s="1" t="s">
        <v>89</v>
      </c>
      <c r="L6407" s="1">
        <v>99207</v>
      </c>
      <c r="M6407" s="1" t="s">
        <v>41</v>
      </c>
      <c r="N6407" s="1" t="s">
        <v>1381</v>
      </c>
      <c r="O6407" s="1" t="s">
        <v>30</v>
      </c>
      <c r="P6407" s="1" t="s">
        <v>34</v>
      </c>
      <c r="Q6407" s="1" t="s">
        <v>1382</v>
      </c>
      <c r="R6407" s="1">
        <v>569.5680000000001</v>
      </c>
      <c r="S6407" s="1">
        <v>2</v>
      </c>
      <c r="T6407" s="1">
        <v>0.2</v>
      </c>
      <c r="U6407" s="1">
        <v>7.119599999999906</v>
      </c>
      <c r="V6407" s="3" t="str">
        <f>IF(M6407=People!$B$5,People!$A$5,IF(M6407=People!$B$4,People!$A$4,IF(M6407=People!$B$3,People!$A$3,IF(M6407=People!$B$2,People!$A$2,0))))</f>
        <v>Anna Andreadi</v>
      </c>
      <c r="W6407" s="3" t="str">
        <f>IFERROR(INDEX(Returns!A:A,MATCH(B6407,Returns!B:B,0)),"No")</f>
        <v>Yes</v>
      </c>
    </row>
    <row r="6408" spans="1:23" x14ac:dyDescent="0.2">
      <c r="A6408" s="1">
        <v>6407</v>
      </c>
      <c r="B6408" t="s">
        <v>6162</v>
      </c>
      <c r="C6408" s="2">
        <v>43708</v>
      </c>
      <c r="D6408" s="2">
        <v>43710</v>
      </c>
      <c r="E6408" s="1" t="s">
        <v>21</v>
      </c>
      <c r="F6408" s="1" t="s">
        <v>2169</v>
      </c>
      <c r="G6408" s="1" t="s">
        <v>2170</v>
      </c>
      <c r="H6408" s="1" t="s">
        <v>38</v>
      </c>
      <c r="I6408" s="1" t="s">
        <v>25</v>
      </c>
      <c r="J6408" s="1" t="s">
        <v>3771</v>
      </c>
      <c r="K6408" s="1" t="s">
        <v>89</v>
      </c>
      <c r="L6408" s="1">
        <v>99207</v>
      </c>
      <c r="M6408" s="1" t="s">
        <v>41</v>
      </c>
      <c r="N6408" s="1" t="s">
        <v>329</v>
      </c>
      <c r="O6408" s="1" t="s">
        <v>43</v>
      </c>
      <c r="P6408" s="1" t="s">
        <v>55</v>
      </c>
      <c r="Q6408" s="1" t="s">
        <v>330</v>
      </c>
      <c r="R6408" s="1">
        <v>149.73000000000002</v>
      </c>
      <c r="S6408" s="1">
        <v>7</v>
      </c>
      <c r="T6408" s="1">
        <v>0</v>
      </c>
      <c r="U6408" s="1">
        <v>43.421699999999994</v>
      </c>
      <c r="V6408" s="3" t="str">
        <f>IF(M6408=People!$B$5,People!$A$5,IF(M6408=People!$B$4,People!$A$4,IF(M6408=People!$B$3,People!$A$3,IF(M6408=People!$B$2,People!$A$2,0))))</f>
        <v>Anna Andreadi</v>
      </c>
      <c r="W6408" s="3" t="str">
        <f>IFERROR(INDEX(Returns!A:A,MATCH(B6408,Returns!B:B,0)),"No")</f>
        <v>Yes</v>
      </c>
    </row>
    <row r="6409" spans="1:23" x14ac:dyDescent="0.2">
      <c r="A6409" s="1">
        <v>6408</v>
      </c>
      <c r="B6409" t="s">
        <v>9223</v>
      </c>
      <c r="C6409" s="2">
        <v>43599</v>
      </c>
      <c r="D6409" s="2">
        <v>43600</v>
      </c>
      <c r="E6409" s="1" t="s">
        <v>170</v>
      </c>
      <c r="F6409" s="1" t="s">
        <v>1622</v>
      </c>
      <c r="G6409" s="1" t="s">
        <v>1623</v>
      </c>
      <c r="H6409" s="1" t="s">
        <v>24</v>
      </c>
      <c r="I6409" s="1" t="s">
        <v>25</v>
      </c>
      <c r="J6409" s="1" t="s">
        <v>167</v>
      </c>
      <c r="K6409" s="1" t="s">
        <v>96</v>
      </c>
      <c r="L6409" s="1">
        <v>77041</v>
      </c>
      <c r="M6409" s="1" t="s">
        <v>97</v>
      </c>
      <c r="N6409" s="1" t="s">
        <v>3831</v>
      </c>
      <c r="O6409" s="1" t="s">
        <v>30</v>
      </c>
      <c r="P6409" s="1" t="s">
        <v>34</v>
      </c>
      <c r="Q6409" s="1" t="s">
        <v>3832</v>
      </c>
      <c r="R6409" s="1">
        <v>899.43</v>
      </c>
      <c r="S6409" s="1">
        <v>5</v>
      </c>
      <c r="T6409" s="1">
        <v>0.3</v>
      </c>
      <c r="U6409" s="1">
        <v>-12.84900000000016</v>
      </c>
      <c r="V6409" s="3" t="str">
        <f>IF(M6409=People!$B$5,People!$A$5,IF(M6409=People!$B$4,People!$A$4,IF(M6409=People!$B$3,People!$A$3,IF(M6409=People!$B$2,People!$A$2,0))))</f>
        <v>Kelly Williams</v>
      </c>
      <c r="W6409" s="3" t="str">
        <f>IFERROR(INDEX(Returns!A:A,MATCH(B6409,Returns!B:B,0)),"No")</f>
        <v>No</v>
      </c>
    </row>
    <row r="6410" spans="1:23" x14ac:dyDescent="0.2">
      <c r="A6410" s="1">
        <v>6409</v>
      </c>
      <c r="B6410" t="s">
        <v>9223</v>
      </c>
      <c r="C6410" s="2">
        <v>43599</v>
      </c>
      <c r="D6410" s="2">
        <v>43600</v>
      </c>
      <c r="E6410" s="1" t="s">
        <v>170</v>
      </c>
      <c r="F6410" s="1" t="s">
        <v>1622</v>
      </c>
      <c r="G6410" s="1" t="s">
        <v>1623</v>
      </c>
      <c r="H6410" s="1" t="s">
        <v>24</v>
      </c>
      <c r="I6410" s="1" t="s">
        <v>25</v>
      </c>
      <c r="J6410" s="1" t="s">
        <v>167</v>
      </c>
      <c r="K6410" s="1" t="s">
        <v>96</v>
      </c>
      <c r="L6410" s="1">
        <v>77041</v>
      </c>
      <c r="M6410" s="1" t="s">
        <v>97</v>
      </c>
      <c r="N6410" s="1" t="s">
        <v>3791</v>
      </c>
      <c r="O6410" s="1" t="s">
        <v>43</v>
      </c>
      <c r="P6410" s="1" t="s">
        <v>63</v>
      </c>
      <c r="Q6410" s="1" t="s">
        <v>3792</v>
      </c>
      <c r="R6410" s="1">
        <v>46.2</v>
      </c>
      <c r="S6410" s="1">
        <v>5</v>
      </c>
      <c r="T6410" s="1">
        <v>0.2</v>
      </c>
      <c r="U6410" s="1">
        <v>5.7749999999999986</v>
      </c>
      <c r="V6410" s="3" t="str">
        <f>IF(M6410=People!$B$5,People!$A$5,IF(M6410=People!$B$4,People!$A$4,IF(M6410=People!$B$3,People!$A$3,IF(M6410=People!$B$2,People!$A$2,0))))</f>
        <v>Kelly Williams</v>
      </c>
      <c r="W6410" s="3" t="str">
        <f>IFERROR(INDEX(Returns!A:A,MATCH(B6410,Returns!B:B,0)),"No")</f>
        <v>No</v>
      </c>
    </row>
    <row r="6411" spans="1:23" x14ac:dyDescent="0.2">
      <c r="A6411" s="1">
        <v>6410</v>
      </c>
      <c r="B6411" t="s">
        <v>9223</v>
      </c>
      <c r="C6411" s="2">
        <v>43599</v>
      </c>
      <c r="D6411" s="2">
        <v>43600</v>
      </c>
      <c r="E6411" s="1" t="s">
        <v>170</v>
      </c>
      <c r="F6411" s="1" t="s">
        <v>1622</v>
      </c>
      <c r="G6411" s="1" t="s">
        <v>1623</v>
      </c>
      <c r="H6411" s="1" t="s">
        <v>24</v>
      </c>
      <c r="I6411" s="1" t="s">
        <v>25</v>
      </c>
      <c r="J6411" s="1" t="s">
        <v>167</v>
      </c>
      <c r="K6411" s="1" t="s">
        <v>96</v>
      </c>
      <c r="L6411" s="1">
        <v>77041</v>
      </c>
      <c r="M6411" s="1" t="s">
        <v>97</v>
      </c>
      <c r="N6411" s="1" t="s">
        <v>5689</v>
      </c>
      <c r="O6411" s="1" t="s">
        <v>43</v>
      </c>
      <c r="P6411" s="1" t="s">
        <v>84</v>
      </c>
      <c r="Q6411" s="1" t="s">
        <v>5690</v>
      </c>
      <c r="R6411" s="1">
        <v>47.952000000000005</v>
      </c>
      <c r="S6411" s="1">
        <v>3</v>
      </c>
      <c r="T6411" s="1">
        <v>0.2</v>
      </c>
      <c r="U6411" s="1">
        <v>16.183799999999998</v>
      </c>
      <c r="V6411" s="3" t="str">
        <f>IF(M6411=People!$B$5,People!$A$5,IF(M6411=People!$B$4,People!$A$4,IF(M6411=People!$B$3,People!$A$3,IF(M6411=People!$B$2,People!$A$2,0))))</f>
        <v>Kelly Williams</v>
      </c>
      <c r="W6411" s="3" t="str">
        <f>IFERROR(INDEX(Returns!A:A,MATCH(B6411,Returns!B:B,0)),"No")</f>
        <v>No</v>
      </c>
    </row>
    <row r="6412" spans="1:23" x14ac:dyDescent="0.2">
      <c r="A6412" s="1">
        <v>6411</v>
      </c>
      <c r="B6412" t="s">
        <v>9223</v>
      </c>
      <c r="C6412" s="2">
        <v>43599</v>
      </c>
      <c r="D6412" s="2">
        <v>43600</v>
      </c>
      <c r="E6412" s="1" t="s">
        <v>170</v>
      </c>
      <c r="F6412" s="1" t="s">
        <v>1622</v>
      </c>
      <c r="G6412" s="1" t="s">
        <v>1623</v>
      </c>
      <c r="H6412" s="1" t="s">
        <v>24</v>
      </c>
      <c r="I6412" s="1" t="s">
        <v>25</v>
      </c>
      <c r="J6412" s="1" t="s">
        <v>167</v>
      </c>
      <c r="K6412" s="1" t="s">
        <v>96</v>
      </c>
      <c r="L6412" s="1">
        <v>77041</v>
      </c>
      <c r="M6412" s="1" t="s">
        <v>97</v>
      </c>
      <c r="N6412" s="1" t="s">
        <v>5000</v>
      </c>
      <c r="O6412" s="1" t="s">
        <v>66</v>
      </c>
      <c r="P6412" s="1" t="s">
        <v>67</v>
      </c>
      <c r="Q6412" s="1" t="s">
        <v>5001</v>
      </c>
      <c r="R6412" s="1">
        <v>7.9920000000000009</v>
      </c>
      <c r="S6412" s="1">
        <v>1</v>
      </c>
      <c r="T6412" s="1">
        <v>0.2</v>
      </c>
      <c r="U6412" s="1">
        <v>0.69930000000000003</v>
      </c>
      <c r="V6412" s="3" t="str">
        <f>IF(M6412=People!$B$5,People!$A$5,IF(M6412=People!$B$4,People!$A$4,IF(M6412=People!$B$3,People!$A$3,IF(M6412=People!$B$2,People!$A$2,0))))</f>
        <v>Kelly Williams</v>
      </c>
      <c r="W6412" s="3" t="str">
        <f>IFERROR(INDEX(Returns!A:A,MATCH(B6412,Returns!B:B,0)),"No")</f>
        <v>No</v>
      </c>
    </row>
    <row r="6413" spans="1:23" x14ac:dyDescent="0.2">
      <c r="A6413" s="1">
        <v>6412</v>
      </c>
      <c r="B6413" t="s">
        <v>9223</v>
      </c>
      <c r="C6413" s="2">
        <v>43599</v>
      </c>
      <c r="D6413" s="2">
        <v>43600</v>
      </c>
      <c r="E6413" s="1" t="s">
        <v>170</v>
      </c>
      <c r="F6413" s="1" t="s">
        <v>1622</v>
      </c>
      <c r="G6413" s="1" t="s">
        <v>1623</v>
      </c>
      <c r="H6413" s="1" t="s">
        <v>24</v>
      </c>
      <c r="I6413" s="1" t="s">
        <v>25</v>
      </c>
      <c r="J6413" s="1" t="s">
        <v>167</v>
      </c>
      <c r="K6413" s="1" t="s">
        <v>96</v>
      </c>
      <c r="L6413" s="1">
        <v>77041</v>
      </c>
      <c r="M6413" s="1" t="s">
        <v>97</v>
      </c>
      <c r="N6413" s="1" t="s">
        <v>5366</v>
      </c>
      <c r="O6413" s="1" t="s">
        <v>43</v>
      </c>
      <c r="P6413" s="1" t="s">
        <v>84</v>
      </c>
      <c r="Q6413" s="1" t="s">
        <v>5367</v>
      </c>
      <c r="R6413" s="1">
        <v>76.864000000000004</v>
      </c>
      <c r="S6413" s="1">
        <v>2</v>
      </c>
      <c r="T6413" s="1">
        <v>0.2</v>
      </c>
      <c r="U6413" s="1">
        <v>26.902399999999993</v>
      </c>
      <c r="V6413" s="3" t="str">
        <f>IF(M6413=People!$B$5,People!$A$5,IF(M6413=People!$B$4,People!$A$4,IF(M6413=People!$B$3,People!$A$3,IF(M6413=People!$B$2,People!$A$2,0))))</f>
        <v>Kelly Williams</v>
      </c>
      <c r="W6413" s="3" t="str">
        <f>IFERROR(INDEX(Returns!A:A,MATCH(B6413,Returns!B:B,0)),"No")</f>
        <v>No</v>
      </c>
    </row>
    <row r="6414" spans="1:23" x14ac:dyDescent="0.2">
      <c r="A6414" s="1">
        <v>6413</v>
      </c>
      <c r="B6414" t="s">
        <v>9224</v>
      </c>
      <c r="C6414" s="2">
        <v>43694</v>
      </c>
      <c r="D6414" s="2">
        <v>43700</v>
      </c>
      <c r="E6414" s="1" t="s">
        <v>46</v>
      </c>
      <c r="F6414" s="1" t="s">
        <v>3988</v>
      </c>
      <c r="G6414" s="1" t="s">
        <v>3989</v>
      </c>
      <c r="H6414" s="1" t="s">
        <v>94</v>
      </c>
      <c r="I6414" s="1" t="s">
        <v>25</v>
      </c>
      <c r="J6414" s="1" t="s">
        <v>1284</v>
      </c>
      <c r="K6414" s="1" t="s">
        <v>27</v>
      </c>
      <c r="L6414" s="1">
        <v>40214</v>
      </c>
      <c r="M6414" s="1" t="s">
        <v>28</v>
      </c>
      <c r="N6414" s="1" t="s">
        <v>545</v>
      </c>
      <c r="O6414" s="1" t="s">
        <v>43</v>
      </c>
      <c r="P6414" s="1" t="s">
        <v>70</v>
      </c>
      <c r="Q6414" s="1" t="s">
        <v>546</v>
      </c>
      <c r="R6414" s="1">
        <v>102.93</v>
      </c>
      <c r="S6414" s="1">
        <v>3</v>
      </c>
      <c r="T6414" s="1">
        <v>0</v>
      </c>
      <c r="U6414" s="1">
        <v>48.377100000000006</v>
      </c>
      <c r="V6414" s="3" t="str">
        <f>IF(M6414=People!$B$5,People!$A$5,IF(M6414=People!$B$4,People!$A$4,IF(M6414=People!$B$3,People!$A$3,IF(M6414=People!$B$2,People!$A$2,0))))</f>
        <v>Cassandra Brandow</v>
      </c>
      <c r="W6414" s="3" t="str">
        <f>IFERROR(INDEX(Returns!A:A,MATCH(B6414,Returns!B:B,0)),"No")</f>
        <v>No</v>
      </c>
    </row>
    <row r="6415" spans="1:23" x14ac:dyDescent="0.2">
      <c r="A6415" s="1">
        <v>6414</v>
      </c>
      <c r="B6415" t="s">
        <v>9224</v>
      </c>
      <c r="C6415" s="2">
        <v>43694</v>
      </c>
      <c r="D6415" s="2">
        <v>43700</v>
      </c>
      <c r="E6415" s="1" t="s">
        <v>46</v>
      </c>
      <c r="F6415" s="1" t="s">
        <v>3988</v>
      </c>
      <c r="G6415" s="1" t="s">
        <v>3989</v>
      </c>
      <c r="H6415" s="1" t="s">
        <v>94</v>
      </c>
      <c r="I6415" s="1" t="s">
        <v>25</v>
      </c>
      <c r="J6415" s="1" t="s">
        <v>1284</v>
      </c>
      <c r="K6415" s="1" t="s">
        <v>27</v>
      </c>
      <c r="L6415" s="1">
        <v>40214</v>
      </c>
      <c r="M6415" s="1" t="s">
        <v>28</v>
      </c>
      <c r="N6415" s="1" t="s">
        <v>3120</v>
      </c>
      <c r="O6415" s="1" t="s">
        <v>66</v>
      </c>
      <c r="P6415" s="1" t="s">
        <v>146</v>
      </c>
      <c r="Q6415" s="1" t="s">
        <v>3121</v>
      </c>
      <c r="R6415" s="1">
        <v>98.16</v>
      </c>
      <c r="S6415" s="1">
        <v>6</v>
      </c>
      <c r="T6415" s="1">
        <v>0</v>
      </c>
      <c r="U6415" s="1">
        <v>9.8159999999999954</v>
      </c>
      <c r="V6415" s="3" t="str">
        <f>IF(M6415=People!$B$5,People!$A$5,IF(M6415=People!$B$4,People!$A$4,IF(M6415=People!$B$3,People!$A$3,IF(M6415=People!$B$2,People!$A$2,0))))</f>
        <v>Cassandra Brandow</v>
      </c>
      <c r="W6415" s="3" t="str">
        <f>IFERROR(INDEX(Returns!A:A,MATCH(B6415,Returns!B:B,0)),"No")</f>
        <v>No</v>
      </c>
    </row>
    <row r="6416" spans="1:23" x14ac:dyDescent="0.2">
      <c r="A6416" s="1">
        <v>6415</v>
      </c>
      <c r="B6416" t="s">
        <v>9225</v>
      </c>
      <c r="C6416" s="2">
        <v>43779</v>
      </c>
      <c r="D6416" s="2">
        <v>43783</v>
      </c>
      <c r="E6416" s="1" t="s">
        <v>21</v>
      </c>
      <c r="F6416" s="1" t="s">
        <v>4610</v>
      </c>
      <c r="G6416" s="1" t="s">
        <v>4611</v>
      </c>
      <c r="H6416" s="1" t="s">
        <v>94</v>
      </c>
      <c r="I6416" s="1" t="s">
        <v>25</v>
      </c>
      <c r="J6416" s="1" t="s">
        <v>5203</v>
      </c>
      <c r="K6416" s="1" t="s">
        <v>50</v>
      </c>
      <c r="L6416" s="1">
        <v>33021</v>
      </c>
      <c r="M6416" s="1" t="s">
        <v>28</v>
      </c>
      <c r="N6416" s="1" t="s">
        <v>5526</v>
      </c>
      <c r="O6416" s="1" t="s">
        <v>43</v>
      </c>
      <c r="P6416" s="1" t="s">
        <v>70</v>
      </c>
      <c r="Q6416" s="1" t="s">
        <v>5527</v>
      </c>
      <c r="R6416" s="1">
        <v>11.520000000000001</v>
      </c>
      <c r="S6416" s="1">
        <v>5</v>
      </c>
      <c r="T6416" s="1">
        <v>0.7</v>
      </c>
      <c r="U6416" s="1">
        <v>-7.6799999999999962</v>
      </c>
      <c r="V6416" s="3" t="str">
        <f>IF(M6416=People!$B$5,People!$A$5,IF(M6416=People!$B$4,People!$A$4,IF(M6416=People!$B$3,People!$A$3,IF(M6416=People!$B$2,People!$A$2,0))))</f>
        <v>Cassandra Brandow</v>
      </c>
      <c r="W6416" s="3" t="str">
        <f>IFERROR(INDEX(Returns!A:A,MATCH(B6416,Returns!B:B,0)),"No")</f>
        <v>No</v>
      </c>
    </row>
    <row r="6417" spans="1:23" x14ac:dyDescent="0.2">
      <c r="A6417" s="1">
        <v>6416</v>
      </c>
      <c r="B6417" t="s">
        <v>9226</v>
      </c>
      <c r="C6417" s="2">
        <v>43698</v>
      </c>
      <c r="D6417" s="2">
        <v>43698</v>
      </c>
      <c r="E6417" s="1" t="s">
        <v>1126</v>
      </c>
      <c r="F6417" s="1" t="s">
        <v>2727</v>
      </c>
      <c r="G6417" s="1" t="s">
        <v>2728</v>
      </c>
      <c r="H6417" s="1" t="s">
        <v>38</v>
      </c>
      <c r="I6417" s="1" t="s">
        <v>25</v>
      </c>
      <c r="J6417" s="1" t="s">
        <v>5484</v>
      </c>
      <c r="K6417" s="1" t="s">
        <v>279</v>
      </c>
      <c r="L6417" s="1">
        <v>85224</v>
      </c>
      <c r="M6417" s="1" t="s">
        <v>41</v>
      </c>
      <c r="N6417" s="1" t="s">
        <v>2180</v>
      </c>
      <c r="O6417" s="1" t="s">
        <v>43</v>
      </c>
      <c r="P6417" s="1" t="s">
        <v>84</v>
      </c>
      <c r="Q6417" s="1" t="s">
        <v>2181</v>
      </c>
      <c r="R6417" s="1">
        <v>83.88</v>
      </c>
      <c r="S6417" s="1">
        <v>1</v>
      </c>
      <c r="T6417" s="1">
        <v>0.2</v>
      </c>
      <c r="U6417" s="1">
        <v>29.357999999999997</v>
      </c>
      <c r="V6417" s="3" t="str">
        <f>IF(M6417=People!$B$5,People!$A$5,IF(M6417=People!$B$4,People!$A$4,IF(M6417=People!$B$3,People!$A$3,IF(M6417=People!$B$2,People!$A$2,0))))</f>
        <v>Anna Andreadi</v>
      </c>
      <c r="W6417" s="3" t="str">
        <f>IFERROR(INDEX(Returns!A:A,MATCH(B6417,Returns!B:B,0)),"No")</f>
        <v>No</v>
      </c>
    </row>
    <row r="6418" spans="1:23" x14ac:dyDescent="0.2">
      <c r="A6418" s="1">
        <v>6417</v>
      </c>
      <c r="B6418" t="s">
        <v>9227</v>
      </c>
      <c r="C6418" s="2">
        <v>43167</v>
      </c>
      <c r="D6418" s="2">
        <v>43171</v>
      </c>
      <c r="E6418" s="1" t="s">
        <v>46</v>
      </c>
      <c r="F6418" s="1" t="s">
        <v>2641</v>
      </c>
      <c r="G6418" s="1" t="s">
        <v>2642</v>
      </c>
      <c r="H6418" s="1" t="s">
        <v>24</v>
      </c>
      <c r="I6418" s="1" t="s">
        <v>25</v>
      </c>
      <c r="J6418" s="1" t="s">
        <v>133</v>
      </c>
      <c r="K6418" s="1" t="s">
        <v>134</v>
      </c>
      <c r="L6418" s="1">
        <v>19120</v>
      </c>
      <c r="M6418" s="1" t="s">
        <v>135</v>
      </c>
      <c r="N6418" s="1" t="s">
        <v>4522</v>
      </c>
      <c r="O6418" s="1" t="s">
        <v>66</v>
      </c>
      <c r="P6418" s="1" t="s">
        <v>67</v>
      </c>
      <c r="Q6418" s="1" t="s">
        <v>4523</v>
      </c>
      <c r="R6418" s="1">
        <v>108.57600000000001</v>
      </c>
      <c r="S6418" s="1">
        <v>4</v>
      </c>
      <c r="T6418" s="1">
        <v>0.4</v>
      </c>
      <c r="U6418" s="1">
        <v>-25.334400000000002</v>
      </c>
      <c r="V6418" s="3" t="str">
        <f>IF(M6418=People!$B$5,People!$A$5,IF(M6418=People!$B$4,People!$A$4,IF(M6418=People!$B$3,People!$A$3,IF(M6418=People!$B$2,People!$A$2,0))))</f>
        <v>Chuck Magee</v>
      </c>
      <c r="W6418" s="3" t="str">
        <f>IFERROR(INDEX(Returns!A:A,MATCH(B6418,Returns!B:B,0)),"No")</f>
        <v>No</v>
      </c>
    </row>
    <row r="6419" spans="1:23" x14ac:dyDescent="0.2">
      <c r="A6419" s="1">
        <v>6418</v>
      </c>
      <c r="B6419" t="s">
        <v>9227</v>
      </c>
      <c r="C6419" s="2">
        <v>43167</v>
      </c>
      <c r="D6419" s="2">
        <v>43171</v>
      </c>
      <c r="E6419" s="1" t="s">
        <v>46</v>
      </c>
      <c r="F6419" s="1" t="s">
        <v>2641</v>
      </c>
      <c r="G6419" s="1" t="s">
        <v>2642</v>
      </c>
      <c r="H6419" s="1" t="s">
        <v>24</v>
      </c>
      <c r="I6419" s="1" t="s">
        <v>25</v>
      </c>
      <c r="J6419" s="1" t="s">
        <v>133</v>
      </c>
      <c r="K6419" s="1" t="s">
        <v>134</v>
      </c>
      <c r="L6419" s="1">
        <v>19120</v>
      </c>
      <c r="M6419" s="1" t="s">
        <v>135</v>
      </c>
      <c r="N6419" s="1" t="s">
        <v>3340</v>
      </c>
      <c r="O6419" s="1" t="s">
        <v>43</v>
      </c>
      <c r="P6419" s="1" t="s">
        <v>242</v>
      </c>
      <c r="Q6419" s="1" t="s">
        <v>3341</v>
      </c>
      <c r="R6419" s="1">
        <v>5.9840000000000009</v>
      </c>
      <c r="S6419" s="1">
        <v>2</v>
      </c>
      <c r="T6419" s="1">
        <v>0.2</v>
      </c>
      <c r="U6419" s="1">
        <v>-1.3463999999999998</v>
      </c>
      <c r="V6419" s="3" t="str">
        <f>IF(M6419=People!$B$5,People!$A$5,IF(M6419=People!$B$4,People!$A$4,IF(M6419=People!$B$3,People!$A$3,IF(M6419=People!$B$2,People!$A$2,0))))</f>
        <v>Chuck Magee</v>
      </c>
      <c r="W6419" s="3" t="str">
        <f>IFERROR(INDEX(Returns!A:A,MATCH(B6419,Returns!B:B,0)),"No")</f>
        <v>No</v>
      </c>
    </row>
    <row r="6420" spans="1:23" x14ac:dyDescent="0.2">
      <c r="A6420" s="1">
        <v>6419</v>
      </c>
      <c r="B6420" t="s">
        <v>9228</v>
      </c>
      <c r="C6420" s="2">
        <v>43404</v>
      </c>
      <c r="D6420" s="2">
        <v>43409</v>
      </c>
      <c r="E6420" s="1" t="s">
        <v>46</v>
      </c>
      <c r="F6420" s="1" t="s">
        <v>2138</v>
      </c>
      <c r="G6420" s="1" t="s">
        <v>2139</v>
      </c>
      <c r="H6420" s="1" t="s">
        <v>38</v>
      </c>
      <c r="I6420" s="1" t="s">
        <v>25</v>
      </c>
      <c r="J6420" s="1" t="s">
        <v>3679</v>
      </c>
      <c r="K6420" s="1" t="s">
        <v>572</v>
      </c>
      <c r="L6420" s="1">
        <v>74133</v>
      </c>
      <c r="M6420" s="1" t="s">
        <v>97</v>
      </c>
      <c r="N6420" s="1" t="s">
        <v>511</v>
      </c>
      <c r="O6420" s="1" t="s">
        <v>43</v>
      </c>
      <c r="P6420" s="1" t="s">
        <v>512</v>
      </c>
      <c r="Q6420" s="1" t="s">
        <v>513</v>
      </c>
      <c r="R6420" s="1">
        <v>21.96</v>
      </c>
      <c r="S6420" s="1">
        <v>2</v>
      </c>
      <c r="T6420" s="1">
        <v>0</v>
      </c>
      <c r="U6420" s="1">
        <v>6.1488000000000014</v>
      </c>
      <c r="V6420" s="3" t="str">
        <f>IF(M6420=People!$B$5,People!$A$5,IF(M6420=People!$B$4,People!$A$4,IF(M6420=People!$B$3,People!$A$3,IF(M6420=People!$B$2,People!$A$2,0))))</f>
        <v>Kelly Williams</v>
      </c>
      <c r="W6420" s="3" t="str">
        <f>IFERROR(INDEX(Returns!A:A,MATCH(B6420,Returns!B:B,0)),"No")</f>
        <v>No</v>
      </c>
    </row>
    <row r="6421" spans="1:23" x14ac:dyDescent="0.2">
      <c r="A6421" s="1">
        <v>6420</v>
      </c>
      <c r="B6421" t="s">
        <v>9228</v>
      </c>
      <c r="C6421" s="2">
        <v>43404</v>
      </c>
      <c r="D6421" s="2">
        <v>43409</v>
      </c>
      <c r="E6421" s="1" t="s">
        <v>46</v>
      </c>
      <c r="F6421" s="1" t="s">
        <v>2138</v>
      </c>
      <c r="G6421" s="1" t="s">
        <v>2139</v>
      </c>
      <c r="H6421" s="1" t="s">
        <v>38</v>
      </c>
      <c r="I6421" s="1" t="s">
        <v>25</v>
      </c>
      <c r="J6421" s="1" t="s">
        <v>3679</v>
      </c>
      <c r="K6421" s="1" t="s">
        <v>572</v>
      </c>
      <c r="L6421" s="1">
        <v>74133</v>
      </c>
      <c r="M6421" s="1" t="s">
        <v>97</v>
      </c>
      <c r="N6421" s="1" t="s">
        <v>4065</v>
      </c>
      <c r="O6421" s="1" t="s">
        <v>30</v>
      </c>
      <c r="P6421" s="1" t="s">
        <v>34</v>
      </c>
      <c r="Q6421" s="1" t="s">
        <v>4066</v>
      </c>
      <c r="R6421" s="1">
        <v>368.96999999999997</v>
      </c>
      <c r="S6421" s="1">
        <v>3</v>
      </c>
      <c r="T6421" s="1">
        <v>0</v>
      </c>
      <c r="U6421" s="1">
        <v>81.173400000000001</v>
      </c>
      <c r="V6421" s="3" t="str">
        <f>IF(M6421=People!$B$5,People!$A$5,IF(M6421=People!$B$4,People!$A$4,IF(M6421=People!$B$3,People!$A$3,IF(M6421=People!$B$2,People!$A$2,0))))</f>
        <v>Kelly Williams</v>
      </c>
      <c r="W6421" s="3" t="str">
        <f>IFERROR(INDEX(Returns!A:A,MATCH(B6421,Returns!B:B,0)),"No")</f>
        <v>No</v>
      </c>
    </row>
    <row r="6422" spans="1:23" x14ac:dyDescent="0.2">
      <c r="A6422" s="1">
        <v>6421</v>
      </c>
      <c r="B6422" t="s">
        <v>9228</v>
      </c>
      <c r="C6422" s="2">
        <v>43404</v>
      </c>
      <c r="D6422" s="2">
        <v>43409</v>
      </c>
      <c r="E6422" s="1" t="s">
        <v>46</v>
      </c>
      <c r="F6422" s="1" t="s">
        <v>2138</v>
      </c>
      <c r="G6422" s="1" t="s">
        <v>2139</v>
      </c>
      <c r="H6422" s="1" t="s">
        <v>38</v>
      </c>
      <c r="I6422" s="1" t="s">
        <v>25</v>
      </c>
      <c r="J6422" s="1" t="s">
        <v>3679</v>
      </c>
      <c r="K6422" s="1" t="s">
        <v>572</v>
      </c>
      <c r="L6422" s="1">
        <v>74133</v>
      </c>
      <c r="M6422" s="1" t="s">
        <v>97</v>
      </c>
      <c r="N6422" s="1" t="s">
        <v>5009</v>
      </c>
      <c r="O6422" s="1" t="s">
        <v>43</v>
      </c>
      <c r="P6422" s="1" t="s">
        <v>63</v>
      </c>
      <c r="Q6422" s="1" t="s">
        <v>5010</v>
      </c>
      <c r="R6422" s="1">
        <v>12.39</v>
      </c>
      <c r="S6422" s="1">
        <v>3</v>
      </c>
      <c r="T6422" s="1">
        <v>0</v>
      </c>
      <c r="U6422" s="1">
        <v>3.4692000000000003</v>
      </c>
      <c r="V6422" s="3" t="str">
        <f>IF(M6422=People!$B$5,People!$A$5,IF(M6422=People!$B$4,People!$A$4,IF(M6422=People!$B$3,People!$A$3,IF(M6422=People!$B$2,People!$A$2,0))))</f>
        <v>Kelly Williams</v>
      </c>
      <c r="W6422" s="3" t="str">
        <f>IFERROR(INDEX(Returns!A:A,MATCH(B6422,Returns!B:B,0)),"No")</f>
        <v>No</v>
      </c>
    </row>
    <row r="6423" spans="1:23" x14ac:dyDescent="0.2">
      <c r="A6423" s="1">
        <v>6422</v>
      </c>
      <c r="B6423" t="s">
        <v>9228</v>
      </c>
      <c r="C6423" s="2">
        <v>43404</v>
      </c>
      <c r="D6423" s="2">
        <v>43409</v>
      </c>
      <c r="E6423" s="1" t="s">
        <v>46</v>
      </c>
      <c r="F6423" s="1" t="s">
        <v>2138</v>
      </c>
      <c r="G6423" s="1" t="s">
        <v>2139</v>
      </c>
      <c r="H6423" s="1" t="s">
        <v>38</v>
      </c>
      <c r="I6423" s="1" t="s">
        <v>25</v>
      </c>
      <c r="J6423" s="1" t="s">
        <v>3679</v>
      </c>
      <c r="K6423" s="1" t="s">
        <v>572</v>
      </c>
      <c r="L6423" s="1">
        <v>74133</v>
      </c>
      <c r="M6423" s="1" t="s">
        <v>97</v>
      </c>
      <c r="N6423" s="1" t="s">
        <v>4620</v>
      </c>
      <c r="O6423" s="1" t="s">
        <v>43</v>
      </c>
      <c r="P6423" s="1" t="s">
        <v>55</v>
      </c>
      <c r="Q6423" s="1" t="s">
        <v>4621</v>
      </c>
      <c r="R6423" s="1">
        <v>332.94</v>
      </c>
      <c r="S6423" s="1">
        <v>3</v>
      </c>
      <c r="T6423" s="1">
        <v>0</v>
      </c>
      <c r="U6423" s="1">
        <v>9.9882000000000204</v>
      </c>
      <c r="V6423" s="3" t="str">
        <f>IF(M6423=People!$B$5,People!$A$5,IF(M6423=People!$B$4,People!$A$4,IF(M6423=People!$B$3,People!$A$3,IF(M6423=People!$B$2,People!$A$2,0))))</f>
        <v>Kelly Williams</v>
      </c>
      <c r="W6423" s="3" t="str">
        <f>IFERROR(INDEX(Returns!A:A,MATCH(B6423,Returns!B:B,0)),"No")</f>
        <v>No</v>
      </c>
    </row>
    <row r="6424" spans="1:23" x14ac:dyDescent="0.2">
      <c r="A6424" s="1">
        <v>6423</v>
      </c>
      <c r="B6424" t="s">
        <v>9229</v>
      </c>
      <c r="C6424" s="2">
        <v>42577</v>
      </c>
      <c r="D6424" s="2">
        <v>42583</v>
      </c>
      <c r="E6424" s="1" t="s">
        <v>46</v>
      </c>
      <c r="F6424" s="1" t="s">
        <v>4935</v>
      </c>
      <c r="G6424" s="1" t="s">
        <v>4936</v>
      </c>
      <c r="H6424" s="1" t="s">
        <v>38</v>
      </c>
      <c r="I6424" s="1" t="s">
        <v>25</v>
      </c>
      <c r="J6424" s="1" t="s">
        <v>5561</v>
      </c>
      <c r="K6424" s="1" t="s">
        <v>111</v>
      </c>
      <c r="L6424" s="1">
        <v>84020</v>
      </c>
      <c r="M6424" s="1" t="s">
        <v>41</v>
      </c>
      <c r="N6424" s="1" t="s">
        <v>3568</v>
      </c>
      <c r="O6424" s="1" t="s">
        <v>66</v>
      </c>
      <c r="P6424" s="1" t="s">
        <v>146</v>
      </c>
      <c r="Q6424" s="1" t="s">
        <v>3569</v>
      </c>
      <c r="R6424" s="1">
        <v>111.93</v>
      </c>
      <c r="S6424" s="1">
        <v>7</v>
      </c>
      <c r="T6424" s="1">
        <v>0</v>
      </c>
      <c r="U6424" s="1">
        <v>34.698299999999996</v>
      </c>
      <c r="V6424" s="3" t="str">
        <f>IF(M6424=People!$B$5,People!$A$5,IF(M6424=People!$B$4,People!$A$4,IF(M6424=People!$B$3,People!$A$3,IF(M6424=People!$B$2,People!$A$2,0))))</f>
        <v>Anna Andreadi</v>
      </c>
      <c r="W6424" s="3" t="str">
        <f>IFERROR(INDEX(Returns!A:A,MATCH(B6424,Returns!B:B,0)),"No")</f>
        <v>No</v>
      </c>
    </row>
    <row r="6425" spans="1:23" x14ac:dyDescent="0.2">
      <c r="A6425" s="1">
        <v>6424</v>
      </c>
      <c r="B6425" t="s">
        <v>6017</v>
      </c>
      <c r="C6425" s="2">
        <v>43032</v>
      </c>
      <c r="D6425" s="2">
        <v>43035</v>
      </c>
      <c r="E6425" s="1" t="s">
        <v>170</v>
      </c>
      <c r="F6425" s="1" t="s">
        <v>2589</v>
      </c>
      <c r="G6425" s="1" t="s">
        <v>2590</v>
      </c>
      <c r="H6425" s="1" t="s">
        <v>94</v>
      </c>
      <c r="I6425" s="1" t="s">
        <v>25</v>
      </c>
      <c r="J6425" s="1" t="s">
        <v>2681</v>
      </c>
      <c r="K6425" s="1" t="s">
        <v>40</v>
      </c>
      <c r="L6425" s="1">
        <v>94601</v>
      </c>
      <c r="M6425" s="1" t="s">
        <v>41</v>
      </c>
      <c r="N6425" s="1" t="s">
        <v>1262</v>
      </c>
      <c r="O6425" s="1" t="s">
        <v>30</v>
      </c>
      <c r="P6425" s="1" t="s">
        <v>34</v>
      </c>
      <c r="Q6425" s="1" t="s">
        <v>1263</v>
      </c>
      <c r="R6425" s="1">
        <v>454.27200000000005</v>
      </c>
      <c r="S6425" s="1">
        <v>8</v>
      </c>
      <c r="T6425" s="1">
        <v>0.2</v>
      </c>
      <c r="U6425" s="1">
        <v>-73.819200000000052</v>
      </c>
      <c r="V6425" s="3" t="str">
        <f>IF(M6425=People!$B$5,People!$A$5,IF(M6425=People!$B$4,People!$A$4,IF(M6425=People!$B$3,People!$A$3,IF(M6425=People!$B$2,People!$A$2,0))))</f>
        <v>Anna Andreadi</v>
      </c>
      <c r="W6425" s="3" t="str">
        <f>IFERROR(INDEX(Returns!A:A,MATCH(B6425,Returns!B:B,0)),"No")</f>
        <v>Yes</v>
      </c>
    </row>
    <row r="6426" spans="1:23" x14ac:dyDescent="0.2">
      <c r="A6426" s="1">
        <v>6425</v>
      </c>
      <c r="B6426" t="s">
        <v>9230</v>
      </c>
      <c r="C6426" s="2">
        <v>43696</v>
      </c>
      <c r="D6426" s="2">
        <v>43701</v>
      </c>
      <c r="E6426" s="1" t="s">
        <v>46</v>
      </c>
      <c r="F6426" s="1" t="s">
        <v>5611</v>
      </c>
      <c r="G6426" s="1" t="s">
        <v>5612</v>
      </c>
      <c r="H6426" s="1" t="s">
        <v>24</v>
      </c>
      <c r="I6426" s="1" t="s">
        <v>25</v>
      </c>
      <c r="J6426" s="1" t="s">
        <v>1289</v>
      </c>
      <c r="K6426" s="1" t="s">
        <v>1088</v>
      </c>
      <c r="L6426" s="1">
        <v>1841</v>
      </c>
      <c r="M6426" s="1" t="s">
        <v>135</v>
      </c>
      <c r="N6426" s="1" t="s">
        <v>4984</v>
      </c>
      <c r="O6426" s="1" t="s">
        <v>43</v>
      </c>
      <c r="P6426" s="1" t="s">
        <v>84</v>
      </c>
      <c r="Q6426" s="1" t="s">
        <v>4985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3" t="str">
        <f>IF(M6426=People!$B$5,People!$A$5,IF(M6426=People!$B$4,People!$A$4,IF(M6426=People!$B$3,People!$A$3,IF(M6426=People!$B$2,People!$A$2,0))))</f>
        <v>Chuck Magee</v>
      </c>
      <c r="W6426" s="3" t="str">
        <f>IFERROR(INDEX(Returns!A:A,MATCH(B6426,Returns!B:B,0)),"No")</f>
        <v>No</v>
      </c>
    </row>
    <row r="6427" spans="1:23" x14ac:dyDescent="0.2">
      <c r="A6427" s="1">
        <v>6426</v>
      </c>
      <c r="B6427" t="s">
        <v>9231</v>
      </c>
      <c r="C6427" s="2">
        <v>43243</v>
      </c>
      <c r="D6427" s="2">
        <v>43247</v>
      </c>
      <c r="E6427" s="1" t="s">
        <v>46</v>
      </c>
      <c r="F6427" s="1" t="s">
        <v>4636</v>
      </c>
      <c r="G6427" s="1" t="s">
        <v>4637</v>
      </c>
      <c r="H6427" s="1" t="s">
        <v>24</v>
      </c>
      <c r="I6427" s="1" t="s">
        <v>25</v>
      </c>
      <c r="J6427" s="1" t="s">
        <v>133</v>
      </c>
      <c r="K6427" s="1" t="s">
        <v>134</v>
      </c>
      <c r="L6427" s="1">
        <v>19120</v>
      </c>
      <c r="M6427" s="1" t="s">
        <v>135</v>
      </c>
      <c r="N6427" s="1" t="s">
        <v>4459</v>
      </c>
      <c r="O6427" s="1" t="s">
        <v>66</v>
      </c>
      <c r="P6427" s="1" t="s">
        <v>1065</v>
      </c>
      <c r="Q6427" s="1" t="s">
        <v>4460</v>
      </c>
      <c r="R6427" s="1">
        <v>8399.9759999999987</v>
      </c>
      <c r="S6427" s="1">
        <v>4</v>
      </c>
      <c r="T6427" s="1">
        <v>0.4</v>
      </c>
      <c r="U6427" s="1">
        <v>1119.996799999999</v>
      </c>
      <c r="V6427" s="3" t="str">
        <f>IF(M6427=People!$B$5,People!$A$5,IF(M6427=People!$B$4,People!$A$4,IF(M6427=People!$B$3,People!$A$3,IF(M6427=People!$B$2,People!$A$2,0))))</f>
        <v>Chuck Magee</v>
      </c>
      <c r="W6427" s="3" t="str">
        <f>IFERROR(INDEX(Returns!A:A,MATCH(B6427,Returns!B:B,0)),"No")</f>
        <v>No</v>
      </c>
    </row>
    <row r="6428" spans="1:23" x14ac:dyDescent="0.2">
      <c r="A6428" s="1">
        <v>6427</v>
      </c>
      <c r="B6428" t="s">
        <v>9231</v>
      </c>
      <c r="C6428" s="2">
        <v>43243</v>
      </c>
      <c r="D6428" s="2">
        <v>43247</v>
      </c>
      <c r="E6428" s="1" t="s">
        <v>46</v>
      </c>
      <c r="F6428" s="1" t="s">
        <v>4636</v>
      </c>
      <c r="G6428" s="1" t="s">
        <v>4637</v>
      </c>
      <c r="H6428" s="1" t="s">
        <v>24</v>
      </c>
      <c r="I6428" s="1" t="s">
        <v>25</v>
      </c>
      <c r="J6428" s="1" t="s">
        <v>133</v>
      </c>
      <c r="K6428" s="1" t="s">
        <v>134</v>
      </c>
      <c r="L6428" s="1">
        <v>19120</v>
      </c>
      <c r="M6428" s="1" t="s">
        <v>135</v>
      </c>
      <c r="N6428" s="1" t="s">
        <v>5691</v>
      </c>
      <c r="O6428" s="1" t="s">
        <v>43</v>
      </c>
      <c r="P6428" s="1" t="s">
        <v>70</v>
      </c>
      <c r="Q6428" s="1" t="s">
        <v>5692</v>
      </c>
      <c r="R6428" s="1">
        <v>6.2940000000000014</v>
      </c>
      <c r="S6428" s="1">
        <v>1</v>
      </c>
      <c r="T6428" s="1">
        <v>0.7</v>
      </c>
      <c r="U6428" s="1">
        <v>-4.1959999999999997</v>
      </c>
      <c r="V6428" s="3" t="str">
        <f>IF(M6428=People!$B$5,People!$A$5,IF(M6428=People!$B$4,People!$A$4,IF(M6428=People!$B$3,People!$A$3,IF(M6428=People!$B$2,People!$A$2,0))))</f>
        <v>Chuck Magee</v>
      </c>
      <c r="W6428" s="3" t="str">
        <f>IFERROR(INDEX(Returns!A:A,MATCH(B6428,Returns!B:B,0)),"No")</f>
        <v>No</v>
      </c>
    </row>
    <row r="6429" spans="1:23" x14ac:dyDescent="0.2">
      <c r="A6429" s="1">
        <v>6428</v>
      </c>
      <c r="B6429" t="s">
        <v>9231</v>
      </c>
      <c r="C6429" s="2">
        <v>43243</v>
      </c>
      <c r="D6429" s="2">
        <v>43247</v>
      </c>
      <c r="E6429" s="1" t="s">
        <v>46</v>
      </c>
      <c r="F6429" s="1" t="s">
        <v>4636</v>
      </c>
      <c r="G6429" s="1" t="s">
        <v>4637</v>
      </c>
      <c r="H6429" s="1" t="s">
        <v>24</v>
      </c>
      <c r="I6429" s="1" t="s">
        <v>25</v>
      </c>
      <c r="J6429" s="1" t="s">
        <v>133</v>
      </c>
      <c r="K6429" s="1" t="s">
        <v>134</v>
      </c>
      <c r="L6429" s="1">
        <v>19120</v>
      </c>
      <c r="M6429" s="1" t="s">
        <v>135</v>
      </c>
      <c r="N6429" s="1" t="s">
        <v>2677</v>
      </c>
      <c r="O6429" s="1" t="s">
        <v>43</v>
      </c>
      <c r="P6429" s="1" t="s">
        <v>84</v>
      </c>
      <c r="Q6429" s="1" t="s">
        <v>2678</v>
      </c>
      <c r="R6429" s="1">
        <v>10.368000000000002</v>
      </c>
      <c r="S6429" s="1">
        <v>2</v>
      </c>
      <c r="T6429" s="1">
        <v>0.2</v>
      </c>
      <c r="U6429" s="1">
        <v>3.6288</v>
      </c>
      <c r="V6429" s="3" t="str">
        <f>IF(M6429=People!$B$5,People!$A$5,IF(M6429=People!$B$4,People!$A$4,IF(M6429=People!$B$3,People!$A$3,IF(M6429=People!$B$2,People!$A$2,0))))</f>
        <v>Chuck Magee</v>
      </c>
      <c r="W6429" s="3" t="str">
        <f>IFERROR(INDEX(Returns!A:A,MATCH(B6429,Returns!B:B,0)),"No")</f>
        <v>No</v>
      </c>
    </row>
    <row r="6430" spans="1:23" x14ac:dyDescent="0.2">
      <c r="A6430" s="1">
        <v>6429</v>
      </c>
      <c r="B6430" t="s">
        <v>9231</v>
      </c>
      <c r="C6430" s="2">
        <v>43243</v>
      </c>
      <c r="D6430" s="2">
        <v>43247</v>
      </c>
      <c r="E6430" s="1" t="s">
        <v>46</v>
      </c>
      <c r="F6430" s="1" t="s">
        <v>4636</v>
      </c>
      <c r="G6430" s="1" t="s">
        <v>4637</v>
      </c>
      <c r="H6430" s="1" t="s">
        <v>24</v>
      </c>
      <c r="I6430" s="1" t="s">
        <v>25</v>
      </c>
      <c r="J6430" s="1" t="s">
        <v>133</v>
      </c>
      <c r="K6430" s="1" t="s">
        <v>134</v>
      </c>
      <c r="L6430" s="1">
        <v>19120</v>
      </c>
      <c r="M6430" s="1" t="s">
        <v>135</v>
      </c>
      <c r="N6430" s="1" t="s">
        <v>5693</v>
      </c>
      <c r="O6430" s="1" t="s">
        <v>66</v>
      </c>
      <c r="P6430" s="1" t="s">
        <v>67</v>
      </c>
      <c r="Q6430" s="1" t="s">
        <v>5694</v>
      </c>
      <c r="R6430" s="1">
        <v>122.38199999999999</v>
      </c>
      <c r="S6430" s="1">
        <v>3</v>
      </c>
      <c r="T6430" s="1">
        <v>0.4</v>
      </c>
      <c r="U6430" s="1">
        <v>-24.476399999999998</v>
      </c>
      <c r="V6430" s="3" t="str">
        <f>IF(M6430=People!$B$5,People!$A$5,IF(M6430=People!$B$4,People!$A$4,IF(M6430=People!$B$3,People!$A$3,IF(M6430=People!$B$2,People!$A$2,0))))</f>
        <v>Chuck Magee</v>
      </c>
      <c r="W6430" s="3" t="str">
        <f>IFERROR(INDEX(Returns!A:A,MATCH(B6430,Returns!B:B,0)),"No")</f>
        <v>No</v>
      </c>
    </row>
    <row r="6431" spans="1:23" x14ac:dyDescent="0.2">
      <c r="A6431" s="1">
        <v>6430</v>
      </c>
      <c r="B6431" t="s">
        <v>9232</v>
      </c>
      <c r="C6431" s="2">
        <v>42677</v>
      </c>
      <c r="D6431" s="2">
        <v>42681</v>
      </c>
      <c r="E6431" s="1" t="s">
        <v>46</v>
      </c>
      <c r="F6431" s="1" t="s">
        <v>985</v>
      </c>
      <c r="G6431" s="1" t="s">
        <v>986</v>
      </c>
      <c r="H6431" s="1" t="s">
        <v>24</v>
      </c>
      <c r="I6431" s="1" t="s">
        <v>25</v>
      </c>
      <c r="J6431" s="1" t="s">
        <v>1324</v>
      </c>
      <c r="K6431" s="1" t="s">
        <v>82</v>
      </c>
      <c r="L6431" s="1">
        <v>28540</v>
      </c>
      <c r="M6431" s="1" t="s">
        <v>28</v>
      </c>
      <c r="N6431" s="1" t="s">
        <v>2376</v>
      </c>
      <c r="O6431" s="1" t="s">
        <v>43</v>
      </c>
      <c r="P6431" s="1" t="s">
        <v>55</v>
      </c>
      <c r="Q6431" s="1" t="s">
        <v>2377</v>
      </c>
      <c r="R6431" s="1">
        <v>25.983999999999998</v>
      </c>
      <c r="S6431" s="1">
        <v>2</v>
      </c>
      <c r="T6431" s="1">
        <v>0.2</v>
      </c>
      <c r="U6431" s="1">
        <v>-1.6239999999999997</v>
      </c>
      <c r="V6431" s="3" t="str">
        <f>IF(M6431=People!$B$5,People!$A$5,IF(M6431=People!$B$4,People!$A$4,IF(M6431=People!$B$3,People!$A$3,IF(M6431=People!$B$2,People!$A$2,0))))</f>
        <v>Cassandra Brandow</v>
      </c>
      <c r="W6431" s="3" t="str">
        <f>IFERROR(INDEX(Returns!A:A,MATCH(B6431,Returns!B:B,0)),"No")</f>
        <v>No</v>
      </c>
    </row>
    <row r="6432" spans="1:23" x14ac:dyDescent="0.2">
      <c r="A6432" s="1">
        <v>6431</v>
      </c>
      <c r="B6432" t="s">
        <v>9232</v>
      </c>
      <c r="C6432" s="2">
        <v>42677</v>
      </c>
      <c r="D6432" s="2">
        <v>42681</v>
      </c>
      <c r="E6432" s="1" t="s">
        <v>46</v>
      </c>
      <c r="F6432" s="1" t="s">
        <v>985</v>
      </c>
      <c r="G6432" s="1" t="s">
        <v>986</v>
      </c>
      <c r="H6432" s="1" t="s">
        <v>24</v>
      </c>
      <c r="I6432" s="1" t="s">
        <v>25</v>
      </c>
      <c r="J6432" s="1" t="s">
        <v>1324</v>
      </c>
      <c r="K6432" s="1" t="s">
        <v>82</v>
      </c>
      <c r="L6432" s="1">
        <v>28540</v>
      </c>
      <c r="M6432" s="1" t="s">
        <v>28</v>
      </c>
      <c r="N6432" s="1" t="s">
        <v>451</v>
      </c>
      <c r="O6432" s="1" t="s">
        <v>30</v>
      </c>
      <c r="P6432" s="1" t="s">
        <v>52</v>
      </c>
      <c r="Q6432" s="1" t="s">
        <v>452</v>
      </c>
      <c r="R6432" s="1">
        <v>945.03600000000006</v>
      </c>
      <c r="S6432" s="1">
        <v>6</v>
      </c>
      <c r="T6432" s="1">
        <v>0.4</v>
      </c>
      <c r="U6432" s="1">
        <v>-299.26140000000009</v>
      </c>
      <c r="V6432" s="3" t="str">
        <f>IF(M6432=People!$B$5,People!$A$5,IF(M6432=People!$B$4,People!$A$4,IF(M6432=People!$B$3,People!$A$3,IF(M6432=People!$B$2,People!$A$2,0))))</f>
        <v>Cassandra Brandow</v>
      </c>
      <c r="W6432" s="3" t="str">
        <f>IFERROR(INDEX(Returns!A:A,MATCH(B6432,Returns!B:B,0)),"No")</f>
        <v>No</v>
      </c>
    </row>
    <row r="6433" spans="1:23" x14ac:dyDescent="0.2">
      <c r="A6433" s="1">
        <v>6432</v>
      </c>
      <c r="B6433" t="s">
        <v>9232</v>
      </c>
      <c r="C6433" s="2">
        <v>42677</v>
      </c>
      <c r="D6433" s="2">
        <v>42681</v>
      </c>
      <c r="E6433" s="1" t="s">
        <v>46</v>
      </c>
      <c r="F6433" s="1" t="s">
        <v>985</v>
      </c>
      <c r="G6433" s="1" t="s">
        <v>986</v>
      </c>
      <c r="H6433" s="1" t="s">
        <v>24</v>
      </c>
      <c r="I6433" s="1" t="s">
        <v>25</v>
      </c>
      <c r="J6433" s="1" t="s">
        <v>1324</v>
      </c>
      <c r="K6433" s="1" t="s">
        <v>82</v>
      </c>
      <c r="L6433" s="1">
        <v>28540</v>
      </c>
      <c r="M6433" s="1" t="s">
        <v>28</v>
      </c>
      <c r="N6433" s="1" t="s">
        <v>4124</v>
      </c>
      <c r="O6433" s="1" t="s">
        <v>43</v>
      </c>
      <c r="P6433" s="1" t="s">
        <v>70</v>
      </c>
      <c r="Q6433" s="1" t="s">
        <v>4125</v>
      </c>
      <c r="R6433" s="1">
        <v>14.301000000000002</v>
      </c>
      <c r="S6433" s="1">
        <v>7</v>
      </c>
      <c r="T6433" s="1">
        <v>0.7</v>
      </c>
      <c r="U6433" s="1">
        <v>-10.487400000000001</v>
      </c>
      <c r="V6433" s="3" t="str">
        <f>IF(M6433=People!$B$5,People!$A$5,IF(M6433=People!$B$4,People!$A$4,IF(M6433=People!$B$3,People!$A$3,IF(M6433=People!$B$2,People!$A$2,0))))</f>
        <v>Cassandra Brandow</v>
      </c>
      <c r="W6433" s="3" t="str">
        <f>IFERROR(INDEX(Returns!A:A,MATCH(B6433,Returns!B:B,0)),"No")</f>
        <v>No</v>
      </c>
    </row>
    <row r="6434" spans="1:23" x14ac:dyDescent="0.2">
      <c r="A6434" s="1">
        <v>6433</v>
      </c>
      <c r="B6434" t="s">
        <v>9232</v>
      </c>
      <c r="C6434" s="2">
        <v>42677</v>
      </c>
      <c r="D6434" s="2">
        <v>42681</v>
      </c>
      <c r="E6434" s="1" t="s">
        <v>46</v>
      </c>
      <c r="F6434" s="1" t="s">
        <v>985</v>
      </c>
      <c r="G6434" s="1" t="s">
        <v>986</v>
      </c>
      <c r="H6434" s="1" t="s">
        <v>24</v>
      </c>
      <c r="I6434" s="1" t="s">
        <v>25</v>
      </c>
      <c r="J6434" s="1" t="s">
        <v>1324</v>
      </c>
      <c r="K6434" s="1" t="s">
        <v>82</v>
      </c>
      <c r="L6434" s="1">
        <v>28540</v>
      </c>
      <c r="M6434" s="1" t="s">
        <v>28</v>
      </c>
      <c r="N6434" s="1" t="s">
        <v>4206</v>
      </c>
      <c r="O6434" s="1" t="s">
        <v>30</v>
      </c>
      <c r="P6434" s="1" t="s">
        <v>60</v>
      </c>
      <c r="Q6434" s="1" t="s">
        <v>4207</v>
      </c>
      <c r="R6434" s="1">
        <v>410.35199999999998</v>
      </c>
      <c r="S6434" s="1">
        <v>3</v>
      </c>
      <c r="T6434" s="1">
        <v>0.2</v>
      </c>
      <c r="U6434" s="1">
        <v>-51.29400000000004</v>
      </c>
      <c r="V6434" s="3" t="str">
        <f>IF(M6434=People!$B$5,People!$A$5,IF(M6434=People!$B$4,People!$A$4,IF(M6434=People!$B$3,People!$A$3,IF(M6434=People!$B$2,People!$A$2,0))))</f>
        <v>Cassandra Brandow</v>
      </c>
      <c r="W6434" s="3" t="str">
        <f>IFERROR(INDEX(Returns!A:A,MATCH(B6434,Returns!B:B,0)),"No")</f>
        <v>No</v>
      </c>
    </row>
    <row r="6435" spans="1:23" x14ac:dyDescent="0.2">
      <c r="A6435" s="1">
        <v>6434</v>
      </c>
      <c r="B6435" t="s">
        <v>9233</v>
      </c>
      <c r="C6435" s="2">
        <v>42824</v>
      </c>
      <c r="D6435" s="2">
        <v>42829</v>
      </c>
      <c r="E6435" s="1" t="s">
        <v>46</v>
      </c>
      <c r="F6435" s="1" t="s">
        <v>4987</v>
      </c>
      <c r="G6435" s="1" t="s">
        <v>4988</v>
      </c>
      <c r="H6435" s="1" t="s">
        <v>38</v>
      </c>
      <c r="I6435" s="1" t="s">
        <v>25</v>
      </c>
      <c r="J6435" s="1" t="s">
        <v>273</v>
      </c>
      <c r="K6435" s="1" t="s">
        <v>191</v>
      </c>
      <c r="L6435" s="1">
        <v>60610</v>
      </c>
      <c r="M6435" s="1" t="s">
        <v>97</v>
      </c>
      <c r="N6435" s="1" t="s">
        <v>3298</v>
      </c>
      <c r="O6435" s="1" t="s">
        <v>43</v>
      </c>
      <c r="P6435" s="1" t="s">
        <v>84</v>
      </c>
      <c r="Q6435" s="1" t="s">
        <v>3299</v>
      </c>
      <c r="R6435" s="1">
        <v>23.52</v>
      </c>
      <c r="S6435" s="1">
        <v>5</v>
      </c>
      <c r="T6435" s="1">
        <v>0.2</v>
      </c>
      <c r="U6435" s="1">
        <v>8.5259999999999998</v>
      </c>
      <c r="V6435" s="3" t="str">
        <f>IF(M6435=People!$B$5,People!$A$5,IF(M6435=People!$B$4,People!$A$4,IF(M6435=People!$B$3,People!$A$3,IF(M6435=People!$B$2,People!$A$2,0))))</f>
        <v>Kelly Williams</v>
      </c>
      <c r="W6435" s="3" t="str">
        <f>IFERROR(INDEX(Returns!A:A,MATCH(B6435,Returns!B:B,0)),"No")</f>
        <v>No</v>
      </c>
    </row>
    <row r="6436" spans="1:23" x14ac:dyDescent="0.2">
      <c r="A6436" s="1">
        <v>6435</v>
      </c>
      <c r="B6436" t="s">
        <v>9233</v>
      </c>
      <c r="C6436" s="2">
        <v>42824</v>
      </c>
      <c r="D6436" s="2">
        <v>42829</v>
      </c>
      <c r="E6436" s="1" t="s">
        <v>46</v>
      </c>
      <c r="F6436" s="1" t="s">
        <v>4987</v>
      </c>
      <c r="G6436" s="1" t="s">
        <v>4988</v>
      </c>
      <c r="H6436" s="1" t="s">
        <v>38</v>
      </c>
      <c r="I6436" s="1" t="s">
        <v>25</v>
      </c>
      <c r="J6436" s="1" t="s">
        <v>273</v>
      </c>
      <c r="K6436" s="1" t="s">
        <v>191</v>
      </c>
      <c r="L6436" s="1">
        <v>60610</v>
      </c>
      <c r="M6436" s="1" t="s">
        <v>97</v>
      </c>
      <c r="N6436" s="1" t="s">
        <v>4522</v>
      </c>
      <c r="O6436" s="1" t="s">
        <v>66</v>
      </c>
      <c r="P6436" s="1" t="s">
        <v>67</v>
      </c>
      <c r="Q6436" s="1" t="s">
        <v>4523</v>
      </c>
      <c r="R6436" s="1">
        <v>180.96</v>
      </c>
      <c r="S6436" s="1">
        <v>5</v>
      </c>
      <c r="T6436" s="1">
        <v>0.2</v>
      </c>
      <c r="U6436" s="1">
        <v>13.571999999999996</v>
      </c>
      <c r="V6436" s="3" t="str">
        <f>IF(M6436=People!$B$5,People!$A$5,IF(M6436=People!$B$4,People!$A$4,IF(M6436=People!$B$3,People!$A$3,IF(M6436=People!$B$2,People!$A$2,0))))</f>
        <v>Kelly Williams</v>
      </c>
      <c r="W6436" s="3" t="str">
        <f>IFERROR(INDEX(Returns!A:A,MATCH(B6436,Returns!B:B,0)),"No")</f>
        <v>No</v>
      </c>
    </row>
    <row r="6437" spans="1:23" x14ac:dyDescent="0.2">
      <c r="A6437" s="1">
        <v>6436</v>
      </c>
      <c r="B6437" t="s">
        <v>9234</v>
      </c>
      <c r="C6437" s="2">
        <v>43612</v>
      </c>
      <c r="D6437" s="2">
        <v>43614</v>
      </c>
      <c r="E6437" s="1" t="s">
        <v>170</v>
      </c>
      <c r="F6437" s="1" t="s">
        <v>3480</v>
      </c>
      <c r="G6437" s="1" t="s">
        <v>3481</v>
      </c>
      <c r="H6437" s="1" t="s">
        <v>24</v>
      </c>
      <c r="I6437" s="1" t="s">
        <v>25</v>
      </c>
      <c r="J6437" s="1" t="s">
        <v>5593</v>
      </c>
      <c r="K6437" s="1" t="s">
        <v>4748</v>
      </c>
      <c r="L6437" s="1">
        <v>83201</v>
      </c>
      <c r="M6437" s="1" t="s">
        <v>41</v>
      </c>
      <c r="N6437" s="1" t="s">
        <v>4677</v>
      </c>
      <c r="O6437" s="1" t="s">
        <v>30</v>
      </c>
      <c r="P6437" s="1" t="s">
        <v>60</v>
      </c>
      <c r="Q6437" s="1" t="s">
        <v>4678</v>
      </c>
      <c r="R6437" s="1">
        <v>35</v>
      </c>
      <c r="S6437" s="1">
        <v>4</v>
      </c>
      <c r="T6437" s="1">
        <v>0</v>
      </c>
      <c r="U6437" s="1">
        <v>14.700000000000003</v>
      </c>
      <c r="V6437" s="3" t="str">
        <f>IF(M6437=People!$B$5,People!$A$5,IF(M6437=People!$B$4,People!$A$4,IF(M6437=People!$B$3,People!$A$3,IF(M6437=People!$B$2,People!$A$2,0))))</f>
        <v>Anna Andreadi</v>
      </c>
      <c r="W6437" s="3" t="str">
        <f>IFERROR(INDEX(Returns!A:A,MATCH(B6437,Returns!B:B,0)),"No")</f>
        <v>No</v>
      </c>
    </row>
    <row r="6438" spans="1:23" x14ac:dyDescent="0.2">
      <c r="A6438" s="1">
        <v>6437</v>
      </c>
      <c r="B6438" t="s">
        <v>9234</v>
      </c>
      <c r="C6438" s="2">
        <v>43612</v>
      </c>
      <c r="D6438" s="2">
        <v>43614</v>
      </c>
      <c r="E6438" s="1" t="s">
        <v>170</v>
      </c>
      <c r="F6438" s="1" t="s">
        <v>3480</v>
      </c>
      <c r="G6438" s="1" t="s">
        <v>3481</v>
      </c>
      <c r="H6438" s="1" t="s">
        <v>24</v>
      </c>
      <c r="I6438" s="1" t="s">
        <v>25</v>
      </c>
      <c r="J6438" s="1" t="s">
        <v>5593</v>
      </c>
      <c r="K6438" s="1" t="s">
        <v>4748</v>
      </c>
      <c r="L6438" s="1">
        <v>83201</v>
      </c>
      <c r="M6438" s="1" t="s">
        <v>41</v>
      </c>
      <c r="N6438" s="1" t="s">
        <v>2075</v>
      </c>
      <c r="O6438" s="1" t="s">
        <v>43</v>
      </c>
      <c r="P6438" s="1" t="s">
        <v>55</v>
      </c>
      <c r="Q6438" s="1" t="s">
        <v>2076</v>
      </c>
      <c r="R6438" s="1">
        <v>477.15000000000003</v>
      </c>
      <c r="S6438" s="1">
        <v>5</v>
      </c>
      <c r="T6438" s="1">
        <v>0</v>
      </c>
      <c r="U6438" s="1">
        <v>28.628999999999962</v>
      </c>
      <c r="V6438" s="3" t="str">
        <f>IF(M6438=People!$B$5,People!$A$5,IF(M6438=People!$B$4,People!$A$4,IF(M6438=People!$B$3,People!$A$3,IF(M6438=People!$B$2,People!$A$2,0))))</f>
        <v>Anna Andreadi</v>
      </c>
      <c r="W6438" s="3" t="str">
        <f>IFERROR(INDEX(Returns!A:A,MATCH(B6438,Returns!B:B,0)),"No")</f>
        <v>No</v>
      </c>
    </row>
    <row r="6439" spans="1:23" x14ac:dyDescent="0.2">
      <c r="A6439" s="1">
        <v>6438</v>
      </c>
      <c r="B6439" t="s">
        <v>9234</v>
      </c>
      <c r="C6439" s="2">
        <v>43612</v>
      </c>
      <c r="D6439" s="2">
        <v>43614</v>
      </c>
      <c r="E6439" s="1" t="s">
        <v>170</v>
      </c>
      <c r="F6439" s="1" t="s">
        <v>3480</v>
      </c>
      <c r="G6439" s="1" t="s">
        <v>3481</v>
      </c>
      <c r="H6439" s="1" t="s">
        <v>24</v>
      </c>
      <c r="I6439" s="1" t="s">
        <v>25</v>
      </c>
      <c r="J6439" s="1" t="s">
        <v>5593</v>
      </c>
      <c r="K6439" s="1" t="s">
        <v>4748</v>
      </c>
      <c r="L6439" s="1">
        <v>83201</v>
      </c>
      <c r="M6439" s="1" t="s">
        <v>41</v>
      </c>
      <c r="N6439" s="1" t="s">
        <v>4638</v>
      </c>
      <c r="O6439" s="1" t="s">
        <v>66</v>
      </c>
      <c r="P6439" s="1" t="s">
        <v>67</v>
      </c>
      <c r="Q6439" s="1" t="s">
        <v>4639</v>
      </c>
      <c r="R6439" s="1">
        <v>302.37599999999998</v>
      </c>
      <c r="S6439" s="1">
        <v>3</v>
      </c>
      <c r="T6439" s="1">
        <v>0.2</v>
      </c>
      <c r="U6439" s="1">
        <v>22.678200000000018</v>
      </c>
      <c r="V6439" s="3" t="str">
        <f>IF(M6439=People!$B$5,People!$A$5,IF(M6439=People!$B$4,People!$A$4,IF(M6439=People!$B$3,People!$A$3,IF(M6439=People!$B$2,People!$A$2,0))))</f>
        <v>Anna Andreadi</v>
      </c>
      <c r="W6439" s="3" t="str">
        <f>IFERROR(INDEX(Returns!A:A,MATCH(B6439,Returns!B:B,0)),"No")</f>
        <v>No</v>
      </c>
    </row>
    <row r="6440" spans="1:23" x14ac:dyDescent="0.2">
      <c r="A6440" s="1">
        <v>6439</v>
      </c>
      <c r="B6440" t="s">
        <v>9235</v>
      </c>
      <c r="C6440" s="2">
        <v>43813</v>
      </c>
      <c r="D6440" s="2">
        <v>43818</v>
      </c>
      <c r="E6440" s="1" t="s">
        <v>46</v>
      </c>
      <c r="F6440" s="1" t="s">
        <v>498</v>
      </c>
      <c r="G6440" s="1" t="s">
        <v>499</v>
      </c>
      <c r="H6440" s="1" t="s">
        <v>24</v>
      </c>
      <c r="I6440" s="1" t="s">
        <v>25</v>
      </c>
      <c r="J6440" s="1" t="s">
        <v>3544</v>
      </c>
      <c r="K6440" s="1" t="s">
        <v>96</v>
      </c>
      <c r="L6440" s="1">
        <v>75023</v>
      </c>
      <c r="M6440" s="1" t="s">
        <v>97</v>
      </c>
      <c r="N6440" s="1" t="s">
        <v>51</v>
      </c>
      <c r="O6440" s="1" t="s">
        <v>30</v>
      </c>
      <c r="P6440" s="1" t="s">
        <v>52</v>
      </c>
      <c r="Q6440" s="1" t="s">
        <v>53</v>
      </c>
      <c r="R6440" s="1">
        <v>974.98799999999983</v>
      </c>
      <c r="S6440" s="1">
        <v>4</v>
      </c>
      <c r="T6440" s="1">
        <v>0.3</v>
      </c>
      <c r="U6440" s="1">
        <v>-97.49879999999996</v>
      </c>
      <c r="V6440" s="3" t="str">
        <f>IF(M6440=People!$B$5,People!$A$5,IF(M6440=People!$B$4,People!$A$4,IF(M6440=People!$B$3,People!$A$3,IF(M6440=People!$B$2,People!$A$2,0))))</f>
        <v>Kelly Williams</v>
      </c>
      <c r="W6440" s="3" t="str">
        <f>IFERROR(INDEX(Returns!A:A,MATCH(B6440,Returns!B:B,0)),"No")</f>
        <v>No</v>
      </c>
    </row>
    <row r="6441" spans="1:23" x14ac:dyDescent="0.2">
      <c r="A6441" s="1">
        <v>6440</v>
      </c>
      <c r="B6441" t="s">
        <v>9236</v>
      </c>
      <c r="C6441" s="2">
        <v>42647</v>
      </c>
      <c r="D6441" s="2">
        <v>42649</v>
      </c>
      <c r="E6441" s="1" t="s">
        <v>170</v>
      </c>
      <c r="F6441" s="1" t="s">
        <v>2940</v>
      </c>
      <c r="G6441" s="1" t="s">
        <v>2941</v>
      </c>
      <c r="H6441" s="1" t="s">
        <v>24</v>
      </c>
      <c r="I6441" s="1" t="s">
        <v>25</v>
      </c>
      <c r="J6441" s="1" t="s">
        <v>239</v>
      </c>
      <c r="K6441" s="1" t="s">
        <v>240</v>
      </c>
      <c r="L6441" s="1">
        <v>10024</v>
      </c>
      <c r="M6441" s="1" t="s">
        <v>135</v>
      </c>
      <c r="N6441" s="1" t="s">
        <v>5078</v>
      </c>
      <c r="O6441" s="1" t="s">
        <v>30</v>
      </c>
      <c r="P6441" s="1" t="s">
        <v>34</v>
      </c>
      <c r="Q6441" s="1" t="s">
        <v>5079</v>
      </c>
      <c r="R6441" s="1">
        <v>589.41</v>
      </c>
      <c r="S6441" s="1">
        <v>5</v>
      </c>
      <c r="T6441" s="1">
        <v>0.1</v>
      </c>
      <c r="U6441" s="1">
        <v>-6.5490000000000492</v>
      </c>
      <c r="V6441" s="3" t="str">
        <f>IF(M6441=People!$B$5,People!$A$5,IF(M6441=People!$B$4,People!$A$4,IF(M6441=People!$B$3,People!$A$3,IF(M6441=People!$B$2,People!$A$2,0))))</f>
        <v>Chuck Magee</v>
      </c>
      <c r="W6441" s="3" t="str">
        <f>IFERROR(INDEX(Returns!A:A,MATCH(B6441,Returns!B:B,0)),"No")</f>
        <v>No</v>
      </c>
    </row>
    <row r="6442" spans="1:23" x14ac:dyDescent="0.2">
      <c r="A6442" s="1">
        <v>6441</v>
      </c>
      <c r="B6442" t="s">
        <v>9237</v>
      </c>
      <c r="C6442" s="2">
        <v>43386</v>
      </c>
      <c r="D6442" s="2">
        <v>43393</v>
      </c>
      <c r="E6442" s="1" t="s">
        <v>46</v>
      </c>
      <c r="F6442" s="1" t="s">
        <v>2169</v>
      </c>
      <c r="G6442" s="1" t="s">
        <v>2170</v>
      </c>
      <c r="H6442" s="1" t="s">
        <v>38</v>
      </c>
      <c r="I6442" s="1" t="s">
        <v>25</v>
      </c>
      <c r="J6442" s="1" t="s">
        <v>239</v>
      </c>
      <c r="K6442" s="1" t="s">
        <v>240</v>
      </c>
      <c r="L6442" s="1">
        <v>10024</v>
      </c>
      <c r="M6442" s="1" t="s">
        <v>135</v>
      </c>
      <c r="N6442" s="1" t="s">
        <v>2985</v>
      </c>
      <c r="O6442" s="1" t="s">
        <v>43</v>
      </c>
      <c r="P6442" s="1" t="s">
        <v>63</v>
      </c>
      <c r="Q6442" s="1" t="s">
        <v>2986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3" t="str">
        <f>IF(M6442=People!$B$5,People!$A$5,IF(M6442=People!$B$4,People!$A$4,IF(M6442=People!$B$3,People!$A$3,IF(M6442=People!$B$2,People!$A$2,0))))</f>
        <v>Chuck Magee</v>
      </c>
      <c r="W6442" s="3" t="str">
        <f>IFERROR(INDEX(Returns!A:A,MATCH(B6442,Returns!B:B,0)),"No")</f>
        <v>No</v>
      </c>
    </row>
    <row r="6443" spans="1:23" x14ac:dyDescent="0.2">
      <c r="A6443" s="1">
        <v>6442</v>
      </c>
      <c r="B6443" t="s">
        <v>9237</v>
      </c>
      <c r="C6443" s="2">
        <v>43386</v>
      </c>
      <c r="D6443" s="2">
        <v>43393</v>
      </c>
      <c r="E6443" s="1" t="s">
        <v>46</v>
      </c>
      <c r="F6443" s="1" t="s">
        <v>2169</v>
      </c>
      <c r="G6443" s="1" t="s">
        <v>2170</v>
      </c>
      <c r="H6443" s="1" t="s">
        <v>38</v>
      </c>
      <c r="I6443" s="1" t="s">
        <v>25</v>
      </c>
      <c r="J6443" s="1" t="s">
        <v>239</v>
      </c>
      <c r="K6443" s="1" t="s">
        <v>240</v>
      </c>
      <c r="L6443" s="1">
        <v>10024</v>
      </c>
      <c r="M6443" s="1" t="s">
        <v>135</v>
      </c>
      <c r="N6443" s="1" t="s">
        <v>4159</v>
      </c>
      <c r="O6443" s="1" t="s">
        <v>43</v>
      </c>
      <c r="P6443" s="1" t="s">
        <v>55</v>
      </c>
      <c r="Q6443" s="1" t="s">
        <v>4160</v>
      </c>
      <c r="R6443" s="1">
        <v>99.87</v>
      </c>
      <c r="S6443" s="1">
        <v>3</v>
      </c>
      <c r="T6443" s="1">
        <v>0</v>
      </c>
      <c r="U6443" s="1">
        <v>23.968799999999998</v>
      </c>
      <c r="V6443" s="3" t="str">
        <f>IF(M6443=People!$B$5,People!$A$5,IF(M6443=People!$B$4,People!$A$4,IF(M6443=People!$B$3,People!$A$3,IF(M6443=People!$B$2,People!$A$2,0))))</f>
        <v>Chuck Magee</v>
      </c>
      <c r="W6443" s="3" t="str">
        <f>IFERROR(INDEX(Returns!A:A,MATCH(B6443,Returns!B:B,0)),"No")</f>
        <v>No</v>
      </c>
    </row>
    <row r="6444" spans="1:23" x14ac:dyDescent="0.2">
      <c r="A6444" s="1">
        <v>6443</v>
      </c>
      <c r="B6444" t="s">
        <v>9237</v>
      </c>
      <c r="C6444" s="2">
        <v>43386</v>
      </c>
      <c r="D6444" s="2">
        <v>43393</v>
      </c>
      <c r="E6444" s="1" t="s">
        <v>46</v>
      </c>
      <c r="F6444" s="1" t="s">
        <v>2169</v>
      </c>
      <c r="G6444" s="1" t="s">
        <v>2170</v>
      </c>
      <c r="H6444" s="1" t="s">
        <v>38</v>
      </c>
      <c r="I6444" s="1" t="s">
        <v>25</v>
      </c>
      <c r="J6444" s="1" t="s">
        <v>239</v>
      </c>
      <c r="K6444" s="1" t="s">
        <v>240</v>
      </c>
      <c r="L6444" s="1">
        <v>10024</v>
      </c>
      <c r="M6444" s="1" t="s">
        <v>135</v>
      </c>
      <c r="N6444" s="1" t="s">
        <v>3968</v>
      </c>
      <c r="O6444" s="1" t="s">
        <v>43</v>
      </c>
      <c r="P6444" s="1" t="s">
        <v>84</v>
      </c>
      <c r="Q6444" s="1" t="s">
        <v>3969</v>
      </c>
      <c r="R6444" s="1">
        <v>37.94</v>
      </c>
      <c r="S6444" s="1">
        <v>2</v>
      </c>
      <c r="T6444" s="1">
        <v>0</v>
      </c>
      <c r="U6444" s="1">
        <v>18.211199999999998</v>
      </c>
      <c r="V6444" s="3" t="str">
        <f>IF(M6444=People!$B$5,People!$A$5,IF(M6444=People!$B$4,People!$A$4,IF(M6444=People!$B$3,People!$A$3,IF(M6444=People!$B$2,People!$A$2,0))))</f>
        <v>Chuck Magee</v>
      </c>
      <c r="W6444" s="3" t="str">
        <f>IFERROR(INDEX(Returns!A:A,MATCH(B6444,Returns!B:B,0)),"No")</f>
        <v>No</v>
      </c>
    </row>
    <row r="6445" spans="1:23" x14ac:dyDescent="0.2">
      <c r="A6445" s="1">
        <v>6444</v>
      </c>
      <c r="B6445" t="s">
        <v>9237</v>
      </c>
      <c r="C6445" s="2">
        <v>43386</v>
      </c>
      <c r="D6445" s="2">
        <v>43393</v>
      </c>
      <c r="E6445" s="1" t="s">
        <v>46</v>
      </c>
      <c r="F6445" s="1" t="s">
        <v>2169</v>
      </c>
      <c r="G6445" s="1" t="s">
        <v>2170</v>
      </c>
      <c r="H6445" s="1" t="s">
        <v>38</v>
      </c>
      <c r="I6445" s="1" t="s">
        <v>25</v>
      </c>
      <c r="J6445" s="1" t="s">
        <v>239</v>
      </c>
      <c r="K6445" s="1" t="s">
        <v>240</v>
      </c>
      <c r="L6445" s="1">
        <v>10024</v>
      </c>
      <c r="M6445" s="1" t="s">
        <v>135</v>
      </c>
      <c r="N6445" s="1" t="s">
        <v>4839</v>
      </c>
      <c r="O6445" s="1" t="s">
        <v>43</v>
      </c>
      <c r="P6445" s="1" t="s">
        <v>44</v>
      </c>
      <c r="Q6445" s="1" t="s">
        <v>4840</v>
      </c>
      <c r="R6445" s="1">
        <v>24.900000000000002</v>
      </c>
      <c r="S6445" s="1">
        <v>5</v>
      </c>
      <c r="T6445" s="1">
        <v>0</v>
      </c>
      <c r="U6445" s="1">
        <v>11.454000000000001</v>
      </c>
      <c r="V6445" s="3" t="str">
        <f>IF(M6445=People!$B$5,People!$A$5,IF(M6445=People!$B$4,People!$A$4,IF(M6445=People!$B$3,People!$A$3,IF(M6445=People!$B$2,People!$A$2,0))))</f>
        <v>Chuck Magee</v>
      </c>
      <c r="W6445" s="3" t="str">
        <f>IFERROR(INDEX(Returns!A:A,MATCH(B6445,Returns!B:B,0)),"No")</f>
        <v>No</v>
      </c>
    </row>
    <row r="6446" spans="1:23" x14ac:dyDescent="0.2">
      <c r="A6446" s="1">
        <v>6445</v>
      </c>
      <c r="B6446" t="s">
        <v>9237</v>
      </c>
      <c r="C6446" s="2">
        <v>43386</v>
      </c>
      <c r="D6446" s="2">
        <v>43393</v>
      </c>
      <c r="E6446" s="1" t="s">
        <v>46</v>
      </c>
      <c r="F6446" s="1" t="s">
        <v>2169</v>
      </c>
      <c r="G6446" s="1" t="s">
        <v>2170</v>
      </c>
      <c r="H6446" s="1" t="s">
        <v>38</v>
      </c>
      <c r="I6446" s="1" t="s">
        <v>25</v>
      </c>
      <c r="J6446" s="1" t="s">
        <v>239</v>
      </c>
      <c r="K6446" s="1" t="s">
        <v>240</v>
      </c>
      <c r="L6446" s="1">
        <v>10024</v>
      </c>
      <c r="M6446" s="1" t="s">
        <v>135</v>
      </c>
      <c r="N6446" s="1" t="s">
        <v>2927</v>
      </c>
      <c r="O6446" s="1" t="s">
        <v>30</v>
      </c>
      <c r="P6446" s="1" t="s">
        <v>60</v>
      </c>
      <c r="Q6446" s="1" t="s">
        <v>2928</v>
      </c>
      <c r="R6446" s="1">
        <v>82.26</v>
      </c>
      <c r="S6446" s="1">
        <v>3</v>
      </c>
      <c r="T6446" s="1">
        <v>0</v>
      </c>
      <c r="U6446" s="1">
        <v>33.726600000000005</v>
      </c>
      <c r="V6446" s="3" t="str">
        <f>IF(M6446=People!$B$5,People!$A$5,IF(M6446=People!$B$4,People!$A$4,IF(M6446=People!$B$3,People!$A$3,IF(M6446=People!$B$2,People!$A$2,0))))</f>
        <v>Chuck Magee</v>
      </c>
      <c r="W6446" s="3" t="str">
        <f>IFERROR(INDEX(Returns!A:A,MATCH(B6446,Returns!B:B,0)),"No")</f>
        <v>No</v>
      </c>
    </row>
    <row r="6447" spans="1:23" x14ac:dyDescent="0.2">
      <c r="A6447" s="1">
        <v>6446</v>
      </c>
      <c r="B6447" t="s">
        <v>9238</v>
      </c>
      <c r="C6447" s="2">
        <v>42799</v>
      </c>
      <c r="D6447" s="2">
        <v>42804</v>
      </c>
      <c r="E6447" s="1" t="s">
        <v>46</v>
      </c>
      <c r="F6447" s="1" t="s">
        <v>2580</v>
      </c>
      <c r="G6447" s="1" t="s">
        <v>2581</v>
      </c>
      <c r="H6447" s="1" t="s">
        <v>24</v>
      </c>
      <c r="I6447" s="1" t="s">
        <v>25</v>
      </c>
      <c r="J6447" s="1" t="s">
        <v>273</v>
      </c>
      <c r="K6447" s="1" t="s">
        <v>191</v>
      </c>
      <c r="L6447" s="1">
        <v>60623</v>
      </c>
      <c r="M6447" s="1" t="s">
        <v>97</v>
      </c>
      <c r="N6447" s="1" t="s">
        <v>3520</v>
      </c>
      <c r="O6447" s="1" t="s">
        <v>43</v>
      </c>
      <c r="P6447" s="1" t="s">
        <v>242</v>
      </c>
      <c r="Q6447" s="1" t="s">
        <v>3521</v>
      </c>
      <c r="R6447" s="1">
        <v>7.1039999999999992</v>
      </c>
      <c r="S6447" s="1">
        <v>6</v>
      </c>
      <c r="T6447" s="1">
        <v>0.2</v>
      </c>
      <c r="U6447" s="1">
        <v>2.4863999999999997</v>
      </c>
      <c r="V6447" s="3" t="str">
        <f>IF(M6447=People!$B$5,People!$A$5,IF(M6447=People!$B$4,People!$A$4,IF(M6447=People!$B$3,People!$A$3,IF(M6447=People!$B$2,People!$A$2,0))))</f>
        <v>Kelly Williams</v>
      </c>
      <c r="W6447" s="3" t="str">
        <f>IFERROR(INDEX(Returns!A:A,MATCH(B6447,Returns!B:B,0)),"No")</f>
        <v>No</v>
      </c>
    </row>
    <row r="6448" spans="1:23" x14ac:dyDescent="0.2">
      <c r="A6448" s="1">
        <v>6447</v>
      </c>
      <c r="B6448" t="s">
        <v>9239</v>
      </c>
      <c r="C6448" s="2">
        <v>43528</v>
      </c>
      <c r="D6448" s="2">
        <v>43530</v>
      </c>
      <c r="E6448" s="1" t="s">
        <v>21</v>
      </c>
      <c r="F6448" s="1" t="s">
        <v>3417</v>
      </c>
      <c r="G6448" s="1" t="s">
        <v>3418</v>
      </c>
      <c r="H6448" s="1" t="s">
        <v>94</v>
      </c>
      <c r="I6448" s="1" t="s">
        <v>25</v>
      </c>
      <c r="J6448" s="1" t="s">
        <v>167</v>
      </c>
      <c r="K6448" s="1" t="s">
        <v>96</v>
      </c>
      <c r="L6448" s="1">
        <v>77095</v>
      </c>
      <c r="M6448" s="1" t="s">
        <v>97</v>
      </c>
      <c r="N6448" s="1" t="s">
        <v>154</v>
      </c>
      <c r="O6448" s="1" t="s">
        <v>30</v>
      </c>
      <c r="P6448" s="1" t="s">
        <v>60</v>
      </c>
      <c r="Q6448" s="1" t="s">
        <v>155</v>
      </c>
      <c r="R6448" s="1">
        <v>103.50000000000001</v>
      </c>
      <c r="S6448" s="1">
        <v>5</v>
      </c>
      <c r="T6448" s="1">
        <v>0.6</v>
      </c>
      <c r="U6448" s="1">
        <v>-77.625</v>
      </c>
      <c r="V6448" s="3" t="str">
        <f>IF(M6448=People!$B$5,People!$A$5,IF(M6448=People!$B$4,People!$A$4,IF(M6448=People!$B$3,People!$A$3,IF(M6448=People!$B$2,People!$A$2,0))))</f>
        <v>Kelly Williams</v>
      </c>
      <c r="W6448" s="3" t="str">
        <f>IFERROR(INDEX(Returns!A:A,MATCH(B6448,Returns!B:B,0)),"No")</f>
        <v>No</v>
      </c>
    </row>
    <row r="6449" spans="1:23" x14ac:dyDescent="0.2">
      <c r="A6449" s="1">
        <v>6448</v>
      </c>
      <c r="B6449" t="s">
        <v>9239</v>
      </c>
      <c r="C6449" s="2">
        <v>43528</v>
      </c>
      <c r="D6449" s="2">
        <v>43530</v>
      </c>
      <c r="E6449" s="1" t="s">
        <v>21</v>
      </c>
      <c r="F6449" s="1" t="s">
        <v>3417</v>
      </c>
      <c r="G6449" s="1" t="s">
        <v>3418</v>
      </c>
      <c r="H6449" s="1" t="s">
        <v>94</v>
      </c>
      <c r="I6449" s="1" t="s">
        <v>25</v>
      </c>
      <c r="J6449" s="1" t="s">
        <v>167</v>
      </c>
      <c r="K6449" s="1" t="s">
        <v>96</v>
      </c>
      <c r="L6449" s="1">
        <v>77095</v>
      </c>
      <c r="M6449" s="1" t="s">
        <v>97</v>
      </c>
      <c r="N6449" s="1" t="s">
        <v>3570</v>
      </c>
      <c r="O6449" s="1" t="s">
        <v>43</v>
      </c>
      <c r="P6449" s="1" t="s">
        <v>44</v>
      </c>
      <c r="Q6449" s="1" t="s">
        <v>3571</v>
      </c>
      <c r="R6449" s="1">
        <v>2.4640000000000004</v>
      </c>
      <c r="S6449" s="1">
        <v>1</v>
      </c>
      <c r="T6449" s="1">
        <v>0.2</v>
      </c>
      <c r="U6449" s="1">
        <v>0.86239999999999983</v>
      </c>
      <c r="V6449" s="3" t="str">
        <f>IF(M6449=People!$B$5,People!$A$5,IF(M6449=People!$B$4,People!$A$4,IF(M6449=People!$B$3,People!$A$3,IF(M6449=People!$B$2,People!$A$2,0))))</f>
        <v>Kelly Williams</v>
      </c>
      <c r="W6449" s="3" t="str">
        <f>IFERROR(INDEX(Returns!A:A,MATCH(B6449,Returns!B:B,0)),"No")</f>
        <v>No</v>
      </c>
    </row>
    <row r="6450" spans="1:23" x14ac:dyDescent="0.2">
      <c r="A6450" s="1">
        <v>6449</v>
      </c>
      <c r="B6450" t="s">
        <v>9239</v>
      </c>
      <c r="C6450" s="2">
        <v>43528</v>
      </c>
      <c r="D6450" s="2">
        <v>43530</v>
      </c>
      <c r="E6450" s="1" t="s">
        <v>21</v>
      </c>
      <c r="F6450" s="1" t="s">
        <v>3417</v>
      </c>
      <c r="G6450" s="1" t="s">
        <v>3418</v>
      </c>
      <c r="H6450" s="1" t="s">
        <v>94</v>
      </c>
      <c r="I6450" s="1" t="s">
        <v>25</v>
      </c>
      <c r="J6450" s="1" t="s">
        <v>167</v>
      </c>
      <c r="K6450" s="1" t="s">
        <v>96</v>
      </c>
      <c r="L6450" s="1">
        <v>77095</v>
      </c>
      <c r="M6450" s="1" t="s">
        <v>97</v>
      </c>
      <c r="N6450" s="1" t="s">
        <v>1292</v>
      </c>
      <c r="O6450" s="1" t="s">
        <v>43</v>
      </c>
      <c r="P6450" s="1" t="s">
        <v>55</v>
      </c>
      <c r="Q6450" s="1" t="s">
        <v>1293</v>
      </c>
      <c r="R6450" s="1">
        <v>8.7200000000000006</v>
      </c>
      <c r="S6450" s="1">
        <v>1</v>
      </c>
      <c r="T6450" s="1">
        <v>0.2</v>
      </c>
      <c r="U6450" s="1">
        <v>0.65399999999999947</v>
      </c>
      <c r="V6450" s="3" t="str">
        <f>IF(M6450=People!$B$5,People!$A$5,IF(M6450=People!$B$4,People!$A$4,IF(M6450=People!$B$3,People!$A$3,IF(M6450=People!$B$2,People!$A$2,0))))</f>
        <v>Kelly Williams</v>
      </c>
      <c r="W6450" s="3" t="str">
        <f>IFERROR(INDEX(Returns!A:A,MATCH(B6450,Returns!B:B,0)),"No")</f>
        <v>No</v>
      </c>
    </row>
    <row r="6451" spans="1:23" x14ac:dyDescent="0.2">
      <c r="A6451" s="1">
        <v>6450</v>
      </c>
      <c r="B6451" t="s">
        <v>9240</v>
      </c>
      <c r="C6451" s="2">
        <v>43003</v>
      </c>
      <c r="D6451" s="2">
        <v>43007</v>
      </c>
      <c r="E6451" s="1" t="s">
        <v>46</v>
      </c>
      <c r="F6451" s="1" t="s">
        <v>3821</v>
      </c>
      <c r="G6451" s="1" t="s">
        <v>3822</v>
      </c>
      <c r="H6451" s="1" t="s">
        <v>24</v>
      </c>
      <c r="I6451" s="1" t="s">
        <v>25</v>
      </c>
      <c r="J6451" s="1" t="s">
        <v>3723</v>
      </c>
      <c r="K6451" s="1" t="s">
        <v>658</v>
      </c>
      <c r="L6451" s="1">
        <v>6450</v>
      </c>
      <c r="M6451" s="1" t="s">
        <v>135</v>
      </c>
      <c r="N6451" s="1" t="s">
        <v>3156</v>
      </c>
      <c r="O6451" s="1" t="s">
        <v>43</v>
      </c>
      <c r="P6451" s="1" t="s">
        <v>70</v>
      </c>
      <c r="Q6451" s="1" t="s">
        <v>3157</v>
      </c>
      <c r="R6451" s="1">
        <v>10.76</v>
      </c>
      <c r="S6451" s="1">
        <v>2</v>
      </c>
      <c r="T6451" s="1">
        <v>0</v>
      </c>
      <c r="U6451" s="1">
        <v>5.1647999999999996</v>
      </c>
      <c r="V6451" s="3" t="str">
        <f>IF(M6451=People!$B$5,People!$A$5,IF(M6451=People!$B$4,People!$A$4,IF(M6451=People!$B$3,People!$A$3,IF(M6451=People!$B$2,People!$A$2,0))))</f>
        <v>Chuck Magee</v>
      </c>
      <c r="W6451" s="3" t="str">
        <f>IFERROR(INDEX(Returns!A:A,MATCH(B6451,Returns!B:B,0)),"No")</f>
        <v>No</v>
      </c>
    </row>
    <row r="6452" spans="1:23" x14ac:dyDescent="0.2">
      <c r="A6452" s="1">
        <v>6451</v>
      </c>
      <c r="B6452" t="s">
        <v>9240</v>
      </c>
      <c r="C6452" s="2">
        <v>43003</v>
      </c>
      <c r="D6452" s="2">
        <v>43007</v>
      </c>
      <c r="E6452" s="1" t="s">
        <v>46</v>
      </c>
      <c r="F6452" s="1" t="s">
        <v>3821</v>
      </c>
      <c r="G6452" s="1" t="s">
        <v>3822</v>
      </c>
      <c r="H6452" s="1" t="s">
        <v>24</v>
      </c>
      <c r="I6452" s="1" t="s">
        <v>25</v>
      </c>
      <c r="J6452" s="1" t="s">
        <v>3723</v>
      </c>
      <c r="K6452" s="1" t="s">
        <v>658</v>
      </c>
      <c r="L6452" s="1">
        <v>6450</v>
      </c>
      <c r="M6452" s="1" t="s">
        <v>135</v>
      </c>
      <c r="N6452" s="1" t="s">
        <v>1345</v>
      </c>
      <c r="O6452" s="1" t="s">
        <v>43</v>
      </c>
      <c r="P6452" s="1" t="s">
        <v>84</v>
      </c>
      <c r="Q6452" s="1" t="s">
        <v>1346</v>
      </c>
      <c r="R6452" s="1">
        <v>45.68</v>
      </c>
      <c r="S6452" s="1">
        <v>2</v>
      </c>
      <c r="T6452" s="1">
        <v>0</v>
      </c>
      <c r="U6452" s="1">
        <v>21.012799999999999</v>
      </c>
      <c r="V6452" s="3" t="str">
        <f>IF(M6452=People!$B$5,People!$A$5,IF(M6452=People!$B$4,People!$A$4,IF(M6452=People!$B$3,People!$A$3,IF(M6452=People!$B$2,People!$A$2,0))))</f>
        <v>Chuck Magee</v>
      </c>
      <c r="W6452" s="3" t="str">
        <f>IFERROR(INDEX(Returns!A:A,MATCH(B6452,Returns!B:B,0)),"No")</f>
        <v>No</v>
      </c>
    </row>
    <row r="6453" spans="1:23" x14ac:dyDescent="0.2">
      <c r="A6453" s="1">
        <v>6452</v>
      </c>
      <c r="B6453" t="s">
        <v>9240</v>
      </c>
      <c r="C6453" s="2">
        <v>43003</v>
      </c>
      <c r="D6453" s="2">
        <v>43007</v>
      </c>
      <c r="E6453" s="1" t="s">
        <v>46</v>
      </c>
      <c r="F6453" s="1" t="s">
        <v>3821</v>
      </c>
      <c r="G6453" s="1" t="s">
        <v>3822</v>
      </c>
      <c r="H6453" s="1" t="s">
        <v>24</v>
      </c>
      <c r="I6453" s="1" t="s">
        <v>25</v>
      </c>
      <c r="J6453" s="1" t="s">
        <v>3723</v>
      </c>
      <c r="K6453" s="1" t="s">
        <v>658</v>
      </c>
      <c r="L6453" s="1">
        <v>6450</v>
      </c>
      <c r="M6453" s="1" t="s">
        <v>135</v>
      </c>
      <c r="N6453" s="1" t="s">
        <v>357</v>
      </c>
      <c r="O6453" s="1" t="s">
        <v>43</v>
      </c>
      <c r="P6453" s="1" t="s">
        <v>63</v>
      </c>
      <c r="Q6453" s="1" t="s">
        <v>358</v>
      </c>
      <c r="R6453" s="1">
        <v>6.7</v>
      </c>
      <c r="S6453" s="1">
        <v>1</v>
      </c>
      <c r="T6453" s="1">
        <v>0</v>
      </c>
      <c r="U6453" s="1">
        <v>2.2109999999999994</v>
      </c>
      <c r="V6453" s="3" t="str">
        <f>IF(M6453=People!$B$5,People!$A$5,IF(M6453=People!$B$4,People!$A$4,IF(M6453=People!$B$3,People!$A$3,IF(M6453=People!$B$2,People!$A$2,0))))</f>
        <v>Chuck Magee</v>
      </c>
      <c r="W6453" s="3" t="str">
        <f>IFERROR(INDEX(Returns!A:A,MATCH(B6453,Returns!B:B,0)),"No")</f>
        <v>No</v>
      </c>
    </row>
    <row r="6454" spans="1:23" x14ac:dyDescent="0.2">
      <c r="A6454" s="1">
        <v>6453</v>
      </c>
      <c r="B6454" t="s">
        <v>9241</v>
      </c>
      <c r="C6454" s="2">
        <v>43088</v>
      </c>
      <c r="D6454" s="2">
        <v>43092</v>
      </c>
      <c r="E6454" s="1" t="s">
        <v>21</v>
      </c>
      <c r="F6454" s="1" t="s">
        <v>4895</v>
      </c>
      <c r="G6454" s="1" t="s">
        <v>4896</v>
      </c>
      <c r="H6454" s="1" t="s">
        <v>24</v>
      </c>
      <c r="I6454" s="1" t="s">
        <v>25</v>
      </c>
      <c r="J6454" s="1" t="s">
        <v>5695</v>
      </c>
      <c r="K6454" s="1" t="s">
        <v>191</v>
      </c>
      <c r="L6454" s="1">
        <v>60025</v>
      </c>
      <c r="M6454" s="1" t="s">
        <v>97</v>
      </c>
      <c r="N6454" s="1" t="s">
        <v>3189</v>
      </c>
      <c r="O6454" s="1" t="s">
        <v>66</v>
      </c>
      <c r="P6454" s="1" t="s">
        <v>67</v>
      </c>
      <c r="Q6454" s="1" t="s">
        <v>3190</v>
      </c>
      <c r="R6454" s="1">
        <v>158.376</v>
      </c>
      <c r="S6454" s="1">
        <v>3</v>
      </c>
      <c r="T6454" s="1">
        <v>0.2</v>
      </c>
      <c r="U6454" s="1">
        <v>13.857900000000008</v>
      </c>
      <c r="V6454" s="3" t="str">
        <f>IF(M6454=People!$B$5,People!$A$5,IF(M6454=People!$B$4,People!$A$4,IF(M6454=People!$B$3,People!$A$3,IF(M6454=People!$B$2,People!$A$2,0))))</f>
        <v>Kelly Williams</v>
      </c>
      <c r="W6454" s="3" t="str">
        <f>IFERROR(INDEX(Returns!A:A,MATCH(B6454,Returns!B:B,0)),"No")</f>
        <v>No</v>
      </c>
    </row>
    <row r="6455" spans="1:23" x14ac:dyDescent="0.2">
      <c r="A6455" s="1">
        <v>6454</v>
      </c>
      <c r="B6455" t="s">
        <v>9242</v>
      </c>
      <c r="C6455" s="2">
        <v>43016</v>
      </c>
      <c r="D6455" s="2">
        <v>43021</v>
      </c>
      <c r="E6455" s="1" t="s">
        <v>46</v>
      </c>
      <c r="F6455" s="1" t="s">
        <v>3686</v>
      </c>
      <c r="G6455" s="1" t="s">
        <v>3687</v>
      </c>
      <c r="H6455" s="1" t="s">
        <v>24</v>
      </c>
      <c r="I6455" s="1" t="s">
        <v>25</v>
      </c>
      <c r="J6455" s="1" t="s">
        <v>167</v>
      </c>
      <c r="K6455" s="1" t="s">
        <v>96</v>
      </c>
      <c r="L6455" s="1">
        <v>77036</v>
      </c>
      <c r="M6455" s="1" t="s">
        <v>97</v>
      </c>
      <c r="N6455" s="1" t="s">
        <v>4941</v>
      </c>
      <c r="O6455" s="1" t="s">
        <v>43</v>
      </c>
      <c r="P6455" s="1" t="s">
        <v>63</v>
      </c>
      <c r="Q6455" s="1" t="s">
        <v>4942</v>
      </c>
      <c r="R6455" s="1">
        <v>3.44</v>
      </c>
      <c r="S6455" s="1">
        <v>2</v>
      </c>
      <c r="T6455" s="1">
        <v>0.2</v>
      </c>
      <c r="U6455" s="1">
        <v>0.55899999999999961</v>
      </c>
      <c r="V6455" s="3" t="str">
        <f>IF(M6455=People!$B$5,People!$A$5,IF(M6455=People!$B$4,People!$A$4,IF(M6455=People!$B$3,People!$A$3,IF(M6455=People!$B$2,People!$A$2,0))))</f>
        <v>Kelly Williams</v>
      </c>
      <c r="W6455" s="3" t="str">
        <f>IFERROR(INDEX(Returns!A:A,MATCH(B6455,Returns!B:B,0)),"No")</f>
        <v>No</v>
      </c>
    </row>
    <row r="6456" spans="1:23" x14ac:dyDescent="0.2">
      <c r="A6456" s="1">
        <v>6455</v>
      </c>
      <c r="B6456" t="s">
        <v>9243</v>
      </c>
      <c r="C6456" s="2">
        <v>43677</v>
      </c>
      <c r="D6456" s="2">
        <v>43680</v>
      </c>
      <c r="E6456" s="1" t="s">
        <v>170</v>
      </c>
      <c r="F6456" s="1" t="s">
        <v>4782</v>
      </c>
      <c r="G6456" s="1" t="s">
        <v>4783</v>
      </c>
      <c r="H6456" s="1" t="s">
        <v>24</v>
      </c>
      <c r="I6456" s="1" t="s">
        <v>25</v>
      </c>
      <c r="J6456" s="1" t="s">
        <v>116</v>
      </c>
      <c r="K6456" s="1" t="s">
        <v>40</v>
      </c>
      <c r="L6456" s="1">
        <v>94110</v>
      </c>
      <c r="M6456" s="1" t="s">
        <v>41</v>
      </c>
      <c r="N6456" s="1" t="s">
        <v>353</v>
      </c>
      <c r="O6456" s="1" t="s">
        <v>43</v>
      </c>
      <c r="P6456" s="1" t="s">
        <v>55</v>
      </c>
      <c r="Q6456" s="1" t="s">
        <v>354</v>
      </c>
      <c r="R6456" s="1">
        <v>56.56</v>
      </c>
      <c r="S6456" s="1">
        <v>2</v>
      </c>
      <c r="T6456" s="1">
        <v>0</v>
      </c>
      <c r="U6456" s="1">
        <v>15.2712</v>
      </c>
      <c r="V6456" s="3" t="str">
        <f>IF(M6456=People!$B$5,People!$A$5,IF(M6456=People!$B$4,People!$A$4,IF(M6456=People!$B$3,People!$A$3,IF(M6456=People!$B$2,People!$A$2,0))))</f>
        <v>Anna Andreadi</v>
      </c>
      <c r="W6456" s="3" t="str">
        <f>IFERROR(INDEX(Returns!A:A,MATCH(B6456,Returns!B:B,0)),"No")</f>
        <v>No</v>
      </c>
    </row>
    <row r="6457" spans="1:23" x14ac:dyDescent="0.2">
      <c r="A6457" s="1">
        <v>6456</v>
      </c>
      <c r="B6457" t="s">
        <v>9243</v>
      </c>
      <c r="C6457" s="2">
        <v>43677</v>
      </c>
      <c r="D6457" s="2">
        <v>43680</v>
      </c>
      <c r="E6457" s="1" t="s">
        <v>170</v>
      </c>
      <c r="F6457" s="1" t="s">
        <v>4782</v>
      </c>
      <c r="G6457" s="1" t="s">
        <v>4783</v>
      </c>
      <c r="H6457" s="1" t="s">
        <v>24</v>
      </c>
      <c r="I6457" s="1" t="s">
        <v>25</v>
      </c>
      <c r="J6457" s="1" t="s">
        <v>116</v>
      </c>
      <c r="K6457" s="1" t="s">
        <v>40</v>
      </c>
      <c r="L6457" s="1">
        <v>94110</v>
      </c>
      <c r="M6457" s="1" t="s">
        <v>41</v>
      </c>
      <c r="N6457" s="1" t="s">
        <v>3938</v>
      </c>
      <c r="O6457" s="1" t="s">
        <v>30</v>
      </c>
      <c r="P6457" s="1" t="s">
        <v>60</v>
      </c>
      <c r="Q6457" s="1" t="s">
        <v>3939</v>
      </c>
      <c r="R6457" s="1">
        <v>36.96</v>
      </c>
      <c r="S6457" s="1">
        <v>7</v>
      </c>
      <c r="T6457" s="1">
        <v>0</v>
      </c>
      <c r="U6457" s="1">
        <v>11.457599999999998</v>
      </c>
      <c r="V6457" s="3" t="str">
        <f>IF(M6457=People!$B$5,People!$A$5,IF(M6457=People!$B$4,People!$A$4,IF(M6457=People!$B$3,People!$A$3,IF(M6457=People!$B$2,People!$A$2,0))))</f>
        <v>Anna Andreadi</v>
      </c>
      <c r="W6457" s="3" t="str">
        <f>IFERROR(INDEX(Returns!A:A,MATCH(B6457,Returns!B:B,0)),"No")</f>
        <v>No</v>
      </c>
    </row>
    <row r="6458" spans="1:23" x14ac:dyDescent="0.2">
      <c r="A6458" s="1">
        <v>6457</v>
      </c>
      <c r="B6458" t="s">
        <v>9244</v>
      </c>
      <c r="C6458" s="2">
        <v>42587</v>
      </c>
      <c r="D6458" s="2">
        <v>42593</v>
      </c>
      <c r="E6458" s="1" t="s">
        <v>46</v>
      </c>
      <c r="F6458" s="1" t="s">
        <v>554</v>
      </c>
      <c r="G6458" s="1" t="s">
        <v>555</v>
      </c>
      <c r="H6458" s="1" t="s">
        <v>38</v>
      </c>
      <c r="I6458" s="1" t="s">
        <v>25</v>
      </c>
      <c r="J6458" s="1" t="s">
        <v>239</v>
      </c>
      <c r="K6458" s="1" t="s">
        <v>240</v>
      </c>
      <c r="L6458" s="1">
        <v>10009</v>
      </c>
      <c r="M6458" s="1" t="s">
        <v>135</v>
      </c>
      <c r="N6458" s="1" t="s">
        <v>3964</v>
      </c>
      <c r="O6458" s="1" t="s">
        <v>66</v>
      </c>
      <c r="P6458" s="1" t="s">
        <v>67</v>
      </c>
      <c r="Q6458" s="1" t="s">
        <v>3965</v>
      </c>
      <c r="R6458" s="1">
        <v>135.99</v>
      </c>
      <c r="S6458" s="1">
        <v>1</v>
      </c>
      <c r="T6458" s="1">
        <v>0</v>
      </c>
      <c r="U6458" s="1">
        <v>36.717300000000009</v>
      </c>
      <c r="V6458" s="3" t="str">
        <f>IF(M6458=People!$B$5,People!$A$5,IF(M6458=People!$B$4,People!$A$4,IF(M6458=People!$B$3,People!$A$3,IF(M6458=People!$B$2,People!$A$2,0))))</f>
        <v>Chuck Magee</v>
      </c>
      <c r="W6458" s="3" t="str">
        <f>IFERROR(INDEX(Returns!A:A,MATCH(B6458,Returns!B:B,0)),"No")</f>
        <v>No</v>
      </c>
    </row>
    <row r="6459" spans="1:23" x14ac:dyDescent="0.2">
      <c r="A6459" s="1">
        <v>6458</v>
      </c>
      <c r="B6459" t="s">
        <v>9244</v>
      </c>
      <c r="C6459" s="2">
        <v>42587</v>
      </c>
      <c r="D6459" s="2">
        <v>42593</v>
      </c>
      <c r="E6459" s="1" t="s">
        <v>46</v>
      </c>
      <c r="F6459" s="1" t="s">
        <v>554</v>
      </c>
      <c r="G6459" s="1" t="s">
        <v>555</v>
      </c>
      <c r="H6459" s="1" t="s">
        <v>38</v>
      </c>
      <c r="I6459" s="1" t="s">
        <v>25</v>
      </c>
      <c r="J6459" s="1" t="s">
        <v>239</v>
      </c>
      <c r="K6459" s="1" t="s">
        <v>240</v>
      </c>
      <c r="L6459" s="1">
        <v>10009</v>
      </c>
      <c r="M6459" s="1" t="s">
        <v>135</v>
      </c>
      <c r="N6459" s="1" t="s">
        <v>5134</v>
      </c>
      <c r="O6459" s="1" t="s">
        <v>43</v>
      </c>
      <c r="P6459" s="1" t="s">
        <v>63</v>
      </c>
      <c r="Q6459" s="1" t="s">
        <v>5135</v>
      </c>
      <c r="R6459" s="1">
        <v>15.959999999999999</v>
      </c>
      <c r="S6459" s="1">
        <v>7</v>
      </c>
      <c r="T6459" s="1">
        <v>0</v>
      </c>
      <c r="U6459" s="1">
        <v>7.0224000000000011</v>
      </c>
      <c r="V6459" s="3" t="str">
        <f>IF(M6459=People!$B$5,People!$A$5,IF(M6459=People!$B$4,People!$A$4,IF(M6459=People!$B$3,People!$A$3,IF(M6459=People!$B$2,People!$A$2,0))))</f>
        <v>Chuck Magee</v>
      </c>
      <c r="W6459" s="3" t="str">
        <f>IFERROR(INDEX(Returns!A:A,MATCH(B6459,Returns!B:B,0)),"No")</f>
        <v>No</v>
      </c>
    </row>
    <row r="6460" spans="1:23" x14ac:dyDescent="0.2">
      <c r="A6460" s="1">
        <v>6459</v>
      </c>
      <c r="B6460" t="s">
        <v>9245</v>
      </c>
      <c r="C6460" s="2">
        <v>43599</v>
      </c>
      <c r="D6460" s="2">
        <v>43602</v>
      </c>
      <c r="E6460" s="1" t="s">
        <v>170</v>
      </c>
      <c r="F6460" s="1" t="s">
        <v>2273</v>
      </c>
      <c r="G6460" s="1" t="s">
        <v>2274</v>
      </c>
      <c r="H6460" s="1" t="s">
        <v>38</v>
      </c>
      <c r="I6460" s="1" t="s">
        <v>25</v>
      </c>
      <c r="J6460" s="1" t="s">
        <v>3639</v>
      </c>
      <c r="K6460" s="1" t="s">
        <v>2320</v>
      </c>
      <c r="L6460" s="1">
        <v>21215</v>
      </c>
      <c r="M6460" s="1" t="s">
        <v>135</v>
      </c>
      <c r="N6460" s="1" t="s">
        <v>2826</v>
      </c>
      <c r="O6460" s="1" t="s">
        <v>43</v>
      </c>
      <c r="P6460" s="1" t="s">
        <v>63</v>
      </c>
      <c r="Q6460" s="1" t="s">
        <v>2827</v>
      </c>
      <c r="R6460" s="1">
        <v>3.76</v>
      </c>
      <c r="S6460" s="1">
        <v>2</v>
      </c>
      <c r="T6460" s="1">
        <v>0</v>
      </c>
      <c r="U6460" s="1">
        <v>1.0903999999999998</v>
      </c>
      <c r="V6460" s="3" t="str">
        <f>IF(M6460=People!$B$5,People!$A$5,IF(M6460=People!$B$4,People!$A$4,IF(M6460=People!$B$3,People!$A$3,IF(M6460=People!$B$2,People!$A$2,0))))</f>
        <v>Chuck Magee</v>
      </c>
      <c r="W6460" s="3" t="str">
        <f>IFERROR(INDEX(Returns!A:A,MATCH(B6460,Returns!B:B,0)),"No")</f>
        <v>No</v>
      </c>
    </row>
    <row r="6461" spans="1:23" x14ac:dyDescent="0.2">
      <c r="A6461" s="1">
        <v>6460</v>
      </c>
      <c r="B6461" t="s">
        <v>9245</v>
      </c>
      <c r="C6461" s="2">
        <v>43599</v>
      </c>
      <c r="D6461" s="2">
        <v>43602</v>
      </c>
      <c r="E6461" s="1" t="s">
        <v>170</v>
      </c>
      <c r="F6461" s="1" t="s">
        <v>2273</v>
      </c>
      <c r="G6461" s="1" t="s">
        <v>2274</v>
      </c>
      <c r="H6461" s="1" t="s">
        <v>38</v>
      </c>
      <c r="I6461" s="1" t="s">
        <v>25</v>
      </c>
      <c r="J6461" s="1" t="s">
        <v>3639</v>
      </c>
      <c r="K6461" s="1" t="s">
        <v>2320</v>
      </c>
      <c r="L6461" s="1">
        <v>21215</v>
      </c>
      <c r="M6461" s="1" t="s">
        <v>135</v>
      </c>
      <c r="N6461" s="1" t="s">
        <v>1433</v>
      </c>
      <c r="O6461" s="1" t="s">
        <v>43</v>
      </c>
      <c r="P6461" s="1" t="s">
        <v>63</v>
      </c>
      <c r="Q6461" s="1" t="s">
        <v>1434</v>
      </c>
      <c r="R6461" s="1">
        <v>14.7</v>
      </c>
      <c r="S6461" s="1">
        <v>5</v>
      </c>
      <c r="T6461" s="1">
        <v>0</v>
      </c>
      <c r="U6461" s="1">
        <v>6.6150000000000002</v>
      </c>
      <c r="V6461" s="3" t="str">
        <f>IF(M6461=People!$B$5,People!$A$5,IF(M6461=People!$B$4,People!$A$4,IF(M6461=People!$B$3,People!$A$3,IF(M6461=People!$B$2,People!$A$2,0))))</f>
        <v>Chuck Magee</v>
      </c>
      <c r="W6461" s="3" t="str">
        <f>IFERROR(INDEX(Returns!A:A,MATCH(B6461,Returns!B:B,0)),"No")</f>
        <v>No</v>
      </c>
    </row>
    <row r="6462" spans="1:23" x14ac:dyDescent="0.2">
      <c r="A6462" s="1">
        <v>6461</v>
      </c>
      <c r="B6462" t="s">
        <v>9245</v>
      </c>
      <c r="C6462" s="2">
        <v>43599</v>
      </c>
      <c r="D6462" s="2">
        <v>43602</v>
      </c>
      <c r="E6462" s="1" t="s">
        <v>170</v>
      </c>
      <c r="F6462" s="1" t="s">
        <v>2273</v>
      </c>
      <c r="G6462" s="1" t="s">
        <v>2274</v>
      </c>
      <c r="H6462" s="1" t="s">
        <v>38</v>
      </c>
      <c r="I6462" s="1" t="s">
        <v>25</v>
      </c>
      <c r="J6462" s="1" t="s">
        <v>3639</v>
      </c>
      <c r="K6462" s="1" t="s">
        <v>2320</v>
      </c>
      <c r="L6462" s="1">
        <v>21215</v>
      </c>
      <c r="M6462" s="1" t="s">
        <v>135</v>
      </c>
      <c r="N6462" s="1" t="s">
        <v>4666</v>
      </c>
      <c r="O6462" s="1" t="s">
        <v>43</v>
      </c>
      <c r="P6462" s="1" t="s">
        <v>63</v>
      </c>
      <c r="Q6462" s="1" t="s">
        <v>4667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3" t="str">
        <f>IF(M6462=People!$B$5,People!$A$5,IF(M6462=People!$B$4,People!$A$4,IF(M6462=People!$B$3,People!$A$3,IF(M6462=People!$B$2,People!$A$2,0))))</f>
        <v>Chuck Magee</v>
      </c>
      <c r="W6462" s="3" t="str">
        <f>IFERROR(INDEX(Returns!A:A,MATCH(B6462,Returns!B:B,0)),"No")</f>
        <v>No</v>
      </c>
    </row>
    <row r="6463" spans="1:23" x14ac:dyDescent="0.2">
      <c r="A6463" s="1">
        <v>6462</v>
      </c>
      <c r="B6463" t="s">
        <v>9245</v>
      </c>
      <c r="C6463" s="2">
        <v>43599</v>
      </c>
      <c r="D6463" s="2">
        <v>43602</v>
      </c>
      <c r="E6463" s="1" t="s">
        <v>170</v>
      </c>
      <c r="F6463" s="1" t="s">
        <v>2273</v>
      </c>
      <c r="G6463" s="1" t="s">
        <v>2274</v>
      </c>
      <c r="H6463" s="1" t="s">
        <v>38</v>
      </c>
      <c r="I6463" s="1" t="s">
        <v>25</v>
      </c>
      <c r="J6463" s="1" t="s">
        <v>3639</v>
      </c>
      <c r="K6463" s="1" t="s">
        <v>2320</v>
      </c>
      <c r="L6463" s="1">
        <v>21215</v>
      </c>
      <c r="M6463" s="1" t="s">
        <v>135</v>
      </c>
      <c r="N6463" s="1" t="s">
        <v>3410</v>
      </c>
      <c r="O6463" s="1" t="s">
        <v>66</v>
      </c>
      <c r="P6463" s="1" t="s">
        <v>146</v>
      </c>
      <c r="Q6463" s="1" t="s">
        <v>3411</v>
      </c>
      <c r="R6463" s="1">
        <v>89.97</v>
      </c>
      <c r="S6463" s="1">
        <v>3</v>
      </c>
      <c r="T6463" s="1">
        <v>0</v>
      </c>
      <c r="U6463" s="1">
        <v>18.893699999999995</v>
      </c>
      <c r="V6463" s="3" t="str">
        <f>IF(M6463=People!$B$5,People!$A$5,IF(M6463=People!$B$4,People!$A$4,IF(M6463=People!$B$3,People!$A$3,IF(M6463=People!$B$2,People!$A$2,0))))</f>
        <v>Chuck Magee</v>
      </c>
      <c r="W6463" s="3" t="str">
        <f>IFERROR(INDEX(Returns!A:A,MATCH(B6463,Returns!B:B,0)),"No")</f>
        <v>No</v>
      </c>
    </row>
    <row r="6464" spans="1:23" x14ac:dyDescent="0.2">
      <c r="A6464" s="1">
        <v>6463</v>
      </c>
      <c r="B6464" t="s">
        <v>9245</v>
      </c>
      <c r="C6464" s="2">
        <v>43599</v>
      </c>
      <c r="D6464" s="2">
        <v>43602</v>
      </c>
      <c r="E6464" s="1" t="s">
        <v>170</v>
      </c>
      <c r="F6464" s="1" t="s">
        <v>2273</v>
      </c>
      <c r="G6464" s="1" t="s">
        <v>2274</v>
      </c>
      <c r="H6464" s="1" t="s">
        <v>38</v>
      </c>
      <c r="I6464" s="1" t="s">
        <v>25</v>
      </c>
      <c r="J6464" s="1" t="s">
        <v>3639</v>
      </c>
      <c r="K6464" s="1" t="s">
        <v>2320</v>
      </c>
      <c r="L6464" s="1">
        <v>21215</v>
      </c>
      <c r="M6464" s="1" t="s">
        <v>135</v>
      </c>
      <c r="N6464" s="1" t="s">
        <v>5078</v>
      </c>
      <c r="O6464" s="1" t="s">
        <v>30</v>
      </c>
      <c r="P6464" s="1" t="s">
        <v>34</v>
      </c>
      <c r="Q6464" s="1" t="s">
        <v>5079</v>
      </c>
      <c r="R6464" s="1">
        <v>261.95999999999998</v>
      </c>
      <c r="S6464" s="1">
        <v>2</v>
      </c>
      <c r="T6464" s="1">
        <v>0</v>
      </c>
      <c r="U6464" s="1">
        <v>23.576399999999978</v>
      </c>
      <c r="V6464" s="3" t="str">
        <f>IF(M6464=People!$B$5,People!$A$5,IF(M6464=People!$B$4,People!$A$4,IF(M6464=People!$B$3,People!$A$3,IF(M6464=People!$B$2,People!$A$2,0))))</f>
        <v>Chuck Magee</v>
      </c>
      <c r="W6464" s="3" t="str">
        <f>IFERROR(INDEX(Returns!A:A,MATCH(B6464,Returns!B:B,0)),"No")</f>
        <v>No</v>
      </c>
    </row>
    <row r="6465" spans="1:23" x14ac:dyDescent="0.2">
      <c r="A6465" s="1">
        <v>6464</v>
      </c>
      <c r="B6465" t="s">
        <v>9245</v>
      </c>
      <c r="C6465" s="2">
        <v>43599</v>
      </c>
      <c r="D6465" s="2">
        <v>43602</v>
      </c>
      <c r="E6465" s="1" t="s">
        <v>170</v>
      </c>
      <c r="F6465" s="1" t="s">
        <v>2273</v>
      </c>
      <c r="G6465" s="1" t="s">
        <v>2274</v>
      </c>
      <c r="H6465" s="1" t="s">
        <v>38</v>
      </c>
      <c r="I6465" s="1" t="s">
        <v>25</v>
      </c>
      <c r="J6465" s="1" t="s">
        <v>3639</v>
      </c>
      <c r="K6465" s="1" t="s">
        <v>2320</v>
      </c>
      <c r="L6465" s="1">
        <v>21215</v>
      </c>
      <c r="M6465" s="1" t="s">
        <v>135</v>
      </c>
      <c r="N6465" s="1" t="s">
        <v>746</v>
      </c>
      <c r="O6465" s="1" t="s">
        <v>43</v>
      </c>
      <c r="P6465" s="1" t="s">
        <v>44</v>
      </c>
      <c r="Q6465" s="1" t="s">
        <v>747</v>
      </c>
      <c r="R6465" s="1">
        <v>74</v>
      </c>
      <c r="S6465" s="1">
        <v>5</v>
      </c>
      <c r="T6465" s="1">
        <v>0</v>
      </c>
      <c r="U6465" s="1">
        <v>37</v>
      </c>
      <c r="V6465" s="3" t="str">
        <f>IF(M6465=People!$B$5,People!$A$5,IF(M6465=People!$B$4,People!$A$4,IF(M6465=People!$B$3,People!$A$3,IF(M6465=People!$B$2,People!$A$2,0))))</f>
        <v>Chuck Magee</v>
      </c>
      <c r="W6465" s="3" t="str">
        <f>IFERROR(INDEX(Returns!A:A,MATCH(B6465,Returns!B:B,0)),"No")</f>
        <v>No</v>
      </c>
    </row>
    <row r="6466" spans="1:23" x14ac:dyDescent="0.2">
      <c r="A6466" s="1">
        <v>6465</v>
      </c>
      <c r="B6466" t="s">
        <v>9246</v>
      </c>
      <c r="C6466" s="2">
        <v>43365</v>
      </c>
      <c r="D6466" s="2">
        <v>43371</v>
      </c>
      <c r="E6466" s="1" t="s">
        <v>46</v>
      </c>
      <c r="F6466" s="1" t="s">
        <v>2488</v>
      </c>
      <c r="G6466" s="1" t="s">
        <v>2489</v>
      </c>
      <c r="H6466" s="1" t="s">
        <v>94</v>
      </c>
      <c r="I6466" s="1" t="s">
        <v>25</v>
      </c>
      <c r="J6466" s="1" t="s">
        <v>1284</v>
      </c>
      <c r="K6466" s="1" t="s">
        <v>27</v>
      </c>
      <c r="L6466" s="1">
        <v>40214</v>
      </c>
      <c r="M6466" s="1" t="s">
        <v>28</v>
      </c>
      <c r="N6466" s="1" t="s">
        <v>4799</v>
      </c>
      <c r="O6466" s="1" t="s">
        <v>30</v>
      </c>
      <c r="P6466" s="1" t="s">
        <v>60</v>
      </c>
      <c r="Q6466" s="1" t="s">
        <v>4800</v>
      </c>
      <c r="R6466" s="1">
        <v>13.28</v>
      </c>
      <c r="S6466" s="1">
        <v>2</v>
      </c>
      <c r="T6466" s="1">
        <v>0</v>
      </c>
      <c r="U6466" s="1">
        <v>6.3743999999999996</v>
      </c>
      <c r="V6466" s="3" t="str">
        <f>IF(M6466=People!$B$5,People!$A$5,IF(M6466=People!$B$4,People!$A$4,IF(M6466=People!$B$3,People!$A$3,IF(M6466=People!$B$2,People!$A$2,0))))</f>
        <v>Cassandra Brandow</v>
      </c>
      <c r="W6466" s="3" t="str">
        <f>IFERROR(INDEX(Returns!A:A,MATCH(B6466,Returns!B:B,0)),"No")</f>
        <v>No</v>
      </c>
    </row>
    <row r="6467" spans="1:23" x14ac:dyDescent="0.2">
      <c r="A6467" s="1">
        <v>6466</v>
      </c>
      <c r="B6467" t="s">
        <v>9247</v>
      </c>
      <c r="C6467" s="2">
        <v>43052</v>
      </c>
      <c r="D6467" s="2">
        <v>43056</v>
      </c>
      <c r="E6467" s="1" t="s">
        <v>46</v>
      </c>
      <c r="F6467" s="1" t="s">
        <v>1577</v>
      </c>
      <c r="G6467" s="1" t="s">
        <v>1578</v>
      </c>
      <c r="H6467" s="1" t="s">
        <v>24</v>
      </c>
      <c r="I6467" s="1" t="s">
        <v>25</v>
      </c>
      <c r="J6467" s="1" t="s">
        <v>5653</v>
      </c>
      <c r="K6467" s="1" t="s">
        <v>300</v>
      </c>
      <c r="L6467" s="1">
        <v>37087</v>
      </c>
      <c r="M6467" s="1" t="s">
        <v>28</v>
      </c>
      <c r="N6467" s="1" t="s">
        <v>5578</v>
      </c>
      <c r="O6467" s="1" t="s">
        <v>43</v>
      </c>
      <c r="P6467" s="1" t="s">
        <v>55</v>
      </c>
      <c r="Q6467" s="1" t="s">
        <v>5579</v>
      </c>
      <c r="R6467" s="1">
        <v>84.960000000000008</v>
      </c>
      <c r="S6467" s="1">
        <v>6</v>
      </c>
      <c r="T6467" s="1">
        <v>0.2</v>
      </c>
      <c r="U6467" s="1">
        <v>6.3719999999999999</v>
      </c>
      <c r="V6467" s="3" t="str">
        <f>IF(M6467=People!$B$5,People!$A$5,IF(M6467=People!$B$4,People!$A$4,IF(M6467=People!$B$3,People!$A$3,IF(M6467=People!$B$2,People!$A$2,0))))</f>
        <v>Cassandra Brandow</v>
      </c>
      <c r="W6467" s="3" t="str">
        <f>IFERROR(INDEX(Returns!A:A,MATCH(B6467,Returns!B:B,0)),"No")</f>
        <v>No</v>
      </c>
    </row>
    <row r="6468" spans="1:23" x14ac:dyDescent="0.2">
      <c r="A6468" s="1">
        <v>6467</v>
      </c>
      <c r="B6468" t="s">
        <v>9248</v>
      </c>
      <c r="C6468" s="2">
        <v>43607</v>
      </c>
      <c r="D6468" s="2">
        <v>43610</v>
      </c>
      <c r="E6468" s="1" t="s">
        <v>21</v>
      </c>
      <c r="F6468" s="1" t="s">
        <v>141</v>
      </c>
      <c r="G6468" s="1" t="s">
        <v>142</v>
      </c>
      <c r="H6468" s="1" t="s">
        <v>24</v>
      </c>
      <c r="I6468" s="1" t="s">
        <v>25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5118</v>
      </c>
      <c r="O6468" s="1" t="s">
        <v>66</v>
      </c>
      <c r="P6468" s="1" t="s">
        <v>146</v>
      </c>
      <c r="Q6468" s="1" t="s">
        <v>5119</v>
      </c>
      <c r="R6468" s="1">
        <v>68.459999999999994</v>
      </c>
      <c r="S6468" s="1">
        <v>7</v>
      </c>
      <c r="T6468" s="1">
        <v>0</v>
      </c>
      <c r="U6468" s="1">
        <v>25.330199999999998</v>
      </c>
      <c r="V6468" s="3" t="str">
        <f>IF(M6468=People!$B$5,People!$A$5,IF(M6468=People!$B$4,People!$A$4,IF(M6468=People!$B$3,People!$A$3,IF(M6468=People!$B$2,People!$A$2,0))))</f>
        <v>Anna Andreadi</v>
      </c>
      <c r="W6468" s="3" t="str">
        <f>IFERROR(INDEX(Returns!A:A,MATCH(B6468,Returns!B:B,0)),"No")</f>
        <v>No</v>
      </c>
    </row>
    <row r="6469" spans="1:23" x14ac:dyDescent="0.2">
      <c r="A6469" s="1">
        <v>6468</v>
      </c>
      <c r="B6469" t="s">
        <v>9249</v>
      </c>
      <c r="C6469" s="2">
        <v>43436</v>
      </c>
      <c r="D6469" s="2">
        <v>43442</v>
      </c>
      <c r="E6469" s="1" t="s">
        <v>46</v>
      </c>
      <c r="F6469" s="1" t="s">
        <v>3365</v>
      </c>
      <c r="G6469" s="1" t="s">
        <v>3366</v>
      </c>
      <c r="H6469" s="1" t="s">
        <v>94</v>
      </c>
      <c r="I6469" s="1" t="s">
        <v>25</v>
      </c>
      <c r="J6469" s="1" t="s">
        <v>2980</v>
      </c>
      <c r="K6469" s="1" t="s">
        <v>1221</v>
      </c>
      <c r="L6469" s="1">
        <v>2908</v>
      </c>
      <c r="M6469" s="1" t="s">
        <v>135</v>
      </c>
      <c r="N6469" s="1" t="s">
        <v>1372</v>
      </c>
      <c r="O6469" s="1" t="s">
        <v>43</v>
      </c>
      <c r="P6469" s="1" t="s">
        <v>55</v>
      </c>
      <c r="Q6469" s="1" t="s">
        <v>1373</v>
      </c>
      <c r="R6469" s="1">
        <v>2079.4</v>
      </c>
      <c r="S6469" s="1">
        <v>5</v>
      </c>
      <c r="T6469" s="1">
        <v>0</v>
      </c>
      <c r="U6469" s="1">
        <v>582.23199999999997</v>
      </c>
      <c r="V6469" s="3" t="str">
        <f>IF(M6469=People!$B$5,People!$A$5,IF(M6469=People!$B$4,People!$A$4,IF(M6469=People!$B$3,People!$A$3,IF(M6469=People!$B$2,People!$A$2,0))))</f>
        <v>Chuck Magee</v>
      </c>
      <c r="W6469" s="3" t="str">
        <f>IFERROR(INDEX(Returns!A:A,MATCH(B6469,Returns!B:B,0)),"No")</f>
        <v>No</v>
      </c>
    </row>
    <row r="6470" spans="1:23" x14ac:dyDescent="0.2">
      <c r="A6470" s="1">
        <v>6469</v>
      </c>
      <c r="B6470" t="s">
        <v>9249</v>
      </c>
      <c r="C6470" s="2">
        <v>43436</v>
      </c>
      <c r="D6470" s="2">
        <v>43442</v>
      </c>
      <c r="E6470" s="1" t="s">
        <v>46</v>
      </c>
      <c r="F6470" s="1" t="s">
        <v>3365</v>
      </c>
      <c r="G6470" s="1" t="s">
        <v>3366</v>
      </c>
      <c r="H6470" s="1" t="s">
        <v>94</v>
      </c>
      <c r="I6470" s="1" t="s">
        <v>25</v>
      </c>
      <c r="J6470" s="1" t="s">
        <v>2980</v>
      </c>
      <c r="K6470" s="1" t="s">
        <v>1221</v>
      </c>
      <c r="L6470" s="1">
        <v>2908</v>
      </c>
      <c r="M6470" s="1" t="s">
        <v>135</v>
      </c>
      <c r="N6470" s="1" t="s">
        <v>3463</v>
      </c>
      <c r="O6470" s="1" t="s">
        <v>66</v>
      </c>
      <c r="P6470" s="1" t="s">
        <v>67</v>
      </c>
      <c r="Q6470" s="1" t="s">
        <v>3464</v>
      </c>
      <c r="R6470" s="1">
        <v>629.94999999999993</v>
      </c>
      <c r="S6470" s="1">
        <v>5</v>
      </c>
      <c r="T6470" s="1">
        <v>0</v>
      </c>
      <c r="U6470" s="1">
        <v>176.38600000000002</v>
      </c>
      <c r="V6470" s="3" t="str">
        <f>IF(M6470=People!$B$5,People!$A$5,IF(M6470=People!$B$4,People!$A$4,IF(M6470=People!$B$3,People!$A$3,IF(M6470=People!$B$2,People!$A$2,0))))</f>
        <v>Chuck Magee</v>
      </c>
      <c r="W6470" s="3" t="str">
        <f>IFERROR(INDEX(Returns!A:A,MATCH(B6470,Returns!B:B,0)),"No")</f>
        <v>No</v>
      </c>
    </row>
    <row r="6471" spans="1:23" x14ac:dyDescent="0.2">
      <c r="A6471" s="1">
        <v>6470</v>
      </c>
      <c r="B6471" t="s">
        <v>9249</v>
      </c>
      <c r="C6471" s="2">
        <v>43436</v>
      </c>
      <c r="D6471" s="2">
        <v>43442</v>
      </c>
      <c r="E6471" s="1" t="s">
        <v>46</v>
      </c>
      <c r="F6471" s="1" t="s">
        <v>3365</v>
      </c>
      <c r="G6471" s="1" t="s">
        <v>3366</v>
      </c>
      <c r="H6471" s="1" t="s">
        <v>94</v>
      </c>
      <c r="I6471" s="1" t="s">
        <v>25</v>
      </c>
      <c r="J6471" s="1" t="s">
        <v>2980</v>
      </c>
      <c r="K6471" s="1" t="s">
        <v>1221</v>
      </c>
      <c r="L6471" s="1">
        <v>2908</v>
      </c>
      <c r="M6471" s="1" t="s">
        <v>135</v>
      </c>
      <c r="N6471" s="1" t="s">
        <v>1487</v>
      </c>
      <c r="O6471" s="1" t="s">
        <v>30</v>
      </c>
      <c r="P6471" s="1" t="s">
        <v>60</v>
      </c>
      <c r="Q6471" s="1" t="s">
        <v>5506</v>
      </c>
      <c r="R6471" s="1">
        <v>72.42</v>
      </c>
      <c r="S6471" s="1">
        <v>6</v>
      </c>
      <c r="T6471" s="1">
        <v>0</v>
      </c>
      <c r="U6471" s="1">
        <v>23.898600000000002</v>
      </c>
      <c r="V6471" s="3" t="str">
        <f>IF(M6471=People!$B$5,People!$A$5,IF(M6471=People!$B$4,People!$A$4,IF(M6471=People!$B$3,People!$A$3,IF(M6471=People!$B$2,People!$A$2,0))))</f>
        <v>Chuck Magee</v>
      </c>
      <c r="W6471" s="3" t="str">
        <f>IFERROR(INDEX(Returns!A:A,MATCH(B6471,Returns!B:B,0)),"No")</f>
        <v>No</v>
      </c>
    </row>
    <row r="6472" spans="1:23" x14ac:dyDescent="0.2">
      <c r="A6472" s="1">
        <v>6471</v>
      </c>
      <c r="B6472" t="s">
        <v>9250</v>
      </c>
      <c r="C6472" s="2">
        <v>42976</v>
      </c>
      <c r="D6472" s="2">
        <v>42980</v>
      </c>
      <c r="E6472" s="1" t="s">
        <v>46</v>
      </c>
      <c r="F6472" s="1" t="s">
        <v>2660</v>
      </c>
      <c r="G6472" s="1" t="s">
        <v>2661</v>
      </c>
      <c r="H6472" s="1" t="s">
        <v>94</v>
      </c>
      <c r="I6472" s="1" t="s">
        <v>25</v>
      </c>
      <c r="J6472" s="1" t="s">
        <v>773</v>
      </c>
      <c r="K6472" s="1" t="s">
        <v>214</v>
      </c>
      <c r="L6472" s="1">
        <v>48234</v>
      </c>
      <c r="M6472" s="1" t="s">
        <v>97</v>
      </c>
      <c r="N6472" s="1" t="s">
        <v>3189</v>
      </c>
      <c r="O6472" s="1" t="s">
        <v>66</v>
      </c>
      <c r="P6472" s="1" t="s">
        <v>67</v>
      </c>
      <c r="Q6472" s="1" t="s">
        <v>3190</v>
      </c>
      <c r="R6472" s="1">
        <v>131.97999999999999</v>
      </c>
      <c r="S6472" s="1">
        <v>2</v>
      </c>
      <c r="T6472" s="1">
        <v>0</v>
      </c>
      <c r="U6472" s="1">
        <v>35.634600000000006</v>
      </c>
      <c r="V6472" s="3" t="str">
        <f>IF(M6472=People!$B$5,People!$A$5,IF(M6472=People!$B$4,People!$A$4,IF(M6472=People!$B$3,People!$A$3,IF(M6472=People!$B$2,People!$A$2,0))))</f>
        <v>Kelly Williams</v>
      </c>
      <c r="W6472" s="3" t="str">
        <f>IFERROR(INDEX(Returns!A:A,MATCH(B6472,Returns!B:B,0)),"No")</f>
        <v>No</v>
      </c>
    </row>
    <row r="6473" spans="1:23" x14ac:dyDescent="0.2">
      <c r="A6473" s="1">
        <v>6472</v>
      </c>
      <c r="B6473" t="s">
        <v>9250</v>
      </c>
      <c r="C6473" s="2">
        <v>42976</v>
      </c>
      <c r="D6473" s="2">
        <v>42980</v>
      </c>
      <c r="E6473" s="1" t="s">
        <v>46</v>
      </c>
      <c r="F6473" s="1" t="s">
        <v>2660</v>
      </c>
      <c r="G6473" s="1" t="s">
        <v>2661</v>
      </c>
      <c r="H6473" s="1" t="s">
        <v>94</v>
      </c>
      <c r="I6473" s="1" t="s">
        <v>25</v>
      </c>
      <c r="J6473" s="1" t="s">
        <v>773</v>
      </c>
      <c r="K6473" s="1" t="s">
        <v>214</v>
      </c>
      <c r="L6473" s="1">
        <v>48234</v>
      </c>
      <c r="M6473" s="1" t="s">
        <v>97</v>
      </c>
      <c r="N6473" s="1" t="s">
        <v>3120</v>
      </c>
      <c r="O6473" s="1" t="s">
        <v>66</v>
      </c>
      <c r="P6473" s="1" t="s">
        <v>146</v>
      </c>
      <c r="Q6473" s="1" t="s">
        <v>3121</v>
      </c>
      <c r="R6473" s="1">
        <v>114.52</v>
      </c>
      <c r="S6473" s="1">
        <v>7</v>
      </c>
      <c r="T6473" s="1">
        <v>0</v>
      </c>
      <c r="U6473" s="1">
        <v>11.451999999999995</v>
      </c>
      <c r="V6473" s="3" t="str">
        <f>IF(M6473=People!$B$5,People!$A$5,IF(M6473=People!$B$4,People!$A$4,IF(M6473=People!$B$3,People!$A$3,IF(M6473=People!$B$2,People!$A$2,0))))</f>
        <v>Kelly Williams</v>
      </c>
      <c r="W6473" s="3" t="str">
        <f>IFERROR(INDEX(Returns!A:A,MATCH(B6473,Returns!B:B,0)),"No")</f>
        <v>No</v>
      </c>
    </row>
    <row r="6474" spans="1:23" x14ac:dyDescent="0.2">
      <c r="A6474" s="1">
        <v>6473</v>
      </c>
      <c r="B6474" t="s">
        <v>9251</v>
      </c>
      <c r="C6474" s="2">
        <v>42527</v>
      </c>
      <c r="D6474" s="2">
        <v>42531</v>
      </c>
      <c r="E6474" s="1" t="s">
        <v>46</v>
      </c>
      <c r="F6474" s="1" t="s">
        <v>5124</v>
      </c>
      <c r="G6474" s="1" t="s">
        <v>5125</v>
      </c>
      <c r="H6474" s="1" t="s">
        <v>94</v>
      </c>
      <c r="I6474" s="1" t="s">
        <v>25</v>
      </c>
      <c r="J6474" s="1" t="s">
        <v>167</v>
      </c>
      <c r="K6474" s="1" t="s">
        <v>96</v>
      </c>
      <c r="L6474" s="1">
        <v>77070</v>
      </c>
      <c r="M6474" s="1" t="s">
        <v>97</v>
      </c>
      <c r="N6474" s="1" t="s">
        <v>1048</v>
      </c>
      <c r="O6474" s="1" t="s">
        <v>43</v>
      </c>
      <c r="P6474" s="1" t="s">
        <v>44</v>
      </c>
      <c r="Q6474" s="1" t="s">
        <v>1049</v>
      </c>
      <c r="R6474" s="1">
        <v>100.24000000000001</v>
      </c>
      <c r="S6474" s="1">
        <v>10</v>
      </c>
      <c r="T6474" s="1">
        <v>0.2</v>
      </c>
      <c r="U6474" s="1">
        <v>33.830999999999989</v>
      </c>
      <c r="V6474" s="3" t="str">
        <f>IF(M6474=People!$B$5,People!$A$5,IF(M6474=People!$B$4,People!$A$4,IF(M6474=People!$B$3,People!$A$3,IF(M6474=People!$B$2,People!$A$2,0))))</f>
        <v>Kelly Williams</v>
      </c>
      <c r="W6474" s="3" t="str">
        <f>IFERROR(INDEX(Returns!A:A,MATCH(B6474,Returns!B:B,0)),"No")</f>
        <v>No</v>
      </c>
    </row>
    <row r="6475" spans="1:23" x14ac:dyDescent="0.2">
      <c r="A6475" s="1">
        <v>6474</v>
      </c>
      <c r="B6475" t="s">
        <v>9252</v>
      </c>
      <c r="C6475" s="2">
        <v>43177</v>
      </c>
      <c r="D6475" s="2">
        <v>43179</v>
      </c>
      <c r="E6475" s="1" t="s">
        <v>21</v>
      </c>
      <c r="F6475" s="1" t="s">
        <v>567</v>
      </c>
      <c r="G6475" s="1" t="s">
        <v>568</v>
      </c>
      <c r="H6475" s="1" t="s">
        <v>24</v>
      </c>
      <c r="I6475" s="1" t="s">
        <v>25</v>
      </c>
      <c r="J6475" s="1" t="s">
        <v>340</v>
      </c>
      <c r="K6475" s="1" t="s">
        <v>300</v>
      </c>
      <c r="L6475" s="1">
        <v>38401</v>
      </c>
      <c r="M6475" s="1" t="s">
        <v>28</v>
      </c>
      <c r="N6475" s="1" t="s">
        <v>3128</v>
      </c>
      <c r="O6475" s="1" t="s">
        <v>43</v>
      </c>
      <c r="P6475" s="1" t="s">
        <v>73</v>
      </c>
      <c r="Q6475" s="1" t="s">
        <v>3129</v>
      </c>
      <c r="R6475" s="1">
        <v>871.80000000000007</v>
      </c>
      <c r="S6475" s="1">
        <v>3</v>
      </c>
      <c r="T6475" s="1">
        <v>0.2</v>
      </c>
      <c r="U6475" s="1">
        <v>87.180000000000092</v>
      </c>
      <c r="V6475" s="3" t="str">
        <f>IF(M6475=People!$B$5,People!$A$5,IF(M6475=People!$B$4,People!$A$4,IF(M6475=People!$B$3,People!$A$3,IF(M6475=People!$B$2,People!$A$2,0))))</f>
        <v>Cassandra Brandow</v>
      </c>
      <c r="W6475" s="3" t="str">
        <f>IFERROR(INDEX(Returns!A:A,MATCH(B6475,Returns!B:B,0)),"No")</f>
        <v>No</v>
      </c>
    </row>
    <row r="6476" spans="1:23" x14ac:dyDescent="0.2">
      <c r="A6476" s="1">
        <v>6475</v>
      </c>
      <c r="B6476" t="s">
        <v>9253</v>
      </c>
      <c r="C6476" s="2">
        <v>42383</v>
      </c>
      <c r="D6476" s="2">
        <v>42384</v>
      </c>
      <c r="E6476" s="1" t="s">
        <v>170</v>
      </c>
      <c r="F6476" s="1" t="s">
        <v>276</v>
      </c>
      <c r="G6476" s="1" t="s">
        <v>277</v>
      </c>
      <c r="H6476" s="1" t="s">
        <v>38</v>
      </c>
      <c r="I6476" s="1" t="s">
        <v>25</v>
      </c>
      <c r="J6476" s="1" t="s">
        <v>133</v>
      </c>
      <c r="K6476" s="1" t="s">
        <v>134</v>
      </c>
      <c r="L6476" s="1">
        <v>19140</v>
      </c>
      <c r="M6476" s="1" t="s">
        <v>135</v>
      </c>
      <c r="N6476" s="1" t="s">
        <v>3001</v>
      </c>
      <c r="O6476" s="1" t="s">
        <v>30</v>
      </c>
      <c r="P6476" s="1" t="s">
        <v>31</v>
      </c>
      <c r="Q6476" s="1" t="s">
        <v>3002</v>
      </c>
      <c r="R6476" s="1">
        <v>61.96</v>
      </c>
      <c r="S6476" s="1">
        <v>4</v>
      </c>
      <c r="T6476" s="1">
        <v>0.5</v>
      </c>
      <c r="U6476" s="1">
        <v>-53.285600000000009</v>
      </c>
      <c r="V6476" s="3" t="str">
        <f>IF(M6476=People!$B$5,People!$A$5,IF(M6476=People!$B$4,People!$A$4,IF(M6476=People!$B$3,People!$A$3,IF(M6476=People!$B$2,People!$A$2,0))))</f>
        <v>Chuck Magee</v>
      </c>
      <c r="W6476" s="3" t="str">
        <f>IFERROR(INDEX(Returns!A:A,MATCH(B6476,Returns!B:B,0)),"No")</f>
        <v>No</v>
      </c>
    </row>
    <row r="6477" spans="1:23" x14ac:dyDescent="0.2">
      <c r="A6477" s="1">
        <v>6476</v>
      </c>
      <c r="B6477" t="s">
        <v>9254</v>
      </c>
      <c r="C6477" s="2">
        <v>43619</v>
      </c>
      <c r="D6477" s="2">
        <v>43626</v>
      </c>
      <c r="E6477" s="1" t="s">
        <v>46</v>
      </c>
      <c r="F6477" s="1" t="s">
        <v>5390</v>
      </c>
      <c r="G6477" s="1" t="s">
        <v>5391</v>
      </c>
      <c r="H6477" s="1" t="s">
        <v>24</v>
      </c>
      <c r="I6477" s="1" t="s">
        <v>25</v>
      </c>
      <c r="J6477" s="1" t="s">
        <v>1181</v>
      </c>
      <c r="K6477" s="1" t="s">
        <v>50</v>
      </c>
      <c r="L6477" s="1">
        <v>33024</v>
      </c>
      <c r="M6477" s="1" t="s">
        <v>28</v>
      </c>
      <c r="N6477" s="1" t="s">
        <v>2863</v>
      </c>
      <c r="O6477" s="1" t="s">
        <v>43</v>
      </c>
      <c r="P6477" s="1" t="s">
        <v>70</v>
      </c>
      <c r="Q6477" s="1" t="s">
        <v>2864</v>
      </c>
      <c r="R6477" s="1">
        <v>4.5540000000000003</v>
      </c>
      <c r="S6477" s="1">
        <v>3</v>
      </c>
      <c r="T6477" s="1">
        <v>0.7</v>
      </c>
      <c r="U6477" s="1">
        <v>-3.4913999999999987</v>
      </c>
      <c r="V6477" s="3" t="str">
        <f>IF(M6477=People!$B$5,People!$A$5,IF(M6477=People!$B$4,People!$A$4,IF(M6477=People!$B$3,People!$A$3,IF(M6477=People!$B$2,People!$A$2,0))))</f>
        <v>Cassandra Brandow</v>
      </c>
      <c r="W6477" s="3" t="str">
        <f>IFERROR(INDEX(Returns!A:A,MATCH(B6477,Returns!B:B,0)),"No")</f>
        <v>No</v>
      </c>
    </row>
    <row r="6478" spans="1:23" x14ac:dyDescent="0.2">
      <c r="A6478" s="1">
        <v>6477</v>
      </c>
      <c r="B6478" t="s">
        <v>9254</v>
      </c>
      <c r="C6478" s="2">
        <v>43619</v>
      </c>
      <c r="D6478" s="2">
        <v>43626</v>
      </c>
      <c r="E6478" s="1" t="s">
        <v>46</v>
      </c>
      <c r="F6478" s="1" t="s">
        <v>5390</v>
      </c>
      <c r="G6478" s="1" t="s">
        <v>5391</v>
      </c>
      <c r="H6478" s="1" t="s">
        <v>24</v>
      </c>
      <c r="I6478" s="1" t="s">
        <v>25</v>
      </c>
      <c r="J6478" s="1" t="s">
        <v>1181</v>
      </c>
      <c r="K6478" s="1" t="s">
        <v>50</v>
      </c>
      <c r="L6478" s="1">
        <v>33024</v>
      </c>
      <c r="M6478" s="1" t="s">
        <v>28</v>
      </c>
      <c r="N6478" s="1" t="s">
        <v>712</v>
      </c>
      <c r="O6478" s="1" t="s">
        <v>43</v>
      </c>
      <c r="P6478" s="1" t="s">
        <v>73</v>
      </c>
      <c r="Q6478" s="1" t="s">
        <v>713</v>
      </c>
      <c r="R6478" s="1">
        <v>5.2</v>
      </c>
      <c r="S6478" s="1">
        <v>2</v>
      </c>
      <c r="T6478" s="1">
        <v>0.2</v>
      </c>
      <c r="U6478" s="1">
        <v>0.58499999999999974</v>
      </c>
      <c r="V6478" s="3" t="str">
        <f>IF(M6478=People!$B$5,People!$A$5,IF(M6478=People!$B$4,People!$A$4,IF(M6478=People!$B$3,People!$A$3,IF(M6478=People!$B$2,People!$A$2,0))))</f>
        <v>Cassandra Brandow</v>
      </c>
      <c r="W6478" s="3" t="str">
        <f>IFERROR(INDEX(Returns!A:A,MATCH(B6478,Returns!B:B,0)),"No")</f>
        <v>No</v>
      </c>
    </row>
    <row r="6479" spans="1:23" x14ac:dyDescent="0.2">
      <c r="A6479" s="1">
        <v>6478</v>
      </c>
      <c r="B6479" t="s">
        <v>9254</v>
      </c>
      <c r="C6479" s="2">
        <v>43619</v>
      </c>
      <c r="D6479" s="2">
        <v>43626</v>
      </c>
      <c r="E6479" s="1" t="s">
        <v>46</v>
      </c>
      <c r="F6479" s="1" t="s">
        <v>5390</v>
      </c>
      <c r="G6479" s="1" t="s">
        <v>5391</v>
      </c>
      <c r="H6479" s="1" t="s">
        <v>24</v>
      </c>
      <c r="I6479" s="1" t="s">
        <v>25</v>
      </c>
      <c r="J6479" s="1" t="s">
        <v>1181</v>
      </c>
      <c r="K6479" s="1" t="s">
        <v>50</v>
      </c>
      <c r="L6479" s="1">
        <v>33024</v>
      </c>
      <c r="M6479" s="1" t="s">
        <v>28</v>
      </c>
      <c r="N6479" s="1" t="s">
        <v>797</v>
      </c>
      <c r="O6479" s="1" t="s">
        <v>66</v>
      </c>
      <c r="P6479" s="1" t="s">
        <v>146</v>
      </c>
      <c r="Q6479" s="1" t="s">
        <v>798</v>
      </c>
      <c r="R6479" s="1">
        <v>205.99200000000002</v>
      </c>
      <c r="S6479" s="1">
        <v>1</v>
      </c>
      <c r="T6479" s="1">
        <v>0.2</v>
      </c>
      <c r="U6479" s="1">
        <v>-2.5749000000000279</v>
      </c>
      <c r="V6479" s="3" t="str">
        <f>IF(M6479=People!$B$5,People!$A$5,IF(M6479=People!$B$4,People!$A$4,IF(M6479=People!$B$3,People!$A$3,IF(M6479=People!$B$2,People!$A$2,0))))</f>
        <v>Cassandra Brandow</v>
      </c>
      <c r="W6479" s="3" t="str">
        <f>IFERROR(INDEX(Returns!A:A,MATCH(B6479,Returns!B:B,0)),"No")</f>
        <v>No</v>
      </c>
    </row>
    <row r="6480" spans="1:23" x14ac:dyDescent="0.2">
      <c r="A6480" s="1">
        <v>6479</v>
      </c>
      <c r="B6480" t="s">
        <v>9254</v>
      </c>
      <c r="C6480" s="2">
        <v>43619</v>
      </c>
      <c r="D6480" s="2">
        <v>43626</v>
      </c>
      <c r="E6480" s="1" t="s">
        <v>46</v>
      </c>
      <c r="F6480" s="1" t="s">
        <v>5390</v>
      </c>
      <c r="G6480" s="1" t="s">
        <v>5391</v>
      </c>
      <c r="H6480" s="1" t="s">
        <v>24</v>
      </c>
      <c r="I6480" s="1" t="s">
        <v>25</v>
      </c>
      <c r="J6480" s="1" t="s">
        <v>1181</v>
      </c>
      <c r="K6480" s="1" t="s">
        <v>50</v>
      </c>
      <c r="L6480" s="1">
        <v>33024</v>
      </c>
      <c r="M6480" s="1" t="s">
        <v>28</v>
      </c>
      <c r="N6480" s="1" t="s">
        <v>3702</v>
      </c>
      <c r="O6480" s="1" t="s">
        <v>43</v>
      </c>
      <c r="P6480" s="1" t="s">
        <v>84</v>
      </c>
      <c r="Q6480" s="1" t="s">
        <v>3703</v>
      </c>
      <c r="R6480" s="1">
        <v>15.552000000000003</v>
      </c>
      <c r="S6480" s="1">
        <v>3</v>
      </c>
      <c r="T6480" s="1">
        <v>0.2</v>
      </c>
      <c r="U6480" s="1">
        <v>5.4432</v>
      </c>
      <c r="V6480" s="3" t="str">
        <f>IF(M6480=People!$B$5,People!$A$5,IF(M6480=People!$B$4,People!$A$4,IF(M6480=People!$B$3,People!$A$3,IF(M6480=People!$B$2,People!$A$2,0))))</f>
        <v>Cassandra Brandow</v>
      </c>
      <c r="W6480" s="3" t="str">
        <f>IFERROR(INDEX(Returns!A:A,MATCH(B6480,Returns!B:B,0)),"No")</f>
        <v>No</v>
      </c>
    </row>
    <row r="6481" spans="1:23" x14ac:dyDescent="0.2">
      <c r="A6481" s="1">
        <v>6480</v>
      </c>
      <c r="B6481" t="s">
        <v>9254</v>
      </c>
      <c r="C6481" s="2">
        <v>43619</v>
      </c>
      <c r="D6481" s="2">
        <v>43626</v>
      </c>
      <c r="E6481" s="1" t="s">
        <v>46</v>
      </c>
      <c r="F6481" s="1" t="s">
        <v>5390</v>
      </c>
      <c r="G6481" s="1" t="s">
        <v>5391</v>
      </c>
      <c r="H6481" s="1" t="s">
        <v>24</v>
      </c>
      <c r="I6481" s="1" t="s">
        <v>25</v>
      </c>
      <c r="J6481" s="1" t="s">
        <v>1181</v>
      </c>
      <c r="K6481" s="1" t="s">
        <v>50</v>
      </c>
      <c r="L6481" s="1">
        <v>33024</v>
      </c>
      <c r="M6481" s="1" t="s">
        <v>28</v>
      </c>
      <c r="N6481" s="1" t="s">
        <v>3463</v>
      </c>
      <c r="O6481" s="1" t="s">
        <v>66</v>
      </c>
      <c r="P6481" s="1" t="s">
        <v>67</v>
      </c>
      <c r="Q6481" s="1" t="s">
        <v>3464</v>
      </c>
      <c r="R6481" s="1">
        <v>503.96000000000004</v>
      </c>
      <c r="S6481" s="1">
        <v>5</v>
      </c>
      <c r="T6481" s="1">
        <v>0.2</v>
      </c>
      <c r="U6481" s="1">
        <v>50.396000000000015</v>
      </c>
      <c r="V6481" s="3" t="str">
        <f>IF(M6481=People!$B$5,People!$A$5,IF(M6481=People!$B$4,People!$A$4,IF(M6481=People!$B$3,People!$A$3,IF(M6481=People!$B$2,People!$A$2,0))))</f>
        <v>Cassandra Brandow</v>
      </c>
      <c r="W6481" s="3" t="str">
        <f>IFERROR(INDEX(Returns!A:A,MATCH(B6481,Returns!B:B,0)),"No")</f>
        <v>No</v>
      </c>
    </row>
    <row r="6482" spans="1:23" x14ac:dyDescent="0.2">
      <c r="A6482" s="1">
        <v>6481</v>
      </c>
      <c r="B6482" t="s">
        <v>9254</v>
      </c>
      <c r="C6482" s="2">
        <v>43619</v>
      </c>
      <c r="D6482" s="2">
        <v>43626</v>
      </c>
      <c r="E6482" s="1" t="s">
        <v>46</v>
      </c>
      <c r="F6482" s="1" t="s">
        <v>5390</v>
      </c>
      <c r="G6482" s="1" t="s">
        <v>5391</v>
      </c>
      <c r="H6482" s="1" t="s">
        <v>24</v>
      </c>
      <c r="I6482" s="1" t="s">
        <v>25</v>
      </c>
      <c r="J6482" s="1" t="s">
        <v>1181</v>
      </c>
      <c r="K6482" s="1" t="s">
        <v>50</v>
      </c>
      <c r="L6482" s="1">
        <v>33024</v>
      </c>
      <c r="M6482" s="1" t="s">
        <v>28</v>
      </c>
      <c r="N6482" s="1" t="s">
        <v>4178</v>
      </c>
      <c r="O6482" s="1" t="s">
        <v>43</v>
      </c>
      <c r="P6482" s="1" t="s">
        <v>73</v>
      </c>
      <c r="Q6482" s="1" t="s">
        <v>4179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3" t="str">
        <f>IF(M6482=People!$B$5,People!$A$5,IF(M6482=People!$B$4,People!$A$4,IF(M6482=People!$B$3,People!$A$3,IF(M6482=People!$B$2,People!$A$2,0))))</f>
        <v>Cassandra Brandow</v>
      </c>
      <c r="W6482" s="3" t="str">
        <f>IFERROR(INDEX(Returns!A:A,MATCH(B6482,Returns!B:B,0)),"No")</f>
        <v>No</v>
      </c>
    </row>
    <row r="6483" spans="1:23" x14ac:dyDescent="0.2">
      <c r="A6483" s="1">
        <v>6482</v>
      </c>
      <c r="B6483" t="s">
        <v>9254</v>
      </c>
      <c r="C6483" s="2">
        <v>43619</v>
      </c>
      <c r="D6483" s="2">
        <v>43626</v>
      </c>
      <c r="E6483" s="1" t="s">
        <v>46</v>
      </c>
      <c r="F6483" s="1" t="s">
        <v>5390</v>
      </c>
      <c r="G6483" s="1" t="s">
        <v>5391</v>
      </c>
      <c r="H6483" s="1" t="s">
        <v>24</v>
      </c>
      <c r="I6483" s="1" t="s">
        <v>25</v>
      </c>
      <c r="J6483" s="1" t="s">
        <v>1181</v>
      </c>
      <c r="K6483" s="1" t="s">
        <v>50</v>
      </c>
      <c r="L6483" s="1">
        <v>33024</v>
      </c>
      <c r="M6483" s="1" t="s">
        <v>28</v>
      </c>
      <c r="N6483" s="1" t="s">
        <v>1404</v>
      </c>
      <c r="O6483" s="1" t="s">
        <v>30</v>
      </c>
      <c r="P6483" s="1" t="s">
        <v>31</v>
      </c>
      <c r="Q6483" s="1" t="s">
        <v>1405</v>
      </c>
      <c r="R6483" s="1">
        <v>241.56799999999998</v>
      </c>
      <c r="S6483" s="1">
        <v>2</v>
      </c>
      <c r="T6483" s="1">
        <v>0.2</v>
      </c>
      <c r="U6483" s="1">
        <v>0</v>
      </c>
      <c r="V6483" s="3" t="str">
        <f>IF(M6483=People!$B$5,People!$A$5,IF(M6483=People!$B$4,People!$A$4,IF(M6483=People!$B$3,People!$A$3,IF(M6483=People!$B$2,People!$A$2,0))))</f>
        <v>Cassandra Brandow</v>
      </c>
      <c r="W6483" s="3" t="str">
        <f>IFERROR(INDEX(Returns!A:A,MATCH(B6483,Returns!B:B,0)),"No")</f>
        <v>No</v>
      </c>
    </row>
    <row r="6484" spans="1:23" x14ac:dyDescent="0.2">
      <c r="A6484" s="1">
        <v>6483</v>
      </c>
      <c r="B6484" t="s">
        <v>9254</v>
      </c>
      <c r="C6484" s="2">
        <v>43619</v>
      </c>
      <c r="D6484" s="2">
        <v>43626</v>
      </c>
      <c r="E6484" s="1" t="s">
        <v>46</v>
      </c>
      <c r="F6484" s="1" t="s">
        <v>5390</v>
      </c>
      <c r="G6484" s="1" t="s">
        <v>5391</v>
      </c>
      <c r="H6484" s="1" t="s">
        <v>24</v>
      </c>
      <c r="I6484" s="1" t="s">
        <v>25</v>
      </c>
      <c r="J6484" s="1" t="s">
        <v>1181</v>
      </c>
      <c r="K6484" s="1" t="s">
        <v>50</v>
      </c>
      <c r="L6484" s="1">
        <v>33024</v>
      </c>
      <c r="M6484" s="1" t="s">
        <v>28</v>
      </c>
      <c r="N6484" s="1" t="s">
        <v>5163</v>
      </c>
      <c r="O6484" s="1" t="s">
        <v>66</v>
      </c>
      <c r="P6484" s="1" t="s">
        <v>146</v>
      </c>
      <c r="Q6484" s="1" t="s">
        <v>5164</v>
      </c>
      <c r="R6484" s="1">
        <v>110.4</v>
      </c>
      <c r="S6484" s="1">
        <v>2</v>
      </c>
      <c r="T6484" s="1">
        <v>0.2</v>
      </c>
      <c r="U6484" s="1">
        <v>-4.1400000000000077</v>
      </c>
      <c r="V6484" s="3" t="str">
        <f>IF(M6484=People!$B$5,People!$A$5,IF(M6484=People!$B$4,People!$A$4,IF(M6484=People!$B$3,People!$A$3,IF(M6484=People!$B$2,People!$A$2,0))))</f>
        <v>Cassandra Brandow</v>
      </c>
      <c r="W6484" s="3" t="str">
        <f>IFERROR(INDEX(Returns!A:A,MATCH(B6484,Returns!B:B,0)),"No")</f>
        <v>No</v>
      </c>
    </row>
    <row r="6485" spans="1:23" x14ac:dyDescent="0.2">
      <c r="A6485" s="1">
        <v>6484</v>
      </c>
      <c r="B6485" t="s">
        <v>9255</v>
      </c>
      <c r="C6485" s="2">
        <v>43619</v>
      </c>
      <c r="D6485" s="2">
        <v>43625</v>
      </c>
      <c r="E6485" s="1" t="s">
        <v>46</v>
      </c>
      <c r="F6485" s="1" t="s">
        <v>3260</v>
      </c>
      <c r="G6485" s="1" t="s">
        <v>3261</v>
      </c>
      <c r="H6485" s="1" t="s">
        <v>38</v>
      </c>
      <c r="I6485" s="1" t="s">
        <v>25</v>
      </c>
      <c r="J6485" s="1" t="s">
        <v>239</v>
      </c>
      <c r="K6485" s="1" t="s">
        <v>240</v>
      </c>
      <c r="L6485" s="1">
        <v>10011</v>
      </c>
      <c r="M6485" s="1" t="s">
        <v>135</v>
      </c>
      <c r="N6485" s="1" t="s">
        <v>2784</v>
      </c>
      <c r="O6485" s="1" t="s">
        <v>30</v>
      </c>
      <c r="P6485" s="1" t="s">
        <v>52</v>
      </c>
      <c r="Q6485" s="1" t="s">
        <v>2785</v>
      </c>
      <c r="R6485" s="1">
        <v>384.76799999999997</v>
      </c>
      <c r="S6485" s="1">
        <v>2</v>
      </c>
      <c r="T6485" s="1">
        <v>0.4</v>
      </c>
      <c r="U6485" s="1">
        <v>-115.43040000000002</v>
      </c>
      <c r="V6485" s="3" t="str">
        <f>IF(M6485=People!$B$5,People!$A$5,IF(M6485=People!$B$4,People!$A$4,IF(M6485=People!$B$3,People!$A$3,IF(M6485=People!$B$2,People!$A$2,0))))</f>
        <v>Chuck Magee</v>
      </c>
      <c r="W6485" s="3" t="str">
        <f>IFERROR(INDEX(Returns!A:A,MATCH(B6485,Returns!B:B,0)),"No")</f>
        <v>No</v>
      </c>
    </row>
    <row r="6486" spans="1:23" x14ac:dyDescent="0.2">
      <c r="A6486" s="1">
        <v>6485</v>
      </c>
      <c r="B6486" t="s">
        <v>9255</v>
      </c>
      <c r="C6486" s="2">
        <v>43619</v>
      </c>
      <c r="D6486" s="2">
        <v>43625</v>
      </c>
      <c r="E6486" s="1" t="s">
        <v>46</v>
      </c>
      <c r="F6486" s="1" t="s">
        <v>3260</v>
      </c>
      <c r="G6486" s="1" t="s">
        <v>3261</v>
      </c>
      <c r="H6486" s="1" t="s">
        <v>38</v>
      </c>
      <c r="I6486" s="1" t="s">
        <v>25</v>
      </c>
      <c r="J6486" s="1" t="s">
        <v>239</v>
      </c>
      <c r="K6486" s="1" t="s">
        <v>240</v>
      </c>
      <c r="L6486" s="1">
        <v>10011</v>
      </c>
      <c r="M6486" s="1" t="s">
        <v>135</v>
      </c>
      <c r="N6486" s="1" t="s">
        <v>5498</v>
      </c>
      <c r="O6486" s="1" t="s">
        <v>66</v>
      </c>
      <c r="P6486" s="1" t="s">
        <v>601</v>
      </c>
      <c r="Q6486" s="1" t="s">
        <v>5499</v>
      </c>
      <c r="R6486" s="1">
        <v>78.66</v>
      </c>
      <c r="S6486" s="1">
        <v>6</v>
      </c>
      <c r="T6486" s="1">
        <v>0</v>
      </c>
      <c r="U6486" s="1">
        <v>36.183599999999991</v>
      </c>
      <c r="V6486" s="3" t="str">
        <f>IF(M6486=People!$B$5,People!$A$5,IF(M6486=People!$B$4,People!$A$4,IF(M6486=People!$B$3,People!$A$3,IF(M6486=People!$B$2,People!$A$2,0))))</f>
        <v>Chuck Magee</v>
      </c>
      <c r="W6486" s="3" t="str">
        <f>IFERROR(INDEX(Returns!A:A,MATCH(B6486,Returns!B:B,0)),"No")</f>
        <v>No</v>
      </c>
    </row>
    <row r="6487" spans="1:23" x14ac:dyDescent="0.2">
      <c r="A6487" s="1">
        <v>6486</v>
      </c>
      <c r="B6487" t="s">
        <v>9255</v>
      </c>
      <c r="C6487" s="2">
        <v>43619</v>
      </c>
      <c r="D6487" s="2">
        <v>43625</v>
      </c>
      <c r="E6487" s="1" t="s">
        <v>46</v>
      </c>
      <c r="F6487" s="1" t="s">
        <v>3260</v>
      </c>
      <c r="G6487" s="1" t="s">
        <v>3261</v>
      </c>
      <c r="H6487" s="1" t="s">
        <v>38</v>
      </c>
      <c r="I6487" s="1" t="s">
        <v>25</v>
      </c>
      <c r="J6487" s="1" t="s">
        <v>239</v>
      </c>
      <c r="K6487" s="1" t="s">
        <v>240</v>
      </c>
      <c r="L6487" s="1">
        <v>10011</v>
      </c>
      <c r="M6487" s="1" t="s">
        <v>135</v>
      </c>
      <c r="N6487" s="1" t="s">
        <v>2480</v>
      </c>
      <c r="O6487" s="1" t="s">
        <v>43</v>
      </c>
      <c r="P6487" s="1" t="s">
        <v>84</v>
      </c>
      <c r="Q6487" s="1" t="s">
        <v>2481</v>
      </c>
      <c r="R6487" s="1">
        <v>45.36</v>
      </c>
      <c r="S6487" s="1">
        <v>4</v>
      </c>
      <c r="T6487" s="1">
        <v>0</v>
      </c>
      <c r="U6487" s="1">
        <v>22.226399999999998</v>
      </c>
      <c r="V6487" s="3" t="str">
        <f>IF(M6487=People!$B$5,People!$A$5,IF(M6487=People!$B$4,People!$A$4,IF(M6487=People!$B$3,People!$A$3,IF(M6487=People!$B$2,People!$A$2,0))))</f>
        <v>Chuck Magee</v>
      </c>
      <c r="W6487" s="3" t="str">
        <f>IFERROR(INDEX(Returns!A:A,MATCH(B6487,Returns!B:B,0)),"No")</f>
        <v>No</v>
      </c>
    </row>
    <row r="6488" spans="1:23" x14ac:dyDescent="0.2">
      <c r="A6488" s="1">
        <v>6487</v>
      </c>
      <c r="B6488" t="s">
        <v>9256</v>
      </c>
      <c r="C6488" s="2">
        <v>42815</v>
      </c>
      <c r="D6488" s="2">
        <v>42820</v>
      </c>
      <c r="E6488" s="1" t="s">
        <v>46</v>
      </c>
      <c r="F6488" s="1" t="s">
        <v>3384</v>
      </c>
      <c r="G6488" s="1" t="s">
        <v>3385</v>
      </c>
      <c r="H6488" s="1" t="s">
        <v>24</v>
      </c>
      <c r="I6488" s="1" t="s">
        <v>25</v>
      </c>
      <c r="J6488" s="1" t="s">
        <v>1324</v>
      </c>
      <c r="K6488" s="1" t="s">
        <v>82</v>
      </c>
      <c r="L6488" s="1">
        <v>28540</v>
      </c>
      <c r="M6488" s="1" t="s">
        <v>28</v>
      </c>
      <c r="N6488" s="1" t="s">
        <v>825</v>
      </c>
      <c r="O6488" s="1" t="s">
        <v>43</v>
      </c>
      <c r="P6488" s="1" t="s">
        <v>73</v>
      </c>
      <c r="Q6488" s="1" t="s">
        <v>826</v>
      </c>
      <c r="R6488" s="1">
        <v>962.07999999999993</v>
      </c>
      <c r="S6488" s="1">
        <v>4</v>
      </c>
      <c r="T6488" s="1">
        <v>0.2</v>
      </c>
      <c r="U6488" s="1">
        <v>156.33799999999997</v>
      </c>
      <c r="V6488" s="3" t="str">
        <f>IF(M6488=People!$B$5,People!$A$5,IF(M6488=People!$B$4,People!$A$4,IF(M6488=People!$B$3,People!$A$3,IF(M6488=People!$B$2,People!$A$2,0))))</f>
        <v>Cassandra Brandow</v>
      </c>
      <c r="W6488" s="3" t="str">
        <f>IFERROR(INDEX(Returns!A:A,MATCH(B6488,Returns!B:B,0)),"No")</f>
        <v>No</v>
      </c>
    </row>
    <row r="6489" spans="1:23" x14ac:dyDescent="0.2">
      <c r="A6489" s="1">
        <v>6488</v>
      </c>
      <c r="B6489" t="s">
        <v>9256</v>
      </c>
      <c r="C6489" s="2">
        <v>42815</v>
      </c>
      <c r="D6489" s="2">
        <v>42820</v>
      </c>
      <c r="E6489" s="1" t="s">
        <v>46</v>
      </c>
      <c r="F6489" s="1" t="s">
        <v>3384</v>
      </c>
      <c r="G6489" s="1" t="s">
        <v>3385</v>
      </c>
      <c r="H6489" s="1" t="s">
        <v>24</v>
      </c>
      <c r="I6489" s="1" t="s">
        <v>25</v>
      </c>
      <c r="J6489" s="1" t="s">
        <v>1324</v>
      </c>
      <c r="K6489" s="1" t="s">
        <v>82</v>
      </c>
      <c r="L6489" s="1">
        <v>28540</v>
      </c>
      <c r="M6489" s="1" t="s">
        <v>28</v>
      </c>
      <c r="N6489" s="1" t="s">
        <v>4481</v>
      </c>
      <c r="O6489" s="1" t="s">
        <v>43</v>
      </c>
      <c r="P6489" s="1" t="s">
        <v>70</v>
      </c>
      <c r="Q6489" s="1" t="s">
        <v>4482</v>
      </c>
      <c r="R6489" s="1">
        <v>12.843000000000002</v>
      </c>
      <c r="S6489" s="1">
        <v>3</v>
      </c>
      <c r="T6489" s="1">
        <v>0.7</v>
      </c>
      <c r="U6489" s="1">
        <v>-9.8462999999999994</v>
      </c>
      <c r="V6489" s="3" t="str">
        <f>IF(M6489=People!$B$5,People!$A$5,IF(M6489=People!$B$4,People!$A$4,IF(M6489=People!$B$3,People!$A$3,IF(M6489=People!$B$2,People!$A$2,0))))</f>
        <v>Cassandra Brandow</v>
      </c>
      <c r="W6489" s="3" t="str">
        <f>IFERROR(INDEX(Returns!A:A,MATCH(B6489,Returns!B:B,0)),"No")</f>
        <v>No</v>
      </c>
    </row>
    <row r="6490" spans="1:23" x14ac:dyDescent="0.2">
      <c r="A6490" s="1">
        <v>6489</v>
      </c>
      <c r="B6490" t="s">
        <v>9256</v>
      </c>
      <c r="C6490" s="2">
        <v>42815</v>
      </c>
      <c r="D6490" s="2">
        <v>42820</v>
      </c>
      <c r="E6490" s="1" t="s">
        <v>46</v>
      </c>
      <c r="F6490" s="1" t="s">
        <v>3384</v>
      </c>
      <c r="G6490" s="1" t="s">
        <v>3385</v>
      </c>
      <c r="H6490" s="1" t="s">
        <v>24</v>
      </c>
      <c r="I6490" s="1" t="s">
        <v>25</v>
      </c>
      <c r="J6490" s="1" t="s">
        <v>1324</v>
      </c>
      <c r="K6490" s="1" t="s">
        <v>82</v>
      </c>
      <c r="L6490" s="1">
        <v>28540</v>
      </c>
      <c r="M6490" s="1" t="s">
        <v>28</v>
      </c>
      <c r="N6490" s="1" t="s">
        <v>559</v>
      </c>
      <c r="O6490" s="1" t="s">
        <v>43</v>
      </c>
      <c r="P6490" s="1" t="s">
        <v>84</v>
      </c>
      <c r="Q6490" s="1" t="s">
        <v>560</v>
      </c>
      <c r="R6490" s="1">
        <v>295.45600000000002</v>
      </c>
      <c r="S6490" s="1">
        <v>14</v>
      </c>
      <c r="T6490" s="1">
        <v>0.2</v>
      </c>
      <c r="U6490" s="1">
        <v>96.023199999999974</v>
      </c>
      <c r="V6490" s="3" t="str">
        <f>IF(M6490=People!$B$5,People!$A$5,IF(M6490=People!$B$4,People!$A$4,IF(M6490=People!$B$3,People!$A$3,IF(M6490=People!$B$2,People!$A$2,0))))</f>
        <v>Cassandra Brandow</v>
      </c>
      <c r="W6490" s="3" t="str">
        <f>IFERROR(INDEX(Returns!A:A,MATCH(B6490,Returns!B:B,0)),"No")</f>
        <v>No</v>
      </c>
    </row>
    <row r="6491" spans="1:23" x14ac:dyDescent="0.2">
      <c r="A6491" s="1">
        <v>6490</v>
      </c>
      <c r="B6491" t="s">
        <v>9257</v>
      </c>
      <c r="C6491" s="2">
        <v>43727</v>
      </c>
      <c r="D6491" s="2">
        <v>43732</v>
      </c>
      <c r="E6491" s="1" t="s">
        <v>46</v>
      </c>
      <c r="F6491" s="1" t="s">
        <v>2389</v>
      </c>
      <c r="G6491" s="1" t="s">
        <v>2390</v>
      </c>
      <c r="H6491" s="1" t="s">
        <v>24</v>
      </c>
      <c r="I6491" s="1" t="s">
        <v>25</v>
      </c>
      <c r="J6491" s="1" t="s">
        <v>239</v>
      </c>
      <c r="K6491" s="1" t="s">
        <v>240</v>
      </c>
      <c r="L6491" s="1">
        <v>10011</v>
      </c>
      <c r="M6491" s="1" t="s">
        <v>135</v>
      </c>
      <c r="N6491" s="1" t="s">
        <v>4606</v>
      </c>
      <c r="O6491" s="1" t="s">
        <v>43</v>
      </c>
      <c r="P6491" s="1" t="s">
        <v>84</v>
      </c>
      <c r="Q6491" s="1" t="s">
        <v>4607</v>
      </c>
      <c r="R6491" s="1">
        <v>32.400000000000006</v>
      </c>
      <c r="S6491" s="1">
        <v>5</v>
      </c>
      <c r="T6491" s="1">
        <v>0</v>
      </c>
      <c r="U6491" s="1">
        <v>15.552000000000001</v>
      </c>
      <c r="V6491" s="3" t="str">
        <f>IF(M6491=People!$B$5,People!$A$5,IF(M6491=People!$B$4,People!$A$4,IF(M6491=People!$B$3,People!$A$3,IF(M6491=People!$B$2,People!$A$2,0))))</f>
        <v>Chuck Magee</v>
      </c>
      <c r="W6491" s="3" t="str">
        <f>IFERROR(INDEX(Returns!A:A,MATCH(B6491,Returns!B:B,0)),"No")</f>
        <v>No</v>
      </c>
    </row>
    <row r="6492" spans="1:23" x14ac:dyDescent="0.2">
      <c r="A6492" s="1">
        <v>6491</v>
      </c>
      <c r="B6492" t="s">
        <v>9258</v>
      </c>
      <c r="C6492" s="2">
        <v>42628</v>
      </c>
      <c r="D6492" s="2">
        <v>42632</v>
      </c>
      <c r="E6492" s="1" t="s">
        <v>46</v>
      </c>
      <c r="F6492" s="1" t="s">
        <v>5411</v>
      </c>
      <c r="G6492" s="1" t="s">
        <v>5412</v>
      </c>
      <c r="H6492" s="1" t="s">
        <v>38</v>
      </c>
      <c r="I6492" s="1" t="s">
        <v>25</v>
      </c>
      <c r="J6492" s="1" t="s">
        <v>133</v>
      </c>
      <c r="K6492" s="1" t="s">
        <v>134</v>
      </c>
      <c r="L6492" s="1">
        <v>19120</v>
      </c>
      <c r="M6492" s="1" t="s">
        <v>135</v>
      </c>
      <c r="N6492" s="1" t="s">
        <v>1991</v>
      </c>
      <c r="O6492" s="1" t="s">
        <v>30</v>
      </c>
      <c r="P6492" s="1" t="s">
        <v>60</v>
      </c>
      <c r="Q6492" s="1" t="s">
        <v>1992</v>
      </c>
      <c r="R6492" s="1">
        <v>103.93599999999999</v>
      </c>
      <c r="S6492" s="1">
        <v>4</v>
      </c>
      <c r="T6492" s="1">
        <v>0.2</v>
      </c>
      <c r="U6492" s="1">
        <v>16.889599999999998</v>
      </c>
      <c r="V6492" s="3" t="str">
        <f>IF(M6492=People!$B$5,People!$A$5,IF(M6492=People!$B$4,People!$A$4,IF(M6492=People!$B$3,People!$A$3,IF(M6492=People!$B$2,People!$A$2,0))))</f>
        <v>Chuck Magee</v>
      </c>
      <c r="W6492" s="3" t="str">
        <f>IFERROR(INDEX(Returns!A:A,MATCH(B6492,Returns!B:B,0)),"No")</f>
        <v>No</v>
      </c>
    </row>
    <row r="6493" spans="1:23" x14ac:dyDescent="0.2">
      <c r="A6493" s="1">
        <v>6492</v>
      </c>
      <c r="B6493" t="s">
        <v>9259</v>
      </c>
      <c r="C6493" s="2">
        <v>43424</v>
      </c>
      <c r="D6493" s="2">
        <v>43429</v>
      </c>
      <c r="E6493" s="1" t="s">
        <v>46</v>
      </c>
      <c r="F6493" s="1" t="s">
        <v>1025</v>
      </c>
      <c r="G6493" s="1" t="s">
        <v>1026</v>
      </c>
      <c r="H6493" s="1" t="s">
        <v>38</v>
      </c>
      <c r="I6493" s="1" t="s">
        <v>25</v>
      </c>
      <c r="J6493" s="1" t="s">
        <v>4640</v>
      </c>
      <c r="K6493" s="1" t="s">
        <v>50</v>
      </c>
      <c r="L6493" s="1">
        <v>32839</v>
      </c>
      <c r="M6493" s="1" t="s">
        <v>28</v>
      </c>
      <c r="N6493" s="1" t="s">
        <v>748</v>
      </c>
      <c r="O6493" s="1" t="s">
        <v>30</v>
      </c>
      <c r="P6493" s="1" t="s">
        <v>31</v>
      </c>
      <c r="Q6493" s="1" t="s">
        <v>749</v>
      </c>
      <c r="R6493" s="1">
        <v>289.56799999999998</v>
      </c>
      <c r="S6493" s="1">
        <v>2</v>
      </c>
      <c r="T6493" s="1">
        <v>0.2</v>
      </c>
      <c r="U6493" s="1">
        <v>10.858799999999974</v>
      </c>
      <c r="V6493" s="3" t="str">
        <f>IF(M6493=People!$B$5,People!$A$5,IF(M6493=People!$B$4,People!$A$4,IF(M6493=People!$B$3,People!$A$3,IF(M6493=People!$B$2,People!$A$2,0))))</f>
        <v>Cassandra Brandow</v>
      </c>
      <c r="W6493" s="3" t="str">
        <f>IFERROR(INDEX(Returns!A:A,MATCH(B6493,Returns!B:B,0)),"No")</f>
        <v>No</v>
      </c>
    </row>
    <row r="6494" spans="1:23" x14ac:dyDescent="0.2">
      <c r="A6494" s="1">
        <v>6493</v>
      </c>
      <c r="B6494" t="s">
        <v>9259</v>
      </c>
      <c r="C6494" s="2">
        <v>43424</v>
      </c>
      <c r="D6494" s="2">
        <v>43429</v>
      </c>
      <c r="E6494" s="1" t="s">
        <v>46</v>
      </c>
      <c r="F6494" s="1" t="s">
        <v>1025</v>
      </c>
      <c r="G6494" s="1" t="s">
        <v>1026</v>
      </c>
      <c r="H6494" s="1" t="s">
        <v>38</v>
      </c>
      <c r="I6494" s="1" t="s">
        <v>25</v>
      </c>
      <c r="J6494" s="1" t="s">
        <v>4640</v>
      </c>
      <c r="K6494" s="1" t="s">
        <v>50</v>
      </c>
      <c r="L6494" s="1">
        <v>32839</v>
      </c>
      <c r="M6494" s="1" t="s">
        <v>28</v>
      </c>
      <c r="N6494" s="1" t="s">
        <v>1165</v>
      </c>
      <c r="O6494" s="1" t="s">
        <v>43</v>
      </c>
      <c r="P6494" s="1" t="s">
        <v>55</v>
      </c>
      <c r="Q6494" s="1" t="s">
        <v>1166</v>
      </c>
      <c r="R6494" s="1">
        <v>39.72</v>
      </c>
      <c r="S6494" s="1">
        <v>5</v>
      </c>
      <c r="T6494" s="1">
        <v>0.2</v>
      </c>
      <c r="U6494" s="1">
        <v>4.4684999999999953</v>
      </c>
      <c r="V6494" s="3" t="str">
        <f>IF(M6494=People!$B$5,People!$A$5,IF(M6494=People!$B$4,People!$A$4,IF(M6494=People!$B$3,People!$A$3,IF(M6494=People!$B$2,People!$A$2,0))))</f>
        <v>Cassandra Brandow</v>
      </c>
      <c r="W6494" s="3" t="str">
        <f>IFERROR(INDEX(Returns!A:A,MATCH(B6494,Returns!B:B,0)),"No")</f>
        <v>No</v>
      </c>
    </row>
    <row r="6495" spans="1:23" x14ac:dyDescent="0.2">
      <c r="A6495" s="1">
        <v>6494</v>
      </c>
      <c r="B6495" t="s">
        <v>9259</v>
      </c>
      <c r="C6495" s="2">
        <v>43424</v>
      </c>
      <c r="D6495" s="2">
        <v>43429</v>
      </c>
      <c r="E6495" s="1" t="s">
        <v>46</v>
      </c>
      <c r="F6495" s="1" t="s">
        <v>1025</v>
      </c>
      <c r="G6495" s="1" t="s">
        <v>1026</v>
      </c>
      <c r="H6495" s="1" t="s">
        <v>38</v>
      </c>
      <c r="I6495" s="1" t="s">
        <v>25</v>
      </c>
      <c r="J6495" s="1" t="s">
        <v>4640</v>
      </c>
      <c r="K6495" s="1" t="s">
        <v>50</v>
      </c>
      <c r="L6495" s="1">
        <v>32839</v>
      </c>
      <c r="M6495" s="1" t="s">
        <v>28</v>
      </c>
      <c r="N6495" s="1" t="s">
        <v>3510</v>
      </c>
      <c r="O6495" s="1" t="s">
        <v>66</v>
      </c>
      <c r="P6495" s="1" t="s">
        <v>67</v>
      </c>
      <c r="Q6495" s="1" t="s">
        <v>3511</v>
      </c>
      <c r="R6495" s="1">
        <v>244.768</v>
      </c>
      <c r="S6495" s="1">
        <v>4</v>
      </c>
      <c r="T6495" s="1">
        <v>0.2</v>
      </c>
      <c r="U6495" s="1">
        <v>24.476800000000004</v>
      </c>
      <c r="V6495" s="3" t="str">
        <f>IF(M6495=People!$B$5,People!$A$5,IF(M6495=People!$B$4,People!$A$4,IF(M6495=People!$B$3,People!$A$3,IF(M6495=People!$B$2,People!$A$2,0))))</f>
        <v>Cassandra Brandow</v>
      </c>
      <c r="W6495" s="3" t="str">
        <f>IFERROR(INDEX(Returns!A:A,MATCH(B6495,Returns!B:B,0)),"No")</f>
        <v>No</v>
      </c>
    </row>
    <row r="6496" spans="1:23" x14ac:dyDescent="0.2">
      <c r="A6496" s="1">
        <v>6495</v>
      </c>
      <c r="B6496" t="s">
        <v>9260</v>
      </c>
      <c r="C6496" s="2">
        <v>43766</v>
      </c>
      <c r="D6496" s="2">
        <v>43770</v>
      </c>
      <c r="E6496" s="1" t="s">
        <v>21</v>
      </c>
      <c r="F6496" s="1" t="s">
        <v>1247</v>
      </c>
      <c r="G6496" s="1" t="s">
        <v>1248</v>
      </c>
      <c r="H6496" s="1" t="s">
        <v>24</v>
      </c>
      <c r="I6496" s="1" t="s">
        <v>25</v>
      </c>
      <c r="J6496" s="1" t="s">
        <v>167</v>
      </c>
      <c r="K6496" s="1" t="s">
        <v>96</v>
      </c>
      <c r="L6496" s="1">
        <v>77095</v>
      </c>
      <c r="M6496" s="1" t="s">
        <v>97</v>
      </c>
      <c r="N6496" s="1" t="s">
        <v>221</v>
      </c>
      <c r="O6496" s="1" t="s">
        <v>66</v>
      </c>
      <c r="P6496" s="1" t="s">
        <v>146</v>
      </c>
      <c r="Q6496" s="1" t="s">
        <v>222</v>
      </c>
      <c r="R6496" s="1">
        <v>24</v>
      </c>
      <c r="S6496" s="1">
        <v>2</v>
      </c>
      <c r="T6496" s="1">
        <v>0.2</v>
      </c>
      <c r="U6496" s="1">
        <v>-2.6999999999999993</v>
      </c>
      <c r="V6496" s="3" t="str">
        <f>IF(M6496=People!$B$5,People!$A$5,IF(M6496=People!$B$4,People!$A$4,IF(M6496=People!$B$3,People!$A$3,IF(M6496=People!$B$2,People!$A$2,0))))</f>
        <v>Kelly Williams</v>
      </c>
      <c r="W6496" s="3" t="str">
        <f>IFERROR(INDEX(Returns!A:A,MATCH(B6496,Returns!B:B,0)),"No")</f>
        <v>No</v>
      </c>
    </row>
    <row r="6497" spans="1:23" x14ac:dyDescent="0.2">
      <c r="A6497" s="1">
        <v>6496</v>
      </c>
      <c r="B6497" t="s">
        <v>9260</v>
      </c>
      <c r="C6497" s="2">
        <v>43766</v>
      </c>
      <c r="D6497" s="2">
        <v>43770</v>
      </c>
      <c r="E6497" s="1" t="s">
        <v>21</v>
      </c>
      <c r="F6497" s="1" t="s">
        <v>1247</v>
      </c>
      <c r="G6497" s="1" t="s">
        <v>1248</v>
      </c>
      <c r="H6497" s="1" t="s">
        <v>24</v>
      </c>
      <c r="I6497" s="1" t="s">
        <v>25</v>
      </c>
      <c r="J6497" s="1" t="s">
        <v>167</v>
      </c>
      <c r="K6497" s="1" t="s">
        <v>96</v>
      </c>
      <c r="L6497" s="1">
        <v>77095</v>
      </c>
      <c r="M6497" s="1" t="s">
        <v>97</v>
      </c>
      <c r="N6497" s="1" t="s">
        <v>1011</v>
      </c>
      <c r="O6497" s="1" t="s">
        <v>43</v>
      </c>
      <c r="P6497" s="1" t="s">
        <v>84</v>
      </c>
      <c r="Q6497" s="1" t="s">
        <v>1012</v>
      </c>
      <c r="R6497" s="1">
        <v>15.552000000000003</v>
      </c>
      <c r="S6497" s="1">
        <v>3</v>
      </c>
      <c r="T6497" s="1">
        <v>0.2</v>
      </c>
      <c r="U6497" s="1">
        <v>5.4432</v>
      </c>
      <c r="V6497" s="3" t="str">
        <f>IF(M6497=People!$B$5,People!$A$5,IF(M6497=People!$B$4,People!$A$4,IF(M6497=People!$B$3,People!$A$3,IF(M6497=People!$B$2,People!$A$2,0))))</f>
        <v>Kelly Williams</v>
      </c>
      <c r="W6497" s="3" t="str">
        <f>IFERROR(INDEX(Returns!A:A,MATCH(B6497,Returns!B:B,0)),"No")</f>
        <v>No</v>
      </c>
    </row>
    <row r="6498" spans="1:23" x14ac:dyDescent="0.2">
      <c r="A6498" s="1">
        <v>6497</v>
      </c>
      <c r="B6498" t="s">
        <v>9260</v>
      </c>
      <c r="C6498" s="2">
        <v>43766</v>
      </c>
      <c r="D6498" s="2">
        <v>43770</v>
      </c>
      <c r="E6498" s="1" t="s">
        <v>21</v>
      </c>
      <c r="F6498" s="1" t="s">
        <v>1247</v>
      </c>
      <c r="G6498" s="1" t="s">
        <v>1248</v>
      </c>
      <c r="H6498" s="1" t="s">
        <v>24</v>
      </c>
      <c r="I6498" s="1" t="s">
        <v>25</v>
      </c>
      <c r="J6498" s="1" t="s">
        <v>167</v>
      </c>
      <c r="K6498" s="1" t="s">
        <v>96</v>
      </c>
      <c r="L6498" s="1">
        <v>77095</v>
      </c>
      <c r="M6498" s="1" t="s">
        <v>97</v>
      </c>
      <c r="N6498" s="1" t="s">
        <v>3120</v>
      </c>
      <c r="O6498" s="1" t="s">
        <v>66</v>
      </c>
      <c r="P6498" s="1" t="s">
        <v>146</v>
      </c>
      <c r="Q6498" s="1" t="s">
        <v>3121</v>
      </c>
      <c r="R6498" s="1">
        <v>26.176000000000002</v>
      </c>
      <c r="S6498" s="1">
        <v>2</v>
      </c>
      <c r="T6498" s="1">
        <v>0.2</v>
      </c>
      <c r="U6498" s="1">
        <v>-3.272000000000002</v>
      </c>
      <c r="V6498" s="3" t="str">
        <f>IF(M6498=People!$B$5,People!$A$5,IF(M6498=People!$B$4,People!$A$4,IF(M6498=People!$B$3,People!$A$3,IF(M6498=People!$B$2,People!$A$2,0))))</f>
        <v>Kelly Williams</v>
      </c>
      <c r="W6498" s="3" t="str">
        <f>IFERROR(INDEX(Returns!A:A,MATCH(B6498,Returns!B:B,0)),"No")</f>
        <v>No</v>
      </c>
    </row>
    <row r="6499" spans="1:23" x14ac:dyDescent="0.2">
      <c r="A6499" s="1">
        <v>6498</v>
      </c>
      <c r="B6499" t="s">
        <v>9261</v>
      </c>
      <c r="C6499" s="2">
        <v>42940</v>
      </c>
      <c r="D6499" s="2">
        <v>42944</v>
      </c>
      <c r="E6499" s="1" t="s">
        <v>46</v>
      </c>
      <c r="F6499" s="1" t="s">
        <v>5696</v>
      </c>
      <c r="G6499" s="1" t="s">
        <v>5697</v>
      </c>
      <c r="H6499" s="1" t="s">
        <v>94</v>
      </c>
      <c r="I6499" s="1" t="s">
        <v>25</v>
      </c>
      <c r="J6499" s="1" t="s">
        <v>1284</v>
      </c>
      <c r="K6499" s="1" t="s">
        <v>27</v>
      </c>
      <c r="L6499" s="1">
        <v>40214</v>
      </c>
      <c r="M6499" s="1" t="s">
        <v>28</v>
      </c>
      <c r="N6499" s="1" t="s">
        <v>59</v>
      </c>
      <c r="O6499" s="1" t="s">
        <v>30</v>
      </c>
      <c r="P6499" s="1" t="s">
        <v>60</v>
      </c>
      <c r="Q6499" s="1" t="s">
        <v>61</v>
      </c>
      <c r="R6499" s="1">
        <v>20.94</v>
      </c>
      <c r="S6499" s="1">
        <v>3</v>
      </c>
      <c r="T6499" s="1">
        <v>0</v>
      </c>
      <c r="U6499" s="1">
        <v>6.0725999999999987</v>
      </c>
      <c r="V6499" s="3" t="str">
        <f>IF(M6499=People!$B$5,People!$A$5,IF(M6499=People!$B$4,People!$A$4,IF(M6499=People!$B$3,People!$A$3,IF(M6499=People!$B$2,People!$A$2,0))))</f>
        <v>Cassandra Brandow</v>
      </c>
      <c r="W6499" s="3" t="str">
        <f>IFERROR(INDEX(Returns!A:A,MATCH(B6499,Returns!B:B,0)),"No")</f>
        <v>No</v>
      </c>
    </row>
    <row r="6500" spans="1:23" x14ac:dyDescent="0.2">
      <c r="A6500" s="1">
        <v>6499</v>
      </c>
      <c r="B6500" t="s">
        <v>9261</v>
      </c>
      <c r="C6500" s="2">
        <v>42940</v>
      </c>
      <c r="D6500" s="2">
        <v>42944</v>
      </c>
      <c r="E6500" s="1" t="s">
        <v>46</v>
      </c>
      <c r="F6500" s="1" t="s">
        <v>5696</v>
      </c>
      <c r="G6500" s="1" t="s">
        <v>5697</v>
      </c>
      <c r="H6500" s="1" t="s">
        <v>94</v>
      </c>
      <c r="I6500" s="1" t="s">
        <v>25</v>
      </c>
      <c r="J6500" s="1" t="s">
        <v>1284</v>
      </c>
      <c r="K6500" s="1" t="s">
        <v>27</v>
      </c>
      <c r="L6500" s="1">
        <v>40214</v>
      </c>
      <c r="M6500" s="1" t="s">
        <v>28</v>
      </c>
      <c r="N6500" s="1" t="s">
        <v>1643</v>
      </c>
      <c r="O6500" s="1" t="s">
        <v>43</v>
      </c>
      <c r="P6500" s="1" t="s">
        <v>70</v>
      </c>
      <c r="Q6500" s="1" t="s">
        <v>1644</v>
      </c>
      <c r="R6500" s="1">
        <v>135.09</v>
      </c>
      <c r="S6500" s="1">
        <v>9</v>
      </c>
      <c r="T6500" s="1">
        <v>0</v>
      </c>
      <c r="U6500" s="1">
        <v>62.14139999999999</v>
      </c>
      <c r="V6500" s="3" t="str">
        <f>IF(M6500=People!$B$5,People!$A$5,IF(M6500=People!$B$4,People!$A$4,IF(M6500=People!$B$3,People!$A$3,IF(M6500=People!$B$2,People!$A$2,0))))</f>
        <v>Cassandra Brandow</v>
      </c>
      <c r="W6500" s="3" t="str">
        <f>IFERROR(INDEX(Returns!A:A,MATCH(B6500,Returns!B:B,0)),"No")</f>
        <v>No</v>
      </c>
    </row>
    <row r="6501" spans="1:23" x14ac:dyDescent="0.2">
      <c r="A6501" s="1">
        <v>6500</v>
      </c>
      <c r="B6501" t="s">
        <v>9261</v>
      </c>
      <c r="C6501" s="2">
        <v>42940</v>
      </c>
      <c r="D6501" s="2">
        <v>42944</v>
      </c>
      <c r="E6501" s="1" t="s">
        <v>46</v>
      </c>
      <c r="F6501" s="1" t="s">
        <v>5696</v>
      </c>
      <c r="G6501" s="1" t="s">
        <v>5697</v>
      </c>
      <c r="H6501" s="1" t="s">
        <v>94</v>
      </c>
      <c r="I6501" s="1" t="s">
        <v>25</v>
      </c>
      <c r="J6501" s="1" t="s">
        <v>1284</v>
      </c>
      <c r="K6501" s="1" t="s">
        <v>27</v>
      </c>
      <c r="L6501" s="1">
        <v>40214</v>
      </c>
      <c r="M6501" s="1" t="s">
        <v>28</v>
      </c>
      <c r="N6501" s="1" t="s">
        <v>3962</v>
      </c>
      <c r="O6501" s="1" t="s">
        <v>66</v>
      </c>
      <c r="P6501" s="1" t="s">
        <v>146</v>
      </c>
      <c r="Q6501" s="1" t="s">
        <v>3963</v>
      </c>
      <c r="R6501" s="1">
        <v>279.85999999999996</v>
      </c>
      <c r="S6501" s="1">
        <v>14</v>
      </c>
      <c r="T6501" s="1">
        <v>0</v>
      </c>
      <c r="U6501" s="1">
        <v>64.367799999999988</v>
      </c>
      <c r="V6501" s="3" t="str">
        <f>IF(M6501=People!$B$5,People!$A$5,IF(M6501=People!$B$4,People!$A$4,IF(M6501=People!$B$3,People!$A$3,IF(M6501=People!$B$2,People!$A$2,0))))</f>
        <v>Cassandra Brandow</v>
      </c>
      <c r="W6501" s="3" t="str">
        <f>IFERROR(INDEX(Returns!A:A,MATCH(B6501,Returns!B:B,0)),"No")</f>
        <v>No</v>
      </c>
    </row>
    <row r="6502" spans="1:23" x14ac:dyDescent="0.2">
      <c r="A6502" s="1">
        <v>6501</v>
      </c>
      <c r="B6502" t="s">
        <v>9261</v>
      </c>
      <c r="C6502" s="2">
        <v>42940</v>
      </c>
      <c r="D6502" s="2">
        <v>42944</v>
      </c>
      <c r="E6502" s="1" t="s">
        <v>46</v>
      </c>
      <c r="F6502" s="1" t="s">
        <v>5696</v>
      </c>
      <c r="G6502" s="1" t="s">
        <v>5697</v>
      </c>
      <c r="H6502" s="1" t="s">
        <v>94</v>
      </c>
      <c r="I6502" s="1" t="s">
        <v>25</v>
      </c>
      <c r="J6502" s="1" t="s">
        <v>1284</v>
      </c>
      <c r="K6502" s="1" t="s">
        <v>27</v>
      </c>
      <c r="L6502" s="1">
        <v>40214</v>
      </c>
      <c r="M6502" s="1" t="s">
        <v>28</v>
      </c>
      <c r="N6502" s="1" t="s">
        <v>1643</v>
      </c>
      <c r="O6502" s="1" t="s">
        <v>43</v>
      </c>
      <c r="P6502" s="1" t="s">
        <v>70</v>
      </c>
      <c r="Q6502" s="1" t="s">
        <v>1644</v>
      </c>
      <c r="R6502" s="1">
        <v>90.06</v>
      </c>
      <c r="S6502" s="1">
        <v>6</v>
      </c>
      <c r="T6502" s="1">
        <v>0</v>
      </c>
      <c r="U6502" s="1">
        <v>41.427599999999991</v>
      </c>
      <c r="V6502" s="3" t="str">
        <f>IF(M6502=People!$B$5,People!$A$5,IF(M6502=People!$B$4,People!$A$4,IF(M6502=People!$B$3,People!$A$3,IF(M6502=People!$B$2,People!$A$2,0))))</f>
        <v>Cassandra Brandow</v>
      </c>
      <c r="W6502" s="3" t="str">
        <f>IFERROR(INDEX(Returns!A:A,MATCH(B6502,Returns!B:B,0)),"No")</f>
        <v>No</v>
      </c>
    </row>
    <row r="6503" spans="1:23" x14ac:dyDescent="0.2">
      <c r="A6503" s="1">
        <v>6502</v>
      </c>
      <c r="B6503" t="s">
        <v>9262</v>
      </c>
      <c r="C6503" s="2">
        <v>42676</v>
      </c>
      <c r="D6503" s="2">
        <v>42680</v>
      </c>
      <c r="E6503" s="1" t="s">
        <v>46</v>
      </c>
      <c r="F6503" s="1" t="s">
        <v>4911</v>
      </c>
      <c r="G6503" s="1" t="s">
        <v>4912</v>
      </c>
      <c r="H6503" s="1" t="s">
        <v>24</v>
      </c>
      <c r="I6503" s="1" t="s">
        <v>25</v>
      </c>
      <c r="J6503" s="1" t="s">
        <v>745</v>
      </c>
      <c r="K6503" s="1" t="s">
        <v>440</v>
      </c>
      <c r="L6503" s="1">
        <v>44256</v>
      </c>
      <c r="M6503" s="1" t="s">
        <v>135</v>
      </c>
      <c r="N6503" s="1" t="s">
        <v>4820</v>
      </c>
      <c r="O6503" s="1" t="s">
        <v>66</v>
      </c>
      <c r="P6503" s="1" t="s">
        <v>67</v>
      </c>
      <c r="Q6503" s="1" t="s">
        <v>4821</v>
      </c>
      <c r="R6503" s="1">
        <v>539.96399999999994</v>
      </c>
      <c r="S6503" s="1">
        <v>6</v>
      </c>
      <c r="T6503" s="1">
        <v>0.4</v>
      </c>
      <c r="U6503" s="1">
        <v>-107.99280000000002</v>
      </c>
      <c r="V6503" s="3" t="str">
        <f>IF(M6503=People!$B$5,People!$A$5,IF(M6503=People!$B$4,People!$A$4,IF(M6503=People!$B$3,People!$A$3,IF(M6503=People!$B$2,People!$A$2,0))))</f>
        <v>Chuck Magee</v>
      </c>
      <c r="W6503" s="3" t="str">
        <f>IFERROR(INDEX(Returns!A:A,MATCH(B6503,Returns!B:B,0)),"No")</f>
        <v>No</v>
      </c>
    </row>
    <row r="6504" spans="1:23" x14ac:dyDescent="0.2">
      <c r="A6504" s="1">
        <v>6503</v>
      </c>
      <c r="B6504" t="s">
        <v>9262</v>
      </c>
      <c r="C6504" s="2">
        <v>42676</v>
      </c>
      <c r="D6504" s="2">
        <v>42680</v>
      </c>
      <c r="E6504" s="1" t="s">
        <v>46</v>
      </c>
      <c r="F6504" s="1" t="s">
        <v>4911</v>
      </c>
      <c r="G6504" s="1" t="s">
        <v>4912</v>
      </c>
      <c r="H6504" s="1" t="s">
        <v>24</v>
      </c>
      <c r="I6504" s="1" t="s">
        <v>25</v>
      </c>
      <c r="J6504" s="1" t="s">
        <v>745</v>
      </c>
      <c r="K6504" s="1" t="s">
        <v>440</v>
      </c>
      <c r="L6504" s="1">
        <v>44256</v>
      </c>
      <c r="M6504" s="1" t="s">
        <v>135</v>
      </c>
      <c r="N6504" s="1" t="s">
        <v>674</v>
      </c>
      <c r="O6504" s="1" t="s">
        <v>66</v>
      </c>
      <c r="P6504" s="1" t="s">
        <v>67</v>
      </c>
      <c r="Q6504" s="1" t="s">
        <v>675</v>
      </c>
      <c r="R6504" s="1">
        <v>50.231999999999999</v>
      </c>
      <c r="S6504" s="1">
        <v>7</v>
      </c>
      <c r="T6504" s="1">
        <v>0.4</v>
      </c>
      <c r="U6504" s="1">
        <v>-10.046400000000002</v>
      </c>
      <c r="V6504" s="3" t="str">
        <f>IF(M6504=People!$B$5,People!$A$5,IF(M6504=People!$B$4,People!$A$4,IF(M6504=People!$B$3,People!$A$3,IF(M6504=People!$B$2,People!$A$2,0))))</f>
        <v>Chuck Magee</v>
      </c>
      <c r="W6504" s="3" t="str">
        <f>IFERROR(INDEX(Returns!A:A,MATCH(B6504,Returns!B:B,0)),"No")</f>
        <v>No</v>
      </c>
    </row>
    <row r="6505" spans="1:23" x14ac:dyDescent="0.2">
      <c r="A6505" s="1">
        <v>6504</v>
      </c>
      <c r="B6505" t="s">
        <v>9262</v>
      </c>
      <c r="C6505" s="2">
        <v>42676</v>
      </c>
      <c r="D6505" s="2">
        <v>42680</v>
      </c>
      <c r="E6505" s="1" t="s">
        <v>46</v>
      </c>
      <c r="F6505" s="1" t="s">
        <v>4911</v>
      </c>
      <c r="G6505" s="1" t="s">
        <v>4912</v>
      </c>
      <c r="H6505" s="1" t="s">
        <v>24</v>
      </c>
      <c r="I6505" s="1" t="s">
        <v>25</v>
      </c>
      <c r="J6505" s="1" t="s">
        <v>745</v>
      </c>
      <c r="K6505" s="1" t="s">
        <v>440</v>
      </c>
      <c r="L6505" s="1">
        <v>44256</v>
      </c>
      <c r="M6505" s="1" t="s">
        <v>135</v>
      </c>
      <c r="N6505" s="1" t="s">
        <v>1388</v>
      </c>
      <c r="O6505" s="1" t="s">
        <v>43</v>
      </c>
      <c r="P6505" s="1" t="s">
        <v>70</v>
      </c>
      <c r="Q6505" s="1" t="s">
        <v>1389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3" t="str">
        <f>IF(M6505=People!$B$5,People!$A$5,IF(M6505=People!$B$4,People!$A$4,IF(M6505=People!$B$3,People!$A$3,IF(M6505=People!$B$2,People!$A$2,0))))</f>
        <v>Chuck Magee</v>
      </c>
      <c r="W6505" s="3" t="str">
        <f>IFERROR(INDEX(Returns!A:A,MATCH(B6505,Returns!B:B,0)),"No")</f>
        <v>No</v>
      </c>
    </row>
    <row r="6506" spans="1:23" x14ac:dyDescent="0.2">
      <c r="A6506" s="1">
        <v>6505</v>
      </c>
      <c r="B6506" t="s">
        <v>9263</v>
      </c>
      <c r="C6506" s="2">
        <v>43786</v>
      </c>
      <c r="D6506" s="2">
        <v>43791</v>
      </c>
      <c r="E6506" s="1" t="s">
        <v>21</v>
      </c>
      <c r="F6506" s="1" t="s">
        <v>743</v>
      </c>
      <c r="G6506" s="1" t="s">
        <v>744</v>
      </c>
      <c r="H6506" s="1" t="s">
        <v>38</v>
      </c>
      <c r="I6506" s="1" t="s">
        <v>25</v>
      </c>
      <c r="J6506" s="1" t="s">
        <v>239</v>
      </c>
      <c r="K6506" s="1" t="s">
        <v>240</v>
      </c>
      <c r="L6506" s="1">
        <v>10011</v>
      </c>
      <c r="M6506" s="1" t="s">
        <v>135</v>
      </c>
      <c r="N6506" s="1" t="s">
        <v>1372</v>
      </c>
      <c r="O6506" s="1" t="s">
        <v>43</v>
      </c>
      <c r="P6506" s="1" t="s">
        <v>55</v>
      </c>
      <c r="Q6506" s="1" t="s">
        <v>1373</v>
      </c>
      <c r="R6506" s="1">
        <v>1247.6399999999999</v>
      </c>
      <c r="S6506" s="1">
        <v>3</v>
      </c>
      <c r="T6506" s="1">
        <v>0</v>
      </c>
      <c r="U6506" s="1">
        <v>349.33919999999995</v>
      </c>
      <c r="V6506" s="3" t="str">
        <f>IF(M6506=People!$B$5,People!$A$5,IF(M6506=People!$B$4,People!$A$4,IF(M6506=People!$B$3,People!$A$3,IF(M6506=People!$B$2,People!$A$2,0))))</f>
        <v>Chuck Magee</v>
      </c>
      <c r="W6506" s="3" t="str">
        <f>IFERROR(INDEX(Returns!A:A,MATCH(B6506,Returns!B:B,0)),"No")</f>
        <v>No</v>
      </c>
    </row>
    <row r="6507" spans="1:23" x14ac:dyDescent="0.2">
      <c r="A6507" s="1">
        <v>6506</v>
      </c>
      <c r="B6507" t="s">
        <v>9264</v>
      </c>
      <c r="C6507" s="2">
        <v>43277</v>
      </c>
      <c r="D6507" s="2">
        <v>43281</v>
      </c>
      <c r="E6507" s="1" t="s">
        <v>46</v>
      </c>
      <c r="F6507" s="1" t="s">
        <v>5698</v>
      </c>
      <c r="G6507" s="1" t="s">
        <v>5699</v>
      </c>
      <c r="H6507" s="1" t="s">
        <v>38</v>
      </c>
      <c r="I6507" s="1" t="s">
        <v>25</v>
      </c>
      <c r="J6507" s="1" t="s">
        <v>273</v>
      </c>
      <c r="K6507" s="1" t="s">
        <v>191</v>
      </c>
      <c r="L6507" s="1">
        <v>60653</v>
      </c>
      <c r="M6507" s="1" t="s">
        <v>97</v>
      </c>
      <c r="N6507" s="1" t="s">
        <v>565</v>
      </c>
      <c r="O6507" s="1" t="s">
        <v>43</v>
      </c>
      <c r="P6507" s="1" t="s">
        <v>63</v>
      </c>
      <c r="Q6507" s="1" t="s">
        <v>566</v>
      </c>
      <c r="R6507" s="1">
        <v>5.3040000000000003</v>
      </c>
      <c r="S6507" s="1">
        <v>3</v>
      </c>
      <c r="T6507" s="1">
        <v>0.2</v>
      </c>
      <c r="U6507" s="1">
        <v>0.46409999999999996</v>
      </c>
      <c r="V6507" s="3" t="str">
        <f>IF(M6507=People!$B$5,People!$A$5,IF(M6507=People!$B$4,People!$A$4,IF(M6507=People!$B$3,People!$A$3,IF(M6507=People!$B$2,People!$A$2,0))))</f>
        <v>Kelly Williams</v>
      </c>
      <c r="W6507" s="3" t="str">
        <f>IFERROR(INDEX(Returns!A:A,MATCH(B6507,Returns!B:B,0)),"No")</f>
        <v>No</v>
      </c>
    </row>
    <row r="6508" spans="1:23" x14ac:dyDescent="0.2">
      <c r="A6508" s="1">
        <v>6507</v>
      </c>
      <c r="B6508" t="s">
        <v>9265</v>
      </c>
      <c r="C6508" s="2">
        <v>43382</v>
      </c>
      <c r="D6508" s="2">
        <v>43384</v>
      </c>
      <c r="E6508" s="1" t="s">
        <v>21</v>
      </c>
      <c r="F6508" s="1" t="s">
        <v>1862</v>
      </c>
      <c r="G6508" s="1" t="s">
        <v>1863</v>
      </c>
      <c r="H6508" s="1" t="s">
        <v>38</v>
      </c>
      <c r="I6508" s="1" t="s">
        <v>25</v>
      </c>
      <c r="J6508" s="1" t="s">
        <v>133</v>
      </c>
      <c r="K6508" s="1" t="s">
        <v>134</v>
      </c>
      <c r="L6508" s="1">
        <v>19143</v>
      </c>
      <c r="M6508" s="1" t="s">
        <v>135</v>
      </c>
      <c r="N6508" s="1" t="s">
        <v>5649</v>
      </c>
      <c r="O6508" s="1" t="s">
        <v>43</v>
      </c>
      <c r="P6508" s="1" t="s">
        <v>84</v>
      </c>
      <c r="Q6508" s="1" t="s">
        <v>5650</v>
      </c>
      <c r="R6508" s="1">
        <v>19.136000000000003</v>
      </c>
      <c r="S6508" s="1">
        <v>4</v>
      </c>
      <c r="T6508" s="1">
        <v>0.2</v>
      </c>
      <c r="U6508" s="1">
        <v>5.9799999999999986</v>
      </c>
      <c r="V6508" s="3" t="str">
        <f>IF(M6508=People!$B$5,People!$A$5,IF(M6508=People!$B$4,People!$A$4,IF(M6508=People!$B$3,People!$A$3,IF(M6508=People!$B$2,People!$A$2,0))))</f>
        <v>Chuck Magee</v>
      </c>
      <c r="W6508" s="3" t="str">
        <f>IFERROR(INDEX(Returns!A:A,MATCH(B6508,Returns!B:B,0)),"No")</f>
        <v>No</v>
      </c>
    </row>
    <row r="6509" spans="1:23" x14ac:dyDescent="0.2">
      <c r="A6509" s="1">
        <v>6508</v>
      </c>
      <c r="B6509" t="s">
        <v>9265</v>
      </c>
      <c r="C6509" s="2">
        <v>43382</v>
      </c>
      <c r="D6509" s="2">
        <v>43384</v>
      </c>
      <c r="E6509" s="1" t="s">
        <v>21</v>
      </c>
      <c r="F6509" s="1" t="s">
        <v>1862</v>
      </c>
      <c r="G6509" s="1" t="s">
        <v>1863</v>
      </c>
      <c r="H6509" s="1" t="s">
        <v>38</v>
      </c>
      <c r="I6509" s="1" t="s">
        <v>25</v>
      </c>
      <c r="J6509" s="1" t="s">
        <v>133</v>
      </c>
      <c r="K6509" s="1" t="s">
        <v>134</v>
      </c>
      <c r="L6509" s="1">
        <v>19143</v>
      </c>
      <c r="M6509" s="1" t="s">
        <v>135</v>
      </c>
      <c r="N6509" s="1" t="s">
        <v>1921</v>
      </c>
      <c r="O6509" s="1" t="s">
        <v>30</v>
      </c>
      <c r="P6509" s="1" t="s">
        <v>60</v>
      </c>
      <c r="Q6509" s="1" t="s">
        <v>1922</v>
      </c>
      <c r="R6509" s="1">
        <v>332.83200000000005</v>
      </c>
      <c r="S6509" s="1">
        <v>4</v>
      </c>
      <c r="T6509" s="1">
        <v>0.2</v>
      </c>
      <c r="U6509" s="1">
        <v>-24.962399999999988</v>
      </c>
      <c r="V6509" s="3" t="str">
        <f>IF(M6509=People!$B$5,People!$A$5,IF(M6509=People!$B$4,People!$A$4,IF(M6509=People!$B$3,People!$A$3,IF(M6509=People!$B$2,People!$A$2,0))))</f>
        <v>Chuck Magee</v>
      </c>
      <c r="W6509" s="3" t="str">
        <f>IFERROR(INDEX(Returns!A:A,MATCH(B6509,Returns!B:B,0)),"No")</f>
        <v>No</v>
      </c>
    </row>
    <row r="6510" spans="1:23" x14ac:dyDescent="0.2">
      <c r="A6510" s="1">
        <v>6509</v>
      </c>
      <c r="B6510" t="s">
        <v>9266</v>
      </c>
      <c r="C6510" s="2">
        <v>43819</v>
      </c>
      <c r="D6510" s="2">
        <v>43825</v>
      </c>
      <c r="E6510" s="1" t="s">
        <v>46</v>
      </c>
      <c r="F6510" s="1" t="s">
        <v>639</v>
      </c>
      <c r="G6510" s="1" t="s">
        <v>640</v>
      </c>
      <c r="H6510" s="1" t="s">
        <v>38</v>
      </c>
      <c r="I6510" s="1" t="s">
        <v>25</v>
      </c>
      <c r="J6510" s="1" t="s">
        <v>239</v>
      </c>
      <c r="K6510" s="1" t="s">
        <v>240</v>
      </c>
      <c r="L6510" s="1">
        <v>10009</v>
      </c>
      <c r="M6510" s="1" t="s">
        <v>135</v>
      </c>
      <c r="N6510" s="1" t="s">
        <v>1093</v>
      </c>
      <c r="O6510" s="1" t="s">
        <v>43</v>
      </c>
      <c r="P6510" s="1" t="s">
        <v>84</v>
      </c>
      <c r="Q6510" s="1" t="s">
        <v>1259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3" t="str">
        <f>IF(M6510=People!$B$5,People!$A$5,IF(M6510=People!$B$4,People!$A$4,IF(M6510=People!$B$3,People!$A$3,IF(M6510=People!$B$2,People!$A$2,0))))</f>
        <v>Chuck Magee</v>
      </c>
      <c r="W6510" s="3" t="str">
        <f>IFERROR(INDEX(Returns!A:A,MATCH(B6510,Returns!B:B,0)),"No")</f>
        <v>No</v>
      </c>
    </row>
    <row r="6511" spans="1:23" x14ac:dyDescent="0.2">
      <c r="A6511" s="1">
        <v>6510</v>
      </c>
      <c r="B6511" t="s">
        <v>9266</v>
      </c>
      <c r="C6511" s="2">
        <v>43819</v>
      </c>
      <c r="D6511" s="2">
        <v>43825</v>
      </c>
      <c r="E6511" s="1" t="s">
        <v>46</v>
      </c>
      <c r="F6511" s="1" t="s">
        <v>639</v>
      </c>
      <c r="G6511" s="1" t="s">
        <v>640</v>
      </c>
      <c r="H6511" s="1" t="s">
        <v>38</v>
      </c>
      <c r="I6511" s="1" t="s">
        <v>25</v>
      </c>
      <c r="J6511" s="1" t="s">
        <v>239</v>
      </c>
      <c r="K6511" s="1" t="s">
        <v>240</v>
      </c>
      <c r="L6511" s="1">
        <v>10009</v>
      </c>
      <c r="M6511" s="1" t="s">
        <v>135</v>
      </c>
      <c r="N6511" s="1" t="s">
        <v>1050</v>
      </c>
      <c r="O6511" s="1" t="s">
        <v>43</v>
      </c>
      <c r="P6511" s="1" t="s">
        <v>70</v>
      </c>
      <c r="Q6511" s="1" t="s">
        <v>1051</v>
      </c>
      <c r="R6511" s="1">
        <v>50.352000000000004</v>
      </c>
      <c r="S6511" s="1">
        <v>3</v>
      </c>
      <c r="T6511" s="1">
        <v>0.2</v>
      </c>
      <c r="U6511" s="1">
        <v>17.623199999999997</v>
      </c>
      <c r="V6511" s="3" t="str">
        <f>IF(M6511=People!$B$5,People!$A$5,IF(M6511=People!$B$4,People!$A$4,IF(M6511=People!$B$3,People!$A$3,IF(M6511=People!$B$2,People!$A$2,0))))</f>
        <v>Chuck Magee</v>
      </c>
      <c r="W6511" s="3" t="str">
        <f>IFERROR(INDEX(Returns!A:A,MATCH(B6511,Returns!B:B,0)),"No")</f>
        <v>No</v>
      </c>
    </row>
    <row r="6512" spans="1:23" x14ac:dyDescent="0.2">
      <c r="A6512" s="1">
        <v>6511</v>
      </c>
      <c r="B6512" t="s">
        <v>9266</v>
      </c>
      <c r="C6512" s="2">
        <v>43819</v>
      </c>
      <c r="D6512" s="2">
        <v>43825</v>
      </c>
      <c r="E6512" s="1" t="s">
        <v>46</v>
      </c>
      <c r="F6512" s="1" t="s">
        <v>639</v>
      </c>
      <c r="G6512" s="1" t="s">
        <v>640</v>
      </c>
      <c r="H6512" s="1" t="s">
        <v>38</v>
      </c>
      <c r="I6512" s="1" t="s">
        <v>25</v>
      </c>
      <c r="J6512" s="1" t="s">
        <v>239</v>
      </c>
      <c r="K6512" s="1" t="s">
        <v>240</v>
      </c>
      <c r="L6512" s="1">
        <v>10009</v>
      </c>
      <c r="M6512" s="1" t="s">
        <v>135</v>
      </c>
      <c r="N6512" s="1" t="s">
        <v>2480</v>
      </c>
      <c r="O6512" s="1" t="s">
        <v>43</v>
      </c>
      <c r="P6512" s="1" t="s">
        <v>84</v>
      </c>
      <c r="Q6512" s="1" t="s">
        <v>2481</v>
      </c>
      <c r="R6512" s="1">
        <v>34.019999999999996</v>
      </c>
      <c r="S6512" s="1">
        <v>3</v>
      </c>
      <c r="T6512" s="1">
        <v>0</v>
      </c>
      <c r="U6512" s="1">
        <v>16.669799999999999</v>
      </c>
      <c r="V6512" s="3" t="str">
        <f>IF(M6512=People!$B$5,People!$A$5,IF(M6512=People!$B$4,People!$A$4,IF(M6512=People!$B$3,People!$A$3,IF(M6512=People!$B$2,People!$A$2,0))))</f>
        <v>Chuck Magee</v>
      </c>
      <c r="W6512" s="3" t="str">
        <f>IFERROR(INDEX(Returns!A:A,MATCH(B6512,Returns!B:B,0)),"No")</f>
        <v>No</v>
      </c>
    </row>
    <row r="6513" spans="1:23" x14ac:dyDescent="0.2">
      <c r="A6513" s="1">
        <v>6512</v>
      </c>
      <c r="B6513" t="s">
        <v>9267</v>
      </c>
      <c r="C6513" s="2">
        <v>43530</v>
      </c>
      <c r="D6513" s="2">
        <v>43534</v>
      </c>
      <c r="E6513" s="1" t="s">
        <v>46</v>
      </c>
      <c r="F6513" s="1" t="s">
        <v>5534</v>
      </c>
      <c r="G6513" s="1" t="s">
        <v>5535</v>
      </c>
      <c r="H6513" s="1" t="s">
        <v>94</v>
      </c>
      <c r="I6513" s="1" t="s">
        <v>25</v>
      </c>
      <c r="J6513" s="1" t="s">
        <v>116</v>
      </c>
      <c r="K6513" s="1" t="s">
        <v>40</v>
      </c>
      <c r="L6513" s="1">
        <v>94109</v>
      </c>
      <c r="M6513" s="1" t="s">
        <v>41</v>
      </c>
      <c r="N6513" s="1" t="s">
        <v>2325</v>
      </c>
      <c r="O6513" s="1" t="s">
        <v>43</v>
      </c>
      <c r="P6513" s="1" t="s">
        <v>63</v>
      </c>
      <c r="Q6513" s="1" t="s">
        <v>2326</v>
      </c>
      <c r="R6513" s="1">
        <v>23.88</v>
      </c>
      <c r="S6513" s="1">
        <v>6</v>
      </c>
      <c r="T6513" s="1">
        <v>0</v>
      </c>
      <c r="U6513" s="1">
        <v>8.1191999999999993</v>
      </c>
      <c r="V6513" s="3" t="str">
        <f>IF(M6513=People!$B$5,People!$A$5,IF(M6513=People!$B$4,People!$A$4,IF(M6513=People!$B$3,People!$A$3,IF(M6513=People!$B$2,People!$A$2,0))))</f>
        <v>Anna Andreadi</v>
      </c>
      <c r="W6513" s="3" t="str">
        <f>IFERROR(INDEX(Returns!A:A,MATCH(B6513,Returns!B:B,0)),"No")</f>
        <v>No</v>
      </c>
    </row>
    <row r="6514" spans="1:23" x14ac:dyDescent="0.2">
      <c r="A6514" s="1">
        <v>6513</v>
      </c>
      <c r="B6514" t="s">
        <v>9267</v>
      </c>
      <c r="C6514" s="2">
        <v>43530</v>
      </c>
      <c r="D6514" s="2">
        <v>43534</v>
      </c>
      <c r="E6514" s="1" t="s">
        <v>46</v>
      </c>
      <c r="F6514" s="1" t="s">
        <v>5534</v>
      </c>
      <c r="G6514" s="1" t="s">
        <v>5535</v>
      </c>
      <c r="H6514" s="1" t="s">
        <v>94</v>
      </c>
      <c r="I6514" s="1" t="s">
        <v>25</v>
      </c>
      <c r="J6514" s="1" t="s">
        <v>116</v>
      </c>
      <c r="K6514" s="1" t="s">
        <v>40</v>
      </c>
      <c r="L6514" s="1">
        <v>94109</v>
      </c>
      <c r="M6514" s="1" t="s">
        <v>41</v>
      </c>
      <c r="N6514" s="1" t="s">
        <v>4377</v>
      </c>
      <c r="O6514" s="1" t="s">
        <v>43</v>
      </c>
      <c r="P6514" s="1" t="s">
        <v>44</v>
      </c>
      <c r="Q6514" s="1" t="s">
        <v>4378</v>
      </c>
      <c r="R6514" s="1">
        <v>11.52</v>
      </c>
      <c r="S6514" s="1">
        <v>4</v>
      </c>
      <c r="T6514" s="1">
        <v>0</v>
      </c>
      <c r="U6514" s="1">
        <v>5.6448</v>
      </c>
      <c r="V6514" s="3" t="str">
        <f>IF(M6514=People!$B$5,People!$A$5,IF(M6514=People!$B$4,People!$A$4,IF(M6514=People!$B$3,People!$A$3,IF(M6514=People!$B$2,People!$A$2,0))))</f>
        <v>Anna Andreadi</v>
      </c>
      <c r="W6514" s="3" t="str">
        <f>IFERROR(INDEX(Returns!A:A,MATCH(B6514,Returns!B:B,0)),"No")</f>
        <v>No</v>
      </c>
    </row>
    <row r="6515" spans="1:23" x14ac:dyDescent="0.2">
      <c r="A6515" s="1">
        <v>6514</v>
      </c>
      <c r="B6515" t="s">
        <v>9267</v>
      </c>
      <c r="C6515" s="2">
        <v>43530</v>
      </c>
      <c r="D6515" s="2">
        <v>43534</v>
      </c>
      <c r="E6515" s="1" t="s">
        <v>46</v>
      </c>
      <c r="F6515" s="1" t="s">
        <v>5534</v>
      </c>
      <c r="G6515" s="1" t="s">
        <v>5535</v>
      </c>
      <c r="H6515" s="1" t="s">
        <v>94</v>
      </c>
      <c r="I6515" s="1" t="s">
        <v>25</v>
      </c>
      <c r="J6515" s="1" t="s">
        <v>116</v>
      </c>
      <c r="K6515" s="1" t="s">
        <v>40</v>
      </c>
      <c r="L6515" s="1">
        <v>94109</v>
      </c>
      <c r="M6515" s="1" t="s">
        <v>41</v>
      </c>
      <c r="N6515" s="1" t="s">
        <v>4889</v>
      </c>
      <c r="O6515" s="1" t="s">
        <v>43</v>
      </c>
      <c r="P6515" s="1" t="s">
        <v>84</v>
      </c>
      <c r="Q6515" s="1" t="s">
        <v>4890</v>
      </c>
      <c r="R6515" s="1">
        <v>286.93</v>
      </c>
      <c r="S6515" s="1">
        <v>7</v>
      </c>
      <c r="T6515" s="1">
        <v>0</v>
      </c>
      <c r="U6515" s="1">
        <v>140.59569999999999</v>
      </c>
      <c r="V6515" s="3" t="str">
        <f>IF(M6515=People!$B$5,People!$A$5,IF(M6515=People!$B$4,People!$A$4,IF(M6515=People!$B$3,People!$A$3,IF(M6515=People!$B$2,People!$A$2,0))))</f>
        <v>Anna Andreadi</v>
      </c>
      <c r="W6515" s="3" t="str">
        <f>IFERROR(INDEX(Returns!A:A,MATCH(B6515,Returns!B:B,0)),"No")</f>
        <v>No</v>
      </c>
    </row>
    <row r="6516" spans="1:23" x14ac:dyDescent="0.2">
      <c r="A6516" s="1">
        <v>6515</v>
      </c>
      <c r="B6516" t="s">
        <v>9267</v>
      </c>
      <c r="C6516" s="2">
        <v>43530</v>
      </c>
      <c r="D6516" s="2">
        <v>43534</v>
      </c>
      <c r="E6516" s="1" t="s">
        <v>46</v>
      </c>
      <c r="F6516" s="1" t="s">
        <v>5534</v>
      </c>
      <c r="G6516" s="1" t="s">
        <v>5535</v>
      </c>
      <c r="H6516" s="1" t="s">
        <v>94</v>
      </c>
      <c r="I6516" s="1" t="s">
        <v>25</v>
      </c>
      <c r="J6516" s="1" t="s">
        <v>116</v>
      </c>
      <c r="K6516" s="1" t="s">
        <v>40</v>
      </c>
      <c r="L6516" s="1">
        <v>94109</v>
      </c>
      <c r="M6516" s="1" t="s">
        <v>41</v>
      </c>
      <c r="N6516" s="1" t="s">
        <v>3107</v>
      </c>
      <c r="O6516" s="1" t="s">
        <v>66</v>
      </c>
      <c r="P6516" s="1" t="s">
        <v>67</v>
      </c>
      <c r="Q6516" s="1" t="s">
        <v>3108</v>
      </c>
      <c r="R6516" s="1">
        <v>206.38400000000001</v>
      </c>
      <c r="S6516" s="1">
        <v>2</v>
      </c>
      <c r="T6516" s="1">
        <v>0.2</v>
      </c>
      <c r="U6516" s="1">
        <v>23.218199999999996</v>
      </c>
      <c r="V6516" s="3" t="str">
        <f>IF(M6516=People!$B$5,People!$A$5,IF(M6516=People!$B$4,People!$A$4,IF(M6516=People!$B$3,People!$A$3,IF(M6516=People!$B$2,People!$A$2,0))))</f>
        <v>Anna Andreadi</v>
      </c>
      <c r="W6516" s="3" t="str">
        <f>IFERROR(INDEX(Returns!A:A,MATCH(B6516,Returns!B:B,0)),"No")</f>
        <v>No</v>
      </c>
    </row>
    <row r="6517" spans="1:23" x14ac:dyDescent="0.2">
      <c r="A6517" s="1">
        <v>6516</v>
      </c>
      <c r="B6517" t="s">
        <v>9268</v>
      </c>
      <c r="C6517" s="2">
        <v>43723</v>
      </c>
      <c r="D6517" s="2">
        <v>43727</v>
      </c>
      <c r="E6517" s="1" t="s">
        <v>46</v>
      </c>
      <c r="F6517" s="1" t="s">
        <v>3434</v>
      </c>
      <c r="G6517" s="1" t="s">
        <v>3435</v>
      </c>
      <c r="H6517" s="1" t="s">
        <v>24</v>
      </c>
      <c r="I6517" s="1" t="s">
        <v>25</v>
      </c>
      <c r="J6517" s="1" t="s">
        <v>116</v>
      </c>
      <c r="K6517" s="1" t="s">
        <v>40</v>
      </c>
      <c r="L6517" s="1">
        <v>94122</v>
      </c>
      <c r="M6517" s="1" t="s">
        <v>41</v>
      </c>
      <c r="N6517" s="1" t="s">
        <v>3101</v>
      </c>
      <c r="O6517" s="1" t="s">
        <v>30</v>
      </c>
      <c r="P6517" s="1" t="s">
        <v>34</v>
      </c>
      <c r="Q6517" s="1" t="s">
        <v>3102</v>
      </c>
      <c r="R6517" s="1">
        <v>218.35200000000003</v>
      </c>
      <c r="S6517" s="1">
        <v>3</v>
      </c>
      <c r="T6517" s="1">
        <v>0.2</v>
      </c>
      <c r="U6517" s="1">
        <v>0</v>
      </c>
      <c r="V6517" s="3" t="str">
        <f>IF(M6517=People!$B$5,People!$A$5,IF(M6517=People!$B$4,People!$A$4,IF(M6517=People!$B$3,People!$A$3,IF(M6517=People!$B$2,People!$A$2,0))))</f>
        <v>Anna Andreadi</v>
      </c>
      <c r="W6517" s="3" t="str">
        <f>IFERROR(INDEX(Returns!A:A,MATCH(B6517,Returns!B:B,0)),"No")</f>
        <v>No</v>
      </c>
    </row>
    <row r="6518" spans="1:23" x14ac:dyDescent="0.2">
      <c r="A6518" s="1">
        <v>6517</v>
      </c>
      <c r="B6518" t="s">
        <v>9268</v>
      </c>
      <c r="C6518" s="2">
        <v>43723</v>
      </c>
      <c r="D6518" s="2">
        <v>43727</v>
      </c>
      <c r="E6518" s="1" t="s">
        <v>46</v>
      </c>
      <c r="F6518" s="1" t="s">
        <v>3434</v>
      </c>
      <c r="G6518" s="1" t="s">
        <v>3435</v>
      </c>
      <c r="H6518" s="1" t="s">
        <v>24</v>
      </c>
      <c r="I6518" s="1" t="s">
        <v>25</v>
      </c>
      <c r="J6518" s="1" t="s">
        <v>116</v>
      </c>
      <c r="K6518" s="1" t="s">
        <v>40</v>
      </c>
      <c r="L6518" s="1">
        <v>94122</v>
      </c>
      <c r="M6518" s="1" t="s">
        <v>41</v>
      </c>
      <c r="N6518" s="1" t="s">
        <v>3449</v>
      </c>
      <c r="O6518" s="1" t="s">
        <v>30</v>
      </c>
      <c r="P6518" s="1" t="s">
        <v>60</v>
      </c>
      <c r="Q6518" s="1" t="s">
        <v>3450</v>
      </c>
      <c r="R6518" s="1">
        <v>529.9</v>
      </c>
      <c r="S6518" s="1">
        <v>5</v>
      </c>
      <c r="T6518" s="1">
        <v>0</v>
      </c>
      <c r="U6518" s="1">
        <v>105.97999999999999</v>
      </c>
      <c r="V6518" s="3" t="str">
        <f>IF(M6518=People!$B$5,People!$A$5,IF(M6518=People!$B$4,People!$A$4,IF(M6518=People!$B$3,People!$A$3,IF(M6518=People!$B$2,People!$A$2,0))))</f>
        <v>Anna Andreadi</v>
      </c>
      <c r="W6518" s="3" t="str">
        <f>IFERROR(INDEX(Returns!A:A,MATCH(B6518,Returns!B:B,0)),"No")</f>
        <v>No</v>
      </c>
    </row>
    <row r="6519" spans="1:23" x14ac:dyDescent="0.2">
      <c r="A6519" s="1">
        <v>6518</v>
      </c>
      <c r="B6519" t="s">
        <v>9268</v>
      </c>
      <c r="C6519" s="2">
        <v>43723</v>
      </c>
      <c r="D6519" s="2">
        <v>43727</v>
      </c>
      <c r="E6519" s="1" t="s">
        <v>46</v>
      </c>
      <c r="F6519" s="1" t="s">
        <v>3434</v>
      </c>
      <c r="G6519" s="1" t="s">
        <v>3435</v>
      </c>
      <c r="H6519" s="1" t="s">
        <v>24</v>
      </c>
      <c r="I6519" s="1" t="s">
        <v>25</v>
      </c>
      <c r="J6519" s="1" t="s">
        <v>116</v>
      </c>
      <c r="K6519" s="1" t="s">
        <v>40</v>
      </c>
      <c r="L6519" s="1">
        <v>94122</v>
      </c>
      <c r="M6519" s="1" t="s">
        <v>41</v>
      </c>
      <c r="N6519" s="1" t="s">
        <v>3467</v>
      </c>
      <c r="O6519" s="1" t="s">
        <v>43</v>
      </c>
      <c r="P6519" s="1" t="s">
        <v>63</v>
      </c>
      <c r="Q6519" s="1" t="s">
        <v>3468</v>
      </c>
      <c r="R6519" s="1">
        <v>99.3</v>
      </c>
      <c r="S6519" s="1">
        <v>10</v>
      </c>
      <c r="T6519" s="1">
        <v>0</v>
      </c>
      <c r="U6519" s="1">
        <v>41.706000000000003</v>
      </c>
      <c r="V6519" s="3" t="str">
        <f>IF(M6519=People!$B$5,People!$A$5,IF(M6519=People!$B$4,People!$A$4,IF(M6519=People!$B$3,People!$A$3,IF(M6519=People!$B$2,People!$A$2,0))))</f>
        <v>Anna Andreadi</v>
      </c>
      <c r="W6519" s="3" t="str">
        <f>IFERROR(INDEX(Returns!A:A,MATCH(B6519,Returns!B:B,0)),"No")</f>
        <v>No</v>
      </c>
    </row>
    <row r="6520" spans="1:23" x14ac:dyDescent="0.2">
      <c r="A6520" s="1">
        <v>6519</v>
      </c>
      <c r="B6520" t="s">
        <v>9268</v>
      </c>
      <c r="C6520" s="2">
        <v>43723</v>
      </c>
      <c r="D6520" s="2">
        <v>43727</v>
      </c>
      <c r="E6520" s="1" t="s">
        <v>46</v>
      </c>
      <c r="F6520" s="1" t="s">
        <v>3434</v>
      </c>
      <c r="G6520" s="1" t="s">
        <v>3435</v>
      </c>
      <c r="H6520" s="1" t="s">
        <v>24</v>
      </c>
      <c r="I6520" s="1" t="s">
        <v>25</v>
      </c>
      <c r="J6520" s="1" t="s">
        <v>116</v>
      </c>
      <c r="K6520" s="1" t="s">
        <v>40</v>
      </c>
      <c r="L6520" s="1">
        <v>94122</v>
      </c>
      <c r="M6520" s="1" t="s">
        <v>41</v>
      </c>
      <c r="N6520" s="1" t="s">
        <v>4219</v>
      </c>
      <c r="O6520" s="1" t="s">
        <v>43</v>
      </c>
      <c r="P6520" s="1" t="s">
        <v>73</v>
      </c>
      <c r="Q6520" s="1" t="s">
        <v>4220</v>
      </c>
      <c r="R6520" s="1">
        <v>108.96</v>
      </c>
      <c r="S6520" s="1">
        <v>2</v>
      </c>
      <c r="T6520" s="1">
        <v>0</v>
      </c>
      <c r="U6520" s="1">
        <v>30.508800000000008</v>
      </c>
      <c r="V6520" s="3" t="str">
        <f>IF(M6520=People!$B$5,People!$A$5,IF(M6520=People!$B$4,People!$A$4,IF(M6520=People!$B$3,People!$A$3,IF(M6520=People!$B$2,People!$A$2,0))))</f>
        <v>Anna Andreadi</v>
      </c>
      <c r="W6520" s="3" t="str">
        <f>IFERROR(INDEX(Returns!A:A,MATCH(B6520,Returns!B:B,0)),"No")</f>
        <v>No</v>
      </c>
    </row>
    <row r="6521" spans="1:23" x14ac:dyDescent="0.2">
      <c r="A6521" s="1">
        <v>6520</v>
      </c>
      <c r="B6521" t="s">
        <v>9268</v>
      </c>
      <c r="C6521" s="2">
        <v>43723</v>
      </c>
      <c r="D6521" s="2">
        <v>43727</v>
      </c>
      <c r="E6521" s="1" t="s">
        <v>46</v>
      </c>
      <c r="F6521" s="1" t="s">
        <v>3434</v>
      </c>
      <c r="G6521" s="1" t="s">
        <v>3435</v>
      </c>
      <c r="H6521" s="1" t="s">
        <v>24</v>
      </c>
      <c r="I6521" s="1" t="s">
        <v>25</v>
      </c>
      <c r="J6521" s="1" t="s">
        <v>116</v>
      </c>
      <c r="K6521" s="1" t="s">
        <v>40</v>
      </c>
      <c r="L6521" s="1">
        <v>94122</v>
      </c>
      <c r="M6521" s="1" t="s">
        <v>41</v>
      </c>
      <c r="N6521" s="1" t="s">
        <v>1586</v>
      </c>
      <c r="O6521" s="1" t="s">
        <v>43</v>
      </c>
      <c r="P6521" s="1" t="s">
        <v>70</v>
      </c>
      <c r="Q6521" s="1" t="s">
        <v>1587</v>
      </c>
      <c r="R6521" s="1">
        <v>2.6880000000000002</v>
      </c>
      <c r="S6521" s="1">
        <v>1</v>
      </c>
      <c r="T6521" s="1">
        <v>0.2</v>
      </c>
      <c r="U6521" s="1">
        <v>0.83999999999999975</v>
      </c>
      <c r="V6521" s="3" t="str">
        <f>IF(M6521=People!$B$5,People!$A$5,IF(M6521=People!$B$4,People!$A$4,IF(M6521=People!$B$3,People!$A$3,IF(M6521=People!$B$2,People!$A$2,0))))</f>
        <v>Anna Andreadi</v>
      </c>
      <c r="W6521" s="3" t="str">
        <f>IFERROR(INDEX(Returns!A:A,MATCH(B6521,Returns!B:B,0)),"No")</f>
        <v>No</v>
      </c>
    </row>
    <row r="6522" spans="1:23" x14ac:dyDescent="0.2">
      <c r="A6522" s="1">
        <v>6521</v>
      </c>
      <c r="B6522" t="s">
        <v>9269</v>
      </c>
      <c r="C6522" s="2">
        <v>43481</v>
      </c>
      <c r="D6522" s="2">
        <v>43483</v>
      </c>
      <c r="E6522" s="1" t="s">
        <v>21</v>
      </c>
      <c r="F6522" s="1" t="s">
        <v>3315</v>
      </c>
      <c r="G6522" s="1" t="s">
        <v>3316</v>
      </c>
      <c r="H6522" s="1" t="s">
        <v>24</v>
      </c>
      <c r="I6522" s="1" t="s">
        <v>25</v>
      </c>
      <c r="J6522" s="1" t="s">
        <v>294</v>
      </c>
      <c r="K6522" s="1" t="s">
        <v>214</v>
      </c>
      <c r="L6522" s="1">
        <v>49201</v>
      </c>
      <c r="M6522" s="1" t="s">
        <v>97</v>
      </c>
      <c r="N6522" s="1" t="s">
        <v>1097</v>
      </c>
      <c r="O6522" s="1" t="s">
        <v>43</v>
      </c>
      <c r="P6522" s="1" t="s">
        <v>70</v>
      </c>
      <c r="Q6522" s="1" t="s">
        <v>1098</v>
      </c>
      <c r="R6522" s="1">
        <v>5443.96</v>
      </c>
      <c r="S6522" s="1">
        <v>4</v>
      </c>
      <c r="T6522" s="1">
        <v>0</v>
      </c>
      <c r="U6522" s="1">
        <v>2504.2215999999999</v>
      </c>
      <c r="V6522" s="3" t="str">
        <f>IF(M6522=People!$B$5,People!$A$5,IF(M6522=People!$B$4,People!$A$4,IF(M6522=People!$B$3,People!$A$3,IF(M6522=People!$B$2,People!$A$2,0))))</f>
        <v>Kelly Williams</v>
      </c>
      <c r="W6522" s="3" t="str">
        <f>IFERROR(INDEX(Returns!A:A,MATCH(B6522,Returns!B:B,0)),"No")</f>
        <v>No</v>
      </c>
    </row>
    <row r="6523" spans="1:23" x14ac:dyDescent="0.2">
      <c r="A6523" s="1">
        <v>6522</v>
      </c>
      <c r="B6523" t="s">
        <v>9269</v>
      </c>
      <c r="C6523" s="2">
        <v>43481</v>
      </c>
      <c r="D6523" s="2">
        <v>43483</v>
      </c>
      <c r="E6523" s="1" t="s">
        <v>21</v>
      </c>
      <c r="F6523" s="1" t="s">
        <v>3315</v>
      </c>
      <c r="G6523" s="1" t="s">
        <v>3316</v>
      </c>
      <c r="H6523" s="1" t="s">
        <v>24</v>
      </c>
      <c r="I6523" s="1" t="s">
        <v>25</v>
      </c>
      <c r="J6523" s="1" t="s">
        <v>294</v>
      </c>
      <c r="K6523" s="1" t="s">
        <v>214</v>
      </c>
      <c r="L6523" s="1">
        <v>49201</v>
      </c>
      <c r="M6523" s="1" t="s">
        <v>97</v>
      </c>
      <c r="N6523" s="1" t="s">
        <v>5469</v>
      </c>
      <c r="O6523" s="1" t="s">
        <v>30</v>
      </c>
      <c r="P6523" s="1" t="s">
        <v>34</v>
      </c>
      <c r="Q6523" s="1" t="s">
        <v>5470</v>
      </c>
      <c r="R6523" s="1">
        <v>302.67</v>
      </c>
      <c r="S6523" s="1">
        <v>3</v>
      </c>
      <c r="T6523" s="1">
        <v>0</v>
      </c>
      <c r="U6523" s="1">
        <v>72.640799999999999</v>
      </c>
      <c r="V6523" s="3" t="str">
        <f>IF(M6523=People!$B$5,People!$A$5,IF(M6523=People!$B$4,People!$A$4,IF(M6523=People!$B$3,People!$A$3,IF(M6523=People!$B$2,People!$A$2,0))))</f>
        <v>Kelly Williams</v>
      </c>
      <c r="W6523" s="3" t="str">
        <f>IFERROR(INDEX(Returns!A:A,MATCH(B6523,Returns!B:B,0)),"No")</f>
        <v>No</v>
      </c>
    </row>
    <row r="6524" spans="1:23" x14ac:dyDescent="0.2">
      <c r="A6524" s="1">
        <v>6523</v>
      </c>
      <c r="B6524" t="s">
        <v>9269</v>
      </c>
      <c r="C6524" s="2">
        <v>43481</v>
      </c>
      <c r="D6524" s="2">
        <v>43483</v>
      </c>
      <c r="E6524" s="1" t="s">
        <v>21</v>
      </c>
      <c r="F6524" s="1" t="s">
        <v>3315</v>
      </c>
      <c r="G6524" s="1" t="s">
        <v>3316</v>
      </c>
      <c r="H6524" s="1" t="s">
        <v>24</v>
      </c>
      <c r="I6524" s="1" t="s">
        <v>25</v>
      </c>
      <c r="J6524" s="1" t="s">
        <v>294</v>
      </c>
      <c r="K6524" s="1" t="s">
        <v>214</v>
      </c>
      <c r="L6524" s="1">
        <v>49201</v>
      </c>
      <c r="M6524" s="1" t="s">
        <v>97</v>
      </c>
      <c r="N6524" s="1" t="s">
        <v>5700</v>
      </c>
      <c r="O6524" s="1" t="s">
        <v>43</v>
      </c>
      <c r="P6524" s="1" t="s">
        <v>84</v>
      </c>
      <c r="Q6524" s="1" t="s">
        <v>5701</v>
      </c>
      <c r="R6524" s="1">
        <v>56.07</v>
      </c>
      <c r="S6524" s="1">
        <v>7</v>
      </c>
      <c r="T6524" s="1">
        <v>0</v>
      </c>
      <c r="U6524" s="1">
        <v>25.231499999999997</v>
      </c>
      <c r="V6524" s="3" t="str">
        <f>IF(M6524=People!$B$5,People!$A$5,IF(M6524=People!$B$4,People!$A$4,IF(M6524=People!$B$3,People!$A$3,IF(M6524=People!$B$2,People!$A$2,0))))</f>
        <v>Kelly Williams</v>
      </c>
      <c r="W6524" s="3" t="str">
        <f>IFERROR(INDEX(Returns!A:A,MATCH(B6524,Returns!B:B,0)),"No")</f>
        <v>No</v>
      </c>
    </row>
    <row r="6525" spans="1:23" x14ac:dyDescent="0.2">
      <c r="A6525" s="1">
        <v>6524</v>
      </c>
      <c r="B6525" t="s">
        <v>9270</v>
      </c>
      <c r="C6525" s="2">
        <v>43288</v>
      </c>
      <c r="D6525" s="2">
        <v>43294</v>
      </c>
      <c r="E6525" s="1" t="s">
        <v>46</v>
      </c>
      <c r="F6525" s="1" t="s">
        <v>2660</v>
      </c>
      <c r="G6525" s="1" t="s">
        <v>2661</v>
      </c>
      <c r="H6525" s="1" t="s">
        <v>94</v>
      </c>
      <c r="I6525" s="1" t="s">
        <v>25</v>
      </c>
      <c r="J6525" s="1" t="s">
        <v>133</v>
      </c>
      <c r="K6525" s="1" t="s">
        <v>134</v>
      </c>
      <c r="L6525" s="1">
        <v>19120</v>
      </c>
      <c r="M6525" s="1" t="s">
        <v>135</v>
      </c>
      <c r="N6525" s="1" t="s">
        <v>5182</v>
      </c>
      <c r="O6525" s="1" t="s">
        <v>43</v>
      </c>
      <c r="P6525" s="1" t="s">
        <v>44</v>
      </c>
      <c r="Q6525" s="1" t="s">
        <v>5183</v>
      </c>
      <c r="R6525" s="1">
        <v>10.08</v>
      </c>
      <c r="S6525" s="1">
        <v>2</v>
      </c>
      <c r="T6525" s="1">
        <v>0.2</v>
      </c>
      <c r="U6525" s="1">
        <v>3.2759999999999994</v>
      </c>
      <c r="V6525" s="3" t="str">
        <f>IF(M6525=People!$B$5,People!$A$5,IF(M6525=People!$B$4,People!$A$4,IF(M6525=People!$B$3,People!$A$3,IF(M6525=People!$B$2,People!$A$2,0))))</f>
        <v>Chuck Magee</v>
      </c>
      <c r="W6525" s="3" t="str">
        <f>IFERROR(INDEX(Returns!A:A,MATCH(B6525,Returns!B:B,0)),"No")</f>
        <v>No</v>
      </c>
    </row>
    <row r="6526" spans="1:23" x14ac:dyDescent="0.2">
      <c r="A6526" s="1">
        <v>6525</v>
      </c>
      <c r="B6526" t="s">
        <v>9270</v>
      </c>
      <c r="C6526" s="2">
        <v>43288</v>
      </c>
      <c r="D6526" s="2">
        <v>43294</v>
      </c>
      <c r="E6526" s="1" t="s">
        <v>46</v>
      </c>
      <c r="F6526" s="1" t="s">
        <v>2660</v>
      </c>
      <c r="G6526" s="1" t="s">
        <v>2661</v>
      </c>
      <c r="H6526" s="1" t="s">
        <v>94</v>
      </c>
      <c r="I6526" s="1" t="s">
        <v>25</v>
      </c>
      <c r="J6526" s="1" t="s">
        <v>133</v>
      </c>
      <c r="K6526" s="1" t="s">
        <v>134</v>
      </c>
      <c r="L6526" s="1">
        <v>19120</v>
      </c>
      <c r="M6526" s="1" t="s">
        <v>135</v>
      </c>
      <c r="N6526" s="1" t="s">
        <v>3134</v>
      </c>
      <c r="O6526" s="1" t="s">
        <v>66</v>
      </c>
      <c r="P6526" s="1" t="s">
        <v>67</v>
      </c>
      <c r="Q6526" s="1" t="s">
        <v>3135</v>
      </c>
      <c r="R6526" s="1">
        <v>59.993999999999993</v>
      </c>
      <c r="S6526" s="1">
        <v>1</v>
      </c>
      <c r="T6526" s="1">
        <v>0.4</v>
      </c>
      <c r="U6526" s="1">
        <v>-12.998700000000007</v>
      </c>
      <c r="V6526" s="3" t="str">
        <f>IF(M6526=People!$B$5,People!$A$5,IF(M6526=People!$B$4,People!$A$4,IF(M6526=People!$B$3,People!$A$3,IF(M6526=People!$B$2,People!$A$2,0))))</f>
        <v>Chuck Magee</v>
      </c>
      <c r="W6526" s="3" t="str">
        <f>IFERROR(INDEX(Returns!A:A,MATCH(B6526,Returns!B:B,0)),"No")</f>
        <v>No</v>
      </c>
    </row>
    <row r="6527" spans="1:23" x14ac:dyDescent="0.2">
      <c r="A6527" s="1">
        <v>6526</v>
      </c>
      <c r="B6527" t="s">
        <v>9270</v>
      </c>
      <c r="C6527" s="2">
        <v>43288</v>
      </c>
      <c r="D6527" s="2">
        <v>43294</v>
      </c>
      <c r="E6527" s="1" t="s">
        <v>46</v>
      </c>
      <c r="F6527" s="1" t="s">
        <v>2660</v>
      </c>
      <c r="G6527" s="1" t="s">
        <v>2661</v>
      </c>
      <c r="H6527" s="1" t="s">
        <v>94</v>
      </c>
      <c r="I6527" s="1" t="s">
        <v>25</v>
      </c>
      <c r="J6527" s="1" t="s">
        <v>133</v>
      </c>
      <c r="K6527" s="1" t="s">
        <v>134</v>
      </c>
      <c r="L6527" s="1">
        <v>19120</v>
      </c>
      <c r="M6527" s="1" t="s">
        <v>135</v>
      </c>
      <c r="N6527" s="1" t="s">
        <v>161</v>
      </c>
      <c r="O6527" s="1" t="s">
        <v>43</v>
      </c>
      <c r="P6527" s="1" t="s">
        <v>70</v>
      </c>
      <c r="Q6527" s="1" t="s">
        <v>162</v>
      </c>
      <c r="R6527" s="1">
        <v>5.7150000000000016</v>
      </c>
      <c r="S6527" s="1">
        <v>5</v>
      </c>
      <c r="T6527" s="1">
        <v>0.7</v>
      </c>
      <c r="U6527" s="1">
        <v>-4.7625000000000011</v>
      </c>
      <c r="V6527" s="3" t="str">
        <f>IF(M6527=People!$B$5,People!$A$5,IF(M6527=People!$B$4,People!$A$4,IF(M6527=People!$B$3,People!$A$3,IF(M6527=People!$B$2,People!$A$2,0))))</f>
        <v>Chuck Magee</v>
      </c>
      <c r="W6527" s="3" t="str">
        <f>IFERROR(INDEX(Returns!A:A,MATCH(B6527,Returns!B:B,0)),"No")</f>
        <v>No</v>
      </c>
    </row>
    <row r="6528" spans="1:23" x14ac:dyDescent="0.2">
      <c r="A6528" s="1">
        <v>6527</v>
      </c>
      <c r="B6528" t="s">
        <v>9270</v>
      </c>
      <c r="C6528" s="2">
        <v>43288</v>
      </c>
      <c r="D6528" s="2">
        <v>43294</v>
      </c>
      <c r="E6528" s="1" t="s">
        <v>46</v>
      </c>
      <c r="F6528" s="1" t="s">
        <v>2660</v>
      </c>
      <c r="G6528" s="1" t="s">
        <v>2661</v>
      </c>
      <c r="H6528" s="1" t="s">
        <v>94</v>
      </c>
      <c r="I6528" s="1" t="s">
        <v>25</v>
      </c>
      <c r="J6528" s="1" t="s">
        <v>133</v>
      </c>
      <c r="K6528" s="1" t="s">
        <v>134</v>
      </c>
      <c r="L6528" s="1">
        <v>19120</v>
      </c>
      <c r="M6528" s="1" t="s">
        <v>135</v>
      </c>
      <c r="N6528" s="1" t="s">
        <v>4414</v>
      </c>
      <c r="O6528" s="1" t="s">
        <v>43</v>
      </c>
      <c r="P6528" s="1" t="s">
        <v>70</v>
      </c>
      <c r="Q6528" s="1" t="s">
        <v>4415</v>
      </c>
      <c r="R6528" s="1">
        <v>9.4200000000000017</v>
      </c>
      <c r="S6528" s="1">
        <v>5</v>
      </c>
      <c r="T6528" s="1">
        <v>0.7</v>
      </c>
      <c r="U6528" s="1">
        <v>-7.8500000000000014</v>
      </c>
      <c r="V6528" s="3" t="str">
        <f>IF(M6528=People!$B$5,People!$A$5,IF(M6528=People!$B$4,People!$A$4,IF(M6528=People!$B$3,People!$A$3,IF(M6528=People!$B$2,People!$A$2,0))))</f>
        <v>Chuck Magee</v>
      </c>
      <c r="W6528" s="3" t="str">
        <f>IFERROR(INDEX(Returns!A:A,MATCH(B6528,Returns!B:B,0)),"No")</f>
        <v>No</v>
      </c>
    </row>
    <row r="6529" spans="1:23" x14ac:dyDescent="0.2">
      <c r="A6529" s="1">
        <v>6528</v>
      </c>
      <c r="B6529" t="s">
        <v>9271</v>
      </c>
      <c r="C6529" s="2">
        <v>43457</v>
      </c>
      <c r="D6529" s="2">
        <v>43462</v>
      </c>
      <c r="E6529" s="1" t="s">
        <v>21</v>
      </c>
      <c r="F6529" s="1" t="s">
        <v>4622</v>
      </c>
      <c r="G6529" s="1" t="s">
        <v>4623</v>
      </c>
      <c r="H6529" s="1" t="s">
        <v>38</v>
      </c>
      <c r="I6529" s="1" t="s">
        <v>25</v>
      </c>
      <c r="J6529" s="1" t="s">
        <v>1220</v>
      </c>
      <c r="K6529" s="1" t="s">
        <v>1221</v>
      </c>
      <c r="L6529" s="1">
        <v>2886</v>
      </c>
      <c r="M6529" s="1" t="s">
        <v>135</v>
      </c>
      <c r="N6529" s="1" t="s">
        <v>2051</v>
      </c>
      <c r="O6529" s="1" t="s">
        <v>66</v>
      </c>
      <c r="P6529" s="1" t="s">
        <v>1065</v>
      </c>
      <c r="Q6529" s="1" t="s">
        <v>2052</v>
      </c>
      <c r="R6529" s="1">
        <v>1999.96</v>
      </c>
      <c r="S6529" s="1">
        <v>4</v>
      </c>
      <c r="T6529" s="1">
        <v>0</v>
      </c>
      <c r="U6529" s="1">
        <v>899.98199999999997</v>
      </c>
      <c r="V6529" s="3" t="str">
        <f>IF(M6529=People!$B$5,People!$A$5,IF(M6529=People!$B$4,People!$A$4,IF(M6529=People!$B$3,People!$A$3,IF(M6529=People!$B$2,People!$A$2,0))))</f>
        <v>Chuck Magee</v>
      </c>
      <c r="W6529" s="3" t="str">
        <f>IFERROR(INDEX(Returns!A:A,MATCH(B6529,Returns!B:B,0)),"No")</f>
        <v>No</v>
      </c>
    </row>
    <row r="6530" spans="1:23" x14ac:dyDescent="0.2">
      <c r="A6530" s="1">
        <v>6529</v>
      </c>
      <c r="B6530" t="s">
        <v>9272</v>
      </c>
      <c r="C6530" s="2">
        <v>42726</v>
      </c>
      <c r="D6530" s="2">
        <v>42730</v>
      </c>
      <c r="E6530" s="1" t="s">
        <v>46</v>
      </c>
      <c r="F6530" s="1" t="s">
        <v>2836</v>
      </c>
      <c r="G6530" s="1" t="s">
        <v>2837</v>
      </c>
      <c r="H6530" s="1" t="s">
        <v>94</v>
      </c>
      <c r="I6530" s="1" t="s">
        <v>25</v>
      </c>
      <c r="J6530" s="1" t="s">
        <v>239</v>
      </c>
      <c r="K6530" s="1" t="s">
        <v>240</v>
      </c>
      <c r="L6530" s="1">
        <v>10024</v>
      </c>
      <c r="M6530" s="1" t="s">
        <v>135</v>
      </c>
      <c r="N6530" s="1" t="s">
        <v>5702</v>
      </c>
      <c r="O6530" s="1" t="s">
        <v>43</v>
      </c>
      <c r="P6530" s="1" t="s">
        <v>55</v>
      </c>
      <c r="Q6530" s="1" t="s">
        <v>5703</v>
      </c>
      <c r="R6530" s="1">
        <v>216.4</v>
      </c>
      <c r="S6530" s="1">
        <v>4</v>
      </c>
      <c r="T6530" s="1">
        <v>0</v>
      </c>
      <c r="U6530" s="1">
        <v>56.26400000000001</v>
      </c>
      <c r="V6530" s="3" t="str">
        <f>IF(M6530=People!$B$5,People!$A$5,IF(M6530=People!$B$4,People!$A$4,IF(M6530=People!$B$3,People!$A$3,IF(M6530=People!$B$2,People!$A$2,0))))</f>
        <v>Chuck Magee</v>
      </c>
      <c r="W6530" s="3" t="str">
        <f>IFERROR(INDEX(Returns!A:A,MATCH(B6530,Returns!B:B,0)),"No")</f>
        <v>No</v>
      </c>
    </row>
    <row r="6531" spans="1:23" x14ac:dyDescent="0.2">
      <c r="A6531" s="1">
        <v>6530</v>
      </c>
      <c r="B6531" t="s">
        <v>5937</v>
      </c>
      <c r="C6531" s="2">
        <v>42423</v>
      </c>
      <c r="D6531" s="2">
        <v>42427</v>
      </c>
      <c r="E6531" s="1" t="s">
        <v>46</v>
      </c>
      <c r="F6531" s="1" t="s">
        <v>4716</v>
      </c>
      <c r="G6531" s="1" t="s">
        <v>4717</v>
      </c>
      <c r="H6531" s="1" t="s">
        <v>94</v>
      </c>
      <c r="I6531" s="1" t="s">
        <v>25</v>
      </c>
      <c r="J6531" s="1" t="s">
        <v>3414</v>
      </c>
      <c r="K6531" s="1" t="s">
        <v>96</v>
      </c>
      <c r="L6531" s="1">
        <v>79907</v>
      </c>
      <c r="M6531" s="1" t="s">
        <v>97</v>
      </c>
      <c r="N6531" s="1" t="s">
        <v>2817</v>
      </c>
      <c r="O6531" s="1" t="s">
        <v>43</v>
      </c>
      <c r="P6531" s="1" t="s">
        <v>44</v>
      </c>
      <c r="Q6531" s="1" t="s">
        <v>2818</v>
      </c>
      <c r="R6531" s="1">
        <v>6.9360000000000008</v>
      </c>
      <c r="S6531" s="1">
        <v>3</v>
      </c>
      <c r="T6531" s="1">
        <v>0.2</v>
      </c>
      <c r="U6531" s="1">
        <v>2.3409000000000004</v>
      </c>
      <c r="V6531" s="3" t="str">
        <f>IF(M6531=People!$B$5,People!$A$5,IF(M6531=People!$B$4,People!$A$4,IF(M6531=People!$B$3,People!$A$3,IF(M6531=People!$B$2,People!$A$2,0))))</f>
        <v>Kelly Williams</v>
      </c>
      <c r="W6531" s="3" t="str">
        <f>IFERROR(INDEX(Returns!A:A,MATCH(B6531,Returns!B:B,0)),"No")</f>
        <v>Yes</v>
      </c>
    </row>
    <row r="6532" spans="1:23" x14ac:dyDescent="0.2">
      <c r="A6532" s="1">
        <v>6531</v>
      </c>
      <c r="B6532" t="s">
        <v>5937</v>
      </c>
      <c r="C6532" s="2">
        <v>42423</v>
      </c>
      <c r="D6532" s="2">
        <v>42427</v>
      </c>
      <c r="E6532" s="1" t="s">
        <v>46</v>
      </c>
      <c r="F6532" s="1" t="s">
        <v>4716</v>
      </c>
      <c r="G6532" s="1" t="s">
        <v>4717</v>
      </c>
      <c r="H6532" s="1" t="s">
        <v>94</v>
      </c>
      <c r="I6532" s="1" t="s">
        <v>25</v>
      </c>
      <c r="J6532" s="1" t="s">
        <v>3414</v>
      </c>
      <c r="K6532" s="1" t="s">
        <v>96</v>
      </c>
      <c r="L6532" s="1">
        <v>79907</v>
      </c>
      <c r="M6532" s="1" t="s">
        <v>97</v>
      </c>
      <c r="N6532" s="1" t="s">
        <v>2559</v>
      </c>
      <c r="O6532" s="1" t="s">
        <v>43</v>
      </c>
      <c r="P6532" s="1" t="s">
        <v>70</v>
      </c>
      <c r="Q6532" s="1" t="s">
        <v>2560</v>
      </c>
      <c r="R6532" s="1">
        <v>4.427999999999999</v>
      </c>
      <c r="S6532" s="1">
        <v>3</v>
      </c>
      <c r="T6532" s="1">
        <v>0.8</v>
      </c>
      <c r="U6532" s="1">
        <v>-6.8633999999999986</v>
      </c>
      <c r="V6532" s="3" t="str">
        <f>IF(M6532=People!$B$5,People!$A$5,IF(M6532=People!$B$4,People!$A$4,IF(M6532=People!$B$3,People!$A$3,IF(M6532=People!$B$2,People!$A$2,0))))</f>
        <v>Kelly Williams</v>
      </c>
      <c r="W6532" s="3" t="str">
        <f>IFERROR(INDEX(Returns!A:A,MATCH(B6532,Returns!B:B,0)),"No")</f>
        <v>Yes</v>
      </c>
    </row>
    <row r="6533" spans="1:23" x14ac:dyDescent="0.2">
      <c r="A6533" s="1">
        <v>6532</v>
      </c>
      <c r="B6533" t="s">
        <v>9273</v>
      </c>
      <c r="C6533" s="2">
        <v>43803</v>
      </c>
      <c r="D6533" s="2">
        <v>43807</v>
      </c>
      <c r="E6533" s="1" t="s">
        <v>46</v>
      </c>
      <c r="F6533" s="1" t="s">
        <v>1722</v>
      </c>
      <c r="G6533" s="1" t="s">
        <v>1723</v>
      </c>
      <c r="H6533" s="1" t="s">
        <v>24</v>
      </c>
      <c r="I6533" s="1" t="s">
        <v>25</v>
      </c>
      <c r="J6533" s="1" t="s">
        <v>346</v>
      </c>
      <c r="K6533" s="1" t="s">
        <v>206</v>
      </c>
      <c r="L6533" s="1">
        <v>55901</v>
      </c>
      <c r="M6533" s="1" t="s">
        <v>97</v>
      </c>
      <c r="N6533" s="1" t="s">
        <v>3380</v>
      </c>
      <c r="O6533" s="1" t="s">
        <v>43</v>
      </c>
      <c r="P6533" s="1" t="s">
        <v>63</v>
      </c>
      <c r="Q6533" s="1" t="s">
        <v>3381</v>
      </c>
      <c r="R6533" s="1">
        <v>8.8000000000000007</v>
      </c>
      <c r="S6533" s="1">
        <v>5</v>
      </c>
      <c r="T6533" s="1">
        <v>0</v>
      </c>
      <c r="U6533" s="1">
        <v>2.5519999999999996</v>
      </c>
      <c r="V6533" s="3" t="str">
        <f>IF(M6533=People!$B$5,People!$A$5,IF(M6533=People!$B$4,People!$A$4,IF(M6533=People!$B$3,People!$A$3,IF(M6533=People!$B$2,People!$A$2,0))))</f>
        <v>Kelly Williams</v>
      </c>
      <c r="W6533" s="3" t="str">
        <f>IFERROR(INDEX(Returns!A:A,MATCH(B6533,Returns!B:B,0)),"No")</f>
        <v>No</v>
      </c>
    </row>
    <row r="6534" spans="1:23" x14ac:dyDescent="0.2">
      <c r="A6534" s="1">
        <v>6533</v>
      </c>
      <c r="B6534" t="s">
        <v>9273</v>
      </c>
      <c r="C6534" s="2">
        <v>43803</v>
      </c>
      <c r="D6534" s="2">
        <v>43807</v>
      </c>
      <c r="E6534" s="1" t="s">
        <v>46</v>
      </c>
      <c r="F6534" s="1" t="s">
        <v>1722</v>
      </c>
      <c r="G6534" s="1" t="s">
        <v>1723</v>
      </c>
      <c r="H6534" s="1" t="s">
        <v>24</v>
      </c>
      <c r="I6534" s="1" t="s">
        <v>25</v>
      </c>
      <c r="J6534" s="1" t="s">
        <v>346</v>
      </c>
      <c r="K6534" s="1" t="s">
        <v>206</v>
      </c>
      <c r="L6534" s="1">
        <v>55901</v>
      </c>
      <c r="M6534" s="1" t="s">
        <v>97</v>
      </c>
      <c r="N6534" s="1" t="s">
        <v>5673</v>
      </c>
      <c r="O6534" s="1" t="s">
        <v>66</v>
      </c>
      <c r="P6534" s="1" t="s">
        <v>146</v>
      </c>
      <c r="Q6534" s="1" t="s">
        <v>5674</v>
      </c>
      <c r="R6534" s="1">
        <v>142.80000000000001</v>
      </c>
      <c r="S6534" s="1">
        <v>1</v>
      </c>
      <c r="T6534" s="1">
        <v>0</v>
      </c>
      <c r="U6534" s="1">
        <v>29.988</v>
      </c>
      <c r="V6534" s="3" t="str">
        <f>IF(M6534=People!$B$5,People!$A$5,IF(M6534=People!$B$4,People!$A$4,IF(M6534=People!$B$3,People!$A$3,IF(M6534=People!$B$2,People!$A$2,0))))</f>
        <v>Kelly Williams</v>
      </c>
      <c r="W6534" s="3" t="str">
        <f>IFERROR(INDEX(Returns!A:A,MATCH(B6534,Returns!B:B,0)),"No")</f>
        <v>No</v>
      </c>
    </row>
    <row r="6535" spans="1:23" x14ac:dyDescent="0.2">
      <c r="A6535" s="1">
        <v>6534</v>
      </c>
      <c r="B6535" t="s">
        <v>9273</v>
      </c>
      <c r="C6535" s="2">
        <v>43803</v>
      </c>
      <c r="D6535" s="2">
        <v>43807</v>
      </c>
      <c r="E6535" s="1" t="s">
        <v>46</v>
      </c>
      <c r="F6535" s="1" t="s">
        <v>1722</v>
      </c>
      <c r="G6535" s="1" t="s">
        <v>1723</v>
      </c>
      <c r="H6535" s="1" t="s">
        <v>24</v>
      </c>
      <c r="I6535" s="1" t="s">
        <v>25</v>
      </c>
      <c r="J6535" s="1" t="s">
        <v>346</v>
      </c>
      <c r="K6535" s="1" t="s">
        <v>206</v>
      </c>
      <c r="L6535" s="1">
        <v>55901</v>
      </c>
      <c r="M6535" s="1" t="s">
        <v>97</v>
      </c>
      <c r="N6535" s="1" t="s">
        <v>5102</v>
      </c>
      <c r="O6535" s="1" t="s">
        <v>66</v>
      </c>
      <c r="P6535" s="1" t="s">
        <v>146</v>
      </c>
      <c r="Q6535" s="1" t="s">
        <v>5103</v>
      </c>
      <c r="R6535" s="1">
        <v>399.95</v>
      </c>
      <c r="S6535" s="1">
        <v>5</v>
      </c>
      <c r="T6535" s="1">
        <v>0</v>
      </c>
      <c r="U6535" s="1">
        <v>143.982</v>
      </c>
      <c r="V6535" s="3" t="str">
        <f>IF(M6535=People!$B$5,People!$A$5,IF(M6535=People!$B$4,People!$A$4,IF(M6535=People!$B$3,People!$A$3,IF(M6535=People!$B$2,People!$A$2,0))))</f>
        <v>Kelly Williams</v>
      </c>
      <c r="W6535" s="3" t="str">
        <f>IFERROR(INDEX(Returns!A:A,MATCH(B6535,Returns!B:B,0)),"No")</f>
        <v>No</v>
      </c>
    </row>
    <row r="6536" spans="1:23" x14ac:dyDescent="0.2">
      <c r="A6536" s="1">
        <v>6535</v>
      </c>
      <c r="B6536" t="s">
        <v>9274</v>
      </c>
      <c r="C6536" s="2">
        <v>42691</v>
      </c>
      <c r="D6536" s="2">
        <v>42696</v>
      </c>
      <c r="E6536" s="1" t="s">
        <v>46</v>
      </c>
      <c r="F6536" s="1" t="s">
        <v>1622</v>
      </c>
      <c r="G6536" s="1" t="s">
        <v>1623</v>
      </c>
      <c r="H6536" s="1" t="s">
        <v>24</v>
      </c>
      <c r="I6536" s="1" t="s">
        <v>25</v>
      </c>
      <c r="J6536" s="1" t="s">
        <v>2882</v>
      </c>
      <c r="K6536" s="1" t="s">
        <v>240</v>
      </c>
      <c r="L6536" s="1">
        <v>14215</v>
      </c>
      <c r="M6536" s="1" t="s">
        <v>135</v>
      </c>
      <c r="N6536" s="1" t="s">
        <v>3796</v>
      </c>
      <c r="O6536" s="1" t="s">
        <v>43</v>
      </c>
      <c r="P6536" s="1" t="s">
        <v>70</v>
      </c>
      <c r="Q6536" s="1" t="s">
        <v>3797</v>
      </c>
      <c r="R6536" s="1">
        <v>2152.7760000000003</v>
      </c>
      <c r="S6536" s="1">
        <v>3</v>
      </c>
      <c r="T6536" s="1">
        <v>0.2</v>
      </c>
      <c r="U6536" s="1">
        <v>726.56189999999981</v>
      </c>
      <c r="V6536" s="3" t="str">
        <f>IF(M6536=People!$B$5,People!$A$5,IF(M6536=People!$B$4,People!$A$4,IF(M6536=People!$B$3,People!$A$3,IF(M6536=People!$B$2,People!$A$2,0))))</f>
        <v>Chuck Magee</v>
      </c>
      <c r="W6536" s="3" t="str">
        <f>IFERROR(INDEX(Returns!A:A,MATCH(B6536,Returns!B:B,0)),"No")</f>
        <v>No</v>
      </c>
    </row>
    <row r="6537" spans="1:23" x14ac:dyDescent="0.2">
      <c r="A6537" s="1">
        <v>6536</v>
      </c>
      <c r="B6537" t="s">
        <v>9274</v>
      </c>
      <c r="C6537" s="2">
        <v>42691</v>
      </c>
      <c r="D6537" s="2">
        <v>42696</v>
      </c>
      <c r="E6537" s="1" t="s">
        <v>46</v>
      </c>
      <c r="F6537" s="1" t="s">
        <v>1622</v>
      </c>
      <c r="G6537" s="1" t="s">
        <v>1623</v>
      </c>
      <c r="H6537" s="1" t="s">
        <v>24</v>
      </c>
      <c r="I6537" s="1" t="s">
        <v>25</v>
      </c>
      <c r="J6537" s="1" t="s">
        <v>2882</v>
      </c>
      <c r="K6537" s="1" t="s">
        <v>240</v>
      </c>
      <c r="L6537" s="1">
        <v>14215</v>
      </c>
      <c r="M6537" s="1" t="s">
        <v>135</v>
      </c>
      <c r="N6537" s="1" t="s">
        <v>4000</v>
      </c>
      <c r="O6537" s="1" t="s">
        <v>30</v>
      </c>
      <c r="P6537" s="1" t="s">
        <v>31</v>
      </c>
      <c r="Q6537" s="1" t="s">
        <v>4001</v>
      </c>
      <c r="R6537" s="1">
        <v>4007.8400000000006</v>
      </c>
      <c r="S6537" s="1">
        <v>10</v>
      </c>
      <c r="T6537" s="1">
        <v>0.2</v>
      </c>
      <c r="U6537" s="1">
        <v>-50.098000000000297</v>
      </c>
      <c r="V6537" s="3" t="str">
        <f>IF(M6537=People!$B$5,People!$A$5,IF(M6537=People!$B$4,People!$A$4,IF(M6537=People!$B$3,People!$A$3,IF(M6537=People!$B$2,People!$A$2,0))))</f>
        <v>Chuck Magee</v>
      </c>
      <c r="W6537" s="3" t="str">
        <f>IFERROR(INDEX(Returns!A:A,MATCH(B6537,Returns!B:B,0)),"No")</f>
        <v>No</v>
      </c>
    </row>
    <row r="6538" spans="1:23" x14ac:dyDescent="0.2">
      <c r="A6538" s="1">
        <v>6537</v>
      </c>
      <c r="B6538" t="s">
        <v>9275</v>
      </c>
      <c r="C6538" s="2">
        <v>42663</v>
      </c>
      <c r="D6538" s="2">
        <v>42666</v>
      </c>
      <c r="E6538" s="1" t="s">
        <v>170</v>
      </c>
      <c r="F6538" s="1" t="s">
        <v>696</v>
      </c>
      <c r="G6538" s="1" t="s">
        <v>697</v>
      </c>
      <c r="H6538" s="1" t="s">
        <v>38</v>
      </c>
      <c r="I6538" s="1" t="s">
        <v>25</v>
      </c>
      <c r="J6538" s="1" t="s">
        <v>4073</v>
      </c>
      <c r="K6538" s="1" t="s">
        <v>300</v>
      </c>
      <c r="L6538" s="1">
        <v>37918</v>
      </c>
      <c r="M6538" s="1" t="s">
        <v>28</v>
      </c>
      <c r="N6538" s="1" t="s">
        <v>3125</v>
      </c>
      <c r="O6538" s="1" t="s">
        <v>30</v>
      </c>
      <c r="P6538" s="1" t="s">
        <v>52</v>
      </c>
      <c r="Q6538" s="1" t="s">
        <v>3126</v>
      </c>
      <c r="R6538" s="1">
        <v>328.59000000000003</v>
      </c>
      <c r="S6538" s="1">
        <v>3</v>
      </c>
      <c r="T6538" s="1">
        <v>0.4</v>
      </c>
      <c r="U6538" s="1">
        <v>-147.8655</v>
      </c>
      <c r="V6538" s="3" t="str">
        <f>IF(M6538=People!$B$5,People!$A$5,IF(M6538=People!$B$4,People!$A$4,IF(M6538=People!$B$3,People!$A$3,IF(M6538=People!$B$2,People!$A$2,0))))</f>
        <v>Cassandra Brandow</v>
      </c>
      <c r="W6538" s="3" t="str">
        <f>IFERROR(INDEX(Returns!A:A,MATCH(B6538,Returns!B:B,0)),"No")</f>
        <v>No</v>
      </c>
    </row>
    <row r="6539" spans="1:23" x14ac:dyDescent="0.2">
      <c r="A6539" s="1">
        <v>6538</v>
      </c>
      <c r="B6539" t="s">
        <v>9275</v>
      </c>
      <c r="C6539" s="2">
        <v>42663</v>
      </c>
      <c r="D6539" s="2">
        <v>42666</v>
      </c>
      <c r="E6539" s="1" t="s">
        <v>170</v>
      </c>
      <c r="F6539" s="1" t="s">
        <v>696</v>
      </c>
      <c r="G6539" s="1" t="s">
        <v>697</v>
      </c>
      <c r="H6539" s="1" t="s">
        <v>38</v>
      </c>
      <c r="I6539" s="1" t="s">
        <v>25</v>
      </c>
      <c r="J6539" s="1" t="s">
        <v>4073</v>
      </c>
      <c r="K6539" s="1" t="s">
        <v>300</v>
      </c>
      <c r="L6539" s="1">
        <v>37918</v>
      </c>
      <c r="M6539" s="1" t="s">
        <v>28</v>
      </c>
      <c r="N6539" s="1" t="s">
        <v>1232</v>
      </c>
      <c r="O6539" s="1" t="s">
        <v>43</v>
      </c>
      <c r="P6539" s="1" t="s">
        <v>55</v>
      </c>
      <c r="Q6539" s="1" t="s">
        <v>1233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3" t="str">
        <f>IF(M6539=People!$B$5,People!$A$5,IF(M6539=People!$B$4,People!$A$4,IF(M6539=People!$B$3,People!$A$3,IF(M6539=People!$B$2,People!$A$2,0))))</f>
        <v>Cassandra Brandow</v>
      </c>
      <c r="W6539" s="3" t="str">
        <f>IFERROR(INDEX(Returns!A:A,MATCH(B6539,Returns!B:B,0)),"No")</f>
        <v>No</v>
      </c>
    </row>
    <row r="6540" spans="1:23" x14ac:dyDescent="0.2">
      <c r="A6540" s="1">
        <v>6539</v>
      </c>
      <c r="B6540" t="s">
        <v>9276</v>
      </c>
      <c r="C6540" s="2">
        <v>43033</v>
      </c>
      <c r="D6540" s="2">
        <v>43038</v>
      </c>
      <c r="E6540" s="1" t="s">
        <v>46</v>
      </c>
      <c r="F6540" s="1" t="s">
        <v>719</v>
      </c>
      <c r="G6540" s="1" t="s">
        <v>720</v>
      </c>
      <c r="H6540" s="1" t="s">
        <v>38</v>
      </c>
      <c r="I6540" s="1" t="s">
        <v>25</v>
      </c>
      <c r="J6540" s="1" t="s">
        <v>535</v>
      </c>
      <c r="K6540" s="1" t="s">
        <v>220</v>
      </c>
      <c r="L6540" s="1">
        <v>19711</v>
      </c>
      <c r="M6540" s="1" t="s">
        <v>135</v>
      </c>
      <c r="N6540" s="1" t="s">
        <v>1868</v>
      </c>
      <c r="O6540" s="1" t="s">
        <v>66</v>
      </c>
      <c r="P6540" s="1" t="s">
        <v>67</v>
      </c>
      <c r="Q6540" s="1" t="s">
        <v>1869</v>
      </c>
      <c r="R6540" s="1">
        <v>158.99</v>
      </c>
      <c r="S6540" s="1">
        <v>1</v>
      </c>
      <c r="T6540" s="1">
        <v>0</v>
      </c>
      <c r="U6540" s="1">
        <v>41.337400000000002</v>
      </c>
      <c r="V6540" s="3" t="str">
        <f>IF(M6540=People!$B$5,People!$A$5,IF(M6540=People!$B$4,People!$A$4,IF(M6540=People!$B$3,People!$A$3,IF(M6540=People!$B$2,People!$A$2,0))))</f>
        <v>Chuck Magee</v>
      </c>
      <c r="W6540" s="3" t="str">
        <f>IFERROR(INDEX(Returns!A:A,MATCH(B6540,Returns!B:B,0)),"No")</f>
        <v>No</v>
      </c>
    </row>
    <row r="6541" spans="1:23" x14ac:dyDescent="0.2">
      <c r="A6541" s="1">
        <v>6540</v>
      </c>
      <c r="B6541" t="s">
        <v>9276</v>
      </c>
      <c r="C6541" s="2">
        <v>43033</v>
      </c>
      <c r="D6541" s="2">
        <v>43038</v>
      </c>
      <c r="E6541" s="1" t="s">
        <v>46</v>
      </c>
      <c r="F6541" s="1" t="s">
        <v>719</v>
      </c>
      <c r="G6541" s="1" t="s">
        <v>720</v>
      </c>
      <c r="H6541" s="1" t="s">
        <v>38</v>
      </c>
      <c r="I6541" s="1" t="s">
        <v>25</v>
      </c>
      <c r="J6541" s="1" t="s">
        <v>535</v>
      </c>
      <c r="K6541" s="1" t="s">
        <v>220</v>
      </c>
      <c r="L6541" s="1">
        <v>19711</v>
      </c>
      <c r="M6541" s="1" t="s">
        <v>135</v>
      </c>
      <c r="N6541" s="1" t="s">
        <v>4305</v>
      </c>
      <c r="O6541" s="1" t="s">
        <v>30</v>
      </c>
      <c r="P6541" s="1" t="s">
        <v>34</v>
      </c>
      <c r="Q6541" s="1" t="s">
        <v>4306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3" t="str">
        <f>IF(M6541=People!$B$5,People!$A$5,IF(M6541=People!$B$4,People!$A$4,IF(M6541=People!$B$3,People!$A$3,IF(M6541=People!$B$2,People!$A$2,0))))</f>
        <v>Chuck Magee</v>
      </c>
      <c r="W6541" s="3" t="str">
        <f>IFERROR(INDEX(Returns!A:A,MATCH(B6541,Returns!B:B,0)),"No")</f>
        <v>No</v>
      </c>
    </row>
    <row r="6542" spans="1:23" x14ac:dyDescent="0.2">
      <c r="A6542" s="1">
        <v>6541</v>
      </c>
      <c r="B6542" t="s">
        <v>6220</v>
      </c>
      <c r="C6542" s="2">
        <v>43785</v>
      </c>
      <c r="D6542" s="2">
        <v>43788</v>
      </c>
      <c r="E6542" s="1" t="s">
        <v>170</v>
      </c>
      <c r="F6542" s="1" t="s">
        <v>2940</v>
      </c>
      <c r="G6542" s="1" t="s">
        <v>2941</v>
      </c>
      <c r="H6542" s="1" t="s">
        <v>24</v>
      </c>
      <c r="I6542" s="1" t="s">
        <v>25</v>
      </c>
      <c r="J6542" s="1" t="s">
        <v>88</v>
      </c>
      <c r="K6542" s="1" t="s">
        <v>89</v>
      </c>
      <c r="L6542" s="1">
        <v>98103</v>
      </c>
      <c r="M6542" s="1" t="s">
        <v>41</v>
      </c>
      <c r="N6542" s="1" t="s">
        <v>5232</v>
      </c>
      <c r="O6542" s="1" t="s">
        <v>43</v>
      </c>
      <c r="P6542" s="1" t="s">
        <v>84</v>
      </c>
      <c r="Q6542" s="1" t="s">
        <v>5233</v>
      </c>
      <c r="R6542" s="1">
        <v>73.679999999999993</v>
      </c>
      <c r="S6542" s="1">
        <v>6</v>
      </c>
      <c r="T6542" s="1">
        <v>0</v>
      </c>
      <c r="U6542" s="1">
        <v>34.629599999999996</v>
      </c>
      <c r="V6542" s="3" t="str">
        <f>IF(M6542=People!$B$5,People!$A$5,IF(M6542=People!$B$4,People!$A$4,IF(M6542=People!$B$3,People!$A$3,IF(M6542=People!$B$2,People!$A$2,0))))</f>
        <v>Anna Andreadi</v>
      </c>
      <c r="W6542" s="3" t="str">
        <f>IFERROR(INDEX(Returns!A:A,MATCH(B6542,Returns!B:B,0)),"No")</f>
        <v>Yes</v>
      </c>
    </row>
    <row r="6543" spans="1:23" x14ac:dyDescent="0.2">
      <c r="A6543" s="1">
        <v>6542</v>
      </c>
      <c r="B6543" t="s">
        <v>6220</v>
      </c>
      <c r="C6543" s="2">
        <v>43785</v>
      </c>
      <c r="D6543" s="2">
        <v>43788</v>
      </c>
      <c r="E6543" s="1" t="s">
        <v>170</v>
      </c>
      <c r="F6543" s="1" t="s">
        <v>2940</v>
      </c>
      <c r="G6543" s="1" t="s">
        <v>2941</v>
      </c>
      <c r="H6543" s="1" t="s">
        <v>24</v>
      </c>
      <c r="I6543" s="1" t="s">
        <v>25</v>
      </c>
      <c r="J6543" s="1" t="s">
        <v>88</v>
      </c>
      <c r="K6543" s="1" t="s">
        <v>89</v>
      </c>
      <c r="L6543" s="1">
        <v>98103</v>
      </c>
      <c r="M6543" s="1" t="s">
        <v>41</v>
      </c>
      <c r="N6543" s="1" t="s">
        <v>1942</v>
      </c>
      <c r="O6543" s="1" t="s">
        <v>30</v>
      </c>
      <c r="P6543" s="1" t="s">
        <v>60</v>
      </c>
      <c r="Q6543" s="1" t="s">
        <v>1943</v>
      </c>
      <c r="R6543" s="1">
        <v>139.91999999999999</v>
      </c>
      <c r="S6543" s="1">
        <v>2</v>
      </c>
      <c r="T6543" s="1">
        <v>0</v>
      </c>
      <c r="U6543" s="1">
        <v>23.786399999999986</v>
      </c>
      <c r="V6543" s="3" t="str">
        <f>IF(M6543=People!$B$5,People!$A$5,IF(M6543=People!$B$4,People!$A$4,IF(M6543=People!$B$3,People!$A$3,IF(M6543=People!$B$2,People!$A$2,0))))</f>
        <v>Anna Andreadi</v>
      </c>
      <c r="W6543" s="3" t="str">
        <f>IFERROR(INDEX(Returns!A:A,MATCH(B6543,Returns!B:B,0)),"No")</f>
        <v>Yes</v>
      </c>
    </row>
    <row r="6544" spans="1:23" x14ac:dyDescent="0.2">
      <c r="A6544" s="1">
        <v>6543</v>
      </c>
      <c r="B6544" t="s">
        <v>6220</v>
      </c>
      <c r="C6544" s="2">
        <v>43785</v>
      </c>
      <c r="D6544" s="2">
        <v>43788</v>
      </c>
      <c r="E6544" s="1" t="s">
        <v>170</v>
      </c>
      <c r="F6544" s="1" t="s">
        <v>2940</v>
      </c>
      <c r="G6544" s="1" t="s">
        <v>2941</v>
      </c>
      <c r="H6544" s="1" t="s">
        <v>24</v>
      </c>
      <c r="I6544" s="1" t="s">
        <v>25</v>
      </c>
      <c r="J6544" s="1" t="s">
        <v>88</v>
      </c>
      <c r="K6544" s="1" t="s">
        <v>89</v>
      </c>
      <c r="L6544" s="1">
        <v>98103</v>
      </c>
      <c r="M6544" s="1" t="s">
        <v>41</v>
      </c>
      <c r="N6544" s="1" t="s">
        <v>4874</v>
      </c>
      <c r="O6544" s="1" t="s">
        <v>66</v>
      </c>
      <c r="P6544" s="1" t="s">
        <v>67</v>
      </c>
      <c r="Q6544" s="1" t="s">
        <v>4875</v>
      </c>
      <c r="R6544" s="1">
        <v>107.88</v>
      </c>
      <c r="S6544" s="1">
        <v>3</v>
      </c>
      <c r="T6544" s="1">
        <v>0.2</v>
      </c>
      <c r="U6544" s="1">
        <v>10.787999999999997</v>
      </c>
      <c r="V6544" s="3" t="str">
        <f>IF(M6544=People!$B$5,People!$A$5,IF(M6544=People!$B$4,People!$A$4,IF(M6544=People!$B$3,People!$A$3,IF(M6544=People!$B$2,People!$A$2,0))))</f>
        <v>Anna Andreadi</v>
      </c>
      <c r="W6544" s="3" t="str">
        <f>IFERROR(INDEX(Returns!A:A,MATCH(B6544,Returns!B:B,0)),"No")</f>
        <v>Yes</v>
      </c>
    </row>
    <row r="6545" spans="1:23" x14ac:dyDescent="0.2">
      <c r="A6545" s="1">
        <v>6544</v>
      </c>
      <c r="B6545" t="s">
        <v>6220</v>
      </c>
      <c r="C6545" s="2">
        <v>43785</v>
      </c>
      <c r="D6545" s="2">
        <v>43788</v>
      </c>
      <c r="E6545" s="1" t="s">
        <v>170</v>
      </c>
      <c r="F6545" s="1" t="s">
        <v>2940</v>
      </c>
      <c r="G6545" s="1" t="s">
        <v>2941</v>
      </c>
      <c r="H6545" s="1" t="s">
        <v>24</v>
      </c>
      <c r="I6545" s="1" t="s">
        <v>25</v>
      </c>
      <c r="J6545" s="1" t="s">
        <v>88</v>
      </c>
      <c r="K6545" s="1" t="s">
        <v>89</v>
      </c>
      <c r="L6545" s="1">
        <v>98103</v>
      </c>
      <c r="M6545" s="1" t="s">
        <v>41</v>
      </c>
      <c r="N6545" s="1" t="s">
        <v>4159</v>
      </c>
      <c r="O6545" s="1" t="s">
        <v>43</v>
      </c>
      <c r="P6545" s="1" t="s">
        <v>55</v>
      </c>
      <c r="Q6545" s="1" t="s">
        <v>4160</v>
      </c>
      <c r="R6545" s="1">
        <v>33.29</v>
      </c>
      <c r="S6545" s="1">
        <v>1</v>
      </c>
      <c r="T6545" s="1">
        <v>0</v>
      </c>
      <c r="U6545" s="1">
        <v>7.9895999999999994</v>
      </c>
      <c r="V6545" s="3" t="str">
        <f>IF(M6545=People!$B$5,People!$A$5,IF(M6545=People!$B$4,People!$A$4,IF(M6545=People!$B$3,People!$A$3,IF(M6545=People!$B$2,People!$A$2,0))))</f>
        <v>Anna Andreadi</v>
      </c>
      <c r="W6545" s="3" t="str">
        <f>IFERROR(INDEX(Returns!A:A,MATCH(B6545,Returns!B:B,0)),"No")</f>
        <v>Yes</v>
      </c>
    </row>
    <row r="6546" spans="1:23" x14ac:dyDescent="0.2">
      <c r="A6546" s="1">
        <v>6545</v>
      </c>
      <c r="B6546" t="s">
        <v>9277</v>
      </c>
      <c r="C6546" s="2">
        <v>43599</v>
      </c>
      <c r="D6546" s="2">
        <v>43603</v>
      </c>
      <c r="E6546" s="1" t="s">
        <v>46</v>
      </c>
      <c r="F6546" s="1" t="s">
        <v>225</v>
      </c>
      <c r="G6546" s="1" t="s">
        <v>226</v>
      </c>
      <c r="H6546" s="1" t="s">
        <v>24</v>
      </c>
      <c r="I6546" s="1" t="s">
        <v>25</v>
      </c>
      <c r="J6546" s="1" t="s">
        <v>1872</v>
      </c>
      <c r="K6546" s="1" t="s">
        <v>440</v>
      </c>
      <c r="L6546" s="1">
        <v>44105</v>
      </c>
      <c r="M6546" s="1" t="s">
        <v>135</v>
      </c>
      <c r="N6546" s="1" t="s">
        <v>5011</v>
      </c>
      <c r="O6546" s="1" t="s">
        <v>43</v>
      </c>
      <c r="P6546" s="1" t="s">
        <v>70</v>
      </c>
      <c r="Q6546" s="1" t="s">
        <v>5012</v>
      </c>
      <c r="R6546" s="1">
        <v>58.170000000000009</v>
      </c>
      <c r="S6546" s="1">
        <v>5</v>
      </c>
      <c r="T6546" s="1">
        <v>0.7</v>
      </c>
      <c r="U6546" s="1">
        <v>-46.53600000000003</v>
      </c>
      <c r="V6546" s="3" t="str">
        <f>IF(M6546=People!$B$5,People!$A$5,IF(M6546=People!$B$4,People!$A$4,IF(M6546=People!$B$3,People!$A$3,IF(M6546=People!$B$2,People!$A$2,0))))</f>
        <v>Chuck Magee</v>
      </c>
      <c r="W6546" s="3" t="str">
        <f>IFERROR(INDEX(Returns!A:A,MATCH(B6546,Returns!B:B,0)),"No")</f>
        <v>No</v>
      </c>
    </row>
    <row r="6547" spans="1:23" x14ac:dyDescent="0.2">
      <c r="A6547" s="1">
        <v>6546</v>
      </c>
      <c r="B6547" t="s">
        <v>9277</v>
      </c>
      <c r="C6547" s="2">
        <v>43599</v>
      </c>
      <c r="D6547" s="2">
        <v>43603</v>
      </c>
      <c r="E6547" s="1" t="s">
        <v>46</v>
      </c>
      <c r="F6547" s="1" t="s">
        <v>225</v>
      </c>
      <c r="G6547" s="1" t="s">
        <v>226</v>
      </c>
      <c r="H6547" s="1" t="s">
        <v>24</v>
      </c>
      <c r="I6547" s="1" t="s">
        <v>25</v>
      </c>
      <c r="J6547" s="1" t="s">
        <v>1872</v>
      </c>
      <c r="K6547" s="1" t="s">
        <v>440</v>
      </c>
      <c r="L6547" s="1">
        <v>44105</v>
      </c>
      <c r="M6547" s="1" t="s">
        <v>135</v>
      </c>
      <c r="N6547" s="1" t="s">
        <v>2745</v>
      </c>
      <c r="O6547" s="1" t="s">
        <v>43</v>
      </c>
      <c r="P6547" s="1" t="s">
        <v>44</v>
      </c>
      <c r="Q6547" s="1" t="s">
        <v>2746</v>
      </c>
      <c r="R6547" s="1">
        <v>5.04</v>
      </c>
      <c r="S6547" s="1">
        <v>2</v>
      </c>
      <c r="T6547" s="1">
        <v>0.2</v>
      </c>
      <c r="U6547" s="1">
        <v>1.764</v>
      </c>
      <c r="V6547" s="3" t="str">
        <f>IF(M6547=People!$B$5,People!$A$5,IF(M6547=People!$B$4,People!$A$4,IF(M6547=People!$B$3,People!$A$3,IF(M6547=People!$B$2,People!$A$2,0))))</f>
        <v>Chuck Magee</v>
      </c>
      <c r="W6547" s="3" t="str">
        <f>IFERROR(INDEX(Returns!A:A,MATCH(B6547,Returns!B:B,0)),"No")</f>
        <v>No</v>
      </c>
    </row>
    <row r="6548" spans="1:23" x14ac:dyDescent="0.2">
      <c r="A6548" s="1">
        <v>6547</v>
      </c>
      <c r="B6548" t="s">
        <v>9277</v>
      </c>
      <c r="C6548" s="2">
        <v>43599</v>
      </c>
      <c r="D6548" s="2">
        <v>43603</v>
      </c>
      <c r="E6548" s="1" t="s">
        <v>46</v>
      </c>
      <c r="F6548" s="1" t="s">
        <v>225</v>
      </c>
      <c r="G6548" s="1" t="s">
        <v>226</v>
      </c>
      <c r="H6548" s="1" t="s">
        <v>24</v>
      </c>
      <c r="I6548" s="1" t="s">
        <v>25</v>
      </c>
      <c r="J6548" s="1" t="s">
        <v>1872</v>
      </c>
      <c r="K6548" s="1" t="s">
        <v>440</v>
      </c>
      <c r="L6548" s="1">
        <v>44105</v>
      </c>
      <c r="M6548" s="1" t="s">
        <v>135</v>
      </c>
      <c r="N6548" s="1" t="s">
        <v>5388</v>
      </c>
      <c r="O6548" s="1" t="s">
        <v>43</v>
      </c>
      <c r="P6548" s="1" t="s">
        <v>84</v>
      </c>
      <c r="Q6548" s="1" t="s">
        <v>5389</v>
      </c>
      <c r="R6548" s="1">
        <v>24.784000000000002</v>
      </c>
      <c r="S6548" s="1">
        <v>1</v>
      </c>
      <c r="T6548" s="1">
        <v>0.2</v>
      </c>
      <c r="U6548" s="1">
        <v>7.7449999999999983</v>
      </c>
      <c r="V6548" s="3" t="str">
        <f>IF(M6548=People!$B$5,People!$A$5,IF(M6548=People!$B$4,People!$A$4,IF(M6548=People!$B$3,People!$A$3,IF(M6548=People!$B$2,People!$A$2,0))))</f>
        <v>Chuck Magee</v>
      </c>
      <c r="W6548" s="3" t="str">
        <f>IFERROR(INDEX(Returns!A:A,MATCH(B6548,Returns!B:B,0)),"No")</f>
        <v>No</v>
      </c>
    </row>
    <row r="6549" spans="1:23" x14ac:dyDescent="0.2">
      <c r="A6549" s="1">
        <v>6548</v>
      </c>
      <c r="B6549" t="s">
        <v>9278</v>
      </c>
      <c r="C6549" s="2">
        <v>42430</v>
      </c>
      <c r="D6549" s="2">
        <v>42434</v>
      </c>
      <c r="E6549" s="1" t="s">
        <v>46</v>
      </c>
      <c r="F6549" s="1" t="s">
        <v>4632</v>
      </c>
      <c r="G6549" s="1" t="s">
        <v>4633</v>
      </c>
      <c r="H6549" s="1" t="s">
        <v>94</v>
      </c>
      <c r="I6549" s="1" t="s">
        <v>25</v>
      </c>
      <c r="J6549" s="1" t="s">
        <v>4296</v>
      </c>
      <c r="K6549" s="1" t="s">
        <v>191</v>
      </c>
      <c r="L6549" s="1">
        <v>60126</v>
      </c>
      <c r="M6549" s="1" t="s">
        <v>97</v>
      </c>
      <c r="N6549" s="1" t="s">
        <v>342</v>
      </c>
      <c r="O6549" s="1" t="s">
        <v>30</v>
      </c>
      <c r="P6549" s="1" t="s">
        <v>34</v>
      </c>
      <c r="Q6549" s="1" t="s">
        <v>343</v>
      </c>
      <c r="R6549" s="1">
        <v>634.11599999999999</v>
      </c>
      <c r="S6549" s="1">
        <v>6</v>
      </c>
      <c r="T6549" s="1">
        <v>0.3</v>
      </c>
      <c r="U6549" s="1">
        <v>-172.11720000000003</v>
      </c>
      <c r="V6549" s="3" t="str">
        <f>IF(M6549=People!$B$5,People!$A$5,IF(M6549=People!$B$4,People!$A$4,IF(M6549=People!$B$3,People!$A$3,IF(M6549=People!$B$2,People!$A$2,0))))</f>
        <v>Kelly Williams</v>
      </c>
      <c r="W6549" s="3" t="str">
        <f>IFERROR(INDEX(Returns!A:A,MATCH(B6549,Returns!B:B,0)),"No")</f>
        <v>No</v>
      </c>
    </row>
    <row r="6550" spans="1:23" x14ac:dyDescent="0.2">
      <c r="A6550" s="1">
        <v>6549</v>
      </c>
      <c r="B6550" t="s">
        <v>9278</v>
      </c>
      <c r="C6550" s="2">
        <v>42430</v>
      </c>
      <c r="D6550" s="2">
        <v>42434</v>
      </c>
      <c r="E6550" s="1" t="s">
        <v>46</v>
      </c>
      <c r="F6550" s="1" t="s">
        <v>4632</v>
      </c>
      <c r="G6550" s="1" t="s">
        <v>4633</v>
      </c>
      <c r="H6550" s="1" t="s">
        <v>94</v>
      </c>
      <c r="I6550" s="1" t="s">
        <v>25</v>
      </c>
      <c r="J6550" s="1" t="s">
        <v>4296</v>
      </c>
      <c r="K6550" s="1" t="s">
        <v>191</v>
      </c>
      <c r="L6550" s="1">
        <v>60126</v>
      </c>
      <c r="M6550" s="1" t="s">
        <v>97</v>
      </c>
      <c r="N6550" s="1" t="s">
        <v>5566</v>
      </c>
      <c r="O6550" s="1" t="s">
        <v>43</v>
      </c>
      <c r="P6550" s="1" t="s">
        <v>84</v>
      </c>
      <c r="Q6550" s="1" t="s">
        <v>5567</v>
      </c>
      <c r="R6550" s="1">
        <v>17.472000000000001</v>
      </c>
      <c r="S6550" s="1">
        <v>3</v>
      </c>
      <c r="T6550" s="1">
        <v>0.2</v>
      </c>
      <c r="U6550" s="1">
        <v>5.6783999999999981</v>
      </c>
      <c r="V6550" s="3" t="str">
        <f>IF(M6550=People!$B$5,People!$A$5,IF(M6550=People!$B$4,People!$A$4,IF(M6550=People!$B$3,People!$A$3,IF(M6550=People!$B$2,People!$A$2,0))))</f>
        <v>Kelly Williams</v>
      </c>
      <c r="W6550" s="3" t="str">
        <f>IFERROR(INDEX(Returns!A:A,MATCH(B6550,Returns!B:B,0)),"No")</f>
        <v>No</v>
      </c>
    </row>
    <row r="6551" spans="1:23" x14ac:dyDescent="0.2">
      <c r="A6551" s="1">
        <v>6550</v>
      </c>
      <c r="B6551" t="s">
        <v>9279</v>
      </c>
      <c r="C6551" s="2">
        <v>42946</v>
      </c>
      <c r="D6551" s="2">
        <v>42948</v>
      </c>
      <c r="E6551" s="1" t="s">
        <v>170</v>
      </c>
      <c r="F6551" s="1" t="s">
        <v>4812</v>
      </c>
      <c r="G6551" s="1" t="s">
        <v>4813</v>
      </c>
      <c r="H6551" s="1" t="s">
        <v>94</v>
      </c>
      <c r="I6551" s="1" t="s">
        <v>25</v>
      </c>
      <c r="J6551" s="1" t="s">
        <v>820</v>
      </c>
      <c r="K6551" s="1" t="s">
        <v>206</v>
      </c>
      <c r="L6551" s="1">
        <v>55044</v>
      </c>
      <c r="M6551" s="1" t="s">
        <v>97</v>
      </c>
      <c r="N6551" s="1" t="s">
        <v>2605</v>
      </c>
      <c r="O6551" s="1" t="s">
        <v>30</v>
      </c>
      <c r="P6551" s="1" t="s">
        <v>34</v>
      </c>
      <c r="Q6551" s="1" t="s">
        <v>2606</v>
      </c>
      <c r="R6551" s="1">
        <v>155.88</v>
      </c>
      <c r="S6551" s="1">
        <v>6</v>
      </c>
      <c r="T6551" s="1">
        <v>0</v>
      </c>
      <c r="U6551" s="1">
        <v>38.970000000000006</v>
      </c>
      <c r="V6551" s="3" t="str">
        <f>IF(M6551=People!$B$5,People!$A$5,IF(M6551=People!$B$4,People!$A$4,IF(M6551=People!$B$3,People!$A$3,IF(M6551=People!$B$2,People!$A$2,0))))</f>
        <v>Kelly Williams</v>
      </c>
      <c r="W6551" s="3" t="str">
        <f>IFERROR(INDEX(Returns!A:A,MATCH(B6551,Returns!B:B,0)),"No")</f>
        <v>No</v>
      </c>
    </row>
    <row r="6552" spans="1:23" x14ac:dyDescent="0.2">
      <c r="A6552" s="1">
        <v>6551</v>
      </c>
      <c r="B6552" t="s">
        <v>9280</v>
      </c>
      <c r="C6552" s="2">
        <v>43040</v>
      </c>
      <c r="D6552" s="2">
        <v>43042</v>
      </c>
      <c r="E6552" s="1" t="s">
        <v>21</v>
      </c>
      <c r="F6552" s="1" t="s">
        <v>2991</v>
      </c>
      <c r="G6552" s="1" t="s">
        <v>2992</v>
      </c>
      <c r="H6552" s="1" t="s">
        <v>24</v>
      </c>
      <c r="I6552" s="1" t="s">
        <v>25</v>
      </c>
      <c r="J6552" s="1" t="s">
        <v>239</v>
      </c>
      <c r="K6552" s="1" t="s">
        <v>240</v>
      </c>
      <c r="L6552" s="1">
        <v>10035</v>
      </c>
      <c r="M6552" s="1" t="s">
        <v>135</v>
      </c>
      <c r="N6552" s="1" t="s">
        <v>4673</v>
      </c>
      <c r="O6552" s="1" t="s">
        <v>30</v>
      </c>
      <c r="P6552" s="1" t="s">
        <v>34</v>
      </c>
      <c r="Q6552" s="1" t="s">
        <v>4674</v>
      </c>
      <c r="R6552" s="1">
        <v>327.56399999999996</v>
      </c>
      <c r="S6552" s="1">
        <v>4</v>
      </c>
      <c r="T6552" s="1">
        <v>0.1</v>
      </c>
      <c r="U6552" s="1">
        <v>21.837600000000023</v>
      </c>
      <c r="V6552" s="3" t="str">
        <f>IF(M6552=People!$B$5,People!$A$5,IF(M6552=People!$B$4,People!$A$4,IF(M6552=People!$B$3,People!$A$3,IF(M6552=People!$B$2,People!$A$2,0))))</f>
        <v>Chuck Magee</v>
      </c>
      <c r="W6552" s="3" t="str">
        <f>IFERROR(INDEX(Returns!A:A,MATCH(B6552,Returns!B:B,0)),"No")</f>
        <v>No</v>
      </c>
    </row>
    <row r="6553" spans="1:23" x14ac:dyDescent="0.2">
      <c r="A6553" s="1">
        <v>6552</v>
      </c>
      <c r="B6553" t="s">
        <v>9281</v>
      </c>
      <c r="C6553" s="2">
        <v>43815</v>
      </c>
      <c r="D6553" s="2">
        <v>43820</v>
      </c>
      <c r="E6553" s="1" t="s">
        <v>21</v>
      </c>
      <c r="F6553" s="1" t="s">
        <v>389</v>
      </c>
      <c r="G6553" s="1" t="s">
        <v>390</v>
      </c>
      <c r="H6553" s="1" t="s">
        <v>94</v>
      </c>
      <c r="I6553" s="1" t="s">
        <v>25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1613</v>
      </c>
      <c r="O6553" s="1" t="s">
        <v>43</v>
      </c>
      <c r="P6553" s="1" t="s">
        <v>84</v>
      </c>
      <c r="Q6553" s="1" t="s">
        <v>1614</v>
      </c>
      <c r="R6553" s="1">
        <v>13.36</v>
      </c>
      <c r="S6553" s="1">
        <v>2</v>
      </c>
      <c r="T6553" s="1">
        <v>0</v>
      </c>
      <c r="U6553" s="1">
        <v>6.4127999999999998</v>
      </c>
      <c r="V6553" s="3" t="str">
        <f>IF(M6553=People!$B$5,People!$A$5,IF(M6553=People!$B$4,People!$A$4,IF(M6553=People!$B$3,People!$A$3,IF(M6553=People!$B$2,People!$A$2,0))))</f>
        <v>Anna Andreadi</v>
      </c>
      <c r="W6553" s="3" t="str">
        <f>IFERROR(INDEX(Returns!A:A,MATCH(B6553,Returns!B:B,0)),"No")</f>
        <v>No</v>
      </c>
    </row>
    <row r="6554" spans="1:23" x14ac:dyDescent="0.2">
      <c r="A6554" s="1">
        <v>6553</v>
      </c>
      <c r="B6554" t="s">
        <v>9281</v>
      </c>
      <c r="C6554" s="2">
        <v>43815</v>
      </c>
      <c r="D6554" s="2">
        <v>43820</v>
      </c>
      <c r="E6554" s="1" t="s">
        <v>21</v>
      </c>
      <c r="F6554" s="1" t="s">
        <v>389</v>
      </c>
      <c r="G6554" s="1" t="s">
        <v>390</v>
      </c>
      <c r="H6554" s="1" t="s">
        <v>94</v>
      </c>
      <c r="I6554" s="1" t="s">
        <v>25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3136</v>
      </c>
      <c r="O6554" s="1" t="s">
        <v>43</v>
      </c>
      <c r="P6554" s="1" t="s">
        <v>55</v>
      </c>
      <c r="Q6554" s="1" t="s">
        <v>3137</v>
      </c>
      <c r="R6554" s="1">
        <v>158.9</v>
      </c>
      <c r="S6554" s="1">
        <v>5</v>
      </c>
      <c r="T6554" s="1">
        <v>0</v>
      </c>
      <c r="U6554" s="1">
        <v>7.9449999999999932</v>
      </c>
      <c r="V6554" s="3" t="str">
        <f>IF(M6554=People!$B$5,People!$A$5,IF(M6554=People!$B$4,People!$A$4,IF(M6554=People!$B$3,People!$A$3,IF(M6554=People!$B$2,People!$A$2,0))))</f>
        <v>Anna Andreadi</v>
      </c>
      <c r="W6554" s="3" t="str">
        <f>IFERROR(INDEX(Returns!A:A,MATCH(B6554,Returns!B:B,0)),"No")</f>
        <v>No</v>
      </c>
    </row>
    <row r="6555" spans="1:23" x14ac:dyDescent="0.2">
      <c r="A6555" s="1">
        <v>6554</v>
      </c>
      <c r="B6555" t="s">
        <v>9282</v>
      </c>
      <c r="C6555" s="2">
        <v>42663</v>
      </c>
      <c r="D6555" s="2">
        <v>42665</v>
      </c>
      <c r="E6555" s="1" t="s">
        <v>21</v>
      </c>
      <c r="F6555" s="1" t="s">
        <v>485</v>
      </c>
      <c r="G6555" s="1" t="s">
        <v>486</v>
      </c>
      <c r="H6555" s="1" t="s">
        <v>94</v>
      </c>
      <c r="I6555" s="1" t="s">
        <v>25</v>
      </c>
      <c r="J6555" s="1" t="s">
        <v>273</v>
      </c>
      <c r="K6555" s="1" t="s">
        <v>191</v>
      </c>
      <c r="L6555" s="1">
        <v>60653</v>
      </c>
      <c r="M6555" s="1" t="s">
        <v>97</v>
      </c>
      <c r="N6555" s="1" t="s">
        <v>1971</v>
      </c>
      <c r="O6555" s="1" t="s">
        <v>66</v>
      </c>
      <c r="P6555" s="1" t="s">
        <v>146</v>
      </c>
      <c r="Q6555" s="1" t="s">
        <v>1972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3" t="str">
        <f>IF(M6555=People!$B$5,People!$A$5,IF(M6555=People!$B$4,People!$A$4,IF(M6555=People!$B$3,People!$A$3,IF(M6555=People!$B$2,People!$A$2,0))))</f>
        <v>Kelly Williams</v>
      </c>
      <c r="W6555" s="3" t="str">
        <f>IFERROR(INDEX(Returns!A:A,MATCH(B6555,Returns!B:B,0)),"No")</f>
        <v>No</v>
      </c>
    </row>
    <row r="6556" spans="1:23" x14ac:dyDescent="0.2">
      <c r="A6556" s="1">
        <v>6555</v>
      </c>
      <c r="B6556" t="s">
        <v>9282</v>
      </c>
      <c r="C6556" s="2">
        <v>42663</v>
      </c>
      <c r="D6556" s="2">
        <v>42665</v>
      </c>
      <c r="E6556" s="1" t="s">
        <v>21</v>
      </c>
      <c r="F6556" s="1" t="s">
        <v>485</v>
      </c>
      <c r="G6556" s="1" t="s">
        <v>486</v>
      </c>
      <c r="H6556" s="1" t="s">
        <v>94</v>
      </c>
      <c r="I6556" s="1" t="s">
        <v>25</v>
      </c>
      <c r="J6556" s="1" t="s">
        <v>273</v>
      </c>
      <c r="K6556" s="1" t="s">
        <v>191</v>
      </c>
      <c r="L6556" s="1">
        <v>60653</v>
      </c>
      <c r="M6556" s="1" t="s">
        <v>97</v>
      </c>
      <c r="N6556" s="1" t="s">
        <v>5333</v>
      </c>
      <c r="O6556" s="1" t="s">
        <v>43</v>
      </c>
      <c r="P6556" s="1" t="s">
        <v>55</v>
      </c>
      <c r="Q6556" s="1" t="s">
        <v>5334</v>
      </c>
      <c r="R6556" s="1">
        <v>505.32000000000005</v>
      </c>
      <c r="S6556" s="1">
        <v>3</v>
      </c>
      <c r="T6556" s="1">
        <v>0.2</v>
      </c>
      <c r="U6556" s="1">
        <v>31.582499999999953</v>
      </c>
      <c r="V6556" s="3" t="str">
        <f>IF(M6556=People!$B$5,People!$A$5,IF(M6556=People!$B$4,People!$A$4,IF(M6556=People!$B$3,People!$A$3,IF(M6556=People!$B$2,People!$A$2,0))))</f>
        <v>Kelly Williams</v>
      </c>
      <c r="W6556" s="3" t="str">
        <f>IFERROR(INDEX(Returns!A:A,MATCH(B6556,Returns!B:B,0)),"No")</f>
        <v>No</v>
      </c>
    </row>
    <row r="6557" spans="1:23" x14ac:dyDescent="0.2">
      <c r="A6557" s="1">
        <v>6556</v>
      </c>
      <c r="B6557" t="s">
        <v>9282</v>
      </c>
      <c r="C6557" s="2">
        <v>42663</v>
      </c>
      <c r="D6557" s="2">
        <v>42665</v>
      </c>
      <c r="E6557" s="1" t="s">
        <v>21</v>
      </c>
      <c r="F6557" s="1" t="s">
        <v>485</v>
      </c>
      <c r="G6557" s="1" t="s">
        <v>486</v>
      </c>
      <c r="H6557" s="1" t="s">
        <v>94</v>
      </c>
      <c r="I6557" s="1" t="s">
        <v>25</v>
      </c>
      <c r="J6557" s="1" t="s">
        <v>273</v>
      </c>
      <c r="K6557" s="1" t="s">
        <v>191</v>
      </c>
      <c r="L6557" s="1">
        <v>60653</v>
      </c>
      <c r="M6557" s="1" t="s">
        <v>97</v>
      </c>
      <c r="N6557" s="1" t="s">
        <v>5704</v>
      </c>
      <c r="O6557" s="1" t="s">
        <v>43</v>
      </c>
      <c r="P6557" s="1" t="s">
        <v>84</v>
      </c>
      <c r="Q6557" s="1" t="s">
        <v>5705</v>
      </c>
      <c r="R6557" s="1">
        <v>3.8079999999999998</v>
      </c>
      <c r="S6557" s="1">
        <v>1</v>
      </c>
      <c r="T6557" s="1">
        <v>0.2</v>
      </c>
      <c r="U6557" s="1">
        <v>1.2375999999999996</v>
      </c>
      <c r="V6557" s="3" t="str">
        <f>IF(M6557=People!$B$5,People!$A$5,IF(M6557=People!$B$4,People!$A$4,IF(M6557=People!$B$3,People!$A$3,IF(M6557=People!$B$2,People!$A$2,0))))</f>
        <v>Kelly Williams</v>
      </c>
      <c r="W6557" s="3" t="str">
        <f>IFERROR(INDEX(Returns!A:A,MATCH(B6557,Returns!B:B,0)),"No")</f>
        <v>No</v>
      </c>
    </row>
    <row r="6558" spans="1:23" x14ac:dyDescent="0.2">
      <c r="A6558" s="1">
        <v>6557</v>
      </c>
      <c r="B6558" t="s">
        <v>9282</v>
      </c>
      <c r="C6558" s="2">
        <v>42663</v>
      </c>
      <c r="D6558" s="2">
        <v>42665</v>
      </c>
      <c r="E6558" s="1" t="s">
        <v>21</v>
      </c>
      <c r="F6558" s="1" t="s">
        <v>485</v>
      </c>
      <c r="G6558" s="1" t="s">
        <v>486</v>
      </c>
      <c r="H6558" s="1" t="s">
        <v>94</v>
      </c>
      <c r="I6558" s="1" t="s">
        <v>25</v>
      </c>
      <c r="J6558" s="1" t="s">
        <v>273</v>
      </c>
      <c r="K6558" s="1" t="s">
        <v>191</v>
      </c>
      <c r="L6558" s="1">
        <v>60653</v>
      </c>
      <c r="M6558" s="1" t="s">
        <v>97</v>
      </c>
      <c r="N6558" s="1" t="s">
        <v>4224</v>
      </c>
      <c r="O6558" s="1" t="s">
        <v>43</v>
      </c>
      <c r="P6558" s="1" t="s">
        <v>70</v>
      </c>
      <c r="Q6558" s="1" t="s">
        <v>4225</v>
      </c>
      <c r="R6558" s="1">
        <v>8.6819999999999968</v>
      </c>
      <c r="S6558" s="1">
        <v>1</v>
      </c>
      <c r="T6558" s="1">
        <v>0.8</v>
      </c>
      <c r="U6558" s="1">
        <v>-14.759400000000003</v>
      </c>
      <c r="V6558" s="3" t="str">
        <f>IF(M6558=People!$B$5,People!$A$5,IF(M6558=People!$B$4,People!$A$4,IF(M6558=People!$B$3,People!$A$3,IF(M6558=People!$B$2,People!$A$2,0))))</f>
        <v>Kelly Williams</v>
      </c>
      <c r="W6558" s="3" t="str">
        <f>IFERROR(INDEX(Returns!A:A,MATCH(B6558,Returns!B:B,0)),"No")</f>
        <v>No</v>
      </c>
    </row>
    <row r="6559" spans="1:23" x14ac:dyDescent="0.2">
      <c r="A6559" s="1">
        <v>6558</v>
      </c>
      <c r="B6559" t="s">
        <v>9282</v>
      </c>
      <c r="C6559" s="2">
        <v>42663</v>
      </c>
      <c r="D6559" s="2">
        <v>42665</v>
      </c>
      <c r="E6559" s="1" t="s">
        <v>21</v>
      </c>
      <c r="F6559" s="1" t="s">
        <v>485</v>
      </c>
      <c r="G6559" s="1" t="s">
        <v>486</v>
      </c>
      <c r="H6559" s="1" t="s">
        <v>94</v>
      </c>
      <c r="I6559" s="1" t="s">
        <v>25</v>
      </c>
      <c r="J6559" s="1" t="s">
        <v>273</v>
      </c>
      <c r="K6559" s="1" t="s">
        <v>191</v>
      </c>
      <c r="L6559" s="1">
        <v>60653</v>
      </c>
      <c r="M6559" s="1" t="s">
        <v>97</v>
      </c>
      <c r="N6559" s="1" t="s">
        <v>1936</v>
      </c>
      <c r="O6559" s="1" t="s">
        <v>43</v>
      </c>
      <c r="P6559" s="1" t="s">
        <v>44</v>
      </c>
      <c r="Q6559" s="1" t="s">
        <v>1937</v>
      </c>
      <c r="R6559" s="1">
        <v>24.424000000000003</v>
      </c>
      <c r="S6559" s="1">
        <v>1</v>
      </c>
      <c r="T6559" s="1">
        <v>0.2</v>
      </c>
      <c r="U6559" s="1">
        <v>7.9378000000000002</v>
      </c>
      <c r="V6559" s="3" t="str">
        <f>IF(M6559=People!$B$5,People!$A$5,IF(M6559=People!$B$4,People!$A$4,IF(M6559=People!$B$3,People!$A$3,IF(M6559=People!$B$2,People!$A$2,0))))</f>
        <v>Kelly Williams</v>
      </c>
      <c r="W6559" s="3" t="str">
        <f>IFERROR(INDEX(Returns!A:A,MATCH(B6559,Returns!B:B,0)),"No")</f>
        <v>No</v>
      </c>
    </row>
    <row r="6560" spans="1:23" x14ac:dyDescent="0.2">
      <c r="A6560" s="1">
        <v>6559</v>
      </c>
      <c r="B6560" t="s">
        <v>9283</v>
      </c>
      <c r="C6560" s="2">
        <v>42891</v>
      </c>
      <c r="D6560" s="2">
        <v>42896</v>
      </c>
      <c r="E6560" s="1" t="s">
        <v>46</v>
      </c>
      <c r="F6560" s="1" t="s">
        <v>3389</v>
      </c>
      <c r="G6560" s="1" t="s">
        <v>3390</v>
      </c>
      <c r="H6560" s="1" t="s">
        <v>38</v>
      </c>
      <c r="I6560" s="1" t="s">
        <v>25</v>
      </c>
      <c r="J6560" s="1" t="s">
        <v>2882</v>
      </c>
      <c r="K6560" s="1" t="s">
        <v>240</v>
      </c>
      <c r="L6560" s="1">
        <v>14215</v>
      </c>
      <c r="M6560" s="1" t="s">
        <v>135</v>
      </c>
      <c r="N6560" s="1" t="s">
        <v>1667</v>
      </c>
      <c r="O6560" s="1" t="s">
        <v>30</v>
      </c>
      <c r="P6560" s="1" t="s">
        <v>34</v>
      </c>
      <c r="Q6560" s="1" t="s">
        <v>1668</v>
      </c>
      <c r="R6560" s="1">
        <v>1522.6379999999999</v>
      </c>
      <c r="S6560" s="1">
        <v>9</v>
      </c>
      <c r="T6560" s="1">
        <v>0.1</v>
      </c>
      <c r="U6560" s="1">
        <v>169.18200000000004</v>
      </c>
      <c r="V6560" s="3" t="str">
        <f>IF(M6560=People!$B$5,People!$A$5,IF(M6560=People!$B$4,People!$A$4,IF(M6560=People!$B$3,People!$A$3,IF(M6560=People!$B$2,People!$A$2,0))))</f>
        <v>Chuck Magee</v>
      </c>
      <c r="W6560" s="3" t="str">
        <f>IFERROR(INDEX(Returns!A:A,MATCH(B6560,Returns!B:B,0)),"No")</f>
        <v>No</v>
      </c>
    </row>
    <row r="6561" spans="1:23" x14ac:dyDescent="0.2">
      <c r="A6561" s="1">
        <v>6560</v>
      </c>
      <c r="B6561" t="s">
        <v>9284</v>
      </c>
      <c r="C6561" s="2">
        <v>43302</v>
      </c>
      <c r="D6561" s="2">
        <v>43307</v>
      </c>
      <c r="E6561" s="1" t="s">
        <v>46</v>
      </c>
      <c r="F6561" s="1" t="s">
        <v>3191</v>
      </c>
      <c r="G6561" s="1" t="s">
        <v>3192</v>
      </c>
      <c r="H6561" s="1" t="s">
        <v>38</v>
      </c>
      <c r="I6561" s="1" t="s">
        <v>25</v>
      </c>
      <c r="J6561" s="1" t="s">
        <v>500</v>
      </c>
      <c r="K6561" s="1" t="s">
        <v>40</v>
      </c>
      <c r="L6561" s="1">
        <v>95661</v>
      </c>
      <c r="M6561" s="1" t="s">
        <v>41</v>
      </c>
      <c r="N6561" s="1" t="s">
        <v>3148</v>
      </c>
      <c r="O6561" s="1" t="s">
        <v>43</v>
      </c>
      <c r="P6561" s="1" t="s">
        <v>157</v>
      </c>
      <c r="Q6561" s="1" t="s">
        <v>3149</v>
      </c>
      <c r="R6561" s="1">
        <v>419.90000000000003</v>
      </c>
      <c r="S6561" s="1">
        <v>5</v>
      </c>
      <c r="T6561" s="1">
        <v>0</v>
      </c>
      <c r="U6561" s="1">
        <v>197.35299999999998</v>
      </c>
      <c r="V6561" s="3" t="str">
        <f>IF(M6561=People!$B$5,People!$A$5,IF(M6561=People!$B$4,People!$A$4,IF(M6561=People!$B$3,People!$A$3,IF(M6561=People!$B$2,People!$A$2,0))))</f>
        <v>Anna Andreadi</v>
      </c>
      <c r="W6561" s="3" t="str">
        <f>IFERROR(INDEX(Returns!A:A,MATCH(B6561,Returns!B:B,0)),"No")</f>
        <v>No</v>
      </c>
    </row>
    <row r="6562" spans="1:23" x14ac:dyDescent="0.2">
      <c r="A6562" s="1">
        <v>6561</v>
      </c>
      <c r="B6562" t="s">
        <v>9284</v>
      </c>
      <c r="C6562" s="2">
        <v>43302</v>
      </c>
      <c r="D6562" s="2">
        <v>43307</v>
      </c>
      <c r="E6562" s="1" t="s">
        <v>46</v>
      </c>
      <c r="F6562" s="1" t="s">
        <v>3191</v>
      </c>
      <c r="G6562" s="1" t="s">
        <v>3192</v>
      </c>
      <c r="H6562" s="1" t="s">
        <v>38</v>
      </c>
      <c r="I6562" s="1" t="s">
        <v>25</v>
      </c>
      <c r="J6562" s="1" t="s">
        <v>500</v>
      </c>
      <c r="K6562" s="1" t="s">
        <v>40</v>
      </c>
      <c r="L6562" s="1">
        <v>95661</v>
      </c>
      <c r="M6562" s="1" t="s">
        <v>41</v>
      </c>
      <c r="N6562" s="1" t="s">
        <v>1257</v>
      </c>
      <c r="O6562" s="1" t="s">
        <v>43</v>
      </c>
      <c r="P6562" s="1" t="s">
        <v>44</v>
      </c>
      <c r="Q6562" s="1" t="s">
        <v>1258</v>
      </c>
      <c r="R6562" s="1">
        <v>3.15</v>
      </c>
      <c r="S6562" s="1">
        <v>1</v>
      </c>
      <c r="T6562" s="1">
        <v>0</v>
      </c>
      <c r="U6562" s="1">
        <v>1.512</v>
      </c>
      <c r="V6562" s="3" t="str">
        <f>IF(M6562=People!$B$5,People!$A$5,IF(M6562=People!$B$4,People!$A$4,IF(M6562=People!$B$3,People!$A$3,IF(M6562=People!$B$2,People!$A$2,0))))</f>
        <v>Anna Andreadi</v>
      </c>
      <c r="W6562" s="3" t="str">
        <f>IFERROR(INDEX(Returns!A:A,MATCH(B6562,Returns!B:B,0)),"No")</f>
        <v>No</v>
      </c>
    </row>
    <row r="6563" spans="1:23" x14ac:dyDescent="0.2">
      <c r="A6563" s="1">
        <v>6562</v>
      </c>
      <c r="B6563" t="s">
        <v>9285</v>
      </c>
      <c r="C6563" s="2">
        <v>43555</v>
      </c>
      <c r="D6563" s="2">
        <v>43557</v>
      </c>
      <c r="E6563" s="1" t="s">
        <v>170</v>
      </c>
      <c r="F6563" s="1" t="s">
        <v>4226</v>
      </c>
      <c r="G6563" s="1" t="s">
        <v>4227</v>
      </c>
      <c r="H6563" s="1" t="s">
        <v>38</v>
      </c>
      <c r="I6563" s="1" t="s">
        <v>25</v>
      </c>
      <c r="J6563" s="1" t="s">
        <v>987</v>
      </c>
      <c r="K6563" s="1" t="s">
        <v>96</v>
      </c>
      <c r="L6563" s="1">
        <v>76017</v>
      </c>
      <c r="M6563" s="1" t="s">
        <v>97</v>
      </c>
      <c r="N6563" s="1" t="s">
        <v>2416</v>
      </c>
      <c r="O6563" s="1" t="s">
        <v>43</v>
      </c>
      <c r="P6563" s="1" t="s">
        <v>73</v>
      </c>
      <c r="Q6563" s="1" t="s">
        <v>2417</v>
      </c>
      <c r="R6563" s="1">
        <v>33.61999999999999</v>
      </c>
      <c r="S6563" s="1">
        <v>5</v>
      </c>
      <c r="T6563" s="1">
        <v>0.8</v>
      </c>
      <c r="U6563" s="1">
        <v>-90.774000000000029</v>
      </c>
      <c r="V6563" s="3" t="str">
        <f>IF(M6563=People!$B$5,People!$A$5,IF(M6563=People!$B$4,People!$A$4,IF(M6563=People!$B$3,People!$A$3,IF(M6563=People!$B$2,People!$A$2,0))))</f>
        <v>Kelly Williams</v>
      </c>
      <c r="W6563" s="3" t="str">
        <f>IFERROR(INDEX(Returns!A:A,MATCH(B6563,Returns!B:B,0)),"No")</f>
        <v>No</v>
      </c>
    </row>
    <row r="6564" spans="1:23" x14ac:dyDescent="0.2">
      <c r="A6564" s="1">
        <v>6563</v>
      </c>
      <c r="B6564" t="s">
        <v>9286</v>
      </c>
      <c r="C6564" s="2">
        <v>42497</v>
      </c>
      <c r="D6564" s="2">
        <v>42502</v>
      </c>
      <c r="E6564" s="1" t="s">
        <v>46</v>
      </c>
      <c r="F6564" s="1" t="s">
        <v>3926</v>
      </c>
      <c r="G6564" s="1" t="s">
        <v>3927</v>
      </c>
      <c r="H6564" s="1" t="s">
        <v>24</v>
      </c>
      <c r="I6564" s="1" t="s">
        <v>25</v>
      </c>
      <c r="J6564" s="1" t="s">
        <v>1289</v>
      </c>
      <c r="K6564" s="1" t="s">
        <v>1088</v>
      </c>
      <c r="L6564" s="1">
        <v>1841</v>
      </c>
      <c r="M6564" s="1" t="s">
        <v>135</v>
      </c>
      <c r="N6564" s="1" t="s">
        <v>265</v>
      </c>
      <c r="O6564" s="1" t="s">
        <v>43</v>
      </c>
      <c r="P6564" s="1" t="s">
        <v>70</v>
      </c>
      <c r="Q6564" s="1" t="s">
        <v>266</v>
      </c>
      <c r="R6564" s="1">
        <v>16.14</v>
      </c>
      <c r="S6564" s="1">
        <v>3</v>
      </c>
      <c r="T6564" s="1">
        <v>0</v>
      </c>
      <c r="U6564" s="1">
        <v>7.9085999999999999</v>
      </c>
      <c r="V6564" s="3" t="str">
        <f>IF(M6564=People!$B$5,People!$A$5,IF(M6564=People!$B$4,People!$A$4,IF(M6564=People!$B$3,People!$A$3,IF(M6564=People!$B$2,People!$A$2,0))))</f>
        <v>Chuck Magee</v>
      </c>
      <c r="W6564" s="3" t="str">
        <f>IFERROR(INDEX(Returns!A:A,MATCH(B6564,Returns!B:B,0)),"No")</f>
        <v>No</v>
      </c>
    </row>
    <row r="6565" spans="1:23" x14ac:dyDescent="0.2">
      <c r="A6565" s="1">
        <v>6564</v>
      </c>
      <c r="B6565" t="s">
        <v>9286</v>
      </c>
      <c r="C6565" s="2">
        <v>42497</v>
      </c>
      <c r="D6565" s="2">
        <v>42502</v>
      </c>
      <c r="E6565" s="1" t="s">
        <v>46</v>
      </c>
      <c r="F6565" s="1" t="s">
        <v>3926</v>
      </c>
      <c r="G6565" s="1" t="s">
        <v>3927</v>
      </c>
      <c r="H6565" s="1" t="s">
        <v>24</v>
      </c>
      <c r="I6565" s="1" t="s">
        <v>25</v>
      </c>
      <c r="J6565" s="1" t="s">
        <v>1289</v>
      </c>
      <c r="K6565" s="1" t="s">
        <v>1088</v>
      </c>
      <c r="L6565" s="1">
        <v>1841</v>
      </c>
      <c r="M6565" s="1" t="s">
        <v>135</v>
      </c>
      <c r="N6565" s="1" t="s">
        <v>5070</v>
      </c>
      <c r="O6565" s="1" t="s">
        <v>30</v>
      </c>
      <c r="P6565" s="1" t="s">
        <v>52</v>
      </c>
      <c r="Q6565" s="1" t="s">
        <v>5071</v>
      </c>
      <c r="R6565" s="1">
        <v>194.25</v>
      </c>
      <c r="S6565" s="1">
        <v>2</v>
      </c>
      <c r="T6565" s="1">
        <v>0.3</v>
      </c>
      <c r="U6565" s="1">
        <v>-38.849999999999994</v>
      </c>
      <c r="V6565" s="3" t="str">
        <f>IF(M6565=People!$B$5,People!$A$5,IF(M6565=People!$B$4,People!$A$4,IF(M6565=People!$B$3,People!$A$3,IF(M6565=People!$B$2,People!$A$2,0))))</f>
        <v>Chuck Magee</v>
      </c>
      <c r="W6565" s="3" t="str">
        <f>IFERROR(INDEX(Returns!A:A,MATCH(B6565,Returns!B:B,0)),"No")</f>
        <v>No</v>
      </c>
    </row>
    <row r="6566" spans="1:23" x14ac:dyDescent="0.2">
      <c r="A6566" s="1">
        <v>6565</v>
      </c>
      <c r="B6566" t="s">
        <v>9286</v>
      </c>
      <c r="C6566" s="2">
        <v>42497</v>
      </c>
      <c r="D6566" s="2">
        <v>42502</v>
      </c>
      <c r="E6566" s="1" t="s">
        <v>46</v>
      </c>
      <c r="F6566" s="1" t="s">
        <v>3926</v>
      </c>
      <c r="G6566" s="1" t="s">
        <v>3927</v>
      </c>
      <c r="H6566" s="1" t="s">
        <v>24</v>
      </c>
      <c r="I6566" s="1" t="s">
        <v>25</v>
      </c>
      <c r="J6566" s="1" t="s">
        <v>1289</v>
      </c>
      <c r="K6566" s="1" t="s">
        <v>1088</v>
      </c>
      <c r="L6566" s="1">
        <v>1841</v>
      </c>
      <c r="M6566" s="1" t="s">
        <v>135</v>
      </c>
      <c r="N6566" s="1" t="s">
        <v>2219</v>
      </c>
      <c r="O6566" s="1" t="s">
        <v>43</v>
      </c>
      <c r="P6566" s="1" t="s">
        <v>63</v>
      </c>
      <c r="Q6566" s="1" t="s">
        <v>2220</v>
      </c>
      <c r="R6566" s="1">
        <v>8.64</v>
      </c>
      <c r="S6566" s="1">
        <v>3</v>
      </c>
      <c r="T6566" s="1">
        <v>0</v>
      </c>
      <c r="U6566" s="1">
        <v>2.5055999999999998</v>
      </c>
      <c r="V6566" s="3" t="str">
        <f>IF(M6566=People!$B$5,People!$A$5,IF(M6566=People!$B$4,People!$A$4,IF(M6566=People!$B$3,People!$A$3,IF(M6566=People!$B$2,People!$A$2,0))))</f>
        <v>Chuck Magee</v>
      </c>
      <c r="W6566" s="3" t="str">
        <f>IFERROR(INDEX(Returns!A:A,MATCH(B6566,Returns!B:B,0)),"No")</f>
        <v>No</v>
      </c>
    </row>
    <row r="6567" spans="1:23" x14ac:dyDescent="0.2">
      <c r="A6567" s="1">
        <v>6566</v>
      </c>
      <c r="B6567" t="s">
        <v>9286</v>
      </c>
      <c r="C6567" s="2">
        <v>42497</v>
      </c>
      <c r="D6567" s="2">
        <v>42502</v>
      </c>
      <c r="E6567" s="1" t="s">
        <v>46</v>
      </c>
      <c r="F6567" s="1" t="s">
        <v>3926</v>
      </c>
      <c r="G6567" s="1" t="s">
        <v>3927</v>
      </c>
      <c r="H6567" s="1" t="s">
        <v>24</v>
      </c>
      <c r="I6567" s="1" t="s">
        <v>25</v>
      </c>
      <c r="J6567" s="1" t="s">
        <v>1289</v>
      </c>
      <c r="K6567" s="1" t="s">
        <v>1088</v>
      </c>
      <c r="L6567" s="1">
        <v>1841</v>
      </c>
      <c r="M6567" s="1" t="s">
        <v>135</v>
      </c>
      <c r="N6567" s="1" t="s">
        <v>2114</v>
      </c>
      <c r="O6567" s="1" t="s">
        <v>30</v>
      </c>
      <c r="P6567" s="1" t="s">
        <v>34</v>
      </c>
      <c r="Q6567" s="1" t="s">
        <v>2115</v>
      </c>
      <c r="R6567" s="1">
        <v>872.32</v>
      </c>
      <c r="S6567" s="1">
        <v>4</v>
      </c>
      <c r="T6567" s="1">
        <v>0</v>
      </c>
      <c r="U6567" s="1">
        <v>244.24959999999999</v>
      </c>
      <c r="V6567" s="3" t="str">
        <f>IF(M6567=People!$B$5,People!$A$5,IF(M6567=People!$B$4,People!$A$4,IF(M6567=People!$B$3,People!$A$3,IF(M6567=People!$B$2,People!$A$2,0))))</f>
        <v>Chuck Magee</v>
      </c>
      <c r="W6567" s="3" t="str">
        <f>IFERROR(INDEX(Returns!A:A,MATCH(B6567,Returns!B:B,0)),"No")</f>
        <v>No</v>
      </c>
    </row>
    <row r="6568" spans="1:23" x14ac:dyDescent="0.2">
      <c r="A6568" s="1">
        <v>6567</v>
      </c>
      <c r="B6568" t="s">
        <v>9287</v>
      </c>
      <c r="C6568" s="2">
        <v>43501</v>
      </c>
      <c r="D6568" s="2">
        <v>43504</v>
      </c>
      <c r="E6568" s="1" t="s">
        <v>21</v>
      </c>
      <c r="F6568" s="1" t="s">
        <v>683</v>
      </c>
      <c r="G6568" s="1" t="s">
        <v>684</v>
      </c>
      <c r="H6568" s="1" t="s">
        <v>24</v>
      </c>
      <c r="I6568" s="1" t="s">
        <v>25</v>
      </c>
      <c r="J6568" s="1" t="s">
        <v>5487</v>
      </c>
      <c r="K6568" s="1" t="s">
        <v>96</v>
      </c>
      <c r="L6568" s="1">
        <v>76706</v>
      </c>
      <c r="M6568" s="1" t="s">
        <v>97</v>
      </c>
      <c r="N6568" s="1" t="s">
        <v>1897</v>
      </c>
      <c r="O6568" s="1" t="s">
        <v>43</v>
      </c>
      <c r="P6568" s="1" t="s">
        <v>70</v>
      </c>
      <c r="Q6568" s="1" t="s">
        <v>1898</v>
      </c>
      <c r="R6568" s="1">
        <v>243.99199999999996</v>
      </c>
      <c r="S6568" s="1">
        <v>4</v>
      </c>
      <c r="T6568" s="1">
        <v>0.8</v>
      </c>
      <c r="U6568" s="1">
        <v>-426.9860000000001</v>
      </c>
      <c r="V6568" s="3" t="str">
        <f>IF(M6568=People!$B$5,People!$A$5,IF(M6568=People!$B$4,People!$A$4,IF(M6568=People!$B$3,People!$A$3,IF(M6568=People!$B$2,People!$A$2,0))))</f>
        <v>Kelly Williams</v>
      </c>
      <c r="W6568" s="3" t="str">
        <f>IFERROR(INDEX(Returns!A:A,MATCH(B6568,Returns!B:B,0)),"No")</f>
        <v>No</v>
      </c>
    </row>
    <row r="6569" spans="1:23" x14ac:dyDescent="0.2">
      <c r="A6569" s="1">
        <v>6568</v>
      </c>
      <c r="B6569" t="s">
        <v>9287</v>
      </c>
      <c r="C6569" s="2">
        <v>43501</v>
      </c>
      <c r="D6569" s="2">
        <v>43504</v>
      </c>
      <c r="E6569" s="1" t="s">
        <v>21</v>
      </c>
      <c r="F6569" s="1" t="s">
        <v>683</v>
      </c>
      <c r="G6569" s="1" t="s">
        <v>684</v>
      </c>
      <c r="H6569" s="1" t="s">
        <v>24</v>
      </c>
      <c r="I6569" s="1" t="s">
        <v>25</v>
      </c>
      <c r="J6569" s="1" t="s">
        <v>5487</v>
      </c>
      <c r="K6569" s="1" t="s">
        <v>96</v>
      </c>
      <c r="L6569" s="1">
        <v>76706</v>
      </c>
      <c r="M6569" s="1" t="s">
        <v>97</v>
      </c>
      <c r="N6569" s="1" t="s">
        <v>4259</v>
      </c>
      <c r="O6569" s="1" t="s">
        <v>43</v>
      </c>
      <c r="P6569" s="1" t="s">
        <v>63</v>
      </c>
      <c r="Q6569" s="1" t="s">
        <v>2550</v>
      </c>
      <c r="R6569" s="1">
        <v>7.120000000000001</v>
      </c>
      <c r="S6569" s="1">
        <v>5</v>
      </c>
      <c r="T6569" s="1">
        <v>0.2</v>
      </c>
      <c r="U6569" s="1">
        <v>0.71199999999999974</v>
      </c>
      <c r="V6569" s="3" t="str">
        <f>IF(M6569=People!$B$5,People!$A$5,IF(M6569=People!$B$4,People!$A$4,IF(M6569=People!$B$3,People!$A$3,IF(M6569=People!$B$2,People!$A$2,0))))</f>
        <v>Kelly Williams</v>
      </c>
      <c r="W6569" s="3" t="str">
        <f>IFERROR(INDEX(Returns!A:A,MATCH(B6569,Returns!B:B,0)),"No")</f>
        <v>No</v>
      </c>
    </row>
    <row r="6570" spans="1:23" x14ac:dyDescent="0.2">
      <c r="A6570" s="1">
        <v>6569</v>
      </c>
      <c r="B6570" t="s">
        <v>9288</v>
      </c>
      <c r="C6570" s="2">
        <v>42478</v>
      </c>
      <c r="D6570" s="2">
        <v>42482</v>
      </c>
      <c r="E6570" s="1" t="s">
        <v>46</v>
      </c>
      <c r="F6570" s="1" t="s">
        <v>261</v>
      </c>
      <c r="G6570" s="1" t="s">
        <v>262</v>
      </c>
      <c r="H6570" s="1" t="s">
        <v>24</v>
      </c>
      <c r="I6570" s="1" t="s">
        <v>25</v>
      </c>
      <c r="J6570" s="1" t="s">
        <v>167</v>
      </c>
      <c r="K6570" s="1" t="s">
        <v>96</v>
      </c>
      <c r="L6570" s="1">
        <v>77095</v>
      </c>
      <c r="M6570" s="1" t="s">
        <v>97</v>
      </c>
      <c r="N6570" s="1" t="s">
        <v>259</v>
      </c>
      <c r="O6570" s="1" t="s">
        <v>43</v>
      </c>
      <c r="P6570" s="1" t="s">
        <v>63</v>
      </c>
      <c r="Q6570" s="1" t="s">
        <v>260</v>
      </c>
      <c r="R6570" s="1">
        <v>2.6880000000000002</v>
      </c>
      <c r="S6570" s="1">
        <v>2</v>
      </c>
      <c r="T6570" s="1">
        <v>0.2</v>
      </c>
      <c r="U6570" s="1">
        <v>1.008</v>
      </c>
      <c r="V6570" s="3" t="str">
        <f>IF(M6570=People!$B$5,People!$A$5,IF(M6570=People!$B$4,People!$A$4,IF(M6570=People!$B$3,People!$A$3,IF(M6570=People!$B$2,People!$A$2,0))))</f>
        <v>Kelly Williams</v>
      </c>
      <c r="W6570" s="3" t="str">
        <f>IFERROR(INDEX(Returns!A:A,MATCH(B6570,Returns!B:B,0)),"No")</f>
        <v>No</v>
      </c>
    </row>
    <row r="6571" spans="1:23" x14ac:dyDescent="0.2">
      <c r="A6571" s="1">
        <v>6570</v>
      </c>
      <c r="B6571" t="s">
        <v>9288</v>
      </c>
      <c r="C6571" s="2">
        <v>42478</v>
      </c>
      <c r="D6571" s="2">
        <v>42482</v>
      </c>
      <c r="E6571" s="1" t="s">
        <v>46</v>
      </c>
      <c r="F6571" s="1" t="s">
        <v>261</v>
      </c>
      <c r="G6571" s="1" t="s">
        <v>262</v>
      </c>
      <c r="H6571" s="1" t="s">
        <v>24</v>
      </c>
      <c r="I6571" s="1" t="s">
        <v>25</v>
      </c>
      <c r="J6571" s="1" t="s">
        <v>167</v>
      </c>
      <c r="K6571" s="1" t="s">
        <v>96</v>
      </c>
      <c r="L6571" s="1">
        <v>77095</v>
      </c>
      <c r="M6571" s="1" t="s">
        <v>97</v>
      </c>
      <c r="N6571" s="1" t="s">
        <v>1019</v>
      </c>
      <c r="O6571" s="1" t="s">
        <v>30</v>
      </c>
      <c r="P6571" s="1" t="s">
        <v>34</v>
      </c>
      <c r="Q6571" s="1" t="s">
        <v>1020</v>
      </c>
      <c r="R6571" s="1">
        <v>317.05799999999999</v>
      </c>
      <c r="S6571" s="1">
        <v>3</v>
      </c>
      <c r="T6571" s="1">
        <v>0.3</v>
      </c>
      <c r="U6571" s="1">
        <v>-18.117599999999996</v>
      </c>
      <c r="V6571" s="3" t="str">
        <f>IF(M6571=People!$B$5,People!$A$5,IF(M6571=People!$B$4,People!$A$4,IF(M6571=People!$B$3,People!$A$3,IF(M6571=People!$B$2,People!$A$2,0))))</f>
        <v>Kelly Williams</v>
      </c>
      <c r="W6571" s="3" t="str">
        <f>IFERROR(INDEX(Returns!A:A,MATCH(B6571,Returns!B:B,0)),"No")</f>
        <v>No</v>
      </c>
    </row>
    <row r="6572" spans="1:23" x14ac:dyDescent="0.2">
      <c r="A6572" s="1">
        <v>6571</v>
      </c>
      <c r="B6572" t="s">
        <v>9288</v>
      </c>
      <c r="C6572" s="2">
        <v>42478</v>
      </c>
      <c r="D6572" s="2">
        <v>42482</v>
      </c>
      <c r="E6572" s="1" t="s">
        <v>46</v>
      </c>
      <c r="F6572" s="1" t="s">
        <v>261</v>
      </c>
      <c r="G6572" s="1" t="s">
        <v>262</v>
      </c>
      <c r="H6572" s="1" t="s">
        <v>24</v>
      </c>
      <c r="I6572" s="1" t="s">
        <v>25</v>
      </c>
      <c r="J6572" s="1" t="s">
        <v>167</v>
      </c>
      <c r="K6572" s="1" t="s">
        <v>96</v>
      </c>
      <c r="L6572" s="1">
        <v>77095</v>
      </c>
      <c r="M6572" s="1" t="s">
        <v>97</v>
      </c>
      <c r="N6572" s="1" t="s">
        <v>2107</v>
      </c>
      <c r="O6572" s="1" t="s">
        <v>43</v>
      </c>
      <c r="P6572" s="1" t="s">
        <v>157</v>
      </c>
      <c r="Q6572" s="1" t="s">
        <v>2108</v>
      </c>
      <c r="R6572" s="1">
        <v>149.352</v>
      </c>
      <c r="S6572" s="1">
        <v>3</v>
      </c>
      <c r="T6572" s="1">
        <v>0.2</v>
      </c>
      <c r="U6572" s="1">
        <v>50.40629999999998</v>
      </c>
      <c r="V6572" s="3" t="str">
        <f>IF(M6572=People!$B$5,People!$A$5,IF(M6572=People!$B$4,People!$A$4,IF(M6572=People!$B$3,People!$A$3,IF(M6572=People!$B$2,People!$A$2,0))))</f>
        <v>Kelly Williams</v>
      </c>
      <c r="W6572" s="3" t="str">
        <f>IFERROR(INDEX(Returns!A:A,MATCH(B6572,Returns!B:B,0)),"No")</f>
        <v>No</v>
      </c>
    </row>
    <row r="6573" spans="1:23" x14ac:dyDescent="0.2">
      <c r="A6573" s="1">
        <v>6572</v>
      </c>
      <c r="B6573" t="s">
        <v>9288</v>
      </c>
      <c r="C6573" s="2">
        <v>42478</v>
      </c>
      <c r="D6573" s="2">
        <v>42482</v>
      </c>
      <c r="E6573" s="1" t="s">
        <v>46</v>
      </c>
      <c r="F6573" s="1" t="s">
        <v>261</v>
      </c>
      <c r="G6573" s="1" t="s">
        <v>262</v>
      </c>
      <c r="H6573" s="1" t="s">
        <v>24</v>
      </c>
      <c r="I6573" s="1" t="s">
        <v>25</v>
      </c>
      <c r="J6573" s="1" t="s">
        <v>167</v>
      </c>
      <c r="K6573" s="1" t="s">
        <v>96</v>
      </c>
      <c r="L6573" s="1">
        <v>77095</v>
      </c>
      <c r="M6573" s="1" t="s">
        <v>97</v>
      </c>
      <c r="N6573" s="1" t="s">
        <v>4891</v>
      </c>
      <c r="O6573" s="1" t="s">
        <v>66</v>
      </c>
      <c r="P6573" s="1" t="s">
        <v>146</v>
      </c>
      <c r="Q6573" s="1" t="s">
        <v>4892</v>
      </c>
      <c r="R6573" s="1">
        <v>227.976</v>
      </c>
      <c r="S6573" s="1">
        <v>3</v>
      </c>
      <c r="T6573" s="1">
        <v>0.2</v>
      </c>
      <c r="U6573" s="1">
        <v>28.496999999999957</v>
      </c>
      <c r="V6573" s="3" t="str">
        <f>IF(M6573=People!$B$5,People!$A$5,IF(M6573=People!$B$4,People!$A$4,IF(M6573=People!$B$3,People!$A$3,IF(M6573=People!$B$2,People!$A$2,0))))</f>
        <v>Kelly Williams</v>
      </c>
      <c r="W6573" s="3" t="str">
        <f>IFERROR(INDEX(Returns!A:A,MATCH(B6573,Returns!B:B,0)),"No")</f>
        <v>No</v>
      </c>
    </row>
    <row r="6574" spans="1:23" x14ac:dyDescent="0.2">
      <c r="A6574" s="1">
        <v>6573</v>
      </c>
      <c r="B6574" t="s">
        <v>9289</v>
      </c>
      <c r="C6574" s="2">
        <v>43230</v>
      </c>
      <c r="D6574" s="2">
        <v>43236</v>
      </c>
      <c r="E6574" s="1" t="s">
        <v>46</v>
      </c>
      <c r="F6574" s="1" t="s">
        <v>5272</v>
      </c>
      <c r="G6574" s="1" t="s">
        <v>5273</v>
      </c>
      <c r="H6574" s="1" t="s">
        <v>24</v>
      </c>
      <c r="I6574" s="1" t="s">
        <v>25</v>
      </c>
      <c r="J6574" s="1" t="s">
        <v>88</v>
      </c>
      <c r="K6574" s="1" t="s">
        <v>89</v>
      </c>
      <c r="L6574" s="1">
        <v>98105</v>
      </c>
      <c r="M6574" s="1" t="s">
        <v>41</v>
      </c>
      <c r="N6574" s="1" t="s">
        <v>4174</v>
      </c>
      <c r="O6574" s="1" t="s">
        <v>43</v>
      </c>
      <c r="P6574" s="1" t="s">
        <v>84</v>
      </c>
      <c r="Q6574" s="1" t="s">
        <v>4175</v>
      </c>
      <c r="R6574" s="1">
        <v>11.96</v>
      </c>
      <c r="S6574" s="1">
        <v>2</v>
      </c>
      <c r="T6574" s="1">
        <v>0</v>
      </c>
      <c r="U6574" s="1">
        <v>5.8604000000000003</v>
      </c>
      <c r="V6574" s="3" t="str">
        <f>IF(M6574=People!$B$5,People!$A$5,IF(M6574=People!$B$4,People!$A$4,IF(M6574=People!$B$3,People!$A$3,IF(M6574=People!$B$2,People!$A$2,0))))</f>
        <v>Anna Andreadi</v>
      </c>
      <c r="W6574" s="3" t="str">
        <f>IFERROR(INDEX(Returns!A:A,MATCH(B6574,Returns!B:B,0)),"No")</f>
        <v>No</v>
      </c>
    </row>
    <row r="6575" spans="1:23" x14ac:dyDescent="0.2">
      <c r="A6575" s="1">
        <v>6574</v>
      </c>
      <c r="B6575" t="s">
        <v>9290</v>
      </c>
      <c r="C6575" s="2">
        <v>43429</v>
      </c>
      <c r="D6575" s="2">
        <v>43434</v>
      </c>
      <c r="E6575" s="1" t="s">
        <v>46</v>
      </c>
      <c r="F6575" s="1" t="s">
        <v>5624</v>
      </c>
      <c r="G6575" s="1" t="s">
        <v>5625</v>
      </c>
      <c r="H6575" s="1" t="s">
        <v>38</v>
      </c>
      <c r="I6575" s="1" t="s">
        <v>25</v>
      </c>
      <c r="J6575" s="1" t="s">
        <v>1830</v>
      </c>
      <c r="K6575" s="1" t="s">
        <v>693</v>
      </c>
      <c r="L6575" s="1">
        <v>7060</v>
      </c>
      <c r="M6575" s="1" t="s">
        <v>135</v>
      </c>
      <c r="N6575" s="1" t="s">
        <v>1435</v>
      </c>
      <c r="O6575" s="1" t="s">
        <v>43</v>
      </c>
      <c r="P6575" s="1" t="s">
        <v>55</v>
      </c>
      <c r="Q6575" s="1" t="s">
        <v>1436</v>
      </c>
      <c r="R6575" s="1">
        <v>563.4</v>
      </c>
      <c r="S6575" s="1">
        <v>4</v>
      </c>
      <c r="T6575" s="1">
        <v>0</v>
      </c>
      <c r="U6575" s="1">
        <v>67.608000000000004</v>
      </c>
      <c r="V6575" s="3" t="str">
        <f>IF(M6575=People!$B$5,People!$A$5,IF(M6575=People!$B$4,People!$A$4,IF(M6575=People!$B$3,People!$A$3,IF(M6575=People!$B$2,People!$A$2,0))))</f>
        <v>Chuck Magee</v>
      </c>
      <c r="W6575" s="3" t="str">
        <f>IFERROR(INDEX(Returns!A:A,MATCH(B6575,Returns!B:B,0)),"No")</f>
        <v>No</v>
      </c>
    </row>
    <row r="6576" spans="1:23" x14ac:dyDescent="0.2">
      <c r="A6576" s="1">
        <v>6575</v>
      </c>
      <c r="B6576" t="s">
        <v>9290</v>
      </c>
      <c r="C6576" s="2">
        <v>43429</v>
      </c>
      <c r="D6576" s="2">
        <v>43434</v>
      </c>
      <c r="E6576" s="1" t="s">
        <v>46</v>
      </c>
      <c r="F6576" s="1" t="s">
        <v>5624</v>
      </c>
      <c r="G6576" s="1" t="s">
        <v>5625</v>
      </c>
      <c r="H6576" s="1" t="s">
        <v>38</v>
      </c>
      <c r="I6576" s="1" t="s">
        <v>25</v>
      </c>
      <c r="J6576" s="1" t="s">
        <v>1830</v>
      </c>
      <c r="K6576" s="1" t="s">
        <v>693</v>
      </c>
      <c r="L6576" s="1">
        <v>7060</v>
      </c>
      <c r="M6576" s="1" t="s">
        <v>135</v>
      </c>
      <c r="N6576" s="1" t="s">
        <v>5706</v>
      </c>
      <c r="O6576" s="1" t="s">
        <v>66</v>
      </c>
      <c r="P6576" s="1" t="s">
        <v>601</v>
      </c>
      <c r="Q6576" s="1" t="s">
        <v>5707</v>
      </c>
      <c r="R6576" s="1">
        <v>319.92</v>
      </c>
      <c r="S6576" s="1">
        <v>8</v>
      </c>
      <c r="T6576" s="1">
        <v>0</v>
      </c>
      <c r="U6576" s="1">
        <v>118.37040000000002</v>
      </c>
      <c r="V6576" s="3" t="str">
        <f>IF(M6576=People!$B$5,People!$A$5,IF(M6576=People!$B$4,People!$A$4,IF(M6576=People!$B$3,People!$A$3,IF(M6576=People!$B$2,People!$A$2,0))))</f>
        <v>Chuck Magee</v>
      </c>
      <c r="W6576" s="3" t="str">
        <f>IFERROR(INDEX(Returns!A:A,MATCH(B6576,Returns!B:B,0)),"No")</f>
        <v>No</v>
      </c>
    </row>
    <row r="6577" spans="1:23" x14ac:dyDescent="0.2">
      <c r="A6577" s="1">
        <v>6576</v>
      </c>
      <c r="B6577" t="s">
        <v>6121</v>
      </c>
      <c r="C6577" s="2">
        <v>43527</v>
      </c>
      <c r="D6577" s="2">
        <v>43532</v>
      </c>
      <c r="E6577" s="1" t="s">
        <v>46</v>
      </c>
      <c r="F6577" s="1" t="s">
        <v>5068</v>
      </c>
      <c r="G6577" s="1" t="s">
        <v>5069</v>
      </c>
      <c r="H6577" s="1" t="s">
        <v>24</v>
      </c>
      <c r="I6577" s="1" t="s">
        <v>25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4958</v>
      </c>
      <c r="O6577" s="1" t="s">
        <v>66</v>
      </c>
      <c r="P6577" s="1" t="s">
        <v>146</v>
      </c>
      <c r="Q6577" s="1" t="s">
        <v>4959</v>
      </c>
      <c r="R6577" s="1">
        <v>1049.44</v>
      </c>
      <c r="S6577" s="1">
        <v>8</v>
      </c>
      <c r="T6577" s="1">
        <v>0</v>
      </c>
      <c r="U6577" s="1">
        <v>440.76480000000004</v>
      </c>
      <c r="V6577" s="3" t="str">
        <f>IF(M6577=People!$B$5,People!$A$5,IF(M6577=People!$B$4,People!$A$4,IF(M6577=People!$B$3,People!$A$3,IF(M6577=People!$B$2,People!$A$2,0))))</f>
        <v>Anna Andreadi</v>
      </c>
      <c r="W6577" s="3" t="str">
        <f>IFERROR(INDEX(Returns!A:A,MATCH(B6577,Returns!B:B,0)),"No")</f>
        <v>Yes</v>
      </c>
    </row>
    <row r="6578" spans="1:23" x14ac:dyDescent="0.2">
      <c r="A6578" s="1">
        <v>6577</v>
      </c>
      <c r="B6578" t="s">
        <v>6121</v>
      </c>
      <c r="C6578" s="2">
        <v>43527</v>
      </c>
      <c r="D6578" s="2">
        <v>43532</v>
      </c>
      <c r="E6578" s="1" t="s">
        <v>46</v>
      </c>
      <c r="F6578" s="1" t="s">
        <v>5068</v>
      </c>
      <c r="G6578" s="1" t="s">
        <v>5069</v>
      </c>
      <c r="H6578" s="1" t="s">
        <v>24</v>
      </c>
      <c r="I6578" s="1" t="s">
        <v>25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253</v>
      </c>
      <c r="O6578" s="1" t="s">
        <v>30</v>
      </c>
      <c r="P6578" s="1" t="s">
        <v>34</v>
      </c>
      <c r="Q6578" s="1" t="s">
        <v>254</v>
      </c>
      <c r="R6578" s="1">
        <v>170.35200000000003</v>
      </c>
      <c r="S6578" s="1">
        <v>3</v>
      </c>
      <c r="T6578" s="1">
        <v>0.2</v>
      </c>
      <c r="U6578" s="1">
        <v>-17.035200000000003</v>
      </c>
      <c r="V6578" s="3" t="str">
        <f>IF(M6578=People!$B$5,People!$A$5,IF(M6578=People!$B$4,People!$A$4,IF(M6578=People!$B$3,People!$A$3,IF(M6578=People!$B$2,People!$A$2,0))))</f>
        <v>Anna Andreadi</v>
      </c>
      <c r="W6578" s="3" t="str">
        <f>IFERROR(INDEX(Returns!A:A,MATCH(B6578,Returns!B:B,0)),"No")</f>
        <v>Yes</v>
      </c>
    </row>
    <row r="6579" spans="1:23" x14ac:dyDescent="0.2">
      <c r="A6579" s="1">
        <v>6578</v>
      </c>
      <c r="B6579" t="s">
        <v>9291</v>
      </c>
      <c r="C6579" s="2">
        <v>43075</v>
      </c>
      <c r="D6579" s="2">
        <v>43080</v>
      </c>
      <c r="E6579" s="1" t="s">
        <v>21</v>
      </c>
      <c r="F6579" s="1" t="s">
        <v>1474</v>
      </c>
      <c r="G6579" s="1" t="s">
        <v>1475</v>
      </c>
      <c r="H6579" s="1" t="s">
        <v>24</v>
      </c>
      <c r="I6579" s="1" t="s">
        <v>25</v>
      </c>
      <c r="J6579" s="1" t="s">
        <v>987</v>
      </c>
      <c r="K6579" s="1" t="s">
        <v>287</v>
      </c>
      <c r="L6579" s="1">
        <v>22204</v>
      </c>
      <c r="M6579" s="1" t="s">
        <v>28</v>
      </c>
      <c r="N6579" s="1" t="s">
        <v>3652</v>
      </c>
      <c r="O6579" s="1" t="s">
        <v>66</v>
      </c>
      <c r="P6579" s="1" t="s">
        <v>67</v>
      </c>
      <c r="Q6579" s="1" t="s">
        <v>3653</v>
      </c>
      <c r="R6579" s="1">
        <v>173.94</v>
      </c>
      <c r="S6579" s="1">
        <v>6</v>
      </c>
      <c r="T6579" s="1">
        <v>0</v>
      </c>
      <c r="U6579" s="1">
        <v>50.442599999999977</v>
      </c>
      <c r="V6579" s="3" t="str">
        <f>IF(M6579=People!$B$5,People!$A$5,IF(M6579=People!$B$4,People!$A$4,IF(M6579=People!$B$3,People!$A$3,IF(M6579=People!$B$2,People!$A$2,0))))</f>
        <v>Cassandra Brandow</v>
      </c>
      <c r="W6579" s="3" t="str">
        <f>IFERROR(INDEX(Returns!A:A,MATCH(B6579,Returns!B:B,0)),"No")</f>
        <v>No</v>
      </c>
    </row>
    <row r="6580" spans="1:23" x14ac:dyDescent="0.2">
      <c r="A6580" s="1">
        <v>6579</v>
      </c>
      <c r="B6580" t="s">
        <v>9292</v>
      </c>
      <c r="C6580" s="2">
        <v>42607</v>
      </c>
      <c r="D6580" s="2">
        <v>42612</v>
      </c>
      <c r="E6580" s="1" t="s">
        <v>46</v>
      </c>
      <c r="F6580" s="1" t="s">
        <v>4143</v>
      </c>
      <c r="G6580" s="1" t="s">
        <v>4144</v>
      </c>
      <c r="H6580" s="1" t="s">
        <v>24</v>
      </c>
      <c r="I6580" s="1" t="s">
        <v>25</v>
      </c>
      <c r="J6580" s="1" t="s">
        <v>88</v>
      </c>
      <c r="K6580" s="1" t="s">
        <v>89</v>
      </c>
      <c r="L6580" s="1">
        <v>98103</v>
      </c>
      <c r="M6580" s="1" t="s">
        <v>41</v>
      </c>
      <c r="N6580" s="1" t="s">
        <v>3717</v>
      </c>
      <c r="O6580" s="1" t="s">
        <v>66</v>
      </c>
      <c r="P6580" s="1" t="s">
        <v>67</v>
      </c>
      <c r="Q6580" s="1" t="s">
        <v>3718</v>
      </c>
      <c r="R6580" s="1">
        <v>1007.9440000000002</v>
      </c>
      <c r="S6580" s="1">
        <v>7</v>
      </c>
      <c r="T6580" s="1">
        <v>0.2</v>
      </c>
      <c r="U6580" s="1">
        <v>75.595799999999997</v>
      </c>
      <c r="V6580" s="3" t="str">
        <f>IF(M6580=People!$B$5,People!$A$5,IF(M6580=People!$B$4,People!$A$4,IF(M6580=People!$B$3,People!$A$3,IF(M6580=People!$B$2,People!$A$2,0))))</f>
        <v>Anna Andreadi</v>
      </c>
      <c r="W6580" s="3" t="str">
        <f>IFERROR(INDEX(Returns!A:A,MATCH(B6580,Returns!B:B,0)),"No")</f>
        <v>No</v>
      </c>
    </row>
    <row r="6581" spans="1:23" x14ac:dyDescent="0.2">
      <c r="A6581" s="1">
        <v>6580</v>
      </c>
      <c r="B6581" t="s">
        <v>9293</v>
      </c>
      <c r="C6581" s="2">
        <v>43395</v>
      </c>
      <c r="D6581" s="2">
        <v>43395</v>
      </c>
      <c r="E6581" s="1" t="s">
        <v>1126</v>
      </c>
      <c r="F6581" s="1" t="s">
        <v>4559</v>
      </c>
      <c r="G6581" s="1" t="s">
        <v>4560</v>
      </c>
      <c r="H6581" s="1" t="s">
        <v>24</v>
      </c>
      <c r="I6581" s="1" t="s">
        <v>25</v>
      </c>
      <c r="J6581" s="1" t="s">
        <v>88</v>
      </c>
      <c r="K6581" s="1" t="s">
        <v>89</v>
      </c>
      <c r="L6581" s="1">
        <v>98105</v>
      </c>
      <c r="M6581" s="1" t="s">
        <v>41</v>
      </c>
      <c r="N6581" s="1" t="s">
        <v>3516</v>
      </c>
      <c r="O6581" s="1" t="s">
        <v>43</v>
      </c>
      <c r="P6581" s="1" t="s">
        <v>84</v>
      </c>
      <c r="Q6581" s="1" t="s">
        <v>3517</v>
      </c>
      <c r="R6581" s="1">
        <v>6.68</v>
      </c>
      <c r="S6581" s="1">
        <v>1</v>
      </c>
      <c r="T6581" s="1">
        <v>0</v>
      </c>
      <c r="U6581" s="1">
        <v>3.2063999999999999</v>
      </c>
      <c r="V6581" s="3" t="str">
        <f>IF(M6581=People!$B$5,People!$A$5,IF(M6581=People!$B$4,People!$A$4,IF(M6581=People!$B$3,People!$A$3,IF(M6581=People!$B$2,People!$A$2,0))))</f>
        <v>Anna Andreadi</v>
      </c>
      <c r="W6581" s="3" t="str">
        <f>IFERROR(INDEX(Returns!A:A,MATCH(B6581,Returns!B:B,0)),"No")</f>
        <v>No</v>
      </c>
    </row>
    <row r="6582" spans="1:23" x14ac:dyDescent="0.2">
      <c r="A6582" s="1">
        <v>6581</v>
      </c>
      <c r="B6582" t="s">
        <v>9293</v>
      </c>
      <c r="C6582" s="2">
        <v>43395</v>
      </c>
      <c r="D6582" s="2">
        <v>43395</v>
      </c>
      <c r="E6582" s="1" t="s">
        <v>1126</v>
      </c>
      <c r="F6582" s="1" t="s">
        <v>4559</v>
      </c>
      <c r="G6582" s="1" t="s">
        <v>4560</v>
      </c>
      <c r="H6582" s="1" t="s">
        <v>24</v>
      </c>
      <c r="I6582" s="1" t="s">
        <v>25</v>
      </c>
      <c r="J6582" s="1" t="s">
        <v>88</v>
      </c>
      <c r="K6582" s="1" t="s">
        <v>89</v>
      </c>
      <c r="L6582" s="1">
        <v>98105</v>
      </c>
      <c r="M6582" s="1" t="s">
        <v>41</v>
      </c>
      <c r="N6582" s="1" t="s">
        <v>5184</v>
      </c>
      <c r="O6582" s="1" t="s">
        <v>43</v>
      </c>
      <c r="P6582" s="1" t="s">
        <v>63</v>
      </c>
      <c r="Q6582" s="1" t="s">
        <v>3452</v>
      </c>
      <c r="R6582" s="1">
        <v>8.34</v>
      </c>
      <c r="S6582" s="1">
        <v>3</v>
      </c>
      <c r="T6582" s="1">
        <v>0</v>
      </c>
      <c r="U6582" s="1">
        <v>2.2517999999999998</v>
      </c>
      <c r="V6582" s="3" t="str">
        <f>IF(M6582=People!$B$5,People!$A$5,IF(M6582=People!$B$4,People!$A$4,IF(M6582=People!$B$3,People!$A$3,IF(M6582=People!$B$2,People!$A$2,0))))</f>
        <v>Anna Andreadi</v>
      </c>
      <c r="W6582" s="3" t="str">
        <f>IFERROR(INDEX(Returns!A:A,MATCH(B6582,Returns!B:B,0)),"No")</f>
        <v>No</v>
      </c>
    </row>
    <row r="6583" spans="1:23" x14ac:dyDescent="0.2">
      <c r="A6583" s="1">
        <v>6582</v>
      </c>
      <c r="B6583" t="s">
        <v>9293</v>
      </c>
      <c r="C6583" s="2">
        <v>43395</v>
      </c>
      <c r="D6583" s="2">
        <v>43395</v>
      </c>
      <c r="E6583" s="1" t="s">
        <v>1126</v>
      </c>
      <c r="F6583" s="1" t="s">
        <v>4559</v>
      </c>
      <c r="G6583" s="1" t="s">
        <v>4560</v>
      </c>
      <c r="H6583" s="1" t="s">
        <v>24</v>
      </c>
      <c r="I6583" s="1" t="s">
        <v>25</v>
      </c>
      <c r="J6583" s="1" t="s">
        <v>88</v>
      </c>
      <c r="K6583" s="1" t="s">
        <v>89</v>
      </c>
      <c r="L6583" s="1">
        <v>98105</v>
      </c>
      <c r="M6583" s="1" t="s">
        <v>41</v>
      </c>
      <c r="N6583" s="1" t="s">
        <v>5708</v>
      </c>
      <c r="O6583" s="1" t="s">
        <v>30</v>
      </c>
      <c r="P6583" s="1" t="s">
        <v>60</v>
      </c>
      <c r="Q6583" s="1" t="s">
        <v>5709</v>
      </c>
      <c r="R6583" s="1">
        <v>101.94</v>
      </c>
      <c r="S6583" s="1">
        <v>3</v>
      </c>
      <c r="T6583" s="1">
        <v>0</v>
      </c>
      <c r="U6583" s="1">
        <v>30.581999999999987</v>
      </c>
      <c r="V6583" s="3" t="str">
        <f>IF(M6583=People!$B$5,People!$A$5,IF(M6583=People!$B$4,People!$A$4,IF(M6583=People!$B$3,People!$A$3,IF(M6583=People!$B$2,People!$A$2,0))))</f>
        <v>Anna Andreadi</v>
      </c>
      <c r="W6583" s="3" t="str">
        <f>IFERROR(INDEX(Returns!A:A,MATCH(B6583,Returns!B:B,0)),"No")</f>
        <v>No</v>
      </c>
    </row>
    <row r="6584" spans="1:23" x14ac:dyDescent="0.2">
      <c r="A6584" s="1">
        <v>6583</v>
      </c>
      <c r="B6584" t="s">
        <v>9294</v>
      </c>
      <c r="C6584" s="2">
        <v>43319</v>
      </c>
      <c r="D6584" s="2">
        <v>43323</v>
      </c>
      <c r="E6584" s="1" t="s">
        <v>46</v>
      </c>
      <c r="F6584" s="1" t="s">
        <v>490</v>
      </c>
      <c r="G6584" s="1" t="s">
        <v>491</v>
      </c>
      <c r="H6584" s="1" t="s">
        <v>38</v>
      </c>
      <c r="I6584" s="1" t="s">
        <v>25</v>
      </c>
      <c r="J6584" s="1" t="s">
        <v>2159</v>
      </c>
      <c r="K6584" s="1" t="s">
        <v>89</v>
      </c>
      <c r="L6584" s="1">
        <v>98026</v>
      </c>
      <c r="M6584" s="1" t="s">
        <v>41</v>
      </c>
      <c r="N6584" s="1" t="s">
        <v>2015</v>
      </c>
      <c r="O6584" s="1" t="s">
        <v>66</v>
      </c>
      <c r="P6584" s="1" t="s">
        <v>146</v>
      </c>
      <c r="Q6584" s="1" t="s">
        <v>2016</v>
      </c>
      <c r="R6584" s="1">
        <v>179.97</v>
      </c>
      <c r="S6584" s="1">
        <v>3</v>
      </c>
      <c r="T6584" s="1">
        <v>0</v>
      </c>
      <c r="U6584" s="1">
        <v>86.385600000000011</v>
      </c>
      <c r="V6584" s="3" t="str">
        <f>IF(M6584=People!$B$5,People!$A$5,IF(M6584=People!$B$4,People!$A$4,IF(M6584=People!$B$3,People!$A$3,IF(M6584=People!$B$2,People!$A$2,0))))</f>
        <v>Anna Andreadi</v>
      </c>
      <c r="W6584" s="3" t="str">
        <f>IFERROR(INDEX(Returns!A:A,MATCH(B6584,Returns!B:B,0)),"No")</f>
        <v>No</v>
      </c>
    </row>
    <row r="6585" spans="1:23" x14ac:dyDescent="0.2">
      <c r="A6585" s="1">
        <v>6584</v>
      </c>
      <c r="B6585" t="s">
        <v>9295</v>
      </c>
      <c r="C6585" s="2">
        <v>43667</v>
      </c>
      <c r="D6585" s="2">
        <v>43673</v>
      </c>
      <c r="E6585" s="1" t="s">
        <v>46</v>
      </c>
      <c r="F6585" s="1" t="s">
        <v>3916</v>
      </c>
      <c r="G6585" s="1" t="s">
        <v>3917</v>
      </c>
      <c r="H6585" s="1" t="s">
        <v>24</v>
      </c>
      <c r="I6585" s="1" t="s">
        <v>25</v>
      </c>
      <c r="J6585" s="1" t="s">
        <v>1704</v>
      </c>
      <c r="K6585" s="1" t="s">
        <v>287</v>
      </c>
      <c r="L6585" s="1">
        <v>24153</v>
      </c>
      <c r="M6585" s="1" t="s">
        <v>28</v>
      </c>
      <c r="N6585" s="1" t="s">
        <v>4445</v>
      </c>
      <c r="O6585" s="1" t="s">
        <v>43</v>
      </c>
      <c r="P6585" s="1" t="s">
        <v>63</v>
      </c>
      <c r="Q6585" s="1" t="s">
        <v>4446</v>
      </c>
      <c r="R6585" s="1">
        <v>101.94</v>
      </c>
      <c r="S6585" s="1">
        <v>6</v>
      </c>
      <c r="T6585" s="1">
        <v>0</v>
      </c>
      <c r="U6585" s="1">
        <v>29.562599999999986</v>
      </c>
      <c r="V6585" s="3" t="str">
        <f>IF(M6585=People!$B$5,People!$A$5,IF(M6585=People!$B$4,People!$A$4,IF(M6585=People!$B$3,People!$A$3,IF(M6585=People!$B$2,People!$A$2,0))))</f>
        <v>Cassandra Brandow</v>
      </c>
      <c r="W6585" s="3" t="str">
        <f>IFERROR(INDEX(Returns!A:A,MATCH(B6585,Returns!B:B,0)),"No")</f>
        <v>No</v>
      </c>
    </row>
    <row r="6586" spans="1:23" x14ac:dyDescent="0.2">
      <c r="A6586" s="1">
        <v>6585</v>
      </c>
      <c r="B6586" t="s">
        <v>9295</v>
      </c>
      <c r="C6586" s="2">
        <v>43667</v>
      </c>
      <c r="D6586" s="2">
        <v>43673</v>
      </c>
      <c r="E6586" s="1" t="s">
        <v>46</v>
      </c>
      <c r="F6586" s="1" t="s">
        <v>3916</v>
      </c>
      <c r="G6586" s="1" t="s">
        <v>3917</v>
      </c>
      <c r="H6586" s="1" t="s">
        <v>24</v>
      </c>
      <c r="I6586" s="1" t="s">
        <v>25</v>
      </c>
      <c r="J6586" s="1" t="s">
        <v>1704</v>
      </c>
      <c r="K6586" s="1" t="s">
        <v>287</v>
      </c>
      <c r="L6586" s="1">
        <v>24153</v>
      </c>
      <c r="M6586" s="1" t="s">
        <v>28</v>
      </c>
      <c r="N6586" s="1" t="s">
        <v>2327</v>
      </c>
      <c r="O6586" s="1" t="s">
        <v>66</v>
      </c>
      <c r="P6586" s="1" t="s">
        <v>67</v>
      </c>
      <c r="Q6586" s="1" t="s">
        <v>2328</v>
      </c>
      <c r="R6586" s="1">
        <v>271.95999999999998</v>
      </c>
      <c r="S6586" s="1">
        <v>4</v>
      </c>
      <c r="T6586" s="1">
        <v>0</v>
      </c>
      <c r="U6586" s="1">
        <v>67.990000000000009</v>
      </c>
      <c r="V6586" s="3" t="str">
        <f>IF(M6586=People!$B$5,People!$A$5,IF(M6586=People!$B$4,People!$A$4,IF(M6586=People!$B$3,People!$A$3,IF(M6586=People!$B$2,People!$A$2,0))))</f>
        <v>Cassandra Brandow</v>
      </c>
      <c r="W6586" s="3" t="str">
        <f>IFERROR(INDEX(Returns!A:A,MATCH(B6586,Returns!B:B,0)),"No")</f>
        <v>No</v>
      </c>
    </row>
    <row r="6587" spans="1:23" x14ac:dyDescent="0.2">
      <c r="A6587" s="1">
        <v>6586</v>
      </c>
      <c r="B6587" t="s">
        <v>9295</v>
      </c>
      <c r="C6587" s="2">
        <v>43667</v>
      </c>
      <c r="D6587" s="2">
        <v>43673</v>
      </c>
      <c r="E6587" s="1" t="s">
        <v>46</v>
      </c>
      <c r="F6587" s="1" t="s">
        <v>3916</v>
      </c>
      <c r="G6587" s="1" t="s">
        <v>3917</v>
      </c>
      <c r="H6587" s="1" t="s">
        <v>24</v>
      </c>
      <c r="I6587" s="1" t="s">
        <v>25</v>
      </c>
      <c r="J6587" s="1" t="s">
        <v>1704</v>
      </c>
      <c r="K6587" s="1" t="s">
        <v>287</v>
      </c>
      <c r="L6587" s="1">
        <v>24153</v>
      </c>
      <c r="M6587" s="1" t="s">
        <v>28</v>
      </c>
      <c r="N6587" s="1" t="s">
        <v>894</v>
      </c>
      <c r="O6587" s="1" t="s">
        <v>30</v>
      </c>
      <c r="P6587" s="1" t="s">
        <v>60</v>
      </c>
      <c r="Q6587" s="1" t="s">
        <v>895</v>
      </c>
      <c r="R6587" s="1">
        <v>8.8000000000000007</v>
      </c>
      <c r="S6587" s="1">
        <v>5</v>
      </c>
      <c r="T6587" s="1">
        <v>0</v>
      </c>
      <c r="U6587" s="1">
        <v>3.8720000000000003</v>
      </c>
      <c r="V6587" s="3" t="str">
        <f>IF(M6587=People!$B$5,People!$A$5,IF(M6587=People!$B$4,People!$A$4,IF(M6587=People!$B$3,People!$A$3,IF(M6587=People!$B$2,People!$A$2,0))))</f>
        <v>Cassandra Brandow</v>
      </c>
      <c r="W6587" s="3" t="str">
        <f>IFERROR(INDEX(Returns!A:A,MATCH(B6587,Returns!B:B,0)),"No")</f>
        <v>No</v>
      </c>
    </row>
    <row r="6588" spans="1:23" x14ac:dyDescent="0.2">
      <c r="A6588" s="1">
        <v>6587</v>
      </c>
      <c r="B6588" t="s">
        <v>9295</v>
      </c>
      <c r="C6588" s="2">
        <v>43667</v>
      </c>
      <c r="D6588" s="2">
        <v>43673</v>
      </c>
      <c r="E6588" s="1" t="s">
        <v>46</v>
      </c>
      <c r="F6588" s="1" t="s">
        <v>3916</v>
      </c>
      <c r="G6588" s="1" t="s">
        <v>3917</v>
      </c>
      <c r="H6588" s="1" t="s">
        <v>24</v>
      </c>
      <c r="I6588" s="1" t="s">
        <v>25</v>
      </c>
      <c r="J6588" s="1" t="s">
        <v>1704</v>
      </c>
      <c r="K6588" s="1" t="s">
        <v>287</v>
      </c>
      <c r="L6588" s="1">
        <v>24153</v>
      </c>
      <c r="M6588" s="1" t="s">
        <v>28</v>
      </c>
      <c r="N6588" s="1" t="s">
        <v>3083</v>
      </c>
      <c r="O6588" s="1" t="s">
        <v>43</v>
      </c>
      <c r="P6588" s="1" t="s">
        <v>63</v>
      </c>
      <c r="Q6588" s="1" t="s">
        <v>3084</v>
      </c>
      <c r="R6588" s="1">
        <v>19.68</v>
      </c>
      <c r="S6588" s="1">
        <v>6</v>
      </c>
      <c r="T6588" s="1">
        <v>0</v>
      </c>
      <c r="U6588" s="1">
        <v>5.7071999999999976</v>
      </c>
      <c r="V6588" s="3" t="str">
        <f>IF(M6588=People!$B$5,People!$A$5,IF(M6588=People!$B$4,People!$A$4,IF(M6588=People!$B$3,People!$A$3,IF(M6588=People!$B$2,People!$A$2,0))))</f>
        <v>Cassandra Brandow</v>
      </c>
      <c r="W6588" s="3" t="str">
        <f>IFERROR(INDEX(Returns!A:A,MATCH(B6588,Returns!B:B,0)),"No")</f>
        <v>No</v>
      </c>
    </row>
    <row r="6589" spans="1:23" x14ac:dyDescent="0.2">
      <c r="A6589" s="1">
        <v>6588</v>
      </c>
      <c r="B6589" t="s">
        <v>9295</v>
      </c>
      <c r="C6589" s="2">
        <v>43667</v>
      </c>
      <c r="D6589" s="2">
        <v>43673</v>
      </c>
      <c r="E6589" s="1" t="s">
        <v>46</v>
      </c>
      <c r="F6589" s="1" t="s">
        <v>3916</v>
      </c>
      <c r="G6589" s="1" t="s">
        <v>3917</v>
      </c>
      <c r="H6589" s="1" t="s">
        <v>24</v>
      </c>
      <c r="I6589" s="1" t="s">
        <v>25</v>
      </c>
      <c r="J6589" s="1" t="s">
        <v>1704</v>
      </c>
      <c r="K6589" s="1" t="s">
        <v>287</v>
      </c>
      <c r="L6589" s="1">
        <v>24153</v>
      </c>
      <c r="M6589" s="1" t="s">
        <v>28</v>
      </c>
      <c r="N6589" s="1" t="s">
        <v>2355</v>
      </c>
      <c r="O6589" s="1" t="s">
        <v>30</v>
      </c>
      <c r="P6589" s="1" t="s">
        <v>31</v>
      </c>
      <c r="Q6589" s="1" t="s">
        <v>2356</v>
      </c>
      <c r="R6589" s="1">
        <v>302.94</v>
      </c>
      <c r="S6589" s="1">
        <v>3</v>
      </c>
      <c r="T6589" s="1">
        <v>0</v>
      </c>
      <c r="U6589" s="1">
        <v>69.67619999999998</v>
      </c>
      <c r="V6589" s="3" t="str">
        <f>IF(M6589=People!$B$5,People!$A$5,IF(M6589=People!$B$4,People!$A$4,IF(M6589=People!$B$3,People!$A$3,IF(M6589=People!$B$2,People!$A$2,0))))</f>
        <v>Cassandra Brandow</v>
      </c>
      <c r="W6589" s="3" t="str">
        <f>IFERROR(INDEX(Returns!A:A,MATCH(B6589,Returns!B:B,0)),"No")</f>
        <v>No</v>
      </c>
    </row>
    <row r="6590" spans="1:23" x14ac:dyDescent="0.2">
      <c r="A6590" s="1">
        <v>6589</v>
      </c>
      <c r="B6590" t="s">
        <v>9295</v>
      </c>
      <c r="C6590" s="2">
        <v>43667</v>
      </c>
      <c r="D6590" s="2">
        <v>43673</v>
      </c>
      <c r="E6590" s="1" t="s">
        <v>46</v>
      </c>
      <c r="F6590" s="1" t="s">
        <v>3916</v>
      </c>
      <c r="G6590" s="1" t="s">
        <v>3917</v>
      </c>
      <c r="H6590" s="1" t="s">
        <v>24</v>
      </c>
      <c r="I6590" s="1" t="s">
        <v>25</v>
      </c>
      <c r="J6590" s="1" t="s">
        <v>1704</v>
      </c>
      <c r="K6590" s="1" t="s">
        <v>287</v>
      </c>
      <c r="L6590" s="1">
        <v>24153</v>
      </c>
      <c r="M6590" s="1" t="s">
        <v>28</v>
      </c>
      <c r="N6590" s="1" t="s">
        <v>1973</v>
      </c>
      <c r="O6590" s="1" t="s">
        <v>43</v>
      </c>
      <c r="P6590" s="1" t="s">
        <v>70</v>
      </c>
      <c r="Q6590" s="1" t="s">
        <v>1974</v>
      </c>
      <c r="R6590" s="1">
        <v>14.940000000000001</v>
      </c>
      <c r="S6590" s="1">
        <v>3</v>
      </c>
      <c r="T6590" s="1">
        <v>0</v>
      </c>
      <c r="U6590" s="1">
        <v>7.1712000000000007</v>
      </c>
      <c r="V6590" s="3" t="str">
        <f>IF(M6590=People!$B$5,People!$A$5,IF(M6590=People!$B$4,People!$A$4,IF(M6590=People!$B$3,People!$A$3,IF(M6590=People!$B$2,People!$A$2,0))))</f>
        <v>Cassandra Brandow</v>
      </c>
      <c r="W6590" s="3" t="str">
        <f>IFERROR(INDEX(Returns!A:A,MATCH(B6590,Returns!B:B,0)),"No")</f>
        <v>No</v>
      </c>
    </row>
    <row r="6591" spans="1:23" x14ac:dyDescent="0.2">
      <c r="A6591" s="1">
        <v>6590</v>
      </c>
      <c r="B6591" t="s">
        <v>9295</v>
      </c>
      <c r="C6591" s="2">
        <v>43667</v>
      </c>
      <c r="D6591" s="2">
        <v>43673</v>
      </c>
      <c r="E6591" s="1" t="s">
        <v>46</v>
      </c>
      <c r="F6591" s="1" t="s">
        <v>3916</v>
      </c>
      <c r="G6591" s="1" t="s">
        <v>3917</v>
      </c>
      <c r="H6591" s="1" t="s">
        <v>24</v>
      </c>
      <c r="I6591" s="1" t="s">
        <v>25</v>
      </c>
      <c r="J6591" s="1" t="s">
        <v>1704</v>
      </c>
      <c r="K6591" s="1" t="s">
        <v>287</v>
      </c>
      <c r="L6591" s="1">
        <v>24153</v>
      </c>
      <c r="M6591" s="1" t="s">
        <v>28</v>
      </c>
      <c r="N6591" s="1" t="s">
        <v>1396</v>
      </c>
      <c r="O6591" s="1" t="s">
        <v>43</v>
      </c>
      <c r="P6591" s="1" t="s">
        <v>512</v>
      </c>
      <c r="Q6591" s="1" t="s">
        <v>1397</v>
      </c>
      <c r="R6591" s="1">
        <v>231.72</v>
      </c>
      <c r="S6591" s="1">
        <v>2</v>
      </c>
      <c r="T6591" s="1">
        <v>0</v>
      </c>
      <c r="U6591" s="1">
        <v>11.585999999999984</v>
      </c>
      <c r="V6591" s="3" t="str">
        <f>IF(M6591=People!$B$5,People!$A$5,IF(M6591=People!$B$4,People!$A$4,IF(M6591=People!$B$3,People!$A$3,IF(M6591=People!$B$2,People!$A$2,0))))</f>
        <v>Cassandra Brandow</v>
      </c>
      <c r="W6591" s="3" t="str">
        <f>IFERROR(INDEX(Returns!A:A,MATCH(B6591,Returns!B:B,0)),"No")</f>
        <v>No</v>
      </c>
    </row>
    <row r="6592" spans="1:23" x14ac:dyDescent="0.2">
      <c r="A6592" s="1">
        <v>6591</v>
      </c>
      <c r="B6592" t="s">
        <v>9296</v>
      </c>
      <c r="C6592" s="2">
        <v>42452</v>
      </c>
      <c r="D6592" s="2">
        <v>42455</v>
      </c>
      <c r="E6592" s="1" t="s">
        <v>170</v>
      </c>
      <c r="F6592" s="1" t="s">
        <v>4864</v>
      </c>
      <c r="G6592" s="1" t="s">
        <v>4865</v>
      </c>
      <c r="H6592" s="1" t="s">
        <v>24</v>
      </c>
      <c r="I6592" s="1" t="s">
        <v>25</v>
      </c>
      <c r="J6592" s="1" t="s">
        <v>5710</v>
      </c>
      <c r="K6592" s="1" t="s">
        <v>50</v>
      </c>
      <c r="L6592" s="1">
        <v>33445</v>
      </c>
      <c r="M6592" s="1" t="s">
        <v>28</v>
      </c>
      <c r="N6592" s="1" t="s">
        <v>2062</v>
      </c>
      <c r="O6592" s="1" t="s">
        <v>43</v>
      </c>
      <c r="P6592" s="1" t="s">
        <v>44</v>
      </c>
      <c r="Q6592" s="1" t="s">
        <v>2063</v>
      </c>
      <c r="R6592" s="1">
        <v>9.9120000000000008</v>
      </c>
      <c r="S6592" s="1">
        <v>3</v>
      </c>
      <c r="T6592" s="1">
        <v>0.2</v>
      </c>
      <c r="U6592" s="1">
        <v>3.2213999999999996</v>
      </c>
      <c r="V6592" s="3" t="str">
        <f>IF(M6592=People!$B$5,People!$A$5,IF(M6592=People!$B$4,People!$A$4,IF(M6592=People!$B$3,People!$A$3,IF(M6592=People!$B$2,People!$A$2,0))))</f>
        <v>Cassandra Brandow</v>
      </c>
      <c r="W6592" s="3" t="str">
        <f>IFERROR(INDEX(Returns!A:A,MATCH(B6592,Returns!B:B,0)),"No")</f>
        <v>No</v>
      </c>
    </row>
    <row r="6593" spans="1:23" x14ac:dyDescent="0.2">
      <c r="A6593" s="1">
        <v>6592</v>
      </c>
      <c r="B6593" t="s">
        <v>5980</v>
      </c>
      <c r="C6593" s="2">
        <v>42855</v>
      </c>
      <c r="D6593" s="2">
        <v>42861</v>
      </c>
      <c r="E6593" s="1" t="s">
        <v>46</v>
      </c>
      <c r="F6593" s="1" t="s">
        <v>123</v>
      </c>
      <c r="G6593" s="1" t="s">
        <v>124</v>
      </c>
      <c r="H6593" s="1" t="s">
        <v>38</v>
      </c>
      <c r="I6593" s="1" t="s">
        <v>25</v>
      </c>
      <c r="J6593" s="1" t="s">
        <v>116</v>
      </c>
      <c r="K6593" s="1" t="s">
        <v>40</v>
      </c>
      <c r="L6593" s="1">
        <v>94110</v>
      </c>
      <c r="M6593" s="1" t="s">
        <v>41</v>
      </c>
      <c r="N6593" s="1" t="s">
        <v>1148</v>
      </c>
      <c r="O6593" s="1" t="s">
        <v>43</v>
      </c>
      <c r="P6593" s="1" t="s">
        <v>63</v>
      </c>
      <c r="Q6593" s="1" t="s">
        <v>1149</v>
      </c>
      <c r="R6593" s="1">
        <v>34.650000000000006</v>
      </c>
      <c r="S6593" s="1">
        <v>3</v>
      </c>
      <c r="T6593" s="1">
        <v>0</v>
      </c>
      <c r="U6593" s="1">
        <v>9.702</v>
      </c>
      <c r="V6593" s="3" t="str">
        <f>IF(M6593=People!$B$5,People!$A$5,IF(M6593=People!$B$4,People!$A$4,IF(M6593=People!$B$3,People!$A$3,IF(M6593=People!$B$2,People!$A$2,0))))</f>
        <v>Anna Andreadi</v>
      </c>
      <c r="W6593" s="3" t="str">
        <f>IFERROR(INDEX(Returns!A:A,MATCH(B6593,Returns!B:B,0)),"No")</f>
        <v>Yes</v>
      </c>
    </row>
    <row r="6594" spans="1:23" x14ac:dyDescent="0.2">
      <c r="A6594" s="1">
        <v>6593</v>
      </c>
      <c r="B6594" t="s">
        <v>5980</v>
      </c>
      <c r="C6594" s="2">
        <v>42855</v>
      </c>
      <c r="D6594" s="2">
        <v>42861</v>
      </c>
      <c r="E6594" s="1" t="s">
        <v>46</v>
      </c>
      <c r="F6594" s="1" t="s">
        <v>123</v>
      </c>
      <c r="G6594" s="1" t="s">
        <v>124</v>
      </c>
      <c r="H6594" s="1" t="s">
        <v>38</v>
      </c>
      <c r="I6594" s="1" t="s">
        <v>25</v>
      </c>
      <c r="J6594" s="1" t="s">
        <v>116</v>
      </c>
      <c r="K6594" s="1" t="s">
        <v>40</v>
      </c>
      <c r="L6594" s="1">
        <v>94110</v>
      </c>
      <c r="M6594" s="1" t="s">
        <v>41</v>
      </c>
      <c r="N6594" s="1" t="s">
        <v>1671</v>
      </c>
      <c r="O6594" s="1" t="s">
        <v>66</v>
      </c>
      <c r="P6594" s="1" t="s">
        <v>67</v>
      </c>
      <c r="Q6594" s="1" t="s">
        <v>1672</v>
      </c>
      <c r="R6594" s="1">
        <v>19.8</v>
      </c>
      <c r="S6594" s="1">
        <v>5</v>
      </c>
      <c r="T6594" s="1">
        <v>0.2</v>
      </c>
      <c r="U6594" s="1">
        <v>1.7324999999999999</v>
      </c>
      <c r="V6594" s="3" t="str">
        <f>IF(M6594=People!$B$5,People!$A$5,IF(M6594=People!$B$4,People!$A$4,IF(M6594=People!$B$3,People!$A$3,IF(M6594=People!$B$2,People!$A$2,0))))</f>
        <v>Anna Andreadi</v>
      </c>
      <c r="W6594" s="3" t="str">
        <f>IFERROR(INDEX(Returns!A:A,MATCH(B6594,Returns!B:B,0)),"No")</f>
        <v>Yes</v>
      </c>
    </row>
    <row r="6595" spans="1:23" x14ac:dyDescent="0.2">
      <c r="A6595" s="1">
        <v>6594</v>
      </c>
      <c r="B6595" t="s">
        <v>9297</v>
      </c>
      <c r="C6595" s="2">
        <v>43264</v>
      </c>
      <c r="D6595" s="2">
        <v>43267</v>
      </c>
      <c r="E6595" s="1" t="s">
        <v>21</v>
      </c>
      <c r="F6595" s="1" t="s">
        <v>1622</v>
      </c>
      <c r="G6595" s="1" t="s">
        <v>1623</v>
      </c>
      <c r="H6595" s="1" t="s">
        <v>24</v>
      </c>
      <c r="I6595" s="1" t="s">
        <v>25</v>
      </c>
      <c r="J6595" s="1" t="s">
        <v>239</v>
      </c>
      <c r="K6595" s="1" t="s">
        <v>240</v>
      </c>
      <c r="L6595" s="1">
        <v>10024</v>
      </c>
      <c r="M6595" s="1" t="s">
        <v>135</v>
      </c>
      <c r="N6595" s="1" t="s">
        <v>1809</v>
      </c>
      <c r="O6595" s="1" t="s">
        <v>43</v>
      </c>
      <c r="P6595" s="1" t="s">
        <v>70</v>
      </c>
      <c r="Q6595" s="1" t="s">
        <v>1810</v>
      </c>
      <c r="R6595" s="1">
        <v>33.568000000000005</v>
      </c>
      <c r="S6595" s="1">
        <v>2</v>
      </c>
      <c r="T6595" s="1">
        <v>0.2</v>
      </c>
      <c r="U6595" s="1">
        <v>11.748799999999997</v>
      </c>
      <c r="V6595" s="3" t="str">
        <f>IF(M6595=People!$B$5,People!$A$5,IF(M6595=People!$B$4,People!$A$4,IF(M6595=People!$B$3,People!$A$3,IF(M6595=People!$B$2,People!$A$2,0))))</f>
        <v>Chuck Magee</v>
      </c>
      <c r="W6595" s="3" t="str">
        <f>IFERROR(INDEX(Returns!A:A,MATCH(B6595,Returns!B:B,0)),"No")</f>
        <v>No</v>
      </c>
    </row>
    <row r="6596" spans="1:23" x14ac:dyDescent="0.2">
      <c r="A6596" s="1">
        <v>6595</v>
      </c>
      <c r="B6596" t="s">
        <v>9298</v>
      </c>
      <c r="C6596" s="2">
        <v>42859</v>
      </c>
      <c r="D6596" s="2">
        <v>42866</v>
      </c>
      <c r="E6596" s="1" t="s">
        <v>46</v>
      </c>
      <c r="F6596" s="1" t="s">
        <v>3179</v>
      </c>
      <c r="G6596" s="1" t="s">
        <v>3180</v>
      </c>
      <c r="H6596" s="1" t="s">
        <v>38</v>
      </c>
      <c r="I6596" s="1" t="s">
        <v>25</v>
      </c>
      <c r="J6596" s="1" t="s">
        <v>3562</v>
      </c>
      <c r="K6596" s="1" t="s">
        <v>228</v>
      </c>
      <c r="L6596" s="1">
        <v>46203</v>
      </c>
      <c r="M6596" s="1" t="s">
        <v>97</v>
      </c>
      <c r="N6596" s="1" t="s">
        <v>2152</v>
      </c>
      <c r="O6596" s="1" t="s">
        <v>43</v>
      </c>
      <c r="P6596" s="1" t="s">
        <v>63</v>
      </c>
      <c r="Q6596" s="1" t="s">
        <v>2153</v>
      </c>
      <c r="R6596" s="1">
        <v>125.92999999999999</v>
      </c>
      <c r="S6596" s="1">
        <v>7</v>
      </c>
      <c r="T6596" s="1">
        <v>0</v>
      </c>
      <c r="U6596" s="1">
        <v>35.260400000000004</v>
      </c>
      <c r="V6596" s="3" t="str">
        <f>IF(M6596=People!$B$5,People!$A$5,IF(M6596=People!$B$4,People!$A$4,IF(M6596=People!$B$3,People!$A$3,IF(M6596=People!$B$2,People!$A$2,0))))</f>
        <v>Kelly Williams</v>
      </c>
      <c r="W6596" s="3" t="str">
        <f>IFERROR(INDEX(Returns!A:A,MATCH(B6596,Returns!B:B,0)),"No")</f>
        <v>No</v>
      </c>
    </row>
    <row r="6597" spans="1:23" x14ac:dyDescent="0.2">
      <c r="A6597" s="1">
        <v>6596</v>
      </c>
      <c r="B6597" t="s">
        <v>9299</v>
      </c>
      <c r="C6597" s="2">
        <v>43578</v>
      </c>
      <c r="D6597" s="2">
        <v>43581</v>
      </c>
      <c r="E6597" s="1" t="s">
        <v>170</v>
      </c>
      <c r="F6597" s="1" t="s">
        <v>453</v>
      </c>
      <c r="G6597" s="1" t="s">
        <v>454</v>
      </c>
      <c r="H6597" s="1" t="s">
        <v>38</v>
      </c>
      <c r="I6597" s="1" t="s">
        <v>25</v>
      </c>
      <c r="J6597" s="1" t="s">
        <v>439</v>
      </c>
      <c r="K6597" s="1" t="s">
        <v>440</v>
      </c>
      <c r="L6597" s="1">
        <v>43229</v>
      </c>
      <c r="M6597" s="1" t="s">
        <v>135</v>
      </c>
      <c r="N6597" s="1" t="s">
        <v>1541</v>
      </c>
      <c r="O6597" s="1" t="s">
        <v>43</v>
      </c>
      <c r="P6597" s="1" t="s">
        <v>70</v>
      </c>
      <c r="Q6597" s="1" t="s">
        <v>1542</v>
      </c>
      <c r="R6597" s="1">
        <v>11.760000000000002</v>
      </c>
      <c r="S6597" s="1">
        <v>5</v>
      </c>
      <c r="T6597" s="1">
        <v>0.7</v>
      </c>
      <c r="U6597" s="1">
        <v>-7.8399999999999963</v>
      </c>
      <c r="V6597" s="3" t="str">
        <f>IF(M6597=People!$B$5,People!$A$5,IF(M6597=People!$B$4,People!$A$4,IF(M6597=People!$B$3,People!$A$3,IF(M6597=People!$B$2,People!$A$2,0))))</f>
        <v>Chuck Magee</v>
      </c>
      <c r="W6597" s="3" t="str">
        <f>IFERROR(INDEX(Returns!A:A,MATCH(B6597,Returns!B:B,0)),"No")</f>
        <v>No</v>
      </c>
    </row>
    <row r="6598" spans="1:23" x14ac:dyDescent="0.2">
      <c r="A6598" s="1">
        <v>6597</v>
      </c>
      <c r="B6598" t="s">
        <v>9299</v>
      </c>
      <c r="C6598" s="2">
        <v>43578</v>
      </c>
      <c r="D6598" s="2">
        <v>43581</v>
      </c>
      <c r="E6598" s="1" t="s">
        <v>170</v>
      </c>
      <c r="F6598" s="1" t="s">
        <v>453</v>
      </c>
      <c r="G6598" s="1" t="s">
        <v>454</v>
      </c>
      <c r="H6598" s="1" t="s">
        <v>38</v>
      </c>
      <c r="I6598" s="1" t="s">
        <v>25</v>
      </c>
      <c r="J6598" s="1" t="s">
        <v>439</v>
      </c>
      <c r="K6598" s="1" t="s">
        <v>440</v>
      </c>
      <c r="L6598" s="1">
        <v>43229</v>
      </c>
      <c r="M6598" s="1" t="s">
        <v>135</v>
      </c>
      <c r="N6598" s="1" t="s">
        <v>501</v>
      </c>
      <c r="O6598" s="1" t="s">
        <v>43</v>
      </c>
      <c r="P6598" s="1" t="s">
        <v>84</v>
      </c>
      <c r="Q6598" s="1" t="s">
        <v>502</v>
      </c>
      <c r="R6598" s="1">
        <v>5.3440000000000003</v>
      </c>
      <c r="S6598" s="1">
        <v>1</v>
      </c>
      <c r="T6598" s="1">
        <v>0.2</v>
      </c>
      <c r="U6598" s="1">
        <v>1.8703999999999998</v>
      </c>
      <c r="V6598" s="3" t="str">
        <f>IF(M6598=People!$B$5,People!$A$5,IF(M6598=People!$B$4,People!$A$4,IF(M6598=People!$B$3,People!$A$3,IF(M6598=People!$B$2,People!$A$2,0))))</f>
        <v>Chuck Magee</v>
      </c>
      <c r="W6598" s="3" t="str">
        <f>IFERROR(INDEX(Returns!A:A,MATCH(B6598,Returns!B:B,0)),"No")</f>
        <v>No</v>
      </c>
    </row>
    <row r="6599" spans="1:23" x14ac:dyDescent="0.2">
      <c r="A6599" s="1">
        <v>6598</v>
      </c>
      <c r="B6599" t="s">
        <v>9300</v>
      </c>
      <c r="C6599" s="2">
        <v>42527</v>
      </c>
      <c r="D6599" s="2">
        <v>42533</v>
      </c>
      <c r="E6599" s="1" t="s">
        <v>46</v>
      </c>
      <c r="F6599" s="1" t="s">
        <v>4507</v>
      </c>
      <c r="G6599" s="1" t="s">
        <v>4508</v>
      </c>
      <c r="H6599" s="1" t="s">
        <v>24</v>
      </c>
      <c r="I6599" s="1" t="s">
        <v>25</v>
      </c>
      <c r="J6599" s="1" t="s">
        <v>1324</v>
      </c>
      <c r="K6599" s="1" t="s">
        <v>50</v>
      </c>
      <c r="L6599" s="1">
        <v>32216</v>
      </c>
      <c r="M6599" s="1" t="s">
        <v>28</v>
      </c>
      <c r="N6599" s="1" t="s">
        <v>896</v>
      </c>
      <c r="O6599" s="1" t="s">
        <v>43</v>
      </c>
      <c r="P6599" s="1" t="s">
        <v>70</v>
      </c>
      <c r="Q6599" s="1" t="s">
        <v>897</v>
      </c>
      <c r="R6599" s="1">
        <v>1.3650000000000002</v>
      </c>
      <c r="S6599" s="1">
        <v>1</v>
      </c>
      <c r="T6599" s="1">
        <v>0.7</v>
      </c>
      <c r="U6599" s="1">
        <v>-0.9099999999999997</v>
      </c>
      <c r="V6599" s="3" t="str">
        <f>IF(M6599=People!$B$5,People!$A$5,IF(M6599=People!$B$4,People!$A$4,IF(M6599=People!$B$3,People!$A$3,IF(M6599=People!$B$2,People!$A$2,0))))</f>
        <v>Cassandra Brandow</v>
      </c>
      <c r="W6599" s="3" t="str">
        <f>IFERROR(INDEX(Returns!A:A,MATCH(B6599,Returns!B:B,0)),"No")</f>
        <v>No</v>
      </c>
    </row>
    <row r="6600" spans="1:23" x14ac:dyDescent="0.2">
      <c r="A6600" s="1">
        <v>6599</v>
      </c>
      <c r="B6600" t="s">
        <v>9300</v>
      </c>
      <c r="C6600" s="2">
        <v>42527</v>
      </c>
      <c r="D6600" s="2">
        <v>42533</v>
      </c>
      <c r="E6600" s="1" t="s">
        <v>46</v>
      </c>
      <c r="F6600" s="1" t="s">
        <v>4507</v>
      </c>
      <c r="G6600" s="1" t="s">
        <v>4508</v>
      </c>
      <c r="H6600" s="1" t="s">
        <v>24</v>
      </c>
      <c r="I6600" s="1" t="s">
        <v>25</v>
      </c>
      <c r="J6600" s="1" t="s">
        <v>1324</v>
      </c>
      <c r="K6600" s="1" t="s">
        <v>50</v>
      </c>
      <c r="L6600" s="1">
        <v>32216</v>
      </c>
      <c r="M6600" s="1" t="s">
        <v>28</v>
      </c>
      <c r="N6600" s="1" t="s">
        <v>4532</v>
      </c>
      <c r="O6600" s="1" t="s">
        <v>43</v>
      </c>
      <c r="P6600" s="1" t="s">
        <v>84</v>
      </c>
      <c r="Q6600" s="1" t="s">
        <v>4533</v>
      </c>
      <c r="R6600" s="1">
        <v>62.015999999999998</v>
      </c>
      <c r="S6600" s="1">
        <v>2</v>
      </c>
      <c r="T6600" s="1">
        <v>0.2</v>
      </c>
      <c r="U6600" s="1">
        <v>22.480800000000002</v>
      </c>
      <c r="V6600" s="3" t="str">
        <f>IF(M6600=People!$B$5,People!$A$5,IF(M6600=People!$B$4,People!$A$4,IF(M6600=People!$B$3,People!$A$3,IF(M6600=People!$B$2,People!$A$2,0))))</f>
        <v>Cassandra Brandow</v>
      </c>
      <c r="W6600" s="3" t="str">
        <f>IFERROR(INDEX(Returns!A:A,MATCH(B6600,Returns!B:B,0)),"No")</f>
        <v>No</v>
      </c>
    </row>
    <row r="6601" spans="1:23" x14ac:dyDescent="0.2">
      <c r="A6601" s="1">
        <v>6600</v>
      </c>
      <c r="B6601" t="s">
        <v>9301</v>
      </c>
      <c r="C6601" s="2">
        <v>42706</v>
      </c>
      <c r="D6601" s="2">
        <v>42711</v>
      </c>
      <c r="E6601" s="1" t="s">
        <v>46</v>
      </c>
      <c r="F6601" s="1" t="s">
        <v>203</v>
      </c>
      <c r="G6601" s="1" t="s">
        <v>204</v>
      </c>
      <c r="H6601" s="1" t="s">
        <v>38</v>
      </c>
      <c r="I6601" s="1" t="s">
        <v>25</v>
      </c>
      <c r="J6601" s="1" t="s">
        <v>2692</v>
      </c>
      <c r="K6601" s="1" t="s">
        <v>2320</v>
      </c>
      <c r="L6601" s="1">
        <v>20735</v>
      </c>
      <c r="M6601" s="1" t="s">
        <v>135</v>
      </c>
      <c r="N6601" s="1" t="s">
        <v>1761</v>
      </c>
      <c r="O6601" s="1" t="s">
        <v>30</v>
      </c>
      <c r="P6601" s="1" t="s">
        <v>60</v>
      </c>
      <c r="Q6601" s="1" t="s">
        <v>1762</v>
      </c>
      <c r="R6601" s="1">
        <v>60.72</v>
      </c>
      <c r="S6601" s="1">
        <v>3</v>
      </c>
      <c r="T6601" s="1">
        <v>0</v>
      </c>
      <c r="U6601" s="1">
        <v>23.680799999999998</v>
      </c>
      <c r="V6601" s="3" t="str">
        <f>IF(M6601=People!$B$5,People!$A$5,IF(M6601=People!$B$4,People!$A$4,IF(M6601=People!$B$3,People!$A$3,IF(M6601=People!$B$2,People!$A$2,0))))</f>
        <v>Chuck Magee</v>
      </c>
      <c r="W6601" s="3" t="str">
        <f>IFERROR(INDEX(Returns!A:A,MATCH(B6601,Returns!B:B,0)),"No")</f>
        <v>No</v>
      </c>
    </row>
    <row r="6602" spans="1:23" x14ac:dyDescent="0.2">
      <c r="A6602" s="1">
        <v>6601</v>
      </c>
      <c r="B6602" t="s">
        <v>9301</v>
      </c>
      <c r="C6602" s="2">
        <v>42706</v>
      </c>
      <c r="D6602" s="2">
        <v>42711</v>
      </c>
      <c r="E6602" s="1" t="s">
        <v>46</v>
      </c>
      <c r="F6602" s="1" t="s">
        <v>203</v>
      </c>
      <c r="G6602" s="1" t="s">
        <v>204</v>
      </c>
      <c r="H6602" s="1" t="s">
        <v>38</v>
      </c>
      <c r="I6602" s="1" t="s">
        <v>25</v>
      </c>
      <c r="J6602" s="1" t="s">
        <v>2692</v>
      </c>
      <c r="K6602" s="1" t="s">
        <v>2320</v>
      </c>
      <c r="L6602" s="1">
        <v>20735</v>
      </c>
      <c r="M6602" s="1" t="s">
        <v>135</v>
      </c>
      <c r="N6602" s="1" t="s">
        <v>4618</v>
      </c>
      <c r="O6602" s="1" t="s">
        <v>43</v>
      </c>
      <c r="P6602" s="1" t="s">
        <v>84</v>
      </c>
      <c r="Q6602" s="1" t="s">
        <v>4619</v>
      </c>
      <c r="R6602" s="1">
        <v>146.82</v>
      </c>
      <c r="S6602" s="1">
        <v>3</v>
      </c>
      <c r="T6602" s="1">
        <v>0</v>
      </c>
      <c r="U6602" s="1">
        <v>73.41</v>
      </c>
      <c r="V6602" s="3" t="str">
        <f>IF(M6602=People!$B$5,People!$A$5,IF(M6602=People!$B$4,People!$A$4,IF(M6602=People!$B$3,People!$A$3,IF(M6602=People!$B$2,People!$A$2,0))))</f>
        <v>Chuck Magee</v>
      </c>
      <c r="W6602" s="3" t="str">
        <f>IFERROR(INDEX(Returns!A:A,MATCH(B6602,Returns!B:B,0)),"No")</f>
        <v>No</v>
      </c>
    </row>
    <row r="6603" spans="1:23" x14ac:dyDescent="0.2">
      <c r="A6603" s="1">
        <v>6602</v>
      </c>
      <c r="B6603" t="s">
        <v>9301</v>
      </c>
      <c r="C6603" s="2">
        <v>42706</v>
      </c>
      <c r="D6603" s="2">
        <v>42711</v>
      </c>
      <c r="E6603" s="1" t="s">
        <v>46</v>
      </c>
      <c r="F6603" s="1" t="s">
        <v>203</v>
      </c>
      <c r="G6603" s="1" t="s">
        <v>204</v>
      </c>
      <c r="H6603" s="1" t="s">
        <v>38</v>
      </c>
      <c r="I6603" s="1" t="s">
        <v>25</v>
      </c>
      <c r="J6603" s="1" t="s">
        <v>2692</v>
      </c>
      <c r="K6603" s="1" t="s">
        <v>2320</v>
      </c>
      <c r="L6603" s="1">
        <v>20735</v>
      </c>
      <c r="M6603" s="1" t="s">
        <v>135</v>
      </c>
      <c r="N6603" s="1" t="s">
        <v>3700</v>
      </c>
      <c r="O6603" s="1" t="s">
        <v>30</v>
      </c>
      <c r="P6603" s="1" t="s">
        <v>34</v>
      </c>
      <c r="Q6603" s="1" t="s">
        <v>3701</v>
      </c>
      <c r="R6603" s="1">
        <v>239.84</v>
      </c>
      <c r="S6603" s="1">
        <v>8</v>
      </c>
      <c r="T6603" s="1">
        <v>0</v>
      </c>
      <c r="U6603" s="1">
        <v>64.756799999999998</v>
      </c>
      <c r="V6603" s="3" t="str">
        <f>IF(M6603=People!$B$5,People!$A$5,IF(M6603=People!$B$4,People!$A$4,IF(M6603=People!$B$3,People!$A$3,IF(M6603=People!$B$2,People!$A$2,0))))</f>
        <v>Chuck Magee</v>
      </c>
      <c r="W6603" s="3" t="str">
        <f>IFERROR(INDEX(Returns!A:A,MATCH(B6603,Returns!B:B,0)),"No")</f>
        <v>No</v>
      </c>
    </row>
    <row r="6604" spans="1:23" x14ac:dyDescent="0.2">
      <c r="A6604" s="1">
        <v>6603</v>
      </c>
      <c r="B6604" t="s">
        <v>9301</v>
      </c>
      <c r="C6604" s="2">
        <v>42706</v>
      </c>
      <c r="D6604" s="2">
        <v>42711</v>
      </c>
      <c r="E6604" s="1" t="s">
        <v>46</v>
      </c>
      <c r="F6604" s="1" t="s">
        <v>203</v>
      </c>
      <c r="G6604" s="1" t="s">
        <v>204</v>
      </c>
      <c r="H6604" s="1" t="s">
        <v>38</v>
      </c>
      <c r="I6604" s="1" t="s">
        <v>25</v>
      </c>
      <c r="J6604" s="1" t="s">
        <v>2692</v>
      </c>
      <c r="K6604" s="1" t="s">
        <v>2320</v>
      </c>
      <c r="L6604" s="1">
        <v>20735</v>
      </c>
      <c r="M6604" s="1" t="s">
        <v>135</v>
      </c>
      <c r="N6604" s="1" t="s">
        <v>999</v>
      </c>
      <c r="O6604" s="1" t="s">
        <v>43</v>
      </c>
      <c r="P6604" s="1" t="s">
        <v>44</v>
      </c>
      <c r="Q6604" s="1" t="s">
        <v>1000</v>
      </c>
      <c r="R6604" s="1">
        <v>15.66</v>
      </c>
      <c r="S6604" s="1">
        <v>6</v>
      </c>
      <c r="T6604" s="1">
        <v>0</v>
      </c>
      <c r="U6604" s="1">
        <v>7.2035999999999998</v>
      </c>
      <c r="V6604" s="3" t="str">
        <f>IF(M6604=People!$B$5,People!$A$5,IF(M6604=People!$B$4,People!$A$4,IF(M6604=People!$B$3,People!$A$3,IF(M6604=People!$B$2,People!$A$2,0))))</f>
        <v>Chuck Magee</v>
      </c>
      <c r="W6604" s="3" t="str">
        <f>IFERROR(INDEX(Returns!A:A,MATCH(B6604,Returns!B:B,0)),"No")</f>
        <v>No</v>
      </c>
    </row>
    <row r="6605" spans="1:23" x14ac:dyDescent="0.2">
      <c r="A6605" s="1">
        <v>6604</v>
      </c>
      <c r="B6605" t="s">
        <v>9302</v>
      </c>
      <c r="C6605" s="2">
        <v>43633</v>
      </c>
      <c r="D6605" s="2">
        <v>43636</v>
      </c>
      <c r="E6605" s="1" t="s">
        <v>170</v>
      </c>
      <c r="F6605" s="1" t="s">
        <v>2520</v>
      </c>
      <c r="G6605" s="1" t="s">
        <v>2521</v>
      </c>
      <c r="H6605" s="1" t="s">
        <v>24</v>
      </c>
      <c r="I6605" s="1" t="s">
        <v>25</v>
      </c>
      <c r="J6605" s="1" t="s">
        <v>5711</v>
      </c>
      <c r="K6605" s="1" t="s">
        <v>404</v>
      </c>
      <c r="L6605" s="1">
        <v>80022</v>
      </c>
      <c r="M6605" s="1" t="s">
        <v>41</v>
      </c>
      <c r="N6605" s="1" t="s">
        <v>2874</v>
      </c>
      <c r="O6605" s="1" t="s">
        <v>43</v>
      </c>
      <c r="P6605" s="1" t="s">
        <v>55</v>
      </c>
      <c r="Q6605" s="1" t="s">
        <v>2875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3" t="str">
        <f>IF(M6605=People!$B$5,People!$A$5,IF(M6605=People!$B$4,People!$A$4,IF(M6605=People!$B$3,People!$A$3,IF(M6605=People!$B$2,People!$A$2,0))))</f>
        <v>Anna Andreadi</v>
      </c>
      <c r="W6605" s="3" t="str">
        <f>IFERROR(INDEX(Returns!A:A,MATCH(B6605,Returns!B:B,0)),"No")</f>
        <v>No</v>
      </c>
    </row>
    <row r="6606" spans="1:23" x14ac:dyDescent="0.2">
      <c r="A6606" s="1">
        <v>6605</v>
      </c>
      <c r="B6606" t="s">
        <v>9303</v>
      </c>
      <c r="C6606" s="2">
        <v>43246</v>
      </c>
      <c r="D6606" s="2">
        <v>43251</v>
      </c>
      <c r="E6606" s="1" t="s">
        <v>46</v>
      </c>
      <c r="F6606" s="1" t="s">
        <v>4507</v>
      </c>
      <c r="G6606" s="1" t="s">
        <v>4508</v>
      </c>
      <c r="H6606" s="1" t="s">
        <v>24</v>
      </c>
      <c r="I6606" s="1" t="s">
        <v>25</v>
      </c>
      <c r="J6606" s="1" t="s">
        <v>2166</v>
      </c>
      <c r="K6606" s="1" t="s">
        <v>40</v>
      </c>
      <c r="L6606" s="1">
        <v>92704</v>
      </c>
      <c r="M6606" s="1" t="s">
        <v>41</v>
      </c>
      <c r="N6606" s="1" t="s">
        <v>1653</v>
      </c>
      <c r="O6606" s="1" t="s">
        <v>43</v>
      </c>
      <c r="P6606" s="1" t="s">
        <v>242</v>
      </c>
      <c r="Q6606" s="1" t="s">
        <v>1654</v>
      </c>
      <c r="R6606" s="1">
        <v>5.9399999999999995</v>
      </c>
      <c r="S6606" s="1">
        <v>3</v>
      </c>
      <c r="T6606" s="1">
        <v>0</v>
      </c>
      <c r="U6606" s="1">
        <v>0</v>
      </c>
      <c r="V6606" s="3" t="str">
        <f>IF(M6606=People!$B$5,People!$A$5,IF(M6606=People!$B$4,People!$A$4,IF(M6606=People!$B$3,People!$A$3,IF(M6606=People!$B$2,People!$A$2,0))))</f>
        <v>Anna Andreadi</v>
      </c>
      <c r="W6606" s="3" t="str">
        <f>IFERROR(INDEX(Returns!A:A,MATCH(B6606,Returns!B:B,0)),"No")</f>
        <v>No</v>
      </c>
    </row>
    <row r="6607" spans="1:23" x14ac:dyDescent="0.2">
      <c r="A6607" s="1">
        <v>6606</v>
      </c>
      <c r="B6607" t="s">
        <v>9303</v>
      </c>
      <c r="C6607" s="2">
        <v>43246</v>
      </c>
      <c r="D6607" s="2">
        <v>43251</v>
      </c>
      <c r="E6607" s="1" t="s">
        <v>46</v>
      </c>
      <c r="F6607" s="1" t="s">
        <v>4507</v>
      </c>
      <c r="G6607" s="1" t="s">
        <v>4508</v>
      </c>
      <c r="H6607" s="1" t="s">
        <v>24</v>
      </c>
      <c r="I6607" s="1" t="s">
        <v>25</v>
      </c>
      <c r="J6607" s="1" t="s">
        <v>2166</v>
      </c>
      <c r="K6607" s="1" t="s">
        <v>40</v>
      </c>
      <c r="L6607" s="1">
        <v>92704</v>
      </c>
      <c r="M6607" s="1" t="s">
        <v>41</v>
      </c>
      <c r="N6607" s="1" t="s">
        <v>3256</v>
      </c>
      <c r="O6607" s="1" t="s">
        <v>43</v>
      </c>
      <c r="P6607" s="1" t="s">
        <v>84</v>
      </c>
      <c r="Q6607" s="1" t="s">
        <v>3257</v>
      </c>
      <c r="R6607" s="1">
        <v>45.36</v>
      </c>
      <c r="S6607" s="1">
        <v>7</v>
      </c>
      <c r="T6607" s="1">
        <v>0</v>
      </c>
      <c r="U6607" s="1">
        <v>21.772800000000004</v>
      </c>
      <c r="V6607" s="3" t="str">
        <f>IF(M6607=People!$B$5,People!$A$5,IF(M6607=People!$B$4,People!$A$4,IF(M6607=People!$B$3,People!$A$3,IF(M6607=People!$B$2,People!$A$2,0))))</f>
        <v>Anna Andreadi</v>
      </c>
      <c r="W6607" s="3" t="str">
        <f>IFERROR(INDEX(Returns!A:A,MATCH(B6607,Returns!B:B,0)),"No")</f>
        <v>No</v>
      </c>
    </row>
    <row r="6608" spans="1:23" x14ac:dyDescent="0.2">
      <c r="A6608" s="1">
        <v>6607</v>
      </c>
      <c r="B6608" t="s">
        <v>9303</v>
      </c>
      <c r="C6608" s="2">
        <v>43246</v>
      </c>
      <c r="D6608" s="2">
        <v>43251</v>
      </c>
      <c r="E6608" s="1" t="s">
        <v>46</v>
      </c>
      <c r="F6608" s="1" t="s">
        <v>4507</v>
      </c>
      <c r="G6608" s="1" t="s">
        <v>4508</v>
      </c>
      <c r="H6608" s="1" t="s">
        <v>24</v>
      </c>
      <c r="I6608" s="1" t="s">
        <v>25</v>
      </c>
      <c r="J6608" s="1" t="s">
        <v>2166</v>
      </c>
      <c r="K6608" s="1" t="s">
        <v>40</v>
      </c>
      <c r="L6608" s="1">
        <v>92704</v>
      </c>
      <c r="M6608" s="1" t="s">
        <v>41</v>
      </c>
      <c r="N6608" s="1" t="s">
        <v>2569</v>
      </c>
      <c r="O6608" s="1" t="s">
        <v>66</v>
      </c>
      <c r="P6608" s="1" t="s">
        <v>67</v>
      </c>
      <c r="Q6608" s="1" t="s">
        <v>2570</v>
      </c>
      <c r="R6608" s="1">
        <v>211.16800000000001</v>
      </c>
      <c r="S6608" s="1">
        <v>4</v>
      </c>
      <c r="T6608" s="1">
        <v>0.2</v>
      </c>
      <c r="U6608" s="1">
        <v>23.756399999999985</v>
      </c>
      <c r="V6608" s="3" t="str">
        <f>IF(M6608=People!$B$5,People!$A$5,IF(M6608=People!$B$4,People!$A$4,IF(M6608=People!$B$3,People!$A$3,IF(M6608=People!$B$2,People!$A$2,0))))</f>
        <v>Anna Andreadi</v>
      </c>
      <c r="W6608" s="3" t="str">
        <f>IFERROR(INDEX(Returns!A:A,MATCH(B6608,Returns!B:B,0)),"No")</f>
        <v>No</v>
      </c>
    </row>
    <row r="6609" spans="1:23" x14ac:dyDescent="0.2">
      <c r="A6609" s="1">
        <v>6608</v>
      </c>
      <c r="B6609" t="s">
        <v>9303</v>
      </c>
      <c r="C6609" s="2">
        <v>43246</v>
      </c>
      <c r="D6609" s="2">
        <v>43251</v>
      </c>
      <c r="E6609" s="1" t="s">
        <v>46</v>
      </c>
      <c r="F6609" s="1" t="s">
        <v>4507</v>
      </c>
      <c r="G6609" s="1" t="s">
        <v>4508</v>
      </c>
      <c r="H6609" s="1" t="s">
        <v>24</v>
      </c>
      <c r="I6609" s="1" t="s">
        <v>25</v>
      </c>
      <c r="J6609" s="1" t="s">
        <v>2166</v>
      </c>
      <c r="K6609" s="1" t="s">
        <v>40</v>
      </c>
      <c r="L6609" s="1">
        <v>92704</v>
      </c>
      <c r="M6609" s="1" t="s">
        <v>41</v>
      </c>
      <c r="N6609" s="1" t="s">
        <v>782</v>
      </c>
      <c r="O6609" s="1" t="s">
        <v>30</v>
      </c>
      <c r="P6609" s="1" t="s">
        <v>34</v>
      </c>
      <c r="Q6609" s="1" t="s">
        <v>783</v>
      </c>
      <c r="R6609" s="1">
        <v>484.70400000000006</v>
      </c>
      <c r="S6609" s="1">
        <v>6</v>
      </c>
      <c r="T6609" s="1">
        <v>0.2</v>
      </c>
      <c r="U6609" s="1">
        <v>-84.823200000000071</v>
      </c>
      <c r="V6609" s="3" t="str">
        <f>IF(M6609=People!$B$5,People!$A$5,IF(M6609=People!$B$4,People!$A$4,IF(M6609=People!$B$3,People!$A$3,IF(M6609=People!$B$2,People!$A$2,0))))</f>
        <v>Anna Andreadi</v>
      </c>
      <c r="W6609" s="3" t="str">
        <f>IFERROR(INDEX(Returns!A:A,MATCH(B6609,Returns!B:B,0)),"No")</f>
        <v>No</v>
      </c>
    </row>
    <row r="6610" spans="1:23" x14ac:dyDescent="0.2">
      <c r="A6610" s="1">
        <v>6609</v>
      </c>
      <c r="B6610" t="s">
        <v>9303</v>
      </c>
      <c r="C6610" s="2">
        <v>43246</v>
      </c>
      <c r="D6610" s="2">
        <v>43251</v>
      </c>
      <c r="E6610" s="1" t="s">
        <v>46</v>
      </c>
      <c r="F6610" s="1" t="s">
        <v>4507</v>
      </c>
      <c r="G6610" s="1" t="s">
        <v>4508</v>
      </c>
      <c r="H6610" s="1" t="s">
        <v>24</v>
      </c>
      <c r="I6610" s="1" t="s">
        <v>25</v>
      </c>
      <c r="J6610" s="1" t="s">
        <v>2166</v>
      </c>
      <c r="K6610" s="1" t="s">
        <v>40</v>
      </c>
      <c r="L6610" s="1">
        <v>92704</v>
      </c>
      <c r="M6610" s="1" t="s">
        <v>41</v>
      </c>
      <c r="N6610" s="1" t="s">
        <v>4883</v>
      </c>
      <c r="O6610" s="1" t="s">
        <v>66</v>
      </c>
      <c r="P6610" s="1" t="s">
        <v>601</v>
      </c>
      <c r="Q6610" s="1" t="s">
        <v>4884</v>
      </c>
      <c r="R6610" s="1">
        <v>371.97600000000006</v>
      </c>
      <c r="S6610" s="1">
        <v>3</v>
      </c>
      <c r="T6610" s="1">
        <v>0.2</v>
      </c>
      <c r="U6610" s="1">
        <v>116.24249999999996</v>
      </c>
      <c r="V6610" s="3" t="str">
        <f>IF(M6610=People!$B$5,People!$A$5,IF(M6610=People!$B$4,People!$A$4,IF(M6610=People!$B$3,People!$A$3,IF(M6610=People!$B$2,People!$A$2,0))))</f>
        <v>Anna Andreadi</v>
      </c>
      <c r="W6610" s="3" t="str">
        <f>IFERROR(INDEX(Returns!A:A,MATCH(B6610,Returns!B:B,0)),"No")</f>
        <v>No</v>
      </c>
    </row>
    <row r="6611" spans="1:23" x14ac:dyDescent="0.2">
      <c r="A6611" s="1">
        <v>6610</v>
      </c>
      <c r="B6611" t="s">
        <v>9304</v>
      </c>
      <c r="C6611" s="2">
        <v>42804</v>
      </c>
      <c r="D6611" s="2">
        <v>42804</v>
      </c>
      <c r="E6611" s="1" t="s">
        <v>1126</v>
      </c>
      <c r="F6611" s="1" t="s">
        <v>123</v>
      </c>
      <c r="G6611" s="1" t="s">
        <v>124</v>
      </c>
      <c r="H6611" s="1" t="s">
        <v>38</v>
      </c>
      <c r="I6611" s="1" t="s">
        <v>25</v>
      </c>
      <c r="J6611" s="1" t="s">
        <v>2692</v>
      </c>
      <c r="K6611" s="1" t="s">
        <v>2320</v>
      </c>
      <c r="L6611" s="1">
        <v>20735</v>
      </c>
      <c r="M6611" s="1" t="s">
        <v>135</v>
      </c>
      <c r="N6611" s="1" t="s">
        <v>1134</v>
      </c>
      <c r="O6611" s="1" t="s">
        <v>43</v>
      </c>
      <c r="P6611" s="1" t="s">
        <v>55</v>
      </c>
      <c r="Q6611" s="1" t="s">
        <v>1135</v>
      </c>
      <c r="R6611" s="1">
        <v>89.820000000000007</v>
      </c>
      <c r="S6611" s="1">
        <v>6</v>
      </c>
      <c r="T6611" s="1">
        <v>0</v>
      </c>
      <c r="U6611" s="1">
        <v>25.149600000000007</v>
      </c>
      <c r="V6611" s="3" t="str">
        <f>IF(M6611=People!$B$5,People!$A$5,IF(M6611=People!$B$4,People!$A$4,IF(M6611=People!$B$3,People!$A$3,IF(M6611=People!$B$2,People!$A$2,0))))</f>
        <v>Chuck Magee</v>
      </c>
      <c r="W6611" s="3" t="str">
        <f>IFERROR(INDEX(Returns!A:A,MATCH(B6611,Returns!B:B,0)),"No")</f>
        <v>No</v>
      </c>
    </row>
    <row r="6612" spans="1:23" x14ac:dyDescent="0.2">
      <c r="A6612" s="1">
        <v>6611</v>
      </c>
      <c r="B6612" t="s">
        <v>6092</v>
      </c>
      <c r="C6612" s="2">
        <v>43393</v>
      </c>
      <c r="D6612" s="2">
        <v>43395</v>
      </c>
      <c r="E6612" s="1" t="s">
        <v>170</v>
      </c>
      <c r="F6612" s="1" t="s">
        <v>905</v>
      </c>
      <c r="G6612" s="1" t="s">
        <v>906</v>
      </c>
      <c r="H6612" s="1" t="s">
        <v>38</v>
      </c>
      <c r="I6612" s="1" t="s">
        <v>25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3949</v>
      </c>
      <c r="O6612" s="1" t="s">
        <v>43</v>
      </c>
      <c r="P6612" s="1" t="s">
        <v>70</v>
      </c>
      <c r="Q6612" s="1" t="s">
        <v>3950</v>
      </c>
      <c r="R6612" s="1">
        <v>19.295999999999999</v>
      </c>
      <c r="S6612" s="1">
        <v>3</v>
      </c>
      <c r="T6612" s="1">
        <v>0.2</v>
      </c>
      <c r="U6612" s="1">
        <v>6.0299999999999994</v>
      </c>
      <c r="V6612" s="3" t="str">
        <f>IF(M6612=People!$B$5,People!$A$5,IF(M6612=People!$B$4,People!$A$4,IF(M6612=People!$B$3,People!$A$3,IF(M6612=People!$B$2,People!$A$2,0))))</f>
        <v>Anna Andreadi</v>
      </c>
      <c r="W6612" s="3" t="str">
        <f>IFERROR(INDEX(Returns!A:A,MATCH(B6612,Returns!B:B,0)),"No")</f>
        <v>Yes</v>
      </c>
    </row>
    <row r="6613" spans="1:23" x14ac:dyDescent="0.2">
      <c r="A6613" s="1">
        <v>6612</v>
      </c>
      <c r="B6613" t="s">
        <v>5983</v>
      </c>
      <c r="C6613" s="2">
        <v>42846</v>
      </c>
      <c r="D6613" s="2">
        <v>42853</v>
      </c>
      <c r="E6613" s="1" t="s">
        <v>46</v>
      </c>
      <c r="F6613" s="1" t="s">
        <v>5556</v>
      </c>
      <c r="G6613" s="1" t="s">
        <v>5557</v>
      </c>
      <c r="H6613" s="1" t="s">
        <v>24</v>
      </c>
      <c r="I6613" s="1" t="s">
        <v>25</v>
      </c>
      <c r="J6613" s="1" t="s">
        <v>1284</v>
      </c>
      <c r="K6613" s="1" t="s">
        <v>27</v>
      </c>
      <c r="L6613" s="1">
        <v>40214</v>
      </c>
      <c r="M6613" s="1" t="s">
        <v>28</v>
      </c>
      <c r="N6613" s="1" t="s">
        <v>950</v>
      </c>
      <c r="O6613" s="1" t="s">
        <v>30</v>
      </c>
      <c r="P6613" s="1" t="s">
        <v>34</v>
      </c>
      <c r="Q6613" s="1" t="s">
        <v>951</v>
      </c>
      <c r="R6613" s="1">
        <v>191.96</v>
      </c>
      <c r="S6613" s="1">
        <v>2</v>
      </c>
      <c r="T6613" s="1">
        <v>0</v>
      </c>
      <c r="U6613" s="1">
        <v>51.829200000000014</v>
      </c>
      <c r="V6613" s="3" t="str">
        <f>IF(M6613=People!$B$5,People!$A$5,IF(M6613=People!$B$4,People!$A$4,IF(M6613=People!$B$3,People!$A$3,IF(M6613=People!$B$2,People!$A$2,0))))</f>
        <v>Cassandra Brandow</v>
      </c>
      <c r="W6613" s="3" t="str">
        <f>IFERROR(INDEX(Returns!A:A,MATCH(B6613,Returns!B:B,0)),"No")</f>
        <v>Yes</v>
      </c>
    </row>
    <row r="6614" spans="1:23" x14ac:dyDescent="0.2">
      <c r="A6614" s="1">
        <v>6613</v>
      </c>
      <c r="B6614" t="s">
        <v>5983</v>
      </c>
      <c r="C6614" s="2">
        <v>42846</v>
      </c>
      <c r="D6614" s="2">
        <v>42853</v>
      </c>
      <c r="E6614" s="1" t="s">
        <v>46</v>
      </c>
      <c r="F6614" s="1" t="s">
        <v>5556</v>
      </c>
      <c r="G6614" s="1" t="s">
        <v>5557</v>
      </c>
      <c r="H6614" s="1" t="s">
        <v>24</v>
      </c>
      <c r="I6614" s="1" t="s">
        <v>25</v>
      </c>
      <c r="J6614" s="1" t="s">
        <v>1284</v>
      </c>
      <c r="K6614" s="1" t="s">
        <v>27</v>
      </c>
      <c r="L6614" s="1">
        <v>40214</v>
      </c>
      <c r="M6614" s="1" t="s">
        <v>28</v>
      </c>
      <c r="N6614" s="1" t="s">
        <v>121</v>
      </c>
      <c r="O6614" s="1" t="s">
        <v>43</v>
      </c>
      <c r="P6614" s="1" t="s">
        <v>70</v>
      </c>
      <c r="Q6614" s="1" t="s">
        <v>122</v>
      </c>
      <c r="R6614" s="1">
        <v>21.299999999999997</v>
      </c>
      <c r="S6614" s="1">
        <v>3</v>
      </c>
      <c r="T6614" s="1">
        <v>0</v>
      </c>
      <c r="U6614" s="1">
        <v>9.7979999999999983</v>
      </c>
      <c r="V6614" s="3" t="str">
        <f>IF(M6614=People!$B$5,People!$A$5,IF(M6614=People!$B$4,People!$A$4,IF(M6614=People!$B$3,People!$A$3,IF(M6614=People!$B$2,People!$A$2,0))))</f>
        <v>Cassandra Brandow</v>
      </c>
      <c r="W6614" s="3" t="str">
        <f>IFERROR(INDEX(Returns!A:A,MATCH(B6614,Returns!B:B,0)),"No")</f>
        <v>Yes</v>
      </c>
    </row>
    <row r="6615" spans="1:23" x14ac:dyDescent="0.2">
      <c r="A6615" s="1">
        <v>6614</v>
      </c>
      <c r="B6615" t="s">
        <v>5983</v>
      </c>
      <c r="C6615" s="2">
        <v>42846</v>
      </c>
      <c r="D6615" s="2">
        <v>42853</v>
      </c>
      <c r="E6615" s="1" t="s">
        <v>46</v>
      </c>
      <c r="F6615" s="1" t="s">
        <v>5556</v>
      </c>
      <c r="G6615" s="1" t="s">
        <v>5557</v>
      </c>
      <c r="H6615" s="1" t="s">
        <v>24</v>
      </c>
      <c r="I6615" s="1" t="s">
        <v>25</v>
      </c>
      <c r="J6615" s="1" t="s">
        <v>1284</v>
      </c>
      <c r="K6615" s="1" t="s">
        <v>27</v>
      </c>
      <c r="L6615" s="1">
        <v>40214</v>
      </c>
      <c r="M6615" s="1" t="s">
        <v>28</v>
      </c>
      <c r="N6615" s="1" t="s">
        <v>1798</v>
      </c>
      <c r="O6615" s="1" t="s">
        <v>66</v>
      </c>
      <c r="P6615" s="1" t="s">
        <v>67</v>
      </c>
      <c r="Q6615" s="1" t="s">
        <v>1799</v>
      </c>
      <c r="R6615" s="1">
        <v>469.95</v>
      </c>
      <c r="S6615" s="1">
        <v>5</v>
      </c>
      <c r="T6615" s="1">
        <v>0</v>
      </c>
      <c r="U6615" s="1">
        <v>131.58600000000001</v>
      </c>
      <c r="V6615" s="3" t="str">
        <f>IF(M6615=People!$B$5,People!$A$5,IF(M6615=People!$B$4,People!$A$4,IF(M6615=People!$B$3,People!$A$3,IF(M6615=People!$B$2,People!$A$2,0))))</f>
        <v>Cassandra Brandow</v>
      </c>
      <c r="W6615" s="3" t="str">
        <f>IFERROR(INDEX(Returns!A:A,MATCH(B6615,Returns!B:B,0)),"No")</f>
        <v>Yes</v>
      </c>
    </row>
    <row r="6616" spans="1:23" x14ac:dyDescent="0.2">
      <c r="A6616" s="1">
        <v>6615</v>
      </c>
      <c r="B6616" t="s">
        <v>5983</v>
      </c>
      <c r="C6616" s="2">
        <v>42846</v>
      </c>
      <c r="D6616" s="2">
        <v>42853</v>
      </c>
      <c r="E6616" s="1" t="s">
        <v>46</v>
      </c>
      <c r="F6616" s="1" t="s">
        <v>5556</v>
      </c>
      <c r="G6616" s="1" t="s">
        <v>5557</v>
      </c>
      <c r="H6616" s="1" t="s">
        <v>24</v>
      </c>
      <c r="I6616" s="1" t="s">
        <v>25</v>
      </c>
      <c r="J6616" s="1" t="s">
        <v>1284</v>
      </c>
      <c r="K6616" s="1" t="s">
        <v>27</v>
      </c>
      <c r="L6616" s="1">
        <v>40214</v>
      </c>
      <c r="M6616" s="1" t="s">
        <v>28</v>
      </c>
      <c r="N6616" s="1" t="s">
        <v>1942</v>
      </c>
      <c r="O6616" s="1" t="s">
        <v>30</v>
      </c>
      <c r="P6616" s="1" t="s">
        <v>60</v>
      </c>
      <c r="Q6616" s="1" t="s">
        <v>1943</v>
      </c>
      <c r="R6616" s="1">
        <v>209.88</v>
      </c>
      <c r="S6616" s="1">
        <v>3</v>
      </c>
      <c r="T6616" s="1">
        <v>0</v>
      </c>
      <c r="U6616" s="1">
        <v>35.679599999999979</v>
      </c>
      <c r="V6616" s="3" t="str">
        <f>IF(M6616=People!$B$5,People!$A$5,IF(M6616=People!$B$4,People!$A$4,IF(M6616=People!$B$3,People!$A$3,IF(M6616=People!$B$2,People!$A$2,0))))</f>
        <v>Cassandra Brandow</v>
      </c>
      <c r="W6616" s="3" t="str">
        <f>IFERROR(INDEX(Returns!A:A,MATCH(B6616,Returns!B:B,0)),"No")</f>
        <v>Yes</v>
      </c>
    </row>
    <row r="6617" spans="1:23" x14ac:dyDescent="0.2">
      <c r="A6617" s="1">
        <v>6616</v>
      </c>
      <c r="B6617" t="s">
        <v>9305</v>
      </c>
      <c r="C6617" s="2">
        <v>43268</v>
      </c>
      <c r="D6617" s="2">
        <v>43270</v>
      </c>
      <c r="E6617" s="1" t="s">
        <v>170</v>
      </c>
      <c r="F6617" s="1" t="s">
        <v>1196</v>
      </c>
      <c r="G6617" s="1" t="s">
        <v>1197</v>
      </c>
      <c r="H6617" s="1" t="s">
        <v>24</v>
      </c>
      <c r="I6617" s="1" t="s">
        <v>25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5126</v>
      </c>
      <c r="O6617" s="1" t="s">
        <v>30</v>
      </c>
      <c r="P6617" s="1" t="s">
        <v>31</v>
      </c>
      <c r="Q6617" s="1" t="s">
        <v>5127</v>
      </c>
      <c r="R6617" s="1">
        <v>239.66599999999997</v>
      </c>
      <c r="S6617" s="1">
        <v>2</v>
      </c>
      <c r="T6617" s="1">
        <v>0.15</v>
      </c>
      <c r="U6617" s="1">
        <v>14.097999999999999</v>
      </c>
      <c r="V6617" s="3" t="str">
        <f>IF(M6617=People!$B$5,People!$A$5,IF(M6617=People!$B$4,People!$A$4,IF(M6617=People!$B$3,People!$A$3,IF(M6617=People!$B$2,People!$A$2,0))))</f>
        <v>Anna Andreadi</v>
      </c>
      <c r="W6617" s="3" t="str">
        <f>IFERROR(INDEX(Returns!A:A,MATCH(B6617,Returns!B:B,0)),"No")</f>
        <v>No</v>
      </c>
    </row>
    <row r="6618" spans="1:23" x14ac:dyDescent="0.2">
      <c r="A6618" s="1">
        <v>6617</v>
      </c>
      <c r="B6618" t="s">
        <v>9305</v>
      </c>
      <c r="C6618" s="2">
        <v>43268</v>
      </c>
      <c r="D6618" s="2">
        <v>43270</v>
      </c>
      <c r="E6618" s="1" t="s">
        <v>170</v>
      </c>
      <c r="F6618" s="1" t="s">
        <v>1196</v>
      </c>
      <c r="G6618" s="1" t="s">
        <v>1197</v>
      </c>
      <c r="H6618" s="1" t="s">
        <v>24</v>
      </c>
      <c r="I6618" s="1" t="s">
        <v>25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4319</v>
      </c>
      <c r="O6618" s="1" t="s">
        <v>43</v>
      </c>
      <c r="P6618" s="1" t="s">
        <v>44</v>
      </c>
      <c r="Q6618" s="1" t="s">
        <v>4320</v>
      </c>
      <c r="R6618" s="1">
        <v>22.5</v>
      </c>
      <c r="S6618" s="1">
        <v>6</v>
      </c>
      <c r="T6618" s="1">
        <v>0</v>
      </c>
      <c r="U6618" s="1">
        <v>10.799999999999999</v>
      </c>
      <c r="V6618" s="3" t="str">
        <f>IF(M6618=People!$B$5,People!$A$5,IF(M6618=People!$B$4,People!$A$4,IF(M6618=People!$B$3,People!$A$3,IF(M6618=People!$B$2,People!$A$2,0))))</f>
        <v>Anna Andreadi</v>
      </c>
      <c r="W6618" s="3" t="str">
        <f>IFERROR(INDEX(Returns!A:A,MATCH(B6618,Returns!B:B,0)),"No")</f>
        <v>No</v>
      </c>
    </row>
    <row r="6619" spans="1:23" x14ac:dyDescent="0.2">
      <c r="A6619" s="1">
        <v>6618</v>
      </c>
      <c r="B6619" t="s">
        <v>9305</v>
      </c>
      <c r="C6619" s="2">
        <v>43268</v>
      </c>
      <c r="D6619" s="2">
        <v>43270</v>
      </c>
      <c r="E6619" s="1" t="s">
        <v>170</v>
      </c>
      <c r="F6619" s="1" t="s">
        <v>1196</v>
      </c>
      <c r="G6619" s="1" t="s">
        <v>1197</v>
      </c>
      <c r="H6619" s="1" t="s">
        <v>24</v>
      </c>
      <c r="I6619" s="1" t="s">
        <v>25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5620</v>
      </c>
      <c r="O6619" s="1" t="s">
        <v>43</v>
      </c>
      <c r="P6619" s="1" t="s">
        <v>84</v>
      </c>
      <c r="Q6619" s="1" t="s">
        <v>5621</v>
      </c>
      <c r="R6619" s="1">
        <v>219.84</v>
      </c>
      <c r="S6619" s="1">
        <v>4</v>
      </c>
      <c r="T6619" s="1">
        <v>0</v>
      </c>
      <c r="U6619" s="1">
        <v>107.7216</v>
      </c>
      <c r="V6619" s="3" t="str">
        <f>IF(M6619=People!$B$5,People!$A$5,IF(M6619=People!$B$4,People!$A$4,IF(M6619=People!$B$3,People!$A$3,IF(M6619=People!$B$2,People!$A$2,0))))</f>
        <v>Anna Andreadi</v>
      </c>
      <c r="W6619" s="3" t="str">
        <f>IFERROR(INDEX(Returns!A:A,MATCH(B6619,Returns!B:B,0)),"No")</f>
        <v>No</v>
      </c>
    </row>
    <row r="6620" spans="1:23" x14ac:dyDescent="0.2">
      <c r="A6620" s="1">
        <v>6619</v>
      </c>
      <c r="B6620" t="s">
        <v>9306</v>
      </c>
      <c r="C6620" s="2">
        <v>43478</v>
      </c>
      <c r="D6620" s="2">
        <v>43483</v>
      </c>
      <c r="E6620" s="1" t="s">
        <v>21</v>
      </c>
      <c r="F6620" s="1" t="s">
        <v>3043</v>
      </c>
      <c r="G6620" s="1" t="s">
        <v>3044</v>
      </c>
      <c r="H6620" s="1" t="s">
        <v>38</v>
      </c>
      <c r="I6620" s="1" t="s">
        <v>25</v>
      </c>
      <c r="J6620" s="1" t="s">
        <v>286</v>
      </c>
      <c r="K6620" s="1" t="s">
        <v>527</v>
      </c>
      <c r="L6620" s="1">
        <v>65807</v>
      </c>
      <c r="M6620" s="1" t="s">
        <v>97</v>
      </c>
      <c r="N6620" s="1" t="s">
        <v>4326</v>
      </c>
      <c r="O6620" s="1" t="s">
        <v>43</v>
      </c>
      <c r="P6620" s="1" t="s">
        <v>84</v>
      </c>
      <c r="Q6620" s="1" t="s">
        <v>4327</v>
      </c>
      <c r="R6620" s="1">
        <v>32.400000000000006</v>
      </c>
      <c r="S6620" s="1">
        <v>5</v>
      </c>
      <c r="T6620" s="1">
        <v>0</v>
      </c>
      <c r="U6620" s="1">
        <v>15.552000000000001</v>
      </c>
      <c r="V6620" s="3" t="str">
        <f>IF(M6620=People!$B$5,People!$A$5,IF(M6620=People!$B$4,People!$A$4,IF(M6620=People!$B$3,People!$A$3,IF(M6620=People!$B$2,People!$A$2,0))))</f>
        <v>Kelly Williams</v>
      </c>
      <c r="W6620" s="3" t="str">
        <f>IFERROR(INDEX(Returns!A:A,MATCH(B6620,Returns!B:B,0)),"No")</f>
        <v>No</v>
      </c>
    </row>
    <row r="6621" spans="1:23" x14ac:dyDescent="0.2">
      <c r="A6621" s="1">
        <v>6620</v>
      </c>
      <c r="B6621" t="s">
        <v>9306</v>
      </c>
      <c r="C6621" s="2">
        <v>43478</v>
      </c>
      <c r="D6621" s="2">
        <v>43483</v>
      </c>
      <c r="E6621" s="1" t="s">
        <v>21</v>
      </c>
      <c r="F6621" s="1" t="s">
        <v>3043</v>
      </c>
      <c r="G6621" s="1" t="s">
        <v>3044</v>
      </c>
      <c r="H6621" s="1" t="s">
        <v>38</v>
      </c>
      <c r="I6621" s="1" t="s">
        <v>25</v>
      </c>
      <c r="J6621" s="1" t="s">
        <v>286</v>
      </c>
      <c r="K6621" s="1" t="s">
        <v>527</v>
      </c>
      <c r="L6621" s="1">
        <v>65807</v>
      </c>
      <c r="M6621" s="1" t="s">
        <v>97</v>
      </c>
      <c r="N6621" s="1" t="s">
        <v>5576</v>
      </c>
      <c r="O6621" s="1" t="s">
        <v>43</v>
      </c>
      <c r="P6621" s="1" t="s">
        <v>63</v>
      </c>
      <c r="Q6621" s="1" t="s">
        <v>5577</v>
      </c>
      <c r="R6621" s="1">
        <v>209.94</v>
      </c>
      <c r="S6621" s="1">
        <v>6</v>
      </c>
      <c r="T6621" s="1">
        <v>0</v>
      </c>
      <c r="U6621" s="1">
        <v>54.584400000000002</v>
      </c>
      <c r="V6621" s="3" t="str">
        <f>IF(M6621=People!$B$5,People!$A$5,IF(M6621=People!$B$4,People!$A$4,IF(M6621=People!$B$3,People!$A$3,IF(M6621=People!$B$2,People!$A$2,0))))</f>
        <v>Kelly Williams</v>
      </c>
      <c r="W6621" s="3" t="str">
        <f>IFERROR(INDEX(Returns!A:A,MATCH(B6621,Returns!B:B,0)),"No")</f>
        <v>No</v>
      </c>
    </row>
    <row r="6622" spans="1:23" x14ac:dyDescent="0.2">
      <c r="A6622" s="1">
        <v>6621</v>
      </c>
      <c r="B6622" t="s">
        <v>9306</v>
      </c>
      <c r="C6622" s="2">
        <v>43478</v>
      </c>
      <c r="D6622" s="2">
        <v>43483</v>
      </c>
      <c r="E6622" s="1" t="s">
        <v>21</v>
      </c>
      <c r="F6622" s="1" t="s">
        <v>3043</v>
      </c>
      <c r="G6622" s="1" t="s">
        <v>3044</v>
      </c>
      <c r="H6622" s="1" t="s">
        <v>38</v>
      </c>
      <c r="I6622" s="1" t="s">
        <v>25</v>
      </c>
      <c r="J6622" s="1" t="s">
        <v>286</v>
      </c>
      <c r="K6622" s="1" t="s">
        <v>527</v>
      </c>
      <c r="L6622" s="1">
        <v>65807</v>
      </c>
      <c r="M6622" s="1" t="s">
        <v>97</v>
      </c>
      <c r="N6622" s="1" t="s">
        <v>1560</v>
      </c>
      <c r="O6622" s="1" t="s">
        <v>43</v>
      </c>
      <c r="P6622" s="1" t="s">
        <v>512</v>
      </c>
      <c r="Q6622" s="1" t="s">
        <v>1561</v>
      </c>
      <c r="R6622" s="1">
        <v>4164.0499999999993</v>
      </c>
      <c r="S6622" s="1">
        <v>5</v>
      </c>
      <c r="T6622" s="1">
        <v>0</v>
      </c>
      <c r="U6622" s="1">
        <v>83.281000000000063</v>
      </c>
      <c r="V6622" s="3" t="str">
        <f>IF(M6622=People!$B$5,People!$A$5,IF(M6622=People!$B$4,People!$A$4,IF(M6622=People!$B$3,People!$A$3,IF(M6622=People!$B$2,People!$A$2,0))))</f>
        <v>Kelly Williams</v>
      </c>
      <c r="W6622" s="3" t="str">
        <f>IFERROR(INDEX(Returns!A:A,MATCH(B6622,Returns!B:B,0)),"No")</f>
        <v>No</v>
      </c>
    </row>
    <row r="6623" spans="1:23" x14ac:dyDescent="0.2">
      <c r="A6623" s="1">
        <v>6622</v>
      </c>
      <c r="B6623" t="s">
        <v>9306</v>
      </c>
      <c r="C6623" s="2">
        <v>43478</v>
      </c>
      <c r="D6623" s="2">
        <v>43483</v>
      </c>
      <c r="E6623" s="1" t="s">
        <v>21</v>
      </c>
      <c r="F6623" s="1" t="s">
        <v>3043</v>
      </c>
      <c r="G6623" s="1" t="s">
        <v>3044</v>
      </c>
      <c r="H6623" s="1" t="s">
        <v>38</v>
      </c>
      <c r="I6623" s="1" t="s">
        <v>25</v>
      </c>
      <c r="J6623" s="1" t="s">
        <v>286</v>
      </c>
      <c r="K6623" s="1" t="s">
        <v>527</v>
      </c>
      <c r="L6623" s="1">
        <v>65807</v>
      </c>
      <c r="M6623" s="1" t="s">
        <v>97</v>
      </c>
      <c r="N6623" s="1" t="s">
        <v>4964</v>
      </c>
      <c r="O6623" s="1" t="s">
        <v>30</v>
      </c>
      <c r="P6623" s="1" t="s">
        <v>31</v>
      </c>
      <c r="Q6623" s="1" t="s">
        <v>4965</v>
      </c>
      <c r="R6623" s="1">
        <v>212.94</v>
      </c>
      <c r="S6623" s="1">
        <v>3</v>
      </c>
      <c r="T6623" s="1">
        <v>0</v>
      </c>
      <c r="U6623" s="1">
        <v>53.235000000000014</v>
      </c>
      <c r="V6623" s="3" t="str">
        <f>IF(M6623=People!$B$5,People!$A$5,IF(M6623=People!$B$4,People!$A$4,IF(M6623=People!$B$3,People!$A$3,IF(M6623=People!$B$2,People!$A$2,0))))</f>
        <v>Kelly Williams</v>
      </c>
      <c r="W6623" s="3" t="str">
        <f>IFERROR(INDEX(Returns!A:A,MATCH(B6623,Returns!B:B,0)),"No")</f>
        <v>No</v>
      </c>
    </row>
    <row r="6624" spans="1:23" x14ac:dyDescent="0.2">
      <c r="A6624" s="1">
        <v>6623</v>
      </c>
      <c r="B6624" t="s">
        <v>9307</v>
      </c>
      <c r="C6624" s="2">
        <v>42619</v>
      </c>
      <c r="D6624" s="2">
        <v>42622</v>
      </c>
      <c r="E6624" s="1" t="s">
        <v>170</v>
      </c>
      <c r="F6624" s="1" t="s">
        <v>5712</v>
      </c>
      <c r="G6624" s="1" t="s">
        <v>5713</v>
      </c>
      <c r="H6624" s="1" t="s">
        <v>38</v>
      </c>
      <c r="I6624" s="1" t="s">
        <v>25</v>
      </c>
      <c r="J6624" s="1" t="s">
        <v>116</v>
      </c>
      <c r="K6624" s="1" t="s">
        <v>40</v>
      </c>
      <c r="L6624" s="1">
        <v>94109</v>
      </c>
      <c r="M6624" s="1" t="s">
        <v>41</v>
      </c>
      <c r="N6624" s="1" t="s">
        <v>59</v>
      </c>
      <c r="O6624" s="1" t="s">
        <v>30</v>
      </c>
      <c r="P6624" s="1" t="s">
        <v>60</v>
      </c>
      <c r="Q6624" s="1" t="s">
        <v>61</v>
      </c>
      <c r="R6624" s="1">
        <v>41.88</v>
      </c>
      <c r="S6624" s="1">
        <v>6</v>
      </c>
      <c r="T6624" s="1">
        <v>0</v>
      </c>
      <c r="U6624" s="1">
        <v>12.145199999999997</v>
      </c>
      <c r="V6624" s="3" t="str">
        <f>IF(M6624=People!$B$5,People!$A$5,IF(M6624=People!$B$4,People!$A$4,IF(M6624=People!$B$3,People!$A$3,IF(M6624=People!$B$2,People!$A$2,0))))</f>
        <v>Anna Andreadi</v>
      </c>
      <c r="W6624" s="3" t="str">
        <f>IFERROR(INDEX(Returns!A:A,MATCH(B6624,Returns!B:B,0)),"No")</f>
        <v>No</v>
      </c>
    </row>
    <row r="6625" spans="1:23" x14ac:dyDescent="0.2">
      <c r="A6625" s="1">
        <v>6624</v>
      </c>
      <c r="B6625" t="s">
        <v>9307</v>
      </c>
      <c r="C6625" s="2">
        <v>42619</v>
      </c>
      <c r="D6625" s="2">
        <v>42622</v>
      </c>
      <c r="E6625" s="1" t="s">
        <v>170</v>
      </c>
      <c r="F6625" s="1" t="s">
        <v>5712</v>
      </c>
      <c r="G6625" s="1" t="s">
        <v>5713</v>
      </c>
      <c r="H6625" s="1" t="s">
        <v>38</v>
      </c>
      <c r="I6625" s="1" t="s">
        <v>25</v>
      </c>
      <c r="J6625" s="1" t="s">
        <v>116</v>
      </c>
      <c r="K6625" s="1" t="s">
        <v>40</v>
      </c>
      <c r="L6625" s="1">
        <v>94109</v>
      </c>
      <c r="M6625" s="1" t="s">
        <v>41</v>
      </c>
      <c r="N6625" s="1" t="s">
        <v>1912</v>
      </c>
      <c r="O6625" s="1" t="s">
        <v>43</v>
      </c>
      <c r="P6625" s="1" t="s">
        <v>44</v>
      </c>
      <c r="Q6625" s="1" t="s">
        <v>1913</v>
      </c>
      <c r="R6625" s="1">
        <v>58.48</v>
      </c>
      <c r="S6625" s="1">
        <v>8</v>
      </c>
      <c r="T6625" s="1">
        <v>0</v>
      </c>
      <c r="U6625" s="1">
        <v>27.485599999999998</v>
      </c>
      <c r="V6625" s="3" t="str">
        <f>IF(M6625=People!$B$5,People!$A$5,IF(M6625=People!$B$4,People!$A$4,IF(M6625=People!$B$3,People!$A$3,IF(M6625=People!$B$2,People!$A$2,0))))</f>
        <v>Anna Andreadi</v>
      </c>
      <c r="W6625" s="3" t="str">
        <f>IFERROR(INDEX(Returns!A:A,MATCH(B6625,Returns!B:B,0)),"No")</f>
        <v>No</v>
      </c>
    </row>
    <row r="6626" spans="1:23" x14ac:dyDescent="0.2">
      <c r="A6626" s="1">
        <v>6625</v>
      </c>
      <c r="B6626" t="s">
        <v>9308</v>
      </c>
      <c r="C6626" s="2">
        <v>42754</v>
      </c>
      <c r="D6626" s="2">
        <v>42758</v>
      </c>
      <c r="E6626" s="1" t="s">
        <v>46</v>
      </c>
      <c r="F6626" s="1" t="s">
        <v>2800</v>
      </c>
      <c r="G6626" s="1" t="s">
        <v>2801</v>
      </c>
      <c r="H6626" s="1" t="s">
        <v>24</v>
      </c>
      <c r="I6626" s="1" t="s">
        <v>25</v>
      </c>
      <c r="J6626" s="1" t="s">
        <v>5714</v>
      </c>
      <c r="K6626" s="1" t="s">
        <v>96</v>
      </c>
      <c r="L6626" s="1">
        <v>77590</v>
      </c>
      <c r="M6626" s="1" t="s">
        <v>97</v>
      </c>
      <c r="N6626" s="1" t="s">
        <v>3892</v>
      </c>
      <c r="O6626" s="1" t="s">
        <v>30</v>
      </c>
      <c r="P6626" s="1" t="s">
        <v>52</v>
      </c>
      <c r="Q6626" s="1" t="s">
        <v>3893</v>
      </c>
      <c r="R6626" s="1">
        <v>102.438</v>
      </c>
      <c r="S6626" s="1">
        <v>1</v>
      </c>
      <c r="T6626" s="1">
        <v>0.3</v>
      </c>
      <c r="U6626" s="1">
        <v>-13.170600000000007</v>
      </c>
      <c r="V6626" s="3" t="str">
        <f>IF(M6626=People!$B$5,People!$A$5,IF(M6626=People!$B$4,People!$A$4,IF(M6626=People!$B$3,People!$A$3,IF(M6626=People!$B$2,People!$A$2,0))))</f>
        <v>Kelly Williams</v>
      </c>
      <c r="W6626" s="3" t="str">
        <f>IFERROR(INDEX(Returns!A:A,MATCH(B6626,Returns!B:B,0)),"No")</f>
        <v>No</v>
      </c>
    </row>
    <row r="6627" spans="1:23" x14ac:dyDescent="0.2">
      <c r="A6627" s="1">
        <v>6626</v>
      </c>
      <c r="B6627" t="s">
        <v>9308</v>
      </c>
      <c r="C6627" s="2">
        <v>42754</v>
      </c>
      <c r="D6627" s="2">
        <v>42758</v>
      </c>
      <c r="E6627" s="1" t="s">
        <v>46</v>
      </c>
      <c r="F6627" s="1" t="s">
        <v>2800</v>
      </c>
      <c r="G6627" s="1" t="s">
        <v>2801</v>
      </c>
      <c r="H6627" s="1" t="s">
        <v>24</v>
      </c>
      <c r="I6627" s="1" t="s">
        <v>25</v>
      </c>
      <c r="J6627" s="1" t="s">
        <v>5714</v>
      </c>
      <c r="K6627" s="1" t="s">
        <v>96</v>
      </c>
      <c r="L6627" s="1">
        <v>77590</v>
      </c>
      <c r="M6627" s="1" t="s">
        <v>97</v>
      </c>
      <c r="N6627" s="1" t="s">
        <v>4683</v>
      </c>
      <c r="O6627" s="1" t="s">
        <v>30</v>
      </c>
      <c r="P6627" s="1" t="s">
        <v>34</v>
      </c>
      <c r="Q6627" s="1" t="s">
        <v>4684</v>
      </c>
      <c r="R6627" s="1">
        <v>199.304</v>
      </c>
      <c r="S6627" s="1">
        <v>4</v>
      </c>
      <c r="T6627" s="1">
        <v>0.3</v>
      </c>
      <c r="U6627" s="1">
        <v>-8.5416000000000025</v>
      </c>
      <c r="V6627" s="3" t="str">
        <f>IF(M6627=People!$B$5,People!$A$5,IF(M6627=People!$B$4,People!$A$4,IF(M6627=People!$B$3,People!$A$3,IF(M6627=People!$B$2,People!$A$2,0))))</f>
        <v>Kelly Williams</v>
      </c>
      <c r="W6627" s="3" t="str">
        <f>IFERROR(INDEX(Returns!A:A,MATCH(B6627,Returns!B:B,0)),"No")</f>
        <v>No</v>
      </c>
    </row>
    <row r="6628" spans="1:23" x14ac:dyDescent="0.2">
      <c r="A6628" s="1">
        <v>6627</v>
      </c>
      <c r="B6628" t="s">
        <v>9309</v>
      </c>
      <c r="C6628" s="2">
        <v>42718</v>
      </c>
      <c r="D6628" s="2">
        <v>42725</v>
      </c>
      <c r="E6628" s="1" t="s">
        <v>46</v>
      </c>
      <c r="F6628" s="1" t="s">
        <v>3325</v>
      </c>
      <c r="G6628" s="1" t="s">
        <v>3326</v>
      </c>
      <c r="H6628" s="1" t="s">
        <v>24</v>
      </c>
      <c r="I6628" s="1" t="s">
        <v>25</v>
      </c>
      <c r="J6628" s="1" t="s">
        <v>239</v>
      </c>
      <c r="K6628" s="1" t="s">
        <v>240</v>
      </c>
      <c r="L6628" s="1">
        <v>10024</v>
      </c>
      <c r="M6628" s="1" t="s">
        <v>135</v>
      </c>
      <c r="N6628" s="1" t="s">
        <v>5201</v>
      </c>
      <c r="O6628" s="1" t="s">
        <v>66</v>
      </c>
      <c r="P6628" s="1" t="s">
        <v>601</v>
      </c>
      <c r="Q6628" s="1" t="s">
        <v>5202</v>
      </c>
      <c r="R6628" s="1">
        <v>6999.96</v>
      </c>
      <c r="S6628" s="1">
        <v>4</v>
      </c>
      <c r="T6628" s="1">
        <v>0</v>
      </c>
      <c r="U6628" s="1">
        <v>2239.9871999999996</v>
      </c>
      <c r="V6628" s="3" t="str">
        <f>IF(M6628=People!$B$5,People!$A$5,IF(M6628=People!$B$4,People!$A$4,IF(M6628=People!$B$3,People!$A$3,IF(M6628=People!$B$2,People!$A$2,0))))</f>
        <v>Chuck Magee</v>
      </c>
      <c r="W6628" s="3" t="str">
        <f>IFERROR(INDEX(Returns!A:A,MATCH(B6628,Returns!B:B,0)),"No")</f>
        <v>No</v>
      </c>
    </row>
    <row r="6629" spans="1:23" x14ac:dyDescent="0.2">
      <c r="A6629" s="1">
        <v>6628</v>
      </c>
      <c r="B6629" t="s">
        <v>9310</v>
      </c>
      <c r="C6629" s="2">
        <v>42513</v>
      </c>
      <c r="D6629" s="2">
        <v>42517</v>
      </c>
      <c r="E6629" s="1" t="s">
        <v>46</v>
      </c>
      <c r="F6629" s="1" t="s">
        <v>3821</v>
      </c>
      <c r="G6629" s="1" t="s">
        <v>3822</v>
      </c>
      <c r="H6629" s="1" t="s">
        <v>24</v>
      </c>
      <c r="I6629" s="1" t="s">
        <v>25</v>
      </c>
      <c r="J6629" s="1" t="s">
        <v>3379</v>
      </c>
      <c r="K6629" s="1" t="s">
        <v>89</v>
      </c>
      <c r="L6629" s="1">
        <v>98006</v>
      </c>
      <c r="M6629" s="1" t="s">
        <v>41</v>
      </c>
      <c r="N6629" s="1" t="s">
        <v>364</v>
      </c>
      <c r="O6629" s="1" t="s">
        <v>43</v>
      </c>
      <c r="P6629" s="1" t="s">
        <v>84</v>
      </c>
      <c r="Q6629" s="1" t="s">
        <v>365</v>
      </c>
      <c r="R6629" s="1">
        <v>12.96</v>
      </c>
      <c r="S6629" s="1">
        <v>2</v>
      </c>
      <c r="T6629" s="1">
        <v>0</v>
      </c>
      <c r="U6629" s="1">
        <v>6.2208000000000006</v>
      </c>
      <c r="V6629" s="3" t="str">
        <f>IF(M6629=People!$B$5,People!$A$5,IF(M6629=People!$B$4,People!$A$4,IF(M6629=People!$B$3,People!$A$3,IF(M6629=People!$B$2,People!$A$2,0))))</f>
        <v>Anna Andreadi</v>
      </c>
      <c r="W6629" s="3" t="str">
        <f>IFERROR(INDEX(Returns!A:A,MATCH(B6629,Returns!B:B,0)),"No")</f>
        <v>No</v>
      </c>
    </row>
    <row r="6630" spans="1:23" x14ac:dyDescent="0.2">
      <c r="A6630" s="1">
        <v>6629</v>
      </c>
      <c r="B6630" t="s">
        <v>9311</v>
      </c>
      <c r="C6630" s="2">
        <v>42997</v>
      </c>
      <c r="D6630" s="2">
        <v>43000</v>
      </c>
      <c r="E6630" s="1" t="s">
        <v>21</v>
      </c>
      <c r="F6630" s="1" t="s">
        <v>3735</v>
      </c>
      <c r="G6630" s="1" t="s">
        <v>3736</v>
      </c>
      <c r="H6630" s="1" t="s">
        <v>24</v>
      </c>
      <c r="I6630" s="1" t="s">
        <v>25</v>
      </c>
      <c r="J6630" s="1" t="s">
        <v>239</v>
      </c>
      <c r="K6630" s="1" t="s">
        <v>240</v>
      </c>
      <c r="L6630" s="1">
        <v>10024</v>
      </c>
      <c r="M6630" s="1" t="s">
        <v>135</v>
      </c>
      <c r="N6630" s="1" t="s">
        <v>812</v>
      </c>
      <c r="O6630" s="1" t="s">
        <v>66</v>
      </c>
      <c r="P6630" s="1" t="s">
        <v>67</v>
      </c>
      <c r="Q6630" s="1" t="s">
        <v>813</v>
      </c>
      <c r="R6630" s="1">
        <v>279.85999999999996</v>
      </c>
      <c r="S6630" s="1">
        <v>14</v>
      </c>
      <c r="T6630" s="1">
        <v>0</v>
      </c>
      <c r="U6630" s="1">
        <v>134.33279999999996</v>
      </c>
      <c r="V6630" s="3" t="str">
        <f>IF(M6630=People!$B$5,People!$A$5,IF(M6630=People!$B$4,People!$A$4,IF(M6630=People!$B$3,People!$A$3,IF(M6630=People!$B$2,People!$A$2,0))))</f>
        <v>Chuck Magee</v>
      </c>
      <c r="W6630" s="3" t="str">
        <f>IFERROR(INDEX(Returns!A:A,MATCH(B6630,Returns!B:B,0)),"No")</f>
        <v>No</v>
      </c>
    </row>
    <row r="6631" spans="1:23" x14ac:dyDescent="0.2">
      <c r="A6631" s="1">
        <v>6630</v>
      </c>
      <c r="B6631" t="s">
        <v>9312</v>
      </c>
      <c r="C6631" s="2">
        <v>43010</v>
      </c>
      <c r="D6631" s="2">
        <v>43014</v>
      </c>
      <c r="E6631" s="1" t="s">
        <v>46</v>
      </c>
      <c r="F6631" s="1" t="s">
        <v>3264</v>
      </c>
      <c r="G6631" s="1" t="s">
        <v>3265</v>
      </c>
      <c r="H6631" s="1" t="s">
        <v>94</v>
      </c>
      <c r="I6631" s="1" t="s">
        <v>25</v>
      </c>
      <c r="J6631" s="1" t="s">
        <v>5715</v>
      </c>
      <c r="K6631" s="1" t="s">
        <v>82</v>
      </c>
      <c r="L6631" s="1">
        <v>27893</v>
      </c>
      <c r="M6631" s="1" t="s">
        <v>28</v>
      </c>
      <c r="N6631" s="1" t="s">
        <v>3809</v>
      </c>
      <c r="O6631" s="1" t="s">
        <v>43</v>
      </c>
      <c r="P6631" s="1" t="s">
        <v>70</v>
      </c>
      <c r="Q6631" s="1" t="s">
        <v>3810</v>
      </c>
      <c r="R6631" s="1">
        <v>7.3800000000000008</v>
      </c>
      <c r="S6631" s="1">
        <v>5</v>
      </c>
      <c r="T6631" s="1">
        <v>0.7</v>
      </c>
      <c r="U6631" s="1">
        <v>-5.4120000000000008</v>
      </c>
      <c r="V6631" s="3" t="str">
        <f>IF(M6631=People!$B$5,People!$A$5,IF(M6631=People!$B$4,People!$A$4,IF(M6631=People!$B$3,People!$A$3,IF(M6631=People!$B$2,People!$A$2,0))))</f>
        <v>Cassandra Brandow</v>
      </c>
      <c r="W6631" s="3" t="str">
        <f>IFERROR(INDEX(Returns!A:A,MATCH(B6631,Returns!B:B,0)),"No")</f>
        <v>No</v>
      </c>
    </row>
    <row r="6632" spans="1:23" x14ac:dyDescent="0.2">
      <c r="A6632" s="1">
        <v>6631</v>
      </c>
      <c r="B6632" t="s">
        <v>6034</v>
      </c>
      <c r="C6632" s="2">
        <v>43459</v>
      </c>
      <c r="D6632" s="2">
        <v>43464</v>
      </c>
      <c r="E6632" s="1" t="s">
        <v>46</v>
      </c>
      <c r="F6632" s="1" t="s">
        <v>3849</v>
      </c>
      <c r="G6632" s="1" t="s">
        <v>3850</v>
      </c>
      <c r="H6632" s="1" t="s">
        <v>24</v>
      </c>
      <c r="I6632" s="1" t="s">
        <v>25</v>
      </c>
      <c r="J6632" s="1" t="s">
        <v>88</v>
      </c>
      <c r="K6632" s="1" t="s">
        <v>89</v>
      </c>
      <c r="L6632" s="1">
        <v>98115</v>
      </c>
      <c r="M6632" s="1" t="s">
        <v>41</v>
      </c>
      <c r="N6632" s="1" t="s">
        <v>3254</v>
      </c>
      <c r="O6632" s="1" t="s">
        <v>30</v>
      </c>
      <c r="P6632" s="1" t="s">
        <v>34</v>
      </c>
      <c r="Q6632" s="1" t="s">
        <v>3255</v>
      </c>
      <c r="R6632" s="1">
        <v>698.35200000000009</v>
      </c>
      <c r="S6632" s="1">
        <v>3</v>
      </c>
      <c r="T6632" s="1">
        <v>0.2</v>
      </c>
      <c r="U6632" s="1">
        <v>52.376399999999961</v>
      </c>
      <c r="V6632" s="3" t="str">
        <f>IF(M6632=People!$B$5,People!$A$5,IF(M6632=People!$B$4,People!$A$4,IF(M6632=People!$B$3,People!$A$3,IF(M6632=People!$B$2,People!$A$2,0))))</f>
        <v>Anna Andreadi</v>
      </c>
      <c r="W6632" s="3" t="str">
        <f>IFERROR(INDEX(Returns!A:A,MATCH(B6632,Returns!B:B,0)),"No")</f>
        <v>Yes</v>
      </c>
    </row>
    <row r="6633" spans="1:23" x14ac:dyDescent="0.2">
      <c r="A6633" s="1">
        <v>6632</v>
      </c>
      <c r="B6633" t="s">
        <v>6034</v>
      </c>
      <c r="C6633" s="2">
        <v>43459</v>
      </c>
      <c r="D6633" s="2">
        <v>43464</v>
      </c>
      <c r="E6633" s="1" t="s">
        <v>46</v>
      </c>
      <c r="F6633" s="1" t="s">
        <v>3849</v>
      </c>
      <c r="G6633" s="1" t="s">
        <v>3850</v>
      </c>
      <c r="H6633" s="1" t="s">
        <v>24</v>
      </c>
      <c r="I6633" s="1" t="s">
        <v>25</v>
      </c>
      <c r="J6633" s="1" t="s">
        <v>88</v>
      </c>
      <c r="K6633" s="1" t="s">
        <v>89</v>
      </c>
      <c r="L6633" s="1">
        <v>98115</v>
      </c>
      <c r="M6633" s="1" t="s">
        <v>41</v>
      </c>
      <c r="N6633" s="1" t="s">
        <v>3599</v>
      </c>
      <c r="O6633" s="1" t="s">
        <v>30</v>
      </c>
      <c r="P6633" s="1" t="s">
        <v>52</v>
      </c>
      <c r="Q6633" s="1" t="s">
        <v>3600</v>
      </c>
      <c r="R6633" s="1">
        <v>1747.25</v>
      </c>
      <c r="S6633" s="1">
        <v>5</v>
      </c>
      <c r="T6633" s="1">
        <v>0</v>
      </c>
      <c r="U6633" s="1">
        <v>629.01</v>
      </c>
      <c r="V6633" s="3" t="str">
        <f>IF(M6633=People!$B$5,People!$A$5,IF(M6633=People!$B$4,People!$A$4,IF(M6633=People!$B$3,People!$A$3,IF(M6633=People!$B$2,People!$A$2,0))))</f>
        <v>Anna Andreadi</v>
      </c>
      <c r="W6633" s="3" t="str">
        <f>IFERROR(INDEX(Returns!A:A,MATCH(B6633,Returns!B:B,0)),"No")</f>
        <v>Yes</v>
      </c>
    </row>
    <row r="6634" spans="1:23" x14ac:dyDescent="0.2">
      <c r="A6634" s="1">
        <v>6633</v>
      </c>
      <c r="B6634" t="s">
        <v>9313</v>
      </c>
      <c r="C6634" s="2">
        <v>43226</v>
      </c>
      <c r="D6634" s="2">
        <v>43228</v>
      </c>
      <c r="E6634" s="1" t="s">
        <v>21</v>
      </c>
      <c r="F6634" s="1" t="s">
        <v>3665</v>
      </c>
      <c r="G6634" s="1" t="s">
        <v>3666</v>
      </c>
      <c r="H6634" s="1" t="s">
        <v>94</v>
      </c>
      <c r="I6634" s="1" t="s">
        <v>25</v>
      </c>
      <c r="J6634" s="1" t="s">
        <v>286</v>
      </c>
      <c r="K6634" s="1" t="s">
        <v>527</v>
      </c>
      <c r="L6634" s="1">
        <v>65807</v>
      </c>
      <c r="M6634" s="1" t="s">
        <v>97</v>
      </c>
      <c r="N6634" s="1" t="s">
        <v>4219</v>
      </c>
      <c r="O6634" s="1" t="s">
        <v>43</v>
      </c>
      <c r="P6634" s="1" t="s">
        <v>73</v>
      </c>
      <c r="Q6634" s="1" t="s">
        <v>4220</v>
      </c>
      <c r="R6634" s="1">
        <v>54.48</v>
      </c>
      <c r="S6634" s="1">
        <v>1</v>
      </c>
      <c r="T6634" s="1">
        <v>0</v>
      </c>
      <c r="U6634" s="1">
        <v>15.254400000000004</v>
      </c>
      <c r="V6634" s="3" t="str">
        <f>IF(M6634=People!$B$5,People!$A$5,IF(M6634=People!$B$4,People!$A$4,IF(M6634=People!$B$3,People!$A$3,IF(M6634=People!$B$2,People!$A$2,0))))</f>
        <v>Kelly Williams</v>
      </c>
      <c r="W6634" s="3" t="str">
        <f>IFERROR(INDEX(Returns!A:A,MATCH(B6634,Returns!B:B,0)),"No")</f>
        <v>No</v>
      </c>
    </row>
    <row r="6635" spans="1:23" x14ac:dyDescent="0.2">
      <c r="A6635" s="1">
        <v>6634</v>
      </c>
      <c r="B6635" t="s">
        <v>6090</v>
      </c>
      <c r="C6635" s="2">
        <v>43397</v>
      </c>
      <c r="D6635" s="2">
        <v>43397</v>
      </c>
      <c r="E6635" s="1" t="s">
        <v>1126</v>
      </c>
      <c r="F6635" s="1" t="s">
        <v>1470</v>
      </c>
      <c r="G6635" s="1" t="s">
        <v>1471</v>
      </c>
      <c r="H6635" s="1" t="s">
        <v>24</v>
      </c>
      <c r="I6635" s="1" t="s">
        <v>25</v>
      </c>
      <c r="J6635" s="1" t="s">
        <v>116</v>
      </c>
      <c r="K6635" s="1" t="s">
        <v>40</v>
      </c>
      <c r="L6635" s="1">
        <v>94109</v>
      </c>
      <c r="M6635" s="1" t="s">
        <v>41</v>
      </c>
      <c r="N6635" s="1" t="s">
        <v>2167</v>
      </c>
      <c r="O6635" s="1" t="s">
        <v>66</v>
      </c>
      <c r="P6635" s="1" t="s">
        <v>146</v>
      </c>
      <c r="Q6635" s="1" t="s">
        <v>2168</v>
      </c>
      <c r="R6635" s="1">
        <v>199.99</v>
      </c>
      <c r="S6635" s="1">
        <v>1</v>
      </c>
      <c r="T6635" s="1">
        <v>0</v>
      </c>
      <c r="U6635" s="1">
        <v>85.995700000000014</v>
      </c>
      <c r="V6635" s="3" t="str">
        <f>IF(M6635=People!$B$5,People!$A$5,IF(M6635=People!$B$4,People!$A$4,IF(M6635=People!$B$3,People!$A$3,IF(M6635=People!$B$2,People!$A$2,0))))</f>
        <v>Anna Andreadi</v>
      </c>
      <c r="W6635" s="3" t="str">
        <f>IFERROR(INDEX(Returns!A:A,MATCH(B6635,Returns!B:B,0)),"No")</f>
        <v>Yes</v>
      </c>
    </row>
    <row r="6636" spans="1:23" x14ac:dyDescent="0.2">
      <c r="A6636" s="1">
        <v>6635</v>
      </c>
      <c r="B6636" t="s">
        <v>9314</v>
      </c>
      <c r="C6636" s="2">
        <v>43591</v>
      </c>
      <c r="D6636" s="2">
        <v>43591</v>
      </c>
      <c r="E6636" s="1" t="s">
        <v>1126</v>
      </c>
      <c r="F6636" s="1" t="s">
        <v>3248</v>
      </c>
      <c r="G6636" s="1" t="s">
        <v>3249</v>
      </c>
      <c r="H6636" s="1" t="s">
        <v>24</v>
      </c>
      <c r="I6636" s="1" t="s">
        <v>25</v>
      </c>
      <c r="J6636" s="1" t="s">
        <v>413</v>
      </c>
      <c r="K6636" s="1" t="s">
        <v>82</v>
      </c>
      <c r="L6636" s="1">
        <v>28205</v>
      </c>
      <c r="M6636" s="1" t="s">
        <v>28</v>
      </c>
      <c r="N6636" s="1" t="s">
        <v>1210</v>
      </c>
      <c r="O6636" s="1" t="s">
        <v>43</v>
      </c>
      <c r="P6636" s="1" t="s">
        <v>70</v>
      </c>
      <c r="Q6636" s="1" t="s">
        <v>1211</v>
      </c>
      <c r="R6636" s="1">
        <v>68.541000000000011</v>
      </c>
      <c r="S6636" s="1">
        <v>11</v>
      </c>
      <c r="T6636" s="1">
        <v>0.7</v>
      </c>
      <c r="U6636" s="1">
        <v>-52.548099999999991</v>
      </c>
      <c r="V6636" s="3" t="str">
        <f>IF(M6636=People!$B$5,People!$A$5,IF(M6636=People!$B$4,People!$A$4,IF(M6636=People!$B$3,People!$A$3,IF(M6636=People!$B$2,People!$A$2,0))))</f>
        <v>Cassandra Brandow</v>
      </c>
      <c r="W6636" s="3" t="str">
        <f>IFERROR(INDEX(Returns!A:A,MATCH(B6636,Returns!B:B,0)),"No")</f>
        <v>No</v>
      </c>
    </row>
    <row r="6637" spans="1:23" x14ac:dyDescent="0.2">
      <c r="A6637" s="1">
        <v>6636</v>
      </c>
      <c r="B6637" t="s">
        <v>9314</v>
      </c>
      <c r="C6637" s="2">
        <v>43591</v>
      </c>
      <c r="D6637" s="2">
        <v>43591</v>
      </c>
      <c r="E6637" s="1" t="s">
        <v>1126</v>
      </c>
      <c r="F6637" s="1" t="s">
        <v>3248</v>
      </c>
      <c r="G6637" s="1" t="s">
        <v>3249</v>
      </c>
      <c r="H6637" s="1" t="s">
        <v>24</v>
      </c>
      <c r="I6637" s="1" t="s">
        <v>25</v>
      </c>
      <c r="J6637" s="1" t="s">
        <v>413</v>
      </c>
      <c r="K6637" s="1" t="s">
        <v>82</v>
      </c>
      <c r="L6637" s="1">
        <v>28205</v>
      </c>
      <c r="M6637" s="1" t="s">
        <v>28</v>
      </c>
      <c r="N6637" s="1" t="s">
        <v>174</v>
      </c>
      <c r="O6637" s="1" t="s">
        <v>66</v>
      </c>
      <c r="P6637" s="1" t="s">
        <v>67</v>
      </c>
      <c r="Q6637" s="1" t="s">
        <v>175</v>
      </c>
      <c r="R6637" s="1">
        <v>627.16800000000012</v>
      </c>
      <c r="S6637" s="1">
        <v>4</v>
      </c>
      <c r="T6637" s="1">
        <v>0.2</v>
      </c>
      <c r="U6637" s="1">
        <v>70.55639999999994</v>
      </c>
      <c r="V6637" s="3" t="str">
        <f>IF(M6637=People!$B$5,People!$A$5,IF(M6637=People!$B$4,People!$A$4,IF(M6637=People!$B$3,People!$A$3,IF(M6637=People!$B$2,People!$A$2,0))))</f>
        <v>Cassandra Brandow</v>
      </c>
      <c r="W6637" s="3" t="str">
        <f>IFERROR(INDEX(Returns!A:A,MATCH(B6637,Returns!B:B,0)),"No")</f>
        <v>No</v>
      </c>
    </row>
    <row r="6638" spans="1:23" x14ac:dyDescent="0.2">
      <c r="A6638" s="1">
        <v>6637</v>
      </c>
      <c r="B6638" t="s">
        <v>9314</v>
      </c>
      <c r="C6638" s="2">
        <v>43591</v>
      </c>
      <c r="D6638" s="2">
        <v>43591</v>
      </c>
      <c r="E6638" s="1" t="s">
        <v>1126</v>
      </c>
      <c r="F6638" s="1" t="s">
        <v>3248</v>
      </c>
      <c r="G6638" s="1" t="s">
        <v>3249</v>
      </c>
      <c r="H6638" s="1" t="s">
        <v>24</v>
      </c>
      <c r="I6638" s="1" t="s">
        <v>25</v>
      </c>
      <c r="J6638" s="1" t="s">
        <v>413</v>
      </c>
      <c r="K6638" s="1" t="s">
        <v>82</v>
      </c>
      <c r="L6638" s="1">
        <v>28205</v>
      </c>
      <c r="M6638" s="1" t="s">
        <v>28</v>
      </c>
      <c r="N6638" s="1" t="s">
        <v>1936</v>
      </c>
      <c r="O6638" s="1" t="s">
        <v>43</v>
      </c>
      <c r="P6638" s="1" t="s">
        <v>44</v>
      </c>
      <c r="Q6638" s="1" t="s">
        <v>1937</v>
      </c>
      <c r="R6638" s="1">
        <v>122.12000000000002</v>
      </c>
      <c r="S6638" s="1">
        <v>5</v>
      </c>
      <c r="T6638" s="1">
        <v>0.2</v>
      </c>
      <c r="U6638" s="1">
        <v>39.689000000000007</v>
      </c>
      <c r="V6638" s="3" t="str">
        <f>IF(M6638=People!$B$5,People!$A$5,IF(M6638=People!$B$4,People!$A$4,IF(M6638=People!$B$3,People!$A$3,IF(M6638=People!$B$2,People!$A$2,0))))</f>
        <v>Cassandra Brandow</v>
      </c>
      <c r="W6638" s="3" t="str">
        <f>IFERROR(INDEX(Returns!A:A,MATCH(B6638,Returns!B:B,0)),"No")</f>
        <v>No</v>
      </c>
    </row>
    <row r="6639" spans="1:23" x14ac:dyDescent="0.2">
      <c r="A6639" s="1">
        <v>6638</v>
      </c>
      <c r="B6639" t="s">
        <v>9315</v>
      </c>
      <c r="C6639" s="2">
        <v>43796</v>
      </c>
      <c r="D6639" s="2">
        <v>43799</v>
      </c>
      <c r="E6639" s="1" t="s">
        <v>21</v>
      </c>
      <c r="F6639" s="1" t="s">
        <v>1870</v>
      </c>
      <c r="G6639" s="1" t="s">
        <v>1871</v>
      </c>
      <c r="H6639" s="1" t="s">
        <v>24</v>
      </c>
      <c r="I6639" s="1" t="s">
        <v>25</v>
      </c>
      <c r="J6639" s="1" t="s">
        <v>239</v>
      </c>
      <c r="K6639" s="1" t="s">
        <v>240</v>
      </c>
      <c r="L6639" s="1">
        <v>10011</v>
      </c>
      <c r="M6639" s="1" t="s">
        <v>135</v>
      </c>
      <c r="N6639" s="1" t="s">
        <v>1280</v>
      </c>
      <c r="O6639" s="1" t="s">
        <v>43</v>
      </c>
      <c r="P6639" s="1" t="s">
        <v>63</v>
      </c>
      <c r="Q6639" s="1" t="s">
        <v>1281</v>
      </c>
      <c r="R6639" s="1">
        <v>6.99</v>
      </c>
      <c r="S6639" s="1">
        <v>3</v>
      </c>
      <c r="T6639" s="1">
        <v>0</v>
      </c>
      <c r="U6639" s="1">
        <v>2.027099999999999</v>
      </c>
      <c r="V6639" s="3" t="str">
        <f>IF(M6639=People!$B$5,People!$A$5,IF(M6639=People!$B$4,People!$A$4,IF(M6639=People!$B$3,People!$A$3,IF(M6639=People!$B$2,People!$A$2,0))))</f>
        <v>Chuck Magee</v>
      </c>
      <c r="W6639" s="3" t="str">
        <f>IFERROR(INDEX(Returns!A:A,MATCH(B6639,Returns!B:B,0)),"No")</f>
        <v>No</v>
      </c>
    </row>
    <row r="6640" spans="1:23" x14ac:dyDescent="0.2">
      <c r="A6640" s="1">
        <v>6639</v>
      </c>
      <c r="B6640" t="s">
        <v>9315</v>
      </c>
      <c r="C6640" s="2">
        <v>43796</v>
      </c>
      <c r="D6640" s="2">
        <v>43799</v>
      </c>
      <c r="E6640" s="1" t="s">
        <v>21</v>
      </c>
      <c r="F6640" s="1" t="s">
        <v>1870</v>
      </c>
      <c r="G6640" s="1" t="s">
        <v>1871</v>
      </c>
      <c r="H6640" s="1" t="s">
        <v>24</v>
      </c>
      <c r="I6640" s="1" t="s">
        <v>25</v>
      </c>
      <c r="J6640" s="1" t="s">
        <v>239</v>
      </c>
      <c r="K6640" s="1" t="s">
        <v>240</v>
      </c>
      <c r="L6640" s="1">
        <v>10011</v>
      </c>
      <c r="M6640" s="1" t="s">
        <v>135</v>
      </c>
      <c r="N6640" s="1" t="s">
        <v>4509</v>
      </c>
      <c r="O6640" s="1" t="s">
        <v>43</v>
      </c>
      <c r="P6640" s="1" t="s">
        <v>70</v>
      </c>
      <c r="Q6640" s="1" t="s">
        <v>4510</v>
      </c>
      <c r="R6640" s="1">
        <v>107.42400000000001</v>
      </c>
      <c r="S6640" s="1">
        <v>6</v>
      </c>
      <c r="T6640" s="1">
        <v>0.2</v>
      </c>
      <c r="U6640" s="1">
        <v>36.255599999999994</v>
      </c>
      <c r="V6640" s="3" t="str">
        <f>IF(M6640=People!$B$5,People!$A$5,IF(M6640=People!$B$4,People!$A$4,IF(M6640=People!$B$3,People!$A$3,IF(M6640=People!$B$2,People!$A$2,0))))</f>
        <v>Chuck Magee</v>
      </c>
      <c r="W6640" s="3" t="str">
        <f>IFERROR(INDEX(Returns!A:A,MATCH(B6640,Returns!B:B,0)),"No")</f>
        <v>No</v>
      </c>
    </row>
    <row r="6641" spans="1:23" x14ac:dyDescent="0.2">
      <c r="A6641" s="1">
        <v>6640</v>
      </c>
      <c r="B6641" t="s">
        <v>5941</v>
      </c>
      <c r="C6641" s="2">
        <v>42674</v>
      </c>
      <c r="D6641" s="2">
        <v>42676</v>
      </c>
      <c r="E6641" s="1" t="s">
        <v>21</v>
      </c>
      <c r="F6641" s="1" t="s">
        <v>2273</v>
      </c>
      <c r="G6641" s="1" t="s">
        <v>2274</v>
      </c>
      <c r="H6641" s="1" t="s">
        <v>38</v>
      </c>
      <c r="I6641" s="1" t="s">
        <v>25</v>
      </c>
      <c r="J6641" s="1" t="s">
        <v>2237</v>
      </c>
      <c r="K6641" s="1" t="s">
        <v>440</v>
      </c>
      <c r="L6641" s="1">
        <v>44052</v>
      </c>
      <c r="M6641" s="1" t="s">
        <v>135</v>
      </c>
      <c r="N6641" s="1" t="s">
        <v>3953</v>
      </c>
      <c r="O6641" s="1" t="s">
        <v>30</v>
      </c>
      <c r="P6641" s="1" t="s">
        <v>52</v>
      </c>
      <c r="Q6641" s="1" t="s">
        <v>3954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3" t="str">
        <f>IF(M6641=People!$B$5,People!$A$5,IF(M6641=People!$B$4,People!$A$4,IF(M6641=People!$B$3,People!$A$3,IF(M6641=People!$B$2,People!$A$2,0))))</f>
        <v>Chuck Magee</v>
      </c>
      <c r="W6641" s="3" t="str">
        <f>IFERROR(INDEX(Returns!A:A,MATCH(B6641,Returns!B:B,0)),"No")</f>
        <v>Yes</v>
      </c>
    </row>
    <row r="6642" spans="1:23" x14ac:dyDescent="0.2">
      <c r="A6642" s="1">
        <v>6641</v>
      </c>
      <c r="B6642" t="s">
        <v>9316</v>
      </c>
      <c r="C6642" s="2">
        <v>43682</v>
      </c>
      <c r="D6642" s="2">
        <v>43686</v>
      </c>
      <c r="E6642" s="1" t="s">
        <v>46</v>
      </c>
      <c r="F6642" s="1" t="s">
        <v>211</v>
      </c>
      <c r="G6642" s="1" t="s">
        <v>212</v>
      </c>
      <c r="H6642" s="1" t="s">
        <v>24</v>
      </c>
      <c r="I6642" s="1" t="s">
        <v>25</v>
      </c>
      <c r="J6642" s="1" t="s">
        <v>3562</v>
      </c>
      <c r="K6642" s="1" t="s">
        <v>228</v>
      </c>
      <c r="L6642" s="1">
        <v>46203</v>
      </c>
      <c r="M6642" s="1" t="s">
        <v>97</v>
      </c>
      <c r="N6642" s="1" t="s">
        <v>1809</v>
      </c>
      <c r="O6642" s="1" t="s">
        <v>43</v>
      </c>
      <c r="P6642" s="1" t="s">
        <v>70</v>
      </c>
      <c r="Q6642" s="1" t="s">
        <v>1810</v>
      </c>
      <c r="R6642" s="1">
        <v>125.88</v>
      </c>
      <c r="S6642" s="1">
        <v>6</v>
      </c>
      <c r="T6642" s="1">
        <v>0</v>
      </c>
      <c r="U6642" s="1">
        <v>60.422399999999996</v>
      </c>
      <c r="V6642" s="3" t="str">
        <f>IF(M6642=People!$B$5,People!$A$5,IF(M6642=People!$B$4,People!$A$4,IF(M6642=People!$B$3,People!$A$3,IF(M6642=People!$B$2,People!$A$2,0))))</f>
        <v>Kelly Williams</v>
      </c>
      <c r="W6642" s="3" t="str">
        <f>IFERROR(INDEX(Returns!A:A,MATCH(B6642,Returns!B:B,0)),"No")</f>
        <v>No</v>
      </c>
    </row>
    <row r="6643" spans="1:23" x14ac:dyDescent="0.2">
      <c r="A6643" s="1">
        <v>6642</v>
      </c>
      <c r="B6643" t="s">
        <v>9316</v>
      </c>
      <c r="C6643" s="2">
        <v>43682</v>
      </c>
      <c r="D6643" s="2">
        <v>43686</v>
      </c>
      <c r="E6643" s="1" t="s">
        <v>46</v>
      </c>
      <c r="F6643" s="1" t="s">
        <v>211</v>
      </c>
      <c r="G6643" s="1" t="s">
        <v>212</v>
      </c>
      <c r="H6643" s="1" t="s">
        <v>24</v>
      </c>
      <c r="I6643" s="1" t="s">
        <v>25</v>
      </c>
      <c r="J6643" s="1" t="s">
        <v>3562</v>
      </c>
      <c r="K6643" s="1" t="s">
        <v>228</v>
      </c>
      <c r="L6643" s="1">
        <v>46203</v>
      </c>
      <c r="M6643" s="1" t="s">
        <v>97</v>
      </c>
      <c r="N6643" s="1" t="s">
        <v>2267</v>
      </c>
      <c r="O6643" s="1" t="s">
        <v>66</v>
      </c>
      <c r="P6643" s="1" t="s">
        <v>146</v>
      </c>
      <c r="Q6643" s="1" t="s">
        <v>2268</v>
      </c>
      <c r="R6643" s="1">
        <v>79.78</v>
      </c>
      <c r="S6643" s="1">
        <v>2</v>
      </c>
      <c r="T6643" s="1">
        <v>0</v>
      </c>
      <c r="U6643" s="1">
        <v>29.518599999999999</v>
      </c>
      <c r="V6643" s="3" t="str">
        <f>IF(M6643=People!$B$5,People!$A$5,IF(M6643=People!$B$4,People!$A$4,IF(M6643=People!$B$3,People!$A$3,IF(M6643=People!$B$2,People!$A$2,0))))</f>
        <v>Kelly Williams</v>
      </c>
      <c r="W6643" s="3" t="str">
        <f>IFERROR(INDEX(Returns!A:A,MATCH(B6643,Returns!B:B,0)),"No")</f>
        <v>No</v>
      </c>
    </row>
    <row r="6644" spans="1:23" x14ac:dyDescent="0.2">
      <c r="A6644" s="1">
        <v>6643</v>
      </c>
      <c r="B6644" t="s">
        <v>9316</v>
      </c>
      <c r="C6644" s="2">
        <v>43682</v>
      </c>
      <c r="D6644" s="2">
        <v>43686</v>
      </c>
      <c r="E6644" s="1" t="s">
        <v>46</v>
      </c>
      <c r="F6644" s="1" t="s">
        <v>211</v>
      </c>
      <c r="G6644" s="1" t="s">
        <v>212</v>
      </c>
      <c r="H6644" s="1" t="s">
        <v>24</v>
      </c>
      <c r="I6644" s="1" t="s">
        <v>25</v>
      </c>
      <c r="J6644" s="1" t="s">
        <v>3562</v>
      </c>
      <c r="K6644" s="1" t="s">
        <v>228</v>
      </c>
      <c r="L6644" s="1">
        <v>46203</v>
      </c>
      <c r="M6644" s="1" t="s">
        <v>97</v>
      </c>
      <c r="N6644" s="1" t="s">
        <v>5597</v>
      </c>
      <c r="O6644" s="1" t="s">
        <v>43</v>
      </c>
      <c r="P6644" s="1" t="s">
        <v>44</v>
      </c>
      <c r="Q6644" s="1" t="s">
        <v>5598</v>
      </c>
      <c r="R6644" s="1">
        <v>133.20000000000002</v>
      </c>
      <c r="S6644" s="1">
        <v>9</v>
      </c>
      <c r="T6644" s="1">
        <v>0</v>
      </c>
      <c r="U6644" s="1">
        <v>66.600000000000009</v>
      </c>
      <c r="V6644" s="3" t="str">
        <f>IF(M6644=People!$B$5,People!$A$5,IF(M6644=People!$B$4,People!$A$4,IF(M6644=People!$B$3,People!$A$3,IF(M6644=People!$B$2,People!$A$2,0))))</f>
        <v>Kelly Williams</v>
      </c>
      <c r="W6644" s="3" t="str">
        <f>IFERROR(INDEX(Returns!A:A,MATCH(B6644,Returns!B:B,0)),"No")</f>
        <v>No</v>
      </c>
    </row>
    <row r="6645" spans="1:23" x14ac:dyDescent="0.2">
      <c r="A6645" s="1">
        <v>6644</v>
      </c>
      <c r="B6645" t="s">
        <v>9317</v>
      </c>
      <c r="C6645" s="2">
        <v>42957</v>
      </c>
      <c r="D6645" s="2">
        <v>42963</v>
      </c>
      <c r="E6645" s="1" t="s">
        <v>46</v>
      </c>
      <c r="F6645" s="1" t="s">
        <v>4023</v>
      </c>
      <c r="G6645" s="1" t="s">
        <v>4024</v>
      </c>
      <c r="H6645" s="1" t="s">
        <v>24</v>
      </c>
      <c r="I6645" s="1" t="s">
        <v>25</v>
      </c>
      <c r="J6645" s="1" t="s">
        <v>3704</v>
      </c>
      <c r="K6645" s="1" t="s">
        <v>373</v>
      </c>
      <c r="L6645" s="1">
        <v>97756</v>
      </c>
      <c r="M6645" s="1" t="s">
        <v>41</v>
      </c>
      <c r="N6645" s="1" t="s">
        <v>2688</v>
      </c>
      <c r="O6645" s="1" t="s">
        <v>66</v>
      </c>
      <c r="P6645" s="1" t="s">
        <v>67</v>
      </c>
      <c r="Q6645" s="1" t="s">
        <v>2689</v>
      </c>
      <c r="R6645" s="1">
        <v>438.36800000000005</v>
      </c>
      <c r="S6645" s="1">
        <v>4</v>
      </c>
      <c r="T6645" s="1">
        <v>0.2</v>
      </c>
      <c r="U6645" s="1">
        <v>38.357200000000006</v>
      </c>
      <c r="V6645" s="3" t="str">
        <f>IF(M6645=People!$B$5,People!$A$5,IF(M6645=People!$B$4,People!$A$4,IF(M6645=People!$B$3,People!$A$3,IF(M6645=People!$B$2,People!$A$2,0))))</f>
        <v>Anna Andreadi</v>
      </c>
      <c r="W6645" s="3" t="str">
        <f>IFERROR(INDEX(Returns!A:A,MATCH(B6645,Returns!B:B,0)),"No")</f>
        <v>No</v>
      </c>
    </row>
    <row r="6646" spans="1:23" x14ac:dyDescent="0.2">
      <c r="A6646" s="1">
        <v>6645</v>
      </c>
      <c r="B6646" t="s">
        <v>9317</v>
      </c>
      <c r="C6646" s="2">
        <v>42957</v>
      </c>
      <c r="D6646" s="2">
        <v>42963</v>
      </c>
      <c r="E6646" s="1" t="s">
        <v>46</v>
      </c>
      <c r="F6646" s="1" t="s">
        <v>4023</v>
      </c>
      <c r="G6646" s="1" t="s">
        <v>4024</v>
      </c>
      <c r="H6646" s="1" t="s">
        <v>24</v>
      </c>
      <c r="I6646" s="1" t="s">
        <v>25</v>
      </c>
      <c r="J6646" s="1" t="s">
        <v>3704</v>
      </c>
      <c r="K6646" s="1" t="s">
        <v>373</v>
      </c>
      <c r="L6646" s="1">
        <v>97756</v>
      </c>
      <c r="M6646" s="1" t="s">
        <v>41</v>
      </c>
      <c r="N6646" s="1" t="s">
        <v>2544</v>
      </c>
      <c r="O6646" s="1" t="s">
        <v>66</v>
      </c>
      <c r="P6646" s="1" t="s">
        <v>67</v>
      </c>
      <c r="Q6646" s="1" t="s">
        <v>2545</v>
      </c>
      <c r="R6646" s="1">
        <v>139.94400000000002</v>
      </c>
      <c r="S6646" s="1">
        <v>7</v>
      </c>
      <c r="T6646" s="1">
        <v>0.2</v>
      </c>
      <c r="U6646" s="1">
        <v>-31.487400000000001</v>
      </c>
      <c r="V6646" s="3" t="str">
        <f>IF(M6646=People!$B$5,People!$A$5,IF(M6646=People!$B$4,People!$A$4,IF(M6646=People!$B$3,People!$A$3,IF(M6646=People!$B$2,People!$A$2,0))))</f>
        <v>Anna Andreadi</v>
      </c>
      <c r="W6646" s="3" t="str">
        <f>IFERROR(INDEX(Returns!A:A,MATCH(B6646,Returns!B:B,0)),"No")</f>
        <v>No</v>
      </c>
    </row>
    <row r="6647" spans="1:23" x14ac:dyDescent="0.2">
      <c r="A6647" s="1">
        <v>6646</v>
      </c>
      <c r="B6647" t="s">
        <v>9317</v>
      </c>
      <c r="C6647" s="2">
        <v>42957</v>
      </c>
      <c r="D6647" s="2">
        <v>42963</v>
      </c>
      <c r="E6647" s="1" t="s">
        <v>46</v>
      </c>
      <c r="F6647" s="1" t="s">
        <v>4023</v>
      </c>
      <c r="G6647" s="1" t="s">
        <v>4024</v>
      </c>
      <c r="H6647" s="1" t="s">
        <v>24</v>
      </c>
      <c r="I6647" s="1" t="s">
        <v>25</v>
      </c>
      <c r="J6647" s="1" t="s">
        <v>3704</v>
      </c>
      <c r="K6647" s="1" t="s">
        <v>373</v>
      </c>
      <c r="L6647" s="1">
        <v>97756</v>
      </c>
      <c r="M6647" s="1" t="s">
        <v>41</v>
      </c>
      <c r="N6647" s="1" t="s">
        <v>1953</v>
      </c>
      <c r="O6647" s="1" t="s">
        <v>43</v>
      </c>
      <c r="P6647" s="1" t="s">
        <v>73</v>
      </c>
      <c r="Q6647" s="1" t="s">
        <v>1954</v>
      </c>
      <c r="R6647" s="1">
        <v>133.47200000000001</v>
      </c>
      <c r="S6647" s="1">
        <v>4</v>
      </c>
      <c r="T6647" s="1">
        <v>0.2</v>
      </c>
      <c r="U6647" s="1">
        <v>15.015599999999985</v>
      </c>
      <c r="V6647" s="3" t="str">
        <f>IF(M6647=People!$B$5,People!$A$5,IF(M6647=People!$B$4,People!$A$4,IF(M6647=People!$B$3,People!$A$3,IF(M6647=People!$B$2,People!$A$2,0))))</f>
        <v>Anna Andreadi</v>
      </c>
      <c r="W6647" s="3" t="str">
        <f>IFERROR(INDEX(Returns!A:A,MATCH(B6647,Returns!B:B,0)),"No")</f>
        <v>No</v>
      </c>
    </row>
    <row r="6648" spans="1:23" x14ac:dyDescent="0.2">
      <c r="A6648" s="1">
        <v>6647</v>
      </c>
      <c r="B6648" t="s">
        <v>9318</v>
      </c>
      <c r="C6648" s="2">
        <v>43449</v>
      </c>
      <c r="D6648" s="2">
        <v>43455</v>
      </c>
      <c r="E6648" s="1" t="s">
        <v>46</v>
      </c>
      <c r="F6648" s="1" t="s">
        <v>3351</v>
      </c>
      <c r="G6648" s="1" t="s">
        <v>3352</v>
      </c>
      <c r="H6648" s="1" t="s">
        <v>94</v>
      </c>
      <c r="I6648" s="1" t="s">
        <v>25</v>
      </c>
      <c r="J6648" s="1" t="s">
        <v>286</v>
      </c>
      <c r="K6648" s="1" t="s">
        <v>373</v>
      </c>
      <c r="L6648" s="1">
        <v>97477</v>
      </c>
      <c r="M6648" s="1" t="s">
        <v>41</v>
      </c>
      <c r="N6648" s="1" t="s">
        <v>793</v>
      </c>
      <c r="O6648" s="1" t="s">
        <v>30</v>
      </c>
      <c r="P6648" s="1" t="s">
        <v>52</v>
      </c>
      <c r="Q6648" s="1" t="s">
        <v>794</v>
      </c>
      <c r="R6648" s="1">
        <v>564.19499999999994</v>
      </c>
      <c r="S6648" s="1">
        <v>3</v>
      </c>
      <c r="T6648" s="1">
        <v>0.5</v>
      </c>
      <c r="U6648" s="1">
        <v>-304.66529999999989</v>
      </c>
      <c r="V6648" s="3" t="str">
        <f>IF(M6648=People!$B$5,People!$A$5,IF(M6648=People!$B$4,People!$A$4,IF(M6648=People!$B$3,People!$A$3,IF(M6648=People!$B$2,People!$A$2,0))))</f>
        <v>Anna Andreadi</v>
      </c>
      <c r="W6648" s="3" t="str">
        <f>IFERROR(INDEX(Returns!A:A,MATCH(B6648,Returns!B:B,0)),"No")</f>
        <v>No</v>
      </c>
    </row>
    <row r="6649" spans="1:23" x14ac:dyDescent="0.2">
      <c r="A6649" s="1">
        <v>6648</v>
      </c>
      <c r="B6649" t="s">
        <v>9318</v>
      </c>
      <c r="C6649" s="2">
        <v>43449</v>
      </c>
      <c r="D6649" s="2">
        <v>43455</v>
      </c>
      <c r="E6649" s="1" t="s">
        <v>46</v>
      </c>
      <c r="F6649" s="1" t="s">
        <v>3351</v>
      </c>
      <c r="G6649" s="1" t="s">
        <v>3352</v>
      </c>
      <c r="H6649" s="1" t="s">
        <v>94</v>
      </c>
      <c r="I6649" s="1" t="s">
        <v>25</v>
      </c>
      <c r="J6649" s="1" t="s">
        <v>286</v>
      </c>
      <c r="K6649" s="1" t="s">
        <v>373</v>
      </c>
      <c r="L6649" s="1">
        <v>97477</v>
      </c>
      <c r="M6649" s="1" t="s">
        <v>41</v>
      </c>
      <c r="N6649" s="1" t="s">
        <v>4219</v>
      </c>
      <c r="O6649" s="1" t="s">
        <v>43</v>
      </c>
      <c r="P6649" s="1" t="s">
        <v>73</v>
      </c>
      <c r="Q6649" s="1" t="s">
        <v>4220</v>
      </c>
      <c r="R6649" s="1">
        <v>87.168000000000006</v>
      </c>
      <c r="S6649" s="1">
        <v>2</v>
      </c>
      <c r="T6649" s="1">
        <v>0.2</v>
      </c>
      <c r="U6649" s="1">
        <v>8.7168000000000063</v>
      </c>
      <c r="V6649" s="3" t="str">
        <f>IF(M6649=People!$B$5,People!$A$5,IF(M6649=People!$B$4,People!$A$4,IF(M6649=People!$B$3,People!$A$3,IF(M6649=People!$B$2,People!$A$2,0))))</f>
        <v>Anna Andreadi</v>
      </c>
      <c r="W6649" s="3" t="str">
        <f>IFERROR(INDEX(Returns!A:A,MATCH(B6649,Returns!B:B,0)),"No")</f>
        <v>No</v>
      </c>
    </row>
    <row r="6650" spans="1:23" x14ac:dyDescent="0.2">
      <c r="A6650" s="1">
        <v>6649</v>
      </c>
      <c r="B6650" t="s">
        <v>9319</v>
      </c>
      <c r="C6650" s="2">
        <v>43716</v>
      </c>
      <c r="D6650" s="2">
        <v>43719</v>
      </c>
      <c r="E6650" s="1" t="s">
        <v>170</v>
      </c>
      <c r="F6650" s="1" t="s">
        <v>2060</v>
      </c>
      <c r="G6650" s="1" t="s">
        <v>2061</v>
      </c>
      <c r="H6650" s="1" t="s">
        <v>38</v>
      </c>
      <c r="I6650" s="1" t="s">
        <v>25</v>
      </c>
      <c r="J6650" s="1" t="s">
        <v>987</v>
      </c>
      <c r="K6650" s="1" t="s">
        <v>96</v>
      </c>
      <c r="L6650" s="1">
        <v>76017</v>
      </c>
      <c r="M6650" s="1" t="s">
        <v>97</v>
      </c>
      <c r="N6650" s="1" t="s">
        <v>1584</v>
      </c>
      <c r="O6650" s="1" t="s">
        <v>43</v>
      </c>
      <c r="P6650" s="1" t="s">
        <v>70</v>
      </c>
      <c r="Q6650" s="1" t="s">
        <v>1585</v>
      </c>
      <c r="R6650" s="1">
        <v>42.615999999999993</v>
      </c>
      <c r="S6650" s="1">
        <v>7</v>
      </c>
      <c r="T6650" s="1">
        <v>0.8</v>
      </c>
      <c r="U6650" s="1">
        <v>-68.185600000000022</v>
      </c>
      <c r="V6650" s="3" t="str">
        <f>IF(M6650=People!$B$5,People!$A$5,IF(M6650=People!$B$4,People!$A$4,IF(M6650=People!$B$3,People!$A$3,IF(M6650=People!$B$2,People!$A$2,0))))</f>
        <v>Kelly Williams</v>
      </c>
      <c r="W6650" s="3" t="str">
        <f>IFERROR(INDEX(Returns!A:A,MATCH(B6650,Returns!B:B,0)),"No")</f>
        <v>No</v>
      </c>
    </row>
    <row r="6651" spans="1:23" x14ac:dyDescent="0.2">
      <c r="A6651" s="1">
        <v>6650</v>
      </c>
      <c r="B6651" t="s">
        <v>9319</v>
      </c>
      <c r="C6651" s="2">
        <v>43716</v>
      </c>
      <c r="D6651" s="2">
        <v>43719</v>
      </c>
      <c r="E6651" s="1" t="s">
        <v>170</v>
      </c>
      <c r="F6651" s="1" t="s">
        <v>2060</v>
      </c>
      <c r="G6651" s="1" t="s">
        <v>2061</v>
      </c>
      <c r="H6651" s="1" t="s">
        <v>38</v>
      </c>
      <c r="I6651" s="1" t="s">
        <v>25</v>
      </c>
      <c r="J6651" s="1" t="s">
        <v>987</v>
      </c>
      <c r="K6651" s="1" t="s">
        <v>96</v>
      </c>
      <c r="L6651" s="1">
        <v>76017</v>
      </c>
      <c r="M6651" s="1" t="s">
        <v>97</v>
      </c>
      <c r="N6651" s="1" t="s">
        <v>5372</v>
      </c>
      <c r="O6651" s="1" t="s">
        <v>66</v>
      </c>
      <c r="P6651" s="1" t="s">
        <v>1065</v>
      </c>
      <c r="Q6651" s="1" t="s">
        <v>5373</v>
      </c>
      <c r="R6651" s="1">
        <v>319.98400000000004</v>
      </c>
      <c r="S6651" s="1">
        <v>2</v>
      </c>
      <c r="T6651" s="1">
        <v>0.2</v>
      </c>
      <c r="U6651" s="1">
        <v>107.99459999999999</v>
      </c>
      <c r="V6651" s="3" t="str">
        <f>IF(M6651=People!$B$5,People!$A$5,IF(M6651=People!$B$4,People!$A$4,IF(M6651=People!$B$3,People!$A$3,IF(M6651=People!$B$2,People!$A$2,0))))</f>
        <v>Kelly Williams</v>
      </c>
      <c r="W6651" s="3" t="str">
        <f>IFERROR(INDEX(Returns!A:A,MATCH(B6651,Returns!B:B,0)),"No")</f>
        <v>No</v>
      </c>
    </row>
    <row r="6652" spans="1:23" x14ac:dyDescent="0.2">
      <c r="A6652" s="1">
        <v>6651</v>
      </c>
      <c r="B6652" t="s">
        <v>9319</v>
      </c>
      <c r="C6652" s="2">
        <v>43716</v>
      </c>
      <c r="D6652" s="2">
        <v>43719</v>
      </c>
      <c r="E6652" s="1" t="s">
        <v>170</v>
      </c>
      <c r="F6652" s="1" t="s">
        <v>2060</v>
      </c>
      <c r="G6652" s="1" t="s">
        <v>2061</v>
      </c>
      <c r="H6652" s="1" t="s">
        <v>38</v>
      </c>
      <c r="I6652" s="1" t="s">
        <v>25</v>
      </c>
      <c r="J6652" s="1" t="s">
        <v>987</v>
      </c>
      <c r="K6652" s="1" t="s">
        <v>96</v>
      </c>
      <c r="L6652" s="1">
        <v>76017</v>
      </c>
      <c r="M6652" s="1" t="s">
        <v>97</v>
      </c>
      <c r="N6652" s="1" t="s">
        <v>956</v>
      </c>
      <c r="O6652" s="1" t="s">
        <v>43</v>
      </c>
      <c r="P6652" s="1" t="s">
        <v>242</v>
      </c>
      <c r="Q6652" s="1" t="s">
        <v>957</v>
      </c>
      <c r="R6652" s="1">
        <v>45.92</v>
      </c>
      <c r="S6652" s="1">
        <v>5</v>
      </c>
      <c r="T6652" s="1">
        <v>0.2</v>
      </c>
      <c r="U6652" s="1">
        <v>15.498000000000001</v>
      </c>
      <c r="V6652" s="3" t="str">
        <f>IF(M6652=People!$B$5,People!$A$5,IF(M6652=People!$B$4,People!$A$4,IF(M6652=People!$B$3,People!$A$3,IF(M6652=People!$B$2,People!$A$2,0))))</f>
        <v>Kelly Williams</v>
      </c>
      <c r="W6652" s="3" t="str">
        <f>IFERROR(INDEX(Returns!A:A,MATCH(B6652,Returns!B:B,0)),"No")</f>
        <v>No</v>
      </c>
    </row>
    <row r="6653" spans="1:23" x14ac:dyDescent="0.2">
      <c r="A6653" s="1">
        <v>6652</v>
      </c>
      <c r="B6653" t="s">
        <v>9319</v>
      </c>
      <c r="C6653" s="2">
        <v>43716</v>
      </c>
      <c r="D6653" s="2">
        <v>43719</v>
      </c>
      <c r="E6653" s="1" t="s">
        <v>170</v>
      </c>
      <c r="F6653" s="1" t="s">
        <v>2060</v>
      </c>
      <c r="G6653" s="1" t="s">
        <v>2061</v>
      </c>
      <c r="H6653" s="1" t="s">
        <v>38</v>
      </c>
      <c r="I6653" s="1" t="s">
        <v>25</v>
      </c>
      <c r="J6653" s="1" t="s">
        <v>987</v>
      </c>
      <c r="K6653" s="1" t="s">
        <v>96</v>
      </c>
      <c r="L6653" s="1">
        <v>76017</v>
      </c>
      <c r="M6653" s="1" t="s">
        <v>97</v>
      </c>
      <c r="N6653" s="1" t="s">
        <v>2474</v>
      </c>
      <c r="O6653" s="1" t="s">
        <v>30</v>
      </c>
      <c r="P6653" s="1" t="s">
        <v>60</v>
      </c>
      <c r="Q6653" s="1" t="s">
        <v>2475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3" t="str">
        <f>IF(M6653=People!$B$5,People!$A$5,IF(M6653=People!$B$4,People!$A$4,IF(M6653=People!$B$3,People!$A$3,IF(M6653=People!$B$2,People!$A$2,0))))</f>
        <v>Kelly Williams</v>
      </c>
      <c r="W6653" s="3" t="str">
        <f>IFERROR(INDEX(Returns!A:A,MATCH(B6653,Returns!B:B,0)),"No")</f>
        <v>No</v>
      </c>
    </row>
    <row r="6654" spans="1:23" x14ac:dyDescent="0.2">
      <c r="A6654" s="1">
        <v>6653</v>
      </c>
      <c r="B6654" t="s">
        <v>9319</v>
      </c>
      <c r="C6654" s="2">
        <v>43716</v>
      </c>
      <c r="D6654" s="2">
        <v>43719</v>
      </c>
      <c r="E6654" s="1" t="s">
        <v>170</v>
      </c>
      <c r="F6654" s="1" t="s">
        <v>2060</v>
      </c>
      <c r="G6654" s="1" t="s">
        <v>2061</v>
      </c>
      <c r="H6654" s="1" t="s">
        <v>38</v>
      </c>
      <c r="I6654" s="1" t="s">
        <v>25</v>
      </c>
      <c r="J6654" s="1" t="s">
        <v>987</v>
      </c>
      <c r="K6654" s="1" t="s">
        <v>96</v>
      </c>
      <c r="L6654" s="1">
        <v>76017</v>
      </c>
      <c r="M6654" s="1" t="s">
        <v>97</v>
      </c>
      <c r="N6654" s="1" t="s">
        <v>676</v>
      </c>
      <c r="O6654" s="1" t="s">
        <v>43</v>
      </c>
      <c r="P6654" s="1" t="s">
        <v>84</v>
      </c>
      <c r="Q6654" s="1" t="s">
        <v>677</v>
      </c>
      <c r="R6654" s="1">
        <v>20.736000000000004</v>
      </c>
      <c r="S6654" s="1">
        <v>4</v>
      </c>
      <c r="T6654" s="1">
        <v>0.2</v>
      </c>
      <c r="U6654" s="1">
        <v>7.2576000000000001</v>
      </c>
      <c r="V6654" s="3" t="str">
        <f>IF(M6654=People!$B$5,People!$A$5,IF(M6654=People!$B$4,People!$A$4,IF(M6654=People!$B$3,People!$A$3,IF(M6654=People!$B$2,People!$A$2,0))))</f>
        <v>Kelly Williams</v>
      </c>
      <c r="W6654" s="3" t="str">
        <f>IFERROR(INDEX(Returns!A:A,MATCH(B6654,Returns!B:B,0)),"No")</f>
        <v>No</v>
      </c>
    </row>
    <row r="6655" spans="1:23" x14ac:dyDescent="0.2">
      <c r="A6655" s="1">
        <v>6654</v>
      </c>
      <c r="B6655" t="s">
        <v>9319</v>
      </c>
      <c r="C6655" s="2">
        <v>43716</v>
      </c>
      <c r="D6655" s="2">
        <v>43719</v>
      </c>
      <c r="E6655" s="1" t="s">
        <v>170</v>
      </c>
      <c r="F6655" s="1" t="s">
        <v>2060</v>
      </c>
      <c r="G6655" s="1" t="s">
        <v>2061</v>
      </c>
      <c r="H6655" s="1" t="s">
        <v>38</v>
      </c>
      <c r="I6655" s="1" t="s">
        <v>25</v>
      </c>
      <c r="J6655" s="1" t="s">
        <v>987</v>
      </c>
      <c r="K6655" s="1" t="s">
        <v>96</v>
      </c>
      <c r="L6655" s="1">
        <v>76017</v>
      </c>
      <c r="M6655" s="1" t="s">
        <v>97</v>
      </c>
      <c r="N6655" s="1" t="s">
        <v>4923</v>
      </c>
      <c r="O6655" s="1" t="s">
        <v>30</v>
      </c>
      <c r="P6655" s="1" t="s">
        <v>34</v>
      </c>
      <c r="Q6655" s="1" t="s">
        <v>4924</v>
      </c>
      <c r="R6655" s="1">
        <v>213.42999999999995</v>
      </c>
      <c r="S6655" s="1">
        <v>5</v>
      </c>
      <c r="T6655" s="1">
        <v>0.3</v>
      </c>
      <c r="U6655" s="1">
        <v>-39.636999999999993</v>
      </c>
      <c r="V6655" s="3" t="str">
        <f>IF(M6655=People!$B$5,People!$A$5,IF(M6655=People!$B$4,People!$A$4,IF(M6655=People!$B$3,People!$A$3,IF(M6655=People!$B$2,People!$A$2,0))))</f>
        <v>Kelly Williams</v>
      </c>
      <c r="W6655" s="3" t="str">
        <f>IFERROR(INDEX(Returns!A:A,MATCH(B6655,Returns!B:B,0)),"No")</f>
        <v>No</v>
      </c>
    </row>
    <row r="6656" spans="1:23" x14ac:dyDescent="0.2">
      <c r="A6656" s="1">
        <v>6655</v>
      </c>
      <c r="B6656" t="s">
        <v>9320</v>
      </c>
      <c r="C6656" s="2">
        <v>43516</v>
      </c>
      <c r="D6656" s="2">
        <v>43523</v>
      </c>
      <c r="E6656" s="1" t="s">
        <v>46</v>
      </c>
      <c r="F6656" s="1" t="s">
        <v>3160</v>
      </c>
      <c r="G6656" s="1" t="s">
        <v>3161</v>
      </c>
      <c r="H6656" s="1" t="s">
        <v>94</v>
      </c>
      <c r="I6656" s="1" t="s">
        <v>25</v>
      </c>
      <c r="J6656" s="1" t="s">
        <v>278</v>
      </c>
      <c r="K6656" s="1" t="s">
        <v>279</v>
      </c>
      <c r="L6656" s="1">
        <v>85234</v>
      </c>
      <c r="M6656" s="1" t="s">
        <v>41</v>
      </c>
      <c r="N6656" s="1" t="s">
        <v>2838</v>
      </c>
      <c r="O6656" s="1" t="s">
        <v>66</v>
      </c>
      <c r="P6656" s="1" t="s">
        <v>67</v>
      </c>
      <c r="Q6656" s="1" t="s">
        <v>2839</v>
      </c>
      <c r="R6656" s="1">
        <v>333.57600000000002</v>
      </c>
      <c r="S6656" s="1">
        <v>3</v>
      </c>
      <c r="T6656" s="1">
        <v>0.2</v>
      </c>
      <c r="U6656" s="1">
        <v>25.018199999999993</v>
      </c>
      <c r="V6656" s="3" t="str">
        <f>IF(M6656=People!$B$5,People!$A$5,IF(M6656=People!$B$4,People!$A$4,IF(M6656=People!$B$3,People!$A$3,IF(M6656=People!$B$2,People!$A$2,0))))</f>
        <v>Anna Andreadi</v>
      </c>
      <c r="W6656" s="3" t="str">
        <f>IFERROR(INDEX(Returns!A:A,MATCH(B6656,Returns!B:B,0)),"No")</f>
        <v>No</v>
      </c>
    </row>
    <row r="6657" spans="1:23" x14ac:dyDescent="0.2">
      <c r="A6657" s="1">
        <v>6656</v>
      </c>
      <c r="B6657" t="s">
        <v>9320</v>
      </c>
      <c r="C6657" s="2">
        <v>43516</v>
      </c>
      <c r="D6657" s="2">
        <v>43523</v>
      </c>
      <c r="E6657" s="1" t="s">
        <v>46</v>
      </c>
      <c r="F6657" s="1" t="s">
        <v>3160</v>
      </c>
      <c r="G6657" s="1" t="s">
        <v>3161</v>
      </c>
      <c r="H6657" s="1" t="s">
        <v>94</v>
      </c>
      <c r="I6657" s="1" t="s">
        <v>25</v>
      </c>
      <c r="J6657" s="1" t="s">
        <v>278</v>
      </c>
      <c r="K6657" s="1" t="s">
        <v>279</v>
      </c>
      <c r="L6657" s="1">
        <v>85234</v>
      </c>
      <c r="M6657" s="1" t="s">
        <v>41</v>
      </c>
      <c r="N6657" s="1" t="s">
        <v>3940</v>
      </c>
      <c r="O6657" s="1" t="s">
        <v>66</v>
      </c>
      <c r="P6657" s="1" t="s">
        <v>146</v>
      </c>
      <c r="Q6657" s="1" t="s">
        <v>3941</v>
      </c>
      <c r="R6657" s="1">
        <v>31.992000000000004</v>
      </c>
      <c r="S6657" s="1">
        <v>1</v>
      </c>
      <c r="T6657" s="1">
        <v>0.2</v>
      </c>
      <c r="U6657" s="1">
        <v>4.7987999999999964</v>
      </c>
      <c r="V6657" s="3" t="str">
        <f>IF(M6657=People!$B$5,People!$A$5,IF(M6657=People!$B$4,People!$A$4,IF(M6657=People!$B$3,People!$A$3,IF(M6657=People!$B$2,People!$A$2,0))))</f>
        <v>Anna Andreadi</v>
      </c>
      <c r="W6657" s="3" t="str">
        <f>IFERROR(INDEX(Returns!A:A,MATCH(B6657,Returns!B:B,0)),"No")</f>
        <v>No</v>
      </c>
    </row>
    <row r="6658" spans="1:23" x14ac:dyDescent="0.2">
      <c r="A6658" s="1">
        <v>6657</v>
      </c>
      <c r="B6658" t="s">
        <v>9320</v>
      </c>
      <c r="C6658" s="2">
        <v>43516</v>
      </c>
      <c r="D6658" s="2">
        <v>43523</v>
      </c>
      <c r="E6658" s="1" t="s">
        <v>46</v>
      </c>
      <c r="F6658" s="1" t="s">
        <v>3160</v>
      </c>
      <c r="G6658" s="1" t="s">
        <v>3161</v>
      </c>
      <c r="H6658" s="1" t="s">
        <v>94</v>
      </c>
      <c r="I6658" s="1" t="s">
        <v>25</v>
      </c>
      <c r="J6658" s="1" t="s">
        <v>278</v>
      </c>
      <c r="K6658" s="1" t="s">
        <v>279</v>
      </c>
      <c r="L6658" s="1">
        <v>85234</v>
      </c>
      <c r="M6658" s="1" t="s">
        <v>41</v>
      </c>
      <c r="N6658" s="1" t="s">
        <v>2950</v>
      </c>
      <c r="O6658" s="1" t="s">
        <v>43</v>
      </c>
      <c r="P6658" s="1" t="s">
        <v>55</v>
      </c>
      <c r="Q6658" s="1" t="s">
        <v>2951</v>
      </c>
      <c r="R6658" s="1">
        <v>51.168000000000006</v>
      </c>
      <c r="S6658" s="1">
        <v>2</v>
      </c>
      <c r="T6658" s="1">
        <v>0.2</v>
      </c>
      <c r="U6658" s="1">
        <v>-6.3960000000000008</v>
      </c>
      <c r="V6658" s="3" t="str">
        <f>IF(M6658=People!$B$5,People!$A$5,IF(M6658=People!$B$4,People!$A$4,IF(M6658=People!$B$3,People!$A$3,IF(M6658=People!$B$2,People!$A$2,0))))</f>
        <v>Anna Andreadi</v>
      </c>
      <c r="W6658" s="3" t="str">
        <f>IFERROR(INDEX(Returns!A:A,MATCH(B6658,Returns!B:B,0)),"No")</f>
        <v>No</v>
      </c>
    </row>
    <row r="6659" spans="1:23" x14ac:dyDescent="0.2">
      <c r="A6659" s="1">
        <v>6658</v>
      </c>
      <c r="B6659" t="s">
        <v>9320</v>
      </c>
      <c r="C6659" s="2">
        <v>43516</v>
      </c>
      <c r="D6659" s="2">
        <v>43523</v>
      </c>
      <c r="E6659" s="1" t="s">
        <v>46</v>
      </c>
      <c r="F6659" s="1" t="s">
        <v>3160</v>
      </c>
      <c r="G6659" s="1" t="s">
        <v>3161</v>
      </c>
      <c r="H6659" s="1" t="s">
        <v>94</v>
      </c>
      <c r="I6659" s="1" t="s">
        <v>25</v>
      </c>
      <c r="J6659" s="1" t="s">
        <v>278</v>
      </c>
      <c r="K6659" s="1" t="s">
        <v>279</v>
      </c>
      <c r="L6659" s="1">
        <v>85234</v>
      </c>
      <c r="M6659" s="1" t="s">
        <v>41</v>
      </c>
      <c r="N6659" s="1" t="s">
        <v>4845</v>
      </c>
      <c r="O6659" s="1" t="s">
        <v>43</v>
      </c>
      <c r="P6659" s="1" t="s">
        <v>157</v>
      </c>
      <c r="Q6659" s="1" t="s">
        <v>4846</v>
      </c>
      <c r="R6659" s="1">
        <v>10.64</v>
      </c>
      <c r="S6659" s="1">
        <v>5</v>
      </c>
      <c r="T6659" s="1">
        <v>0.2</v>
      </c>
      <c r="U6659" s="1">
        <v>3.8570000000000002</v>
      </c>
      <c r="V6659" s="3" t="str">
        <f>IF(M6659=People!$B$5,People!$A$5,IF(M6659=People!$B$4,People!$A$4,IF(M6659=People!$B$3,People!$A$3,IF(M6659=People!$B$2,People!$A$2,0))))</f>
        <v>Anna Andreadi</v>
      </c>
      <c r="W6659" s="3" t="str">
        <f>IFERROR(INDEX(Returns!A:A,MATCH(B6659,Returns!B:B,0)),"No")</f>
        <v>No</v>
      </c>
    </row>
    <row r="6660" spans="1:23" x14ac:dyDescent="0.2">
      <c r="A6660" s="1">
        <v>6659</v>
      </c>
      <c r="B6660" t="s">
        <v>9320</v>
      </c>
      <c r="C6660" s="2">
        <v>43516</v>
      </c>
      <c r="D6660" s="2">
        <v>43523</v>
      </c>
      <c r="E6660" s="1" t="s">
        <v>46</v>
      </c>
      <c r="F6660" s="1" t="s">
        <v>3160</v>
      </c>
      <c r="G6660" s="1" t="s">
        <v>3161</v>
      </c>
      <c r="H6660" s="1" t="s">
        <v>94</v>
      </c>
      <c r="I6660" s="1" t="s">
        <v>25</v>
      </c>
      <c r="J6660" s="1" t="s">
        <v>278</v>
      </c>
      <c r="K6660" s="1" t="s">
        <v>279</v>
      </c>
      <c r="L6660" s="1">
        <v>85234</v>
      </c>
      <c r="M6660" s="1" t="s">
        <v>41</v>
      </c>
      <c r="N6660" s="1" t="s">
        <v>1977</v>
      </c>
      <c r="O6660" s="1" t="s">
        <v>30</v>
      </c>
      <c r="P6660" s="1" t="s">
        <v>60</v>
      </c>
      <c r="Q6660" s="1" t="s">
        <v>1978</v>
      </c>
      <c r="R6660" s="1">
        <v>68.703999999999994</v>
      </c>
      <c r="S6660" s="1">
        <v>2</v>
      </c>
      <c r="T6660" s="1">
        <v>0.2</v>
      </c>
      <c r="U6660" s="1">
        <v>16.317200000000003</v>
      </c>
      <c r="V6660" s="3" t="str">
        <f>IF(M6660=People!$B$5,People!$A$5,IF(M6660=People!$B$4,People!$A$4,IF(M6660=People!$B$3,People!$A$3,IF(M6660=People!$B$2,People!$A$2,0))))</f>
        <v>Anna Andreadi</v>
      </c>
      <c r="W6660" s="3" t="str">
        <f>IFERROR(INDEX(Returns!A:A,MATCH(B6660,Returns!B:B,0)),"No")</f>
        <v>No</v>
      </c>
    </row>
    <row r="6661" spans="1:23" x14ac:dyDescent="0.2">
      <c r="A6661" s="1">
        <v>6660</v>
      </c>
      <c r="B6661" t="s">
        <v>9320</v>
      </c>
      <c r="C6661" s="2">
        <v>43516</v>
      </c>
      <c r="D6661" s="2">
        <v>43523</v>
      </c>
      <c r="E6661" s="1" t="s">
        <v>46</v>
      </c>
      <c r="F6661" s="1" t="s">
        <v>3160</v>
      </c>
      <c r="G6661" s="1" t="s">
        <v>3161</v>
      </c>
      <c r="H6661" s="1" t="s">
        <v>94</v>
      </c>
      <c r="I6661" s="1" t="s">
        <v>25</v>
      </c>
      <c r="J6661" s="1" t="s">
        <v>278</v>
      </c>
      <c r="K6661" s="1" t="s">
        <v>279</v>
      </c>
      <c r="L6661" s="1">
        <v>85234</v>
      </c>
      <c r="M6661" s="1" t="s">
        <v>41</v>
      </c>
      <c r="N6661" s="1" t="s">
        <v>3166</v>
      </c>
      <c r="O6661" s="1" t="s">
        <v>30</v>
      </c>
      <c r="P6661" s="1" t="s">
        <v>52</v>
      </c>
      <c r="Q6661" s="1" t="s">
        <v>2741</v>
      </c>
      <c r="R6661" s="1">
        <v>386.91</v>
      </c>
      <c r="S6661" s="1">
        <v>9</v>
      </c>
      <c r="T6661" s="1">
        <v>0.5</v>
      </c>
      <c r="U6661" s="1">
        <v>-185.71679999999998</v>
      </c>
      <c r="V6661" s="3" t="str">
        <f>IF(M6661=People!$B$5,People!$A$5,IF(M6661=People!$B$4,People!$A$4,IF(M6661=People!$B$3,People!$A$3,IF(M6661=People!$B$2,People!$A$2,0))))</f>
        <v>Anna Andreadi</v>
      </c>
      <c r="W6661" s="3" t="str">
        <f>IFERROR(INDEX(Returns!A:A,MATCH(B6661,Returns!B:B,0)),"No")</f>
        <v>No</v>
      </c>
    </row>
    <row r="6662" spans="1:23" x14ac:dyDescent="0.2">
      <c r="A6662" s="1">
        <v>6661</v>
      </c>
      <c r="B6662" t="s">
        <v>9321</v>
      </c>
      <c r="C6662" s="2">
        <v>42955</v>
      </c>
      <c r="D6662" s="2">
        <v>42957</v>
      </c>
      <c r="E6662" s="1" t="s">
        <v>21</v>
      </c>
      <c r="F6662" s="1" t="s">
        <v>4109</v>
      </c>
      <c r="G6662" s="1" t="s">
        <v>4110</v>
      </c>
      <c r="H6662" s="1" t="s">
        <v>24</v>
      </c>
      <c r="I6662" s="1" t="s">
        <v>25</v>
      </c>
      <c r="J6662" s="1" t="s">
        <v>1289</v>
      </c>
      <c r="K6662" s="1" t="s">
        <v>1088</v>
      </c>
      <c r="L6662" s="1">
        <v>1841</v>
      </c>
      <c r="M6662" s="1" t="s">
        <v>135</v>
      </c>
      <c r="N6662" s="1" t="s">
        <v>5250</v>
      </c>
      <c r="O6662" s="1" t="s">
        <v>43</v>
      </c>
      <c r="P6662" s="1" t="s">
        <v>63</v>
      </c>
      <c r="Q6662" s="1" t="s">
        <v>5251</v>
      </c>
      <c r="R6662" s="1">
        <v>39.659999999999997</v>
      </c>
      <c r="S6662" s="1">
        <v>2</v>
      </c>
      <c r="T6662" s="1">
        <v>0</v>
      </c>
      <c r="U6662" s="1">
        <v>11.897999999999996</v>
      </c>
      <c r="V6662" s="3" t="str">
        <f>IF(M6662=People!$B$5,People!$A$5,IF(M6662=People!$B$4,People!$A$4,IF(M6662=People!$B$3,People!$A$3,IF(M6662=People!$B$2,People!$A$2,0))))</f>
        <v>Chuck Magee</v>
      </c>
      <c r="W6662" s="3" t="str">
        <f>IFERROR(INDEX(Returns!A:A,MATCH(B6662,Returns!B:B,0)),"No")</f>
        <v>No</v>
      </c>
    </row>
    <row r="6663" spans="1:23" x14ac:dyDescent="0.2">
      <c r="A6663" s="1">
        <v>6662</v>
      </c>
      <c r="B6663" t="s">
        <v>9321</v>
      </c>
      <c r="C6663" s="2">
        <v>42955</v>
      </c>
      <c r="D6663" s="2">
        <v>42957</v>
      </c>
      <c r="E6663" s="1" t="s">
        <v>21</v>
      </c>
      <c r="F6663" s="1" t="s">
        <v>4109</v>
      </c>
      <c r="G6663" s="1" t="s">
        <v>4110</v>
      </c>
      <c r="H6663" s="1" t="s">
        <v>24</v>
      </c>
      <c r="I6663" s="1" t="s">
        <v>25</v>
      </c>
      <c r="J6663" s="1" t="s">
        <v>1289</v>
      </c>
      <c r="K6663" s="1" t="s">
        <v>1088</v>
      </c>
      <c r="L6663" s="1">
        <v>1841</v>
      </c>
      <c r="M6663" s="1" t="s">
        <v>135</v>
      </c>
      <c r="N6663" s="1" t="s">
        <v>3421</v>
      </c>
      <c r="O6663" s="1" t="s">
        <v>43</v>
      </c>
      <c r="P6663" s="1" t="s">
        <v>73</v>
      </c>
      <c r="Q6663" s="1" t="s">
        <v>3422</v>
      </c>
      <c r="R6663" s="1">
        <v>113.92</v>
      </c>
      <c r="S6663" s="1">
        <v>2</v>
      </c>
      <c r="T6663" s="1">
        <v>0</v>
      </c>
      <c r="U6663" s="1">
        <v>33.036799999999985</v>
      </c>
      <c r="V6663" s="3" t="str">
        <f>IF(M6663=People!$B$5,People!$A$5,IF(M6663=People!$B$4,People!$A$4,IF(M6663=People!$B$3,People!$A$3,IF(M6663=People!$B$2,People!$A$2,0))))</f>
        <v>Chuck Magee</v>
      </c>
      <c r="W6663" s="3" t="str">
        <f>IFERROR(INDEX(Returns!A:A,MATCH(B6663,Returns!B:B,0)),"No")</f>
        <v>No</v>
      </c>
    </row>
    <row r="6664" spans="1:23" x14ac:dyDescent="0.2">
      <c r="A6664" s="1">
        <v>6663</v>
      </c>
      <c r="B6664" t="s">
        <v>9321</v>
      </c>
      <c r="C6664" s="2">
        <v>42955</v>
      </c>
      <c r="D6664" s="2">
        <v>42957</v>
      </c>
      <c r="E6664" s="1" t="s">
        <v>21</v>
      </c>
      <c r="F6664" s="1" t="s">
        <v>4109</v>
      </c>
      <c r="G6664" s="1" t="s">
        <v>4110</v>
      </c>
      <c r="H6664" s="1" t="s">
        <v>24</v>
      </c>
      <c r="I6664" s="1" t="s">
        <v>25</v>
      </c>
      <c r="J6664" s="1" t="s">
        <v>1289</v>
      </c>
      <c r="K6664" s="1" t="s">
        <v>1088</v>
      </c>
      <c r="L6664" s="1">
        <v>1841</v>
      </c>
      <c r="M6664" s="1" t="s">
        <v>135</v>
      </c>
      <c r="N6664" s="1" t="s">
        <v>3982</v>
      </c>
      <c r="O6664" s="1" t="s">
        <v>43</v>
      </c>
      <c r="P6664" s="1" t="s">
        <v>70</v>
      </c>
      <c r="Q6664" s="1" t="s">
        <v>3983</v>
      </c>
      <c r="R6664" s="1">
        <v>447.85999999999996</v>
      </c>
      <c r="S6664" s="1">
        <v>7</v>
      </c>
      <c r="T6664" s="1">
        <v>0</v>
      </c>
      <c r="U6664" s="1">
        <v>210.49419999999998</v>
      </c>
      <c r="V6664" s="3" t="str">
        <f>IF(M6664=People!$B$5,People!$A$5,IF(M6664=People!$B$4,People!$A$4,IF(M6664=People!$B$3,People!$A$3,IF(M6664=People!$B$2,People!$A$2,0))))</f>
        <v>Chuck Magee</v>
      </c>
      <c r="W6664" s="3" t="str">
        <f>IFERROR(INDEX(Returns!A:A,MATCH(B6664,Returns!B:B,0)),"No")</f>
        <v>No</v>
      </c>
    </row>
    <row r="6665" spans="1:23" x14ac:dyDescent="0.2">
      <c r="A6665" s="1">
        <v>6664</v>
      </c>
      <c r="B6665" t="s">
        <v>9322</v>
      </c>
      <c r="C6665" s="2">
        <v>43764</v>
      </c>
      <c r="D6665" s="2">
        <v>43770</v>
      </c>
      <c r="E6665" s="1" t="s">
        <v>46</v>
      </c>
      <c r="F6665" s="1" t="s">
        <v>1633</v>
      </c>
      <c r="G6665" s="1" t="s">
        <v>1634</v>
      </c>
      <c r="H6665" s="1" t="s">
        <v>24</v>
      </c>
      <c r="I6665" s="1" t="s">
        <v>25</v>
      </c>
      <c r="J6665" s="1" t="s">
        <v>2506</v>
      </c>
      <c r="K6665" s="1" t="s">
        <v>287</v>
      </c>
      <c r="L6665" s="1">
        <v>23464</v>
      </c>
      <c r="M6665" s="1" t="s">
        <v>28</v>
      </c>
      <c r="N6665" s="1" t="s">
        <v>2372</v>
      </c>
      <c r="O6665" s="1" t="s">
        <v>30</v>
      </c>
      <c r="P6665" s="1" t="s">
        <v>52</v>
      </c>
      <c r="Q6665" s="1" t="s">
        <v>2373</v>
      </c>
      <c r="R6665" s="1">
        <v>356.85</v>
      </c>
      <c r="S6665" s="1">
        <v>5</v>
      </c>
      <c r="T6665" s="1">
        <v>0</v>
      </c>
      <c r="U6665" s="1">
        <v>60.664499999999961</v>
      </c>
      <c r="V6665" s="3" t="str">
        <f>IF(M6665=People!$B$5,People!$A$5,IF(M6665=People!$B$4,People!$A$4,IF(M6665=People!$B$3,People!$A$3,IF(M6665=People!$B$2,People!$A$2,0))))</f>
        <v>Cassandra Brandow</v>
      </c>
      <c r="W6665" s="3" t="str">
        <f>IFERROR(INDEX(Returns!A:A,MATCH(B6665,Returns!B:B,0)),"No")</f>
        <v>No</v>
      </c>
    </row>
    <row r="6666" spans="1:23" x14ac:dyDescent="0.2">
      <c r="A6666" s="1">
        <v>6665</v>
      </c>
      <c r="B6666" t="s">
        <v>9322</v>
      </c>
      <c r="C6666" s="2">
        <v>43764</v>
      </c>
      <c r="D6666" s="2">
        <v>43770</v>
      </c>
      <c r="E6666" s="1" t="s">
        <v>46</v>
      </c>
      <c r="F6666" s="1" t="s">
        <v>1633</v>
      </c>
      <c r="G6666" s="1" t="s">
        <v>1634</v>
      </c>
      <c r="H6666" s="1" t="s">
        <v>24</v>
      </c>
      <c r="I6666" s="1" t="s">
        <v>25</v>
      </c>
      <c r="J6666" s="1" t="s">
        <v>2506</v>
      </c>
      <c r="K6666" s="1" t="s">
        <v>287</v>
      </c>
      <c r="L6666" s="1">
        <v>23464</v>
      </c>
      <c r="M6666" s="1" t="s">
        <v>28</v>
      </c>
      <c r="N6666" s="1" t="s">
        <v>2753</v>
      </c>
      <c r="O6666" s="1" t="s">
        <v>43</v>
      </c>
      <c r="P6666" s="1" t="s">
        <v>157</v>
      </c>
      <c r="Q6666" s="1" t="s">
        <v>2754</v>
      </c>
      <c r="R6666" s="1">
        <v>251.57999999999998</v>
      </c>
      <c r="S6666" s="1">
        <v>7</v>
      </c>
      <c r="T6666" s="1">
        <v>0</v>
      </c>
      <c r="U6666" s="1">
        <v>113.21099999999998</v>
      </c>
      <c r="V6666" s="3" t="str">
        <f>IF(M6666=People!$B$5,People!$A$5,IF(M6666=People!$B$4,People!$A$4,IF(M6666=People!$B$3,People!$A$3,IF(M6666=People!$B$2,People!$A$2,0))))</f>
        <v>Cassandra Brandow</v>
      </c>
      <c r="W6666" s="3" t="str">
        <f>IFERROR(INDEX(Returns!A:A,MATCH(B6666,Returns!B:B,0)),"No")</f>
        <v>No</v>
      </c>
    </row>
    <row r="6667" spans="1:23" x14ac:dyDescent="0.2">
      <c r="A6667" s="1">
        <v>6666</v>
      </c>
      <c r="B6667" t="s">
        <v>9323</v>
      </c>
      <c r="C6667" s="2">
        <v>43295</v>
      </c>
      <c r="D6667" s="2">
        <v>43299</v>
      </c>
      <c r="E6667" s="1" t="s">
        <v>21</v>
      </c>
      <c r="F6667" s="1" t="s">
        <v>2536</v>
      </c>
      <c r="G6667" s="1" t="s">
        <v>2537</v>
      </c>
      <c r="H6667" s="1" t="s">
        <v>24</v>
      </c>
      <c r="I6667" s="1" t="s">
        <v>25</v>
      </c>
      <c r="J6667" s="1" t="s">
        <v>3243</v>
      </c>
      <c r="K6667" s="1" t="s">
        <v>96</v>
      </c>
      <c r="L6667" s="1">
        <v>75061</v>
      </c>
      <c r="M6667" s="1" t="s">
        <v>97</v>
      </c>
      <c r="N6667" s="1" t="s">
        <v>5620</v>
      </c>
      <c r="O6667" s="1" t="s">
        <v>43</v>
      </c>
      <c r="P6667" s="1" t="s">
        <v>84</v>
      </c>
      <c r="Q6667" s="1" t="s">
        <v>5621</v>
      </c>
      <c r="R6667" s="1">
        <v>219.84000000000003</v>
      </c>
      <c r="S6667" s="1">
        <v>5</v>
      </c>
      <c r="T6667" s="1">
        <v>0.2</v>
      </c>
      <c r="U6667" s="1">
        <v>79.691999999999979</v>
      </c>
      <c r="V6667" s="3" t="str">
        <f>IF(M6667=People!$B$5,People!$A$5,IF(M6667=People!$B$4,People!$A$4,IF(M6667=People!$B$3,People!$A$3,IF(M6667=People!$B$2,People!$A$2,0))))</f>
        <v>Kelly Williams</v>
      </c>
      <c r="W6667" s="3" t="str">
        <f>IFERROR(INDEX(Returns!A:A,MATCH(B6667,Returns!B:B,0)),"No")</f>
        <v>No</v>
      </c>
    </row>
    <row r="6668" spans="1:23" x14ac:dyDescent="0.2">
      <c r="A6668" s="1">
        <v>6667</v>
      </c>
      <c r="B6668" t="s">
        <v>9324</v>
      </c>
      <c r="C6668" s="2">
        <v>43597</v>
      </c>
      <c r="D6668" s="2">
        <v>43599</v>
      </c>
      <c r="E6668" s="1" t="s">
        <v>21</v>
      </c>
      <c r="F6668" s="1" t="s">
        <v>1645</v>
      </c>
      <c r="G6668" s="1" t="s">
        <v>1646</v>
      </c>
      <c r="H6668" s="1" t="s">
        <v>24</v>
      </c>
      <c r="I6668" s="1" t="s">
        <v>25</v>
      </c>
      <c r="J6668" s="1" t="s">
        <v>3250</v>
      </c>
      <c r="K6668" s="1" t="s">
        <v>693</v>
      </c>
      <c r="L6668" s="1">
        <v>8360</v>
      </c>
      <c r="M6668" s="1" t="s">
        <v>135</v>
      </c>
      <c r="N6668" s="1" t="s">
        <v>5368</v>
      </c>
      <c r="O6668" s="1" t="s">
        <v>30</v>
      </c>
      <c r="P6668" s="1" t="s">
        <v>60</v>
      </c>
      <c r="Q6668" s="1" t="s">
        <v>5369</v>
      </c>
      <c r="R6668" s="1">
        <v>42.85</v>
      </c>
      <c r="S6668" s="1">
        <v>5</v>
      </c>
      <c r="T6668" s="1">
        <v>0</v>
      </c>
      <c r="U6668" s="1">
        <v>15.426000000000002</v>
      </c>
      <c r="V6668" s="3" t="str">
        <f>IF(M6668=People!$B$5,People!$A$5,IF(M6668=People!$B$4,People!$A$4,IF(M6668=People!$B$3,People!$A$3,IF(M6668=People!$B$2,People!$A$2,0))))</f>
        <v>Chuck Magee</v>
      </c>
      <c r="W6668" s="3" t="str">
        <f>IFERROR(INDEX(Returns!A:A,MATCH(B6668,Returns!B:B,0)),"No")</f>
        <v>No</v>
      </c>
    </row>
    <row r="6669" spans="1:23" x14ac:dyDescent="0.2">
      <c r="A6669" s="1">
        <v>6668</v>
      </c>
      <c r="B6669" t="s">
        <v>9324</v>
      </c>
      <c r="C6669" s="2">
        <v>43597</v>
      </c>
      <c r="D6669" s="2">
        <v>43599</v>
      </c>
      <c r="E6669" s="1" t="s">
        <v>21</v>
      </c>
      <c r="F6669" s="1" t="s">
        <v>1645</v>
      </c>
      <c r="G6669" s="1" t="s">
        <v>1646</v>
      </c>
      <c r="H6669" s="1" t="s">
        <v>24</v>
      </c>
      <c r="I6669" s="1" t="s">
        <v>25</v>
      </c>
      <c r="J6669" s="1" t="s">
        <v>3250</v>
      </c>
      <c r="K6669" s="1" t="s">
        <v>693</v>
      </c>
      <c r="L6669" s="1">
        <v>8360</v>
      </c>
      <c r="M6669" s="1" t="s">
        <v>135</v>
      </c>
      <c r="N6669" s="1" t="s">
        <v>2133</v>
      </c>
      <c r="O6669" s="1" t="s">
        <v>43</v>
      </c>
      <c r="P6669" s="1" t="s">
        <v>44</v>
      </c>
      <c r="Q6669" s="1" t="s">
        <v>2134</v>
      </c>
      <c r="R6669" s="1">
        <v>6.16</v>
      </c>
      <c r="S6669" s="1">
        <v>2</v>
      </c>
      <c r="T6669" s="1">
        <v>0</v>
      </c>
      <c r="U6669" s="1">
        <v>2.9567999999999999</v>
      </c>
      <c r="V6669" s="3" t="str">
        <f>IF(M6669=People!$B$5,People!$A$5,IF(M6669=People!$B$4,People!$A$4,IF(M6669=People!$B$3,People!$A$3,IF(M6669=People!$B$2,People!$A$2,0))))</f>
        <v>Chuck Magee</v>
      </c>
      <c r="W6669" s="3" t="str">
        <f>IFERROR(INDEX(Returns!A:A,MATCH(B6669,Returns!B:B,0)),"No")</f>
        <v>No</v>
      </c>
    </row>
    <row r="6670" spans="1:23" x14ac:dyDescent="0.2">
      <c r="A6670" s="1">
        <v>6669</v>
      </c>
      <c r="B6670" t="s">
        <v>9324</v>
      </c>
      <c r="C6670" s="2">
        <v>43597</v>
      </c>
      <c r="D6670" s="2">
        <v>43599</v>
      </c>
      <c r="E6670" s="1" t="s">
        <v>21</v>
      </c>
      <c r="F6670" s="1" t="s">
        <v>1645</v>
      </c>
      <c r="G6670" s="1" t="s">
        <v>1646</v>
      </c>
      <c r="H6670" s="1" t="s">
        <v>24</v>
      </c>
      <c r="I6670" s="1" t="s">
        <v>25</v>
      </c>
      <c r="J6670" s="1" t="s">
        <v>3250</v>
      </c>
      <c r="K6670" s="1" t="s">
        <v>693</v>
      </c>
      <c r="L6670" s="1">
        <v>8360</v>
      </c>
      <c r="M6670" s="1" t="s">
        <v>135</v>
      </c>
      <c r="N6670" s="1" t="s">
        <v>5629</v>
      </c>
      <c r="O6670" s="1" t="s">
        <v>43</v>
      </c>
      <c r="P6670" s="1" t="s">
        <v>512</v>
      </c>
      <c r="Q6670" s="1" t="s">
        <v>5630</v>
      </c>
      <c r="R6670" s="1">
        <v>17</v>
      </c>
      <c r="S6670" s="1">
        <v>2</v>
      </c>
      <c r="T6670" s="1">
        <v>0</v>
      </c>
      <c r="U6670" s="1">
        <v>4.42</v>
      </c>
      <c r="V6670" s="3" t="str">
        <f>IF(M6670=People!$B$5,People!$A$5,IF(M6670=People!$B$4,People!$A$4,IF(M6670=People!$B$3,People!$A$3,IF(M6670=People!$B$2,People!$A$2,0))))</f>
        <v>Chuck Magee</v>
      </c>
      <c r="W6670" s="3" t="str">
        <f>IFERROR(INDEX(Returns!A:A,MATCH(B6670,Returns!B:B,0)),"No")</f>
        <v>No</v>
      </c>
    </row>
    <row r="6671" spans="1:23" x14ac:dyDescent="0.2">
      <c r="A6671" s="1">
        <v>6670</v>
      </c>
      <c r="B6671" t="s">
        <v>9324</v>
      </c>
      <c r="C6671" s="2">
        <v>43597</v>
      </c>
      <c r="D6671" s="2">
        <v>43599</v>
      </c>
      <c r="E6671" s="1" t="s">
        <v>21</v>
      </c>
      <c r="F6671" s="1" t="s">
        <v>1645</v>
      </c>
      <c r="G6671" s="1" t="s">
        <v>1646</v>
      </c>
      <c r="H6671" s="1" t="s">
        <v>24</v>
      </c>
      <c r="I6671" s="1" t="s">
        <v>25</v>
      </c>
      <c r="J6671" s="1" t="s">
        <v>3250</v>
      </c>
      <c r="K6671" s="1" t="s">
        <v>693</v>
      </c>
      <c r="L6671" s="1">
        <v>8360</v>
      </c>
      <c r="M6671" s="1" t="s">
        <v>135</v>
      </c>
      <c r="N6671" s="1" t="s">
        <v>5016</v>
      </c>
      <c r="O6671" s="1" t="s">
        <v>66</v>
      </c>
      <c r="P6671" s="1" t="s">
        <v>146</v>
      </c>
      <c r="Q6671" s="1" t="s">
        <v>5017</v>
      </c>
      <c r="R6671" s="1">
        <v>87.4</v>
      </c>
      <c r="S6671" s="1">
        <v>5</v>
      </c>
      <c r="T6671" s="1">
        <v>0</v>
      </c>
      <c r="U6671" s="1">
        <v>34.960000000000008</v>
      </c>
      <c r="V6671" s="3" t="str">
        <f>IF(M6671=People!$B$5,People!$A$5,IF(M6671=People!$B$4,People!$A$4,IF(M6671=People!$B$3,People!$A$3,IF(M6671=People!$B$2,People!$A$2,0))))</f>
        <v>Chuck Magee</v>
      </c>
      <c r="W6671" s="3" t="str">
        <f>IFERROR(INDEX(Returns!A:A,MATCH(B6671,Returns!B:B,0)),"No")</f>
        <v>No</v>
      </c>
    </row>
    <row r="6672" spans="1:23" x14ac:dyDescent="0.2">
      <c r="A6672" s="1">
        <v>6671</v>
      </c>
      <c r="B6672" t="s">
        <v>9325</v>
      </c>
      <c r="C6672" s="2">
        <v>43610</v>
      </c>
      <c r="D6672" s="2">
        <v>43614</v>
      </c>
      <c r="E6672" s="1" t="s">
        <v>46</v>
      </c>
      <c r="F6672" s="1" t="s">
        <v>2923</v>
      </c>
      <c r="G6672" s="1" t="s">
        <v>2924</v>
      </c>
      <c r="H6672" s="1" t="s">
        <v>94</v>
      </c>
      <c r="I6672" s="1" t="s">
        <v>25</v>
      </c>
      <c r="J6672" s="1" t="s">
        <v>439</v>
      </c>
      <c r="K6672" s="1" t="s">
        <v>1111</v>
      </c>
      <c r="L6672" s="1">
        <v>31907</v>
      </c>
      <c r="M6672" s="1" t="s">
        <v>28</v>
      </c>
      <c r="N6672" s="1" t="s">
        <v>1765</v>
      </c>
      <c r="O6672" s="1" t="s">
        <v>43</v>
      </c>
      <c r="P6672" s="1" t="s">
        <v>70</v>
      </c>
      <c r="Q6672" s="1" t="s">
        <v>1766</v>
      </c>
      <c r="R6672" s="1">
        <v>29.84</v>
      </c>
      <c r="S6672" s="1">
        <v>2</v>
      </c>
      <c r="T6672" s="1">
        <v>0</v>
      </c>
      <c r="U6672" s="1">
        <v>13.427999999999997</v>
      </c>
      <c r="V6672" s="3" t="str">
        <f>IF(M6672=People!$B$5,People!$A$5,IF(M6672=People!$B$4,People!$A$4,IF(M6672=People!$B$3,People!$A$3,IF(M6672=People!$B$2,People!$A$2,0))))</f>
        <v>Cassandra Brandow</v>
      </c>
      <c r="W6672" s="3" t="str">
        <f>IFERROR(INDEX(Returns!A:A,MATCH(B6672,Returns!B:B,0)),"No")</f>
        <v>No</v>
      </c>
    </row>
    <row r="6673" spans="1:23" x14ac:dyDescent="0.2">
      <c r="A6673" s="1">
        <v>6672</v>
      </c>
      <c r="B6673" t="s">
        <v>9326</v>
      </c>
      <c r="C6673" s="2">
        <v>42605</v>
      </c>
      <c r="D6673" s="2">
        <v>42609</v>
      </c>
      <c r="E6673" s="1" t="s">
        <v>21</v>
      </c>
      <c r="F6673" s="1" t="s">
        <v>3542</v>
      </c>
      <c r="G6673" s="1" t="s">
        <v>3543</v>
      </c>
      <c r="H6673" s="1" t="s">
        <v>38</v>
      </c>
      <c r="I6673" s="1" t="s">
        <v>25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1940</v>
      </c>
      <c r="O6673" s="1" t="s">
        <v>43</v>
      </c>
      <c r="P6673" s="1" t="s">
        <v>70</v>
      </c>
      <c r="Q6673" s="1" t="s">
        <v>1941</v>
      </c>
      <c r="R6673" s="1">
        <v>49.568000000000005</v>
      </c>
      <c r="S6673" s="1">
        <v>2</v>
      </c>
      <c r="T6673" s="1">
        <v>0.2</v>
      </c>
      <c r="U6673" s="1">
        <v>17.348799999999997</v>
      </c>
      <c r="V6673" s="3" t="str">
        <f>IF(M6673=People!$B$5,People!$A$5,IF(M6673=People!$B$4,People!$A$4,IF(M6673=People!$B$3,People!$A$3,IF(M6673=People!$B$2,People!$A$2,0))))</f>
        <v>Anna Andreadi</v>
      </c>
      <c r="W6673" s="3" t="str">
        <f>IFERROR(INDEX(Returns!A:A,MATCH(B6673,Returns!B:B,0)),"No")</f>
        <v>No</v>
      </c>
    </row>
    <row r="6674" spans="1:23" x14ac:dyDescent="0.2">
      <c r="A6674" s="1">
        <v>6673</v>
      </c>
      <c r="B6674" t="s">
        <v>9327</v>
      </c>
      <c r="C6674" s="2">
        <v>42989</v>
      </c>
      <c r="D6674" s="2">
        <v>42994</v>
      </c>
      <c r="E6674" s="1" t="s">
        <v>46</v>
      </c>
      <c r="F6674" s="1" t="s">
        <v>860</v>
      </c>
      <c r="G6674" s="1" t="s">
        <v>861</v>
      </c>
      <c r="H6674" s="1" t="s">
        <v>38</v>
      </c>
      <c r="I6674" s="1" t="s">
        <v>25</v>
      </c>
      <c r="J6674" s="1" t="s">
        <v>833</v>
      </c>
      <c r="K6674" s="1" t="s">
        <v>40</v>
      </c>
      <c r="L6674" s="1">
        <v>92024</v>
      </c>
      <c r="M6674" s="1" t="s">
        <v>41</v>
      </c>
      <c r="N6674" s="1" t="s">
        <v>433</v>
      </c>
      <c r="O6674" s="1" t="s">
        <v>43</v>
      </c>
      <c r="P6674" s="1" t="s">
        <v>63</v>
      </c>
      <c r="Q6674" s="1" t="s">
        <v>434</v>
      </c>
      <c r="R6674" s="1">
        <v>265.85999999999996</v>
      </c>
      <c r="S6674" s="1">
        <v>7</v>
      </c>
      <c r="T6674" s="1">
        <v>0</v>
      </c>
      <c r="U6674" s="1">
        <v>79.757999999999967</v>
      </c>
      <c r="V6674" s="3" t="str">
        <f>IF(M6674=People!$B$5,People!$A$5,IF(M6674=People!$B$4,People!$A$4,IF(M6674=People!$B$3,People!$A$3,IF(M6674=People!$B$2,People!$A$2,0))))</f>
        <v>Anna Andreadi</v>
      </c>
      <c r="W6674" s="3" t="str">
        <f>IFERROR(INDEX(Returns!A:A,MATCH(B6674,Returns!B:B,0)),"No")</f>
        <v>No</v>
      </c>
    </row>
    <row r="6675" spans="1:23" x14ac:dyDescent="0.2">
      <c r="A6675" s="1">
        <v>6674</v>
      </c>
      <c r="B6675" t="s">
        <v>9328</v>
      </c>
      <c r="C6675" s="2">
        <v>42983</v>
      </c>
      <c r="D6675" s="2">
        <v>42990</v>
      </c>
      <c r="E6675" s="1" t="s">
        <v>46</v>
      </c>
      <c r="F6675" s="1" t="s">
        <v>547</v>
      </c>
      <c r="G6675" s="1" t="s">
        <v>548</v>
      </c>
      <c r="H6675" s="1" t="s">
        <v>94</v>
      </c>
      <c r="I6675" s="1" t="s">
        <v>25</v>
      </c>
      <c r="J6675" s="1" t="s">
        <v>3790</v>
      </c>
      <c r="K6675" s="1" t="s">
        <v>287</v>
      </c>
      <c r="L6675" s="1">
        <v>22901</v>
      </c>
      <c r="M6675" s="1" t="s">
        <v>28</v>
      </c>
      <c r="N6675" s="1" t="s">
        <v>5716</v>
      </c>
      <c r="O6675" s="1" t="s">
        <v>30</v>
      </c>
      <c r="P6675" s="1" t="s">
        <v>60</v>
      </c>
      <c r="Q6675" s="1" t="s">
        <v>5717</v>
      </c>
      <c r="R6675" s="1">
        <v>67.959999999999994</v>
      </c>
      <c r="S6675" s="1">
        <v>4</v>
      </c>
      <c r="T6675" s="1">
        <v>0</v>
      </c>
      <c r="U6675" s="1">
        <v>12.232799999999997</v>
      </c>
      <c r="V6675" s="3" t="str">
        <f>IF(M6675=People!$B$5,People!$A$5,IF(M6675=People!$B$4,People!$A$4,IF(M6675=People!$B$3,People!$A$3,IF(M6675=People!$B$2,People!$A$2,0))))</f>
        <v>Cassandra Brandow</v>
      </c>
      <c r="W6675" s="3" t="str">
        <f>IFERROR(INDEX(Returns!A:A,MATCH(B6675,Returns!B:B,0)),"No")</f>
        <v>No</v>
      </c>
    </row>
    <row r="6676" spans="1:23" x14ac:dyDescent="0.2">
      <c r="A6676" s="1">
        <v>6675</v>
      </c>
      <c r="B6676" t="s">
        <v>9329</v>
      </c>
      <c r="C6676" s="2">
        <v>43060</v>
      </c>
      <c r="D6676" s="2">
        <v>43062</v>
      </c>
      <c r="E6676" s="1" t="s">
        <v>21</v>
      </c>
      <c r="F6676" s="1" t="s">
        <v>4600</v>
      </c>
      <c r="G6676" s="1" t="s">
        <v>4601</v>
      </c>
      <c r="H6676" s="1" t="s">
        <v>24</v>
      </c>
      <c r="I6676" s="1" t="s">
        <v>25</v>
      </c>
      <c r="J6676" s="1" t="s">
        <v>1289</v>
      </c>
      <c r="K6676" s="1" t="s">
        <v>228</v>
      </c>
      <c r="L6676" s="1">
        <v>46226</v>
      </c>
      <c r="M6676" s="1" t="s">
        <v>97</v>
      </c>
      <c r="N6676" s="1" t="s">
        <v>2779</v>
      </c>
      <c r="O6676" s="1" t="s">
        <v>43</v>
      </c>
      <c r="P6676" s="1" t="s">
        <v>63</v>
      </c>
      <c r="Q6676" s="1" t="s">
        <v>2780</v>
      </c>
      <c r="R6676" s="1">
        <v>10.92</v>
      </c>
      <c r="S6676" s="1">
        <v>6</v>
      </c>
      <c r="T6676" s="1">
        <v>0</v>
      </c>
      <c r="U6676" s="1">
        <v>4.9139999999999997</v>
      </c>
      <c r="V6676" s="3" t="str">
        <f>IF(M6676=People!$B$5,People!$A$5,IF(M6676=People!$B$4,People!$A$4,IF(M6676=People!$B$3,People!$A$3,IF(M6676=People!$B$2,People!$A$2,0))))</f>
        <v>Kelly Williams</v>
      </c>
      <c r="W6676" s="3" t="str">
        <f>IFERROR(INDEX(Returns!A:A,MATCH(B6676,Returns!B:B,0)),"No")</f>
        <v>No</v>
      </c>
    </row>
    <row r="6677" spans="1:23" x14ac:dyDescent="0.2">
      <c r="A6677" s="1">
        <v>6676</v>
      </c>
      <c r="B6677" t="s">
        <v>9329</v>
      </c>
      <c r="C6677" s="2">
        <v>43060</v>
      </c>
      <c r="D6677" s="2">
        <v>43062</v>
      </c>
      <c r="E6677" s="1" t="s">
        <v>21</v>
      </c>
      <c r="F6677" s="1" t="s">
        <v>4600</v>
      </c>
      <c r="G6677" s="1" t="s">
        <v>4601</v>
      </c>
      <c r="H6677" s="1" t="s">
        <v>24</v>
      </c>
      <c r="I6677" s="1" t="s">
        <v>25</v>
      </c>
      <c r="J6677" s="1" t="s">
        <v>1289</v>
      </c>
      <c r="K6677" s="1" t="s">
        <v>228</v>
      </c>
      <c r="L6677" s="1">
        <v>46226</v>
      </c>
      <c r="M6677" s="1" t="s">
        <v>97</v>
      </c>
      <c r="N6677" s="1" t="s">
        <v>5718</v>
      </c>
      <c r="O6677" s="1" t="s">
        <v>66</v>
      </c>
      <c r="P6677" s="1" t="s">
        <v>601</v>
      </c>
      <c r="Q6677" s="1" t="s">
        <v>5719</v>
      </c>
      <c r="R6677" s="1">
        <v>83.9</v>
      </c>
      <c r="S6677" s="1">
        <v>2</v>
      </c>
      <c r="T6677" s="1">
        <v>0</v>
      </c>
      <c r="U6677" s="1">
        <v>22.653000000000006</v>
      </c>
      <c r="V6677" s="3" t="str">
        <f>IF(M6677=People!$B$5,People!$A$5,IF(M6677=People!$B$4,People!$A$4,IF(M6677=People!$B$3,People!$A$3,IF(M6677=People!$B$2,People!$A$2,0))))</f>
        <v>Kelly Williams</v>
      </c>
      <c r="W6677" s="3" t="str">
        <f>IFERROR(INDEX(Returns!A:A,MATCH(B6677,Returns!B:B,0)),"No")</f>
        <v>No</v>
      </c>
    </row>
    <row r="6678" spans="1:23" x14ac:dyDescent="0.2">
      <c r="A6678" s="1">
        <v>6677</v>
      </c>
      <c r="B6678" t="s">
        <v>9329</v>
      </c>
      <c r="C6678" s="2">
        <v>43060</v>
      </c>
      <c r="D6678" s="2">
        <v>43062</v>
      </c>
      <c r="E6678" s="1" t="s">
        <v>21</v>
      </c>
      <c r="F6678" s="1" t="s">
        <v>4600</v>
      </c>
      <c r="G6678" s="1" t="s">
        <v>4601</v>
      </c>
      <c r="H6678" s="1" t="s">
        <v>24</v>
      </c>
      <c r="I6678" s="1" t="s">
        <v>25</v>
      </c>
      <c r="J6678" s="1" t="s">
        <v>1289</v>
      </c>
      <c r="K6678" s="1" t="s">
        <v>228</v>
      </c>
      <c r="L6678" s="1">
        <v>46226</v>
      </c>
      <c r="M6678" s="1" t="s">
        <v>97</v>
      </c>
      <c r="N6678" s="1" t="s">
        <v>5364</v>
      </c>
      <c r="O6678" s="1" t="s">
        <v>43</v>
      </c>
      <c r="P6678" s="1" t="s">
        <v>73</v>
      </c>
      <c r="Q6678" s="1" t="s">
        <v>5365</v>
      </c>
      <c r="R6678" s="1">
        <v>19.75</v>
      </c>
      <c r="S6678" s="1">
        <v>5</v>
      </c>
      <c r="T6678" s="1">
        <v>0</v>
      </c>
      <c r="U6678" s="1">
        <v>5.1350000000000007</v>
      </c>
      <c r="V6678" s="3" t="str">
        <f>IF(M6678=People!$B$5,People!$A$5,IF(M6678=People!$B$4,People!$A$4,IF(M6678=People!$B$3,People!$A$3,IF(M6678=People!$B$2,People!$A$2,0))))</f>
        <v>Kelly Williams</v>
      </c>
      <c r="W6678" s="3" t="str">
        <f>IFERROR(INDEX(Returns!A:A,MATCH(B6678,Returns!B:B,0)),"No")</f>
        <v>No</v>
      </c>
    </row>
    <row r="6679" spans="1:23" x14ac:dyDescent="0.2">
      <c r="A6679" s="1">
        <v>6678</v>
      </c>
      <c r="B6679" t="s">
        <v>9329</v>
      </c>
      <c r="C6679" s="2">
        <v>43060</v>
      </c>
      <c r="D6679" s="2">
        <v>43062</v>
      </c>
      <c r="E6679" s="1" t="s">
        <v>21</v>
      </c>
      <c r="F6679" s="1" t="s">
        <v>4600</v>
      </c>
      <c r="G6679" s="1" t="s">
        <v>4601</v>
      </c>
      <c r="H6679" s="1" t="s">
        <v>24</v>
      </c>
      <c r="I6679" s="1" t="s">
        <v>25</v>
      </c>
      <c r="J6679" s="1" t="s">
        <v>1289</v>
      </c>
      <c r="K6679" s="1" t="s">
        <v>228</v>
      </c>
      <c r="L6679" s="1">
        <v>46226</v>
      </c>
      <c r="M6679" s="1" t="s">
        <v>97</v>
      </c>
      <c r="N6679" s="1" t="s">
        <v>4958</v>
      </c>
      <c r="O6679" s="1" t="s">
        <v>66</v>
      </c>
      <c r="P6679" s="1" t="s">
        <v>146</v>
      </c>
      <c r="Q6679" s="1" t="s">
        <v>4959</v>
      </c>
      <c r="R6679" s="1">
        <v>393.54</v>
      </c>
      <c r="S6679" s="1">
        <v>3</v>
      </c>
      <c r="T6679" s="1">
        <v>0</v>
      </c>
      <c r="U6679" s="1">
        <v>165.28680000000003</v>
      </c>
      <c r="V6679" s="3" t="str">
        <f>IF(M6679=People!$B$5,People!$A$5,IF(M6679=People!$B$4,People!$A$4,IF(M6679=People!$B$3,People!$A$3,IF(M6679=People!$B$2,People!$A$2,0))))</f>
        <v>Kelly Williams</v>
      </c>
      <c r="W6679" s="3" t="str">
        <f>IFERROR(INDEX(Returns!A:A,MATCH(B6679,Returns!B:B,0)),"No")</f>
        <v>No</v>
      </c>
    </row>
    <row r="6680" spans="1:23" x14ac:dyDescent="0.2">
      <c r="A6680" s="1">
        <v>6679</v>
      </c>
      <c r="B6680" t="s">
        <v>9330</v>
      </c>
      <c r="C6680" s="2">
        <v>42653</v>
      </c>
      <c r="D6680" s="2">
        <v>42657</v>
      </c>
      <c r="E6680" s="1" t="s">
        <v>46</v>
      </c>
      <c r="F6680" s="1" t="s">
        <v>1304</v>
      </c>
      <c r="G6680" s="1" t="s">
        <v>1305</v>
      </c>
      <c r="H6680" s="1" t="s">
        <v>94</v>
      </c>
      <c r="I6680" s="1" t="s">
        <v>25</v>
      </c>
      <c r="J6680" s="1" t="s">
        <v>480</v>
      </c>
      <c r="K6680" s="1" t="s">
        <v>279</v>
      </c>
      <c r="L6680" s="1">
        <v>85023</v>
      </c>
      <c r="M6680" s="1" t="s">
        <v>41</v>
      </c>
      <c r="N6680" s="1" t="s">
        <v>2925</v>
      </c>
      <c r="O6680" s="1" t="s">
        <v>30</v>
      </c>
      <c r="P6680" s="1" t="s">
        <v>60</v>
      </c>
      <c r="Q6680" s="1" t="s">
        <v>2926</v>
      </c>
      <c r="R6680" s="1">
        <v>46.872</v>
      </c>
      <c r="S6680" s="1">
        <v>7</v>
      </c>
      <c r="T6680" s="1">
        <v>0.2</v>
      </c>
      <c r="U6680" s="1">
        <v>3.5153999999999979</v>
      </c>
      <c r="V6680" s="3" t="str">
        <f>IF(M6680=People!$B$5,People!$A$5,IF(M6680=People!$B$4,People!$A$4,IF(M6680=People!$B$3,People!$A$3,IF(M6680=People!$B$2,People!$A$2,0))))</f>
        <v>Anna Andreadi</v>
      </c>
      <c r="W6680" s="3" t="str">
        <f>IFERROR(INDEX(Returns!A:A,MATCH(B6680,Returns!B:B,0)),"No")</f>
        <v>No</v>
      </c>
    </row>
    <row r="6681" spans="1:23" x14ac:dyDescent="0.2">
      <c r="A6681" s="1">
        <v>6680</v>
      </c>
      <c r="B6681" t="s">
        <v>9331</v>
      </c>
      <c r="C6681" s="2">
        <v>43710</v>
      </c>
      <c r="D6681" s="2">
        <v>43715</v>
      </c>
      <c r="E6681" s="1" t="s">
        <v>21</v>
      </c>
      <c r="F6681" s="1" t="s">
        <v>246</v>
      </c>
      <c r="G6681" s="1" t="s">
        <v>247</v>
      </c>
      <c r="H6681" s="1" t="s">
        <v>24</v>
      </c>
      <c r="I6681" s="1" t="s">
        <v>25</v>
      </c>
      <c r="J6681" s="1" t="s">
        <v>3723</v>
      </c>
      <c r="K6681" s="1" t="s">
        <v>658</v>
      </c>
      <c r="L6681" s="1">
        <v>6450</v>
      </c>
      <c r="M6681" s="1" t="s">
        <v>135</v>
      </c>
      <c r="N6681" s="1" t="s">
        <v>1292</v>
      </c>
      <c r="O6681" s="1" t="s">
        <v>43</v>
      </c>
      <c r="P6681" s="1" t="s">
        <v>55</v>
      </c>
      <c r="Q6681" s="1" t="s">
        <v>1293</v>
      </c>
      <c r="R6681" s="1">
        <v>10.9</v>
      </c>
      <c r="S6681" s="1">
        <v>1</v>
      </c>
      <c r="T6681" s="1">
        <v>0</v>
      </c>
      <c r="U6681" s="1">
        <v>2.8339999999999996</v>
      </c>
      <c r="V6681" s="3" t="str">
        <f>IF(M6681=People!$B$5,People!$A$5,IF(M6681=People!$B$4,People!$A$4,IF(M6681=People!$B$3,People!$A$3,IF(M6681=People!$B$2,People!$A$2,0))))</f>
        <v>Chuck Magee</v>
      </c>
      <c r="W6681" s="3" t="str">
        <f>IFERROR(INDEX(Returns!A:A,MATCH(B6681,Returns!B:B,0)),"No")</f>
        <v>No</v>
      </c>
    </row>
    <row r="6682" spans="1:23" x14ac:dyDescent="0.2">
      <c r="A6682" s="1">
        <v>6681</v>
      </c>
      <c r="B6682" t="s">
        <v>9331</v>
      </c>
      <c r="C6682" s="2">
        <v>43710</v>
      </c>
      <c r="D6682" s="2">
        <v>43715</v>
      </c>
      <c r="E6682" s="1" t="s">
        <v>21</v>
      </c>
      <c r="F6682" s="1" t="s">
        <v>246</v>
      </c>
      <c r="G6682" s="1" t="s">
        <v>247</v>
      </c>
      <c r="H6682" s="1" t="s">
        <v>24</v>
      </c>
      <c r="I6682" s="1" t="s">
        <v>25</v>
      </c>
      <c r="J6682" s="1" t="s">
        <v>3723</v>
      </c>
      <c r="K6682" s="1" t="s">
        <v>658</v>
      </c>
      <c r="L6682" s="1">
        <v>6450</v>
      </c>
      <c r="M6682" s="1" t="s">
        <v>135</v>
      </c>
      <c r="N6682" s="1" t="s">
        <v>1266</v>
      </c>
      <c r="O6682" s="1" t="s">
        <v>43</v>
      </c>
      <c r="P6682" s="1" t="s">
        <v>84</v>
      </c>
      <c r="Q6682" s="1" t="s">
        <v>1267</v>
      </c>
      <c r="R6682" s="1">
        <v>79.92</v>
      </c>
      <c r="S6682" s="1">
        <v>4</v>
      </c>
      <c r="T6682" s="1">
        <v>0</v>
      </c>
      <c r="U6682" s="1">
        <v>37.562399999999997</v>
      </c>
      <c r="V6682" s="3" t="str">
        <f>IF(M6682=People!$B$5,People!$A$5,IF(M6682=People!$B$4,People!$A$4,IF(M6682=People!$B$3,People!$A$3,IF(M6682=People!$B$2,People!$A$2,0))))</f>
        <v>Chuck Magee</v>
      </c>
      <c r="W6682" s="3" t="str">
        <f>IFERROR(INDEX(Returns!A:A,MATCH(B6682,Returns!B:B,0)),"No")</f>
        <v>No</v>
      </c>
    </row>
    <row r="6683" spans="1:23" x14ac:dyDescent="0.2">
      <c r="A6683" s="1">
        <v>6682</v>
      </c>
      <c r="B6683" t="s">
        <v>9331</v>
      </c>
      <c r="C6683" s="2">
        <v>43710</v>
      </c>
      <c r="D6683" s="2">
        <v>43715</v>
      </c>
      <c r="E6683" s="1" t="s">
        <v>21</v>
      </c>
      <c r="F6683" s="1" t="s">
        <v>246</v>
      </c>
      <c r="G6683" s="1" t="s">
        <v>247</v>
      </c>
      <c r="H6683" s="1" t="s">
        <v>24</v>
      </c>
      <c r="I6683" s="1" t="s">
        <v>25</v>
      </c>
      <c r="J6683" s="1" t="s">
        <v>3723</v>
      </c>
      <c r="K6683" s="1" t="s">
        <v>658</v>
      </c>
      <c r="L6683" s="1">
        <v>6450</v>
      </c>
      <c r="M6683" s="1" t="s">
        <v>135</v>
      </c>
      <c r="N6683" s="1" t="s">
        <v>5174</v>
      </c>
      <c r="O6683" s="1" t="s">
        <v>43</v>
      </c>
      <c r="P6683" s="1" t="s">
        <v>84</v>
      </c>
      <c r="Q6683" s="1" t="s">
        <v>5175</v>
      </c>
      <c r="R6683" s="1">
        <v>146.82</v>
      </c>
      <c r="S6683" s="1">
        <v>3</v>
      </c>
      <c r="T6683" s="1">
        <v>0</v>
      </c>
      <c r="U6683" s="1">
        <v>73.41</v>
      </c>
      <c r="V6683" s="3" t="str">
        <f>IF(M6683=People!$B$5,People!$A$5,IF(M6683=People!$B$4,People!$A$4,IF(M6683=People!$B$3,People!$A$3,IF(M6683=People!$B$2,People!$A$2,0))))</f>
        <v>Chuck Magee</v>
      </c>
      <c r="W6683" s="3" t="str">
        <f>IFERROR(INDEX(Returns!A:A,MATCH(B6683,Returns!B:B,0)),"No")</f>
        <v>No</v>
      </c>
    </row>
    <row r="6684" spans="1:23" x14ac:dyDescent="0.2">
      <c r="A6684" s="1">
        <v>6683</v>
      </c>
      <c r="B6684" t="s">
        <v>9332</v>
      </c>
      <c r="C6684" s="2">
        <v>43466</v>
      </c>
      <c r="D6684" s="2">
        <v>43467</v>
      </c>
      <c r="E6684" s="1" t="s">
        <v>170</v>
      </c>
      <c r="F6684" s="1" t="s">
        <v>3440</v>
      </c>
      <c r="G6684" s="1" t="s">
        <v>3441</v>
      </c>
      <c r="H6684" s="1" t="s">
        <v>94</v>
      </c>
      <c r="I6684" s="1" t="s">
        <v>25</v>
      </c>
      <c r="J6684" s="1" t="s">
        <v>540</v>
      </c>
      <c r="K6684" s="1" t="s">
        <v>105</v>
      </c>
      <c r="L6684" s="1">
        <v>53132</v>
      </c>
      <c r="M6684" s="1" t="s">
        <v>97</v>
      </c>
      <c r="N6684" s="1" t="s">
        <v>2476</v>
      </c>
      <c r="O6684" s="1" t="s">
        <v>43</v>
      </c>
      <c r="P6684" s="1" t="s">
        <v>70</v>
      </c>
      <c r="Q6684" s="1" t="s">
        <v>2477</v>
      </c>
      <c r="R6684" s="1">
        <v>3.6</v>
      </c>
      <c r="S6684" s="1">
        <v>2</v>
      </c>
      <c r="T6684" s="1">
        <v>0</v>
      </c>
      <c r="U6684" s="1">
        <v>1.728</v>
      </c>
      <c r="V6684" s="3" t="str">
        <f>IF(M6684=People!$B$5,People!$A$5,IF(M6684=People!$B$4,People!$A$4,IF(M6684=People!$B$3,People!$A$3,IF(M6684=People!$B$2,People!$A$2,0))))</f>
        <v>Kelly Williams</v>
      </c>
      <c r="W6684" s="3" t="str">
        <f>IFERROR(INDEX(Returns!A:A,MATCH(B6684,Returns!B:B,0)),"No")</f>
        <v>No</v>
      </c>
    </row>
    <row r="6685" spans="1:23" x14ac:dyDescent="0.2">
      <c r="A6685" s="1">
        <v>6684</v>
      </c>
      <c r="B6685" t="s">
        <v>9333</v>
      </c>
      <c r="C6685" s="2">
        <v>42679</v>
      </c>
      <c r="D6685" s="2">
        <v>42684</v>
      </c>
      <c r="E6685" s="1" t="s">
        <v>46</v>
      </c>
      <c r="F6685" s="1" t="s">
        <v>2561</v>
      </c>
      <c r="G6685" s="1" t="s">
        <v>2562</v>
      </c>
      <c r="H6685" s="1" t="s">
        <v>94</v>
      </c>
      <c r="I6685" s="1" t="s">
        <v>25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4921</v>
      </c>
      <c r="O6685" s="1" t="s">
        <v>30</v>
      </c>
      <c r="P6685" s="1" t="s">
        <v>60</v>
      </c>
      <c r="Q6685" s="1" t="s">
        <v>4922</v>
      </c>
      <c r="R6685" s="1">
        <v>20.04</v>
      </c>
      <c r="S6685" s="1">
        <v>6</v>
      </c>
      <c r="T6685" s="1">
        <v>0</v>
      </c>
      <c r="U6685" s="1">
        <v>8.8176000000000023</v>
      </c>
      <c r="V6685" s="3" t="str">
        <f>IF(M6685=People!$B$5,People!$A$5,IF(M6685=People!$B$4,People!$A$4,IF(M6685=People!$B$3,People!$A$3,IF(M6685=People!$B$2,People!$A$2,0))))</f>
        <v>Anna Andreadi</v>
      </c>
      <c r="W6685" s="3" t="str">
        <f>IFERROR(INDEX(Returns!A:A,MATCH(B6685,Returns!B:B,0)),"No")</f>
        <v>No</v>
      </c>
    </row>
    <row r="6686" spans="1:23" x14ac:dyDescent="0.2">
      <c r="A6686" s="1">
        <v>6685</v>
      </c>
      <c r="B6686" t="s">
        <v>9334</v>
      </c>
      <c r="C6686" s="2">
        <v>43086</v>
      </c>
      <c r="D6686" s="2">
        <v>43091</v>
      </c>
      <c r="E6686" s="1" t="s">
        <v>46</v>
      </c>
      <c r="F6686" s="1" t="s">
        <v>3412</v>
      </c>
      <c r="G6686" s="1" t="s">
        <v>3413</v>
      </c>
      <c r="H6686" s="1" t="s">
        <v>24</v>
      </c>
      <c r="I6686" s="1" t="s">
        <v>25</v>
      </c>
      <c r="J6686" s="1" t="s">
        <v>475</v>
      </c>
      <c r="K6686" s="1" t="s">
        <v>191</v>
      </c>
      <c r="L6686" s="1">
        <v>61701</v>
      </c>
      <c r="M6686" s="1" t="s">
        <v>97</v>
      </c>
      <c r="N6686" s="1" t="s">
        <v>2929</v>
      </c>
      <c r="O6686" s="1" t="s">
        <v>43</v>
      </c>
      <c r="P6686" s="1" t="s">
        <v>55</v>
      </c>
      <c r="Q6686" s="1" t="s">
        <v>2930</v>
      </c>
      <c r="R6686" s="1">
        <v>180.01600000000002</v>
      </c>
      <c r="S6686" s="1">
        <v>1</v>
      </c>
      <c r="T6686" s="1">
        <v>0.2</v>
      </c>
      <c r="U6686" s="1">
        <v>-15.751400000000004</v>
      </c>
      <c r="V6686" s="3" t="str">
        <f>IF(M6686=People!$B$5,People!$A$5,IF(M6686=People!$B$4,People!$A$4,IF(M6686=People!$B$3,People!$A$3,IF(M6686=People!$B$2,People!$A$2,0))))</f>
        <v>Kelly Williams</v>
      </c>
      <c r="W6686" s="3" t="str">
        <f>IFERROR(INDEX(Returns!A:A,MATCH(B6686,Returns!B:B,0)),"No")</f>
        <v>No</v>
      </c>
    </row>
    <row r="6687" spans="1:23" x14ac:dyDescent="0.2">
      <c r="A6687" s="1">
        <v>6686</v>
      </c>
      <c r="B6687" t="s">
        <v>9334</v>
      </c>
      <c r="C6687" s="2">
        <v>43086</v>
      </c>
      <c r="D6687" s="2">
        <v>43091</v>
      </c>
      <c r="E6687" s="1" t="s">
        <v>46</v>
      </c>
      <c r="F6687" s="1" t="s">
        <v>3412</v>
      </c>
      <c r="G6687" s="1" t="s">
        <v>3413</v>
      </c>
      <c r="H6687" s="1" t="s">
        <v>24</v>
      </c>
      <c r="I6687" s="1" t="s">
        <v>25</v>
      </c>
      <c r="J6687" s="1" t="s">
        <v>475</v>
      </c>
      <c r="K6687" s="1" t="s">
        <v>191</v>
      </c>
      <c r="L6687" s="1">
        <v>61701</v>
      </c>
      <c r="M6687" s="1" t="s">
        <v>97</v>
      </c>
      <c r="N6687" s="1" t="s">
        <v>2277</v>
      </c>
      <c r="O6687" s="1" t="s">
        <v>30</v>
      </c>
      <c r="P6687" s="1" t="s">
        <v>60</v>
      </c>
      <c r="Q6687" s="1" t="s">
        <v>2278</v>
      </c>
      <c r="R6687" s="1">
        <v>41.552</v>
      </c>
      <c r="S6687" s="1">
        <v>2</v>
      </c>
      <c r="T6687" s="1">
        <v>0.6</v>
      </c>
      <c r="U6687" s="1">
        <v>-19.737199999999994</v>
      </c>
      <c r="V6687" s="3" t="str">
        <f>IF(M6687=People!$B$5,People!$A$5,IF(M6687=People!$B$4,People!$A$4,IF(M6687=People!$B$3,People!$A$3,IF(M6687=People!$B$2,People!$A$2,0))))</f>
        <v>Kelly Williams</v>
      </c>
      <c r="W6687" s="3" t="str">
        <f>IFERROR(INDEX(Returns!A:A,MATCH(B6687,Returns!B:B,0)),"No")</f>
        <v>No</v>
      </c>
    </row>
    <row r="6688" spans="1:23" x14ac:dyDescent="0.2">
      <c r="A6688" s="1">
        <v>6687</v>
      </c>
      <c r="B6688" t="s">
        <v>9334</v>
      </c>
      <c r="C6688" s="2">
        <v>43086</v>
      </c>
      <c r="D6688" s="2">
        <v>43091</v>
      </c>
      <c r="E6688" s="1" t="s">
        <v>46</v>
      </c>
      <c r="F6688" s="1" t="s">
        <v>3412</v>
      </c>
      <c r="G6688" s="1" t="s">
        <v>3413</v>
      </c>
      <c r="H6688" s="1" t="s">
        <v>24</v>
      </c>
      <c r="I6688" s="1" t="s">
        <v>25</v>
      </c>
      <c r="J6688" s="1" t="s">
        <v>475</v>
      </c>
      <c r="K6688" s="1" t="s">
        <v>191</v>
      </c>
      <c r="L6688" s="1">
        <v>61701</v>
      </c>
      <c r="M6688" s="1" t="s">
        <v>97</v>
      </c>
      <c r="N6688" s="1" t="s">
        <v>3083</v>
      </c>
      <c r="O6688" s="1" t="s">
        <v>43</v>
      </c>
      <c r="P6688" s="1" t="s">
        <v>63</v>
      </c>
      <c r="Q6688" s="1" t="s">
        <v>3084</v>
      </c>
      <c r="R6688" s="1">
        <v>13.120000000000001</v>
      </c>
      <c r="S6688" s="1">
        <v>5</v>
      </c>
      <c r="T6688" s="1">
        <v>0.2</v>
      </c>
      <c r="U6688" s="1">
        <v>1.4759999999999982</v>
      </c>
      <c r="V6688" s="3" t="str">
        <f>IF(M6688=People!$B$5,People!$A$5,IF(M6688=People!$B$4,People!$A$4,IF(M6688=People!$B$3,People!$A$3,IF(M6688=People!$B$2,People!$A$2,0))))</f>
        <v>Kelly Williams</v>
      </c>
      <c r="W6688" s="3" t="str">
        <f>IFERROR(INDEX(Returns!A:A,MATCH(B6688,Returns!B:B,0)),"No")</f>
        <v>No</v>
      </c>
    </row>
    <row r="6689" spans="1:23" x14ac:dyDescent="0.2">
      <c r="A6689" s="1">
        <v>6688</v>
      </c>
      <c r="B6689" t="s">
        <v>9335</v>
      </c>
      <c r="C6689" s="2">
        <v>42869</v>
      </c>
      <c r="D6689" s="2">
        <v>42876</v>
      </c>
      <c r="E6689" s="1" t="s">
        <v>46</v>
      </c>
      <c r="F6689" s="1" t="s">
        <v>4495</v>
      </c>
      <c r="G6689" s="1" t="s">
        <v>4496</v>
      </c>
      <c r="H6689" s="1" t="s">
        <v>24</v>
      </c>
      <c r="I6689" s="1" t="s">
        <v>25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4373</v>
      </c>
      <c r="O6689" s="1" t="s">
        <v>43</v>
      </c>
      <c r="P6689" s="1" t="s">
        <v>55</v>
      </c>
      <c r="Q6689" s="1" t="s">
        <v>4374</v>
      </c>
      <c r="R6689" s="1">
        <v>1117.92</v>
      </c>
      <c r="S6689" s="1">
        <v>4</v>
      </c>
      <c r="T6689" s="1">
        <v>0</v>
      </c>
      <c r="U6689" s="1">
        <v>55.895999999999958</v>
      </c>
      <c r="V6689" s="3" t="str">
        <f>IF(M6689=People!$B$5,People!$A$5,IF(M6689=People!$B$4,People!$A$4,IF(M6689=People!$B$3,People!$A$3,IF(M6689=People!$B$2,People!$A$2,0))))</f>
        <v>Anna Andreadi</v>
      </c>
      <c r="W6689" s="3" t="str">
        <f>IFERROR(INDEX(Returns!A:A,MATCH(B6689,Returns!B:B,0)),"No")</f>
        <v>No</v>
      </c>
    </row>
    <row r="6690" spans="1:23" x14ac:dyDescent="0.2">
      <c r="A6690" s="1">
        <v>6689</v>
      </c>
      <c r="B6690" t="s">
        <v>9336</v>
      </c>
      <c r="C6690" s="2">
        <v>43534</v>
      </c>
      <c r="D6690" s="2">
        <v>43539</v>
      </c>
      <c r="E6690" s="1" t="s">
        <v>21</v>
      </c>
      <c r="F6690" s="1" t="s">
        <v>4868</v>
      </c>
      <c r="G6690" s="1" t="s">
        <v>4869</v>
      </c>
      <c r="H6690" s="1" t="s">
        <v>38</v>
      </c>
      <c r="I6690" s="1" t="s">
        <v>25</v>
      </c>
      <c r="J6690" s="1" t="s">
        <v>116</v>
      </c>
      <c r="K6690" s="1" t="s">
        <v>40</v>
      </c>
      <c r="L6690" s="1">
        <v>94109</v>
      </c>
      <c r="M6690" s="1" t="s">
        <v>41</v>
      </c>
      <c r="N6690" s="1" t="s">
        <v>3657</v>
      </c>
      <c r="O6690" s="1" t="s">
        <v>66</v>
      </c>
      <c r="P6690" s="1" t="s">
        <v>146</v>
      </c>
      <c r="Q6690" s="1" t="s">
        <v>3658</v>
      </c>
      <c r="R6690" s="1">
        <v>111.96</v>
      </c>
      <c r="S6690" s="1">
        <v>4</v>
      </c>
      <c r="T6690" s="1">
        <v>0</v>
      </c>
      <c r="U6690" s="1">
        <v>21.27239999999999</v>
      </c>
      <c r="V6690" s="3" t="str">
        <f>IF(M6690=People!$B$5,People!$A$5,IF(M6690=People!$B$4,People!$A$4,IF(M6690=People!$B$3,People!$A$3,IF(M6690=People!$B$2,People!$A$2,0))))</f>
        <v>Anna Andreadi</v>
      </c>
      <c r="W6690" s="3" t="str">
        <f>IFERROR(INDEX(Returns!A:A,MATCH(B6690,Returns!B:B,0)),"No")</f>
        <v>No</v>
      </c>
    </row>
    <row r="6691" spans="1:23" x14ac:dyDescent="0.2">
      <c r="A6691" s="1">
        <v>6690</v>
      </c>
      <c r="B6691" t="s">
        <v>9337</v>
      </c>
      <c r="C6691" s="2">
        <v>43801</v>
      </c>
      <c r="D6691" s="2">
        <v>43808</v>
      </c>
      <c r="E6691" s="1" t="s">
        <v>46</v>
      </c>
      <c r="F6691" s="1" t="s">
        <v>3654</v>
      </c>
      <c r="G6691" s="1" t="s">
        <v>3655</v>
      </c>
      <c r="H6691" s="1" t="s">
        <v>38</v>
      </c>
      <c r="I6691" s="1" t="s">
        <v>25</v>
      </c>
      <c r="J6691" s="1" t="s">
        <v>167</v>
      </c>
      <c r="K6691" s="1" t="s">
        <v>96</v>
      </c>
      <c r="L6691" s="1">
        <v>77095</v>
      </c>
      <c r="M6691" s="1" t="s">
        <v>97</v>
      </c>
      <c r="N6691" s="1" t="s">
        <v>4116</v>
      </c>
      <c r="O6691" s="1" t="s">
        <v>43</v>
      </c>
      <c r="P6691" s="1" t="s">
        <v>63</v>
      </c>
      <c r="Q6691" s="1" t="s">
        <v>4117</v>
      </c>
      <c r="R6691" s="1">
        <v>12.160000000000002</v>
      </c>
      <c r="S6691" s="1">
        <v>5</v>
      </c>
      <c r="T6691" s="1">
        <v>0.2</v>
      </c>
      <c r="U6691" s="1">
        <v>2.1279999999999988</v>
      </c>
      <c r="V6691" s="3" t="str">
        <f>IF(M6691=People!$B$5,People!$A$5,IF(M6691=People!$B$4,People!$A$4,IF(M6691=People!$B$3,People!$A$3,IF(M6691=People!$B$2,People!$A$2,0))))</f>
        <v>Kelly Williams</v>
      </c>
      <c r="W6691" s="3" t="str">
        <f>IFERROR(INDEX(Returns!A:A,MATCH(B6691,Returns!B:B,0)),"No")</f>
        <v>No</v>
      </c>
    </row>
    <row r="6692" spans="1:23" x14ac:dyDescent="0.2">
      <c r="A6692" s="1">
        <v>6691</v>
      </c>
      <c r="B6692" t="s">
        <v>9338</v>
      </c>
      <c r="C6692" s="2">
        <v>43677</v>
      </c>
      <c r="D6692" s="2">
        <v>43682</v>
      </c>
      <c r="E6692" s="1" t="s">
        <v>46</v>
      </c>
      <c r="F6692" s="1" t="s">
        <v>4363</v>
      </c>
      <c r="G6692" s="1" t="s">
        <v>4364</v>
      </c>
      <c r="H6692" s="1" t="s">
        <v>38</v>
      </c>
      <c r="I6692" s="1" t="s">
        <v>25</v>
      </c>
      <c r="J6692" s="1" t="s">
        <v>2171</v>
      </c>
      <c r="K6692" s="1" t="s">
        <v>105</v>
      </c>
      <c r="L6692" s="1">
        <v>53209</v>
      </c>
      <c r="M6692" s="1" t="s">
        <v>97</v>
      </c>
      <c r="N6692" s="1" t="s">
        <v>854</v>
      </c>
      <c r="O6692" s="1" t="s">
        <v>43</v>
      </c>
      <c r="P6692" s="1" t="s">
        <v>70</v>
      </c>
      <c r="Q6692" s="1" t="s">
        <v>855</v>
      </c>
      <c r="R6692" s="1">
        <v>17.52</v>
      </c>
      <c r="S6692" s="1">
        <v>4</v>
      </c>
      <c r="T6692" s="1">
        <v>0</v>
      </c>
      <c r="U6692" s="1">
        <v>8.4095999999999993</v>
      </c>
      <c r="V6692" s="3" t="str">
        <f>IF(M6692=People!$B$5,People!$A$5,IF(M6692=People!$B$4,People!$A$4,IF(M6692=People!$B$3,People!$A$3,IF(M6692=People!$B$2,People!$A$2,0))))</f>
        <v>Kelly Williams</v>
      </c>
      <c r="W6692" s="3" t="str">
        <f>IFERROR(INDEX(Returns!A:A,MATCH(B6692,Returns!B:B,0)),"No")</f>
        <v>No</v>
      </c>
    </row>
    <row r="6693" spans="1:23" x14ac:dyDescent="0.2">
      <c r="A6693" s="1">
        <v>6692</v>
      </c>
      <c r="B6693" t="s">
        <v>9338</v>
      </c>
      <c r="C6693" s="2">
        <v>43677</v>
      </c>
      <c r="D6693" s="2">
        <v>43682</v>
      </c>
      <c r="E6693" s="1" t="s">
        <v>46</v>
      </c>
      <c r="F6693" s="1" t="s">
        <v>4363</v>
      </c>
      <c r="G6693" s="1" t="s">
        <v>4364</v>
      </c>
      <c r="H6693" s="1" t="s">
        <v>38</v>
      </c>
      <c r="I6693" s="1" t="s">
        <v>25</v>
      </c>
      <c r="J6693" s="1" t="s">
        <v>2171</v>
      </c>
      <c r="K6693" s="1" t="s">
        <v>105</v>
      </c>
      <c r="L6693" s="1">
        <v>53209</v>
      </c>
      <c r="M6693" s="1" t="s">
        <v>97</v>
      </c>
      <c r="N6693" s="1" t="s">
        <v>1384</v>
      </c>
      <c r="O6693" s="1" t="s">
        <v>43</v>
      </c>
      <c r="P6693" s="1" t="s">
        <v>73</v>
      </c>
      <c r="Q6693" s="1" t="s">
        <v>1385</v>
      </c>
      <c r="R6693" s="1">
        <v>155.88</v>
      </c>
      <c r="S6693" s="1">
        <v>6</v>
      </c>
      <c r="T6693" s="1">
        <v>0</v>
      </c>
      <c r="U6693" s="1">
        <v>54.558</v>
      </c>
      <c r="V6693" s="3" t="str">
        <f>IF(M6693=People!$B$5,People!$A$5,IF(M6693=People!$B$4,People!$A$4,IF(M6693=People!$B$3,People!$A$3,IF(M6693=People!$B$2,People!$A$2,0))))</f>
        <v>Kelly Williams</v>
      </c>
      <c r="W6693" s="3" t="str">
        <f>IFERROR(INDEX(Returns!A:A,MATCH(B6693,Returns!B:B,0)),"No")</f>
        <v>No</v>
      </c>
    </row>
    <row r="6694" spans="1:23" x14ac:dyDescent="0.2">
      <c r="A6694" s="1">
        <v>6693</v>
      </c>
      <c r="B6694" t="s">
        <v>9339</v>
      </c>
      <c r="C6694" s="2">
        <v>43688</v>
      </c>
      <c r="D6694" s="2">
        <v>43690</v>
      </c>
      <c r="E6694" s="1" t="s">
        <v>21</v>
      </c>
      <c r="F6694" s="1" t="s">
        <v>4610</v>
      </c>
      <c r="G6694" s="1" t="s">
        <v>4611</v>
      </c>
      <c r="H6694" s="1" t="s">
        <v>94</v>
      </c>
      <c r="I6694" s="1" t="s">
        <v>25</v>
      </c>
      <c r="J6694" s="1" t="s">
        <v>4651</v>
      </c>
      <c r="K6694" s="1" t="s">
        <v>648</v>
      </c>
      <c r="L6694" s="1">
        <v>70601</v>
      </c>
      <c r="M6694" s="1" t="s">
        <v>28</v>
      </c>
      <c r="N6694" s="1" t="s">
        <v>4224</v>
      </c>
      <c r="O6694" s="1" t="s">
        <v>43</v>
      </c>
      <c r="P6694" s="1" t="s">
        <v>70</v>
      </c>
      <c r="Q6694" s="1" t="s">
        <v>4225</v>
      </c>
      <c r="R6694" s="1">
        <v>477.51</v>
      </c>
      <c r="S6694" s="1">
        <v>11</v>
      </c>
      <c r="T6694" s="1">
        <v>0</v>
      </c>
      <c r="U6694" s="1">
        <v>219.65459999999999</v>
      </c>
      <c r="V6694" s="3" t="str">
        <f>IF(M6694=People!$B$5,People!$A$5,IF(M6694=People!$B$4,People!$A$4,IF(M6694=People!$B$3,People!$A$3,IF(M6694=People!$B$2,People!$A$2,0))))</f>
        <v>Cassandra Brandow</v>
      </c>
      <c r="W6694" s="3" t="str">
        <f>IFERROR(INDEX(Returns!A:A,MATCH(B6694,Returns!B:B,0)),"No")</f>
        <v>No</v>
      </c>
    </row>
    <row r="6695" spans="1:23" x14ac:dyDescent="0.2">
      <c r="A6695" s="1">
        <v>6694</v>
      </c>
      <c r="B6695" t="s">
        <v>9340</v>
      </c>
      <c r="C6695" s="2">
        <v>43738</v>
      </c>
      <c r="D6695" s="2">
        <v>43740</v>
      </c>
      <c r="E6695" s="1" t="s">
        <v>21</v>
      </c>
      <c r="F6695" s="1" t="s">
        <v>4851</v>
      </c>
      <c r="G6695" s="1" t="s">
        <v>4852</v>
      </c>
      <c r="H6695" s="1" t="s">
        <v>24</v>
      </c>
      <c r="I6695" s="1" t="s">
        <v>25</v>
      </c>
      <c r="J6695" s="1" t="s">
        <v>3639</v>
      </c>
      <c r="K6695" s="1" t="s">
        <v>2320</v>
      </c>
      <c r="L6695" s="1">
        <v>21215</v>
      </c>
      <c r="M6695" s="1" t="s">
        <v>135</v>
      </c>
      <c r="N6695" s="1" t="s">
        <v>4485</v>
      </c>
      <c r="O6695" s="1" t="s">
        <v>43</v>
      </c>
      <c r="P6695" s="1" t="s">
        <v>84</v>
      </c>
      <c r="Q6695" s="1" t="s">
        <v>4486</v>
      </c>
      <c r="R6695" s="1">
        <v>164.88</v>
      </c>
      <c r="S6695" s="1">
        <v>3</v>
      </c>
      <c r="T6695" s="1">
        <v>0</v>
      </c>
      <c r="U6695" s="1">
        <v>80.791200000000003</v>
      </c>
      <c r="V6695" s="3" t="str">
        <f>IF(M6695=People!$B$5,People!$A$5,IF(M6695=People!$B$4,People!$A$4,IF(M6695=People!$B$3,People!$A$3,IF(M6695=People!$B$2,People!$A$2,0))))</f>
        <v>Chuck Magee</v>
      </c>
      <c r="W6695" s="3" t="str">
        <f>IFERROR(INDEX(Returns!A:A,MATCH(B6695,Returns!B:B,0)),"No")</f>
        <v>No</v>
      </c>
    </row>
    <row r="6696" spans="1:23" x14ac:dyDescent="0.2">
      <c r="A6696" s="1">
        <v>6695</v>
      </c>
      <c r="B6696" t="s">
        <v>9341</v>
      </c>
      <c r="C6696" s="2">
        <v>43338</v>
      </c>
      <c r="D6696" s="2">
        <v>43342</v>
      </c>
      <c r="E6696" s="1" t="s">
        <v>46</v>
      </c>
      <c r="F6696" s="1" t="s">
        <v>5696</v>
      </c>
      <c r="G6696" s="1" t="s">
        <v>5697</v>
      </c>
      <c r="H6696" s="1" t="s">
        <v>94</v>
      </c>
      <c r="I6696" s="1" t="s">
        <v>25</v>
      </c>
      <c r="J6696" s="1" t="s">
        <v>540</v>
      </c>
      <c r="K6696" s="1" t="s">
        <v>105</v>
      </c>
      <c r="L6696" s="1">
        <v>53132</v>
      </c>
      <c r="M6696" s="1" t="s">
        <v>97</v>
      </c>
      <c r="N6696" s="1" t="s">
        <v>3568</v>
      </c>
      <c r="O6696" s="1" t="s">
        <v>66</v>
      </c>
      <c r="P6696" s="1" t="s">
        <v>146</v>
      </c>
      <c r="Q6696" s="1" t="s">
        <v>3569</v>
      </c>
      <c r="R6696" s="1">
        <v>47.97</v>
      </c>
      <c r="S6696" s="1">
        <v>3</v>
      </c>
      <c r="T6696" s="1">
        <v>0</v>
      </c>
      <c r="U6696" s="1">
        <v>14.870699999999998</v>
      </c>
      <c r="V6696" s="3" t="str">
        <f>IF(M6696=People!$B$5,People!$A$5,IF(M6696=People!$B$4,People!$A$4,IF(M6696=People!$B$3,People!$A$3,IF(M6696=People!$B$2,People!$A$2,0))))</f>
        <v>Kelly Williams</v>
      </c>
      <c r="W6696" s="3" t="str">
        <f>IFERROR(INDEX(Returns!A:A,MATCH(B6696,Returns!B:B,0)),"No")</f>
        <v>No</v>
      </c>
    </row>
    <row r="6697" spans="1:23" x14ac:dyDescent="0.2">
      <c r="A6697" s="1">
        <v>6696</v>
      </c>
      <c r="B6697" t="s">
        <v>9342</v>
      </c>
      <c r="C6697" s="2">
        <v>43436</v>
      </c>
      <c r="D6697" s="2">
        <v>43441</v>
      </c>
      <c r="E6697" s="1" t="s">
        <v>46</v>
      </c>
      <c r="F6697" s="1" t="s">
        <v>3062</v>
      </c>
      <c r="G6697" s="1" t="s">
        <v>3063</v>
      </c>
      <c r="H6697" s="1" t="s">
        <v>24</v>
      </c>
      <c r="I6697" s="1" t="s">
        <v>25</v>
      </c>
      <c r="J6697" s="1" t="s">
        <v>239</v>
      </c>
      <c r="K6697" s="1" t="s">
        <v>240</v>
      </c>
      <c r="L6697" s="1">
        <v>10024</v>
      </c>
      <c r="M6697" s="1" t="s">
        <v>135</v>
      </c>
      <c r="N6697" s="1" t="s">
        <v>5095</v>
      </c>
      <c r="O6697" s="1" t="s">
        <v>43</v>
      </c>
      <c r="P6697" s="1" t="s">
        <v>70</v>
      </c>
      <c r="Q6697" s="1" t="s">
        <v>5096</v>
      </c>
      <c r="R6697" s="1">
        <v>415.17600000000004</v>
      </c>
      <c r="S6697" s="1">
        <v>3</v>
      </c>
      <c r="T6697" s="1">
        <v>0.2</v>
      </c>
      <c r="U6697" s="1">
        <v>134.93219999999999</v>
      </c>
      <c r="V6697" s="3" t="str">
        <f>IF(M6697=People!$B$5,People!$A$5,IF(M6697=People!$B$4,People!$A$4,IF(M6697=People!$B$3,People!$A$3,IF(M6697=People!$B$2,People!$A$2,0))))</f>
        <v>Chuck Magee</v>
      </c>
      <c r="W6697" s="3" t="str">
        <f>IFERROR(INDEX(Returns!A:A,MATCH(B6697,Returns!B:B,0)),"No")</f>
        <v>No</v>
      </c>
    </row>
    <row r="6698" spans="1:23" x14ac:dyDescent="0.2">
      <c r="A6698" s="1">
        <v>6697</v>
      </c>
      <c r="B6698" t="s">
        <v>9342</v>
      </c>
      <c r="C6698" s="2">
        <v>43436</v>
      </c>
      <c r="D6698" s="2">
        <v>43441</v>
      </c>
      <c r="E6698" s="1" t="s">
        <v>46</v>
      </c>
      <c r="F6698" s="1" t="s">
        <v>3062</v>
      </c>
      <c r="G6698" s="1" t="s">
        <v>3063</v>
      </c>
      <c r="H6698" s="1" t="s">
        <v>24</v>
      </c>
      <c r="I6698" s="1" t="s">
        <v>25</v>
      </c>
      <c r="J6698" s="1" t="s">
        <v>239</v>
      </c>
      <c r="K6698" s="1" t="s">
        <v>240</v>
      </c>
      <c r="L6698" s="1">
        <v>10024</v>
      </c>
      <c r="M6698" s="1" t="s">
        <v>135</v>
      </c>
      <c r="N6698" s="1" t="s">
        <v>2938</v>
      </c>
      <c r="O6698" s="1" t="s">
        <v>43</v>
      </c>
      <c r="P6698" s="1" t="s">
        <v>70</v>
      </c>
      <c r="Q6698" s="1" t="s">
        <v>2939</v>
      </c>
      <c r="R6698" s="1">
        <v>35.231999999999999</v>
      </c>
      <c r="S6698" s="1">
        <v>3</v>
      </c>
      <c r="T6698" s="1">
        <v>0.2</v>
      </c>
      <c r="U6698" s="1">
        <v>11.450399999999998</v>
      </c>
      <c r="V6698" s="3" t="str">
        <f>IF(M6698=People!$B$5,People!$A$5,IF(M6698=People!$B$4,People!$A$4,IF(M6698=People!$B$3,People!$A$3,IF(M6698=People!$B$2,People!$A$2,0))))</f>
        <v>Chuck Magee</v>
      </c>
      <c r="W6698" s="3" t="str">
        <f>IFERROR(INDEX(Returns!A:A,MATCH(B6698,Returns!B:B,0)),"No")</f>
        <v>No</v>
      </c>
    </row>
    <row r="6699" spans="1:23" x14ac:dyDescent="0.2">
      <c r="A6699" s="1">
        <v>6698</v>
      </c>
      <c r="B6699" t="s">
        <v>9342</v>
      </c>
      <c r="C6699" s="2">
        <v>43436</v>
      </c>
      <c r="D6699" s="2">
        <v>43441</v>
      </c>
      <c r="E6699" s="1" t="s">
        <v>46</v>
      </c>
      <c r="F6699" s="1" t="s">
        <v>3062</v>
      </c>
      <c r="G6699" s="1" t="s">
        <v>3063</v>
      </c>
      <c r="H6699" s="1" t="s">
        <v>24</v>
      </c>
      <c r="I6699" s="1" t="s">
        <v>25</v>
      </c>
      <c r="J6699" s="1" t="s">
        <v>239</v>
      </c>
      <c r="K6699" s="1" t="s">
        <v>240</v>
      </c>
      <c r="L6699" s="1">
        <v>10024</v>
      </c>
      <c r="M6699" s="1" t="s">
        <v>135</v>
      </c>
      <c r="N6699" s="1" t="s">
        <v>4485</v>
      </c>
      <c r="O6699" s="1" t="s">
        <v>43</v>
      </c>
      <c r="P6699" s="1" t="s">
        <v>84</v>
      </c>
      <c r="Q6699" s="1" t="s">
        <v>4486</v>
      </c>
      <c r="R6699" s="1">
        <v>54.96</v>
      </c>
      <c r="S6699" s="1">
        <v>1</v>
      </c>
      <c r="T6699" s="1">
        <v>0</v>
      </c>
      <c r="U6699" s="1">
        <v>26.930399999999999</v>
      </c>
      <c r="V6699" s="3" t="str">
        <f>IF(M6699=People!$B$5,People!$A$5,IF(M6699=People!$B$4,People!$A$4,IF(M6699=People!$B$3,People!$A$3,IF(M6699=People!$B$2,People!$A$2,0))))</f>
        <v>Chuck Magee</v>
      </c>
      <c r="W6699" s="3" t="str">
        <f>IFERROR(INDEX(Returns!A:A,MATCH(B6699,Returns!B:B,0)),"No")</f>
        <v>No</v>
      </c>
    </row>
    <row r="6700" spans="1:23" x14ac:dyDescent="0.2">
      <c r="A6700" s="1">
        <v>6699</v>
      </c>
      <c r="B6700" t="s">
        <v>9343</v>
      </c>
      <c r="C6700" s="2">
        <v>43667</v>
      </c>
      <c r="D6700" s="2">
        <v>43671</v>
      </c>
      <c r="E6700" s="1" t="s">
        <v>46</v>
      </c>
      <c r="F6700" s="1" t="s">
        <v>3545</v>
      </c>
      <c r="G6700" s="1" t="s">
        <v>3546</v>
      </c>
      <c r="H6700" s="1" t="s">
        <v>24</v>
      </c>
      <c r="I6700" s="1" t="s">
        <v>25</v>
      </c>
      <c r="J6700" s="1" t="s">
        <v>833</v>
      </c>
      <c r="K6700" s="1" t="s">
        <v>40</v>
      </c>
      <c r="L6700" s="1">
        <v>92024</v>
      </c>
      <c r="M6700" s="1" t="s">
        <v>41</v>
      </c>
      <c r="N6700" s="1" t="s">
        <v>5720</v>
      </c>
      <c r="O6700" s="1" t="s">
        <v>43</v>
      </c>
      <c r="P6700" s="1" t="s">
        <v>84</v>
      </c>
      <c r="Q6700" s="1" t="s">
        <v>5721</v>
      </c>
      <c r="R6700" s="1">
        <v>16.34</v>
      </c>
      <c r="S6700" s="1">
        <v>2</v>
      </c>
      <c r="T6700" s="1">
        <v>0</v>
      </c>
      <c r="U6700" s="1">
        <v>7.6798000000000002</v>
      </c>
      <c r="V6700" s="3" t="str">
        <f>IF(M6700=People!$B$5,People!$A$5,IF(M6700=People!$B$4,People!$A$4,IF(M6700=People!$B$3,People!$A$3,IF(M6700=People!$B$2,People!$A$2,0))))</f>
        <v>Anna Andreadi</v>
      </c>
      <c r="W6700" s="3" t="str">
        <f>IFERROR(INDEX(Returns!A:A,MATCH(B6700,Returns!B:B,0)),"No")</f>
        <v>No</v>
      </c>
    </row>
    <row r="6701" spans="1:23" x14ac:dyDescent="0.2">
      <c r="A6701" s="1">
        <v>6700</v>
      </c>
      <c r="B6701" t="s">
        <v>9343</v>
      </c>
      <c r="C6701" s="2">
        <v>43667</v>
      </c>
      <c r="D6701" s="2">
        <v>43671</v>
      </c>
      <c r="E6701" s="1" t="s">
        <v>46</v>
      </c>
      <c r="F6701" s="1" t="s">
        <v>3545</v>
      </c>
      <c r="G6701" s="1" t="s">
        <v>3546</v>
      </c>
      <c r="H6701" s="1" t="s">
        <v>24</v>
      </c>
      <c r="I6701" s="1" t="s">
        <v>25</v>
      </c>
      <c r="J6701" s="1" t="s">
        <v>833</v>
      </c>
      <c r="K6701" s="1" t="s">
        <v>40</v>
      </c>
      <c r="L6701" s="1">
        <v>92024</v>
      </c>
      <c r="M6701" s="1" t="s">
        <v>41</v>
      </c>
      <c r="N6701" s="1" t="s">
        <v>3731</v>
      </c>
      <c r="O6701" s="1" t="s">
        <v>30</v>
      </c>
      <c r="P6701" s="1" t="s">
        <v>34</v>
      </c>
      <c r="Q6701" s="1" t="s">
        <v>3732</v>
      </c>
      <c r="R6701" s="1">
        <v>225.29600000000002</v>
      </c>
      <c r="S6701" s="1">
        <v>2</v>
      </c>
      <c r="T6701" s="1">
        <v>0.2</v>
      </c>
      <c r="U6701" s="1">
        <v>22.529599999999995</v>
      </c>
      <c r="V6701" s="3" t="str">
        <f>IF(M6701=People!$B$5,People!$A$5,IF(M6701=People!$B$4,People!$A$4,IF(M6701=People!$B$3,People!$A$3,IF(M6701=People!$B$2,People!$A$2,0))))</f>
        <v>Anna Andreadi</v>
      </c>
      <c r="W6701" s="3" t="str">
        <f>IFERROR(INDEX(Returns!A:A,MATCH(B6701,Returns!B:B,0)),"No")</f>
        <v>No</v>
      </c>
    </row>
    <row r="6702" spans="1:23" x14ac:dyDescent="0.2">
      <c r="A6702" s="1">
        <v>6701</v>
      </c>
      <c r="B6702" t="s">
        <v>9343</v>
      </c>
      <c r="C6702" s="2">
        <v>43667</v>
      </c>
      <c r="D6702" s="2">
        <v>43671</v>
      </c>
      <c r="E6702" s="1" t="s">
        <v>46</v>
      </c>
      <c r="F6702" s="1" t="s">
        <v>3545</v>
      </c>
      <c r="G6702" s="1" t="s">
        <v>3546</v>
      </c>
      <c r="H6702" s="1" t="s">
        <v>24</v>
      </c>
      <c r="I6702" s="1" t="s">
        <v>25</v>
      </c>
      <c r="J6702" s="1" t="s">
        <v>833</v>
      </c>
      <c r="K6702" s="1" t="s">
        <v>40</v>
      </c>
      <c r="L6702" s="1">
        <v>92024</v>
      </c>
      <c r="M6702" s="1" t="s">
        <v>41</v>
      </c>
      <c r="N6702" s="1" t="s">
        <v>1050</v>
      </c>
      <c r="O6702" s="1" t="s">
        <v>43</v>
      </c>
      <c r="P6702" s="1" t="s">
        <v>70</v>
      </c>
      <c r="Q6702" s="1" t="s">
        <v>1051</v>
      </c>
      <c r="R6702" s="1">
        <v>50.352000000000004</v>
      </c>
      <c r="S6702" s="1">
        <v>3</v>
      </c>
      <c r="T6702" s="1">
        <v>0.2</v>
      </c>
      <c r="U6702" s="1">
        <v>17.623199999999997</v>
      </c>
      <c r="V6702" s="3" t="str">
        <f>IF(M6702=People!$B$5,People!$A$5,IF(M6702=People!$B$4,People!$A$4,IF(M6702=People!$B$3,People!$A$3,IF(M6702=People!$B$2,People!$A$2,0))))</f>
        <v>Anna Andreadi</v>
      </c>
      <c r="W6702" s="3" t="str">
        <f>IFERROR(INDEX(Returns!A:A,MATCH(B6702,Returns!B:B,0)),"No")</f>
        <v>No</v>
      </c>
    </row>
    <row r="6703" spans="1:23" x14ac:dyDescent="0.2">
      <c r="A6703" s="1">
        <v>6702</v>
      </c>
      <c r="B6703" t="s">
        <v>9344</v>
      </c>
      <c r="C6703" s="2">
        <v>42875</v>
      </c>
      <c r="D6703" s="2">
        <v>42879</v>
      </c>
      <c r="E6703" s="1" t="s">
        <v>46</v>
      </c>
      <c r="F6703" s="1" t="s">
        <v>3393</v>
      </c>
      <c r="G6703" s="1" t="s">
        <v>3394</v>
      </c>
      <c r="H6703" s="1" t="s">
        <v>24</v>
      </c>
      <c r="I6703" s="1" t="s">
        <v>25</v>
      </c>
      <c r="J6703" s="1" t="s">
        <v>5715</v>
      </c>
      <c r="K6703" s="1" t="s">
        <v>82</v>
      </c>
      <c r="L6703" s="1">
        <v>27893</v>
      </c>
      <c r="M6703" s="1" t="s">
        <v>28</v>
      </c>
      <c r="N6703" s="1" t="s">
        <v>3733</v>
      </c>
      <c r="O6703" s="1" t="s">
        <v>30</v>
      </c>
      <c r="P6703" s="1" t="s">
        <v>60</v>
      </c>
      <c r="Q6703" s="1" t="s">
        <v>3734</v>
      </c>
      <c r="R6703" s="1">
        <v>163.136</v>
      </c>
      <c r="S6703" s="1">
        <v>4</v>
      </c>
      <c r="T6703" s="1">
        <v>0.2</v>
      </c>
      <c r="U6703" s="1">
        <v>20.391999999999989</v>
      </c>
      <c r="V6703" s="3" t="str">
        <f>IF(M6703=People!$B$5,People!$A$5,IF(M6703=People!$B$4,People!$A$4,IF(M6703=People!$B$3,People!$A$3,IF(M6703=People!$B$2,People!$A$2,0))))</f>
        <v>Cassandra Brandow</v>
      </c>
      <c r="W6703" s="3" t="str">
        <f>IFERROR(INDEX(Returns!A:A,MATCH(B6703,Returns!B:B,0)),"No")</f>
        <v>No</v>
      </c>
    </row>
    <row r="6704" spans="1:23" x14ac:dyDescent="0.2">
      <c r="A6704" s="1">
        <v>6703</v>
      </c>
      <c r="B6704" t="s">
        <v>9344</v>
      </c>
      <c r="C6704" s="2">
        <v>42875</v>
      </c>
      <c r="D6704" s="2">
        <v>42879</v>
      </c>
      <c r="E6704" s="1" t="s">
        <v>46</v>
      </c>
      <c r="F6704" s="1" t="s">
        <v>3393</v>
      </c>
      <c r="G6704" s="1" t="s">
        <v>3394</v>
      </c>
      <c r="H6704" s="1" t="s">
        <v>24</v>
      </c>
      <c r="I6704" s="1" t="s">
        <v>25</v>
      </c>
      <c r="J6704" s="1" t="s">
        <v>5715</v>
      </c>
      <c r="K6704" s="1" t="s">
        <v>82</v>
      </c>
      <c r="L6704" s="1">
        <v>27893</v>
      </c>
      <c r="M6704" s="1" t="s">
        <v>28</v>
      </c>
      <c r="N6704" s="1" t="s">
        <v>2859</v>
      </c>
      <c r="O6704" s="1" t="s">
        <v>43</v>
      </c>
      <c r="P6704" s="1" t="s">
        <v>70</v>
      </c>
      <c r="Q6704" s="1" t="s">
        <v>2860</v>
      </c>
      <c r="R6704" s="1">
        <v>6.4080000000000004</v>
      </c>
      <c r="S6704" s="1">
        <v>4</v>
      </c>
      <c r="T6704" s="1">
        <v>0.7</v>
      </c>
      <c r="U6704" s="1">
        <v>-4.9127999999999989</v>
      </c>
      <c r="V6704" s="3" t="str">
        <f>IF(M6704=People!$B$5,People!$A$5,IF(M6704=People!$B$4,People!$A$4,IF(M6704=People!$B$3,People!$A$3,IF(M6704=People!$B$2,People!$A$2,0))))</f>
        <v>Cassandra Brandow</v>
      </c>
      <c r="W6704" s="3" t="str">
        <f>IFERROR(INDEX(Returns!A:A,MATCH(B6704,Returns!B:B,0)),"No")</f>
        <v>No</v>
      </c>
    </row>
    <row r="6705" spans="1:23" x14ac:dyDescent="0.2">
      <c r="A6705" s="1">
        <v>6704</v>
      </c>
      <c r="B6705" t="s">
        <v>9345</v>
      </c>
      <c r="C6705" s="2">
        <v>42909</v>
      </c>
      <c r="D6705" s="2">
        <v>42914</v>
      </c>
      <c r="E6705" s="1" t="s">
        <v>46</v>
      </c>
      <c r="F6705" s="1" t="s">
        <v>2729</v>
      </c>
      <c r="G6705" s="1" t="s">
        <v>2730</v>
      </c>
      <c r="H6705" s="1" t="s">
        <v>24</v>
      </c>
      <c r="I6705" s="1" t="s">
        <v>25</v>
      </c>
      <c r="J6705" s="1" t="s">
        <v>1027</v>
      </c>
      <c r="K6705" s="1" t="s">
        <v>40</v>
      </c>
      <c r="L6705" s="1">
        <v>90805</v>
      </c>
      <c r="M6705" s="1" t="s">
        <v>41</v>
      </c>
      <c r="N6705" s="1" t="s">
        <v>3964</v>
      </c>
      <c r="O6705" s="1" t="s">
        <v>66</v>
      </c>
      <c r="P6705" s="1" t="s">
        <v>67</v>
      </c>
      <c r="Q6705" s="1" t="s">
        <v>3965</v>
      </c>
      <c r="R6705" s="1">
        <v>217.58400000000003</v>
      </c>
      <c r="S6705" s="1">
        <v>2</v>
      </c>
      <c r="T6705" s="1">
        <v>0.2</v>
      </c>
      <c r="U6705" s="1">
        <v>19.03860000000001</v>
      </c>
      <c r="V6705" s="3" t="str">
        <f>IF(M6705=People!$B$5,People!$A$5,IF(M6705=People!$B$4,People!$A$4,IF(M6705=People!$B$3,People!$A$3,IF(M6705=People!$B$2,People!$A$2,0))))</f>
        <v>Anna Andreadi</v>
      </c>
      <c r="W6705" s="3" t="str">
        <f>IFERROR(INDEX(Returns!A:A,MATCH(B6705,Returns!B:B,0)),"No")</f>
        <v>No</v>
      </c>
    </row>
    <row r="6706" spans="1:23" x14ac:dyDescent="0.2">
      <c r="A6706" s="1">
        <v>6705</v>
      </c>
      <c r="B6706" t="s">
        <v>9345</v>
      </c>
      <c r="C6706" s="2">
        <v>42909</v>
      </c>
      <c r="D6706" s="2">
        <v>42914</v>
      </c>
      <c r="E6706" s="1" t="s">
        <v>46</v>
      </c>
      <c r="F6706" s="1" t="s">
        <v>2729</v>
      </c>
      <c r="G6706" s="1" t="s">
        <v>2730</v>
      </c>
      <c r="H6706" s="1" t="s">
        <v>24</v>
      </c>
      <c r="I6706" s="1" t="s">
        <v>25</v>
      </c>
      <c r="J6706" s="1" t="s">
        <v>1027</v>
      </c>
      <c r="K6706" s="1" t="s">
        <v>40</v>
      </c>
      <c r="L6706" s="1">
        <v>90805</v>
      </c>
      <c r="M6706" s="1" t="s">
        <v>41</v>
      </c>
      <c r="N6706" s="1" t="s">
        <v>2637</v>
      </c>
      <c r="O6706" s="1" t="s">
        <v>43</v>
      </c>
      <c r="P6706" s="1" t="s">
        <v>242</v>
      </c>
      <c r="Q6706" s="1" t="s">
        <v>2638</v>
      </c>
      <c r="R6706" s="1">
        <v>5.43</v>
      </c>
      <c r="S6706" s="1">
        <v>3</v>
      </c>
      <c r="T6706" s="1">
        <v>0</v>
      </c>
      <c r="U6706" s="1">
        <v>1.7918999999999998</v>
      </c>
      <c r="V6706" s="3" t="str">
        <f>IF(M6706=People!$B$5,People!$A$5,IF(M6706=People!$B$4,People!$A$4,IF(M6706=People!$B$3,People!$A$3,IF(M6706=People!$B$2,People!$A$2,0))))</f>
        <v>Anna Andreadi</v>
      </c>
      <c r="W6706" s="3" t="str">
        <f>IFERROR(INDEX(Returns!A:A,MATCH(B6706,Returns!B:B,0)),"No")</f>
        <v>No</v>
      </c>
    </row>
    <row r="6707" spans="1:23" x14ac:dyDescent="0.2">
      <c r="A6707" s="1">
        <v>6706</v>
      </c>
      <c r="B6707" t="s">
        <v>9345</v>
      </c>
      <c r="C6707" s="2">
        <v>42909</v>
      </c>
      <c r="D6707" s="2">
        <v>42914</v>
      </c>
      <c r="E6707" s="1" t="s">
        <v>46</v>
      </c>
      <c r="F6707" s="1" t="s">
        <v>2729</v>
      </c>
      <c r="G6707" s="1" t="s">
        <v>2730</v>
      </c>
      <c r="H6707" s="1" t="s">
        <v>24</v>
      </c>
      <c r="I6707" s="1" t="s">
        <v>25</v>
      </c>
      <c r="J6707" s="1" t="s">
        <v>1027</v>
      </c>
      <c r="K6707" s="1" t="s">
        <v>40</v>
      </c>
      <c r="L6707" s="1">
        <v>90805</v>
      </c>
      <c r="M6707" s="1" t="s">
        <v>41</v>
      </c>
      <c r="N6707" s="1" t="s">
        <v>611</v>
      </c>
      <c r="O6707" s="1" t="s">
        <v>66</v>
      </c>
      <c r="P6707" s="1" t="s">
        <v>67</v>
      </c>
      <c r="Q6707" s="1" t="s">
        <v>612</v>
      </c>
      <c r="R6707" s="1">
        <v>143.976</v>
      </c>
      <c r="S6707" s="1">
        <v>3</v>
      </c>
      <c r="T6707" s="1">
        <v>0.2</v>
      </c>
      <c r="U6707" s="1">
        <v>8.998500000000007</v>
      </c>
      <c r="V6707" s="3" t="str">
        <f>IF(M6707=People!$B$5,People!$A$5,IF(M6707=People!$B$4,People!$A$4,IF(M6707=People!$B$3,People!$A$3,IF(M6707=People!$B$2,People!$A$2,0))))</f>
        <v>Anna Andreadi</v>
      </c>
      <c r="W6707" s="3" t="str">
        <f>IFERROR(INDEX(Returns!A:A,MATCH(B6707,Returns!B:B,0)),"No")</f>
        <v>No</v>
      </c>
    </row>
    <row r="6708" spans="1:23" x14ac:dyDescent="0.2">
      <c r="A6708" s="1">
        <v>6707</v>
      </c>
      <c r="B6708" t="s">
        <v>9346</v>
      </c>
      <c r="C6708" s="2">
        <v>43353</v>
      </c>
      <c r="D6708" s="2">
        <v>43358</v>
      </c>
      <c r="E6708" s="1" t="s">
        <v>46</v>
      </c>
      <c r="F6708" s="1" t="s">
        <v>1993</v>
      </c>
      <c r="G6708" s="1" t="s">
        <v>1994</v>
      </c>
      <c r="H6708" s="1" t="s">
        <v>38</v>
      </c>
      <c r="I6708" s="1" t="s">
        <v>25</v>
      </c>
      <c r="J6708" s="1" t="s">
        <v>49</v>
      </c>
      <c r="K6708" s="1" t="s">
        <v>50</v>
      </c>
      <c r="L6708" s="1">
        <v>33311</v>
      </c>
      <c r="M6708" s="1" t="s">
        <v>28</v>
      </c>
      <c r="N6708" s="1" t="s">
        <v>2968</v>
      </c>
      <c r="O6708" s="1" t="s">
        <v>66</v>
      </c>
      <c r="P6708" s="1" t="s">
        <v>67</v>
      </c>
      <c r="Q6708" s="1" t="s">
        <v>2969</v>
      </c>
      <c r="R6708" s="1">
        <v>519.67999999999995</v>
      </c>
      <c r="S6708" s="1">
        <v>7</v>
      </c>
      <c r="T6708" s="1">
        <v>0.2</v>
      </c>
      <c r="U6708" s="1">
        <v>58.46399999999997</v>
      </c>
      <c r="V6708" s="3" t="str">
        <f>IF(M6708=People!$B$5,People!$A$5,IF(M6708=People!$B$4,People!$A$4,IF(M6708=People!$B$3,People!$A$3,IF(M6708=People!$B$2,People!$A$2,0))))</f>
        <v>Cassandra Brandow</v>
      </c>
      <c r="W6708" s="3" t="str">
        <f>IFERROR(INDEX(Returns!A:A,MATCH(B6708,Returns!B:B,0)),"No")</f>
        <v>No</v>
      </c>
    </row>
    <row r="6709" spans="1:23" x14ac:dyDescent="0.2">
      <c r="A6709" s="1">
        <v>6708</v>
      </c>
      <c r="B6709" t="s">
        <v>9347</v>
      </c>
      <c r="C6709" s="2">
        <v>42473</v>
      </c>
      <c r="D6709" s="2">
        <v>42478</v>
      </c>
      <c r="E6709" s="1" t="s">
        <v>46</v>
      </c>
      <c r="F6709" s="1" t="s">
        <v>2869</v>
      </c>
      <c r="G6709" s="1" t="s">
        <v>2870</v>
      </c>
      <c r="H6709" s="1" t="s">
        <v>94</v>
      </c>
      <c r="I6709" s="1" t="s">
        <v>25</v>
      </c>
      <c r="J6709" s="1" t="s">
        <v>3639</v>
      </c>
      <c r="K6709" s="1" t="s">
        <v>2320</v>
      </c>
      <c r="L6709" s="1">
        <v>21215</v>
      </c>
      <c r="M6709" s="1" t="s">
        <v>135</v>
      </c>
      <c r="N6709" s="1" t="s">
        <v>5722</v>
      </c>
      <c r="O6709" s="1" t="s">
        <v>43</v>
      </c>
      <c r="P6709" s="1" t="s">
        <v>44</v>
      </c>
      <c r="Q6709" s="1" t="s">
        <v>5723</v>
      </c>
      <c r="R6709" s="1">
        <v>7.83</v>
      </c>
      <c r="S6709" s="1">
        <v>3</v>
      </c>
      <c r="T6709" s="1">
        <v>0</v>
      </c>
      <c r="U6709" s="1">
        <v>3.6017999999999999</v>
      </c>
      <c r="V6709" s="3" t="str">
        <f>IF(M6709=People!$B$5,People!$A$5,IF(M6709=People!$B$4,People!$A$4,IF(M6709=People!$B$3,People!$A$3,IF(M6709=People!$B$2,People!$A$2,0))))</f>
        <v>Chuck Magee</v>
      </c>
      <c r="W6709" s="3" t="str">
        <f>IFERROR(INDEX(Returns!A:A,MATCH(B6709,Returns!B:B,0)),"No")</f>
        <v>No</v>
      </c>
    </row>
    <row r="6710" spans="1:23" x14ac:dyDescent="0.2">
      <c r="A6710" s="1">
        <v>6709</v>
      </c>
      <c r="B6710" t="s">
        <v>9348</v>
      </c>
      <c r="C6710" s="2">
        <v>43053</v>
      </c>
      <c r="D6710" s="2">
        <v>43058</v>
      </c>
      <c r="E6710" s="1" t="s">
        <v>46</v>
      </c>
      <c r="F6710" s="1" t="s">
        <v>397</v>
      </c>
      <c r="G6710" s="1" t="s">
        <v>398</v>
      </c>
      <c r="H6710" s="1" t="s">
        <v>24</v>
      </c>
      <c r="I6710" s="1" t="s">
        <v>25</v>
      </c>
      <c r="J6710" s="1" t="s">
        <v>5724</v>
      </c>
      <c r="K6710" s="1" t="s">
        <v>588</v>
      </c>
      <c r="L6710" s="1">
        <v>87124</v>
      </c>
      <c r="M6710" s="1" t="s">
        <v>41</v>
      </c>
      <c r="N6710" s="1" t="s">
        <v>605</v>
      </c>
      <c r="O6710" s="1" t="s">
        <v>30</v>
      </c>
      <c r="P6710" s="1" t="s">
        <v>34</v>
      </c>
      <c r="Q6710" s="1" t="s">
        <v>606</v>
      </c>
      <c r="R6710" s="1">
        <v>883.84</v>
      </c>
      <c r="S6710" s="1">
        <v>4</v>
      </c>
      <c r="T6710" s="1">
        <v>0.2</v>
      </c>
      <c r="U6710" s="1">
        <v>99.431999999999931</v>
      </c>
      <c r="V6710" s="3" t="str">
        <f>IF(M6710=People!$B$5,People!$A$5,IF(M6710=People!$B$4,People!$A$4,IF(M6710=People!$B$3,People!$A$3,IF(M6710=People!$B$2,People!$A$2,0))))</f>
        <v>Anna Andreadi</v>
      </c>
      <c r="W6710" s="3" t="str">
        <f>IFERROR(INDEX(Returns!A:A,MATCH(B6710,Returns!B:B,0)),"No")</f>
        <v>No</v>
      </c>
    </row>
    <row r="6711" spans="1:23" x14ac:dyDescent="0.2">
      <c r="A6711" s="1">
        <v>6710</v>
      </c>
      <c r="B6711" t="s">
        <v>9348</v>
      </c>
      <c r="C6711" s="2">
        <v>43053</v>
      </c>
      <c r="D6711" s="2">
        <v>43058</v>
      </c>
      <c r="E6711" s="1" t="s">
        <v>46</v>
      </c>
      <c r="F6711" s="1" t="s">
        <v>397</v>
      </c>
      <c r="G6711" s="1" t="s">
        <v>398</v>
      </c>
      <c r="H6711" s="1" t="s">
        <v>24</v>
      </c>
      <c r="I6711" s="1" t="s">
        <v>25</v>
      </c>
      <c r="J6711" s="1" t="s">
        <v>5724</v>
      </c>
      <c r="K6711" s="1" t="s">
        <v>588</v>
      </c>
      <c r="L6711" s="1">
        <v>87124</v>
      </c>
      <c r="M6711" s="1" t="s">
        <v>41</v>
      </c>
      <c r="N6711" s="1" t="s">
        <v>950</v>
      </c>
      <c r="O6711" s="1" t="s">
        <v>30</v>
      </c>
      <c r="P6711" s="1" t="s">
        <v>34</v>
      </c>
      <c r="Q6711" s="1" t="s">
        <v>951</v>
      </c>
      <c r="R6711" s="1">
        <v>230.35200000000003</v>
      </c>
      <c r="S6711" s="1">
        <v>3</v>
      </c>
      <c r="T6711" s="1">
        <v>0.2</v>
      </c>
      <c r="U6711" s="1">
        <v>20.155800000000013</v>
      </c>
      <c r="V6711" s="3" t="str">
        <f>IF(M6711=People!$B$5,People!$A$5,IF(M6711=People!$B$4,People!$A$4,IF(M6711=People!$B$3,People!$A$3,IF(M6711=People!$B$2,People!$A$2,0))))</f>
        <v>Anna Andreadi</v>
      </c>
      <c r="W6711" s="3" t="str">
        <f>IFERROR(INDEX(Returns!A:A,MATCH(B6711,Returns!B:B,0)),"No")</f>
        <v>No</v>
      </c>
    </row>
    <row r="6712" spans="1:23" x14ac:dyDescent="0.2">
      <c r="A6712" s="1">
        <v>6711</v>
      </c>
      <c r="B6712" t="s">
        <v>9349</v>
      </c>
      <c r="C6712" s="2">
        <v>43443</v>
      </c>
      <c r="D6712" s="2">
        <v>43446</v>
      </c>
      <c r="E6712" s="1" t="s">
        <v>170</v>
      </c>
      <c r="F6712" s="1" t="s">
        <v>554</v>
      </c>
      <c r="G6712" s="1" t="s">
        <v>555</v>
      </c>
      <c r="H6712" s="1" t="s">
        <v>38</v>
      </c>
      <c r="I6712" s="1" t="s">
        <v>25</v>
      </c>
      <c r="J6712" s="1" t="s">
        <v>4004</v>
      </c>
      <c r="K6712" s="1" t="s">
        <v>40</v>
      </c>
      <c r="L6712" s="1">
        <v>95207</v>
      </c>
      <c r="M6712" s="1" t="s">
        <v>41</v>
      </c>
      <c r="N6712" s="1" t="s">
        <v>3747</v>
      </c>
      <c r="O6712" s="1" t="s">
        <v>43</v>
      </c>
      <c r="P6712" s="1" t="s">
        <v>70</v>
      </c>
      <c r="Q6712" s="1" t="s">
        <v>3748</v>
      </c>
      <c r="R6712" s="1">
        <v>273.92</v>
      </c>
      <c r="S6712" s="1">
        <v>8</v>
      </c>
      <c r="T6712" s="1">
        <v>0.2</v>
      </c>
      <c r="U6712" s="1">
        <v>99.295999999999978</v>
      </c>
      <c r="V6712" s="3" t="str">
        <f>IF(M6712=People!$B$5,People!$A$5,IF(M6712=People!$B$4,People!$A$4,IF(M6712=People!$B$3,People!$A$3,IF(M6712=People!$B$2,People!$A$2,0))))</f>
        <v>Anna Andreadi</v>
      </c>
      <c r="W6712" s="3" t="str">
        <f>IFERROR(INDEX(Returns!A:A,MATCH(B6712,Returns!B:B,0)),"No")</f>
        <v>No</v>
      </c>
    </row>
    <row r="6713" spans="1:23" x14ac:dyDescent="0.2">
      <c r="A6713" s="1">
        <v>6712</v>
      </c>
      <c r="B6713" t="s">
        <v>9350</v>
      </c>
      <c r="C6713" s="2">
        <v>43695</v>
      </c>
      <c r="D6713" s="2">
        <v>43698</v>
      </c>
      <c r="E6713" s="1" t="s">
        <v>21</v>
      </c>
      <c r="F6713" s="1" t="s">
        <v>2164</v>
      </c>
      <c r="G6713" s="1" t="s">
        <v>2165</v>
      </c>
      <c r="H6713" s="1" t="s">
        <v>24</v>
      </c>
      <c r="I6713" s="1" t="s">
        <v>25</v>
      </c>
      <c r="J6713" s="1" t="s">
        <v>439</v>
      </c>
      <c r="K6713" s="1" t="s">
        <v>440</v>
      </c>
      <c r="L6713" s="1">
        <v>43229</v>
      </c>
      <c r="M6713" s="1" t="s">
        <v>135</v>
      </c>
      <c r="N6713" s="1" t="s">
        <v>3329</v>
      </c>
      <c r="O6713" s="1" t="s">
        <v>43</v>
      </c>
      <c r="P6713" s="1" t="s">
        <v>63</v>
      </c>
      <c r="Q6713" s="1" t="s">
        <v>3330</v>
      </c>
      <c r="R6713" s="1">
        <v>9.9120000000000008</v>
      </c>
      <c r="S6713" s="1">
        <v>3</v>
      </c>
      <c r="T6713" s="1">
        <v>0.2</v>
      </c>
      <c r="U6713" s="1">
        <v>1.2389999999999994</v>
      </c>
      <c r="V6713" s="3" t="str">
        <f>IF(M6713=People!$B$5,People!$A$5,IF(M6713=People!$B$4,People!$A$4,IF(M6713=People!$B$3,People!$A$3,IF(M6713=People!$B$2,People!$A$2,0))))</f>
        <v>Chuck Magee</v>
      </c>
      <c r="W6713" s="3" t="str">
        <f>IFERROR(INDEX(Returns!A:A,MATCH(B6713,Returns!B:B,0)),"No")</f>
        <v>No</v>
      </c>
    </row>
    <row r="6714" spans="1:23" x14ac:dyDescent="0.2">
      <c r="A6714" s="1">
        <v>6713</v>
      </c>
      <c r="B6714" t="s">
        <v>9351</v>
      </c>
      <c r="C6714" s="2">
        <v>43813</v>
      </c>
      <c r="D6714" s="2">
        <v>43813</v>
      </c>
      <c r="E6714" s="1" t="s">
        <v>1126</v>
      </c>
      <c r="F6714" s="1" t="s">
        <v>567</v>
      </c>
      <c r="G6714" s="1" t="s">
        <v>568</v>
      </c>
      <c r="H6714" s="1" t="s">
        <v>24</v>
      </c>
      <c r="I6714" s="1" t="s">
        <v>25</v>
      </c>
      <c r="J6714" s="1" t="s">
        <v>3501</v>
      </c>
      <c r="K6714" s="1" t="s">
        <v>191</v>
      </c>
      <c r="L6714" s="1">
        <v>60076</v>
      </c>
      <c r="M6714" s="1" t="s">
        <v>97</v>
      </c>
      <c r="N6714" s="1" t="s">
        <v>4243</v>
      </c>
      <c r="O6714" s="1" t="s">
        <v>30</v>
      </c>
      <c r="P6714" s="1" t="s">
        <v>60</v>
      </c>
      <c r="Q6714" s="1" t="s">
        <v>4244</v>
      </c>
      <c r="R6714" s="1">
        <v>266.35200000000003</v>
      </c>
      <c r="S6714" s="1">
        <v>6</v>
      </c>
      <c r="T6714" s="1">
        <v>0.6</v>
      </c>
      <c r="U6714" s="1">
        <v>-292.98719999999997</v>
      </c>
      <c r="V6714" s="3" t="str">
        <f>IF(M6714=People!$B$5,People!$A$5,IF(M6714=People!$B$4,People!$A$4,IF(M6714=People!$B$3,People!$A$3,IF(M6714=People!$B$2,People!$A$2,0))))</f>
        <v>Kelly Williams</v>
      </c>
      <c r="W6714" s="3" t="str">
        <f>IFERROR(INDEX(Returns!A:A,MATCH(B6714,Returns!B:B,0)),"No")</f>
        <v>No</v>
      </c>
    </row>
    <row r="6715" spans="1:23" x14ac:dyDescent="0.2">
      <c r="A6715" s="1">
        <v>6714</v>
      </c>
      <c r="B6715" t="s">
        <v>9351</v>
      </c>
      <c r="C6715" s="2">
        <v>43813</v>
      </c>
      <c r="D6715" s="2">
        <v>43813</v>
      </c>
      <c r="E6715" s="1" t="s">
        <v>1126</v>
      </c>
      <c r="F6715" s="1" t="s">
        <v>567</v>
      </c>
      <c r="G6715" s="1" t="s">
        <v>568</v>
      </c>
      <c r="H6715" s="1" t="s">
        <v>24</v>
      </c>
      <c r="I6715" s="1" t="s">
        <v>25</v>
      </c>
      <c r="J6715" s="1" t="s">
        <v>3501</v>
      </c>
      <c r="K6715" s="1" t="s">
        <v>191</v>
      </c>
      <c r="L6715" s="1">
        <v>60076</v>
      </c>
      <c r="M6715" s="1" t="s">
        <v>97</v>
      </c>
      <c r="N6715" s="1" t="s">
        <v>948</v>
      </c>
      <c r="O6715" s="1" t="s">
        <v>30</v>
      </c>
      <c r="P6715" s="1" t="s">
        <v>60</v>
      </c>
      <c r="Q6715" s="1" t="s">
        <v>949</v>
      </c>
      <c r="R6715" s="1">
        <v>56.328000000000003</v>
      </c>
      <c r="S6715" s="1">
        <v>3</v>
      </c>
      <c r="T6715" s="1">
        <v>0.6</v>
      </c>
      <c r="U6715" s="1">
        <v>-26.755799999999994</v>
      </c>
      <c r="V6715" s="3" t="str">
        <f>IF(M6715=People!$B$5,People!$A$5,IF(M6715=People!$B$4,People!$A$4,IF(M6715=People!$B$3,People!$A$3,IF(M6715=People!$B$2,People!$A$2,0))))</f>
        <v>Kelly Williams</v>
      </c>
      <c r="W6715" s="3" t="str">
        <f>IFERROR(INDEX(Returns!A:A,MATCH(B6715,Returns!B:B,0)),"No")</f>
        <v>No</v>
      </c>
    </row>
    <row r="6716" spans="1:23" x14ac:dyDescent="0.2">
      <c r="A6716" s="1">
        <v>6715</v>
      </c>
      <c r="B6716" t="s">
        <v>9351</v>
      </c>
      <c r="C6716" s="2">
        <v>43813</v>
      </c>
      <c r="D6716" s="2">
        <v>43813</v>
      </c>
      <c r="E6716" s="1" t="s">
        <v>1126</v>
      </c>
      <c r="F6716" s="1" t="s">
        <v>567</v>
      </c>
      <c r="G6716" s="1" t="s">
        <v>568</v>
      </c>
      <c r="H6716" s="1" t="s">
        <v>24</v>
      </c>
      <c r="I6716" s="1" t="s">
        <v>25</v>
      </c>
      <c r="J6716" s="1" t="s">
        <v>3501</v>
      </c>
      <c r="K6716" s="1" t="s">
        <v>191</v>
      </c>
      <c r="L6716" s="1">
        <v>60076</v>
      </c>
      <c r="M6716" s="1" t="s">
        <v>97</v>
      </c>
      <c r="N6716" s="1" t="s">
        <v>3120</v>
      </c>
      <c r="O6716" s="1" t="s">
        <v>66</v>
      </c>
      <c r="P6716" s="1" t="s">
        <v>146</v>
      </c>
      <c r="Q6716" s="1" t="s">
        <v>3121</v>
      </c>
      <c r="R6716" s="1">
        <v>39.264000000000003</v>
      </c>
      <c r="S6716" s="1">
        <v>3</v>
      </c>
      <c r="T6716" s="1">
        <v>0.2</v>
      </c>
      <c r="U6716" s="1">
        <v>-4.908000000000003</v>
      </c>
      <c r="V6716" s="3" t="str">
        <f>IF(M6716=People!$B$5,People!$A$5,IF(M6716=People!$B$4,People!$A$4,IF(M6716=People!$B$3,People!$A$3,IF(M6716=People!$B$2,People!$A$2,0))))</f>
        <v>Kelly Williams</v>
      </c>
      <c r="W6716" s="3" t="str">
        <f>IFERROR(INDEX(Returns!A:A,MATCH(B6716,Returns!B:B,0)),"No")</f>
        <v>No</v>
      </c>
    </row>
    <row r="6717" spans="1:23" x14ac:dyDescent="0.2">
      <c r="A6717" s="1">
        <v>6716</v>
      </c>
      <c r="B6717" t="s">
        <v>9351</v>
      </c>
      <c r="C6717" s="2">
        <v>43813</v>
      </c>
      <c r="D6717" s="2">
        <v>43813</v>
      </c>
      <c r="E6717" s="1" t="s">
        <v>1126</v>
      </c>
      <c r="F6717" s="1" t="s">
        <v>567</v>
      </c>
      <c r="G6717" s="1" t="s">
        <v>568</v>
      </c>
      <c r="H6717" s="1" t="s">
        <v>24</v>
      </c>
      <c r="I6717" s="1" t="s">
        <v>25</v>
      </c>
      <c r="J6717" s="1" t="s">
        <v>3501</v>
      </c>
      <c r="K6717" s="1" t="s">
        <v>191</v>
      </c>
      <c r="L6717" s="1">
        <v>60076</v>
      </c>
      <c r="M6717" s="1" t="s">
        <v>97</v>
      </c>
      <c r="N6717" s="1" t="s">
        <v>5033</v>
      </c>
      <c r="O6717" s="1" t="s">
        <v>43</v>
      </c>
      <c r="P6717" s="1" t="s">
        <v>63</v>
      </c>
      <c r="Q6717" s="1" t="s">
        <v>5034</v>
      </c>
      <c r="R6717" s="1">
        <v>95.231999999999999</v>
      </c>
      <c r="S6717" s="1">
        <v>6</v>
      </c>
      <c r="T6717" s="1">
        <v>0.2</v>
      </c>
      <c r="U6717" s="1">
        <v>24.998400000000011</v>
      </c>
      <c r="V6717" s="3" t="str">
        <f>IF(M6717=People!$B$5,People!$A$5,IF(M6717=People!$B$4,People!$A$4,IF(M6717=People!$B$3,People!$A$3,IF(M6717=People!$B$2,People!$A$2,0))))</f>
        <v>Kelly Williams</v>
      </c>
      <c r="W6717" s="3" t="str">
        <f>IFERROR(INDEX(Returns!A:A,MATCH(B6717,Returns!B:B,0)),"No")</f>
        <v>No</v>
      </c>
    </row>
    <row r="6718" spans="1:23" x14ac:dyDescent="0.2">
      <c r="A6718" s="1">
        <v>6717</v>
      </c>
      <c r="B6718" t="s">
        <v>9352</v>
      </c>
      <c r="C6718" s="2">
        <v>43198</v>
      </c>
      <c r="D6718" s="2">
        <v>43205</v>
      </c>
      <c r="E6718" s="1" t="s">
        <v>46</v>
      </c>
      <c r="F6718" s="1" t="s">
        <v>1979</v>
      </c>
      <c r="G6718" s="1" t="s">
        <v>1980</v>
      </c>
      <c r="H6718" s="1" t="s">
        <v>94</v>
      </c>
      <c r="I6718" s="1" t="s">
        <v>25</v>
      </c>
      <c r="J6718" s="1" t="s">
        <v>4479</v>
      </c>
      <c r="K6718" s="1" t="s">
        <v>1481</v>
      </c>
      <c r="L6718" s="1">
        <v>71901</v>
      </c>
      <c r="M6718" s="1" t="s">
        <v>28</v>
      </c>
      <c r="N6718" s="1" t="s">
        <v>2190</v>
      </c>
      <c r="O6718" s="1" t="s">
        <v>43</v>
      </c>
      <c r="P6718" s="1" t="s">
        <v>242</v>
      </c>
      <c r="Q6718" s="1" t="s">
        <v>2191</v>
      </c>
      <c r="R6718" s="1">
        <v>30</v>
      </c>
      <c r="S6718" s="1">
        <v>6</v>
      </c>
      <c r="T6718" s="1">
        <v>0</v>
      </c>
      <c r="U6718" s="1">
        <v>14.399999999999999</v>
      </c>
      <c r="V6718" s="3" t="str">
        <f>IF(M6718=People!$B$5,People!$A$5,IF(M6718=People!$B$4,People!$A$4,IF(M6718=People!$B$3,People!$A$3,IF(M6718=People!$B$2,People!$A$2,0))))</f>
        <v>Cassandra Brandow</v>
      </c>
      <c r="W6718" s="3" t="str">
        <f>IFERROR(INDEX(Returns!A:A,MATCH(B6718,Returns!B:B,0)),"No")</f>
        <v>No</v>
      </c>
    </row>
    <row r="6719" spans="1:23" x14ac:dyDescent="0.2">
      <c r="A6719" s="1">
        <v>6718</v>
      </c>
      <c r="B6719" t="s">
        <v>9352</v>
      </c>
      <c r="C6719" s="2">
        <v>43198</v>
      </c>
      <c r="D6719" s="2">
        <v>43205</v>
      </c>
      <c r="E6719" s="1" t="s">
        <v>46</v>
      </c>
      <c r="F6719" s="1" t="s">
        <v>1979</v>
      </c>
      <c r="G6719" s="1" t="s">
        <v>1980</v>
      </c>
      <c r="H6719" s="1" t="s">
        <v>94</v>
      </c>
      <c r="I6719" s="1" t="s">
        <v>25</v>
      </c>
      <c r="J6719" s="1" t="s">
        <v>4479</v>
      </c>
      <c r="K6719" s="1" t="s">
        <v>1481</v>
      </c>
      <c r="L6719" s="1">
        <v>71901</v>
      </c>
      <c r="M6719" s="1" t="s">
        <v>28</v>
      </c>
      <c r="N6719" s="1" t="s">
        <v>1831</v>
      </c>
      <c r="O6719" s="1" t="s">
        <v>43</v>
      </c>
      <c r="P6719" s="1" t="s">
        <v>84</v>
      </c>
      <c r="Q6719" s="1" t="s">
        <v>1832</v>
      </c>
      <c r="R6719" s="1">
        <v>25.92</v>
      </c>
      <c r="S6719" s="1">
        <v>4</v>
      </c>
      <c r="T6719" s="1">
        <v>0</v>
      </c>
      <c r="U6719" s="1">
        <v>12.700800000000001</v>
      </c>
      <c r="V6719" s="3" t="str">
        <f>IF(M6719=People!$B$5,People!$A$5,IF(M6719=People!$B$4,People!$A$4,IF(M6719=People!$B$3,People!$A$3,IF(M6719=People!$B$2,People!$A$2,0))))</f>
        <v>Cassandra Brandow</v>
      </c>
      <c r="W6719" s="3" t="str">
        <f>IFERROR(INDEX(Returns!A:A,MATCH(B6719,Returns!B:B,0)),"No")</f>
        <v>No</v>
      </c>
    </row>
    <row r="6720" spans="1:23" x14ac:dyDescent="0.2">
      <c r="A6720" s="1">
        <v>6719</v>
      </c>
      <c r="B6720" t="s">
        <v>9352</v>
      </c>
      <c r="C6720" s="2">
        <v>43198</v>
      </c>
      <c r="D6720" s="2">
        <v>43205</v>
      </c>
      <c r="E6720" s="1" t="s">
        <v>46</v>
      </c>
      <c r="F6720" s="1" t="s">
        <v>1979</v>
      </c>
      <c r="G6720" s="1" t="s">
        <v>1980</v>
      </c>
      <c r="H6720" s="1" t="s">
        <v>94</v>
      </c>
      <c r="I6720" s="1" t="s">
        <v>25</v>
      </c>
      <c r="J6720" s="1" t="s">
        <v>4479</v>
      </c>
      <c r="K6720" s="1" t="s">
        <v>1481</v>
      </c>
      <c r="L6720" s="1">
        <v>71901</v>
      </c>
      <c r="M6720" s="1" t="s">
        <v>28</v>
      </c>
      <c r="N6720" s="1" t="s">
        <v>2892</v>
      </c>
      <c r="O6720" s="1" t="s">
        <v>30</v>
      </c>
      <c r="P6720" s="1" t="s">
        <v>60</v>
      </c>
      <c r="Q6720" s="1" t="s">
        <v>2893</v>
      </c>
      <c r="R6720" s="1">
        <v>159.91999999999999</v>
      </c>
      <c r="S6720" s="1">
        <v>4</v>
      </c>
      <c r="T6720" s="1">
        <v>0</v>
      </c>
      <c r="U6720" s="1">
        <v>31.983999999999995</v>
      </c>
      <c r="V6720" s="3" t="str">
        <f>IF(M6720=People!$B$5,People!$A$5,IF(M6720=People!$B$4,People!$A$4,IF(M6720=People!$B$3,People!$A$3,IF(M6720=People!$B$2,People!$A$2,0))))</f>
        <v>Cassandra Brandow</v>
      </c>
      <c r="W6720" s="3" t="str">
        <f>IFERROR(INDEX(Returns!A:A,MATCH(B6720,Returns!B:B,0)),"No")</f>
        <v>No</v>
      </c>
    </row>
    <row r="6721" spans="1:23" x14ac:dyDescent="0.2">
      <c r="A6721" s="1">
        <v>6720</v>
      </c>
      <c r="B6721" t="s">
        <v>9353</v>
      </c>
      <c r="C6721" s="2">
        <v>43450</v>
      </c>
      <c r="D6721" s="2">
        <v>43453</v>
      </c>
      <c r="E6721" s="1" t="s">
        <v>170</v>
      </c>
      <c r="F6721" s="1" t="s">
        <v>131</v>
      </c>
      <c r="G6721" s="1" t="s">
        <v>132</v>
      </c>
      <c r="H6721" s="1" t="s">
        <v>24</v>
      </c>
      <c r="I6721" s="1" t="s">
        <v>25</v>
      </c>
      <c r="J6721" s="1" t="s">
        <v>5725</v>
      </c>
      <c r="K6721" s="1" t="s">
        <v>82</v>
      </c>
      <c r="L6721" s="1">
        <v>27534</v>
      </c>
      <c r="M6721" s="1" t="s">
        <v>28</v>
      </c>
      <c r="N6721" s="1" t="s">
        <v>3033</v>
      </c>
      <c r="O6721" s="1" t="s">
        <v>43</v>
      </c>
      <c r="P6721" s="1" t="s">
        <v>73</v>
      </c>
      <c r="Q6721" s="1" t="s">
        <v>3034</v>
      </c>
      <c r="R6721" s="1">
        <v>34.944000000000003</v>
      </c>
      <c r="S6721" s="1">
        <v>3</v>
      </c>
      <c r="T6721" s="1">
        <v>0.2</v>
      </c>
      <c r="U6721" s="1">
        <v>3.0576000000000008</v>
      </c>
      <c r="V6721" s="3" t="str">
        <f>IF(M6721=People!$B$5,People!$A$5,IF(M6721=People!$B$4,People!$A$4,IF(M6721=People!$B$3,People!$A$3,IF(M6721=People!$B$2,People!$A$2,0))))</f>
        <v>Cassandra Brandow</v>
      </c>
      <c r="W6721" s="3" t="str">
        <f>IFERROR(INDEX(Returns!A:A,MATCH(B6721,Returns!B:B,0)),"No")</f>
        <v>No</v>
      </c>
    </row>
    <row r="6722" spans="1:23" x14ac:dyDescent="0.2">
      <c r="A6722" s="1">
        <v>6721</v>
      </c>
      <c r="B6722" t="s">
        <v>9354</v>
      </c>
      <c r="C6722" s="2">
        <v>43727</v>
      </c>
      <c r="D6722" s="2">
        <v>43732</v>
      </c>
      <c r="E6722" s="1" t="s">
        <v>46</v>
      </c>
      <c r="F6722" s="1" t="s">
        <v>2245</v>
      </c>
      <c r="G6722" s="1" t="s">
        <v>2246</v>
      </c>
      <c r="H6722" s="1" t="s">
        <v>38</v>
      </c>
      <c r="I6722" s="1" t="s">
        <v>25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2105</v>
      </c>
      <c r="O6722" s="1" t="s">
        <v>66</v>
      </c>
      <c r="P6722" s="1" t="s">
        <v>146</v>
      </c>
      <c r="Q6722" s="1" t="s">
        <v>2106</v>
      </c>
      <c r="R6722" s="1">
        <v>149.94999999999999</v>
      </c>
      <c r="S6722" s="1">
        <v>5</v>
      </c>
      <c r="T6722" s="1">
        <v>0</v>
      </c>
      <c r="U6722" s="1">
        <v>31.489499999999992</v>
      </c>
      <c r="V6722" s="3" t="str">
        <f>IF(M6722=People!$B$5,People!$A$5,IF(M6722=People!$B$4,People!$A$4,IF(M6722=People!$B$3,People!$A$3,IF(M6722=People!$B$2,People!$A$2,0))))</f>
        <v>Anna Andreadi</v>
      </c>
      <c r="W6722" s="3" t="str">
        <f>IFERROR(INDEX(Returns!A:A,MATCH(B6722,Returns!B:B,0)),"No")</f>
        <v>No</v>
      </c>
    </row>
    <row r="6723" spans="1:23" x14ac:dyDescent="0.2">
      <c r="A6723" s="1">
        <v>6722</v>
      </c>
      <c r="B6723" t="s">
        <v>9354</v>
      </c>
      <c r="C6723" s="2">
        <v>43727</v>
      </c>
      <c r="D6723" s="2">
        <v>43732</v>
      </c>
      <c r="E6723" s="1" t="s">
        <v>46</v>
      </c>
      <c r="F6723" s="1" t="s">
        <v>2245</v>
      </c>
      <c r="G6723" s="1" t="s">
        <v>2246</v>
      </c>
      <c r="H6723" s="1" t="s">
        <v>38</v>
      </c>
      <c r="I6723" s="1" t="s">
        <v>25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5591</v>
      </c>
      <c r="O6723" s="1" t="s">
        <v>43</v>
      </c>
      <c r="P6723" s="1" t="s">
        <v>63</v>
      </c>
      <c r="Q6723" s="1" t="s">
        <v>5592</v>
      </c>
      <c r="R6723" s="1">
        <v>23.32</v>
      </c>
      <c r="S6723" s="1">
        <v>2</v>
      </c>
      <c r="T6723" s="1">
        <v>0</v>
      </c>
      <c r="U6723" s="1">
        <v>6.0632000000000019</v>
      </c>
      <c r="V6723" s="3" t="str">
        <f>IF(M6723=People!$B$5,People!$A$5,IF(M6723=People!$B$4,People!$A$4,IF(M6723=People!$B$3,People!$A$3,IF(M6723=People!$B$2,People!$A$2,0))))</f>
        <v>Anna Andreadi</v>
      </c>
      <c r="W6723" s="3" t="str">
        <f>IFERROR(INDEX(Returns!A:A,MATCH(B6723,Returns!B:B,0)),"No")</f>
        <v>No</v>
      </c>
    </row>
    <row r="6724" spans="1:23" x14ac:dyDescent="0.2">
      <c r="A6724" s="1">
        <v>6723</v>
      </c>
      <c r="B6724" t="s">
        <v>9354</v>
      </c>
      <c r="C6724" s="2">
        <v>43727</v>
      </c>
      <c r="D6724" s="2">
        <v>43732</v>
      </c>
      <c r="E6724" s="1" t="s">
        <v>46</v>
      </c>
      <c r="F6724" s="1" t="s">
        <v>2245</v>
      </c>
      <c r="G6724" s="1" t="s">
        <v>2246</v>
      </c>
      <c r="H6724" s="1" t="s">
        <v>38</v>
      </c>
      <c r="I6724" s="1" t="s">
        <v>25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4044</v>
      </c>
      <c r="O6724" s="1" t="s">
        <v>43</v>
      </c>
      <c r="P6724" s="1" t="s">
        <v>63</v>
      </c>
      <c r="Q6724" s="1" t="s">
        <v>4045</v>
      </c>
      <c r="R6724" s="1">
        <v>16.740000000000002</v>
      </c>
      <c r="S6724" s="1">
        <v>3</v>
      </c>
      <c r="T6724" s="1">
        <v>0</v>
      </c>
      <c r="U6724" s="1">
        <v>4.8545999999999978</v>
      </c>
      <c r="V6724" s="3" t="str">
        <f>IF(M6724=People!$B$5,People!$A$5,IF(M6724=People!$B$4,People!$A$4,IF(M6724=People!$B$3,People!$A$3,IF(M6724=People!$B$2,People!$A$2,0))))</f>
        <v>Anna Andreadi</v>
      </c>
      <c r="W6724" s="3" t="str">
        <f>IFERROR(INDEX(Returns!A:A,MATCH(B6724,Returns!B:B,0)),"No")</f>
        <v>No</v>
      </c>
    </row>
    <row r="6725" spans="1:23" x14ac:dyDescent="0.2">
      <c r="A6725" s="1">
        <v>6724</v>
      </c>
      <c r="B6725" t="s">
        <v>9355</v>
      </c>
      <c r="C6725" s="2">
        <v>43712</v>
      </c>
      <c r="D6725" s="2">
        <v>43714</v>
      </c>
      <c r="E6725" s="1" t="s">
        <v>21</v>
      </c>
      <c r="F6725" s="1" t="s">
        <v>5052</v>
      </c>
      <c r="G6725" s="1" t="s">
        <v>5053</v>
      </c>
      <c r="H6725" s="1" t="s">
        <v>24</v>
      </c>
      <c r="I6725" s="1" t="s">
        <v>25</v>
      </c>
      <c r="J6725" s="1" t="s">
        <v>5636</v>
      </c>
      <c r="K6725" s="1" t="s">
        <v>2291</v>
      </c>
      <c r="L6725" s="1">
        <v>3060</v>
      </c>
      <c r="M6725" s="1" t="s">
        <v>135</v>
      </c>
      <c r="N6725" s="1" t="s">
        <v>3574</v>
      </c>
      <c r="O6725" s="1" t="s">
        <v>43</v>
      </c>
      <c r="P6725" s="1" t="s">
        <v>242</v>
      </c>
      <c r="Q6725" s="1" t="s">
        <v>497</v>
      </c>
      <c r="R6725" s="1">
        <v>14.82</v>
      </c>
      <c r="S6725" s="1">
        <v>6</v>
      </c>
      <c r="T6725" s="1">
        <v>0</v>
      </c>
      <c r="U6725" s="1">
        <v>6.9654000000000007</v>
      </c>
      <c r="V6725" s="3" t="str">
        <f>IF(M6725=People!$B$5,People!$A$5,IF(M6725=People!$B$4,People!$A$4,IF(M6725=People!$B$3,People!$A$3,IF(M6725=People!$B$2,People!$A$2,0))))</f>
        <v>Chuck Magee</v>
      </c>
      <c r="W6725" s="3" t="str">
        <f>IFERROR(INDEX(Returns!A:A,MATCH(B6725,Returns!B:B,0)),"No")</f>
        <v>No</v>
      </c>
    </row>
    <row r="6726" spans="1:23" x14ac:dyDescent="0.2">
      <c r="A6726" s="1">
        <v>6725</v>
      </c>
      <c r="B6726" t="s">
        <v>9356</v>
      </c>
      <c r="C6726" s="2">
        <v>43355</v>
      </c>
      <c r="D6726" s="2">
        <v>43359</v>
      </c>
      <c r="E6726" s="1" t="s">
        <v>46</v>
      </c>
      <c r="F6726" s="1" t="s">
        <v>1673</v>
      </c>
      <c r="G6726" s="1" t="s">
        <v>1674</v>
      </c>
      <c r="H6726" s="1" t="s">
        <v>24</v>
      </c>
      <c r="I6726" s="1" t="s">
        <v>25</v>
      </c>
      <c r="J6726" s="1" t="s">
        <v>88</v>
      </c>
      <c r="K6726" s="1" t="s">
        <v>89</v>
      </c>
      <c r="L6726" s="1">
        <v>98103</v>
      </c>
      <c r="M6726" s="1" t="s">
        <v>41</v>
      </c>
      <c r="N6726" s="1" t="s">
        <v>761</v>
      </c>
      <c r="O6726" s="1" t="s">
        <v>43</v>
      </c>
      <c r="P6726" s="1" t="s">
        <v>242</v>
      </c>
      <c r="Q6726" s="1" t="s">
        <v>762</v>
      </c>
      <c r="R6726" s="1">
        <v>10.47</v>
      </c>
      <c r="S6726" s="1">
        <v>3</v>
      </c>
      <c r="T6726" s="1">
        <v>0</v>
      </c>
      <c r="U6726" s="1">
        <v>4.8162000000000003</v>
      </c>
      <c r="V6726" s="3" t="str">
        <f>IF(M6726=People!$B$5,People!$A$5,IF(M6726=People!$B$4,People!$A$4,IF(M6726=People!$B$3,People!$A$3,IF(M6726=People!$B$2,People!$A$2,0))))</f>
        <v>Anna Andreadi</v>
      </c>
      <c r="W6726" s="3" t="str">
        <f>IFERROR(INDEX(Returns!A:A,MATCH(B6726,Returns!B:B,0)),"No")</f>
        <v>No</v>
      </c>
    </row>
    <row r="6727" spans="1:23" x14ac:dyDescent="0.2">
      <c r="A6727" s="1">
        <v>6726</v>
      </c>
      <c r="B6727" t="s">
        <v>9356</v>
      </c>
      <c r="C6727" s="2">
        <v>43355</v>
      </c>
      <c r="D6727" s="2">
        <v>43359</v>
      </c>
      <c r="E6727" s="1" t="s">
        <v>46</v>
      </c>
      <c r="F6727" s="1" t="s">
        <v>1673</v>
      </c>
      <c r="G6727" s="1" t="s">
        <v>1674</v>
      </c>
      <c r="H6727" s="1" t="s">
        <v>24</v>
      </c>
      <c r="I6727" s="1" t="s">
        <v>25</v>
      </c>
      <c r="J6727" s="1" t="s">
        <v>88</v>
      </c>
      <c r="K6727" s="1" t="s">
        <v>89</v>
      </c>
      <c r="L6727" s="1">
        <v>98103</v>
      </c>
      <c r="M6727" s="1" t="s">
        <v>41</v>
      </c>
      <c r="N6727" s="1" t="s">
        <v>5261</v>
      </c>
      <c r="O6727" s="1" t="s">
        <v>43</v>
      </c>
      <c r="P6727" s="1" t="s">
        <v>44</v>
      </c>
      <c r="Q6727" s="1" t="s">
        <v>5262</v>
      </c>
      <c r="R6727" s="1">
        <v>11.07</v>
      </c>
      <c r="S6727" s="1">
        <v>3</v>
      </c>
      <c r="T6727" s="1">
        <v>0</v>
      </c>
      <c r="U6727" s="1">
        <v>5.2028999999999996</v>
      </c>
      <c r="V6727" s="3" t="str">
        <f>IF(M6727=People!$B$5,People!$A$5,IF(M6727=People!$B$4,People!$A$4,IF(M6727=People!$B$3,People!$A$3,IF(M6727=People!$B$2,People!$A$2,0))))</f>
        <v>Anna Andreadi</v>
      </c>
      <c r="W6727" s="3" t="str">
        <f>IFERROR(INDEX(Returns!A:A,MATCH(B6727,Returns!B:B,0)),"No")</f>
        <v>No</v>
      </c>
    </row>
    <row r="6728" spans="1:23" x14ac:dyDescent="0.2">
      <c r="A6728" s="1">
        <v>6727</v>
      </c>
      <c r="B6728" t="s">
        <v>9356</v>
      </c>
      <c r="C6728" s="2">
        <v>43355</v>
      </c>
      <c r="D6728" s="2">
        <v>43359</v>
      </c>
      <c r="E6728" s="1" t="s">
        <v>46</v>
      </c>
      <c r="F6728" s="1" t="s">
        <v>1673</v>
      </c>
      <c r="G6728" s="1" t="s">
        <v>1674</v>
      </c>
      <c r="H6728" s="1" t="s">
        <v>24</v>
      </c>
      <c r="I6728" s="1" t="s">
        <v>25</v>
      </c>
      <c r="J6728" s="1" t="s">
        <v>88</v>
      </c>
      <c r="K6728" s="1" t="s">
        <v>89</v>
      </c>
      <c r="L6728" s="1">
        <v>98103</v>
      </c>
      <c r="M6728" s="1" t="s">
        <v>41</v>
      </c>
      <c r="N6728" s="1" t="s">
        <v>2087</v>
      </c>
      <c r="O6728" s="1" t="s">
        <v>43</v>
      </c>
      <c r="P6728" s="1" t="s">
        <v>70</v>
      </c>
      <c r="Q6728" s="1" t="s">
        <v>2088</v>
      </c>
      <c r="R6728" s="1">
        <v>20.704000000000001</v>
      </c>
      <c r="S6728" s="1">
        <v>4</v>
      </c>
      <c r="T6728" s="1">
        <v>0.2</v>
      </c>
      <c r="U6728" s="1">
        <v>7.7639999999999993</v>
      </c>
      <c r="V6728" s="3" t="str">
        <f>IF(M6728=People!$B$5,People!$A$5,IF(M6728=People!$B$4,People!$A$4,IF(M6728=People!$B$3,People!$A$3,IF(M6728=People!$B$2,People!$A$2,0))))</f>
        <v>Anna Andreadi</v>
      </c>
      <c r="W6728" s="3" t="str">
        <f>IFERROR(INDEX(Returns!A:A,MATCH(B6728,Returns!B:B,0)),"No")</f>
        <v>No</v>
      </c>
    </row>
    <row r="6729" spans="1:23" x14ac:dyDescent="0.2">
      <c r="A6729" s="1">
        <v>6728</v>
      </c>
      <c r="B6729" t="s">
        <v>9357</v>
      </c>
      <c r="C6729" s="2">
        <v>43687</v>
      </c>
      <c r="D6729" s="2">
        <v>43692</v>
      </c>
      <c r="E6729" s="1" t="s">
        <v>21</v>
      </c>
      <c r="F6729" s="1" t="s">
        <v>1993</v>
      </c>
      <c r="G6729" s="1" t="s">
        <v>1994</v>
      </c>
      <c r="H6729" s="1" t="s">
        <v>38</v>
      </c>
      <c r="I6729" s="1" t="s">
        <v>25</v>
      </c>
      <c r="J6729" s="1" t="s">
        <v>1277</v>
      </c>
      <c r="K6729" s="1" t="s">
        <v>228</v>
      </c>
      <c r="L6729" s="1">
        <v>47374</v>
      </c>
      <c r="M6729" s="1" t="s">
        <v>97</v>
      </c>
      <c r="N6729" s="1" t="s">
        <v>5513</v>
      </c>
      <c r="O6729" s="1" t="s">
        <v>43</v>
      </c>
      <c r="P6729" s="1" t="s">
        <v>84</v>
      </c>
      <c r="Q6729" s="1" t="s">
        <v>5514</v>
      </c>
      <c r="R6729" s="1">
        <v>177.2</v>
      </c>
      <c r="S6729" s="1">
        <v>5</v>
      </c>
      <c r="T6729" s="1">
        <v>0</v>
      </c>
      <c r="U6729" s="1">
        <v>83.283999999999992</v>
      </c>
      <c r="V6729" s="3" t="str">
        <f>IF(M6729=People!$B$5,People!$A$5,IF(M6729=People!$B$4,People!$A$4,IF(M6729=People!$B$3,People!$A$3,IF(M6729=People!$B$2,People!$A$2,0))))</f>
        <v>Kelly Williams</v>
      </c>
      <c r="W6729" s="3" t="str">
        <f>IFERROR(INDEX(Returns!A:A,MATCH(B6729,Returns!B:B,0)),"No")</f>
        <v>No</v>
      </c>
    </row>
    <row r="6730" spans="1:23" x14ac:dyDescent="0.2">
      <c r="A6730" s="1">
        <v>6729</v>
      </c>
      <c r="B6730" t="s">
        <v>9358</v>
      </c>
      <c r="C6730" s="2">
        <v>43408</v>
      </c>
      <c r="D6730" s="2">
        <v>43413</v>
      </c>
      <c r="E6730" s="1" t="s">
        <v>46</v>
      </c>
      <c r="F6730" s="1" t="s">
        <v>5042</v>
      </c>
      <c r="G6730" s="1" t="s">
        <v>5043</v>
      </c>
      <c r="H6730" s="1" t="s">
        <v>38</v>
      </c>
      <c r="I6730" s="1" t="s">
        <v>25</v>
      </c>
      <c r="J6730" s="1" t="s">
        <v>1238</v>
      </c>
      <c r="K6730" s="1" t="s">
        <v>50</v>
      </c>
      <c r="L6730" s="1">
        <v>33180</v>
      </c>
      <c r="M6730" s="1" t="s">
        <v>28</v>
      </c>
      <c r="N6730" s="1" t="s">
        <v>3780</v>
      </c>
      <c r="O6730" s="1" t="s">
        <v>30</v>
      </c>
      <c r="P6730" s="1" t="s">
        <v>60</v>
      </c>
      <c r="Q6730" s="1" t="s">
        <v>3781</v>
      </c>
      <c r="R6730" s="1">
        <v>50.496000000000002</v>
      </c>
      <c r="S6730" s="1">
        <v>6</v>
      </c>
      <c r="T6730" s="1">
        <v>0.2</v>
      </c>
      <c r="U6730" s="1">
        <v>8.2055999999999987</v>
      </c>
      <c r="V6730" s="3" t="str">
        <f>IF(M6730=People!$B$5,People!$A$5,IF(M6730=People!$B$4,People!$A$4,IF(M6730=People!$B$3,People!$A$3,IF(M6730=People!$B$2,People!$A$2,0))))</f>
        <v>Cassandra Brandow</v>
      </c>
      <c r="W6730" s="3" t="str">
        <f>IFERROR(INDEX(Returns!A:A,MATCH(B6730,Returns!B:B,0)),"No")</f>
        <v>No</v>
      </c>
    </row>
    <row r="6731" spans="1:23" x14ac:dyDescent="0.2">
      <c r="A6731" s="1">
        <v>6730</v>
      </c>
      <c r="B6731" t="s">
        <v>9359</v>
      </c>
      <c r="C6731" s="2">
        <v>42904</v>
      </c>
      <c r="D6731" s="2">
        <v>42906</v>
      </c>
      <c r="E6731" s="1" t="s">
        <v>170</v>
      </c>
      <c r="F6731" s="1" t="s">
        <v>2083</v>
      </c>
      <c r="G6731" s="1" t="s">
        <v>2084</v>
      </c>
      <c r="H6731" s="1" t="s">
        <v>38</v>
      </c>
      <c r="I6731" s="1" t="s">
        <v>25</v>
      </c>
      <c r="J6731" s="1" t="s">
        <v>3142</v>
      </c>
      <c r="K6731" s="1" t="s">
        <v>300</v>
      </c>
      <c r="L6731" s="1">
        <v>37167</v>
      </c>
      <c r="M6731" s="1" t="s">
        <v>28</v>
      </c>
      <c r="N6731" s="1" t="s">
        <v>4124</v>
      </c>
      <c r="O6731" s="1" t="s">
        <v>43</v>
      </c>
      <c r="P6731" s="1" t="s">
        <v>70</v>
      </c>
      <c r="Q6731" s="1" t="s">
        <v>4125</v>
      </c>
      <c r="R6731" s="1">
        <v>6.1290000000000004</v>
      </c>
      <c r="S6731" s="1">
        <v>3</v>
      </c>
      <c r="T6731" s="1">
        <v>0.7</v>
      </c>
      <c r="U6731" s="1">
        <v>-4.4945999999999984</v>
      </c>
      <c r="V6731" s="3" t="str">
        <f>IF(M6731=People!$B$5,People!$A$5,IF(M6731=People!$B$4,People!$A$4,IF(M6731=People!$B$3,People!$A$3,IF(M6731=People!$B$2,People!$A$2,0))))</f>
        <v>Cassandra Brandow</v>
      </c>
      <c r="W6731" s="3" t="str">
        <f>IFERROR(INDEX(Returns!A:A,MATCH(B6731,Returns!B:B,0)),"No")</f>
        <v>No</v>
      </c>
    </row>
    <row r="6732" spans="1:23" x14ac:dyDescent="0.2">
      <c r="A6732" s="1">
        <v>6731</v>
      </c>
      <c r="B6732" t="s">
        <v>9359</v>
      </c>
      <c r="C6732" s="2">
        <v>42904</v>
      </c>
      <c r="D6732" s="2">
        <v>42906</v>
      </c>
      <c r="E6732" s="1" t="s">
        <v>170</v>
      </c>
      <c r="F6732" s="1" t="s">
        <v>2083</v>
      </c>
      <c r="G6732" s="1" t="s">
        <v>2084</v>
      </c>
      <c r="H6732" s="1" t="s">
        <v>38</v>
      </c>
      <c r="I6732" s="1" t="s">
        <v>25</v>
      </c>
      <c r="J6732" s="1" t="s">
        <v>3142</v>
      </c>
      <c r="K6732" s="1" t="s">
        <v>300</v>
      </c>
      <c r="L6732" s="1">
        <v>37167</v>
      </c>
      <c r="M6732" s="1" t="s">
        <v>28</v>
      </c>
      <c r="N6732" s="1" t="s">
        <v>829</v>
      </c>
      <c r="O6732" s="1" t="s">
        <v>30</v>
      </c>
      <c r="P6732" s="1" t="s">
        <v>34</v>
      </c>
      <c r="Q6732" s="1" t="s">
        <v>830</v>
      </c>
      <c r="R6732" s="1">
        <v>643.13599999999997</v>
      </c>
      <c r="S6732" s="1">
        <v>4</v>
      </c>
      <c r="T6732" s="1">
        <v>0.2</v>
      </c>
      <c r="U6732" s="1">
        <v>56.274400000000014</v>
      </c>
      <c r="V6732" s="3" t="str">
        <f>IF(M6732=People!$B$5,People!$A$5,IF(M6732=People!$B$4,People!$A$4,IF(M6732=People!$B$3,People!$A$3,IF(M6732=People!$B$2,People!$A$2,0))))</f>
        <v>Cassandra Brandow</v>
      </c>
      <c r="W6732" s="3" t="str">
        <f>IFERROR(INDEX(Returns!A:A,MATCH(B6732,Returns!B:B,0)),"No")</f>
        <v>No</v>
      </c>
    </row>
    <row r="6733" spans="1:23" x14ac:dyDescent="0.2">
      <c r="A6733" s="1">
        <v>6732</v>
      </c>
      <c r="B6733" t="s">
        <v>9359</v>
      </c>
      <c r="C6733" s="2">
        <v>42904</v>
      </c>
      <c r="D6733" s="2">
        <v>42906</v>
      </c>
      <c r="E6733" s="1" t="s">
        <v>170</v>
      </c>
      <c r="F6733" s="1" t="s">
        <v>2083</v>
      </c>
      <c r="G6733" s="1" t="s">
        <v>2084</v>
      </c>
      <c r="H6733" s="1" t="s">
        <v>38</v>
      </c>
      <c r="I6733" s="1" t="s">
        <v>25</v>
      </c>
      <c r="J6733" s="1" t="s">
        <v>3142</v>
      </c>
      <c r="K6733" s="1" t="s">
        <v>300</v>
      </c>
      <c r="L6733" s="1">
        <v>37167</v>
      </c>
      <c r="M6733" s="1" t="s">
        <v>28</v>
      </c>
      <c r="N6733" s="1" t="s">
        <v>1011</v>
      </c>
      <c r="O6733" s="1" t="s">
        <v>43</v>
      </c>
      <c r="P6733" s="1" t="s">
        <v>84</v>
      </c>
      <c r="Q6733" s="1" t="s">
        <v>1012</v>
      </c>
      <c r="R6733" s="1">
        <v>20.736000000000004</v>
      </c>
      <c r="S6733" s="1">
        <v>4</v>
      </c>
      <c r="T6733" s="1">
        <v>0.2</v>
      </c>
      <c r="U6733" s="1">
        <v>7.2576000000000001</v>
      </c>
      <c r="V6733" s="3" t="str">
        <f>IF(M6733=People!$B$5,People!$A$5,IF(M6733=People!$B$4,People!$A$4,IF(M6733=People!$B$3,People!$A$3,IF(M6733=People!$B$2,People!$A$2,0))))</f>
        <v>Cassandra Brandow</v>
      </c>
      <c r="W6733" s="3" t="str">
        <f>IFERROR(INDEX(Returns!A:A,MATCH(B6733,Returns!B:B,0)),"No")</f>
        <v>No</v>
      </c>
    </row>
    <row r="6734" spans="1:23" x14ac:dyDescent="0.2">
      <c r="A6734" s="1">
        <v>6733</v>
      </c>
      <c r="B6734" t="s">
        <v>9360</v>
      </c>
      <c r="C6734" s="2">
        <v>42555</v>
      </c>
      <c r="D6734" s="2">
        <v>42558</v>
      </c>
      <c r="E6734" s="1" t="s">
        <v>170</v>
      </c>
      <c r="F6734" s="1" t="s">
        <v>5091</v>
      </c>
      <c r="G6734" s="1" t="s">
        <v>5092</v>
      </c>
      <c r="H6734" s="1" t="s">
        <v>38</v>
      </c>
      <c r="I6734" s="1" t="s">
        <v>25</v>
      </c>
      <c r="J6734" s="1" t="s">
        <v>403</v>
      </c>
      <c r="K6734" s="1" t="s">
        <v>404</v>
      </c>
      <c r="L6734" s="1">
        <v>80013</v>
      </c>
      <c r="M6734" s="1" t="s">
        <v>41</v>
      </c>
      <c r="N6734" s="1" t="s">
        <v>4773</v>
      </c>
      <c r="O6734" s="1" t="s">
        <v>43</v>
      </c>
      <c r="P6734" s="1" t="s">
        <v>84</v>
      </c>
      <c r="Q6734" s="1" t="s">
        <v>4774</v>
      </c>
      <c r="R6734" s="1">
        <v>177.536</v>
      </c>
      <c r="S6734" s="1">
        <v>4</v>
      </c>
      <c r="T6734" s="1">
        <v>0.2</v>
      </c>
      <c r="U6734" s="1">
        <v>62.137599999999992</v>
      </c>
      <c r="V6734" s="3" t="str">
        <f>IF(M6734=People!$B$5,People!$A$5,IF(M6734=People!$B$4,People!$A$4,IF(M6734=People!$B$3,People!$A$3,IF(M6734=People!$B$2,People!$A$2,0))))</f>
        <v>Anna Andreadi</v>
      </c>
      <c r="W6734" s="3" t="str">
        <f>IFERROR(INDEX(Returns!A:A,MATCH(B6734,Returns!B:B,0)),"No")</f>
        <v>No</v>
      </c>
    </row>
    <row r="6735" spans="1:23" x14ac:dyDescent="0.2">
      <c r="A6735" s="1">
        <v>6734</v>
      </c>
      <c r="B6735" t="s">
        <v>9360</v>
      </c>
      <c r="C6735" s="2">
        <v>42555</v>
      </c>
      <c r="D6735" s="2">
        <v>42558</v>
      </c>
      <c r="E6735" s="1" t="s">
        <v>170</v>
      </c>
      <c r="F6735" s="1" t="s">
        <v>5091</v>
      </c>
      <c r="G6735" s="1" t="s">
        <v>5092</v>
      </c>
      <c r="H6735" s="1" t="s">
        <v>38</v>
      </c>
      <c r="I6735" s="1" t="s">
        <v>25</v>
      </c>
      <c r="J6735" s="1" t="s">
        <v>403</v>
      </c>
      <c r="K6735" s="1" t="s">
        <v>404</v>
      </c>
      <c r="L6735" s="1">
        <v>80013</v>
      </c>
      <c r="M6735" s="1" t="s">
        <v>41</v>
      </c>
      <c r="N6735" s="1" t="s">
        <v>4069</v>
      </c>
      <c r="O6735" s="1" t="s">
        <v>43</v>
      </c>
      <c r="P6735" s="1" t="s">
        <v>73</v>
      </c>
      <c r="Q6735" s="1" t="s">
        <v>4070</v>
      </c>
      <c r="R6735" s="1">
        <v>32.432000000000002</v>
      </c>
      <c r="S6735" s="1">
        <v>2</v>
      </c>
      <c r="T6735" s="1">
        <v>0.2</v>
      </c>
      <c r="U6735" s="1">
        <v>3.2432000000000016</v>
      </c>
      <c r="V6735" s="3" t="str">
        <f>IF(M6735=People!$B$5,People!$A$5,IF(M6735=People!$B$4,People!$A$4,IF(M6735=People!$B$3,People!$A$3,IF(M6735=People!$B$2,People!$A$2,0))))</f>
        <v>Anna Andreadi</v>
      </c>
      <c r="W6735" s="3" t="str">
        <f>IFERROR(INDEX(Returns!A:A,MATCH(B6735,Returns!B:B,0)),"No")</f>
        <v>No</v>
      </c>
    </row>
    <row r="6736" spans="1:23" x14ac:dyDescent="0.2">
      <c r="A6736" s="1">
        <v>6735</v>
      </c>
      <c r="B6736" t="s">
        <v>9361</v>
      </c>
      <c r="C6736" s="2">
        <v>43089</v>
      </c>
      <c r="D6736" s="2">
        <v>43094</v>
      </c>
      <c r="E6736" s="1" t="s">
        <v>46</v>
      </c>
      <c r="F6736" s="1" t="s">
        <v>5651</v>
      </c>
      <c r="G6736" s="1" t="s">
        <v>5652</v>
      </c>
      <c r="H6736" s="1" t="s">
        <v>94</v>
      </c>
      <c r="I6736" s="1" t="s">
        <v>25</v>
      </c>
      <c r="J6736" s="1" t="s">
        <v>1238</v>
      </c>
      <c r="K6736" s="1" t="s">
        <v>50</v>
      </c>
      <c r="L6736" s="1">
        <v>33142</v>
      </c>
      <c r="M6736" s="1" t="s">
        <v>28</v>
      </c>
      <c r="N6736" s="1" t="s">
        <v>2231</v>
      </c>
      <c r="O6736" s="1" t="s">
        <v>43</v>
      </c>
      <c r="P6736" s="1" t="s">
        <v>44</v>
      </c>
      <c r="Q6736" s="1" t="s">
        <v>2232</v>
      </c>
      <c r="R6736" s="1">
        <v>11.696</v>
      </c>
      <c r="S6736" s="1">
        <v>2</v>
      </c>
      <c r="T6736" s="1">
        <v>0.2</v>
      </c>
      <c r="U6736" s="1">
        <v>3.9473999999999996</v>
      </c>
      <c r="V6736" s="3" t="str">
        <f>IF(M6736=People!$B$5,People!$A$5,IF(M6736=People!$B$4,People!$A$4,IF(M6736=People!$B$3,People!$A$3,IF(M6736=People!$B$2,People!$A$2,0))))</f>
        <v>Cassandra Brandow</v>
      </c>
      <c r="W6736" s="3" t="str">
        <f>IFERROR(INDEX(Returns!A:A,MATCH(B6736,Returns!B:B,0)),"No")</f>
        <v>No</v>
      </c>
    </row>
    <row r="6737" spans="1:23" x14ac:dyDescent="0.2">
      <c r="A6737" s="1">
        <v>6736</v>
      </c>
      <c r="B6737" t="s">
        <v>9362</v>
      </c>
      <c r="C6737" s="2">
        <v>43200</v>
      </c>
      <c r="D6737" s="2">
        <v>43207</v>
      </c>
      <c r="E6737" s="1" t="s">
        <v>46</v>
      </c>
      <c r="F6737" s="1" t="s">
        <v>3686</v>
      </c>
      <c r="G6737" s="1" t="s">
        <v>3687</v>
      </c>
      <c r="H6737" s="1" t="s">
        <v>24</v>
      </c>
      <c r="I6737" s="1" t="s">
        <v>25</v>
      </c>
      <c r="J6737" s="1" t="s">
        <v>116</v>
      </c>
      <c r="K6737" s="1" t="s">
        <v>40</v>
      </c>
      <c r="L6737" s="1">
        <v>94122</v>
      </c>
      <c r="M6737" s="1" t="s">
        <v>41</v>
      </c>
      <c r="N6737" s="1" t="s">
        <v>3187</v>
      </c>
      <c r="O6737" s="1" t="s">
        <v>43</v>
      </c>
      <c r="P6737" s="1" t="s">
        <v>73</v>
      </c>
      <c r="Q6737" s="1" t="s">
        <v>3188</v>
      </c>
      <c r="R6737" s="1">
        <v>113.76</v>
      </c>
      <c r="S6737" s="1">
        <v>3</v>
      </c>
      <c r="T6737" s="1">
        <v>0</v>
      </c>
      <c r="U6737" s="1">
        <v>44.366400000000006</v>
      </c>
      <c r="V6737" s="3" t="str">
        <f>IF(M6737=People!$B$5,People!$A$5,IF(M6737=People!$B$4,People!$A$4,IF(M6737=People!$B$3,People!$A$3,IF(M6737=People!$B$2,People!$A$2,0))))</f>
        <v>Anna Andreadi</v>
      </c>
      <c r="W6737" s="3" t="str">
        <f>IFERROR(INDEX(Returns!A:A,MATCH(B6737,Returns!B:B,0)),"No")</f>
        <v>No</v>
      </c>
    </row>
    <row r="6738" spans="1:23" x14ac:dyDescent="0.2">
      <c r="A6738" s="1">
        <v>6737</v>
      </c>
      <c r="B6738" t="s">
        <v>9362</v>
      </c>
      <c r="C6738" s="2">
        <v>43200</v>
      </c>
      <c r="D6738" s="2">
        <v>43207</v>
      </c>
      <c r="E6738" s="1" t="s">
        <v>46</v>
      </c>
      <c r="F6738" s="1" t="s">
        <v>3686</v>
      </c>
      <c r="G6738" s="1" t="s">
        <v>3687</v>
      </c>
      <c r="H6738" s="1" t="s">
        <v>24</v>
      </c>
      <c r="I6738" s="1" t="s">
        <v>25</v>
      </c>
      <c r="J6738" s="1" t="s">
        <v>116</v>
      </c>
      <c r="K6738" s="1" t="s">
        <v>40</v>
      </c>
      <c r="L6738" s="1">
        <v>94122</v>
      </c>
      <c r="M6738" s="1" t="s">
        <v>41</v>
      </c>
      <c r="N6738" s="1" t="s">
        <v>5306</v>
      </c>
      <c r="O6738" s="1" t="s">
        <v>43</v>
      </c>
      <c r="P6738" s="1" t="s">
        <v>55</v>
      </c>
      <c r="Q6738" s="1" t="s">
        <v>5307</v>
      </c>
      <c r="R6738" s="1">
        <v>579.51</v>
      </c>
      <c r="S6738" s="1">
        <v>3</v>
      </c>
      <c r="T6738" s="1">
        <v>0</v>
      </c>
      <c r="U6738" s="1">
        <v>81.131400000000014</v>
      </c>
      <c r="V6738" s="3" t="str">
        <f>IF(M6738=People!$B$5,People!$A$5,IF(M6738=People!$B$4,People!$A$4,IF(M6738=People!$B$3,People!$A$3,IF(M6738=People!$B$2,People!$A$2,0))))</f>
        <v>Anna Andreadi</v>
      </c>
      <c r="W6738" s="3" t="str">
        <f>IFERROR(INDEX(Returns!A:A,MATCH(B6738,Returns!B:B,0)),"No")</f>
        <v>No</v>
      </c>
    </row>
    <row r="6739" spans="1:23" x14ac:dyDescent="0.2">
      <c r="A6739" s="1">
        <v>6738</v>
      </c>
      <c r="B6739" t="s">
        <v>9362</v>
      </c>
      <c r="C6739" s="2">
        <v>43200</v>
      </c>
      <c r="D6739" s="2">
        <v>43207</v>
      </c>
      <c r="E6739" s="1" t="s">
        <v>46</v>
      </c>
      <c r="F6739" s="1" t="s">
        <v>3686</v>
      </c>
      <c r="G6739" s="1" t="s">
        <v>3687</v>
      </c>
      <c r="H6739" s="1" t="s">
        <v>24</v>
      </c>
      <c r="I6739" s="1" t="s">
        <v>25</v>
      </c>
      <c r="J6739" s="1" t="s">
        <v>116</v>
      </c>
      <c r="K6739" s="1" t="s">
        <v>40</v>
      </c>
      <c r="L6739" s="1">
        <v>94122</v>
      </c>
      <c r="M6739" s="1" t="s">
        <v>41</v>
      </c>
      <c r="N6739" s="1" t="s">
        <v>5615</v>
      </c>
      <c r="O6739" s="1" t="s">
        <v>43</v>
      </c>
      <c r="P6739" s="1" t="s">
        <v>55</v>
      </c>
      <c r="Q6739" s="1" t="s">
        <v>5616</v>
      </c>
      <c r="R6739" s="1">
        <v>150.66</v>
      </c>
      <c r="S6739" s="1">
        <v>9</v>
      </c>
      <c r="T6739" s="1">
        <v>0</v>
      </c>
      <c r="U6739" s="1">
        <v>6.0263999999999918</v>
      </c>
      <c r="V6739" s="3" t="str">
        <f>IF(M6739=People!$B$5,People!$A$5,IF(M6739=People!$B$4,People!$A$4,IF(M6739=People!$B$3,People!$A$3,IF(M6739=People!$B$2,People!$A$2,0))))</f>
        <v>Anna Andreadi</v>
      </c>
      <c r="W6739" s="3" t="str">
        <f>IFERROR(INDEX(Returns!A:A,MATCH(B6739,Returns!B:B,0)),"No")</f>
        <v>No</v>
      </c>
    </row>
    <row r="6740" spans="1:23" x14ac:dyDescent="0.2">
      <c r="A6740" s="1">
        <v>6739</v>
      </c>
      <c r="B6740" t="s">
        <v>9362</v>
      </c>
      <c r="C6740" s="2">
        <v>43200</v>
      </c>
      <c r="D6740" s="2">
        <v>43207</v>
      </c>
      <c r="E6740" s="1" t="s">
        <v>46</v>
      </c>
      <c r="F6740" s="1" t="s">
        <v>3686</v>
      </c>
      <c r="G6740" s="1" t="s">
        <v>3687</v>
      </c>
      <c r="H6740" s="1" t="s">
        <v>24</v>
      </c>
      <c r="I6740" s="1" t="s">
        <v>25</v>
      </c>
      <c r="J6740" s="1" t="s">
        <v>116</v>
      </c>
      <c r="K6740" s="1" t="s">
        <v>40</v>
      </c>
      <c r="L6740" s="1">
        <v>94122</v>
      </c>
      <c r="M6740" s="1" t="s">
        <v>41</v>
      </c>
      <c r="N6740" s="1" t="s">
        <v>1643</v>
      </c>
      <c r="O6740" s="1" t="s">
        <v>43</v>
      </c>
      <c r="P6740" s="1" t="s">
        <v>70</v>
      </c>
      <c r="Q6740" s="1" t="s">
        <v>1644</v>
      </c>
      <c r="R6740" s="1">
        <v>48.032000000000004</v>
      </c>
      <c r="S6740" s="1">
        <v>4</v>
      </c>
      <c r="T6740" s="1">
        <v>0.2</v>
      </c>
      <c r="U6740" s="1">
        <v>15.610399999999993</v>
      </c>
      <c r="V6740" s="3" t="str">
        <f>IF(M6740=People!$B$5,People!$A$5,IF(M6740=People!$B$4,People!$A$4,IF(M6740=People!$B$3,People!$A$3,IF(M6740=People!$B$2,People!$A$2,0))))</f>
        <v>Anna Andreadi</v>
      </c>
      <c r="W6740" s="3" t="str">
        <f>IFERROR(INDEX(Returns!A:A,MATCH(B6740,Returns!B:B,0)),"No")</f>
        <v>No</v>
      </c>
    </row>
    <row r="6741" spans="1:23" x14ac:dyDescent="0.2">
      <c r="A6741" s="1">
        <v>6740</v>
      </c>
      <c r="B6741" t="s">
        <v>9363</v>
      </c>
      <c r="C6741" s="2">
        <v>42516</v>
      </c>
      <c r="D6741" s="2">
        <v>42521</v>
      </c>
      <c r="E6741" s="1" t="s">
        <v>46</v>
      </c>
      <c r="F6741" s="1" t="s">
        <v>3528</v>
      </c>
      <c r="G6741" s="1" t="s">
        <v>3529</v>
      </c>
      <c r="H6741" s="1" t="s">
        <v>24</v>
      </c>
      <c r="I6741" s="1" t="s">
        <v>25</v>
      </c>
      <c r="J6741" s="1" t="s">
        <v>273</v>
      </c>
      <c r="K6741" s="1" t="s">
        <v>191</v>
      </c>
      <c r="L6741" s="1">
        <v>60623</v>
      </c>
      <c r="M6741" s="1" t="s">
        <v>97</v>
      </c>
      <c r="N6741" s="1" t="s">
        <v>4345</v>
      </c>
      <c r="O6741" s="1" t="s">
        <v>43</v>
      </c>
      <c r="P6741" s="1" t="s">
        <v>55</v>
      </c>
      <c r="Q6741" s="1" t="s">
        <v>4346</v>
      </c>
      <c r="R6741" s="1">
        <v>102.624</v>
      </c>
      <c r="S6741" s="1">
        <v>3</v>
      </c>
      <c r="T6741" s="1">
        <v>0.2</v>
      </c>
      <c r="U6741" s="1">
        <v>7.6968000000000032</v>
      </c>
      <c r="V6741" s="3" t="str">
        <f>IF(M6741=People!$B$5,People!$A$5,IF(M6741=People!$B$4,People!$A$4,IF(M6741=People!$B$3,People!$A$3,IF(M6741=People!$B$2,People!$A$2,0))))</f>
        <v>Kelly Williams</v>
      </c>
      <c r="W6741" s="3" t="str">
        <f>IFERROR(INDEX(Returns!A:A,MATCH(B6741,Returns!B:B,0)),"No")</f>
        <v>No</v>
      </c>
    </row>
    <row r="6742" spans="1:23" x14ac:dyDescent="0.2">
      <c r="A6742" s="1">
        <v>6741</v>
      </c>
      <c r="B6742" t="s">
        <v>9363</v>
      </c>
      <c r="C6742" s="2">
        <v>42516</v>
      </c>
      <c r="D6742" s="2">
        <v>42521</v>
      </c>
      <c r="E6742" s="1" t="s">
        <v>46</v>
      </c>
      <c r="F6742" s="1" t="s">
        <v>3528</v>
      </c>
      <c r="G6742" s="1" t="s">
        <v>3529</v>
      </c>
      <c r="H6742" s="1" t="s">
        <v>24</v>
      </c>
      <c r="I6742" s="1" t="s">
        <v>25</v>
      </c>
      <c r="J6742" s="1" t="s">
        <v>273</v>
      </c>
      <c r="K6742" s="1" t="s">
        <v>191</v>
      </c>
      <c r="L6742" s="1">
        <v>60623</v>
      </c>
      <c r="M6742" s="1" t="s">
        <v>97</v>
      </c>
      <c r="N6742" s="1" t="s">
        <v>3831</v>
      </c>
      <c r="O6742" s="1" t="s">
        <v>30</v>
      </c>
      <c r="P6742" s="1" t="s">
        <v>34</v>
      </c>
      <c r="Q6742" s="1" t="s">
        <v>3832</v>
      </c>
      <c r="R6742" s="1">
        <v>359.77199999999999</v>
      </c>
      <c r="S6742" s="1">
        <v>2</v>
      </c>
      <c r="T6742" s="1">
        <v>0.3</v>
      </c>
      <c r="U6742" s="1">
        <v>-5.1396000000000583</v>
      </c>
      <c r="V6742" s="3" t="str">
        <f>IF(M6742=People!$B$5,People!$A$5,IF(M6742=People!$B$4,People!$A$4,IF(M6742=People!$B$3,People!$A$3,IF(M6742=People!$B$2,People!$A$2,0))))</f>
        <v>Kelly Williams</v>
      </c>
      <c r="W6742" s="3" t="str">
        <f>IFERROR(INDEX(Returns!A:A,MATCH(B6742,Returns!B:B,0)),"No")</f>
        <v>No</v>
      </c>
    </row>
    <row r="6743" spans="1:23" x14ac:dyDescent="0.2">
      <c r="A6743" s="1">
        <v>6742</v>
      </c>
      <c r="B6743" t="s">
        <v>9363</v>
      </c>
      <c r="C6743" s="2">
        <v>42516</v>
      </c>
      <c r="D6743" s="2">
        <v>42521</v>
      </c>
      <c r="E6743" s="1" t="s">
        <v>46</v>
      </c>
      <c r="F6743" s="1" t="s">
        <v>3528</v>
      </c>
      <c r="G6743" s="1" t="s">
        <v>3529</v>
      </c>
      <c r="H6743" s="1" t="s">
        <v>24</v>
      </c>
      <c r="I6743" s="1" t="s">
        <v>25</v>
      </c>
      <c r="J6743" s="1" t="s">
        <v>273</v>
      </c>
      <c r="K6743" s="1" t="s">
        <v>191</v>
      </c>
      <c r="L6743" s="1">
        <v>60623</v>
      </c>
      <c r="M6743" s="1" t="s">
        <v>97</v>
      </c>
      <c r="N6743" s="1" t="s">
        <v>2617</v>
      </c>
      <c r="O6743" s="1" t="s">
        <v>43</v>
      </c>
      <c r="P6743" s="1" t="s">
        <v>63</v>
      </c>
      <c r="Q6743" s="1" t="s">
        <v>2618</v>
      </c>
      <c r="R6743" s="1">
        <v>13.392000000000001</v>
      </c>
      <c r="S6743" s="1">
        <v>3</v>
      </c>
      <c r="T6743" s="1">
        <v>0.2</v>
      </c>
      <c r="U6743" s="1">
        <v>3.1806000000000005</v>
      </c>
      <c r="V6743" s="3" t="str">
        <f>IF(M6743=People!$B$5,People!$A$5,IF(M6743=People!$B$4,People!$A$4,IF(M6743=People!$B$3,People!$A$3,IF(M6743=People!$B$2,People!$A$2,0))))</f>
        <v>Kelly Williams</v>
      </c>
      <c r="W6743" s="3" t="str">
        <f>IFERROR(INDEX(Returns!A:A,MATCH(B6743,Returns!B:B,0)),"No")</f>
        <v>No</v>
      </c>
    </row>
    <row r="6744" spans="1:23" x14ac:dyDescent="0.2">
      <c r="A6744" s="1">
        <v>6743</v>
      </c>
      <c r="B6744" t="s">
        <v>9364</v>
      </c>
      <c r="C6744" s="2">
        <v>43652</v>
      </c>
      <c r="D6744" s="2">
        <v>43657</v>
      </c>
      <c r="E6744" s="1" t="s">
        <v>46</v>
      </c>
      <c r="F6744" s="1" t="s">
        <v>1040</v>
      </c>
      <c r="G6744" s="1" t="s">
        <v>1041</v>
      </c>
      <c r="H6744" s="1" t="s">
        <v>24</v>
      </c>
      <c r="I6744" s="1" t="s">
        <v>25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274</v>
      </c>
      <c r="O6744" s="1" t="s">
        <v>30</v>
      </c>
      <c r="P6744" s="1" t="s">
        <v>34</v>
      </c>
      <c r="Q6744" s="1" t="s">
        <v>487</v>
      </c>
      <c r="R6744" s="1">
        <v>122.13600000000001</v>
      </c>
      <c r="S6744" s="1">
        <v>3</v>
      </c>
      <c r="T6744" s="1">
        <v>0.2</v>
      </c>
      <c r="U6744" s="1">
        <v>-13.740299999999994</v>
      </c>
      <c r="V6744" s="3" t="str">
        <f>IF(M6744=People!$B$5,People!$A$5,IF(M6744=People!$B$4,People!$A$4,IF(M6744=People!$B$3,People!$A$3,IF(M6744=People!$B$2,People!$A$2,0))))</f>
        <v>Anna Andreadi</v>
      </c>
      <c r="W6744" s="3" t="str">
        <f>IFERROR(INDEX(Returns!A:A,MATCH(B6744,Returns!B:B,0)),"No")</f>
        <v>No</v>
      </c>
    </row>
    <row r="6745" spans="1:23" x14ac:dyDescent="0.2">
      <c r="A6745" s="1">
        <v>6744</v>
      </c>
      <c r="B6745" t="s">
        <v>9365</v>
      </c>
      <c r="C6745" s="2">
        <v>42782</v>
      </c>
      <c r="D6745" s="2">
        <v>42786</v>
      </c>
      <c r="E6745" s="1" t="s">
        <v>46</v>
      </c>
      <c r="F6745" s="1" t="s">
        <v>1013</v>
      </c>
      <c r="G6745" s="1" t="s">
        <v>1014</v>
      </c>
      <c r="H6745" s="1" t="s">
        <v>38</v>
      </c>
      <c r="I6745" s="1" t="s">
        <v>25</v>
      </c>
      <c r="J6745" s="1" t="s">
        <v>219</v>
      </c>
      <c r="K6745" s="1" t="s">
        <v>2291</v>
      </c>
      <c r="L6745" s="1">
        <v>3820</v>
      </c>
      <c r="M6745" s="1" t="s">
        <v>135</v>
      </c>
      <c r="N6745" s="1" t="s">
        <v>579</v>
      </c>
      <c r="O6745" s="1" t="s">
        <v>43</v>
      </c>
      <c r="P6745" s="1" t="s">
        <v>84</v>
      </c>
      <c r="Q6745" s="1" t="s">
        <v>580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3" t="str">
        <f>IF(M6745=People!$B$5,People!$A$5,IF(M6745=People!$B$4,People!$A$4,IF(M6745=People!$B$3,People!$A$3,IF(M6745=People!$B$2,People!$A$2,0))))</f>
        <v>Chuck Magee</v>
      </c>
      <c r="W6745" s="3" t="str">
        <f>IFERROR(INDEX(Returns!A:A,MATCH(B6745,Returns!B:B,0)),"No")</f>
        <v>No</v>
      </c>
    </row>
    <row r="6746" spans="1:23" x14ac:dyDescent="0.2">
      <c r="A6746" s="1">
        <v>6745</v>
      </c>
      <c r="B6746" t="s">
        <v>9366</v>
      </c>
      <c r="C6746" s="2">
        <v>43632</v>
      </c>
      <c r="D6746" s="2">
        <v>43634</v>
      </c>
      <c r="E6746" s="1" t="s">
        <v>21</v>
      </c>
      <c r="F6746" s="1" t="s">
        <v>2729</v>
      </c>
      <c r="G6746" s="1" t="s">
        <v>2730</v>
      </c>
      <c r="H6746" s="1" t="s">
        <v>24</v>
      </c>
      <c r="I6746" s="1" t="s">
        <v>25</v>
      </c>
      <c r="J6746" s="1" t="s">
        <v>760</v>
      </c>
      <c r="K6746" s="1" t="s">
        <v>440</v>
      </c>
      <c r="L6746" s="1">
        <v>43017</v>
      </c>
      <c r="M6746" s="1" t="s">
        <v>135</v>
      </c>
      <c r="N6746" s="1" t="s">
        <v>1971</v>
      </c>
      <c r="O6746" s="1" t="s">
        <v>66</v>
      </c>
      <c r="P6746" s="1" t="s">
        <v>146</v>
      </c>
      <c r="Q6746" s="1" t="s">
        <v>1972</v>
      </c>
      <c r="R6746" s="1">
        <v>479.952</v>
      </c>
      <c r="S6746" s="1">
        <v>6</v>
      </c>
      <c r="T6746" s="1">
        <v>0.2</v>
      </c>
      <c r="U6746" s="1">
        <v>107.98920000000001</v>
      </c>
      <c r="V6746" s="3" t="str">
        <f>IF(M6746=People!$B$5,People!$A$5,IF(M6746=People!$B$4,People!$A$4,IF(M6746=People!$B$3,People!$A$3,IF(M6746=People!$B$2,People!$A$2,0))))</f>
        <v>Chuck Magee</v>
      </c>
      <c r="W6746" s="3" t="str">
        <f>IFERROR(INDEX(Returns!A:A,MATCH(B6746,Returns!B:B,0)),"No")</f>
        <v>No</v>
      </c>
    </row>
    <row r="6747" spans="1:23" x14ac:dyDescent="0.2">
      <c r="A6747" s="1">
        <v>6746</v>
      </c>
      <c r="B6747" t="s">
        <v>9366</v>
      </c>
      <c r="C6747" s="2">
        <v>43632</v>
      </c>
      <c r="D6747" s="2">
        <v>43634</v>
      </c>
      <c r="E6747" s="1" t="s">
        <v>21</v>
      </c>
      <c r="F6747" s="1" t="s">
        <v>2729</v>
      </c>
      <c r="G6747" s="1" t="s">
        <v>2730</v>
      </c>
      <c r="H6747" s="1" t="s">
        <v>24</v>
      </c>
      <c r="I6747" s="1" t="s">
        <v>25</v>
      </c>
      <c r="J6747" s="1" t="s">
        <v>760</v>
      </c>
      <c r="K6747" s="1" t="s">
        <v>440</v>
      </c>
      <c r="L6747" s="1">
        <v>43017</v>
      </c>
      <c r="M6747" s="1" t="s">
        <v>135</v>
      </c>
      <c r="N6747" s="1" t="s">
        <v>903</v>
      </c>
      <c r="O6747" s="1" t="s">
        <v>43</v>
      </c>
      <c r="P6747" s="1" t="s">
        <v>63</v>
      </c>
      <c r="Q6747" s="1" t="s">
        <v>904</v>
      </c>
      <c r="R6747" s="1">
        <v>23.92</v>
      </c>
      <c r="S6747" s="1">
        <v>5</v>
      </c>
      <c r="T6747" s="1">
        <v>0.2</v>
      </c>
      <c r="U6747" s="1">
        <v>1.7940000000000005</v>
      </c>
      <c r="V6747" s="3" t="str">
        <f>IF(M6747=People!$B$5,People!$A$5,IF(M6747=People!$B$4,People!$A$4,IF(M6747=People!$B$3,People!$A$3,IF(M6747=People!$B$2,People!$A$2,0))))</f>
        <v>Chuck Magee</v>
      </c>
      <c r="W6747" s="3" t="str">
        <f>IFERROR(INDEX(Returns!A:A,MATCH(B6747,Returns!B:B,0)),"No")</f>
        <v>No</v>
      </c>
    </row>
    <row r="6748" spans="1:23" x14ac:dyDescent="0.2">
      <c r="A6748" s="1">
        <v>6747</v>
      </c>
      <c r="B6748" t="s">
        <v>9367</v>
      </c>
      <c r="C6748" s="2">
        <v>43782</v>
      </c>
      <c r="D6748" s="2">
        <v>43785</v>
      </c>
      <c r="E6748" s="1" t="s">
        <v>170</v>
      </c>
      <c r="F6748" s="1" t="s">
        <v>307</v>
      </c>
      <c r="G6748" s="1" t="s">
        <v>308</v>
      </c>
      <c r="H6748" s="1" t="s">
        <v>38</v>
      </c>
      <c r="I6748" s="1" t="s">
        <v>25</v>
      </c>
      <c r="J6748" s="1" t="s">
        <v>239</v>
      </c>
      <c r="K6748" s="1" t="s">
        <v>240</v>
      </c>
      <c r="L6748" s="1">
        <v>10009</v>
      </c>
      <c r="M6748" s="1" t="s">
        <v>135</v>
      </c>
      <c r="N6748" s="1" t="s">
        <v>4638</v>
      </c>
      <c r="O6748" s="1" t="s">
        <v>66</v>
      </c>
      <c r="P6748" s="1" t="s">
        <v>67</v>
      </c>
      <c r="Q6748" s="1" t="s">
        <v>4639</v>
      </c>
      <c r="R6748" s="1">
        <v>629.94999999999993</v>
      </c>
      <c r="S6748" s="1">
        <v>5</v>
      </c>
      <c r="T6748" s="1">
        <v>0</v>
      </c>
      <c r="U6748" s="1">
        <v>163.78700000000003</v>
      </c>
      <c r="V6748" s="3" t="str">
        <f>IF(M6748=People!$B$5,People!$A$5,IF(M6748=People!$B$4,People!$A$4,IF(M6748=People!$B$3,People!$A$3,IF(M6748=People!$B$2,People!$A$2,0))))</f>
        <v>Chuck Magee</v>
      </c>
      <c r="W6748" s="3" t="str">
        <f>IFERROR(INDEX(Returns!A:A,MATCH(B6748,Returns!B:B,0)),"No")</f>
        <v>No</v>
      </c>
    </row>
    <row r="6749" spans="1:23" x14ac:dyDescent="0.2">
      <c r="A6749" s="1">
        <v>6748</v>
      </c>
      <c r="B6749" t="s">
        <v>9368</v>
      </c>
      <c r="C6749" s="2">
        <v>43810</v>
      </c>
      <c r="D6749" s="2">
        <v>43814</v>
      </c>
      <c r="E6749" s="1" t="s">
        <v>46</v>
      </c>
      <c r="F6749" s="1" t="s">
        <v>1577</v>
      </c>
      <c r="G6749" s="1" t="s">
        <v>1578</v>
      </c>
      <c r="H6749" s="1" t="s">
        <v>24</v>
      </c>
      <c r="I6749" s="1" t="s">
        <v>25</v>
      </c>
      <c r="J6749" s="1" t="s">
        <v>239</v>
      </c>
      <c r="K6749" s="1" t="s">
        <v>240</v>
      </c>
      <c r="L6749" s="1">
        <v>10035</v>
      </c>
      <c r="M6749" s="1" t="s">
        <v>135</v>
      </c>
      <c r="N6749" s="1" t="s">
        <v>1485</v>
      </c>
      <c r="O6749" s="1" t="s">
        <v>43</v>
      </c>
      <c r="P6749" s="1" t="s">
        <v>70</v>
      </c>
      <c r="Q6749" s="1" t="s">
        <v>1486</v>
      </c>
      <c r="R6749" s="1">
        <v>14.952000000000002</v>
      </c>
      <c r="S6749" s="1">
        <v>1</v>
      </c>
      <c r="T6749" s="1">
        <v>0.2</v>
      </c>
      <c r="U6749" s="1">
        <v>5.0462999999999996</v>
      </c>
      <c r="V6749" s="3" t="str">
        <f>IF(M6749=People!$B$5,People!$A$5,IF(M6749=People!$B$4,People!$A$4,IF(M6749=People!$B$3,People!$A$3,IF(M6749=People!$B$2,People!$A$2,0))))</f>
        <v>Chuck Magee</v>
      </c>
      <c r="W6749" s="3" t="str">
        <f>IFERROR(INDEX(Returns!A:A,MATCH(B6749,Returns!B:B,0)),"No")</f>
        <v>No</v>
      </c>
    </row>
    <row r="6750" spans="1:23" x14ac:dyDescent="0.2">
      <c r="A6750" s="1">
        <v>6749</v>
      </c>
      <c r="B6750" t="s">
        <v>9368</v>
      </c>
      <c r="C6750" s="2">
        <v>43810</v>
      </c>
      <c r="D6750" s="2">
        <v>43814</v>
      </c>
      <c r="E6750" s="1" t="s">
        <v>46</v>
      </c>
      <c r="F6750" s="1" t="s">
        <v>1577</v>
      </c>
      <c r="G6750" s="1" t="s">
        <v>1578</v>
      </c>
      <c r="H6750" s="1" t="s">
        <v>24</v>
      </c>
      <c r="I6750" s="1" t="s">
        <v>25</v>
      </c>
      <c r="J6750" s="1" t="s">
        <v>239</v>
      </c>
      <c r="K6750" s="1" t="s">
        <v>240</v>
      </c>
      <c r="L6750" s="1">
        <v>10035</v>
      </c>
      <c r="M6750" s="1" t="s">
        <v>135</v>
      </c>
      <c r="N6750" s="1" t="s">
        <v>4353</v>
      </c>
      <c r="O6750" s="1" t="s">
        <v>43</v>
      </c>
      <c r="P6750" s="1" t="s">
        <v>84</v>
      </c>
      <c r="Q6750" s="1" t="s">
        <v>4354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3" t="str">
        <f>IF(M6750=People!$B$5,People!$A$5,IF(M6750=People!$B$4,People!$A$4,IF(M6750=People!$B$3,People!$A$3,IF(M6750=People!$B$2,People!$A$2,0))))</f>
        <v>Chuck Magee</v>
      </c>
      <c r="W6750" s="3" t="str">
        <f>IFERROR(INDEX(Returns!A:A,MATCH(B6750,Returns!B:B,0)),"No")</f>
        <v>No</v>
      </c>
    </row>
    <row r="6751" spans="1:23" x14ac:dyDescent="0.2">
      <c r="A6751" s="1">
        <v>6750</v>
      </c>
      <c r="B6751" t="s">
        <v>9368</v>
      </c>
      <c r="C6751" s="2">
        <v>43810</v>
      </c>
      <c r="D6751" s="2">
        <v>43814</v>
      </c>
      <c r="E6751" s="1" t="s">
        <v>46</v>
      </c>
      <c r="F6751" s="1" t="s">
        <v>1577</v>
      </c>
      <c r="G6751" s="1" t="s">
        <v>1578</v>
      </c>
      <c r="H6751" s="1" t="s">
        <v>24</v>
      </c>
      <c r="I6751" s="1" t="s">
        <v>25</v>
      </c>
      <c r="J6751" s="1" t="s">
        <v>239</v>
      </c>
      <c r="K6751" s="1" t="s">
        <v>240</v>
      </c>
      <c r="L6751" s="1">
        <v>10035</v>
      </c>
      <c r="M6751" s="1" t="s">
        <v>135</v>
      </c>
      <c r="N6751" s="1" t="s">
        <v>5463</v>
      </c>
      <c r="O6751" s="1" t="s">
        <v>66</v>
      </c>
      <c r="P6751" s="1" t="s">
        <v>67</v>
      </c>
      <c r="Q6751" s="1" t="s">
        <v>5464</v>
      </c>
      <c r="R6751" s="1">
        <v>116.98</v>
      </c>
      <c r="S6751" s="1">
        <v>2</v>
      </c>
      <c r="T6751" s="1">
        <v>0</v>
      </c>
      <c r="U6751" s="1">
        <v>29.245000000000005</v>
      </c>
      <c r="V6751" s="3" t="str">
        <f>IF(M6751=People!$B$5,People!$A$5,IF(M6751=People!$B$4,People!$A$4,IF(M6751=People!$B$3,People!$A$3,IF(M6751=People!$B$2,People!$A$2,0))))</f>
        <v>Chuck Magee</v>
      </c>
      <c r="W6751" s="3" t="str">
        <f>IFERROR(INDEX(Returns!A:A,MATCH(B6751,Returns!B:B,0)),"No")</f>
        <v>No</v>
      </c>
    </row>
    <row r="6752" spans="1:23" x14ac:dyDescent="0.2">
      <c r="A6752" s="1">
        <v>6751</v>
      </c>
      <c r="B6752" t="s">
        <v>9369</v>
      </c>
      <c r="C6752" s="2">
        <v>43279</v>
      </c>
      <c r="D6752" s="2">
        <v>43281</v>
      </c>
      <c r="E6752" s="1" t="s">
        <v>21</v>
      </c>
      <c r="F6752" s="1" t="s">
        <v>4670</v>
      </c>
      <c r="G6752" s="1" t="s">
        <v>4671</v>
      </c>
      <c r="H6752" s="1" t="s">
        <v>24</v>
      </c>
      <c r="I6752" s="1" t="s">
        <v>25</v>
      </c>
      <c r="J6752" s="1" t="s">
        <v>3870</v>
      </c>
      <c r="K6752" s="1" t="s">
        <v>693</v>
      </c>
      <c r="L6752" s="1">
        <v>7501</v>
      </c>
      <c r="M6752" s="1" t="s">
        <v>135</v>
      </c>
      <c r="N6752" s="1" t="s">
        <v>4923</v>
      </c>
      <c r="O6752" s="1" t="s">
        <v>30</v>
      </c>
      <c r="P6752" s="1" t="s">
        <v>34</v>
      </c>
      <c r="Q6752" s="1" t="s">
        <v>4924</v>
      </c>
      <c r="R6752" s="1">
        <v>121.96</v>
      </c>
      <c r="S6752" s="1">
        <v>2</v>
      </c>
      <c r="T6752" s="1">
        <v>0</v>
      </c>
      <c r="U6752" s="1">
        <v>20.733199999999997</v>
      </c>
      <c r="V6752" s="3" t="str">
        <f>IF(M6752=People!$B$5,People!$A$5,IF(M6752=People!$B$4,People!$A$4,IF(M6752=People!$B$3,People!$A$3,IF(M6752=People!$B$2,People!$A$2,0))))</f>
        <v>Chuck Magee</v>
      </c>
      <c r="W6752" s="3" t="str">
        <f>IFERROR(INDEX(Returns!A:A,MATCH(B6752,Returns!B:B,0)),"No")</f>
        <v>No</v>
      </c>
    </row>
    <row r="6753" spans="1:23" x14ac:dyDescent="0.2">
      <c r="A6753" s="1">
        <v>6752</v>
      </c>
      <c r="B6753" t="s">
        <v>9369</v>
      </c>
      <c r="C6753" s="2">
        <v>43279</v>
      </c>
      <c r="D6753" s="2">
        <v>43281</v>
      </c>
      <c r="E6753" s="1" t="s">
        <v>21</v>
      </c>
      <c r="F6753" s="1" t="s">
        <v>4670</v>
      </c>
      <c r="G6753" s="1" t="s">
        <v>4671</v>
      </c>
      <c r="H6753" s="1" t="s">
        <v>24</v>
      </c>
      <c r="I6753" s="1" t="s">
        <v>25</v>
      </c>
      <c r="J6753" s="1" t="s">
        <v>3870</v>
      </c>
      <c r="K6753" s="1" t="s">
        <v>693</v>
      </c>
      <c r="L6753" s="1">
        <v>7501</v>
      </c>
      <c r="M6753" s="1" t="s">
        <v>135</v>
      </c>
      <c r="N6753" s="1" t="s">
        <v>4878</v>
      </c>
      <c r="O6753" s="1" t="s">
        <v>43</v>
      </c>
      <c r="P6753" s="1" t="s">
        <v>73</v>
      </c>
      <c r="Q6753" s="1" t="s">
        <v>4879</v>
      </c>
      <c r="R6753" s="1">
        <v>8.74</v>
      </c>
      <c r="S6753" s="1">
        <v>2</v>
      </c>
      <c r="T6753" s="1">
        <v>0</v>
      </c>
      <c r="U6753" s="1">
        <v>2.2724000000000002</v>
      </c>
      <c r="V6753" s="3" t="str">
        <f>IF(M6753=People!$B$5,People!$A$5,IF(M6753=People!$B$4,People!$A$4,IF(M6753=People!$B$3,People!$A$3,IF(M6753=People!$B$2,People!$A$2,0))))</f>
        <v>Chuck Magee</v>
      </c>
      <c r="W6753" s="3" t="str">
        <f>IFERROR(INDEX(Returns!A:A,MATCH(B6753,Returns!B:B,0)),"No")</f>
        <v>No</v>
      </c>
    </row>
    <row r="6754" spans="1:23" x14ac:dyDescent="0.2">
      <c r="A6754" s="1">
        <v>6753</v>
      </c>
      <c r="B6754" t="s">
        <v>9369</v>
      </c>
      <c r="C6754" s="2">
        <v>43279</v>
      </c>
      <c r="D6754" s="2">
        <v>43281</v>
      </c>
      <c r="E6754" s="1" t="s">
        <v>21</v>
      </c>
      <c r="F6754" s="1" t="s">
        <v>4670</v>
      </c>
      <c r="G6754" s="1" t="s">
        <v>4671</v>
      </c>
      <c r="H6754" s="1" t="s">
        <v>24</v>
      </c>
      <c r="I6754" s="1" t="s">
        <v>25</v>
      </c>
      <c r="J6754" s="1" t="s">
        <v>3870</v>
      </c>
      <c r="K6754" s="1" t="s">
        <v>693</v>
      </c>
      <c r="L6754" s="1">
        <v>7501</v>
      </c>
      <c r="M6754" s="1" t="s">
        <v>135</v>
      </c>
      <c r="N6754" s="1" t="s">
        <v>1155</v>
      </c>
      <c r="O6754" s="1" t="s">
        <v>43</v>
      </c>
      <c r="P6754" s="1" t="s">
        <v>84</v>
      </c>
      <c r="Q6754" s="1" t="s">
        <v>1156</v>
      </c>
      <c r="R6754" s="1">
        <v>61.96</v>
      </c>
      <c r="S6754" s="1">
        <v>2</v>
      </c>
      <c r="T6754" s="1">
        <v>0</v>
      </c>
      <c r="U6754" s="1">
        <v>27.881999999999998</v>
      </c>
      <c r="V6754" s="3" t="str">
        <f>IF(M6754=People!$B$5,People!$A$5,IF(M6754=People!$B$4,People!$A$4,IF(M6754=People!$B$3,People!$A$3,IF(M6754=People!$B$2,People!$A$2,0))))</f>
        <v>Chuck Magee</v>
      </c>
      <c r="W6754" s="3" t="str">
        <f>IFERROR(INDEX(Returns!A:A,MATCH(B6754,Returns!B:B,0)),"No")</f>
        <v>No</v>
      </c>
    </row>
    <row r="6755" spans="1:23" x14ac:dyDescent="0.2">
      <c r="A6755" s="1">
        <v>6754</v>
      </c>
      <c r="B6755" t="s">
        <v>9369</v>
      </c>
      <c r="C6755" s="2">
        <v>43279</v>
      </c>
      <c r="D6755" s="2">
        <v>43281</v>
      </c>
      <c r="E6755" s="1" t="s">
        <v>21</v>
      </c>
      <c r="F6755" s="1" t="s">
        <v>4670</v>
      </c>
      <c r="G6755" s="1" t="s">
        <v>4671</v>
      </c>
      <c r="H6755" s="1" t="s">
        <v>24</v>
      </c>
      <c r="I6755" s="1" t="s">
        <v>25</v>
      </c>
      <c r="J6755" s="1" t="s">
        <v>3870</v>
      </c>
      <c r="K6755" s="1" t="s">
        <v>693</v>
      </c>
      <c r="L6755" s="1">
        <v>7501</v>
      </c>
      <c r="M6755" s="1" t="s">
        <v>135</v>
      </c>
      <c r="N6755" s="1" t="s">
        <v>4515</v>
      </c>
      <c r="O6755" s="1" t="s">
        <v>43</v>
      </c>
      <c r="P6755" s="1" t="s">
        <v>70</v>
      </c>
      <c r="Q6755" s="1" t="s">
        <v>4516</v>
      </c>
      <c r="R6755" s="1">
        <v>7.96</v>
      </c>
      <c r="S6755" s="1">
        <v>2</v>
      </c>
      <c r="T6755" s="1">
        <v>0</v>
      </c>
      <c r="U6755" s="1">
        <v>3.7412000000000001</v>
      </c>
      <c r="V6755" s="3" t="str">
        <f>IF(M6755=People!$B$5,People!$A$5,IF(M6755=People!$B$4,People!$A$4,IF(M6755=People!$B$3,People!$A$3,IF(M6755=People!$B$2,People!$A$2,0))))</f>
        <v>Chuck Magee</v>
      </c>
      <c r="W6755" s="3" t="str">
        <f>IFERROR(INDEX(Returns!A:A,MATCH(B6755,Returns!B:B,0)),"No")</f>
        <v>No</v>
      </c>
    </row>
    <row r="6756" spans="1:23" x14ac:dyDescent="0.2">
      <c r="A6756" s="1">
        <v>6755</v>
      </c>
      <c r="B6756" t="s">
        <v>9369</v>
      </c>
      <c r="C6756" s="2">
        <v>43279</v>
      </c>
      <c r="D6756" s="2">
        <v>43281</v>
      </c>
      <c r="E6756" s="1" t="s">
        <v>21</v>
      </c>
      <c r="F6756" s="1" t="s">
        <v>4670</v>
      </c>
      <c r="G6756" s="1" t="s">
        <v>4671</v>
      </c>
      <c r="H6756" s="1" t="s">
        <v>24</v>
      </c>
      <c r="I6756" s="1" t="s">
        <v>25</v>
      </c>
      <c r="J6756" s="1" t="s">
        <v>3870</v>
      </c>
      <c r="K6756" s="1" t="s">
        <v>693</v>
      </c>
      <c r="L6756" s="1">
        <v>7501</v>
      </c>
      <c r="M6756" s="1" t="s">
        <v>135</v>
      </c>
      <c r="N6756" s="1" t="s">
        <v>98</v>
      </c>
      <c r="O6756" s="1" t="s">
        <v>43</v>
      </c>
      <c r="P6756" s="1" t="s">
        <v>73</v>
      </c>
      <c r="Q6756" s="1" t="s">
        <v>99</v>
      </c>
      <c r="R6756" s="1">
        <v>275.24</v>
      </c>
      <c r="S6756" s="1">
        <v>4</v>
      </c>
      <c r="T6756" s="1">
        <v>0</v>
      </c>
      <c r="U6756" s="1">
        <v>121.10560000000001</v>
      </c>
      <c r="V6756" s="3" t="str">
        <f>IF(M6756=People!$B$5,People!$A$5,IF(M6756=People!$B$4,People!$A$4,IF(M6756=People!$B$3,People!$A$3,IF(M6756=People!$B$2,People!$A$2,0))))</f>
        <v>Chuck Magee</v>
      </c>
      <c r="W6756" s="3" t="str">
        <f>IFERROR(INDEX(Returns!A:A,MATCH(B6756,Returns!B:B,0)),"No")</f>
        <v>No</v>
      </c>
    </row>
    <row r="6757" spans="1:23" x14ac:dyDescent="0.2">
      <c r="A6757" s="1">
        <v>6756</v>
      </c>
      <c r="B6757" t="s">
        <v>9370</v>
      </c>
      <c r="C6757" s="2">
        <v>43723</v>
      </c>
      <c r="D6757" s="2">
        <v>43727</v>
      </c>
      <c r="E6757" s="1" t="s">
        <v>46</v>
      </c>
      <c r="F6757" s="1" t="s">
        <v>5726</v>
      </c>
      <c r="G6757" s="1" t="s">
        <v>5727</v>
      </c>
      <c r="H6757" s="1" t="s">
        <v>38</v>
      </c>
      <c r="I6757" s="1" t="s">
        <v>25</v>
      </c>
      <c r="J6757" s="1" t="s">
        <v>980</v>
      </c>
      <c r="K6757" s="1" t="s">
        <v>693</v>
      </c>
      <c r="L6757" s="1">
        <v>8701</v>
      </c>
      <c r="M6757" s="1" t="s">
        <v>135</v>
      </c>
      <c r="N6757" s="1" t="s">
        <v>4693</v>
      </c>
      <c r="O6757" s="1" t="s">
        <v>30</v>
      </c>
      <c r="P6757" s="1" t="s">
        <v>60</v>
      </c>
      <c r="Q6757" s="1" t="s">
        <v>4694</v>
      </c>
      <c r="R6757" s="1">
        <v>47.400000000000006</v>
      </c>
      <c r="S6757" s="1">
        <v>5</v>
      </c>
      <c r="T6757" s="1">
        <v>0</v>
      </c>
      <c r="U6757" s="1">
        <v>18.960000000000004</v>
      </c>
      <c r="V6757" s="3" t="str">
        <f>IF(M6757=People!$B$5,People!$A$5,IF(M6757=People!$B$4,People!$A$4,IF(M6757=People!$B$3,People!$A$3,IF(M6757=People!$B$2,People!$A$2,0))))</f>
        <v>Chuck Magee</v>
      </c>
      <c r="W6757" s="3" t="str">
        <f>IFERROR(INDEX(Returns!A:A,MATCH(B6757,Returns!B:B,0)),"No")</f>
        <v>No</v>
      </c>
    </row>
    <row r="6758" spans="1:23" x14ac:dyDescent="0.2">
      <c r="A6758" s="1">
        <v>6757</v>
      </c>
      <c r="B6758" t="s">
        <v>9370</v>
      </c>
      <c r="C6758" s="2">
        <v>43723</v>
      </c>
      <c r="D6758" s="2">
        <v>43727</v>
      </c>
      <c r="E6758" s="1" t="s">
        <v>46</v>
      </c>
      <c r="F6758" s="1" t="s">
        <v>5726</v>
      </c>
      <c r="G6758" s="1" t="s">
        <v>5727</v>
      </c>
      <c r="H6758" s="1" t="s">
        <v>38</v>
      </c>
      <c r="I6758" s="1" t="s">
        <v>25</v>
      </c>
      <c r="J6758" s="1" t="s">
        <v>980</v>
      </c>
      <c r="K6758" s="1" t="s">
        <v>693</v>
      </c>
      <c r="L6758" s="1">
        <v>8701</v>
      </c>
      <c r="M6758" s="1" t="s">
        <v>135</v>
      </c>
      <c r="N6758" s="1" t="s">
        <v>5076</v>
      </c>
      <c r="O6758" s="1" t="s">
        <v>30</v>
      </c>
      <c r="P6758" s="1" t="s">
        <v>34</v>
      </c>
      <c r="Q6758" s="1" t="s">
        <v>5077</v>
      </c>
      <c r="R6758" s="1">
        <v>512.96</v>
      </c>
      <c r="S6758" s="1">
        <v>4</v>
      </c>
      <c r="T6758" s="1">
        <v>0</v>
      </c>
      <c r="U6758" s="1">
        <v>143.62880000000001</v>
      </c>
      <c r="V6758" s="3" t="str">
        <f>IF(M6758=People!$B$5,People!$A$5,IF(M6758=People!$B$4,People!$A$4,IF(M6758=People!$B$3,People!$A$3,IF(M6758=People!$B$2,People!$A$2,0))))</f>
        <v>Chuck Magee</v>
      </c>
      <c r="W6758" s="3" t="str">
        <f>IFERROR(INDEX(Returns!A:A,MATCH(B6758,Returns!B:B,0)),"No")</f>
        <v>No</v>
      </c>
    </row>
    <row r="6759" spans="1:23" x14ac:dyDescent="0.2">
      <c r="A6759" s="1">
        <v>6758</v>
      </c>
      <c r="B6759" t="s">
        <v>9370</v>
      </c>
      <c r="C6759" s="2">
        <v>43723</v>
      </c>
      <c r="D6759" s="2">
        <v>43727</v>
      </c>
      <c r="E6759" s="1" t="s">
        <v>46</v>
      </c>
      <c r="F6759" s="1" t="s">
        <v>5726</v>
      </c>
      <c r="G6759" s="1" t="s">
        <v>5727</v>
      </c>
      <c r="H6759" s="1" t="s">
        <v>38</v>
      </c>
      <c r="I6759" s="1" t="s">
        <v>25</v>
      </c>
      <c r="J6759" s="1" t="s">
        <v>980</v>
      </c>
      <c r="K6759" s="1" t="s">
        <v>693</v>
      </c>
      <c r="L6759" s="1">
        <v>8701</v>
      </c>
      <c r="M6759" s="1" t="s">
        <v>135</v>
      </c>
      <c r="N6759" s="1" t="s">
        <v>2635</v>
      </c>
      <c r="O6759" s="1" t="s">
        <v>66</v>
      </c>
      <c r="P6759" s="1" t="s">
        <v>67</v>
      </c>
      <c r="Q6759" s="1" t="s">
        <v>2636</v>
      </c>
      <c r="R6759" s="1">
        <v>395.93999999999994</v>
      </c>
      <c r="S6759" s="1">
        <v>6</v>
      </c>
      <c r="T6759" s="1">
        <v>0</v>
      </c>
      <c r="U6759" s="1">
        <v>102.94440000000002</v>
      </c>
      <c r="V6759" s="3" t="str">
        <f>IF(M6759=People!$B$5,People!$A$5,IF(M6759=People!$B$4,People!$A$4,IF(M6759=People!$B$3,People!$A$3,IF(M6759=People!$B$2,People!$A$2,0))))</f>
        <v>Chuck Magee</v>
      </c>
      <c r="W6759" s="3" t="str">
        <f>IFERROR(INDEX(Returns!A:A,MATCH(B6759,Returns!B:B,0)),"No")</f>
        <v>No</v>
      </c>
    </row>
    <row r="6760" spans="1:23" x14ac:dyDescent="0.2">
      <c r="A6760" s="1">
        <v>6759</v>
      </c>
      <c r="B6760" t="s">
        <v>9370</v>
      </c>
      <c r="C6760" s="2">
        <v>43723</v>
      </c>
      <c r="D6760" s="2">
        <v>43727</v>
      </c>
      <c r="E6760" s="1" t="s">
        <v>46</v>
      </c>
      <c r="F6760" s="1" t="s">
        <v>5726</v>
      </c>
      <c r="G6760" s="1" t="s">
        <v>5727</v>
      </c>
      <c r="H6760" s="1" t="s">
        <v>38</v>
      </c>
      <c r="I6760" s="1" t="s">
        <v>25</v>
      </c>
      <c r="J6760" s="1" t="s">
        <v>980</v>
      </c>
      <c r="K6760" s="1" t="s">
        <v>693</v>
      </c>
      <c r="L6760" s="1">
        <v>8701</v>
      </c>
      <c r="M6760" s="1" t="s">
        <v>135</v>
      </c>
      <c r="N6760" s="1" t="s">
        <v>1232</v>
      </c>
      <c r="O6760" s="1" t="s">
        <v>43</v>
      </c>
      <c r="P6760" s="1" t="s">
        <v>55</v>
      </c>
      <c r="Q6760" s="1" t="s">
        <v>1233</v>
      </c>
      <c r="R6760" s="1">
        <v>81.96</v>
      </c>
      <c r="S6760" s="1">
        <v>2</v>
      </c>
      <c r="T6760" s="1">
        <v>0</v>
      </c>
      <c r="U6760" s="1">
        <v>0</v>
      </c>
      <c r="V6760" s="3" t="str">
        <f>IF(M6760=People!$B$5,People!$A$5,IF(M6760=People!$B$4,People!$A$4,IF(M6760=People!$B$3,People!$A$3,IF(M6760=People!$B$2,People!$A$2,0))))</f>
        <v>Chuck Magee</v>
      </c>
      <c r="W6760" s="3" t="str">
        <f>IFERROR(INDEX(Returns!A:A,MATCH(B6760,Returns!B:B,0)),"No")</f>
        <v>No</v>
      </c>
    </row>
    <row r="6761" spans="1:23" x14ac:dyDescent="0.2">
      <c r="A6761" s="1">
        <v>6760</v>
      </c>
      <c r="B6761" t="s">
        <v>9371</v>
      </c>
      <c r="C6761" s="2">
        <v>43801</v>
      </c>
      <c r="D6761" s="2">
        <v>43807</v>
      </c>
      <c r="E6761" s="1" t="s">
        <v>46</v>
      </c>
      <c r="F6761" s="1" t="s">
        <v>5580</v>
      </c>
      <c r="G6761" s="1" t="s">
        <v>5581</v>
      </c>
      <c r="H6761" s="1" t="s">
        <v>24</v>
      </c>
      <c r="I6761" s="1" t="s">
        <v>25</v>
      </c>
      <c r="J6761" s="1" t="s">
        <v>3638</v>
      </c>
      <c r="K6761" s="1" t="s">
        <v>82</v>
      </c>
      <c r="L6761" s="1">
        <v>27405</v>
      </c>
      <c r="M6761" s="1" t="s">
        <v>28</v>
      </c>
      <c r="N6761" s="1" t="s">
        <v>2898</v>
      </c>
      <c r="O6761" s="1" t="s">
        <v>43</v>
      </c>
      <c r="P6761" s="1" t="s">
        <v>63</v>
      </c>
      <c r="Q6761" s="1" t="s">
        <v>2899</v>
      </c>
      <c r="R6761" s="1">
        <v>32.776000000000003</v>
      </c>
      <c r="S6761" s="1">
        <v>1</v>
      </c>
      <c r="T6761" s="1">
        <v>0.2</v>
      </c>
      <c r="U6761" s="1">
        <v>2.4581999999999997</v>
      </c>
      <c r="V6761" s="3" t="str">
        <f>IF(M6761=People!$B$5,People!$A$5,IF(M6761=People!$B$4,People!$A$4,IF(M6761=People!$B$3,People!$A$3,IF(M6761=People!$B$2,People!$A$2,0))))</f>
        <v>Cassandra Brandow</v>
      </c>
      <c r="W6761" s="3" t="str">
        <f>IFERROR(INDEX(Returns!A:A,MATCH(B6761,Returns!B:B,0)),"No")</f>
        <v>No</v>
      </c>
    </row>
    <row r="6762" spans="1:23" x14ac:dyDescent="0.2">
      <c r="A6762" s="1">
        <v>6761</v>
      </c>
      <c r="B6762" t="s">
        <v>9372</v>
      </c>
      <c r="C6762" s="2">
        <v>43642</v>
      </c>
      <c r="D6762" s="2">
        <v>43646</v>
      </c>
      <c r="E6762" s="1" t="s">
        <v>46</v>
      </c>
      <c r="F6762" s="1" t="s">
        <v>1179</v>
      </c>
      <c r="G6762" s="1" t="s">
        <v>1180</v>
      </c>
      <c r="H6762" s="1" t="s">
        <v>24</v>
      </c>
      <c r="I6762" s="1" t="s">
        <v>25</v>
      </c>
      <c r="J6762" s="1" t="s">
        <v>239</v>
      </c>
      <c r="K6762" s="1" t="s">
        <v>240</v>
      </c>
      <c r="L6762" s="1">
        <v>10035</v>
      </c>
      <c r="M6762" s="1" t="s">
        <v>135</v>
      </c>
      <c r="N6762" s="1" t="s">
        <v>305</v>
      </c>
      <c r="O6762" s="1" t="s">
        <v>43</v>
      </c>
      <c r="P6762" s="1" t="s">
        <v>55</v>
      </c>
      <c r="Q6762" s="1" t="s">
        <v>306</v>
      </c>
      <c r="R6762" s="1">
        <v>272.94</v>
      </c>
      <c r="S6762" s="1">
        <v>3</v>
      </c>
      <c r="T6762" s="1">
        <v>0</v>
      </c>
      <c r="U6762" s="1">
        <v>0</v>
      </c>
      <c r="V6762" s="3" t="str">
        <f>IF(M6762=People!$B$5,People!$A$5,IF(M6762=People!$B$4,People!$A$4,IF(M6762=People!$B$3,People!$A$3,IF(M6762=People!$B$2,People!$A$2,0))))</f>
        <v>Chuck Magee</v>
      </c>
      <c r="W6762" s="3" t="str">
        <f>IFERROR(INDEX(Returns!A:A,MATCH(B6762,Returns!B:B,0)),"No")</f>
        <v>No</v>
      </c>
    </row>
    <row r="6763" spans="1:23" x14ac:dyDescent="0.2">
      <c r="A6763" s="1">
        <v>6762</v>
      </c>
      <c r="B6763" t="s">
        <v>9373</v>
      </c>
      <c r="C6763" s="2">
        <v>43305</v>
      </c>
      <c r="D6763" s="2">
        <v>43307</v>
      </c>
      <c r="E6763" s="1" t="s">
        <v>21</v>
      </c>
      <c r="F6763" s="1" t="s">
        <v>5002</v>
      </c>
      <c r="G6763" s="1" t="s">
        <v>5003</v>
      </c>
      <c r="H6763" s="1" t="s">
        <v>38</v>
      </c>
      <c r="I6763" s="1" t="s">
        <v>25</v>
      </c>
      <c r="J6763" s="1" t="s">
        <v>239</v>
      </c>
      <c r="K6763" s="1" t="s">
        <v>240</v>
      </c>
      <c r="L6763" s="1">
        <v>10035</v>
      </c>
      <c r="M6763" s="1" t="s">
        <v>135</v>
      </c>
      <c r="N6763" s="1" t="s">
        <v>2917</v>
      </c>
      <c r="O6763" s="1" t="s">
        <v>30</v>
      </c>
      <c r="P6763" s="1" t="s">
        <v>34</v>
      </c>
      <c r="Q6763" s="1" t="s">
        <v>2918</v>
      </c>
      <c r="R6763" s="1">
        <v>253.76399999999998</v>
      </c>
      <c r="S6763" s="1">
        <v>2</v>
      </c>
      <c r="T6763" s="1">
        <v>0.1</v>
      </c>
      <c r="U6763" s="1">
        <v>31.015599999999978</v>
      </c>
      <c r="V6763" s="3" t="str">
        <f>IF(M6763=People!$B$5,People!$A$5,IF(M6763=People!$B$4,People!$A$4,IF(M6763=People!$B$3,People!$A$3,IF(M6763=People!$B$2,People!$A$2,0))))</f>
        <v>Chuck Magee</v>
      </c>
      <c r="W6763" s="3" t="str">
        <f>IFERROR(INDEX(Returns!A:A,MATCH(B6763,Returns!B:B,0)),"No")</f>
        <v>No</v>
      </c>
    </row>
    <row r="6764" spans="1:23" x14ac:dyDescent="0.2">
      <c r="A6764" s="1">
        <v>6763</v>
      </c>
      <c r="B6764" t="s">
        <v>9374</v>
      </c>
      <c r="C6764" s="2">
        <v>43345</v>
      </c>
      <c r="D6764" s="2">
        <v>43351</v>
      </c>
      <c r="E6764" s="1" t="s">
        <v>46</v>
      </c>
      <c r="F6764" s="1" t="s">
        <v>1572</v>
      </c>
      <c r="G6764" s="1" t="s">
        <v>1573</v>
      </c>
      <c r="H6764" s="1" t="s">
        <v>24</v>
      </c>
      <c r="I6764" s="1" t="s">
        <v>25</v>
      </c>
      <c r="J6764" s="1" t="s">
        <v>273</v>
      </c>
      <c r="K6764" s="1" t="s">
        <v>191</v>
      </c>
      <c r="L6764" s="1">
        <v>60623</v>
      </c>
      <c r="M6764" s="1" t="s">
        <v>97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  <c r="S6764" s="1">
        <v>5</v>
      </c>
      <c r="T6764" s="1">
        <v>0.2</v>
      </c>
      <c r="U6764" s="1">
        <v>9.8685000000000009</v>
      </c>
      <c r="V6764" s="3" t="str">
        <f>IF(M6764=People!$B$5,People!$A$5,IF(M6764=People!$B$4,People!$A$4,IF(M6764=People!$B$3,People!$A$3,IF(M6764=People!$B$2,People!$A$2,0))))</f>
        <v>Kelly Williams</v>
      </c>
      <c r="W6764" s="3" t="str">
        <f>IFERROR(INDEX(Returns!A:A,MATCH(B6764,Returns!B:B,0)),"No")</f>
        <v>No</v>
      </c>
    </row>
    <row r="6765" spans="1:23" x14ac:dyDescent="0.2">
      <c r="A6765" s="1">
        <v>6764</v>
      </c>
      <c r="B6765" t="s">
        <v>9374</v>
      </c>
      <c r="C6765" s="2">
        <v>43345</v>
      </c>
      <c r="D6765" s="2">
        <v>43351</v>
      </c>
      <c r="E6765" s="1" t="s">
        <v>46</v>
      </c>
      <c r="F6765" s="1" t="s">
        <v>1572</v>
      </c>
      <c r="G6765" s="1" t="s">
        <v>1573</v>
      </c>
      <c r="H6765" s="1" t="s">
        <v>24</v>
      </c>
      <c r="I6765" s="1" t="s">
        <v>25</v>
      </c>
      <c r="J6765" s="1" t="s">
        <v>273</v>
      </c>
      <c r="K6765" s="1" t="s">
        <v>191</v>
      </c>
      <c r="L6765" s="1">
        <v>60623</v>
      </c>
      <c r="M6765" s="1" t="s">
        <v>97</v>
      </c>
      <c r="N6765" s="1" t="s">
        <v>778</v>
      </c>
      <c r="O6765" s="1" t="s">
        <v>43</v>
      </c>
      <c r="P6765" s="1" t="s">
        <v>55</v>
      </c>
      <c r="Q6765" s="1" t="s">
        <v>779</v>
      </c>
      <c r="R6765" s="1">
        <v>35.167999999999999</v>
      </c>
      <c r="S6765" s="1">
        <v>2</v>
      </c>
      <c r="T6765" s="1">
        <v>0.2</v>
      </c>
      <c r="U6765" s="1">
        <v>-8.3524000000000012</v>
      </c>
      <c r="V6765" s="3" t="str">
        <f>IF(M6765=People!$B$5,People!$A$5,IF(M6765=People!$B$4,People!$A$4,IF(M6765=People!$B$3,People!$A$3,IF(M6765=People!$B$2,People!$A$2,0))))</f>
        <v>Kelly Williams</v>
      </c>
      <c r="W6765" s="3" t="str">
        <f>IFERROR(INDEX(Returns!A:A,MATCH(B6765,Returns!B:B,0)),"No")</f>
        <v>No</v>
      </c>
    </row>
    <row r="6766" spans="1:23" x14ac:dyDescent="0.2">
      <c r="A6766" s="1">
        <v>6765</v>
      </c>
      <c r="B6766" t="s">
        <v>9374</v>
      </c>
      <c r="C6766" s="2">
        <v>43345</v>
      </c>
      <c r="D6766" s="2">
        <v>43351</v>
      </c>
      <c r="E6766" s="1" t="s">
        <v>46</v>
      </c>
      <c r="F6766" s="1" t="s">
        <v>1572</v>
      </c>
      <c r="G6766" s="1" t="s">
        <v>1573</v>
      </c>
      <c r="H6766" s="1" t="s">
        <v>24</v>
      </c>
      <c r="I6766" s="1" t="s">
        <v>25</v>
      </c>
      <c r="J6766" s="1" t="s">
        <v>273</v>
      </c>
      <c r="K6766" s="1" t="s">
        <v>191</v>
      </c>
      <c r="L6766" s="1">
        <v>60623</v>
      </c>
      <c r="M6766" s="1" t="s">
        <v>97</v>
      </c>
      <c r="N6766" s="1" t="s">
        <v>5728</v>
      </c>
      <c r="O6766" s="1" t="s">
        <v>66</v>
      </c>
      <c r="P6766" s="1" t="s">
        <v>601</v>
      </c>
      <c r="Q6766" s="1" t="s">
        <v>5729</v>
      </c>
      <c r="R6766" s="1">
        <v>1362.8999999999999</v>
      </c>
      <c r="S6766" s="1">
        <v>3</v>
      </c>
      <c r="T6766" s="1">
        <v>0.3</v>
      </c>
      <c r="U6766" s="1">
        <v>-19.470000000000141</v>
      </c>
      <c r="V6766" s="3" t="str">
        <f>IF(M6766=People!$B$5,People!$A$5,IF(M6766=People!$B$4,People!$A$4,IF(M6766=People!$B$3,People!$A$3,IF(M6766=People!$B$2,People!$A$2,0))))</f>
        <v>Kelly Williams</v>
      </c>
      <c r="W6766" s="3" t="str">
        <f>IFERROR(INDEX(Returns!A:A,MATCH(B6766,Returns!B:B,0)),"No")</f>
        <v>No</v>
      </c>
    </row>
    <row r="6767" spans="1:23" x14ac:dyDescent="0.2">
      <c r="A6767" s="1">
        <v>6766</v>
      </c>
      <c r="B6767" t="s">
        <v>9375</v>
      </c>
      <c r="C6767" s="2">
        <v>43575</v>
      </c>
      <c r="D6767" s="2">
        <v>43579</v>
      </c>
      <c r="E6767" s="1" t="s">
        <v>46</v>
      </c>
      <c r="F6767" s="1" t="s">
        <v>4857</v>
      </c>
      <c r="G6767" s="1" t="s">
        <v>4858</v>
      </c>
      <c r="H6767" s="1" t="s">
        <v>24</v>
      </c>
      <c r="I6767" s="1" t="s">
        <v>25</v>
      </c>
      <c r="J6767" s="1" t="s">
        <v>273</v>
      </c>
      <c r="K6767" s="1" t="s">
        <v>191</v>
      </c>
      <c r="L6767" s="1">
        <v>60653</v>
      </c>
      <c r="M6767" s="1" t="s">
        <v>97</v>
      </c>
      <c r="N6767" s="1" t="s">
        <v>1019</v>
      </c>
      <c r="O6767" s="1" t="s">
        <v>30</v>
      </c>
      <c r="P6767" s="1" t="s">
        <v>34</v>
      </c>
      <c r="Q6767" s="1" t="s">
        <v>1020</v>
      </c>
      <c r="R6767" s="1">
        <v>317.05799999999999</v>
      </c>
      <c r="S6767" s="1">
        <v>3</v>
      </c>
      <c r="T6767" s="1">
        <v>0.3</v>
      </c>
      <c r="U6767" s="1">
        <v>-18.117599999999996</v>
      </c>
      <c r="V6767" s="3" t="str">
        <f>IF(M6767=People!$B$5,People!$A$5,IF(M6767=People!$B$4,People!$A$4,IF(M6767=People!$B$3,People!$A$3,IF(M6767=People!$B$2,People!$A$2,0))))</f>
        <v>Kelly Williams</v>
      </c>
      <c r="W6767" s="3" t="str">
        <f>IFERROR(INDEX(Returns!A:A,MATCH(B6767,Returns!B:B,0)),"No")</f>
        <v>No</v>
      </c>
    </row>
    <row r="6768" spans="1:23" x14ac:dyDescent="0.2">
      <c r="A6768" s="1">
        <v>6767</v>
      </c>
      <c r="B6768" t="s">
        <v>9375</v>
      </c>
      <c r="C6768" s="2">
        <v>43575</v>
      </c>
      <c r="D6768" s="2">
        <v>43579</v>
      </c>
      <c r="E6768" s="1" t="s">
        <v>46</v>
      </c>
      <c r="F6768" s="1" t="s">
        <v>4857</v>
      </c>
      <c r="G6768" s="1" t="s">
        <v>4858</v>
      </c>
      <c r="H6768" s="1" t="s">
        <v>24</v>
      </c>
      <c r="I6768" s="1" t="s">
        <v>25</v>
      </c>
      <c r="J6768" s="1" t="s">
        <v>273</v>
      </c>
      <c r="K6768" s="1" t="s">
        <v>191</v>
      </c>
      <c r="L6768" s="1">
        <v>60653</v>
      </c>
      <c r="M6768" s="1" t="s">
        <v>97</v>
      </c>
      <c r="N6768" s="1" t="s">
        <v>163</v>
      </c>
      <c r="O6768" s="1" t="s">
        <v>43</v>
      </c>
      <c r="P6768" s="1" t="s">
        <v>63</v>
      </c>
      <c r="Q6768" s="1" t="s">
        <v>164</v>
      </c>
      <c r="R6768" s="1">
        <v>15.76</v>
      </c>
      <c r="S6768" s="1">
        <v>2</v>
      </c>
      <c r="T6768" s="1">
        <v>0.2</v>
      </c>
      <c r="U6768" s="1">
        <v>3.5460000000000007</v>
      </c>
      <c r="V6768" s="3" t="str">
        <f>IF(M6768=People!$B$5,People!$A$5,IF(M6768=People!$B$4,People!$A$4,IF(M6768=People!$B$3,People!$A$3,IF(M6768=People!$B$2,People!$A$2,0))))</f>
        <v>Kelly Williams</v>
      </c>
      <c r="W6768" s="3" t="str">
        <f>IFERROR(INDEX(Returns!A:A,MATCH(B6768,Returns!B:B,0)),"No")</f>
        <v>No</v>
      </c>
    </row>
    <row r="6769" spans="1:23" x14ac:dyDescent="0.2">
      <c r="A6769" s="1">
        <v>6768</v>
      </c>
      <c r="B6769" t="s">
        <v>9375</v>
      </c>
      <c r="C6769" s="2">
        <v>43575</v>
      </c>
      <c r="D6769" s="2">
        <v>43579</v>
      </c>
      <c r="E6769" s="1" t="s">
        <v>46</v>
      </c>
      <c r="F6769" s="1" t="s">
        <v>4857</v>
      </c>
      <c r="G6769" s="1" t="s">
        <v>4858</v>
      </c>
      <c r="H6769" s="1" t="s">
        <v>24</v>
      </c>
      <c r="I6769" s="1" t="s">
        <v>25</v>
      </c>
      <c r="J6769" s="1" t="s">
        <v>273</v>
      </c>
      <c r="K6769" s="1" t="s">
        <v>191</v>
      </c>
      <c r="L6769" s="1">
        <v>60653</v>
      </c>
      <c r="M6769" s="1" t="s">
        <v>97</v>
      </c>
      <c r="N6769" s="1" t="s">
        <v>3338</v>
      </c>
      <c r="O6769" s="1" t="s">
        <v>30</v>
      </c>
      <c r="P6769" s="1" t="s">
        <v>60</v>
      </c>
      <c r="Q6769" s="1" t="s">
        <v>3339</v>
      </c>
      <c r="R6769" s="1">
        <v>14.560000000000002</v>
      </c>
      <c r="S6769" s="1">
        <v>5</v>
      </c>
      <c r="T6769" s="1">
        <v>0.6</v>
      </c>
      <c r="U6769" s="1">
        <v>-6.1879999999999988</v>
      </c>
      <c r="V6769" s="3" t="str">
        <f>IF(M6769=People!$B$5,People!$A$5,IF(M6769=People!$B$4,People!$A$4,IF(M6769=People!$B$3,People!$A$3,IF(M6769=People!$B$2,People!$A$2,0))))</f>
        <v>Kelly Williams</v>
      </c>
      <c r="W6769" s="3" t="str">
        <f>IFERROR(INDEX(Returns!A:A,MATCH(B6769,Returns!B:B,0)),"No")</f>
        <v>No</v>
      </c>
    </row>
    <row r="6770" spans="1:23" x14ac:dyDescent="0.2">
      <c r="A6770" s="1">
        <v>6769</v>
      </c>
      <c r="B6770" t="s">
        <v>9376</v>
      </c>
      <c r="C6770" s="2">
        <v>42594</v>
      </c>
      <c r="D6770" s="2">
        <v>42598</v>
      </c>
      <c r="E6770" s="1" t="s">
        <v>46</v>
      </c>
      <c r="F6770" s="1" t="s">
        <v>5154</v>
      </c>
      <c r="G6770" s="1" t="s">
        <v>5155</v>
      </c>
      <c r="H6770" s="1" t="s">
        <v>38</v>
      </c>
      <c r="I6770" s="1" t="s">
        <v>25</v>
      </c>
      <c r="J6770" s="1" t="s">
        <v>980</v>
      </c>
      <c r="K6770" s="1" t="s">
        <v>693</v>
      </c>
      <c r="L6770" s="1">
        <v>8701</v>
      </c>
      <c r="M6770" s="1" t="s">
        <v>135</v>
      </c>
      <c r="N6770" s="1" t="s">
        <v>2952</v>
      </c>
      <c r="O6770" s="1" t="s">
        <v>43</v>
      </c>
      <c r="P6770" s="1" t="s">
        <v>70</v>
      </c>
      <c r="Q6770" s="1" t="s">
        <v>2953</v>
      </c>
      <c r="R6770" s="1">
        <v>196.21</v>
      </c>
      <c r="S6770" s="1">
        <v>7</v>
      </c>
      <c r="T6770" s="1">
        <v>0</v>
      </c>
      <c r="U6770" s="1">
        <v>98.105000000000004</v>
      </c>
      <c r="V6770" s="3" t="str">
        <f>IF(M6770=People!$B$5,People!$A$5,IF(M6770=People!$B$4,People!$A$4,IF(M6770=People!$B$3,People!$A$3,IF(M6770=People!$B$2,People!$A$2,0))))</f>
        <v>Chuck Magee</v>
      </c>
      <c r="W6770" s="3" t="str">
        <f>IFERROR(INDEX(Returns!A:A,MATCH(B6770,Returns!B:B,0)),"No")</f>
        <v>No</v>
      </c>
    </row>
    <row r="6771" spans="1:23" x14ac:dyDescent="0.2">
      <c r="A6771" s="1">
        <v>6770</v>
      </c>
      <c r="B6771" t="s">
        <v>9377</v>
      </c>
      <c r="C6771" s="2">
        <v>43727</v>
      </c>
      <c r="D6771" s="2">
        <v>43731</v>
      </c>
      <c r="E6771" s="1" t="s">
        <v>46</v>
      </c>
      <c r="F6771" s="1" t="s">
        <v>4573</v>
      </c>
      <c r="G6771" s="1" t="s">
        <v>4574</v>
      </c>
      <c r="H6771" s="1" t="s">
        <v>94</v>
      </c>
      <c r="I6771" s="1" t="s">
        <v>25</v>
      </c>
      <c r="J6771" s="1" t="s">
        <v>439</v>
      </c>
      <c r="K6771" s="1" t="s">
        <v>1111</v>
      </c>
      <c r="L6771" s="1">
        <v>31907</v>
      </c>
      <c r="M6771" s="1" t="s">
        <v>28</v>
      </c>
      <c r="N6771" s="1" t="s">
        <v>5296</v>
      </c>
      <c r="O6771" s="1" t="s">
        <v>43</v>
      </c>
      <c r="P6771" s="1" t="s">
        <v>63</v>
      </c>
      <c r="Q6771" s="1" t="s">
        <v>5297</v>
      </c>
      <c r="R6771" s="1">
        <v>35.4</v>
      </c>
      <c r="S6771" s="1">
        <v>5</v>
      </c>
      <c r="T6771" s="1">
        <v>0</v>
      </c>
      <c r="U6771" s="1">
        <v>13.452000000000002</v>
      </c>
      <c r="V6771" s="3" t="str">
        <f>IF(M6771=People!$B$5,People!$A$5,IF(M6771=People!$B$4,People!$A$4,IF(M6771=People!$B$3,People!$A$3,IF(M6771=People!$B$2,People!$A$2,0))))</f>
        <v>Cassandra Brandow</v>
      </c>
      <c r="W6771" s="3" t="str">
        <f>IFERROR(INDEX(Returns!A:A,MATCH(B6771,Returns!B:B,0)),"No")</f>
        <v>No</v>
      </c>
    </row>
    <row r="6772" spans="1:23" x14ac:dyDescent="0.2">
      <c r="A6772" s="1">
        <v>6771</v>
      </c>
      <c r="B6772" t="s">
        <v>9378</v>
      </c>
      <c r="C6772" s="2">
        <v>43808</v>
      </c>
      <c r="D6772" s="2">
        <v>43812</v>
      </c>
      <c r="E6772" s="1" t="s">
        <v>46</v>
      </c>
      <c r="F6772" s="1" t="s">
        <v>4998</v>
      </c>
      <c r="G6772" s="1" t="s">
        <v>4999</v>
      </c>
      <c r="H6772" s="1" t="s">
        <v>38</v>
      </c>
      <c r="I6772" s="1" t="s">
        <v>25</v>
      </c>
      <c r="J6772" s="1" t="s">
        <v>480</v>
      </c>
      <c r="K6772" s="1" t="s">
        <v>279</v>
      </c>
      <c r="L6772" s="1">
        <v>85023</v>
      </c>
      <c r="M6772" s="1" t="s">
        <v>41</v>
      </c>
      <c r="N6772" s="1" t="s">
        <v>3504</v>
      </c>
      <c r="O6772" s="1" t="s">
        <v>43</v>
      </c>
      <c r="P6772" s="1" t="s">
        <v>84</v>
      </c>
      <c r="Q6772" s="1" t="s">
        <v>3505</v>
      </c>
      <c r="R6772" s="1">
        <v>419.4</v>
      </c>
      <c r="S6772" s="1">
        <v>5</v>
      </c>
      <c r="T6772" s="1">
        <v>0.2</v>
      </c>
      <c r="U6772" s="1">
        <v>146.79</v>
      </c>
      <c r="V6772" s="3" t="str">
        <f>IF(M6772=People!$B$5,People!$A$5,IF(M6772=People!$B$4,People!$A$4,IF(M6772=People!$B$3,People!$A$3,IF(M6772=People!$B$2,People!$A$2,0))))</f>
        <v>Anna Andreadi</v>
      </c>
      <c r="W6772" s="3" t="str">
        <f>IFERROR(INDEX(Returns!A:A,MATCH(B6772,Returns!B:B,0)),"No")</f>
        <v>No</v>
      </c>
    </row>
    <row r="6773" spans="1:23" x14ac:dyDescent="0.2">
      <c r="A6773" s="1">
        <v>6772</v>
      </c>
      <c r="B6773" t="s">
        <v>9378</v>
      </c>
      <c r="C6773" s="2">
        <v>43808</v>
      </c>
      <c r="D6773" s="2">
        <v>43812</v>
      </c>
      <c r="E6773" s="1" t="s">
        <v>46</v>
      </c>
      <c r="F6773" s="1" t="s">
        <v>4998</v>
      </c>
      <c r="G6773" s="1" t="s">
        <v>4999</v>
      </c>
      <c r="H6773" s="1" t="s">
        <v>38</v>
      </c>
      <c r="I6773" s="1" t="s">
        <v>25</v>
      </c>
      <c r="J6773" s="1" t="s">
        <v>480</v>
      </c>
      <c r="K6773" s="1" t="s">
        <v>279</v>
      </c>
      <c r="L6773" s="1">
        <v>85023</v>
      </c>
      <c r="M6773" s="1" t="s">
        <v>41</v>
      </c>
      <c r="N6773" s="1" t="s">
        <v>5687</v>
      </c>
      <c r="O6773" s="1" t="s">
        <v>43</v>
      </c>
      <c r="P6773" s="1" t="s">
        <v>70</v>
      </c>
      <c r="Q6773" s="1" t="s">
        <v>5688</v>
      </c>
      <c r="R6773" s="1">
        <v>13.005000000000003</v>
      </c>
      <c r="S6773" s="1">
        <v>3</v>
      </c>
      <c r="T6773" s="1">
        <v>0.7</v>
      </c>
      <c r="U6773" s="1">
        <v>-9.9704999999999977</v>
      </c>
      <c r="V6773" s="3" t="str">
        <f>IF(M6773=People!$B$5,People!$A$5,IF(M6773=People!$B$4,People!$A$4,IF(M6773=People!$B$3,People!$A$3,IF(M6773=People!$B$2,People!$A$2,0))))</f>
        <v>Anna Andreadi</v>
      </c>
      <c r="W6773" s="3" t="str">
        <f>IFERROR(INDEX(Returns!A:A,MATCH(B6773,Returns!B:B,0)),"No")</f>
        <v>No</v>
      </c>
    </row>
    <row r="6774" spans="1:23" x14ac:dyDescent="0.2">
      <c r="A6774" s="1">
        <v>6773</v>
      </c>
      <c r="B6774" t="s">
        <v>9379</v>
      </c>
      <c r="C6774" s="2">
        <v>43408</v>
      </c>
      <c r="D6774" s="2">
        <v>43412</v>
      </c>
      <c r="E6774" s="1" t="s">
        <v>46</v>
      </c>
      <c r="F6774" s="1" t="s">
        <v>1457</v>
      </c>
      <c r="G6774" s="1" t="s">
        <v>1458</v>
      </c>
      <c r="H6774" s="1" t="s">
        <v>94</v>
      </c>
      <c r="I6774" s="1" t="s">
        <v>25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1071</v>
      </c>
      <c r="O6774" s="1" t="s">
        <v>43</v>
      </c>
      <c r="P6774" s="1" t="s">
        <v>70</v>
      </c>
      <c r="Q6774" s="1" t="s">
        <v>1072</v>
      </c>
      <c r="R6774" s="1">
        <v>7.7120000000000006</v>
      </c>
      <c r="S6774" s="1">
        <v>2</v>
      </c>
      <c r="T6774" s="1">
        <v>0.2</v>
      </c>
      <c r="U6774" s="1">
        <v>2.7956000000000003</v>
      </c>
      <c r="V6774" s="3" t="str">
        <f>IF(M6774=People!$B$5,People!$A$5,IF(M6774=People!$B$4,People!$A$4,IF(M6774=People!$B$3,People!$A$3,IF(M6774=People!$B$2,People!$A$2,0))))</f>
        <v>Anna Andreadi</v>
      </c>
      <c r="W6774" s="3" t="str">
        <f>IFERROR(INDEX(Returns!A:A,MATCH(B6774,Returns!B:B,0)),"No")</f>
        <v>No</v>
      </c>
    </row>
    <row r="6775" spans="1:23" x14ac:dyDescent="0.2">
      <c r="A6775" s="1">
        <v>6774</v>
      </c>
      <c r="B6775" t="s">
        <v>9379</v>
      </c>
      <c r="C6775" s="2">
        <v>43408</v>
      </c>
      <c r="D6775" s="2">
        <v>43412</v>
      </c>
      <c r="E6775" s="1" t="s">
        <v>46</v>
      </c>
      <c r="F6775" s="1" t="s">
        <v>1457</v>
      </c>
      <c r="G6775" s="1" t="s">
        <v>1458</v>
      </c>
      <c r="H6775" s="1" t="s">
        <v>94</v>
      </c>
      <c r="I6775" s="1" t="s">
        <v>25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5065</v>
      </c>
      <c r="O6775" s="1" t="s">
        <v>43</v>
      </c>
      <c r="P6775" s="1" t="s">
        <v>70</v>
      </c>
      <c r="Q6775" s="1" t="s">
        <v>5066</v>
      </c>
      <c r="R6775" s="1">
        <v>4.1760000000000002</v>
      </c>
      <c r="S6775" s="1">
        <v>1</v>
      </c>
      <c r="T6775" s="1">
        <v>0.2</v>
      </c>
      <c r="U6775" s="1">
        <v>1.3049999999999997</v>
      </c>
      <c r="V6775" s="3" t="str">
        <f>IF(M6775=People!$B$5,People!$A$5,IF(M6775=People!$B$4,People!$A$4,IF(M6775=People!$B$3,People!$A$3,IF(M6775=People!$B$2,People!$A$2,0))))</f>
        <v>Anna Andreadi</v>
      </c>
      <c r="W6775" s="3" t="str">
        <f>IFERROR(INDEX(Returns!A:A,MATCH(B6775,Returns!B:B,0)),"No")</f>
        <v>No</v>
      </c>
    </row>
    <row r="6776" spans="1:23" x14ac:dyDescent="0.2">
      <c r="A6776" s="1">
        <v>6775</v>
      </c>
      <c r="B6776" t="s">
        <v>9379</v>
      </c>
      <c r="C6776" s="2">
        <v>43408</v>
      </c>
      <c r="D6776" s="2">
        <v>43412</v>
      </c>
      <c r="E6776" s="1" t="s">
        <v>46</v>
      </c>
      <c r="F6776" s="1" t="s">
        <v>1457</v>
      </c>
      <c r="G6776" s="1" t="s">
        <v>1458</v>
      </c>
      <c r="H6776" s="1" t="s">
        <v>94</v>
      </c>
      <c r="I6776" s="1" t="s">
        <v>25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5730</v>
      </c>
      <c r="O6776" s="1" t="s">
        <v>43</v>
      </c>
      <c r="P6776" s="1" t="s">
        <v>84</v>
      </c>
      <c r="Q6776" s="1" t="s">
        <v>5731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3" t="str">
        <f>IF(M6776=People!$B$5,People!$A$5,IF(M6776=People!$B$4,People!$A$4,IF(M6776=People!$B$3,People!$A$3,IF(M6776=People!$B$2,People!$A$2,0))))</f>
        <v>Anna Andreadi</v>
      </c>
      <c r="W6776" s="3" t="str">
        <f>IFERROR(INDEX(Returns!A:A,MATCH(B6776,Returns!B:B,0)),"No")</f>
        <v>No</v>
      </c>
    </row>
    <row r="6777" spans="1:23" x14ac:dyDescent="0.2">
      <c r="A6777" s="1">
        <v>6776</v>
      </c>
      <c r="B6777" t="s">
        <v>9380</v>
      </c>
      <c r="C6777" s="2">
        <v>42823</v>
      </c>
      <c r="D6777" s="2">
        <v>42829</v>
      </c>
      <c r="E6777" s="1" t="s">
        <v>46</v>
      </c>
      <c r="F6777" s="1" t="s">
        <v>3064</v>
      </c>
      <c r="G6777" s="1" t="s">
        <v>3065</v>
      </c>
      <c r="H6777" s="1" t="s">
        <v>24</v>
      </c>
      <c r="I6777" s="1" t="s">
        <v>25</v>
      </c>
      <c r="J6777" s="1" t="s">
        <v>239</v>
      </c>
      <c r="K6777" s="1" t="s">
        <v>240</v>
      </c>
      <c r="L6777" s="1">
        <v>10024</v>
      </c>
      <c r="M6777" s="1" t="s">
        <v>135</v>
      </c>
      <c r="N6777" s="1" t="s">
        <v>901</v>
      </c>
      <c r="O6777" s="1" t="s">
        <v>43</v>
      </c>
      <c r="P6777" s="1" t="s">
        <v>84</v>
      </c>
      <c r="Q6777" s="1" t="s">
        <v>902</v>
      </c>
      <c r="R6777" s="1">
        <v>17.64</v>
      </c>
      <c r="S6777" s="1">
        <v>4</v>
      </c>
      <c r="T6777" s="1">
        <v>0</v>
      </c>
      <c r="U6777" s="1">
        <v>8.1143999999999998</v>
      </c>
      <c r="V6777" s="3" t="str">
        <f>IF(M6777=People!$B$5,People!$A$5,IF(M6777=People!$B$4,People!$A$4,IF(M6777=People!$B$3,People!$A$3,IF(M6777=People!$B$2,People!$A$2,0))))</f>
        <v>Chuck Magee</v>
      </c>
      <c r="W6777" s="3" t="str">
        <f>IFERROR(INDEX(Returns!A:A,MATCH(B6777,Returns!B:B,0)),"No")</f>
        <v>No</v>
      </c>
    </row>
    <row r="6778" spans="1:23" x14ac:dyDescent="0.2">
      <c r="A6778" s="1">
        <v>6777</v>
      </c>
      <c r="B6778" t="s">
        <v>9381</v>
      </c>
      <c r="C6778" s="2">
        <v>43348</v>
      </c>
      <c r="D6778" s="2">
        <v>43354</v>
      </c>
      <c r="E6778" s="1" t="s">
        <v>46</v>
      </c>
      <c r="F6778" s="1" t="s">
        <v>4814</v>
      </c>
      <c r="G6778" s="1" t="s">
        <v>4815</v>
      </c>
      <c r="H6778" s="1" t="s">
        <v>24</v>
      </c>
      <c r="I6778" s="1" t="s">
        <v>25</v>
      </c>
      <c r="J6778" s="1" t="s">
        <v>597</v>
      </c>
      <c r="K6778" s="1" t="s">
        <v>96</v>
      </c>
      <c r="L6778" s="1">
        <v>78207</v>
      </c>
      <c r="M6778" s="1" t="s">
        <v>97</v>
      </c>
      <c r="N6778" s="1" t="s">
        <v>196</v>
      </c>
      <c r="O6778" s="1" t="s">
        <v>43</v>
      </c>
      <c r="P6778" s="1" t="s">
        <v>55</v>
      </c>
      <c r="Q6778" s="1" t="s">
        <v>197</v>
      </c>
      <c r="R6778" s="1">
        <v>93.456000000000003</v>
      </c>
      <c r="S6778" s="1">
        <v>3</v>
      </c>
      <c r="T6778" s="1">
        <v>0.2</v>
      </c>
      <c r="U6778" s="1">
        <v>-17.523000000000014</v>
      </c>
      <c r="V6778" s="3" t="str">
        <f>IF(M6778=People!$B$5,People!$A$5,IF(M6778=People!$B$4,People!$A$4,IF(M6778=People!$B$3,People!$A$3,IF(M6778=People!$B$2,People!$A$2,0))))</f>
        <v>Kelly Williams</v>
      </c>
      <c r="W6778" s="3" t="str">
        <f>IFERROR(INDEX(Returns!A:A,MATCH(B6778,Returns!B:B,0)),"No")</f>
        <v>No</v>
      </c>
    </row>
    <row r="6779" spans="1:23" x14ac:dyDescent="0.2">
      <c r="A6779" s="1">
        <v>6778</v>
      </c>
      <c r="B6779" t="s">
        <v>9382</v>
      </c>
      <c r="C6779" s="2">
        <v>43493</v>
      </c>
      <c r="D6779" s="2">
        <v>43497</v>
      </c>
      <c r="E6779" s="1" t="s">
        <v>46</v>
      </c>
      <c r="F6779" s="1" t="s">
        <v>4493</v>
      </c>
      <c r="G6779" s="1" t="s">
        <v>4494</v>
      </c>
      <c r="H6779" s="1" t="s">
        <v>94</v>
      </c>
      <c r="I6779" s="1" t="s">
        <v>25</v>
      </c>
      <c r="J6779" s="1" t="s">
        <v>239</v>
      </c>
      <c r="K6779" s="1" t="s">
        <v>240</v>
      </c>
      <c r="L6779" s="1">
        <v>10009</v>
      </c>
      <c r="M6779" s="1" t="s">
        <v>135</v>
      </c>
      <c r="N6779" s="1" t="s">
        <v>3951</v>
      </c>
      <c r="O6779" s="1" t="s">
        <v>66</v>
      </c>
      <c r="P6779" s="1" t="s">
        <v>146</v>
      </c>
      <c r="Q6779" s="1" t="s">
        <v>3952</v>
      </c>
      <c r="R6779" s="1">
        <v>449.91</v>
      </c>
      <c r="S6779" s="1">
        <v>9</v>
      </c>
      <c r="T6779" s="1">
        <v>0</v>
      </c>
      <c r="U6779" s="1">
        <v>157.46849999999998</v>
      </c>
      <c r="V6779" s="3" t="str">
        <f>IF(M6779=People!$B$5,People!$A$5,IF(M6779=People!$B$4,People!$A$4,IF(M6779=People!$B$3,People!$A$3,IF(M6779=People!$B$2,People!$A$2,0))))</f>
        <v>Chuck Magee</v>
      </c>
      <c r="W6779" s="3" t="str">
        <f>IFERROR(INDEX(Returns!A:A,MATCH(B6779,Returns!B:B,0)),"No")</f>
        <v>No</v>
      </c>
    </row>
    <row r="6780" spans="1:23" x14ac:dyDescent="0.2">
      <c r="A6780" s="1">
        <v>6779</v>
      </c>
      <c r="B6780" t="s">
        <v>9383</v>
      </c>
      <c r="C6780" s="2">
        <v>43346</v>
      </c>
      <c r="D6780" s="2">
        <v>43351</v>
      </c>
      <c r="E6780" s="1" t="s">
        <v>21</v>
      </c>
      <c r="F6780" s="1" t="s">
        <v>3560</v>
      </c>
      <c r="G6780" s="1" t="s">
        <v>3561</v>
      </c>
      <c r="H6780" s="1" t="s">
        <v>24</v>
      </c>
      <c r="I6780" s="1" t="s">
        <v>25</v>
      </c>
      <c r="J6780" s="1" t="s">
        <v>3639</v>
      </c>
      <c r="K6780" s="1" t="s">
        <v>2320</v>
      </c>
      <c r="L6780" s="1">
        <v>21215</v>
      </c>
      <c r="M6780" s="1" t="s">
        <v>135</v>
      </c>
      <c r="N6780" s="1" t="s">
        <v>3628</v>
      </c>
      <c r="O6780" s="1" t="s">
        <v>30</v>
      </c>
      <c r="P6780" s="1" t="s">
        <v>31</v>
      </c>
      <c r="Q6780" s="1" t="s">
        <v>3629</v>
      </c>
      <c r="R6780" s="1">
        <v>344.94</v>
      </c>
      <c r="S6780" s="1">
        <v>3</v>
      </c>
      <c r="T6780" s="1">
        <v>0</v>
      </c>
      <c r="U6780" s="1">
        <v>31.044599999999974</v>
      </c>
      <c r="V6780" s="3" t="str">
        <f>IF(M6780=People!$B$5,People!$A$5,IF(M6780=People!$B$4,People!$A$4,IF(M6780=People!$B$3,People!$A$3,IF(M6780=People!$B$2,People!$A$2,0))))</f>
        <v>Chuck Magee</v>
      </c>
      <c r="W6780" s="3" t="str">
        <f>IFERROR(INDEX(Returns!A:A,MATCH(B6780,Returns!B:B,0)),"No")</f>
        <v>No</v>
      </c>
    </row>
    <row r="6781" spans="1:23" x14ac:dyDescent="0.2">
      <c r="A6781" s="1">
        <v>6780</v>
      </c>
      <c r="B6781" t="s">
        <v>9383</v>
      </c>
      <c r="C6781" s="2">
        <v>43346</v>
      </c>
      <c r="D6781" s="2">
        <v>43351</v>
      </c>
      <c r="E6781" s="1" t="s">
        <v>21</v>
      </c>
      <c r="F6781" s="1" t="s">
        <v>3560</v>
      </c>
      <c r="G6781" s="1" t="s">
        <v>3561</v>
      </c>
      <c r="H6781" s="1" t="s">
        <v>24</v>
      </c>
      <c r="I6781" s="1" t="s">
        <v>25</v>
      </c>
      <c r="J6781" s="1" t="s">
        <v>3639</v>
      </c>
      <c r="K6781" s="1" t="s">
        <v>2320</v>
      </c>
      <c r="L6781" s="1">
        <v>21215</v>
      </c>
      <c r="M6781" s="1" t="s">
        <v>135</v>
      </c>
      <c r="N6781" s="1" t="s">
        <v>4029</v>
      </c>
      <c r="O6781" s="1" t="s">
        <v>30</v>
      </c>
      <c r="P6781" s="1" t="s">
        <v>60</v>
      </c>
      <c r="Q6781" s="1" t="s">
        <v>4030</v>
      </c>
      <c r="R6781" s="1">
        <v>14.76</v>
      </c>
      <c r="S6781" s="1">
        <v>2</v>
      </c>
      <c r="T6781" s="1">
        <v>0</v>
      </c>
      <c r="U6781" s="1">
        <v>4.2803999999999984</v>
      </c>
      <c r="V6781" s="3" t="str">
        <f>IF(M6781=People!$B$5,People!$A$5,IF(M6781=People!$B$4,People!$A$4,IF(M6781=People!$B$3,People!$A$3,IF(M6781=People!$B$2,People!$A$2,0))))</f>
        <v>Chuck Magee</v>
      </c>
      <c r="W6781" s="3" t="str">
        <f>IFERROR(INDEX(Returns!A:A,MATCH(B6781,Returns!B:B,0)),"No")</f>
        <v>No</v>
      </c>
    </row>
    <row r="6782" spans="1:23" x14ac:dyDescent="0.2">
      <c r="A6782" s="1">
        <v>6781</v>
      </c>
      <c r="B6782" t="s">
        <v>9383</v>
      </c>
      <c r="C6782" s="2">
        <v>43346</v>
      </c>
      <c r="D6782" s="2">
        <v>43351</v>
      </c>
      <c r="E6782" s="1" t="s">
        <v>21</v>
      </c>
      <c r="F6782" s="1" t="s">
        <v>3560</v>
      </c>
      <c r="G6782" s="1" t="s">
        <v>3561</v>
      </c>
      <c r="H6782" s="1" t="s">
        <v>24</v>
      </c>
      <c r="I6782" s="1" t="s">
        <v>25</v>
      </c>
      <c r="J6782" s="1" t="s">
        <v>3639</v>
      </c>
      <c r="K6782" s="1" t="s">
        <v>2320</v>
      </c>
      <c r="L6782" s="1">
        <v>21215</v>
      </c>
      <c r="M6782" s="1" t="s">
        <v>135</v>
      </c>
      <c r="N6782" s="1" t="s">
        <v>2769</v>
      </c>
      <c r="O6782" s="1" t="s">
        <v>43</v>
      </c>
      <c r="P6782" s="1" t="s">
        <v>70</v>
      </c>
      <c r="Q6782" s="1" t="s">
        <v>2770</v>
      </c>
      <c r="R6782" s="1">
        <v>12.76</v>
      </c>
      <c r="S6782" s="1">
        <v>2</v>
      </c>
      <c r="T6782" s="1">
        <v>0</v>
      </c>
      <c r="U6782" s="1">
        <v>5.8695999999999993</v>
      </c>
      <c r="V6782" s="3" t="str">
        <f>IF(M6782=People!$B$5,People!$A$5,IF(M6782=People!$B$4,People!$A$4,IF(M6782=People!$B$3,People!$A$3,IF(M6782=People!$B$2,People!$A$2,0))))</f>
        <v>Chuck Magee</v>
      </c>
      <c r="W6782" s="3" t="str">
        <f>IFERROR(INDEX(Returns!A:A,MATCH(B6782,Returns!B:B,0)),"No")</f>
        <v>No</v>
      </c>
    </row>
    <row r="6783" spans="1:23" x14ac:dyDescent="0.2">
      <c r="A6783" s="1">
        <v>6782</v>
      </c>
      <c r="B6783" t="s">
        <v>9383</v>
      </c>
      <c r="C6783" s="2">
        <v>43346</v>
      </c>
      <c r="D6783" s="2">
        <v>43351</v>
      </c>
      <c r="E6783" s="1" t="s">
        <v>21</v>
      </c>
      <c r="F6783" s="1" t="s">
        <v>3560</v>
      </c>
      <c r="G6783" s="1" t="s">
        <v>3561</v>
      </c>
      <c r="H6783" s="1" t="s">
        <v>24</v>
      </c>
      <c r="I6783" s="1" t="s">
        <v>25</v>
      </c>
      <c r="J6783" s="1" t="s">
        <v>3639</v>
      </c>
      <c r="K6783" s="1" t="s">
        <v>2320</v>
      </c>
      <c r="L6783" s="1">
        <v>21215</v>
      </c>
      <c r="M6783" s="1" t="s">
        <v>135</v>
      </c>
      <c r="N6783" s="1" t="s">
        <v>2231</v>
      </c>
      <c r="O6783" s="1" t="s">
        <v>43</v>
      </c>
      <c r="P6783" s="1" t="s">
        <v>44</v>
      </c>
      <c r="Q6783" s="1" t="s">
        <v>2232</v>
      </c>
      <c r="R6783" s="1">
        <v>58.48</v>
      </c>
      <c r="S6783" s="1">
        <v>8</v>
      </c>
      <c r="T6783" s="1">
        <v>0</v>
      </c>
      <c r="U6783" s="1">
        <v>27.485599999999998</v>
      </c>
      <c r="V6783" s="3" t="str">
        <f>IF(M6783=People!$B$5,People!$A$5,IF(M6783=People!$B$4,People!$A$4,IF(M6783=People!$B$3,People!$A$3,IF(M6783=People!$B$2,People!$A$2,0))))</f>
        <v>Chuck Magee</v>
      </c>
      <c r="W6783" s="3" t="str">
        <f>IFERROR(INDEX(Returns!A:A,MATCH(B6783,Returns!B:B,0)),"No")</f>
        <v>No</v>
      </c>
    </row>
    <row r="6784" spans="1:23" x14ac:dyDescent="0.2">
      <c r="A6784" s="1">
        <v>6783</v>
      </c>
      <c r="B6784" t="s">
        <v>9384</v>
      </c>
      <c r="C6784" s="2">
        <v>43671</v>
      </c>
      <c r="D6784" s="2">
        <v>43674</v>
      </c>
      <c r="E6784" s="1" t="s">
        <v>21</v>
      </c>
      <c r="F6784" s="1" t="s">
        <v>3774</v>
      </c>
      <c r="G6784" s="1" t="s">
        <v>3775</v>
      </c>
      <c r="H6784" s="1" t="s">
        <v>24</v>
      </c>
      <c r="I6784" s="1" t="s">
        <v>25</v>
      </c>
      <c r="J6784" s="1" t="s">
        <v>133</v>
      </c>
      <c r="K6784" s="1" t="s">
        <v>134</v>
      </c>
      <c r="L6784" s="1">
        <v>19143</v>
      </c>
      <c r="M6784" s="1" t="s">
        <v>135</v>
      </c>
      <c r="N6784" s="1" t="s">
        <v>1818</v>
      </c>
      <c r="O6784" s="1" t="s">
        <v>30</v>
      </c>
      <c r="P6784" s="1" t="s">
        <v>60</v>
      </c>
      <c r="Q6784" s="1" t="s">
        <v>1819</v>
      </c>
      <c r="R6784" s="1">
        <v>20.096000000000004</v>
      </c>
      <c r="S6784" s="1">
        <v>4</v>
      </c>
      <c r="T6784" s="1">
        <v>0.2</v>
      </c>
      <c r="U6784" s="1">
        <v>3.0143999999999984</v>
      </c>
      <c r="V6784" s="3" t="str">
        <f>IF(M6784=People!$B$5,People!$A$5,IF(M6784=People!$B$4,People!$A$4,IF(M6784=People!$B$3,People!$A$3,IF(M6784=People!$B$2,People!$A$2,0))))</f>
        <v>Chuck Magee</v>
      </c>
      <c r="W6784" s="3" t="str">
        <f>IFERROR(INDEX(Returns!A:A,MATCH(B6784,Returns!B:B,0)),"No")</f>
        <v>No</v>
      </c>
    </row>
    <row r="6785" spans="1:23" x14ac:dyDescent="0.2">
      <c r="A6785" s="1">
        <v>6784</v>
      </c>
      <c r="B6785" t="s">
        <v>9384</v>
      </c>
      <c r="C6785" s="2">
        <v>43671</v>
      </c>
      <c r="D6785" s="2">
        <v>43674</v>
      </c>
      <c r="E6785" s="1" t="s">
        <v>21</v>
      </c>
      <c r="F6785" s="1" t="s">
        <v>3774</v>
      </c>
      <c r="G6785" s="1" t="s">
        <v>3775</v>
      </c>
      <c r="H6785" s="1" t="s">
        <v>24</v>
      </c>
      <c r="I6785" s="1" t="s">
        <v>25</v>
      </c>
      <c r="J6785" s="1" t="s">
        <v>133</v>
      </c>
      <c r="K6785" s="1" t="s">
        <v>134</v>
      </c>
      <c r="L6785" s="1">
        <v>19143</v>
      </c>
      <c r="M6785" s="1" t="s">
        <v>135</v>
      </c>
      <c r="N6785" s="1" t="s">
        <v>5732</v>
      </c>
      <c r="O6785" s="1" t="s">
        <v>43</v>
      </c>
      <c r="P6785" s="1" t="s">
        <v>512</v>
      </c>
      <c r="Q6785" s="1" t="s">
        <v>5733</v>
      </c>
      <c r="R6785" s="1">
        <v>37.752000000000002</v>
      </c>
      <c r="S6785" s="1">
        <v>3</v>
      </c>
      <c r="T6785" s="1">
        <v>0.2</v>
      </c>
      <c r="U6785" s="1">
        <v>4.2470999999999943</v>
      </c>
      <c r="V6785" s="3" t="str">
        <f>IF(M6785=People!$B$5,People!$A$5,IF(M6785=People!$B$4,People!$A$4,IF(M6785=People!$B$3,People!$A$3,IF(M6785=People!$B$2,People!$A$2,0))))</f>
        <v>Chuck Magee</v>
      </c>
      <c r="W6785" s="3" t="str">
        <f>IFERROR(INDEX(Returns!A:A,MATCH(B6785,Returns!B:B,0)),"No")</f>
        <v>No</v>
      </c>
    </row>
    <row r="6786" spans="1:23" x14ac:dyDescent="0.2">
      <c r="A6786" s="1">
        <v>6785</v>
      </c>
      <c r="B6786" t="s">
        <v>9384</v>
      </c>
      <c r="C6786" s="2">
        <v>43671</v>
      </c>
      <c r="D6786" s="2">
        <v>43674</v>
      </c>
      <c r="E6786" s="1" t="s">
        <v>21</v>
      </c>
      <c r="F6786" s="1" t="s">
        <v>3774</v>
      </c>
      <c r="G6786" s="1" t="s">
        <v>3775</v>
      </c>
      <c r="H6786" s="1" t="s">
        <v>24</v>
      </c>
      <c r="I6786" s="1" t="s">
        <v>25</v>
      </c>
      <c r="J6786" s="1" t="s">
        <v>133</v>
      </c>
      <c r="K6786" s="1" t="s">
        <v>134</v>
      </c>
      <c r="L6786" s="1">
        <v>19143</v>
      </c>
      <c r="M6786" s="1" t="s">
        <v>135</v>
      </c>
      <c r="N6786" s="1" t="s">
        <v>5547</v>
      </c>
      <c r="O6786" s="1" t="s">
        <v>30</v>
      </c>
      <c r="P6786" s="1" t="s">
        <v>52</v>
      </c>
      <c r="Q6786" s="1" t="s">
        <v>5548</v>
      </c>
      <c r="R6786" s="1">
        <v>138.58799999999999</v>
      </c>
      <c r="S6786" s="1">
        <v>1</v>
      </c>
      <c r="T6786" s="1">
        <v>0.4</v>
      </c>
      <c r="U6786" s="1">
        <v>-34.646999999999991</v>
      </c>
      <c r="V6786" s="3" t="str">
        <f>IF(M6786=People!$B$5,People!$A$5,IF(M6786=People!$B$4,People!$A$4,IF(M6786=People!$B$3,People!$A$3,IF(M6786=People!$B$2,People!$A$2,0))))</f>
        <v>Chuck Magee</v>
      </c>
      <c r="W6786" s="3" t="str">
        <f>IFERROR(INDEX(Returns!A:A,MATCH(B6786,Returns!B:B,0)),"No")</f>
        <v>No</v>
      </c>
    </row>
    <row r="6787" spans="1:23" x14ac:dyDescent="0.2">
      <c r="A6787" s="1">
        <v>6786</v>
      </c>
      <c r="B6787" t="s">
        <v>9384</v>
      </c>
      <c r="C6787" s="2">
        <v>43671</v>
      </c>
      <c r="D6787" s="2">
        <v>43674</v>
      </c>
      <c r="E6787" s="1" t="s">
        <v>21</v>
      </c>
      <c r="F6787" s="1" t="s">
        <v>3774</v>
      </c>
      <c r="G6787" s="1" t="s">
        <v>3775</v>
      </c>
      <c r="H6787" s="1" t="s">
        <v>24</v>
      </c>
      <c r="I6787" s="1" t="s">
        <v>25</v>
      </c>
      <c r="J6787" s="1" t="s">
        <v>133</v>
      </c>
      <c r="K6787" s="1" t="s">
        <v>134</v>
      </c>
      <c r="L6787" s="1">
        <v>19143</v>
      </c>
      <c r="M6787" s="1" t="s">
        <v>135</v>
      </c>
      <c r="N6787" s="1" t="s">
        <v>1341</v>
      </c>
      <c r="O6787" s="1" t="s">
        <v>43</v>
      </c>
      <c r="P6787" s="1" t="s">
        <v>55</v>
      </c>
      <c r="Q6787" s="1" t="s">
        <v>1342</v>
      </c>
      <c r="R6787" s="1">
        <v>259.92000000000007</v>
      </c>
      <c r="S6787" s="1">
        <v>5</v>
      </c>
      <c r="T6787" s="1">
        <v>0.2</v>
      </c>
      <c r="U6787" s="1">
        <v>-25.992000000000004</v>
      </c>
      <c r="V6787" s="3" t="str">
        <f>IF(M6787=People!$B$5,People!$A$5,IF(M6787=People!$B$4,People!$A$4,IF(M6787=People!$B$3,People!$A$3,IF(M6787=People!$B$2,People!$A$2,0))))</f>
        <v>Chuck Magee</v>
      </c>
      <c r="W6787" s="3" t="str">
        <f>IFERROR(INDEX(Returns!A:A,MATCH(B6787,Returns!B:B,0)),"No")</f>
        <v>No</v>
      </c>
    </row>
    <row r="6788" spans="1:23" x14ac:dyDescent="0.2">
      <c r="A6788" s="1">
        <v>6787</v>
      </c>
      <c r="B6788" t="s">
        <v>9384</v>
      </c>
      <c r="C6788" s="2">
        <v>43671</v>
      </c>
      <c r="D6788" s="2">
        <v>43674</v>
      </c>
      <c r="E6788" s="1" t="s">
        <v>21</v>
      </c>
      <c r="F6788" s="1" t="s">
        <v>3774</v>
      </c>
      <c r="G6788" s="1" t="s">
        <v>3775</v>
      </c>
      <c r="H6788" s="1" t="s">
        <v>24</v>
      </c>
      <c r="I6788" s="1" t="s">
        <v>25</v>
      </c>
      <c r="J6788" s="1" t="s">
        <v>133</v>
      </c>
      <c r="K6788" s="1" t="s">
        <v>134</v>
      </c>
      <c r="L6788" s="1">
        <v>19143</v>
      </c>
      <c r="M6788" s="1" t="s">
        <v>135</v>
      </c>
      <c r="N6788" s="1" t="s">
        <v>926</v>
      </c>
      <c r="O6788" s="1" t="s">
        <v>43</v>
      </c>
      <c r="P6788" s="1" t="s">
        <v>84</v>
      </c>
      <c r="Q6788" s="1" t="s">
        <v>927</v>
      </c>
      <c r="R6788" s="1">
        <v>20.736000000000004</v>
      </c>
      <c r="S6788" s="1">
        <v>4</v>
      </c>
      <c r="T6788" s="1">
        <v>0.2</v>
      </c>
      <c r="U6788" s="1">
        <v>7.2576000000000001</v>
      </c>
      <c r="V6788" s="3" t="str">
        <f>IF(M6788=People!$B$5,People!$A$5,IF(M6788=People!$B$4,People!$A$4,IF(M6788=People!$B$3,People!$A$3,IF(M6788=People!$B$2,People!$A$2,0))))</f>
        <v>Chuck Magee</v>
      </c>
      <c r="W6788" s="3" t="str">
        <f>IFERROR(INDEX(Returns!A:A,MATCH(B6788,Returns!B:B,0)),"No")</f>
        <v>No</v>
      </c>
    </row>
    <row r="6789" spans="1:23" x14ac:dyDescent="0.2">
      <c r="A6789" s="1">
        <v>6788</v>
      </c>
      <c r="B6789" t="s">
        <v>9385</v>
      </c>
      <c r="C6789" s="2">
        <v>42991</v>
      </c>
      <c r="D6789" s="2">
        <v>42998</v>
      </c>
      <c r="E6789" s="1" t="s">
        <v>46</v>
      </c>
      <c r="F6789" s="1" t="s">
        <v>754</v>
      </c>
      <c r="G6789" s="1" t="s">
        <v>755</v>
      </c>
      <c r="H6789" s="1" t="s">
        <v>24</v>
      </c>
      <c r="I6789" s="1" t="s">
        <v>25</v>
      </c>
      <c r="J6789" s="1" t="s">
        <v>1506</v>
      </c>
      <c r="K6789" s="1" t="s">
        <v>1111</v>
      </c>
      <c r="L6789" s="1">
        <v>30318</v>
      </c>
      <c r="M6789" s="1" t="s">
        <v>28</v>
      </c>
      <c r="N6789" s="1" t="s">
        <v>2578</v>
      </c>
      <c r="O6789" s="1" t="s">
        <v>30</v>
      </c>
      <c r="P6789" s="1" t="s">
        <v>60</v>
      </c>
      <c r="Q6789" s="1" t="s">
        <v>2579</v>
      </c>
      <c r="R6789" s="1">
        <v>129.93</v>
      </c>
      <c r="S6789" s="1">
        <v>3</v>
      </c>
      <c r="T6789" s="1">
        <v>0</v>
      </c>
      <c r="U6789" s="1">
        <v>12.992999999999988</v>
      </c>
      <c r="V6789" s="3" t="str">
        <f>IF(M6789=People!$B$5,People!$A$5,IF(M6789=People!$B$4,People!$A$4,IF(M6789=People!$B$3,People!$A$3,IF(M6789=People!$B$2,People!$A$2,0))))</f>
        <v>Cassandra Brandow</v>
      </c>
      <c r="W6789" s="3" t="str">
        <f>IFERROR(INDEX(Returns!A:A,MATCH(B6789,Returns!B:B,0)),"No")</f>
        <v>No</v>
      </c>
    </row>
    <row r="6790" spans="1:23" x14ac:dyDescent="0.2">
      <c r="A6790" s="1">
        <v>6789</v>
      </c>
      <c r="B6790" t="s">
        <v>9385</v>
      </c>
      <c r="C6790" s="2">
        <v>42991</v>
      </c>
      <c r="D6790" s="2">
        <v>42998</v>
      </c>
      <c r="E6790" s="1" t="s">
        <v>46</v>
      </c>
      <c r="F6790" s="1" t="s">
        <v>754</v>
      </c>
      <c r="G6790" s="1" t="s">
        <v>755</v>
      </c>
      <c r="H6790" s="1" t="s">
        <v>24</v>
      </c>
      <c r="I6790" s="1" t="s">
        <v>25</v>
      </c>
      <c r="J6790" s="1" t="s">
        <v>1506</v>
      </c>
      <c r="K6790" s="1" t="s">
        <v>1111</v>
      </c>
      <c r="L6790" s="1">
        <v>30318</v>
      </c>
      <c r="M6790" s="1" t="s">
        <v>28</v>
      </c>
      <c r="N6790" s="1" t="s">
        <v>3207</v>
      </c>
      <c r="O6790" s="1" t="s">
        <v>43</v>
      </c>
      <c r="P6790" s="1" t="s">
        <v>84</v>
      </c>
      <c r="Q6790" s="1" t="s">
        <v>3208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3" t="str">
        <f>IF(M6790=People!$B$5,People!$A$5,IF(M6790=People!$B$4,People!$A$4,IF(M6790=People!$B$3,People!$A$3,IF(M6790=People!$B$2,People!$A$2,0))))</f>
        <v>Cassandra Brandow</v>
      </c>
      <c r="W6790" s="3" t="str">
        <f>IFERROR(INDEX(Returns!A:A,MATCH(B6790,Returns!B:B,0)),"No")</f>
        <v>No</v>
      </c>
    </row>
    <row r="6791" spans="1:23" x14ac:dyDescent="0.2">
      <c r="A6791" s="1">
        <v>6790</v>
      </c>
      <c r="B6791" t="s">
        <v>9386</v>
      </c>
      <c r="C6791" s="2">
        <v>42985</v>
      </c>
      <c r="D6791" s="2">
        <v>42987</v>
      </c>
      <c r="E6791" s="1" t="s">
        <v>21</v>
      </c>
      <c r="F6791" s="1" t="s">
        <v>3955</v>
      </c>
      <c r="G6791" s="1" t="s">
        <v>3956</v>
      </c>
      <c r="H6791" s="1" t="s">
        <v>38</v>
      </c>
      <c r="I6791" s="1" t="s">
        <v>25</v>
      </c>
      <c r="J6791" s="1" t="s">
        <v>333</v>
      </c>
      <c r="K6791" s="1" t="s">
        <v>82</v>
      </c>
      <c r="L6791" s="1">
        <v>27707</v>
      </c>
      <c r="M6791" s="1" t="s">
        <v>28</v>
      </c>
      <c r="N6791" s="1" t="s">
        <v>1362</v>
      </c>
      <c r="O6791" s="1" t="s">
        <v>43</v>
      </c>
      <c r="P6791" s="1" t="s">
        <v>63</v>
      </c>
      <c r="Q6791" s="1" t="s">
        <v>1363</v>
      </c>
      <c r="R6791" s="1">
        <v>140.73599999999999</v>
      </c>
      <c r="S6791" s="1">
        <v>4</v>
      </c>
      <c r="T6791" s="1">
        <v>0.2</v>
      </c>
      <c r="U6791" s="1">
        <v>12.314400000000006</v>
      </c>
      <c r="V6791" s="3" t="str">
        <f>IF(M6791=People!$B$5,People!$A$5,IF(M6791=People!$B$4,People!$A$4,IF(M6791=People!$B$3,People!$A$3,IF(M6791=People!$B$2,People!$A$2,0))))</f>
        <v>Cassandra Brandow</v>
      </c>
      <c r="W6791" s="3" t="str">
        <f>IFERROR(INDEX(Returns!A:A,MATCH(B6791,Returns!B:B,0)),"No")</f>
        <v>No</v>
      </c>
    </row>
    <row r="6792" spans="1:23" x14ac:dyDescent="0.2">
      <c r="A6792" s="1">
        <v>6791</v>
      </c>
      <c r="B6792" t="s">
        <v>6054</v>
      </c>
      <c r="C6792" s="2">
        <v>43420</v>
      </c>
      <c r="D6792" s="2">
        <v>43421</v>
      </c>
      <c r="E6792" s="1" t="s">
        <v>170</v>
      </c>
      <c r="F6792" s="1" t="s">
        <v>5734</v>
      </c>
      <c r="G6792" s="1" t="s">
        <v>5735</v>
      </c>
      <c r="H6792" s="1" t="s">
        <v>24</v>
      </c>
      <c r="I6792" s="1" t="s">
        <v>25</v>
      </c>
      <c r="J6792" s="1" t="s">
        <v>500</v>
      </c>
      <c r="K6792" s="1" t="s">
        <v>40</v>
      </c>
      <c r="L6792" s="1">
        <v>95661</v>
      </c>
      <c r="M6792" s="1" t="s">
        <v>41</v>
      </c>
      <c r="N6792" s="1" t="s">
        <v>915</v>
      </c>
      <c r="O6792" s="1" t="s">
        <v>43</v>
      </c>
      <c r="P6792" s="1" t="s">
        <v>70</v>
      </c>
      <c r="Q6792" s="1" t="s">
        <v>916</v>
      </c>
      <c r="R6792" s="1">
        <v>8.32</v>
      </c>
      <c r="S6792" s="1">
        <v>5</v>
      </c>
      <c r="T6792" s="1">
        <v>0.2</v>
      </c>
      <c r="U6792" s="1">
        <v>2.8079999999999998</v>
      </c>
      <c r="V6792" s="3" t="str">
        <f>IF(M6792=People!$B$5,People!$A$5,IF(M6792=People!$B$4,People!$A$4,IF(M6792=People!$B$3,People!$A$3,IF(M6792=People!$B$2,People!$A$2,0))))</f>
        <v>Anna Andreadi</v>
      </c>
      <c r="W6792" s="3" t="str">
        <f>IFERROR(INDEX(Returns!A:A,MATCH(B6792,Returns!B:B,0)),"No")</f>
        <v>Yes</v>
      </c>
    </row>
    <row r="6793" spans="1:23" x14ac:dyDescent="0.2">
      <c r="A6793" s="1">
        <v>6792</v>
      </c>
      <c r="B6793" t="s">
        <v>9387</v>
      </c>
      <c r="C6793" s="2">
        <v>43414</v>
      </c>
      <c r="D6793" s="2">
        <v>43419</v>
      </c>
      <c r="E6793" s="1" t="s">
        <v>46</v>
      </c>
      <c r="F6793" s="1" t="s">
        <v>2869</v>
      </c>
      <c r="G6793" s="1" t="s">
        <v>2870</v>
      </c>
      <c r="H6793" s="1" t="s">
        <v>94</v>
      </c>
      <c r="I6793" s="1" t="s">
        <v>25</v>
      </c>
      <c r="J6793" s="1" t="s">
        <v>4240</v>
      </c>
      <c r="K6793" s="1" t="s">
        <v>40</v>
      </c>
      <c r="L6793" s="1">
        <v>95823</v>
      </c>
      <c r="M6793" s="1" t="s">
        <v>41</v>
      </c>
      <c r="N6793" s="1" t="s">
        <v>5150</v>
      </c>
      <c r="O6793" s="1" t="s">
        <v>30</v>
      </c>
      <c r="P6793" s="1" t="s">
        <v>60</v>
      </c>
      <c r="Q6793" s="1" t="s">
        <v>5151</v>
      </c>
      <c r="R6793" s="1">
        <v>9.98</v>
      </c>
      <c r="S6793" s="1">
        <v>1</v>
      </c>
      <c r="T6793" s="1">
        <v>0</v>
      </c>
      <c r="U6793" s="1">
        <v>2.7944000000000004</v>
      </c>
      <c r="V6793" s="3" t="str">
        <f>IF(M6793=People!$B$5,People!$A$5,IF(M6793=People!$B$4,People!$A$4,IF(M6793=People!$B$3,People!$A$3,IF(M6793=People!$B$2,People!$A$2,0))))</f>
        <v>Anna Andreadi</v>
      </c>
      <c r="W6793" s="3" t="str">
        <f>IFERROR(INDEX(Returns!A:A,MATCH(B6793,Returns!B:B,0)),"No")</f>
        <v>No</v>
      </c>
    </row>
    <row r="6794" spans="1:23" x14ac:dyDescent="0.2">
      <c r="A6794" s="1">
        <v>6793</v>
      </c>
      <c r="B6794" t="s">
        <v>9388</v>
      </c>
      <c r="C6794" s="2">
        <v>42597</v>
      </c>
      <c r="D6794" s="2">
        <v>42600</v>
      </c>
      <c r="E6794" s="1" t="s">
        <v>170</v>
      </c>
      <c r="F6794" s="1" t="s">
        <v>2729</v>
      </c>
      <c r="G6794" s="1" t="s">
        <v>2730</v>
      </c>
      <c r="H6794" s="1" t="s">
        <v>24</v>
      </c>
      <c r="I6794" s="1" t="s">
        <v>25</v>
      </c>
      <c r="J6794" s="1" t="s">
        <v>657</v>
      </c>
      <c r="K6794" s="1" t="s">
        <v>658</v>
      </c>
      <c r="L6794" s="1">
        <v>6824</v>
      </c>
      <c r="M6794" s="1" t="s">
        <v>135</v>
      </c>
      <c r="N6794" s="1" t="s">
        <v>1809</v>
      </c>
      <c r="O6794" s="1" t="s">
        <v>43</v>
      </c>
      <c r="P6794" s="1" t="s">
        <v>70</v>
      </c>
      <c r="Q6794" s="1" t="s">
        <v>1810</v>
      </c>
      <c r="R6794" s="1">
        <v>62.94</v>
      </c>
      <c r="S6794" s="1">
        <v>3</v>
      </c>
      <c r="T6794" s="1">
        <v>0</v>
      </c>
      <c r="U6794" s="1">
        <v>30.211199999999998</v>
      </c>
      <c r="V6794" s="3" t="str">
        <f>IF(M6794=People!$B$5,People!$A$5,IF(M6794=People!$B$4,People!$A$4,IF(M6794=People!$B$3,People!$A$3,IF(M6794=People!$B$2,People!$A$2,0))))</f>
        <v>Chuck Magee</v>
      </c>
      <c r="W6794" s="3" t="str">
        <f>IFERROR(INDEX(Returns!A:A,MATCH(B6794,Returns!B:B,0)),"No")</f>
        <v>No</v>
      </c>
    </row>
    <row r="6795" spans="1:23" x14ac:dyDescent="0.2">
      <c r="A6795" s="1">
        <v>6794</v>
      </c>
      <c r="B6795" t="s">
        <v>9389</v>
      </c>
      <c r="C6795" s="2">
        <v>43055</v>
      </c>
      <c r="D6795" s="2">
        <v>43059</v>
      </c>
      <c r="E6795" s="1" t="s">
        <v>46</v>
      </c>
      <c r="F6795" s="1" t="s">
        <v>1543</v>
      </c>
      <c r="G6795" s="1" t="s">
        <v>1544</v>
      </c>
      <c r="H6795" s="1" t="s">
        <v>38</v>
      </c>
      <c r="I6795" s="1" t="s">
        <v>25</v>
      </c>
      <c r="J6795" s="1" t="s">
        <v>273</v>
      </c>
      <c r="K6795" s="1" t="s">
        <v>191</v>
      </c>
      <c r="L6795" s="1">
        <v>60610</v>
      </c>
      <c r="M6795" s="1" t="s">
        <v>97</v>
      </c>
      <c r="N6795" s="1" t="s">
        <v>3347</v>
      </c>
      <c r="O6795" s="1" t="s">
        <v>43</v>
      </c>
      <c r="P6795" s="1" t="s">
        <v>55</v>
      </c>
      <c r="Q6795" s="1" t="s">
        <v>3348</v>
      </c>
      <c r="R6795" s="1">
        <v>21.488</v>
      </c>
      <c r="S6795" s="1">
        <v>2</v>
      </c>
      <c r="T6795" s="1">
        <v>0.2</v>
      </c>
      <c r="U6795" s="1">
        <v>1.6115999999999993</v>
      </c>
      <c r="V6795" s="3" t="str">
        <f>IF(M6795=People!$B$5,People!$A$5,IF(M6795=People!$B$4,People!$A$4,IF(M6795=People!$B$3,People!$A$3,IF(M6795=People!$B$2,People!$A$2,0))))</f>
        <v>Kelly Williams</v>
      </c>
      <c r="W6795" s="3" t="str">
        <f>IFERROR(INDEX(Returns!A:A,MATCH(B6795,Returns!B:B,0)),"No")</f>
        <v>No</v>
      </c>
    </row>
    <row r="6796" spans="1:23" x14ac:dyDescent="0.2">
      <c r="A6796" s="1">
        <v>6795</v>
      </c>
      <c r="B6796" t="s">
        <v>9389</v>
      </c>
      <c r="C6796" s="2">
        <v>43055</v>
      </c>
      <c r="D6796" s="2">
        <v>43059</v>
      </c>
      <c r="E6796" s="1" t="s">
        <v>46</v>
      </c>
      <c r="F6796" s="1" t="s">
        <v>1543</v>
      </c>
      <c r="G6796" s="1" t="s">
        <v>1544</v>
      </c>
      <c r="H6796" s="1" t="s">
        <v>38</v>
      </c>
      <c r="I6796" s="1" t="s">
        <v>25</v>
      </c>
      <c r="J6796" s="1" t="s">
        <v>273</v>
      </c>
      <c r="K6796" s="1" t="s">
        <v>191</v>
      </c>
      <c r="L6796" s="1">
        <v>60610</v>
      </c>
      <c r="M6796" s="1" t="s">
        <v>97</v>
      </c>
      <c r="N6796" s="1" t="s">
        <v>4113</v>
      </c>
      <c r="O6796" s="1" t="s">
        <v>66</v>
      </c>
      <c r="P6796" s="1" t="s">
        <v>67</v>
      </c>
      <c r="Q6796" s="1" t="s">
        <v>4114</v>
      </c>
      <c r="R6796" s="1">
        <v>239.976</v>
      </c>
      <c r="S6796" s="1">
        <v>3</v>
      </c>
      <c r="T6796" s="1">
        <v>0.2</v>
      </c>
      <c r="U6796" s="1">
        <v>26.997299999999967</v>
      </c>
      <c r="V6796" s="3" t="str">
        <f>IF(M6796=People!$B$5,People!$A$5,IF(M6796=People!$B$4,People!$A$4,IF(M6796=People!$B$3,People!$A$3,IF(M6796=People!$B$2,People!$A$2,0))))</f>
        <v>Kelly Williams</v>
      </c>
      <c r="W6796" s="3" t="str">
        <f>IFERROR(INDEX(Returns!A:A,MATCH(B6796,Returns!B:B,0)),"No")</f>
        <v>No</v>
      </c>
    </row>
    <row r="6797" spans="1:23" x14ac:dyDescent="0.2">
      <c r="A6797" s="1">
        <v>6796</v>
      </c>
      <c r="B6797" t="s">
        <v>9389</v>
      </c>
      <c r="C6797" s="2">
        <v>43055</v>
      </c>
      <c r="D6797" s="2">
        <v>43059</v>
      </c>
      <c r="E6797" s="1" t="s">
        <v>46</v>
      </c>
      <c r="F6797" s="1" t="s">
        <v>1543</v>
      </c>
      <c r="G6797" s="1" t="s">
        <v>1544</v>
      </c>
      <c r="H6797" s="1" t="s">
        <v>38</v>
      </c>
      <c r="I6797" s="1" t="s">
        <v>25</v>
      </c>
      <c r="J6797" s="1" t="s">
        <v>273</v>
      </c>
      <c r="K6797" s="1" t="s">
        <v>191</v>
      </c>
      <c r="L6797" s="1">
        <v>60610</v>
      </c>
      <c r="M6797" s="1" t="s">
        <v>97</v>
      </c>
      <c r="N6797" s="1" t="s">
        <v>5171</v>
      </c>
      <c r="O6797" s="1" t="s">
        <v>30</v>
      </c>
      <c r="P6797" s="1" t="s">
        <v>60</v>
      </c>
      <c r="Q6797" s="1" t="s">
        <v>5172</v>
      </c>
      <c r="R6797" s="1">
        <v>34.504000000000005</v>
      </c>
      <c r="S6797" s="1">
        <v>2</v>
      </c>
      <c r="T6797" s="1">
        <v>0.6</v>
      </c>
      <c r="U6797" s="1">
        <v>-15.526799999999994</v>
      </c>
      <c r="V6797" s="3" t="str">
        <f>IF(M6797=People!$B$5,People!$A$5,IF(M6797=People!$B$4,People!$A$4,IF(M6797=People!$B$3,People!$A$3,IF(M6797=People!$B$2,People!$A$2,0))))</f>
        <v>Kelly Williams</v>
      </c>
      <c r="W6797" s="3" t="str">
        <f>IFERROR(INDEX(Returns!A:A,MATCH(B6797,Returns!B:B,0)),"No")</f>
        <v>No</v>
      </c>
    </row>
    <row r="6798" spans="1:23" x14ac:dyDescent="0.2">
      <c r="A6798" s="1">
        <v>6797</v>
      </c>
      <c r="B6798" t="s">
        <v>9390</v>
      </c>
      <c r="C6798" s="2">
        <v>42972</v>
      </c>
      <c r="D6798" s="2">
        <v>42972</v>
      </c>
      <c r="E6798" s="1" t="s">
        <v>1126</v>
      </c>
      <c r="F6798" s="1" t="s">
        <v>3412</v>
      </c>
      <c r="G6798" s="1" t="s">
        <v>3413</v>
      </c>
      <c r="H6798" s="1" t="s">
        <v>24</v>
      </c>
      <c r="I6798" s="1" t="s">
        <v>25</v>
      </c>
      <c r="J6798" s="1" t="s">
        <v>167</v>
      </c>
      <c r="K6798" s="1" t="s">
        <v>96</v>
      </c>
      <c r="L6798" s="1">
        <v>77041</v>
      </c>
      <c r="M6798" s="1" t="s">
        <v>97</v>
      </c>
      <c r="N6798" s="1" t="s">
        <v>3244</v>
      </c>
      <c r="O6798" s="1" t="s">
        <v>30</v>
      </c>
      <c r="P6798" s="1" t="s">
        <v>60</v>
      </c>
      <c r="Q6798" s="1" t="s">
        <v>4077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3" t="str">
        <f>IF(M6798=People!$B$5,People!$A$5,IF(M6798=People!$B$4,People!$A$4,IF(M6798=People!$B$3,People!$A$3,IF(M6798=People!$B$2,People!$A$2,0))))</f>
        <v>Kelly Williams</v>
      </c>
      <c r="W6798" s="3" t="str">
        <f>IFERROR(INDEX(Returns!A:A,MATCH(B6798,Returns!B:B,0)),"No")</f>
        <v>No</v>
      </c>
    </row>
    <row r="6799" spans="1:23" x14ac:dyDescent="0.2">
      <c r="A6799" s="1">
        <v>6798</v>
      </c>
      <c r="B6799" t="s">
        <v>9390</v>
      </c>
      <c r="C6799" s="2">
        <v>42972</v>
      </c>
      <c r="D6799" s="2">
        <v>42972</v>
      </c>
      <c r="E6799" s="1" t="s">
        <v>1126</v>
      </c>
      <c r="F6799" s="1" t="s">
        <v>3412</v>
      </c>
      <c r="G6799" s="1" t="s">
        <v>3413</v>
      </c>
      <c r="H6799" s="1" t="s">
        <v>24</v>
      </c>
      <c r="I6799" s="1" t="s">
        <v>25</v>
      </c>
      <c r="J6799" s="1" t="s">
        <v>167</v>
      </c>
      <c r="K6799" s="1" t="s">
        <v>96</v>
      </c>
      <c r="L6799" s="1">
        <v>77041</v>
      </c>
      <c r="M6799" s="1" t="s">
        <v>97</v>
      </c>
      <c r="N6799" s="1" t="s">
        <v>1394</v>
      </c>
      <c r="O6799" s="1" t="s">
        <v>43</v>
      </c>
      <c r="P6799" s="1" t="s">
        <v>70</v>
      </c>
      <c r="Q6799" s="1" t="s">
        <v>1395</v>
      </c>
      <c r="R6799" s="1">
        <v>3.7979999999999987</v>
      </c>
      <c r="S6799" s="1">
        <v>1</v>
      </c>
      <c r="T6799" s="1">
        <v>0.8</v>
      </c>
      <c r="U6799" s="1">
        <v>-6.0768000000000004</v>
      </c>
      <c r="V6799" s="3" t="str">
        <f>IF(M6799=People!$B$5,People!$A$5,IF(M6799=People!$B$4,People!$A$4,IF(M6799=People!$B$3,People!$A$3,IF(M6799=People!$B$2,People!$A$2,0))))</f>
        <v>Kelly Williams</v>
      </c>
      <c r="W6799" s="3" t="str">
        <f>IFERROR(INDEX(Returns!A:A,MATCH(B6799,Returns!B:B,0)),"No")</f>
        <v>No</v>
      </c>
    </row>
    <row r="6800" spans="1:23" x14ac:dyDescent="0.2">
      <c r="A6800" s="1">
        <v>6799</v>
      </c>
      <c r="B6800" t="s">
        <v>9390</v>
      </c>
      <c r="C6800" s="2">
        <v>42972</v>
      </c>
      <c r="D6800" s="2">
        <v>42972</v>
      </c>
      <c r="E6800" s="1" t="s">
        <v>1126</v>
      </c>
      <c r="F6800" s="1" t="s">
        <v>3412</v>
      </c>
      <c r="G6800" s="1" t="s">
        <v>3413</v>
      </c>
      <c r="H6800" s="1" t="s">
        <v>24</v>
      </c>
      <c r="I6800" s="1" t="s">
        <v>25</v>
      </c>
      <c r="J6800" s="1" t="s">
        <v>167</v>
      </c>
      <c r="K6800" s="1" t="s">
        <v>96</v>
      </c>
      <c r="L6800" s="1">
        <v>77041</v>
      </c>
      <c r="M6800" s="1" t="s">
        <v>97</v>
      </c>
      <c r="N6800" s="1" t="s">
        <v>5736</v>
      </c>
      <c r="O6800" s="1" t="s">
        <v>30</v>
      </c>
      <c r="P6800" s="1" t="s">
        <v>60</v>
      </c>
      <c r="Q6800" s="1" t="s">
        <v>5737</v>
      </c>
      <c r="R6800" s="1">
        <v>7.8800000000000008</v>
      </c>
      <c r="S6800" s="1">
        <v>5</v>
      </c>
      <c r="T6800" s="1">
        <v>0.6</v>
      </c>
      <c r="U6800" s="1">
        <v>-3.9399999999999995</v>
      </c>
      <c r="V6800" s="3" t="str">
        <f>IF(M6800=People!$B$5,People!$A$5,IF(M6800=People!$B$4,People!$A$4,IF(M6800=People!$B$3,People!$A$3,IF(M6800=People!$B$2,People!$A$2,0))))</f>
        <v>Kelly Williams</v>
      </c>
      <c r="W6800" s="3" t="str">
        <f>IFERROR(INDEX(Returns!A:A,MATCH(B6800,Returns!B:B,0)),"No")</f>
        <v>No</v>
      </c>
    </row>
    <row r="6801" spans="1:23" x14ac:dyDescent="0.2">
      <c r="A6801" s="1">
        <v>6800</v>
      </c>
      <c r="B6801" t="s">
        <v>9391</v>
      </c>
      <c r="C6801" s="2">
        <v>43459</v>
      </c>
      <c r="D6801" s="2">
        <v>43466</v>
      </c>
      <c r="E6801" s="1" t="s">
        <v>46</v>
      </c>
      <c r="F6801" s="1" t="s">
        <v>3025</v>
      </c>
      <c r="G6801" s="1" t="s">
        <v>3026</v>
      </c>
      <c r="H6801" s="1" t="s">
        <v>38</v>
      </c>
      <c r="I6801" s="1" t="s">
        <v>25</v>
      </c>
      <c r="J6801" s="1" t="s">
        <v>480</v>
      </c>
      <c r="K6801" s="1" t="s">
        <v>279</v>
      </c>
      <c r="L6801" s="1">
        <v>85023</v>
      </c>
      <c r="M6801" s="1" t="s">
        <v>41</v>
      </c>
      <c r="N6801" s="1" t="s">
        <v>814</v>
      </c>
      <c r="O6801" s="1" t="s">
        <v>30</v>
      </c>
      <c r="P6801" s="1" t="s">
        <v>52</v>
      </c>
      <c r="Q6801" s="1" t="s">
        <v>815</v>
      </c>
      <c r="R6801" s="1">
        <v>35.445</v>
      </c>
      <c r="S6801" s="1">
        <v>1</v>
      </c>
      <c r="T6801" s="1">
        <v>0.5</v>
      </c>
      <c r="U6801" s="1">
        <v>-24.102599999999995</v>
      </c>
      <c r="V6801" s="3" t="str">
        <f>IF(M6801=People!$B$5,People!$A$5,IF(M6801=People!$B$4,People!$A$4,IF(M6801=People!$B$3,People!$A$3,IF(M6801=People!$B$2,People!$A$2,0))))</f>
        <v>Anna Andreadi</v>
      </c>
      <c r="W6801" s="3" t="str">
        <f>IFERROR(INDEX(Returns!A:A,MATCH(B6801,Returns!B:B,0)),"No")</f>
        <v>No</v>
      </c>
    </row>
    <row r="6802" spans="1:23" x14ac:dyDescent="0.2">
      <c r="A6802" s="1">
        <v>6801</v>
      </c>
      <c r="B6802" t="s">
        <v>9391</v>
      </c>
      <c r="C6802" s="2">
        <v>43459</v>
      </c>
      <c r="D6802" s="2">
        <v>43466</v>
      </c>
      <c r="E6802" s="1" t="s">
        <v>46</v>
      </c>
      <c r="F6802" s="1" t="s">
        <v>3025</v>
      </c>
      <c r="G6802" s="1" t="s">
        <v>3026</v>
      </c>
      <c r="H6802" s="1" t="s">
        <v>38</v>
      </c>
      <c r="I6802" s="1" t="s">
        <v>25</v>
      </c>
      <c r="J6802" s="1" t="s">
        <v>480</v>
      </c>
      <c r="K6802" s="1" t="s">
        <v>279</v>
      </c>
      <c r="L6802" s="1">
        <v>85023</v>
      </c>
      <c r="M6802" s="1" t="s">
        <v>41</v>
      </c>
      <c r="N6802" s="1" t="s">
        <v>4441</v>
      </c>
      <c r="O6802" s="1" t="s">
        <v>66</v>
      </c>
      <c r="P6802" s="1" t="s">
        <v>601</v>
      </c>
      <c r="Q6802" s="1" t="s">
        <v>4442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3" t="str">
        <f>IF(M6802=People!$B$5,People!$A$5,IF(M6802=People!$B$4,People!$A$4,IF(M6802=People!$B$3,People!$A$3,IF(M6802=People!$B$2,People!$A$2,0))))</f>
        <v>Anna Andreadi</v>
      </c>
      <c r="W6802" s="3" t="str">
        <f>IFERROR(INDEX(Returns!A:A,MATCH(B6802,Returns!B:B,0)),"No")</f>
        <v>No</v>
      </c>
    </row>
    <row r="6803" spans="1:23" x14ac:dyDescent="0.2">
      <c r="A6803" s="1">
        <v>6802</v>
      </c>
      <c r="B6803" t="s">
        <v>9391</v>
      </c>
      <c r="C6803" s="2">
        <v>43459</v>
      </c>
      <c r="D6803" s="2">
        <v>43466</v>
      </c>
      <c r="E6803" s="1" t="s">
        <v>46</v>
      </c>
      <c r="F6803" s="1" t="s">
        <v>3025</v>
      </c>
      <c r="G6803" s="1" t="s">
        <v>3026</v>
      </c>
      <c r="H6803" s="1" t="s">
        <v>38</v>
      </c>
      <c r="I6803" s="1" t="s">
        <v>25</v>
      </c>
      <c r="J6803" s="1" t="s">
        <v>480</v>
      </c>
      <c r="K6803" s="1" t="s">
        <v>279</v>
      </c>
      <c r="L6803" s="1">
        <v>85023</v>
      </c>
      <c r="M6803" s="1" t="s">
        <v>41</v>
      </c>
      <c r="N6803" s="1" t="s">
        <v>3864</v>
      </c>
      <c r="O6803" s="1" t="s">
        <v>66</v>
      </c>
      <c r="P6803" s="1" t="s">
        <v>146</v>
      </c>
      <c r="Q6803" s="1" t="s">
        <v>3865</v>
      </c>
      <c r="R6803" s="1">
        <v>45.120000000000005</v>
      </c>
      <c r="S6803" s="1">
        <v>3</v>
      </c>
      <c r="T6803" s="1">
        <v>0.2</v>
      </c>
      <c r="U6803" s="1">
        <v>-7.8960000000000008</v>
      </c>
      <c r="V6803" s="3" t="str">
        <f>IF(M6803=People!$B$5,People!$A$5,IF(M6803=People!$B$4,People!$A$4,IF(M6803=People!$B$3,People!$A$3,IF(M6803=People!$B$2,People!$A$2,0))))</f>
        <v>Anna Andreadi</v>
      </c>
      <c r="W6803" s="3" t="str">
        <f>IFERROR(INDEX(Returns!A:A,MATCH(B6803,Returns!B:B,0)),"No")</f>
        <v>No</v>
      </c>
    </row>
    <row r="6804" spans="1:23" x14ac:dyDescent="0.2">
      <c r="A6804" s="1">
        <v>6803</v>
      </c>
      <c r="B6804" t="s">
        <v>9391</v>
      </c>
      <c r="C6804" s="2">
        <v>43459</v>
      </c>
      <c r="D6804" s="2">
        <v>43466</v>
      </c>
      <c r="E6804" s="1" t="s">
        <v>46</v>
      </c>
      <c r="F6804" s="1" t="s">
        <v>3025</v>
      </c>
      <c r="G6804" s="1" t="s">
        <v>3026</v>
      </c>
      <c r="H6804" s="1" t="s">
        <v>38</v>
      </c>
      <c r="I6804" s="1" t="s">
        <v>25</v>
      </c>
      <c r="J6804" s="1" t="s">
        <v>480</v>
      </c>
      <c r="K6804" s="1" t="s">
        <v>279</v>
      </c>
      <c r="L6804" s="1">
        <v>85023</v>
      </c>
      <c r="M6804" s="1" t="s">
        <v>41</v>
      </c>
      <c r="N6804" s="1" t="s">
        <v>2393</v>
      </c>
      <c r="O6804" s="1" t="s">
        <v>66</v>
      </c>
      <c r="P6804" s="1" t="s">
        <v>146</v>
      </c>
      <c r="Q6804" s="1" t="s">
        <v>2394</v>
      </c>
      <c r="R6804" s="1">
        <v>100.80000000000001</v>
      </c>
      <c r="S6804" s="1">
        <v>2</v>
      </c>
      <c r="T6804" s="1">
        <v>0.2</v>
      </c>
      <c r="U6804" s="1">
        <v>21.42</v>
      </c>
      <c r="V6804" s="3" t="str">
        <f>IF(M6804=People!$B$5,People!$A$5,IF(M6804=People!$B$4,People!$A$4,IF(M6804=People!$B$3,People!$A$3,IF(M6804=People!$B$2,People!$A$2,0))))</f>
        <v>Anna Andreadi</v>
      </c>
      <c r="W6804" s="3" t="str">
        <f>IFERROR(INDEX(Returns!A:A,MATCH(B6804,Returns!B:B,0)),"No")</f>
        <v>No</v>
      </c>
    </row>
    <row r="6805" spans="1:23" x14ac:dyDescent="0.2">
      <c r="A6805" s="1">
        <v>6804</v>
      </c>
      <c r="B6805" t="s">
        <v>9391</v>
      </c>
      <c r="C6805" s="2">
        <v>43459</v>
      </c>
      <c r="D6805" s="2">
        <v>43466</v>
      </c>
      <c r="E6805" s="1" t="s">
        <v>46</v>
      </c>
      <c r="F6805" s="1" t="s">
        <v>3025</v>
      </c>
      <c r="G6805" s="1" t="s">
        <v>3026</v>
      </c>
      <c r="H6805" s="1" t="s">
        <v>38</v>
      </c>
      <c r="I6805" s="1" t="s">
        <v>25</v>
      </c>
      <c r="J6805" s="1" t="s">
        <v>480</v>
      </c>
      <c r="K6805" s="1" t="s">
        <v>279</v>
      </c>
      <c r="L6805" s="1">
        <v>85023</v>
      </c>
      <c r="M6805" s="1" t="s">
        <v>41</v>
      </c>
      <c r="N6805" s="1" t="s">
        <v>3700</v>
      </c>
      <c r="O6805" s="1" t="s">
        <v>30</v>
      </c>
      <c r="P6805" s="1" t="s">
        <v>34</v>
      </c>
      <c r="Q6805" s="1" t="s">
        <v>3701</v>
      </c>
      <c r="R6805" s="1">
        <v>47.968000000000004</v>
      </c>
      <c r="S6805" s="1">
        <v>2</v>
      </c>
      <c r="T6805" s="1">
        <v>0.2</v>
      </c>
      <c r="U6805" s="1">
        <v>4.1971999999999987</v>
      </c>
      <c r="V6805" s="3" t="str">
        <f>IF(M6805=People!$B$5,People!$A$5,IF(M6805=People!$B$4,People!$A$4,IF(M6805=People!$B$3,People!$A$3,IF(M6805=People!$B$2,People!$A$2,0))))</f>
        <v>Anna Andreadi</v>
      </c>
      <c r="W6805" s="3" t="str">
        <f>IFERROR(INDEX(Returns!A:A,MATCH(B6805,Returns!B:B,0)),"No")</f>
        <v>No</v>
      </c>
    </row>
    <row r="6806" spans="1:23" x14ac:dyDescent="0.2">
      <c r="A6806" s="1">
        <v>6805</v>
      </c>
      <c r="B6806" t="s">
        <v>9392</v>
      </c>
      <c r="C6806" s="2">
        <v>42648</v>
      </c>
      <c r="D6806" s="2">
        <v>42649</v>
      </c>
      <c r="E6806" s="1" t="s">
        <v>170</v>
      </c>
      <c r="F6806" s="1" t="s">
        <v>1247</v>
      </c>
      <c r="G6806" s="1" t="s">
        <v>1248</v>
      </c>
      <c r="H6806" s="1" t="s">
        <v>24</v>
      </c>
      <c r="I6806" s="1" t="s">
        <v>25</v>
      </c>
      <c r="J6806" s="1" t="s">
        <v>3321</v>
      </c>
      <c r="K6806" s="1" t="s">
        <v>40</v>
      </c>
      <c r="L6806" s="1">
        <v>91767</v>
      </c>
      <c r="M6806" s="1" t="s">
        <v>41</v>
      </c>
      <c r="N6806" s="1" t="s">
        <v>3951</v>
      </c>
      <c r="O6806" s="1" t="s">
        <v>66</v>
      </c>
      <c r="P6806" s="1" t="s">
        <v>146</v>
      </c>
      <c r="Q6806" s="1" t="s">
        <v>3952</v>
      </c>
      <c r="R6806" s="1">
        <v>99.98</v>
      </c>
      <c r="S6806" s="1">
        <v>2</v>
      </c>
      <c r="T6806" s="1">
        <v>0</v>
      </c>
      <c r="U6806" s="1">
        <v>34.992999999999995</v>
      </c>
      <c r="V6806" s="3" t="str">
        <f>IF(M6806=People!$B$5,People!$A$5,IF(M6806=People!$B$4,People!$A$4,IF(M6806=People!$B$3,People!$A$3,IF(M6806=People!$B$2,People!$A$2,0))))</f>
        <v>Anna Andreadi</v>
      </c>
      <c r="W6806" s="3" t="str">
        <f>IFERROR(INDEX(Returns!A:A,MATCH(B6806,Returns!B:B,0)),"No")</f>
        <v>No</v>
      </c>
    </row>
    <row r="6807" spans="1:23" x14ac:dyDescent="0.2">
      <c r="A6807" s="1">
        <v>6806</v>
      </c>
      <c r="B6807" t="s">
        <v>9393</v>
      </c>
      <c r="C6807" s="2">
        <v>42696</v>
      </c>
      <c r="D6807" s="2">
        <v>42699</v>
      </c>
      <c r="E6807" s="1" t="s">
        <v>170</v>
      </c>
      <c r="F6807" s="1" t="s">
        <v>3542</v>
      </c>
      <c r="G6807" s="1" t="s">
        <v>3543</v>
      </c>
      <c r="H6807" s="1" t="s">
        <v>38</v>
      </c>
      <c r="I6807" s="1" t="s">
        <v>25</v>
      </c>
      <c r="J6807" s="1" t="s">
        <v>1506</v>
      </c>
      <c r="K6807" s="1" t="s">
        <v>1111</v>
      </c>
      <c r="L6807" s="1">
        <v>30318</v>
      </c>
      <c r="M6807" s="1" t="s">
        <v>28</v>
      </c>
      <c r="N6807" s="1" t="s">
        <v>4437</v>
      </c>
      <c r="O6807" s="1" t="s">
        <v>43</v>
      </c>
      <c r="P6807" s="1" t="s">
        <v>84</v>
      </c>
      <c r="Q6807" s="1" t="s">
        <v>4438</v>
      </c>
      <c r="R6807" s="1">
        <v>9.9600000000000009</v>
      </c>
      <c r="S6807" s="1">
        <v>2</v>
      </c>
      <c r="T6807" s="1">
        <v>0</v>
      </c>
      <c r="U6807" s="1">
        <v>4.8804000000000007</v>
      </c>
      <c r="V6807" s="3" t="str">
        <f>IF(M6807=People!$B$5,People!$A$5,IF(M6807=People!$B$4,People!$A$4,IF(M6807=People!$B$3,People!$A$3,IF(M6807=People!$B$2,People!$A$2,0))))</f>
        <v>Cassandra Brandow</v>
      </c>
      <c r="W6807" s="3" t="str">
        <f>IFERROR(INDEX(Returns!A:A,MATCH(B6807,Returns!B:B,0)),"No")</f>
        <v>No</v>
      </c>
    </row>
    <row r="6808" spans="1:23" x14ac:dyDescent="0.2">
      <c r="A6808" s="1">
        <v>6807</v>
      </c>
      <c r="B6808" t="s">
        <v>9394</v>
      </c>
      <c r="C6808" s="2">
        <v>43824</v>
      </c>
      <c r="D6808" s="2">
        <v>43828</v>
      </c>
      <c r="E6808" s="1" t="s">
        <v>46</v>
      </c>
      <c r="F6808" s="1" t="s">
        <v>1748</v>
      </c>
      <c r="G6808" s="1" t="s">
        <v>1749</v>
      </c>
      <c r="H6808" s="1" t="s">
        <v>38</v>
      </c>
      <c r="I6808" s="1" t="s">
        <v>25</v>
      </c>
      <c r="J6808" s="1" t="s">
        <v>3363</v>
      </c>
      <c r="K6808" s="1" t="s">
        <v>89</v>
      </c>
      <c r="L6808" s="1">
        <v>98208</v>
      </c>
      <c r="M6808" s="1" t="s">
        <v>41</v>
      </c>
      <c r="N6808" s="1" t="s">
        <v>1071</v>
      </c>
      <c r="O6808" s="1" t="s">
        <v>43</v>
      </c>
      <c r="P6808" s="1" t="s">
        <v>70</v>
      </c>
      <c r="Q6808" s="1" t="s">
        <v>1072</v>
      </c>
      <c r="R6808" s="1">
        <v>3.8560000000000003</v>
      </c>
      <c r="S6808" s="1">
        <v>1</v>
      </c>
      <c r="T6808" s="1">
        <v>0.2</v>
      </c>
      <c r="U6808" s="1">
        <v>1.3978000000000002</v>
      </c>
      <c r="V6808" s="3" t="str">
        <f>IF(M6808=People!$B$5,People!$A$5,IF(M6808=People!$B$4,People!$A$4,IF(M6808=People!$B$3,People!$A$3,IF(M6808=People!$B$2,People!$A$2,0))))</f>
        <v>Anna Andreadi</v>
      </c>
      <c r="W6808" s="3" t="str">
        <f>IFERROR(INDEX(Returns!A:A,MATCH(B6808,Returns!B:B,0)),"No")</f>
        <v>No</v>
      </c>
    </row>
    <row r="6809" spans="1:23" x14ac:dyDescent="0.2">
      <c r="A6809" s="1">
        <v>6808</v>
      </c>
      <c r="B6809" t="s">
        <v>9395</v>
      </c>
      <c r="C6809" s="2">
        <v>42825</v>
      </c>
      <c r="D6809" s="2">
        <v>42830</v>
      </c>
      <c r="E6809" s="1" t="s">
        <v>46</v>
      </c>
      <c r="F6809" s="1" t="s">
        <v>1370</v>
      </c>
      <c r="G6809" s="1" t="s">
        <v>1371</v>
      </c>
      <c r="H6809" s="1" t="s">
        <v>38</v>
      </c>
      <c r="I6809" s="1" t="s">
        <v>25</v>
      </c>
      <c r="J6809" s="1" t="s">
        <v>167</v>
      </c>
      <c r="K6809" s="1" t="s">
        <v>96</v>
      </c>
      <c r="L6809" s="1">
        <v>77095</v>
      </c>
      <c r="M6809" s="1" t="s">
        <v>97</v>
      </c>
      <c r="N6809" s="1" t="s">
        <v>1502</v>
      </c>
      <c r="O6809" s="1" t="s">
        <v>43</v>
      </c>
      <c r="P6809" s="1" t="s">
        <v>84</v>
      </c>
      <c r="Q6809" s="1" t="s">
        <v>1503</v>
      </c>
      <c r="R6809" s="1">
        <v>98.376000000000005</v>
      </c>
      <c r="S6809" s="1">
        <v>3</v>
      </c>
      <c r="T6809" s="1">
        <v>0.2</v>
      </c>
      <c r="U6809" s="1">
        <v>35.661300000000004</v>
      </c>
      <c r="V6809" s="3" t="str">
        <f>IF(M6809=People!$B$5,People!$A$5,IF(M6809=People!$B$4,People!$A$4,IF(M6809=People!$B$3,People!$A$3,IF(M6809=People!$B$2,People!$A$2,0))))</f>
        <v>Kelly Williams</v>
      </c>
      <c r="W6809" s="3" t="str">
        <f>IFERROR(INDEX(Returns!A:A,MATCH(B6809,Returns!B:B,0)),"No")</f>
        <v>No</v>
      </c>
    </row>
    <row r="6810" spans="1:23" x14ac:dyDescent="0.2">
      <c r="A6810" s="1">
        <v>6809</v>
      </c>
      <c r="B6810" t="s">
        <v>9395</v>
      </c>
      <c r="C6810" s="2">
        <v>42825</v>
      </c>
      <c r="D6810" s="2">
        <v>42830</v>
      </c>
      <c r="E6810" s="1" t="s">
        <v>46</v>
      </c>
      <c r="F6810" s="1" t="s">
        <v>1370</v>
      </c>
      <c r="G6810" s="1" t="s">
        <v>1371</v>
      </c>
      <c r="H6810" s="1" t="s">
        <v>38</v>
      </c>
      <c r="I6810" s="1" t="s">
        <v>25</v>
      </c>
      <c r="J6810" s="1" t="s">
        <v>167</v>
      </c>
      <c r="K6810" s="1" t="s">
        <v>96</v>
      </c>
      <c r="L6810" s="1">
        <v>77095</v>
      </c>
      <c r="M6810" s="1" t="s">
        <v>97</v>
      </c>
      <c r="N6810" s="1" t="s">
        <v>5142</v>
      </c>
      <c r="O6810" s="1" t="s">
        <v>30</v>
      </c>
      <c r="P6810" s="1" t="s">
        <v>60</v>
      </c>
      <c r="Q6810" s="1" t="s">
        <v>5143</v>
      </c>
      <c r="R6810" s="1">
        <v>22.38</v>
      </c>
      <c r="S6810" s="1">
        <v>3</v>
      </c>
      <c r="T6810" s="1">
        <v>0.6</v>
      </c>
      <c r="U6810" s="1">
        <v>-7.8330000000000055</v>
      </c>
      <c r="V6810" s="3" t="str">
        <f>IF(M6810=People!$B$5,People!$A$5,IF(M6810=People!$B$4,People!$A$4,IF(M6810=People!$B$3,People!$A$3,IF(M6810=People!$B$2,People!$A$2,0))))</f>
        <v>Kelly Williams</v>
      </c>
      <c r="W6810" s="3" t="str">
        <f>IFERROR(INDEX(Returns!A:A,MATCH(B6810,Returns!B:B,0)),"No")</f>
        <v>No</v>
      </c>
    </row>
    <row r="6811" spans="1:23" x14ac:dyDescent="0.2">
      <c r="A6811" s="1">
        <v>6810</v>
      </c>
      <c r="B6811" t="s">
        <v>9396</v>
      </c>
      <c r="C6811" s="2">
        <v>43722</v>
      </c>
      <c r="D6811" s="2">
        <v>43723</v>
      </c>
      <c r="E6811" s="1" t="s">
        <v>170</v>
      </c>
      <c r="F6811" s="1" t="s">
        <v>3554</v>
      </c>
      <c r="G6811" s="1" t="s">
        <v>3555</v>
      </c>
      <c r="H6811" s="1" t="s">
        <v>24</v>
      </c>
      <c r="I6811" s="1" t="s">
        <v>25</v>
      </c>
      <c r="J6811" s="1" t="s">
        <v>133</v>
      </c>
      <c r="K6811" s="1" t="s">
        <v>134</v>
      </c>
      <c r="L6811" s="1">
        <v>19140</v>
      </c>
      <c r="M6811" s="1" t="s">
        <v>135</v>
      </c>
      <c r="N6811" s="1" t="s">
        <v>2087</v>
      </c>
      <c r="O6811" s="1" t="s">
        <v>43</v>
      </c>
      <c r="P6811" s="1" t="s">
        <v>70</v>
      </c>
      <c r="Q6811" s="1" t="s">
        <v>2088</v>
      </c>
      <c r="R6811" s="1">
        <v>3.8820000000000006</v>
      </c>
      <c r="S6811" s="1">
        <v>2</v>
      </c>
      <c r="T6811" s="1">
        <v>0.7</v>
      </c>
      <c r="U6811" s="1">
        <v>-2.5880000000000001</v>
      </c>
      <c r="V6811" s="3" t="str">
        <f>IF(M6811=People!$B$5,People!$A$5,IF(M6811=People!$B$4,People!$A$4,IF(M6811=People!$B$3,People!$A$3,IF(M6811=People!$B$2,People!$A$2,0))))</f>
        <v>Chuck Magee</v>
      </c>
      <c r="W6811" s="3" t="str">
        <f>IFERROR(INDEX(Returns!A:A,MATCH(B6811,Returns!B:B,0)),"No")</f>
        <v>No</v>
      </c>
    </row>
    <row r="6812" spans="1:23" x14ac:dyDescent="0.2">
      <c r="A6812" s="1">
        <v>6811</v>
      </c>
      <c r="B6812" t="s">
        <v>9396</v>
      </c>
      <c r="C6812" s="2">
        <v>43722</v>
      </c>
      <c r="D6812" s="2">
        <v>43723</v>
      </c>
      <c r="E6812" s="1" t="s">
        <v>170</v>
      </c>
      <c r="F6812" s="1" t="s">
        <v>3554</v>
      </c>
      <c r="G6812" s="1" t="s">
        <v>3555</v>
      </c>
      <c r="H6812" s="1" t="s">
        <v>24</v>
      </c>
      <c r="I6812" s="1" t="s">
        <v>25</v>
      </c>
      <c r="J6812" s="1" t="s">
        <v>133</v>
      </c>
      <c r="K6812" s="1" t="s">
        <v>134</v>
      </c>
      <c r="L6812" s="1">
        <v>19140</v>
      </c>
      <c r="M6812" s="1" t="s">
        <v>135</v>
      </c>
      <c r="N6812" s="1" t="s">
        <v>5718</v>
      </c>
      <c r="O6812" s="1" t="s">
        <v>66</v>
      </c>
      <c r="P6812" s="1" t="s">
        <v>601</v>
      </c>
      <c r="Q6812" s="1" t="s">
        <v>5719</v>
      </c>
      <c r="R6812" s="1">
        <v>12.585000000000003</v>
      </c>
      <c r="S6812" s="1">
        <v>1</v>
      </c>
      <c r="T6812" s="1">
        <v>0.7</v>
      </c>
      <c r="U6812" s="1">
        <v>-18.038499999999996</v>
      </c>
      <c r="V6812" s="3" t="str">
        <f>IF(M6812=People!$B$5,People!$A$5,IF(M6812=People!$B$4,People!$A$4,IF(M6812=People!$B$3,People!$A$3,IF(M6812=People!$B$2,People!$A$2,0))))</f>
        <v>Chuck Magee</v>
      </c>
      <c r="W6812" s="3" t="str">
        <f>IFERROR(INDEX(Returns!A:A,MATCH(B6812,Returns!B:B,0)),"No")</f>
        <v>No</v>
      </c>
    </row>
    <row r="6813" spans="1:23" x14ac:dyDescent="0.2">
      <c r="A6813" s="1">
        <v>6812</v>
      </c>
      <c r="B6813" t="s">
        <v>9396</v>
      </c>
      <c r="C6813" s="2">
        <v>43722</v>
      </c>
      <c r="D6813" s="2">
        <v>43723</v>
      </c>
      <c r="E6813" s="1" t="s">
        <v>170</v>
      </c>
      <c r="F6813" s="1" t="s">
        <v>3554</v>
      </c>
      <c r="G6813" s="1" t="s">
        <v>3555</v>
      </c>
      <c r="H6813" s="1" t="s">
        <v>24</v>
      </c>
      <c r="I6813" s="1" t="s">
        <v>25</v>
      </c>
      <c r="J6813" s="1" t="s">
        <v>133</v>
      </c>
      <c r="K6813" s="1" t="s">
        <v>134</v>
      </c>
      <c r="L6813" s="1">
        <v>19140</v>
      </c>
      <c r="M6813" s="1" t="s">
        <v>135</v>
      </c>
      <c r="N6813" s="1" t="s">
        <v>1347</v>
      </c>
      <c r="O6813" s="1" t="s">
        <v>30</v>
      </c>
      <c r="P6813" s="1" t="s">
        <v>34</v>
      </c>
      <c r="Q6813" s="1" t="s">
        <v>1348</v>
      </c>
      <c r="R6813" s="1">
        <v>113.372</v>
      </c>
      <c r="S6813" s="1">
        <v>2</v>
      </c>
      <c r="T6813" s="1">
        <v>0.3</v>
      </c>
      <c r="U6813" s="1">
        <v>-29.152799999999992</v>
      </c>
      <c r="V6813" s="3" t="str">
        <f>IF(M6813=People!$B$5,People!$A$5,IF(M6813=People!$B$4,People!$A$4,IF(M6813=People!$B$3,People!$A$3,IF(M6813=People!$B$2,People!$A$2,0))))</f>
        <v>Chuck Magee</v>
      </c>
      <c r="W6813" s="3" t="str">
        <f>IFERROR(INDEX(Returns!A:A,MATCH(B6813,Returns!B:B,0)),"No")</f>
        <v>No</v>
      </c>
    </row>
    <row r="6814" spans="1:23" x14ac:dyDescent="0.2">
      <c r="A6814" s="1">
        <v>6813</v>
      </c>
      <c r="B6814" t="s">
        <v>9396</v>
      </c>
      <c r="C6814" s="2">
        <v>43722</v>
      </c>
      <c r="D6814" s="2">
        <v>43723</v>
      </c>
      <c r="E6814" s="1" t="s">
        <v>170</v>
      </c>
      <c r="F6814" s="1" t="s">
        <v>3554</v>
      </c>
      <c r="G6814" s="1" t="s">
        <v>3555</v>
      </c>
      <c r="H6814" s="1" t="s">
        <v>24</v>
      </c>
      <c r="I6814" s="1" t="s">
        <v>25</v>
      </c>
      <c r="J6814" s="1" t="s">
        <v>133</v>
      </c>
      <c r="K6814" s="1" t="s">
        <v>134</v>
      </c>
      <c r="L6814" s="1">
        <v>19140</v>
      </c>
      <c r="M6814" s="1" t="s">
        <v>135</v>
      </c>
      <c r="N6814" s="1" t="s">
        <v>2582</v>
      </c>
      <c r="O6814" s="1" t="s">
        <v>43</v>
      </c>
      <c r="P6814" s="1" t="s">
        <v>70</v>
      </c>
      <c r="Q6814" s="1" t="s">
        <v>2583</v>
      </c>
      <c r="R6814" s="1">
        <v>18.312000000000001</v>
      </c>
      <c r="S6814" s="1">
        <v>4</v>
      </c>
      <c r="T6814" s="1">
        <v>0.7</v>
      </c>
      <c r="U6814" s="1">
        <v>-12.207999999999995</v>
      </c>
      <c r="V6814" s="3" t="str">
        <f>IF(M6814=People!$B$5,People!$A$5,IF(M6814=People!$B$4,People!$A$4,IF(M6814=People!$B$3,People!$A$3,IF(M6814=People!$B$2,People!$A$2,0))))</f>
        <v>Chuck Magee</v>
      </c>
      <c r="W6814" s="3" t="str">
        <f>IFERROR(INDEX(Returns!A:A,MATCH(B6814,Returns!B:B,0)),"No")</f>
        <v>No</v>
      </c>
    </row>
    <row r="6815" spans="1:23" x14ac:dyDescent="0.2">
      <c r="A6815" s="1">
        <v>6814</v>
      </c>
      <c r="B6815" t="s">
        <v>9396</v>
      </c>
      <c r="C6815" s="2">
        <v>43722</v>
      </c>
      <c r="D6815" s="2">
        <v>43723</v>
      </c>
      <c r="E6815" s="1" t="s">
        <v>170</v>
      </c>
      <c r="F6815" s="1" t="s">
        <v>3554</v>
      </c>
      <c r="G6815" s="1" t="s">
        <v>3555</v>
      </c>
      <c r="H6815" s="1" t="s">
        <v>24</v>
      </c>
      <c r="I6815" s="1" t="s">
        <v>25</v>
      </c>
      <c r="J6815" s="1" t="s">
        <v>133</v>
      </c>
      <c r="K6815" s="1" t="s">
        <v>134</v>
      </c>
      <c r="L6815" s="1">
        <v>19140</v>
      </c>
      <c r="M6815" s="1" t="s">
        <v>135</v>
      </c>
      <c r="N6815" s="1" t="s">
        <v>5738</v>
      </c>
      <c r="O6815" s="1" t="s">
        <v>30</v>
      </c>
      <c r="P6815" s="1" t="s">
        <v>60</v>
      </c>
      <c r="Q6815" s="1" t="s">
        <v>5739</v>
      </c>
      <c r="R6815" s="1">
        <v>127.93599999999999</v>
      </c>
      <c r="S6815" s="1">
        <v>8</v>
      </c>
      <c r="T6815" s="1">
        <v>0.2</v>
      </c>
      <c r="U6815" s="1">
        <v>4.7975999999999992</v>
      </c>
      <c r="V6815" s="3" t="str">
        <f>IF(M6815=People!$B$5,People!$A$5,IF(M6815=People!$B$4,People!$A$4,IF(M6815=People!$B$3,People!$A$3,IF(M6815=People!$B$2,People!$A$2,0))))</f>
        <v>Chuck Magee</v>
      </c>
      <c r="W6815" s="3" t="str">
        <f>IFERROR(INDEX(Returns!A:A,MATCH(B6815,Returns!B:B,0)),"No")</f>
        <v>No</v>
      </c>
    </row>
    <row r="6816" spans="1:23" x14ac:dyDescent="0.2">
      <c r="A6816" s="1">
        <v>6815</v>
      </c>
      <c r="B6816" t="s">
        <v>9396</v>
      </c>
      <c r="C6816" s="2">
        <v>43722</v>
      </c>
      <c r="D6816" s="2">
        <v>43723</v>
      </c>
      <c r="E6816" s="1" t="s">
        <v>170</v>
      </c>
      <c r="F6816" s="1" t="s">
        <v>3554</v>
      </c>
      <c r="G6816" s="1" t="s">
        <v>3555</v>
      </c>
      <c r="H6816" s="1" t="s">
        <v>24</v>
      </c>
      <c r="I6816" s="1" t="s">
        <v>25</v>
      </c>
      <c r="J6816" s="1" t="s">
        <v>133</v>
      </c>
      <c r="K6816" s="1" t="s">
        <v>134</v>
      </c>
      <c r="L6816" s="1">
        <v>19140</v>
      </c>
      <c r="M6816" s="1" t="s">
        <v>135</v>
      </c>
      <c r="N6816" s="1" t="s">
        <v>1188</v>
      </c>
      <c r="O6816" s="1" t="s">
        <v>66</v>
      </c>
      <c r="P6816" s="1" t="s">
        <v>601</v>
      </c>
      <c r="Q6816" s="1" t="s">
        <v>1189</v>
      </c>
      <c r="R6816" s="1">
        <v>241.17000000000002</v>
      </c>
      <c r="S6816" s="1">
        <v>2</v>
      </c>
      <c r="T6816" s="1">
        <v>0.7</v>
      </c>
      <c r="U6816" s="1">
        <v>-168.8189999999999</v>
      </c>
      <c r="V6816" s="3" t="str">
        <f>IF(M6816=People!$B$5,People!$A$5,IF(M6816=People!$B$4,People!$A$4,IF(M6816=People!$B$3,People!$A$3,IF(M6816=People!$B$2,People!$A$2,0))))</f>
        <v>Chuck Magee</v>
      </c>
      <c r="W6816" s="3" t="str">
        <f>IFERROR(INDEX(Returns!A:A,MATCH(B6816,Returns!B:B,0)),"No")</f>
        <v>No</v>
      </c>
    </row>
    <row r="6817" spans="1:23" x14ac:dyDescent="0.2">
      <c r="A6817" s="1">
        <v>6816</v>
      </c>
      <c r="B6817" t="s">
        <v>9397</v>
      </c>
      <c r="C6817" s="2">
        <v>42538</v>
      </c>
      <c r="D6817" s="2">
        <v>42542</v>
      </c>
      <c r="E6817" s="1" t="s">
        <v>46</v>
      </c>
      <c r="F6817" s="1" t="s">
        <v>3331</v>
      </c>
      <c r="G6817" s="1" t="s">
        <v>3332</v>
      </c>
      <c r="H6817" s="1" t="s">
        <v>24</v>
      </c>
      <c r="I6817" s="1" t="s">
        <v>25</v>
      </c>
      <c r="J6817" s="1" t="s">
        <v>88</v>
      </c>
      <c r="K6817" s="1" t="s">
        <v>89</v>
      </c>
      <c r="L6817" s="1">
        <v>98105</v>
      </c>
      <c r="M6817" s="1" t="s">
        <v>41</v>
      </c>
      <c r="N6817" s="1" t="s">
        <v>3364</v>
      </c>
      <c r="O6817" s="1" t="s">
        <v>30</v>
      </c>
      <c r="P6817" s="1" t="s">
        <v>60</v>
      </c>
      <c r="Q6817" s="1" t="s">
        <v>1123</v>
      </c>
      <c r="R6817" s="1">
        <v>6.24</v>
      </c>
      <c r="S6817" s="1">
        <v>3</v>
      </c>
      <c r="T6817" s="1">
        <v>0</v>
      </c>
      <c r="U6817" s="1">
        <v>2.6208000000000005</v>
      </c>
      <c r="V6817" s="3" t="str">
        <f>IF(M6817=People!$B$5,People!$A$5,IF(M6817=People!$B$4,People!$A$4,IF(M6817=People!$B$3,People!$A$3,IF(M6817=People!$B$2,People!$A$2,0))))</f>
        <v>Anna Andreadi</v>
      </c>
      <c r="W6817" s="3" t="str">
        <f>IFERROR(INDEX(Returns!A:A,MATCH(B6817,Returns!B:B,0)),"No")</f>
        <v>No</v>
      </c>
    </row>
    <row r="6818" spans="1:23" x14ac:dyDescent="0.2">
      <c r="A6818" s="1">
        <v>6817</v>
      </c>
      <c r="B6818" t="s">
        <v>9397</v>
      </c>
      <c r="C6818" s="2">
        <v>42538</v>
      </c>
      <c r="D6818" s="2">
        <v>42542</v>
      </c>
      <c r="E6818" s="1" t="s">
        <v>46</v>
      </c>
      <c r="F6818" s="1" t="s">
        <v>3331</v>
      </c>
      <c r="G6818" s="1" t="s">
        <v>3332</v>
      </c>
      <c r="H6818" s="1" t="s">
        <v>24</v>
      </c>
      <c r="I6818" s="1" t="s">
        <v>25</v>
      </c>
      <c r="J6818" s="1" t="s">
        <v>88</v>
      </c>
      <c r="K6818" s="1" t="s">
        <v>89</v>
      </c>
      <c r="L6818" s="1">
        <v>98105</v>
      </c>
      <c r="M6818" s="1" t="s">
        <v>41</v>
      </c>
      <c r="N6818" s="1" t="s">
        <v>1028</v>
      </c>
      <c r="O6818" s="1" t="s">
        <v>43</v>
      </c>
      <c r="P6818" s="1" t="s">
        <v>242</v>
      </c>
      <c r="Q6818" s="1" t="s">
        <v>1029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3" t="str">
        <f>IF(M6818=People!$B$5,People!$A$5,IF(M6818=People!$B$4,People!$A$4,IF(M6818=People!$B$3,People!$A$3,IF(M6818=People!$B$2,People!$A$2,0))))</f>
        <v>Anna Andreadi</v>
      </c>
      <c r="W6818" s="3" t="str">
        <f>IFERROR(INDEX(Returns!A:A,MATCH(B6818,Returns!B:B,0)),"No")</f>
        <v>No</v>
      </c>
    </row>
    <row r="6819" spans="1:23" x14ac:dyDescent="0.2">
      <c r="A6819" s="1">
        <v>6818</v>
      </c>
      <c r="B6819" t="s">
        <v>9397</v>
      </c>
      <c r="C6819" s="2">
        <v>42538</v>
      </c>
      <c r="D6819" s="2">
        <v>42542</v>
      </c>
      <c r="E6819" s="1" t="s">
        <v>46</v>
      </c>
      <c r="F6819" s="1" t="s">
        <v>3331</v>
      </c>
      <c r="G6819" s="1" t="s">
        <v>3332</v>
      </c>
      <c r="H6819" s="1" t="s">
        <v>24</v>
      </c>
      <c r="I6819" s="1" t="s">
        <v>25</v>
      </c>
      <c r="J6819" s="1" t="s">
        <v>88</v>
      </c>
      <c r="K6819" s="1" t="s">
        <v>89</v>
      </c>
      <c r="L6819" s="1">
        <v>98105</v>
      </c>
      <c r="M6819" s="1" t="s">
        <v>41</v>
      </c>
      <c r="N6819" s="1" t="s">
        <v>1097</v>
      </c>
      <c r="O6819" s="1" t="s">
        <v>43</v>
      </c>
      <c r="P6819" s="1" t="s">
        <v>70</v>
      </c>
      <c r="Q6819" s="1" t="s">
        <v>1098</v>
      </c>
      <c r="R6819" s="1">
        <v>3266.3760000000002</v>
      </c>
      <c r="S6819" s="1">
        <v>3</v>
      </c>
      <c r="T6819" s="1">
        <v>0.2</v>
      </c>
      <c r="U6819" s="1">
        <v>1061.5721999999998</v>
      </c>
      <c r="V6819" s="3" t="str">
        <f>IF(M6819=People!$B$5,People!$A$5,IF(M6819=People!$B$4,People!$A$4,IF(M6819=People!$B$3,People!$A$3,IF(M6819=People!$B$2,People!$A$2,0))))</f>
        <v>Anna Andreadi</v>
      </c>
      <c r="W6819" s="3" t="str">
        <f>IFERROR(INDEX(Returns!A:A,MATCH(B6819,Returns!B:B,0)),"No")</f>
        <v>No</v>
      </c>
    </row>
    <row r="6820" spans="1:23" x14ac:dyDescent="0.2">
      <c r="A6820" s="1">
        <v>6819</v>
      </c>
      <c r="B6820" t="s">
        <v>9398</v>
      </c>
      <c r="C6820" s="2">
        <v>43827</v>
      </c>
      <c r="D6820" s="2">
        <v>43831</v>
      </c>
      <c r="E6820" s="1" t="s">
        <v>46</v>
      </c>
      <c r="F6820" s="1" t="s">
        <v>4386</v>
      </c>
      <c r="G6820" s="1" t="s">
        <v>4387</v>
      </c>
      <c r="H6820" s="1" t="s">
        <v>38</v>
      </c>
      <c r="I6820" s="1" t="s">
        <v>25</v>
      </c>
      <c r="J6820" s="1" t="s">
        <v>1209</v>
      </c>
      <c r="K6820" s="1" t="s">
        <v>191</v>
      </c>
      <c r="L6820" s="1">
        <v>61604</v>
      </c>
      <c r="M6820" s="1" t="s">
        <v>97</v>
      </c>
      <c r="N6820" s="1" t="s">
        <v>4299</v>
      </c>
      <c r="O6820" s="1" t="s">
        <v>43</v>
      </c>
      <c r="P6820" s="1" t="s">
        <v>70</v>
      </c>
      <c r="Q6820" s="1" t="s">
        <v>4300</v>
      </c>
      <c r="R6820" s="1">
        <v>1.6799999999999995</v>
      </c>
      <c r="S6820" s="1">
        <v>5</v>
      </c>
      <c r="T6820" s="1">
        <v>0.8</v>
      </c>
      <c r="U6820" s="1">
        <v>-2.6880000000000015</v>
      </c>
      <c r="V6820" s="3" t="str">
        <f>IF(M6820=People!$B$5,People!$A$5,IF(M6820=People!$B$4,People!$A$4,IF(M6820=People!$B$3,People!$A$3,IF(M6820=People!$B$2,People!$A$2,0))))</f>
        <v>Kelly Williams</v>
      </c>
      <c r="W6820" s="3" t="str">
        <f>IFERROR(INDEX(Returns!A:A,MATCH(B6820,Returns!B:B,0)),"No")</f>
        <v>No</v>
      </c>
    </row>
    <row r="6821" spans="1:23" x14ac:dyDescent="0.2">
      <c r="A6821" s="1">
        <v>6820</v>
      </c>
      <c r="B6821" t="s">
        <v>9398</v>
      </c>
      <c r="C6821" s="2">
        <v>43827</v>
      </c>
      <c r="D6821" s="2">
        <v>43831</v>
      </c>
      <c r="E6821" s="1" t="s">
        <v>46</v>
      </c>
      <c r="F6821" s="1" t="s">
        <v>4386</v>
      </c>
      <c r="G6821" s="1" t="s">
        <v>4387</v>
      </c>
      <c r="H6821" s="1" t="s">
        <v>38</v>
      </c>
      <c r="I6821" s="1" t="s">
        <v>25</v>
      </c>
      <c r="J6821" s="1" t="s">
        <v>1209</v>
      </c>
      <c r="K6821" s="1" t="s">
        <v>191</v>
      </c>
      <c r="L6821" s="1">
        <v>61604</v>
      </c>
      <c r="M6821" s="1" t="s">
        <v>97</v>
      </c>
      <c r="N6821" s="1" t="s">
        <v>4799</v>
      </c>
      <c r="O6821" s="1" t="s">
        <v>30</v>
      </c>
      <c r="P6821" s="1" t="s">
        <v>60</v>
      </c>
      <c r="Q6821" s="1" t="s">
        <v>4800</v>
      </c>
      <c r="R6821" s="1">
        <v>7.968</v>
      </c>
      <c r="S6821" s="1">
        <v>3</v>
      </c>
      <c r="T6821" s="1">
        <v>0.6</v>
      </c>
      <c r="U6821" s="1">
        <v>-2.3903999999999996</v>
      </c>
      <c r="V6821" s="3" t="str">
        <f>IF(M6821=People!$B$5,People!$A$5,IF(M6821=People!$B$4,People!$A$4,IF(M6821=People!$B$3,People!$A$3,IF(M6821=People!$B$2,People!$A$2,0))))</f>
        <v>Kelly Williams</v>
      </c>
      <c r="W6821" s="3" t="str">
        <f>IFERROR(INDEX(Returns!A:A,MATCH(B6821,Returns!B:B,0)),"No")</f>
        <v>No</v>
      </c>
    </row>
    <row r="6822" spans="1:23" x14ac:dyDescent="0.2">
      <c r="A6822" s="1">
        <v>6821</v>
      </c>
      <c r="B6822" t="s">
        <v>9398</v>
      </c>
      <c r="C6822" s="2">
        <v>43827</v>
      </c>
      <c r="D6822" s="2">
        <v>43831</v>
      </c>
      <c r="E6822" s="1" t="s">
        <v>46</v>
      </c>
      <c r="F6822" s="1" t="s">
        <v>4386</v>
      </c>
      <c r="G6822" s="1" t="s">
        <v>4387</v>
      </c>
      <c r="H6822" s="1" t="s">
        <v>38</v>
      </c>
      <c r="I6822" s="1" t="s">
        <v>25</v>
      </c>
      <c r="J6822" s="1" t="s">
        <v>1209</v>
      </c>
      <c r="K6822" s="1" t="s">
        <v>191</v>
      </c>
      <c r="L6822" s="1">
        <v>61604</v>
      </c>
      <c r="M6822" s="1" t="s">
        <v>97</v>
      </c>
      <c r="N6822" s="1" t="s">
        <v>631</v>
      </c>
      <c r="O6822" s="1" t="s">
        <v>30</v>
      </c>
      <c r="P6822" s="1" t="s">
        <v>34</v>
      </c>
      <c r="Q6822" s="1" t="s">
        <v>632</v>
      </c>
      <c r="R6822" s="1">
        <v>113.372</v>
      </c>
      <c r="S6822" s="1">
        <v>2</v>
      </c>
      <c r="T6822" s="1">
        <v>0.3</v>
      </c>
      <c r="U6822" s="1">
        <v>-3.2391999999999896</v>
      </c>
      <c r="V6822" s="3" t="str">
        <f>IF(M6822=People!$B$5,People!$A$5,IF(M6822=People!$B$4,People!$A$4,IF(M6822=People!$B$3,People!$A$3,IF(M6822=People!$B$2,People!$A$2,0))))</f>
        <v>Kelly Williams</v>
      </c>
      <c r="W6822" s="3" t="str">
        <f>IFERROR(INDEX(Returns!A:A,MATCH(B6822,Returns!B:B,0)),"No")</f>
        <v>No</v>
      </c>
    </row>
    <row r="6823" spans="1:23" x14ac:dyDescent="0.2">
      <c r="A6823" s="1">
        <v>6822</v>
      </c>
      <c r="B6823" t="s">
        <v>9398</v>
      </c>
      <c r="C6823" s="2">
        <v>43827</v>
      </c>
      <c r="D6823" s="2">
        <v>43831</v>
      </c>
      <c r="E6823" s="1" t="s">
        <v>46</v>
      </c>
      <c r="F6823" s="1" t="s">
        <v>4386</v>
      </c>
      <c r="G6823" s="1" t="s">
        <v>4387</v>
      </c>
      <c r="H6823" s="1" t="s">
        <v>38</v>
      </c>
      <c r="I6823" s="1" t="s">
        <v>25</v>
      </c>
      <c r="J6823" s="1" t="s">
        <v>1209</v>
      </c>
      <c r="K6823" s="1" t="s">
        <v>191</v>
      </c>
      <c r="L6823" s="1">
        <v>61604</v>
      </c>
      <c r="M6823" s="1" t="s">
        <v>97</v>
      </c>
      <c r="N6823" s="1" t="s">
        <v>1190</v>
      </c>
      <c r="O6823" s="1" t="s">
        <v>30</v>
      </c>
      <c r="P6823" s="1" t="s">
        <v>60</v>
      </c>
      <c r="Q6823" s="1" t="s">
        <v>1191</v>
      </c>
      <c r="R6823" s="1">
        <v>2.9600000000000004</v>
      </c>
      <c r="S6823" s="1">
        <v>2</v>
      </c>
      <c r="T6823" s="1">
        <v>0.6</v>
      </c>
      <c r="U6823" s="1">
        <v>-1.4059999999999997</v>
      </c>
      <c r="V6823" s="3" t="str">
        <f>IF(M6823=People!$B$5,People!$A$5,IF(M6823=People!$B$4,People!$A$4,IF(M6823=People!$B$3,People!$A$3,IF(M6823=People!$B$2,People!$A$2,0))))</f>
        <v>Kelly Williams</v>
      </c>
      <c r="W6823" s="3" t="str">
        <f>IFERROR(INDEX(Returns!A:A,MATCH(B6823,Returns!B:B,0)),"No")</f>
        <v>No</v>
      </c>
    </row>
    <row r="6824" spans="1:23" x14ac:dyDescent="0.2">
      <c r="A6824" s="1">
        <v>6823</v>
      </c>
      <c r="B6824" t="s">
        <v>9399</v>
      </c>
      <c r="C6824" s="2">
        <v>43771</v>
      </c>
      <c r="D6824" s="2">
        <v>43776</v>
      </c>
      <c r="E6824" s="1" t="s">
        <v>46</v>
      </c>
      <c r="F6824" s="1" t="s">
        <v>3271</v>
      </c>
      <c r="G6824" s="1" t="s">
        <v>3272</v>
      </c>
      <c r="H6824" s="1" t="s">
        <v>24</v>
      </c>
      <c r="I6824" s="1" t="s">
        <v>25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2416</v>
      </c>
      <c r="O6824" s="1" t="s">
        <v>43</v>
      </c>
      <c r="P6824" s="1" t="s">
        <v>73</v>
      </c>
      <c r="Q6824" s="1" t="s">
        <v>2417</v>
      </c>
      <c r="R6824" s="1">
        <v>168.1</v>
      </c>
      <c r="S6824" s="1">
        <v>5</v>
      </c>
      <c r="T6824" s="1">
        <v>0</v>
      </c>
      <c r="U6824" s="1">
        <v>43.705999999999996</v>
      </c>
      <c r="V6824" s="3" t="str">
        <f>IF(M6824=People!$B$5,People!$A$5,IF(M6824=People!$B$4,People!$A$4,IF(M6824=People!$B$3,People!$A$3,IF(M6824=People!$B$2,People!$A$2,0))))</f>
        <v>Anna Andreadi</v>
      </c>
      <c r="W6824" s="3" t="str">
        <f>IFERROR(INDEX(Returns!A:A,MATCH(B6824,Returns!B:B,0)),"No")</f>
        <v>No</v>
      </c>
    </row>
    <row r="6825" spans="1:23" x14ac:dyDescent="0.2">
      <c r="A6825" s="1">
        <v>6824</v>
      </c>
      <c r="B6825" t="s">
        <v>9400</v>
      </c>
      <c r="C6825" s="2">
        <v>42941</v>
      </c>
      <c r="D6825" s="2">
        <v>42945</v>
      </c>
      <c r="E6825" s="1" t="s">
        <v>46</v>
      </c>
      <c r="F6825" s="1" t="s">
        <v>3150</v>
      </c>
      <c r="G6825" s="1" t="s">
        <v>3151</v>
      </c>
      <c r="H6825" s="1" t="s">
        <v>38</v>
      </c>
      <c r="I6825" s="1" t="s">
        <v>25</v>
      </c>
      <c r="J6825" s="1" t="s">
        <v>1574</v>
      </c>
      <c r="K6825" s="1" t="s">
        <v>320</v>
      </c>
      <c r="L6825" s="1">
        <v>36116</v>
      </c>
      <c r="M6825" s="1" t="s">
        <v>28</v>
      </c>
      <c r="N6825" s="1" t="s">
        <v>1562</v>
      </c>
      <c r="O6825" s="1" t="s">
        <v>43</v>
      </c>
      <c r="P6825" s="1" t="s">
        <v>157</v>
      </c>
      <c r="Q6825" s="1" t="s">
        <v>1563</v>
      </c>
      <c r="R6825" s="1">
        <v>98.46</v>
      </c>
      <c r="S6825" s="1">
        <v>9</v>
      </c>
      <c r="T6825" s="1">
        <v>0</v>
      </c>
      <c r="U6825" s="1">
        <v>49.23</v>
      </c>
      <c r="V6825" s="3" t="str">
        <f>IF(M6825=People!$B$5,People!$A$5,IF(M6825=People!$B$4,People!$A$4,IF(M6825=People!$B$3,People!$A$3,IF(M6825=People!$B$2,People!$A$2,0))))</f>
        <v>Cassandra Brandow</v>
      </c>
      <c r="W6825" s="3" t="str">
        <f>IFERROR(INDEX(Returns!A:A,MATCH(B6825,Returns!B:B,0)),"No")</f>
        <v>No</v>
      </c>
    </row>
    <row r="6826" spans="1:23" x14ac:dyDescent="0.2">
      <c r="A6826" s="1">
        <v>6825</v>
      </c>
      <c r="B6826" t="s">
        <v>9400</v>
      </c>
      <c r="C6826" s="2">
        <v>42941</v>
      </c>
      <c r="D6826" s="2">
        <v>42945</v>
      </c>
      <c r="E6826" s="1" t="s">
        <v>46</v>
      </c>
      <c r="F6826" s="1" t="s">
        <v>3150</v>
      </c>
      <c r="G6826" s="1" t="s">
        <v>3151</v>
      </c>
      <c r="H6826" s="1" t="s">
        <v>38</v>
      </c>
      <c r="I6826" s="1" t="s">
        <v>25</v>
      </c>
      <c r="J6826" s="1" t="s">
        <v>1574</v>
      </c>
      <c r="K6826" s="1" t="s">
        <v>320</v>
      </c>
      <c r="L6826" s="1">
        <v>36116</v>
      </c>
      <c r="M6826" s="1" t="s">
        <v>28</v>
      </c>
      <c r="N6826" s="1" t="s">
        <v>1253</v>
      </c>
      <c r="O6826" s="1" t="s">
        <v>30</v>
      </c>
      <c r="P6826" s="1" t="s">
        <v>52</v>
      </c>
      <c r="Q6826" s="1" t="s">
        <v>1254</v>
      </c>
      <c r="R6826" s="1">
        <v>358.58</v>
      </c>
      <c r="S6826" s="1">
        <v>2</v>
      </c>
      <c r="T6826" s="1">
        <v>0</v>
      </c>
      <c r="U6826" s="1">
        <v>39.44380000000001</v>
      </c>
      <c r="V6826" s="3" t="str">
        <f>IF(M6826=People!$B$5,People!$A$5,IF(M6826=People!$B$4,People!$A$4,IF(M6826=People!$B$3,People!$A$3,IF(M6826=People!$B$2,People!$A$2,0))))</f>
        <v>Cassandra Brandow</v>
      </c>
      <c r="W6826" s="3" t="str">
        <f>IFERROR(INDEX(Returns!A:A,MATCH(B6826,Returns!B:B,0)),"No")</f>
        <v>No</v>
      </c>
    </row>
    <row r="6827" spans="1:23" x14ac:dyDescent="0.2">
      <c r="A6827" s="1">
        <v>6826</v>
      </c>
      <c r="B6827" t="s">
        <v>9401</v>
      </c>
      <c r="C6827" s="2">
        <v>43375</v>
      </c>
      <c r="D6827" s="2">
        <v>43382</v>
      </c>
      <c r="E6827" s="1" t="s">
        <v>46</v>
      </c>
      <c r="F6827" s="1" t="s">
        <v>3960</v>
      </c>
      <c r="G6827" s="1" t="s">
        <v>3961</v>
      </c>
      <c r="H6827" s="1" t="s">
        <v>38</v>
      </c>
      <c r="I6827" s="1" t="s">
        <v>25</v>
      </c>
      <c r="J6827" s="1" t="s">
        <v>3485</v>
      </c>
      <c r="K6827" s="1" t="s">
        <v>228</v>
      </c>
      <c r="L6827" s="1">
        <v>47905</v>
      </c>
      <c r="M6827" s="1" t="s">
        <v>97</v>
      </c>
      <c r="N6827" s="1" t="s">
        <v>2376</v>
      </c>
      <c r="O6827" s="1" t="s">
        <v>43</v>
      </c>
      <c r="P6827" s="1" t="s">
        <v>55</v>
      </c>
      <c r="Q6827" s="1" t="s">
        <v>2377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3" t="str">
        <f>IF(M6827=People!$B$5,People!$A$5,IF(M6827=People!$B$4,People!$A$4,IF(M6827=People!$B$3,People!$A$3,IF(M6827=People!$B$2,People!$A$2,0))))</f>
        <v>Kelly Williams</v>
      </c>
      <c r="W6827" s="3" t="str">
        <f>IFERROR(INDEX(Returns!A:A,MATCH(B6827,Returns!B:B,0)),"No")</f>
        <v>No</v>
      </c>
    </row>
    <row r="6828" spans="1:23" x14ac:dyDescent="0.2">
      <c r="A6828" s="1">
        <v>6827</v>
      </c>
      <c r="B6828" t="s">
        <v>9401</v>
      </c>
      <c r="C6828" s="2">
        <v>43375</v>
      </c>
      <c r="D6828" s="2">
        <v>43382</v>
      </c>
      <c r="E6828" s="1" t="s">
        <v>46</v>
      </c>
      <c r="F6828" s="1" t="s">
        <v>3960</v>
      </c>
      <c r="G6828" s="1" t="s">
        <v>3961</v>
      </c>
      <c r="H6828" s="1" t="s">
        <v>38</v>
      </c>
      <c r="I6828" s="1" t="s">
        <v>25</v>
      </c>
      <c r="J6828" s="1" t="s">
        <v>3485</v>
      </c>
      <c r="K6828" s="1" t="s">
        <v>228</v>
      </c>
      <c r="L6828" s="1">
        <v>47905</v>
      </c>
      <c r="M6828" s="1" t="s">
        <v>97</v>
      </c>
      <c r="N6828" s="1" t="s">
        <v>4459</v>
      </c>
      <c r="O6828" s="1" t="s">
        <v>66</v>
      </c>
      <c r="P6828" s="1" t="s">
        <v>1065</v>
      </c>
      <c r="Q6828" s="1" t="s">
        <v>4460</v>
      </c>
      <c r="R6828" s="1">
        <v>17499.949999999997</v>
      </c>
      <c r="S6828" s="1">
        <v>5</v>
      </c>
      <c r="T6828" s="1">
        <v>0</v>
      </c>
      <c r="U6828" s="1">
        <v>8399.9759999999987</v>
      </c>
      <c r="V6828" s="3" t="str">
        <f>IF(M6828=People!$B$5,People!$A$5,IF(M6828=People!$B$4,People!$A$4,IF(M6828=People!$B$3,People!$A$3,IF(M6828=People!$B$2,People!$A$2,0))))</f>
        <v>Kelly Williams</v>
      </c>
      <c r="W6828" s="3" t="str">
        <f>IFERROR(INDEX(Returns!A:A,MATCH(B6828,Returns!B:B,0)),"No")</f>
        <v>No</v>
      </c>
    </row>
    <row r="6829" spans="1:23" x14ac:dyDescent="0.2">
      <c r="A6829" s="1">
        <v>6828</v>
      </c>
      <c r="B6829" t="s">
        <v>9401</v>
      </c>
      <c r="C6829" s="2">
        <v>43375</v>
      </c>
      <c r="D6829" s="2">
        <v>43382</v>
      </c>
      <c r="E6829" s="1" t="s">
        <v>46</v>
      </c>
      <c r="F6829" s="1" t="s">
        <v>3960</v>
      </c>
      <c r="G6829" s="1" t="s">
        <v>3961</v>
      </c>
      <c r="H6829" s="1" t="s">
        <v>38</v>
      </c>
      <c r="I6829" s="1" t="s">
        <v>25</v>
      </c>
      <c r="J6829" s="1" t="s">
        <v>3485</v>
      </c>
      <c r="K6829" s="1" t="s">
        <v>228</v>
      </c>
      <c r="L6829" s="1">
        <v>47905</v>
      </c>
      <c r="M6829" s="1" t="s">
        <v>97</v>
      </c>
      <c r="N6829" s="1" t="s">
        <v>4810</v>
      </c>
      <c r="O6829" s="1" t="s">
        <v>43</v>
      </c>
      <c r="P6829" s="1" t="s">
        <v>70</v>
      </c>
      <c r="Q6829" s="1" t="s">
        <v>4811</v>
      </c>
      <c r="R6829" s="1">
        <v>735.98</v>
      </c>
      <c r="S6829" s="1">
        <v>2</v>
      </c>
      <c r="T6829" s="1">
        <v>0</v>
      </c>
      <c r="U6829" s="1">
        <v>331.19099999999997</v>
      </c>
      <c r="V6829" s="3" t="str">
        <f>IF(M6829=People!$B$5,People!$A$5,IF(M6829=People!$B$4,People!$A$4,IF(M6829=People!$B$3,People!$A$3,IF(M6829=People!$B$2,People!$A$2,0))))</f>
        <v>Kelly Williams</v>
      </c>
      <c r="W6829" s="3" t="str">
        <f>IFERROR(INDEX(Returns!A:A,MATCH(B6829,Returns!B:B,0)),"No")</f>
        <v>No</v>
      </c>
    </row>
    <row r="6830" spans="1:23" x14ac:dyDescent="0.2">
      <c r="A6830" s="1">
        <v>6829</v>
      </c>
      <c r="B6830" t="s">
        <v>9401</v>
      </c>
      <c r="C6830" s="2">
        <v>43375</v>
      </c>
      <c r="D6830" s="2">
        <v>43382</v>
      </c>
      <c r="E6830" s="1" t="s">
        <v>46</v>
      </c>
      <c r="F6830" s="1" t="s">
        <v>3960</v>
      </c>
      <c r="G6830" s="1" t="s">
        <v>3961</v>
      </c>
      <c r="H6830" s="1" t="s">
        <v>38</v>
      </c>
      <c r="I6830" s="1" t="s">
        <v>25</v>
      </c>
      <c r="J6830" s="1" t="s">
        <v>3485</v>
      </c>
      <c r="K6830" s="1" t="s">
        <v>228</v>
      </c>
      <c r="L6830" s="1">
        <v>47905</v>
      </c>
      <c r="M6830" s="1" t="s">
        <v>97</v>
      </c>
      <c r="N6830" s="1" t="s">
        <v>2302</v>
      </c>
      <c r="O6830" s="1" t="s">
        <v>43</v>
      </c>
      <c r="P6830" s="1" t="s">
        <v>70</v>
      </c>
      <c r="Q6830" s="1" t="s">
        <v>2303</v>
      </c>
      <c r="R6830" s="1">
        <v>34.370000000000005</v>
      </c>
      <c r="S6830" s="1">
        <v>7</v>
      </c>
      <c r="T6830" s="1">
        <v>0</v>
      </c>
      <c r="U6830" s="1">
        <v>16.8413</v>
      </c>
      <c r="V6830" s="3" t="str">
        <f>IF(M6830=People!$B$5,People!$A$5,IF(M6830=People!$B$4,People!$A$4,IF(M6830=People!$B$3,People!$A$3,IF(M6830=People!$B$2,People!$A$2,0))))</f>
        <v>Kelly Williams</v>
      </c>
      <c r="W6830" s="3" t="str">
        <f>IFERROR(INDEX(Returns!A:A,MATCH(B6830,Returns!B:B,0)),"No")</f>
        <v>No</v>
      </c>
    </row>
    <row r="6831" spans="1:23" x14ac:dyDescent="0.2">
      <c r="A6831" s="1">
        <v>6830</v>
      </c>
      <c r="B6831" t="s">
        <v>9401</v>
      </c>
      <c r="C6831" s="2">
        <v>43375</v>
      </c>
      <c r="D6831" s="2">
        <v>43382</v>
      </c>
      <c r="E6831" s="1" t="s">
        <v>46</v>
      </c>
      <c r="F6831" s="1" t="s">
        <v>3960</v>
      </c>
      <c r="G6831" s="1" t="s">
        <v>3961</v>
      </c>
      <c r="H6831" s="1" t="s">
        <v>38</v>
      </c>
      <c r="I6831" s="1" t="s">
        <v>25</v>
      </c>
      <c r="J6831" s="1" t="s">
        <v>3485</v>
      </c>
      <c r="K6831" s="1" t="s">
        <v>228</v>
      </c>
      <c r="L6831" s="1">
        <v>47905</v>
      </c>
      <c r="M6831" s="1" t="s">
        <v>97</v>
      </c>
      <c r="N6831" s="1" t="s">
        <v>769</v>
      </c>
      <c r="O6831" s="1" t="s">
        <v>43</v>
      </c>
      <c r="P6831" s="1" t="s">
        <v>63</v>
      </c>
      <c r="Q6831" s="1" t="s">
        <v>770</v>
      </c>
      <c r="R6831" s="1">
        <v>33.96</v>
      </c>
      <c r="S6831" s="1">
        <v>2</v>
      </c>
      <c r="T6831" s="1">
        <v>0</v>
      </c>
      <c r="U6831" s="1">
        <v>9.5088000000000008</v>
      </c>
      <c r="V6831" s="3" t="str">
        <f>IF(M6831=People!$B$5,People!$A$5,IF(M6831=People!$B$4,People!$A$4,IF(M6831=People!$B$3,People!$A$3,IF(M6831=People!$B$2,People!$A$2,0))))</f>
        <v>Kelly Williams</v>
      </c>
      <c r="W6831" s="3" t="str">
        <f>IFERROR(INDEX(Returns!A:A,MATCH(B6831,Returns!B:B,0)),"No")</f>
        <v>No</v>
      </c>
    </row>
    <row r="6832" spans="1:23" x14ac:dyDescent="0.2">
      <c r="A6832" s="1">
        <v>6831</v>
      </c>
      <c r="B6832" t="s">
        <v>9402</v>
      </c>
      <c r="C6832" s="2">
        <v>43458</v>
      </c>
      <c r="D6832" s="2">
        <v>43461</v>
      </c>
      <c r="E6832" s="1" t="s">
        <v>21</v>
      </c>
      <c r="F6832" s="1" t="s">
        <v>3211</v>
      </c>
      <c r="G6832" s="1" t="s">
        <v>3212</v>
      </c>
      <c r="H6832" s="1" t="s">
        <v>38</v>
      </c>
      <c r="I6832" s="1" t="s">
        <v>25</v>
      </c>
      <c r="J6832" s="1" t="s">
        <v>239</v>
      </c>
      <c r="K6832" s="1" t="s">
        <v>240</v>
      </c>
      <c r="L6832" s="1">
        <v>10009</v>
      </c>
      <c r="M6832" s="1" t="s">
        <v>135</v>
      </c>
      <c r="N6832" s="1" t="s">
        <v>3189</v>
      </c>
      <c r="O6832" s="1" t="s">
        <v>66</v>
      </c>
      <c r="P6832" s="1" t="s">
        <v>67</v>
      </c>
      <c r="Q6832" s="1" t="s">
        <v>3190</v>
      </c>
      <c r="R6832" s="1">
        <v>197.96999999999997</v>
      </c>
      <c r="S6832" s="1">
        <v>3</v>
      </c>
      <c r="T6832" s="1">
        <v>0</v>
      </c>
      <c r="U6832" s="1">
        <v>53.451900000000009</v>
      </c>
      <c r="V6832" s="3" t="str">
        <f>IF(M6832=People!$B$5,People!$A$5,IF(M6832=People!$B$4,People!$A$4,IF(M6832=People!$B$3,People!$A$3,IF(M6832=People!$B$2,People!$A$2,0))))</f>
        <v>Chuck Magee</v>
      </c>
      <c r="W6832" s="3" t="str">
        <f>IFERROR(INDEX(Returns!A:A,MATCH(B6832,Returns!B:B,0)),"No")</f>
        <v>No</v>
      </c>
    </row>
    <row r="6833" spans="1:23" x14ac:dyDescent="0.2">
      <c r="A6833" s="1">
        <v>6832</v>
      </c>
      <c r="B6833" t="s">
        <v>9403</v>
      </c>
      <c r="C6833" s="2">
        <v>43667</v>
      </c>
      <c r="D6833" s="2">
        <v>43673</v>
      </c>
      <c r="E6833" s="1" t="s">
        <v>46</v>
      </c>
      <c r="F6833" s="1" t="s">
        <v>5401</v>
      </c>
      <c r="G6833" s="1" t="s">
        <v>5402</v>
      </c>
      <c r="H6833" s="1" t="s">
        <v>24</v>
      </c>
      <c r="I6833" s="1" t="s">
        <v>25</v>
      </c>
      <c r="J6833" s="1" t="s">
        <v>239</v>
      </c>
      <c r="K6833" s="1" t="s">
        <v>240</v>
      </c>
      <c r="L6833" s="1">
        <v>10024</v>
      </c>
      <c r="M6833" s="1" t="s">
        <v>135</v>
      </c>
      <c r="N6833" s="1" t="s">
        <v>4178</v>
      </c>
      <c r="O6833" s="1" t="s">
        <v>43</v>
      </c>
      <c r="P6833" s="1" t="s">
        <v>73</v>
      </c>
      <c r="Q6833" s="1" t="s">
        <v>4179</v>
      </c>
      <c r="R6833" s="1">
        <v>17.48</v>
      </c>
      <c r="S6833" s="1">
        <v>4</v>
      </c>
      <c r="T6833" s="1">
        <v>0</v>
      </c>
      <c r="U6833" s="1">
        <v>4.5448000000000004</v>
      </c>
      <c r="V6833" s="3" t="str">
        <f>IF(M6833=People!$B$5,People!$A$5,IF(M6833=People!$B$4,People!$A$4,IF(M6833=People!$B$3,People!$A$3,IF(M6833=People!$B$2,People!$A$2,0))))</f>
        <v>Chuck Magee</v>
      </c>
      <c r="W6833" s="3" t="str">
        <f>IFERROR(INDEX(Returns!A:A,MATCH(B6833,Returns!B:B,0)),"No")</f>
        <v>No</v>
      </c>
    </row>
    <row r="6834" spans="1:23" x14ac:dyDescent="0.2">
      <c r="A6834" s="1">
        <v>6833</v>
      </c>
      <c r="B6834" t="s">
        <v>9404</v>
      </c>
      <c r="C6834" s="2">
        <v>43018</v>
      </c>
      <c r="D6834" s="2">
        <v>43025</v>
      </c>
      <c r="E6834" s="1" t="s">
        <v>46</v>
      </c>
      <c r="F6834" s="1" t="s">
        <v>1955</v>
      </c>
      <c r="G6834" s="1" t="s">
        <v>1956</v>
      </c>
      <c r="H6834" s="1" t="s">
        <v>24</v>
      </c>
      <c r="I6834" s="1" t="s">
        <v>25</v>
      </c>
      <c r="J6834" s="1" t="s">
        <v>273</v>
      </c>
      <c r="K6834" s="1" t="s">
        <v>191</v>
      </c>
      <c r="L6834" s="1">
        <v>60610</v>
      </c>
      <c r="M6834" s="1" t="s">
        <v>97</v>
      </c>
      <c r="N6834" s="1" t="s">
        <v>4530</v>
      </c>
      <c r="O6834" s="1" t="s">
        <v>43</v>
      </c>
      <c r="P6834" s="1" t="s">
        <v>63</v>
      </c>
      <c r="Q6834" s="1" t="s">
        <v>4531</v>
      </c>
      <c r="R6834" s="1">
        <v>8.016</v>
      </c>
      <c r="S6834" s="1">
        <v>3</v>
      </c>
      <c r="T6834" s="1">
        <v>0.2</v>
      </c>
      <c r="U6834" s="1">
        <v>1.0019999999999993</v>
      </c>
      <c r="V6834" s="3" t="str">
        <f>IF(M6834=People!$B$5,People!$A$5,IF(M6834=People!$B$4,People!$A$4,IF(M6834=People!$B$3,People!$A$3,IF(M6834=People!$B$2,People!$A$2,0))))</f>
        <v>Kelly Williams</v>
      </c>
      <c r="W6834" s="3" t="str">
        <f>IFERROR(INDEX(Returns!A:A,MATCH(B6834,Returns!B:B,0)),"No")</f>
        <v>No</v>
      </c>
    </row>
    <row r="6835" spans="1:23" x14ac:dyDescent="0.2">
      <c r="A6835" s="1">
        <v>6834</v>
      </c>
      <c r="B6835" t="s">
        <v>9405</v>
      </c>
      <c r="C6835" s="2">
        <v>43351</v>
      </c>
      <c r="D6835" s="2">
        <v>43351</v>
      </c>
      <c r="E6835" s="1" t="s">
        <v>1126</v>
      </c>
      <c r="F6835" s="1" t="s">
        <v>2164</v>
      </c>
      <c r="G6835" s="1" t="s">
        <v>2165</v>
      </c>
      <c r="H6835" s="1" t="s">
        <v>24</v>
      </c>
      <c r="I6835" s="1" t="s">
        <v>25</v>
      </c>
      <c r="J6835" s="1" t="s">
        <v>2166</v>
      </c>
      <c r="K6835" s="1" t="s">
        <v>40</v>
      </c>
      <c r="L6835" s="1">
        <v>92704</v>
      </c>
      <c r="M6835" s="1" t="s">
        <v>41</v>
      </c>
      <c r="N6835" s="1" t="s">
        <v>3125</v>
      </c>
      <c r="O6835" s="1" t="s">
        <v>30</v>
      </c>
      <c r="P6835" s="1" t="s">
        <v>52</v>
      </c>
      <c r="Q6835" s="1" t="s">
        <v>3126</v>
      </c>
      <c r="R6835" s="1">
        <v>146.04000000000002</v>
      </c>
      <c r="S6835" s="1">
        <v>1</v>
      </c>
      <c r="T6835" s="1">
        <v>0.2</v>
      </c>
      <c r="U6835" s="1">
        <v>-12.778499999999994</v>
      </c>
      <c r="V6835" s="3" t="str">
        <f>IF(M6835=People!$B$5,People!$A$5,IF(M6835=People!$B$4,People!$A$4,IF(M6835=People!$B$3,People!$A$3,IF(M6835=People!$B$2,People!$A$2,0))))</f>
        <v>Anna Andreadi</v>
      </c>
      <c r="W6835" s="3" t="str">
        <f>IFERROR(INDEX(Returns!A:A,MATCH(B6835,Returns!B:B,0)),"No")</f>
        <v>No</v>
      </c>
    </row>
    <row r="6836" spans="1:23" x14ac:dyDescent="0.2">
      <c r="A6836" s="1">
        <v>6835</v>
      </c>
      <c r="B6836" t="s">
        <v>9406</v>
      </c>
      <c r="C6836" s="2">
        <v>43424</v>
      </c>
      <c r="D6836" s="2">
        <v>43428</v>
      </c>
      <c r="E6836" s="1" t="s">
        <v>46</v>
      </c>
      <c r="F6836" s="1" t="s">
        <v>4199</v>
      </c>
      <c r="G6836" s="1" t="s">
        <v>4200</v>
      </c>
      <c r="H6836" s="1" t="s">
        <v>38</v>
      </c>
      <c r="I6836" s="1" t="s">
        <v>25</v>
      </c>
      <c r="J6836" s="1" t="s">
        <v>5740</v>
      </c>
      <c r="K6836" s="1" t="s">
        <v>40</v>
      </c>
      <c r="L6836" s="1">
        <v>90640</v>
      </c>
      <c r="M6836" s="1" t="s">
        <v>41</v>
      </c>
      <c r="N6836" s="1" t="s">
        <v>5657</v>
      </c>
      <c r="O6836" s="1" t="s">
        <v>66</v>
      </c>
      <c r="P6836" s="1" t="s">
        <v>146</v>
      </c>
      <c r="Q6836" s="1" t="s">
        <v>5658</v>
      </c>
      <c r="R6836" s="1">
        <v>27.88</v>
      </c>
      <c r="S6836" s="1">
        <v>2</v>
      </c>
      <c r="T6836" s="1">
        <v>0</v>
      </c>
      <c r="U6836" s="1">
        <v>3.9032000000000018</v>
      </c>
      <c r="V6836" s="3" t="str">
        <f>IF(M6836=People!$B$5,People!$A$5,IF(M6836=People!$B$4,People!$A$4,IF(M6836=People!$B$3,People!$A$3,IF(M6836=People!$B$2,People!$A$2,0))))</f>
        <v>Anna Andreadi</v>
      </c>
      <c r="W6836" s="3" t="str">
        <f>IFERROR(INDEX(Returns!A:A,MATCH(B6836,Returns!B:B,0)),"No")</f>
        <v>No</v>
      </c>
    </row>
    <row r="6837" spans="1:23" x14ac:dyDescent="0.2">
      <c r="A6837" s="1">
        <v>6836</v>
      </c>
      <c r="B6837" t="s">
        <v>9407</v>
      </c>
      <c r="C6837" s="2">
        <v>43753</v>
      </c>
      <c r="D6837" s="2">
        <v>43758</v>
      </c>
      <c r="E6837" s="1" t="s">
        <v>46</v>
      </c>
      <c r="F6837" s="1" t="s">
        <v>2727</v>
      </c>
      <c r="G6837" s="1" t="s">
        <v>2728</v>
      </c>
      <c r="H6837" s="1" t="s">
        <v>38</v>
      </c>
      <c r="I6837" s="1" t="s">
        <v>25</v>
      </c>
      <c r="J6837" s="1" t="s">
        <v>4251</v>
      </c>
      <c r="K6837" s="1" t="s">
        <v>40</v>
      </c>
      <c r="L6837" s="1">
        <v>91360</v>
      </c>
      <c r="M6837" s="1" t="s">
        <v>41</v>
      </c>
      <c r="N6837" s="1" t="s">
        <v>1936</v>
      </c>
      <c r="O6837" s="1" t="s">
        <v>43</v>
      </c>
      <c r="P6837" s="1" t="s">
        <v>44</v>
      </c>
      <c r="Q6837" s="1" t="s">
        <v>1937</v>
      </c>
      <c r="R6837" s="1">
        <v>152.65</v>
      </c>
      <c r="S6837" s="1">
        <v>5</v>
      </c>
      <c r="T6837" s="1">
        <v>0</v>
      </c>
      <c r="U6837" s="1">
        <v>70.219000000000008</v>
      </c>
      <c r="V6837" s="3" t="str">
        <f>IF(M6837=People!$B$5,People!$A$5,IF(M6837=People!$B$4,People!$A$4,IF(M6837=People!$B$3,People!$A$3,IF(M6837=People!$B$2,People!$A$2,0))))</f>
        <v>Anna Andreadi</v>
      </c>
      <c r="W6837" s="3" t="str">
        <f>IFERROR(INDEX(Returns!A:A,MATCH(B6837,Returns!B:B,0)),"No")</f>
        <v>No</v>
      </c>
    </row>
    <row r="6838" spans="1:23" x14ac:dyDescent="0.2">
      <c r="A6838" s="1">
        <v>6837</v>
      </c>
      <c r="B6838" t="s">
        <v>9407</v>
      </c>
      <c r="C6838" s="2">
        <v>43753</v>
      </c>
      <c r="D6838" s="2">
        <v>43758</v>
      </c>
      <c r="E6838" s="1" t="s">
        <v>46</v>
      </c>
      <c r="F6838" s="1" t="s">
        <v>2727</v>
      </c>
      <c r="G6838" s="1" t="s">
        <v>2728</v>
      </c>
      <c r="H6838" s="1" t="s">
        <v>38</v>
      </c>
      <c r="I6838" s="1" t="s">
        <v>25</v>
      </c>
      <c r="J6838" s="1" t="s">
        <v>4251</v>
      </c>
      <c r="K6838" s="1" t="s">
        <v>40</v>
      </c>
      <c r="L6838" s="1">
        <v>91360</v>
      </c>
      <c r="M6838" s="1" t="s">
        <v>41</v>
      </c>
      <c r="N6838" s="1" t="s">
        <v>765</v>
      </c>
      <c r="O6838" s="1" t="s">
        <v>30</v>
      </c>
      <c r="P6838" s="1" t="s">
        <v>60</v>
      </c>
      <c r="Q6838" s="1" t="s">
        <v>766</v>
      </c>
      <c r="R6838" s="1">
        <v>22.72</v>
      </c>
      <c r="S6838" s="1">
        <v>1</v>
      </c>
      <c r="T6838" s="1">
        <v>0</v>
      </c>
      <c r="U6838" s="1">
        <v>9.3152000000000008</v>
      </c>
      <c r="V6838" s="3" t="str">
        <f>IF(M6838=People!$B$5,People!$A$5,IF(M6838=People!$B$4,People!$A$4,IF(M6838=People!$B$3,People!$A$3,IF(M6838=People!$B$2,People!$A$2,0))))</f>
        <v>Anna Andreadi</v>
      </c>
      <c r="W6838" s="3" t="str">
        <f>IFERROR(INDEX(Returns!A:A,MATCH(B6838,Returns!B:B,0)),"No")</f>
        <v>No</v>
      </c>
    </row>
    <row r="6839" spans="1:23" x14ac:dyDescent="0.2">
      <c r="A6839" s="1">
        <v>6838</v>
      </c>
      <c r="B6839" t="s">
        <v>9408</v>
      </c>
      <c r="C6839" s="2">
        <v>42922</v>
      </c>
      <c r="D6839" s="2">
        <v>42928</v>
      </c>
      <c r="E6839" s="1" t="s">
        <v>46</v>
      </c>
      <c r="F6839" s="1" t="s">
        <v>3724</v>
      </c>
      <c r="G6839" s="1" t="s">
        <v>3725</v>
      </c>
      <c r="H6839" s="1" t="s">
        <v>38</v>
      </c>
      <c r="I6839" s="1" t="s">
        <v>25</v>
      </c>
      <c r="J6839" s="1" t="s">
        <v>3250</v>
      </c>
      <c r="K6839" s="1" t="s">
        <v>693</v>
      </c>
      <c r="L6839" s="1">
        <v>8360</v>
      </c>
      <c r="M6839" s="1" t="s">
        <v>135</v>
      </c>
      <c r="N6839" s="1" t="s">
        <v>1120</v>
      </c>
      <c r="O6839" s="1" t="s">
        <v>43</v>
      </c>
      <c r="P6839" s="1" t="s">
        <v>63</v>
      </c>
      <c r="Q6839" s="1" t="s">
        <v>1121</v>
      </c>
      <c r="R6839" s="1">
        <v>11.12</v>
      </c>
      <c r="S6839" s="1">
        <v>4</v>
      </c>
      <c r="T6839" s="1">
        <v>0</v>
      </c>
      <c r="U6839" s="1">
        <v>2.8911999999999995</v>
      </c>
      <c r="V6839" s="3" t="str">
        <f>IF(M6839=People!$B$5,People!$A$5,IF(M6839=People!$B$4,People!$A$4,IF(M6839=People!$B$3,People!$A$3,IF(M6839=People!$B$2,People!$A$2,0))))</f>
        <v>Chuck Magee</v>
      </c>
      <c r="W6839" s="3" t="str">
        <f>IFERROR(INDEX(Returns!A:A,MATCH(B6839,Returns!B:B,0)),"No")</f>
        <v>No</v>
      </c>
    </row>
    <row r="6840" spans="1:23" x14ac:dyDescent="0.2">
      <c r="A6840" s="1">
        <v>6839</v>
      </c>
      <c r="B6840" t="s">
        <v>9409</v>
      </c>
      <c r="C6840" s="2">
        <v>43501</v>
      </c>
      <c r="D6840" s="2">
        <v>43505</v>
      </c>
      <c r="E6840" s="1" t="s">
        <v>46</v>
      </c>
      <c r="F6840" s="1" t="s">
        <v>4987</v>
      </c>
      <c r="G6840" s="1" t="s">
        <v>4988</v>
      </c>
      <c r="H6840" s="1" t="s">
        <v>38</v>
      </c>
      <c r="I6840" s="1" t="s">
        <v>25</v>
      </c>
      <c r="J6840" s="1" t="s">
        <v>2422</v>
      </c>
      <c r="K6840" s="1" t="s">
        <v>40</v>
      </c>
      <c r="L6840" s="1">
        <v>90503</v>
      </c>
      <c r="M6840" s="1" t="s">
        <v>41</v>
      </c>
      <c r="N6840" s="1" t="s">
        <v>5536</v>
      </c>
      <c r="O6840" s="1" t="s">
        <v>43</v>
      </c>
      <c r="P6840" s="1" t="s">
        <v>73</v>
      </c>
      <c r="Q6840" s="1" t="s">
        <v>5537</v>
      </c>
      <c r="R6840" s="1">
        <v>1640.6999999999998</v>
      </c>
      <c r="S6840" s="1">
        <v>5</v>
      </c>
      <c r="T6840" s="1">
        <v>0</v>
      </c>
      <c r="U6840" s="1">
        <v>459.39599999999996</v>
      </c>
      <c r="V6840" s="3" t="str">
        <f>IF(M6840=People!$B$5,People!$A$5,IF(M6840=People!$B$4,People!$A$4,IF(M6840=People!$B$3,People!$A$3,IF(M6840=People!$B$2,People!$A$2,0))))</f>
        <v>Anna Andreadi</v>
      </c>
      <c r="W6840" s="3" t="str">
        <f>IFERROR(INDEX(Returns!A:A,MATCH(B6840,Returns!B:B,0)),"No")</f>
        <v>No</v>
      </c>
    </row>
    <row r="6841" spans="1:23" x14ac:dyDescent="0.2">
      <c r="A6841" s="1">
        <v>6840</v>
      </c>
      <c r="B6841" t="s">
        <v>9409</v>
      </c>
      <c r="C6841" s="2">
        <v>43501</v>
      </c>
      <c r="D6841" s="2">
        <v>43505</v>
      </c>
      <c r="E6841" s="1" t="s">
        <v>46</v>
      </c>
      <c r="F6841" s="1" t="s">
        <v>4987</v>
      </c>
      <c r="G6841" s="1" t="s">
        <v>4988</v>
      </c>
      <c r="H6841" s="1" t="s">
        <v>38</v>
      </c>
      <c r="I6841" s="1" t="s">
        <v>25</v>
      </c>
      <c r="J6841" s="1" t="s">
        <v>2422</v>
      </c>
      <c r="K6841" s="1" t="s">
        <v>40</v>
      </c>
      <c r="L6841" s="1">
        <v>90503</v>
      </c>
      <c r="M6841" s="1" t="s">
        <v>41</v>
      </c>
      <c r="N6841" s="1" t="s">
        <v>2968</v>
      </c>
      <c r="O6841" s="1" t="s">
        <v>66</v>
      </c>
      <c r="P6841" s="1" t="s">
        <v>67</v>
      </c>
      <c r="Q6841" s="1" t="s">
        <v>2969</v>
      </c>
      <c r="R6841" s="1">
        <v>371.2</v>
      </c>
      <c r="S6841" s="1">
        <v>5</v>
      </c>
      <c r="T6841" s="1">
        <v>0.2</v>
      </c>
      <c r="U6841" s="1">
        <v>41.759999999999948</v>
      </c>
      <c r="V6841" s="3" t="str">
        <f>IF(M6841=People!$B$5,People!$A$5,IF(M6841=People!$B$4,People!$A$4,IF(M6841=People!$B$3,People!$A$3,IF(M6841=People!$B$2,People!$A$2,0))))</f>
        <v>Anna Andreadi</v>
      </c>
      <c r="W6841" s="3" t="str">
        <f>IFERROR(INDEX(Returns!A:A,MATCH(B6841,Returns!B:B,0)),"No")</f>
        <v>No</v>
      </c>
    </row>
    <row r="6842" spans="1:23" x14ac:dyDescent="0.2">
      <c r="A6842" s="1">
        <v>6841</v>
      </c>
      <c r="B6842" t="s">
        <v>9410</v>
      </c>
      <c r="C6842" s="2">
        <v>43075</v>
      </c>
      <c r="D6842" s="2">
        <v>43076</v>
      </c>
      <c r="E6842" s="1" t="s">
        <v>170</v>
      </c>
      <c r="F6842" s="1" t="s">
        <v>3351</v>
      </c>
      <c r="G6842" s="1" t="s">
        <v>3352</v>
      </c>
      <c r="H6842" s="1" t="s">
        <v>94</v>
      </c>
      <c r="I6842" s="1" t="s">
        <v>25</v>
      </c>
      <c r="J6842" s="1" t="s">
        <v>248</v>
      </c>
      <c r="K6842" s="1" t="s">
        <v>440</v>
      </c>
      <c r="L6842" s="1">
        <v>45373</v>
      </c>
      <c r="M6842" s="1" t="s">
        <v>135</v>
      </c>
      <c r="N6842" s="1" t="s">
        <v>368</v>
      </c>
      <c r="O6842" s="1" t="s">
        <v>43</v>
      </c>
      <c r="P6842" s="1" t="s">
        <v>70</v>
      </c>
      <c r="Q6842" s="1" t="s">
        <v>369</v>
      </c>
      <c r="R6842" s="1">
        <v>14.832000000000003</v>
      </c>
      <c r="S6842" s="1">
        <v>3</v>
      </c>
      <c r="T6842" s="1">
        <v>0.7</v>
      </c>
      <c r="U6842" s="1">
        <v>-10.382399999999997</v>
      </c>
      <c r="V6842" s="3" t="str">
        <f>IF(M6842=People!$B$5,People!$A$5,IF(M6842=People!$B$4,People!$A$4,IF(M6842=People!$B$3,People!$A$3,IF(M6842=People!$B$2,People!$A$2,0))))</f>
        <v>Chuck Magee</v>
      </c>
      <c r="W6842" s="3" t="str">
        <f>IFERROR(INDEX(Returns!A:A,MATCH(B6842,Returns!B:B,0)),"No")</f>
        <v>No</v>
      </c>
    </row>
    <row r="6843" spans="1:23" x14ac:dyDescent="0.2">
      <c r="A6843" s="1">
        <v>6842</v>
      </c>
      <c r="B6843" t="s">
        <v>9411</v>
      </c>
      <c r="C6843" s="2">
        <v>43355</v>
      </c>
      <c r="D6843" s="2">
        <v>43360</v>
      </c>
      <c r="E6843" s="1" t="s">
        <v>46</v>
      </c>
      <c r="F6843" s="1" t="s">
        <v>2077</v>
      </c>
      <c r="G6843" s="1" t="s">
        <v>2078</v>
      </c>
      <c r="H6843" s="1" t="s">
        <v>38</v>
      </c>
      <c r="I6843" s="1" t="s">
        <v>25</v>
      </c>
      <c r="J6843" s="1" t="s">
        <v>286</v>
      </c>
      <c r="K6843" s="1" t="s">
        <v>287</v>
      </c>
      <c r="L6843" s="1">
        <v>22153</v>
      </c>
      <c r="M6843" s="1" t="s">
        <v>28</v>
      </c>
      <c r="N6843" s="1" t="s">
        <v>5383</v>
      </c>
      <c r="O6843" s="1" t="s">
        <v>66</v>
      </c>
      <c r="P6843" s="1" t="s">
        <v>146</v>
      </c>
      <c r="Q6843" s="1" t="s">
        <v>5384</v>
      </c>
      <c r="R6843" s="1">
        <v>20.700000000000003</v>
      </c>
      <c r="S6843" s="1">
        <v>3</v>
      </c>
      <c r="T6843" s="1">
        <v>0</v>
      </c>
      <c r="U6843" s="1">
        <v>1.6559999999999988</v>
      </c>
      <c r="V6843" s="3" t="str">
        <f>IF(M6843=People!$B$5,People!$A$5,IF(M6843=People!$B$4,People!$A$4,IF(M6843=People!$B$3,People!$A$3,IF(M6843=People!$B$2,People!$A$2,0))))</f>
        <v>Cassandra Brandow</v>
      </c>
      <c r="W6843" s="3" t="str">
        <f>IFERROR(INDEX(Returns!A:A,MATCH(B6843,Returns!B:B,0)),"No")</f>
        <v>No</v>
      </c>
    </row>
    <row r="6844" spans="1:23" x14ac:dyDescent="0.2">
      <c r="A6844" s="1">
        <v>6843</v>
      </c>
      <c r="B6844" t="s">
        <v>9411</v>
      </c>
      <c r="C6844" s="2">
        <v>43355</v>
      </c>
      <c r="D6844" s="2">
        <v>43360</v>
      </c>
      <c r="E6844" s="1" t="s">
        <v>46</v>
      </c>
      <c r="F6844" s="1" t="s">
        <v>2077</v>
      </c>
      <c r="G6844" s="1" t="s">
        <v>2078</v>
      </c>
      <c r="H6844" s="1" t="s">
        <v>38</v>
      </c>
      <c r="I6844" s="1" t="s">
        <v>25</v>
      </c>
      <c r="J6844" s="1" t="s">
        <v>286</v>
      </c>
      <c r="K6844" s="1" t="s">
        <v>287</v>
      </c>
      <c r="L6844" s="1">
        <v>22153</v>
      </c>
      <c r="M6844" s="1" t="s">
        <v>28</v>
      </c>
      <c r="N6844" s="1" t="s">
        <v>3942</v>
      </c>
      <c r="O6844" s="1" t="s">
        <v>43</v>
      </c>
      <c r="P6844" s="1" t="s">
        <v>242</v>
      </c>
      <c r="Q6844" s="1" t="s">
        <v>497</v>
      </c>
      <c r="R6844" s="1">
        <v>11.34</v>
      </c>
      <c r="S6844" s="1">
        <v>3</v>
      </c>
      <c r="T6844" s="1">
        <v>0</v>
      </c>
      <c r="U6844" s="1">
        <v>5.2164000000000001</v>
      </c>
      <c r="V6844" s="3" t="str">
        <f>IF(M6844=People!$B$5,People!$A$5,IF(M6844=People!$B$4,People!$A$4,IF(M6844=People!$B$3,People!$A$3,IF(M6844=People!$B$2,People!$A$2,0))))</f>
        <v>Cassandra Brandow</v>
      </c>
      <c r="W6844" s="3" t="str">
        <f>IFERROR(INDEX(Returns!A:A,MATCH(B6844,Returns!B:B,0)),"No")</f>
        <v>No</v>
      </c>
    </row>
    <row r="6845" spans="1:23" x14ac:dyDescent="0.2">
      <c r="A6845" s="1">
        <v>6844</v>
      </c>
      <c r="B6845" t="s">
        <v>9411</v>
      </c>
      <c r="C6845" s="2">
        <v>43355</v>
      </c>
      <c r="D6845" s="2">
        <v>43360</v>
      </c>
      <c r="E6845" s="1" t="s">
        <v>46</v>
      </c>
      <c r="F6845" s="1" t="s">
        <v>2077</v>
      </c>
      <c r="G6845" s="1" t="s">
        <v>2078</v>
      </c>
      <c r="H6845" s="1" t="s">
        <v>38</v>
      </c>
      <c r="I6845" s="1" t="s">
        <v>25</v>
      </c>
      <c r="J6845" s="1" t="s">
        <v>286</v>
      </c>
      <c r="K6845" s="1" t="s">
        <v>287</v>
      </c>
      <c r="L6845" s="1">
        <v>22153</v>
      </c>
      <c r="M6845" s="1" t="s">
        <v>28</v>
      </c>
      <c r="N6845" s="1" t="s">
        <v>3357</v>
      </c>
      <c r="O6845" s="1" t="s">
        <v>43</v>
      </c>
      <c r="P6845" s="1" t="s">
        <v>55</v>
      </c>
      <c r="Q6845" s="1" t="s">
        <v>3358</v>
      </c>
      <c r="R6845" s="1">
        <v>67.900000000000006</v>
      </c>
      <c r="S6845" s="1">
        <v>5</v>
      </c>
      <c r="T6845" s="1">
        <v>0</v>
      </c>
      <c r="U6845" s="1">
        <v>0.67899999999999849</v>
      </c>
      <c r="V6845" s="3" t="str">
        <f>IF(M6845=People!$B$5,People!$A$5,IF(M6845=People!$B$4,People!$A$4,IF(M6845=People!$B$3,People!$A$3,IF(M6845=People!$B$2,People!$A$2,0))))</f>
        <v>Cassandra Brandow</v>
      </c>
      <c r="W6845" s="3" t="str">
        <f>IFERROR(INDEX(Returns!A:A,MATCH(B6845,Returns!B:B,0)),"No")</f>
        <v>No</v>
      </c>
    </row>
    <row r="6846" spans="1:23" x14ac:dyDescent="0.2">
      <c r="A6846" s="1">
        <v>6845</v>
      </c>
      <c r="B6846" t="s">
        <v>9411</v>
      </c>
      <c r="C6846" s="2">
        <v>43355</v>
      </c>
      <c r="D6846" s="2">
        <v>43360</v>
      </c>
      <c r="E6846" s="1" t="s">
        <v>46</v>
      </c>
      <c r="F6846" s="1" t="s">
        <v>2077</v>
      </c>
      <c r="G6846" s="1" t="s">
        <v>2078</v>
      </c>
      <c r="H6846" s="1" t="s">
        <v>38</v>
      </c>
      <c r="I6846" s="1" t="s">
        <v>25</v>
      </c>
      <c r="J6846" s="1" t="s">
        <v>286</v>
      </c>
      <c r="K6846" s="1" t="s">
        <v>287</v>
      </c>
      <c r="L6846" s="1">
        <v>22153</v>
      </c>
      <c r="M6846" s="1" t="s">
        <v>28</v>
      </c>
      <c r="N6846" s="1" t="s">
        <v>5741</v>
      </c>
      <c r="O6846" s="1" t="s">
        <v>30</v>
      </c>
      <c r="P6846" s="1" t="s">
        <v>34</v>
      </c>
      <c r="Q6846" s="1" t="s">
        <v>5742</v>
      </c>
      <c r="R6846" s="1">
        <v>1059.1199999999999</v>
      </c>
      <c r="S6846" s="1">
        <v>4</v>
      </c>
      <c r="T6846" s="1">
        <v>0</v>
      </c>
      <c r="U6846" s="1">
        <v>307.14479999999992</v>
      </c>
      <c r="V6846" s="3" t="str">
        <f>IF(M6846=People!$B$5,People!$A$5,IF(M6846=People!$B$4,People!$A$4,IF(M6846=People!$B$3,People!$A$3,IF(M6846=People!$B$2,People!$A$2,0))))</f>
        <v>Cassandra Brandow</v>
      </c>
      <c r="W6846" s="3" t="str">
        <f>IFERROR(INDEX(Returns!A:A,MATCH(B6846,Returns!B:B,0)),"No")</f>
        <v>No</v>
      </c>
    </row>
    <row r="6847" spans="1:23" x14ac:dyDescent="0.2">
      <c r="A6847" s="1">
        <v>6846</v>
      </c>
      <c r="B6847" t="s">
        <v>9412</v>
      </c>
      <c r="C6847" s="2">
        <v>42557</v>
      </c>
      <c r="D6847" s="2">
        <v>42563</v>
      </c>
      <c r="E6847" s="1" t="s">
        <v>46</v>
      </c>
      <c r="F6847" s="1" t="s">
        <v>4189</v>
      </c>
      <c r="G6847" s="1" t="s">
        <v>4190</v>
      </c>
      <c r="H6847" s="1" t="s">
        <v>94</v>
      </c>
      <c r="I6847" s="1" t="s">
        <v>25</v>
      </c>
      <c r="J6847" s="1" t="s">
        <v>5743</v>
      </c>
      <c r="K6847" s="1" t="s">
        <v>40</v>
      </c>
      <c r="L6847" s="1">
        <v>92020</v>
      </c>
      <c r="M6847" s="1" t="s">
        <v>41</v>
      </c>
      <c r="N6847" s="1" t="s">
        <v>3804</v>
      </c>
      <c r="O6847" s="1" t="s">
        <v>30</v>
      </c>
      <c r="P6847" s="1" t="s">
        <v>34</v>
      </c>
      <c r="Q6847" s="1" t="s">
        <v>3805</v>
      </c>
      <c r="R6847" s="1">
        <v>478.48</v>
      </c>
      <c r="S6847" s="1">
        <v>2</v>
      </c>
      <c r="T6847" s="1">
        <v>0.2</v>
      </c>
      <c r="U6847" s="1">
        <v>47.848000000000013</v>
      </c>
      <c r="V6847" s="3" t="str">
        <f>IF(M6847=People!$B$5,People!$A$5,IF(M6847=People!$B$4,People!$A$4,IF(M6847=People!$B$3,People!$A$3,IF(M6847=People!$B$2,People!$A$2,0))))</f>
        <v>Anna Andreadi</v>
      </c>
      <c r="W6847" s="3" t="str">
        <f>IFERROR(INDEX(Returns!A:A,MATCH(B6847,Returns!B:B,0)),"No")</f>
        <v>No</v>
      </c>
    </row>
    <row r="6848" spans="1:23" x14ac:dyDescent="0.2">
      <c r="A6848" s="1">
        <v>6847</v>
      </c>
      <c r="B6848" t="s">
        <v>9413</v>
      </c>
      <c r="C6848" s="2">
        <v>43229</v>
      </c>
      <c r="D6848" s="2">
        <v>43234</v>
      </c>
      <c r="E6848" s="1" t="s">
        <v>46</v>
      </c>
      <c r="F6848" s="1" t="s">
        <v>4180</v>
      </c>
      <c r="G6848" s="1" t="s">
        <v>4181</v>
      </c>
      <c r="H6848" s="1" t="s">
        <v>38</v>
      </c>
      <c r="I6848" s="1" t="s">
        <v>25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5700</v>
      </c>
      <c r="O6848" s="1" t="s">
        <v>43</v>
      </c>
      <c r="P6848" s="1" t="s">
        <v>84</v>
      </c>
      <c r="Q6848" s="1" t="s">
        <v>5701</v>
      </c>
      <c r="R6848" s="1">
        <v>32.04</v>
      </c>
      <c r="S6848" s="1">
        <v>4</v>
      </c>
      <c r="T6848" s="1">
        <v>0</v>
      </c>
      <c r="U6848" s="1">
        <v>14.417999999999999</v>
      </c>
      <c r="V6848" s="3" t="str">
        <f>IF(M6848=People!$B$5,People!$A$5,IF(M6848=People!$B$4,People!$A$4,IF(M6848=People!$B$3,People!$A$3,IF(M6848=People!$B$2,People!$A$2,0))))</f>
        <v>Anna Andreadi</v>
      </c>
      <c r="W6848" s="3" t="str">
        <f>IFERROR(INDEX(Returns!A:A,MATCH(B6848,Returns!B:B,0)),"No")</f>
        <v>No</v>
      </c>
    </row>
    <row r="6849" spans="1:23" x14ac:dyDescent="0.2">
      <c r="A6849" s="1">
        <v>6848</v>
      </c>
      <c r="B6849" t="s">
        <v>9414</v>
      </c>
      <c r="C6849" s="2">
        <v>43299</v>
      </c>
      <c r="D6849" s="2">
        <v>43303</v>
      </c>
      <c r="E6849" s="1" t="s">
        <v>46</v>
      </c>
      <c r="F6849" s="1" t="s">
        <v>569</v>
      </c>
      <c r="G6849" s="1" t="s">
        <v>570</v>
      </c>
      <c r="H6849" s="1" t="s">
        <v>24</v>
      </c>
      <c r="I6849" s="1" t="s">
        <v>25</v>
      </c>
      <c r="J6849" s="1" t="s">
        <v>480</v>
      </c>
      <c r="K6849" s="1" t="s">
        <v>279</v>
      </c>
      <c r="L6849" s="1">
        <v>85023</v>
      </c>
      <c r="M6849" s="1" t="s">
        <v>41</v>
      </c>
      <c r="N6849" s="1" t="s">
        <v>1451</v>
      </c>
      <c r="O6849" s="1" t="s">
        <v>66</v>
      </c>
      <c r="P6849" s="1" t="s">
        <v>67</v>
      </c>
      <c r="Q6849" s="1" t="s">
        <v>1452</v>
      </c>
      <c r="R6849" s="1">
        <v>55.991999999999997</v>
      </c>
      <c r="S6849" s="1">
        <v>1</v>
      </c>
      <c r="T6849" s="1">
        <v>0.2</v>
      </c>
      <c r="U6849" s="1">
        <v>3.4995000000000029</v>
      </c>
      <c r="V6849" s="3" t="str">
        <f>IF(M6849=People!$B$5,People!$A$5,IF(M6849=People!$B$4,People!$A$4,IF(M6849=People!$B$3,People!$A$3,IF(M6849=People!$B$2,People!$A$2,0))))</f>
        <v>Anna Andreadi</v>
      </c>
      <c r="W6849" s="3" t="str">
        <f>IFERROR(INDEX(Returns!A:A,MATCH(B6849,Returns!B:B,0)),"No")</f>
        <v>No</v>
      </c>
    </row>
    <row r="6850" spans="1:23" x14ac:dyDescent="0.2">
      <c r="A6850" s="1">
        <v>6849</v>
      </c>
      <c r="B6850" t="s">
        <v>9415</v>
      </c>
      <c r="C6850" s="2">
        <v>43269</v>
      </c>
      <c r="D6850" s="2">
        <v>43272</v>
      </c>
      <c r="E6850" s="1" t="s">
        <v>170</v>
      </c>
      <c r="F6850" s="1" t="s">
        <v>4102</v>
      </c>
      <c r="G6850" s="1" t="s">
        <v>4103</v>
      </c>
      <c r="H6850" s="1" t="s">
        <v>24</v>
      </c>
      <c r="I6850" s="1" t="s">
        <v>25</v>
      </c>
      <c r="J6850" s="1" t="s">
        <v>5496</v>
      </c>
      <c r="K6850" s="1" t="s">
        <v>191</v>
      </c>
      <c r="L6850" s="1">
        <v>60423</v>
      </c>
      <c r="M6850" s="1" t="s">
        <v>97</v>
      </c>
      <c r="N6850" s="1" t="s">
        <v>5366</v>
      </c>
      <c r="O6850" s="1" t="s">
        <v>43</v>
      </c>
      <c r="P6850" s="1" t="s">
        <v>84</v>
      </c>
      <c r="Q6850" s="1" t="s">
        <v>5367</v>
      </c>
      <c r="R6850" s="1">
        <v>76.864000000000004</v>
      </c>
      <c r="S6850" s="1">
        <v>2</v>
      </c>
      <c r="T6850" s="1">
        <v>0.2</v>
      </c>
      <c r="U6850" s="1">
        <v>26.902399999999993</v>
      </c>
      <c r="V6850" s="3" t="str">
        <f>IF(M6850=People!$B$5,People!$A$5,IF(M6850=People!$B$4,People!$A$4,IF(M6850=People!$B$3,People!$A$3,IF(M6850=People!$B$2,People!$A$2,0))))</f>
        <v>Kelly Williams</v>
      </c>
      <c r="W6850" s="3" t="str">
        <f>IFERROR(INDEX(Returns!A:A,MATCH(B6850,Returns!B:B,0)),"No")</f>
        <v>No</v>
      </c>
    </row>
    <row r="6851" spans="1:23" x14ac:dyDescent="0.2">
      <c r="A6851" s="1">
        <v>6850</v>
      </c>
      <c r="B6851" t="s">
        <v>9416</v>
      </c>
      <c r="C6851" s="2">
        <v>42480</v>
      </c>
      <c r="D6851" s="2">
        <v>42485</v>
      </c>
      <c r="E6851" s="1" t="s">
        <v>46</v>
      </c>
      <c r="F6851" s="1" t="s">
        <v>3769</v>
      </c>
      <c r="G6851" s="1" t="s">
        <v>3770</v>
      </c>
      <c r="H6851" s="1" t="s">
        <v>24</v>
      </c>
      <c r="I6851" s="1" t="s">
        <v>25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4634</v>
      </c>
      <c r="O6851" s="1" t="s">
        <v>30</v>
      </c>
      <c r="P6851" s="1" t="s">
        <v>60</v>
      </c>
      <c r="Q6851" s="1" t="s">
        <v>4635</v>
      </c>
      <c r="R6851" s="1">
        <v>59.92</v>
      </c>
      <c r="S6851" s="1">
        <v>4</v>
      </c>
      <c r="T6851" s="1">
        <v>0</v>
      </c>
      <c r="U6851" s="1">
        <v>27.563200000000002</v>
      </c>
      <c r="V6851" s="3" t="str">
        <f>IF(M6851=People!$B$5,People!$A$5,IF(M6851=People!$B$4,People!$A$4,IF(M6851=People!$B$3,People!$A$3,IF(M6851=People!$B$2,People!$A$2,0))))</f>
        <v>Anna Andreadi</v>
      </c>
      <c r="W6851" s="3" t="str">
        <f>IFERROR(INDEX(Returns!A:A,MATCH(B6851,Returns!B:B,0)),"No")</f>
        <v>No</v>
      </c>
    </row>
    <row r="6852" spans="1:23" x14ac:dyDescent="0.2">
      <c r="A6852" s="1">
        <v>6851</v>
      </c>
      <c r="B6852" t="s">
        <v>9417</v>
      </c>
      <c r="C6852" s="2">
        <v>43108</v>
      </c>
      <c r="D6852" s="2">
        <v>43112</v>
      </c>
      <c r="E6852" s="1" t="s">
        <v>46</v>
      </c>
      <c r="F6852" s="1" t="s">
        <v>4935</v>
      </c>
      <c r="G6852" s="1" t="s">
        <v>4936</v>
      </c>
      <c r="H6852" s="1" t="s">
        <v>38</v>
      </c>
      <c r="I6852" s="1" t="s">
        <v>25</v>
      </c>
      <c r="J6852" s="1" t="s">
        <v>540</v>
      </c>
      <c r="K6852" s="1" t="s">
        <v>105</v>
      </c>
      <c r="L6852" s="1">
        <v>53132</v>
      </c>
      <c r="M6852" s="1" t="s">
        <v>97</v>
      </c>
      <c r="N6852" s="1" t="s">
        <v>182</v>
      </c>
      <c r="O6852" s="1" t="s">
        <v>30</v>
      </c>
      <c r="P6852" s="1" t="s">
        <v>31</v>
      </c>
      <c r="Q6852" s="1" t="s">
        <v>183</v>
      </c>
      <c r="R6852" s="1">
        <v>1565.88</v>
      </c>
      <c r="S6852" s="1">
        <v>6</v>
      </c>
      <c r="T6852" s="1">
        <v>0</v>
      </c>
      <c r="U6852" s="1">
        <v>407.12880000000007</v>
      </c>
      <c r="V6852" s="3" t="str">
        <f>IF(M6852=People!$B$5,People!$A$5,IF(M6852=People!$B$4,People!$A$4,IF(M6852=People!$B$3,People!$A$3,IF(M6852=People!$B$2,People!$A$2,0))))</f>
        <v>Kelly Williams</v>
      </c>
      <c r="W6852" s="3" t="str">
        <f>IFERROR(INDEX(Returns!A:A,MATCH(B6852,Returns!B:B,0)),"No")</f>
        <v>No</v>
      </c>
    </row>
    <row r="6853" spans="1:23" x14ac:dyDescent="0.2">
      <c r="A6853" s="1">
        <v>6852</v>
      </c>
      <c r="B6853" t="s">
        <v>9417</v>
      </c>
      <c r="C6853" s="2">
        <v>43108</v>
      </c>
      <c r="D6853" s="2">
        <v>43112</v>
      </c>
      <c r="E6853" s="1" t="s">
        <v>46</v>
      </c>
      <c r="F6853" s="1" t="s">
        <v>4935</v>
      </c>
      <c r="G6853" s="1" t="s">
        <v>4936</v>
      </c>
      <c r="H6853" s="1" t="s">
        <v>38</v>
      </c>
      <c r="I6853" s="1" t="s">
        <v>25</v>
      </c>
      <c r="J6853" s="1" t="s">
        <v>540</v>
      </c>
      <c r="K6853" s="1" t="s">
        <v>105</v>
      </c>
      <c r="L6853" s="1">
        <v>53132</v>
      </c>
      <c r="M6853" s="1" t="s">
        <v>97</v>
      </c>
      <c r="N6853" s="1" t="s">
        <v>257</v>
      </c>
      <c r="O6853" s="1" t="s">
        <v>43</v>
      </c>
      <c r="P6853" s="1" t="s">
        <v>70</v>
      </c>
      <c r="Q6853" s="1" t="s">
        <v>258</v>
      </c>
      <c r="R6853" s="1">
        <v>106.05</v>
      </c>
      <c r="S6853" s="1">
        <v>7</v>
      </c>
      <c r="T6853" s="1">
        <v>0</v>
      </c>
      <c r="U6853" s="1">
        <v>49.843499999999999</v>
      </c>
      <c r="V6853" s="3" t="str">
        <f>IF(M6853=People!$B$5,People!$A$5,IF(M6853=People!$B$4,People!$A$4,IF(M6853=People!$B$3,People!$A$3,IF(M6853=People!$B$2,People!$A$2,0))))</f>
        <v>Kelly Williams</v>
      </c>
      <c r="W6853" s="3" t="str">
        <f>IFERROR(INDEX(Returns!A:A,MATCH(B6853,Returns!B:B,0)),"No")</f>
        <v>No</v>
      </c>
    </row>
    <row r="6854" spans="1:23" x14ac:dyDescent="0.2">
      <c r="A6854" s="1">
        <v>6853</v>
      </c>
      <c r="B6854" t="s">
        <v>9418</v>
      </c>
      <c r="C6854" s="2">
        <v>43822</v>
      </c>
      <c r="D6854" s="2">
        <v>43827</v>
      </c>
      <c r="E6854" s="1" t="s">
        <v>21</v>
      </c>
      <c r="F6854" s="1" t="s">
        <v>5411</v>
      </c>
      <c r="G6854" s="1" t="s">
        <v>5412</v>
      </c>
      <c r="H6854" s="1" t="s">
        <v>38</v>
      </c>
      <c r="I6854" s="1" t="s">
        <v>25</v>
      </c>
      <c r="J6854" s="1" t="s">
        <v>4074</v>
      </c>
      <c r="K6854" s="1" t="s">
        <v>1481</v>
      </c>
      <c r="L6854" s="1">
        <v>72209</v>
      </c>
      <c r="M6854" s="1" t="s">
        <v>28</v>
      </c>
      <c r="N6854" s="1" t="s">
        <v>668</v>
      </c>
      <c r="O6854" s="1" t="s">
        <v>43</v>
      </c>
      <c r="P6854" s="1" t="s">
        <v>55</v>
      </c>
      <c r="Q6854" s="1" t="s">
        <v>669</v>
      </c>
      <c r="R6854" s="1">
        <v>62.04</v>
      </c>
      <c r="S6854" s="1">
        <v>4</v>
      </c>
      <c r="T6854" s="1">
        <v>0</v>
      </c>
      <c r="U6854" s="1">
        <v>17.371200000000002</v>
      </c>
      <c r="V6854" s="3" t="str">
        <f>IF(M6854=People!$B$5,People!$A$5,IF(M6854=People!$B$4,People!$A$4,IF(M6854=People!$B$3,People!$A$3,IF(M6854=People!$B$2,People!$A$2,0))))</f>
        <v>Cassandra Brandow</v>
      </c>
      <c r="W6854" s="3" t="str">
        <f>IFERROR(INDEX(Returns!A:A,MATCH(B6854,Returns!B:B,0)),"No")</f>
        <v>No</v>
      </c>
    </row>
    <row r="6855" spans="1:23" x14ac:dyDescent="0.2">
      <c r="A6855" s="1">
        <v>6854</v>
      </c>
      <c r="B6855" t="s">
        <v>9418</v>
      </c>
      <c r="C6855" s="2">
        <v>43822</v>
      </c>
      <c r="D6855" s="2">
        <v>43827</v>
      </c>
      <c r="E6855" s="1" t="s">
        <v>21</v>
      </c>
      <c r="F6855" s="1" t="s">
        <v>5411</v>
      </c>
      <c r="G6855" s="1" t="s">
        <v>5412</v>
      </c>
      <c r="H6855" s="1" t="s">
        <v>38</v>
      </c>
      <c r="I6855" s="1" t="s">
        <v>25</v>
      </c>
      <c r="J6855" s="1" t="s">
        <v>4074</v>
      </c>
      <c r="K6855" s="1" t="s">
        <v>1481</v>
      </c>
      <c r="L6855" s="1">
        <v>72209</v>
      </c>
      <c r="M6855" s="1" t="s">
        <v>28</v>
      </c>
      <c r="N6855" s="1" t="s">
        <v>4513</v>
      </c>
      <c r="O6855" s="1" t="s">
        <v>66</v>
      </c>
      <c r="P6855" s="1" t="s">
        <v>67</v>
      </c>
      <c r="Q6855" s="1" t="s">
        <v>4514</v>
      </c>
      <c r="R6855" s="1">
        <v>494.97</v>
      </c>
      <c r="S6855" s="1">
        <v>3</v>
      </c>
      <c r="T6855" s="1">
        <v>0</v>
      </c>
      <c r="U6855" s="1">
        <v>148.49099999999996</v>
      </c>
      <c r="V6855" s="3" t="str">
        <f>IF(M6855=People!$B$5,People!$A$5,IF(M6855=People!$B$4,People!$A$4,IF(M6855=People!$B$3,People!$A$3,IF(M6855=People!$B$2,People!$A$2,0))))</f>
        <v>Cassandra Brandow</v>
      </c>
      <c r="W6855" s="3" t="str">
        <f>IFERROR(INDEX(Returns!A:A,MATCH(B6855,Returns!B:B,0)),"No")</f>
        <v>No</v>
      </c>
    </row>
    <row r="6856" spans="1:23" x14ac:dyDescent="0.2">
      <c r="A6856" s="1">
        <v>6855</v>
      </c>
      <c r="B6856" t="s">
        <v>9418</v>
      </c>
      <c r="C6856" s="2">
        <v>43822</v>
      </c>
      <c r="D6856" s="2">
        <v>43827</v>
      </c>
      <c r="E6856" s="1" t="s">
        <v>21</v>
      </c>
      <c r="F6856" s="1" t="s">
        <v>5411</v>
      </c>
      <c r="G6856" s="1" t="s">
        <v>5412</v>
      </c>
      <c r="H6856" s="1" t="s">
        <v>38</v>
      </c>
      <c r="I6856" s="1" t="s">
        <v>25</v>
      </c>
      <c r="J6856" s="1" t="s">
        <v>4074</v>
      </c>
      <c r="K6856" s="1" t="s">
        <v>1481</v>
      </c>
      <c r="L6856" s="1">
        <v>72209</v>
      </c>
      <c r="M6856" s="1" t="s">
        <v>28</v>
      </c>
      <c r="N6856" s="1" t="s">
        <v>737</v>
      </c>
      <c r="O6856" s="1" t="s">
        <v>43</v>
      </c>
      <c r="P6856" s="1" t="s">
        <v>55</v>
      </c>
      <c r="Q6856" s="1" t="s">
        <v>738</v>
      </c>
      <c r="R6856" s="1">
        <v>367.96</v>
      </c>
      <c r="S6856" s="1">
        <v>4</v>
      </c>
      <c r="T6856" s="1">
        <v>0</v>
      </c>
      <c r="U6856" s="1">
        <v>14.718399999999974</v>
      </c>
      <c r="V6856" s="3" t="str">
        <f>IF(M6856=People!$B$5,People!$A$5,IF(M6856=People!$B$4,People!$A$4,IF(M6856=People!$B$3,People!$A$3,IF(M6856=People!$B$2,People!$A$2,0))))</f>
        <v>Cassandra Brandow</v>
      </c>
      <c r="W6856" s="3" t="str">
        <f>IFERROR(INDEX(Returns!A:A,MATCH(B6856,Returns!B:B,0)),"No")</f>
        <v>No</v>
      </c>
    </row>
    <row r="6857" spans="1:23" x14ac:dyDescent="0.2">
      <c r="A6857" s="1">
        <v>6856</v>
      </c>
      <c r="B6857" t="s">
        <v>9418</v>
      </c>
      <c r="C6857" s="2">
        <v>43822</v>
      </c>
      <c r="D6857" s="2">
        <v>43827</v>
      </c>
      <c r="E6857" s="1" t="s">
        <v>21</v>
      </c>
      <c r="F6857" s="1" t="s">
        <v>5411</v>
      </c>
      <c r="G6857" s="1" t="s">
        <v>5412</v>
      </c>
      <c r="H6857" s="1" t="s">
        <v>38</v>
      </c>
      <c r="I6857" s="1" t="s">
        <v>25</v>
      </c>
      <c r="J6857" s="1" t="s">
        <v>4074</v>
      </c>
      <c r="K6857" s="1" t="s">
        <v>1481</v>
      </c>
      <c r="L6857" s="1">
        <v>72209</v>
      </c>
      <c r="M6857" s="1" t="s">
        <v>28</v>
      </c>
      <c r="N6857" s="1" t="s">
        <v>3673</v>
      </c>
      <c r="O6857" s="1" t="s">
        <v>43</v>
      </c>
      <c r="P6857" s="1" t="s">
        <v>84</v>
      </c>
      <c r="Q6857" s="1" t="s">
        <v>3674</v>
      </c>
      <c r="R6857" s="1">
        <v>44.96</v>
      </c>
      <c r="S6857" s="1">
        <v>2</v>
      </c>
      <c r="T6857" s="1">
        <v>0</v>
      </c>
      <c r="U6857" s="1">
        <v>20.6816</v>
      </c>
      <c r="V6857" s="3" t="str">
        <f>IF(M6857=People!$B$5,People!$A$5,IF(M6857=People!$B$4,People!$A$4,IF(M6857=People!$B$3,People!$A$3,IF(M6857=People!$B$2,People!$A$2,0))))</f>
        <v>Cassandra Brandow</v>
      </c>
      <c r="W6857" s="3" t="str">
        <f>IFERROR(INDEX(Returns!A:A,MATCH(B6857,Returns!B:B,0)),"No")</f>
        <v>No</v>
      </c>
    </row>
    <row r="6858" spans="1:23" x14ac:dyDescent="0.2">
      <c r="A6858" s="1">
        <v>6857</v>
      </c>
      <c r="B6858" t="s">
        <v>9418</v>
      </c>
      <c r="C6858" s="2">
        <v>43822</v>
      </c>
      <c r="D6858" s="2">
        <v>43827</v>
      </c>
      <c r="E6858" s="1" t="s">
        <v>21</v>
      </c>
      <c r="F6858" s="1" t="s">
        <v>5411</v>
      </c>
      <c r="G6858" s="1" t="s">
        <v>5412</v>
      </c>
      <c r="H6858" s="1" t="s">
        <v>38</v>
      </c>
      <c r="I6858" s="1" t="s">
        <v>25</v>
      </c>
      <c r="J6858" s="1" t="s">
        <v>4074</v>
      </c>
      <c r="K6858" s="1" t="s">
        <v>1481</v>
      </c>
      <c r="L6858" s="1">
        <v>72209</v>
      </c>
      <c r="M6858" s="1" t="s">
        <v>28</v>
      </c>
      <c r="N6858" s="1" t="s">
        <v>5399</v>
      </c>
      <c r="O6858" s="1" t="s">
        <v>43</v>
      </c>
      <c r="P6858" s="1" t="s">
        <v>157</v>
      </c>
      <c r="Q6858" s="1" t="s">
        <v>5400</v>
      </c>
      <c r="R6858" s="1">
        <v>182.94</v>
      </c>
      <c r="S6858" s="1">
        <v>3</v>
      </c>
      <c r="T6858" s="1">
        <v>0</v>
      </c>
      <c r="U6858" s="1">
        <v>85.981799999999993</v>
      </c>
      <c r="V6858" s="3" t="str">
        <f>IF(M6858=People!$B$5,People!$A$5,IF(M6858=People!$B$4,People!$A$4,IF(M6858=People!$B$3,People!$A$3,IF(M6858=People!$B$2,People!$A$2,0))))</f>
        <v>Cassandra Brandow</v>
      </c>
      <c r="W6858" s="3" t="str">
        <f>IFERROR(INDEX(Returns!A:A,MATCH(B6858,Returns!B:B,0)),"No")</f>
        <v>No</v>
      </c>
    </row>
    <row r="6859" spans="1:23" x14ac:dyDescent="0.2">
      <c r="A6859" s="1">
        <v>6858</v>
      </c>
      <c r="B6859" t="s">
        <v>6125</v>
      </c>
      <c r="C6859" s="2">
        <v>43572</v>
      </c>
      <c r="D6859" s="2">
        <v>43577</v>
      </c>
      <c r="E6859" s="1" t="s">
        <v>46</v>
      </c>
      <c r="F6859" s="1" t="s">
        <v>3554</v>
      </c>
      <c r="G6859" s="1" t="s">
        <v>3555</v>
      </c>
      <c r="H6859" s="1" t="s">
        <v>24</v>
      </c>
      <c r="I6859" s="1" t="s">
        <v>25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3070</v>
      </c>
      <c r="O6859" s="1" t="s">
        <v>43</v>
      </c>
      <c r="P6859" s="1" t="s">
        <v>84</v>
      </c>
      <c r="Q6859" s="1" t="s">
        <v>3071</v>
      </c>
      <c r="R6859" s="1">
        <v>28.14</v>
      </c>
      <c r="S6859" s="1">
        <v>3</v>
      </c>
      <c r="T6859" s="1">
        <v>0</v>
      </c>
      <c r="U6859" s="1">
        <v>13.507200000000001</v>
      </c>
      <c r="V6859" s="3" t="str">
        <f>IF(M6859=People!$B$5,People!$A$5,IF(M6859=People!$B$4,People!$A$4,IF(M6859=People!$B$3,People!$A$3,IF(M6859=People!$B$2,People!$A$2,0))))</f>
        <v>Anna Andreadi</v>
      </c>
      <c r="W6859" s="3" t="str">
        <f>IFERROR(INDEX(Returns!A:A,MATCH(B6859,Returns!B:B,0)),"No")</f>
        <v>Yes</v>
      </c>
    </row>
    <row r="6860" spans="1:23" x14ac:dyDescent="0.2">
      <c r="A6860" s="1">
        <v>6859</v>
      </c>
      <c r="B6860" t="s">
        <v>6125</v>
      </c>
      <c r="C6860" s="2">
        <v>43572</v>
      </c>
      <c r="D6860" s="2">
        <v>43577</v>
      </c>
      <c r="E6860" s="1" t="s">
        <v>46</v>
      </c>
      <c r="F6860" s="1" t="s">
        <v>3554</v>
      </c>
      <c r="G6860" s="1" t="s">
        <v>3555</v>
      </c>
      <c r="H6860" s="1" t="s">
        <v>24</v>
      </c>
      <c r="I6860" s="1" t="s">
        <v>25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3013</v>
      </c>
      <c r="O6860" s="1" t="s">
        <v>43</v>
      </c>
      <c r="P6860" s="1" t="s">
        <v>44</v>
      </c>
      <c r="Q6860" s="1" t="s">
        <v>3014</v>
      </c>
      <c r="R6860" s="1">
        <v>7.38</v>
      </c>
      <c r="S6860" s="1">
        <v>2</v>
      </c>
      <c r="T6860" s="1">
        <v>0</v>
      </c>
      <c r="U6860" s="1">
        <v>3.4685999999999999</v>
      </c>
      <c r="V6860" s="3" t="str">
        <f>IF(M6860=People!$B$5,People!$A$5,IF(M6860=People!$B$4,People!$A$4,IF(M6860=People!$B$3,People!$A$3,IF(M6860=People!$B$2,People!$A$2,0))))</f>
        <v>Anna Andreadi</v>
      </c>
      <c r="W6860" s="3" t="str">
        <f>IFERROR(INDEX(Returns!A:A,MATCH(B6860,Returns!B:B,0)),"No")</f>
        <v>Yes</v>
      </c>
    </row>
    <row r="6861" spans="1:23" x14ac:dyDescent="0.2">
      <c r="A6861" s="1">
        <v>6860</v>
      </c>
      <c r="B6861" t="s">
        <v>6125</v>
      </c>
      <c r="C6861" s="2">
        <v>43572</v>
      </c>
      <c r="D6861" s="2">
        <v>43577</v>
      </c>
      <c r="E6861" s="1" t="s">
        <v>46</v>
      </c>
      <c r="F6861" s="1" t="s">
        <v>3554</v>
      </c>
      <c r="G6861" s="1" t="s">
        <v>3555</v>
      </c>
      <c r="H6861" s="1" t="s">
        <v>24</v>
      </c>
      <c r="I6861" s="1" t="s">
        <v>25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2759</v>
      </c>
      <c r="O6861" s="1" t="s">
        <v>43</v>
      </c>
      <c r="P6861" s="1" t="s">
        <v>242</v>
      </c>
      <c r="Q6861" s="1" t="s">
        <v>2760</v>
      </c>
      <c r="R6861" s="1">
        <v>10.9</v>
      </c>
      <c r="S6861" s="1">
        <v>5</v>
      </c>
      <c r="T6861" s="1">
        <v>0</v>
      </c>
      <c r="U6861" s="1">
        <v>3.5970000000000004</v>
      </c>
      <c r="V6861" s="3" t="str">
        <f>IF(M6861=People!$B$5,People!$A$5,IF(M6861=People!$B$4,People!$A$4,IF(M6861=People!$B$3,People!$A$3,IF(M6861=People!$B$2,People!$A$2,0))))</f>
        <v>Anna Andreadi</v>
      </c>
      <c r="W6861" s="3" t="str">
        <f>IFERROR(INDEX(Returns!A:A,MATCH(B6861,Returns!B:B,0)),"No")</f>
        <v>Yes</v>
      </c>
    </row>
    <row r="6862" spans="1:23" x14ac:dyDescent="0.2">
      <c r="A6862" s="1">
        <v>6861</v>
      </c>
      <c r="B6862" t="s">
        <v>6125</v>
      </c>
      <c r="C6862" s="2">
        <v>43572</v>
      </c>
      <c r="D6862" s="2">
        <v>43577</v>
      </c>
      <c r="E6862" s="1" t="s">
        <v>46</v>
      </c>
      <c r="F6862" s="1" t="s">
        <v>3554</v>
      </c>
      <c r="G6862" s="1" t="s">
        <v>3555</v>
      </c>
      <c r="H6862" s="1" t="s">
        <v>24</v>
      </c>
      <c r="I6862" s="1" t="s">
        <v>25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2021</v>
      </c>
      <c r="O6862" s="1" t="s">
        <v>66</v>
      </c>
      <c r="P6862" s="1" t="s">
        <v>146</v>
      </c>
      <c r="Q6862" s="1" t="s">
        <v>2022</v>
      </c>
      <c r="R6862" s="1">
        <v>274.89</v>
      </c>
      <c r="S6862" s="1">
        <v>11</v>
      </c>
      <c r="T6862" s="1">
        <v>0</v>
      </c>
      <c r="U6862" s="1">
        <v>46.731299999999962</v>
      </c>
      <c r="V6862" s="3" t="str">
        <f>IF(M6862=People!$B$5,People!$A$5,IF(M6862=People!$B$4,People!$A$4,IF(M6862=People!$B$3,People!$A$3,IF(M6862=People!$B$2,People!$A$2,0))))</f>
        <v>Anna Andreadi</v>
      </c>
      <c r="W6862" s="3" t="str">
        <f>IFERROR(INDEX(Returns!A:A,MATCH(B6862,Returns!B:B,0)),"No")</f>
        <v>Yes</v>
      </c>
    </row>
    <row r="6863" spans="1:23" x14ac:dyDescent="0.2">
      <c r="A6863" s="1">
        <v>6862</v>
      </c>
      <c r="B6863" t="s">
        <v>6125</v>
      </c>
      <c r="C6863" s="2">
        <v>43572</v>
      </c>
      <c r="D6863" s="2">
        <v>43577</v>
      </c>
      <c r="E6863" s="1" t="s">
        <v>46</v>
      </c>
      <c r="F6863" s="1" t="s">
        <v>3554</v>
      </c>
      <c r="G6863" s="1" t="s">
        <v>3555</v>
      </c>
      <c r="H6863" s="1" t="s">
        <v>24</v>
      </c>
      <c r="I6863" s="1" t="s">
        <v>25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3823</v>
      </c>
      <c r="O6863" s="1" t="s">
        <v>43</v>
      </c>
      <c r="P6863" s="1" t="s">
        <v>44</v>
      </c>
      <c r="Q6863" s="1" t="s">
        <v>3824</v>
      </c>
      <c r="R6863" s="1">
        <v>23.04</v>
      </c>
      <c r="S6863" s="1">
        <v>8</v>
      </c>
      <c r="T6863" s="1">
        <v>0</v>
      </c>
      <c r="U6863" s="1">
        <v>11.2896</v>
      </c>
      <c r="V6863" s="3" t="str">
        <f>IF(M6863=People!$B$5,People!$A$5,IF(M6863=People!$B$4,People!$A$4,IF(M6863=People!$B$3,People!$A$3,IF(M6863=People!$B$2,People!$A$2,0))))</f>
        <v>Anna Andreadi</v>
      </c>
      <c r="W6863" s="3" t="str">
        <f>IFERROR(INDEX(Returns!A:A,MATCH(B6863,Returns!B:B,0)),"No")</f>
        <v>Yes</v>
      </c>
    </row>
    <row r="6864" spans="1:23" x14ac:dyDescent="0.2">
      <c r="A6864" s="1">
        <v>6863</v>
      </c>
      <c r="B6864" t="s">
        <v>6125</v>
      </c>
      <c r="C6864" s="2">
        <v>43572</v>
      </c>
      <c r="D6864" s="2">
        <v>43577</v>
      </c>
      <c r="E6864" s="1" t="s">
        <v>46</v>
      </c>
      <c r="F6864" s="1" t="s">
        <v>3554</v>
      </c>
      <c r="G6864" s="1" t="s">
        <v>3555</v>
      </c>
      <c r="H6864" s="1" t="s">
        <v>24</v>
      </c>
      <c r="I6864" s="1" t="s">
        <v>25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3881</v>
      </c>
      <c r="O6864" s="1" t="s">
        <v>30</v>
      </c>
      <c r="P6864" s="1" t="s">
        <v>34</v>
      </c>
      <c r="Q6864" s="1" t="s">
        <v>3882</v>
      </c>
      <c r="R6864" s="1">
        <v>218.35200000000003</v>
      </c>
      <c r="S6864" s="1">
        <v>3</v>
      </c>
      <c r="T6864" s="1">
        <v>0.2</v>
      </c>
      <c r="U6864" s="1">
        <v>-19.105800000000016</v>
      </c>
      <c r="V6864" s="3" t="str">
        <f>IF(M6864=People!$B$5,People!$A$5,IF(M6864=People!$B$4,People!$A$4,IF(M6864=People!$B$3,People!$A$3,IF(M6864=People!$B$2,People!$A$2,0))))</f>
        <v>Anna Andreadi</v>
      </c>
      <c r="W6864" s="3" t="str">
        <f>IFERROR(INDEX(Returns!A:A,MATCH(B6864,Returns!B:B,0)),"No")</f>
        <v>Yes</v>
      </c>
    </row>
    <row r="6865" spans="1:23" x14ac:dyDescent="0.2">
      <c r="A6865" s="1">
        <v>6864</v>
      </c>
      <c r="B6865" t="s">
        <v>9419</v>
      </c>
      <c r="C6865" s="2">
        <v>43800</v>
      </c>
      <c r="D6865" s="2">
        <v>43807</v>
      </c>
      <c r="E6865" s="1" t="s">
        <v>46</v>
      </c>
      <c r="F6865" s="1" t="s">
        <v>1491</v>
      </c>
      <c r="G6865" s="1" t="s">
        <v>1492</v>
      </c>
      <c r="H6865" s="1" t="s">
        <v>38</v>
      </c>
      <c r="I6865" s="1" t="s">
        <v>25</v>
      </c>
      <c r="J6865" s="1" t="s">
        <v>597</v>
      </c>
      <c r="K6865" s="1" t="s">
        <v>96</v>
      </c>
      <c r="L6865" s="1">
        <v>78207</v>
      </c>
      <c r="M6865" s="1" t="s">
        <v>97</v>
      </c>
      <c r="N6865" s="1" t="s">
        <v>4624</v>
      </c>
      <c r="O6865" s="1" t="s">
        <v>43</v>
      </c>
      <c r="P6865" s="1" t="s">
        <v>84</v>
      </c>
      <c r="Q6865" s="1" t="s">
        <v>4625</v>
      </c>
      <c r="R6865" s="1">
        <v>10.368000000000002</v>
      </c>
      <c r="S6865" s="1">
        <v>2</v>
      </c>
      <c r="T6865" s="1">
        <v>0.2</v>
      </c>
      <c r="U6865" s="1">
        <v>3.6288</v>
      </c>
      <c r="V6865" s="3" t="str">
        <f>IF(M6865=People!$B$5,People!$A$5,IF(M6865=People!$B$4,People!$A$4,IF(M6865=People!$B$3,People!$A$3,IF(M6865=People!$B$2,People!$A$2,0))))</f>
        <v>Kelly Williams</v>
      </c>
      <c r="W6865" s="3" t="str">
        <f>IFERROR(INDEX(Returns!A:A,MATCH(B6865,Returns!B:B,0)),"No")</f>
        <v>No</v>
      </c>
    </row>
    <row r="6866" spans="1:23" x14ac:dyDescent="0.2">
      <c r="A6866" s="1">
        <v>6865</v>
      </c>
      <c r="B6866" t="s">
        <v>9420</v>
      </c>
      <c r="C6866" s="2">
        <v>43333</v>
      </c>
      <c r="D6866" s="2">
        <v>43340</v>
      </c>
      <c r="E6866" s="1" t="s">
        <v>46</v>
      </c>
      <c r="F6866" s="1" t="s">
        <v>3835</v>
      </c>
      <c r="G6866" s="1" t="s">
        <v>3836</v>
      </c>
      <c r="H6866" s="1" t="s">
        <v>38</v>
      </c>
      <c r="I6866" s="1" t="s">
        <v>25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2447</v>
      </c>
      <c r="O6866" s="1" t="s">
        <v>43</v>
      </c>
      <c r="P6866" s="1" t="s">
        <v>70</v>
      </c>
      <c r="Q6866" s="1" t="s">
        <v>2448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3" t="str">
        <f>IF(M6866=People!$B$5,People!$A$5,IF(M6866=People!$B$4,People!$A$4,IF(M6866=People!$B$3,People!$A$3,IF(M6866=People!$B$2,People!$A$2,0))))</f>
        <v>Anna Andreadi</v>
      </c>
      <c r="W6866" s="3" t="str">
        <f>IFERROR(INDEX(Returns!A:A,MATCH(B6866,Returns!B:B,0)),"No")</f>
        <v>No</v>
      </c>
    </row>
    <row r="6867" spans="1:23" x14ac:dyDescent="0.2">
      <c r="A6867" s="1">
        <v>6866</v>
      </c>
      <c r="B6867" t="s">
        <v>9420</v>
      </c>
      <c r="C6867" s="2">
        <v>43333</v>
      </c>
      <c r="D6867" s="2">
        <v>43340</v>
      </c>
      <c r="E6867" s="1" t="s">
        <v>46</v>
      </c>
      <c r="F6867" s="1" t="s">
        <v>3835</v>
      </c>
      <c r="G6867" s="1" t="s">
        <v>3836</v>
      </c>
      <c r="H6867" s="1" t="s">
        <v>38</v>
      </c>
      <c r="I6867" s="1" t="s">
        <v>25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1545</v>
      </c>
      <c r="O6867" s="1" t="s">
        <v>66</v>
      </c>
      <c r="P6867" s="1" t="s">
        <v>67</v>
      </c>
      <c r="Q6867" s="1" t="s">
        <v>1546</v>
      </c>
      <c r="R6867" s="1">
        <v>91.96</v>
      </c>
      <c r="S6867" s="1">
        <v>5</v>
      </c>
      <c r="T6867" s="1">
        <v>0.2</v>
      </c>
      <c r="U6867" s="1">
        <v>-20.690999999999992</v>
      </c>
      <c r="V6867" s="3" t="str">
        <f>IF(M6867=People!$B$5,People!$A$5,IF(M6867=People!$B$4,People!$A$4,IF(M6867=People!$B$3,People!$A$3,IF(M6867=People!$B$2,People!$A$2,0))))</f>
        <v>Anna Andreadi</v>
      </c>
      <c r="W6867" s="3" t="str">
        <f>IFERROR(INDEX(Returns!A:A,MATCH(B6867,Returns!B:B,0)),"No")</f>
        <v>No</v>
      </c>
    </row>
    <row r="6868" spans="1:23" x14ac:dyDescent="0.2">
      <c r="A6868" s="1">
        <v>6867</v>
      </c>
      <c r="B6868" t="s">
        <v>9420</v>
      </c>
      <c r="C6868" s="2">
        <v>43333</v>
      </c>
      <c r="D6868" s="2">
        <v>43340</v>
      </c>
      <c r="E6868" s="1" t="s">
        <v>46</v>
      </c>
      <c r="F6868" s="1" t="s">
        <v>3835</v>
      </c>
      <c r="G6868" s="1" t="s">
        <v>3836</v>
      </c>
      <c r="H6868" s="1" t="s">
        <v>38</v>
      </c>
      <c r="I6868" s="1" t="s">
        <v>25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423</v>
      </c>
      <c r="O6868" s="1" t="s">
        <v>66</v>
      </c>
      <c r="P6868" s="1" t="s">
        <v>146</v>
      </c>
      <c r="Q6868" s="1" t="s">
        <v>424</v>
      </c>
      <c r="R6868" s="1">
        <v>254.96999999999997</v>
      </c>
      <c r="S6868" s="1">
        <v>3</v>
      </c>
      <c r="T6868" s="1">
        <v>0</v>
      </c>
      <c r="U6868" s="1">
        <v>91.789199999999994</v>
      </c>
      <c r="V6868" s="3" t="str">
        <f>IF(M6868=People!$B$5,People!$A$5,IF(M6868=People!$B$4,People!$A$4,IF(M6868=People!$B$3,People!$A$3,IF(M6868=People!$B$2,People!$A$2,0))))</f>
        <v>Anna Andreadi</v>
      </c>
      <c r="W6868" s="3" t="str">
        <f>IFERROR(INDEX(Returns!A:A,MATCH(B6868,Returns!B:B,0)),"No")</f>
        <v>No</v>
      </c>
    </row>
    <row r="6869" spans="1:23" x14ac:dyDescent="0.2">
      <c r="A6869" s="1">
        <v>6868</v>
      </c>
      <c r="B6869" t="s">
        <v>9420</v>
      </c>
      <c r="C6869" s="2">
        <v>43333</v>
      </c>
      <c r="D6869" s="2">
        <v>43340</v>
      </c>
      <c r="E6869" s="1" t="s">
        <v>46</v>
      </c>
      <c r="F6869" s="1" t="s">
        <v>3835</v>
      </c>
      <c r="G6869" s="1" t="s">
        <v>3836</v>
      </c>
      <c r="H6869" s="1" t="s">
        <v>38</v>
      </c>
      <c r="I6869" s="1" t="s">
        <v>25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4594</v>
      </c>
      <c r="O6869" s="1" t="s">
        <v>66</v>
      </c>
      <c r="P6869" s="1" t="s">
        <v>67</v>
      </c>
      <c r="Q6869" s="1" t="s">
        <v>4595</v>
      </c>
      <c r="R6869" s="1">
        <v>31.983999999999998</v>
      </c>
      <c r="S6869" s="1">
        <v>2</v>
      </c>
      <c r="T6869" s="1">
        <v>0.2</v>
      </c>
      <c r="U6869" s="1">
        <v>-7.9959999999999996</v>
      </c>
      <c r="V6869" s="3" t="str">
        <f>IF(M6869=People!$B$5,People!$A$5,IF(M6869=People!$B$4,People!$A$4,IF(M6869=People!$B$3,People!$A$3,IF(M6869=People!$B$2,People!$A$2,0))))</f>
        <v>Anna Andreadi</v>
      </c>
      <c r="W6869" s="3" t="str">
        <f>IFERROR(INDEX(Returns!A:A,MATCH(B6869,Returns!B:B,0)),"No")</f>
        <v>No</v>
      </c>
    </row>
    <row r="6870" spans="1:23" x14ac:dyDescent="0.2">
      <c r="A6870" s="1">
        <v>6869</v>
      </c>
      <c r="B6870" t="s">
        <v>9420</v>
      </c>
      <c r="C6870" s="2">
        <v>43333</v>
      </c>
      <c r="D6870" s="2">
        <v>43340</v>
      </c>
      <c r="E6870" s="1" t="s">
        <v>46</v>
      </c>
      <c r="F6870" s="1" t="s">
        <v>3835</v>
      </c>
      <c r="G6870" s="1" t="s">
        <v>3836</v>
      </c>
      <c r="H6870" s="1" t="s">
        <v>38</v>
      </c>
      <c r="I6870" s="1" t="s">
        <v>25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4433</v>
      </c>
      <c r="O6870" s="1" t="s">
        <v>30</v>
      </c>
      <c r="P6870" s="1" t="s">
        <v>52</v>
      </c>
      <c r="Q6870" s="1" t="s">
        <v>4434</v>
      </c>
      <c r="R6870" s="1">
        <v>2887.0560000000005</v>
      </c>
      <c r="S6870" s="1">
        <v>9</v>
      </c>
      <c r="T6870" s="1">
        <v>0.2</v>
      </c>
      <c r="U6870" s="1">
        <v>180.44099999999992</v>
      </c>
      <c r="V6870" s="3" t="str">
        <f>IF(M6870=People!$B$5,People!$A$5,IF(M6870=People!$B$4,People!$A$4,IF(M6870=People!$B$3,People!$A$3,IF(M6870=People!$B$2,People!$A$2,0))))</f>
        <v>Anna Andreadi</v>
      </c>
      <c r="W6870" s="3" t="str">
        <f>IFERROR(INDEX(Returns!A:A,MATCH(B6870,Returns!B:B,0)),"No")</f>
        <v>No</v>
      </c>
    </row>
    <row r="6871" spans="1:23" x14ac:dyDescent="0.2">
      <c r="A6871" s="1">
        <v>6870</v>
      </c>
      <c r="B6871" t="s">
        <v>9420</v>
      </c>
      <c r="C6871" s="2">
        <v>43333</v>
      </c>
      <c r="D6871" s="2">
        <v>43340</v>
      </c>
      <c r="E6871" s="1" t="s">
        <v>46</v>
      </c>
      <c r="F6871" s="1" t="s">
        <v>3835</v>
      </c>
      <c r="G6871" s="1" t="s">
        <v>3836</v>
      </c>
      <c r="H6871" s="1" t="s">
        <v>38</v>
      </c>
      <c r="I6871" s="1" t="s">
        <v>25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4702</v>
      </c>
      <c r="O6871" s="1" t="s">
        <v>43</v>
      </c>
      <c r="P6871" s="1" t="s">
        <v>84</v>
      </c>
      <c r="Q6871" s="1" t="s">
        <v>4703</v>
      </c>
      <c r="R6871" s="1">
        <v>12.96</v>
      </c>
      <c r="S6871" s="1">
        <v>2</v>
      </c>
      <c r="T6871" s="1">
        <v>0</v>
      </c>
      <c r="U6871" s="1">
        <v>6.2208000000000006</v>
      </c>
      <c r="V6871" s="3" t="str">
        <f>IF(M6871=People!$B$5,People!$A$5,IF(M6871=People!$B$4,People!$A$4,IF(M6871=People!$B$3,People!$A$3,IF(M6871=People!$B$2,People!$A$2,0))))</f>
        <v>Anna Andreadi</v>
      </c>
      <c r="W6871" s="3" t="str">
        <f>IFERROR(INDEX(Returns!A:A,MATCH(B6871,Returns!B:B,0)),"No")</f>
        <v>No</v>
      </c>
    </row>
    <row r="6872" spans="1:23" x14ac:dyDescent="0.2">
      <c r="A6872" s="1">
        <v>6871</v>
      </c>
      <c r="B6872" t="s">
        <v>9420</v>
      </c>
      <c r="C6872" s="2">
        <v>43333</v>
      </c>
      <c r="D6872" s="2">
        <v>43340</v>
      </c>
      <c r="E6872" s="1" t="s">
        <v>46</v>
      </c>
      <c r="F6872" s="1" t="s">
        <v>3835</v>
      </c>
      <c r="G6872" s="1" t="s">
        <v>3836</v>
      </c>
      <c r="H6872" s="1" t="s">
        <v>38</v>
      </c>
      <c r="I6872" s="1" t="s">
        <v>25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5146</v>
      </c>
      <c r="O6872" s="1" t="s">
        <v>43</v>
      </c>
      <c r="P6872" s="1" t="s">
        <v>84</v>
      </c>
      <c r="Q6872" s="1" t="s">
        <v>5147</v>
      </c>
      <c r="R6872" s="1">
        <v>47.52</v>
      </c>
      <c r="S6872" s="1">
        <v>9</v>
      </c>
      <c r="T6872" s="1">
        <v>0</v>
      </c>
      <c r="U6872" s="1">
        <v>21.384</v>
      </c>
      <c r="V6872" s="3" t="str">
        <f>IF(M6872=People!$B$5,People!$A$5,IF(M6872=People!$B$4,People!$A$4,IF(M6872=People!$B$3,People!$A$3,IF(M6872=People!$B$2,People!$A$2,0))))</f>
        <v>Anna Andreadi</v>
      </c>
      <c r="W6872" s="3" t="str">
        <f>IFERROR(INDEX(Returns!A:A,MATCH(B6872,Returns!B:B,0)),"No")</f>
        <v>No</v>
      </c>
    </row>
    <row r="6873" spans="1:23" x14ac:dyDescent="0.2">
      <c r="A6873" s="1">
        <v>6872</v>
      </c>
      <c r="B6873" t="s">
        <v>9421</v>
      </c>
      <c r="C6873" s="2">
        <v>43439</v>
      </c>
      <c r="D6873" s="2">
        <v>43442</v>
      </c>
      <c r="E6873" s="1" t="s">
        <v>21</v>
      </c>
      <c r="F6873" s="1" t="s">
        <v>4015</v>
      </c>
      <c r="G6873" s="1" t="s">
        <v>4016</v>
      </c>
      <c r="H6873" s="1" t="s">
        <v>38</v>
      </c>
      <c r="I6873" s="1" t="s">
        <v>25</v>
      </c>
      <c r="J6873" s="1" t="s">
        <v>273</v>
      </c>
      <c r="K6873" s="1" t="s">
        <v>191</v>
      </c>
      <c r="L6873" s="1">
        <v>60610</v>
      </c>
      <c r="M6873" s="1" t="s">
        <v>97</v>
      </c>
      <c r="N6873" s="1" t="s">
        <v>2281</v>
      </c>
      <c r="O6873" s="1" t="s">
        <v>43</v>
      </c>
      <c r="P6873" s="1" t="s">
        <v>44</v>
      </c>
      <c r="Q6873" s="1" t="s">
        <v>2282</v>
      </c>
      <c r="R6873" s="1">
        <v>11.952000000000002</v>
      </c>
      <c r="S6873" s="1">
        <v>3</v>
      </c>
      <c r="T6873" s="1">
        <v>0.2</v>
      </c>
      <c r="U6873" s="1">
        <v>3.8843999999999994</v>
      </c>
      <c r="V6873" s="3" t="str">
        <f>IF(M6873=People!$B$5,People!$A$5,IF(M6873=People!$B$4,People!$A$4,IF(M6873=People!$B$3,People!$A$3,IF(M6873=People!$B$2,People!$A$2,0))))</f>
        <v>Kelly Williams</v>
      </c>
      <c r="W6873" s="3" t="str">
        <f>IFERROR(INDEX(Returns!A:A,MATCH(B6873,Returns!B:B,0)),"No")</f>
        <v>No</v>
      </c>
    </row>
    <row r="6874" spans="1:23" x14ac:dyDescent="0.2">
      <c r="A6874" s="1">
        <v>6873</v>
      </c>
      <c r="B6874" t="s">
        <v>9422</v>
      </c>
      <c r="C6874" s="2">
        <v>43085</v>
      </c>
      <c r="D6874" s="2">
        <v>43088</v>
      </c>
      <c r="E6874" s="1" t="s">
        <v>170</v>
      </c>
      <c r="F6874" s="1" t="s">
        <v>524</v>
      </c>
      <c r="G6874" s="1" t="s">
        <v>525</v>
      </c>
      <c r="H6874" s="1" t="s">
        <v>24</v>
      </c>
      <c r="I6874" s="1" t="s">
        <v>25</v>
      </c>
      <c r="J6874" s="1" t="s">
        <v>88</v>
      </c>
      <c r="K6874" s="1" t="s">
        <v>89</v>
      </c>
      <c r="L6874" s="1">
        <v>98105</v>
      </c>
      <c r="M6874" s="1" t="s">
        <v>41</v>
      </c>
      <c r="N6874" s="1" t="s">
        <v>5320</v>
      </c>
      <c r="O6874" s="1" t="s">
        <v>43</v>
      </c>
      <c r="P6874" s="1" t="s">
        <v>84</v>
      </c>
      <c r="Q6874" s="1" t="s">
        <v>5321</v>
      </c>
      <c r="R6874" s="1">
        <v>4.9800000000000004</v>
      </c>
      <c r="S6874" s="1">
        <v>1</v>
      </c>
      <c r="T6874" s="1">
        <v>0</v>
      </c>
      <c r="U6874" s="1">
        <v>2.3406000000000002</v>
      </c>
      <c r="V6874" s="3" t="str">
        <f>IF(M6874=People!$B$5,People!$A$5,IF(M6874=People!$B$4,People!$A$4,IF(M6874=People!$B$3,People!$A$3,IF(M6874=People!$B$2,People!$A$2,0))))</f>
        <v>Anna Andreadi</v>
      </c>
      <c r="W6874" s="3" t="str">
        <f>IFERROR(INDEX(Returns!A:A,MATCH(B6874,Returns!B:B,0)),"No")</f>
        <v>No</v>
      </c>
    </row>
    <row r="6875" spans="1:23" x14ac:dyDescent="0.2">
      <c r="A6875" s="1">
        <v>6874</v>
      </c>
      <c r="B6875" t="s">
        <v>9423</v>
      </c>
      <c r="C6875" s="2">
        <v>42660</v>
      </c>
      <c r="D6875" s="2">
        <v>42665</v>
      </c>
      <c r="E6875" s="1" t="s">
        <v>21</v>
      </c>
      <c r="F6875" s="1" t="s">
        <v>148</v>
      </c>
      <c r="G6875" s="1" t="s">
        <v>149</v>
      </c>
      <c r="H6875" s="1" t="s">
        <v>24</v>
      </c>
      <c r="I6875" s="1" t="s">
        <v>25</v>
      </c>
      <c r="J6875" s="1" t="s">
        <v>5744</v>
      </c>
      <c r="K6875" s="1" t="s">
        <v>96</v>
      </c>
      <c r="L6875" s="1">
        <v>77705</v>
      </c>
      <c r="M6875" s="1" t="s">
        <v>97</v>
      </c>
      <c r="N6875" s="1" t="s">
        <v>2715</v>
      </c>
      <c r="O6875" s="1" t="s">
        <v>43</v>
      </c>
      <c r="P6875" s="1" t="s">
        <v>70</v>
      </c>
      <c r="Q6875" s="1" t="s">
        <v>2716</v>
      </c>
      <c r="R6875" s="1">
        <v>10.779999999999996</v>
      </c>
      <c r="S6875" s="1">
        <v>5</v>
      </c>
      <c r="T6875" s="1">
        <v>0.8</v>
      </c>
      <c r="U6875" s="1">
        <v>-17.248000000000008</v>
      </c>
      <c r="V6875" s="3" t="str">
        <f>IF(M6875=People!$B$5,People!$A$5,IF(M6875=People!$B$4,People!$A$4,IF(M6875=People!$B$3,People!$A$3,IF(M6875=People!$B$2,People!$A$2,0))))</f>
        <v>Kelly Williams</v>
      </c>
      <c r="W6875" s="3" t="str">
        <f>IFERROR(INDEX(Returns!A:A,MATCH(B6875,Returns!B:B,0)),"No")</f>
        <v>No</v>
      </c>
    </row>
    <row r="6876" spans="1:23" x14ac:dyDescent="0.2">
      <c r="A6876" s="1">
        <v>6875</v>
      </c>
      <c r="B6876" t="s">
        <v>9423</v>
      </c>
      <c r="C6876" s="2">
        <v>42660</v>
      </c>
      <c r="D6876" s="2">
        <v>42665</v>
      </c>
      <c r="E6876" s="1" t="s">
        <v>21</v>
      </c>
      <c r="F6876" s="1" t="s">
        <v>148</v>
      </c>
      <c r="G6876" s="1" t="s">
        <v>149</v>
      </c>
      <c r="H6876" s="1" t="s">
        <v>24</v>
      </c>
      <c r="I6876" s="1" t="s">
        <v>25</v>
      </c>
      <c r="J6876" s="1" t="s">
        <v>5744</v>
      </c>
      <c r="K6876" s="1" t="s">
        <v>96</v>
      </c>
      <c r="L6876" s="1">
        <v>77705</v>
      </c>
      <c r="M6876" s="1" t="s">
        <v>97</v>
      </c>
      <c r="N6876" s="1" t="s">
        <v>3113</v>
      </c>
      <c r="O6876" s="1" t="s">
        <v>66</v>
      </c>
      <c r="P6876" s="1" t="s">
        <v>146</v>
      </c>
      <c r="Q6876" s="1" t="s">
        <v>3114</v>
      </c>
      <c r="R6876" s="1">
        <v>119.97600000000001</v>
      </c>
      <c r="S6876" s="1">
        <v>3</v>
      </c>
      <c r="T6876" s="1">
        <v>0.2</v>
      </c>
      <c r="U6876" s="1">
        <v>-17.996400000000019</v>
      </c>
      <c r="V6876" s="3" t="str">
        <f>IF(M6876=People!$B$5,People!$A$5,IF(M6876=People!$B$4,People!$A$4,IF(M6876=People!$B$3,People!$A$3,IF(M6876=People!$B$2,People!$A$2,0))))</f>
        <v>Kelly Williams</v>
      </c>
      <c r="W6876" s="3" t="str">
        <f>IFERROR(INDEX(Returns!A:A,MATCH(B6876,Returns!B:B,0)),"No")</f>
        <v>No</v>
      </c>
    </row>
    <row r="6877" spans="1:23" x14ac:dyDescent="0.2">
      <c r="A6877" s="1">
        <v>6876</v>
      </c>
      <c r="B6877" t="s">
        <v>9424</v>
      </c>
      <c r="C6877" s="2">
        <v>43348</v>
      </c>
      <c r="D6877" s="2">
        <v>43353</v>
      </c>
      <c r="E6877" s="1" t="s">
        <v>46</v>
      </c>
      <c r="F6877" s="1" t="s">
        <v>3209</v>
      </c>
      <c r="G6877" s="1" t="s">
        <v>3210</v>
      </c>
      <c r="H6877" s="1" t="s">
        <v>24</v>
      </c>
      <c r="I6877" s="1" t="s">
        <v>25</v>
      </c>
      <c r="J6877" s="1" t="s">
        <v>3905</v>
      </c>
      <c r="K6877" s="1" t="s">
        <v>287</v>
      </c>
      <c r="L6877" s="1">
        <v>23320</v>
      </c>
      <c r="M6877" s="1" t="s">
        <v>28</v>
      </c>
      <c r="N6877" s="1" t="s">
        <v>4337</v>
      </c>
      <c r="O6877" s="1" t="s">
        <v>43</v>
      </c>
      <c r="P6877" s="1" t="s">
        <v>44</v>
      </c>
      <c r="Q6877" s="1" t="s">
        <v>4338</v>
      </c>
      <c r="R6877" s="1">
        <v>25.06</v>
      </c>
      <c r="S6877" s="1">
        <v>2</v>
      </c>
      <c r="T6877" s="1">
        <v>0</v>
      </c>
      <c r="U6877" s="1">
        <v>11.778199999999998</v>
      </c>
      <c r="V6877" s="3" t="str">
        <f>IF(M6877=People!$B$5,People!$A$5,IF(M6877=People!$B$4,People!$A$4,IF(M6877=People!$B$3,People!$A$3,IF(M6877=People!$B$2,People!$A$2,0))))</f>
        <v>Cassandra Brandow</v>
      </c>
      <c r="W6877" s="3" t="str">
        <f>IFERROR(INDEX(Returns!A:A,MATCH(B6877,Returns!B:B,0)),"No")</f>
        <v>No</v>
      </c>
    </row>
    <row r="6878" spans="1:23" x14ac:dyDescent="0.2">
      <c r="A6878" s="1">
        <v>6877</v>
      </c>
      <c r="B6878" t="s">
        <v>9424</v>
      </c>
      <c r="C6878" s="2">
        <v>43348</v>
      </c>
      <c r="D6878" s="2">
        <v>43353</v>
      </c>
      <c r="E6878" s="1" t="s">
        <v>46</v>
      </c>
      <c r="F6878" s="1" t="s">
        <v>3209</v>
      </c>
      <c r="G6878" s="1" t="s">
        <v>3210</v>
      </c>
      <c r="H6878" s="1" t="s">
        <v>24</v>
      </c>
      <c r="I6878" s="1" t="s">
        <v>25</v>
      </c>
      <c r="J6878" s="1" t="s">
        <v>3905</v>
      </c>
      <c r="K6878" s="1" t="s">
        <v>287</v>
      </c>
      <c r="L6878" s="1">
        <v>23320</v>
      </c>
      <c r="M6878" s="1" t="s">
        <v>28</v>
      </c>
      <c r="N6878" s="1" t="s">
        <v>4033</v>
      </c>
      <c r="O6878" s="1" t="s">
        <v>30</v>
      </c>
      <c r="P6878" s="1" t="s">
        <v>52</v>
      </c>
      <c r="Q6878" s="1" t="s">
        <v>4034</v>
      </c>
      <c r="R6878" s="1">
        <v>1652.94</v>
      </c>
      <c r="S6878" s="1">
        <v>3</v>
      </c>
      <c r="T6878" s="1">
        <v>0</v>
      </c>
      <c r="U6878" s="1">
        <v>314.05859999999996</v>
      </c>
      <c r="V6878" s="3" t="str">
        <f>IF(M6878=People!$B$5,People!$A$5,IF(M6878=People!$B$4,People!$A$4,IF(M6878=People!$B$3,People!$A$3,IF(M6878=People!$B$2,People!$A$2,0))))</f>
        <v>Cassandra Brandow</v>
      </c>
      <c r="W6878" s="3" t="str">
        <f>IFERROR(INDEX(Returns!A:A,MATCH(B6878,Returns!B:B,0)),"No")</f>
        <v>No</v>
      </c>
    </row>
    <row r="6879" spans="1:23" x14ac:dyDescent="0.2">
      <c r="A6879" s="1">
        <v>6878</v>
      </c>
      <c r="B6879" t="s">
        <v>9425</v>
      </c>
      <c r="C6879" s="2">
        <v>43023</v>
      </c>
      <c r="D6879" s="2">
        <v>43023</v>
      </c>
      <c r="E6879" s="1" t="s">
        <v>1126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716</v>
      </c>
      <c r="K6879" s="1" t="s">
        <v>96</v>
      </c>
      <c r="L6879" s="1">
        <v>75217</v>
      </c>
      <c r="M6879" s="1" t="s">
        <v>97</v>
      </c>
      <c r="N6879" s="1" t="s">
        <v>2802</v>
      </c>
      <c r="O6879" s="1" t="s">
        <v>30</v>
      </c>
      <c r="P6879" s="1" t="s">
        <v>60</v>
      </c>
      <c r="Q6879" s="1" t="s">
        <v>2803</v>
      </c>
      <c r="R6879" s="1">
        <v>131.376</v>
      </c>
      <c r="S6879" s="1">
        <v>6</v>
      </c>
      <c r="T6879" s="1">
        <v>0.6</v>
      </c>
      <c r="U6879" s="1">
        <v>-95.24760000000002</v>
      </c>
      <c r="V6879" s="3" t="str">
        <f>IF(M6879=People!$B$5,People!$A$5,IF(M6879=People!$B$4,People!$A$4,IF(M6879=People!$B$3,People!$A$3,IF(M6879=People!$B$2,People!$A$2,0))))</f>
        <v>Kelly Williams</v>
      </c>
      <c r="W6879" s="3" t="str">
        <f>IFERROR(INDEX(Returns!A:A,MATCH(B6879,Returns!B:B,0)),"No")</f>
        <v>No</v>
      </c>
    </row>
    <row r="6880" spans="1:23" x14ac:dyDescent="0.2">
      <c r="A6880" s="1">
        <v>6879</v>
      </c>
      <c r="B6880" t="s">
        <v>9425</v>
      </c>
      <c r="C6880" s="2">
        <v>43023</v>
      </c>
      <c r="D6880" s="2">
        <v>43023</v>
      </c>
      <c r="E6880" s="1" t="s">
        <v>1126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716</v>
      </c>
      <c r="K6880" s="1" t="s">
        <v>96</v>
      </c>
      <c r="L6880" s="1">
        <v>75217</v>
      </c>
      <c r="M6880" s="1" t="s">
        <v>97</v>
      </c>
      <c r="N6880" s="1" t="s">
        <v>3516</v>
      </c>
      <c r="O6880" s="1" t="s">
        <v>43</v>
      </c>
      <c r="P6880" s="1" t="s">
        <v>84</v>
      </c>
      <c r="Q6880" s="1" t="s">
        <v>3517</v>
      </c>
      <c r="R6880" s="1">
        <v>5.3440000000000003</v>
      </c>
      <c r="S6880" s="1">
        <v>1</v>
      </c>
      <c r="T6880" s="1">
        <v>0.2</v>
      </c>
      <c r="U6880" s="1">
        <v>1.8703999999999998</v>
      </c>
      <c r="V6880" s="3" t="str">
        <f>IF(M6880=People!$B$5,People!$A$5,IF(M6880=People!$B$4,People!$A$4,IF(M6880=People!$B$3,People!$A$3,IF(M6880=People!$B$2,People!$A$2,0))))</f>
        <v>Kelly Williams</v>
      </c>
      <c r="W6880" s="3" t="str">
        <f>IFERROR(INDEX(Returns!A:A,MATCH(B6880,Returns!B:B,0)),"No")</f>
        <v>No</v>
      </c>
    </row>
    <row r="6881" spans="1:23" x14ac:dyDescent="0.2">
      <c r="A6881" s="1">
        <v>6880</v>
      </c>
      <c r="B6881" t="s">
        <v>9426</v>
      </c>
      <c r="C6881" s="2">
        <v>43070</v>
      </c>
      <c r="D6881" s="2">
        <v>43074</v>
      </c>
      <c r="E6881" s="1" t="s">
        <v>21</v>
      </c>
      <c r="F6881" s="1" t="s">
        <v>547</v>
      </c>
      <c r="G6881" s="1" t="s">
        <v>548</v>
      </c>
      <c r="H6881" s="1" t="s">
        <v>94</v>
      </c>
      <c r="I6881" s="1" t="s">
        <v>25</v>
      </c>
      <c r="J6881" s="1" t="s">
        <v>88</v>
      </c>
      <c r="K6881" s="1" t="s">
        <v>89</v>
      </c>
      <c r="L6881" s="1">
        <v>98105</v>
      </c>
      <c r="M6881" s="1" t="s">
        <v>41</v>
      </c>
      <c r="N6881" s="1" t="s">
        <v>1498</v>
      </c>
      <c r="O6881" s="1" t="s">
        <v>30</v>
      </c>
      <c r="P6881" s="1" t="s">
        <v>34</v>
      </c>
      <c r="Q6881" s="1" t="s">
        <v>1499</v>
      </c>
      <c r="R6881" s="1">
        <v>2003.9200000000003</v>
      </c>
      <c r="S6881" s="1">
        <v>5</v>
      </c>
      <c r="T6881" s="1">
        <v>0.2</v>
      </c>
      <c r="U6881" s="1">
        <v>125.24499999999995</v>
      </c>
      <c r="V6881" s="3" t="str">
        <f>IF(M6881=People!$B$5,People!$A$5,IF(M6881=People!$B$4,People!$A$4,IF(M6881=People!$B$3,People!$A$3,IF(M6881=People!$B$2,People!$A$2,0))))</f>
        <v>Anna Andreadi</v>
      </c>
      <c r="W6881" s="3" t="str">
        <f>IFERROR(INDEX(Returns!A:A,MATCH(B6881,Returns!B:B,0)),"No")</f>
        <v>No</v>
      </c>
    </row>
    <row r="6882" spans="1:23" x14ac:dyDescent="0.2">
      <c r="A6882" s="1">
        <v>6881</v>
      </c>
      <c r="B6882" t="s">
        <v>9426</v>
      </c>
      <c r="C6882" s="2">
        <v>43070</v>
      </c>
      <c r="D6882" s="2">
        <v>43074</v>
      </c>
      <c r="E6882" s="1" t="s">
        <v>21</v>
      </c>
      <c r="F6882" s="1" t="s">
        <v>547</v>
      </c>
      <c r="G6882" s="1" t="s">
        <v>548</v>
      </c>
      <c r="H6882" s="1" t="s">
        <v>94</v>
      </c>
      <c r="I6882" s="1" t="s">
        <v>25</v>
      </c>
      <c r="J6882" s="1" t="s">
        <v>88</v>
      </c>
      <c r="K6882" s="1" t="s">
        <v>89</v>
      </c>
      <c r="L6882" s="1">
        <v>98105</v>
      </c>
      <c r="M6882" s="1" t="s">
        <v>41</v>
      </c>
      <c r="N6882" s="1" t="s">
        <v>4269</v>
      </c>
      <c r="O6882" s="1" t="s">
        <v>43</v>
      </c>
      <c r="P6882" s="1" t="s">
        <v>84</v>
      </c>
      <c r="Q6882" s="1" t="s">
        <v>4270</v>
      </c>
      <c r="R6882" s="1">
        <v>32.400000000000006</v>
      </c>
      <c r="S6882" s="1">
        <v>5</v>
      </c>
      <c r="T6882" s="1">
        <v>0</v>
      </c>
      <c r="U6882" s="1">
        <v>15.552000000000001</v>
      </c>
      <c r="V6882" s="3" t="str">
        <f>IF(M6882=People!$B$5,People!$A$5,IF(M6882=People!$B$4,People!$A$4,IF(M6882=People!$B$3,People!$A$3,IF(M6882=People!$B$2,People!$A$2,0))))</f>
        <v>Anna Andreadi</v>
      </c>
      <c r="W6882" s="3" t="str">
        <f>IFERROR(INDEX(Returns!A:A,MATCH(B6882,Returns!B:B,0)),"No")</f>
        <v>No</v>
      </c>
    </row>
    <row r="6883" spans="1:23" x14ac:dyDescent="0.2">
      <c r="A6883" s="1">
        <v>6882</v>
      </c>
      <c r="B6883" t="s">
        <v>9426</v>
      </c>
      <c r="C6883" s="2">
        <v>43070</v>
      </c>
      <c r="D6883" s="2">
        <v>43074</v>
      </c>
      <c r="E6883" s="1" t="s">
        <v>21</v>
      </c>
      <c r="F6883" s="1" t="s">
        <v>547</v>
      </c>
      <c r="G6883" s="1" t="s">
        <v>548</v>
      </c>
      <c r="H6883" s="1" t="s">
        <v>94</v>
      </c>
      <c r="I6883" s="1" t="s">
        <v>25</v>
      </c>
      <c r="J6883" s="1" t="s">
        <v>88</v>
      </c>
      <c r="K6883" s="1" t="s">
        <v>89</v>
      </c>
      <c r="L6883" s="1">
        <v>98105</v>
      </c>
      <c r="M6883" s="1" t="s">
        <v>41</v>
      </c>
      <c r="N6883" s="1" t="s">
        <v>791</v>
      </c>
      <c r="O6883" s="1" t="s">
        <v>30</v>
      </c>
      <c r="P6883" s="1" t="s">
        <v>52</v>
      </c>
      <c r="Q6883" s="1" t="s">
        <v>792</v>
      </c>
      <c r="R6883" s="1">
        <v>1913.3999999999999</v>
      </c>
      <c r="S6883" s="1">
        <v>9</v>
      </c>
      <c r="T6883" s="1">
        <v>0</v>
      </c>
      <c r="U6883" s="1">
        <v>401.81399999999985</v>
      </c>
      <c r="V6883" s="3" t="str">
        <f>IF(M6883=People!$B$5,People!$A$5,IF(M6883=People!$B$4,People!$A$4,IF(M6883=People!$B$3,People!$A$3,IF(M6883=People!$B$2,People!$A$2,0))))</f>
        <v>Anna Andreadi</v>
      </c>
      <c r="W6883" s="3" t="str">
        <f>IFERROR(INDEX(Returns!A:A,MATCH(B6883,Returns!B:B,0)),"No")</f>
        <v>No</v>
      </c>
    </row>
    <row r="6884" spans="1:23" x14ac:dyDescent="0.2">
      <c r="A6884" s="1">
        <v>6883</v>
      </c>
      <c r="B6884" t="s">
        <v>9426</v>
      </c>
      <c r="C6884" s="2">
        <v>43070</v>
      </c>
      <c r="D6884" s="2">
        <v>43074</v>
      </c>
      <c r="E6884" s="1" t="s">
        <v>21</v>
      </c>
      <c r="F6884" s="1" t="s">
        <v>547</v>
      </c>
      <c r="G6884" s="1" t="s">
        <v>548</v>
      </c>
      <c r="H6884" s="1" t="s">
        <v>94</v>
      </c>
      <c r="I6884" s="1" t="s">
        <v>25</v>
      </c>
      <c r="J6884" s="1" t="s">
        <v>88</v>
      </c>
      <c r="K6884" s="1" t="s">
        <v>89</v>
      </c>
      <c r="L6884" s="1">
        <v>98105</v>
      </c>
      <c r="M6884" s="1" t="s">
        <v>41</v>
      </c>
      <c r="N6884" s="1" t="s">
        <v>3761</v>
      </c>
      <c r="O6884" s="1" t="s">
        <v>43</v>
      </c>
      <c r="P6884" s="1" t="s">
        <v>55</v>
      </c>
      <c r="Q6884" s="1" t="s">
        <v>3762</v>
      </c>
      <c r="R6884" s="1">
        <v>146.72999999999999</v>
      </c>
      <c r="S6884" s="1">
        <v>3</v>
      </c>
      <c r="T6884" s="1">
        <v>0</v>
      </c>
      <c r="U6884" s="1">
        <v>2.9346000000000032</v>
      </c>
      <c r="V6884" s="3" t="str">
        <f>IF(M6884=People!$B$5,People!$A$5,IF(M6884=People!$B$4,People!$A$4,IF(M6884=People!$B$3,People!$A$3,IF(M6884=People!$B$2,People!$A$2,0))))</f>
        <v>Anna Andreadi</v>
      </c>
      <c r="W6884" s="3" t="str">
        <f>IFERROR(INDEX(Returns!A:A,MATCH(B6884,Returns!B:B,0)),"No")</f>
        <v>No</v>
      </c>
    </row>
    <row r="6885" spans="1:23" x14ac:dyDescent="0.2">
      <c r="A6885" s="1">
        <v>6884</v>
      </c>
      <c r="B6885" t="s">
        <v>9426</v>
      </c>
      <c r="C6885" s="2">
        <v>43070</v>
      </c>
      <c r="D6885" s="2">
        <v>43074</v>
      </c>
      <c r="E6885" s="1" t="s">
        <v>21</v>
      </c>
      <c r="F6885" s="1" t="s">
        <v>547</v>
      </c>
      <c r="G6885" s="1" t="s">
        <v>548</v>
      </c>
      <c r="H6885" s="1" t="s">
        <v>94</v>
      </c>
      <c r="I6885" s="1" t="s">
        <v>25</v>
      </c>
      <c r="J6885" s="1" t="s">
        <v>88</v>
      </c>
      <c r="K6885" s="1" t="s">
        <v>89</v>
      </c>
      <c r="L6885" s="1">
        <v>98105</v>
      </c>
      <c r="M6885" s="1" t="s">
        <v>41</v>
      </c>
      <c r="N6885" s="1" t="s">
        <v>1345</v>
      </c>
      <c r="O6885" s="1" t="s">
        <v>43</v>
      </c>
      <c r="P6885" s="1" t="s">
        <v>84</v>
      </c>
      <c r="Q6885" s="1" t="s">
        <v>1346</v>
      </c>
      <c r="R6885" s="1">
        <v>114.2</v>
      </c>
      <c r="S6885" s="1">
        <v>5</v>
      </c>
      <c r="T6885" s="1">
        <v>0</v>
      </c>
      <c r="U6885" s="1">
        <v>52.531999999999996</v>
      </c>
      <c r="V6885" s="3" t="str">
        <f>IF(M6885=People!$B$5,People!$A$5,IF(M6885=People!$B$4,People!$A$4,IF(M6885=People!$B$3,People!$A$3,IF(M6885=People!$B$2,People!$A$2,0))))</f>
        <v>Anna Andreadi</v>
      </c>
      <c r="W6885" s="3" t="str">
        <f>IFERROR(INDEX(Returns!A:A,MATCH(B6885,Returns!B:B,0)),"No")</f>
        <v>No</v>
      </c>
    </row>
    <row r="6886" spans="1:23" x14ac:dyDescent="0.2">
      <c r="A6886" s="1">
        <v>6885</v>
      </c>
      <c r="B6886" t="s">
        <v>9427</v>
      </c>
      <c r="C6886" s="2">
        <v>42886</v>
      </c>
      <c r="D6886" s="2">
        <v>42890</v>
      </c>
      <c r="E6886" s="1" t="s">
        <v>46</v>
      </c>
      <c r="F6886" s="1" t="s">
        <v>1616</v>
      </c>
      <c r="G6886" s="1" t="s">
        <v>1617</v>
      </c>
      <c r="H6886" s="1" t="s">
        <v>24</v>
      </c>
      <c r="I6886" s="1" t="s">
        <v>25</v>
      </c>
      <c r="J6886" s="1" t="s">
        <v>363</v>
      </c>
      <c r="K6886" s="1" t="s">
        <v>206</v>
      </c>
      <c r="L6886" s="1">
        <v>55407</v>
      </c>
      <c r="M6886" s="1" t="s">
        <v>97</v>
      </c>
      <c r="N6886" s="1" t="s">
        <v>4741</v>
      </c>
      <c r="O6886" s="1" t="s">
        <v>30</v>
      </c>
      <c r="P6886" s="1" t="s">
        <v>34</v>
      </c>
      <c r="Q6886" s="1" t="s">
        <v>4742</v>
      </c>
      <c r="R6886" s="1">
        <v>2567.84</v>
      </c>
      <c r="S6886" s="1">
        <v>8</v>
      </c>
      <c r="T6886" s="1">
        <v>0</v>
      </c>
      <c r="U6886" s="1">
        <v>770.35199999999986</v>
      </c>
      <c r="V6886" s="3" t="str">
        <f>IF(M6886=People!$B$5,People!$A$5,IF(M6886=People!$B$4,People!$A$4,IF(M6886=People!$B$3,People!$A$3,IF(M6886=People!$B$2,People!$A$2,0))))</f>
        <v>Kelly Williams</v>
      </c>
      <c r="W6886" s="3" t="str">
        <f>IFERROR(INDEX(Returns!A:A,MATCH(B6886,Returns!B:B,0)),"No")</f>
        <v>No</v>
      </c>
    </row>
    <row r="6887" spans="1:23" x14ac:dyDescent="0.2">
      <c r="A6887" s="1">
        <v>6886</v>
      </c>
      <c r="B6887" t="s">
        <v>9428</v>
      </c>
      <c r="C6887" s="2">
        <v>43718</v>
      </c>
      <c r="D6887" s="2">
        <v>43725</v>
      </c>
      <c r="E6887" s="1" t="s">
        <v>46</v>
      </c>
      <c r="F6887" s="1" t="s">
        <v>3171</v>
      </c>
      <c r="G6887" s="1" t="s">
        <v>3172</v>
      </c>
      <c r="H6887" s="1" t="s">
        <v>24</v>
      </c>
      <c r="I6887" s="1" t="s">
        <v>25</v>
      </c>
      <c r="J6887" s="1" t="s">
        <v>286</v>
      </c>
      <c r="K6887" s="1" t="s">
        <v>440</v>
      </c>
      <c r="L6887" s="1">
        <v>45503</v>
      </c>
      <c r="M6887" s="1" t="s">
        <v>135</v>
      </c>
      <c r="N6887" s="1" t="s">
        <v>414</v>
      </c>
      <c r="O6887" s="1" t="s">
        <v>66</v>
      </c>
      <c r="P6887" s="1" t="s">
        <v>146</v>
      </c>
      <c r="Q6887" s="1" t="s">
        <v>415</v>
      </c>
      <c r="R6887" s="1">
        <v>37.056000000000004</v>
      </c>
      <c r="S6887" s="1">
        <v>4</v>
      </c>
      <c r="T6887" s="1">
        <v>0.2</v>
      </c>
      <c r="U6887" s="1">
        <v>8.8008000000000006</v>
      </c>
      <c r="V6887" s="3" t="str">
        <f>IF(M6887=People!$B$5,People!$A$5,IF(M6887=People!$B$4,People!$A$4,IF(M6887=People!$B$3,People!$A$3,IF(M6887=People!$B$2,People!$A$2,0))))</f>
        <v>Chuck Magee</v>
      </c>
      <c r="W6887" s="3" t="str">
        <f>IFERROR(INDEX(Returns!A:A,MATCH(B6887,Returns!B:B,0)),"No")</f>
        <v>No</v>
      </c>
    </row>
    <row r="6888" spans="1:23" x14ac:dyDescent="0.2">
      <c r="A6888" s="1">
        <v>6887</v>
      </c>
      <c r="B6888" t="s">
        <v>9428</v>
      </c>
      <c r="C6888" s="2">
        <v>43718</v>
      </c>
      <c r="D6888" s="2">
        <v>43725</v>
      </c>
      <c r="E6888" s="1" t="s">
        <v>46</v>
      </c>
      <c r="F6888" s="1" t="s">
        <v>3171</v>
      </c>
      <c r="G6888" s="1" t="s">
        <v>3172</v>
      </c>
      <c r="H6888" s="1" t="s">
        <v>24</v>
      </c>
      <c r="I6888" s="1" t="s">
        <v>25</v>
      </c>
      <c r="J6888" s="1" t="s">
        <v>286</v>
      </c>
      <c r="K6888" s="1" t="s">
        <v>440</v>
      </c>
      <c r="L6888" s="1">
        <v>45503</v>
      </c>
      <c r="M6888" s="1" t="s">
        <v>135</v>
      </c>
      <c r="N6888" s="1" t="s">
        <v>3290</v>
      </c>
      <c r="O6888" s="1" t="s">
        <v>66</v>
      </c>
      <c r="P6888" s="1" t="s">
        <v>67</v>
      </c>
      <c r="Q6888" s="1" t="s">
        <v>3291</v>
      </c>
      <c r="R6888" s="1">
        <v>259.89600000000002</v>
      </c>
      <c r="S6888" s="1">
        <v>2</v>
      </c>
      <c r="T6888" s="1">
        <v>0.4</v>
      </c>
      <c r="U6888" s="1">
        <v>-56.310799999999972</v>
      </c>
      <c r="V6888" s="3" t="str">
        <f>IF(M6888=People!$B$5,People!$A$5,IF(M6888=People!$B$4,People!$A$4,IF(M6888=People!$B$3,People!$A$3,IF(M6888=People!$B$2,People!$A$2,0))))</f>
        <v>Chuck Magee</v>
      </c>
      <c r="W6888" s="3" t="str">
        <f>IFERROR(INDEX(Returns!A:A,MATCH(B6888,Returns!B:B,0)),"No")</f>
        <v>No</v>
      </c>
    </row>
    <row r="6889" spans="1:23" x14ac:dyDescent="0.2">
      <c r="A6889" s="1">
        <v>6888</v>
      </c>
      <c r="B6889" t="s">
        <v>9429</v>
      </c>
      <c r="C6889" s="2">
        <v>43580</v>
      </c>
      <c r="D6889" s="2">
        <v>43587</v>
      </c>
      <c r="E6889" s="1" t="s">
        <v>46</v>
      </c>
      <c r="F6889" s="1" t="s">
        <v>2308</v>
      </c>
      <c r="G6889" s="1" t="s">
        <v>2309</v>
      </c>
      <c r="H6889" s="1" t="s">
        <v>24</v>
      </c>
      <c r="I6889" s="1" t="s">
        <v>25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295</v>
      </c>
      <c r="O6889" s="1" t="s">
        <v>43</v>
      </c>
      <c r="P6889" s="1" t="s">
        <v>84</v>
      </c>
      <c r="Q6889" s="1" t="s">
        <v>296</v>
      </c>
      <c r="R6889" s="1">
        <v>19.049999999999997</v>
      </c>
      <c r="S6889" s="1">
        <v>3</v>
      </c>
      <c r="T6889" s="1">
        <v>0</v>
      </c>
      <c r="U6889" s="1">
        <v>8.7629999999999999</v>
      </c>
      <c r="V6889" s="3" t="str">
        <f>IF(M6889=People!$B$5,People!$A$5,IF(M6889=People!$B$4,People!$A$4,IF(M6889=People!$B$3,People!$A$3,IF(M6889=People!$B$2,People!$A$2,0))))</f>
        <v>Anna Andreadi</v>
      </c>
      <c r="W6889" s="3" t="str">
        <f>IFERROR(INDEX(Returns!A:A,MATCH(B6889,Returns!B:B,0)),"No")</f>
        <v>No</v>
      </c>
    </row>
    <row r="6890" spans="1:23" x14ac:dyDescent="0.2">
      <c r="A6890" s="1">
        <v>6889</v>
      </c>
      <c r="B6890" t="s">
        <v>9429</v>
      </c>
      <c r="C6890" s="2">
        <v>43580</v>
      </c>
      <c r="D6890" s="2">
        <v>43587</v>
      </c>
      <c r="E6890" s="1" t="s">
        <v>46</v>
      </c>
      <c r="F6890" s="1" t="s">
        <v>2308</v>
      </c>
      <c r="G6890" s="1" t="s">
        <v>2309</v>
      </c>
      <c r="H6890" s="1" t="s">
        <v>24</v>
      </c>
      <c r="I6890" s="1" t="s">
        <v>25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3230</v>
      </c>
      <c r="O6890" s="1" t="s">
        <v>43</v>
      </c>
      <c r="P6890" s="1" t="s">
        <v>70</v>
      </c>
      <c r="Q6890" s="1" t="s">
        <v>3231</v>
      </c>
      <c r="R6890" s="1">
        <v>73.343999999999994</v>
      </c>
      <c r="S6890" s="1">
        <v>3</v>
      </c>
      <c r="T6890" s="1">
        <v>0.2</v>
      </c>
      <c r="U6890" s="1">
        <v>27.503999999999998</v>
      </c>
      <c r="V6890" s="3" t="str">
        <f>IF(M6890=People!$B$5,People!$A$5,IF(M6890=People!$B$4,People!$A$4,IF(M6890=People!$B$3,People!$A$3,IF(M6890=People!$B$2,People!$A$2,0))))</f>
        <v>Anna Andreadi</v>
      </c>
      <c r="W6890" s="3" t="str">
        <f>IFERROR(INDEX(Returns!A:A,MATCH(B6890,Returns!B:B,0)),"No")</f>
        <v>No</v>
      </c>
    </row>
    <row r="6891" spans="1:23" x14ac:dyDescent="0.2">
      <c r="A6891" s="1">
        <v>6890</v>
      </c>
      <c r="B6891" t="s">
        <v>9430</v>
      </c>
      <c r="C6891" s="2">
        <v>43726</v>
      </c>
      <c r="D6891" s="2">
        <v>43730</v>
      </c>
      <c r="E6891" s="1" t="s">
        <v>46</v>
      </c>
      <c r="F6891" s="1" t="s">
        <v>1218</v>
      </c>
      <c r="G6891" s="1" t="s">
        <v>1219</v>
      </c>
      <c r="H6891" s="1" t="s">
        <v>38</v>
      </c>
      <c r="I6891" s="1" t="s">
        <v>25</v>
      </c>
      <c r="J6891" s="1" t="s">
        <v>439</v>
      </c>
      <c r="K6891" s="1" t="s">
        <v>1111</v>
      </c>
      <c r="L6891" s="1">
        <v>31907</v>
      </c>
      <c r="M6891" s="1" t="s">
        <v>28</v>
      </c>
      <c r="N6891" s="1" t="s">
        <v>674</v>
      </c>
      <c r="O6891" s="1" t="s">
        <v>66</v>
      </c>
      <c r="P6891" s="1" t="s">
        <v>67</v>
      </c>
      <c r="Q6891" s="1" t="s">
        <v>675</v>
      </c>
      <c r="R6891" s="1">
        <v>95.68</v>
      </c>
      <c r="S6891" s="1">
        <v>8</v>
      </c>
      <c r="T6891" s="1">
        <v>0</v>
      </c>
      <c r="U6891" s="1">
        <v>26.790400000000005</v>
      </c>
      <c r="V6891" s="3" t="str">
        <f>IF(M6891=People!$B$5,People!$A$5,IF(M6891=People!$B$4,People!$A$4,IF(M6891=People!$B$3,People!$A$3,IF(M6891=People!$B$2,People!$A$2,0))))</f>
        <v>Cassandra Brandow</v>
      </c>
      <c r="W6891" s="3" t="str">
        <f>IFERROR(INDEX(Returns!A:A,MATCH(B6891,Returns!B:B,0)),"No")</f>
        <v>No</v>
      </c>
    </row>
    <row r="6892" spans="1:23" x14ac:dyDescent="0.2">
      <c r="A6892" s="1">
        <v>6891</v>
      </c>
      <c r="B6892" t="s">
        <v>9430</v>
      </c>
      <c r="C6892" s="2">
        <v>43726</v>
      </c>
      <c r="D6892" s="2">
        <v>43730</v>
      </c>
      <c r="E6892" s="1" t="s">
        <v>46</v>
      </c>
      <c r="F6892" s="1" t="s">
        <v>1218</v>
      </c>
      <c r="G6892" s="1" t="s">
        <v>1219</v>
      </c>
      <c r="H6892" s="1" t="s">
        <v>38</v>
      </c>
      <c r="I6892" s="1" t="s">
        <v>25</v>
      </c>
      <c r="J6892" s="1" t="s">
        <v>439</v>
      </c>
      <c r="K6892" s="1" t="s">
        <v>1111</v>
      </c>
      <c r="L6892" s="1">
        <v>31907</v>
      </c>
      <c r="M6892" s="1" t="s">
        <v>28</v>
      </c>
      <c r="N6892" s="1" t="s">
        <v>907</v>
      </c>
      <c r="O6892" s="1" t="s">
        <v>43</v>
      </c>
      <c r="P6892" s="1" t="s">
        <v>84</v>
      </c>
      <c r="Q6892" s="1" t="s">
        <v>908</v>
      </c>
      <c r="R6892" s="1">
        <v>50.96</v>
      </c>
      <c r="S6892" s="1">
        <v>7</v>
      </c>
      <c r="T6892" s="1">
        <v>0</v>
      </c>
      <c r="U6892" s="1">
        <v>24.460800000000003</v>
      </c>
      <c r="V6892" s="3" t="str">
        <f>IF(M6892=People!$B$5,People!$A$5,IF(M6892=People!$B$4,People!$A$4,IF(M6892=People!$B$3,People!$A$3,IF(M6892=People!$B$2,People!$A$2,0))))</f>
        <v>Cassandra Brandow</v>
      </c>
      <c r="W6892" s="3" t="str">
        <f>IFERROR(INDEX(Returns!A:A,MATCH(B6892,Returns!B:B,0)),"No")</f>
        <v>No</v>
      </c>
    </row>
    <row r="6893" spans="1:23" x14ac:dyDescent="0.2">
      <c r="A6893" s="1">
        <v>6892</v>
      </c>
      <c r="B6893" t="s">
        <v>9430</v>
      </c>
      <c r="C6893" s="2">
        <v>43726</v>
      </c>
      <c r="D6893" s="2">
        <v>43730</v>
      </c>
      <c r="E6893" s="1" t="s">
        <v>46</v>
      </c>
      <c r="F6893" s="1" t="s">
        <v>1218</v>
      </c>
      <c r="G6893" s="1" t="s">
        <v>1219</v>
      </c>
      <c r="H6893" s="1" t="s">
        <v>38</v>
      </c>
      <c r="I6893" s="1" t="s">
        <v>25</v>
      </c>
      <c r="J6893" s="1" t="s">
        <v>439</v>
      </c>
      <c r="K6893" s="1" t="s">
        <v>1111</v>
      </c>
      <c r="L6893" s="1">
        <v>31907</v>
      </c>
      <c r="M6893" s="1" t="s">
        <v>28</v>
      </c>
      <c r="N6893" s="1" t="s">
        <v>433</v>
      </c>
      <c r="O6893" s="1" t="s">
        <v>43</v>
      </c>
      <c r="P6893" s="1" t="s">
        <v>63</v>
      </c>
      <c r="Q6893" s="1" t="s">
        <v>434</v>
      </c>
      <c r="R6893" s="1">
        <v>113.94</v>
      </c>
      <c r="S6893" s="1">
        <v>3</v>
      </c>
      <c r="T6893" s="1">
        <v>0</v>
      </c>
      <c r="U6893" s="1">
        <v>34.181999999999988</v>
      </c>
      <c r="V6893" s="3" t="str">
        <f>IF(M6893=People!$B$5,People!$A$5,IF(M6893=People!$B$4,People!$A$4,IF(M6893=People!$B$3,People!$A$3,IF(M6893=People!$B$2,People!$A$2,0))))</f>
        <v>Cassandra Brandow</v>
      </c>
      <c r="W6893" s="3" t="str">
        <f>IFERROR(INDEX(Returns!A:A,MATCH(B6893,Returns!B:B,0)),"No")</f>
        <v>No</v>
      </c>
    </row>
    <row r="6894" spans="1:23" x14ac:dyDescent="0.2">
      <c r="A6894" s="1">
        <v>6893</v>
      </c>
      <c r="B6894" t="s">
        <v>9430</v>
      </c>
      <c r="C6894" s="2">
        <v>43726</v>
      </c>
      <c r="D6894" s="2">
        <v>43730</v>
      </c>
      <c r="E6894" s="1" t="s">
        <v>46</v>
      </c>
      <c r="F6894" s="1" t="s">
        <v>1218</v>
      </c>
      <c r="G6894" s="1" t="s">
        <v>1219</v>
      </c>
      <c r="H6894" s="1" t="s">
        <v>38</v>
      </c>
      <c r="I6894" s="1" t="s">
        <v>25</v>
      </c>
      <c r="J6894" s="1" t="s">
        <v>439</v>
      </c>
      <c r="K6894" s="1" t="s">
        <v>1111</v>
      </c>
      <c r="L6894" s="1">
        <v>31907</v>
      </c>
      <c r="M6894" s="1" t="s">
        <v>28</v>
      </c>
      <c r="N6894" s="1" t="s">
        <v>4702</v>
      </c>
      <c r="O6894" s="1" t="s">
        <v>43</v>
      </c>
      <c r="P6894" s="1" t="s">
        <v>84</v>
      </c>
      <c r="Q6894" s="1" t="s">
        <v>4703</v>
      </c>
      <c r="R6894" s="1">
        <v>25.92</v>
      </c>
      <c r="S6894" s="1">
        <v>4</v>
      </c>
      <c r="T6894" s="1">
        <v>0</v>
      </c>
      <c r="U6894" s="1">
        <v>12.441600000000001</v>
      </c>
      <c r="V6894" s="3" t="str">
        <f>IF(M6894=People!$B$5,People!$A$5,IF(M6894=People!$B$4,People!$A$4,IF(M6894=People!$B$3,People!$A$3,IF(M6894=People!$B$2,People!$A$2,0))))</f>
        <v>Cassandra Brandow</v>
      </c>
      <c r="W6894" s="3" t="str">
        <f>IFERROR(INDEX(Returns!A:A,MATCH(B6894,Returns!B:B,0)),"No")</f>
        <v>No</v>
      </c>
    </row>
    <row r="6895" spans="1:23" x14ac:dyDescent="0.2">
      <c r="A6895" s="1">
        <v>6894</v>
      </c>
      <c r="B6895" t="s">
        <v>9430</v>
      </c>
      <c r="C6895" s="2">
        <v>43726</v>
      </c>
      <c r="D6895" s="2">
        <v>43730</v>
      </c>
      <c r="E6895" s="1" t="s">
        <v>46</v>
      </c>
      <c r="F6895" s="1" t="s">
        <v>1218</v>
      </c>
      <c r="G6895" s="1" t="s">
        <v>1219</v>
      </c>
      <c r="H6895" s="1" t="s">
        <v>38</v>
      </c>
      <c r="I6895" s="1" t="s">
        <v>25</v>
      </c>
      <c r="J6895" s="1" t="s">
        <v>439</v>
      </c>
      <c r="K6895" s="1" t="s">
        <v>1111</v>
      </c>
      <c r="L6895" s="1">
        <v>31907</v>
      </c>
      <c r="M6895" s="1" t="s">
        <v>28</v>
      </c>
      <c r="N6895" s="1" t="s">
        <v>4893</v>
      </c>
      <c r="O6895" s="1" t="s">
        <v>30</v>
      </c>
      <c r="P6895" s="1" t="s">
        <v>60</v>
      </c>
      <c r="Q6895" s="1" t="s">
        <v>4894</v>
      </c>
      <c r="R6895" s="1">
        <v>20.32</v>
      </c>
      <c r="S6895" s="1">
        <v>4</v>
      </c>
      <c r="T6895" s="1">
        <v>0</v>
      </c>
      <c r="U6895" s="1">
        <v>6.9087999999999994</v>
      </c>
      <c r="V6895" s="3" t="str">
        <f>IF(M6895=People!$B$5,People!$A$5,IF(M6895=People!$B$4,People!$A$4,IF(M6895=People!$B$3,People!$A$3,IF(M6895=People!$B$2,People!$A$2,0))))</f>
        <v>Cassandra Brandow</v>
      </c>
      <c r="W6895" s="3" t="str">
        <f>IFERROR(INDEX(Returns!A:A,MATCH(B6895,Returns!B:B,0)),"No")</f>
        <v>No</v>
      </c>
    </row>
    <row r="6896" spans="1:23" x14ac:dyDescent="0.2">
      <c r="A6896" s="1">
        <v>6895</v>
      </c>
      <c r="B6896" t="s">
        <v>9430</v>
      </c>
      <c r="C6896" s="2">
        <v>43726</v>
      </c>
      <c r="D6896" s="2">
        <v>43730</v>
      </c>
      <c r="E6896" s="1" t="s">
        <v>46</v>
      </c>
      <c r="F6896" s="1" t="s">
        <v>1218</v>
      </c>
      <c r="G6896" s="1" t="s">
        <v>1219</v>
      </c>
      <c r="H6896" s="1" t="s">
        <v>38</v>
      </c>
      <c r="I6896" s="1" t="s">
        <v>25</v>
      </c>
      <c r="J6896" s="1" t="s">
        <v>439</v>
      </c>
      <c r="K6896" s="1" t="s">
        <v>1111</v>
      </c>
      <c r="L6896" s="1">
        <v>31907</v>
      </c>
      <c r="M6896" s="1" t="s">
        <v>28</v>
      </c>
      <c r="N6896" s="1" t="s">
        <v>244</v>
      </c>
      <c r="O6896" s="1" t="s">
        <v>66</v>
      </c>
      <c r="P6896" s="1" t="s">
        <v>67</v>
      </c>
      <c r="Q6896" s="1" t="s">
        <v>245</v>
      </c>
      <c r="R6896" s="1">
        <v>411.98</v>
      </c>
      <c r="S6896" s="1">
        <v>2</v>
      </c>
      <c r="T6896" s="1">
        <v>0</v>
      </c>
      <c r="U6896" s="1">
        <v>119.4742</v>
      </c>
      <c r="V6896" s="3" t="str">
        <f>IF(M6896=People!$B$5,People!$A$5,IF(M6896=People!$B$4,People!$A$4,IF(M6896=People!$B$3,People!$A$3,IF(M6896=People!$B$2,People!$A$2,0))))</f>
        <v>Cassandra Brandow</v>
      </c>
      <c r="W6896" s="3" t="str">
        <f>IFERROR(INDEX(Returns!A:A,MATCH(B6896,Returns!B:B,0)),"No")</f>
        <v>No</v>
      </c>
    </row>
    <row r="6897" spans="1:23" x14ac:dyDescent="0.2">
      <c r="A6897" s="1">
        <v>6896</v>
      </c>
      <c r="B6897" t="s">
        <v>9430</v>
      </c>
      <c r="C6897" s="2">
        <v>43726</v>
      </c>
      <c r="D6897" s="2">
        <v>43730</v>
      </c>
      <c r="E6897" s="1" t="s">
        <v>46</v>
      </c>
      <c r="F6897" s="1" t="s">
        <v>1218</v>
      </c>
      <c r="G6897" s="1" t="s">
        <v>1219</v>
      </c>
      <c r="H6897" s="1" t="s">
        <v>38</v>
      </c>
      <c r="I6897" s="1" t="s">
        <v>25</v>
      </c>
      <c r="J6897" s="1" t="s">
        <v>439</v>
      </c>
      <c r="K6897" s="1" t="s">
        <v>1111</v>
      </c>
      <c r="L6897" s="1">
        <v>31907</v>
      </c>
      <c r="M6897" s="1" t="s">
        <v>28</v>
      </c>
      <c r="N6897" s="1" t="s">
        <v>2033</v>
      </c>
      <c r="O6897" s="1" t="s">
        <v>43</v>
      </c>
      <c r="P6897" s="1" t="s">
        <v>512</v>
      </c>
      <c r="Q6897" s="1" t="s">
        <v>2034</v>
      </c>
      <c r="R6897" s="1">
        <v>34.479999999999997</v>
      </c>
      <c r="S6897" s="1">
        <v>2</v>
      </c>
      <c r="T6897" s="1">
        <v>0</v>
      </c>
      <c r="U6897" s="1">
        <v>9.9991999999999948</v>
      </c>
      <c r="V6897" s="3" t="str">
        <f>IF(M6897=People!$B$5,People!$A$5,IF(M6897=People!$B$4,People!$A$4,IF(M6897=People!$B$3,People!$A$3,IF(M6897=People!$B$2,People!$A$2,0))))</f>
        <v>Cassandra Brandow</v>
      </c>
      <c r="W6897" s="3" t="str">
        <f>IFERROR(INDEX(Returns!A:A,MATCH(B6897,Returns!B:B,0)),"No")</f>
        <v>No</v>
      </c>
    </row>
    <row r="6898" spans="1:23" x14ac:dyDescent="0.2">
      <c r="A6898" s="1">
        <v>6897</v>
      </c>
      <c r="B6898" t="s">
        <v>9430</v>
      </c>
      <c r="C6898" s="2">
        <v>43726</v>
      </c>
      <c r="D6898" s="2">
        <v>43730</v>
      </c>
      <c r="E6898" s="1" t="s">
        <v>46</v>
      </c>
      <c r="F6898" s="1" t="s">
        <v>1218</v>
      </c>
      <c r="G6898" s="1" t="s">
        <v>1219</v>
      </c>
      <c r="H6898" s="1" t="s">
        <v>38</v>
      </c>
      <c r="I6898" s="1" t="s">
        <v>25</v>
      </c>
      <c r="J6898" s="1" t="s">
        <v>439</v>
      </c>
      <c r="K6898" s="1" t="s">
        <v>1111</v>
      </c>
      <c r="L6898" s="1">
        <v>31907</v>
      </c>
      <c r="M6898" s="1" t="s">
        <v>28</v>
      </c>
      <c r="N6898" s="1" t="s">
        <v>5378</v>
      </c>
      <c r="O6898" s="1" t="s">
        <v>43</v>
      </c>
      <c r="P6898" s="1" t="s">
        <v>84</v>
      </c>
      <c r="Q6898" s="1" t="s">
        <v>5379</v>
      </c>
      <c r="R6898" s="1">
        <v>244.54999999999998</v>
      </c>
      <c r="S6898" s="1">
        <v>5</v>
      </c>
      <c r="T6898" s="1">
        <v>0</v>
      </c>
      <c r="U6898" s="1">
        <v>114.93849999999998</v>
      </c>
      <c r="V6898" s="3" t="str">
        <f>IF(M6898=People!$B$5,People!$A$5,IF(M6898=People!$B$4,People!$A$4,IF(M6898=People!$B$3,People!$A$3,IF(M6898=People!$B$2,People!$A$2,0))))</f>
        <v>Cassandra Brandow</v>
      </c>
      <c r="W6898" s="3" t="str">
        <f>IFERROR(INDEX(Returns!A:A,MATCH(B6898,Returns!B:B,0)),"No")</f>
        <v>No</v>
      </c>
    </row>
    <row r="6899" spans="1:23" x14ac:dyDescent="0.2">
      <c r="A6899" s="1">
        <v>6898</v>
      </c>
      <c r="B6899" t="s">
        <v>9431</v>
      </c>
      <c r="C6899" s="2">
        <v>43695</v>
      </c>
      <c r="D6899" s="2">
        <v>43702</v>
      </c>
      <c r="E6899" s="1" t="s">
        <v>46</v>
      </c>
      <c r="F6899" s="1" t="s">
        <v>1726</v>
      </c>
      <c r="G6899" s="1" t="s">
        <v>1727</v>
      </c>
      <c r="H6899" s="1" t="s">
        <v>24</v>
      </c>
      <c r="I6899" s="1" t="s">
        <v>25</v>
      </c>
      <c r="J6899" s="1" t="s">
        <v>980</v>
      </c>
      <c r="K6899" s="1" t="s">
        <v>440</v>
      </c>
      <c r="L6899" s="1">
        <v>44107</v>
      </c>
      <c r="M6899" s="1" t="s">
        <v>135</v>
      </c>
      <c r="N6899" s="1" t="s">
        <v>3931</v>
      </c>
      <c r="O6899" s="1" t="s">
        <v>43</v>
      </c>
      <c r="P6899" s="1" t="s">
        <v>70</v>
      </c>
      <c r="Q6899" s="1" t="s">
        <v>3932</v>
      </c>
      <c r="R6899" s="1">
        <v>10.782000000000002</v>
      </c>
      <c r="S6899" s="1">
        <v>3</v>
      </c>
      <c r="T6899" s="1">
        <v>0.7</v>
      </c>
      <c r="U6899" s="1">
        <v>-7.9067999999999969</v>
      </c>
      <c r="V6899" s="3" t="str">
        <f>IF(M6899=People!$B$5,People!$A$5,IF(M6899=People!$B$4,People!$A$4,IF(M6899=People!$B$3,People!$A$3,IF(M6899=People!$B$2,People!$A$2,0))))</f>
        <v>Chuck Magee</v>
      </c>
      <c r="W6899" s="3" t="str">
        <f>IFERROR(INDEX(Returns!A:A,MATCH(B6899,Returns!B:B,0)),"No")</f>
        <v>No</v>
      </c>
    </row>
    <row r="6900" spans="1:23" x14ac:dyDescent="0.2">
      <c r="A6900" s="1">
        <v>6899</v>
      </c>
      <c r="B6900" t="s">
        <v>9432</v>
      </c>
      <c r="C6900" s="2">
        <v>42879</v>
      </c>
      <c r="D6900" s="2">
        <v>42881</v>
      </c>
      <c r="E6900" s="1" t="s">
        <v>21</v>
      </c>
      <c r="F6900" s="1" t="s">
        <v>5328</v>
      </c>
      <c r="G6900" s="1" t="s">
        <v>5329</v>
      </c>
      <c r="H6900" s="1" t="s">
        <v>24</v>
      </c>
      <c r="I6900" s="1" t="s">
        <v>25</v>
      </c>
      <c r="J6900" s="1" t="s">
        <v>190</v>
      </c>
      <c r="K6900" s="1" t="s">
        <v>191</v>
      </c>
      <c r="L6900" s="1">
        <v>60540</v>
      </c>
      <c r="M6900" s="1" t="s">
        <v>97</v>
      </c>
      <c r="N6900" s="1" t="s">
        <v>2671</v>
      </c>
      <c r="O6900" s="1" t="s">
        <v>30</v>
      </c>
      <c r="P6900" s="1" t="s">
        <v>34</v>
      </c>
      <c r="Q6900" s="1" t="s">
        <v>2672</v>
      </c>
      <c r="R6900" s="1">
        <v>602.65099999999995</v>
      </c>
      <c r="S6900" s="1">
        <v>7</v>
      </c>
      <c r="T6900" s="1">
        <v>0.3</v>
      </c>
      <c r="U6900" s="1">
        <v>-163.57670000000005</v>
      </c>
      <c r="V6900" s="3" t="str">
        <f>IF(M6900=People!$B$5,People!$A$5,IF(M6900=People!$B$4,People!$A$4,IF(M6900=People!$B$3,People!$A$3,IF(M6900=People!$B$2,People!$A$2,0))))</f>
        <v>Kelly Williams</v>
      </c>
      <c r="W6900" s="3" t="str">
        <f>IFERROR(INDEX(Returns!A:A,MATCH(B6900,Returns!B:B,0)),"No")</f>
        <v>No</v>
      </c>
    </row>
    <row r="6901" spans="1:23" x14ac:dyDescent="0.2">
      <c r="A6901" s="1">
        <v>6900</v>
      </c>
      <c r="B6901" t="s">
        <v>9432</v>
      </c>
      <c r="C6901" s="2">
        <v>42879</v>
      </c>
      <c r="D6901" s="2">
        <v>42881</v>
      </c>
      <c r="E6901" s="1" t="s">
        <v>21</v>
      </c>
      <c r="F6901" s="1" t="s">
        <v>5328</v>
      </c>
      <c r="G6901" s="1" t="s">
        <v>5329</v>
      </c>
      <c r="H6901" s="1" t="s">
        <v>24</v>
      </c>
      <c r="I6901" s="1" t="s">
        <v>25</v>
      </c>
      <c r="J6901" s="1" t="s">
        <v>190</v>
      </c>
      <c r="K6901" s="1" t="s">
        <v>191</v>
      </c>
      <c r="L6901" s="1">
        <v>60540</v>
      </c>
      <c r="M6901" s="1" t="s">
        <v>97</v>
      </c>
      <c r="N6901" s="1" t="s">
        <v>3875</v>
      </c>
      <c r="O6901" s="1" t="s">
        <v>43</v>
      </c>
      <c r="P6901" s="1" t="s">
        <v>70</v>
      </c>
      <c r="Q6901" s="1" t="s">
        <v>3876</v>
      </c>
      <c r="R6901" s="1">
        <v>7.6559999999999988</v>
      </c>
      <c r="S6901" s="1">
        <v>6</v>
      </c>
      <c r="T6901" s="1">
        <v>0.8</v>
      </c>
      <c r="U6901" s="1">
        <v>-13.015200000000004</v>
      </c>
      <c r="V6901" s="3" t="str">
        <f>IF(M6901=People!$B$5,People!$A$5,IF(M6901=People!$B$4,People!$A$4,IF(M6901=People!$B$3,People!$A$3,IF(M6901=People!$B$2,People!$A$2,0))))</f>
        <v>Kelly Williams</v>
      </c>
      <c r="W6901" s="3" t="str">
        <f>IFERROR(INDEX(Returns!A:A,MATCH(B6901,Returns!B:B,0)),"No")</f>
        <v>No</v>
      </c>
    </row>
    <row r="6902" spans="1:23" x14ac:dyDescent="0.2">
      <c r="A6902" s="1">
        <v>6901</v>
      </c>
      <c r="B6902" t="s">
        <v>9433</v>
      </c>
      <c r="C6902" s="2">
        <v>42985</v>
      </c>
      <c r="D6902" s="2">
        <v>42989</v>
      </c>
      <c r="E6902" s="1" t="s">
        <v>46</v>
      </c>
      <c r="F6902" s="1" t="s">
        <v>1390</v>
      </c>
      <c r="G6902" s="1" t="s">
        <v>1391</v>
      </c>
      <c r="H6902" s="1" t="s">
        <v>94</v>
      </c>
      <c r="I6902" s="1" t="s">
        <v>25</v>
      </c>
      <c r="J6902" s="1" t="s">
        <v>239</v>
      </c>
      <c r="K6902" s="1" t="s">
        <v>240</v>
      </c>
      <c r="L6902" s="1">
        <v>10009</v>
      </c>
      <c r="M6902" s="1" t="s">
        <v>135</v>
      </c>
      <c r="N6902" s="1" t="s">
        <v>2184</v>
      </c>
      <c r="O6902" s="1" t="s">
        <v>66</v>
      </c>
      <c r="P6902" s="1" t="s">
        <v>146</v>
      </c>
      <c r="Q6902" s="1" t="s">
        <v>2185</v>
      </c>
      <c r="R6902" s="1">
        <v>559.92999999999995</v>
      </c>
      <c r="S6902" s="1">
        <v>7</v>
      </c>
      <c r="T6902" s="1">
        <v>0</v>
      </c>
      <c r="U6902" s="1">
        <v>167.97899999999996</v>
      </c>
      <c r="V6902" s="3" t="str">
        <f>IF(M6902=People!$B$5,People!$A$5,IF(M6902=People!$B$4,People!$A$4,IF(M6902=People!$B$3,People!$A$3,IF(M6902=People!$B$2,People!$A$2,0))))</f>
        <v>Chuck Magee</v>
      </c>
      <c r="W6902" s="3" t="str">
        <f>IFERROR(INDEX(Returns!A:A,MATCH(B6902,Returns!B:B,0)),"No")</f>
        <v>No</v>
      </c>
    </row>
    <row r="6903" spans="1:23" x14ac:dyDescent="0.2">
      <c r="A6903" s="1">
        <v>6902</v>
      </c>
      <c r="B6903" t="s">
        <v>9434</v>
      </c>
      <c r="C6903" s="2">
        <v>43670</v>
      </c>
      <c r="D6903" s="2">
        <v>43670</v>
      </c>
      <c r="E6903" s="1" t="s">
        <v>1126</v>
      </c>
      <c r="F6903" s="1" t="s">
        <v>2830</v>
      </c>
      <c r="G6903" s="1" t="s">
        <v>2831</v>
      </c>
      <c r="H6903" s="1" t="s">
        <v>38</v>
      </c>
      <c r="I6903" s="1" t="s">
        <v>25</v>
      </c>
      <c r="J6903" s="1" t="s">
        <v>1270</v>
      </c>
      <c r="K6903" s="1" t="s">
        <v>40</v>
      </c>
      <c r="L6903" s="1">
        <v>92646</v>
      </c>
      <c r="M6903" s="1" t="s">
        <v>41</v>
      </c>
      <c r="N6903" s="1" t="s">
        <v>1064</v>
      </c>
      <c r="O6903" s="1" t="s">
        <v>66</v>
      </c>
      <c r="P6903" s="1" t="s">
        <v>1065</v>
      </c>
      <c r="Q6903" s="1" t="s">
        <v>1066</v>
      </c>
      <c r="R6903" s="1">
        <v>2399.96</v>
      </c>
      <c r="S6903" s="1">
        <v>5</v>
      </c>
      <c r="T6903" s="1">
        <v>0.2</v>
      </c>
      <c r="U6903" s="1">
        <v>839.9860000000001</v>
      </c>
      <c r="V6903" s="3" t="str">
        <f>IF(M6903=People!$B$5,People!$A$5,IF(M6903=People!$B$4,People!$A$4,IF(M6903=People!$B$3,People!$A$3,IF(M6903=People!$B$2,People!$A$2,0))))</f>
        <v>Anna Andreadi</v>
      </c>
      <c r="W6903" s="3" t="str">
        <f>IFERROR(INDEX(Returns!A:A,MATCH(B6903,Returns!B:B,0)),"No")</f>
        <v>No</v>
      </c>
    </row>
    <row r="6904" spans="1:23" x14ac:dyDescent="0.2">
      <c r="A6904" s="1">
        <v>6903</v>
      </c>
      <c r="B6904" t="s">
        <v>9435</v>
      </c>
      <c r="C6904" s="2">
        <v>43710</v>
      </c>
      <c r="D6904" s="2">
        <v>43716</v>
      </c>
      <c r="E6904" s="1" t="s">
        <v>46</v>
      </c>
      <c r="F6904" s="1" t="s">
        <v>2312</v>
      </c>
      <c r="G6904" s="1" t="s">
        <v>2313</v>
      </c>
      <c r="H6904" s="1" t="s">
        <v>38</v>
      </c>
      <c r="I6904" s="1" t="s">
        <v>25</v>
      </c>
      <c r="J6904" s="1" t="s">
        <v>273</v>
      </c>
      <c r="K6904" s="1" t="s">
        <v>191</v>
      </c>
      <c r="L6904" s="1">
        <v>60653</v>
      </c>
      <c r="M6904" s="1" t="s">
        <v>97</v>
      </c>
      <c r="N6904" s="1" t="s">
        <v>2190</v>
      </c>
      <c r="O6904" s="1" t="s">
        <v>43</v>
      </c>
      <c r="P6904" s="1" t="s">
        <v>242</v>
      </c>
      <c r="Q6904" s="1" t="s">
        <v>2191</v>
      </c>
      <c r="R6904" s="1">
        <v>16</v>
      </c>
      <c r="S6904" s="1">
        <v>4</v>
      </c>
      <c r="T6904" s="1">
        <v>0.2</v>
      </c>
      <c r="U6904" s="1">
        <v>5.6</v>
      </c>
      <c r="V6904" s="3" t="str">
        <f>IF(M6904=People!$B$5,People!$A$5,IF(M6904=People!$B$4,People!$A$4,IF(M6904=People!$B$3,People!$A$3,IF(M6904=People!$B$2,People!$A$2,0))))</f>
        <v>Kelly Williams</v>
      </c>
      <c r="W6904" s="3" t="str">
        <f>IFERROR(INDEX(Returns!A:A,MATCH(B6904,Returns!B:B,0)),"No")</f>
        <v>No</v>
      </c>
    </row>
    <row r="6905" spans="1:23" x14ac:dyDescent="0.2">
      <c r="A6905" s="1">
        <v>6904</v>
      </c>
      <c r="B6905" t="s">
        <v>9435</v>
      </c>
      <c r="C6905" s="2">
        <v>43710</v>
      </c>
      <c r="D6905" s="2">
        <v>43716</v>
      </c>
      <c r="E6905" s="1" t="s">
        <v>46</v>
      </c>
      <c r="F6905" s="1" t="s">
        <v>2312</v>
      </c>
      <c r="G6905" s="1" t="s">
        <v>2313</v>
      </c>
      <c r="H6905" s="1" t="s">
        <v>38</v>
      </c>
      <c r="I6905" s="1" t="s">
        <v>25</v>
      </c>
      <c r="J6905" s="1" t="s">
        <v>273</v>
      </c>
      <c r="K6905" s="1" t="s">
        <v>191</v>
      </c>
      <c r="L6905" s="1">
        <v>60653</v>
      </c>
      <c r="M6905" s="1" t="s">
        <v>97</v>
      </c>
      <c r="N6905" s="1" t="s">
        <v>5745</v>
      </c>
      <c r="O6905" s="1" t="s">
        <v>43</v>
      </c>
      <c r="P6905" s="1" t="s">
        <v>73</v>
      </c>
      <c r="Q6905" s="1" t="s">
        <v>5746</v>
      </c>
      <c r="R6905" s="1">
        <v>5.5879999999999992</v>
      </c>
      <c r="S6905" s="1">
        <v>2</v>
      </c>
      <c r="T6905" s="1">
        <v>0.8</v>
      </c>
      <c r="U6905" s="1">
        <v>-15.087600000000002</v>
      </c>
      <c r="V6905" s="3" t="str">
        <f>IF(M6905=People!$B$5,People!$A$5,IF(M6905=People!$B$4,People!$A$4,IF(M6905=People!$B$3,People!$A$3,IF(M6905=People!$B$2,People!$A$2,0))))</f>
        <v>Kelly Williams</v>
      </c>
      <c r="W6905" s="3" t="str">
        <f>IFERROR(INDEX(Returns!A:A,MATCH(B6905,Returns!B:B,0)),"No")</f>
        <v>No</v>
      </c>
    </row>
    <row r="6906" spans="1:23" x14ac:dyDescent="0.2">
      <c r="A6906" s="1">
        <v>6905</v>
      </c>
      <c r="B6906" t="s">
        <v>9435</v>
      </c>
      <c r="C6906" s="2">
        <v>43710</v>
      </c>
      <c r="D6906" s="2">
        <v>43716</v>
      </c>
      <c r="E6906" s="1" t="s">
        <v>46</v>
      </c>
      <c r="F6906" s="1" t="s">
        <v>2312</v>
      </c>
      <c r="G6906" s="1" t="s">
        <v>2313</v>
      </c>
      <c r="H6906" s="1" t="s">
        <v>38</v>
      </c>
      <c r="I6906" s="1" t="s">
        <v>25</v>
      </c>
      <c r="J6906" s="1" t="s">
        <v>273</v>
      </c>
      <c r="K6906" s="1" t="s">
        <v>191</v>
      </c>
      <c r="L6906" s="1">
        <v>60653</v>
      </c>
      <c r="M6906" s="1" t="s">
        <v>97</v>
      </c>
      <c r="N6906" s="1" t="s">
        <v>5582</v>
      </c>
      <c r="O6906" s="1" t="s">
        <v>43</v>
      </c>
      <c r="P6906" s="1" t="s">
        <v>55</v>
      </c>
      <c r="Q6906" s="1" t="s">
        <v>5583</v>
      </c>
      <c r="R6906" s="1">
        <v>235.92</v>
      </c>
      <c r="S6906" s="1">
        <v>5</v>
      </c>
      <c r="T6906" s="1">
        <v>0.2</v>
      </c>
      <c r="U6906" s="1">
        <v>-44.235000000000007</v>
      </c>
      <c r="V6906" s="3" t="str">
        <f>IF(M6906=People!$B$5,People!$A$5,IF(M6906=People!$B$4,People!$A$4,IF(M6906=People!$B$3,People!$A$3,IF(M6906=People!$B$2,People!$A$2,0))))</f>
        <v>Kelly Williams</v>
      </c>
      <c r="W6906" s="3" t="str">
        <f>IFERROR(INDEX(Returns!A:A,MATCH(B6906,Returns!B:B,0)),"No")</f>
        <v>No</v>
      </c>
    </row>
    <row r="6907" spans="1:23" x14ac:dyDescent="0.2">
      <c r="A6907" s="1">
        <v>6906</v>
      </c>
      <c r="B6907" t="s">
        <v>9436</v>
      </c>
      <c r="C6907" s="2">
        <v>43805</v>
      </c>
      <c r="D6907" s="2">
        <v>43807</v>
      </c>
      <c r="E6907" s="1" t="s">
        <v>21</v>
      </c>
      <c r="F6907" s="1" t="s">
        <v>1948</v>
      </c>
      <c r="G6907" s="1" t="s">
        <v>1949</v>
      </c>
      <c r="H6907" s="1" t="s">
        <v>38</v>
      </c>
      <c r="I6907" s="1" t="s">
        <v>25</v>
      </c>
      <c r="J6907" s="1" t="s">
        <v>870</v>
      </c>
      <c r="K6907" s="1" t="s">
        <v>40</v>
      </c>
      <c r="L6907" s="1">
        <v>94513</v>
      </c>
      <c r="M6907" s="1" t="s">
        <v>41</v>
      </c>
      <c r="N6907" s="1" t="s">
        <v>2258</v>
      </c>
      <c r="O6907" s="1" t="s">
        <v>43</v>
      </c>
      <c r="P6907" s="1" t="s">
        <v>55</v>
      </c>
      <c r="Q6907" s="1" t="s">
        <v>2259</v>
      </c>
      <c r="R6907" s="1">
        <v>10.68</v>
      </c>
      <c r="S6907" s="1">
        <v>1</v>
      </c>
      <c r="T6907" s="1">
        <v>0</v>
      </c>
      <c r="U6907" s="1">
        <v>2.8836000000000004</v>
      </c>
      <c r="V6907" s="3" t="str">
        <f>IF(M6907=People!$B$5,People!$A$5,IF(M6907=People!$B$4,People!$A$4,IF(M6907=People!$B$3,People!$A$3,IF(M6907=People!$B$2,People!$A$2,0))))</f>
        <v>Anna Andreadi</v>
      </c>
      <c r="W6907" s="3" t="str">
        <f>IFERROR(INDEX(Returns!A:A,MATCH(B6907,Returns!B:B,0)),"No")</f>
        <v>No</v>
      </c>
    </row>
    <row r="6908" spans="1:23" x14ac:dyDescent="0.2">
      <c r="A6908" s="1">
        <v>6907</v>
      </c>
      <c r="B6908" t="s">
        <v>9437</v>
      </c>
      <c r="C6908" s="2">
        <v>43605</v>
      </c>
      <c r="D6908" s="2">
        <v>43605</v>
      </c>
      <c r="E6908" s="1" t="s">
        <v>1126</v>
      </c>
      <c r="F6908" s="1" t="s">
        <v>1157</v>
      </c>
      <c r="G6908" s="1" t="s">
        <v>1158</v>
      </c>
      <c r="H6908" s="1" t="s">
        <v>38</v>
      </c>
      <c r="I6908" s="1" t="s">
        <v>25</v>
      </c>
      <c r="J6908" s="1" t="s">
        <v>2042</v>
      </c>
      <c r="K6908" s="1" t="s">
        <v>214</v>
      </c>
      <c r="L6908" s="1">
        <v>48183</v>
      </c>
      <c r="M6908" s="1" t="s">
        <v>97</v>
      </c>
      <c r="N6908" s="1" t="s">
        <v>1173</v>
      </c>
      <c r="O6908" s="1" t="s">
        <v>43</v>
      </c>
      <c r="P6908" s="1" t="s">
        <v>70</v>
      </c>
      <c r="Q6908" s="1" t="s">
        <v>1174</v>
      </c>
      <c r="R6908" s="1">
        <v>41.28</v>
      </c>
      <c r="S6908" s="1">
        <v>2</v>
      </c>
      <c r="T6908" s="1">
        <v>0</v>
      </c>
      <c r="U6908" s="1">
        <v>19.814399999999999</v>
      </c>
      <c r="V6908" s="3" t="str">
        <f>IF(M6908=People!$B$5,People!$A$5,IF(M6908=People!$B$4,People!$A$4,IF(M6908=People!$B$3,People!$A$3,IF(M6908=People!$B$2,People!$A$2,0))))</f>
        <v>Kelly Williams</v>
      </c>
      <c r="W6908" s="3" t="str">
        <f>IFERROR(INDEX(Returns!A:A,MATCH(B6908,Returns!B:B,0)),"No")</f>
        <v>No</v>
      </c>
    </row>
    <row r="6909" spans="1:23" x14ac:dyDescent="0.2">
      <c r="A6909" s="1">
        <v>6908</v>
      </c>
      <c r="B6909" t="s">
        <v>9438</v>
      </c>
      <c r="C6909" s="2">
        <v>43370</v>
      </c>
      <c r="D6909" s="2">
        <v>43376</v>
      </c>
      <c r="E6909" s="1" t="s">
        <v>46</v>
      </c>
      <c r="F6909" s="1" t="s">
        <v>3545</v>
      </c>
      <c r="G6909" s="1" t="s">
        <v>3546</v>
      </c>
      <c r="H6909" s="1" t="s">
        <v>24</v>
      </c>
      <c r="I6909" s="1" t="s">
        <v>25</v>
      </c>
      <c r="J6909" s="1" t="s">
        <v>88</v>
      </c>
      <c r="K6909" s="1" t="s">
        <v>89</v>
      </c>
      <c r="L6909" s="1">
        <v>98103</v>
      </c>
      <c r="M6909" s="1" t="s">
        <v>41</v>
      </c>
      <c r="N6909" s="1" t="s">
        <v>5465</v>
      </c>
      <c r="O6909" s="1" t="s">
        <v>66</v>
      </c>
      <c r="P6909" s="1" t="s">
        <v>67</v>
      </c>
      <c r="Q6909" s="1" t="s">
        <v>5466</v>
      </c>
      <c r="R6909" s="1">
        <v>1001.5840000000001</v>
      </c>
      <c r="S6909" s="1">
        <v>2</v>
      </c>
      <c r="T6909" s="1">
        <v>0.2</v>
      </c>
      <c r="U6909" s="1">
        <v>125.19799999999992</v>
      </c>
      <c r="V6909" s="3" t="str">
        <f>IF(M6909=People!$B$5,People!$A$5,IF(M6909=People!$B$4,People!$A$4,IF(M6909=People!$B$3,People!$A$3,IF(M6909=People!$B$2,People!$A$2,0))))</f>
        <v>Anna Andreadi</v>
      </c>
      <c r="W6909" s="3" t="str">
        <f>IFERROR(INDEX(Returns!A:A,MATCH(B6909,Returns!B:B,0)),"No")</f>
        <v>No</v>
      </c>
    </row>
    <row r="6910" spans="1:23" x14ac:dyDescent="0.2">
      <c r="A6910" s="1">
        <v>6909</v>
      </c>
      <c r="B6910" t="s">
        <v>9439</v>
      </c>
      <c r="C6910" s="2">
        <v>43809</v>
      </c>
      <c r="D6910" s="2">
        <v>43814</v>
      </c>
      <c r="E6910" s="1" t="s">
        <v>46</v>
      </c>
      <c r="F6910" s="1" t="s">
        <v>538</v>
      </c>
      <c r="G6910" s="1" t="s">
        <v>539</v>
      </c>
      <c r="H6910" s="1" t="s">
        <v>38</v>
      </c>
      <c r="I6910" s="1" t="s">
        <v>25</v>
      </c>
      <c r="J6910" s="1" t="s">
        <v>4316</v>
      </c>
      <c r="K6910" s="1" t="s">
        <v>341</v>
      </c>
      <c r="L6910" s="1">
        <v>29406</v>
      </c>
      <c r="M6910" s="1" t="s">
        <v>28</v>
      </c>
      <c r="N6910" s="1" t="s">
        <v>4029</v>
      </c>
      <c r="O6910" s="1" t="s">
        <v>30</v>
      </c>
      <c r="P6910" s="1" t="s">
        <v>60</v>
      </c>
      <c r="Q6910" s="1" t="s">
        <v>4030</v>
      </c>
      <c r="R6910" s="1">
        <v>14.76</v>
      </c>
      <c r="S6910" s="1">
        <v>2</v>
      </c>
      <c r="T6910" s="1">
        <v>0</v>
      </c>
      <c r="U6910" s="1">
        <v>4.2803999999999984</v>
      </c>
      <c r="V6910" s="3" t="str">
        <f>IF(M6910=People!$B$5,People!$A$5,IF(M6910=People!$B$4,People!$A$4,IF(M6910=People!$B$3,People!$A$3,IF(M6910=People!$B$2,People!$A$2,0))))</f>
        <v>Cassandra Brandow</v>
      </c>
      <c r="W6910" s="3" t="str">
        <f>IFERROR(INDEX(Returns!A:A,MATCH(B6910,Returns!B:B,0)),"No")</f>
        <v>No</v>
      </c>
    </row>
    <row r="6911" spans="1:23" x14ac:dyDescent="0.2">
      <c r="A6911" s="1">
        <v>6910</v>
      </c>
      <c r="B6911" t="s">
        <v>9440</v>
      </c>
      <c r="C6911" s="2">
        <v>42626</v>
      </c>
      <c r="D6911" s="2">
        <v>42631</v>
      </c>
      <c r="E6911" s="1" t="s">
        <v>21</v>
      </c>
      <c r="F6911" s="1" t="s">
        <v>217</v>
      </c>
      <c r="G6911" s="1" t="s">
        <v>218</v>
      </c>
      <c r="H6911" s="1" t="s">
        <v>24</v>
      </c>
      <c r="I6911" s="1" t="s">
        <v>25</v>
      </c>
      <c r="J6911" s="1" t="s">
        <v>439</v>
      </c>
      <c r="K6911" s="1" t="s">
        <v>440</v>
      </c>
      <c r="L6911" s="1">
        <v>43229</v>
      </c>
      <c r="M6911" s="1" t="s">
        <v>135</v>
      </c>
      <c r="N6911" s="1" t="s">
        <v>2496</v>
      </c>
      <c r="O6911" s="1" t="s">
        <v>43</v>
      </c>
      <c r="P6911" s="1" t="s">
        <v>70</v>
      </c>
      <c r="Q6911" s="1" t="s">
        <v>2497</v>
      </c>
      <c r="R6911" s="1">
        <v>2.5020000000000002</v>
      </c>
      <c r="S6911" s="1">
        <v>3</v>
      </c>
      <c r="T6911" s="1">
        <v>0.7</v>
      </c>
      <c r="U6911" s="1">
        <v>-2.0015999999999998</v>
      </c>
      <c r="V6911" s="3" t="str">
        <f>IF(M6911=People!$B$5,People!$A$5,IF(M6911=People!$B$4,People!$A$4,IF(M6911=People!$B$3,People!$A$3,IF(M6911=People!$B$2,People!$A$2,0))))</f>
        <v>Chuck Magee</v>
      </c>
      <c r="W6911" s="3" t="str">
        <f>IFERROR(INDEX(Returns!A:A,MATCH(B6911,Returns!B:B,0)),"No")</f>
        <v>No</v>
      </c>
    </row>
    <row r="6912" spans="1:23" x14ac:dyDescent="0.2">
      <c r="A6912" s="1">
        <v>6911</v>
      </c>
      <c r="B6912" t="s">
        <v>9441</v>
      </c>
      <c r="C6912" s="2">
        <v>43675</v>
      </c>
      <c r="D6912" s="2">
        <v>43679</v>
      </c>
      <c r="E6912" s="1" t="s">
        <v>46</v>
      </c>
      <c r="F6912" s="1" t="s">
        <v>2529</v>
      </c>
      <c r="G6912" s="1" t="s">
        <v>2530</v>
      </c>
      <c r="H6912" s="1" t="s">
        <v>24</v>
      </c>
      <c r="I6912" s="1" t="s">
        <v>25</v>
      </c>
      <c r="J6912" s="1" t="s">
        <v>88</v>
      </c>
      <c r="K6912" s="1" t="s">
        <v>89</v>
      </c>
      <c r="L6912" s="1">
        <v>98103</v>
      </c>
      <c r="M6912" s="1" t="s">
        <v>41</v>
      </c>
      <c r="N6912" s="1" t="s">
        <v>943</v>
      </c>
      <c r="O6912" s="1" t="s">
        <v>30</v>
      </c>
      <c r="P6912" s="1" t="s">
        <v>31</v>
      </c>
      <c r="Q6912" s="1" t="s">
        <v>944</v>
      </c>
      <c r="R6912" s="1">
        <v>115.96</v>
      </c>
      <c r="S6912" s="1">
        <v>2</v>
      </c>
      <c r="T6912" s="1">
        <v>0</v>
      </c>
      <c r="U6912" s="1">
        <v>25.511200000000002</v>
      </c>
      <c r="V6912" s="3" t="str">
        <f>IF(M6912=People!$B$5,People!$A$5,IF(M6912=People!$B$4,People!$A$4,IF(M6912=People!$B$3,People!$A$3,IF(M6912=People!$B$2,People!$A$2,0))))</f>
        <v>Anna Andreadi</v>
      </c>
      <c r="W6912" s="3" t="str">
        <f>IFERROR(INDEX(Returns!A:A,MATCH(B6912,Returns!B:B,0)),"No")</f>
        <v>No</v>
      </c>
    </row>
    <row r="6913" spans="1:23" x14ac:dyDescent="0.2">
      <c r="A6913" s="1">
        <v>6912</v>
      </c>
      <c r="B6913" t="s">
        <v>9442</v>
      </c>
      <c r="C6913" s="2">
        <v>43678</v>
      </c>
      <c r="D6913" s="2">
        <v>43682</v>
      </c>
      <c r="E6913" s="1" t="s">
        <v>21</v>
      </c>
      <c r="F6913" s="1" t="s">
        <v>581</v>
      </c>
      <c r="G6913" s="1" t="s">
        <v>582</v>
      </c>
      <c r="H6913" s="1" t="s">
        <v>24</v>
      </c>
      <c r="I6913" s="1" t="s">
        <v>25</v>
      </c>
      <c r="J6913" s="1" t="s">
        <v>116</v>
      </c>
      <c r="K6913" s="1" t="s">
        <v>40</v>
      </c>
      <c r="L6913" s="1">
        <v>94109</v>
      </c>
      <c r="M6913" s="1" t="s">
        <v>41</v>
      </c>
      <c r="N6913" s="1" t="s">
        <v>2697</v>
      </c>
      <c r="O6913" s="1" t="s">
        <v>43</v>
      </c>
      <c r="P6913" s="1" t="s">
        <v>55</v>
      </c>
      <c r="Q6913" s="1" t="s">
        <v>2698</v>
      </c>
      <c r="R6913" s="1">
        <v>186.54</v>
      </c>
      <c r="S6913" s="1">
        <v>3</v>
      </c>
      <c r="T6913" s="1">
        <v>0</v>
      </c>
      <c r="U6913" s="1">
        <v>50.365800000000007</v>
      </c>
      <c r="V6913" s="3" t="str">
        <f>IF(M6913=People!$B$5,People!$A$5,IF(M6913=People!$B$4,People!$A$4,IF(M6913=People!$B$3,People!$A$3,IF(M6913=People!$B$2,People!$A$2,0))))</f>
        <v>Anna Andreadi</v>
      </c>
      <c r="W6913" s="3" t="str">
        <f>IFERROR(INDEX(Returns!A:A,MATCH(B6913,Returns!B:B,0)),"No")</f>
        <v>No</v>
      </c>
    </row>
    <row r="6914" spans="1:23" x14ac:dyDescent="0.2">
      <c r="A6914" s="1">
        <v>6913</v>
      </c>
      <c r="B6914" t="s">
        <v>9443</v>
      </c>
      <c r="C6914" s="2">
        <v>43587</v>
      </c>
      <c r="D6914" s="2">
        <v>43590</v>
      </c>
      <c r="E6914" s="1" t="s">
        <v>21</v>
      </c>
      <c r="F6914" s="1" t="s">
        <v>4191</v>
      </c>
      <c r="G6914" s="1" t="s">
        <v>4192</v>
      </c>
      <c r="H6914" s="1" t="s">
        <v>38</v>
      </c>
      <c r="I6914" s="1" t="s">
        <v>25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2267</v>
      </c>
      <c r="O6914" s="1" t="s">
        <v>66</v>
      </c>
      <c r="P6914" s="1" t="s">
        <v>146</v>
      </c>
      <c r="Q6914" s="1" t="s">
        <v>2268</v>
      </c>
      <c r="R6914" s="1">
        <v>159.56</v>
      </c>
      <c r="S6914" s="1">
        <v>4</v>
      </c>
      <c r="T6914" s="1">
        <v>0</v>
      </c>
      <c r="U6914" s="1">
        <v>59.037199999999999</v>
      </c>
      <c r="V6914" s="3" t="str">
        <f>IF(M6914=People!$B$5,People!$A$5,IF(M6914=People!$B$4,People!$A$4,IF(M6914=People!$B$3,People!$A$3,IF(M6914=People!$B$2,People!$A$2,0))))</f>
        <v>Anna Andreadi</v>
      </c>
      <c r="W6914" s="3" t="str">
        <f>IFERROR(INDEX(Returns!A:A,MATCH(B6914,Returns!B:B,0)),"No")</f>
        <v>No</v>
      </c>
    </row>
    <row r="6915" spans="1:23" x14ac:dyDescent="0.2">
      <c r="A6915" s="1">
        <v>6914</v>
      </c>
      <c r="B6915" t="s">
        <v>9444</v>
      </c>
      <c r="C6915" s="2">
        <v>42898</v>
      </c>
      <c r="D6915" s="2">
        <v>42902</v>
      </c>
      <c r="E6915" s="1" t="s">
        <v>46</v>
      </c>
      <c r="F6915" s="1" t="s">
        <v>754</v>
      </c>
      <c r="G6915" s="1" t="s">
        <v>755</v>
      </c>
      <c r="H6915" s="1" t="s">
        <v>24</v>
      </c>
      <c r="I6915" s="1" t="s">
        <v>25</v>
      </c>
      <c r="J6915" s="1" t="s">
        <v>5747</v>
      </c>
      <c r="K6915" s="1" t="s">
        <v>50</v>
      </c>
      <c r="L6915" s="1">
        <v>33407</v>
      </c>
      <c r="M6915" s="1" t="s">
        <v>28</v>
      </c>
      <c r="N6915" s="1" t="s">
        <v>416</v>
      </c>
      <c r="O6915" s="1" t="s">
        <v>66</v>
      </c>
      <c r="P6915" s="1" t="s">
        <v>67</v>
      </c>
      <c r="Q6915" s="1" t="s">
        <v>417</v>
      </c>
      <c r="R6915" s="1">
        <v>55.984000000000009</v>
      </c>
      <c r="S6915" s="1">
        <v>2</v>
      </c>
      <c r="T6915" s="1">
        <v>0.2</v>
      </c>
      <c r="U6915" s="1">
        <v>4.1987999999999985</v>
      </c>
      <c r="V6915" s="3" t="str">
        <f>IF(M6915=People!$B$5,People!$A$5,IF(M6915=People!$B$4,People!$A$4,IF(M6915=People!$B$3,People!$A$3,IF(M6915=People!$B$2,People!$A$2,0))))</f>
        <v>Cassandra Brandow</v>
      </c>
      <c r="W6915" s="3" t="str">
        <f>IFERROR(INDEX(Returns!A:A,MATCH(B6915,Returns!B:B,0)),"No")</f>
        <v>No</v>
      </c>
    </row>
    <row r="6916" spans="1:23" x14ac:dyDescent="0.2">
      <c r="A6916" s="1">
        <v>6915</v>
      </c>
      <c r="B6916" t="s">
        <v>9445</v>
      </c>
      <c r="C6916" s="2">
        <v>42726</v>
      </c>
      <c r="D6916" s="2">
        <v>42733</v>
      </c>
      <c r="E6916" s="1" t="s">
        <v>46</v>
      </c>
      <c r="F6916" s="1" t="s">
        <v>2909</v>
      </c>
      <c r="G6916" s="1" t="s">
        <v>2910</v>
      </c>
      <c r="H6916" s="1" t="s">
        <v>24</v>
      </c>
      <c r="I6916" s="1" t="s">
        <v>25</v>
      </c>
      <c r="J6916" s="1" t="s">
        <v>273</v>
      </c>
      <c r="K6916" s="1" t="s">
        <v>191</v>
      </c>
      <c r="L6916" s="1">
        <v>60623</v>
      </c>
      <c r="M6916" s="1" t="s">
        <v>97</v>
      </c>
      <c r="N6916" s="1" t="s">
        <v>1823</v>
      </c>
      <c r="O6916" s="1" t="s">
        <v>43</v>
      </c>
      <c r="P6916" s="1" t="s">
        <v>55</v>
      </c>
      <c r="Q6916" s="1" t="s">
        <v>1824</v>
      </c>
      <c r="R6916" s="1">
        <v>132.16</v>
      </c>
      <c r="S6916" s="1">
        <v>1</v>
      </c>
      <c r="T6916" s="1">
        <v>0.2</v>
      </c>
      <c r="U6916" s="1">
        <v>9.911999999999999</v>
      </c>
      <c r="V6916" s="3" t="str">
        <f>IF(M6916=People!$B$5,People!$A$5,IF(M6916=People!$B$4,People!$A$4,IF(M6916=People!$B$3,People!$A$3,IF(M6916=People!$B$2,People!$A$2,0))))</f>
        <v>Kelly Williams</v>
      </c>
      <c r="W6916" s="3" t="str">
        <f>IFERROR(INDEX(Returns!A:A,MATCH(B6916,Returns!B:B,0)),"No")</f>
        <v>No</v>
      </c>
    </row>
    <row r="6917" spans="1:23" x14ac:dyDescent="0.2">
      <c r="A6917" s="1">
        <v>6916</v>
      </c>
      <c r="B6917" t="s">
        <v>9445</v>
      </c>
      <c r="C6917" s="2">
        <v>42726</v>
      </c>
      <c r="D6917" s="2">
        <v>42733</v>
      </c>
      <c r="E6917" s="1" t="s">
        <v>46</v>
      </c>
      <c r="F6917" s="1" t="s">
        <v>2909</v>
      </c>
      <c r="G6917" s="1" t="s">
        <v>2910</v>
      </c>
      <c r="H6917" s="1" t="s">
        <v>24</v>
      </c>
      <c r="I6917" s="1" t="s">
        <v>25</v>
      </c>
      <c r="J6917" s="1" t="s">
        <v>273</v>
      </c>
      <c r="K6917" s="1" t="s">
        <v>191</v>
      </c>
      <c r="L6917" s="1">
        <v>60623</v>
      </c>
      <c r="M6917" s="1" t="s">
        <v>97</v>
      </c>
      <c r="N6917" s="1" t="s">
        <v>1765</v>
      </c>
      <c r="O6917" s="1" t="s">
        <v>43</v>
      </c>
      <c r="P6917" s="1" t="s">
        <v>70</v>
      </c>
      <c r="Q6917" s="1" t="s">
        <v>1766</v>
      </c>
      <c r="R6917" s="1">
        <v>17.903999999999996</v>
      </c>
      <c r="S6917" s="1">
        <v>6</v>
      </c>
      <c r="T6917" s="1">
        <v>0.8</v>
      </c>
      <c r="U6917" s="1">
        <v>-31.332000000000008</v>
      </c>
      <c r="V6917" s="3" t="str">
        <f>IF(M6917=People!$B$5,People!$A$5,IF(M6917=People!$B$4,People!$A$4,IF(M6917=People!$B$3,People!$A$3,IF(M6917=People!$B$2,People!$A$2,0))))</f>
        <v>Kelly Williams</v>
      </c>
      <c r="W6917" s="3" t="str">
        <f>IFERROR(INDEX(Returns!A:A,MATCH(B6917,Returns!B:B,0)),"No")</f>
        <v>No</v>
      </c>
    </row>
    <row r="6918" spans="1:23" x14ac:dyDescent="0.2">
      <c r="A6918" s="1">
        <v>6917</v>
      </c>
      <c r="B6918" t="s">
        <v>9445</v>
      </c>
      <c r="C6918" s="2">
        <v>42726</v>
      </c>
      <c r="D6918" s="2">
        <v>42733</v>
      </c>
      <c r="E6918" s="1" t="s">
        <v>46</v>
      </c>
      <c r="F6918" s="1" t="s">
        <v>2909</v>
      </c>
      <c r="G6918" s="1" t="s">
        <v>2910</v>
      </c>
      <c r="H6918" s="1" t="s">
        <v>24</v>
      </c>
      <c r="I6918" s="1" t="s">
        <v>25</v>
      </c>
      <c r="J6918" s="1" t="s">
        <v>273</v>
      </c>
      <c r="K6918" s="1" t="s">
        <v>191</v>
      </c>
      <c r="L6918" s="1">
        <v>60623</v>
      </c>
      <c r="M6918" s="1" t="s">
        <v>97</v>
      </c>
      <c r="N6918" s="1" t="s">
        <v>3143</v>
      </c>
      <c r="O6918" s="1" t="s">
        <v>43</v>
      </c>
      <c r="P6918" s="1" t="s">
        <v>84</v>
      </c>
      <c r="Q6918" s="1" t="s">
        <v>3144</v>
      </c>
      <c r="R6918" s="1">
        <v>124.032</v>
      </c>
      <c r="S6918" s="1">
        <v>4</v>
      </c>
      <c r="T6918" s="1">
        <v>0.2</v>
      </c>
      <c r="U6918" s="1">
        <v>44.961600000000004</v>
      </c>
      <c r="V6918" s="3" t="str">
        <f>IF(M6918=People!$B$5,People!$A$5,IF(M6918=People!$B$4,People!$A$4,IF(M6918=People!$B$3,People!$A$3,IF(M6918=People!$B$2,People!$A$2,0))))</f>
        <v>Kelly Williams</v>
      </c>
      <c r="W6918" s="3" t="str">
        <f>IFERROR(INDEX(Returns!A:A,MATCH(B6918,Returns!B:B,0)),"No")</f>
        <v>No</v>
      </c>
    </row>
    <row r="6919" spans="1:23" x14ac:dyDescent="0.2">
      <c r="A6919" s="1">
        <v>6918</v>
      </c>
      <c r="B6919" t="s">
        <v>9446</v>
      </c>
      <c r="C6919" s="2">
        <v>42720</v>
      </c>
      <c r="D6919" s="2">
        <v>42725</v>
      </c>
      <c r="E6919" s="1" t="s">
        <v>46</v>
      </c>
      <c r="F6919" s="1" t="s">
        <v>5257</v>
      </c>
      <c r="G6919" s="1" t="s">
        <v>5258</v>
      </c>
      <c r="H6919" s="1" t="s">
        <v>38</v>
      </c>
      <c r="I6919" s="1" t="s">
        <v>25</v>
      </c>
      <c r="J6919" s="1" t="s">
        <v>4240</v>
      </c>
      <c r="K6919" s="1" t="s">
        <v>40</v>
      </c>
      <c r="L6919" s="1">
        <v>95823</v>
      </c>
      <c r="M6919" s="1" t="s">
        <v>41</v>
      </c>
      <c r="N6919" s="1" t="s">
        <v>3659</v>
      </c>
      <c r="O6919" s="1" t="s">
        <v>30</v>
      </c>
      <c r="P6919" s="1" t="s">
        <v>34</v>
      </c>
      <c r="Q6919" s="1" t="s">
        <v>3660</v>
      </c>
      <c r="R6919" s="1">
        <v>1403.9200000000003</v>
      </c>
      <c r="S6919" s="1">
        <v>5</v>
      </c>
      <c r="T6919" s="1">
        <v>0.2</v>
      </c>
      <c r="U6919" s="1">
        <v>70.196000000000026</v>
      </c>
      <c r="V6919" s="3" t="str">
        <f>IF(M6919=People!$B$5,People!$A$5,IF(M6919=People!$B$4,People!$A$4,IF(M6919=People!$B$3,People!$A$3,IF(M6919=People!$B$2,People!$A$2,0))))</f>
        <v>Anna Andreadi</v>
      </c>
      <c r="W6919" s="3" t="str">
        <f>IFERROR(INDEX(Returns!A:A,MATCH(B6919,Returns!B:B,0)),"No")</f>
        <v>No</v>
      </c>
    </row>
    <row r="6920" spans="1:23" x14ac:dyDescent="0.2">
      <c r="A6920" s="1">
        <v>6919</v>
      </c>
      <c r="B6920" t="s">
        <v>9447</v>
      </c>
      <c r="C6920" s="2">
        <v>43206</v>
      </c>
      <c r="D6920" s="2">
        <v>43208</v>
      </c>
      <c r="E6920" s="1" t="s">
        <v>21</v>
      </c>
      <c r="F6920" s="1" t="s">
        <v>2101</v>
      </c>
      <c r="G6920" s="1" t="s">
        <v>2102</v>
      </c>
      <c r="H6920" s="1" t="s">
        <v>24</v>
      </c>
      <c r="I6920" s="1" t="s">
        <v>25</v>
      </c>
      <c r="J6920" s="1" t="s">
        <v>88</v>
      </c>
      <c r="K6920" s="1" t="s">
        <v>89</v>
      </c>
      <c r="L6920" s="1">
        <v>98115</v>
      </c>
      <c r="M6920" s="1" t="s">
        <v>41</v>
      </c>
      <c r="N6920" s="1" t="s">
        <v>4847</v>
      </c>
      <c r="O6920" s="1" t="s">
        <v>43</v>
      </c>
      <c r="P6920" s="1" t="s">
        <v>512</v>
      </c>
      <c r="Q6920" s="1" t="s">
        <v>4848</v>
      </c>
      <c r="R6920" s="1">
        <v>28.799999999999997</v>
      </c>
      <c r="S6920" s="1">
        <v>3</v>
      </c>
      <c r="T6920" s="1">
        <v>0</v>
      </c>
      <c r="U6920" s="1">
        <v>0.86400000000000077</v>
      </c>
      <c r="V6920" s="3" t="str">
        <f>IF(M6920=People!$B$5,People!$A$5,IF(M6920=People!$B$4,People!$A$4,IF(M6920=People!$B$3,People!$A$3,IF(M6920=People!$B$2,People!$A$2,0))))</f>
        <v>Anna Andreadi</v>
      </c>
      <c r="W6920" s="3" t="str">
        <f>IFERROR(INDEX(Returns!A:A,MATCH(B6920,Returns!B:B,0)),"No")</f>
        <v>No</v>
      </c>
    </row>
    <row r="6921" spans="1:23" x14ac:dyDescent="0.2">
      <c r="A6921" s="1">
        <v>6920</v>
      </c>
      <c r="B6921" t="s">
        <v>9448</v>
      </c>
      <c r="C6921" s="2">
        <v>42876</v>
      </c>
      <c r="D6921" s="2">
        <v>42883</v>
      </c>
      <c r="E6921" s="1" t="s">
        <v>46</v>
      </c>
      <c r="F6921" s="1" t="s">
        <v>3017</v>
      </c>
      <c r="G6921" s="1" t="s">
        <v>3018</v>
      </c>
      <c r="H6921" s="1" t="s">
        <v>38</v>
      </c>
      <c r="I6921" s="1" t="s">
        <v>25</v>
      </c>
      <c r="J6921" s="1" t="s">
        <v>133</v>
      </c>
      <c r="K6921" s="1" t="s">
        <v>134</v>
      </c>
      <c r="L6921" s="1">
        <v>19143</v>
      </c>
      <c r="M6921" s="1" t="s">
        <v>135</v>
      </c>
      <c r="N6921" s="1" t="s">
        <v>2625</v>
      </c>
      <c r="O6921" s="1" t="s">
        <v>43</v>
      </c>
      <c r="P6921" s="1" t="s">
        <v>70</v>
      </c>
      <c r="Q6921" s="1" t="s">
        <v>2626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3" t="str">
        <f>IF(M6921=People!$B$5,People!$A$5,IF(M6921=People!$B$4,People!$A$4,IF(M6921=People!$B$3,People!$A$3,IF(M6921=People!$B$2,People!$A$2,0))))</f>
        <v>Chuck Magee</v>
      </c>
      <c r="W6921" s="3" t="str">
        <f>IFERROR(INDEX(Returns!A:A,MATCH(B6921,Returns!B:B,0)),"No")</f>
        <v>No</v>
      </c>
    </row>
    <row r="6922" spans="1:23" x14ac:dyDescent="0.2">
      <c r="A6922" s="1">
        <v>6921</v>
      </c>
      <c r="B6922" t="s">
        <v>9449</v>
      </c>
      <c r="C6922" s="2">
        <v>43522</v>
      </c>
      <c r="D6922" s="2">
        <v>43526</v>
      </c>
      <c r="E6922" s="1" t="s">
        <v>46</v>
      </c>
      <c r="F6922" s="1" t="s">
        <v>595</v>
      </c>
      <c r="G6922" s="1" t="s">
        <v>596</v>
      </c>
      <c r="H6922" s="1" t="s">
        <v>24</v>
      </c>
      <c r="I6922" s="1" t="s">
        <v>25</v>
      </c>
      <c r="J6922" s="1" t="s">
        <v>5554</v>
      </c>
      <c r="K6922" s="1" t="s">
        <v>40</v>
      </c>
      <c r="L6922" s="1">
        <v>93101</v>
      </c>
      <c r="M6922" s="1" t="s">
        <v>41</v>
      </c>
      <c r="N6922" s="1" t="s">
        <v>1811</v>
      </c>
      <c r="O6922" s="1" t="s">
        <v>43</v>
      </c>
      <c r="P6922" s="1" t="s">
        <v>73</v>
      </c>
      <c r="Q6922" s="1" t="s">
        <v>1812</v>
      </c>
      <c r="R6922" s="1">
        <v>356.78999999999996</v>
      </c>
      <c r="S6922" s="1">
        <v>7</v>
      </c>
      <c r="T6922" s="1">
        <v>0</v>
      </c>
      <c r="U6922" s="1">
        <v>99.901199999999989</v>
      </c>
      <c r="V6922" s="3" t="str">
        <f>IF(M6922=People!$B$5,People!$A$5,IF(M6922=People!$B$4,People!$A$4,IF(M6922=People!$B$3,People!$A$3,IF(M6922=People!$B$2,People!$A$2,0))))</f>
        <v>Anna Andreadi</v>
      </c>
      <c r="W6922" s="3" t="str">
        <f>IFERROR(INDEX(Returns!A:A,MATCH(B6922,Returns!B:B,0)),"No")</f>
        <v>No</v>
      </c>
    </row>
    <row r="6923" spans="1:23" x14ac:dyDescent="0.2">
      <c r="A6923" s="1">
        <v>6922</v>
      </c>
      <c r="B6923" t="s">
        <v>9450</v>
      </c>
      <c r="C6923" s="2">
        <v>43559</v>
      </c>
      <c r="D6923" s="2">
        <v>43565</v>
      </c>
      <c r="E6923" s="1" t="s">
        <v>46</v>
      </c>
      <c r="F6923" s="1" t="s">
        <v>2695</v>
      </c>
      <c r="G6923" s="1" t="s">
        <v>2696</v>
      </c>
      <c r="H6923" s="1" t="s">
        <v>94</v>
      </c>
      <c r="I6923" s="1" t="s">
        <v>25</v>
      </c>
      <c r="J6923" s="1" t="s">
        <v>239</v>
      </c>
      <c r="K6923" s="1" t="s">
        <v>240</v>
      </c>
      <c r="L6923" s="1">
        <v>10011</v>
      </c>
      <c r="M6923" s="1" t="s">
        <v>135</v>
      </c>
      <c r="N6923" s="1" t="s">
        <v>2069</v>
      </c>
      <c r="O6923" s="1" t="s">
        <v>43</v>
      </c>
      <c r="P6923" s="1" t="s">
        <v>157</v>
      </c>
      <c r="Q6923" s="1" t="s">
        <v>2070</v>
      </c>
      <c r="R6923" s="1">
        <v>16.98</v>
      </c>
      <c r="S6923" s="1">
        <v>1</v>
      </c>
      <c r="T6923" s="1">
        <v>0</v>
      </c>
      <c r="U6923" s="1">
        <v>8.49</v>
      </c>
      <c r="V6923" s="3" t="str">
        <f>IF(M6923=People!$B$5,People!$A$5,IF(M6923=People!$B$4,People!$A$4,IF(M6923=People!$B$3,People!$A$3,IF(M6923=People!$B$2,People!$A$2,0))))</f>
        <v>Chuck Magee</v>
      </c>
      <c r="W6923" s="3" t="str">
        <f>IFERROR(INDEX(Returns!A:A,MATCH(B6923,Returns!B:B,0)),"No")</f>
        <v>No</v>
      </c>
    </row>
    <row r="6924" spans="1:23" x14ac:dyDescent="0.2">
      <c r="A6924" s="1">
        <v>6923</v>
      </c>
      <c r="B6924" t="s">
        <v>9451</v>
      </c>
      <c r="C6924" s="2">
        <v>42810</v>
      </c>
      <c r="D6924" s="2">
        <v>42813</v>
      </c>
      <c r="E6924" s="1" t="s">
        <v>21</v>
      </c>
      <c r="F6924" s="1" t="s">
        <v>2654</v>
      </c>
      <c r="G6924" s="1" t="s">
        <v>2655</v>
      </c>
      <c r="H6924" s="1" t="s">
        <v>24</v>
      </c>
      <c r="I6924" s="1" t="s">
        <v>25</v>
      </c>
      <c r="J6924" s="1" t="s">
        <v>1357</v>
      </c>
      <c r="K6924" s="1" t="s">
        <v>320</v>
      </c>
      <c r="L6924" s="1">
        <v>36830</v>
      </c>
      <c r="M6924" s="1" t="s">
        <v>28</v>
      </c>
      <c r="N6924" s="1" t="s">
        <v>1700</v>
      </c>
      <c r="O6924" s="1" t="s">
        <v>43</v>
      </c>
      <c r="P6924" s="1" t="s">
        <v>44</v>
      </c>
      <c r="Q6924" s="1" t="s">
        <v>1701</v>
      </c>
      <c r="R6924" s="1">
        <v>491.55</v>
      </c>
      <c r="S6924" s="1">
        <v>5</v>
      </c>
      <c r="T6924" s="1">
        <v>0</v>
      </c>
      <c r="U6924" s="1">
        <v>240.8595</v>
      </c>
      <c r="V6924" s="3" t="str">
        <f>IF(M6924=People!$B$5,People!$A$5,IF(M6924=People!$B$4,People!$A$4,IF(M6924=People!$B$3,People!$A$3,IF(M6924=People!$B$2,People!$A$2,0))))</f>
        <v>Cassandra Brandow</v>
      </c>
      <c r="W6924" s="3" t="str">
        <f>IFERROR(INDEX(Returns!A:A,MATCH(B6924,Returns!B:B,0)),"No")</f>
        <v>No</v>
      </c>
    </row>
    <row r="6925" spans="1:23" x14ac:dyDescent="0.2">
      <c r="A6925" s="1">
        <v>6924</v>
      </c>
      <c r="B6925" t="s">
        <v>9451</v>
      </c>
      <c r="C6925" s="2">
        <v>42810</v>
      </c>
      <c r="D6925" s="2">
        <v>42813</v>
      </c>
      <c r="E6925" s="1" t="s">
        <v>21</v>
      </c>
      <c r="F6925" s="1" t="s">
        <v>2654</v>
      </c>
      <c r="G6925" s="1" t="s">
        <v>2655</v>
      </c>
      <c r="H6925" s="1" t="s">
        <v>24</v>
      </c>
      <c r="I6925" s="1" t="s">
        <v>25</v>
      </c>
      <c r="J6925" s="1" t="s">
        <v>1357</v>
      </c>
      <c r="K6925" s="1" t="s">
        <v>320</v>
      </c>
      <c r="L6925" s="1">
        <v>36830</v>
      </c>
      <c r="M6925" s="1" t="s">
        <v>28</v>
      </c>
      <c r="N6925" s="1" t="s">
        <v>1468</v>
      </c>
      <c r="O6925" s="1" t="s">
        <v>43</v>
      </c>
      <c r="P6925" s="1" t="s">
        <v>157</v>
      </c>
      <c r="Q6925" s="1" t="s">
        <v>1469</v>
      </c>
      <c r="R6925" s="1">
        <v>7.38</v>
      </c>
      <c r="S6925" s="1">
        <v>2</v>
      </c>
      <c r="T6925" s="1">
        <v>0</v>
      </c>
      <c r="U6925" s="1">
        <v>3.3947999999999996</v>
      </c>
      <c r="V6925" s="3" t="str">
        <f>IF(M6925=People!$B$5,People!$A$5,IF(M6925=People!$B$4,People!$A$4,IF(M6925=People!$B$3,People!$A$3,IF(M6925=People!$B$2,People!$A$2,0))))</f>
        <v>Cassandra Brandow</v>
      </c>
      <c r="W6925" s="3" t="str">
        <f>IFERROR(INDEX(Returns!A:A,MATCH(B6925,Returns!B:B,0)),"No")</f>
        <v>No</v>
      </c>
    </row>
    <row r="6926" spans="1:23" x14ac:dyDescent="0.2">
      <c r="A6926" s="1">
        <v>6925</v>
      </c>
      <c r="B6926" t="s">
        <v>9452</v>
      </c>
      <c r="C6926" s="2">
        <v>43069</v>
      </c>
      <c r="D6926" s="2">
        <v>43073</v>
      </c>
      <c r="E6926" s="1" t="s">
        <v>46</v>
      </c>
      <c r="F6926" s="1" t="s">
        <v>3692</v>
      </c>
      <c r="G6926" s="1" t="s">
        <v>3693</v>
      </c>
      <c r="H6926" s="1" t="s">
        <v>24</v>
      </c>
      <c r="I6926" s="1" t="s">
        <v>25</v>
      </c>
      <c r="J6926" s="1" t="s">
        <v>239</v>
      </c>
      <c r="K6926" s="1" t="s">
        <v>240</v>
      </c>
      <c r="L6926" s="1">
        <v>10035</v>
      </c>
      <c r="M6926" s="1" t="s">
        <v>135</v>
      </c>
      <c r="N6926" s="1" t="s">
        <v>3037</v>
      </c>
      <c r="O6926" s="1" t="s">
        <v>43</v>
      </c>
      <c r="P6926" s="1" t="s">
        <v>84</v>
      </c>
      <c r="Q6926" s="1" t="s">
        <v>3038</v>
      </c>
      <c r="R6926" s="1">
        <v>23.66</v>
      </c>
      <c r="S6926" s="1">
        <v>7</v>
      </c>
      <c r="T6926" s="1">
        <v>0</v>
      </c>
      <c r="U6926" s="1">
        <v>10.883599999999998</v>
      </c>
      <c r="V6926" s="3" t="str">
        <f>IF(M6926=People!$B$5,People!$A$5,IF(M6926=People!$B$4,People!$A$4,IF(M6926=People!$B$3,People!$A$3,IF(M6926=People!$B$2,People!$A$2,0))))</f>
        <v>Chuck Magee</v>
      </c>
      <c r="W6926" s="3" t="str">
        <f>IFERROR(INDEX(Returns!A:A,MATCH(B6926,Returns!B:B,0)),"No")</f>
        <v>No</v>
      </c>
    </row>
    <row r="6927" spans="1:23" x14ac:dyDescent="0.2">
      <c r="A6927" s="1">
        <v>6926</v>
      </c>
      <c r="B6927" t="s">
        <v>9452</v>
      </c>
      <c r="C6927" s="2">
        <v>43069</v>
      </c>
      <c r="D6927" s="2">
        <v>43073</v>
      </c>
      <c r="E6927" s="1" t="s">
        <v>46</v>
      </c>
      <c r="F6927" s="1" t="s">
        <v>3692</v>
      </c>
      <c r="G6927" s="1" t="s">
        <v>3693</v>
      </c>
      <c r="H6927" s="1" t="s">
        <v>24</v>
      </c>
      <c r="I6927" s="1" t="s">
        <v>25</v>
      </c>
      <c r="J6927" s="1" t="s">
        <v>239</v>
      </c>
      <c r="K6927" s="1" t="s">
        <v>240</v>
      </c>
      <c r="L6927" s="1">
        <v>10035</v>
      </c>
      <c r="M6927" s="1" t="s">
        <v>135</v>
      </c>
      <c r="N6927" s="1" t="s">
        <v>4964</v>
      </c>
      <c r="O6927" s="1" t="s">
        <v>30</v>
      </c>
      <c r="P6927" s="1" t="s">
        <v>31</v>
      </c>
      <c r="Q6927" s="1" t="s">
        <v>4965</v>
      </c>
      <c r="R6927" s="1">
        <v>681.40800000000013</v>
      </c>
      <c r="S6927" s="1">
        <v>12</v>
      </c>
      <c r="T6927" s="1">
        <v>0.2</v>
      </c>
      <c r="U6927" s="1">
        <v>42.588000000000022</v>
      </c>
      <c r="V6927" s="3" t="str">
        <f>IF(M6927=People!$B$5,People!$A$5,IF(M6927=People!$B$4,People!$A$4,IF(M6927=People!$B$3,People!$A$3,IF(M6927=People!$B$2,People!$A$2,0))))</f>
        <v>Chuck Magee</v>
      </c>
      <c r="W6927" s="3" t="str">
        <f>IFERROR(INDEX(Returns!A:A,MATCH(B6927,Returns!B:B,0)),"No")</f>
        <v>No</v>
      </c>
    </row>
    <row r="6928" spans="1:23" x14ac:dyDescent="0.2">
      <c r="A6928" s="1">
        <v>6927</v>
      </c>
      <c r="B6928" t="s">
        <v>9453</v>
      </c>
      <c r="C6928" s="2">
        <v>43309</v>
      </c>
      <c r="D6928" s="2">
        <v>43315</v>
      </c>
      <c r="E6928" s="1" t="s">
        <v>46</v>
      </c>
      <c r="F6928" s="1" t="s">
        <v>5167</v>
      </c>
      <c r="G6928" s="1" t="s">
        <v>5168</v>
      </c>
      <c r="H6928" s="1" t="s">
        <v>24</v>
      </c>
      <c r="I6928" s="1" t="s">
        <v>25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5500</v>
      </c>
      <c r="O6928" s="1" t="s">
        <v>43</v>
      </c>
      <c r="P6928" s="1" t="s">
        <v>44</v>
      </c>
      <c r="Q6928" s="1" t="s">
        <v>5501</v>
      </c>
      <c r="R6928" s="1">
        <v>18.899999999999999</v>
      </c>
      <c r="S6928" s="1">
        <v>3</v>
      </c>
      <c r="T6928" s="1">
        <v>0</v>
      </c>
      <c r="U6928" s="1">
        <v>8.6939999999999991</v>
      </c>
      <c r="V6928" s="3" t="str">
        <f>IF(M6928=People!$B$5,People!$A$5,IF(M6928=People!$B$4,People!$A$4,IF(M6928=People!$B$3,People!$A$3,IF(M6928=People!$B$2,People!$A$2,0))))</f>
        <v>Anna Andreadi</v>
      </c>
      <c r="W6928" s="3" t="str">
        <f>IFERROR(INDEX(Returns!A:A,MATCH(B6928,Returns!B:B,0)),"No")</f>
        <v>No</v>
      </c>
    </row>
    <row r="6929" spans="1:23" x14ac:dyDescent="0.2">
      <c r="A6929" s="1">
        <v>6928</v>
      </c>
      <c r="B6929" t="s">
        <v>9454</v>
      </c>
      <c r="C6929" s="2">
        <v>43274</v>
      </c>
      <c r="D6929" s="2">
        <v>43276</v>
      </c>
      <c r="E6929" s="1" t="s">
        <v>21</v>
      </c>
      <c r="F6929" s="1" t="s">
        <v>585</v>
      </c>
      <c r="G6929" s="1" t="s">
        <v>586</v>
      </c>
      <c r="H6929" s="1" t="s">
        <v>24</v>
      </c>
      <c r="I6929" s="1" t="s">
        <v>25</v>
      </c>
      <c r="J6929" s="1" t="s">
        <v>116</v>
      </c>
      <c r="K6929" s="1" t="s">
        <v>40</v>
      </c>
      <c r="L6929" s="1">
        <v>94109</v>
      </c>
      <c r="M6929" s="1" t="s">
        <v>41</v>
      </c>
      <c r="N6929" s="1" t="s">
        <v>3998</v>
      </c>
      <c r="O6929" s="1" t="s">
        <v>43</v>
      </c>
      <c r="P6929" s="1" t="s">
        <v>55</v>
      </c>
      <c r="Q6929" s="1" t="s">
        <v>3999</v>
      </c>
      <c r="R6929" s="1">
        <v>93.68</v>
      </c>
      <c r="S6929" s="1">
        <v>4</v>
      </c>
      <c r="T6929" s="1">
        <v>0</v>
      </c>
      <c r="U6929" s="1">
        <v>25.293599999999998</v>
      </c>
      <c r="V6929" s="3" t="str">
        <f>IF(M6929=People!$B$5,People!$A$5,IF(M6929=People!$B$4,People!$A$4,IF(M6929=People!$B$3,People!$A$3,IF(M6929=People!$B$2,People!$A$2,0))))</f>
        <v>Anna Andreadi</v>
      </c>
      <c r="W6929" s="3" t="str">
        <f>IFERROR(INDEX(Returns!A:A,MATCH(B6929,Returns!B:B,0)),"No")</f>
        <v>No</v>
      </c>
    </row>
    <row r="6930" spans="1:23" x14ac:dyDescent="0.2">
      <c r="A6930" s="1">
        <v>6929</v>
      </c>
      <c r="B6930" t="s">
        <v>9454</v>
      </c>
      <c r="C6930" s="2">
        <v>43274</v>
      </c>
      <c r="D6930" s="2">
        <v>43276</v>
      </c>
      <c r="E6930" s="1" t="s">
        <v>21</v>
      </c>
      <c r="F6930" s="1" t="s">
        <v>585</v>
      </c>
      <c r="G6930" s="1" t="s">
        <v>586</v>
      </c>
      <c r="H6930" s="1" t="s">
        <v>24</v>
      </c>
      <c r="I6930" s="1" t="s">
        <v>25</v>
      </c>
      <c r="J6930" s="1" t="s">
        <v>116</v>
      </c>
      <c r="K6930" s="1" t="s">
        <v>40</v>
      </c>
      <c r="L6930" s="1">
        <v>94109</v>
      </c>
      <c r="M6930" s="1" t="s">
        <v>41</v>
      </c>
      <c r="N6930" s="1" t="s">
        <v>1912</v>
      </c>
      <c r="O6930" s="1" t="s">
        <v>43</v>
      </c>
      <c r="P6930" s="1" t="s">
        <v>44</v>
      </c>
      <c r="Q6930" s="1" t="s">
        <v>1913</v>
      </c>
      <c r="R6930" s="1">
        <v>21.93</v>
      </c>
      <c r="S6930" s="1">
        <v>3</v>
      </c>
      <c r="T6930" s="1">
        <v>0</v>
      </c>
      <c r="U6930" s="1">
        <v>10.307099999999998</v>
      </c>
      <c r="V6930" s="3" t="str">
        <f>IF(M6930=People!$B$5,People!$A$5,IF(M6930=People!$B$4,People!$A$4,IF(M6930=People!$B$3,People!$A$3,IF(M6930=People!$B$2,People!$A$2,0))))</f>
        <v>Anna Andreadi</v>
      </c>
      <c r="W6930" s="3" t="str">
        <f>IFERROR(INDEX(Returns!A:A,MATCH(B6930,Returns!B:B,0)),"No")</f>
        <v>No</v>
      </c>
    </row>
    <row r="6931" spans="1:23" x14ac:dyDescent="0.2">
      <c r="A6931" s="1">
        <v>6930</v>
      </c>
      <c r="B6931" t="s">
        <v>9454</v>
      </c>
      <c r="C6931" s="2">
        <v>43274</v>
      </c>
      <c r="D6931" s="2">
        <v>43276</v>
      </c>
      <c r="E6931" s="1" t="s">
        <v>21</v>
      </c>
      <c r="F6931" s="1" t="s">
        <v>585</v>
      </c>
      <c r="G6931" s="1" t="s">
        <v>586</v>
      </c>
      <c r="H6931" s="1" t="s">
        <v>24</v>
      </c>
      <c r="I6931" s="1" t="s">
        <v>25</v>
      </c>
      <c r="J6931" s="1" t="s">
        <v>116</v>
      </c>
      <c r="K6931" s="1" t="s">
        <v>40</v>
      </c>
      <c r="L6931" s="1">
        <v>94109</v>
      </c>
      <c r="M6931" s="1" t="s">
        <v>41</v>
      </c>
      <c r="N6931" s="1" t="s">
        <v>1203</v>
      </c>
      <c r="O6931" s="1" t="s">
        <v>66</v>
      </c>
      <c r="P6931" s="1" t="s">
        <v>67</v>
      </c>
      <c r="Q6931" s="1" t="s">
        <v>1204</v>
      </c>
      <c r="R6931" s="1">
        <v>862.34400000000005</v>
      </c>
      <c r="S6931" s="1">
        <v>7</v>
      </c>
      <c r="T6931" s="1">
        <v>0.2</v>
      </c>
      <c r="U6931" s="1">
        <v>97.013699999999858</v>
      </c>
      <c r="V6931" s="3" t="str">
        <f>IF(M6931=People!$B$5,People!$A$5,IF(M6931=People!$B$4,People!$A$4,IF(M6931=People!$B$3,People!$A$3,IF(M6931=People!$B$2,People!$A$2,0))))</f>
        <v>Anna Andreadi</v>
      </c>
      <c r="W6931" s="3" t="str">
        <f>IFERROR(INDEX(Returns!A:A,MATCH(B6931,Returns!B:B,0)),"No")</f>
        <v>No</v>
      </c>
    </row>
    <row r="6932" spans="1:23" x14ac:dyDescent="0.2">
      <c r="A6932" s="1">
        <v>6931</v>
      </c>
      <c r="B6932" t="s">
        <v>9454</v>
      </c>
      <c r="C6932" s="2">
        <v>43274</v>
      </c>
      <c r="D6932" s="2">
        <v>43276</v>
      </c>
      <c r="E6932" s="1" t="s">
        <v>21</v>
      </c>
      <c r="F6932" s="1" t="s">
        <v>585</v>
      </c>
      <c r="G6932" s="1" t="s">
        <v>586</v>
      </c>
      <c r="H6932" s="1" t="s">
        <v>24</v>
      </c>
      <c r="I6932" s="1" t="s">
        <v>25</v>
      </c>
      <c r="J6932" s="1" t="s">
        <v>116</v>
      </c>
      <c r="K6932" s="1" t="s">
        <v>40</v>
      </c>
      <c r="L6932" s="1">
        <v>94109</v>
      </c>
      <c r="M6932" s="1" t="s">
        <v>41</v>
      </c>
      <c r="N6932" s="1" t="s">
        <v>2254</v>
      </c>
      <c r="O6932" s="1" t="s">
        <v>43</v>
      </c>
      <c r="P6932" s="1" t="s">
        <v>84</v>
      </c>
      <c r="Q6932" s="1" t="s">
        <v>2255</v>
      </c>
      <c r="R6932" s="1">
        <v>19.98</v>
      </c>
      <c r="S6932" s="1">
        <v>1</v>
      </c>
      <c r="T6932" s="1">
        <v>0</v>
      </c>
      <c r="U6932" s="1">
        <v>9.3905999999999992</v>
      </c>
      <c r="V6932" s="3" t="str">
        <f>IF(M6932=People!$B$5,People!$A$5,IF(M6932=People!$B$4,People!$A$4,IF(M6932=People!$B$3,People!$A$3,IF(M6932=People!$B$2,People!$A$2,0))))</f>
        <v>Anna Andreadi</v>
      </c>
      <c r="W6932" s="3" t="str">
        <f>IFERROR(INDEX(Returns!A:A,MATCH(B6932,Returns!B:B,0)),"No")</f>
        <v>No</v>
      </c>
    </row>
    <row r="6933" spans="1:23" x14ac:dyDescent="0.2">
      <c r="A6933" s="1">
        <v>6932</v>
      </c>
      <c r="B6933" t="s">
        <v>9455</v>
      </c>
      <c r="C6933" s="2">
        <v>42565</v>
      </c>
      <c r="D6933" s="2">
        <v>42569</v>
      </c>
      <c r="E6933" s="1" t="s">
        <v>46</v>
      </c>
      <c r="F6933" s="1" t="s">
        <v>3199</v>
      </c>
      <c r="G6933" s="1" t="s">
        <v>3200</v>
      </c>
      <c r="H6933" s="1" t="s">
        <v>24</v>
      </c>
      <c r="I6933" s="1" t="s">
        <v>25</v>
      </c>
      <c r="J6933" s="1" t="s">
        <v>133</v>
      </c>
      <c r="K6933" s="1" t="s">
        <v>134</v>
      </c>
      <c r="L6933" s="1">
        <v>19140</v>
      </c>
      <c r="M6933" s="1" t="s">
        <v>135</v>
      </c>
      <c r="N6933" s="1" t="s">
        <v>5748</v>
      </c>
      <c r="O6933" s="1" t="s">
        <v>66</v>
      </c>
      <c r="P6933" s="1" t="s">
        <v>67</v>
      </c>
      <c r="Q6933" s="1" t="s">
        <v>5749</v>
      </c>
      <c r="R6933" s="1">
        <v>13.493999999999998</v>
      </c>
      <c r="S6933" s="1">
        <v>1</v>
      </c>
      <c r="T6933" s="1">
        <v>0.4</v>
      </c>
      <c r="U6933" s="1">
        <v>-2.2490000000000023</v>
      </c>
      <c r="V6933" s="3" t="str">
        <f>IF(M6933=People!$B$5,People!$A$5,IF(M6933=People!$B$4,People!$A$4,IF(M6933=People!$B$3,People!$A$3,IF(M6933=People!$B$2,People!$A$2,0))))</f>
        <v>Chuck Magee</v>
      </c>
      <c r="W6933" s="3" t="str">
        <f>IFERROR(INDEX(Returns!A:A,MATCH(B6933,Returns!B:B,0)),"No")</f>
        <v>No</v>
      </c>
    </row>
    <row r="6934" spans="1:23" x14ac:dyDescent="0.2">
      <c r="A6934" s="1">
        <v>6933</v>
      </c>
      <c r="B6934" t="s">
        <v>9455</v>
      </c>
      <c r="C6934" s="2">
        <v>42565</v>
      </c>
      <c r="D6934" s="2">
        <v>42569</v>
      </c>
      <c r="E6934" s="1" t="s">
        <v>46</v>
      </c>
      <c r="F6934" s="1" t="s">
        <v>3199</v>
      </c>
      <c r="G6934" s="1" t="s">
        <v>3200</v>
      </c>
      <c r="H6934" s="1" t="s">
        <v>24</v>
      </c>
      <c r="I6934" s="1" t="s">
        <v>25</v>
      </c>
      <c r="J6934" s="1" t="s">
        <v>133</v>
      </c>
      <c r="K6934" s="1" t="s">
        <v>134</v>
      </c>
      <c r="L6934" s="1">
        <v>19140</v>
      </c>
      <c r="M6934" s="1" t="s">
        <v>135</v>
      </c>
      <c r="N6934" s="1" t="s">
        <v>5502</v>
      </c>
      <c r="O6934" s="1" t="s">
        <v>66</v>
      </c>
      <c r="P6934" s="1" t="s">
        <v>67</v>
      </c>
      <c r="Q6934" s="1" t="s">
        <v>5503</v>
      </c>
      <c r="R6934" s="1">
        <v>23.987999999999996</v>
      </c>
      <c r="S6934" s="1">
        <v>2</v>
      </c>
      <c r="T6934" s="1">
        <v>0.4</v>
      </c>
      <c r="U6934" s="1">
        <v>-13.993000000000004</v>
      </c>
      <c r="V6934" s="3" t="str">
        <f>IF(M6934=People!$B$5,People!$A$5,IF(M6934=People!$B$4,People!$A$4,IF(M6934=People!$B$3,People!$A$3,IF(M6934=People!$B$2,People!$A$2,0))))</f>
        <v>Chuck Magee</v>
      </c>
      <c r="W6934" s="3" t="str">
        <f>IFERROR(INDEX(Returns!A:A,MATCH(B6934,Returns!B:B,0)),"No")</f>
        <v>No</v>
      </c>
    </row>
    <row r="6935" spans="1:23" x14ac:dyDescent="0.2">
      <c r="A6935" s="1">
        <v>6934</v>
      </c>
      <c r="B6935" t="s">
        <v>9455</v>
      </c>
      <c r="C6935" s="2">
        <v>42565</v>
      </c>
      <c r="D6935" s="2">
        <v>42569</v>
      </c>
      <c r="E6935" s="1" t="s">
        <v>46</v>
      </c>
      <c r="F6935" s="1" t="s">
        <v>3199</v>
      </c>
      <c r="G6935" s="1" t="s">
        <v>3200</v>
      </c>
      <c r="H6935" s="1" t="s">
        <v>24</v>
      </c>
      <c r="I6935" s="1" t="s">
        <v>25</v>
      </c>
      <c r="J6935" s="1" t="s">
        <v>133</v>
      </c>
      <c r="K6935" s="1" t="s">
        <v>134</v>
      </c>
      <c r="L6935" s="1">
        <v>19140</v>
      </c>
      <c r="M6935" s="1" t="s">
        <v>135</v>
      </c>
      <c r="N6935" s="1" t="s">
        <v>5738</v>
      </c>
      <c r="O6935" s="1" t="s">
        <v>30</v>
      </c>
      <c r="P6935" s="1" t="s">
        <v>60</v>
      </c>
      <c r="Q6935" s="1" t="s">
        <v>5739</v>
      </c>
      <c r="R6935" s="1">
        <v>31.983999999999998</v>
      </c>
      <c r="S6935" s="1">
        <v>2</v>
      </c>
      <c r="T6935" s="1">
        <v>0.2</v>
      </c>
      <c r="U6935" s="1">
        <v>1.1993999999999998</v>
      </c>
      <c r="V6935" s="3" t="str">
        <f>IF(M6935=People!$B$5,People!$A$5,IF(M6935=People!$B$4,People!$A$4,IF(M6935=People!$B$3,People!$A$3,IF(M6935=People!$B$2,People!$A$2,0))))</f>
        <v>Chuck Magee</v>
      </c>
      <c r="W6935" s="3" t="str">
        <f>IFERROR(INDEX(Returns!A:A,MATCH(B6935,Returns!B:B,0)),"No")</f>
        <v>No</v>
      </c>
    </row>
    <row r="6936" spans="1:23" x14ac:dyDescent="0.2">
      <c r="A6936" s="1">
        <v>6935</v>
      </c>
      <c r="B6936" t="s">
        <v>9455</v>
      </c>
      <c r="C6936" s="2">
        <v>42565</v>
      </c>
      <c r="D6936" s="2">
        <v>42569</v>
      </c>
      <c r="E6936" s="1" t="s">
        <v>46</v>
      </c>
      <c r="F6936" s="1" t="s">
        <v>3199</v>
      </c>
      <c r="G6936" s="1" t="s">
        <v>3200</v>
      </c>
      <c r="H6936" s="1" t="s">
        <v>24</v>
      </c>
      <c r="I6936" s="1" t="s">
        <v>25</v>
      </c>
      <c r="J6936" s="1" t="s">
        <v>133</v>
      </c>
      <c r="K6936" s="1" t="s">
        <v>134</v>
      </c>
      <c r="L6936" s="1">
        <v>19140</v>
      </c>
      <c r="M6936" s="1" t="s">
        <v>135</v>
      </c>
      <c r="N6936" s="1" t="s">
        <v>3453</v>
      </c>
      <c r="O6936" s="1" t="s">
        <v>43</v>
      </c>
      <c r="P6936" s="1" t="s">
        <v>63</v>
      </c>
      <c r="Q6936" s="1" t="s">
        <v>3454</v>
      </c>
      <c r="R6936" s="1">
        <v>41.584000000000003</v>
      </c>
      <c r="S6936" s="1">
        <v>2</v>
      </c>
      <c r="T6936" s="1">
        <v>0.2</v>
      </c>
      <c r="U6936" s="1">
        <v>4.6781999999999968</v>
      </c>
      <c r="V6936" s="3" t="str">
        <f>IF(M6936=People!$B$5,People!$A$5,IF(M6936=People!$B$4,People!$A$4,IF(M6936=People!$B$3,People!$A$3,IF(M6936=People!$B$2,People!$A$2,0))))</f>
        <v>Chuck Magee</v>
      </c>
      <c r="W6936" s="3" t="str">
        <f>IFERROR(INDEX(Returns!A:A,MATCH(B6936,Returns!B:B,0)),"No")</f>
        <v>No</v>
      </c>
    </row>
    <row r="6937" spans="1:23" x14ac:dyDescent="0.2">
      <c r="A6937" s="1">
        <v>6936</v>
      </c>
      <c r="B6937" t="s">
        <v>9456</v>
      </c>
      <c r="C6937" s="2">
        <v>43799</v>
      </c>
      <c r="D6937" s="2">
        <v>43802</v>
      </c>
      <c r="E6937" s="1" t="s">
        <v>21</v>
      </c>
      <c r="F6937" s="1" t="s">
        <v>1207</v>
      </c>
      <c r="G6937" s="1" t="s">
        <v>1208</v>
      </c>
      <c r="H6937" s="1" t="s">
        <v>38</v>
      </c>
      <c r="I6937" s="1" t="s">
        <v>25</v>
      </c>
      <c r="J6937" s="1" t="s">
        <v>3414</v>
      </c>
      <c r="K6937" s="1" t="s">
        <v>96</v>
      </c>
      <c r="L6937" s="1">
        <v>79907</v>
      </c>
      <c r="M6937" s="1" t="s">
        <v>97</v>
      </c>
      <c r="N6937" s="1" t="s">
        <v>393</v>
      </c>
      <c r="O6937" s="1" t="s">
        <v>66</v>
      </c>
      <c r="P6937" s="1" t="s">
        <v>146</v>
      </c>
      <c r="Q6937" s="1" t="s">
        <v>394</v>
      </c>
      <c r="R6937" s="1">
        <v>95.976000000000013</v>
      </c>
      <c r="S6937" s="1">
        <v>3</v>
      </c>
      <c r="T6937" s="1">
        <v>0.2</v>
      </c>
      <c r="U6937" s="1">
        <v>-10.797300000000011</v>
      </c>
      <c r="V6937" s="3" t="str">
        <f>IF(M6937=People!$B$5,People!$A$5,IF(M6937=People!$B$4,People!$A$4,IF(M6937=People!$B$3,People!$A$3,IF(M6937=People!$B$2,People!$A$2,0))))</f>
        <v>Kelly Williams</v>
      </c>
      <c r="W6937" s="3" t="str">
        <f>IFERROR(INDEX(Returns!A:A,MATCH(B6937,Returns!B:B,0)),"No")</f>
        <v>No</v>
      </c>
    </row>
    <row r="6938" spans="1:23" x14ac:dyDescent="0.2">
      <c r="A6938" s="1">
        <v>6937</v>
      </c>
      <c r="B6938" t="s">
        <v>9457</v>
      </c>
      <c r="C6938" s="2">
        <v>43345</v>
      </c>
      <c r="D6938" s="2">
        <v>43347</v>
      </c>
      <c r="E6938" s="1" t="s">
        <v>170</v>
      </c>
      <c r="F6938" s="1" t="s">
        <v>4457</v>
      </c>
      <c r="G6938" s="1" t="s">
        <v>4458</v>
      </c>
      <c r="H6938" s="1" t="s">
        <v>94</v>
      </c>
      <c r="I6938" s="1" t="s">
        <v>25</v>
      </c>
      <c r="J6938" s="1" t="s">
        <v>273</v>
      </c>
      <c r="K6938" s="1" t="s">
        <v>191</v>
      </c>
      <c r="L6938" s="1">
        <v>60653</v>
      </c>
      <c r="M6938" s="1" t="s">
        <v>97</v>
      </c>
      <c r="N6938" s="1" t="s">
        <v>5750</v>
      </c>
      <c r="O6938" s="1" t="s">
        <v>30</v>
      </c>
      <c r="P6938" s="1" t="s">
        <v>60</v>
      </c>
      <c r="Q6938" s="1" t="s">
        <v>5751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3" t="str">
        <f>IF(M6938=People!$B$5,People!$A$5,IF(M6938=People!$B$4,People!$A$4,IF(M6938=People!$B$3,People!$A$3,IF(M6938=People!$B$2,People!$A$2,0))))</f>
        <v>Kelly Williams</v>
      </c>
      <c r="W6938" s="3" t="str">
        <f>IFERROR(INDEX(Returns!A:A,MATCH(B6938,Returns!B:B,0)),"No")</f>
        <v>No</v>
      </c>
    </row>
    <row r="6939" spans="1:23" x14ac:dyDescent="0.2">
      <c r="A6939" s="1">
        <v>6938</v>
      </c>
      <c r="B6939" t="s">
        <v>9458</v>
      </c>
      <c r="C6939" s="2">
        <v>42536</v>
      </c>
      <c r="D6939" s="2">
        <v>42536</v>
      </c>
      <c r="E6939" s="1" t="s">
        <v>1126</v>
      </c>
      <c r="F6939" s="1" t="s">
        <v>3554</v>
      </c>
      <c r="G6939" s="1" t="s">
        <v>3555</v>
      </c>
      <c r="H6939" s="1" t="s">
        <v>24</v>
      </c>
      <c r="I6939" s="1" t="s">
        <v>25</v>
      </c>
      <c r="J6939" s="1" t="s">
        <v>3414</v>
      </c>
      <c r="K6939" s="1" t="s">
        <v>96</v>
      </c>
      <c r="L6939" s="1">
        <v>79907</v>
      </c>
      <c r="M6939" s="1" t="s">
        <v>97</v>
      </c>
      <c r="N6939" s="1" t="s">
        <v>5627</v>
      </c>
      <c r="O6939" s="1" t="s">
        <v>43</v>
      </c>
      <c r="P6939" s="1" t="s">
        <v>84</v>
      </c>
      <c r="Q6939" s="1" t="s">
        <v>5628</v>
      </c>
      <c r="R6939" s="1">
        <v>36.544000000000004</v>
      </c>
      <c r="S6939" s="1">
        <v>2</v>
      </c>
      <c r="T6939" s="1">
        <v>0.2</v>
      </c>
      <c r="U6939" s="1">
        <v>11.876799999999998</v>
      </c>
      <c r="V6939" s="3" t="str">
        <f>IF(M6939=People!$B$5,People!$A$5,IF(M6939=People!$B$4,People!$A$4,IF(M6939=People!$B$3,People!$A$3,IF(M6939=People!$B$2,People!$A$2,0))))</f>
        <v>Kelly Williams</v>
      </c>
      <c r="W6939" s="3" t="str">
        <f>IFERROR(INDEX(Returns!A:A,MATCH(B6939,Returns!B:B,0)),"No")</f>
        <v>No</v>
      </c>
    </row>
    <row r="6940" spans="1:23" x14ac:dyDescent="0.2">
      <c r="A6940" s="1">
        <v>6939</v>
      </c>
      <c r="B6940" t="s">
        <v>9459</v>
      </c>
      <c r="C6940" s="2">
        <v>43409</v>
      </c>
      <c r="D6940" s="2">
        <v>43413</v>
      </c>
      <c r="E6940" s="1" t="s">
        <v>46</v>
      </c>
      <c r="F6940" s="1" t="s">
        <v>2909</v>
      </c>
      <c r="G6940" s="1" t="s">
        <v>2910</v>
      </c>
      <c r="H6940" s="1" t="s">
        <v>24</v>
      </c>
      <c r="I6940" s="1" t="s">
        <v>25</v>
      </c>
      <c r="J6940" s="1" t="s">
        <v>88</v>
      </c>
      <c r="K6940" s="1" t="s">
        <v>89</v>
      </c>
      <c r="L6940" s="1">
        <v>98105</v>
      </c>
      <c r="M6940" s="1" t="s">
        <v>41</v>
      </c>
      <c r="N6940" s="1" t="s">
        <v>5752</v>
      </c>
      <c r="O6940" s="1" t="s">
        <v>66</v>
      </c>
      <c r="P6940" s="1" t="s">
        <v>146</v>
      </c>
      <c r="Q6940" s="1" t="s">
        <v>5753</v>
      </c>
      <c r="R6940" s="1">
        <v>479.72</v>
      </c>
      <c r="S6940" s="1">
        <v>4</v>
      </c>
      <c r="T6940" s="1">
        <v>0</v>
      </c>
      <c r="U6940" s="1">
        <v>52.769200000000012</v>
      </c>
      <c r="V6940" s="3" t="str">
        <f>IF(M6940=People!$B$5,People!$A$5,IF(M6940=People!$B$4,People!$A$4,IF(M6940=People!$B$3,People!$A$3,IF(M6940=People!$B$2,People!$A$2,0))))</f>
        <v>Anna Andreadi</v>
      </c>
      <c r="W6940" s="3" t="str">
        <f>IFERROR(INDEX(Returns!A:A,MATCH(B6940,Returns!B:B,0)),"No")</f>
        <v>No</v>
      </c>
    </row>
    <row r="6941" spans="1:23" x14ac:dyDescent="0.2">
      <c r="A6941" s="1">
        <v>6940</v>
      </c>
      <c r="B6941" t="s">
        <v>9460</v>
      </c>
      <c r="C6941" s="2">
        <v>43642</v>
      </c>
      <c r="D6941" s="2">
        <v>43646</v>
      </c>
      <c r="E6941" s="1" t="s">
        <v>46</v>
      </c>
      <c r="F6941" s="1" t="s">
        <v>4226</v>
      </c>
      <c r="G6941" s="1" t="s">
        <v>4227</v>
      </c>
      <c r="H6941" s="1" t="s">
        <v>38</v>
      </c>
      <c r="I6941" s="1" t="s">
        <v>25</v>
      </c>
      <c r="J6941" s="1" t="s">
        <v>239</v>
      </c>
      <c r="K6941" s="1" t="s">
        <v>240</v>
      </c>
      <c r="L6941" s="1">
        <v>10009</v>
      </c>
      <c r="M6941" s="1" t="s">
        <v>135</v>
      </c>
      <c r="N6941" s="1" t="s">
        <v>2211</v>
      </c>
      <c r="O6941" s="1" t="s">
        <v>43</v>
      </c>
      <c r="P6941" s="1" t="s">
        <v>70</v>
      </c>
      <c r="Q6941" s="1" t="s">
        <v>2212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3" t="str">
        <f>IF(M6941=People!$B$5,People!$A$5,IF(M6941=People!$B$4,People!$A$4,IF(M6941=People!$B$3,People!$A$3,IF(M6941=People!$B$2,People!$A$2,0))))</f>
        <v>Chuck Magee</v>
      </c>
      <c r="W6941" s="3" t="str">
        <f>IFERROR(INDEX(Returns!A:A,MATCH(B6941,Returns!B:B,0)),"No")</f>
        <v>No</v>
      </c>
    </row>
    <row r="6942" spans="1:23" x14ac:dyDescent="0.2">
      <c r="A6942" s="1">
        <v>6941</v>
      </c>
      <c r="B6942" t="s">
        <v>9460</v>
      </c>
      <c r="C6942" s="2">
        <v>43642</v>
      </c>
      <c r="D6942" s="2">
        <v>43646</v>
      </c>
      <c r="E6942" s="1" t="s">
        <v>46</v>
      </c>
      <c r="F6942" s="1" t="s">
        <v>4226</v>
      </c>
      <c r="G6942" s="1" t="s">
        <v>4227</v>
      </c>
      <c r="H6942" s="1" t="s">
        <v>38</v>
      </c>
      <c r="I6942" s="1" t="s">
        <v>25</v>
      </c>
      <c r="J6942" s="1" t="s">
        <v>239</v>
      </c>
      <c r="K6942" s="1" t="s">
        <v>240</v>
      </c>
      <c r="L6942" s="1">
        <v>10009</v>
      </c>
      <c r="M6942" s="1" t="s">
        <v>135</v>
      </c>
      <c r="N6942" s="1" t="s">
        <v>2229</v>
      </c>
      <c r="O6942" s="1" t="s">
        <v>43</v>
      </c>
      <c r="P6942" s="1" t="s">
        <v>512</v>
      </c>
      <c r="Q6942" s="1" t="s">
        <v>2230</v>
      </c>
      <c r="R6942" s="1">
        <v>28.4</v>
      </c>
      <c r="S6942" s="1">
        <v>5</v>
      </c>
      <c r="T6942" s="1">
        <v>0</v>
      </c>
      <c r="U6942" s="1">
        <v>8.2359999999999989</v>
      </c>
      <c r="V6942" s="3" t="str">
        <f>IF(M6942=People!$B$5,People!$A$5,IF(M6942=People!$B$4,People!$A$4,IF(M6942=People!$B$3,People!$A$3,IF(M6942=People!$B$2,People!$A$2,0))))</f>
        <v>Chuck Magee</v>
      </c>
      <c r="W6942" s="3" t="str">
        <f>IFERROR(INDEX(Returns!A:A,MATCH(B6942,Returns!B:B,0)),"No")</f>
        <v>No</v>
      </c>
    </row>
    <row r="6943" spans="1:23" x14ac:dyDescent="0.2">
      <c r="A6943" s="1">
        <v>6942</v>
      </c>
      <c r="B6943" t="s">
        <v>9460</v>
      </c>
      <c r="C6943" s="2">
        <v>43642</v>
      </c>
      <c r="D6943" s="2">
        <v>43646</v>
      </c>
      <c r="E6943" s="1" t="s">
        <v>46</v>
      </c>
      <c r="F6943" s="1" t="s">
        <v>4226</v>
      </c>
      <c r="G6943" s="1" t="s">
        <v>4227</v>
      </c>
      <c r="H6943" s="1" t="s">
        <v>38</v>
      </c>
      <c r="I6943" s="1" t="s">
        <v>25</v>
      </c>
      <c r="J6943" s="1" t="s">
        <v>239</v>
      </c>
      <c r="K6943" s="1" t="s">
        <v>240</v>
      </c>
      <c r="L6943" s="1">
        <v>10009</v>
      </c>
      <c r="M6943" s="1" t="s">
        <v>135</v>
      </c>
      <c r="N6943" s="1" t="s">
        <v>1734</v>
      </c>
      <c r="O6943" s="1" t="s">
        <v>43</v>
      </c>
      <c r="P6943" s="1" t="s">
        <v>55</v>
      </c>
      <c r="Q6943" s="1" t="s">
        <v>1735</v>
      </c>
      <c r="R6943" s="1">
        <v>713.88</v>
      </c>
      <c r="S6943" s="1">
        <v>4</v>
      </c>
      <c r="T6943" s="1">
        <v>0</v>
      </c>
      <c r="U6943" s="1">
        <v>214.16399999999993</v>
      </c>
      <c r="V6943" s="3" t="str">
        <f>IF(M6943=People!$B$5,People!$A$5,IF(M6943=People!$B$4,People!$A$4,IF(M6943=People!$B$3,People!$A$3,IF(M6943=People!$B$2,People!$A$2,0))))</f>
        <v>Chuck Magee</v>
      </c>
      <c r="W6943" s="3" t="str">
        <f>IFERROR(INDEX(Returns!A:A,MATCH(B6943,Returns!B:B,0)),"No")</f>
        <v>No</v>
      </c>
    </row>
    <row r="6944" spans="1:23" x14ac:dyDescent="0.2">
      <c r="A6944" s="1">
        <v>6943</v>
      </c>
      <c r="B6944" t="s">
        <v>9460</v>
      </c>
      <c r="C6944" s="2">
        <v>43642</v>
      </c>
      <c r="D6944" s="2">
        <v>43646</v>
      </c>
      <c r="E6944" s="1" t="s">
        <v>46</v>
      </c>
      <c r="F6944" s="1" t="s">
        <v>4226</v>
      </c>
      <c r="G6944" s="1" t="s">
        <v>4227</v>
      </c>
      <c r="H6944" s="1" t="s">
        <v>38</v>
      </c>
      <c r="I6944" s="1" t="s">
        <v>25</v>
      </c>
      <c r="J6944" s="1" t="s">
        <v>239</v>
      </c>
      <c r="K6944" s="1" t="s">
        <v>240</v>
      </c>
      <c r="L6944" s="1">
        <v>10009</v>
      </c>
      <c r="M6944" s="1" t="s">
        <v>135</v>
      </c>
      <c r="N6944" s="1" t="s">
        <v>4100</v>
      </c>
      <c r="O6944" s="1" t="s">
        <v>43</v>
      </c>
      <c r="P6944" s="1" t="s">
        <v>84</v>
      </c>
      <c r="Q6944" s="1" t="s">
        <v>4101</v>
      </c>
      <c r="R6944" s="1">
        <v>68.52</v>
      </c>
      <c r="S6944" s="1">
        <v>3</v>
      </c>
      <c r="T6944" s="1">
        <v>0</v>
      </c>
      <c r="U6944" s="1">
        <v>31.519199999999998</v>
      </c>
      <c r="V6944" s="3" t="str">
        <f>IF(M6944=People!$B$5,People!$A$5,IF(M6944=People!$B$4,People!$A$4,IF(M6944=People!$B$3,People!$A$3,IF(M6944=People!$B$2,People!$A$2,0))))</f>
        <v>Chuck Magee</v>
      </c>
      <c r="W6944" s="3" t="str">
        <f>IFERROR(INDEX(Returns!A:A,MATCH(B6944,Returns!B:B,0)),"No")</f>
        <v>No</v>
      </c>
    </row>
    <row r="6945" spans="1:23" x14ac:dyDescent="0.2">
      <c r="A6945" s="1">
        <v>6944</v>
      </c>
      <c r="B6945" t="s">
        <v>9461</v>
      </c>
      <c r="C6945" s="2">
        <v>42941</v>
      </c>
      <c r="D6945" s="2">
        <v>42946</v>
      </c>
      <c r="E6945" s="1" t="s">
        <v>46</v>
      </c>
      <c r="F6945" s="1" t="s">
        <v>4960</v>
      </c>
      <c r="G6945" s="1" t="s">
        <v>4961</v>
      </c>
      <c r="H6945" s="1" t="s">
        <v>24</v>
      </c>
      <c r="I6945" s="1" t="s">
        <v>25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5754</v>
      </c>
      <c r="O6945" s="1" t="s">
        <v>66</v>
      </c>
      <c r="P6945" s="1" t="s">
        <v>67</v>
      </c>
      <c r="Q6945" s="1" t="s">
        <v>5755</v>
      </c>
      <c r="R6945" s="1">
        <v>623.96</v>
      </c>
      <c r="S6945" s="1">
        <v>5</v>
      </c>
      <c r="T6945" s="1">
        <v>0.2</v>
      </c>
      <c r="U6945" s="1">
        <v>38.997500000000002</v>
      </c>
      <c r="V6945" s="3" t="str">
        <f>IF(M6945=People!$B$5,People!$A$5,IF(M6945=People!$B$4,People!$A$4,IF(M6945=People!$B$3,People!$A$3,IF(M6945=People!$B$2,People!$A$2,0))))</f>
        <v>Anna Andreadi</v>
      </c>
      <c r="W6945" s="3" t="str">
        <f>IFERROR(INDEX(Returns!A:A,MATCH(B6945,Returns!B:B,0)),"No")</f>
        <v>No</v>
      </c>
    </row>
    <row r="6946" spans="1:23" x14ac:dyDescent="0.2">
      <c r="A6946" s="1">
        <v>6945</v>
      </c>
      <c r="B6946" t="s">
        <v>9462</v>
      </c>
      <c r="C6946" s="2">
        <v>42636</v>
      </c>
      <c r="D6946" s="2">
        <v>42640</v>
      </c>
      <c r="E6946" s="1" t="s">
        <v>46</v>
      </c>
      <c r="F6946" s="1" t="s">
        <v>5551</v>
      </c>
      <c r="G6946" s="1" t="s">
        <v>5552</v>
      </c>
      <c r="H6946" s="1" t="s">
        <v>38</v>
      </c>
      <c r="I6946" s="1" t="s">
        <v>25</v>
      </c>
      <c r="J6946" s="1" t="s">
        <v>535</v>
      </c>
      <c r="K6946" s="1" t="s">
        <v>220</v>
      </c>
      <c r="L6946" s="1">
        <v>19711</v>
      </c>
      <c r="M6946" s="1" t="s">
        <v>135</v>
      </c>
      <c r="N6946" s="1" t="s">
        <v>3219</v>
      </c>
      <c r="O6946" s="1" t="s">
        <v>43</v>
      </c>
      <c r="P6946" s="1" t="s">
        <v>70</v>
      </c>
      <c r="Q6946" s="1" t="s">
        <v>3220</v>
      </c>
      <c r="R6946" s="1">
        <v>11.12</v>
      </c>
      <c r="S6946" s="1">
        <v>4</v>
      </c>
      <c r="T6946" s="1">
        <v>0</v>
      </c>
      <c r="U6946" s="1">
        <v>5.4487999999999994</v>
      </c>
      <c r="V6946" s="3" t="str">
        <f>IF(M6946=People!$B$5,People!$A$5,IF(M6946=People!$B$4,People!$A$4,IF(M6946=People!$B$3,People!$A$3,IF(M6946=People!$B$2,People!$A$2,0))))</f>
        <v>Chuck Magee</v>
      </c>
      <c r="W6946" s="3" t="str">
        <f>IFERROR(INDEX(Returns!A:A,MATCH(B6946,Returns!B:B,0)),"No")</f>
        <v>No</v>
      </c>
    </row>
    <row r="6947" spans="1:23" x14ac:dyDescent="0.2">
      <c r="A6947" s="1">
        <v>6946</v>
      </c>
      <c r="B6947" t="s">
        <v>9463</v>
      </c>
      <c r="C6947" s="2">
        <v>43373</v>
      </c>
      <c r="D6947" s="2">
        <v>43377</v>
      </c>
      <c r="E6947" s="1" t="s">
        <v>46</v>
      </c>
      <c r="F6947" s="1" t="s">
        <v>2894</v>
      </c>
      <c r="G6947" s="1" t="s">
        <v>2895</v>
      </c>
      <c r="H6947" s="1" t="s">
        <v>24</v>
      </c>
      <c r="I6947" s="1" t="s">
        <v>25</v>
      </c>
      <c r="J6947" s="1" t="s">
        <v>239</v>
      </c>
      <c r="K6947" s="1" t="s">
        <v>240</v>
      </c>
      <c r="L6947" s="1">
        <v>10011</v>
      </c>
      <c r="M6947" s="1" t="s">
        <v>135</v>
      </c>
      <c r="N6947" s="1" t="s">
        <v>3909</v>
      </c>
      <c r="O6947" s="1" t="s">
        <v>30</v>
      </c>
      <c r="P6947" s="1" t="s">
        <v>31</v>
      </c>
      <c r="Q6947" s="1" t="s">
        <v>3910</v>
      </c>
      <c r="R6947" s="1">
        <v>523.91999999999996</v>
      </c>
      <c r="S6947" s="1">
        <v>5</v>
      </c>
      <c r="T6947" s="1">
        <v>0.2</v>
      </c>
      <c r="U6947" s="1">
        <v>-26.195999999999984</v>
      </c>
      <c r="V6947" s="3" t="str">
        <f>IF(M6947=People!$B$5,People!$A$5,IF(M6947=People!$B$4,People!$A$4,IF(M6947=People!$B$3,People!$A$3,IF(M6947=People!$B$2,People!$A$2,0))))</f>
        <v>Chuck Magee</v>
      </c>
      <c r="W6947" s="3" t="str">
        <f>IFERROR(INDEX(Returns!A:A,MATCH(B6947,Returns!B:B,0)),"No")</f>
        <v>No</v>
      </c>
    </row>
    <row r="6948" spans="1:23" x14ac:dyDescent="0.2">
      <c r="A6948" s="1">
        <v>6947</v>
      </c>
      <c r="B6948" t="s">
        <v>9464</v>
      </c>
      <c r="C6948" s="2">
        <v>43048</v>
      </c>
      <c r="D6948" s="2">
        <v>43052</v>
      </c>
      <c r="E6948" s="1" t="s">
        <v>46</v>
      </c>
      <c r="F6948" s="1" t="s">
        <v>1931</v>
      </c>
      <c r="G6948" s="1" t="s">
        <v>1932</v>
      </c>
      <c r="H6948" s="1" t="s">
        <v>94</v>
      </c>
      <c r="I6948" s="1" t="s">
        <v>25</v>
      </c>
      <c r="J6948" s="1" t="s">
        <v>500</v>
      </c>
      <c r="K6948" s="1" t="s">
        <v>40</v>
      </c>
      <c r="L6948" s="1">
        <v>95661</v>
      </c>
      <c r="M6948" s="1" t="s">
        <v>41</v>
      </c>
      <c r="N6948" s="1" t="s">
        <v>1076</v>
      </c>
      <c r="O6948" s="1" t="s">
        <v>43</v>
      </c>
      <c r="P6948" s="1" t="s">
        <v>242</v>
      </c>
      <c r="Q6948" s="1" t="s">
        <v>1077</v>
      </c>
      <c r="R6948" s="1">
        <v>2.48</v>
      </c>
      <c r="S6948" s="1">
        <v>2</v>
      </c>
      <c r="T6948" s="1">
        <v>0</v>
      </c>
      <c r="U6948" s="1">
        <v>1.1656</v>
      </c>
      <c r="V6948" s="3" t="str">
        <f>IF(M6948=People!$B$5,People!$A$5,IF(M6948=People!$B$4,People!$A$4,IF(M6948=People!$B$3,People!$A$3,IF(M6948=People!$B$2,People!$A$2,0))))</f>
        <v>Anna Andreadi</v>
      </c>
      <c r="W6948" s="3" t="str">
        <f>IFERROR(INDEX(Returns!A:A,MATCH(B6948,Returns!B:B,0)),"No")</f>
        <v>No</v>
      </c>
    </row>
    <row r="6949" spans="1:23" x14ac:dyDescent="0.2">
      <c r="A6949" s="1">
        <v>6948</v>
      </c>
      <c r="B6949" t="s">
        <v>9465</v>
      </c>
      <c r="C6949" s="2">
        <v>42850</v>
      </c>
      <c r="D6949" s="2">
        <v>42854</v>
      </c>
      <c r="E6949" s="1" t="s">
        <v>46</v>
      </c>
      <c r="F6949" s="1" t="s">
        <v>1702</v>
      </c>
      <c r="G6949" s="1" t="s">
        <v>1703</v>
      </c>
      <c r="H6949" s="1" t="s">
        <v>24</v>
      </c>
      <c r="I6949" s="1" t="s">
        <v>25</v>
      </c>
      <c r="J6949" s="1" t="s">
        <v>403</v>
      </c>
      <c r="K6949" s="1" t="s">
        <v>191</v>
      </c>
      <c r="L6949" s="1">
        <v>60505</v>
      </c>
      <c r="M6949" s="1" t="s">
        <v>97</v>
      </c>
      <c r="N6949" s="1" t="s">
        <v>3060</v>
      </c>
      <c r="O6949" s="1" t="s">
        <v>43</v>
      </c>
      <c r="P6949" s="1" t="s">
        <v>55</v>
      </c>
      <c r="Q6949" s="1" t="s">
        <v>3061</v>
      </c>
      <c r="R6949" s="1">
        <v>221.024</v>
      </c>
      <c r="S6949" s="1">
        <v>2</v>
      </c>
      <c r="T6949" s="1">
        <v>0.2</v>
      </c>
      <c r="U6949" s="1">
        <v>-55.256</v>
      </c>
      <c r="V6949" s="3" t="str">
        <f>IF(M6949=People!$B$5,People!$A$5,IF(M6949=People!$B$4,People!$A$4,IF(M6949=People!$B$3,People!$A$3,IF(M6949=People!$B$2,People!$A$2,0))))</f>
        <v>Kelly Williams</v>
      </c>
      <c r="W6949" s="3" t="str">
        <f>IFERROR(INDEX(Returns!A:A,MATCH(B6949,Returns!B:B,0)),"No")</f>
        <v>No</v>
      </c>
    </row>
    <row r="6950" spans="1:23" x14ac:dyDescent="0.2">
      <c r="A6950" s="1">
        <v>6949</v>
      </c>
      <c r="B6950" t="s">
        <v>9465</v>
      </c>
      <c r="C6950" s="2">
        <v>42850</v>
      </c>
      <c r="D6950" s="2">
        <v>42854</v>
      </c>
      <c r="E6950" s="1" t="s">
        <v>46</v>
      </c>
      <c r="F6950" s="1" t="s">
        <v>1702</v>
      </c>
      <c r="G6950" s="1" t="s">
        <v>1703</v>
      </c>
      <c r="H6950" s="1" t="s">
        <v>24</v>
      </c>
      <c r="I6950" s="1" t="s">
        <v>25</v>
      </c>
      <c r="J6950" s="1" t="s">
        <v>403</v>
      </c>
      <c r="K6950" s="1" t="s">
        <v>191</v>
      </c>
      <c r="L6950" s="1">
        <v>60505</v>
      </c>
      <c r="M6950" s="1" t="s">
        <v>97</v>
      </c>
      <c r="N6950" s="1" t="s">
        <v>4923</v>
      </c>
      <c r="O6950" s="1" t="s">
        <v>30</v>
      </c>
      <c r="P6950" s="1" t="s">
        <v>34</v>
      </c>
      <c r="Q6950" s="1" t="s">
        <v>4924</v>
      </c>
      <c r="R6950" s="1">
        <v>128.05799999999999</v>
      </c>
      <c r="S6950" s="1">
        <v>3</v>
      </c>
      <c r="T6950" s="1">
        <v>0.3</v>
      </c>
      <c r="U6950" s="1">
        <v>-23.782199999999996</v>
      </c>
      <c r="V6950" s="3" t="str">
        <f>IF(M6950=People!$B$5,People!$A$5,IF(M6950=People!$B$4,People!$A$4,IF(M6950=People!$B$3,People!$A$3,IF(M6950=People!$B$2,People!$A$2,0))))</f>
        <v>Kelly Williams</v>
      </c>
      <c r="W6950" s="3" t="str">
        <f>IFERROR(INDEX(Returns!A:A,MATCH(B6950,Returns!B:B,0)),"No")</f>
        <v>No</v>
      </c>
    </row>
    <row r="6951" spans="1:23" x14ac:dyDescent="0.2">
      <c r="A6951" s="1">
        <v>6950</v>
      </c>
      <c r="B6951" t="s">
        <v>9466</v>
      </c>
      <c r="C6951" s="2">
        <v>43788</v>
      </c>
      <c r="D6951" s="2">
        <v>43788</v>
      </c>
      <c r="E6951" s="1" t="s">
        <v>1126</v>
      </c>
      <c r="F6951" s="1" t="s">
        <v>2794</v>
      </c>
      <c r="G6951" s="1" t="s">
        <v>2795</v>
      </c>
      <c r="H6951" s="1" t="s">
        <v>94</v>
      </c>
      <c r="I6951" s="1" t="s">
        <v>25</v>
      </c>
      <c r="J6951" s="1" t="s">
        <v>239</v>
      </c>
      <c r="K6951" s="1" t="s">
        <v>240</v>
      </c>
      <c r="L6951" s="1">
        <v>10011</v>
      </c>
      <c r="M6951" s="1" t="s">
        <v>135</v>
      </c>
      <c r="N6951" s="1" t="s">
        <v>3640</v>
      </c>
      <c r="O6951" s="1" t="s">
        <v>43</v>
      </c>
      <c r="P6951" s="1" t="s">
        <v>70</v>
      </c>
      <c r="Q6951" s="1" t="s">
        <v>3641</v>
      </c>
      <c r="R6951" s="1">
        <v>58.407999999999994</v>
      </c>
      <c r="S6951" s="1">
        <v>7</v>
      </c>
      <c r="T6951" s="1">
        <v>0.2</v>
      </c>
      <c r="U6951" s="1">
        <v>18.252499999999998</v>
      </c>
      <c r="V6951" s="3" t="str">
        <f>IF(M6951=People!$B$5,People!$A$5,IF(M6951=People!$B$4,People!$A$4,IF(M6951=People!$B$3,People!$A$3,IF(M6951=People!$B$2,People!$A$2,0))))</f>
        <v>Chuck Magee</v>
      </c>
      <c r="W6951" s="3" t="str">
        <f>IFERROR(INDEX(Returns!A:A,MATCH(B6951,Returns!B:B,0)),"No")</f>
        <v>No</v>
      </c>
    </row>
    <row r="6952" spans="1:23" x14ac:dyDescent="0.2">
      <c r="A6952" s="1">
        <v>6951</v>
      </c>
      <c r="B6952" t="s">
        <v>9466</v>
      </c>
      <c r="C6952" s="2">
        <v>43788</v>
      </c>
      <c r="D6952" s="2">
        <v>43788</v>
      </c>
      <c r="E6952" s="1" t="s">
        <v>1126</v>
      </c>
      <c r="F6952" s="1" t="s">
        <v>2794</v>
      </c>
      <c r="G6952" s="1" t="s">
        <v>2795</v>
      </c>
      <c r="H6952" s="1" t="s">
        <v>94</v>
      </c>
      <c r="I6952" s="1" t="s">
        <v>25</v>
      </c>
      <c r="J6952" s="1" t="s">
        <v>239</v>
      </c>
      <c r="K6952" s="1" t="s">
        <v>240</v>
      </c>
      <c r="L6952" s="1">
        <v>10011</v>
      </c>
      <c r="M6952" s="1" t="s">
        <v>135</v>
      </c>
      <c r="N6952" s="1" t="s">
        <v>3154</v>
      </c>
      <c r="O6952" s="1" t="s">
        <v>30</v>
      </c>
      <c r="P6952" s="1" t="s">
        <v>52</v>
      </c>
      <c r="Q6952" s="1" t="s">
        <v>3155</v>
      </c>
      <c r="R6952" s="1">
        <v>79.97399999999999</v>
      </c>
      <c r="S6952" s="1">
        <v>3</v>
      </c>
      <c r="T6952" s="1">
        <v>0.4</v>
      </c>
      <c r="U6952" s="1">
        <v>-29.323800000000006</v>
      </c>
      <c r="V6952" s="3" t="str">
        <f>IF(M6952=People!$B$5,People!$A$5,IF(M6952=People!$B$4,People!$A$4,IF(M6952=People!$B$3,People!$A$3,IF(M6952=People!$B$2,People!$A$2,0))))</f>
        <v>Chuck Magee</v>
      </c>
      <c r="W6952" s="3" t="str">
        <f>IFERROR(INDEX(Returns!A:A,MATCH(B6952,Returns!B:B,0)),"No")</f>
        <v>No</v>
      </c>
    </row>
    <row r="6953" spans="1:23" x14ac:dyDescent="0.2">
      <c r="A6953" s="1">
        <v>6952</v>
      </c>
      <c r="B6953" t="s">
        <v>9467</v>
      </c>
      <c r="C6953" s="2">
        <v>43059</v>
      </c>
      <c r="D6953" s="2">
        <v>43063</v>
      </c>
      <c r="E6953" s="1" t="s">
        <v>46</v>
      </c>
      <c r="F6953" s="1" t="s">
        <v>1030</v>
      </c>
      <c r="G6953" s="1" t="s">
        <v>1031</v>
      </c>
      <c r="H6953" s="1" t="s">
        <v>38</v>
      </c>
      <c r="I6953" s="1" t="s">
        <v>25</v>
      </c>
      <c r="J6953" s="1" t="s">
        <v>716</v>
      </c>
      <c r="K6953" s="1" t="s">
        <v>96</v>
      </c>
      <c r="L6953" s="1">
        <v>75217</v>
      </c>
      <c r="M6953" s="1" t="s">
        <v>97</v>
      </c>
      <c r="N6953" s="1" t="s">
        <v>5756</v>
      </c>
      <c r="O6953" s="1" t="s">
        <v>66</v>
      </c>
      <c r="P6953" s="1" t="s">
        <v>601</v>
      </c>
      <c r="Q6953" s="1" t="s">
        <v>5757</v>
      </c>
      <c r="R6953" s="1">
        <v>479.988</v>
      </c>
      <c r="S6953" s="1">
        <v>2</v>
      </c>
      <c r="T6953" s="1">
        <v>0.4</v>
      </c>
      <c r="U6953" s="1">
        <v>55.998599999999954</v>
      </c>
      <c r="V6953" s="3" t="str">
        <f>IF(M6953=People!$B$5,People!$A$5,IF(M6953=People!$B$4,People!$A$4,IF(M6953=People!$B$3,People!$A$3,IF(M6953=People!$B$2,People!$A$2,0))))</f>
        <v>Kelly Williams</v>
      </c>
      <c r="W6953" s="3" t="str">
        <f>IFERROR(INDEX(Returns!A:A,MATCH(B6953,Returns!B:B,0)),"No")</f>
        <v>No</v>
      </c>
    </row>
    <row r="6954" spans="1:23" x14ac:dyDescent="0.2">
      <c r="A6954" s="1">
        <v>6953</v>
      </c>
      <c r="B6954" t="s">
        <v>9468</v>
      </c>
      <c r="C6954" s="2">
        <v>43010</v>
      </c>
      <c r="D6954" s="2">
        <v>43011</v>
      </c>
      <c r="E6954" s="1" t="s">
        <v>170</v>
      </c>
      <c r="F6954" s="1" t="s">
        <v>290</v>
      </c>
      <c r="G6954" s="1" t="s">
        <v>291</v>
      </c>
      <c r="H6954" s="1" t="s">
        <v>24</v>
      </c>
      <c r="I6954" s="1" t="s">
        <v>25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3809</v>
      </c>
      <c r="O6954" s="1" t="s">
        <v>43</v>
      </c>
      <c r="P6954" s="1" t="s">
        <v>70</v>
      </c>
      <c r="Q6954" s="1" t="s">
        <v>3810</v>
      </c>
      <c r="R6954" s="1">
        <v>11.808</v>
      </c>
      <c r="S6954" s="1">
        <v>3</v>
      </c>
      <c r="T6954" s="1">
        <v>0.2</v>
      </c>
      <c r="U6954" s="1">
        <v>4.1327999999999996</v>
      </c>
      <c r="V6954" s="3" t="str">
        <f>IF(M6954=People!$B$5,People!$A$5,IF(M6954=People!$B$4,People!$A$4,IF(M6954=People!$B$3,People!$A$3,IF(M6954=People!$B$2,People!$A$2,0))))</f>
        <v>Anna Andreadi</v>
      </c>
      <c r="W6954" s="3" t="str">
        <f>IFERROR(INDEX(Returns!A:A,MATCH(B6954,Returns!B:B,0)),"No")</f>
        <v>No</v>
      </c>
    </row>
    <row r="6955" spans="1:23" x14ac:dyDescent="0.2">
      <c r="A6955" s="1">
        <v>6954</v>
      </c>
      <c r="B6955" t="s">
        <v>9468</v>
      </c>
      <c r="C6955" s="2">
        <v>43010</v>
      </c>
      <c r="D6955" s="2">
        <v>43011</v>
      </c>
      <c r="E6955" s="1" t="s">
        <v>170</v>
      </c>
      <c r="F6955" s="1" t="s">
        <v>290</v>
      </c>
      <c r="G6955" s="1" t="s">
        <v>291</v>
      </c>
      <c r="H6955" s="1" t="s">
        <v>24</v>
      </c>
      <c r="I6955" s="1" t="s">
        <v>25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5106</v>
      </c>
      <c r="O6955" s="1" t="s">
        <v>43</v>
      </c>
      <c r="P6955" s="1" t="s">
        <v>70</v>
      </c>
      <c r="Q6955" s="1" t="s">
        <v>5107</v>
      </c>
      <c r="R6955" s="1">
        <v>53.567999999999998</v>
      </c>
      <c r="S6955" s="1">
        <v>4</v>
      </c>
      <c r="T6955" s="1">
        <v>0.2</v>
      </c>
      <c r="U6955" s="1">
        <v>19.418399999999995</v>
      </c>
      <c r="V6955" s="3" t="str">
        <f>IF(M6955=People!$B$5,People!$A$5,IF(M6955=People!$B$4,People!$A$4,IF(M6955=People!$B$3,People!$A$3,IF(M6955=People!$B$2,People!$A$2,0))))</f>
        <v>Anna Andreadi</v>
      </c>
      <c r="W6955" s="3" t="str">
        <f>IFERROR(INDEX(Returns!A:A,MATCH(B6955,Returns!B:B,0)),"No")</f>
        <v>No</v>
      </c>
    </row>
    <row r="6956" spans="1:23" x14ac:dyDescent="0.2">
      <c r="A6956" s="1">
        <v>6955</v>
      </c>
      <c r="B6956" t="s">
        <v>9468</v>
      </c>
      <c r="C6956" s="2">
        <v>43010</v>
      </c>
      <c r="D6956" s="2">
        <v>43011</v>
      </c>
      <c r="E6956" s="1" t="s">
        <v>170</v>
      </c>
      <c r="F6956" s="1" t="s">
        <v>290</v>
      </c>
      <c r="G6956" s="1" t="s">
        <v>291</v>
      </c>
      <c r="H6956" s="1" t="s">
        <v>24</v>
      </c>
      <c r="I6956" s="1" t="s">
        <v>25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4400</v>
      </c>
      <c r="O6956" s="1" t="s">
        <v>66</v>
      </c>
      <c r="P6956" s="1" t="s">
        <v>67</v>
      </c>
      <c r="Q6956" s="1" t="s">
        <v>4401</v>
      </c>
      <c r="R6956" s="1">
        <v>503.96000000000004</v>
      </c>
      <c r="S6956" s="1">
        <v>5</v>
      </c>
      <c r="T6956" s="1">
        <v>0.2</v>
      </c>
      <c r="U6956" s="1">
        <v>50.396000000000015</v>
      </c>
      <c r="V6956" s="3" t="str">
        <f>IF(M6956=People!$B$5,People!$A$5,IF(M6956=People!$B$4,People!$A$4,IF(M6956=People!$B$3,People!$A$3,IF(M6956=People!$B$2,People!$A$2,0))))</f>
        <v>Anna Andreadi</v>
      </c>
      <c r="W6956" s="3" t="str">
        <f>IFERROR(INDEX(Returns!A:A,MATCH(B6956,Returns!B:B,0)),"No")</f>
        <v>No</v>
      </c>
    </row>
    <row r="6957" spans="1:23" x14ac:dyDescent="0.2">
      <c r="A6957" s="1">
        <v>6956</v>
      </c>
      <c r="B6957" t="s">
        <v>9469</v>
      </c>
      <c r="C6957" s="2">
        <v>42850</v>
      </c>
      <c r="D6957" s="2">
        <v>42857</v>
      </c>
      <c r="E6957" s="1" t="s">
        <v>46</v>
      </c>
      <c r="F6957" s="1" t="s">
        <v>2279</v>
      </c>
      <c r="G6957" s="1" t="s">
        <v>2280</v>
      </c>
      <c r="H6957" s="1" t="s">
        <v>38</v>
      </c>
      <c r="I6957" s="1" t="s">
        <v>25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2512</v>
      </c>
      <c r="O6957" s="1" t="s">
        <v>43</v>
      </c>
      <c r="P6957" s="1" t="s">
        <v>157</v>
      </c>
      <c r="Q6957" s="1" t="s">
        <v>2513</v>
      </c>
      <c r="R6957" s="1">
        <v>21.34</v>
      </c>
      <c r="S6957" s="1">
        <v>2</v>
      </c>
      <c r="T6957" s="1">
        <v>0</v>
      </c>
      <c r="U6957" s="1">
        <v>9.8163999999999998</v>
      </c>
      <c r="V6957" s="3" t="str">
        <f>IF(M6957=People!$B$5,People!$A$5,IF(M6957=People!$B$4,People!$A$4,IF(M6957=People!$B$3,People!$A$3,IF(M6957=People!$B$2,People!$A$2,0))))</f>
        <v>Anna Andreadi</v>
      </c>
      <c r="W6957" s="3" t="str">
        <f>IFERROR(INDEX(Returns!A:A,MATCH(B6957,Returns!B:B,0)),"No")</f>
        <v>No</v>
      </c>
    </row>
    <row r="6958" spans="1:23" x14ac:dyDescent="0.2">
      <c r="A6958" s="1">
        <v>6957</v>
      </c>
      <c r="B6958" t="s">
        <v>9470</v>
      </c>
      <c r="C6958" s="2">
        <v>43295</v>
      </c>
      <c r="D6958" s="2">
        <v>43300</v>
      </c>
      <c r="E6958" s="1" t="s">
        <v>46</v>
      </c>
      <c r="F6958" s="1" t="s">
        <v>5758</v>
      </c>
      <c r="G6958" s="1" t="s">
        <v>5759</v>
      </c>
      <c r="H6958" s="1" t="s">
        <v>24</v>
      </c>
      <c r="I6958" s="1" t="s">
        <v>25</v>
      </c>
      <c r="J6958" s="1" t="s">
        <v>439</v>
      </c>
      <c r="K6958" s="1" t="s">
        <v>1111</v>
      </c>
      <c r="L6958" s="1">
        <v>31907</v>
      </c>
      <c r="M6958" s="1" t="s">
        <v>28</v>
      </c>
      <c r="N6958" s="1" t="s">
        <v>4317</v>
      </c>
      <c r="O6958" s="1" t="s">
        <v>43</v>
      </c>
      <c r="P6958" s="1" t="s">
        <v>70</v>
      </c>
      <c r="Q6958" s="1" t="s">
        <v>4318</v>
      </c>
      <c r="R6958" s="1">
        <v>36.4</v>
      </c>
      <c r="S6958" s="1">
        <v>5</v>
      </c>
      <c r="T6958" s="1">
        <v>0</v>
      </c>
      <c r="U6958" s="1">
        <v>17.107999999999997</v>
      </c>
      <c r="V6958" s="3" t="str">
        <f>IF(M6958=People!$B$5,People!$A$5,IF(M6958=People!$B$4,People!$A$4,IF(M6958=People!$B$3,People!$A$3,IF(M6958=People!$B$2,People!$A$2,0))))</f>
        <v>Cassandra Brandow</v>
      </c>
      <c r="W6958" s="3" t="str">
        <f>IFERROR(INDEX(Returns!A:A,MATCH(B6958,Returns!B:B,0)),"No")</f>
        <v>No</v>
      </c>
    </row>
    <row r="6959" spans="1:23" x14ac:dyDescent="0.2">
      <c r="A6959" s="1">
        <v>6958</v>
      </c>
      <c r="B6959" t="s">
        <v>9470</v>
      </c>
      <c r="C6959" s="2">
        <v>43295</v>
      </c>
      <c r="D6959" s="2">
        <v>43300</v>
      </c>
      <c r="E6959" s="1" t="s">
        <v>46</v>
      </c>
      <c r="F6959" s="1" t="s">
        <v>5758</v>
      </c>
      <c r="G6959" s="1" t="s">
        <v>5759</v>
      </c>
      <c r="H6959" s="1" t="s">
        <v>24</v>
      </c>
      <c r="I6959" s="1" t="s">
        <v>25</v>
      </c>
      <c r="J6959" s="1" t="s">
        <v>439</v>
      </c>
      <c r="K6959" s="1" t="s">
        <v>1111</v>
      </c>
      <c r="L6959" s="1">
        <v>31907</v>
      </c>
      <c r="M6959" s="1" t="s">
        <v>28</v>
      </c>
      <c r="N6959" s="1" t="s">
        <v>154</v>
      </c>
      <c r="O6959" s="1" t="s">
        <v>30</v>
      </c>
      <c r="P6959" s="1" t="s">
        <v>60</v>
      </c>
      <c r="Q6959" s="1" t="s">
        <v>155</v>
      </c>
      <c r="R6959" s="1">
        <v>51.75</v>
      </c>
      <c r="S6959" s="1">
        <v>1</v>
      </c>
      <c r="T6959" s="1">
        <v>0</v>
      </c>
      <c r="U6959" s="1">
        <v>15.524999999999999</v>
      </c>
      <c r="V6959" s="3" t="str">
        <f>IF(M6959=People!$B$5,People!$A$5,IF(M6959=People!$B$4,People!$A$4,IF(M6959=People!$B$3,People!$A$3,IF(M6959=People!$B$2,People!$A$2,0))))</f>
        <v>Cassandra Brandow</v>
      </c>
      <c r="W6959" s="3" t="str">
        <f>IFERROR(INDEX(Returns!A:A,MATCH(B6959,Returns!B:B,0)),"No")</f>
        <v>No</v>
      </c>
    </row>
    <row r="6960" spans="1:23" x14ac:dyDescent="0.2">
      <c r="A6960" s="1">
        <v>6959</v>
      </c>
      <c r="B6960" t="s">
        <v>9471</v>
      </c>
      <c r="C6960" s="2">
        <v>43005</v>
      </c>
      <c r="D6960" s="2">
        <v>43007</v>
      </c>
      <c r="E6960" s="1" t="s">
        <v>21</v>
      </c>
      <c r="F6960" s="1" t="s">
        <v>3921</v>
      </c>
      <c r="G6960" s="1" t="s">
        <v>3922</v>
      </c>
      <c r="H6960" s="1" t="s">
        <v>94</v>
      </c>
      <c r="I6960" s="1" t="s">
        <v>25</v>
      </c>
      <c r="J6960" s="1" t="s">
        <v>116</v>
      </c>
      <c r="K6960" s="1" t="s">
        <v>40</v>
      </c>
      <c r="L6960" s="1">
        <v>94110</v>
      </c>
      <c r="M6960" s="1" t="s">
        <v>41</v>
      </c>
      <c r="N6960" s="1" t="s">
        <v>668</v>
      </c>
      <c r="O6960" s="1" t="s">
        <v>43</v>
      </c>
      <c r="P6960" s="1" t="s">
        <v>55</v>
      </c>
      <c r="Q6960" s="1" t="s">
        <v>669</v>
      </c>
      <c r="R6960" s="1">
        <v>15.51</v>
      </c>
      <c r="S6960" s="1">
        <v>1</v>
      </c>
      <c r="T6960" s="1">
        <v>0</v>
      </c>
      <c r="U6960" s="1">
        <v>4.3428000000000004</v>
      </c>
      <c r="V6960" s="3" t="str">
        <f>IF(M6960=People!$B$5,People!$A$5,IF(M6960=People!$B$4,People!$A$4,IF(M6960=People!$B$3,People!$A$3,IF(M6960=People!$B$2,People!$A$2,0))))</f>
        <v>Anna Andreadi</v>
      </c>
      <c r="W6960" s="3" t="str">
        <f>IFERROR(INDEX(Returns!A:A,MATCH(B6960,Returns!B:B,0)),"No")</f>
        <v>No</v>
      </c>
    </row>
    <row r="6961" spans="1:23" x14ac:dyDescent="0.2">
      <c r="A6961" s="1">
        <v>6960</v>
      </c>
      <c r="B6961" t="s">
        <v>9471</v>
      </c>
      <c r="C6961" s="2">
        <v>43005</v>
      </c>
      <c r="D6961" s="2">
        <v>43007</v>
      </c>
      <c r="E6961" s="1" t="s">
        <v>21</v>
      </c>
      <c r="F6961" s="1" t="s">
        <v>3921</v>
      </c>
      <c r="G6961" s="1" t="s">
        <v>3922</v>
      </c>
      <c r="H6961" s="1" t="s">
        <v>94</v>
      </c>
      <c r="I6961" s="1" t="s">
        <v>25</v>
      </c>
      <c r="J6961" s="1" t="s">
        <v>116</v>
      </c>
      <c r="K6961" s="1" t="s">
        <v>40</v>
      </c>
      <c r="L6961" s="1">
        <v>94110</v>
      </c>
      <c r="M6961" s="1" t="s">
        <v>41</v>
      </c>
      <c r="N6961" s="1" t="s">
        <v>494</v>
      </c>
      <c r="O6961" s="1" t="s">
        <v>43</v>
      </c>
      <c r="P6961" s="1" t="s">
        <v>84</v>
      </c>
      <c r="Q6961" s="1" t="s">
        <v>495</v>
      </c>
      <c r="R6961" s="1">
        <v>146.82</v>
      </c>
      <c r="S6961" s="1">
        <v>3</v>
      </c>
      <c r="T6961" s="1">
        <v>0</v>
      </c>
      <c r="U6961" s="1">
        <v>73.41</v>
      </c>
      <c r="V6961" s="3" t="str">
        <f>IF(M6961=People!$B$5,People!$A$5,IF(M6961=People!$B$4,People!$A$4,IF(M6961=People!$B$3,People!$A$3,IF(M6961=People!$B$2,People!$A$2,0))))</f>
        <v>Anna Andreadi</v>
      </c>
      <c r="W6961" s="3" t="str">
        <f>IFERROR(INDEX(Returns!A:A,MATCH(B6961,Returns!B:B,0)),"No")</f>
        <v>No</v>
      </c>
    </row>
    <row r="6962" spans="1:23" x14ac:dyDescent="0.2">
      <c r="A6962" s="1">
        <v>6961</v>
      </c>
      <c r="B6962" t="s">
        <v>9471</v>
      </c>
      <c r="C6962" s="2">
        <v>43005</v>
      </c>
      <c r="D6962" s="2">
        <v>43007</v>
      </c>
      <c r="E6962" s="1" t="s">
        <v>21</v>
      </c>
      <c r="F6962" s="1" t="s">
        <v>3921</v>
      </c>
      <c r="G6962" s="1" t="s">
        <v>3922</v>
      </c>
      <c r="H6962" s="1" t="s">
        <v>94</v>
      </c>
      <c r="I6962" s="1" t="s">
        <v>25</v>
      </c>
      <c r="J6962" s="1" t="s">
        <v>116</v>
      </c>
      <c r="K6962" s="1" t="s">
        <v>40</v>
      </c>
      <c r="L6962" s="1">
        <v>94110</v>
      </c>
      <c r="M6962" s="1" t="s">
        <v>41</v>
      </c>
      <c r="N6962" s="1" t="s">
        <v>1639</v>
      </c>
      <c r="O6962" s="1" t="s">
        <v>43</v>
      </c>
      <c r="P6962" s="1" t="s">
        <v>84</v>
      </c>
      <c r="Q6962" s="1" t="s">
        <v>1640</v>
      </c>
      <c r="R6962" s="1">
        <v>12.96</v>
      </c>
      <c r="S6962" s="1">
        <v>2</v>
      </c>
      <c r="T6962" s="1">
        <v>0</v>
      </c>
      <c r="U6962" s="1">
        <v>6.2208000000000006</v>
      </c>
      <c r="V6962" s="3" t="str">
        <f>IF(M6962=People!$B$5,People!$A$5,IF(M6962=People!$B$4,People!$A$4,IF(M6962=People!$B$3,People!$A$3,IF(M6962=People!$B$2,People!$A$2,0))))</f>
        <v>Anna Andreadi</v>
      </c>
      <c r="W6962" s="3" t="str">
        <f>IFERROR(INDEX(Returns!A:A,MATCH(B6962,Returns!B:B,0)),"No")</f>
        <v>No</v>
      </c>
    </row>
    <row r="6963" spans="1:23" x14ac:dyDescent="0.2">
      <c r="A6963" s="1">
        <v>6962</v>
      </c>
      <c r="B6963" t="s">
        <v>9472</v>
      </c>
      <c r="C6963" s="2">
        <v>43779</v>
      </c>
      <c r="D6963" s="2">
        <v>43779</v>
      </c>
      <c r="E6963" s="1" t="s">
        <v>1126</v>
      </c>
      <c r="F6963" s="1" t="s">
        <v>2457</v>
      </c>
      <c r="G6963" s="1" t="s">
        <v>2458</v>
      </c>
      <c r="H6963" s="1" t="s">
        <v>94</v>
      </c>
      <c r="I6963" s="1" t="s">
        <v>25</v>
      </c>
      <c r="J6963" s="1" t="s">
        <v>2413</v>
      </c>
      <c r="K6963" s="1" t="s">
        <v>40</v>
      </c>
      <c r="L6963" s="1">
        <v>92503</v>
      </c>
      <c r="M6963" s="1" t="s">
        <v>41</v>
      </c>
      <c r="N6963" s="1" t="s">
        <v>3336</v>
      </c>
      <c r="O6963" s="1" t="s">
        <v>43</v>
      </c>
      <c r="P6963" s="1" t="s">
        <v>63</v>
      </c>
      <c r="Q6963" s="1" t="s">
        <v>3337</v>
      </c>
      <c r="R6963" s="1">
        <v>7.8000000000000007</v>
      </c>
      <c r="S6963" s="1">
        <v>3</v>
      </c>
      <c r="T6963" s="1">
        <v>0</v>
      </c>
      <c r="U6963" s="1">
        <v>2.1060000000000008</v>
      </c>
      <c r="V6963" s="3" t="str">
        <f>IF(M6963=People!$B$5,People!$A$5,IF(M6963=People!$B$4,People!$A$4,IF(M6963=People!$B$3,People!$A$3,IF(M6963=People!$B$2,People!$A$2,0))))</f>
        <v>Anna Andreadi</v>
      </c>
      <c r="W6963" s="3" t="str">
        <f>IFERROR(INDEX(Returns!A:A,MATCH(B6963,Returns!B:B,0)),"No")</f>
        <v>No</v>
      </c>
    </row>
    <row r="6964" spans="1:23" x14ac:dyDescent="0.2">
      <c r="A6964" s="1">
        <v>6963</v>
      </c>
      <c r="B6964" t="s">
        <v>9473</v>
      </c>
      <c r="C6964" s="2">
        <v>43297</v>
      </c>
      <c r="D6964" s="2">
        <v>43301</v>
      </c>
      <c r="E6964" s="1" t="s">
        <v>21</v>
      </c>
      <c r="F6964" s="1" t="s">
        <v>514</v>
      </c>
      <c r="G6964" s="1" t="s">
        <v>515</v>
      </c>
      <c r="H6964" s="1" t="s">
        <v>38</v>
      </c>
      <c r="I6964" s="1" t="s">
        <v>25</v>
      </c>
      <c r="J6964" s="1" t="s">
        <v>340</v>
      </c>
      <c r="K6964" s="1" t="s">
        <v>341</v>
      </c>
      <c r="L6964" s="1">
        <v>29203</v>
      </c>
      <c r="M6964" s="1" t="s">
        <v>28</v>
      </c>
      <c r="N6964" s="1" t="s">
        <v>156</v>
      </c>
      <c r="O6964" s="1" t="s">
        <v>43</v>
      </c>
      <c r="P6964" s="1" t="s">
        <v>157</v>
      </c>
      <c r="Q6964" s="1" t="s">
        <v>158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3" t="str">
        <f>IF(M6964=People!$B$5,People!$A$5,IF(M6964=People!$B$4,People!$A$4,IF(M6964=People!$B$3,People!$A$3,IF(M6964=People!$B$2,People!$A$2,0))))</f>
        <v>Cassandra Brandow</v>
      </c>
      <c r="W6964" s="3" t="str">
        <f>IFERROR(INDEX(Returns!A:A,MATCH(B6964,Returns!B:B,0)),"No")</f>
        <v>No</v>
      </c>
    </row>
    <row r="6965" spans="1:23" x14ac:dyDescent="0.2">
      <c r="A6965" s="1">
        <v>6964</v>
      </c>
      <c r="B6965" t="s">
        <v>9473</v>
      </c>
      <c r="C6965" s="2">
        <v>43297</v>
      </c>
      <c r="D6965" s="2">
        <v>43301</v>
      </c>
      <c r="E6965" s="1" t="s">
        <v>21</v>
      </c>
      <c r="F6965" s="1" t="s">
        <v>514</v>
      </c>
      <c r="G6965" s="1" t="s">
        <v>515</v>
      </c>
      <c r="H6965" s="1" t="s">
        <v>38</v>
      </c>
      <c r="I6965" s="1" t="s">
        <v>25</v>
      </c>
      <c r="J6965" s="1" t="s">
        <v>340</v>
      </c>
      <c r="K6965" s="1" t="s">
        <v>341</v>
      </c>
      <c r="L6965" s="1">
        <v>29203</v>
      </c>
      <c r="M6965" s="1" t="s">
        <v>28</v>
      </c>
      <c r="N6965" s="1" t="s">
        <v>4666</v>
      </c>
      <c r="O6965" s="1" t="s">
        <v>43</v>
      </c>
      <c r="P6965" s="1" t="s">
        <v>63</v>
      </c>
      <c r="Q6965" s="1" t="s">
        <v>4667</v>
      </c>
      <c r="R6965" s="1">
        <v>22.32</v>
      </c>
      <c r="S6965" s="1">
        <v>3</v>
      </c>
      <c r="T6965" s="1">
        <v>0</v>
      </c>
      <c r="U6965" s="1">
        <v>5.580000000000001</v>
      </c>
      <c r="V6965" s="3" t="str">
        <f>IF(M6965=People!$B$5,People!$A$5,IF(M6965=People!$B$4,People!$A$4,IF(M6965=People!$B$3,People!$A$3,IF(M6965=People!$B$2,People!$A$2,0))))</f>
        <v>Cassandra Brandow</v>
      </c>
      <c r="W6965" s="3" t="str">
        <f>IFERROR(INDEX(Returns!A:A,MATCH(B6965,Returns!B:B,0)),"No")</f>
        <v>No</v>
      </c>
    </row>
    <row r="6966" spans="1:23" x14ac:dyDescent="0.2">
      <c r="A6966" s="1">
        <v>6965</v>
      </c>
      <c r="B6966" t="s">
        <v>9473</v>
      </c>
      <c r="C6966" s="2">
        <v>43297</v>
      </c>
      <c r="D6966" s="2">
        <v>43301</v>
      </c>
      <c r="E6966" s="1" t="s">
        <v>21</v>
      </c>
      <c r="F6966" s="1" t="s">
        <v>514</v>
      </c>
      <c r="G6966" s="1" t="s">
        <v>515</v>
      </c>
      <c r="H6966" s="1" t="s">
        <v>38</v>
      </c>
      <c r="I6966" s="1" t="s">
        <v>25</v>
      </c>
      <c r="J6966" s="1" t="s">
        <v>340</v>
      </c>
      <c r="K6966" s="1" t="s">
        <v>341</v>
      </c>
      <c r="L6966" s="1">
        <v>29203</v>
      </c>
      <c r="M6966" s="1" t="s">
        <v>28</v>
      </c>
      <c r="N6966" s="1" t="s">
        <v>1814</v>
      </c>
      <c r="O6966" s="1" t="s">
        <v>43</v>
      </c>
      <c r="P6966" s="1" t="s">
        <v>70</v>
      </c>
      <c r="Q6966" s="1" t="s">
        <v>1815</v>
      </c>
      <c r="R6966" s="1">
        <v>24.1</v>
      </c>
      <c r="S6966" s="1">
        <v>5</v>
      </c>
      <c r="T6966" s="1">
        <v>0</v>
      </c>
      <c r="U6966" s="1">
        <v>11.086</v>
      </c>
      <c r="V6966" s="3" t="str">
        <f>IF(M6966=People!$B$5,People!$A$5,IF(M6966=People!$B$4,People!$A$4,IF(M6966=People!$B$3,People!$A$3,IF(M6966=People!$B$2,People!$A$2,0))))</f>
        <v>Cassandra Brandow</v>
      </c>
      <c r="W6966" s="3" t="str">
        <f>IFERROR(INDEX(Returns!A:A,MATCH(B6966,Returns!B:B,0)),"No")</f>
        <v>No</v>
      </c>
    </row>
    <row r="6967" spans="1:23" x14ac:dyDescent="0.2">
      <c r="A6967" s="1">
        <v>6966</v>
      </c>
      <c r="B6967" t="s">
        <v>9473</v>
      </c>
      <c r="C6967" s="2">
        <v>43297</v>
      </c>
      <c r="D6967" s="2">
        <v>43301</v>
      </c>
      <c r="E6967" s="1" t="s">
        <v>21</v>
      </c>
      <c r="F6967" s="1" t="s">
        <v>514</v>
      </c>
      <c r="G6967" s="1" t="s">
        <v>515</v>
      </c>
      <c r="H6967" s="1" t="s">
        <v>38</v>
      </c>
      <c r="I6967" s="1" t="s">
        <v>25</v>
      </c>
      <c r="J6967" s="1" t="s">
        <v>340</v>
      </c>
      <c r="K6967" s="1" t="s">
        <v>341</v>
      </c>
      <c r="L6967" s="1">
        <v>29203</v>
      </c>
      <c r="M6967" s="1" t="s">
        <v>28</v>
      </c>
      <c r="N6967" s="1" t="s">
        <v>4197</v>
      </c>
      <c r="O6967" s="1" t="s">
        <v>66</v>
      </c>
      <c r="P6967" s="1" t="s">
        <v>146</v>
      </c>
      <c r="Q6967" s="1" t="s">
        <v>4198</v>
      </c>
      <c r="R6967" s="1">
        <v>75.98</v>
      </c>
      <c r="S6967" s="1">
        <v>2</v>
      </c>
      <c r="T6967" s="1">
        <v>0</v>
      </c>
      <c r="U6967" s="1">
        <v>18.235199999999999</v>
      </c>
      <c r="V6967" s="3" t="str">
        <f>IF(M6967=People!$B$5,People!$A$5,IF(M6967=People!$B$4,People!$A$4,IF(M6967=People!$B$3,People!$A$3,IF(M6967=People!$B$2,People!$A$2,0))))</f>
        <v>Cassandra Brandow</v>
      </c>
      <c r="W6967" s="3" t="str">
        <f>IFERROR(INDEX(Returns!A:A,MATCH(B6967,Returns!B:B,0)),"No")</f>
        <v>No</v>
      </c>
    </row>
    <row r="6968" spans="1:23" x14ac:dyDescent="0.2">
      <c r="A6968" s="1">
        <v>6967</v>
      </c>
      <c r="B6968" t="s">
        <v>9473</v>
      </c>
      <c r="C6968" s="2">
        <v>43297</v>
      </c>
      <c r="D6968" s="2">
        <v>43301</v>
      </c>
      <c r="E6968" s="1" t="s">
        <v>21</v>
      </c>
      <c r="F6968" s="1" t="s">
        <v>514</v>
      </c>
      <c r="G6968" s="1" t="s">
        <v>515</v>
      </c>
      <c r="H6968" s="1" t="s">
        <v>38</v>
      </c>
      <c r="I6968" s="1" t="s">
        <v>25</v>
      </c>
      <c r="J6968" s="1" t="s">
        <v>340</v>
      </c>
      <c r="K6968" s="1" t="s">
        <v>341</v>
      </c>
      <c r="L6968" s="1">
        <v>29203</v>
      </c>
      <c r="M6968" s="1" t="s">
        <v>28</v>
      </c>
      <c r="N6968" s="1" t="s">
        <v>1696</v>
      </c>
      <c r="O6968" s="1" t="s">
        <v>43</v>
      </c>
      <c r="P6968" s="1" t="s">
        <v>70</v>
      </c>
      <c r="Q6968" s="1" t="s">
        <v>1697</v>
      </c>
      <c r="R6968" s="1">
        <v>6.46</v>
      </c>
      <c r="S6968" s="1">
        <v>2</v>
      </c>
      <c r="T6968" s="1">
        <v>0</v>
      </c>
      <c r="U6968" s="1">
        <v>3.1654</v>
      </c>
      <c r="V6968" s="3" t="str">
        <f>IF(M6968=People!$B$5,People!$A$5,IF(M6968=People!$B$4,People!$A$4,IF(M6968=People!$B$3,People!$A$3,IF(M6968=People!$B$2,People!$A$2,0))))</f>
        <v>Cassandra Brandow</v>
      </c>
      <c r="W6968" s="3" t="str">
        <f>IFERROR(INDEX(Returns!A:A,MATCH(B6968,Returns!B:B,0)),"No")</f>
        <v>No</v>
      </c>
    </row>
    <row r="6969" spans="1:23" x14ac:dyDescent="0.2">
      <c r="A6969" s="1">
        <v>6968</v>
      </c>
      <c r="B6969" t="s">
        <v>9473</v>
      </c>
      <c r="C6969" s="2">
        <v>43297</v>
      </c>
      <c r="D6969" s="2">
        <v>43301</v>
      </c>
      <c r="E6969" s="1" t="s">
        <v>21</v>
      </c>
      <c r="F6969" s="1" t="s">
        <v>514</v>
      </c>
      <c r="G6969" s="1" t="s">
        <v>515</v>
      </c>
      <c r="H6969" s="1" t="s">
        <v>38</v>
      </c>
      <c r="I6969" s="1" t="s">
        <v>25</v>
      </c>
      <c r="J6969" s="1" t="s">
        <v>340</v>
      </c>
      <c r="K6969" s="1" t="s">
        <v>341</v>
      </c>
      <c r="L6969" s="1">
        <v>29203</v>
      </c>
      <c r="M6969" s="1" t="s">
        <v>28</v>
      </c>
      <c r="N6969" s="1" t="s">
        <v>5132</v>
      </c>
      <c r="O6969" s="1" t="s">
        <v>43</v>
      </c>
      <c r="P6969" s="1" t="s">
        <v>84</v>
      </c>
      <c r="Q6969" s="1" t="s">
        <v>5133</v>
      </c>
      <c r="R6969" s="1">
        <v>60.12</v>
      </c>
      <c r="S6969" s="1">
        <v>9</v>
      </c>
      <c r="T6969" s="1">
        <v>0</v>
      </c>
      <c r="U6969" s="1">
        <v>28.857599999999998</v>
      </c>
      <c r="V6969" s="3" t="str">
        <f>IF(M6969=People!$B$5,People!$A$5,IF(M6969=People!$B$4,People!$A$4,IF(M6969=People!$B$3,People!$A$3,IF(M6969=People!$B$2,People!$A$2,0))))</f>
        <v>Cassandra Brandow</v>
      </c>
      <c r="W6969" s="3" t="str">
        <f>IFERROR(INDEX(Returns!A:A,MATCH(B6969,Returns!B:B,0)),"No")</f>
        <v>No</v>
      </c>
    </row>
    <row r="6970" spans="1:23" x14ac:dyDescent="0.2">
      <c r="A6970" s="1">
        <v>6969</v>
      </c>
      <c r="B6970" t="s">
        <v>9474</v>
      </c>
      <c r="C6970" s="2">
        <v>43024</v>
      </c>
      <c r="D6970" s="2">
        <v>43028</v>
      </c>
      <c r="E6970" s="1" t="s">
        <v>21</v>
      </c>
      <c r="F6970" s="1" t="s">
        <v>1287</v>
      </c>
      <c r="G6970" s="1" t="s">
        <v>1288</v>
      </c>
      <c r="H6970" s="1" t="s">
        <v>38</v>
      </c>
      <c r="I6970" s="1" t="s">
        <v>25</v>
      </c>
      <c r="J6970" s="1" t="s">
        <v>239</v>
      </c>
      <c r="K6970" s="1" t="s">
        <v>240</v>
      </c>
      <c r="L6970" s="1">
        <v>10011</v>
      </c>
      <c r="M6970" s="1" t="s">
        <v>135</v>
      </c>
      <c r="N6970" s="1" t="s">
        <v>2921</v>
      </c>
      <c r="O6970" s="1" t="s">
        <v>66</v>
      </c>
      <c r="P6970" s="1" t="s">
        <v>67</v>
      </c>
      <c r="Q6970" s="1" t="s">
        <v>2922</v>
      </c>
      <c r="R6970" s="1">
        <v>824.97</v>
      </c>
      <c r="S6970" s="1">
        <v>3</v>
      </c>
      <c r="T6970" s="1">
        <v>0</v>
      </c>
      <c r="U6970" s="1">
        <v>214.4922</v>
      </c>
      <c r="V6970" s="3" t="str">
        <f>IF(M6970=People!$B$5,People!$A$5,IF(M6970=People!$B$4,People!$A$4,IF(M6970=People!$B$3,People!$A$3,IF(M6970=People!$B$2,People!$A$2,0))))</f>
        <v>Chuck Magee</v>
      </c>
      <c r="W6970" s="3" t="str">
        <f>IFERROR(INDEX(Returns!A:A,MATCH(B6970,Returns!B:B,0)),"No")</f>
        <v>No</v>
      </c>
    </row>
    <row r="6971" spans="1:23" x14ac:dyDescent="0.2">
      <c r="A6971" s="1">
        <v>6970</v>
      </c>
      <c r="B6971" t="s">
        <v>9475</v>
      </c>
      <c r="C6971" s="2">
        <v>43110</v>
      </c>
      <c r="D6971" s="2">
        <v>43113</v>
      </c>
      <c r="E6971" s="1" t="s">
        <v>21</v>
      </c>
      <c r="F6971" s="1" t="s">
        <v>4726</v>
      </c>
      <c r="G6971" s="1" t="s">
        <v>4727</v>
      </c>
      <c r="H6971" s="1" t="s">
        <v>24</v>
      </c>
      <c r="I6971" s="1" t="s">
        <v>25</v>
      </c>
      <c r="J6971" s="1" t="s">
        <v>5664</v>
      </c>
      <c r="K6971" s="1" t="s">
        <v>89</v>
      </c>
      <c r="L6971" s="1">
        <v>98632</v>
      </c>
      <c r="M6971" s="1" t="s">
        <v>41</v>
      </c>
      <c r="N6971" s="1" t="s">
        <v>1763</v>
      </c>
      <c r="O6971" s="1" t="s">
        <v>30</v>
      </c>
      <c r="P6971" s="1" t="s">
        <v>60</v>
      </c>
      <c r="Q6971" s="1" t="s">
        <v>1764</v>
      </c>
      <c r="R6971" s="1">
        <v>24.849999999999998</v>
      </c>
      <c r="S6971" s="1">
        <v>5</v>
      </c>
      <c r="T6971" s="1">
        <v>0</v>
      </c>
      <c r="U6971" s="1">
        <v>7.7034999999999982</v>
      </c>
      <c r="V6971" s="3" t="str">
        <f>IF(M6971=People!$B$5,People!$A$5,IF(M6971=People!$B$4,People!$A$4,IF(M6971=People!$B$3,People!$A$3,IF(M6971=People!$B$2,People!$A$2,0))))</f>
        <v>Anna Andreadi</v>
      </c>
      <c r="W6971" s="3" t="str">
        <f>IFERROR(INDEX(Returns!A:A,MATCH(B6971,Returns!B:B,0)),"No")</f>
        <v>No</v>
      </c>
    </row>
    <row r="6972" spans="1:23" x14ac:dyDescent="0.2">
      <c r="A6972" s="1">
        <v>6971</v>
      </c>
      <c r="B6972" t="s">
        <v>6161</v>
      </c>
      <c r="C6972" s="2">
        <v>43727</v>
      </c>
      <c r="D6972" s="2">
        <v>43733</v>
      </c>
      <c r="E6972" s="1" t="s">
        <v>46</v>
      </c>
      <c r="F6972" s="1" t="s">
        <v>3169</v>
      </c>
      <c r="G6972" s="1" t="s">
        <v>3170</v>
      </c>
      <c r="H6972" s="1" t="s">
        <v>24</v>
      </c>
      <c r="I6972" s="1" t="s">
        <v>25</v>
      </c>
      <c r="J6972" s="1" t="s">
        <v>480</v>
      </c>
      <c r="K6972" s="1" t="s">
        <v>279</v>
      </c>
      <c r="L6972" s="1">
        <v>85023</v>
      </c>
      <c r="M6972" s="1" t="s">
        <v>41</v>
      </c>
      <c r="N6972" s="1" t="s">
        <v>4991</v>
      </c>
      <c r="O6972" s="1" t="s">
        <v>43</v>
      </c>
      <c r="P6972" s="1" t="s">
        <v>55</v>
      </c>
      <c r="Q6972" s="1" t="s">
        <v>4992</v>
      </c>
      <c r="R6972" s="1">
        <v>12.624000000000001</v>
      </c>
      <c r="S6972" s="1">
        <v>2</v>
      </c>
      <c r="T6972" s="1">
        <v>0.2</v>
      </c>
      <c r="U6972" s="1">
        <v>-2.5248000000000022</v>
      </c>
      <c r="V6972" s="3" t="str">
        <f>IF(M6972=People!$B$5,People!$A$5,IF(M6972=People!$B$4,People!$A$4,IF(M6972=People!$B$3,People!$A$3,IF(M6972=People!$B$2,People!$A$2,0))))</f>
        <v>Anna Andreadi</v>
      </c>
      <c r="W6972" s="3" t="str">
        <f>IFERROR(INDEX(Returns!A:A,MATCH(B6972,Returns!B:B,0)),"No")</f>
        <v>Yes</v>
      </c>
    </row>
    <row r="6973" spans="1:23" x14ac:dyDescent="0.2">
      <c r="A6973" s="1">
        <v>6972</v>
      </c>
      <c r="B6973" t="s">
        <v>6161</v>
      </c>
      <c r="C6973" s="2">
        <v>43727</v>
      </c>
      <c r="D6973" s="2">
        <v>43733</v>
      </c>
      <c r="E6973" s="1" t="s">
        <v>46</v>
      </c>
      <c r="F6973" s="1" t="s">
        <v>3169</v>
      </c>
      <c r="G6973" s="1" t="s">
        <v>3170</v>
      </c>
      <c r="H6973" s="1" t="s">
        <v>24</v>
      </c>
      <c r="I6973" s="1" t="s">
        <v>25</v>
      </c>
      <c r="J6973" s="1" t="s">
        <v>480</v>
      </c>
      <c r="K6973" s="1" t="s">
        <v>279</v>
      </c>
      <c r="L6973" s="1">
        <v>85023</v>
      </c>
      <c r="M6973" s="1" t="s">
        <v>41</v>
      </c>
      <c r="N6973" s="1" t="s">
        <v>752</v>
      </c>
      <c r="O6973" s="1" t="s">
        <v>66</v>
      </c>
      <c r="P6973" s="1" t="s">
        <v>146</v>
      </c>
      <c r="Q6973" s="1" t="s">
        <v>753</v>
      </c>
      <c r="R6973" s="1">
        <v>89.584000000000003</v>
      </c>
      <c r="S6973" s="1">
        <v>2</v>
      </c>
      <c r="T6973" s="1">
        <v>0.2</v>
      </c>
      <c r="U6973" s="1">
        <v>4.4792000000000058</v>
      </c>
      <c r="V6973" s="3" t="str">
        <f>IF(M6973=People!$B$5,People!$A$5,IF(M6973=People!$B$4,People!$A$4,IF(M6973=People!$B$3,People!$A$3,IF(M6973=People!$B$2,People!$A$2,0))))</f>
        <v>Anna Andreadi</v>
      </c>
      <c r="W6973" s="3" t="str">
        <f>IFERROR(INDEX(Returns!A:A,MATCH(B6973,Returns!B:B,0)),"No")</f>
        <v>Yes</v>
      </c>
    </row>
    <row r="6974" spans="1:23" x14ac:dyDescent="0.2">
      <c r="A6974" s="1">
        <v>6973</v>
      </c>
      <c r="B6974" t="s">
        <v>6161</v>
      </c>
      <c r="C6974" s="2">
        <v>43727</v>
      </c>
      <c r="D6974" s="2">
        <v>43733</v>
      </c>
      <c r="E6974" s="1" t="s">
        <v>46</v>
      </c>
      <c r="F6974" s="1" t="s">
        <v>3169</v>
      </c>
      <c r="G6974" s="1" t="s">
        <v>3170</v>
      </c>
      <c r="H6974" s="1" t="s">
        <v>24</v>
      </c>
      <c r="I6974" s="1" t="s">
        <v>25</v>
      </c>
      <c r="J6974" s="1" t="s">
        <v>480</v>
      </c>
      <c r="K6974" s="1" t="s">
        <v>279</v>
      </c>
      <c r="L6974" s="1">
        <v>85023</v>
      </c>
      <c r="M6974" s="1" t="s">
        <v>41</v>
      </c>
      <c r="N6974" s="1" t="s">
        <v>4939</v>
      </c>
      <c r="O6974" s="1" t="s">
        <v>66</v>
      </c>
      <c r="P6974" s="1" t="s">
        <v>67</v>
      </c>
      <c r="Q6974" s="1" t="s">
        <v>4940</v>
      </c>
      <c r="R6974" s="1">
        <v>471.92</v>
      </c>
      <c r="S6974" s="1">
        <v>2</v>
      </c>
      <c r="T6974" s="1">
        <v>0.2</v>
      </c>
      <c r="U6974" s="1">
        <v>29.495000000000019</v>
      </c>
      <c r="V6974" s="3" t="str">
        <f>IF(M6974=People!$B$5,People!$A$5,IF(M6974=People!$B$4,People!$A$4,IF(M6974=People!$B$3,People!$A$3,IF(M6974=People!$B$2,People!$A$2,0))))</f>
        <v>Anna Andreadi</v>
      </c>
      <c r="W6974" s="3" t="str">
        <f>IFERROR(INDEX(Returns!A:A,MATCH(B6974,Returns!B:B,0)),"No")</f>
        <v>Yes</v>
      </c>
    </row>
    <row r="6975" spans="1:23" x14ac:dyDescent="0.2">
      <c r="A6975" s="1">
        <v>6974</v>
      </c>
      <c r="B6975" t="s">
        <v>6161</v>
      </c>
      <c r="C6975" s="2">
        <v>43727</v>
      </c>
      <c r="D6975" s="2">
        <v>43733</v>
      </c>
      <c r="E6975" s="1" t="s">
        <v>46</v>
      </c>
      <c r="F6975" s="1" t="s">
        <v>3169</v>
      </c>
      <c r="G6975" s="1" t="s">
        <v>3170</v>
      </c>
      <c r="H6975" s="1" t="s">
        <v>24</v>
      </c>
      <c r="I6975" s="1" t="s">
        <v>25</v>
      </c>
      <c r="J6975" s="1" t="s">
        <v>480</v>
      </c>
      <c r="K6975" s="1" t="s">
        <v>279</v>
      </c>
      <c r="L6975" s="1">
        <v>85023</v>
      </c>
      <c r="M6975" s="1" t="s">
        <v>41</v>
      </c>
      <c r="N6975" s="1" t="s">
        <v>257</v>
      </c>
      <c r="O6975" s="1" t="s">
        <v>43</v>
      </c>
      <c r="P6975" s="1" t="s">
        <v>70</v>
      </c>
      <c r="Q6975" s="1" t="s">
        <v>258</v>
      </c>
      <c r="R6975" s="1">
        <v>18.180000000000003</v>
      </c>
      <c r="S6975" s="1">
        <v>4</v>
      </c>
      <c r="T6975" s="1">
        <v>0.7</v>
      </c>
      <c r="U6975" s="1">
        <v>-13.938000000000002</v>
      </c>
      <c r="V6975" s="3" t="str">
        <f>IF(M6975=People!$B$5,People!$A$5,IF(M6975=People!$B$4,People!$A$4,IF(M6975=People!$B$3,People!$A$3,IF(M6975=People!$B$2,People!$A$2,0))))</f>
        <v>Anna Andreadi</v>
      </c>
      <c r="W6975" s="3" t="str">
        <f>IFERROR(INDEX(Returns!A:A,MATCH(B6975,Returns!B:B,0)),"No")</f>
        <v>Yes</v>
      </c>
    </row>
    <row r="6976" spans="1:23" x14ac:dyDescent="0.2">
      <c r="A6976" s="1">
        <v>6975</v>
      </c>
      <c r="B6976" t="s">
        <v>9476</v>
      </c>
      <c r="C6976" s="2">
        <v>43723</v>
      </c>
      <c r="D6976" s="2">
        <v>43727</v>
      </c>
      <c r="E6976" s="1" t="s">
        <v>46</v>
      </c>
      <c r="F6976" s="1" t="s">
        <v>1688</v>
      </c>
      <c r="G6976" s="1" t="s">
        <v>1689</v>
      </c>
      <c r="H6976" s="1" t="s">
        <v>24</v>
      </c>
      <c r="I6976" s="1" t="s">
        <v>25</v>
      </c>
      <c r="J6976" s="1" t="s">
        <v>167</v>
      </c>
      <c r="K6976" s="1" t="s">
        <v>96</v>
      </c>
      <c r="L6976" s="1">
        <v>77095</v>
      </c>
      <c r="M6976" s="1" t="s">
        <v>97</v>
      </c>
      <c r="N6976" s="1" t="s">
        <v>5033</v>
      </c>
      <c r="O6976" s="1" t="s">
        <v>43</v>
      </c>
      <c r="P6976" s="1" t="s">
        <v>63</v>
      </c>
      <c r="Q6976" s="1" t="s">
        <v>5034</v>
      </c>
      <c r="R6976" s="1">
        <v>31.744</v>
      </c>
      <c r="S6976" s="1">
        <v>2</v>
      </c>
      <c r="T6976" s="1">
        <v>0.2</v>
      </c>
      <c r="U6976" s="1">
        <v>8.3328000000000024</v>
      </c>
      <c r="V6976" s="3" t="str">
        <f>IF(M6976=People!$B$5,People!$A$5,IF(M6976=People!$B$4,People!$A$4,IF(M6976=People!$B$3,People!$A$3,IF(M6976=People!$B$2,People!$A$2,0))))</f>
        <v>Kelly Williams</v>
      </c>
      <c r="W6976" s="3" t="str">
        <f>IFERROR(INDEX(Returns!A:A,MATCH(B6976,Returns!B:B,0)),"No")</f>
        <v>No</v>
      </c>
    </row>
    <row r="6977" spans="1:23" x14ac:dyDescent="0.2">
      <c r="A6977" s="1">
        <v>6976</v>
      </c>
      <c r="B6977" t="s">
        <v>5987</v>
      </c>
      <c r="C6977" s="2">
        <v>42914</v>
      </c>
      <c r="D6977" s="2">
        <v>42918</v>
      </c>
      <c r="E6977" s="1" t="s">
        <v>46</v>
      </c>
      <c r="F6977" s="1" t="s">
        <v>2679</v>
      </c>
      <c r="G6977" s="1" t="s">
        <v>2680</v>
      </c>
      <c r="H6977" s="1" t="s">
        <v>38</v>
      </c>
      <c r="I6977" s="1" t="s">
        <v>25</v>
      </c>
      <c r="J6977" s="1" t="s">
        <v>278</v>
      </c>
      <c r="K6977" s="1" t="s">
        <v>279</v>
      </c>
      <c r="L6977" s="1">
        <v>85234</v>
      </c>
      <c r="M6977" s="1" t="s">
        <v>41</v>
      </c>
      <c r="N6977" s="1" t="s">
        <v>3688</v>
      </c>
      <c r="O6977" s="1" t="s">
        <v>43</v>
      </c>
      <c r="P6977" s="1" t="s">
        <v>44</v>
      </c>
      <c r="Q6977" s="1" t="s">
        <v>3689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3" t="str">
        <f>IF(M6977=People!$B$5,People!$A$5,IF(M6977=People!$B$4,People!$A$4,IF(M6977=People!$B$3,People!$A$3,IF(M6977=People!$B$2,People!$A$2,0))))</f>
        <v>Anna Andreadi</v>
      </c>
      <c r="W6977" s="3" t="str">
        <f>IFERROR(INDEX(Returns!A:A,MATCH(B6977,Returns!B:B,0)),"No")</f>
        <v>Yes</v>
      </c>
    </row>
    <row r="6978" spans="1:23" x14ac:dyDescent="0.2">
      <c r="A6978" s="1">
        <v>6977</v>
      </c>
      <c r="B6978" t="s">
        <v>5987</v>
      </c>
      <c r="C6978" s="2">
        <v>42914</v>
      </c>
      <c r="D6978" s="2">
        <v>42918</v>
      </c>
      <c r="E6978" s="1" t="s">
        <v>46</v>
      </c>
      <c r="F6978" s="1" t="s">
        <v>2679</v>
      </c>
      <c r="G6978" s="1" t="s">
        <v>2680</v>
      </c>
      <c r="H6978" s="1" t="s">
        <v>38</v>
      </c>
      <c r="I6978" s="1" t="s">
        <v>25</v>
      </c>
      <c r="J6978" s="1" t="s">
        <v>278</v>
      </c>
      <c r="K6978" s="1" t="s">
        <v>279</v>
      </c>
      <c r="L6978" s="1">
        <v>85234</v>
      </c>
      <c r="M6978" s="1" t="s">
        <v>41</v>
      </c>
      <c r="N6978" s="1" t="s">
        <v>2079</v>
      </c>
      <c r="O6978" s="1" t="s">
        <v>30</v>
      </c>
      <c r="P6978" s="1" t="s">
        <v>60</v>
      </c>
      <c r="Q6978" s="1" t="s">
        <v>2080</v>
      </c>
      <c r="R6978" s="1">
        <v>621.7600000000001</v>
      </c>
      <c r="S6978" s="1">
        <v>4</v>
      </c>
      <c r="T6978" s="1">
        <v>0.2</v>
      </c>
      <c r="U6978" s="1">
        <v>46.631999999999977</v>
      </c>
      <c r="V6978" s="3" t="str">
        <f>IF(M6978=People!$B$5,People!$A$5,IF(M6978=People!$B$4,People!$A$4,IF(M6978=People!$B$3,People!$A$3,IF(M6978=People!$B$2,People!$A$2,0))))</f>
        <v>Anna Andreadi</v>
      </c>
      <c r="W6978" s="3" t="str">
        <f>IFERROR(INDEX(Returns!A:A,MATCH(B6978,Returns!B:B,0)),"No")</f>
        <v>Yes</v>
      </c>
    </row>
    <row r="6979" spans="1:23" x14ac:dyDescent="0.2">
      <c r="A6979" s="1">
        <v>6978</v>
      </c>
      <c r="B6979" t="s">
        <v>9477</v>
      </c>
      <c r="C6979" s="2">
        <v>43429</v>
      </c>
      <c r="D6979" s="2">
        <v>43432</v>
      </c>
      <c r="E6979" s="1" t="s">
        <v>170</v>
      </c>
      <c r="F6979" s="1" t="s">
        <v>1582</v>
      </c>
      <c r="G6979" s="1" t="s">
        <v>1583</v>
      </c>
      <c r="H6979" s="1" t="s">
        <v>24</v>
      </c>
      <c r="I6979" s="1" t="s">
        <v>25</v>
      </c>
      <c r="J6979" s="1" t="s">
        <v>2734</v>
      </c>
      <c r="K6979" s="1" t="s">
        <v>1481</v>
      </c>
      <c r="L6979" s="1">
        <v>72401</v>
      </c>
      <c r="M6979" s="1" t="s">
        <v>28</v>
      </c>
      <c r="N6979" s="1" t="s">
        <v>3217</v>
      </c>
      <c r="O6979" s="1" t="s">
        <v>66</v>
      </c>
      <c r="P6979" s="1" t="s">
        <v>67</v>
      </c>
      <c r="Q6979" s="1" t="s">
        <v>3218</v>
      </c>
      <c r="R6979" s="1">
        <v>59.98</v>
      </c>
      <c r="S6979" s="1">
        <v>2</v>
      </c>
      <c r="T6979" s="1">
        <v>0</v>
      </c>
      <c r="U6979" s="1">
        <v>17.993999999999993</v>
      </c>
      <c r="V6979" s="3" t="str">
        <f>IF(M6979=People!$B$5,People!$A$5,IF(M6979=People!$B$4,People!$A$4,IF(M6979=People!$B$3,People!$A$3,IF(M6979=People!$B$2,People!$A$2,0))))</f>
        <v>Cassandra Brandow</v>
      </c>
      <c r="W6979" s="3" t="str">
        <f>IFERROR(INDEX(Returns!A:A,MATCH(B6979,Returns!B:B,0)),"No")</f>
        <v>No</v>
      </c>
    </row>
    <row r="6980" spans="1:23" x14ac:dyDescent="0.2">
      <c r="A6980" s="1">
        <v>6979</v>
      </c>
      <c r="B6980" t="s">
        <v>9478</v>
      </c>
      <c r="C6980" s="2">
        <v>43794</v>
      </c>
      <c r="D6980" s="2">
        <v>43798</v>
      </c>
      <c r="E6980" s="1" t="s">
        <v>21</v>
      </c>
      <c r="F6980" s="1" t="s">
        <v>836</v>
      </c>
      <c r="G6980" s="1" t="s">
        <v>837</v>
      </c>
      <c r="H6980" s="1" t="s">
        <v>24</v>
      </c>
      <c r="I6980" s="1" t="s">
        <v>25</v>
      </c>
      <c r="J6980" s="1" t="s">
        <v>1506</v>
      </c>
      <c r="K6980" s="1" t="s">
        <v>1111</v>
      </c>
      <c r="L6980" s="1">
        <v>30318</v>
      </c>
      <c r="M6980" s="1" t="s">
        <v>28</v>
      </c>
      <c r="N6980" s="1" t="s">
        <v>1251</v>
      </c>
      <c r="O6980" s="1" t="s">
        <v>43</v>
      </c>
      <c r="P6980" s="1" t="s">
        <v>84</v>
      </c>
      <c r="Q6980" s="1" t="s">
        <v>1252</v>
      </c>
      <c r="R6980" s="1">
        <v>48.87</v>
      </c>
      <c r="S6980" s="1">
        <v>9</v>
      </c>
      <c r="T6980" s="1">
        <v>0</v>
      </c>
      <c r="U6980" s="1">
        <v>23.946299999999997</v>
      </c>
      <c r="V6980" s="3" t="str">
        <f>IF(M6980=People!$B$5,People!$A$5,IF(M6980=People!$B$4,People!$A$4,IF(M6980=People!$B$3,People!$A$3,IF(M6980=People!$B$2,People!$A$2,0))))</f>
        <v>Cassandra Brandow</v>
      </c>
      <c r="W6980" s="3" t="str">
        <f>IFERROR(INDEX(Returns!A:A,MATCH(B6980,Returns!B:B,0)),"No")</f>
        <v>No</v>
      </c>
    </row>
    <row r="6981" spans="1:23" x14ac:dyDescent="0.2">
      <c r="A6981" s="1">
        <v>6980</v>
      </c>
      <c r="B6981" t="s">
        <v>9479</v>
      </c>
      <c r="C6981" s="2">
        <v>43479</v>
      </c>
      <c r="D6981" s="2">
        <v>43484</v>
      </c>
      <c r="E6981" s="1" t="s">
        <v>46</v>
      </c>
      <c r="F6981" s="1" t="s">
        <v>47</v>
      </c>
      <c r="G6981" s="1" t="s">
        <v>48</v>
      </c>
      <c r="H6981" s="1" t="s">
        <v>24</v>
      </c>
      <c r="I6981" s="1" t="s">
        <v>25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5388</v>
      </c>
      <c r="O6981" s="1" t="s">
        <v>43</v>
      </c>
      <c r="P6981" s="1" t="s">
        <v>84</v>
      </c>
      <c r="Q6981" s="1" t="s">
        <v>5389</v>
      </c>
      <c r="R6981" s="1">
        <v>154.9</v>
      </c>
      <c r="S6981" s="1">
        <v>5</v>
      </c>
      <c r="T6981" s="1">
        <v>0</v>
      </c>
      <c r="U6981" s="1">
        <v>69.704999999999998</v>
      </c>
      <c r="V6981" s="3" t="str">
        <f>IF(M6981=People!$B$5,People!$A$5,IF(M6981=People!$B$4,People!$A$4,IF(M6981=People!$B$3,People!$A$3,IF(M6981=People!$B$2,People!$A$2,0))))</f>
        <v>Anna Andreadi</v>
      </c>
      <c r="W6981" s="3" t="str">
        <f>IFERROR(INDEX(Returns!A:A,MATCH(B6981,Returns!B:B,0)),"No")</f>
        <v>No</v>
      </c>
    </row>
    <row r="6982" spans="1:23" x14ac:dyDescent="0.2">
      <c r="A6982" s="1">
        <v>6981</v>
      </c>
      <c r="B6982" t="s">
        <v>9480</v>
      </c>
      <c r="C6982" s="2">
        <v>42681</v>
      </c>
      <c r="D6982" s="2">
        <v>42682</v>
      </c>
      <c r="E6982" s="1" t="s">
        <v>170</v>
      </c>
      <c r="F6982" s="1" t="s">
        <v>1207</v>
      </c>
      <c r="G6982" s="1" t="s">
        <v>1208</v>
      </c>
      <c r="H6982" s="1" t="s">
        <v>38</v>
      </c>
      <c r="I6982" s="1" t="s">
        <v>25</v>
      </c>
      <c r="J6982" s="1" t="s">
        <v>239</v>
      </c>
      <c r="K6982" s="1" t="s">
        <v>240</v>
      </c>
      <c r="L6982" s="1">
        <v>10024</v>
      </c>
      <c r="M6982" s="1" t="s">
        <v>135</v>
      </c>
      <c r="N6982" s="1" t="s">
        <v>3520</v>
      </c>
      <c r="O6982" s="1" t="s">
        <v>43</v>
      </c>
      <c r="P6982" s="1" t="s">
        <v>242</v>
      </c>
      <c r="Q6982" s="1" t="s">
        <v>3521</v>
      </c>
      <c r="R6982" s="1">
        <v>5.92</v>
      </c>
      <c r="S6982" s="1">
        <v>4</v>
      </c>
      <c r="T6982" s="1">
        <v>0</v>
      </c>
      <c r="U6982" s="1">
        <v>2.8415999999999997</v>
      </c>
      <c r="V6982" s="3" t="str">
        <f>IF(M6982=People!$B$5,People!$A$5,IF(M6982=People!$B$4,People!$A$4,IF(M6982=People!$B$3,People!$A$3,IF(M6982=People!$B$2,People!$A$2,0))))</f>
        <v>Chuck Magee</v>
      </c>
      <c r="W6982" s="3" t="str">
        <f>IFERROR(INDEX(Returns!A:A,MATCH(B6982,Returns!B:B,0)),"No")</f>
        <v>No</v>
      </c>
    </row>
    <row r="6983" spans="1:23" x14ac:dyDescent="0.2">
      <c r="A6983" s="1">
        <v>6982</v>
      </c>
      <c r="B6983" t="s">
        <v>9480</v>
      </c>
      <c r="C6983" s="2">
        <v>42681</v>
      </c>
      <c r="D6983" s="2">
        <v>42682</v>
      </c>
      <c r="E6983" s="1" t="s">
        <v>170</v>
      </c>
      <c r="F6983" s="1" t="s">
        <v>1207</v>
      </c>
      <c r="G6983" s="1" t="s">
        <v>1208</v>
      </c>
      <c r="H6983" s="1" t="s">
        <v>38</v>
      </c>
      <c r="I6983" s="1" t="s">
        <v>25</v>
      </c>
      <c r="J6983" s="1" t="s">
        <v>239</v>
      </c>
      <c r="K6983" s="1" t="s">
        <v>240</v>
      </c>
      <c r="L6983" s="1">
        <v>10024</v>
      </c>
      <c r="M6983" s="1" t="s">
        <v>135</v>
      </c>
      <c r="N6983" s="1" t="s">
        <v>5130</v>
      </c>
      <c r="O6983" s="1" t="s">
        <v>43</v>
      </c>
      <c r="P6983" s="1" t="s">
        <v>84</v>
      </c>
      <c r="Q6983" s="1" t="s">
        <v>5131</v>
      </c>
      <c r="R6983" s="1">
        <v>30.18</v>
      </c>
      <c r="S6983" s="1">
        <v>3</v>
      </c>
      <c r="T6983" s="1">
        <v>0</v>
      </c>
      <c r="U6983" s="1">
        <v>13.8828</v>
      </c>
      <c r="V6983" s="3" t="str">
        <f>IF(M6983=People!$B$5,People!$A$5,IF(M6983=People!$B$4,People!$A$4,IF(M6983=People!$B$3,People!$A$3,IF(M6983=People!$B$2,People!$A$2,0))))</f>
        <v>Chuck Magee</v>
      </c>
      <c r="W6983" s="3" t="str">
        <f>IFERROR(INDEX(Returns!A:A,MATCH(B6983,Returns!B:B,0)),"No")</f>
        <v>No</v>
      </c>
    </row>
    <row r="6984" spans="1:23" x14ac:dyDescent="0.2">
      <c r="A6984" s="1">
        <v>6983</v>
      </c>
      <c r="B6984" t="s">
        <v>9481</v>
      </c>
      <c r="C6984" s="2">
        <v>43344</v>
      </c>
      <c r="D6984" s="2">
        <v>43348</v>
      </c>
      <c r="E6984" s="1" t="s">
        <v>46</v>
      </c>
      <c r="F6984" s="1" t="s">
        <v>2445</v>
      </c>
      <c r="G6984" s="1" t="s">
        <v>2446</v>
      </c>
      <c r="H6984" s="1" t="s">
        <v>24</v>
      </c>
      <c r="I6984" s="1" t="s">
        <v>25</v>
      </c>
      <c r="J6984" s="1" t="s">
        <v>773</v>
      </c>
      <c r="K6984" s="1" t="s">
        <v>214</v>
      </c>
      <c r="L6984" s="1">
        <v>48227</v>
      </c>
      <c r="M6984" s="1" t="s">
        <v>97</v>
      </c>
      <c r="N6984" s="1" t="s">
        <v>1814</v>
      </c>
      <c r="O6984" s="1" t="s">
        <v>43</v>
      </c>
      <c r="P6984" s="1" t="s">
        <v>70</v>
      </c>
      <c r="Q6984" s="1" t="s">
        <v>1815</v>
      </c>
      <c r="R6984" s="1">
        <v>24.1</v>
      </c>
      <c r="S6984" s="1">
        <v>5</v>
      </c>
      <c r="T6984" s="1">
        <v>0</v>
      </c>
      <c r="U6984" s="1">
        <v>11.086</v>
      </c>
      <c r="V6984" s="3" t="str">
        <f>IF(M6984=People!$B$5,People!$A$5,IF(M6984=People!$B$4,People!$A$4,IF(M6984=People!$B$3,People!$A$3,IF(M6984=People!$B$2,People!$A$2,0))))</f>
        <v>Kelly Williams</v>
      </c>
      <c r="W6984" s="3" t="str">
        <f>IFERROR(INDEX(Returns!A:A,MATCH(B6984,Returns!B:B,0)),"No")</f>
        <v>No</v>
      </c>
    </row>
    <row r="6985" spans="1:23" x14ac:dyDescent="0.2">
      <c r="A6985" s="1">
        <v>6984</v>
      </c>
      <c r="B6985" t="s">
        <v>9481</v>
      </c>
      <c r="C6985" s="2">
        <v>43344</v>
      </c>
      <c r="D6985" s="2">
        <v>43348</v>
      </c>
      <c r="E6985" s="1" t="s">
        <v>46</v>
      </c>
      <c r="F6985" s="1" t="s">
        <v>2445</v>
      </c>
      <c r="G6985" s="1" t="s">
        <v>2446</v>
      </c>
      <c r="H6985" s="1" t="s">
        <v>24</v>
      </c>
      <c r="I6985" s="1" t="s">
        <v>25</v>
      </c>
      <c r="J6985" s="1" t="s">
        <v>773</v>
      </c>
      <c r="K6985" s="1" t="s">
        <v>214</v>
      </c>
      <c r="L6985" s="1">
        <v>48227</v>
      </c>
      <c r="M6985" s="1" t="s">
        <v>97</v>
      </c>
      <c r="N6985" s="1" t="s">
        <v>1368</v>
      </c>
      <c r="O6985" s="1" t="s">
        <v>66</v>
      </c>
      <c r="P6985" s="1" t="s">
        <v>67</v>
      </c>
      <c r="Q6985" s="1" t="s">
        <v>1369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3" t="str">
        <f>IF(M6985=People!$B$5,People!$A$5,IF(M6985=People!$B$4,People!$A$4,IF(M6985=People!$B$3,People!$A$3,IF(M6985=People!$B$2,People!$A$2,0))))</f>
        <v>Kelly Williams</v>
      </c>
      <c r="W6985" s="3" t="str">
        <f>IFERROR(INDEX(Returns!A:A,MATCH(B6985,Returns!B:B,0)),"No")</f>
        <v>No</v>
      </c>
    </row>
    <row r="6986" spans="1:23" x14ac:dyDescent="0.2">
      <c r="A6986" s="1">
        <v>6985</v>
      </c>
      <c r="B6986" t="s">
        <v>9481</v>
      </c>
      <c r="C6986" s="2">
        <v>43344</v>
      </c>
      <c r="D6986" s="2">
        <v>43348</v>
      </c>
      <c r="E6986" s="1" t="s">
        <v>46</v>
      </c>
      <c r="F6986" s="1" t="s">
        <v>2445</v>
      </c>
      <c r="G6986" s="1" t="s">
        <v>2446</v>
      </c>
      <c r="H6986" s="1" t="s">
        <v>24</v>
      </c>
      <c r="I6986" s="1" t="s">
        <v>25</v>
      </c>
      <c r="J6986" s="1" t="s">
        <v>773</v>
      </c>
      <c r="K6986" s="1" t="s">
        <v>214</v>
      </c>
      <c r="L6986" s="1">
        <v>48227</v>
      </c>
      <c r="M6986" s="1" t="s">
        <v>97</v>
      </c>
      <c r="N6986" s="1" t="s">
        <v>1835</v>
      </c>
      <c r="O6986" s="1" t="s">
        <v>43</v>
      </c>
      <c r="P6986" s="1" t="s">
        <v>73</v>
      </c>
      <c r="Q6986" s="1" t="s">
        <v>1836</v>
      </c>
      <c r="R6986" s="1">
        <v>376.74</v>
      </c>
      <c r="S6986" s="1">
        <v>4</v>
      </c>
      <c r="T6986" s="1">
        <v>0.1</v>
      </c>
      <c r="U6986" s="1">
        <v>71.161999999999978</v>
      </c>
      <c r="V6986" s="3" t="str">
        <f>IF(M6986=People!$B$5,People!$A$5,IF(M6986=People!$B$4,People!$A$4,IF(M6986=People!$B$3,People!$A$3,IF(M6986=People!$B$2,People!$A$2,0))))</f>
        <v>Kelly Williams</v>
      </c>
      <c r="W6986" s="3" t="str">
        <f>IFERROR(INDEX(Returns!A:A,MATCH(B6986,Returns!B:B,0)),"No")</f>
        <v>No</v>
      </c>
    </row>
    <row r="6987" spans="1:23" x14ac:dyDescent="0.2">
      <c r="A6987" s="1">
        <v>6986</v>
      </c>
      <c r="B6987" t="s">
        <v>9481</v>
      </c>
      <c r="C6987" s="2">
        <v>43344</v>
      </c>
      <c r="D6987" s="2">
        <v>43348</v>
      </c>
      <c r="E6987" s="1" t="s">
        <v>46</v>
      </c>
      <c r="F6987" s="1" t="s">
        <v>2445</v>
      </c>
      <c r="G6987" s="1" t="s">
        <v>2446</v>
      </c>
      <c r="H6987" s="1" t="s">
        <v>24</v>
      </c>
      <c r="I6987" s="1" t="s">
        <v>25</v>
      </c>
      <c r="J6987" s="1" t="s">
        <v>773</v>
      </c>
      <c r="K6987" s="1" t="s">
        <v>214</v>
      </c>
      <c r="L6987" s="1">
        <v>48227</v>
      </c>
      <c r="M6987" s="1" t="s">
        <v>97</v>
      </c>
      <c r="N6987" s="1" t="s">
        <v>2559</v>
      </c>
      <c r="O6987" s="1" t="s">
        <v>43</v>
      </c>
      <c r="P6987" s="1" t="s">
        <v>70</v>
      </c>
      <c r="Q6987" s="1" t="s">
        <v>2560</v>
      </c>
      <c r="R6987" s="1">
        <v>29.52</v>
      </c>
      <c r="S6987" s="1">
        <v>4</v>
      </c>
      <c r="T6987" s="1">
        <v>0</v>
      </c>
      <c r="U6987" s="1">
        <v>14.4648</v>
      </c>
      <c r="V6987" s="3" t="str">
        <f>IF(M6987=People!$B$5,People!$A$5,IF(M6987=People!$B$4,People!$A$4,IF(M6987=People!$B$3,People!$A$3,IF(M6987=People!$B$2,People!$A$2,0))))</f>
        <v>Kelly Williams</v>
      </c>
      <c r="W6987" s="3" t="str">
        <f>IFERROR(INDEX(Returns!A:A,MATCH(B6987,Returns!B:B,0)),"No")</f>
        <v>No</v>
      </c>
    </row>
    <row r="6988" spans="1:23" x14ac:dyDescent="0.2">
      <c r="A6988" s="1">
        <v>6987</v>
      </c>
      <c r="B6988" t="s">
        <v>9481</v>
      </c>
      <c r="C6988" s="2">
        <v>43344</v>
      </c>
      <c r="D6988" s="2">
        <v>43348</v>
      </c>
      <c r="E6988" s="1" t="s">
        <v>46</v>
      </c>
      <c r="F6988" s="1" t="s">
        <v>2445</v>
      </c>
      <c r="G6988" s="1" t="s">
        <v>2446</v>
      </c>
      <c r="H6988" s="1" t="s">
        <v>24</v>
      </c>
      <c r="I6988" s="1" t="s">
        <v>25</v>
      </c>
      <c r="J6988" s="1" t="s">
        <v>773</v>
      </c>
      <c r="K6988" s="1" t="s">
        <v>214</v>
      </c>
      <c r="L6988" s="1">
        <v>48227</v>
      </c>
      <c r="M6988" s="1" t="s">
        <v>97</v>
      </c>
      <c r="N6988" s="1" t="s">
        <v>2857</v>
      </c>
      <c r="O6988" s="1" t="s">
        <v>43</v>
      </c>
      <c r="P6988" s="1" t="s">
        <v>63</v>
      </c>
      <c r="Q6988" s="1" t="s">
        <v>2858</v>
      </c>
      <c r="R6988" s="1">
        <v>11.96</v>
      </c>
      <c r="S6988" s="1">
        <v>2</v>
      </c>
      <c r="T6988" s="1">
        <v>0</v>
      </c>
      <c r="U6988" s="1">
        <v>2.99</v>
      </c>
      <c r="V6988" s="3" t="str">
        <f>IF(M6988=People!$B$5,People!$A$5,IF(M6988=People!$B$4,People!$A$4,IF(M6988=People!$B$3,People!$A$3,IF(M6988=People!$B$2,People!$A$2,0))))</f>
        <v>Kelly Williams</v>
      </c>
      <c r="W6988" s="3" t="str">
        <f>IFERROR(INDEX(Returns!A:A,MATCH(B6988,Returns!B:B,0)),"No")</f>
        <v>No</v>
      </c>
    </row>
    <row r="6989" spans="1:23" x14ac:dyDescent="0.2">
      <c r="A6989" s="1">
        <v>6988</v>
      </c>
      <c r="B6989" t="s">
        <v>9481</v>
      </c>
      <c r="C6989" s="2">
        <v>43344</v>
      </c>
      <c r="D6989" s="2">
        <v>43348</v>
      </c>
      <c r="E6989" s="1" t="s">
        <v>46</v>
      </c>
      <c r="F6989" s="1" t="s">
        <v>2445</v>
      </c>
      <c r="G6989" s="1" t="s">
        <v>2446</v>
      </c>
      <c r="H6989" s="1" t="s">
        <v>24</v>
      </c>
      <c r="I6989" s="1" t="s">
        <v>25</v>
      </c>
      <c r="J6989" s="1" t="s">
        <v>773</v>
      </c>
      <c r="K6989" s="1" t="s">
        <v>214</v>
      </c>
      <c r="L6989" s="1">
        <v>48227</v>
      </c>
      <c r="M6989" s="1" t="s">
        <v>97</v>
      </c>
      <c r="N6989" s="1" t="s">
        <v>3522</v>
      </c>
      <c r="O6989" s="1" t="s">
        <v>43</v>
      </c>
      <c r="P6989" s="1" t="s">
        <v>70</v>
      </c>
      <c r="Q6989" s="1" t="s">
        <v>3523</v>
      </c>
      <c r="R6989" s="1">
        <v>26.400000000000002</v>
      </c>
      <c r="S6989" s="1">
        <v>5</v>
      </c>
      <c r="T6989" s="1">
        <v>0</v>
      </c>
      <c r="U6989" s="1">
        <v>12.672000000000001</v>
      </c>
      <c r="V6989" s="3" t="str">
        <f>IF(M6989=People!$B$5,People!$A$5,IF(M6989=People!$B$4,People!$A$4,IF(M6989=People!$B$3,People!$A$3,IF(M6989=People!$B$2,People!$A$2,0))))</f>
        <v>Kelly Williams</v>
      </c>
      <c r="W6989" s="3" t="str">
        <f>IFERROR(INDEX(Returns!A:A,MATCH(B6989,Returns!B:B,0)),"No")</f>
        <v>No</v>
      </c>
    </row>
    <row r="6990" spans="1:23" x14ac:dyDescent="0.2">
      <c r="A6990" s="1">
        <v>6989</v>
      </c>
      <c r="B6990" t="s">
        <v>9482</v>
      </c>
      <c r="C6990" s="2">
        <v>43780</v>
      </c>
      <c r="D6990" s="2">
        <v>43785</v>
      </c>
      <c r="E6990" s="1" t="s">
        <v>21</v>
      </c>
      <c r="F6990" s="1" t="s">
        <v>1333</v>
      </c>
      <c r="G6990" s="1" t="s">
        <v>1334</v>
      </c>
      <c r="H6990" s="1" t="s">
        <v>38</v>
      </c>
      <c r="I6990" s="1" t="s">
        <v>25</v>
      </c>
      <c r="J6990" s="1" t="s">
        <v>49</v>
      </c>
      <c r="K6990" s="1" t="s">
        <v>50</v>
      </c>
      <c r="L6990" s="1">
        <v>33311</v>
      </c>
      <c r="M6990" s="1" t="s">
        <v>28</v>
      </c>
      <c r="N6990" s="1" t="s">
        <v>4379</v>
      </c>
      <c r="O6990" s="1" t="s">
        <v>43</v>
      </c>
      <c r="P6990" s="1" t="s">
        <v>73</v>
      </c>
      <c r="Q6990" s="1" t="s">
        <v>4380</v>
      </c>
      <c r="R6990" s="1">
        <v>1158.1199999999999</v>
      </c>
      <c r="S6990" s="1">
        <v>5</v>
      </c>
      <c r="T6990" s="1">
        <v>0.2</v>
      </c>
      <c r="U6990" s="1">
        <v>130.28849999999983</v>
      </c>
      <c r="V6990" s="3" t="str">
        <f>IF(M6990=People!$B$5,People!$A$5,IF(M6990=People!$B$4,People!$A$4,IF(M6990=People!$B$3,People!$A$3,IF(M6990=People!$B$2,People!$A$2,0))))</f>
        <v>Cassandra Brandow</v>
      </c>
      <c r="W6990" s="3" t="str">
        <f>IFERROR(INDEX(Returns!A:A,MATCH(B6990,Returns!B:B,0)),"No")</f>
        <v>No</v>
      </c>
    </row>
    <row r="6991" spans="1:23" x14ac:dyDescent="0.2">
      <c r="A6991" s="1">
        <v>6990</v>
      </c>
      <c r="B6991" t="s">
        <v>9483</v>
      </c>
      <c r="C6991" s="2">
        <v>43810</v>
      </c>
      <c r="D6991" s="2">
        <v>43812</v>
      </c>
      <c r="E6991" s="1" t="s">
        <v>170</v>
      </c>
      <c r="F6991" s="1" t="s">
        <v>4097</v>
      </c>
      <c r="G6991" s="1" t="s">
        <v>4098</v>
      </c>
      <c r="H6991" s="1" t="s">
        <v>24</v>
      </c>
      <c r="I6991" s="1" t="s">
        <v>25</v>
      </c>
      <c r="J6991" s="1" t="s">
        <v>5760</v>
      </c>
      <c r="K6991" s="1" t="s">
        <v>96</v>
      </c>
      <c r="L6991" s="1">
        <v>79605</v>
      </c>
      <c r="M6991" s="1" t="s">
        <v>97</v>
      </c>
      <c r="N6991" s="1" t="s">
        <v>5761</v>
      </c>
      <c r="O6991" s="1" t="s">
        <v>43</v>
      </c>
      <c r="P6991" s="1" t="s">
        <v>73</v>
      </c>
      <c r="Q6991" s="1" t="s">
        <v>5762</v>
      </c>
      <c r="R6991" s="1">
        <v>1.3919999999999997</v>
      </c>
      <c r="S6991" s="1">
        <v>2</v>
      </c>
      <c r="T6991" s="1">
        <v>0.8</v>
      </c>
      <c r="U6991" s="1">
        <v>-3.7584000000000009</v>
      </c>
      <c r="V6991" s="3" t="str">
        <f>IF(M6991=People!$B$5,People!$A$5,IF(M6991=People!$B$4,People!$A$4,IF(M6991=People!$B$3,People!$A$3,IF(M6991=People!$B$2,People!$A$2,0))))</f>
        <v>Kelly Williams</v>
      </c>
      <c r="W6991" s="3" t="str">
        <f>IFERROR(INDEX(Returns!A:A,MATCH(B6991,Returns!B:B,0)),"No")</f>
        <v>No</v>
      </c>
    </row>
    <row r="6992" spans="1:23" x14ac:dyDescent="0.2">
      <c r="A6992" s="1">
        <v>6991</v>
      </c>
      <c r="B6992" t="s">
        <v>9484</v>
      </c>
      <c r="C6992" s="2">
        <v>43047</v>
      </c>
      <c r="D6992" s="2">
        <v>43052</v>
      </c>
      <c r="E6992" s="1" t="s">
        <v>21</v>
      </c>
      <c r="F6992" s="1" t="s">
        <v>4067</v>
      </c>
      <c r="G6992" s="1" t="s">
        <v>4068</v>
      </c>
      <c r="H6992" s="1" t="s">
        <v>24</v>
      </c>
      <c r="I6992" s="1" t="s">
        <v>25</v>
      </c>
      <c r="J6992" s="1" t="s">
        <v>5330</v>
      </c>
      <c r="K6992" s="1" t="s">
        <v>287</v>
      </c>
      <c r="L6992" s="1">
        <v>23666</v>
      </c>
      <c r="M6992" s="1" t="s">
        <v>28</v>
      </c>
      <c r="N6992" s="1" t="s">
        <v>2207</v>
      </c>
      <c r="O6992" s="1" t="s">
        <v>43</v>
      </c>
      <c r="P6992" s="1" t="s">
        <v>73</v>
      </c>
      <c r="Q6992" s="1" t="s">
        <v>2208</v>
      </c>
      <c r="R6992" s="1">
        <v>44.43</v>
      </c>
      <c r="S6992" s="1">
        <v>3</v>
      </c>
      <c r="T6992" s="1">
        <v>0</v>
      </c>
      <c r="U6992" s="1">
        <v>18.660600000000002</v>
      </c>
      <c r="V6992" s="3" t="str">
        <f>IF(M6992=People!$B$5,People!$A$5,IF(M6992=People!$B$4,People!$A$4,IF(M6992=People!$B$3,People!$A$3,IF(M6992=People!$B$2,People!$A$2,0))))</f>
        <v>Cassandra Brandow</v>
      </c>
      <c r="W6992" s="3" t="str">
        <f>IFERROR(INDEX(Returns!A:A,MATCH(B6992,Returns!B:B,0)),"No")</f>
        <v>No</v>
      </c>
    </row>
    <row r="6993" spans="1:23" x14ac:dyDescent="0.2">
      <c r="A6993" s="1">
        <v>6992</v>
      </c>
      <c r="B6993" t="s">
        <v>9484</v>
      </c>
      <c r="C6993" s="2">
        <v>43047</v>
      </c>
      <c r="D6993" s="2">
        <v>43052</v>
      </c>
      <c r="E6993" s="1" t="s">
        <v>21</v>
      </c>
      <c r="F6993" s="1" t="s">
        <v>4067</v>
      </c>
      <c r="G6993" s="1" t="s">
        <v>4068</v>
      </c>
      <c r="H6993" s="1" t="s">
        <v>24</v>
      </c>
      <c r="I6993" s="1" t="s">
        <v>25</v>
      </c>
      <c r="J6993" s="1" t="s">
        <v>5330</v>
      </c>
      <c r="K6993" s="1" t="s">
        <v>287</v>
      </c>
      <c r="L6993" s="1">
        <v>23666</v>
      </c>
      <c r="M6993" s="1" t="s">
        <v>28</v>
      </c>
      <c r="N6993" s="1" t="s">
        <v>4522</v>
      </c>
      <c r="O6993" s="1" t="s">
        <v>66</v>
      </c>
      <c r="P6993" s="1" t="s">
        <v>67</v>
      </c>
      <c r="Q6993" s="1" t="s">
        <v>4523</v>
      </c>
      <c r="R6993" s="1">
        <v>226.20000000000002</v>
      </c>
      <c r="S6993" s="1">
        <v>5</v>
      </c>
      <c r="T6993" s="1">
        <v>0</v>
      </c>
      <c r="U6993" s="1">
        <v>58.811999999999998</v>
      </c>
      <c r="V6993" s="3" t="str">
        <f>IF(M6993=People!$B$5,People!$A$5,IF(M6993=People!$B$4,People!$A$4,IF(M6993=People!$B$3,People!$A$3,IF(M6993=People!$B$2,People!$A$2,0))))</f>
        <v>Cassandra Brandow</v>
      </c>
      <c r="W6993" s="3" t="str">
        <f>IFERROR(INDEX(Returns!A:A,MATCH(B6993,Returns!B:B,0)),"No")</f>
        <v>No</v>
      </c>
    </row>
    <row r="6994" spans="1:23" x14ac:dyDescent="0.2">
      <c r="A6994" s="1">
        <v>6993</v>
      </c>
      <c r="B6994" t="s">
        <v>9484</v>
      </c>
      <c r="C6994" s="2">
        <v>43047</v>
      </c>
      <c r="D6994" s="2">
        <v>43052</v>
      </c>
      <c r="E6994" s="1" t="s">
        <v>21</v>
      </c>
      <c r="F6994" s="1" t="s">
        <v>4067</v>
      </c>
      <c r="G6994" s="1" t="s">
        <v>4068</v>
      </c>
      <c r="H6994" s="1" t="s">
        <v>24</v>
      </c>
      <c r="I6994" s="1" t="s">
        <v>25</v>
      </c>
      <c r="J6994" s="1" t="s">
        <v>5330</v>
      </c>
      <c r="K6994" s="1" t="s">
        <v>287</v>
      </c>
      <c r="L6994" s="1">
        <v>23666</v>
      </c>
      <c r="M6994" s="1" t="s">
        <v>28</v>
      </c>
      <c r="N6994" s="1" t="s">
        <v>4161</v>
      </c>
      <c r="O6994" s="1" t="s">
        <v>30</v>
      </c>
      <c r="P6994" s="1" t="s">
        <v>60</v>
      </c>
      <c r="Q6994" s="1" t="s">
        <v>4162</v>
      </c>
      <c r="R6994" s="1">
        <v>186.54</v>
      </c>
      <c r="S6994" s="1">
        <v>3</v>
      </c>
      <c r="T6994" s="1">
        <v>0</v>
      </c>
      <c r="U6994" s="1">
        <v>41.038800000000002</v>
      </c>
      <c r="V6994" s="3" t="str">
        <f>IF(M6994=People!$B$5,People!$A$5,IF(M6994=People!$B$4,People!$A$4,IF(M6994=People!$B$3,People!$A$3,IF(M6994=People!$B$2,People!$A$2,0))))</f>
        <v>Cassandra Brandow</v>
      </c>
      <c r="W6994" s="3" t="str">
        <f>IFERROR(INDEX(Returns!A:A,MATCH(B6994,Returns!B:B,0)),"No")</f>
        <v>No</v>
      </c>
    </row>
    <row r="6995" spans="1:23" x14ac:dyDescent="0.2">
      <c r="A6995" s="1">
        <v>6994</v>
      </c>
      <c r="B6995" t="s">
        <v>9484</v>
      </c>
      <c r="C6995" s="2">
        <v>43047</v>
      </c>
      <c r="D6995" s="2">
        <v>43052</v>
      </c>
      <c r="E6995" s="1" t="s">
        <v>21</v>
      </c>
      <c r="F6995" s="1" t="s">
        <v>4067</v>
      </c>
      <c r="G6995" s="1" t="s">
        <v>4068</v>
      </c>
      <c r="H6995" s="1" t="s">
        <v>24</v>
      </c>
      <c r="I6995" s="1" t="s">
        <v>25</v>
      </c>
      <c r="J6995" s="1" t="s">
        <v>5330</v>
      </c>
      <c r="K6995" s="1" t="s">
        <v>287</v>
      </c>
      <c r="L6995" s="1">
        <v>23666</v>
      </c>
      <c r="M6995" s="1" t="s">
        <v>28</v>
      </c>
      <c r="N6995" s="1" t="s">
        <v>433</v>
      </c>
      <c r="O6995" s="1" t="s">
        <v>43</v>
      </c>
      <c r="P6995" s="1" t="s">
        <v>63</v>
      </c>
      <c r="Q6995" s="1" t="s">
        <v>434</v>
      </c>
      <c r="R6995" s="1">
        <v>265.85999999999996</v>
      </c>
      <c r="S6995" s="1">
        <v>7</v>
      </c>
      <c r="T6995" s="1">
        <v>0</v>
      </c>
      <c r="U6995" s="1">
        <v>79.757999999999967</v>
      </c>
      <c r="V6995" s="3" t="str">
        <f>IF(M6995=People!$B$5,People!$A$5,IF(M6995=People!$B$4,People!$A$4,IF(M6995=People!$B$3,People!$A$3,IF(M6995=People!$B$2,People!$A$2,0))))</f>
        <v>Cassandra Brandow</v>
      </c>
      <c r="W6995" s="3" t="str">
        <f>IFERROR(INDEX(Returns!A:A,MATCH(B6995,Returns!B:B,0)),"No")</f>
        <v>No</v>
      </c>
    </row>
    <row r="6996" spans="1:23" x14ac:dyDescent="0.2">
      <c r="A6996" s="1">
        <v>6995</v>
      </c>
      <c r="B6996" t="s">
        <v>9484</v>
      </c>
      <c r="C6996" s="2">
        <v>43047</v>
      </c>
      <c r="D6996" s="2">
        <v>43052</v>
      </c>
      <c r="E6996" s="1" t="s">
        <v>21</v>
      </c>
      <c r="F6996" s="1" t="s">
        <v>4067</v>
      </c>
      <c r="G6996" s="1" t="s">
        <v>4068</v>
      </c>
      <c r="H6996" s="1" t="s">
        <v>24</v>
      </c>
      <c r="I6996" s="1" t="s">
        <v>25</v>
      </c>
      <c r="J6996" s="1" t="s">
        <v>5330</v>
      </c>
      <c r="K6996" s="1" t="s">
        <v>287</v>
      </c>
      <c r="L6996" s="1">
        <v>23666</v>
      </c>
      <c r="M6996" s="1" t="s">
        <v>28</v>
      </c>
      <c r="N6996" s="1" t="s">
        <v>1078</v>
      </c>
      <c r="O6996" s="1" t="s">
        <v>43</v>
      </c>
      <c r="P6996" s="1" t="s">
        <v>63</v>
      </c>
      <c r="Q6996" s="1" t="s">
        <v>1079</v>
      </c>
      <c r="R6996" s="1">
        <v>27.9</v>
      </c>
      <c r="S6996" s="1">
        <v>5</v>
      </c>
      <c r="T6996" s="1">
        <v>0</v>
      </c>
      <c r="U6996" s="1">
        <v>6.9749999999999979</v>
      </c>
      <c r="V6996" s="3" t="str">
        <f>IF(M6996=People!$B$5,People!$A$5,IF(M6996=People!$B$4,People!$A$4,IF(M6996=People!$B$3,People!$A$3,IF(M6996=People!$B$2,People!$A$2,0))))</f>
        <v>Cassandra Brandow</v>
      </c>
      <c r="W6996" s="3" t="str">
        <f>IFERROR(INDEX(Returns!A:A,MATCH(B6996,Returns!B:B,0)),"No")</f>
        <v>No</v>
      </c>
    </row>
    <row r="6997" spans="1:23" x14ac:dyDescent="0.2">
      <c r="A6997" s="1">
        <v>6996</v>
      </c>
      <c r="B6997" t="s">
        <v>9485</v>
      </c>
      <c r="C6997" s="2">
        <v>43058</v>
      </c>
      <c r="D6997" s="2">
        <v>43065</v>
      </c>
      <c r="E6997" s="1" t="s">
        <v>46</v>
      </c>
      <c r="F6997" s="1" t="s">
        <v>4451</v>
      </c>
      <c r="G6997" s="1" t="s">
        <v>4452</v>
      </c>
      <c r="H6997" s="1" t="s">
        <v>38</v>
      </c>
      <c r="I6997" s="1" t="s">
        <v>25</v>
      </c>
      <c r="J6997" s="1" t="s">
        <v>1214</v>
      </c>
      <c r="K6997" s="1" t="s">
        <v>1215</v>
      </c>
      <c r="L6997" s="1">
        <v>89115</v>
      </c>
      <c r="M6997" s="1" t="s">
        <v>41</v>
      </c>
      <c r="N6997" s="1" t="s">
        <v>3370</v>
      </c>
      <c r="O6997" s="1" t="s">
        <v>43</v>
      </c>
      <c r="P6997" s="1" t="s">
        <v>73</v>
      </c>
      <c r="Q6997" s="1" t="s">
        <v>3371</v>
      </c>
      <c r="R6997" s="1">
        <v>31.08</v>
      </c>
      <c r="S6997" s="1">
        <v>4</v>
      </c>
      <c r="T6997" s="1">
        <v>0</v>
      </c>
      <c r="U6997" s="1">
        <v>8.3916000000000004</v>
      </c>
      <c r="V6997" s="3" t="str">
        <f>IF(M6997=People!$B$5,People!$A$5,IF(M6997=People!$B$4,People!$A$4,IF(M6997=People!$B$3,People!$A$3,IF(M6997=People!$B$2,People!$A$2,0))))</f>
        <v>Anna Andreadi</v>
      </c>
      <c r="W6997" s="3" t="str">
        <f>IFERROR(INDEX(Returns!A:A,MATCH(B6997,Returns!B:B,0)),"No")</f>
        <v>No</v>
      </c>
    </row>
    <row r="6998" spans="1:23" x14ac:dyDescent="0.2">
      <c r="A6998" s="1">
        <v>6997</v>
      </c>
      <c r="B6998" t="s">
        <v>9486</v>
      </c>
      <c r="C6998" s="2">
        <v>43822</v>
      </c>
      <c r="D6998" s="2">
        <v>43824</v>
      </c>
      <c r="E6998" s="1" t="s">
        <v>21</v>
      </c>
      <c r="F6998" s="1" t="s">
        <v>621</v>
      </c>
      <c r="G6998" s="1" t="s">
        <v>622</v>
      </c>
      <c r="H6998" s="1" t="s">
        <v>38</v>
      </c>
      <c r="I6998" s="1" t="s">
        <v>25</v>
      </c>
      <c r="J6998" s="1" t="s">
        <v>2604</v>
      </c>
      <c r="K6998" s="1" t="s">
        <v>191</v>
      </c>
      <c r="L6998" s="1">
        <v>61107</v>
      </c>
      <c r="M6998" s="1" t="s">
        <v>97</v>
      </c>
      <c r="N6998" s="1" t="s">
        <v>593</v>
      </c>
      <c r="O6998" s="1" t="s">
        <v>43</v>
      </c>
      <c r="P6998" s="1" t="s">
        <v>70</v>
      </c>
      <c r="Q6998" s="1" t="s">
        <v>594</v>
      </c>
      <c r="R6998" s="1">
        <v>13.839999999999998</v>
      </c>
      <c r="S6998" s="1">
        <v>4</v>
      </c>
      <c r="T6998" s="1">
        <v>0.8</v>
      </c>
      <c r="U6998" s="1">
        <v>-22.144000000000005</v>
      </c>
      <c r="V6998" s="3" t="str">
        <f>IF(M6998=People!$B$5,People!$A$5,IF(M6998=People!$B$4,People!$A$4,IF(M6998=People!$B$3,People!$A$3,IF(M6998=People!$B$2,People!$A$2,0))))</f>
        <v>Kelly Williams</v>
      </c>
      <c r="W6998" s="3" t="str">
        <f>IFERROR(INDEX(Returns!A:A,MATCH(B6998,Returns!B:B,0)),"No")</f>
        <v>No</v>
      </c>
    </row>
    <row r="6999" spans="1:23" x14ac:dyDescent="0.2">
      <c r="A6999" s="1">
        <v>6998</v>
      </c>
      <c r="B6999" t="s">
        <v>9486</v>
      </c>
      <c r="C6999" s="2">
        <v>43822</v>
      </c>
      <c r="D6999" s="2">
        <v>43824</v>
      </c>
      <c r="E6999" s="1" t="s">
        <v>21</v>
      </c>
      <c r="F6999" s="1" t="s">
        <v>621</v>
      </c>
      <c r="G6999" s="1" t="s">
        <v>622</v>
      </c>
      <c r="H6999" s="1" t="s">
        <v>38</v>
      </c>
      <c r="I6999" s="1" t="s">
        <v>25</v>
      </c>
      <c r="J6999" s="1" t="s">
        <v>2604</v>
      </c>
      <c r="K6999" s="1" t="s">
        <v>191</v>
      </c>
      <c r="L6999" s="1">
        <v>61107</v>
      </c>
      <c r="M6999" s="1" t="s">
        <v>97</v>
      </c>
      <c r="N6999" s="1" t="s">
        <v>3514</v>
      </c>
      <c r="O6999" s="1" t="s">
        <v>43</v>
      </c>
      <c r="P6999" s="1" t="s">
        <v>84</v>
      </c>
      <c r="Q6999" s="1" t="s">
        <v>3515</v>
      </c>
      <c r="R6999" s="1">
        <v>175.87200000000001</v>
      </c>
      <c r="S6999" s="1">
        <v>4</v>
      </c>
      <c r="T6999" s="1">
        <v>0.2</v>
      </c>
      <c r="U6999" s="1">
        <v>63.753599999999992</v>
      </c>
      <c r="V6999" s="3" t="str">
        <f>IF(M6999=People!$B$5,People!$A$5,IF(M6999=People!$B$4,People!$A$4,IF(M6999=People!$B$3,People!$A$3,IF(M6999=People!$B$2,People!$A$2,0))))</f>
        <v>Kelly Williams</v>
      </c>
      <c r="W6999" s="3" t="str">
        <f>IFERROR(INDEX(Returns!A:A,MATCH(B6999,Returns!B:B,0)),"No")</f>
        <v>No</v>
      </c>
    </row>
    <row r="7000" spans="1:23" x14ac:dyDescent="0.2">
      <c r="A7000" s="1">
        <v>6999</v>
      </c>
      <c r="B7000" t="s">
        <v>9487</v>
      </c>
      <c r="C7000" s="2">
        <v>43359</v>
      </c>
      <c r="D7000" s="2">
        <v>43365</v>
      </c>
      <c r="E7000" s="1" t="s">
        <v>46</v>
      </c>
      <c r="F7000" s="1" t="s">
        <v>4189</v>
      </c>
      <c r="G7000" s="1" t="s">
        <v>4190</v>
      </c>
      <c r="H7000" s="1" t="s">
        <v>94</v>
      </c>
      <c r="I7000" s="1" t="s">
        <v>25</v>
      </c>
      <c r="J7000" s="1" t="s">
        <v>3353</v>
      </c>
      <c r="K7000" s="1" t="s">
        <v>40</v>
      </c>
      <c r="L7000" s="1">
        <v>92677</v>
      </c>
      <c r="M7000" s="1" t="s">
        <v>41</v>
      </c>
      <c r="N7000" s="1" t="s">
        <v>2402</v>
      </c>
      <c r="O7000" s="1" t="s">
        <v>43</v>
      </c>
      <c r="P7000" s="1" t="s">
        <v>84</v>
      </c>
      <c r="Q7000" s="1" t="s">
        <v>5013</v>
      </c>
      <c r="R7000" s="1">
        <v>12.96</v>
      </c>
      <c r="S7000" s="1">
        <v>2</v>
      </c>
      <c r="T7000" s="1">
        <v>0</v>
      </c>
      <c r="U7000" s="1">
        <v>6.3504000000000005</v>
      </c>
      <c r="V7000" s="3" t="str">
        <f>IF(M7000=People!$B$5,People!$A$5,IF(M7000=People!$B$4,People!$A$4,IF(M7000=People!$B$3,People!$A$3,IF(M7000=People!$B$2,People!$A$2,0))))</f>
        <v>Anna Andreadi</v>
      </c>
      <c r="W7000" s="3" t="str">
        <f>IFERROR(INDEX(Returns!A:A,MATCH(B7000,Returns!B:B,0)),"No")</f>
        <v>No</v>
      </c>
    </row>
    <row r="7001" spans="1:23" x14ac:dyDescent="0.2">
      <c r="A7001" s="1">
        <v>7000</v>
      </c>
      <c r="B7001" t="s">
        <v>9488</v>
      </c>
      <c r="C7001" s="2">
        <v>43611</v>
      </c>
      <c r="D7001" s="2">
        <v>43614</v>
      </c>
      <c r="E7001" s="1" t="s">
        <v>170</v>
      </c>
      <c r="F7001" s="1" t="s">
        <v>1264</v>
      </c>
      <c r="G7001" s="1" t="s">
        <v>1265</v>
      </c>
      <c r="H7001" s="1" t="s">
        <v>38</v>
      </c>
      <c r="I7001" s="1" t="s">
        <v>25</v>
      </c>
      <c r="J7001" s="1" t="s">
        <v>1284</v>
      </c>
      <c r="K7001" s="1" t="s">
        <v>27</v>
      </c>
      <c r="L7001" s="1">
        <v>40214</v>
      </c>
      <c r="M7001" s="1" t="s">
        <v>28</v>
      </c>
      <c r="N7001" s="1" t="s">
        <v>5447</v>
      </c>
      <c r="O7001" s="1" t="s">
        <v>43</v>
      </c>
      <c r="P7001" s="1" t="s">
        <v>73</v>
      </c>
      <c r="Q7001" s="1" t="s">
        <v>5448</v>
      </c>
      <c r="R7001" s="1">
        <v>208.44</v>
      </c>
      <c r="S7001" s="1">
        <v>3</v>
      </c>
      <c r="T7001" s="1">
        <v>0</v>
      </c>
      <c r="U7001" s="1">
        <v>62.531999999999982</v>
      </c>
      <c r="V7001" s="3" t="str">
        <f>IF(M7001=People!$B$5,People!$A$5,IF(M7001=People!$B$4,People!$A$4,IF(M7001=People!$B$3,People!$A$3,IF(M7001=People!$B$2,People!$A$2,0))))</f>
        <v>Cassandra Brandow</v>
      </c>
      <c r="W7001" s="3" t="str">
        <f>IFERROR(INDEX(Returns!A:A,MATCH(B7001,Returns!B:B,0)),"No")</f>
        <v>No</v>
      </c>
    </row>
    <row r="7002" spans="1:23" x14ac:dyDescent="0.2">
      <c r="A7002" s="1">
        <v>7001</v>
      </c>
      <c r="B7002" t="s">
        <v>9488</v>
      </c>
      <c r="C7002" s="2">
        <v>43611</v>
      </c>
      <c r="D7002" s="2">
        <v>43614</v>
      </c>
      <c r="E7002" s="1" t="s">
        <v>170</v>
      </c>
      <c r="F7002" s="1" t="s">
        <v>1264</v>
      </c>
      <c r="G7002" s="1" t="s">
        <v>1265</v>
      </c>
      <c r="H7002" s="1" t="s">
        <v>38</v>
      </c>
      <c r="I7002" s="1" t="s">
        <v>25</v>
      </c>
      <c r="J7002" s="1" t="s">
        <v>1284</v>
      </c>
      <c r="K7002" s="1" t="s">
        <v>27</v>
      </c>
      <c r="L7002" s="1">
        <v>40214</v>
      </c>
      <c r="M7002" s="1" t="s">
        <v>28</v>
      </c>
      <c r="N7002" s="1" t="s">
        <v>1690</v>
      </c>
      <c r="O7002" s="1" t="s">
        <v>43</v>
      </c>
      <c r="P7002" s="1" t="s">
        <v>512</v>
      </c>
      <c r="Q7002" s="1" t="s">
        <v>1691</v>
      </c>
      <c r="R7002" s="1">
        <v>25.76</v>
      </c>
      <c r="S7002" s="1">
        <v>2</v>
      </c>
      <c r="T7002" s="1">
        <v>0</v>
      </c>
      <c r="U7002" s="1">
        <v>0.77280000000000015</v>
      </c>
      <c r="V7002" s="3" t="str">
        <f>IF(M7002=People!$B$5,People!$A$5,IF(M7002=People!$B$4,People!$A$4,IF(M7002=People!$B$3,People!$A$3,IF(M7002=People!$B$2,People!$A$2,0))))</f>
        <v>Cassandra Brandow</v>
      </c>
      <c r="W7002" s="3" t="str">
        <f>IFERROR(INDEX(Returns!A:A,MATCH(B7002,Returns!B:B,0)),"No")</f>
        <v>No</v>
      </c>
    </row>
    <row r="7003" spans="1:23" x14ac:dyDescent="0.2">
      <c r="A7003" s="1">
        <v>7002</v>
      </c>
      <c r="B7003" t="s">
        <v>9489</v>
      </c>
      <c r="C7003" s="2">
        <v>42824</v>
      </c>
      <c r="D7003" s="2">
        <v>42828</v>
      </c>
      <c r="E7003" s="1" t="s">
        <v>46</v>
      </c>
      <c r="F7003" s="1" t="s">
        <v>4610</v>
      </c>
      <c r="G7003" s="1" t="s">
        <v>4611</v>
      </c>
      <c r="H7003" s="1" t="s">
        <v>94</v>
      </c>
      <c r="I7003" s="1" t="s">
        <v>25</v>
      </c>
      <c r="J7003" s="1" t="s">
        <v>5763</v>
      </c>
      <c r="K7003" s="1" t="s">
        <v>191</v>
      </c>
      <c r="L7003" s="1">
        <v>61761</v>
      </c>
      <c r="M7003" s="1" t="s">
        <v>97</v>
      </c>
      <c r="N7003" s="1" t="s">
        <v>5078</v>
      </c>
      <c r="O7003" s="1" t="s">
        <v>30</v>
      </c>
      <c r="P7003" s="1" t="s">
        <v>34</v>
      </c>
      <c r="Q7003" s="1" t="s">
        <v>5079</v>
      </c>
      <c r="R7003" s="1">
        <v>366.74399999999997</v>
      </c>
      <c r="S7003" s="1">
        <v>4</v>
      </c>
      <c r="T7003" s="1">
        <v>0.3</v>
      </c>
      <c r="U7003" s="1">
        <v>-110.02320000000003</v>
      </c>
      <c r="V7003" s="3" t="str">
        <f>IF(M7003=People!$B$5,People!$A$5,IF(M7003=People!$B$4,People!$A$4,IF(M7003=People!$B$3,People!$A$3,IF(M7003=People!$B$2,People!$A$2,0))))</f>
        <v>Kelly Williams</v>
      </c>
      <c r="W7003" s="3" t="str">
        <f>IFERROR(INDEX(Returns!A:A,MATCH(B7003,Returns!B:B,0)),"No")</f>
        <v>No</v>
      </c>
    </row>
    <row r="7004" spans="1:23" x14ac:dyDescent="0.2">
      <c r="A7004" s="1">
        <v>7003</v>
      </c>
      <c r="B7004" t="s">
        <v>9490</v>
      </c>
      <c r="C7004" s="2">
        <v>42601</v>
      </c>
      <c r="D7004" s="2">
        <v>42603</v>
      </c>
      <c r="E7004" s="1" t="s">
        <v>21</v>
      </c>
      <c r="F7004" s="1" t="s">
        <v>4853</v>
      </c>
      <c r="G7004" s="1" t="s">
        <v>4854</v>
      </c>
      <c r="H7004" s="1" t="s">
        <v>38</v>
      </c>
      <c r="I7004" s="1" t="s">
        <v>25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1607</v>
      </c>
      <c r="O7004" s="1" t="s">
        <v>30</v>
      </c>
      <c r="P7004" s="1" t="s">
        <v>60</v>
      </c>
      <c r="Q7004" s="1" t="s">
        <v>1608</v>
      </c>
      <c r="R7004" s="1">
        <v>289.24</v>
      </c>
      <c r="S7004" s="1">
        <v>7</v>
      </c>
      <c r="T7004" s="1">
        <v>0</v>
      </c>
      <c r="U7004" s="1">
        <v>26.031600000000012</v>
      </c>
      <c r="V7004" s="3" t="str">
        <f>IF(M7004=People!$B$5,People!$A$5,IF(M7004=People!$B$4,People!$A$4,IF(M7004=People!$B$3,People!$A$3,IF(M7004=People!$B$2,People!$A$2,0))))</f>
        <v>Anna Andreadi</v>
      </c>
      <c r="W7004" s="3" t="str">
        <f>IFERROR(INDEX(Returns!A:A,MATCH(B7004,Returns!B:B,0)),"No")</f>
        <v>No</v>
      </c>
    </row>
    <row r="7005" spans="1:23" x14ac:dyDescent="0.2">
      <c r="A7005" s="1">
        <v>7004</v>
      </c>
      <c r="B7005" t="s">
        <v>9490</v>
      </c>
      <c r="C7005" s="2">
        <v>42601</v>
      </c>
      <c r="D7005" s="2">
        <v>42603</v>
      </c>
      <c r="E7005" s="1" t="s">
        <v>21</v>
      </c>
      <c r="F7005" s="1" t="s">
        <v>4853</v>
      </c>
      <c r="G7005" s="1" t="s">
        <v>4854</v>
      </c>
      <c r="H7005" s="1" t="s">
        <v>38</v>
      </c>
      <c r="I7005" s="1" t="s">
        <v>25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4224</v>
      </c>
      <c r="O7005" s="1" t="s">
        <v>43</v>
      </c>
      <c r="P7005" s="1" t="s">
        <v>70</v>
      </c>
      <c r="Q7005" s="1" t="s">
        <v>4225</v>
      </c>
      <c r="R7005" s="1">
        <v>69.456000000000003</v>
      </c>
      <c r="S7005" s="1">
        <v>2</v>
      </c>
      <c r="T7005" s="1">
        <v>0.2</v>
      </c>
      <c r="U7005" s="1">
        <v>22.573199999999996</v>
      </c>
      <c r="V7005" s="3" t="str">
        <f>IF(M7005=People!$B$5,People!$A$5,IF(M7005=People!$B$4,People!$A$4,IF(M7005=People!$B$3,People!$A$3,IF(M7005=People!$B$2,People!$A$2,0))))</f>
        <v>Anna Andreadi</v>
      </c>
      <c r="W7005" s="3" t="str">
        <f>IFERROR(INDEX(Returns!A:A,MATCH(B7005,Returns!B:B,0)),"No")</f>
        <v>No</v>
      </c>
    </row>
    <row r="7006" spans="1:23" x14ac:dyDescent="0.2">
      <c r="A7006" s="1">
        <v>7005</v>
      </c>
      <c r="B7006" t="s">
        <v>9491</v>
      </c>
      <c r="C7006" s="2">
        <v>42727</v>
      </c>
      <c r="D7006" s="2">
        <v>42732</v>
      </c>
      <c r="E7006" s="1" t="s">
        <v>46</v>
      </c>
      <c r="F7006" s="1" t="s">
        <v>3763</v>
      </c>
      <c r="G7006" s="1" t="s">
        <v>3764</v>
      </c>
      <c r="H7006" s="1" t="s">
        <v>38</v>
      </c>
      <c r="I7006" s="1" t="s">
        <v>25</v>
      </c>
      <c r="J7006" s="1" t="s">
        <v>5263</v>
      </c>
      <c r="K7006" s="1" t="s">
        <v>96</v>
      </c>
      <c r="L7006" s="1">
        <v>77642</v>
      </c>
      <c r="M7006" s="1" t="s">
        <v>97</v>
      </c>
      <c r="N7006" s="1" t="s">
        <v>4483</v>
      </c>
      <c r="O7006" s="1" t="s">
        <v>43</v>
      </c>
      <c r="P7006" s="1" t="s">
        <v>84</v>
      </c>
      <c r="Q7006" s="1" t="s">
        <v>4484</v>
      </c>
      <c r="R7006" s="1">
        <v>5.1840000000000011</v>
      </c>
      <c r="S7006" s="1">
        <v>1</v>
      </c>
      <c r="T7006" s="1">
        <v>0.2</v>
      </c>
      <c r="U7006" s="1">
        <v>1.8144</v>
      </c>
      <c r="V7006" s="3" t="str">
        <f>IF(M7006=People!$B$5,People!$A$5,IF(M7006=People!$B$4,People!$A$4,IF(M7006=People!$B$3,People!$A$3,IF(M7006=People!$B$2,People!$A$2,0))))</f>
        <v>Kelly Williams</v>
      </c>
      <c r="W7006" s="3" t="str">
        <f>IFERROR(INDEX(Returns!A:A,MATCH(B7006,Returns!B:B,0)),"No")</f>
        <v>No</v>
      </c>
    </row>
    <row r="7007" spans="1:23" x14ac:dyDescent="0.2">
      <c r="A7007" s="1">
        <v>7006</v>
      </c>
      <c r="B7007" t="s">
        <v>9492</v>
      </c>
      <c r="C7007" s="2">
        <v>43040</v>
      </c>
      <c r="D7007" s="2">
        <v>43044</v>
      </c>
      <c r="E7007" s="1" t="s">
        <v>46</v>
      </c>
      <c r="F7007" s="1" t="s">
        <v>1651</v>
      </c>
      <c r="G7007" s="1" t="s">
        <v>1652</v>
      </c>
      <c r="H7007" s="1" t="s">
        <v>24</v>
      </c>
      <c r="I7007" s="1" t="s">
        <v>25</v>
      </c>
      <c r="J7007" s="1" t="s">
        <v>239</v>
      </c>
      <c r="K7007" s="1" t="s">
        <v>240</v>
      </c>
      <c r="L7007" s="1">
        <v>10009</v>
      </c>
      <c r="M7007" s="1" t="s">
        <v>135</v>
      </c>
      <c r="N7007" s="1" t="s">
        <v>5584</v>
      </c>
      <c r="O7007" s="1" t="s">
        <v>30</v>
      </c>
      <c r="P7007" s="1" t="s">
        <v>34</v>
      </c>
      <c r="Q7007" s="1" t="s">
        <v>5585</v>
      </c>
      <c r="R7007" s="1">
        <v>205.16400000000002</v>
      </c>
      <c r="S7007" s="1">
        <v>2</v>
      </c>
      <c r="T7007" s="1">
        <v>0.1</v>
      </c>
      <c r="U7007" s="1">
        <v>13.677600000000002</v>
      </c>
      <c r="V7007" s="3" t="str">
        <f>IF(M7007=People!$B$5,People!$A$5,IF(M7007=People!$B$4,People!$A$4,IF(M7007=People!$B$3,People!$A$3,IF(M7007=People!$B$2,People!$A$2,0))))</f>
        <v>Chuck Magee</v>
      </c>
      <c r="W7007" s="3" t="str">
        <f>IFERROR(INDEX(Returns!A:A,MATCH(B7007,Returns!B:B,0)),"No")</f>
        <v>No</v>
      </c>
    </row>
    <row r="7008" spans="1:23" x14ac:dyDescent="0.2">
      <c r="A7008" s="1">
        <v>7007</v>
      </c>
      <c r="B7008" t="s">
        <v>9493</v>
      </c>
      <c r="C7008" s="2">
        <v>42719</v>
      </c>
      <c r="D7008" s="2">
        <v>42725</v>
      </c>
      <c r="E7008" s="1" t="s">
        <v>46</v>
      </c>
      <c r="F7008" s="1" t="s">
        <v>1013</v>
      </c>
      <c r="G7008" s="1" t="s">
        <v>1014</v>
      </c>
      <c r="H7008" s="1" t="s">
        <v>38</v>
      </c>
      <c r="I7008" s="1" t="s">
        <v>25</v>
      </c>
      <c r="J7008" s="1" t="s">
        <v>273</v>
      </c>
      <c r="K7008" s="1" t="s">
        <v>191</v>
      </c>
      <c r="L7008" s="1">
        <v>60623</v>
      </c>
      <c r="M7008" s="1" t="s">
        <v>97</v>
      </c>
      <c r="N7008" s="1" t="s">
        <v>4642</v>
      </c>
      <c r="O7008" s="1" t="s">
        <v>30</v>
      </c>
      <c r="P7008" s="1" t="s">
        <v>60</v>
      </c>
      <c r="Q7008" s="1" t="s">
        <v>4643</v>
      </c>
      <c r="R7008" s="1">
        <v>8.5440000000000005</v>
      </c>
      <c r="S7008" s="1">
        <v>2</v>
      </c>
      <c r="T7008" s="1">
        <v>0.6</v>
      </c>
      <c r="U7008" s="1">
        <v>-7.4759999999999991</v>
      </c>
      <c r="V7008" s="3" t="str">
        <f>IF(M7008=People!$B$5,People!$A$5,IF(M7008=People!$B$4,People!$A$4,IF(M7008=People!$B$3,People!$A$3,IF(M7008=People!$B$2,People!$A$2,0))))</f>
        <v>Kelly Williams</v>
      </c>
      <c r="W7008" s="3" t="str">
        <f>IFERROR(INDEX(Returns!A:A,MATCH(B7008,Returns!B:B,0)),"No")</f>
        <v>No</v>
      </c>
    </row>
    <row r="7009" spans="1:23" x14ac:dyDescent="0.2">
      <c r="A7009" s="1">
        <v>7008</v>
      </c>
      <c r="B7009" t="s">
        <v>9494</v>
      </c>
      <c r="C7009" s="2">
        <v>42968</v>
      </c>
      <c r="D7009" s="2">
        <v>42972</v>
      </c>
      <c r="E7009" s="1" t="s">
        <v>46</v>
      </c>
      <c r="F7009" s="1" t="s">
        <v>3260</v>
      </c>
      <c r="G7009" s="1" t="s">
        <v>3261</v>
      </c>
      <c r="H7009" s="1" t="s">
        <v>38</v>
      </c>
      <c r="I7009" s="1" t="s">
        <v>25</v>
      </c>
      <c r="J7009" s="1" t="s">
        <v>286</v>
      </c>
      <c r="K7009" s="1" t="s">
        <v>440</v>
      </c>
      <c r="L7009" s="1">
        <v>45503</v>
      </c>
      <c r="M7009" s="1" t="s">
        <v>135</v>
      </c>
      <c r="N7009" s="1" t="s">
        <v>1388</v>
      </c>
      <c r="O7009" s="1" t="s">
        <v>43</v>
      </c>
      <c r="P7009" s="1" t="s">
        <v>70</v>
      </c>
      <c r="Q7009" s="1" t="s">
        <v>1389</v>
      </c>
      <c r="R7009" s="1">
        <v>12.828000000000001</v>
      </c>
      <c r="S7009" s="1">
        <v>2</v>
      </c>
      <c r="T7009" s="1">
        <v>0.7</v>
      </c>
      <c r="U7009" s="1">
        <v>-8.9795999999999978</v>
      </c>
      <c r="V7009" s="3" t="str">
        <f>IF(M7009=People!$B$5,People!$A$5,IF(M7009=People!$B$4,People!$A$4,IF(M7009=People!$B$3,People!$A$3,IF(M7009=People!$B$2,People!$A$2,0))))</f>
        <v>Chuck Magee</v>
      </c>
      <c r="W7009" s="3" t="str">
        <f>IFERROR(INDEX(Returns!A:A,MATCH(B7009,Returns!B:B,0)),"No")</f>
        <v>No</v>
      </c>
    </row>
    <row r="7010" spans="1:23" x14ac:dyDescent="0.2">
      <c r="A7010" s="1">
        <v>7009</v>
      </c>
      <c r="B7010" t="s">
        <v>9494</v>
      </c>
      <c r="C7010" s="2">
        <v>42968</v>
      </c>
      <c r="D7010" s="2">
        <v>42972</v>
      </c>
      <c r="E7010" s="1" t="s">
        <v>46</v>
      </c>
      <c r="F7010" s="1" t="s">
        <v>3260</v>
      </c>
      <c r="G7010" s="1" t="s">
        <v>3261</v>
      </c>
      <c r="H7010" s="1" t="s">
        <v>38</v>
      </c>
      <c r="I7010" s="1" t="s">
        <v>25</v>
      </c>
      <c r="J7010" s="1" t="s">
        <v>286</v>
      </c>
      <c r="K7010" s="1" t="s">
        <v>440</v>
      </c>
      <c r="L7010" s="1">
        <v>45503</v>
      </c>
      <c r="M7010" s="1" t="s">
        <v>135</v>
      </c>
      <c r="N7010" s="1" t="s">
        <v>1554</v>
      </c>
      <c r="O7010" s="1" t="s">
        <v>30</v>
      </c>
      <c r="P7010" s="1" t="s">
        <v>34</v>
      </c>
      <c r="Q7010" s="1" t="s">
        <v>1555</v>
      </c>
      <c r="R7010" s="1">
        <v>598.45799999999997</v>
      </c>
      <c r="S7010" s="1">
        <v>3</v>
      </c>
      <c r="T7010" s="1">
        <v>0.3</v>
      </c>
      <c r="U7010" s="1">
        <v>-42.746999999999957</v>
      </c>
      <c r="V7010" s="3" t="str">
        <f>IF(M7010=People!$B$5,People!$A$5,IF(M7010=People!$B$4,People!$A$4,IF(M7010=People!$B$3,People!$A$3,IF(M7010=People!$B$2,People!$A$2,0))))</f>
        <v>Chuck Magee</v>
      </c>
      <c r="W7010" s="3" t="str">
        <f>IFERROR(INDEX(Returns!A:A,MATCH(B7010,Returns!B:B,0)),"No")</f>
        <v>No</v>
      </c>
    </row>
    <row r="7011" spans="1:23" x14ac:dyDescent="0.2">
      <c r="A7011" s="1">
        <v>7010</v>
      </c>
      <c r="B7011" t="s">
        <v>9494</v>
      </c>
      <c r="C7011" s="2">
        <v>42968</v>
      </c>
      <c r="D7011" s="2">
        <v>42972</v>
      </c>
      <c r="E7011" s="1" t="s">
        <v>46</v>
      </c>
      <c r="F7011" s="1" t="s">
        <v>3260</v>
      </c>
      <c r="G7011" s="1" t="s">
        <v>3261</v>
      </c>
      <c r="H7011" s="1" t="s">
        <v>38</v>
      </c>
      <c r="I7011" s="1" t="s">
        <v>25</v>
      </c>
      <c r="J7011" s="1" t="s">
        <v>286</v>
      </c>
      <c r="K7011" s="1" t="s">
        <v>440</v>
      </c>
      <c r="L7011" s="1">
        <v>45503</v>
      </c>
      <c r="M7011" s="1" t="s">
        <v>135</v>
      </c>
      <c r="N7011" s="1" t="s">
        <v>4897</v>
      </c>
      <c r="O7011" s="1" t="s">
        <v>30</v>
      </c>
      <c r="P7011" s="1" t="s">
        <v>60</v>
      </c>
      <c r="Q7011" s="1" t="s">
        <v>4898</v>
      </c>
      <c r="R7011" s="1">
        <v>25.983999999999998</v>
      </c>
      <c r="S7011" s="1">
        <v>1</v>
      </c>
      <c r="T7011" s="1">
        <v>0.2</v>
      </c>
      <c r="U7011" s="1">
        <v>-3.8976000000000015</v>
      </c>
      <c r="V7011" s="3" t="str">
        <f>IF(M7011=People!$B$5,People!$A$5,IF(M7011=People!$B$4,People!$A$4,IF(M7011=People!$B$3,People!$A$3,IF(M7011=People!$B$2,People!$A$2,0))))</f>
        <v>Chuck Magee</v>
      </c>
      <c r="W7011" s="3" t="str">
        <f>IFERROR(INDEX(Returns!A:A,MATCH(B7011,Returns!B:B,0)),"No")</f>
        <v>No</v>
      </c>
    </row>
    <row r="7012" spans="1:23" x14ac:dyDescent="0.2">
      <c r="A7012" s="1">
        <v>7011</v>
      </c>
      <c r="B7012" t="s">
        <v>9495</v>
      </c>
      <c r="C7012" s="2">
        <v>42513</v>
      </c>
      <c r="D7012" s="2">
        <v>42517</v>
      </c>
      <c r="E7012" s="1" t="s">
        <v>46</v>
      </c>
      <c r="F7012" s="1" t="s">
        <v>1622</v>
      </c>
      <c r="G7012" s="1" t="s">
        <v>1623</v>
      </c>
      <c r="H7012" s="1" t="s">
        <v>24</v>
      </c>
      <c r="I7012" s="1" t="s">
        <v>25</v>
      </c>
      <c r="J7012" s="1" t="s">
        <v>239</v>
      </c>
      <c r="K7012" s="1" t="s">
        <v>240</v>
      </c>
      <c r="L7012" s="1">
        <v>10035</v>
      </c>
      <c r="M7012" s="1" t="s">
        <v>135</v>
      </c>
      <c r="N7012" s="1" t="s">
        <v>4385</v>
      </c>
      <c r="O7012" s="1" t="s">
        <v>43</v>
      </c>
      <c r="P7012" s="1" t="s">
        <v>70</v>
      </c>
      <c r="Q7012" s="1" t="s">
        <v>1068</v>
      </c>
      <c r="R7012" s="1">
        <v>17.96</v>
      </c>
      <c r="S7012" s="1">
        <v>5</v>
      </c>
      <c r="T7012" s="1">
        <v>0.2</v>
      </c>
      <c r="U7012" s="1">
        <v>5.8369999999999997</v>
      </c>
      <c r="V7012" s="3" t="str">
        <f>IF(M7012=People!$B$5,People!$A$5,IF(M7012=People!$B$4,People!$A$4,IF(M7012=People!$B$3,People!$A$3,IF(M7012=People!$B$2,People!$A$2,0))))</f>
        <v>Chuck Magee</v>
      </c>
      <c r="W7012" s="3" t="str">
        <f>IFERROR(INDEX(Returns!A:A,MATCH(B7012,Returns!B:B,0)),"No")</f>
        <v>No</v>
      </c>
    </row>
    <row r="7013" spans="1:23" x14ac:dyDescent="0.2">
      <c r="A7013" s="1">
        <v>7012</v>
      </c>
      <c r="B7013" t="s">
        <v>9495</v>
      </c>
      <c r="C7013" s="2">
        <v>42513</v>
      </c>
      <c r="D7013" s="2">
        <v>42517</v>
      </c>
      <c r="E7013" s="1" t="s">
        <v>46</v>
      </c>
      <c r="F7013" s="1" t="s">
        <v>1622</v>
      </c>
      <c r="G7013" s="1" t="s">
        <v>1623</v>
      </c>
      <c r="H7013" s="1" t="s">
        <v>24</v>
      </c>
      <c r="I7013" s="1" t="s">
        <v>25</v>
      </c>
      <c r="J7013" s="1" t="s">
        <v>239</v>
      </c>
      <c r="K7013" s="1" t="s">
        <v>240</v>
      </c>
      <c r="L7013" s="1">
        <v>10035</v>
      </c>
      <c r="M7013" s="1" t="s">
        <v>135</v>
      </c>
      <c r="N7013" s="1" t="s">
        <v>5046</v>
      </c>
      <c r="O7013" s="1" t="s">
        <v>43</v>
      </c>
      <c r="P7013" s="1" t="s">
        <v>512</v>
      </c>
      <c r="Q7013" s="1" t="s">
        <v>5047</v>
      </c>
      <c r="R7013" s="1">
        <v>5.04</v>
      </c>
      <c r="S7013" s="1">
        <v>2</v>
      </c>
      <c r="T7013" s="1">
        <v>0</v>
      </c>
      <c r="U7013" s="1">
        <v>0.15120000000000022</v>
      </c>
      <c r="V7013" s="3" t="str">
        <f>IF(M7013=People!$B$5,People!$A$5,IF(M7013=People!$B$4,People!$A$4,IF(M7013=People!$B$3,People!$A$3,IF(M7013=People!$B$2,People!$A$2,0))))</f>
        <v>Chuck Magee</v>
      </c>
      <c r="W7013" s="3" t="str">
        <f>IFERROR(INDEX(Returns!A:A,MATCH(B7013,Returns!B:B,0)),"No")</f>
        <v>No</v>
      </c>
    </row>
    <row r="7014" spans="1:23" x14ac:dyDescent="0.2">
      <c r="A7014" s="1">
        <v>7013</v>
      </c>
      <c r="B7014" t="s">
        <v>9495</v>
      </c>
      <c r="C7014" s="2">
        <v>42513</v>
      </c>
      <c r="D7014" s="2">
        <v>42517</v>
      </c>
      <c r="E7014" s="1" t="s">
        <v>46</v>
      </c>
      <c r="F7014" s="1" t="s">
        <v>1622</v>
      </c>
      <c r="G7014" s="1" t="s">
        <v>1623</v>
      </c>
      <c r="H7014" s="1" t="s">
        <v>24</v>
      </c>
      <c r="I7014" s="1" t="s">
        <v>25</v>
      </c>
      <c r="J7014" s="1" t="s">
        <v>239</v>
      </c>
      <c r="K7014" s="1" t="s">
        <v>240</v>
      </c>
      <c r="L7014" s="1">
        <v>10035</v>
      </c>
      <c r="M7014" s="1" t="s">
        <v>135</v>
      </c>
      <c r="N7014" s="1" t="s">
        <v>321</v>
      </c>
      <c r="O7014" s="1" t="s">
        <v>43</v>
      </c>
      <c r="P7014" s="1" t="s">
        <v>73</v>
      </c>
      <c r="Q7014" s="1" t="s">
        <v>322</v>
      </c>
      <c r="R7014" s="1">
        <v>208.16</v>
      </c>
      <c r="S7014" s="1">
        <v>1</v>
      </c>
      <c r="T7014" s="1">
        <v>0</v>
      </c>
      <c r="U7014" s="1">
        <v>56.20320000000001</v>
      </c>
      <c r="V7014" s="3" t="str">
        <f>IF(M7014=People!$B$5,People!$A$5,IF(M7014=People!$B$4,People!$A$4,IF(M7014=People!$B$3,People!$A$3,IF(M7014=People!$B$2,People!$A$2,0))))</f>
        <v>Chuck Magee</v>
      </c>
      <c r="W7014" s="3" t="str">
        <f>IFERROR(INDEX(Returns!A:A,MATCH(B7014,Returns!B:B,0)),"No")</f>
        <v>No</v>
      </c>
    </row>
    <row r="7015" spans="1:23" x14ac:dyDescent="0.2">
      <c r="A7015" s="1">
        <v>7014</v>
      </c>
      <c r="B7015" t="s">
        <v>9496</v>
      </c>
      <c r="C7015" s="2">
        <v>43808</v>
      </c>
      <c r="D7015" s="2">
        <v>43810</v>
      </c>
      <c r="E7015" s="1" t="s">
        <v>21</v>
      </c>
      <c r="F7015" s="1" t="s">
        <v>4375</v>
      </c>
      <c r="G7015" s="1" t="s">
        <v>4376</v>
      </c>
      <c r="H7015" s="1" t="s">
        <v>94</v>
      </c>
      <c r="I7015" s="1" t="s">
        <v>25</v>
      </c>
      <c r="J7015" s="1" t="s">
        <v>2247</v>
      </c>
      <c r="K7015" s="1" t="s">
        <v>40</v>
      </c>
      <c r="L7015" s="1">
        <v>93905</v>
      </c>
      <c r="M7015" s="1" t="s">
        <v>41</v>
      </c>
      <c r="N7015" s="1" t="s">
        <v>2221</v>
      </c>
      <c r="O7015" s="1" t="s">
        <v>30</v>
      </c>
      <c r="P7015" s="1" t="s">
        <v>31</v>
      </c>
      <c r="Q7015" s="1" t="s">
        <v>2222</v>
      </c>
      <c r="R7015" s="1">
        <v>148.25700000000001</v>
      </c>
      <c r="S7015" s="1">
        <v>3</v>
      </c>
      <c r="T7015" s="1">
        <v>0.15</v>
      </c>
      <c r="U7015" s="1">
        <v>15.697800000000004</v>
      </c>
      <c r="V7015" s="3" t="str">
        <f>IF(M7015=People!$B$5,People!$A$5,IF(M7015=People!$B$4,People!$A$4,IF(M7015=People!$B$3,People!$A$3,IF(M7015=People!$B$2,People!$A$2,0))))</f>
        <v>Anna Andreadi</v>
      </c>
      <c r="W7015" s="3" t="str">
        <f>IFERROR(INDEX(Returns!A:A,MATCH(B7015,Returns!B:B,0)),"No")</f>
        <v>No</v>
      </c>
    </row>
    <row r="7016" spans="1:23" x14ac:dyDescent="0.2">
      <c r="A7016" s="1">
        <v>7015</v>
      </c>
      <c r="B7016" t="s">
        <v>9497</v>
      </c>
      <c r="C7016" s="2">
        <v>42440</v>
      </c>
      <c r="D7016" s="2">
        <v>42442</v>
      </c>
      <c r="E7016" s="1" t="s">
        <v>21</v>
      </c>
      <c r="F7016" s="1" t="s">
        <v>3597</v>
      </c>
      <c r="G7016" s="1" t="s">
        <v>3598</v>
      </c>
      <c r="H7016" s="1" t="s">
        <v>38</v>
      </c>
      <c r="I7016" s="1" t="s">
        <v>25</v>
      </c>
      <c r="J7016" s="1" t="s">
        <v>1277</v>
      </c>
      <c r="K7016" s="1" t="s">
        <v>27</v>
      </c>
      <c r="L7016" s="1">
        <v>40475</v>
      </c>
      <c r="M7016" s="1" t="s">
        <v>28</v>
      </c>
      <c r="N7016" s="1" t="s">
        <v>1398</v>
      </c>
      <c r="O7016" s="1" t="s">
        <v>43</v>
      </c>
      <c r="P7016" s="1" t="s">
        <v>73</v>
      </c>
      <c r="Q7016" s="1" t="s">
        <v>1399</v>
      </c>
      <c r="R7016" s="1">
        <v>146.76</v>
      </c>
      <c r="S7016" s="1">
        <v>3</v>
      </c>
      <c r="T7016" s="1">
        <v>0</v>
      </c>
      <c r="U7016" s="1">
        <v>38.157600000000002</v>
      </c>
      <c r="V7016" s="3" t="str">
        <f>IF(M7016=People!$B$5,People!$A$5,IF(M7016=People!$B$4,People!$A$4,IF(M7016=People!$B$3,People!$A$3,IF(M7016=People!$B$2,People!$A$2,0))))</f>
        <v>Cassandra Brandow</v>
      </c>
      <c r="W7016" s="3" t="str">
        <f>IFERROR(INDEX(Returns!A:A,MATCH(B7016,Returns!B:B,0)),"No")</f>
        <v>No</v>
      </c>
    </row>
    <row r="7017" spans="1:23" x14ac:dyDescent="0.2">
      <c r="A7017" s="1">
        <v>7016</v>
      </c>
      <c r="B7017" t="s">
        <v>9497</v>
      </c>
      <c r="C7017" s="2">
        <v>42440</v>
      </c>
      <c r="D7017" s="2">
        <v>42442</v>
      </c>
      <c r="E7017" s="1" t="s">
        <v>21</v>
      </c>
      <c r="F7017" s="1" t="s">
        <v>3597</v>
      </c>
      <c r="G7017" s="1" t="s">
        <v>3598</v>
      </c>
      <c r="H7017" s="1" t="s">
        <v>38</v>
      </c>
      <c r="I7017" s="1" t="s">
        <v>25</v>
      </c>
      <c r="J7017" s="1" t="s">
        <v>1277</v>
      </c>
      <c r="K7017" s="1" t="s">
        <v>27</v>
      </c>
      <c r="L7017" s="1">
        <v>40475</v>
      </c>
      <c r="M7017" s="1" t="s">
        <v>28</v>
      </c>
      <c r="N7017" s="1" t="s">
        <v>2243</v>
      </c>
      <c r="O7017" s="1" t="s">
        <v>66</v>
      </c>
      <c r="P7017" s="1" t="s">
        <v>146</v>
      </c>
      <c r="Q7017" s="1" t="s">
        <v>2244</v>
      </c>
      <c r="R7017" s="1">
        <v>32.96</v>
      </c>
      <c r="S7017" s="1">
        <v>2</v>
      </c>
      <c r="T7017" s="1">
        <v>0</v>
      </c>
      <c r="U7017" s="1">
        <v>14.172800000000002</v>
      </c>
      <c r="V7017" s="3" t="str">
        <f>IF(M7017=People!$B$5,People!$A$5,IF(M7017=People!$B$4,People!$A$4,IF(M7017=People!$B$3,People!$A$3,IF(M7017=People!$B$2,People!$A$2,0))))</f>
        <v>Cassandra Brandow</v>
      </c>
      <c r="W7017" s="3" t="str">
        <f>IFERROR(INDEX(Returns!A:A,MATCH(B7017,Returns!B:B,0)),"No")</f>
        <v>No</v>
      </c>
    </row>
    <row r="7018" spans="1:23" x14ac:dyDescent="0.2">
      <c r="A7018" s="1">
        <v>7017</v>
      </c>
      <c r="B7018" t="s">
        <v>9497</v>
      </c>
      <c r="C7018" s="2">
        <v>42440</v>
      </c>
      <c r="D7018" s="2">
        <v>42442</v>
      </c>
      <c r="E7018" s="1" t="s">
        <v>21</v>
      </c>
      <c r="F7018" s="1" t="s">
        <v>3597</v>
      </c>
      <c r="G7018" s="1" t="s">
        <v>3598</v>
      </c>
      <c r="H7018" s="1" t="s">
        <v>38</v>
      </c>
      <c r="I7018" s="1" t="s">
        <v>25</v>
      </c>
      <c r="J7018" s="1" t="s">
        <v>1277</v>
      </c>
      <c r="K7018" s="1" t="s">
        <v>27</v>
      </c>
      <c r="L7018" s="1">
        <v>40475</v>
      </c>
      <c r="M7018" s="1" t="s">
        <v>28</v>
      </c>
      <c r="N7018" s="1" t="s">
        <v>1575</v>
      </c>
      <c r="O7018" s="1" t="s">
        <v>66</v>
      </c>
      <c r="P7018" s="1" t="s">
        <v>67</v>
      </c>
      <c r="Q7018" s="1" t="s">
        <v>1576</v>
      </c>
      <c r="R7018" s="1">
        <v>587.97</v>
      </c>
      <c r="S7018" s="1">
        <v>3</v>
      </c>
      <c r="T7018" s="1">
        <v>0</v>
      </c>
      <c r="U7018" s="1">
        <v>164.63160000000005</v>
      </c>
      <c r="V7018" s="3" t="str">
        <f>IF(M7018=People!$B$5,People!$A$5,IF(M7018=People!$B$4,People!$A$4,IF(M7018=People!$B$3,People!$A$3,IF(M7018=People!$B$2,People!$A$2,0))))</f>
        <v>Cassandra Brandow</v>
      </c>
      <c r="W7018" s="3" t="str">
        <f>IFERROR(INDEX(Returns!A:A,MATCH(B7018,Returns!B:B,0)),"No")</f>
        <v>No</v>
      </c>
    </row>
    <row r="7019" spans="1:23" x14ac:dyDescent="0.2">
      <c r="A7019" s="1">
        <v>7018</v>
      </c>
      <c r="B7019" t="s">
        <v>9497</v>
      </c>
      <c r="C7019" s="2">
        <v>42440</v>
      </c>
      <c r="D7019" s="2">
        <v>42442</v>
      </c>
      <c r="E7019" s="1" t="s">
        <v>21</v>
      </c>
      <c r="F7019" s="1" t="s">
        <v>3597</v>
      </c>
      <c r="G7019" s="1" t="s">
        <v>3598</v>
      </c>
      <c r="H7019" s="1" t="s">
        <v>38</v>
      </c>
      <c r="I7019" s="1" t="s">
        <v>25</v>
      </c>
      <c r="J7019" s="1" t="s">
        <v>1277</v>
      </c>
      <c r="K7019" s="1" t="s">
        <v>27</v>
      </c>
      <c r="L7019" s="1">
        <v>40475</v>
      </c>
      <c r="M7019" s="1" t="s">
        <v>28</v>
      </c>
      <c r="N7019" s="1" t="s">
        <v>4695</v>
      </c>
      <c r="O7019" s="1" t="s">
        <v>43</v>
      </c>
      <c r="P7019" s="1" t="s">
        <v>84</v>
      </c>
      <c r="Q7019" s="1" t="s">
        <v>4696</v>
      </c>
      <c r="R7019" s="1">
        <v>14.940000000000001</v>
      </c>
      <c r="S7019" s="1">
        <v>3</v>
      </c>
      <c r="T7019" s="1">
        <v>0</v>
      </c>
      <c r="U7019" s="1">
        <v>7.0218000000000007</v>
      </c>
      <c r="V7019" s="3" t="str">
        <f>IF(M7019=People!$B$5,People!$A$5,IF(M7019=People!$B$4,People!$A$4,IF(M7019=People!$B$3,People!$A$3,IF(M7019=People!$B$2,People!$A$2,0))))</f>
        <v>Cassandra Brandow</v>
      </c>
      <c r="W7019" s="3" t="str">
        <f>IFERROR(INDEX(Returns!A:A,MATCH(B7019,Returns!B:B,0)),"No")</f>
        <v>No</v>
      </c>
    </row>
    <row r="7020" spans="1:23" x14ac:dyDescent="0.2">
      <c r="A7020" s="1">
        <v>7019</v>
      </c>
      <c r="B7020" t="s">
        <v>9498</v>
      </c>
      <c r="C7020" s="2">
        <v>43274</v>
      </c>
      <c r="D7020" s="2">
        <v>43278</v>
      </c>
      <c r="E7020" s="1" t="s">
        <v>21</v>
      </c>
      <c r="F7020" s="1" t="s">
        <v>2294</v>
      </c>
      <c r="G7020" s="1" t="s">
        <v>2295</v>
      </c>
      <c r="H7020" s="1" t="s">
        <v>24</v>
      </c>
      <c r="I7020" s="1" t="s">
        <v>25</v>
      </c>
      <c r="J7020" s="1" t="s">
        <v>239</v>
      </c>
      <c r="K7020" s="1" t="s">
        <v>240</v>
      </c>
      <c r="L7020" s="1">
        <v>10035</v>
      </c>
      <c r="M7020" s="1" t="s">
        <v>135</v>
      </c>
      <c r="N7020" s="1" t="s">
        <v>5261</v>
      </c>
      <c r="O7020" s="1" t="s">
        <v>43</v>
      </c>
      <c r="P7020" s="1" t="s">
        <v>44</v>
      </c>
      <c r="Q7020" s="1" t="s">
        <v>5262</v>
      </c>
      <c r="R7020" s="1">
        <v>25.83</v>
      </c>
      <c r="S7020" s="1">
        <v>7</v>
      </c>
      <c r="T7020" s="1">
        <v>0</v>
      </c>
      <c r="U7020" s="1">
        <v>12.1401</v>
      </c>
      <c r="V7020" s="3" t="str">
        <f>IF(M7020=People!$B$5,People!$A$5,IF(M7020=People!$B$4,People!$A$4,IF(M7020=People!$B$3,People!$A$3,IF(M7020=People!$B$2,People!$A$2,0))))</f>
        <v>Chuck Magee</v>
      </c>
      <c r="W7020" s="3" t="str">
        <f>IFERROR(INDEX(Returns!A:A,MATCH(B7020,Returns!B:B,0)),"No")</f>
        <v>No</v>
      </c>
    </row>
    <row r="7021" spans="1:23" x14ac:dyDescent="0.2">
      <c r="A7021" s="1">
        <v>7020</v>
      </c>
      <c r="B7021" t="s">
        <v>9499</v>
      </c>
      <c r="C7021" s="2">
        <v>42605</v>
      </c>
      <c r="D7021" s="2">
        <v>42609</v>
      </c>
      <c r="E7021" s="1" t="s">
        <v>46</v>
      </c>
      <c r="F7021" s="1" t="s">
        <v>1961</v>
      </c>
      <c r="G7021" s="1" t="s">
        <v>1962</v>
      </c>
      <c r="H7021" s="1" t="s">
        <v>24</v>
      </c>
      <c r="I7021" s="1" t="s">
        <v>25</v>
      </c>
      <c r="J7021" s="1" t="s">
        <v>709</v>
      </c>
      <c r="K7021" s="1" t="s">
        <v>404</v>
      </c>
      <c r="L7021" s="1">
        <v>80219</v>
      </c>
      <c r="M7021" s="1" t="s">
        <v>41</v>
      </c>
      <c r="N7021" s="1" t="s">
        <v>5764</v>
      </c>
      <c r="O7021" s="1" t="s">
        <v>43</v>
      </c>
      <c r="P7021" s="1" t="s">
        <v>84</v>
      </c>
      <c r="Q7021" s="1" t="s">
        <v>5765</v>
      </c>
      <c r="R7021" s="1">
        <v>15.552000000000003</v>
      </c>
      <c r="S7021" s="1">
        <v>3</v>
      </c>
      <c r="T7021" s="1">
        <v>0.2</v>
      </c>
      <c r="U7021" s="1">
        <v>5.4432</v>
      </c>
      <c r="V7021" s="3" t="str">
        <f>IF(M7021=People!$B$5,People!$A$5,IF(M7021=People!$B$4,People!$A$4,IF(M7021=People!$B$3,People!$A$3,IF(M7021=People!$B$2,People!$A$2,0))))</f>
        <v>Anna Andreadi</v>
      </c>
      <c r="W7021" s="3" t="str">
        <f>IFERROR(INDEX(Returns!A:A,MATCH(B7021,Returns!B:B,0)),"No")</f>
        <v>No</v>
      </c>
    </row>
    <row r="7022" spans="1:23" x14ac:dyDescent="0.2">
      <c r="A7022" s="1">
        <v>7021</v>
      </c>
      <c r="B7022" t="s">
        <v>9499</v>
      </c>
      <c r="C7022" s="2">
        <v>42605</v>
      </c>
      <c r="D7022" s="2">
        <v>42609</v>
      </c>
      <c r="E7022" s="1" t="s">
        <v>46</v>
      </c>
      <c r="F7022" s="1" t="s">
        <v>1961</v>
      </c>
      <c r="G7022" s="1" t="s">
        <v>1962</v>
      </c>
      <c r="H7022" s="1" t="s">
        <v>24</v>
      </c>
      <c r="I7022" s="1" t="s">
        <v>25</v>
      </c>
      <c r="J7022" s="1" t="s">
        <v>709</v>
      </c>
      <c r="K7022" s="1" t="s">
        <v>404</v>
      </c>
      <c r="L7022" s="1">
        <v>80219</v>
      </c>
      <c r="M7022" s="1" t="s">
        <v>41</v>
      </c>
      <c r="N7022" s="1" t="s">
        <v>5629</v>
      </c>
      <c r="O7022" s="1" t="s">
        <v>43</v>
      </c>
      <c r="P7022" s="1" t="s">
        <v>512</v>
      </c>
      <c r="Q7022" s="1" t="s">
        <v>5630</v>
      </c>
      <c r="R7022" s="1">
        <v>6.8000000000000007</v>
      </c>
      <c r="S7022" s="1">
        <v>1</v>
      </c>
      <c r="T7022" s="1">
        <v>0.2</v>
      </c>
      <c r="U7022" s="1">
        <v>0.50999999999999979</v>
      </c>
      <c r="V7022" s="3" t="str">
        <f>IF(M7022=People!$B$5,People!$A$5,IF(M7022=People!$B$4,People!$A$4,IF(M7022=People!$B$3,People!$A$3,IF(M7022=People!$B$2,People!$A$2,0))))</f>
        <v>Anna Andreadi</v>
      </c>
      <c r="W7022" s="3" t="str">
        <f>IFERROR(INDEX(Returns!A:A,MATCH(B7022,Returns!B:B,0)),"No")</f>
        <v>No</v>
      </c>
    </row>
    <row r="7023" spans="1:23" x14ac:dyDescent="0.2">
      <c r="A7023" s="1">
        <v>7022</v>
      </c>
      <c r="B7023" t="s">
        <v>9499</v>
      </c>
      <c r="C7023" s="2">
        <v>42605</v>
      </c>
      <c r="D7023" s="2">
        <v>42609</v>
      </c>
      <c r="E7023" s="1" t="s">
        <v>46</v>
      </c>
      <c r="F7023" s="1" t="s">
        <v>1961</v>
      </c>
      <c r="G7023" s="1" t="s">
        <v>1962</v>
      </c>
      <c r="H7023" s="1" t="s">
        <v>24</v>
      </c>
      <c r="I7023" s="1" t="s">
        <v>25</v>
      </c>
      <c r="J7023" s="1" t="s">
        <v>709</v>
      </c>
      <c r="K7023" s="1" t="s">
        <v>404</v>
      </c>
      <c r="L7023" s="1">
        <v>80219</v>
      </c>
      <c r="M7023" s="1" t="s">
        <v>41</v>
      </c>
      <c r="N7023" s="1" t="s">
        <v>894</v>
      </c>
      <c r="O7023" s="1" t="s">
        <v>30</v>
      </c>
      <c r="P7023" s="1" t="s">
        <v>60</v>
      </c>
      <c r="Q7023" s="1" t="s">
        <v>895</v>
      </c>
      <c r="R7023" s="1">
        <v>4.2240000000000002</v>
      </c>
      <c r="S7023" s="1">
        <v>3</v>
      </c>
      <c r="T7023" s="1">
        <v>0.2</v>
      </c>
      <c r="U7023" s="1">
        <v>1.2672000000000003</v>
      </c>
      <c r="V7023" s="3" t="str">
        <f>IF(M7023=People!$B$5,People!$A$5,IF(M7023=People!$B$4,People!$A$4,IF(M7023=People!$B$3,People!$A$3,IF(M7023=People!$B$2,People!$A$2,0))))</f>
        <v>Anna Andreadi</v>
      </c>
      <c r="W7023" s="3" t="str">
        <f>IFERROR(INDEX(Returns!A:A,MATCH(B7023,Returns!B:B,0)),"No")</f>
        <v>No</v>
      </c>
    </row>
    <row r="7024" spans="1:23" x14ac:dyDescent="0.2">
      <c r="A7024" s="1">
        <v>7023</v>
      </c>
      <c r="B7024" t="s">
        <v>9499</v>
      </c>
      <c r="C7024" s="2">
        <v>42605</v>
      </c>
      <c r="D7024" s="2">
        <v>42609</v>
      </c>
      <c r="E7024" s="1" t="s">
        <v>46</v>
      </c>
      <c r="F7024" s="1" t="s">
        <v>1961</v>
      </c>
      <c r="G7024" s="1" t="s">
        <v>1962</v>
      </c>
      <c r="H7024" s="1" t="s">
        <v>24</v>
      </c>
      <c r="I7024" s="1" t="s">
        <v>25</v>
      </c>
      <c r="J7024" s="1" t="s">
        <v>709</v>
      </c>
      <c r="K7024" s="1" t="s">
        <v>404</v>
      </c>
      <c r="L7024" s="1">
        <v>80219</v>
      </c>
      <c r="M7024" s="1" t="s">
        <v>41</v>
      </c>
      <c r="N7024" s="1" t="s">
        <v>1427</v>
      </c>
      <c r="O7024" s="1" t="s">
        <v>66</v>
      </c>
      <c r="P7024" s="1" t="s">
        <v>67</v>
      </c>
      <c r="Q7024" s="1" t="s">
        <v>1428</v>
      </c>
      <c r="R7024" s="1">
        <v>143.64000000000001</v>
      </c>
      <c r="S7024" s="1">
        <v>9</v>
      </c>
      <c r="T7024" s="1">
        <v>0.2</v>
      </c>
      <c r="U7024" s="1">
        <v>10.772999999999989</v>
      </c>
      <c r="V7024" s="3" t="str">
        <f>IF(M7024=People!$B$5,People!$A$5,IF(M7024=People!$B$4,People!$A$4,IF(M7024=People!$B$3,People!$A$3,IF(M7024=People!$B$2,People!$A$2,0))))</f>
        <v>Anna Andreadi</v>
      </c>
      <c r="W7024" s="3" t="str">
        <f>IFERROR(INDEX(Returns!A:A,MATCH(B7024,Returns!B:B,0)),"No")</f>
        <v>No</v>
      </c>
    </row>
    <row r="7025" spans="1:23" x14ac:dyDescent="0.2">
      <c r="A7025" s="1">
        <v>7024</v>
      </c>
      <c r="B7025" t="s">
        <v>9499</v>
      </c>
      <c r="C7025" s="2">
        <v>42605</v>
      </c>
      <c r="D7025" s="2">
        <v>42609</v>
      </c>
      <c r="E7025" s="1" t="s">
        <v>46</v>
      </c>
      <c r="F7025" s="1" t="s">
        <v>1961</v>
      </c>
      <c r="G7025" s="1" t="s">
        <v>1962</v>
      </c>
      <c r="H7025" s="1" t="s">
        <v>24</v>
      </c>
      <c r="I7025" s="1" t="s">
        <v>25</v>
      </c>
      <c r="J7025" s="1" t="s">
        <v>709</v>
      </c>
      <c r="K7025" s="1" t="s">
        <v>404</v>
      </c>
      <c r="L7025" s="1">
        <v>80219</v>
      </c>
      <c r="M7025" s="1" t="s">
        <v>41</v>
      </c>
      <c r="N7025" s="1" t="s">
        <v>2353</v>
      </c>
      <c r="O7025" s="1" t="s">
        <v>43</v>
      </c>
      <c r="P7025" s="1" t="s">
        <v>84</v>
      </c>
      <c r="Q7025" s="1" t="s">
        <v>2354</v>
      </c>
      <c r="R7025" s="1">
        <v>31.104000000000006</v>
      </c>
      <c r="S7025" s="1">
        <v>6</v>
      </c>
      <c r="T7025" s="1">
        <v>0.2</v>
      </c>
      <c r="U7025" s="1">
        <v>10.8864</v>
      </c>
      <c r="V7025" s="3" t="str">
        <f>IF(M7025=People!$B$5,People!$A$5,IF(M7025=People!$B$4,People!$A$4,IF(M7025=People!$B$3,People!$A$3,IF(M7025=People!$B$2,People!$A$2,0))))</f>
        <v>Anna Andreadi</v>
      </c>
      <c r="W7025" s="3" t="str">
        <f>IFERROR(INDEX(Returns!A:A,MATCH(B7025,Returns!B:B,0)),"No")</f>
        <v>No</v>
      </c>
    </row>
    <row r="7026" spans="1:23" x14ac:dyDescent="0.2">
      <c r="A7026" s="1">
        <v>7025</v>
      </c>
      <c r="B7026" t="s">
        <v>9499</v>
      </c>
      <c r="C7026" s="2">
        <v>42605</v>
      </c>
      <c r="D7026" s="2">
        <v>42609</v>
      </c>
      <c r="E7026" s="1" t="s">
        <v>46</v>
      </c>
      <c r="F7026" s="1" t="s">
        <v>1961</v>
      </c>
      <c r="G7026" s="1" t="s">
        <v>1962</v>
      </c>
      <c r="H7026" s="1" t="s">
        <v>24</v>
      </c>
      <c r="I7026" s="1" t="s">
        <v>25</v>
      </c>
      <c r="J7026" s="1" t="s">
        <v>709</v>
      </c>
      <c r="K7026" s="1" t="s">
        <v>404</v>
      </c>
      <c r="L7026" s="1">
        <v>80219</v>
      </c>
      <c r="M7026" s="1" t="s">
        <v>41</v>
      </c>
      <c r="N7026" s="1" t="s">
        <v>3344</v>
      </c>
      <c r="O7026" s="1" t="s">
        <v>43</v>
      </c>
      <c r="P7026" s="1" t="s">
        <v>84</v>
      </c>
      <c r="Q7026" s="1" t="s">
        <v>3345</v>
      </c>
      <c r="R7026" s="1">
        <v>223.05600000000001</v>
      </c>
      <c r="S7026" s="1">
        <v>9</v>
      </c>
      <c r="T7026" s="1">
        <v>0.2</v>
      </c>
      <c r="U7026" s="1">
        <v>69.704999999999984</v>
      </c>
      <c r="V7026" s="3" t="str">
        <f>IF(M7026=People!$B$5,People!$A$5,IF(M7026=People!$B$4,People!$A$4,IF(M7026=People!$B$3,People!$A$3,IF(M7026=People!$B$2,People!$A$2,0))))</f>
        <v>Anna Andreadi</v>
      </c>
      <c r="W7026" s="3" t="str">
        <f>IFERROR(INDEX(Returns!A:A,MATCH(B7026,Returns!B:B,0)),"No")</f>
        <v>No</v>
      </c>
    </row>
    <row r="7027" spans="1:23" x14ac:dyDescent="0.2">
      <c r="A7027" s="1">
        <v>7026</v>
      </c>
      <c r="B7027" t="s">
        <v>9500</v>
      </c>
      <c r="C7027" s="2">
        <v>43502</v>
      </c>
      <c r="D7027" s="2">
        <v>43508</v>
      </c>
      <c r="E7027" s="1" t="s">
        <v>46</v>
      </c>
      <c r="F7027" s="1" t="s">
        <v>1862</v>
      </c>
      <c r="G7027" s="1" t="s">
        <v>1863</v>
      </c>
      <c r="H7027" s="1" t="s">
        <v>38</v>
      </c>
      <c r="I7027" s="1" t="s">
        <v>25</v>
      </c>
      <c r="J7027" s="1" t="s">
        <v>239</v>
      </c>
      <c r="K7027" s="1" t="s">
        <v>240</v>
      </c>
      <c r="L7027" s="1">
        <v>10024</v>
      </c>
      <c r="M7027" s="1" t="s">
        <v>135</v>
      </c>
      <c r="N7027" s="1" t="s">
        <v>1767</v>
      </c>
      <c r="O7027" s="1" t="s">
        <v>66</v>
      </c>
      <c r="P7027" s="1" t="s">
        <v>67</v>
      </c>
      <c r="Q7027" s="1" t="s">
        <v>1768</v>
      </c>
      <c r="R7027" s="1">
        <v>227.45999999999998</v>
      </c>
      <c r="S7027" s="1">
        <v>6</v>
      </c>
      <c r="T7027" s="1">
        <v>0</v>
      </c>
      <c r="U7027" s="1">
        <v>65.963399999999979</v>
      </c>
      <c r="V7027" s="3" t="str">
        <f>IF(M7027=People!$B$5,People!$A$5,IF(M7027=People!$B$4,People!$A$4,IF(M7027=People!$B$3,People!$A$3,IF(M7027=People!$B$2,People!$A$2,0))))</f>
        <v>Chuck Magee</v>
      </c>
      <c r="W7027" s="3" t="str">
        <f>IFERROR(INDEX(Returns!A:A,MATCH(B7027,Returns!B:B,0)),"No")</f>
        <v>No</v>
      </c>
    </row>
    <row r="7028" spans="1:23" x14ac:dyDescent="0.2">
      <c r="A7028" s="1">
        <v>7027</v>
      </c>
      <c r="B7028" t="s">
        <v>9500</v>
      </c>
      <c r="C7028" s="2">
        <v>43502</v>
      </c>
      <c r="D7028" s="2">
        <v>43508</v>
      </c>
      <c r="E7028" s="1" t="s">
        <v>46</v>
      </c>
      <c r="F7028" s="1" t="s">
        <v>1862</v>
      </c>
      <c r="G7028" s="1" t="s">
        <v>1863</v>
      </c>
      <c r="H7028" s="1" t="s">
        <v>38</v>
      </c>
      <c r="I7028" s="1" t="s">
        <v>25</v>
      </c>
      <c r="J7028" s="1" t="s">
        <v>239</v>
      </c>
      <c r="K7028" s="1" t="s">
        <v>240</v>
      </c>
      <c r="L7028" s="1">
        <v>10024</v>
      </c>
      <c r="M7028" s="1" t="s">
        <v>135</v>
      </c>
      <c r="N7028" s="1" t="s">
        <v>5687</v>
      </c>
      <c r="O7028" s="1" t="s">
        <v>43</v>
      </c>
      <c r="P7028" s="1" t="s">
        <v>70</v>
      </c>
      <c r="Q7028" s="1" t="s">
        <v>5688</v>
      </c>
      <c r="R7028" s="1">
        <v>46.24</v>
      </c>
      <c r="S7028" s="1">
        <v>4</v>
      </c>
      <c r="T7028" s="1">
        <v>0.2</v>
      </c>
      <c r="U7028" s="1">
        <v>15.605999999999996</v>
      </c>
      <c r="V7028" s="3" t="str">
        <f>IF(M7028=People!$B$5,People!$A$5,IF(M7028=People!$B$4,People!$A$4,IF(M7028=People!$B$3,People!$A$3,IF(M7028=People!$B$2,People!$A$2,0))))</f>
        <v>Chuck Magee</v>
      </c>
      <c r="W7028" s="3" t="str">
        <f>IFERROR(INDEX(Returns!A:A,MATCH(B7028,Returns!B:B,0)),"No")</f>
        <v>No</v>
      </c>
    </row>
    <row r="7029" spans="1:23" x14ac:dyDescent="0.2">
      <c r="A7029" s="1">
        <v>7028</v>
      </c>
      <c r="B7029" t="s">
        <v>9501</v>
      </c>
      <c r="C7029" s="2">
        <v>43494</v>
      </c>
      <c r="D7029" s="2">
        <v>43501</v>
      </c>
      <c r="E7029" s="1" t="s">
        <v>46</v>
      </c>
      <c r="F7029" s="1" t="s">
        <v>2510</v>
      </c>
      <c r="G7029" s="1" t="s">
        <v>2511</v>
      </c>
      <c r="H7029" s="1" t="s">
        <v>24</v>
      </c>
      <c r="I7029" s="1" t="s">
        <v>25</v>
      </c>
      <c r="J7029" s="1" t="s">
        <v>239</v>
      </c>
      <c r="K7029" s="1" t="s">
        <v>240</v>
      </c>
      <c r="L7029" s="1">
        <v>10011</v>
      </c>
      <c r="M7029" s="1" t="s">
        <v>135</v>
      </c>
      <c r="N7029" s="1" t="s">
        <v>2347</v>
      </c>
      <c r="O7029" s="1" t="s">
        <v>43</v>
      </c>
      <c r="P7029" s="1" t="s">
        <v>44</v>
      </c>
      <c r="Q7029" s="1" t="s">
        <v>2348</v>
      </c>
      <c r="R7029" s="1">
        <v>5.22</v>
      </c>
      <c r="S7029" s="1">
        <v>2</v>
      </c>
      <c r="T7029" s="1">
        <v>0</v>
      </c>
      <c r="U7029" s="1">
        <v>2.4011999999999998</v>
      </c>
      <c r="V7029" s="3" t="str">
        <f>IF(M7029=People!$B$5,People!$A$5,IF(M7029=People!$B$4,People!$A$4,IF(M7029=People!$B$3,People!$A$3,IF(M7029=People!$B$2,People!$A$2,0))))</f>
        <v>Chuck Magee</v>
      </c>
      <c r="W7029" s="3" t="str">
        <f>IFERROR(INDEX(Returns!A:A,MATCH(B7029,Returns!B:B,0)),"No")</f>
        <v>No</v>
      </c>
    </row>
    <row r="7030" spans="1:23" x14ac:dyDescent="0.2">
      <c r="A7030" s="1">
        <v>7029</v>
      </c>
      <c r="B7030" t="s">
        <v>9502</v>
      </c>
      <c r="C7030" s="2">
        <v>43454</v>
      </c>
      <c r="D7030" s="2">
        <v>43457</v>
      </c>
      <c r="E7030" s="1" t="s">
        <v>21</v>
      </c>
      <c r="F7030" s="1" t="s">
        <v>3028</v>
      </c>
      <c r="G7030" s="1" t="s">
        <v>3029</v>
      </c>
      <c r="H7030" s="1" t="s">
        <v>24</v>
      </c>
      <c r="I7030" s="1" t="s">
        <v>25</v>
      </c>
      <c r="J7030" s="1" t="s">
        <v>125</v>
      </c>
      <c r="K7030" s="1" t="s">
        <v>126</v>
      </c>
      <c r="L7030" s="1">
        <v>68025</v>
      </c>
      <c r="M7030" s="1" t="s">
        <v>97</v>
      </c>
      <c r="N7030" s="1" t="s">
        <v>3197</v>
      </c>
      <c r="O7030" s="1" t="s">
        <v>43</v>
      </c>
      <c r="P7030" s="1" t="s">
        <v>84</v>
      </c>
      <c r="Q7030" s="1" t="s">
        <v>3198</v>
      </c>
      <c r="R7030" s="1">
        <v>33.9</v>
      </c>
      <c r="S7030" s="1">
        <v>5</v>
      </c>
      <c r="T7030" s="1">
        <v>0</v>
      </c>
      <c r="U7030" s="1">
        <v>15.593999999999999</v>
      </c>
      <c r="V7030" s="3" t="str">
        <f>IF(M7030=People!$B$5,People!$A$5,IF(M7030=People!$B$4,People!$A$4,IF(M7030=People!$B$3,People!$A$3,IF(M7030=People!$B$2,People!$A$2,0))))</f>
        <v>Kelly Williams</v>
      </c>
      <c r="W7030" s="3" t="str">
        <f>IFERROR(INDEX(Returns!A:A,MATCH(B7030,Returns!B:B,0)),"No")</f>
        <v>No</v>
      </c>
    </row>
    <row r="7031" spans="1:23" x14ac:dyDescent="0.2">
      <c r="A7031" s="1">
        <v>7030</v>
      </c>
      <c r="B7031" t="s">
        <v>9503</v>
      </c>
      <c r="C7031" s="2">
        <v>43415</v>
      </c>
      <c r="D7031" s="2">
        <v>43420</v>
      </c>
      <c r="E7031" s="1" t="s">
        <v>46</v>
      </c>
      <c r="F7031" s="1" t="s">
        <v>3389</v>
      </c>
      <c r="G7031" s="1" t="s">
        <v>3390</v>
      </c>
      <c r="H7031" s="1" t="s">
        <v>38</v>
      </c>
      <c r="I7031" s="1" t="s">
        <v>25</v>
      </c>
      <c r="J7031" s="1" t="s">
        <v>239</v>
      </c>
      <c r="K7031" s="1" t="s">
        <v>240</v>
      </c>
      <c r="L7031" s="1">
        <v>10011</v>
      </c>
      <c r="M7031" s="1" t="s">
        <v>135</v>
      </c>
      <c r="N7031" s="1" t="s">
        <v>3834</v>
      </c>
      <c r="O7031" s="1" t="s">
        <v>43</v>
      </c>
      <c r="P7031" s="1" t="s">
        <v>55</v>
      </c>
      <c r="Q7031" s="1" t="s">
        <v>2259</v>
      </c>
      <c r="R7031" s="1">
        <v>28.14</v>
      </c>
      <c r="S7031" s="1">
        <v>3</v>
      </c>
      <c r="T7031" s="1">
        <v>0</v>
      </c>
      <c r="U7031" s="1">
        <v>7.8792000000000009</v>
      </c>
      <c r="V7031" s="3" t="str">
        <f>IF(M7031=People!$B$5,People!$A$5,IF(M7031=People!$B$4,People!$A$4,IF(M7031=People!$B$3,People!$A$3,IF(M7031=People!$B$2,People!$A$2,0))))</f>
        <v>Chuck Magee</v>
      </c>
      <c r="W7031" s="3" t="str">
        <f>IFERROR(INDEX(Returns!A:A,MATCH(B7031,Returns!B:B,0)),"No")</f>
        <v>No</v>
      </c>
    </row>
    <row r="7032" spans="1:23" x14ac:dyDescent="0.2">
      <c r="A7032" s="1">
        <v>7031</v>
      </c>
      <c r="B7032" t="s">
        <v>9503</v>
      </c>
      <c r="C7032" s="2">
        <v>43415</v>
      </c>
      <c r="D7032" s="2">
        <v>43420</v>
      </c>
      <c r="E7032" s="1" t="s">
        <v>46</v>
      </c>
      <c r="F7032" s="1" t="s">
        <v>3389</v>
      </c>
      <c r="G7032" s="1" t="s">
        <v>3390</v>
      </c>
      <c r="H7032" s="1" t="s">
        <v>38</v>
      </c>
      <c r="I7032" s="1" t="s">
        <v>25</v>
      </c>
      <c r="J7032" s="1" t="s">
        <v>239</v>
      </c>
      <c r="K7032" s="1" t="s">
        <v>240</v>
      </c>
      <c r="L7032" s="1">
        <v>10011</v>
      </c>
      <c r="M7032" s="1" t="s">
        <v>135</v>
      </c>
      <c r="N7032" s="1" t="s">
        <v>4956</v>
      </c>
      <c r="O7032" s="1" t="s">
        <v>66</v>
      </c>
      <c r="P7032" s="1" t="s">
        <v>146</v>
      </c>
      <c r="Q7032" s="1" t="s">
        <v>4957</v>
      </c>
      <c r="R7032" s="1">
        <v>36</v>
      </c>
      <c r="S7032" s="1">
        <v>2</v>
      </c>
      <c r="T7032" s="1">
        <v>0</v>
      </c>
      <c r="U7032" s="1">
        <v>6.4799999999999969</v>
      </c>
      <c r="V7032" s="3" t="str">
        <f>IF(M7032=People!$B$5,People!$A$5,IF(M7032=People!$B$4,People!$A$4,IF(M7032=People!$B$3,People!$A$3,IF(M7032=People!$B$2,People!$A$2,0))))</f>
        <v>Chuck Magee</v>
      </c>
      <c r="W7032" s="3" t="str">
        <f>IFERROR(INDEX(Returns!A:A,MATCH(B7032,Returns!B:B,0)),"No")</f>
        <v>No</v>
      </c>
    </row>
    <row r="7033" spans="1:23" x14ac:dyDescent="0.2">
      <c r="A7033" s="1">
        <v>7032</v>
      </c>
      <c r="B7033" t="s">
        <v>9503</v>
      </c>
      <c r="C7033" s="2">
        <v>43415</v>
      </c>
      <c r="D7033" s="2">
        <v>43420</v>
      </c>
      <c r="E7033" s="1" t="s">
        <v>46</v>
      </c>
      <c r="F7033" s="1" t="s">
        <v>3389</v>
      </c>
      <c r="G7033" s="1" t="s">
        <v>3390</v>
      </c>
      <c r="H7033" s="1" t="s">
        <v>38</v>
      </c>
      <c r="I7033" s="1" t="s">
        <v>25</v>
      </c>
      <c r="J7033" s="1" t="s">
        <v>239</v>
      </c>
      <c r="K7033" s="1" t="s">
        <v>240</v>
      </c>
      <c r="L7033" s="1">
        <v>10011</v>
      </c>
      <c r="M7033" s="1" t="s">
        <v>135</v>
      </c>
      <c r="N7033" s="1" t="s">
        <v>1015</v>
      </c>
      <c r="O7033" s="1" t="s">
        <v>43</v>
      </c>
      <c r="P7033" s="1" t="s">
        <v>63</v>
      </c>
      <c r="Q7033" s="1" t="s">
        <v>1016</v>
      </c>
      <c r="R7033" s="1">
        <v>92.94</v>
      </c>
      <c r="S7033" s="1">
        <v>3</v>
      </c>
      <c r="T7033" s="1">
        <v>0</v>
      </c>
      <c r="U7033" s="1">
        <v>25.093799999999998</v>
      </c>
      <c r="V7033" s="3" t="str">
        <f>IF(M7033=People!$B$5,People!$A$5,IF(M7033=People!$B$4,People!$A$4,IF(M7033=People!$B$3,People!$A$3,IF(M7033=People!$B$2,People!$A$2,0))))</f>
        <v>Chuck Magee</v>
      </c>
      <c r="W7033" s="3" t="str">
        <f>IFERROR(INDEX(Returns!A:A,MATCH(B7033,Returns!B:B,0)),"No")</f>
        <v>No</v>
      </c>
    </row>
    <row r="7034" spans="1:23" x14ac:dyDescent="0.2">
      <c r="A7034" s="1">
        <v>7033</v>
      </c>
      <c r="B7034" t="s">
        <v>9503</v>
      </c>
      <c r="C7034" s="2">
        <v>43415</v>
      </c>
      <c r="D7034" s="2">
        <v>43420</v>
      </c>
      <c r="E7034" s="1" t="s">
        <v>46</v>
      </c>
      <c r="F7034" s="1" t="s">
        <v>3389</v>
      </c>
      <c r="G7034" s="1" t="s">
        <v>3390</v>
      </c>
      <c r="H7034" s="1" t="s">
        <v>38</v>
      </c>
      <c r="I7034" s="1" t="s">
        <v>25</v>
      </c>
      <c r="J7034" s="1" t="s">
        <v>239</v>
      </c>
      <c r="K7034" s="1" t="s">
        <v>240</v>
      </c>
      <c r="L7034" s="1">
        <v>10011</v>
      </c>
      <c r="M7034" s="1" t="s">
        <v>135</v>
      </c>
      <c r="N7034" s="1" t="s">
        <v>3881</v>
      </c>
      <c r="O7034" s="1" t="s">
        <v>30</v>
      </c>
      <c r="P7034" s="1" t="s">
        <v>34</v>
      </c>
      <c r="Q7034" s="1" t="s">
        <v>3882</v>
      </c>
      <c r="R7034" s="1">
        <v>245.64600000000002</v>
      </c>
      <c r="S7034" s="1">
        <v>3</v>
      </c>
      <c r="T7034" s="1">
        <v>0.1</v>
      </c>
      <c r="U7034" s="1">
        <v>8.1881999999999877</v>
      </c>
      <c r="V7034" s="3" t="str">
        <f>IF(M7034=People!$B$5,People!$A$5,IF(M7034=People!$B$4,People!$A$4,IF(M7034=People!$B$3,People!$A$3,IF(M7034=People!$B$2,People!$A$2,0))))</f>
        <v>Chuck Magee</v>
      </c>
      <c r="W7034" s="3" t="str">
        <f>IFERROR(INDEX(Returns!A:A,MATCH(B7034,Returns!B:B,0)),"No")</f>
        <v>No</v>
      </c>
    </row>
    <row r="7035" spans="1:23" x14ac:dyDescent="0.2">
      <c r="A7035" s="1">
        <v>7034</v>
      </c>
      <c r="B7035" t="s">
        <v>9503</v>
      </c>
      <c r="C7035" s="2">
        <v>43415</v>
      </c>
      <c r="D7035" s="2">
        <v>43420</v>
      </c>
      <c r="E7035" s="1" t="s">
        <v>46</v>
      </c>
      <c r="F7035" s="1" t="s">
        <v>3389</v>
      </c>
      <c r="G7035" s="1" t="s">
        <v>3390</v>
      </c>
      <c r="H7035" s="1" t="s">
        <v>38</v>
      </c>
      <c r="I7035" s="1" t="s">
        <v>25</v>
      </c>
      <c r="J7035" s="1" t="s">
        <v>239</v>
      </c>
      <c r="K7035" s="1" t="s">
        <v>240</v>
      </c>
      <c r="L7035" s="1">
        <v>10011</v>
      </c>
      <c r="M7035" s="1" t="s">
        <v>135</v>
      </c>
      <c r="N7035" s="1" t="s">
        <v>2349</v>
      </c>
      <c r="O7035" s="1" t="s">
        <v>43</v>
      </c>
      <c r="P7035" s="1" t="s">
        <v>70</v>
      </c>
      <c r="Q7035" s="1" t="s">
        <v>2350</v>
      </c>
      <c r="R7035" s="1">
        <v>55.00800000000001</v>
      </c>
      <c r="S7035" s="1">
        <v>3</v>
      </c>
      <c r="T7035" s="1">
        <v>0.2</v>
      </c>
      <c r="U7035" s="1">
        <v>17.189999999999998</v>
      </c>
      <c r="V7035" s="3" t="str">
        <f>IF(M7035=People!$B$5,People!$A$5,IF(M7035=People!$B$4,People!$A$4,IF(M7035=People!$B$3,People!$A$3,IF(M7035=People!$B$2,People!$A$2,0))))</f>
        <v>Chuck Magee</v>
      </c>
      <c r="W7035" s="3" t="str">
        <f>IFERROR(INDEX(Returns!A:A,MATCH(B7035,Returns!B:B,0)),"No")</f>
        <v>No</v>
      </c>
    </row>
    <row r="7036" spans="1:23" x14ac:dyDescent="0.2">
      <c r="A7036" s="1">
        <v>7035</v>
      </c>
      <c r="B7036" t="s">
        <v>9503</v>
      </c>
      <c r="C7036" s="2">
        <v>43415</v>
      </c>
      <c r="D7036" s="2">
        <v>43420</v>
      </c>
      <c r="E7036" s="1" t="s">
        <v>46</v>
      </c>
      <c r="F7036" s="1" t="s">
        <v>3389</v>
      </c>
      <c r="G7036" s="1" t="s">
        <v>3390</v>
      </c>
      <c r="H7036" s="1" t="s">
        <v>38</v>
      </c>
      <c r="I7036" s="1" t="s">
        <v>25</v>
      </c>
      <c r="J7036" s="1" t="s">
        <v>239</v>
      </c>
      <c r="K7036" s="1" t="s">
        <v>240</v>
      </c>
      <c r="L7036" s="1">
        <v>10011</v>
      </c>
      <c r="M7036" s="1" t="s">
        <v>135</v>
      </c>
      <c r="N7036" s="1" t="s">
        <v>2938</v>
      </c>
      <c r="O7036" s="1" t="s">
        <v>43</v>
      </c>
      <c r="P7036" s="1" t="s">
        <v>70</v>
      </c>
      <c r="Q7036" s="1" t="s">
        <v>2939</v>
      </c>
      <c r="R7036" s="1">
        <v>35.231999999999999</v>
      </c>
      <c r="S7036" s="1">
        <v>3</v>
      </c>
      <c r="T7036" s="1">
        <v>0.2</v>
      </c>
      <c r="U7036" s="1">
        <v>11.450399999999998</v>
      </c>
      <c r="V7036" s="3" t="str">
        <f>IF(M7036=People!$B$5,People!$A$5,IF(M7036=People!$B$4,People!$A$4,IF(M7036=People!$B$3,People!$A$3,IF(M7036=People!$B$2,People!$A$2,0))))</f>
        <v>Chuck Magee</v>
      </c>
      <c r="W7036" s="3" t="str">
        <f>IFERROR(INDEX(Returns!A:A,MATCH(B7036,Returns!B:B,0)),"No")</f>
        <v>No</v>
      </c>
    </row>
    <row r="7037" spans="1:23" x14ac:dyDescent="0.2">
      <c r="A7037" s="1">
        <v>7036</v>
      </c>
      <c r="B7037" t="s">
        <v>9504</v>
      </c>
      <c r="C7037" s="2">
        <v>43778</v>
      </c>
      <c r="D7037" s="2">
        <v>43782</v>
      </c>
      <c r="E7037" s="1" t="s">
        <v>46</v>
      </c>
      <c r="F7037" s="1" t="s">
        <v>3650</v>
      </c>
      <c r="G7037" s="1" t="s">
        <v>3651</v>
      </c>
      <c r="H7037" s="1" t="s">
        <v>38</v>
      </c>
      <c r="I7037" s="1" t="s">
        <v>25</v>
      </c>
      <c r="J7037" s="1" t="s">
        <v>833</v>
      </c>
      <c r="K7037" s="1" t="s">
        <v>40</v>
      </c>
      <c r="L7037" s="1">
        <v>92105</v>
      </c>
      <c r="M7037" s="1" t="s">
        <v>41</v>
      </c>
      <c r="N7037" s="1" t="s">
        <v>2114</v>
      </c>
      <c r="O7037" s="1" t="s">
        <v>30</v>
      </c>
      <c r="P7037" s="1" t="s">
        <v>34</v>
      </c>
      <c r="Q7037" s="1" t="s">
        <v>2115</v>
      </c>
      <c r="R7037" s="1">
        <v>523.39200000000005</v>
      </c>
      <c r="S7037" s="1">
        <v>3</v>
      </c>
      <c r="T7037" s="1">
        <v>0.2</v>
      </c>
      <c r="U7037" s="1">
        <v>52.339199999999977</v>
      </c>
      <c r="V7037" s="3" t="str">
        <f>IF(M7037=People!$B$5,People!$A$5,IF(M7037=People!$B$4,People!$A$4,IF(M7037=People!$B$3,People!$A$3,IF(M7037=People!$B$2,People!$A$2,0))))</f>
        <v>Anna Andreadi</v>
      </c>
      <c r="W7037" s="3" t="str">
        <f>IFERROR(INDEX(Returns!A:A,MATCH(B7037,Returns!B:B,0)),"No")</f>
        <v>No</v>
      </c>
    </row>
    <row r="7038" spans="1:23" x14ac:dyDescent="0.2">
      <c r="A7038" s="1">
        <v>7037</v>
      </c>
      <c r="B7038" t="s">
        <v>9505</v>
      </c>
      <c r="C7038" s="2">
        <v>42492</v>
      </c>
      <c r="D7038" s="2">
        <v>42494</v>
      </c>
      <c r="E7038" s="1" t="s">
        <v>21</v>
      </c>
      <c r="F7038" s="1" t="s">
        <v>5401</v>
      </c>
      <c r="G7038" s="1" t="s">
        <v>5402</v>
      </c>
      <c r="H7038" s="1" t="s">
        <v>24</v>
      </c>
      <c r="I7038" s="1" t="s">
        <v>25</v>
      </c>
      <c r="J7038" s="1" t="s">
        <v>1553</v>
      </c>
      <c r="K7038" s="1" t="s">
        <v>50</v>
      </c>
      <c r="L7038" s="1">
        <v>33801</v>
      </c>
      <c r="M7038" s="1" t="s">
        <v>28</v>
      </c>
      <c r="N7038" s="1" t="s">
        <v>2773</v>
      </c>
      <c r="O7038" s="1" t="s">
        <v>66</v>
      </c>
      <c r="P7038" s="1" t="s">
        <v>1065</v>
      </c>
      <c r="Q7038" s="1" t="s">
        <v>2774</v>
      </c>
      <c r="R7038" s="1">
        <v>479.98400000000004</v>
      </c>
      <c r="S7038" s="1">
        <v>2</v>
      </c>
      <c r="T7038" s="1">
        <v>0.2</v>
      </c>
      <c r="U7038" s="1">
        <v>89.996999999999986</v>
      </c>
      <c r="V7038" s="3" t="str">
        <f>IF(M7038=People!$B$5,People!$A$5,IF(M7038=People!$B$4,People!$A$4,IF(M7038=People!$B$3,People!$A$3,IF(M7038=People!$B$2,People!$A$2,0))))</f>
        <v>Cassandra Brandow</v>
      </c>
      <c r="W7038" s="3" t="str">
        <f>IFERROR(INDEX(Returns!A:A,MATCH(B7038,Returns!B:B,0)),"No")</f>
        <v>No</v>
      </c>
    </row>
    <row r="7039" spans="1:23" x14ac:dyDescent="0.2">
      <c r="A7039" s="1">
        <v>7038</v>
      </c>
      <c r="B7039" t="s">
        <v>9506</v>
      </c>
      <c r="C7039" s="2">
        <v>43730</v>
      </c>
      <c r="D7039" s="2">
        <v>43735</v>
      </c>
      <c r="E7039" s="1" t="s">
        <v>46</v>
      </c>
      <c r="F7039" s="1" t="s">
        <v>2035</v>
      </c>
      <c r="G7039" s="1" t="s">
        <v>2036</v>
      </c>
      <c r="H7039" s="1" t="s">
        <v>24</v>
      </c>
      <c r="I7039" s="1" t="s">
        <v>25</v>
      </c>
      <c r="J7039" s="1" t="s">
        <v>3142</v>
      </c>
      <c r="K7039" s="1" t="s">
        <v>1111</v>
      </c>
      <c r="L7039" s="1">
        <v>30080</v>
      </c>
      <c r="M7039" s="1" t="s">
        <v>28</v>
      </c>
      <c r="N7039" s="1" t="s">
        <v>4269</v>
      </c>
      <c r="O7039" s="1" t="s">
        <v>43</v>
      </c>
      <c r="P7039" s="1" t="s">
        <v>84</v>
      </c>
      <c r="Q7039" s="1" t="s">
        <v>4270</v>
      </c>
      <c r="R7039" s="1">
        <v>12.96</v>
      </c>
      <c r="S7039" s="1">
        <v>2</v>
      </c>
      <c r="T7039" s="1">
        <v>0</v>
      </c>
      <c r="U7039" s="1">
        <v>6.2208000000000006</v>
      </c>
      <c r="V7039" s="3" t="str">
        <f>IF(M7039=People!$B$5,People!$A$5,IF(M7039=People!$B$4,People!$A$4,IF(M7039=People!$B$3,People!$A$3,IF(M7039=People!$B$2,People!$A$2,0))))</f>
        <v>Cassandra Brandow</v>
      </c>
      <c r="W7039" s="3" t="str">
        <f>IFERROR(INDEX(Returns!A:A,MATCH(B7039,Returns!B:B,0)),"No")</f>
        <v>No</v>
      </c>
    </row>
    <row r="7040" spans="1:23" x14ac:dyDescent="0.2">
      <c r="A7040" s="1">
        <v>7039</v>
      </c>
      <c r="B7040" t="s">
        <v>9506</v>
      </c>
      <c r="C7040" s="2">
        <v>43730</v>
      </c>
      <c r="D7040" s="2">
        <v>43735</v>
      </c>
      <c r="E7040" s="1" t="s">
        <v>46</v>
      </c>
      <c r="F7040" s="1" t="s">
        <v>2035</v>
      </c>
      <c r="G7040" s="1" t="s">
        <v>2036</v>
      </c>
      <c r="H7040" s="1" t="s">
        <v>24</v>
      </c>
      <c r="I7040" s="1" t="s">
        <v>25</v>
      </c>
      <c r="J7040" s="1" t="s">
        <v>3142</v>
      </c>
      <c r="K7040" s="1" t="s">
        <v>1111</v>
      </c>
      <c r="L7040" s="1">
        <v>30080</v>
      </c>
      <c r="M7040" s="1" t="s">
        <v>28</v>
      </c>
      <c r="N7040" s="1" t="s">
        <v>5766</v>
      </c>
      <c r="O7040" s="1" t="s">
        <v>43</v>
      </c>
      <c r="P7040" s="1" t="s">
        <v>63</v>
      </c>
      <c r="Q7040" s="1" t="s">
        <v>5767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3" t="str">
        <f>IF(M7040=People!$B$5,People!$A$5,IF(M7040=People!$B$4,People!$A$4,IF(M7040=People!$B$3,People!$A$3,IF(M7040=People!$B$2,People!$A$2,0))))</f>
        <v>Cassandra Brandow</v>
      </c>
      <c r="W7040" s="3" t="str">
        <f>IFERROR(INDEX(Returns!A:A,MATCH(B7040,Returns!B:B,0)),"No")</f>
        <v>No</v>
      </c>
    </row>
    <row r="7041" spans="1:23" x14ac:dyDescent="0.2">
      <c r="A7041" s="1">
        <v>7040</v>
      </c>
      <c r="B7041" t="s">
        <v>9507</v>
      </c>
      <c r="C7041" s="2">
        <v>43816</v>
      </c>
      <c r="D7041" s="2">
        <v>43822</v>
      </c>
      <c r="E7041" s="1" t="s">
        <v>46</v>
      </c>
      <c r="F7041" s="1" t="s">
        <v>1786</v>
      </c>
      <c r="G7041" s="1" t="s">
        <v>1787</v>
      </c>
      <c r="H7041" s="1" t="s">
        <v>24</v>
      </c>
      <c r="I7041" s="1" t="s">
        <v>25</v>
      </c>
      <c r="J7041" s="1" t="s">
        <v>239</v>
      </c>
      <c r="K7041" s="1" t="s">
        <v>240</v>
      </c>
      <c r="L7041" s="1">
        <v>10009</v>
      </c>
      <c r="M7041" s="1" t="s">
        <v>135</v>
      </c>
      <c r="N7041" s="1" t="s">
        <v>821</v>
      </c>
      <c r="O7041" s="1" t="s">
        <v>43</v>
      </c>
      <c r="P7041" s="1" t="s">
        <v>55</v>
      </c>
      <c r="Q7041" s="1" t="s">
        <v>822</v>
      </c>
      <c r="R7041" s="1">
        <v>166.72</v>
      </c>
      <c r="S7041" s="1">
        <v>2</v>
      </c>
      <c r="T7041" s="1">
        <v>0</v>
      </c>
      <c r="U7041" s="1">
        <v>41.680000000000007</v>
      </c>
      <c r="V7041" s="3" t="str">
        <f>IF(M7041=People!$B$5,People!$A$5,IF(M7041=People!$B$4,People!$A$4,IF(M7041=People!$B$3,People!$A$3,IF(M7041=People!$B$2,People!$A$2,0))))</f>
        <v>Chuck Magee</v>
      </c>
      <c r="W7041" s="3" t="str">
        <f>IFERROR(INDEX(Returns!A:A,MATCH(B7041,Returns!B:B,0)),"No")</f>
        <v>No</v>
      </c>
    </row>
    <row r="7042" spans="1:23" x14ac:dyDescent="0.2">
      <c r="A7042" s="1">
        <v>7041</v>
      </c>
      <c r="B7042" t="s">
        <v>9507</v>
      </c>
      <c r="C7042" s="2">
        <v>43816</v>
      </c>
      <c r="D7042" s="2">
        <v>43822</v>
      </c>
      <c r="E7042" s="1" t="s">
        <v>46</v>
      </c>
      <c r="F7042" s="1" t="s">
        <v>1786</v>
      </c>
      <c r="G7042" s="1" t="s">
        <v>1787</v>
      </c>
      <c r="H7042" s="1" t="s">
        <v>24</v>
      </c>
      <c r="I7042" s="1" t="s">
        <v>25</v>
      </c>
      <c r="J7042" s="1" t="s">
        <v>239</v>
      </c>
      <c r="K7042" s="1" t="s">
        <v>240</v>
      </c>
      <c r="L7042" s="1">
        <v>10009</v>
      </c>
      <c r="M7042" s="1" t="s">
        <v>135</v>
      </c>
      <c r="N7042" s="1" t="s">
        <v>4301</v>
      </c>
      <c r="O7042" s="1" t="s">
        <v>43</v>
      </c>
      <c r="P7042" s="1" t="s">
        <v>70</v>
      </c>
      <c r="Q7042" s="1" t="s">
        <v>4302</v>
      </c>
      <c r="R7042" s="1">
        <v>24.816000000000003</v>
      </c>
      <c r="S7042" s="1">
        <v>3</v>
      </c>
      <c r="T7042" s="1">
        <v>0.2</v>
      </c>
      <c r="U7042" s="1">
        <v>8.3753999999999991</v>
      </c>
      <c r="V7042" s="3" t="str">
        <f>IF(M7042=People!$B$5,People!$A$5,IF(M7042=People!$B$4,People!$A$4,IF(M7042=People!$B$3,People!$A$3,IF(M7042=People!$B$2,People!$A$2,0))))</f>
        <v>Chuck Magee</v>
      </c>
      <c r="W7042" s="3" t="str">
        <f>IFERROR(INDEX(Returns!A:A,MATCH(B7042,Returns!B:B,0)),"No")</f>
        <v>No</v>
      </c>
    </row>
    <row r="7043" spans="1:23" x14ac:dyDescent="0.2">
      <c r="A7043" s="1">
        <v>7042</v>
      </c>
      <c r="B7043" t="s">
        <v>9507</v>
      </c>
      <c r="C7043" s="2">
        <v>43816</v>
      </c>
      <c r="D7043" s="2">
        <v>43822</v>
      </c>
      <c r="E7043" s="1" t="s">
        <v>46</v>
      </c>
      <c r="F7043" s="1" t="s">
        <v>1786</v>
      </c>
      <c r="G7043" s="1" t="s">
        <v>1787</v>
      </c>
      <c r="H7043" s="1" t="s">
        <v>24</v>
      </c>
      <c r="I7043" s="1" t="s">
        <v>25</v>
      </c>
      <c r="J7043" s="1" t="s">
        <v>239</v>
      </c>
      <c r="K7043" s="1" t="s">
        <v>240</v>
      </c>
      <c r="L7043" s="1">
        <v>10009</v>
      </c>
      <c r="M7043" s="1" t="s">
        <v>135</v>
      </c>
      <c r="N7043" s="1" t="s">
        <v>4161</v>
      </c>
      <c r="O7043" s="1" t="s">
        <v>30</v>
      </c>
      <c r="P7043" s="1" t="s">
        <v>60</v>
      </c>
      <c r="Q7043" s="1" t="s">
        <v>4162</v>
      </c>
      <c r="R7043" s="1">
        <v>124.36</v>
      </c>
      <c r="S7043" s="1">
        <v>2</v>
      </c>
      <c r="T7043" s="1">
        <v>0</v>
      </c>
      <c r="U7043" s="1">
        <v>27.359200000000001</v>
      </c>
      <c r="V7043" s="3" t="str">
        <f>IF(M7043=People!$B$5,People!$A$5,IF(M7043=People!$B$4,People!$A$4,IF(M7043=People!$B$3,People!$A$3,IF(M7043=People!$B$2,People!$A$2,0))))</f>
        <v>Chuck Magee</v>
      </c>
      <c r="W7043" s="3" t="str">
        <f>IFERROR(INDEX(Returns!A:A,MATCH(B7043,Returns!B:B,0)),"No")</f>
        <v>No</v>
      </c>
    </row>
    <row r="7044" spans="1:23" x14ac:dyDescent="0.2">
      <c r="A7044" s="1">
        <v>7043</v>
      </c>
      <c r="B7044" t="s">
        <v>9508</v>
      </c>
      <c r="C7044" s="2">
        <v>43664</v>
      </c>
      <c r="D7044" s="2">
        <v>43669</v>
      </c>
      <c r="E7044" s="1" t="s">
        <v>46</v>
      </c>
      <c r="F7044" s="1" t="s">
        <v>1975</v>
      </c>
      <c r="G7044" s="1" t="s">
        <v>1976</v>
      </c>
      <c r="H7044" s="1" t="s">
        <v>24</v>
      </c>
      <c r="I7044" s="1" t="s">
        <v>25</v>
      </c>
      <c r="J7044" s="1" t="s">
        <v>133</v>
      </c>
      <c r="K7044" s="1" t="s">
        <v>134</v>
      </c>
      <c r="L7044" s="1">
        <v>19134</v>
      </c>
      <c r="M7044" s="1" t="s">
        <v>135</v>
      </c>
      <c r="N7044" s="1" t="s">
        <v>5372</v>
      </c>
      <c r="O7044" s="1" t="s">
        <v>66</v>
      </c>
      <c r="P7044" s="1" t="s">
        <v>1065</v>
      </c>
      <c r="Q7044" s="1" t="s">
        <v>5373</v>
      </c>
      <c r="R7044" s="1">
        <v>599.97</v>
      </c>
      <c r="S7044" s="1">
        <v>5</v>
      </c>
      <c r="T7044" s="1">
        <v>0.4</v>
      </c>
      <c r="U7044" s="1">
        <v>69.996499999999969</v>
      </c>
      <c r="V7044" s="3" t="str">
        <f>IF(M7044=People!$B$5,People!$A$5,IF(M7044=People!$B$4,People!$A$4,IF(M7044=People!$B$3,People!$A$3,IF(M7044=People!$B$2,People!$A$2,0))))</f>
        <v>Chuck Magee</v>
      </c>
      <c r="W7044" s="3" t="str">
        <f>IFERROR(INDEX(Returns!A:A,MATCH(B7044,Returns!B:B,0)),"No")</f>
        <v>No</v>
      </c>
    </row>
    <row r="7045" spans="1:23" x14ac:dyDescent="0.2">
      <c r="A7045" s="1">
        <v>7044</v>
      </c>
      <c r="B7045" t="s">
        <v>9508</v>
      </c>
      <c r="C7045" s="2">
        <v>43664</v>
      </c>
      <c r="D7045" s="2">
        <v>43669</v>
      </c>
      <c r="E7045" s="1" t="s">
        <v>46</v>
      </c>
      <c r="F7045" s="1" t="s">
        <v>1975</v>
      </c>
      <c r="G7045" s="1" t="s">
        <v>1976</v>
      </c>
      <c r="H7045" s="1" t="s">
        <v>24</v>
      </c>
      <c r="I7045" s="1" t="s">
        <v>25</v>
      </c>
      <c r="J7045" s="1" t="s">
        <v>133</v>
      </c>
      <c r="K7045" s="1" t="s">
        <v>134</v>
      </c>
      <c r="L7045" s="1">
        <v>19134</v>
      </c>
      <c r="M7045" s="1" t="s">
        <v>135</v>
      </c>
      <c r="N7045" s="1" t="s">
        <v>1592</v>
      </c>
      <c r="O7045" s="1" t="s">
        <v>30</v>
      </c>
      <c r="P7045" s="1" t="s">
        <v>34</v>
      </c>
      <c r="Q7045" s="1" t="s">
        <v>1593</v>
      </c>
      <c r="R7045" s="1">
        <v>198.744</v>
      </c>
      <c r="S7045" s="1">
        <v>4</v>
      </c>
      <c r="T7045" s="1">
        <v>0.3</v>
      </c>
      <c r="U7045" s="1">
        <v>-14.195999999999984</v>
      </c>
      <c r="V7045" s="3" t="str">
        <f>IF(M7045=People!$B$5,People!$A$5,IF(M7045=People!$B$4,People!$A$4,IF(M7045=People!$B$3,People!$A$3,IF(M7045=People!$B$2,People!$A$2,0))))</f>
        <v>Chuck Magee</v>
      </c>
      <c r="W7045" s="3" t="str">
        <f>IFERROR(INDEX(Returns!A:A,MATCH(B7045,Returns!B:B,0)),"No")</f>
        <v>No</v>
      </c>
    </row>
    <row r="7046" spans="1:23" x14ac:dyDescent="0.2">
      <c r="A7046" s="1">
        <v>7045</v>
      </c>
      <c r="B7046" t="s">
        <v>9508</v>
      </c>
      <c r="C7046" s="2">
        <v>43664</v>
      </c>
      <c r="D7046" s="2">
        <v>43669</v>
      </c>
      <c r="E7046" s="1" t="s">
        <v>46</v>
      </c>
      <c r="F7046" s="1" t="s">
        <v>1975</v>
      </c>
      <c r="G7046" s="1" t="s">
        <v>1976</v>
      </c>
      <c r="H7046" s="1" t="s">
        <v>24</v>
      </c>
      <c r="I7046" s="1" t="s">
        <v>25</v>
      </c>
      <c r="J7046" s="1" t="s">
        <v>133</v>
      </c>
      <c r="K7046" s="1" t="s">
        <v>134</v>
      </c>
      <c r="L7046" s="1">
        <v>19134</v>
      </c>
      <c r="M7046" s="1" t="s">
        <v>135</v>
      </c>
      <c r="N7046" s="1" t="s">
        <v>4249</v>
      </c>
      <c r="O7046" s="1" t="s">
        <v>43</v>
      </c>
      <c r="P7046" s="1" t="s">
        <v>512</v>
      </c>
      <c r="Q7046" s="1" t="s">
        <v>4250</v>
      </c>
      <c r="R7046" s="1">
        <v>9.1840000000000011</v>
      </c>
      <c r="S7046" s="1">
        <v>2</v>
      </c>
      <c r="T7046" s="1">
        <v>0.2</v>
      </c>
      <c r="U7046" s="1">
        <v>1.1479999999999988</v>
      </c>
      <c r="V7046" s="3" t="str">
        <f>IF(M7046=People!$B$5,People!$A$5,IF(M7046=People!$B$4,People!$A$4,IF(M7046=People!$B$3,People!$A$3,IF(M7046=People!$B$2,People!$A$2,0))))</f>
        <v>Chuck Magee</v>
      </c>
      <c r="W7046" s="3" t="str">
        <f>IFERROR(INDEX(Returns!A:A,MATCH(B7046,Returns!B:B,0)),"No")</f>
        <v>No</v>
      </c>
    </row>
    <row r="7047" spans="1:23" x14ac:dyDescent="0.2">
      <c r="A7047" s="1">
        <v>7046</v>
      </c>
      <c r="B7047" t="s">
        <v>9509</v>
      </c>
      <c r="C7047" s="2">
        <v>43407</v>
      </c>
      <c r="D7047" s="2">
        <v>43413</v>
      </c>
      <c r="E7047" s="1" t="s">
        <v>46</v>
      </c>
      <c r="F7047" s="1" t="s">
        <v>4172</v>
      </c>
      <c r="G7047" s="1" t="s">
        <v>4173</v>
      </c>
      <c r="H7047" s="1" t="s">
        <v>38</v>
      </c>
      <c r="I7047" s="1" t="s">
        <v>25</v>
      </c>
      <c r="J7047" s="1" t="s">
        <v>716</v>
      </c>
      <c r="K7047" s="1" t="s">
        <v>96</v>
      </c>
      <c r="L7047" s="1">
        <v>75217</v>
      </c>
      <c r="M7047" s="1" t="s">
        <v>97</v>
      </c>
      <c r="N7047" s="1" t="s">
        <v>3895</v>
      </c>
      <c r="O7047" s="1" t="s">
        <v>43</v>
      </c>
      <c r="P7047" s="1" t="s">
        <v>84</v>
      </c>
      <c r="Q7047" s="1" t="s">
        <v>3896</v>
      </c>
      <c r="R7047" s="1">
        <v>9.2480000000000011</v>
      </c>
      <c r="S7047" s="1">
        <v>2</v>
      </c>
      <c r="T7047" s="1">
        <v>0.2</v>
      </c>
      <c r="U7047" s="1">
        <v>3.3524000000000003</v>
      </c>
      <c r="V7047" s="3" t="str">
        <f>IF(M7047=People!$B$5,People!$A$5,IF(M7047=People!$B$4,People!$A$4,IF(M7047=People!$B$3,People!$A$3,IF(M7047=People!$B$2,People!$A$2,0))))</f>
        <v>Kelly Williams</v>
      </c>
      <c r="W7047" s="3" t="str">
        <f>IFERROR(INDEX(Returns!A:A,MATCH(B7047,Returns!B:B,0)),"No")</f>
        <v>No</v>
      </c>
    </row>
    <row r="7048" spans="1:23" x14ac:dyDescent="0.2">
      <c r="A7048" s="1">
        <v>7047</v>
      </c>
      <c r="B7048" t="s">
        <v>9510</v>
      </c>
      <c r="C7048" s="2">
        <v>42468</v>
      </c>
      <c r="D7048" s="2">
        <v>42472</v>
      </c>
      <c r="E7048" s="1" t="s">
        <v>46</v>
      </c>
      <c r="F7048" s="1" t="s">
        <v>1017</v>
      </c>
      <c r="G7048" s="1" t="s">
        <v>1018</v>
      </c>
      <c r="H7048" s="1" t="s">
        <v>94</v>
      </c>
      <c r="I7048" s="1" t="s">
        <v>25</v>
      </c>
      <c r="J7048" s="1" t="s">
        <v>81</v>
      </c>
      <c r="K7048" s="1" t="s">
        <v>40</v>
      </c>
      <c r="L7048" s="1">
        <v>94521</v>
      </c>
      <c r="M7048" s="1" t="s">
        <v>41</v>
      </c>
      <c r="N7048" s="1" t="s">
        <v>776</v>
      </c>
      <c r="O7048" s="1" t="s">
        <v>30</v>
      </c>
      <c r="P7048" s="1" t="s">
        <v>52</v>
      </c>
      <c r="Q7048" s="1" t="s">
        <v>777</v>
      </c>
      <c r="R7048" s="1">
        <v>99.591999999999999</v>
      </c>
      <c r="S7048" s="1">
        <v>1</v>
      </c>
      <c r="T7048" s="1">
        <v>0.2</v>
      </c>
      <c r="U7048" s="1">
        <v>2.4897999999999989</v>
      </c>
      <c r="V7048" s="3" t="str">
        <f>IF(M7048=People!$B$5,People!$A$5,IF(M7048=People!$B$4,People!$A$4,IF(M7048=People!$B$3,People!$A$3,IF(M7048=People!$B$2,People!$A$2,0))))</f>
        <v>Anna Andreadi</v>
      </c>
      <c r="W7048" s="3" t="str">
        <f>IFERROR(INDEX(Returns!A:A,MATCH(B7048,Returns!B:B,0)),"No")</f>
        <v>No</v>
      </c>
    </row>
    <row r="7049" spans="1:23" x14ac:dyDescent="0.2">
      <c r="A7049" s="1">
        <v>7048</v>
      </c>
      <c r="B7049" t="s">
        <v>9510</v>
      </c>
      <c r="C7049" s="2">
        <v>42468</v>
      </c>
      <c r="D7049" s="2">
        <v>42472</v>
      </c>
      <c r="E7049" s="1" t="s">
        <v>46</v>
      </c>
      <c r="F7049" s="1" t="s">
        <v>1017</v>
      </c>
      <c r="G7049" s="1" t="s">
        <v>1018</v>
      </c>
      <c r="H7049" s="1" t="s">
        <v>94</v>
      </c>
      <c r="I7049" s="1" t="s">
        <v>25</v>
      </c>
      <c r="J7049" s="1" t="s">
        <v>81</v>
      </c>
      <c r="K7049" s="1" t="s">
        <v>40</v>
      </c>
      <c r="L7049" s="1">
        <v>94521</v>
      </c>
      <c r="M7049" s="1" t="s">
        <v>41</v>
      </c>
      <c r="N7049" s="1" t="s">
        <v>1033</v>
      </c>
      <c r="O7049" s="1" t="s">
        <v>66</v>
      </c>
      <c r="P7049" s="1" t="s">
        <v>146</v>
      </c>
      <c r="Q7049" s="1" t="s">
        <v>1034</v>
      </c>
      <c r="R7049" s="1">
        <v>399.96</v>
      </c>
      <c r="S7049" s="1">
        <v>4</v>
      </c>
      <c r="T7049" s="1">
        <v>0</v>
      </c>
      <c r="U7049" s="1">
        <v>139.98599999999999</v>
      </c>
      <c r="V7049" s="3" t="str">
        <f>IF(M7049=People!$B$5,People!$A$5,IF(M7049=People!$B$4,People!$A$4,IF(M7049=People!$B$3,People!$A$3,IF(M7049=People!$B$2,People!$A$2,0))))</f>
        <v>Anna Andreadi</v>
      </c>
      <c r="W7049" s="3" t="str">
        <f>IFERROR(INDEX(Returns!A:A,MATCH(B7049,Returns!B:B,0)),"No")</f>
        <v>No</v>
      </c>
    </row>
    <row r="7050" spans="1:23" x14ac:dyDescent="0.2">
      <c r="A7050" s="1">
        <v>7049</v>
      </c>
      <c r="B7050" t="s">
        <v>9511</v>
      </c>
      <c r="C7050" s="2">
        <v>43326</v>
      </c>
      <c r="D7050" s="2">
        <v>43328</v>
      </c>
      <c r="E7050" s="1" t="s">
        <v>170</v>
      </c>
      <c r="F7050" s="1" t="s">
        <v>2182</v>
      </c>
      <c r="G7050" s="1" t="s">
        <v>2183</v>
      </c>
      <c r="H7050" s="1" t="s">
        <v>24</v>
      </c>
      <c r="I7050" s="1" t="s">
        <v>25</v>
      </c>
      <c r="J7050" s="1" t="s">
        <v>4408</v>
      </c>
      <c r="K7050" s="1" t="s">
        <v>300</v>
      </c>
      <c r="L7050" s="1">
        <v>37211</v>
      </c>
      <c r="M7050" s="1" t="s">
        <v>28</v>
      </c>
      <c r="N7050" s="1" t="s">
        <v>4984</v>
      </c>
      <c r="O7050" s="1" t="s">
        <v>43</v>
      </c>
      <c r="P7050" s="1" t="s">
        <v>84</v>
      </c>
      <c r="Q7050" s="1" t="s">
        <v>4985</v>
      </c>
      <c r="R7050" s="1">
        <v>15.552000000000003</v>
      </c>
      <c r="S7050" s="1">
        <v>3</v>
      </c>
      <c r="T7050" s="1">
        <v>0.2</v>
      </c>
      <c r="U7050" s="1">
        <v>5.4432</v>
      </c>
      <c r="V7050" s="3" t="str">
        <f>IF(M7050=People!$B$5,People!$A$5,IF(M7050=People!$B$4,People!$A$4,IF(M7050=People!$B$3,People!$A$3,IF(M7050=People!$B$2,People!$A$2,0))))</f>
        <v>Cassandra Brandow</v>
      </c>
      <c r="W7050" s="3" t="str">
        <f>IFERROR(INDEX(Returns!A:A,MATCH(B7050,Returns!B:B,0)),"No")</f>
        <v>No</v>
      </c>
    </row>
    <row r="7051" spans="1:23" x14ac:dyDescent="0.2">
      <c r="A7051" s="1">
        <v>7050</v>
      </c>
      <c r="B7051" t="s">
        <v>9512</v>
      </c>
      <c r="C7051" s="2">
        <v>42638</v>
      </c>
      <c r="D7051" s="2">
        <v>42643</v>
      </c>
      <c r="E7051" s="1" t="s">
        <v>46</v>
      </c>
      <c r="F7051" s="1" t="s">
        <v>4126</v>
      </c>
      <c r="G7051" s="1" t="s">
        <v>4127</v>
      </c>
      <c r="H7051" s="1" t="s">
        <v>94</v>
      </c>
      <c r="I7051" s="1" t="s">
        <v>25</v>
      </c>
      <c r="J7051" s="1" t="s">
        <v>403</v>
      </c>
      <c r="K7051" s="1" t="s">
        <v>404</v>
      </c>
      <c r="L7051" s="1">
        <v>80013</v>
      </c>
      <c r="M7051" s="1" t="s">
        <v>41</v>
      </c>
      <c r="N7051" s="1" t="s">
        <v>5072</v>
      </c>
      <c r="O7051" s="1" t="s">
        <v>43</v>
      </c>
      <c r="P7051" s="1" t="s">
        <v>63</v>
      </c>
      <c r="Q7051" s="1" t="s">
        <v>5073</v>
      </c>
      <c r="R7051" s="1">
        <v>14.576000000000001</v>
      </c>
      <c r="S7051" s="1">
        <v>2</v>
      </c>
      <c r="T7051" s="1">
        <v>0.2</v>
      </c>
      <c r="U7051" s="1">
        <v>2.3685999999999989</v>
      </c>
      <c r="V7051" s="3" t="str">
        <f>IF(M7051=People!$B$5,People!$A$5,IF(M7051=People!$B$4,People!$A$4,IF(M7051=People!$B$3,People!$A$3,IF(M7051=People!$B$2,People!$A$2,0))))</f>
        <v>Anna Andreadi</v>
      </c>
      <c r="W7051" s="3" t="str">
        <f>IFERROR(INDEX(Returns!A:A,MATCH(B7051,Returns!B:B,0)),"No")</f>
        <v>No</v>
      </c>
    </row>
    <row r="7052" spans="1:23" x14ac:dyDescent="0.2">
      <c r="A7052" s="1">
        <v>7051</v>
      </c>
      <c r="B7052" t="s">
        <v>6089</v>
      </c>
      <c r="C7052" s="2">
        <v>43445</v>
      </c>
      <c r="D7052" s="2">
        <v>43445</v>
      </c>
      <c r="E7052" s="1" t="s">
        <v>1126</v>
      </c>
      <c r="F7052" s="1" t="s">
        <v>4023</v>
      </c>
      <c r="G7052" s="1" t="s">
        <v>4024</v>
      </c>
      <c r="H7052" s="1" t="s">
        <v>24</v>
      </c>
      <c r="I7052" s="1" t="s">
        <v>25</v>
      </c>
      <c r="J7052" s="1" t="s">
        <v>1626</v>
      </c>
      <c r="K7052" s="1" t="s">
        <v>40</v>
      </c>
      <c r="L7052" s="1">
        <v>92804</v>
      </c>
      <c r="M7052" s="1" t="s">
        <v>41</v>
      </c>
      <c r="N7052" s="1" t="s">
        <v>954</v>
      </c>
      <c r="O7052" s="1" t="s">
        <v>43</v>
      </c>
      <c r="P7052" s="1" t="s">
        <v>70</v>
      </c>
      <c r="Q7052" s="1" t="s">
        <v>955</v>
      </c>
      <c r="R7052" s="1">
        <v>209.60000000000002</v>
      </c>
      <c r="S7052" s="1">
        <v>5</v>
      </c>
      <c r="T7052" s="1">
        <v>0.2</v>
      </c>
      <c r="U7052" s="1">
        <v>68.11999999999999</v>
      </c>
      <c r="V7052" s="3" t="str">
        <f>IF(M7052=People!$B$5,People!$A$5,IF(M7052=People!$B$4,People!$A$4,IF(M7052=People!$B$3,People!$A$3,IF(M7052=People!$B$2,People!$A$2,0))))</f>
        <v>Anna Andreadi</v>
      </c>
      <c r="W7052" s="3" t="str">
        <f>IFERROR(INDEX(Returns!A:A,MATCH(B7052,Returns!B:B,0)),"No")</f>
        <v>Yes</v>
      </c>
    </row>
    <row r="7053" spans="1:23" x14ac:dyDescent="0.2">
      <c r="A7053" s="1">
        <v>7052</v>
      </c>
      <c r="B7053" t="s">
        <v>6089</v>
      </c>
      <c r="C7053" s="2">
        <v>43445</v>
      </c>
      <c r="D7053" s="2">
        <v>43445</v>
      </c>
      <c r="E7053" s="1" t="s">
        <v>1126</v>
      </c>
      <c r="F7053" s="1" t="s">
        <v>4023</v>
      </c>
      <c r="G7053" s="1" t="s">
        <v>4024</v>
      </c>
      <c r="H7053" s="1" t="s">
        <v>24</v>
      </c>
      <c r="I7053" s="1" t="s">
        <v>25</v>
      </c>
      <c r="J7053" s="1" t="s">
        <v>1626</v>
      </c>
      <c r="K7053" s="1" t="s">
        <v>40</v>
      </c>
      <c r="L7053" s="1">
        <v>92804</v>
      </c>
      <c r="M7053" s="1" t="s">
        <v>41</v>
      </c>
      <c r="N7053" s="1" t="s">
        <v>5591</v>
      </c>
      <c r="O7053" s="1" t="s">
        <v>43</v>
      </c>
      <c r="P7053" s="1" t="s">
        <v>63</v>
      </c>
      <c r="Q7053" s="1" t="s">
        <v>5592</v>
      </c>
      <c r="R7053" s="1">
        <v>23.32</v>
      </c>
      <c r="S7053" s="1">
        <v>2</v>
      </c>
      <c r="T7053" s="1">
        <v>0</v>
      </c>
      <c r="U7053" s="1">
        <v>6.0632000000000019</v>
      </c>
      <c r="V7053" s="3" t="str">
        <f>IF(M7053=People!$B$5,People!$A$5,IF(M7053=People!$B$4,People!$A$4,IF(M7053=People!$B$3,People!$A$3,IF(M7053=People!$B$2,People!$A$2,0))))</f>
        <v>Anna Andreadi</v>
      </c>
      <c r="W7053" s="3" t="str">
        <f>IFERROR(INDEX(Returns!A:A,MATCH(B7053,Returns!B:B,0)),"No")</f>
        <v>Yes</v>
      </c>
    </row>
    <row r="7054" spans="1:23" x14ac:dyDescent="0.2">
      <c r="A7054" s="1">
        <v>7053</v>
      </c>
      <c r="B7054" t="s">
        <v>6089</v>
      </c>
      <c r="C7054" s="2">
        <v>43445</v>
      </c>
      <c r="D7054" s="2">
        <v>43445</v>
      </c>
      <c r="E7054" s="1" t="s">
        <v>1126</v>
      </c>
      <c r="F7054" s="1" t="s">
        <v>4023</v>
      </c>
      <c r="G7054" s="1" t="s">
        <v>4024</v>
      </c>
      <c r="H7054" s="1" t="s">
        <v>24</v>
      </c>
      <c r="I7054" s="1" t="s">
        <v>25</v>
      </c>
      <c r="J7054" s="1" t="s">
        <v>1626</v>
      </c>
      <c r="K7054" s="1" t="s">
        <v>40</v>
      </c>
      <c r="L7054" s="1">
        <v>92804</v>
      </c>
      <c r="M7054" s="1" t="s">
        <v>41</v>
      </c>
      <c r="N7054" s="1" t="s">
        <v>3786</v>
      </c>
      <c r="O7054" s="1" t="s">
        <v>43</v>
      </c>
      <c r="P7054" s="1" t="s">
        <v>84</v>
      </c>
      <c r="Q7054" s="1" t="s">
        <v>3787</v>
      </c>
      <c r="R7054" s="1">
        <v>30.98</v>
      </c>
      <c r="S7054" s="1">
        <v>1</v>
      </c>
      <c r="T7054" s="1">
        <v>0</v>
      </c>
      <c r="U7054" s="1">
        <v>13.940999999999999</v>
      </c>
      <c r="V7054" s="3" t="str">
        <f>IF(M7054=People!$B$5,People!$A$5,IF(M7054=People!$B$4,People!$A$4,IF(M7054=People!$B$3,People!$A$3,IF(M7054=People!$B$2,People!$A$2,0))))</f>
        <v>Anna Andreadi</v>
      </c>
      <c r="W7054" s="3" t="str">
        <f>IFERROR(INDEX(Returns!A:A,MATCH(B7054,Returns!B:B,0)),"No")</f>
        <v>Yes</v>
      </c>
    </row>
    <row r="7055" spans="1:23" x14ac:dyDescent="0.2">
      <c r="A7055" s="1">
        <v>7054</v>
      </c>
      <c r="B7055" t="s">
        <v>6089</v>
      </c>
      <c r="C7055" s="2">
        <v>43445</v>
      </c>
      <c r="D7055" s="2">
        <v>43445</v>
      </c>
      <c r="E7055" s="1" t="s">
        <v>1126</v>
      </c>
      <c r="F7055" s="1" t="s">
        <v>4023</v>
      </c>
      <c r="G7055" s="1" t="s">
        <v>4024</v>
      </c>
      <c r="H7055" s="1" t="s">
        <v>24</v>
      </c>
      <c r="I7055" s="1" t="s">
        <v>25</v>
      </c>
      <c r="J7055" s="1" t="s">
        <v>1626</v>
      </c>
      <c r="K7055" s="1" t="s">
        <v>40</v>
      </c>
      <c r="L7055" s="1">
        <v>92804</v>
      </c>
      <c r="M7055" s="1" t="s">
        <v>41</v>
      </c>
      <c r="N7055" s="1" t="s">
        <v>2105</v>
      </c>
      <c r="O7055" s="1" t="s">
        <v>66</v>
      </c>
      <c r="P7055" s="1" t="s">
        <v>146</v>
      </c>
      <c r="Q7055" s="1" t="s">
        <v>2106</v>
      </c>
      <c r="R7055" s="1">
        <v>119.96</v>
      </c>
      <c r="S7055" s="1">
        <v>4</v>
      </c>
      <c r="T7055" s="1">
        <v>0</v>
      </c>
      <c r="U7055" s="1">
        <v>25.191599999999994</v>
      </c>
      <c r="V7055" s="3" t="str">
        <f>IF(M7055=People!$B$5,People!$A$5,IF(M7055=People!$B$4,People!$A$4,IF(M7055=People!$B$3,People!$A$3,IF(M7055=People!$B$2,People!$A$2,0))))</f>
        <v>Anna Andreadi</v>
      </c>
      <c r="W7055" s="3" t="str">
        <f>IFERROR(INDEX(Returns!A:A,MATCH(B7055,Returns!B:B,0)),"No")</f>
        <v>Yes</v>
      </c>
    </row>
    <row r="7056" spans="1:23" x14ac:dyDescent="0.2">
      <c r="A7056" s="1">
        <v>7055</v>
      </c>
      <c r="B7056" t="s">
        <v>6089</v>
      </c>
      <c r="C7056" s="2">
        <v>43445</v>
      </c>
      <c r="D7056" s="2">
        <v>43445</v>
      </c>
      <c r="E7056" s="1" t="s">
        <v>1126</v>
      </c>
      <c r="F7056" s="1" t="s">
        <v>4023</v>
      </c>
      <c r="G7056" s="1" t="s">
        <v>4024</v>
      </c>
      <c r="H7056" s="1" t="s">
        <v>24</v>
      </c>
      <c r="I7056" s="1" t="s">
        <v>25</v>
      </c>
      <c r="J7056" s="1" t="s">
        <v>1626</v>
      </c>
      <c r="K7056" s="1" t="s">
        <v>40</v>
      </c>
      <c r="L7056" s="1">
        <v>92804</v>
      </c>
      <c r="M7056" s="1" t="s">
        <v>41</v>
      </c>
      <c r="N7056" s="1" t="s">
        <v>3881</v>
      </c>
      <c r="O7056" s="1" t="s">
        <v>30</v>
      </c>
      <c r="P7056" s="1" t="s">
        <v>34</v>
      </c>
      <c r="Q7056" s="1" t="s">
        <v>3882</v>
      </c>
      <c r="R7056" s="1">
        <v>363.92</v>
      </c>
      <c r="S7056" s="1">
        <v>5</v>
      </c>
      <c r="T7056" s="1">
        <v>0.2</v>
      </c>
      <c r="U7056" s="1">
        <v>-31.843000000000018</v>
      </c>
      <c r="V7056" s="3" t="str">
        <f>IF(M7056=People!$B$5,People!$A$5,IF(M7056=People!$B$4,People!$A$4,IF(M7056=People!$B$3,People!$A$3,IF(M7056=People!$B$2,People!$A$2,0))))</f>
        <v>Anna Andreadi</v>
      </c>
      <c r="W7056" s="3" t="str">
        <f>IFERROR(INDEX(Returns!A:A,MATCH(B7056,Returns!B:B,0)),"No")</f>
        <v>Yes</v>
      </c>
    </row>
    <row r="7057" spans="1:23" x14ac:dyDescent="0.2">
      <c r="A7057" s="1">
        <v>7056</v>
      </c>
      <c r="B7057" t="s">
        <v>6089</v>
      </c>
      <c r="C7057" s="2">
        <v>43445</v>
      </c>
      <c r="D7057" s="2">
        <v>43445</v>
      </c>
      <c r="E7057" s="1" t="s">
        <v>1126</v>
      </c>
      <c r="F7057" s="1" t="s">
        <v>4023</v>
      </c>
      <c r="G7057" s="1" t="s">
        <v>4024</v>
      </c>
      <c r="H7057" s="1" t="s">
        <v>24</v>
      </c>
      <c r="I7057" s="1" t="s">
        <v>25</v>
      </c>
      <c r="J7057" s="1" t="s">
        <v>1626</v>
      </c>
      <c r="K7057" s="1" t="s">
        <v>40</v>
      </c>
      <c r="L7057" s="1">
        <v>92804</v>
      </c>
      <c r="M7057" s="1" t="s">
        <v>41</v>
      </c>
      <c r="N7057" s="1" t="s">
        <v>1765</v>
      </c>
      <c r="O7057" s="1" t="s">
        <v>43</v>
      </c>
      <c r="P7057" s="1" t="s">
        <v>70</v>
      </c>
      <c r="Q7057" s="1" t="s">
        <v>1766</v>
      </c>
      <c r="R7057" s="1">
        <v>35.808</v>
      </c>
      <c r="S7057" s="1">
        <v>3</v>
      </c>
      <c r="T7057" s="1">
        <v>0.2</v>
      </c>
      <c r="U7057" s="1">
        <v>11.189999999999996</v>
      </c>
      <c r="V7057" s="3" t="str">
        <f>IF(M7057=People!$B$5,People!$A$5,IF(M7057=People!$B$4,People!$A$4,IF(M7057=People!$B$3,People!$A$3,IF(M7057=People!$B$2,People!$A$2,0))))</f>
        <v>Anna Andreadi</v>
      </c>
      <c r="W7057" s="3" t="str">
        <f>IFERROR(INDEX(Returns!A:A,MATCH(B7057,Returns!B:B,0)),"No")</f>
        <v>Yes</v>
      </c>
    </row>
    <row r="7058" spans="1:23" x14ac:dyDescent="0.2">
      <c r="A7058" s="1">
        <v>7057</v>
      </c>
      <c r="B7058" t="s">
        <v>6089</v>
      </c>
      <c r="C7058" s="2">
        <v>43445</v>
      </c>
      <c r="D7058" s="2">
        <v>43445</v>
      </c>
      <c r="E7058" s="1" t="s">
        <v>1126</v>
      </c>
      <c r="F7058" s="1" t="s">
        <v>4023</v>
      </c>
      <c r="G7058" s="1" t="s">
        <v>4024</v>
      </c>
      <c r="H7058" s="1" t="s">
        <v>24</v>
      </c>
      <c r="I7058" s="1" t="s">
        <v>25</v>
      </c>
      <c r="J7058" s="1" t="s">
        <v>1626</v>
      </c>
      <c r="K7058" s="1" t="s">
        <v>40</v>
      </c>
      <c r="L7058" s="1">
        <v>92804</v>
      </c>
      <c r="M7058" s="1" t="s">
        <v>41</v>
      </c>
      <c r="N7058" s="1" t="s">
        <v>2699</v>
      </c>
      <c r="O7058" s="1" t="s">
        <v>43</v>
      </c>
      <c r="P7058" s="1" t="s">
        <v>70</v>
      </c>
      <c r="Q7058" s="1" t="s">
        <v>2700</v>
      </c>
      <c r="R7058" s="1">
        <v>122.688</v>
      </c>
      <c r="S7058" s="1">
        <v>9</v>
      </c>
      <c r="T7058" s="1">
        <v>0.2</v>
      </c>
      <c r="U7058" s="1">
        <v>39.873599999999982</v>
      </c>
      <c r="V7058" s="3" t="str">
        <f>IF(M7058=People!$B$5,People!$A$5,IF(M7058=People!$B$4,People!$A$4,IF(M7058=People!$B$3,People!$A$3,IF(M7058=People!$B$2,People!$A$2,0))))</f>
        <v>Anna Andreadi</v>
      </c>
      <c r="W7058" s="3" t="str">
        <f>IFERROR(INDEX(Returns!A:A,MATCH(B7058,Returns!B:B,0)),"No")</f>
        <v>Yes</v>
      </c>
    </row>
    <row r="7059" spans="1:23" x14ac:dyDescent="0.2">
      <c r="A7059" s="1">
        <v>7058</v>
      </c>
      <c r="B7059" t="s">
        <v>6089</v>
      </c>
      <c r="C7059" s="2">
        <v>43445</v>
      </c>
      <c r="D7059" s="2">
        <v>43445</v>
      </c>
      <c r="E7059" s="1" t="s">
        <v>1126</v>
      </c>
      <c r="F7059" s="1" t="s">
        <v>4023</v>
      </c>
      <c r="G7059" s="1" t="s">
        <v>4024</v>
      </c>
      <c r="H7059" s="1" t="s">
        <v>24</v>
      </c>
      <c r="I7059" s="1" t="s">
        <v>25</v>
      </c>
      <c r="J7059" s="1" t="s">
        <v>1626</v>
      </c>
      <c r="K7059" s="1" t="s">
        <v>40</v>
      </c>
      <c r="L7059" s="1">
        <v>92804</v>
      </c>
      <c r="M7059" s="1" t="s">
        <v>41</v>
      </c>
      <c r="N7059" s="1" t="s">
        <v>2912</v>
      </c>
      <c r="O7059" s="1" t="s">
        <v>30</v>
      </c>
      <c r="P7059" s="1" t="s">
        <v>52</v>
      </c>
      <c r="Q7059" s="1" t="s">
        <v>2913</v>
      </c>
      <c r="R7059" s="1">
        <v>892.13600000000008</v>
      </c>
      <c r="S7059" s="1">
        <v>7</v>
      </c>
      <c r="T7059" s="1">
        <v>0.2</v>
      </c>
      <c r="U7059" s="1">
        <v>111.51699999999991</v>
      </c>
      <c r="V7059" s="3" t="str">
        <f>IF(M7059=People!$B$5,People!$A$5,IF(M7059=People!$B$4,People!$A$4,IF(M7059=People!$B$3,People!$A$3,IF(M7059=People!$B$2,People!$A$2,0))))</f>
        <v>Anna Andreadi</v>
      </c>
      <c r="W7059" s="3" t="str">
        <f>IFERROR(INDEX(Returns!A:A,MATCH(B7059,Returns!B:B,0)),"No")</f>
        <v>Yes</v>
      </c>
    </row>
    <row r="7060" spans="1:23" x14ac:dyDescent="0.2">
      <c r="A7060" s="1">
        <v>7059</v>
      </c>
      <c r="B7060" t="s">
        <v>6089</v>
      </c>
      <c r="C7060" s="2">
        <v>43445</v>
      </c>
      <c r="D7060" s="2">
        <v>43445</v>
      </c>
      <c r="E7060" s="1" t="s">
        <v>1126</v>
      </c>
      <c r="F7060" s="1" t="s">
        <v>4023</v>
      </c>
      <c r="G7060" s="1" t="s">
        <v>4024</v>
      </c>
      <c r="H7060" s="1" t="s">
        <v>24</v>
      </c>
      <c r="I7060" s="1" t="s">
        <v>25</v>
      </c>
      <c r="J7060" s="1" t="s">
        <v>1626</v>
      </c>
      <c r="K7060" s="1" t="s">
        <v>40</v>
      </c>
      <c r="L7060" s="1">
        <v>92804</v>
      </c>
      <c r="M7060" s="1" t="s">
        <v>41</v>
      </c>
      <c r="N7060" s="1" t="s">
        <v>5615</v>
      </c>
      <c r="O7060" s="1" t="s">
        <v>43</v>
      </c>
      <c r="P7060" s="1" t="s">
        <v>55</v>
      </c>
      <c r="Q7060" s="1" t="s">
        <v>5616</v>
      </c>
      <c r="R7060" s="1">
        <v>50.22</v>
      </c>
      <c r="S7060" s="1">
        <v>3</v>
      </c>
      <c r="T7060" s="1">
        <v>0</v>
      </c>
      <c r="U7060" s="1">
        <v>2.0087999999999973</v>
      </c>
      <c r="V7060" s="3" t="str">
        <f>IF(M7060=People!$B$5,People!$A$5,IF(M7060=People!$B$4,People!$A$4,IF(M7060=People!$B$3,People!$A$3,IF(M7060=People!$B$2,People!$A$2,0))))</f>
        <v>Anna Andreadi</v>
      </c>
      <c r="W7060" s="3" t="str">
        <f>IFERROR(INDEX(Returns!A:A,MATCH(B7060,Returns!B:B,0)),"No")</f>
        <v>Yes</v>
      </c>
    </row>
    <row r="7061" spans="1:23" x14ac:dyDescent="0.2">
      <c r="A7061" s="1">
        <v>7060</v>
      </c>
      <c r="B7061" t="s">
        <v>6089</v>
      </c>
      <c r="C7061" s="2">
        <v>43445</v>
      </c>
      <c r="D7061" s="2">
        <v>43445</v>
      </c>
      <c r="E7061" s="1" t="s">
        <v>1126</v>
      </c>
      <c r="F7061" s="1" t="s">
        <v>4023</v>
      </c>
      <c r="G7061" s="1" t="s">
        <v>4024</v>
      </c>
      <c r="H7061" s="1" t="s">
        <v>24</v>
      </c>
      <c r="I7061" s="1" t="s">
        <v>25</v>
      </c>
      <c r="J7061" s="1" t="s">
        <v>1626</v>
      </c>
      <c r="K7061" s="1" t="s">
        <v>40</v>
      </c>
      <c r="L7061" s="1">
        <v>92804</v>
      </c>
      <c r="M7061" s="1" t="s">
        <v>41</v>
      </c>
      <c r="N7061" s="1" t="s">
        <v>1953</v>
      </c>
      <c r="O7061" s="1" t="s">
        <v>43</v>
      </c>
      <c r="P7061" s="1" t="s">
        <v>73</v>
      </c>
      <c r="Q7061" s="1" t="s">
        <v>1954</v>
      </c>
      <c r="R7061" s="1">
        <v>83.42</v>
      </c>
      <c r="S7061" s="1">
        <v>2</v>
      </c>
      <c r="T7061" s="1">
        <v>0</v>
      </c>
      <c r="U7061" s="1">
        <v>24.191799999999994</v>
      </c>
      <c r="V7061" s="3" t="str">
        <f>IF(M7061=People!$B$5,People!$A$5,IF(M7061=People!$B$4,People!$A$4,IF(M7061=People!$B$3,People!$A$3,IF(M7061=People!$B$2,People!$A$2,0))))</f>
        <v>Anna Andreadi</v>
      </c>
      <c r="W7061" s="3" t="str">
        <f>IFERROR(INDEX(Returns!A:A,MATCH(B7061,Returns!B:B,0)),"No")</f>
        <v>Yes</v>
      </c>
    </row>
    <row r="7062" spans="1:23" x14ac:dyDescent="0.2">
      <c r="A7062" s="1">
        <v>7061</v>
      </c>
      <c r="B7062" t="s">
        <v>6089</v>
      </c>
      <c r="C7062" s="2">
        <v>43445</v>
      </c>
      <c r="D7062" s="2">
        <v>43445</v>
      </c>
      <c r="E7062" s="1" t="s">
        <v>1126</v>
      </c>
      <c r="F7062" s="1" t="s">
        <v>4023</v>
      </c>
      <c r="G7062" s="1" t="s">
        <v>4024</v>
      </c>
      <c r="H7062" s="1" t="s">
        <v>24</v>
      </c>
      <c r="I7062" s="1" t="s">
        <v>25</v>
      </c>
      <c r="J7062" s="1" t="s">
        <v>1626</v>
      </c>
      <c r="K7062" s="1" t="s">
        <v>40</v>
      </c>
      <c r="L7062" s="1">
        <v>92804</v>
      </c>
      <c r="M7062" s="1" t="s">
        <v>41</v>
      </c>
      <c r="N7062" s="1" t="s">
        <v>5768</v>
      </c>
      <c r="O7062" s="1" t="s">
        <v>43</v>
      </c>
      <c r="P7062" s="1" t="s">
        <v>70</v>
      </c>
      <c r="Q7062" s="1" t="s">
        <v>5769</v>
      </c>
      <c r="R7062" s="1">
        <v>5.8719999999999999</v>
      </c>
      <c r="S7062" s="1">
        <v>2</v>
      </c>
      <c r="T7062" s="1">
        <v>0.2</v>
      </c>
      <c r="U7062" s="1">
        <v>2.1286</v>
      </c>
      <c r="V7062" s="3" t="str">
        <f>IF(M7062=People!$B$5,People!$A$5,IF(M7062=People!$B$4,People!$A$4,IF(M7062=People!$B$3,People!$A$3,IF(M7062=People!$B$2,People!$A$2,0))))</f>
        <v>Anna Andreadi</v>
      </c>
      <c r="W7062" s="3" t="str">
        <f>IFERROR(INDEX(Returns!A:A,MATCH(B7062,Returns!B:B,0)),"No")</f>
        <v>Yes</v>
      </c>
    </row>
    <row r="7063" spans="1:23" x14ac:dyDescent="0.2">
      <c r="A7063" s="1">
        <v>7062</v>
      </c>
      <c r="B7063" t="s">
        <v>9513</v>
      </c>
      <c r="C7063" s="2">
        <v>42769</v>
      </c>
      <c r="D7063" s="2">
        <v>42771</v>
      </c>
      <c r="E7063" s="1" t="s">
        <v>21</v>
      </c>
      <c r="F7063" s="1" t="s">
        <v>1309</v>
      </c>
      <c r="G7063" s="1" t="s">
        <v>1310</v>
      </c>
      <c r="H7063" s="1" t="s">
        <v>38</v>
      </c>
      <c r="I7063" s="1" t="s">
        <v>25</v>
      </c>
      <c r="J7063" s="1" t="s">
        <v>3127</v>
      </c>
      <c r="K7063" s="1" t="s">
        <v>111</v>
      </c>
      <c r="L7063" s="1">
        <v>84062</v>
      </c>
      <c r="M7063" s="1" t="s">
        <v>41</v>
      </c>
      <c r="N7063" s="1" t="s">
        <v>2863</v>
      </c>
      <c r="O7063" s="1" t="s">
        <v>43</v>
      </c>
      <c r="P7063" s="1" t="s">
        <v>70</v>
      </c>
      <c r="Q7063" s="1" t="s">
        <v>2864</v>
      </c>
      <c r="R7063" s="1">
        <v>12.144</v>
      </c>
      <c r="S7063" s="1">
        <v>3</v>
      </c>
      <c r="T7063" s="1">
        <v>0.2</v>
      </c>
      <c r="U7063" s="1">
        <v>4.0985999999999994</v>
      </c>
      <c r="V7063" s="3" t="str">
        <f>IF(M7063=People!$B$5,People!$A$5,IF(M7063=People!$B$4,People!$A$4,IF(M7063=People!$B$3,People!$A$3,IF(M7063=People!$B$2,People!$A$2,0))))</f>
        <v>Anna Andreadi</v>
      </c>
      <c r="W7063" s="3" t="str">
        <f>IFERROR(INDEX(Returns!A:A,MATCH(B7063,Returns!B:B,0)),"No")</f>
        <v>No</v>
      </c>
    </row>
    <row r="7064" spans="1:23" x14ac:dyDescent="0.2">
      <c r="A7064" s="1">
        <v>7063</v>
      </c>
      <c r="B7064" t="s">
        <v>9514</v>
      </c>
      <c r="C7064" s="2">
        <v>43463</v>
      </c>
      <c r="D7064" s="2">
        <v>43465</v>
      </c>
      <c r="E7064" s="1" t="s">
        <v>21</v>
      </c>
      <c r="F7064" s="1" t="s">
        <v>804</v>
      </c>
      <c r="G7064" s="1" t="s">
        <v>805</v>
      </c>
      <c r="H7064" s="1" t="s">
        <v>24</v>
      </c>
      <c r="I7064" s="1" t="s">
        <v>25</v>
      </c>
      <c r="J7064" s="1" t="s">
        <v>286</v>
      </c>
      <c r="K7064" s="1" t="s">
        <v>373</v>
      </c>
      <c r="L7064" s="1">
        <v>97477</v>
      </c>
      <c r="M7064" s="1" t="s">
        <v>41</v>
      </c>
      <c r="N7064" s="1" t="s">
        <v>5590</v>
      </c>
      <c r="O7064" s="1" t="s">
        <v>43</v>
      </c>
      <c r="P7064" s="1" t="s">
        <v>157</v>
      </c>
      <c r="Q7064" s="1" t="s">
        <v>5489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3" t="str">
        <f>IF(M7064=People!$B$5,People!$A$5,IF(M7064=People!$B$4,People!$A$4,IF(M7064=People!$B$3,People!$A$3,IF(M7064=People!$B$2,People!$A$2,0))))</f>
        <v>Anna Andreadi</v>
      </c>
      <c r="W7064" s="3" t="str">
        <f>IFERROR(INDEX(Returns!A:A,MATCH(B7064,Returns!B:B,0)),"No")</f>
        <v>No</v>
      </c>
    </row>
    <row r="7065" spans="1:23" x14ac:dyDescent="0.2">
      <c r="A7065" s="1">
        <v>7064</v>
      </c>
      <c r="B7065" t="s">
        <v>9515</v>
      </c>
      <c r="C7065" s="2">
        <v>43708</v>
      </c>
      <c r="D7065" s="2">
        <v>43713</v>
      </c>
      <c r="E7065" s="1" t="s">
        <v>46</v>
      </c>
      <c r="F7065" s="1" t="s">
        <v>3118</v>
      </c>
      <c r="G7065" s="1" t="s">
        <v>3119</v>
      </c>
      <c r="H7065" s="1" t="s">
        <v>94</v>
      </c>
      <c r="I7065" s="1" t="s">
        <v>25</v>
      </c>
      <c r="J7065" s="1" t="s">
        <v>1704</v>
      </c>
      <c r="K7065" s="1" t="s">
        <v>373</v>
      </c>
      <c r="L7065" s="1">
        <v>97301</v>
      </c>
      <c r="M7065" s="1" t="s">
        <v>41</v>
      </c>
      <c r="N7065" s="1" t="s">
        <v>5014</v>
      </c>
      <c r="O7065" s="1" t="s">
        <v>43</v>
      </c>
      <c r="P7065" s="1" t="s">
        <v>512</v>
      </c>
      <c r="Q7065" s="1" t="s">
        <v>5015</v>
      </c>
      <c r="R7065" s="1">
        <v>6.2080000000000002</v>
      </c>
      <c r="S7065" s="1">
        <v>2</v>
      </c>
      <c r="T7065" s="1">
        <v>0.2</v>
      </c>
      <c r="U7065" s="1">
        <v>0.69839999999999902</v>
      </c>
      <c r="V7065" s="3" t="str">
        <f>IF(M7065=People!$B$5,People!$A$5,IF(M7065=People!$B$4,People!$A$4,IF(M7065=People!$B$3,People!$A$3,IF(M7065=People!$B$2,People!$A$2,0))))</f>
        <v>Anna Andreadi</v>
      </c>
      <c r="W7065" s="3" t="str">
        <f>IFERROR(INDEX(Returns!A:A,MATCH(B7065,Returns!B:B,0)),"No")</f>
        <v>No</v>
      </c>
    </row>
    <row r="7066" spans="1:23" x14ac:dyDescent="0.2">
      <c r="A7066" s="1">
        <v>7065</v>
      </c>
      <c r="B7066" t="s">
        <v>9516</v>
      </c>
      <c r="C7066" s="2">
        <v>43500</v>
      </c>
      <c r="D7066" s="2">
        <v>43505</v>
      </c>
      <c r="E7066" s="1" t="s">
        <v>46</v>
      </c>
      <c r="F7066" s="1" t="s">
        <v>1998</v>
      </c>
      <c r="G7066" s="1" t="s">
        <v>1999</v>
      </c>
      <c r="H7066" s="1" t="s">
        <v>24</v>
      </c>
      <c r="I7066" s="1" t="s">
        <v>25</v>
      </c>
      <c r="J7066" s="1" t="s">
        <v>346</v>
      </c>
      <c r="K7066" s="1" t="s">
        <v>240</v>
      </c>
      <c r="L7066" s="1">
        <v>14609</v>
      </c>
      <c r="M7066" s="1" t="s">
        <v>135</v>
      </c>
      <c r="N7066" s="1" t="s">
        <v>3009</v>
      </c>
      <c r="O7066" s="1" t="s">
        <v>43</v>
      </c>
      <c r="P7066" s="1" t="s">
        <v>73</v>
      </c>
      <c r="Q7066" s="1" t="s">
        <v>3010</v>
      </c>
      <c r="R7066" s="1">
        <v>32.67</v>
      </c>
      <c r="S7066" s="1">
        <v>3</v>
      </c>
      <c r="T7066" s="1">
        <v>0</v>
      </c>
      <c r="U7066" s="1">
        <v>8.4942000000000011</v>
      </c>
      <c r="V7066" s="3" t="str">
        <f>IF(M7066=People!$B$5,People!$A$5,IF(M7066=People!$B$4,People!$A$4,IF(M7066=People!$B$3,People!$A$3,IF(M7066=People!$B$2,People!$A$2,0))))</f>
        <v>Chuck Magee</v>
      </c>
      <c r="W7066" s="3" t="str">
        <f>IFERROR(INDEX(Returns!A:A,MATCH(B7066,Returns!B:B,0)),"No")</f>
        <v>No</v>
      </c>
    </row>
    <row r="7067" spans="1:23" x14ac:dyDescent="0.2">
      <c r="A7067" s="1">
        <v>7066</v>
      </c>
      <c r="B7067" t="s">
        <v>9517</v>
      </c>
      <c r="C7067" s="2">
        <v>42710</v>
      </c>
      <c r="D7067" s="2">
        <v>42712</v>
      </c>
      <c r="E7067" s="1" t="s">
        <v>170</v>
      </c>
      <c r="F7067" s="1" t="s">
        <v>1966</v>
      </c>
      <c r="G7067" s="1" t="s">
        <v>1967</v>
      </c>
      <c r="H7067" s="1" t="s">
        <v>38</v>
      </c>
      <c r="I7067" s="1" t="s">
        <v>25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2425</v>
      </c>
      <c r="O7067" s="1" t="s">
        <v>43</v>
      </c>
      <c r="P7067" s="1" t="s">
        <v>55</v>
      </c>
      <c r="Q7067" s="1" t="s">
        <v>2426</v>
      </c>
      <c r="R7067" s="1">
        <v>1261.33</v>
      </c>
      <c r="S7067" s="1">
        <v>7</v>
      </c>
      <c r="T7067" s="1">
        <v>0</v>
      </c>
      <c r="U7067" s="1">
        <v>327.94580000000002</v>
      </c>
      <c r="V7067" s="3" t="str">
        <f>IF(M7067=People!$B$5,People!$A$5,IF(M7067=People!$B$4,People!$A$4,IF(M7067=People!$B$3,People!$A$3,IF(M7067=People!$B$2,People!$A$2,0))))</f>
        <v>Anna Andreadi</v>
      </c>
      <c r="W7067" s="3" t="str">
        <f>IFERROR(INDEX(Returns!A:A,MATCH(B7067,Returns!B:B,0)),"No")</f>
        <v>No</v>
      </c>
    </row>
    <row r="7068" spans="1:23" x14ac:dyDescent="0.2">
      <c r="A7068" s="1">
        <v>7067</v>
      </c>
      <c r="B7068" t="s">
        <v>9518</v>
      </c>
      <c r="C7068" s="2">
        <v>43250</v>
      </c>
      <c r="D7068" s="2">
        <v>43254</v>
      </c>
      <c r="E7068" s="1" t="s">
        <v>46</v>
      </c>
      <c r="F7068" s="1" t="s">
        <v>4497</v>
      </c>
      <c r="G7068" s="1" t="s">
        <v>4498</v>
      </c>
      <c r="H7068" s="1" t="s">
        <v>94</v>
      </c>
      <c r="I7068" s="1" t="s">
        <v>25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4606</v>
      </c>
      <c r="O7068" s="1" t="s">
        <v>43</v>
      </c>
      <c r="P7068" s="1" t="s">
        <v>84</v>
      </c>
      <c r="Q7068" s="1" t="s">
        <v>4607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3" t="str">
        <f>IF(M7068=People!$B$5,People!$A$5,IF(M7068=People!$B$4,People!$A$4,IF(M7068=People!$B$3,People!$A$3,IF(M7068=People!$B$2,People!$A$2,0))))</f>
        <v>Anna Andreadi</v>
      </c>
      <c r="W7068" s="3" t="str">
        <f>IFERROR(INDEX(Returns!A:A,MATCH(B7068,Returns!B:B,0)),"No")</f>
        <v>No</v>
      </c>
    </row>
    <row r="7069" spans="1:23" x14ac:dyDescent="0.2">
      <c r="A7069" s="1">
        <v>7068</v>
      </c>
      <c r="B7069" t="s">
        <v>9519</v>
      </c>
      <c r="C7069" s="2">
        <v>43241</v>
      </c>
      <c r="D7069" s="2">
        <v>43246</v>
      </c>
      <c r="E7069" s="1" t="s">
        <v>46</v>
      </c>
      <c r="F7069" s="1" t="s">
        <v>1169</v>
      </c>
      <c r="G7069" s="1" t="s">
        <v>1170</v>
      </c>
      <c r="H7069" s="1" t="s">
        <v>38</v>
      </c>
      <c r="I7069" s="1" t="s">
        <v>25</v>
      </c>
      <c r="J7069" s="1" t="s">
        <v>716</v>
      </c>
      <c r="K7069" s="1" t="s">
        <v>96</v>
      </c>
      <c r="L7069" s="1">
        <v>75081</v>
      </c>
      <c r="M7069" s="1" t="s">
        <v>97</v>
      </c>
      <c r="N7069" s="1" t="s">
        <v>698</v>
      </c>
      <c r="O7069" s="1" t="s">
        <v>43</v>
      </c>
      <c r="P7069" s="1" t="s">
        <v>70</v>
      </c>
      <c r="Q7069" s="1" t="s">
        <v>699</v>
      </c>
      <c r="R7069" s="1">
        <v>1.9639999999999995</v>
      </c>
      <c r="S7069" s="1">
        <v>2</v>
      </c>
      <c r="T7069" s="1">
        <v>0.8</v>
      </c>
      <c r="U7069" s="1">
        <v>-3.2406000000000006</v>
      </c>
      <c r="V7069" s="3" t="str">
        <f>IF(M7069=People!$B$5,People!$A$5,IF(M7069=People!$B$4,People!$A$4,IF(M7069=People!$B$3,People!$A$3,IF(M7069=People!$B$2,People!$A$2,0))))</f>
        <v>Kelly Williams</v>
      </c>
      <c r="W7069" s="3" t="str">
        <f>IFERROR(INDEX(Returns!A:A,MATCH(B7069,Returns!B:B,0)),"No")</f>
        <v>No</v>
      </c>
    </row>
    <row r="7070" spans="1:23" x14ac:dyDescent="0.2">
      <c r="A7070" s="1">
        <v>7069</v>
      </c>
      <c r="B7070" t="s">
        <v>9519</v>
      </c>
      <c r="C7070" s="2">
        <v>43241</v>
      </c>
      <c r="D7070" s="2">
        <v>43246</v>
      </c>
      <c r="E7070" s="1" t="s">
        <v>46</v>
      </c>
      <c r="F7070" s="1" t="s">
        <v>1169</v>
      </c>
      <c r="G7070" s="1" t="s">
        <v>1170</v>
      </c>
      <c r="H7070" s="1" t="s">
        <v>38</v>
      </c>
      <c r="I7070" s="1" t="s">
        <v>25</v>
      </c>
      <c r="J7070" s="1" t="s">
        <v>716</v>
      </c>
      <c r="K7070" s="1" t="s">
        <v>96</v>
      </c>
      <c r="L7070" s="1">
        <v>75081</v>
      </c>
      <c r="M7070" s="1" t="s">
        <v>97</v>
      </c>
      <c r="N7070" s="1" t="s">
        <v>2292</v>
      </c>
      <c r="O7070" s="1" t="s">
        <v>43</v>
      </c>
      <c r="P7070" s="1" t="s">
        <v>84</v>
      </c>
      <c r="Q7070" s="1" t="s">
        <v>2293</v>
      </c>
      <c r="R7070" s="1">
        <v>82.656000000000006</v>
      </c>
      <c r="S7070" s="1">
        <v>9</v>
      </c>
      <c r="T7070" s="1">
        <v>0.2</v>
      </c>
      <c r="U7070" s="1">
        <v>30.996000000000002</v>
      </c>
      <c r="V7070" s="3" t="str">
        <f>IF(M7070=People!$B$5,People!$A$5,IF(M7070=People!$B$4,People!$A$4,IF(M7070=People!$B$3,People!$A$3,IF(M7070=People!$B$2,People!$A$2,0))))</f>
        <v>Kelly Williams</v>
      </c>
      <c r="W7070" s="3" t="str">
        <f>IFERROR(INDEX(Returns!A:A,MATCH(B7070,Returns!B:B,0)),"No")</f>
        <v>No</v>
      </c>
    </row>
    <row r="7071" spans="1:23" x14ac:dyDescent="0.2">
      <c r="A7071" s="1">
        <v>7070</v>
      </c>
      <c r="B7071" t="s">
        <v>9520</v>
      </c>
      <c r="C7071" s="2">
        <v>42591</v>
      </c>
      <c r="D7071" s="2">
        <v>42596</v>
      </c>
      <c r="E7071" s="1" t="s">
        <v>46</v>
      </c>
      <c r="F7071" s="1" t="s">
        <v>2978</v>
      </c>
      <c r="G7071" s="1" t="s">
        <v>2979</v>
      </c>
      <c r="H7071" s="1" t="s">
        <v>24</v>
      </c>
      <c r="I7071" s="1" t="s">
        <v>25</v>
      </c>
      <c r="J7071" s="1" t="s">
        <v>2911</v>
      </c>
      <c r="K7071" s="1" t="s">
        <v>40</v>
      </c>
      <c r="L7071" s="1">
        <v>93727</v>
      </c>
      <c r="M7071" s="1" t="s">
        <v>41</v>
      </c>
      <c r="N7071" s="1" t="s">
        <v>1533</v>
      </c>
      <c r="O7071" s="1" t="s">
        <v>43</v>
      </c>
      <c r="P7071" s="1" t="s">
        <v>84</v>
      </c>
      <c r="Q7071" s="1" t="s">
        <v>1534</v>
      </c>
      <c r="R7071" s="1">
        <v>5.98</v>
      </c>
      <c r="S7071" s="1">
        <v>1</v>
      </c>
      <c r="T7071" s="1">
        <v>0</v>
      </c>
      <c r="U7071" s="1">
        <v>2.6909999999999998</v>
      </c>
      <c r="V7071" s="3" t="str">
        <f>IF(M7071=People!$B$5,People!$A$5,IF(M7071=People!$B$4,People!$A$4,IF(M7071=People!$B$3,People!$A$3,IF(M7071=People!$B$2,People!$A$2,0))))</f>
        <v>Anna Andreadi</v>
      </c>
      <c r="W7071" s="3" t="str">
        <f>IFERROR(INDEX(Returns!A:A,MATCH(B7071,Returns!B:B,0)),"No")</f>
        <v>No</v>
      </c>
    </row>
    <row r="7072" spans="1:23" x14ac:dyDescent="0.2">
      <c r="A7072" s="1">
        <v>7071</v>
      </c>
      <c r="B7072" t="s">
        <v>9521</v>
      </c>
      <c r="C7072" s="2">
        <v>43348</v>
      </c>
      <c r="D7072" s="2">
        <v>43353</v>
      </c>
      <c r="E7072" s="1" t="s">
        <v>21</v>
      </c>
      <c r="F7072" s="1" t="s">
        <v>4970</v>
      </c>
      <c r="G7072" s="1" t="s">
        <v>4971</v>
      </c>
      <c r="H7072" s="1" t="s">
        <v>94</v>
      </c>
      <c r="I7072" s="1" t="s">
        <v>25</v>
      </c>
      <c r="J7072" s="1" t="s">
        <v>273</v>
      </c>
      <c r="K7072" s="1" t="s">
        <v>191</v>
      </c>
      <c r="L7072" s="1">
        <v>60653</v>
      </c>
      <c r="M7072" s="1" t="s">
        <v>97</v>
      </c>
      <c r="N7072" s="1" t="s">
        <v>2031</v>
      </c>
      <c r="O7072" s="1" t="s">
        <v>43</v>
      </c>
      <c r="P7072" s="1" t="s">
        <v>84</v>
      </c>
      <c r="Q7072" s="1" t="s">
        <v>2032</v>
      </c>
      <c r="R7072" s="1">
        <v>9.2480000000000011</v>
      </c>
      <c r="S7072" s="1">
        <v>2</v>
      </c>
      <c r="T7072" s="1">
        <v>0.2</v>
      </c>
      <c r="U7072" s="1">
        <v>3.3524000000000003</v>
      </c>
      <c r="V7072" s="3" t="str">
        <f>IF(M7072=People!$B$5,People!$A$5,IF(M7072=People!$B$4,People!$A$4,IF(M7072=People!$B$3,People!$A$3,IF(M7072=People!$B$2,People!$A$2,0))))</f>
        <v>Kelly Williams</v>
      </c>
      <c r="W7072" s="3" t="str">
        <f>IFERROR(INDEX(Returns!A:A,MATCH(B7072,Returns!B:B,0)),"No")</f>
        <v>No</v>
      </c>
    </row>
    <row r="7073" spans="1:23" x14ac:dyDescent="0.2">
      <c r="A7073" s="1">
        <v>7072</v>
      </c>
      <c r="B7073" t="s">
        <v>9522</v>
      </c>
      <c r="C7073" s="2">
        <v>43304</v>
      </c>
      <c r="D7073" s="2">
        <v>43309</v>
      </c>
      <c r="E7073" s="1" t="s">
        <v>46</v>
      </c>
      <c r="F7073" s="1" t="s">
        <v>1726</v>
      </c>
      <c r="G7073" s="1" t="s">
        <v>1727</v>
      </c>
      <c r="H7073" s="1" t="s">
        <v>24</v>
      </c>
      <c r="I7073" s="1" t="s">
        <v>25</v>
      </c>
      <c r="J7073" s="1" t="s">
        <v>5222</v>
      </c>
      <c r="K7073" s="1" t="s">
        <v>96</v>
      </c>
      <c r="L7073" s="1">
        <v>78501</v>
      </c>
      <c r="M7073" s="1" t="s">
        <v>97</v>
      </c>
      <c r="N7073" s="1" t="s">
        <v>4743</v>
      </c>
      <c r="O7073" s="1" t="s">
        <v>43</v>
      </c>
      <c r="P7073" s="1" t="s">
        <v>63</v>
      </c>
      <c r="Q7073" s="1" t="s">
        <v>4744</v>
      </c>
      <c r="R7073" s="1">
        <v>4.4479999999999995</v>
      </c>
      <c r="S7073" s="1">
        <v>2</v>
      </c>
      <c r="T7073" s="1">
        <v>0.2</v>
      </c>
      <c r="U7073" s="1">
        <v>0.3335999999999999</v>
      </c>
      <c r="V7073" s="3" t="str">
        <f>IF(M7073=People!$B$5,People!$A$5,IF(M7073=People!$B$4,People!$A$4,IF(M7073=People!$B$3,People!$A$3,IF(M7073=People!$B$2,People!$A$2,0))))</f>
        <v>Kelly Williams</v>
      </c>
      <c r="W7073" s="3" t="str">
        <f>IFERROR(INDEX(Returns!A:A,MATCH(B7073,Returns!B:B,0)),"No")</f>
        <v>No</v>
      </c>
    </row>
    <row r="7074" spans="1:23" x14ac:dyDescent="0.2">
      <c r="A7074" s="1">
        <v>7073</v>
      </c>
      <c r="B7074" t="s">
        <v>9522</v>
      </c>
      <c r="C7074" s="2">
        <v>43304</v>
      </c>
      <c r="D7074" s="2">
        <v>43309</v>
      </c>
      <c r="E7074" s="1" t="s">
        <v>46</v>
      </c>
      <c r="F7074" s="1" t="s">
        <v>1726</v>
      </c>
      <c r="G7074" s="1" t="s">
        <v>1727</v>
      </c>
      <c r="H7074" s="1" t="s">
        <v>24</v>
      </c>
      <c r="I7074" s="1" t="s">
        <v>25</v>
      </c>
      <c r="J7074" s="1" t="s">
        <v>5222</v>
      </c>
      <c r="K7074" s="1" t="s">
        <v>96</v>
      </c>
      <c r="L7074" s="1">
        <v>78501</v>
      </c>
      <c r="M7074" s="1" t="s">
        <v>97</v>
      </c>
      <c r="N7074" s="1" t="s">
        <v>3609</v>
      </c>
      <c r="O7074" s="1" t="s">
        <v>43</v>
      </c>
      <c r="P7074" s="1" t="s">
        <v>84</v>
      </c>
      <c r="Q7074" s="1" t="s">
        <v>3610</v>
      </c>
      <c r="R7074" s="1">
        <v>5.1840000000000011</v>
      </c>
      <c r="S7074" s="1">
        <v>1</v>
      </c>
      <c r="T7074" s="1">
        <v>0.2</v>
      </c>
      <c r="U7074" s="1">
        <v>1.8144</v>
      </c>
      <c r="V7074" s="3" t="str">
        <f>IF(M7074=People!$B$5,People!$A$5,IF(M7074=People!$B$4,People!$A$4,IF(M7074=People!$B$3,People!$A$3,IF(M7074=People!$B$2,People!$A$2,0))))</f>
        <v>Kelly Williams</v>
      </c>
      <c r="W7074" s="3" t="str">
        <f>IFERROR(INDEX(Returns!A:A,MATCH(B7074,Returns!B:B,0)),"No")</f>
        <v>No</v>
      </c>
    </row>
    <row r="7075" spans="1:23" x14ac:dyDescent="0.2">
      <c r="A7075" s="1">
        <v>7074</v>
      </c>
      <c r="B7075" t="s">
        <v>9522</v>
      </c>
      <c r="C7075" s="2">
        <v>43304</v>
      </c>
      <c r="D7075" s="2">
        <v>43309</v>
      </c>
      <c r="E7075" s="1" t="s">
        <v>46</v>
      </c>
      <c r="F7075" s="1" t="s">
        <v>1726</v>
      </c>
      <c r="G7075" s="1" t="s">
        <v>1727</v>
      </c>
      <c r="H7075" s="1" t="s">
        <v>24</v>
      </c>
      <c r="I7075" s="1" t="s">
        <v>25</v>
      </c>
      <c r="J7075" s="1" t="s">
        <v>5222</v>
      </c>
      <c r="K7075" s="1" t="s">
        <v>96</v>
      </c>
      <c r="L7075" s="1">
        <v>78501</v>
      </c>
      <c r="M7075" s="1" t="s">
        <v>97</v>
      </c>
      <c r="N7075" s="1" t="s">
        <v>1362</v>
      </c>
      <c r="O7075" s="1" t="s">
        <v>43</v>
      </c>
      <c r="P7075" s="1" t="s">
        <v>63</v>
      </c>
      <c r="Q7075" s="1" t="s">
        <v>1363</v>
      </c>
      <c r="R7075" s="1">
        <v>175.92</v>
      </c>
      <c r="S7075" s="1">
        <v>5</v>
      </c>
      <c r="T7075" s="1">
        <v>0.2</v>
      </c>
      <c r="U7075" s="1">
        <v>15.393000000000008</v>
      </c>
      <c r="V7075" s="3" t="str">
        <f>IF(M7075=People!$B$5,People!$A$5,IF(M7075=People!$B$4,People!$A$4,IF(M7075=People!$B$3,People!$A$3,IF(M7075=People!$B$2,People!$A$2,0))))</f>
        <v>Kelly Williams</v>
      </c>
      <c r="W7075" s="3" t="str">
        <f>IFERROR(INDEX(Returns!A:A,MATCH(B7075,Returns!B:B,0)),"No")</f>
        <v>No</v>
      </c>
    </row>
    <row r="7076" spans="1:23" x14ac:dyDescent="0.2">
      <c r="A7076" s="1">
        <v>7075</v>
      </c>
      <c r="B7076" t="s">
        <v>9522</v>
      </c>
      <c r="C7076" s="2">
        <v>43304</v>
      </c>
      <c r="D7076" s="2">
        <v>43309</v>
      </c>
      <c r="E7076" s="1" t="s">
        <v>46</v>
      </c>
      <c r="F7076" s="1" t="s">
        <v>1726</v>
      </c>
      <c r="G7076" s="1" t="s">
        <v>1727</v>
      </c>
      <c r="H7076" s="1" t="s">
        <v>24</v>
      </c>
      <c r="I7076" s="1" t="s">
        <v>25</v>
      </c>
      <c r="J7076" s="1" t="s">
        <v>5222</v>
      </c>
      <c r="K7076" s="1" t="s">
        <v>96</v>
      </c>
      <c r="L7076" s="1">
        <v>78501</v>
      </c>
      <c r="M7076" s="1" t="s">
        <v>97</v>
      </c>
      <c r="N7076" s="1" t="s">
        <v>3206</v>
      </c>
      <c r="O7076" s="1" t="s">
        <v>43</v>
      </c>
      <c r="P7076" s="1" t="s">
        <v>70</v>
      </c>
      <c r="Q7076" s="1" t="s">
        <v>1063</v>
      </c>
      <c r="R7076" s="1">
        <v>4.7519999999999989</v>
      </c>
      <c r="S7076" s="1">
        <v>4</v>
      </c>
      <c r="T7076" s="1">
        <v>0.8</v>
      </c>
      <c r="U7076" s="1">
        <v>-8.3160000000000025</v>
      </c>
      <c r="V7076" s="3" t="str">
        <f>IF(M7076=People!$B$5,People!$A$5,IF(M7076=People!$B$4,People!$A$4,IF(M7076=People!$B$3,People!$A$3,IF(M7076=People!$B$2,People!$A$2,0))))</f>
        <v>Kelly Williams</v>
      </c>
      <c r="W7076" s="3" t="str">
        <f>IFERROR(INDEX(Returns!A:A,MATCH(B7076,Returns!B:B,0)),"No")</f>
        <v>No</v>
      </c>
    </row>
    <row r="7077" spans="1:23" x14ac:dyDescent="0.2">
      <c r="A7077" s="1">
        <v>7076</v>
      </c>
      <c r="B7077" t="s">
        <v>9522</v>
      </c>
      <c r="C7077" s="2">
        <v>43304</v>
      </c>
      <c r="D7077" s="2">
        <v>43309</v>
      </c>
      <c r="E7077" s="1" t="s">
        <v>46</v>
      </c>
      <c r="F7077" s="1" t="s">
        <v>1726</v>
      </c>
      <c r="G7077" s="1" t="s">
        <v>1727</v>
      </c>
      <c r="H7077" s="1" t="s">
        <v>24</v>
      </c>
      <c r="I7077" s="1" t="s">
        <v>25</v>
      </c>
      <c r="J7077" s="1" t="s">
        <v>5222</v>
      </c>
      <c r="K7077" s="1" t="s">
        <v>96</v>
      </c>
      <c r="L7077" s="1">
        <v>78501</v>
      </c>
      <c r="M7077" s="1" t="s">
        <v>97</v>
      </c>
      <c r="N7077" s="1" t="s">
        <v>3447</v>
      </c>
      <c r="O7077" s="1" t="s">
        <v>43</v>
      </c>
      <c r="P7077" s="1" t="s">
        <v>512</v>
      </c>
      <c r="Q7077" s="1" t="s">
        <v>3448</v>
      </c>
      <c r="R7077" s="1">
        <v>13.344000000000001</v>
      </c>
      <c r="S7077" s="1">
        <v>2</v>
      </c>
      <c r="T7077" s="1">
        <v>0.2</v>
      </c>
      <c r="U7077" s="1">
        <v>1.0007999999999999</v>
      </c>
      <c r="V7077" s="3" t="str">
        <f>IF(M7077=People!$B$5,People!$A$5,IF(M7077=People!$B$4,People!$A$4,IF(M7077=People!$B$3,People!$A$3,IF(M7077=People!$B$2,People!$A$2,0))))</f>
        <v>Kelly Williams</v>
      </c>
      <c r="W7077" s="3" t="str">
        <f>IFERROR(INDEX(Returns!A:A,MATCH(B7077,Returns!B:B,0)),"No")</f>
        <v>No</v>
      </c>
    </row>
    <row r="7078" spans="1:23" x14ac:dyDescent="0.2">
      <c r="A7078" s="1">
        <v>7077</v>
      </c>
      <c r="B7078" t="s">
        <v>9523</v>
      </c>
      <c r="C7078" s="2">
        <v>43232</v>
      </c>
      <c r="D7078" s="2">
        <v>43237</v>
      </c>
      <c r="E7078" s="1" t="s">
        <v>46</v>
      </c>
      <c r="F7078" s="1" t="s">
        <v>5473</v>
      </c>
      <c r="G7078" s="1" t="s">
        <v>5474</v>
      </c>
      <c r="H7078" s="1" t="s">
        <v>24</v>
      </c>
      <c r="I7078" s="1" t="s">
        <v>25</v>
      </c>
      <c r="J7078" s="1" t="s">
        <v>88</v>
      </c>
      <c r="K7078" s="1" t="s">
        <v>89</v>
      </c>
      <c r="L7078" s="1">
        <v>98105</v>
      </c>
      <c r="M7078" s="1" t="s">
        <v>41</v>
      </c>
      <c r="N7078" s="1" t="s">
        <v>2000</v>
      </c>
      <c r="O7078" s="1" t="s">
        <v>43</v>
      </c>
      <c r="P7078" s="1" t="s">
        <v>157</v>
      </c>
      <c r="Q7078" s="1" t="s">
        <v>2001</v>
      </c>
      <c r="R7078" s="1">
        <v>54.900000000000006</v>
      </c>
      <c r="S7078" s="1">
        <v>5</v>
      </c>
      <c r="T7078" s="1">
        <v>0</v>
      </c>
      <c r="U7078" s="1">
        <v>26.901000000000003</v>
      </c>
      <c r="V7078" s="3" t="str">
        <f>IF(M7078=People!$B$5,People!$A$5,IF(M7078=People!$B$4,People!$A$4,IF(M7078=People!$B$3,People!$A$3,IF(M7078=People!$B$2,People!$A$2,0))))</f>
        <v>Anna Andreadi</v>
      </c>
      <c r="W7078" s="3" t="str">
        <f>IFERROR(INDEX(Returns!A:A,MATCH(B7078,Returns!B:B,0)),"No")</f>
        <v>No</v>
      </c>
    </row>
    <row r="7079" spans="1:23" x14ac:dyDescent="0.2">
      <c r="A7079" s="1">
        <v>7078</v>
      </c>
      <c r="B7079" t="s">
        <v>6037</v>
      </c>
      <c r="C7079" s="2">
        <v>43345</v>
      </c>
      <c r="D7079" s="2">
        <v>43349</v>
      </c>
      <c r="E7079" s="1" t="s">
        <v>46</v>
      </c>
      <c r="F7079" s="1" t="s">
        <v>3849</v>
      </c>
      <c r="G7079" s="1" t="s">
        <v>3850</v>
      </c>
      <c r="H7079" s="1" t="s">
        <v>24</v>
      </c>
      <c r="I7079" s="1" t="s">
        <v>25</v>
      </c>
      <c r="J7079" s="1" t="s">
        <v>413</v>
      </c>
      <c r="K7079" s="1" t="s">
        <v>82</v>
      </c>
      <c r="L7079" s="1">
        <v>28205</v>
      </c>
      <c r="M7079" s="1" t="s">
        <v>28</v>
      </c>
      <c r="N7079" s="1" t="s">
        <v>2110</v>
      </c>
      <c r="O7079" s="1" t="s">
        <v>43</v>
      </c>
      <c r="P7079" s="1" t="s">
        <v>70</v>
      </c>
      <c r="Q7079" s="1" t="s">
        <v>2111</v>
      </c>
      <c r="R7079" s="1">
        <v>22.911000000000005</v>
      </c>
      <c r="S7079" s="1">
        <v>7</v>
      </c>
      <c r="T7079" s="1">
        <v>0.7</v>
      </c>
      <c r="U7079" s="1">
        <v>-17.565099999999994</v>
      </c>
      <c r="V7079" s="3" t="str">
        <f>IF(M7079=People!$B$5,People!$A$5,IF(M7079=People!$B$4,People!$A$4,IF(M7079=People!$B$3,People!$A$3,IF(M7079=People!$B$2,People!$A$2,0))))</f>
        <v>Cassandra Brandow</v>
      </c>
      <c r="W7079" s="3" t="str">
        <f>IFERROR(INDEX(Returns!A:A,MATCH(B7079,Returns!B:B,0)),"No")</f>
        <v>Yes</v>
      </c>
    </row>
    <row r="7080" spans="1:23" x14ac:dyDescent="0.2">
      <c r="A7080" s="1">
        <v>7079</v>
      </c>
      <c r="B7080" t="s">
        <v>6037</v>
      </c>
      <c r="C7080" s="2">
        <v>43345</v>
      </c>
      <c r="D7080" s="2">
        <v>43349</v>
      </c>
      <c r="E7080" s="1" t="s">
        <v>46</v>
      </c>
      <c r="F7080" s="1" t="s">
        <v>3849</v>
      </c>
      <c r="G7080" s="1" t="s">
        <v>3850</v>
      </c>
      <c r="H7080" s="1" t="s">
        <v>24</v>
      </c>
      <c r="I7080" s="1" t="s">
        <v>25</v>
      </c>
      <c r="J7080" s="1" t="s">
        <v>413</v>
      </c>
      <c r="K7080" s="1" t="s">
        <v>82</v>
      </c>
      <c r="L7080" s="1">
        <v>28205</v>
      </c>
      <c r="M7080" s="1" t="s">
        <v>28</v>
      </c>
      <c r="N7080" s="1" t="s">
        <v>4583</v>
      </c>
      <c r="O7080" s="1" t="s">
        <v>43</v>
      </c>
      <c r="P7080" s="1" t="s">
        <v>73</v>
      </c>
      <c r="Q7080" s="1" t="s">
        <v>4584</v>
      </c>
      <c r="R7080" s="1">
        <v>309.45600000000002</v>
      </c>
      <c r="S7080" s="1">
        <v>9</v>
      </c>
      <c r="T7080" s="1">
        <v>0.2</v>
      </c>
      <c r="U7080" s="1">
        <v>34.813799999999944</v>
      </c>
      <c r="V7080" s="3" t="str">
        <f>IF(M7080=People!$B$5,People!$A$5,IF(M7080=People!$B$4,People!$A$4,IF(M7080=People!$B$3,People!$A$3,IF(M7080=People!$B$2,People!$A$2,0))))</f>
        <v>Cassandra Brandow</v>
      </c>
      <c r="W7080" s="3" t="str">
        <f>IFERROR(INDEX(Returns!A:A,MATCH(B7080,Returns!B:B,0)),"No")</f>
        <v>Yes</v>
      </c>
    </row>
    <row r="7081" spans="1:23" x14ac:dyDescent="0.2">
      <c r="A7081" s="1">
        <v>7080</v>
      </c>
      <c r="B7081" t="s">
        <v>6037</v>
      </c>
      <c r="C7081" s="2">
        <v>43345</v>
      </c>
      <c r="D7081" s="2">
        <v>43349</v>
      </c>
      <c r="E7081" s="1" t="s">
        <v>46</v>
      </c>
      <c r="F7081" s="1" t="s">
        <v>3849</v>
      </c>
      <c r="G7081" s="1" t="s">
        <v>3850</v>
      </c>
      <c r="H7081" s="1" t="s">
        <v>24</v>
      </c>
      <c r="I7081" s="1" t="s">
        <v>25</v>
      </c>
      <c r="J7081" s="1" t="s">
        <v>413</v>
      </c>
      <c r="K7081" s="1" t="s">
        <v>82</v>
      </c>
      <c r="L7081" s="1">
        <v>28205</v>
      </c>
      <c r="M7081" s="1" t="s">
        <v>28</v>
      </c>
      <c r="N7081" s="1" t="s">
        <v>1631</v>
      </c>
      <c r="O7081" s="1" t="s">
        <v>43</v>
      </c>
      <c r="P7081" s="1" t="s">
        <v>63</v>
      </c>
      <c r="Q7081" s="1" t="s">
        <v>1632</v>
      </c>
      <c r="R7081" s="1">
        <v>19.456000000000003</v>
      </c>
      <c r="S7081" s="1">
        <v>4</v>
      </c>
      <c r="T7081" s="1">
        <v>0.2</v>
      </c>
      <c r="U7081" s="1">
        <v>3.4047999999999981</v>
      </c>
      <c r="V7081" s="3" t="str">
        <f>IF(M7081=People!$B$5,People!$A$5,IF(M7081=People!$B$4,People!$A$4,IF(M7081=People!$B$3,People!$A$3,IF(M7081=People!$B$2,People!$A$2,0))))</f>
        <v>Cassandra Brandow</v>
      </c>
      <c r="W7081" s="3" t="str">
        <f>IFERROR(INDEX(Returns!A:A,MATCH(B7081,Returns!B:B,0)),"No")</f>
        <v>Yes</v>
      </c>
    </row>
    <row r="7082" spans="1:23" x14ac:dyDescent="0.2">
      <c r="A7082" s="1">
        <v>7081</v>
      </c>
      <c r="B7082" t="s">
        <v>6037</v>
      </c>
      <c r="C7082" s="2">
        <v>43345</v>
      </c>
      <c r="D7082" s="2">
        <v>43349</v>
      </c>
      <c r="E7082" s="1" t="s">
        <v>46</v>
      </c>
      <c r="F7082" s="1" t="s">
        <v>3849</v>
      </c>
      <c r="G7082" s="1" t="s">
        <v>3850</v>
      </c>
      <c r="H7082" s="1" t="s">
        <v>24</v>
      </c>
      <c r="I7082" s="1" t="s">
        <v>25</v>
      </c>
      <c r="J7082" s="1" t="s">
        <v>413</v>
      </c>
      <c r="K7082" s="1" t="s">
        <v>82</v>
      </c>
      <c r="L7082" s="1">
        <v>28205</v>
      </c>
      <c r="M7082" s="1" t="s">
        <v>28</v>
      </c>
      <c r="N7082" s="1" t="s">
        <v>451</v>
      </c>
      <c r="O7082" s="1" t="s">
        <v>30</v>
      </c>
      <c r="P7082" s="1" t="s">
        <v>52</v>
      </c>
      <c r="Q7082" s="1" t="s">
        <v>452</v>
      </c>
      <c r="R7082" s="1">
        <v>472.51800000000003</v>
      </c>
      <c r="S7082" s="1">
        <v>3</v>
      </c>
      <c r="T7082" s="1">
        <v>0.4</v>
      </c>
      <c r="U7082" s="1">
        <v>-149.63070000000005</v>
      </c>
      <c r="V7082" s="3" t="str">
        <f>IF(M7082=People!$B$5,People!$A$5,IF(M7082=People!$B$4,People!$A$4,IF(M7082=People!$B$3,People!$A$3,IF(M7082=People!$B$2,People!$A$2,0))))</f>
        <v>Cassandra Brandow</v>
      </c>
      <c r="W7082" s="3" t="str">
        <f>IFERROR(INDEX(Returns!A:A,MATCH(B7082,Returns!B:B,0)),"No")</f>
        <v>Yes</v>
      </c>
    </row>
    <row r="7083" spans="1:23" x14ac:dyDescent="0.2">
      <c r="A7083" s="1">
        <v>7082</v>
      </c>
      <c r="B7083" t="s">
        <v>6037</v>
      </c>
      <c r="C7083" s="2">
        <v>43345</v>
      </c>
      <c r="D7083" s="2">
        <v>43349</v>
      </c>
      <c r="E7083" s="1" t="s">
        <v>46</v>
      </c>
      <c r="F7083" s="1" t="s">
        <v>3849</v>
      </c>
      <c r="G7083" s="1" t="s">
        <v>3850</v>
      </c>
      <c r="H7083" s="1" t="s">
        <v>24</v>
      </c>
      <c r="I7083" s="1" t="s">
        <v>25</v>
      </c>
      <c r="J7083" s="1" t="s">
        <v>413</v>
      </c>
      <c r="K7083" s="1" t="s">
        <v>82</v>
      </c>
      <c r="L7083" s="1">
        <v>28205</v>
      </c>
      <c r="M7083" s="1" t="s">
        <v>28</v>
      </c>
      <c r="N7083" s="1" t="s">
        <v>2298</v>
      </c>
      <c r="O7083" s="1" t="s">
        <v>66</v>
      </c>
      <c r="P7083" s="1" t="s">
        <v>146</v>
      </c>
      <c r="Q7083" s="1" t="s">
        <v>3482</v>
      </c>
      <c r="R7083" s="1">
        <v>1012.6800000000001</v>
      </c>
      <c r="S7083" s="1">
        <v>3</v>
      </c>
      <c r="T7083" s="1">
        <v>0.2</v>
      </c>
      <c r="U7083" s="1">
        <v>303.80400000000003</v>
      </c>
      <c r="V7083" s="3" t="str">
        <f>IF(M7083=People!$B$5,People!$A$5,IF(M7083=People!$B$4,People!$A$4,IF(M7083=People!$B$3,People!$A$3,IF(M7083=People!$B$2,People!$A$2,0))))</f>
        <v>Cassandra Brandow</v>
      </c>
      <c r="W7083" s="3" t="str">
        <f>IFERROR(INDEX(Returns!A:A,MATCH(B7083,Returns!B:B,0)),"No")</f>
        <v>Yes</v>
      </c>
    </row>
    <row r="7084" spans="1:23" x14ac:dyDescent="0.2">
      <c r="A7084" s="1">
        <v>7083</v>
      </c>
      <c r="B7084" t="s">
        <v>6037</v>
      </c>
      <c r="C7084" s="2">
        <v>43345</v>
      </c>
      <c r="D7084" s="2">
        <v>43349</v>
      </c>
      <c r="E7084" s="1" t="s">
        <v>46</v>
      </c>
      <c r="F7084" s="1" t="s">
        <v>3849</v>
      </c>
      <c r="G7084" s="1" t="s">
        <v>3850</v>
      </c>
      <c r="H7084" s="1" t="s">
        <v>24</v>
      </c>
      <c r="I7084" s="1" t="s">
        <v>25</v>
      </c>
      <c r="J7084" s="1" t="s">
        <v>413</v>
      </c>
      <c r="K7084" s="1" t="s">
        <v>82</v>
      </c>
      <c r="L7084" s="1">
        <v>28205</v>
      </c>
      <c r="M7084" s="1" t="s">
        <v>28</v>
      </c>
      <c r="N7084" s="1" t="s">
        <v>4579</v>
      </c>
      <c r="O7084" s="1" t="s">
        <v>43</v>
      </c>
      <c r="P7084" s="1" t="s">
        <v>70</v>
      </c>
      <c r="Q7084" s="1" t="s">
        <v>4580</v>
      </c>
      <c r="R7084" s="1">
        <v>17.220000000000006</v>
      </c>
      <c r="S7084" s="1">
        <v>5</v>
      </c>
      <c r="T7084" s="1">
        <v>0.7</v>
      </c>
      <c r="U7084" s="1">
        <v>-12.628</v>
      </c>
      <c r="V7084" s="3" t="str">
        <f>IF(M7084=People!$B$5,People!$A$5,IF(M7084=People!$B$4,People!$A$4,IF(M7084=People!$B$3,People!$A$3,IF(M7084=People!$B$2,People!$A$2,0))))</f>
        <v>Cassandra Brandow</v>
      </c>
      <c r="W7084" s="3" t="str">
        <f>IFERROR(INDEX(Returns!A:A,MATCH(B7084,Returns!B:B,0)),"No")</f>
        <v>Yes</v>
      </c>
    </row>
    <row r="7085" spans="1:23" x14ac:dyDescent="0.2">
      <c r="A7085" s="1">
        <v>7084</v>
      </c>
      <c r="B7085" t="s">
        <v>9524</v>
      </c>
      <c r="C7085" s="2">
        <v>43667</v>
      </c>
      <c r="D7085" s="2">
        <v>43671</v>
      </c>
      <c r="E7085" s="1" t="s">
        <v>21</v>
      </c>
      <c r="F7085" s="1" t="s">
        <v>1841</v>
      </c>
      <c r="G7085" s="1" t="s">
        <v>1842</v>
      </c>
      <c r="H7085" s="1" t="s">
        <v>38</v>
      </c>
      <c r="I7085" s="1" t="s">
        <v>25</v>
      </c>
      <c r="J7085" s="1" t="s">
        <v>81</v>
      </c>
      <c r="K7085" s="1" t="s">
        <v>40</v>
      </c>
      <c r="L7085" s="1">
        <v>94521</v>
      </c>
      <c r="M7085" s="1" t="s">
        <v>41</v>
      </c>
      <c r="N7085" s="1" t="s">
        <v>4093</v>
      </c>
      <c r="O7085" s="1" t="s">
        <v>43</v>
      </c>
      <c r="P7085" s="1" t="s">
        <v>63</v>
      </c>
      <c r="Q7085" s="1" t="s">
        <v>4094</v>
      </c>
      <c r="R7085" s="1">
        <v>3.52</v>
      </c>
      <c r="S7085" s="1">
        <v>2</v>
      </c>
      <c r="T7085" s="1">
        <v>0</v>
      </c>
      <c r="U7085" s="1">
        <v>1.6896</v>
      </c>
      <c r="V7085" s="3" t="str">
        <f>IF(M7085=People!$B$5,People!$A$5,IF(M7085=People!$B$4,People!$A$4,IF(M7085=People!$B$3,People!$A$3,IF(M7085=People!$B$2,People!$A$2,0))))</f>
        <v>Anna Andreadi</v>
      </c>
      <c r="W7085" s="3" t="str">
        <f>IFERROR(INDEX(Returns!A:A,MATCH(B7085,Returns!B:B,0)),"No")</f>
        <v>No</v>
      </c>
    </row>
    <row r="7086" spans="1:23" x14ac:dyDescent="0.2">
      <c r="A7086" s="1">
        <v>7085</v>
      </c>
      <c r="B7086" t="s">
        <v>9524</v>
      </c>
      <c r="C7086" s="2">
        <v>43667</v>
      </c>
      <c r="D7086" s="2">
        <v>43671</v>
      </c>
      <c r="E7086" s="1" t="s">
        <v>21</v>
      </c>
      <c r="F7086" s="1" t="s">
        <v>1841</v>
      </c>
      <c r="G7086" s="1" t="s">
        <v>1842</v>
      </c>
      <c r="H7086" s="1" t="s">
        <v>38</v>
      </c>
      <c r="I7086" s="1" t="s">
        <v>25</v>
      </c>
      <c r="J7086" s="1" t="s">
        <v>81</v>
      </c>
      <c r="K7086" s="1" t="s">
        <v>40</v>
      </c>
      <c r="L7086" s="1">
        <v>94521</v>
      </c>
      <c r="M7086" s="1" t="s">
        <v>41</v>
      </c>
      <c r="N7086" s="1" t="s">
        <v>3068</v>
      </c>
      <c r="O7086" s="1" t="s">
        <v>66</v>
      </c>
      <c r="P7086" s="1" t="s">
        <v>67</v>
      </c>
      <c r="Q7086" s="1" t="s">
        <v>3069</v>
      </c>
      <c r="R7086" s="1">
        <v>1626.1920000000002</v>
      </c>
      <c r="S7086" s="1">
        <v>9</v>
      </c>
      <c r="T7086" s="1">
        <v>0.2</v>
      </c>
      <c r="U7086" s="1">
        <v>121.96440000000001</v>
      </c>
      <c r="V7086" s="3" t="str">
        <f>IF(M7086=People!$B$5,People!$A$5,IF(M7086=People!$B$4,People!$A$4,IF(M7086=People!$B$3,People!$A$3,IF(M7086=People!$B$2,People!$A$2,0))))</f>
        <v>Anna Andreadi</v>
      </c>
      <c r="W7086" s="3" t="str">
        <f>IFERROR(INDEX(Returns!A:A,MATCH(B7086,Returns!B:B,0)),"No")</f>
        <v>No</v>
      </c>
    </row>
    <row r="7087" spans="1:23" x14ac:dyDescent="0.2">
      <c r="A7087" s="1">
        <v>7086</v>
      </c>
      <c r="B7087" t="s">
        <v>9525</v>
      </c>
      <c r="C7087" s="2">
        <v>43733</v>
      </c>
      <c r="D7087" s="2">
        <v>43736</v>
      </c>
      <c r="E7087" s="1" t="s">
        <v>170</v>
      </c>
      <c r="F7087" s="1" t="s">
        <v>2387</v>
      </c>
      <c r="G7087" s="1" t="s">
        <v>2388</v>
      </c>
      <c r="H7087" s="1" t="s">
        <v>38</v>
      </c>
      <c r="I7087" s="1" t="s">
        <v>25</v>
      </c>
      <c r="J7087" s="1" t="s">
        <v>1933</v>
      </c>
      <c r="K7087" s="1" t="s">
        <v>134</v>
      </c>
      <c r="L7087" s="1">
        <v>19013</v>
      </c>
      <c r="M7087" s="1" t="s">
        <v>135</v>
      </c>
      <c r="N7087" s="1" t="s">
        <v>4972</v>
      </c>
      <c r="O7087" s="1" t="s">
        <v>43</v>
      </c>
      <c r="P7087" s="1" t="s">
        <v>70</v>
      </c>
      <c r="Q7087" s="1" t="s">
        <v>4973</v>
      </c>
      <c r="R7087" s="1">
        <v>8.5950000000000024</v>
      </c>
      <c r="S7087" s="1">
        <v>5</v>
      </c>
      <c r="T7087" s="1">
        <v>0.7</v>
      </c>
      <c r="U7087" s="1">
        <v>-6.3030000000000008</v>
      </c>
      <c r="V7087" s="3" t="str">
        <f>IF(M7087=People!$B$5,People!$A$5,IF(M7087=People!$B$4,People!$A$4,IF(M7087=People!$B$3,People!$A$3,IF(M7087=People!$B$2,People!$A$2,0))))</f>
        <v>Chuck Magee</v>
      </c>
      <c r="W7087" s="3" t="str">
        <f>IFERROR(INDEX(Returns!A:A,MATCH(B7087,Returns!B:B,0)),"No")</f>
        <v>No</v>
      </c>
    </row>
    <row r="7088" spans="1:23" x14ac:dyDescent="0.2">
      <c r="A7088" s="1">
        <v>7087</v>
      </c>
      <c r="B7088" t="s">
        <v>9525</v>
      </c>
      <c r="C7088" s="2">
        <v>43733</v>
      </c>
      <c r="D7088" s="2">
        <v>43736</v>
      </c>
      <c r="E7088" s="1" t="s">
        <v>170</v>
      </c>
      <c r="F7088" s="1" t="s">
        <v>2387</v>
      </c>
      <c r="G7088" s="1" t="s">
        <v>2388</v>
      </c>
      <c r="H7088" s="1" t="s">
        <v>38</v>
      </c>
      <c r="I7088" s="1" t="s">
        <v>25</v>
      </c>
      <c r="J7088" s="1" t="s">
        <v>1933</v>
      </c>
      <c r="K7088" s="1" t="s">
        <v>134</v>
      </c>
      <c r="L7088" s="1">
        <v>19013</v>
      </c>
      <c r="M7088" s="1" t="s">
        <v>135</v>
      </c>
      <c r="N7088" s="1" t="s">
        <v>4555</v>
      </c>
      <c r="O7088" s="1" t="s">
        <v>43</v>
      </c>
      <c r="P7088" s="1" t="s">
        <v>512</v>
      </c>
      <c r="Q7088" s="1" t="s">
        <v>4556</v>
      </c>
      <c r="R7088" s="1">
        <v>190.89600000000002</v>
      </c>
      <c r="S7088" s="1">
        <v>2</v>
      </c>
      <c r="T7088" s="1">
        <v>0.2</v>
      </c>
      <c r="U7088" s="1">
        <v>-42.951599999999999</v>
      </c>
      <c r="V7088" s="3" t="str">
        <f>IF(M7088=People!$B$5,People!$A$5,IF(M7088=People!$B$4,People!$A$4,IF(M7088=People!$B$3,People!$A$3,IF(M7088=People!$B$2,People!$A$2,0))))</f>
        <v>Chuck Magee</v>
      </c>
      <c r="W7088" s="3" t="str">
        <f>IFERROR(INDEX(Returns!A:A,MATCH(B7088,Returns!B:B,0)),"No")</f>
        <v>No</v>
      </c>
    </row>
    <row r="7089" spans="1:23" x14ac:dyDescent="0.2">
      <c r="A7089" s="1">
        <v>7088</v>
      </c>
      <c r="B7089" t="s">
        <v>9526</v>
      </c>
      <c r="C7089" s="2">
        <v>43680</v>
      </c>
      <c r="D7089" s="2">
        <v>43683</v>
      </c>
      <c r="E7089" s="1" t="s">
        <v>21</v>
      </c>
      <c r="F7089" s="1" t="s">
        <v>4571</v>
      </c>
      <c r="G7089" s="1" t="s">
        <v>4572</v>
      </c>
      <c r="H7089" s="1" t="s">
        <v>24</v>
      </c>
      <c r="I7089" s="1" t="s">
        <v>25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4159</v>
      </c>
      <c r="O7089" s="1" t="s">
        <v>43</v>
      </c>
      <c r="P7089" s="1" t="s">
        <v>55</v>
      </c>
      <c r="Q7089" s="1" t="s">
        <v>4160</v>
      </c>
      <c r="R7089" s="1">
        <v>99.87</v>
      </c>
      <c r="S7089" s="1">
        <v>3</v>
      </c>
      <c r="T7089" s="1">
        <v>0</v>
      </c>
      <c r="U7089" s="1">
        <v>23.968799999999998</v>
      </c>
      <c r="V7089" s="3" t="str">
        <f>IF(M7089=People!$B$5,People!$A$5,IF(M7089=People!$B$4,People!$A$4,IF(M7089=People!$B$3,People!$A$3,IF(M7089=People!$B$2,People!$A$2,0))))</f>
        <v>Anna Andreadi</v>
      </c>
      <c r="W7089" s="3" t="str">
        <f>IFERROR(INDEX(Returns!A:A,MATCH(B7089,Returns!B:B,0)),"No")</f>
        <v>No</v>
      </c>
    </row>
    <row r="7090" spans="1:23" x14ac:dyDescent="0.2">
      <c r="A7090" s="1">
        <v>7089</v>
      </c>
      <c r="B7090" t="s">
        <v>9527</v>
      </c>
      <c r="C7090" s="2">
        <v>43033</v>
      </c>
      <c r="D7090" s="2">
        <v>43035</v>
      </c>
      <c r="E7090" s="1" t="s">
        <v>21</v>
      </c>
      <c r="F7090" s="1" t="s">
        <v>1669</v>
      </c>
      <c r="G7090" s="1" t="s">
        <v>1670</v>
      </c>
      <c r="H7090" s="1" t="s">
        <v>24</v>
      </c>
      <c r="I7090" s="1" t="s">
        <v>25</v>
      </c>
      <c r="J7090" s="1" t="s">
        <v>4288</v>
      </c>
      <c r="K7090" s="1" t="s">
        <v>1215</v>
      </c>
      <c r="L7090" s="1">
        <v>89431</v>
      </c>
      <c r="M7090" s="1" t="s">
        <v>41</v>
      </c>
      <c r="N7090" s="1" t="s">
        <v>3387</v>
      </c>
      <c r="O7090" s="1" t="s">
        <v>43</v>
      </c>
      <c r="P7090" s="1" t="s">
        <v>63</v>
      </c>
      <c r="Q7090" s="1" t="s">
        <v>3388</v>
      </c>
      <c r="R7090" s="1">
        <v>79.36</v>
      </c>
      <c r="S7090" s="1">
        <v>4</v>
      </c>
      <c r="T7090" s="1">
        <v>0</v>
      </c>
      <c r="U7090" s="1">
        <v>23.807999999999993</v>
      </c>
      <c r="V7090" s="3" t="str">
        <f>IF(M7090=People!$B$5,People!$A$5,IF(M7090=People!$B$4,People!$A$4,IF(M7090=People!$B$3,People!$A$3,IF(M7090=People!$B$2,People!$A$2,0))))</f>
        <v>Anna Andreadi</v>
      </c>
      <c r="W7090" s="3" t="str">
        <f>IFERROR(INDEX(Returns!A:A,MATCH(B7090,Returns!B:B,0)),"No")</f>
        <v>No</v>
      </c>
    </row>
    <row r="7091" spans="1:23" x14ac:dyDescent="0.2">
      <c r="A7091" s="1">
        <v>7090</v>
      </c>
      <c r="B7091" t="s">
        <v>9528</v>
      </c>
      <c r="C7091" s="2">
        <v>43631</v>
      </c>
      <c r="D7091" s="2">
        <v>43635</v>
      </c>
      <c r="E7091" s="1" t="s">
        <v>21</v>
      </c>
      <c r="F7091" s="1" t="s">
        <v>888</v>
      </c>
      <c r="G7091" s="1" t="s">
        <v>889</v>
      </c>
      <c r="H7091" s="1" t="s">
        <v>38</v>
      </c>
      <c r="I7091" s="1" t="s">
        <v>25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3825</v>
      </c>
      <c r="O7091" s="1" t="s">
        <v>66</v>
      </c>
      <c r="P7091" s="1" t="s">
        <v>67</v>
      </c>
      <c r="Q7091" s="1" t="s">
        <v>3826</v>
      </c>
      <c r="R7091" s="1">
        <v>119.96</v>
      </c>
      <c r="S7091" s="1">
        <v>1</v>
      </c>
      <c r="T7091" s="1">
        <v>0.2</v>
      </c>
      <c r="U7091" s="1">
        <v>7.4974999999999987</v>
      </c>
      <c r="V7091" s="3" t="str">
        <f>IF(M7091=People!$B$5,People!$A$5,IF(M7091=People!$B$4,People!$A$4,IF(M7091=People!$B$3,People!$A$3,IF(M7091=People!$B$2,People!$A$2,0))))</f>
        <v>Anna Andreadi</v>
      </c>
      <c r="W7091" s="3" t="str">
        <f>IFERROR(INDEX(Returns!A:A,MATCH(B7091,Returns!B:B,0)),"No")</f>
        <v>No</v>
      </c>
    </row>
    <row r="7092" spans="1:23" x14ac:dyDescent="0.2">
      <c r="A7092" s="1">
        <v>7091</v>
      </c>
      <c r="B7092" t="s">
        <v>9529</v>
      </c>
      <c r="C7092" s="2">
        <v>42744</v>
      </c>
      <c r="D7092" s="2">
        <v>42748</v>
      </c>
      <c r="E7092" s="1" t="s">
        <v>46</v>
      </c>
      <c r="F7092" s="1" t="s">
        <v>3636</v>
      </c>
      <c r="G7092" s="1" t="s">
        <v>3637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>
        <v>42420</v>
      </c>
      <c r="M7092" s="1" t="s">
        <v>28</v>
      </c>
      <c r="N7092" s="1" t="s">
        <v>923</v>
      </c>
      <c r="O7092" s="1" t="s">
        <v>43</v>
      </c>
      <c r="P7092" s="1" t="s">
        <v>84</v>
      </c>
      <c r="Q7092" s="1" t="s">
        <v>169</v>
      </c>
      <c r="R7092" s="1">
        <v>106.32</v>
      </c>
      <c r="S7092" s="1">
        <v>3</v>
      </c>
      <c r="T7092" s="1">
        <v>0</v>
      </c>
      <c r="U7092" s="1">
        <v>49.970399999999991</v>
      </c>
      <c r="V7092" s="3" t="str">
        <f>IF(M7092=People!$B$5,People!$A$5,IF(M7092=People!$B$4,People!$A$4,IF(M7092=People!$B$3,People!$A$3,IF(M7092=People!$B$2,People!$A$2,0))))</f>
        <v>Cassandra Brandow</v>
      </c>
      <c r="W7092" s="3" t="str">
        <f>IFERROR(INDEX(Returns!A:A,MATCH(B7092,Returns!B:B,0)),"No")</f>
        <v>No</v>
      </c>
    </row>
    <row r="7093" spans="1:23" x14ac:dyDescent="0.2">
      <c r="A7093" s="1">
        <v>7092</v>
      </c>
      <c r="B7093" t="s">
        <v>9529</v>
      </c>
      <c r="C7093" s="2">
        <v>42744</v>
      </c>
      <c r="D7093" s="2">
        <v>42748</v>
      </c>
      <c r="E7093" s="1" t="s">
        <v>46</v>
      </c>
      <c r="F7093" s="1" t="s">
        <v>3636</v>
      </c>
      <c r="G7093" s="1" t="s">
        <v>3637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>
        <v>42420</v>
      </c>
      <c r="M7093" s="1" t="s">
        <v>28</v>
      </c>
      <c r="N7093" s="1" t="s">
        <v>4219</v>
      </c>
      <c r="O7093" s="1" t="s">
        <v>43</v>
      </c>
      <c r="P7093" s="1" t="s">
        <v>73</v>
      </c>
      <c r="Q7093" s="1" t="s">
        <v>4220</v>
      </c>
      <c r="R7093" s="1">
        <v>163.44</v>
      </c>
      <c r="S7093" s="1">
        <v>3</v>
      </c>
      <c r="T7093" s="1">
        <v>0</v>
      </c>
      <c r="U7093" s="1">
        <v>45.763200000000012</v>
      </c>
      <c r="V7093" s="3" t="str">
        <f>IF(M7093=People!$B$5,People!$A$5,IF(M7093=People!$B$4,People!$A$4,IF(M7093=People!$B$3,People!$A$3,IF(M7093=People!$B$2,People!$A$2,0))))</f>
        <v>Cassandra Brandow</v>
      </c>
      <c r="W7093" s="3" t="str">
        <f>IFERROR(INDEX(Returns!A:A,MATCH(B7093,Returns!B:B,0)),"No")</f>
        <v>No</v>
      </c>
    </row>
    <row r="7094" spans="1:23" x14ac:dyDescent="0.2">
      <c r="A7094" s="1">
        <v>7093</v>
      </c>
      <c r="B7094" t="s">
        <v>9529</v>
      </c>
      <c r="C7094" s="2">
        <v>42744</v>
      </c>
      <c r="D7094" s="2">
        <v>42748</v>
      </c>
      <c r="E7094" s="1" t="s">
        <v>46</v>
      </c>
      <c r="F7094" s="1" t="s">
        <v>3636</v>
      </c>
      <c r="G7094" s="1" t="s">
        <v>3637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>
        <v>42420</v>
      </c>
      <c r="M7094" s="1" t="s">
        <v>28</v>
      </c>
      <c r="N7094" s="1" t="s">
        <v>4477</v>
      </c>
      <c r="O7094" s="1" t="s">
        <v>43</v>
      </c>
      <c r="P7094" s="1" t="s">
        <v>63</v>
      </c>
      <c r="Q7094" s="1" t="s">
        <v>4478</v>
      </c>
      <c r="R7094" s="1">
        <v>42.76</v>
      </c>
      <c r="S7094" s="1">
        <v>2</v>
      </c>
      <c r="T7094" s="1">
        <v>0</v>
      </c>
      <c r="U7094" s="1">
        <v>11.117599999999999</v>
      </c>
      <c r="V7094" s="3" t="str">
        <f>IF(M7094=People!$B$5,People!$A$5,IF(M7094=People!$B$4,People!$A$4,IF(M7094=People!$B$3,People!$A$3,IF(M7094=People!$B$2,People!$A$2,0))))</f>
        <v>Cassandra Brandow</v>
      </c>
      <c r="W7094" s="3" t="str">
        <f>IFERROR(INDEX(Returns!A:A,MATCH(B7094,Returns!B:B,0)),"No")</f>
        <v>No</v>
      </c>
    </row>
    <row r="7095" spans="1:23" x14ac:dyDescent="0.2">
      <c r="A7095" s="1">
        <v>7094</v>
      </c>
      <c r="B7095" t="s">
        <v>9529</v>
      </c>
      <c r="C7095" s="2">
        <v>42744</v>
      </c>
      <c r="D7095" s="2">
        <v>42748</v>
      </c>
      <c r="E7095" s="1" t="s">
        <v>46</v>
      </c>
      <c r="F7095" s="1" t="s">
        <v>3636</v>
      </c>
      <c r="G7095" s="1" t="s">
        <v>3637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>
        <v>42420</v>
      </c>
      <c r="M7095" s="1" t="s">
        <v>28</v>
      </c>
      <c r="N7095" s="1" t="s">
        <v>4943</v>
      </c>
      <c r="O7095" s="1" t="s">
        <v>43</v>
      </c>
      <c r="P7095" s="1" t="s">
        <v>84</v>
      </c>
      <c r="Q7095" s="1" t="s">
        <v>4944</v>
      </c>
      <c r="R7095" s="1">
        <v>51.550000000000004</v>
      </c>
      <c r="S7095" s="1">
        <v>5</v>
      </c>
      <c r="T7095" s="1">
        <v>0</v>
      </c>
      <c r="U7095" s="1">
        <v>24.2285</v>
      </c>
      <c r="V7095" s="3" t="str">
        <f>IF(M7095=People!$B$5,People!$A$5,IF(M7095=People!$B$4,People!$A$4,IF(M7095=People!$B$3,People!$A$3,IF(M7095=People!$B$2,People!$A$2,0))))</f>
        <v>Cassandra Brandow</v>
      </c>
      <c r="W7095" s="3" t="str">
        <f>IFERROR(INDEX(Returns!A:A,MATCH(B7095,Returns!B:B,0)),"No")</f>
        <v>No</v>
      </c>
    </row>
    <row r="7096" spans="1:23" x14ac:dyDescent="0.2">
      <c r="A7096" s="1">
        <v>7095</v>
      </c>
      <c r="B7096" t="s">
        <v>9530</v>
      </c>
      <c r="C7096" s="2">
        <v>42775</v>
      </c>
      <c r="D7096" s="2">
        <v>42779</v>
      </c>
      <c r="E7096" s="1" t="s">
        <v>21</v>
      </c>
      <c r="F7096" s="1" t="s">
        <v>3671</v>
      </c>
      <c r="G7096" s="1" t="s">
        <v>3672</v>
      </c>
      <c r="H7096" s="1" t="s">
        <v>24</v>
      </c>
      <c r="I7096" s="1" t="s">
        <v>25</v>
      </c>
      <c r="J7096" s="1" t="s">
        <v>319</v>
      </c>
      <c r="K7096" s="1" t="s">
        <v>191</v>
      </c>
      <c r="L7096" s="1">
        <v>62521</v>
      </c>
      <c r="M7096" s="1" t="s">
        <v>97</v>
      </c>
      <c r="N7096" s="1" t="s">
        <v>1033</v>
      </c>
      <c r="O7096" s="1" t="s">
        <v>66</v>
      </c>
      <c r="P7096" s="1" t="s">
        <v>146</v>
      </c>
      <c r="Q7096" s="1" t="s">
        <v>1034</v>
      </c>
      <c r="R7096" s="1">
        <v>479.952</v>
      </c>
      <c r="S7096" s="1">
        <v>6</v>
      </c>
      <c r="T7096" s="1">
        <v>0.2</v>
      </c>
      <c r="U7096" s="1">
        <v>89.990999999999985</v>
      </c>
      <c r="V7096" s="3" t="str">
        <f>IF(M7096=People!$B$5,People!$A$5,IF(M7096=People!$B$4,People!$A$4,IF(M7096=People!$B$3,People!$A$3,IF(M7096=People!$B$2,People!$A$2,0))))</f>
        <v>Kelly Williams</v>
      </c>
      <c r="W7096" s="3" t="str">
        <f>IFERROR(INDEX(Returns!A:A,MATCH(B7096,Returns!B:B,0)),"No")</f>
        <v>No</v>
      </c>
    </row>
    <row r="7097" spans="1:23" x14ac:dyDescent="0.2">
      <c r="A7097" s="1">
        <v>7096</v>
      </c>
      <c r="B7097" t="s">
        <v>9531</v>
      </c>
      <c r="C7097" s="2">
        <v>43331</v>
      </c>
      <c r="D7097" s="2">
        <v>43332</v>
      </c>
      <c r="E7097" s="1" t="s">
        <v>170</v>
      </c>
      <c r="F7097" s="1" t="s">
        <v>1870</v>
      </c>
      <c r="G7097" s="1" t="s">
        <v>1871</v>
      </c>
      <c r="H7097" s="1" t="s">
        <v>24</v>
      </c>
      <c r="I7097" s="1" t="s">
        <v>25</v>
      </c>
      <c r="J7097" s="1" t="s">
        <v>239</v>
      </c>
      <c r="K7097" s="1" t="s">
        <v>240</v>
      </c>
      <c r="L7097" s="1">
        <v>10009</v>
      </c>
      <c r="M7097" s="1" t="s">
        <v>135</v>
      </c>
      <c r="N7097" s="1" t="s">
        <v>3230</v>
      </c>
      <c r="O7097" s="1" t="s">
        <v>43</v>
      </c>
      <c r="P7097" s="1" t="s">
        <v>70</v>
      </c>
      <c r="Q7097" s="1" t="s">
        <v>3231</v>
      </c>
      <c r="R7097" s="1">
        <v>146.68799999999999</v>
      </c>
      <c r="S7097" s="1">
        <v>6</v>
      </c>
      <c r="T7097" s="1">
        <v>0.2</v>
      </c>
      <c r="U7097" s="1">
        <v>55.007999999999996</v>
      </c>
      <c r="V7097" s="3" t="str">
        <f>IF(M7097=People!$B$5,People!$A$5,IF(M7097=People!$B$4,People!$A$4,IF(M7097=People!$B$3,People!$A$3,IF(M7097=People!$B$2,People!$A$2,0))))</f>
        <v>Chuck Magee</v>
      </c>
      <c r="W7097" s="3" t="str">
        <f>IFERROR(INDEX(Returns!A:A,MATCH(B7097,Returns!B:B,0)),"No")</f>
        <v>No</v>
      </c>
    </row>
    <row r="7098" spans="1:23" x14ac:dyDescent="0.2">
      <c r="A7098" s="1">
        <v>7097</v>
      </c>
      <c r="B7098" t="s">
        <v>9531</v>
      </c>
      <c r="C7098" s="2">
        <v>43331</v>
      </c>
      <c r="D7098" s="2">
        <v>43332</v>
      </c>
      <c r="E7098" s="1" t="s">
        <v>170</v>
      </c>
      <c r="F7098" s="1" t="s">
        <v>1870</v>
      </c>
      <c r="G7098" s="1" t="s">
        <v>1871</v>
      </c>
      <c r="H7098" s="1" t="s">
        <v>24</v>
      </c>
      <c r="I7098" s="1" t="s">
        <v>25</v>
      </c>
      <c r="J7098" s="1" t="s">
        <v>239</v>
      </c>
      <c r="K7098" s="1" t="s">
        <v>240</v>
      </c>
      <c r="L7098" s="1">
        <v>10009</v>
      </c>
      <c r="M7098" s="1" t="s">
        <v>135</v>
      </c>
      <c r="N7098" s="1" t="s">
        <v>5095</v>
      </c>
      <c r="O7098" s="1" t="s">
        <v>43</v>
      </c>
      <c r="P7098" s="1" t="s">
        <v>70</v>
      </c>
      <c r="Q7098" s="1" t="s">
        <v>5096</v>
      </c>
      <c r="R7098" s="1">
        <v>276.78400000000005</v>
      </c>
      <c r="S7098" s="1">
        <v>2</v>
      </c>
      <c r="T7098" s="1">
        <v>0.2</v>
      </c>
      <c r="U7098" s="1">
        <v>89.954799999999992</v>
      </c>
      <c r="V7098" s="3" t="str">
        <f>IF(M7098=People!$B$5,People!$A$5,IF(M7098=People!$B$4,People!$A$4,IF(M7098=People!$B$3,People!$A$3,IF(M7098=People!$B$2,People!$A$2,0))))</f>
        <v>Chuck Magee</v>
      </c>
      <c r="W7098" s="3" t="str">
        <f>IFERROR(INDEX(Returns!A:A,MATCH(B7098,Returns!B:B,0)),"No")</f>
        <v>No</v>
      </c>
    </row>
    <row r="7099" spans="1:23" x14ac:dyDescent="0.2">
      <c r="A7099" s="1">
        <v>7098</v>
      </c>
      <c r="B7099" t="s">
        <v>9531</v>
      </c>
      <c r="C7099" s="2">
        <v>43331</v>
      </c>
      <c r="D7099" s="2">
        <v>43332</v>
      </c>
      <c r="E7099" s="1" t="s">
        <v>170</v>
      </c>
      <c r="F7099" s="1" t="s">
        <v>1870</v>
      </c>
      <c r="G7099" s="1" t="s">
        <v>1871</v>
      </c>
      <c r="H7099" s="1" t="s">
        <v>24</v>
      </c>
      <c r="I7099" s="1" t="s">
        <v>25</v>
      </c>
      <c r="J7099" s="1" t="s">
        <v>239</v>
      </c>
      <c r="K7099" s="1" t="s">
        <v>240</v>
      </c>
      <c r="L7099" s="1">
        <v>10009</v>
      </c>
      <c r="M7099" s="1" t="s">
        <v>135</v>
      </c>
      <c r="N7099" s="1" t="s">
        <v>2798</v>
      </c>
      <c r="O7099" s="1" t="s">
        <v>43</v>
      </c>
      <c r="P7099" s="1" t="s">
        <v>70</v>
      </c>
      <c r="Q7099" s="1" t="s">
        <v>2799</v>
      </c>
      <c r="R7099" s="1">
        <v>25.32</v>
      </c>
      <c r="S7099" s="1">
        <v>5</v>
      </c>
      <c r="T7099" s="1">
        <v>0.2</v>
      </c>
      <c r="U7099" s="1">
        <v>9.1785000000000014</v>
      </c>
      <c r="V7099" s="3" t="str">
        <f>IF(M7099=People!$B$5,People!$A$5,IF(M7099=People!$B$4,People!$A$4,IF(M7099=People!$B$3,People!$A$3,IF(M7099=People!$B$2,People!$A$2,0))))</f>
        <v>Chuck Magee</v>
      </c>
      <c r="W7099" s="3" t="str">
        <f>IFERROR(INDEX(Returns!A:A,MATCH(B7099,Returns!B:B,0)),"No")</f>
        <v>No</v>
      </c>
    </row>
    <row r="7100" spans="1:23" x14ac:dyDescent="0.2">
      <c r="A7100" s="1">
        <v>7099</v>
      </c>
      <c r="B7100" t="s">
        <v>9532</v>
      </c>
      <c r="C7100" s="2">
        <v>43775</v>
      </c>
      <c r="D7100" s="2">
        <v>43779</v>
      </c>
      <c r="E7100" s="1" t="s">
        <v>46</v>
      </c>
      <c r="F7100" s="1" t="s">
        <v>1888</v>
      </c>
      <c r="G7100" s="1" t="s">
        <v>1889</v>
      </c>
      <c r="H7100" s="1" t="s">
        <v>24</v>
      </c>
      <c r="I7100" s="1" t="s">
        <v>25</v>
      </c>
      <c r="J7100" s="1" t="s">
        <v>239</v>
      </c>
      <c r="K7100" s="1" t="s">
        <v>240</v>
      </c>
      <c r="L7100" s="1">
        <v>10011</v>
      </c>
      <c r="M7100" s="1" t="s">
        <v>135</v>
      </c>
      <c r="N7100" s="1" t="s">
        <v>5513</v>
      </c>
      <c r="O7100" s="1" t="s">
        <v>43</v>
      </c>
      <c r="P7100" s="1" t="s">
        <v>84</v>
      </c>
      <c r="Q7100" s="1" t="s">
        <v>5514</v>
      </c>
      <c r="R7100" s="1">
        <v>318.95999999999998</v>
      </c>
      <c r="S7100" s="1">
        <v>9</v>
      </c>
      <c r="T7100" s="1">
        <v>0</v>
      </c>
      <c r="U7100" s="1">
        <v>149.91119999999998</v>
      </c>
      <c r="V7100" s="3" t="str">
        <f>IF(M7100=People!$B$5,People!$A$5,IF(M7100=People!$B$4,People!$A$4,IF(M7100=People!$B$3,People!$A$3,IF(M7100=People!$B$2,People!$A$2,0))))</f>
        <v>Chuck Magee</v>
      </c>
      <c r="W7100" s="3" t="str">
        <f>IFERROR(INDEX(Returns!A:A,MATCH(B7100,Returns!B:B,0)),"No")</f>
        <v>No</v>
      </c>
    </row>
    <row r="7101" spans="1:23" x14ac:dyDescent="0.2">
      <c r="A7101" s="1">
        <v>7100</v>
      </c>
      <c r="B7101" t="s">
        <v>9533</v>
      </c>
      <c r="C7101" s="2">
        <v>43095</v>
      </c>
      <c r="D7101" s="2">
        <v>43099</v>
      </c>
      <c r="E7101" s="1" t="s">
        <v>21</v>
      </c>
      <c r="F7101" s="1" t="s">
        <v>4547</v>
      </c>
      <c r="G7101" s="1" t="s">
        <v>4548</v>
      </c>
      <c r="H7101" s="1" t="s">
        <v>24</v>
      </c>
      <c r="I7101" s="1" t="s">
        <v>25</v>
      </c>
      <c r="J7101" s="1" t="s">
        <v>239</v>
      </c>
      <c r="K7101" s="1" t="s">
        <v>240</v>
      </c>
      <c r="L7101" s="1">
        <v>10009</v>
      </c>
      <c r="M7101" s="1" t="s">
        <v>135</v>
      </c>
      <c r="N7101" s="1" t="s">
        <v>5513</v>
      </c>
      <c r="O7101" s="1" t="s">
        <v>43</v>
      </c>
      <c r="P7101" s="1" t="s">
        <v>84</v>
      </c>
      <c r="Q7101" s="1" t="s">
        <v>5514</v>
      </c>
      <c r="R7101" s="1">
        <v>212.64</v>
      </c>
      <c r="S7101" s="1">
        <v>6</v>
      </c>
      <c r="T7101" s="1">
        <v>0</v>
      </c>
      <c r="U7101" s="1">
        <v>99.940799999999982</v>
      </c>
      <c r="V7101" s="3" t="str">
        <f>IF(M7101=People!$B$5,People!$A$5,IF(M7101=People!$B$4,People!$A$4,IF(M7101=People!$B$3,People!$A$3,IF(M7101=People!$B$2,People!$A$2,0))))</f>
        <v>Chuck Magee</v>
      </c>
      <c r="W7101" s="3" t="str">
        <f>IFERROR(INDEX(Returns!A:A,MATCH(B7101,Returns!B:B,0)),"No")</f>
        <v>No</v>
      </c>
    </row>
    <row r="7102" spans="1:23" x14ac:dyDescent="0.2">
      <c r="A7102" s="1">
        <v>7101</v>
      </c>
      <c r="B7102" t="s">
        <v>9534</v>
      </c>
      <c r="C7102" s="2">
        <v>42697</v>
      </c>
      <c r="D7102" s="2">
        <v>42702</v>
      </c>
      <c r="E7102" s="1" t="s">
        <v>46</v>
      </c>
      <c r="F7102" s="1" t="s">
        <v>2294</v>
      </c>
      <c r="G7102" s="1" t="s">
        <v>2295</v>
      </c>
      <c r="H7102" s="1" t="s">
        <v>24</v>
      </c>
      <c r="I7102" s="1" t="s">
        <v>25</v>
      </c>
      <c r="J7102" s="1" t="s">
        <v>549</v>
      </c>
      <c r="K7102" s="1" t="s">
        <v>279</v>
      </c>
      <c r="L7102" s="1">
        <v>85254</v>
      </c>
      <c r="M7102" s="1" t="s">
        <v>41</v>
      </c>
      <c r="N7102" s="1" t="s">
        <v>3776</v>
      </c>
      <c r="O7102" s="1" t="s">
        <v>43</v>
      </c>
      <c r="P7102" s="1" t="s">
        <v>157</v>
      </c>
      <c r="Q7102" s="1" t="s">
        <v>590</v>
      </c>
      <c r="R7102" s="1">
        <v>23.472000000000001</v>
      </c>
      <c r="S7102" s="1">
        <v>3</v>
      </c>
      <c r="T7102" s="1">
        <v>0.2</v>
      </c>
      <c r="U7102" s="1">
        <v>8.8019999999999978</v>
      </c>
      <c r="V7102" s="3" t="str">
        <f>IF(M7102=People!$B$5,People!$A$5,IF(M7102=People!$B$4,People!$A$4,IF(M7102=People!$B$3,People!$A$3,IF(M7102=People!$B$2,People!$A$2,0))))</f>
        <v>Anna Andreadi</v>
      </c>
      <c r="W7102" s="3" t="str">
        <f>IFERROR(INDEX(Returns!A:A,MATCH(B7102,Returns!B:B,0)),"No")</f>
        <v>No</v>
      </c>
    </row>
    <row r="7103" spans="1:23" x14ac:dyDescent="0.2">
      <c r="A7103" s="1">
        <v>7102</v>
      </c>
      <c r="B7103" t="s">
        <v>9535</v>
      </c>
      <c r="C7103" s="2">
        <v>43313</v>
      </c>
      <c r="D7103" s="2">
        <v>43317</v>
      </c>
      <c r="E7103" s="1" t="s">
        <v>21</v>
      </c>
      <c r="F7103" s="1" t="s">
        <v>5220</v>
      </c>
      <c r="G7103" s="1" t="s">
        <v>5221</v>
      </c>
      <c r="H7103" s="1" t="s">
        <v>38</v>
      </c>
      <c r="I7103" s="1" t="s">
        <v>25</v>
      </c>
      <c r="J7103" s="1" t="s">
        <v>1403</v>
      </c>
      <c r="K7103" s="1" t="s">
        <v>96</v>
      </c>
      <c r="L7103" s="1">
        <v>79109</v>
      </c>
      <c r="M7103" s="1" t="s">
        <v>97</v>
      </c>
      <c r="N7103" s="1" t="s">
        <v>168</v>
      </c>
      <c r="O7103" s="1" t="s">
        <v>43</v>
      </c>
      <c r="P7103" s="1" t="s">
        <v>84</v>
      </c>
      <c r="Q7103" s="1" t="s">
        <v>169</v>
      </c>
      <c r="R7103" s="1">
        <v>19.648</v>
      </c>
      <c r="S7103" s="1">
        <v>2</v>
      </c>
      <c r="T7103" s="1">
        <v>0.2</v>
      </c>
      <c r="U7103" s="1">
        <v>6.6311999999999989</v>
      </c>
      <c r="V7103" s="3" t="str">
        <f>IF(M7103=People!$B$5,People!$A$5,IF(M7103=People!$B$4,People!$A$4,IF(M7103=People!$B$3,People!$A$3,IF(M7103=People!$B$2,People!$A$2,0))))</f>
        <v>Kelly Williams</v>
      </c>
      <c r="W7103" s="3" t="str">
        <f>IFERROR(INDEX(Returns!A:A,MATCH(B7103,Returns!B:B,0)),"No")</f>
        <v>No</v>
      </c>
    </row>
    <row r="7104" spans="1:23" x14ac:dyDescent="0.2">
      <c r="A7104" s="1">
        <v>7103</v>
      </c>
      <c r="B7104" t="s">
        <v>9536</v>
      </c>
      <c r="C7104" s="2">
        <v>42634</v>
      </c>
      <c r="D7104" s="2">
        <v>42637</v>
      </c>
      <c r="E7104" s="1" t="s">
        <v>170</v>
      </c>
      <c r="F7104" s="1" t="s">
        <v>2853</v>
      </c>
      <c r="G7104" s="1" t="s">
        <v>2854</v>
      </c>
      <c r="H7104" s="1" t="s">
        <v>24</v>
      </c>
      <c r="I7104" s="1" t="s">
        <v>25</v>
      </c>
      <c r="J7104" s="1" t="s">
        <v>133</v>
      </c>
      <c r="K7104" s="1" t="s">
        <v>134</v>
      </c>
      <c r="L7104" s="1">
        <v>19140</v>
      </c>
      <c r="M7104" s="1" t="s">
        <v>135</v>
      </c>
      <c r="N7104" s="1" t="s">
        <v>1198</v>
      </c>
      <c r="O7104" s="1" t="s">
        <v>43</v>
      </c>
      <c r="P7104" s="1" t="s">
        <v>70</v>
      </c>
      <c r="Q7104" s="1" t="s">
        <v>1199</v>
      </c>
      <c r="R7104" s="1">
        <v>6.5700000000000012</v>
      </c>
      <c r="S7104" s="1">
        <v>3</v>
      </c>
      <c r="T7104" s="1">
        <v>0.7</v>
      </c>
      <c r="U7104" s="1">
        <v>-5.036999999999999</v>
      </c>
      <c r="V7104" s="3" t="str">
        <f>IF(M7104=People!$B$5,People!$A$5,IF(M7104=People!$B$4,People!$A$4,IF(M7104=People!$B$3,People!$A$3,IF(M7104=People!$B$2,People!$A$2,0))))</f>
        <v>Chuck Magee</v>
      </c>
      <c r="W7104" s="3" t="str">
        <f>IFERROR(INDEX(Returns!A:A,MATCH(B7104,Returns!B:B,0)),"No")</f>
        <v>No</v>
      </c>
    </row>
    <row r="7105" spans="1:23" x14ac:dyDescent="0.2">
      <c r="A7105" s="1">
        <v>7104</v>
      </c>
      <c r="B7105" t="s">
        <v>9537</v>
      </c>
      <c r="C7105" s="2">
        <v>43712</v>
      </c>
      <c r="D7105" s="2">
        <v>43716</v>
      </c>
      <c r="E7105" s="1" t="s">
        <v>46</v>
      </c>
      <c r="F7105" s="1" t="s">
        <v>2904</v>
      </c>
      <c r="G7105" s="1" t="s">
        <v>2905</v>
      </c>
      <c r="H7105" s="1" t="s">
        <v>24</v>
      </c>
      <c r="I7105" s="1" t="s">
        <v>25</v>
      </c>
      <c r="J7105" s="1" t="s">
        <v>2166</v>
      </c>
      <c r="K7105" s="1" t="s">
        <v>40</v>
      </c>
      <c r="L7105" s="1">
        <v>92704</v>
      </c>
      <c r="M7105" s="1" t="s">
        <v>41</v>
      </c>
      <c r="N7105" s="1" t="s">
        <v>5333</v>
      </c>
      <c r="O7105" s="1" t="s">
        <v>43</v>
      </c>
      <c r="P7105" s="1" t="s">
        <v>55</v>
      </c>
      <c r="Q7105" s="1" t="s">
        <v>5334</v>
      </c>
      <c r="R7105" s="1">
        <v>421.1</v>
      </c>
      <c r="S7105" s="1">
        <v>2</v>
      </c>
      <c r="T7105" s="1">
        <v>0</v>
      </c>
      <c r="U7105" s="1">
        <v>105.27499999999998</v>
      </c>
      <c r="V7105" s="3" t="str">
        <f>IF(M7105=People!$B$5,People!$A$5,IF(M7105=People!$B$4,People!$A$4,IF(M7105=People!$B$3,People!$A$3,IF(M7105=People!$B$2,People!$A$2,0))))</f>
        <v>Anna Andreadi</v>
      </c>
      <c r="W7105" s="3" t="str">
        <f>IFERROR(INDEX(Returns!A:A,MATCH(B7105,Returns!B:B,0)),"No")</f>
        <v>No</v>
      </c>
    </row>
    <row r="7106" spans="1:23" x14ac:dyDescent="0.2">
      <c r="A7106" s="1">
        <v>7105</v>
      </c>
      <c r="B7106" t="s">
        <v>9538</v>
      </c>
      <c r="C7106" s="2">
        <v>43635</v>
      </c>
      <c r="D7106" s="2">
        <v>43637</v>
      </c>
      <c r="E7106" s="1" t="s">
        <v>21</v>
      </c>
      <c r="F7106" s="1" t="s">
        <v>3728</v>
      </c>
      <c r="G7106" s="1" t="s">
        <v>3729</v>
      </c>
      <c r="H7106" s="1" t="s">
        <v>38</v>
      </c>
      <c r="I7106" s="1" t="s">
        <v>25</v>
      </c>
      <c r="J7106" s="1" t="s">
        <v>535</v>
      </c>
      <c r="K7106" s="1" t="s">
        <v>440</v>
      </c>
      <c r="L7106" s="1">
        <v>43055</v>
      </c>
      <c r="M7106" s="1" t="s">
        <v>135</v>
      </c>
      <c r="N7106" s="1" t="s">
        <v>1118</v>
      </c>
      <c r="O7106" s="1" t="s">
        <v>30</v>
      </c>
      <c r="P7106" s="1" t="s">
        <v>34</v>
      </c>
      <c r="Q7106" s="1" t="s">
        <v>1119</v>
      </c>
      <c r="R7106" s="1">
        <v>760.11599999999987</v>
      </c>
      <c r="S7106" s="1">
        <v>6</v>
      </c>
      <c r="T7106" s="1">
        <v>0.3</v>
      </c>
      <c r="U7106" s="1">
        <v>-43.435200000000009</v>
      </c>
      <c r="V7106" s="3" t="str">
        <f>IF(M7106=People!$B$5,People!$A$5,IF(M7106=People!$B$4,People!$A$4,IF(M7106=People!$B$3,People!$A$3,IF(M7106=People!$B$2,People!$A$2,0))))</f>
        <v>Chuck Magee</v>
      </c>
      <c r="W7106" s="3" t="str">
        <f>IFERROR(INDEX(Returns!A:A,MATCH(B7106,Returns!B:B,0)),"No")</f>
        <v>No</v>
      </c>
    </row>
    <row r="7107" spans="1:23" x14ac:dyDescent="0.2">
      <c r="A7107" s="1">
        <v>7106</v>
      </c>
      <c r="B7107" t="s">
        <v>9538</v>
      </c>
      <c r="C7107" s="2">
        <v>43635</v>
      </c>
      <c r="D7107" s="2">
        <v>43637</v>
      </c>
      <c r="E7107" s="1" t="s">
        <v>21</v>
      </c>
      <c r="F7107" s="1" t="s">
        <v>3728</v>
      </c>
      <c r="G7107" s="1" t="s">
        <v>3729</v>
      </c>
      <c r="H7107" s="1" t="s">
        <v>38</v>
      </c>
      <c r="I7107" s="1" t="s">
        <v>25</v>
      </c>
      <c r="J7107" s="1" t="s">
        <v>535</v>
      </c>
      <c r="K7107" s="1" t="s">
        <v>440</v>
      </c>
      <c r="L7107" s="1">
        <v>43055</v>
      </c>
      <c r="M7107" s="1" t="s">
        <v>135</v>
      </c>
      <c r="N7107" s="1" t="s">
        <v>4404</v>
      </c>
      <c r="O7107" s="1" t="s">
        <v>30</v>
      </c>
      <c r="P7107" s="1" t="s">
        <v>60</v>
      </c>
      <c r="Q7107" s="1" t="s">
        <v>4405</v>
      </c>
      <c r="R7107" s="1">
        <v>38.784000000000006</v>
      </c>
      <c r="S7107" s="1">
        <v>3</v>
      </c>
      <c r="T7107" s="1">
        <v>0.2</v>
      </c>
      <c r="U7107" s="1">
        <v>7.2719999999999949</v>
      </c>
      <c r="V7107" s="3" t="str">
        <f>IF(M7107=People!$B$5,People!$A$5,IF(M7107=People!$B$4,People!$A$4,IF(M7107=People!$B$3,People!$A$3,IF(M7107=People!$B$2,People!$A$2,0))))</f>
        <v>Chuck Magee</v>
      </c>
      <c r="W7107" s="3" t="str">
        <f>IFERROR(INDEX(Returns!A:A,MATCH(B7107,Returns!B:B,0)),"No")</f>
        <v>No</v>
      </c>
    </row>
    <row r="7108" spans="1:23" x14ac:dyDescent="0.2">
      <c r="A7108" s="1">
        <v>7107</v>
      </c>
      <c r="B7108" t="s">
        <v>9538</v>
      </c>
      <c r="C7108" s="2">
        <v>43635</v>
      </c>
      <c r="D7108" s="2">
        <v>43637</v>
      </c>
      <c r="E7108" s="1" t="s">
        <v>21</v>
      </c>
      <c r="F7108" s="1" t="s">
        <v>3728</v>
      </c>
      <c r="G7108" s="1" t="s">
        <v>3729</v>
      </c>
      <c r="H7108" s="1" t="s">
        <v>38</v>
      </c>
      <c r="I7108" s="1" t="s">
        <v>25</v>
      </c>
      <c r="J7108" s="1" t="s">
        <v>535</v>
      </c>
      <c r="K7108" s="1" t="s">
        <v>440</v>
      </c>
      <c r="L7108" s="1">
        <v>43055</v>
      </c>
      <c r="M7108" s="1" t="s">
        <v>135</v>
      </c>
      <c r="N7108" s="1" t="s">
        <v>5169</v>
      </c>
      <c r="O7108" s="1" t="s">
        <v>66</v>
      </c>
      <c r="P7108" s="1" t="s">
        <v>146</v>
      </c>
      <c r="Q7108" s="1" t="s">
        <v>5170</v>
      </c>
      <c r="R7108" s="1">
        <v>122.32799999999999</v>
      </c>
      <c r="S7108" s="1">
        <v>9</v>
      </c>
      <c r="T7108" s="1">
        <v>0.2</v>
      </c>
      <c r="U7108" s="1">
        <v>1.5291000000000032</v>
      </c>
      <c r="V7108" s="3" t="str">
        <f>IF(M7108=People!$B$5,People!$A$5,IF(M7108=People!$B$4,People!$A$4,IF(M7108=People!$B$3,People!$A$3,IF(M7108=People!$B$2,People!$A$2,0))))</f>
        <v>Chuck Magee</v>
      </c>
      <c r="W7108" s="3" t="str">
        <f>IFERROR(INDEX(Returns!A:A,MATCH(B7108,Returns!B:B,0)),"No")</f>
        <v>No</v>
      </c>
    </row>
    <row r="7109" spans="1:23" x14ac:dyDescent="0.2">
      <c r="A7109" s="1">
        <v>7108</v>
      </c>
      <c r="B7109" t="s">
        <v>9539</v>
      </c>
      <c r="C7109" s="2">
        <v>43209</v>
      </c>
      <c r="D7109" s="2">
        <v>43216</v>
      </c>
      <c r="E7109" s="1" t="s">
        <v>46</v>
      </c>
      <c r="F7109" s="1" t="s">
        <v>261</v>
      </c>
      <c r="G7109" s="1" t="s">
        <v>262</v>
      </c>
      <c r="H7109" s="1" t="s">
        <v>24</v>
      </c>
      <c r="I7109" s="1" t="s">
        <v>25</v>
      </c>
      <c r="J7109" s="1" t="s">
        <v>239</v>
      </c>
      <c r="K7109" s="1" t="s">
        <v>240</v>
      </c>
      <c r="L7109" s="1">
        <v>10035</v>
      </c>
      <c r="M7109" s="1" t="s">
        <v>135</v>
      </c>
      <c r="N7109" s="1" t="s">
        <v>2357</v>
      </c>
      <c r="O7109" s="1" t="s">
        <v>66</v>
      </c>
      <c r="P7109" s="1" t="s">
        <v>67</v>
      </c>
      <c r="Q7109" s="1" t="s">
        <v>2358</v>
      </c>
      <c r="R7109" s="1">
        <v>25.98</v>
      </c>
      <c r="S7109" s="1">
        <v>2</v>
      </c>
      <c r="T7109" s="1">
        <v>0</v>
      </c>
      <c r="U7109" s="1">
        <v>0.77939999999999898</v>
      </c>
      <c r="V7109" s="3" t="str">
        <f>IF(M7109=People!$B$5,People!$A$5,IF(M7109=People!$B$4,People!$A$4,IF(M7109=People!$B$3,People!$A$3,IF(M7109=People!$B$2,People!$A$2,0))))</f>
        <v>Chuck Magee</v>
      </c>
      <c r="W7109" s="3" t="str">
        <f>IFERROR(INDEX(Returns!A:A,MATCH(B7109,Returns!B:B,0)),"No")</f>
        <v>No</v>
      </c>
    </row>
    <row r="7110" spans="1:23" x14ac:dyDescent="0.2">
      <c r="A7110" s="1">
        <v>7109</v>
      </c>
      <c r="B7110" t="s">
        <v>9539</v>
      </c>
      <c r="C7110" s="2">
        <v>43209</v>
      </c>
      <c r="D7110" s="2">
        <v>43216</v>
      </c>
      <c r="E7110" s="1" t="s">
        <v>46</v>
      </c>
      <c r="F7110" s="1" t="s">
        <v>261</v>
      </c>
      <c r="G7110" s="1" t="s">
        <v>262</v>
      </c>
      <c r="H7110" s="1" t="s">
        <v>24</v>
      </c>
      <c r="I7110" s="1" t="s">
        <v>25</v>
      </c>
      <c r="J7110" s="1" t="s">
        <v>239</v>
      </c>
      <c r="K7110" s="1" t="s">
        <v>240</v>
      </c>
      <c r="L7110" s="1">
        <v>10035</v>
      </c>
      <c r="M7110" s="1" t="s">
        <v>135</v>
      </c>
      <c r="N7110" s="1" t="s">
        <v>3858</v>
      </c>
      <c r="O7110" s="1" t="s">
        <v>43</v>
      </c>
      <c r="P7110" s="1" t="s">
        <v>63</v>
      </c>
      <c r="Q7110" s="1" t="s">
        <v>3859</v>
      </c>
      <c r="R7110" s="1">
        <v>3.28</v>
      </c>
      <c r="S7110" s="1">
        <v>2</v>
      </c>
      <c r="T7110" s="1">
        <v>0</v>
      </c>
      <c r="U7110" s="1">
        <v>1.4759999999999998</v>
      </c>
      <c r="V7110" s="3" t="str">
        <f>IF(M7110=People!$B$5,People!$A$5,IF(M7110=People!$B$4,People!$A$4,IF(M7110=People!$B$3,People!$A$3,IF(M7110=People!$B$2,People!$A$2,0))))</f>
        <v>Chuck Magee</v>
      </c>
      <c r="W7110" s="3" t="str">
        <f>IFERROR(INDEX(Returns!A:A,MATCH(B7110,Returns!B:B,0)),"No")</f>
        <v>No</v>
      </c>
    </row>
    <row r="7111" spans="1:23" x14ac:dyDescent="0.2">
      <c r="A7111" s="1">
        <v>7110</v>
      </c>
      <c r="B7111" t="s">
        <v>9539</v>
      </c>
      <c r="C7111" s="2">
        <v>43209</v>
      </c>
      <c r="D7111" s="2">
        <v>43216</v>
      </c>
      <c r="E7111" s="1" t="s">
        <v>46</v>
      </c>
      <c r="F7111" s="1" t="s">
        <v>261</v>
      </c>
      <c r="G7111" s="1" t="s">
        <v>262</v>
      </c>
      <c r="H7111" s="1" t="s">
        <v>24</v>
      </c>
      <c r="I7111" s="1" t="s">
        <v>25</v>
      </c>
      <c r="J7111" s="1" t="s">
        <v>239</v>
      </c>
      <c r="K7111" s="1" t="s">
        <v>240</v>
      </c>
      <c r="L7111" s="1">
        <v>10035</v>
      </c>
      <c r="M7111" s="1" t="s">
        <v>135</v>
      </c>
      <c r="N7111" s="1" t="s">
        <v>603</v>
      </c>
      <c r="O7111" s="1" t="s">
        <v>43</v>
      </c>
      <c r="P7111" s="1" t="s">
        <v>55</v>
      </c>
      <c r="Q7111" s="1" t="s">
        <v>604</v>
      </c>
      <c r="R7111" s="1">
        <v>459.88</v>
      </c>
      <c r="S7111" s="1">
        <v>4</v>
      </c>
      <c r="T7111" s="1">
        <v>0</v>
      </c>
      <c r="U7111" s="1">
        <v>13.796400000000006</v>
      </c>
      <c r="V7111" s="3" t="str">
        <f>IF(M7111=People!$B$5,People!$A$5,IF(M7111=People!$B$4,People!$A$4,IF(M7111=People!$B$3,People!$A$3,IF(M7111=People!$B$2,People!$A$2,0))))</f>
        <v>Chuck Magee</v>
      </c>
      <c r="W7111" s="3" t="str">
        <f>IFERROR(INDEX(Returns!A:A,MATCH(B7111,Returns!B:B,0)),"No")</f>
        <v>No</v>
      </c>
    </row>
    <row r="7112" spans="1:23" x14ac:dyDescent="0.2">
      <c r="A7112" s="1">
        <v>7111</v>
      </c>
      <c r="B7112" t="s">
        <v>9539</v>
      </c>
      <c r="C7112" s="2">
        <v>43209</v>
      </c>
      <c r="D7112" s="2">
        <v>43216</v>
      </c>
      <c r="E7112" s="1" t="s">
        <v>46</v>
      </c>
      <c r="F7112" s="1" t="s">
        <v>261</v>
      </c>
      <c r="G7112" s="1" t="s">
        <v>262</v>
      </c>
      <c r="H7112" s="1" t="s">
        <v>24</v>
      </c>
      <c r="I7112" s="1" t="s">
        <v>25</v>
      </c>
      <c r="J7112" s="1" t="s">
        <v>239</v>
      </c>
      <c r="K7112" s="1" t="s">
        <v>240</v>
      </c>
      <c r="L7112" s="1">
        <v>10035</v>
      </c>
      <c r="M7112" s="1" t="s">
        <v>135</v>
      </c>
      <c r="N7112" s="1" t="s">
        <v>5014</v>
      </c>
      <c r="O7112" s="1" t="s">
        <v>43</v>
      </c>
      <c r="P7112" s="1" t="s">
        <v>512</v>
      </c>
      <c r="Q7112" s="1" t="s">
        <v>5015</v>
      </c>
      <c r="R7112" s="1">
        <v>7.76</v>
      </c>
      <c r="S7112" s="1">
        <v>2</v>
      </c>
      <c r="T7112" s="1">
        <v>0</v>
      </c>
      <c r="U7112" s="1">
        <v>2.2503999999999991</v>
      </c>
      <c r="V7112" s="3" t="str">
        <f>IF(M7112=People!$B$5,People!$A$5,IF(M7112=People!$B$4,People!$A$4,IF(M7112=People!$B$3,People!$A$3,IF(M7112=People!$B$2,People!$A$2,0))))</f>
        <v>Chuck Magee</v>
      </c>
      <c r="W7112" s="3" t="str">
        <f>IFERROR(INDEX(Returns!A:A,MATCH(B7112,Returns!B:B,0)),"No")</f>
        <v>No</v>
      </c>
    </row>
    <row r="7113" spans="1:23" x14ac:dyDescent="0.2">
      <c r="A7113" s="1">
        <v>7112</v>
      </c>
      <c r="B7113" t="s">
        <v>9539</v>
      </c>
      <c r="C7113" s="2">
        <v>43209</v>
      </c>
      <c r="D7113" s="2">
        <v>43216</v>
      </c>
      <c r="E7113" s="1" t="s">
        <v>46</v>
      </c>
      <c r="F7113" s="1" t="s">
        <v>261</v>
      </c>
      <c r="G7113" s="1" t="s">
        <v>262</v>
      </c>
      <c r="H7113" s="1" t="s">
        <v>24</v>
      </c>
      <c r="I7113" s="1" t="s">
        <v>25</v>
      </c>
      <c r="J7113" s="1" t="s">
        <v>239</v>
      </c>
      <c r="K7113" s="1" t="s">
        <v>240</v>
      </c>
      <c r="L7113" s="1">
        <v>10035</v>
      </c>
      <c r="M7113" s="1" t="s">
        <v>135</v>
      </c>
      <c r="N7113" s="1" t="s">
        <v>2960</v>
      </c>
      <c r="O7113" s="1" t="s">
        <v>43</v>
      </c>
      <c r="P7113" s="1" t="s">
        <v>63</v>
      </c>
      <c r="Q7113" s="1" t="s">
        <v>2961</v>
      </c>
      <c r="R7113" s="1">
        <v>71.959999999999994</v>
      </c>
      <c r="S7113" s="1">
        <v>2</v>
      </c>
      <c r="T7113" s="1">
        <v>0</v>
      </c>
      <c r="U7113" s="1">
        <v>17.989999999999995</v>
      </c>
      <c r="V7113" s="3" t="str">
        <f>IF(M7113=People!$B$5,People!$A$5,IF(M7113=People!$B$4,People!$A$4,IF(M7113=People!$B$3,People!$A$3,IF(M7113=People!$B$2,People!$A$2,0))))</f>
        <v>Chuck Magee</v>
      </c>
      <c r="W7113" s="3" t="str">
        <f>IFERROR(INDEX(Returns!A:A,MATCH(B7113,Returns!B:B,0)),"No")</f>
        <v>No</v>
      </c>
    </row>
    <row r="7114" spans="1:23" x14ac:dyDescent="0.2">
      <c r="A7114" s="1">
        <v>7113</v>
      </c>
      <c r="B7114" t="s">
        <v>9539</v>
      </c>
      <c r="C7114" s="2">
        <v>43209</v>
      </c>
      <c r="D7114" s="2">
        <v>43216</v>
      </c>
      <c r="E7114" s="1" t="s">
        <v>46</v>
      </c>
      <c r="F7114" s="1" t="s">
        <v>261</v>
      </c>
      <c r="G7114" s="1" t="s">
        <v>262</v>
      </c>
      <c r="H7114" s="1" t="s">
        <v>24</v>
      </c>
      <c r="I7114" s="1" t="s">
        <v>25</v>
      </c>
      <c r="J7114" s="1" t="s">
        <v>239</v>
      </c>
      <c r="K7114" s="1" t="s">
        <v>240</v>
      </c>
      <c r="L7114" s="1">
        <v>10035</v>
      </c>
      <c r="M7114" s="1" t="s">
        <v>135</v>
      </c>
      <c r="N7114" s="1" t="s">
        <v>511</v>
      </c>
      <c r="O7114" s="1" t="s">
        <v>43</v>
      </c>
      <c r="P7114" s="1" t="s">
        <v>512</v>
      </c>
      <c r="Q7114" s="1" t="s">
        <v>513</v>
      </c>
      <c r="R7114" s="1">
        <v>54.900000000000006</v>
      </c>
      <c r="S7114" s="1">
        <v>5</v>
      </c>
      <c r="T7114" s="1">
        <v>0</v>
      </c>
      <c r="U7114" s="1">
        <v>15.372000000000003</v>
      </c>
      <c r="V7114" s="3" t="str">
        <f>IF(M7114=People!$B$5,People!$A$5,IF(M7114=People!$B$4,People!$A$4,IF(M7114=People!$B$3,People!$A$3,IF(M7114=People!$B$2,People!$A$2,0))))</f>
        <v>Chuck Magee</v>
      </c>
      <c r="W7114" s="3" t="str">
        <f>IFERROR(INDEX(Returns!A:A,MATCH(B7114,Returns!B:B,0)),"No")</f>
        <v>No</v>
      </c>
    </row>
    <row r="7115" spans="1:23" x14ac:dyDescent="0.2">
      <c r="A7115" s="1">
        <v>7114</v>
      </c>
      <c r="B7115" t="s">
        <v>9539</v>
      </c>
      <c r="C7115" s="2">
        <v>43209</v>
      </c>
      <c r="D7115" s="2">
        <v>43216</v>
      </c>
      <c r="E7115" s="1" t="s">
        <v>46</v>
      </c>
      <c r="F7115" s="1" t="s">
        <v>261</v>
      </c>
      <c r="G7115" s="1" t="s">
        <v>262</v>
      </c>
      <c r="H7115" s="1" t="s">
        <v>24</v>
      </c>
      <c r="I7115" s="1" t="s">
        <v>25</v>
      </c>
      <c r="J7115" s="1" t="s">
        <v>239</v>
      </c>
      <c r="K7115" s="1" t="s">
        <v>240</v>
      </c>
      <c r="L7115" s="1">
        <v>10035</v>
      </c>
      <c r="M7115" s="1" t="s">
        <v>135</v>
      </c>
      <c r="N7115" s="1" t="s">
        <v>4679</v>
      </c>
      <c r="O7115" s="1" t="s">
        <v>43</v>
      </c>
      <c r="P7115" s="1" t="s">
        <v>70</v>
      </c>
      <c r="Q7115" s="1" t="s">
        <v>4680</v>
      </c>
      <c r="R7115" s="1">
        <v>9.2799999999999994</v>
      </c>
      <c r="S7115" s="1">
        <v>2</v>
      </c>
      <c r="T7115" s="1">
        <v>0.2</v>
      </c>
      <c r="U7115" s="1">
        <v>3.2479999999999998</v>
      </c>
      <c r="V7115" s="3" t="str">
        <f>IF(M7115=People!$B$5,People!$A$5,IF(M7115=People!$B$4,People!$A$4,IF(M7115=People!$B$3,People!$A$3,IF(M7115=People!$B$2,People!$A$2,0))))</f>
        <v>Chuck Magee</v>
      </c>
      <c r="W7115" s="3" t="str">
        <f>IFERROR(INDEX(Returns!A:A,MATCH(B7115,Returns!B:B,0)),"No")</f>
        <v>No</v>
      </c>
    </row>
    <row r="7116" spans="1:23" x14ac:dyDescent="0.2">
      <c r="A7116" s="1">
        <v>7115</v>
      </c>
      <c r="B7116" t="s">
        <v>9540</v>
      </c>
      <c r="C7116" s="2">
        <v>43225</v>
      </c>
      <c r="D7116" s="2">
        <v>43226</v>
      </c>
      <c r="E7116" s="1" t="s">
        <v>170</v>
      </c>
      <c r="F7116" s="1" t="s">
        <v>2455</v>
      </c>
      <c r="G7116" s="1" t="s">
        <v>2456</v>
      </c>
      <c r="H7116" s="1" t="s">
        <v>38</v>
      </c>
      <c r="I7116" s="1" t="s">
        <v>25</v>
      </c>
      <c r="J7116" s="1" t="s">
        <v>26</v>
      </c>
      <c r="K7116" s="1" t="s">
        <v>1215</v>
      </c>
      <c r="L7116" s="1">
        <v>89015</v>
      </c>
      <c r="M7116" s="1" t="s">
        <v>41</v>
      </c>
      <c r="N7116" s="1" t="s">
        <v>5302</v>
      </c>
      <c r="O7116" s="1" t="s">
        <v>30</v>
      </c>
      <c r="P7116" s="1" t="s">
        <v>52</v>
      </c>
      <c r="Q7116" s="1" t="s">
        <v>5303</v>
      </c>
      <c r="R7116" s="1">
        <v>1685.88</v>
      </c>
      <c r="S7116" s="1">
        <v>6</v>
      </c>
      <c r="T7116" s="1">
        <v>0</v>
      </c>
      <c r="U7116" s="1">
        <v>320.31720000000001</v>
      </c>
      <c r="V7116" s="3" t="str">
        <f>IF(M7116=People!$B$5,People!$A$5,IF(M7116=People!$B$4,People!$A$4,IF(M7116=People!$B$3,People!$A$3,IF(M7116=People!$B$2,People!$A$2,0))))</f>
        <v>Anna Andreadi</v>
      </c>
      <c r="W7116" s="3" t="str">
        <f>IFERROR(INDEX(Returns!A:A,MATCH(B7116,Returns!B:B,0)),"No")</f>
        <v>No</v>
      </c>
    </row>
    <row r="7117" spans="1:23" x14ac:dyDescent="0.2">
      <c r="A7117" s="1">
        <v>7116</v>
      </c>
      <c r="B7117" t="s">
        <v>9540</v>
      </c>
      <c r="C7117" s="2">
        <v>43225</v>
      </c>
      <c r="D7117" s="2">
        <v>43226</v>
      </c>
      <c r="E7117" s="1" t="s">
        <v>170</v>
      </c>
      <c r="F7117" s="1" t="s">
        <v>2455</v>
      </c>
      <c r="G7117" s="1" t="s">
        <v>2456</v>
      </c>
      <c r="H7117" s="1" t="s">
        <v>38</v>
      </c>
      <c r="I7117" s="1" t="s">
        <v>25</v>
      </c>
      <c r="J7117" s="1" t="s">
        <v>26</v>
      </c>
      <c r="K7117" s="1" t="s">
        <v>1215</v>
      </c>
      <c r="L7117" s="1">
        <v>89015</v>
      </c>
      <c r="M7117" s="1" t="s">
        <v>41</v>
      </c>
      <c r="N7117" s="1" t="s">
        <v>659</v>
      </c>
      <c r="O7117" s="1" t="s">
        <v>43</v>
      </c>
      <c r="P7117" s="1" t="s">
        <v>70</v>
      </c>
      <c r="Q7117" s="1" t="s">
        <v>660</v>
      </c>
      <c r="R7117" s="1">
        <v>5.7280000000000006</v>
      </c>
      <c r="S7117" s="1">
        <v>2</v>
      </c>
      <c r="T7117" s="1">
        <v>0.2</v>
      </c>
      <c r="U7117" s="1">
        <v>2.0047999999999995</v>
      </c>
      <c r="V7117" s="3" t="str">
        <f>IF(M7117=People!$B$5,People!$A$5,IF(M7117=People!$B$4,People!$A$4,IF(M7117=People!$B$3,People!$A$3,IF(M7117=People!$B$2,People!$A$2,0))))</f>
        <v>Anna Andreadi</v>
      </c>
      <c r="W7117" s="3" t="str">
        <f>IFERROR(INDEX(Returns!A:A,MATCH(B7117,Returns!B:B,0)),"No")</f>
        <v>No</v>
      </c>
    </row>
    <row r="7118" spans="1:23" x14ac:dyDescent="0.2">
      <c r="A7118" s="1">
        <v>7117</v>
      </c>
      <c r="B7118" t="s">
        <v>9541</v>
      </c>
      <c r="C7118" s="2">
        <v>42661</v>
      </c>
      <c r="D7118" s="2">
        <v>42666</v>
      </c>
      <c r="E7118" s="1" t="s">
        <v>21</v>
      </c>
      <c r="F7118" s="1" t="s">
        <v>3372</v>
      </c>
      <c r="G7118" s="1" t="s">
        <v>3373</v>
      </c>
      <c r="H7118" s="1" t="s">
        <v>24</v>
      </c>
      <c r="I7118" s="1" t="s">
        <v>25</v>
      </c>
      <c r="J7118" s="1" t="s">
        <v>88</v>
      </c>
      <c r="K7118" s="1" t="s">
        <v>89</v>
      </c>
      <c r="L7118" s="1">
        <v>98103</v>
      </c>
      <c r="M7118" s="1" t="s">
        <v>41</v>
      </c>
      <c r="N7118" s="1" t="s">
        <v>3538</v>
      </c>
      <c r="O7118" s="1" t="s">
        <v>43</v>
      </c>
      <c r="P7118" s="1" t="s">
        <v>84</v>
      </c>
      <c r="Q7118" s="1" t="s">
        <v>3539</v>
      </c>
      <c r="R7118" s="1">
        <v>61.96</v>
      </c>
      <c r="S7118" s="1">
        <v>2</v>
      </c>
      <c r="T7118" s="1">
        <v>0</v>
      </c>
      <c r="U7118" s="1">
        <v>27.881999999999998</v>
      </c>
      <c r="V7118" s="3" t="str">
        <f>IF(M7118=People!$B$5,People!$A$5,IF(M7118=People!$B$4,People!$A$4,IF(M7118=People!$B$3,People!$A$3,IF(M7118=People!$B$2,People!$A$2,0))))</f>
        <v>Anna Andreadi</v>
      </c>
      <c r="W7118" s="3" t="str">
        <f>IFERROR(INDEX(Returns!A:A,MATCH(B7118,Returns!B:B,0)),"No")</f>
        <v>No</v>
      </c>
    </row>
    <row r="7119" spans="1:23" x14ac:dyDescent="0.2">
      <c r="A7119" s="1">
        <v>7118</v>
      </c>
      <c r="B7119" t="s">
        <v>9541</v>
      </c>
      <c r="C7119" s="2">
        <v>42661</v>
      </c>
      <c r="D7119" s="2">
        <v>42666</v>
      </c>
      <c r="E7119" s="1" t="s">
        <v>21</v>
      </c>
      <c r="F7119" s="1" t="s">
        <v>3372</v>
      </c>
      <c r="G7119" s="1" t="s">
        <v>3373</v>
      </c>
      <c r="H7119" s="1" t="s">
        <v>24</v>
      </c>
      <c r="I7119" s="1" t="s">
        <v>25</v>
      </c>
      <c r="J7119" s="1" t="s">
        <v>88</v>
      </c>
      <c r="K7119" s="1" t="s">
        <v>89</v>
      </c>
      <c r="L7119" s="1">
        <v>98103</v>
      </c>
      <c r="M7119" s="1" t="s">
        <v>41</v>
      </c>
      <c r="N7119" s="1" t="s">
        <v>4299</v>
      </c>
      <c r="O7119" s="1" t="s">
        <v>43</v>
      </c>
      <c r="P7119" s="1" t="s">
        <v>70</v>
      </c>
      <c r="Q7119" s="1" t="s">
        <v>4300</v>
      </c>
      <c r="R7119" s="1">
        <v>1.3440000000000001</v>
      </c>
      <c r="S7119" s="1">
        <v>1</v>
      </c>
      <c r="T7119" s="1">
        <v>0.2</v>
      </c>
      <c r="U7119" s="1">
        <v>0.47039999999999987</v>
      </c>
      <c r="V7119" s="3" t="str">
        <f>IF(M7119=People!$B$5,People!$A$5,IF(M7119=People!$B$4,People!$A$4,IF(M7119=People!$B$3,People!$A$3,IF(M7119=People!$B$2,People!$A$2,0))))</f>
        <v>Anna Andreadi</v>
      </c>
      <c r="W7119" s="3" t="str">
        <f>IFERROR(INDEX(Returns!A:A,MATCH(B7119,Returns!B:B,0)),"No")</f>
        <v>No</v>
      </c>
    </row>
    <row r="7120" spans="1:23" x14ac:dyDescent="0.2">
      <c r="A7120" s="1">
        <v>7119</v>
      </c>
      <c r="B7120" t="s">
        <v>9542</v>
      </c>
      <c r="C7120" s="2">
        <v>43509</v>
      </c>
      <c r="D7120" s="2">
        <v>43513</v>
      </c>
      <c r="E7120" s="1" t="s">
        <v>46</v>
      </c>
      <c r="F7120" s="1" t="s">
        <v>4797</v>
      </c>
      <c r="G7120" s="1" t="s">
        <v>4798</v>
      </c>
      <c r="H7120" s="1" t="s">
        <v>38</v>
      </c>
      <c r="I7120" s="1" t="s">
        <v>25</v>
      </c>
      <c r="J7120" s="1" t="s">
        <v>239</v>
      </c>
      <c r="K7120" s="1" t="s">
        <v>240</v>
      </c>
      <c r="L7120" s="1">
        <v>10009</v>
      </c>
      <c r="M7120" s="1" t="s">
        <v>135</v>
      </c>
      <c r="N7120" s="1" t="s">
        <v>4271</v>
      </c>
      <c r="O7120" s="1" t="s">
        <v>43</v>
      </c>
      <c r="P7120" s="1" t="s">
        <v>84</v>
      </c>
      <c r="Q7120" s="1" t="s">
        <v>4272</v>
      </c>
      <c r="R7120" s="1">
        <v>17.940000000000001</v>
      </c>
      <c r="S7120" s="1">
        <v>3</v>
      </c>
      <c r="T7120" s="1">
        <v>0</v>
      </c>
      <c r="U7120" s="1">
        <v>8.7906000000000013</v>
      </c>
      <c r="V7120" s="3" t="str">
        <f>IF(M7120=People!$B$5,People!$A$5,IF(M7120=People!$B$4,People!$A$4,IF(M7120=People!$B$3,People!$A$3,IF(M7120=People!$B$2,People!$A$2,0))))</f>
        <v>Chuck Magee</v>
      </c>
      <c r="W7120" s="3" t="str">
        <f>IFERROR(INDEX(Returns!A:A,MATCH(B7120,Returns!B:B,0)),"No")</f>
        <v>No</v>
      </c>
    </row>
    <row r="7121" spans="1:23" x14ac:dyDescent="0.2">
      <c r="A7121" s="1">
        <v>7120</v>
      </c>
      <c r="B7121" t="s">
        <v>6114</v>
      </c>
      <c r="C7121" s="2">
        <v>43786</v>
      </c>
      <c r="D7121" s="2">
        <v>43793</v>
      </c>
      <c r="E7121" s="1" t="s">
        <v>46</v>
      </c>
      <c r="F7121" s="1" t="s">
        <v>453</v>
      </c>
      <c r="G7121" s="1" t="s">
        <v>454</v>
      </c>
      <c r="H7121" s="1" t="s">
        <v>38</v>
      </c>
      <c r="I7121" s="1" t="s">
        <v>25</v>
      </c>
      <c r="J7121" s="1" t="s">
        <v>88</v>
      </c>
      <c r="K7121" s="1" t="s">
        <v>89</v>
      </c>
      <c r="L7121" s="1">
        <v>98103</v>
      </c>
      <c r="M7121" s="1" t="s">
        <v>41</v>
      </c>
      <c r="N7121" s="1" t="s">
        <v>1771</v>
      </c>
      <c r="O7121" s="1" t="s">
        <v>43</v>
      </c>
      <c r="P7121" s="1" t="s">
        <v>70</v>
      </c>
      <c r="Q7121" s="1" t="s">
        <v>1772</v>
      </c>
      <c r="R7121" s="1">
        <v>13.904</v>
      </c>
      <c r="S7121" s="1">
        <v>2</v>
      </c>
      <c r="T7121" s="1">
        <v>0.2</v>
      </c>
      <c r="U7121" s="1">
        <v>4.5187999999999997</v>
      </c>
      <c r="V7121" s="3" t="str">
        <f>IF(M7121=People!$B$5,People!$A$5,IF(M7121=People!$B$4,People!$A$4,IF(M7121=People!$B$3,People!$A$3,IF(M7121=People!$B$2,People!$A$2,0))))</f>
        <v>Anna Andreadi</v>
      </c>
      <c r="W7121" s="3" t="str">
        <f>IFERROR(INDEX(Returns!A:A,MATCH(B7121,Returns!B:B,0)),"No")</f>
        <v>Yes</v>
      </c>
    </row>
    <row r="7122" spans="1:23" x14ac:dyDescent="0.2">
      <c r="A7122" s="1">
        <v>7121</v>
      </c>
      <c r="B7122" t="s">
        <v>9543</v>
      </c>
      <c r="C7122" s="2">
        <v>42389</v>
      </c>
      <c r="D7122" s="2">
        <v>42395</v>
      </c>
      <c r="E7122" s="1" t="s">
        <v>46</v>
      </c>
      <c r="F7122" s="1" t="s">
        <v>1152</v>
      </c>
      <c r="G7122" s="1" t="s">
        <v>1153</v>
      </c>
      <c r="H7122" s="1" t="s">
        <v>38</v>
      </c>
      <c r="I7122" s="1" t="s">
        <v>25</v>
      </c>
      <c r="J7122" s="1" t="s">
        <v>3142</v>
      </c>
      <c r="K7122" s="1" t="s">
        <v>300</v>
      </c>
      <c r="L7122" s="1">
        <v>37167</v>
      </c>
      <c r="M7122" s="1" t="s">
        <v>28</v>
      </c>
      <c r="N7122" s="1" t="s">
        <v>3829</v>
      </c>
      <c r="O7122" s="1" t="s">
        <v>43</v>
      </c>
      <c r="P7122" s="1" t="s">
        <v>70</v>
      </c>
      <c r="Q7122" s="1" t="s">
        <v>3830</v>
      </c>
      <c r="R7122" s="1">
        <v>67.194000000000003</v>
      </c>
      <c r="S7122" s="1">
        <v>1</v>
      </c>
      <c r="T7122" s="1">
        <v>0.7</v>
      </c>
      <c r="U7122" s="1">
        <v>-51.515399999999985</v>
      </c>
      <c r="V7122" s="3" t="str">
        <f>IF(M7122=People!$B$5,People!$A$5,IF(M7122=People!$B$4,People!$A$4,IF(M7122=People!$B$3,People!$A$3,IF(M7122=People!$B$2,People!$A$2,0))))</f>
        <v>Cassandra Brandow</v>
      </c>
      <c r="W7122" s="3" t="str">
        <f>IFERROR(INDEX(Returns!A:A,MATCH(B7122,Returns!B:B,0)),"No")</f>
        <v>No</v>
      </c>
    </row>
    <row r="7123" spans="1:23" x14ac:dyDescent="0.2">
      <c r="A7123" s="1">
        <v>7122</v>
      </c>
      <c r="B7123" t="s">
        <v>9544</v>
      </c>
      <c r="C7123" s="2">
        <v>43800</v>
      </c>
      <c r="D7123" s="2">
        <v>43807</v>
      </c>
      <c r="E7123" s="1" t="s">
        <v>46</v>
      </c>
      <c r="F7123" s="1" t="s">
        <v>47</v>
      </c>
      <c r="G7123" s="1" t="s">
        <v>48</v>
      </c>
      <c r="H7123" s="1" t="s">
        <v>24</v>
      </c>
      <c r="I7123" s="1" t="s">
        <v>25</v>
      </c>
      <c r="J7123" s="1" t="s">
        <v>88</v>
      </c>
      <c r="K7123" s="1" t="s">
        <v>89</v>
      </c>
      <c r="L7123" s="1">
        <v>98105</v>
      </c>
      <c r="M7123" s="1" t="s">
        <v>41</v>
      </c>
      <c r="N7123" s="1" t="s">
        <v>5649</v>
      </c>
      <c r="O7123" s="1" t="s">
        <v>43</v>
      </c>
      <c r="P7123" s="1" t="s">
        <v>84</v>
      </c>
      <c r="Q7123" s="1" t="s">
        <v>5650</v>
      </c>
      <c r="R7123" s="1">
        <v>41.86</v>
      </c>
      <c r="S7123" s="1">
        <v>7</v>
      </c>
      <c r="T7123" s="1">
        <v>0</v>
      </c>
      <c r="U7123" s="1">
        <v>18.837</v>
      </c>
      <c r="V7123" s="3" t="str">
        <f>IF(M7123=People!$B$5,People!$A$5,IF(M7123=People!$B$4,People!$A$4,IF(M7123=People!$B$3,People!$A$3,IF(M7123=People!$B$2,People!$A$2,0))))</f>
        <v>Anna Andreadi</v>
      </c>
      <c r="W7123" s="3" t="str">
        <f>IFERROR(INDEX(Returns!A:A,MATCH(B7123,Returns!B:B,0)),"No")</f>
        <v>No</v>
      </c>
    </row>
    <row r="7124" spans="1:23" x14ac:dyDescent="0.2">
      <c r="A7124" s="1">
        <v>7123</v>
      </c>
      <c r="B7124" t="s">
        <v>9544</v>
      </c>
      <c r="C7124" s="2">
        <v>43800</v>
      </c>
      <c r="D7124" s="2">
        <v>43807</v>
      </c>
      <c r="E7124" s="1" t="s">
        <v>46</v>
      </c>
      <c r="F7124" s="1" t="s">
        <v>47</v>
      </c>
      <c r="G7124" s="1" t="s">
        <v>48</v>
      </c>
      <c r="H7124" s="1" t="s">
        <v>24</v>
      </c>
      <c r="I7124" s="1" t="s">
        <v>25</v>
      </c>
      <c r="J7124" s="1" t="s">
        <v>88</v>
      </c>
      <c r="K7124" s="1" t="s">
        <v>89</v>
      </c>
      <c r="L7124" s="1">
        <v>98105</v>
      </c>
      <c r="M7124" s="1" t="s">
        <v>41</v>
      </c>
      <c r="N7124" s="1" t="s">
        <v>4913</v>
      </c>
      <c r="O7124" s="1" t="s">
        <v>30</v>
      </c>
      <c r="P7124" s="1" t="s">
        <v>31</v>
      </c>
      <c r="Q7124" s="1" t="s">
        <v>4914</v>
      </c>
      <c r="R7124" s="1">
        <v>141.96</v>
      </c>
      <c r="S7124" s="1">
        <v>2</v>
      </c>
      <c r="T7124" s="1">
        <v>0</v>
      </c>
      <c r="U7124" s="1">
        <v>41.168399999999991</v>
      </c>
      <c r="V7124" s="3" t="str">
        <f>IF(M7124=People!$B$5,People!$A$5,IF(M7124=People!$B$4,People!$A$4,IF(M7124=People!$B$3,People!$A$3,IF(M7124=People!$B$2,People!$A$2,0))))</f>
        <v>Anna Andreadi</v>
      </c>
      <c r="W7124" s="3" t="str">
        <f>IFERROR(INDEX(Returns!A:A,MATCH(B7124,Returns!B:B,0)),"No")</f>
        <v>No</v>
      </c>
    </row>
    <row r="7125" spans="1:23" x14ac:dyDescent="0.2">
      <c r="A7125" s="1">
        <v>7124</v>
      </c>
      <c r="B7125" t="s">
        <v>9545</v>
      </c>
      <c r="C7125" s="2">
        <v>42956</v>
      </c>
      <c r="D7125" s="2">
        <v>42963</v>
      </c>
      <c r="E7125" s="1" t="s">
        <v>46</v>
      </c>
      <c r="F7125" s="1" t="s">
        <v>5411</v>
      </c>
      <c r="G7125" s="1" t="s">
        <v>5412</v>
      </c>
      <c r="H7125" s="1" t="s">
        <v>38</v>
      </c>
      <c r="I7125" s="1" t="s">
        <v>25</v>
      </c>
      <c r="J7125" s="1" t="s">
        <v>239</v>
      </c>
      <c r="K7125" s="1" t="s">
        <v>240</v>
      </c>
      <c r="L7125" s="1">
        <v>10035</v>
      </c>
      <c r="M7125" s="1" t="s">
        <v>135</v>
      </c>
      <c r="N7125" s="1" t="s">
        <v>4921</v>
      </c>
      <c r="O7125" s="1" t="s">
        <v>30</v>
      </c>
      <c r="P7125" s="1" t="s">
        <v>60</v>
      </c>
      <c r="Q7125" s="1" t="s">
        <v>4922</v>
      </c>
      <c r="R7125" s="1">
        <v>10.02</v>
      </c>
      <c r="S7125" s="1">
        <v>3</v>
      </c>
      <c r="T7125" s="1">
        <v>0</v>
      </c>
      <c r="U7125" s="1">
        <v>4.4088000000000012</v>
      </c>
      <c r="V7125" s="3" t="str">
        <f>IF(M7125=People!$B$5,People!$A$5,IF(M7125=People!$B$4,People!$A$4,IF(M7125=People!$B$3,People!$A$3,IF(M7125=People!$B$2,People!$A$2,0))))</f>
        <v>Chuck Magee</v>
      </c>
      <c r="W7125" s="3" t="str">
        <f>IFERROR(INDEX(Returns!A:A,MATCH(B7125,Returns!B:B,0)),"No")</f>
        <v>No</v>
      </c>
    </row>
    <row r="7126" spans="1:23" x14ac:dyDescent="0.2">
      <c r="A7126" s="1">
        <v>7125</v>
      </c>
      <c r="B7126" t="s">
        <v>9545</v>
      </c>
      <c r="C7126" s="2">
        <v>42956</v>
      </c>
      <c r="D7126" s="2">
        <v>42963</v>
      </c>
      <c r="E7126" s="1" t="s">
        <v>46</v>
      </c>
      <c r="F7126" s="1" t="s">
        <v>5411</v>
      </c>
      <c r="G7126" s="1" t="s">
        <v>5412</v>
      </c>
      <c r="H7126" s="1" t="s">
        <v>38</v>
      </c>
      <c r="I7126" s="1" t="s">
        <v>25</v>
      </c>
      <c r="J7126" s="1" t="s">
        <v>239</v>
      </c>
      <c r="K7126" s="1" t="s">
        <v>240</v>
      </c>
      <c r="L7126" s="1">
        <v>10035</v>
      </c>
      <c r="M7126" s="1" t="s">
        <v>135</v>
      </c>
      <c r="N7126" s="1" t="s">
        <v>4536</v>
      </c>
      <c r="O7126" s="1" t="s">
        <v>43</v>
      </c>
      <c r="P7126" s="1" t="s">
        <v>84</v>
      </c>
      <c r="Q7126" s="1" t="s">
        <v>4537</v>
      </c>
      <c r="R7126" s="1">
        <v>144.12</v>
      </c>
      <c r="S7126" s="1">
        <v>3</v>
      </c>
      <c r="T7126" s="1">
        <v>0</v>
      </c>
      <c r="U7126" s="1">
        <v>69.177599999999984</v>
      </c>
      <c r="V7126" s="3" t="str">
        <f>IF(M7126=People!$B$5,People!$A$5,IF(M7126=People!$B$4,People!$A$4,IF(M7126=People!$B$3,People!$A$3,IF(M7126=People!$B$2,People!$A$2,0))))</f>
        <v>Chuck Magee</v>
      </c>
      <c r="W7126" s="3" t="str">
        <f>IFERROR(INDEX(Returns!A:A,MATCH(B7126,Returns!B:B,0)),"No")</f>
        <v>No</v>
      </c>
    </row>
    <row r="7127" spans="1:23" x14ac:dyDescent="0.2">
      <c r="A7127" s="1">
        <v>7126</v>
      </c>
      <c r="B7127" t="s">
        <v>9546</v>
      </c>
      <c r="C7127" s="2">
        <v>43370</v>
      </c>
      <c r="D7127" s="2">
        <v>43372</v>
      </c>
      <c r="E7127" s="1" t="s">
        <v>21</v>
      </c>
      <c r="F7127" s="1" t="s">
        <v>3480</v>
      </c>
      <c r="G7127" s="1" t="s">
        <v>3481</v>
      </c>
      <c r="H7127" s="1" t="s">
        <v>24</v>
      </c>
      <c r="I7127" s="1" t="s">
        <v>25</v>
      </c>
      <c r="J7127" s="1" t="s">
        <v>1506</v>
      </c>
      <c r="K7127" s="1" t="s">
        <v>1111</v>
      </c>
      <c r="L7127" s="1">
        <v>30318</v>
      </c>
      <c r="M7127" s="1" t="s">
        <v>28</v>
      </c>
      <c r="N7127" s="1" t="s">
        <v>4174</v>
      </c>
      <c r="O7127" s="1" t="s">
        <v>43</v>
      </c>
      <c r="P7127" s="1" t="s">
        <v>84</v>
      </c>
      <c r="Q7127" s="1" t="s">
        <v>4175</v>
      </c>
      <c r="R7127" s="1">
        <v>17.940000000000001</v>
      </c>
      <c r="S7127" s="1">
        <v>3</v>
      </c>
      <c r="T7127" s="1">
        <v>0</v>
      </c>
      <c r="U7127" s="1">
        <v>8.7906000000000013</v>
      </c>
      <c r="V7127" s="3" t="str">
        <f>IF(M7127=People!$B$5,People!$A$5,IF(M7127=People!$B$4,People!$A$4,IF(M7127=People!$B$3,People!$A$3,IF(M7127=People!$B$2,People!$A$2,0))))</f>
        <v>Cassandra Brandow</v>
      </c>
      <c r="W7127" s="3" t="str">
        <f>IFERROR(INDEX(Returns!A:A,MATCH(B7127,Returns!B:B,0)),"No")</f>
        <v>No</v>
      </c>
    </row>
    <row r="7128" spans="1:23" x14ac:dyDescent="0.2">
      <c r="A7128" s="1">
        <v>7127</v>
      </c>
      <c r="B7128" t="s">
        <v>9546</v>
      </c>
      <c r="C7128" s="2">
        <v>43370</v>
      </c>
      <c r="D7128" s="2">
        <v>43372</v>
      </c>
      <c r="E7128" s="1" t="s">
        <v>21</v>
      </c>
      <c r="F7128" s="1" t="s">
        <v>3480</v>
      </c>
      <c r="G7128" s="1" t="s">
        <v>3481</v>
      </c>
      <c r="H7128" s="1" t="s">
        <v>24</v>
      </c>
      <c r="I7128" s="1" t="s">
        <v>25</v>
      </c>
      <c r="J7128" s="1" t="s">
        <v>1506</v>
      </c>
      <c r="K7128" s="1" t="s">
        <v>1111</v>
      </c>
      <c r="L7128" s="1">
        <v>30318</v>
      </c>
      <c r="M7128" s="1" t="s">
        <v>28</v>
      </c>
      <c r="N7128" s="1" t="s">
        <v>686</v>
      </c>
      <c r="O7128" s="1" t="s">
        <v>43</v>
      </c>
      <c r="P7128" s="1" t="s">
        <v>63</v>
      </c>
      <c r="Q7128" s="1" t="s">
        <v>687</v>
      </c>
      <c r="R7128" s="1">
        <v>13.89</v>
      </c>
      <c r="S7128" s="1">
        <v>3</v>
      </c>
      <c r="T7128" s="1">
        <v>0</v>
      </c>
      <c r="U7128" s="1">
        <v>4.5836999999999994</v>
      </c>
      <c r="V7128" s="3" t="str">
        <f>IF(M7128=People!$B$5,People!$A$5,IF(M7128=People!$B$4,People!$A$4,IF(M7128=People!$B$3,People!$A$3,IF(M7128=People!$B$2,People!$A$2,0))))</f>
        <v>Cassandra Brandow</v>
      </c>
      <c r="W7128" s="3" t="str">
        <f>IFERROR(INDEX(Returns!A:A,MATCH(B7128,Returns!B:B,0)),"No")</f>
        <v>No</v>
      </c>
    </row>
    <row r="7129" spans="1:23" x14ac:dyDescent="0.2">
      <c r="A7129" s="1">
        <v>7128</v>
      </c>
      <c r="B7129" t="s">
        <v>9547</v>
      </c>
      <c r="C7129" s="2">
        <v>43418</v>
      </c>
      <c r="D7129" s="2">
        <v>43424</v>
      </c>
      <c r="E7129" s="1" t="s">
        <v>46</v>
      </c>
      <c r="F7129" s="1" t="s">
        <v>4128</v>
      </c>
      <c r="G7129" s="1" t="s">
        <v>4129</v>
      </c>
      <c r="H7129" s="1" t="s">
        <v>24</v>
      </c>
      <c r="I7129" s="1" t="s">
        <v>25</v>
      </c>
      <c r="J7129" s="1" t="s">
        <v>535</v>
      </c>
      <c r="K7129" s="1" t="s">
        <v>220</v>
      </c>
      <c r="L7129" s="1">
        <v>19711</v>
      </c>
      <c r="M7129" s="1" t="s">
        <v>135</v>
      </c>
      <c r="N7129" s="1" t="s">
        <v>3648</v>
      </c>
      <c r="O7129" s="1" t="s">
        <v>43</v>
      </c>
      <c r="P7129" s="1" t="s">
        <v>84</v>
      </c>
      <c r="Q7129" s="1" t="s">
        <v>3649</v>
      </c>
      <c r="R7129" s="1">
        <v>16.45</v>
      </c>
      <c r="S7129" s="1">
        <v>5</v>
      </c>
      <c r="T7129" s="1">
        <v>0</v>
      </c>
      <c r="U7129" s="1">
        <v>7.5669999999999993</v>
      </c>
      <c r="V7129" s="3" t="str">
        <f>IF(M7129=People!$B$5,People!$A$5,IF(M7129=People!$B$4,People!$A$4,IF(M7129=People!$B$3,People!$A$3,IF(M7129=People!$B$2,People!$A$2,0))))</f>
        <v>Chuck Magee</v>
      </c>
      <c r="W7129" s="3" t="str">
        <f>IFERROR(INDEX(Returns!A:A,MATCH(B7129,Returns!B:B,0)),"No")</f>
        <v>No</v>
      </c>
    </row>
    <row r="7130" spans="1:23" x14ac:dyDescent="0.2">
      <c r="A7130" s="1">
        <v>7129</v>
      </c>
      <c r="B7130" t="s">
        <v>9547</v>
      </c>
      <c r="C7130" s="2">
        <v>43418</v>
      </c>
      <c r="D7130" s="2">
        <v>43424</v>
      </c>
      <c r="E7130" s="1" t="s">
        <v>46</v>
      </c>
      <c r="F7130" s="1" t="s">
        <v>4128</v>
      </c>
      <c r="G7130" s="1" t="s">
        <v>4129</v>
      </c>
      <c r="H7130" s="1" t="s">
        <v>24</v>
      </c>
      <c r="I7130" s="1" t="s">
        <v>25</v>
      </c>
      <c r="J7130" s="1" t="s">
        <v>535</v>
      </c>
      <c r="K7130" s="1" t="s">
        <v>220</v>
      </c>
      <c r="L7130" s="1">
        <v>19711</v>
      </c>
      <c r="M7130" s="1" t="s">
        <v>135</v>
      </c>
      <c r="N7130" s="1" t="s">
        <v>4709</v>
      </c>
      <c r="O7130" s="1" t="s">
        <v>30</v>
      </c>
      <c r="P7130" s="1" t="s">
        <v>60</v>
      </c>
      <c r="Q7130" s="1" t="s">
        <v>4710</v>
      </c>
      <c r="R7130" s="1">
        <v>19.920000000000002</v>
      </c>
      <c r="S7130" s="1">
        <v>4</v>
      </c>
      <c r="T7130" s="1">
        <v>0</v>
      </c>
      <c r="U7130" s="1">
        <v>6.573599999999999</v>
      </c>
      <c r="V7130" s="3" t="str">
        <f>IF(M7130=People!$B$5,People!$A$5,IF(M7130=People!$B$4,People!$A$4,IF(M7130=People!$B$3,People!$A$3,IF(M7130=People!$B$2,People!$A$2,0))))</f>
        <v>Chuck Magee</v>
      </c>
      <c r="W7130" s="3" t="str">
        <f>IFERROR(INDEX(Returns!A:A,MATCH(B7130,Returns!B:B,0)),"No")</f>
        <v>No</v>
      </c>
    </row>
    <row r="7131" spans="1:23" x14ac:dyDescent="0.2">
      <c r="A7131" s="1">
        <v>7130</v>
      </c>
      <c r="B7131" t="s">
        <v>9548</v>
      </c>
      <c r="C7131" s="2">
        <v>43206</v>
      </c>
      <c r="D7131" s="2">
        <v>43212</v>
      </c>
      <c r="E7131" s="1" t="s">
        <v>46</v>
      </c>
      <c r="F7131" s="1" t="s">
        <v>102</v>
      </c>
      <c r="G7131" s="1" t="s">
        <v>103</v>
      </c>
      <c r="H7131" s="1" t="s">
        <v>24</v>
      </c>
      <c r="I7131" s="1" t="s">
        <v>25</v>
      </c>
      <c r="J7131" s="1" t="s">
        <v>4408</v>
      </c>
      <c r="K7131" s="1" t="s">
        <v>300</v>
      </c>
      <c r="L7131" s="1">
        <v>37211</v>
      </c>
      <c r="M7131" s="1" t="s">
        <v>28</v>
      </c>
      <c r="N7131" s="1" t="s">
        <v>2963</v>
      </c>
      <c r="O7131" s="1" t="s">
        <v>66</v>
      </c>
      <c r="P7131" s="1" t="s">
        <v>146</v>
      </c>
      <c r="Q7131" s="1" t="s">
        <v>2964</v>
      </c>
      <c r="R7131" s="1">
        <v>35.167999999999999</v>
      </c>
      <c r="S7131" s="1">
        <v>4</v>
      </c>
      <c r="T7131" s="1">
        <v>0.2</v>
      </c>
      <c r="U7131" s="1">
        <v>8.3524000000000012</v>
      </c>
      <c r="V7131" s="3" t="str">
        <f>IF(M7131=People!$B$5,People!$A$5,IF(M7131=People!$B$4,People!$A$4,IF(M7131=People!$B$3,People!$A$3,IF(M7131=People!$B$2,People!$A$2,0))))</f>
        <v>Cassandra Brandow</v>
      </c>
      <c r="W7131" s="3" t="str">
        <f>IFERROR(INDEX(Returns!A:A,MATCH(B7131,Returns!B:B,0)),"No")</f>
        <v>No</v>
      </c>
    </row>
    <row r="7132" spans="1:23" x14ac:dyDescent="0.2">
      <c r="A7132" s="1">
        <v>7131</v>
      </c>
      <c r="B7132" t="s">
        <v>9548</v>
      </c>
      <c r="C7132" s="2">
        <v>43206</v>
      </c>
      <c r="D7132" s="2">
        <v>43212</v>
      </c>
      <c r="E7132" s="1" t="s">
        <v>46</v>
      </c>
      <c r="F7132" s="1" t="s">
        <v>102</v>
      </c>
      <c r="G7132" s="1" t="s">
        <v>103</v>
      </c>
      <c r="H7132" s="1" t="s">
        <v>24</v>
      </c>
      <c r="I7132" s="1" t="s">
        <v>25</v>
      </c>
      <c r="J7132" s="1" t="s">
        <v>4408</v>
      </c>
      <c r="K7132" s="1" t="s">
        <v>300</v>
      </c>
      <c r="L7132" s="1">
        <v>37211</v>
      </c>
      <c r="M7132" s="1" t="s">
        <v>28</v>
      </c>
      <c r="N7132" s="1" t="s">
        <v>5312</v>
      </c>
      <c r="O7132" s="1" t="s">
        <v>43</v>
      </c>
      <c r="P7132" s="1" t="s">
        <v>84</v>
      </c>
      <c r="Q7132" s="1" t="s">
        <v>5522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3" t="str">
        <f>IF(M7132=People!$B$5,People!$A$5,IF(M7132=People!$B$4,People!$A$4,IF(M7132=People!$B$3,People!$A$3,IF(M7132=People!$B$2,People!$A$2,0))))</f>
        <v>Cassandra Brandow</v>
      </c>
      <c r="W7132" s="3" t="str">
        <f>IFERROR(INDEX(Returns!A:A,MATCH(B7132,Returns!B:B,0)),"No")</f>
        <v>No</v>
      </c>
    </row>
    <row r="7133" spans="1:23" x14ac:dyDescent="0.2">
      <c r="A7133" s="1">
        <v>7132</v>
      </c>
      <c r="B7133" t="s">
        <v>9549</v>
      </c>
      <c r="C7133" s="2">
        <v>43795</v>
      </c>
      <c r="D7133" s="2">
        <v>43800</v>
      </c>
      <c r="E7133" s="1" t="s">
        <v>46</v>
      </c>
      <c r="F7133" s="1" t="s">
        <v>3417</v>
      </c>
      <c r="G7133" s="1" t="s">
        <v>3418</v>
      </c>
      <c r="H7133" s="1" t="s">
        <v>94</v>
      </c>
      <c r="I7133" s="1" t="s">
        <v>25</v>
      </c>
      <c r="J7133" s="1" t="s">
        <v>1277</v>
      </c>
      <c r="K7133" s="1" t="s">
        <v>228</v>
      </c>
      <c r="L7133" s="1">
        <v>47374</v>
      </c>
      <c r="M7133" s="1" t="s">
        <v>97</v>
      </c>
      <c r="N7133" s="1" t="s">
        <v>3166</v>
      </c>
      <c r="O7133" s="1" t="s">
        <v>30</v>
      </c>
      <c r="P7133" s="1" t="s">
        <v>52</v>
      </c>
      <c r="Q7133" s="1" t="s">
        <v>2741</v>
      </c>
      <c r="R7133" s="1">
        <v>257.94</v>
      </c>
      <c r="S7133" s="1">
        <v>3</v>
      </c>
      <c r="T7133" s="1">
        <v>0</v>
      </c>
      <c r="U7133" s="1">
        <v>67.064400000000006</v>
      </c>
      <c r="V7133" s="3" t="str">
        <f>IF(M7133=People!$B$5,People!$A$5,IF(M7133=People!$B$4,People!$A$4,IF(M7133=People!$B$3,People!$A$3,IF(M7133=People!$B$2,People!$A$2,0))))</f>
        <v>Kelly Williams</v>
      </c>
      <c r="W7133" s="3" t="str">
        <f>IFERROR(INDEX(Returns!A:A,MATCH(B7133,Returns!B:B,0)),"No")</f>
        <v>No</v>
      </c>
    </row>
    <row r="7134" spans="1:23" x14ac:dyDescent="0.2">
      <c r="A7134" s="1">
        <v>7133</v>
      </c>
      <c r="B7134" t="s">
        <v>9549</v>
      </c>
      <c r="C7134" s="2">
        <v>43795</v>
      </c>
      <c r="D7134" s="2">
        <v>43800</v>
      </c>
      <c r="E7134" s="1" t="s">
        <v>46</v>
      </c>
      <c r="F7134" s="1" t="s">
        <v>3417</v>
      </c>
      <c r="G7134" s="1" t="s">
        <v>3418</v>
      </c>
      <c r="H7134" s="1" t="s">
        <v>94</v>
      </c>
      <c r="I7134" s="1" t="s">
        <v>25</v>
      </c>
      <c r="J7134" s="1" t="s">
        <v>1277</v>
      </c>
      <c r="K7134" s="1" t="s">
        <v>228</v>
      </c>
      <c r="L7134" s="1">
        <v>47374</v>
      </c>
      <c r="M7134" s="1" t="s">
        <v>97</v>
      </c>
      <c r="N7134" s="1" t="s">
        <v>3710</v>
      </c>
      <c r="O7134" s="1" t="s">
        <v>66</v>
      </c>
      <c r="P7134" s="1" t="s">
        <v>67</v>
      </c>
      <c r="Q7134" s="1" t="s">
        <v>3711</v>
      </c>
      <c r="R7134" s="1">
        <v>1879.96</v>
      </c>
      <c r="S7134" s="1">
        <v>4</v>
      </c>
      <c r="T7134" s="1">
        <v>0</v>
      </c>
      <c r="U7134" s="1">
        <v>545.18839999999977</v>
      </c>
      <c r="V7134" s="3" t="str">
        <f>IF(M7134=People!$B$5,People!$A$5,IF(M7134=People!$B$4,People!$A$4,IF(M7134=People!$B$3,People!$A$3,IF(M7134=People!$B$2,People!$A$2,0))))</f>
        <v>Kelly Williams</v>
      </c>
      <c r="W7134" s="3" t="str">
        <f>IFERROR(INDEX(Returns!A:A,MATCH(B7134,Returns!B:B,0)),"No")</f>
        <v>No</v>
      </c>
    </row>
    <row r="7135" spans="1:23" x14ac:dyDescent="0.2">
      <c r="A7135" s="1">
        <v>7134</v>
      </c>
      <c r="B7135" t="s">
        <v>9549</v>
      </c>
      <c r="C7135" s="2">
        <v>43795</v>
      </c>
      <c r="D7135" s="2">
        <v>43800</v>
      </c>
      <c r="E7135" s="1" t="s">
        <v>46</v>
      </c>
      <c r="F7135" s="1" t="s">
        <v>3417</v>
      </c>
      <c r="G7135" s="1" t="s">
        <v>3418</v>
      </c>
      <c r="H7135" s="1" t="s">
        <v>94</v>
      </c>
      <c r="I7135" s="1" t="s">
        <v>25</v>
      </c>
      <c r="J7135" s="1" t="s">
        <v>1277</v>
      </c>
      <c r="K7135" s="1" t="s">
        <v>228</v>
      </c>
      <c r="L7135" s="1">
        <v>47374</v>
      </c>
      <c r="M7135" s="1" t="s">
        <v>97</v>
      </c>
      <c r="N7135" s="1" t="s">
        <v>3244</v>
      </c>
      <c r="O7135" s="1" t="s">
        <v>30</v>
      </c>
      <c r="P7135" s="1" t="s">
        <v>60</v>
      </c>
      <c r="Q7135" s="1" t="s">
        <v>3245</v>
      </c>
      <c r="R7135" s="1">
        <v>27.46</v>
      </c>
      <c r="S7135" s="1">
        <v>2</v>
      </c>
      <c r="T7135" s="1">
        <v>0</v>
      </c>
      <c r="U7135" s="1">
        <v>9.8856000000000002</v>
      </c>
      <c r="V7135" s="3" t="str">
        <f>IF(M7135=People!$B$5,People!$A$5,IF(M7135=People!$B$4,People!$A$4,IF(M7135=People!$B$3,People!$A$3,IF(M7135=People!$B$2,People!$A$2,0))))</f>
        <v>Kelly Williams</v>
      </c>
      <c r="W7135" s="3" t="str">
        <f>IFERROR(INDEX(Returns!A:A,MATCH(B7135,Returns!B:B,0)),"No")</f>
        <v>No</v>
      </c>
    </row>
    <row r="7136" spans="1:23" x14ac:dyDescent="0.2">
      <c r="A7136" s="1">
        <v>7135</v>
      </c>
      <c r="B7136" t="s">
        <v>9549</v>
      </c>
      <c r="C7136" s="2">
        <v>43795</v>
      </c>
      <c r="D7136" s="2">
        <v>43800</v>
      </c>
      <c r="E7136" s="1" t="s">
        <v>46</v>
      </c>
      <c r="F7136" s="1" t="s">
        <v>3417</v>
      </c>
      <c r="G7136" s="1" t="s">
        <v>3418</v>
      </c>
      <c r="H7136" s="1" t="s">
        <v>94</v>
      </c>
      <c r="I7136" s="1" t="s">
        <v>25</v>
      </c>
      <c r="J7136" s="1" t="s">
        <v>1277</v>
      </c>
      <c r="K7136" s="1" t="s">
        <v>228</v>
      </c>
      <c r="L7136" s="1">
        <v>47374</v>
      </c>
      <c r="M7136" s="1" t="s">
        <v>97</v>
      </c>
      <c r="N7136" s="1" t="s">
        <v>2684</v>
      </c>
      <c r="O7136" s="1" t="s">
        <v>66</v>
      </c>
      <c r="P7136" s="1" t="s">
        <v>67</v>
      </c>
      <c r="Q7136" s="1" t="s">
        <v>2685</v>
      </c>
      <c r="R7136" s="1">
        <v>89.98</v>
      </c>
      <c r="S7136" s="1">
        <v>2</v>
      </c>
      <c r="T7136" s="1">
        <v>0</v>
      </c>
      <c r="U7136" s="1">
        <v>43.190399999999997</v>
      </c>
      <c r="V7136" s="3" t="str">
        <f>IF(M7136=People!$B$5,People!$A$5,IF(M7136=People!$B$4,People!$A$4,IF(M7136=People!$B$3,People!$A$3,IF(M7136=People!$B$2,People!$A$2,0))))</f>
        <v>Kelly Williams</v>
      </c>
      <c r="W7136" s="3" t="str">
        <f>IFERROR(INDEX(Returns!A:A,MATCH(B7136,Returns!B:B,0)),"No")</f>
        <v>No</v>
      </c>
    </row>
    <row r="7137" spans="1:23" x14ac:dyDescent="0.2">
      <c r="A7137" s="1">
        <v>7136</v>
      </c>
      <c r="B7137" t="s">
        <v>9549</v>
      </c>
      <c r="C7137" s="2">
        <v>43795</v>
      </c>
      <c r="D7137" s="2">
        <v>43800</v>
      </c>
      <c r="E7137" s="1" t="s">
        <v>46</v>
      </c>
      <c r="F7137" s="1" t="s">
        <v>3417</v>
      </c>
      <c r="G7137" s="1" t="s">
        <v>3418</v>
      </c>
      <c r="H7137" s="1" t="s">
        <v>94</v>
      </c>
      <c r="I7137" s="1" t="s">
        <v>25</v>
      </c>
      <c r="J7137" s="1" t="s">
        <v>1277</v>
      </c>
      <c r="K7137" s="1" t="s">
        <v>228</v>
      </c>
      <c r="L7137" s="1">
        <v>47374</v>
      </c>
      <c r="M7137" s="1" t="s">
        <v>97</v>
      </c>
      <c r="N7137" s="1" t="s">
        <v>605</v>
      </c>
      <c r="O7137" s="1" t="s">
        <v>30</v>
      </c>
      <c r="P7137" s="1" t="s">
        <v>34</v>
      </c>
      <c r="Q7137" s="1" t="s">
        <v>606</v>
      </c>
      <c r="R7137" s="1">
        <v>828.59999999999991</v>
      </c>
      <c r="S7137" s="1">
        <v>3</v>
      </c>
      <c r="T7137" s="1">
        <v>0</v>
      </c>
      <c r="U7137" s="1">
        <v>240.29399999999995</v>
      </c>
      <c r="V7137" s="3" t="str">
        <f>IF(M7137=People!$B$5,People!$A$5,IF(M7137=People!$B$4,People!$A$4,IF(M7137=People!$B$3,People!$A$3,IF(M7137=People!$B$2,People!$A$2,0))))</f>
        <v>Kelly Williams</v>
      </c>
      <c r="W7137" s="3" t="str">
        <f>IFERROR(INDEX(Returns!A:A,MATCH(B7137,Returns!B:B,0)),"No")</f>
        <v>No</v>
      </c>
    </row>
    <row r="7138" spans="1:23" x14ac:dyDescent="0.2">
      <c r="A7138" s="1">
        <v>7137</v>
      </c>
      <c r="B7138" t="s">
        <v>9550</v>
      </c>
      <c r="C7138" s="2">
        <v>43059</v>
      </c>
      <c r="D7138" s="2">
        <v>43066</v>
      </c>
      <c r="E7138" s="1" t="s">
        <v>46</v>
      </c>
      <c r="F7138" s="1" t="s">
        <v>2029</v>
      </c>
      <c r="G7138" s="1" t="s">
        <v>2030</v>
      </c>
      <c r="H7138" s="1" t="s">
        <v>24</v>
      </c>
      <c r="I7138" s="1" t="s">
        <v>25</v>
      </c>
      <c r="J7138" s="1" t="s">
        <v>1238</v>
      </c>
      <c r="K7138" s="1" t="s">
        <v>50</v>
      </c>
      <c r="L7138" s="1">
        <v>33180</v>
      </c>
      <c r="M7138" s="1" t="s">
        <v>28</v>
      </c>
      <c r="N7138" s="1" t="s">
        <v>1814</v>
      </c>
      <c r="O7138" s="1" t="s">
        <v>43</v>
      </c>
      <c r="P7138" s="1" t="s">
        <v>70</v>
      </c>
      <c r="Q7138" s="1" t="s">
        <v>1815</v>
      </c>
      <c r="R7138" s="1">
        <v>7.2300000000000022</v>
      </c>
      <c r="S7138" s="1">
        <v>5</v>
      </c>
      <c r="T7138" s="1">
        <v>0.7</v>
      </c>
      <c r="U7138" s="1">
        <v>-5.7840000000000007</v>
      </c>
      <c r="V7138" s="3" t="str">
        <f>IF(M7138=People!$B$5,People!$A$5,IF(M7138=People!$B$4,People!$A$4,IF(M7138=People!$B$3,People!$A$3,IF(M7138=People!$B$2,People!$A$2,0))))</f>
        <v>Cassandra Brandow</v>
      </c>
      <c r="W7138" s="3" t="str">
        <f>IFERROR(INDEX(Returns!A:A,MATCH(B7138,Returns!B:B,0)),"No")</f>
        <v>No</v>
      </c>
    </row>
    <row r="7139" spans="1:23" x14ac:dyDescent="0.2">
      <c r="A7139" s="1">
        <v>7138</v>
      </c>
      <c r="B7139" t="s">
        <v>9550</v>
      </c>
      <c r="C7139" s="2">
        <v>43059</v>
      </c>
      <c r="D7139" s="2">
        <v>43066</v>
      </c>
      <c r="E7139" s="1" t="s">
        <v>46</v>
      </c>
      <c r="F7139" s="1" t="s">
        <v>2029</v>
      </c>
      <c r="G7139" s="1" t="s">
        <v>2030</v>
      </c>
      <c r="H7139" s="1" t="s">
        <v>24</v>
      </c>
      <c r="I7139" s="1" t="s">
        <v>25</v>
      </c>
      <c r="J7139" s="1" t="s">
        <v>1238</v>
      </c>
      <c r="K7139" s="1" t="s">
        <v>50</v>
      </c>
      <c r="L7139" s="1">
        <v>33180</v>
      </c>
      <c r="M7139" s="1" t="s">
        <v>28</v>
      </c>
      <c r="N7139" s="1" t="s">
        <v>1292</v>
      </c>
      <c r="O7139" s="1" t="s">
        <v>43</v>
      </c>
      <c r="P7139" s="1" t="s">
        <v>55</v>
      </c>
      <c r="Q7139" s="1" t="s">
        <v>1293</v>
      </c>
      <c r="R7139" s="1">
        <v>17.440000000000001</v>
      </c>
      <c r="S7139" s="1">
        <v>2</v>
      </c>
      <c r="T7139" s="1">
        <v>0.2</v>
      </c>
      <c r="U7139" s="1">
        <v>1.3079999999999989</v>
      </c>
      <c r="V7139" s="3" t="str">
        <f>IF(M7139=People!$B$5,People!$A$5,IF(M7139=People!$B$4,People!$A$4,IF(M7139=People!$B$3,People!$A$3,IF(M7139=People!$B$2,People!$A$2,0))))</f>
        <v>Cassandra Brandow</v>
      </c>
      <c r="W7139" s="3" t="str">
        <f>IFERROR(INDEX(Returns!A:A,MATCH(B7139,Returns!B:B,0)),"No")</f>
        <v>No</v>
      </c>
    </row>
    <row r="7140" spans="1:23" x14ac:dyDescent="0.2">
      <c r="A7140" s="1">
        <v>7139</v>
      </c>
      <c r="B7140" t="s">
        <v>9550</v>
      </c>
      <c r="C7140" s="2">
        <v>43059</v>
      </c>
      <c r="D7140" s="2">
        <v>43066</v>
      </c>
      <c r="E7140" s="1" t="s">
        <v>46</v>
      </c>
      <c r="F7140" s="1" t="s">
        <v>2029</v>
      </c>
      <c r="G7140" s="1" t="s">
        <v>2030</v>
      </c>
      <c r="H7140" s="1" t="s">
        <v>24</v>
      </c>
      <c r="I7140" s="1" t="s">
        <v>25</v>
      </c>
      <c r="J7140" s="1" t="s">
        <v>1238</v>
      </c>
      <c r="K7140" s="1" t="s">
        <v>50</v>
      </c>
      <c r="L7140" s="1">
        <v>33180</v>
      </c>
      <c r="M7140" s="1" t="s">
        <v>28</v>
      </c>
      <c r="N7140" s="1" t="s">
        <v>954</v>
      </c>
      <c r="O7140" s="1" t="s">
        <v>43</v>
      </c>
      <c r="P7140" s="1" t="s">
        <v>70</v>
      </c>
      <c r="Q7140" s="1" t="s">
        <v>955</v>
      </c>
      <c r="R7140" s="1">
        <v>62.88000000000001</v>
      </c>
      <c r="S7140" s="1">
        <v>4</v>
      </c>
      <c r="T7140" s="1">
        <v>0.7</v>
      </c>
      <c r="U7140" s="1">
        <v>-50.304000000000002</v>
      </c>
      <c r="V7140" s="3" t="str">
        <f>IF(M7140=People!$B$5,People!$A$5,IF(M7140=People!$B$4,People!$A$4,IF(M7140=People!$B$3,People!$A$3,IF(M7140=People!$B$2,People!$A$2,0))))</f>
        <v>Cassandra Brandow</v>
      </c>
      <c r="W7140" s="3" t="str">
        <f>IFERROR(INDEX(Returns!A:A,MATCH(B7140,Returns!B:B,0)),"No")</f>
        <v>No</v>
      </c>
    </row>
    <row r="7141" spans="1:23" x14ac:dyDescent="0.2">
      <c r="A7141" s="1">
        <v>7140</v>
      </c>
      <c r="B7141" t="s">
        <v>9550</v>
      </c>
      <c r="C7141" s="2">
        <v>43059</v>
      </c>
      <c r="D7141" s="2">
        <v>43066</v>
      </c>
      <c r="E7141" s="1" t="s">
        <v>46</v>
      </c>
      <c r="F7141" s="1" t="s">
        <v>2029</v>
      </c>
      <c r="G7141" s="1" t="s">
        <v>2030</v>
      </c>
      <c r="H7141" s="1" t="s">
        <v>24</v>
      </c>
      <c r="I7141" s="1" t="s">
        <v>25</v>
      </c>
      <c r="J7141" s="1" t="s">
        <v>1238</v>
      </c>
      <c r="K7141" s="1" t="s">
        <v>50</v>
      </c>
      <c r="L7141" s="1">
        <v>33180</v>
      </c>
      <c r="M7141" s="1" t="s">
        <v>28</v>
      </c>
      <c r="N7141" s="1" t="s">
        <v>1449</v>
      </c>
      <c r="O7141" s="1" t="s">
        <v>30</v>
      </c>
      <c r="P7141" s="1" t="s">
        <v>31</v>
      </c>
      <c r="Q7141" s="1" t="s">
        <v>1450</v>
      </c>
      <c r="R7141" s="1">
        <v>290.35200000000003</v>
      </c>
      <c r="S7141" s="1">
        <v>3</v>
      </c>
      <c r="T7141" s="1">
        <v>0.2</v>
      </c>
      <c r="U7141" s="1">
        <v>-36.294000000000011</v>
      </c>
      <c r="V7141" s="3" t="str">
        <f>IF(M7141=People!$B$5,People!$A$5,IF(M7141=People!$B$4,People!$A$4,IF(M7141=People!$B$3,People!$A$3,IF(M7141=People!$B$2,People!$A$2,0))))</f>
        <v>Cassandra Brandow</v>
      </c>
      <c r="W7141" s="3" t="str">
        <f>IFERROR(INDEX(Returns!A:A,MATCH(B7141,Returns!B:B,0)),"No")</f>
        <v>No</v>
      </c>
    </row>
    <row r="7142" spans="1:23" x14ac:dyDescent="0.2">
      <c r="A7142" s="1">
        <v>7141</v>
      </c>
      <c r="B7142" t="s">
        <v>9551</v>
      </c>
      <c r="C7142" s="2">
        <v>43715</v>
      </c>
      <c r="D7142" s="2">
        <v>43715</v>
      </c>
      <c r="E7142" s="1" t="s">
        <v>1126</v>
      </c>
      <c r="F7142" s="1" t="s">
        <v>1678</v>
      </c>
      <c r="G7142" s="1" t="s">
        <v>1679</v>
      </c>
      <c r="H7142" s="1" t="s">
        <v>24</v>
      </c>
      <c r="I7142" s="1" t="s">
        <v>25</v>
      </c>
      <c r="J7142" s="1" t="s">
        <v>5770</v>
      </c>
      <c r="K7142" s="1" t="s">
        <v>527</v>
      </c>
      <c r="L7142" s="1">
        <v>63301</v>
      </c>
      <c r="M7142" s="1" t="s">
        <v>97</v>
      </c>
      <c r="N7142" s="1" t="s">
        <v>2381</v>
      </c>
      <c r="O7142" s="1" t="s">
        <v>66</v>
      </c>
      <c r="P7142" s="1" t="s">
        <v>146</v>
      </c>
      <c r="Q7142" s="1" t="s">
        <v>2382</v>
      </c>
      <c r="R7142" s="1">
        <v>113.52</v>
      </c>
      <c r="S7142" s="1">
        <v>4</v>
      </c>
      <c r="T7142" s="1">
        <v>0</v>
      </c>
      <c r="U7142" s="1">
        <v>46.543199999999999</v>
      </c>
      <c r="V7142" s="3" t="str">
        <f>IF(M7142=People!$B$5,People!$A$5,IF(M7142=People!$B$4,People!$A$4,IF(M7142=People!$B$3,People!$A$3,IF(M7142=People!$B$2,People!$A$2,0))))</f>
        <v>Kelly Williams</v>
      </c>
      <c r="W7142" s="3" t="str">
        <f>IFERROR(INDEX(Returns!A:A,MATCH(B7142,Returns!B:B,0)),"No")</f>
        <v>No</v>
      </c>
    </row>
    <row r="7143" spans="1:23" x14ac:dyDescent="0.2">
      <c r="A7143" s="1">
        <v>7142</v>
      </c>
      <c r="B7143" t="s">
        <v>9551</v>
      </c>
      <c r="C7143" s="2">
        <v>43715</v>
      </c>
      <c r="D7143" s="2">
        <v>43715</v>
      </c>
      <c r="E7143" s="1" t="s">
        <v>1126</v>
      </c>
      <c r="F7143" s="1" t="s">
        <v>1678</v>
      </c>
      <c r="G7143" s="1" t="s">
        <v>1679</v>
      </c>
      <c r="H7143" s="1" t="s">
        <v>24</v>
      </c>
      <c r="I7143" s="1" t="s">
        <v>25</v>
      </c>
      <c r="J7143" s="1" t="s">
        <v>5770</v>
      </c>
      <c r="K7143" s="1" t="s">
        <v>527</v>
      </c>
      <c r="L7143" s="1">
        <v>63301</v>
      </c>
      <c r="M7143" s="1" t="s">
        <v>97</v>
      </c>
      <c r="N7143" s="1" t="s">
        <v>4013</v>
      </c>
      <c r="O7143" s="1" t="s">
        <v>30</v>
      </c>
      <c r="P7143" s="1" t="s">
        <v>60</v>
      </c>
      <c r="Q7143" s="1" t="s">
        <v>4014</v>
      </c>
      <c r="R7143" s="1">
        <v>135.29999999999998</v>
      </c>
      <c r="S7143" s="1">
        <v>5</v>
      </c>
      <c r="T7143" s="1">
        <v>0</v>
      </c>
      <c r="U7143" s="1">
        <v>37.883999999999993</v>
      </c>
      <c r="V7143" s="3" t="str">
        <f>IF(M7143=People!$B$5,People!$A$5,IF(M7143=People!$B$4,People!$A$4,IF(M7143=People!$B$3,People!$A$3,IF(M7143=People!$B$2,People!$A$2,0))))</f>
        <v>Kelly Williams</v>
      </c>
      <c r="W7143" s="3" t="str">
        <f>IFERROR(INDEX(Returns!A:A,MATCH(B7143,Returns!B:B,0)),"No")</f>
        <v>No</v>
      </c>
    </row>
    <row r="7144" spans="1:23" x14ac:dyDescent="0.2">
      <c r="A7144" s="1">
        <v>7143</v>
      </c>
      <c r="B7144" t="s">
        <v>9552</v>
      </c>
      <c r="C7144" s="2">
        <v>42698</v>
      </c>
      <c r="D7144" s="2">
        <v>42703</v>
      </c>
      <c r="E7144" s="1" t="s">
        <v>46</v>
      </c>
      <c r="F7144" s="1" t="s">
        <v>92</v>
      </c>
      <c r="G7144" s="1" t="s">
        <v>93</v>
      </c>
      <c r="H7144" s="1" t="s">
        <v>94</v>
      </c>
      <c r="I7144" s="1" t="s">
        <v>25</v>
      </c>
      <c r="J7144" s="1" t="s">
        <v>2506</v>
      </c>
      <c r="K7144" s="1" t="s">
        <v>287</v>
      </c>
      <c r="L7144" s="1">
        <v>23464</v>
      </c>
      <c r="M7144" s="1" t="s">
        <v>28</v>
      </c>
      <c r="N7144" s="1" t="s">
        <v>4428</v>
      </c>
      <c r="O7144" s="1" t="s">
        <v>30</v>
      </c>
      <c r="P7144" s="1" t="s">
        <v>60</v>
      </c>
      <c r="Q7144" s="1" t="s">
        <v>4429</v>
      </c>
      <c r="R7144" s="1">
        <v>111.15</v>
      </c>
      <c r="S7144" s="1">
        <v>5</v>
      </c>
      <c r="T7144" s="1">
        <v>0</v>
      </c>
      <c r="U7144" s="1">
        <v>48.906000000000006</v>
      </c>
      <c r="V7144" s="3" t="str">
        <f>IF(M7144=People!$B$5,People!$A$5,IF(M7144=People!$B$4,People!$A$4,IF(M7144=People!$B$3,People!$A$3,IF(M7144=People!$B$2,People!$A$2,0))))</f>
        <v>Cassandra Brandow</v>
      </c>
      <c r="W7144" s="3" t="str">
        <f>IFERROR(INDEX(Returns!A:A,MATCH(B7144,Returns!B:B,0)),"No")</f>
        <v>No</v>
      </c>
    </row>
    <row r="7145" spans="1:23" x14ac:dyDescent="0.2">
      <c r="A7145" s="1">
        <v>7144</v>
      </c>
      <c r="B7145" t="s">
        <v>9553</v>
      </c>
      <c r="C7145" s="2">
        <v>43535</v>
      </c>
      <c r="D7145" s="2">
        <v>43540</v>
      </c>
      <c r="E7145" s="1" t="s">
        <v>46</v>
      </c>
      <c r="F7145" s="1" t="s">
        <v>5532</v>
      </c>
      <c r="G7145" s="1" t="s">
        <v>5533</v>
      </c>
      <c r="H7145" s="1" t="s">
        <v>94</v>
      </c>
      <c r="I7145" s="1" t="s">
        <v>25</v>
      </c>
      <c r="J7145" s="1" t="s">
        <v>133</v>
      </c>
      <c r="K7145" s="1" t="s">
        <v>134</v>
      </c>
      <c r="L7145" s="1">
        <v>19140</v>
      </c>
      <c r="M7145" s="1" t="s">
        <v>135</v>
      </c>
      <c r="N7145" s="1" t="s">
        <v>4389</v>
      </c>
      <c r="O7145" s="1" t="s">
        <v>66</v>
      </c>
      <c r="P7145" s="1" t="s">
        <v>67</v>
      </c>
      <c r="Q7145" s="1" t="s">
        <v>4390</v>
      </c>
      <c r="R7145" s="1">
        <v>776.84999999999991</v>
      </c>
      <c r="S7145" s="1">
        <v>5</v>
      </c>
      <c r="T7145" s="1">
        <v>0.4</v>
      </c>
      <c r="U7145" s="1">
        <v>-181.26499999999999</v>
      </c>
      <c r="V7145" s="3" t="str">
        <f>IF(M7145=People!$B$5,People!$A$5,IF(M7145=People!$B$4,People!$A$4,IF(M7145=People!$B$3,People!$A$3,IF(M7145=People!$B$2,People!$A$2,0))))</f>
        <v>Chuck Magee</v>
      </c>
      <c r="W7145" s="3" t="str">
        <f>IFERROR(INDEX(Returns!A:A,MATCH(B7145,Returns!B:B,0)),"No")</f>
        <v>No</v>
      </c>
    </row>
    <row r="7146" spans="1:23" x14ac:dyDescent="0.2">
      <c r="A7146" s="1">
        <v>7145</v>
      </c>
      <c r="B7146" t="s">
        <v>9553</v>
      </c>
      <c r="C7146" s="2">
        <v>43535</v>
      </c>
      <c r="D7146" s="2">
        <v>43540</v>
      </c>
      <c r="E7146" s="1" t="s">
        <v>46</v>
      </c>
      <c r="F7146" s="1" t="s">
        <v>5532</v>
      </c>
      <c r="G7146" s="1" t="s">
        <v>5533</v>
      </c>
      <c r="H7146" s="1" t="s">
        <v>94</v>
      </c>
      <c r="I7146" s="1" t="s">
        <v>25</v>
      </c>
      <c r="J7146" s="1" t="s">
        <v>133</v>
      </c>
      <c r="K7146" s="1" t="s">
        <v>134</v>
      </c>
      <c r="L7146" s="1">
        <v>19140</v>
      </c>
      <c r="M7146" s="1" t="s">
        <v>135</v>
      </c>
      <c r="N7146" s="1" t="s">
        <v>409</v>
      </c>
      <c r="O7146" s="1" t="s">
        <v>43</v>
      </c>
      <c r="P7146" s="1" t="s">
        <v>70</v>
      </c>
      <c r="Q7146" s="1" t="s">
        <v>410</v>
      </c>
      <c r="R7146" s="1">
        <v>12.294</v>
      </c>
      <c r="S7146" s="1">
        <v>1</v>
      </c>
      <c r="T7146" s="1">
        <v>0.7</v>
      </c>
      <c r="U7146" s="1">
        <v>-8.6057999999999986</v>
      </c>
      <c r="V7146" s="3" t="str">
        <f>IF(M7146=People!$B$5,People!$A$5,IF(M7146=People!$B$4,People!$A$4,IF(M7146=People!$B$3,People!$A$3,IF(M7146=People!$B$2,People!$A$2,0))))</f>
        <v>Chuck Magee</v>
      </c>
      <c r="W7146" s="3" t="str">
        <f>IFERROR(INDEX(Returns!A:A,MATCH(B7146,Returns!B:B,0)),"No")</f>
        <v>No</v>
      </c>
    </row>
    <row r="7147" spans="1:23" x14ac:dyDescent="0.2">
      <c r="A7147" s="1">
        <v>7146</v>
      </c>
      <c r="B7147" t="s">
        <v>9553</v>
      </c>
      <c r="C7147" s="2">
        <v>43535</v>
      </c>
      <c r="D7147" s="2">
        <v>43540</v>
      </c>
      <c r="E7147" s="1" t="s">
        <v>46</v>
      </c>
      <c r="F7147" s="1" t="s">
        <v>5532</v>
      </c>
      <c r="G7147" s="1" t="s">
        <v>5533</v>
      </c>
      <c r="H7147" s="1" t="s">
        <v>94</v>
      </c>
      <c r="I7147" s="1" t="s">
        <v>25</v>
      </c>
      <c r="J7147" s="1" t="s">
        <v>133</v>
      </c>
      <c r="K7147" s="1" t="s">
        <v>134</v>
      </c>
      <c r="L7147" s="1">
        <v>19140</v>
      </c>
      <c r="M7147" s="1" t="s">
        <v>135</v>
      </c>
      <c r="N7147" s="1" t="s">
        <v>2740</v>
      </c>
      <c r="O7147" s="1" t="s">
        <v>30</v>
      </c>
      <c r="P7147" s="1" t="s">
        <v>52</v>
      </c>
      <c r="Q7147" s="1" t="s">
        <v>2741</v>
      </c>
      <c r="R7147" s="1">
        <v>154.76400000000001</v>
      </c>
      <c r="S7147" s="1">
        <v>3</v>
      </c>
      <c r="T7147" s="1">
        <v>0.4</v>
      </c>
      <c r="U7147" s="1">
        <v>-46.429200000000023</v>
      </c>
      <c r="V7147" s="3" t="str">
        <f>IF(M7147=People!$B$5,People!$A$5,IF(M7147=People!$B$4,People!$A$4,IF(M7147=People!$B$3,People!$A$3,IF(M7147=People!$B$2,People!$A$2,0))))</f>
        <v>Chuck Magee</v>
      </c>
      <c r="W7147" s="3" t="str">
        <f>IFERROR(INDEX(Returns!A:A,MATCH(B7147,Returns!B:B,0)),"No")</f>
        <v>No</v>
      </c>
    </row>
    <row r="7148" spans="1:23" x14ac:dyDescent="0.2">
      <c r="A7148" s="1">
        <v>7147</v>
      </c>
      <c r="B7148" t="s">
        <v>9553</v>
      </c>
      <c r="C7148" s="2">
        <v>43535</v>
      </c>
      <c r="D7148" s="2">
        <v>43540</v>
      </c>
      <c r="E7148" s="1" t="s">
        <v>46</v>
      </c>
      <c r="F7148" s="1" t="s">
        <v>5532</v>
      </c>
      <c r="G7148" s="1" t="s">
        <v>5533</v>
      </c>
      <c r="H7148" s="1" t="s">
        <v>94</v>
      </c>
      <c r="I7148" s="1" t="s">
        <v>25</v>
      </c>
      <c r="J7148" s="1" t="s">
        <v>133</v>
      </c>
      <c r="K7148" s="1" t="s">
        <v>134</v>
      </c>
      <c r="L7148" s="1">
        <v>19140</v>
      </c>
      <c r="M7148" s="1" t="s">
        <v>135</v>
      </c>
      <c r="N7148" s="1" t="s">
        <v>5702</v>
      </c>
      <c r="O7148" s="1" t="s">
        <v>43</v>
      </c>
      <c r="P7148" s="1" t="s">
        <v>55</v>
      </c>
      <c r="Q7148" s="1" t="s">
        <v>5703</v>
      </c>
      <c r="R7148" s="1">
        <v>43.28</v>
      </c>
      <c r="S7148" s="1">
        <v>1</v>
      </c>
      <c r="T7148" s="1">
        <v>0.2</v>
      </c>
      <c r="U7148" s="1">
        <v>3.2460000000000022</v>
      </c>
      <c r="V7148" s="3" t="str">
        <f>IF(M7148=People!$B$5,People!$A$5,IF(M7148=People!$B$4,People!$A$4,IF(M7148=People!$B$3,People!$A$3,IF(M7148=People!$B$2,People!$A$2,0))))</f>
        <v>Chuck Magee</v>
      </c>
      <c r="W7148" s="3" t="str">
        <f>IFERROR(INDEX(Returns!A:A,MATCH(B7148,Returns!B:B,0)),"No")</f>
        <v>No</v>
      </c>
    </row>
    <row r="7149" spans="1:23" x14ac:dyDescent="0.2">
      <c r="A7149" s="1">
        <v>7148</v>
      </c>
      <c r="B7149" t="s">
        <v>9554</v>
      </c>
      <c r="C7149" s="2">
        <v>43263</v>
      </c>
      <c r="D7149" s="2">
        <v>43268</v>
      </c>
      <c r="E7149" s="1" t="s">
        <v>46</v>
      </c>
      <c r="F7149" s="1" t="s">
        <v>3888</v>
      </c>
      <c r="G7149" s="1" t="s">
        <v>3889</v>
      </c>
      <c r="H7149" s="1" t="s">
        <v>24</v>
      </c>
      <c r="I7149" s="1" t="s">
        <v>25</v>
      </c>
      <c r="J7149" s="1" t="s">
        <v>1027</v>
      </c>
      <c r="K7149" s="1" t="s">
        <v>240</v>
      </c>
      <c r="L7149" s="1">
        <v>11561</v>
      </c>
      <c r="M7149" s="1" t="s">
        <v>135</v>
      </c>
      <c r="N7149" s="1" t="s">
        <v>3786</v>
      </c>
      <c r="O7149" s="1" t="s">
        <v>43</v>
      </c>
      <c r="P7149" s="1" t="s">
        <v>84</v>
      </c>
      <c r="Q7149" s="1" t="s">
        <v>3787</v>
      </c>
      <c r="R7149" s="1">
        <v>92.94</v>
      </c>
      <c r="S7149" s="1">
        <v>3</v>
      </c>
      <c r="T7149" s="1">
        <v>0</v>
      </c>
      <c r="U7149" s="1">
        <v>41.822999999999993</v>
      </c>
      <c r="V7149" s="3" t="str">
        <f>IF(M7149=People!$B$5,People!$A$5,IF(M7149=People!$B$4,People!$A$4,IF(M7149=People!$B$3,People!$A$3,IF(M7149=People!$B$2,People!$A$2,0))))</f>
        <v>Chuck Magee</v>
      </c>
      <c r="W7149" s="3" t="str">
        <f>IFERROR(INDEX(Returns!A:A,MATCH(B7149,Returns!B:B,0)),"No")</f>
        <v>No</v>
      </c>
    </row>
    <row r="7150" spans="1:23" x14ac:dyDescent="0.2">
      <c r="A7150" s="1">
        <v>7149</v>
      </c>
      <c r="B7150" t="s">
        <v>9554</v>
      </c>
      <c r="C7150" s="2">
        <v>43263</v>
      </c>
      <c r="D7150" s="2">
        <v>43268</v>
      </c>
      <c r="E7150" s="1" t="s">
        <v>46</v>
      </c>
      <c r="F7150" s="1" t="s">
        <v>3888</v>
      </c>
      <c r="G7150" s="1" t="s">
        <v>3889</v>
      </c>
      <c r="H7150" s="1" t="s">
        <v>24</v>
      </c>
      <c r="I7150" s="1" t="s">
        <v>25</v>
      </c>
      <c r="J7150" s="1" t="s">
        <v>1027</v>
      </c>
      <c r="K7150" s="1" t="s">
        <v>240</v>
      </c>
      <c r="L7150" s="1">
        <v>11561</v>
      </c>
      <c r="M7150" s="1" t="s">
        <v>135</v>
      </c>
      <c r="N7150" s="1" t="s">
        <v>4176</v>
      </c>
      <c r="O7150" s="1" t="s">
        <v>43</v>
      </c>
      <c r="P7150" s="1" t="s">
        <v>73</v>
      </c>
      <c r="Q7150" s="1" t="s">
        <v>4177</v>
      </c>
      <c r="R7150" s="1">
        <v>52.56</v>
      </c>
      <c r="S7150" s="1">
        <v>3</v>
      </c>
      <c r="T7150" s="1">
        <v>0</v>
      </c>
      <c r="U7150" s="1">
        <v>18.396000000000001</v>
      </c>
      <c r="V7150" s="3" t="str">
        <f>IF(M7150=People!$B$5,People!$A$5,IF(M7150=People!$B$4,People!$A$4,IF(M7150=People!$B$3,People!$A$3,IF(M7150=People!$B$2,People!$A$2,0))))</f>
        <v>Chuck Magee</v>
      </c>
      <c r="W7150" s="3" t="str">
        <f>IFERROR(INDEX(Returns!A:A,MATCH(B7150,Returns!B:B,0)),"No")</f>
        <v>No</v>
      </c>
    </row>
    <row r="7151" spans="1:23" x14ac:dyDescent="0.2">
      <c r="A7151" s="1">
        <v>7150</v>
      </c>
      <c r="B7151" t="s">
        <v>9555</v>
      </c>
      <c r="C7151" s="2">
        <v>42912</v>
      </c>
      <c r="D7151" s="2">
        <v>42916</v>
      </c>
      <c r="E7151" s="1" t="s">
        <v>46</v>
      </c>
      <c r="F7151" s="1" t="s">
        <v>780</v>
      </c>
      <c r="G7151" s="1" t="s">
        <v>781</v>
      </c>
      <c r="H7151" s="1" t="s">
        <v>24</v>
      </c>
      <c r="I7151" s="1" t="s">
        <v>25</v>
      </c>
      <c r="J7151" s="1" t="s">
        <v>167</v>
      </c>
      <c r="K7151" s="1" t="s">
        <v>96</v>
      </c>
      <c r="L7151" s="1">
        <v>77070</v>
      </c>
      <c r="M7151" s="1" t="s">
        <v>97</v>
      </c>
      <c r="N7151" s="1" t="s">
        <v>3996</v>
      </c>
      <c r="O7151" s="1" t="s">
        <v>66</v>
      </c>
      <c r="P7151" s="1" t="s">
        <v>67</v>
      </c>
      <c r="Q7151" s="1" t="s">
        <v>3997</v>
      </c>
      <c r="R7151" s="1">
        <v>971.88000000000011</v>
      </c>
      <c r="S7151" s="1">
        <v>3</v>
      </c>
      <c r="T7151" s="1">
        <v>0.2</v>
      </c>
      <c r="U7151" s="1">
        <v>109.33649999999994</v>
      </c>
      <c r="V7151" s="3" t="str">
        <f>IF(M7151=People!$B$5,People!$A$5,IF(M7151=People!$B$4,People!$A$4,IF(M7151=People!$B$3,People!$A$3,IF(M7151=People!$B$2,People!$A$2,0))))</f>
        <v>Kelly Williams</v>
      </c>
      <c r="W7151" s="3" t="str">
        <f>IFERROR(INDEX(Returns!A:A,MATCH(B7151,Returns!B:B,0)),"No")</f>
        <v>No</v>
      </c>
    </row>
    <row r="7152" spans="1:23" x14ac:dyDescent="0.2">
      <c r="A7152" s="1">
        <v>7151</v>
      </c>
      <c r="B7152" t="s">
        <v>9556</v>
      </c>
      <c r="C7152" s="2">
        <v>43821</v>
      </c>
      <c r="D7152" s="2">
        <v>43825</v>
      </c>
      <c r="E7152" s="1" t="s">
        <v>46</v>
      </c>
      <c r="F7152" s="1" t="s">
        <v>4721</v>
      </c>
      <c r="G7152" s="1" t="s">
        <v>4722</v>
      </c>
      <c r="H7152" s="1" t="s">
        <v>94</v>
      </c>
      <c r="I7152" s="1" t="s">
        <v>25</v>
      </c>
      <c r="J7152" s="1" t="s">
        <v>5446</v>
      </c>
      <c r="K7152" s="1" t="s">
        <v>320</v>
      </c>
      <c r="L7152" s="1">
        <v>35401</v>
      </c>
      <c r="M7152" s="1" t="s">
        <v>28</v>
      </c>
      <c r="N7152" s="1" t="s">
        <v>1592</v>
      </c>
      <c r="O7152" s="1" t="s">
        <v>30</v>
      </c>
      <c r="P7152" s="1" t="s">
        <v>34</v>
      </c>
      <c r="Q7152" s="1" t="s">
        <v>1593</v>
      </c>
      <c r="R7152" s="1">
        <v>141.96</v>
      </c>
      <c r="S7152" s="1">
        <v>2</v>
      </c>
      <c r="T7152" s="1">
        <v>0</v>
      </c>
      <c r="U7152" s="1">
        <v>35.490000000000009</v>
      </c>
      <c r="V7152" s="3" t="str">
        <f>IF(M7152=People!$B$5,People!$A$5,IF(M7152=People!$B$4,People!$A$4,IF(M7152=People!$B$3,People!$A$3,IF(M7152=People!$B$2,People!$A$2,0))))</f>
        <v>Cassandra Brandow</v>
      </c>
      <c r="W7152" s="3" t="str">
        <f>IFERROR(INDEX(Returns!A:A,MATCH(B7152,Returns!B:B,0)),"No")</f>
        <v>No</v>
      </c>
    </row>
    <row r="7153" spans="1:23" x14ac:dyDescent="0.2">
      <c r="A7153" s="1">
        <v>7152</v>
      </c>
      <c r="B7153" t="s">
        <v>9557</v>
      </c>
      <c r="C7153" s="2">
        <v>43821</v>
      </c>
      <c r="D7153" s="2">
        <v>43824</v>
      </c>
      <c r="E7153" s="1" t="s">
        <v>21</v>
      </c>
      <c r="F7153" s="1" t="s">
        <v>5283</v>
      </c>
      <c r="G7153" s="1" t="s">
        <v>5284</v>
      </c>
      <c r="H7153" s="1" t="s">
        <v>24</v>
      </c>
      <c r="I7153" s="1" t="s">
        <v>25</v>
      </c>
      <c r="J7153" s="1" t="s">
        <v>1579</v>
      </c>
      <c r="K7153" s="1" t="s">
        <v>279</v>
      </c>
      <c r="L7153" s="1">
        <v>85204</v>
      </c>
      <c r="M7153" s="1" t="s">
        <v>41</v>
      </c>
      <c r="N7153" s="1" t="s">
        <v>3125</v>
      </c>
      <c r="O7153" s="1" t="s">
        <v>30</v>
      </c>
      <c r="P7153" s="1" t="s">
        <v>52</v>
      </c>
      <c r="Q7153" s="1" t="s">
        <v>3126</v>
      </c>
      <c r="R7153" s="1">
        <v>182.55</v>
      </c>
      <c r="S7153" s="1">
        <v>2</v>
      </c>
      <c r="T7153" s="1">
        <v>0.5</v>
      </c>
      <c r="U7153" s="1">
        <v>-135.08699999999999</v>
      </c>
      <c r="V7153" s="3" t="str">
        <f>IF(M7153=People!$B$5,People!$A$5,IF(M7153=People!$B$4,People!$A$4,IF(M7153=People!$B$3,People!$A$3,IF(M7153=People!$B$2,People!$A$2,0))))</f>
        <v>Anna Andreadi</v>
      </c>
      <c r="W7153" s="3" t="str">
        <f>IFERROR(INDEX(Returns!A:A,MATCH(B7153,Returns!B:B,0)),"No")</f>
        <v>No</v>
      </c>
    </row>
    <row r="7154" spans="1:23" x14ac:dyDescent="0.2">
      <c r="A7154" s="1">
        <v>7153</v>
      </c>
      <c r="B7154" t="s">
        <v>9558</v>
      </c>
      <c r="C7154" s="2">
        <v>42652</v>
      </c>
      <c r="D7154" s="2">
        <v>42658</v>
      </c>
      <c r="E7154" s="1" t="s">
        <v>46</v>
      </c>
      <c r="F7154" s="1" t="s">
        <v>1207</v>
      </c>
      <c r="G7154" s="1" t="s">
        <v>1208</v>
      </c>
      <c r="H7154" s="1" t="s">
        <v>38</v>
      </c>
      <c r="I7154" s="1" t="s">
        <v>25</v>
      </c>
      <c r="J7154" s="1" t="s">
        <v>1324</v>
      </c>
      <c r="K7154" s="1" t="s">
        <v>82</v>
      </c>
      <c r="L7154" s="1">
        <v>28540</v>
      </c>
      <c r="M7154" s="1" t="s">
        <v>28</v>
      </c>
      <c r="N7154" s="1" t="s">
        <v>1411</v>
      </c>
      <c r="O7154" s="1" t="s">
        <v>43</v>
      </c>
      <c r="P7154" s="1" t="s">
        <v>84</v>
      </c>
      <c r="Q7154" s="1" t="s">
        <v>1412</v>
      </c>
      <c r="R7154" s="1">
        <v>88.768000000000001</v>
      </c>
      <c r="S7154" s="1">
        <v>2</v>
      </c>
      <c r="T7154" s="1">
        <v>0.2</v>
      </c>
      <c r="U7154" s="1">
        <v>31.068799999999996</v>
      </c>
      <c r="V7154" s="3" t="str">
        <f>IF(M7154=People!$B$5,People!$A$5,IF(M7154=People!$B$4,People!$A$4,IF(M7154=People!$B$3,People!$A$3,IF(M7154=People!$B$2,People!$A$2,0))))</f>
        <v>Cassandra Brandow</v>
      </c>
      <c r="W7154" s="3" t="str">
        <f>IFERROR(INDEX(Returns!A:A,MATCH(B7154,Returns!B:B,0)),"No")</f>
        <v>No</v>
      </c>
    </row>
    <row r="7155" spans="1:23" x14ac:dyDescent="0.2">
      <c r="A7155" s="1">
        <v>7154</v>
      </c>
      <c r="B7155" t="s">
        <v>9559</v>
      </c>
      <c r="C7155" s="2">
        <v>43079</v>
      </c>
      <c r="D7155" s="2">
        <v>43084</v>
      </c>
      <c r="E7155" s="1" t="s">
        <v>46</v>
      </c>
      <c r="F7155" s="1" t="s">
        <v>3384</v>
      </c>
      <c r="G7155" s="1" t="s">
        <v>3385</v>
      </c>
      <c r="H7155" s="1" t="s">
        <v>24</v>
      </c>
      <c r="I7155" s="1" t="s">
        <v>25</v>
      </c>
      <c r="J7155" s="1" t="s">
        <v>273</v>
      </c>
      <c r="K7155" s="1" t="s">
        <v>191</v>
      </c>
      <c r="L7155" s="1">
        <v>60610</v>
      </c>
      <c r="M7155" s="1" t="s">
        <v>97</v>
      </c>
      <c r="N7155" s="1" t="s">
        <v>3187</v>
      </c>
      <c r="O7155" s="1" t="s">
        <v>43</v>
      </c>
      <c r="P7155" s="1" t="s">
        <v>73</v>
      </c>
      <c r="Q7155" s="1" t="s">
        <v>3188</v>
      </c>
      <c r="R7155" s="1">
        <v>53.087999999999994</v>
      </c>
      <c r="S7155" s="1">
        <v>7</v>
      </c>
      <c r="T7155" s="1">
        <v>0.8</v>
      </c>
      <c r="U7155" s="1">
        <v>-108.8304</v>
      </c>
      <c r="V7155" s="3" t="str">
        <f>IF(M7155=People!$B$5,People!$A$5,IF(M7155=People!$B$4,People!$A$4,IF(M7155=People!$B$3,People!$A$3,IF(M7155=People!$B$2,People!$A$2,0))))</f>
        <v>Kelly Williams</v>
      </c>
      <c r="W7155" s="3" t="str">
        <f>IFERROR(INDEX(Returns!A:A,MATCH(B7155,Returns!B:B,0)),"No")</f>
        <v>No</v>
      </c>
    </row>
    <row r="7156" spans="1:23" x14ac:dyDescent="0.2">
      <c r="A7156" s="1">
        <v>7155</v>
      </c>
      <c r="B7156" t="s">
        <v>6196</v>
      </c>
      <c r="C7156" s="2">
        <v>43094</v>
      </c>
      <c r="D7156" s="2">
        <v>43096</v>
      </c>
      <c r="E7156" s="1" t="s">
        <v>21</v>
      </c>
      <c r="F7156" s="1" t="s">
        <v>217</v>
      </c>
      <c r="G7156" s="1" t="s">
        <v>218</v>
      </c>
      <c r="H7156" s="1" t="s">
        <v>24</v>
      </c>
      <c r="I7156" s="1" t="s">
        <v>25</v>
      </c>
      <c r="J7156" s="1" t="s">
        <v>439</v>
      </c>
      <c r="K7156" s="1" t="s">
        <v>1111</v>
      </c>
      <c r="L7156" s="1">
        <v>31907</v>
      </c>
      <c r="M7156" s="1" t="s">
        <v>28</v>
      </c>
      <c r="N7156" s="1" t="s">
        <v>5608</v>
      </c>
      <c r="O7156" s="1" t="s">
        <v>30</v>
      </c>
      <c r="P7156" s="1" t="s">
        <v>60</v>
      </c>
      <c r="Q7156" s="1" t="s">
        <v>5609</v>
      </c>
      <c r="R7156" s="1">
        <v>275.88</v>
      </c>
      <c r="S7156" s="1">
        <v>6</v>
      </c>
      <c r="T7156" s="1">
        <v>0</v>
      </c>
      <c r="U7156" s="1">
        <v>46.899599999999964</v>
      </c>
      <c r="V7156" s="3" t="str">
        <f>IF(M7156=People!$B$5,People!$A$5,IF(M7156=People!$B$4,People!$A$4,IF(M7156=People!$B$3,People!$A$3,IF(M7156=People!$B$2,People!$A$2,0))))</f>
        <v>Cassandra Brandow</v>
      </c>
      <c r="W7156" s="3" t="str">
        <f>IFERROR(INDEX(Returns!A:A,MATCH(B7156,Returns!B:B,0)),"No")</f>
        <v>Yes</v>
      </c>
    </row>
    <row r="7157" spans="1:23" x14ac:dyDescent="0.2">
      <c r="A7157" s="1">
        <v>7156</v>
      </c>
      <c r="B7157" t="s">
        <v>6196</v>
      </c>
      <c r="C7157" s="2">
        <v>43094</v>
      </c>
      <c r="D7157" s="2">
        <v>43096</v>
      </c>
      <c r="E7157" s="1" t="s">
        <v>21</v>
      </c>
      <c r="F7157" s="1" t="s">
        <v>217</v>
      </c>
      <c r="G7157" s="1" t="s">
        <v>218</v>
      </c>
      <c r="H7157" s="1" t="s">
        <v>24</v>
      </c>
      <c r="I7157" s="1" t="s">
        <v>25</v>
      </c>
      <c r="J7157" s="1" t="s">
        <v>439</v>
      </c>
      <c r="K7157" s="1" t="s">
        <v>1111</v>
      </c>
      <c r="L7157" s="1">
        <v>31907</v>
      </c>
      <c r="M7157" s="1" t="s">
        <v>28</v>
      </c>
      <c r="N7157" s="1" t="s">
        <v>1216</v>
      </c>
      <c r="O7157" s="1" t="s">
        <v>43</v>
      </c>
      <c r="P7157" s="1" t="s">
        <v>70</v>
      </c>
      <c r="Q7157" s="1" t="s">
        <v>1217</v>
      </c>
      <c r="R7157" s="1">
        <v>157.89999999999998</v>
      </c>
      <c r="S7157" s="1">
        <v>5</v>
      </c>
      <c r="T7157" s="1">
        <v>0</v>
      </c>
      <c r="U7157" s="1">
        <v>74.212999999999994</v>
      </c>
      <c r="V7157" s="3" t="str">
        <f>IF(M7157=People!$B$5,People!$A$5,IF(M7157=People!$B$4,People!$A$4,IF(M7157=People!$B$3,People!$A$3,IF(M7157=People!$B$2,People!$A$2,0))))</f>
        <v>Cassandra Brandow</v>
      </c>
      <c r="W7157" s="3" t="str">
        <f>IFERROR(INDEX(Returns!A:A,MATCH(B7157,Returns!B:B,0)),"No")</f>
        <v>Yes</v>
      </c>
    </row>
    <row r="7158" spans="1:23" x14ac:dyDescent="0.2">
      <c r="A7158" s="1">
        <v>7157</v>
      </c>
      <c r="B7158" t="s">
        <v>9560</v>
      </c>
      <c r="C7158" s="2">
        <v>43584</v>
      </c>
      <c r="D7158" s="2">
        <v>43589</v>
      </c>
      <c r="E7158" s="1" t="s">
        <v>46</v>
      </c>
      <c r="F7158" s="1" t="s">
        <v>2880</v>
      </c>
      <c r="G7158" s="1" t="s">
        <v>2881</v>
      </c>
      <c r="H7158" s="1" t="s">
        <v>24</v>
      </c>
      <c r="I7158" s="1" t="s">
        <v>25</v>
      </c>
      <c r="J7158" s="1" t="s">
        <v>4646</v>
      </c>
      <c r="K7158" s="1" t="s">
        <v>693</v>
      </c>
      <c r="L7158" s="1">
        <v>7050</v>
      </c>
      <c r="M7158" s="1" t="s">
        <v>135</v>
      </c>
      <c r="N7158" s="1" t="s">
        <v>2466</v>
      </c>
      <c r="O7158" s="1" t="s">
        <v>43</v>
      </c>
      <c r="P7158" s="1" t="s">
        <v>44</v>
      </c>
      <c r="Q7158" s="1" t="s">
        <v>2467</v>
      </c>
      <c r="R7158" s="1">
        <v>4.91</v>
      </c>
      <c r="S7158" s="1">
        <v>1</v>
      </c>
      <c r="T7158" s="1">
        <v>0</v>
      </c>
      <c r="U7158" s="1">
        <v>2.4058999999999999</v>
      </c>
      <c r="V7158" s="3" t="str">
        <f>IF(M7158=People!$B$5,People!$A$5,IF(M7158=People!$B$4,People!$A$4,IF(M7158=People!$B$3,People!$A$3,IF(M7158=People!$B$2,People!$A$2,0))))</f>
        <v>Chuck Magee</v>
      </c>
      <c r="W7158" s="3" t="str">
        <f>IFERROR(INDEX(Returns!A:A,MATCH(B7158,Returns!B:B,0)),"No")</f>
        <v>No</v>
      </c>
    </row>
    <row r="7159" spans="1:23" x14ac:dyDescent="0.2">
      <c r="A7159" s="1">
        <v>7158</v>
      </c>
      <c r="B7159" t="s">
        <v>9561</v>
      </c>
      <c r="C7159" s="2">
        <v>43187</v>
      </c>
      <c r="D7159" s="2">
        <v>43190</v>
      </c>
      <c r="E7159" s="1" t="s">
        <v>21</v>
      </c>
      <c r="F7159" s="1" t="s">
        <v>2940</v>
      </c>
      <c r="G7159" s="1" t="s">
        <v>2941</v>
      </c>
      <c r="H7159" s="1" t="s">
        <v>24</v>
      </c>
      <c r="I7159" s="1" t="s">
        <v>25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778</v>
      </c>
      <c r="O7159" s="1" t="s">
        <v>43</v>
      </c>
      <c r="P7159" s="1" t="s">
        <v>55</v>
      </c>
      <c r="Q7159" s="1" t="s">
        <v>779</v>
      </c>
      <c r="R7159" s="1">
        <v>87.92</v>
      </c>
      <c r="S7159" s="1">
        <v>4</v>
      </c>
      <c r="T7159" s="1">
        <v>0</v>
      </c>
      <c r="U7159" s="1">
        <v>0.87919999999999732</v>
      </c>
      <c r="V7159" s="3" t="str">
        <f>IF(M7159=People!$B$5,People!$A$5,IF(M7159=People!$B$4,People!$A$4,IF(M7159=People!$B$3,People!$A$3,IF(M7159=People!$B$2,People!$A$2,0))))</f>
        <v>Anna Andreadi</v>
      </c>
      <c r="W7159" s="3" t="str">
        <f>IFERROR(INDEX(Returns!A:A,MATCH(B7159,Returns!B:B,0)),"No")</f>
        <v>No</v>
      </c>
    </row>
    <row r="7160" spans="1:23" x14ac:dyDescent="0.2">
      <c r="A7160" s="1">
        <v>7159</v>
      </c>
      <c r="B7160" t="s">
        <v>9561</v>
      </c>
      <c r="C7160" s="2">
        <v>43187</v>
      </c>
      <c r="D7160" s="2">
        <v>43190</v>
      </c>
      <c r="E7160" s="1" t="s">
        <v>21</v>
      </c>
      <c r="F7160" s="1" t="s">
        <v>2940</v>
      </c>
      <c r="G7160" s="1" t="s">
        <v>2941</v>
      </c>
      <c r="H7160" s="1" t="s">
        <v>24</v>
      </c>
      <c r="I7160" s="1" t="s">
        <v>25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5771</v>
      </c>
      <c r="O7160" s="1" t="s">
        <v>43</v>
      </c>
      <c r="P7160" s="1" t="s">
        <v>84</v>
      </c>
      <c r="Q7160" s="1" t="s">
        <v>5772</v>
      </c>
      <c r="R7160" s="1">
        <v>5.98</v>
      </c>
      <c r="S7160" s="1">
        <v>1</v>
      </c>
      <c r="T7160" s="1">
        <v>0</v>
      </c>
      <c r="U7160" s="1">
        <v>2.9302000000000001</v>
      </c>
      <c r="V7160" s="3" t="str">
        <f>IF(M7160=People!$B$5,People!$A$5,IF(M7160=People!$B$4,People!$A$4,IF(M7160=People!$B$3,People!$A$3,IF(M7160=People!$B$2,People!$A$2,0))))</f>
        <v>Anna Andreadi</v>
      </c>
      <c r="W7160" s="3" t="str">
        <f>IFERROR(INDEX(Returns!A:A,MATCH(B7160,Returns!B:B,0)),"No")</f>
        <v>No</v>
      </c>
    </row>
    <row r="7161" spans="1:23" x14ac:dyDescent="0.2">
      <c r="A7161" s="1">
        <v>7160</v>
      </c>
      <c r="B7161" t="s">
        <v>9562</v>
      </c>
      <c r="C7161" s="2">
        <v>42868</v>
      </c>
      <c r="D7161" s="2">
        <v>42873</v>
      </c>
      <c r="E7161" s="1" t="s">
        <v>21</v>
      </c>
      <c r="F7161" s="1" t="s">
        <v>2869</v>
      </c>
      <c r="G7161" s="1" t="s">
        <v>2870</v>
      </c>
      <c r="H7161" s="1" t="s">
        <v>94</v>
      </c>
      <c r="I7161" s="1" t="s">
        <v>25</v>
      </c>
      <c r="J7161" s="1" t="s">
        <v>273</v>
      </c>
      <c r="K7161" s="1" t="s">
        <v>191</v>
      </c>
      <c r="L7161" s="1">
        <v>60623</v>
      </c>
      <c r="M7161" s="1" t="s">
        <v>97</v>
      </c>
      <c r="N7161" s="1" t="s">
        <v>2838</v>
      </c>
      <c r="O7161" s="1" t="s">
        <v>66</v>
      </c>
      <c r="P7161" s="1" t="s">
        <v>67</v>
      </c>
      <c r="Q7161" s="1" t="s">
        <v>2839</v>
      </c>
      <c r="R7161" s="1">
        <v>222.38400000000001</v>
      </c>
      <c r="S7161" s="1">
        <v>2</v>
      </c>
      <c r="T7161" s="1">
        <v>0.2</v>
      </c>
      <c r="U7161" s="1">
        <v>16.678799999999995</v>
      </c>
      <c r="V7161" s="3" t="str">
        <f>IF(M7161=People!$B$5,People!$A$5,IF(M7161=People!$B$4,People!$A$4,IF(M7161=People!$B$3,People!$A$3,IF(M7161=People!$B$2,People!$A$2,0))))</f>
        <v>Kelly Williams</v>
      </c>
      <c r="W7161" s="3" t="str">
        <f>IFERROR(INDEX(Returns!A:A,MATCH(B7161,Returns!B:B,0)),"No")</f>
        <v>No</v>
      </c>
    </row>
    <row r="7162" spans="1:23" x14ac:dyDescent="0.2">
      <c r="A7162" s="1">
        <v>7161</v>
      </c>
      <c r="B7162" t="s">
        <v>9562</v>
      </c>
      <c r="C7162" s="2">
        <v>42868</v>
      </c>
      <c r="D7162" s="2">
        <v>42873</v>
      </c>
      <c r="E7162" s="1" t="s">
        <v>21</v>
      </c>
      <c r="F7162" s="1" t="s">
        <v>2869</v>
      </c>
      <c r="G7162" s="1" t="s">
        <v>2870</v>
      </c>
      <c r="H7162" s="1" t="s">
        <v>94</v>
      </c>
      <c r="I7162" s="1" t="s">
        <v>25</v>
      </c>
      <c r="J7162" s="1" t="s">
        <v>273</v>
      </c>
      <c r="K7162" s="1" t="s">
        <v>191</v>
      </c>
      <c r="L7162" s="1">
        <v>60623</v>
      </c>
      <c r="M7162" s="1" t="s">
        <v>97</v>
      </c>
      <c r="N7162" s="1" t="s">
        <v>2190</v>
      </c>
      <c r="O7162" s="1" t="s">
        <v>43</v>
      </c>
      <c r="P7162" s="1" t="s">
        <v>242</v>
      </c>
      <c r="Q7162" s="1" t="s">
        <v>2191</v>
      </c>
      <c r="R7162" s="1">
        <v>16</v>
      </c>
      <c r="S7162" s="1">
        <v>4</v>
      </c>
      <c r="T7162" s="1">
        <v>0.2</v>
      </c>
      <c r="U7162" s="1">
        <v>5.6</v>
      </c>
      <c r="V7162" s="3" t="str">
        <f>IF(M7162=People!$B$5,People!$A$5,IF(M7162=People!$B$4,People!$A$4,IF(M7162=People!$B$3,People!$A$3,IF(M7162=People!$B$2,People!$A$2,0))))</f>
        <v>Kelly Williams</v>
      </c>
      <c r="W7162" s="3" t="str">
        <f>IFERROR(INDEX(Returns!A:A,MATCH(B7162,Returns!B:B,0)),"No")</f>
        <v>No</v>
      </c>
    </row>
    <row r="7163" spans="1:23" x14ac:dyDescent="0.2">
      <c r="A7163" s="1">
        <v>7162</v>
      </c>
      <c r="B7163" t="s">
        <v>9563</v>
      </c>
      <c r="C7163" s="2">
        <v>42555</v>
      </c>
      <c r="D7163" s="2">
        <v>42560</v>
      </c>
      <c r="E7163" s="1" t="s">
        <v>46</v>
      </c>
      <c r="F7163" s="1" t="s">
        <v>3285</v>
      </c>
      <c r="G7163" s="1" t="s">
        <v>3286</v>
      </c>
      <c r="H7163" s="1" t="s">
        <v>24</v>
      </c>
      <c r="I7163" s="1" t="s">
        <v>25</v>
      </c>
      <c r="J7163" s="1" t="s">
        <v>1277</v>
      </c>
      <c r="K7163" s="1" t="s">
        <v>287</v>
      </c>
      <c r="L7163" s="1">
        <v>23223</v>
      </c>
      <c r="M7163" s="1" t="s">
        <v>28</v>
      </c>
      <c r="N7163" s="1" t="s">
        <v>1171</v>
      </c>
      <c r="O7163" s="1" t="s">
        <v>43</v>
      </c>
      <c r="P7163" s="1" t="s">
        <v>84</v>
      </c>
      <c r="Q7163" s="1" t="s">
        <v>1172</v>
      </c>
      <c r="R7163" s="1">
        <v>21.84</v>
      </c>
      <c r="S7163" s="1">
        <v>3</v>
      </c>
      <c r="T7163" s="1">
        <v>0</v>
      </c>
      <c r="U7163" s="1">
        <v>10.92</v>
      </c>
      <c r="V7163" s="3" t="str">
        <f>IF(M7163=People!$B$5,People!$A$5,IF(M7163=People!$B$4,People!$A$4,IF(M7163=People!$B$3,People!$A$3,IF(M7163=People!$B$2,People!$A$2,0))))</f>
        <v>Cassandra Brandow</v>
      </c>
      <c r="W7163" s="3" t="str">
        <f>IFERROR(INDEX(Returns!A:A,MATCH(B7163,Returns!B:B,0)),"No")</f>
        <v>No</v>
      </c>
    </row>
    <row r="7164" spans="1:23" x14ac:dyDescent="0.2">
      <c r="A7164" s="1">
        <v>7163</v>
      </c>
      <c r="B7164" t="s">
        <v>9563</v>
      </c>
      <c r="C7164" s="2">
        <v>42555</v>
      </c>
      <c r="D7164" s="2">
        <v>42560</v>
      </c>
      <c r="E7164" s="1" t="s">
        <v>46</v>
      </c>
      <c r="F7164" s="1" t="s">
        <v>3285</v>
      </c>
      <c r="G7164" s="1" t="s">
        <v>3286</v>
      </c>
      <c r="H7164" s="1" t="s">
        <v>24</v>
      </c>
      <c r="I7164" s="1" t="s">
        <v>25</v>
      </c>
      <c r="J7164" s="1" t="s">
        <v>1277</v>
      </c>
      <c r="K7164" s="1" t="s">
        <v>287</v>
      </c>
      <c r="L7164" s="1">
        <v>23223</v>
      </c>
      <c r="M7164" s="1" t="s">
        <v>28</v>
      </c>
      <c r="N7164" s="1" t="s">
        <v>2459</v>
      </c>
      <c r="O7164" s="1" t="s">
        <v>43</v>
      </c>
      <c r="P7164" s="1" t="s">
        <v>70</v>
      </c>
      <c r="Q7164" s="1" t="s">
        <v>2460</v>
      </c>
      <c r="R7164" s="1">
        <v>15.600000000000001</v>
      </c>
      <c r="S7164" s="1">
        <v>5</v>
      </c>
      <c r="T7164" s="1">
        <v>0</v>
      </c>
      <c r="U7164" s="1">
        <v>7.6440000000000001</v>
      </c>
      <c r="V7164" s="3" t="str">
        <f>IF(M7164=People!$B$5,People!$A$5,IF(M7164=People!$B$4,People!$A$4,IF(M7164=People!$B$3,People!$A$3,IF(M7164=People!$B$2,People!$A$2,0))))</f>
        <v>Cassandra Brandow</v>
      </c>
      <c r="W7164" s="3" t="str">
        <f>IFERROR(INDEX(Returns!A:A,MATCH(B7164,Returns!B:B,0)),"No")</f>
        <v>No</v>
      </c>
    </row>
    <row r="7165" spans="1:23" x14ac:dyDescent="0.2">
      <c r="A7165" s="1">
        <v>7164</v>
      </c>
      <c r="B7165" t="s">
        <v>9564</v>
      </c>
      <c r="C7165" s="2">
        <v>42482</v>
      </c>
      <c r="D7165" s="2">
        <v>42484</v>
      </c>
      <c r="E7165" s="1" t="s">
        <v>21</v>
      </c>
      <c r="F7165" s="1" t="s">
        <v>4837</v>
      </c>
      <c r="G7165" s="1" t="s">
        <v>4838</v>
      </c>
      <c r="H7165" s="1" t="s">
        <v>38</v>
      </c>
      <c r="I7165" s="1" t="s">
        <v>25</v>
      </c>
      <c r="J7165" s="1" t="s">
        <v>248</v>
      </c>
      <c r="K7165" s="1" t="s">
        <v>240</v>
      </c>
      <c r="L7165" s="1">
        <v>12180</v>
      </c>
      <c r="M7165" s="1" t="s">
        <v>135</v>
      </c>
      <c r="N7165" s="1" t="s">
        <v>4824</v>
      </c>
      <c r="O7165" s="1" t="s">
        <v>43</v>
      </c>
      <c r="P7165" s="1" t="s">
        <v>157</v>
      </c>
      <c r="Q7165" s="1" t="s">
        <v>590</v>
      </c>
      <c r="R7165" s="1">
        <v>247.84</v>
      </c>
      <c r="S7165" s="1">
        <v>8</v>
      </c>
      <c r="T7165" s="1">
        <v>0</v>
      </c>
      <c r="U7165" s="1">
        <v>121.44159999999999</v>
      </c>
      <c r="V7165" s="3" t="str">
        <f>IF(M7165=People!$B$5,People!$A$5,IF(M7165=People!$B$4,People!$A$4,IF(M7165=People!$B$3,People!$A$3,IF(M7165=People!$B$2,People!$A$2,0))))</f>
        <v>Chuck Magee</v>
      </c>
      <c r="W7165" s="3" t="str">
        <f>IFERROR(INDEX(Returns!A:A,MATCH(B7165,Returns!B:B,0)),"No")</f>
        <v>No</v>
      </c>
    </row>
    <row r="7166" spans="1:23" x14ac:dyDescent="0.2">
      <c r="A7166" s="1">
        <v>7165</v>
      </c>
      <c r="B7166" t="s">
        <v>9564</v>
      </c>
      <c r="C7166" s="2">
        <v>42482</v>
      </c>
      <c r="D7166" s="2">
        <v>42484</v>
      </c>
      <c r="E7166" s="1" t="s">
        <v>21</v>
      </c>
      <c r="F7166" s="1" t="s">
        <v>4837</v>
      </c>
      <c r="G7166" s="1" t="s">
        <v>4838</v>
      </c>
      <c r="H7166" s="1" t="s">
        <v>38</v>
      </c>
      <c r="I7166" s="1" t="s">
        <v>25</v>
      </c>
      <c r="J7166" s="1" t="s">
        <v>248</v>
      </c>
      <c r="K7166" s="1" t="s">
        <v>240</v>
      </c>
      <c r="L7166" s="1">
        <v>12180</v>
      </c>
      <c r="M7166" s="1" t="s">
        <v>135</v>
      </c>
      <c r="N7166" s="1" t="s">
        <v>2987</v>
      </c>
      <c r="O7166" s="1" t="s">
        <v>43</v>
      </c>
      <c r="P7166" s="1" t="s">
        <v>70</v>
      </c>
      <c r="Q7166" s="1" t="s">
        <v>2988</v>
      </c>
      <c r="R7166" s="1">
        <v>9.9120000000000008</v>
      </c>
      <c r="S7166" s="1">
        <v>3</v>
      </c>
      <c r="T7166" s="1">
        <v>0.2</v>
      </c>
      <c r="U7166" s="1">
        <v>3.3452999999999995</v>
      </c>
      <c r="V7166" s="3" t="str">
        <f>IF(M7166=People!$B$5,People!$A$5,IF(M7166=People!$B$4,People!$A$4,IF(M7166=People!$B$3,People!$A$3,IF(M7166=People!$B$2,People!$A$2,0))))</f>
        <v>Chuck Magee</v>
      </c>
      <c r="W7166" s="3" t="str">
        <f>IFERROR(INDEX(Returns!A:A,MATCH(B7166,Returns!B:B,0)),"No")</f>
        <v>No</v>
      </c>
    </row>
    <row r="7167" spans="1:23" x14ac:dyDescent="0.2">
      <c r="A7167" s="1">
        <v>7166</v>
      </c>
      <c r="B7167" t="s">
        <v>9565</v>
      </c>
      <c r="C7167" s="2">
        <v>43362</v>
      </c>
      <c r="D7167" s="2">
        <v>43365</v>
      </c>
      <c r="E7167" s="1" t="s">
        <v>170</v>
      </c>
      <c r="F7167" s="1" t="s">
        <v>1754</v>
      </c>
      <c r="G7167" s="1" t="s">
        <v>1755</v>
      </c>
      <c r="H7167" s="1" t="s">
        <v>24</v>
      </c>
      <c r="I7167" s="1" t="s">
        <v>25</v>
      </c>
      <c r="J7167" s="1" t="s">
        <v>2980</v>
      </c>
      <c r="K7167" s="1" t="s">
        <v>1221</v>
      </c>
      <c r="L7167" s="1">
        <v>2908</v>
      </c>
      <c r="M7167" s="1" t="s">
        <v>135</v>
      </c>
      <c r="N7167" s="1" t="s">
        <v>249</v>
      </c>
      <c r="O7167" s="1" t="s">
        <v>43</v>
      </c>
      <c r="P7167" s="1" t="s">
        <v>55</v>
      </c>
      <c r="Q7167" s="1" t="s">
        <v>250</v>
      </c>
      <c r="R7167" s="1">
        <v>69.52</v>
      </c>
      <c r="S7167" s="1">
        <v>2</v>
      </c>
      <c r="T7167" s="1">
        <v>0</v>
      </c>
      <c r="U7167" s="1">
        <v>17.379999999999995</v>
      </c>
      <c r="V7167" s="3" t="str">
        <f>IF(M7167=People!$B$5,People!$A$5,IF(M7167=People!$B$4,People!$A$4,IF(M7167=People!$B$3,People!$A$3,IF(M7167=People!$B$2,People!$A$2,0))))</f>
        <v>Chuck Magee</v>
      </c>
      <c r="W7167" s="3" t="str">
        <f>IFERROR(INDEX(Returns!A:A,MATCH(B7167,Returns!B:B,0)),"No")</f>
        <v>No</v>
      </c>
    </row>
    <row r="7168" spans="1:23" x14ac:dyDescent="0.2">
      <c r="A7168" s="1">
        <v>7167</v>
      </c>
      <c r="B7168" t="s">
        <v>9566</v>
      </c>
      <c r="C7168" s="2">
        <v>42573</v>
      </c>
      <c r="D7168" s="2">
        <v>42575</v>
      </c>
      <c r="E7168" s="1" t="s">
        <v>21</v>
      </c>
      <c r="F7168" s="1" t="s">
        <v>1918</v>
      </c>
      <c r="G7168" s="1" t="s">
        <v>1919</v>
      </c>
      <c r="H7168" s="1" t="s">
        <v>24</v>
      </c>
      <c r="I7168" s="1" t="s">
        <v>25</v>
      </c>
      <c r="J7168" s="1" t="s">
        <v>116</v>
      </c>
      <c r="K7168" s="1" t="s">
        <v>40</v>
      </c>
      <c r="L7168" s="1">
        <v>94122</v>
      </c>
      <c r="M7168" s="1" t="s">
        <v>41</v>
      </c>
      <c r="N7168" s="1" t="s">
        <v>2160</v>
      </c>
      <c r="O7168" s="1" t="s">
        <v>43</v>
      </c>
      <c r="P7168" s="1" t="s">
        <v>63</v>
      </c>
      <c r="Q7168" s="1" t="s">
        <v>2161</v>
      </c>
      <c r="R7168" s="1">
        <v>11.52</v>
      </c>
      <c r="S7168" s="1">
        <v>4</v>
      </c>
      <c r="T7168" s="1">
        <v>0</v>
      </c>
      <c r="U7168" s="1">
        <v>3.2256</v>
      </c>
      <c r="V7168" s="3" t="str">
        <f>IF(M7168=People!$B$5,People!$A$5,IF(M7168=People!$B$4,People!$A$4,IF(M7168=People!$B$3,People!$A$3,IF(M7168=People!$B$2,People!$A$2,0))))</f>
        <v>Anna Andreadi</v>
      </c>
      <c r="W7168" s="3" t="str">
        <f>IFERROR(INDEX(Returns!A:A,MATCH(B7168,Returns!B:B,0)),"No")</f>
        <v>No</v>
      </c>
    </row>
    <row r="7169" spans="1:23" x14ac:dyDescent="0.2">
      <c r="A7169" s="1">
        <v>7168</v>
      </c>
      <c r="B7169" t="s">
        <v>9566</v>
      </c>
      <c r="C7169" s="2">
        <v>42573</v>
      </c>
      <c r="D7169" s="2">
        <v>42575</v>
      </c>
      <c r="E7169" s="1" t="s">
        <v>21</v>
      </c>
      <c r="F7169" s="1" t="s">
        <v>1918</v>
      </c>
      <c r="G7169" s="1" t="s">
        <v>1919</v>
      </c>
      <c r="H7169" s="1" t="s">
        <v>24</v>
      </c>
      <c r="I7169" s="1" t="s">
        <v>25</v>
      </c>
      <c r="J7169" s="1" t="s">
        <v>116</v>
      </c>
      <c r="K7169" s="1" t="s">
        <v>40</v>
      </c>
      <c r="L7169" s="1">
        <v>94122</v>
      </c>
      <c r="M7169" s="1" t="s">
        <v>41</v>
      </c>
      <c r="N7169" s="1" t="s">
        <v>3804</v>
      </c>
      <c r="O7169" s="1" t="s">
        <v>30</v>
      </c>
      <c r="P7169" s="1" t="s">
        <v>34</v>
      </c>
      <c r="Q7169" s="1" t="s">
        <v>3805</v>
      </c>
      <c r="R7169" s="1">
        <v>717.72</v>
      </c>
      <c r="S7169" s="1">
        <v>3</v>
      </c>
      <c r="T7169" s="1">
        <v>0.2</v>
      </c>
      <c r="U7169" s="1">
        <v>71.77200000000002</v>
      </c>
      <c r="V7169" s="3" t="str">
        <f>IF(M7169=People!$B$5,People!$A$5,IF(M7169=People!$B$4,People!$A$4,IF(M7169=People!$B$3,People!$A$3,IF(M7169=People!$B$2,People!$A$2,0))))</f>
        <v>Anna Andreadi</v>
      </c>
      <c r="W7169" s="3" t="str">
        <f>IFERROR(INDEX(Returns!A:A,MATCH(B7169,Returns!B:B,0)),"No")</f>
        <v>No</v>
      </c>
    </row>
    <row r="7170" spans="1:23" x14ac:dyDescent="0.2">
      <c r="A7170" s="1">
        <v>7169</v>
      </c>
      <c r="B7170" t="s">
        <v>9566</v>
      </c>
      <c r="C7170" s="2">
        <v>42573</v>
      </c>
      <c r="D7170" s="2">
        <v>42575</v>
      </c>
      <c r="E7170" s="1" t="s">
        <v>21</v>
      </c>
      <c r="F7170" s="1" t="s">
        <v>1918</v>
      </c>
      <c r="G7170" s="1" t="s">
        <v>1919</v>
      </c>
      <c r="H7170" s="1" t="s">
        <v>24</v>
      </c>
      <c r="I7170" s="1" t="s">
        <v>25</v>
      </c>
      <c r="J7170" s="1" t="s">
        <v>116</v>
      </c>
      <c r="K7170" s="1" t="s">
        <v>40</v>
      </c>
      <c r="L7170" s="1">
        <v>94122</v>
      </c>
      <c r="M7170" s="1" t="s">
        <v>41</v>
      </c>
      <c r="N7170" s="1" t="s">
        <v>1343</v>
      </c>
      <c r="O7170" s="1" t="s">
        <v>43</v>
      </c>
      <c r="P7170" s="1" t="s">
        <v>55</v>
      </c>
      <c r="Q7170" s="1" t="s">
        <v>1344</v>
      </c>
      <c r="R7170" s="1">
        <v>236.5</v>
      </c>
      <c r="S7170" s="1">
        <v>10</v>
      </c>
      <c r="T7170" s="1">
        <v>0</v>
      </c>
      <c r="U7170" s="1">
        <v>68.584999999999994</v>
      </c>
      <c r="V7170" s="3" t="str">
        <f>IF(M7170=People!$B$5,People!$A$5,IF(M7170=People!$B$4,People!$A$4,IF(M7170=People!$B$3,People!$A$3,IF(M7170=People!$B$2,People!$A$2,0))))</f>
        <v>Anna Andreadi</v>
      </c>
      <c r="W7170" s="3" t="str">
        <f>IFERROR(INDEX(Returns!A:A,MATCH(B7170,Returns!B:B,0)),"No")</f>
        <v>No</v>
      </c>
    </row>
    <row r="7171" spans="1:23" x14ac:dyDescent="0.2">
      <c r="A7171" s="1">
        <v>7170</v>
      </c>
      <c r="B7171" t="s">
        <v>9566</v>
      </c>
      <c r="C7171" s="2">
        <v>42573</v>
      </c>
      <c r="D7171" s="2">
        <v>42575</v>
      </c>
      <c r="E7171" s="1" t="s">
        <v>21</v>
      </c>
      <c r="F7171" s="1" t="s">
        <v>1918</v>
      </c>
      <c r="G7171" s="1" t="s">
        <v>1919</v>
      </c>
      <c r="H7171" s="1" t="s">
        <v>24</v>
      </c>
      <c r="I7171" s="1" t="s">
        <v>25</v>
      </c>
      <c r="J7171" s="1" t="s">
        <v>116</v>
      </c>
      <c r="K7171" s="1" t="s">
        <v>40</v>
      </c>
      <c r="L7171" s="1">
        <v>94122</v>
      </c>
      <c r="M7171" s="1" t="s">
        <v>41</v>
      </c>
      <c r="N7171" s="1" t="s">
        <v>3772</v>
      </c>
      <c r="O7171" s="1" t="s">
        <v>30</v>
      </c>
      <c r="P7171" s="1" t="s">
        <v>52</v>
      </c>
      <c r="Q7171" s="1" t="s">
        <v>3773</v>
      </c>
      <c r="R7171" s="1">
        <v>170.35200000000003</v>
      </c>
      <c r="S7171" s="1">
        <v>3</v>
      </c>
      <c r="T7171" s="1">
        <v>0.2</v>
      </c>
      <c r="U7171" s="1">
        <v>19.164599999999979</v>
      </c>
      <c r="V7171" s="3" t="str">
        <f>IF(M7171=People!$B$5,People!$A$5,IF(M7171=People!$B$4,People!$A$4,IF(M7171=People!$B$3,People!$A$3,IF(M7171=People!$B$2,People!$A$2,0))))</f>
        <v>Anna Andreadi</v>
      </c>
      <c r="W7171" s="3" t="str">
        <f>IFERROR(INDEX(Returns!A:A,MATCH(B7171,Returns!B:B,0)),"No")</f>
        <v>No</v>
      </c>
    </row>
    <row r="7172" spans="1:23" x14ac:dyDescent="0.2">
      <c r="A7172" s="1">
        <v>7171</v>
      </c>
      <c r="B7172" t="s">
        <v>9567</v>
      </c>
      <c r="C7172" s="2">
        <v>43746</v>
      </c>
      <c r="D7172" s="2">
        <v>43752</v>
      </c>
      <c r="E7172" s="1" t="s">
        <v>46</v>
      </c>
      <c r="F7172" s="1" t="s">
        <v>2148</v>
      </c>
      <c r="G7172" s="1" t="s">
        <v>2149</v>
      </c>
      <c r="H7172" s="1" t="s">
        <v>24</v>
      </c>
      <c r="I7172" s="1" t="s">
        <v>25</v>
      </c>
      <c r="J7172" s="1" t="s">
        <v>239</v>
      </c>
      <c r="K7172" s="1" t="s">
        <v>240</v>
      </c>
      <c r="L7172" s="1">
        <v>10009</v>
      </c>
      <c r="M7172" s="1" t="s">
        <v>135</v>
      </c>
      <c r="N7172" s="1" t="s">
        <v>1347</v>
      </c>
      <c r="O7172" s="1" t="s">
        <v>30</v>
      </c>
      <c r="P7172" s="1" t="s">
        <v>34</v>
      </c>
      <c r="Q7172" s="1" t="s">
        <v>1348</v>
      </c>
      <c r="R7172" s="1">
        <v>145.76400000000001</v>
      </c>
      <c r="S7172" s="1">
        <v>2</v>
      </c>
      <c r="T7172" s="1">
        <v>0.1</v>
      </c>
      <c r="U7172" s="1">
        <v>3.2392000000000074</v>
      </c>
      <c r="V7172" s="3" t="str">
        <f>IF(M7172=People!$B$5,People!$A$5,IF(M7172=People!$B$4,People!$A$4,IF(M7172=People!$B$3,People!$A$3,IF(M7172=People!$B$2,People!$A$2,0))))</f>
        <v>Chuck Magee</v>
      </c>
      <c r="W7172" s="3" t="str">
        <f>IFERROR(INDEX(Returns!A:A,MATCH(B7172,Returns!B:B,0)),"No")</f>
        <v>No</v>
      </c>
    </row>
    <row r="7173" spans="1:23" x14ac:dyDescent="0.2">
      <c r="A7173" s="1">
        <v>7172</v>
      </c>
      <c r="B7173" t="s">
        <v>9568</v>
      </c>
      <c r="C7173" s="2">
        <v>43580</v>
      </c>
      <c r="D7173" s="2">
        <v>43582</v>
      </c>
      <c r="E7173" s="1" t="s">
        <v>21</v>
      </c>
      <c r="F7173" s="1" t="s">
        <v>4267</v>
      </c>
      <c r="G7173" s="1" t="s">
        <v>4268</v>
      </c>
      <c r="H7173" s="1" t="s">
        <v>24</v>
      </c>
      <c r="I7173" s="1" t="s">
        <v>25</v>
      </c>
      <c r="J7173" s="1" t="s">
        <v>116</v>
      </c>
      <c r="K7173" s="1" t="s">
        <v>40</v>
      </c>
      <c r="L7173" s="1">
        <v>94109</v>
      </c>
      <c r="M7173" s="1" t="s">
        <v>41</v>
      </c>
      <c r="N7173" s="1" t="s">
        <v>1234</v>
      </c>
      <c r="O7173" s="1" t="s">
        <v>66</v>
      </c>
      <c r="P7173" s="1" t="s">
        <v>146</v>
      </c>
      <c r="Q7173" s="1" t="s">
        <v>1235</v>
      </c>
      <c r="R7173" s="1">
        <v>107.97</v>
      </c>
      <c r="S7173" s="1">
        <v>3</v>
      </c>
      <c r="T7173" s="1">
        <v>0</v>
      </c>
      <c r="U7173" s="1">
        <v>22.6737</v>
      </c>
      <c r="V7173" s="3" t="str">
        <f>IF(M7173=People!$B$5,People!$A$5,IF(M7173=People!$B$4,People!$A$4,IF(M7173=People!$B$3,People!$A$3,IF(M7173=People!$B$2,People!$A$2,0))))</f>
        <v>Anna Andreadi</v>
      </c>
      <c r="W7173" s="3" t="str">
        <f>IFERROR(INDEX(Returns!A:A,MATCH(B7173,Returns!B:B,0)),"No")</f>
        <v>No</v>
      </c>
    </row>
    <row r="7174" spans="1:23" x14ac:dyDescent="0.2">
      <c r="A7174" s="1">
        <v>7173</v>
      </c>
      <c r="B7174" t="s">
        <v>9569</v>
      </c>
      <c r="C7174" s="2">
        <v>43550</v>
      </c>
      <c r="D7174" s="2">
        <v>43554</v>
      </c>
      <c r="E7174" s="1" t="s">
        <v>46</v>
      </c>
      <c r="F7174" s="1" t="s">
        <v>719</v>
      </c>
      <c r="G7174" s="1" t="s">
        <v>720</v>
      </c>
      <c r="H7174" s="1" t="s">
        <v>38</v>
      </c>
      <c r="I7174" s="1" t="s">
        <v>25</v>
      </c>
      <c r="J7174" s="1" t="s">
        <v>167</v>
      </c>
      <c r="K7174" s="1" t="s">
        <v>96</v>
      </c>
      <c r="L7174" s="1">
        <v>77070</v>
      </c>
      <c r="M7174" s="1" t="s">
        <v>97</v>
      </c>
      <c r="N7174" s="1" t="s">
        <v>1234</v>
      </c>
      <c r="O7174" s="1" t="s">
        <v>66</v>
      </c>
      <c r="P7174" s="1" t="s">
        <v>146</v>
      </c>
      <c r="Q7174" s="1" t="s">
        <v>1235</v>
      </c>
      <c r="R7174" s="1">
        <v>143.96</v>
      </c>
      <c r="S7174" s="1">
        <v>5</v>
      </c>
      <c r="T7174" s="1">
        <v>0.2</v>
      </c>
      <c r="U7174" s="1">
        <v>1.7995000000000019</v>
      </c>
      <c r="V7174" s="3" t="str">
        <f>IF(M7174=People!$B$5,People!$A$5,IF(M7174=People!$B$4,People!$A$4,IF(M7174=People!$B$3,People!$A$3,IF(M7174=People!$B$2,People!$A$2,0))))</f>
        <v>Kelly Williams</v>
      </c>
      <c r="W7174" s="3" t="str">
        <f>IFERROR(INDEX(Returns!A:A,MATCH(B7174,Returns!B:B,0)),"No")</f>
        <v>No</v>
      </c>
    </row>
    <row r="7175" spans="1:23" x14ac:dyDescent="0.2">
      <c r="A7175" s="1">
        <v>7174</v>
      </c>
      <c r="B7175" t="s">
        <v>9569</v>
      </c>
      <c r="C7175" s="2">
        <v>43550</v>
      </c>
      <c r="D7175" s="2">
        <v>43554</v>
      </c>
      <c r="E7175" s="1" t="s">
        <v>46</v>
      </c>
      <c r="F7175" s="1" t="s">
        <v>719</v>
      </c>
      <c r="G7175" s="1" t="s">
        <v>720</v>
      </c>
      <c r="H7175" s="1" t="s">
        <v>38</v>
      </c>
      <c r="I7175" s="1" t="s">
        <v>25</v>
      </c>
      <c r="J7175" s="1" t="s">
        <v>167</v>
      </c>
      <c r="K7175" s="1" t="s">
        <v>96</v>
      </c>
      <c r="L7175" s="1">
        <v>77070</v>
      </c>
      <c r="M7175" s="1" t="s">
        <v>97</v>
      </c>
      <c r="N7175" s="1" t="s">
        <v>1205</v>
      </c>
      <c r="O7175" s="1" t="s">
        <v>66</v>
      </c>
      <c r="P7175" s="1" t="s">
        <v>1065</v>
      </c>
      <c r="Q7175" s="1" t="s">
        <v>1206</v>
      </c>
      <c r="R7175" s="1">
        <v>2399.96</v>
      </c>
      <c r="S7175" s="1">
        <v>5</v>
      </c>
      <c r="T7175" s="1">
        <v>0.2</v>
      </c>
      <c r="U7175" s="1">
        <v>569.99050000000011</v>
      </c>
      <c r="V7175" s="3" t="str">
        <f>IF(M7175=People!$B$5,People!$A$5,IF(M7175=People!$B$4,People!$A$4,IF(M7175=People!$B$3,People!$A$3,IF(M7175=People!$B$2,People!$A$2,0))))</f>
        <v>Kelly Williams</v>
      </c>
      <c r="W7175" s="3" t="str">
        <f>IFERROR(INDEX(Returns!A:A,MATCH(B7175,Returns!B:B,0)),"No")</f>
        <v>No</v>
      </c>
    </row>
    <row r="7176" spans="1:23" x14ac:dyDescent="0.2">
      <c r="A7176" s="1">
        <v>7175</v>
      </c>
      <c r="B7176" t="s">
        <v>9569</v>
      </c>
      <c r="C7176" s="2">
        <v>43550</v>
      </c>
      <c r="D7176" s="2">
        <v>43554</v>
      </c>
      <c r="E7176" s="1" t="s">
        <v>46</v>
      </c>
      <c r="F7176" s="1" t="s">
        <v>719</v>
      </c>
      <c r="G7176" s="1" t="s">
        <v>720</v>
      </c>
      <c r="H7176" s="1" t="s">
        <v>38</v>
      </c>
      <c r="I7176" s="1" t="s">
        <v>25</v>
      </c>
      <c r="J7176" s="1" t="s">
        <v>167</v>
      </c>
      <c r="K7176" s="1" t="s">
        <v>96</v>
      </c>
      <c r="L7176" s="1">
        <v>77070</v>
      </c>
      <c r="M7176" s="1" t="s">
        <v>97</v>
      </c>
      <c r="N7176" s="1" t="s">
        <v>4252</v>
      </c>
      <c r="O7176" s="1" t="s">
        <v>43</v>
      </c>
      <c r="P7176" s="1" t="s">
        <v>84</v>
      </c>
      <c r="Q7176" s="1" t="s">
        <v>4253</v>
      </c>
      <c r="R7176" s="1">
        <v>74.352000000000004</v>
      </c>
      <c r="S7176" s="1">
        <v>3</v>
      </c>
      <c r="T7176" s="1">
        <v>0.2</v>
      </c>
      <c r="U7176" s="1">
        <v>23.234999999999992</v>
      </c>
      <c r="V7176" s="3" t="str">
        <f>IF(M7176=People!$B$5,People!$A$5,IF(M7176=People!$B$4,People!$A$4,IF(M7176=People!$B$3,People!$A$3,IF(M7176=People!$B$2,People!$A$2,0))))</f>
        <v>Kelly Williams</v>
      </c>
      <c r="W7176" s="3" t="str">
        <f>IFERROR(INDEX(Returns!A:A,MATCH(B7176,Returns!B:B,0)),"No")</f>
        <v>No</v>
      </c>
    </row>
    <row r="7177" spans="1:23" x14ac:dyDescent="0.2">
      <c r="A7177" s="1">
        <v>7176</v>
      </c>
      <c r="B7177" t="s">
        <v>9569</v>
      </c>
      <c r="C7177" s="2">
        <v>43550</v>
      </c>
      <c r="D7177" s="2">
        <v>43554</v>
      </c>
      <c r="E7177" s="1" t="s">
        <v>46</v>
      </c>
      <c r="F7177" s="1" t="s">
        <v>719</v>
      </c>
      <c r="G7177" s="1" t="s">
        <v>720</v>
      </c>
      <c r="H7177" s="1" t="s">
        <v>38</v>
      </c>
      <c r="I7177" s="1" t="s">
        <v>25</v>
      </c>
      <c r="J7177" s="1" t="s">
        <v>167</v>
      </c>
      <c r="K7177" s="1" t="s">
        <v>96</v>
      </c>
      <c r="L7177" s="1">
        <v>77070</v>
      </c>
      <c r="M7177" s="1" t="s">
        <v>97</v>
      </c>
      <c r="N7177" s="1" t="s">
        <v>4219</v>
      </c>
      <c r="O7177" s="1" t="s">
        <v>43</v>
      </c>
      <c r="P7177" s="1" t="s">
        <v>73</v>
      </c>
      <c r="Q7177" s="1" t="s">
        <v>4220</v>
      </c>
      <c r="R7177" s="1">
        <v>87.167999999999978</v>
      </c>
      <c r="S7177" s="1">
        <v>8</v>
      </c>
      <c r="T7177" s="1">
        <v>0.8</v>
      </c>
      <c r="U7177" s="1">
        <v>-226.63679999999999</v>
      </c>
      <c r="V7177" s="3" t="str">
        <f>IF(M7177=People!$B$5,People!$A$5,IF(M7177=People!$B$4,People!$A$4,IF(M7177=People!$B$3,People!$A$3,IF(M7177=People!$B$2,People!$A$2,0))))</f>
        <v>Kelly Williams</v>
      </c>
      <c r="W7177" s="3" t="str">
        <f>IFERROR(INDEX(Returns!A:A,MATCH(B7177,Returns!B:B,0)),"No")</f>
        <v>No</v>
      </c>
    </row>
    <row r="7178" spans="1:23" x14ac:dyDescent="0.2">
      <c r="A7178" s="1">
        <v>7177</v>
      </c>
      <c r="B7178" t="s">
        <v>9569</v>
      </c>
      <c r="C7178" s="2">
        <v>43550</v>
      </c>
      <c r="D7178" s="2">
        <v>43554</v>
      </c>
      <c r="E7178" s="1" t="s">
        <v>46</v>
      </c>
      <c r="F7178" s="1" t="s">
        <v>719</v>
      </c>
      <c r="G7178" s="1" t="s">
        <v>720</v>
      </c>
      <c r="H7178" s="1" t="s">
        <v>38</v>
      </c>
      <c r="I7178" s="1" t="s">
        <v>25</v>
      </c>
      <c r="J7178" s="1" t="s">
        <v>167</v>
      </c>
      <c r="K7178" s="1" t="s">
        <v>96</v>
      </c>
      <c r="L7178" s="1">
        <v>77070</v>
      </c>
      <c r="M7178" s="1" t="s">
        <v>97</v>
      </c>
      <c r="N7178" s="1" t="s">
        <v>3347</v>
      </c>
      <c r="O7178" s="1" t="s">
        <v>43</v>
      </c>
      <c r="P7178" s="1" t="s">
        <v>55</v>
      </c>
      <c r="Q7178" s="1" t="s">
        <v>3348</v>
      </c>
      <c r="R7178" s="1">
        <v>32.231999999999999</v>
      </c>
      <c r="S7178" s="1">
        <v>3</v>
      </c>
      <c r="T7178" s="1">
        <v>0.2</v>
      </c>
      <c r="U7178" s="1">
        <v>2.4173999999999989</v>
      </c>
      <c r="V7178" s="3" t="str">
        <f>IF(M7178=People!$B$5,People!$A$5,IF(M7178=People!$B$4,People!$A$4,IF(M7178=People!$B$3,People!$A$3,IF(M7178=People!$B$2,People!$A$2,0))))</f>
        <v>Kelly Williams</v>
      </c>
      <c r="W7178" s="3" t="str">
        <f>IFERROR(INDEX(Returns!A:A,MATCH(B7178,Returns!B:B,0)),"No")</f>
        <v>No</v>
      </c>
    </row>
    <row r="7179" spans="1:23" x14ac:dyDescent="0.2">
      <c r="A7179" s="1">
        <v>7178</v>
      </c>
      <c r="B7179" t="s">
        <v>9570</v>
      </c>
      <c r="C7179" s="2">
        <v>43589</v>
      </c>
      <c r="D7179" s="2">
        <v>43595</v>
      </c>
      <c r="E7179" s="1" t="s">
        <v>46</v>
      </c>
      <c r="F7179" s="1" t="s">
        <v>3429</v>
      </c>
      <c r="G7179" s="1" t="s">
        <v>3430</v>
      </c>
      <c r="H7179" s="1" t="s">
        <v>38</v>
      </c>
      <c r="I7179" s="1" t="s">
        <v>25</v>
      </c>
      <c r="J7179" s="1" t="s">
        <v>133</v>
      </c>
      <c r="K7179" s="1" t="s">
        <v>134</v>
      </c>
      <c r="L7179" s="1">
        <v>19140</v>
      </c>
      <c r="M7179" s="1" t="s">
        <v>135</v>
      </c>
      <c r="N7179" s="1" t="s">
        <v>5768</v>
      </c>
      <c r="O7179" s="1" t="s">
        <v>43</v>
      </c>
      <c r="P7179" s="1" t="s">
        <v>70</v>
      </c>
      <c r="Q7179" s="1" t="s">
        <v>5769</v>
      </c>
      <c r="R7179" s="1">
        <v>2.2020000000000004</v>
      </c>
      <c r="S7179" s="1">
        <v>2</v>
      </c>
      <c r="T7179" s="1">
        <v>0.7</v>
      </c>
      <c r="U7179" s="1">
        <v>-1.5413999999999999</v>
      </c>
      <c r="V7179" s="3" t="str">
        <f>IF(M7179=People!$B$5,People!$A$5,IF(M7179=People!$B$4,People!$A$4,IF(M7179=People!$B$3,People!$A$3,IF(M7179=People!$B$2,People!$A$2,0))))</f>
        <v>Chuck Magee</v>
      </c>
      <c r="W7179" s="3" t="str">
        <f>IFERROR(INDEX(Returns!A:A,MATCH(B7179,Returns!B:B,0)),"No")</f>
        <v>No</v>
      </c>
    </row>
    <row r="7180" spans="1:23" x14ac:dyDescent="0.2">
      <c r="A7180" s="1">
        <v>7179</v>
      </c>
      <c r="B7180" t="s">
        <v>9570</v>
      </c>
      <c r="C7180" s="2">
        <v>43589</v>
      </c>
      <c r="D7180" s="2">
        <v>43595</v>
      </c>
      <c r="E7180" s="1" t="s">
        <v>46</v>
      </c>
      <c r="F7180" s="1" t="s">
        <v>3429</v>
      </c>
      <c r="G7180" s="1" t="s">
        <v>3430</v>
      </c>
      <c r="H7180" s="1" t="s">
        <v>38</v>
      </c>
      <c r="I7180" s="1" t="s">
        <v>25</v>
      </c>
      <c r="J7180" s="1" t="s">
        <v>133</v>
      </c>
      <c r="K7180" s="1" t="s">
        <v>134</v>
      </c>
      <c r="L7180" s="1">
        <v>19140</v>
      </c>
      <c r="M7180" s="1" t="s">
        <v>135</v>
      </c>
      <c r="N7180" s="1" t="s">
        <v>2813</v>
      </c>
      <c r="O7180" s="1" t="s">
        <v>43</v>
      </c>
      <c r="P7180" s="1" t="s">
        <v>70</v>
      </c>
      <c r="Q7180" s="1" t="s">
        <v>2814</v>
      </c>
      <c r="R7180" s="1">
        <v>9.3960000000000008</v>
      </c>
      <c r="S7180" s="1">
        <v>3</v>
      </c>
      <c r="T7180" s="1">
        <v>0.7</v>
      </c>
      <c r="U7180" s="1">
        <v>-7.5167999999999964</v>
      </c>
      <c r="V7180" s="3" t="str">
        <f>IF(M7180=People!$B$5,People!$A$5,IF(M7180=People!$B$4,People!$A$4,IF(M7180=People!$B$3,People!$A$3,IF(M7180=People!$B$2,People!$A$2,0))))</f>
        <v>Chuck Magee</v>
      </c>
      <c r="W7180" s="3" t="str">
        <f>IFERROR(INDEX(Returns!A:A,MATCH(B7180,Returns!B:B,0)),"No")</f>
        <v>No</v>
      </c>
    </row>
    <row r="7181" spans="1:23" x14ac:dyDescent="0.2">
      <c r="A7181" s="1">
        <v>7180</v>
      </c>
      <c r="B7181" t="s">
        <v>9571</v>
      </c>
      <c r="C7181" s="2">
        <v>43418</v>
      </c>
      <c r="D7181" s="2">
        <v>43422</v>
      </c>
      <c r="E7181" s="1" t="s">
        <v>46</v>
      </c>
      <c r="F7181" s="1" t="s">
        <v>437</v>
      </c>
      <c r="G7181" s="1" t="s">
        <v>438</v>
      </c>
      <c r="H7181" s="1" t="s">
        <v>24</v>
      </c>
      <c r="I7181" s="1" t="s">
        <v>25</v>
      </c>
      <c r="J7181" s="1" t="s">
        <v>3639</v>
      </c>
      <c r="K7181" s="1" t="s">
        <v>2320</v>
      </c>
      <c r="L7181" s="1">
        <v>21215</v>
      </c>
      <c r="M7181" s="1" t="s">
        <v>135</v>
      </c>
      <c r="N7181" s="1" t="s">
        <v>4835</v>
      </c>
      <c r="O7181" s="1" t="s">
        <v>66</v>
      </c>
      <c r="P7181" s="1" t="s">
        <v>67</v>
      </c>
      <c r="Q7181" s="1" t="s">
        <v>4836</v>
      </c>
      <c r="R7181" s="1">
        <v>89.97</v>
      </c>
      <c r="S7181" s="1">
        <v>3</v>
      </c>
      <c r="T7181" s="1">
        <v>0</v>
      </c>
      <c r="U7181" s="1">
        <v>25.191600000000005</v>
      </c>
      <c r="V7181" s="3" t="str">
        <f>IF(M7181=People!$B$5,People!$A$5,IF(M7181=People!$B$4,People!$A$4,IF(M7181=People!$B$3,People!$A$3,IF(M7181=People!$B$2,People!$A$2,0))))</f>
        <v>Chuck Magee</v>
      </c>
      <c r="W7181" s="3" t="str">
        <f>IFERROR(INDEX(Returns!A:A,MATCH(B7181,Returns!B:B,0)),"No")</f>
        <v>No</v>
      </c>
    </row>
    <row r="7182" spans="1:23" x14ac:dyDescent="0.2">
      <c r="A7182" s="1">
        <v>7181</v>
      </c>
      <c r="B7182" t="s">
        <v>9572</v>
      </c>
      <c r="C7182" s="2">
        <v>42375</v>
      </c>
      <c r="D7182" s="2">
        <v>42376</v>
      </c>
      <c r="E7182" s="1" t="s">
        <v>170</v>
      </c>
      <c r="F7182" s="1" t="s">
        <v>4935</v>
      </c>
      <c r="G7182" s="1" t="s">
        <v>4936</v>
      </c>
      <c r="H7182" s="1" t="s">
        <v>38</v>
      </c>
      <c r="I7182" s="1" t="s">
        <v>25</v>
      </c>
      <c r="J7182" s="1" t="s">
        <v>5392</v>
      </c>
      <c r="K7182" s="1" t="s">
        <v>1111</v>
      </c>
      <c r="L7182" s="1">
        <v>30605</v>
      </c>
      <c r="M7182" s="1" t="s">
        <v>28</v>
      </c>
      <c r="N7182" s="1" t="s">
        <v>1105</v>
      </c>
      <c r="O7182" s="1" t="s">
        <v>43</v>
      </c>
      <c r="P7182" s="1" t="s">
        <v>63</v>
      </c>
      <c r="Q7182" s="1" t="s">
        <v>1106</v>
      </c>
      <c r="R7182" s="1">
        <v>12.78</v>
      </c>
      <c r="S7182" s="1">
        <v>3</v>
      </c>
      <c r="T7182" s="1">
        <v>0</v>
      </c>
      <c r="U7182" s="1">
        <v>5.2397999999999998</v>
      </c>
      <c r="V7182" s="3" t="str">
        <f>IF(M7182=People!$B$5,People!$A$5,IF(M7182=People!$B$4,People!$A$4,IF(M7182=People!$B$3,People!$A$3,IF(M7182=People!$B$2,People!$A$2,0))))</f>
        <v>Cassandra Brandow</v>
      </c>
      <c r="W7182" s="3" t="str">
        <f>IFERROR(INDEX(Returns!A:A,MATCH(B7182,Returns!B:B,0)),"No")</f>
        <v>No</v>
      </c>
    </row>
    <row r="7183" spans="1:23" x14ac:dyDescent="0.2">
      <c r="A7183" s="1">
        <v>7182</v>
      </c>
      <c r="B7183" t="s">
        <v>9573</v>
      </c>
      <c r="C7183" s="2">
        <v>43461</v>
      </c>
      <c r="D7183" s="2">
        <v>43464</v>
      </c>
      <c r="E7183" s="1" t="s">
        <v>21</v>
      </c>
      <c r="F7183" s="1" t="s">
        <v>4143</v>
      </c>
      <c r="G7183" s="1" t="s">
        <v>4144</v>
      </c>
      <c r="H7183" s="1" t="s">
        <v>24</v>
      </c>
      <c r="I7183" s="1" t="s">
        <v>25</v>
      </c>
      <c r="J7183" s="1" t="s">
        <v>2109</v>
      </c>
      <c r="K7183" s="1" t="s">
        <v>440</v>
      </c>
      <c r="L7183" s="1">
        <v>43130</v>
      </c>
      <c r="M7183" s="1" t="s">
        <v>135</v>
      </c>
      <c r="N7183" s="1" t="s">
        <v>3478</v>
      </c>
      <c r="O7183" s="1" t="s">
        <v>66</v>
      </c>
      <c r="P7183" s="1" t="s">
        <v>146</v>
      </c>
      <c r="Q7183" s="1" t="s">
        <v>3479</v>
      </c>
      <c r="R7183" s="1">
        <v>40</v>
      </c>
      <c r="S7183" s="1">
        <v>2</v>
      </c>
      <c r="T7183" s="1">
        <v>0.2</v>
      </c>
      <c r="U7183" s="1">
        <v>0.5</v>
      </c>
      <c r="V7183" s="3" t="str">
        <f>IF(M7183=People!$B$5,People!$A$5,IF(M7183=People!$B$4,People!$A$4,IF(M7183=People!$B$3,People!$A$3,IF(M7183=People!$B$2,People!$A$2,0))))</f>
        <v>Chuck Magee</v>
      </c>
      <c r="W7183" s="3" t="str">
        <f>IFERROR(INDEX(Returns!A:A,MATCH(B7183,Returns!B:B,0)),"No")</f>
        <v>No</v>
      </c>
    </row>
    <row r="7184" spans="1:23" x14ac:dyDescent="0.2">
      <c r="A7184" s="1">
        <v>7183</v>
      </c>
      <c r="B7184" t="s">
        <v>6158</v>
      </c>
      <c r="C7184" s="2">
        <v>43585</v>
      </c>
      <c r="D7184" s="2">
        <v>43589</v>
      </c>
      <c r="E7184" s="1" t="s">
        <v>46</v>
      </c>
      <c r="F7184" s="1" t="s">
        <v>935</v>
      </c>
      <c r="G7184" s="1" t="s">
        <v>936</v>
      </c>
      <c r="H7184" s="1" t="s">
        <v>94</v>
      </c>
      <c r="I7184" s="1" t="s">
        <v>25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2314</v>
      </c>
      <c r="O7184" s="1" t="s">
        <v>43</v>
      </c>
      <c r="P7184" s="1" t="s">
        <v>70</v>
      </c>
      <c r="Q7184" s="1" t="s">
        <v>2315</v>
      </c>
      <c r="R7184" s="1">
        <v>23.24</v>
      </c>
      <c r="S7184" s="1">
        <v>5</v>
      </c>
      <c r="T7184" s="1">
        <v>0.2</v>
      </c>
      <c r="U7184" s="1">
        <v>7.5529999999999982</v>
      </c>
      <c r="V7184" s="3" t="str">
        <f>IF(M7184=People!$B$5,People!$A$5,IF(M7184=People!$B$4,People!$A$4,IF(M7184=People!$B$3,People!$A$3,IF(M7184=People!$B$2,People!$A$2,0))))</f>
        <v>Anna Andreadi</v>
      </c>
      <c r="W7184" s="3" t="str">
        <f>IFERROR(INDEX(Returns!A:A,MATCH(B7184,Returns!B:B,0)),"No")</f>
        <v>Yes</v>
      </c>
    </row>
    <row r="7185" spans="1:23" x14ac:dyDescent="0.2">
      <c r="A7185" s="1">
        <v>7184</v>
      </c>
      <c r="B7185" t="s">
        <v>9574</v>
      </c>
      <c r="C7185" s="2">
        <v>43576</v>
      </c>
      <c r="D7185" s="2">
        <v>43578</v>
      </c>
      <c r="E7185" s="1" t="s">
        <v>170</v>
      </c>
      <c r="F7185" s="1" t="s">
        <v>411</v>
      </c>
      <c r="G7185" s="1" t="s">
        <v>412</v>
      </c>
      <c r="H7185" s="1" t="s">
        <v>24</v>
      </c>
      <c r="I7185" s="1" t="s">
        <v>25</v>
      </c>
      <c r="J7185" s="1" t="s">
        <v>3639</v>
      </c>
      <c r="K7185" s="1" t="s">
        <v>2320</v>
      </c>
      <c r="L7185" s="1">
        <v>21215</v>
      </c>
      <c r="M7185" s="1" t="s">
        <v>135</v>
      </c>
      <c r="N7185" s="1" t="s">
        <v>184</v>
      </c>
      <c r="O7185" s="1" t="s">
        <v>30</v>
      </c>
      <c r="P7185" s="1" t="s">
        <v>34</v>
      </c>
      <c r="Q7185" s="1" t="s">
        <v>185</v>
      </c>
      <c r="R7185" s="1">
        <v>908.82</v>
      </c>
      <c r="S7185" s="1">
        <v>9</v>
      </c>
      <c r="T7185" s="1">
        <v>0</v>
      </c>
      <c r="U7185" s="1">
        <v>227.20500000000004</v>
      </c>
      <c r="V7185" s="3" t="str">
        <f>IF(M7185=People!$B$5,People!$A$5,IF(M7185=People!$B$4,People!$A$4,IF(M7185=People!$B$3,People!$A$3,IF(M7185=People!$B$2,People!$A$2,0))))</f>
        <v>Chuck Magee</v>
      </c>
      <c r="W7185" s="3" t="str">
        <f>IFERROR(INDEX(Returns!A:A,MATCH(B7185,Returns!B:B,0)),"No")</f>
        <v>No</v>
      </c>
    </row>
    <row r="7186" spans="1:23" x14ac:dyDescent="0.2">
      <c r="A7186" s="1">
        <v>7185</v>
      </c>
      <c r="B7186" t="s">
        <v>9575</v>
      </c>
      <c r="C7186" s="2">
        <v>43694</v>
      </c>
      <c r="D7186" s="2">
        <v>43701</v>
      </c>
      <c r="E7186" s="1" t="s">
        <v>46</v>
      </c>
      <c r="F7186" s="1" t="s">
        <v>3607</v>
      </c>
      <c r="G7186" s="1" t="s">
        <v>3608</v>
      </c>
      <c r="H7186" s="1" t="s">
        <v>94</v>
      </c>
      <c r="I7186" s="1" t="s">
        <v>25</v>
      </c>
      <c r="J7186" s="1" t="s">
        <v>167</v>
      </c>
      <c r="K7186" s="1" t="s">
        <v>96</v>
      </c>
      <c r="L7186" s="1">
        <v>77095</v>
      </c>
      <c r="M7186" s="1" t="s">
        <v>97</v>
      </c>
      <c r="N7186" s="1" t="s">
        <v>5025</v>
      </c>
      <c r="O7186" s="1" t="s">
        <v>43</v>
      </c>
      <c r="P7186" s="1" t="s">
        <v>512</v>
      </c>
      <c r="Q7186" s="1" t="s">
        <v>5026</v>
      </c>
      <c r="R7186" s="1">
        <v>5.5520000000000005</v>
      </c>
      <c r="S7186" s="1">
        <v>2</v>
      </c>
      <c r="T7186" s="1">
        <v>0.2</v>
      </c>
      <c r="U7186" s="1">
        <v>-1.0410000000000006</v>
      </c>
      <c r="V7186" s="3" t="str">
        <f>IF(M7186=People!$B$5,People!$A$5,IF(M7186=People!$B$4,People!$A$4,IF(M7186=People!$B$3,People!$A$3,IF(M7186=People!$B$2,People!$A$2,0))))</f>
        <v>Kelly Williams</v>
      </c>
      <c r="W7186" s="3" t="str">
        <f>IFERROR(INDEX(Returns!A:A,MATCH(B7186,Returns!B:B,0)),"No")</f>
        <v>No</v>
      </c>
    </row>
    <row r="7187" spans="1:23" x14ac:dyDescent="0.2">
      <c r="A7187" s="1">
        <v>7186</v>
      </c>
      <c r="B7187" t="s">
        <v>9575</v>
      </c>
      <c r="C7187" s="2">
        <v>43694</v>
      </c>
      <c r="D7187" s="2">
        <v>43701</v>
      </c>
      <c r="E7187" s="1" t="s">
        <v>46</v>
      </c>
      <c r="F7187" s="1" t="s">
        <v>3607</v>
      </c>
      <c r="G7187" s="1" t="s">
        <v>3608</v>
      </c>
      <c r="H7187" s="1" t="s">
        <v>94</v>
      </c>
      <c r="I7187" s="1" t="s">
        <v>25</v>
      </c>
      <c r="J7187" s="1" t="s">
        <v>167</v>
      </c>
      <c r="K7187" s="1" t="s">
        <v>96</v>
      </c>
      <c r="L7187" s="1">
        <v>77095</v>
      </c>
      <c r="M7187" s="1" t="s">
        <v>97</v>
      </c>
      <c r="N7187" s="1" t="s">
        <v>4530</v>
      </c>
      <c r="O7187" s="1" t="s">
        <v>43</v>
      </c>
      <c r="P7187" s="1" t="s">
        <v>63</v>
      </c>
      <c r="Q7187" s="1" t="s">
        <v>4531</v>
      </c>
      <c r="R7187" s="1">
        <v>8.016</v>
      </c>
      <c r="S7187" s="1">
        <v>3</v>
      </c>
      <c r="T7187" s="1">
        <v>0.2</v>
      </c>
      <c r="U7187" s="1">
        <v>1.0019999999999993</v>
      </c>
      <c r="V7187" s="3" t="str">
        <f>IF(M7187=People!$B$5,People!$A$5,IF(M7187=People!$B$4,People!$A$4,IF(M7187=People!$B$3,People!$A$3,IF(M7187=People!$B$2,People!$A$2,0))))</f>
        <v>Kelly Williams</v>
      </c>
      <c r="W7187" s="3" t="str">
        <f>IFERROR(INDEX(Returns!A:A,MATCH(B7187,Returns!B:B,0)),"No")</f>
        <v>No</v>
      </c>
    </row>
    <row r="7188" spans="1:23" x14ac:dyDescent="0.2">
      <c r="A7188" s="1">
        <v>7187</v>
      </c>
      <c r="B7188" t="s">
        <v>9575</v>
      </c>
      <c r="C7188" s="2">
        <v>43694</v>
      </c>
      <c r="D7188" s="2">
        <v>43701</v>
      </c>
      <c r="E7188" s="1" t="s">
        <v>46</v>
      </c>
      <c r="F7188" s="1" t="s">
        <v>3607</v>
      </c>
      <c r="G7188" s="1" t="s">
        <v>3608</v>
      </c>
      <c r="H7188" s="1" t="s">
        <v>94</v>
      </c>
      <c r="I7188" s="1" t="s">
        <v>25</v>
      </c>
      <c r="J7188" s="1" t="s">
        <v>167</v>
      </c>
      <c r="K7188" s="1" t="s">
        <v>96</v>
      </c>
      <c r="L7188" s="1">
        <v>77095</v>
      </c>
      <c r="M7188" s="1" t="s">
        <v>97</v>
      </c>
      <c r="N7188" s="1" t="s">
        <v>4467</v>
      </c>
      <c r="O7188" s="1" t="s">
        <v>30</v>
      </c>
      <c r="P7188" s="1" t="s">
        <v>34</v>
      </c>
      <c r="Q7188" s="1" t="s">
        <v>4468</v>
      </c>
      <c r="R7188" s="1">
        <v>74.591999999999999</v>
      </c>
      <c r="S7188" s="1">
        <v>4</v>
      </c>
      <c r="T7188" s="1">
        <v>0.3</v>
      </c>
      <c r="U7188" s="1">
        <v>-2.1312000000000033</v>
      </c>
      <c r="V7188" s="3" t="str">
        <f>IF(M7188=People!$B$5,People!$A$5,IF(M7188=People!$B$4,People!$A$4,IF(M7188=People!$B$3,People!$A$3,IF(M7188=People!$B$2,People!$A$2,0))))</f>
        <v>Kelly Williams</v>
      </c>
      <c r="W7188" s="3" t="str">
        <f>IFERROR(INDEX(Returns!A:A,MATCH(B7188,Returns!B:B,0)),"No")</f>
        <v>No</v>
      </c>
    </row>
    <row r="7189" spans="1:23" x14ac:dyDescent="0.2">
      <c r="A7189" s="1">
        <v>7188</v>
      </c>
      <c r="B7189" t="s">
        <v>9575</v>
      </c>
      <c r="C7189" s="2">
        <v>43694</v>
      </c>
      <c r="D7189" s="2">
        <v>43701</v>
      </c>
      <c r="E7189" s="1" t="s">
        <v>46</v>
      </c>
      <c r="F7189" s="1" t="s">
        <v>3607</v>
      </c>
      <c r="G7189" s="1" t="s">
        <v>3608</v>
      </c>
      <c r="H7189" s="1" t="s">
        <v>94</v>
      </c>
      <c r="I7189" s="1" t="s">
        <v>25</v>
      </c>
      <c r="J7189" s="1" t="s">
        <v>167</v>
      </c>
      <c r="K7189" s="1" t="s">
        <v>96</v>
      </c>
      <c r="L7189" s="1">
        <v>77095</v>
      </c>
      <c r="M7189" s="1" t="s">
        <v>97</v>
      </c>
      <c r="N7189" s="1" t="s">
        <v>4749</v>
      </c>
      <c r="O7189" s="1" t="s">
        <v>30</v>
      </c>
      <c r="P7189" s="1" t="s">
        <v>60</v>
      </c>
      <c r="Q7189" s="1" t="s">
        <v>4750</v>
      </c>
      <c r="R7189" s="1">
        <v>16.784000000000002</v>
      </c>
      <c r="S7189" s="1">
        <v>2</v>
      </c>
      <c r="T7189" s="1">
        <v>0.6</v>
      </c>
      <c r="U7189" s="1">
        <v>-22.238800000000001</v>
      </c>
      <c r="V7189" s="3" t="str">
        <f>IF(M7189=People!$B$5,People!$A$5,IF(M7189=People!$B$4,People!$A$4,IF(M7189=People!$B$3,People!$A$3,IF(M7189=People!$B$2,People!$A$2,0))))</f>
        <v>Kelly Williams</v>
      </c>
      <c r="W7189" s="3" t="str">
        <f>IFERROR(INDEX(Returns!A:A,MATCH(B7189,Returns!B:B,0)),"No")</f>
        <v>No</v>
      </c>
    </row>
    <row r="7190" spans="1:23" x14ac:dyDescent="0.2">
      <c r="A7190" s="1">
        <v>7189</v>
      </c>
      <c r="B7190" t="s">
        <v>9575</v>
      </c>
      <c r="C7190" s="2">
        <v>43694</v>
      </c>
      <c r="D7190" s="2">
        <v>43701</v>
      </c>
      <c r="E7190" s="1" t="s">
        <v>46</v>
      </c>
      <c r="F7190" s="1" t="s">
        <v>3607</v>
      </c>
      <c r="G7190" s="1" t="s">
        <v>3608</v>
      </c>
      <c r="H7190" s="1" t="s">
        <v>94</v>
      </c>
      <c r="I7190" s="1" t="s">
        <v>25</v>
      </c>
      <c r="J7190" s="1" t="s">
        <v>167</v>
      </c>
      <c r="K7190" s="1" t="s">
        <v>96</v>
      </c>
      <c r="L7190" s="1">
        <v>77095</v>
      </c>
      <c r="M7190" s="1" t="s">
        <v>97</v>
      </c>
      <c r="N7190" s="1" t="s">
        <v>1788</v>
      </c>
      <c r="O7190" s="1" t="s">
        <v>43</v>
      </c>
      <c r="P7190" s="1" t="s">
        <v>73</v>
      </c>
      <c r="Q7190" s="1" t="s">
        <v>1789</v>
      </c>
      <c r="R7190" s="1">
        <v>38.86399999999999</v>
      </c>
      <c r="S7190" s="1">
        <v>4</v>
      </c>
      <c r="T7190" s="1">
        <v>0.8</v>
      </c>
      <c r="U7190" s="1">
        <v>-99.103200000000044</v>
      </c>
      <c r="V7190" s="3" t="str">
        <f>IF(M7190=People!$B$5,People!$A$5,IF(M7190=People!$B$4,People!$A$4,IF(M7190=People!$B$3,People!$A$3,IF(M7190=People!$B$2,People!$A$2,0))))</f>
        <v>Kelly Williams</v>
      </c>
      <c r="W7190" s="3" t="str">
        <f>IFERROR(INDEX(Returns!A:A,MATCH(B7190,Returns!B:B,0)),"No")</f>
        <v>No</v>
      </c>
    </row>
    <row r="7191" spans="1:23" x14ac:dyDescent="0.2">
      <c r="A7191" s="1">
        <v>7190</v>
      </c>
      <c r="B7191" t="s">
        <v>9576</v>
      </c>
      <c r="C7191" s="2">
        <v>43416</v>
      </c>
      <c r="D7191" s="2">
        <v>43419</v>
      </c>
      <c r="E7191" s="1" t="s">
        <v>170</v>
      </c>
      <c r="F7191" s="1" t="s">
        <v>818</v>
      </c>
      <c r="G7191" s="1" t="s">
        <v>819</v>
      </c>
      <c r="H7191" s="1" t="s">
        <v>94</v>
      </c>
      <c r="I7191" s="1" t="s">
        <v>25</v>
      </c>
      <c r="J7191" s="1" t="s">
        <v>833</v>
      </c>
      <c r="K7191" s="1" t="s">
        <v>40</v>
      </c>
      <c r="L7191" s="1">
        <v>92024</v>
      </c>
      <c r="M7191" s="1" t="s">
        <v>41</v>
      </c>
      <c r="N7191" s="1" t="s">
        <v>4801</v>
      </c>
      <c r="O7191" s="1" t="s">
        <v>66</v>
      </c>
      <c r="P7191" s="1" t="s">
        <v>67</v>
      </c>
      <c r="Q7191" s="1" t="s">
        <v>4802</v>
      </c>
      <c r="R7191" s="1">
        <v>203.976</v>
      </c>
      <c r="S7191" s="1">
        <v>3</v>
      </c>
      <c r="T7191" s="1">
        <v>0.2</v>
      </c>
      <c r="U7191" s="1">
        <v>25.496999999999986</v>
      </c>
      <c r="V7191" s="3" t="str">
        <f>IF(M7191=People!$B$5,People!$A$5,IF(M7191=People!$B$4,People!$A$4,IF(M7191=People!$B$3,People!$A$3,IF(M7191=People!$B$2,People!$A$2,0))))</f>
        <v>Anna Andreadi</v>
      </c>
      <c r="W7191" s="3" t="str">
        <f>IFERROR(INDEX(Returns!A:A,MATCH(B7191,Returns!B:B,0)),"No")</f>
        <v>No</v>
      </c>
    </row>
    <row r="7192" spans="1:23" x14ac:dyDescent="0.2">
      <c r="A7192" s="1">
        <v>7191</v>
      </c>
      <c r="B7192" t="s">
        <v>9576</v>
      </c>
      <c r="C7192" s="2">
        <v>43416</v>
      </c>
      <c r="D7192" s="2">
        <v>43419</v>
      </c>
      <c r="E7192" s="1" t="s">
        <v>170</v>
      </c>
      <c r="F7192" s="1" t="s">
        <v>818</v>
      </c>
      <c r="G7192" s="1" t="s">
        <v>819</v>
      </c>
      <c r="H7192" s="1" t="s">
        <v>94</v>
      </c>
      <c r="I7192" s="1" t="s">
        <v>25</v>
      </c>
      <c r="J7192" s="1" t="s">
        <v>833</v>
      </c>
      <c r="K7192" s="1" t="s">
        <v>40</v>
      </c>
      <c r="L7192" s="1">
        <v>92024</v>
      </c>
      <c r="M7192" s="1" t="s">
        <v>41</v>
      </c>
      <c r="N7192" s="1" t="s">
        <v>5302</v>
      </c>
      <c r="O7192" s="1" t="s">
        <v>30</v>
      </c>
      <c r="P7192" s="1" t="s">
        <v>52</v>
      </c>
      <c r="Q7192" s="1" t="s">
        <v>5303</v>
      </c>
      <c r="R7192" s="1">
        <v>674.35200000000009</v>
      </c>
      <c r="S7192" s="1">
        <v>3</v>
      </c>
      <c r="T7192" s="1">
        <v>0.2</v>
      </c>
      <c r="U7192" s="1">
        <v>-8.4294000000000153</v>
      </c>
      <c r="V7192" s="3" t="str">
        <f>IF(M7192=People!$B$5,People!$A$5,IF(M7192=People!$B$4,People!$A$4,IF(M7192=People!$B$3,People!$A$3,IF(M7192=People!$B$2,People!$A$2,0))))</f>
        <v>Anna Andreadi</v>
      </c>
      <c r="W7192" s="3" t="str">
        <f>IFERROR(INDEX(Returns!A:A,MATCH(B7192,Returns!B:B,0)),"No")</f>
        <v>No</v>
      </c>
    </row>
    <row r="7193" spans="1:23" x14ac:dyDescent="0.2">
      <c r="A7193" s="1">
        <v>7192</v>
      </c>
      <c r="B7193" t="s">
        <v>9577</v>
      </c>
      <c r="C7193" s="2">
        <v>43374</v>
      </c>
      <c r="D7193" s="2">
        <v>43379</v>
      </c>
      <c r="E7193" s="1" t="s">
        <v>21</v>
      </c>
      <c r="F7193" s="1" t="s">
        <v>3575</v>
      </c>
      <c r="G7193" s="1" t="s">
        <v>3576</v>
      </c>
      <c r="H7193" s="1" t="s">
        <v>24</v>
      </c>
      <c r="I7193" s="1" t="s">
        <v>25</v>
      </c>
      <c r="J7193" s="1" t="s">
        <v>1995</v>
      </c>
      <c r="K7193" s="1" t="s">
        <v>50</v>
      </c>
      <c r="L7193" s="1">
        <v>33012</v>
      </c>
      <c r="M7193" s="1" t="s">
        <v>28</v>
      </c>
      <c r="N7193" s="1" t="s">
        <v>1067</v>
      </c>
      <c r="O7193" s="1" t="s">
        <v>43</v>
      </c>
      <c r="P7193" s="1" t="s">
        <v>70</v>
      </c>
      <c r="Q7193" s="1" t="s">
        <v>1068</v>
      </c>
      <c r="R7193" s="1">
        <v>5.3880000000000008</v>
      </c>
      <c r="S7193" s="1">
        <v>4</v>
      </c>
      <c r="T7193" s="1">
        <v>0.7</v>
      </c>
      <c r="U7193" s="1">
        <v>-4.49</v>
      </c>
      <c r="V7193" s="3" t="str">
        <f>IF(M7193=People!$B$5,People!$A$5,IF(M7193=People!$B$4,People!$A$4,IF(M7193=People!$B$3,People!$A$3,IF(M7193=People!$B$2,People!$A$2,0))))</f>
        <v>Cassandra Brandow</v>
      </c>
      <c r="W7193" s="3" t="str">
        <f>IFERROR(INDEX(Returns!A:A,MATCH(B7193,Returns!B:B,0)),"No")</f>
        <v>No</v>
      </c>
    </row>
    <row r="7194" spans="1:23" x14ac:dyDescent="0.2">
      <c r="A7194" s="1">
        <v>7193</v>
      </c>
      <c r="B7194" t="s">
        <v>9577</v>
      </c>
      <c r="C7194" s="2">
        <v>43374</v>
      </c>
      <c r="D7194" s="2">
        <v>43379</v>
      </c>
      <c r="E7194" s="1" t="s">
        <v>21</v>
      </c>
      <c r="F7194" s="1" t="s">
        <v>3575</v>
      </c>
      <c r="G7194" s="1" t="s">
        <v>3576</v>
      </c>
      <c r="H7194" s="1" t="s">
        <v>24</v>
      </c>
      <c r="I7194" s="1" t="s">
        <v>25</v>
      </c>
      <c r="J7194" s="1" t="s">
        <v>1995</v>
      </c>
      <c r="K7194" s="1" t="s">
        <v>50</v>
      </c>
      <c r="L7194" s="1">
        <v>33012</v>
      </c>
      <c r="M7194" s="1" t="s">
        <v>28</v>
      </c>
      <c r="N7194" s="1" t="s">
        <v>3746</v>
      </c>
      <c r="O7194" s="1" t="s">
        <v>43</v>
      </c>
      <c r="P7194" s="1" t="s">
        <v>63</v>
      </c>
      <c r="Q7194" s="1" t="s">
        <v>2550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3" t="str">
        <f>IF(M7194=People!$B$5,People!$A$5,IF(M7194=People!$B$4,People!$A$4,IF(M7194=People!$B$3,People!$A$3,IF(M7194=People!$B$2,People!$A$2,0))))</f>
        <v>Cassandra Brandow</v>
      </c>
      <c r="W7194" s="3" t="str">
        <f>IFERROR(INDEX(Returns!A:A,MATCH(B7194,Returns!B:B,0)),"No")</f>
        <v>No</v>
      </c>
    </row>
    <row r="7195" spans="1:23" x14ac:dyDescent="0.2">
      <c r="A7195" s="1">
        <v>7194</v>
      </c>
      <c r="B7195" t="s">
        <v>9578</v>
      </c>
      <c r="C7195" s="2">
        <v>43143</v>
      </c>
      <c r="D7195" s="2">
        <v>43145</v>
      </c>
      <c r="E7195" s="1" t="s">
        <v>170</v>
      </c>
      <c r="F7195" s="1" t="s">
        <v>2536</v>
      </c>
      <c r="G7195" s="1" t="s">
        <v>2537</v>
      </c>
      <c r="H7195" s="1" t="s">
        <v>24</v>
      </c>
      <c r="I7195" s="1" t="s">
        <v>25</v>
      </c>
      <c r="J7195" s="1" t="s">
        <v>1506</v>
      </c>
      <c r="K7195" s="1" t="s">
        <v>1111</v>
      </c>
      <c r="L7195" s="1">
        <v>30318</v>
      </c>
      <c r="M7195" s="1" t="s">
        <v>28</v>
      </c>
      <c r="N7195" s="1" t="s">
        <v>2929</v>
      </c>
      <c r="O7195" s="1" t="s">
        <v>43</v>
      </c>
      <c r="P7195" s="1" t="s">
        <v>55</v>
      </c>
      <c r="Q7195" s="1" t="s">
        <v>2930</v>
      </c>
      <c r="R7195" s="1">
        <v>1350.1200000000001</v>
      </c>
      <c r="S7195" s="1">
        <v>6</v>
      </c>
      <c r="T7195" s="1">
        <v>0</v>
      </c>
      <c r="U7195" s="1">
        <v>175.51560000000001</v>
      </c>
      <c r="V7195" s="3" t="str">
        <f>IF(M7195=People!$B$5,People!$A$5,IF(M7195=People!$B$4,People!$A$4,IF(M7195=People!$B$3,People!$A$3,IF(M7195=People!$B$2,People!$A$2,0))))</f>
        <v>Cassandra Brandow</v>
      </c>
      <c r="W7195" s="3" t="str">
        <f>IFERROR(INDEX(Returns!A:A,MATCH(B7195,Returns!B:B,0)),"No")</f>
        <v>No</v>
      </c>
    </row>
    <row r="7196" spans="1:23" x14ac:dyDescent="0.2">
      <c r="A7196" s="1">
        <v>7195</v>
      </c>
      <c r="B7196" t="s">
        <v>9578</v>
      </c>
      <c r="C7196" s="2">
        <v>43143</v>
      </c>
      <c r="D7196" s="2">
        <v>43145</v>
      </c>
      <c r="E7196" s="1" t="s">
        <v>170</v>
      </c>
      <c r="F7196" s="1" t="s">
        <v>2536</v>
      </c>
      <c r="G7196" s="1" t="s">
        <v>2537</v>
      </c>
      <c r="H7196" s="1" t="s">
        <v>24</v>
      </c>
      <c r="I7196" s="1" t="s">
        <v>25</v>
      </c>
      <c r="J7196" s="1" t="s">
        <v>1506</v>
      </c>
      <c r="K7196" s="1" t="s">
        <v>1111</v>
      </c>
      <c r="L7196" s="1">
        <v>30318</v>
      </c>
      <c r="M7196" s="1" t="s">
        <v>28</v>
      </c>
      <c r="N7196" s="1" t="s">
        <v>481</v>
      </c>
      <c r="O7196" s="1" t="s">
        <v>43</v>
      </c>
      <c r="P7196" s="1" t="s">
        <v>70</v>
      </c>
      <c r="Q7196" s="1" t="s">
        <v>482</v>
      </c>
      <c r="R7196" s="1">
        <v>15.92</v>
      </c>
      <c r="S7196" s="1">
        <v>4</v>
      </c>
      <c r="T7196" s="1">
        <v>0</v>
      </c>
      <c r="U7196" s="1">
        <v>7.4824000000000002</v>
      </c>
      <c r="V7196" s="3" t="str">
        <f>IF(M7196=People!$B$5,People!$A$5,IF(M7196=People!$B$4,People!$A$4,IF(M7196=People!$B$3,People!$A$3,IF(M7196=People!$B$2,People!$A$2,0))))</f>
        <v>Cassandra Brandow</v>
      </c>
      <c r="W7196" s="3" t="str">
        <f>IFERROR(INDEX(Returns!A:A,MATCH(B7196,Returns!B:B,0)),"No")</f>
        <v>No</v>
      </c>
    </row>
    <row r="7197" spans="1:23" x14ac:dyDescent="0.2">
      <c r="A7197" s="1">
        <v>7196</v>
      </c>
      <c r="B7197" t="s">
        <v>9579</v>
      </c>
      <c r="C7197" s="2">
        <v>43417</v>
      </c>
      <c r="D7197" s="2">
        <v>43421</v>
      </c>
      <c r="E7197" s="1" t="s">
        <v>46</v>
      </c>
      <c r="F7197" s="1" t="s">
        <v>1329</v>
      </c>
      <c r="G7197" s="1" t="s">
        <v>1330</v>
      </c>
      <c r="H7197" s="1" t="s">
        <v>94</v>
      </c>
      <c r="I7197" s="1" t="s">
        <v>25</v>
      </c>
      <c r="J7197" s="1" t="s">
        <v>88</v>
      </c>
      <c r="K7197" s="1" t="s">
        <v>89</v>
      </c>
      <c r="L7197" s="1">
        <v>98103</v>
      </c>
      <c r="M7197" s="1" t="s">
        <v>41</v>
      </c>
      <c r="N7197" s="1" t="s">
        <v>154</v>
      </c>
      <c r="O7197" s="1" t="s">
        <v>30</v>
      </c>
      <c r="P7197" s="1" t="s">
        <v>60</v>
      </c>
      <c r="Q7197" s="1" t="s">
        <v>4254</v>
      </c>
      <c r="R7197" s="1">
        <v>19.54</v>
      </c>
      <c r="S7197" s="1">
        <v>2</v>
      </c>
      <c r="T7197" s="1">
        <v>0</v>
      </c>
      <c r="U7197" s="1">
        <v>7.2297999999999991</v>
      </c>
      <c r="V7197" s="3" t="str">
        <f>IF(M7197=People!$B$5,People!$A$5,IF(M7197=People!$B$4,People!$A$4,IF(M7197=People!$B$3,People!$A$3,IF(M7197=People!$B$2,People!$A$2,0))))</f>
        <v>Anna Andreadi</v>
      </c>
      <c r="W7197" s="3" t="str">
        <f>IFERROR(INDEX(Returns!A:A,MATCH(B7197,Returns!B:B,0)),"No")</f>
        <v>No</v>
      </c>
    </row>
    <row r="7198" spans="1:23" x14ac:dyDescent="0.2">
      <c r="A7198" s="1">
        <v>7197</v>
      </c>
      <c r="B7198" t="s">
        <v>5946</v>
      </c>
      <c r="C7198" s="2">
        <v>42486</v>
      </c>
      <c r="D7198" s="2">
        <v>42490</v>
      </c>
      <c r="E7198" s="1" t="s">
        <v>46</v>
      </c>
      <c r="F7198" s="1" t="s">
        <v>5532</v>
      </c>
      <c r="G7198" s="1" t="s">
        <v>5533</v>
      </c>
      <c r="H7198" s="1" t="s">
        <v>94</v>
      </c>
      <c r="I7198" s="1" t="s">
        <v>25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3406</v>
      </c>
      <c r="O7198" s="1" t="s">
        <v>43</v>
      </c>
      <c r="P7198" s="1" t="s">
        <v>63</v>
      </c>
      <c r="Q7198" s="1" t="s">
        <v>3407</v>
      </c>
      <c r="R7198" s="1">
        <v>21.400000000000002</v>
      </c>
      <c r="S7198" s="1">
        <v>5</v>
      </c>
      <c r="T7198" s="1">
        <v>0</v>
      </c>
      <c r="U7198" s="1">
        <v>6.2059999999999977</v>
      </c>
      <c r="V7198" s="3" t="str">
        <f>IF(M7198=People!$B$5,People!$A$5,IF(M7198=People!$B$4,People!$A$4,IF(M7198=People!$B$3,People!$A$3,IF(M7198=People!$B$2,People!$A$2,0))))</f>
        <v>Anna Andreadi</v>
      </c>
      <c r="W7198" s="3" t="str">
        <f>IFERROR(INDEX(Returns!A:A,MATCH(B7198,Returns!B:B,0)),"No")</f>
        <v>Yes</v>
      </c>
    </row>
    <row r="7199" spans="1:23" x14ac:dyDescent="0.2">
      <c r="A7199" s="1">
        <v>7198</v>
      </c>
      <c r="B7199" t="s">
        <v>5946</v>
      </c>
      <c r="C7199" s="2">
        <v>42486</v>
      </c>
      <c r="D7199" s="2">
        <v>42490</v>
      </c>
      <c r="E7199" s="1" t="s">
        <v>46</v>
      </c>
      <c r="F7199" s="1" t="s">
        <v>5532</v>
      </c>
      <c r="G7199" s="1" t="s">
        <v>5533</v>
      </c>
      <c r="H7199" s="1" t="s">
        <v>94</v>
      </c>
      <c r="I7199" s="1" t="s">
        <v>25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5500</v>
      </c>
      <c r="O7199" s="1" t="s">
        <v>43</v>
      </c>
      <c r="P7199" s="1" t="s">
        <v>44</v>
      </c>
      <c r="Q7199" s="1" t="s">
        <v>5501</v>
      </c>
      <c r="R7199" s="1">
        <v>12.6</v>
      </c>
      <c r="S7199" s="1">
        <v>2</v>
      </c>
      <c r="T7199" s="1">
        <v>0</v>
      </c>
      <c r="U7199" s="1">
        <v>5.7959999999999994</v>
      </c>
      <c r="V7199" s="3" t="str">
        <f>IF(M7199=People!$B$5,People!$A$5,IF(M7199=People!$B$4,People!$A$4,IF(M7199=People!$B$3,People!$A$3,IF(M7199=People!$B$2,People!$A$2,0))))</f>
        <v>Anna Andreadi</v>
      </c>
      <c r="W7199" s="3" t="str">
        <f>IFERROR(INDEX(Returns!A:A,MATCH(B7199,Returns!B:B,0)),"No")</f>
        <v>Yes</v>
      </c>
    </row>
    <row r="7200" spans="1:23" x14ac:dyDescent="0.2">
      <c r="A7200" s="1">
        <v>7199</v>
      </c>
      <c r="B7200" t="s">
        <v>9580</v>
      </c>
      <c r="C7200" s="2">
        <v>42958</v>
      </c>
      <c r="D7200" s="2">
        <v>42962</v>
      </c>
      <c r="E7200" s="1" t="s">
        <v>46</v>
      </c>
      <c r="F7200" s="1" t="s">
        <v>1329</v>
      </c>
      <c r="G7200" s="1" t="s">
        <v>1330</v>
      </c>
      <c r="H7200" s="1" t="s">
        <v>94</v>
      </c>
      <c r="I7200" s="1" t="s">
        <v>25</v>
      </c>
      <c r="J7200" s="1" t="s">
        <v>239</v>
      </c>
      <c r="K7200" s="1" t="s">
        <v>240</v>
      </c>
      <c r="L7200" s="1">
        <v>10035</v>
      </c>
      <c r="M7200" s="1" t="s">
        <v>135</v>
      </c>
      <c r="N7200" s="1" t="s">
        <v>903</v>
      </c>
      <c r="O7200" s="1" t="s">
        <v>43</v>
      </c>
      <c r="P7200" s="1" t="s">
        <v>63</v>
      </c>
      <c r="Q7200" s="1" t="s">
        <v>904</v>
      </c>
      <c r="R7200" s="1">
        <v>11.96</v>
      </c>
      <c r="S7200" s="1">
        <v>2</v>
      </c>
      <c r="T7200" s="1">
        <v>0</v>
      </c>
      <c r="U7200" s="1">
        <v>3.1096000000000004</v>
      </c>
      <c r="V7200" s="3" t="str">
        <f>IF(M7200=People!$B$5,People!$A$5,IF(M7200=People!$B$4,People!$A$4,IF(M7200=People!$B$3,People!$A$3,IF(M7200=People!$B$2,People!$A$2,0))))</f>
        <v>Chuck Magee</v>
      </c>
      <c r="W7200" s="3" t="str">
        <f>IFERROR(INDEX(Returns!A:A,MATCH(B7200,Returns!B:B,0)),"No")</f>
        <v>No</v>
      </c>
    </row>
    <row r="7201" spans="1:23" x14ac:dyDescent="0.2">
      <c r="A7201" s="1">
        <v>7200</v>
      </c>
      <c r="B7201" t="s">
        <v>9580</v>
      </c>
      <c r="C7201" s="2">
        <v>42958</v>
      </c>
      <c r="D7201" s="2">
        <v>42962</v>
      </c>
      <c r="E7201" s="1" t="s">
        <v>46</v>
      </c>
      <c r="F7201" s="1" t="s">
        <v>1329</v>
      </c>
      <c r="G7201" s="1" t="s">
        <v>1330</v>
      </c>
      <c r="H7201" s="1" t="s">
        <v>94</v>
      </c>
      <c r="I7201" s="1" t="s">
        <v>25</v>
      </c>
      <c r="J7201" s="1" t="s">
        <v>239</v>
      </c>
      <c r="K7201" s="1" t="s">
        <v>240</v>
      </c>
      <c r="L7201" s="1">
        <v>10035</v>
      </c>
      <c r="M7201" s="1" t="s">
        <v>135</v>
      </c>
      <c r="N7201" s="1" t="s">
        <v>1054</v>
      </c>
      <c r="O7201" s="1" t="s">
        <v>66</v>
      </c>
      <c r="P7201" s="1" t="s">
        <v>67</v>
      </c>
      <c r="Q7201" s="1" t="s">
        <v>1055</v>
      </c>
      <c r="R7201" s="1">
        <v>138</v>
      </c>
      <c r="S7201" s="1">
        <v>2</v>
      </c>
      <c r="T7201" s="1">
        <v>0</v>
      </c>
      <c r="U7201" s="1">
        <v>34.5</v>
      </c>
      <c r="V7201" s="3" t="str">
        <f>IF(M7201=People!$B$5,People!$A$5,IF(M7201=People!$B$4,People!$A$4,IF(M7201=People!$B$3,People!$A$3,IF(M7201=People!$B$2,People!$A$2,0))))</f>
        <v>Chuck Magee</v>
      </c>
      <c r="W7201" s="3" t="str">
        <f>IFERROR(INDEX(Returns!A:A,MATCH(B7201,Returns!B:B,0)),"No")</f>
        <v>No</v>
      </c>
    </row>
    <row r="7202" spans="1:23" x14ac:dyDescent="0.2">
      <c r="A7202" s="1">
        <v>7201</v>
      </c>
      <c r="B7202" t="s">
        <v>9581</v>
      </c>
      <c r="C7202" s="2">
        <v>43431</v>
      </c>
      <c r="D7202" s="2">
        <v>43437</v>
      </c>
      <c r="E7202" s="1" t="s">
        <v>46</v>
      </c>
      <c r="F7202" s="1" t="s">
        <v>3560</v>
      </c>
      <c r="G7202" s="1" t="s">
        <v>3561</v>
      </c>
      <c r="H7202" s="1" t="s">
        <v>24</v>
      </c>
      <c r="I7202" s="1" t="s">
        <v>25</v>
      </c>
      <c r="J7202" s="1" t="s">
        <v>49</v>
      </c>
      <c r="K7202" s="1" t="s">
        <v>50</v>
      </c>
      <c r="L7202" s="1">
        <v>33311</v>
      </c>
      <c r="M7202" s="1" t="s">
        <v>28</v>
      </c>
      <c r="N7202" s="1" t="s">
        <v>4137</v>
      </c>
      <c r="O7202" s="1" t="s">
        <v>66</v>
      </c>
      <c r="P7202" s="1" t="s">
        <v>67</v>
      </c>
      <c r="Q7202" s="1" t="s">
        <v>4138</v>
      </c>
      <c r="R7202" s="1">
        <v>116.75999999999999</v>
      </c>
      <c r="S7202" s="1">
        <v>1</v>
      </c>
      <c r="T7202" s="1">
        <v>0.2</v>
      </c>
      <c r="U7202" s="1">
        <v>14.594999999999985</v>
      </c>
      <c r="V7202" s="3" t="str">
        <f>IF(M7202=People!$B$5,People!$A$5,IF(M7202=People!$B$4,People!$A$4,IF(M7202=People!$B$3,People!$A$3,IF(M7202=People!$B$2,People!$A$2,0))))</f>
        <v>Cassandra Brandow</v>
      </c>
      <c r="W7202" s="3" t="str">
        <f>IFERROR(INDEX(Returns!A:A,MATCH(B7202,Returns!B:B,0)),"No")</f>
        <v>No</v>
      </c>
    </row>
    <row r="7203" spans="1:23" x14ac:dyDescent="0.2">
      <c r="A7203" s="1">
        <v>7202</v>
      </c>
      <c r="B7203" t="s">
        <v>9581</v>
      </c>
      <c r="C7203" s="2">
        <v>43431</v>
      </c>
      <c r="D7203" s="2">
        <v>43437</v>
      </c>
      <c r="E7203" s="1" t="s">
        <v>46</v>
      </c>
      <c r="F7203" s="1" t="s">
        <v>3560</v>
      </c>
      <c r="G7203" s="1" t="s">
        <v>3561</v>
      </c>
      <c r="H7203" s="1" t="s">
        <v>24</v>
      </c>
      <c r="I7203" s="1" t="s">
        <v>25</v>
      </c>
      <c r="J7203" s="1" t="s">
        <v>49</v>
      </c>
      <c r="K7203" s="1" t="s">
        <v>50</v>
      </c>
      <c r="L7203" s="1">
        <v>33311</v>
      </c>
      <c r="M7203" s="1" t="s">
        <v>28</v>
      </c>
      <c r="N7203" s="1" t="s">
        <v>3166</v>
      </c>
      <c r="O7203" s="1" t="s">
        <v>30</v>
      </c>
      <c r="P7203" s="1" t="s">
        <v>52</v>
      </c>
      <c r="Q7203" s="1" t="s">
        <v>2741</v>
      </c>
      <c r="R7203" s="1">
        <v>331.02300000000008</v>
      </c>
      <c r="S7203" s="1">
        <v>7</v>
      </c>
      <c r="T7203" s="1">
        <v>0.45</v>
      </c>
      <c r="U7203" s="1">
        <v>-114.35339999999997</v>
      </c>
      <c r="V7203" s="3" t="str">
        <f>IF(M7203=People!$B$5,People!$A$5,IF(M7203=People!$B$4,People!$A$4,IF(M7203=People!$B$3,People!$A$3,IF(M7203=People!$B$2,People!$A$2,0))))</f>
        <v>Cassandra Brandow</v>
      </c>
      <c r="W7203" s="3" t="str">
        <f>IFERROR(INDEX(Returns!A:A,MATCH(B7203,Returns!B:B,0)),"No")</f>
        <v>No</v>
      </c>
    </row>
    <row r="7204" spans="1:23" x14ac:dyDescent="0.2">
      <c r="A7204" s="1">
        <v>7203</v>
      </c>
      <c r="B7204" t="s">
        <v>9582</v>
      </c>
      <c r="C7204" s="2">
        <v>43401</v>
      </c>
      <c r="D7204" s="2">
        <v>43401</v>
      </c>
      <c r="E7204" s="1" t="s">
        <v>1126</v>
      </c>
      <c r="F7204" s="1" t="s">
        <v>1109</v>
      </c>
      <c r="G7204" s="1" t="s">
        <v>1110</v>
      </c>
      <c r="H7204" s="1" t="s">
        <v>38</v>
      </c>
      <c r="I7204" s="1" t="s">
        <v>25</v>
      </c>
      <c r="J7204" s="1" t="s">
        <v>346</v>
      </c>
      <c r="K7204" s="1" t="s">
        <v>240</v>
      </c>
      <c r="L7204" s="1">
        <v>14609</v>
      </c>
      <c r="M7204" s="1" t="s">
        <v>135</v>
      </c>
      <c r="N7204" s="1" t="s">
        <v>5773</v>
      </c>
      <c r="O7204" s="1" t="s">
        <v>30</v>
      </c>
      <c r="P7204" s="1" t="s">
        <v>60</v>
      </c>
      <c r="Q7204" s="1" t="s">
        <v>5774</v>
      </c>
      <c r="R7204" s="1">
        <v>756.80000000000007</v>
      </c>
      <c r="S7204" s="1">
        <v>5</v>
      </c>
      <c r="T7204" s="1">
        <v>0</v>
      </c>
      <c r="U7204" s="1">
        <v>75.679999999999978</v>
      </c>
      <c r="V7204" s="3" t="str">
        <f>IF(M7204=People!$B$5,People!$A$5,IF(M7204=People!$B$4,People!$A$4,IF(M7204=People!$B$3,People!$A$3,IF(M7204=People!$B$2,People!$A$2,0))))</f>
        <v>Chuck Magee</v>
      </c>
      <c r="W7204" s="3" t="str">
        <f>IFERROR(INDEX(Returns!A:A,MATCH(B7204,Returns!B:B,0)),"No")</f>
        <v>No</v>
      </c>
    </row>
    <row r="7205" spans="1:23" x14ac:dyDescent="0.2">
      <c r="A7205" s="1">
        <v>7204</v>
      </c>
      <c r="B7205" t="s">
        <v>9583</v>
      </c>
      <c r="C7205" s="2">
        <v>42733</v>
      </c>
      <c r="D7205" s="2">
        <v>42737</v>
      </c>
      <c r="E7205" s="1" t="s">
        <v>46</v>
      </c>
      <c r="F7205" s="1" t="s">
        <v>3118</v>
      </c>
      <c r="G7205" s="1" t="s">
        <v>3119</v>
      </c>
      <c r="H7205" s="1" t="s">
        <v>94</v>
      </c>
      <c r="I7205" s="1" t="s">
        <v>25</v>
      </c>
      <c r="J7205" s="1" t="s">
        <v>5770</v>
      </c>
      <c r="K7205" s="1" t="s">
        <v>191</v>
      </c>
      <c r="L7205" s="1">
        <v>60174</v>
      </c>
      <c r="M7205" s="1" t="s">
        <v>97</v>
      </c>
      <c r="N7205" s="1" t="s">
        <v>5347</v>
      </c>
      <c r="O7205" s="1" t="s">
        <v>30</v>
      </c>
      <c r="P7205" s="1" t="s">
        <v>60</v>
      </c>
      <c r="Q7205" s="1" t="s">
        <v>5348</v>
      </c>
      <c r="R7205" s="1">
        <v>8.7360000000000007</v>
      </c>
      <c r="S7205" s="1">
        <v>3</v>
      </c>
      <c r="T7205" s="1">
        <v>0.6</v>
      </c>
      <c r="U7205" s="1">
        <v>-4.804800000000002</v>
      </c>
      <c r="V7205" s="3" t="str">
        <f>IF(M7205=People!$B$5,People!$A$5,IF(M7205=People!$B$4,People!$A$4,IF(M7205=People!$B$3,People!$A$3,IF(M7205=People!$B$2,People!$A$2,0))))</f>
        <v>Kelly Williams</v>
      </c>
      <c r="W7205" s="3" t="str">
        <f>IFERROR(INDEX(Returns!A:A,MATCH(B7205,Returns!B:B,0)),"No")</f>
        <v>No</v>
      </c>
    </row>
    <row r="7206" spans="1:23" x14ac:dyDescent="0.2">
      <c r="A7206" s="1">
        <v>7205</v>
      </c>
      <c r="B7206" t="s">
        <v>9584</v>
      </c>
      <c r="C7206" s="2">
        <v>42988</v>
      </c>
      <c r="D7206" s="2">
        <v>42995</v>
      </c>
      <c r="E7206" s="1" t="s">
        <v>46</v>
      </c>
      <c r="F7206" s="1" t="s">
        <v>3377</v>
      </c>
      <c r="G7206" s="1" t="s">
        <v>3378</v>
      </c>
      <c r="H7206" s="1" t="s">
        <v>24</v>
      </c>
      <c r="I7206" s="1" t="s">
        <v>25</v>
      </c>
      <c r="J7206" s="1" t="s">
        <v>239</v>
      </c>
      <c r="K7206" s="1" t="s">
        <v>240</v>
      </c>
      <c r="L7206" s="1">
        <v>10024</v>
      </c>
      <c r="M7206" s="1" t="s">
        <v>135</v>
      </c>
      <c r="N7206" s="1" t="s">
        <v>4116</v>
      </c>
      <c r="O7206" s="1" t="s">
        <v>43</v>
      </c>
      <c r="P7206" s="1" t="s">
        <v>63</v>
      </c>
      <c r="Q7206" s="1" t="s">
        <v>4117</v>
      </c>
      <c r="R7206" s="1">
        <v>6.08</v>
      </c>
      <c r="S7206" s="1">
        <v>2</v>
      </c>
      <c r="T7206" s="1">
        <v>0</v>
      </c>
      <c r="U7206" s="1">
        <v>2.0671999999999997</v>
      </c>
      <c r="V7206" s="3" t="str">
        <f>IF(M7206=People!$B$5,People!$A$5,IF(M7206=People!$B$4,People!$A$4,IF(M7206=People!$B$3,People!$A$3,IF(M7206=People!$B$2,People!$A$2,0))))</f>
        <v>Chuck Magee</v>
      </c>
      <c r="W7206" s="3" t="str">
        <f>IFERROR(INDEX(Returns!A:A,MATCH(B7206,Returns!B:B,0)),"No")</f>
        <v>No</v>
      </c>
    </row>
    <row r="7207" spans="1:23" x14ac:dyDescent="0.2">
      <c r="A7207" s="1">
        <v>7206</v>
      </c>
      <c r="B7207" t="s">
        <v>6140</v>
      </c>
      <c r="C7207" s="2">
        <v>43740</v>
      </c>
      <c r="D7207" s="2">
        <v>43744</v>
      </c>
      <c r="E7207" s="1" t="s">
        <v>46</v>
      </c>
      <c r="F7207" s="1" t="s">
        <v>3064</v>
      </c>
      <c r="G7207" s="1" t="s">
        <v>3065</v>
      </c>
      <c r="H7207" s="1" t="s">
        <v>24</v>
      </c>
      <c r="I7207" s="1" t="s">
        <v>25</v>
      </c>
      <c r="J7207" s="1" t="s">
        <v>116</v>
      </c>
      <c r="K7207" s="1" t="s">
        <v>40</v>
      </c>
      <c r="L7207" s="1">
        <v>94109</v>
      </c>
      <c r="M7207" s="1" t="s">
        <v>41</v>
      </c>
      <c r="N7207" s="1" t="s">
        <v>2310</v>
      </c>
      <c r="O7207" s="1" t="s">
        <v>30</v>
      </c>
      <c r="P7207" s="1" t="s">
        <v>60</v>
      </c>
      <c r="Q7207" s="1" t="s">
        <v>2311</v>
      </c>
      <c r="R7207" s="1">
        <v>17.46</v>
      </c>
      <c r="S7207" s="1">
        <v>2</v>
      </c>
      <c r="T7207" s="1">
        <v>0</v>
      </c>
      <c r="U7207" s="1">
        <v>5.936399999999999</v>
      </c>
      <c r="V7207" s="3" t="str">
        <f>IF(M7207=People!$B$5,People!$A$5,IF(M7207=People!$B$4,People!$A$4,IF(M7207=People!$B$3,People!$A$3,IF(M7207=People!$B$2,People!$A$2,0))))</f>
        <v>Anna Andreadi</v>
      </c>
      <c r="W7207" s="3" t="str">
        <f>IFERROR(INDEX(Returns!A:A,MATCH(B7207,Returns!B:B,0)),"No")</f>
        <v>Yes</v>
      </c>
    </row>
    <row r="7208" spans="1:23" x14ac:dyDescent="0.2">
      <c r="A7208" s="1">
        <v>7207</v>
      </c>
      <c r="B7208" t="s">
        <v>6140</v>
      </c>
      <c r="C7208" s="2">
        <v>43740</v>
      </c>
      <c r="D7208" s="2">
        <v>43744</v>
      </c>
      <c r="E7208" s="1" t="s">
        <v>46</v>
      </c>
      <c r="F7208" s="1" t="s">
        <v>3064</v>
      </c>
      <c r="G7208" s="1" t="s">
        <v>3065</v>
      </c>
      <c r="H7208" s="1" t="s">
        <v>24</v>
      </c>
      <c r="I7208" s="1" t="s">
        <v>25</v>
      </c>
      <c r="J7208" s="1" t="s">
        <v>116</v>
      </c>
      <c r="K7208" s="1" t="s">
        <v>40</v>
      </c>
      <c r="L7208" s="1">
        <v>94109</v>
      </c>
      <c r="M7208" s="1" t="s">
        <v>41</v>
      </c>
      <c r="N7208" s="1" t="s">
        <v>5718</v>
      </c>
      <c r="O7208" s="1" t="s">
        <v>66</v>
      </c>
      <c r="P7208" s="1" t="s">
        <v>601</v>
      </c>
      <c r="Q7208" s="1" t="s">
        <v>5719</v>
      </c>
      <c r="R7208" s="1">
        <v>369.16</v>
      </c>
      <c r="S7208" s="1">
        <v>11</v>
      </c>
      <c r="T7208" s="1">
        <v>0.2</v>
      </c>
      <c r="U7208" s="1">
        <v>32.301500000000019</v>
      </c>
      <c r="V7208" s="3" t="str">
        <f>IF(M7208=People!$B$5,People!$A$5,IF(M7208=People!$B$4,People!$A$4,IF(M7208=People!$B$3,People!$A$3,IF(M7208=People!$B$2,People!$A$2,0))))</f>
        <v>Anna Andreadi</v>
      </c>
      <c r="W7208" s="3" t="str">
        <f>IFERROR(INDEX(Returns!A:A,MATCH(B7208,Returns!B:B,0)),"No")</f>
        <v>Yes</v>
      </c>
    </row>
    <row r="7209" spans="1:23" x14ac:dyDescent="0.2">
      <c r="A7209" s="1">
        <v>7208</v>
      </c>
      <c r="B7209" t="s">
        <v>9585</v>
      </c>
      <c r="C7209" s="2">
        <v>43354</v>
      </c>
      <c r="D7209" s="2">
        <v>43356</v>
      </c>
      <c r="E7209" s="1" t="s">
        <v>170</v>
      </c>
      <c r="F7209" s="1" t="s">
        <v>188</v>
      </c>
      <c r="G7209" s="1" t="s">
        <v>189</v>
      </c>
      <c r="H7209" s="1" t="s">
        <v>38</v>
      </c>
      <c r="I7209" s="1" t="s">
        <v>25</v>
      </c>
      <c r="J7209" s="1" t="s">
        <v>480</v>
      </c>
      <c r="K7209" s="1" t="s">
        <v>279</v>
      </c>
      <c r="L7209" s="1">
        <v>85023</v>
      </c>
      <c r="M7209" s="1" t="s">
        <v>41</v>
      </c>
      <c r="N7209" s="1" t="s">
        <v>2779</v>
      </c>
      <c r="O7209" s="1" t="s">
        <v>43</v>
      </c>
      <c r="P7209" s="1" t="s">
        <v>63</v>
      </c>
      <c r="Q7209" s="1" t="s">
        <v>2780</v>
      </c>
      <c r="R7209" s="1">
        <v>2.9120000000000004</v>
      </c>
      <c r="S7209" s="1">
        <v>2</v>
      </c>
      <c r="T7209" s="1">
        <v>0.2</v>
      </c>
      <c r="U7209" s="1">
        <v>0.90999999999999981</v>
      </c>
      <c r="V7209" s="3" t="str">
        <f>IF(M7209=People!$B$5,People!$A$5,IF(M7209=People!$B$4,People!$A$4,IF(M7209=People!$B$3,People!$A$3,IF(M7209=People!$B$2,People!$A$2,0))))</f>
        <v>Anna Andreadi</v>
      </c>
      <c r="W7209" s="3" t="str">
        <f>IFERROR(INDEX(Returns!A:A,MATCH(B7209,Returns!B:B,0)),"No")</f>
        <v>No</v>
      </c>
    </row>
    <row r="7210" spans="1:23" x14ac:dyDescent="0.2">
      <c r="A7210" s="1">
        <v>7209</v>
      </c>
      <c r="B7210" t="s">
        <v>9585</v>
      </c>
      <c r="C7210" s="2">
        <v>43354</v>
      </c>
      <c r="D7210" s="2">
        <v>43356</v>
      </c>
      <c r="E7210" s="1" t="s">
        <v>170</v>
      </c>
      <c r="F7210" s="1" t="s">
        <v>188</v>
      </c>
      <c r="G7210" s="1" t="s">
        <v>189</v>
      </c>
      <c r="H7210" s="1" t="s">
        <v>38</v>
      </c>
      <c r="I7210" s="1" t="s">
        <v>25</v>
      </c>
      <c r="J7210" s="1" t="s">
        <v>480</v>
      </c>
      <c r="K7210" s="1" t="s">
        <v>279</v>
      </c>
      <c r="L7210" s="1">
        <v>85023</v>
      </c>
      <c r="M7210" s="1" t="s">
        <v>41</v>
      </c>
      <c r="N7210" s="1" t="s">
        <v>5764</v>
      </c>
      <c r="O7210" s="1" t="s">
        <v>43</v>
      </c>
      <c r="P7210" s="1" t="s">
        <v>84</v>
      </c>
      <c r="Q7210" s="1" t="s">
        <v>5765</v>
      </c>
      <c r="R7210" s="1">
        <v>20.736000000000004</v>
      </c>
      <c r="S7210" s="1">
        <v>4</v>
      </c>
      <c r="T7210" s="1">
        <v>0.2</v>
      </c>
      <c r="U7210" s="1">
        <v>7.2576000000000001</v>
      </c>
      <c r="V7210" s="3" t="str">
        <f>IF(M7210=People!$B$5,People!$A$5,IF(M7210=People!$B$4,People!$A$4,IF(M7210=People!$B$3,People!$A$3,IF(M7210=People!$B$2,People!$A$2,0))))</f>
        <v>Anna Andreadi</v>
      </c>
      <c r="W7210" s="3" t="str">
        <f>IFERROR(INDEX(Returns!A:A,MATCH(B7210,Returns!B:B,0)),"No")</f>
        <v>No</v>
      </c>
    </row>
    <row r="7211" spans="1:23" x14ac:dyDescent="0.2">
      <c r="A7211" s="1">
        <v>7210</v>
      </c>
      <c r="B7211" t="s">
        <v>9585</v>
      </c>
      <c r="C7211" s="2">
        <v>43354</v>
      </c>
      <c r="D7211" s="2">
        <v>43356</v>
      </c>
      <c r="E7211" s="1" t="s">
        <v>170</v>
      </c>
      <c r="F7211" s="1" t="s">
        <v>188</v>
      </c>
      <c r="G7211" s="1" t="s">
        <v>189</v>
      </c>
      <c r="H7211" s="1" t="s">
        <v>38</v>
      </c>
      <c r="I7211" s="1" t="s">
        <v>25</v>
      </c>
      <c r="J7211" s="1" t="s">
        <v>480</v>
      </c>
      <c r="K7211" s="1" t="s">
        <v>279</v>
      </c>
      <c r="L7211" s="1">
        <v>85023</v>
      </c>
      <c r="M7211" s="1" t="s">
        <v>41</v>
      </c>
      <c r="N7211" s="1" t="s">
        <v>1533</v>
      </c>
      <c r="O7211" s="1" t="s">
        <v>43</v>
      </c>
      <c r="P7211" s="1" t="s">
        <v>84</v>
      </c>
      <c r="Q7211" s="1" t="s">
        <v>1534</v>
      </c>
      <c r="R7211" s="1">
        <v>9.5680000000000014</v>
      </c>
      <c r="S7211" s="1">
        <v>2</v>
      </c>
      <c r="T7211" s="1">
        <v>0.2</v>
      </c>
      <c r="U7211" s="1">
        <v>2.9899999999999993</v>
      </c>
      <c r="V7211" s="3" t="str">
        <f>IF(M7211=People!$B$5,People!$A$5,IF(M7211=People!$B$4,People!$A$4,IF(M7211=People!$B$3,People!$A$3,IF(M7211=People!$B$2,People!$A$2,0))))</f>
        <v>Anna Andreadi</v>
      </c>
      <c r="W7211" s="3" t="str">
        <f>IFERROR(INDEX(Returns!A:A,MATCH(B7211,Returns!B:B,0)),"No")</f>
        <v>No</v>
      </c>
    </row>
    <row r="7212" spans="1:23" x14ac:dyDescent="0.2">
      <c r="A7212" s="1">
        <v>7211</v>
      </c>
      <c r="B7212" t="s">
        <v>6206</v>
      </c>
      <c r="C7212" s="2">
        <v>43253</v>
      </c>
      <c r="D7212" s="2">
        <v>43257</v>
      </c>
      <c r="E7212" s="1" t="s">
        <v>46</v>
      </c>
      <c r="F7212" s="1" t="s">
        <v>3827</v>
      </c>
      <c r="G7212" s="1" t="s">
        <v>3828</v>
      </c>
      <c r="H7212" s="1" t="s">
        <v>38</v>
      </c>
      <c r="I7212" s="1" t="s">
        <v>25</v>
      </c>
      <c r="J7212" s="1" t="s">
        <v>88</v>
      </c>
      <c r="K7212" s="1" t="s">
        <v>89</v>
      </c>
      <c r="L7212" s="1">
        <v>98115</v>
      </c>
      <c r="M7212" s="1" t="s">
        <v>41</v>
      </c>
      <c r="N7212" s="1" t="s">
        <v>5130</v>
      </c>
      <c r="O7212" s="1" t="s">
        <v>43</v>
      </c>
      <c r="P7212" s="1" t="s">
        <v>84</v>
      </c>
      <c r="Q7212" s="1" t="s">
        <v>5131</v>
      </c>
      <c r="R7212" s="1">
        <v>30.18</v>
      </c>
      <c r="S7212" s="1">
        <v>3</v>
      </c>
      <c r="T7212" s="1">
        <v>0</v>
      </c>
      <c r="U7212" s="1">
        <v>13.8828</v>
      </c>
      <c r="V7212" s="3" t="str">
        <f>IF(M7212=People!$B$5,People!$A$5,IF(M7212=People!$B$4,People!$A$4,IF(M7212=People!$B$3,People!$A$3,IF(M7212=People!$B$2,People!$A$2,0))))</f>
        <v>Anna Andreadi</v>
      </c>
      <c r="W7212" s="3" t="str">
        <f>IFERROR(INDEX(Returns!A:A,MATCH(B7212,Returns!B:B,0)),"No")</f>
        <v>Yes</v>
      </c>
    </row>
    <row r="7213" spans="1:23" x14ac:dyDescent="0.2">
      <c r="A7213" s="1">
        <v>7212</v>
      </c>
      <c r="B7213" t="s">
        <v>6206</v>
      </c>
      <c r="C7213" s="2">
        <v>43253</v>
      </c>
      <c r="D7213" s="2">
        <v>43257</v>
      </c>
      <c r="E7213" s="1" t="s">
        <v>46</v>
      </c>
      <c r="F7213" s="1" t="s">
        <v>3827</v>
      </c>
      <c r="G7213" s="1" t="s">
        <v>3828</v>
      </c>
      <c r="H7213" s="1" t="s">
        <v>38</v>
      </c>
      <c r="I7213" s="1" t="s">
        <v>25</v>
      </c>
      <c r="J7213" s="1" t="s">
        <v>88</v>
      </c>
      <c r="K7213" s="1" t="s">
        <v>89</v>
      </c>
      <c r="L7213" s="1">
        <v>98115</v>
      </c>
      <c r="M7213" s="1" t="s">
        <v>41</v>
      </c>
      <c r="N7213" s="1" t="s">
        <v>265</v>
      </c>
      <c r="O7213" s="1" t="s">
        <v>43</v>
      </c>
      <c r="P7213" s="1" t="s">
        <v>70</v>
      </c>
      <c r="Q7213" s="1" t="s">
        <v>266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3" t="str">
        <f>IF(M7213=People!$B$5,People!$A$5,IF(M7213=People!$B$4,People!$A$4,IF(M7213=People!$B$3,People!$A$3,IF(M7213=People!$B$2,People!$A$2,0))))</f>
        <v>Anna Andreadi</v>
      </c>
      <c r="W7213" s="3" t="str">
        <f>IFERROR(INDEX(Returns!A:A,MATCH(B7213,Returns!B:B,0)),"No")</f>
        <v>Yes</v>
      </c>
    </row>
    <row r="7214" spans="1:23" x14ac:dyDescent="0.2">
      <c r="A7214" s="1">
        <v>7213</v>
      </c>
      <c r="B7214" t="s">
        <v>6206</v>
      </c>
      <c r="C7214" s="2">
        <v>43253</v>
      </c>
      <c r="D7214" s="2">
        <v>43257</v>
      </c>
      <c r="E7214" s="1" t="s">
        <v>46</v>
      </c>
      <c r="F7214" s="1" t="s">
        <v>3827</v>
      </c>
      <c r="G7214" s="1" t="s">
        <v>3828</v>
      </c>
      <c r="H7214" s="1" t="s">
        <v>38</v>
      </c>
      <c r="I7214" s="1" t="s">
        <v>25</v>
      </c>
      <c r="J7214" s="1" t="s">
        <v>88</v>
      </c>
      <c r="K7214" s="1" t="s">
        <v>89</v>
      </c>
      <c r="L7214" s="1">
        <v>98115</v>
      </c>
      <c r="M7214" s="1" t="s">
        <v>41</v>
      </c>
      <c r="N7214" s="1" t="s">
        <v>2019</v>
      </c>
      <c r="O7214" s="1" t="s">
        <v>43</v>
      </c>
      <c r="P7214" s="1" t="s">
        <v>70</v>
      </c>
      <c r="Q7214" s="1" t="s">
        <v>2020</v>
      </c>
      <c r="R7214" s="1">
        <v>11.231999999999999</v>
      </c>
      <c r="S7214" s="1">
        <v>3</v>
      </c>
      <c r="T7214" s="1">
        <v>0.2</v>
      </c>
      <c r="U7214" s="1">
        <v>3.9312000000000005</v>
      </c>
      <c r="V7214" s="3" t="str">
        <f>IF(M7214=People!$B$5,People!$A$5,IF(M7214=People!$B$4,People!$A$4,IF(M7214=People!$B$3,People!$A$3,IF(M7214=People!$B$2,People!$A$2,0))))</f>
        <v>Anna Andreadi</v>
      </c>
      <c r="W7214" s="3" t="str">
        <f>IFERROR(INDEX(Returns!A:A,MATCH(B7214,Returns!B:B,0)),"No")</f>
        <v>Yes</v>
      </c>
    </row>
    <row r="7215" spans="1:23" x14ac:dyDescent="0.2">
      <c r="A7215" s="1">
        <v>7214</v>
      </c>
      <c r="B7215" t="s">
        <v>6164</v>
      </c>
      <c r="C7215" s="2">
        <v>43753</v>
      </c>
      <c r="D7215" s="2">
        <v>43757</v>
      </c>
      <c r="E7215" s="1" t="s">
        <v>46</v>
      </c>
      <c r="F7215" s="1" t="s">
        <v>3483</v>
      </c>
      <c r="G7215" s="1" t="s">
        <v>3484</v>
      </c>
      <c r="H7215" s="1" t="s">
        <v>24</v>
      </c>
      <c r="I7215" s="1" t="s">
        <v>25</v>
      </c>
      <c r="J7215" s="1" t="s">
        <v>5775</v>
      </c>
      <c r="K7215" s="1" t="s">
        <v>40</v>
      </c>
      <c r="L7215" s="1">
        <v>93010</v>
      </c>
      <c r="M7215" s="1" t="s">
        <v>41</v>
      </c>
      <c r="N7215" s="1" t="s">
        <v>3634</v>
      </c>
      <c r="O7215" s="1" t="s">
        <v>43</v>
      </c>
      <c r="P7215" s="1" t="s">
        <v>44</v>
      </c>
      <c r="Q7215" s="1" t="s">
        <v>3635</v>
      </c>
      <c r="R7215" s="1">
        <v>14.73</v>
      </c>
      <c r="S7215" s="1">
        <v>3</v>
      </c>
      <c r="T7215" s="1">
        <v>0</v>
      </c>
      <c r="U7215" s="1">
        <v>7.2176999999999998</v>
      </c>
      <c r="V7215" s="3" t="str">
        <f>IF(M7215=People!$B$5,People!$A$5,IF(M7215=People!$B$4,People!$A$4,IF(M7215=People!$B$3,People!$A$3,IF(M7215=People!$B$2,People!$A$2,0))))</f>
        <v>Anna Andreadi</v>
      </c>
      <c r="W7215" s="3" t="str">
        <f>IFERROR(INDEX(Returns!A:A,MATCH(B7215,Returns!B:B,0)),"No")</f>
        <v>Yes</v>
      </c>
    </row>
    <row r="7216" spans="1:23" x14ac:dyDescent="0.2">
      <c r="A7216" s="1">
        <v>7215</v>
      </c>
      <c r="B7216" t="s">
        <v>9586</v>
      </c>
      <c r="C7216" s="2">
        <v>43005</v>
      </c>
      <c r="D7216" s="2">
        <v>43008</v>
      </c>
      <c r="E7216" s="1" t="s">
        <v>21</v>
      </c>
      <c r="F7216" s="1" t="s">
        <v>2138</v>
      </c>
      <c r="G7216" s="1" t="s">
        <v>2139</v>
      </c>
      <c r="H7216" s="1" t="s">
        <v>38</v>
      </c>
      <c r="I7216" s="1" t="s">
        <v>25</v>
      </c>
      <c r="J7216" s="1" t="s">
        <v>773</v>
      </c>
      <c r="K7216" s="1" t="s">
        <v>214</v>
      </c>
      <c r="L7216" s="1">
        <v>48205</v>
      </c>
      <c r="M7216" s="1" t="s">
        <v>97</v>
      </c>
      <c r="N7216" s="1" t="s">
        <v>3883</v>
      </c>
      <c r="O7216" s="1" t="s">
        <v>43</v>
      </c>
      <c r="P7216" s="1" t="s">
        <v>63</v>
      </c>
      <c r="Q7216" s="1" t="s">
        <v>3884</v>
      </c>
      <c r="R7216" s="1">
        <v>16.399999999999999</v>
      </c>
      <c r="S7216" s="1">
        <v>5</v>
      </c>
      <c r="T7216" s="1">
        <v>0</v>
      </c>
      <c r="U7216" s="1">
        <v>4.7559999999999985</v>
      </c>
      <c r="V7216" s="3" t="str">
        <f>IF(M7216=People!$B$5,People!$A$5,IF(M7216=People!$B$4,People!$A$4,IF(M7216=People!$B$3,People!$A$3,IF(M7216=People!$B$2,People!$A$2,0))))</f>
        <v>Kelly Williams</v>
      </c>
      <c r="W7216" s="3" t="str">
        <f>IFERROR(INDEX(Returns!A:A,MATCH(B7216,Returns!B:B,0)),"No")</f>
        <v>No</v>
      </c>
    </row>
    <row r="7217" spans="1:23" x14ac:dyDescent="0.2">
      <c r="A7217" s="1">
        <v>7216</v>
      </c>
      <c r="B7217" t="s">
        <v>9586</v>
      </c>
      <c r="C7217" s="2">
        <v>43005</v>
      </c>
      <c r="D7217" s="2">
        <v>43008</v>
      </c>
      <c r="E7217" s="1" t="s">
        <v>21</v>
      </c>
      <c r="F7217" s="1" t="s">
        <v>2138</v>
      </c>
      <c r="G7217" s="1" t="s">
        <v>2139</v>
      </c>
      <c r="H7217" s="1" t="s">
        <v>38</v>
      </c>
      <c r="I7217" s="1" t="s">
        <v>25</v>
      </c>
      <c r="J7217" s="1" t="s">
        <v>773</v>
      </c>
      <c r="K7217" s="1" t="s">
        <v>214</v>
      </c>
      <c r="L7217" s="1">
        <v>48205</v>
      </c>
      <c r="M7217" s="1" t="s">
        <v>97</v>
      </c>
      <c r="N7217" s="1" t="s">
        <v>2804</v>
      </c>
      <c r="O7217" s="1" t="s">
        <v>43</v>
      </c>
      <c r="P7217" s="1" t="s">
        <v>84</v>
      </c>
      <c r="Q7217" s="1" t="s">
        <v>2805</v>
      </c>
      <c r="R7217" s="1">
        <v>25.92</v>
      </c>
      <c r="S7217" s="1">
        <v>4</v>
      </c>
      <c r="T7217" s="1">
        <v>0</v>
      </c>
      <c r="U7217" s="1">
        <v>12.441600000000001</v>
      </c>
      <c r="V7217" s="3" t="str">
        <f>IF(M7217=People!$B$5,People!$A$5,IF(M7217=People!$B$4,People!$A$4,IF(M7217=People!$B$3,People!$A$3,IF(M7217=People!$B$2,People!$A$2,0))))</f>
        <v>Kelly Williams</v>
      </c>
      <c r="W7217" s="3" t="str">
        <f>IFERROR(INDEX(Returns!A:A,MATCH(B7217,Returns!B:B,0)),"No")</f>
        <v>No</v>
      </c>
    </row>
    <row r="7218" spans="1:23" x14ac:dyDescent="0.2">
      <c r="A7218" s="1">
        <v>7217</v>
      </c>
      <c r="B7218" t="s">
        <v>6018</v>
      </c>
      <c r="C7218" s="2">
        <v>42858</v>
      </c>
      <c r="D7218" s="2">
        <v>42861</v>
      </c>
      <c r="E7218" s="1" t="s">
        <v>170</v>
      </c>
      <c r="F7218" s="1" t="s">
        <v>401</v>
      </c>
      <c r="G7218" s="1" t="s">
        <v>402</v>
      </c>
      <c r="H7218" s="1" t="s">
        <v>24</v>
      </c>
      <c r="I7218" s="1" t="s">
        <v>25</v>
      </c>
      <c r="J7218" s="1" t="s">
        <v>116</v>
      </c>
      <c r="K7218" s="1" t="s">
        <v>40</v>
      </c>
      <c r="L7218" s="1">
        <v>94109</v>
      </c>
      <c r="M7218" s="1" t="s">
        <v>41</v>
      </c>
      <c r="N7218" s="1" t="s">
        <v>1525</v>
      </c>
      <c r="O7218" s="1" t="s">
        <v>43</v>
      </c>
      <c r="P7218" s="1" t="s">
        <v>63</v>
      </c>
      <c r="Q7218" s="1" t="s">
        <v>1526</v>
      </c>
      <c r="R7218" s="1">
        <v>8.82</v>
      </c>
      <c r="S7218" s="1">
        <v>3</v>
      </c>
      <c r="T7218" s="1">
        <v>0</v>
      </c>
      <c r="U7218" s="1">
        <v>2.5577999999999994</v>
      </c>
      <c r="V7218" s="3" t="str">
        <f>IF(M7218=People!$B$5,People!$A$5,IF(M7218=People!$B$4,People!$A$4,IF(M7218=People!$B$3,People!$A$3,IF(M7218=People!$B$2,People!$A$2,0))))</f>
        <v>Anna Andreadi</v>
      </c>
      <c r="W7218" s="3" t="str">
        <f>IFERROR(INDEX(Returns!A:A,MATCH(B7218,Returns!B:B,0)),"No")</f>
        <v>Yes</v>
      </c>
    </row>
    <row r="7219" spans="1:23" x14ac:dyDescent="0.2">
      <c r="A7219" s="1">
        <v>7218</v>
      </c>
      <c r="B7219" t="s">
        <v>6018</v>
      </c>
      <c r="C7219" s="2">
        <v>42858</v>
      </c>
      <c r="D7219" s="2">
        <v>42861</v>
      </c>
      <c r="E7219" s="1" t="s">
        <v>170</v>
      </c>
      <c r="F7219" s="1" t="s">
        <v>401</v>
      </c>
      <c r="G7219" s="1" t="s">
        <v>402</v>
      </c>
      <c r="H7219" s="1" t="s">
        <v>24</v>
      </c>
      <c r="I7219" s="1" t="s">
        <v>25</v>
      </c>
      <c r="J7219" s="1" t="s">
        <v>116</v>
      </c>
      <c r="K7219" s="1" t="s">
        <v>40</v>
      </c>
      <c r="L7219" s="1">
        <v>94109</v>
      </c>
      <c r="M7219" s="1" t="s">
        <v>41</v>
      </c>
      <c r="N7219" s="1" t="s">
        <v>2972</v>
      </c>
      <c r="O7219" s="1" t="s">
        <v>43</v>
      </c>
      <c r="P7219" s="1" t="s">
        <v>70</v>
      </c>
      <c r="Q7219" s="1" t="s">
        <v>5631</v>
      </c>
      <c r="R7219" s="1">
        <v>62.496000000000009</v>
      </c>
      <c r="S7219" s="1">
        <v>2</v>
      </c>
      <c r="T7219" s="1">
        <v>0.2</v>
      </c>
      <c r="U7219" s="1">
        <v>21.873599999999996</v>
      </c>
      <c r="V7219" s="3" t="str">
        <f>IF(M7219=People!$B$5,People!$A$5,IF(M7219=People!$B$4,People!$A$4,IF(M7219=People!$B$3,People!$A$3,IF(M7219=People!$B$2,People!$A$2,0))))</f>
        <v>Anna Andreadi</v>
      </c>
      <c r="W7219" s="3" t="str">
        <f>IFERROR(INDEX(Returns!A:A,MATCH(B7219,Returns!B:B,0)),"No")</f>
        <v>Yes</v>
      </c>
    </row>
    <row r="7220" spans="1:23" x14ac:dyDescent="0.2">
      <c r="A7220" s="1">
        <v>7219</v>
      </c>
      <c r="B7220" t="s">
        <v>6018</v>
      </c>
      <c r="C7220" s="2">
        <v>42858</v>
      </c>
      <c r="D7220" s="2">
        <v>42861</v>
      </c>
      <c r="E7220" s="1" t="s">
        <v>170</v>
      </c>
      <c r="F7220" s="1" t="s">
        <v>401</v>
      </c>
      <c r="G7220" s="1" t="s">
        <v>402</v>
      </c>
      <c r="H7220" s="1" t="s">
        <v>24</v>
      </c>
      <c r="I7220" s="1" t="s">
        <v>25</v>
      </c>
      <c r="J7220" s="1" t="s">
        <v>116</v>
      </c>
      <c r="K7220" s="1" t="s">
        <v>40</v>
      </c>
      <c r="L7220" s="1">
        <v>94109</v>
      </c>
      <c r="M7220" s="1" t="s">
        <v>41</v>
      </c>
      <c r="N7220" s="1" t="s">
        <v>423</v>
      </c>
      <c r="O7220" s="1" t="s">
        <v>66</v>
      </c>
      <c r="P7220" s="1" t="s">
        <v>146</v>
      </c>
      <c r="Q7220" s="1" t="s">
        <v>424</v>
      </c>
      <c r="R7220" s="1">
        <v>339.96</v>
      </c>
      <c r="S7220" s="1">
        <v>4</v>
      </c>
      <c r="T7220" s="1">
        <v>0</v>
      </c>
      <c r="U7220" s="1">
        <v>122.38559999999998</v>
      </c>
      <c r="V7220" s="3" t="str">
        <f>IF(M7220=People!$B$5,People!$A$5,IF(M7220=People!$B$4,People!$A$4,IF(M7220=People!$B$3,People!$A$3,IF(M7220=People!$B$2,People!$A$2,0))))</f>
        <v>Anna Andreadi</v>
      </c>
      <c r="W7220" s="3" t="str">
        <f>IFERROR(INDEX(Returns!A:A,MATCH(B7220,Returns!B:B,0)),"No")</f>
        <v>Yes</v>
      </c>
    </row>
    <row r="7221" spans="1:23" x14ac:dyDescent="0.2">
      <c r="A7221" s="1">
        <v>7220</v>
      </c>
      <c r="B7221" t="s">
        <v>6018</v>
      </c>
      <c r="C7221" s="2">
        <v>42858</v>
      </c>
      <c r="D7221" s="2">
        <v>42861</v>
      </c>
      <c r="E7221" s="1" t="s">
        <v>170</v>
      </c>
      <c r="F7221" s="1" t="s">
        <v>401</v>
      </c>
      <c r="G7221" s="1" t="s">
        <v>402</v>
      </c>
      <c r="H7221" s="1" t="s">
        <v>24</v>
      </c>
      <c r="I7221" s="1" t="s">
        <v>25</v>
      </c>
      <c r="J7221" s="1" t="s">
        <v>116</v>
      </c>
      <c r="K7221" s="1" t="s">
        <v>40</v>
      </c>
      <c r="L7221" s="1">
        <v>94109</v>
      </c>
      <c r="M7221" s="1" t="s">
        <v>41</v>
      </c>
      <c r="N7221" s="1" t="s">
        <v>1940</v>
      </c>
      <c r="O7221" s="1" t="s">
        <v>43</v>
      </c>
      <c r="P7221" s="1" t="s">
        <v>70</v>
      </c>
      <c r="Q7221" s="1" t="s">
        <v>1941</v>
      </c>
      <c r="R7221" s="1">
        <v>49.568000000000005</v>
      </c>
      <c r="S7221" s="1">
        <v>2</v>
      </c>
      <c r="T7221" s="1">
        <v>0.2</v>
      </c>
      <c r="U7221" s="1">
        <v>17.348799999999997</v>
      </c>
      <c r="V7221" s="3" t="str">
        <f>IF(M7221=People!$B$5,People!$A$5,IF(M7221=People!$B$4,People!$A$4,IF(M7221=People!$B$3,People!$A$3,IF(M7221=People!$B$2,People!$A$2,0))))</f>
        <v>Anna Andreadi</v>
      </c>
      <c r="W7221" s="3" t="str">
        <f>IFERROR(INDEX(Returns!A:A,MATCH(B7221,Returns!B:B,0)),"No")</f>
        <v>Yes</v>
      </c>
    </row>
    <row r="7222" spans="1:23" x14ac:dyDescent="0.2">
      <c r="A7222" s="1">
        <v>7221</v>
      </c>
      <c r="B7222" t="s">
        <v>9587</v>
      </c>
      <c r="C7222" s="2">
        <v>43474</v>
      </c>
      <c r="D7222" s="2">
        <v>43478</v>
      </c>
      <c r="E7222" s="1" t="s">
        <v>46</v>
      </c>
      <c r="F7222" s="1" t="s">
        <v>3089</v>
      </c>
      <c r="G7222" s="1" t="s">
        <v>3090</v>
      </c>
      <c r="H7222" s="1" t="s">
        <v>24</v>
      </c>
      <c r="I7222" s="1" t="s">
        <v>25</v>
      </c>
      <c r="J7222" s="1" t="s">
        <v>133</v>
      </c>
      <c r="K7222" s="1" t="s">
        <v>134</v>
      </c>
      <c r="L7222" s="1">
        <v>19140</v>
      </c>
      <c r="M7222" s="1" t="s">
        <v>135</v>
      </c>
      <c r="N7222" s="1" t="s">
        <v>1897</v>
      </c>
      <c r="O7222" s="1" t="s">
        <v>43</v>
      </c>
      <c r="P7222" s="1" t="s">
        <v>70</v>
      </c>
      <c r="Q7222" s="1" t="s">
        <v>1898</v>
      </c>
      <c r="R7222" s="1">
        <v>274.49100000000004</v>
      </c>
      <c r="S7222" s="1">
        <v>3</v>
      </c>
      <c r="T7222" s="1">
        <v>0.7</v>
      </c>
      <c r="U7222" s="1">
        <v>-228.74250000000006</v>
      </c>
      <c r="V7222" s="3" t="str">
        <f>IF(M7222=People!$B$5,People!$A$5,IF(M7222=People!$B$4,People!$A$4,IF(M7222=People!$B$3,People!$A$3,IF(M7222=People!$B$2,People!$A$2,0))))</f>
        <v>Chuck Magee</v>
      </c>
      <c r="W7222" s="3" t="str">
        <f>IFERROR(INDEX(Returns!A:A,MATCH(B7222,Returns!B:B,0)),"No")</f>
        <v>No</v>
      </c>
    </row>
    <row r="7223" spans="1:23" x14ac:dyDescent="0.2">
      <c r="A7223" s="1">
        <v>7222</v>
      </c>
      <c r="B7223" t="s">
        <v>9588</v>
      </c>
      <c r="C7223" s="2">
        <v>43492</v>
      </c>
      <c r="D7223" s="2">
        <v>43496</v>
      </c>
      <c r="E7223" s="1" t="s">
        <v>46</v>
      </c>
      <c r="F7223" s="1" t="s">
        <v>4122</v>
      </c>
      <c r="G7223" s="1" t="s">
        <v>4123</v>
      </c>
      <c r="H7223" s="1" t="s">
        <v>24</v>
      </c>
      <c r="I7223" s="1" t="s">
        <v>25</v>
      </c>
      <c r="J7223" s="1" t="s">
        <v>239</v>
      </c>
      <c r="K7223" s="1" t="s">
        <v>240</v>
      </c>
      <c r="L7223" s="1">
        <v>10035</v>
      </c>
      <c r="M7223" s="1" t="s">
        <v>135</v>
      </c>
      <c r="N7223" s="1" t="s">
        <v>5345</v>
      </c>
      <c r="O7223" s="1" t="s">
        <v>66</v>
      </c>
      <c r="P7223" s="1" t="s">
        <v>67</v>
      </c>
      <c r="Q7223" s="1" t="s">
        <v>5346</v>
      </c>
      <c r="R7223" s="1">
        <v>137.94</v>
      </c>
      <c r="S7223" s="1">
        <v>3</v>
      </c>
      <c r="T7223" s="1">
        <v>0</v>
      </c>
      <c r="U7223" s="1">
        <v>35.864399999999996</v>
      </c>
      <c r="V7223" s="3" t="str">
        <f>IF(M7223=People!$B$5,People!$A$5,IF(M7223=People!$B$4,People!$A$4,IF(M7223=People!$B$3,People!$A$3,IF(M7223=People!$B$2,People!$A$2,0))))</f>
        <v>Chuck Magee</v>
      </c>
      <c r="W7223" s="3" t="str">
        <f>IFERROR(INDEX(Returns!A:A,MATCH(B7223,Returns!B:B,0)),"No")</f>
        <v>No</v>
      </c>
    </row>
    <row r="7224" spans="1:23" x14ac:dyDescent="0.2">
      <c r="A7224" s="1">
        <v>7223</v>
      </c>
      <c r="B7224" t="s">
        <v>9589</v>
      </c>
      <c r="C7224" s="2">
        <v>43710</v>
      </c>
      <c r="D7224" s="2">
        <v>43714</v>
      </c>
      <c r="E7224" s="1" t="s">
        <v>46</v>
      </c>
      <c r="F7224" s="1" t="s">
        <v>3412</v>
      </c>
      <c r="G7224" s="1" t="s">
        <v>3413</v>
      </c>
      <c r="H7224" s="1" t="s">
        <v>24</v>
      </c>
      <c r="I7224" s="1" t="s">
        <v>25</v>
      </c>
      <c r="J7224" s="1" t="s">
        <v>273</v>
      </c>
      <c r="K7224" s="1" t="s">
        <v>191</v>
      </c>
      <c r="L7224" s="1">
        <v>60623</v>
      </c>
      <c r="M7224" s="1" t="s">
        <v>97</v>
      </c>
      <c r="N7224" s="1" t="s">
        <v>2188</v>
      </c>
      <c r="O7224" s="1" t="s">
        <v>66</v>
      </c>
      <c r="P7224" s="1" t="s">
        <v>146</v>
      </c>
      <c r="Q7224" s="1" t="s">
        <v>2189</v>
      </c>
      <c r="R7224" s="1">
        <v>40.68</v>
      </c>
      <c r="S7224" s="1">
        <v>3</v>
      </c>
      <c r="T7224" s="1">
        <v>0.2</v>
      </c>
      <c r="U7224" s="1">
        <v>-7.1190000000000015</v>
      </c>
      <c r="V7224" s="3" t="str">
        <f>IF(M7224=People!$B$5,People!$A$5,IF(M7224=People!$B$4,People!$A$4,IF(M7224=People!$B$3,People!$A$3,IF(M7224=People!$B$2,People!$A$2,0))))</f>
        <v>Kelly Williams</v>
      </c>
      <c r="W7224" s="3" t="str">
        <f>IFERROR(INDEX(Returns!A:A,MATCH(B7224,Returns!B:B,0)),"No")</f>
        <v>No</v>
      </c>
    </row>
    <row r="7225" spans="1:23" x14ac:dyDescent="0.2">
      <c r="A7225" s="1">
        <v>7224</v>
      </c>
      <c r="B7225" t="s">
        <v>9590</v>
      </c>
      <c r="C7225" s="2">
        <v>43295</v>
      </c>
      <c r="D7225" s="2">
        <v>43299</v>
      </c>
      <c r="E7225" s="1" t="s">
        <v>46</v>
      </c>
      <c r="F7225" s="1" t="s">
        <v>1355</v>
      </c>
      <c r="G7225" s="1" t="s">
        <v>1356</v>
      </c>
      <c r="H7225" s="1" t="s">
        <v>24</v>
      </c>
      <c r="I7225" s="1" t="s">
        <v>25</v>
      </c>
      <c r="J7225" s="1" t="s">
        <v>116</v>
      </c>
      <c r="K7225" s="1" t="s">
        <v>40</v>
      </c>
      <c r="L7225" s="1">
        <v>94122</v>
      </c>
      <c r="M7225" s="1" t="s">
        <v>41</v>
      </c>
      <c r="N7225" s="1" t="s">
        <v>192</v>
      </c>
      <c r="O7225" s="1" t="s">
        <v>66</v>
      </c>
      <c r="P7225" s="1" t="s">
        <v>67</v>
      </c>
      <c r="Q7225" s="1" t="s">
        <v>193</v>
      </c>
      <c r="R7225" s="1">
        <v>110.376</v>
      </c>
      <c r="S7225" s="1">
        <v>3</v>
      </c>
      <c r="T7225" s="1">
        <v>0.2</v>
      </c>
      <c r="U7225" s="1">
        <v>12.417299999999997</v>
      </c>
      <c r="V7225" s="3" t="str">
        <f>IF(M7225=People!$B$5,People!$A$5,IF(M7225=People!$B$4,People!$A$4,IF(M7225=People!$B$3,People!$A$3,IF(M7225=People!$B$2,People!$A$2,0))))</f>
        <v>Anna Andreadi</v>
      </c>
      <c r="W7225" s="3" t="str">
        <f>IFERROR(INDEX(Returns!A:A,MATCH(B7225,Returns!B:B,0)),"No")</f>
        <v>No</v>
      </c>
    </row>
    <row r="7226" spans="1:23" x14ac:dyDescent="0.2">
      <c r="A7226" s="1">
        <v>7225</v>
      </c>
      <c r="B7226" t="s">
        <v>9590</v>
      </c>
      <c r="C7226" s="2">
        <v>43295</v>
      </c>
      <c r="D7226" s="2">
        <v>43299</v>
      </c>
      <c r="E7226" s="1" t="s">
        <v>46</v>
      </c>
      <c r="F7226" s="1" t="s">
        <v>1355</v>
      </c>
      <c r="G7226" s="1" t="s">
        <v>1356</v>
      </c>
      <c r="H7226" s="1" t="s">
        <v>24</v>
      </c>
      <c r="I7226" s="1" t="s">
        <v>25</v>
      </c>
      <c r="J7226" s="1" t="s">
        <v>116</v>
      </c>
      <c r="K7226" s="1" t="s">
        <v>40</v>
      </c>
      <c r="L7226" s="1">
        <v>94122</v>
      </c>
      <c r="M7226" s="1" t="s">
        <v>41</v>
      </c>
      <c r="N7226" s="1" t="s">
        <v>5291</v>
      </c>
      <c r="O7226" s="1" t="s">
        <v>43</v>
      </c>
      <c r="P7226" s="1" t="s">
        <v>73</v>
      </c>
      <c r="Q7226" s="1" t="s">
        <v>5292</v>
      </c>
      <c r="R7226" s="1">
        <v>151.62</v>
      </c>
      <c r="S7226" s="1">
        <v>7</v>
      </c>
      <c r="T7226" s="1">
        <v>0</v>
      </c>
      <c r="U7226" s="1">
        <v>50.03459999999999</v>
      </c>
      <c r="V7226" s="3" t="str">
        <f>IF(M7226=People!$B$5,People!$A$5,IF(M7226=People!$B$4,People!$A$4,IF(M7226=People!$B$3,People!$A$3,IF(M7226=People!$B$2,People!$A$2,0))))</f>
        <v>Anna Andreadi</v>
      </c>
      <c r="W7226" s="3" t="str">
        <f>IFERROR(INDEX(Returns!A:A,MATCH(B7226,Returns!B:B,0)),"No")</f>
        <v>No</v>
      </c>
    </row>
    <row r="7227" spans="1:23" x14ac:dyDescent="0.2">
      <c r="A7227" s="1">
        <v>7226</v>
      </c>
      <c r="B7227" t="s">
        <v>9590</v>
      </c>
      <c r="C7227" s="2">
        <v>43295</v>
      </c>
      <c r="D7227" s="2">
        <v>43299</v>
      </c>
      <c r="E7227" s="1" t="s">
        <v>46</v>
      </c>
      <c r="F7227" s="1" t="s">
        <v>1355</v>
      </c>
      <c r="G7227" s="1" t="s">
        <v>1356</v>
      </c>
      <c r="H7227" s="1" t="s">
        <v>24</v>
      </c>
      <c r="I7227" s="1" t="s">
        <v>25</v>
      </c>
      <c r="J7227" s="1" t="s">
        <v>116</v>
      </c>
      <c r="K7227" s="1" t="s">
        <v>40</v>
      </c>
      <c r="L7227" s="1">
        <v>94122</v>
      </c>
      <c r="M7227" s="1" t="s">
        <v>41</v>
      </c>
      <c r="N7227" s="1" t="s">
        <v>1489</v>
      </c>
      <c r="O7227" s="1" t="s">
        <v>30</v>
      </c>
      <c r="P7227" s="1" t="s">
        <v>60</v>
      </c>
      <c r="Q7227" s="1" t="s">
        <v>1490</v>
      </c>
      <c r="R7227" s="1">
        <v>30.8</v>
      </c>
      <c r="S7227" s="1">
        <v>4</v>
      </c>
      <c r="T7227" s="1">
        <v>0</v>
      </c>
      <c r="U7227" s="1">
        <v>10.163999999999998</v>
      </c>
      <c r="V7227" s="3" t="str">
        <f>IF(M7227=People!$B$5,People!$A$5,IF(M7227=People!$B$4,People!$A$4,IF(M7227=People!$B$3,People!$A$3,IF(M7227=People!$B$2,People!$A$2,0))))</f>
        <v>Anna Andreadi</v>
      </c>
      <c r="W7227" s="3" t="str">
        <f>IFERROR(INDEX(Returns!A:A,MATCH(B7227,Returns!B:B,0)),"No")</f>
        <v>No</v>
      </c>
    </row>
    <row r="7228" spans="1:23" x14ac:dyDescent="0.2">
      <c r="A7228" s="1">
        <v>7227</v>
      </c>
      <c r="B7228" t="s">
        <v>9591</v>
      </c>
      <c r="C7228" s="2">
        <v>43520</v>
      </c>
      <c r="D7228" s="2">
        <v>43524</v>
      </c>
      <c r="E7228" s="1" t="s">
        <v>46</v>
      </c>
      <c r="F7228" s="1" t="s">
        <v>198</v>
      </c>
      <c r="G7228" s="1" t="s">
        <v>199</v>
      </c>
      <c r="H7228" s="1" t="s">
        <v>38</v>
      </c>
      <c r="I7228" s="1" t="s">
        <v>25</v>
      </c>
      <c r="J7228" s="1" t="s">
        <v>133</v>
      </c>
      <c r="K7228" s="1" t="s">
        <v>134</v>
      </c>
      <c r="L7228" s="1">
        <v>19134</v>
      </c>
      <c r="M7228" s="1" t="s">
        <v>135</v>
      </c>
      <c r="N7228" s="1" t="s">
        <v>3344</v>
      </c>
      <c r="O7228" s="1" t="s">
        <v>43</v>
      </c>
      <c r="P7228" s="1" t="s">
        <v>84</v>
      </c>
      <c r="Q7228" s="1" t="s">
        <v>3345</v>
      </c>
      <c r="R7228" s="1">
        <v>123.92000000000002</v>
      </c>
      <c r="S7228" s="1">
        <v>5</v>
      </c>
      <c r="T7228" s="1">
        <v>0.2</v>
      </c>
      <c r="U7228" s="1">
        <v>38.724999999999994</v>
      </c>
      <c r="V7228" s="3" t="str">
        <f>IF(M7228=People!$B$5,People!$A$5,IF(M7228=People!$B$4,People!$A$4,IF(M7228=People!$B$3,People!$A$3,IF(M7228=People!$B$2,People!$A$2,0))))</f>
        <v>Chuck Magee</v>
      </c>
      <c r="W7228" s="3" t="str">
        <f>IFERROR(INDEX(Returns!A:A,MATCH(B7228,Returns!B:B,0)),"No")</f>
        <v>No</v>
      </c>
    </row>
    <row r="7229" spans="1:23" x14ac:dyDescent="0.2">
      <c r="A7229" s="1">
        <v>7228</v>
      </c>
      <c r="B7229" t="s">
        <v>9591</v>
      </c>
      <c r="C7229" s="2">
        <v>43520</v>
      </c>
      <c r="D7229" s="2">
        <v>43524</v>
      </c>
      <c r="E7229" s="1" t="s">
        <v>46</v>
      </c>
      <c r="F7229" s="1" t="s">
        <v>198</v>
      </c>
      <c r="G7229" s="1" t="s">
        <v>199</v>
      </c>
      <c r="H7229" s="1" t="s">
        <v>38</v>
      </c>
      <c r="I7229" s="1" t="s">
        <v>25</v>
      </c>
      <c r="J7229" s="1" t="s">
        <v>133</v>
      </c>
      <c r="K7229" s="1" t="s">
        <v>134</v>
      </c>
      <c r="L7229" s="1">
        <v>19134</v>
      </c>
      <c r="M7229" s="1" t="s">
        <v>135</v>
      </c>
      <c r="N7229" s="1" t="s">
        <v>2518</v>
      </c>
      <c r="O7229" s="1" t="s">
        <v>66</v>
      </c>
      <c r="P7229" s="1" t="s">
        <v>146</v>
      </c>
      <c r="Q7229" s="1" t="s">
        <v>2519</v>
      </c>
      <c r="R7229" s="1">
        <v>1319.8</v>
      </c>
      <c r="S7229" s="1">
        <v>5</v>
      </c>
      <c r="T7229" s="1">
        <v>0.2</v>
      </c>
      <c r="U7229" s="1">
        <v>214.4674999999998</v>
      </c>
      <c r="V7229" s="3" t="str">
        <f>IF(M7229=People!$B$5,People!$A$5,IF(M7229=People!$B$4,People!$A$4,IF(M7229=People!$B$3,People!$A$3,IF(M7229=People!$B$2,People!$A$2,0))))</f>
        <v>Chuck Magee</v>
      </c>
      <c r="W7229" s="3" t="str">
        <f>IFERROR(INDEX(Returns!A:A,MATCH(B7229,Returns!B:B,0)),"No")</f>
        <v>No</v>
      </c>
    </row>
    <row r="7230" spans="1:23" x14ac:dyDescent="0.2">
      <c r="A7230" s="1">
        <v>7229</v>
      </c>
      <c r="B7230" t="s">
        <v>9592</v>
      </c>
      <c r="C7230" s="2">
        <v>42571</v>
      </c>
      <c r="D7230" s="2">
        <v>42573</v>
      </c>
      <c r="E7230" s="1" t="s">
        <v>170</v>
      </c>
      <c r="F7230" s="1" t="s">
        <v>5272</v>
      </c>
      <c r="G7230" s="1" t="s">
        <v>5273</v>
      </c>
      <c r="H7230" s="1" t="s">
        <v>24</v>
      </c>
      <c r="I7230" s="1" t="s">
        <v>25</v>
      </c>
      <c r="J7230" s="1" t="s">
        <v>116</v>
      </c>
      <c r="K7230" s="1" t="s">
        <v>40</v>
      </c>
      <c r="L7230" s="1">
        <v>94122</v>
      </c>
      <c r="M7230" s="1" t="s">
        <v>41</v>
      </c>
      <c r="N7230" s="1" t="s">
        <v>1485</v>
      </c>
      <c r="O7230" s="1" t="s">
        <v>43</v>
      </c>
      <c r="P7230" s="1" t="s">
        <v>70</v>
      </c>
      <c r="Q7230" s="1" t="s">
        <v>1486</v>
      </c>
      <c r="R7230" s="1">
        <v>89.712000000000018</v>
      </c>
      <c r="S7230" s="1">
        <v>6</v>
      </c>
      <c r="T7230" s="1">
        <v>0.2</v>
      </c>
      <c r="U7230" s="1">
        <v>30.277799999999992</v>
      </c>
      <c r="V7230" s="3" t="str">
        <f>IF(M7230=People!$B$5,People!$A$5,IF(M7230=People!$B$4,People!$A$4,IF(M7230=People!$B$3,People!$A$3,IF(M7230=People!$B$2,People!$A$2,0))))</f>
        <v>Anna Andreadi</v>
      </c>
      <c r="W7230" s="3" t="str">
        <f>IFERROR(INDEX(Returns!A:A,MATCH(B7230,Returns!B:B,0)),"No")</f>
        <v>No</v>
      </c>
    </row>
    <row r="7231" spans="1:23" x14ac:dyDescent="0.2">
      <c r="A7231" s="1">
        <v>7230</v>
      </c>
      <c r="B7231" t="s">
        <v>9592</v>
      </c>
      <c r="C7231" s="2">
        <v>42571</v>
      </c>
      <c r="D7231" s="2">
        <v>42573</v>
      </c>
      <c r="E7231" s="1" t="s">
        <v>170</v>
      </c>
      <c r="F7231" s="1" t="s">
        <v>5272</v>
      </c>
      <c r="G7231" s="1" t="s">
        <v>5273</v>
      </c>
      <c r="H7231" s="1" t="s">
        <v>24</v>
      </c>
      <c r="I7231" s="1" t="s">
        <v>25</v>
      </c>
      <c r="J7231" s="1" t="s">
        <v>116</v>
      </c>
      <c r="K7231" s="1" t="s">
        <v>40</v>
      </c>
      <c r="L7231" s="1">
        <v>94122</v>
      </c>
      <c r="M7231" s="1" t="s">
        <v>41</v>
      </c>
      <c r="N7231" s="1" t="s">
        <v>834</v>
      </c>
      <c r="O7231" s="1" t="s">
        <v>43</v>
      </c>
      <c r="P7231" s="1" t="s">
        <v>84</v>
      </c>
      <c r="Q7231" s="1" t="s">
        <v>835</v>
      </c>
      <c r="R7231" s="1">
        <v>22.830000000000002</v>
      </c>
      <c r="S7231" s="1">
        <v>3</v>
      </c>
      <c r="T7231" s="1">
        <v>0</v>
      </c>
      <c r="U7231" s="1">
        <v>10.7301</v>
      </c>
      <c r="V7231" s="3" t="str">
        <f>IF(M7231=People!$B$5,People!$A$5,IF(M7231=People!$B$4,People!$A$4,IF(M7231=People!$B$3,People!$A$3,IF(M7231=People!$B$2,People!$A$2,0))))</f>
        <v>Anna Andreadi</v>
      </c>
      <c r="W7231" s="3" t="str">
        <f>IFERROR(INDEX(Returns!A:A,MATCH(B7231,Returns!B:B,0)),"No")</f>
        <v>No</v>
      </c>
    </row>
    <row r="7232" spans="1:23" x14ac:dyDescent="0.2">
      <c r="A7232" s="1">
        <v>7231</v>
      </c>
      <c r="B7232" t="s">
        <v>9593</v>
      </c>
      <c r="C7232" s="2">
        <v>43537</v>
      </c>
      <c r="D7232" s="2">
        <v>43539</v>
      </c>
      <c r="E7232" s="1" t="s">
        <v>170</v>
      </c>
      <c r="F7232" s="1" t="s">
        <v>4321</v>
      </c>
      <c r="G7232" s="1" t="s">
        <v>4322</v>
      </c>
      <c r="H7232" s="1" t="s">
        <v>24</v>
      </c>
      <c r="I7232" s="1" t="s">
        <v>25</v>
      </c>
      <c r="J7232" s="1" t="s">
        <v>657</v>
      </c>
      <c r="K7232" s="1" t="s">
        <v>658</v>
      </c>
      <c r="L7232" s="1">
        <v>6824</v>
      </c>
      <c r="M7232" s="1" t="s">
        <v>135</v>
      </c>
      <c r="N7232" s="1" t="s">
        <v>3530</v>
      </c>
      <c r="O7232" s="1" t="s">
        <v>43</v>
      </c>
      <c r="P7232" s="1" t="s">
        <v>70</v>
      </c>
      <c r="Q7232" s="1" t="s">
        <v>3531</v>
      </c>
      <c r="R7232" s="1">
        <v>30.88</v>
      </c>
      <c r="S7232" s="1">
        <v>2</v>
      </c>
      <c r="T7232" s="1">
        <v>0</v>
      </c>
      <c r="U7232" s="1">
        <v>15.44</v>
      </c>
      <c r="V7232" s="3" t="str">
        <f>IF(M7232=People!$B$5,People!$A$5,IF(M7232=People!$B$4,People!$A$4,IF(M7232=People!$B$3,People!$A$3,IF(M7232=People!$B$2,People!$A$2,0))))</f>
        <v>Chuck Magee</v>
      </c>
      <c r="W7232" s="3" t="str">
        <f>IFERROR(INDEX(Returns!A:A,MATCH(B7232,Returns!B:B,0)),"No")</f>
        <v>No</v>
      </c>
    </row>
    <row r="7233" spans="1:23" x14ac:dyDescent="0.2">
      <c r="A7233" s="1">
        <v>7232</v>
      </c>
      <c r="B7233" t="s">
        <v>9593</v>
      </c>
      <c r="C7233" s="2">
        <v>43537</v>
      </c>
      <c r="D7233" s="2">
        <v>43539</v>
      </c>
      <c r="E7233" s="1" t="s">
        <v>170</v>
      </c>
      <c r="F7233" s="1" t="s">
        <v>4321</v>
      </c>
      <c r="G7233" s="1" t="s">
        <v>4322</v>
      </c>
      <c r="H7233" s="1" t="s">
        <v>24</v>
      </c>
      <c r="I7233" s="1" t="s">
        <v>25</v>
      </c>
      <c r="J7233" s="1" t="s">
        <v>657</v>
      </c>
      <c r="K7233" s="1" t="s">
        <v>658</v>
      </c>
      <c r="L7233" s="1">
        <v>6824</v>
      </c>
      <c r="M7233" s="1" t="s">
        <v>135</v>
      </c>
      <c r="N7233" s="1" t="s">
        <v>5669</v>
      </c>
      <c r="O7233" s="1" t="s">
        <v>43</v>
      </c>
      <c r="P7233" s="1" t="s">
        <v>73</v>
      </c>
      <c r="Q7233" s="1" t="s">
        <v>5670</v>
      </c>
      <c r="R7233" s="1">
        <v>465.16</v>
      </c>
      <c r="S7233" s="1">
        <v>2</v>
      </c>
      <c r="T7233" s="1">
        <v>0</v>
      </c>
      <c r="U7233" s="1">
        <v>120.94159999999999</v>
      </c>
      <c r="V7233" s="3" t="str">
        <f>IF(M7233=People!$B$5,People!$A$5,IF(M7233=People!$B$4,People!$A$4,IF(M7233=People!$B$3,People!$A$3,IF(M7233=People!$B$2,People!$A$2,0))))</f>
        <v>Chuck Magee</v>
      </c>
      <c r="W7233" s="3" t="str">
        <f>IFERROR(INDEX(Returns!A:A,MATCH(B7233,Returns!B:B,0)),"No")</f>
        <v>No</v>
      </c>
    </row>
    <row r="7234" spans="1:23" x14ac:dyDescent="0.2">
      <c r="A7234" s="1">
        <v>7233</v>
      </c>
      <c r="B7234" t="s">
        <v>9593</v>
      </c>
      <c r="C7234" s="2">
        <v>43537</v>
      </c>
      <c r="D7234" s="2">
        <v>43539</v>
      </c>
      <c r="E7234" s="1" t="s">
        <v>170</v>
      </c>
      <c r="F7234" s="1" t="s">
        <v>4321</v>
      </c>
      <c r="G7234" s="1" t="s">
        <v>4322</v>
      </c>
      <c r="H7234" s="1" t="s">
        <v>24</v>
      </c>
      <c r="I7234" s="1" t="s">
        <v>25</v>
      </c>
      <c r="J7234" s="1" t="s">
        <v>657</v>
      </c>
      <c r="K7234" s="1" t="s">
        <v>658</v>
      </c>
      <c r="L7234" s="1">
        <v>6824</v>
      </c>
      <c r="M7234" s="1" t="s">
        <v>135</v>
      </c>
      <c r="N7234" s="1" t="s">
        <v>3197</v>
      </c>
      <c r="O7234" s="1" t="s">
        <v>43</v>
      </c>
      <c r="P7234" s="1" t="s">
        <v>84</v>
      </c>
      <c r="Q7234" s="1" t="s">
        <v>3198</v>
      </c>
      <c r="R7234" s="1">
        <v>27.12</v>
      </c>
      <c r="S7234" s="1">
        <v>4</v>
      </c>
      <c r="T7234" s="1">
        <v>0</v>
      </c>
      <c r="U7234" s="1">
        <v>12.475199999999999</v>
      </c>
      <c r="V7234" s="3" t="str">
        <f>IF(M7234=People!$B$5,People!$A$5,IF(M7234=People!$B$4,People!$A$4,IF(M7234=People!$B$3,People!$A$3,IF(M7234=People!$B$2,People!$A$2,0))))</f>
        <v>Chuck Magee</v>
      </c>
      <c r="W7234" s="3" t="str">
        <f>IFERROR(INDEX(Returns!A:A,MATCH(B7234,Returns!B:B,0)),"No")</f>
        <v>No</v>
      </c>
    </row>
    <row r="7235" spans="1:23" x14ac:dyDescent="0.2">
      <c r="A7235" s="1">
        <v>7234</v>
      </c>
      <c r="B7235" t="s">
        <v>9594</v>
      </c>
      <c r="C7235" s="2">
        <v>43167</v>
      </c>
      <c r="D7235" s="2">
        <v>43171</v>
      </c>
      <c r="E7235" s="1" t="s">
        <v>46</v>
      </c>
      <c r="F7235" s="1" t="s">
        <v>4700</v>
      </c>
      <c r="G7235" s="1" t="s">
        <v>4701</v>
      </c>
      <c r="H7235" s="1" t="s">
        <v>24</v>
      </c>
      <c r="I7235" s="1" t="s">
        <v>25</v>
      </c>
      <c r="J7235" s="1" t="s">
        <v>239</v>
      </c>
      <c r="K7235" s="1" t="s">
        <v>240</v>
      </c>
      <c r="L7235" s="1">
        <v>10011</v>
      </c>
      <c r="M7235" s="1" t="s">
        <v>135</v>
      </c>
      <c r="N7235" s="1" t="s">
        <v>1300</v>
      </c>
      <c r="O7235" s="1" t="s">
        <v>30</v>
      </c>
      <c r="P7235" s="1" t="s">
        <v>60</v>
      </c>
      <c r="Q7235" s="1" t="s">
        <v>1301</v>
      </c>
      <c r="R7235" s="1">
        <v>113.6</v>
      </c>
      <c r="S7235" s="1">
        <v>8</v>
      </c>
      <c r="T7235" s="1">
        <v>0</v>
      </c>
      <c r="U7235" s="1">
        <v>44.304000000000002</v>
      </c>
      <c r="V7235" s="3" t="str">
        <f>IF(M7235=People!$B$5,People!$A$5,IF(M7235=People!$B$4,People!$A$4,IF(M7235=People!$B$3,People!$A$3,IF(M7235=People!$B$2,People!$A$2,0))))</f>
        <v>Chuck Magee</v>
      </c>
      <c r="W7235" s="3" t="str">
        <f>IFERROR(INDEX(Returns!A:A,MATCH(B7235,Returns!B:B,0)),"No")</f>
        <v>No</v>
      </c>
    </row>
    <row r="7236" spans="1:23" x14ac:dyDescent="0.2">
      <c r="A7236" s="1">
        <v>7235</v>
      </c>
      <c r="B7236" t="s">
        <v>9594</v>
      </c>
      <c r="C7236" s="2">
        <v>43167</v>
      </c>
      <c r="D7236" s="2">
        <v>43171</v>
      </c>
      <c r="E7236" s="1" t="s">
        <v>46</v>
      </c>
      <c r="F7236" s="1" t="s">
        <v>4700</v>
      </c>
      <c r="G7236" s="1" t="s">
        <v>4701</v>
      </c>
      <c r="H7236" s="1" t="s">
        <v>24</v>
      </c>
      <c r="I7236" s="1" t="s">
        <v>25</v>
      </c>
      <c r="J7236" s="1" t="s">
        <v>239</v>
      </c>
      <c r="K7236" s="1" t="s">
        <v>240</v>
      </c>
      <c r="L7236" s="1">
        <v>10011</v>
      </c>
      <c r="M7236" s="1" t="s">
        <v>135</v>
      </c>
      <c r="N7236" s="1" t="s">
        <v>1831</v>
      </c>
      <c r="O7236" s="1" t="s">
        <v>43</v>
      </c>
      <c r="P7236" s="1" t="s">
        <v>84</v>
      </c>
      <c r="Q7236" s="1" t="s">
        <v>1832</v>
      </c>
      <c r="R7236" s="1">
        <v>12.96</v>
      </c>
      <c r="S7236" s="1">
        <v>2</v>
      </c>
      <c r="T7236" s="1">
        <v>0</v>
      </c>
      <c r="U7236" s="1">
        <v>6.3504000000000005</v>
      </c>
      <c r="V7236" s="3" t="str">
        <f>IF(M7236=People!$B$5,People!$A$5,IF(M7236=People!$B$4,People!$A$4,IF(M7236=People!$B$3,People!$A$3,IF(M7236=People!$B$2,People!$A$2,0))))</f>
        <v>Chuck Magee</v>
      </c>
      <c r="W7236" s="3" t="str">
        <f>IFERROR(INDEX(Returns!A:A,MATCH(B7236,Returns!B:B,0)),"No")</f>
        <v>No</v>
      </c>
    </row>
    <row r="7237" spans="1:23" x14ac:dyDescent="0.2">
      <c r="A7237" s="1">
        <v>7236</v>
      </c>
      <c r="B7237" t="s">
        <v>9594</v>
      </c>
      <c r="C7237" s="2">
        <v>43167</v>
      </c>
      <c r="D7237" s="2">
        <v>43171</v>
      </c>
      <c r="E7237" s="1" t="s">
        <v>46</v>
      </c>
      <c r="F7237" s="1" t="s">
        <v>4700</v>
      </c>
      <c r="G7237" s="1" t="s">
        <v>4701</v>
      </c>
      <c r="H7237" s="1" t="s">
        <v>24</v>
      </c>
      <c r="I7237" s="1" t="s">
        <v>25</v>
      </c>
      <c r="J7237" s="1" t="s">
        <v>239</v>
      </c>
      <c r="K7237" s="1" t="s">
        <v>240</v>
      </c>
      <c r="L7237" s="1">
        <v>10011</v>
      </c>
      <c r="M7237" s="1" t="s">
        <v>135</v>
      </c>
      <c r="N7237" s="1" t="s">
        <v>4224</v>
      </c>
      <c r="O7237" s="1" t="s">
        <v>43</v>
      </c>
      <c r="P7237" s="1" t="s">
        <v>70</v>
      </c>
      <c r="Q7237" s="1" t="s">
        <v>4225</v>
      </c>
      <c r="R7237" s="1">
        <v>69.456000000000003</v>
      </c>
      <c r="S7237" s="1">
        <v>2</v>
      </c>
      <c r="T7237" s="1">
        <v>0.2</v>
      </c>
      <c r="U7237" s="1">
        <v>22.573199999999996</v>
      </c>
      <c r="V7237" s="3" t="str">
        <f>IF(M7237=People!$B$5,People!$A$5,IF(M7237=People!$B$4,People!$A$4,IF(M7237=People!$B$3,People!$A$3,IF(M7237=People!$B$2,People!$A$2,0))))</f>
        <v>Chuck Magee</v>
      </c>
      <c r="W7237" s="3" t="str">
        <f>IFERROR(INDEX(Returns!A:A,MATCH(B7237,Returns!B:B,0)),"No")</f>
        <v>No</v>
      </c>
    </row>
    <row r="7238" spans="1:23" x14ac:dyDescent="0.2">
      <c r="A7238" s="1">
        <v>7237</v>
      </c>
      <c r="B7238" t="s">
        <v>9595</v>
      </c>
      <c r="C7238" s="2">
        <v>42711</v>
      </c>
      <c r="D7238" s="2">
        <v>42714</v>
      </c>
      <c r="E7238" s="1" t="s">
        <v>170</v>
      </c>
      <c r="F7238" s="1" t="s">
        <v>1655</v>
      </c>
      <c r="G7238" s="1" t="s">
        <v>1656</v>
      </c>
      <c r="H7238" s="1" t="s">
        <v>24</v>
      </c>
      <c r="I7238" s="1" t="s">
        <v>25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2160</v>
      </c>
      <c r="O7238" s="1" t="s">
        <v>43</v>
      </c>
      <c r="P7238" s="1" t="s">
        <v>63</v>
      </c>
      <c r="Q7238" s="1" t="s">
        <v>2161</v>
      </c>
      <c r="R7238" s="1">
        <v>8.64</v>
      </c>
      <c r="S7238" s="1">
        <v>3</v>
      </c>
      <c r="T7238" s="1">
        <v>0</v>
      </c>
      <c r="U7238" s="1">
        <v>2.4192</v>
      </c>
      <c r="V7238" s="3" t="str">
        <f>IF(M7238=People!$B$5,People!$A$5,IF(M7238=People!$B$4,People!$A$4,IF(M7238=People!$B$3,People!$A$3,IF(M7238=People!$B$2,People!$A$2,0))))</f>
        <v>Anna Andreadi</v>
      </c>
      <c r="W7238" s="3" t="str">
        <f>IFERROR(INDEX(Returns!A:A,MATCH(B7238,Returns!B:B,0)),"No")</f>
        <v>No</v>
      </c>
    </row>
    <row r="7239" spans="1:23" x14ac:dyDescent="0.2">
      <c r="A7239" s="1">
        <v>7238</v>
      </c>
      <c r="B7239" t="s">
        <v>9596</v>
      </c>
      <c r="C7239" s="2">
        <v>43291</v>
      </c>
      <c r="D7239" s="2">
        <v>43291</v>
      </c>
      <c r="E7239" s="1" t="s">
        <v>1126</v>
      </c>
      <c r="F7239" s="1" t="s">
        <v>786</v>
      </c>
      <c r="G7239" s="1" t="s">
        <v>787</v>
      </c>
      <c r="H7239" s="1" t="s">
        <v>38</v>
      </c>
      <c r="I7239" s="1" t="s">
        <v>25</v>
      </c>
      <c r="J7239" s="1" t="s">
        <v>133</v>
      </c>
      <c r="K7239" s="1" t="s">
        <v>134</v>
      </c>
      <c r="L7239" s="1">
        <v>19143</v>
      </c>
      <c r="M7239" s="1" t="s">
        <v>135</v>
      </c>
      <c r="N7239" s="1" t="s">
        <v>5776</v>
      </c>
      <c r="O7239" s="1" t="s">
        <v>66</v>
      </c>
      <c r="P7239" s="1" t="s">
        <v>601</v>
      </c>
      <c r="Q7239" s="1" t="s">
        <v>5777</v>
      </c>
      <c r="R7239" s="1">
        <v>341.99100000000004</v>
      </c>
      <c r="S7239" s="1">
        <v>3</v>
      </c>
      <c r="T7239" s="1">
        <v>0.7</v>
      </c>
      <c r="U7239" s="1">
        <v>-319.19159999999999</v>
      </c>
      <c r="V7239" s="3" t="str">
        <f>IF(M7239=People!$B$5,People!$A$5,IF(M7239=People!$B$4,People!$A$4,IF(M7239=People!$B$3,People!$A$3,IF(M7239=People!$B$2,People!$A$2,0))))</f>
        <v>Chuck Magee</v>
      </c>
      <c r="W7239" s="3" t="str">
        <f>IFERROR(INDEX(Returns!A:A,MATCH(B7239,Returns!B:B,0)),"No")</f>
        <v>No</v>
      </c>
    </row>
    <row r="7240" spans="1:23" x14ac:dyDescent="0.2">
      <c r="A7240" s="1">
        <v>7239</v>
      </c>
      <c r="B7240" t="s">
        <v>9597</v>
      </c>
      <c r="C7240" s="2">
        <v>43458</v>
      </c>
      <c r="D7240" s="2">
        <v>43464</v>
      </c>
      <c r="E7240" s="1" t="s">
        <v>46</v>
      </c>
      <c r="F7240" s="1" t="s">
        <v>1827</v>
      </c>
      <c r="G7240" s="1" t="s">
        <v>1828</v>
      </c>
      <c r="H7240" s="1" t="s">
        <v>24</v>
      </c>
      <c r="I7240" s="1" t="s">
        <v>25</v>
      </c>
      <c r="J7240" s="1" t="s">
        <v>556</v>
      </c>
      <c r="K7240" s="1" t="s">
        <v>40</v>
      </c>
      <c r="L7240" s="1">
        <v>95123</v>
      </c>
      <c r="M7240" s="1" t="s">
        <v>41</v>
      </c>
      <c r="N7240" s="1" t="s">
        <v>4654</v>
      </c>
      <c r="O7240" s="1" t="s">
        <v>30</v>
      </c>
      <c r="P7240" s="1" t="s">
        <v>60</v>
      </c>
      <c r="Q7240" s="1" t="s">
        <v>4655</v>
      </c>
      <c r="R7240" s="1">
        <v>43.96</v>
      </c>
      <c r="S7240" s="1">
        <v>7</v>
      </c>
      <c r="T7240" s="1">
        <v>0</v>
      </c>
      <c r="U7240" s="1">
        <v>18.463200000000004</v>
      </c>
      <c r="V7240" s="3" t="str">
        <f>IF(M7240=People!$B$5,People!$A$5,IF(M7240=People!$B$4,People!$A$4,IF(M7240=People!$B$3,People!$A$3,IF(M7240=People!$B$2,People!$A$2,0))))</f>
        <v>Anna Andreadi</v>
      </c>
      <c r="W7240" s="3" t="str">
        <f>IFERROR(INDEX(Returns!A:A,MATCH(B7240,Returns!B:B,0)),"No")</f>
        <v>No</v>
      </c>
    </row>
    <row r="7241" spans="1:23" x14ac:dyDescent="0.2">
      <c r="A7241" s="1">
        <v>7240</v>
      </c>
      <c r="B7241" t="s">
        <v>9597</v>
      </c>
      <c r="C7241" s="2">
        <v>43458</v>
      </c>
      <c r="D7241" s="2">
        <v>43464</v>
      </c>
      <c r="E7241" s="1" t="s">
        <v>46</v>
      </c>
      <c r="F7241" s="1" t="s">
        <v>1827</v>
      </c>
      <c r="G7241" s="1" t="s">
        <v>1828</v>
      </c>
      <c r="H7241" s="1" t="s">
        <v>24</v>
      </c>
      <c r="I7241" s="1" t="s">
        <v>25</v>
      </c>
      <c r="J7241" s="1" t="s">
        <v>556</v>
      </c>
      <c r="K7241" s="1" t="s">
        <v>40</v>
      </c>
      <c r="L7241" s="1">
        <v>95123</v>
      </c>
      <c r="M7241" s="1" t="s">
        <v>41</v>
      </c>
      <c r="N7241" s="1" t="s">
        <v>589</v>
      </c>
      <c r="O7241" s="1" t="s">
        <v>43</v>
      </c>
      <c r="P7241" s="1" t="s">
        <v>157</v>
      </c>
      <c r="Q7241" s="1" t="s">
        <v>590</v>
      </c>
      <c r="R7241" s="1">
        <v>39.76</v>
      </c>
      <c r="S7241" s="1">
        <v>7</v>
      </c>
      <c r="T7241" s="1">
        <v>0</v>
      </c>
      <c r="U7241" s="1">
        <v>18.687199999999997</v>
      </c>
      <c r="V7241" s="3" t="str">
        <f>IF(M7241=People!$B$5,People!$A$5,IF(M7241=People!$B$4,People!$A$4,IF(M7241=People!$B$3,People!$A$3,IF(M7241=People!$B$2,People!$A$2,0))))</f>
        <v>Anna Andreadi</v>
      </c>
      <c r="W7241" s="3" t="str">
        <f>IFERROR(INDEX(Returns!A:A,MATCH(B7241,Returns!B:B,0)),"No")</f>
        <v>No</v>
      </c>
    </row>
    <row r="7242" spans="1:23" x14ac:dyDescent="0.2">
      <c r="A7242" s="1">
        <v>7241</v>
      </c>
      <c r="B7242" t="s">
        <v>6137</v>
      </c>
      <c r="C7242" s="2">
        <v>43578</v>
      </c>
      <c r="D7242" s="2">
        <v>43580</v>
      </c>
      <c r="E7242" s="1" t="s">
        <v>21</v>
      </c>
      <c r="F7242" s="1" t="s">
        <v>1998</v>
      </c>
      <c r="G7242" s="1" t="s">
        <v>1999</v>
      </c>
      <c r="H7242" s="1" t="s">
        <v>24</v>
      </c>
      <c r="I7242" s="1" t="s">
        <v>25</v>
      </c>
      <c r="J7242" s="1" t="s">
        <v>532</v>
      </c>
      <c r="K7242" s="1" t="s">
        <v>40</v>
      </c>
      <c r="L7242" s="1">
        <v>91104</v>
      </c>
      <c r="M7242" s="1" t="s">
        <v>41</v>
      </c>
      <c r="N7242" s="1" t="s">
        <v>4693</v>
      </c>
      <c r="O7242" s="1" t="s">
        <v>30</v>
      </c>
      <c r="P7242" s="1" t="s">
        <v>60</v>
      </c>
      <c r="Q7242" s="1" t="s">
        <v>4694</v>
      </c>
      <c r="R7242" s="1">
        <v>66.36</v>
      </c>
      <c r="S7242" s="1">
        <v>7</v>
      </c>
      <c r="T7242" s="1">
        <v>0</v>
      </c>
      <c r="U7242" s="1">
        <v>26.544000000000004</v>
      </c>
      <c r="V7242" s="3" t="str">
        <f>IF(M7242=People!$B$5,People!$A$5,IF(M7242=People!$B$4,People!$A$4,IF(M7242=People!$B$3,People!$A$3,IF(M7242=People!$B$2,People!$A$2,0))))</f>
        <v>Anna Andreadi</v>
      </c>
      <c r="W7242" s="3" t="str">
        <f>IFERROR(INDEX(Returns!A:A,MATCH(B7242,Returns!B:B,0)),"No")</f>
        <v>Yes</v>
      </c>
    </row>
    <row r="7243" spans="1:23" x14ac:dyDescent="0.2">
      <c r="A7243" s="1">
        <v>7242</v>
      </c>
      <c r="B7243" t="s">
        <v>6137</v>
      </c>
      <c r="C7243" s="2">
        <v>43578</v>
      </c>
      <c r="D7243" s="2">
        <v>43580</v>
      </c>
      <c r="E7243" s="1" t="s">
        <v>21</v>
      </c>
      <c r="F7243" s="1" t="s">
        <v>1998</v>
      </c>
      <c r="G7243" s="1" t="s">
        <v>1999</v>
      </c>
      <c r="H7243" s="1" t="s">
        <v>24</v>
      </c>
      <c r="I7243" s="1" t="s">
        <v>25</v>
      </c>
      <c r="J7243" s="1" t="s">
        <v>532</v>
      </c>
      <c r="K7243" s="1" t="s">
        <v>40</v>
      </c>
      <c r="L7243" s="1">
        <v>91104</v>
      </c>
      <c r="M7243" s="1" t="s">
        <v>41</v>
      </c>
      <c r="N7243" s="1" t="s">
        <v>2043</v>
      </c>
      <c r="O7243" s="1" t="s">
        <v>43</v>
      </c>
      <c r="P7243" s="1" t="s">
        <v>70</v>
      </c>
      <c r="Q7243" s="1" t="s">
        <v>2044</v>
      </c>
      <c r="R7243" s="1">
        <v>92.88000000000001</v>
      </c>
      <c r="S7243" s="1">
        <v>6</v>
      </c>
      <c r="T7243" s="1">
        <v>0.2</v>
      </c>
      <c r="U7243" s="1">
        <v>30.185999999999996</v>
      </c>
      <c r="V7243" s="3" t="str">
        <f>IF(M7243=People!$B$5,People!$A$5,IF(M7243=People!$B$4,People!$A$4,IF(M7243=People!$B$3,People!$A$3,IF(M7243=People!$B$2,People!$A$2,0))))</f>
        <v>Anna Andreadi</v>
      </c>
      <c r="W7243" s="3" t="str">
        <f>IFERROR(INDEX(Returns!A:A,MATCH(B7243,Returns!B:B,0)),"No")</f>
        <v>Yes</v>
      </c>
    </row>
    <row r="7244" spans="1:23" x14ac:dyDescent="0.2">
      <c r="A7244" s="1">
        <v>7243</v>
      </c>
      <c r="B7244" t="s">
        <v>6137</v>
      </c>
      <c r="C7244" s="2">
        <v>43578</v>
      </c>
      <c r="D7244" s="2">
        <v>43580</v>
      </c>
      <c r="E7244" s="1" t="s">
        <v>21</v>
      </c>
      <c r="F7244" s="1" t="s">
        <v>1998</v>
      </c>
      <c r="G7244" s="1" t="s">
        <v>1999</v>
      </c>
      <c r="H7244" s="1" t="s">
        <v>24</v>
      </c>
      <c r="I7244" s="1" t="s">
        <v>25</v>
      </c>
      <c r="J7244" s="1" t="s">
        <v>532</v>
      </c>
      <c r="K7244" s="1" t="s">
        <v>40</v>
      </c>
      <c r="L7244" s="1">
        <v>91104</v>
      </c>
      <c r="M7244" s="1" t="s">
        <v>41</v>
      </c>
      <c r="N7244" s="1" t="s">
        <v>1487</v>
      </c>
      <c r="O7244" s="1" t="s">
        <v>30</v>
      </c>
      <c r="P7244" s="1" t="s">
        <v>60</v>
      </c>
      <c r="Q7244" s="1" t="s">
        <v>5506</v>
      </c>
      <c r="R7244" s="1">
        <v>24.14</v>
      </c>
      <c r="S7244" s="1">
        <v>2</v>
      </c>
      <c r="T7244" s="1">
        <v>0</v>
      </c>
      <c r="U7244" s="1">
        <v>7.9662000000000006</v>
      </c>
      <c r="V7244" s="3" t="str">
        <f>IF(M7244=People!$B$5,People!$A$5,IF(M7244=People!$B$4,People!$A$4,IF(M7244=People!$B$3,People!$A$3,IF(M7244=People!$B$2,People!$A$2,0))))</f>
        <v>Anna Andreadi</v>
      </c>
      <c r="W7244" s="3" t="str">
        <f>IFERROR(INDEX(Returns!A:A,MATCH(B7244,Returns!B:B,0)),"No")</f>
        <v>Yes</v>
      </c>
    </row>
    <row r="7245" spans="1:23" x14ac:dyDescent="0.2">
      <c r="A7245" s="1">
        <v>7244</v>
      </c>
      <c r="B7245" t="s">
        <v>9598</v>
      </c>
      <c r="C7245" s="2">
        <v>43694</v>
      </c>
      <c r="D7245" s="2">
        <v>43699</v>
      </c>
      <c r="E7245" s="1" t="s">
        <v>21</v>
      </c>
      <c r="F7245" s="1" t="s">
        <v>4153</v>
      </c>
      <c r="G7245" s="1" t="s">
        <v>4154</v>
      </c>
      <c r="H7245" s="1" t="s">
        <v>24</v>
      </c>
      <c r="I7245" s="1" t="s">
        <v>25</v>
      </c>
      <c r="J7245" s="1" t="s">
        <v>133</v>
      </c>
      <c r="K7245" s="1" t="s">
        <v>134</v>
      </c>
      <c r="L7245" s="1">
        <v>19134</v>
      </c>
      <c r="M7245" s="1" t="s">
        <v>135</v>
      </c>
      <c r="N7245" s="1" t="s">
        <v>1618</v>
      </c>
      <c r="O7245" s="1" t="s">
        <v>30</v>
      </c>
      <c r="P7245" s="1" t="s">
        <v>34</v>
      </c>
      <c r="Q7245" s="1" t="s">
        <v>1619</v>
      </c>
      <c r="R7245" s="1">
        <v>4416.174</v>
      </c>
      <c r="S7245" s="1">
        <v>9</v>
      </c>
      <c r="T7245" s="1">
        <v>0.3</v>
      </c>
      <c r="U7245" s="1">
        <v>-630.88200000000006</v>
      </c>
      <c r="V7245" s="3" t="str">
        <f>IF(M7245=People!$B$5,People!$A$5,IF(M7245=People!$B$4,People!$A$4,IF(M7245=People!$B$3,People!$A$3,IF(M7245=People!$B$2,People!$A$2,0))))</f>
        <v>Chuck Magee</v>
      </c>
      <c r="W7245" s="3" t="str">
        <f>IFERROR(INDEX(Returns!A:A,MATCH(B7245,Returns!B:B,0)),"No")</f>
        <v>No</v>
      </c>
    </row>
    <row r="7246" spans="1:23" x14ac:dyDescent="0.2">
      <c r="A7246" s="1">
        <v>7245</v>
      </c>
      <c r="B7246" t="s">
        <v>6227</v>
      </c>
      <c r="C7246" s="2">
        <v>43607</v>
      </c>
      <c r="D7246" s="2">
        <v>43610</v>
      </c>
      <c r="E7246" s="1" t="s">
        <v>170</v>
      </c>
      <c r="F7246" s="1" t="s">
        <v>1572</v>
      </c>
      <c r="G7246" s="1" t="s">
        <v>1573</v>
      </c>
      <c r="H7246" s="1" t="s">
        <v>24</v>
      </c>
      <c r="I7246" s="1" t="s">
        <v>25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5296</v>
      </c>
      <c r="O7246" s="1" t="s">
        <v>43</v>
      </c>
      <c r="P7246" s="1" t="s">
        <v>63</v>
      </c>
      <c r="Q7246" s="1" t="s">
        <v>5297</v>
      </c>
      <c r="R7246" s="1">
        <v>49.56</v>
      </c>
      <c r="S7246" s="1">
        <v>7</v>
      </c>
      <c r="T7246" s="1">
        <v>0</v>
      </c>
      <c r="U7246" s="1">
        <v>18.832800000000002</v>
      </c>
      <c r="V7246" s="3" t="str">
        <f>IF(M7246=People!$B$5,People!$A$5,IF(M7246=People!$B$4,People!$A$4,IF(M7246=People!$B$3,People!$A$3,IF(M7246=People!$B$2,People!$A$2,0))))</f>
        <v>Anna Andreadi</v>
      </c>
      <c r="W7246" s="3" t="str">
        <f>IFERROR(INDEX(Returns!A:A,MATCH(B7246,Returns!B:B,0)),"No")</f>
        <v>Yes</v>
      </c>
    </row>
    <row r="7247" spans="1:23" x14ac:dyDescent="0.2">
      <c r="A7247" s="1">
        <v>7246</v>
      </c>
      <c r="B7247" t="s">
        <v>9599</v>
      </c>
      <c r="C7247" s="2">
        <v>43505</v>
      </c>
      <c r="D7247" s="2">
        <v>43509</v>
      </c>
      <c r="E7247" s="1" t="s">
        <v>46</v>
      </c>
      <c r="F7247" s="1" t="s">
        <v>4473</v>
      </c>
      <c r="G7247" s="1" t="s">
        <v>4474</v>
      </c>
      <c r="H7247" s="1" t="s">
        <v>24</v>
      </c>
      <c r="I7247" s="1" t="s">
        <v>25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3397</v>
      </c>
      <c r="O7247" s="1" t="s">
        <v>43</v>
      </c>
      <c r="P7247" s="1" t="s">
        <v>55</v>
      </c>
      <c r="Q7247" s="1" t="s">
        <v>3398</v>
      </c>
      <c r="R7247" s="1">
        <v>354.90000000000003</v>
      </c>
      <c r="S7247" s="1">
        <v>5</v>
      </c>
      <c r="T7247" s="1">
        <v>0</v>
      </c>
      <c r="U7247" s="1">
        <v>17.744999999999962</v>
      </c>
      <c r="V7247" s="3" t="str">
        <f>IF(M7247=People!$B$5,People!$A$5,IF(M7247=People!$B$4,People!$A$4,IF(M7247=People!$B$3,People!$A$3,IF(M7247=People!$B$2,People!$A$2,0))))</f>
        <v>Anna Andreadi</v>
      </c>
      <c r="W7247" s="3" t="str">
        <f>IFERROR(INDEX(Returns!A:A,MATCH(B7247,Returns!B:B,0)),"No")</f>
        <v>No</v>
      </c>
    </row>
    <row r="7248" spans="1:23" x14ac:dyDescent="0.2">
      <c r="A7248" s="1">
        <v>7247</v>
      </c>
      <c r="B7248" t="s">
        <v>9600</v>
      </c>
      <c r="C7248" s="2">
        <v>42432</v>
      </c>
      <c r="D7248" s="2">
        <v>42437</v>
      </c>
      <c r="E7248" s="1" t="s">
        <v>46</v>
      </c>
      <c r="F7248" s="1" t="s">
        <v>2312</v>
      </c>
      <c r="G7248" s="1" t="s">
        <v>2313</v>
      </c>
      <c r="H7248" s="1" t="s">
        <v>38</v>
      </c>
      <c r="I7248" s="1" t="s">
        <v>25</v>
      </c>
      <c r="J7248" s="1" t="s">
        <v>439</v>
      </c>
      <c r="K7248" s="1" t="s">
        <v>440</v>
      </c>
      <c r="L7248" s="1">
        <v>43229</v>
      </c>
      <c r="M7248" s="1" t="s">
        <v>135</v>
      </c>
      <c r="N7248" s="1" t="s">
        <v>5500</v>
      </c>
      <c r="O7248" s="1" t="s">
        <v>43</v>
      </c>
      <c r="P7248" s="1" t="s">
        <v>44</v>
      </c>
      <c r="Q7248" s="1" t="s">
        <v>5501</v>
      </c>
      <c r="R7248" s="1">
        <v>15.120000000000001</v>
      </c>
      <c r="S7248" s="1">
        <v>3</v>
      </c>
      <c r="T7248" s="1">
        <v>0.2</v>
      </c>
      <c r="U7248" s="1">
        <v>4.9139999999999988</v>
      </c>
      <c r="V7248" s="3" t="str">
        <f>IF(M7248=People!$B$5,People!$A$5,IF(M7248=People!$B$4,People!$A$4,IF(M7248=People!$B$3,People!$A$3,IF(M7248=People!$B$2,People!$A$2,0))))</f>
        <v>Chuck Magee</v>
      </c>
      <c r="W7248" s="3" t="str">
        <f>IFERROR(INDEX(Returns!A:A,MATCH(B7248,Returns!B:B,0)),"No")</f>
        <v>No</v>
      </c>
    </row>
    <row r="7249" spans="1:23" x14ac:dyDescent="0.2">
      <c r="A7249" s="1">
        <v>7248</v>
      </c>
      <c r="B7249" t="s">
        <v>9600</v>
      </c>
      <c r="C7249" s="2">
        <v>42432</v>
      </c>
      <c r="D7249" s="2">
        <v>42437</v>
      </c>
      <c r="E7249" s="1" t="s">
        <v>46</v>
      </c>
      <c r="F7249" s="1" t="s">
        <v>2312</v>
      </c>
      <c r="G7249" s="1" t="s">
        <v>2313</v>
      </c>
      <c r="H7249" s="1" t="s">
        <v>38</v>
      </c>
      <c r="I7249" s="1" t="s">
        <v>25</v>
      </c>
      <c r="J7249" s="1" t="s">
        <v>439</v>
      </c>
      <c r="K7249" s="1" t="s">
        <v>440</v>
      </c>
      <c r="L7249" s="1">
        <v>43229</v>
      </c>
      <c r="M7249" s="1" t="s">
        <v>135</v>
      </c>
      <c r="N7249" s="1" t="s">
        <v>1260</v>
      </c>
      <c r="O7249" s="1" t="s">
        <v>30</v>
      </c>
      <c r="P7249" s="1" t="s">
        <v>31</v>
      </c>
      <c r="Q7249" s="1" t="s">
        <v>1261</v>
      </c>
      <c r="R7249" s="1">
        <v>302.45</v>
      </c>
      <c r="S7249" s="1">
        <v>5</v>
      </c>
      <c r="T7249" s="1">
        <v>0.5</v>
      </c>
      <c r="U7249" s="1">
        <v>-199.61700000000002</v>
      </c>
      <c r="V7249" s="3" t="str">
        <f>IF(M7249=People!$B$5,People!$A$5,IF(M7249=People!$B$4,People!$A$4,IF(M7249=People!$B$3,People!$A$3,IF(M7249=People!$B$2,People!$A$2,0))))</f>
        <v>Chuck Magee</v>
      </c>
      <c r="W7249" s="3" t="str">
        <f>IFERROR(INDEX(Returns!A:A,MATCH(B7249,Returns!B:B,0)),"No")</f>
        <v>No</v>
      </c>
    </row>
    <row r="7250" spans="1:23" x14ac:dyDescent="0.2">
      <c r="A7250" s="1">
        <v>7249</v>
      </c>
      <c r="B7250" t="s">
        <v>9600</v>
      </c>
      <c r="C7250" s="2">
        <v>42432</v>
      </c>
      <c r="D7250" s="2">
        <v>42437</v>
      </c>
      <c r="E7250" s="1" t="s">
        <v>46</v>
      </c>
      <c r="F7250" s="1" t="s">
        <v>2312</v>
      </c>
      <c r="G7250" s="1" t="s">
        <v>2313</v>
      </c>
      <c r="H7250" s="1" t="s">
        <v>38</v>
      </c>
      <c r="I7250" s="1" t="s">
        <v>25</v>
      </c>
      <c r="J7250" s="1" t="s">
        <v>439</v>
      </c>
      <c r="K7250" s="1" t="s">
        <v>440</v>
      </c>
      <c r="L7250" s="1">
        <v>43229</v>
      </c>
      <c r="M7250" s="1" t="s">
        <v>135</v>
      </c>
      <c r="N7250" s="1" t="s">
        <v>2316</v>
      </c>
      <c r="O7250" s="1" t="s">
        <v>43</v>
      </c>
      <c r="P7250" s="1" t="s">
        <v>55</v>
      </c>
      <c r="Q7250" s="1" t="s">
        <v>2317</v>
      </c>
      <c r="R7250" s="1">
        <v>44.672000000000004</v>
      </c>
      <c r="S7250" s="1">
        <v>8</v>
      </c>
      <c r="T7250" s="1">
        <v>0.2</v>
      </c>
      <c r="U7250" s="1">
        <v>-10.051200000000003</v>
      </c>
      <c r="V7250" s="3" t="str">
        <f>IF(M7250=People!$B$5,People!$A$5,IF(M7250=People!$B$4,People!$A$4,IF(M7250=People!$B$3,People!$A$3,IF(M7250=People!$B$2,People!$A$2,0))))</f>
        <v>Chuck Magee</v>
      </c>
      <c r="W7250" s="3" t="str">
        <f>IFERROR(INDEX(Returns!A:A,MATCH(B7250,Returns!B:B,0)),"No")</f>
        <v>No</v>
      </c>
    </row>
    <row r="7251" spans="1:23" x14ac:dyDescent="0.2">
      <c r="A7251" s="1">
        <v>7250</v>
      </c>
      <c r="B7251" t="s">
        <v>9601</v>
      </c>
      <c r="C7251" s="2">
        <v>42890</v>
      </c>
      <c r="D7251" s="2">
        <v>42895</v>
      </c>
      <c r="E7251" s="1" t="s">
        <v>21</v>
      </c>
      <c r="F7251" s="1" t="s">
        <v>4670</v>
      </c>
      <c r="G7251" s="1" t="s">
        <v>4671</v>
      </c>
      <c r="H7251" s="1" t="s">
        <v>24</v>
      </c>
      <c r="I7251" s="1" t="s">
        <v>25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5061</v>
      </c>
      <c r="O7251" s="1" t="s">
        <v>66</v>
      </c>
      <c r="P7251" s="1" t="s">
        <v>146</v>
      </c>
      <c r="Q7251" s="1" t="s">
        <v>5062</v>
      </c>
      <c r="R7251" s="1">
        <v>119.98</v>
      </c>
      <c r="S7251" s="1">
        <v>2</v>
      </c>
      <c r="T7251" s="1">
        <v>0</v>
      </c>
      <c r="U7251" s="1">
        <v>35.994</v>
      </c>
      <c r="V7251" s="3" t="str">
        <f>IF(M7251=People!$B$5,People!$A$5,IF(M7251=People!$B$4,People!$A$4,IF(M7251=People!$B$3,People!$A$3,IF(M7251=People!$B$2,People!$A$2,0))))</f>
        <v>Anna Andreadi</v>
      </c>
      <c r="W7251" s="3" t="str">
        <f>IFERROR(INDEX(Returns!A:A,MATCH(B7251,Returns!B:B,0)),"No")</f>
        <v>No</v>
      </c>
    </row>
    <row r="7252" spans="1:23" x14ac:dyDescent="0.2">
      <c r="A7252" s="1">
        <v>7251</v>
      </c>
      <c r="B7252" t="s">
        <v>9601</v>
      </c>
      <c r="C7252" s="2">
        <v>42890</v>
      </c>
      <c r="D7252" s="2">
        <v>42895</v>
      </c>
      <c r="E7252" s="1" t="s">
        <v>21</v>
      </c>
      <c r="F7252" s="1" t="s">
        <v>4670</v>
      </c>
      <c r="G7252" s="1" t="s">
        <v>4671</v>
      </c>
      <c r="H7252" s="1" t="s">
        <v>24</v>
      </c>
      <c r="I7252" s="1" t="s">
        <v>25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5530</v>
      </c>
      <c r="O7252" s="1" t="s">
        <v>66</v>
      </c>
      <c r="P7252" s="1" t="s">
        <v>146</v>
      </c>
      <c r="Q7252" s="1" t="s">
        <v>5531</v>
      </c>
      <c r="R7252" s="1">
        <v>989.97</v>
      </c>
      <c r="S7252" s="1">
        <v>3</v>
      </c>
      <c r="T7252" s="1">
        <v>0</v>
      </c>
      <c r="U7252" s="1">
        <v>395.98800000000006</v>
      </c>
      <c r="V7252" s="3" t="str">
        <f>IF(M7252=People!$B$5,People!$A$5,IF(M7252=People!$B$4,People!$A$4,IF(M7252=People!$B$3,People!$A$3,IF(M7252=People!$B$2,People!$A$2,0))))</f>
        <v>Anna Andreadi</v>
      </c>
      <c r="W7252" s="3" t="str">
        <f>IFERROR(INDEX(Returns!A:A,MATCH(B7252,Returns!B:B,0)),"No")</f>
        <v>No</v>
      </c>
    </row>
    <row r="7253" spans="1:23" x14ac:dyDescent="0.2">
      <c r="A7253" s="1">
        <v>7252</v>
      </c>
      <c r="B7253" t="s">
        <v>9602</v>
      </c>
      <c r="C7253" s="2">
        <v>43339</v>
      </c>
      <c r="D7253" s="2">
        <v>43345</v>
      </c>
      <c r="E7253" s="1" t="s">
        <v>46</v>
      </c>
      <c r="F7253" s="1" t="s">
        <v>4191</v>
      </c>
      <c r="G7253" s="1" t="s">
        <v>4192</v>
      </c>
      <c r="H7253" s="1" t="s">
        <v>38</v>
      </c>
      <c r="I7253" s="1" t="s">
        <v>25</v>
      </c>
      <c r="J7253" s="1" t="s">
        <v>5203</v>
      </c>
      <c r="K7253" s="1" t="s">
        <v>50</v>
      </c>
      <c r="L7253" s="1">
        <v>33021</v>
      </c>
      <c r="M7253" s="1" t="s">
        <v>28</v>
      </c>
      <c r="N7253" s="1" t="s">
        <v>5778</v>
      </c>
      <c r="O7253" s="1" t="s">
        <v>43</v>
      </c>
      <c r="P7253" s="1" t="s">
        <v>44</v>
      </c>
      <c r="Q7253" s="1" t="s">
        <v>5779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3" t="str">
        <f>IF(M7253=People!$B$5,People!$A$5,IF(M7253=People!$B$4,People!$A$4,IF(M7253=People!$B$3,People!$A$3,IF(M7253=People!$B$2,People!$A$2,0))))</f>
        <v>Cassandra Brandow</v>
      </c>
      <c r="W7253" s="3" t="str">
        <f>IFERROR(INDEX(Returns!A:A,MATCH(B7253,Returns!B:B,0)),"No")</f>
        <v>No</v>
      </c>
    </row>
    <row r="7254" spans="1:23" x14ac:dyDescent="0.2">
      <c r="A7254" s="1">
        <v>7253</v>
      </c>
      <c r="B7254" t="s">
        <v>9603</v>
      </c>
      <c r="C7254" s="2">
        <v>43355</v>
      </c>
      <c r="D7254" s="2">
        <v>43361</v>
      </c>
      <c r="E7254" s="1" t="s">
        <v>46</v>
      </c>
      <c r="F7254" s="1" t="s">
        <v>1993</v>
      </c>
      <c r="G7254" s="1" t="s">
        <v>1994</v>
      </c>
      <c r="H7254" s="1" t="s">
        <v>38</v>
      </c>
      <c r="I7254" s="1" t="s">
        <v>25</v>
      </c>
      <c r="J7254" s="1" t="s">
        <v>500</v>
      </c>
      <c r="K7254" s="1" t="s">
        <v>214</v>
      </c>
      <c r="L7254" s="1">
        <v>48066</v>
      </c>
      <c r="M7254" s="1" t="s">
        <v>97</v>
      </c>
      <c r="N7254" s="1" t="s">
        <v>4100</v>
      </c>
      <c r="O7254" s="1" t="s">
        <v>43</v>
      </c>
      <c r="P7254" s="1" t="s">
        <v>84</v>
      </c>
      <c r="Q7254" s="1" t="s">
        <v>4101</v>
      </c>
      <c r="R7254" s="1">
        <v>68.52</v>
      </c>
      <c r="S7254" s="1">
        <v>3</v>
      </c>
      <c r="T7254" s="1">
        <v>0</v>
      </c>
      <c r="U7254" s="1">
        <v>31.519199999999998</v>
      </c>
      <c r="V7254" s="3" t="str">
        <f>IF(M7254=People!$B$5,People!$A$5,IF(M7254=People!$B$4,People!$A$4,IF(M7254=People!$B$3,People!$A$3,IF(M7254=People!$B$2,People!$A$2,0))))</f>
        <v>Kelly Williams</v>
      </c>
      <c r="W7254" s="3" t="str">
        <f>IFERROR(INDEX(Returns!A:A,MATCH(B7254,Returns!B:B,0)),"No")</f>
        <v>No</v>
      </c>
    </row>
    <row r="7255" spans="1:23" x14ac:dyDescent="0.2">
      <c r="A7255" s="1">
        <v>7254</v>
      </c>
      <c r="B7255" t="s">
        <v>9604</v>
      </c>
      <c r="C7255" s="2">
        <v>43250</v>
      </c>
      <c r="D7255" s="2">
        <v>43255</v>
      </c>
      <c r="E7255" s="1" t="s">
        <v>46</v>
      </c>
      <c r="F7255" s="1" t="s">
        <v>4681</v>
      </c>
      <c r="G7255" s="1" t="s">
        <v>4682</v>
      </c>
      <c r="H7255" s="1" t="s">
        <v>94</v>
      </c>
      <c r="I7255" s="1" t="s">
        <v>25</v>
      </c>
      <c r="J7255" s="1" t="s">
        <v>5173</v>
      </c>
      <c r="K7255" s="1" t="s">
        <v>105</v>
      </c>
      <c r="L7255" s="1">
        <v>54880</v>
      </c>
      <c r="M7255" s="1" t="s">
        <v>97</v>
      </c>
      <c r="N7255" s="1" t="s">
        <v>629</v>
      </c>
      <c r="O7255" s="1" t="s">
        <v>43</v>
      </c>
      <c r="P7255" s="1" t="s">
        <v>73</v>
      </c>
      <c r="Q7255" s="1" t="s">
        <v>630</v>
      </c>
      <c r="R7255" s="1">
        <v>364.74</v>
      </c>
      <c r="S7255" s="1">
        <v>3</v>
      </c>
      <c r="T7255" s="1">
        <v>0</v>
      </c>
      <c r="U7255" s="1">
        <v>109.42199999999997</v>
      </c>
      <c r="V7255" s="3" t="str">
        <f>IF(M7255=People!$B$5,People!$A$5,IF(M7255=People!$B$4,People!$A$4,IF(M7255=People!$B$3,People!$A$3,IF(M7255=People!$B$2,People!$A$2,0))))</f>
        <v>Kelly Williams</v>
      </c>
      <c r="W7255" s="3" t="str">
        <f>IFERROR(INDEX(Returns!A:A,MATCH(B7255,Returns!B:B,0)),"No")</f>
        <v>No</v>
      </c>
    </row>
    <row r="7256" spans="1:23" x14ac:dyDescent="0.2">
      <c r="A7256" s="1">
        <v>7255</v>
      </c>
      <c r="B7256" t="s">
        <v>9604</v>
      </c>
      <c r="C7256" s="2">
        <v>43250</v>
      </c>
      <c r="D7256" s="2">
        <v>43255</v>
      </c>
      <c r="E7256" s="1" t="s">
        <v>46</v>
      </c>
      <c r="F7256" s="1" t="s">
        <v>4681</v>
      </c>
      <c r="G7256" s="1" t="s">
        <v>4682</v>
      </c>
      <c r="H7256" s="1" t="s">
        <v>94</v>
      </c>
      <c r="I7256" s="1" t="s">
        <v>25</v>
      </c>
      <c r="J7256" s="1" t="s">
        <v>5173</v>
      </c>
      <c r="K7256" s="1" t="s">
        <v>105</v>
      </c>
      <c r="L7256" s="1">
        <v>54880</v>
      </c>
      <c r="M7256" s="1" t="s">
        <v>97</v>
      </c>
      <c r="N7256" s="1" t="s">
        <v>3815</v>
      </c>
      <c r="O7256" s="1" t="s">
        <v>30</v>
      </c>
      <c r="P7256" s="1" t="s">
        <v>60</v>
      </c>
      <c r="Q7256" s="1" t="s">
        <v>3816</v>
      </c>
      <c r="R7256" s="1">
        <v>47.400000000000006</v>
      </c>
      <c r="S7256" s="1">
        <v>5</v>
      </c>
      <c r="T7256" s="1">
        <v>0</v>
      </c>
      <c r="U7256" s="1">
        <v>21.33</v>
      </c>
      <c r="V7256" s="3" t="str">
        <f>IF(M7256=People!$B$5,People!$A$5,IF(M7256=People!$B$4,People!$A$4,IF(M7256=People!$B$3,People!$A$3,IF(M7256=People!$B$2,People!$A$2,0))))</f>
        <v>Kelly Williams</v>
      </c>
      <c r="W7256" s="3" t="str">
        <f>IFERROR(INDEX(Returns!A:A,MATCH(B7256,Returns!B:B,0)),"No")</f>
        <v>No</v>
      </c>
    </row>
    <row r="7257" spans="1:23" x14ac:dyDescent="0.2">
      <c r="A7257" s="1">
        <v>7256</v>
      </c>
      <c r="B7257" t="s">
        <v>9604</v>
      </c>
      <c r="C7257" s="2">
        <v>43250</v>
      </c>
      <c r="D7257" s="2">
        <v>43255</v>
      </c>
      <c r="E7257" s="1" t="s">
        <v>46</v>
      </c>
      <c r="F7257" s="1" t="s">
        <v>4681</v>
      </c>
      <c r="G7257" s="1" t="s">
        <v>4682</v>
      </c>
      <c r="H7257" s="1" t="s">
        <v>94</v>
      </c>
      <c r="I7257" s="1" t="s">
        <v>25</v>
      </c>
      <c r="J7257" s="1" t="s">
        <v>5173</v>
      </c>
      <c r="K7257" s="1" t="s">
        <v>105</v>
      </c>
      <c r="L7257" s="1">
        <v>54880</v>
      </c>
      <c r="M7257" s="1" t="s">
        <v>97</v>
      </c>
      <c r="N7257" s="1" t="s">
        <v>911</v>
      </c>
      <c r="O7257" s="1" t="s">
        <v>43</v>
      </c>
      <c r="P7257" s="1" t="s">
        <v>55</v>
      </c>
      <c r="Q7257" s="1" t="s">
        <v>912</v>
      </c>
      <c r="R7257" s="1">
        <v>49.76</v>
      </c>
      <c r="S7257" s="1">
        <v>4</v>
      </c>
      <c r="T7257" s="1">
        <v>0</v>
      </c>
      <c r="U7257" s="1">
        <v>13.9328</v>
      </c>
      <c r="V7257" s="3" t="str">
        <f>IF(M7257=People!$B$5,People!$A$5,IF(M7257=People!$B$4,People!$A$4,IF(M7257=People!$B$3,People!$A$3,IF(M7257=People!$B$2,People!$A$2,0))))</f>
        <v>Kelly Williams</v>
      </c>
      <c r="W7257" s="3" t="str">
        <f>IFERROR(INDEX(Returns!A:A,MATCH(B7257,Returns!B:B,0)),"No")</f>
        <v>No</v>
      </c>
    </row>
    <row r="7258" spans="1:23" x14ac:dyDescent="0.2">
      <c r="A7258" s="1">
        <v>7257</v>
      </c>
      <c r="B7258" t="s">
        <v>9604</v>
      </c>
      <c r="C7258" s="2">
        <v>43250</v>
      </c>
      <c r="D7258" s="2">
        <v>43255</v>
      </c>
      <c r="E7258" s="1" t="s">
        <v>46</v>
      </c>
      <c r="F7258" s="1" t="s">
        <v>4681</v>
      </c>
      <c r="G7258" s="1" t="s">
        <v>4682</v>
      </c>
      <c r="H7258" s="1" t="s">
        <v>94</v>
      </c>
      <c r="I7258" s="1" t="s">
        <v>25</v>
      </c>
      <c r="J7258" s="1" t="s">
        <v>5173</v>
      </c>
      <c r="K7258" s="1" t="s">
        <v>105</v>
      </c>
      <c r="L7258" s="1">
        <v>54880</v>
      </c>
      <c r="M7258" s="1" t="s">
        <v>97</v>
      </c>
      <c r="N7258" s="1" t="s">
        <v>1120</v>
      </c>
      <c r="O7258" s="1" t="s">
        <v>43</v>
      </c>
      <c r="P7258" s="1" t="s">
        <v>63</v>
      </c>
      <c r="Q7258" s="1" t="s">
        <v>1121</v>
      </c>
      <c r="R7258" s="1">
        <v>5.56</v>
      </c>
      <c r="S7258" s="1">
        <v>2</v>
      </c>
      <c r="T7258" s="1">
        <v>0</v>
      </c>
      <c r="U7258" s="1">
        <v>1.4455999999999998</v>
      </c>
      <c r="V7258" s="3" t="str">
        <f>IF(M7258=People!$B$5,People!$A$5,IF(M7258=People!$B$4,People!$A$4,IF(M7258=People!$B$3,People!$A$3,IF(M7258=People!$B$2,People!$A$2,0))))</f>
        <v>Kelly Williams</v>
      </c>
      <c r="W7258" s="3" t="str">
        <f>IFERROR(INDEX(Returns!A:A,MATCH(B7258,Returns!B:B,0)),"No")</f>
        <v>No</v>
      </c>
    </row>
    <row r="7259" spans="1:23" x14ac:dyDescent="0.2">
      <c r="A7259" s="1">
        <v>7258</v>
      </c>
      <c r="B7259" t="s">
        <v>9604</v>
      </c>
      <c r="C7259" s="2">
        <v>43250</v>
      </c>
      <c r="D7259" s="2">
        <v>43255</v>
      </c>
      <c r="E7259" s="1" t="s">
        <v>46</v>
      </c>
      <c r="F7259" s="1" t="s">
        <v>4681</v>
      </c>
      <c r="G7259" s="1" t="s">
        <v>4682</v>
      </c>
      <c r="H7259" s="1" t="s">
        <v>94</v>
      </c>
      <c r="I7259" s="1" t="s">
        <v>25</v>
      </c>
      <c r="J7259" s="1" t="s">
        <v>5173</v>
      </c>
      <c r="K7259" s="1" t="s">
        <v>105</v>
      </c>
      <c r="L7259" s="1">
        <v>54880</v>
      </c>
      <c r="M7259" s="1" t="s">
        <v>97</v>
      </c>
      <c r="N7259" s="1" t="s">
        <v>2974</v>
      </c>
      <c r="O7259" s="1" t="s">
        <v>43</v>
      </c>
      <c r="P7259" s="1" t="s">
        <v>84</v>
      </c>
      <c r="Q7259" s="1" t="s">
        <v>2975</v>
      </c>
      <c r="R7259" s="1">
        <v>629.09999999999991</v>
      </c>
      <c r="S7259" s="1">
        <v>6</v>
      </c>
      <c r="T7259" s="1">
        <v>0</v>
      </c>
      <c r="U7259" s="1">
        <v>301.96799999999996</v>
      </c>
      <c r="V7259" s="3" t="str">
        <f>IF(M7259=People!$B$5,People!$A$5,IF(M7259=People!$B$4,People!$A$4,IF(M7259=People!$B$3,People!$A$3,IF(M7259=People!$B$2,People!$A$2,0))))</f>
        <v>Kelly Williams</v>
      </c>
      <c r="W7259" s="3" t="str">
        <f>IFERROR(INDEX(Returns!A:A,MATCH(B7259,Returns!B:B,0)),"No")</f>
        <v>No</v>
      </c>
    </row>
    <row r="7260" spans="1:23" x14ac:dyDescent="0.2">
      <c r="A7260" s="1">
        <v>7259</v>
      </c>
      <c r="B7260" t="s">
        <v>9604</v>
      </c>
      <c r="C7260" s="2">
        <v>43250</v>
      </c>
      <c r="D7260" s="2">
        <v>43255</v>
      </c>
      <c r="E7260" s="1" t="s">
        <v>46</v>
      </c>
      <c r="F7260" s="1" t="s">
        <v>4681</v>
      </c>
      <c r="G7260" s="1" t="s">
        <v>4682</v>
      </c>
      <c r="H7260" s="1" t="s">
        <v>94</v>
      </c>
      <c r="I7260" s="1" t="s">
        <v>25</v>
      </c>
      <c r="J7260" s="1" t="s">
        <v>5173</v>
      </c>
      <c r="K7260" s="1" t="s">
        <v>105</v>
      </c>
      <c r="L7260" s="1">
        <v>54880</v>
      </c>
      <c r="M7260" s="1" t="s">
        <v>97</v>
      </c>
      <c r="N7260" s="1" t="s">
        <v>518</v>
      </c>
      <c r="O7260" s="1" t="s">
        <v>43</v>
      </c>
      <c r="P7260" s="1" t="s">
        <v>63</v>
      </c>
      <c r="Q7260" s="1" t="s">
        <v>519</v>
      </c>
      <c r="R7260" s="1">
        <v>14.7</v>
      </c>
      <c r="S7260" s="1">
        <v>5</v>
      </c>
      <c r="T7260" s="1">
        <v>0</v>
      </c>
      <c r="U7260" s="1">
        <v>3.9690000000000003</v>
      </c>
      <c r="V7260" s="3" t="str">
        <f>IF(M7260=People!$B$5,People!$A$5,IF(M7260=People!$B$4,People!$A$4,IF(M7260=People!$B$3,People!$A$3,IF(M7260=People!$B$2,People!$A$2,0))))</f>
        <v>Kelly Williams</v>
      </c>
      <c r="W7260" s="3" t="str">
        <f>IFERROR(INDEX(Returns!A:A,MATCH(B7260,Returns!B:B,0)),"No")</f>
        <v>No</v>
      </c>
    </row>
    <row r="7261" spans="1:23" x14ac:dyDescent="0.2">
      <c r="A7261" s="1">
        <v>7260</v>
      </c>
      <c r="B7261" t="s">
        <v>9604</v>
      </c>
      <c r="C7261" s="2">
        <v>43250</v>
      </c>
      <c r="D7261" s="2">
        <v>43255</v>
      </c>
      <c r="E7261" s="1" t="s">
        <v>46</v>
      </c>
      <c r="F7261" s="1" t="s">
        <v>4681</v>
      </c>
      <c r="G7261" s="1" t="s">
        <v>4682</v>
      </c>
      <c r="H7261" s="1" t="s">
        <v>94</v>
      </c>
      <c r="I7261" s="1" t="s">
        <v>25</v>
      </c>
      <c r="J7261" s="1" t="s">
        <v>5173</v>
      </c>
      <c r="K7261" s="1" t="s">
        <v>105</v>
      </c>
      <c r="L7261" s="1">
        <v>54880</v>
      </c>
      <c r="M7261" s="1" t="s">
        <v>97</v>
      </c>
      <c r="N7261" s="1" t="s">
        <v>3158</v>
      </c>
      <c r="O7261" s="1" t="s">
        <v>43</v>
      </c>
      <c r="P7261" s="1" t="s">
        <v>84</v>
      </c>
      <c r="Q7261" s="1" t="s">
        <v>3159</v>
      </c>
      <c r="R7261" s="1">
        <v>45.36</v>
      </c>
      <c r="S7261" s="1">
        <v>7</v>
      </c>
      <c r="T7261" s="1">
        <v>0</v>
      </c>
      <c r="U7261" s="1">
        <v>21.772800000000004</v>
      </c>
      <c r="V7261" s="3" t="str">
        <f>IF(M7261=People!$B$5,People!$A$5,IF(M7261=People!$B$4,People!$A$4,IF(M7261=People!$B$3,People!$A$3,IF(M7261=People!$B$2,People!$A$2,0))))</f>
        <v>Kelly Williams</v>
      </c>
      <c r="W7261" s="3" t="str">
        <f>IFERROR(INDEX(Returns!A:A,MATCH(B7261,Returns!B:B,0)),"No")</f>
        <v>No</v>
      </c>
    </row>
    <row r="7262" spans="1:23" x14ac:dyDescent="0.2">
      <c r="A7262" s="1">
        <v>7261</v>
      </c>
      <c r="B7262" t="s">
        <v>9604</v>
      </c>
      <c r="C7262" s="2">
        <v>43250</v>
      </c>
      <c r="D7262" s="2">
        <v>43255</v>
      </c>
      <c r="E7262" s="1" t="s">
        <v>46</v>
      </c>
      <c r="F7262" s="1" t="s">
        <v>4681</v>
      </c>
      <c r="G7262" s="1" t="s">
        <v>4682</v>
      </c>
      <c r="H7262" s="1" t="s">
        <v>94</v>
      </c>
      <c r="I7262" s="1" t="s">
        <v>25</v>
      </c>
      <c r="J7262" s="1" t="s">
        <v>5173</v>
      </c>
      <c r="K7262" s="1" t="s">
        <v>105</v>
      </c>
      <c r="L7262" s="1">
        <v>54880</v>
      </c>
      <c r="M7262" s="1" t="s">
        <v>97</v>
      </c>
      <c r="N7262" s="1" t="s">
        <v>3463</v>
      </c>
      <c r="O7262" s="1" t="s">
        <v>66</v>
      </c>
      <c r="P7262" s="1" t="s">
        <v>67</v>
      </c>
      <c r="Q7262" s="1" t="s">
        <v>3464</v>
      </c>
      <c r="R7262" s="1">
        <v>125.99</v>
      </c>
      <c r="S7262" s="1">
        <v>1</v>
      </c>
      <c r="T7262" s="1">
        <v>0</v>
      </c>
      <c r="U7262" s="1">
        <v>35.277200000000008</v>
      </c>
      <c r="V7262" s="3" t="str">
        <f>IF(M7262=People!$B$5,People!$A$5,IF(M7262=People!$B$4,People!$A$4,IF(M7262=People!$B$3,People!$A$3,IF(M7262=People!$B$2,People!$A$2,0))))</f>
        <v>Kelly Williams</v>
      </c>
      <c r="W7262" s="3" t="str">
        <f>IFERROR(INDEX(Returns!A:A,MATCH(B7262,Returns!B:B,0)),"No")</f>
        <v>No</v>
      </c>
    </row>
    <row r="7263" spans="1:23" x14ac:dyDescent="0.2">
      <c r="A7263" s="1">
        <v>7262</v>
      </c>
      <c r="B7263" t="s">
        <v>9605</v>
      </c>
      <c r="C7263" s="2">
        <v>43626</v>
      </c>
      <c r="D7263" s="2">
        <v>43629</v>
      </c>
      <c r="E7263" s="1" t="s">
        <v>21</v>
      </c>
      <c r="F7263" s="1" t="s">
        <v>3039</v>
      </c>
      <c r="G7263" s="1" t="s">
        <v>3040</v>
      </c>
      <c r="H7263" s="1" t="s">
        <v>38</v>
      </c>
      <c r="I7263" s="1" t="s">
        <v>25</v>
      </c>
      <c r="J7263" s="1" t="s">
        <v>4251</v>
      </c>
      <c r="K7263" s="1" t="s">
        <v>40</v>
      </c>
      <c r="L7263" s="1">
        <v>91360</v>
      </c>
      <c r="M7263" s="1" t="s">
        <v>41</v>
      </c>
      <c r="N7263" s="1" t="s">
        <v>5431</v>
      </c>
      <c r="O7263" s="1" t="s">
        <v>43</v>
      </c>
      <c r="P7263" s="1" t="s">
        <v>63</v>
      </c>
      <c r="Q7263" s="1" t="s">
        <v>5432</v>
      </c>
      <c r="R7263" s="1">
        <v>14.700000000000001</v>
      </c>
      <c r="S7263" s="1">
        <v>7</v>
      </c>
      <c r="T7263" s="1">
        <v>0</v>
      </c>
      <c r="U7263" s="1">
        <v>4.1160000000000005</v>
      </c>
      <c r="V7263" s="3" t="str">
        <f>IF(M7263=People!$B$5,People!$A$5,IF(M7263=People!$B$4,People!$A$4,IF(M7263=People!$B$3,People!$A$3,IF(M7263=People!$B$2,People!$A$2,0))))</f>
        <v>Anna Andreadi</v>
      </c>
      <c r="W7263" s="3" t="str">
        <f>IFERROR(INDEX(Returns!A:A,MATCH(B7263,Returns!B:B,0)),"No")</f>
        <v>No</v>
      </c>
    </row>
    <row r="7264" spans="1:23" x14ac:dyDescent="0.2">
      <c r="A7264" s="1">
        <v>7263</v>
      </c>
      <c r="B7264" t="s">
        <v>9606</v>
      </c>
      <c r="C7264" s="2">
        <v>43760</v>
      </c>
      <c r="D7264" s="2">
        <v>43766</v>
      </c>
      <c r="E7264" s="1" t="s">
        <v>46</v>
      </c>
      <c r="F7264" s="1" t="s">
        <v>3461</v>
      </c>
      <c r="G7264" s="1" t="s">
        <v>3462</v>
      </c>
      <c r="H7264" s="1" t="s">
        <v>38</v>
      </c>
      <c r="I7264" s="1" t="s">
        <v>25</v>
      </c>
      <c r="J7264" s="1" t="s">
        <v>133</v>
      </c>
      <c r="K7264" s="1" t="s">
        <v>134</v>
      </c>
      <c r="L7264" s="1">
        <v>19134</v>
      </c>
      <c r="M7264" s="1" t="s">
        <v>135</v>
      </c>
      <c r="N7264" s="1" t="s">
        <v>223</v>
      </c>
      <c r="O7264" s="1" t="s">
        <v>66</v>
      </c>
      <c r="P7264" s="1" t="s">
        <v>67</v>
      </c>
      <c r="Q7264" s="1" t="s">
        <v>224</v>
      </c>
      <c r="R7264" s="1">
        <v>32.700000000000003</v>
      </c>
      <c r="S7264" s="1">
        <v>5</v>
      </c>
      <c r="T7264" s="1">
        <v>0.4</v>
      </c>
      <c r="U7264" s="1">
        <v>-6.5399999999999991</v>
      </c>
      <c r="V7264" s="3" t="str">
        <f>IF(M7264=People!$B$5,People!$A$5,IF(M7264=People!$B$4,People!$A$4,IF(M7264=People!$B$3,People!$A$3,IF(M7264=People!$B$2,People!$A$2,0))))</f>
        <v>Chuck Magee</v>
      </c>
      <c r="W7264" s="3" t="str">
        <f>IFERROR(INDEX(Returns!A:A,MATCH(B7264,Returns!B:B,0)),"No")</f>
        <v>No</v>
      </c>
    </row>
    <row r="7265" spans="1:23" x14ac:dyDescent="0.2">
      <c r="A7265" s="1">
        <v>7264</v>
      </c>
      <c r="B7265" t="s">
        <v>9606</v>
      </c>
      <c r="C7265" s="2">
        <v>43760</v>
      </c>
      <c r="D7265" s="2">
        <v>43766</v>
      </c>
      <c r="E7265" s="1" t="s">
        <v>46</v>
      </c>
      <c r="F7265" s="1" t="s">
        <v>3461</v>
      </c>
      <c r="G7265" s="1" t="s">
        <v>3462</v>
      </c>
      <c r="H7265" s="1" t="s">
        <v>38</v>
      </c>
      <c r="I7265" s="1" t="s">
        <v>25</v>
      </c>
      <c r="J7265" s="1" t="s">
        <v>133</v>
      </c>
      <c r="K7265" s="1" t="s">
        <v>134</v>
      </c>
      <c r="L7265" s="1">
        <v>19134</v>
      </c>
      <c r="M7265" s="1" t="s">
        <v>135</v>
      </c>
      <c r="N7265" s="1" t="s">
        <v>5278</v>
      </c>
      <c r="O7265" s="1" t="s">
        <v>43</v>
      </c>
      <c r="P7265" s="1" t="s">
        <v>157</v>
      </c>
      <c r="Q7265" s="1" t="s">
        <v>5279</v>
      </c>
      <c r="R7265" s="1">
        <v>31.680000000000003</v>
      </c>
      <c r="S7265" s="1">
        <v>4</v>
      </c>
      <c r="T7265" s="1">
        <v>0.2</v>
      </c>
      <c r="U7265" s="1">
        <v>11.087999999999997</v>
      </c>
      <c r="V7265" s="3" t="str">
        <f>IF(M7265=People!$B$5,People!$A$5,IF(M7265=People!$B$4,People!$A$4,IF(M7265=People!$B$3,People!$A$3,IF(M7265=People!$B$2,People!$A$2,0))))</f>
        <v>Chuck Magee</v>
      </c>
      <c r="W7265" s="3" t="str">
        <f>IFERROR(INDEX(Returns!A:A,MATCH(B7265,Returns!B:B,0)),"No")</f>
        <v>No</v>
      </c>
    </row>
    <row r="7266" spans="1:23" x14ac:dyDescent="0.2">
      <c r="A7266" s="1">
        <v>7265</v>
      </c>
      <c r="B7266" t="s">
        <v>9607</v>
      </c>
      <c r="C7266" s="2">
        <v>43629</v>
      </c>
      <c r="D7266" s="2">
        <v>43633</v>
      </c>
      <c r="E7266" s="1" t="s">
        <v>46</v>
      </c>
      <c r="F7266" s="1" t="s">
        <v>344</v>
      </c>
      <c r="G7266" s="1" t="s">
        <v>345</v>
      </c>
      <c r="H7266" s="1" t="s">
        <v>24</v>
      </c>
      <c r="I7266" s="1" t="s">
        <v>25</v>
      </c>
      <c r="J7266" s="1" t="s">
        <v>286</v>
      </c>
      <c r="K7266" s="1" t="s">
        <v>287</v>
      </c>
      <c r="L7266" s="1">
        <v>22153</v>
      </c>
      <c r="M7266" s="1" t="s">
        <v>28</v>
      </c>
      <c r="N7266" s="1" t="s">
        <v>4822</v>
      </c>
      <c r="O7266" s="1" t="s">
        <v>43</v>
      </c>
      <c r="P7266" s="1" t="s">
        <v>63</v>
      </c>
      <c r="Q7266" s="1" t="s">
        <v>4823</v>
      </c>
      <c r="R7266" s="1">
        <v>181.86</v>
      </c>
      <c r="S7266" s="1">
        <v>7</v>
      </c>
      <c r="T7266" s="1">
        <v>0</v>
      </c>
      <c r="U7266" s="1">
        <v>50.9208</v>
      </c>
      <c r="V7266" s="3" t="str">
        <f>IF(M7266=People!$B$5,People!$A$5,IF(M7266=People!$B$4,People!$A$4,IF(M7266=People!$B$3,People!$A$3,IF(M7266=People!$B$2,People!$A$2,0))))</f>
        <v>Cassandra Brandow</v>
      </c>
      <c r="W7266" s="3" t="str">
        <f>IFERROR(INDEX(Returns!A:A,MATCH(B7266,Returns!B:B,0)),"No")</f>
        <v>No</v>
      </c>
    </row>
    <row r="7267" spans="1:23" x14ac:dyDescent="0.2">
      <c r="A7267" s="1">
        <v>7266</v>
      </c>
      <c r="B7267" t="s">
        <v>9608</v>
      </c>
      <c r="C7267" s="2">
        <v>42697</v>
      </c>
      <c r="D7267" s="2">
        <v>42700</v>
      </c>
      <c r="E7267" s="1" t="s">
        <v>21</v>
      </c>
      <c r="F7267" s="1" t="s">
        <v>3191</v>
      </c>
      <c r="G7267" s="1" t="s">
        <v>3192</v>
      </c>
      <c r="H7267" s="1" t="s">
        <v>38</v>
      </c>
      <c r="I7267" s="1" t="s">
        <v>25</v>
      </c>
      <c r="J7267" s="1" t="s">
        <v>167</v>
      </c>
      <c r="K7267" s="1" t="s">
        <v>96</v>
      </c>
      <c r="L7267" s="1">
        <v>77095</v>
      </c>
      <c r="M7267" s="1" t="s">
        <v>97</v>
      </c>
      <c r="N7267" s="1" t="s">
        <v>2954</v>
      </c>
      <c r="O7267" s="1" t="s">
        <v>30</v>
      </c>
      <c r="P7267" s="1" t="s">
        <v>34</v>
      </c>
      <c r="Q7267" s="1" t="s">
        <v>2955</v>
      </c>
      <c r="R7267" s="1">
        <v>155.37199999999999</v>
      </c>
      <c r="S7267" s="1">
        <v>2</v>
      </c>
      <c r="T7267" s="1">
        <v>0.3</v>
      </c>
      <c r="U7267" s="1">
        <v>-35.513599999999997</v>
      </c>
      <c r="V7267" s="3" t="str">
        <f>IF(M7267=People!$B$5,People!$A$5,IF(M7267=People!$B$4,People!$A$4,IF(M7267=People!$B$3,People!$A$3,IF(M7267=People!$B$2,People!$A$2,0))))</f>
        <v>Kelly Williams</v>
      </c>
      <c r="W7267" s="3" t="str">
        <f>IFERROR(INDEX(Returns!A:A,MATCH(B7267,Returns!B:B,0)),"No")</f>
        <v>No</v>
      </c>
    </row>
    <row r="7268" spans="1:23" x14ac:dyDescent="0.2">
      <c r="A7268" s="1">
        <v>7267</v>
      </c>
      <c r="B7268" t="s">
        <v>9609</v>
      </c>
      <c r="C7268" s="2">
        <v>43693</v>
      </c>
      <c r="D7268" s="2">
        <v>43693</v>
      </c>
      <c r="E7268" s="1" t="s">
        <v>1126</v>
      </c>
      <c r="F7268" s="1" t="s">
        <v>4857</v>
      </c>
      <c r="G7268" s="1" t="s">
        <v>4858</v>
      </c>
      <c r="H7268" s="1" t="s">
        <v>24</v>
      </c>
      <c r="I7268" s="1" t="s">
        <v>25</v>
      </c>
      <c r="J7268" s="1" t="s">
        <v>340</v>
      </c>
      <c r="K7268" s="1" t="s">
        <v>300</v>
      </c>
      <c r="L7268" s="1">
        <v>38401</v>
      </c>
      <c r="M7268" s="1" t="s">
        <v>28</v>
      </c>
      <c r="N7268" s="1" t="s">
        <v>1765</v>
      </c>
      <c r="O7268" s="1" t="s">
        <v>43</v>
      </c>
      <c r="P7268" s="1" t="s">
        <v>70</v>
      </c>
      <c r="Q7268" s="1" t="s">
        <v>1766</v>
      </c>
      <c r="R7268" s="1">
        <v>13.428000000000003</v>
      </c>
      <c r="S7268" s="1">
        <v>3</v>
      </c>
      <c r="T7268" s="1">
        <v>0.7</v>
      </c>
      <c r="U7268" s="1">
        <v>-11.190000000000001</v>
      </c>
      <c r="V7268" s="3" t="str">
        <f>IF(M7268=People!$B$5,People!$A$5,IF(M7268=People!$B$4,People!$A$4,IF(M7268=People!$B$3,People!$A$3,IF(M7268=People!$B$2,People!$A$2,0))))</f>
        <v>Cassandra Brandow</v>
      </c>
      <c r="W7268" s="3" t="str">
        <f>IFERROR(INDEX(Returns!A:A,MATCH(B7268,Returns!B:B,0)),"No")</f>
        <v>No</v>
      </c>
    </row>
    <row r="7269" spans="1:23" x14ac:dyDescent="0.2">
      <c r="A7269" s="1">
        <v>7268</v>
      </c>
      <c r="B7269" t="s">
        <v>9609</v>
      </c>
      <c r="C7269" s="2">
        <v>43693</v>
      </c>
      <c r="D7269" s="2">
        <v>43693</v>
      </c>
      <c r="E7269" s="1" t="s">
        <v>1126</v>
      </c>
      <c r="F7269" s="1" t="s">
        <v>4857</v>
      </c>
      <c r="G7269" s="1" t="s">
        <v>4858</v>
      </c>
      <c r="H7269" s="1" t="s">
        <v>24</v>
      </c>
      <c r="I7269" s="1" t="s">
        <v>25</v>
      </c>
      <c r="J7269" s="1" t="s">
        <v>340</v>
      </c>
      <c r="K7269" s="1" t="s">
        <v>300</v>
      </c>
      <c r="L7269" s="1">
        <v>38401</v>
      </c>
      <c r="M7269" s="1" t="s">
        <v>28</v>
      </c>
      <c r="N7269" s="1" t="s">
        <v>3305</v>
      </c>
      <c r="O7269" s="1" t="s">
        <v>43</v>
      </c>
      <c r="P7269" s="1" t="s">
        <v>55</v>
      </c>
      <c r="Q7269" s="1" t="s">
        <v>3306</v>
      </c>
      <c r="R7269" s="1">
        <v>67.13600000000001</v>
      </c>
      <c r="S7269" s="1">
        <v>4</v>
      </c>
      <c r="T7269" s="1">
        <v>0.2</v>
      </c>
      <c r="U7269" s="1">
        <v>-0.83920000000000172</v>
      </c>
      <c r="V7269" s="3" t="str">
        <f>IF(M7269=People!$B$5,People!$A$5,IF(M7269=People!$B$4,People!$A$4,IF(M7269=People!$B$3,People!$A$3,IF(M7269=People!$B$2,People!$A$2,0))))</f>
        <v>Cassandra Brandow</v>
      </c>
      <c r="W7269" s="3" t="str">
        <f>IFERROR(INDEX(Returns!A:A,MATCH(B7269,Returns!B:B,0)),"No")</f>
        <v>No</v>
      </c>
    </row>
    <row r="7270" spans="1:23" x14ac:dyDescent="0.2">
      <c r="A7270" s="1">
        <v>7269</v>
      </c>
      <c r="B7270" t="s">
        <v>6062</v>
      </c>
      <c r="C7270" s="2">
        <v>43114</v>
      </c>
      <c r="D7270" s="2">
        <v>43120</v>
      </c>
      <c r="E7270" s="1" t="s">
        <v>46</v>
      </c>
      <c r="F7270" s="1" t="s">
        <v>1228</v>
      </c>
      <c r="G7270" s="1" t="s">
        <v>1229</v>
      </c>
      <c r="H7270" s="1" t="s">
        <v>24</v>
      </c>
      <c r="I7270" s="1" t="s">
        <v>25</v>
      </c>
      <c r="J7270" s="1" t="s">
        <v>81</v>
      </c>
      <c r="K7270" s="1" t="s">
        <v>82</v>
      </c>
      <c r="L7270" s="1">
        <v>28027</v>
      </c>
      <c r="M7270" s="1" t="s">
        <v>28</v>
      </c>
      <c r="N7270" s="1" t="s">
        <v>5004</v>
      </c>
      <c r="O7270" s="1" t="s">
        <v>43</v>
      </c>
      <c r="P7270" s="1" t="s">
        <v>84</v>
      </c>
      <c r="Q7270" s="1" t="s">
        <v>5005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3" t="str">
        <f>IF(M7270=People!$B$5,People!$A$5,IF(M7270=People!$B$4,People!$A$4,IF(M7270=People!$B$3,People!$A$3,IF(M7270=People!$B$2,People!$A$2,0))))</f>
        <v>Cassandra Brandow</v>
      </c>
      <c r="W7270" s="3" t="str">
        <f>IFERROR(INDEX(Returns!A:A,MATCH(B7270,Returns!B:B,0)),"No")</f>
        <v>Yes</v>
      </c>
    </row>
    <row r="7271" spans="1:23" x14ac:dyDescent="0.2">
      <c r="A7271" s="1">
        <v>7270</v>
      </c>
      <c r="B7271" t="s">
        <v>6062</v>
      </c>
      <c r="C7271" s="2">
        <v>43114</v>
      </c>
      <c r="D7271" s="2">
        <v>43120</v>
      </c>
      <c r="E7271" s="1" t="s">
        <v>46</v>
      </c>
      <c r="F7271" s="1" t="s">
        <v>1228</v>
      </c>
      <c r="G7271" s="1" t="s">
        <v>1229</v>
      </c>
      <c r="H7271" s="1" t="s">
        <v>24</v>
      </c>
      <c r="I7271" s="1" t="s">
        <v>25</v>
      </c>
      <c r="J7271" s="1" t="s">
        <v>81</v>
      </c>
      <c r="K7271" s="1" t="s">
        <v>82</v>
      </c>
      <c r="L7271" s="1">
        <v>28027</v>
      </c>
      <c r="M7271" s="1" t="s">
        <v>28</v>
      </c>
      <c r="N7271" s="1" t="s">
        <v>5780</v>
      </c>
      <c r="O7271" s="1" t="s">
        <v>30</v>
      </c>
      <c r="P7271" s="1" t="s">
        <v>60</v>
      </c>
      <c r="Q7271" s="1" t="s">
        <v>5781</v>
      </c>
      <c r="R7271" s="1">
        <v>315.77600000000007</v>
      </c>
      <c r="S7271" s="1">
        <v>8</v>
      </c>
      <c r="T7271" s="1">
        <v>0.2</v>
      </c>
      <c r="U7271" s="1">
        <v>31.577600000000018</v>
      </c>
      <c r="V7271" s="3" t="str">
        <f>IF(M7271=People!$B$5,People!$A$5,IF(M7271=People!$B$4,People!$A$4,IF(M7271=People!$B$3,People!$A$3,IF(M7271=People!$B$2,People!$A$2,0))))</f>
        <v>Cassandra Brandow</v>
      </c>
      <c r="W7271" s="3" t="str">
        <f>IFERROR(INDEX(Returns!A:A,MATCH(B7271,Returns!B:B,0)),"No")</f>
        <v>Yes</v>
      </c>
    </row>
    <row r="7272" spans="1:23" x14ac:dyDescent="0.2">
      <c r="A7272" s="1">
        <v>7271</v>
      </c>
      <c r="B7272" t="s">
        <v>9610</v>
      </c>
      <c r="C7272" s="2">
        <v>43359</v>
      </c>
      <c r="D7272" s="2">
        <v>43365</v>
      </c>
      <c r="E7272" s="1" t="s">
        <v>46</v>
      </c>
      <c r="F7272" s="1" t="s">
        <v>3251</v>
      </c>
      <c r="G7272" s="1" t="s">
        <v>3252</v>
      </c>
      <c r="H7272" s="1" t="s">
        <v>38</v>
      </c>
      <c r="I7272" s="1" t="s">
        <v>25</v>
      </c>
      <c r="J7272" s="1" t="s">
        <v>556</v>
      </c>
      <c r="K7272" s="1" t="s">
        <v>40</v>
      </c>
      <c r="L7272" s="1">
        <v>95123</v>
      </c>
      <c r="M7272" s="1" t="s">
        <v>41</v>
      </c>
      <c r="N7272" s="1" t="s">
        <v>3751</v>
      </c>
      <c r="O7272" s="1" t="s">
        <v>30</v>
      </c>
      <c r="P7272" s="1" t="s">
        <v>31</v>
      </c>
      <c r="Q7272" s="1" t="s">
        <v>3752</v>
      </c>
      <c r="R7272" s="1">
        <v>273.666</v>
      </c>
      <c r="S7272" s="1">
        <v>2</v>
      </c>
      <c r="T7272" s="1">
        <v>0.15</v>
      </c>
      <c r="U7272" s="1">
        <v>-12.878400000000013</v>
      </c>
      <c r="V7272" s="3" t="str">
        <f>IF(M7272=People!$B$5,People!$A$5,IF(M7272=People!$B$4,People!$A$4,IF(M7272=People!$B$3,People!$A$3,IF(M7272=People!$B$2,People!$A$2,0))))</f>
        <v>Anna Andreadi</v>
      </c>
      <c r="W7272" s="3" t="str">
        <f>IFERROR(INDEX(Returns!A:A,MATCH(B7272,Returns!B:B,0)),"No")</f>
        <v>No</v>
      </c>
    </row>
    <row r="7273" spans="1:23" x14ac:dyDescent="0.2">
      <c r="A7273" s="1">
        <v>7272</v>
      </c>
      <c r="B7273" t="s">
        <v>9610</v>
      </c>
      <c r="C7273" s="2">
        <v>43359</v>
      </c>
      <c r="D7273" s="2">
        <v>43365</v>
      </c>
      <c r="E7273" s="1" t="s">
        <v>46</v>
      </c>
      <c r="F7273" s="1" t="s">
        <v>3251</v>
      </c>
      <c r="G7273" s="1" t="s">
        <v>3252</v>
      </c>
      <c r="H7273" s="1" t="s">
        <v>38</v>
      </c>
      <c r="I7273" s="1" t="s">
        <v>25</v>
      </c>
      <c r="J7273" s="1" t="s">
        <v>556</v>
      </c>
      <c r="K7273" s="1" t="s">
        <v>40</v>
      </c>
      <c r="L7273" s="1">
        <v>95123</v>
      </c>
      <c r="M7273" s="1" t="s">
        <v>41</v>
      </c>
      <c r="N7273" s="1" t="s">
        <v>4178</v>
      </c>
      <c r="O7273" s="1" t="s">
        <v>43</v>
      </c>
      <c r="P7273" s="1" t="s">
        <v>73</v>
      </c>
      <c r="Q7273" s="1" t="s">
        <v>4179</v>
      </c>
      <c r="R7273" s="1">
        <v>17.48</v>
      </c>
      <c r="S7273" s="1">
        <v>4</v>
      </c>
      <c r="T7273" s="1">
        <v>0</v>
      </c>
      <c r="U7273" s="1">
        <v>4.5448000000000004</v>
      </c>
      <c r="V7273" s="3" t="str">
        <f>IF(M7273=People!$B$5,People!$A$5,IF(M7273=People!$B$4,People!$A$4,IF(M7273=People!$B$3,People!$A$3,IF(M7273=People!$B$2,People!$A$2,0))))</f>
        <v>Anna Andreadi</v>
      </c>
      <c r="W7273" s="3" t="str">
        <f>IFERROR(INDEX(Returns!A:A,MATCH(B7273,Returns!B:B,0)),"No")</f>
        <v>No</v>
      </c>
    </row>
    <row r="7274" spans="1:23" x14ac:dyDescent="0.2">
      <c r="A7274" s="1">
        <v>7273</v>
      </c>
      <c r="B7274" t="s">
        <v>9611</v>
      </c>
      <c r="C7274" s="2">
        <v>43383</v>
      </c>
      <c r="D7274" s="2">
        <v>43387</v>
      </c>
      <c r="E7274" s="1" t="s">
        <v>46</v>
      </c>
      <c r="F7274" s="1" t="s">
        <v>2994</v>
      </c>
      <c r="G7274" s="1" t="s">
        <v>2995</v>
      </c>
      <c r="H7274" s="1" t="s">
        <v>38</v>
      </c>
      <c r="I7274" s="1" t="s">
        <v>25</v>
      </c>
      <c r="J7274" s="1" t="s">
        <v>3638</v>
      </c>
      <c r="K7274" s="1" t="s">
        <v>82</v>
      </c>
      <c r="L7274" s="1">
        <v>27405</v>
      </c>
      <c r="M7274" s="1" t="s">
        <v>28</v>
      </c>
      <c r="N7274" s="1" t="s">
        <v>1690</v>
      </c>
      <c r="O7274" s="1" t="s">
        <v>43</v>
      </c>
      <c r="P7274" s="1" t="s">
        <v>512</v>
      </c>
      <c r="Q7274" s="1" t="s">
        <v>1691</v>
      </c>
      <c r="R7274" s="1">
        <v>20.608000000000004</v>
      </c>
      <c r="S7274" s="1">
        <v>2</v>
      </c>
      <c r="T7274" s="1">
        <v>0.2</v>
      </c>
      <c r="U7274" s="1">
        <v>-4.3792000000000009</v>
      </c>
      <c r="V7274" s="3" t="str">
        <f>IF(M7274=People!$B$5,People!$A$5,IF(M7274=People!$B$4,People!$A$4,IF(M7274=People!$B$3,People!$A$3,IF(M7274=People!$B$2,People!$A$2,0))))</f>
        <v>Cassandra Brandow</v>
      </c>
      <c r="W7274" s="3" t="str">
        <f>IFERROR(INDEX(Returns!A:A,MATCH(B7274,Returns!B:B,0)),"No")</f>
        <v>No</v>
      </c>
    </row>
    <row r="7275" spans="1:23" x14ac:dyDescent="0.2">
      <c r="A7275" s="1">
        <v>7274</v>
      </c>
      <c r="B7275" t="s">
        <v>9611</v>
      </c>
      <c r="C7275" s="2">
        <v>43383</v>
      </c>
      <c r="D7275" s="2">
        <v>43387</v>
      </c>
      <c r="E7275" s="1" t="s">
        <v>46</v>
      </c>
      <c r="F7275" s="1" t="s">
        <v>2994</v>
      </c>
      <c r="G7275" s="1" t="s">
        <v>2995</v>
      </c>
      <c r="H7275" s="1" t="s">
        <v>38</v>
      </c>
      <c r="I7275" s="1" t="s">
        <v>25</v>
      </c>
      <c r="J7275" s="1" t="s">
        <v>3638</v>
      </c>
      <c r="K7275" s="1" t="s">
        <v>82</v>
      </c>
      <c r="L7275" s="1">
        <v>27405</v>
      </c>
      <c r="M7275" s="1" t="s">
        <v>28</v>
      </c>
      <c r="N7275" s="1" t="s">
        <v>896</v>
      </c>
      <c r="O7275" s="1" t="s">
        <v>43</v>
      </c>
      <c r="P7275" s="1" t="s">
        <v>70</v>
      </c>
      <c r="Q7275" s="1" t="s">
        <v>897</v>
      </c>
      <c r="R7275" s="1">
        <v>4.0950000000000006</v>
      </c>
      <c r="S7275" s="1">
        <v>3</v>
      </c>
      <c r="T7275" s="1">
        <v>0.7</v>
      </c>
      <c r="U7275" s="1">
        <v>-2.7300000000000004</v>
      </c>
      <c r="V7275" s="3" t="str">
        <f>IF(M7275=People!$B$5,People!$A$5,IF(M7275=People!$B$4,People!$A$4,IF(M7275=People!$B$3,People!$A$3,IF(M7275=People!$B$2,People!$A$2,0))))</f>
        <v>Cassandra Brandow</v>
      </c>
      <c r="W7275" s="3" t="str">
        <f>IFERROR(INDEX(Returns!A:A,MATCH(B7275,Returns!B:B,0)),"No")</f>
        <v>No</v>
      </c>
    </row>
    <row r="7276" spans="1:23" x14ac:dyDescent="0.2">
      <c r="A7276" s="1">
        <v>7275</v>
      </c>
      <c r="B7276" t="s">
        <v>9612</v>
      </c>
      <c r="C7276" s="2">
        <v>43052</v>
      </c>
      <c r="D7276" s="2">
        <v>43056</v>
      </c>
      <c r="E7276" s="1" t="s">
        <v>46</v>
      </c>
      <c r="F7276" s="1" t="s">
        <v>4080</v>
      </c>
      <c r="G7276" s="1" t="s">
        <v>4081</v>
      </c>
      <c r="H7276" s="1" t="s">
        <v>94</v>
      </c>
      <c r="I7276" s="1" t="s">
        <v>25</v>
      </c>
      <c r="J7276" s="1" t="s">
        <v>5485</v>
      </c>
      <c r="K7276" s="1" t="s">
        <v>1528</v>
      </c>
      <c r="L7276" s="1">
        <v>59601</v>
      </c>
      <c r="M7276" s="1" t="s">
        <v>41</v>
      </c>
      <c r="N7276" s="1" t="s">
        <v>4801</v>
      </c>
      <c r="O7276" s="1" t="s">
        <v>66</v>
      </c>
      <c r="P7276" s="1" t="s">
        <v>67</v>
      </c>
      <c r="Q7276" s="1" t="s">
        <v>4802</v>
      </c>
      <c r="R7276" s="1">
        <v>339.96000000000004</v>
      </c>
      <c r="S7276" s="1">
        <v>5</v>
      </c>
      <c r="T7276" s="1">
        <v>0.2</v>
      </c>
      <c r="U7276" s="1">
        <v>42.494999999999948</v>
      </c>
      <c r="V7276" s="3" t="str">
        <f>IF(M7276=People!$B$5,People!$A$5,IF(M7276=People!$B$4,People!$A$4,IF(M7276=People!$B$3,People!$A$3,IF(M7276=People!$B$2,People!$A$2,0))))</f>
        <v>Anna Andreadi</v>
      </c>
      <c r="W7276" s="3" t="str">
        <f>IFERROR(INDEX(Returns!A:A,MATCH(B7276,Returns!B:B,0)),"No")</f>
        <v>No</v>
      </c>
    </row>
    <row r="7277" spans="1:23" x14ac:dyDescent="0.2">
      <c r="A7277" s="1">
        <v>7276</v>
      </c>
      <c r="B7277" t="s">
        <v>9612</v>
      </c>
      <c r="C7277" s="2">
        <v>43052</v>
      </c>
      <c r="D7277" s="2">
        <v>43056</v>
      </c>
      <c r="E7277" s="1" t="s">
        <v>46</v>
      </c>
      <c r="F7277" s="1" t="s">
        <v>4080</v>
      </c>
      <c r="G7277" s="1" t="s">
        <v>4081</v>
      </c>
      <c r="H7277" s="1" t="s">
        <v>94</v>
      </c>
      <c r="I7277" s="1" t="s">
        <v>25</v>
      </c>
      <c r="J7277" s="1" t="s">
        <v>5485</v>
      </c>
      <c r="K7277" s="1" t="s">
        <v>1528</v>
      </c>
      <c r="L7277" s="1">
        <v>59601</v>
      </c>
      <c r="M7277" s="1" t="s">
        <v>41</v>
      </c>
      <c r="N7277" s="1" t="s">
        <v>2150</v>
      </c>
      <c r="O7277" s="1" t="s">
        <v>30</v>
      </c>
      <c r="P7277" s="1" t="s">
        <v>60</v>
      </c>
      <c r="Q7277" s="1" t="s">
        <v>2151</v>
      </c>
      <c r="R7277" s="1">
        <v>63.980000000000004</v>
      </c>
      <c r="S7277" s="1">
        <v>7</v>
      </c>
      <c r="T7277" s="1">
        <v>0</v>
      </c>
      <c r="U7277" s="1">
        <v>21.7532</v>
      </c>
      <c r="V7277" s="3" t="str">
        <f>IF(M7277=People!$B$5,People!$A$5,IF(M7277=People!$B$4,People!$A$4,IF(M7277=People!$B$3,People!$A$3,IF(M7277=People!$B$2,People!$A$2,0))))</f>
        <v>Anna Andreadi</v>
      </c>
      <c r="W7277" s="3" t="str">
        <f>IFERROR(INDEX(Returns!A:A,MATCH(B7277,Returns!B:B,0)),"No")</f>
        <v>No</v>
      </c>
    </row>
    <row r="7278" spans="1:23" x14ac:dyDescent="0.2">
      <c r="A7278" s="1">
        <v>7277</v>
      </c>
      <c r="B7278" t="s">
        <v>9613</v>
      </c>
      <c r="C7278" s="2">
        <v>42676</v>
      </c>
      <c r="D7278" s="2">
        <v>42680</v>
      </c>
      <c r="E7278" s="1" t="s">
        <v>46</v>
      </c>
      <c r="F7278" s="1" t="s">
        <v>3138</v>
      </c>
      <c r="G7278" s="1" t="s">
        <v>3139</v>
      </c>
      <c r="H7278" s="1" t="s">
        <v>94</v>
      </c>
      <c r="I7278" s="1" t="s">
        <v>25</v>
      </c>
      <c r="J7278" s="1" t="s">
        <v>49</v>
      </c>
      <c r="K7278" s="1" t="s">
        <v>50</v>
      </c>
      <c r="L7278" s="1">
        <v>33311</v>
      </c>
      <c r="M7278" s="1" t="s">
        <v>28</v>
      </c>
      <c r="N7278" s="1" t="s">
        <v>4292</v>
      </c>
      <c r="O7278" s="1" t="s">
        <v>66</v>
      </c>
      <c r="P7278" s="1" t="s">
        <v>146</v>
      </c>
      <c r="Q7278" s="1" t="s">
        <v>4293</v>
      </c>
      <c r="R7278" s="1">
        <v>799.92000000000007</v>
      </c>
      <c r="S7278" s="1">
        <v>10</v>
      </c>
      <c r="T7278" s="1">
        <v>0.2</v>
      </c>
      <c r="U7278" s="1">
        <v>239.976</v>
      </c>
      <c r="V7278" s="3" t="str">
        <f>IF(M7278=People!$B$5,People!$A$5,IF(M7278=People!$B$4,People!$A$4,IF(M7278=People!$B$3,People!$A$3,IF(M7278=People!$B$2,People!$A$2,0))))</f>
        <v>Cassandra Brandow</v>
      </c>
      <c r="W7278" s="3" t="str">
        <f>IFERROR(INDEX(Returns!A:A,MATCH(B7278,Returns!B:B,0)),"No")</f>
        <v>No</v>
      </c>
    </row>
    <row r="7279" spans="1:23" x14ac:dyDescent="0.2">
      <c r="A7279" s="1">
        <v>7278</v>
      </c>
      <c r="B7279" t="s">
        <v>9614</v>
      </c>
      <c r="C7279" s="2">
        <v>43300</v>
      </c>
      <c r="D7279" s="2">
        <v>43302</v>
      </c>
      <c r="E7279" s="1" t="s">
        <v>170</v>
      </c>
      <c r="F7279" s="1" t="s">
        <v>2999</v>
      </c>
      <c r="G7279" s="1" t="s">
        <v>3000</v>
      </c>
      <c r="H7279" s="1" t="s">
        <v>94</v>
      </c>
      <c r="I7279" s="1" t="s">
        <v>25</v>
      </c>
      <c r="J7279" s="1" t="s">
        <v>116</v>
      </c>
      <c r="K7279" s="1" t="s">
        <v>40</v>
      </c>
      <c r="L7279" s="1">
        <v>94110</v>
      </c>
      <c r="M7279" s="1" t="s">
        <v>41</v>
      </c>
      <c r="N7279" s="1" t="s">
        <v>5748</v>
      </c>
      <c r="O7279" s="1" t="s">
        <v>66</v>
      </c>
      <c r="P7279" s="1" t="s">
        <v>67</v>
      </c>
      <c r="Q7279" s="1" t="s">
        <v>5749</v>
      </c>
      <c r="R7279" s="1">
        <v>35.984000000000002</v>
      </c>
      <c r="S7279" s="1">
        <v>2</v>
      </c>
      <c r="T7279" s="1">
        <v>0.2</v>
      </c>
      <c r="U7279" s="1">
        <v>4.4979999999999958</v>
      </c>
      <c r="V7279" s="3" t="str">
        <f>IF(M7279=People!$B$5,People!$A$5,IF(M7279=People!$B$4,People!$A$4,IF(M7279=People!$B$3,People!$A$3,IF(M7279=People!$B$2,People!$A$2,0))))</f>
        <v>Anna Andreadi</v>
      </c>
      <c r="W7279" s="3" t="str">
        <f>IFERROR(INDEX(Returns!A:A,MATCH(B7279,Returns!B:B,0)),"No")</f>
        <v>No</v>
      </c>
    </row>
    <row r="7280" spans="1:23" x14ac:dyDescent="0.2">
      <c r="A7280" s="1">
        <v>7279</v>
      </c>
      <c r="B7280" t="s">
        <v>9614</v>
      </c>
      <c r="C7280" s="2">
        <v>43300</v>
      </c>
      <c r="D7280" s="2">
        <v>43302</v>
      </c>
      <c r="E7280" s="1" t="s">
        <v>170</v>
      </c>
      <c r="F7280" s="1" t="s">
        <v>2999</v>
      </c>
      <c r="G7280" s="1" t="s">
        <v>3000</v>
      </c>
      <c r="H7280" s="1" t="s">
        <v>94</v>
      </c>
      <c r="I7280" s="1" t="s">
        <v>25</v>
      </c>
      <c r="J7280" s="1" t="s">
        <v>116</v>
      </c>
      <c r="K7280" s="1" t="s">
        <v>40</v>
      </c>
      <c r="L7280" s="1">
        <v>94110</v>
      </c>
      <c r="M7280" s="1" t="s">
        <v>41</v>
      </c>
      <c r="N7280" s="1" t="s">
        <v>4195</v>
      </c>
      <c r="O7280" s="1" t="s">
        <v>66</v>
      </c>
      <c r="P7280" s="1" t="s">
        <v>146</v>
      </c>
      <c r="Q7280" s="1" t="s">
        <v>4196</v>
      </c>
      <c r="R7280" s="1">
        <v>389.97</v>
      </c>
      <c r="S7280" s="1">
        <v>3</v>
      </c>
      <c r="T7280" s="1">
        <v>0</v>
      </c>
      <c r="U7280" s="1">
        <v>132.58980000000003</v>
      </c>
      <c r="V7280" s="3" t="str">
        <f>IF(M7280=People!$B$5,People!$A$5,IF(M7280=People!$B$4,People!$A$4,IF(M7280=People!$B$3,People!$A$3,IF(M7280=People!$B$2,People!$A$2,0))))</f>
        <v>Anna Andreadi</v>
      </c>
      <c r="W7280" s="3" t="str">
        <f>IFERROR(INDEX(Returns!A:A,MATCH(B7280,Returns!B:B,0)),"No")</f>
        <v>No</v>
      </c>
    </row>
    <row r="7281" spans="1:23" x14ac:dyDescent="0.2">
      <c r="A7281" s="1">
        <v>7280</v>
      </c>
      <c r="B7281" t="s">
        <v>9615</v>
      </c>
      <c r="C7281" s="2">
        <v>43234</v>
      </c>
      <c r="D7281" s="2">
        <v>43234</v>
      </c>
      <c r="E7281" s="1" t="s">
        <v>1126</v>
      </c>
      <c r="F7281" s="1" t="s">
        <v>1864</v>
      </c>
      <c r="G7281" s="1" t="s">
        <v>1865</v>
      </c>
      <c r="H7281" s="1" t="s">
        <v>38</v>
      </c>
      <c r="I7281" s="1" t="s">
        <v>25</v>
      </c>
      <c r="J7281" s="1" t="s">
        <v>5420</v>
      </c>
      <c r="K7281" s="1" t="s">
        <v>279</v>
      </c>
      <c r="L7281" s="1">
        <v>85364</v>
      </c>
      <c r="M7281" s="1" t="s">
        <v>41</v>
      </c>
      <c r="N7281" s="1" t="s">
        <v>797</v>
      </c>
      <c r="O7281" s="1" t="s">
        <v>66</v>
      </c>
      <c r="P7281" s="1" t="s">
        <v>146</v>
      </c>
      <c r="Q7281" s="1" t="s">
        <v>1547</v>
      </c>
      <c r="R7281" s="1">
        <v>185.52800000000002</v>
      </c>
      <c r="S7281" s="1">
        <v>7</v>
      </c>
      <c r="T7281" s="1">
        <v>0.2</v>
      </c>
      <c r="U7281" s="1">
        <v>48.701099999999997</v>
      </c>
      <c r="V7281" s="3" t="str">
        <f>IF(M7281=People!$B$5,People!$A$5,IF(M7281=People!$B$4,People!$A$4,IF(M7281=People!$B$3,People!$A$3,IF(M7281=People!$B$2,People!$A$2,0))))</f>
        <v>Anna Andreadi</v>
      </c>
      <c r="W7281" s="3" t="str">
        <f>IFERROR(INDEX(Returns!A:A,MATCH(B7281,Returns!B:B,0)),"No")</f>
        <v>No</v>
      </c>
    </row>
    <row r="7282" spans="1:23" x14ac:dyDescent="0.2">
      <c r="A7282" s="1">
        <v>7281</v>
      </c>
      <c r="B7282" t="s">
        <v>9616</v>
      </c>
      <c r="C7282" s="2">
        <v>42787</v>
      </c>
      <c r="D7282" s="2">
        <v>42793</v>
      </c>
      <c r="E7282" s="1" t="s">
        <v>46</v>
      </c>
      <c r="F7282" s="1" t="s">
        <v>4309</v>
      </c>
      <c r="G7282" s="1" t="s">
        <v>4310</v>
      </c>
      <c r="H7282" s="1" t="s">
        <v>24</v>
      </c>
      <c r="I7282" s="1" t="s">
        <v>25</v>
      </c>
      <c r="J7282" s="1" t="s">
        <v>340</v>
      </c>
      <c r="K7282" s="1" t="s">
        <v>2320</v>
      </c>
      <c r="L7282" s="1">
        <v>21044</v>
      </c>
      <c r="M7282" s="1" t="s">
        <v>135</v>
      </c>
      <c r="N7282" s="1" t="s">
        <v>1512</v>
      </c>
      <c r="O7282" s="1" t="s">
        <v>43</v>
      </c>
      <c r="P7282" s="1" t="s">
        <v>70</v>
      </c>
      <c r="Q7282" s="1" t="s">
        <v>1513</v>
      </c>
      <c r="R7282" s="1">
        <v>2541.98</v>
      </c>
      <c r="S7282" s="1">
        <v>2</v>
      </c>
      <c r="T7282" s="1">
        <v>0</v>
      </c>
      <c r="U7282" s="1">
        <v>1270.99</v>
      </c>
      <c r="V7282" s="3" t="str">
        <f>IF(M7282=People!$B$5,People!$A$5,IF(M7282=People!$B$4,People!$A$4,IF(M7282=People!$B$3,People!$A$3,IF(M7282=People!$B$2,People!$A$2,0))))</f>
        <v>Chuck Magee</v>
      </c>
      <c r="W7282" s="3" t="str">
        <f>IFERROR(INDEX(Returns!A:A,MATCH(B7282,Returns!B:B,0)),"No")</f>
        <v>No</v>
      </c>
    </row>
    <row r="7283" spans="1:23" x14ac:dyDescent="0.2">
      <c r="A7283" s="1">
        <v>7282</v>
      </c>
      <c r="B7283" t="s">
        <v>9617</v>
      </c>
      <c r="C7283" s="2">
        <v>43754</v>
      </c>
      <c r="D7283" s="2">
        <v>43759</v>
      </c>
      <c r="E7283" s="1" t="s">
        <v>46</v>
      </c>
      <c r="F7283" s="1" t="s">
        <v>4812</v>
      </c>
      <c r="G7283" s="1" t="s">
        <v>4813</v>
      </c>
      <c r="H7283" s="1" t="s">
        <v>94</v>
      </c>
      <c r="I7283" s="1" t="s">
        <v>25</v>
      </c>
      <c r="J7283" s="1" t="s">
        <v>5420</v>
      </c>
      <c r="K7283" s="1" t="s">
        <v>279</v>
      </c>
      <c r="L7283" s="1">
        <v>85364</v>
      </c>
      <c r="M7283" s="1" t="s">
        <v>41</v>
      </c>
      <c r="N7283" s="1" t="s">
        <v>767</v>
      </c>
      <c r="O7283" s="1" t="s">
        <v>66</v>
      </c>
      <c r="P7283" s="1" t="s">
        <v>601</v>
      </c>
      <c r="Q7283" s="1" t="s">
        <v>768</v>
      </c>
      <c r="R7283" s="1">
        <v>599.98500000000013</v>
      </c>
      <c r="S7283" s="1">
        <v>5</v>
      </c>
      <c r="T7283" s="1">
        <v>0.7</v>
      </c>
      <c r="U7283" s="1">
        <v>-479.98799999999994</v>
      </c>
      <c r="V7283" s="3" t="str">
        <f>IF(M7283=People!$B$5,People!$A$5,IF(M7283=People!$B$4,People!$A$4,IF(M7283=People!$B$3,People!$A$3,IF(M7283=People!$B$2,People!$A$2,0))))</f>
        <v>Anna Andreadi</v>
      </c>
      <c r="W7283" s="3" t="str">
        <f>IFERROR(INDEX(Returns!A:A,MATCH(B7283,Returns!B:B,0)),"No")</f>
        <v>No</v>
      </c>
    </row>
    <row r="7284" spans="1:23" x14ac:dyDescent="0.2">
      <c r="A7284" s="1">
        <v>7283</v>
      </c>
      <c r="B7284" t="s">
        <v>9618</v>
      </c>
      <c r="C7284" s="2">
        <v>43638</v>
      </c>
      <c r="D7284" s="2">
        <v>43645</v>
      </c>
      <c r="E7284" s="1" t="s">
        <v>46</v>
      </c>
      <c r="F7284" s="1" t="s">
        <v>2120</v>
      </c>
      <c r="G7284" s="1" t="s">
        <v>2121</v>
      </c>
      <c r="H7284" s="1" t="s">
        <v>24</v>
      </c>
      <c r="I7284" s="1" t="s">
        <v>25</v>
      </c>
      <c r="J7284" s="1" t="s">
        <v>273</v>
      </c>
      <c r="K7284" s="1" t="s">
        <v>191</v>
      </c>
      <c r="L7284" s="1">
        <v>60653</v>
      </c>
      <c r="M7284" s="1" t="s">
        <v>97</v>
      </c>
      <c r="N7284" s="1" t="s">
        <v>2863</v>
      </c>
      <c r="O7284" s="1" t="s">
        <v>43</v>
      </c>
      <c r="P7284" s="1" t="s">
        <v>70</v>
      </c>
      <c r="Q7284" s="1" t="s">
        <v>2864</v>
      </c>
      <c r="R7284" s="1">
        <v>3.0359999999999996</v>
      </c>
      <c r="S7284" s="1">
        <v>3</v>
      </c>
      <c r="T7284" s="1">
        <v>0.8</v>
      </c>
      <c r="U7284" s="1">
        <v>-5.0094000000000012</v>
      </c>
      <c r="V7284" s="3" t="str">
        <f>IF(M7284=People!$B$5,People!$A$5,IF(M7284=People!$B$4,People!$A$4,IF(M7284=People!$B$3,People!$A$3,IF(M7284=People!$B$2,People!$A$2,0))))</f>
        <v>Kelly Williams</v>
      </c>
      <c r="W7284" s="3" t="str">
        <f>IFERROR(INDEX(Returns!A:A,MATCH(B7284,Returns!B:B,0)),"No")</f>
        <v>No</v>
      </c>
    </row>
    <row r="7285" spans="1:23" x14ac:dyDescent="0.2">
      <c r="A7285" s="1">
        <v>7284</v>
      </c>
      <c r="B7285" t="s">
        <v>9619</v>
      </c>
      <c r="C7285" s="2">
        <v>43717</v>
      </c>
      <c r="D7285" s="2">
        <v>43721</v>
      </c>
      <c r="E7285" s="1" t="s">
        <v>46</v>
      </c>
      <c r="F7285" s="1" t="s">
        <v>714</v>
      </c>
      <c r="G7285" s="1" t="s">
        <v>715</v>
      </c>
      <c r="H7285" s="1" t="s">
        <v>24</v>
      </c>
      <c r="I7285" s="1" t="s">
        <v>25</v>
      </c>
      <c r="J7285" s="1" t="s">
        <v>1872</v>
      </c>
      <c r="K7285" s="1" t="s">
        <v>440</v>
      </c>
      <c r="L7285" s="1">
        <v>44105</v>
      </c>
      <c r="M7285" s="1" t="s">
        <v>135</v>
      </c>
      <c r="N7285" s="1" t="s">
        <v>1089</v>
      </c>
      <c r="O7285" s="1" t="s">
        <v>43</v>
      </c>
      <c r="P7285" s="1" t="s">
        <v>63</v>
      </c>
      <c r="Q7285" s="1" t="s">
        <v>1090</v>
      </c>
      <c r="R7285" s="1">
        <v>25.920000000000005</v>
      </c>
      <c r="S7285" s="1">
        <v>5</v>
      </c>
      <c r="T7285" s="1">
        <v>0.2</v>
      </c>
      <c r="U7285" s="1">
        <v>3.8879999999999972</v>
      </c>
      <c r="V7285" s="3" t="str">
        <f>IF(M7285=People!$B$5,People!$A$5,IF(M7285=People!$B$4,People!$A$4,IF(M7285=People!$B$3,People!$A$3,IF(M7285=People!$B$2,People!$A$2,0))))</f>
        <v>Chuck Magee</v>
      </c>
      <c r="W7285" s="3" t="str">
        <f>IFERROR(INDEX(Returns!A:A,MATCH(B7285,Returns!B:B,0)),"No")</f>
        <v>No</v>
      </c>
    </row>
    <row r="7286" spans="1:23" x14ac:dyDescent="0.2">
      <c r="A7286" s="1">
        <v>7285</v>
      </c>
      <c r="B7286" t="s">
        <v>9619</v>
      </c>
      <c r="C7286" s="2">
        <v>43717</v>
      </c>
      <c r="D7286" s="2">
        <v>43721</v>
      </c>
      <c r="E7286" s="1" t="s">
        <v>46</v>
      </c>
      <c r="F7286" s="1" t="s">
        <v>714</v>
      </c>
      <c r="G7286" s="1" t="s">
        <v>715</v>
      </c>
      <c r="H7286" s="1" t="s">
        <v>24</v>
      </c>
      <c r="I7286" s="1" t="s">
        <v>25</v>
      </c>
      <c r="J7286" s="1" t="s">
        <v>1872</v>
      </c>
      <c r="K7286" s="1" t="s">
        <v>440</v>
      </c>
      <c r="L7286" s="1">
        <v>44105</v>
      </c>
      <c r="M7286" s="1" t="s">
        <v>135</v>
      </c>
      <c r="N7286" s="1" t="s">
        <v>1607</v>
      </c>
      <c r="O7286" s="1" t="s">
        <v>30</v>
      </c>
      <c r="P7286" s="1" t="s">
        <v>60</v>
      </c>
      <c r="Q7286" s="1" t="s">
        <v>1608</v>
      </c>
      <c r="R7286" s="1">
        <v>66.112000000000009</v>
      </c>
      <c r="S7286" s="1">
        <v>2</v>
      </c>
      <c r="T7286" s="1">
        <v>0.2</v>
      </c>
      <c r="U7286" s="1">
        <v>-9.0903999999999989</v>
      </c>
      <c r="V7286" s="3" t="str">
        <f>IF(M7286=People!$B$5,People!$A$5,IF(M7286=People!$B$4,People!$A$4,IF(M7286=People!$B$3,People!$A$3,IF(M7286=People!$B$2,People!$A$2,0))))</f>
        <v>Chuck Magee</v>
      </c>
      <c r="W7286" s="3" t="str">
        <f>IFERROR(INDEX(Returns!A:A,MATCH(B7286,Returns!B:B,0)),"No")</f>
        <v>No</v>
      </c>
    </row>
    <row r="7287" spans="1:23" x14ac:dyDescent="0.2">
      <c r="A7287" s="1">
        <v>7286</v>
      </c>
      <c r="B7287" t="s">
        <v>9620</v>
      </c>
      <c r="C7287" s="2">
        <v>43752</v>
      </c>
      <c r="D7287" s="2">
        <v>43757</v>
      </c>
      <c r="E7287" s="1" t="s">
        <v>46</v>
      </c>
      <c r="F7287" s="1" t="s">
        <v>2252</v>
      </c>
      <c r="G7287" s="1" t="s">
        <v>2253</v>
      </c>
      <c r="H7287" s="1" t="s">
        <v>24</v>
      </c>
      <c r="I7287" s="1" t="s">
        <v>25</v>
      </c>
      <c r="J7287" s="1" t="s">
        <v>116</v>
      </c>
      <c r="K7287" s="1" t="s">
        <v>40</v>
      </c>
      <c r="L7287" s="1">
        <v>94110</v>
      </c>
      <c r="M7287" s="1" t="s">
        <v>41</v>
      </c>
      <c r="N7287" s="1" t="s">
        <v>1893</v>
      </c>
      <c r="O7287" s="1" t="s">
        <v>66</v>
      </c>
      <c r="P7287" s="1" t="s">
        <v>146</v>
      </c>
      <c r="Q7287" s="1" t="s">
        <v>1894</v>
      </c>
      <c r="R7287" s="1">
        <v>46.36</v>
      </c>
      <c r="S7287" s="1">
        <v>4</v>
      </c>
      <c r="T7287" s="1">
        <v>0</v>
      </c>
      <c r="U7287" s="1">
        <v>15.298799999999996</v>
      </c>
      <c r="V7287" s="3" t="str">
        <f>IF(M7287=People!$B$5,People!$A$5,IF(M7287=People!$B$4,People!$A$4,IF(M7287=People!$B$3,People!$A$3,IF(M7287=People!$B$2,People!$A$2,0))))</f>
        <v>Anna Andreadi</v>
      </c>
      <c r="W7287" s="3" t="str">
        <f>IFERROR(INDEX(Returns!A:A,MATCH(B7287,Returns!B:B,0)),"No")</f>
        <v>No</v>
      </c>
    </row>
    <row r="7288" spans="1:23" x14ac:dyDescent="0.2">
      <c r="A7288" s="1">
        <v>7287</v>
      </c>
      <c r="B7288" t="s">
        <v>9621</v>
      </c>
      <c r="C7288" s="2">
        <v>43271</v>
      </c>
      <c r="D7288" s="2">
        <v>43276</v>
      </c>
      <c r="E7288" s="1" t="s">
        <v>46</v>
      </c>
      <c r="F7288" s="1" t="s">
        <v>5253</v>
      </c>
      <c r="G7288" s="1" t="s">
        <v>5254</v>
      </c>
      <c r="H7288" s="1" t="s">
        <v>38</v>
      </c>
      <c r="I7288" s="1" t="s">
        <v>25</v>
      </c>
      <c r="J7288" s="1" t="s">
        <v>3885</v>
      </c>
      <c r="K7288" s="1" t="s">
        <v>572</v>
      </c>
      <c r="L7288" s="1">
        <v>73120</v>
      </c>
      <c r="M7288" s="1" t="s">
        <v>97</v>
      </c>
      <c r="N7288" s="1" t="s">
        <v>5383</v>
      </c>
      <c r="O7288" s="1" t="s">
        <v>66</v>
      </c>
      <c r="P7288" s="1" t="s">
        <v>146</v>
      </c>
      <c r="Q7288" s="1" t="s">
        <v>5384</v>
      </c>
      <c r="R7288" s="1">
        <v>6.9</v>
      </c>
      <c r="S7288" s="1">
        <v>1</v>
      </c>
      <c r="T7288" s="1">
        <v>0</v>
      </c>
      <c r="U7288" s="1">
        <v>0.5519999999999996</v>
      </c>
      <c r="V7288" s="3" t="str">
        <f>IF(M7288=People!$B$5,People!$A$5,IF(M7288=People!$B$4,People!$A$4,IF(M7288=People!$B$3,People!$A$3,IF(M7288=People!$B$2,People!$A$2,0))))</f>
        <v>Kelly Williams</v>
      </c>
      <c r="W7288" s="3" t="str">
        <f>IFERROR(INDEX(Returns!A:A,MATCH(B7288,Returns!B:B,0)),"No")</f>
        <v>No</v>
      </c>
    </row>
    <row r="7289" spans="1:23" x14ac:dyDescent="0.2">
      <c r="A7289" s="1">
        <v>7288</v>
      </c>
      <c r="B7289" t="s">
        <v>9621</v>
      </c>
      <c r="C7289" s="2">
        <v>43271</v>
      </c>
      <c r="D7289" s="2">
        <v>43276</v>
      </c>
      <c r="E7289" s="1" t="s">
        <v>46</v>
      </c>
      <c r="F7289" s="1" t="s">
        <v>5253</v>
      </c>
      <c r="G7289" s="1" t="s">
        <v>5254</v>
      </c>
      <c r="H7289" s="1" t="s">
        <v>38</v>
      </c>
      <c r="I7289" s="1" t="s">
        <v>25</v>
      </c>
      <c r="J7289" s="1" t="s">
        <v>3885</v>
      </c>
      <c r="K7289" s="1" t="s">
        <v>572</v>
      </c>
      <c r="L7289" s="1">
        <v>73120</v>
      </c>
      <c r="M7289" s="1" t="s">
        <v>97</v>
      </c>
      <c r="N7289" s="1" t="s">
        <v>3262</v>
      </c>
      <c r="O7289" s="1" t="s">
        <v>30</v>
      </c>
      <c r="P7289" s="1" t="s">
        <v>60</v>
      </c>
      <c r="Q7289" s="1" t="s">
        <v>4480</v>
      </c>
      <c r="R7289" s="1">
        <v>57.69</v>
      </c>
      <c r="S7289" s="1">
        <v>3</v>
      </c>
      <c r="T7289" s="1">
        <v>0</v>
      </c>
      <c r="U7289" s="1">
        <v>23.652900000000002</v>
      </c>
      <c r="V7289" s="3" t="str">
        <f>IF(M7289=People!$B$5,People!$A$5,IF(M7289=People!$B$4,People!$A$4,IF(M7289=People!$B$3,People!$A$3,IF(M7289=People!$B$2,People!$A$2,0))))</f>
        <v>Kelly Williams</v>
      </c>
      <c r="W7289" s="3" t="str">
        <f>IFERROR(INDEX(Returns!A:A,MATCH(B7289,Returns!B:B,0)),"No")</f>
        <v>No</v>
      </c>
    </row>
    <row r="7290" spans="1:23" x14ac:dyDescent="0.2">
      <c r="A7290" s="1">
        <v>7289</v>
      </c>
      <c r="B7290" t="s">
        <v>9622</v>
      </c>
      <c r="C7290" s="2">
        <v>42615</v>
      </c>
      <c r="D7290" s="2">
        <v>42620</v>
      </c>
      <c r="E7290" s="1" t="s">
        <v>46</v>
      </c>
      <c r="F7290" s="1" t="s">
        <v>1006</v>
      </c>
      <c r="G7290" s="1" t="s">
        <v>1007</v>
      </c>
      <c r="H7290" s="1" t="s">
        <v>38</v>
      </c>
      <c r="I7290" s="1" t="s">
        <v>25</v>
      </c>
      <c r="J7290" s="1" t="s">
        <v>167</v>
      </c>
      <c r="K7290" s="1" t="s">
        <v>96</v>
      </c>
      <c r="L7290" s="1">
        <v>77095</v>
      </c>
      <c r="M7290" s="1" t="s">
        <v>97</v>
      </c>
      <c r="N7290" s="1" t="s">
        <v>4461</v>
      </c>
      <c r="O7290" s="1" t="s">
        <v>66</v>
      </c>
      <c r="P7290" s="1" t="s">
        <v>601</v>
      </c>
      <c r="Q7290" s="1" t="s">
        <v>4462</v>
      </c>
      <c r="R7290" s="1">
        <v>559.71</v>
      </c>
      <c r="S7290" s="1">
        <v>3</v>
      </c>
      <c r="T7290" s="1">
        <v>0.4</v>
      </c>
      <c r="U7290" s="1">
        <v>-121.27049999999997</v>
      </c>
      <c r="V7290" s="3" t="str">
        <f>IF(M7290=People!$B$5,People!$A$5,IF(M7290=People!$B$4,People!$A$4,IF(M7290=People!$B$3,People!$A$3,IF(M7290=People!$B$2,People!$A$2,0))))</f>
        <v>Kelly Williams</v>
      </c>
      <c r="W7290" s="3" t="str">
        <f>IFERROR(INDEX(Returns!A:A,MATCH(B7290,Returns!B:B,0)),"No")</f>
        <v>No</v>
      </c>
    </row>
    <row r="7291" spans="1:23" x14ac:dyDescent="0.2">
      <c r="A7291" s="1">
        <v>7290</v>
      </c>
      <c r="B7291" t="s">
        <v>9623</v>
      </c>
      <c r="C7291" s="2">
        <v>43130</v>
      </c>
      <c r="D7291" s="2">
        <v>43131</v>
      </c>
      <c r="E7291" s="1" t="s">
        <v>170</v>
      </c>
      <c r="F7291" s="1" t="s">
        <v>458</v>
      </c>
      <c r="G7291" s="1" t="s">
        <v>459</v>
      </c>
      <c r="H7291" s="1" t="s">
        <v>24</v>
      </c>
      <c r="I7291" s="1" t="s">
        <v>25</v>
      </c>
      <c r="J7291" s="1" t="s">
        <v>116</v>
      </c>
      <c r="K7291" s="1" t="s">
        <v>40</v>
      </c>
      <c r="L7291" s="1">
        <v>94122</v>
      </c>
      <c r="M7291" s="1" t="s">
        <v>41</v>
      </c>
      <c r="N7291" s="1" t="s">
        <v>1044</v>
      </c>
      <c r="O7291" s="1" t="s">
        <v>43</v>
      </c>
      <c r="P7291" s="1" t="s">
        <v>55</v>
      </c>
      <c r="Q7291" s="1" t="s">
        <v>1045</v>
      </c>
      <c r="R7291" s="1">
        <v>305.01</v>
      </c>
      <c r="S7291" s="1">
        <v>9</v>
      </c>
      <c r="T7291" s="1">
        <v>0</v>
      </c>
      <c r="U7291" s="1">
        <v>76.252499999999998</v>
      </c>
      <c r="V7291" s="3" t="str">
        <f>IF(M7291=People!$B$5,People!$A$5,IF(M7291=People!$B$4,People!$A$4,IF(M7291=People!$B$3,People!$A$3,IF(M7291=People!$B$2,People!$A$2,0))))</f>
        <v>Anna Andreadi</v>
      </c>
      <c r="W7291" s="3" t="str">
        <f>IFERROR(INDEX(Returns!A:A,MATCH(B7291,Returns!B:B,0)),"No")</f>
        <v>No</v>
      </c>
    </row>
    <row r="7292" spans="1:23" x14ac:dyDescent="0.2">
      <c r="A7292" s="1">
        <v>7291</v>
      </c>
      <c r="B7292" t="s">
        <v>9623</v>
      </c>
      <c r="C7292" s="2">
        <v>43130</v>
      </c>
      <c r="D7292" s="2">
        <v>43131</v>
      </c>
      <c r="E7292" s="1" t="s">
        <v>170</v>
      </c>
      <c r="F7292" s="1" t="s">
        <v>458</v>
      </c>
      <c r="G7292" s="1" t="s">
        <v>459</v>
      </c>
      <c r="H7292" s="1" t="s">
        <v>24</v>
      </c>
      <c r="I7292" s="1" t="s">
        <v>25</v>
      </c>
      <c r="J7292" s="1" t="s">
        <v>116</v>
      </c>
      <c r="K7292" s="1" t="s">
        <v>40</v>
      </c>
      <c r="L7292" s="1">
        <v>94122</v>
      </c>
      <c r="M7292" s="1" t="s">
        <v>41</v>
      </c>
      <c r="N7292" s="1" t="s">
        <v>509</v>
      </c>
      <c r="O7292" s="1" t="s">
        <v>43</v>
      </c>
      <c r="P7292" s="1" t="s">
        <v>70</v>
      </c>
      <c r="Q7292" s="1" t="s">
        <v>510</v>
      </c>
      <c r="R7292" s="1">
        <v>50.783999999999999</v>
      </c>
      <c r="S7292" s="1">
        <v>2</v>
      </c>
      <c r="T7292" s="1">
        <v>0.2</v>
      </c>
      <c r="U7292" s="1">
        <v>17.7744</v>
      </c>
      <c r="V7292" s="3" t="str">
        <f>IF(M7292=People!$B$5,People!$A$5,IF(M7292=People!$B$4,People!$A$4,IF(M7292=People!$B$3,People!$A$3,IF(M7292=People!$B$2,People!$A$2,0))))</f>
        <v>Anna Andreadi</v>
      </c>
      <c r="W7292" s="3" t="str">
        <f>IFERROR(INDEX(Returns!A:A,MATCH(B7292,Returns!B:B,0)),"No")</f>
        <v>No</v>
      </c>
    </row>
    <row r="7293" spans="1:23" x14ac:dyDescent="0.2">
      <c r="A7293" s="1">
        <v>7292</v>
      </c>
      <c r="B7293" t="s">
        <v>9623</v>
      </c>
      <c r="C7293" s="2">
        <v>43130</v>
      </c>
      <c r="D7293" s="2">
        <v>43131</v>
      </c>
      <c r="E7293" s="1" t="s">
        <v>170</v>
      </c>
      <c r="F7293" s="1" t="s">
        <v>458</v>
      </c>
      <c r="G7293" s="1" t="s">
        <v>459</v>
      </c>
      <c r="H7293" s="1" t="s">
        <v>24</v>
      </c>
      <c r="I7293" s="1" t="s">
        <v>25</v>
      </c>
      <c r="J7293" s="1" t="s">
        <v>116</v>
      </c>
      <c r="K7293" s="1" t="s">
        <v>40</v>
      </c>
      <c r="L7293" s="1">
        <v>94122</v>
      </c>
      <c r="M7293" s="1" t="s">
        <v>41</v>
      </c>
      <c r="N7293" s="1" t="s">
        <v>939</v>
      </c>
      <c r="O7293" s="1" t="s">
        <v>43</v>
      </c>
      <c r="P7293" s="1" t="s">
        <v>44</v>
      </c>
      <c r="Q7293" s="1" t="s">
        <v>940</v>
      </c>
      <c r="R7293" s="1">
        <v>26.01</v>
      </c>
      <c r="S7293" s="1">
        <v>9</v>
      </c>
      <c r="T7293" s="1">
        <v>0</v>
      </c>
      <c r="U7293" s="1">
        <v>12.2247</v>
      </c>
      <c r="V7293" s="3" t="str">
        <f>IF(M7293=People!$B$5,People!$A$5,IF(M7293=People!$B$4,People!$A$4,IF(M7293=People!$B$3,People!$A$3,IF(M7293=People!$B$2,People!$A$2,0))))</f>
        <v>Anna Andreadi</v>
      </c>
      <c r="W7293" s="3" t="str">
        <f>IFERROR(INDEX(Returns!A:A,MATCH(B7293,Returns!B:B,0)),"No")</f>
        <v>No</v>
      </c>
    </row>
    <row r="7294" spans="1:23" x14ac:dyDescent="0.2">
      <c r="A7294" s="1">
        <v>7293</v>
      </c>
      <c r="B7294" t="s">
        <v>9624</v>
      </c>
      <c r="C7294" s="2">
        <v>43803</v>
      </c>
      <c r="D7294" s="2">
        <v>43808</v>
      </c>
      <c r="E7294" s="1" t="s">
        <v>46</v>
      </c>
      <c r="F7294" s="1" t="s">
        <v>1716</v>
      </c>
      <c r="G7294" s="1" t="s">
        <v>1717</v>
      </c>
      <c r="H7294" s="1" t="s">
        <v>24</v>
      </c>
      <c r="I7294" s="1" t="s">
        <v>25</v>
      </c>
      <c r="J7294" s="1" t="s">
        <v>4408</v>
      </c>
      <c r="K7294" s="1" t="s">
        <v>300</v>
      </c>
      <c r="L7294" s="1">
        <v>37211</v>
      </c>
      <c r="M7294" s="1" t="s">
        <v>28</v>
      </c>
      <c r="N7294" s="1" t="s">
        <v>5782</v>
      </c>
      <c r="O7294" s="1" t="s">
        <v>66</v>
      </c>
      <c r="P7294" s="1" t="s">
        <v>601</v>
      </c>
      <c r="Q7294" s="1" t="s">
        <v>5729</v>
      </c>
      <c r="R7294" s="1">
        <v>649</v>
      </c>
      <c r="S7294" s="1">
        <v>2</v>
      </c>
      <c r="T7294" s="1">
        <v>0.5</v>
      </c>
      <c r="U7294" s="1">
        <v>-272.58000000000015</v>
      </c>
      <c r="V7294" s="3" t="str">
        <f>IF(M7294=People!$B$5,People!$A$5,IF(M7294=People!$B$4,People!$A$4,IF(M7294=People!$B$3,People!$A$3,IF(M7294=People!$B$2,People!$A$2,0))))</f>
        <v>Cassandra Brandow</v>
      </c>
      <c r="W7294" s="3" t="str">
        <f>IFERROR(INDEX(Returns!A:A,MATCH(B7294,Returns!B:B,0)),"No")</f>
        <v>No</v>
      </c>
    </row>
    <row r="7295" spans="1:23" x14ac:dyDescent="0.2">
      <c r="A7295" s="1">
        <v>7294</v>
      </c>
      <c r="B7295" t="s">
        <v>9625</v>
      </c>
      <c r="C7295" s="2">
        <v>43123</v>
      </c>
      <c r="D7295" s="2">
        <v>43129</v>
      </c>
      <c r="E7295" s="1" t="s">
        <v>46</v>
      </c>
      <c r="F7295" s="1" t="s">
        <v>3888</v>
      </c>
      <c r="G7295" s="1" t="s">
        <v>3889</v>
      </c>
      <c r="H7295" s="1" t="s">
        <v>24</v>
      </c>
      <c r="I7295" s="1" t="s">
        <v>25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5368</v>
      </c>
      <c r="O7295" s="1" t="s">
        <v>30</v>
      </c>
      <c r="P7295" s="1" t="s">
        <v>60</v>
      </c>
      <c r="Q7295" s="1" t="s">
        <v>5369</v>
      </c>
      <c r="R7295" s="1">
        <v>59.99</v>
      </c>
      <c r="S7295" s="1">
        <v>7</v>
      </c>
      <c r="T7295" s="1">
        <v>0</v>
      </c>
      <c r="U7295" s="1">
        <v>21.596400000000003</v>
      </c>
      <c r="V7295" s="3" t="str">
        <f>IF(M7295=People!$B$5,People!$A$5,IF(M7295=People!$B$4,People!$A$4,IF(M7295=People!$B$3,People!$A$3,IF(M7295=People!$B$2,People!$A$2,0))))</f>
        <v>Anna Andreadi</v>
      </c>
      <c r="W7295" s="3" t="str">
        <f>IFERROR(INDEX(Returns!A:A,MATCH(B7295,Returns!B:B,0)),"No")</f>
        <v>No</v>
      </c>
    </row>
    <row r="7296" spans="1:23" x14ac:dyDescent="0.2">
      <c r="A7296" s="1">
        <v>7295</v>
      </c>
      <c r="B7296" t="s">
        <v>9626</v>
      </c>
      <c r="C7296" s="2">
        <v>42881</v>
      </c>
      <c r="D7296" s="2">
        <v>42886</v>
      </c>
      <c r="E7296" s="1" t="s">
        <v>46</v>
      </c>
      <c r="F7296" s="1" t="s">
        <v>585</v>
      </c>
      <c r="G7296" s="1" t="s">
        <v>586</v>
      </c>
      <c r="H7296" s="1" t="s">
        <v>24</v>
      </c>
      <c r="I7296" s="1" t="s">
        <v>25</v>
      </c>
      <c r="J7296" s="1" t="s">
        <v>3379</v>
      </c>
      <c r="K7296" s="1" t="s">
        <v>89</v>
      </c>
      <c r="L7296" s="1">
        <v>98006</v>
      </c>
      <c r="M7296" s="1" t="s">
        <v>41</v>
      </c>
      <c r="N7296" s="1" t="s">
        <v>1761</v>
      </c>
      <c r="O7296" s="1" t="s">
        <v>30</v>
      </c>
      <c r="P7296" s="1" t="s">
        <v>60</v>
      </c>
      <c r="Q7296" s="1" t="s">
        <v>1762</v>
      </c>
      <c r="R7296" s="1">
        <v>20.239999999999998</v>
      </c>
      <c r="S7296" s="1">
        <v>1</v>
      </c>
      <c r="T7296" s="1">
        <v>0</v>
      </c>
      <c r="U7296" s="1">
        <v>7.8935999999999993</v>
      </c>
      <c r="V7296" s="3" t="str">
        <f>IF(M7296=People!$B$5,People!$A$5,IF(M7296=People!$B$4,People!$A$4,IF(M7296=People!$B$3,People!$A$3,IF(M7296=People!$B$2,People!$A$2,0))))</f>
        <v>Anna Andreadi</v>
      </c>
      <c r="W7296" s="3" t="str">
        <f>IFERROR(INDEX(Returns!A:A,MATCH(B7296,Returns!B:B,0)),"No")</f>
        <v>No</v>
      </c>
    </row>
    <row r="7297" spans="1:23" x14ac:dyDescent="0.2">
      <c r="A7297" s="1">
        <v>7296</v>
      </c>
      <c r="B7297" t="s">
        <v>9627</v>
      </c>
      <c r="C7297" s="2">
        <v>42494</v>
      </c>
      <c r="D7297" s="2">
        <v>42495</v>
      </c>
      <c r="E7297" s="1" t="s">
        <v>170</v>
      </c>
      <c r="F7297" s="1" t="s">
        <v>2763</v>
      </c>
      <c r="G7297" s="1" t="s">
        <v>2764</v>
      </c>
      <c r="H7297" s="1" t="s">
        <v>24</v>
      </c>
      <c r="I7297" s="1" t="s">
        <v>25</v>
      </c>
      <c r="J7297" s="1" t="s">
        <v>167</v>
      </c>
      <c r="K7297" s="1" t="s">
        <v>96</v>
      </c>
      <c r="L7297" s="1">
        <v>77036</v>
      </c>
      <c r="M7297" s="1" t="s">
        <v>97</v>
      </c>
      <c r="N7297" s="1" t="s">
        <v>5007</v>
      </c>
      <c r="O7297" s="1" t="s">
        <v>43</v>
      </c>
      <c r="P7297" s="1" t="s">
        <v>63</v>
      </c>
      <c r="Q7297" s="1" t="s">
        <v>5008</v>
      </c>
      <c r="R7297" s="1">
        <v>37.839999999999996</v>
      </c>
      <c r="S7297" s="1">
        <v>2</v>
      </c>
      <c r="T7297" s="1">
        <v>0.2</v>
      </c>
      <c r="U7297" s="1">
        <v>2.8380000000000027</v>
      </c>
      <c r="V7297" s="3" t="str">
        <f>IF(M7297=People!$B$5,People!$A$5,IF(M7297=People!$B$4,People!$A$4,IF(M7297=People!$B$3,People!$A$3,IF(M7297=People!$B$2,People!$A$2,0))))</f>
        <v>Kelly Williams</v>
      </c>
      <c r="W7297" s="3" t="str">
        <f>IFERROR(INDEX(Returns!A:A,MATCH(B7297,Returns!B:B,0)),"No")</f>
        <v>No</v>
      </c>
    </row>
    <row r="7298" spans="1:23" x14ac:dyDescent="0.2">
      <c r="A7298" s="1">
        <v>7297</v>
      </c>
      <c r="B7298" t="s">
        <v>9627</v>
      </c>
      <c r="C7298" s="2">
        <v>42494</v>
      </c>
      <c r="D7298" s="2">
        <v>42495</v>
      </c>
      <c r="E7298" s="1" t="s">
        <v>170</v>
      </c>
      <c r="F7298" s="1" t="s">
        <v>2763</v>
      </c>
      <c r="G7298" s="1" t="s">
        <v>2764</v>
      </c>
      <c r="H7298" s="1" t="s">
        <v>24</v>
      </c>
      <c r="I7298" s="1" t="s">
        <v>25</v>
      </c>
      <c r="J7298" s="1" t="s">
        <v>167</v>
      </c>
      <c r="K7298" s="1" t="s">
        <v>96</v>
      </c>
      <c r="L7298" s="1">
        <v>77036</v>
      </c>
      <c r="M7298" s="1" t="s">
        <v>97</v>
      </c>
      <c r="N7298" s="1" t="s">
        <v>5428</v>
      </c>
      <c r="O7298" s="1" t="s">
        <v>43</v>
      </c>
      <c r="P7298" s="1" t="s">
        <v>242</v>
      </c>
      <c r="Q7298" s="1" t="s">
        <v>5429</v>
      </c>
      <c r="R7298" s="1">
        <v>5.4719999999999995</v>
      </c>
      <c r="S7298" s="1">
        <v>6</v>
      </c>
      <c r="T7298" s="1">
        <v>0.2</v>
      </c>
      <c r="U7298" s="1">
        <v>1.8467999999999996</v>
      </c>
      <c r="V7298" s="3" t="str">
        <f>IF(M7298=People!$B$5,People!$A$5,IF(M7298=People!$B$4,People!$A$4,IF(M7298=People!$B$3,People!$A$3,IF(M7298=People!$B$2,People!$A$2,0))))</f>
        <v>Kelly Williams</v>
      </c>
      <c r="W7298" s="3" t="str">
        <f>IFERROR(INDEX(Returns!A:A,MATCH(B7298,Returns!B:B,0)),"No")</f>
        <v>No</v>
      </c>
    </row>
    <row r="7299" spans="1:23" x14ac:dyDescent="0.2">
      <c r="A7299" s="1">
        <v>7298</v>
      </c>
      <c r="B7299" t="s">
        <v>9628</v>
      </c>
      <c r="C7299" s="2">
        <v>42776</v>
      </c>
      <c r="D7299" s="2">
        <v>42780</v>
      </c>
      <c r="E7299" s="1" t="s">
        <v>21</v>
      </c>
      <c r="F7299" s="1" t="s">
        <v>1744</v>
      </c>
      <c r="G7299" s="1" t="s">
        <v>1745</v>
      </c>
      <c r="H7299" s="1" t="s">
        <v>38</v>
      </c>
      <c r="I7299" s="1" t="s">
        <v>25</v>
      </c>
      <c r="J7299" s="1" t="s">
        <v>133</v>
      </c>
      <c r="K7299" s="1" t="s">
        <v>134</v>
      </c>
      <c r="L7299" s="1">
        <v>19143</v>
      </c>
      <c r="M7299" s="1" t="s">
        <v>135</v>
      </c>
      <c r="N7299" s="1" t="s">
        <v>3914</v>
      </c>
      <c r="O7299" s="1" t="s">
        <v>43</v>
      </c>
      <c r="P7299" s="1" t="s">
        <v>55</v>
      </c>
      <c r="Q7299" s="1" t="s">
        <v>3915</v>
      </c>
      <c r="R7299" s="1">
        <v>77.240000000000009</v>
      </c>
      <c r="S7299" s="1">
        <v>5</v>
      </c>
      <c r="T7299" s="1">
        <v>0.2</v>
      </c>
      <c r="U7299" s="1">
        <v>7.7240000000000002</v>
      </c>
      <c r="V7299" s="3" t="str">
        <f>IF(M7299=People!$B$5,People!$A$5,IF(M7299=People!$B$4,People!$A$4,IF(M7299=People!$B$3,People!$A$3,IF(M7299=People!$B$2,People!$A$2,0))))</f>
        <v>Chuck Magee</v>
      </c>
      <c r="W7299" s="3" t="str">
        <f>IFERROR(INDEX(Returns!A:A,MATCH(B7299,Returns!B:B,0)),"No")</f>
        <v>No</v>
      </c>
    </row>
    <row r="7300" spans="1:23" x14ac:dyDescent="0.2">
      <c r="A7300" s="1">
        <v>7299</v>
      </c>
      <c r="B7300" t="s">
        <v>9629</v>
      </c>
      <c r="C7300" s="2">
        <v>42692</v>
      </c>
      <c r="D7300" s="2">
        <v>42695</v>
      </c>
      <c r="E7300" s="1" t="s">
        <v>170</v>
      </c>
      <c r="F7300" s="1" t="s">
        <v>2120</v>
      </c>
      <c r="G7300" s="1" t="s">
        <v>2121</v>
      </c>
      <c r="H7300" s="1" t="s">
        <v>24</v>
      </c>
      <c r="I7300" s="1" t="s">
        <v>25</v>
      </c>
      <c r="J7300" s="1" t="s">
        <v>5663</v>
      </c>
      <c r="K7300" s="1" t="s">
        <v>191</v>
      </c>
      <c r="L7300" s="1">
        <v>60016</v>
      </c>
      <c r="M7300" s="1" t="s">
        <v>97</v>
      </c>
      <c r="N7300" s="1" t="s">
        <v>969</v>
      </c>
      <c r="O7300" s="1" t="s">
        <v>30</v>
      </c>
      <c r="P7300" s="1" t="s">
        <v>52</v>
      </c>
      <c r="Q7300" s="1" t="s">
        <v>970</v>
      </c>
      <c r="R7300" s="1">
        <v>292.10000000000002</v>
      </c>
      <c r="S7300" s="1">
        <v>4</v>
      </c>
      <c r="T7300" s="1">
        <v>0.5</v>
      </c>
      <c r="U7300" s="1">
        <v>-175.26000000000005</v>
      </c>
      <c r="V7300" s="3" t="str">
        <f>IF(M7300=People!$B$5,People!$A$5,IF(M7300=People!$B$4,People!$A$4,IF(M7300=People!$B$3,People!$A$3,IF(M7300=People!$B$2,People!$A$2,0))))</f>
        <v>Kelly Williams</v>
      </c>
      <c r="W7300" s="3" t="str">
        <f>IFERROR(INDEX(Returns!A:A,MATCH(B7300,Returns!B:B,0)),"No")</f>
        <v>No</v>
      </c>
    </row>
    <row r="7301" spans="1:23" x14ac:dyDescent="0.2">
      <c r="A7301" s="1">
        <v>7300</v>
      </c>
      <c r="B7301" t="s">
        <v>9629</v>
      </c>
      <c r="C7301" s="2">
        <v>42692</v>
      </c>
      <c r="D7301" s="2">
        <v>42695</v>
      </c>
      <c r="E7301" s="1" t="s">
        <v>170</v>
      </c>
      <c r="F7301" s="1" t="s">
        <v>2120</v>
      </c>
      <c r="G7301" s="1" t="s">
        <v>2121</v>
      </c>
      <c r="H7301" s="1" t="s">
        <v>24</v>
      </c>
      <c r="I7301" s="1" t="s">
        <v>25</v>
      </c>
      <c r="J7301" s="1" t="s">
        <v>5663</v>
      </c>
      <c r="K7301" s="1" t="s">
        <v>191</v>
      </c>
      <c r="L7301" s="1">
        <v>60016</v>
      </c>
      <c r="M7301" s="1" t="s">
        <v>97</v>
      </c>
      <c r="N7301" s="1" t="s">
        <v>4642</v>
      </c>
      <c r="O7301" s="1" t="s">
        <v>30</v>
      </c>
      <c r="P7301" s="1" t="s">
        <v>60</v>
      </c>
      <c r="Q7301" s="1" t="s">
        <v>4643</v>
      </c>
      <c r="R7301" s="1">
        <v>8.5440000000000005</v>
      </c>
      <c r="S7301" s="1">
        <v>2</v>
      </c>
      <c r="T7301" s="1">
        <v>0.6</v>
      </c>
      <c r="U7301" s="1">
        <v>-7.4759999999999991</v>
      </c>
      <c r="V7301" s="3" t="str">
        <f>IF(M7301=People!$B$5,People!$A$5,IF(M7301=People!$B$4,People!$A$4,IF(M7301=People!$B$3,People!$A$3,IF(M7301=People!$B$2,People!$A$2,0))))</f>
        <v>Kelly Williams</v>
      </c>
      <c r="W7301" s="3" t="str">
        <f>IFERROR(INDEX(Returns!A:A,MATCH(B7301,Returns!B:B,0)),"No")</f>
        <v>No</v>
      </c>
    </row>
    <row r="7302" spans="1:23" x14ac:dyDescent="0.2">
      <c r="A7302" s="1">
        <v>7301</v>
      </c>
      <c r="B7302" t="s">
        <v>9629</v>
      </c>
      <c r="C7302" s="2">
        <v>42692</v>
      </c>
      <c r="D7302" s="2">
        <v>42695</v>
      </c>
      <c r="E7302" s="1" t="s">
        <v>170</v>
      </c>
      <c r="F7302" s="1" t="s">
        <v>2120</v>
      </c>
      <c r="G7302" s="1" t="s">
        <v>2121</v>
      </c>
      <c r="H7302" s="1" t="s">
        <v>24</v>
      </c>
      <c r="I7302" s="1" t="s">
        <v>25</v>
      </c>
      <c r="J7302" s="1" t="s">
        <v>5663</v>
      </c>
      <c r="K7302" s="1" t="s">
        <v>191</v>
      </c>
      <c r="L7302" s="1">
        <v>60016</v>
      </c>
      <c r="M7302" s="1" t="s">
        <v>97</v>
      </c>
      <c r="N7302" s="1" t="s">
        <v>5300</v>
      </c>
      <c r="O7302" s="1" t="s">
        <v>30</v>
      </c>
      <c r="P7302" s="1" t="s">
        <v>31</v>
      </c>
      <c r="Q7302" s="1" t="s">
        <v>5301</v>
      </c>
      <c r="R7302" s="1">
        <v>424.11599999999999</v>
      </c>
      <c r="S7302" s="1">
        <v>6</v>
      </c>
      <c r="T7302" s="1">
        <v>0.3</v>
      </c>
      <c r="U7302" s="1">
        <v>-30.293999999999983</v>
      </c>
      <c r="V7302" s="3" t="str">
        <f>IF(M7302=People!$B$5,People!$A$5,IF(M7302=People!$B$4,People!$A$4,IF(M7302=People!$B$3,People!$A$3,IF(M7302=People!$B$2,People!$A$2,0))))</f>
        <v>Kelly Williams</v>
      </c>
      <c r="W7302" s="3" t="str">
        <f>IFERROR(INDEX(Returns!A:A,MATCH(B7302,Returns!B:B,0)),"No")</f>
        <v>No</v>
      </c>
    </row>
    <row r="7303" spans="1:23" x14ac:dyDescent="0.2">
      <c r="A7303" s="1">
        <v>7302</v>
      </c>
      <c r="B7303" t="s">
        <v>9629</v>
      </c>
      <c r="C7303" s="2">
        <v>42692</v>
      </c>
      <c r="D7303" s="2">
        <v>42695</v>
      </c>
      <c r="E7303" s="1" t="s">
        <v>170</v>
      </c>
      <c r="F7303" s="1" t="s">
        <v>2120</v>
      </c>
      <c r="G7303" s="1" t="s">
        <v>2121</v>
      </c>
      <c r="H7303" s="1" t="s">
        <v>24</v>
      </c>
      <c r="I7303" s="1" t="s">
        <v>25</v>
      </c>
      <c r="J7303" s="1" t="s">
        <v>5663</v>
      </c>
      <c r="K7303" s="1" t="s">
        <v>191</v>
      </c>
      <c r="L7303" s="1">
        <v>60016</v>
      </c>
      <c r="M7303" s="1" t="s">
        <v>97</v>
      </c>
      <c r="N7303" s="1" t="s">
        <v>1814</v>
      </c>
      <c r="O7303" s="1" t="s">
        <v>43</v>
      </c>
      <c r="P7303" s="1" t="s">
        <v>70</v>
      </c>
      <c r="Q7303" s="1" t="s">
        <v>1815</v>
      </c>
      <c r="R7303" s="1">
        <v>2.8919999999999995</v>
      </c>
      <c r="S7303" s="1">
        <v>3</v>
      </c>
      <c r="T7303" s="1">
        <v>0.8</v>
      </c>
      <c r="U7303" s="1">
        <v>-4.9164000000000012</v>
      </c>
      <c r="V7303" s="3" t="str">
        <f>IF(M7303=People!$B$5,People!$A$5,IF(M7303=People!$B$4,People!$A$4,IF(M7303=People!$B$3,People!$A$3,IF(M7303=People!$B$2,People!$A$2,0))))</f>
        <v>Kelly Williams</v>
      </c>
      <c r="W7303" s="3" t="str">
        <f>IFERROR(INDEX(Returns!A:A,MATCH(B7303,Returns!B:B,0)),"No")</f>
        <v>No</v>
      </c>
    </row>
    <row r="7304" spans="1:23" x14ac:dyDescent="0.2">
      <c r="A7304" s="1">
        <v>7303</v>
      </c>
      <c r="B7304" t="s">
        <v>9629</v>
      </c>
      <c r="C7304" s="2">
        <v>42692</v>
      </c>
      <c r="D7304" s="2">
        <v>42695</v>
      </c>
      <c r="E7304" s="1" t="s">
        <v>170</v>
      </c>
      <c r="F7304" s="1" t="s">
        <v>2120</v>
      </c>
      <c r="G7304" s="1" t="s">
        <v>2121</v>
      </c>
      <c r="H7304" s="1" t="s">
        <v>24</v>
      </c>
      <c r="I7304" s="1" t="s">
        <v>25</v>
      </c>
      <c r="J7304" s="1" t="s">
        <v>5663</v>
      </c>
      <c r="K7304" s="1" t="s">
        <v>191</v>
      </c>
      <c r="L7304" s="1">
        <v>60016</v>
      </c>
      <c r="M7304" s="1" t="s">
        <v>97</v>
      </c>
      <c r="N7304" s="1" t="s">
        <v>2075</v>
      </c>
      <c r="O7304" s="1" t="s">
        <v>43</v>
      </c>
      <c r="P7304" s="1" t="s">
        <v>55</v>
      </c>
      <c r="Q7304" s="1" t="s">
        <v>2076</v>
      </c>
      <c r="R7304" s="1">
        <v>381.72</v>
      </c>
      <c r="S7304" s="1">
        <v>5</v>
      </c>
      <c r="T7304" s="1">
        <v>0.2</v>
      </c>
      <c r="U7304" s="1">
        <v>-66.801000000000045</v>
      </c>
      <c r="V7304" s="3" t="str">
        <f>IF(M7304=People!$B$5,People!$A$5,IF(M7304=People!$B$4,People!$A$4,IF(M7304=People!$B$3,People!$A$3,IF(M7304=People!$B$2,People!$A$2,0))))</f>
        <v>Kelly Williams</v>
      </c>
      <c r="W7304" s="3" t="str">
        <f>IFERROR(INDEX(Returns!A:A,MATCH(B7304,Returns!B:B,0)),"No")</f>
        <v>No</v>
      </c>
    </row>
    <row r="7305" spans="1:23" x14ac:dyDescent="0.2">
      <c r="A7305" s="1">
        <v>7304</v>
      </c>
      <c r="B7305" t="s">
        <v>9630</v>
      </c>
      <c r="C7305" s="2">
        <v>43712</v>
      </c>
      <c r="D7305" s="2">
        <v>43716</v>
      </c>
      <c r="E7305" s="1" t="s">
        <v>46</v>
      </c>
      <c r="F7305" s="1" t="s">
        <v>5611</v>
      </c>
      <c r="G7305" s="1" t="s">
        <v>5612</v>
      </c>
      <c r="H7305" s="1" t="s">
        <v>24</v>
      </c>
      <c r="I7305" s="1" t="s">
        <v>25</v>
      </c>
      <c r="J7305" s="1" t="s">
        <v>2889</v>
      </c>
      <c r="K7305" s="1" t="s">
        <v>50</v>
      </c>
      <c r="L7305" s="1">
        <v>33437</v>
      </c>
      <c r="M7305" s="1" t="s">
        <v>28</v>
      </c>
      <c r="N7305" s="1" t="s">
        <v>619</v>
      </c>
      <c r="O7305" s="1" t="s">
        <v>30</v>
      </c>
      <c r="P7305" s="1" t="s">
        <v>34</v>
      </c>
      <c r="Q7305" s="1" t="s">
        <v>620</v>
      </c>
      <c r="R7305" s="1">
        <v>97.184000000000012</v>
      </c>
      <c r="S7305" s="1">
        <v>2</v>
      </c>
      <c r="T7305" s="1">
        <v>0.2</v>
      </c>
      <c r="U7305" s="1">
        <v>6.0740000000000016</v>
      </c>
      <c r="V7305" s="3" t="str">
        <f>IF(M7305=People!$B$5,People!$A$5,IF(M7305=People!$B$4,People!$A$4,IF(M7305=People!$B$3,People!$A$3,IF(M7305=People!$B$2,People!$A$2,0))))</f>
        <v>Cassandra Brandow</v>
      </c>
      <c r="W7305" s="3" t="str">
        <f>IFERROR(INDEX(Returns!A:A,MATCH(B7305,Returns!B:B,0)),"No")</f>
        <v>No</v>
      </c>
    </row>
    <row r="7306" spans="1:23" x14ac:dyDescent="0.2">
      <c r="A7306" s="1">
        <v>7305</v>
      </c>
      <c r="B7306" t="s">
        <v>9630</v>
      </c>
      <c r="C7306" s="2">
        <v>43712</v>
      </c>
      <c r="D7306" s="2">
        <v>43716</v>
      </c>
      <c r="E7306" s="1" t="s">
        <v>46</v>
      </c>
      <c r="F7306" s="1" t="s">
        <v>5611</v>
      </c>
      <c r="G7306" s="1" t="s">
        <v>5612</v>
      </c>
      <c r="H7306" s="1" t="s">
        <v>24</v>
      </c>
      <c r="I7306" s="1" t="s">
        <v>25</v>
      </c>
      <c r="J7306" s="1" t="s">
        <v>2889</v>
      </c>
      <c r="K7306" s="1" t="s">
        <v>50</v>
      </c>
      <c r="L7306" s="1">
        <v>33437</v>
      </c>
      <c r="M7306" s="1" t="s">
        <v>28</v>
      </c>
      <c r="N7306" s="1" t="s">
        <v>2414</v>
      </c>
      <c r="O7306" s="1" t="s">
        <v>43</v>
      </c>
      <c r="P7306" s="1" t="s">
        <v>84</v>
      </c>
      <c r="Q7306" s="1" t="s">
        <v>2415</v>
      </c>
      <c r="R7306" s="1">
        <v>10.368000000000002</v>
      </c>
      <c r="S7306" s="1">
        <v>2</v>
      </c>
      <c r="T7306" s="1">
        <v>0.2</v>
      </c>
      <c r="U7306" s="1">
        <v>3.6288</v>
      </c>
      <c r="V7306" s="3" t="str">
        <f>IF(M7306=People!$B$5,People!$A$5,IF(M7306=People!$B$4,People!$A$4,IF(M7306=People!$B$3,People!$A$3,IF(M7306=People!$B$2,People!$A$2,0))))</f>
        <v>Cassandra Brandow</v>
      </c>
      <c r="W7306" s="3" t="str">
        <f>IFERROR(INDEX(Returns!A:A,MATCH(B7306,Returns!B:B,0)),"No")</f>
        <v>No</v>
      </c>
    </row>
    <row r="7307" spans="1:23" x14ac:dyDescent="0.2">
      <c r="A7307" s="1">
        <v>7306</v>
      </c>
      <c r="B7307" t="s">
        <v>9631</v>
      </c>
      <c r="C7307" s="2">
        <v>42458</v>
      </c>
      <c r="D7307" s="2">
        <v>42462</v>
      </c>
      <c r="E7307" s="1" t="s">
        <v>46</v>
      </c>
      <c r="F7307" s="1" t="s">
        <v>1556</v>
      </c>
      <c r="G7307" s="1" t="s">
        <v>1557</v>
      </c>
      <c r="H7307" s="1" t="s">
        <v>24</v>
      </c>
      <c r="I7307" s="1" t="s">
        <v>25</v>
      </c>
      <c r="J7307" s="1" t="s">
        <v>3544</v>
      </c>
      <c r="K7307" s="1" t="s">
        <v>96</v>
      </c>
      <c r="L7307" s="1">
        <v>75023</v>
      </c>
      <c r="M7307" s="1" t="s">
        <v>97</v>
      </c>
      <c r="N7307" s="1" t="s">
        <v>1392</v>
      </c>
      <c r="O7307" s="1" t="s">
        <v>30</v>
      </c>
      <c r="P7307" s="1" t="s">
        <v>52</v>
      </c>
      <c r="Q7307" s="1" t="s">
        <v>1393</v>
      </c>
      <c r="R7307" s="1">
        <v>890.84099999999989</v>
      </c>
      <c r="S7307" s="1">
        <v>3</v>
      </c>
      <c r="T7307" s="1">
        <v>0.3</v>
      </c>
      <c r="U7307" s="1">
        <v>-152.71559999999999</v>
      </c>
      <c r="V7307" s="3" t="str">
        <f>IF(M7307=People!$B$5,People!$A$5,IF(M7307=People!$B$4,People!$A$4,IF(M7307=People!$B$3,People!$A$3,IF(M7307=People!$B$2,People!$A$2,0))))</f>
        <v>Kelly Williams</v>
      </c>
      <c r="W7307" s="3" t="str">
        <f>IFERROR(INDEX(Returns!A:A,MATCH(B7307,Returns!B:B,0)),"No")</f>
        <v>No</v>
      </c>
    </row>
    <row r="7308" spans="1:23" x14ac:dyDescent="0.2">
      <c r="A7308" s="1">
        <v>7307</v>
      </c>
      <c r="B7308" t="s">
        <v>9632</v>
      </c>
      <c r="C7308" s="2">
        <v>43409</v>
      </c>
      <c r="D7308" s="2">
        <v>43411</v>
      </c>
      <c r="E7308" s="1" t="s">
        <v>21</v>
      </c>
      <c r="F7308" s="1" t="s">
        <v>827</v>
      </c>
      <c r="G7308" s="1" t="s">
        <v>828</v>
      </c>
      <c r="H7308" s="1" t="s">
        <v>24</v>
      </c>
      <c r="I7308" s="1" t="s">
        <v>25</v>
      </c>
      <c r="J7308" s="1" t="s">
        <v>556</v>
      </c>
      <c r="K7308" s="1" t="s">
        <v>40</v>
      </c>
      <c r="L7308" s="1">
        <v>95123</v>
      </c>
      <c r="M7308" s="1" t="s">
        <v>41</v>
      </c>
      <c r="N7308" s="1" t="s">
        <v>4956</v>
      </c>
      <c r="O7308" s="1" t="s">
        <v>66</v>
      </c>
      <c r="P7308" s="1" t="s">
        <v>146</v>
      </c>
      <c r="Q7308" s="1" t="s">
        <v>4957</v>
      </c>
      <c r="R7308" s="1">
        <v>72</v>
      </c>
      <c r="S7308" s="1">
        <v>4</v>
      </c>
      <c r="T7308" s="1">
        <v>0</v>
      </c>
      <c r="U7308" s="1">
        <v>12.959999999999994</v>
      </c>
      <c r="V7308" s="3" t="str">
        <f>IF(M7308=People!$B$5,People!$A$5,IF(M7308=People!$B$4,People!$A$4,IF(M7308=People!$B$3,People!$A$3,IF(M7308=People!$B$2,People!$A$2,0))))</f>
        <v>Anna Andreadi</v>
      </c>
      <c r="W7308" s="3" t="str">
        <f>IFERROR(INDEX(Returns!A:A,MATCH(B7308,Returns!B:B,0)),"No")</f>
        <v>No</v>
      </c>
    </row>
    <row r="7309" spans="1:23" x14ac:dyDescent="0.2">
      <c r="A7309" s="1">
        <v>7308</v>
      </c>
      <c r="B7309" t="s">
        <v>9632</v>
      </c>
      <c r="C7309" s="2">
        <v>43409</v>
      </c>
      <c r="D7309" s="2">
        <v>43411</v>
      </c>
      <c r="E7309" s="1" t="s">
        <v>21</v>
      </c>
      <c r="F7309" s="1" t="s">
        <v>827</v>
      </c>
      <c r="G7309" s="1" t="s">
        <v>828</v>
      </c>
      <c r="H7309" s="1" t="s">
        <v>24</v>
      </c>
      <c r="I7309" s="1" t="s">
        <v>25</v>
      </c>
      <c r="J7309" s="1" t="s">
        <v>556</v>
      </c>
      <c r="K7309" s="1" t="s">
        <v>40</v>
      </c>
      <c r="L7309" s="1">
        <v>95123</v>
      </c>
      <c r="M7309" s="1" t="s">
        <v>41</v>
      </c>
      <c r="N7309" s="1" t="s">
        <v>4683</v>
      </c>
      <c r="O7309" s="1" t="s">
        <v>30</v>
      </c>
      <c r="P7309" s="1" t="s">
        <v>34</v>
      </c>
      <c r="Q7309" s="1" t="s">
        <v>4684</v>
      </c>
      <c r="R7309" s="1">
        <v>113.88800000000002</v>
      </c>
      <c r="S7309" s="1">
        <v>2</v>
      </c>
      <c r="T7309" s="1">
        <v>0.2</v>
      </c>
      <c r="U7309" s="1">
        <v>9.9651999999999994</v>
      </c>
      <c r="V7309" s="3" t="str">
        <f>IF(M7309=People!$B$5,People!$A$5,IF(M7309=People!$B$4,People!$A$4,IF(M7309=People!$B$3,People!$A$3,IF(M7309=People!$B$2,People!$A$2,0))))</f>
        <v>Anna Andreadi</v>
      </c>
      <c r="W7309" s="3" t="str">
        <f>IFERROR(INDEX(Returns!A:A,MATCH(B7309,Returns!B:B,0)),"No")</f>
        <v>No</v>
      </c>
    </row>
    <row r="7310" spans="1:23" x14ac:dyDescent="0.2">
      <c r="A7310" s="1">
        <v>7309</v>
      </c>
      <c r="B7310" t="s">
        <v>9632</v>
      </c>
      <c r="C7310" s="2">
        <v>43409</v>
      </c>
      <c r="D7310" s="2">
        <v>43411</v>
      </c>
      <c r="E7310" s="1" t="s">
        <v>21</v>
      </c>
      <c r="F7310" s="1" t="s">
        <v>827</v>
      </c>
      <c r="G7310" s="1" t="s">
        <v>828</v>
      </c>
      <c r="H7310" s="1" t="s">
        <v>24</v>
      </c>
      <c r="I7310" s="1" t="s">
        <v>25</v>
      </c>
      <c r="J7310" s="1" t="s">
        <v>556</v>
      </c>
      <c r="K7310" s="1" t="s">
        <v>40</v>
      </c>
      <c r="L7310" s="1">
        <v>95123</v>
      </c>
      <c r="M7310" s="1" t="s">
        <v>41</v>
      </c>
      <c r="N7310" s="1" t="s">
        <v>1482</v>
      </c>
      <c r="O7310" s="1" t="s">
        <v>43</v>
      </c>
      <c r="P7310" s="1" t="s">
        <v>157</v>
      </c>
      <c r="Q7310" s="1" t="s">
        <v>1483</v>
      </c>
      <c r="R7310" s="1">
        <v>158.13</v>
      </c>
      <c r="S7310" s="1">
        <v>3</v>
      </c>
      <c r="T7310" s="1">
        <v>0</v>
      </c>
      <c r="U7310" s="1">
        <v>77.483699999999999</v>
      </c>
      <c r="V7310" s="3" t="str">
        <f>IF(M7310=People!$B$5,People!$A$5,IF(M7310=People!$B$4,People!$A$4,IF(M7310=People!$B$3,People!$A$3,IF(M7310=People!$B$2,People!$A$2,0))))</f>
        <v>Anna Andreadi</v>
      </c>
      <c r="W7310" s="3" t="str">
        <f>IFERROR(INDEX(Returns!A:A,MATCH(B7310,Returns!B:B,0)),"No")</f>
        <v>No</v>
      </c>
    </row>
    <row r="7311" spans="1:23" x14ac:dyDescent="0.2">
      <c r="A7311" s="1">
        <v>7310</v>
      </c>
      <c r="B7311" t="s">
        <v>9633</v>
      </c>
      <c r="C7311" s="2">
        <v>43626</v>
      </c>
      <c r="D7311" s="2">
        <v>43630</v>
      </c>
      <c r="E7311" s="1" t="s">
        <v>21</v>
      </c>
      <c r="F7311" s="1" t="s">
        <v>1152</v>
      </c>
      <c r="G7311" s="1" t="s">
        <v>1153</v>
      </c>
      <c r="H7311" s="1" t="s">
        <v>38</v>
      </c>
      <c r="I7311" s="1" t="s">
        <v>25</v>
      </c>
      <c r="J7311" s="1" t="s">
        <v>239</v>
      </c>
      <c r="K7311" s="1" t="s">
        <v>240</v>
      </c>
      <c r="L7311" s="1">
        <v>10024</v>
      </c>
      <c r="M7311" s="1" t="s">
        <v>135</v>
      </c>
      <c r="N7311" s="1" t="s">
        <v>3899</v>
      </c>
      <c r="O7311" s="1" t="s">
        <v>43</v>
      </c>
      <c r="P7311" s="1" t="s">
        <v>242</v>
      </c>
      <c r="Q7311" s="1" t="s">
        <v>3900</v>
      </c>
      <c r="R7311" s="1">
        <v>14.129999999999999</v>
      </c>
      <c r="S7311" s="1">
        <v>3</v>
      </c>
      <c r="T7311" s="1">
        <v>0</v>
      </c>
      <c r="U7311" s="1">
        <v>0.70650000000000013</v>
      </c>
      <c r="V7311" s="3" t="str">
        <f>IF(M7311=People!$B$5,People!$A$5,IF(M7311=People!$B$4,People!$A$4,IF(M7311=People!$B$3,People!$A$3,IF(M7311=People!$B$2,People!$A$2,0))))</f>
        <v>Chuck Magee</v>
      </c>
      <c r="W7311" s="3" t="str">
        <f>IFERROR(INDEX(Returns!A:A,MATCH(B7311,Returns!B:B,0)),"No")</f>
        <v>No</v>
      </c>
    </row>
    <row r="7312" spans="1:23" x14ac:dyDescent="0.2">
      <c r="A7312" s="1">
        <v>7311</v>
      </c>
      <c r="B7312" t="s">
        <v>9634</v>
      </c>
      <c r="C7312" s="2">
        <v>42957</v>
      </c>
      <c r="D7312" s="2">
        <v>42961</v>
      </c>
      <c r="E7312" s="1" t="s">
        <v>46</v>
      </c>
      <c r="F7312" s="1" t="s">
        <v>1616</v>
      </c>
      <c r="G7312" s="1" t="s">
        <v>1617</v>
      </c>
      <c r="H7312" s="1" t="s">
        <v>24</v>
      </c>
      <c r="I7312" s="1" t="s">
        <v>25</v>
      </c>
      <c r="J7312" s="1" t="s">
        <v>773</v>
      </c>
      <c r="K7312" s="1" t="s">
        <v>214</v>
      </c>
      <c r="L7312" s="1">
        <v>48227</v>
      </c>
      <c r="M7312" s="1" t="s">
        <v>97</v>
      </c>
      <c r="N7312" s="1" t="s">
        <v>1897</v>
      </c>
      <c r="O7312" s="1" t="s">
        <v>43</v>
      </c>
      <c r="P7312" s="1" t="s">
        <v>70</v>
      </c>
      <c r="Q7312" s="1" t="s">
        <v>2996</v>
      </c>
      <c r="R7312" s="1">
        <v>64.75</v>
      </c>
      <c r="S7312" s="1">
        <v>5</v>
      </c>
      <c r="T7312" s="1">
        <v>0</v>
      </c>
      <c r="U7312" s="1">
        <v>29.137499999999996</v>
      </c>
      <c r="V7312" s="3" t="str">
        <f>IF(M7312=People!$B$5,People!$A$5,IF(M7312=People!$B$4,People!$A$4,IF(M7312=People!$B$3,People!$A$3,IF(M7312=People!$B$2,People!$A$2,0))))</f>
        <v>Kelly Williams</v>
      </c>
      <c r="W7312" s="3" t="str">
        <f>IFERROR(INDEX(Returns!A:A,MATCH(B7312,Returns!B:B,0)),"No")</f>
        <v>No</v>
      </c>
    </row>
    <row r="7313" spans="1:23" x14ac:dyDescent="0.2">
      <c r="A7313" s="1">
        <v>7312</v>
      </c>
      <c r="B7313" t="s">
        <v>9635</v>
      </c>
      <c r="C7313" s="2">
        <v>43017</v>
      </c>
      <c r="D7313" s="2">
        <v>43021</v>
      </c>
      <c r="E7313" s="1" t="s">
        <v>46</v>
      </c>
      <c r="F7313" s="1" t="s">
        <v>4358</v>
      </c>
      <c r="G7313" s="1" t="s">
        <v>4359</v>
      </c>
      <c r="H7313" s="1" t="s">
        <v>24</v>
      </c>
      <c r="I7313" s="1" t="s">
        <v>25</v>
      </c>
      <c r="J7313" s="1" t="s">
        <v>1238</v>
      </c>
      <c r="K7313" s="1" t="s">
        <v>50</v>
      </c>
      <c r="L7313" s="1">
        <v>33178</v>
      </c>
      <c r="M7313" s="1" t="s">
        <v>28</v>
      </c>
      <c r="N7313" s="1" t="s">
        <v>2459</v>
      </c>
      <c r="O7313" s="1" t="s">
        <v>43</v>
      </c>
      <c r="P7313" s="1" t="s">
        <v>70</v>
      </c>
      <c r="Q7313" s="1" t="s">
        <v>2460</v>
      </c>
      <c r="R7313" s="1">
        <v>1.8720000000000003</v>
      </c>
      <c r="S7313" s="1">
        <v>2</v>
      </c>
      <c r="T7313" s="1">
        <v>0.7</v>
      </c>
      <c r="U7313" s="1">
        <v>-1.3103999999999996</v>
      </c>
      <c r="V7313" s="3" t="str">
        <f>IF(M7313=People!$B$5,People!$A$5,IF(M7313=People!$B$4,People!$A$4,IF(M7313=People!$B$3,People!$A$3,IF(M7313=People!$B$2,People!$A$2,0))))</f>
        <v>Cassandra Brandow</v>
      </c>
      <c r="W7313" s="3" t="str">
        <f>IFERROR(INDEX(Returns!A:A,MATCH(B7313,Returns!B:B,0)),"No")</f>
        <v>No</v>
      </c>
    </row>
    <row r="7314" spans="1:23" x14ac:dyDescent="0.2">
      <c r="A7314" s="1">
        <v>7313</v>
      </c>
      <c r="B7314" t="s">
        <v>9635</v>
      </c>
      <c r="C7314" s="2">
        <v>43017</v>
      </c>
      <c r="D7314" s="2">
        <v>43021</v>
      </c>
      <c r="E7314" s="1" t="s">
        <v>46</v>
      </c>
      <c r="F7314" s="1" t="s">
        <v>4358</v>
      </c>
      <c r="G7314" s="1" t="s">
        <v>4359</v>
      </c>
      <c r="H7314" s="1" t="s">
        <v>24</v>
      </c>
      <c r="I7314" s="1" t="s">
        <v>25</v>
      </c>
      <c r="J7314" s="1" t="s">
        <v>1238</v>
      </c>
      <c r="K7314" s="1" t="s">
        <v>50</v>
      </c>
      <c r="L7314" s="1">
        <v>33178</v>
      </c>
      <c r="M7314" s="1" t="s">
        <v>28</v>
      </c>
      <c r="N7314" s="1" t="s">
        <v>1485</v>
      </c>
      <c r="O7314" s="1" t="s">
        <v>43</v>
      </c>
      <c r="P7314" s="1" t="s">
        <v>70</v>
      </c>
      <c r="Q7314" s="1" t="s">
        <v>1486</v>
      </c>
      <c r="R7314" s="1">
        <v>11.214000000000002</v>
      </c>
      <c r="S7314" s="1">
        <v>2</v>
      </c>
      <c r="T7314" s="1">
        <v>0.7</v>
      </c>
      <c r="U7314" s="1">
        <v>-8.5974000000000004</v>
      </c>
      <c r="V7314" s="3" t="str">
        <f>IF(M7314=People!$B$5,People!$A$5,IF(M7314=People!$B$4,People!$A$4,IF(M7314=People!$B$3,People!$A$3,IF(M7314=People!$B$2,People!$A$2,0))))</f>
        <v>Cassandra Brandow</v>
      </c>
      <c r="W7314" s="3" t="str">
        <f>IFERROR(INDEX(Returns!A:A,MATCH(B7314,Returns!B:B,0)),"No")</f>
        <v>No</v>
      </c>
    </row>
    <row r="7315" spans="1:23" x14ac:dyDescent="0.2">
      <c r="A7315" s="1">
        <v>7314</v>
      </c>
      <c r="B7315" t="s">
        <v>9635</v>
      </c>
      <c r="C7315" s="2">
        <v>43017</v>
      </c>
      <c r="D7315" s="2">
        <v>43021</v>
      </c>
      <c r="E7315" s="1" t="s">
        <v>46</v>
      </c>
      <c r="F7315" s="1" t="s">
        <v>4358</v>
      </c>
      <c r="G7315" s="1" t="s">
        <v>4359</v>
      </c>
      <c r="H7315" s="1" t="s">
        <v>24</v>
      </c>
      <c r="I7315" s="1" t="s">
        <v>25</v>
      </c>
      <c r="J7315" s="1" t="s">
        <v>1238</v>
      </c>
      <c r="K7315" s="1" t="s">
        <v>50</v>
      </c>
      <c r="L7315" s="1">
        <v>33178</v>
      </c>
      <c r="M7315" s="1" t="s">
        <v>28</v>
      </c>
      <c r="N7315" s="1" t="s">
        <v>5308</v>
      </c>
      <c r="O7315" s="1" t="s">
        <v>43</v>
      </c>
      <c r="P7315" s="1" t="s">
        <v>63</v>
      </c>
      <c r="Q7315" s="1" t="s">
        <v>5309</v>
      </c>
      <c r="R7315" s="1">
        <v>37.375999999999998</v>
      </c>
      <c r="S7315" s="1">
        <v>8</v>
      </c>
      <c r="T7315" s="1">
        <v>0.2</v>
      </c>
      <c r="U7315" s="1">
        <v>7.4751999999999992</v>
      </c>
      <c r="V7315" s="3" t="str">
        <f>IF(M7315=People!$B$5,People!$A$5,IF(M7315=People!$B$4,People!$A$4,IF(M7315=People!$B$3,People!$A$3,IF(M7315=People!$B$2,People!$A$2,0))))</f>
        <v>Cassandra Brandow</v>
      </c>
      <c r="W7315" s="3" t="str">
        <f>IFERROR(INDEX(Returns!A:A,MATCH(B7315,Returns!B:B,0)),"No")</f>
        <v>No</v>
      </c>
    </row>
    <row r="7316" spans="1:23" x14ac:dyDescent="0.2">
      <c r="A7316" s="1">
        <v>7315</v>
      </c>
      <c r="B7316" t="s">
        <v>9636</v>
      </c>
      <c r="C7316" s="2">
        <v>43248</v>
      </c>
      <c r="D7316" s="2">
        <v>43253</v>
      </c>
      <c r="E7316" s="1" t="s">
        <v>46</v>
      </c>
      <c r="F7316" s="1" t="s">
        <v>1390</v>
      </c>
      <c r="G7316" s="1" t="s">
        <v>1391</v>
      </c>
      <c r="H7316" s="1" t="s">
        <v>94</v>
      </c>
      <c r="I7316" s="1" t="s">
        <v>25</v>
      </c>
      <c r="J7316" s="1" t="s">
        <v>1402</v>
      </c>
      <c r="K7316" s="1" t="s">
        <v>191</v>
      </c>
      <c r="L7316" s="1">
        <v>60068</v>
      </c>
      <c r="M7316" s="1" t="s">
        <v>97</v>
      </c>
      <c r="N7316" s="1" t="s">
        <v>3620</v>
      </c>
      <c r="O7316" s="1" t="s">
        <v>66</v>
      </c>
      <c r="P7316" s="1" t="s">
        <v>67</v>
      </c>
      <c r="Q7316" s="1" t="s">
        <v>3621</v>
      </c>
      <c r="R7316" s="1">
        <v>286.40000000000003</v>
      </c>
      <c r="S7316" s="1">
        <v>1</v>
      </c>
      <c r="T7316" s="1">
        <v>0.2</v>
      </c>
      <c r="U7316" s="1">
        <v>25.060000000000016</v>
      </c>
      <c r="V7316" s="3" t="str">
        <f>IF(M7316=People!$B$5,People!$A$5,IF(M7316=People!$B$4,People!$A$4,IF(M7316=People!$B$3,People!$A$3,IF(M7316=People!$B$2,People!$A$2,0))))</f>
        <v>Kelly Williams</v>
      </c>
      <c r="W7316" s="3" t="str">
        <f>IFERROR(INDEX(Returns!A:A,MATCH(B7316,Returns!B:B,0)),"No")</f>
        <v>No</v>
      </c>
    </row>
    <row r="7317" spans="1:23" x14ac:dyDescent="0.2">
      <c r="A7317" s="1">
        <v>7316</v>
      </c>
      <c r="B7317" t="s">
        <v>9637</v>
      </c>
      <c r="C7317" s="2">
        <v>43596</v>
      </c>
      <c r="D7317" s="2">
        <v>43601</v>
      </c>
      <c r="E7317" s="1" t="s">
        <v>21</v>
      </c>
      <c r="F7317" s="1" t="s">
        <v>1702</v>
      </c>
      <c r="G7317" s="1" t="s">
        <v>1703</v>
      </c>
      <c r="H7317" s="1" t="s">
        <v>24</v>
      </c>
      <c r="I7317" s="1" t="s">
        <v>25</v>
      </c>
      <c r="J7317" s="1" t="s">
        <v>239</v>
      </c>
      <c r="K7317" s="1" t="s">
        <v>240</v>
      </c>
      <c r="L7317" s="1">
        <v>10024</v>
      </c>
      <c r="M7317" s="1" t="s">
        <v>135</v>
      </c>
      <c r="N7317" s="1" t="s">
        <v>3457</v>
      </c>
      <c r="O7317" s="1" t="s">
        <v>43</v>
      </c>
      <c r="P7317" s="1" t="s">
        <v>63</v>
      </c>
      <c r="Q7317" s="1" t="s">
        <v>3458</v>
      </c>
      <c r="R7317" s="1">
        <v>43.92</v>
      </c>
      <c r="S7317" s="1">
        <v>3</v>
      </c>
      <c r="T7317" s="1">
        <v>0</v>
      </c>
      <c r="U7317" s="1">
        <v>12.736799999999999</v>
      </c>
      <c r="V7317" s="3" t="str">
        <f>IF(M7317=People!$B$5,People!$A$5,IF(M7317=People!$B$4,People!$A$4,IF(M7317=People!$B$3,People!$A$3,IF(M7317=People!$B$2,People!$A$2,0))))</f>
        <v>Chuck Magee</v>
      </c>
      <c r="W7317" s="3" t="str">
        <f>IFERROR(INDEX(Returns!A:A,MATCH(B7317,Returns!B:B,0)),"No")</f>
        <v>No</v>
      </c>
    </row>
    <row r="7318" spans="1:23" x14ac:dyDescent="0.2">
      <c r="A7318" s="1">
        <v>7317</v>
      </c>
      <c r="B7318" t="s">
        <v>9638</v>
      </c>
      <c r="C7318" s="2">
        <v>43389</v>
      </c>
      <c r="D7318" s="2">
        <v>43393</v>
      </c>
      <c r="E7318" s="1" t="s">
        <v>46</v>
      </c>
      <c r="F7318" s="1" t="s">
        <v>1744</v>
      </c>
      <c r="G7318" s="1" t="s">
        <v>1745</v>
      </c>
      <c r="H7318" s="1" t="s">
        <v>38</v>
      </c>
      <c r="I7318" s="1" t="s">
        <v>25</v>
      </c>
      <c r="J7318" s="1" t="s">
        <v>239</v>
      </c>
      <c r="K7318" s="1" t="s">
        <v>240</v>
      </c>
      <c r="L7318" s="1">
        <v>10011</v>
      </c>
      <c r="M7318" s="1" t="s">
        <v>135</v>
      </c>
      <c r="N7318" s="1" t="s">
        <v>75</v>
      </c>
      <c r="O7318" s="1" t="s">
        <v>30</v>
      </c>
      <c r="P7318" s="1" t="s">
        <v>52</v>
      </c>
      <c r="Q7318" s="1" t="s">
        <v>76</v>
      </c>
      <c r="R7318" s="1">
        <v>142.18199999999999</v>
      </c>
      <c r="S7318" s="1">
        <v>1</v>
      </c>
      <c r="T7318" s="1">
        <v>0.4</v>
      </c>
      <c r="U7318" s="1">
        <v>-37.915200000000027</v>
      </c>
      <c r="V7318" s="3" t="str">
        <f>IF(M7318=People!$B$5,People!$A$5,IF(M7318=People!$B$4,People!$A$4,IF(M7318=People!$B$3,People!$A$3,IF(M7318=People!$B$2,People!$A$2,0))))</f>
        <v>Chuck Magee</v>
      </c>
      <c r="W7318" s="3" t="str">
        <f>IFERROR(INDEX(Returns!A:A,MATCH(B7318,Returns!B:B,0)),"No")</f>
        <v>No</v>
      </c>
    </row>
    <row r="7319" spans="1:23" x14ac:dyDescent="0.2">
      <c r="A7319" s="1">
        <v>7318</v>
      </c>
      <c r="B7319" t="s">
        <v>9639</v>
      </c>
      <c r="C7319" s="2">
        <v>43786</v>
      </c>
      <c r="D7319" s="2">
        <v>43790</v>
      </c>
      <c r="E7319" s="1" t="s">
        <v>46</v>
      </c>
      <c r="F7319" s="1" t="s">
        <v>3728</v>
      </c>
      <c r="G7319" s="1" t="s">
        <v>3729</v>
      </c>
      <c r="H7319" s="1" t="s">
        <v>38</v>
      </c>
      <c r="I7319" s="1" t="s">
        <v>25</v>
      </c>
      <c r="J7319" s="1" t="s">
        <v>5783</v>
      </c>
      <c r="K7319" s="1" t="s">
        <v>373</v>
      </c>
      <c r="L7319" s="1">
        <v>97123</v>
      </c>
      <c r="M7319" s="1" t="s">
        <v>41</v>
      </c>
      <c r="N7319" s="1" t="s">
        <v>5720</v>
      </c>
      <c r="O7319" s="1" t="s">
        <v>43</v>
      </c>
      <c r="P7319" s="1" t="s">
        <v>84</v>
      </c>
      <c r="Q7319" s="1" t="s">
        <v>5721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3" t="str">
        <f>IF(M7319=People!$B$5,People!$A$5,IF(M7319=People!$B$4,People!$A$4,IF(M7319=People!$B$3,People!$A$3,IF(M7319=People!$B$2,People!$A$2,0))))</f>
        <v>Anna Andreadi</v>
      </c>
      <c r="W7319" s="3" t="str">
        <f>IFERROR(INDEX(Returns!A:A,MATCH(B7319,Returns!B:B,0)),"No")</f>
        <v>No</v>
      </c>
    </row>
    <row r="7320" spans="1:23" x14ac:dyDescent="0.2">
      <c r="A7320" s="1">
        <v>7319</v>
      </c>
      <c r="B7320" t="s">
        <v>9639</v>
      </c>
      <c r="C7320" s="2">
        <v>43786</v>
      </c>
      <c r="D7320" s="2">
        <v>43790</v>
      </c>
      <c r="E7320" s="1" t="s">
        <v>46</v>
      </c>
      <c r="F7320" s="1" t="s">
        <v>3728</v>
      </c>
      <c r="G7320" s="1" t="s">
        <v>3729</v>
      </c>
      <c r="H7320" s="1" t="s">
        <v>38</v>
      </c>
      <c r="I7320" s="1" t="s">
        <v>25</v>
      </c>
      <c r="J7320" s="1" t="s">
        <v>5783</v>
      </c>
      <c r="K7320" s="1" t="s">
        <v>373</v>
      </c>
      <c r="L7320" s="1">
        <v>97123</v>
      </c>
      <c r="M7320" s="1" t="s">
        <v>41</v>
      </c>
      <c r="N7320" s="1" t="s">
        <v>2976</v>
      </c>
      <c r="O7320" s="1" t="s">
        <v>43</v>
      </c>
      <c r="P7320" s="1" t="s">
        <v>70</v>
      </c>
      <c r="Q7320" s="1" t="s">
        <v>2977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3" t="str">
        <f>IF(M7320=People!$B$5,People!$A$5,IF(M7320=People!$B$4,People!$A$4,IF(M7320=People!$B$3,People!$A$3,IF(M7320=People!$B$2,People!$A$2,0))))</f>
        <v>Anna Andreadi</v>
      </c>
      <c r="W7320" s="3" t="str">
        <f>IFERROR(INDEX(Returns!A:A,MATCH(B7320,Returns!B:B,0)),"No")</f>
        <v>No</v>
      </c>
    </row>
    <row r="7321" spans="1:23" x14ac:dyDescent="0.2">
      <c r="A7321" s="1">
        <v>7320</v>
      </c>
      <c r="B7321" t="s">
        <v>9640</v>
      </c>
      <c r="C7321" s="2">
        <v>43795</v>
      </c>
      <c r="D7321" s="2">
        <v>43798</v>
      </c>
      <c r="E7321" s="1" t="s">
        <v>21</v>
      </c>
      <c r="F7321" s="1" t="s">
        <v>3053</v>
      </c>
      <c r="G7321" s="1" t="s">
        <v>3054</v>
      </c>
      <c r="H7321" s="1" t="s">
        <v>24</v>
      </c>
      <c r="I7321" s="1" t="s">
        <v>25</v>
      </c>
      <c r="J7321" s="1" t="s">
        <v>239</v>
      </c>
      <c r="K7321" s="1" t="s">
        <v>240</v>
      </c>
      <c r="L7321" s="1">
        <v>10009</v>
      </c>
      <c r="M7321" s="1" t="s">
        <v>135</v>
      </c>
      <c r="N7321" s="1" t="s">
        <v>3134</v>
      </c>
      <c r="O7321" s="1" t="s">
        <v>66</v>
      </c>
      <c r="P7321" s="1" t="s">
        <v>67</v>
      </c>
      <c r="Q7321" s="1" t="s">
        <v>4436</v>
      </c>
      <c r="R7321" s="1">
        <v>979.95</v>
      </c>
      <c r="S7321" s="1">
        <v>5</v>
      </c>
      <c r="T7321" s="1">
        <v>0</v>
      </c>
      <c r="U7321" s="1">
        <v>264.58650000000006</v>
      </c>
      <c r="V7321" s="3" t="str">
        <f>IF(M7321=People!$B$5,People!$A$5,IF(M7321=People!$B$4,People!$A$4,IF(M7321=People!$B$3,People!$A$3,IF(M7321=People!$B$2,People!$A$2,0))))</f>
        <v>Chuck Magee</v>
      </c>
      <c r="W7321" s="3" t="str">
        <f>IFERROR(INDEX(Returns!A:A,MATCH(B7321,Returns!B:B,0)),"No")</f>
        <v>No</v>
      </c>
    </row>
    <row r="7322" spans="1:23" x14ac:dyDescent="0.2">
      <c r="A7322" s="1">
        <v>7321</v>
      </c>
      <c r="B7322" t="s">
        <v>9640</v>
      </c>
      <c r="C7322" s="2">
        <v>43795</v>
      </c>
      <c r="D7322" s="2">
        <v>43798</v>
      </c>
      <c r="E7322" s="1" t="s">
        <v>21</v>
      </c>
      <c r="F7322" s="1" t="s">
        <v>3053</v>
      </c>
      <c r="G7322" s="1" t="s">
        <v>3054</v>
      </c>
      <c r="H7322" s="1" t="s">
        <v>24</v>
      </c>
      <c r="I7322" s="1" t="s">
        <v>25</v>
      </c>
      <c r="J7322" s="1" t="s">
        <v>239</v>
      </c>
      <c r="K7322" s="1" t="s">
        <v>240</v>
      </c>
      <c r="L7322" s="1">
        <v>10009</v>
      </c>
      <c r="M7322" s="1" t="s">
        <v>135</v>
      </c>
      <c r="N7322" s="1" t="s">
        <v>4013</v>
      </c>
      <c r="O7322" s="1" t="s">
        <v>30</v>
      </c>
      <c r="P7322" s="1" t="s">
        <v>60</v>
      </c>
      <c r="Q7322" s="1" t="s">
        <v>4014</v>
      </c>
      <c r="R7322" s="1">
        <v>135.29999999999998</v>
      </c>
      <c r="S7322" s="1">
        <v>5</v>
      </c>
      <c r="T7322" s="1">
        <v>0</v>
      </c>
      <c r="U7322" s="1">
        <v>37.883999999999993</v>
      </c>
      <c r="V7322" s="3" t="str">
        <f>IF(M7322=People!$B$5,People!$A$5,IF(M7322=People!$B$4,People!$A$4,IF(M7322=People!$B$3,People!$A$3,IF(M7322=People!$B$2,People!$A$2,0))))</f>
        <v>Chuck Magee</v>
      </c>
      <c r="W7322" s="3" t="str">
        <f>IFERROR(INDEX(Returns!A:A,MATCH(B7322,Returns!B:B,0)),"No")</f>
        <v>No</v>
      </c>
    </row>
    <row r="7323" spans="1:23" x14ac:dyDescent="0.2">
      <c r="A7323" s="1">
        <v>7322</v>
      </c>
      <c r="B7323" t="s">
        <v>9641</v>
      </c>
      <c r="C7323" s="2">
        <v>43711</v>
      </c>
      <c r="D7323" s="2">
        <v>43715</v>
      </c>
      <c r="E7323" s="1" t="s">
        <v>46</v>
      </c>
      <c r="F7323" s="1" t="s">
        <v>3429</v>
      </c>
      <c r="G7323" s="1" t="s">
        <v>3430</v>
      </c>
      <c r="H7323" s="1" t="s">
        <v>38</v>
      </c>
      <c r="I7323" s="1" t="s">
        <v>25</v>
      </c>
      <c r="J7323" s="1" t="s">
        <v>273</v>
      </c>
      <c r="K7323" s="1" t="s">
        <v>191</v>
      </c>
      <c r="L7323" s="1">
        <v>60623</v>
      </c>
      <c r="M7323" s="1" t="s">
        <v>97</v>
      </c>
      <c r="N7323" s="1" t="s">
        <v>3579</v>
      </c>
      <c r="O7323" s="1" t="s">
        <v>43</v>
      </c>
      <c r="P7323" s="1" t="s">
        <v>84</v>
      </c>
      <c r="Q7323" s="1" t="s">
        <v>3580</v>
      </c>
      <c r="R7323" s="1">
        <v>8.9039999999999999</v>
      </c>
      <c r="S7323" s="1">
        <v>3</v>
      </c>
      <c r="T7323" s="1">
        <v>0.2</v>
      </c>
      <c r="U7323" s="1">
        <v>3.3389999999999995</v>
      </c>
      <c r="V7323" s="3" t="str">
        <f>IF(M7323=People!$B$5,People!$A$5,IF(M7323=People!$B$4,People!$A$4,IF(M7323=People!$B$3,People!$A$3,IF(M7323=People!$B$2,People!$A$2,0))))</f>
        <v>Kelly Williams</v>
      </c>
      <c r="W7323" s="3" t="str">
        <f>IFERROR(INDEX(Returns!A:A,MATCH(B7323,Returns!B:B,0)),"No")</f>
        <v>No</v>
      </c>
    </row>
    <row r="7324" spans="1:23" x14ac:dyDescent="0.2">
      <c r="A7324" s="1">
        <v>7323</v>
      </c>
      <c r="B7324" t="s">
        <v>9641</v>
      </c>
      <c r="C7324" s="2">
        <v>43711</v>
      </c>
      <c r="D7324" s="2">
        <v>43715</v>
      </c>
      <c r="E7324" s="1" t="s">
        <v>46</v>
      </c>
      <c r="F7324" s="1" t="s">
        <v>3429</v>
      </c>
      <c r="G7324" s="1" t="s">
        <v>3430</v>
      </c>
      <c r="H7324" s="1" t="s">
        <v>38</v>
      </c>
      <c r="I7324" s="1" t="s">
        <v>25</v>
      </c>
      <c r="J7324" s="1" t="s">
        <v>273</v>
      </c>
      <c r="K7324" s="1" t="s">
        <v>191</v>
      </c>
      <c r="L7324" s="1">
        <v>60623</v>
      </c>
      <c r="M7324" s="1" t="s">
        <v>97</v>
      </c>
      <c r="N7324" s="1" t="s">
        <v>2393</v>
      </c>
      <c r="O7324" s="1" t="s">
        <v>66</v>
      </c>
      <c r="P7324" s="1" t="s">
        <v>146</v>
      </c>
      <c r="Q7324" s="1" t="s">
        <v>2394</v>
      </c>
      <c r="R7324" s="1">
        <v>100.80000000000001</v>
      </c>
      <c r="S7324" s="1">
        <v>2</v>
      </c>
      <c r="T7324" s="1">
        <v>0.2</v>
      </c>
      <c r="U7324" s="1">
        <v>21.42</v>
      </c>
      <c r="V7324" s="3" t="str">
        <f>IF(M7324=People!$B$5,People!$A$5,IF(M7324=People!$B$4,People!$A$4,IF(M7324=People!$B$3,People!$A$3,IF(M7324=People!$B$2,People!$A$2,0))))</f>
        <v>Kelly Williams</v>
      </c>
      <c r="W7324" s="3" t="str">
        <f>IFERROR(INDEX(Returns!A:A,MATCH(B7324,Returns!B:B,0)),"No")</f>
        <v>No</v>
      </c>
    </row>
    <row r="7325" spans="1:23" x14ac:dyDescent="0.2">
      <c r="A7325" s="1">
        <v>7324</v>
      </c>
      <c r="B7325" t="s">
        <v>9642</v>
      </c>
      <c r="C7325" s="2">
        <v>43804</v>
      </c>
      <c r="D7325" s="2">
        <v>43807</v>
      </c>
      <c r="E7325" s="1" t="s">
        <v>170</v>
      </c>
      <c r="F7325" s="1" t="s">
        <v>1684</v>
      </c>
      <c r="G7325" s="1" t="s">
        <v>1685</v>
      </c>
      <c r="H7325" s="1" t="s">
        <v>24</v>
      </c>
      <c r="I7325" s="1" t="s">
        <v>25</v>
      </c>
      <c r="J7325" s="1" t="s">
        <v>239</v>
      </c>
      <c r="K7325" s="1" t="s">
        <v>240</v>
      </c>
      <c r="L7325" s="1">
        <v>10024</v>
      </c>
      <c r="M7325" s="1" t="s">
        <v>135</v>
      </c>
      <c r="N7325" s="1" t="s">
        <v>427</v>
      </c>
      <c r="O7325" s="1" t="s">
        <v>30</v>
      </c>
      <c r="P7325" s="1" t="s">
        <v>60</v>
      </c>
      <c r="Q7325" s="1" t="s">
        <v>428</v>
      </c>
      <c r="R7325" s="1">
        <v>41.96</v>
      </c>
      <c r="S7325" s="1">
        <v>2</v>
      </c>
      <c r="T7325" s="1">
        <v>0</v>
      </c>
      <c r="U7325" s="1">
        <v>10.909600000000001</v>
      </c>
      <c r="V7325" s="3" t="str">
        <f>IF(M7325=People!$B$5,People!$A$5,IF(M7325=People!$B$4,People!$A$4,IF(M7325=People!$B$3,People!$A$3,IF(M7325=People!$B$2,People!$A$2,0))))</f>
        <v>Chuck Magee</v>
      </c>
      <c r="W7325" s="3" t="str">
        <f>IFERROR(INDEX(Returns!A:A,MATCH(B7325,Returns!B:B,0)),"No")</f>
        <v>No</v>
      </c>
    </row>
    <row r="7326" spans="1:23" x14ac:dyDescent="0.2">
      <c r="A7326" s="1">
        <v>7325</v>
      </c>
      <c r="B7326" t="s">
        <v>9642</v>
      </c>
      <c r="C7326" s="2">
        <v>43804</v>
      </c>
      <c r="D7326" s="2">
        <v>43807</v>
      </c>
      <c r="E7326" s="1" t="s">
        <v>170</v>
      </c>
      <c r="F7326" s="1" t="s">
        <v>1684</v>
      </c>
      <c r="G7326" s="1" t="s">
        <v>1685</v>
      </c>
      <c r="H7326" s="1" t="s">
        <v>24</v>
      </c>
      <c r="I7326" s="1" t="s">
        <v>25</v>
      </c>
      <c r="J7326" s="1" t="s">
        <v>239</v>
      </c>
      <c r="K7326" s="1" t="s">
        <v>240</v>
      </c>
      <c r="L7326" s="1">
        <v>10024</v>
      </c>
      <c r="M7326" s="1" t="s">
        <v>135</v>
      </c>
      <c r="N7326" s="1" t="s">
        <v>1257</v>
      </c>
      <c r="O7326" s="1" t="s">
        <v>43</v>
      </c>
      <c r="P7326" s="1" t="s">
        <v>44</v>
      </c>
      <c r="Q7326" s="1" t="s">
        <v>1258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3" t="str">
        <f>IF(M7326=People!$B$5,People!$A$5,IF(M7326=People!$B$4,People!$A$4,IF(M7326=People!$B$3,People!$A$3,IF(M7326=People!$B$2,People!$A$2,0))))</f>
        <v>Chuck Magee</v>
      </c>
      <c r="W7326" s="3" t="str">
        <f>IFERROR(INDEX(Returns!A:A,MATCH(B7326,Returns!B:B,0)),"No")</f>
        <v>No</v>
      </c>
    </row>
    <row r="7327" spans="1:23" x14ac:dyDescent="0.2">
      <c r="A7327" s="1">
        <v>7326</v>
      </c>
      <c r="B7327" t="s">
        <v>9643</v>
      </c>
      <c r="C7327" s="2">
        <v>43779</v>
      </c>
      <c r="D7327" s="2">
        <v>43786</v>
      </c>
      <c r="E7327" s="1" t="s">
        <v>46</v>
      </c>
      <c r="F7327" s="1" t="s">
        <v>1910</v>
      </c>
      <c r="G7327" s="1" t="s">
        <v>1911</v>
      </c>
      <c r="H7327" s="1" t="s">
        <v>24</v>
      </c>
      <c r="I7327" s="1" t="s">
        <v>25</v>
      </c>
      <c r="J7327" s="1" t="s">
        <v>5424</v>
      </c>
      <c r="K7327" s="1" t="s">
        <v>89</v>
      </c>
      <c r="L7327" s="1">
        <v>99301</v>
      </c>
      <c r="M7327" s="1" t="s">
        <v>41</v>
      </c>
      <c r="N7327" s="1" t="s">
        <v>4238</v>
      </c>
      <c r="O7327" s="1" t="s">
        <v>43</v>
      </c>
      <c r="P7327" s="1" t="s">
        <v>73</v>
      </c>
      <c r="Q7327" s="1" t="s">
        <v>4239</v>
      </c>
      <c r="R7327" s="1">
        <v>400.79999999999995</v>
      </c>
      <c r="S7327" s="1">
        <v>5</v>
      </c>
      <c r="T7327" s="1">
        <v>0</v>
      </c>
      <c r="U7327" s="1">
        <v>112.224</v>
      </c>
      <c r="V7327" s="3" t="str">
        <f>IF(M7327=People!$B$5,People!$A$5,IF(M7327=People!$B$4,People!$A$4,IF(M7327=People!$B$3,People!$A$3,IF(M7327=People!$B$2,People!$A$2,0))))</f>
        <v>Anna Andreadi</v>
      </c>
      <c r="W7327" s="3" t="str">
        <f>IFERROR(INDEX(Returns!A:A,MATCH(B7327,Returns!B:B,0)),"No")</f>
        <v>No</v>
      </c>
    </row>
    <row r="7328" spans="1:23" x14ac:dyDescent="0.2">
      <c r="A7328" s="1">
        <v>7327</v>
      </c>
      <c r="B7328" t="s">
        <v>9643</v>
      </c>
      <c r="C7328" s="2">
        <v>43779</v>
      </c>
      <c r="D7328" s="2">
        <v>43786</v>
      </c>
      <c r="E7328" s="1" t="s">
        <v>46</v>
      </c>
      <c r="F7328" s="1" t="s">
        <v>1910</v>
      </c>
      <c r="G7328" s="1" t="s">
        <v>1911</v>
      </c>
      <c r="H7328" s="1" t="s">
        <v>24</v>
      </c>
      <c r="I7328" s="1" t="s">
        <v>25</v>
      </c>
      <c r="J7328" s="1" t="s">
        <v>5424</v>
      </c>
      <c r="K7328" s="1" t="s">
        <v>89</v>
      </c>
      <c r="L7328" s="1">
        <v>99301</v>
      </c>
      <c r="M7328" s="1" t="s">
        <v>41</v>
      </c>
      <c r="N7328" s="1" t="s">
        <v>1302</v>
      </c>
      <c r="O7328" s="1" t="s">
        <v>43</v>
      </c>
      <c r="P7328" s="1" t="s">
        <v>70</v>
      </c>
      <c r="Q7328" s="1" t="s">
        <v>1303</v>
      </c>
      <c r="R7328" s="1">
        <v>28.792000000000002</v>
      </c>
      <c r="S7328" s="1">
        <v>1</v>
      </c>
      <c r="T7328" s="1">
        <v>0.2</v>
      </c>
      <c r="U7328" s="1">
        <v>10.077200000000001</v>
      </c>
      <c r="V7328" s="3" t="str">
        <f>IF(M7328=People!$B$5,People!$A$5,IF(M7328=People!$B$4,People!$A$4,IF(M7328=People!$B$3,People!$A$3,IF(M7328=People!$B$2,People!$A$2,0))))</f>
        <v>Anna Andreadi</v>
      </c>
      <c r="W7328" s="3" t="str">
        <f>IFERROR(INDEX(Returns!A:A,MATCH(B7328,Returns!B:B,0)),"No")</f>
        <v>No</v>
      </c>
    </row>
    <row r="7329" spans="1:23" x14ac:dyDescent="0.2">
      <c r="A7329" s="1">
        <v>7328</v>
      </c>
      <c r="B7329" t="s">
        <v>9644</v>
      </c>
      <c r="C7329" s="2">
        <v>42447</v>
      </c>
      <c r="D7329" s="2">
        <v>42453</v>
      </c>
      <c r="E7329" s="1" t="s">
        <v>46</v>
      </c>
      <c r="F7329" s="1" t="s">
        <v>2369</v>
      </c>
      <c r="G7329" s="1" t="s">
        <v>2370</v>
      </c>
      <c r="H7329" s="1" t="s">
        <v>94</v>
      </c>
      <c r="I7329" s="1" t="s">
        <v>25</v>
      </c>
      <c r="J7329" s="1" t="s">
        <v>5784</v>
      </c>
      <c r="K7329" s="1" t="s">
        <v>40</v>
      </c>
      <c r="L7329" s="1">
        <v>91505</v>
      </c>
      <c r="M7329" s="1" t="s">
        <v>41</v>
      </c>
      <c r="N7329" s="1" t="s">
        <v>4120</v>
      </c>
      <c r="O7329" s="1" t="s">
        <v>30</v>
      </c>
      <c r="P7329" s="1" t="s">
        <v>60</v>
      </c>
      <c r="Q7329" s="1" t="s">
        <v>4121</v>
      </c>
      <c r="R7329" s="1">
        <v>111</v>
      </c>
      <c r="S7329" s="1">
        <v>2</v>
      </c>
      <c r="T7329" s="1">
        <v>0</v>
      </c>
      <c r="U7329" s="1">
        <v>14.430000000000007</v>
      </c>
      <c r="V7329" s="3" t="str">
        <f>IF(M7329=People!$B$5,People!$A$5,IF(M7329=People!$B$4,People!$A$4,IF(M7329=People!$B$3,People!$A$3,IF(M7329=People!$B$2,People!$A$2,0))))</f>
        <v>Anna Andreadi</v>
      </c>
      <c r="W7329" s="3" t="str">
        <f>IFERROR(INDEX(Returns!A:A,MATCH(B7329,Returns!B:B,0)),"No")</f>
        <v>No</v>
      </c>
    </row>
    <row r="7330" spans="1:23" x14ac:dyDescent="0.2">
      <c r="A7330" s="1">
        <v>7329</v>
      </c>
      <c r="B7330" t="s">
        <v>9644</v>
      </c>
      <c r="C7330" s="2">
        <v>42447</v>
      </c>
      <c r="D7330" s="2">
        <v>42453</v>
      </c>
      <c r="E7330" s="1" t="s">
        <v>46</v>
      </c>
      <c r="F7330" s="1" t="s">
        <v>2369</v>
      </c>
      <c r="G7330" s="1" t="s">
        <v>2370</v>
      </c>
      <c r="H7330" s="1" t="s">
        <v>94</v>
      </c>
      <c r="I7330" s="1" t="s">
        <v>25</v>
      </c>
      <c r="J7330" s="1" t="s">
        <v>5784</v>
      </c>
      <c r="K7330" s="1" t="s">
        <v>40</v>
      </c>
      <c r="L7330" s="1">
        <v>91505</v>
      </c>
      <c r="M7330" s="1" t="s">
        <v>41</v>
      </c>
      <c r="N7330" s="1" t="s">
        <v>767</v>
      </c>
      <c r="O7330" s="1" t="s">
        <v>66</v>
      </c>
      <c r="P7330" s="1" t="s">
        <v>601</v>
      </c>
      <c r="Q7330" s="1" t="s">
        <v>768</v>
      </c>
      <c r="R7330" s="1">
        <v>1279.9680000000001</v>
      </c>
      <c r="S7330" s="1">
        <v>4</v>
      </c>
      <c r="T7330" s="1">
        <v>0.2</v>
      </c>
      <c r="U7330" s="1">
        <v>415.98959999999994</v>
      </c>
      <c r="V7330" s="3" t="str">
        <f>IF(M7330=People!$B$5,People!$A$5,IF(M7330=People!$B$4,People!$A$4,IF(M7330=People!$B$3,People!$A$3,IF(M7330=People!$B$2,People!$A$2,0))))</f>
        <v>Anna Andreadi</v>
      </c>
      <c r="W7330" s="3" t="str">
        <f>IFERROR(INDEX(Returns!A:A,MATCH(B7330,Returns!B:B,0)),"No")</f>
        <v>No</v>
      </c>
    </row>
    <row r="7331" spans="1:23" x14ac:dyDescent="0.2">
      <c r="A7331" s="1">
        <v>7330</v>
      </c>
      <c r="B7331" t="s">
        <v>9644</v>
      </c>
      <c r="C7331" s="2">
        <v>42447</v>
      </c>
      <c r="D7331" s="2">
        <v>42453</v>
      </c>
      <c r="E7331" s="1" t="s">
        <v>46</v>
      </c>
      <c r="F7331" s="1" t="s">
        <v>2369</v>
      </c>
      <c r="G7331" s="1" t="s">
        <v>2370</v>
      </c>
      <c r="H7331" s="1" t="s">
        <v>94</v>
      </c>
      <c r="I7331" s="1" t="s">
        <v>25</v>
      </c>
      <c r="J7331" s="1" t="s">
        <v>5784</v>
      </c>
      <c r="K7331" s="1" t="s">
        <v>40</v>
      </c>
      <c r="L7331" s="1">
        <v>91505</v>
      </c>
      <c r="M7331" s="1" t="s">
        <v>41</v>
      </c>
      <c r="N7331" s="1" t="s">
        <v>3986</v>
      </c>
      <c r="O7331" s="1" t="s">
        <v>43</v>
      </c>
      <c r="P7331" s="1" t="s">
        <v>55</v>
      </c>
      <c r="Q7331" s="1" t="s">
        <v>3987</v>
      </c>
      <c r="R7331" s="1">
        <v>1856.19</v>
      </c>
      <c r="S7331" s="1">
        <v>7</v>
      </c>
      <c r="T7331" s="1">
        <v>0</v>
      </c>
      <c r="U7331" s="1">
        <v>334.11419999999987</v>
      </c>
      <c r="V7331" s="3" t="str">
        <f>IF(M7331=People!$B$5,People!$A$5,IF(M7331=People!$B$4,People!$A$4,IF(M7331=People!$B$3,People!$A$3,IF(M7331=People!$B$2,People!$A$2,0))))</f>
        <v>Anna Andreadi</v>
      </c>
      <c r="W7331" s="3" t="str">
        <f>IFERROR(INDEX(Returns!A:A,MATCH(B7331,Returns!B:B,0)),"No")</f>
        <v>No</v>
      </c>
    </row>
    <row r="7332" spans="1:23" x14ac:dyDescent="0.2">
      <c r="A7332" s="1">
        <v>7331</v>
      </c>
      <c r="B7332" t="s">
        <v>9645</v>
      </c>
      <c r="C7332" s="2">
        <v>43416</v>
      </c>
      <c r="D7332" s="2">
        <v>43417</v>
      </c>
      <c r="E7332" s="1" t="s">
        <v>170</v>
      </c>
      <c r="F7332" s="1" t="s">
        <v>554</v>
      </c>
      <c r="G7332" s="1" t="s">
        <v>555</v>
      </c>
      <c r="H7332" s="1" t="s">
        <v>38</v>
      </c>
      <c r="I7332" s="1" t="s">
        <v>25</v>
      </c>
      <c r="J7332" s="1" t="s">
        <v>273</v>
      </c>
      <c r="K7332" s="1" t="s">
        <v>191</v>
      </c>
      <c r="L7332" s="1">
        <v>60623</v>
      </c>
      <c r="M7332" s="1" t="s">
        <v>97</v>
      </c>
      <c r="N7332" s="1" t="s">
        <v>3815</v>
      </c>
      <c r="O7332" s="1" t="s">
        <v>30</v>
      </c>
      <c r="P7332" s="1" t="s">
        <v>60</v>
      </c>
      <c r="Q7332" s="1" t="s">
        <v>3816</v>
      </c>
      <c r="R7332" s="1">
        <v>22.752000000000002</v>
      </c>
      <c r="S7332" s="1">
        <v>6</v>
      </c>
      <c r="T7332" s="1">
        <v>0.6</v>
      </c>
      <c r="U7332" s="1">
        <v>-8.532</v>
      </c>
      <c r="V7332" s="3" t="str">
        <f>IF(M7332=People!$B$5,People!$A$5,IF(M7332=People!$B$4,People!$A$4,IF(M7332=People!$B$3,People!$A$3,IF(M7332=People!$B$2,People!$A$2,0))))</f>
        <v>Kelly Williams</v>
      </c>
      <c r="W7332" s="3" t="str">
        <f>IFERROR(INDEX(Returns!A:A,MATCH(B7332,Returns!B:B,0)),"No")</f>
        <v>No</v>
      </c>
    </row>
    <row r="7333" spans="1:23" x14ac:dyDescent="0.2">
      <c r="A7333" s="1">
        <v>7332</v>
      </c>
      <c r="B7333" t="s">
        <v>9646</v>
      </c>
      <c r="C7333" s="2">
        <v>43764</v>
      </c>
      <c r="D7333" s="2">
        <v>43768</v>
      </c>
      <c r="E7333" s="1" t="s">
        <v>46</v>
      </c>
      <c r="F7333" s="1" t="s">
        <v>3213</v>
      </c>
      <c r="G7333" s="1" t="s">
        <v>3214</v>
      </c>
      <c r="H7333" s="1" t="s">
        <v>38</v>
      </c>
      <c r="I7333" s="1" t="s">
        <v>25</v>
      </c>
      <c r="J7333" s="1" t="s">
        <v>2109</v>
      </c>
      <c r="K7333" s="1" t="s">
        <v>134</v>
      </c>
      <c r="L7333" s="1">
        <v>17602</v>
      </c>
      <c r="M7333" s="1" t="s">
        <v>135</v>
      </c>
      <c r="N7333" s="1" t="s">
        <v>866</v>
      </c>
      <c r="O7333" s="1" t="s">
        <v>66</v>
      </c>
      <c r="P7333" s="1" t="s">
        <v>67</v>
      </c>
      <c r="Q7333" s="1" t="s">
        <v>867</v>
      </c>
      <c r="R7333" s="1">
        <v>61.541999999999994</v>
      </c>
      <c r="S7333" s="1">
        <v>1</v>
      </c>
      <c r="T7333" s="1">
        <v>0.4</v>
      </c>
      <c r="U7333" s="1">
        <v>-13.334099999999999</v>
      </c>
      <c r="V7333" s="3" t="str">
        <f>IF(M7333=People!$B$5,People!$A$5,IF(M7333=People!$B$4,People!$A$4,IF(M7333=People!$B$3,People!$A$3,IF(M7333=People!$B$2,People!$A$2,0))))</f>
        <v>Chuck Magee</v>
      </c>
      <c r="W7333" s="3" t="str">
        <f>IFERROR(INDEX(Returns!A:A,MATCH(B7333,Returns!B:B,0)),"No")</f>
        <v>No</v>
      </c>
    </row>
    <row r="7334" spans="1:23" x14ac:dyDescent="0.2">
      <c r="A7334" s="1">
        <v>7333</v>
      </c>
      <c r="B7334" t="s">
        <v>9646</v>
      </c>
      <c r="C7334" s="2">
        <v>43764</v>
      </c>
      <c r="D7334" s="2">
        <v>43768</v>
      </c>
      <c r="E7334" s="1" t="s">
        <v>46</v>
      </c>
      <c r="F7334" s="1" t="s">
        <v>3213</v>
      </c>
      <c r="G7334" s="1" t="s">
        <v>3214</v>
      </c>
      <c r="H7334" s="1" t="s">
        <v>38</v>
      </c>
      <c r="I7334" s="1" t="s">
        <v>25</v>
      </c>
      <c r="J7334" s="1" t="s">
        <v>2109</v>
      </c>
      <c r="K7334" s="1" t="s">
        <v>134</v>
      </c>
      <c r="L7334" s="1">
        <v>17602</v>
      </c>
      <c r="M7334" s="1" t="s">
        <v>135</v>
      </c>
      <c r="N7334" s="1" t="s">
        <v>5011</v>
      </c>
      <c r="O7334" s="1" t="s">
        <v>43</v>
      </c>
      <c r="P7334" s="1" t="s">
        <v>70</v>
      </c>
      <c r="Q7334" s="1" t="s">
        <v>5012</v>
      </c>
      <c r="R7334" s="1">
        <v>81.438000000000017</v>
      </c>
      <c r="S7334" s="1">
        <v>7</v>
      </c>
      <c r="T7334" s="1">
        <v>0.7</v>
      </c>
      <c r="U7334" s="1">
        <v>-65.150399999999991</v>
      </c>
      <c r="V7334" s="3" t="str">
        <f>IF(M7334=People!$B$5,People!$A$5,IF(M7334=People!$B$4,People!$A$4,IF(M7334=People!$B$3,People!$A$3,IF(M7334=People!$B$2,People!$A$2,0))))</f>
        <v>Chuck Magee</v>
      </c>
      <c r="W7334" s="3" t="str">
        <f>IFERROR(INDEX(Returns!A:A,MATCH(B7334,Returns!B:B,0)),"No")</f>
        <v>No</v>
      </c>
    </row>
    <row r="7335" spans="1:23" x14ac:dyDescent="0.2">
      <c r="A7335" s="1">
        <v>7334</v>
      </c>
      <c r="B7335" t="s">
        <v>9647</v>
      </c>
      <c r="C7335" s="2">
        <v>42836</v>
      </c>
      <c r="D7335" s="2">
        <v>42842</v>
      </c>
      <c r="E7335" s="1" t="s">
        <v>46</v>
      </c>
      <c r="F7335" s="1" t="s">
        <v>4895</v>
      </c>
      <c r="G7335" s="1" t="s">
        <v>4896</v>
      </c>
      <c r="H7335" s="1" t="s">
        <v>24</v>
      </c>
      <c r="I7335" s="1" t="s">
        <v>25</v>
      </c>
      <c r="J7335" s="1" t="s">
        <v>790</v>
      </c>
      <c r="K7335" s="1" t="s">
        <v>50</v>
      </c>
      <c r="L7335" s="1">
        <v>33614</v>
      </c>
      <c r="M7335" s="1" t="s">
        <v>28</v>
      </c>
      <c r="N7335" s="1" t="s">
        <v>1517</v>
      </c>
      <c r="O7335" s="1" t="s">
        <v>30</v>
      </c>
      <c r="P7335" s="1" t="s">
        <v>60</v>
      </c>
      <c r="Q7335" s="1" t="s">
        <v>1518</v>
      </c>
      <c r="R7335" s="1">
        <v>67.36</v>
      </c>
      <c r="S7335" s="1">
        <v>2</v>
      </c>
      <c r="T7335" s="1">
        <v>0.2</v>
      </c>
      <c r="U7335" s="1">
        <v>10.103999999999996</v>
      </c>
      <c r="V7335" s="3" t="str">
        <f>IF(M7335=People!$B$5,People!$A$5,IF(M7335=People!$B$4,People!$A$4,IF(M7335=People!$B$3,People!$A$3,IF(M7335=People!$B$2,People!$A$2,0))))</f>
        <v>Cassandra Brandow</v>
      </c>
      <c r="W7335" s="3" t="str">
        <f>IFERROR(INDEX(Returns!A:A,MATCH(B7335,Returns!B:B,0)),"No")</f>
        <v>No</v>
      </c>
    </row>
    <row r="7336" spans="1:23" x14ac:dyDescent="0.2">
      <c r="A7336" s="1">
        <v>7335</v>
      </c>
      <c r="B7336" t="s">
        <v>9647</v>
      </c>
      <c r="C7336" s="2">
        <v>42836</v>
      </c>
      <c r="D7336" s="2">
        <v>42842</v>
      </c>
      <c r="E7336" s="1" t="s">
        <v>46</v>
      </c>
      <c r="F7336" s="1" t="s">
        <v>4895</v>
      </c>
      <c r="G7336" s="1" t="s">
        <v>4896</v>
      </c>
      <c r="H7336" s="1" t="s">
        <v>24</v>
      </c>
      <c r="I7336" s="1" t="s">
        <v>25</v>
      </c>
      <c r="J7336" s="1" t="s">
        <v>790</v>
      </c>
      <c r="K7336" s="1" t="s">
        <v>50</v>
      </c>
      <c r="L7336" s="1">
        <v>33614</v>
      </c>
      <c r="M7336" s="1" t="s">
        <v>28</v>
      </c>
      <c r="N7336" s="1" t="s">
        <v>765</v>
      </c>
      <c r="O7336" s="1" t="s">
        <v>30</v>
      </c>
      <c r="P7336" s="1" t="s">
        <v>60</v>
      </c>
      <c r="Q7336" s="1" t="s">
        <v>766</v>
      </c>
      <c r="R7336" s="1">
        <v>54.527999999999992</v>
      </c>
      <c r="S7336" s="1">
        <v>3</v>
      </c>
      <c r="T7336" s="1">
        <v>0.2</v>
      </c>
      <c r="U7336" s="1">
        <v>14.313600000000005</v>
      </c>
      <c r="V7336" s="3" t="str">
        <f>IF(M7336=People!$B$5,People!$A$5,IF(M7336=People!$B$4,People!$A$4,IF(M7336=People!$B$3,People!$A$3,IF(M7336=People!$B$2,People!$A$2,0))))</f>
        <v>Cassandra Brandow</v>
      </c>
      <c r="W7336" s="3" t="str">
        <f>IFERROR(INDEX(Returns!A:A,MATCH(B7336,Returns!B:B,0)),"No")</f>
        <v>No</v>
      </c>
    </row>
    <row r="7337" spans="1:23" x14ac:dyDescent="0.2">
      <c r="A7337" s="1">
        <v>7336</v>
      </c>
      <c r="B7337" t="s">
        <v>9648</v>
      </c>
      <c r="C7337" s="2">
        <v>43094</v>
      </c>
      <c r="D7337" s="2">
        <v>43099</v>
      </c>
      <c r="E7337" s="1" t="s">
        <v>46</v>
      </c>
      <c r="F7337" s="1" t="s">
        <v>4168</v>
      </c>
      <c r="G7337" s="1" t="s">
        <v>4169</v>
      </c>
      <c r="H7337" s="1" t="s">
        <v>24</v>
      </c>
      <c r="I7337" s="1" t="s">
        <v>25</v>
      </c>
      <c r="J7337" s="1" t="s">
        <v>239</v>
      </c>
      <c r="K7337" s="1" t="s">
        <v>240</v>
      </c>
      <c r="L7337" s="1">
        <v>10024</v>
      </c>
      <c r="M7337" s="1" t="s">
        <v>135</v>
      </c>
      <c r="N7337" s="1" t="s">
        <v>2298</v>
      </c>
      <c r="O7337" s="1" t="s">
        <v>66</v>
      </c>
      <c r="P7337" s="1" t="s">
        <v>146</v>
      </c>
      <c r="Q7337" s="1" t="s">
        <v>3482</v>
      </c>
      <c r="R7337" s="1">
        <v>843.9</v>
      </c>
      <c r="S7337" s="1">
        <v>2</v>
      </c>
      <c r="T7337" s="1">
        <v>0</v>
      </c>
      <c r="U7337" s="1">
        <v>371.31600000000003</v>
      </c>
      <c r="V7337" s="3" t="str">
        <f>IF(M7337=People!$B$5,People!$A$5,IF(M7337=People!$B$4,People!$A$4,IF(M7337=People!$B$3,People!$A$3,IF(M7337=People!$B$2,People!$A$2,0))))</f>
        <v>Chuck Magee</v>
      </c>
      <c r="W7337" s="3" t="str">
        <f>IFERROR(INDEX(Returns!A:A,MATCH(B7337,Returns!B:B,0)),"No")</f>
        <v>No</v>
      </c>
    </row>
    <row r="7338" spans="1:23" x14ac:dyDescent="0.2">
      <c r="A7338" s="1">
        <v>7337</v>
      </c>
      <c r="B7338" t="s">
        <v>9648</v>
      </c>
      <c r="C7338" s="2">
        <v>43094</v>
      </c>
      <c r="D7338" s="2">
        <v>43099</v>
      </c>
      <c r="E7338" s="1" t="s">
        <v>46</v>
      </c>
      <c r="F7338" s="1" t="s">
        <v>4168</v>
      </c>
      <c r="G7338" s="1" t="s">
        <v>4169</v>
      </c>
      <c r="H7338" s="1" t="s">
        <v>24</v>
      </c>
      <c r="I7338" s="1" t="s">
        <v>25</v>
      </c>
      <c r="J7338" s="1" t="s">
        <v>239</v>
      </c>
      <c r="K7338" s="1" t="s">
        <v>240</v>
      </c>
      <c r="L7338" s="1">
        <v>10024</v>
      </c>
      <c r="M7338" s="1" t="s">
        <v>135</v>
      </c>
      <c r="N7338" s="1" t="s">
        <v>672</v>
      </c>
      <c r="O7338" s="1" t="s">
        <v>30</v>
      </c>
      <c r="P7338" s="1" t="s">
        <v>31</v>
      </c>
      <c r="Q7338" s="1" t="s">
        <v>673</v>
      </c>
      <c r="R7338" s="1">
        <v>449.56800000000004</v>
      </c>
      <c r="S7338" s="1">
        <v>2</v>
      </c>
      <c r="T7338" s="1">
        <v>0.2</v>
      </c>
      <c r="U7338" s="1">
        <v>56.195999999999955</v>
      </c>
      <c r="V7338" s="3" t="str">
        <f>IF(M7338=People!$B$5,People!$A$5,IF(M7338=People!$B$4,People!$A$4,IF(M7338=People!$B$3,People!$A$3,IF(M7338=People!$B$2,People!$A$2,0))))</f>
        <v>Chuck Magee</v>
      </c>
      <c r="W7338" s="3" t="str">
        <f>IFERROR(INDEX(Returns!A:A,MATCH(B7338,Returns!B:B,0)),"No")</f>
        <v>No</v>
      </c>
    </row>
    <row r="7339" spans="1:23" x14ac:dyDescent="0.2">
      <c r="A7339" s="1">
        <v>7338</v>
      </c>
      <c r="B7339" t="s">
        <v>9649</v>
      </c>
      <c r="C7339" s="2">
        <v>43729</v>
      </c>
      <c r="D7339" s="2">
        <v>43731</v>
      </c>
      <c r="E7339" s="1" t="s">
        <v>170</v>
      </c>
      <c r="F7339" s="1" t="s">
        <v>4199</v>
      </c>
      <c r="G7339" s="1" t="s">
        <v>4200</v>
      </c>
      <c r="H7339" s="1" t="s">
        <v>38</v>
      </c>
      <c r="I7339" s="1" t="s">
        <v>25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3305</v>
      </c>
      <c r="O7339" s="1" t="s">
        <v>43</v>
      </c>
      <c r="P7339" s="1" t="s">
        <v>55</v>
      </c>
      <c r="Q7339" s="1" t="s">
        <v>4918</v>
      </c>
      <c r="R7339" s="1">
        <v>15.51</v>
      </c>
      <c r="S7339" s="1">
        <v>1</v>
      </c>
      <c r="T7339" s="1">
        <v>0</v>
      </c>
      <c r="U7339" s="1">
        <v>3.8774999999999995</v>
      </c>
      <c r="V7339" s="3" t="str">
        <f>IF(M7339=People!$B$5,People!$A$5,IF(M7339=People!$B$4,People!$A$4,IF(M7339=People!$B$3,People!$A$3,IF(M7339=People!$B$2,People!$A$2,0))))</f>
        <v>Anna Andreadi</v>
      </c>
      <c r="W7339" s="3" t="str">
        <f>IFERROR(INDEX(Returns!A:A,MATCH(B7339,Returns!B:B,0)),"No")</f>
        <v>No</v>
      </c>
    </row>
    <row r="7340" spans="1:23" x14ac:dyDescent="0.2">
      <c r="A7340" s="1">
        <v>7339</v>
      </c>
      <c r="B7340" t="s">
        <v>9650</v>
      </c>
      <c r="C7340" s="2">
        <v>42724</v>
      </c>
      <c r="D7340" s="2">
        <v>42727</v>
      </c>
      <c r="E7340" s="1" t="s">
        <v>21</v>
      </c>
      <c r="F7340" s="1" t="s">
        <v>2935</v>
      </c>
      <c r="G7340" s="1" t="s">
        <v>2936</v>
      </c>
      <c r="H7340" s="1" t="s">
        <v>38</v>
      </c>
      <c r="I7340" s="1" t="s">
        <v>25</v>
      </c>
      <c r="J7340" s="1" t="s">
        <v>239</v>
      </c>
      <c r="K7340" s="1" t="s">
        <v>240</v>
      </c>
      <c r="L7340" s="1">
        <v>10035</v>
      </c>
      <c r="M7340" s="1" t="s">
        <v>135</v>
      </c>
      <c r="N7340" s="1" t="s">
        <v>4683</v>
      </c>
      <c r="O7340" s="1" t="s">
        <v>30</v>
      </c>
      <c r="P7340" s="1" t="s">
        <v>34</v>
      </c>
      <c r="Q7340" s="1" t="s">
        <v>4684</v>
      </c>
      <c r="R7340" s="1">
        <v>192.18600000000004</v>
      </c>
      <c r="S7340" s="1">
        <v>3</v>
      </c>
      <c r="T7340" s="1">
        <v>0.1</v>
      </c>
      <c r="U7340" s="1">
        <v>36.3018</v>
      </c>
      <c r="V7340" s="3" t="str">
        <f>IF(M7340=People!$B$5,People!$A$5,IF(M7340=People!$B$4,People!$A$4,IF(M7340=People!$B$3,People!$A$3,IF(M7340=People!$B$2,People!$A$2,0))))</f>
        <v>Chuck Magee</v>
      </c>
      <c r="W7340" s="3" t="str">
        <f>IFERROR(INDEX(Returns!A:A,MATCH(B7340,Returns!B:B,0)),"No")</f>
        <v>No</v>
      </c>
    </row>
    <row r="7341" spans="1:23" x14ac:dyDescent="0.2">
      <c r="A7341" s="1">
        <v>7340</v>
      </c>
      <c r="B7341" t="s">
        <v>9651</v>
      </c>
      <c r="C7341" s="2">
        <v>42934</v>
      </c>
      <c r="D7341" s="2">
        <v>42937</v>
      </c>
      <c r="E7341" s="1" t="s">
        <v>170</v>
      </c>
      <c r="F7341" s="1" t="s">
        <v>2418</v>
      </c>
      <c r="G7341" s="1" t="s">
        <v>2419</v>
      </c>
      <c r="H7341" s="1" t="s">
        <v>38</v>
      </c>
      <c r="I7341" s="1" t="s">
        <v>25</v>
      </c>
      <c r="J7341" s="1" t="s">
        <v>239</v>
      </c>
      <c r="K7341" s="1" t="s">
        <v>240</v>
      </c>
      <c r="L7341" s="1">
        <v>10009</v>
      </c>
      <c r="M7341" s="1" t="s">
        <v>135</v>
      </c>
      <c r="N7341" s="1" t="s">
        <v>2160</v>
      </c>
      <c r="O7341" s="1" t="s">
        <v>43</v>
      </c>
      <c r="P7341" s="1" t="s">
        <v>63</v>
      </c>
      <c r="Q7341" s="1" t="s">
        <v>2161</v>
      </c>
      <c r="R7341" s="1">
        <v>5.76</v>
      </c>
      <c r="S7341" s="1">
        <v>2</v>
      </c>
      <c r="T7341" s="1">
        <v>0</v>
      </c>
      <c r="U7341" s="1">
        <v>1.6128</v>
      </c>
      <c r="V7341" s="3" t="str">
        <f>IF(M7341=People!$B$5,People!$A$5,IF(M7341=People!$B$4,People!$A$4,IF(M7341=People!$B$3,People!$A$3,IF(M7341=People!$B$2,People!$A$2,0))))</f>
        <v>Chuck Magee</v>
      </c>
      <c r="W7341" s="3" t="str">
        <f>IFERROR(INDEX(Returns!A:A,MATCH(B7341,Returns!B:B,0)),"No")</f>
        <v>No</v>
      </c>
    </row>
    <row r="7342" spans="1:23" x14ac:dyDescent="0.2">
      <c r="A7342" s="1">
        <v>7341</v>
      </c>
      <c r="B7342" t="s">
        <v>9652</v>
      </c>
      <c r="C7342" s="2">
        <v>42577</v>
      </c>
      <c r="D7342" s="2">
        <v>42583</v>
      </c>
      <c r="E7342" s="1" t="s">
        <v>46</v>
      </c>
      <c r="F7342" s="1" t="s">
        <v>3393</v>
      </c>
      <c r="G7342" s="1" t="s">
        <v>3394</v>
      </c>
      <c r="H7342" s="1" t="s">
        <v>24</v>
      </c>
      <c r="I7342" s="1" t="s">
        <v>25</v>
      </c>
      <c r="J7342" s="1" t="s">
        <v>1506</v>
      </c>
      <c r="K7342" s="1" t="s">
        <v>1111</v>
      </c>
      <c r="L7342" s="1">
        <v>30318</v>
      </c>
      <c r="M7342" s="1" t="s">
        <v>28</v>
      </c>
      <c r="N7342" s="1" t="s">
        <v>4089</v>
      </c>
      <c r="O7342" s="1" t="s">
        <v>30</v>
      </c>
      <c r="P7342" s="1" t="s">
        <v>34</v>
      </c>
      <c r="Q7342" s="1" t="s">
        <v>4090</v>
      </c>
      <c r="R7342" s="1">
        <v>67.88</v>
      </c>
      <c r="S7342" s="1">
        <v>2</v>
      </c>
      <c r="T7342" s="1">
        <v>0</v>
      </c>
      <c r="U7342" s="1">
        <v>18.327599999999997</v>
      </c>
      <c r="V7342" s="3" t="str">
        <f>IF(M7342=People!$B$5,People!$A$5,IF(M7342=People!$B$4,People!$A$4,IF(M7342=People!$B$3,People!$A$3,IF(M7342=People!$B$2,People!$A$2,0))))</f>
        <v>Cassandra Brandow</v>
      </c>
      <c r="W7342" s="3" t="str">
        <f>IFERROR(INDEX(Returns!A:A,MATCH(B7342,Returns!B:B,0)),"No")</f>
        <v>No</v>
      </c>
    </row>
    <row r="7343" spans="1:23" x14ac:dyDescent="0.2">
      <c r="A7343" s="1">
        <v>7342</v>
      </c>
      <c r="B7343" t="s">
        <v>9652</v>
      </c>
      <c r="C7343" s="2">
        <v>42577</v>
      </c>
      <c r="D7343" s="2">
        <v>42583</v>
      </c>
      <c r="E7343" s="1" t="s">
        <v>46</v>
      </c>
      <c r="F7343" s="1" t="s">
        <v>3393</v>
      </c>
      <c r="G7343" s="1" t="s">
        <v>3394</v>
      </c>
      <c r="H7343" s="1" t="s">
        <v>24</v>
      </c>
      <c r="I7343" s="1" t="s">
        <v>25</v>
      </c>
      <c r="J7343" s="1" t="s">
        <v>1506</v>
      </c>
      <c r="K7343" s="1" t="s">
        <v>1111</v>
      </c>
      <c r="L7343" s="1">
        <v>30318</v>
      </c>
      <c r="M7343" s="1" t="s">
        <v>28</v>
      </c>
      <c r="N7343" s="1" t="s">
        <v>231</v>
      </c>
      <c r="O7343" s="1" t="s">
        <v>43</v>
      </c>
      <c r="P7343" s="1" t="s">
        <v>44</v>
      </c>
      <c r="Q7343" s="1" t="s">
        <v>232</v>
      </c>
      <c r="R7343" s="1">
        <v>162.88999999999999</v>
      </c>
      <c r="S7343" s="1">
        <v>13</v>
      </c>
      <c r="T7343" s="1">
        <v>0</v>
      </c>
      <c r="U7343" s="1">
        <v>76.558299999999988</v>
      </c>
      <c r="V7343" s="3" t="str">
        <f>IF(M7343=People!$B$5,People!$A$5,IF(M7343=People!$B$4,People!$A$4,IF(M7343=People!$B$3,People!$A$3,IF(M7343=People!$B$2,People!$A$2,0))))</f>
        <v>Cassandra Brandow</v>
      </c>
      <c r="W7343" s="3" t="str">
        <f>IFERROR(INDEX(Returns!A:A,MATCH(B7343,Returns!B:B,0)),"No")</f>
        <v>No</v>
      </c>
    </row>
    <row r="7344" spans="1:23" x14ac:dyDescent="0.2">
      <c r="A7344" s="1">
        <v>7343</v>
      </c>
      <c r="B7344" t="s">
        <v>9652</v>
      </c>
      <c r="C7344" s="2">
        <v>42577</v>
      </c>
      <c r="D7344" s="2">
        <v>42583</v>
      </c>
      <c r="E7344" s="1" t="s">
        <v>46</v>
      </c>
      <c r="F7344" s="1" t="s">
        <v>3393</v>
      </c>
      <c r="G7344" s="1" t="s">
        <v>3394</v>
      </c>
      <c r="H7344" s="1" t="s">
        <v>24</v>
      </c>
      <c r="I7344" s="1" t="s">
        <v>25</v>
      </c>
      <c r="J7344" s="1" t="s">
        <v>1506</v>
      </c>
      <c r="K7344" s="1" t="s">
        <v>1111</v>
      </c>
      <c r="L7344" s="1">
        <v>30318</v>
      </c>
      <c r="M7344" s="1" t="s">
        <v>28</v>
      </c>
      <c r="N7344" s="1" t="s">
        <v>5368</v>
      </c>
      <c r="O7344" s="1" t="s">
        <v>30</v>
      </c>
      <c r="P7344" s="1" t="s">
        <v>60</v>
      </c>
      <c r="Q7344" s="1" t="s">
        <v>5369</v>
      </c>
      <c r="R7344" s="1">
        <v>25.71</v>
      </c>
      <c r="S7344" s="1">
        <v>3</v>
      </c>
      <c r="T7344" s="1">
        <v>0</v>
      </c>
      <c r="U7344" s="1">
        <v>9.2556000000000012</v>
      </c>
      <c r="V7344" s="3" t="str">
        <f>IF(M7344=People!$B$5,People!$A$5,IF(M7344=People!$B$4,People!$A$4,IF(M7344=People!$B$3,People!$A$3,IF(M7344=People!$B$2,People!$A$2,0))))</f>
        <v>Cassandra Brandow</v>
      </c>
      <c r="W7344" s="3" t="str">
        <f>IFERROR(INDEX(Returns!A:A,MATCH(B7344,Returns!B:B,0)),"No")</f>
        <v>No</v>
      </c>
    </row>
    <row r="7345" spans="1:23" x14ac:dyDescent="0.2">
      <c r="A7345" s="1">
        <v>7344</v>
      </c>
      <c r="B7345" t="s">
        <v>9653</v>
      </c>
      <c r="C7345" s="2">
        <v>42730</v>
      </c>
      <c r="D7345" s="2">
        <v>42736</v>
      </c>
      <c r="E7345" s="1" t="s">
        <v>46</v>
      </c>
      <c r="F7345" s="1" t="s">
        <v>148</v>
      </c>
      <c r="G7345" s="1" t="s">
        <v>149</v>
      </c>
      <c r="H7345" s="1" t="s">
        <v>24</v>
      </c>
      <c r="I7345" s="1" t="s">
        <v>25</v>
      </c>
      <c r="J7345" s="1" t="s">
        <v>239</v>
      </c>
      <c r="K7345" s="1" t="s">
        <v>240</v>
      </c>
      <c r="L7345" s="1">
        <v>10009</v>
      </c>
      <c r="M7345" s="1" t="s">
        <v>135</v>
      </c>
      <c r="N7345" s="1" t="s">
        <v>2950</v>
      </c>
      <c r="O7345" s="1" t="s">
        <v>43</v>
      </c>
      <c r="P7345" s="1" t="s">
        <v>55</v>
      </c>
      <c r="Q7345" s="1" t="s">
        <v>2951</v>
      </c>
      <c r="R7345" s="1">
        <v>191.88</v>
      </c>
      <c r="S7345" s="1">
        <v>6</v>
      </c>
      <c r="T7345" s="1">
        <v>0</v>
      </c>
      <c r="U7345" s="1">
        <v>19.188000000000002</v>
      </c>
      <c r="V7345" s="3" t="str">
        <f>IF(M7345=People!$B$5,People!$A$5,IF(M7345=People!$B$4,People!$A$4,IF(M7345=People!$B$3,People!$A$3,IF(M7345=People!$B$2,People!$A$2,0))))</f>
        <v>Chuck Magee</v>
      </c>
      <c r="W7345" s="3" t="str">
        <f>IFERROR(INDEX(Returns!A:A,MATCH(B7345,Returns!B:B,0)),"No")</f>
        <v>No</v>
      </c>
    </row>
    <row r="7346" spans="1:23" x14ac:dyDescent="0.2">
      <c r="A7346" s="1">
        <v>7345</v>
      </c>
      <c r="B7346" t="s">
        <v>9654</v>
      </c>
      <c r="C7346" s="2">
        <v>43810</v>
      </c>
      <c r="D7346" s="2">
        <v>43816</v>
      </c>
      <c r="E7346" s="1" t="s">
        <v>46</v>
      </c>
      <c r="F7346" s="1" t="s">
        <v>36</v>
      </c>
      <c r="G7346" s="1" t="s">
        <v>37</v>
      </c>
      <c r="H7346" s="1" t="s">
        <v>38</v>
      </c>
      <c r="I7346" s="1" t="s">
        <v>25</v>
      </c>
      <c r="J7346" s="1" t="s">
        <v>1324</v>
      </c>
      <c r="K7346" s="1" t="s">
        <v>50</v>
      </c>
      <c r="L7346" s="1">
        <v>32216</v>
      </c>
      <c r="M7346" s="1" t="s">
        <v>28</v>
      </c>
      <c r="N7346" s="1" t="s">
        <v>710</v>
      </c>
      <c r="O7346" s="1" t="s">
        <v>30</v>
      </c>
      <c r="P7346" s="1" t="s">
        <v>52</v>
      </c>
      <c r="Q7346" s="1" t="s">
        <v>711</v>
      </c>
      <c r="R7346" s="1">
        <v>721.87500000000011</v>
      </c>
      <c r="S7346" s="1">
        <v>6</v>
      </c>
      <c r="T7346" s="1">
        <v>0.45</v>
      </c>
      <c r="U7346" s="1">
        <v>-420</v>
      </c>
      <c r="V7346" s="3" t="str">
        <f>IF(M7346=People!$B$5,People!$A$5,IF(M7346=People!$B$4,People!$A$4,IF(M7346=People!$B$3,People!$A$3,IF(M7346=People!$B$2,People!$A$2,0))))</f>
        <v>Cassandra Brandow</v>
      </c>
      <c r="W7346" s="3" t="str">
        <f>IFERROR(INDEX(Returns!A:A,MATCH(B7346,Returns!B:B,0)),"No")</f>
        <v>No</v>
      </c>
    </row>
    <row r="7347" spans="1:23" x14ac:dyDescent="0.2">
      <c r="A7347" s="1">
        <v>7346</v>
      </c>
      <c r="B7347" t="s">
        <v>9654</v>
      </c>
      <c r="C7347" s="2">
        <v>43810</v>
      </c>
      <c r="D7347" s="2">
        <v>43816</v>
      </c>
      <c r="E7347" s="1" t="s">
        <v>46</v>
      </c>
      <c r="F7347" s="1" t="s">
        <v>36</v>
      </c>
      <c r="G7347" s="1" t="s">
        <v>37</v>
      </c>
      <c r="H7347" s="1" t="s">
        <v>38</v>
      </c>
      <c r="I7347" s="1" t="s">
        <v>25</v>
      </c>
      <c r="J7347" s="1" t="s">
        <v>1324</v>
      </c>
      <c r="K7347" s="1" t="s">
        <v>50</v>
      </c>
      <c r="L7347" s="1">
        <v>32216</v>
      </c>
      <c r="M7347" s="1" t="s">
        <v>28</v>
      </c>
      <c r="N7347" s="1" t="s">
        <v>1545</v>
      </c>
      <c r="O7347" s="1" t="s">
        <v>66</v>
      </c>
      <c r="P7347" s="1" t="s">
        <v>67</v>
      </c>
      <c r="Q7347" s="1" t="s">
        <v>1546</v>
      </c>
      <c r="R7347" s="1">
        <v>73.567999999999998</v>
      </c>
      <c r="S7347" s="1">
        <v>4</v>
      </c>
      <c r="T7347" s="1">
        <v>0.2</v>
      </c>
      <c r="U7347" s="1">
        <v>-16.552799999999994</v>
      </c>
      <c r="V7347" s="3" t="str">
        <f>IF(M7347=People!$B$5,People!$A$5,IF(M7347=People!$B$4,People!$A$4,IF(M7347=People!$B$3,People!$A$3,IF(M7347=People!$B$2,People!$A$2,0))))</f>
        <v>Cassandra Brandow</v>
      </c>
      <c r="W7347" s="3" t="str">
        <f>IFERROR(INDEX(Returns!A:A,MATCH(B7347,Returns!B:B,0)),"No")</f>
        <v>No</v>
      </c>
    </row>
    <row r="7348" spans="1:23" x14ac:dyDescent="0.2">
      <c r="A7348" s="1">
        <v>7347</v>
      </c>
      <c r="B7348" t="s">
        <v>9654</v>
      </c>
      <c r="C7348" s="2">
        <v>43810</v>
      </c>
      <c r="D7348" s="2">
        <v>43816</v>
      </c>
      <c r="E7348" s="1" t="s">
        <v>46</v>
      </c>
      <c r="F7348" s="1" t="s">
        <v>36</v>
      </c>
      <c r="G7348" s="1" t="s">
        <v>37</v>
      </c>
      <c r="H7348" s="1" t="s">
        <v>38</v>
      </c>
      <c r="I7348" s="1" t="s">
        <v>25</v>
      </c>
      <c r="J7348" s="1" t="s">
        <v>1324</v>
      </c>
      <c r="K7348" s="1" t="s">
        <v>50</v>
      </c>
      <c r="L7348" s="1">
        <v>32216</v>
      </c>
      <c r="M7348" s="1" t="s">
        <v>28</v>
      </c>
      <c r="N7348" s="1" t="s">
        <v>769</v>
      </c>
      <c r="O7348" s="1" t="s">
        <v>43</v>
      </c>
      <c r="P7348" s="1" t="s">
        <v>63</v>
      </c>
      <c r="Q7348" s="1" t="s">
        <v>770</v>
      </c>
      <c r="R7348" s="1">
        <v>13.584000000000001</v>
      </c>
      <c r="S7348" s="1">
        <v>1</v>
      </c>
      <c r="T7348" s="1">
        <v>0.2</v>
      </c>
      <c r="U7348" s="1">
        <v>1.3584000000000001</v>
      </c>
      <c r="V7348" s="3" t="str">
        <f>IF(M7348=People!$B$5,People!$A$5,IF(M7348=People!$B$4,People!$A$4,IF(M7348=People!$B$3,People!$A$3,IF(M7348=People!$B$2,People!$A$2,0))))</f>
        <v>Cassandra Brandow</v>
      </c>
      <c r="W7348" s="3" t="str">
        <f>IFERROR(INDEX(Returns!A:A,MATCH(B7348,Returns!B:B,0)),"No")</f>
        <v>No</v>
      </c>
    </row>
    <row r="7349" spans="1:23" x14ac:dyDescent="0.2">
      <c r="A7349" s="1">
        <v>7348</v>
      </c>
      <c r="B7349" t="s">
        <v>9654</v>
      </c>
      <c r="C7349" s="2">
        <v>43810</v>
      </c>
      <c r="D7349" s="2">
        <v>43816</v>
      </c>
      <c r="E7349" s="1" t="s">
        <v>46</v>
      </c>
      <c r="F7349" s="1" t="s">
        <v>36</v>
      </c>
      <c r="G7349" s="1" t="s">
        <v>37</v>
      </c>
      <c r="H7349" s="1" t="s">
        <v>38</v>
      </c>
      <c r="I7349" s="1" t="s">
        <v>25</v>
      </c>
      <c r="J7349" s="1" t="s">
        <v>1324</v>
      </c>
      <c r="K7349" s="1" t="s">
        <v>50</v>
      </c>
      <c r="L7349" s="1">
        <v>32216</v>
      </c>
      <c r="M7349" s="1" t="s">
        <v>28</v>
      </c>
      <c r="N7349" s="1" t="s">
        <v>1379</v>
      </c>
      <c r="O7349" s="1" t="s">
        <v>30</v>
      </c>
      <c r="P7349" s="1" t="s">
        <v>34</v>
      </c>
      <c r="Q7349" s="1" t="s">
        <v>1380</v>
      </c>
      <c r="R7349" s="1">
        <v>64.784000000000006</v>
      </c>
      <c r="S7349" s="1">
        <v>1</v>
      </c>
      <c r="T7349" s="1">
        <v>0.2</v>
      </c>
      <c r="U7349" s="1">
        <v>-12.147000000000009</v>
      </c>
      <c r="V7349" s="3" t="str">
        <f>IF(M7349=People!$B$5,People!$A$5,IF(M7349=People!$B$4,People!$A$4,IF(M7349=People!$B$3,People!$A$3,IF(M7349=People!$B$2,People!$A$2,0))))</f>
        <v>Cassandra Brandow</v>
      </c>
      <c r="W7349" s="3" t="str">
        <f>IFERROR(INDEX(Returns!A:A,MATCH(B7349,Returns!B:B,0)),"No")</f>
        <v>No</v>
      </c>
    </row>
    <row r="7350" spans="1:23" x14ac:dyDescent="0.2">
      <c r="A7350" s="1">
        <v>7349</v>
      </c>
      <c r="B7350" t="s">
        <v>9655</v>
      </c>
      <c r="C7350" s="2">
        <v>42432</v>
      </c>
      <c r="D7350" s="2">
        <v>42436</v>
      </c>
      <c r="E7350" s="1" t="s">
        <v>46</v>
      </c>
      <c r="F7350" s="1" t="s">
        <v>4962</v>
      </c>
      <c r="G7350" s="1" t="s">
        <v>4963</v>
      </c>
      <c r="H7350" s="1" t="s">
        <v>24</v>
      </c>
      <c r="I7350" s="1" t="s">
        <v>25</v>
      </c>
      <c r="J7350" s="1" t="s">
        <v>167</v>
      </c>
      <c r="K7350" s="1" t="s">
        <v>96</v>
      </c>
      <c r="L7350" s="1">
        <v>77095</v>
      </c>
      <c r="M7350" s="1" t="s">
        <v>97</v>
      </c>
      <c r="N7350" s="1" t="s">
        <v>3903</v>
      </c>
      <c r="O7350" s="1" t="s">
        <v>43</v>
      </c>
      <c r="P7350" s="1" t="s">
        <v>73</v>
      </c>
      <c r="Q7350" s="1" t="s">
        <v>3904</v>
      </c>
      <c r="R7350" s="1">
        <v>176.77199999999996</v>
      </c>
      <c r="S7350" s="1">
        <v>3</v>
      </c>
      <c r="T7350" s="1">
        <v>0.8</v>
      </c>
      <c r="U7350" s="1">
        <v>-459.60720000000003</v>
      </c>
      <c r="V7350" s="3" t="str">
        <f>IF(M7350=People!$B$5,People!$A$5,IF(M7350=People!$B$4,People!$A$4,IF(M7350=People!$B$3,People!$A$3,IF(M7350=People!$B$2,People!$A$2,0))))</f>
        <v>Kelly Williams</v>
      </c>
      <c r="W7350" s="3" t="str">
        <f>IFERROR(INDEX(Returns!A:A,MATCH(B7350,Returns!B:B,0)),"No")</f>
        <v>No</v>
      </c>
    </row>
    <row r="7351" spans="1:23" x14ac:dyDescent="0.2">
      <c r="A7351" s="1">
        <v>7350</v>
      </c>
      <c r="B7351" t="s">
        <v>9656</v>
      </c>
      <c r="C7351" s="2">
        <v>43759</v>
      </c>
      <c r="D7351" s="2">
        <v>43765</v>
      </c>
      <c r="E7351" s="1" t="s">
        <v>46</v>
      </c>
      <c r="F7351" s="1" t="s">
        <v>621</v>
      </c>
      <c r="G7351" s="1" t="s">
        <v>622</v>
      </c>
      <c r="H7351" s="1" t="s">
        <v>38</v>
      </c>
      <c r="I7351" s="1" t="s">
        <v>25</v>
      </c>
      <c r="J7351" s="1" t="s">
        <v>2171</v>
      </c>
      <c r="K7351" s="1" t="s">
        <v>105</v>
      </c>
      <c r="L7351" s="1">
        <v>53209</v>
      </c>
      <c r="M7351" s="1" t="s">
        <v>97</v>
      </c>
      <c r="N7351" s="1" t="s">
        <v>2087</v>
      </c>
      <c r="O7351" s="1" t="s">
        <v>43</v>
      </c>
      <c r="P7351" s="1" t="s">
        <v>70</v>
      </c>
      <c r="Q7351" s="1" t="s">
        <v>2088</v>
      </c>
      <c r="R7351" s="1">
        <v>38.82</v>
      </c>
      <c r="S7351" s="1">
        <v>6</v>
      </c>
      <c r="T7351" s="1">
        <v>0</v>
      </c>
      <c r="U7351" s="1">
        <v>19.41</v>
      </c>
      <c r="V7351" s="3" t="str">
        <f>IF(M7351=People!$B$5,People!$A$5,IF(M7351=People!$B$4,People!$A$4,IF(M7351=People!$B$3,People!$A$3,IF(M7351=People!$B$2,People!$A$2,0))))</f>
        <v>Kelly Williams</v>
      </c>
      <c r="W7351" s="3" t="str">
        <f>IFERROR(INDEX(Returns!A:A,MATCH(B7351,Returns!B:B,0)),"No")</f>
        <v>No</v>
      </c>
    </row>
    <row r="7352" spans="1:23" x14ac:dyDescent="0.2">
      <c r="A7352" s="1">
        <v>7351</v>
      </c>
      <c r="B7352" t="s">
        <v>9656</v>
      </c>
      <c r="C7352" s="2">
        <v>43759</v>
      </c>
      <c r="D7352" s="2">
        <v>43765</v>
      </c>
      <c r="E7352" s="1" t="s">
        <v>46</v>
      </c>
      <c r="F7352" s="1" t="s">
        <v>621</v>
      </c>
      <c r="G7352" s="1" t="s">
        <v>622</v>
      </c>
      <c r="H7352" s="1" t="s">
        <v>38</v>
      </c>
      <c r="I7352" s="1" t="s">
        <v>25</v>
      </c>
      <c r="J7352" s="1" t="s">
        <v>2171</v>
      </c>
      <c r="K7352" s="1" t="s">
        <v>105</v>
      </c>
      <c r="L7352" s="1">
        <v>53209</v>
      </c>
      <c r="M7352" s="1" t="s">
        <v>97</v>
      </c>
      <c r="N7352" s="1" t="s">
        <v>854</v>
      </c>
      <c r="O7352" s="1" t="s">
        <v>43</v>
      </c>
      <c r="P7352" s="1" t="s">
        <v>70</v>
      </c>
      <c r="Q7352" s="1" t="s">
        <v>855</v>
      </c>
      <c r="R7352" s="1">
        <v>21.9</v>
      </c>
      <c r="S7352" s="1">
        <v>5</v>
      </c>
      <c r="T7352" s="1">
        <v>0</v>
      </c>
      <c r="U7352" s="1">
        <v>10.511999999999999</v>
      </c>
      <c r="V7352" s="3" t="str">
        <f>IF(M7352=People!$B$5,People!$A$5,IF(M7352=People!$B$4,People!$A$4,IF(M7352=People!$B$3,People!$A$3,IF(M7352=People!$B$2,People!$A$2,0))))</f>
        <v>Kelly Williams</v>
      </c>
      <c r="W7352" s="3" t="str">
        <f>IFERROR(INDEX(Returns!A:A,MATCH(B7352,Returns!B:B,0)),"No")</f>
        <v>No</v>
      </c>
    </row>
    <row r="7353" spans="1:23" x14ac:dyDescent="0.2">
      <c r="A7353" s="1">
        <v>7352</v>
      </c>
      <c r="B7353" t="s">
        <v>9657</v>
      </c>
      <c r="C7353" s="2">
        <v>43779</v>
      </c>
      <c r="D7353" s="2">
        <v>43785</v>
      </c>
      <c r="E7353" s="1" t="s">
        <v>46</v>
      </c>
      <c r="F7353" s="1" t="s">
        <v>3331</v>
      </c>
      <c r="G7353" s="1" t="s">
        <v>3332</v>
      </c>
      <c r="H7353" s="1" t="s">
        <v>24</v>
      </c>
      <c r="I7353" s="1" t="s">
        <v>25</v>
      </c>
      <c r="J7353" s="1" t="s">
        <v>5785</v>
      </c>
      <c r="K7353" s="1" t="s">
        <v>40</v>
      </c>
      <c r="L7353" s="1">
        <v>95351</v>
      </c>
      <c r="M7353" s="1" t="s">
        <v>41</v>
      </c>
      <c r="N7353" s="1" t="s">
        <v>1375</v>
      </c>
      <c r="O7353" s="1" t="s">
        <v>66</v>
      </c>
      <c r="P7353" s="1" t="s">
        <v>146</v>
      </c>
      <c r="Q7353" s="1" t="s">
        <v>1376</v>
      </c>
      <c r="R7353" s="1">
        <v>111.79</v>
      </c>
      <c r="S7353" s="1">
        <v>7</v>
      </c>
      <c r="T7353" s="1">
        <v>0</v>
      </c>
      <c r="U7353" s="1">
        <v>43.598100000000002</v>
      </c>
      <c r="V7353" s="3" t="str">
        <f>IF(M7353=People!$B$5,People!$A$5,IF(M7353=People!$B$4,People!$A$4,IF(M7353=People!$B$3,People!$A$3,IF(M7353=People!$B$2,People!$A$2,0))))</f>
        <v>Anna Andreadi</v>
      </c>
      <c r="W7353" s="3" t="str">
        <f>IFERROR(INDEX(Returns!A:A,MATCH(B7353,Returns!B:B,0)),"No")</f>
        <v>No</v>
      </c>
    </row>
    <row r="7354" spans="1:23" x14ac:dyDescent="0.2">
      <c r="A7354" s="1">
        <v>7353</v>
      </c>
      <c r="B7354" t="s">
        <v>9658</v>
      </c>
      <c r="C7354" s="2">
        <v>43540</v>
      </c>
      <c r="D7354" s="2">
        <v>43542</v>
      </c>
      <c r="E7354" s="1" t="s">
        <v>21</v>
      </c>
      <c r="F7354" s="1" t="s">
        <v>2627</v>
      </c>
      <c r="G7354" s="1" t="s">
        <v>2628</v>
      </c>
      <c r="H7354" s="1" t="s">
        <v>94</v>
      </c>
      <c r="I7354" s="1" t="s">
        <v>25</v>
      </c>
      <c r="J7354" s="1" t="s">
        <v>980</v>
      </c>
      <c r="K7354" s="1" t="s">
        <v>440</v>
      </c>
      <c r="L7354" s="1">
        <v>44107</v>
      </c>
      <c r="M7354" s="1" t="s">
        <v>135</v>
      </c>
      <c r="N7354" s="1" t="s">
        <v>2968</v>
      </c>
      <c r="O7354" s="1" t="s">
        <v>66</v>
      </c>
      <c r="P7354" s="1" t="s">
        <v>67</v>
      </c>
      <c r="Q7354" s="1" t="s">
        <v>2969</v>
      </c>
      <c r="R7354" s="1">
        <v>445.44</v>
      </c>
      <c r="S7354" s="1">
        <v>8</v>
      </c>
      <c r="T7354" s="1">
        <v>0.4</v>
      </c>
      <c r="U7354" s="1">
        <v>-81.664000000000044</v>
      </c>
      <c r="V7354" s="3" t="str">
        <f>IF(M7354=People!$B$5,People!$A$5,IF(M7354=People!$B$4,People!$A$4,IF(M7354=People!$B$3,People!$A$3,IF(M7354=People!$B$2,People!$A$2,0))))</f>
        <v>Chuck Magee</v>
      </c>
      <c r="W7354" s="3" t="str">
        <f>IFERROR(INDEX(Returns!A:A,MATCH(B7354,Returns!B:B,0)),"No")</f>
        <v>No</v>
      </c>
    </row>
    <row r="7355" spans="1:23" x14ac:dyDescent="0.2">
      <c r="A7355" s="1">
        <v>7354</v>
      </c>
      <c r="B7355" t="s">
        <v>9659</v>
      </c>
      <c r="C7355" s="2">
        <v>43365</v>
      </c>
      <c r="D7355" s="2">
        <v>43372</v>
      </c>
      <c r="E7355" s="1" t="s">
        <v>46</v>
      </c>
      <c r="F7355" s="1" t="s">
        <v>2589</v>
      </c>
      <c r="G7355" s="1" t="s">
        <v>2590</v>
      </c>
      <c r="H7355" s="1" t="s">
        <v>94</v>
      </c>
      <c r="I7355" s="1" t="s">
        <v>25</v>
      </c>
      <c r="J7355" s="1" t="s">
        <v>133</v>
      </c>
      <c r="K7355" s="1" t="s">
        <v>134</v>
      </c>
      <c r="L7355" s="1">
        <v>19134</v>
      </c>
      <c r="M7355" s="1" t="s">
        <v>135</v>
      </c>
      <c r="N7355" s="1" t="s">
        <v>2062</v>
      </c>
      <c r="O7355" s="1" t="s">
        <v>43</v>
      </c>
      <c r="P7355" s="1" t="s">
        <v>44</v>
      </c>
      <c r="Q7355" s="1" t="s">
        <v>2063</v>
      </c>
      <c r="R7355" s="1">
        <v>16.520000000000003</v>
      </c>
      <c r="S7355" s="1">
        <v>5</v>
      </c>
      <c r="T7355" s="1">
        <v>0.2</v>
      </c>
      <c r="U7355" s="1">
        <v>5.368999999999998</v>
      </c>
      <c r="V7355" s="3" t="str">
        <f>IF(M7355=People!$B$5,People!$A$5,IF(M7355=People!$B$4,People!$A$4,IF(M7355=People!$B$3,People!$A$3,IF(M7355=People!$B$2,People!$A$2,0))))</f>
        <v>Chuck Magee</v>
      </c>
      <c r="W7355" s="3" t="str">
        <f>IFERROR(INDEX(Returns!A:A,MATCH(B7355,Returns!B:B,0)),"No")</f>
        <v>No</v>
      </c>
    </row>
    <row r="7356" spans="1:23" x14ac:dyDescent="0.2">
      <c r="A7356" s="1">
        <v>7355</v>
      </c>
      <c r="B7356" t="s">
        <v>9660</v>
      </c>
      <c r="C7356" s="2">
        <v>43502</v>
      </c>
      <c r="D7356" s="2">
        <v>43509</v>
      </c>
      <c r="E7356" s="1" t="s">
        <v>46</v>
      </c>
      <c r="F7356" s="1" t="s">
        <v>2646</v>
      </c>
      <c r="G7356" s="1" t="s">
        <v>2647</v>
      </c>
      <c r="H7356" s="1" t="s">
        <v>94</v>
      </c>
      <c r="I7356" s="1" t="s">
        <v>25</v>
      </c>
      <c r="J7356" s="1" t="s">
        <v>116</v>
      </c>
      <c r="K7356" s="1" t="s">
        <v>40</v>
      </c>
      <c r="L7356" s="1">
        <v>94109</v>
      </c>
      <c r="M7356" s="1" t="s">
        <v>41</v>
      </c>
      <c r="N7356" s="1" t="s">
        <v>5649</v>
      </c>
      <c r="O7356" s="1" t="s">
        <v>43</v>
      </c>
      <c r="P7356" s="1" t="s">
        <v>84</v>
      </c>
      <c r="Q7356" s="1" t="s">
        <v>5650</v>
      </c>
      <c r="R7356" s="1">
        <v>29.900000000000002</v>
      </c>
      <c r="S7356" s="1">
        <v>5</v>
      </c>
      <c r="T7356" s="1">
        <v>0</v>
      </c>
      <c r="U7356" s="1">
        <v>13.454999999999998</v>
      </c>
      <c r="V7356" s="3" t="str">
        <f>IF(M7356=People!$B$5,People!$A$5,IF(M7356=People!$B$4,People!$A$4,IF(M7356=People!$B$3,People!$A$3,IF(M7356=People!$B$2,People!$A$2,0))))</f>
        <v>Anna Andreadi</v>
      </c>
      <c r="W7356" s="3" t="str">
        <f>IFERROR(INDEX(Returns!A:A,MATCH(B7356,Returns!B:B,0)),"No")</f>
        <v>No</v>
      </c>
    </row>
    <row r="7357" spans="1:23" x14ac:dyDescent="0.2">
      <c r="A7357" s="1">
        <v>7356</v>
      </c>
      <c r="B7357" t="s">
        <v>9661</v>
      </c>
      <c r="C7357" s="2">
        <v>43100</v>
      </c>
      <c r="D7357" s="2">
        <v>43102</v>
      </c>
      <c r="E7357" s="1" t="s">
        <v>21</v>
      </c>
      <c r="F7357" s="1" t="s">
        <v>4937</v>
      </c>
      <c r="G7357" s="1" t="s">
        <v>4938</v>
      </c>
      <c r="H7357" s="1" t="s">
        <v>38</v>
      </c>
      <c r="I7357" s="1" t="s">
        <v>25</v>
      </c>
      <c r="J7357" s="1" t="s">
        <v>773</v>
      </c>
      <c r="K7357" s="1" t="s">
        <v>214</v>
      </c>
      <c r="L7357" s="1">
        <v>48205</v>
      </c>
      <c r="M7357" s="1" t="s">
        <v>97</v>
      </c>
      <c r="N7357" s="1" t="s">
        <v>3041</v>
      </c>
      <c r="O7357" s="1" t="s">
        <v>43</v>
      </c>
      <c r="P7357" s="1" t="s">
        <v>70</v>
      </c>
      <c r="Q7357" s="1" t="s">
        <v>3042</v>
      </c>
      <c r="R7357" s="1">
        <v>116.4</v>
      </c>
      <c r="S7357" s="1">
        <v>8</v>
      </c>
      <c r="T7357" s="1">
        <v>0</v>
      </c>
      <c r="U7357" s="1">
        <v>52.379999999999995</v>
      </c>
      <c r="V7357" s="3" t="str">
        <f>IF(M7357=People!$B$5,People!$A$5,IF(M7357=People!$B$4,People!$A$4,IF(M7357=People!$B$3,People!$A$3,IF(M7357=People!$B$2,People!$A$2,0))))</f>
        <v>Kelly Williams</v>
      </c>
      <c r="W7357" s="3" t="str">
        <f>IFERROR(INDEX(Returns!A:A,MATCH(B7357,Returns!B:B,0)),"No")</f>
        <v>No</v>
      </c>
    </row>
    <row r="7358" spans="1:23" x14ac:dyDescent="0.2">
      <c r="A7358" s="1">
        <v>7357</v>
      </c>
      <c r="B7358" t="s">
        <v>9662</v>
      </c>
      <c r="C7358" s="2">
        <v>43382</v>
      </c>
      <c r="D7358" s="2">
        <v>43387</v>
      </c>
      <c r="E7358" s="1" t="s">
        <v>46</v>
      </c>
      <c r="F7358" s="1" t="s">
        <v>4141</v>
      </c>
      <c r="G7358" s="1" t="s">
        <v>4142</v>
      </c>
      <c r="H7358" s="1" t="s">
        <v>94</v>
      </c>
      <c r="I7358" s="1" t="s">
        <v>25</v>
      </c>
      <c r="J7358" s="1" t="s">
        <v>480</v>
      </c>
      <c r="K7358" s="1" t="s">
        <v>279</v>
      </c>
      <c r="L7358" s="1">
        <v>85023</v>
      </c>
      <c r="M7358" s="1" t="s">
        <v>41</v>
      </c>
      <c r="N7358" s="1" t="s">
        <v>3380</v>
      </c>
      <c r="O7358" s="1" t="s">
        <v>43</v>
      </c>
      <c r="P7358" s="1" t="s">
        <v>63</v>
      </c>
      <c r="Q7358" s="1" t="s">
        <v>3381</v>
      </c>
      <c r="R7358" s="1">
        <v>1.4080000000000001</v>
      </c>
      <c r="S7358" s="1">
        <v>1</v>
      </c>
      <c r="T7358" s="1">
        <v>0.2</v>
      </c>
      <c r="U7358" s="1">
        <v>0.15839999999999993</v>
      </c>
      <c r="V7358" s="3" t="str">
        <f>IF(M7358=People!$B$5,People!$A$5,IF(M7358=People!$B$4,People!$A$4,IF(M7358=People!$B$3,People!$A$3,IF(M7358=People!$B$2,People!$A$2,0))))</f>
        <v>Anna Andreadi</v>
      </c>
      <c r="W7358" s="3" t="str">
        <f>IFERROR(INDEX(Returns!A:A,MATCH(B7358,Returns!B:B,0)),"No")</f>
        <v>No</v>
      </c>
    </row>
    <row r="7359" spans="1:23" x14ac:dyDescent="0.2">
      <c r="A7359" s="1">
        <v>7358</v>
      </c>
      <c r="B7359" t="s">
        <v>9662</v>
      </c>
      <c r="C7359" s="2">
        <v>43382</v>
      </c>
      <c r="D7359" s="2">
        <v>43387</v>
      </c>
      <c r="E7359" s="1" t="s">
        <v>46</v>
      </c>
      <c r="F7359" s="1" t="s">
        <v>4141</v>
      </c>
      <c r="G7359" s="1" t="s">
        <v>4142</v>
      </c>
      <c r="H7359" s="1" t="s">
        <v>94</v>
      </c>
      <c r="I7359" s="1" t="s">
        <v>25</v>
      </c>
      <c r="J7359" s="1" t="s">
        <v>480</v>
      </c>
      <c r="K7359" s="1" t="s">
        <v>279</v>
      </c>
      <c r="L7359" s="1">
        <v>85023</v>
      </c>
      <c r="M7359" s="1" t="s">
        <v>41</v>
      </c>
      <c r="N7359" s="1" t="s">
        <v>3449</v>
      </c>
      <c r="O7359" s="1" t="s">
        <v>30</v>
      </c>
      <c r="P7359" s="1" t="s">
        <v>60</v>
      </c>
      <c r="Q7359" s="1" t="s">
        <v>3450</v>
      </c>
      <c r="R7359" s="1">
        <v>169.56800000000001</v>
      </c>
      <c r="S7359" s="1">
        <v>2</v>
      </c>
      <c r="T7359" s="1">
        <v>0.2</v>
      </c>
      <c r="U7359" s="1">
        <v>0</v>
      </c>
      <c r="V7359" s="3" t="str">
        <f>IF(M7359=People!$B$5,People!$A$5,IF(M7359=People!$B$4,People!$A$4,IF(M7359=People!$B$3,People!$A$3,IF(M7359=People!$B$2,People!$A$2,0))))</f>
        <v>Anna Andreadi</v>
      </c>
      <c r="W7359" s="3" t="str">
        <f>IFERROR(INDEX(Returns!A:A,MATCH(B7359,Returns!B:B,0)),"No")</f>
        <v>No</v>
      </c>
    </row>
    <row r="7360" spans="1:23" x14ac:dyDescent="0.2">
      <c r="A7360" s="1">
        <v>7359</v>
      </c>
      <c r="B7360" t="s">
        <v>9663</v>
      </c>
      <c r="C7360" s="2">
        <v>42734</v>
      </c>
      <c r="D7360" s="2">
        <v>42738</v>
      </c>
      <c r="E7360" s="1" t="s">
        <v>21</v>
      </c>
      <c r="F7360" s="1" t="s">
        <v>5439</v>
      </c>
      <c r="G7360" s="1" t="s">
        <v>5440</v>
      </c>
      <c r="H7360" s="1" t="s">
        <v>38</v>
      </c>
      <c r="I7360" s="1" t="s">
        <v>25</v>
      </c>
      <c r="J7360" s="1" t="s">
        <v>133</v>
      </c>
      <c r="K7360" s="1" t="s">
        <v>134</v>
      </c>
      <c r="L7360" s="1">
        <v>19143</v>
      </c>
      <c r="M7360" s="1" t="s">
        <v>135</v>
      </c>
      <c r="N7360" s="1" t="s">
        <v>2002</v>
      </c>
      <c r="O7360" s="1" t="s">
        <v>66</v>
      </c>
      <c r="P7360" s="1" t="s">
        <v>67</v>
      </c>
      <c r="Q7360" s="1" t="s">
        <v>2003</v>
      </c>
      <c r="R7360" s="1">
        <v>251.96399999999994</v>
      </c>
      <c r="S7360" s="1">
        <v>6</v>
      </c>
      <c r="T7360" s="1">
        <v>0.4</v>
      </c>
      <c r="U7360" s="1">
        <v>-50.392799999999994</v>
      </c>
      <c r="V7360" s="3" t="str">
        <f>IF(M7360=People!$B$5,People!$A$5,IF(M7360=People!$B$4,People!$A$4,IF(M7360=People!$B$3,People!$A$3,IF(M7360=People!$B$2,People!$A$2,0))))</f>
        <v>Chuck Magee</v>
      </c>
      <c r="W7360" s="3" t="str">
        <f>IFERROR(INDEX(Returns!A:A,MATCH(B7360,Returns!B:B,0)),"No")</f>
        <v>No</v>
      </c>
    </row>
    <row r="7361" spans="1:23" x14ac:dyDescent="0.2">
      <c r="A7361" s="1">
        <v>7360</v>
      </c>
      <c r="B7361" t="s">
        <v>9663</v>
      </c>
      <c r="C7361" s="2">
        <v>42734</v>
      </c>
      <c r="D7361" s="2">
        <v>42738</v>
      </c>
      <c r="E7361" s="1" t="s">
        <v>21</v>
      </c>
      <c r="F7361" s="1" t="s">
        <v>5439</v>
      </c>
      <c r="G7361" s="1" t="s">
        <v>5440</v>
      </c>
      <c r="H7361" s="1" t="s">
        <v>38</v>
      </c>
      <c r="I7361" s="1" t="s">
        <v>25</v>
      </c>
      <c r="J7361" s="1" t="s">
        <v>133</v>
      </c>
      <c r="K7361" s="1" t="s">
        <v>134</v>
      </c>
      <c r="L7361" s="1">
        <v>19143</v>
      </c>
      <c r="M7361" s="1" t="s">
        <v>135</v>
      </c>
      <c r="N7361" s="1" t="s">
        <v>1073</v>
      </c>
      <c r="O7361" s="1" t="s">
        <v>30</v>
      </c>
      <c r="P7361" s="1" t="s">
        <v>52</v>
      </c>
      <c r="Q7361" s="1" t="s">
        <v>1074</v>
      </c>
      <c r="R7361" s="1">
        <v>523.76400000000001</v>
      </c>
      <c r="S7361" s="1">
        <v>3</v>
      </c>
      <c r="T7361" s="1">
        <v>0.4</v>
      </c>
      <c r="U7361" s="1">
        <v>-192.04680000000008</v>
      </c>
      <c r="V7361" s="3" t="str">
        <f>IF(M7361=People!$B$5,People!$A$5,IF(M7361=People!$B$4,People!$A$4,IF(M7361=People!$B$3,People!$A$3,IF(M7361=People!$B$2,People!$A$2,0))))</f>
        <v>Chuck Magee</v>
      </c>
      <c r="W7361" s="3" t="str">
        <f>IFERROR(INDEX(Returns!A:A,MATCH(B7361,Returns!B:B,0)),"No")</f>
        <v>No</v>
      </c>
    </row>
    <row r="7362" spans="1:23" x14ac:dyDescent="0.2">
      <c r="A7362" s="1">
        <v>7361</v>
      </c>
      <c r="B7362" t="s">
        <v>9664</v>
      </c>
      <c r="C7362" s="2">
        <v>43202</v>
      </c>
      <c r="D7362" s="2">
        <v>43204</v>
      </c>
      <c r="E7362" s="1" t="s">
        <v>170</v>
      </c>
      <c r="F7362" s="1" t="s">
        <v>4465</v>
      </c>
      <c r="G7362" s="1" t="s">
        <v>4466</v>
      </c>
      <c r="H7362" s="1" t="s">
        <v>24</v>
      </c>
      <c r="I7362" s="1" t="s">
        <v>25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3702</v>
      </c>
      <c r="O7362" s="1" t="s">
        <v>43</v>
      </c>
      <c r="P7362" s="1" t="s">
        <v>84</v>
      </c>
      <c r="Q7362" s="1" t="s">
        <v>3703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3" t="str">
        <f>IF(M7362=People!$B$5,People!$A$5,IF(M7362=People!$B$4,People!$A$4,IF(M7362=People!$B$3,People!$A$3,IF(M7362=People!$B$2,People!$A$2,0))))</f>
        <v>Anna Andreadi</v>
      </c>
      <c r="W7362" s="3" t="str">
        <f>IFERROR(INDEX(Returns!A:A,MATCH(B7362,Returns!B:B,0)),"No")</f>
        <v>No</v>
      </c>
    </row>
    <row r="7363" spans="1:23" x14ac:dyDescent="0.2">
      <c r="A7363" s="1">
        <v>7362</v>
      </c>
      <c r="B7363" t="s">
        <v>9664</v>
      </c>
      <c r="C7363" s="2">
        <v>43202</v>
      </c>
      <c r="D7363" s="2">
        <v>43204</v>
      </c>
      <c r="E7363" s="1" t="s">
        <v>170</v>
      </c>
      <c r="F7363" s="1" t="s">
        <v>4465</v>
      </c>
      <c r="G7363" s="1" t="s">
        <v>4466</v>
      </c>
      <c r="H7363" s="1" t="s">
        <v>24</v>
      </c>
      <c r="I7363" s="1" t="s">
        <v>25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1379</v>
      </c>
      <c r="O7363" s="1" t="s">
        <v>30</v>
      </c>
      <c r="P7363" s="1" t="s">
        <v>34</v>
      </c>
      <c r="Q7363" s="1" t="s">
        <v>1380</v>
      </c>
      <c r="R7363" s="1">
        <v>194.35200000000003</v>
      </c>
      <c r="S7363" s="1">
        <v>3</v>
      </c>
      <c r="T7363" s="1">
        <v>0.2</v>
      </c>
      <c r="U7363" s="1">
        <v>-36.441000000000031</v>
      </c>
      <c r="V7363" s="3" t="str">
        <f>IF(M7363=People!$B$5,People!$A$5,IF(M7363=People!$B$4,People!$A$4,IF(M7363=People!$B$3,People!$A$3,IF(M7363=People!$B$2,People!$A$2,0))))</f>
        <v>Anna Andreadi</v>
      </c>
      <c r="W7363" s="3" t="str">
        <f>IFERROR(INDEX(Returns!A:A,MATCH(B7363,Returns!B:B,0)),"No")</f>
        <v>No</v>
      </c>
    </row>
    <row r="7364" spans="1:23" x14ac:dyDescent="0.2">
      <c r="A7364" s="1">
        <v>7363</v>
      </c>
      <c r="B7364" t="s">
        <v>9664</v>
      </c>
      <c r="C7364" s="2">
        <v>43202</v>
      </c>
      <c r="D7364" s="2">
        <v>43204</v>
      </c>
      <c r="E7364" s="1" t="s">
        <v>170</v>
      </c>
      <c r="F7364" s="1" t="s">
        <v>4465</v>
      </c>
      <c r="G7364" s="1" t="s">
        <v>4466</v>
      </c>
      <c r="H7364" s="1" t="s">
        <v>24</v>
      </c>
      <c r="I7364" s="1" t="s">
        <v>25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2582</v>
      </c>
      <c r="O7364" s="1" t="s">
        <v>43</v>
      </c>
      <c r="P7364" s="1" t="s">
        <v>70</v>
      </c>
      <c r="Q7364" s="1" t="s">
        <v>2583</v>
      </c>
      <c r="R7364" s="1">
        <v>36.624000000000002</v>
      </c>
      <c r="S7364" s="1">
        <v>3</v>
      </c>
      <c r="T7364" s="1">
        <v>0.2</v>
      </c>
      <c r="U7364" s="1">
        <v>13.734</v>
      </c>
      <c r="V7364" s="3" t="str">
        <f>IF(M7364=People!$B$5,People!$A$5,IF(M7364=People!$B$4,People!$A$4,IF(M7364=People!$B$3,People!$A$3,IF(M7364=People!$B$2,People!$A$2,0))))</f>
        <v>Anna Andreadi</v>
      </c>
      <c r="W7364" s="3" t="str">
        <f>IFERROR(INDEX(Returns!A:A,MATCH(B7364,Returns!B:B,0)),"No")</f>
        <v>No</v>
      </c>
    </row>
    <row r="7365" spans="1:23" x14ac:dyDescent="0.2">
      <c r="A7365" s="1">
        <v>7364</v>
      </c>
      <c r="B7365" t="s">
        <v>9665</v>
      </c>
      <c r="C7365" s="2">
        <v>43432</v>
      </c>
      <c r="D7365" s="2">
        <v>43438</v>
      </c>
      <c r="E7365" s="1" t="s">
        <v>46</v>
      </c>
      <c r="F7365" s="1" t="s">
        <v>771</v>
      </c>
      <c r="G7365" s="1" t="s">
        <v>772</v>
      </c>
      <c r="H7365" s="1" t="s">
        <v>38</v>
      </c>
      <c r="I7365" s="1" t="s">
        <v>25</v>
      </c>
      <c r="J7365" s="1" t="s">
        <v>133</v>
      </c>
      <c r="K7365" s="1" t="s">
        <v>134</v>
      </c>
      <c r="L7365" s="1">
        <v>19140</v>
      </c>
      <c r="M7365" s="1" t="s">
        <v>135</v>
      </c>
      <c r="N7365" s="1" t="s">
        <v>2824</v>
      </c>
      <c r="O7365" s="1" t="s">
        <v>66</v>
      </c>
      <c r="P7365" s="1" t="s">
        <v>67</v>
      </c>
      <c r="Q7365" s="1" t="s">
        <v>2825</v>
      </c>
      <c r="R7365" s="1">
        <v>340.18200000000002</v>
      </c>
      <c r="S7365" s="1">
        <v>3</v>
      </c>
      <c r="T7365" s="1">
        <v>0.4</v>
      </c>
      <c r="U7365" s="1">
        <v>-73.706100000000021</v>
      </c>
      <c r="V7365" s="3" t="str">
        <f>IF(M7365=People!$B$5,People!$A$5,IF(M7365=People!$B$4,People!$A$4,IF(M7365=People!$B$3,People!$A$3,IF(M7365=People!$B$2,People!$A$2,0))))</f>
        <v>Chuck Magee</v>
      </c>
      <c r="W7365" s="3" t="str">
        <f>IFERROR(INDEX(Returns!A:A,MATCH(B7365,Returns!B:B,0)),"No")</f>
        <v>No</v>
      </c>
    </row>
    <row r="7366" spans="1:23" x14ac:dyDescent="0.2">
      <c r="A7366" s="1">
        <v>7365</v>
      </c>
      <c r="B7366" t="s">
        <v>9665</v>
      </c>
      <c r="C7366" s="2">
        <v>43432</v>
      </c>
      <c r="D7366" s="2">
        <v>43438</v>
      </c>
      <c r="E7366" s="1" t="s">
        <v>46</v>
      </c>
      <c r="F7366" s="1" t="s">
        <v>771</v>
      </c>
      <c r="G7366" s="1" t="s">
        <v>772</v>
      </c>
      <c r="H7366" s="1" t="s">
        <v>38</v>
      </c>
      <c r="I7366" s="1" t="s">
        <v>25</v>
      </c>
      <c r="J7366" s="1" t="s">
        <v>133</v>
      </c>
      <c r="K7366" s="1" t="s">
        <v>134</v>
      </c>
      <c r="L7366" s="1">
        <v>19140</v>
      </c>
      <c r="M7366" s="1" t="s">
        <v>135</v>
      </c>
      <c r="N7366" s="1" t="s">
        <v>3972</v>
      </c>
      <c r="O7366" s="1" t="s">
        <v>43</v>
      </c>
      <c r="P7366" s="1" t="s">
        <v>242</v>
      </c>
      <c r="Q7366" s="1" t="s">
        <v>3973</v>
      </c>
      <c r="R7366" s="1">
        <v>12.672000000000001</v>
      </c>
      <c r="S7366" s="1">
        <v>8</v>
      </c>
      <c r="T7366" s="1">
        <v>0.2</v>
      </c>
      <c r="U7366" s="1">
        <v>2.6927999999999992</v>
      </c>
      <c r="V7366" s="3" t="str">
        <f>IF(M7366=People!$B$5,People!$A$5,IF(M7366=People!$B$4,People!$A$4,IF(M7366=People!$B$3,People!$A$3,IF(M7366=People!$B$2,People!$A$2,0))))</f>
        <v>Chuck Magee</v>
      </c>
      <c r="W7366" s="3" t="str">
        <f>IFERROR(INDEX(Returns!A:A,MATCH(B7366,Returns!B:B,0)),"No")</f>
        <v>No</v>
      </c>
    </row>
    <row r="7367" spans="1:23" x14ac:dyDescent="0.2">
      <c r="A7367" s="1">
        <v>7366</v>
      </c>
      <c r="B7367" t="s">
        <v>9665</v>
      </c>
      <c r="C7367" s="2">
        <v>43432</v>
      </c>
      <c r="D7367" s="2">
        <v>43438</v>
      </c>
      <c r="E7367" s="1" t="s">
        <v>46</v>
      </c>
      <c r="F7367" s="1" t="s">
        <v>771</v>
      </c>
      <c r="G7367" s="1" t="s">
        <v>772</v>
      </c>
      <c r="H7367" s="1" t="s">
        <v>38</v>
      </c>
      <c r="I7367" s="1" t="s">
        <v>25</v>
      </c>
      <c r="J7367" s="1" t="s">
        <v>133</v>
      </c>
      <c r="K7367" s="1" t="s">
        <v>134</v>
      </c>
      <c r="L7367" s="1">
        <v>19140</v>
      </c>
      <c r="M7367" s="1" t="s">
        <v>135</v>
      </c>
      <c r="N7367" s="1" t="s">
        <v>4579</v>
      </c>
      <c r="O7367" s="1" t="s">
        <v>43</v>
      </c>
      <c r="P7367" s="1" t="s">
        <v>70</v>
      </c>
      <c r="Q7367" s="1" t="s">
        <v>4580</v>
      </c>
      <c r="R7367" s="1">
        <v>6.8880000000000017</v>
      </c>
      <c r="S7367" s="1">
        <v>2</v>
      </c>
      <c r="T7367" s="1">
        <v>0.7</v>
      </c>
      <c r="U7367" s="1">
        <v>-5.0511999999999997</v>
      </c>
      <c r="V7367" s="3" t="str">
        <f>IF(M7367=People!$B$5,People!$A$5,IF(M7367=People!$B$4,People!$A$4,IF(M7367=People!$B$3,People!$A$3,IF(M7367=People!$B$2,People!$A$2,0))))</f>
        <v>Chuck Magee</v>
      </c>
      <c r="W7367" s="3" t="str">
        <f>IFERROR(INDEX(Returns!A:A,MATCH(B7367,Returns!B:B,0)),"No")</f>
        <v>No</v>
      </c>
    </row>
    <row r="7368" spans="1:23" x14ac:dyDescent="0.2">
      <c r="A7368" s="1">
        <v>7367</v>
      </c>
      <c r="B7368" t="s">
        <v>9665</v>
      </c>
      <c r="C7368" s="2">
        <v>43432</v>
      </c>
      <c r="D7368" s="2">
        <v>43438</v>
      </c>
      <c r="E7368" s="1" t="s">
        <v>46</v>
      </c>
      <c r="F7368" s="1" t="s">
        <v>771</v>
      </c>
      <c r="G7368" s="1" t="s">
        <v>772</v>
      </c>
      <c r="H7368" s="1" t="s">
        <v>38</v>
      </c>
      <c r="I7368" s="1" t="s">
        <v>25</v>
      </c>
      <c r="J7368" s="1" t="s">
        <v>133</v>
      </c>
      <c r="K7368" s="1" t="s">
        <v>134</v>
      </c>
      <c r="L7368" s="1">
        <v>19140</v>
      </c>
      <c r="M7368" s="1" t="s">
        <v>135</v>
      </c>
      <c r="N7368" s="1" t="s">
        <v>4849</v>
      </c>
      <c r="O7368" s="1" t="s">
        <v>43</v>
      </c>
      <c r="P7368" s="1" t="s">
        <v>55</v>
      </c>
      <c r="Q7368" s="1" t="s">
        <v>4850</v>
      </c>
      <c r="R7368" s="1">
        <v>32.544000000000004</v>
      </c>
      <c r="S7368" s="1">
        <v>2</v>
      </c>
      <c r="T7368" s="1">
        <v>0.2</v>
      </c>
      <c r="U7368" s="1">
        <v>-7.7292000000000041</v>
      </c>
      <c r="V7368" s="3" t="str">
        <f>IF(M7368=People!$B$5,People!$A$5,IF(M7368=People!$B$4,People!$A$4,IF(M7368=People!$B$3,People!$A$3,IF(M7368=People!$B$2,People!$A$2,0))))</f>
        <v>Chuck Magee</v>
      </c>
      <c r="W7368" s="3" t="str">
        <f>IFERROR(INDEX(Returns!A:A,MATCH(B7368,Returns!B:B,0)),"No")</f>
        <v>No</v>
      </c>
    </row>
    <row r="7369" spans="1:23" x14ac:dyDescent="0.2">
      <c r="A7369" s="1">
        <v>7368</v>
      </c>
      <c r="B7369" t="s">
        <v>9665</v>
      </c>
      <c r="C7369" s="2">
        <v>43432</v>
      </c>
      <c r="D7369" s="2">
        <v>43438</v>
      </c>
      <c r="E7369" s="1" t="s">
        <v>46</v>
      </c>
      <c r="F7369" s="1" t="s">
        <v>771</v>
      </c>
      <c r="G7369" s="1" t="s">
        <v>772</v>
      </c>
      <c r="H7369" s="1" t="s">
        <v>38</v>
      </c>
      <c r="I7369" s="1" t="s">
        <v>25</v>
      </c>
      <c r="J7369" s="1" t="s">
        <v>133</v>
      </c>
      <c r="K7369" s="1" t="s">
        <v>134</v>
      </c>
      <c r="L7369" s="1">
        <v>19140</v>
      </c>
      <c r="M7369" s="1" t="s">
        <v>135</v>
      </c>
      <c r="N7369" s="1" t="s">
        <v>1592</v>
      </c>
      <c r="O7369" s="1" t="s">
        <v>30</v>
      </c>
      <c r="P7369" s="1" t="s">
        <v>34</v>
      </c>
      <c r="Q7369" s="1" t="s">
        <v>1593</v>
      </c>
      <c r="R7369" s="1">
        <v>347.80200000000002</v>
      </c>
      <c r="S7369" s="1">
        <v>7</v>
      </c>
      <c r="T7369" s="1">
        <v>0.3</v>
      </c>
      <c r="U7369" s="1">
        <v>-24.842999999999961</v>
      </c>
      <c r="V7369" s="3" t="str">
        <f>IF(M7369=People!$B$5,People!$A$5,IF(M7369=People!$B$4,People!$A$4,IF(M7369=People!$B$3,People!$A$3,IF(M7369=People!$B$2,People!$A$2,0))))</f>
        <v>Chuck Magee</v>
      </c>
      <c r="W7369" s="3" t="str">
        <f>IFERROR(INDEX(Returns!A:A,MATCH(B7369,Returns!B:B,0)),"No")</f>
        <v>No</v>
      </c>
    </row>
    <row r="7370" spans="1:23" x14ac:dyDescent="0.2">
      <c r="A7370" s="1">
        <v>7369</v>
      </c>
      <c r="B7370" t="s">
        <v>9666</v>
      </c>
      <c r="C7370" s="2">
        <v>43570</v>
      </c>
      <c r="D7370" s="2">
        <v>43572</v>
      </c>
      <c r="E7370" s="1" t="s">
        <v>170</v>
      </c>
      <c r="F7370" s="1" t="s">
        <v>1207</v>
      </c>
      <c r="G7370" s="1" t="s">
        <v>1208</v>
      </c>
      <c r="H7370" s="1" t="s">
        <v>38</v>
      </c>
      <c r="I7370" s="1" t="s">
        <v>25</v>
      </c>
      <c r="J7370" s="1" t="s">
        <v>1238</v>
      </c>
      <c r="K7370" s="1" t="s">
        <v>50</v>
      </c>
      <c r="L7370" s="1">
        <v>33180</v>
      </c>
      <c r="M7370" s="1" t="s">
        <v>28</v>
      </c>
      <c r="N7370" s="1" t="s">
        <v>292</v>
      </c>
      <c r="O7370" s="1" t="s">
        <v>43</v>
      </c>
      <c r="P7370" s="1" t="s">
        <v>70</v>
      </c>
      <c r="Q7370" s="1" t="s">
        <v>4708</v>
      </c>
      <c r="R7370" s="1">
        <v>15.570000000000004</v>
      </c>
      <c r="S7370" s="1">
        <v>3</v>
      </c>
      <c r="T7370" s="1">
        <v>0.7</v>
      </c>
      <c r="U7370" s="1">
        <v>-11.936999999999998</v>
      </c>
      <c r="V7370" s="3" t="str">
        <f>IF(M7370=People!$B$5,People!$A$5,IF(M7370=People!$B$4,People!$A$4,IF(M7370=People!$B$3,People!$A$3,IF(M7370=People!$B$2,People!$A$2,0))))</f>
        <v>Cassandra Brandow</v>
      </c>
      <c r="W7370" s="3" t="str">
        <f>IFERROR(INDEX(Returns!A:A,MATCH(B7370,Returns!B:B,0)),"No")</f>
        <v>No</v>
      </c>
    </row>
    <row r="7371" spans="1:23" x14ac:dyDescent="0.2">
      <c r="A7371" s="1">
        <v>7370</v>
      </c>
      <c r="B7371" t="s">
        <v>9667</v>
      </c>
      <c r="C7371" s="2">
        <v>42803</v>
      </c>
      <c r="D7371" s="2">
        <v>42805</v>
      </c>
      <c r="E7371" s="1" t="s">
        <v>21</v>
      </c>
      <c r="F7371" s="1" t="s">
        <v>4122</v>
      </c>
      <c r="G7371" s="1" t="s">
        <v>4123</v>
      </c>
      <c r="H7371" s="1" t="s">
        <v>24</v>
      </c>
      <c r="I7371" s="1" t="s">
        <v>25</v>
      </c>
      <c r="J7371" s="1" t="s">
        <v>3709</v>
      </c>
      <c r="K7371" s="1" t="s">
        <v>82</v>
      </c>
      <c r="L7371" s="1">
        <v>27604</v>
      </c>
      <c r="M7371" s="1" t="s">
        <v>28</v>
      </c>
      <c r="N7371" s="1" t="s">
        <v>2571</v>
      </c>
      <c r="O7371" s="1" t="s">
        <v>43</v>
      </c>
      <c r="P7371" s="1" t="s">
        <v>44</v>
      </c>
      <c r="Q7371" s="1" t="s">
        <v>2572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3" t="str">
        <f>IF(M7371=People!$B$5,People!$A$5,IF(M7371=People!$B$4,People!$A$4,IF(M7371=People!$B$3,People!$A$3,IF(M7371=People!$B$2,People!$A$2,0))))</f>
        <v>Cassandra Brandow</v>
      </c>
      <c r="W7371" s="3" t="str">
        <f>IFERROR(INDEX(Returns!A:A,MATCH(B7371,Returns!B:B,0)),"No")</f>
        <v>No</v>
      </c>
    </row>
    <row r="7372" spans="1:23" x14ac:dyDescent="0.2">
      <c r="A7372" s="1">
        <v>7371</v>
      </c>
      <c r="B7372" t="s">
        <v>9668</v>
      </c>
      <c r="C7372" s="2">
        <v>42671</v>
      </c>
      <c r="D7372" s="2">
        <v>42675</v>
      </c>
      <c r="E7372" s="1" t="s">
        <v>46</v>
      </c>
      <c r="F7372" s="1" t="s">
        <v>2668</v>
      </c>
      <c r="G7372" s="1" t="s">
        <v>2669</v>
      </c>
      <c r="H7372" s="1" t="s">
        <v>38</v>
      </c>
      <c r="I7372" s="1" t="s">
        <v>25</v>
      </c>
      <c r="J7372" s="1" t="s">
        <v>5786</v>
      </c>
      <c r="K7372" s="1" t="s">
        <v>3668</v>
      </c>
      <c r="L7372" s="1">
        <v>67846</v>
      </c>
      <c r="M7372" s="1" t="s">
        <v>97</v>
      </c>
      <c r="N7372" s="1" t="s">
        <v>3107</v>
      </c>
      <c r="O7372" s="1" t="s">
        <v>66</v>
      </c>
      <c r="P7372" s="1" t="s">
        <v>67</v>
      </c>
      <c r="Q7372" s="1" t="s">
        <v>3108</v>
      </c>
      <c r="R7372" s="1">
        <v>257.98</v>
      </c>
      <c r="S7372" s="1">
        <v>2</v>
      </c>
      <c r="T7372" s="1">
        <v>0</v>
      </c>
      <c r="U7372" s="1">
        <v>74.8142</v>
      </c>
      <c r="V7372" s="3" t="str">
        <f>IF(M7372=People!$B$5,People!$A$5,IF(M7372=People!$B$4,People!$A$4,IF(M7372=People!$B$3,People!$A$3,IF(M7372=People!$B$2,People!$A$2,0))))</f>
        <v>Kelly Williams</v>
      </c>
      <c r="W7372" s="3" t="str">
        <f>IFERROR(INDEX(Returns!A:A,MATCH(B7372,Returns!B:B,0)),"No")</f>
        <v>No</v>
      </c>
    </row>
    <row r="7373" spans="1:23" x14ac:dyDescent="0.2">
      <c r="A7373" s="1">
        <v>7372</v>
      </c>
      <c r="B7373" t="s">
        <v>9669</v>
      </c>
      <c r="C7373" s="2">
        <v>43472</v>
      </c>
      <c r="D7373" s="2">
        <v>43474</v>
      </c>
      <c r="E7373" s="1" t="s">
        <v>21</v>
      </c>
      <c r="F7373" s="1" t="s">
        <v>3062</v>
      </c>
      <c r="G7373" s="1" t="s">
        <v>3063</v>
      </c>
      <c r="H7373" s="1" t="s">
        <v>24</v>
      </c>
      <c r="I7373" s="1" t="s">
        <v>25</v>
      </c>
      <c r="J7373" s="1" t="s">
        <v>1027</v>
      </c>
      <c r="K7373" s="1" t="s">
        <v>40</v>
      </c>
      <c r="L7373" s="1">
        <v>90805</v>
      </c>
      <c r="M7373" s="1" t="s">
        <v>41</v>
      </c>
      <c r="N7373" s="1" t="s">
        <v>54</v>
      </c>
      <c r="O7373" s="1" t="s">
        <v>43</v>
      </c>
      <c r="P7373" s="1" t="s">
        <v>55</v>
      </c>
      <c r="Q7373" s="1" t="s">
        <v>56</v>
      </c>
      <c r="R7373" s="1">
        <v>153.78</v>
      </c>
      <c r="S7373" s="1">
        <v>11</v>
      </c>
      <c r="T7373" s="1">
        <v>0</v>
      </c>
      <c r="U7373" s="1">
        <v>44.596199999999996</v>
      </c>
      <c r="V7373" s="3" t="str">
        <f>IF(M7373=People!$B$5,People!$A$5,IF(M7373=People!$B$4,People!$A$4,IF(M7373=People!$B$3,People!$A$3,IF(M7373=People!$B$2,People!$A$2,0))))</f>
        <v>Anna Andreadi</v>
      </c>
      <c r="W7373" s="3" t="str">
        <f>IFERROR(INDEX(Returns!A:A,MATCH(B7373,Returns!B:B,0)),"No")</f>
        <v>No</v>
      </c>
    </row>
    <row r="7374" spans="1:23" x14ac:dyDescent="0.2">
      <c r="A7374" s="1">
        <v>7373</v>
      </c>
      <c r="B7374" t="s">
        <v>9669</v>
      </c>
      <c r="C7374" s="2">
        <v>43472</v>
      </c>
      <c r="D7374" s="2">
        <v>43474</v>
      </c>
      <c r="E7374" s="1" t="s">
        <v>21</v>
      </c>
      <c r="F7374" s="1" t="s">
        <v>3062</v>
      </c>
      <c r="G7374" s="1" t="s">
        <v>3063</v>
      </c>
      <c r="H7374" s="1" t="s">
        <v>24</v>
      </c>
      <c r="I7374" s="1" t="s">
        <v>25</v>
      </c>
      <c r="J7374" s="1" t="s">
        <v>1027</v>
      </c>
      <c r="K7374" s="1" t="s">
        <v>40</v>
      </c>
      <c r="L7374" s="1">
        <v>90805</v>
      </c>
      <c r="M7374" s="1" t="s">
        <v>41</v>
      </c>
      <c r="N7374" s="1" t="s">
        <v>4849</v>
      </c>
      <c r="O7374" s="1" t="s">
        <v>43</v>
      </c>
      <c r="P7374" s="1" t="s">
        <v>55</v>
      </c>
      <c r="Q7374" s="1" t="s">
        <v>4850</v>
      </c>
      <c r="R7374" s="1">
        <v>61.019999999999996</v>
      </c>
      <c r="S7374" s="1">
        <v>3</v>
      </c>
      <c r="T7374" s="1">
        <v>0</v>
      </c>
      <c r="U7374" s="1">
        <v>0.61019999999999541</v>
      </c>
      <c r="V7374" s="3" t="str">
        <f>IF(M7374=People!$B$5,People!$A$5,IF(M7374=People!$B$4,People!$A$4,IF(M7374=People!$B$3,People!$A$3,IF(M7374=People!$B$2,People!$A$2,0))))</f>
        <v>Anna Andreadi</v>
      </c>
      <c r="W7374" s="3" t="str">
        <f>IFERROR(INDEX(Returns!A:A,MATCH(B7374,Returns!B:B,0)),"No")</f>
        <v>No</v>
      </c>
    </row>
    <row r="7375" spans="1:23" x14ac:dyDescent="0.2">
      <c r="A7375" s="1">
        <v>7374</v>
      </c>
      <c r="B7375" t="s">
        <v>9669</v>
      </c>
      <c r="C7375" s="2">
        <v>43472</v>
      </c>
      <c r="D7375" s="2">
        <v>43474</v>
      </c>
      <c r="E7375" s="1" t="s">
        <v>21</v>
      </c>
      <c r="F7375" s="1" t="s">
        <v>3062</v>
      </c>
      <c r="G7375" s="1" t="s">
        <v>3063</v>
      </c>
      <c r="H7375" s="1" t="s">
        <v>24</v>
      </c>
      <c r="I7375" s="1" t="s">
        <v>25</v>
      </c>
      <c r="J7375" s="1" t="s">
        <v>1027</v>
      </c>
      <c r="K7375" s="1" t="s">
        <v>40</v>
      </c>
      <c r="L7375" s="1">
        <v>90805</v>
      </c>
      <c r="M7375" s="1" t="s">
        <v>41</v>
      </c>
      <c r="N7375" s="1" t="s">
        <v>5732</v>
      </c>
      <c r="O7375" s="1" t="s">
        <v>43</v>
      </c>
      <c r="P7375" s="1" t="s">
        <v>512</v>
      </c>
      <c r="Q7375" s="1" t="s">
        <v>5733</v>
      </c>
      <c r="R7375" s="1">
        <v>110.11</v>
      </c>
      <c r="S7375" s="1">
        <v>7</v>
      </c>
      <c r="T7375" s="1">
        <v>0</v>
      </c>
      <c r="U7375" s="1">
        <v>31.931899999999988</v>
      </c>
      <c r="V7375" s="3" t="str">
        <f>IF(M7375=People!$B$5,People!$A$5,IF(M7375=People!$B$4,People!$A$4,IF(M7375=People!$B$3,People!$A$3,IF(M7375=People!$B$2,People!$A$2,0))))</f>
        <v>Anna Andreadi</v>
      </c>
      <c r="W7375" s="3" t="str">
        <f>IFERROR(INDEX(Returns!A:A,MATCH(B7375,Returns!B:B,0)),"No")</f>
        <v>No</v>
      </c>
    </row>
    <row r="7376" spans="1:23" x14ac:dyDescent="0.2">
      <c r="A7376" s="1">
        <v>7375</v>
      </c>
      <c r="B7376" t="s">
        <v>9669</v>
      </c>
      <c r="C7376" s="2">
        <v>43472</v>
      </c>
      <c r="D7376" s="2">
        <v>43474</v>
      </c>
      <c r="E7376" s="1" t="s">
        <v>21</v>
      </c>
      <c r="F7376" s="1" t="s">
        <v>3062</v>
      </c>
      <c r="G7376" s="1" t="s">
        <v>3063</v>
      </c>
      <c r="H7376" s="1" t="s">
        <v>24</v>
      </c>
      <c r="I7376" s="1" t="s">
        <v>25</v>
      </c>
      <c r="J7376" s="1" t="s">
        <v>1027</v>
      </c>
      <c r="K7376" s="1" t="s">
        <v>40</v>
      </c>
      <c r="L7376" s="1">
        <v>90805</v>
      </c>
      <c r="M7376" s="1" t="s">
        <v>41</v>
      </c>
      <c r="N7376" s="1" t="s">
        <v>1838</v>
      </c>
      <c r="O7376" s="1" t="s">
        <v>43</v>
      </c>
      <c r="P7376" s="1" t="s">
        <v>242</v>
      </c>
      <c r="Q7376" s="1" t="s">
        <v>497</v>
      </c>
      <c r="R7376" s="1">
        <v>7.89</v>
      </c>
      <c r="S7376" s="1">
        <v>1</v>
      </c>
      <c r="T7376" s="1">
        <v>0</v>
      </c>
      <c r="U7376" s="1">
        <v>3.5504999999999995</v>
      </c>
      <c r="V7376" s="3" t="str">
        <f>IF(M7376=People!$B$5,People!$A$5,IF(M7376=People!$B$4,People!$A$4,IF(M7376=People!$B$3,People!$A$3,IF(M7376=People!$B$2,People!$A$2,0))))</f>
        <v>Anna Andreadi</v>
      </c>
      <c r="W7376" s="3" t="str">
        <f>IFERROR(INDEX(Returns!A:A,MATCH(B7376,Returns!B:B,0)),"No")</f>
        <v>No</v>
      </c>
    </row>
    <row r="7377" spans="1:23" x14ac:dyDescent="0.2">
      <c r="A7377" s="1">
        <v>7376</v>
      </c>
      <c r="B7377" t="s">
        <v>9670</v>
      </c>
      <c r="C7377" s="2">
        <v>43690</v>
      </c>
      <c r="D7377" s="2">
        <v>43697</v>
      </c>
      <c r="E7377" s="1" t="s">
        <v>46</v>
      </c>
      <c r="F7377" s="1" t="s">
        <v>1127</v>
      </c>
      <c r="G7377" s="1" t="s">
        <v>1128</v>
      </c>
      <c r="H7377" s="1" t="s">
        <v>38</v>
      </c>
      <c r="I7377" s="1" t="s">
        <v>25</v>
      </c>
      <c r="J7377" s="1" t="s">
        <v>833</v>
      </c>
      <c r="K7377" s="1" t="s">
        <v>40</v>
      </c>
      <c r="L7377" s="1">
        <v>92037</v>
      </c>
      <c r="M7377" s="1" t="s">
        <v>41</v>
      </c>
      <c r="N7377" s="1" t="s">
        <v>1643</v>
      </c>
      <c r="O7377" s="1" t="s">
        <v>43</v>
      </c>
      <c r="P7377" s="1" t="s">
        <v>70</v>
      </c>
      <c r="Q7377" s="1" t="s">
        <v>1644</v>
      </c>
      <c r="R7377" s="1">
        <v>36.024000000000001</v>
      </c>
      <c r="S7377" s="1">
        <v>3</v>
      </c>
      <c r="T7377" s="1">
        <v>0.2</v>
      </c>
      <c r="U7377" s="1">
        <v>11.707799999999995</v>
      </c>
      <c r="V7377" s="3" t="str">
        <f>IF(M7377=People!$B$5,People!$A$5,IF(M7377=People!$B$4,People!$A$4,IF(M7377=People!$B$3,People!$A$3,IF(M7377=People!$B$2,People!$A$2,0))))</f>
        <v>Anna Andreadi</v>
      </c>
      <c r="W7377" s="3" t="str">
        <f>IFERROR(INDEX(Returns!A:A,MATCH(B7377,Returns!B:B,0)),"No")</f>
        <v>No</v>
      </c>
    </row>
    <row r="7378" spans="1:23" x14ac:dyDescent="0.2">
      <c r="A7378" s="1">
        <v>7377</v>
      </c>
      <c r="B7378" t="s">
        <v>9671</v>
      </c>
      <c r="C7378" s="2">
        <v>43771</v>
      </c>
      <c r="D7378" s="2">
        <v>43774</v>
      </c>
      <c r="E7378" s="1" t="s">
        <v>170</v>
      </c>
      <c r="F7378" s="1" t="s">
        <v>453</v>
      </c>
      <c r="G7378" s="1" t="s">
        <v>454</v>
      </c>
      <c r="H7378" s="1" t="s">
        <v>38</v>
      </c>
      <c r="I7378" s="1" t="s">
        <v>25</v>
      </c>
      <c r="J7378" s="1" t="s">
        <v>475</v>
      </c>
      <c r="K7378" s="1" t="s">
        <v>191</v>
      </c>
      <c r="L7378" s="1">
        <v>61701</v>
      </c>
      <c r="M7378" s="1" t="s">
        <v>97</v>
      </c>
      <c r="N7378" s="1" t="s">
        <v>769</v>
      </c>
      <c r="O7378" s="1" t="s">
        <v>43</v>
      </c>
      <c r="P7378" s="1" t="s">
        <v>63</v>
      </c>
      <c r="Q7378" s="1" t="s">
        <v>770</v>
      </c>
      <c r="R7378" s="1">
        <v>54.336000000000006</v>
      </c>
      <c r="S7378" s="1">
        <v>4</v>
      </c>
      <c r="T7378" s="1">
        <v>0.2</v>
      </c>
      <c r="U7378" s="1">
        <v>5.4336000000000002</v>
      </c>
      <c r="V7378" s="3" t="str">
        <f>IF(M7378=People!$B$5,People!$A$5,IF(M7378=People!$B$4,People!$A$4,IF(M7378=People!$B$3,People!$A$3,IF(M7378=People!$B$2,People!$A$2,0))))</f>
        <v>Kelly Williams</v>
      </c>
      <c r="W7378" s="3" t="str">
        <f>IFERROR(INDEX(Returns!A:A,MATCH(B7378,Returns!B:B,0)),"No")</f>
        <v>No</v>
      </c>
    </row>
    <row r="7379" spans="1:23" x14ac:dyDescent="0.2">
      <c r="A7379" s="1">
        <v>7378</v>
      </c>
      <c r="B7379" t="s">
        <v>9672</v>
      </c>
      <c r="C7379" s="2">
        <v>42632</v>
      </c>
      <c r="D7379" s="2">
        <v>42636</v>
      </c>
      <c r="E7379" s="1" t="s">
        <v>46</v>
      </c>
      <c r="F7379" s="1" t="s">
        <v>2144</v>
      </c>
      <c r="G7379" s="1" t="s">
        <v>2145</v>
      </c>
      <c r="H7379" s="1" t="s">
        <v>38</v>
      </c>
      <c r="I7379" s="1" t="s">
        <v>25</v>
      </c>
      <c r="J7379" s="1" t="s">
        <v>88</v>
      </c>
      <c r="K7379" s="1" t="s">
        <v>89</v>
      </c>
      <c r="L7379" s="1">
        <v>98115</v>
      </c>
      <c r="M7379" s="1" t="s">
        <v>41</v>
      </c>
      <c r="N7379" s="1" t="s">
        <v>1421</v>
      </c>
      <c r="O7379" s="1" t="s">
        <v>43</v>
      </c>
      <c r="P7379" s="1" t="s">
        <v>55</v>
      </c>
      <c r="Q7379" s="1" t="s">
        <v>1422</v>
      </c>
      <c r="R7379" s="1">
        <v>92.52</v>
      </c>
      <c r="S7379" s="1">
        <v>6</v>
      </c>
      <c r="T7379" s="1">
        <v>0</v>
      </c>
      <c r="U7379" s="1">
        <v>24.980400000000007</v>
      </c>
      <c r="V7379" s="3" t="str">
        <f>IF(M7379=People!$B$5,People!$A$5,IF(M7379=People!$B$4,People!$A$4,IF(M7379=People!$B$3,People!$A$3,IF(M7379=People!$B$2,People!$A$2,0))))</f>
        <v>Anna Andreadi</v>
      </c>
      <c r="W7379" s="3" t="str">
        <f>IFERROR(INDEX(Returns!A:A,MATCH(B7379,Returns!B:B,0)),"No")</f>
        <v>No</v>
      </c>
    </row>
    <row r="7380" spans="1:23" x14ac:dyDescent="0.2">
      <c r="A7380" s="1">
        <v>7379</v>
      </c>
      <c r="B7380" t="s">
        <v>9673</v>
      </c>
      <c r="C7380" s="2">
        <v>42886</v>
      </c>
      <c r="D7380" s="2">
        <v>42886</v>
      </c>
      <c r="E7380" s="1" t="s">
        <v>1126</v>
      </c>
      <c r="F7380" s="1" t="s">
        <v>5520</v>
      </c>
      <c r="G7380" s="1" t="s">
        <v>5521</v>
      </c>
      <c r="H7380" s="1" t="s">
        <v>24</v>
      </c>
      <c r="I7380" s="1" t="s">
        <v>25</v>
      </c>
      <c r="J7380" s="1" t="s">
        <v>1480</v>
      </c>
      <c r="K7380" s="1" t="s">
        <v>82</v>
      </c>
      <c r="L7380" s="1">
        <v>28314</v>
      </c>
      <c r="M7380" s="1" t="s">
        <v>28</v>
      </c>
      <c r="N7380" s="1" t="s">
        <v>3406</v>
      </c>
      <c r="O7380" s="1" t="s">
        <v>43</v>
      </c>
      <c r="P7380" s="1" t="s">
        <v>63</v>
      </c>
      <c r="Q7380" s="1" t="s">
        <v>3407</v>
      </c>
      <c r="R7380" s="1">
        <v>10.272000000000002</v>
      </c>
      <c r="S7380" s="1">
        <v>3</v>
      </c>
      <c r="T7380" s="1">
        <v>0.2</v>
      </c>
      <c r="U7380" s="1">
        <v>1.1555999999999984</v>
      </c>
      <c r="V7380" s="3" t="str">
        <f>IF(M7380=People!$B$5,People!$A$5,IF(M7380=People!$B$4,People!$A$4,IF(M7380=People!$B$3,People!$A$3,IF(M7380=People!$B$2,People!$A$2,0))))</f>
        <v>Cassandra Brandow</v>
      </c>
      <c r="W7380" s="3" t="str">
        <f>IFERROR(INDEX(Returns!A:A,MATCH(B7380,Returns!B:B,0)),"No")</f>
        <v>No</v>
      </c>
    </row>
    <row r="7381" spans="1:23" x14ac:dyDescent="0.2">
      <c r="A7381" s="1">
        <v>7380</v>
      </c>
      <c r="B7381" t="s">
        <v>9674</v>
      </c>
      <c r="C7381" s="2">
        <v>43356</v>
      </c>
      <c r="D7381" s="2">
        <v>43361</v>
      </c>
      <c r="E7381" s="1" t="s">
        <v>46</v>
      </c>
      <c r="F7381" s="1" t="s">
        <v>108</v>
      </c>
      <c r="G7381" s="1" t="s">
        <v>109</v>
      </c>
      <c r="H7381" s="1" t="s">
        <v>24</v>
      </c>
      <c r="I7381" s="1" t="s">
        <v>25</v>
      </c>
      <c r="J7381" s="1" t="s">
        <v>2156</v>
      </c>
      <c r="K7381" s="1" t="s">
        <v>126</v>
      </c>
      <c r="L7381" s="1">
        <v>68104</v>
      </c>
      <c r="M7381" s="1" t="s">
        <v>97</v>
      </c>
      <c r="N7381" s="1" t="s">
        <v>3357</v>
      </c>
      <c r="O7381" s="1" t="s">
        <v>43</v>
      </c>
      <c r="P7381" s="1" t="s">
        <v>55</v>
      </c>
      <c r="Q7381" s="1" t="s">
        <v>3358</v>
      </c>
      <c r="R7381" s="1">
        <v>40.74</v>
      </c>
      <c r="S7381" s="1">
        <v>3</v>
      </c>
      <c r="T7381" s="1">
        <v>0</v>
      </c>
      <c r="U7381" s="1">
        <v>0.4073999999999991</v>
      </c>
      <c r="V7381" s="3" t="str">
        <f>IF(M7381=People!$B$5,People!$A$5,IF(M7381=People!$B$4,People!$A$4,IF(M7381=People!$B$3,People!$A$3,IF(M7381=People!$B$2,People!$A$2,0))))</f>
        <v>Kelly Williams</v>
      </c>
      <c r="W7381" s="3" t="str">
        <f>IFERROR(INDEX(Returns!A:A,MATCH(B7381,Returns!B:B,0)),"No")</f>
        <v>No</v>
      </c>
    </row>
    <row r="7382" spans="1:23" x14ac:dyDescent="0.2">
      <c r="A7382" s="1">
        <v>7381</v>
      </c>
      <c r="B7382" t="s">
        <v>9674</v>
      </c>
      <c r="C7382" s="2">
        <v>43356</v>
      </c>
      <c r="D7382" s="2">
        <v>43361</v>
      </c>
      <c r="E7382" s="1" t="s">
        <v>46</v>
      </c>
      <c r="F7382" s="1" t="s">
        <v>108</v>
      </c>
      <c r="G7382" s="1" t="s">
        <v>109</v>
      </c>
      <c r="H7382" s="1" t="s">
        <v>24</v>
      </c>
      <c r="I7382" s="1" t="s">
        <v>25</v>
      </c>
      <c r="J7382" s="1" t="s">
        <v>2156</v>
      </c>
      <c r="K7382" s="1" t="s">
        <v>126</v>
      </c>
      <c r="L7382" s="1">
        <v>68104</v>
      </c>
      <c r="M7382" s="1" t="s">
        <v>97</v>
      </c>
      <c r="N7382" s="1" t="s">
        <v>4377</v>
      </c>
      <c r="O7382" s="1" t="s">
        <v>43</v>
      </c>
      <c r="P7382" s="1" t="s">
        <v>44</v>
      </c>
      <c r="Q7382" s="1" t="s">
        <v>4378</v>
      </c>
      <c r="R7382" s="1">
        <v>14.399999999999999</v>
      </c>
      <c r="S7382" s="1">
        <v>5</v>
      </c>
      <c r="T7382" s="1">
        <v>0</v>
      </c>
      <c r="U7382" s="1">
        <v>7.056</v>
      </c>
      <c r="V7382" s="3" t="str">
        <f>IF(M7382=People!$B$5,People!$A$5,IF(M7382=People!$B$4,People!$A$4,IF(M7382=People!$B$3,People!$A$3,IF(M7382=People!$B$2,People!$A$2,0))))</f>
        <v>Kelly Williams</v>
      </c>
      <c r="W7382" s="3" t="str">
        <f>IFERROR(INDEX(Returns!A:A,MATCH(B7382,Returns!B:B,0)),"No")</f>
        <v>No</v>
      </c>
    </row>
    <row r="7383" spans="1:23" x14ac:dyDescent="0.2">
      <c r="A7383" s="1">
        <v>7382</v>
      </c>
      <c r="B7383" t="s">
        <v>9674</v>
      </c>
      <c r="C7383" s="2">
        <v>43356</v>
      </c>
      <c r="D7383" s="2">
        <v>43361</v>
      </c>
      <c r="E7383" s="1" t="s">
        <v>46</v>
      </c>
      <c r="F7383" s="1" t="s">
        <v>108</v>
      </c>
      <c r="G7383" s="1" t="s">
        <v>109</v>
      </c>
      <c r="H7383" s="1" t="s">
        <v>24</v>
      </c>
      <c r="I7383" s="1" t="s">
        <v>25</v>
      </c>
      <c r="J7383" s="1" t="s">
        <v>2156</v>
      </c>
      <c r="K7383" s="1" t="s">
        <v>126</v>
      </c>
      <c r="L7383" s="1">
        <v>68104</v>
      </c>
      <c r="M7383" s="1" t="s">
        <v>97</v>
      </c>
      <c r="N7383" s="1" t="s">
        <v>4835</v>
      </c>
      <c r="O7383" s="1" t="s">
        <v>66</v>
      </c>
      <c r="P7383" s="1" t="s">
        <v>67</v>
      </c>
      <c r="Q7383" s="1" t="s">
        <v>4836</v>
      </c>
      <c r="R7383" s="1">
        <v>149.94999999999999</v>
      </c>
      <c r="S7383" s="1">
        <v>5</v>
      </c>
      <c r="T7383" s="1">
        <v>0</v>
      </c>
      <c r="U7383" s="1">
        <v>41.986000000000004</v>
      </c>
      <c r="V7383" s="3" t="str">
        <f>IF(M7383=People!$B$5,People!$A$5,IF(M7383=People!$B$4,People!$A$4,IF(M7383=People!$B$3,People!$A$3,IF(M7383=People!$B$2,People!$A$2,0))))</f>
        <v>Kelly Williams</v>
      </c>
      <c r="W7383" s="3" t="str">
        <f>IFERROR(INDEX(Returns!A:A,MATCH(B7383,Returns!B:B,0)),"No")</f>
        <v>No</v>
      </c>
    </row>
    <row r="7384" spans="1:23" x14ac:dyDescent="0.2">
      <c r="A7384" s="1">
        <v>7383</v>
      </c>
      <c r="B7384" t="s">
        <v>9674</v>
      </c>
      <c r="C7384" s="2">
        <v>43356</v>
      </c>
      <c r="D7384" s="2">
        <v>43361</v>
      </c>
      <c r="E7384" s="1" t="s">
        <v>46</v>
      </c>
      <c r="F7384" s="1" t="s">
        <v>108</v>
      </c>
      <c r="G7384" s="1" t="s">
        <v>109</v>
      </c>
      <c r="H7384" s="1" t="s">
        <v>24</v>
      </c>
      <c r="I7384" s="1" t="s">
        <v>25</v>
      </c>
      <c r="J7384" s="1" t="s">
        <v>2156</v>
      </c>
      <c r="K7384" s="1" t="s">
        <v>126</v>
      </c>
      <c r="L7384" s="1">
        <v>68104</v>
      </c>
      <c r="M7384" s="1" t="s">
        <v>97</v>
      </c>
      <c r="N7384" s="1" t="s">
        <v>5023</v>
      </c>
      <c r="O7384" s="1" t="s">
        <v>43</v>
      </c>
      <c r="P7384" s="1" t="s">
        <v>512</v>
      </c>
      <c r="Q7384" s="1" t="s">
        <v>5024</v>
      </c>
      <c r="R7384" s="1">
        <v>16.899999999999999</v>
      </c>
      <c r="S7384" s="1">
        <v>2</v>
      </c>
      <c r="T7384" s="1">
        <v>0</v>
      </c>
      <c r="U7384" s="1">
        <v>5.0699999999999985</v>
      </c>
      <c r="V7384" s="3" t="str">
        <f>IF(M7384=People!$B$5,People!$A$5,IF(M7384=People!$B$4,People!$A$4,IF(M7384=People!$B$3,People!$A$3,IF(M7384=People!$B$2,People!$A$2,0))))</f>
        <v>Kelly Williams</v>
      </c>
      <c r="W7384" s="3" t="str">
        <f>IFERROR(INDEX(Returns!A:A,MATCH(B7384,Returns!B:B,0)),"No")</f>
        <v>No</v>
      </c>
    </row>
    <row r="7385" spans="1:23" x14ac:dyDescent="0.2">
      <c r="A7385" s="1">
        <v>7384</v>
      </c>
      <c r="B7385" t="s">
        <v>9674</v>
      </c>
      <c r="C7385" s="2">
        <v>43356</v>
      </c>
      <c r="D7385" s="2">
        <v>43361</v>
      </c>
      <c r="E7385" s="1" t="s">
        <v>46</v>
      </c>
      <c r="F7385" s="1" t="s">
        <v>108</v>
      </c>
      <c r="G7385" s="1" t="s">
        <v>109</v>
      </c>
      <c r="H7385" s="1" t="s">
        <v>24</v>
      </c>
      <c r="I7385" s="1" t="s">
        <v>25</v>
      </c>
      <c r="J7385" s="1" t="s">
        <v>2156</v>
      </c>
      <c r="K7385" s="1" t="s">
        <v>126</v>
      </c>
      <c r="L7385" s="1">
        <v>68104</v>
      </c>
      <c r="M7385" s="1" t="s">
        <v>97</v>
      </c>
      <c r="N7385" s="1" t="s">
        <v>2340</v>
      </c>
      <c r="O7385" s="1" t="s">
        <v>43</v>
      </c>
      <c r="P7385" s="1" t="s">
        <v>84</v>
      </c>
      <c r="Q7385" s="1" t="s">
        <v>2341</v>
      </c>
      <c r="R7385" s="1">
        <v>17.61</v>
      </c>
      <c r="S7385" s="1">
        <v>3</v>
      </c>
      <c r="T7385" s="1">
        <v>0</v>
      </c>
      <c r="U7385" s="1">
        <v>8.4527999999999999</v>
      </c>
      <c r="V7385" s="3" t="str">
        <f>IF(M7385=People!$B$5,People!$A$5,IF(M7385=People!$B$4,People!$A$4,IF(M7385=People!$B$3,People!$A$3,IF(M7385=People!$B$2,People!$A$2,0))))</f>
        <v>Kelly Williams</v>
      </c>
      <c r="W7385" s="3" t="str">
        <f>IFERROR(INDEX(Returns!A:A,MATCH(B7385,Returns!B:B,0)),"No")</f>
        <v>No</v>
      </c>
    </row>
    <row r="7386" spans="1:23" x14ac:dyDescent="0.2">
      <c r="A7386" s="1">
        <v>7385</v>
      </c>
      <c r="B7386" t="s">
        <v>9674</v>
      </c>
      <c r="C7386" s="2">
        <v>43356</v>
      </c>
      <c r="D7386" s="2">
        <v>43361</v>
      </c>
      <c r="E7386" s="1" t="s">
        <v>46</v>
      </c>
      <c r="F7386" s="1" t="s">
        <v>108</v>
      </c>
      <c r="G7386" s="1" t="s">
        <v>109</v>
      </c>
      <c r="H7386" s="1" t="s">
        <v>24</v>
      </c>
      <c r="I7386" s="1" t="s">
        <v>25</v>
      </c>
      <c r="J7386" s="1" t="s">
        <v>2156</v>
      </c>
      <c r="K7386" s="1" t="s">
        <v>126</v>
      </c>
      <c r="L7386" s="1">
        <v>68104</v>
      </c>
      <c r="M7386" s="1" t="s">
        <v>97</v>
      </c>
      <c r="N7386" s="1" t="s">
        <v>3694</v>
      </c>
      <c r="O7386" s="1" t="s">
        <v>43</v>
      </c>
      <c r="P7386" s="1" t="s">
        <v>73</v>
      </c>
      <c r="Q7386" s="1" t="s">
        <v>3695</v>
      </c>
      <c r="R7386" s="1">
        <v>378</v>
      </c>
      <c r="S7386" s="1">
        <v>2</v>
      </c>
      <c r="T7386" s="1">
        <v>0</v>
      </c>
      <c r="U7386" s="1">
        <v>136.07999999999998</v>
      </c>
      <c r="V7386" s="3" t="str">
        <f>IF(M7386=People!$B$5,People!$A$5,IF(M7386=People!$B$4,People!$A$4,IF(M7386=People!$B$3,People!$A$3,IF(M7386=People!$B$2,People!$A$2,0))))</f>
        <v>Kelly Williams</v>
      </c>
      <c r="W7386" s="3" t="str">
        <f>IFERROR(INDEX(Returns!A:A,MATCH(B7386,Returns!B:B,0)),"No")</f>
        <v>No</v>
      </c>
    </row>
    <row r="7387" spans="1:23" x14ac:dyDescent="0.2">
      <c r="A7387" s="1">
        <v>7386</v>
      </c>
      <c r="B7387" t="s">
        <v>9674</v>
      </c>
      <c r="C7387" s="2">
        <v>43356</v>
      </c>
      <c r="D7387" s="2">
        <v>43361</v>
      </c>
      <c r="E7387" s="1" t="s">
        <v>46</v>
      </c>
      <c r="F7387" s="1" t="s">
        <v>108</v>
      </c>
      <c r="G7387" s="1" t="s">
        <v>109</v>
      </c>
      <c r="H7387" s="1" t="s">
        <v>24</v>
      </c>
      <c r="I7387" s="1" t="s">
        <v>25</v>
      </c>
      <c r="J7387" s="1" t="s">
        <v>2156</v>
      </c>
      <c r="K7387" s="1" t="s">
        <v>126</v>
      </c>
      <c r="L7387" s="1">
        <v>68104</v>
      </c>
      <c r="M7387" s="1" t="s">
        <v>97</v>
      </c>
      <c r="N7387" s="1" t="s">
        <v>3298</v>
      </c>
      <c r="O7387" s="1" t="s">
        <v>43</v>
      </c>
      <c r="P7387" s="1" t="s">
        <v>84</v>
      </c>
      <c r="Q7387" s="1" t="s">
        <v>3299</v>
      </c>
      <c r="R7387" s="1">
        <v>17.64</v>
      </c>
      <c r="S7387" s="1">
        <v>3</v>
      </c>
      <c r="T7387" s="1">
        <v>0</v>
      </c>
      <c r="U7387" s="1">
        <v>8.6435999999999993</v>
      </c>
      <c r="V7387" s="3" t="str">
        <f>IF(M7387=People!$B$5,People!$A$5,IF(M7387=People!$B$4,People!$A$4,IF(M7387=People!$B$3,People!$A$3,IF(M7387=People!$B$2,People!$A$2,0))))</f>
        <v>Kelly Williams</v>
      </c>
      <c r="W7387" s="3" t="str">
        <f>IFERROR(INDEX(Returns!A:A,MATCH(B7387,Returns!B:B,0)),"No")</f>
        <v>No</v>
      </c>
    </row>
    <row r="7388" spans="1:23" x14ac:dyDescent="0.2">
      <c r="A7388" s="1">
        <v>7387</v>
      </c>
      <c r="B7388" t="s">
        <v>9674</v>
      </c>
      <c r="C7388" s="2">
        <v>43356</v>
      </c>
      <c r="D7388" s="2">
        <v>43361</v>
      </c>
      <c r="E7388" s="1" t="s">
        <v>46</v>
      </c>
      <c r="F7388" s="1" t="s">
        <v>108</v>
      </c>
      <c r="G7388" s="1" t="s">
        <v>109</v>
      </c>
      <c r="H7388" s="1" t="s">
        <v>24</v>
      </c>
      <c r="I7388" s="1" t="s">
        <v>25</v>
      </c>
      <c r="J7388" s="1" t="s">
        <v>2156</v>
      </c>
      <c r="K7388" s="1" t="s">
        <v>126</v>
      </c>
      <c r="L7388" s="1">
        <v>68104</v>
      </c>
      <c r="M7388" s="1" t="s">
        <v>97</v>
      </c>
      <c r="N7388" s="1" t="s">
        <v>2697</v>
      </c>
      <c r="O7388" s="1" t="s">
        <v>43</v>
      </c>
      <c r="P7388" s="1" t="s">
        <v>55</v>
      </c>
      <c r="Q7388" s="1" t="s">
        <v>2698</v>
      </c>
      <c r="R7388" s="1">
        <v>373.08</v>
      </c>
      <c r="S7388" s="1">
        <v>6</v>
      </c>
      <c r="T7388" s="1">
        <v>0</v>
      </c>
      <c r="U7388" s="1">
        <v>100.73160000000001</v>
      </c>
      <c r="V7388" s="3" t="str">
        <f>IF(M7388=People!$B$5,People!$A$5,IF(M7388=People!$B$4,People!$A$4,IF(M7388=People!$B$3,People!$A$3,IF(M7388=People!$B$2,People!$A$2,0))))</f>
        <v>Kelly Williams</v>
      </c>
      <c r="W7388" s="3" t="str">
        <f>IFERROR(INDEX(Returns!A:A,MATCH(B7388,Returns!B:B,0)),"No")</f>
        <v>No</v>
      </c>
    </row>
    <row r="7389" spans="1:23" x14ac:dyDescent="0.2">
      <c r="A7389" s="1">
        <v>7388</v>
      </c>
      <c r="B7389" t="s">
        <v>9674</v>
      </c>
      <c r="C7389" s="2">
        <v>43356</v>
      </c>
      <c r="D7389" s="2">
        <v>43361</v>
      </c>
      <c r="E7389" s="1" t="s">
        <v>46</v>
      </c>
      <c r="F7389" s="1" t="s">
        <v>108</v>
      </c>
      <c r="G7389" s="1" t="s">
        <v>109</v>
      </c>
      <c r="H7389" s="1" t="s">
        <v>24</v>
      </c>
      <c r="I7389" s="1" t="s">
        <v>25</v>
      </c>
      <c r="J7389" s="1" t="s">
        <v>2156</v>
      </c>
      <c r="K7389" s="1" t="s">
        <v>126</v>
      </c>
      <c r="L7389" s="1">
        <v>68104</v>
      </c>
      <c r="M7389" s="1" t="s">
        <v>97</v>
      </c>
      <c r="N7389" s="1" t="s">
        <v>176</v>
      </c>
      <c r="O7389" s="1" t="s">
        <v>30</v>
      </c>
      <c r="P7389" s="1" t="s">
        <v>60</v>
      </c>
      <c r="Q7389" s="1" t="s">
        <v>177</v>
      </c>
      <c r="R7389" s="1">
        <v>1336.4399999999998</v>
      </c>
      <c r="S7389" s="1">
        <v>14</v>
      </c>
      <c r="T7389" s="1">
        <v>0</v>
      </c>
      <c r="U7389" s="1">
        <v>387.56759999999986</v>
      </c>
      <c r="V7389" s="3" t="str">
        <f>IF(M7389=People!$B$5,People!$A$5,IF(M7389=People!$B$4,People!$A$4,IF(M7389=People!$B$3,People!$A$3,IF(M7389=People!$B$2,People!$A$2,0))))</f>
        <v>Kelly Williams</v>
      </c>
      <c r="W7389" s="3" t="str">
        <f>IFERROR(INDEX(Returns!A:A,MATCH(B7389,Returns!B:B,0)),"No")</f>
        <v>No</v>
      </c>
    </row>
    <row r="7390" spans="1:23" x14ac:dyDescent="0.2">
      <c r="A7390" s="1">
        <v>7389</v>
      </c>
      <c r="B7390" t="s">
        <v>9674</v>
      </c>
      <c r="C7390" s="2">
        <v>43356</v>
      </c>
      <c r="D7390" s="2">
        <v>43361</v>
      </c>
      <c r="E7390" s="1" t="s">
        <v>46</v>
      </c>
      <c r="F7390" s="1" t="s">
        <v>108</v>
      </c>
      <c r="G7390" s="1" t="s">
        <v>109</v>
      </c>
      <c r="H7390" s="1" t="s">
        <v>24</v>
      </c>
      <c r="I7390" s="1" t="s">
        <v>25</v>
      </c>
      <c r="J7390" s="1" t="s">
        <v>2156</v>
      </c>
      <c r="K7390" s="1" t="s">
        <v>126</v>
      </c>
      <c r="L7390" s="1">
        <v>68104</v>
      </c>
      <c r="M7390" s="1" t="s">
        <v>97</v>
      </c>
      <c r="N7390" s="1" t="s">
        <v>3680</v>
      </c>
      <c r="O7390" s="1" t="s">
        <v>66</v>
      </c>
      <c r="P7390" s="1" t="s">
        <v>67</v>
      </c>
      <c r="Q7390" s="1" t="s">
        <v>3681</v>
      </c>
      <c r="R7390" s="1">
        <v>29.97</v>
      </c>
      <c r="S7390" s="1">
        <v>3</v>
      </c>
      <c r="T7390" s="1">
        <v>0</v>
      </c>
      <c r="U7390" s="1">
        <v>0.29969999999999963</v>
      </c>
      <c r="V7390" s="3" t="str">
        <f>IF(M7390=People!$B$5,People!$A$5,IF(M7390=People!$B$4,People!$A$4,IF(M7390=People!$B$3,People!$A$3,IF(M7390=People!$B$2,People!$A$2,0))))</f>
        <v>Kelly Williams</v>
      </c>
      <c r="W7390" s="3" t="str">
        <f>IFERROR(INDEX(Returns!A:A,MATCH(B7390,Returns!B:B,0)),"No")</f>
        <v>No</v>
      </c>
    </row>
    <row r="7391" spans="1:23" x14ac:dyDescent="0.2">
      <c r="A7391" s="1">
        <v>7390</v>
      </c>
      <c r="B7391" t="s">
        <v>9675</v>
      </c>
      <c r="C7391" s="2">
        <v>43798</v>
      </c>
      <c r="D7391" s="2">
        <v>43802</v>
      </c>
      <c r="E7391" s="1" t="s">
        <v>46</v>
      </c>
      <c r="F7391" s="1" t="s">
        <v>577</v>
      </c>
      <c r="G7391" s="1" t="s">
        <v>578</v>
      </c>
      <c r="H7391" s="1" t="s">
        <v>24</v>
      </c>
      <c r="I7391" s="1" t="s">
        <v>25</v>
      </c>
      <c r="J7391" s="1" t="s">
        <v>4738</v>
      </c>
      <c r="K7391" s="1" t="s">
        <v>300</v>
      </c>
      <c r="L7391" s="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1">
        <v>390.36799999999999</v>
      </c>
      <c r="S7391" s="1">
        <v>2</v>
      </c>
      <c r="T7391" s="1">
        <v>0.2</v>
      </c>
      <c r="U7391" s="1">
        <v>48.795999999999978</v>
      </c>
      <c r="V7391" s="3" t="str">
        <f>IF(M7391=People!$B$5,People!$A$5,IF(M7391=People!$B$4,People!$A$4,IF(M7391=People!$B$3,People!$A$3,IF(M7391=People!$B$2,People!$A$2,0))))</f>
        <v>Cassandra Brandow</v>
      </c>
      <c r="W7391" s="3" t="str">
        <f>IFERROR(INDEX(Returns!A:A,MATCH(B7391,Returns!B:B,0)),"No")</f>
        <v>No</v>
      </c>
    </row>
    <row r="7392" spans="1:23" x14ac:dyDescent="0.2">
      <c r="A7392" s="1">
        <v>7391</v>
      </c>
      <c r="B7392" t="s">
        <v>9675</v>
      </c>
      <c r="C7392" s="2">
        <v>43798</v>
      </c>
      <c r="D7392" s="2">
        <v>43802</v>
      </c>
      <c r="E7392" s="1" t="s">
        <v>46</v>
      </c>
      <c r="F7392" s="1" t="s">
        <v>577</v>
      </c>
      <c r="G7392" s="1" t="s">
        <v>578</v>
      </c>
      <c r="H7392" s="1" t="s">
        <v>24</v>
      </c>
      <c r="I7392" s="1" t="s">
        <v>25</v>
      </c>
      <c r="J7392" s="1" t="s">
        <v>4738</v>
      </c>
      <c r="K7392" s="1" t="s">
        <v>300</v>
      </c>
      <c r="L7392" s="1">
        <v>37421</v>
      </c>
      <c r="M7392" s="1" t="s">
        <v>28</v>
      </c>
      <c r="N7392" s="1" t="s">
        <v>795</v>
      </c>
      <c r="O7392" s="1" t="s">
        <v>30</v>
      </c>
      <c r="P7392" s="1" t="s">
        <v>60</v>
      </c>
      <c r="Q7392" s="1" t="s">
        <v>5086</v>
      </c>
      <c r="R7392" s="1">
        <v>101.52000000000001</v>
      </c>
      <c r="S7392" s="1">
        <v>5</v>
      </c>
      <c r="T7392" s="1">
        <v>0.2</v>
      </c>
      <c r="U7392" s="1">
        <v>19.034999999999989</v>
      </c>
      <c r="V7392" s="3" t="str">
        <f>IF(M7392=People!$B$5,People!$A$5,IF(M7392=People!$B$4,People!$A$4,IF(M7392=People!$B$3,People!$A$3,IF(M7392=People!$B$2,People!$A$2,0))))</f>
        <v>Cassandra Brandow</v>
      </c>
      <c r="W7392" s="3" t="str">
        <f>IFERROR(INDEX(Returns!A:A,MATCH(B7392,Returns!B:B,0)),"No")</f>
        <v>No</v>
      </c>
    </row>
    <row r="7393" spans="1:23" x14ac:dyDescent="0.2">
      <c r="A7393" s="1">
        <v>7392</v>
      </c>
      <c r="B7393" t="s">
        <v>9676</v>
      </c>
      <c r="C7393" s="2">
        <v>43803</v>
      </c>
      <c r="D7393" s="2">
        <v>43806</v>
      </c>
      <c r="E7393" s="1" t="s">
        <v>21</v>
      </c>
      <c r="F7393" s="1" t="s">
        <v>2791</v>
      </c>
      <c r="G7393" s="1" t="s">
        <v>2792</v>
      </c>
      <c r="H7393" s="1" t="s">
        <v>24</v>
      </c>
      <c r="I7393" s="1" t="s">
        <v>25</v>
      </c>
      <c r="J7393" s="1" t="s">
        <v>657</v>
      </c>
      <c r="K7393" s="1" t="s">
        <v>440</v>
      </c>
      <c r="L7393" s="1">
        <v>45014</v>
      </c>
      <c r="M7393" s="1" t="s">
        <v>135</v>
      </c>
      <c r="N7393" s="1" t="s">
        <v>3786</v>
      </c>
      <c r="O7393" s="1" t="s">
        <v>43</v>
      </c>
      <c r="P7393" s="1" t="s">
        <v>84</v>
      </c>
      <c r="Q7393" s="1" t="s">
        <v>3787</v>
      </c>
      <c r="R7393" s="1">
        <v>74.352000000000004</v>
      </c>
      <c r="S7393" s="1">
        <v>3</v>
      </c>
      <c r="T7393" s="1">
        <v>0.2</v>
      </c>
      <c r="U7393" s="1">
        <v>23.234999999999992</v>
      </c>
      <c r="V7393" s="3" t="str">
        <f>IF(M7393=People!$B$5,People!$A$5,IF(M7393=People!$B$4,People!$A$4,IF(M7393=People!$B$3,People!$A$3,IF(M7393=People!$B$2,People!$A$2,0))))</f>
        <v>Chuck Magee</v>
      </c>
      <c r="W7393" s="3" t="str">
        <f>IFERROR(INDEX(Returns!A:A,MATCH(B7393,Returns!B:B,0)),"No")</f>
        <v>No</v>
      </c>
    </row>
    <row r="7394" spans="1:23" x14ac:dyDescent="0.2">
      <c r="A7394" s="1">
        <v>7393</v>
      </c>
      <c r="B7394" t="s">
        <v>9677</v>
      </c>
      <c r="C7394" s="2">
        <v>43587</v>
      </c>
      <c r="D7394" s="2">
        <v>43591</v>
      </c>
      <c r="E7394" s="1" t="s">
        <v>46</v>
      </c>
      <c r="F7394" s="1" t="s">
        <v>5195</v>
      </c>
      <c r="G7394" s="1" t="s">
        <v>5196</v>
      </c>
      <c r="H7394" s="1" t="s">
        <v>24</v>
      </c>
      <c r="I7394" s="1" t="s">
        <v>25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4517</v>
      </c>
      <c r="O7394" s="1" t="s">
        <v>43</v>
      </c>
      <c r="P7394" s="1" t="s">
        <v>84</v>
      </c>
      <c r="Q7394" s="1" t="s">
        <v>4518</v>
      </c>
      <c r="R7394" s="1">
        <v>15.700000000000001</v>
      </c>
      <c r="S7394" s="1">
        <v>5</v>
      </c>
      <c r="T7394" s="1">
        <v>0</v>
      </c>
      <c r="U7394" s="1">
        <v>7.0649999999999995</v>
      </c>
      <c r="V7394" s="3" t="str">
        <f>IF(M7394=People!$B$5,People!$A$5,IF(M7394=People!$B$4,People!$A$4,IF(M7394=People!$B$3,People!$A$3,IF(M7394=People!$B$2,People!$A$2,0))))</f>
        <v>Anna Andreadi</v>
      </c>
      <c r="W7394" s="3" t="str">
        <f>IFERROR(INDEX(Returns!A:A,MATCH(B7394,Returns!B:B,0)),"No")</f>
        <v>No</v>
      </c>
    </row>
    <row r="7395" spans="1:23" x14ac:dyDescent="0.2">
      <c r="A7395" s="1">
        <v>7394</v>
      </c>
      <c r="B7395" t="s">
        <v>9677</v>
      </c>
      <c r="C7395" s="2">
        <v>43587</v>
      </c>
      <c r="D7395" s="2">
        <v>43591</v>
      </c>
      <c r="E7395" s="1" t="s">
        <v>46</v>
      </c>
      <c r="F7395" s="1" t="s">
        <v>5195</v>
      </c>
      <c r="G7395" s="1" t="s">
        <v>5196</v>
      </c>
      <c r="H7395" s="1" t="s">
        <v>24</v>
      </c>
      <c r="I7395" s="1" t="s">
        <v>25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4818</v>
      </c>
      <c r="O7395" s="1" t="s">
        <v>43</v>
      </c>
      <c r="P7395" s="1" t="s">
        <v>63</v>
      </c>
      <c r="Q7395" s="1" t="s">
        <v>4819</v>
      </c>
      <c r="R7395" s="1">
        <v>59.519999999999996</v>
      </c>
      <c r="S7395" s="1">
        <v>3</v>
      </c>
      <c r="T7395" s="1">
        <v>0</v>
      </c>
      <c r="U7395" s="1">
        <v>15.475200000000001</v>
      </c>
      <c r="V7395" s="3" t="str">
        <f>IF(M7395=People!$B$5,People!$A$5,IF(M7395=People!$B$4,People!$A$4,IF(M7395=People!$B$3,People!$A$3,IF(M7395=People!$B$2,People!$A$2,0))))</f>
        <v>Anna Andreadi</v>
      </c>
      <c r="W7395" s="3" t="str">
        <f>IFERROR(INDEX(Returns!A:A,MATCH(B7395,Returns!B:B,0)),"No")</f>
        <v>No</v>
      </c>
    </row>
    <row r="7396" spans="1:23" x14ac:dyDescent="0.2">
      <c r="A7396" s="1">
        <v>7395</v>
      </c>
      <c r="B7396" t="s">
        <v>9677</v>
      </c>
      <c r="C7396" s="2">
        <v>43587</v>
      </c>
      <c r="D7396" s="2">
        <v>43591</v>
      </c>
      <c r="E7396" s="1" t="s">
        <v>46</v>
      </c>
      <c r="F7396" s="1" t="s">
        <v>5195</v>
      </c>
      <c r="G7396" s="1" t="s">
        <v>5196</v>
      </c>
      <c r="H7396" s="1" t="s">
        <v>24</v>
      </c>
      <c r="I7396" s="1" t="s">
        <v>25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1107</v>
      </c>
      <c r="O7396" s="1" t="s">
        <v>43</v>
      </c>
      <c r="P7396" s="1" t="s">
        <v>84</v>
      </c>
      <c r="Q7396" s="1" t="s">
        <v>1108</v>
      </c>
      <c r="R7396" s="1">
        <v>34.4</v>
      </c>
      <c r="S7396" s="1">
        <v>5</v>
      </c>
      <c r="T7396" s="1">
        <v>0</v>
      </c>
      <c r="U7396" s="1">
        <v>15.823999999999998</v>
      </c>
      <c r="V7396" s="3" t="str">
        <f>IF(M7396=People!$B$5,People!$A$5,IF(M7396=People!$B$4,People!$A$4,IF(M7396=People!$B$3,People!$A$3,IF(M7396=People!$B$2,People!$A$2,0))))</f>
        <v>Anna Andreadi</v>
      </c>
      <c r="W7396" s="3" t="str">
        <f>IFERROR(INDEX(Returns!A:A,MATCH(B7396,Returns!B:B,0)),"No")</f>
        <v>No</v>
      </c>
    </row>
    <row r="7397" spans="1:23" x14ac:dyDescent="0.2">
      <c r="A7397" s="1">
        <v>7396</v>
      </c>
      <c r="B7397" t="s">
        <v>9678</v>
      </c>
      <c r="C7397" s="2">
        <v>43459</v>
      </c>
      <c r="D7397" s="2">
        <v>43464</v>
      </c>
      <c r="E7397" s="1" t="s">
        <v>46</v>
      </c>
      <c r="F7397" s="1" t="s">
        <v>5002</v>
      </c>
      <c r="G7397" s="1" t="s">
        <v>5003</v>
      </c>
      <c r="H7397" s="1" t="s">
        <v>38</v>
      </c>
      <c r="I7397" s="1" t="s">
        <v>25</v>
      </c>
      <c r="J7397" s="1" t="s">
        <v>239</v>
      </c>
      <c r="K7397" s="1" t="s">
        <v>240</v>
      </c>
      <c r="L7397" s="1">
        <v>10024</v>
      </c>
      <c r="M7397" s="1" t="s">
        <v>135</v>
      </c>
      <c r="N7397" s="1" t="s">
        <v>3152</v>
      </c>
      <c r="O7397" s="1" t="s">
        <v>30</v>
      </c>
      <c r="P7397" s="1" t="s">
        <v>52</v>
      </c>
      <c r="Q7397" s="1" t="s">
        <v>3153</v>
      </c>
      <c r="R7397" s="1">
        <v>313.17599999999999</v>
      </c>
      <c r="S7397" s="1">
        <v>2</v>
      </c>
      <c r="T7397" s="1">
        <v>0.4</v>
      </c>
      <c r="U7397" s="1">
        <v>-120.05080000000007</v>
      </c>
      <c r="V7397" s="3" t="str">
        <f>IF(M7397=People!$B$5,People!$A$5,IF(M7397=People!$B$4,People!$A$4,IF(M7397=People!$B$3,People!$A$3,IF(M7397=People!$B$2,People!$A$2,0))))</f>
        <v>Chuck Magee</v>
      </c>
      <c r="W7397" s="3" t="str">
        <f>IFERROR(INDEX(Returns!A:A,MATCH(B7397,Returns!B:B,0)),"No")</f>
        <v>No</v>
      </c>
    </row>
    <row r="7398" spans="1:23" x14ac:dyDescent="0.2">
      <c r="A7398" s="1">
        <v>7397</v>
      </c>
      <c r="B7398" t="s">
        <v>9678</v>
      </c>
      <c r="C7398" s="2">
        <v>43459</v>
      </c>
      <c r="D7398" s="2">
        <v>43464</v>
      </c>
      <c r="E7398" s="1" t="s">
        <v>46</v>
      </c>
      <c r="F7398" s="1" t="s">
        <v>5002</v>
      </c>
      <c r="G7398" s="1" t="s">
        <v>5003</v>
      </c>
      <c r="H7398" s="1" t="s">
        <v>38</v>
      </c>
      <c r="I7398" s="1" t="s">
        <v>25</v>
      </c>
      <c r="J7398" s="1" t="s">
        <v>239</v>
      </c>
      <c r="K7398" s="1" t="s">
        <v>240</v>
      </c>
      <c r="L7398" s="1">
        <v>10024</v>
      </c>
      <c r="M7398" s="1" t="s">
        <v>135</v>
      </c>
      <c r="N7398" s="1" t="s">
        <v>2081</v>
      </c>
      <c r="O7398" s="1" t="s">
        <v>30</v>
      </c>
      <c r="P7398" s="1" t="s">
        <v>34</v>
      </c>
      <c r="Q7398" s="1" t="s">
        <v>2082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3" t="str">
        <f>IF(M7398=People!$B$5,People!$A$5,IF(M7398=People!$B$4,People!$A$4,IF(M7398=People!$B$3,People!$A$3,IF(M7398=People!$B$2,People!$A$2,0))))</f>
        <v>Chuck Magee</v>
      </c>
      <c r="W7398" s="3" t="str">
        <f>IFERROR(INDEX(Returns!A:A,MATCH(B7398,Returns!B:B,0)),"No")</f>
        <v>No</v>
      </c>
    </row>
    <row r="7399" spans="1:23" x14ac:dyDescent="0.2">
      <c r="A7399" s="1">
        <v>7398</v>
      </c>
      <c r="B7399" t="s">
        <v>9679</v>
      </c>
      <c r="C7399" s="2">
        <v>42643</v>
      </c>
      <c r="D7399" s="2">
        <v>42643</v>
      </c>
      <c r="E7399" s="1" t="s">
        <v>1126</v>
      </c>
      <c r="F7399" s="1" t="s">
        <v>4732</v>
      </c>
      <c r="G7399" s="1" t="s">
        <v>4733</v>
      </c>
      <c r="H7399" s="1" t="s">
        <v>38</v>
      </c>
      <c r="I7399" s="1" t="s">
        <v>25</v>
      </c>
      <c r="J7399" s="1" t="s">
        <v>657</v>
      </c>
      <c r="K7399" s="1" t="s">
        <v>440</v>
      </c>
      <c r="L7399" s="1">
        <v>45014</v>
      </c>
      <c r="M7399" s="1" t="s">
        <v>135</v>
      </c>
      <c r="N7399" s="1" t="s">
        <v>717</v>
      </c>
      <c r="O7399" s="1" t="s">
        <v>43</v>
      </c>
      <c r="P7399" s="1" t="s">
        <v>73</v>
      </c>
      <c r="Q7399" s="1" t="s">
        <v>718</v>
      </c>
      <c r="R7399" s="1">
        <v>795.40800000000013</v>
      </c>
      <c r="S7399" s="1">
        <v>6</v>
      </c>
      <c r="T7399" s="1">
        <v>0.2</v>
      </c>
      <c r="U7399" s="1">
        <v>59.655599999999993</v>
      </c>
      <c r="V7399" s="3" t="str">
        <f>IF(M7399=People!$B$5,People!$A$5,IF(M7399=People!$B$4,People!$A$4,IF(M7399=People!$B$3,People!$A$3,IF(M7399=People!$B$2,People!$A$2,0))))</f>
        <v>Chuck Magee</v>
      </c>
      <c r="W7399" s="3" t="str">
        <f>IFERROR(INDEX(Returns!A:A,MATCH(B7399,Returns!B:B,0)),"No")</f>
        <v>No</v>
      </c>
    </row>
    <row r="7400" spans="1:23" x14ac:dyDescent="0.2">
      <c r="A7400" s="1">
        <v>7399</v>
      </c>
      <c r="B7400" t="s">
        <v>9680</v>
      </c>
      <c r="C7400" s="2">
        <v>42563</v>
      </c>
      <c r="D7400" s="2">
        <v>42566</v>
      </c>
      <c r="E7400" s="1" t="s">
        <v>21</v>
      </c>
      <c r="F7400" s="1" t="s">
        <v>1807</v>
      </c>
      <c r="G7400" s="1" t="s">
        <v>1808</v>
      </c>
      <c r="H7400" s="1" t="s">
        <v>24</v>
      </c>
      <c r="I7400" s="1" t="s">
        <v>25</v>
      </c>
      <c r="J7400" s="1" t="s">
        <v>273</v>
      </c>
      <c r="K7400" s="1" t="s">
        <v>191</v>
      </c>
      <c r="L7400" s="1">
        <v>60610</v>
      </c>
      <c r="M7400" s="1" t="s">
        <v>97</v>
      </c>
      <c r="N7400" s="1" t="s">
        <v>3419</v>
      </c>
      <c r="O7400" s="1" t="s">
        <v>43</v>
      </c>
      <c r="P7400" s="1" t="s">
        <v>84</v>
      </c>
      <c r="Q7400" s="1" t="s">
        <v>3420</v>
      </c>
      <c r="R7400" s="1">
        <v>35.856000000000002</v>
      </c>
      <c r="S7400" s="1">
        <v>9</v>
      </c>
      <c r="T7400" s="1">
        <v>0.2</v>
      </c>
      <c r="U7400" s="1">
        <v>12.997800000000003</v>
      </c>
      <c r="V7400" s="3" t="str">
        <f>IF(M7400=People!$B$5,People!$A$5,IF(M7400=People!$B$4,People!$A$4,IF(M7400=People!$B$3,People!$A$3,IF(M7400=People!$B$2,People!$A$2,0))))</f>
        <v>Kelly Williams</v>
      </c>
      <c r="W7400" s="3" t="str">
        <f>IFERROR(INDEX(Returns!A:A,MATCH(B7400,Returns!B:B,0)),"No")</f>
        <v>No</v>
      </c>
    </row>
    <row r="7401" spans="1:23" x14ac:dyDescent="0.2">
      <c r="A7401" s="1">
        <v>7400</v>
      </c>
      <c r="B7401" t="s">
        <v>9680</v>
      </c>
      <c r="C7401" s="2">
        <v>42563</v>
      </c>
      <c r="D7401" s="2">
        <v>42566</v>
      </c>
      <c r="E7401" s="1" t="s">
        <v>21</v>
      </c>
      <c r="F7401" s="1" t="s">
        <v>1807</v>
      </c>
      <c r="G7401" s="1" t="s">
        <v>1808</v>
      </c>
      <c r="H7401" s="1" t="s">
        <v>24</v>
      </c>
      <c r="I7401" s="1" t="s">
        <v>25</v>
      </c>
      <c r="J7401" s="1" t="s">
        <v>273</v>
      </c>
      <c r="K7401" s="1" t="s">
        <v>191</v>
      </c>
      <c r="L7401" s="1">
        <v>60610</v>
      </c>
      <c r="M7401" s="1" t="s">
        <v>97</v>
      </c>
      <c r="N7401" s="1" t="s">
        <v>1800</v>
      </c>
      <c r="O7401" s="1" t="s">
        <v>66</v>
      </c>
      <c r="P7401" s="1" t="s">
        <v>146</v>
      </c>
      <c r="Q7401" s="1" t="s">
        <v>1801</v>
      </c>
      <c r="R7401" s="1">
        <v>23.840000000000003</v>
      </c>
      <c r="S7401" s="1">
        <v>4</v>
      </c>
      <c r="T7401" s="1">
        <v>0.2</v>
      </c>
      <c r="U7401" s="1">
        <v>3.2779999999999987</v>
      </c>
      <c r="V7401" s="3" t="str">
        <f>IF(M7401=People!$B$5,People!$A$5,IF(M7401=People!$B$4,People!$A$4,IF(M7401=People!$B$3,People!$A$3,IF(M7401=People!$B$2,People!$A$2,0))))</f>
        <v>Kelly Williams</v>
      </c>
      <c r="W7401" s="3" t="str">
        <f>IFERROR(INDEX(Returns!A:A,MATCH(B7401,Returns!B:B,0)),"No")</f>
        <v>No</v>
      </c>
    </row>
    <row r="7402" spans="1:23" x14ac:dyDescent="0.2">
      <c r="A7402" s="1">
        <v>7401</v>
      </c>
      <c r="B7402" t="s">
        <v>9681</v>
      </c>
      <c r="C7402" s="2">
        <v>43351</v>
      </c>
      <c r="D7402" s="2">
        <v>43356</v>
      </c>
      <c r="E7402" s="1" t="s">
        <v>46</v>
      </c>
      <c r="F7402" s="1" t="s">
        <v>2182</v>
      </c>
      <c r="G7402" s="1" t="s">
        <v>2183</v>
      </c>
      <c r="H7402" s="1" t="s">
        <v>24</v>
      </c>
      <c r="I7402" s="1" t="s">
        <v>25</v>
      </c>
      <c r="J7402" s="1" t="s">
        <v>88</v>
      </c>
      <c r="K7402" s="1" t="s">
        <v>89</v>
      </c>
      <c r="L7402" s="1">
        <v>98103</v>
      </c>
      <c r="M7402" s="1" t="s">
        <v>41</v>
      </c>
      <c r="N7402" s="1" t="s">
        <v>1620</v>
      </c>
      <c r="O7402" s="1" t="s">
        <v>30</v>
      </c>
      <c r="P7402" s="1" t="s">
        <v>60</v>
      </c>
      <c r="Q7402" s="1" t="s">
        <v>1621</v>
      </c>
      <c r="R7402" s="1">
        <v>43.13</v>
      </c>
      <c r="S7402" s="1">
        <v>1</v>
      </c>
      <c r="T7402" s="1">
        <v>0</v>
      </c>
      <c r="U7402" s="1">
        <v>14.664200000000001</v>
      </c>
      <c r="V7402" s="3" t="str">
        <f>IF(M7402=People!$B$5,People!$A$5,IF(M7402=People!$B$4,People!$A$4,IF(M7402=People!$B$3,People!$A$3,IF(M7402=People!$B$2,People!$A$2,0))))</f>
        <v>Anna Andreadi</v>
      </c>
      <c r="W7402" s="3" t="str">
        <f>IFERROR(INDEX(Returns!A:A,MATCH(B7402,Returns!B:B,0)),"No")</f>
        <v>No</v>
      </c>
    </row>
    <row r="7403" spans="1:23" x14ac:dyDescent="0.2">
      <c r="A7403" s="1">
        <v>7402</v>
      </c>
      <c r="B7403" t="s">
        <v>9681</v>
      </c>
      <c r="C7403" s="2">
        <v>43351</v>
      </c>
      <c r="D7403" s="2">
        <v>43356</v>
      </c>
      <c r="E7403" s="1" t="s">
        <v>46</v>
      </c>
      <c r="F7403" s="1" t="s">
        <v>2182</v>
      </c>
      <c r="G7403" s="1" t="s">
        <v>2183</v>
      </c>
      <c r="H7403" s="1" t="s">
        <v>24</v>
      </c>
      <c r="I7403" s="1" t="s">
        <v>25</v>
      </c>
      <c r="J7403" s="1" t="s">
        <v>88</v>
      </c>
      <c r="K7403" s="1" t="s">
        <v>89</v>
      </c>
      <c r="L7403" s="1">
        <v>98103</v>
      </c>
      <c r="M7403" s="1" t="s">
        <v>41</v>
      </c>
      <c r="N7403" s="1" t="s">
        <v>901</v>
      </c>
      <c r="O7403" s="1" t="s">
        <v>43</v>
      </c>
      <c r="P7403" s="1" t="s">
        <v>84</v>
      </c>
      <c r="Q7403" s="1" t="s">
        <v>902</v>
      </c>
      <c r="R7403" s="1">
        <v>30.87</v>
      </c>
      <c r="S7403" s="1">
        <v>7</v>
      </c>
      <c r="T7403" s="1">
        <v>0</v>
      </c>
      <c r="U7403" s="1">
        <v>14.200199999999999</v>
      </c>
      <c r="V7403" s="3" t="str">
        <f>IF(M7403=People!$B$5,People!$A$5,IF(M7403=People!$B$4,People!$A$4,IF(M7403=People!$B$3,People!$A$3,IF(M7403=People!$B$2,People!$A$2,0))))</f>
        <v>Anna Andreadi</v>
      </c>
      <c r="W7403" s="3" t="str">
        <f>IFERROR(INDEX(Returns!A:A,MATCH(B7403,Returns!B:B,0)),"No")</f>
        <v>No</v>
      </c>
    </row>
    <row r="7404" spans="1:23" x14ac:dyDescent="0.2">
      <c r="A7404" s="1">
        <v>7403</v>
      </c>
      <c r="B7404" t="s">
        <v>9682</v>
      </c>
      <c r="C7404" s="2">
        <v>43683</v>
      </c>
      <c r="D7404" s="2">
        <v>43687</v>
      </c>
      <c r="E7404" s="1" t="s">
        <v>46</v>
      </c>
      <c r="F7404" s="1" t="s">
        <v>985</v>
      </c>
      <c r="G7404" s="1" t="s">
        <v>986</v>
      </c>
      <c r="H7404" s="1" t="s">
        <v>24</v>
      </c>
      <c r="I7404" s="1" t="s">
        <v>25</v>
      </c>
      <c r="J7404" s="1" t="s">
        <v>239</v>
      </c>
      <c r="K7404" s="1" t="s">
        <v>240</v>
      </c>
      <c r="L7404" s="1">
        <v>10011</v>
      </c>
      <c r="M7404" s="1" t="s">
        <v>135</v>
      </c>
      <c r="N7404" s="1" t="s">
        <v>1226</v>
      </c>
      <c r="O7404" s="1" t="s">
        <v>43</v>
      </c>
      <c r="P7404" s="1" t="s">
        <v>512</v>
      </c>
      <c r="Q7404" s="1" t="s">
        <v>1227</v>
      </c>
      <c r="R7404" s="1">
        <v>70.12</v>
      </c>
      <c r="S7404" s="1">
        <v>4</v>
      </c>
      <c r="T7404" s="1">
        <v>0</v>
      </c>
      <c r="U7404" s="1">
        <v>21.035999999999994</v>
      </c>
      <c r="V7404" s="3" t="str">
        <f>IF(M7404=People!$B$5,People!$A$5,IF(M7404=People!$B$4,People!$A$4,IF(M7404=People!$B$3,People!$A$3,IF(M7404=People!$B$2,People!$A$2,0))))</f>
        <v>Chuck Magee</v>
      </c>
      <c r="W7404" s="3" t="str">
        <f>IFERROR(INDEX(Returns!A:A,MATCH(B7404,Returns!B:B,0)),"No")</f>
        <v>No</v>
      </c>
    </row>
    <row r="7405" spans="1:23" x14ac:dyDescent="0.2">
      <c r="A7405" s="1">
        <v>7404</v>
      </c>
      <c r="B7405" t="s">
        <v>9683</v>
      </c>
      <c r="C7405" s="2">
        <v>42869</v>
      </c>
      <c r="D7405" s="2">
        <v>42874</v>
      </c>
      <c r="E7405" s="1" t="s">
        <v>46</v>
      </c>
      <c r="F7405" s="1" t="s">
        <v>873</v>
      </c>
      <c r="G7405" s="1" t="s">
        <v>874</v>
      </c>
      <c r="H7405" s="1" t="s">
        <v>38</v>
      </c>
      <c r="I7405" s="1" t="s">
        <v>25</v>
      </c>
      <c r="J7405" s="1" t="s">
        <v>5775</v>
      </c>
      <c r="K7405" s="1" t="s">
        <v>40</v>
      </c>
      <c r="L7405" s="1">
        <v>93010</v>
      </c>
      <c r="M7405" s="1" t="s">
        <v>41</v>
      </c>
      <c r="N7405" s="1" t="s">
        <v>1916</v>
      </c>
      <c r="O7405" s="1" t="s">
        <v>30</v>
      </c>
      <c r="P7405" s="1" t="s">
        <v>31</v>
      </c>
      <c r="Q7405" s="1" t="s">
        <v>1917</v>
      </c>
      <c r="R7405" s="1">
        <v>509.95749999999992</v>
      </c>
      <c r="S7405" s="1">
        <v>5</v>
      </c>
      <c r="T7405" s="1">
        <v>0.15</v>
      </c>
      <c r="U7405" s="1">
        <v>41.996499999999941</v>
      </c>
      <c r="V7405" s="3" t="str">
        <f>IF(M7405=People!$B$5,People!$A$5,IF(M7405=People!$B$4,People!$A$4,IF(M7405=People!$B$3,People!$A$3,IF(M7405=People!$B$2,People!$A$2,0))))</f>
        <v>Anna Andreadi</v>
      </c>
      <c r="W7405" s="3" t="str">
        <f>IFERROR(INDEX(Returns!A:A,MATCH(B7405,Returns!B:B,0)),"No")</f>
        <v>No</v>
      </c>
    </row>
    <row r="7406" spans="1:23" x14ac:dyDescent="0.2">
      <c r="A7406" s="1">
        <v>7405</v>
      </c>
      <c r="B7406" t="s">
        <v>9683</v>
      </c>
      <c r="C7406" s="2">
        <v>42869</v>
      </c>
      <c r="D7406" s="2">
        <v>42874</v>
      </c>
      <c r="E7406" s="1" t="s">
        <v>46</v>
      </c>
      <c r="F7406" s="1" t="s">
        <v>873</v>
      </c>
      <c r="G7406" s="1" t="s">
        <v>874</v>
      </c>
      <c r="H7406" s="1" t="s">
        <v>38</v>
      </c>
      <c r="I7406" s="1" t="s">
        <v>25</v>
      </c>
      <c r="J7406" s="1" t="s">
        <v>5775</v>
      </c>
      <c r="K7406" s="1" t="s">
        <v>40</v>
      </c>
      <c r="L7406" s="1">
        <v>93010</v>
      </c>
      <c r="M7406" s="1" t="s">
        <v>41</v>
      </c>
      <c r="N7406" s="1" t="s">
        <v>1720</v>
      </c>
      <c r="O7406" s="1" t="s">
        <v>30</v>
      </c>
      <c r="P7406" s="1" t="s">
        <v>60</v>
      </c>
      <c r="Q7406" s="1" t="s">
        <v>1721</v>
      </c>
      <c r="R7406" s="1">
        <v>122.91</v>
      </c>
      <c r="S7406" s="1">
        <v>3</v>
      </c>
      <c r="T7406" s="1">
        <v>0</v>
      </c>
      <c r="U7406" s="1">
        <v>34.414800000000007</v>
      </c>
      <c r="V7406" s="3" t="str">
        <f>IF(M7406=People!$B$5,People!$A$5,IF(M7406=People!$B$4,People!$A$4,IF(M7406=People!$B$3,People!$A$3,IF(M7406=People!$B$2,People!$A$2,0))))</f>
        <v>Anna Andreadi</v>
      </c>
      <c r="W7406" s="3" t="str">
        <f>IFERROR(INDEX(Returns!A:A,MATCH(B7406,Returns!B:B,0)),"No")</f>
        <v>No</v>
      </c>
    </row>
    <row r="7407" spans="1:23" x14ac:dyDescent="0.2">
      <c r="A7407" s="1">
        <v>7406</v>
      </c>
      <c r="B7407" t="s">
        <v>9683</v>
      </c>
      <c r="C7407" s="2">
        <v>42869</v>
      </c>
      <c r="D7407" s="2">
        <v>42874</v>
      </c>
      <c r="E7407" s="1" t="s">
        <v>46</v>
      </c>
      <c r="F7407" s="1" t="s">
        <v>873</v>
      </c>
      <c r="G7407" s="1" t="s">
        <v>874</v>
      </c>
      <c r="H7407" s="1" t="s">
        <v>38</v>
      </c>
      <c r="I7407" s="1" t="s">
        <v>25</v>
      </c>
      <c r="J7407" s="1" t="s">
        <v>5775</v>
      </c>
      <c r="K7407" s="1" t="s">
        <v>40</v>
      </c>
      <c r="L7407" s="1">
        <v>93010</v>
      </c>
      <c r="M7407" s="1" t="s">
        <v>41</v>
      </c>
      <c r="N7407" s="1" t="s">
        <v>3936</v>
      </c>
      <c r="O7407" s="1" t="s">
        <v>30</v>
      </c>
      <c r="P7407" s="1" t="s">
        <v>34</v>
      </c>
      <c r="Q7407" s="1" t="s">
        <v>3937</v>
      </c>
      <c r="R7407" s="1">
        <v>97.567999999999998</v>
      </c>
      <c r="S7407" s="1">
        <v>2</v>
      </c>
      <c r="T7407" s="1">
        <v>0.2</v>
      </c>
      <c r="U7407" s="1">
        <v>-6.0980000000000025</v>
      </c>
      <c r="V7407" s="3" t="str">
        <f>IF(M7407=People!$B$5,People!$A$5,IF(M7407=People!$B$4,People!$A$4,IF(M7407=People!$B$3,People!$A$3,IF(M7407=People!$B$2,People!$A$2,0))))</f>
        <v>Anna Andreadi</v>
      </c>
      <c r="W7407" s="3" t="str">
        <f>IFERROR(INDEX(Returns!A:A,MATCH(B7407,Returns!B:B,0)),"No")</f>
        <v>No</v>
      </c>
    </row>
    <row r="7408" spans="1:23" x14ac:dyDescent="0.2">
      <c r="A7408" s="1">
        <v>7407</v>
      </c>
      <c r="B7408" t="s">
        <v>9683</v>
      </c>
      <c r="C7408" s="2">
        <v>42869</v>
      </c>
      <c r="D7408" s="2">
        <v>42874</v>
      </c>
      <c r="E7408" s="1" t="s">
        <v>46</v>
      </c>
      <c r="F7408" s="1" t="s">
        <v>873</v>
      </c>
      <c r="G7408" s="1" t="s">
        <v>874</v>
      </c>
      <c r="H7408" s="1" t="s">
        <v>38</v>
      </c>
      <c r="I7408" s="1" t="s">
        <v>25</v>
      </c>
      <c r="J7408" s="1" t="s">
        <v>5775</v>
      </c>
      <c r="K7408" s="1" t="s">
        <v>40</v>
      </c>
      <c r="L7408" s="1">
        <v>93010</v>
      </c>
      <c r="M7408" s="1" t="s">
        <v>41</v>
      </c>
      <c r="N7408" s="1" t="s">
        <v>4805</v>
      </c>
      <c r="O7408" s="1" t="s">
        <v>30</v>
      </c>
      <c r="P7408" s="1" t="s">
        <v>34</v>
      </c>
      <c r="Q7408" s="1" t="s">
        <v>4806</v>
      </c>
      <c r="R7408" s="1">
        <v>722.35200000000009</v>
      </c>
      <c r="S7408" s="1">
        <v>3</v>
      </c>
      <c r="T7408" s="1">
        <v>0.2</v>
      </c>
      <c r="U7408" s="1">
        <v>81.264599999999916</v>
      </c>
      <c r="V7408" s="3" t="str">
        <f>IF(M7408=People!$B$5,People!$A$5,IF(M7408=People!$B$4,People!$A$4,IF(M7408=People!$B$3,People!$A$3,IF(M7408=People!$B$2,People!$A$2,0))))</f>
        <v>Anna Andreadi</v>
      </c>
      <c r="W7408" s="3" t="str">
        <f>IFERROR(INDEX(Returns!A:A,MATCH(B7408,Returns!B:B,0)),"No")</f>
        <v>No</v>
      </c>
    </row>
    <row r="7409" spans="1:23" x14ac:dyDescent="0.2">
      <c r="A7409" s="1">
        <v>7408</v>
      </c>
      <c r="B7409" t="s">
        <v>9684</v>
      </c>
      <c r="C7409" s="2">
        <v>43485</v>
      </c>
      <c r="D7409" s="2">
        <v>43486</v>
      </c>
      <c r="E7409" s="1" t="s">
        <v>170</v>
      </c>
      <c r="F7409" s="1" t="s">
        <v>4082</v>
      </c>
      <c r="G7409" s="1" t="s">
        <v>4083</v>
      </c>
      <c r="H7409" s="1" t="s">
        <v>24</v>
      </c>
      <c r="I7409" s="1" t="s">
        <v>25</v>
      </c>
      <c r="J7409" s="1" t="s">
        <v>273</v>
      </c>
      <c r="K7409" s="1" t="s">
        <v>191</v>
      </c>
      <c r="L7409" s="1">
        <v>60653</v>
      </c>
      <c r="M7409" s="1" t="s">
        <v>97</v>
      </c>
      <c r="N7409" s="1" t="s">
        <v>2462</v>
      </c>
      <c r="O7409" s="1" t="s">
        <v>43</v>
      </c>
      <c r="P7409" s="1" t="s">
        <v>44</v>
      </c>
      <c r="Q7409" s="1" t="s">
        <v>2463</v>
      </c>
      <c r="R7409" s="1">
        <v>11.52</v>
      </c>
      <c r="S7409" s="1">
        <v>5</v>
      </c>
      <c r="T7409" s="1">
        <v>0.2</v>
      </c>
      <c r="U7409" s="1">
        <v>4.1760000000000002</v>
      </c>
      <c r="V7409" s="3" t="str">
        <f>IF(M7409=People!$B$5,People!$A$5,IF(M7409=People!$B$4,People!$A$4,IF(M7409=People!$B$3,People!$A$3,IF(M7409=People!$B$2,People!$A$2,0))))</f>
        <v>Kelly Williams</v>
      </c>
      <c r="W7409" s="3" t="str">
        <f>IFERROR(INDEX(Returns!A:A,MATCH(B7409,Returns!B:B,0)),"No")</f>
        <v>No</v>
      </c>
    </row>
    <row r="7410" spans="1:23" x14ac:dyDescent="0.2">
      <c r="A7410" s="1">
        <v>7409</v>
      </c>
      <c r="B7410" t="s">
        <v>9685</v>
      </c>
      <c r="C7410" s="2">
        <v>43250</v>
      </c>
      <c r="D7410" s="2">
        <v>43257</v>
      </c>
      <c r="E7410" s="1" t="s">
        <v>46</v>
      </c>
      <c r="F7410" s="1" t="s">
        <v>4776</v>
      </c>
      <c r="G7410" s="1" t="s">
        <v>4777</v>
      </c>
      <c r="H7410" s="1" t="s">
        <v>38</v>
      </c>
      <c r="I7410" s="1" t="s">
        <v>25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4749</v>
      </c>
      <c r="O7410" s="1" t="s">
        <v>30</v>
      </c>
      <c r="P7410" s="1" t="s">
        <v>60</v>
      </c>
      <c r="Q7410" s="1" t="s">
        <v>4750</v>
      </c>
      <c r="R7410" s="1">
        <v>167.84</v>
      </c>
      <c r="S7410" s="1">
        <v>8</v>
      </c>
      <c r="T7410" s="1">
        <v>0</v>
      </c>
      <c r="U7410" s="1">
        <v>11.748799999999989</v>
      </c>
      <c r="V7410" s="3" t="str">
        <f>IF(M7410=People!$B$5,People!$A$5,IF(M7410=People!$B$4,People!$A$4,IF(M7410=People!$B$3,People!$A$3,IF(M7410=People!$B$2,People!$A$2,0))))</f>
        <v>Anna Andreadi</v>
      </c>
      <c r="W7410" s="3" t="str">
        <f>IFERROR(INDEX(Returns!A:A,MATCH(B7410,Returns!B:B,0)),"No")</f>
        <v>No</v>
      </c>
    </row>
    <row r="7411" spans="1:23" x14ac:dyDescent="0.2">
      <c r="A7411" s="1">
        <v>7410</v>
      </c>
      <c r="B7411" t="s">
        <v>9686</v>
      </c>
      <c r="C7411" s="2">
        <v>42468</v>
      </c>
      <c r="D7411" s="2">
        <v>42472</v>
      </c>
      <c r="E7411" s="1" t="s">
        <v>46</v>
      </c>
      <c r="F7411" s="1" t="s">
        <v>2536</v>
      </c>
      <c r="G7411" s="1" t="s">
        <v>2537</v>
      </c>
      <c r="H7411" s="1" t="s">
        <v>24</v>
      </c>
      <c r="I7411" s="1" t="s">
        <v>25</v>
      </c>
      <c r="J7411" s="1" t="s">
        <v>2397</v>
      </c>
      <c r="K7411" s="1" t="s">
        <v>440</v>
      </c>
      <c r="L7411" s="1">
        <v>43615</v>
      </c>
      <c r="M7411" s="1" t="s">
        <v>135</v>
      </c>
      <c r="N7411" s="1" t="s">
        <v>5315</v>
      </c>
      <c r="O7411" s="1" t="s">
        <v>30</v>
      </c>
      <c r="P7411" s="1" t="s">
        <v>52</v>
      </c>
      <c r="Q7411" s="1" t="s">
        <v>5316</v>
      </c>
      <c r="R7411" s="1">
        <v>172.11</v>
      </c>
      <c r="S7411" s="1">
        <v>1</v>
      </c>
      <c r="T7411" s="1">
        <v>0.4</v>
      </c>
      <c r="U7411" s="1">
        <v>-94.660500000000013</v>
      </c>
      <c r="V7411" s="3" t="str">
        <f>IF(M7411=People!$B$5,People!$A$5,IF(M7411=People!$B$4,People!$A$4,IF(M7411=People!$B$3,People!$A$3,IF(M7411=People!$B$2,People!$A$2,0))))</f>
        <v>Chuck Magee</v>
      </c>
      <c r="W7411" s="3" t="str">
        <f>IFERROR(INDEX(Returns!A:A,MATCH(B7411,Returns!B:B,0)),"No")</f>
        <v>No</v>
      </c>
    </row>
    <row r="7412" spans="1:23" x14ac:dyDescent="0.2">
      <c r="A7412" s="1">
        <v>7411</v>
      </c>
      <c r="B7412" t="s">
        <v>9687</v>
      </c>
      <c r="C7412" s="2">
        <v>42574</v>
      </c>
      <c r="D7412" s="2">
        <v>42575</v>
      </c>
      <c r="E7412" s="1" t="s">
        <v>170</v>
      </c>
      <c r="F7412" s="1" t="s">
        <v>108</v>
      </c>
      <c r="G7412" s="1" t="s">
        <v>109</v>
      </c>
      <c r="H7412" s="1" t="s">
        <v>24</v>
      </c>
      <c r="I7412" s="1" t="s">
        <v>25</v>
      </c>
      <c r="J7412" s="1" t="s">
        <v>239</v>
      </c>
      <c r="K7412" s="1" t="s">
        <v>240</v>
      </c>
      <c r="L7412" s="1">
        <v>10011</v>
      </c>
      <c r="M7412" s="1" t="s">
        <v>135</v>
      </c>
      <c r="N7412" s="1" t="s">
        <v>3113</v>
      </c>
      <c r="O7412" s="1" t="s">
        <v>66</v>
      </c>
      <c r="P7412" s="1" t="s">
        <v>146</v>
      </c>
      <c r="Q7412" s="1" t="s">
        <v>3114</v>
      </c>
      <c r="R7412" s="1">
        <v>99.98</v>
      </c>
      <c r="S7412" s="1">
        <v>2</v>
      </c>
      <c r="T7412" s="1">
        <v>0</v>
      </c>
      <c r="U7412" s="1">
        <v>7.9983999999999895</v>
      </c>
      <c r="V7412" s="3" t="str">
        <f>IF(M7412=People!$B$5,People!$A$5,IF(M7412=People!$B$4,People!$A$4,IF(M7412=People!$B$3,People!$A$3,IF(M7412=People!$B$2,People!$A$2,0))))</f>
        <v>Chuck Magee</v>
      </c>
      <c r="W7412" s="3" t="str">
        <f>IFERROR(INDEX(Returns!A:A,MATCH(B7412,Returns!B:B,0)),"No")</f>
        <v>No</v>
      </c>
    </row>
    <row r="7413" spans="1:23" x14ac:dyDescent="0.2">
      <c r="A7413" s="1">
        <v>7412</v>
      </c>
      <c r="B7413" t="s">
        <v>9688</v>
      </c>
      <c r="C7413" s="2">
        <v>43615</v>
      </c>
      <c r="D7413" s="2">
        <v>43619</v>
      </c>
      <c r="E7413" s="1" t="s">
        <v>46</v>
      </c>
      <c r="F7413" s="1" t="s">
        <v>3118</v>
      </c>
      <c r="G7413" s="1" t="s">
        <v>3119</v>
      </c>
      <c r="H7413" s="1" t="s">
        <v>94</v>
      </c>
      <c r="I7413" s="1" t="s">
        <v>25</v>
      </c>
      <c r="J7413" s="1" t="s">
        <v>3492</v>
      </c>
      <c r="K7413" s="1" t="s">
        <v>373</v>
      </c>
      <c r="L7413" s="1">
        <v>97224</v>
      </c>
      <c r="M7413" s="1" t="s">
        <v>41</v>
      </c>
      <c r="N7413" s="1" t="s">
        <v>5128</v>
      </c>
      <c r="O7413" s="1" t="s">
        <v>66</v>
      </c>
      <c r="P7413" s="1" t="s">
        <v>67</v>
      </c>
      <c r="Q7413" s="1" t="s">
        <v>5129</v>
      </c>
      <c r="R7413" s="1">
        <v>156.79200000000003</v>
      </c>
      <c r="S7413" s="1">
        <v>1</v>
      </c>
      <c r="T7413" s="1">
        <v>0.2</v>
      </c>
      <c r="U7413" s="1">
        <v>17.639099999999985</v>
      </c>
      <c r="V7413" s="3" t="str">
        <f>IF(M7413=People!$B$5,People!$A$5,IF(M7413=People!$B$4,People!$A$4,IF(M7413=People!$B$3,People!$A$3,IF(M7413=People!$B$2,People!$A$2,0))))</f>
        <v>Anna Andreadi</v>
      </c>
      <c r="W7413" s="3" t="str">
        <f>IFERROR(INDEX(Returns!A:A,MATCH(B7413,Returns!B:B,0)),"No")</f>
        <v>No</v>
      </c>
    </row>
    <row r="7414" spans="1:23" x14ac:dyDescent="0.2">
      <c r="A7414" s="1">
        <v>7413</v>
      </c>
      <c r="B7414" t="s">
        <v>9688</v>
      </c>
      <c r="C7414" s="2">
        <v>43615</v>
      </c>
      <c r="D7414" s="2">
        <v>43619</v>
      </c>
      <c r="E7414" s="1" t="s">
        <v>46</v>
      </c>
      <c r="F7414" s="1" t="s">
        <v>3118</v>
      </c>
      <c r="G7414" s="1" t="s">
        <v>3119</v>
      </c>
      <c r="H7414" s="1" t="s">
        <v>94</v>
      </c>
      <c r="I7414" s="1" t="s">
        <v>25</v>
      </c>
      <c r="J7414" s="1" t="s">
        <v>3492</v>
      </c>
      <c r="K7414" s="1" t="s">
        <v>373</v>
      </c>
      <c r="L7414" s="1">
        <v>97224</v>
      </c>
      <c r="M7414" s="1" t="s">
        <v>41</v>
      </c>
      <c r="N7414" s="1" t="s">
        <v>663</v>
      </c>
      <c r="O7414" s="1" t="s">
        <v>66</v>
      </c>
      <c r="P7414" s="1" t="s">
        <v>146</v>
      </c>
      <c r="Q7414" s="1" t="s">
        <v>664</v>
      </c>
      <c r="R7414" s="1">
        <v>35.360000000000007</v>
      </c>
      <c r="S7414" s="1">
        <v>2</v>
      </c>
      <c r="T7414" s="1">
        <v>0.2</v>
      </c>
      <c r="U7414" s="1">
        <v>-3.0939999999999994</v>
      </c>
      <c r="V7414" s="3" t="str">
        <f>IF(M7414=People!$B$5,People!$A$5,IF(M7414=People!$B$4,People!$A$4,IF(M7414=People!$B$3,People!$A$3,IF(M7414=People!$B$2,People!$A$2,0))))</f>
        <v>Anna Andreadi</v>
      </c>
      <c r="W7414" s="3" t="str">
        <f>IFERROR(INDEX(Returns!A:A,MATCH(B7414,Returns!B:B,0)),"No")</f>
        <v>No</v>
      </c>
    </row>
    <row r="7415" spans="1:23" x14ac:dyDescent="0.2">
      <c r="A7415" s="1">
        <v>7414</v>
      </c>
      <c r="B7415" t="s">
        <v>9688</v>
      </c>
      <c r="C7415" s="2">
        <v>43615</v>
      </c>
      <c r="D7415" s="2">
        <v>43619</v>
      </c>
      <c r="E7415" s="1" t="s">
        <v>46</v>
      </c>
      <c r="F7415" s="1" t="s">
        <v>3118</v>
      </c>
      <c r="G7415" s="1" t="s">
        <v>3119</v>
      </c>
      <c r="H7415" s="1" t="s">
        <v>94</v>
      </c>
      <c r="I7415" s="1" t="s">
        <v>25</v>
      </c>
      <c r="J7415" s="1" t="s">
        <v>3492</v>
      </c>
      <c r="K7415" s="1" t="s">
        <v>373</v>
      </c>
      <c r="L7415" s="1">
        <v>97224</v>
      </c>
      <c r="M7415" s="1" t="s">
        <v>41</v>
      </c>
      <c r="N7415" s="1" t="s">
        <v>5716</v>
      </c>
      <c r="O7415" s="1" t="s">
        <v>30</v>
      </c>
      <c r="P7415" s="1" t="s">
        <v>60</v>
      </c>
      <c r="Q7415" s="1" t="s">
        <v>5717</v>
      </c>
      <c r="R7415" s="1">
        <v>13.591999999999999</v>
      </c>
      <c r="S7415" s="1">
        <v>1</v>
      </c>
      <c r="T7415" s="1">
        <v>0.2</v>
      </c>
      <c r="U7415" s="1">
        <v>-0.33980000000000032</v>
      </c>
      <c r="V7415" s="3" t="str">
        <f>IF(M7415=People!$B$5,People!$A$5,IF(M7415=People!$B$4,People!$A$4,IF(M7415=People!$B$3,People!$A$3,IF(M7415=People!$B$2,People!$A$2,0))))</f>
        <v>Anna Andreadi</v>
      </c>
      <c r="W7415" s="3" t="str">
        <f>IFERROR(INDEX(Returns!A:A,MATCH(B7415,Returns!B:B,0)),"No")</f>
        <v>No</v>
      </c>
    </row>
    <row r="7416" spans="1:23" x14ac:dyDescent="0.2">
      <c r="A7416" s="1">
        <v>7415</v>
      </c>
      <c r="B7416" t="s">
        <v>9689</v>
      </c>
      <c r="C7416" s="2">
        <v>43172</v>
      </c>
      <c r="D7416" s="2">
        <v>43174</v>
      </c>
      <c r="E7416" s="1" t="s">
        <v>21</v>
      </c>
      <c r="F7416" s="1" t="s">
        <v>317</v>
      </c>
      <c r="G7416" s="1" t="s">
        <v>318</v>
      </c>
      <c r="H7416" s="1" t="s">
        <v>38</v>
      </c>
      <c r="I7416" s="1" t="s">
        <v>25</v>
      </c>
      <c r="J7416" s="1" t="s">
        <v>133</v>
      </c>
      <c r="K7416" s="1" t="s">
        <v>134</v>
      </c>
      <c r="L7416" s="1">
        <v>19134</v>
      </c>
      <c r="M7416" s="1" t="s">
        <v>135</v>
      </c>
      <c r="N7416" s="1" t="s">
        <v>605</v>
      </c>
      <c r="O7416" s="1" t="s">
        <v>30</v>
      </c>
      <c r="P7416" s="1" t="s">
        <v>34</v>
      </c>
      <c r="Q7416" s="1" t="s">
        <v>606</v>
      </c>
      <c r="R7416" s="1">
        <v>386.67999999999995</v>
      </c>
      <c r="S7416" s="1">
        <v>2</v>
      </c>
      <c r="T7416" s="1">
        <v>0.3</v>
      </c>
      <c r="U7416" s="1">
        <v>-5.5240000000000293</v>
      </c>
      <c r="V7416" s="3" t="str">
        <f>IF(M7416=People!$B$5,People!$A$5,IF(M7416=People!$B$4,People!$A$4,IF(M7416=People!$B$3,People!$A$3,IF(M7416=People!$B$2,People!$A$2,0))))</f>
        <v>Chuck Magee</v>
      </c>
      <c r="W7416" s="3" t="str">
        <f>IFERROR(INDEX(Returns!A:A,MATCH(B7416,Returns!B:B,0)),"No")</f>
        <v>No</v>
      </c>
    </row>
    <row r="7417" spans="1:23" x14ac:dyDescent="0.2">
      <c r="A7417" s="1">
        <v>7416</v>
      </c>
      <c r="B7417" t="s">
        <v>9689</v>
      </c>
      <c r="C7417" s="2">
        <v>43172</v>
      </c>
      <c r="D7417" s="2">
        <v>43174</v>
      </c>
      <c r="E7417" s="1" t="s">
        <v>21</v>
      </c>
      <c r="F7417" s="1" t="s">
        <v>317</v>
      </c>
      <c r="G7417" s="1" t="s">
        <v>318</v>
      </c>
      <c r="H7417" s="1" t="s">
        <v>38</v>
      </c>
      <c r="I7417" s="1" t="s">
        <v>25</v>
      </c>
      <c r="J7417" s="1" t="s">
        <v>133</v>
      </c>
      <c r="K7417" s="1" t="s">
        <v>134</v>
      </c>
      <c r="L7417" s="1">
        <v>19134</v>
      </c>
      <c r="M7417" s="1" t="s">
        <v>135</v>
      </c>
      <c r="N7417" s="1" t="s">
        <v>4891</v>
      </c>
      <c r="O7417" s="1" t="s">
        <v>66</v>
      </c>
      <c r="P7417" s="1" t="s">
        <v>146</v>
      </c>
      <c r="Q7417" s="1" t="s">
        <v>4892</v>
      </c>
      <c r="R7417" s="1">
        <v>379.96000000000004</v>
      </c>
      <c r="S7417" s="1">
        <v>5</v>
      </c>
      <c r="T7417" s="1">
        <v>0.2</v>
      </c>
      <c r="U7417" s="1">
        <v>47.494999999999919</v>
      </c>
      <c r="V7417" s="3" t="str">
        <f>IF(M7417=People!$B$5,People!$A$5,IF(M7417=People!$B$4,People!$A$4,IF(M7417=People!$B$3,People!$A$3,IF(M7417=People!$B$2,People!$A$2,0))))</f>
        <v>Chuck Magee</v>
      </c>
      <c r="W7417" s="3" t="str">
        <f>IFERROR(INDEX(Returns!A:A,MATCH(B7417,Returns!B:B,0)),"No")</f>
        <v>No</v>
      </c>
    </row>
    <row r="7418" spans="1:23" x14ac:dyDescent="0.2">
      <c r="A7418" s="1">
        <v>7417</v>
      </c>
      <c r="B7418" t="s">
        <v>9689</v>
      </c>
      <c r="C7418" s="2">
        <v>43172</v>
      </c>
      <c r="D7418" s="2">
        <v>43174</v>
      </c>
      <c r="E7418" s="1" t="s">
        <v>21</v>
      </c>
      <c r="F7418" s="1" t="s">
        <v>317</v>
      </c>
      <c r="G7418" s="1" t="s">
        <v>318</v>
      </c>
      <c r="H7418" s="1" t="s">
        <v>38</v>
      </c>
      <c r="I7418" s="1" t="s">
        <v>25</v>
      </c>
      <c r="J7418" s="1" t="s">
        <v>133</v>
      </c>
      <c r="K7418" s="1" t="s">
        <v>134</v>
      </c>
      <c r="L7418" s="1">
        <v>19134</v>
      </c>
      <c r="M7418" s="1" t="s">
        <v>135</v>
      </c>
      <c r="N7418" s="1" t="s">
        <v>2363</v>
      </c>
      <c r="O7418" s="1" t="s">
        <v>66</v>
      </c>
      <c r="P7418" s="1" t="s">
        <v>67</v>
      </c>
      <c r="Q7418" s="1" t="s">
        <v>2364</v>
      </c>
      <c r="R7418" s="1">
        <v>539.91</v>
      </c>
      <c r="S7418" s="1">
        <v>3</v>
      </c>
      <c r="T7418" s="1">
        <v>0.4</v>
      </c>
      <c r="U7418" s="1">
        <v>-116.98049999999998</v>
      </c>
      <c r="V7418" s="3" t="str">
        <f>IF(M7418=People!$B$5,People!$A$5,IF(M7418=People!$B$4,People!$A$4,IF(M7418=People!$B$3,People!$A$3,IF(M7418=People!$B$2,People!$A$2,0))))</f>
        <v>Chuck Magee</v>
      </c>
      <c r="W7418" s="3" t="str">
        <f>IFERROR(INDEX(Returns!A:A,MATCH(B7418,Returns!B:B,0)),"No")</f>
        <v>No</v>
      </c>
    </row>
    <row r="7419" spans="1:23" x14ac:dyDescent="0.2">
      <c r="A7419" s="1">
        <v>7418</v>
      </c>
      <c r="B7419" t="s">
        <v>9689</v>
      </c>
      <c r="C7419" s="2">
        <v>43172</v>
      </c>
      <c r="D7419" s="2">
        <v>43174</v>
      </c>
      <c r="E7419" s="1" t="s">
        <v>21</v>
      </c>
      <c r="F7419" s="1" t="s">
        <v>317</v>
      </c>
      <c r="G7419" s="1" t="s">
        <v>318</v>
      </c>
      <c r="H7419" s="1" t="s">
        <v>38</v>
      </c>
      <c r="I7419" s="1" t="s">
        <v>25</v>
      </c>
      <c r="J7419" s="1" t="s">
        <v>133</v>
      </c>
      <c r="K7419" s="1" t="s">
        <v>134</v>
      </c>
      <c r="L7419" s="1">
        <v>19134</v>
      </c>
      <c r="M7419" s="1" t="s">
        <v>135</v>
      </c>
      <c r="N7419" s="1" t="s">
        <v>4943</v>
      </c>
      <c r="O7419" s="1" t="s">
        <v>43</v>
      </c>
      <c r="P7419" s="1" t="s">
        <v>84</v>
      </c>
      <c r="Q7419" s="1" t="s">
        <v>4944</v>
      </c>
      <c r="R7419" s="1">
        <v>41.240000000000009</v>
      </c>
      <c r="S7419" s="1">
        <v>5</v>
      </c>
      <c r="T7419" s="1">
        <v>0.2</v>
      </c>
      <c r="U7419" s="1">
        <v>13.918499999999998</v>
      </c>
      <c r="V7419" s="3" t="str">
        <f>IF(M7419=People!$B$5,People!$A$5,IF(M7419=People!$B$4,People!$A$4,IF(M7419=People!$B$3,People!$A$3,IF(M7419=People!$B$2,People!$A$2,0))))</f>
        <v>Chuck Magee</v>
      </c>
      <c r="W7419" s="3" t="str">
        <f>IFERROR(INDEX(Returns!A:A,MATCH(B7419,Returns!B:B,0)),"No")</f>
        <v>No</v>
      </c>
    </row>
    <row r="7420" spans="1:23" x14ac:dyDescent="0.2">
      <c r="A7420" s="1">
        <v>7419</v>
      </c>
      <c r="B7420" t="s">
        <v>9689</v>
      </c>
      <c r="C7420" s="2">
        <v>43172</v>
      </c>
      <c r="D7420" s="2">
        <v>43174</v>
      </c>
      <c r="E7420" s="1" t="s">
        <v>21</v>
      </c>
      <c r="F7420" s="1" t="s">
        <v>317</v>
      </c>
      <c r="G7420" s="1" t="s">
        <v>318</v>
      </c>
      <c r="H7420" s="1" t="s">
        <v>38</v>
      </c>
      <c r="I7420" s="1" t="s">
        <v>25</v>
      </c>
      <c r="J7420" s="1" t="s">
        <v>133</v>
      </c>
      <c r="K7420" s="1" t="s">
        <v>134</v>
      </c>
      <c r="L7420" s="1">
        <v>19134</v>
      </c>
      <c r="M7420" s="1" t="s">
        <v>135</v>
      </c>
      <c r="N7420" s="1" t="s">
        <v>5095</v>
      </c>
      <c r="O7420" s="1" t="s">
        <v>43</v>
      </c>
      <c r="P7420" s="1" t="s">
        <v>70</v>
      </c>
      <c r="Q7420" s="1" t="s">
        <v>5096</v>
      </c>
      <c r="R7420" s="1">
        <v>51.897000000000013</v>
      </c>
      <c r="S7420" s="1">
        <v>1</v>
      </c>
      <c r="T7420" s="1">
        <v>0.7</v>
      </c>
      <c r="U7420" s="1">
        <v>-41.517600000000002</v>
      </c>
      <c r="V7420" s="3" t="str">
        <f>IF(M7420=People!$B$5,People!$A$5,IF(M7420=People!$B$4,People!$A$4,IF(M7420=People!$B$3,People!$A$3,IF(M7420=People!$B$2,People!$A$2,0))))</f>
        <v>Chuck Magee</v>
      </c>
      <c r="W7420" s="3" t="str">
        <f>IFERROR(INDEX(Returns!A:A,MATCH(B7420,Returns!B:B,0)),"No")</f>
        <v>No</v>
      </c>
    </row>
    <row r="7421" spans="1:23" x14ac:dyDescent="0.2">
      <c r="A7421" s="1">
        <v>7420</v>
      </c>
      <c r="B7421" t="s">
        <v>9689</v>
      </c>
      <c r="C7421" s="2">
        <v>43172</v>
      </c>
      <c r="D7421" s="2">
        <v>43174</v>
      </c>
      <c r="E7421" s="1" t="s">
        <v>21</v>
      </c>
      <c r="F7421" s="1" t="s">
        <v>317</v>
      </c>
      <c r="G7421" s="1" t="s">
        <v>318</v>
      </c>
      <c r="H7421" s="1" t="s">
        <v>38</v>
      </c>
      <c r="I7421" s="1" t="s">
        <v>25</v>
      </c>
      <c r="J7421" s="1" t="s">
        <v>133</v>
      </c>
      <c r="K7421" s="1" t="s">
        <v>134</v>
      </c>
      <c r="L7421" s="1">
        <v>19134</v>
      </c>
      <c r="M7421" s="1" t="s">
        <v>135</v>
      </c>
      <c r="N7421" s="1" t="s">
        <v>3060</v>
      </c>
      <c r="O7421" s="1" t="s">
        <v>43</v>
      </c>
      <c r="P7421" s="1" t="s">
        <v>55</v>
      </c>
      <c r="Q7421" s="1" t="s">
        <v>3061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3" t="str">
        <f>IF(M7421=People!$B$5,People!$A$5,IF(M7421=People!$B$4,People!$A$4,IF(M7421=People!$B$3,People!$A$3,IF(M7421=People!$B$2,People!$A$2,0))))</f>
        <v>Chuck Magee</v>
      </c>
      <c r="W7421" s="3" t="str">
        <f>IFERROR(INDEX(Returns!A:A,MATCH(B7421,Returns!B:B,0)),"No")</f>
        <v>No</v>
      </c>
    </row>
    <row r="7422" spans="1:23" x14ac:dyDescent="0.2">
      <c r="A7422" s="1">
        <v>7421</v>
      </c>
      <c r="B7422" t="s">
        <v>9689</v>
      </c>
      <c r="C7422" s="2">
        <v>43172</v>
      </c>
      <c r="D7422" s="2">
        <v>43174</v>
      </c>
      <c r="E7422" s="1" t="s">
        <v>21</v>
      </c>
      <c r="F7422" s="1" t="s">
        <v>317</v>
      </c>
      <c r="G7422" s="1" t="s">
        <v>318</v>
      </c>
      <c r="H7422" s="1" t="s">
        <v>38</v>
      </c>
      <c r="I7422" s="1" t="s">
        <v>25</v>
      </c>
      <c r="J7422" s="1" t="s">
        <v>133</v>
      </c>
      <c r="K7422" s="1" t="s">
        <v>134</v>
      </c>
      <c r="L7422" s="1">
        <v>19134</v>
      </c>
      <c r="M7422" s="1" t="s">
        <v>135</v>
      </c>
      <c r="N7422" s="1" t="s">
        <v>3530</v>
      </c>
      <c r="O7422" s="1" t="s">
        <v>43</v>
      </c>
      <c r="P7422" s="1" t="s">
        <v>70</v>
      </c>
      <c r="Q7422" s="1" t="s">
        <v>3531</v>
      </c>
      <c r="R7422" s="1">
        <v>23.160000000000004</v>
      </c>
      <c r="S7422" s="1">
        <v>5</v>
      </c>
      <c r="T7422" s="1">
        <v>0.7</v>
      </c>
      <c r="U7422" s="1">
        <v>-15.439999999999998</v>
      </c>
      <c r="V7422" s="3" t="str">
        <f>IF(M7422=People!$B$5,People!$A$5,IF(M7422=People!$B$4,People!$A$4,IF(M7422=People!$B$3,People!$A$3,IF(M7422=People!$B$2,People!$A$2,0))))</f>
        <v>Chuck Magee</v>
      </c>
      <c r="W7422" s="3" t="str">
        <f>IFERROR(INDEX(Returns!A:A,MATCH(B7422,Returns!B:B,0)),"No")</f>
        <v>No</v>
      </c>
    </row>
    <row r="7423" spans="1:23" x14ac:dyDescent="0.2">
      <c r="A7423" s="1">
        <v>7422</v>
      </c>
      <c r="B7423" t="s">
        <v>9689</v>
      </c>
      <c r="C7423" s="2">
        <v>43172</v>
      </c>
      <c r="D7423" s="2">
        <v>43174</v>
      </c>
      <c r="E7423" s="1" t="s">
        <v>21</v>
      </c>
      <c r="F7423" s="1" t="s">
        <v>317</v>
      </c>
      <c r="G7423" s="1" t="s">
        <v>318</v>
      </c>
      <c r="H7423" s="1" t="s">
        <v>38</v>
      </c>
      <c r="I7423" s="1" t="s">
        <v>25</v>
      </c>
      <c r="J7423" s="1" t="s">
        <v>133</v>
      </c>
      <c r="K7423" s="1" t="s">
        <v>134</v>
      </c>
      <c r="L7423" s="1">
        <v>19134</v>
      </c>
      <c r="M7423" s="1" t="s">
        <v>135</v>
      </c>
      <c r="N7423" s="1" t="s">
        <v>5787</v>
      </c>
      <c r="O7423" s="1" t="s">
        <v>43</v>
      </c>
      <c r="P7423" s="1" t="s">
        <v>55</v>
      </c>
      <c r="Q7423" s="1" t="s">
        <v>5788</v>
      </c>
      <c r="R7423" s="1">
        <v>126.08</v>
      </c>
      <c r="S7423" s="1">
        <v>2</v>
      </c>
      <c r="T7423" s="1">
        <v>0.2</v>
      </c>
      <c r="U7423" s="1">
        <v>-28.367999999999984</v>
      </c>
      <c r="V7423" s="3" t="str">
        <f>IF(M7423=People!$B$5,People!$A$5,IF(M7423=People!$B$4,People!$A$4,IF(M7423=People!$B$3,People!$A$3,IF(M7423=People!$B$2,People!$A$2,0))))</f>
        <v>Chuck Magee</v>
      </c>
      <c r="W7423" s="3" t="str">
        <f>IFERROR(INDEX(Returns!A:A,MATCH(B7423,Returns!B:B,0)),"No")</f>
        <v>No</v>
      </c>
    </row>
    <row r="7424" spans="1:23" x14ac:dyDescent="0.2">
      <c r="A7424" s="1">
        <v>7423</v>
      </c>
      <c r="B7424" t="s">
        <v>9689</v>
      </c>
      <c r="C7424" s="2">
        <v>43172</v>
      </c>
      <c r="D7424" s="2">
        <v>43174</v>
      </c>
      <c r="E7424" s="1" t="s">
        <v>21</v>
      </c>
      <c r="F7424" s="1" t="s">
        <v>317</v>
      </c>
      <c r="G7424" s="1" t="s">
        <v>318</v>
      </c>
      <c r="H7424" s="1" t="s">
        <v>38</v>
      </c>
      <c r="I7424" s="1" t="s">
        <v>25</v>
      </c>
      <c r="J7424" s="1" t="s">
        <v>133</v>
      </c>
      <c r="K7424" s="1" t="s">
        <v>134</v>
      </c>
      <c r="L7424" s="1">
        <v>19134</v>
      </c>
      <c r="M7424" s="1" t="s">
        <v>135</v>
      </c>
      <c r="N7424" s="1" t="s">
        <v>767</v>
      </c>
      <c r="O7424" s="1" t="s">
        <v>66</v>
      </c>
      <c r="P7424" s="1" t="s">
        <v>601</v>
      </c>
      <c r="Q7424" s="1" t="s">
        <v>4986</v>
      </c>
      <c r="R7424" s="1">
        <v>449.1</v>
      </c>
      <c r="S7424" s="1">
        <v>3</v>
      </c>
      <c r="T7424" s="1">
        <v>0.7</v>
      </c>
      <c r="U7424" s="1">
        <v>-643.70999999999981</v>
      </c>
      <c r="V7424" s="3" t="str">
        <f>IF(M7424=People!$B$5,People!$A$5,IF(M7424=People!$B$4,People!$A$4,IF(M7424=People!$B$3,People!$A$3,IF(M7424=People!$B$2,People!$A$2,0))))</f>
        <v>Chuck Magee</v>
      </c>
      <c r="W7424" s="3" t="str">
        <f>IFERROR(INDEX(Returns!A:A,MATCH(B7424,Returns!B:B,0)),"No")</f>
        <v>No</v>
      </c>
    </row>
    <row r="7425" spans="1:23" x14ac:dyDescent="0.2">
      <c r="A7425" s="1">
        <v>7424</v>
      </c>
      <c r="B7425" t="s">
        <v>9690</v>
      </c>
      <c r="C7425" s="2">
        <v>43565</v>
      </c>
      <c r="D7425" s="2">
        <v>43569</v>
      </c>
      <c r="E7425" s="1" t="s">
        <v>46</v>
      </c>
      <c r="F7425" s="1" t="s">
        <v>707</v>
      </c>
      <c r="G7425" s="1" t="s">
        <v>708</v>
      </c>
      <c r="H7425" s="1" t="s">
        <v>24</v>
      </c>
      <c r="I7425" s="1" t="s">
        <v>25</v>
      </c>
      <c r="J7425" s="1" t="s">
        <v>133</v>
      </c>
      <c r="K7425" s="1" t="s">
        <v>134</v>
      </c>
      <c r="L7425" s="1">
        <v>19143</v>
      </c>
      <c r="M7425" s="1" t="s">
        <v>135</v>
      </c>
      <c r="N7425" s="1" t="s">
        <v>4213</v>
      </c>
      <c r="O7425" s="1" t="s">
        <v>43</v>
      </c>
      <c r="P7425" s="1" t="s">
        <v>73</v>
      </c>
      <c r="Q7425" s="1" t="s">
        <v>4214</v>
      </c>
      <c r="R7425" s="1">
        <v>195.10400000000001</v>
      </c>
      <c r="S7425" s="1">
        <v>4</v>
      </c>
      <c r="T7425" s="1">
        <v>0.2</v>
      </c>
      <c r="U7425" s="1">
        <v>21.949199999999969</v>
      </c>
      <c r="V7425" s="3" t="str">
        <f>IF(M7425=People!$B$5,People!$A$5,IF(M7425=People!$B$4,People!$A$4,IF(M7425=People!$B$3,People!$A$3,IF(M7425=People!$B$2,People!$A$2,0))))</f>
        <v>Chuck Magee</v>
      </c>
      <c r="W7425" s="3" t="str">
        <f>IFERROR(INDEX(Returns!A:A,MATCH(B7425,Returns!B:B,0)),"No")</f>
        <v>No</v>
      </c>
    </row>
    <row r="7426" spans="1:23" x14ac:dyDescent="0.2">
      <c r="A7426" s="1">
        <v>7425</v>
      </c>
      <c r="B7426" t="s">
        <v>9690</v>
      </c>
      <c r="C7426" s="2">
        <v>43565</v>
      </c>
      <c r="D7426" s="2">
        <v>43569</v>
      </c>
      <c r="E7426" s="1" t="s">
        <v>46</v>
      </c>
      <c r="F7426" s="1" t="s">
        <v>707</v>
      </c>
      <c r="G7426" s="1" t="s">
        <v>708</v>
      </c>
      <c r="H7426" s="1" t="s">
        <v>24</v>
      </c>
      <c r="I7426" s="1" t="s">
        <v>25</v>
      </c>
      <c r="J7426" s="1" t="s">
        <v>133</v>
      </c>
      <c r="K7426" s="1" t="s">
        <v>134</v>
      </c>
      <c r="L7426" s="1">
        <v>19143</v>
      </c>
      <c r="M7426" s="1" t="s">
        <v>135</v>
      </c>
      <c r="N7426" s="1" t="s">
        <v>2238</v>
      </c>
      <c r="O7426" s="1" t="s">
        <v>30</v>
      </c>
      <c r="P7426" s="1" t="s">
        <v>60</v>
      </c>
      <c r="Q7426" s="1" t="s">
        <v>2239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3" t="str">
        <f>IF(M7426=People!$B$5,People!$A$5,IF(M7426=People!$B$4,People!$A$4,IF(M7426=People!$B$3,People!$A$3,IF(M7426=People!$B$2,People!$A$2,0))))</f>
        <v>Chuck Magee</v>
      </c>
      <c r="W7426" s="3" t="str">
        <f>IFERROR(INDEX(Returns!A:A,MATCH(B7426,Returns!B:B,0)),"No")</f>
        <v>No</v>
      </c>
    </row>
    <row r="7427" spans="1:23" x14ac:dyDescent="0.2">
      <c r="A7427" s="1">
        <v>7426</v>
      </c>
      <c r="B7427" t="s">
        <v>9691</v>
      </c>
      <c r="C7427" s="2">
        <v>43276</v>
      </c>
      <c r="D7427" s="2">
        <v>43278</v>
      </c>
      <c r="E7427" s="1" t="s">
        <v>21</v>
      </c>
      <c r="F7427" s="1" t="s">
        <v>714</v>
      </c>
      <c r="G7427" s="1" t="s">
        <v>715</v>
      </c>
      <c r="H7427" s="1" t="s">
        <v>24</v>
      </c>
      <c r="I7427" s="1" t="s">
        <v>25</v>
      </c>
      <c r="J7427" s="1" t="s">
        <v>167</v>
      </c>
      <c r="K7427" s="1" t="s">
        <v>96</v>
      </c>
      <c r="L7427" s="1">
        <v>77070</v>
      </c>
      <c r="M7427" s="1" t="s">
        <v>97</v>
      </c>
      <c r="N7427" s="1" t="s">
        <v>274</v>
      </c>
      <c r="O7427" s="1" t="s">
        <v>30</v>
      </c>
      <c r="P7427" s="1" t="s">
        <v>34</v>
      </c>
      <c r="Q7427" s="1" t="s">
        <v>275</v>
      </c>
      <c r="R7427" s="1">
        <v>85.245999999999995</v>
      </c>
      <c r="S7427" s="1">
        <v>2</v>
      </c>
      <c r="T7427" s="1">
        <v>0.3</v>
      </c>
      <c r="U7427" s="1">
        <v>-6.0890000000000057</v>
      </c>
      <c r="V7427" s="3" t="str">
        <f>IF(M7427=People!$B$5,People!$A$5,IF(M7427=People!$B$4,People!$A$4,IF(M7427=People!$B$3,People!$A$3,IF(M7427=People!$B$2,People!$A$2,0))))</f>
        <v>Kelly Williams</v>
      </c>
      <c r="W7427" s="3" t="str">
        <f>IFERROR(INDEX(Returns!A:A,MATCH(B7427,Returns!B:B,0)),"No")</f>
        <v>No</v>
      </c>
    </row>
    <row r="7428" spans="1:23" x14ac:dyDescent="0.2">
      <c r="A7428" s="1">
        <v>7427</v>
      </c>
      <c r="B7428" t="s">
        <v>9691</v>
      </c>
      <c r="C7428" s="2">
        <v>43276</v>
      </c>
      <c r="D7428" s="2">
        <v>43278</v>
      </c>
      <c r="E7428" s="1" t="s">
        <v>21</v>
      </c>
      <c r="F7428" s="1" t="s">
        <v>714</v>
      </c>
      <c r="G7428" s="1" t="s">
        <v>715</v>
      </c>
      <c r="H7428" s="1" t="s">
        <v>24</v>
      </c>
      <c r="I7428" s="1" t="s">
        <v>25</v>
      </c>
      <c r="J7428" s="1" t="s">
        <v>167</v>
      </c>
      <c r="K7428" s="1" t="s">
        <v>96</v>
      </c>
      <c r="L7428" s="1">
        <v>77070</v>
      </c>
      <c r="M7428" s="1" t="s">
        <v>97</v>
      </c>
      <c r="N7428" s="1" t="s">
        <v>4928</v>
      </c>
      <c r="O7428" s="1" t="s">
        <v>30</v>
      </c>
      <c r="P7428" s="1" t="s">
        <v>60</v>
      </c>
      <c r="Q7428" s="1" t="s">
        <v>4929</v>
      </c>
      <c r="R7428" s="1">
        <v>32.712000000000003</v>
      </c>
      <c r="S7428" s="1">
        <v>2</v>
      </c>
      <c r="T7428" s="1">
        <v>0.6</v>
      </c>
      <c r="U7428" s="1">
        <v>-26.169599999999996</v>
      </c>
      <c r="V7428" s="3" t="str">
        <f>IF(M7428=People!$B$5,People!$A$5,IF(M7428=People!$B$4,People!$A$4,IF(M7428=People!$B$3,People!$A$3,IF(M7428=People!$B$2,People!$A$2,0))))</f>
        <v>Kelly Williams</v>
      </c>
      <c r="W7428" s="3" t="str">
        <f>IFERROR(INDEX(Returns!A:A,MATCH(B7428,Returns!B:B,0)),"No")</f>
        <v>No</v>
      </c>
    </row>
    <row r="7429" spans="1:23" x14ac:dyDescent="0.2">
      <c r="A7429" s="1">
        <v>7428</v>
      </c>
      <c r="B7429" t="s">
        <v>6192</v>
      </c>
      <c r="C7429" s="2">
        <v>42446</v>
      </c>
      <c r="D7429" s="2">
        <v>42450</v>
      </c>
      <c r="E7429" s="1" t="s">
        <v>46</v>
      </c>
      <c r="F7429" s="1" t="s">
        <v>5659</v>
      </c>
      <c r="G7429" s="1" t="s">
        <v>5660</v>
      </c>
      <c r="H7429" s="1" t="s">
        <v>38</v>
      </c>
      <c r="I7429" s="1" t="s">
        <v>25</v>
      </c>
      <c r="J7429" s="1" t="s">
        <v>294</v>
      </c>
      <c r="K7429" s="1" t="s">
        <v>1296</v>
      </c>
      <c r="L7429" s="1">
        <v>39212</v>
      </c>
      <c r="M7429" s="1" t="s">
        <v>28</v>
      </c>
      <c r="N7429" s="1" t="s">
        <v>1790</v>
      </c>
      <c r="O7429" s="1" t="s">
        <v>43</v>
      </c>
      <c r="P7429" s="1" t="s">
        <v>70</v>
      </c>
      <c r="Q7429" s="1" t="s">
        <v>1791</v>
      </c>
      <c r="R7429" s="1">
        <v>11.43</v>
      </c>
      <c r="S7429" s="1">
        <v>3</v>
      </c>
      <c r="T7429" s="1">
        <v>0</v>
      </c>
      <c r="U7429" s="1">
        <v>5.3720999999999997</v>
      </c>
      <c r="V7429" s="3" t="str">
        <f>IF(M7429=People!$B$5,People!$A$5,IF(M7429=People!$B$4,People!$A$4,IF(M7429=People!$B$3,People!$A$3,IF(M7429=People!$B$2,People!$A$2,0))))</f>
        <v>Cassandra Brandow</v>
      </c>
      <c r="W7429" s="3" t="str">
        <f>IFERROR(INDEX(Returns!A:A,MATCH(B7429,Returns!B:B,0)),"No")</f>
        <v>Yes</v>
      </c>
    </row>
    <row r="7430" spans="1:23" x14ac:dyDescent="0.2">
      <c r="A7430" s="1">
        <v>7429</v>
      </c>
      <c r="B7430" t="s">
        <v>6192</v>
      </c>
      <c r="C7430" s="2">
        <v>42446</v>
      </c>
      <c r="D7430" s="2">
        <v>42450</v>
      </c>
      <c r="E7430" s="1" t="s">
        <v>46</v>
      </c>
      <c r="F7430" s="1" t="s">
        <v>5659</v>
      </c>
      <c r="G7430" s="1" t="s">
        <v>5660</v>
      </c>
      <c r="H7430" s="1" t="s">
        <v>38</v>
      </c>
      <c r="I7430" s="1" t="s">
        <v>25</v>
      </c>
      <c r="J7430" s="1" t="s">
        <v>294</v>
      </c>
      <c r="K7430" s="1" t="s">
        <v>1296</v>
      </c>
      <c r="L7430" s="1">
        <v>39212</v>
      </c>
      <c r="M7430" s="1" t="s">
        <v>28</v>
      </c>
      <c r="N7430" s="1" t="s">
        <v>1167</v>
      </c>
      <c r="O7430" s="1" t="s">
        <v>43</v>
      </c>
      <c r="P7430" s="1" t="s">
        <v>70</v>
      </c>
      <c r="Q7430" s="1" t="s">
        <v>1168</v>
      </c>
      <c r="R7430" s="1">
        <v>30.44</v>
      </c>
      <c r="S7430" s="1">
        <v>2</v>
      </c>
      <c r="T7430" s="1">
        <v>0</v>
      </c>
      <c r="U7430" s="1">
        <v>14.9156</v>
      </c>
      <c r="V7430" s="3" t="str">
        <f>IF(M7430=People!$B$5,People!$A$5,IF(M7430=People!$B$4,People!$A$4,IF(M7430=People!$B$3,People!$A$3,IF(M7430=People!$B$2,People!$A$2,0))))</f>
        <v>Cassandra Brandow</v>
      </c>
      <c r="W7430" s="3" t="str">
        <f>IFERROR(INDEX(Returns!A:A,MATCH(B7430,Returns!B:B,0)),"No")</f>
        <v>Yes</v>
      </c>
    </row>
    <row r="7431" spans="1:23" x14ac:dyDescent="0.2">
      <c r="A7431" s="1">
        <v>7430</v>
      </c>
      <c r="B7431" t="s">
        <v>6192</v>
      </c>
      <c r="C7431" s="2">
        <v>42446</v>
      </c>
      <c r="D7431" s="2">
        <v>42450</v>
      </c>
      <c r="E7431" s="1" t="s">
        <v>46</v>
      </c>
      <c r="F7431" s="1" t="s">
        <v>5659</v>
      </c>
      <c r="G7431" s="1" t="s">
        <v>5660</v>
      </c>
      <c r="H7431" s="1" t="s">
        <v>38</v>
      </c>
      <c r="I7431" s="1" t="s">
        <v>25</v>
      </c>
      <c r="J7431" s="1" t="s">
        <v>294</v>
      </c>
      <c r="K7431" s="1" t="s">
        <v>1296</v>
      </c>
      <c r="L7431" s="1">
        <v>39212</v>
      </c>
      <c r="M7431" s="1" t="s">
        <v>28</v>
      </c>
      <c r="N7431" s="1" t="s">
        <v>806</v>
      </c>
      <c r="O7431" s="1" t="s">
        <v>43</v>
      </c>
      <c r="P7431" s="1" t="s">
        <v>84</v>
      </c>
      <c r="Q7431" s="1" t="s">
        <v>807</v>
      </c>
      <c r="R7431" s="1">
        <v>12.96</v>
      </c>
      <c r="S7431" s="1">
        <v>2</v>
      </c>
      <c r="T7431" s="1">
        <v>0</v>
      </c>
      <c r="U7431" s="1">
        <v>6.3504000000000005</v>
      </c>
      <c r="V7431" s="3" t="str">
        <f>IF(M7431=People!$B$5,People!$A$5,IF(M7431=People!$B$4,People!$A$4,IF(M7431=People!$B$3,People!$A$3,IF(M7431=People!$B$2,People!$A$2,0))))</f>
        <v>Cassandra Brandow</v>
      </c>
      <c r="W7431" s="3" t="str">
        <f>IFERROR(INDEX(Returns!A:A,MATCH(B7431,Returns!B:B,0)),"No")</f>
        <v>Yes</v>
      </c>
    </row>
    <row r="7432" spans="1:23" x14ac:dyDescent="0.2">
      <c r="A7432" s="1">
        <v>7431</v>
      </c>
      <c r="B7432" t="s">
        <v>6192</v>
      </c>
      <c r="C7432" s="2">
        <v>42446</v>
      </c>
      <c r="D7432" s="2">
        <v>42450</v>
      </c>
      <c r="E7432" s="1" t="s">
        <v>46</v>
      </c>
      <c r="F7432" s="1" t="s">
        <v>5659</v>
      </c>
      <c r="G7432" s="1" t="s">
        <v>5660</v>
      </c>
      <c r="H7432" s="1" t="s">
        <v>38</v>
      </c>
      <c r="I7432" s="1" t="s">
        <v>25</v>
      </c>
      <c r="J7432" s="1" t="s">
        <v>294</v>
      </c>
      <c r="K7432" s="1" t="s">
        <v>1296</v>
      </c>
      <c r="L7432" s="1">
        <v>39212</v>
      </c>
      <c r="M7432" s="1" t="s">
        <v>28</v>
      </c>
      <c r="N7432" s="1" t="s">
        <v>5511</v>
      </c>
      <c r="O7432" s="1" t="s">
        <v>43</v>
      </c>
      <c r="P7432" s="1" t="s">
        <v>84</v>
      </c>
      <c r="Q7432" s="1" t="s">
        <v>5512</v>
      </c>
      <c r="R7432" s="1">
        <v>16</v>
      </c>
      <c r="S7432" s="1">
        <v>4</v>
      </c>
      <c r="T7432" s="1">
        <v>0</v>
      </c>
      <c r="U7432" s="1">
        <v>7.68</v>
      </c>
      <c r="V7432" s="3" t="str">
        <f>IF(M7432=People!$B$5,People!$A$5,IF(M7432=People!$B$4,People!$A$4,IF(M7432=People!$B$3,People!$A$3,IF(M7432=People!$B$2,People!$A$2,0))))</f>
        <v>Cassandra Brandow</v>
      </c>
      <c r="W7432" s="3" t="str">
        <f>IFERROR(INDEX(Returns!A:A,MATCH(B7432,Returns!B:B,0)),"No")</f>
        <v>Yes</v>
      </c>
    </row>
    <row r="7433" spans="1:23" x14ac:dyDescent="0.2">
      <c r="A7433" s="1">
        <v>7432</v>
      </c>
      <c r="B7433" t="s">
        <v>6192</v>
      </c>
      <c r="C7433" s="2">
        <v>42446</v>
      </c>
      <c r="D7433" s="2">
        <v>42450</v>
      </c>
      <c r="E7433" s="1" t="s">
        <v>46</v>
      </c>
      <c r="F7433" s="1" t="s">
        <v>5659</v>
      </c>
      <c r="G7433" s="1" t="s">
        <v>5660</v>
      </c>
      <c r="H7433" s="1" t="s">
        <v>38</v>
      </c>
      <c r="I7433" s="1" t="s">
        <v>25</v>
      </c>
      <c r="J7433" s="1" t="s">
        <v>294</v>
      </c>
      <c r="K7433" s="1" t="s">
        <v>1296</v>
      </c>
      <c r="L7433" s="1">
        <v>39212</v>
      </c>
      <c r="M7433" s="1" t="s">
        <v>28</v>
      </c>
      <c r="N7433" s="1" t="s">
        <v>3009</v>
      </c>
      <c r="O7433" s="1" t="s">
        <v>43</v>
      </c>
      <c r="P7433" s="1" t="s">
        <v>73</v>
      </c>
      <c r="Q7433" s="1" t="s">
        <v>3010</v>
      </c>
      <c r="R7433" s="1">
        <v>32.67</v>
      </c>
      <c r="S7433" s="1">
        <v>3</v>
      </c>
      <c r="T7433" s="1">
        <v>0</v>
      </c>
      <c r="U7433" s="1">
        <v>8.4942000000000011</v>
      </c>
      <c r="V7433" s="3" t="str">
        <f>IF(M7433=People!$B$5,People!$A$5,IF(M7433=People!$B$4,People!$A$4,IF(M7433=People!$B$3,People!$A$3,IF(M7433=People!$B$2,People!$A$2,0))))</f>
        <v>Cassandra Brandow</v>
      </c>
      <c r="W7433" s="3" t="str">
        <f>IFERROR(INDEX(Returns!A:A,MATCH(B7433,Returns!B:B,0)),"No")</f>
        <v>Yes</v>
      </c>
    </row>
    <row r="7434" spans="1:23" x14ac:dyDescent="0.2">
      <c r="A7434" s="1">
        <v>7433</v>
      </c>
      <c r="B7434" t="s">
        <v>9692</v>
      </c>
      <c r="C7434" s="2">
        <v>42591</v>
      </c>
      <c r="D7434" s="2">
        <v>42595</v>
      </c>
      <c r="E7434" s="1" t="s">
        <v>46</v>
      </c>
      <c r="F7434" s="1" t="s">
        <v>5272</v>
      </c>
      <c r="G7434" s="1" t="s">
        <v>5273</v>
      </c>
      <c r="H7434" s="1" t="s">
        <v>24</v>
      </c>
      <c r="I7434" s="1" t="s">
        <v>25</v>
      </c>
      <c r="J7434" s="1" t="s">
        <v>480</v>
      </c>
      <c r="K7434" s="1" t="s">
        <v>279</v>
      </c>
      <c r="L7434" s="1">
        <v>85023</v>
      </c>
      <c r="M7434" s="1" t="s">
        <v>41</v>
      </c>
      <c r="N7434" s="1" t="s">
        <v>2633</v>
      </c>
      <c r="O7434" s="1" t="s">
        <v>43</v>
      </c>
      <c r="P7434" s="1" t="s">
        <v>242</v>
      </c>
      <c r="Q7434" s="1" t="s">
        <v>2634</v>
      </c>
      <c r="R7434" s="1">
        <v>4.4640000000000004</v>
      </c>
      <c r="S7434" s="1">
        <v>3</v>
      </c>
      <c r="T7434" s="1">
        <v>0.2</v>
      </c>
      <c r="U7434" s="1">
        <v>-0.94859999999999989</v>
      </c>
      <c r="V7434" s="3" t="str">
        <f>IF(M7434=People!$B$5,People!$A$5,IF(M7434=People!$B$4,People!$A$4,IF(M7434=People!$B$3,People!$A$3,IF(M7434=People!$B$2,People!$A$2,0))))</f>
        <v>Anna Andreadi</v>
      </c>
      <c r="W7434" s="3" t="str">
        <f>IFERROR(INDEX(Returns!A:A,MATCH(B7434,Returns!B:B,0)),"No")</f>
        <v>No</v>
      </c>
    </row>
    <row r="7435" spans="1:23" x14ac:dyDescent="0.2">
      <c r="A7435" s="1">
        <v>7434</v>
      </c>
      <c r="B7435" t="s">
        <v>9692</v>
      </c>
      <c r="C7435" s="2">
        <v>42591</v>
      </c>
      <c r="D7435" s="2">
        <v>42595</v>
      </c>
      <c r="E7435" s="1" t="s">
        <v>46</v>
      </c>
      <c r="F7435" s="1" t="s">
        <v>5272</v>
      </c>
      <c r="G7435" s="1" t="s">
        <v>5273</v>
      </c>
      <c r="H7435" s="1" t="s">
        <v>24</v>
      </c>
      <c r="I7435" s="1" t="s">
        <v>25</v>
      </c>
      <c r="J7435" s="1" t="s">
        <v>480</v>
      </c>
      <c r="K7435" s="1" t="s">
        <v>279</v>
      </c>
      <c r="L7435" s="1">
        <v>85023</v>
      </c>
      <c r="M7435" s="1" t="s">
        <v>41</v>
      </c>
      <c r="N7435" s="1" t="s">
        <v>2623</v>
      </c>
      <c r="O7435" s="1" t="s">
        <v>43</v>
      </c>
      <c r="P7435" s="1" t="s">
        <v>70</v>
      </c>
      <c r="Q7435" s="1" t="s">
        <v>2624</v>
      </c>
      <c r="R7435" s="1">
        <v>9.3450000000000024</v>
      </c>
      <c r="S7435" s="1">
        <v>5</v>
      </c>
      <c r="T7435" s="1">
        <v>0.7</v>
      </c>
      <c r="U7435" s="1">
        <v>-6.5414999999999992</v>
      </c>
      <c r="V7435" s="3" t="str">
        <f>IF(M7435=People!$B$5,People!$A$5,IF(M7435=People!$B$4,People!$A$4,IF(M7435=People!$B$3,People!$A$3,IF(M7435=People!$B$2,People!$A$2,0))))</f>
        <v>Anna Andreadi</v>
      </c>
      <c r="W7435" s="3" t="str">
        <f>IFERROR(INDEX(Returns!A:A,MATCH(B7435,Returns!B:B,0)),"No")</f>
        <v>No</v>
      </c>
    </row>
    <row r="7436" spans="1:23" x14ac:dyDescent="0.2">
      <c r="A7436" s="1">
        <v>7435</v>
      </c>
      <c r="B7436" t="s">
        <v>9693</v>
      </c>
      <c r="C7436" s="2">
        <v>42942</v>
      </c>
      <c r="D7436" s="2">
        <v>42947</v>
      </c>
      <c r="E7436" s="1" t="s">
        <v>46</v>
      </c>
      <c r="F7436" s="1" t="s">
        <v>1207</v>
      </c>
      <c r="G7436" s="1" t="s">
        <v>1208</v>
      </c>
      <c r="H7436" s="1" t="s">
        <v>38</v>
      </c>
      <c r="I7436" s="1" t="s">
        <v>25</v>
      </c>
      <c r="J7436" s="1" t="s">
        <v>5681</v>
      </c>
      <c r="K7436" s="1" t="s">
        <v>40</v>
      </c>
      <c r="L7436" s="1">
        <v>93030</v>
      </c>
      <c r="M7436" s="1" t="s">
        <v>41</v>
      </c>
      <c r="N7436" s="1" t="s">
        <v>1790</v>
      </c>
      <c r="O7436" s="1" t="s">
        <v>43</v>
      </c>
      <c r="P7436" s="1" t="s">
        <v>70</v>
      </c>
      <c r="Q7436" s="1" t="s">
        <v>1791</v>
      </c>
      <c r="R7436" s="1">
        <v>9.1440000000000001</v>
      </c>
      <c r="S7436" s="1">
        <v>3</v>
      </c>
      <c r="T7436" s="1">
        <v>0.2</v>
      </c>
      <c r="U7436" s="1">
        <v>3.0860999999999996</v>
      </c>
      <c r="V7436" s="3" t="str">
        <f>IF(M7436=People!$B$5,People!$A$5,IF(M7436=People!$B$4,People!$A$4,IF(M7436=People!$B$3,People!$A$3,IF(M7436=People!$B$2,People!$A$2,0))))</f>
        <v>Anna Andreadi</v>
      </c>
      <c r="W7436" s="3" t="str">
        <f>IFERROR(INDEX(Returns!A:A,MATCH(B7436,Returns!B:B,0)),"No")</f>
        <v>No</v>
      </c>
    </row>
    <row r="7437" spans="1:23" x14ac:dyDescent="0.2">
      <c r="A7437" s="1">
        <v>7436</v>
      </c>
      <c r="B7437" t="s">
        <v>9693</v>
      </c>
      <c r="C7437" s="2">
        <v>42942</v>
      </c>
      <c r="D7437" s="2">
        <v>42947</v>
      </c>
      <c r="E7437" s="1" t="s">
        <v>46</v>
      </c>
      <c r="F7437" s="1" t="s">
        <v>1207</v>
      </c>
      <c r="G7437" s="1" t="s">
        <v>1208</v>
      </c>
      <c r="H7437" s="1" t="s">
        <v>38</v>
      </c>
      <c r="I7437" s="1" t="s">
        <v>25</v>
      </c>
      <c r="J7437" s="1" t="s">
        <v>5681</v>
      </c>
      <c r="K7437" s="1" t="s">
        <v>40</v>
      </c>
      <c r="L7437" s="1">
        <v>93030</v>
      </c>
      <c r="M7437" s="1" t="s">
        <v>41</v>
      </c>
      <c r="N7437" s="1" t="s">
        <v>1071</v>
      </c>
      <c r="O7437" s="1" t="s">
        <v>43</v>
      </c>
      <c r="P7437" s="1" t="s">
        <v>70</v>
      </c>
      <c r="Q7437" s="1" t="s">
        <v>1072</v>
      </c>
      <c r="R7437" s="1">
        <v>23.136000000000003</v>
      </c>
      <c r="S7437" s="1">
        <v>6</v>
      </c>
      <c r="T7437" s="1">
        <v>0.2</v>
      </c>
      <c r="U7437" s="1">
        <v>8.3867999999999991</v>
      </c>
      <c r="V7437" s="3" t="str">
        <f>IF(M7437=People!$B$5,People!$A$5,IF(M7437=People!$B$4,People!$A$4,IF(M7437=People!$B$3,People!$A$3,IF(M7437=People!$B$2,People!$A$2,0))))</f>
        <v>Anna Andreadi</v>
      </c>
      <c r="W7437" s="3" t="str">
        <f>IFERROR(INDEX(Returns!A:A,MATCH(B7437,Returns!B:B,0)),"No")</f>
        <v>No</v>
      </c>
    </row>
    <row r="7438" spans="1:23" x14ac:dyDescent="0.2">
      <c r="A7438" s="1">
        <v>7437</v>
      </c>
      <c r="B7438" t="s">
        <v>9693</v>
      </c>
      <c r="C7438" s="2">
        <v>42942</v>
      </c>
      <c r="D7438" s="2">
        <v>42947</v>
      </c>
      <c r="E7438" s="1" t="s">
        <v>46</v>
      </c>
      <c r="F7438" s="1" t="s">
        <v>1207</v>
      </c>
      <c r="G7438" s="1" t="s">
        <v>1208</v>
      </c>
      <c r="H7438" s="1" t="s">
        <v>38</v>
      </c>
      <c r="I7438" s="1" t="s">
        <v>25</v>
      </c>
      <c r="J7438" s="1" t="s">
        <v>5681</v>
      </c>
      <c r="K7438" s="1" t="s">
        <v>40</v>
      </c>
      <c r="L7438" s="1">
        <v>93030</v>
      </c>
      <c r="M7438" s="1" t="s">
        <v>41</v>
      </c>
      <c r="N7438" s="1" t="s">
        <v>3765</v>
      </c>
      <c r="O7438" s="1" t="s">
        <v>43</v>
      </c>
      <c r="P7438" s="1" t="s">
        <v>63</v>
      </c>
      <c r="Q7438" s="1" t="s">
        <v>3766</v>
      </c>
      <c r="R7438" s="1">
        <v>99.2</v>
      </c>
      <c r="S7438" s="1">
        <v>5</v>
      </c>
      <c r="T7438" s="1">
        <v>0</v>
      </c>
      <c r="U7438" s="1">
        <v>25.792000000000002</v>
      </c>
      <c r="V7438" s="3" t="str">
        <f>IF(M7438=People!$B$5,People!$A$5,IF(M7438=People!$B$4,People!$A$4,IF(M7438=People!$B$3,People!$A$3,IF(M7438=People!$B$2,People!$A$2,0))))</f>
        <v>Anna Andreadi</v>
      </c>
      <c r="W7438" s="3" t="str">
        <f>IFERROR(INDEX(Returns!A:A,MATCH(B7438,Returns!B:B,0)),"No")</f>
        <v>No</v>
      </c>
    </row>
    <row r="7439" spans="1:23" x14ac:dyDescent="0.2">
      <c r="A7439" s="1">
        <v>7438</v>
      </c>
      <c r="B7439" t="s">
        <v>9694</v>
      </c>
      <c r="C7439" s="2">
        <v>42415</v>
      </c>
      <c r="D7439" s="2">
        <v>42419</v>
      </c>
      <c r="E7439" s="1" t="s">
        <v>46</v>
      </c>
      <c r="F7439" s="1" t="s">
        <v>2060</v>
      </c>
      <c r="G7439" s="1" t="s">
        <v>2061</v>
      </c>
      <c r="H7439" s="1" t="s">
        <v>38</v>
      </c>
      <c r="I7439" s="1" t="s">
        <v>25</v>
      </c>
      <c r="J7439" s="1" t="s">
        <v>88</v>
      </c>
      <c r="K7439" s="1" t="s">
        <v>89</v>
      </c>
      <c r="L7439" s="1">
        <v>98105</v>
      </c>
      <c r="M7439" s="1" t="s">
        <v>41</v>
      </c>
      <c r="N7439" s="1" t="s">
        <v>2859</v>
      </c>
      <c r="O7439" s="1" t="s">
        <v>43</v>
      </c>
      <c r="P7439" s="1" t="s">
        <v>70</v>
      </c>
      <c r="Q7439" s="1" t="s">
        <v>2860</v>
      </c>
      <c r="R7439" s="1">
        <v>21.36</v>
      </c>
      <c r="S7439" s="1">
        <v>5</v>
      </c>
      <c r="T7439" s="1">
        <v>0.2</v>
      </c>
      <c r="U7439" s="1">
        <v>7.2089999999999996</v>
      </c>
      <c r="V7439" s="3" t="str">
        <f>IF(M7439=People!$B$5,People!$A$5,IF(M7439=People!$B$4,People!$A$4,IF(M7439=People!$B$3,People!$A$3,IF(M7439=People!$B$2,People!$A$2,0))))</f>
        <v>Anna Andreadi</v>
      </c>
      <c r="W7439" s="3" t="str">
        <f>IFERROR(INDEX(Returns!A:A,MATCH(B7439,Returns!B:B,0)),"No")</f>
        <v>No</v>
      </c>
    </row>
    <row r="7440" spans="1:23" x14ac:dyDescent="0.2">
      <c r="A7440" s="1">
        <v>7439</v>
      </c>
      <c r="B7440" t="s">
        <v>9695</v>
      </c>
      <c r="C7440" s="2">
        <v>42818</v>
      </c>
      <c r="D7440" s="2">
        <v>42821</v>
      </c>
      <c r="E7440" s="1" t="s">
        <v>21</v>
      </c>
      <c r="F7440" s="1" t="s">
        <v>3043</v>
      </c>
      <c r="G7440" s="1" t="s">
        <v>3044</v>
      </c>
      <c r="H7440" s="1" t="s">
        <v>38</v>
      </c>
      <c r="I7440" s="1" t="s">
        <v>25</v>
      </c>
      <c r="J7440" s="1" t="s">
        <v>5181</v>
      </c>
      <c r="K7440" s="1" t="s">
        <v>89</v>
      </c>
      <c r="L7440" s="1">
        <v>98042</v>
      </c>
      <c r="M7440" s="1" t="s">
        <v>41</v>
      </c>
      <c r="N7440" s="1" t="s">
        <v>4630</v>
      </c>
      <c r="O7440" s="1" t="s">
        <v>30</v>
      </c>
      <c r="P7440" s="1" t="s">
        <v>60</v>
      </c>
      <c r="Q7440" s="1" t="s">
        <v>4631</v>
      </c>
      <c r="R7440" s="1">
        <v>46.900000000000006</v>
      </c>
      <c r="S7440" s="1">
        <v>5</v>
      </c>
      <c r="T7440" s="1">
        <v>0</v>
      </c>
      <c r="U7440" s="1">
        <v>13.132000000000001</v>
      </c>
      <c r="V7440" s="3" t="str">
        <f>IF(M7440=People!$B$5,People!$A$5,IF(M7440=People!$B$4,People!$A$4,IF(M7440=People!$B$3,People!$A$3,IF(M7440=People!$B$2,People!$A$2,0))))</f>
        <v>Anna Andreadi</v>
      </c>
      <c r="W7440" s="3" t="str">
        <f>IFERROR(INDEX(Returns!A:A,MATCH(B7440,Returns!B:B,0)),"No")</f>
        <v>No</v>
      </c>
    </row>
    <row r="7441" spans="1:23" x14ac:dyDescent="0.2">
      <c r="A7441" s="1">
        <v>7440</v>
      </c>
      <c r="B7441" t="s">
        <v>9696</v>
      </c>
      <c r="C7441" s="2">
        <v>43710</v>
      </c>
      <c r="D7441" s="2">
        <v>43714</v>
      </c>
      <c r="E7441" s="1" t="s">
        <v>46</v>
      </c>
      <c r="F7441" s="1" t="s">
        <v>3692</v>
      </c>
      <c r="G7441" s="1" t="s">
        <v>3693</v>
      </c>
      <c r="H7441" s="1" t="s">
        <v>24</v>
      </c>
      <c r="I7441" s="1" t="s">
        <v>25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2019</v>
      </c>
      <c r="O7441" s="1" t="s">
        <v>43</v>
      </c>
      <c r="P7441" s="1" t="s">
        <v>70</v>
      </c>
      <c r="Q7441" s="1" t="s">
        <v>2020</v>
      </c>
      <c r="R7441" s="1">
        <v>18.72</v>
      </c>
      <c r="S7441" s="1">
        <v>5</v>
      </c>
      <c r="T7441" s="1">
        <v>0.2</v>
      </c>
      <c r="U7441" s="1">
        <v>6.5519999999999996</v>
      </c>
      <c r="V7441" s="3" t="str">
        <f>IF(M7441=People!$B$5,People!$A$5,IF(M7441=People!$B$4,People!$A$4,IF(M7441=People!$B$3,People!$A$3,IF(M7441=People!$B$2,People!$A$2,0))))</f>
        <v>Anna Andreadi</v>
      </c>
      <c r="W7441" s="3" t="str">
        <f>IFERROR(INDEX(Returns!A:A,MATCH(B7441,Returns!B:B,0)),"No")</f>
        <v>No</v>
      </c>
    </row>
    <row r="7442" spans="1:23" x14ac:dyDescent="0.2">
      <c r="A7442" s="1">
        <v>7441</v>
      </c>
      <c r="B7442" t="s">
        <v>9696</v>
      </c>
      <c r="C7442" s="2">
        <v>43710</v>
      </c>
      <c r="D7442" s="2">
        <v>43714</v>
      </c>
      <c r="E7442" s="1" t="s">
        <v>46</v>
      </c>
      <c r="F7442" s="1" t="s">
        <v>3692</v>
      </c>
      <c r="G7442" s="1" t="s">
        <v>3693</v>
      </c>
      <c r="H7442" s="1" t="s">
        <v>24</v>
      </c>
      <c r="I7442" s="1" t="s">
        <v>25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3614</v>
      </c>
      <c r="O7442" s="1" t="s">
        <v>30</v>
      </c>
      <c r="P7442" s="1" t="s">
        <v>52</v>
      </c>
      <c r="Q7442" s="1" t="s">
        <v>3615</v>
      </c>
      <c r="R7442" s="1">
        <v>236.52800000000002</v>
      </c>
      <c r="S7442" s="1">
        <v>2</v>
      </c>
      <c r="T7442" s="1">
        <v>0.2</v>
      </c>
      <c r="U7442" s="1">
        <v>-2.9566000000000088</v>
      </c>
      <c r="V7442" s="3" t="str">
        <f>IF(M7442=People!$B$5,People!$A$5,IF(M7442=People!$B$4,People!$A$4,IF(M7442=People!$B$3,People!$A$3,IF(M7442=People!$B$2,People!$A$2,0))))</f>
        <v>Anna Andreadi</v>
      </c>
      <c r="W7442" s="3" t="str">
        <f>IFERROR(INDEX(Returns!A:A,MATCH(B7442,Returns!B:B,0)),"No")</f>
        <v>No</v>
      </c>
    </row>
    <row r="7443" spans="1:23" x14ac:dyDescent="0.2">
      <c r="A7443" s="1">
        <v>7442</v>
      </c>
      <c r="B7443" t="s">
        <v>9697</v>
      </c>
      <c r="C7443" s="2">
        <v>43055</v>
      </c>
      <c r="D7443" s="2">
        <v>43057</v>
      </c>
      <c r="E7443" s="1" t="s">
        <v>170</v>
      </c>
      <c r="F7443" s="1" t="s">
        <v>1431</v>
      </c>
      <c r="G7443" s="1" t="s">
        <v>1432</v>
      </c>
      <c r="H7443" s="1" t="s">
        <v>38</v>
      </c>
      <c r="I7443" s="1" t="s">
        <v>25</v>
      </c>
      <c r="J7443" s="1" t="s">
        <v>833</v>
      </c>
      <c r="K7443" s="1" t="s">
        <v>40</v>
      </c>
      <c r="L7443" s="1">
        <v>92105</v>
      </c>
      <c r="M7443" s="1" t="s">
        <v>41</v>
      </c>
      <c r="N7443" s="1" t="s">
        <v>625</v>
      </c>
      <c r="O7443" s="1" t="s">
        <v>43</v>
      </c>
      <c r="P7443" s="1" t="s">
        <v>44</v>
      </c>
      <c r="Q7443" s="1" t="s">
        <v>626</v>
      </c>
      <c r="R7443" s="1">
        <v>18.899999999999999</v>
      </c>
      <c r="S7443" s="1">
        <v>3</v>
      </c>
      <c r="T7443" s="1">
        <v>0</v>
      </c>
      <c r="U7443" s="1">
        <v>8.6939999999999991</v>
      </c>
      <c r="V7443" s="3" t="str">
        <f>IF(M7443=People!$B$5,People!$A$5,IF(M7443=People!$B$4,People!$A$4,IF(M7443=People!$B$3,People!$A$3,IF(M7443=People!$B$2,People!$A$2,0))))</f>
        <v>Anna Andreadi</v>
      </c>
      <c r="W7443" s="3" t="str">
        <f>IFERROR(INDEX(Returns!A:A,MATCH(B7443,Returns!B:B,0)),"No")</f>
        <v>No</v>
      </c>
    </row>
    <row r="7444" spans="1:23" x14ac:dyDescent="0.2">
      <c r="A7444" s="1">
        <v>7443</v>
      </c>
      <c r="B7444" t="s">
        <v>9698</v>
      </c>
      <c r="C7444" s="2">
        <v>42713</v>
      </c>
      <c r="D7444" s="2">
        <v>42715</v>
      </c>
      <c r="E7444" s="1" t="s">
        <v>170</v>
      </c>
      <c r="F7444" s="1" t="s">
        <v>5712</v>
      </c>
      <c r="G7444" s="1" t="s">
        <v>5713</v>
      </c>
      <c r="H7444" s="1" t="s">
        <v>38</v>
      </c>
      <c r="I7444" s="1" t="s">
        <v>25</v>
      </c>
      <c r="J7444" s="1" t="s">
        <v>2645</v>
      </c>
      <c r="K7444" s="1" t="s">
        <v>96</v>
      </c>
      <c r="L7444" s="1">
        <v>78521</v>
      </c>
      <c r="M7444" s="1" t="s">
        <v>97</v>
      </c>
      <c r="N7444" s="1" t="s">
        <v>501</v>
      </c>
      <c r="O7444" s="1" t="s">
        <v>43</v>
      </c>
      <c r="P7444" s="1" t="s">
        <v>84</v>
      </c>
      <c r="Q7444" s="1" t="s">
        <v>502</v>
      </c>
      <c r="R7444" s="1">
        <v>10.688000000000001</v>
      </c>
      <c r="S7444" s="1">
        <v>2</v>
      </c>
      <c r="T7444" s="1">
        <v>0.2</v>
      </c>
      <c r="U7444" s="1">
        <v>3.7407999999999997</v>
      </c>
      <c r="V7444" s="3" t="str">
        <f>IF(M7444=People!$B$5,People!$A$5,IF(M7444=People!$B$4,People!$A$4,IF(M7444=People!$B$3,People!$A$3,IF(M7444=People!$B$2,People!$A$2,0))))</f>
        <v>Kelly Williams</v>
      </c>
      <c r="W7444" s="3" t="str">
        <f>IFERROR(INDEX(Returns!A:A,MATCH(B7444,Returns!B:B,0)),"No")</f>
        <v>No</v>
      </c>
    </row>
    <row r="7445" spans="1:23" x14ac:dyDescent="0.2">
      <c r="A7445" s="1">
        <v>7444</v>
      </c>
      <c r="B7445" t="s">
        <v>9698</v>
      </c>
      <c r="C7445" s="2">
        <v>42713</v>
      </c>
      <c r="D7445" s="2">
        <v>42715</v>
      </c>
      <c r="E7445" s="1" t="s">
        <v>170</v>
      </c>
      <c r="F7445" s="1" t="s">
        <v>5712</v>
      </c>
      <c r="G7445" s="1" t="s">
        <v>5713</v>
      </c>
      <c r="H7445" s="1" t="s">
        <v>38</v>
      </c>
      <c r="I7445" s="1" t="s">
        <v>25</v>
      </c>
      <c r="J7445" s="1" t="s">
        <v>2645</v>
      </c>
      <c r="K7445" s="1" t="s">
        <v>96</v>
      </c>
      <c r="L7445" s="1">
        <v>78521</v>
      </c>
      <c r="M7445" s="1" t="s">
        <v>97</v>
      </c>
      <c r="N7445" s="1" t="s">
        <v>1987</v>
      </c>
      <c r="O7445" s="1" t="s">
        <v>43</v>
      </c>
      <c r="P7445" s="1" t="s">
        <v>55</v>
      </c>
      <c r="Q7445" s="1" t="s">
        <v>1988</v>
      </c>
      <c r="R7445" s="1">
        <v>237.09600000000003</v>
      </c>
      <c r="S7445" s="1">
        <v>3</v>
      </c>
      <c r="T7445" s="1">
        <v>0.2</v>
      </c>
      <c r="U7445" s="1">
        <v>20.745899999999985</v>
      </c>
      <c r="V7445" s="3" t="str">
        <f>IF(M7445=People!$B$5,People!$A$5,IF(M7445=People!$B$4,People!$A$4,IF(M7445=People!$B$3,People!$A$3,IF(M7445=People!$B$2,People!$A$2,0))))</f>
        <v>Kelly Williams</v>
      </c>
      <c r="W7445" s="3" t="str">
        <f>IFERROR(INDEX(Returns!A:A,MATCH(B7445,Returns!B:B,0)),"No")</f>
        <v>No</v>
      </c>
    </row>
    <row r="7446" spans="1:23" x14ac:dyDescent="0.2">
      <c r="A7446" s="1">
        <v>7445</v>
      </c>
      <c r="B7446" t="s">
        <v>9699</v>
      </c>
      <c r="C7446" s="2">
        <v>43499</v>
      </c>
      <c r="D7446" s="2">
        <v>43503</v>
      </c>
      <c r="E7446" s="1" t="s">
        <v>21</v>
      </c>
      <c r="F7446" s="1" t="s">
        <v>1981</v>
      </c>
      <c r="G7446" s="1" t="s">
        <v>1982</v>
      </c>
      <c r="H7446" s="1" t="s">
        <v>94</v>
      </c>
      <c r="I7446" s="1" t="s">
        <v>25</v>
      </c>
      <c r="J7446" s="1" t="s">
        <v>273</v>
      </c>
      <c r="K7446" s="1" t="s">
        <v>191</v>
      </c>
      <c r="L7446" s="1">
        <v>60610</v>
      </c>
      <c r="M7446" s="1" t="s">
        <v>97</v>
      </c>
      <c r="N7446" s="1" t="s">
        <v>2563</v>
      </c>
      <c r="O7446" s="1" t="s">
        <v>43</v>
      </c>
      <c r="P7446" s="1" t="s">
        <v>84</v>
      </c>
      <c r="Q7446" s="1" t="s">
        <v>2564</v>
      </c>
      <c r="R7446" s="1">
        <v>5.1840000000000011</v>
      </c>
      <c r="S7446" s="1">
        <v>1</v>
      </c>
      <c r="T7446" s="1">
        <v>0.2</v>
      </c>
      <c r="U7446" s="1">
        <v>1.8144</v>
      </c>
      <c r="V7446" s="3" t="str">
        <f>IF(M7446=People!$B$5,People!$A$5,IF(M7446=People!$B$4,People!$A$4,IF(M7446=People!$B$3,People!$A$3,IF(M7446=People!$B$2,People!$A$2,0))))</f>
        <v>Kelly Williams</v>
      </c>
      <c r="W7446" s="3" t="str">
        <f>IFERROR(INDEX(Returns!A:A,MATCH(B7446,Returns!B:B,0)),"No")</f>
        <v>No</v>
      </c>
    </row>
    <row r="7447" spans="1:23" x14ac:dyDescent="0.2">
      <c r="A7447" s="1">
        <v>7446</v>
      </c>
      <c r="B7447" t="s">
        <v>9699</v>
      </c>
      <c r="C7447" s="2">
        <v>43499</v>
      </c>
      <c r="D7447" s="2">
        <v>43503</v>
      </c>
      <c r="E7447" s="1" t="s">
        <v>21</v>
      </c>
      <c r="F7447" s="1" t="s">
        <v>1981</v>
      </c>
      <c r="G7447" s="1" t="s">
        <v>1982</v>
      </c>
      <c r="H7447" s="1" t="s">
        <v>94</v>
      </c>
      <c r="I7447" s="1" t="s">
        <v>25</v>
      </c>
      <c r="J7447" s="1" t="s">
        <v>273</v>
      </c>
      <c r="K7447" s="1" t="s">
        <v>191</v>
      </c>
      <c r="L7447" s="1">
        <v>60610</v>
      </c>
      <c r="M7447" s="1" t="s">
        <v>97</v>
      </c>
      <c r="N7447" s="1" t="s">
        <v>4889</v>
      </c>
      <c r="O7447" s="1" t="s">
        <v>43</v>
      </c>
      <c r="P7447" s="1" t="s">
        <v>84</v>
      </c>
      <c r="Q7447" s="1" t="s">
        <v>4890</v>
      </c>
      <c r="R7447" s="1">
        <v>65.584000000000003</v>
      </c>
      <c r="S7447" s="1">
        <v>2</v>
      </c>
      <c r="T7447" s="1">
        <v>0.2</v>
      </c>
      <c r="U7447" s="1">
        <v>23.7742</v>
      </c>
      <c r="V7447" s="3" t="str">
        <f>IF(M7447=People!$B$5,People!$A$5,IF(M7447=People!$B$4,People!$A$4,IF(M7447=People!$B$3,People!$A$3,IF(M7447=People!$B$2,People!$A$2,0))))</f>
        <v>Kelly Williams</v>
      </c>
      <c r="W7447" s="3" t="str">
        <f>IFERROR(INDEX(Returns!A:A,MATCH(B7447,Returns!B:B,0)),"No")</f>
        <v>No</v>
      </c>
    </row>
    <row r="7448" spans="1:23" x14ac:dyDescent="0.2">
      <c r="A7448" s="1">
        <v>7447</v>
      </c>
      <c r="B7448" t="s">
        <v>9699</v>
      </c>
      <c r="C7448" s="2">
        <v>43499</v>
      </c>
      <c r="D7448" s="2">
        <v>43503</v>
      </c>
      <c r="E7448" s="1" t="s">
        <v>21</v>
      </c>
      <c r="F7448" s="1" t="s">
        <v>1981</v>
      </c>
      <c r="G7448" s="1" t="s">
        <v>1982</v>
      </c>
      <c r="H7448" s="1" t="s">
        <v>94</v>
      </c>
      <c r="I7448" s="1" t="s">
        <v>25</v>
      </c>
      <c r="J7448" s="1" t="s">
        <v>273</v>
      </c>
      <c r="K7448" s="1" t="s">
        <v>191</v>
      </c>
      <c r="L7448" s="1">
        <v>60610</v>
      </c>
      <c r="M7448" s="1" t="s">
        <v>97</v>
      </c>
      <c r="N7448" s="1" t="s">
        <v>4120</v>
      </c>
      <c r="O7448" s="1" t="s">
        <v>30</v>
      </c>
      <c r="P7448" s="1" t="s">
        <v>60</v>
      </c>
      <c r="Q7448" s="1" t="s">
        <v>4121</v>
      </c>
      <c r="R7448" s="1">
        <v>22.200000000000003</v>
      </c>
      <c r="S7448" s="1">
        <v>1</v>
      </c>
      <c r="T7448" s="1">
        <v>0.6</v>
      </c>
      <c r="U7448" s="1">
        <v>-26.084999999999994</v>
      </c>
      <c r="V7448" s="3" t="str">
        <f>IF(M7448=People!$B$5,People!$A$5,IF(M7448=People!$B$4,People!$A$4,IF(M7448=People!$B$3,People!$A$3,IF(M7448=People!$B$2,People!$A$2,0))))</f>
        <v>Kelly Williams</v>
      </c>
      <c r="W7448" s="3" t="str">
        <f>IFERROR(INDEX(Returns!A:A,MATCH(B7448,Returns!B:B,0)),"No")</f>
        <v>No</v>
      </c>
    </row>
    <row r="7449" spans="1:23" x14ac:dyDescent="0.2">
      <c r="A7449" s="1">
        <v>7448</v>
      </c>
      <c r="B7449" t="s">
        <v>9699</v>
      </c>
      <c r="C7449" s="2">
        <v>43499</v>
      </c>
      <c r="D7449" s="2">
        <v>43503</v>
      </c>
      <c r="E7449" s="1" t="s">
        <v>21</v>
      </c>
      <c r="F7449" s="1" t="s">
        <v>1981</v>
      </c>
      <c r="G7449" s="1" t="s">
        <v>1982</v>
      </c>
      <c r="H7449" s="1" t="s">
        <v>94</v>
      </c>
      <c r="I7449" s="1" t="s">
        <v>25</v>
      </c>
      <c r="J7449" s="1" t="s">
        <v>273</v>
      </c>
      <c r="K7449" s="1" t="s">
        <v>191</v>
      </c>
      <c r="L7449" s="1">
        <v>60610</v>
      </c>
      <c r="M7449" s="1" t="s">
        <v>97</v>
      </c>
      <c r="N7449" s="1" t="s">
        <v>3164</v>
      </c>
      <c r="O7449" s="1" t="s">
        <v>43</v>
      </c>
      <c r="P7449" s="1" t="s">
        <v>84</v>
      </c>
      <c r="Q7449" s="1" t="s">
        <v>3165</v>
      </c>
      <c r="R7449" s="1">
        <v>419.4</v>
      </c>
      <c r="S7449" s="1">
        <v>5</v>
      </c>
      <c r="T7449" s="1">
        <v>0.2</v>
      </c>
      <c r="U7449" s="1">
        <v>146.79</v>
      </c>
      <c r="V7449" s="3" t="str">
        <f>IF(M7449=People!$B$5,People!$A$5,IF(M7449=People!$B$4,People!$A$4,IF(M7449=People!$B$3,People!$A$3,IF(M7449=People!$B$2,People!$A$2,0))))</f>
        <v>Kelly Williams</v>
      </c>
      <c r="W7449" s="3" t="str">
        <f>IFERROR(INDEX(Returns!A:A,MATCH(B7449,Returns!B:B,0)),"No")</f>
        <v>No</v>
      </c>
    </row>
    <row r="7450" spans="1:23" x14ac:dyDescent="0.2">
      <c r="A7450" s="1">
        <v>7449</v>
      </c>
      <c r="B7450" t="s">
        <v>9700</v>
      </c>
      <c r="C7450" s="2">
        <v>43780</v>
      </c>
      <c r="D7450" s="2">
        <v>43783</v>
      </c>
      <c r="E7450" s="1" t="s">
        <v>170</v>
      </c>
      <c r="F7450" s="1" t="s">
        <v>4604</v>
      </c>
      <c r="G7450" s="1" t="s">
        <v>4605</v>
      </c>
      <c r="H7450" s="1" t="s">
        <v>24</v>
      </c>
      <c r="I7450" s="1" t="s">
        <v>25</v>
      </c>
      <c r="J7450" s="1" t="s">
        <v>4073</v>
      </c>
      <c r="K7450" s="1" t="s">
        <v>300</v>
      </c>
      <c r="L7450" s="1">
        <v>37918</v>
      </c>
      <c r="M7450" s="1" t="s">
        <v>28</v>
      </c>
      <c r="N7450" s="1" t="s">
        <v>2140</v>
      </c>
      <c r="O7450" s="1" t="s">
        <v>30</v>
      </c>
      <c r="P7450" s="1" t="s">
        <v>60</v>
      </c>
      <c r="Q7450" s="1" t="s">
        <v>2141</v>
      </c>
      <c r="R7450" s="1">
        <v>88.920000000000016</v>
      </c>
      <c r="S7450" s="1">
        <v>5</v>
      </c>
      <c r="T7450" s="1">
        <v>0.2</v>
      </c>
      <c r="U7450" s="1">
        <v>14.449499999999986</v>
      </c>
      <c r="V7450" s="3" t="str">
        <f>IF(M7450=People!$B$5,People!$A$5,IF(M7450=People!$B$4,People!$A$4,IF(M7450=People!$B$3,People!$A$3,IF(M7450=People!$B$2,People!$A$2,0))))</f>
        <v>Cassandra Brandow</v>
      </c>
      <c r="W7450" s="3" t="str">
        <f>IFERROR(INDEX(Returns!A:A,MATCH(B7450,Returns!B:B,0)),"No")</f>
        <v>No</v>
      </c>
    </row>
    <row r="7451" spans="1:23" x14ac:dyDescent="0.2">
      <c r="A7451" s="1">
        <v>7450</v>
      </c>
      <c r="B7451" t="s">
        <v>9701</v>
      </c>
      <c r="C7451" s="2">
        <v>43725</v>
      </c>
      <c r="D7451" s="2">
        <v>43730</v>
      </c>
      <c r="E7451" s="1" t="s">
        <v>21</v>
      </c>
      <c r="F7451" s="1" t="s">
        <v>2260</v>
      </c>
      <c r="G7451" s="1" t="s">
        <v>2261</v>
      </c>
      <c r="H7451" s="1" t="s">
        <v>94</v>
      </c>
      <c r="I7451" s="1" t="s">
        <v>25</v>
      </c>
      <c r="J7451" s="1" t="s">
        <v>167</v>
      </c>
      <c r="K7451" s="1" t="s">
        <v>96</v>
      </c>
      <c r="L7451" s="1">
        <v>77036</v>
      </c>
      <c r="M7451" s="1" t="s">
        <v>97</v>
      </c>
      <c r="N7451" s="1" t="s">
        <v>418</v>
      </c>
      <c r="O7451" s="1" t="s">
        <v>43</v>
      </c>
      <c r="P7451" s="1" t="s">
        <v>63</v>
      </c>
      <c r="Q7451" s="1" t="s">
        <v>419</v>
      </c>
      <c r="R7451" s="1">
        <v>9.9120000000000008</v>
      </c>
      <c r="S7451" s="1">
        <v>3</v>
      </c>
      <c r="T7451" s="1">
        <v>0.2</v>
      </c>
      <c r="U7451" s="1">
        <v>3.2213999999999996</v>
      </c>
      <c r="V7451" s="3" t="str">
        <f>IF(M7451=People!$B$5,People!$A$5,IF(M7451=People!$B$4,People!$A$4,IF(M7451=People!$B$3,People!$A$3,IF(M7451=People!$B$2,People!$A$2,0))))</f>
        <v>Kelly Williams</v>
      </c>
      <c r="W7451" s="3" t="str">
        <f>IFERROR(INDEX(Returns!A:A,MATCH(B7451,Returns!B:B,0)),"No")</f>
        <v>No</v>
      </c>
    </row>
    <row r="7452" spans="1:23" x14ac:dyDescent="0.2">
      <c r="A7452" s="1">
        <v>7451</v>
      </c>
      <c r="B7452" t="s">
        <v>9701</v>
      </c>
      <c r="C7452" s="2">
        <v>43725</v>
      </c>
      <c r="D7452" s="2">
        <v>43730</v>
      </c>
      <c r="E7452" s="1" t="s">
        <v>21</v>
      </c>
      <c r="F7452" s="1" t="s">
        <v>2260</v>
      </c>
      <c r="G7452" s="1" t="s">
        <v>2261</v>
      </c>
      <c r="H7452" s="1" t="s">
        <v>94</v>
      </c>
      <c r="I7452" s="1" t="s">
        <v>25</v>
      </c>
      <c r="J7452" s="1" t="s">
        <v>167</v>
      </c>
      <c r="K7452" s="1" t="s">
        <v>96</v>
      </c>
      <c r="L7452" s="1">
        <v>77036</v>
      </c>
      <c r="M7452" s="1" t="s">
        <v>97</v>
      </c>
      <c r="N7452" s="1" t="s">
        <v>3881</v>
      </c>
      <c r="O7452" s="1" t="s">
        <v>30</v>
      </c>
      <c r="P7452" s="1" t="s">
        <v>34</v>
      </c>
      <c r="Q7452" s="1" t="s">
        <v>3882</v>
      </c>
      <c r="R7452" s="1">
        <v>318.43</v>
      </c>
      <c r="S7452" s="1">
        <v>5</v>
      </c>
      <c r="T7452" s="1">
        <v>0.3</v>
      </c>
      <c r="U7452" s="1">
        <v>-77.333000000000013</v>
      </c>
      <c r="V7452" s="3" t="str">
        <f>IF(M7452=People!$B$5,People!$A$5,IF(M7452=People!$B$4,People!$A$4,IF(M7452=People!$B$3,People!$A$3,IF(M7452=People!$B$2,People!$A$2,0))))</f>
        <v>Kelly Williams</v>
      </c>
      <c r="W7452" s="3" t="str">
        <f>IFERROR(INDEX(Returns!A:A,MATCH(B7452,Returns!B:B,0)),"No")</f>
        <v>No</v>
      </c>
    </row>
    <row r="7453" spans="1:23" x14ac:dyDescent="0.2">
      <c r="A7453" s="1">
        <v>7452</v>
      </c>
      <c r="B7453" t="s">
        <v>9701</v>
      </c>
      <c r="C7453" s="2">
        <v>43725</v>
      </c>
      <c r="D7453" s="2">
        <v>43730</v>
      </c>
      <c r="E7453" s="1" t="s">
        <v>21</v>
      </c>
      <c r="F7453" s="1" t="s">
        <v>2260</v>
      </c>
      <c r="G7453" s="1" t="s">
        <v>2261</v>
      </c>
      <c r="H7453" s="1" t="s">
        <v>94</v>
      </c>
      <c r="I7453" s="1" t="s">
        <v>25</v>
      </c>
      <c r="J7453" s="1" t="s">
        <v>167</v>
      </c>
      <c r="K7453" s="1" t="s">
        <v>96</v>
      </c>
      <c r="L7453" s="1">
        <v>77036</v>
      </c>
      <c r="M7453" s="1" t="s">
        <v>97</v>
      </c>
      <c r="N7453" s="1" t="s">
        <v>1130</v>
      </c>
      <c r="O7453" s="1" t="s">
        <v>43</v>
      </c>
      <c r="P7453" s="1" t="s">
        <v>70</v>
      </c>
      <c r="Q7453" s="1" t="s">
        <v>1131</v>
      </c>
      <c r="R7453" s="1">
        <v>5.7999999999999989</v>
      </c>
      <c r="S7453" s="1">
        <v>5</v>
      </c>
      <c r="T7453" s="1">
        <v>0.8</v>
      </c>
      <c r="U7453" s="1">
        <v>-10.15</v>
      </c>
      <c r="V7453" s="3" t="str">
        <f>IF(M7453=People!$B$5,People!$A$5,IF(M7453=People!$B$4,People!$A$4,IF(M7453=People!$B$3,People!$A$3,IF(M7453=People!$B$2,People!$A$2,0))))</f>
        <v>Kelly Williams</v>
      </c>
      <c r="W7453" s="3" t="str">
        <f>IFERROR(INDEX(Returns!A:A,MATCH(B7453,Returns!B:B,0)),"No")</f>
        <v>No</v>
      </c>
    </row>
    <row r="7454" spans="1:23" x14ac:dyDescent="0.2">
      <c r="A7454" s="1">
        <v>7453</v>
      </c>
      <c r="B7454" t="s">
        <v>9701</v>
      </c>
      <c r="C7454" s="2">
        <v>43725</v>
      </c>
      <c r="D7454" s="2">
        <v>43730</v>
      </c>
      <c r="E7454" s="1" t="s">
        <v>21</v>
      </c>
      <c r="F7454" s="1" t="s">
        <v>2260</v>
      </c>
      <c r="G7454" s="1" t="s">
        <v>2261</v>
      </c>
      <c r="H7454" s="1" t="s">
        <v>94</v>
      </c>
      <c r="I7454" s="1" t="s">
        <v>25</v>
      </c>
      <c r="J7454" s="1" t="s">
        <v>167</v>
      </c>
      <c r="K7454" s="1" t="s">
        <v>96</v>
      </c>
      <c r="L7454" s="1">
        <v>77036</v>
      </c>
      <c r="M7454" s="1" t="s">
        <v>97</v>
      </c>
      <c r="N7454" s="1" t="s">
        <v>4939</v>
      </c>
      <c r="O7454" s="1" t="s">
        <v>66</v>
      </c>
      <c r="P7454" s="1" t="s">
        <v>67</v>
      </c>
      <c r="Q7454" s="1" t="s">
        <v>4940</v>
      </c>
      <c r="R7454" s="1">
        <v>1415.76</v>
      </c>
      <c r="S7454" s="1">
        <v>6</v>
      </c>
      <c r="T7454" s="1">
        <v>0.2</v>
      </c>
      <c r="U7454" s="1">
        <v>88.48500000000007</v>
      </c>
      <c r="V7454" s="3" t="str">
        <f>IF(M7454=People!$B$5,People!$A$5,IF(M7454=People!$B$4,People!$A$4,IF(M7454=People!$B$3,People!$A$3,IF(M7454=People!$B$2,People!$A$2,0))))</f>
        <v>Kelly Williams</v>
      </c>
      <c r="W7454" s="3" t="str">
        <f>IFERROR(INDEX(Returns!A:A,MATCH(B7454,Returns!B:B,0)),"No")</f>
        <v>No</v>
      </c>
    </row>
    <row r="7455" spans="1:23" x14ac:dyDescent="0.2">
      <c r="A7455" s="1">
        <v>7454</v>
      </c>
      <c r="B7455" t="s">
        <v>9702</v>
      </c>
      <c r="C7455" s="2">
        <v>43641</v>
      </c>
      <c r="D7455" s="2">
        <v>43647</v>
      </c>
      <c r="E7455" s="1" t="s">
        <v>46</v>
      </c>
      <c r="F7455" s="1" t="s">
        <v>1792</v>
      </c>
      <c r="G7455" s="1" t="s">
        <v>1793</v>
      </c>
      <c r="H7455" s="1" t="s">
        <v>24</v>
      </c>
      <c r="I7455" s="1" t="s">
        <v>25</v>
      </c>
      <c r="J7455" s="1" t="s">
        <v>4775</v>
      </c>
      <c r="K7455" s="1" t="s">
        <v>191</v>
      </c>
      <c r="L7455" s="1">
        <v>60440</v>
      </c>
      <c r="M7455" s="1" t="s">
        <v>97</v>
      </c>
      <c r="N7455" s="1" t="s">
        <v>2968</v>
      </c>
      <c r="O7455" s="1" t="s">
        <v>66</v>
      </c>
      <c r="P7455" s="1" t="s">
        <v>67</v>
      </c>
      <c r="Q7455" s="1" t="s">
        <v>2969</v>
      </c>
      <c r="R7455" s="1">
        <v>148.47999999999999</v>
      </c>
      <c r="S7455" s="1">
        <v>2</v>
      </c>
      <c r="T7455" s="1">
        <v>0.2</v>
      </c>
      <c r="U7455" s="1">
        <v>16.703999999999986</v>
      </c>
      <c r="V7455" s="3" t="str">
        <f>IF(M7455=People!$B$5,People!$A$5,IF(M7455=People!$B$4,People!$A$4,IF(M7455=People!$B$3,People!$A$3,IF(M7455=People!$B$2,People!$A$2,0))))</f>
        <v>Kelly Williams</v>
      </c>
      <c r="W7455" s="3" t="str">
        <f>IFERROR(INDEX(Returns!A:A,MATCH(B7455,Returns!B:B,0)),"No")</f>
        <v>No</v>
      </c>
    </row>
    <row r="7456" spans="1:23" x14ac:dyDescent="0.2">
      <c r="A7456" s="1">
        <v>7455</v>
      </c>
      <c r="B7456" t="s">
        <v>9703</v>
      </c>
      <c r="C7456" s="2">
        <v>43311</v>
      </c>
      <c r="D7456" s="2">
        <v>43316</v>
      </c>
      <c r="E7456" s="1" t="s">
        <v>46</v>
      </c>
      <c r="F7456" s="1" t="s">
        <v>2437</v>
      </c>
      <c r="G7456" s="1" t="s">
        <v>2438</v>
      </c>
      <c r="H7456" s="1" t="s">
        <v>24</v>
      </c>
      <c r="I7456" s="1" t="s">
        <v>25</v>
      </c>
      <c r="J7456" s="1" t="s">
        <v>273</v>
      </c>
      <c r="K7456" s="1" t="s">
        <v>191</v>
      </c>
      <c r="L7456" s="1">
        <v>60623</v>
      </c>
      <c r="M7456" s="1" t="s">
        <v>97</v>
      </c>
      <c r="N7456" s="1" t="s">
        <v>4453</v>
      </c>
      <c r="O7456" s="1" t="s">
        <v>43</v>
      </c>
      <c r="P7456" s="1" t="s">
        <v>44</v>
      </c>
      <c r="Q7456" s="1" t="s">
        <v>4454</v>
      </c>
      <c r="R7456" s="1">
        <v>9.2480000000000011</v>
      </c>
      <c r="S7456" s="1">
        <v>4</v>
      </c>
      <c r="T7456" s="1">
        <v>0.2</v>
      </c>
      <c r="U7456" s="1">
        <v>3.1212</v>
      </c>
      <c r="V7456" s="3" t="str">
        <f>IF(M7456=People!$B$5,People!$A$5,IF(M7456=People!$B$4,People!$A$4,IF(M7456=People!$B$3,People!$A$3,IF(M7456=People!$B$2,People!$A$2,0))))</f>
        <v>Kelly Williams</v>
      </c>
      <c r="W7456" s="3" t="str">
        <f>IFERROR(INDEX(Returns!A:A,MATCH(B7456,Returns!B:B,0)),"No")</f>
        <v>No</v>
      </c>
    </row>
    <row r="7457" spans="1:23" x14ac:dyDescent="0.2">
      <c r="A7457" s="1">
        <v>7456</v>
      </c>
      <c r="B7457" t="s">
        <v>9703</v>
      </c>
      <c r="C7457" s="2">
        <v>43311</v>
      </c>
      <c r="D7457" s="2">
        <v>43316</v>
      </c>
      <c r="E7457" s="1" t="s">
        <v>46</v>
      </c>
      <c r="F7457" s="1" t="s">
        <v>2437</v>
      </c>
      <c r="G7457" s="1" t="s">
        <v>2438</v>
      </c>
      <c r="H7457" s="1" t="s">
        <v>24</v>
      </c>
      <c r="I7457" s="1" t="s">
        <v>25</v>
      </c>
      <c r="J7457" s="1" t="s">
        <v>273</v>
      </c>
      <c r="K7457" s="1" t="s">
        <v>191</v>
      </c>
      <c r="L7457" s="1">
        <v>60623</v>
      </c>
      <c r="M7457" s="1" t="s">
        <v>97</v>
      </c>
      <c r="N7457" s="1" t="s">
        <v>1627</v>
      </c>
      <c r="O7457" s="1" t="s">
        <v>43</v>
      </c>
      <c r="P7457" s="1" t="s">
        <v>55</v>
      </c>
      <c r="Q7457" s="1" t="s">
        <v>1628</v>
      </c>
      <c r="R7457" s="1">
        <v>1036.624</v>
      </c>
      <c r="S7457" s="1">
        <v>2</v>
      </c>
      <c r="T7457" s="1">
        <v>0.2</v>
      </c>
      <c r="U7457" s="1">
        <v>51.831200000000024</v>
      </c>
      <c r="V7457" s="3" t="str">
        <f>IF(M7457=People!$B$5,People!$A$5,IF(M7457=People!$B$4,People!$A$4,IF(M7457=People!$B$3,People!$A$3,IF(M7457=People!$B$2,People!$A$2,0))))</f>
        <v>Kelly Williams</v>
      </c>
      <c r="W7457" s="3" t="str">
        <f>IFERROR(INDEX(Returns!A:A,MATCH(B7457,Returns!B:B,0)),"No")</f>
        <v>No</v>
      </c>
    </row>
    <row r="7458" spans="1:23" x14ac:dyDescent="0.2">
      <c r="A7458" s="1">
        <v>7457</v>
      </c>
      <c r="B7458" t="s">
        <v>9704</v>
      </c>
      <c r="C7458" s="2">
        <v>42841</v>
      </c>
      <c r="D7458" s="2">
        <v>42843</v>
      </c>
      <c r="E7458" s="1" t="s">
        <v>170</v>
      </c>
      <c r="F7458" s="1" t="s">
        <v>2308</v>
      </c>
      <c r="G7458" s="1" t="s">
        <v>2309</v>
      </c>
      <c r="H7458" s="1" t="s">
        <v>24</v>
      </c>
      <c r="I7458" s="1" t="s">
        <v>25</v>
      </c>
      <c r="J7458" s="1" t="s">
        <v>1920</v>
      </c>
      <c r="K7458" s="1" t="s">
        <v>287</v>
      </c>
      <c r="L7458" s="1">
        <v>22980</v>
      </c>
      <c r="M7458" s="1" t="s">
        <v>28</v>
      </c>
      <c r="N7458" s="1" t="s">
        <v>77</v>
      </c>
      <c r="O7458" s="1" t="s">
        <v>66</v>
      </c>
      <c r="P7458" s="1" t="s">
        <v>67</v>
      </c>
      <c r="Q7458" s="1" t="s">
        <v>78</v>
      </c>
      <c r="R7458" s="1">
        <v>569.64</v>
      </c>
      <c r="S7458" s="1">
        <v>2</v>
      </c>
      <c r="T7458" s="1">
        <v>0</v>
      </c>
      <c r="U7458" s="1">
        <v>148.10640000000001</v>
      </c>
      <c r="V7458" s="3" t="str">
        <f>IF(M7458=People!$B$5,People!$A$5,IF(M7458=People!$B$4,People!$A$4,IF(M7458=People!$B$3,People!$A$3,IF(M7458=People!$B$2,People!$A$2,0))))</f>
        <v>Cassandra Brandow</v>
      </c>
      <c r="W7458" s="3" t="str">
        <f>IFERROR(INDEX(Returns!A:A,MATCH(B7458,Returns!B:B,0)),"No")</f>
        <v>No</v>
      </c>
    </row>
    <row r="7459" spans="1:23" x14ac:dyDescent="0.2">
      <c r="A7459" s="1">
        <v>7458</v>
      </c>
      <c r="B7459" t="s">
        <v>9704</v>
      </c>
      <c r="C7459" s="2">
        <v>42841</v>
      </c>
      <c r="D7459" s="2">
        <v>42843</v>
      </c>
      <c r="E7459" s="1" t="s">
        <v>170</v>
      </c>
      <c r="F7459" s="1" t="s">
        <v>2308</v>
      </c>
      <c r="G7459" s="1" t="s">
        <v>2309</v>
      </c>
      <c r="H7459" s="1" t="s">
        <v>24</v>
      </c>
      <c r="I7459" s="1" t="s">
        <v>25</v>
      </c>
      <c r="J7459" s="1" t="s">
        <v>1920</v>
      </c>
      <c r="K7459" s="1" t="s">
        <v>287</v>
      </c>
      <c r="L7459" s="1">
        <v>22980</v>
      </c>
      <c r="M7459" s="1" t="s">
        <v>28</v>
      </c>
      <c r="N7459" s="1" t="s">
        <v>2085</v>
      </c>
      <c r="O7459" s="1" t="s">
        <v>43</v>
      </c>
      <c r="P7459" s="1" t="s">
        <v>70</v>
      </c>
      <c r="Q7459" s="1" t="s">
        <v>2086</v>
      </c>
      <c r="R7459" s="1">
        <v>9.14</v>
      </c>
      <c r="S7459" s="1">
        <v>1</v>
      </c>
      <c r="T7459" s="1">
        <v>0</v>
      </c>
      <c r="U7459" s="1">
        <v>4.57</v>
      </c>
      <c r="V7459" s="3" t="str">
        <f>IF(M7459=People!$B$5,People!$A$5,IF(M7459=People!$B$4,People!$A$4,IF(M7459=People!$B$3,People!$A$3,IF(M7459=People!$B$2,People!$A$2,0))))</f>
        <v>Cassandra Brandow</v>
      </c>
      <c r="W7459" s="3" t="str">
        <f>IFERROR(INDEX(Returns!A:A,MATCH(B7459,Returns!B:B,0)),"No")</f>
        <v>No</v>
      </c>
    </row>
    <row r="7460" spans="1:23" x14ac:dyDescent="0.2">
      <c r="A7460" s="1">
        <v>7459</v>
      </c>
      <c r="B7460" t="s">
        <v>9704</v>
      </c>
      <c r="C7460" s="2">
        <v>42841</v>
      </c>
      <c r="D7460" s="2">
        <v>42843</v>
      </c>
      <c r="E7460" s="1" t="s">
        <v>170</v>
      </c>
      <c r="F7460" s="1" t="s">
        <v>2308</v>
      </c>
      <c r="G7460" s="1" t="s">
        <v>2309</v>
      </c>
      <c r="H7460" s="1" t="s">
        <v>24</v>
      </c>
      <c r="I7460" s="1" t="s">
        <v>25</v>
      </c>
      <c r="J7460" s="1" t="s">
        <v>1920</v>
      </c>
      <c r="K7460" s="1" t="s">
        <v>287</v>
      </c>
      <c r="L7460" s="1">
        <v>22980</v>
      </c>
      <c r="M7460" s="1" t="s">
        <v>28</v>
      </c>
      <c r="N7460" s="1" t="s">
        <v>4206</v>
      </c>
      <c r="O7460" s="1" t="s">
        <v>30</v>
      </c>
      <c r="P7460" s="1" t="s">
        <v>60</v>
      </c>
      <c r="Q7460" s="1" t="s">
        <v>4207</v>
      </c>
      <c r="R7460" s="1">
        <v>1196.8599999999999</v>
      </c>
      <c r="S7460" s="1">
        <v>7</v>
      </c>
      <c r="T7460" s="1">
        <v>0</v>
      </c>
      <c r="U7460" s="1">
        <v>119.68599999999989</v>
      </c>
      <c r="V7460" s="3" t="str">
        <f>IF(M7460=People!$B$5,People!$A$5,IF(M7460=People!$B$4,People!$A$4,IF(M7460=People!$B$3,People!$A$3,IF(M7460=People!$B$2,People!$A$2,0))))</f>
        <v>Cassandra Brandow</v>
      </c>
      <c r="W7460" s="3" t="str">
        <f>IFERROR(INDEX(Returns!A:A,MATCH(B7460,Returns!B:B,0)),"No")</f>
        <v>No</v>
      </c>
    </row>
    <row r="7461" spans="1:23" x14ac:dyDescent="0.2">
      <c r="A7461" s="1">
        <v>7460</v>
      </c>
      <c r="B7461" t="s">
        <v>9704</v>
      </c>
      <c r="C7461" s="2">
        <v>42841</v>
      </c>
      <c r="D7461" s="2">
        <v>42843</v>
      </c>
      <c r="E7461" s="1" t="s">
        <v>170</v>
      </c>
      <c r="F7461" s="1" t="s">
        <v>2308</v>
      </c>
      <c r="G7461" s="1" t="s">
        <v>2309</v>
      </c>
      <c r="H7461" s="1" t="s">
        <v>24</v>
      </c>
      <c r="I7461" s="1" t="s">
        <v>25</v>
      </c>
      <c r="J7461" s="1" t="s">
        <v>1920</v>
      </c>
      <c r="K7461" s="1" t="s">
        <v>287</v>
      </c>
      <c r="L7461" s="1">
        <v>22980</v>
      </c>
      <c r="M7461" s="1" t="s">
        <v>28</v>
      </c>
      <c r="N7461" s="1" t="s">
        <v>2221</v>
      </c>
      <c r="O7461" s="1" t="s">
        <v>30</v>
      </c>
      <c r="P7461" s="1" t="s">
        <v>31</v>
      </c>
      <c r="Q7461" s="1" t="s">
        <v>2222</v>
      </c>
      <c r="R7461" s="1">
        <v>523.26</v>
      </c>
      <c r="S7461" s="1">
        <v>9</v>
      </c>
      <c r="T7461" s="1">
        <v>0</v>
      </c>
      <c r="U7461" s="1">
        <v>125.58240000000001</v>
      </c>
      <c r="V7461" s="3" t="str">
        <f>IF(M7461=People!$B$5,People!$A$5,IF(M7461=People!$B$4,People!$A$4,IF(M7461=People!$B$3,People!$A$3,IF(M7461=People!$B$2,People!$A$2,0))))</f>
        <v>Cassandra Brandow</v>
      </c>
      <c r="W7461" s="3" t="str">
        <f>IFERROR(INDEX(Returns!A:A,MATCH(B7461,Returns!B:B,0)),"No")</f>
        <v>No</v>
      </c>
    </row>
    <row r="7462" spans="1:23" x14ac:dyDescent="0.2">
      <c r="A7462" s="1">
        <v>7461</v>
      </c>
      <c r="B7462" t="s">
        <v>6197</v>
      </c>
      <c r="C7462" s="2">
        <v>42836</v>
      </c>
      <c r="D7462" s="2">
        <v>42839</v>
      </c>
      <c r="E7462" s="1" t="s">
        <v>21</v>
      </c>
      <c r="F7462" s="1" t="s">
        <v>3315</v>
      </c>
      <c r="G7462" s="1" t="s">
        <v>3316</v>
      </c>
      <c r="H7462" s="1" t="s">
        <v>24</v>
      </c>
      <c r="I7462" s="1" t="s">
        <v>25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5372</v>
      </c>
      <c r="O7462" s="1" t="s">
        <v>66</v>
      </c>
      <c r="P7462" s="1" t="s">
        <v>1065</v>
      </c>
      <c r="Q7462" s="1" t="s">
        <v>5373</v>
      </c>
      <c r="R7462" s="1">
        <v>639.96800000000007</v>
      </c>
      <c r="S7462" s="1">
        <v>4</v>
      </c>
      <c r="T7462" s="1">
        <v>0.2</v>
      </c>
      <c r="U7462" s="1">
        <v>215.98919999999998</v>
      </c>
      <c r="V7462" s="3" t="str">
        <f>IF(M7462=People!$B$5,People!$A$5,IF(M7462=People!$B$4,People!$A$4,IF(M7462=People!$B$3,People!$A$3,IF(M7462=People!$B$2,People!$A$2,0))))</f>
        <v>Anna Andreadi</v>
      </c>
      <c r="W7462" s="3" t="str">
        <f>IFERROR(INDEX(Returns!A:A,MATCH(B7462,Returns!B:B,0)),"No")</f>
        <v>Yes</v>
      </c>
    </row>
    <row r="7463" spans="1:23" x14ac:dyDescent="0.2">
      <c r="A7463" s="1">
        <v>7462</v>
      </c>
      <c r="B7463" t="s">
        <v>6197</v>
      </c>
      <c r="C7463" s="2">
        <v>42836</v>
      </c>
      <c r="D7463" s="2">
        <v>42839</v>
      </c>
      <c r="E7463" s="1" t="s">
        <v>21</v>
      </c>
      <c r="F7463" s="1" t="s">
        <v>3315</v>
      </c>
      <c r="G7463" s="1" t="s">
        <v>3316</v>
      </c>
      <c r="H7463" s="1" t="s">
        <v>24</v>
      </c>
      <c r="I7463" s="1" t="s">
        <v>25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2674</v>
      </c>
      <c r="O7463" s="1" t="s">
        <v>43</v>
      </c>
      <c r="P7463" s="1" t="s">
        <v>84</v>
      </c>
      <c r="Q7463" s="1" t="s">
        <v>169</v>
      </c>
      <c r="R7463" s="1">
        <v>52.76</v>
      </c>
      <c r="S7463" s="1">
        <v>2</v>
      </c>
      <c r="T7463" s="1">
        <v>0</v>
      </c>
      <c r="U7463" s="1">
        <v>24.269599999999997</v>
      </c>
      <c r="V7463" s="3" t="str">
        <f>IF(M7463=People!$B$5,People!$A$5,IF(M7463=People!$B$4,People!$A$4,IF(M7463=People!$B$3,People!$A$3,IF(M7463=People!$B$2,People!$A$2,0))))</f>
        <v>Anna Andreadi</v>
      </c>
      <c r="W7463" s="3" t="str">
        <f>IFERROR(INDEX(Returns!A:A,MATCH(B7463,Returns!B:B,0)),"No")</f>
        <v>Yes</v>
      </c>
    </row>
    <row r="7464" spans="1:23" x14ac:dyDescent="0.2">
      <c r="A7464" s="1">
        <v>7463</v>
      </c>
      <c r="B7464" t="s">
        <v>9705</v>
      </c>
      <c r="C7464" s="2">
        <v>42793</v>
      </c>
      <c r="D7464" s="2">
        <v>42795</v>
      </c>
      <c r="E7464" s="1" t="s">
        <v>21</v>
      </c>
      <c r="F7464" s="1" t="s">
        <v>569</v>
      </c>
      <c r="G7464" s="1" t="s">
        <v>570</v>
      </c>
      <c r="H7464" s="1" t="s">
        <v>24</v>
      </c>
      <c r="I7464" s="1" t="s">
        <v>25</v>
      </c>
      <c r="J7464" s="1" t="s">
        <v>88</v>
      </c>
      <c r="K7464" s="1" t="s">
        <v>89</v>
      </c>
      <c r="L7464" s="1">
        <v>98105</v>
      </c>
      <c r="M7464" s="1" t="s">
        <v>41</v>
      </c>
      <c r="N7464" s="1" t="s">
        <v>1150</v>
      </c>
      <c r="O7464" s="1" t="s">
        <v>66</v>
      </c>
      <c r="P7464" s="1" t="s">
        <v>146</v>
      </c>
      <c r="Q7464" s="1" t="s">
        <v>1151</v>
      </c>
      <c r="R7464" s="1">
        <v>538.92000000000007</v>
      </c>
      <c r="S7464" s="1">
        <v>9</v>
      </c>
      <c r="T7464" s="1">
        <v>0</v>
      </c>
      <c r="U7464" s="1">
        <v>80.837999999999994</v>
      </c>
      <c r="V7464" s="3" t="str">
        <f>IF(M7464=People!$B$5,People!$A$5,IF(M7464=People!$B$4,People!$A$4,IF(M7464=People!$B$3,People!$A$3,IF(M7464=People!$B$2,People!$A$2,0))))</f>
        <v>Anna Andreadi</v>
      </c>
      <c r="W7464" s="3" t="str">
        <f>IFERROR(INDEX(Returns!A:A,MATCH(B7464,Returns!B:B,0)),"No")</f>
        <v>No</v>
      </c>
    </row>
    <row r="7465" spans="1:23" x14ac:dyDescent="0.2">
      <c r="A7465" s="1">
        <v>7464</v>
      </c>
      <c r="B7465" t="s">
        <v>9706</v>
      </c>
      <c r="C7465" s="2">
        <v>43351</v>
      </c>
      <c r="D7465" s="2">
        <v>43358</v>
      </c>
      <c r="E7465" s="1" t="s">
        <v>46</v>
      </c>
      <c r="F7465" s="1" t="s">
        <v>3030</v>
      </c>
      <c r="G7465" s="1" t="s">
        <v>3031</v>
      </c>
      <c r="H7465" s="1" t="s">
        <v>24</v>
      </c>
      <c r="I7465" s="1" t="s">
        <v>25</v>
      </c>
      <c r="J7465" s="1" t="s">
        <v>4876</v>
      </c>
      <c r="K7465" s="1" t="s">
        <v>40</v>
      </c>
      <c r="L7465" s="1">
        <v>93277</v>
      </c>
      <c r="M7465" s="1" t="s">
        <v>41</v>
      </c>
      <c r="N7465" s="1" t="s">
        <v>4666</v>
      </c>
      <c r="O7465" s="1" t="s">
        <v>43</v>
      </c>
      <c r="P7465" s="1" t="s">
        <v>63</v>
      </c>
      <c r="Q7465" s="1" t="s">
        <v>4667</v>
      </c>
      <c r="R7465" s="1">
        <v>14.88</v>
      </c>
      <c r="S7465" s="1">
        <v>2</v>
      </c>
      <c r="T7465" s="1">
        <v>0</v>
      </c>
      <c r="U7465" s="1">
        <v>3.7200000000000006</v>
      </c>
      <c r="V7465" s="3" t="str">
        <f>IF(M7465=People!$B$5,People!$A$5,IF(M7465=People!$B$4,People!$A$4,IF(M7465=People!$B$3,People!$A$3,IF(M7465=People!$B$2,People!$A$2,0))))</f>
        <v>Anna Andreadi</v>
      </c>
      <c r="W7465" s="3" t="str">
        <f>IFERROR(INDEX(Returns!A:A,MATCH(B7465,Returns!B:B,0)),"No")</f>
        <v>No</v>
      </c>
    </row>
    <row r="7466" spans="1:23" x14ac:dyDescent="0.2">
      <c r="A7466" s="1">
        <v>7465</v>
      </c>
      <c r="B7466" t="s">
        <v>9706</v>
      </c>
      <c r="C7466" s="2">
        <v>43351</v>
      </c>
      <c r="D7466" s="2">
        <v>43358</v>
      </c>
      <c r="E7466" s="1" t="s">
        <v>46</v>
      </c>
      <c r="F7466" s="1" t="s">
        <v>3030</v>
      </c>
      <c r="G7466" s="1" t="s">
        <v>3031</v>
      </c>
      <c r="H7466" s="1" t="s">
        <v>24</v>
      </c>
      <c r="I7466" s="1" t="s">
        <v>25</v>
      </c>
      <c r="J7466" s="1" t="s">
        <v>4876</v>
      </c>
      <c r="K7466" s="1" t="s">
        <v>40</v>
      </c>
      <c r="L7466" s="1">
        <v>93277</v>
      </c>
      <c r="M7466" s="1" t="s">
        <v>41</v>
      </c>
      <c r="N7466" s="1" t="s">
        <v>4919</v>
      </c>
      <c r="O7466" s="1" t="s">
        <v>43</v>
      </c>
      <c r="P7466" s="1" t="s">
        <v>84</v>
      </c>
      <c r="Q7466" s="1" t="s">
        <v>4920</v>
      </c>
      <c r="R7466" s="1">
        <v>34.24</v>
      </c>
      <c r="S7466" s="1">
        <v>8</v>
      </c>
      <c r="T7466" s="1">
        <v>0</v>
      </c>
      <c r="U7466" s="1">
        <v>15.407999999999998</v>
      </c>
      <c r="V7466" s="3" t="str">
        <f>IF(M7466=People!$B$5,People!$A$5,IF(M7466=People!$B$4,People!$A$4,IF(M7466=People!$B$3,People!$A$3,IF(M7466=People!$B$2,People!$A$2,0))))</f>
        <v>Anna Andreadi</v>
      </c>
      <c r="W7466" s="3" t="str">
        <f>IFERROR(INDEX(Returns!A:A,MATCH(B7466,Returns!B:B,0)),"No")</f>
        <v>No</v>
      </c>
    </row>
    <row r="7467" spans="1:23" x14ac:dyDescent="0.2">
      <c r="A7467" s="1">
        <v>7466</v>
      </c>
      <c r="B7467" t="s">
        <v>9706</v>
      </c>
      <c r="C7467" s="2">
        <v>43351</v>
      </c>
      <c r="D7467" s="2">
        <v>43358</v>
      </c>
      <c r="E7467" s="1" t="s">
        <v>46</v>
      </c>
      <c r="F7467" s="1" t="s">
        <v>3030</v>
      </c>
      <c r="G7467" s="1" t="s">
        <v>3031</v>
      </c>
      <c r="H7467" s="1" t="s">
        <v>24</v>
      </c>
      <c r="I7467" s="1" t="s">
        <v>25</v>
      </c>
      <c r="J7467" s="1" t="s">
        <v>4876</v>
      </c>
      <c r="K7467" s="1" t="s">
        <v>40</v>
      </c>
      <c r="L7467" s="1">
        <v>93277</v>
      </c>
      <c r="M7467" s="1" t="s">
        <v>41</v>
      </c>
      <c r="N7467" s="1" t="s">
        <v>1780</v>
      </c>
      <c r="O7467" s="1" t="s">
        <v>43</v>
      </c>
      <c r="P7467" s="1" t="s">
        <v>55</v>
      </c>
      <c r="Q7467" s="1" t="s">
        <v>1781</v>
      </c>
      <c r="R7467" s="1">
        <v>261.74</v>
      </c>
      <c r="S7467" s="1">
        <v>2</v>
      </c>
      <c r="T7467" s="1">
        <v>0</v>
      </c>
      <c r="U7467" s="1">
        <v>65.435000000000002</v>
      </c>
      <c r="V7467" s="3" t="str">
        <f>IF(M7467=People!$B$5,People!$A$5,IF(M7467=People!$B$4,People!$A$4,IF(M7467=People!$B$3,People!$A$3,IF(M7467=People!$B$2,People!$A$2,0))))</f>
        <v>Anna Andreadi</v>
      </c>
      <c r="W7467" s="3" t="str">
        <f>IFERROR(INDEX(Returns!A:A,MATCH(B7467,Returns!B:B,0)),"No")</f>
        <v>No</v>
      </c>
    </row>
    <row r="7468" spans="1:23" x14ac:dyDescent="0.2">
      <c r="A7468" s="1">
        <v>7467</v>
      </c>
      <c r="B7468" t="s">
        <v>6068</v>
      </c>
      <c r="C7468" s="2">
        <v>43239</v>
      </c>
      <c r="D7468" s="2">
        <v>43243</v>
      </c>
      <c r="E7468" s="1" t="s">
        <v>46</v>
      </c>
      <c r="F7468" s="1" t="s">
        <v>4937</v>
      </c>
      <c r="G7468" s="1" t="s">
        <v>4938</v>
      </c>
      <c r="H7468" s="1" t="s">
        <v>38</v>
      </c>
      <c r="I7468" s="1" t="s">
        <v>25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5252</v>
      </c>
      <c r="O7468" s="1" t="s">
        <v>43</v>
      </c>
      <c r="P7468" s="1" t="s">
        <v>73</v>
      </c>
      <c r="Q7468" s="1" t="s">
        <v>1246</v>
      </c>
      <c r="R7468" s="1">
        <v>87.84</v>
      </c>
      <c r="S7468" s="1">
        <v>8</v>
      </c>
      <c r="T7468" s="1">
        <v>0</v>
      </c>
      <c r="U7468" s="1">
        <v>23.716800000000006</v>
      </c>
      <c r="V7468" s="3" t="str">
        <f>IF(M7468=People!$B$5,People!$A$5,IF(M7468=People!$B$4,People!$A$4,IF(M7468=People!$B$3,People!$A$3,IF(M7468=People!$B$2,People!$A$2,0))))</f>
        <v>Anna Andreadi</v>
      </c>
      <c r="W7468" s="3" t="str">
        <f>IFERROR(INDEX(Returns!A:A,MATCH(B7468,Returns!B:B,0)),"No")</f>
        <v>Yes</v>
      </c>
    </row>
    <row r="7469" spans="1:23" x14ac:dyDescent="0.2">
      <c r="A7469" s="1">
        <v>7468</v>
      </c>
      <c r="B7469" t="s">
        <v>9707</v>
      </c>
      <c r="C7469" s="2">
        <v>43780</v>
      </c>
      <c r="D7469" s="2">
        <v>43784</v>
      </c>
      <c r="E7469" s="1" t="s">
        <v>21</v>
      </c>
      <c r="F7469" s="1" t="s">
        <v>2457</v>
      </c>
      <c r="G7469" s="1" t="s">
        <v>2458</v>
      </c>
      <c r="H7469" s="1" t="s">
        <v>94</v>
      </c>
      <c r="I7469" s="1" t="s">
        <v>25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2310</v>
      </c>
      <c r="O7469" s="1" t="s">
        <v>30</v>
      </c>
      <c r="P7469" s="1" t="s">
        <v>60</v>
      </c>
      <c r="Q7469" s="1" t="s">
        <v>2311</v>
      </c>
      <c r="R7469" s="1">
        <v>34.92</v>
      </c>
      <c r="S7469" s="1">
        <v>4</v>
      </c>
      <c r="T7469" s="1">
        <v>0</v>
      </c>
      <c r="U7469" s="1">
        <v>11.872799999999998</v>
      </c>
      <c r="V7469" s="3" t="str">
        <f>IF(M7469=People!$B$5,People!$A$5,IF(M7469=People!$B$4,People!$A$4,IF(M7469=People!$B$3,People!$A$3,IF(M7469=People!$B$2,People!$A$2,0))))</f>
        <v>Anna Andreadi</v>
      </c>
      <c r="W7469" s="3" t="str">
        <f>IFERROR(INDEX(Returns!A:A,MATCH(B7469,Returns!B:B,0)),"No")</f>
        <v>No</v>
      </c>
    </row>
    <row r="7470" spans="1:23" x14ac:dyDescent="0.2">
      <c r="A7470" s="1">
        <v>7469</v>
      </c>
      <c r="B7470" t="s">
        <v>9708</v>
      </c>
      <c r="C7470" s="2">
        <v>42628</v>
      </c>
      <c r="D7470" s="2">
        <v>42633</v>
      </c>
      <c r="E7470" s="1" t="s">
        <v>46</v>
      </c>
      <c r="F7470" s="1" t="s">
        <v>2788</v>
      </c>
      <c r="G7470" s="1" t="s">
        <v>2789</v>
      </c>
      <c r="H7470" s="1" t="s">
        <v>24</v>
      </c>
      <c r="I7470" s="1" t="s">
        <v>25</v>
      </c>
      <c r="J7470" s="1" t="s">
        <v>239</v>
      </c>
      <c r="K7470" s="1" t="s">
        <v>240</v>
      </c>
      <c r="L7470" s="1">
        <v>10011</v>
      </c>
      <c r="M7470" s="1" t="s">
        <v>135</v>
      </c>
      <c r="N7470" s="1" t="s">
        <v>2670</v>
      </c>
      <c r="O7470" s="1" t="s">
        <v>43</v>
      </c>
      <c r="P7470" s="1" t="s">
        <v>84</v>
      </c>
      <c r="Q7470" s="1" t="s">
        <v>169</v>
      </c>
      <c r="R7470" s="1">
        <v>14.940000000000001</v>
      </c>
      <c r="S7470" s="1">
        <v>3</v>
      </c>
      <c r="T7470" s="1">
        <v>0</v>
      </c>
      <c r="U7470" s="1">
        <v>7.0218000000000007</v>
      </c>
      <c r="V7470" s="3" t="str">
        <f>IF(M7470=People!$B$5,People!$A$5,IF(M7470=People!$B$4,People!$A$4,IF(M7470=People!$B$3,People!$A$3,IF(M7470=People!$B$2,People!$A$2,0))))</f>
        <v>Chuck Magee</v>
      </c>
      <c r="W7470" s="3" t="str">
        <f>IFERROR(INDEX(Returns!A:A,MATCH(B7470,Returns!B:B,0)),"No")</f>
        <v>No</v>
      </c>
    </row>
    <row r="7471" spans="1:23" x14ac:dyDescent="0.2">
      <c r="A7471" s="1">
        <v>7470</v>
      </c>
      <c r="B7471" t="s">
        <v>9708</v>
      </c>
      <c r="C7471" s="2">
        <v>42628</v>
      </c>
      <c r="D7471" s="2">
        <v>42633</v>
      </c>
      <c r="E7471" s="1" t="s">
        <v>46</v>
      </c>
      <c r="F7471" s="1" t="s">
        <v>2788</v>
      </c>
      <c r="G7471" s="1" t="s">
        <v>2789</v>
      </c>
      <c r="H7471" s="1" t="s">
        <v>24</v>
      </c>
      <c r="I7471" s="1" t="s">
        <v>25</v>
      </c>
      <c r="J7471" s="1" t="s">
        <v>239</v>
      </c>
      <c r="K7471" s="1" t="s">
        <v>240</v>
      </c>
      <c r="L7471" s="1">
        <v>10011</v>
      </c>
      <c r="M7471" s="1" t="s">
        <v>135</v>
      </c>
      <c r="N7471" s="1" t="s">
        <v>3338</v>
      </c>
      <c r="O7471" s="1" t="s">
        <v>30</v>
      </c>
      <c r="P7471" s="1" t="s">
        <v>60</v>
      </c>
      <c r="Q7471" s="1" t="s">
        <v>3339</v>
      </c>
      <c r="R7471" s="1">
        <v>14.56</v>
      </c>
      <c r="S7471" s="1">
        <v>2</v>
      </c>
      <c r="T7471" s="1">
        <v>0</v>
      </c>
      <c r="U7471" s="1">
        <v>6.2608000000000015</v>
      </c>
      <c r="V7471" s="3" t="str">
        <f>IF(M7471=People!$B$5,People!$A$5,IF(M7471=People!$B$4,People!$A$4,IF(M7471=People!$B$3,People!$A$3,IF(M7471=People!$B$2,People!$A$2,0))))</f>
        <v>Chuck Magee</v>
      </c>
      <c r="W7471" s="3" t="str">
        <f>IFERROR(INDEX(Returns!A:A,MATCH(B7471,Returns!B:B,0)),"No")</f>
        <v>No</v>
      </c>
    </row>
    <row r="7472" spans="1:23" x14ac:dyDescent="0.2">
      <c r="A7472" s="1">
        <v>7471</v>
      </c>
      <c r="B7472" t="s">
        <v>9709</v>
      </c>
      <c r="C7472" s="2">
        <v>42993</v>
      </c>
      <c r="D7472" s="2">
        <v>42998</v>
      </c>
      <c r="E7472" s="1" t="s">
        <v>46</v>
      </c>
      <c r="F7472" s="1" t="s">
        <v>3856</v>
      </c>
      <c r="G7472" s="1" t="s">
        <v>3857</v>
      </c>
      <c r="H7472" s="1" t="s">
        <v>38</v>
      </c>
      <c r="I7472" s="1" t="s">
        <v>25</v>
      </c>
      <c r="J7472" s="1" t="s">
        <v>133</v>
      </c>
      <c r="K7472" s="1" t="s">
        <v>134</v>
      </c>
      <c r="L7472" s="1">
        <v>19143</v>
      </c>
      <c r="M7472" s="1" t="s">
        <v>135</v>
      </c>
      <c r="N7472" s="1" t="s">
        <v>395</v>
      </c>
      <c r="O7472" s="1" t="s">
        <v>43</v>
      </c>
      <c r="P7472" s="1" t="s">
        <v>70</v>
      </c>
      <c r="Q7472" s="1" t="s">
        <v>396</v>
      </c>
      <c r="R7472" s="1">
        <v>3.5760000000000005</v>
      </c>
      <c r="S7472" s="1">
        <v>4</v>
      </c>
      <c r="T7472" s="1">
        <v>0.7</v>
      </c>
      <c r="U7472" s="1">
        <v>-2.8608000000000002</v>
      </c>
      <c r="V7472" s="3" t="str">
        <f>IF(M7472=People!$B$5,People!$A$5,IF(M7472=People!$B$4,People!$A$4,IF(M7472=People!$B$3,People!$A$3,IF(M7472=People!$B$2,People!$A$2,0))))</f>
        <v>Chuck Magee</v>
      </c>
      <c r="W7472" s="3" t="str">
        <f>IFERROR(INDEX(Returns!A:A,MATCH(B7472,Returns!B:B,0)),"No")</f>
        <v>No</v>
      </c>
    </row>
    <row r="7473" spans="1:23" x14ac:dyDescent="0.2">
      <c r="A7473" s="1">
        <v>7472</v>
      </c>
      <c r="B7473" t="s">
        <v>9709</v>
      </c>
      <c r="C7473" s="2">
        <v>42993</v>
      </c>
      <c r="D7473" s="2">
        <v>42998</v>
      </c>
      <c r="E7473" s="1" t="s">
        <v>46</v>
      </c>
      <c r="F7473" s="1" t="s">
        <v>3856</v>
      </c>
      <c r="G7473" s="1" t="s">
        <v>3857</v>
      </c>
      <c r="H7473" s="1" t="s">
        <v>38</v>
      </c>
      <c r="I7473" s="1" t="s">
        <v>25</v>
      </c>
      <c r="J7473" s="1" t="s">
        <v>133</v>
      </c>
      <c r="K7473" s="1" t="s">
        <v>134</v>
      </c>
      <c r="L7473" s="1">
        <v>19143</v>
      </c>
      <c r="M7473" s="1" t="s">
        <v>135</v>
      </c>
      <c r="N7473" s="1" t="s">
        <v>737</v>
      </c>
      <c r="O7473" s="1" t="s">
        <v>43</v>
      </c>
      <c r="P7473" s="1" t="s">
        <v>55</v>
      </c>
      <c r="Q7473" s="1" t="s">
        <v>738</v>
      </c>
      <c r="R7473" s="1">
        <v>147.184</v>
      </c>
      <c r="S7473" s="1">
        <v>2</v>
      </c>
      <c r="T7473" s="1">
        <v>0.2</v>
      </c>
      <c r="U7473" s="1">
        <v>-29.436800000000012</v>
      </c>
      <c r="V7473" s="3" t="str">
        <f>IF(M7473=People!$B$5,People!$A$5,IF(M7473=People!$B$4,People!$A$4,IF(M7473=People!$B$3,People!$A$3,IF(M7473=People!$B$2,People!$A$2,0))))</f>
        <v>Chuck Magee</v>
      </c>
      <c r="W7473" s="3" t="str">
        <f>IFERROR(INDEX(Returns!A:A,MATCH(B7473,Returns!B:B,0)),"No")</f>
        <v>No</v>
      </c>
    </row>
    <row r="7474" spans="1:23" x14ac:dyDescent="0.2">
      <c r="A7474" s="1">
        <v>7473</v>
      </c>
      <c r="B7474" t="s">
        <v>9710</v>
      </c>
      <c r="C7474" s="2">
        <v>43282</v>
      </c>
      <c r="D7474" s="2">
        <v>43284</v>
      </c>
      <c r="E7474" s="1" t="s">
        <v>170</v>
      </c>
      <c r="F7474" s="1" t="s">
        <v>4681</v>
      </c>
      <c r="G7474" s="1" t="s">
        <v>4682</v>
      </c>
      <c r="H7474" s="1" t="s">
        <v>94</v>
      </c>
      <c r="I7474" s="1" t="s">
        <v>25</v>
      </c>
      <c r="J7474" s="1" t="s">
        <v>5443</v>
      </c>
      <c r="K7474" s="1" t="s">
        <v>111</v>
      </c>
      <c r="L7474" s="1">
        <v>84043</v>
      </c>
      <c r="M7474" s="1" t="s">
        <v>41</v>
      </c>
      <c r="N7474" s="1" t="s">
        <v>4262</v>
      </c>
      <c r="O7474" s="1" t="s">
        <v>66</v>
      </c>
      <c r="P7474" s="1" t="s">
        <v>1065</v>
      </c>
      <c r="Q7474" s="1" t="s">
        <v>4263</v>
      </c>
      <c r="R7474" s="1">
        <v>1499.95</v>
      </c>
      <c r="S7474" s="1">
        <v>5</v>
      </c>
      <c r="T7474" s="1">
        <v>0</v>
      </c>
      <c r="U7474" s="1">
        <v>449.9849999999999</v>
      </c>
      <c r="V7474" s="3" t="str">
        <f>IF(M7474=People!$B$5,People!$A$5,IF(M7474=People!$B$4,People!$A$4,IF(M7474=People!$B$3,People!$A$3,IF(M7474=People!$B$2,People!$A$2,0))))</f>
        <v>Anna Andreadi</v>
      </c>
      <c r="W7474" s="3" t="str">
        <f>IFERROR(INDEX(Returns!A:A,MATCH(B7474,Returns!B:B,0)),"No")</f>
        <v>No</v>
      </c>
    </row>
    <row r="7475" spans="1:23" x14ac:dyDescent="0.2">
      <c r="A7475" s="1">
        <v>7474</v>
      </c>
      <c r="B7475" t="s">
        <v>9711</v>
      </c>
      <c r="C7475" s="2">
        <v>43200</v>
      </c>
      <c r="D7475" s="2">
        <v>43205</v>
      </c>
      <c r="E7475" s="1" t="s">
        <v>46</v>
      </c>
      <c r="F7475" s="1" t="s">
        <v>2997</v>
      </c>
      <c r="G7475" s="1" t="s">
        <v>2998</v>
      </c>
      <c r="H7475" s="1" t="s">
        <v>38</v>
      </c>
      <c r="I7475" s="1" t="s">
        <v>25</v>
      </c>
      <c r="J7475" s="1" t="s">
        <v>273</v>
      </c>
      <c r="K7475" s="1" t="s">
        <v>191</v>
      </c>
      <c r="L7475" s="1">
        <v>60653</v>
      </c>
      <c r="M7475" s="1" t="s">
        <v>97</v>
      </c>
      <c r="N7475" s="1" t="s">
        <v>2484</v>
      </c>
      <c r="O7475" s="1" t="s">
        <v>43</v>
      </c>
      <c r="P7475" s="1" t="s">
        <v>63</v>
      </c>
      <c r="Q7475" s="1" t="s">
        <v>2485</v>
      </c>
      <c r="R7475" s="1">
        <v>13.568000000000001</v>
      </c>
      <c r="S7475" s="1">
        <v>4</v>
      </c>
      <c r="T7475" s="1">
        <v>0.2</v>
      </c>
      <c r="U7475" s="1">
        <v>3.2223999999999995</v>
      </c>
      <c r="V7475" s="3" t="str">
        <f>IF(M7475=People!$B$5,People!$A$5,IF(M7475=People!$B$4,People!$A$4,IF(M7475=People!$B$3,People!$A$3,IF(M7475=People!$B$2,People!$A$2,0))))</f>
        <v>Kelly Williams</v>
      </c>
      <c r="W7475" s="3" t="str">
        <f>IFERROR(INDEX(Returns!A:A,MATCH(B7475,Returns!B:B,0)),"No")</f>
        <v>No</v>
      </c>
    </row>
    <row r="7476" spans="1:23" x14ac:dyDescent="0.2">
      <c r="A7476" s="1">
        <v>7475</v>
      </c>
      <c r="B7476" t="s">
        <v>9712</v>
      </c>
      <c r="C7476" s="2">
        <v>42375</v>
      </c>
      <c r="D7476" s="2">
        <v>42379</v>
      </c>
      <c r="E7476" s="1" t="s">
        <v>46</v>
      </c>
      <c r="F7476" s="1" t="s">
        <v>3234</v>
      </c>
      <c r="G7476" s="1" t="s">
        <v>3235</v>
      </c>
      <c r="H7476" s="1" t="s">
        <v>94</v>
      </c>
      <c r="I7476" s="1" t="s">
        <v>25</v>
      </c>
      <c r="J7476" s="1" t="s">
        <v>26</v>
      </c>
      <c r="K7476" s="1" t="s">
        <v>27</v>
      </c>
      <c r="L7476" s="1">
        <v>42420</v>
      </c>
      <c r="M7476" s="1" t="s">
        <v>28</v>
      </c>
      <c r="N7476" s="1" t="s">
        <v>471</v>
      </c>
      <c r="O7476" s="1" t="s">
        <v>30</v>
      </c>
      <c r="P7476" s="1" t="s">
        <v>34</v>
      </c>
      <c r="Q7476" s="1" t="s">
        <v>472</v>
      </c>
      <c r="R7476" s="1">
        <v>2573.8200000000002</v>
      </c>
      <c r="S7476" s="1">
        <v>9</v>
      </c>
      <c r="T7476" s="1">
        <v>0</v>
      </c>
      <c r="U7476" s="1">
        <v>746.40779999999972</v>
      </c>
      <c r="V7476" s="3" t="str">
        <f>IF(M7476=People!$B$5,People!$A$5,IF(M7476=People!$B$4,People!$A$4,IF(M7476=People!$B$3,People!$A$3,IF(M7476=People!$B$2,People!$A$2,0))))</f>
        <v>Cassandra Brandow</v>
      </c>
      <c r="W7476" s="3" t="str">
        <f>IFERROR(INDEX(Returns!A:A,MATCH(B7476,Returns!B:B,0)),"No")</f>
        <v>No</v>
      </c>
    </row>
    <row r="7477" spans="1:23" x14ac:dyDescent="0.2">
      <c r="A7477" s="1">
        <v>7476</v>
      </c>
      <c r="B7477" t="s">
        <v>9712</v>
      </c>
      <c r="C7477" s="2">
        <v>42375</v>
      </c>
      <c r="D7477" s="2">
        <v>42379</v>
      </c>
      <c r="E7477" s="1" t="s">
        <v>46</v>
      </c>
      <c r="F7477" s="1" t="s">
        <v>3234</v>
      </c>
      <c r="G7477" s="1" t="s">
        <v>3235</v>
      </c>
      <c r="H7477" s="1" t="s">
        <v>94</v>
      </c>
      <c r="I7477" s="1" t="s">
        <v>25</v>
      </c>
      <c r="J7477" s="1" t="s">
        <v>26</v>
      </c>
      <c r="K7477" s="1" t="s">
        <v>27</v>
      </c>
      <c r="L7477" s="1">
        <v>42420</v>
      </c>
      <c r="M7477" s="1" t="s">
        <v>28</v>
      </c>
      <c r="N7477" s="1" t="s">
        <v>1897</v>
      </c>
      <c r="O7477" s="1" t="s">
        <v>43</v>
      </c>
      <c r="P7477" s="1" t="s">
        <v>70</v>
      </c>
      <c r="Q7477" s="1" t="s">
        <v>1898</v>
      </c>
      <c r="R7477" s="1">
        <v>609.98</v>
      </c>
      <c r="S7477" s="1">
        <v>2</v>
      </c>
      <c r="T7477" s="1">
        <v>0</v>
      </c>
      <c r="U7477" s="1">
        <v>274.49099999999999</v>
      </c>
      <c r="V7477" s="3" t="str">
        <f>IF(M7477=People!$B$5,People!$A$5,IF(M7477=People!$B$4,People!$A$4,IF(M7477=People!$B$3,People!$A$3,IF(M7477=People!$B$2,People!$A$2,0))))</f>
        <v>Cassandra Brandow</v>
      </c>
      <c r="W7477" s="3" t="str">
        <f>IFERROR(INDEX(Returns!A:A,MATCH(B7477,Returns!B:B,0)),"No")</f>
        <v>No</v>
      </c>
    </row>
    <row r="7478" spans="1:23" x14ac:dyDescent="0.2">
      <c r="A7478" s="1">
        <v>7477</v>
      </c>
      <c r="B7478" t="s">
        <v>9712</v>
      </c>
      <c r="C7478" s="2">
        <v>42375</v>
      </c>
      <c r="D7478" s="2">
        <v>42379</v>
      </c>
      <c r="E7478" s="1" t="s">
        <v>46</v>
      </c>
      <c r="F7478" s="1" t="s">
        <v>3234</v>
      </c>
      <c r="G7478" s="1" t="s">
        <v>3235</v>
      </c>
      <c r="H7478" s="1" t="s">
        <v>94</v>
      </c>
      <c r="I7478" s="1" t="s">
        <v>25</v>
      </c>
      <c r="J7478" s="1" t="s">
        <v>26</v>
      </c>
      <c r="K7478" s="1" t="s">
        <v>27</v>
      </c>
      <c r="L7478" s="1">
        <v>42420</v>
      </c>
      <c r="M7478" s="1" t="s">
        <v>28</v>
      </c>
      <c r="N7478" s="1" t="s">
        <v>1507</v>
      </c>
      <c r="O7478" s="1" t="s">
        <v>43</v>
      </c>
      <c r="P7478" s="1" t="s">
        <v>63</v>
      </c>
      <c r="Q7478" s="1" t="s">
        <v>1508</v>
      </c>
      <c r="R7478" s="1">
        <v>5.48</v>
      </c>
      <c r="S7478" s="1">
        <v>2</v>
      </c>
      <c r="T7478" s="1">
        <v>0</v>
      </c>
      <c r="U7478" s="1">
        <v>1.4796000000000005</v>
      </c>
      <c r="V7478" s="3" t="str">
        <f>IF(M7478=People!$B$5,People!$A$5,IF(M7478=People!$B$4,People!$A$4,IF(M7478=People!$B$3,People!$A$3,IF(M7478=People!$B$2,People!$A$2,0))))</f>
        <v>Cassandra Brandow</v>
      </c>
      <c r="W7478" s="3" t="str">
        <f>IFERROR(INDEX(Returns!A:A,MATCH(B7478,Returns!B:B,0)),"No")</f>
        <v>No</v>
      </c>
    </row>
    <row r="7479" spans="1:23" x14ac:dyDescent="0.2">
      <c r="A7479" s="1">
        <v>7478</v>
      </c>
      <c r="B7479" t="s">
        <v>9712</v>
      </c>
      <c r="C7479" s="2">
        <v>42375</v>
      </c>
      <c r="D7479" s="2">
        <v>42379</v>
      </c>
      <c r="E7479" s="1" t="s">
        <v>46</v>
      </c>
      <c r="F7479" s="1" t="s">
        <v>3234</v>
      </c>
      <c r="G7479" s="1" t="s">
        <v>3235</v>
      </c>
      <c r="H7479" s="1" t="s">
        <v>94</v>
      </c>
      <c r="I7479" s="1" t="s">
        <v>25</v>
      </c>
      <c r="J7479" s="1" t="s">
        <v>26</v>
      </c>
      <c r="K7479" s="1" t="s">
        <v>27</v>
      </c>
      <c r="L7479" s="1">
        <v>42420</v>
      </c>
      <c r="M7479" s="1" t="s">
        <v>28</v>
      </c>
      <c r="N7479" s="1" t="s">
        <v>174</v>
      </c>
      <c r="O7479" s="1" t="s">
        <v>66</v>
      </c>
      <c r="P7479" s="1" t="s">
        <v>67</v>
      </c>
      <c r="Q7479" s="1" t="s">
        <v>175</v>
      </c>
      <c r="R7479" s="1">
        <v>391.98</v>
      </c>
      <c r="S7479" s="1">
        <v>2</v>
      </c>
      <c r="T7479" s="1">
        <v>0</v>
      </c>
      <c r="U7479" s="1">
        <v>113.67419999999998</v>
      </c>
      <c r="V7479" s="3" t="str">
        <f>IF(M7479=People!$B$5,People!$A$5,IF(M7479=People!$B$4,People!$A$4,IF(M7479=People!$B$3,People!$A$3,IF(M7479=People!$B$2,People!$A$2,0))))</f>
        <v>Cassandra Brandow</v>
      </c>
      <c r="W7479" s="3" t="str">
        <f>IFERROR(INDEX(Returns!A:A,MATCH(B7479,Returns!B:B,0)),"No")</f>
        <v>No</v>
      </c>
    </row>
    <row r="7480" spans="1:23" x14ac:dyDescent="0.2">
      <c r="A7480" s="1">
        <v>7479</v>
      </c>
      <c r="B7480" t="s">
        <v>9712</v>
      </c>
      <c r="C7480" s="2">
        <v>42375</v>
      </c>
      <c r="D7480" s="2">
        <v>42379</v>
      </c>
      <c r="E7480" s="1" t="s">
        <v>46</v>
      </c>
      <c r="F7480" s="1" t="s">
        <v>3234</v>
      </c>
      <c r="G7480" s="1" t="s">
        <v>3235</v>
      </c>
      <c r="H7480" s="1" t="s">
        <v>94</v>
      </c>
      <c r="I7480" s="1" t="s">
        <v>25</v>
      </c>
      <c r="J7480" s="1" t="s">
        <v>26</v>
      </c>
      <c r="K7480" s="1" t="s">
        <v>27</v>
      </c>
      <c r="L7480" s="1">
        <v>42420</v>
      </c>
      <c r="M7480" s="1" t="s">
        <v>28</v>
      </c>
      <c r="N7480" s="1" t="s">
        <v>2824</v>
      </c>
      <c r="O7480" s="1" t="s">
        <v>66</v>
      </c>
      <c r="P7480" s="1" t="s">
        <v>67</v>
      </c>
      <c r="Q7480" s="1" t="s">
        <v>2825</v>
      </c>
      <c r="R7480" s="1">
        <v>755.96</v>
      </c>
      <c r="S7480" s="1">
        <v>4</v>
      </c>
      <c r="T7480" s="1">
        <v>0</v>
      </c>
      <c r="U7480" s="1">
        <v>204.10919999999999</v>
      </c>
      <c r="V7480" s="3" t="str">
        <f>IF(M7480=People!$B$5,People!$A$5,IF(M7480=People!$B$4,People!$A$4,IF(M7480=People!$B$3,People!$A$3,IF(M7480=People!$B$2,People!$A$2,0))))</f>
        <v>Cassandra Brandow</v>
      </c>
      <c r="W7480" s="3" t="str">
        <f>IFERROR(INDEX(Returns!A:A,MATCH(B7480,Returns!B:B,0)),"No")</f>
        <v>No</v>
      </c>
    </row>
    <row r="7481" spans="1:23" x14ac:dyDescent="0.2">
      <c r="A7481" s="1">
        <v>7480</v>
      </c>
      <c r="B7481" t="s">
        <v>9712</v>
      </c>
      <c r="C7481" s="2">
        <v>42375</v>
      </c>
      <c r="D7481" s="2">
        <v>42379</v>
      </c>
      <c r="E7481" s="1" t="s">
        <v>46</v>
      </c>
      <c r="F7481" s="1" t="s">
        <v>3234</v>
      </c>
      <c r="G7481" s="1" t="s">
        <v>3235</v>
      </c>
      <c r="H7481" s="1" t="s">
        <v>94</v>
      </c>
      <c r="I7481" s="1" t="s">
        <v>25</v>
      </c>
      <c r="J7481" s="1" t="s">
        <v>26</v>
      </c>
      <c r="K7481" s="1" t="s">
        <v>27</v>
      </c>
      <c r="L7481" s="1">
        <v>42420</v>
      </c>
      <c r="M7481" s="1" t="s">
        <v>28</v>
      </c>
      <c r="N7481" s="1" t="s">
        <v>4833</v>
      </c>
      <c r="O7481" s="1" t="s">
        <v>43</v>
      </c>
      <c r="P7481" s="1" t="s">
        <v>242</v>
      </c>
      <c r="Q7481" s="1" t="s">
        <v>4834</v>
      </c>
      <c r="R7481" s="1">
        <v>31.12</v>
      </c>
      <c r="S7481" s="1">
        <v>4</v>
      </c>
      <c r="T7481" s="1">
        <v>0</v>
      </c>
      <c r="U7481" s="1">
        <v>0.31119999999999948</v>
      </c>
      <c r="V7481" s="3" t="str">
        <f>IF(M7481=People!$B$5,People!$A$5,IF(M7481=People!$B$4,People!$A$4,IF(M7481=People!$B$3,People!$A$3,IF(M7481=People!$B$2,People!$A$2,0))))</f>
        <v>Cassandra Brandow</v>
      </c>
      <c r="W7481" s="3" t="str">
        <f>IFERROR(INDEX(Returns!A:A,MATCH(B7481,Returns!B:B,0)),"No")</f>
        <v>No</v>
      </c>
    </row>
    <row r="7482" spans="1:23" x14ac:dyDescent="0.2">
      <c r="A7482" s="1">
        <v>7481</v>
      </c>
      <c r="B7482" t="s">
        <v>9712</v>
      </c>
      <c r="C7482" s="2">
        <v>42375</v>
      </c>
      <c r="D7482" s="2">
        <v>42379</v>
      </c>
      <c r="E7482" s="1" t="s">
        <v>46</v>
      </c>
      <c r="F7482" s="1" t="s">
        <v>3234</v>
      </c>
      <c r="G7482" s="1" t="s">
        <v>3235</v>
      </c>
      <c r="H7482" s="1" t="s">
        <v>94</v>
      </c>
      <c r="I7482" s="1" t="s">
        <v>25</v>
      </c>
      <c r="J7482" s="1" t="s">
        <v>26</v>
      </c>
      <c r="K7482" s="1" t="s">
        <v>27</v>
      </c>
      <c r="L7482" s="1">
        <v>42420</v>
      </c>
      <c r="M7482" s="1" t="s">
        <v>28</v>
      </c>
      <c r="N7482" s="1" t="s">
        <v>2575</v>
      </c>
      <c r="O7482" s="1" t="s">
        <v>43</v>
      </c>
      <c r="P7482" s="1" t="s">
        <v>84</v>
      </c>
      <c r="Q7482" s="1" t="s">
        <v>2576</v>
      </c>
      <c r="R7482" s="1">
        <v>6.54</v>
      </c>
      <c r="S7482" s="1">
        <v>1</v>
      </c>
      <c r="T7482" s="1">
        <v>0</v>
      </c>
      <c r="U7482" s="1">
        <v>3.0084</v>
      </c>
      <c r="V7482" s="3" t="str">
        <f>IF(M7482=People!$B$5,People!$A$5,IF(M7482=People!$B$4,People!$A$4,IF(M7482=People!$B$3,People!$A$3,IF(M7482=People!$B$2,People!$A$2,0))))</f>
        <v>Cassandra Brandow</v>
      </c>
      <c r="W7482" s="3" t="str">
        <f>IFERROR(INDEX(Returns!A:A,MATCH(B7482,Returns!B:B,0)),"No")</f>
        <v>No</v>
      </c>
    </row>
    <row r="7483" spans="1:23" x14ac:dyDescent="0.2">
      <c r="A7483" s="1">
        <v>7482</v>
      </c>
      <c r="B7483" t="s">
        <v>9713</v>
      </c>
      <c r="C7483" s="2">
        <v>43344</v>
      </c>
      <c r="D7483" s="2">
        <v>43346</v>
      </c>
      <c r="E7483" s="1" t="s">
        <v>21</v>
      </c>
      <c r="F7483" s="1" t="s">
        <v>4866</v>
      </c>
      <c r="G7483" s="1" t="s">
        <v>4867</v>
      </c>
      <c r="H7483" s="1" t="s">
        <v>94</v>
      </c>
      <c r="I7483" s="1" t="s">
        <v>25</v>
      </c>
      <c r="J7483" s="1" t="s">
        <v>1270</v>
      </c>
      <c r="K7483" s="1" t="s">
        <v>40</v>
      </c>
      <c r="L7483" s="1">
        <v>92646</v>
      </c>
      <c r="M7483" s="1" t="s">
        <v>41</v>
      </c>
      <c r="N7483" s="1" t="s">
        <v>465</v>
      </c>
      <c r="O7483" s="1" t="s">
        <v>43</v>
      </c>
      <c r="P7483" s="1" t="s">
        <v>157</v>
      </c>
      <c r="Q7483" s="1" t="s">
        <v>466</v>
      </c>
      <c r="R7483" s="1">
        <v>12.78</v>
      </c>
      <c r="S7483" s="1">
        <v>1</v>
      </c>
      <c r="T7483" s="1">
        <v>0</v>
      </c>
      <c r="U7483" s="1">
        <v>5.7509999999999994</v>
      </c>
      <c r="V7483" s="3" t="str">
        <f>IF(M7483=People!$B$5,People!$A$5,IF(M7483=People!$B$4,People!$A$4,IF(M7483=People!$B$3,People!$A$3,IF(M7483=People!$B$2,People!$A$2,0))))</f>
        <v>Anna Andreadi</v>
      </c>
      <c r="W7483" s="3" t="str">
        <f>IFERROR(INDEX(Returns!A:A,MATCH(B7483,Returns!B:B,0)),"No")</f>
        <v>No</v>
      </c>
    </row>
    <row r="7484" spans="1:23" x14ac:dyDescent="0.2">
      <c r="A7484" s="1">
        <v>7483</v>
      </c>
      <c r="B7484" t="s">
        <v>9714</v>
      </c>
      <c r="C7484" s="2">
        <v>42636</v>
      </c>
      <c r="D7484" s="2">
        <v>42643</v>
      </c>
      <c r="E7484" s="1" t="s">
        <v>46</v>
      </c>
      <c r="F7484" s="1" t="s">
        <v>4573</v>
      </c>
      <c r="G7484" s="1" t="s">
        <v>4574</v>
      </c>
      <c r="H7484" s="1" t="s">
        <v>94</v>
      </c>
      <c r="I7484" s="1" t="s">
        <v>25</v>
      </c>
      <c r="J7484" s="1" t="s">
        <v>239</v>
      </c>
      <c r="K7484" s="1" t="s">
        <v>240</v>
      </c>
      <c r="L7484" s="1">
        <v>10011</v>
      </c>
      <c r="M7484" s="1" t="s">
        <v>135</v>
      </c>
      <c r="N7484" s="1" t="s">
        <v>292</v>
      </c>
      <c r="O7484" s="1" t="s">
        <v>43</v>
      </c>
      <c r="P7484" s="1" t="s">
        <v>70</v>
      </c>
      <c r="Q7484" s="1" t="s">
        <v>293</v>
      </c>
      <c r="R7484" s="1">
        <v>18.463999999999999</v>
      </c>
      <c r="S7484" s="1">
        <v>4</v>
      </c>
      <c r="T7484" s="1">
        <v>0.2</v>
      </c>
      <c r="U7484" s="1">
        <v>6.9239999999999995</v>
      </c>
      <c r="V7484" s="3" t="str">
        <f>IF(M7484=People!$B$5,People!$A$5,IF(M7484=People!$B$4,People!$A$4,IF(M7484=People!$B$3,People!$A$3,IF(M7484=People!$B$2,People!$A$2,0))))</f>
        <v>Chuck Magee</v>
      </c>
      <c r="W7484" s="3" t="str">
        <f>IFERROR(INDEX(Returns!A:A,MATCH(B7484,Returns!B:B,0)),"No")</f>
        <v>No</v>
      </c>
    </row>
    <row r="7485" spans="1:23" x14ac:dyDescent="0.2">
      <c r="A7485" s="1">
        <v>7484</v>
      </c>
      <c r="B7485" t="s">
        <v>9715</v>
      </c>
      <c r="C7485" s="2">
        <v>42719</v>
      </c>
      <c r="D7485" s="2">
        <v>42721</v>
      </c>
      <c r="E7485" s="1" t="s">
        <v>21</v>
      </c>
      <c r="F7485" s="1" t="s">
        <v>1370</v>
      </c>
      <c r="G7485" s="1" t="s">
        <v>1371</v>
      </c>
      <c r="H7485" s="1" t="s">
        <v>38</v>
      </c>
      <c r="I7485" s="1" t="s">
        <v>25</v>
      </c>
      <c r="J7485" s="1" t="s">
        <v>133</v>
      </c>
      <c r="K7485" s="1" t="s">
        <v>134</v>
      </c>
      <c r="L7485" s="1">
        <v>19140</v>
      </c>
      <c r="M7485" s="1" t="s">
        <v>135</v>
      </c>
      <c r="N7485" s="1" t="s">
        <v>3881</v>
      </c>
      <c r="O7485" s="1" t="s">
        <v>30</v>
      </c>
      <c r="P7485" s="1" t="s">
        <v>34</v>
      </c>
      <c r="Q7485" s="1" t="s">
        <v>3882</v>
      </c>
      <c r="R7485" s="1">
        <v>445.80200000000002</v>
      </c>
      <c r="S7485" s="1">
        <v>7</v>
      </c>
      <c r="T7485" s="1">
        <v>0.3</v>
      </c>
      <c r="U7485" s="1">
        <v>-108.26620000000001</v>
      </c>
      <c r="V7485" s="3" t="str">
        <f>IF(M7485=People!$B$5,People!$A$5,IF(M7485=People!$B$4,People!$A$4,IF(M7485=People!$B$3,People!$A$3,IF(M7485=People!$B$2,People!$A$2,0))))</f>
        <v>Chuck Magee</v>
      </c>
      <c r="W7485" s="3" t="str">
        <f>IFERROR(INDEX(Returns!A:A,MATCH(B7485,Returns!B:B,0)),"No")</f>
        <v>No</v>
      </c>
    </row>
    <row r="7486" spans="1:23" x14ac:dyDescent="0.2">
      <c r="A7486" s="1">
        <v>7485</v>
      </c>
      <c r="B7486" t="s">
        <v>9716</v>
      </c>
      <c r="C7486" s="2">
        <v>43827</v>
      </c>
      <c r="D7486" s="2">
        <v>43832</v>
      </c>
      <c r="E7486" s="1" t="s">
        <v>46</v>
      </c>
      <c r="F7486" s="1" t="s">
        <v>336</v>
      </c>
      <c r="G7486" s="1" t="s">
        <v>337</v>
      </c>
      <c r="H7486" s="1" t="s">
        <v>94</v>
      </c>
      <c r="I7486" s="1" t="s">
        <v>25</v>
      </c>
      <c r="J7486" s="1" t="s">
        <v>5286</v>
      </c>
      <c r="K7486" s="1" t="s">
        <v>5287</v>
      </c>
      <c r="L7486" s="1">
        <v>58103</v>
      </c>
      <c r="M7486" s="1" t="s">
        <v>97</v>
      </c>
      <c r="N7486" s="1" t="s">
        <v>5789</v>
      </c>
      <c r="O7486" s="1" t="s">
        <v>43</v>
      </c>
      <c r="P7486" s="1" t="s">
        <v>63</v>
      </c>
      <c r="Q7486" s="1" t="s">
        <v>2550</v>
      </c>
      <c r="R7486" s="1">
        <v>2.48</v>
      </c>
      <c r="S7486" s="1">
        <v>1</v>
      </c>
      <c r="T7486" s="1">
        <v>0</v>
      </c>
      <c r="U7486" s="1">
        <v>0.86799999999999988</v>
      </c>
      <c r="V7486" s="3" t="str">
        <f>IF(M7486=People!$B$5,People!$A$5,IF(M7486=People!$B$4,People!$A$4,IF(M7486=People!$B$3,People!$A$3,IF(M7486=People!$B$2,People!$A$2,0))))</f>
        <v>Kelly Williams</v>
      </c>
      <c r="W7486" s="3" t="str">
        <f>IFERROR(INDEX(Returns!A:A,MATCH(B7486,Returns!B:B,0)),"No")</f>
        <v>No</v>
      </c>
    </row>
    <row r="7487" spans="1:23" x14ac:dyDescent="0.2">
      <c r="A7487" s="1">
        <v>7486</v>
      </c>
      <c r="B7487" t="s">
        <v>9716</v>
      </c>
      <c r="C7487" s="2">
        <v>43827</v>
      </c>
      <c r="D7487" s="2">
        <v>43832</v>
      </c>
      <c r="E7487" s="1" t="s">
        <v>46</v>
      </c>
      <c r="F7487" s="1" t="s">
        <v>336</v>
      </c>
      <c r="G7487" s="1" t="s">
        <v>337</v>
      </c>
      <c r="H7487" s="1" t="s">
        <v>94</v>
      </c>
      <c r="I7487" s="1" t="s">
        <v>25</v>
      </c>
      <c r="J7487" s="1" t="s">
        <v>5286</v>
      </c>
      <c r="K7487" s="1" t="s">
        <v>5287</v>
      </c>
      <c r="L7487" s="1">
        <v>58103</v>
      </c>
      <c r="M7487" s="1" t="s">
        <v>97</v>
      </c>
      <c r="N7487" s="1" t="s">
        <v>4816</v>
      </c>
      <c r="O7487" s="1" t="s">
        <v>43</v>
      </c>
      <c r="P7487" s="1" t="s">
        <v>70</v>
      </c>
      <c r="Q7487" s="1" t="s">
        <v>4817</v>
      </c>
      <c r="R7487" s="1">
        <v>25.9</v>
      </c>
      <c r="S7487" s="1">
        <v>5</v>
      </c>
      <c r="T7487" s="1">
        <v>0</v>
      </c>
      <c r="U7487" s="1">
        <v>12.690999999999999</v>
      </c>
      <c r="V7487" s="3" t="str">
        <f>IF(M7487=People!$B$5,People!$A$5,IF(M7487=People!$B$4,People!$A$4,IF(M7487=People!$B$3,People!$A$3,IF(M7487=People!$B$2,People!$A$2,0))))</f>
        <v>Kelly Williams</v>
      </c>
      <c r="W7487" s="3" t="str">
        <f>IFERROR(INDEX(Returns!A:A,MATCH(B7487,Returns!B:B,0)),"No")</f>
        <v>No</v>
      </c>
    </row>
    <row r="7488" spans="1:23" x14ac:dyDescent="0.2">
      <c r="A7488" s="1">
        <v>7487</v>
      </c>
      <c r="B7488" t="s">
        <v>9717</v>
      </c>
      <c r="C7488" s="2">
        <v>43088</v>
      </c>
      <c r="D7488" s="2">
        <v>43093</v>
      </c>
      <c r="E7488" s="1" t="s">
        <v>21</v>
      </c>
      <c r="F7488" s="1" t="s">
        <v>2306</v>
      </c>
      <c r="G7488" s="1" t="s">
        <v>2307</v>
      </c>
      <c r="H7488" s="1" t="s">
        <v>94</v>
      </c>
      <c r="I7488" s="1" t="s">
        <v>25</v>
      </c>
      <c r="J7488" s="1" t="s">
        <v>219</v>
      </c>
      <c r="K7488" s="1" t="s">
        <v>2291</v>
      </c>
      <c r="L7488" s="1">
        <v>3820</v>
      </c>
      <c r="M7488" s="1" t="s">
        <v>135</v>
      </c>
      <c r="N7488" s="1" t="s">
        <v>4271</v>
      </c>
      <c r="O7488" s="1" t="s">
        <v>43</v>
      </c>
      <c r="P7488" s="1" t="s">
        <v>84</v>
      </c>
      <c r="Q7488" s="1" t="s">
        <v>4272</v>
      </c>
      <c r="R7488" s="1">
        <v>29.900000000000002</v>
      </c>
      <c r="S7488" s="1">
        <v>5</v>
      </c>
      <c r="T7488" s="1">
        <v>0</v>
      </c>
      <c r="U7488" s="1">
        <v>14.651</v>
      </c>
      <c r="V7488" s="3" t="str">
        <f>IF(M7488=People!$B$5,People!$A$5,IF(M7488=People!$B$4,People!$A$4,IF(M7488=People!$B$3,People!$A$3,IF(M7488=People!$B$2,People!$A$2,0))))</f>
        <v>Chuck Magee</v>
      </c>
      <c r="W7488" s="3" t="str">
        <f>IFERROR(INDEX(Returns!A:A,MATCH(B7488,Returns!B:B,0)),"No")</f>
        <v>No</v>
      </c>
    </row>
    <row r="7489" spans="1:23" x14ac:dyDescent="0.2">
      <c r="A7489" s="1">
        <v>7488</v>
      </c>
      <c r="B7489" t="s">
        <v>9717</v>
      </c>
      <c r="C7489" s="2">
        <v>43088</v>
      </c>
      <c r="D7489" s="2">
        <v>43093</v>
      </c>
      <c r="E7489" s="1" t="s">
        <v>21</v>
      </c>
      <c r="F7489" s="1" t="s">
        <v>2306</v>
      </c>
      <c r="G7489" s="1" t="s">
        <v>2307</v>
      </c>
      <c r="H7489" s="1" t="s">
        <v>94</v>
      </c>
      <c r="I7489" s="1" t="s">
        <v>25</v>
      </c>
      <c r="J7489" s="1" t="s">
        <v>219</v>
      </c>
      <c r="K7489" s="1" t="s">
        <v>2291</v>
      </c>
      <c r="L7489" s="1">
        <v>3820</v>
      </c>
      <c r="M7489" s="1" t="s">
        <v>135</v>
      </c>
      <c r="N7489" s="1" t="s">
        <v>4147</v>
      </c>
      <c r="O7489" s="1" t="s">
        <v>66</v>
      </c>
      <c r="P7489" s="1" t="s">
        <v>146</v>
      </c>
      <c r="Q7489" s="1" t="s">
        <v>4148</v>
      </c>
      <c r="R7489" s="1">
        <v>2249.91</v>
      </c>
      <c r="S7489" s="1">
        <v>9</v>
      </c>
      <c r="T7489" s="1">
        <v>0</v>
      </c>
      <c r="U7489" s="1">
        <v>517.47930000000008</v>
      </c>
      <c r="V7489" s="3" t="str">
        <f>IF(M7489=People!$B$5,People!$A$5,IF(M7489=People!$B$4,People!$A$4,IF(M7489=People!$B$3,People!$A$3,IF(M7489=People!$B$2,People!$A$2,0))))</f>
        <v>Chuck Magee</v>
      </c>
      <c r="W7489" s="3" t="str">
        <f>IFERROR(INDEX(Returns!A:A,MATCH(B7489,Returns!B:B,0)),"No")</f>
        <v>No</v>
      </c>
    </row>
    <row r="7490" spans="1:23" x14ac:dyDescent="0.2">
      <c r="A7490" s="1">
        <v>7489</v>
      </c>
      <c r="B7490" t="s">
        <v>9717</v>
      </c>
      <c r="C7490" s="2">
        <v>43088</v>
      </c>
      <c r="D7490" s="2">
        <v>43093</v>
      </c>
      <c r="E7490" s="1" t="s">
        <v>21</v>
      </c>
      <c r="F7490" s="1" t="s">
        <v>2306</v>
      </c>
      <c r="G7490" s="1" t="s">
        <v>2307</v>
      </c>
      <c r="H7490" s="1" t="s">
        <v>94</v>
      </c>
      <c r="I7490" s="1" t="s">
        <v>25</v>
      </c>
      <c r="J7490" s="1" t="s">
        <v>219</v>
      </c>
      <c r="K7490" s="1" t="s">
        <v>2291</v>
      </c>
      <c r="L7490" s="1">
        <v>3820</v>
      </c>
      <c r="M7490" s="1" t="s">
        <v>135</v>
      </c>
      <c r="N7490" s="1" t="s">
        <v>793</v>
      </c>
      <c r="O7490" s="1" t="s">
        <v>30</v>
      </c>
      <c r="P7490" s="1" t="s">
        <v>52</v>
      </c>
      <c r="Q7490" s="1" t="s">
        <v>794</v>
      </c>
      <c r="R7490" s="1">
        <v>1053.164</v>
      </c>
      <c r="S7490" s="1">
        <v>4</v>
      </c>
      <c r="T7490" s="1">
        <v>0.3</v>
      </c>
      <c r="U7490" s="1">
        <v>-105.31639999999993</v>
      </c>
      <c r="V7490" s="3" t="str">
        <f>IF(M7490=People!$B$5,People!$A$5,IF(M7490=People!$B$4,People!$A$4,IF(M7490=People!$B$3,People!$A$3,IF(M7490=People!$B$2,People!$A$2,0))))</f>
        <v>Chuck Magee</v>
      </c>
      <c r="W7490" s="3" t="str">
        <f>IFERROR(INDEX(Returns!A:A,MATCH(B7490,Returns!B:B,0)),"No")</f>
        <v>No</v>
      </c>
    </row>
    <row r="7491" spans="1:23" x14ac:dyDescent="0.2">
      <c r="A7491" s="1">
        <v>7490</v>
      </c>
      <c r="B7491" t="s">
        <v>6168</v>
      </c>
      <c r="C7491" s="2">
        <v>43774</v>
      </c>
      <c r="D7491" s="2">
        <v>43778</v>
      </c>
      <c r="E7491" s="1" t="s">
        <v>46</v>
      </c>
      <c r="F7491" s="1" t="s">
        <v>5176</v>
      </c>
      <c r="G7491" s="1" t="s">
        <v>5177</v>
      </c>
      <c r="H7491" s="1" t="s">
        <v>24</v>
      </c>
      <c r="I7491" s="1" t="s">
        <v>25</v>
      </c>
      <c r="J7491" s="1" t="s">
        <v>833</v>
      </c>
      <c r="K7491" s="1" t="s">
        <v>40</v>
      </c>
      <c r="L7491" s="1">
        <v>92105</v>
      </c>
      <c r="M7491" s="1" t="s">
        <v>41</v>
      </c>
      <c r="N7491" s="1" t="s">
        <v>2804</v>
      </c>
      <c r="O7491" s="1" t="s">
        <v>43</v>
      </c>
      <c r="P7491" s="1" t="s">
        <v>84</v>
      </c>
      <c r="Q7491" s="1" t="s">
        <v>2805</v>
      </c>
      <c r="R7491" s="1">
        <v>12.96</v>
      </c>
      <c r="S7491" s="1">
        <v>2</v>
      </c>
      <c r="T7491" s="1">
        <v>0</v>
      </c>
      <c r="U7491" s="1">
        <v>6.2208000000000006</v>
      </c>
      <c r="V7491" s="3" t="str">
        <f>IF(M7491=People!$B$5,People!$A$5,IF(M7491=People!$B$4,People!$A$4,IF(M7491=People!$B$3,People!$A$3,IF(M7491=People!$B$2,People!$A$2,0))))</f>
        <v>Anna Andreadi</v>
      </c>
      <c r="W7491" s="3" t="str">
        <f>IFERROR(INDEX(Returns!A:A,MATCH(B7491,Returns!B:B,0)),"No")</f>
        <v>Yes</v>
      </c>
    </row>
    <row r="7492" spans="1:23" x14ac:dyDescent="0.2">
      <c r="A7492" s="1">
        <v>7491</v>
      </c>
      <c r="B7492" t="s">
        <v>9718</v>
      </c>
      <c r="C7492" s="2">
        <v>42988</v>
      </c>
      <c r="D7492" s="2">
        <v>42994</v>
      </c>
      <c r="E7492" s="1" t="s">
        <v>46</v>
      </c>
      <c r="F7492" s="1" t="s">
        <v>1025</v>
      </c>
      <c r="G7492" s="1" t="s">
        <v>1026</v>
      </c>
      <c r="H7492" s="1" t="s">
        <v>38</v>
      </c>
      <c r="I7492" s="1" t="s">
        <v>25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366</v>
      </c>
      <c r="O7492" s="1" t="s">
        <v>30</v>
      </c>
      <c r="P7492" s="1" t="s">
        <v>60</v>
      </c>
      <c r="Q7492" s="1" t="s">
        <v>367</v>
      </c>
      <c r="R7492" s="1">
        <v>106.68</v>
      </c>
      <c r="S7492" s="1">
        <v>6</v>
      </c>
      <c r="T7492" s="1">
        <v>0</v>
      </c>
      <c r="U7492" s="1">
        <v>33.070799999999991</v>
      </c>
      <c r="V7492" s="3" t="str">
        <f>IF(M7492=People!$B$5,People!$A$5,IF(M7492=People!$B$4,People!$A$4,IF(M7492=People!$B$3,People!$A$3,IF(M7492=People!$B$2,People!$A$2,0))))</f>
        <v>Anna Andreadi</v>
      </c>
      <c r="W7492" s="3" t="str">
        <f>IFERROR(INDEX(Returns!A:A,MATCH(B7492,Returns!B:B,0)),"No")</f>
        <v>No</v>
      </c>
    </row>
    <row r="7493" spans="1:23" x14ac:dyDescent="0.2">
      <c r="A7493" s="1">
        <v>7492</v>
      </c>
      <c r="B7493" t="s">
        <v>9719</v>
      </c>
      <c r="C7493" s="2">
        <v>43785</v>
      </c>
      <c r="D7493" s="2">
        <v>43785</v>
      </c>
      <c r="E7493" s="1" t="s">
        <v>1126</v>
      </c>
      <c r="F7493" s="1" t="s">
        <v>3395</v>
      </c>
      <c r="G7493" s="1" t="s">
        <v>3396</v>
      </c>
      <c r="H7493" s="1" t="s">
        <v>24</v>
      </c>
      <c r="I7493" s="1" t="s">
        <v>25</v>
      </c>
      <c r="J7493" s="1" t="s">
        <v>5610</v>
      </c>
      <c r="K7493" s="1" t="s">
        <v>240</v>
      </c>
      <c r="L7493" s="1">
        <v>13501</v>
      </c>
      <c r="M7493" s="1" t="s">
        <v>135</v>
      </c>
      <c r="N7493" s="1" t="s">
        <v>5502</v>
      </c>
      <c r="O7493" s="1" t="s">
        <v>66</v>
      </c>
      <c r="P7493" s="1" t="s">
        <v>67</v>
      </c>
      <c r="Q7493" s="1" t="s">
        <v>5503</v>
      </c>
      <c r="R7493" s="1">
        <v>119.94</v>
      </c>
      <c r="S7493" s="1">
        <v>6</v>
      </c>
      <c r="T7493" s="1">
        <v>0</v>
      </c>
      <c r="U7493" s="1">
        <v>5.9969999999999857</v>
      </c>
      <c r="V7493" s="3" t="str">
        <f>IF(M7493=People!$B$5,People!$A$5,IF(M7493=People!$B$4,People!$A$4,IF(M7493=People!$B$3,People!$A$3,IF(M7493=People!$B$2,People!$A$2,0))))</f>
        <v>Chuck Magee</v>
      </c>
      <c r="W7493" s="3" t="str">
        <f>IFERROR(INDEX(Returns!A:A,MATCH(B7493,Returns!B:B,0)),"No")</f>
        <v>No</v>
      </c>
    </row>
    <row r="7494" spans="1:23" x14ac:dyDescent="0.2">
      <c r="A7494" s="1">
        <v>7493</v>
      </c>
      <c r="B7494" t="s">
        <v>9720</v>
      </c>
      <c r="C7494" s="2">
        <v>43719</v>
      </c>
      <c r="D7494" s="2">
        <v>43724</v>
      </c>
      <c r="E7494" s="1" t="s">
        <v>46</v>
      </c>
      <c r="F7494" s="1" t="s">
        <v>4851</v>
      </c>
      <c r="G7494" s="1" t="s">
        <v>4852</v>
      </c>
      <c r="H7494" s="1" t="s">
        <v>24</v>
      </c>
      <c r="I7494" s="1" t="s">
        <v>25</v>
      </c>
      <c r="J7494" s="1" t="s">
        <v>167</v>
      </c>
      <c r="K7494" s="1" t="s">
        <v>96</v>
      </c>
      <c r="L7494" s="1">
        <v>77070</v>
      </c>
      <c r="M7494" s="1" t="s">
        <v>97</v>
      </c>
      <c r="N7494" s="1" t="s">
        <v>4602</v>
      </c>
      <c r="O7494" s="1" t="s">
        <v>43</v>
      </c>
      <c r="P7494" s="1" t="s">
        <v>84</v>
      </c>
      <c r="Q7494" s="1" t="s">
        <v>4603</v>
      </c>
      <c r="R7494" s="1">
        <v>10.272000000000002</v>
      </c>
      <c r="S7494" s="1">
        <v>3</v>
      </c>
      <c r="T7494" s="1">
        <v>0.2</v>
      </c>
      <c r="U7494" s="1">
        <v>3.2099999999999982</v>
      </c>
      <c r="V7494" s="3" t="str">
        <f>IF(M7494=People!$B$5,People!$A$5,IF(M7494=People!$B$4,People!$A$4,IF(M7494=People!$B$3,People!$A$3,IF(M7494=People!$B$2,People!$A$2,0))))</f>
        <v>Kelly Williams</v>
      </c>
      <c r="W7494" s="3" t="str">
        <f>IFERROR(INDEX(Returns!A:A,MATCH(B7494,Returns!B:B,0)),"No")</f>
        <v>No</v>
      </c>
    </row>
    <row r="7495" spans="1:23" x14ac:dyDescent="0.2">
      <c r="A7495" s="1">
        <v>7494</v>
      </c>
      <c r="B7495" t="s">
        <v>9720</v>
      </c>
      <c r="C7495" s="2">
        <v>43719</v>
      </c>
      <c r="D7495" s="2">
        <v>43724</v>
      </c>
      <c r="E7495" s="1" t="s">
        <v>46</v>
      </c>
      <c r="F7495" s="1" t="s">
        <v>4851</v>
      </c>
      <c r="G7495" s="1" t="s">
        <v>4852</v>
      </c>
      <c r="H7495" s="1" t="s">
        <v>24</v>
      </c>
      <c r="I7495" s="1" t="s">
        <v>25</v>
      </c>
      <c r="J7495" s="1" t="s">
        <v>167</v>
      </c>
      <c r="K7495" s="1" t="s">
        <v>96</v>
      </c>
      <c r="L7495" s="1">
        <v>77070</v>
      </c>
      <c r="M7495" s="1" t="s">
        <v>97</v>
      </c>
      <c r="N7495" s="1" t="s">
        <v>3892</v>
      </c>
      <c r="O7495" s="1" t="s">
        <v>30</v>
      </c>
      <c r="P7495" s="1" t="s">
        <v>52</v>
      </c>
      <c r="Q7495" s="1" t="s">
        <v>3893</v>
      </c>
      <c r="R7495" s="1">
        <v>512.19000000000005</v>
      </c>
      <c r="S7495" s="1">
        <v>5</v>
      </c>
      <c r="T7495" s="1">
        <v>0.3</v>
      </c>
      <c r="U7495" s="1">
        <v>-65.853000000000009</v>
      </c>
      <c r="V7495" s="3" t="str">
        <f>IF(M7495=People!$B$5,People!$A$5,IF(M7495=People!$B$4,People!$A$4,IF(M7495=People!$B$3,People!$A$3,IF(M7495=People!$B$2,People!$A$2,0))))</f>
        <v>Kelly Williams</v>
      </c>
      <c r="W7495" s="3" t="str">
        <f>IFERROR(INDEX(Returns!A:A,MATCH(B7495,Returns!B:B,0)),"No")</f>
        <v>No</v>
      </c>
    </row>
    <row r="7496" spans="1:23" x14ac:dyDescent="0.2">
      <c r="A7496" s="1">
        <v>7495</v>
      </c>
      <c r="B7496" t="s">
        <v>9720</v>
      </c>
      <c r="C7496" s="2">
        <v>43719</v>
      </c>
      <c r="D7496" s="2">
        <v>43724</v>
      </c>
      <c r="E7496" s="1" t="s">
        <v>46</v>
      </c>
      <c r="F7496" s="1" t="s">
        <v>4851</v>
      </c>
      <c r="G7496" s="1" t="s">
        <v>4852</v>
      </c>
      <c r="H7496" s="1" t="s">
        <v>24</v>
      </c>
      <c r="I7496" s="1" t="s">
        <v>25</v>
      </c>
      <c r="J7496" s="1" t="s">
        <v>167</v>
      </c>
      <c r="K7496" s="1" t="s">
        <v>96</v>
      </c>
      <c r="L7496" s="1">
        <v>77070</v>
      </c>
      <c r="M7496" s="1" t="s">
        <v>97</v>
      </c>
      <c r="N7496" s="1" t="s">
        <v>3359</v>
      </c>
      <c r="O7496" s="1" t="s">
        <v>43</v>
      </c>
      <c r="P7496" s="1" t="s">
        <v>73</v>
      </c>
      <c r="Q7496" s="1" t="s">
        <v>3360</v>
      </c>
      <c r="R7496" s="1">
        <v>1.5559999999999996</v>
      </c>
      <c r="S7496" s="1">
        <v>2</v>
      </c>
      <c r="T7496" s="1">
        <v>0.8</v>
      </c>
      <c r="U7496" s="1">
        <v>-4.2012</v>
      </c>
      <c r="V7496" s="3" t="str">
        <f>IF(M7496=People!$B$5,People!$A$5,IF(M7496=People!$B$4,People!$A$4,IF(M7496=People!$B$3,People!$A$3,IF(M7496=People!$B$2,People!$A$2,0))))</f>
        <v>Kelly Williams</v>
      </c>
      <c r="W7496" s="3" t="str">
        <f>IFERROR(INDEX(Returns!A:A,MATCH(B7496,Returns!B:B,0)),"No")</f>
        <v>No</v>
      </c>
    </row>
    <row r="7497" spans="1:23" x14ac:dyDescent="0.2">
      <c r="A7497" s="1">
        <v>7496</v>
      </c>
      <c r="B7497" t="s">
        <v>9721</v>
      </c>
      <c r="C7497" s="2">
        <v>43660</v>
      </c>
      <c r="D7497" s="2">
        <v>43664</v>
      </c>
      <c r="E7497" s="1" t="s">
        <v>46</v>
      </c>
      <c r="F7497" s="1" t="s">
        <v>4505</v>
      </c>
      <c r="G7497" s="1" t="s">
        <v>4506</v>
      </c>
      <c r="H7497" s="1" t="s">
        <v>24</v>
      </c>
      <c r="I7497" s="1" t="s">
        <v>25</v>
      </c>
      <c r="J7497" s="1" t="s">
        <v>3274</v>
      </c>
      <c r="K7497" s="1" t="s">
        <v>40</v>
      </c>
      <c r="L7497" s="1">
        <v>92683</v>
      </c>
      <c r="M7497" s="1" t="s">
        <v>41</v>
      </c>
      <c r="N7497" s="1" t="s">
        <v>2496</v>
      </c>
      <c r="O7497" s="1" t="s">
        <v>43</v>
      </c>
      <c r="P7497" s="1" t="s">
        <v>70</v>
      </c>
      <c r="Q7497" s="1" t="s">
        <v>2497</v>
      </c>
      <c r="R7497" s="1">
        <v>4.4479999999999995</v>
      </c>
      <c r="S7497" s="1">
        <v>2</v>
      </c>
      <c r="T7497" s="1">
        <v>0.2</v>
      </c>
      <c r="U7497" s="1">
        <v>1.4455999999999996</v>
      </c>
      <c r="V7497" s="3" t="str">
        <f>IF(M7497=People!$B$5,People!$A$5,IF(M7497=People!$B$4,People!$A$4,IF(M7497=People!$B$3,People!$A$3,IF(M7497=People!$B$2,People!$A$2,0))))</f>
        <v>Anna Andreadi</v>
      </c>
      <c r="W7497" s="3" t="str">
        <f>IFERROR(INDEX(Returns!A:A,MATCH(B7497,Returns!B:B,0)),"No")</f>
        <v>No</v>
      </c>
    </row>
    <row r="7498" spans="1:23" x14ac:dyDescent="0.2">
      <c r="A7498" s="1">
        <v>7497</v>
      </c>
      <c r="B7498" t="s">
        <v>9721</v>
      </c>
      <c r="C7498" s="2">
        <v>43660</v>
      </c>
      <c r="D7498" s="2">
        <v>43664</v>
      </c>
      <c r="E7498" s="1" t="s">
        <v>46</v>
      </c>
      <c r="F7498" s="1" t="s">
        <v>4505</v>
      </c>
      <c r="G7498" s="1" t="s">
        <v>4506</v>
      </c>
      <c r="H7498" s="1" t="s">
        <v>24</v>
      </c>
      <c r="I7498" s="1" t="s">
        <v>25</v>
      </c>
      <c r="J7498" s="1" t="s">
        <v>3274</v>
      </c>
      <c r="K7498" s="1" t="s">
        <v>40</v>
      </c>
      <c r="L7498" s="1">
        <v>92683</v>
      </c>
      <c r="M7498" s="1" t="s">
        <v>41</v>
      </c>
      <c r="N7498" s="1" t="s">
        <v>2431</v>
      </c>
      <c r="O7498" s="1" t="s">
        <v>30</v>
      </c>
      <c r="P7498" s="1" t="s">
        <v>60</v>
      </c>
      <c r="Q7498" s="1" t="s">
        <v>2432</v>
      </c>
      <c r="R7498" s="1">
        <v>276.69</v>
      </c>
      <c r="S7498" s="1">
        <v>3</v>
      </c>
      <c r="T7498" s="1">
        <v>0</v>
      </c>
      <c r="U7498" s="1">
        <v>49.804199999999994</v>
      </c>
      <c r="V7498" s="3" t="str">
        <f>IF(M7498=People!$B$5,People!$A$5,IF(M7498=People!$B$4,People!$A$4,IF(M7498=People!$B$3,People!$A$3,IF(M7498=People!$B$2,People!$A$2,0))))</f>
        <v>Anna Andreadi</v>
      </c>
      <c r="W7498" s="3" t="str">
        <f>IFERROR(INDEX(Returns!A:A,MATCH(B7498,Returns!B:B,0)),"No")</f>
        <v>No</v>
      </c>
    </row>
    <row r="7499" spans="1:23" x14ac:dyDescent="0.2">
      <c r="A7499" s="1">
        <v>7498</v>
      </c>
      <c r="B7499" t="s">
        <v>9721</v>
      </c>
      <c r="C7499" s="2">
        <v>43660</v>
      </c>
      <c r="D7499" s="2">
        <v>43664</v>
      </c>
      <c r="E7499" s="1" t="s">
        <v>46</v>
      </c>
      <c r="F7499" s="1" t="s">
        <v>4505</v>
      </c>
      <c r="G7499" s="1" t="s">
        <v>4506</v>
      </c>
      <c r="H7499" s="1" t="s">
        <v>24</v>
      </c>
      <c r="I7499" s="1" t="s">
        <v>25</v>
      </c>
      <c r="J7499" s="1" t="s">
        <v>3274</v>
      </c>
      <c r="K7499" s="1" t="s">
        <v>40</v>
      </c>
      <c r="L7499" s="1">
        <v>92683</v>
      </c>
      <c r="M7499" s="1" t="s">
        <v>41</v>
      </c>
      <c r="N7499" s="1" t="s">
        <v>1076</v>
      </c>
      <c r="O7499" s="1" t="s">
        <v>43</v>
      </c>
      <c r="P7499" s="1" t="s">
        <v>242</v>
      </c>
      <c r="Q7499" s="1" t="s">
        <v>1077</v>
      </c>
      <c r="R7499" s="1">
        <v>4.96</v>
      </c>
      <c r="S7499" s="1">
        <v>4</v>
      </c>
      <c r="T7499" s="1">
        <v>0</v>
      </c>
      <c r="U7499" s="1">
        <v>2.3311999999999999</v>
      </c>
      <c r="V7499" s="3" t="str">
        <f>IF(M7499=People!$B$5,People!$A$5,IF(M7499=People!$B$4,People!$A$4,IF(M7499=People!$B$3,People!$A$3,IF(M7499=People!$B$2,People!$A$2,0))))</f>
        <v>Anna Andreadi</v>
      </c>
      <c r="W7499" s="3" t="str">
        <f>IFERROR(INDEX(Returns!A:A,MATCH(B7499,Returns!B:B,0)),"No")</f>
        <v>No</v>
      </c>
    </row>
    <row r="7500" spans="1:23" x14ac:dyDescent="0.2">
      <c r="A7500" s="1">
        <v>7499</v>
      </c>
      <c r="B7500" t="s">
        <v>9721</v>
      </c>
      <c r="C7500" s="2">
        <v>43660</v>
      </c>
      <c r="D7500" s="2">
        <v>43664</v>
      </c>
      <c r="E7500" s="1" t="s">
        <v>46</v>
      </c>
      <c r="F7500" s="1" t="s">
        <v>4505</v>
      </c>
      <c r="G7500" s="1" t="s">
        <v>4506</v>
      </c>
      <c r="H7500" s="1" t="s">
        <v>24</v>
      </c>
      <c r="I7500" s="1" t="s">
        <v>25</v>
      </c>
      <c r="J7500" s="1" t="s">
        <v>3274</v>
      </c>
      <c r="K7500" s="1" t="s">
        <v>40</v>
      </c>
      <c r="L7500" s="1">
        <v>92683</v>
      </c>
      <c r="M7500" s="1" t="s">
        <v>41</v>
      </c>
      <c r="N7500" s="1" t="s">
        <v>159</v>
      </c>
      <c r="O7500" s="1" t="s">
        <v>43</v>
      </c>
      <c r="P7500" s="1" t="s">
        <v>63</v>
      </c>
      <c r="Q7500" s="1" t="s">
        <v>160</v>
      </c>
      <c r="R7500" s="1">
        <v>71.92</v>
      </c>
      <c r="S7500" s="1">
        <v>4</v>
      </c>
      <c r="T7500" s="1">
        <v>0</v>
      </c>
      <c r="U7500" s="1">
        <v>20.856799999999993</v>
      </c>
      <c r="V7500" s="3" t="str">
        <f>IF(M7500=People!$B$5,People!$A$5,IF(M7500=People!$B$4,People!$A$4,IF(M7500=People!$B$3,People!$A$3,IF(M7500=People!$B$2,People!$A$2,0))))</f>
        <v>Anna Andreadi</v>
      </c>
      <c r="W7500" s="3" t="str">
        <f>IFERROR(INDEX(Returns!A:A,MATCH(B7500,Returns!B:B,0)),"No")</f>
        <v>No</v>
      </c>
    </row>
    <row r="7501" spans="1:23" x14ac:dyDescent="0.2">
      <c r="A7501" s="1">
        <v>7500</v>
      </c>
      <c r="B7501" t="s">
        <v>9721</v>
      </c>
      <c r="C7501" s="2">
        <v>43660</v>
      </c>
      <c r="D7501" s="2">
        <v>43664</v>
      </c>
      <c r="E7501" s="1" t="s">
        <v>46</v>
      </c>
      <c r="F7501" s="1" t="s">
        <v>4505</v>
      </c>
      <c r="G7501" s="1" t="s">
        <v>4506</v>
      </c>
      <c r="H7501" s="1" t="s">
        <v>24</v>
      </c>
      <c r="I7501" s="1" t="s">
        <v>25</v>
      </c>
      <c r="J7501" s="1" t="s">
        <v>3274</v>
      </c>
      <c r="K7501" s="1" t="s">
        <v>40</v>
      </c>
      <c r="L7501" s="1">
        <v>92683</v>
      </c>
      <c r="M7501" s="1" t="s">
        <v>41</v>
      </c>
      <c r="N7501" s="1" t="s">
        <v>721</v>
      </c>
      <c r="O7501" s="1" t="s">
        <v>30</v>
      </c>
      <c r="P7501" s="1" t="s">
        <v>60</v>
      </c>
      <c r="Q7501" s="1" t="s">
        <v>722</v>
      </c>
      <c r="R7501" s="1">
        <v>18.84</v>
      </c>
      <c r="S7501" s="1">
        <v>3</v>
      </c>
      <c r="T7501" s="1">
        <v>0</v>
      </c>
      <c r="U7501" s="1">
        <v>7.9128000000000007</v>
      </c>
      <c r="V7501" s="3" t="str">
        <f>IF(M7501=People!$B$5,People!$A$5,IF(M7501=People!$B$4,People!$A$4,IF(M7501=People!$B$3,People!$A$3,IF(M7501=People!$B$2,People!$A$2,0))))</f>
        <v>Anna Andreadi</v>
      </c>
      <c r="W7501" s="3" t="str">
        <f>IFERROR(INDEX(Returns!A:A,MATCH(B7501,Returns!B:B,0)),"No")</f>
        <v>No</v>
      </c>
    </row>
    <row r="7502" spans="1:23" x14ac:dyDescent="0.2">
      <c r="A7502" s="1">
        <v>7501</v>
      </c>
      <c r="B7502" t="s">
        <v>9721</v>
      </c>
      <c r="C7502" s="2">
        <v>43660</v>
      </c>
      <c r="D7502" s="2">
        <v>43664</v>
      </c>
      <c r="E7502" s="1" t="s">
        <v>46</v>
      </c>
      <c r="F7502" s="1" t="s">
        <v>4505</v>
      </c>
      <c r="G7502" s="1" t="s">
        <v>4506</v>
      </c>
      <c r="H7502" s="1" t="s">
        <v>24</v>
      </c>
      <c r="I7502" s="1" t="s">
        <v>25</v>
      </c>
      <c r="J7502" s="1" t="s">
        <v>3274</v>
      </c>
      <c r="K7502" s="1" t="s">
        <v>40</v>
      </c>
      <c r="L7502" s="1">
        <v>92683</v>
      </c>
      <c r="M7502" s="1" t="s">
        <v>41</v>
      </c>
      <c r="N7502" s="1" t="s">
        <v>1472</v>
      </c>
      <c r="O7502" s="1" t="s">
        <v>66</v>
      </c>
      <c r="P7502" s="1" t="s">
        <v>146</v>
      </c>
      <c r="Q7502" s="1" t="s">
        <v>1473</v>
      </c>
      <c r="R7502" s="1">
        <v>140.97</v>
      </c>
      <c r="S7502" s="1">
        <v>3</v>
      </c>
      <c r="T7502" s="1">
        <v>0</v>
      </c>
      <c r="U7502" s="1">
        <v>19.735800000000005</v>
      </c>
      <c r="V7502" s="3" t="str">
        <f>IF(M7502=People!$B$5,People!$A$5,IF(M7502=People!$B$4,People!$A$4,IF(M7502=People!$B$3,People!$A$3,IF(M7502=People!$B$2,People!$A$2,0))))</f>
        <v>Anna Andreadi</v>
      </c>
      <c r="W7502" s="3" t="str">
        <f>IFERROR(INDEX(Returns!A:A,MATCH(B7502,Returns!B:B,0)),"No")</f>
        <v>No</v>
      </c>
    </row>
    <row r="7503" spans="1:23" x14ac:dyDescent="0.2">
      <c r="A7503" s="1">
        <v>7502</v>
      </c>
      <c r="B7503" t="s">
        <v>9721</v>
      </c>
      <c r="C7503" s="2">
        <v>43660</v>
      </c>
      <c r="D7503" s="2">
        <v>43664</v>
      </c>
      <c r="E7503" s="1" t="s">
        <v>46</v>
      </c>
      <c r="F7503" s="1" t="s">
        <v>4505</v>
      </c>
      <c r="G7503" s="1" t="s">
        <v>4506</v>
      </c>
      <c r="H7503" s="1" t="s">
        <v>24</v>
      </c>
      <c r="I7503" s="1" t="s">
        <v>25</v>
      </c>
      <c r="J7503" s="1" t="s">
        <v>3274</v>
      </c>
      <c r="K7503" s="1" t="s">
        <v>40</v>
      </c>
      <c r="L7503" s="1">
        <v>92683</v>
      </c>
      <c r="M7503" s="1" t="s">
        <v>41</v>
      </c>
      <c r="N7503" s="1" t="s">
        <v>174</v>
      </c>
      <c r="O7503" s="1" t="s">
        <v>66</v>
      </c>
      <c r="P7503" s="1" t="s">
        <v>67</v>
      </c>
      <c r="Q7503" s="1" t="s">
        <v>175</v>
      </c>
      <c r="R7503" s="1">
        <v>470.37600000000009</v>
      </c>
      <c r="S7503" s="1">
        <v>3</v>
      </c>
      <c r="T7503" s="1">
        <v>0.2</v>
      </c>
      <c r="U7503" s="1">
        <v>52.917299999999955</v>
      </c>
      <c r="V7503" s="3" t="str">
        <f>IF(M7503=People!$B$5,People!$A$5,IF(M7503=People!$B$4,People!$A$4,IF(M7503=People!$B$3,People!$A$3,IF(M7503=People!$B$2,People!$A$2,0))))</f>
        <v>Anna Andreadi</v>
      </c>
      <c r="W7503" s="3" t="str">
        <f>IFERROR(INDEX(Returns!A:A,MATCH(B7503,Returns!B:B,0)),"No")</f>
        <v>No</v>
      </c>
    </row>
    <row r="7504" spans="1:23" x14ac:dyDescent="0.2">
      <c r="A7504" s="1">
        <v>7503</v>
      </c>
      <c r="B7504" t="s">
        <v>9722</v>
      </c>
      <c r="C7504" s="2">
        <v>43554</v>
      </c>
      <c r="D7504" s="2">
        <v>43554</v>
      </c>
      <c r="E7504" s="1" t="s">
        <v>1126</v>
      </c>
      <c r="F7504" s="1" t="s">
        <v>3325</v>
      </c>
      <c r="G7504" s="1" t="s">
        <v>3326</v>
      </c>
      <c r="H7504" s="1" t="s">
        <v>24</v>
      </c>
      <c r="I7504" s="1" t="s">
        <v>25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4116</v>
      </c>
      <c r="O7504" s="1" t="s">
        <v>43</v>
      </c>
      <c r="P7504" s="1" t="s">
        <v>63</v>
      </c>
      <c r="Q7504" s="1" t="s">
        <v>4117</v>
      </c>
      <c r="R7504" s="1">
        <v>6.08</v>
      </c>
      <c r="S7504" s="1">
        <v>2</v>
      </c>
      <c r="T7504" s="1">
        <v>0</v>
      </c>
      <c r="U7504" s="1">
        <v>2.0671999999999997</v>
      </c>
      <c r="V7504" s="3" t="str">
        <f>IF(M7504=People!$B$5,People!$A$5,IF(M7504=People!$B$4,People!$A$4,IF(M7504=People!$B$3,People!$A$3,IF(M7504=People!$B$2,People!$A$2,0))))</f>
        <v>Anna Andreadi</v>
      </c>
      <c r="W7504" s="3" t="str">
        <f>IFERROR(INDEX(Returns!A:A,MATCH(B7504,Returns!B:B,0)),"No")</f>
        <v>No</v>
      </c>
    </row>
    <row r="7505" spans="1:23" x14ac:dyDescent="0.2">
      <c r="A7505" s="1">
        <v>7504</v>
      </c>
      <c r="B7505" t="s">
        <v>9722</v>
      </c>
      <c r="C7505" s="2">
        <v>43554</v>
      </c>
      <c r="D7505" s="2">
        <v>43554</v>
      </c>
      <c r="E7505" s="1" t="s">
        <v>1126</v>
      </c>
      <c r="F7505" s="1" t="s">
        <v>3325</v>
      </c>
      <c r="G7505" s="1" t="s">
        <v>3326</v>
      </c>
      <c r="H7505" s="1" t="s">
        <v>24</v>
      </c>
      <c r="I7505" s="1" t="s">
        <v>25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244</v>
      </c>
      <c r="O7505" s="1" t="s">
        <v>66</v>
      </c>
      <c r="P7505" s="1" t="s">
        <v>67</v>
      </c>
      <c r="Q7505" s="1" t="s">
        <v>245</v>
      </c>
      <c r="R7505" s="1">
        <v>164.79200000000003</v>
      </c>
      <c r="S7505" s="1">
        <v>1</v>
      </c>
      <c r="T7505" s="1">
        <v>0.2</v>
      </c>
      <c r="U7505" s="1">
        <v>18.539099999999991</v>
      </c>
      <c r="V7505" s="3" t="str">
        <f>IF(M7505=People!$B$5,People!$A$5,IF(M7505=People!$B$4,People!$A$4,IF(M7505=People!$B$3,People!$A$3,IF(M7505=People!$B$2,People!$A$2,0))))</f>
        <v>Anna Andreadi</v>
      </c>
      <c r="W7505" s="3" t="str">
        <f>IFERROR(INDEX(Returns!A:A,MATCH(B7505,Returns!B:B,0)),"No")</f>
        <v>No</v>
      </c>
    </row>
    <row r="7506" spans="1:23" x14ac:dyDescent="0.2">
      <c r="A7506" s="1">
        <v>7505</v>
      </c>
      <c r="B7506" t="s">
        <v>9723</v>
      </c>
      <c r="C7506" s="2">
        <v>43131</v>
      </c>
      <c r="D7506" s="2">
        <v>43135</v>
      </c>
      <c r="E7506" s="1" t="s">
        <v>21</v>
      </c>
      <c r="F7506" s="1" t="s">
        <v>5508</v>
      </c>
      <c r="G7506" s="1" t="s">
        <v>5509</v>
      </c>
      <c r="H7506" s="1" t="s">
        <v>38</v>
      </c>
      <c r="I7506" s="1" t="s">
        <v>25</v>
      </c>
      <c r="J7506" s="1" t="s">
        <v>5790</v>
      </c>
      <c r="K7506" s="1" t="s">
        <v>693</v>
      </c>
      <c r="L7506" s="1">
        <v>8401</v>
      </c>
      <c r="M7506" s="1" t="s">
        <v>135</v>
      </c>
      <c r="N7506" s="1" t="s">
        <v>3386</v>
      </c>
      <c r="O7506" s="1" t="s">
        <v>43</v>
      </c>
      <c r="P7506" s="1" t="s">
        <v>157</v>
      </c>
      <c r="Q7506" s="1" t="s">
        <v>590</v>
      </c>
      <c r="R7506" s="1">
        <v>23.36</v>
      </c>
      <c r="S7506" s="1">
        <v>2</v>
      </c>
      <c r="T7506" s="1">
        <v>0</v>
      </c>
      <c r="U7506" s="1">
        <v>11.68</v>
      </c>
      <c r="V7506" s="3" t="str">
        <f>IF(M7506=People!$B$5,People!$A$5,IF(M7506=People!$B$4,People!$A$4,IF(M7506=People!$B$3,People!$A$3,IF(M7506=People!$B$2,People!$A$2,0))))</f>
        <v>Chuck Magee</v>
      </c>
      <c r="W7506" s="3" t="str">
        <f>IFERROR(INDEX(Returns!A:A,MATCH(B7506,Returns!B:B,0)),"No")</f>
        <v>No</v>
      </c>
    </row>
    <row r="7507" spans="1:23" x14ac:dyDescent="0.2">
      <c r="A7507" s="1">
        <v>7506</v>
      </c>
      <c r="B7507" t="s">
        <v>9724</v>
      </c>
      <c r="C7507" s="2">
        <v>43624</v>
      </c>
      <c r="D7507" s="2">
        <v>43629</v>
      </c>
      <c r="E7507" s="1" t="s">
        <v>46</v>
      </c>
      <c r="F7507" s="1" t="s">
        <v>3991</v>
      </c>
      <c r="G7507" s="1" t="s">
        <v>3992</v>
      </c>
      <c r="H7507" s="1" t="s">
        <v>24</v>
      </c>
      <c r="I7507" s="1" t="s">
        <v>25</v>
      </c>
      <c r="J7507" s="1" t="s">
        <v>3501</v>
      </c>
      <c r="K7507" s="1" t="s">
        <v>191</v>
      </c>
      <c r="L7507" s="1">
        <v>60076</v>
      </c>
      <c r="M7507" s="1" t="s">
        <v>97</v>
      </c>
      <c r="N7507" s="1" t="s">
        <v>1167</v>
      </c>
      <c r="O7507" s="1" t="s">
        <v>43</v>
      </c>
      <c r="P7507" s="1" t="s">
        <v>70</v>
      </c>
      <c r="Q7507" s="1" t="s">
        <v>1168</v>
      </c>
      <c r="R7507" s="1">
        <v>12.175999999999998</v>
      </c>
      <c r="S7507" s="1">
        <v>4</v>
      </c>
      <c r="T7507" s="1">
        <v>0.8</v>
      </c>
      <c r="U7507" s="1">
        <v>-18.872800000000009</v>
      </c>
      <c r="V7507" s="3" t="str">
        <f>IF(M7507=People!$B$5,People!$A$5,IF(M7507=People!$B$4,People!$A$4,IF(M7507=People!$B$3,People!$A$3,IF(M7507=People!$B$2,People!$A$2,0))))</f>
        <v>Kelly Williams</v>
      </c>
      <c r="W7507" s="3" t="str">
        <f>IFERROR(INDEX(Returns!A:A,MATCH(B7507,Returns!B:B,0)),"No")</f>
        <v>No</v>
      </c>
    </row>
    <row r="7508" spans="1:23" x14ac:dyDescent="0.2">
      <c r="A7508" s="1">
        <v>7507</v>
      </c>
      <c r="B7508" t="s">
        <v>9725</v>
      </c>
      <c r="C7508" s="2">
        <v>42676</v>
      </c>
      <c r="D7508" s="2">
        <v>42680</v>
      </c>
      <c r="E7508" s="1" t="s">
        <v>46</v>
      </c>
      <c r="F7508" s="1" t="s">
        <v>985</v>
      </c>
      <c r="G7508" s="1" t="s">
        <v>986</v>
      </c>
      <c r="H7508" s="1" t="s">
        <v>24</v>
      </c>
      <c r="I7508" s="1" t="s">
        <v>25</v>
      </c>
      <c r="J7508" s="1" t="s">
        <v>116</v>
      </c>
      <c r="K7508" s="1" t="s">
        <v>40</v>
      </c>
      <c r="L7508" s="1">
        <v>94122</v>
      </c>
      <c r="M7508" s="1" t="s">
        <v>41</v>
      </c>
      <c r="N7508" s="1" t="s">
        <v>3652</v>
      </c>
      <c r="O7508" s="1" t="s">
        <v>66</v>
      </c>
      <c r="P7508" s="1" t="s">
        <v>67</v>
      </c>
      <c r="Q7508" s="1" t="s">
        <v>3653</v>
      </c>
      <c r="R7508" s="1">
        <v>46.384</v>
      </c>
      <c r="S7508" s="1">
        <v>2</v>
      </c>
      <c r="T7508" s="1">
        <v>0.2</v>
      </c>
      <c r="U7508" s="1">
        <v>5.2181999999999924</v>
      </c>
      <c r="V7508" s="3" t="str">
        <f>IF(M7508=People!$B$5,People!$A$5,IF(M7508=People!$B$4,People!$A$4,IF(M7508=People!$B$3,People!$A$3,IF(M7508=People!$B$2,People!$A$2,0))))</f>
        <v>Anna Andreadi</v>
      </c>
      <c r="W7508" s="3" t="str">
        <f>IFERROR(INDEX(Returns!A:A,MATCH(B7508,Returns!B:B,0)),"No")</f>
        <v>No</v>
      </c>
    </row>
    <row r="7509" spans="1:23" x14ac:dyDescent="0.2">
      <c r="A7509" s="1">
        <v>7508</v>
      </c>
      <c r="B7509" t="s">
        <v>9725</v>
      </c>
      <c r="C7509" s="2">
        <v>42676</v>
      </c>
      <c r="D7509" s="2">
        <v>42680</v>
      </c>
      <c r="E7509" s="1" t="s">
        <v>46</v>
      </c>
      <c r="F7509" s="1" t="s">
        <v>985</v>
      </c>
      <c r="G7509" s="1" t="s">
        <v>986</v>
      </c>
      <c r="H7509" s="1" t="s">
        <v>24</v>
      </c>
      <c r="I7509" s="1" t="s">
        <v>25</v>
      </c>
      <c r="J7509" s="1" t="s">
        <v>116</v>
      </c>
      <c r="K7509" s="1" t="s">
        <v>40</v>
      </c>
      <c r="L7509" s="1">
        <v>94122</v>
      </c>
      <c r="M7509" s="1" t="s">
        <v>41</v>
      </c>
      <c r="N7509" s="1" t="s">
        <v>890</v>
      </c>
      <c r="O7509" s="1" t="s">
        <v>43</v>
      </c>
      <c r="P7509" s="1" t="s">
        <v>55</v>
      </c>
      <c r="Q7509" s="1" t="s">
        <v>891</v>
      </c>
      <c r="R7509" s="1">
        <v>362.92</v>
      </c>
      <c r="S7509" s="1">
        <v>2</v>
      </c>
      <c r="T7509" s="1">
        <v>0</v>
      </c>
      <c r="U7509" s="1">
        <v>105.24679999999995</v>
      </c>
      <c r="V7509" s="3" t="str">
        <f>IF(M7509=People!$B$5,People!$A$5,IF(M7509=People!$B$4,People!$A$4,IF(M7509=People!$B$3,People!$A$3,IF(M7509=People!$B$2,People!$A$2,0))))</f>
        <v>Anna Andreadi</v>
      </c>
      <c r="W7509" s="3" t="str">
        <f>IFERROR(INDEX(Returns!A:A,MATCH(B7509,Returns!B:B,0)),"No")</f>
        <v>No</v>
      </c>
    </row>
    <row r="7510" spans="1:23" x14ac:dyDescent="0.2">
      <c r="A7510" s="1">
        <v>7509</v>
      </c>
      <c r="B7510" t="s">
        <v>9726</v>
      </c>
      <c r="C7510" s="2">
        <v>43660</v>
      </c>
      <c r="D7510" s="2">
        <v>43664</v>
      </c>
      <c r="E7510" s="1" t="s">
        <v>46</v>
      </c>
      <c r="F7510" s="1" t="s">
        <v>1820</v>
      </c>
      <c r="G7510" s="1" t="s">
        <v>1821</v>
      </c>
      <c r="H7510" s="1" t="s">
        <v>24</v>
      </c>
      <c r="I7510" s="1" t="s">
        <v>25</v>
      </c>
      <c r="J7510" s="1" t="s">
        <v>439</v>
      </c>
      <c r="K7510" s="1" t="s">
        <v>440</v>
      </c>
      <c r="L7510" s="1">
        <v>43229</v>
      </c>
      <c r="M7510" s="1" t="s">
        <v>135</v>
      </c>
      <c r="N7510" s="1" t="s">
        <v>2693</v>
      </c>
      <c r="O7510" s="1" t="s">
        <v>43</v>
      </c>
      <c r="P7510" s="1" t="s">
        <v>84</v>
      </c>
      <c r="Q7510" s="1" t="s">
        <v>2694</v>
      </c>
      <c r="R7510" s="1">
        <v>9.2480000000000011</v>
      </c>
      <c r="S7510" s="1">
        <v>2</v>
      </c>
      <c r="T7510" s="1">
        <v>0.2</v>
      </c>
      <c r="U7510" s="1">
        <v>3.3524000000000003</v>
      </c>
      <c r="V7510" s="3" t="str">
        <f>IF(M7510=People!$B$5,People!$A$5,IF(M7510=People!$B$4,People!$A$4,IF(M7510=People!$B$3,People!$A$3,IF(M7510=People!$B$2,People!$A$2,0))))</f>
        <v>Chuck Magee</v>
      </c>
      <c r="W7510" s="3" t="str">
        <f>IFERROR(INDEX(Returns!A:A,MATCH(B7510,Returns!B:B,0)),"No")</f>
        <v>No</v>
      </c>
    </row>
    <row r="7511" spans="1:23" x14ac:dyDescent="0.2">
      <c r="A7511" s="1">
        <v>7510</v>
      </c>
      <c r="B7511" t="s">
        <v>9726</v>
      </c>
      <c r="C7511" s="2">
        <v>43660</v>
      </c>
      <c r="D7511" s="2">
        <v>43664</v>
      </c>
      <c r="E7511" s="1" t="s">
        <v>46</v>
      </c>
      <c r="F7511" s="1" t="s">
        <v>1820</v>
      </c>
      <c r="G7511" s="1" t="s">
        <v>1821</v>
      </c>
      <c r="H7511" s="1" t="s">
        <v>24</v>
      </c>
      <c r="I7511" s="1" t="s">
        <v>25</v>
      </c>
      <c r="J7511" s="1" t="s">
        <v>439</v>
      </c>
      <c r="K7511" s="1" t="s">
        <v>440</v>
      </c>
      <c r="L7511" s="1">
        <v>43229</v>
      </c>
      <c r="M7511" s="1" t="s">
        <v>135</v>
      </c>
      <c r="N7511" s="1" t="s">
        <v>2486</v>
      </c>
      <c r="O7511" s="1" t="s">
        <v>66</v>
      </c>
      <c r="P7511" s="1" t="s">
        <v>67</v>
      </c>
      <c r="Q7511" s="1" t="s">
        <v>2487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3" t="str">
        <f>IF(M7511=People!$B$5,People!$A$5,IF(M7511=People!$B$4,People!$A$4,IF(M7511=People!$B$3,People!$A$3,IF(M7511=People!$B$2,People!$A$2,0))))</f>
        <v>Chuck Magee</v>
      </c>
      <c r="W7511" s="3" t="str">
        <f>IFERROR(INDEX(Returns!A:A,MATCH(B7511,Returns!B:B,0)),"No")</f>
        <v>No</v>
      </c>
    </row>
    <row r="7512" spans="1:23" x14ac:dyDescent="0.2">
      <c r="A7512" s="1">
        <v>7511</v>
      </c>
      <c r="B7512" t="s">
        <v>9726</v>
      </c>
      <c r="C7512" s="2">
        <v>43660</v>
      </c>
      <c r="D7512" s="2">
        <v>43664</v>
      </c>
      <c r="E7512" s="1" t="s">
        <v>46</v>
      </c>
      <c r="F7512" s="1" t="s">
        <v>1820</v>
      </c>
      <c r="G7512" s="1" t="s">
        <v>1821</v>
      </c>
      <c r="H7512" s="1" t="s">
        <v>24</v>
      </c>
      <c r="I7512" s="1" t="s">
        <v>25</v>
      </c>
      <c r="J7512" s="1" t="s">
        <v>439</v>
      </c>
      <c r="K7512" s="1" t="s">
        <v>440</v>
      </c>
      <c r="L7512" s="1">
        <v>43229</v>
      </c>
      <c r="M7512" s="1" t="s">
        <v>135</v>
      </c>
      <c r="N7512" s="1" t="s">
        <v>641</v>
      </c>
      <c r="O7512" s="1" t="s">
        <v>43</v>
      </c>
      <c r="P7512" s="1" t="s">
        <v>55</v>
      </c>
      <c r="Q7512" s="1" t="s">
        <v>642</v>
      </c>
      <c r="R7512" s="1">
        <v>62.040000000000006</v>
      </c>
      <c r="S7512" s="1">
        <v>5</v>
      </c>
      <c r="T7512" s="1">
        <v>0.2</v>
      </c>
      <c r="U7512" s="1">
        <v>4.6530000000000022</v>
      </c>
      <c r="V7512" s="3" t="str">
        <f>IF(M7512=People!$B$5,People!$A$5,IF(M7512=People!$B$4,People!$A$4,IF(M7512=People!$B$3,People!$A$3,IF(M7512=People!$B$2,People!$A$2,0))))</f>
        <v>Chuck Magee</v>
      </c>
      <c r="W7512" s="3" t="str">
        <f>IFERROR(INDEX(Returns!A:A,MATCH(B7512,Returns!B:B,0)),"No")</f>
        <v>No</v>
      </c>
    </row>
    <row r="7513" spans="1:23" x14ac:dyDescent="0.2">
      <c r="A7513" s="1">
        <v>7512</v>
      </c>
      <c r="B7513" t="s">
        <v>9726</v>
      </c>
      <c r="C7513" s="2">
        <v>43660</v>
      </c>
      <c r="D7513" s="2">
        <v>43664</v>
      </c>
      <c r="E7513" s="1" t="s">
        <v>46</v>
      </c>
      <c r="F7513" s="1" t="s">
        <v>1820</v>
      </c>
      <c r="G7513" s="1" t="s">
        <v>1821</v>
      </c>
      <c r="H7513" s="1" t="s">
        <v>24</v>
      </c>
      <c r="I7513" s="1" t="s">
        <v>25</v>
      </c>
      <c r="J7513" s="1" t="s">
        <v>439</v>
      </c>
      <c r="K7513" s="1" t="s">
        <v>440</v>
      </c>
      <c r="L7513" s="1">
        <v>43229</v>
      </c>
      <c r="M7513" s="1" t="s">
        <v>135</v>
      </c>
      <c r="N7513" s="1" t="s">
        <v>3476</v>
      </c>
      <c r="O7513" s="1" t="s">
        <v>30</v>
      </c>
      <c r="P7513" s="1" t="s">
        <v>60</v>
      </c>
      <c r="Q7513" s="1" t="s">
        <v>3477</v>
      </c>
      <c r="R7513" s="1">
        <v>396.92000000000007</v>
      </c>
      <c r="S7513" s="1">
        <v>5</v>
      </c>
      <c r="T7513" s="1">
        <v>0.2</v>
      </c>
      <c r="U7513" s="1">
        <v>148.845</v>
      </c>
      <c r="V7513" s="3" t="str">
        <f>IF(M7513=People!$B$5,People!$A$5,IF(M7513=People!$B$4,People!$A$4,IF(M7513=People!$B$3,People!$A$3,IF(M7513=People!$B$2,People!$A$2,0))))</f>
        <v>Chuck Magee</v>
      </c>
      <c r="W7513" s="3" t="str">
        <f>IFERROR(INDEX(Returns!A:A,MATCH(B7513,Returns!B:B,0)),"No")</f>
        <v>No</v>
      </c>
    </row>
    <row r="7514" spans="1:23" x14ac:dyDescent="0.2">
      <c r="A7514" s="1">
        <v>7513</v>
      </c>
      <c r="B7514" t="s">
        <v>9726</v>
      </c>
      <c r="C7514" s="2">
        <v>43660</v>
      </c>
      <c r="D7514" s="2">
        <v>43664</v>
      </c>
      <c r="E7514" s="1" t="s">
        <v>46</v>
      </c>
      <c r="F7514" s="1" t="s">
        <v>1820</v>
      </c>
      <c r="G7514" s="1" t="s">
        <v>1821</v>
      </c>
      <c r="H7514" s="1" t="s">
        <v>24</v>
      </c>
      <c r="I7514" s="1" t="s">
        <v>25</v>
      </c>
      <c r="J7514" s="1" t="s">
        <v>439</v>
      </c>
      <c r="K7514" s="1" t="s">
        <v>440</v>
      </c>
      <c r="L7514" s="1">
        <v>43229</v>
      </c>
      <c r="M7514" s="1" t="s">
        <v>135</v>
      </c>
      <c r="N7514" s="1" t="s">
        <v>4345</v>
      </c>
      <c r="O7514" s="1" t="s">
        <v>43</v>
      </c>
      <c r="P7514" s="1" t="s">
        <v>55</v>
      </c>
      <c r="Q7514" s="1" t="s">
        <v>4346</v>
      </c>
      <c r="R7514" s="1">
        <v>239.45599999999999</v>
      </c>
      <c r="S7514" s="1">
        <v>7</v>
      </c>
      <c r="T7514" s="1">
        <v>0.2</v>
      </c>
      <c r="U7514" s="1">
        <v>17.959200000000003</v>
      </c>
      <c r="V7514" s="3" t="str">
        <f>IF(M7514=People!$B$5,People!$A$5,IF(M7514=People!$B$4,People!$A$4,IF(M7514=People!$B$3,People!$A$3,IF(M7514=People!$B$2,People!$A$2,0))))</f>
        <v>Chuck Magee</v>
      </c>
      <c r="W7514" s="3" t="str">
        <f>IFERROR(INDEX(Returns!A:A,MATCH(B7514,Returns!B:B,0)),"No")</f>
        <v>No</v>
      </c>
    </row>
    <row r="7515" spans="1:23" x14ac:dyDescent="0.2">
      <c r="A7515" s="1">
        <v>7514</v>
      </c>
      <c r="B7515" t="s">
        <v>9726</v>
      </c>
      <c r="C7515" s="2">
        <v>43660</v>
      </c>
      <c r="D7515" s="2">
        <v>43664</v>
      </c>
      <c r="E7515" s="1" t="s">
        <v>46</v>
      </c>
      <c r="F7515" s="1" t="s">
        <v>1820</v>
      </c>
      <c r="G7515" s="1" t="s">
        <v>1821</v>
      </c>
      <c r="H7515" s="1" t="s">
        <v>24</v>
      </c>
      <c r="I7515" s="1" t="s">
        <v>25</v>
      </c>
      <c r="J7515" s="1" t="s">
        <v>439</v>
      </c>
      <c r="K7515" s="1" t="s">
        <v>440</v>
      </c>
      <c r="L7515" s="1">
        <v>43229</v>
      </c>
      <c r="M7515" s="1" t="s">
        <v>135</v>
      </c>
      <c r="N7515" s="1" t="s">
        <v>1194</v>
      </c>
      <c r="O7515" s="1" t="s">
        <v>43</v>
      </c>
      <c r="P7515" s="1" t="s">
        <v>63</v>
      </c>
      <c r="Q7515" s="1" t="s">
        <v>1195</v>
      </c>
      <c r="R7515" s="1">
        <v>13.120000000000001</v>
      </c>
      <c r="S7515" s="1">
        <v>5</v>
      </c>
      <c r="T7515" s="1">
        <v>0.2</v>
      </c>
      <c r="U7515" s="1">
        <v>2.1319999999999988</v>
      </c>
      <c r="V7515" s="3" t="str">
        <f>IF(M7515=People!$B$5,People!$A$5,IF(M7515=People!$B$4,People!$A$4,IF(M7515=People!$B$3,People!$A$3,IF(M7515=People!$B$2,People!$A$2,0))))</f>
        <v>Chuck Magee</v>
      </c>
      <c r="W7515" s="3" t="str">
        <f>IFERROR(INDEX(Returns!A:A,MATCH(B7515,Returns!B:B,0)),"No")</f>
        <v>No</v>
      </c>
    </row>
    <row r="7516" spans="1:23" x14ac:dyDescent="0.2">
      <c r="A7516" s="1">
        <v>7515</v>
      </c>
      <c r="B7516" t="s">
        <v>9727</v>
      </c>
      <c r="C7516" s="2">
        <v>43808</v>
      </c>
      <c r="D7516" s="2">
        <v>43811</v>
      </c>
      <c r="E7516" s="1" t="s">
        <v>21</v>
      </c>
      <c r="F7516" s="1" t="s">
        <v>1820</v>
      </c>
      <c r="G7516" s="1" t="s">
        <v>1821</v>
      </c>
      <c r="H7516" s="1" t="s">
        <v>24</v>
      </c>
      <c r="I7516" s="1" t="s">
        <v>25</v>
      </c>
      <c r="J7516" s="1" t="s">
        <v>1277</v>
      </c>
      <c r="K7516" s="1" t="s">
        <v>27</v>
      </c>
      <c r="L7516" s="1">
        <v>40475</v>
      </c>
      <c r="M7516" s="1" t="s">
        <v>28</v>
      </c>
      <c r="N7516" s="1" t="s">
        <v>2938</v>
      </c>
      <c r="O7516" s="1" t="s">
        <v>43</v>
      </c>
      <c r="P7516" s="1" t="s">
        <v>70</v>
      </c>
      <c r="Q7516" s="1" t="s">
        <v>2939</v>
      </c>
      <c r="R7516" s="1">
        <v>29.36</v>
      </c>
      <c r="S7516" s="1">
        <v>2</v>
      </c>
      <c r="T7516" s="1">
        <v>0</v>
      </c>
      <c r="U7516" s="1">
        <v>13.505599999999999</v>
      </c>
      <c r="V7516" s="3" t="str">
        <f>IF(M7516=People!$B$5,People!$A$5,IF(M7516=People!$B$4,People!$A$4,IF(M7516=People!$B$3,People!$A$3,IF(M7516=People!$B$2,People!$A$2,0))))</f>
        <v>Cassandra Brandow</v>
      </c>
      <c r="W7516" s="3" t="str">
        <f>IFERROR(INDEX(Returns!A:A,MATCH(B7516,Returns!B:B,0)),"No")</f>
        <v>No</v>
      </c>
    </row>
    <row r="7517" spans="1:23" x14ac:dyDescent="0.2">
      <c r="A7517" s="1">
        <v>7516</v>
      </c>
      <c r="B7517" t="s">
        <v>9727</v>
      </c>
      <c r="C7517" s="2">
        <v>43808</v>
      </c>
      <c r="D7517" s="2">
        <v>43811</v>
      </c>
      <c r="E7517" s="1" t="s">
        <v>21</v>
      </c>
      <c r="F7517" s="1" t="s">
        <v>1820</v>
      </c>
      <c r="G7517" s="1" t="s">
        <v>1821</v>
      </c>
      <c r="H7517" s="1" t="s">
        <v>24</v>
      </c>
      <c r="I7517" s="1" t="s">
        <v>25</v>
      </c>
      <c r="J7517" s="1" t="s">
        <v>1277</v>
      </c>
      <c r="K7517" s="1" t="s">
        <v>27</v>
      </c>
      <c r="L7517" s="1">
        <v>40475</v>
      </c>
      <c r="M7517" s="1" t="s">
        <v>28</v>
      </c>
      <c r="N7517" s="1" t="s">
        <v>4583</v>
      </c>
      <c r="O7517" s="1" t="s">
        <v>43</v>
      </c>
      <c r="P7517" s="1" t="s">
        <v>73</v>
      </c>
      <c r="Q7517" s="1" t="s">
        <v>4584</v>
      </c>
      <c r="R7517" s="1">
        <v>214.89999999999998</v>
      </c>
      <c r="S7517" s="1">
        <v>5</v>
      </c>
      <c r="T7517" s="1">
        <v>0</v>
      </c>
      <c r="U7517" s="1">
        <v>62.32099999999997</v>
      </c>
      <c r="V7517" s="3" t="str">
        <f>IF(M7517=People!$B$5,People!$A$5,IF(M7517=People!$B$4,People!$A$4,IF(M7517=People!$B$3,People!$A$3,IF(M7517=People!$B$2,People!$A$2,0))))</f>
        <v>Cassandra Brandow</v>
      </c>
      <c r="W7517" s="3" t="str">
        <f>IFERROR(INDEX(Returns!A:A,MATCH(B7517,Returns!B:B,0)),"No")</f>
        <v>No</v>
      </c>
    </row>
    <row r="7518" spans="1:23" x14ac:dyDescent="0.2">
      <c r="A7518" s="1">
        <v>7517</v>
      </c>
      <c r="B7518" t="s">
        <v>9727</v>
      </c>
      <c r="C7518" s="2">
        <v>43808</v>
      </c>
      <c r="D7518" s="2">
        <v>43811</v>
      </c>
      <c r="E7518" s="1" t="s">
        <v>21</v>
      </c>
      <c r="F7518" s="1" t="s">
        <v>1820</v>
      </c>
      <c r="G7518" s="1" t="s">
        <v>1821</v>
      </c>
      <c r="H7518" s="1" t="s">
        <v>24</v>
      </c>
      <c r="I7518" s="1" t="s">
        <v>25</v>
      </c>
      <c r="J7518" s="1" t="s">
        <v>1277</v>
      </c>
      <c r="K7518" s="1" t="s">
        <v>27</v>
      </c>
      <c r="L7518" s="1">
        <v>40475</v>
      </c>
      <c r="M7518" s="1" t="s">
        <v>28</v>
      </c>
      <c r="N7518" s="1" t="s">
        <v>481</v>
      </c>
      <c r="O7518" s="1" t="s">
        <v>43</v>
      </c>
      <c r="P7518" s="1" t="s">
        <v>70</v>
      </c>
      <c r="Q7518" s="1" t="s">
        <v>482</v>
      </c>
      <c r="R7518" s="1">
        <v>15.92</v>
      </c>
      <c r="S7518" s="1">
        <v>4</v>
      </c>
      <c r="T7518" s="1">
        <v>0</v>
      </c>
      <c r="U7518" s="1">
        <v>7.4824000000000002</v>
      </c>
      <c r="V7518" s="3" t="str">
        <f>IF(M7518=People!$B$5,People!$A$5,IF(M7518=People!$B$4,People!$A$4,IF(M7518=People!$B$3,People!$A$3,IF(M7518=People!$B$2,People!$A$2,0))))</f>
        <v>Cassandra Brandow</v>
      </c>
      <c r="W7518" s="3" t="str">
        <f>IFERROR(INDEX(Returns!A:A,MATCH(B7518,Returns!B:B,0)),"No")</f>
        <v>No</v>
      </c>
    </row>
    <row r="7519" spans="1:23" x14ac:dyDescent="0.2">
      <c r="A7519" s="1">
        <v>7518</v>
      </c>
      <c r="B7519" t="s">
        <v>9727</v>
      </c>
      <c r="C7519" s="2">
        <v>43808</v>
      </c>
      <c r="D7519" s="2">
        <v>43811</v>
      </c>
      <c r="E7519" s="1" t="s">
        <v>21</v>
      </c>
      <c r="F7519" s="1" t="s">
        <v>1820</v>
      </c>
      <c r="G7519" s="1" t="s">
        <v>1821</v>
      </c>
      <c r="H7519" s="1" t="s">
        <v>24</v>
      </c>
      <c r="I7519" s="1" t="s">
        <v>25</v>
      </c>
      <c r="J7519" s="1" t="s">
        <v>1277</v>
      </c>
      <c r="K7519" s="1" t="s">
        <v>27</v>
      </c>
      <c r="L7519" s="1">
        <v>40475</v>
      </c>
      <c r="M7519" s="1" t="s">
        <v>28</v>
      </c>
      <c r="N7519" s="1" t="s">
        <v>2707</v>
      </c>
      <c r="O7519" s="1" t="s">
        <v>66</v>
      </c>
      <c r="P7519" s="1" t="s">
        <v>146</v>
      </c>
      <c r="Q7519" s="1" t="s">
        <v>2708</v>
      </c>
      <c r="R7519" s="1">
        <v>146.44999999999999</v>
      </c>
      <c r="S7519" s="1">
        <v>5</v>
      </c>
      <c r="T7519" s="1">
        <v>0</v>
      </c>
      <c r="U7519" s="1">
        <v>48.328499999999991</v>
      </c>
      <c r="V7519" s="3" t="str">
        <f>IF(M7519=People!$B$5,People!$A$5,IF(M7519=People!$B$4,People!$A$4,IF(M7519=People!$B$3,People!$A$3,IF(M7519=People!$B$2,People!$A$2,0))))</f>
        <v>Cassandra Brandow</v>
      </c>
      <c r="W7519" s="3" t="str">
        <f>IFERROR(INDEX(Returns!A:A,MATCH(B7519,Returns!B:B,0)),"No")</f>
        <v>No</v>
      </c>
    </row>
    <row r="7520" spans="1:23" x14ac:dyDescent="0.2">
      <c r="A7520" s="1">
        <v>7519</v>
      </c>
      <c r="B7520" t="s">
        <v>9727</v>
      </c>
      <c r="C7520" s="2">
        <v>43808</v>
      </c>
      <c r="D7520" s="2">
        <v>43811</v>
      </c>
      <c r="E7520" s="1" t="s">
        <v>21</v>
      </c>
      <c r="F7520" s="1" t="s">
        <v>1820</v>
      </c>
      <c r="G7520" s="1" t="s">
        <v>1821</v>
      </c>
      <c r="H7520" s="1" t="s">
        <v>24</v>
      </c>
      <c r="I7520" s="1" t="s">
        <v>25</v>
      </c>
      <c r="J7520" s="1" t="s">
        <v>1277</v>
      </c>
      <c r="K7520" s="1" t="s">
        <v>27</v>
      </c>
      <c r="L7520" s="1">
        <v>40475</v>
      </c>
      <c r="M7520" s="1" t="s">
        <v>28</v>
      </c>
      <c r="N7520" s="1" t="s">
        <v>1558</v>
      </c>
      <c r="O7520" s="1" t="s">
        <v>43</v>
      </c>
      <c r="P7520" s="1" t="s">
        <v>55</v>
      </c>
      <c r="Q7520" s="1" t="s">
        <v>1559</v>
      </c>
      <c r="R7520" s="1">
        <v>15.14</v>
      </c>
      <c r="S7520" s="1">
        <v>1</v>
      </c>
      <c r="T7520" s="1">
        <v>0</v>
      </c>
      <c r="U7520" s="1">
        <v>0.60559999999999903</v>
      </c>
      <c r="V7520" s="3" t="str">
        <f>IF(M7520=People!$B$5,People!$A$5,IF(M7520=People!$B$4,People!$A$4,IF(M7520=People!$B$3,People!$A$3,IF(M7520=People!$B$2,People!$A$2,0))))</f>
        <v>Cassandra Brandow</v>
      </c>
      <c r="W7520" s="3" t="str">
        <f>IFERROR(INDEX(Returns!A:A,MATCH(B7520,Returns!B:B,0)),"No")</f>
        <v>No</v>
      </c>
    </row>
    <row r="7521" spans="1:23" x14ac:dyDescent="0.2">
      <c r="A7521" s="1">
        <v>7520</v>
      </c>
      <c r="B7521" t="s">
        <v>9727</v>
      </c>
      <c r="C7521" s="2">
        <v>43808</v>
      </c>
      <c r="D7521" s="2">
        <v>43811</v>
      </c>
      <c r="E7521" s="1" t="s">
        <v>21</v>
      </c>
      <c r="F7521" s="1" t="s">
        <v>1820</v>
      </c>
      <c r="G7521" s="1" t="s">
        <v>1821</v>
      </c>
      <c r="H7521" s="1" t="s">
        <v>24</v>
      </c>
      <c r="I7521" s="1" t="s">
        <v>25</v>
      </c>
      <c r="J7521" s="1" t="s">
        <v>1277</v>
      </c>
      <c r="K7521" s="1" t="s">
        <v>27</v>
      </c>
      <c r="L7521" s="1">
        <v>40475</v>
      </c>
      <c r="M7521" s="1" t="s">
        <v>28</v>
      </c>
      <c r="N7521" s="1" t="s">
        <v>5027</v>
      </c>
      <c r="O7521" s="1" t="s">
        <v>43</v>
      </c>
      <c r="P7521" s="1" t="s">
        <v>44</v>
      </c>
      <c r="Q7521" s="1" t="s">
        <v>5028</v>
      </c>
      <c r="R7521" s="1">
        <v>5.76</v>
      </c>
      <c r="S7521" s="1">
        <v>2</v>
      </c>
      <c r="T7521" s="1">
        <v>0</v>
      </c>
      <c r="U7521" s="1">
        <v>2.6495999999999995</v>
      </c>
      <c r="V7521" s="3" t="str">
        <f>IF(M7521=People!$B$5,People!$A$5,IF(M7521=People!$B$4,People!$A$4,IF(M7521=People!$B$3,People!$A$3,IF(M7521=People!$B$2,People!$A$2,0))))</f>
        <v>Cassandra Brandow</v>
      </c>
      <c r="W7521" s="3" t="str">
        <f>IFERROR(INDEX(Returns!A:A,MATCH(B7521,Returns!B:B,0)),"No")</f>
        <v>No</v>
      </c>
    </row>
    <row r="7522" spans="1:23" x14ac:dyDescent="0.2">
      <c r="A7522" s="1">
        <v>7521</v>
      </c>
      <c r="B7522" t="s">
        <v>9727</v>
      </c>
      <c r="C7522" s="2">
        <v>43808</v>
      </c>
      <c r="D7522" s="2">
        <v>43811</v>
      </c>
      <c r="E7522" s="1" t="s">
        <v>21</v>
      </c>
      <c r="F7522" s="1" t="s">
        <v>1820</v>
      </c>
      <c r="G7522" s="1" t="s">
        <v>1821</v>
      </c>
      <c r="H7522" s="1" t="s">
        <v>24</v>
      </c>
      <c r="I7522" s="1" t="s">
        <v>25</v>
      </c>
      <c r="J7522" s="1" t="s">
        <v>1277</v>
      </c>
      <c r="K7522" s="1" t="s">
        <v>27</v>
      </c>
      <c r="L7522" s="1">
        <v>40475</v>
      </c>
      <c r="M7522" s="1" t="s">
        <v>28</v>
      </c>
      <c r="N7522" s="1" t="s">
        <v>2887</v>
      </c>
      <c r="O7522" s="1" t="s">
        <v>66</v>
      </c>
      <c r="P7522" s="1" t="s">
        <v>1065</v>
      </c>
      <c r="Q7522" s="1" t="s">
        <v>2888</v>
      </c>
      <c r="R7522" s="1">
        <v>1399.98</v>
      </c>
      <c r="S7522" s="1">
        <v>2</v>
      </c>
      <c r="T7522" s="1">
        <v>0</v>
      </c>
      <c r="U7522" s="1">
        <v>629.99099999999999</v>
      </c>
      <c r="V7522" s="3" t="str">
        <f>IF(M7522=People!$B$5,People!$A$5,IF(M7522=People!$B$4,People!$A$4,IF(M7522=People!$B$3,People!$A$3,IF(M7522=People!$B$2,People!$A$2,0))))</f>
        <v>Cassandra Brandow</v>
      </c>
      <c r="W7522" s="3" t="str">
        <f>IFERROR(INDEX(Returns!A:A,MATCH(B7522,Returns!B:B,0)),"No")</f>
        <v>No</v>
      </c>
    </row>
    <row r="7523" spans="1:23" x14ac:dyDescent="0.2">
      <c r="A7523" s="1">
        <v>7522</v>
      </c>
      <c r="B7523" t="s">
        <v>9728</v>
      </c>
      <c r="C7523" s="2">
        <v>43348</v>
      </c>
      <c r="D7523" s="2">
        <v>43354</v>
      </c>
      <c r="E7523" s="1" t="s">
        <v>46</v>
      </c>
      <c r="F7523" s="1" t="s">
        <v>1478</v>
      </c>
      <c r="G7523" s="1" t="s">
        <v>1479</v>
      </c>
      <c r="H7523" s="1" t="s">
        <v>24</v>
      </c>
      <c r="I7523" s="1" t="s">
        <v>25</v>
      </c>
      <c r="J7523" s="1" t="s">
        <v>2109</v>
      </c>
      <c r="K7523" s="1" t="s">
        <v>440</v>
      </c>
      <c r="L7523" s="1">
        <v>43130</v>
      </c>
      <c r="M7523" s="1" t="s">
        <v>135</v>
      </c>
      <c r="N7523" s="1" t="s">
        <v>1765</v>
      </c>
      <c r="O7523" s="1" t="s">
        <v>43</v>
      </c>
      <c r="P7523" s="1" t="s">
        <v>70</v>
      </c>
      <c r="Q7523" s="1" t="s">
        <v>1766</v>
      </c>
      <c r="R7523" s="1">
        <v>8.9520000000000017</v>
      </c>
      <c r="S7523" s="1">
        <v>2</v>
      </c>
      <c r="T7523" s="1">
        <v>0.7</v>
      </c>
      <c r="U7523" s="1">
        <v>-7.4600000000000009</v>
      </c>
      <c r="V7523" s="3" t="str">
        <f>IF(M7523=People!$B$5,People!$A$5,IF(M7523=People!$B$4,People!$A$4,IF(M7523=People!$B$3,People!$A$3,IF(M7523=People!$B$2,People!$A$2,0))))</f>
        <v>Chuck Magee</v>
      </c>
      <c r="W7523" s="3" t="str">
        <f>IFERROR(INDEX(Returns!A:A,MATCH(B7523,Returns!B:B,0)),"No")</f>
        <v>No</v>
      </c>
    </row>
    <row r="7524" spans="1:23" x14ac:dyDescent="0.2">
      <c r="A7524" s="1">
        <v>7523</v>
      </c>
      <c r="B7524" t="s">
        <v>9728</v>
      </c>
      <c r="C7524" s="2">
        <v>43348</v>
      </c>
      <c r="D7524" s="2">
        <v>43354</v>
      </c>
      <c r="E7524" s="1" t="s">
        <v>46</v>
      </c>
      <c r="F7524" s="1" t="s">
        <v>1478</v>
      </c>
      <c r="G7524" s="1" t="s">
        <v>1479</v>
      </c>
      <c r="H7524" s="1" t="s">
        <v>24</v>
      </c>
      <c r="I7524" s="1" t="s">
        <v>25</v>
      </c>
      <c r="J7524" s="1" t="s">
        <v>2109</v>
      </c>
      <c r="K7524" s="1" t="s">
        <v>440</v>
      </c>
      <c r="L7524" s="1">
        <v>43130</v>
      </c>
      <c r="M7524" s="1" t="s">
        <v>135</v>
      </c>
      <c r="N7524" s="1" t="s">
        <v>3809</v>
      </c>
      <c r="O7524" s="1" t="s">
        <v>43</v>
      </c>
      <c r="P7524" s="1" t="s">
        <v>70</v>
      </c>
      <c r="Q7524" s="1" t="s">
        <v>3810</v>
      </c>
      <c r="R7524" s="1">
        <v>8.8560000000000016</v>
      </c>
      <c r="S7524" s="1">
        <v>6</v>
      </c>
      <c r="T7524" s="1">
        <v>0.7</v>
      </c>
      <c r="U7524" s="1">
        <v>-6.4944000000000024</v>
      </c>
      <c r="V7524" s="3" t="str">
        <f>IF(M7524=People!$B$5,People!$A$5,IF(M7524=People!$B$4,People!$A$4,IF(M7524=People!$B$3,People!$A$3,IF(M7524=People!$B$2,People!$A$2,0))))</f>
        <v>Chuck Magee</v>
      </c>
      <c r="W7524" s="3" t="str">
        <f>IFERROR(INDEX(Returns!A:A,MATCH(B7524,Returns!B:B,0)),"No")</f>
        <v>No</v>
      </c>
    </row>
    <row r="7525" spans="1:23" x14ac:dyDescent="0.2">
      <c r="A7525" s="1">
        <v>7524</v>
      </c>
      <c r="B7525" t="s">
        <v>9728</v>
      </c>
      <c r="C7525" s="2">
        <v>43348</v>
      </c>
      <c r="D7525" s="2">
        <v>43354</v>
      </c>
      <c r="E7525" s="1" t="s">
        <v>46</v>
      </c>
      <c r="F7525" s="1" t="s">
        <v>1478</v>
      </c>
      <c r="G7525" s="1" t="s">
        <v>1479</v>
      </c>
      <c r="H7525" s="1" t="s">
        <v>24</v>
      </c>
      <c r="I7525" s="1" t="s">
        <v>25</v>
      </c>
      <c r="J7525" s="1" t="s">
        <v>2109</v>
      </c>
      <c r="K7525" s="1" t="s">
        <v>440</v>
      </c>
      <c r="L7525" s="1">
        <v>43130</v>
      </c>
      <c r="M7525" s="1" t="s">
        <v>135</v>
      </c>
      <c r="N7525" s="1" t="s">
        <v>784</v>
      </c>
      <c r="O7525" s="1" t="s">
        <v>30</v>
      </c>
      <c r="P7525" s="1" t="s">
        <v>34</v>
      </c>
      <c r="Q7525" s="1" t="s">
        <v>785</v>
      </c>
      <c r="R7525" s="1">
        <v>85.245999999999995</v>
      </c>
      <c r="S7525" s="1">
        <v>2</v>
      </c>
      <c r="T7525" s="1">
        <v>0.3</v>
      </c>
      <c r="U7525" s="1">
        <v>-1.217800000000004</v>
      </c>
      <c r="V7525" s="3" t="str">
        <f>IF(M7525=People!$B$5,People!$A$5,IF(M7525=People!$B$4,People!$A$4,IF(M7525=People!$B$3,People!$A$3,IF(M7525=People!$B$2,People!$A$2,0))))</f>
        <v>Chuck Magee</v>
      </c>
      <c r="W7525" s="3" t="str">
        <f>IFERROR(INDEX(Returns!A:A,MATCH(B7525,Returns!B:B,0)),"No")</f>
        <v>No</v>
      </c>
    </row>
    <row r="7526" spans="1:23" x14ac:dyDescent="0.2">
      <c r="A7526" s="1">
        <v>7525</v>
      </c>
      <c r="B7526" t="s">
        <v>9729</v>
      </c>
      <c r="C7526" s="2">
        <v>42623</v>
      </c>
      <c r="D7526" s="2">
        <v>42629</v>
      </c>
      <c r="E7526" s="1" t="s">
        <v>46</v>
      </c>
      <c r="F7526" s="1" t="s">
        <v>429</v>
      </c>
      <c r="G7526" s="1" t="s">
        <v>430</v>
      </c>
      <c r="H7526" s="1" t="s">
        <v>24</v>
      </c>
      <c r="I7526" s="1" t="s">
        <v>25</v>
      </c>
      <c r="J7526" s="1" t="s">
        <v>4731</v>
      </c>
      <c r="K7526" s="1" t="s">
        <v>373</v>
      </c>
      <c r="L7526" s="1">
        <v>97030</v>
      </c>
      <c r="M7526" s="1" t="s">
        <v>41</v>
      </c>
      <c r="N7526" s="1" t="s">
        <v>2555</v>
      </c>
      <c r="O7526" s="1" t="s">
        <v>43</v>
      </c>
      <c r="P7526" s="1" t="s">
        <v>157</v>
      </c>
      <c r="Q7526" s="1" t="s">
        <v>2556</v>
      </c>
      <c r="R7526" s="1">
        <v>21.728000000000002</v>
      </c>
      <c r="S7526" s="1">
        <v>7</v>
      </c>
      <c r="T7526" s="1">
        <v>0.2</v>
      </c>
      <c r="U7526" s="1">
        <v>7.6047999999999991</v>
      </c>
      <c r="V7526" s="3" t="str">
        <f>IF(M7526=People!$B$5,People!$A$5,IF(M7526=People!$B$4,People!$A$4,IF(M7526=People!$B$3,People!$A$3,IF(M7526=People!$B$2,People!$A$2,0))))</f>
        <v>Anna Andreadi</v>
      </c>
      <c r="W7526" s="3" t="str">
        <f>IFERROR(INDEX(Returns!A:A,MATCH(B7526,Returns!B:B,0)),"No")</f>
        <v>No</v>
      </c>
    </row>
    <row r="7527" spans="1:23" x14ac:dyDescent="0.2">
      <c r="A7527" s="1">
        <v>7526</v>
      </c>
      <c r="B7527" t="s">
        <v>9729</v>
      </c>
      <c r="C7527" s="2">
        <v>42623</v>
      </c>
      <c r="D7527" s="2">
        <v>42629</v>
      </c>
      <c r="E7527" s="1" t="s">
        <v>46</v>
      </c>
      <c r="F7527" s="1" t="s">
        <v>429</v>
      </c>
      <c r="G7527" s="1" t="s">
        <v>430</v>
      </c>
      <c r="H7527" s="1" t="s">
        <v>24</v>
      </c>
      <c r="I7527" s="1" t="s">
        <v>25</v>
      </c>
      <c r="J7527" s="1" t="s">
        <v>4731</v>
      </c>
      <c r="K7527" s="1" t="s">
        <v>373</v>
      </c>
      <c r="L7527" s="1">
        <v>97030</v>
      </c>
      <c r="M7527" s="1" t="s">
        <v>41</v>
      </c>
      <c r="N7527" s="1" t="s">
        <v>2840</v>
      </c>
      <c r="O7527" s="1" t="s">
        <v>30</v>
      </c>
      <c r="P7527" s="1" t="s">
        <v>34</v>
      </c>
      <c r="Q7527" s="1" t="s">
        <v>2841</v>
      </c>
      <c r="R7527" s="1">
        <v>1487.04</v>
      </c>
      <c r="S7527" s="1">
        <v>5</v>
      </c>
      <c r="T7527" s="1">
        <v>0.2</v>
      </c>
      <c r="U7527" s="1">
        <v>148.70400000000006</v>
      </c>
      <c r="V7527" s="3" t="str">
        <f>IF(M7527=People!$B$5,People!$A$5,IF(M7527=People!$B$4,People!$A$4,IF(M7527=People!$B$3,People!$A$3,IF(M7527=People!$B$2,People!$A$2,0))))</f>
        <v>Anna Andreadi</v>
      </c>
      <c r="W7527" s="3" t="str">
        <f>IFERROR(INDEX(Returns!A:A,MATCH(B7527,Returns!B:B,0)),"No")</f>
        <v>No</v>
      </c>
    </row>
    <row r="7528" spans="1:23" x14ac:dyDescent="0.2">
      <c r="A7528" s="1">
        <v>7527</v>
      </c>
      <c r="B7528" t="s">
        <v>9730</v>
      </c>
      <c r="C7528" s="2">
        <v>43734</v>
      </c>
      <c r="D7528" s="2">
        <v>43734</v>
      </c>
      <c r="E7528" s="1" t="s">
        <v>1126</v>
      </c>
      <c r="F7528" s="1" t="s">
        <v>194</v>
      </c>
      <c r="G7528" s="1" t="s">
        <v>195</v>
      </c>
      <c r="H7528" s="1" t="s">
        <v>38</v>
      </c>
      <c r="I7528" s="1" t="s">
        <v>25</v>
      </c>
      <c r="J7528" s="1" t="s">
        <v>116</v>
      </c>
      <c r="K7528" s="1" t="s">
        <v>40</v>
      </c>
      <c r="L7528" s="1">
        <v>94109</v>
      </c>
      <c r="M7528" s="1" t="s">
        <v>41</v>
      </c>
      <c r="N7528" s="1" t="s">
        <v>5136</v>
      </c>
      <c r="O7528" s="1" t="s">
        <v>43</v>
      </c>
      <c r="P7528" s="1" t="s">
        <v>157</v>
      </c>
      <c r="Q7528" s="1" t="s">
        <v>590</v>
      </c>
      <c r="R7528" s="1">
        <v>71.88</v>
      </c>
      <c r="S7528" s="1">
        <v>6</v>
      </c>
      <c r="T7528" s="1">
        <v>0</v>
      </c>
      <c r="U7528" s="1">
        <v>33.064799999999998</v>
      </c>
      <c r="V7528" s="3" t="str">
        <f>IF(M7528=People!$B$5,People!$A$5,IF(M7528=People!$B$4,People!$A$4,IF(M7528=People!$B$3,People!$A$3,IF(M7528=People!$B$2,People!$A$2,0))))</f>
        <v>Anna Andreadi</v>
      </c>
      <c r="W7528" s="3" t="str">
        <f>IFERROR(INDEX(Returns!A:A,MATCH(B7528,Returns!B:B,0)),"No")</f>
        <v>No</v>
      </c>
    </row>
    <row r="7529" spans="1:23" x14ac:dyDescent="0.2">
      <c r="A7529" s="1">
        <v>7528</v>
      </c>
      <c r="B7529" t="s">
        <v>9730</v>
      </c>
      <c r="C7529" s="2">
        <v>43734</v>
      </c>
      <c r="D7529" s="2">
        <v>43734</v>
      </c>
      <c r="E7529" s="1" t="s">
        <v>1126</v>
      </c>
      <c r="F7529" s="1" t="s">
        <v>194</v>
      </c>
      <c r="G7529" s="1" t="s">
        <v>195</v>
      </c>
      <c r="H7529" s="1" t="s">
        <v>38</v>
      </c>
      <c r="I7529" s="1" t="s">
        <v>25</v>
      </c>
      <c r="J7529" s="1" t="s">
        <v>116</v>
      </c>
      <c r="K7529" s="1" t="s">
        <v>40</v>
      </c>
      <c r="L7529" s="1">
        <v>94109</v>
      </c>
      <c r="M7529" s="1" t="s">
        <v>41</v>
      </c>
      <c r="N7529" s="1" t="s">
        <v>4469</v>
      </c>
      <c r="O7529" s="1" t="s">
        <v>30</v>
      </c>
      <c r="P7529" s="1" t="s">
        <v>60</v>
      </c>
      <c r="Q7529" s="1" t="s">
        <v>4470</v>
      </c>
      <c r="R7529" s="1">
        <v>9.24</v>
      </c>
      <c r="S7529" s="1">
        <v>3</v>
      </c>
      <c r="T7529" s="1">
        <v>0</v>
      </c>
      <c r="U7529" s="1">
        <v>2.9567999999999994</v>
      </c>
      <c r="V7529" s="3" t="str">
        <f>IF(M7529=People!$B$5,People!$A$5,IF(M7529=People!$B$4,People!$A$4,IF(M7529=People!$B$3,People!$A$3,IF(M7529=People!$B$2,People!$A$2,0))))</f>
        <v>Anna Andreadi</v>
      </c>
      <c r="W7529" s="3" t="str">
        <f>IFERROR(INDEX(Returns!A:A,MATCH(B7529,Returns!B:B,0)),"No")</f>
        <v>No</v>
      </c>
    </row>
    <row r="7530" spans="1:23" x14ac:dyDescent="0.2">
      <c r="A7530" s="1">
        <v>7529</v>
      </c>
      <c r="B7530" t="s">
        <v>9730</v>
      </c>
      <c r="C7530" s="2">
        <v>43734</v>
      </c>
      <c r="D7530" s="2">
        <v>43734</v>
      </c>
      <c r="E7530" s="1" t="s">
        <v>1126</v>
      </c>
      <c r="F7530" s="1" t="s">
        <v>194</v>
      </c>
      <c r="G7530" s="1" t="s">
        <v>195</v>
      </c>
      <c r="H7530" s="1" t="s">
        <v>38</v>
      </c>
      <c r="I7530" s="1" t="s">
        <v>25</v>
      </c>
      <c r="J7530" s="1" t="s">
        <v>116</v>
      </c>
      <c r="K7530" s="1" t="s">
        <v>40</v>
      </c>
      <c r="L7530" s="1">
        <v>94109</v>
      </c>
      <c r="M7530" s="1" t="s">
        <v>41</v>
      </c>
      <c r="N7530" s="1" t="s">
        <v>4353</v>
      </c>
      <c r="O7530" s="1" t="s">
        <v>43</v>
      </c>
      <c r="P7530" s="1" t="s">
        <v>84</v>
      </c>
      <c r="Q7530" s="1" t="s">
        <v>4354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3" t="str">
        <f>IF(M7530=People!$B$5,People!$A$5,IF(M7530=People!$B$4,People!$A$4,IF(M7530=People!$B$3,People!$A$3,IF(M7530=People!$B$2,People!$A$2,0))))</f>
        <v>Anna Andreadi</v>
      </c>
      <c r="W7530" s="3" t="str">
        <f>IFERROR(INDEX(Returns!A:A,MATCH(B7530,Returns!B:B,0)),"No")</f>
        <v>No</v>
      </c>
    </row>
    <row r="7531" spans="1:23" x14ac:dyDescent="0.2">
      <c r="A7531" s="1">
        <v>7530</v>
      </c>
      <c r="B7531" t="s">
        <v>9730</v>
      </c>
      <c r="C7531" s="2">
        <v>43734</v>
      </c>
      <c r="D7531" s="2">
        <v>43734</v>
      </c>
      <c r="E7531" s="1" t="s">
        <v>1126</v>
      </c>
      <c r="F7531" s="1" t="s">
        <v>194</v>
      </c>
      <c r="G7531" s="1" t="s">
        <v>195</v>
      </c>
      <c r="H7531" s="1" t="s">
        <v>38</v>
      </c>
      <c r="I7531" s="1" t="s">
        <v>25</v>
      </c>
      <c r="J7531" s="1" t="s">
        <v>116</v>
      </c>
      <c r="K7531" s="1" t="s">
        <v>40</v>
      </c>
      <c r="L7531" s="1">
        <v>94109</v>
      </c>
      <c r="M7531" s="1" t="s">
        <v>41</v>
      </c>
      <c r="N7531" s="1" t="s">
        <v>121</v>
      </c>
      <c r="O7531" s="1" t="s">
        <v>43</v>
      </c>
      <c r="P7531" s="1" t="s">
        <v>70</v>
      </c>
      <c r="Q7531" s="1" t="s">
        <v>122</v>
      </c>
      <c r="R7531" s="1">
        <v>17.04</v>
      </c>
      <c r="S7531" s="1">
        <v>3</v>
      </c>
      <c r="T7531" s="1">
        <v>0.2</v>
      </c>
      <c r="U7531" s="1">
        <v>5.5379999999999985</v>
      </c>
      <c r="V7531" s="3" t="str">
        <f>IF(M7531=People!$B$5,People!$A$5,IF(M7531=People!$B$4,People!$A$4,IF(M7531=People!$B$3,People!$A$3,IF(M7531=People!$B$2,People!$A$2,0))))</f>
        <v>Anna Andreadi</v>
      </c>
      <c r="W7531" s="3" t="str">
        <f>IFERROR(INDEX(Returns!A:A,MATCH(B7531,Returns!B:B,0)),"No")</f>
        <v>No</v>
      </c>
    </row>
    <row r="7532" spans="1:23" x14ac:dyDescent="0.2">
      <c r="A7532" s="1">
        <v>7531</v>
      </c>
      <c r="B7532" t="s">
        <v>9730</v>
      </c>
      <c r="C7532" s="2">
        <v>43734</v>
      </c>
      <c r="D7532" s="2">
        <v>43734</v>
      </c>
      <c r="E7532" s="1" t="s">
        <v>1126</v>
      </c>
      <c r="F7532" s="1" t="s">
        <v>194</v>
      </c>
      <c r="G7532" s="1" t="s">
        <v>195</v>
      </c>
      <c r="H7532" s="1" t="s">
        <v>38</v>
      </c>
      <c r="I7532" s="1" t="s">
        <v>25</v>
      </c>
      <c r="J7532" s="1" t="s">
        <v>116</v>
      </c>
      <c r="K7532" s="1" t="s">
        <v>40</v>
      </c>
      <c r="L7532" s="1">
        <v>94109</v>
      </c>
      <c r="M7532" s="1" t="s">
        <v>41</v>
      </c>
      <c r="N7532" s="1" t="s">
        <v>2507</v>
      </c>
      <c r="O7532" s="1" t="s">
        <v>43</v>
      </c>
      <c r="P7532" s="1" t="s">
        <v>70</v>
      </c>
      <c r="Q7532" s="1" t="s">
        <v>2508</v>
      </c>
      <c r="R7532" s="1">
        <v>931.17600000000016</v>
      </c>
      <c r="S7532" s="1">
        <v>3</v>
      </c>
      <c r="T7532" s="1">
        <v>0.2</v>
      </c>
      <c r="U7532" s="1">
        <v>314.27190000000002</v>
      </c>
      <c r="V7532" s="3" t="str">
        <f>IF(M7532=People!$B$5,People!$A$5,IF(M7532=People!$B$4,People!$A$4,IF(M7532=People!$B$3,People!$A$3,IF(M7532=People!$B$2,People!$A$2,0))))</f>
        <v>Anna Andreadi</v>
      </c>
      <c r="W7532" s="3" t="str">
        <f>IFERROR(INDEX(Returns!A:A,MATCH(B7532,Returns!B:B,0)),"No")</f>
        <v>No</v>
      </c>
    </row>
    <row r="7533" spans="1:23" x14ac:dyDescent="0.2">
      <c r="A7533" s="1">
        <v>7532</v>
      </c>
      <c r="B7533" t="s">
        <v>9731</v>
      </c>
      <c r="C7533" s="2">
        <v>43268</v>
      </c>
      <c r="D7533" s="2">
        <v>43270</v>
      </c>
      <c r="E7533" s="1" t="s">
        <v>170</v>
      </c>
      <c r="F7533" s="1" t="s">
        <v>498</v>
      </c>
      <c r="G7533" s="1" t="s">
        <v>499</v>
      </c>
      <c r="H7533" s="1" t="s">
        <v>24</v>
      </c>
      <c r="I7533" s="1" t="s">
        <v>25</v>
      </c>
      <c r="J7533" s="1" t="s">
        <v>5791</v>
      </c>
      <c r="K7533" s="1" t="s">
        <v>404</v>
      </c>
      <c r="L7533" s="1">
        <v>80501</v>
      </c>
      <c r="M7533" s="1" t="s">
        <v>41</v>
      </c>
      <c r="N7533" s="1" t="s">
        <v>4243</v>
      </c>
      <c r="O7533" s="1" t="s">
        <v>30</v>
      </c>
      <c r="P7533" s="1" t="s">
        <v>60</v>
      </c>
      <c r="Q7533" s="1" t="s">
        <v>4244</v>
      </c>
      <c r="R7533" s="1">
        <v>266.35200000000003</v>
      </c>
      <c r="S7533" s="1">
        <v>3</v>
      </c>
      <c r="T7533" s="1">
        <v>0.2</v>
      </c>
      <c r="U7533" s="1">
        <v>-13.317600000000013</v>
      </c>
      <c r="V7533" s="3" t="str">
        <f>IF(M7533=People!$B$5,People!$A$5,IF(M7533=People!$B$4,People!$A$4,IF(M7533=People!$B$3,People!$A$3,IF(M7533=People!$B$2,People!$A$2,0))))</f>
        <v>Anna Andreadi</v>
      </c>
      <c r="W7533" s="3" t="str">
        <f>IFERROR(INDEX(Returns!A:A,MATCH(B7533,Returns!B:B,0)),"No")</f>
        <v>No</v>
      </c>
    </row>
    <row r="7534" spans="1:23" x14ac:dyDescent="0.2">
      <c r="A7534" s="1">
        <v>7533</v>
      </c>
      <c r="B7534" t="s">
        <v>9731</v>
      </c>
      <c r="C7534" s="2">
        <v>43268</v>
      </c>
      <c r="D7534" s="2">
        <v>43270</v>
      </c>
      <c r="E7534" s="1" t="s">
        <v>170</v>
      </c>
      <c r="F7534" s="1" t="s">
        <v>498</v>
      </c>
      <c r="G7534" s="1" t="s">
        <v>499</v>
      </c>
      <c r="H7534" s="1" t="s">
        <v>24</v>
      </c>
      <c r="I7534" s="1" t="s">
        <v>25</v>
      </c>
      <c r="J7534" s="1" t="s">
        <v>5791</v>
      </c>
      <c r="K7534" s="1" t="s">
        <v>404</v>
      </c>
      <c r="L7534" s="1">
        <v>80501</v>
      </c>
      <c r="M7534" s="1" t="s">
        <v>41</v>
      </c>
      <c r="N7534" s="1" t="s">
        <v>1776</v>
      </c>
      <c r="O7534" s="1" t="s">
        <v>30</v>
      </c>
      <c r="P7534" s="1" t="s">
        <v>34</v>
      </c>
      <c r="Q7534" s="1" t="s">
        <v>1777</v>
      </c>
      <c r="R7534" s="1">
        <v>483.13599999999997</v>
      </c>
      <c r="S7534" s="1">
        <v>4</v>
      </c>
      <c r="T7534" s="1">
        <v>0.2</v>
      </c>
      <c r="U7534" s="1">
        <v>54.352799999999945</v>
      </c>
      <c r="V7534" s="3" t="str">
        <f>IF(M7534=People!$B$5,People!$A$5,IF(M7534=People!$B$4,People!$A$4,IF(M7534=People!$B$3,People!$A$3,IF(M7534=People!$B$2,People!$A$2,0))))</f>
        <v>Anna Andreadi</v>
      </c>
      <c r="W7534" s="3" t="str">
        <f>IFERROR(INDEX(Returns!A:A,MATCH(B7534,Returns!B:B,0)),"No")</f>
        <v>No</v>
      </c>
    </row>
    <row r="7535" spans="1:23" x14ac:dyDescent="0.2">
      <c r="A7535" s="1">
        <v>7534</v>
      </c>
      <c r="B7535" t="s">
        <v>9732</v>
      </c>
      <c r="C7535" s="2">
        <v>43521</v>
      </c>
      <c r="D7535" s="2">
        <v>43525</v>
      </c>
      <c r="E7535" s="1" t="s">
        <v>46</v>
      </c>
      <c r="F7535" s="1" t="s">
        <v>4002</v>
      </c>
      <c r="G7535" s="1" t="s">
        <v>4003</v>
      </c>
      <c r="H7535" s="1" t="s">
        <v>24</v>
      </c>
      <c r="I7535" s="1" t="s">
        <v>25</v>
      </c>
      <c r="J7535" s="1" t="s">
        <v>2937</v>
      </c>
      <c r="K7535" s="1" t="s">
        <v>82</v>
      </c>
      <c r="L7535" s="1">
        <v>27834</v>
      </c>
      <c r="M7535" s="1" t="s">
        <v>28</v>
      </c>
      <c r="N7535" s="1" t="s">
        <v>2671</v>
      </c>
      <c r="O7535" s="1" t="s">
        <v>30</v>
      </c>
      <c r="P7535" s="1" t="s">
        <v>34</v>
      </c>
      <c r="Q7535" s="1" t="s">
        <v>2672</v>
      </c>
      <c r="R7535" s="1">
        <v>196.78399999999999</v>
      </c>
      <c r="S7535" s="1">
        <v>2</v>
      </c>
      <c r="T7535" s="1">
        <v>0.2</v>
      </c>
      <c r="U7535" s="1">
        <v>-22.138200000000012</v>
      </c>
      <c r="V7535" s="3" t="str">
        <f>IF(M7535=People!$B$5,People!$A$5,IF(M7535=People!$B$4,People!$A$4,IF(M7535=People!$B$3,People!$A$3,IF(M7535=People!$B$2,People!$A$2,0))))</f>
        <v>Cassandra Brandow</v>
      </c>
      <c r="W7535" s="3" t="str">
        <f>IFERROR(INDEX(Returns!A:A,MATCH(B7535,Returns!B:B,0)),"No")</f>
        <v>No</v>
      </c>
    </row>
    <row r="7536" spans="1:23" x14ac:dyDescent="0.2">
      <c r="A7536" s="1">
        <v>7535</v>
      </c>
      <c r="B7536" t="s">
        <v>9732</v>
      </c>
      <c r="C7536" s="2">
        <v>43521</v>
      </c>
      <c r="D7536" s="2">
        <v>43525</v>
      </c>
      <c r="E7536" s="1" t="s">
        <v>46</v>
      </c>
      <c r="F7536" s="1" t="s">
        <v>4002</v>
      </c>
      <c r="G7536" s="1" t="s">
        <v>4003</v>
      </c>
      <c r="H7536" s="1" t="s">
        <v>24</v>
      </c>
      <c r="I7536" s="1" t="s">
        <v>25</v>
      </c>
      <c r="J7536" s="1" t="s">
        <v>2937</v>
      </c>
      <c r="K7536" s="1" t="s">
        <v>82</v>
      </c>
      <c r="L7536" s="1">
        <v>27834</v>
      </c>
      <c r="M7536" s="1" t="s">
        <v>28</v>
      </c>
      <c r="N7536" s="1" t="s">
        <v>943</v>
      </c>
      <c r="O7536" s="1" t="s">
        <v>30</v>
      </c>
      <c r="P7536" s="1" t="s">
        <v>31</v>
      </c>
      <c r="Q7536" s="1" t="s">
        <v>944</v>
      </c>
      <c r="R7536" s="1">
        <v>231.92000000000002</v>
      </c>
      <c r="S7536" s="1">
        <v>5</v>
      </c>
      <c r="T7536" s="1">
        <v>0.2</v>
      </c>
      <c r="U7536" s="1">
        <v>5.7980000000000018</v>
      </c>
      <c r="V7536" s="3" t="str">
        <f>IF(M7536=People!$B$5,People!$A$5,IF(M7536=People!$B$4,People!$A$4,IF(M7536=People!$B$3,People!$A$3,IF(M7536=People!$B$2,People!$A$2,0))))</f>
        <v>Cassandra Brandow</v>
      </c>
      <c r="W7536" s="3" t="str">
        <f>IFERROR(INDEX(Returns!A:A,MATCH(B7536,Returns!B:B,0)),"No")</f>
        <v>No</v>
      </c>
    </row>
    <row r="7537" spans="1:23" x14ac:dyDescent="0.2">
      <c r="A7537" s="1">
        <v>7536</v>
      </c>
      <c r="B7537" t="s">
        <v>9733</v>
      </c>
      <c r="C7537" s="2">
        <v>43555</v>
      </c>
      <c r="D7537" s="2">
        <v>43562</v>
      </c>
      <c r="E7537" s="1" t="s">
        <v>46</v>
      </c>
      <c r="F7537" s="1" t="s">
        <v>3017</v>
      </c>
      <c r="G7537" s="1" t="s">
        <v>3018</v>
      </c>
      <c r="H7537" s="1" t="s">
        <v>38</v>
      </c>
      <c r="I7537" s="1" t="s">
        <v>25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1866</v>
      </c>
      <c r="O7537" s="1" t="s">
        <v>43</v>
      </c>
      <c r="P7537" s="1" t="s">
        <v>512</v>
      </c>
      <c r="Q7537" s="1" t="s">
        <v>1867</v>
      </c>
      <c r="R7537" s="1">
        <v>29.700000000000003</v>
      </c>
      <c r="S7537" s="1">
        <v>3</v>
      </c>
      <c r="T7537" s="1">
        <v>0</v>
      </c>
      <c r="U7537" s="1">
        <v>8.0190000000000001</v>
      </c>
      <c r="V7537" s="3" t="str">
        <f>IF(M7537=People!$B$5,People!$A$5,IF(M7537=People!$B$4,People!$A$4,IF(M7537=People!$B$3,People!$A$3,IF(M7537=People!$B$2,People!$A$2,0))))</f>
        <v>Anna Andreadi</v>
      </c>
      <c r="W7537" s="3" t="str">
        <f>IFERROR(INDEX(Returns!A:A,MATCH(B7537,Returns!B:B,0)),"No")</f>
        <v>No</v>
      </c>
    </row>
    <row r="7538" spans="1:23" x14ac:dyDescent="0.2">
      <c r="A7538" s="1">
        <v>7537</v>
      </c>
      <c r="B7538" t="s">
        <v>9734</v>
      </c>
      <c r="C7538" s="2">
        <v>43802</v>
      </c>
      <c r="D7538" s="2">
        <v>43807</v>
      </c>
      <c r="E7538" s="1" t="s">
        <v>46</v>
      </c>
      <c r="F7538" s="1" t="s">
        <v>4145</v>
      </c>
      <c r="G7538" s="1" t="s">
        <v>4146</v>
      </c>
      <c r="H7538" s="1" t="s">
        <v>24</v>
      </c>
      <c r="I7538" s="1" t="s">
        <v>25</v>
      </c>
      <c r="J7538" s="1" t="s">
        <v>167</v>
      </c>
      <c r="K7538" s="1" t="s">
        <v>96</v>
      </c>
      <c r="L7538" s="1">
        <v>77041</v>
      </c>
      <c r="M7538" s="1" t="s">
        <v>97</v>
      </c>
      <c r="N7538" s="1" t="s">
        <v>5716</v>
      </c>
      <c r="O7538" s="1" t="s">
        <v>30</v>
      </c>
      <c r="P7538" s="1" t="s">
        <v>60</v>
      </c>
      <c r="Q7538" s="1" t="s">
        <v>5717</v>
      </c>
      <c r="R7538" s="1">
        <v>13.591999999999999</v>
      </c>
      <c r="S7538" s="1">
        <v>2</v>
      </c>
      <c r="T7538" s="1">
        <v>0.6</v>
      </c>
      <c r="U7538" s="1">
        <v>-14.271599999999999</v>
      </c>
      <c r="V7538" s="3" t="str">
        <f>IF(M7538=People!$B$5,People!$A$5,IF(M7538=People!$B$4,People!$A$4,IF(M7538=People!$B$3,People!$A$3,IF(M7538=People!$B$2,People!$A$2,0))))</f>
        <v>Kelly Williams</v>
      </c>
      <c r="W7538" s="3" t="str">
        <f>IFERROR(INDEX(Returns!A:A,MATCH(B7538,Returns!B:B,0)),"No")</f>
        <v>No</v>
      </c>
    </row>
    <row r="7539" spans="1:23" x14ac:dyDescent="0.2">
      <c r="A7539" s="1">
        <v>7538</v>
      </c>
      <c r="B7539" t="s">
        <v>9735</v>
      </c>
      <c r="C7539" s="2">
        <v>43150</v>
      </c>
      <c r="D7539" s="2">
        <v>43153</v>
      </c>
      <c r="E7539" s="1" t="s">
        <v>21</v>
      </c>
      <c r="F7539" s="1" t="s">
        <v>1622</v>
      </c>
      <c r="G7539" s="1" t="s">
        <v>1623</v>
      </c>
      <c r="H7539" s="1" t="s">
        <v>24</v>
      </c>
      <c r="I7539" s="1" t="s">
        <v>25</v>
      </c>
      <c r="J7539" s="1" t="s">
        <v>116</v>
      </c>
      <c r="K7539" s="1" t="s">
        <v>40</v>
      </c>
      <c r="L7539" s="1">
        <v>94109</v>
      </c>
      <c r="M7539" s="1" t="s">
        <v>41</v>
      </c>
      <c r="N7539" s="1" t="s">
        <v>503</v>
      </c>
      <c r="O7539" s="1" t="s">
        <v>43</v>
      </c>
      <c r="P7539" s="1" t="s">
        <v>84</v>
      </c>
      <c r="Q7539" s="1" t="s">
        <v>504</v>
      </c>
      <c r="R7539" s="1">
        <v>70.88</v>
      </c>
      <c r="S7539" s="1">
        <v>2</v>
      </c>
      <c r="T7539" s="1">
        <v>0</v>
      </c>
      <c r="U7539" s="1">
        <v>33.313599999999994</v>
      </c>
      <c r="V7539" s="3" t="str">
        <f>IF(M7539=People!$B$5,People!$A$5,IF(M7539=People!$B$4,People!$A$4,IF(M7539=People!$B$3,People!$A$3,IF(M7539=People!$B$2,People!$A$2,0))))</f>
        <v>Anna Andreadi</v>
      </c>
      <c r="W7539" s="3" t="str">
        <f>IFERROR(INDEX(Returns!A:A,MATCH(B7539,Returns!B:B,0)),"No")</f>
        <v>No</v>
      </c>
    </row>
    <row r="7540" spans="1:23" x14ac:dyDescent="0.2">
      <c r="A7540" s="1">
        <v>7539</v>
      </c>
      <c r="B7540" t="s">
        <v>9736</v>
      </c>
      <c r="C7540" s="2">
        <v>43801</v>
      </c>
      <c r="D7540" s="2">
        <v>43805</v>
      </c>
      <c r="E7540" s="1" t="s">
        <v>46</v>
      </c>
      <c r="F7540" s="1" t="s">
        <v>3499</v>
      </c>
      <c r="G7540" s="1" t="s">
        <v>3500</v>
      </c>
      <c r="H7540" s="1" t="s">
        <v>38</v>
      </c>
      <c r="I7540" s="1" t="s">
        <v>25</v>
      </c>
      <c r="J7540" s="1" t="s">
        <v>709</v>
      </c>
      <c r="K7540" s="1" t="s">
        <v>404</v>
      </c>
      <c r="L7540" s="1">
        <v>80219</v>
      </c>
      <c r="M7540" s="1" t="s">
        <v>41</v>
      </c>
      <c r="N7540" s="1" t="s">
        <v>1320</v>
      </c>
      <c r="O7540" s="1" t="s">
        <v>43</v>
      </c>
      <c r="P7540" s="1" t="s">
        <v>55</v>
      </c>
      <c r="Q7540" s="1" t="s">
        <v>1321</v>
      </c>
      <c r="R7540" s="1">
        <v>114.28800000000001</v>
      </c>
      <c r="S7540" s="1">
        <v>1</v>
      </c>
      <c r="T7540" s="1">
        <v>0.2</v>
      </c>
      <c r="U7540" s="1">
        <v>12.857399999999984</v>
      </c>
      <c r="V7540" s="3" t="str">
        <f>IF(M7540=People!$B$5,People!$A$5,IF(M7540=People!$B$4,People!$A$4,IF(M7540=People!$B$3,People!$A$3,IF(M7540=People!$B$2,People!$A$2,0))))</f>
        <v>Anna Andreadi</v>
      </c>
      <c r="W7540" s="3" t="str">
        <f>IFERROR(INDEX(Returns!A:A,MATCH(B7540,Returns!B:B,0)),"No")</f>
        <v>No</v>
      </c>
    </row>
    <row r="7541" spans="1:23" x14ac:dyDescent="0.2">
      <c r="A7541" s="1">
        <v>7540</v>
      </c>
      <c r="B7541" t="s">
        <v>9736</v>
      </c>
      <c r="C7541" s="2">
        <v>43801</v>
      </c>
      <c r="D7541" s="2">
        <v>43805</v>
      </c>
      <c r="E7541" s="1" t="s">
        <v>46</v>
      </c>
      <c r="F7541" s="1" t="s">
        <v>3499</v>
      </c>
      <c r="G7541" s="1" t="s">
        <v>3500</v>
      </c>
      <c r="H7541" s="1" t="s">
        <v>38</v>
      </c>
      <c r="I7541" s="1" t="s">
        <v>25</v>
      </c>
      <c r="J7541" s="1" t="s">
        <v>709</v>
      </c>
      <c r="K7541" s="1" t="s">
        <v>404</v>
      </c>
      <c r="L7541" s="1">
        <v>80219</v>
      </c>
      <c r="M7541" s="1" t="s">
        <v>41</v>
      </c>
      <c r="N7541" s="1" t="s">
        <v>2582</v>
      </c>
      <c r="O7541" s="1" t="s">
        <v>43</v>
      </c>
      <c r="P7541" s="1" t="s">
        <v>70</v>
      </c>
      <c r="Q7541" s="1" t="s">
        <v>2583</v>
      </c>
      <c r="R7541" s="1">
        <v>36.624000000000002</v>
      </c>
      <c r="S7541" s="1">
        <v>8</v>
      </c>
      <c r="T7541" s="1">
        <v>0.7</v>
      </c>
      <c r="U7541" s="1">
        <v>-24.41599999999999</v>
      </c>
      <c r="V7541" s="3" t="str">
        <f>IF(M7541=People!$B$5,People!$A$5,IF(M7541=People!$B$4,People!$A$4,IF(M7541=People!$B$3,People!$A$3,IF(M7541=People!$B$2,People!$A$2,0))))</f>
        <v>Anna Andreadi</v>
      </c>
      <c r="W7541" s="3" t="str">
        <f>IFERROR(INDEX(Returns!A:A,MATCH(B7541,Returns!B:B,0)),"No")</f>
        <v>No</v>
      </c>
    </row>
    <row r="7542" spans="1:23" x14ac:dyDescent="0.2">
      <c r="A7542" s="1">
        <v>7541</v>
      </c>
      <c r="B7542" t="s">
        <v>9736</v>
      </c>
      <c r="C7542" s="2">
        <v>43801</v>
      </c>
      <c r="D7542" s="2">
        <v>43805</v>
      </c>
      <c r="E7542" s="1" t="s">
        <v>46</v>
      </c>
      <c r="F7542" s="1" t="s">
        <v>3499</v>
      </c>
      <c r="G7542" s="1" t="s">
        <v>3500</v>
      </c>
      <c r="H7542" s="1" t="s">
        <v>38</v>
      </c>
      <c r="I7542" s="1" t="s">
        <v>25</v>
      </c>
      <c r="J7542" s="1" t="s">
        <v>709</v>
      </c>
      <c r="K7542" s="1" t="s">
        <v>404</v>
      </c>
      <c r="L7542" s="1">
        <v>80219</v>
      </c>
      <c r="M7542" s="1" t="s">
        <v>41</v>
      </c>
      <c r="N7542" s="1" t="s">
        <v>5300</v>
      </c>
      <c r="O7542" s="1" t="s">
        <v>30</v>
      </c>
      <c r="P7542" s="1" t="s">
        <v>31</v>
      </c>
      <c r="Q7542" s="1" t="s">
        <v>5301</v>
      </c>
      <c r="R7542" s="1">
        <v>242.35200000000003</v>
      </c>
      <c r="S7542" s="1">
        <v>8</v>
      </c>
      <c r="T7542" s="1">
        <v>0.7</v>
      </c>
      <c r="U7542" s="1">
        <v>-363.52799999999991</v>
      </c>
      <c r="V7542" s="3" t="str">
        <f>IF(M7542=People!$B$5,People!$A$5,IF(M7542=People!$B$4,People!$A$4,IF(M7542=People!$B$3,People!$A$3,IF(M7542=People!$B$2,People!$A$2,0))))</f>
        <v>Anna Andreadi</v>
      </c>
      <c r="W7542" s="3" t="str">
        <f>IFERROR(INDEX(Returns!A:A,MATCH(B7542,Returns!B:B,0)),"No")</f>
        <v>No</v>
      </c>
    </row>
    <row r="7543" spans="1:23" x14ac:dyDescent="0.2">
      <c r="A7543" s="1">
        <v>7542</v>
      </c>
      <c r="B7543" t="s">
        <v>9736</v>
      </c>
      <c r="C7543" s="2">
        <v>43801</v>
      </c>
      <c r="D7543" s="2">
        <v>43805</v>
      </c>
      <c r="E7543" s="1" t="s">
        <v>46</v>
      </c>
      <c r="F7543" s="1" t="s">
        <v>3499</v>
      </c>
      <c r="G7543" s="1" t="s">
        <v>3500</v>
      </c>
      <c r="H7543" s="1" t="s">
        <v>38</v>
      </c>
      <c r="I7543" s="1" t="s">
        <v>25</v>
      </c>
      <c r="J7543" s="1" t="s">
        <v>709</v>
      </c>
      <c r="K7543" s="1" t="s">
        <v>404</v>
      </c>
      <c r="L7543" s="1">
        <v>80219</v>
      </c>
      <c r="M7543" s="1" t="s">
        <v>41</v>
      </c>
      <c r="N7543" s="1" t="s">
        <v>5326</v>
      </c>
      <c r="O7543" s="1" t="s">
        <v>66</v>
      </c>
      <c r="P7543" s="1" t="s">
        <v>67</v>
      </c>
      <c r="Q7543" s="1" t="s">
        <v>5327</v>
      </c>
      <c r="R7543" s="1">
        <v>49.616000000000007</v>
      </c>
      <c r="S7543" s="1">
        <v>2</v>
      </c>
      <c r="T7543" s="1">
        <v>0.2</v>
      </c>
      <c r="U7543" s="1">
        <v>4.9615999999999989</v>
      </c>
      <c r="V7543" s="3" t="str">
        <f>IF(M7543=People!$B$5,People!$A$5,IF(M7543=People!$B$4,People!$A$4,IF(M7543=People!$B$3,People!$A$3,IF(M7543=People!$B$2,People!$A$2,0))))</f>
        <v>Anna Andreadi</v>
      </c>
      <c r="W7543" s="3" t="str">
        <f>IFERROR(INDEX(Returns!A:A,MATCH(B7543,Returns!B:B,0)),"No")</f>
        <v>No</v>
      </c>
    </row>
    <row r="7544" spans="1:23" x14ac:dyDescent="0.2">
      <c r="A7544" s="1">
        <v>7543</v>
      </c>
      <c r="B7544" t="s">
        <v>9736</v>
      </c>
      <c r="C7544" s="2">
        <v>43801</v>
      </c>
      <c r="D7544" s="2">
        <v>43805</v>
      </c>
      <c r="E7544" s="1" t="s">
        <v>46</v>
      </c>
      <c r="F7544" s="1" t="s">
        <v>3499</v>
      </c>
      <c r="G7544" s="1" t="s">
        <v>3500</v>
      </c>
      <c r="H7544" s="1" t="s">
        <v>38</v>
      </c>
      <c r="I7544" s="1" t="s">
        <v>25</v>
      </c>
      <c r="J7544" s="1" t="s">
        <v>709</v>
      </c>
      <c r="K7544" s="1" t="s">
        <v>404</v>
      </c>
      <c r="L7544" s="1">
        <v>80219</v>
      </c>
      <c r="M7544" s="1" t="s">
        <v>41</v>
      </c>
      <c r="N7544" s="1" t="s">
        <v>3449</v>
      </c>
      <c r="O7544" s="1" t="s">
        <v>30</v>
      </c>
      <c r="P7544" s="1" t="s">
        <v>60</v>
      </c>
      <c r="Q7544" s="1" t="s">
        <v>3450</v>
      </c>
      <c r="R7544" s="1">
        <v>508.70400000000006</v>
      </c>
      <c r="S7544" s="1">
        <v>6</v>
      </c>
      <c r="T7544" s="1">
        <v>0.2</v>
      </c>
      <c r="U7544" s="1">
        <v>0</v>
      </c>
      <c r="V7544" s="3" t="str">
        <f>IF(M7544=People!$B$5,People!$A$5,IF(M7544=People!$B$4,People!$A$4,IF(M7544=People!$B$3,People!$A$3,IF(M7544=People!$B$2,People!$A$2,0))))</f>
        <v>Anna Andreadi</v>
      </c>
      <c r="W7544" s="3" t="str">
        <f>IFERROR(INDEX(Returns!A:A,MATCH(B7544,Returns!B:B,0)),"No")</f>
        <v>No</v>
      </c>
    </row>
    <row r="7545" spans="1:23" x14ac:dyDescent="0.2">
      <c r="A7545" s="1">
        <v>7544</v>
      </c>
      <c r="B7545" t="s">
        <v>9736</v>
      </c>
      <c r="C7545" s="2">
        <v>43801</v>
      </c>
      <c r="D7545" s="2">
        <v>43805</v>
      </c>
      <c r="E7545" s="1" t="s">
        <v>46</v>
      </c>
      <c r="F7545" s="1" t="s">
        <v>3499</v>
      </c>
      <c r="G7545" s="1" t="s">
        <v>3500</v>
      </c>
      <c r="H7545" s="1" t="s">
        <v>38</v>
      </c>
      <c r="I7545" s="1" t="s">
        <v>25</v>
      </c>
      <c r="J7545" s="1" t="s">
        <v>709</v>
      </c>
      <c r="K7545" s="1" t="s">
        <v>404</v>
      </c>
      <c r="L7545" s="1">
        <v>80219</v>
      </c>
      <c r="M7545" s="1" t="s">
        <v>41</v>
      </c>
      <c r="N7545" s="1" t="s">
        <v>4423</v>
      </c>
      <c r="O7545" s="1" t="s">
        <v>66</v>
      </c>
      <c r="P7545" s="1" t="s">
        <v>67</v>
      </c>
      <c r="Q7545" s="1" t="s">
        <v>4424</v>
      </c>
      <c r="R7545" s="1">
        <v>57.36</v>
      </c>
      <c r="S7545" s="1">
        <v>6</v>
      </c>
      <c r="T7545" s="1">
        <v>0.2</v>
      </c>
      <c r="U7545" s="1">
        <v>-14.34</v>
      </c>
      <c r="V7545" s="3" t="str">
        <f>IF(M7545=People!$B$5,People!$A$5,IF(M7545=People!$B$4,People!$A$4,IF(M7545=People!$B$3,People!$A$3,IF(M7545=People!$B$2,People!$A$2,0))))</f>
        <v>Anna Andreadi</v>
      </c>
      <c r="W7545" s="3" t="str">
        <f>IFERROR(INDEX(Returns!A:A,MATCH(B7545,Returns!B:B,0)),"No")</f>
        <v>No</v>
      </c>
    </row>
    <row r="7546" spans="1:23" x14ac:dyDescent="0.2">
      <c r="A7546" s="1">
        <v>7545</v>
      </c>
      <c r="B7546" t="s">
        <v>9736</v>
      </c>
      <c r="C7546" s="2">
        <v>43801</v>
      </c>
      <c r="D7546" s="2">
        <v>43805</v>
      </c>
      <c r="E7546" s="1" t="s">
        <v>46</v>
      </c>
      <c r="F7546" s="1" t="s">
        <v>3499</v>
      </c>
      <c r="G7546" s="1" t="s">
        <v>3500</v>
      </c>
      <c r="H7546" s="1" t="s">
        <v>38</v>
      </c>
      <c r="I7546" s="1" t="s">
        <v>25</v>
      </c>
      <c r="J7546" s="1" t="s">
        <v>709</v>
      </c>
      <c r="K7546" s="1" t="s">
        <v>404</v>
      </c>
      <c r="L7546" s="1">
        <v>80219</v>
      </c>
      <c r="M7546" s="1" t="s">
        <v>41</v>
      </c>
      <c r="N7546" s="1" t="s">
        <v>2097</v>
      </c>
      <c r="O7546" s="1" t="s">
        <v>30</v>
      </c>
      <c r="P7546" s="1" t="s">
        <v>34</v>
      </c>
      <c r="Q7546" s="1" t="s">
        <v>2098</v>
      </c>
      <c r="R7546" s="1">
        <v>906.68000000000006</v>
      </c>
      <c r="S7546" s="1">
        <v>5</v>
      </c>
      <c r="T7546" s="1">
        <v>0.2</v>
      </c>
      <c r="U7546" s="1">
        <v>68.001000000000033</v>
      </c>
      <c r="V7546" s="3" t="str">
        <f>IF(M7546=People!$B$5,People!$A$5,IF(M7546=People!$B$4,People!$A$4,IF(M7546=People!$B$3,People!$A$3,IF(M7546=People!$B$2,People!$A$2,0))))</f>
        <v>Anna Andreadi</v>
      </c>
      <c r="W7546" s="3" t="str">
        <f>IFERROR(INDEX(Returns!A:A,MATCH(B7546,Returns!B:B,0)),"No")</f>
        <v>No</v>
      </c>
    </row>
    <row r="7547" spans="1:23" x14ac:dyDescent="0.2">
      <c r="A7547" s="1">
        <v>7546</v>
      </c>
      <c r="B7547" t="s">
        <v>9737</v>
      </c>
      <c r="C7547" s="2">
        <v>42653</v>
      </c>
      <c r="D7547" s="2">
        <v>42658</v>
      </c>
      <c r="E7547" s="1" t="s">
        <v>46</v>
      </c>
      <c r="F7547" s="1" t="s">
        <v>5792</v>
      </c>
      <c r="G7547" s="1" t="s">
        <v>5793</v>
      </c>
      <c r="H7547" s="1" t="s">
        <v>38</v>
      </c>
      <c r="I7547" s="1" t="s">
        <v>25</v>
      </c>
      <c r="J7547" s="1" t="s">
        <v>1459</v>
      </c>
      <c r="K7547" s="1" t="s">
        <v>96</v>
      </c>
      <c r="L7547" s="1">
        <v>77340</v>
      </c>
      <c r="M7547" s="1" t="s">
        <v>97</v>
      </c>
      <c r="N7547" s="1" t="s">
        <v>4885</v>
      </c>
      <c r="O7547" s="1" t="s">
        <v>66</v>
      </c>
      <c r="P7547" s="1" t="s">
        <v>67</v>
      </c>
      <c r="Q7547" s="1" t="s">
        <v>4886</v>
      </c>
      <c r="R7547" s="1">
        <v>719.95200000000011</v>
      </c>
      <c r="S7547" s="1">
        <v>6</v>
      </c>
      <c r="T7547" s="1">
        <v>0.2</v>
      </c>
      <c r="U7547" s="1">
        <v>71.995200000000011</v>
      </c>
      <c r="V7547" s="3" t="str">
        <f>IF(M7547=People!$B$5,People!$A$5,IF(M7547=People!$B$4,People!$A$4,IF(M7547=People!$B$3,People!$A$3,IF(M7547=People!$B$2,People!$A$2,0))))</f>
        <v>Kelly Williams</v>
      </c>
      <c r="W7547" s="3" t="str">
        <f>IFERROR(INDEX(Returns!A:A,MATCH(B7547,Returns!B:B,0)),"No")</f>
        <v>No</v>
      </c>
    </row>
    <row r="7548" spans="1:23" x14ac:dyDescent="0.2">
      <c r="A7548" s="1">
        <v>7547</v>
      </c>
      <c r="B7548" t="s">
        <v>9737</v>
      </c>
      <c r="C7548" s="2">
        <v>42653</v>
      </c>
      <c r="D7548" s="2">
        <v>42658</v>
      </c>
      <c r="E7548" s="1" t="s">
        <v>46</v>
      </c>
      <c r="F7548" s="1" t="s">
        <v>5792</v>
      </c>
      <c r="G7548" s="1" t="s">
        <v>5793</v>
      </c>
      <c r="H7548" s="1" t="s">
        <v>38</v>
      </c>
      <c r="I7548" s="1" t="s">
        <v>25</v>
      </c>
      <c r="J7548" s="1" t="s">
        <v>1459</v>
      </c>
      <c r="K7548" s="1" t="s">
        <v>96</v>
      </c>
      <c r="L7548" s="1">
        <v>77340</v>
      </c>
      <c r="M7548" s="1" t="s">
        <v>97</v>
      </c>
      <c r="N7548" s="1" t="s">
        <v>1752</v>
      </c>
      <c r="O7548" s="1" t="s">
        <v>66</v>
      </c>
      <c r="P7548" s="1" t="s">
        <v>67</v>
      </c>
      <c r="Q7548" s="1" t="s">
        <v>1753</v>
      </c>
      <c r="R7548" s="1">
        <v>755.94400000000019</v>
      </c>
      <c r="S7548" s="1">
        <v>7</v>
      </c>
      <c r="T7548" s="1">
        <v>0.2</v>
      </c>
      <c r="U7548" s="1">
        <v>66.145099999999957</v>
      </c>
      <c r="V7548" s="3" t="str">
        <f>IF(M7548=People!$B$5,People!$A$5,IF(M7548=People!$B$4,People!$A$4,IF(M7548=People!$B$3,People!$A$3,IF(M7548=People!$B$2,People!$A$2,0))))</f>
        <v>Kelly Williams</v>
      </c>
      <c r="W7548" s="3" t="str">
        <f>IFERROR(INDEX(Returns!A:A,MATCH(B7548,Returns!B:B,0)),"No")</f>
        <v>No</v>
      </c>
    </row>
    <row r="7549" spans="1:23" x14ac:dyDescent="0.2">
      <c r="A7549" s="1">
        <v>7548</v>
      </c>
      <c r="B7549" t="s">
        <v>9737</v>
      </c>
      <c r="C7549" s="2">
        <v>42653</v>
      </c>
      <c r="D7549" s="2">
        <v>42658</v>
      </c>
      <c r="E7549" s="1" t="s">
        <v>46</v>
      </c>
      <c r="F7549" s="1" t="s">
        <v>5792</v>
      </c>
      <c r="G7549" s="1" t="s">
        <v>5793</v>
      </c>
      <c r="H7549" s="1" t="s">
        <v>38</v>
      </c>
      <c r="I7549" s="1" t="s">
        <v>25</v>
      </c>
      <c r="J7549" s="1" t="s">
        <v>1459</v>
      </c>
      <c r="K7549" s="1" t="s">
        <v>96</v>
      </c>
      <c r="L7549" s="1">
        <v>77340</v>
      </c>
      <c r="M7549" s="1" t="s">
        <v>97</v>
      </c>
      <c r="N7549" s="1" t="s">
        <v>3931</v>
      </c>
      <c r="O7549" s="1" t="s">
        <v>43</v>
      </c>
      <c r="P7549" s="1" t="s">
        <v>70</v>
      </c>
      <c r="Q7549" s="1" t="s">
        <v>3932</v>
      </c>
      <c r="R7549" s="1">
        <v>11.979999999999997</v>
      </c>
      <c r="S7549" s="1">
        <v>5</v>
      </c>
      <c r="T7549" s="1">
        <v>0.8</v>
      </c>
      <c r="U7549" s="1">
        <v>-19.16800000000001</v>
      </c>
      <c r="V7549" s="3" t="str">
        <f>IF(M7549=People!$B$5,People!$A$5,IF(M7549=People!$B$4,People!$A$4,IF(M7549=People!$B$3,People!$A$3,IF(M7549=People!$B$2,People!$A$2,0))))</f>
        <v>Kelly Williams</v>
      </c>
      <c r="W7549" s="3" t="str">
        <f>IFERROR(INDEX(Returns!A:A,MATCH(B7549,Returns!B:B,0)),"No")</f>
        <v>No</v>
      </c>
    </row>
    <row r="7550" spans="1:23" x14ac:dyDescent="0.2">
      <c r="A7550" s="1">
        <v>7549</v>
      </c>
      <c r="B7550" t="s">
        <v>9737</v>
      </c>
      <c r="C7550" s="2">
        <v>42653</v>
      </c>
      <c r="D7550" s="2">
        <v>42658</v>
      </c>
      <c r="E7550" s="1" t="s">
        <v>46</v>
      </c>
      <c r="F7550" s="1" t="s">
        <v>5792</v>
      </c>
      <c r="G7550" s="1" t="s">
        <v>5793</v>
      </c>
      <c r="H7550" s="1" t="s">
        <v>38</v>
      </c>
      <c r="I7550" s="1" t="s">
        <v>25</v>
      </c>
      <c r="J7550" s="1" t="s">
        <v>1459</v>
      </c>
      <c r="K7550" s="1" t="s">
        <v>96</v>
      </c>
      <c r="L7550" s="1">
        <v>77340</v>
      </c>
      <c r="M7550" s="1" t="s">
        <v>97</v>
      </c>
      <c r="N7550" s="1" t="s">
        <v>1067</v>
      </c>
      <c r="O7550" s="1" t="s">
        <v>43</v>
      </c>
      <c r="P7550" s="1" t="s">
        <v>70</v>
      </c>
      <c r="Q7550" s="1" t="s">
        <v>1068</v>
      </c>
      <c r="R7550" s="1">
        <v>0.8979999999999998</v>
      </c>
      <c r="S7550" s="1">
        <v>1</v>
      </c>
      <c r="T7550" s="1">
        <v>0.8</v>
      </c>
      <c r="U7550" s="1">
        <v>-1.5715000000000008</v>
      </c>
      <c r="V7550" s="3" t="str">
        <f>IF(M7550=People!$B$5,People!$A$5,IF(M7550=People!$B$4,People!$A$4,IF(M7550=People!$B$3,People!$A$3,IF(M7550=People!$B$2,People!$A$2,0))))</f>
        <v>Kelly Williams</v>
      </c>
      <c r="W7550" s="3" t="str">
        <f>IFERROR(INDEX(Returns!A:A,MATCH(B7550,Returns!B:B,0)),"No")</f>
        <v>No</v>
      </c>
    </row>
    <row r="7551" spans="1:23" x14ac:dyDescent="0.2">
      <c r="A7551" s="1">
        <v>7550</v>
      </c>
      <c r="B7551" t="s">
        <v>9738</v>
      </c>
      <c r="C7551" s="2">
        <v>43348</v>
      </c>
      <c r="D7551" s="2">
        <v>43350</v>
      </c>
      <c r="E7551" s="1" t="s">
        <v>170</v>
      </c>
      <c r="F7551" s="1" t="s">
        <v>4191</v>
      </c>
      <c r="G7551" s="1" t="s">
        <v>4192</v>
      </c>
      <c r="H7551" s="1" t="s">
        <v>38</v>
      </c>
      <c r="I7551" s="1" t="s">
        <v>25</v>
      </c>
      <c r="J7551" s="1" t="s">
        <v>167</v>
      </c>
      <c r="K7551" s="1" t="s">
        <v>96</v>
      </c>
      <c r="L7551" s="1">
        <v>77036</v>
      </c>
      <c r="M7551" s="1" t="s">
        <v>97</v>
      </c>
      <c r="N7551" s="1" t="s">
        <v>4431</v>
      </c>
      <c r="O7551" s="1" t="s">
        <v>30</v>
      </c>
      <c r="P7551" s="1" t="s">
        <v>60</v>
      </c>
      <c r="Q7551" s="1" t="s">
        <v>4432</v>
      </c>
      <c r="R7551" s="1">
        <v>21.204000000000004</v>
      </c>
      <c r="S7551" s="1">
        <v>3</v>
      </c>
      <c r="T7551" s="1">
        <v>0.6</v>
      </c>
      <c r="U7551" s="1">
        <v>-11.662199999999999</v>
      </c>
      <c r="V7551" s="3" t="str">
        <f>IF(M7551=People!$B$5,People!$A$5,IF(M7551=People!$B$4,People!$A$4,IF(M7551=People!$B$3,People!$A$3,IF(M7551=People!$B$2,People!$A$2,0))))</f>
        <v>Kelly Williams</v>
      </c>
      <c r="W7551" s="3" t="str">
        <f>IFERROR(INDEX(Returns!A:A,MATCH(B7551,Returns!B:B,0)),"No")</f>
        <v>No</v>
      </c>
    </row>
    <row r="7552" spans="1:23" x14ac:dyDescent="0.2">
      <c r="A7552" s="1">
        <v>7551</v>
      </c>
      <c r="B7552" t="s">
        <v>9739</v>
      </c>
      <c r="C7552" s="2">
        <v>42694</v>
      </c>
      <c r="D7552" s="2">
        <v>42699</v>
      </c>
      <c r="E7552" s="1" t="s">
        <v>46</v>
      </c>
      <c r="F7552" s="1" t="s">
        <v>3728</v>
      </c>
      <c r="G7552" s="1" t="s">
        <v>3729</v>
      </c>
      <c r="H7552" s="1" t="s">
        <v>38</v>
      </c>
      <c r="I7552" s="1" t="s">
        <v>25</v>
      </c>
      <c r="J7552" s="1" t="s">
        <v>239</v>
      </c>
      <c r="K7552" s="1" t="s">
        <v>240</v>
      </c>
      <c r="L7552" s="1">
        <v>10024</v>
      </c>
      <c r="M7552" s="1" t="s">
        <v>135</v>
      </c>
      <c r="N7552" s="1" t="s">
        <v>5590</v>
      </c>
      <c r="O7552" s="1" t="s">
        <v>43</v>
      </c>
      <c r="P7552" s="1" t="s">
        <v>157</v>
      </c>
      <c r="Q7552" s="1" t="s">
        <v>5489</v>
      </c>
      <c r="R7552" s="1">
        <v>34.74</v>
      </c>
      <c r="S7552" s="1">
        <v>3</v>
      </c>
      <c r="T7552" s="1">
        <v>0</v>
      </c>
      <c r="U7552" s="1">
        <v>17.37</v>
      </c>
      <c r="V7552" s="3" t="str">
        <f>IF(M7552=People!$B$5,People!$A$5,IF(M7552=People!$B$4,People!$A$4,IF(M7552=People!$B$3,People!$A$3,IF(M7552=People!$B$2,People!$A$2,0))))</f>
        <v>Chuck Magee</v>
      </c>
      <c r="W7552" s="3" t="str">
        <f>IFERROR(INDEX(Returns!A:A,MATCH(B7552,Returns!B:B,0)),"No")</f>
        <v>No</v>
      </c>
    </row>
    <row r="7553" spans="1:23" x14ac:dyDescent="0.2">
      <c r="A7553" s="1">
        <v>7552</v>
      </c>
      <c r="B7553" t="s">
        <v>9739</v>
      </c>
      <c r="C7553" s="2">
        <v>42694</v>
      </c>
      <c r="D7553" s="2">
        <v>42699</v>
      </c>
      <c r="E7553" s="1" t="s">
        <v>46</v>
      </c>
      <c r="F7553" s="1" t="s">
        <v>3728</v>
      </c>
      <c r="G7553" s="1" t="s">
        <v>3729</v>
      </c>
      <c r="H7553" s="1" t="s">
        <v>38</v>
      </c>
      <c r="I7553" s="1" t="s">
        <v>25</v>
      </c>
      <c r="J7553" s="1" t="s">
        <v>239</v>
      </c>
      <c r="K7553" s="1" t="s">
        <v>240</v>
      </c>
      <c r="L7553" s="1">
        <v>10024</v>
      </c>
      <c r="M7553" s="1" t="s">
        <v>135</v>
      </c>
      <c r="N7553" s="1" t="s">
        <v>2838</v>
      </c>
      <c r="O7553" s="1" t="s">
        <v>66</v>
      </c>
      <c r="P7553" s="1" t="s">
        <v>67</v>
      </c>
      <c r="Q7553" s="1" t="s">
        <v>2839</v>
      </c>
      <c r="R7553" s="1">
        <v>833.94</v>
      </c>
      <c r="S7553" s="1">
        <v>6</v>
      </c>
      <c r="T7553" s="1">
        <v>0</v>
      </c>
      <c r="U7553" s="1">
        <v>216.8244</v>
      </c>
      <c r="V7553" s="3" t="str">
        <f>IF(M7553=People!$B$5,People!$A$5,IF(M7553=People!$B$4,People!$A$4,IF(M7553=People!$B$3,People!$A$3,IF(M7553=People!$B$2,People!$A$2,0))))</f>
        <v>Chuck Magee</v>
      </c>
      <c r="W7553" s="3" t="str">
        <f>IFERROR(INDEX(Returns!A:A,MATCH(B7553,Returns!B:B,0)),"No")</f>
        <v>No</v>
      </c>
    </row>
    <row r="7554" spans="1:23" x14ac:dyDescent="0.2">
      <c r="A7554" s="1">
        <v>7553</v>
      </c>
      <c r="B7554" t="s">
        <v>9739</v>
      </c>
      <c r="C7554" s="2">
        <v>42694</v>
      </c>
      <c r="D7554" s="2">
        <v>42699</v>
      </c>
      <c r="E7554" s="1" t="s">
        <v>46</v>
      </c>
      <c r="F7554" s="1" t="s">
        <v>3728</v>
      </c>
      <c r="G7554" s="1" t="s">
        <v>3729</v>
      </c>
      <c r="H7554" s="1" t="s">
        <v>38</v>
      </c>
      <c r="I7554" s="1" t="s">
        <v>25</v>
      </c>
      <c r="J7554" s="1" t="s">
        <v>239</v>
      </c>
      <c r="K7554" s="1" t="s">
        <v>240</v>
      </c>
      <c r="L7554" s="1">
        <v>10024</v>
      </c>
      <c r="M7554" s="1" t="s">
        <v>135</v>
      </c>
      <c r="N7554" s="1" t="s">
        <v>2652</v>
      </c>
      <c r="O7554" s="1" t="s">
        <v>43</v>
      </c>
      <c r="P7554" s="1" t="s">
        <v>70</v>
      </c>
      <c r="Q7554" s="1" t="s">
        <v>2653</v>
      </c>
      <c r="R7554" s="1">
        <v>12.96</v>
      </c>
      <c r="S7554" s="1">
        <v>3</v>
      </c>
      <c r="T7554" s="1">
        <v>0.2</v>
      </c>
      <c r="U7554" s="1">
        <v>4.5359999999999996</v>
      </c>
      <c r="V7554" s="3" t="str">
        <f>IF(M7554=People!$B$5,People!$A$5,IF(M7554=People!$B$4,People!$A$4,IF(M7554=People!$B$3,People!$A$3,IF(M7554=People!$B$2,People!$A$2,0))))</f>
        <v>Chuck Magee</v>
      </c>
      <c r="W7554" s="3" t="str">
        <f>IFERROR(INDEX(Returns!A:A,MATCH(B7554,Returns!B:B,0)),"No")</f>
        <v>No</v>
      </c>
    </row>
    <row r="7555" spans="1:23" x14ac:dyDescent="0.2">
      <c r="A7555" s="1">
        <v>7554</v>
      </c>
      <c r="B7555" t="s">
        <v>9739</v>
      </c>
      <c r="C7555" s="2">
        <v>42694</v>
      </c>
      <c r="D7555" s="2">
        <v>42699</v>
      </c>
      <c r="E7555" s="1" t="s">
        <v>46</v>
      </c>
      <c r="F7555" s="1" t="s">
        <v>3728</v>
      </c>
      <c r="G7555" s="1" t="s">
        <v>3729</v>
      </c>
      <c r="H7555" s="1" t="s">
        <v>38</v>
      </c>
      <c r="I7555" s="1" t="s">
        <v>25</v>
      </c>
      <c r="J7555" s="1" t="s">
        <v>239</v>
      </c>
      <c r="K7555" s="1" t="s">
        <v>240</v>
      </c>
      <c r="L7555" s="1">
        <v>10024</v>
      </c>
      <c r="M7555" s="1" t="s">
        <v>135</v>
      </c>
      <c r="N7555" s="1" t="s">
        <v>4483</v>
      </c>
      <c r="O7555" s="1" t="s">
        <v>43</v>
      </c>
      <c r="P7555" s="1" t="s">
        <v>84</v>
      </c>
      <c r="Q7555" s="1" t="s">
        <v>4484</v>
      </c>
      <c r="R7555" s="1">
        <v>25.92</v>
      </c>
      <c r="S7555" s="1">
        <v>4</v>
      </c>
      <c r="T7555" s="1">
        <v>0</v>
      </c>
      <c r="U7555" s="1">
        <v>12.441600000000001</v>
      </c>
      <c r="V7555" s="3" t="str">
        <f>IF(M7555=People!$B$5,People!$A$5,IF(M7555=People!$B$4,People!$A$4,IF(M7555=People!$B$3,People!$A$3,IF(M7555=People!$B$2,People!$A$2,0))))</f>
        <v>Chuck Magee</v>
      </c>
      <c r="W7555" s="3" t="str">
        <f>IFERROR(INDEX(Returns!A:A,MATCH(B7555,Returns!B:B,0)),"No")</f>
        <v>No</v>
      </c>
    </row>
    <row r="7556" spans="1:23" x14ac:dyDescent="0.2">
      <c r="A7556" s="1">
        <v>7555</v>
      </c>
      <c r="B7556" t="s">
        <v>9740</v>
      </c>
      <c r="C7556" s="2">
        <v>42500</v>
      </c>
      <c r="D7556" s="2">
        <v>42504</v>
      </c>
      <c r="E7556" s="1" t="s">
        <v>21</v>
      </c>
      <c r="F7556" s="1" t="s">
        <v>2233</v>
      </c>
      <c r="G7556" s="1" t="s">
        <v>2234</v>
      </c>
      <c r="H7556" s="1" t="s">
        <v>24</v>
      </c>
      <c r="I7556" s="1" t="s">
        <v>25</v>
      </c>
      <c r="J7556" s="1" t="s">
        <v>133</v>
      </c>
      <c r="K7556" s="1" t="s">
        <v>134</v>
      </c>
      <c r="L7556" s="1">
        <v>19134</v>
      </c>
      <c r="M7556" s="1" t="s">
        <v>135</v>
      </c>
      <c r="N7556" s="1" t="s">
        <v>2914</v>
      </c>
      <c r="O7556" s="1" t="s">
        <v>30</v>
      </c>
      <c r="P7556" s="1" t="s">
        <v>31</v>
      </c>
      <c r="Q7556" s="1" t="s">
        <v>2915</v>
      </c>
      <c r="R7556" s="1">
        <v>349.96499999999997</v>
      </c>
      <c r="S7556" s="1">
        <v>7</v>
      </c>
      <c r="T7556" s="1">
        <v>0.5</v>
      </c>
      <c r="U7556" s="1">
        <v>-216.97830000000002</v>
      </c>
      <c r="V7556" s="3" t="str">
        <f>IF(M7556=People!$B$5,People!$A$5,IF(M7556=People!$B$4,People!$A$4,IF(M7556=People!$B$3,People!$A$3,IF(M7556=People!$B$2,People!$A$2,0))))</f>
        <v>Chuck Magee</v>
      </c>
      <c r="W7556" s="3" t="str">
        <f>IFERROR(INDEX(Returns!A:A,MATCH(B7556,Returns!B:B,0)),"No")</f>
        <v>No</v>
      </c>
    </row>
    <row r="7557" spans="1:23" x14ac:dyDescent="0.2">
      <c r="A7557" s="1">
        <v>7556</v>
      </c>
      <c r="B7557" t="s">
        <v>9740</v>
      </c>
      <c r="C7557" s="2">
        <v>42500</v>
      </c>
      <c r="D7557" s="2">
        <v>42504</v>
      </c>
      <c r="E7557" s="1" t="s">
        <v>21</v>
      </c>
      <c r="F7557" s="1" t="s">
        <v>2233</v>
      </c>
      <c r="G7557" s="1" t="s">
        <v>2234</v>
      </c>
      <c r="H7557" s="1" t="s">
        <v>24</v>
      </c>
      <c r="I7557" s="1" t="s">
        <v>25</v>
      </c>
      <c r="J7557" s="1" t="s">
        <v>133</v>
      </c>
      <c r="K7557" s="1" t="s">
        <v>134</v>
      </c>
      <c r="L7557" s="1">
        <v>19134</v>
      </c>
      <c r="M7557" s="1" t="s">
        <v>135</v>
      </c>
      <c r="N7557" s="1" t="s">
        <v>2617</v>
      </c>
      <c r="O7557" s="1" t="s">
        <v>43</v>
      </c>
      <c r="P7557" s="1" t="s">
        <v>63</v>
      </c>
      <c r="Q7557" s="1" t="s">
        <v>2618</v>
      </c>
      <c r="R7557" s="1">
        <v>22.32</v>
      </c>
      <c r="S7557" s="1">
        <v>5</v>
      </c>
      <c r="T7557" s="1">
        <v>0.2</v>
      </c>
      <c r="U7557" s="1">
        <v>5.3010000000000002</v>
      </c>
      <c r="V7557" s="3" t="str">
        <f>IF(M7557=People!$B$5,People!$A$5,IF(M7557=People!$B$4,People!$A$4,IF(M7557=People!$B$3,People!$A$3,IF(M7557=People!$B$2,People!$A$2,0))))</f>
        <v>Chuck Magee</v>
      </c>
      <c r="W7557" s="3" t="str">
        <f>IFERROR(INDEX(Returns!A:A,MATCH(B7557,Returns!B:B,0)),"No")</f>
        <v>No</v>
      </c>
    </row>
    <row r="7558" spans="1:23" x14ac:dyDescent="0.2">
      <c r="A7558" s="1">
        <v>7557</v>
      </c>
      <c r="B7558" t="s">
        <v>9741</v>
      </c>
      <c r="C7558" s="2">
        <v>43796</v>
      </c>
      <c r="D7558" s="2">
        <v>43801</v>
      </c>
      <c r="E7558" s="1" t="s">
        <v>46</v>
      </c>
      <c r="F7558" s="1" t="s">
        <v>2342</v>
      </c>
      <c r="G7558" s="1" t="s">
        <v>2343</v>
      </c>
      <c r="H7558" s="1" t="s">
        <v>38</v>
      </c>
      <c r="I7558" s="1" t="s">
        <v>25</v>
      </c>
      <c r="J7558" s="1" t="s">
        <v>439</v>
      </c>
      <c r="K7558" s="1" t="s">
        <v>228</v>
      </c>
      <c r="L7558" s="1">
        <v>47201</v>
      </c>
      <c r="M7558" s="1" t="s">
        <v>97</v>
      </c>
      <c r="N7558" s="1" t="s">
        <v>3095</v>
      </c>
      <c r="O7558" s="1" t="s">
        <v>43</v>
      </c>
      <c r="P7558" s="1" t="s">
        <v>84</v>
      </c>
      <c r="Q7558" s="1" t="s">
        <v>3096</v>
      </c>
      <c r="R7558" s="1">
        <v>158.28</v>
      </c>
      <c r="S7558" s="1">
        <v>6</v>
      </c>
      <c r="T7558" s="1">
        <v>0</v>
      </c>
      <c r="U7558" s="1">
        <v>72.808799999999991</v>
      </c>
      <c r="V7558" s="3" t="str">
        <f>IF(M7558=People!$B$5,People!$A$5,IF(M7558=People!$B$4,People!$A$4,IF(M7558=People!$B$3,People!$A$3,IF(M7558=People!$B$2,People!$A$2,0))))</f>
        <v>Kelly Williams</v>
      </c>
      <c r="W7558" s="3" t="str">
        <f>IFERROR(INDEX(Returns!A:A,MATCH(B7558,Returns!B:B,0)),"No")</f>
        <v>No</v>
      </c>
    </row>
    <row r="7559" spans="1:23" x14ac:dyDescent="0.2">
      <c r="A7559" s="1">
        <v>7558</v>
      </c>
      <c r="B7559" t="s">
        <v>9741</v>
      </c>
      <c r="C7559" s="2">
        <v>43796</v>
      </c>
      <c r="D7559" s="2">
        <v>43801</v>
      </c>
      <c r="E7559" s="1" t="s">
        <v>46</v>
      </c>
      <c r="F7559" s="1" t="s">
        <v>2342</v>
      </c>
      <c r="G7559" s="1" t="s">
        <v>2343</v>
      </c>
      <c r="H7559" s="1" t="s">
        <v>38</v>
      </c>
      <c r="I7559" s="1" t="s">
        <v>25</v>
      </c>
      <c r="J7559" s="1" t="s">
        <v>439</v>
      </c>
      <c r="K7559" s="1" t="s">
        <v>228</v>
      </c>
      <c r="L7559" s="1">
        <v>47201</v>
      </c>
      <c r="M7559" s="1" t="s">
        <v>97</v>
      </c>
      <c r="N7559" s="1" t="s">
        <v>2902</v>
      </c>
      <c r="O7559" s="1" t="s">
        <v>43</v>
      </c>
      <c r="P7559" s="1" t="s">
        <v>70</v>
      </c>
      <c r="Q7559" s="1" t="s">
        <v>2903</v>
      </c>
      <c r="R7559" s="1">
        <v>497.93999999999994</v>
      </c>
      <c r="S7559" s="1">
        <v>3</v>
      </c>
      <c r="T7559" s="1">
        <v>0</v>
      </c>
      <c r="U7559" s="1">
        <v>224.07299999999998</v>
      </c>
      <c r="V7559" s="3" t="str">
        <f>IF(M7559=People!$B$5,People!$A$5,IF(M7559=People!$B$4,People!$A$4,IF(M7559=People!$B$3,People!$A$3,IF(M7559=People!$B$2,People!$A$2,0))))</f>
        <v>Kelly Williams</v>
      </c>
      <c r="W7559" s="3" t="str">
        <f>IFERROR(INDEX(Returns!A:A,MATCH(B7559,Returns!B:B,0)),"No")</f>
        <v>No</v>
      </c>
    </row>
    <row r="7560" spans="1:23" x14ac:dyDescent="0.2">
      <c r="A7560" s="1">
        <v>7559</v>
      </c>
      <c r="B7560" t="s">
        <v>9742</v>
      </c>
      <c r="C7560" s="2">
        <v>42675</v>
      </c>
      <c r="D7560" s="2">
        <v>42679</v>
      </c>
      <c r="E7560" s="1" t="s">
        <v>46</v>
      </c>
      <c r="F7560" s="1" t="s">
        <v>2451</v>
      </c>
      <c r="G7560" s="1" t="s">
        <v>2452</v>
      </c>
      <c r="H7560" s="1" t="s">
        <v>24</v>
      </c>
      <c r="I7560" s="1" t="s">
        <v>25</v>
      </c>
      <c r="J7560" s="1" t="s">
        <v>1027</v>
      </c>
      <c r="K7560" s="1" t="s">
        <v>240</v>
      </c>
      <c r="L7560" s="1">
        <v>11561</v>
      </c>
      <c r="M7560" s="1" t="s">
        <v>135</v>
      </c>
      <c r="N7560" s="1" t="s">
        <v>609</v>
      </c>
      <c r="O7560" s="1" t="s">
        <v>43</v>
      </c>
      <c r="P7560" s="1" t="s">
        <v>73</v>
      </c>
      <c r="Q7560" s="1" t="s">
        <v>610</v>
      </c>
      <c r="R7560" s="1">
        <v>533.93999999999994</v>
      </c>
      <c r="S7560" s="1">
        <v>3</v>
      </c>
      <c r="T7560" s="1">
        <v>0</v>
      </c>
      <c r="U7560" s="1">
        <v>154.84259999999995</v>
      </c>
      <c r="V7560" s="3" t="str">
        <f>IF(M7560=People!$B$5,People!$A$5,IF(M7560=People!$B$4,People!$A$4,IF(M7560=People!$B$3,People!$A$3,IF(M7560=People!$B$2,People!$A$2,0))))</f>
        <v>Chuck Magee</v>
      </c>
      <c r="W7560" s="3" t="str">
        <f>IFERROR(INDEX(Returns!A:A,MATCH(B7560,Returns!B:B,0)),"No")</f>
        <v>No</v>
      </c>
    </row>
    <row r="7561" spans="1:23" x14ac:dyDescent="0.2">
      <c r="A7561" s="1">
        <v>7560</v>
      </c>
      <c r="B7561" t="s">
        <v>9742</v>
      </c>
      <c r="C7561" s="2">
        <v>42675</v>
      </c>
      <c r="D7561" s="2">
        <v>42679</v>
      </c>
      <c r="E7561" s="1" t="s">
        <v>46</v>
      </c>
      <c r="F7561" s="1" t="s">
        <v>2451</v>
      </c>
      <c r="G7561" s="1" t="s">
        <v>2452</v>
      </c>
      <c r="H7561" s="1" t="s">
        <v>24</v>
      </c>
      <c r="I7561" s="1" t="s">
        <v>25</v>
      </c>
      <c r="J7561" s="1" t="s">
        <v>1027</v>
      </c>
      <c r="K7561" s="1" t="s">
        <v>240</v>
      </c>
      <c r="L7561" s="1">
        <v>11561</v>
      </c>
      <c r="M7561" s="1" t="s">
        <v>135</v>
      </c>
      <c r="N7561" s="1" t="s">
        <v>3130</v>
      </c>
      <c r="O7561" s="1" t="s">
        <v>43</v>
      </c>
      <c r="P7561" s="1" t="s">
        <v>84</v>
      </c>
      <c r="Q7561" s="1" t="s">
        <v>3131</v>
      </c>
      <c r="R7561" s="1">
        <v>167.94</v>
      </c>
      <c r="S7561" s="1">
        <v>3</v>
      </c>
      <c r="T7561" s="1">
        <v>0</v>
      </c>
      <c r="U7561" s="1">
        <v>82.290599999999998</v>
      </c>
      <c r="V7561" s="3" t="str">
        <f>IF(M7561=People!$B$5,People!$A$5,IF(M7561=People!$B$4,People!$A$4,IF(M7561=People!$B$3,People!$A$3,IF(M7561=People!$B$2,People!$A$2,0))))</f>
        <v>Chuck Magee</v>
      </c>
      <c r="W7561" s="3" t="str">
        <f>IFERROR(INDEX(Returns!A:A,MATCH(B7561,Returns!B:B,0)),"No")</f>
        <v>No</v>
      </c>
    </row>
    <row r="7562" spans="1:23" x14ac:dyDescent="0.2">
      <c r="A7562" s="1">
        <v>7561</v>
      </c>
      <c r="B7562" t="s">
        <v>9742</v>
      </c>
      <c r="C7562" s="2">
        <v>42675</v>
      </c>
      <c r="D7562" s="2">
        <v>42679</v>
      </c>
      <c r="E7562" s="1" t="s">
        <v>46</v>
      </c>
      <c r="F7562" s="1" t="s">
        <v>2451</v>
      </c>
      <c r="G7562" s="1" t="s">
        <v>2452</v>
      </c>
      <c r="H7562" s="1" t="s">
        <v>24</v>
      </c>
      <c r="I7562" s="1" t="s">
        <v>25</v>
      </c>
      <c r="J7562" s="1" t="s">
        <v>1027</v>
      </c>
      <c r="K7562" s="1" t="s">
        <v>240</v>
      </c>
      <c r="L7562" s="1">
        <v>11561</v>
      </c>
      <c r="M7562" s="1" t="s">
        <v>135</v>
      </c>
      <c r="N7562" s="1" t="s">
        <v>3938</v>
      </c>
      <c r="O7562" s="1" t="s">
        <v>30</v>
      </c>
      <c r="P7562" s="1" t="s">
        <v>60</v>
      </c>
      <c r="Q7562" s="1" t="s">
        <v>3939</v>
      </c>
      <c r="R7562" s="1">
        <v>31.68</v>
      </c>
      <c r="S7562" s="1">
        <v>6</v>
      </c>
      <c r="T7562" s="1">
        <v>0</v>
      </c>
      <c r="U7562" s="1">
        <v>9.8207999999999984</v>
      </c>
      <c r="V7562" s="3" t="str">
        <f>IF(M7562=People!$B$5,People!$A$5,IF(M7562=People!$B$4,People!$A$4,IF(M7562=People!$B$3,People!$A$3,IF(M7562=People!$B$2,People!$A$2,0))))</f>
        <v>Chuck Magee</v>
      </c>
      <c r="W7562" s="3" t="str">
        <f>IFERROR(INDEX(Returns!A:A,MATCH(B7562,Returns!B:B,0)),"No")</f>
        <v>No</v>
      </c>
    </row>
    <row r="7563" spans="1:23" x14ac:dyDescent="0.2">
      <c r="A7563" s="1">
        <v>7562</v>
      </c>
      <c r="B7563" t="s">
        <v>9743</v>
      </c>
      <c r="C7563" s="2">
        <v>43464</v>
      </c>
      <c r="D7563" s="2">
        <v>43466</v>
      </c>
      <c r="E7563" s="1" t="s">
        <v>170</v>
      </c>
      <c r="F7563" s="1" t="s">
        <v>1548</v>
      </c>
      <c r="G7563" s="1" t="s">
        <v>1549</v>
      </c>
      <c r="H7563" s="1" t="s">
        <v>24</v>
      </c>
      <c r="I7563" s="1" t="s">
        <v>25</v>
      </c>
      <c r="J7563" s="1" t="s">
        <v>2109</v>
      </c>
      <c r="K7563" s="1" t="s">
        <v>134</v>
      </c>
      <c r="L7563" s="1">
        <v>17602</v>
      </c>
      <c r="M7563" s="1" t="s">
        <v>135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1">
        <v>170.78599999999997</v>
      </c>
      <c r="S7563" s="1">
        <v>1</v>
      </c>
      <c r="T7563" s="1">
        <v>0.3</v>
      </c>
      <c r="U7563" s="1">
        <v>0</v>
      </c>
      <c r="V7563" s="3" t="str">
        <f>IF(M7563=People!$B$5,People!$A$5,IF(M7563=People!$B$4,People!$A$4,IF(M7563=People!$B$3,People!$A$3,IF(M7563=People!$B$2,People!$A$2,0))))</f>
        <v>Chuck Magee</v>
      </c>
      <c r="W7563" s="3" t="str">
        <f>IFERROR(INDEX(Returns!A:A,MATCH(B7563,Returns!B:B,0)),"No")</f>
        <v>No</v>
      </c>
    </row>
    <row r="7564" spans="1:23" x14ac:dyDescent="0.2">
      <c r="A7564" s="1">
        <v>7563</v>
      </c>
      <c r="B7564" t="s">
        <v>9744</v>
      </c>
      <c r="C7564" s="2">
        <v>43346</v>
      </c>
      <c r="D7564" s="2">
        <v>43350</v>
      </c>
      <c r="E7564" s="1" t="s">
        <v>46</v>
      </c>
      <c r="F7564" s="1" t="s">
        <v>1882</v>
      </c>
      <c r="G7564" s="1" t="s">
        <v>1883</v>
      </c>
      <c r="H7564" s="1" t="s">
        <v>24</v>
      </c>
      <c r="I7564" s="1" t="s">
        <v>25</v>
      </c>
      <c r="J7564" s="1" t="s">
        <v>273</v>
      </c>
      <c r="K7564" s="1" t="s">
        <v>191</v>
      </c>
      <c r="L7564" s="1">
        <v>60610</v>
      </c>
      <c r="M7564" s="1" t="s">
        <v>97</v>
      </c>
      <c r="N7564" s="1" t="s">
        <v>5238</v>
      </c>
      <c r="O7564" s="1" t="s">
        <v>30</v>
      </c>
      <c r="P7564" s="1" t="s">
        <v>31</v>
      </c>
      <c r="Q7564" s="1" t="s">
        <v>5239</v>
      </c>
      <c r="R7564" s="1">
        <v>198.744</v>
      </c>
      <c r="S7564" s="1">
        <v>4</v>
      </c>
      <c r="T7564" s="1">
        <v>0.3</v>
      </c>
      <c r="U7564" s="1">
        <v>0</v>
      </c>
      <c r="V7564" s="3" t="str">
        <f>IF(M7564=People!$B$5,People!$A$5,IF(M7564=People!$B$4,People!$A$4,IF(M7564=People!$B$3,People!$A$3,IF(M7564=People!$B$2,People!$A$2,0))))</f>
        <v>Kelly Williams</v>
      </c>
      <c r="W7564" s="3" t="str">
        <f>IFERROR(INDEX(Returns!A:A,MATCH(B7564,Returns!B:B,0)),"No")</f>
        <v>No</v>
      </c>
    </row>
    <row r="7565" spans="1:23" x14ac:dyDescent="0.2">
      <c r="A7565" s="1">
        <v>7564</v>
      </c>
      <c r="B7565" t="s">
        <v>9745</v>
      </c>
      <c r="C7565" s="2">
        <v>43743</v>
      </c>
      <c r="D7565" s="2">
        <v>43745</v>
      </c>
      <c r="E7565" s="1" t="s">
        <v>170</v>
      </c>
      <c r="F7565" s="1" t="s">
        <v>1313</v>
      </c>
      <c r="G7565" s="1" t="s">
        <v>1314</v>
      </c>
      <c r="H7565" s="1" t="s">
        <v>94</v>
      </c>
      <c r="I7565" s="1" t="s">
        <v>25</v>
      </c>
      <c r="J7565" s="1" t="s">
        <v>709</v>
      </c>
      <c r="K7565" s="1" t="s">
        <v>404</v>
      </c>
      <c r="L7565" s="1">
        <v>80219</v>
      </c>
      <c r="M7565" s="1" t="s">
        <v>41</v>
      </c>
      <c r="N7565" s="1" t="s">
        <v>2267</v>
      </c>
      <c r="O7565" s="1" t="s">
        <v>66</v>
      </c>
      <c r="P7565" s="1" t="s">
        <v>146</v>
      </c>
      <c r="Q7565" s="1" t="s">
        <v>2268</v>
      </c>
      <c r="R7565" s="1">
        <v>63.824000000000005</v>
      </c>
      <c r="S7565" s="1">
        <v>2</v>
      </c>
      <c r="T7565" s="1">
        <v>0.2</v>
      </c>
      <c r="U7565" s="1">
        <v>13.562599999999998</v>
      </c>
      <c r="V7565" s="3" t="str">
        <f>IF(M7565=People!$B$5,People!$A$5,IF(M7565=People!$B$4,People!$A$4,IF(M7565=People!$B$3,People!$A$3,IF(M7565=People!$B$2,People!$A$2,0))))</f>
        <v>Anna Andreadi</v>
      </c>
      <c r="W7565" s="3" t="str">
        <f>IFERROR(INDEX(Returns!A:A,MATCH(B7565,Returns!B:B,0)),"No")</f>
        <v>No</v>
      </c>
    </row>
    <row r="7566" spans="1:23" x14ac:dyDescent="0.2">
      <c r="A7566" s="1">
        <v>7565</v>
      </c>
      <c r="B7566" t="s">
        <v>9746</v>
      </c>
      <c r="C7566" s="2">
        <v>43130</v>
      </c>
      <c r="D7566" s="2">
        <v>43132</v>
      </c>
      <c r="E7566" s="1" t="s">
        <v>21</v>
      </c>
      <c r="F7566" s="1" t="s">
        <v>4349</v>
      </c>
      <c r="G7566" s="1" t="s">
        <v>4350</v>
      </c>
      <c r="H7566" s="1" t="s">
        <v>24</v>
      </c>
      <c r="I7566" s="1" t="s">
        <v>25</v>
      </c>
      <c r="J7566" s="1" t="s">
        <v>88</v>
      </c>
      <c r="K7566" s="1" t="s">
        <v>89</v>
      </c>
      <c r="L7566" s="1">
        <v>98103</v>
      </c>
      <c r="M7566" s="1" t="s">
        <v>41</v>
      </c>
      <c r="N7566" s="1" t="s">
        <v>4333</v>
      </c>
      <c r="O7566" s="1" t="s">
        <v>30</v>
      </c>
      <c r="P7566" s="1" t="s">
        <v>34</v>
      </c>
      <c r="Q7566" s="1" t="s">
        <v>4334</v>
      </c>
      <c r="R7566" s="1">
        <v>435.16800000000006</v>
      </c>
      <c r="S7566" s="1">
        <v>4</v>
      </c>
      <c r="T7566" s="1">
        <v>0.2</v>
      </c>
      <c r="U7566" s="1">
        <v>-59.835600000000042</v>
      </c>
      <c r="V7566" s="3" t="str">
        <f>IF(M7566=People!$B$5,People!$A$5,IF(M7566=People!$B$4,People!$A$4,IF(M7566=People!$B$3,People!$A$3,IF(M7566=People!$B$2,People!$A$2,0))))</f>
        <v>Anna Andreadi</v>
      </c>
      <c r="W7566" s="3" t="str">
        <f>IFERROR(INDEX(Returns!A:A,MATCH(B7566,Returns!B:B,0)),"No")</f>
        <v>No</v>
      </c>
    </row>
    <row r="7567" spans="1:23" x14ac:dyDescent="0.2">
      <c r="A7567" s="1">
        <v>7566</v>
      </c>
      <c r="B7567" t="s">
        <v>9746</v>
      </c>
      <c r="C7567" s="2">
        <v>43130</v>
      </c>
      <c r="D7567" s="2">
        <v>43132</v>
      </c>
      <c r="E7567" s="1" t="s">
        <v>21</v>
      </c>
      <c r="F7567" s="1" t="s">
        <v>4349</v>
      </c>
      <c r="G7567" s="1" t="s">
        <v>4350</v>
      </c>
      <c r="H7567" s="1" t="s">
        <v>24</v>
      </c>
      <c r="I7567" s="1" t="s">
        <v>25</v>
      </c>
      <c r="J7567" s="1" t="s">
        <v>88</v>
      </c>
      <c r="K7567" s="1" t="s">
        <v>89</v>
      </c>
      <c r="L7567" s="1">
        <v>98103</v>
      </c>
      <c r="M7567" s="1" t="s">
        <v>41</v>
      </c>
      <c r="N7567" s="1" t="s">
        <v>3845</v>
      </c>
      <c r="O7567" s="1" t="s">
        <v>30</v>
      </c>
      <c r="P7567" s="1" t="s">
        <v>31</v>
      </c>
      <c r="Q7567" s="1" t="s">
        <v>3846</v>
      </c>
      <c r="R7567" s="1">
        <v>48.58</v>
      </c>
      <c r="S7567" s="1">
        <v>1</v>
      </c>
      <c r="T7567" s="1">
        <v>0</v>
      </c>
      <c r="U7567" s="1">
        <v>7.7728000000000037</v>
      </c>
      <c r="V7567" s="3" t="str">
        <f>IF(M7567=People!$B$5,People!$A$5,IF(M7567=People!$B$4,People!$A$4,IF(M7567=People!$B$3,People!$A$3,IF(M7567=People!$B$2,People!$A$2,0))))</f>
        <v>Anna Andreadi</v>
      </c>
      <c r="W7567" s="3" t="str">
        <f>IFERROR(INDEX(Returns!A:A,MATCH(B7567,Returns!B:B,0)),"No")</f>
        <v>No</v>
      </c>
    </row>
    <row r="7568" spans="1:23" x14ac:dyDescent="0.2">
      <c r="A7568" s="1">
        <v>7567</v>
      </c>
      <c r="B7568" t="s">
        <v>9747</v>
      </c>
      <c r="C7568" s="2">
        <v>43576</v>
      </c>
      <c r="D7568" s="2">
        <v>43578</v>
      </c>
      <c r="E7568" s="1" t="s">
        <v>170</v>
      </c>
      <c r="F7568" s="1" t="s">
        <v>3260</v>
      </c>
      <c r="G7568" s="1" t="s">
        <v>3261</v>
      </c>
      <c r="H7568" s="1" t="s">
        <v>38</v>
      </c>
      <c r="I7568" s="1" t="s">
        <v>25</v>
      </c>
      <c r="J7568" s="1" t="s">
        <v>167</v>
      </c>
      <c r="K7568" s="1" t="s">
        <v>96</v>
      </c>
      <c r="L7568" s="1">
        <v>77070</v>
      </c>
      <c r="M7568" s="1" t="s">
        <v>97</v>
      </c>
      <c r="N7568" s="1" t="s">
        <v>347</v>
      </c>
      <c r="O7568" s="1" t="s">
        <v>66</v>
      </c>
      <c r="P7568" s="1" t="s">
        <v>146</v>
      </c>
      <c r="Q7568" s="1" t="s">
        <v>348</v>
      </c>
      <c r="R7568" s="1">
        <v>47.975999999999999</v>
      </c>
      <c r="S7568" s="1">
        <v>3</v>
      </c>
      <c r="T7568" s="1">
        <v>0.2</v>
      </c>
      <c r="U7568" s="1">
        <v>8.3957999999999942</v>
      </c>
      <c r="V7568" s="3" t="str">
        <f>IF(M7568=People!$B$5,People!$A$5,IF(M7568=People!$B$4,People!$A$4,IF(M7568=People!$B$3,People!$A$3,IF(M7568=People!$B$2,People!$A$2,0))))</f>
        <v>Kelly Williams</v>
      </c>
      <c r="W7568" s="3" t="str">
        <f>IFERROR(INDEX(Returns!A:A,MATCH(B7568,Returns!B:B,0)),"No")</f>
        <v>No</v>
      </c>
    </row>
    <row r="7569" spans="1:23" x14ac:dyDescent="0.2">
      <c r="A7569" s="1">
        <v>7568</v>
      </c>
      <c r="B7569" t="s">
        <v>9747</v>
      </c>
      <c r="C7569" s="2">
        <v>43576</v>
      </c>
      <c r="D7569" s="2">
        <v>43578</v>
      </c>
      <c r="E7569" s="1" t="s">
        <v>170</v>
      </c>
      <c r="F7569" s="1" t="s">
        <v>3260</v>
      </c>
      <c r="G7569" s="1" t="s">
        <v>3261</v>
      </c>
      <c r="H7569" s="1" t="s">
        <v>38</v>
      </c>
      <c r="I7569" s="1" t="s">
        <v>25</v>
      </c>
      <c r="J7569" s="1" t="s">
        <v>167</v>
      </c>
      <c r="K7569" s="1" t="s">
        <v>96</v>
      </c>
      <c r="L7569" s="1">
        <v>77070</v>
      </c>
      <c r="M7569" s="1" t="s">
        <v>97</v>
      </c>
      <c r="N7569" s="1" t="s">
        <v>4765</v>
      </c>
      <c r="O7569" s="1" t="s">
        <v>43</v>
      </c>
      <c r="P7569" s="1" t="s">
        <v>84</v>
      </c>
      <c r="Q7569" s="1" t="s">
        <v>4766</v>
      </c>
      <c r="R7569" s="1">
        <v>20.736000000000004</v>
      </c>
      <c r="S7569" s="1">
        <v>4</v>
      </c>
      <c r="T7569" s="1">
        <v>0.2</v>
      </c>
      <c r="U7569" s="1">
        <v>7.2576000000000001</v>
      </c>
      <c r="V7569" s="3" t="str">
        <f>IF(M7569=People!$B$5,People!$A$5,IF(M7569=People!$B$4,People!$A$4,IF(M7569=People!$B$3,People!$A$3,IF(M7569=People!$B$2,People!$A$2,0))))</f>
        <v>Kelly Williams</v>
      </c>
      <c r="W7569" s="3" t="str">
        <f>IFERROR(INDEX(Returns!A:A,MATCH(B7569,Returns!B:B,0)),"No")</f>
        <v>No</v>
      </c>
    </row>
    <row r="7570" spans="1:23" x14ac:dyDescent="0.2">
      <c r="A7570" s="1">
        <v>7569</v>
      </c>
      <c r="B7570" t="s">
        <v>9748</v>
      </c>
      <c r="C7570" s="2">
        <v>42709</v>
      </c>
      <c r="D7570" s="2">
        <v>42714</v>
      </c>
      <c r="E7570" s="1" t="s">
        <v>46</v>
      </c>
      <c r="F7570" s="1" t="s">
        <v>1572</v>
      </c>
      <c r="G7570" s="1" t="s">
        <v>1573</v>
      </c>
      <c r="H7570" s="1" t="s">
        <v>24</v>
      </c>
      <c r="I7570" s="1" t="s">
        <v>25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1433</v>
      </c>
      <c r="O7570" s="1" t="s">
        <v>43</v>
      </c>
      <c r="P7570" s="1" t="s">
        <v>63</v>
      </c>
      <c r="Q7570" s="1" t="s">
        <v>1434</v>
      </c>
      <c r="R7570" s="1">
        <v>26.46</v>
      </c>
      <c r="S7570" s="1">
        <v>9</v>
      </c>
      <c r="T7570" s="1">
        <v>0</v>
      </c>
      <c r="U7570" s="1">
        <v>11.907</v>
      </c>
      <c r="V7570" s="3" t="str">
        <f>IF(M7570=People!$B$5,People!$A$5,IF(M7570=People!$B$4,People!$A$4,IF(M7570=People!$B$3,People!$A$3,IF(M7570=People!$B$2,People!$A$2,0))))</f>
        <v>Anna Andreadi</v>
      </c>
      <c r="W7570" s="3" t="str">
        <f>IFERROR(INDEX(Returns!A:A,MATCH(B7570,Returns!B:B,0)),"No")</f>
        <v>No</v>
      </c>
    </row>
    <row r="7571" spans="1:23" x14ac:dyDescent="0.2">
      <c r="A7571" s="1">
        <v>7570</v>
      </c>
      <c r="B7571" t="s">
        <v>9748</v>
      </c>
      <c r="C7571" s="2">
        <v>42709</v>
      </c>
      <c r="D7571" s="2">
        <v>42714</v>
      </c>
      <c r="E7571" s="1" t="s">
        <v>46</v>
      </c>
      <c r="F7571" s="1" t="s">
        <v>1572</v>
      </c>
      <c r="G7571" s="1" t="s">
        <v>1573</v>
      </c>
      <c r="H7571" s="1" t="s">
        <v>24</v>
      </c>
      <c r="I7571" s="1" t="s">
        <v>25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5232</v>
      </c>
      <c r="O7571" s="1" t="s">
        <v>43</v>
      </c>
      <c r="P7571" s="1" t="s">
        <v>84</v>
      </c>
      <c r="Q7571" s="1" t="s">
        <v>5233</v>
      </c>
      <c r="R7571" s="1">
        <v>49.12</v>
      </c>
      <c r="S7571" s="1">
        <v>4</v>
      </c>
      <c r="T7571" s="1">
        <v>0</v>
      </c>
      <c r="U7571" s="1">
        <v>23.086399999999998</v>
      </c>
      <c r="V7571" s="3" t="str">
        <f>IF(M7571=People!$B$5,People!$A$5,IF(M7571=People!$B$4,People!$A$4,IF(M7571=People!$B$3,People!$A$3,IF(M7571=People!$B$2,People!$A$2,0))))</f>
        <v>Anna Andreadi</v>
      </c>
      <c r="W7571" s="3" t="str">
        <f>IFERROR(INDEX(Returns!A:A,MATCH(B7571,Returns!B:B,0)),"No")</f>
        <v>No</v>
      </c>
    </row>
    <row r="7572" spans="1:23" x14ac:dyDescent="0.2">
      <c r="A7572" s="1">
        <v>7571</v>
      </c>
      <c r="B7572" t="s">
        <v>9748</v>
      </c>
      <c r="C7572" s="2">
        <v>42709</v>
      </c>
      <c r="D7572" s="2">
        <v>42714</v>
      </c>
      <c r="E7572" s="1" t="s">
        <v>46</v>
      </c>
      <c r="F7572" s="1" t="s">
        <v>1572</v>
      </c>
      <c r="G7572" s="1" t="s">
        <v>1573</v>
      </c>
      <c r="H7572" s="1" t="s">
        <v>24</v>
      </c>
      <c r="I7572" s="1" t="s">
        <v>25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2190</v>
      </c>
      <c r="O7572" s="1" t="s">
        <v>43</v>
      </c>
      <c r="P7572" s="1" t="s">
        <v>242</v>
      </c>
      <c r="Q7572" s="1" t="s">
        <v>2191</v>
      </c>
      <c r="R7572" s="1">
        <v>15</v>
      </c>
      <c r="S7572" s="1">
        <v>3</v>
      </c>
      <c r="T7572" s="1">
        <v>0</v>
      </c>
      <c r="U7572" s="1">
        <v>7.1999999999999993</v>
      </c>
      <c r="V7572" s="3" t="str">
        <f>IF(M7572=People!$B$5,People!$A$5,IF(M7572=People!$B$4,People!$A$4,IF(M7572=People!$B$3,People!$A$3,IF(M7572=People!$B$2,People!$A$2,0))))</f>
        <v>Anna Andreadi</v>
      </c>
      <c r="W7572" s="3" t="str">
        <f>IFERROR(INDEX(Returns!A:A,MATCH(B7572,Returns!B:B,0)),"No")</f>
        <v>No</v>
      </c>
    </row>
    <row r="7573" spans="1:23" x14ac:dyDescent="0.2">
      <c r="A7573" s="1">
        <v>7572</v>
      </c>
      <c r="B7573" t="s">
        <v>9749</v>
      </c>
      <c r="C7573" s="2">
        <v>42664</v>
      </c>
      <c r="D7573" s="2">
        <v>42669</v>
      </c>
      <c r="E7573" s="1" t="s">
        <v>46</v>
      </c>
      <c r="F7573" s="1" t="s">
        <v>2750</v>
      </c>
      <c r="G7573" s="1" t="s">
        <v>2751</v>
      </c>
      <c r="H7573" s="1" t="s">
        <v>38</v>
      </c>
      <c r="I7573" s="1" t="s">
        <v>25</v>
      </c>
      <c r="J7573" s="1" t="s">
        <v>4323</v>
      </c>
      <c r="K7573" s="1" t="s">
        <v>287</v>
      </c>
      <c r="L7573" s="1">
        <v>23602</v>
      </c>
      <c r="M7573" s="1" t="s">
        <v>28</v>
      </c>
      <c r="N7573" s="1" t="s">
        <v>196</v>
      </c>
      <c r="O7573" s="1" t="s">
        <v>43</v>
      </c>
      <c r="P7573" s="1" t="s">
        <v>55</v>
      </c>
      <c r="Q7573" s="1" t="s">
        <v>197</v>
      </c>
      <c r="R7573" s="1">
        <v>194.7</v>
      </c>
      <c r="S7573" s="1">
        <v>5</v>
      </c>
      <c r="T7573" s="1">
        <v>0</v>
      </c>
      <c r="U7573" s="1">
        <v>9.7349999999999781</v>
      </c>
      <c r="V7573" s="3" t="str">
        <f>IF(M7573=People!$B$5,People!$A$5,IF(M7573=People!$B$4,People!$A$4,IF(M7573=People!$B$3,People!$A$3,IF(M7573=People!$B$2,People!$A$2,0))))</f>
        <v>Cassandra Brandow</v>
      </c>
      <c r="W7573" s="3" t="str">
        <f>IFERROR(INDEX(Returns!A:A,MATCH(B7573,Returns!B:B,0)),"No")</f>
        <v>No</v>
      </c>
    </row>
    <row r="7574" spans="1:23" x14ac:dyDescent="0.2">
      <c r="A7574" s="1">
        <v>7573</v>
      </c>
      <c r="B7574" t="s">
        <v>9749</v>
      </c>
      <c r="C7574" s="2">
        <v>42664</v>
      </c>
      <c r="D7574" s="2">
        <v>42669</v>
      </c>
      <c r="E7574" s="1" t="s">
        <v>46</v>
      </c>
      <c r="F7574" s="1" t="s">
        <v>2750</v>
      </c>
      <c r="G7574" s="1" t="s">
        <v>2751</v>
      </c>
      <c r="H7574" s="1" t="s">
        <v>38</v>
      </c>
      <c r="I7574" s="1" t="s">
        <v>25</v>
      </c>
      <c r="J7574" s="1" t="s">
        <v>4323</v>
      </c>
      <c r="K7574" s="1" t="s">
        <v>287</v>
      </c>
      <c r="L7574" s="1">
        <v>23602</v>
      </c>
      <c r="M7574" s="1" t="s">
        <v>28</v>
      </c>
      <c r="N7574" s="1" t="s">
        <v>3614</v>
      </c>
      <c r="O7574" s="1" t="s">
        <v>30</v>
      </c>
      <c r="P7574" s="1" t="s">
        <v>52</v>
      </c>
      <c r="Q7574" s="1" t="s">
        <v>3615</v>
      </c>
      <c r="R7574" s="1">
        <v>591.32000000000005</v>
      </c>
      <c r="S7574" s="1">
        <v>4</v>
      </c>
      <c r="T7574" s="1">
        <v>0</v>
      </c>
      <c r="U7574" s="1">
        <v>112.35079999999999</v>
      </c>
      <c r="V7574" s="3" t="str">
        <f>IF(M7574=People!$B$5,People!$A$5,IF(M7574=People!$B$4,People!$A$4,IF(M7574=People!$B$3,People!$A$3,IF(M7574=People!$B$2,People!$A$2,0))))</f>
        <v>Cassandra Brandow</v>
      </c>
      <c r="W7574" s="3" t="str">
        <f>IFERROR(INDEX(Returns!A:A,MATCH(B7574,Returns!B:B,0)),"No")</f>
        <v>No</v>
      </c>
    </row>
    <row r="7575" spans="1:23" x14ac:dyDescent="0.2">
      <c r="A7575" s="1">
        <v>7574</v>
      </c>
      <c r="B7575" t="s">
        <v>9749</v>
      </c>
      <c r="C7575" s="2">
        <v>42664</v>
      </c>
      <c r="D7575" s="2">
        <v>42669</v>
      </c>
      <c r="E7575" s="1" t="s">
        <v>46</v>
      </c>
      <c r="F7575" s="1" t="s">
        <v>2750</v>
      </c>
      <c r="G7575" s="1" t="s">
        <v>2751</v>
      </c>
      <c r="H7575" s="1" t="s">
        <v>38</v>
      </c>
      <c r="I7575" s="1" t="s">
        <v>25</v>
      </c>
      <c r="J7575" s="1" t="s">
        <v>4323</v>
      </c>
      <c r="K7575" s="1" t="s">
        <v>287</v>
      </c>
      <c r="L7575" s="1">
        <v>23602</v>
      </c>
      <c r="M7575" s="1" t="s">
        <v>28</v>
      </c>
      <c r="N7575" s="1" t="s">
        <v>2878</v>
      </c>
      <c r="O7575" s="1" t="s">
        <v>43</v>
      </c>
      <c r="P7575" s="1" t="s">
        <v>63</v>
      </c>
      <c r="Q7575" s="1" t="s">
        <v>2879</v>
      </c>
      <c r="R7575" s="1">
        <v>2.84</v>
      </c>
      <c r="S7575" s="1">
        <v>1</v>
      </c>
      <c r="T7575" s="1">
        <v>0</v>
      </c>
      <c r="U7575" s="1">
        <v>0.88039999999999985</v>
      </c>
      <c r="V7575" s="3" t="str">
        <f>IF(M7575=People!$B$5,People!$A$5,IF(M7575=People!$B$4,People!$A$4,IF(M7575=People!$B$3,People!$A$3,IF(M7575=People!$B$2,People!$A$2,0))))</f>
        <v>Cassandra Brandow</v>
      </c>
      <c r="W7575" s="3" t="str">
        <f>IFERROR(INDEX(Returns!A:A,MATCH(B7575,Returns!B:B,0)),"No")</f>
        <v>No</v>
      </c>
    </row>
    <row r="7576" spans="1:23" x14ac:dyDescent="0.2">
      <c r="A7576" s="1">
        <v>7575</v>
      </c>
      <c r="B7576" t="s">
        <v>9750</v>
      </c>
      <c r="C7576" s="2">
        <v>43077</v>
      </c>
      <c r="D7576" s="2">
        <v>43081</v>
      </c>
      <c r="E7576" s="1" t="s">
        <v>46</v>
      </c>
      <c r="F7576" s="1" t="s">
        <v>3150</v>
      </c>
      <c r="G7576" s="1" t="s">
        <v>3151</v>
      </c>
      <c r="H7576" s="1" t="s">
        <v>38</v>
      </c>
      <c r="I7576" s="1" t="s">
        <v>25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106</v>
      </c>
      <c r="O7576" s="1" t="s">
        <v>43</v>
      </c>
      <c r="P7576" s="1" t="s">
        <v>55</v>
      </c>
      <c r="Q7576" s="1" t="s">
        <v>107</v>
      </c>
      <c r="R7576" s="1">
        <v>221.96</v>
      </c>
      <c r="S7576" s="1">
        <v>2</v>
      </c>
      <c r="T7576" s="1">
        <v>0</v>
      </c>
      <c r="U7576" s="1">
        <v>4.4391999999999996</v>
      </c>
      <c r="V7576" s="3" t="str">
        <f>IF(M7576=People!$B$5,People!$A$5,IF(M7576=People!$B$4,People!$A$4,IF(M7576=People!$B$3,People!$A$3,IF(M7576=People!$B$2,People!$A$2,0))))</f>
        <v>Anna Andreadi</v>
      </c>
      <c r="W7576" s="3" t="str">
        <f>IFERROR(INDEX(Returns!A:A,MATCH(B7576,Returns!B:B,0)),"No")</f>
        <v>No</v>
      </c>
    </row>
    <row r="7577" spans="1:23" x14ac:dyDescent="0.2">
      <c r="A7577" s="1">
        <v>7576</v>
      </c>
      <c r="B7577" t="s">
        <v>9750</v>
      </c>
      <c r="C7577" s="2">
        <v>43077</v>
      </c>
      <c r="D7577" s="2">
        <v>43081</v>
      </c>
      <c r="E7577" s="1" t="s">
        <v>46</v>
      </c>
      <c r="F7577" s="1" t="s">
        <v>3150</v>
      </c>
      <c r="G7577" s="1" t="s">
        <v>3151</v>
      </c>
      <c r="H7577" s="1" t="s">
        <v>38</v>
      </c>
      <c r="I7577" s="1" t="s">
        <v>25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3283</v>
      </c>
      <c r="O7577" s="1" t="s">
        <v>66</v>
      </c>
      <c r="P7577" s="1" t="s">
        <v>146</v>
      </c>
      <c r="Q7577" s="1" t="s">
        <v>3284</v>
      </c>
      <c r="R7577" s="1">
        <v>236</v>
      </c>
      <c r="S7577" s="1">
        <v>4</v>
      </c>
      <c r="T7577" s="1">
        <v>0</v>
      </c>
      <c r="U7577" s="1">
        <v>40.119999999999976</v>
      </c>
      <c r="V7577" s="3" t="str">
        <f>IF(M7577=People!$B$5,People!$A$5,IF(M7577=People!$B$4,People!$A$4,IF(M7577=People!$B$3,People!$A$3,IF(M7577=People!$B$2,People!$A$2,0))))</f>
        <v>Anna Andreadi</v>
      </c>
      <c r="W7577" s="3" t="str">
        <f>IFERROR(INDEX(Returns!A:A,MATCH(B7577,Returns!B:B,0)),"No")</f>
        <v>No</v>
      </c>
    </row>
    <row r="7578" spans="1:23" x14ac:dyDescent="0.2">
      <c r="A7578" s="1">
        <v>7577</v>
      </c>
      <c r="B7578" t="s">
        <v>5957</v>
      </c>
      <c r="C7578" s="2">
        <v>42676</v>
      </c>
      <c r="D7578" s="2">
        <v>42681</v>
      </c>
      <c r="E7578" s="1" t="s">
        <v>21</v>
      </c>
      <c r="F7578" s="1" t="s">
        <v>2855</v>
      </c>
      <c r="G7578" s="1" t="s">
        <v>2856</v>
      </c>
      <c r="H7578" s="1" t="s">
        <v>38</v>
      </c>
      <c r="I7578" s="1" t="s">
        <v>25</v>
      </c>
      <c r="J7578" s="1" t="s">
        <v>88</v>
      </c>
      <c r="K7578" s="1" t="s">
        <v>89</v>
      </c>
      <c r="L7578" s="1">
        <v>98115</v>
      </c>
      <c r="M7578" s="1" t="s">
        <v>41</v>
      </c>
      <c r="N7578" s="1" t="s">
        <v>2965</v>
      </c>
      <c r="O7578" s="1" t="s">
        <v>66</v>
      </c>
      <c r="P7578" s="1" t="s">
        <v>146</v>
      </c>
      <c r="Q7578" s="1" t="s">
        <v>2966</v>
      </c>
      <c r="R7578" s="1">
        <v>41.94</v>
      </c>
      <c r="S7578" s="1">
        <v>2</v>
      </c>
      <c r="T7578" s="1">
        <v>0</v>
      </c>
      <c r="U7578" s="1">
        <v>15.098399999999998</v>
      </c>
      <c r="V7578" s="3" t="str">
        <f>IF(M7578=People!$B$5,People!$A$5,IF(M7578=People!$B$4,People!$A$4,IF(M7578=People!$B$3,People!$A$3,IF(M7578=People!$B$2,People!$A$2,0))))</f>
        <v>Anna Andreadi</v>
      </c>
      <c r="W7578" s="3" t="str">
        <f>IFERROR(INDEX(Returns!A:A,MATCH(B7578,Returns!B:B,0)),"No")</f>
        <v>Yes</v>
      </c>
    </row>
    <row r="7579" spans="1:23" x14ac:dyDescent="0.2">
      <c r="A7579" s="1">
        <v>7578</v>
      </c>
      <c r="B7579" t="s">
        <v>5957</v>
      </c>
      <c r="C7579" s="2">
        <v>42676</v>
      </c>
      <c r="D7579" s="2">
        <v>42681</v>
      </c>
      <c r="E7579" s="1" t="s">
        <v>21</v>
      </c>
      <c r="F7579" s="1" t="s">
        <v>2855</v>
      </c>
      <c r="G7579" s="1" t="s">
        <v>2856</v>
      </c>
      <c r="H7579" s="1" t="s">
        <v>38</v>
      </c>
      <c r="I7579" s="1" t="s">
        <v>25</v>
      </c>
      <c r="J7579" s="1" t="s">
        <v>88</v>
      </c>
      <c r="K7579" s="1" t="s">
        <v>89</v>
      </c>
      <c r="L7579" s="1">
        <v>98115</v>
      </c>
      <c r="M7579" s="1" t="s">
        <v>41</v>
      </c>
      <c r="N7579" s="1" t="s">
        <v>3189</v>
      </c>
      <c r="O7579" s="1" t="s">
        <v>66</v>
      </c>
      <c r="P7579" s="1" t="s">
        <v>67</v>
      </c>
      <c r="Q7579" s="1" t="s">
        <v>3190</v>
      </c>
      <c r="R7579" s="1">
        <v>52.792000000000002</v>
      </c>
      <c r="S7579" s="1">
        <v>1</v>
      </c>
      <c r="T7579" s="1">
        <v>0.2</v>
      </c>
      <c r="U7579" s="1">
        <v>4.6193000000000026</v>
      </c>
      <c r="V7579" s="3" t="str">
        <f>IF(M7579=People!$B$5,People!$A$5,IF(M7579=People!$B$4,People!$A$4,IF(M7579=People!$B$3,People!$A$3,IF(M7579=People!$B$2,People!$A$2,0))))</f>
        <v>Anna Andreadi</v>
      </c>
      <c r="W7579" s="3" t="str">
        <f>IFERROR(INDEX(Returns!A:A,MATCH(B7579,Returns!B:B,0)),"No")</f>
        <v>Yes</v>
      </c>
    </row>
    <row r="7580" spans="1:23" x14ac:dyDescent="0.2">
      <c r="A7580" s="1">
        <v>7579</v>
      </c>
      <c r="B7580" t="s">
        <v>9751</v>
      </c>
      <c r="C7580" s="2">
        <v>43452</v>
      </c>
      <c r="D7580" s="2">
        <v>43455</v>
      </c>
      <c r="E7580" s="1" t="s">
        <v>170</v>
      </c>
      <c r="F7580" s="1" t="s">
        <v>376</v>
      </c>
      <c r="G7580" s="1" t="s">
        <v>377</v>
      </c>
      <c r="H7580" s="1" t="s">
        <v>94</v>
      </c>
      <c r="I7580" s="1" t="s">
        <v>25</v>
      </c>
      <c r="J7580" s="1" t="s">
        <v>2156</v>
      </c>
      <c r="K7580" s="1" t="s">
        <v>126</v>
      </c>
      <c r="L7580" s="1">
        <v>68104</v>
      </c>
      <c r="M7580" s="1" t="s">
        <v>97</v>
      </c>
      <c r="N7580" s="1" t="s">
        <v>1667</v>
      </c>
      <c r="O7580" s="1" t="s">
        <v>30</v>
      </c>
      <c r="P7580" s="1" t="s">
        <v>34</v>
      </c>
      <c r="Q7580" s="1" t="s">
        <v>1668</v>
      </c>
      <c r="R7580" s="1">
        <v>563.93999999999994</v>
      </c>
      <c r="S7580" s="1">
        <v>3</v>
      </c>
      <c r="T7580" s="1">
        <v>0</v>
      </c>
      <c r="U7580" s="1">
        <v>112.78800000000001</v>
      </c>
      <c r="V7580" s="3" t="str">
        <f>IF(M7580=People!$B$5,People!$A$5,IF(M7580=People!$B$4,People!$A$4,IF(M7580=People!$B$3,People!$A$3,IF(M7580=People!$B$2,People!$A$2,0))))</f>
        <v>Kelly Williams</v>
      </c>
      <c r="W7580" s="3" t="str">
        <f>IFERROR(INDEX(Returns!A:A,MATCH(B7580,Returns!B:B,0)),"No")</f>
        <v>No</v>
      </c>
    </row>
    <row r="7581" spans="1:23" x14ac:dyDescent="0.2">
      <c r="A7581" s="1">
        <v>7580</v>
      </c>
      <c r="B7581" t="s">
        <v>9752</v>
      </c>
      <c r="C7581" s="2">
        <v>43062</v>
      </c>
      <c r="D7581" s="2">
        <v>43066</v>
      </c>
      <c r="E7581" s="1" t="s">
        <v>21</v>
      </c>
      <c r="F7581" s="1" t="s">
        <v>1786</v>
      </c>
      <c r="G7581" s="1" t="s">
        <v>1787</v>
      </c>
      <c r="H7581" s="1" t="s">
        <v>24</v>
      </c>
      <c r="I7581" s="1" t="s">
        <v>25</v>
      </c>
      <c r="J7581" s="1" t="s">
        <v>878</v>
      </c>
      <c r="K7581" s="1" t="s">
        <v>693</v>
      </c>
      <c r="L7581" s="1">
        <v>7960</v>
      </c>
      <c r="M7581" s="1" t="s">
        <v>135</v>
      </c>
      <c r="N7581" s="1" t="s">
        <v>5536</v>
      </c>
      <c r="O7581" s="1" t="s">
        <v>43</v>
      </c>
      <c r="P7581" s="1" t="s">
        <v>73</v>
      </c>
      <c r="Q7581" s="1" t="s">
        <v>5537</v>
      </c>
      <c r="R7581" s="1">
        <v>2625.12</v>
      </c>
      <c r="S7581" s="1">
        <v>8</v>
      </c>
      <c r="T7581" s="1">
        <v>0</v>
      </c>
      <c r="U7581" s="1">
        <v>735.03359999999998</v>
      </c>
      <c r="V7581" s="3" t="str">
        <f>IF(M7581=People!$B$5,People!$A$5,IF(M7581=People!$B$4,People!$A$4,IF(M7581=People!$B$3,People!$A$3,IF(M7581=People!$B$2,People!$A$2,0))))</f>
        <v>Chuck Magee</v>
      </c>
      <c r="W7581" s="3" t="str">
        <f>IFERROR(INDEX(Returns!A:A,MATCH(B7581,Returns!B:B,0)),"No")</f>
        <v>No</v>
      </c>
    </row>
    <row r="7582" spans="1:23" x14ac:dyDescent="0.2">
      <c r="A7582" s="1">
        <v>7581</v>
      </c>
      <c r="B7582" t="s">
        <v>9752</v>
      </c>
      <c r="C7582" s="2">
        <v>43062</v>
      </c>
      <c r="D7582" s="2">
        <v>43066</v>
      </c>
      <c r="E7582" s="1" t="s">
        <v>21</v>
      </c>
      <c r="F7582" s="1" t="s">
        <v>1786</v>
      </c>
      <c r="G7582" s="1" t="s">
        <v>1787</v>
      </c>
      <c r="H7582" s="1" t="s">
        <v>24</v>
      </c>
      <c r="I7582" s="1" t="s">
        <v>25</v>
      </c>
      <c r="J7582" s="1" t="s">
        <v>878</v>
      </c>
      <c r="K7582" s="1" t="s">
        <v>693</v>
      </c>
      <c r="L7582" s="1">
        <v>7960</v>
      </c>
      <c r="M7582" s="1" t="s">
        <v>135</v>
      </c>
      <c r="N7582" s="1" t="s">
        <v>2857</v>
      </c>
      <c r="O7582" s="1" t="s">
        <v>43</v>
      </c>
      <c r="P7582" s="1" t="s">
        <v>63</v>
      </c>
      <c r="Q7582" s="1" t="s">
        <v>2858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3" t="str">
        <f>IF(M7582=People!$B$5,People!$A$5,IF(M7582=People!$B$4,People!$A$4,IF(M7582=People!$B$3,People!$A$3,IF(M7582=People!$B$2,People!$A$2,0))))</f>
        <v>Chuck Magee</v>
      </c>
      <c r="W7582" s="3" t="str">
        <f>IFERROR(INDEX(Returns!A:A,MATCH(B7582,Returns!B:B,0)),"No")</f>
        <v>No</v>
      </c>
    </row>
    <row r="7583" spans="1:23" x14ac:dyDescent="0.2">
      <c r="A7583" s="1">
        <v>7582</v>
      </c>
      <c r="B7583" t="s">
        <v>9753</v>
      </c>
      <c r="C7583" s="2">
        <v>42960</v>
      </c>
      <c r="D7583" s="2">
        <v>42963</v>
      </c>
      <c r="E7583" s="1" t="s">
        <v>170</v>
      </c>
      <c r="F7583" s="1" t="s">
        <v>5068</v>
      </c>
      <c r="G7583" s="1" t="s">
        <v>5069</v>
      </c>
      <c r="H7583" s="1" t="s">
        <v>24</v>
      </c>
      <c r="I7583" s="1" t="s">
        <v>25</v>
      </c>
      <c r="J7583" s="1" t="s">
        <v>133</v>
      </c>
      <c r="K7583" s="1" t="s">
        <v>134</v>
      </c>
      <c r="L7583" s="1">
        <v>19143</v>
      </c>
      <c r="M7583" s="1" t="s">
        <v>135</v>
      </c>
      <c r="N7583" s="1" t="s">
        <v>2367</v>
      </c>
      <c r="O7583" s="1" t="s">
        <v>43</v>
      </c>
      <c r="P7583" s="1" t="s">
        <v>55</v>
      </c>
      <c r="Q7583" s="1" t="s">
        <v>2368</v>
      </c>
      <c r="R7583" s="1">
        <v>422.85599999999999</v>
      </c>
      <c r="S7583" s="1">
        <v>3</v>
      </c>
      <c r="T7583" s="1">
        <v>0.2</v>
      </c>
      <c r="U7583" s="1">
        <v>15.857099999999974</v>
      </c>
      <c r="V7583" s="3" t="str">
        <f>IF(M7583=People!$B$5,People!$A$5,IF(M7583=People!$B$4,People!$A$4,IF(M7583=People!$B$3,People!$A$3,IF(M7583=People!$B$2,People!$A$2,0))))</f>
        <v>Chuck Magee</v>
      </c>
      <c r="W7583" s="3" t="str">
        <f>IFERROR(INDEX(Returns!A:A,MATCH(B7583,Returns!B:B,0)),"No")</f>
        <v>No</v>
      </c>
    </row>
    <row r="7584" spans="1:23" x14ac:dyDescent="0.2">
      <c r="A7584" s="1">
        <v>7583</v>
      </c>
      <c r="B7584" t="s">
        <v>9754</v>
      </c>
      <c r="C7584" s="2">
        <v>42841</v>
      </c>
      <c r="D7584" s="2">
        <v>42846</v>
      </c>
      <c r="E7584" s="1" t="s">
        <v>46</v>
      </c>
      <c r="F7584" s="1" t="s">
        <v>4628</v>
      </c>
      <c r="G7584" s="1" t="s">
        <v>4629</v>
      </c>
      <c r="H7584" s="1" t="s">
        <v>38</v>
      </c>
      <c r="I7584" s="1" t="s">
        <v>25</v>
      </c>
      <c r="J7584" s="1" t="s">
        <v>239</v>
      </c>
      <c r="K7584" s="1" t="s">
        <v>240</v>
      </c>
      <c r="L7584" s="1">
        <v>10024</v>
      </c>
      <c r="M7584" s="1" t="s">
        <v>135</v>
      </c>
      <c r="N7584" s="1" t="s">
        <v>253</v>
      </c>
      <c r="O7584" s="1" t="s">
        <v>30</v>
      </c>
      <c r="P7584" s="1" t="s">
        <v>34</v>
      </c>
      <c r="Q7584" s="1" t="s">
        <v>254</v>
      </c>
      <c r="R7584" s="1">
        <v>127.76400000000001</v>
      </c>
      <c r="S7584" s="1">
        <v>2</v>
      </c>
      <c r="T7584" s="1">
        <v>0.1</v>
      </c>
      <c r="U7584" s="1">
        <v>2.8392000000000017</v>
      </c>
      <c r="V7584" s="3" t="str">
        <f>IF(M7584=People!$B$5,People!$A$5,IF(M7584=People!$B$4,People!$A$4,IF(M7584=People!$B$3,People!$A$3,IF(M7584=People!$B$2,People!$A$2,0))))</f>
        <v>Chuck Magee</v>
      </c>
      <c r="W7584" s="3" t="str">
        <f>IFERROR(INDEX(Returns!A:A,MATCH(B7584,Returns!B:B,0)),"No")</f>
        <v>No</v>
      </c>
    </row>
    <row r="7585" spans="1:23" x14ac:dyDescent="0.2">
      <c r="A7585" s="1">
        <v>7584</v>
      </c>
      <c r="B7585" t="s">
        <v>9755</v>
      </c>
      <c r="C7585" s="2">
        <v>42450</v>
      </c>
      <c r="D7585" s="2">
        <v>42454</v>
      </c>
      <c r="E7585" s="1" t="s">
        <v>46</v>
      </c>
      <c r="F7585" s="1" t="s">
        <v>888</v>
      </c>
      <c r="G7585" s="1" t="s">
        <v>889</v>
      </c>
      <c r="H7585" s="1" t="s">
        <v>38</v>
      </c>
      <c r="I7585" s="1" t="s">
        <v>25</v>
      </c>
      <c r="J7585" s="1" t="s">
        <v>286</v>
      </c>
      <c r="K7585" s="1" t="s">
        <v>287</v>
      </c>
      <c r="L7585" s="1">
        <v>22153</v>
      </c>
      <c r="M7585" s="1" t="s">
        <v>28</v>
      </c>
      <c r="N7585" s="1" t="s">
        <v>5048</v>
      </c>
      <c r="O7585" s="1" t="s">
        <v>66</v>
      </c>
      <c r="P7585" s="1" t="s">
        <v>67</v>
      </c>
      <c r="Q7585" s="1" t="s">
        <v>5049</v>
      </c>
      <c r="R7585" s="1">
        <v>3499.9300000000003</v>
      </c>
      <c r="S7585" s="1">
        <v>7</v>
      </c>
      <c r="T7585" s="1">
        <v>0</v>
      </c>
      <c r="U7585" s="1">
        <v>909.98180000000025</v>
      </c>
      <c r="V7585" s="3" t="str">
        <f>IF(M7585=People!$B$5,People!$A$5,IF(M7585=People!$B$4,People!$A$4,IF(M7585=People!$B$3,People!$A$3,IF(M7585=People!$B$2,People!$A$2,0))))</f>
        <v>Cassandra Brandow</v>
      </c>
      <c r="W7585" s="3" t="str">
        <f>IFERROR(INDEX(Returns!A:A,MATCH(B7585,Returns!B:B,0)),"No")</f>
        <v>No</v>
      </c>
    </row>
    <row r="7586" spans="1:23" x14ac:dyDescent="0.2">
      <c r="A7586" s="1">
        <v>7585</v>
      </c>
      <c r="B7586" t="s">
        <v>9755</v>
      </c>
      <c r="C7586" s="2">
        <v>42450</v>
      </c>
      <c r="D7586" s="2">
        <v>42454</v>
      </c>
      <c r="E7586" s="1" t="s">
        <v>46</v>
      </c>
      <c r="F7586" s="1" t="s">
        <v>888</v>
      </c>
      <c r="G7586" s="1" t="s">
        <v>889</v>
      </c>
      <c r="H7586" s="1" t="s">
        <v>38</v>
      </c>
      <c r="I7586" s="1" t="s">
        <v>25</v>
      </c>
      <c r="J7586" s="1" t="s">
        <v>286</v>
      </c>
      <c r="K7586" s="1" t="s">
        <v>287</v>
      </c>
      <c r="L7586" s="1">
        <v>22153</v>
      </c>
      <c r="M7586" s="1" t="s">
        <v>28</v>
      </c>
      <c r="N7586" s="1" t="s">
        <v>5027</v>
      </c>
      <c r="O7586" s="1" t="s">
        <v>43</v>
      </c>
      <c r="P7586" s="1" t="s">
        <v>44</v>
      </c>
      <c r="Q7586" s="1" t="s">
        <v>5028</v>
      </c>
      <c r="R7586" s="1">
        <v>14.399999999999999</v>
      </c>
      <c r="S7586" s="1">
        <v>5</v>
      </c>
      <c r="T7586" s="1">
        <v>0</v>
      </c>
      <c r="U7586" s="1">
        <v>6.6239999999999988</v>
      </c>
      <c r="V7586" s="3" t="str">
        <f>IF(M7586=People!$B$5,People!$A$5,IF(M7586=People!$B$4,People!$A$4,IF(M7586=People!$B$3,People!$A$3,IF(M7586=People!$B$2,People!$A$2,0))))</f>
        <v>Cassandra Brandow</v>
      </c>
      <c r="W7586" s="3" t="str">
        <f>IFERROR(INDEX(Returns!A:A,MATCH(B7586,Returns!B:B,0)),"No")</f>
        <v>No</v>
      </c>
    </row>
    <row r="7587" spans="1:23" x14ac:dyDescent="0.2">
      <c r="A7587" s="1">
        <v>7586</v>
      </c>
      <c r="B7587" t="s">
        <v>9755</v>
      </c>
      <c r="C7587" s="2">
        <v>42450</v>
      </c>
      <c r="D7587" s="2">
        <v>42454</v>
      </c>
      <c r="E7587" s="1" t="s">
        <v>46</v>
      </c>
      <c r="F7587" s="1" t="s">
        <v>888</v>
      </c>
      <c r="G7587" s="1" t="s">
        <v>889</v>
      </c>
      <c r="H7587" s="1" t="s">
        <v>38</v>
      </c>
      <c r="I7587" s="1" t="s">
        <v>25</v>
      </c>
      <c r="J7587" s="1" t="s">
        <v>286</v>
      </c>
      <c r="K7587" s="1" t="s">
        <v>287</v>
      </c>
      <c r="L7587" s="1">
        <v>22153</v>
      </c>
      <c r="M7587" s="1" t="s">
        <v>28</v>
      </c>
      <c r="N7587" s="1" t="s">
        <v>3646</v>
      </c>
      <c r="O7587" s="1" t="s">
        <v>43</v>
      </c>
      <c r="P7587" s="1" t="s">
        <v>84</v>
      </c>
      <c r="Q7587" s="1" t="s">
        <v>3647</v>
      </c>
      <c r="R7587" s="1">
        <v>122.97</v>
      </c>
      <c r="S7587" s="1">
        <v>3</v>
      </c>
      <c r="T7587" s="1">
        <v>0</v>
      </c>
      <c r="U7587" s="1">
        <v>60.255300000000005</v>
      </c>
      <c r="V7587" s="3" t="str">
        <f>IF(M7587=People!$B$5,People!$A$5,IF(M7587=People!$B$4,People!$A$4,IF(M7587=People!$B$3,People!$A$3,IF(M7587=People!$B$2,People!$A$2,0))))</f>
        <v>Cassandra Brandow</v>
      </c>
      <c r="W7587" s="3" t="str">
        <f>IFERROR(INDEX(Returns!A:A,MATCH(B7587,Returns!B:B,0)),"No")</f>
        <v>No</v>
      </c>
    </row>
    <row r="7588" spans="1:23" x14ac:dyDescent="0.2">
      <c r="A7588" s="1">
        <v>7587</v>
      </c>
      <c r="B7588" t="s">
        <v>9755</v>
      </c>
      <c r="C7588" s="2">
        <v>42450</v>
      </c>
      <c r="D7588" s="2">
        <v>42454</v>
      </c>
      <c r="E7588" s="1" t="s">
        <v>46</v>
      </c>
      <c r="F7588" s="1" t="s">
        <v>888</v>
      </c>
      <c r="G7588" s="1" t="s">
        <v>889</v>
      </c>
      <c r="H7588" s="1" t="s">
        <v>38</v>
      </c>
      <c r="I7588" s="1" t="s">
        <v>25</v>
      </c>
      <c r="J7588" s="1" t="s">
        <v>286</v>
      </c>
      <c r="K7588" s="1" t="s">
        <v>287</v>
      </c>
      <c r="L7588" s="1">
        <v>22153</v>
      </c>
      <c r="M7588" s="1" t="s">
        <v>28</v>
      </c>
      <c r="N7588" s="1" t="s">
        <v>1280</v>
      </c>
      <c r="O7588" s="1" t="s">
        <v>43</v>
      </c>
      <c r="P7588" s="1" t="s">
        <v>63</v>
      </c>
      <c r="Q7588" s="1" t="s">
        <v>1281</v>
      </c>
      <c r="R7588" s="1">
        <v>9.32</v>
      </c>
      <c r="S7588" s="1">
        <v>4</v>
      </c>
      <c r="T7588" s="1">
        <v>0</v>
      </c>
      <c r="U7588" s="1">
        <v>2.702799999999999</v>
      </c>
      <c r="V7588" s="3" t="str">
        <f>IF(M7588=People!$B$5,People!$A$5,IF(M7588=People!$B$4,People!$A$4,IF(M7588=People!$B$3,People!$A$3,IF(M7588=People!$B$2,People!$A$2,0))))</f>
        <v>Cassandra Brandow</v>
      </c>
      <c r="W7588" s="3" t="str">
        <f>IFERROR(INDEX(Returns!A:A,MATCH(B7588,Returns!B:B,0)),"No")</f>
        <v>No</v>
      </c>
    </row>
    <row r="7589" spans="1:23" x14ac:dyDescent="0.2">
      <c r="A7589" s="1">
        <v>7588</v>
      </c>
      <c r="B7589" t="s">
        <v>9755</v>
      </c>
      <c r="C7589" s="2">
        <v>42450</v>
      </c>
      <c r="D7589" s="2">
        <v>42454</v>
      </c>
      <c r="E7589" s="1" t="s">
        <v>46</v>
      </c>
      <c r="F7589" s="1" t="s">
        <v>888</v>
      </c>
      <c r="G7589" s="1" t="s">
        <v>889</v>
      </c>
      <c r="H7589" s="1" t="s">
        <v>38</v>
      </c>
      <c r="I7589" s="1" t="s">
        <v>25</v>
      </c>
      <c r="J7589" s="1" t="s">
        <v>286</v>
      </c>
      <c r="K7589" s="1" t="s">
        <v>287</v>
      </c>
      <c r="L7589" s="1">
        <v>22153</v>
      </c>
      <c r="M7589" s="1" t="s">
        <v>28</v>
      </c>
      <c r="N7589" s="1" t="s">
        <v>2625</v>
      </c>
      <c r="O7589" s="1" t="s">
        <v>43</v>
      </c>
      <c r="P7589" s="1" t="s">
        <v>70</v>
      </c>
      <c r="Q7589" s="1" t="s">
        <v>2626</v>
      </c>
      <c r="R7589" s="1">
        <v>122.94</v>
      </c>
      <c r="S7589" s="1">
        <v>3</v>
      </c>
      <c r="T7589" s="1">
        <v>0</v>
      </c>
      <c r="U7589" s="1">
        <v>59.011199999999988</v>
      </c>
      <c r="V7589" s="3" t="str">
        <f>IF(M7589=People!$B$5,People!$A$5,IF(M7589=People!$B$4,People!$A$4,IF(M7589=People!$B$3,People!$A$3,IF(M7589=People!$B$2,People!$A$2,0))))</f>
        <v>Cassandra Brandow</v>
      </c>
      <c r="W7589" s="3" t="str">
        <f>IFERROR(INDEX(Returns!A:A,MATCH(B7589,Returns!B:B,0)),"No")</f>
        <v>No</v>
      </c>
    </row>
    <row r="7590" spans="1:23" x14ac:dyDescent="0.2">
      <c r="A7590" s="1">
        <v>7589</v>
      </c>
      <c r="B7590" t="s">
        <v>9756</v>
      </c>
      <c r="C7590" s="2">
        <v>43785</v>
      </c>
      <c r="D7590" s="2">
        <v>43791</v>
      </c>
      <c r="E7590" s="1" t="s">
        <v>46</v>
      </c>
      <c r="F7590" s="1" t="s">
        <v>3248</v>
      </c>
      <c r="G7590" s="1" t="s">
        <v>3249</v>
      </c>
      <c r="H7590" s="1" t="s">
        <v>24</v>
      </c>
      <c r="I7590" s="1" t="s">
        <v>25</v>
      </c>
      <c r="J7590" s="1" t="s">
        <v>500</v>
      </c>
      <c r="K7590" s="1" t="s">
        <v>40</v>
      </c>
      <c r="L7590" s="1">
        <v>95661</v>
      </c>
      <c r="M7590" s="1" t="s">
        <v>41</v>
      </c>
      <c r="N7590" s="1" t="s">
        <v>3682</v>
      </c>
      <c r="O7590" s="1" t="s">
        <v>30</v>
      </c>
      <c r="P7590" s="1" t="s">
        <v>60</v>
      </c>
      <c r="Q7590" s="1" t="s">
        <v>3683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3" t="str">
        <f>IF(M7590=People!$B$5,People!$A$5,IF(M7590=People!$B$4,People!$A$4,IF(M7590=People!$B$3,People!$A$3,IF(M7590=People!$B$2,People!$A$2,0))))</f>
        <v>Anna Andreadi</v>
      </c>
      <c r="W7590" s="3" t="str">
        <f>IFERROR(INDEX(Returns!A:A,MATCH(B7590,Returns!B:B,0)),"No")</f>
        <v>No</v>
      </c>
    </row>
    <row r="7591" spans="1:23" x14ac:dyDescent="0.2">
      <c r="A7591" s="1">
        <v>7590</v>
      </c>
      <c r="B7591" t="s">
        <v>9757</v>
      </c>
      <c r="C7591" s="2">
        <v>43003</v>
      </c>
      <c r="D7591" s="2">
        <v>43007</v>
      </c>
      <c r="E7591" s="1" t="s">
        <v>46</v>
      </c>
      <c r="F7591" s="1" t="s">
        <v>5159</v>
      </c>
      <c r="G7591" s="1" t="s">
        <v>5160</v>
      </c>
      <c r="H7591" s="1" t="s">
        <v>24</v>
      </c>
      <c r="I7591" s="1" t="s">
        <v>25</v>
      </c>
      <c r="J7591" s="1" t="s">
        <v>2604</v>
      </c>
      <c r="K7591" s="1" t="s">
        <v>191</v>
      </c>
      <c r="L7591" s="1">
        <v>61107</v>
      </c>
      <c r="M7591" s="1" t="s">
        <v>97</v>
      </c>
      <c r="N7591" s="1" t="s">
        <v>3984</v>
      </c>
      <c r="O7591" s="1" t="s">
        <v>43</v>
      </c>
      <c r="P7591" s="1" t="s">
        <v>63</v>
      </c>
      <c r="Q7591" s="1" t="s">
        <v>3985</v>
      </c>
      <c r="R7591" s="1">
        <v>128.744</v>
      </c>
      <c r="S7591" s="1">
        <v>7</v>
      </c>
      <c r="T7591" s="1">
        <v>0.2</v>
      </c>
      <c r="U7591" s="1">
        <v>12.874400000000001</v>
      </c>
      <c r="V7591" s="3" t="str">
        <f>IF(M7591=People!$B$5,People!$A$5,IF(M7591=People!$B$4,People!$A$4,IF(M7591=People!$B$3,People!$A$3,IF(M7591=People!$B$2,People!$A$2,0))))</f>
        <v>Kelly Williams</v>
      </c>
      <c r="W7591" s="3" t="str">
        <f>IFERROR(INDEX(Returns!A:A,MATCH(B7591,Returns!B:B,0)),"No")</f>
        <v>No</v>
      </c>
    </row>
    <row r="7592" spans="1:23" x14ac:dyDescent="0.2">
      <c r="A7592" s="1">
        <v>7591</v>
      </c>
      <c r="B7592" t="s">
        <v>9758</v>
      </c>
      <c r="C7592" s="2">
        <v>43348</v>
      </c>
      <c r="D7592" s="2">
        <v>43352</v>
      </c>
      <c r="E7592" s="1" t="s">
        <v>46</v>
      </c>
      <c r="F7592" s="1" t="s">
        <v>1537</v>
      </c>
      <c r="G7592" s="1" t="s">
        <v>1538</v>
      </c>
      <c r="H7592" s="1" t="s">
        <v>24</v>
      </c>
      <c r="I7592" s="1" t="s">
        <v>25</v>
      </c>
      <c r="J7592" s="1" t="s">
        <v>133</v>
      </c>
      <c r="K7592" s="1" t="s">
        <v>134</v>
      </c>
      <c r="L7592" s="1">
        <v>19134</v>
      </c>
      <c r="M7592" s="1" t="s">
        <v>135</v>
      </c>
      <c r="N7592" s="1" t="s">
        <v>311</v>
      </c>
      <c r="O7592" s="1" t="s">
        <v>30</v>
      </c>
      <c r="P7592" s="1" t="s">
        <v>60</v>
      </c>
      <c r="Q7592" s="1" t="s">
        <v>312</v>
      </c>
      <c r="R7592" s="1">
        <v>58.248000000000005</v>
      </c>
      <c r="S7592" s="1">
        <v>9</v>
      </c>
      <c r="T7592" s="1">
        <v>0.2</v>
      </c>
      <c r="U7592" s="1">
        <v>11.649599999999996</v>
      </c>
      <c r="V7592" s="3" t="str">
        <f>IF(M7592=People!$B$5,People!$A$5,IF(M7592=People!$B$4,People!$A$4,IF(M7592=People!$B$3,People!$A$3,IF(M7592=People!$B$2,People!$A$2,0))))</f>
        <v>Chuck Magee</v>
      </c>
      <c r="W7592" s="3" t="str">
        <f>IFERROR(INDEX(Returns!A:A,MATCH(B7592,Returns!B:B,0)),"No")</f>
        <v>No</v>
      </c>
    </row>
    <row r="7593" spans="1:23" x14ac:dyDescent="0.2">
      <c r="A7593" s="1">
        <v>7592</v>
      </c>
      <c r="B7593" t="s">
        <v>9758</v>
      </c>
      <c r="C7593" s="2">
        <v>43348</v>
      </c>
      <c r="D7593" s="2">
        <v>43352</v>
      </c>
      <c r="E7593" s="1" t="s">
        <v>46</v>
      </c>
      <c r="F7593" s="1" t="s">
        <v>1537</v>
      </c>
      <c r="G7593" s="1" t="s">
        <v>1538</v>
      </c>
      <c r="H7593" s="1" t="s">
        <v>24</v>
      </c>
      <c r="I7593" s="1" t="s">
        <v>25</v>
      </c>
      <c r="J7593" s="1" t="s">
        <v>133</v>
      </c>
      <c r="K7593" s="1" t="s">
        <v>134</v>
      </c>
      <c r="L7593" s="1">
        <v>19134</v>
      </c>
      <c r="M7593" s="1" t="s">
        <v>135</v>
      </c>
      <c r="N7593" s="1" t="s">
        <v>274</v>
      </c>
      <c r="O7593" s="1" t="s">
        <v>30</v>
      </c>
      <c r="P7593" s="1" t="s">
        <v>34</v>
      </c>
      <c r="Q7593" s="1" t="s">
        <v>487</v>
      </c>
      <c r="R7593" s="1">
        <v>71.245999999999995</v>
      </c>
      <c r="S7593" s="1">
        <v>2</v>
      </c>
      <c r="T7593" s="1">
        <v>0.3</v>
      </c>
      <c r="U7593" s="1">
        <v>-19.338199999999993</v>
      </c>
      <c r="V7593" s="3" t="str">
        <f>IF(M7593=People!$B$5,People!$A$5,IF(M7593=People!$B$4,People!$A$4,IF(M7593=People!$B$3,People!$A$3,IF(M7593=People!$B$2,People!$A$2,0))))</f>
        <v>Chuck Magee</v>
      </c>
      <c r="W7593" s="3" t="str">
        <f>IFERROR(INDEX(Returns!A:A,MATCH(B7593,Returns!B:B,0)),"No")</f>
        <v>No</v>
      </c>
    </row>
    <row r="7594" spans="1:23" x14ac:dyDescent="0.2">
      <c r="A7594" s="1">
        <v>7593</v>
      </c>
      <c r="B7594" t="s">
        <v>9758</v>
      </c>
      <c r="C7594" s="2">
        <v>43348</v>
      </c>
      <c r="D7594" s="2">
        <v>43352</v>
      </c>
      <c r="E7594" s="1" t="s">
        <v>46</v>
      </c>
      <c r="F7594" s="1" t="s">
        <v>1537</v>
      </c>
      <c r="G7594" s="1" t="s">
        <v>1538</v>
      </c>
      <c r="H7594" s="1" t="s">
        <v>24</v>
      </c>
      <c r="I7594" s="1" t="s">
        <v>25</v>
      </c>
      <c r="J7594" s="1" t="s">
        <v>133</v>
      </c>
      <c r="K7594" s="1" t="s">
        <v>134</v>
      </c>
      <c r="L7594" s="1">
        <v>19134</v>
      </c>
      <c r="M7594" s="1" t="s">
        <v>135</v>
      </c>
      <c r="N7594" s="1" t="s">
        <v>3132</v>
      </c>
      <c r="O7594" s="1" t="s">
        <v>43</v>
      </c>
      <c r="P7594" s="1" t="s">
        <v>63</v>
      </c>
      <c r="Q7594" s="1" t="s">
        <v>3133</v>
      </c>
      <c r="R7594" s="1">
        <v>7.8719999999999999</v>
      </c>
      <c r="S7594" s="1">
        <v>3</v>
      </c>
      <c r="T7594" s="1">
        <v>0.2</v>
      </c>
      <c r="U7594" s="1">
        <v>0.59039999999999937</v>
      </c>
      <c r="V7594" s="3" t="str">
        <f>IF(M7594=People!$B$5,People!$A$5,IF(M7594=People!$B$4,People!$A$4,IF(M7594=People!$B$3,People!$A$3,IF(M7594=People!$B$2,People!$A$2,0))))</f>
        <v>Chuck Magee</v>
      </c>
      <c r="W7594" s="3" t="str">
        <f>IFERROR(INDEX(Returns!A:A,MATCH(B7594,Returns!B:B,0)),"No")</f>
        <v>No</v>
      </c>
    </row>
    <row r="7595" spans="1:23" x14ac:dyDescent="0.2">
      <c r="A7595" s="1">
        <v>7594</v>
      </c>
      <c r="B7595" t="s">
        <v>9758</v>
      </c>
      <c r="C7595" s="2">
        <v>43348</v>
      </c>
      <c r="D7595" s="2">
        <v>43352</v>
      </c>
      <c r="E7595" s="1" t="s">
        <v>46</v>
      </c>
      <c r="F7595" s="1" t="s">
        <v>1537</v>
      </c>
      <c r="G7595" s="1" t="s">
        <v>1538</v>
      </c>
      <c r="H7595" s="1" t="s">
        <v>24</v>
      </c>
      <c r="I7595" s="1" t="s">
        <v>25</v>
      </c>
      <c r="J7595" s="1" t="s">
        <v>133</v>
      </c>
      <c r="K7595" s="1" t="s">
        <v>134</v>
      </c>
      <c r="L7595" s="1">
        <v>19134</v>
      </c>
      <c r="M7595" s="1" t="s">
        <v>135</v>
      </c>
      <c r="N7595" s="1" t="s">
        <v>2551</v>
      </c>
      <c r="O7595" s="1" t="s">
        <v>30</v>
      </c>
      <c r="P7595" s="1" t="s">
        <v>34</v>
      </c>
      <c r="Q7595" s="1" t="s">
        <v>2552</v>
      </c>
      <c r="R7595" s="1">
        <v>887.27099999999984</v>
      </c>
      <c r="S7595" s="1">
        <v>3</v>
      </c>
      <c r="T7595" s="1">
        <v>0.3</v>
      </c>
      <c r="U7595" s="1">
        <v>-63.376499999999965</v>
      </c>
      <c r="V7595" s="3" t="str">
        <f>IF(M7595=People!$B$5,People!$A$5,IF(M7595=People!$B$4,People!$A$4,IF(M7595=People!$B$3,People!$A$3,IF(M7595=People!$B$2,People!$A$2,0))))</f>
        <v>Chuck Magee</v>
      </c>
      <c r="W7595" s="3" t="str">
        <f>IFERROR(INDEX(Returns!A:A,MATCH(B7595,Returns!B:B,0)),"No")</f>
        <v>No</v>
      </c>
    </row>
    <row r="7596" spans="1:23" x14ac:dyDescent="0.2">
      <c r="A7596" s="1">
        <v>7595</v>
      </c>
      <c r="B7596" t="s">
        <v>9759</v>
      </c>
      <c r="C7596" s="2">
        <v>43575</v>
      </c>
      <c r="D7596" s="2">
        <v>43579</v>
      </c>
      <c r="E7596" s="1" t="s">
        <v>46</v>
      </c>
      <c r="F7596" s="1" t="s">
        <v>4255</v>
      </c>
      <c r="G7596" s="1" t="s">
        <v>4256</v>
      </c>
      <c r="H7596" s="1" t="s">
        <v>24</v>
      </c>
      <c r="I7596" s="1" t="s">
        <v>25</v>
      </c>
      <c r="J7596" s="1" t="s">
        <v>773</v>
      </c>
      <c r="K7596" s="1" t="s">
        <v>214</v>
      </c>
      <c r="L7596" s="1">
        <v>48234</v>
      </c>
      <c r="M7596" s="1" t="s">
        <v>97</v>
      </c>
      <c r="N7596" s="1" t="s">
        <v>1809</v>
      </c>
      <c r="O7596" s="1" t="s">
        <v>43</v>
      </c>
      <c r="P7596" s="1" t="s">
        <v>70</v>
      </c>
      <c r="Q7596" s="1" t="s">
        <v>1810</v>
      </c>
      <c r="R7596" s="1">
        <v>146.86000000000001</v>
      </c>
      <c r="S7596" s="1">
        <v>7</v>
      </c>
      <c r="T7596" s="1">
        <v>0</v>
      </c>
      <c r="U7596" s="1">
        <v>70.492799999999988</v>
      </c>
      <c r="V7596" s="3" t="str">
        <f>IF(M7596=People!$B$5,People!$A$5,IF(M7596=People!$B$4,People!$A$4,IF(M7596=People!$B$3,People!$A$3,IF(M7596=People!$B$2,People!$A$2,0))))</f>
        <v>Kelly Williams</v>
      </c>
      <c r="W7596" s="3" t="str">
        <f>IFERROR(INDEX(Returns!A:A,MATCH(B7596,Returns!B:B,0)),"No")</f>
        <v>No</v>
      </c>
    </row>
    <row r="7597" spans="1:23" x14ac:dyDescent="0.2">
      <c r="A7597" s="1">
        <v>7596</v>
      </c>
      <c r="B7597" t="s">
        <v>9759</v>
      </c>
      <c r="C7597" s="2">
        <v>43575</v>
      </c>
      <c r="D7597" s="2">
        <v>43579</v>
      </c>
      <c r="E7597" s="1" t="s">
        <v>46</v>
      </c>
      <c r="F7597" s="1" t="s">
        <v>4255</v>
      </c>
      <c r="G7597" s="1" t="s">
        <v>4256</v>
      </c>
      <c r="H7597" s="1" t="s">
        <v>24</v>
      </c>
      <c r="I7597" s="1" t="s">
        <v>25</v>
      </c>
      <c r="J7597" s="1" t="s">
        <v>773</v>
      </c>
      <c r="K7597" s="1" t="s">
        <v>214</v>
      </c>
      <c r="L7597" s="1">
        <v>48234</v>
      </c>
      <c r="M7597" s="1" t="s">
        <v>97</v>
      </c>
      <c r="N7597" s="1" t="s">
        <v>2085</v>
      </c>
      <c r="O7597" s="1" t="s">
        <v>43</v>
      </c>
      <c r="P7597" s="1" t="s">
        <v>70</v>
      </c>
      <c r="Q7597" s="1" t="s">
        <v>2086</v>
      </c>
      <c r="R7597" s="1">
        <v>36.56</v>
      </c>
      <c r="S7597" s="1">
        <v>4</v>
      </c>
      <c r="T7597" s="1">
        <v>0</v>
      </c>
      <c r="U7597" s="1">
        <v>18.28</v>
      </c>
      <c r="V7597" s="3" t="str">
        <f>IF(M7597=People!$B$5,People!$A$5,IF(M7597=People!$B$4,People!$A$4,IF(M7597=People!$B$3,People!$A$3,IF(M7597=People!$B$2,People!$A$2,0))))</f>
        <v>Kelly Williams</v>
      </c>
      <c r="W7597" s="3" t="str">
        <f>IFERROR(INDEX(Returns!A:A,MATCH(B7597,Returns!B:B,0)),"No")</f>
        <v>No</v>
      </c>
    </row>
    <row r="7598" spans="1:23" x14ac:dyDescent="0.2">
      <c r="A7598" s="1">
        <v>7597</v>
      </c>
      <c r="B7598" t="s">
        <v>9760</v>
      </c>
      <c r="C7598" s="2">
        <v>42901</v>
      </c>
      <c r="D7598" s="2">
        <v>42905</v>
      </c>
      <c r="E7598" s="1" t="s">
        <v>46</v>
      </c>
      <c r="F7598" s="1" t="s">
        <v>1030</v>
      </c>
      <c r="G7598" s="1" t="s">
        <v>1031</v>
      </c>
      <c r="H7598" s="1" t="s">
        <v>38</v>
      </c>
      <c r="I7598" s="1" t="s">
        <v>25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1798</v>
      </c>
      <c r="O7598" s="1" t="s">
        <v>66</v>
      </c>
      <c r="P7598" s="1" t="s">
        <v>67</v>
      </c>
      <c r="Q7598" s="1" t="s">
        <v>1799</v>
      </c>
      <c r="R7598" s="1">
        <v>225.57599999999996</v>
      </c>
      <c r="S7598" s="1">
        <v>3</v>
      </c>
      <c r="T7598" s="1">
        <v>0.2</v>
      </c>
      <c r="U7598" s="1">
        <v>22.557600000000008</v>
      </c>
      <c r="V7598" s="3" t="str">
        <f>IF(M7598=People!$B$5,People!$A$5,IF(M7598=People!$B$4,People!$A$4,IF(M7598=People!$B$3,People!$A$3,IF(M7598=People!$B$2,People!$A$2,0))))</f>
        <v>Anna Andreadi</v>
      </c>
      <c r="W7598" s="3" t="str">
        <f>IFERROR(INDEX(Returns!A:A,MATCH(B7598,Returns!B:B,0)),"No")</f>
        <v>No</v>
      </c>
    </row>
    <row r="7599" spans="1:23" x14ac:dyDescent="0.2">
      <c r="A7599" s="1">
        <v>7598</v>
      </c>
      <c r="B7599" t="s">
        <v>9761</v>
      </c>
      <c r="C7599" s="2">
        <v>42630</v>
      </c>
      <c r="D7599" s="2">
        <v>42635</v>
      </c>
      <c r="E7599" s="1" t="s">
        <v>46</v>
      </c>
      <c r="F7599" s="1" t="s">
        <v>2445</v>
      </c>
      <c r="G7599" s="1" t="s">
        <v>2446</v>
      </c>
      <c r="H7599" s="1" t="s">
        <v>24</v>
      </c>
      <c r="I7599" s="1" t="s">
        <v>25</v>
      </c>
      <c r="J7599" s="1" t="s">
        <v>286</v>
      </c>
      <c r="K7599" s="1" t="s">
        <v>373</v>
      </c>
      <c r="L7599" s="1">
        <v>97477</v>
      </c>
      <c r="M7599" s="1" t="s">
        <v>41</v>
      </c>
      <c r="N7599" s="1" t="s">
        <v>4347</v>
      </c>
      <c r="O7599" s="1" t="s">
        <v>43</v>
      </c>
      <c r="P7599" s="1" t="s">
        <v>63</v>
      </c>
      <c r="Q7599" s="1" t="s">
        <v>4348</v>
      </c>
      <c r="R7599" s="1">
        <v>5.2480000000000002</v>
      </c>
      <c r="S7599" s="1">
        <v>2</v>
      </c>
      <c r="T7599" s="1">
        <v>0.2</v>
      </c>
      <c r="U7599" s="1">
        <v>0.45920000000000027</v>
      </c>
      <c r="V7599" s="3" t="str">
        <f>IF(M7599=People!$B$5,People!$A$5,IF(M7599=People!$B$4,People!$A$4,IF(M7599=People!$B$3,People!$A$3,IF(M7599=People!$B$2,People!$A$2,0))))</f>
        <v>Anna Andreadi</v>
      </c>
      <c r="W7599" s="3" t="str">
        <f>IFERROR(INDEX(Returns!A:A,MATCH(B7599,Returns!B:B,0)),"No")</f>
        <v>No</v>
      </c>
    </row>
    <row r="7600" spans="1:23" x14ac:dyDescent="0.2">
      <c r="A7600" s="1">
        <v>7599</v>
      </c>
      <c r="B7600" t="s">
        <v>9761</v>
      </c>
      <c r="C7600" s="2">
        <v>42630</v>
      </c>
      <c r="D7600" s="2">
        <v>42635</v>
      </c>
      <c r="E7600" s="1" t="s">
        <v>46</v>
      </c>
      <c r="F7600" s="1" t="s">
        <v>2445</v>
      </c>
      <c r="G7600" s="1" t="s">
        <v>2446</v>
      </c>
      <c r="H7600" s="1" t="s">
        <v>24</v>
      </c>
      <c r="I7600" s="1" t="s">
        <v>25</v>
      </c>
      <c r="J7600" s="1" t="s">
        <v>286</v>
      </c>
      <c r="K7600" s="1" t="s">
        <v>373</v>
      </c>
      <c r="L7600" s="1">
        <v>97477</v>
      </c>
      <c r="M7600" s="1" t="s">
        <v>41</v>
      </c>
      <c r="N7600" s="1" t="s">
        <v>3077</v>
      </c>
      <c r="O7600" s="1" t="s">
        <v>43</v>
      </c>
      <c r="P7600" s="1" t="s">
        <v>63</v>
      </c>
      <c r="Q7600" s="1" t="s">
        <v>3078</v>
      </c>
      <c r="R7600" s="1">
        <v>38.256</v>
      </c>
      <c r="S7600" s="1">
        <v>3</v>
      </c>
      <c r="T7600" s="1">
        <v>0.2</v>
      </c>
      <c r="U7600" s="1">
        <v>4.7819999999999947</v>
      </c>
      <c r="V7600" s="3" t="str">
        <f>IF(M7600=People!$B$5,People!$A$5,IF(M7600=People!$B$4,People!$A$4,IF(M7600=People!$B$3,People!$A$3,IF(M7600=People!$B$2,People!$A$2,0))))</f>
        <v>Anna Andreadi</v>
      </c>
      <c r="W7600" s="3" t="str">
        <f>IFERROR(INDEX(Returns!A:A,MATCH(B7600,Returns!B:B,0)),"No")</f>
        <v>No</v>
      </c>
    </row>
    <row r="7601" spans="1:23" x14ac:dyDescent="0.2">
      <c r="A7601" s="1">
        <v>7600</v>
      </c>
      <c r="B7601" t="s">
        <v>9761</v>
      </c>
      <c r="C7601" s="2">
        <v>42630</v>
      </c>
      <c r="D7601" s="2">
        <v>42635</v>
      </c>
      <c r="E7601" s="1" t="s">
        <v>46</v>
      </c>
      <c r="F7601" s="1" t="s">
        <v>2445</v>
      </c>
      <c r="G7601" s="1" t="s">
        <v>2446</v>
      </c>
      <c r="H7601" s="1" t="s">
        <v>24</v>
      </c>
      <c r="I7601" s="1" t="s">
        <v>25</v>
      </c>
      <c r="J7601" s="1" t="s">
        <v>286</v>
      </c>
      <c r="K7601" s="1" t="s">
        <v>373</v>
      </c>
      <c r="L7601" s="1">
        <v>97477</v>
      </c>
      <c r="M7601" s="1" t="s">
        <v>41</v>
      </c>
      <c r="N7601" s="1" t="s">
        <v>5130</v>
      </c>
      <c r="O7601" s="1" t="s">
        <v>43</v>
      </c>
      <c r="P7601" s="1" t="s">
        <v>84</v>
      </c>
      <c r="Q7601" s="1" t="s">
        <v>5131</v>
      </c>
      <c r="R7601" s="1">
        <v>40.24</v>
      </c>
      <c r="S7601" s="1">
        <v>5</v>
      </c>
      <c r="T7601" s="1">
        <v>0.2</v>
      </c>
      <c r="U7601" s="1">
        <v>13.078000000000001</v>
      </c>
      <c r="V7601" s="3" t="str">
        <f>IF(M7601=People!$B$5,People!$A$5,IF(M7601=People!$B$4,People!$A$4,IF(M7601=People!$B$3,People!$A$3,IF(M7601=People!$B$2,People!$A$2,0))))</f>
        <v>Anna Andreadi</v>
      </c>
      <c r="W7601" s="3" t="str">
        <f>IFERROR(INDEX(Returns!A:A,MATCH(B7601,Returns!B:B,0)),"No")</f>
        <v>No</v>
      </c>
    </row>
    <row r="7602" spans="1:23" x14ac:dyDescent="0.2">
      <c r="A7602" s="1">
        <v>7601</v>
      </c>
      <c r="B7602" t="s">
        <v>9761</v>
      </c>
      <c r="C7602" s="2">
        <v>42630</v>
      </c>
      <c r="D7602" s="2">
        <v>42635</v>
      </c>
      <c r="E7602" s="1" t="s">
        <v>46</v>
      </c>
      <c r="F7602" s="1" t="s">
        <v>2445</v>
      </c>
      <c r="G7602" s="1" t="s">
        <v>2446</v>
      </c>
      <c r="H7602" s="1" t="s">
        <v>24</v>
      </c>
      <c r="I7602" s="1" t="s">
        <v>25</v>
      </c>
      <c r="J7602" s="1" t="s">
        <v>286</v>
      </c>
      <c r="K7602" s="1" t="s">
        <v>373</v>
      </c>
      <c r="L7602" s="1">
        <v>97477</v>
      </c>
      <c r="M7602" s="1" t="s">
        <v>41</v>
      </c>
      <c r="N7602" s="1" t="s">
        <v>5794</v>
      </c>
      <c r="O7602" s="1" t="s">
        <v>66</v>
      </c>
      <c r="P7602" s="1" t="s">
        <v>601</v>
      </c>
      <c r="Q7602" s="1" t="s">
        <v>5795</v>
      </c>
      <c r="R7602" s="1">
        <v>29.925000000000001</v>
      </c>
      <c r="S7602" s="1">
        <v>5</v>
      </c>
      <c r="T7602" s="1">
        <v>0.7</v>
      </c>
      <c r="U7602" s="1">
        <v>-21.944999999999993</v>
      </c>
      <c r="V7602" s="3" t="str">
        <f>IF(M7602=People!$B$5,People!$A$5,IF(M7602=People!$B$4,People!$A$4,IF(M7602=People!$B$3,People!$A$3,IF(M7602=People!$B$2,People!$A$2,0))))</f>
        <v>Anna Andreadi</v>
      </c>
      <c r="W7602" s="3" t="str">
        <f>IFERROR(INDEX(Returns!A:A,MATCH(B7602,Returns!B:B,0)),"No")</f>
        <v>No</v>
      </c>
    </row>
    <row r="7603" spans="1:23" x14ac:dyDescent="0.2">
      <c r="A7603" s="1">
        <v>7602</v>
      </c>
      <c r="B7603" t="s">
        <v>9761</v>
      </c>
      <c r="C7603" s="2">
        <v>42630</v>
      </c>
      <c r="D7603" s="2">
        <v>42635</v>
      </c>
      <c r="E7603" s="1" t="s">
        <v>46</v>
      </c>
      <c r="F7603" s="1" t="s">
        <v>2445</v>
      </c>
      <c r="G7603" s="1" t="s">
        <v>2446</v>
      </c>
      <c r="H7603" s="1" t="s">
        <v>24</v>
      </c>
      <c r="I7603" s="1" t="s">
        <v>25</v>
      </c>
      <c r="J7603" s="1" t="s">
        <v>286</v>
      </c>
      <c r="K7603" s="1" t="s">
        <v>373</v>
      </c>
      <c r="L7603" s="1">
        <v>97477</v>
      </c>
      <c r="M7603" s="1" t="s">
        <v>41</v>
      </c>
      <c r="N7603" s="1" t="s">
        <v>1155</v>
      </c>
      <c r="O7603" s="1" t="s">
        <v>43</v>
      </c>
      <c r="P7603" s="1" t="s">
        <v>84</v>
      </c>
      <c r="Q7603" s="1" t="s">
        <v>1156</v>
      </c>
      <c r="R7603" s="1">
        <v>148.70400000000001</v>
      </c>
      <c r="S7603" s="1">
        <v>6</v>
      </c>
      <c r="T7603" s="1">
        <v>0.2</v>
      </c>
      <c r="U7603" s="1">
        <v>46.469999999999985</v>
      </c>
      <c r="V7603" s="3" t="str">
        <f>IF(M7603=People!$B$5,People!$A$5,IF(M7603=People!$B$4,People!$A$4,IF(M7603=People!$B$3,People!$A$3,IF(M7603=People!$B$2,People!$A$2,0))))</f>
        <v>Anna Andreadi</v>
      </c>
      <c r="W7603" s="3" t="str">
        <f>IFERROR(INDEX(Returns!A:A,MATCH(B7603,Returns!B:B,0)),"No")</f>
        <v>No</v>
      </c>
    </row>
    <row r="7604" spans="1:23" x14ac:dyDescent="0.2">
      <c r="A7604" s="1">
        <v>7603</v>
      </c>
      <c r="B7604" t="s">
        <v>9761</v>
      </c>
      <c r="C7604" s="2">
        <v>42630</v>
      </c>
      <c r="D7604" s="2">
        <v>42635</v>
      </c>
      <c r="E7604" s="1" t="s">
        <v>46</v>
      </c>
      <c r="F7604" s="1" t="s">
        <v>2445</v>
      </c>
      <c r="G7604" s="1" t="s">
        <v>2446</v>
      </c>
      <c r="H7604" s="1" t="s">
        <v>24</v>
      </c>
      <c r="I7604" s="1" t="s">
        <v>25</v>
      </c>
      <c r="J7604" s="1" t="s">
        <v>286</v>
      </c>
      <c r="K7604" s="1" t="s">
        <v>373</v>
      </c>
      <c r="L7604" s="1">
        <v>97477</v>
      </c>
      <c r="M7604" s="1" t="s">
        <v>41</v>
      </c>
      <c r="N7604" s="1" t="s">
        <v>263</v>
      </c>
      <c r="O7604" s="1" t="s">
        <v>66</v>
      </c>
      <c r="P7604" s="1" t="s">
        <v>146</v>
      </c>
      <c r="Q7604" s="1" t="s">
        <v>264</v>
      </c>
      <c r="R7604" s="1">
        <v>55.92</v>
      </c>
      <c r="S7604" s="1">
        <v>10</v>
      </c>
      <c r="T7604" s="1">
        <v>0.2</v>
      </c>
      <c r="U7604" s="1">
        <v>16.776000000000007</v>
      </c>
      <c r="V7604" s="3" t="str">
        <f>IF(M7604=People!$B$5,People!$A$5,IF(M7604=People!$B$4,People!$A$4,IF(M7604=People!$B$3,People!$A$3,IF(M7604=People!$B$2,People!$A$2,0))))</f>
        <v>Anna Andreadi</v>
      </c>
      <c r="W7604" s="3" t="str">
        <f>IFERROR(INDEX(Returns!A:A,MATCH(B7604,Returns!B:B,0)),"No")</f>
        <v>No</v>
      </c>
    </row>
    <row r="7605" spans="1:23" x14ac:dyDescent="0.2">
      <c r="A7605" s="1">
        <v>7604</v>
      </c>
      <c r="B7605" t="s">
        <v>9762</v>
      </c>
      <c r="C7605" s="2">
        <v>43289</v>
      </c>
      <c r="D7605" s="2">
        <v>43293</v>
      </c>
      <c r="E7605" s="1" t="s">
        <v>46</v>
      </c>
      <c r="F7605" s="1" t="s">
        <v>5551</v>
      </c>
      <c r="G7605" s="1" t="s">
        <v>5552</v>
      </c>
      <c r="H7605" s="1" t="s">
        <v>38</v>
      </c>
      <c r="I7605" s="1" t="s">
        <v>25</v>
      </c>
      <c r="J7605" s="1" t="s">
        <v>2980</v>
      </c>
      <c r="K7605" s="1" t="s">
        <v>1221</v>
      </c>
      <c r="L7605" s="1">
        <v>2908</v>
      </c>
      <c r="M7605" s="1" t="s">
        <v>135</v>
      </c>
      <c r="N7605" s="1" t="s">
        <v>2414</v>
      </c>
      <c r="O7605" s="1" t="s">
        <v>43</v>
      </c>
      <c r="P7605" s="1" t="s">
        <v>84</v>
      </c>
      <c r="Q7605" s="1" t="s">
        <v>2415</v>
      </c>
      <c r="R7605" s="1">
        <v>12.96</v>
      </c>
      <c r="S7605" s="1">
        <v>2</v>
      </c>
      <c r="T7605" s="1">
        <v>0</v>
      </c>
      <c r="U7605" s="1">
        <v>6.2208000000000006</v>
      </c>
      <c r="V7605" s="3" t="str">
        <f>IF(M7605=People!$B$5,People!$A$5,IF(M7605=People!$B$4,People!$A$4,IF(M7605=People!$B$3,People!$A$3,IF(M7605=People!$B$2,People!$A$2,0))))</f>
        <v>Chuck Magee</v>
      </c>
      <c r="W7605" s="3" t="str">
        <f>IFERROR(INDEX(Returns!A:A,MATCH(B7605,Returns!B:B,0)),"No")</f>
        <v>No</v>
      </c>
    </row>
    <row r="7606" spans="1:23" x14ac:dyDescent="0.2">
      <c r="A7606" s="1">
        <v>7605</v>
      </c>
      <c r="B7606" t="s">
        <v>9763</v>
      </c>
      <c r="C7606" s="2">
        <v>43247</v>
      </c>
      <c r="D7606" s="2">
        <v>43251</v>
      </c>
      <c r="E7606" s="1" t="s">
        <v>46</v>
      </c>
      <c r="F7606" s="1" t="s">
        <v>4011</v>
      </c>
      <c r="G7606" s="1" t="s">
        <v>4012</v>
      </c>
      <c r="H7606" s="1" t="s">
        <v>24</v>
      </c>
      <c r="I7606" s="1" t="s">
        <v>25</v>
      </c>
      <c r="J7606" s="1" t="s">
        <v>273</v>
      </c>
      <c r="K7606" s="1" t="s">
        <v>191</v>
      </c>
      <c r="L7606" s="1">
        <v>60623</v>
      </c>
      <c r="M7606" s="1" t="s">
        <v>97</v>
      </c>
      <c r="N7606" s="1" t="s">
        <v>4749</v>
      </c>
      <c r="O7606" s="1" t="s">
        <v>30</v>
      </c>
      <c r="P7606" s="1" t="s">
        <v>60</v>
      </c>
      <c r="Q7606" s="1" t="s">
        <v>4750</v>
      </c>
      <c r="R7606" s="1">
        <v>25.176000000000002</v>
      </c>
      <c r="S7606" s="1">
        <v>3</v>
      </c>
      <c r="T7606" s="1">
        <v>0.6</v>
      </c>
      <c r="U7606" s="1">
        <v>-33.358199999999997</v>
      </c>
      <c r="V7606" s="3" t="str">
        <f>IF(M7606=People!$B$5,People!$A$5,IF(M7606=People!$B$4,People!$A$4,IF(M7606=People!$B$3,People!$A$3,IF(M7606=People!$B$2,People!$A$2,0))))</f>
        <v>Kelly Williams</v>
      </c>
      <c r="W7606" s="3" t="str">
        <f>IFERROR(INDEX(Returns!A:A,MATCH(B7606,Returns!B:B,0)),"No")</f>
        <v>No</v>
      </c>
    </row>
    <row r="7607" spans="1:23" x14ac:dyDescent="0.2">
      <c r="A7607" s="1">
        <v>7606</v>
      </c>
      <c r="B7607" t="s">
        <v>9763</v>
      </c>
      <c r="C7607" s="2">
        <v>43247</v>
      </c>
      <c r="D7607" s="2">
        <v>43251</v>
      </c>
      <c r="E7607" s="1" t="s">
        <v>46</v>
      </c>
      <c r="F7607" s="1" t="s">
        <v>4011</v>
      </c>
      <c r="G7607" s="1" t="s">
        <v>4012</v>
      </c>
      <c r="H7607" s="1" t="s">
        <v>24</v>
      </c>
      <c r="I7607" s="1" t="s">
        <v>25</v>
      </c>
      <c r="J7607" s="1" t="s">
        <v>273</v>
      </c>
      <c r="K7607" s="1" t="s">
        <v>191</v>
      </c>
      <c r="L7607" s="1">
        <v>60623</v>
      </c>
      <c r="M7607" s="1" t="s">
        <v>97</v>
      </c>
      <c r="N7607" s="1" t="s">
        <v>2542</v>
      </c>
      <c r="O7607" s="1" t="s">
        <v>30</v>
      </c>
      <c r="P7607" s="1" t="s">
        <v>60</v>
      </c>
      <c r="Q7607" s="1" t="s">
        <v>2543</v>
      </c>
      <c r="R7607" s="1">
        <v>5.5840000000000005</v>
      </c>
      <c r="S7607" s="1">
        <v>2</v>
      </c>
      <c r="T7607" s="1">
        <v>0.6</v>
      </c>
      <c r="U7607" s="1">
        <v>-1.6751999999999994</v>
      </c>
      <c r="V7607" s="3" t="str">
        <f>IF(M7607=People!$B$5,People!$A$5,IF(M7607=People!$B$4,People!$A$4,IF(M7607=People!$B$3,People!$A$3,IF(M7607=People!$B$2,People!$A$2,0))))</f>
        <v>Kelly Williams</v>
      </c>
      <c r="W7607" s="3" t="str">
        <f>IFERROR(INDEX(Returns!A:A,MATCH(B7607,Returns!B:B,0)),"No")</f>
        <v>No</v>
      </c>
    </row>
    <row r="7608" spans="1:23" x14ac:dyDescent="0.2">
      <c r="A7608" s="1">
        <v>7607</v>
      </c>
      <c r="B7608" t="s">
        <v>9763</v>
      </c>
      <c r="C7608" s="2">
        <v>43247</v>
      </c>
      <c r="D7608" s="2">
        <v>43251</v>
      </c>
      <c r="E7608" s="1" t="s">
        <v>46</v>
      </c>
      <c r="F7608" s="1" t="s">
        <v>4011</v>
      </c>
      <c r="G7608" s="1" t="s">
        <v>4012</v>
      </c>
      <c r="H7608" s="1" t="s">
        <v>24</v>
      </c>
      <c r="I7608" s="1" t="s">
        <v>25</v>
      </c>
      <c r="J7608" s="1" t="s">
        <v>273</v>
      </c>
      <c r="K7608" s="1" t="s">
        <v>191</v>
      </c>
      <c r="L7608" s="1">
        <v>60623</v>
      </c>
      <c r="M7608" s="1" t="s">
        <v>97</v>
      </c>
      <c r="N7608" s="1" t="s">
        <v>2425</v>
      </c>
      <c r="O7608" s="1" t="s">
        <v>43</v>
      </c>
      <c r="P7608" s="1" t="s">
        <v>55</v>
      </c>
      <c r="Q7608" s="1" t="s">
        <v>2426</v>
      </c>
      <c r="R7608" s="1">
        <v>1297.3680000000002</v>
      </c>
      <c r="S7608" s="1">
        <v>9</v>
      </c>
      <c r="T7608" s="1">
        <v>0.2</v>
      </c>
      <c r="U7608" s="1">
        <v>97.302599999999984</v>
      </c>
      <c r="V7608" s="3" t="str">
        <f>IF(M7608=People!$B$5,People!$A$5,IF(M7608=People!$B$4,People!$A$4,IF(M7608=People!$B$3,People!$A$3,IF(M7608=People!$B$2,People!$A$2,0))))</f>
        <v>Kelly Williams</v>
      </c>
      <c r="W7608" s="3" t="str">
        <f>IFERROR(INDEX(Returns!A:A,MATCH(B7608,Returns!B:B,0)),"No")</f>
        <v>No</v>
      </c>
    </row>
    <row r="7609" spans="1:23" x14ac:dyDescent="0.2">
      <c r="A7609" s="1">
        <v>7608</v>
      </c>
      <c r="B7609" t="s">
        <v>9764</v>
      </c>
      <c r="C7609" s="2">
        <v>43823</v>
      </c>
      <c r="D7609" s="2">
        <v>43826</v>
      </c>
      <c r="E7609" s="1" t="s">
        <v>170</v>
      </c>
      <c r="F7609" s="1" t="s">
        <v>3532</v>
      </c>
      <c r="G7609" s="1" t="s">
        <v>3533</v>
      </c>
      <c r="H7609" s="1" t="s">
        <v>24</v>
      </c>
      <c r="I7609" s="1" t="s">
        <v>25</v>
      </c>
      <c r="J7609" s="1" t="s">
        <v>716</v>
      </c>
      <c r="K7609" s="1" t="s">
        <v>96</v>
      </c>
      <c r="L7609" s="1">
        <v>75220</v>
      </c>
      <c r="M7609" s="1" t="s">
        <v>97</v>
      </c>
      <c r="N7609" s="1" t="s">
        <v>1823</v>
      </c>
      <c r="O7609" s="1" t="s">
        <v>43</v>
      </c>
      <c r="P7609" s="1" t="s">
        <v>55</v>
      </c>
      <c r="Q7609" s="1" t="s">
        <v>1824</v>
      </c>
      <c r="R7609" s="1">
        <v>264.32</v>
      </c>
      <c r="S7609" s="1">
        <v>2</v>
      </c>
      <c r="T7609" s="1">
        <v>0.2</v>
      </c>
      <c r="U7609" s="1">
        <v>19.823999999999998</v>
      </c>
      <c r="V7609" s="3" t="str">
        <f>IF(M7609=People!$B$5,People!$A$5,IF(M7609=People!$B$4,People!$A$4,IF(M7609=People!$B$3,People!$A$3,IF(M7609=People!$B$2,People!$A$2,0))))</f>
        <v>Kelly Williams</v>
      </c>
      <c r="W7609" s="3" t="str">
        <f>IFERROR(INDEX(Returns!A:A,MATCH(B7609,Returns!B:B,0)),"No")</f>
        <v>No</v>
      </c>
    </row>
    <row r="7610" spans="1:23" x14ac:dyDescent="0.2">
      <c r="A7610" s="1">
        <v>7609</v>
      </c>
      <c r="B7610" t="s">
        <v>9765</v>
      </c>
      <c r="C7610" s="2">
        <v>43588</v>
      </c>
      <c r="D7610" s="2">
        <v>43592</v>
      </c>
      <c r="E7610" s="1" t="s">
        <v>46</v>
      </c>
      <c r="F7610" s="1" t="s">
        <v>1322</v>
      </c>
      <c r="G7610" s="1" t="s">
        <v>1323</v>
      </c>
      <c r="H7610" s="1" t="s">
        <v>24</v>
      </c>
      <c r="I7610" s="1" t="s">
        <v>25</v>
      </c>
      <c r="J7610" s="1" t="s">
        <v>116</v>
      </c>
      <c r="K7610" s="1" t="s">
        <v>40</v>
      </c>
      <c r="L7610" s="1">
        <v>94122</v>
      </c>
      <c r="M7610" s="1" t="s">
        <v>41</v>
      </c>
      <c r="N7610" s="1" t="s">
        <v>2563</v>
      </c>
      <c r="O7610" s="1" t="s">
        <v>43</v>
      </c>
      <c r="P7610" s="1" t="s">
        <v>84</v>
      </c>
      <c r="Q7610" s="1" t="s">
        <v>2564</v>
      </c>
      <c r="R7610" s="1">
        <v>25.92</v>
      </c>
      <c r="S7610" s="1">
        <v>4</v>
      </c>
      <c r="T7610" s="1">
        <v>0</v>
      </c>
      <c r="U7610" s="1">
        <v>12.441600000000001</v>
      </c>
      <c r="V7610" s="3" t="str">
        <f>IF(M7610=People!$B$5,People!$A$5,IF(M7610=People!$B$4,People!$A$4,IF(M7610=People!$B$3,People!$A$3,IF(M7610=People!$B$2,People!$A$2,0))))</f>
        <v>Anna Andreadi</v>
      </c>
      <c r="W7610" s="3" t="str">
        <f>IFERROR(INDEX(Returns!A:A,MATCH(B7610,Returns!B:B,0)),"No")</f>
        <v>No</v>
      </c>
    </row>
    <row r="7611" spans="1:23" x14ac:dyDescent="0.2">
      <c r="A7611" s="1">
        <v>7610</v>
      </c>
      <c r="B7611" t="s">
        <v>9765</v>
      </c>
      <c r="C7611" s="2">
        <v>43588</v>
      </c>
      <c r="D7611" s="2">
        <v>43592</v>
      </c>
      <c r="E7611" s="1" t="s">
        <v>46</v>
      </c>
      <c r="F7611" s="1" t="s">
        <v>1322</v>
      </c>
      <c r="G7611" s="1" t="s">
        <v>1323</v>
      </c>
      <c r="H7611" s="1" t="s">
        <v>24</v>
      </c>
      <c r="I7611" s="1" t="s">
        <v>25</v>
      </c>
      <c r="J7611" s="1" t="s">
        <v>116</v>
      </c>
      <c r="K7611" s="1" t="s">
        <v>40</v>
      </c>
      <c r="L7611" s="1">
        <v>94122</v>
      </c>
      <c r="M7611" s="1" t="s">
        <v>41</v>
      </c>
      <c r="N7611" s="1" t="s">
        <v>976</v>
      </c>
      <c r="O7611" s="1" t="s">
        <v>43</v>
      </c>
      <c r="P7611" s="1" t="s">
        <v>63</v>
      </c>
      <c r="Q7611" s="1" t="s">
        <v>977</v>
      </c>
      <c r="R7611" s="1">
        <v>22.959999999999997</v>
      </c>
      <c r="S7611" s="1">
        <v>7</v>
      </c>
      <c r="T7611" s="1">
        <v>0</v>
      </c>
      <c r="U7611" s="1">
        <v>6.6583999999999968</v>
      </c>
      <c r="V7611" s="3" t="str">
        <f>IF(M7611=People!$B$5,People!$A$5,IF(M7611=People!$B$4,People!$A$4,IF(M7611=People!$B$3,People!$A$3,IF(M7611=People!$B$2,People!$A$2,0))))</f>
        <v>Anna Andreadi</v>
      </c>
      <c r="W7611" s="3" t="str">
        <f>IFERROR(INDEX(Returns!A:A,MATCH(B7611,Returns!B:B,0)),"No")</f>
        <v>No</v>
      </c>
    </row>
    <row r="7612" spans="1:23" x14ac:dyDescent="0.2">
      <c r="A7612" s="1">
        <v>7611</v>
      </c>
      <c r="B7612" t="s">
        <v>9766</v>
      </c>
      <c r="C7612" s="2">
        <v>42422</v>
      </c>
      <c r="D7612" s="2">
        <v>42424</v>
      </c>
      <c r="E7612" s="1" t="s">
        <v>170</v>
      </c>
      <c r="F7612" s="1" t="s">
        <v>1453</v>
      </c>
      <c r="G7612" s="1" t="s">
        <v>1454</v>
      </c>
      <c r="H7612" s="1" t="s">
        <v>24</v>
      </c>
      <c r="I7612" s="1" t="s">
        <v>25</v>
      </c>
      <c r="J7612" s="1" t="s">
        <v>5471</v>
      </c>
      <c r="K7612" s="1" t="s">
        <v>40</v>
      </c>
      <c r="L7612" s="1">
        <v>92553</v>
      </c>
      <c r="M7612" s="1" t="s">
        <v>41</v>
      </c>
      <c r="N7612" s="1" t="s">
        <v>1951</v>
      </c>
      <c r="O7612" s="1" t="s">
        <v>43</v>
      </c>
      <c r="P7612" s="1" t="s">
        <v>84</v>
      </c>
      <c r="Q7612" s="1" t="s">
        <v>1952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3" t="str">
        <f>IF(M7612=People!$B$5,People!$A$5,IF(M7612=People!$B$4,People!$A$4,IF(M7612=People!$B$3,People!$A$3,IF(M7612=People!$B$2,People!$A$2,0))))</f>
        <v>Anna Andreadi</v>
      </c>
      <c r="W7612" s="3" t="str">
        <f>IFERROR(INDEX(Returns!A:A,MATCH(B7612,Returns!B:B,0)),"No")</f>
        <v>No</v>
      </c>
    </row>
    <row r="7613" spans="1:23" x14ac:dyDescent="0.2">
      <c r="A7613" s="1">
        <v>7612</v>
      </c>
      <c r="B7613" t="s">
        <v>9767</v>
      </c>
      <c r="C7613" s="2">
        <v>42774</v>
      </c>
      <c r="D7613" s="2">
        <v>42777</v>
      </c>
      <c r="E7613" s="1" t="s">
        <v>170</v>
      </c>
      <c r="F7613" s="1" t="s">
        <v>57</v>
      </c>
      <c r="G7613" s="1" t="s">
        <v>58</v>
      </c>
      <c r="H7613" s="1" t="s">
        <v>24</v>
      </c>
      <c r="I7613" s="1" t="s">
        <v>25</v>
      </c>
      <c r="J7613" s="1" t="s">
        <v>5786</v>
      </c>
      <c r="K7613" s="1" t="s">
        <v>3668</v>
      </c>
      <c r="L7613" s="1">
        <v>67846</v>
      </c>
      <c r="M7613" s="1" t="s">
        <v>97</v>
      </c>
      <c r="N7613" s="1" t="s">
        <v>4647</v>
      </c>
      <c r="O7613" s="1" t="s">
        <v>43</v>
      </c>
      <c r="P7613" s="1" t="s">
        <v>84</v>
      </c>
      <c r="Q7613" s="1" t="s">
        <v>4648</v>
      </c>
      <c r="R7613" s="1">
        <v>9.5399999999999991</v>
      </c>
      <c r="S7613" s="1">
        <v>2</v>
      </c>
      <c r="T7613" s="1">
        <v>0</v>
      </c>
      <c r="U7613" s="1">
        <v>4.2929999999999993</v>
      </c>
      <c r="V7613" s="3" t="str">
        <f>IF(M7613=People!$B$5,People!$A$5,IF(M7613=People!$B$4,People!$A$4,IF(M7613=People!$B$3,People!$A$3,IF(M7613=People!$B$2,People!$A$2,0))))</f>
        <v>Kelly Williams</v>
      </c>
      <c r="W7613" s="3" t="str">
        <f>IFERROR(INDEX(Returns!A:A,MATCH(B7613,Returns!B:B,0)),"No")</f>
        <v>No</v>
      </c>
    </row>
    <row r="7614" spans="1:23" x14ac:dyDescent="0.2">
      <c r="A7614" s="1">
        <v>7613</v>
      </c>
      <c r="B7614" t="s">
        <v>9767</v>
      </c>
      <c r="C7614" s="2">
        <v>42774</v>
      </c>
      <c r="D7614" s="2">
        <v>42777</v>
      </c>
      <c r="E7614" s="1" t="s">
        <v>170</v>
      </c>
      <c r="F7614" s="1" t="s">
        <v>57</v>
      </c>
      <c r="G7614" s="1" t="s">
        <v>58</v>
      </c>
      <c r="H7614" s="1" t="s">
        <v>24</v>
      </c>
      <c r="I7614" s="1" t="s">
        <v>25</v>
      </c>
      <c r="J7614" s="1" t="s">
        <v>5786</v>
      </c>
      <c r="K7614" s="1" t="s">
        <v>3668</v>
      </c>
      <c r="L7614" s="1">
        <v>67846</v>
      </c>
      <c r="M7614" s="1" t="s">
        <v>97</v>
      </c>
      <c r="N7614" s="1" t="s">
        <v>735</v>
      </c>
      <c r="O7614" s="1" t="s">
        <v>43</v>
      </c>
      <c r="P7614" s="1" t="s">
        <v>242</v>
      </c>
      <c r="Q7614" s="1" t="s">
        <v>736</v>
      </c>
      <c r="R7614" s="1">
        <v>5.81</v>
      </c>
      <c r="S7614" s="1">
        <v>1</v>
      </c>
      <c r="T7614" s="1">
        <v>0</v>
      </c>
      <c r="U7614" s="1">
        <v>1.8010999999999999</v>
      </c>
      <c r="V7614" s="3" t="str">
        <f>IF(M7614=People!$B$5,People!$A$5,IF(M7614=People!$B$4,People!$A$4,IF(M7614=People!$B$3,People!$A$3,IF(M7614=People!$B$2,People!$A$2,0))))</f>
        <v>Kelly Williams</v>
      </c>
      <c r="W7614" s="3" t="str">
        <f>IFERROR(INDEX(Returns!A:A,MATCH(B7614,Returns!B:B,0)),"No")</f>
        <v>No</v>
      </c>
    </row>
    <row r="7615" spans="1:23" x14ac:dyDescent="0.2">
      <c r="A7615" s="1">
        <v>7614</v>
      </c>
      <c r="B7615" t="s">
        <v>9767</v>
      </c>
      <c r="C7615" s="2">
        <v>42774</v>
      </c>
      <c r="D7615" s="2">
        <v>42777</v>
      </c>
      <c r="E7615" s="1" t="s">
        <v>170</v>
      </c>
      <c r="F7615" s="1" t="s">
        <v>57</v>
      </c>
      <c r="G7615" s="1" t="s">
        <v>58</v>
      </c>
      <c r="H7615" s="1" t="s">
        <v>24</v>
      </c>
      <c r="I7615" s="1" t="s">
        <v>25</v>
      </c>
      <c r="J7615" s="1" t="s">
        <v>5786</v>
      </c>
      <c r="K7615" s="1" t="s">
        <v>3668</v>
      </c>
      <c r="L7615" s="1">
        <v>67846</v>
      </c>
      <c r="M7615" s="1" t="s">
        <v>97</v>
      </c>
      <c r="N7615" s="1" t="s">
        <v>505</v>
      </c>
      <c r="O7615" s="1" t="s">
        <v>43</v>
      </c>
      <c r="P7615" s="1" t="s">
        <v>63</v>
      </c>
      <c r="Q7615" s="1" t="s">
        <v>506</v>
      </c>
      <c r="R7615" s="1">
        <v>5.76</v>
      </c>
      <c r="S7615" s="1">
        <v>2</v>
      </c>
      <c r="T7615" s="1">
        <v>0</v>
      </c>
      <c r="U7615" s="1">
        <v>1.7279999999999998</v>
      </c>
      <c r="V7615" s="3" t="str">
        <f>IF(M7615=People!$B$5,People!$A$5,IF(M7615=People!$B$4,People!$A$4,IF(M7615=People!$B$3,People!$A$3,IF(M7615=People!$B$2,People!$A$2,0))))</f>
        <v>Kelly Williams</v>
      </c>
      <c r="W7615" s="3" t="str">
        <f>IFERROR(INDEX(Returns!A:A,MATCH(B7615,Returns!B:B,0)),"No")</f>
        <v>No</v>
      </c>
    </row>
    <row r="7616" spans="1:23" x14ac:dyDescent="0.2">
      <c r="A7616" s="1">
        <v>7615</v>
      </c>
      <c r="B7616" t="s">
        <v>9768</v>
      </c>
      <c r="C7616" s="2">
        <v>42971</v>
      </c>
      <c r="D7616" s="2">
        <v>42975</v>
      </c>
      <c r="E7616" s="1" t="s">
        <v>21</v>
      </c>
      <c r="F7616" s="1" t="s">
        <v>4321</v>
      </c>
      <c r="G7616" s="1" t="s">
        <v>4322</v>
      </c>
      <c r="H7616" s="1" t="s">
        <v>24</v>
      </c>
      <c r="I7616" s="1" t="s">
        <v>25</v>
      </c>
      <c r="J7616" s="1" t="s">
        <v>239</v>
      </c>
      <c r="K7616" s="1" t="s">
        <v>240</v>
      </c>
      <c r="L7616" s="1">
        <v>10035</v>
      </c>
      <c r="M7616" s="1" t="s">
        <v>135</v>
      </c>
      <c r="N7616" s="1" t="s">
        <v>1763</v>
      </c>
      <c r="O7616" s="1" t="s">
        <v>30</v>
      </c>
      <c r="P7616" s="1" t="s">
        <v>60</v>
      </c>
      <c r="Q7616" s="1" t="s">
        <v>1764</v>
      </c>
      <c r="R7616" s="1">
        <v>14.91</v>
      </c>
      <c r="S7616" s="1">
        <v>3</v>
      </c>
      <c r="T7616" s="1">
        <v>0</v>
      </c>
      <c r="U7616" s="1">
        <v>4.6220999999999997</v>
      </c>
      <c r="V7616" s="3" t="str">
        <f>IF(M7616=People!$B$5,People!$A$5,IF(M7616=People!$B$4,People!$A$4,IF(M7616=People!$B$3,People!$A$3,IF(M7616=People!$B$2,People!$A$2,0))))</f>
        <v>Chuck Magee</v>
      </c>
      <c r="W7616" s="3" t="str">
        <f>IFERROR(INDEX(Returns!A:A,MATCH(B7616,Returns!B:B,0)),"No")</f>
        <v>No</v>
      </c>
    </row>
    <row r="7617" spans="1:23" x14ac:dyDescent="0.2">
      <c r="A7617" s="1">
        <v>7616</v>
      </c>
      <c r="B7617" t="s">
        <v>9769</v>
      </c>
      <c r="C7617" s="2">
        <v>42704</v>
      </c>
      <c r="D7617" s="2">
        <v>42708</v>
      </c>
      <c r="E7617" s="1" t="s">
        <v>46</v>
      </c>
      <c r="F7617" s="1" t="s">
        <v>4015</v>
      </c>
      <c r="G7617" s="1" t="s">
        <v>4016</v>
      </c>
      <c r="H7617" s="1" t="s">
        <v>38</v>
      </c>
      <c r="I7617" s="1" t="s">
        <v>25</v>
      </c>
      <c r="J7617" s="1" t="s">
        <v>4640</v>
      </c>
      <c r="K7617" s="1" t="s">
        <v>50</v>
      </c>
      <c r="L7617" s="1">
        <v>32839</v>
      </c>
      <c r="M7617" s="1" t="s">
        <v>28</v>
      </c>
      <c r="N7617" s="1" t="s">
        <v>5406</v>
      </c>
      <c r="O7617" s="1" t="s">
        <v>43</v>
      </c>
      <c r="P7617" s="1" t="s">
        <v>70</v>
      </c>
      <c r="Q7617" s="1" t="s">
        <v>5407</v>
      </c>
      <c r="R7617" s="1">
        <v>6.6420000000000012</v>
      </c>
      <c r="S7617" s="1">
        <v>9</v>
      </c>
      <c r="T7617" s="1">
        <v>0.7</v>
      </c>
      <c r="U7617" s="1">
        <v>-4.427999999999999</v>
      </c>
      <c r="V7617" s="3" t="str">
        <f>IF(M7617=People!$B$5,People!$A$5,IF(M7617=People!$B$4,People!$A$4,IF(M7617=People!$B$3,People!$A$3,IF(M7617=People!$B$2,People!$A$2,0))))</f>
        <v>Cassandra Brandow</v>
      </c>
      <c r="W7617" s="3" t="str">
        <f>IFERROR(INDEX(Returns!A:A,MATCH(B7617,Returns!B:B,0)),"No")</f>
        <v>No</v>
      </c>
    </row>
    <row r="7618" spans="1:23" x14ac:dyDescent="0.2">
      <c r="A7618" s="1">
        <v>7617</v>
      </c>
      <c r="B7618" t="s">
        <v>9770</v>
      </c>
      <c r="C7618" s="2">
        <v>43444</v>
      </c>
      <c r="D7618" s="2">
        <v>43450</v>
      </c>
      <c r="E7618" s="1" t="s">
        <v>46</v>
      </c>
      <c r="F7618" s="1" t="s">
        <v>4417</v>
      </c>
      <c r="G7618" s="1" t="s">
        <v>4418</v>
      </c>
      <c r="H7618" s="1" t="s">
        <v>24</v>
      </c>
      <c r="I7618" s="1" t="s">
        <v>25</v>
      </c>
      <c r="J7618" s="1" t="s">
        <v>3367</v>
      </c>
      <c r="K7618" s="1" t="s">
        <v>240</v>
      </c>
      <c r="L7618" s="1">
        <v>13601</v>
      </c>
      <c r="M7618" s="1" t="s">
        <v>135</v>
      </c>
      <c r="N7618" s="1" t="s">
        <v>4139</v>
      </c>
      <c r="O7618" s="1" t="s">
        <v>43</v>
      </c>
      <c r="P7618" s="1" t="s">
        <v>84</v>
      </c>
      <c r="Q7618" s="1" t="s">
        <v>4140</v>
      </c>
      <c r="R7618" s="1">
        <v>18.54</v>
      </c>
      <c r="S7618" s="1">
        <v>2</v>
      </c>
      <c r="T7618" s="1">
        <v>0</v>
      </c>
      <c r="U7618" s="1">
        <v>8.7137999999999991</v>
      </c>
      <c r="V7618" s="3" t="str">
        <f>IF(M7618=People!$B$5,People!$A$5,IF(M7618=People!$B$4,People!$A$4,IF(M7618=People!$B$3,People!$A$3,IF(M7618=People!$B$2,People!$A$2,0))))</f>
        <v>Chuck Magee</v>
      </c>
      <c r="W7618" s="3" t="str">
        <f>IFERROR(INDEX(Returns!A:A,MATCH(B7618,Returns!B:B,0)),"No")</f>
        <v>No</v>
      </c>
    </row>
    <row r="7619" spans="1:23" x14ac:dyDescent="0.2">
      <c r="A7619" s="1">
        <v>7618</v>
      </c>
      <c r="B7619" t="s">
        <v>9770</v>
      </c>
      <c r="C7619" s="2">
        <v>43444</v>
      </c>
      <c r="D7619" s="2">
        <v>43450</v>
      </c>
      <c r="E7619" s="1" t="s">
        <v>46</v>
      </c>
      <c r="F7619" s="1" t="s">
        <v>4417</v>
      </c>
      <c r="G7619" s="1" t="s">
        <v>4418</v>
      </c>
      <c r="H7619" s="1" t="s">
        <v>24</v>
      </c>
      <c r="I7619" s="1" t="s">
        <v>25</v>
      </c>
      <c r="J7619" s="1" t="s">
        <v>3367</v>
      </c>
      <c r="K7619" s="1" t="s">
        <v>240</v>
      </c>
      <c r="L7619" s="1">
        <v>13601</v>
      </c>
      <c r="M7619" s="1" t="s">
        <v>135</v>
      </c>
      <c r="N7619" s="1" t="s">
        <v>90</v>
      </c>
      <c r="O7619" s="1" t="s">
        <v>43</v>
      </c>
      <c r="P7619" s="1" t="s">
        <v>70</v>
      </c>
      <c r="Q7619" s="1" t="s">
        <v>91</v>
      </c>
      <c r="R7619" s="1">
        <v>679.96</v>
      </c>
      <c r="S7619" s="1">
        <v>5</v>
      </c>
      <c r="T7619" s="1">
        <v>0.2</v>
      </c>
      <c r="U7619" s="1">
        <v>220.98699999999997</v>
      </c>
      <c r="V7619" s="3" t="str">
        <f>IF(M7619=People!$B$5,People!$A$5,IF(M7619=People!$B$4,People!$A$4,IF(M7619=People!$B$3,People!$A$3,IF(M7619=People!$B$2,People!$A$2,0))))</f>
        <v>Chuck Magee</v>
      </c>
      <c r="W7619" s="3" t="str">
        <f>IFERROR(INDEX(Returns!A:A,MATCH(B7619,Returns!B:B,0)),"No")</f>
        <v>No</v>
      </c>
    </row>
    <row r="7620" spans="1:23" x14ac:dyDescent="0.2">
      <c r="A7620" s="1">
        <v>7619</v>
      </c>
      <c r="B7620" t="s">
        <v>9771</v>
      </c>
      <c r="C7620" s="2">
        <v>43765</v>
      </c>
      <c r="D7620" s="2">
        <v>43767</v>
      </c>
      <c r="E7620" s="1" t="s">
        <v>170</v>
      </c>
      <c r="F7620" s="1" t="s">
        <v>3354</v>
      </c>
      <c r="G7620" s="1" t="s">
        <v>3355</v>
      </c>
      <c r="H7620" s="1" t="s">
        <v>38</v>
      </c>
      <c r="I7620" s="1" t="s">
        <v>25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75</v>
      </c>
      <c r="O7620" s="1" t="s">
        <v>30</v>
      </c>
      <c r="P7620" s="1" t="s">
        <v>52</v>
      </c>
      <c r="Q7620" s="1" t="s">
        <v>76</v>
      </c>
      <c r="R7620" s="1">
        <v>189.57600000000002</v>
      </c>
      <c r="S7620" s="1">
        <v>1</v>
      </c>
      <c r="T7620" s="1">
        <v>0.2</v>
      </c>
      <c r="U7620" s="1">
        <v>9.4787999999999784</v>
      </c>
      <c r="V7620" s="3" t="str">
        <f>IF(M7620=People!$B$5,People!$A$5,IF(M7620=People!$B$4,People!$A$4,IF(M7620=People!$B$3,People!$A$3,IF(M7620=People!$B$2,People!$A$2,0))))</f>
        <v>Anna Andreadi</v>
      </c>
      <c r="W7620" s="3" t="str">
        <f>IFERROR(INDEX(Returns!A:A,MATCH(B7620,Returns!B:B,0)),"No")</f>
        <v>No</v>
      </c>
    </row>
    <row r="7621" spans="1:23" x14ac:dyDescent="0.2">
      <c r="A7621" s="1">
        <v>7620</v>
      </c>
      <c r="B7621" t="s">
        <v>9771</v>
      </c>
      <c r="C7621" s="2">
        <v>43765</v>
      </c>
      <c r="D7621" s="2">
        <v>43767</v>
      </c>
      <c r="E7621" s="1" t="s">
        <v>170</v>
      </c>
      <c r="F7621" s="1" t="s">
        <v>3354</v>
      </c>
      <c r="G7621" s="1" t="s">
        <v>3355</v>
      </c>
      <c r="H7621" s="1" t="s">
        <v>38</v>
      </c>
      <c r="I7621" s="1" t="s">
        <v>25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5613</v>
      </c>
      <c r="O7621" s="1" t="s">
        <v>66</v>
      </c>
      <c r="P7621" s="1" t="s">
        <v>67</v>
      </c>
      <c r="Q7621" s="1" t="s">
        <v>5614</v>
      </c>
      <c r="R7621" s="1">
        <v>71.959999999999994</v>
      </c>
      <c r="S7621" s="1">
        <v>5</v>
      </c>
      <c r="T7621" s="1">
        <v>0.2</v>
      </c>
      <c r="U7621" s="1">
        <v>7.1960000000000015</v>
      </c>
      <c r="V7621" s="3" t="str">
        <f>IF(M7621=People!$B$5,People!$A$5,IF(M7621=People!$B$4,People!$A$4,IF(M7621=People!$B$3,People!$A$3,IF(M7621=People!$B$2,People!$A$2,0))))</f>
        <v>Anna Andreadi</v>
      </c>
      <c r="W7621" s="3" t="str">
        <f>IFERROR(INDEX(Returns!A:A,MATCH(B7621,Returns!B:B,0)),"No")</f>
        <v>No</v>
      </c>
    </row>
    <row r="7622" spans="1:23" x14ac:dyDescent="0.2">
      <c r="A7622" s="1">
        <v>7621</v>
      </c>
      <c r="B7622" t="s">
        <v>9772</v>
      </c>
      <c r="C7622" s="2">
        <v>42699</v>
      </c>
      <c r="D7622" s="2">
        <v>42703</v>
      </c>
      <c r="E7622" s="1" t="s">
        <v>46</v>
      </c>
      <c r="F7622" s="1" t="s">
        <v>4041</v>
      </c>
      <c r="G7622" s="1" t="s">
        <v>4042</v>
      </c>
      <c r="H7622" s="1" t="s">
        <v>24</v>
      </c>
      <c r="I7622" s="1" t="s">
        <v>25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846</v>
      </c>
      <c r="O7622" s="1" t="s">
        <v>66</v>
      </c>
      <c r="P7622" s="1" t="s">
        <v>67</v>
      </c>
      <c r="Q7622" s="1" t="s">
        <v>847</v>
      </c>
      <c r="R7622" s="1">
        <v>539.91999999999996</v>
      </c>
      <c r="S7622" s="1">
        <v>5</v>
      </c>
      <c r="T7622" s="1">
        <v>0.2</v>
      </c>
      <c r="U7622" s="1">
        <v>47.242999999999967</v>
      </c>
      <c r="V7622" s="3" t="str">
        <f>IF(M7622=People!$B$5,People!$A$5,IF(M7622=People!$B$4,People!$A$4,IF(M7622=People!$B$3,People!$A$3,IF(M7622=People!$B$2,People!$A$2,0))))</f>
        <v>Anna Andreadi</v>
      </c>
      <c r="W7622" s="3" t="str">
        <f>IFERROR(INDEX(Returns!A:A,MATCH(B7622,Returns!B:B,0)),"No")</f>
        <v>No</v>
      </c>
    </row>
    <row r="7623" spans="1:23" x14ac:dyDescent="0.2">
      <c r="A7623" s="1">
        <v>7622</v>
      </c>
      <c r="B7623" t="s">
        <v>9772</v>
      </c>
      <c r="C7623" s="2">
        <v>42699</v>
      </c>
      <c r="D7623" s="2">
        <v>42703</v>
      </c>
      <c r="E7623" s="1" t="s">
        <v>46</v>
      </c>
      <c r="F7623" s="1" t="s">
        <v>4041</v>
      </c>
      <c r="G7623" s="1" t="s">
        <v>4042</v>
      </c>
      <c r="H7623" s="1" t="s">
        <v>24</v>
      </c>
      <c r="I7623" s="1" t="s">
        <v>25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2097</v>
      </c>
      <c r="O7623" s="1" t="s">
        <v>30</v>
      </c>
      <c r="P7623" s="1" t="s">
        <v>34</v>
      </c>
      <c r="Q7623" s="1" t="s">
        <v>2098</v>
      </c>
      <c r="R7623" s="1">
        <v>725.34400000000005</v>
      </c>
      <c r="S7623" s="1">
        <v>4</v>
      </c>
      <c r="T7623" s="1">
        <v>0.2</v>
      </c>
      <c r="U7623" s="1">
        <v>54.400800000000004</v>
      </c>
      <c r="V7623" s="3" t="str">
        <f>IF(M7623=People!$B$5,People!$A$5,IF(M7623=People!$B$4,People!$A$4,IF(M7623=People!$B$3,People!$A$3,IF(M7623=People!$B$2,People!$A$2,0))))</f>
        <v>Anna Andreadi</v>
      </c>
      <c r="W7623" s="3" t="str">
        <f>IFERROR(INDEX(Returns!A:A,MATCH(B7623,Returns!B:B,0)),"No")</f>
        <v>No</v>
      </c>
    </row>
    <row r="7624" spans="1:23" x14ac:dyDescent="0.2">
      <c r="A7624" s="1">
        <v>7623</v>
      </c>
      <c r="B7624" t="s">
        <v>9772</v>
      </c>
      <c r="C7624" s="2">
        <v>42699</v>
      </c>
      <c r="D7624" s="2">
        <v>42703</v>
      </c>
      <c r="E7624" s="1" t="s">
        <v>46</v>
      </c>
      <c r="F7624" s="1" t="s">
        <v>4041</v>
      </c>
      <c r="G7624" s="1" t="s">
        <v>4042</v>
      </c>
      <c r="H7624" s="1" t="s">
        <v>24</v>
      </c>
      <c r="I7624" s="1" t="s">
        <v>25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5789</v>
      </c>
      <c r="O7624" s="1" t="s">
        <v>43</v>
      </c>
      <c r="P7624" s="1" t="s">
        <v>63</v>
      </c>
      <c r="Q7624" s="1" t="s">
        <v>2550</v>
      </c>
      <c r="R7624" s="1">
        <v>7.4399999999999995</v>
      </c>
      <c r="S7624" s="1">
        <v>3</v>
      </c>
      <c r="T7624" s="1">
        <v>0</v>
      </c>
      <c r="U7624" s="1">
        <v>2.6039999999999996</v>
      </c>
      <c r="V7624" s="3" t="str">
        <f>IF(M7624=People!$B$5,People!$A$5,IF(M7624=People!$B$4,People!$A$4,IF(M7624=People!$B$3,People!$A$3,IF(M7624=People!$B$2,People!$A$2,0))))</f>
        <v>Anna Andreadi</v>
      </c>
      <c r="W7624" s="3" t="str">
        <f>IFERROR(INDEX(Returns!A:A,MATCH(B7624,Returns!B:B,0)),"No")</f>
        <v>No</v>
      </c>
    </row>
    <row r="7625" spans="1:23" x14ac:dyDescent="0.2">
      <c r="A7625" s="1">
        <v>7624</v>
      </c>
      <c r="B7625" t="s">
        <v>9773</v>
      </c>
      <c r="C7625" s="2">
        <v>42565</v>
      </c>
      <c r="D7625" s="2">
        <v>42571</v>
      </c>
      <c r="E7625" s="1" t="s">
        <v>46</v>
      </c>
      <c r="F7625" s="1" t="s">
        <v>5696</v>
      </c>
      <c r="G7625" s="1" t="s">
        <v>5697</v>
      </c>
      <c r="H7625" s="1" t="s">
        <v>94</v>
      </c>
      <c r="I7625" s="1" t="s">
        <v>25</v>
      </c>
      <c r="J7625" s="1" t="s">
        <v>535</v>
      </c>
      <c r="K7625" s="1" t="s">
        <v>220</v>
      </c>
      <c r="L7625" s="1">
        <v>19711</v>
      </c>
      <c r="M7625" s="1" t="s">
        <v>135</v>
      </c>
      <c r="N7625" s="1" t="s">
        <v>2142</v>
      </c>
      <c r="O7625" s="1" t="s">
        <v>43</v>
      </c>
      <c r="P7625" s="1" t="s">
        <v>73</v>
      </c>
      <c r="Q7625" s="1" t="s">
        <v>2143</v>
      </c>
      <c r="R7625" s="1">
        <v>39.479999999999997</v>
      </c>
      <c r="S7625" s="1">
        <v>1</v>
      </c>
      <c r="T7625" s="1">
        <v>0</v>
      </c>
      <c r="U7625" s="1">
        <v>11.054400000000001</v>
      </c>
      <c r="V7625" s="3" t="str">
        <f>IF(M7625=People!$B$5,People!$A$5,IF(M7625=People!$B$4,People!$A$4,IF(M7625=People!$B$3,People!$A$3,IF(M7625=People!$B$2,People!$A$2,0))))</f>
        <v>Chuck Magee</v>
      </c>
      <c r="W7625" s="3" t="str">
        <f>IFERROR(INDEX(Returns!A:A,MATCH(B7625,Returns!B:B,0)),"No")</f>
        <v>No</v>
      </c>
    </row>
    <row r="7626" spans="1:23" x14ac:dyDescent="0.2">
      <c r="A7626" s="1">
        <v>7625</v>
      </c>
      <c r="B7626" t="s">
        <v>9774</v>
      </c>
      <c r="C7626" s="2">
        <v>42878</v>
      </c>
      <c r="D7626" s="2">
        <v>42882</v>
      </c>
      <c r="E7626" s="1" t="s">
        <v>21</v>
      </c>
      <c r="F7626" s="1" t="s">
        <v>1017</v>
      </c>
      <c r="G7626" s="1" t="s">
        <v>1018</v>
      </c>
      <c r="H7626" s="1" t="s">
        <v>94</v>
      </c>
      <c r="I7626" s="1" t="s">
        <v>25</v>
      </c>
      <c r="J7626" s="1" t="s">
        <v>773</v>
      </c>
      <c r="K7626" s="1" t="s">
        <v>214</v>
      </c>
      <c r="L7626" s="1">
        <v>48234</v>
      </c>
      <c r="M7626" s="1" t="s">
        <v>97</v>
      </c>
      <c r="N7626" s="1" t="s">
        <v>3694</v>
      </c>
      <c r="O7626" s="1" t="s">
        <v>43</v>
      </c>
      <c r="P7626" s="1" t="s">
        <v>73</v>
      </c>
      <c r="Q7626" s="1" t="s">
        <v>3695</v>
      </c>
      <c r="R7626" s="1">
        <v>850.5</v>
      </c>
      <c r="S7626" s="1">
        <v>5</v>
      </c>
      <c r="T7626" s="1">
        <v>0.1</v>
      </c>
      <c r="U7626" s="1">
        <v>245.69999999999993</v>
      </c>
      <c r="V7626" s="3" t="str">
        <f>IF(M7626=People!$B$5,People!$A$5,IF(M7626=People!$B$4,People!$A$4,IF(M7626=People!$B$3,People!$A$3,IF(M7626=People!$B$2,People!$A$2,0))))</f>
        <v>Kelly Williams</v>
      </c>
      <c r="W7626" s="3" t="str">
        <f>IFERROR(INDEX(Returns!A:A,MATCH(B7626,Returns!B:B,0)),"No")</f>
        <v>No</v>
      </c>
    </row>
    <row r="7627" spans="1:23" x14ac:dyDescent="0.2">
      <c r="A7627" s="1">
        <v>7626</v>
      </c>
      <c r="B7627" t="s">
        <v>9774</v>
      </c>
      <c r="C7627" s="2">
        <v>42878</v>
      </c>
      <c r="D7627" s="2">
        <v>42882</v>
      </c>
      <c r="E7627" s="1" t="s">
        <v>21</v>
      </c>
      <c r="F7627" s="1" t="s">
        <v>1017</v>
      </c>
      <c r="G7627" s="1" t="s">
        <v>1018</v>
      </c>
      <c r="H7627" s="1" t="s">
        <v>94</v>
      </c>
      <c r="I7627" s="1" t="s">
        <v>25</v>
      </c>
      <c r="J7627" s="1" t="s">
        <v>773</v>
      </c>
      <c r="K7627" s="1" t="s">
        <v>214</v>
      </c>
      <c r="L7627" s="1">
        <v>48234</v>
      </c>
      <c r="M7627" s="1" t="s">
        <v>97</v>
      </c>
      <c r="N7627" s="1" t="s">
        <v>2925</v>
      </c>
      <c r="O7627" s="1" t="s">
        <v>30</v>
      </c>
      <c r="P7627" s="1" t="s">
        <v>60</v>
      </c>
      <c r="Q7627" s="1" t="s">
        <v>2926</v>
      </c>
      <c r="R7627" s="1">
        <v>75.33</v>
      </c>
      <c r="S7627" s="1">
        <v>9</v>
      </c>
      <c r="T7627" s="1">
        <v>0</v>
      </c>
      <c r="U7627" s="1">
        <v>19.585799999999999</v>
      </c>
      <c r="V7627" s="3" t="str">
        <f>IF(M7627=People!$B$5,People!$A$5,IF(M7627=People!$B$4,People!$A$4,IF(M7627=People!$B$3,People!$A$3,IF(M7627=People!$B$2,People!$A$2,0))))</f>
        <v>Kelly Williams</v>
      </c>
      <c r="W7627" s="3" t="str">
        <f>IFERROR(INDEX(Returns!A:A,MATCH(B7627,Returns!B:B,0)),"No")</f>
        <v>No</v>
      </c>
    </row>
    <row r="7628" spans="1:23" x14ac:dyDescent="0.2">
      <c r="A7628" s="1">
        <v>7627</v>
      </c>
      <c r="B7628" t="s">
        <v>9775</v>
      </c>
      <c r="C7628" s="2">
        <v>43060</v>
      </c>
      <c r="D7628" s="2">
        <v>43062</v>
      </c>
      <c r="E7628" s="1" t="s">
        <v>21</v>
      </c>
      <c r="F7628" s="1" t="s">
        <v>2223</v>
      </c>
      <c r="G7628" s="1" t="s">
        <v>2224</v>
      </c>
      <c r="H7628" s="1" t="s">
        <v>38</v>
      </c>
      <c r="I7628" s="1" t="s">
        <v>25</v>
      </c>
      <c r="J7628" s="1" t="s">
        <v>480</v>
      </c>
      <c r="K7628" s="1" t="s">
        <v>279</v>
      </c>
      <c r="L7628" s="1">
        <v>85023</v>
      </c>
      <c r="M7628" s="1" t="s">
        <v>41</v>
      </c>
      <c r="N7628" s="1" t="s">
        <v>4901</v>
      </c>
      <c r="O7628" s="1" t="s">
        <v>43</v>
      </c>
      <c r="P7628" s="1" t="s">
        <v>73</v>
      </c>
      <c r="Q7628" s="1" t="s">
        <v>4902</v>
      </c>
      <c r="R7628" s="1">
        <v>325.63200000000006</v>
      </c>
      <c r="S7628" s="1">
        <v>6</v>
      </c>
      <c r="T7628" s="1">
        <v>0.2</v>
      </c>
      <c r="U7628" s="1">
        <v>28.492799999999988</v>
      </c>
      <c r="V7628" s="3" t="str">
        <f>IF(M7628=People!$B$5,People!$A$5,IF(M7628=People!$B$4,People!$A$4,IF(M7628=People!$B$3,People!$A$3,IF(M7628=People!$B$2,People!$A$2,0))))</f>
        <v>Anna Andreadi</v>
      </c>
      <c r="W7628" s="3" t="str">
        <f>IFERROR(INDEX(Returns!A:A,MATCH(B7628,Returns!B:B,0)),"No")</f>
        <v>No</v>
      </c>
    </row>
    <row r="7629" spans="1:23" x14ac:dyDescent="0.2">
      <c r="A7629" s="1">
        <v>7628</v>
      </c>
      <c r="B7629" t="s">
        <v>9775</v>
      </c>
      <c r="C7629" s="2">
        <v>43060</v>
      </c>
      <c r="D7629" s="2">
        <v>43062</v>
      </c>
      <c r="E7629" s="1" t="s">
        <v>21</v>
      </c>
      <c r="F7629" s="1" t="s">
        <v>2223</v>
      </c>
      <c r="G7629" s="1" t="s">
        <v>2224</v>
      </c>
      <c r="H7629" s="1" t="s">
        <v>38</v>
      </c>
      <c r="I7629" s="1" t="s">
        <v>25</v>
      </c>
      <c r="J7629" s="1" t="s">
        <v>480</v>
      </c>
      <c r="K7629" s="1" t="s">
        <v>279</v>
      </c>
      <c r="L7629" s="1">
        <v>85023</v>
      </c>
      <c r="M7629" s="1" t="s">
        <v>41</v>
      </c>
      <c r="N7629" s="1" t="s">
        <v>3877</v>
      </c>
      <c r="O7629" s="1" t="s">
        <v>66</v>
      </c>
      <c r="P7629" s="1" t="s">
        <v>146</v>
      </c>
      <c r="Q7629" s="1" t="s">
        <v>3878</v>
      </c>
      <c r="R7629" s="1">
        <v>23.344000000000001</v>
      </c>
      <c r="S7629" s="1">
        <v>2</v>
      </c>
      <c r="T7629" s="1">
        <v>0.2</v>
      </c>
      <c r="U7629" s="1">
        <v>-1.4590000000000014</v>
      </c>
      <c r="V7629" s="3" t="str">
        <f>IF(M7629=People!$B$5,People!$A$5,IF(M7629=People!$B$4,People!$A$4,IF(M7629=People!$B$3,People!$A$3,IF(M7629=People!$B$2,People!$A$2,0))))</f>
        <v>Anna Andreadi</v>
      </c>
      <c r="W7629" s="3" t="str">
        <f>IFERROR(INDEX(Returns!A:A,MATCH(B7629,Returns!B:B,0)),"No")</f>
        <v>No</v>
      </c>
    </row>
    <row r="7630" spans="1:23" x14ac:dyDescent="0.2">
      <c r="A7630" s="1">
        <v>7629</v>
      </c>
      <c r="B7630" t="s">
        <v>9775</v>
      </c>
      <c r="C7630" s="2">
        <v>43060</v>
      </c>
      <c r="D7630" s="2">
        <v>43062</v>
      </c>
      <c r="E7630" s="1" t="s">
        <v>21</v>
      </c>
      <c r="F7630" s="1" t="s">
        <v>2223</v>
      </c>
      <c r="G7630" s="1" t="s">
        <v>2224</v>
      </c>
      <c r="H7630" s="1" t="s">
        <v>38</v>
      </c>
      <c r="I7630" s="1" t="s">
        <v>25</v>
      </c>
      <c r="J7630" s="1" t="s">
        <v>480</v>
      </c>
      <c r="K7630" s="1" t="s">
        <v>279</v>
      </c>
      <c r="L7630" s="1">
        <v>85023</v>
      </c>
      <c r="M7630" s="1" t="s">
        <v>41</v>
      </c>
      <c r="N7630" s="1" t="s">
        <v>3269</v>
      </c>
      <c r="O7630" s="1" t="s">
        <v>43</v>
      </c>
      <c r="P7630" s="1" t="s">
        <v>44</v>
      </c>
      <c r="Q7630" s="1" t="s">
        <v>3270</v>
      </c>
      <c r="R7630" s="1">
        <v>16.520000000000003</v>
      </c>
      <c r="S7630" s="1">
        <v>5</v>
      </c>
      <c r="T7630" s="1">
        <v>0.2</v>
      </c>
      <c r="U7630" s="1">
        <v>5.368999999999998</v>
      </c>
      <c r="V7630" s="3" t="str">
        <f>IF(M7630=People!$B$5,People!$A$5,IF(M7630=People!$B$4,People!$A$4,IF(M7630=People!$B$3,People!$A$3,IF(M7630=People!$B$2,People!$A$2,0))))</f>
        <v>Anna Andreadi</v>
      </c>
      <c r="W7630" s="3" t="str">
        <f>IFERROR(INDEX(Returns!A:A,MATCH(B7630,Returns!B:B,0)),"No")</f>
        <v>No</v>
      </c>
    </row>
    <row r="7631" spans="1:23" x14ac:dyDescent="0.2">
      <c r="A7631" s="1">
        <v>7630</v>
      </c>
      <c r="B7631" t="s">
        <v>9776</v>
      </c>
      <c r="C7631" s="2">
        <v>42459</v>
      </c>
      <c r="D7631" s="2">
        <v>42461</v>
      </c>
      <c r="E7631" s="1" t="s">
        <v>170</v>
      </c>
      <c r="F7631" s="1" t="s">
        <v>670</v>
      </c>
      <c r="G7631" s="1" t="s">
        <v>671</v>
      </c>
      <c r="H7631" s="1" t="s">
        <v>94</v>
      </c>
      <c r="I7631" s="1" t="s">
        <v>25</v>
      </c>
      <c r="J7631" s="1" t="s">
        <v>2645</v>
      </c>
      <c r="K7631" s="1" t="s">
        <v>96</v>
      </c>
      <c r="L7631" s="1">
        <v>78521</v>
      </c>
      <c r="M7631" s="1" t="s">
        <v>97</v>
      </c>
      <c r="N7631" s="1" t="s">
        <v>1856</v>
      </c>
      <c r="O7631" s="1" t="s">
        <v>43</v>
      </c>
      <c r="P7631" s="1" t="s">
        <v>157</v>
      </c>
      <c r="Q7631" s="1" t="s">
        <v>1857</v>
      </c>
      <c r="R7631" s="1">
        <v>335.72</v>
      </c>
      <c r="S7631" s="1">
        <v>5</v>
      </c>
      <c r="T7631" s="1">
        <v>0.2</v>
      </c>
      <c r="U7631" s="1">
        <v>113.30549999999999</v>
      </c>
      <c r="V7631" s="3" t="str">
        <f>IF(M7631=People!$B$5,People!$A$5,IF(M7631=People!$B$4,People!$A$4,IF(M7631=People!$B$3,People!$A$3,IF(M7631=People!$B$2,People!$A$2,0))))</f>
        <v>Kelly Williams</v>
      </c>
      <c r="W7631" s="3" t="str">
        <f>IFERROR(INDEX(Returns!A:A,MATCH(B7631,Returns!B:B,0)),"No")</f>
        <v>No</v>
      </c>
    </row>
    <row r="7632" spans="1:23" x14ac:dyDescent="0.2">
      <c r="A7632" s="1">
        <v>7631</v>
      </c>
      <c r="B7632" t="s">
        <v>9776</v>
      </c>
      <c r="C7632" s="2">
        <v>42459</v>
      </c>
      <c r="D7632" s="2">
        <v>42461</v>
      </c>
      <c r="E7632" s="1" t="s">
        <v>170</v>
      </c>
      <c r="F7632" s="1" t="s">
        <v>670</v>
      </c>
      <c r="G7632" s="1" t="s">
        <v>671</v>
      </c>
      <c r="H7632" s="1" t="s">
        <v>94</v>
      </c>
      <c r="I7632" s="1" t="s">
        <v>25</v>
      </c>
      <c r="J7632" s="1" t="s">
        <v>2645</v>
      </c>
      <c r="K7632" s="1" t="s">
        <v>96</v>
      </c>
      <c r="L7632" s="1">
        <v>78521</v>
      </c>
      <c r="M7632" s="1" t="s">
        <v>97</v>
      </c>
      <c r="N7632" s="1" t="s">
        <v>2684</v>
      </c>
      <c r="O7632" s="1" t="s">
        <v>66</v>
      </c>
      <c r="P7632" s="1" t="s">
        <v>67</v>
      </c>
      <c r="Q7632" s="1" t="s">
        <v>2685</v>
      </c>
      <c r="R7632" s="1">
        <v>251.94400000000002</v>
      </c>
      <c r="S7632" s="1">
        <v>7</v>
      </c>
      <c r="T7632" s="1">
        <v>0.2</v>
      </c>
      <c r="U7632" s="1">
        <v>88.180399999999977</v>
      </c>
      <c r="V7632" s="3" t="str">
        <f>IF(M7632=People!$B$5,People!$A$5,IF(M7632=People!$B$4,People!$A$4,IF(M7632=People!$B$3,People!$A$3,IF(M7632=People!$B$2,People!$A$2,0))))</f>
        <v>Kelly Williams</v>
      </c>
      <c r="W7632" s="3" t="str">
        <f>IFERROR(INDEX(Returns!A:A,MATCH(B7632,Returns!B:B,0)),"No")</f>
        <v>No</v>
      </c>
    </row>
    <row r="7633" spans="1:23" x14ac:dyDescent="0.2">
      <c r="A7633" s="1">
        <v>7632</v>
      </c>
      <c r="B7633" t="s">
        <v>9776</v>
      </c>
      <c r="C7633" s="2">
        <v>42459</v>
      </c>
      <c r="D7633" s="2">
        <v>42461</v>
      </c>
      <c r="E7633" s="1" t="s">
        <v>170</v>
      </c>
      <c r="F7633" s="1" t="s">
        <v>670</v>
      </c>
      <c r="G7633" s="1" t="s">
        <v>671</v>
      </c>
      <c r="H7633" s="1" t="s">
        <v>94</v>
      </c>
      <c r="I7633" s="1" t="s">
        <v>25</v>
      </c>
      <c r="J7633" s="1" t="s">
        <v>2645</v>
      </c>
      <c r="K7633" s="1" t="s">
        <v>96</v>
      </c>
      <c r="L7633" s="1">
        <v>78521</v>
      </c>
      <c r="M7633" s="1" t="s">
        <v>97</v>
      </c>
      <c r="N7633" s="1" t="s">
        <v>2605</v>
      </c>
      <c r="O7633" s="1" t="s">
        <v>30</v>
      </c>
      <c r="P7633" s="1" t="s">
        <v>34</v>
      </c>
      <c r="Q7633" s="1" t="s">
        <v>2606</v>
      </c>
      <c r="R7633" s="1">
        <v>127.30199999999999</v>
      </c>
      <c r="S7633" s="1">
        <v>7</v>
      </c>
      <c r="T7633" s="1">
        <v>0.3</v>
      </c>
      <c r="U7633" s="1">
        <v>-9.0929999999999964</v>
      </c>
      <c r="V7633" s="3" t="str">
        <f>IF(M7633=People!$B$5,People!$A$5,IF(M7633=People!$B$4,People!$A$4,IF(M7633=People!$B$3,People!$A$3,IF(M7633=People!$B$2,People!$A$2,0))))</f>
        <v>Kelly Williams</v>
      </c>
      <c r="W7633" s="3" t="str">
        <f>IFERROR(INDEX(Returns!A:A,MATCH(B7633,Returns!B:B,0)),"No")</f>
        <v>No</v>
      </c>
    </row>
    <row r="7634" spans="1:23" x14ac:dyDescent="0.2">
      <c r="A7634" s="1">
        <v>7633</v>
      </c>
      <c r="B7634" t="s">
        <v>9777</v>
      </c>
      <c r="C7634" s="2">
        <v>43828</v>
      </c>
      <c r="D7634" s="2">
        <v>43831</v>
      </c>
      <c r="E7634" s="1" t="s">
        <v>21</v>
      </c>
      <c r="F7634" s="1" t="s">
        <v>2437</v>
      </c>
      <c r="G7634" s="1" t="s">
        <v>2438</v>
      </c>
      <c r="H7634" s="1" t="s">
        <v>24</v>
      </c>
      <c r="I7634" s="1" t="s">
        <v>25</v>
      </c>
      <c r="J7634" s="1" t="s">
        <v>1284</v>
      </c>
      <c r="K7634" s="1" t="s">
        <v>27</v>
      </c>
      <c r="L7634" s="1">
        <v>40214</v>
      </c>
      <c r="M7634" s="1" t="s">
        <v>28</v>
      </c>
      <c r="N7634" s="1" t="s">
        <v>1019</v>
      </c>
      <c r="O7634" s="1" t="s">
        <v>30</v>
      </c>
      <c r="P7634" s="1" t="s">
        <v>34</v>
      </c>
      <c r="Q7634" s="1" t="s">
        <v>1020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3" t="str">
        <f>IF(M7634=People!$B$5,People!$A$5,IF(M7634=People!$B$4,People!$A$4,IF(M7634=People!$B$3,People!$A$3,IF(M7634=People!$B$2,People!$A$2,0))))</f>
        <v>Cassandra Brandow</v>
      </c>
      <c r="W7634" s="3" t="str">
        <f>IFERROR(INDEX(Returns!A:A,MATCH(B7634,Returns!B:B,0)),"No")</f>
        <v>No</v>
      </c>
    </row>
    <row r="7635" spans="1:23" x14ac:dyDescent="0.2">
      <c r="A7635" s="1">
        <v>7634</v>
      </c>
      <c r="B7635" t="s">
        <v>9777</v>
      </c>
      <c r="C7635" s="2">
        <v>43828</v>
      </c>
      <c r="D7635" s="2">
        <v>43831</v>
      </c>
      <c r="E7635" s="1" t="s">
        <v>21</v>
      </c>
      <c r="F7635" s="1" t="s">
        <v>2437</v>
      </c>
      <c r="G7635" s="1" t="s">
        <v>2438</v>
      </c>
      <c r="H7635" s="1" t="s">
        <v>24</v>
      </c>
      <c r="I7635" s="1" t="s">
        <v>25</v>
      </c>
      <c r="J7635" s="1" t="s">
        <v>1284</v>
      </c>
      <c r="K7635" s="1" t="s">
        <v>27</v>
      </c>
      <c r="L7635" s="1">
        <v>40214</v>
      </c>
      <c r="M7635" s="1" t="s">
        <v>28</v>
      </c>
      <c r="N7635" s="1" t="s">
        <v>3558</v>
      </c>
      <c r="O7635" s="1" t="s">
        <v>43</v>
      </c>
      <c r="P7635" s="1" t="s">
        <v>70</v>
      </c>
      <c r="Q7635" s="1" t="s">
        <v>3559</v>
      </c>
      <c r="R7635" s="1">
        <v>12.53</v>
      </c>
      <c r="S7635" s="1">
        <v>1</v>
      </c>
      <c r="T7635" s="1">
        <v>0</v>
      </c>
      <c r="U7635" s="1">
        <v>5.8890999999999991</v>
      </c>
      <c r="V7635" s="3" t="str">
        <f>IF(M7635=People!$B$5,People!$A$5,IF(M7635=People!$B$4,People!$A$4,IF(M7635=People!$B$3,People!$A$3,IF(M7635=People!$B$2,People!$A$2,0))))</f>
        <v>Cassandra Brandow</v>
      </c>
      <c r="W7635" s="3" t="str">
        <f>IFERROR(INDEX(Returns!A:A,MATCH(B7635,Returns!B:B,0)),"No")</f>
        <v>No</v>
      </c>
    </row>
    <row r="7636" spans="1:23" x14ac:dyDescent="0.2">
      <c r="A7636" s="1">
        <v>7635</v>
      </c>
      <c r="B7636" t="s">
        <v>9777</v>
      </c>
      <c r="C7636" s="2">
        <v>43828</v>
      </c>
      <c r="D7636" s="2">
        <v>43831</v>
      </c>
      <c r="E7636" s="1" t="s">
        <v>21</v>
      </c>
      <c r="F7636" s="1" t="s">
        <v>2437</v>
      </c>
      <c r="G7636" s="1" t="s">
        <v>2438</v>
      </c>
      <c r="H7636" s="1" t="s">
        <v>24</v>
      </c>
      <c r="I7636" s="1" t="s">
        <v>25</v>
      </c>
      <c r="J7636" s="1" t="s">
        <v>1284</v>
      </c>
      <c r="K7636" s="1" t="s">
        <v>27</v>
      </c>
      <c r="L7636" s="1">
        <v>40214</v>
      </c>
      <c r="M7636" s="1" t="s">
        <v>28</v>
      </c>
      <c r="N7636" s="1" t="s">
        <v>4046</v>
      </c>
      <c r="O7636" s="1" t="s">
        <v>43</v>
      </c>
      <c r="P7636" s="1" t="s">
        <v>63</v>
      </c>
      <c r="Q7636" s="1" t="s">
        <v>4047</v>
      </c>
      <c r="R7636" s="1">
        <v>34.58</v>
      </c>
      <c r="S7636" s="1">
        <v>1</v>
      </c>
      <c r="T7636" s="1">
        <v>0</v>
      </c>
      <c r="U7636" s="1">
        <v>10.028199999999998</v>
      </c>
      <c r="V7636" s="3" t="str">
        <f>IF(M7636=People!$B$5,People!$A$5,IF(M7636=People!$B$4,People!$A$4,IF(M7636=People!$B$3,People!$A$3,IF(M7636=People!$B$2,People!$A$2,0))))</f>
        <v>Cassandra Brandow</v>
      </c>
      <c r="W7636" s="3" t="str">
        <f>IFERROR(INDEX(Returns!A:A,MATCH(B7636,Returns!B:B,0)),"No")</f>
        <v>No</v>
      </c>
    </row>
    <row r="7637" spans="1:23" x14ac:dyDescent="0.2">
      <c r="A7637" s="1">
        <v>7636</v>
      </c>
      <c r="B7637" t="s">
        <v>9777</v>
      </c>
      <c r="C7637" s="2">
        <v>43828</v>
      </c>
      <c r="D7637" s="2">
        <v>43831</v>
      </c>
      <c r="E7637" s="1" t="s">
        <v>21</v>
      </c>
      <c r="F7637" s="1" t="s">
        <v>2437</v>
      </c>
      <c r="G7637" s="1" t="s">
        <v>2438</v>
      </c>
      <c r="H7637" s="1" t="s">
        <v>24</v>
      </c>
      <c r="I7637" s="1" t="s">
        <v>25</v>
      </c>
      <c r="J7637" s="1" t="s">
        <v>1284</v>
      </c>
      <c r="K7637" s="1" t="s">
        <v>27</v>
      </c>
      <c r="L7637" s="1">
        <v>40214</v>
      </c>
      <c r="M7637" s="1" t="s">
        <v>28</v>
      </c>
      <c r="N7637" s="1" t="s">
        <v>4805</v>
      </c>
      <c r="O7637" s="1" t="s">
        <v>30</v>
      </c>
      <c r="P7637" s="1" t="s">
        <v>34</v>
      </c>
      <c r="Q7637" s="1" t="s">
        <v>4806</v>
      </c>
      <c r="R7637" s="1">
        <v>300.98</v>
      </c>
      <c r="S7637" s="1">
        <v>1</v>
      </c>
      <c r="T7637" s="1">
        <v>0</v>
      </c>
      <c r="U7637" s="1">
        <v>87.28419999999997</v>
      </c>
      <c r="V7637" s="3" t="str">
        <f>IF(M7637=People!$B$5,People!$A$5,IF(M7637=People!$B$4,People!$A$4,IF(M7637=People!$B$3,People!$A$3,IF(M7637=People!$B$2,People!$A$2,0))))</f>
        <v>Cassandra Brandow</v>
      </c>
      <c r="W7637" s="3" t="str">
        <f>IFERROR(INDEX(Returns!A:A,MATCH(B7637,Returns!B:B,0)),"No")</f>
        <v>No</v>
      </c>
    </row>
    <row r="7638" spans="1:23" x14ac:dyDescent="0.2">
      <c r="A7638" s="1">
        <v>7637</v>
      </c>
      <c r="B7638" t="s">
        <v>9777</v>
      </c>
      <c r="C7638" s="2">
        <v>43828</v>
      </c>
      <c r="D7638" s="2">
        <v>43831</v>
      </c>
      <c r="E7638" s="1" t="s">
        <v>21</v>
      </c>
      <c r="F7638" s="1" t="s">
        <v>2437</v>
      </c>
      <c r="G7638" s="1" t="s">
        <v>2438</v>
      </c>
      <c r="H7638" s="1" t="s">
        <v>24</v>
      </c>
      <c r="I7638" s="1" t="s">
        <v>25</v>
      </c>
      <c r="J7638" s="1" t="s">
        <v>1284</v>
      </c>
      <c r="K7638" s="1" t="s">
        <v>27</v>
      </c>
      <c r="L7638" s="1">
        <v>40214</v>
      </c>
      <c r="M7638" s="1" t="s">
        <v>28</v>
      </c>
      <c r="N7638" s="1" t="s">
        <v>2820</v>
      </c>
      <c r="O7638" s="1" t="s">
        <v>30</v>
      </c>
      <c r="P7638" s="1" t="s">
        <v>34</v>
      </c>
      <c r="Q7638" s="1" t="s">
        <v>2821</v>
      </c>
      <c r="R7638" s="1">
        <v>258.75</v>
      </c>
      <c r="S7638" s="1">
        <v>3</v>
      </c>
      <c r="T7638" s="1">
        <v>0</v>
      </c>
      <c r="U7638" s="1">
        <v>77.624999999999972</v>
      </c>
      <c r="V7638" s="3" t="str">
        <f>IF(M7638=People!$B$5,People!$A$5,IF(M7638=People!$B$4,People!$A$4,IF(M7638=People!$B$3,People!$A$3,IF(M7638=People!$B$2,People!$A$2,0))))</f>
        <v>Cassandra Brandow</v>
      </c>
      <c r="W7638" s="3" t="str">
        <f>IFERROR(INDEX(Returns!A:A,MATCH(B7638,Returns!B:B,0)),"No")</f>
        <v>No</v>
      </c>
    </row>
    <row r="7639" spans="1:23" x14ac:dyDescent="0.2">
      <c r="A7639" s="1">
        <v>7638</v>
      </c>
      <c r="B7639" t="s">
        <v>9778</v>
      </c>
      <c r="C7639" s="2">
        <v>43526</v>
      </c>
      <c r="D7639" s="2">
        <v>43532</v>
      </c>
      <c r="E7639" s="1" t="s">
        <v>46</v>
      </c>
      <c r="F7639" s="1" t="s">
        <v>4091</v>
      </c>
      <c r="G7639" s="1" t="s">
        <v>4092</v>
      </c>
      <c r="H7639" s="1" t="s">
        <v>38</v>
      </c>
      <c r="I7639" s="1" t="s">
        <v>25</v>
      </c>
      <c r="J7639" s="1" t="s">
        <v>535</v>
      </c>
      <c r="K7639" s="1" t="s">
        <v>220</v>
      </c>
      <c r="L7639" s="1">
        <v>19711</v>
      </c>
      <c r="M7639" s="1" t="s">
        <v>135</v>
      </c>
      <c r="N7639" s="1" t="s">
        <v>4818</v>
      </c>
      <c r="O7639" s="1" t="s">
        <v>43</v>
      </c>
      <c r="P7639" s="1" t="s">
        <v>63</v>
      </c>
      <c r="Q7639" s="1" t="s">
        <v>4819</v>
      </c>
      <c r="R7639" s="1">
        <v>59.519999999999996</v>
      </c>
      <c r="S7639" s="1">
        <v>3</v>
      </c>
      <c r="T7639" s="1">
        <v>0</v>
      </c>
      <c r="U7639" s="1">
        <v>15.475200000000001</v>
      </c>
      <c r="V7639" s="3" t="str">
        <f>IF(M7639=People!$B$5,People!$A$5,IF(M7639=People!$B$4,People!$A$4,IF(M7639=People!$B$3,People!$A$3,IF(M7639=People!$B$2,People!$A$2,0))))</f>
        <v>Chuck Magee</v>
      </c>
      <c r="W7639" s="3" t="str">
        <f>IFERROR(INDEX(Returns!A:A,MATCH(B7639,Returns!B:B,0)),"No")</f>
        <v>No</v>
      </c>
    </row>
    <row r="7640" spans="1:23" x14ac:dyDescent="0.2">
      <c r="A7640" s="1">
        <v>7639</v>
      </c>
      <c r="B7640" t="s">
        <v>9778</v>
      </c>
      <c r="C7640" s="2">
        <v>43526</v>
      </c>
      <c r="D7640" s="2">
        <v>43532</v>
      </c>
      <c r="E7640" s="1" t="s">
        <v>46</v>
      </c>
      <c r="F7640" s="1" t="s">
        <v>4091</v>
      </c>
      <c r="G7640" s="1" t="s">
        <v>4092</v>
      </c>
      <c r="H7640" s="1" t="s">
        <v>38</v>
      </c>
      <c r="I7640" s="1" t="s">
        <v>25</v>
      </c>
      <c r="J7640" s="1" t="s">
        <v>535</v>
      </c>
      <c r="K7640" s="1" t="s">
        <v>220</v>
      </c>
      <c r="L7640" s="1">
        <v>19711</v>
      </c>
      <c r="M7640" s="1" t="s">
        <v>135</v>
      </c>
      <c r="N7640" s="1" t="s">
        <v>4662</v>
      </c>
      <c r="O7640" s="1" t="s">
        <v>43</v>
      </c>
      <c r="P7640" s="1" t="s">
        <v>157</v>
      </c>
      <c r="Q7640" s="1" t="s">
        <v>590</v>
      </c>
      <c r="R7640" s="1">
        <v>57.959999999999994</v>
      </c>
      <c r="S7640" s="1">
        <v>7</v>
      </c>
      <c r="T7640" s="1">
        <v>0</v>
      </c>
      <c r="U7640" s="1">
        <v>27.241199999999996</v>
      </c>
      <c r="V7640" s="3" t="str">
        <f>IF(M7640=People!$B$5,People!$A$5,IF(M7640=People!$B$4,People!$A$4,IF(M7640=People!$B$3,People!$A$3,IF(M7640=People!$B$2,People!$A$2,0))))</f>
        <v>Chuck Magee</v>
      </c>
      <c r="W7640" s="3" t="str">
        <f>IFERROR(INDEX(Returns!A:A,MATCH(B7640,Returns!B:B,0)),"No")</f>
        <v>No</v>
      </c>
    </row>
    <row r="7641" spans="1:23" x14ac:dyDescent="0.2">
      <c r="A7641" s="1">
        <v>7640</v>
      </c>
      <c r="B7641" t="s">
        <v>9778</v>
      </c>
      <c r="C7641" s="2">
        <v>43526</v>
      </c>
      <c r="D7641" s="2">
        <v>43532</v>
      </c>
      <c r="E7641" s="1" t="s">
        <v>46</v>
      </c>
      <c r="F7641" s="1" t="s">
        <v>4091</v>
      </c>
      <c r="G7641" s="1" t="s">
        <v>4092</v>
      </c>
      <c r="H7641" s="1" t="s">
        <v>38</v>
      </c>
      <c r="I7641" s="1" t="s">
        <v>25</v>
      </c>
      <c r="J7641" s="1" t="s">
        <v>535</v>
      </c>
      <c r="K7641" s="1" t="s">
        <v>220</v>
      </c>
      <c r="L7641" s="1">
        <v>19711</v>
      </c>
      <c r="M7641" s="1" t="s">
        <v>135</v>
      </c>
      <c r="N7641" s="1" t="s">
        <v>4778</v>
      </c>
      <c r="O7641" s="1" t="s">
        <v>30</v>
      </c>
      <c r="P7641" s="1" t="s">
        <v>31</v>
      </c>
      <c r="Q7641" s="1" t="s">
        <v>4779</v>
      </c>
      <c r="R7641" s="1">
        <v>441.96</v>
      </c>
      <c r="S7641" s="1">
        <v>2</v>
      </c>
      <c r="T7641" s="1">
        <v>0</v>
      </c>
      <c r="U7641" s="1">
        <v>101.6508</v>
      </c>
      <c r="V7641" s="3" t="str">
        <f>IF(M7641=People!$B$5,People!$A$5,IF(M7641=People!$B$4,People!$A$4,IF(M7641=People!$B$3,People!$A$3,IF(M7641=People!$B$2,People!$A$2,0))))</f>
        <v>Chuck Magee</v>
      </c>
      <c r="W7641" s="3" t="str">
        <f>IFERROR(INDEX(Returns!A:A,MATCH(B7641,Returns!B:B,0)),"No")</f>
        <v>No</v>
      </c>
    </row>
    <row r="7642" spans="1:23" x14ac:dyDescent="0.2">
      <c r="A7642" s="1">
        <v>7641</v>
      </c>
      <c r="B7642" t="s">
        <v>9778</v>
      </c>
      <c r="C7642" s="2">
        <v>43526</v>
      </c>
      <c r="D7642" s="2">
        <v>43532</v>
      </c>
      <c r="E7642" s="1" t="s">
        <v>46</v>
      </c>
      <c r="F7642" s="1" t="s">
        <v>4091</v>
      </c>
      <c r="G7642" s="1" t="s">
        <v>4092</v>
      </c>
      <c r="H7642" s="1" t="s">
        <v>38</v>
      </c>
      <c r="I7642" s="1" t="s">
        <v>25</v>
      </c>
      <c r="J7642" s="1" t="s">
        <v>535</v>
      </c>
      <c r="K7642" s="1" t="s">
        <v>220</v>
      </c>
      <c r="L7642" s="1">
        <v>19711</v>
      </c>
      <c r="M7642" s="1" t="s">
        <v>135</v>
      </c>
      <c r="N7642" s="1" t="s">
        <v>5454</v>
      </c>
      <c r="O7642" s="1" t="s">
        <v>43</v>
      </c>
      <c r="P7642" s="1" t="s">
        <v>84</v>
      </c>
      <c r="Q7642" s="1" t="s">
        <v>169</v>
      </c>
      <c r="R7642" s="1">
        <v>68.039999999999992</v>
      </c>
      <c r="S7642" s="1">
        <v>6</v>
      </c>
      <c r="T7642" s="1">
        <v>0</v>
      </c>
      <c r="U7642" s="1">
        <v>33.339599999999997</v>
      </c>
      <c r="V7642" s="3" t="str">
        <f>IF(M7642=People!$B$5,People!$A$5,IF(M7642=People!$B$4,People!$A$4,IF(M7642=People!$B$3,People!$A$3,IF(M7642=People!$B$2,People!$A$2,0))))</f>
        <v>Chuck Magee</v>
      </c>
      <c r="W7642" s="3" t="str">
        <f>IFERROR(INDEX(Returns!A:A,MATCH(B7642,Returns!B:B,0)),"No")</f>
        <v>No</v>
      </c>
    </row>
    <row r="7643" spans="1:23" x14ac:dyDescent="0.2">
      <c r="A7643" s="1">
        <v>7642</v>
      </c>
      <c r="B7643" t="s">
        <v>6216</v>
      </c>
      <c r="C7643" s="2">
        <v>43379</v>
      </c>
      <c r="D7643" s="2">
        <v>43380</v>
      </c>
      <c r="E7643" s="1" t="s">
        <v>170</v>
      </c>
      <c r="F7643" s="1" t="s">
        <v>4866</v>
      </c>
      <c r="G7643" s="1" t="s">
        <v>4867</v>
      </c>
      <c r="H7643" s="1" t="s">
        <v>94</v>
      </c>
      <c r="I7643" s="1" t="s">
        <v>25</v>
      </c>
      <c r="J7643" s="1" t="s">
        <v>2993</v>
      </c>
      <c r="K7643" s="1" t="s">
        <v>404</v>
      </c>
      <c r="L7643" s="1">
        <v>81001</v>
      </c>
      <c r="M7643" s="1" t="s">
        <v>41</v>
      </c>
      <c r="N7643" s="1" t="s">
        <v>5796</v>
      </c>
      <c r="O7643" s="1" t="s">
        <v>66</v>
      </c>
      <c r="P7643" s="1" t="s">
        <v>601</v>
      </c>
      <c r="Q7643" s="1" t="s">
        <v>5797</v>
      </c>
      <c r="R7643" s="1">
        <v>703.71</v>
      </c>
      <c r="S7643" s="1">
        <v>6</v>
      </c>
      <c r="T7643" s="1">
        <v>0.7</v>
      </c>
      <c r="U7643" s="1">
        <v>-938.28</v>
      </c>
      <c r="V7643" s="3" t="str">
        <f>IF(M7643=People!$B$5,People!$A$5,IF(M7643=People!$B$4,People!$A$4,IF(M7643=People!$B$3,People!$A$3,IF(M7643=People!$B$2,People!$A$2,0))))</f>
        <v>Anna Andreadi</v>
      </c>
      <c r="W7643" s="3" t="str">
        <f>IFERROR(INDEX(Returns!A:A,MATCH(B7643,Returns!B:B,0)),"No")</f>
        <v>Yes</v>
      </c>
    </row>
    <row r="7644" spans="1:23" x14ac:dyDescent="0.2">
      <c r="A7644" s="1">
        <v>7643</v>
      </c>
      <c r="B7644" t="s">
        <v>6216</v>
      </c>
      <c r="C7644" s="2">
        <v>43379</v>
      </c>
      <c r="D7644" s="2">
        <v>43380</v>
      </c>
      <c r="E7644" s="1" t="s">
        <v>170</v>
      </c>
      <c r="F7644" s="1" t="s">
        <v>4866</v>
      </c>
      <c r="G7644" s="1" t="s">
        <v>4867</v>
      </c>
      <c r="H7644" s="1" t="s">
        <v>94</v>
      </c>
      <c r="I7644" s="1" t="s">
        <v>25</v>
      </c>
      <c r="J7644" s="1" t="s">
        <v>2993</v>
      </c>
      <c r="K7644" s="1" t="s">
        <v>404</v>
      </c>
      <c r="L7644" s="1">
        <v>81001</v>
      </c>
      <c r="M7644" s="1" t="s">
        <v>41</v>
      </c>
      <c r="N7644" s="1" t="s">
        <v>1765</v>
      </c>
      <c r="O7644" s="1" t="s">
        <v>43</v>
      </c>
      <c r="P7644" s="1" t="s">
        <v>70</v>
      </c>
      <c r="Q7644" s="1" t="s">
        <v>1766</v>
      </c>
      <c r="R7644" s="1">
        <v>17.904000000000003</v>
      </c>
      <c r="S7644" s="1">
        <v>4</v>
      </c>
      <c r="T7644" s="1">
        <v>0.7</v>
      </c>
      <c r="U7644" s="1">
        <v>-14.920000000000002</v>
      </c>
      <c r="V7644" s="3" t="str">
        <f>IF(M7644=People!$B$5,People!$A$5,IF(M7644=People!$B$4,People!$A$4,IF(M7644=People!$B$3,People!$A$3,IF(M7644=People!$B$2,People!$A$2,0))))</f>
        <v>Anna Andreadi</v>
      </c>
      <c r="W7644" s="3" t="str">
        <f>IFERROR(INDEX(Returns!A:A,MATCH(B7644,Returns!B:B,0)),"No")</f>
        <v>Yes</v>
      </c>
    </row>
    <row r="7645" spans="1:23" x14ac:dyDescent="0.2">
      <c r="A7645" s="1">
        <v>7644</v>
      </c>
      <c r="B7645" t="s">
        <v>6216</v>
      </c>
      <c r="C7645" s="2">
        <v>43379</v>
      </c>
      <c r="D7645" s="2">
        <v>43380</v>
      </c>
      <c r="E7645" s="1" t="s">
        <v>170</v>
      </c>
      <c r="F7645" s="1" t="s">
        <v>4866</v>
      </c>
      <c r="G7645" s="1" t="s">
        <v>4867</v>
      </c>
      <c r="H7645" s="1" t="s">
        <v>94</v>
      </c>
      <c r="I7645" s="1" t="s">
        <v>25</v>
      </c>
      <c r="J7645" s="1" t="s">
        <v>2993</v>
      </c>
      <c r="K7645" s="1" t="s">
        <v>404</v>
      </c>
      <c r="L7645" s="1">
        <v>81001</v>
      </c>
      <c r="M7645" s="1" t="s">
        <v>41</v>
      </c>
      <c r="N7645" s="1" t="s">
        <v>3945</v>
      </c>
      <c r="O7645" s="1" t="s">
        <v>43</v>
      </c>
      <c r="P7645" s="1" t="s">
        <v>70</v>
      </c>
      <c r="Q7645" s="1" t="s">
        <v>3946</v>
      </c>
      <c r="R7645" s="1">
        <v>11.976000000000003</v>
      </c>
      <c r="S7645" s="1">
        <v>4</v>
      </c>
      <c r="T7645" s="1">
        <v>0.7</v>
      </c>
      <c r="U7645" s="1">
        <v>-9.1815999999999995</v>
      </c>
      <c r="V7645" s="3" t="str">
        <f>IF(M7645=People!$B$5,People!$A$5,IF(M7645=People!$B$4,People!$A$4,IF(M7645=People!$B$3,People!$A$3,IF(M7645=People!$B$2,People!$A$2,0))))</f>
        <v>Anna Andreadi</v>
      </c>
      <c r="W7645" s="3" t="str">
        <f>IFERROR(INDEX(Returns!A:A,MATCH(B7645,Returns!B:B,0)),"No")</f>
        <v>Yes</v>
      </c>
    </row>
    <row r="7646" spans="1:23" x14ac:dyDescent="0.2">
      <c r="A7646" s="1">
        <v>7645</v>
      </c>
      <c r="B7646" t="s">
        <v>6216</v>
      </c>
      <c r="C7646" s="2">
        <v>43379</v>
      </c>
      <c r="D7646" s="2">
        <v>43380</v>
      </c>
      <c r="E7646" s="1" t="s">
        <v>170</v>
      </c>
      <c r="F7646" s="1" t="s">
        <v>4866</v>
      </c>
      <c r="G7646" s="1" t="s">
        <v>4867</v>
      </c>
      <c r="H7646" s="1" t="s">
        <v>94</v>
      </c>
      <c r="I7646" s="1" t="s">
        <v>25</v>
      </c>
      <c r="J7646" s="1" t="s">
        <v>2993</v>
      </c>
      <c r="K7646" s="1" t="s">
        <v>404</v>
      </c>
      <c r="L7646" s="1">
        <v>81001</v>
      </c>
      <c r="M7646" s="1" t="s">
        <v>41</v>
      </c>
      <c r="N7646" s="1" t="s">
        <v>5169</v>
      </c>
      <c r="O7646" s="1" t="s">
        <v>66</v>
      </c>
      <c r="P7646" s="1" t="s">
        <v>146</v>
      </c>
      <c r="Q7646" s="1" t="s">
        <v>5170</v>
      </c>
      <c r="R7646" s="1">
        <v>67.959999999999994</v>
      </c>
      <c r="S7646" s="1">
        <v>5</v>
      </c>
      <c r="T7646" s="1">
        <v>0.2</v>
      </c>
      <c r="U7646" s="1">
        <v>0.84950000000000259</v>
      </c>
      <c r="V7646" s="3" t="str">
        <f>IF(M7646=People!$B$5,People!$A$5,IF(M7646=People!$B$4,People!$A$4,IF(M7646=People!$B$3,People!$A$3,IF(M7646=People!$B$2,People!$A$2,0))))</f>
        <v>Anna Andreadi</v>
      </c>
      <c r="W7646" s="3" t="str">
        <f>IFERROR(INDEX(Returns!A:A,MATCH(B7646,Returns!B:B,0)),"No")</f>
        <v>Yes</v>
      </c>
    </row>
    <row r="7647" spans="1:23" x14ac:dyDescent="0.2">
      <c r="A7647" s="1">
        <v>7646</v>
      </c>
      <c r="B7647" t="s">
        <v>9779</v>
      </c>
      <c r="C7647" s="2">
        <v>42830</v>
      </c>
      <c r="D7647" s="2">
        <v>42836</v>
      </c>
      <c r="E7647" s="1" t="s">
        <v>46</v>
      </c>
      <c r="F7647" s="1" t="s">
        <v>4622</v>
      </c>
      <c r="G7647" s="1" t="s">
        <v>4623</v>
      </c>
      <c r="H7647" s="1" t="s">
        <v>38</v>
      </c>
      <c r="I7647" s="1" t="s">
        <v>25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2840</v>
      </c>
      <c r="O7647" s="1" t="s">
        <v>30</v>
      </c>
      <c r="P7647" s="1" t="s">
        <v>34</v>
      </c>
      <c r="Q7647" s="1" t="s">
        <v>2841</v>
      </c>
      <c r="R7647" s="1">
        <v>892.22400000000005</v>
      </c>
      <c r="S7647" s="1">
        <v>3</v>
      </c>
      <c r="T7647" s="1">
        <v>0.2</v>
      </c>
      <c r="U7647" s="1">
        <v>89.222400000000022</v>
      </c>
      <c r="V7647" s="3" t="str">
        <f>IF(M7647=People!$B$5,People!$A$5,IF(M7647=People!$B$4,People!$A$4,IF(M7647=People!$B$3,People!$A$3,IF(M7647=People!$B$2,People!$A$2,0))))</f>
        <v>Anna Andreadi</v>
      </c>
      <c r="W7647" s="3" t="str">
        <f>IFERROR(INDEX(Returns!A:A,MATCH(B7647,Returns!B:B,0)),"No")</f>
        <v>No</v>
      </c>
    </row>
    <row r="7648" spans="1:23" x14ac:dyDescent="0.2">
      <c r="A7648" s="1">
        <v>7647</v>
      </c>
      <c r="B7648" t="s">
        <v>9780</v>
      </c>
      <c r="C7648" s="2">
        <v>42622</v>
      </c>
      <c r="D7648" s="2">
        <v>42626</v>
      </c>
      <c r="E7648" s="1" t="s">
        <v>46</v>
      </c>
      <c r="F7648" s="1" t="s">
        <v>2451</v>
      </c>
      <c r="G7648" s="1" t="s">
        <v>2452</v>
      </c>
      <c r="H7648" s="1" t="s">
        <v>24</v>
      </c>
      <c r="I7648" s="1" t="s">
        <v>25</v>
      </c>
      <c r="J7648" s="1" t="s">
        <v>2937</v>
      </c>
      <c r="K7648" s="1" t="s">
        <v>82</v>
      </c>
      <c r="L7648" s="1">
        <v>27834</v>
      </c>
      <c r="M7648" s="1" t="s">
        <v>28</v>
      </c>
      <c r="N7648" s="1" t="s">
        <v>5683</v>
      </c>
      <c r="O7648" s="1" t="s">
        <v>66</v>
      </c>
      <c r="P7648" s="1" t="s">
        <v>601</v>
      </c>
      <c r="Q7648" s="1" t="s">
        <v>5684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3" t="str">
        <f>IF(M7648=People!$B$5,People!$A$5,IF(M7648=People!$B$4,People!$A$4,IF(M7648=People!$B$3,People!$A$3,IF(M7648=People!$B$2,People!$A$2,0))))</f>
        <v>Cassandra Brandow</v>
      </c>
      <c r="W7648" s="3" t="str">
        <f>IFERROR(INDEX(Returns!A:A,MATCH(B7648,Returns!B:B,0)),"No")</f>
        <v>No</v>
      </c>
    </row>
    <row r="7649" spans="1:23" x14ac:dyDescent="0.2">
      <c r="A7649" s="1">
        <v>7648</v>
      </c>
      <c r="B7649" t="s">
        <v>9781</v>
      </c>
      <c r="C7649" s="2">
        <v>43174</v>
      </c>
      <c r="D7649" s="2">
        <v>43175</v>
      </c>
      <c r="E7649" s="1" t="s">
        <v>170</v>
      </c>
      <c r="F7649" s="1" t="s">
        <v>4987</v>
      </c>
      <c r="G7649" s="1" t="s">
        <v>4988</v>
      </c>
      <c r="H7649" s="1" t="s">
        <v>38</v>
      </c>
      <c r="I7649" s="1" t="s">
        <v>25</v>
      </c>
      <c r="J7649" s="1" t="s">
        <v>116</v>
      </c>
      <c r="K7649" s="1" t="s">
        <v>40</v>
      </c>
      <c r="L7649" s="1">
        <v>94110</v>
      </c>
      <c r="M7649" s="1" t="s">
        <v>41</v>
      </c>
      <c r="N7649" s="1" t="s">
        <v>2621</v>
      </c>
      <c r="O7649" s="1" t="s">
        <v>43</v>
      </c>
      <c r="P7649" s="1" t="s">
        <v>70</v>
      </c>
      <c r="Q7649" s="1" t="s">
        <v>2622</v>
      </c>
      <c r="R7649" s="1">
        <v>4.5439999999999996</v>
      </c>
      <c r="S7649" s="1">
        <v>2</v>
      </c>
      <c r="T7649" s="1">
        <v>0.2</v>
      </c>
      <c r="U7649" s="1">
        <v>1.6472</v>
      </c>
      <c r="V7649" s="3" t="str">
        <f>IF(M7649=People!$B$5,People!$A$5,IF(M7649=People!$B$4,People!$A$4,IF(M7649=People!$B$3,People!$A$3,IF(M7649=People!$B$2,People!$A$2,0))))</f>
        <v>Anna Andreadi</v>
      </c>
      <c r="W7649" s="3" t="str">
        <f>IFERROR(INDEX(Returns!A:A,MATCH(B7649,Returns!B:B,0)),"No")</f>
        <v>No</v>
      </c>
    </row>
    <row r="7650" spans="1:23" x14ac:dyDescent="0.2">
      <c r="A7650" s="1">
        <v>7649</v>
      </c>
      <c r="B7650" t="s">
        <v>9781</v>
      </c>
      <c r="C7650" s="2">
        <v>43174</v>
      </c>
      <c r="D7650" s="2">
        <v>43175</v>
      </c>
      <c r="E7650" s="1" t="s">
        <v>170</v>
      </c>
      <c r="F7650" s="1" t="s">
        <v>4987</v>
      </c>
      <c r="G7650" s="1" t="s">
        <v>4988</v>
      </c>
      <c r="H7650" s="1" t="s">
        <v>38</v>
      </c>
      <c r="I7650" s="1" t="s">
        <v>25</v>
      </c>
      <c r="J7650" s="1" t="s">
        <v>116</v>
      </c>
      <c r="K7650" s="1" t="s">
        <v>40</v>
      </c>
      <c r="L7650" s="1">
        <v>94110</v>
      </c>
      <c r="M7650" s="1" t="s">
        <v>41</v>
      </c>
      <c r="N7650" s="1" t="s">
        <v>2551</v>
      </c>
      <c r="O7650" s="1" t="s">
        <v>30</v>
      </c>
      <c r="P7650" s="1" t="s">
        <v>34</v>
      </c>
      <c r="Q7650" s="1" t="s">
        <v>2552</v>
      </c>
      <c r="R7650" s="1">
        <v>1352.0320000000002</v>
      </c>
      <c r="S7650" s="1">
        <v>4</v>
      </c>
      <c r="T7650" s="1">
        <v>0.2</v>
      </c>
      <c r="U7650" s="1">
        <v>84.501999999999953</v>
      </c>
      <c r="V7650" s="3" t="str">
        <f>IF(M7650=People!$B$5,People!$A$5,IF(M7650=People!$B$4,People!$A$4,IF(M7650=People!$B$3,People!$A$3,IF(M7650=People!$B$2,People!$A$2,0))))</f>
        <v>Anna Andreadi</v>
      </c>
      <c r="W7650" s="3" t="str">
        <f>IFERROR(INDEX(Returns!A:A,MATCH(B7650,Returns!B:B,0)),"No")</f>
        <v>No</v>
      </c>
    </row>
    <row r="7651" spans="1:23" x14ac:dyDescent="0.2">
      <c r="A7651" s="1">
        <v>7650</v>
      </c>
      <c r="B7651" t="s">
        <v>9782</v>
      </c>
      <c r="C7651" s="2">
        <v>43096</v>
      </c>
      <c r="D7651" s="2">
        <v>43100</v>
      </c>
      <c r="E7651" s="1" t="s">
        <v>46</v>
      </c>
      <c r="F7651" s="1" t="s">
        <v>799</v>
      </c>
      <c r="G7651" s="1" t="s">
        <v>800</v>
      </c>
      <c r="H7651" s="1" t="s">
        <v>38</v>
      </c>
      <c r="I7651" s="1" t="s">
        <v>25</v>
      </c>
      <c r="J7651" s="1" t="s">
        <v>4099</v>
      </c>
      <c r="K7651" s="1" t="s">
        <v>440</v>
      </c>
      <c r="L7651" s="1">
        <v>43302</v>
      </c>
      <c r="M7651" s="1" t="s">
        <v>135</v>
      </c>
      <c r="N7651" s="1" t="s">
        <v>2433</v>
      </c>
      <c r="O7651" s="1" t="s">
        <v>30</v>
      </c>
      <c r="P7651" s="1" t="s">
        <v>52</v>
      </c>
      <c r="Q7651" s="1" t="s">
        <v>2434</v>
      </c>
      <c r="R7651" s="1">
        <v>1548.9900000000002</v>
      </c>
      <c r="S7651" s="1">
        <v>9</v>
      </c>
      <c r="T7651" s="1">
        <v>0.4</v>
      </c>
      <c r="U7651" s="1">
        <v>-464.69700000000012</v>
      </c>
      <c r="V7651" s="3" t="str">
        <f>IF(M7651=People!$B$5,People!$A$5,IF(M7651=People!$B$4,People!$A$4,IF(M7651=People!$B$3,People!$A$3,IF(M7651=People!$B$2,People!$A$2,0))))</f>
        <v>Chuck Magee</v>
      </c>
      <c r="W7651" s="3" t="str">
        <f>IFERROR(INDEX(Returns!A:A,MATCH(B7651,Returns!B:B,0)),"No")</f>
        <v>No</v>
      </c>
    </row>
    <row r="7652" spans="1:23" x14ac:dyDescent="0.2">
      <c r="A7652" s="1">
        <v>7651</v>
      </c>
      <c r="B7652" t="s">
        <v>9782</v>
      </c>
      <c r="C7652" s="2">
        <v>43096</v>
      </c>
      <c r="D7652" s="2">
        <v>43100</v>
      </c>
      <c r="E7652" s="1" t="s">
        <v>46</v>
      </c>
      <c r="F7652" s="1" t="s">
        <v>799</v>
      </c>
      <c r="G7652" s="1" t="s">
        <v>800</v>
      </c>
      <c r="H7652" s="1" t="s">
        <v>38</v>
      </c>
      <c r="I7652" s="1" t="s">
        <v>25</v>
      </c>
      <c r="J7652" s="1" t="s">
        <v>4099</v>
      </c>
      <c r="K7652" s="1" t="s">
        <v>440</v>
      </c>
      <c r="L7652" s="1">
        <v>43302</v>
      </c>
      <c r="M7652" s="1" t="s">
        <v>135</v>
      </c>
      <c r="N7652" s="1" t="s">
        <v>4662</v>
      </c>
      <c r="O7652" s="1" t="s">
        <v>43</v>
      </c>
      <c r="P7652" s="1" t="s">
        <v>157</v>
      </c>
      <c r="Q7652" s="1" t="s">
        <v>590</v>
      </c>
      <c r="R7652" s="1">
        <v>19.872</v>
      </c>
      <c r="S7652" s="1">
        <v>3</v>
      </c>
      <c r="T7652" s="1">
        <v>0.2</v>
      </c>
      <c r="U7652" s="1">
        <v>6.7067999999999977</v>
      </c>
      <c r="V7652" s="3" t="str">
        <f>IF(M7652=People!$B$5,People!$A$5,IF(M7652=People!$B$4,People!$A$4,IF(M7652=People!$B$3,People!$A$3,IF(M7652=People!$B$2,People!$A$2,0))))</f>
        <v>Chuck Magee</v>
      </c>
      <c r="W7652" s="3" t="str">
        <f>IFERROR(INDEX(Returns!A:A,MATCH(B7652,Returns!B:B,0)),"No")</f>
        <v>No</v>
      </c>
    </row>
    <row r="7653" spans="1:23" x14ac:dyDescent="0.2">
      <c r="A7653" s="1">
        <v>7652</v>
      </c>
      <c r="B7653" t="s">
        <v>9783</v>
      </c>
      <c r="C7653" s="2">
        <v>43684</v>
      </c>
      <c r="D7653" s="2">
        <v>43685</v>
      </c>
      <c r="E7653" s="1" t="s">
        <v>170</v>
      </c>
      <c r="F7653" s="1" t="s">
        <v>1726</v>
      </c>
      <c r="G7653" s="1" t="s">
        <v>1727</v>
      </c>
      <c r="H7653" s="1" t="s">
        <v>24</v>
      </c>
      <c r="I7653" s="1" t="s">
        <v>25</v>
      </c>
      <c r="J7653" s="1" t="s">
        <v>716</v>
      </c>
      <c r="K7653" s="1" t="s">
        <v>96</v>
      </c>
      <c r="L7653" s="1">
        <v>75081</v>
      </c>
      <c r="M7653" s="1" t="s">
        <v>97</v>
      </c>
      <c r="N7653" s="1" t="s">
        <v>405</v>
      </c>
      <c r="O7653" s="1" t="s">
        <v>66</v>
      </c>
      <c r="P7653" s="1" t="s">
        <v>146</v>
      </c>
      <c r="Q7653" s="1" t="s">
        <v>406</v>
      </c>
      <c r="R7653" s="1">
        <v>119.44800000000001</v>
      </c>
      <c r="S7653" s="1">
        <v>3</v>
      </c>
      <c r="T7653" s="1">
        <v>0.2</v>
      </c>
      <c r="U7653" s="1">
        <v>-13.437900000000006</v>
      </c>
      <c r="V7653" s="3" t="str">
        <f>IF(M7653=People!$B$5,People!$A$5,IF(M7653=People!$B$4,People!$A$4,IF(M7653=People!$B$3,People!$A$3,IF(M7653=People!$B$2,People!$A$2,0))))</f>
        <v>Kelly Williams</v>
      </c>
      <c r="W7653" s="3" t="str">
        <f>IFERROR(INDEX(Returns!A:A,MATCH(B7653,Returns!B:B,0)),"No")</f>
        <v>No</v>
      </c>
    </row>
    <row r="7654" spans="1:23" x14ac:dyDescent="0.2">
      <c r="A7654" s="1">
        <v>7653</v>
      </c>
      <c r="B7654" t="s">
        <v>9783</v>
      </c>
      <c r="C7654" s="2">
        <v>43684</v>
      </c>
      <c r="D7654" s="2">
        <v>43685</v>
      </c>
      <c r="E7654" s="1" t="s">
        <v>170</v>
      </c>
      <c r="F7654" s="1" t="s">
        <v>1726</v>
      </c>
      <c r="G7654" s="1" t="s">
        <v>1727</v>
      </c>
      <c r="H7654" s="1" t="s">
        <v>24</v>
      </c>
      <c r="I7654" s="1" t="s">
        <v>25</v>
      </c>
      <c r="J7654" s="1" t="s">
        <v>716</v>
      </c>
      <c r="K7654" s="1" t="s">
        <v>96</v>
      </c>
      <c r="L7654" s="1">
        <v>75081</v>
      </c>
      <c r="M7654" s="1" t="s">
        <v>97</v>
      </c>
      <c r="N7654" s="1" t="s">
        <v>852</v>
      </c>
      <c r="O7654" s="1" t="s">
        <v>43</v>
      </c>
      <c r="P7654" s="1" t="s">
        <v>55</v>
      </c>
      <c r="Q7654" s="1" t="s">
        <v>853</v>
      </c>
      <c r="R7654" s="1">
        <v>118.16</v>
      </c>
      <c r="S7654" s="1">
        <v>2</v>
      </c>
      <c r="T7654" s="1">
        <v>0.2</v>
      </c>
      <c r="U7654" s="1">
        <v>-25.108999999999988</v>
      </c>
      <c r="V7654" s="3" t="str">
        <f>IF(M7654=People!$B$5,People!$A$5,IF(M7654=People!$B$4,People!$A$4,IF(M7654=People!$B$3,People!$A$3,IF(M7654=People!$B$2,People!$A$2,0))))</f>
        <v>Kelly Williams</v>
      </c>
      <c r="W7654" s="3" t="str">
        <f>IFERROR(INDEX(Returns!A:A,MATCH(B7654,Returns!B:B,0)),"No")</f>
        <v>No</v>
      </c>
    </row>
    <row r="7655" spans="1:23" x14ac:dyDescent="0.2">
      <c r="A7655" s="1">
        <v>7654</v>
      </c>
      <c r="B7655" t="s">
        <v>9784</v>
      </c>
      <c r="C7655" s="2">
        <v>42816</v>
      </c>
      <c r="D7655" s="2">
        <v>42821</v>
      </c>
      <c r="E7655" s="1" t="s">
        <v>46</v>
      </c>
      <c r="F7655" s="1" t="s">
        <v>5798</v>
      </c>
      <c r="G7655" s="1" t="s">
        <v>5799</v>
      </c>
      <c r="H7655" s="1" t="s">
        <v>38</v>
      </c>
      <c r="I7655" s="1" t="s">
        <v>25</v>
      </c>
      <c r="J7655" s="1" t="s">
        <v>1459</v>
      </c>
      <c r="K7655" s="1" t="s">
        <v>320</v>
      </c>
      <c r="L7655" s="1">
        <v>35810</v>
      </c>
      <c r="M7655" s="1" t="s">
        <v>28</v>
      </c>
      <c r="N7655" s="1" t="s">
        <v>5304</v>
      </c>
      <c r="O7655" s="1" t="s">
        <v>43</v>
      </c>
      <c r="P7655" s="1" t="s">
        <v>63</v>
      </c>
      <c r="Q7655" s="1" t="s">
        <v>5305</v>
      </c>
      <c r="R7655" s="1">
        <v>19.559999999999999</v>
      </c>
      <c r="S7655" s="1">
        <v>4</v>
      </c>
      <c r="T7655" s="1">
        <v>0</v>
      </c>
      <c r="U7655" s="1">
        <v>5.4768000000000008</v>
      </c>
      <c r="V7655" s="3" t="str">
        <f>IF(M7655=People!$B$5,People!$A$5,IF(M7655=People!$B$4,People!$A$4,IF(M7655=People!$B$3,People!$A$3,IF(M7655=People!$B$2,People!$A$2,0))))</f>
        <v>Cassandra Brandow</v>
      </c>
      <c r="W7655" s="3" t="str">
        <f>IFERROR(INDEX(Returns!A:A,MATCH(B7655,Returns!B:B,0)),"No")</f>
        <v>No</v>
      </c>
    </row>
    <row r="7656" spans="1:23" x14ac:dyDescent="0.2">
      <c r="A7656" s="1">
        <v>7655</v>
      </c>
      <c r="B7656" t="s">
        <v>9785</v>
      </c>
      <c r="C7656" s="2">
        <v>43069</v>
      </c>
      <c r="D7656" s="2">
        <v>43071</v>
      </c>
      <c r="E7656" s="1" t="s">
        <v>21</v>
      </c>
      <c r="F7656" s="1" t="s">
        <v>4355</v>
      </c>
      <c r="G7656" s="1" t="s">
        <v>4356</v>
      </c>
      <c r="H7656" s="1" t="s">
        <v>24</v>
      </c>
      <c r="I7656" s="1" t="s">
        <v>25</v>
      </c>
      <c r="J7656" s="1" t="s">
        <v>1214</v>
      </c>
      <c r="K7656" s="1" t="s">
        <v>1215</v>
      </c>
      <c r="L7656" s="1">
        <v>89115</v>
      </c>
      <c r="M7656" s="1" t="s">
        <v>41</v>
      </c>
      <c r="N7656" s="1" t="s">
        <v>5416</v>
      </c>
      <c r="O7656" s="1" t="s">
        <v>30</v>
      </c>
      <c r="P7656" s="1" t="s">
        <v>60</v>
      </c>
      <c r="Q7656" s="1" t="s">
        <v>5417</v>
      </c>
      <c r="R7656" s="1">
        <v>80.959999999999994</v>
      </c>
      <c r="S7656" s="1">
        <v>4</v>
      </c>
      <c r="T7656" s="1">
        <v>0</v>
      </c>
      <c r="U7656" s="1">
        <v>29.145599999999995</v>
      </c>
      <c r="V7656" s="3" t="str">
        <f>IF(M7656=People!$B$5,People!$A$5,IF(M7656=People!$B$4,People!$A$4,IF(M7656=People!$B$3,People!$A$3,IF(M7656=People!$B$2,People!$A$2,0))))</f>
        <v>Anna Andreadi</v>
      </c>
      <c r="W7656" s="3" t="str">
        <f>IFERROR(INDEX(Returns!A:A,MATCH(B7656,Returns!B:B,0)),"No")</f>
        <v>No</v>
      </c>
    </row>
    <row r="7657" spans="1:23" x14ac:dyDescent="0.2">
      <c r="A7657" s="1">
        <v>7656</v>
      </c>
      <c r="B7657" t="s">
        <v>9785</v>
      </c>
      <c r="C7657" s="2">
        <v>43069</v>
      </c>
      <c r="D7657" s="2">
        <v>43071</v>
      </c>
      <c r="E7657" s="1" t="s">
        <v>21</v>
      </c>
      <c r="F7657" s="1" t="s">
        <v>4355</v>
      </c>
      <c r="G7657" s="1" t="s">
        <v>4356</v>
      </c>
      <c r="H7657" s="1" t="s">
        <v>24</v>
      </c>
      <c r="I7657" s="1" t="s">
        <v>25</v>
      </c>
      <c r="J7657" s="1" t="s">
        <v>1214</v>
      </c>
      <c r="K7657" s="1" t="s">
        <v>1215</v>
      </c>
      <c r="L7657" s="1">
        <v>89115</v>
      </c>
      <c r="M7657" s="1" t="s">
        <v>41</v>
      </c>
      <c r="N7657" s="1" t="s">
        <v>4702</v>
      </c>
      <c r="O7657" s="1" t="s">
        <v>43</v>
      </c>
      <c r="P7657" s="1" t="s">
        <v>84</v>
      </c>
      <c r="Q7657" s="1" t="s">
        <v>4703</v>
      </c>
      <c r="R7657" s="1">
        <v>25.92</v>
      </c>
      <c r="S7657" s="1">
        <v>4</v>
      </c>
      <c r="T7657" s="1">
        <v>0</v>
      </c>
      <c r="U7657" s="1">
        <v>12.441600000000001</v>
      </c>
      <c r="V7657" s="3" t="str">
        <f>IF(M7657=People!$B$5,People!$A$5,IF(M7657=People!$B$4,People!$A$4,IF(M7657=People!$B$3,People!$A$3,IF(M7657=People!$B$2,People!$A$2,0))))</f>
        <v>Anna Andreadi</v>
      </c>
      <c r="W7657" s="3" t="str">
        <f>IFERROR(INDEX(Returns!A:A,MATCH(B7657,Returns!B:B,0)),"No")</f>
        <v>No</v>
      </c>
    </row>
    <row r="7658" spans="1:23" x14ac:dyDescent="0.2">
      <c r="A7658" s="1">
        <v>7657</v>
      </c>
      <c r="B7658" t="s">
        <v>9786</v>
      </c>
      <c r="C7658" s="2">
        <v>42475</v>
      </c>
      <c r="D7658" s="2">
        <v>42475</v>
      </c>
      <c r="E7658" s="1" t="s">
        <v>1126</v>
      </c>
      <c r="F7658" s="1" t="s">
        <v>271</v>
      </c>
      <c r="G7658" s="1" t="s">
        <v>272</v>
      </c>
      <c r="H7658" s="1" t="s">
        <v>94</v>
      </c>
      <c r="I7658" s="1" t="s">
        <v>25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2162</v>
      </c>
      <c r="O7658" s="1" t="s">
        <v>43</v>
      </c>
      <c r="P7658" s="1" t="s">
        <v>73</v>
      </c>
      <c r="Q7658" s="1" t="s">
        <v>2163</v>
      </c>
      <c r="R7658" s="1">
        <v>106.96</v>
      </c>
      <c r="S7658" s="1">
        <v>2</v>
      </c>
      <c r="T7658" s="1">
        <v>0</v>
      </c>
      <c r="U7658" s="1">
        <v>31.018399999999986</v>
      </c>
      <c r="V7658" s="3" t="str">
        <f>IF(M7658=People!$B$5,People!$A$5,IF(M7658=People!$B$4,People!$A$4,IF(M7658=People!$B$3,People!$A$3,IF(M7658=People!$B$2,People!$A$2,0))))</f>
        <v>Anna Andreadi</v>
      </c>
      <c r="W7658" s="3" t="str">
        <f>IFERROR(INDEX(Returns!A:A,MATCH(B7658,Returns!B:B,0)),"No")</f>
        <v>No</v>
      </c>
    </row>
    <row r="7659" spans="1:23" x14ac:dyDescent="0.2">
      <c r="A7659" s="1">
        <v>7658</v>
      </c>
      <c r="B7659" t="s">
        <v>9786</v>
      </c>
      <c r="C7659" s="2">
        <v>42475</v>
      </c>
      <c r="D7659" s="2">
        <v>42475</v>
      </c>
      <c r="E7659" s="1" t="s">
        <v>1126</v>
      </c>
      <c r="F7659" s="1" t="s">
        <v>271</v>
      </c>
      <c r="G7659" s="1" t="s">
        <v>272</v>
      </c>
      <c r="H7659" s="1" t="s">
        <v>94</v>
      </c>
      <c r="I7659" s="1" t="s">
        <v>25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948</v>
      </c>
      <c r="O7659" s="1" t="s">
        <v>30</v>
      </c>
      <c r="P7659" s="1" t="s">
        <v>60</v>
      </c>
      <c r="Q7659" s="1" t="s">
        <v>949</v>
      </c>
      <c r="R7659" s="1">
        <v>187.76</v>
      </c>
      <c r="S7659" s="1">
        <v>4</v>
      </c>
      <c r="T7659" s="1">
        <v>0</v>
      </c>
      <c r="U7659" s="1">
        <v>76.9816</v>
      </c>
      <c r="V7659" s="3" t="str">
        <f>IF(M7659=People!$B$5,People!$A$5,IF(M7659=People!$B$4,People!$A$4,IF(M7659=People!$B$3,People!$A$3,IF(M7659=People!$B$2,People!$A$2,0))))</f>
        <v>Anna Andreadi</v>
      </c>
      <c r="W7659" s="3" t="str">
        <f>IFERROR(INDEX(Returns!A:A,MATCH(B7659,Returns!B:B,0)),"No")</f>
        <v>No</v>
      </c>
    </row>
    <row r="7660" spans="1:23" x14ac:dyDescent="0.2">
      <c r="A7660" s="1">
        <v>7659</v>
      </c>
      <c r="B7660" t="s">
        <v>9787</v>
      </c>
      <c r="C7660" s="2">
        <v>43676</v>
      </c>
      <c r="D7660" s="2">
        <v>43679</v>
      </c>
      <c r="E7660" s="1" t="s">
        <v>170</v>
      </c>
      <c r="F7660" s="1" t="s">
        <v>4745</v>
      </c>
      <c r="G7660" s="1" t="s">
        <v>4746</v>
      </c>
      <c r="H7660" s="1" t="s">
        <v>94</v>
      </c>
      <c r="I7660" s="1" t="s">
        <v>25</v>
      </c>
      <c r="J7660" s="1" t="s">
        <v>980</v>
      </c>
      <c r="K7660" s="1" t="s">
        <v>440</v>
      </c>
      <c r="L7660" s="1">
        <v>44107</v>
      </c>
      <c r="M7660" s="1" t="s">
        <v>135</v>
      </c>
      <c r="N7660" s="1" t="s">
        <v>2211</v>
      </c>
      <c r="O7660" s="1" t="s">
        <v>43</v>
      </c>
      <c r="P7660" s="1" t="s">
        <v>70</v>
      </c>
      <c r="Q7660" s="1" t="s">
        <v>2212</v>
      </c>
      <c r="R7660" s="1">
        <v>76.77600000000001</v>
      </c>
      <c r="S7660" s="1">
        <v>4</v>
      </c>
      <c r="T7660" s="1">
        <v>0.7</v>
      </c>
      <c r="U7660" s="1">
        <v>-53.743199999999973</v>
      </c>
      <c r="V7660" s="3" t="str">
        <f>IF(M7660=People!$B$5,People!$A$5,IF(M7660=People!$B$4,People!$A$4,IF(M7660=People!$B$3,People!$A$3,IF(M7660=People!$B$2,People!$A$2,0))))</f>
        <v>Chuck Magee</v>
      </c>
      <c r="W7660" s="3" t="str">
        <f>IFERROR(INDEX(Returns!A:A,MATCH(B7660,Returns!B:B,0)),"No")</f>
        <v>No</v>
      </c>
    </row>
    <row r="7661" spans="1:23" x14ac:dyDescent="0.2">
      <c r="A7661" s="1">
        <v>7660</v>
      </c>
      <c r="B7661" t="s">
        <v>9788</v>
      </c>
      <c r="C7661" s="2">
        <v>43617</v>
      </c>
      <c r="D7661" s="2">
        <v>43621</v>
      </c>
      <c r="E7661" s="1" t="s">
        <v>46</v>
      </c>
      <c r="F7661" s="1" t="s">
        <v>425</v>
      </c>
      <c r="G7661" s="1" t="s">
        <v>426</v>
      </c>
      <c r="H7661" s="1" t="s">
        <v>38</v>
      </c>
      <c r="I7661" s="1" t="s">
        <v>25</v>
      </c>
      <c r="J7661" s="1" t="s">
        <v>125</v>
      </c>
      <c r="K7661" s="1" t="s">
        <v>126</v>
      </c>
      <c r="L7661" s="1">
        <v>68025</v>
      </c>
      <c r="M7661" s="1" t="s">
        <v>97</v>
      </c>
      <c r="N7661" s="1" t="s">
        <v>2715</v>
      </c>
      <c r="O7661" s="1" t="s">
        <v>43</v>
      </c>
      <c r="P7661" s="1" t="s">
        <v>70</v>
      </c>
      <c r="Q7661" s="1" t="s">
        <v>2716</v>
      </c>
      <c r="R7661" s="1">
        <v>53.9</v>
      </c>
      <c r="S7661" s="1">
        <v>5</v>
      </c>
      <c r="T7661" s="1">
        <v>0</v>
      </c>
      <c r="U7661" s="1">
        <v>25.871999999999996</v>
      </c>
      <c r="V7661" s="3" t="str">
        <f>IF(M7661=People!$B$5,People!$A$5,IF(M7661=People!$B$4,People!$A$4,IF(M7661=People!$B$3,People!$A$3,IF(M7661=People!$B$2,People!$A$2,0))))</f>
        <v>Kelly Williams</v>
      </c>
      <c r="W7661" s="3" t="str">
        <f>IFERROR(INDEX(Returns!A:A,MATCH(B7661,Returns!B:B,0)),"No")</f>
        <v>No</v>
      </c>
    </row>
    <row r="7662" spans="1:23" x14ac:dyDescent="0.2">
      <c r="A7662" s="1">
        <v>7661</v>
      </c>
      <c r="B7662" t="s">
        <v>9789</v>
      </c>
      <c r="C7662" s="2">
        <v>42376</v>
      </c>
      <c r="D7662" s="2">
        <v>42381</v>
      </c>
      <c r="E7662" s="1" t="s">
        <v>46</v>
      </c>
      <c r="F7662" s="1" t="s">
        <v>5328</v>
      </c>
      <c r="G7662" s="1" t="s">
        <v>5329</v>
      </c>
      <c r="H7662" s="1" t="s">
        <v>24</v>
      </c>
      <c r="I7662" s="1" t="s">
        <v>25</v>
      </c>
      <c r="J7662" s="1" t="s">
        <v>1459</v>
      </c>
      <c r="K7662" s="1" t="s">
        <v>96</v>
      </c>
      <c r="L7662" s="1">
        <v>77340</v>
      </c>
      <c r="M7662" s="1" t="s">
        <v>97</v>
      </c>
      <c r="N7662" s="1" t="s">
        <v>1487</v>
      </c>
      <c r="O7662" s="1" t="s">
        <v>30</v>
      </c>
      <c r="P7662" s="1" t="s">
        <v>60</v>
      </c>
      <c r="Q7662" s="1" t="s">
        <v>1488</v>
      </c>
      <c r="R7662" s="1">
        <v>76.728000000000009</v>
      </c>
      <c r="S7662" s="1">
        <v>3</v>
      </c>
      <c r="T7662" s="1">
        <v>0.6</v>
      </c>
      <c r="U7662" s="1">
        <v>-53.709599999999988</v>
      </c>
      <c r="V7662" s="3" t="str">
        <f>IF(M7662=People!$B$5,People!$A$5,IF(M7662=People!$B$4,People!$A$4,IF(M7662=People!$B$3,People!$A$3,IF(M7662=People!$B$2,People!$A$2,0))))</f>
        <v>Kelly Williams</v>
      </c>
      <c r="W7662" s="3" t="str">
        <f>IFERROR(INDEX(Returns!A:A,MATCH(B7662,Returns!B:B,0)),"No")</f>
        <v>No</v>
      </c>
    </row>
    <row r="7663" spans="1:23" x14ac:dyDescent="0.2">
      <c r="A7663" s="1">
        <v>7662</v>
      </c>
      <c r="B7663" t="s">
        <v>9789</v>
      </c>
      <c r="C7663" s="2">
        <v>42376</v>
      </c>
      <c r="D7663" s="2">
        <v>42381</v>
      </c>
      <c r="E7663" s="1" t="s">
        <v>46</v>
      </c>
      <c r="F7663" s="1" t="s">
        <v>5328</v>
      </c>
      <c r="G7663" s="1" t="s">
        <v>5329</v>
      </c>
      <c r="H7663" s="1" t="s">
        <v>24</v>
      </c>
      <c r="I7663" s="1" t="s">
        <v>25</v>
      </c>
      <c r="J7663" s="1" t="s">
        <v>1459</v>
      </c>
      <c r="K7663" s="1" t="s">
        <v>96</v>
      </c>
      <c r="L7663" s="1">
        <v>77340</v>
      </c>
      <c r="M7663" s="1" t="s">
        <v>97</v>
      </c>
      <c r="N7663" s="1" t="s">
        <v>3193</v>
      </c>
      <c r="O7663" s="1" t="s">
        <v>43</v>
      </c>
      <c r="P7663" s="1" t="s">
        <v>70</v>
      </c>
      <c r="Q7663" s="1" t="s">
        <v>3194</v>
      </c>
      <c r="R7663" s="1">
        <v>10.429999999999998</v>
      </c>
      <c r="S7663" s="1">
        <v>7</v>
      </c>
      <c r="T7663" s="1">
        <v>0.8</v>
      </c>
      <c r="U7663" s="1">
        <v>-18.252500000000005</v>
      </c>
      <c r="V7663" s="3" t="str">
        <f>IF(M7663=People!$B$5,People!$A$5,IF(M7663=People!$B$4,People!$A$4,IF(M7663=People!$B$3,People!$A$3,IF(M7663=People!$B$2,People!$A$2,0))))</f>
        <v>Kelly Williams</v>
      </c>
      <c r="W7663" s="3" t="str">
        <f>IFERROR(INDEX(Returns!A:A,MATCH(B7663,Returns!B:B,0)),"No")</f>
        <v>No</v>
      </c>
    </row>
    <row r="7664" spans="1:23" x14ac:dyDescent="0.2">
      <c r="A7664" s="1">
        <v>7663</v>
      </c>
      <c r="B7664" t="s">
        <v>9790</v>
      </c>
      <c r="C7664" s="2">
        <v>43737</v>
      </c>
      <c r="D7664" s="2">
        <v>43739</v>
      </c>
      <c r="E7664" s="1" t="s">
        <v>170</v>
      </c>
      <c r="F7664" s="1" t="s">
        <v>4358</v>
      </c>
      <c r="G7664" s="1" t="s">
        <v>4359</v>
      </c>
      <c r="H7664" s="1" t="s">
        <v>24</v>
      </c>
      <c r="I7664" s="1" t="s">
        <v>25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3765</v>
      </c>
      <c r="O7664" s="1" t="s">
        <v>43</v>
      </c>
      <c r="P7664" s="1" t="s">
        <v>63</v>
      </c>
      <c r="Q7664" s="1" t="s">
        <v>3766</v>
      </c>
      <c r="R7664" s="1">
        <v>99.2</v>
      </c>
      <c r="S7664" s="1">
        <v>5</v>
      </c>
      <c r="T7664" s="1">
        <v>0</v>
      </c>
      <c r="U7664" s="1">
        <v>25.792000000000002</v>
      </c>
      <c r="V7664" s="3" t="str">
        <f>IF(M7664=People!$B$5,People!$A$5,IF(M7664=People!$B$4,People!$A$4,IF(M7664=People!$B$3,People!$A$3,IF(M7664=People!$B$2,People!$A$2,0))))</f>
        <v>Anna Andreadi</v>
      </c>
      <c r="W7664" s="3" t="str">
        <f>IFERROR(INDEX(Returns!A:A,MATCH(B7664,Returns!B:B,0)),"No")</f>
        <v>No</v>
      </c>
    </row>
    <row r="7665" spans="1:23" x14ac:dyDescent="0.2">
      <c r="A7665" s="1">
        <v>7664</v>
      </c>
      <c r="B7665" t="s">
        <v>9791</v>
      </c>
      <c r="C7665" s="2">
        <v>43721</v>
      </c>
      <c r="D7665" s="2">
        <v>43727</v>
      </c>
      <c r="E7665" s="1" t="s">
        <v>46</v>
      </c>
      <c r="F7665" s="1" t="s">
        <v>4267</v>
      </c>
      <c r="G7665" s="1" t="s">
        <v>4268</v>
      </c>
      <c r="H7665" s="1" t="s">
        <v>24</v>
      </c>
      <c r="I7665" s="1" t="s">
        <v>25</v>
      </c>
      <c r="J7665" s="1" t="s">
        <v>2122</v>
      </c>
      <c r="K7665" s="1" t="s">
        <v>82</v>
      </c>
      <c r="L7665" s="1">
        <v>28806</v>
      </c>
      <c r="M7665" s="1" t="s">
        <v>28</v>
      </c>
      <c r="N7665" s="1" t="s">
        <v>2325</v>
      </c>
      <c r="O7665" s="1" t="s">
        <v>43</v>
      </c>
      <c r="P7665" s="1" t="s">
        <v>63</v>
      </c>
      <c r="Q7665" s="1" t="s">
        <v>2326</v>
      </c>
      <c r="R7665" s="1">
        <v>15.920000000000002</v>
      </c>
      <c r="S7665" s="1">
        <v>5</v>
      </c>
      <c r="T7665" s="1">
        <v>0.2</v>
      </c>
      <c r="U7665" s="1">
        <v>2.7859999999999978</v>
      </c>
      <c r="V7665" s="3" t="str">
        <f>IF(M7665=People!$B$5,People!$A$5,IF(M7665=People!$B$4,People!$A$4,IF(M7665=People!$B$3,People!$A$3,IF(M7665=People!$B$2,People!$A$2,0))))</f>
        <v>Cassandra Brandow</v>
      </c>
      <c r="W7665" s="3" t="str">
        <f>IFERROR(INDEX(Returns!A:A,MATCH(B7665,Returns!B:B,0)),"No")</f>
        <v>No</v>
      </c>
    </row>
    <row r="7666" spans="1:23" x14ac:dyDescent="0.2">
      <c r="A7666" s="1">
        <v>7665</v>
      </c>
      <c r="B7666" t="s">
        <v>9792</v>
      </c>
      <c r="C7666" s="2">
        <v>42665</v>
      </c>
      <c r="D7666" s="2">
        <v>42669</v>
      </c>
      <c r="E7666" s="1" t="s">
        <v>46</v>
      </c>
      <c r="F7666" s="1" t="s">
        <v>4393</v>
      </c>
      <c r="G7666" s="1" t="s">
        <v>4394</v>
      </c>
      <c r="H7666" s="1" t="s">
        <v>38</v>
      </c>
      <c r="I7666" s="1" t="s">
        <v>25</v>
      </c>
      <c r="J7666" s="1" t="s">
        <v>2068</v>
      </c>
      <c r="K7666" s="1" t="s">
        <v>648</v>
      </c>
      <c r="L7666" s="1">
        <v>71111</v>
      </c>
      <c r="M7666" s="1" t="s">
        <v>28</v>
      </c>
      <c r="N7666" s="1" t="s">
        <v>4897</v>
      </c>
      <c r="O7666" s="1" t="s">
        <v>30</v>
      </c>
      <c r="P7666" s="1" t="s">
        <v>60</v>
      </c>
      <c r="Q7666" s="1" t="s">
        <v>4898</v>
      </c>
      <c r="R7666" s="1">
        <v>129.91999999999999</v>
      </c>
      <c r="S7666" s="1">
        <v>4</v>
      </c>
      <c r="T7666" s="1">
        <v>0</v>
      </c>
      <c r="U7666" s="1">
        <v>10.393599999999992</v>
      </c>
      <c r="V7666" s="3" t="str">
        <f>IF(M7666=People!$B$5,People!$A$5,IF(M7666=People!$B$4,People!$A$4,IF(M7666=People!$B$3,People!$A$3,IF(M7666=People!$B$2,People!$A$2,0))))</f>
        <v>Cassandra Brandow</v>
      </c>
      <c r="W7666" s="3" t="str">
        <f>IFERROR(INDEX(Returns!A:A,MATCH(B7666,Returns!B:B,0)),"No")</f>
        <v>No</v>
      </c>
    </row>
    <row r="7667" spans="1:23" x14ac:dyDescent="0.2">
      <c r="A7667" s="1">
        <v>7666</v>
      </c>
      <c r="B7667" t="s">
        <v>9793</v>
      </c>
      <c r="C7667" s="2">
        <v>43377</v>
      </c>
      <c r="D7667" s="2">
        <v>43381</v>
      </c>
      <c r="E7667" s="1" t="s">
        <v>46</v>
      </c>
      <c r="F7667" s="1" t="s">
        <v>4610</v>
      </c>
      <c r="G7667" s="1" t="s">
        <v>4611</v>
      </c>
      <c r="H7667" s="1" t="s">
        <v>94</v>
      </c>
      <c r="I7667" s="1" t="s">
        <v>25</v>
      </c>
      <c r="J7667" s="1" t="s">
        <v>2980</v>
      </c>
      <c r="K7667" s="1" t="s">
        <v>1221</v>
      </c>
      <c r="L7667" s="1">
        <v>2908</v>
      </c>
      <c r="M7667" s="1" t="s">
        <v>135</v>
      </c>
      <c r="N7667" s="1" t="s">
        <v>3236</v>
      </c>
      <c r="O7667" s="1" t="s">
        <v>43</v>
      </c>
      <c r="P7667" s="1" t="s">
        <v>70</v>
      </c>
      <c r="Q7667" s="1" t="s">
        <v>3237</v>
      </c>
      <c r="R7667" s="1">
        <v>30.4</v>
      </c>
      <c r="S7667" s="1">
        <v>1</v>
      </c>
      <c r="T7667" s="1">
        <v>0</v>
      </c>
      <c r="U7667" s="1">
        <v>13.983999999999998</v>
      </c>
      <c r="V7667" s="3" t="str">
        <f>IF(M7667=People!$B$5,People!$A$5,IF(M7667=People!$B$4,People!$A$4,IF(M7667=People!$B$3,People!$A$3,IF(M7667=People!$B$2,People!$A$2,0))))</f>
        <v>Chuck Magee</v>
      </c>
      <c r="W7667" s="3" t="str">
        <f>IFERROR(INDEX(Returns!A:A,MATCH(B7667,Returns!B:B,0)),"No")</f>
        <v>No</v>
      </c>
    </row>
    <row r="7668" spans="1:23" x14ac:dyDescent="0.2">
      <c r="A7668" s="1">
        <v>7667</v>
      </c>
      <c r="B7668" t="s">
        <v>9793</v>
      </c>
      <c r="C7668" s="2">
        <v>43377</v>
      </c>
      <c r="D7668" s="2">
        <v>43381</v>
      </c>
      <c r="E7668" s="1" t="s">
        <v>46</v>
      </c>
      <c r="F7668" s="1" t="s">
        <v>4610</v>
      </c>
      <c r="G7668" s="1" t="s">
        <v>4611</v>
      </c>
      <c r="H7668" s="1" t="s">
        <v>94</v>
      </c>
      <c r="I7668" s="1" t="s">
        <v>25</v>
      </c>
      <c r="J7668" s="1" t="s">
        <v>2980</v>
      </c>
      <c r="K7668" s="1" t="s">
        <v>1221</v>
      </c>
      <c r="L7668" s="1">
        <v>2908</v>
      </c>
      <c r="M7668" s="1" t="s">
        <v>135</v>
      </c>
      <c r="N7668" s="1" t="s">
        <v>1064</v>
      </c>
      <c r="O7668" s="1" t="s">
        <v>66</v>
      </c>
      <c r="P7668" s="1" t="s">
        <v>1065</v>
      </c>
      <c r="Q7668" s="1" t="s">
        <v>1066</v>
      </c>
      <c r="R7668" s="1">
        <v>5399.91</v>
      </c>
      <c r="S7668" s="1">
        <v>9</v>
      </c>
      <c r="T7668" s="1">
        <v>0</v>
      </c>
      <c r="U7668" s="1">
        <v>2591.9567999999999</v>
      </c>
      <c r="V7668" s="3" t="str">
        <f>IF(M7668=People!$B$5,People!$A$5,IF(M7668=People!$B$4,People!$A$4,IF(M7668=People!$B$3,People!$A$3,IF(M7668=People!$B$2,People!$A$2,0))))</f>
        <v>Chuck Magee</v>
      </c>
      <c r="W7668" s="3" t="str">
        <f>IFERROR(INDEX(Returns!A:A,MATCH(B7668,Returns!B:B,0)),"No")</f>
        <v>No</v>
      </c>
    </row>
    <row r="7669" spans="1:23" x14ac:dyDescent="0.2">
      <c r="A7669" s="1">
        <v>7668</v>
      </c>
      <c r="B7669" t="s">
        <v>9793</v>
      </c>
      <c r="C7669" s="2">
        <v>43377</v>
      </c>
      <c r="D7669" s="2">
        <v>43381</v>
      </c>
      <c r="E7669" s="1" t="s">
        <v>46</v>
      </c>
      <c r="F7669" s="1" t="s">
        <v>4610</v>
      </c>
      <c r="G7669" s="1" t="s">
        <v>4611</v>
      </c>
      <c r="H7669" s="1" t="s">
        <v>94</v>
      </c>
      <c r="I7669" s="1" t="s">
        <v>25</v>
      </c>
      <c r="J7669" s="1" t="s">
        <v>2980</v>
      </c>
      <c r="K7669" s="1" t="s">
        <v>1221</v>
      </c>
      <c r="L7669" s="1">
        <v>2908</v>
      </c>
      <c r="M7669" s="1" t="s">
        <v>135</v>
      </c>
      <c r="N7669" s="1" t="s">
        <v>5461</v>
      </c>
      <c r="O7669" s="1" t="s">
        <v>43</v>
      </c>
      <c r="P7669" s="1" t="s">
        <v>55</v>
      </c>
      <c r="Q7669" s="1" t="s">
        <v>5462</v>
      </c>
      <c r="R7669" s="1">
        <v>119.10000000000001</v>
      </c>
      <c r="S7669" s="1">
        <v>3</v>
      </c>
      <c r="T7669" s="1">
        <v>0</v>
      </c>
      <c r="U7669" s="1">
        <v>34.538999999999994</v>
      </c>
      <c r="V7669" s="3" t="str">
        <f>IF(M7669=People!$B$5,People!$A$5,IF(M7669=People!$B$4,People!$A$4,IF(M7669=People!$B$3,People!$A$3,IF(M7669=People!$B$2,People!$A$2,0))))</f>
        <v>Chuck Magee</v>
      </c>
      <c r="W7669" s="3" t="str">
        <f>IFERROR(INDEX(Returns!A:A,MATCH(B7669,Returns!B:B,0)),"No")</f>
        <v>No</v>
      </c>
    </row>
    <row r="7670" spans="1:23" x14ac:dyDescent="0.2">
      <c r="A7670" s="1">
        <v>7669</v>
      </c>
      <c r="B7670" t="s">
        <v>9794</v>
      </c>
      <c r="C7670" s="2">
        <v>43066</v>
      </c>
      <c r="D7670" s="2">
        <v>43068</v>
      </c>
      <c r="E7670" s="1" t="s">
        <v>21</v>
      </c>
      <c r="F7670" s="1" t="s">
        <v>165</v>
      </c>
      <c r="G7670" s="1" t="s">
        <v>166</v>
      </c>
      <c r="H7670" s="1" t="s">
        <v>94</v>
      </c>
      <c r="I7670" s="1" t="s">
        <v>25</v>
      </c>
      <c r="J7670" s="1" t="s">
        <v>3363</v>
      </c>
      <c r="K7670" s="1" t="s">
        <v>1088</v>
      </c>
      <c r="L7670" s="1">
        <v>2149</v>
      </c>
      <c r="M7670" s="1" t="s">
        <v>135</v>
      </c>
      <c r="N7670" s="1" t="s">
        <v>1929</v>
      </c>
      <c r="O7670" s="1" t="s">
        <v>43</v>
      </c>
      <c r="P7670" s="1" t="s">
        <v>84</v>
      </c>
      <c r="Q7670" s="1" t="s">
        <v>1930</v>
      </c>
      <c r="R7670" s="1">
        <v>40.08</v>
      </c>
      <c r="S7670" s="1">
        <v>6</v>
      </c>
      <c r="T7670" s="1">
        <v>0</v>
      </c>
      <c r="U7670" s="1">
        <v>19.238399999999999</v>
      </c>
      <c r="V7670" s="3" t="str">
        <f>IF(M7670=People!$B$5,People!$A$5,IF(M7670=People!$B$4,People!$A$4,IF(M7670=People!$B$3,People!$A$3,IF(M7670=People!$B$2,People!$A$2,0))))</f>
        <v>Chuck Magee</v>
      </c>
      <c r="W7670" s="3" t="str">
        <f>IFERROR(INDEX(Returns!A:A,MATCH(B7670,Returns!B:B,0)),"No")</f>
        <v>No</v>
      </c>
    </row>
    <row r="7671" spans="1:23" x14ac:dyDescent="0.2">
      <c r="A7671" s="1">
        <v>7670</v>
      </c>
      <c r="B7671" t="s">
        <v>9794</v>
      </c>
      <c r="C7671" s="2">
        <v>43066</v>
      </c>
      <c r="D7671" s="2">
        <v>43068</v>
      </c>
      <c r="E7671" s="1" t="s">
        <v>21</v>
      </c>
      <c r="F7671" s="1" t="s">
        <v>165</v>
      </c>
      <c r="G7671" s="1" t="s">
        <v>166</v>
      </c>
      <c r="H7671" s="1" t="s">
        <v>94</v>
      </c>
      <c r="I7671" s="1" t="s">
        <v>25</v>
      </c>
      <c r="J7671" s="1" t="s">
        <v>3363</v>
      </c>
      <c r="K7671" s="1" t="s">
        <v>1088</v>
      </c>
      <c r="L7671" s="1">
        <v>2149</v>
      </c>
      <c r="M7671" s="1" t="s">
        <v>135</v>
      </c>
      <c r="N7671" s="1" t="s">
        <v>2254</v>
      </c>
      <c r="O7671" s="1" t="s">
        <v>43</v>
      </c>
      <c r="P7671" s="1" t="s">
        <v>84</v>
      </c>
      <c r="Q7671" s="1" t="s">
        <v>2255</v>
      </c>
      <c r="R7671" s="1">
        <v>59.94</v>
      </c>
      <c r="S7671" s="1">
        <v>3</v>
      </c>
      <c r="T7671" s="1">
        <v>0</v>
      </c>
      <c r="U7671" s="1">
        <v>28.171799999999998</v>
      </c>
      <c r="V7671" s="3" t="str">
        <f>IF(M7671=People!$B$5,People!$A$5,IF(M7671=People!$B$4,People!$A$4,IF(M7671=People!$B$3,People!$A$3,IF(M7671=People!$B$2,People!$A$2,0))))</f>
        <v>Chuck Magee</v>
      </c>
      <c r="W7671" s="3" t="str">
        <f>IFERROR(INDEX(Returns!A:A,MATCH(B7671,Returns!B:B,0)),"No")</f>
        <v>No</v>
      </c>
    </row>
    <row r="7672" spans="1:23" x14ac:dyDescent="0.2">
      <c r="A7672" s="1">
        <v>7671</v>
      </c>
      <c r="B7672" t="s">
        <v>9794</v>
      </c>
      <c r="C7672" s="2">
        <v>43066</v>
      </c>
      <c r="D7672" s="2">
        <v>43068</v>
      </c>
      <c r="E7672" s="1" t="s">
        <v>21</v>
      </c>
      <c r="F7672" s="1" t="s">
        <v>165</v>
      </c>
      <c r="G7672" s="1" t="s">
        <v>166</v>
      </c>
      <c r="H7672" s="1" t="s">
        <v>94</v>
      </c>
      <c r="I7672" s="1" t="s">
        <v>25</v>
      </c>
      <c r="J7672" s="1" t="s">
        <v>3363</v>
      </c>
      <c r="K7672" s="1" t="s">
        <v>1088</v>
      </c>
      <c r="L7672" s="1">
        <v>2149</v>
      </c>
      <c r="M7672" s="1" t="s">
        <v>135</v>
      </c>
      <c r="N7672" s="1" t="s">
        <v>4195</v>
      </c>
      <c r="O7672" s="1" t="s">
        <v>66</v>
      </c>
      <c r="P7672" s="1" t="s">
        <v>146</v>
      </c>
      <c r="Q7672" s="1" t="s">
        <v>4196</v>
      </c>
      <c r="R7672" s="1">
        <v>259.98</v>
      </c>
      <c r="S7672" s="1">
        <v>2</v>
      </c>
      <c r="T7672" s="1">
        <v>0</v>
      </c>
      <c r="U7672" s="1">
        <v>88.393200000000007</v>
      </c>
      <c r="V7672" s="3" t="str">
        <f>IF(M7672=People!$B$5,People!$A$5,IF(M7672=People!$B$4,People!$A$4,IF(M7672=People!$B$3,People!$A$3,IF(M7672=People!$B$2,People!$A$2,0))))</f>
        <v>Chuck Magee</v>
      </c>
      <c r="W7672" s="3" t="str">
        <f>IFERROR(INDEX(Returns!A:A,MATCH(B7672,Returns!B:B,0)),"No")</f>
        <v>No</v>
      </c>
    </row>
    <row r="7673" spans="1:23" x14ac:dyDescent="0.2">
      <c r="A7673" s="1">
        <v>7672</v>
      </c>
      <c r="B7673" t="s">
        <v>9794</v>
      </c>
      <c r="C7673" s="2">
        <v>43066</v>
      </c>
      <c r="D7673" s="2">
        <v>43068</v>
      </c>
      <c r="E7673" s="1" t="s">
        <v>21</v>
      </c>
      <c r="F7673" s="1" t="s">
        <v>165</v>
      </c>
      <c r="G7673" s="1" t="s">
        <v>166</v>
      </c>
      <c r="H7673" s="1" t="s">
        <v>94</v>
      </c>
      <c r="I7673" s="1" t="s">
        <v>25</v>
      </c>
      <c r="J7673" s="1" t="s">
        <v>3363</v>
      </c>
      <c r="K7673" s="1" t="s">
        <v>1088</v>
      </c>
      <c r="L7673" s="1">
        <v>2149</v>
      </c>
      <c r="M7673" s="1" t="s">
        <v>135</v>
      </c>
      <c r="N7673" s="1" t="s">
        <v>4904</v>
      </c>
      <c r="O7673" s="1" t="s">
        <v>30</v>
      </c>
      <c r="P7673" s="1" t="s">
        <v>31</v>
      </c>
      <c r="Q7673" s="1" t="s">
        <v>4905</v>
      </c>
      <c r="R7673" s="1">
        <v>170.98</v>
      </c>
      <c r="S7673" s="1">
        <v>1</v>
      </c>
      <c r="T7673" s="1">
        <v>0</v>
      </c>
      <c r="U7673" s="1">
        <v>32.486199999999997</v>
      </c>
      <c r="V7673" s="3" t="str">
        <f>IF(M7673=People!$B$5,People!$A$5,IF(M7673=People!$B$4,People!$A$4,IF(M7673=People!$B$3,People!$A$3,IF(M7673=People!$B$2,People!$A$2,0))))</f>
        <v>Chuck Magee</v>
      </c>
      <c r="W7673" s="3" t="str">
        <f>IFERROR(INDEX(Returns!A:A,MATCH(B7673,Returns!B:B,0)),"No")</f>
        <v>No</v>
      </c>
    </row>
    <row r="7674" spans="1:23" x14ac:dyDescent="0.2">
      <c r="A7674" s="1">
        <v>7673</v>
      </c>
      <c r="B7674" t="s">
        <v>9794</v>
      </c>
      <c r="C7674" s="2">
        <v>43066</v>
      </c>
      <c r="D7674" s="2">
        <v>43068</v>
      </c>
      <c r="E7674" s="1" t="s">
        <v>21</v>
      </c>
      <c r="F7674" s="1" t="s">
        <v>165</v>
      </c>
      <c r="G7674" s="1" t="s">
        <v>166</v>
      </c>
      <c r="H7674" s="1" t="s">
        <v>94</v>
      </c>
      <c r="I7674" s="1" t="s">
        <v>25</v>
      </c>
      <c r="J7674" s="1" t="s">
        <v>3363</v>
      </c>
      <c r="K7674" s="1" t="s">
        <v>1088</v>
      </c>
      <c r="L7674" s="1">
        <v>2149</v>
      </c>
      <c r="M7674" s="1" t="s">
        <v>135</v>
      </c>
      <c r="N7674" s="1" t="s">
        <v>5800</v>
      </c>
      <c r="O7674" s="1" t="s">
        <v>30</v>
      </c>
      <c r="P7674" s="1" t="s">
        <v>60</v>
      </c>
      <c r="Q7674" s="1" t="s">
        <v>5801</v>
      </c>
      <c r="R7674" s="1">
        <v>38.97</v>
      </c>
      <c r="S7674" s="1">
        <v>3</v>
      </c>
      <c r="T7674" s="1">
        <v>0</v>
      </c>
      <c r="U7674" s="1">
        <v>4.6763999999999992</v>
      </c>
      <c r="V7674" s="3" t="str">
        <f>IF(M7674=People!$B$5,People!$A$5,IF(M7674=People!$B$4,People!$A$4,IF(M7674=People!$B$3,People!$A$3,IF(M7674=People!$B$2,People!$A$2,0))))</f>
        <v>Chuck Magee</v>
      </c>
      <c r="W7674" s="3" t="str">
        <f>IFERROR(INDEX(Returns!A:A,MATCH(B7674,Returns!B:B,0)),"No")</f>
        <v>No</v>
      </c>
    </row>
    <row r="7675" spans="1:23" x14ac:dyDescent="0.2">
      <c r="A7675" s="1">
        <v>7674</v>
      </c>
      <c r="B7675" t="s">
        <v>9794</v>
      </c>
      <c r="C7675" s="2">
        <v>43066</v>
      </c>
      <c r="D7675" s="2">
        <v>43068</v>
      </c>
      <c r="E7675" s="1" t="s">
        <v>21</v>
      </c>
      <c r="F7675" s="1" t="s">
        <v>165</v>
      </c>
      <c r="G7675" s="1" t="s">
        <v>166</v>
      </c>
      <c r="H7675" s="1" t="s">
        <v>94</v>
      </c>
      <c r="I7675" s="1" t="s">
        <v>25</v>
      </c>
      <c r="J7675" s="1" t="s">
        <v>3363</v>
      </c>
      <c r="K7675" s="1" t="s">
        <v>1088</v>
      </c>
      <c r="L7675" s="1">
        <v>2149</v>
      </c>
      <c r="M7675" s="1" t="s">
        <v>135</v>
      </c>
      <c r="N7675" s="1" t="s">
        <v>3307</v>
      </c>
      <c r="O7675" s="1" t="s">
        <v>43</v>
      </c>
      <c r="P7675" s="1" t="s">
        <v>84</v>
      </c>
      <c r="Q7675" s="1" t="s">
        <v>3308</v>
      </c>
      <c r="R7675" s="1">
        <v>154.9</v>
      </c>
      <c r="S7675" s="1">
        <v>5</v>
      </c>
      <c r="T7675" s="1">
        <v>0</v>
      </c>
      <c r="U7675" s="1">
        <v>69.704999999999998</v>
      </c>
      <c r="V7675" s="3" t="str">
        <f>IF(M7675=People!$B$5,People!$A$5,IF(M7675=People!$B$4,People!$A$4,IF(M7675=People!$B$3,People!$A$3,IF(M7675=People!$B$2,People!$A$2,0))))</f>
        <v>Chuck Magee</v>
      </c>
      <c r="W7675" s="3" t="str">
        <f>IFERROR(INDEX(Returns!A:A,MATCH(B7675,Returns!B:B,0)),"No")</f>
        <v>No</v>
      </c>
    </row>
    <row r="7676" spans="1:23" x14ac:dyDescent="0.2">
      <c r="A7676" s="1">
        <v>7675</v>
      </c>
      <c r="B7676" t="s">
        <v>9794</v>
      </c>
      <c r="C7676" s="2">
        <v>43066</v>
      </c>
      <c r="D7676" s="2">
        <v>43068</v>
      </c>
      <c r="E7676" s="1" t="s">
        <v>21</v>
      </c>
      <c r="F7676" s="1" t="s">
        <v>165</v>
      </c>
      <c r="G7676" s="1" t="s">
        <v>166</v>
      </c>
      <c r="H7676" s="1" t="s">
        <v>94</v>
      </c>
      <c r="I7676" s="1" t="s">
        <v>25</v>
      </c>
      <c r="J7676" s="1" t="s">
        <v>3363</v>
      </c>
      <c r="K7676" s="1" t="s">
        <v>1088</v>
      </c>
      <c r="L7676" s="1">
        <v>2149</v>
      </c>
      <c r="M7676" s="1" t="s">
        <v>135</v>
      </c>
      <c r="N7676" s="1" t="s">
        <v>2912</v>
      </c>
      <c r="O7676" s="1" t="s">
        <v>30</v>
      </c>
      <c r="P7676" s="1" t="s">
        <v>52</v>
      </c>
      <c r="Q7676" s="1" t="s">
        <v>2913</v>
      </c>
      <c r="R7676" s="1">
        <v>446.06799999999998</v>
      </c>
      <c r="S7676" s="1">
        <v>4</v>
      </c>
      <c r="T7676" s="1">
        <v>0.3</v>
      </c>
      <c r="U7676" s="1">
        <v>0</v>
      </c>
      <c r="V7676" s="3" t="str">
        <f>IF(M7676=People!$B$5,People!$A$5,IF(M7676=People!$B$4,People!$A$4,IF(M7676=People!$B$3,People!$A$3,IF(M7676=People!$B$2,People!$A$2,0))))</f>
        <v>Chuck Magee</v>
      </c>
      <c r="W7676" s="3" t="str">
        <f>IFERROR(INDEX(Returns!A:A,MATCH(B7676,Returns!B:B,0)),"No")</f>
        <v>No</v>
      </c>
    </row>
    <row r="7677" spans="1:23" x14ac:dyDescent="0.2">
      <c r="A7677" s="1">
        <v>7676</v>
      </c>
      <c r="B7677" t="s">
        <v>9795</v>
      </c>
      <c r="C7677" s="2">
        <v>43591</v>
      </c>
      <c r="D7677" s="2">
        <v>43594</v>
      </c>
      <c r="E7677" s="1" t="s">
        <v>21</v>
      </c>
      <c r="F7677" s="1" t="s">
        <v>5639</v>
      </c>
      <c r="G7677" s="1" t="s">
        <v>5640</v>
      </c>
      <c r="H7677" s="1" t="s">
        <v>24</v>
      </c>
      <c r="I7677" s="1" t="s">
        <v>25</v>
      </c>
      <c r="J7677" s="1" t="s">
        <v>3974</v>
      </c>
      <c r="K7677" s="1" t="s">
        <v>40</v>
      </c>
      <c r="L7677" s="1">
        <v>91730</v>
      </c>
      <c r="M7677" s="1" t="s">
        <v>41</v>
      </c>
      <c r="N7677" s="1" t="s">
        <v>1590</v>
      </c>
      <c r="O7677" s="1" t="s">
        <v>43</v>
      </c>
      <c r="P7677" s="1" t="s">
        <v>73</v>
      </c>
      <c r="Q7677" s="1" t="s">
        <v>1591</v>
      </c>
      <c r="R7677" s="1">
        <v>152.94</v>
      </c>
      <c r="S7677" s="1">
        <v>3</v>
      </c>
      <c r="T7677" s="1">
        <v>0</v>
      </c>
      <c r="U7677" s="1">
        <v>41.293800000000005</v>
      </c>
      <c r="V7677" s="3" t="str">
        <f>IF(M7677=People!$B$5,People!$A$5,IF(M7677=People!$B$4,People!$A$4,IF(M7677=People!$B$3,People!$A$3,IF(M7677=People!$B$2,People!$A$2,0))))</f>
        <v>Anna Andreadi</v>
      </c>
      <c r="W7677" s="3" t="str">
        <f>IFERROR(INDEX(Returns!A:A,MATCH(B7677,Returns!B:B,0)),"No")</f>
        <v>No</v>
      </c>
    </row>
    <row r="7678" spans="1:23" x14ac:dyDescent="0.2">
      <c r="A7678" s="1">
        <v>7677</v>
      </c>
      <c r="B7678" t="s">
        <v>9796</v>
      </c>
      <c r="C7678" s="2">
        <v>42651</v>
      </c>
      <c r="D7678" s="2">
        <v>42651</v>
      </c>
      <c r="E7678" s="1" t="s">
        <v>1126</v>
      </c>
      <c r="F7678" s="1" t="s">
        <v>1200</v>
      </c>
      <c r="G7678" s="1" t="s">
        <v>1201</v>
      </c>
      <c r="H7678" s="1" t="s">
        <v>24</v>
      </c>
      <c r="I7678" s="1" t="s">
        <v>25</v>
      </c>
      <c r="J7678" s="1" t="s">
        <v>413</v>
      </c>
      <c r="K7678" s="1" t="s">
        <v>82</v>
      </c>
      <c r="L7678" s="1">
        <v>28205</v>
      </c>
      <c r="M7678" s="1" t="s">
        <v>28</v>
      </c>
      <c r="N7678" s="1" t="s">
        <v>5118</v>
      </c>
      <c r="O7678" s="1" t="s">
        <v>66</v>
      </c>
      <c r="P7678" s="1" t="s">
        <v>146</v>
      </c>
      <c r="Q7678" s="1" t="s">
        <v>5119</v>
      </c>
      <c r="R7678" s="1">
        <v>23.472000000000001</v>
      </c>
      <c r="S7678" s="1">
        <v>3</v>
      </c>
      <c r="T7678" s="1">
        <v>0.2</v>
      </c>
      <c r="U7678" s="1">
        <v>4.9877999999999982</v>
      </c>
      <c r="V7678" s="3" t="str">
        <f>IF(M7678=People!$B$5,People!$A$5,IF(M7678=People!$B$4,People!$A$4,IF(M7678=People!$B$3,People!$A$3,IF(M7678=People!$B$2,People!$A$2,0))))</f>
        <v>Cassandra Brandow</v>
      </c>
      <c r="W7678" s="3" t="str">
        <f>IFERROR(INDEX(Returns!A:A,MATCH(B7678,Returns!B:B,0)),"No")</f>
        <v>No</v>
      </c>
    </row>
    <row r="7679" spans="1:23" x14ac:dyDescent="0.2">
      <c r="A7679" s="1">
        <v>7678</v>
      </c>
      <c r="B7679" t="s">
        <v>9797</v>
      </c>
      <c r="C7679" s="2">
        <v>42735</v>
      </c>
      <c r="D7679" s="2">
        <v>42742</v>
      </c>
      <c r="E7679" s="1" t="s">
        <v>46</v>
      </c>
      <c r="F7679" s="1" t="s">
        <v>3160</v>
      </c>
      <c r="G7679" s="1" t="s">
        <v>3161</v>
      </c>
      <c r="H7679" s="1" t="s">
        <v>94</v>
      </c>
      <c r="I7679" s="1" t="s">
        <v>25</v>
      </c>
      <c r="J7679" s="1" t="s">
        <v>2980</v>
      </c>
      <c r="K7679" s="1" t="s">
        <v>1221</v>
      </c>
      <c r="L7679" s="1">
        <v>2908</v>
      </c>
      <c r="M7679" s="1" t="s">
        <v>135</v>
      </c>
      <c r="N7679" s="1" t="s">
        <v>5378</v>
      </c>
      <c r="O7679" s="1" t="s">
        <v>43</v>
      </c>
      <c r="P7679" s="1" t="s">
        <v>84</v>
      </c>
      <c r="Q7679" s="1" t="s">
        <v>5379</v>
      </c>
      <c r="R7679" s="1">
        <v>195.64</v>
      </c>
      <c r="S7679" s="1">
        <v>4</v>
      </c>
      <c r="T7679" s="1">
        <v>0</v>
      </c>
      <c r="U7679" s="1">
        <v>91.950799999999987</v>
      </c>
      <c r="V7679" s="3" t="str">
        <f>IF(M7679=People!$B$5,People!$A$5,IF(M7679=People!$B$4,People!$A$4,IF(M7679=People!$B$3,People!$A$3,IF(M7679=People!$B$2,People!$A$2,0))))</f>
        <v>Chuck Magee</v>
      </c>
      <c r="W7679" s="3" t="str">
        <f>IFERROR(INDEX(Returns!A:A,MATCH(B7679,Returns!B:B,0)),"No")</f>
        <v>No</v>
      </c>
    </row>
    <row r="7680" spans="1:23" x14ac:dyDescent="0.2">
      <c r="A7680" s="1">
        <v>7679</v>
      </c>
      <c r="B7680" t="s">
        <v>9797</v>
      </c>
      <c r="C7680" s="2">
        <v>42735</v>
      </c>
      <c r="D7680" s="2">
        <v>42742</v>
      </c>
      <c r="E7680" s="1" t="s">
        <v>46</v>
      </c>
      <c r="F7680" s="1" t="s">
        <v>3160</v>
      </c>
      <c r="G7680" s="1" t="s">
        <v>3161</v>
      </c>
      <c r="H7680" s="1" t="s">
        <v>94</v>
      </c>
      <c r="I7680" s="1" t="s">
        <v>25</v>
      </c>
      <c r="J7680" s="1" t="s">
        <v>2980</v>
      </c>
      <c r="K7680" s="1" t="s">
        <v>1221</v>
      </c>
      <c r="L7680" s="1">
        <v>2908</v>
      </c>
      <c r="M7680" s="1" t="s">
        <v>135</v>
      </c>
      <c r="N7680" s="1" t="s">
        <v>3333</v>
      </c>
      <c r="O7680" s="1" t="s">
        <v>43</v>
      </c>
      <c r="P7680" s="1" t="s">
        <v>84</v>
      </c>
      <c r="Q7680" s="1" t="s">
        <v>3334</v>
      </c>
      <c r="R7680" s="1">
        <v>14.940000000000001</v>
      </c>
      <c r="S7680" s="1">
        <v>3</v>
      </c>
      <c r="T7680" s="1">
        <v>0</v>
      </c>
      <c r="U7680" s="1">
        <v>7.0218000000000007</v>
      </c>
      <c r="V7680" s="3" t="str">
        <f>IF(M7680=People!$B$5,People!$A$5,IF(M7680=People!$B$4,People!$A$4,IF(M7680=People!$B$3,People!$A$3,IF(M7680=People!$B$2,People!$A$2,0))))</f>
        <v>Chuck Magee</v>
      </c>
      <c r="W7680" s="3" t="str">
        <f>IFERROR(INDEX(Returns!A:A,MATCH(B7680,Returns!B:B,0)),"No")</f>
        <v>No</v>
      </c>
    </row>
    <row r="7681" spans="1:23" x14ac:dyDescent="0.2">
      <c r="A7681" s="1">
        <v>7680</v>
      </c>
      <c r="B7681" t="s">
        <v>9797</v>
      </c>
      <c r="C7681" s="2">
        <v>42735</v>
      </c>
      <c r="D7681" s="2">
        <v>42742</v>
      </c>
      <c r="E7681" s="1" t="s">
        <v>46</v>
      </c>
      <c r="F7681" s="1" t="s">
        <v>3160</v>
      </c>
      <c r="G7681" s="1" t="s">
        <v>3161</v>
      </c>
      <c r="H7681" s="1" t="s">
        <v>94</v>
      </c>
      <c r="I7681" s="1" t="s">
        <v>25</v>
      </c>
      <c r="J7681" s="1" t="s">
        <v>2980</v>
      </c>
      <c r="K7681" s="1" t="s">
        <v>1221</v>
      </c>
      <c r="L7681" s="1">
        <v>2908</v>
      </c>
      <c r="M7681" s="1" t="s">
        <v>135</v>
      </c>
      <c r="N7681" s="1" t="s">
        <v>2298</v>
      </c>
      <c r="O7681" s="1" t="s">
        <v>66</v>
      </c>
      <c r="P7681" s="1" t="s">
        <v>146</v>
      </c>
      <c r="Q7681" s="1" t="s">
        <v>3482</v>
      </c>
      <c r="R7681" s="1">
        <v>1687.8</v>
      </c>
      <c r="S7681" s="1">
        <v>4</v>
      </c>
      <c r="T7681" s="1">
        <v>0</v>
      </c>
      <c r="U7681" s="1">
        <v>742.63200000000006</v>
      </c>
      <c r="V7681" s="3" t="str">
        <f>IF(M7681=People!$B$5,People!$A$5,IF(M7681=People!$B$4,People!$A$4,IF(M7681=People!$B$3,People!$A$3,IF(M7681=People!$B$2,People!$A$2,0))))</f>
        <v>Chuck Magee</v>
      </c>
      <c r="W7681" s="3" t="str">
        <f>IFERROR(INDEX(Returns!A:A,MATCH(B7681,Returns!B:B,0)),"No")</f>
        <v>No</v>
      </c>
    </row>
    <row r="7682" spans="1:23" x14ac:dyDescent="0.2">
      <c r="A7682" s="1">
        <v>7681</v>
      </c>
      <c r="B7682" t="s">
        <v>9797</v>
      </c>
      <c r="C7682" s="2">
        <v>42735</v>
      </c>
      <c r="D7682" s="2">
        <v>42742</v>
      </c>
      <c r="E7682" s="1" t="s">
        <v>46</v>
      </c>
      <c r="F7682" s="1" t="s">
        <v>3160</v>
      </c>
      <c r="G7682" s="1" t="s">
        <v>3161</v>
      </c>
      <c r="H7682" s="1" t="s">
        <v>94</v>
      </c>
      <c r="I7682" s="1" t="s">
        <v>25</v>
      </c>
      <c r="J7682" s="1" t="s">
        <v>2980</v>
      </c>
      <c r="K7682" s="1" t="s">
        <v>1221</v>
      </c>
      <c r="L7682" s="1">
        <v>2908</v>
      </c>
      <c r="M7682" s="1" t="s">
        <v>135</v>
      </c>
      <c r="N7682" s="1" t="s">
        <v>3442</v>
      </c>
      <c r="O7682" s="1" t="s">
        <v>30</v>
      </c>
      <c r="P7682" s="1" t="s">
        <v>31</v>
      </c>
      <c r="Q7682" s="1" t="s">
        <v>3443</v>
      </c>
      <c r="R7682" s="1">
        <v>341.96</v>
      </c>
      <c r="S7682" s="1">
        <v>2</v>
      </c>
      <c r="T7682" s="1">
        <v>0</v>
      </c>
      <c r="U7682" s="1">
        <v>78.650800000000004</v>
      </c>
      <c r="V7682" s="3" t="str">
        <f>IF(M7682=People!$B$5,People!$A$5,IF(M7682=People!$B$4,People!$A$4,IF(M7682=People!$B$3,People!$A$3,IF(M7682=People!$B$2,People!$A$2,0))))</f>
        <v>Chuck Magee</v>
      </c>
      <c r="W7682" s="3" t="str">
        <f>IFERROR(INDEX(Returns!A:A,MATCH(B7682,Returns!B:B,0)),"No")</f>
        <v>No</v>
      </c>
    </row>
    <row r="7683" spans="1:23" x14ac:dyDescent="0.2">
      <c r="A7683" s="1">
        <v>7682</v>
      </c>
      <c r="B7683" t="s">
        <v>9797</v>
      </c>
      <c r="C7683" s="2">
        <v>42735</v>
      </c>
      <c r="D7683" s="2">
        <v>42742</v>
      </c>
      <c r="E7683" s="1" t="s">
        <v>46</v>
      </c>
      <c r="F7683" s="1" t="s">
        <v>3160</v>
      </c>
      <c r="G7683" s="1" t="s">
        <v>3161</v>
      </c>
      <c r="H7683" s="1" t="s">
        <v>94</v>
      </c>
      <c r="I7683" s="1" t="s">
        <v>25</v>
      </c>
      <c r="J7683" s="1" t="s">
        <v>2980</v>
      </c>
      <c r="K7683" s="1" t="s">
        <v>1221</v>
      </c>
      <c r="L7683" s="1">
        <v>2908</v>
      </c>
      <c r="M7683" s="1" t="s">
        <v>135</v>
      </c>
      <c r="N7683" s="1" t="s">
        <v>184</v>
      </c>
      <c r="O7683" s="1" t="s">
        <v>30</v>
      </c>
      <c r="P7683" s="1" t="s">
        <v>34</v>
      </c>
      <c r="Q7683" s="1" t="s">
        <v>185</v>
      </c>
      <c r="R7683" s="1">
        <v>605.88</v>
      </c>
      <c r="S7683" s="1">
        <v>6</v>
      </c>
      <c r="T7683" s="1">
        <v>0</v>
      </c>
      <c r="U7683" s="1">
        <v>151.47000000000003</v>
      </c>
      <c r="V7683" s="3" t="str">
        <f>IF(M7683=People!$B$5,People!$A$5,IF(M7683=People!$B$4,People!$A$4,IF(M7683=People!$B$3,People!$A$3,IF(M7683=People!$B$2,People!$A$2,0))))</f>
        <v>Chuck Magee</v>
      </c>
      <c r="W7683" s="3" t="str">
        <f>IFERROR(INDEX(Returns!A:A,MATCH(B7683,Returns!B:B,0)),"No")</f>
        <v>No</v>
      </c>
    </row>
    <row r="7684" spans="1:23" x14ac:dyDescent="0.2">
      <c r="A7684" s="1">
        <v>7683</v>
      </c>
      <c r="B7684" t="s">
        <v>9798</v>
      </c>
      <c r="C7684" s="2">
        <v>42853</v>
      </c>
      <c r="D7684" s="2">
        <v>42856</v>
      </c>
      <c r="E7684" s="1" t="s">
        <v>170</v>
      </c>
      <c r="F7684" s="1" t="s">
        <v>1304</v>
      </c>
      <c r="G7684" s="1" t="s">
        <v>1305</v>
      </c>
      <c r="H7684" s="1" t="s">
        <v>94</v>
      </c>
      <c r="I7684" s="1" t="s">
        <v>25</v>
      </c>
      <c r="J7684" s="1" t="s">
        <v>4186</v>
      </c>
      <c r="K7684" s="1" t="s">
        <v>214</v>
      </c>
      <c r="L7684" s="1">
        <v>48640</v>
      </c>
      <c r="M7684" s="1" t="s">
        <v>97</v>
      </c>
      <c r="N7684" s="1" t="s">
        <v>4718</v>
      </c>
      <c r="O7684" s="1" t="s">
        <v>43</v>
      </c>
      <c r="P7684" s="1" t="s">
        <v>73</v>
      </c>
      <c r="Q7684" s="1" t="s">
        <v>4719</v>
      </c>
      <c r="R7684" s="1">
        <v>186.732</v>
      </c>
      <c r="S7684" s="1">
        <v>1</v>
      </c>
      <c r="T7684" s="1">
        <v>0.1</v>
      </c>
      <c r="U7684" s="1">
        <v>41.495999999999967</v>
      </c>
      <c r="V7684" s="3" t="str">
        <f>IF(M7684=People!$B$5,People!$A$5,IF(M7684=People!$B$4,People!$A$4,IF(M7684=People!$B$3,People!$A$3,IF(M7684=People!$B$2,People!$A$2,0))))</f>
        <v>Kelly Williams</v>
      </c>
      <c r="W7684" s="3" t="str">
        <f>IFERROR(INDEX(Returns!A:A,MATCH(B7684,Returns!B:B,0)),"No")</f>
        <v>No</v>
      </c>
    </row>
    <row r="7685" spans="1:23" x14ac:dyDescent="0.2">
      <c r="A7685" s="1">
        <v>7684</v>
      </c>
      <c r="B7685" t="s">
        <v>9798</v>
      </c>
      <c r="C7685" s="2">
        <v>42853</v>
      </c>
      <c r="D7685" s="2">
        <v>42856</v>
      </c>
      <c r="E7685" s="1" t="s">
        <v>170</v>
      </c>
      <c r="F7685" s="1" t="s">
        <v>1304</v>
      </c>
      <c r="G7685" s="1" t="s">
        <v>1305</v>
      </c>
      <c r="H7685" s="1" t="s">
        <v>94</v>
      </c>
      <c r="I7685" s="1" t="s">
        <v>25</v>
      </c>
      <c r="J7685" s="1" t="s">
        <v>4186</v>
      </c>
      <c r="K7685" s="1" t="s">
        <v>214</v>
      </c>
      <c r="L7685" s="1">
        <v>48640</v>
      </c>
      <c r="M7685" s="1" t="s">
        <v>97</v>
      </c>
      <c r="N7685" s="1" t="s">
        <v>1512</v>
      </c>
      <c r="O7685" s="1" t="s">
        <v>43</v>
      </c>
      <c r="P7685" s="1" t="s">
        <v>70</v>
      </c>
      <c r="Q7685" s="1" t="s">
        <v>1513</v>
      </c>
      <c r="R7685" s="1">
        <v>3812.9700000000003</v>
      </c>
      <c r="S7685" s="1">
        <v>3</v>
      </c>
      <c r="T7685" s="1">
        <v>0</v>
      </c>
      <c r="U7685" s="1">
        <v>1906.4850000000001</v>
      </c>
      <c r="V7685" s="3" t="str">
        <f>IF(M7685=People!$B$5,People!$A$5,IF(M7685=People!$B$4,People!$A$4,IF(M7685=People!$B$3,People!$A$3,IF(M7685=People!$B$2,People!$A$2,0))))</f>
        <v>Kelly Williams</v>
      </c>
      <c r="W7685" s="3" t="str">
        <f>IFERROR(INDEX(Returns!A:A,MATCH(B7685,Returns!B:B,0)),"No")</f>
        <v>No</v>
      </c>
    </row>
    <row r="7686" spans="1:23" x14ac:dyDescent="0.2">
      <c r="A7686" s="1">
        <v>7685</v>
      </c>
      <c r="B7686" t="s">
        <v>9799</v>
      </c>
      <c r="C7686" s="2">
        <v>42780</v>
      </c>
      <c r="D7686" s="2">
        <v>42787</v>
      </c>
      <c r="E7686" s="1" t="s">
        <v>46</v>
      </c>
      <c r="F7686" s="1" t="s">
        <v>577</v>
      </c>
      <c r="G7686" s="1" t="s">
        <v>578</v>
      </c>
      <c r="H7686" s="1" t="s">
        <v>24</v>
      </c>
      <c r="I7686" s="1" t="s">
        <v>25</v>
      </c>
      <c r="J7686" s="1" t="s">
        <v>346</v>
      </c>
      <c r="K7686" s="1" t="s">
        <v>240</v>
      </c>
      <c r="L7686" s="1">
        <v>14609</v>
      </c>
      <c r="M7686" s="1" t="s">
        <v>135</v>
      </c>
      <c r="N7686" s="1" t="s">
        <v>5768</v>
      </c>
      <c r="O7686" s="1" t="s">
        <v>43</v>
      </c>
      <c r="P7686" s="1" t="s">
        <v>70</v>
      </c>
      <c r="Q7686" s="1" t="s">
        <v>5769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3" t="str">
        <f>IF(M7686=People!$B$5,People!$A$5,IF(M7686=People!$B$4,People!$A$4,IF(M7686=People!$B$3,People!$A$3,IF(M7686=People!$B$2,People!$A$2,0))))</f>
        <v>Chuck Magee</v>
      </c>
      <c r="W7686" s="3" t="str">
        <f>IFERROR(INDEX(Returns!A:A,MATCH(B7686,Returns!B:B,0)),"No")</f>
        <v>No</v>
      </c>
    </row>
    <row r="7687" spans="1:23" x14ac:dyDescent="0.2">
      <c r="A7687" s="1">
        <v>7686</v>
      </c>
      <c r="B7687" t="s">
        <v>9799</v>
      </c>
      <c r="C7687" s="2">
        <v>42780</v>
      </c>
      <c r="D7687" s="2">
        <v>42787</v>
      </c>
      <c r="E7687" s="1" t="s">
        <v>46</v>
      </c>
      <c r="F7687" s="1" t="s">
        <v>577</v>
      </c>
      <c r="G7687" s="1" t="s">
        <v>578</v>
      </c>
      <c r="H7687" s="1" t="s">
        <v>24</v>
      </c>
      <c r="I7687" s="1" t="s">
        <v>25</v>
      </c>
      <c r="J7687" s="1" t="s">
        <v>346</v>
      </c>
      <c r="K7687" s="1" t="s">
        <v>240</v>
      </c>
      <c r="L7687" s="1">
        <v>14609</v>
      </c>
      <c r="M7687" s="1" t="s">
        <v>135</v>
      </c>
      <c r="N7687" s="1" t="s">
        <v>5465</v>
      </c>
      <c r="O7687" s="1" t="s">
        <v>66</v>
      </c>
      <c r="P7687" s="1" t="s">
        <v>67</v>
      </c>
      <c r="Q7687" s="1" t="s">
        <v>5466</v>
      </c>
      <c r="R7687" s="1">
        <v>625.99</v>
      </c>
      <c r="S7687" s="1">
        <v>1</v>
      </c>
      <c r="T7687" s="1">
        <v>0</v>
      </c>
      <c r="U7687" s="1">
        <v>187.79699999999997</v>
      </c>
      <c r="V7687" s="3" t="str">
        <f>IF(M7687=People!$B$5,People!$A$5,IF(M7687=People!$B$4,People!$A$4,IF(M7687=People!$B$3,People!$A$3,IF(M7687=People!$B$2,People!$A$2,0))))</f>
        <v>Chuck Magee</v>
      </c>
      <c r="W7687" s="3" t="str">
        <f>IFERROR(INDEX(Returns!A:A,MATCH(B7687,Returns!B:B,0)),"No")</f>
        <v>No</v>
      </c>
    </row>
    <row r="7688" spans="1:23" x14ac:dyDescent="0.2">
      <c r="A7688" s="1">
        <v>7687</v>
      </c>
      <c r="B7688" t="s">
        <v>9800</v>
      </c>
      <c r="C7688" s="2">
        <v>43429</v>
      </c>
      <c r="D7688" s="2">
        <v>43433</v>
      </c>
      <c r="E7688" s="1" t="s">
        <v>46</v>
      </c>
      <c r="F7688" s="1" t="s">
        <v>1333</v>
      </c>
      <c r="G7688" s="1" t="s">
        <v>1334</v>
      </c>
      <c r="H7688" s="1" t="s">
        <v>38</v>
      </c>
      <c r="I7688" s="1" t="s">
        <v>25</v>
      </c>
      <c r="J7688" s="1" t="s">
        <v>294</v>
      </c>
      <c r="K7688" s="1" t="s">
        <v>214</v>
      </c>
      <c r="L7688" s="1">
        <v>49201</v>
      </c>
      <c r="M7688" s="1" t="s">
        <v>97</v>
      </c>
      <c r="N7688" s="1" t="s">
        <v>2053</v>
      </c>
      <c r="O7688" s="1" t="s">
        <v>30</v>
      </c>
      <c r="P7688" s="1" t="s">
        <v>52</v>
      </c>
      <c r="Q7688" s="1" t="s">
        <v>2054</v>
      </c>
      <c r="R7688" s="1">
        <v>1568.61</v>
      </c>
      <c r="S7688" s="1">
        <v>9</v>
      </c>
      <c r="T7688" s="1">
        <v>0</v>
      </c>
      <c r="U7688" s="1">
        <v>329.40809999999999</v>
      </c>
      <c r="V7688" s="3" t="str">
        <f>IF(M7688=People!$B$5,People!$A$5,IF(M7688=People!$B$4,People!$A$4,IF(M7688=People!$B$3,People!$A$3,IF(M7688=People!$B$2,People!$A$2,0))))</f>
        <v>Kelly Williams</v>
      </c>
      <c r="W7688" s="3" t="str">
        <f>IFERROR(INDEX(Returns!A:A,MATCH(B7688,Returns!B:B,0)),"No")</f>
        <v>No</v>
      </c>
    </row>
    <row r="7689" spans="1:23" x14ac:dyDescent="0.2">
      <c r="A7689" s="1">
        <v>7688</v>
      </c>
      <c r="B7689" t="s">
        <v>9800</v>
      </c>
      <c r="C7689" s="2">
        <v>43429</v>
      </c>
      <c r="D7689" s="2">
        <v>43433</v>
      </c>
      <c r="E7689" s="1" t="s">
        <v>46</v>
      </c>
      <c r="F7689" s="1" t="s">
        <v>1333</v>
      </c>
      <c r="G7689" s="1" t="s">
        <v>1334</v>
      </c>
      <c r="H7689" s="1" t="s">
        <v>38</v>
      </c>
      <c r="I7689" s="1" t="s">
        <v>25</v>
      </c>
      <c r="J7689" s="1" t="s">
        <v>294</v>
      </c>
      <c r="K7689" s="1" t="s">
        <v>214</v>
      </c>
      <c r="L7689" s="1">
        <v>49201</v>
      </c>
      <c r="M7689" s="1" t="s">
        <v>97</v>
      </c>
      <c r="N7689" s="1" t="s">
        <v>593</v>
      </c>
      <c r="O7689" s="1" t="s">
        <v>43</v>
      </c>
      <c r="P7689" s="1" t="s">
        <v>70</v>
      </c>
      <c r="Q7689" s="1" t="s">
        <v>594</v>
      </c>
      <c r="R7689" s="1">
        <v>17.3</v>
      </c>
      <c r="S7689" s="1">
        <v>1</v>
      </c>
      <c r="T7689" s="1">
        <v>0</v>
      </c>
      <c r="U7689" s="1">
        <v>8.3040000000000003</v>
      </c>
      <c r="V7689" s="3" t="str">
        <f>IF(M7689=People!$B$5,People!$A$5,IF(M7689=People!$B$4,People!$A$4,IF(M7689=People!$B$3,People!$A$3,IF(M7689=People!$B$2,People!$A$2,0))))</f>
        <v>Kelly Williams</v>
      </c>
      <c r="W7689" s="3" t="str">
        <f>IFERROR(INDEX(Returns!A:A,MATCH(B7689,Returns!B:B,0)),"No")</f>
        <v>No</v>
      </c>
    </row>
    <row r="7690" spans="1:23" x14ac:dyDescent="0.2">
      <c r="A7690" s="1">
        <v>7689</v>
      </c>
      <c r="B7690" t="s">
        <v>9800</v>
      </c>
      <c r="C7690" s="2">
        <v>43429</v>
      </c>
      <c r="D7690" s="2">
        <v>43433</v>
      </c>
      <c r="E7690" s="1" t="s">
        <v>46</v>
      </c>
      <c r="F7690" s="1" t="s">
        <v>1333</v>
      </c>
      <c r="G7690" s="1" t="s">
        <v>1334</v>
      </c>
      <c r="H7690" s="1" t="s">
        <v>38</v>
      </c>
      <c r="I7690" s="1" t="s">
        <v>25</v>
      </c>
      <c r="J7690" s="1" t="s">
        <v>294</v>
      </c>
      <c r="K7690" s="1" t="s">
        <v>214</v>
      </c>
      <c r="L7690" s="1">
        <v>49201</v>
      </c>
      <c r="M7690" s="1" t="s">
        <v>97</v>
      </c>
      <c r="N7690" s="1" t="s">
        <v>5802</v>
      </c>
      <c r="O7690" s="1" t="s">
        <v>66</v>
      </c>
      <c r="P7690" s="1" t="s">
        <v>146</v>
      </c>
      <c r="Q7690" s="1" t="s">
        <v>5803</v>
      </c>
      <c r="R7690" s="1">
        <v>160</v>
      </c>
      <c r="S7690" s="1">
        <v>8</v>
      </c>
      <c r="T7690" s="1">
        <v>0</v>
      </c>
      <c r="U7690" s="1">
        <v>62.400000000000006</v>
      </c>
      <c r="V7690" s="3" t="str">
        <f>IF(M7690=People!$B$5,People!$A$5,IF(M7690=People!$B$4,People!$A$4,IF(M7690=People!$B$3,People!$A$3,IF(M7690=People!$B$2,People!$A$2,0))))</f>
        <v>Kelly Williams</v>
      </c>
      <c r="W7690" s="3" t="str">
        <f>IFERROR(INDEX(Returns!A:A,MATCH(B7690,Returns!B:B,0)),"No")</f>
        <v>No</v>
      </c>
    </row>
    <row r="7691" spans="1:23" x14ac:dyDescent="0.2">
      <c r="A7691" s="1">
        <v>7690</v>
      </c>
      <c r="B7691" t="s">
        <v>9801</v>
      </c>
      <c r="C7691" s="2">
        <v>43661</v>
      </c>
      <c r="D7691" s="2">
        <v>43663</v>
      </c>
      <c r="E7691" s="1" t="s">
        <v>170</v>
      </c>
      <c r="F7691" s="1" t="s">
        <v>4180</v>
      </c>
      <c r="G7691" s="1" t="s">
        <v>4181</v>
      </c>
      <c r="H7691" s="1" t="s">
        <v>38</v>
      </c>
      <c r="I7691" s="1" t="s">
        <v>25</v>
      </c>
      <c r="J7691" s="1" t="s">
        <v>3547</v>
      </c>
      <c r="K7691" s="1" t="s">
        <v>287</v>
      </c>
      <c r="L7691" s="1">
        <v>23434</v>
      </c>
      <c r="M7691" s="1" t="s">
        <v>28</v>
      </c>
      <c r="N7691" s="1" t="s">
        <v>2666</v>
      </c>
      <c r="O7691" s="1" t="s">
        <v>43</v>
      </c>
      <c r="P7691" s="1" t="s">
        <v>73</v>
      </c>
      <c r="Q7691" s="1" t="s">
        <v>2667</v>
      </c>
      <c r="R7691" s="1">
        <v>179.94</v>
      </c>
      <c r="S7691" s="1">
        <v>3</v>
      </c>
      <c r="T7691" s="1">
        <v>0</v>
      </c>
      <c r="U7691" s="1">
        <v>50.383200000000009</v>
      </c>
      <c r="V7691" s="3" t="str">
        <f>IF(M7691=People!$B$5,People!$A$5,IF(M7691=People!$B$4,People!$A$4,IF(M7691=People!$B$3,People!$A$3,IF(M7691=People!$B$2,People!$A$2,0))))</f>
        <v>Cassandra Brandow</v>
      </c>
      <c r="W7691" s="3" t="str">
        <f>IFERROR(INDEX(Returns!A:A,MATCH(B7691,Returns!B:B,0)),"No")</f>
        <v>No</v>
      </c>
    </row>
    <row r="7692" spans="1:23" x14ac:dyDescent="0.2">
      <c r="A7692" s="1">
        <v>7691</v>
      </c>
      <c r="B7692" t="s">
        <v>9801</v>
      </c>
      <c r="C7692" s="2">
        <v>43661</v>
      </c>
      <c r="D7692" s="2">
        <v>43663</v>
      </c>
      <c r="E7692" s="1" t="s">
        <v>170</v>
      </c>
      <c r="F7692" s="1" t="s">
        <v>4180</v>
      </c>
      <c r="G7692" s="1" t="s">
        <v>4181</v>
      </c>
      <c r="H7692" s="1" t="s">
        <v>38</v>
      </c>
      <c r="I7692" s="1" t="s">
        <v>25</v>
      </c>
      <c r="J7692" s="1" t="s">
        <v>3547</v>
      </c>
      <c r="K7692" s="1" t="s">
        <v>287</v>
      </c>
      <c r="L7692" s="1">
        <v>23434</v>
      </c>
      <c r="M7692" s="1" t="s">
        <v>28</v>
      </c>
      <c r="N7692" s="1" t="s">
        <v>1073</v>
      </c>
      <c r="O7692" s="1" t="s">
        <v>30</v>
      </c>
      <c r="P7692" s="1" t="s">
        <v>52</v>
      </c>
      <c r="Q7692" s="1" t="s">
        <v>1074</v>
      </c>
      <c r="R7692" s="1">
        <v>872.94</v>
      </c>
      <c r="S7692" s="1">
        <v>3</v>
      </c>
      <c r="T7692" s="1">
        <v>0</v>
      </c>
      <c r="U7692" s="1">
        <v>157.12919999999997</v>
      </c>
      <c r="V7692" s="3" t="str">
        <f>IF(M7692=People!$B$5,People!$A$5,IF(M7692=People!$B$4,People!$A$4,IF(M7692=People!$B$3,People!$A$3,IF(M7692=People!$B$2,People!$A$2,0))))</f>
        <v>Cassandra Brandow</v>
      </c>
      <c r="W7692" s="3" t="str">
        <f>IFERROR(INDEX(Returns!A:A,MATCH(B7692,Returns!B:B,0)),"No")</f>
        <v>No</v>
      </c>
    </row>
    <row r="7693" spans="1:23" x14ac:dyDescent="0.2">
      <c r="A7693" s="1">
        <v>7692</v>
      </c>
      <c r="B7693" t="s">
        <v>9801</v>
      </c>
      <c r="C7693" s="2">
        <v>43661</v>
      </c>
      <c r="D7693" s="2">
        <v>43663</v>
      </c>
      <c r="E7693" s="1" t="s">
        <v>170</v>
      </c>
      <c r="F7693" s="1" t="s">
        <v>4180</v>
      </c>
      <c r="G7693" s="1" t="s">
        <v>4181</v>
      </c>
      <c r="H7693" s="1" t="s">
        <v>38</v>
      </c>
      <c r="I7693" s="1" t="s">
        <v>25</v>
      </c>
      <c r="J7693" s="1" t="s">
        <v>3547</v>
      </c>
      <c r="K7693" s="1" t="s">
        <v>287</v>
      </c>
      <c r="L7693" s="1">
        <v>23434</v>
      </c>
      <c r="M7693" s="1" t="s">
        <v>28</v>
      </c>
      <c r="N7693" s="1" t="s">
        <v>364</v>
      </c>
      <c r="O7693" s="1" t="s">
        <v>43</v>
      </c>
      <c r="P7693" s="1" t="s">
        <v>84</v>
      </c>
      <c r="Q7693" s="1" t="s">
        <v>365</v>
      </c>
      <c r="R7693" s="1">
        <v>12.96</v>
      </c>
      <c r="S7693" s="1">
        <v>2</v>
      </c>
      <c r="T7693" s="1">
        <v>0</v>
      </c>
      <c r="U7693" s="1">
        <v>6.2208000000000006</v>
      </c>
      <c r="V7693" s="3" t="str">
        <f>IF(M7693=People!$B$5,People!$A$5,IF(M7693=People!$B$4,People!$A$4,IF(M7693=People!$B$3,People!$A$3,IF(M7693=People!$B$2,People!$A$2,0))))</f>
        <v>Cassandra Brandow</v>
      </c>
      <c r="W7693" s="3" t="str">
        <f>IFERROR(INDEX(Returns!A:A,MATCH(B7693,Returns!B:B,0)),"No")</f>
        <v>No</v>
      </c>
    </row>
    <row r="7694" spans="1:23" x14ac:dyDescent="0.2">
      <c r="A7694" s="1">
        <v>7693</v>
      </c>
      <c r="B7694" t="s">
        <v>9802</v>
      </c>
      <c r="C7694" s="2">
        <v>42733</v>
      </c>
      <c r="D7694" s="2">
        <v>42738</v>
      </c>
      <c r="E7694" s="1" t="s">
        <v>46</v>
      </c>
      <c r="F7694" s="1" t="s">
        <v>3322</v>
      </c>
      <c r="G7694" s="1" t="s">
        <v>3323</v>
      </c>
      <c r="H7694" s="1" t="s">
        <v>24</v>
      </c>
      <c r="I7694" s="1" t="s">
        <v>25</v>
      </c>
      <c r="J7694" s="1" t="s">
        <v>870</v>
      </c>
      <c r="K7694" s="1" t="s">
        <v>40</v>
      </c>
      <c r="L7694" s="1">
        <v>94513</v>
      </c>
      <c r="M7694" s="1" t="s">
        <v>41</v>
      </c>
      <c r="N7694" s="1" t="s">
        <v>1447</v>
      </c>
      <c r="O7694" s="1" t="s">
        <v>43</v>
      </c>
      <c r="P7694" s="1" t="s">
        <v>44</v>
      </c>
      <c r="Q7694" s="1" t="s">
        <v>1448</v>
      </c>
      <c r="R7694" s="1">
        <v>88.800000000000011</v>
      </c>
      <c r="S7694" s="1">
        <v>6</v>
      </c>
      <c r="T7694" s="1">
        <v>0</v>
      </c>
      <c r="U7694" s="1">
        <v>44.400000000000006</v>
      </c>
      <c r="V7694" s="3" t="str">
        <f>IF(M7694=People!$B$5,People!$A$5,IF(M7694=People!$B$4,People!$A$4,IF(M7694=People!$B$3,People!$A$3,IF(M7694=People!$B$2,People!$A$2,0))))</f>
        <v>Anna Andreadi</v>
      </c>
      <c r="W7694" s="3" t="str">
        <f>IFERROR(INDEX(Returns!A:A,MATCH(B7694,Returns!B:B,0)),"No")</f>
        <v>No</v>
      </c>
    </row>
    <row r="7695" spans="1:23" x14ac:dyDescent="0.2">
      <c r="A7695" s="1">
        <v>7694</v>
      </c>
      <c r="B7695" t="s">
        <v>9802</v>
      </c>
      <c r="C7695" s="2">
        <v>42733</v>
      </c>
      <c r="D7695" s="2">
        <v>42738</v>
      </c>
      <c r="E7695" s="1" t="s">
        <v>46</v>
      </c>
      <c r="F7695" s="1" t="s">
        <v>3322</v>
      </c>
      <c r="G7695" s="1" t="s">
        <v>3323</v>
      </c>
      <c r="H7695" s="1" t="s">
        <v>24</v>
      </c>
      <c r="I7695" s="1" t="s">
        <v>25</v>
      </c>
      <c r="J7695" s="1" t="s">
        <v>870</v>
      </c>
      <c r="K7695" s="1" t="s">
        <v>40</v>
      </c>
      <c r="L7695" s="1">
        <v>94513</v>
      </c>
      <c r="M7695" s="1" t="s">
        <v>41</v>
      </c>
      <c r="N7695" s="1" t="s">
        <v>4113</v>
      </c>
      <c r="O7695" s="1" t="s">
        <v>66</v>
      </c>
      <c r="P7695" s="1" t="s">
        <v>67</v>
      </c>
      <c r="Q7695" s="1" t="s">
        <v>4114</v>
      </c>
      <c r="R7695" s="1">
        <v>319.96800000000002</v>
      </c>
      <c r="S7695" s="1">
        <v>4</v>
      </c>
      <c r="T7695" s="1">
        <v>0.2</v>
      </c>
      <c r="U7695" s="1">
        <v>35.996399999999952</v>
      </c>
      <c r="V7695" s="3" t="str">
        <f>IF(M7695=People!$B$5,People!$A$5,IF(M7695=People!$B$4,People!$A$4,IF(M7695=People!$B$3,People!$A$3,IF(M7695=People!$B$2,People!$A$2,0))))</f>
        <v>Anna Andreadi</v>
      </c>
      <c r="W7695" s="3" t="str">
        <f>IFERROR(INDEX(Returns!A:A,MATCH(B7695,Returns!B:B,0)),"No")</f>
        <v>No</v>
      </c>
    </row>
    <row r="7696" spans="1:23" x14ac:dyDescent="0.2">
      <c r="A7696" s="1">
        <v>7695</v>
      </c>
      <c r="B7696" t="s">
        <v>6051</v>
      </c>
      <c r="C7696" s="2">
        <v>43181</v>
      </c>
      <c r="D7696" s="2">
        <v>43181</v>
      </c>
      <c r="E7696" s="1" t="s">
        <v>1126</v>
      </c>
      <c r="F7696" s="1" t="s">
        <v>3483</v>
      </c>
      <c r="G7696" s="1" t="s">
        <v>3484</v>
      </c>
      <c r="H7696" s="1" t="s">
        <v>24</v>
      </c>
      <c r="I7696" s="1" t="s">
        <v>25</v>
      </c>
      <c r="J7696" s="1" t="s">
        <v>88</v>
      </c>
      <c r="K7696" s="1" t="s">
        <v>89</v>
      </c>
      <c r="L7696" s="1">
        <v>98103</v>
      </c>
      <c r="M7696" s="1" t="s">
        <v>41</v>
      </c>
      <c r="N7696" s="1" t="s">
        <v>3700</v>
      </c>
      <c r="O7696" s="1" t="s">
        <v>30</v>
      </c>
      <c r="P7696" s="1" t="s">
        <v>34</v>
      </c>
      <c r="Q7696" s="1" t="s">
        <v>3701</v>
      </c>
      <c r="R7696" s="1">
        <v>167.88800000000001</v>
      </c>
      <c r="S7696" s="1">
        <v>7</v>
      </c>
      <c r="T7696" s="1">
        <v>0.2</v>
      </c>
      <c r="U7696" s="1">
        <v>14.690199999999997</v>
      </c>
      <c r="V7696" s="3" t="str">
        <f>IF(M7696=People!$B$5,People!$A$5,IF(M7696=People!$B$4,People!$A$4,IF(M7696=People!$B$3,People!$A$3,IF(M7696=People!$B$2,People!$A$2,0))))</f>
        <v>Anna Andreadi</v>
      </c>
      <c r="W7696" s="3" t="str">
        <f>IFERROR(INDEX(Returns!A:A,MATCH(B7696,Returns!B:B,0)),"No")</f>
        <v>Yes</v>
      </c>
    </row>
    <row r="7697" spans="1:23" x14ac:dyDescent="0.2">
      <c r="A7697" s="1">
        <v>7696</v>
      </c>
      <c r="B7697" t="s">
        <v>9803</v>
      </c>
      <c r="C7697" s="2">
        <v>43648</v>
      </c>
      <c r="D7697" s="2">
        <v>43651</v>
      </c>
      <c r="E7697" s="1" t="s">
        <v>170</v>
      </c>
      <c r="F7697" s="1" t="s">
        <v>3988</v>
      </c>
      <c r="G7697" s="1" t="s">
        <v>3989</v>
      </c>
      <c r="H7697" s="1" t="s">
        <v>94</v>
      </c>
      <c r="I7697" s="1" t="s">
        <v>25</v>
      </c>
      <c r="J7697" s="1" t="s">
        <v>167</v>
      </c>
      <c r="K7697" s="1" t="s">
        <v>96</v>
      </c>
      <c r="L7697" s="1">
        <v>77036</v>
      </c>
      <c r="M7697" s="1" t="s">
        <v>97</v>
      </c>
      <c r="N7697" s="1" t="s">
        <v>1502</v>
      </c>
      <c r="O7697" s="1" t="s">
        <v>43</v>
      </c>
      <c r="P7697" s="1" t="s">
        <v>84</v>
      </c>
      <c r="Q7697" s="1" t="s">
        <v>1503</v>
      </c>
      <c r="R7697" s="1">
        <v>163.96</v>
      </c>
      <c r="S7697" s="1">
        <v>5</v>
      </c>
      <c r="T7697" s="1">
        <v>0.2</v>
      </c>
      <c r="U7697" s="1">
        <v>59.435499999999998</v>
      </c>
      <c r="V7697" s="3" t="str">
        <f>IF(M7697=People!$B$5,People!$A$5,IF(M7697=People!$B$4,People!$A$4,IF(M7697=People!$B$3,People!$A$3,IF(M7697=People!$B$2,People!$A$2,0))))</f>
        <v>Kelly Williams</v>
      </c>
      <c r="W7697" s="3" t="str">
        <f>IFERROR(INDEX(Returns!A:A,MATCH(B7697,Returns!B:B,0)),"No")</f>
        <v>No</v>
      </c>
    </row>
    <row r="7698" spans="1:23" x14ac:dyDescent="0.2">
      <c r="A7698" s="1">
        <v>7697</v>
      </c>
      <c r="B7698" t="s">
        <v>9803</v>
      </c>
      <c r="C7698" s="2">
        <v>43648</v>
      </c>
      <c r="D7698" s="2">
        <v>43651</v>
      </c>
      <c r="E7698" s="1" t="s">
        <v>170</v>
      </c>
      <c r="F7698" s="1" t="s">
        <v>3988</v>
      </c>
      <c r="G7698" s="1" t="s">
        <v>3989</v>
      </c>
      <c r="H7698" s="1" t="s">
        <v>94</v>
      </c>
      <c r="I7698" s="1" t="s">
        <v>25</v>
      </c>
      <c r="J7698" s="1" t="s">
        <v>167</v>
      </c>
      <c r="K7698" s="1" t="s">
        <v>96</v>
      </c>
      <c r="L7698" s="1">
        <v>77036</v>
      </c>
      <c r="M7698" s="1" t="s">
        <v>97</v>
      </c>
      <c r="N7698" s="1" t="s">
        <v>4826</v>
      </c>
      <c r="O7698" s="1" t="s">
        <v>43</v>
      </c>
      <c r="P7698" s="1" t="s">
        <v>70</v>
      </c>
      <c r="Q7698" s="1" t="s">
        <v>4827</v>
      </c>
      <c r="R7698" s="1">
        <v>5.2319999999999984</v>
      </c>
      <c r="S7698" s="1">
        <v>4</v>
      </c>
      <c r="T7698" s="1">
        <v>0.8</v>
      </c>
      <c r="U7698" s="1">
        <v>-8.1096000000000004</v>
      </c>
      <c r="V7698" s="3" t="str">
        <f>IF(M7698=People!$B$5,People!$A$5,IF(M7698=People!$B$4,People!$A$4,IF(M7698=People!$B$3,People!$A$3,IF(M7698=People!$B$2,People!$A$2,0))))</f>
        <v>Kelly Williams</v>
      </c>
      <c r="W7698" s="3" t="str">
        <f>IFERROR(INDEX(Returns!A:A,MATCH(B7698,Returns!B:B,0)),"No")</f>
        <v>No</v>
      </c>
    </row>
    <row r="7699" spans="1:23" x14ac:dyDescent="0.2">
      <c r="A7699" s="1">
        <v>7698</v>
      </c>
      <c r="B7699" t="s">
        <v>9804</v>
      </c>
      <c r="C7699" s="2">
        <v>43813</v>
      </c>
      <c r="D7699" s="2">
        <v>43817</v>
      </c>
      <c r="E7699" s="1" t="s">
        <v>46</v>
      </c>
      <c r="F7699" s="1" t="s">
        <v>2869</v>
      </c>
      <c r="G7699" s="1" t="s">
        <v>2870</v>
      </c>
      <c r="H7699" s="1" t="s">
        <v>94</v>
      </c>
      <c r="I7699" s="1" t="s">
        <v>25</v>
      </c>
      <c r="J7699" s="1" t="s">
        <v>1289</v>
      </c>
      <c r="K7699" s="1" t="s">
        <v>1088</v>
      </c>
      <c r="L7699" s="1">
        <v>1841</v>
      </c>
      <c r="M7699" s="1" t="s">
        <v>135</v>
      </c>
      <c r="N7699" s="1" t="s">
        <v>1205</v>
      </c>
      <c r="O7699" s="1" t="s">
        <v>66</v>
      </c>
      <c r="P7699" s="1" t="s">
        <v>1065</v>
      </c>
      <c r="Q7699" s="1" t="s">
        <v>1206</v>
      </c>
      <c r="R7699" s="1">
        <v>1199.98</v>
      </c>
      <c r="S7699" s="1">
        <v>2</v>
      </c>
      <c r="T7699" s="1">
        <v>0</v>
      </c>
      <c r="U7699" s="1">
        <v>467.99220000000003</v>
      </c>
      <c r="V7699" s="3" t="str">
        <f>IF(M7699=People!$B$5,People!$A$5,IF(M7699=People!$B$4,People!$A$4,IF(M7699=People!$B$3,People!$A$3,IF(M7699=People!$B$2,People!$A$2,0))))</f>
        <v>Chuck Magee</v>
      </c>
      <c r="W7699" s="3" t="str">
        <f>IFERROR(INDEX(Returns!A:A,MATCH(B7699,Returns!B:B,0)),"No")</f>
        <v>No</v>
      </c>
    </row>
    <row r="7700" spans="1:23" x14ac:dyDescent="0.2">
      <c r="A7700" s="1">
        <v>7699</v>
      </c>
      <c r="B7700" t="s">
        <v>9804</v>
      </c>
      <c r="C7700" s="2">
        <v>43813</v>
      </c>
      <c r="D7700" s="2">
        <v>43817</v>
      </c>
      <c r="E7700" s="1" t="s">
        <v>46</v>
      </c>
      <c r="F7700" s="1" t="s">
        <v>2869</v>
      </c>
      <c r="G7700" s="1" t="s">
        <v>2870</v>
      </c>
      <c r="H7700" s="1" t="s">
        <v>94</v>
      </c>
      <c r="I7700" s="1" t="s">
        <v>25</v>
      </c>
      <c r="J7700" s="1" t="s">
        <v>1289</v>
      </c>
      <c r="K7700" s="1" t="s">
        <v>1088</v>
      </c>
      <c r="L7700" s="1">
        <v>1841</v>
      </c>
      <c r="M7700" s="1" t="s">
        <v>135</v>
      </c>
      <c r="N7700" s="1" t="s">
        <v>852</v>
      </c>
      <c r="O7700" s="1" t="s">
        <v>43</v>
      </c>
      <c r="P7700" s="1" t="s">
        <v>55</v>
      </c>
      <c r="Q7700" s="1" t="s">
        <v>853</v>
      </c>
      <c r="R7700" s="1">
        <v>73.849999999999994</v>
      </c>
      <c r="S7700" s="1">
        <v>1</v>
      </c>
      <c r="T7700" s="1">
        <v>0</v>
      </c>
      <c r="U7700" s="1">
        <v>2.2155000000000058</v>
      </c>
      <c r="V7700" s="3" t="str">
        <f>IF(M7700=People!$B$5,People!$A$5,IF(M7700=People!$B$4,People!$A$4,IF(M7700=People!$B$3,People!$A$3,IF(M7700=People!$B$2,People!$A$2,0))))</f>
        <v>Chuck Magee</v>
      </c>
      <c r="W7700" s="3" t="str">
        <f>IFERROR(INDEX(Returns!A:A,MATCH(B7700,Returns!B:B,0)),"No")</f>
        <v>No</v>
      </c>
    </row>
    <row r="7701" spans="1:23" x14ac:dyDescent="0.2">
      <c r="A7701" s="1">
        <v>7700</v>
      </c>
      <c r="B7701" t="s">
        <v>9804</v>
      </c>
      <c r="C7701" s="2">
        <v>43813</v>
      </c>
      <c r="D7701" s="2">
        <v>43817</v>
      </c>
      <c r="E7701" s="1" t="s">
        <v>46</v>
      </c>
      <c r="F7701" s="1" t="s">
        <v>2869</v>
      </c>
      <c r="G7701" s="1" t="s">
        <v>2870</v>
      </c>
      <c r="H7701" s="1" t="s">
        <v>94</v>
      </c>
      <c r="I7701" s="1" t="s">
        <v>25</v>
      </c>
      <c r="J7701" s="1" t="s">
        <v>1289</v>
      </c>
      <c r="K7701" s="1" t="s">
        <v>1088</v>
      </c>
      <c r="L7701" s="1">
        <v>1841</v>
      </c>
      <c r="M7701" s="1" t="s">
        <v>135</v>
      </c>
      <c r="N7701" s="1" t="s">
        <v>4031</v>
      </c>
      <c r="O7701" s="1" t="s">
        <v>43</v>
      </c>
      <c r="P7701" s="1" t="s">
        <v>512</v>
      </c>
      <c r="Q7701" s="1" t="s">
        <v>4032</v>
      </c>
      <c r="R7701" s="1">
        <v>25.71</v>
      </c>
      <c r="S7701" s="1">
        <v>3</v>
      </c>
      <c r="T7701" s="1">
        <v>0</v>
      </c>
      <c r="U7701" s="1">
        <v>6.6846000000000005</v>
      </c>
      <c r="V7701" s="3" t="str">
        <f>IF(M7701=People!$B$5,People!$A$5,IF(M7701=People!$B$4,People!$A$4,IF(M7701=People!$B$3,People!$A$3,IF(M7701=People!$B$2,People!$A$2,0))))</f>
        <v>Chuck Magee</v>
      </c>
      <c r="W7701" s="3" t="str">
        <f>IFERROR(INDEX(Returns!A:A,MATCH(B7701,Returns!B:B,0)),"No")</f>
        <v>No</v>
      </c>
    </row>
    <row r="7702" spans="1:23" x14ac:dyDescent="0.2">
      <c r="A7702" s="1">
        <v>7701</v>
      </c>
      <c r="B7702" t="s">
        <v>9804</v>
      </c>
      <c r="C7702" s="2">
        <v>43813</v>
      </c>
      <c r="D7702" s="2">
        <v>43817</v>
      </c>
      <c r="E7702" s="1" t="s">
        <v>46</v>
      </c>
      <c r="F7702" s="1" t="s">
        <v>2869</v>
      </c>
      <c r="G7702" s="1" t="s">
        <v>2870</v>
      </c>
      <c r="H7702" s="1" t="s">
        <v>94</v>
      </c>
      <c r="I7702" s="1" t="s">
        <v>25</v>
      </c>
      <c r="J7702" s="1" t="s">
        <v>1289</v>
      </c>
      <c r="K7702" s="1" t="s">
        <v>1088</v>
      </c>
      <c r="L7702" s="1">
        <v>1841</v>
      </c>
      <c r="M7702" s="1" t="s">
        <v>135</v>
      </c>
      <c r="N7702" s="1" t="s">
        <v>5059</v>
      </c>
      <c r="O7702" s="1" t="s">
        <v>43</v>
      </c>
      <c r="P7702" s="1" t="s">
        <v>242</v>
      </c>
      <c r="Q7702" s="1" t="s">
        <v>5060</v>
      </c>
      <c r="R7702" s="1">
        <v>17.28</v>
      </c>
      <c r="S7702" s="1">
        <v>6</v>
      </c>
      <c r="T7702" s="1">
        <v>0</v>
      </c>
      <c r="U7702" s="1">
        <v>8.121599999999999</v>
      </c>
      <c r="V7702" s="3" t="str">
        <f>IF(M7702=People!$B$5,People!$A$5,IF(M7702=People!$B$4,People!$A$4,IF(M7702=People!$B$3,People!$A$3,IF(M7702=People!$B$2,People!$A$2,0))))</f>
        <v>Chuck Magee</v>
      </c>
      <c r="W7702" s="3" t="str">
        <f>IFERROR(INDEX(Returns!A:A,MATCH(B7702,Returns!B:B,0)),"No")</f>
        <v>No</v>
      </c>
    </row>
    <row r="7703" spans="1:23" x14ac:dyDescent="0.2">
      <c r="A7703" s="1">
        <v>7702</v>
      </c>
      <c r="B7703" t="s">
        <v>9804</v>
      </c>
      <c r="C7703" s="2">
        <v>43813</v>
      </c>
      <c r="D7703" s="2">
        <v>43817</v>
      </c>
      <c r="E7703" s="1" t="s">
        <v>46</v>
      </c>
      <c r="F7703" s="1" t="s">
        <v>2869</v>
      </c>
      <c r="G7703" s="1" t="s">
        <v>2870</v>
      </c>
      <c r="H7703" s="1" t="s">
        <v>94</v>
      </c>
      <c r="I7703" s="1" t="s">
        <v>25</v>
      </c>
      <c r="J7703" s="1" t="s">
        <v>1289</v>
      </c>
      <c r="K7703" s="1" t="s">
        <v>1088</v>
      </c>
      <c r="L7703" s="1">
        <v>1841</v>
      </c>
      <c r="M7703" s="1" t="s">
        <v>135</v>
      </c>
      <c r="N7703" s="1" t="s">
        <v>793</v>
      </c>
      <c r="O7703" s="1" t="s">
        <v>30</v>
      </c>
      <c r="P7703" s="1" t="s">
        <v>52</v>
      </c>
      <c r="Q7703" s="1" t="s">
        <v>794</v>
      </c>
      <c r="R7703" s="1">
        <v>526.58199999999999</v>
      </c>
      <c r="S7703" s="1">
        <v>2</v>
      </c>
      <c r="T7703" s="1">
        <v>0.3</v>
      </c>
      <c r="U7703" s="1">
        <v>-52.658199999999965</v>
      </c>
      <c r="V7703" s="3" t="str">
        <f>IF(M7703=People!$B$5,People!$A$5,IF(M7703=People!$B$4,People!$A$4,IF(M7703=People!$B$3,People!$A$3,IF(M7703=People!$B$2,People!$A$2,0))))</f>
        <v>Chuck Magee</v>
      </c>
      <c r="W7703" s="3" t="str">
        <f>IFERROR(INDEX(Returns!A:A,MATCH(B7703,Returns!B:B,0)),"No")</f>
        <v>No</v>
      </c>
    </row>
    <row r="7704" spans="1:23" x14ac:dyDescent="0.2">
      <c r="A7704" s="1">
        <v>7703</v>
      </c>
      <c r="B7704" t="s">
        <v>9805</v>
      </c>
      <c r="C7704" s="2">
        <v>43338</v>
      </c>
      <c r="D7704" s="2">
        <v>43345</v>
      </c>
      <c r="E7704" s="1" t="s">
        <v>46</v>
      </c>
      <c r="F7704" s="1" t="s">
        <v>79</v>
      </c>
      <c r="G7704" s="1" t="s">
        <v>80</v>
      </c>
      <c r="H7704" s="1" t="s">
        <v>24</v>
      </c>
      <c r="I7704" s="1" t="s">
        <v>25</v>
      </c>
      <c r="J7704" s="1" t="s">
        <v>773</v>
      </c>
      <c r="K7704" s="1" t="s">
        <v>214</v>
      </c>
      <c r="L7704" s="1">
        <v>48234</v>
      </c>
      <c r="M7704" s="1" t="s">
        <v>97</v>
      </c>
      <c r="N7704" s="1" t="s">
        <v>2693</v>
      </c>
      <c r="O7704" s="1" t="s">
        <v>43</v>
      </c>
      <c r="P7704" s="1" t="s">
        <v>84</v>
      </c>
      <c r="Q7704" s="1" t="s">
        <v>2694</v>
      </c>
      <c r="R7704" s="1">
        <v>11.56</v>
      </c>
      <c r="S7704" s="1">
        <v>2</v>
      </c>
      <c r="T7704" s="1">
        <v>0</v>
      </c>
      <c r="U7704" s="1">
        <v>5.6644000000000005</v>
      </c>
      <c r="V7704" s="3" t="str">
        <f>IF(M7704=People!$B$5,People!$A$5,IF(M7704=People!$B$4,People!$A$4,IF(M7704=People!$B$3,People!$A$3,IF(M7704=People!$B$2,People!$A$2,0))))</f>
        <v>Kelly Williams</v>
      </c>
      <c r="W7704" s="3" t="str">
        <f>IFERROR(INDEX(Returns!A:A,MATCH(B7704,Returns!B:B,0)),"No")</f>
        <v>No</v>
      </c>
    </row>
    <row r="7705" spans="1:23" x14ac:dyDescent="0.2">
      <c r="A7705" s="1">
        <v>7704</v>
      </c>
      <c r="B7705" t="s">
        <v>9805</v>
      </c>
      <c r="C7705" s="2">
        <v>43338</v>
      </c>
      <c r="D7705" s="2">
        <v>43345</v>
      </c>
      <c r="E7705" s="1" t="s">
        <v>46</v>
      </c>
      <c r="F7705" s="1" t="s">
        <v>79</v>
      </c>
      <c r="G7705" s="1" t="s">
        <v>80</v>
      </c>
      <c r="H7705" s="1" t="s">
        <v>24</v>
      </c>
      <c r="I7705" s="1" t="s">
        <v>25</v>
      </c>
      <c r="J7705" s="1" t="s">
        <v>773</v>
      </c>
      <c r="K7705" s="1" t="s">
        <v>214</v>
      </c>
      <c r="L7705" s="1">
        <v>48234</v>
      </c>
      <c r="M7705" s="1" t="s">
        <v>97</v>
      </c>
      <c r="N7705" s="1" t="s">
        <v>2002</v>
      </c>
      <c r="O7705" s="1" t="s">
        <v>66</v>
      </c>
      <c r="P7705" s="1" t="s">
        <v>67</v>
      </c>
      <c r="Q7705" s="1" t="s">
        <v>2003</v>
      </c>
      <c r="R7705" s="1">
        <v>209.96999999999997</v>
      </c>
      <c r="S7705" s="1">
        <v>3</v>
      </c>
      <c r="T7705" s="1">
        <v>0</v>
      </c>
      <c r="U7705" s="1">
        <v>58.791600000000003</v>
      </c>
      <c r="V7705" s="3" t="str">
        <f>IF(M7705=People!$B$5,People!$A$5,IF(M7705=People!$B$4,People!$A$4,IF(M7705=People!$B$3,People!$A$3,IF(M7705=People!$B$2,People!$A$2,0))))</f>
        <v>Kelly Williams</v>
      </c>
      <c r="W7705" s="3" t="str">
        <f>IFERROR(INDEX(Returns!A:A,MATCH(B7705,Returns!B:B,0)),"No")</f>
        <v>No</v>
      </c>
    </row>
    <row r="7706" spans="1:23" x14ac:dyDescent="0.2">
      <c r="A7706" s="1">
        <v>7705</v>
      </c>
      <c r="B7706" t="s">
        <v>9805</v>
      </c>
      <c r="C7706" s="2">
        <v>43338</v>
      </c>
      <c r="D7706" s="2">
        <v>43345</v>
      </c>
      <c r="E7706" s="1" t="s">
        <v>46</v>
      </c>
      <c r="F7706" s="1" t="s">
        <v>79</v>
      </c>
      <c r="G7706" s="1" t="s">
        <v>80</v>
      </c>
      <c r="H7706" s="1" t="s">
        <v>24</v>
      </c>
      <c r="I7706" s="1" t="s">
        <v>25</v>
      </c>
      <c r="J7706" s="1" t="s">
        <v>773</v>
      </c>
      <c r="K7706" s="1" t="s">
        <v>214</v>
      </c>
      <c r="L7706" s="1">
        <v>48234</v>
      </c>
      <c r="M7706" s="1" t="s">
        <v>97</v>
      </c>
      <c r="N7706" s="1" t="s">
        <v>2701</v>
      </c>
      <c r="O7706" s="1" t="s">
        <v>30</v>
      </c>
      <c r="P7706" s="1" t="s">
        <v>52</v>
      </c>
      <c r="Q7706" s="1" t="s">
        <v>2702</v>
      </c>
      <c r="R7706" s="1">
        <v>447.84</v>
      </c>
      <c r="S7706" s="1">
        <v>4</v>
      </c>
      <c r="T7706" s="1">
        <v>0</v>
      </c>
      <c r="U7706" s="1">
        <v>98.524799999999971</v>
      </c>
      <c r="V7706" s="3" t="str">
        <f>IF(M7706=People!$B$5,People!$A$5,IF(M7706=People!$B$4,People!$A$4,IF(M7706=People!$B$3,People!$A$3,IF(M7706=People!$B$2,People!$A$2,0))))</f>
        <v>Kelly Williams</v>
      </c>
      <c r="W7706" s="3" t="str">
        <f>IFERROR(INDEX(Returns!A:A,MATCH(B7706,Returns!B:B,0)),"No")</f>
        <v>No</v>
      </c>
    </row>
    <row r="7707" spans="1:23" x14ac:dyDescent="0.2">
      <c r="A7707" s="1">
        <v>7706</v>
      </c>
      <c r="B7707" t="s">
        <v>9805</v>
      </c>
      <c r="C7707" s="2">
        <v>43338</v>
      </c>
      <c r="D7707" s="2">
        <v>43345</v>
      </c>
      <c r="E7707" s="1" t="s">
        <v>46</v>
      </c>
      <c r="F7707" s="1" t="s">
        <v>79</v>
      </c>
      <c r="G7707" s="1" t="s">
        <v>80</v>
      </c>
      <c r="H7707" s="1" t="s">
        <v>24</v>
      </c>
      <c r="I7707" s="1" t="s">
        <v>25</v>
      </c>
      <c r="J7707" s="1" t="s">
        <v>773</v>
      </c>
      <c r="K7707" s="1" t="s">
        <v>214</v>
      </c>
      <c r="L7707" s="1">
        <v>48234</v>
      </c>
      <c r="M7707" s="1" t="s">
        <v>97</v>
      </c>
      <c r="N7707" s="1" t="s">
        <v>1146</v>
      </c>
      <c r="O7707" s="1" t="s">
        <v>66</v>
      </c>
      <c r="P7707" s="1" t="s">
        <v>146</v>
      </c>
      <c r="Q7707" s="1" t="s">
        <v>1147</v>
      </c>
      <c r="R7707" s="1">
        <v>479.97</v>
      </c>
      <c r="S7707" s="1">
        <v>3</v>
      </c>
      <c r="T7707" s="1">
        <v>0</v>
      </c>
      <c r="U7707" s="1">
        <v>163.18979999999999</v>
      </c>
      <c r="V7707" s="3" t="str">
        <f>IF(M7707=People!$B$5,People!$A$5,IF(M7707=People!$B$4,People!$A$4,IF(M7707=People!$B$3,People!$A$3,IF(M7707=People!$B$2,People!$A$2,0))))</f>
        <v>Kelly Williams</v>
      </c>
      <c r="W7707" s="3" t="str">
        <f>IFERROR(INDEX(Returns!A:A,MATCH(B7707,Returns!B:B,0)),"No")</f>
        <v>No</v>
      </c>
    </row>
    <row r="7708" spans="1:23" x14ac:dyDescent="0.2">
      <c r="A7708" s="1">
        <v>7707</v>
      </c>
      <c r="B7708" t="s">
        <v>9805</v>
      </c>
      <c r="C7708" s="2">
        <v>43338</v>
      </c>
      <c r="D7708" s="2">
        <v>43345</v>
      </c>
      <c r="E7708" s="1" t="s">
        <v>46</v>
      </c>
      <c r="F7708" s="1" t="s">
        <v>79</v>
      </c>
      <c r="G7708" s="1" t="s">
        <v>80</v>
      </c>
      <c r="H7708" s="1" t="s">
        <v>24</v>
      </c>
      <c r="I7708" s="1" t="s">
        <v>25</v>
      </c>
      <c r="J7708" s="1" t="s">
        <v>773</v>
      </c>
      <c r="K7708" s="1" t="s">
        <v>214</v>
      </c>
      <c r="L7708" s="1">
        <v>48234</v>
      </c>
      <c r="M7708" s="1" t="s">
        <v>97</v>
      </c>
      <c r="N7708" s="1" t="s">
        <v>2219</v>
      </c>
      <c r="O7708" s="1" t="s">
        <v>43</v>
      </c>
      <c r="P7708" s="1" t="s">
        <v>63</v>
      </c>
      <c r="Q7708" s="1" t="s">
        <v>2220</v>
      </c>
      <c r="R7708" s="1">
        <v>8.64</v>
      </c>
      <c r="S7708" s="1">
        <v>3</v>
      </c>
      <c r="T7708" s="1">
        <v>0</v>
      </c>
      <c r="U7708" s="1">
        <v>2.5055999999999998</v>
      </c>
      <c r="V7708" s="3" t="str">
        <f>IF(M7708=People!$B$5,People!$A$5,IF(M7708=People!$B$4,People!$A$4,IF(M7708=People!$B$3,People!$A$3,IF(M7708=People!$B$2,People!$A$2,0))))</f>
        <v>Kelly Williams</v>
      </c>
      <c r="W7708" s="3" t="str">
        <f>IFERROR(INDEX(Returns!A:A,MATCH(B7708,Returns!B:B,0)),"No")</f>
        <v>No</v>
      </c>
    </row>
    <row r="7709" spans="1:23" x14ac:dyDescent="0.2">
      <c r="A7709" s="1">
        <v>7708</v>
      </c>
      <c r="B7709" t="s">
        <v>9806</v>
      </c>
      <c r="C7709" s="2">
        <v>43753</v>
      </c>
      <c r="D7709" s="2">
        <v>43757</v>
      </c>
      <c r="E7709" s="1" t="s">
        <v>46</v>
      </c>
      <c r="F7709" s="1" t="s">
        <v>3179</v>
      </c>
      <c r="G7709" s="1" t="s">
        <v>3180</v>
      </c>
      <c r="H7709" s="1" t="s">
        <v>38</v>
      </c>
      <c r="I7709" s="1" t="s">
        <v>25</v>
      </c>
      <c r="J7709" s="1" t="s">
        <v>140</v>
      </c>
      <c r="K7709" s="1" t="s">
        <v>111</v>
      </c>
      <c r="L7709" s="1">
        <v>84057</v>
      </c>
      <c r="M7709" s="1" t="s">
        <v>41</v>
      </c>
      <c r="N7709" s="1" t="s">
        <v>5308</v>
      </c>
      <c r="O7709" s="1" t="s">
        <v>43</v>
      </c>
      <c r="P7709" s="1" t="s">
        <v>63</v>
      </c>
      <c r="Q7709" s="1" t="s">
        <v>5309</v>
      </c>
      <c r="R7709" s="1">
        <v>11.68</v>
      </c>
      <c r="S7709" s="1">
        <v>2</v>
      </c>
      <c r="T7709" s="1">
        <v>0</v>
      </c>
      <c r="U7709" s="1">
        <v>4.2047999999999996</v>
      </c>
      <c r="V7709" s="3" t="str">
        <f>IF(M7709=People!$B$5,People!$A$5,IF(M7709=People!$B$4,People!$A$4,IF(M7709=People!$B$3,People!$A$3,IF(M7709=People!$B$2,People!$A$2,0))))</f>
        <v>Anna Andreadi</v>
      </c>
      <c r="W7709" s="3" t="str">
        <f>IFERROR(INDEX(Returns!A:A,MATCH(B7709,Returns!B:B,0)),"No")</f>
        <v>No</v>
      </c>
    </row>
    <row r="7710" spans="1:23" x14ac:dyDescent="0.2">
      <c r="A7710" s="1">
        <v>7709</v>
      </c>
      <c r="B7710" t="s">
        <v>9807</v>
      </c>
      <c r="C7710" s="2">
        <v>42668</v>
      </c>
      <c r="D7710" s="2">
        <v>42672</v>
      </c>
      <c r="E7710" s="1" t="s">
        <v>46</v>
      </c>
      <c r="F7710" s="1" t="s">
        <v>4872</v>
      </c>
      <c r="G7710" s="1" t="s">
        <v>4873</v>
      </c>
      <c r="H7710" s="1" t="s">
        <v>24</v>
      </c>
      <c r="I7710" s="1" t="s">
        <v>25</v>
      </c>
      <c r="J7710" s="1" t="s">
        <v>133</v>
      </c>
      <c r="K7710" s="1" t="s">
        <v>134</v>
      </c>
      <c r="L7710" s="1">
        <v>19120</v>
      </c>
      <c r="M7710" s="1" t="s">
        <v>135</v>
      </c>
      <c r="N7710" s="1" t="s">
        <v>5169</v>
      </c>
      <c r="O7710" s="1" t="s">
        <v>66</v>
      </c>
      <c r="P7710" s="1" t="s">
        <v>146</v>
      </c>
      <c r="Q7710" s="1" t="s">
        <v>5170</v>
      </c>
      <c r="R7710" s="1">
        <v>40.775999999999996</v>
      </c>
      <c r="S7710" s="1">
        <v>3</v>
      </c>
      <c r="T7710" s="1">
        <v>0.2</v>
      </c>
      <c r="U7710" s="1">
        <v>0.50970000000000049</v>
      </c>
      <c r="V7710" s="3" t="str">
        <f>IF(M7710=People!$B$5,People!$A$5,IF(M7710=People!$B$4,People!$A$4,IF(M7710=People!$B$3,People!$A$3,IF(M7710=People!$B$2,People!$A$2,0))))</f>
        <v>Chuck Magee</v>
      </c>
      <c r="W7710" s="3" t="str">
        <f>IFERROR(INDEX(Returns!A:A,MATCH(B7710,Returns!B:B,0)),"No")</f>
        <v>No</v>
      </c>
    </row>
    <row r="7711" spans="1:23" x14ac:dyDescent="0.2">
      <c r="A7711" s="1">
        <v>7710</v>
      </c>
      <c r="B7711" t="s">
        <v>9807</v>
      </c>
      <c r="C7711" s="2">
        <v>42668</v>
      </c>
      <c r="D7711" s="2">
        <v>42672</v>
      </c>
      <c r="E7711" s="1" t="s">
        <v>46</v>
      </c>
      <c r="F7711" s="1" t="s">
        <v>4872</v>
      </c>
      <c r="G7711" s="1" t="s">
        <v>4873</v>
      </c>
      <c r="H7711" s="1" t="s">
        <v>24</v>
      </c>
      <c r="I7711" s="1" t="s">
        <v>25</v>
      </c>
      <c r="J7711" s="1" t="s">
        <v>133</v>
      </c>
      <c r="K7711" s="1" t="s">
        <v>134</v>
      </c>
      <c r="L7711" s="1">
        <v>19120</v>
      </c>
      <c r="M7711" s="1" t="s">
        <v>135</v>
      </c>
      <c r="N7711" s="1" t="s">
        <v>1167</v>
      </c>
      <c r="O7711" s="1" t="s">
        <v>43</v>
      </c>
      <c r="P7711" s="1" t="s">
        <v>70</v>
      </c>
      <c r="Q7711" s="1" t="s">
        <v>1168</v>
      </c>
      <c r="R7711" s="1">
        <v>13.698000000000002</v>
      </c>
      <c r="S7711" s="1">
        <v>3</v>
      </c>
      <c r="T7711" s="1">
        <v>0.7</v>
      </c>
      <c r="U7711" s="1">
        <v>-9.5885999999999996</v>
      </c>
      <c r="V7711" s="3" t="str">
        <f>IF(M7711=People!$B$5,People!$A$5,IF(M7711=People!$B$4,People!$A$4,IF(M7711=People!$B$3,People!$A$3,IF(M7711=People!$B$2,People!$A$2,0))))</f>
        <v>Chuck Magee</v>
      </c>
      <c r="W7711" s="3" t="str">
        <f>IFERROR(INDEX(Returns!A:A,MATCH(B7711,Returns!B:B,0)),"No")</f>
        <v>No</v>
      </c>
    </row>
    <row r="7712" spans="1:23" x14ac:dyDescent="0.2">
      <c r="A7712" s="1">
        <v>7711</v>
      </c>
      <c r="B7712" t="s">
        <v>9808</v>
      </c>
      <c r="C7712" s="2">
        <v>42827</v>
      </c>
      <c r="D7712" s="2">
        <v>42832</v>
      </c>
      <c r="E7712" s="1" t="s">
        <v>46</v>
      </c>
      <c r="F7712" s="1" t="s">
        <v>1052</v>
      </c>
      <c r="G7712" s="1" t="s">
        <v>1053</v>
      </c>
      <c r="H7712" s="1" t="s">
        <v>24</v>
      </c>
      <c r="I7712" s="1" t="s">
        <v>25</v>
      </c>
      <c r="J7712" s="1" t="s">
        <v>1579</v>
      </c>
      <c r="K7712" s="1" t="s">
        <v>279</v>
      </c>
      <c r="L7712" s="1">
        <v>85204</v>
      </c>
      <c r="M7712" s="1" t="s">
        <v>41</v>
      </c>
      <c r="N7712" s="1" t="s">
        <v>4855</v>
      </c>
      <c r="O7712" s="1" t="s">
        <v>66</v>
      </c>
      <c r="P7712" s="1" t="s">
        <v>67</v>
      </c>
      <c r="Q7712" s="1" t="s">
        <v>4856</v>
      </c>
      <c r="R7712" s="1">
        <v>87.8</v>
      </c>
      <c r="S7712" s="1">
        <v>5</v>
      </c>
      <c r="T7712" s="1">
        <v>0.2</v>
      </c>
      <c r="U7712" s="1">
        <v>32.924999999999997</v>
      </c>
      <c r="V7712" s="3" t="str">
        <f>IF(M7712=People!$B$5,People!$A$5,IF(M7712=People!$B$4,People!$A$4,IF(M7712=People!$B$3,People!$A$3,IF(M7712=People!$B$2,People!$A$2,0))))</f>
        <v>Anna Andreadi</v>
      </c>
      <c r="W7712" s="3" t="str">
        <f>IFERROR(INDEX(Returns!A:A,MATCH(B7712,Returns!B:B,0)),"No")</f>
        <v>No</v>
      </c>
    </row>
    <row r="7713" spans="1:23" x14ac:dyDescent="0.2">
      <c r="A7713" s="1">
        <v>7712</v>
      </c>
      <c r="B7713" t="s">
        <v>9809</v>
      </c>
      <c r="C7713" s="2">
        <v>43766</v>
      </c>
      <c r="D7713" s="2">
        <v>43768</v>
      </c>
      <c r="E7713" s="1" t="s">
        <v>21</v>
      </c>
      <c r="F7713" s="1" t="s">
        <v>411</v>
      </c>
      <c r="G7713" s="1" t="s">
        <v>412</v>
      </c>
      <c r="H7713" s="1" t="s">
        <v>24</v>
      </c>
      <c r="I7713" s="1" t="s">
        <v>25</v>
      </c>
      <c r="J7713" s="1" t="s">
        <v>1480</v>
      </c>
      <c r="K7713" s="1" t="s">
        <v>82</v>
      </c>
      <c r="L7713" s="1">
        <v>28314</v>
      </c>
      <c r="M7713" s="1" t="s">
        <v>28</v>
      </c>
      <c r="N7713" s="1" t="s">
        <v>4538</v>
      </c>
      <c r="O7713" s="1" t="s">
        <v>30</v>
      </c>
      <c r="P7713" s="1" t="s">
        <v>60</v>
      </c>
      <c r="Q7713" s="1" t="s">
        <v>4539</v>
      </c>
      <c r="R7713" s="1">
        <v>77.951999999999998</v>
      </c>
      <c r="S7713" s="1">
        <v>3</v>
      </c>
      <c r="T7713" s="1">
        <v>0.2</v>
      </c>
      <c r="U7713" s="1">
        <v>15.590399999999995</v>
      </c>
      <c r="V7713" s="3" t="str">
        <f>IF(M7713=People!$B$5,People!$A$5,IF(M7713=People!$B$4,People!$A$4,IF(M7713=People!$B$3,People!$A$3,IF(M7713=People!$B$2,People!$A$2,0))))</f>
        <v>Cassandra Brandow</v>
      </c>
      <c r="W7713" s="3" t="str">
        <f>IFERROR(INDEX(Returns!A:A,MATCH(B7713,Returns!B:B,0)),"No")</f>
        <v>No</v>
      </c>
    </row>
    <row r="7714" spans="1:23" x14ac:dyDescent="0.2">
      <c r="A7714" s="1">
        <v>7713</v>
      </c>
      <c r="B7714" t="s">
        <v>9809</v>
      </c>
      <c r="C7714" s="2">
        <v>43766</v>
      </c>
      <c r="D7714" s="2">
        <v>43768</v>
      </c>
      <c r="E7714" s="1" t="s">
        <v>21</v>
      </c>
      <c r="F7714" s="1" t="s">
        <v>411</v>
      </c>
      <c r="G7714" s="1" t="s">
        <v>412</v>
      </c>
      <c r="H7714" s="1" t="s">
        <v>24</v>
      </c>
      <c r="I7714" s="1" t="s">
        <v>25</v>
      </c>
      <c r="J7714" s="1" t="s">
        <v>1480</v>
      </c>
      <c r="K7714" s="1" t="s">
        <v>82</v>
      </c>
      <c r="L7714" s="1">
        <v>28314</v>
      </c>
      <c r="M7714" s="1" t="s">
        <v>28</v>
      </c>
      <c r="N7714" s="1" t="s">
        <v>737</v>
      </c>
      <c r="O7714" s="1" t="s">
        <v>43</v>
      </c>
      <c r="P7714" s="1" t="s">
        <v>55</v>
      </c>
      <c r="Q7714" s="1" t="s">
        <v>738</v>
      </c>
      <c r="R7714" s="1">
        <v>147.184</v>
      </c>
      <c r="S7714" s="1">
        <v>2</v>
      </c>
      <c r="T7714" s="1">
        <v>0.2</v>
      </c>
      <c r="U7714" s="1">
        <v>-29.436800000000012</v>
      </c>
      <c r="V7714" s="3" t="str">
        <f>IF(M7714=People!$B$5,People!$A$5,IF(M7714=People!$B$4,People!$A$4,IF(M7714=People!$B$3,People!$A$3,IF(M7714=People!$B$2,People!$A$2,0))))</f>
        <v>Cassandra Brandow</v>
      </c>
      <c r="W7714" s="3" t="str">
        <f>IFERROR(INDEX(Returns!A:A,MATCH(B7714,Returns!B:B,0)),"No")</f>
        <v>No</v>
      </c>
    </row>
    <row r="7715" spans="1:23" x14ac:dyDescent="0.2">
      <c r="A7715" s="1">
        <v>7714</v>
      </c>
      <c r="B7715" t="s">
        <v>9809</v>
      </c>
      <c r="C7715" s="2">
        <v>43766</v>
      </c>
      <c r="D7715" s="2">
        <v>43768</v>
      </c>
      <c r="E7715" s="1" t="s">
        <v>21</v>
      </c>
      <c r="F7715" s="1" t="s">
        <v>411</v>
      </c>
      <c r="G7715" s="1" t="s">
        <v>412</v>
      </c>
      <c r="H7715" s="1" t="s">
        <v>24</v>
      </c>
      <c r="I7715" s="1" t="s">
        <v>25</v>
      </c>
      <c r="J7715" s="1" t="s">
        <v>1480</v>
      </c>
      <c r="K7715" s="1" t="s">
        <v>82</v>
      </c>
      <c r="L7715" s="1">
        <v>28314</v>
      </c>
      <c r="M7715" s="1" t="s">
        <v>28</v>
      </c>
      <c r="N7715" s="1" t="s">
        <v>5689</v>
      </c>
      <c r="O7715" s="1" t="s">
        <v>43</v>
      </c>
      <c r="P7715" s="1" t="s">
        <v>84</v>
      </c>
      <c r="Q7715" s="1" t="s">
        <v>5690</v>
      </c>
      <c r="R7715" s="1">
        <v>47.952000000000005</v>
      </c>
      <c r="S7715" s="1">
        <v>3</v>
      </c>
      <c r="T7715" s="1">
        <v>0.2</v>
      </c>
      <c r="U7715" s="1">
        <v>16.183799999999998</v>
      </c>
      <c r="V7715" s="3" t="str">
        <f>IF(M7715=People!$B$5,People!$A$5,IF(M7715=People!$B$4,People!$A$4,IF(M7715=People!$B$3,People!$A$3,IF(M7715=People!$B$2,People!$A$2,0))))</f>
        <v>Cassandra Brandow</v>
      </c>
      <c r="W7715" s="3" t="str">
        <f>IFERROR(INDEX(Returns!A:A,MATCH(B7715,Returns!B:B,0)),"No")</f>
        <v>No</v>
      </c>
    </row>
    <row r="7716" spans="1:23" x14ac:dyDescent="0.2">
      <c r="A7716" s="1">
        <v>7715</v>
      </c>
      <c r="B7716" t="s">
        <v>9810</v>
      </c>
      <c r="C7716" s="2">
        <v>42709</v>
      </c>
      <c r="D7716" s="2">
        <v>42711</v>
      </c>
      <c r="E7716" s="1" t="s">
        <v>170</v>
      </c>
      <c r="F7716" s="1" t="s">
        <v>758</v>
      </c>
      <c r="G7716" s="1" t="s">
        <v>759</v>
      </c>
      <c r="H7716" s="1" t="s">
        <v>24</v>
      </c>
      <c r="I7716" s="1" t="s">
        <v>25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1953</v>
      </c>
      <c r="O7716" s="1" t="s">
        <v>43</v>
      </c>
      <c r="P7716" s="1" t="s">
        <v>73</v>
      </c>
      <c r="Q7716" s="1" t="s">
        <v>1954</v>
      </c>
      <c r="R7716" s="1">
        <v>250.26</v>
      </c>
      <c r="S7716" s="1">
        <v>6</v>
      </c>
      <c r="T7716" s="1">
        <v>0</v>
      </c>
      <c r="U7716" s="1">
        <v>72.575399999999973</v>
      </c>
      <c r="V7716" s="3" t="str">
        <f>IF(M7716=People!$B$5,People!$A$5,IF(M7716=People!$B$4,People!$A$4,IF(M7716=People!$B$3,People!$A$3,IF(M7716=People!$B$2,People!$A$2,0))))</f>
        <v>Anna Andreadi</v>
      </c>
      <c r="W7716" s="3" t="str">
        <f>IFERROR(INDEX(Returns!A:A,MATCH(B7716,Returns!B:B,0)),"No")</f>
        <v>No</v>
      </c>
    </row>
    <row r="7717" spans="1:23" x14ac:dyDescent="0.2">
      <c r="A7717" s="1">
        <v>7716</v>
      </c>
      <c r="B7717" t="s">
        <v>9811</v>
      </c>
      <c r="C7717" s="2">
        <v>43772</v>
      </c>
      <c r="D7717" s="2">
        <v>43777</v>
      </c>
      <c r="E7717" s="1" t="s">
        <v>46</v>
      </c>
      <c r="F7717" s="1" t="s">
        <v>2035</v>
      </c>
      <c r="G7717" s="1" t="s">
        <v>2036</v>
      </c>
      <c r="H7717" s="1" t="s">
        <v>24</v>
      </c>
      <c r="I7717" s="1" t="s">
        <v>25</v>
      </c>
      <c r="J7717" s="1" t="s">
        <v>133</v>
      </c>
      <c r="K7717" s="1" t="s">
        <v>134</v>
      </c>
      <c r="L7717" s="1">
        <v>19140</v>
      </c>
      <c r="M7717" s="1" t="s">
        <v>135</v>
      </c>
      <c r="N7717" s="1" t="s">
        <v>5169</v>
      </c>
      <c r="O7717" s="1" t="s">
        <v>66</v>
      </c>
      <c r="P7717" s="1" t="s">
        <v>146</v>
      </c>
      <c r="Q7717" s="1" t="s">
        <v>5170</v>
      </c>
      <c r="R7717" s="1">
        <v>40.775999999999996</v>
      </c>
      <c r="S7717" s="1">
        <v>3</v>
      </c>
      <c r="T7717" s="1">
        <v>0.2</v>
      </c>
      <c r="U7717" s="1">
        <v>0.50970000000000049</v>
      </c>
      <c r="V7717" s="3" t="str">
        <f>IF(M7717=People!$B$5,People!$A$5,IF(M7717=People!$B$4,People!$A$4,IF(M7717=People!$B$3,People!$A$3,IF(M7717=People!$B$2,People!$A$2,0))))</f>
        <v>Chuck Magee</v>
      </c>
      <c r="W7717" s="3" t="str">
        <f>IFERROR(INDEX(Returns!A:A,MATCH(B7717,Returns!B:B,0)),"No")</f>
        <v>No</v>
      </c>
    </row>
    <row r="7718" spans="1:23" x14ac:dyDescent="0.2">
      <c r="A7718" s="1">
        <v>7717</v>
      </c>
      <c r="B7718" t="s">
        <v>6016</v>
      </c>
      <c r="C7718" s="2">
        <v>42741</v>
      </c>
      <c r="D7718" s="2">
        <v>42747</v>
      </c>
      <c r="E7718" s="1" t="s">
        <v>46</v>
      </c>
      <c r="F7718" s="1" t="s">
        <v>2861</v>
      </c>
      <c r="G7718" s="1" t="s">
        <v>2862</v>
      </c>
      <c r="H7718" s="1" t="s">
        <v>38</v>
      </c>
      <c r="I7718" s="1" t="s">
        <v>25</v>
      </c>
      <c r="J7718" s="1" t="s">
        <v>947</v>
      </c>
      <c r="K7718" s="1" t="s">
        <v>404</v>
      </c>
      <c r="L7718" s="1">
        <v>80906</v>
      </c>
      <c r="M7718" s="1" t="s">
        <v>41</v>
      </c>
      <c r="N7718" s="1" t="s">
        <v>3105</v>
      </c>
      <c r="O7718" s="1" t="s">
        <v>43</v>
      </c>
      <c r="P7718" s="1" t="s">
        <v>84</v>
      </c>
      <c r="Q7718" s="1" t="s">
        <v>3106</v>
      </c>
      <c r="R7718" s="1">
        <v>29.600000000000005</v>
      </c>
      <c r="S7718" s="1">
        <v>5</v>
      </c>
      <c r="T7718" s="1">
        <v>0.2</v>
      </c>
      <c r="U7718" s="1">
        <v>9.2499999999999964</v>
      </c>
      <c r="V7718" s="3" t="str">
        <f>IF(M7718=People!$B$5,People!$A$5,IF(M7718=People!$B$4,People!$A$4,IF(M7718=People!$B$3,People!$A$3,IF(M7718=People!$B$2,People!$A$2,0))))</f>
        <v>Anna Andreadi</v>
      </c>
      <c r="W7718" s="3" t="str">
        <f>IFERROR(INDEX(Returns!A:A,MATCH(B7718,Returns!B:B,0)),"No")</f>
        <v>Yes</v>
      </c>
    </row>
    <row r="7719" spans="1:23" x14ac:dyDescent="0.2">
      <c r="A7719" s="1">
        <v>7718</v>
      </c>
      <c r="B7719" t="s">
        <v>6016</v>
      </c>
      <c r="C7719" s="2">
        <v>42741</v>
      </c>
      <c r="D7719" s="2">
        <v>42747</v>
      </c>
      <c r="E7719" s="1" t="s">
        <v>46</v>
      </c>
      <c r="F7719" s="1" t="s">
        <v>2861</v>
      </c>
      <c r="G7719" s="1" t="s">
        <v>2862</v>
      </c>
      <c r="H7719" s="1" t="s">
        <v>38</v>
      </c>
      <c r="I7719" s="1" t="s">
        <v>25</v>
      </c>
      <c r="J7719" s="1" t="s">
        <v>947</v>
      </c>
      <c r="K7719" s="1" t="s">
        <v>404</v>
      </c>
      <c r="L7719" s="1">
        <v>80906</v>
      </c>
      <c r="M7719" s="1" t="s">
        <v>41</v>
      </c>
      <c r="N7719" s="1" t="s">
        <v>1696</v>
      </c>
      <c r="O7719" s="1" t="s">
        <v>43</v>
      </c>
      <c r="P7719" s="1" t="s">
        <v>70</v>
      </c>
      <c r="Q7719" s="1" t="s">
        <v>1697</v>
      </c>
      <c r="R7719" s="1">
        <v>1.9380000000000002</v>
      </c>
      <c r="S7719" s="1">
        <v>2</v>
      </c>
      <c r="T7719" s="1">
        <v>0.7</v>
      </c>
      <c r="U7719" s="1">
        <v>-1.3565999999999994</v>
      </c>
      <c r="V7719" s="3" t="str">
        <f>IF(M7719=People!$B$5,People!$A$5,IF(M7719=People!$B$4,People!$A$4,IF(M7719=People!$B$3,People!$A$3,IF(M7719=People!$B$2,People!$A$2,0))))</f>
        <v>Anna Andreadi</v>
      </c>
      <c r="W7719" s="3" t="str">
        <f>IFERROR(INDEX(Returns!A:A,MATCH(B7719,Returns!B:B,0)),"No")</f>
        <v>Yes</v>
      </c>
    </row>
    <row r="7720" spans="1:23" x14ac:dyDescent="0.2">
      <c r="A7720" s="1">
        <v>7719</v>
      </c>
      <c r="B7720" t="s">
        <v>9812</v>
      </c>
      <c r="C7720" s="2">
        <v>43717</v>
      </c>
      <c r="D7720" s="2">
        <v>43722</v>
      </c>
      <c r="E7720" s="1" t="s">
        <v>46</v>
      </c>
      <c r="F7720" s="1" t="s">
        <v>1543</v>
      </c>
      <c r="G7720" s="1" t="s">
        <v>1544</v>
      </c>
      <c r="H7720" s="1" t="s">
        <v>38</v>
      </c>
      <c r="I7720" s="1" t="s">
        <v>25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3940</v>
      </c>
      <c r="O7720" s="1" t="s">
        <v>66</v>
      </c>
      <c r="P7720" s="1" t="s">
        <v>146</v>
      </c>
      <c r="Q7720" s="1" t="s">
        <v>3941</v>
      </c>
      <c r="R7720" s="1">
        <v>159.96</v>
      </c>
      <c r="S7720" s="1">
        <v>4</v>
      </c>
      <c r="T7720" s="1">
        <v>0</v>
      </c>
      <c r="U7720" s="1">
        <v>51.18719999999999</v>
      </c>
      <c r="V7720" s="3" t="str">
        <f>IF(M7720=People!$B$5,People!$A$5,IF(M7720=People!$B$4,People!$A$4,IF(M7720=People!$B$3,People!$A$3,IF(M7720=People!$B$2,People!$A$2,0))))</f>
        <v>Anna Andreadi</v>
      </c>
      <c r="W7720" s="3" t="str">
        <f>IFERROR(INDEX(Returns!A:A,MATCH(B7720,Returns!B:B,0)),"No")</f>
        <v>No</v>
      </c>
    </row>
    <row r="7721" spans="1:23" x14ac:dyDescent="0.2">
      <c r="A7721" s="1">
        <v>7720</v>
      </c>
      <c r="B7721" t="s">
        <v>9813</v>
      </c>
      <c r="C7721" s="2">
        <v>42740</v>
      </c>
      <c r="D7721" s="2">
        <v>42745</v>
      </c>
      <c r="E7721" s="1" t="s">
        <v>46</v>
      </c>
      <c r="F7721" s="1" t="s">
        <v>2885</v>
      </c>
      <c r="G7721" s="1" t="s">
        <v>2886</v>
      </c>
      <c r="H7721" s="1" t="s">
        <v>38</v>
      </c>
      <c r="I7721" s="1" t="s">
        <v>25</v>
      </c>
      <c r="J7721" s="1" t="s">
        <v>239</v>
      </c>
      <c r="K7721" s="1" t="s">
        <v>240</v>
      </c>
      <c r="L7721" s="1">
        <v>10009</v>
      </c>
      <c r="M7721" s="1" t="s">
        <v>135</v>
      </c>
      <c r="N7721" s="1" t="s">
        <v>4818</v>
      </c>
      <c r="O7721" s="1" t="s">
        <v>43</v>
      </c>
      <c r="P7721" s="1" t="s">
        <v>63</v>
      </c>
      <c r="Q7721" s="1" t="s">
        <v>4819</v>
      </c>
      <c r="R7721" s="1">
        <v>59.519999999999996</v>
      </c>
      <c r="S7721" s="1">
        <v>3</v>
      </c>
      <c r="T7721" s="1">
        <v>0</v>
      </c>
      <c r="U7721" s="1">
        <v>15.475200000000001</v>
      </c>
      <c r="V7721" s="3" t="str">
        <f>IF(M7721=People!$B$5,People!$A$5,IF(M7721=People!$B$4,People!$A$4,IF(M7721=People!$B$3,People!$A$3,IF(M7721=People!$B$2,People!$A$2,0))))</f>
        <v>Chuck Magee</v>
      </c>
      <c r="W7721" s="3" t="str">
        <f>IFERROR(INDEX(Returns!A:A,MATCH(B7721,Returns!B:B,0)),"No")</f>
        <v>No</v>
      </c>
    </row>
    <row r="7722" spans="1:23" x14ac:dyDescent="0.2">
      <c r="A7722" s="1">
        <v>7721</v>
      </c>
      <c r="B7722" t="s">
        <v>9813</v>
      </c>
      <c r="C7722" s="2">
        <v>42740</v>
      </c>
      <c r="D7722" s="2">
        <v>42745</v>
      </c>
      <c r="E7722" s="1" t="s">
        <v>46</v>
      </c>
      <c r="F7722" s="1" t="s">
        <v>2885</v>
      </c>
      <c r="G7722" s="1" t="s">
        <v>2886</v>
      </c>
      <c r="H7722" s="1" t="s">
        <v>38</v>
      </c>
      <c r="I7722" s="1" t="s">
        <v>25</v>
      </c>
      <c r="J7722" s="1" t="s">
        <v>239</v>
      </c>
      <c r="K7722" s="1" t="s">
        <v>240</v>
      </c>
      <c r="L7722" s="1">
        <v>10009</v>
      </c>
      <c r="M7722" s="1" t="s">
        <v>135</v>
      </c>
      <c r="N7722" s="1" t="s">
        <v>2490</v>
      </c>
      <c r="O7722" s="1" t="s">
        <v>43</v>
      </c>
      <c r="P7722" s="1" t="s">
        <v>157</v>
      </c>
      <c r="Q7722" s="1" t="s">
        <v>2491</v>
      </c>
      <c r="R7722" s="1">
        <v>17.48</v>
      </c>
      <c r="S7722" s="1">
        <v>2</v>
      </c>
      <c r="T7722" s="1">
        <v>0</v>
      </c>
      <c r="U7722" s="1">
        <v>8.2156000000000002</v>
      </c>
      <c r="V7722" s="3" t="str">
        <f>IF(M7722=People!$B$5,People!$A$5,IF(M7722=People!$B$4,People!$A$4,IF(M7722=People!$B$3,People!$A$3,IF(M7722=People!$B$2,People!$A$2,0))))</f>
        <v>Chuck Magee</v>
      </c>
      <c r="W7722" s="3" t="str">
        <f>IFERROR(INDEX(Returns!A:A,MATCH(B7722,Returns!B:B,0)),"No")</f>
        <v>No</v>
      </c>
    </row>
    <row r="7723" spans="1:23" x14ac:dyDescent="0.2">
      <c r="A7723" s="1">
        <v>7722</v>
      </c>
      <c r="B7723" t="s">
        <v>9813</v>
      </c>
      <c r="C7723" s="2">
        <v>42740</v>
      </c>
      <c r="D7723" s="2">
        <v>42745</v>
      </c>
      <c r="E7723" s="1" t="s">
        <v>46</v>
      </c>
      <c r="F7723" s="1" t="s">
        <v>2885</v>
      </c>
      <c r="G7723" s="1" t="s">
        <v>2886</v>
      </c>
      <c r="H7723" s="1" t="s">
        <v>38</v>
      </c>
      <c r="I7723" s="1" t="s">
        <v>25</v>
      </c>
      <c r="J7723" s="1" t="s">
        <v>239</v>
      </c>
      <c r="K7723" s="1" t="s">
        <v>240</v>
      </c>
      <c r="L7723" s="1">
        <v>10009</v>
      </c>
      <c r="M7723" s="1" t="s">
        <v>135</v>
      </c>
      <c r="N7723" s="1" t="s">
        <v>4058</v>
      </c>
      <c r="O7723" s="1" t="s">
        <v>43</v>
      </c>
      <c r="P7723" s="1" t="s">
        <v>70</v>
      </c>
      <c r="Q7723" s="1" t="s">
        <v>4059</v>
      </c>
      <c r="R7723" s="1">
        <v>13.168000000000001</v>
      </c>
      <c r="S7723" s="1">
        <v>2</v>
      </c>
      <c r="T7723" s="1">
        <v>0.2</v>
      </c>
      <c r="U7723" s="1">
        <v>4.6088000000000005</v>
      </c>
      <c r="V7723" s="3" t="str">
        <f>IF(M7723=People!$B$5,People!$A$5,IF(M7723=People!$B$4,People!$A$4,IF(M7723=People!$B$3,People!$A$3,IF(M7723=People!$B$2,People!$A$2,0))))</f>
        <v>Chuck Magee</v>
      </c>
      <c r="W7723" s="3" t="str">
        <f>IFERROR(INDEX(Returns!A:A,MATCH(B7723,Returns!B:B,0)),"No")</f>
        <v>No</v>
      </c>
    </row>
    <row r="7724" spans="1:23" x14ac:dyDescent="0.2">
      <c r="A7724" s="1">
        <v>7723</v>
      </c>
      <c r="B7724" t="s">
        <v>9814</v>
      </c>
      <c r="C7724" s="2">
        <v>43571</v>
      </c>
      <c r="D7724" s="2">
        <v>43575</v>
      </c>
      <c r="E7724" s="1" t="s">
        <v>46</v>
      </c>
      <c r="F7724" s="1" t="s">
        <v>1931</v>
      </c>
      <c r="G7724" s="1" t="s">
        <v>1932</v>
      </c>
      <c r="H7724" s="1" t="s">
        <v>94</v>
      </c>
      <c r="I7724" s="1" t="s">
        <v>25</v>
      </c>
      <c r="J7724" s="1" t="s">
        <v>116</v>
      </c>
      <c r="K7724" s="1" t="s">
        <v>40</v>
      </c>
      <c r="L7724" s="1">
        <v>94109</v>
      </c>
      <c r="M7724" s="1" t="s">
        <v>41</v>
      </c>
      <c r="N7724" s="1" t="s">
        <v>5804</v>
      </c>
      <c r="O7724" s="1" t="s">
        <v>43</v>
      </c>
      <c r="P7724" s="1" t="s">
        <v>73</v>
      </c>
      <c r="Q7724" s="1" t="s">
        <v>5805</v>
      </c>
      <c r="R7724" s="1">
        <v>40.74</v>
      </c>
      <c r="S7724" s="1">
        <v>3</v>
      </c>
      <c r="T7724" s="1">
        <v>0</v>
      </c>
      <c r="U7724" s="1">
        <v>12.222</v>
      </c>
      <c r="V7724" s="3" t="str">
        <f>IF(M7724=People!$B$5,People!$A$5,IF(M7724=People!$B$4,People!$A$4,IF(M7724=People!$B$3,People!$A$3,IF(M7724=People!$B$2,People!$A$2,0))))</f>
        <v>Anna Andreadi</v>
      </c>
      <c r="W7724" s="3" t="str">
        <f>IFERROR(INDEX(Returns!A:A,MATCH(B7724,Returns!B:B,0)),"No")</f>
        <v>No</v>
      </c>
    </row>
    <row r="7725" spans="1:23" x14ac:dyDescent="0.2">
      <c r="A7725" s="1">
        <v>7724</v>
      </c>
      <c r="B7725" t="s">
        <v>9815</v>
      </c>
      <c r="C7725" s="2">
        <v>42988</v>
      </c>
      <c r="D7725" s="2">
        <v>42992</v>
      </c>
      <c r="E7725" s="1" t="s">
        <v>46</v>
      </c>
      <c r="F7725" s="1" t="s">
        <v>5439</v>
      </c>
      <c r="G7725" s="1" t="s">
        <v>5440</v>
      </c>
      <c r="H7725" s="1" t="s">
        <v>38</v>
      </c>
      <c r="I7725" s="1" t="s">
        <v>25</v>
      </c>
      <c r="J7725" s="1" t="s">
        <v>1082</v>
      </c>
      <c r="K7725" s="1" t="s">
        <v>96</v>
      </c>
      <c r="L7725" s="1">
        <v>78745</v>
      </c>
      <c r="M7725" s="1" t="s">
        <v>97</v>
      </c>
      <c r="N7725" s="1" t="s">
        <v>3831</v>
      </c>
      <c r="O7725" s="1" t="s">
        <v>30</v>
      </c>
      <c r="P7725" s="1" t="s">
        <v>34</v>
      </c>
      <c r="Q7725" s="1" t="s">
        <v>3832</v>
      </c>
      <c r="R7725" s="1">
        <v>179.886</v>
      </c>
      <c r="S7725" s="1">
        <v>1</v>
      </c>
      <c r="T7725" s="1">
        <v>0.3</v>
      </c>
      <c r="U7725" s="1">
        <v>-2.5698000000000292</v>
      </c>
      <c r="V7725" s="3" t="str">
        <f>IF(M7725=People!$B$5,People!$A$5,IF(M7725=People!$B$4,People!$A$4,IF(M7725=People!$B$3,People!$A$3,IF(M7725=People!$B$2,People!$A$2,0))))</f>
        <v>Kelly Williams</v>
      </c>
      <c r="W7725" s="3" t="str">
        <f>IFERROR(INDEX(Returns!A:A,MATCH(B7725,Returns!B:B,0)),"No")</f>
        <v>No</v>
      </c>
    </row>
    <row r="7726" spans="1:23" x14ac:dyDescent="0.2">
      <c r="A7726" s="1">
        <v>7725</v>
      </c>
      <c r="B7726" t="s">
        <v>9816</v>
      </c>
      <c r="C7726" s="2">
        <v>43368</v>
      </c>
      <c r="D7726" s="2">
        <v>43372</v>
      </c>
      <c r="E7726" s="1" t="s">
        <v>46</v>
      </c>
      <c r="F7726" s="1" t="s">
        <v>4887</v>
      </c>
      <c r="G7726" s="1" t="s">
        <v>4888</v>
      </c>
      <c r="H7726" s="1" t="s">
        <v>24</v>
      </c>
      <c r="I7726" s="1" t="s">
        <v>25</v>
      </c>
      <c r="J7726" s="1" t="s">
        <v>1872</v>
      </c>
      <c r="K7726" s="1" t="s">
        <v>440</v>
      </c>
      <c r="L7726" s="1">
        <v>44105</v>
      </c>
      <c r="M7726" s="1" t="s">
        <v>135</v>
      </c>
      <c r="N7726" s="1" t="s">
        <v>2766</v>
      </c>
      <c r="O7726" s="1" t="s">
        <v>43</v>
      </c>
      <c r="P7726" s="1" t="s">
        <v>73</v>
      </c>
      <c r="Q7726" s="1" t="s">
        <v>2767</v>
      </c>
      <c r="R7726" s="1">
        <v>286.25600000000003</v>
      </c>
      <c r="S7726" s="1">
        <v>1</v>
      </c>
      <c r="T7726" s="1">
        <v>0.2</v>
      </c>
      <c r="U7726" s="1">
        <v>17.890999999999977</v>
      </c>
      <c r="V7726" s="3" t="str">
        <f>IF(M7726=People!$B$5,People!$A$5,IF(M7726=People!$B$4,People!$A$4,IF(M7726=People!$B$3,People!$A$3,IF(M7726=People!$B$2,People!$A$2,0))))</f>
        <v>Chuck Magee</v>
      </c>
      <c r="W7726" s="3" t="str">
        <f>IFERROR(INDEX(Returns!A:A,MATCH(B7726,Returns!B:B,0)),"No")</f>
        <v>No</v>
      </c>
    </row>
    <row r="7727" spans="1:23" x14ac:dyDescent="0.2">
      <c r="A7727" s="1">
        <v>7726</v>
      </c>
      <c r="B7727" t="s">
        <v>9816</v>
      </c>
      <c r="C7727" s="2">
        <v>43368</v>
      </c>
      <c r="D7727" s="2">
        <v>43372</v>
      </c>
      <c r="E7727" s="1" t="s">
        <v>46</v>
      </c>
      <c r="F7727" s="1" t="s">
        <v>4887</v>
      </c>
      <c r="G7727" s="1" t="s">
        <v>4888</v>
      </c>
      <c r="H7727" s="1" t="s">
        <v>24</v>
      </c>
      <c r="I7727" s="1" t="s">
        <v>25</v>
      </c>
      <c r="J7727" s="1" t="s">
        <v>1872</v>
      </c>
      <c r="K7727" s="1" t="s">
        <v>440</v>
      </c>
      <c r="L7727" s="1">
        <v>44105</v>
      </c>
      <c r="M7727" s="1" t="s">
        <v>135</v>
      </c>
      <c r="N7727" s="1" t="s">
        <v>1558</v>
      </c>
      <c r="O7727" s="1" t="s">
        <v>43</v>
      </c>
      <c r="P7727" s="1" t="s">
        <v>55</v>
      </c>
      <c r="Q7727" s="1" t="s">
        <v>1559</v>
      </c>
      <c r="R7727" s="1">
        <v>24.224000000000004</v>
      </c>
      <c r="S7727" s="1">
        <v>2</v>
      </c>
      <c r="T7727" s="1">
        <v>0.2</v>
      </c>
      <c r="U7727" s="1">
        <v>-4.8448000000000029</v>
      </c>
      <c r="V7727" s="3" t="str">
        <f>IF(M7727=People!$B$5,People!$A$5,IF(M7727=People!$B$4,People!$A$4,IF(M7727=People!$B$3,People!$A$3,IF(M7727=People!$B$2,People!$A$2,0))))</f>
        <v>Chuck Magee</v>
      </c>
      <c r="W7727" s="3" t="str">
        <f>IFERROR(INDEX(Returns!A:A,MATCH(B7727,Returns!B:B,0)),"No")</f>
        <v>No</v>
      </c>
    </row>
    <row r="7728" spans="1:23" x14ac:dyDescent="0.2">
      <c r="A7728" s="1">
        <v>7727</v>
      </c>
      <c r="B7728" t="s">
        <v>9816</v>
      </c>
      <c r="C7728" s="2">
        <v>43368</v>
      </c>
      <c r="D7728" s="2">
        <v>43372</v>
      </c>
      <c r="E7728" s="1" t="s">
        <v>46</v>
      </c>
      <c r="F7728" s="1" t="s">
        <v>4887</v>
      </c>
      <c r="G7728" s="1" t="s">
        <v>4888</v>
      </c>
      <c r="H7728" s="1" t="s">
        <v>24</v>
      </c>
      <c r="I7728" s="1" t="s">
        <v>25</v>
      </c>
      <c r="J7728" s="1" t="s">
        <v>1872</v>
      </c>
      <c r="K7728" s="1" t="s">
        <v>440</v>
      </c>
      <c r="L7728" s="1">
        <v>44105</v>
      </c>
      <c r="M7728" s="1" t="s">
        <v>135</v>
      </c>
      <c r="N7728" s="1" t="s">
        <v>3060</v>
      </c>
      <c r="O7728" s="1" t="s">
        <v>43</v>
      </c>
      <c r="P7728" s="1" t="s">
        <v>55</v>
      </c>
      <c r="Q7728" s="1" t="s">
        <v>3061</v>
      </c>
      <c r="R7728" s="1">
        <v>331.536</v>
      </c>
      <c r="S7728" s="1">
        <v>3</v>
      </c>
      <c r="T7728" s="1">
        <v>0.2</v>
      </c>
      <c r="U7728" s="1">
        <v>-82.884</v>
      </c>
      <c r="V7728" s="3" t="str">
        <f>IF(M7728=People!$B$5,People!$A$5,IF(M7728=People!$B$4,People!$A$4,IF(M7728=People!$B$3,People!$A$3,IF(M7728=People!$B$2,People!$A$2,0))))</f>
        <v>Chuck Magee</v>
      </c>
      <c r="W7728" s="3" t="str">
        <f>IFERROR(INDEX(Returns!A:A,MATCH(B7728,Returns!B:B,0)),"No")</f>
        <v>No</v>
      </c>
    </row>
    <row r="7729" spans="1:23" x14ac:dyDescent="0.2">
      <c r="A7729" s="1">
        <v>7728</v>
      </c>
      <c r="B7729" t="s">
        <v>9817</v>
      </c>
      <c r="C7729" s="2">
        <v>42810</v>
      </c>
      <c r="D7729" s="2">
        <v>42814</v>
      </c>
      <c r="E7729" s="1" t="s">
        <v>21</v>
      </c>
      <c r="F7729" s="1" t="s">
        <v>635</v>
      </c>
      <c r="G7729" s="1" t="s">
        <v>636</v>
      </c>
      <c r="H7729" s="1" t="s">
        <v>94</v>
      </c>
      <c r="I7729" s="1" t="s">
        <v>25</v>
      </c>
      <c r="J7729" s="1" t="s">
        <v>239</v>
      </c>
      <c r="K7729" s="1" t="s">
        <v>240</v>
      </c>
      <c r="L7729" s="1">
        <v>10009</v>
      </c>
      <c r="M7729" s="1" t="s">
        <v>135</v>
      </c>
      <c r="N7729" s="1" t="s">
        <v>5308</v>
      </c>
      <c r="O7729" s="1" t="s">
        <v>43</v>
      </c>
      <c r="P7729" s="1" t="s">
        <v>63</v>
      </c>
      <c r="Q7729" s="1" t="s">
        <v>5309</v>
      </c>
      <c r="R7729" s="1">
        <v>17.52</v>
      </c>
      <c r="S7729" s="1">
        <v>3</v>
      </c>
      <c r="T7729" s="1">
        <v>0</v>
      </c>
      <c r="U7729" s="1">
        <v>6.3071999999999999</v>
      </c>
      <c r="V7729" s="3" t="str">
        <f>IF(M7729=People!$B$5,People!$A$5,IF(M7729=People!$B$4,People!$A$4,IF(M7729=People!$B$3,People!$A$3,IF(M7729=People!$B$2,People!$A$2,0))))</f>
        <v>Chuck Magee</v>
      </c>
      <c r="W7729" s="3" t="str">
        <f>IFERROR(INDEX(Returns!A:A,MATCH(B7729,Returns!B:B,0)),"No")</f>
        <v>No</v>
      </c>
    </row>
    <row r="7730" spans="1:23" x14ac:dyDescent="0.2">
      <c r="A7730" s="1">
        <v>7729</v>
      </c>
      <c r="B7730" t="s">
        <v>9818</v>
      </c>
      <c r="C7730" s="2">
        <v>43430</v>
      </c>
      <c r="D7730" s="2">
        <v>43436</v>
      </c>
      <c r="E7730" s="1" t="s">
        <v>46</v>
      </c>
      <c r="F7730" s="1" t="s">
        <v>4571</v>
      </c>
      <c r="G7730" s="1" t="s">
        <v>4572</v>
      </c>
      <c r="H7730" s="1" t="s">
        <v>24</v>
      </c>
      <c r="I7730" s="1" t="s">
        <v>25</v>
      </c>
      <c r="J7730" s="1" t="s">
        <v>3414</v>
      </c>
      <c r="K7730" s="1" t="s">
        <v>96</v>
      </c>
      <c r="L7730" s="1">
        <v>79907</v>
      </c>
      <c r="M7730" s="1" t="s">
        <v>97</v>
      </c>
      <c r="N7730" s="1" t="s">
        <v>2617</v>
      </c>
      <c r="O7730" s="1" t="s">
        <v>43</v>
      </c>
      <c r="P7730" s="1" t="s">
        <v>63</v>
      </c>
      <c r="Q7730" s="1" t="s">
        <v>2618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3" t="str">
        <f>IF(M7730=People!$B$5,People!$A$5,IF(M7730=People!$B$4,People!$A$4,IF(M7730=People!$B$3,People!$A$3,IF(M7730=People!$B$2,People!$A$2,0))))</f>
        <v>Kelly Williams</v>
      </c>
      <c r="W7730" s="3" t="str">
        <f>IFERROR(INDEX(Returns!A:A,MATCH(B7730,Returns!B:B,0)),"No")</f>
        <v>No</v>
      </c>
    </row>
    <row r="7731" spans="1:23" x14ac:dyDescent="0.2">
      <c r="A7731" s="1">
        <v>7730</v>
      </c>
      <c r="B7731" t="s">
        <v>9819</v>
      </c>
      <c r="C7731" s="2">
        <v>43369</v>
      </c>
      <c r="D7731" s="2">
        <v>43374</v>
      </c>
      <c r="E7731" s="1" t="s">
        <v>46</v>
      </c>
      <c r="F7731" s="1" t="s">
        <v>1390</v>
      </c>
      <c r="G7731" s="1" t="s">
        <v>1391</v>
      </c>
      <c r="H7731" s="1" t="s">
        <v>94</v>
      </c>
      <c r="I7731" s="1" t="s">
        <v>25</v>
      </c>
      <c r="J7731" s="1" t="s">
        <v>4399</v>
      </c>
      <c r="K7731" s="1" t="s">
        <v>50</v>
      </c>
      <c r="L7731" s="1">
        <v>32303</v>
      </c>
      <c r="M7731" s="1" t="s">
        <v>28</v>
      </c>
      <c r="N7731" s="1" t="s">
        <v>4273</v>
      </c>
      <c r="O7731" s="1" t="s">
        <v>66</v>
      </c>
      <c r="P7731" s="1" t="s">
        <v>146</v>
      </c>
      <c r="Q7731" s="1" t="s">
        <v>4274</v>
      </c>
      <c r="R7731" s="1">
        <v>431.97600000000006</v>
      </c>
      <c r="S7731" s="1">
        <v>3</v>
      </c>
      <c r="T7731" s="1">
        <v>0.2</v>
      </c>
      <c r="U7731" s="1">
        <v>-75.59580000000004</v>
      </c>
      <c r="V7731" s="3" t="str">
        <f>IF(M7731=People!$B$5,People!$A$5,IF(M7731=People!$B$4,People!$A$4,IF(M7731=People!$B$3,People!$A$3,IF(M7731=People!$B$2,People!$A$2,0))))</f>
        <v>Cassandra Brandow</v>
      </c>
      <c r="W7731" s="3" t="str">
        <f>IFERROR(INDEX(Returns!A:A,MATCH(B7731,Returns!B:B,0)),"No")</f>
        <v>No</v>
      </c>
    </row>
    <row r="7732" spans="1:23" x14ac:dyDescent="0.2">
      <c r="A7732" s="1">
        <v>7731</v>
      </c>
      <c r="B7732" t="s">
        <v>9820</v>
      </c>
      <c r="C7732" s="2">
        <v>43629</v>
      </c>
      <c r="D7732" s="2">
        <v>43635</v>
      </c>
      <c r="E7732" s="1" t="s">
        <v>46</v>
      </c>
      <c r="F7732" s="1" t="s">
        <v>547</v>
      </c>
      <c r="G7732" s="1" t="s">
        <v>548</v>
      </c>
      <c r="H7732" s="1" t="s">
        <v>94</v>
      </c>
      <c r="I7732" s="1" t="s">
        <v>25</v>
      </c>
      <c r="J7732" s="1" t="s">
        <v>88</v>
      </c>
      <c r="K7732" s="1" t="s">
        <v>89</v>
      </c>
      <c r="L7732" s="1">
        <v>98103</v>
      </c>
      <c r="M7732" s="1" t="s">
        <v>41</v>
      </c>
      <c r="N7732" s="1" t="s">
        <v>3881</v>
      </c>
      <c r="O7732" s="1" t="s">
        <v>30</v>
      </c>
      <c r="P7732" s="1" t="s">
        <v>34</v>
      </c>
      <c r="Q7732" s="1" t="s">
        <v>3882</v>
      </c>
      <c r="R7732" s="1">
        <v>291.13600000000002</v>
      </c>
      <c r="S7732" s="1">
        <v>4</v>
      </c>
      <c r="T7732" s="1">
        <v>0.2</v>
      </c>
      <c r="U7732" s="1">
        <v>-25.474400000000017</v>
      </c>
      <c r="V7732" s="3" t="str">
        <f>IF(M7732=People!$B$5,People!$A$5,IF(M7732=People!$B$4,People!$A$4,IF(M7732=People!$B$3,People!$A$3,IF(M7732=People!$B$2,People!$A$2,0))))</f>
        <v>Anna Andreadi</v>
      </c>
      <c r="W7732" s="3" t="str">
        <f>IFERROR(INDEX(Returns!A:A,MATCH(B7732,Returns!B:B,0)),"No")</f>
        <v>No</v>
      </c>
    </row>
    <row r="7733" spans="1:23" x14ac:dyDescent="0.2">
      <c r="A7733" s="1">
        <v>7732</v>
      </c>
      <c r="B7733" t="s">
        <v>9821</v>
      </c>
      <c r="C7733" s="2">
        <v>43726</v>
      </c>
      <c r="D7733" s="2">
        <v>43729</v>
      </c>
      <c r="E7733" s="1" t="s">
        <v>170</v>
      </c>
      <c r="F7733" s="1" t="s">
        <v>420</v>
      </c>
      <c r="G7733" s="1" t="s">
        <v>421</v>
      </c>
      <c r="H7733" s="1" t="s">
        <v>94</v>
      </c>
      <c r="I7733" s="1" t="s">
        <v>25</v>
      </c>
      <c r="J7733" s="1" t="s">
        <v>716</v>
      </c>
      <c r="K7733" s="1" t="s">
        <v>96</v>
      </c>
      <c r="L7733" s="1">
        <v>75220</v>
      </c>
      <c r="M7733" s="1" t="s">
        <v>97</v>
      </c>
      <c r="N7733" s="1" t="s">
        <v>334</v>
      </c>
      <c r="O7733" s="1" t="s">
        <v>43</v>
      </c>
      <c r="P7733" s="1" t="s">
        <v>157</v>
      </c>
      <c r="Q7733" s="1" t="s">
        <v>335</v>
      </c>
      <c r="R7733" s="1">
        <v>114.84800000000001</v>
      </c>
      <c r="S7733" s="1">
        <v>4</v>
      </c>
      <c r="T7733" s="1">
        <v>0.2</v>
      </c>
      <c r="U7733" s="1">
        <v>35.889999999999986</v>
      </c>
      <c r="V7733" s="3" t="str">
        <f>IF(M7733=People!$B$5,People!$A$5,IF(M7733=People!$B$4,People!$A$4,IF(M7733=People!$B$3,People!$A$3,IF(M7733=People!$B$2,People!$A$2,0))))</f>
        <v>Kelly Williams</v>
      </c>
      <c r="W7733" s="3" t="str">
        <f>IFERROR(INDEX(Returns!A:A,MATCH(B7733,Returns!B:B,0)),"No")</f>
        <v>No</v>
      </c>
    </row>
    <row r="7734" spans="1:23" x14ac:dyDescent="0.2">
      <c r="A7734" s="1">
        <v>7733</v>
      </c>
      <c r="B7734" t="s">
        <v>9822</v>
      </c>
      <c r="C7734" s="2">
        <v>43618</v>
      </c>
      <c r="D7734" s="2">
        <v>43624</v>
      </c>
      <c r="E7734" s="1" t="s">
        <v>46</v>
      </c>
      <c r="F7734" s="1" t="s">
        <v>3302</v>
      </c>
      <c r="G7734" s="1" t="s">
        <v>3303</v>
      </c>
      <c r="H7734" s="1" t="s">
        <v>24</v>
      </c>
      <c r="I7734" s="1" t="s">
        <v>25</v>
      </c>
      <c r="J7734" s="1" t="s">
        <v>167</v>
      </c>
      <c r="K7734" s="1" t="s">
        <v>96</v>
      </c>
      <c r="L7734" s="1">
        <v>77070</v>
      </c>
      <c r="M7734" s="1" t="s">
        <v>97</v>
      </c>
      <c r="N7734" s="1" t="s">
        <v>1929</v>
      </c>
      <c r="O7734" s="1" t="s">
        <v>43</v>
      </c>
      <c r="P7734" s="1" t="s">
        <v>84</v>
      </c>
      <c r="Q7734" s="1" t="s">
        <v>1930</v>
      </c>
      <c r="R7734" s="1">
        <v>10.688000000000001</v>
      </c>
      <c r="S7734" s="1">
        <v>2</v>
      </c>
      <c r="T7734" s="1">
        <v>0.2</v>
      </c>
      <c r="U7734" s="1">
        <v>3.7407999999999997</v>
      </c>
      <c r="V7734" s="3" t="str">
        <f>IF(M7734=People!$B$5,People!$A$5,IF(M7734=People!$B$4,People!$A$4,IF(M7734=People!$B$3,People!$A$3,IF(M7734=People!$B$2,People!$A$2,0))))</f>
        <v>Kelly Williams</v>
      </c>
      <c r="W7734" s="3" t="str">
        <f>IFERROR(INDEX(Returns!A:A,MATCH(B7734,Returns!B:B,0)),"No")</f>
        <v>No</v>
      </c>
    </row>
    <row r="7735" spans="1:23" x14ac:dyDescent="0.2">
      <c r="A7735" s="1">
        <v>7734</v>
      </c>
      <c r="B7735" t="s">
        <v>9823</v>
      </c>
      <c r="C7735" s="2">
        <v>43235</v>
      </c>
      <c r="D7735" s="2">
        <v>43239</v>
      </c>
      <c r="E7735" s="1" t="s">
        <v>21</v>
      </c>
      <c r="F7735" s="1" t="s">
        <v>3053</v>
      </c>
      <c r="G7735" s="1" t="s">
        <v>3054</v>
      </c>
      <c r="H7735" s="1" t="s">
        <v>24</v>
      </c>
      <c r="I7735" s="1" t="s">
        <v>25</v>
      </c>
      <c r="J7735" s="1" t="s">
        <v>286</v>
      </c>
      <c r="K7735" s="1" t="s">
        <v>440</v>
      </c>
      <c r="L7735" s="1">
        <v>45503</v>
      </c>
      <c r="M7735" s="1" t="s">
        <v>135</v>
      </c>
      <c r="N7735" s="1" t="s">
        <v>4475</v>
      </c>
      <c r="O7735" s="1" t="s">
        <v>43</v>
      </c>
      <c r="P7735" s="1" t="s">
        <v>84</v>
      </c>
      <c r="Q7735" s="1" t="s">
        <v>4476</v>
      </c>
      <c r="R7735" s="1">
        <v>15.231999999999999</v>
      </c>
      <c r="S7735" s="1">
        <v>4</v>
      </c>
      <c r="T7735" s="1">
        <v>0.2</v>
      </c>
      <c r="U7735" s="1">
        <v>5.5215999999999994</v>
      </c>
      <c r="V7735" s="3" t="str">
        <f>IF(M7735=People!$B$5,People!$A$5,IF(M7735=People!$B$4,People!$A$4,IF(M7735=People!$B$3,People!$A$3,IF(M7735=People!$B$2,People!$A$2,0))))</f>
        <v>Chuck Magee</v>
      </c>
      <c r="W7735" s="3" t="str">
        <f>IFERROR(INDEX(Returns!A:A,MATCH(B7735,Returns!B:B,0)),"No")</f>
        <v>No</v>
      </c>
    </row>
    <row r="7736" spans="1:23" x14ac:dyDescent="0.2">
      <c r="A7736" s="1">
        <v>7735</v>
      </c>
      <c r="B7736" t="s">
        <v>9824</v>
      </c>
      <c r="C7736" s="2">
        <v>43723</v>
      </c>
      <c r="D7736" s="2">
        <v>43728</v>
      </c>
      <c r="E7736" s="1" t="s">
        <v>46</v>
      </c>
      <c r="F7736" s="1" t="s">
        <v>2978</v>
      </c>
      <c r="G7736" s="1" t="s">
        <v>2979</v>
      </c>
      <c r="H7736" s="1" t="s">
        <v>24</v>
      </c>
      <c r="I7736" s="1" t="s">
        <v>25</v>
      </c>
      <c r="J7736" s="1" t="s">
        <v>88</v>
      </c>
      <c r="K7736" s="1" t="s">
        <v>89</v>
      </c>
      <c r="L7736" s="1">
        <v>98103</v>
      </c>
      <c r="M7736" s="1" t="s">
        <v>41</v>
      </c>
      <c r="N7736" s="1" t="s">
        <v>598</v>
      </c>
      <c r="O7736" s="1" t="s">
        <v>43</v>
      </c>
      <c r="P7736" s="1" t="s">
        <v>63</v>
      </c>
      <c r="Q7736" s="1" t="s">
        <v>599</v>
      </c>
      <c r="R7736" s="1">
        <v>12.419999999999998</v>
      </c>
      <c r="S7736" s="1">
        <v>3</v>
      </c>
      <c r="T7736" s="1">
        <v>0</v>
      </c>
      <c r="U7736" s="1">
        <v>5.2164000000000001</v>
      </c>
      <c r="V7736" s="3" t="str">
        <f>IF(M7736=People!$B$5,People!$A$5,IF(M7736=People!$B$4,People!$A$4,IF(M7736=People!$B$3,People!$A$3,IF(M7736=People!$B$2,People!$A$2,0))))</f>
        <v>Anna Andreadi</v>
      </c>
      <c r="W7736" s="3" t="str">
        <f>IFERROR(INDEX(Returns!A:A,MATCH(B7736,Returns!B:B,0)),"No")</f>
        <v>No</v>
      </c>
    </row>
    <row r="7737" spans="1:23" x14ac:dyDescent="0.2">
      <c r="A7737" s="1">
        <v>7736</v>
      </c>
      <c r="B7737" t="s">
        <v>9825</v>
      </c>
      <c r="C7737" s="2">
        <v>43334</v>
      </c>
      <c r="D7737" s="2">
        <v>43338</v>
      </c>
      <c r="E7737" s="1" t="s">
        <v>46</v>
      </c>
      <c r="F7737" s="1" t="s">
        <v>2607</v>
      </c>
      <c r="G7737" s="1" t="s">
        <v>2608</v>
      </c>
      <c r="H7737" s="1" t="s">
        <v>38</v>
      </c>
      <c r="I7737" s="1" t="s">
        <v>25</v>
      </c>
      <c r="J7737" s="1" t="s">
        <v>88</v>
      </c>
      <c r="K7737" s="1" t="s">
        <v>89</v>
      </c>
      <c r="L7737" s="1">
        <v>98105</v>
      </c>
      <c r="M7737" s="1" t="s">
        <v>41</v>
      </c>
      <c r="N7737" s="1" t="s">
        <v>2250</v>
      </c>
      <c r="O7737" s="1" t="s">
        <v>43</v>
      </c>
      <c r="P7737" s="1" t="s">
        <v>84</v>
      </c>
      <c r="Q7737" s="1" t="s">
        <v>2251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3" t="str">
        <f>IF(M7737=People!$B$5,People!$A$5,IF(M7737=People!$B$4,People!$A$4,IF(M7737=People!$B$3,People!$A$3,IF(M7737=People!$B$2,People!$A$2,0))))</f>
        <v>Anna Andreadi</v>
      </c>
      <c r="W7737" s="3" t="str">
        <f>IFERROR(INDEX(Returns!A:A,MATCH(B7737,Returns!B:B,0)),"No")</f>
        <v>No</v>
      </c>
    </row>
    <row r="7738" spans="1:23" x14ac:dyDescent="0.2">
      <c r="A7738" s="1">
        <v>7737</v>
      </c>
      <c r="B7738" t="s">
        <v>9826</v>
      </c>
      <c r="C7738" s="2">
        <v>42520</v>
      </c>
      <c r="D7738" s="2">
        <v>42527</v>
      </c>
      <c r="E7738" s="1" t="s">
        <v>46</v>
      </c>
      <c r="F7738" s="1" t="s">
        <v>3480</v>
      </c>
      <c r="G7738" s="1" t="s">
        <v>3481</v>
      </c>
      <c r="H7738" s="1" t="s">
        <v>24</v>
      </c>
      <c r="I7738" s="1" t="s">
        <v>25</v>
      </c>
      <c r="J7738" s="1" t="s">
        <v>239</v>
      </c>
      <c r="K7738" s="1" t="s">
        <v>240</v>
      </c>
      <c r="L7738" s="1">
        <v>10024</v>
      </c>
      <c r="M7738" s="1" t="s">
        <v>135</v>
      </c>
      <c r="N7738" s="1" t="s">
        <v>2359</v>
      </c>
      <c r="O7738" s="1" t="s">
        <v>43</v>
      </c>
      <c r="P7738" s="1" t="s">
        <v>70</v>
      </c>
      <c r="Q7738" s="1" t="s">
        <v>2360</v>
      </c>
      <c r="R7738" s="1">
        <v>70.367999999999995</v>
      </c>
      <c r="S7738" s="1">
        <v>4</v>
      </c>
      <c r="T7738" s="1">
        <v>0.2</v>
      </c>
      <c r="U7738" s="1">
        <v>26.387999999999998</v>
      </c>
      <c r="V7738" s="3" t="str">
        <f>IF(M7738=People!$B$5,People!$A$5,IF(M7738=People!$B$4,People!$A$4,IF(M7738=People!$B$3,People!$A$3,IF(M7738=People!$B$2,People!$A$2,0))))</f>
        <v>Chuck Magee</v>
      </c>
      <c r="W7738" s="3" t="str">
        <f>IFERROR(INDEX(Returns!A:A,MATCH(B7738,Returns!B:B,0)),"No")</f>
        <v>No</v>
      </c>
    </row>
    <row r="7739" spans="1:23" x14ac:dyDescent="0.2">
      <c r="A7739" s="1">
        <v>7738</v>
      </c>
      <c r="B7739" t="s">
        <v>9827</v>
      </c>
      <c r="C7739" s="2">
        <v>43817</v>
      </c>
      <c r="D7739" s="2">
        <v>43819</v>
      </c>
      <c r="E7739" s="1" t="s">
        <v>170</v>
      </c>
      <c r="F7739" s="1" t="s">
        <v>5283</v>
      </c>
      <c r="G7739" s="1" t="s">
        <v>5284</v>
      </c>
      <c r="H7739" s="1" t="s">
        <v>24</v>
      </c>
      <c r="I7739" s="1" t="s">
        <v>25</v>
      </c>
      <c r="J7739" s="1" t="s">
        <v>413</v>
      </c>
      <c r="K7739" s="1" t="s">
        <v>82</v>
      </c>
      <c r="L7739" s="1">
        <v>28205</v>
      </c>
      <c r="M7739" s="1" t="s">
        <v>28</v>
      </c>
      <c r="N7739" s="1" t="s">
        <v>3380</v>
      </c>
      <c r="O7739" s="1" t="s">
        <v>43</v>
      </c>
      <c r="P7739" s="1" t="s">
        <v>63</v>
      </c>
      <c r="Q7739" s="1" t="s">
        <v>3381</v>
      </c>
      <c r="R7739" s="1">
        <v>12.672000000000001</v>
      </c>
      <c r="S7739" s="1">
        <v>9</v>
      </c>
      <c r="T7739" s="1">
        <v>0.2</v>
      </c>
      <c r="U7739" s="1">
        <v>1.4255999999999993</v>
      </c>
      <c r="V7739" s="3" t="str">
        <f>IF(M7739=People!$B$5,People!$A$5,IF(M7739=People!$B$4,People!$A$4,IF(M7739=People!$B$3,People!$A$3,IF(M7739=People!$B$2,People!$A$2,0))))</f>
        <v>Cassandra Brandow</v>
      </c>
      <c r="W7739" s="3" t="str">
        <f>IFERROR(INDEX(Returns!A:A,MATCH(B7739,Returns!B:B,0)),"No")</f>
        <v>No</v>
      </c>
    </row>
    <row r="7740" spans="1:23" x14ac:dyDescent="0.2">
      <c r="A7740" s="1">
        <v>7739</v>
      </c>
      <c r="B7740" t="s">
        <v>9828</v>
      </c>
      <c r="C7740" s="2">
        <v>43676</v>
      </c>
      <c r="D7740" s="2">
        <v>43683</v>
      </c>
      <c r="E7740" s="1" t="s">
        <v>46</v>
      </c>
      <c r="F7740" s="1" t="s">
        <v>1998</v>
      </c>
      <c r="G7740" s="1" t="s">
        <v>1999</v>
      </c>
      <c r="H7740" s="1" t="s">
        <v>24</v>
      </c>
      <c r="I7740" s="1" t="s">
        <v>25</v>
      </c>
      <c r="J7740" s="1" t="s">
        <v>3639</v>
      </c>
      <c r="K7740" s="1" t="s">
        <v>2320</v>
      </c>
      <c r="L7740" s="1">
        <v>21215</v>
      </c>
      <c r="M7740" s="1" t="s">
        <v>135</v>
      </c>
      <c r="N7740" s="1" t="s">
        <v>2720</v>
      </c>
      <c r="O7740" s="1" t="s">
        <v>66</v>
      </c>
      <c r="P7740" s="1" t="s">
        <v>67</v>
      </c>
      <c r="Q7740" s="1" t="s">
        <v>2721</v>
      </c>
      <c r="R7740" s="1">
        <v>89.949999999999989</v>
      </c>
      <c r="S7740" s="1">
        <v>5</v>
      </c>
      <c r="T7740" s="1">
        <v>0</v>
      </c>
      <c r="U7740" s="1">
        <v>43.175999999999995</v>
      </c>
      <c r="V7740" s="3" t="str">
        <f>IF(M7740=People!$B$5,People!$A$5,IF(M7740=People!$B$4,People!$A$4,IF(M7740=People!$B$3,People!$A$3,IF(M7740=People!$B$2,People!$A$2,0))))</f>
        <v>Chuck Magee</v>
      </c>
      <c r="W7740" s="3" t="str">
        <f>IFERROR(INDEX(Returns!A:A,MATCH(B7740,Returns!B:B,0)),"No")</f>
        <v>No</v>
      </c>
    </row>
    <row r="7741" spans="1:23" x14ac:dyDescent="0.2">
      <c r="A7741" s="1">
        <v>7740</v>
      </c>
      <c r="B7741" t="s">
        <v>9829</v>
      </c>
      <c r="C7741" s="2">
        <v>42695</v>
      </c>
      <c r="D7741" s="2">
        <v>42700</v>
      </c>
      <c r="E7741" s="1" t="s">
        <v>46</v>
      </c>
      <c r="F7741" s="1" t="s">
        <v>4543</v>
      </c>
      <c r="G7741" s="1" t="s">
        <v>4544</v>
      </c>
      <c r="H7741" s="1" t="s">
        <v>94</v>
      </c>
      <c r="I7741" s="1" t="s">
        <v>25</v>
      </c>
      <c r="J7741" s="1" t="s">
        <v>116</v>
      </c>
      <c r="K7741" s="1" t="s">
        <v>40</v>
      </c>
      <c r="L7741" s="1">
        <v>94110</v>
      </c>
      <c r="M7741" s="1" t="s">
        <v>41</v>
      </c>
      <c r="N7741" s="1" t="s">
        <v>3648</v>
      </c>
      <c r="O7741" s="1" t="s">
        <v>43</v>
      </c>
      <c r="P7741" s="1" t="s">
        <v>84</v>
      </c>
      <c r="Q7741" s="1" t="s">
        <v>3649</v>
      </c>
      <c r="R7741" s="1">
        <v>6.58</v>
      </c>
      <c r="S7741" s="1">
        <v>2</v>
      </c>
      <c r="T7741" s="1">
        <v>0</v>
      </c>
      <c r="U7741" s="1">
        <v>3.0267999999999997</v>
      </c>
      <c r="V7741" s="3" t="str">
        <f>IF(M7741=People!$B$5,People!$A$5,IF(M7741=People!$B$4,People!$A$4,IF(M7741=People!$B$3,People!$A$3,IF(M7741=People!$B$2,People!$A$2,0))))</f>
        <v>Anna Andreadi</v>
      </c>
      <c r="W7741" s="3" t="str">
        <f>IFERROR(INDEX(Returns!A:A,MATCH(B7741,Returns!B:B,0)),"No")</f>
        <v>No</v>
      </c>
    </row>
    <row r="7742" spans="1:23" x14ac:dyDescent="0.2">
      <c r="A7742" s="1">
        <v>7741</v>
      </c>
      <c r="B7742" t="s">
        <v>9829</v>
      </c>
      <c r="C7742" s="2">
        <v>42695</v>
      </c>
      <c r="D7742" s="2">
        <v>42700</v>
      </c>
      <c r="E7742" s="1" t="s">
        <v>46</v>
      </c>
      <c r="F7742" s="1" t="s">
        <v>4543</v>
      </c>
      <c r="G7742" s="1" t="s">
        <v>4544</v>
      </c>
      <c r="H7742" s="1" t="s">
        <v>94</v>
      </c>
      <c r="I7742" s="1" t="s">
        <v>25</v>
      </c>
      <c r="J7742" s="1" t="s">
        <v>116</v>
      </c>
      <c r="K7742" s="1" t="s">
        <v>40</v>
      </c>
      <c r="L7742" s="1">
        <v>94110</v>
      </c>
      <c r="M7742" s="1" t="s">
        <v>41</v>
      </c>
      <c r="N7742" s="1" t="s">
        <v>4891</v>
      </c>
      <c r="O7742" s="1" t="s">
        <v>66</v>
      </c>
      <c r="P7742" s="1" t="s">
        <v>146</v>
      </c>
      <c r="Q7742" s="1" t="s">
        <v>4892</v>
      </c>
      <c r="R7742" s="1">
        <v>94.99</v>
      </c>
      <c r="S7742" s="1">
        <v>1</v>
      </c>
      <c r="T7742" s="1">
        <v>0</v>
      </c>
      <c r="U7742" s="1">
        <v>28.496999999999986</v>
      </c>
      <c r="V7742" s="3" t="str">
        <f>IF(M7742=People!$B$5,People!$A$5,IF(M7742=People!$B$4,People!$A$4,IF(M7742=People!$B$3,People!$A$3,IF(M7742=People!$B$2,People!$A$2,0))))</f>
        <v>Anna Andreadi</v>
      </c>
      <c r="W7742" s="3" t="str">
        <f>IFERROR(INDEX(Returns!A:A,MATCH(B7742,Returns!B:B,0)),"No")</f>
        <v>No</v>
      </c>
    </row>
    <row r="7743" spans="1:23" x14ac:dyDescent="0.2">
      <c r="A7743" s="1">
        <v>7742</v>
      </c>
      <c r="B7743" t="s">
        <v>9830</v>
      </c>
      <c r="C7743" s="2">
        <v>43002</v>
      </c>
      <c r="D7743" s="2">
        <v>43004</v>
      </c>
      <c r="E7743" s="1" t="s">
        <v>21</v>
      </c>
      <c r="F7743" s="1" t="s">
        <v>4328</v>
      </c>
      <c r="G7743" s="1" t="s">
        <v>4329</v>
      </c>
      <c r="H7743" s="1" t="s">
        <v>24</v>
      </c>
      <c r="I7743" s="1" t="s">
        <v>25</v>
      </c>
      <c r="J7743" s="1" t="s">
        <v>1145</v>
      </c>
      <c r="K7743" s="1" t="s">
        <v>279</v>
      </c>
      <c r="L7743" s="1">
        <v>85705</v>
      </c>
      <c r="M7743" s="1" t="s">
        <v>41</v>
      </c>
      <c r="N7743" s="1" t="s">
        <v>4855</v>
      </c>
      <c r="O7743" s="1" t="s">
        <v>66</v>
      </c>
      <c r="P7743" s="1" t="s">
        <v>67</v>
      </c>
      <c r="Q7743" s="1" t="s">
        <v>4856</v>
      </c>
      <c r="R7743" s="1">
        <v>35.119999999999997</v>
      </c>
      <c r="S7743" s="1">
        <v>2</v>
      </c>
      <c r="T7743" s="1">
        <v>0.2</v>
      </c>
      <c r="U7743" s="1">
        <v>13.17</v>
      </c>
      <c r="V7743" s="3" t="str">
        <f>IF(M7743=People!$B$5,People!$A$5,IF(M7743=People!$B$4,People!$A$4,IF(M7743=People!$B$3,People!$A$3,IF(M7743=People!$B$2,People!$A$2,0))))</f>
        <v>Anna Andreadi</v>
      </c>
      <c r="W7743" s="3" t="str">
        <f>IFERROR(INDEX(Returns!A:A,MATCH(B7743,Returns!B:B,0)),"No")</f>
        <v>No</v>
      </c>
    </row>
    <row r="7744" spans="1:23" x14ac:dyDescent="0.2">
      <c r="A7744" s="1">
        <v>7743</v>
      </c>
      <c r="B7744" t="s">
        <v>9831</v>
      </c>
      <c r="C7744" s="2">
        <v>43697</v>
      </c>
      <c r="D7744" s="2">
        <v>43704</v>
      </c>
      <c r="E7744" s="1" t="s">
        <v>46</v>
      </c>
      <c r="F7744" s="1" t="s">
        <v>2880</v>
      </c>
      <c r="G7744" s="1" t="s">
        <v>2881</v>
      </c>
      <c r="H7744" s="1" t="s">
        <v>24</v>
      </c>
      <c r="I7744" s="1" t="s">
        <v>25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3202</v>
      </c>
      <c r="O7744" s="1" t="s">
        <v>43</v>
      </c>
      <c r="P7744" s="1" t="s">
        <v>84</v>
      </c>
      <c r="Q7744" s="1" t="s">
        <v>3203</v>
      </c>
      <c r="R7744" s="1">
        <v>25.92</v>
      </c>
      <c r="S7744" s="1">
        <v>4</v>
      </c>
      <c r="T7744" s="1">
        <v>0</v>
      </c>
      <c r="U7744" s="1">
        <v>12.441600000000001</v>
      </c>
      <c r="V7744" s="3" t="str">
        <f>IF(M7744=People!$B$5,People!$A$5,IF(M7744=People!$B$4,People!$A$4,IF(M7744=People!$B$3,People!$A$3,IF(M7744=People!$B$2,People!$A$2,0))))</f>
        <v>Anna Andreadi</v>
      </c>
      <c r="W7744" s="3" t="str">
        <f>IFERROR(INDEX(Returns!A:A,MATCH(B7744,Returns!B:B,0)),"No")</f>
        <v>No</v>
      </c>
    </row>
    <row r="7745" spans="1:23" x14ac:dyDescent="0.2">
      <c r="A7745" s="1">
        <v>7744</v>
      </c>
      <c r="B7745" t="s">
        <v>9832</v>
      </c>
      <c r="C7745" s="2">
        <v>43268</v>
      </c>
      <c r="D7745" s="2">
        <v>43273</v>
      </c>
      <c r="E7745" s="1" t="s">
        <v>46</v>
      </c>
      <c r="F7745" s="1" t="s">
        <v>2058</v>
      </c>
      <c r="G7745" s="1" t="s">
        <v>2059</v>
      </c>
      <c r="H7745" s="1" t="s">
        <v>38</v>
      </c>
      <c r="I7745" s="1" t="s">
        <v>25</v>
      </c>
      <c r="J7745" s="1" t="s">
        <v>5387</v>
      </c>
      <c r="K7745" s="1" t="s">
        <v>658</v>
      </c>
      <c r="L7745" s="1">
        <v>6708</v>
      </c>
      <c r="M7745" s="1" t="s">
        <v>135</v>
      </c>
      <c r="N7745" s="1" t="s">
        <v>4515</v>
      </c>
      <c r="O7745" s="1" t="s">
        <v>43</v>
      </c>
      <c r="P7745" s="1" t="s">
        <v>70</v>
      </c>
      <c r="Q7745" s="1" t="s">
        <v>4516</v>
      </c>
      <c r="R7745" s="1">
        <v>7.96</v>
      </c>
      <c r="S7745" s="1">
        <v>2</v>
      </c>
      <c r="T7745" s="1">
        <v>0</v>
      </c>
      <c r="U7745" s="1">
        <v>3.7412000000000001</v>
      </c>
      <c r="V7745" s="3" t="str">
        <f>IF(M7745=People!$B$5,People!$A$5,IF(M7745=People!$B$4,People!$A$4,IF(M7745=People!$B$3,People!$A$3,IF(M7745=People!$B$2,People!$A$2,0))))</f>
        <v>Chuck Magee</v>
      </c>
      <c r="W7745" s="3" t="str">
        <f>IFERROR(INDEX(Returns!A:A,MATCH(B7745,Returns!B:B,0)),"No")</f>
        <v>No</v>
      </c>
    </row>
    <row r="7746" spans="1:23" x14ac:dyDescent="0.2">
      <c r="A7746" s="1">
        <v>7745</v>
      </c>
      <c r="B7746" t="s">
        <v>9832</v>
      </c>
      <c r="C7746" s="2">
        <v>43268</v>
      </c>
      <c r="D7746" s="2">
        <v>43273</v>
      </c>
      <c r="E7746" s="1" t="s">
        <v>46</v>
      </c>
      <c r="F7746" s="1" t="s">
        <v>2058</v>
      </c>
      <c r="G7746" s="1" t="s">
        <v>2059</v>
      </c>
      <c r="H7746" s="1" t="s">
        <v>38</v>
      </c>
      <c r="I7746" s="1" t="s">
        <v>25</v>
      </c>
      <c r="J7746" s="1" t="s">
        <v>5387</v>
      </c>
      <c r="K7746" s="1" t="s">
        <v>658</v>
      </c>
      <c r="L7746" s="1">
        <v>6708</v>
      </c>
      <c r="M7746" s="1" t="s">
        <v>135</v>
      </c>
      <c r="N7746" s="1" t="s">
        <v>2824</v>
      </c>
      <c r="O7746" s="1" t="s">
        <v>66</v>
      </c>
      <c r="P7746" s="1" t="s">
        <v>67</v>
      </c>
      <c r="Q7746" s="1" t="s">
        <v>2825</v>
      </c>
      <c r="R7746" s="1">
        <v>566.97</v>
      </c>
      <c r="S7746" s="1">
        <v>3</v>
      </c>
      <c r="T7746" s="1">
        <v>0</v>
      </c>
      <c r="U7746" s="1">
        <v>153.08189999999999</v>
      </c>
      <c r="V7746" s="3" t="str">
        <f>IF(M7746=People!$B$5,People!$A$5,IF(M7746=People!$B$4,People!$A$4,IF(M7746=People!$B$3,People!$A$3,IF(M7746=People!$B$2,People!$A$2,0))))</f>
        <v>Chuck Magee</v>
      </c>
      <c r="W7746" s="3" t="str">
        <f>IFERROR(INDEX(Returns!A:A,MATCH(B7746,Returns!B:B,0)),"No")</f>
        <v>No</v>
      </c>
    </row>
    <row r="7747" spans="1:23" x14ac:dyDescent="0.2">
      <c r="A7747" s="1">
        <v>7746</v>
      </c>
      <c r="B7747" t="s">
        <v>9832</v>
      </c>
      <c r="C7747" s="2">
        <v>43268</v>
      </c>
      <c r="D7747" s="2">
        <v>43273</v>
      </c>
      <c r="E7747" s="1" t="s">
        <v>46</v>
      </c>
      <c r="F7747" s="1" t="s">
        <v>2058</v>
      </c>
      <c r="G7747" s="1" t="s">
        <v>2059</v>
      </c>
      <c r="H7747" s="1" t="s">
        <v>38</v>
      </c>
      <c r="I7747" s="1" t="s">
        <v>25</v>
      </c>
      <c r="J7747" s="1" t="s">
        <v>5387</v>
      </c>
      <c r="K7747" s="1" t="s">
        <v>658</v>
      </c>
      <c r="L7747" s="1">
        <v>6708</v>
      </c>
      <c r="M7747" s="1" t="s">
        <v>135</v>
      </c>
      <c r="N7747" s="1" t="s">
        <v>3083</v>
      </c>
      <c r="O7747" s="1" t="s">
        <v>43</v>
      </c>
      <c r="P7747" s="1" t="s">
        <v>63</v>
      </c>
      <c r="Q7747" s="1" t="s">
        <v>3084</v>
      </c>
      <c r="R7747" s="1">
        <v>9.84</v>
      </c>
      <c r="S7747" s="1">
        <v>3</v>
      </c>
      <c r="T7747" s="1">
        <v>0</v>
      </c>
      <c r="U7747" s="1">
        <v>2.8535999999999988</v>
      </c>
      <c r="V7747" s="3" t="str">
        <f>IF(M7747=People!$B$5,People!$A$5,IF(M7747=People!$B$4,People!$A$4,IF(M7747=People!$B$3,People!$A$3,IF(M7747=People!$B$2,People!$A$2,0))))</f>
        <v>Chuck Magee</v>
      </c>
      <c r="W7747" s="3" t="str">
        <f>IFERROR(INDEX(Returns!A:A,MATCH(B7747,Returns!B:B,0)),"No")</f>
        <v>No</v>
      </c>
    </row>
    <row r="7748" spans="1:23" x14ac:dyDescent="0.2">
      <c r="A7748" s="1">
        <v>7747</v>
      </c>
      <c r="B7748" t="s">
        <v>9833</v>
      </c>
      <c r="C7748" s="2">
        <v>43088</v>
      </c>
      <c r="D7748" s="2">
        <v>43092</v>
      </c>
      <c r="E7748" s="1" t="s">
        <v>46</v>
      </c>
      <c r="F7748" s="1" t="s">
        <v>5214</v>
      </c>
      <c r="G7748" s="1" t="s">
        <v>5215</v>
      </c>
      <c r="H7748" s="1" t="s">
        <v>94</v>
      </c>
      <c r="I7748" s="1" t="s">
        <v>25</v>
      </c>
      <c r="J7748" s="1" t="s">
        <v>273</v>
      </c>
      <c r="K7748" s="1" t="s">
        <v>191</v>
      </c>
      <c r="L7748" s="1">
        <v>60610</v>
      </c>
      <c r="M7748" s="1" t="s">
        <v>97</v>
      </c>
      <c r="N7748" s="1" t="s">
        <v>2594</v>
      </c>
      <c r="O7748" s="1" t="s">
        <v>66</v>
      </c>
      <c r="P7748" s="1" t="s">
        <v>146</v>
      </c>
      <c r="Q7748" s="1" t="s">
        <v>2595</v>
      </c>
      <c r="R7748" s="1">
        <v>25.488</v>
      </c>
      <c r="S7748" s="1">
        <v>2</v>
      </c>
      <c r="T7748" s="1">
        <v>0.2</v>
      </c>
      <c r="U7748" s="1">
        <v>4.7789999999999999</v>
      </c>
      <c r="V7748" s="3" t="str">
        <f>IF(M7748=People!$B$5,People!$A$5,IF(M7748=People!$B$4,People!$A$4,IF(M7748=People!$B$3,People!$A$3,IF(M7748=People!$B$2,People!$A$2,0))))</f>
        <v>Kelly Williams</v>
      </c>
      <c r="W7748" s="3" t="str">
        <f>IFERROR(INDEX(Returns!A:A,MATCH(B7748,Returns!B:B,0)),"No")</f>
        <v>No</v>
      </c>
    </row>
    <row r="7749" spans="1:23" x14ac:dyDescent="0.2">
      <c r="A7749" s="1">
        <v>7748</v>
      </c>
      <c r="B7749" t="s">
        <v>9834</v>
      </c>
      <c r="C7749" s="2">
        <v>42886</v>
      </c>
      <c r="D7749" s="2">
        <v>42888</v>
      </c>
      <c r="E7749" s="1" t="s">
        <v>21</v>
      </c>
      <c r="F7749" s="1" t="s">
        <v>1457</v>
      </c>
      <c r="G7749" s="1" t="s">
        <v>1458</v>
      </c>
      <c r="H7749" s="1" t="s">
        <v>94</v>
      </c>
      <c r="I7749" s="1" t="s">
        <v>25</v>
      </c>
      <c r="J7749" s="1" t="s">
        <v>1027</v>
      </c>
      <c r="K7749" s="1" t="s">
        <v>240</v>
      </c>
      <c r="L7749" s="1">
        <v>11561</v>
      </c>
      <c r="M7749" s="1" t="s">
        <v>135</v>
      </c>
      <c r="N7749" s="1" t="s">
        <v>879</v>
      </c>
      <c r="O7749" s="1" t="s">
        <v>43</v>
      </c>
      <c r="P7749" s="1" t="s">
        <v>242</v>
      </c>
      <c r="Q7749" s="1" t="s">
        <v>880</v>
      </c>
      <c r="R7749" s="1">
        <v>7.5600000000000005</v>
      </c>
      <c r="S7749" s="1">
        <v>6</v>
      </c>
      <c r="T7749" s="1">
        <v>0</v>
      </c>
      <c r="U7749" s="1">
        <v>0.3024</v>
      </c>
      <c r="V7749" s="3" t="str">
        <f>IF(M7749=People!$B$5,People!$A$5,IF(M7749=People!$B$4,People!$A$4,IF(M7749=People!$B$3,People!$A$3,IF(M7749=People!$B$2,People!$A$2,0))))</f>
        <v>Chuck Magee</v>
      </c>
      <c r="W7749" s="3" t="str">
        <f>IFERROR(INDEX(Returns!A:A,MATCH(B7749,Returns!B:B,0)),"No")</f>
        <v>No</v>
      </c>
    </row>
    <row r="7750" spans="1:23" x14ac:dyDescent="0.2">
      <c r="A7750" s="1">
        <v>7749</v>
      </c>
      <c r="B7750" t="s">
        <v>9835</v>
      </c>
      <c r="C7750" s="2">
        <v>42904</v>
      </c>
      <c r="D7750" s="2">
        <v>42910</v>
      </c>
      <c r="E7750" s="1" t="s">
        <v>46</v>
      </c>
      <c r="F7750" s="1" t="s">
        <v>1247</v>
      </c>
      <c r="G7750" s="1" t="s">
        <v>1248</v>
      </c>
      <c r="H7750" s="1" t="s">
        <v>24</v>
      </c>
      <c r="I7750" s="1" t="s">
        <v>25</v>
      </c>
      <c r="J7750" s="1" t="s">
        <v>987</v>
      </c>
      <c r="K7750" s="1" t="s">
        <v>287</v>
      </c>
      <c r="L7750" s="1">
        <v>22204</v>
      </c>
      <c r="M7750" s="1" t="s">
        <v>28</v>
      </c>
      <c r="N7750" s="1" t="s">
        <v>4790</v>
      </c>
      <c r="O7750" s="1" t="s">
        <v>30</v>
      </c>
      <c r="P7750" s="1" t="s">
        <v>60</v>
      </c>
      <c r="Q7750" s="1" t="s">
        <v>4791</v>
      </c>
      <c r="R7750" s="1">
        <v>60.84</v>
      </c>
      <c r="S7750" s="1">
        <v>3</v>
      </c>
      <c r="T7750" s="1">
        <v>0</v>
      </c>
      <c r="U7750" s="1">
        <v>19.468799999999998</v>
      </c>
      <c r="V7750" s="3" t="str">
        <f>IF(M7750=People!$B$5,People!$A$5,IF(M7750=People!$B$4,People!$A$4,IF(M7750=People!$B$3,People!$A$3,IF(M7750=People!$B$2,People!$A$2,0))))</f>
        <v>Cassandra Brandow</v>
      </c>
      <c r="W7750" s="3" t="str">
        <f>IFERROR(INDEX(Returns!A:A,MATCH(B7750,Returns!B:B,0)),"No")</f>
        <v>No</v>
      </c>
    </row>
    <row r="7751" spans="1:23" x14ac:dyDescent="0.2">
      <c r="A7751" s="1">
        <v>7750</v>
      </c>
      <c r="B7751" t="s">
        <v>9835</v>
      </c>
      <c r="C7751" s="2">
        <v>42904</v>
      </c>
      <c r="D7751" s="2">
        <v>42910</v>
      </c>
      <c r="E7751" s="1" t="s">
        <v>46</v>
      </c>
      <c r="F7751" s="1" t="s">
        <v>1247</v>
      </c>
      <c r="G7751" s="1" t="s">
        <v>1248</v>
      </c>
      <c r="H7751" s="1" t="s">
        <v>24</v>
      </c>
      <c r="I7751" s="1" t="s">
        <v>25</v>
      </c>
      <c r="J7751" s="1" t="s">
        <v>987</v>
      </c>
      <c r="K7751" s="1" t="s">
        <v>287</v>
      </c>
      <c r="L7751" s="1">
        <v>22204</v>
      </c>
      <c r="M7751" s="1" t="s">
        <v>28</v>
      </c>
      <c r="N7751" s="1" t="s">
        <v>2929</v>
      </c>
      <c r="O7751" s="1" t="s">
        <v>43</v>
      </c>
      <c r="P7751" s="1" t="s">
        <v>55</v>
      </c>
      <c r="Q7751" s="1" t="s">
        <v>2930</v>
      </c>
      <c r="R7751" s="1">
        <v>450.04</v>
      </c>
      <c r="S7751" s="1">
        <v>2</v>
      </c>
      <c r="T7751" s="1">
        <v>0</v>
      </c>
      <c r="U7751" s="1">
        <v>58.505200000000002</v>
      </c>
      <c r="V7751" s="3" t="str">
        <f>IF(M7751=People!$B$5,People!$A$5,IF(M7751=People!$B$4,People!$A$4,IF(M7751=People!$B$3,People!$A$3,IF(M7751=People!$B$2,People!$A$2,0))))</f>
        <v>Cassandra Brandow</v>
      </c>
      <c r="W7751" s="3" t="str">
        <f>IFERROR(INDEX(Returns!A:A,MATCH(B7751,Returns!B:B,0)),"No")</f>
        <v>No</v>
      </c>
    </row>
    <row r="7752" spans="1:23" x14ac:dyDescent="0.2">
      <c r="A7752" s="1">
        <v>7751</v>
      </c>
      <c r="B7752" t="s">
        <v>9835</v>
      </c>
      <c r="C7752" s="2">
        <v>42904</v>
      </c>
      <c r="D7752" s="2">
        <v>42910</v>
      </c>
      <c r="E7752" s="1" t="s">
        <v>46</v>
      </c>
      <c r="F7752" s="1" t="s">
        <v>1247</v>
      </c>
      <c r="G7752" s="1" t="s">
        <v>1248</v>
      </c>
      <c r="H7752" s="1" t="s">
        <v>24</v>
      </c>
      <c r="I7752" s="1" t="s">
        <v>25</v>
      </c>
      <c r="J7752" s="1" t="s">
        <v>987</v>
      </c>
      <c r="K7752" s="1" t="s">
        <v>287</v>
      </c>
      <c r="L7752" s="1">
        <v>22204</v>
      </c>
      <c r="M7752" s="1" t="s">
        <v>28</v>
      </c>
      <c r="N7752" s="1" t="s">
        <v>593</v>
      </c>
      <c r="O7752" s="1" t="s">
        <v>43</v>
      </c>
      <c r="P7752" s="1" t="s">
        <v>70</v>
      </c>
      <c r="Q7752" s="1" t="s">
        <v>594</v>
      </c>
      <c r="R7752" s="1">
        <v>34.6</v>
      </c>
      <c r="S7752" s="1">
        <v>2</v>
      </c>
      <c r="T7752" s="1">
        <v>0</v>
      </c>
      <c r="U7752" s="1">
        <v>16.608000000000001</v>
      </c>
      <c r="V7752" s="3" t="str">
        <f>IF(M7752=People!$B$5,People!$A$5,IF(M7752=People!$B$4,People!$A$4,IF(M7752=People!$B$3,People!$A$3,IF(M7752=People!$B$2,People!$A$2,0))))</f>
        <v>Cassandra Brandow</v>
      </c>
      <c r="W7752" s="3" t="str">
        <f>IFERROR(INDEX(Returns!A:A,MATCH(B7752,Returns!B:B,0)),"No")</f>
        <v>No</v>
      </c>
    </row>
    <row r="7753" spans="1:23" x14ac:dyDescent="0.2">
      <c r="A7753" s="1">
        <v>7752</v>
      </c>
      <c r="B7753" t="s">
        <v>9835</v>
      </c>
      <c r="C7753" s="2">
        <v>42904</v>
      </c>
      <c r="D7753" s="2">
        <v>42910</v>
      </c>
      <c r="E7753" s="1" t="s">
        <v>46</v>
      </c>
      <c r="F7753" s="1" t="s">
        <v>1247</v>
      </c>
      <c r="G7753" s="1" t="s">
        <v>1248</v>
      </c>
      <c r="H7753" s="1" t="s">
        <v>24</v>
      </c>
      <c r="I7753" s="1" t="s">
        <v>25</v>
      </c>
      <c r="J7753" s="1" t="s">
        <v>987</v>
      </c>
      <c r="K7753" s="1" t="s">
        <v>287</v>
      </c>
      <c r="L7753" s="1">
        <v>22204</v>
      </c>
      <c r="M7753" s="1" t="s">
        <v>28</v>
      </c>
      <c r="N7753" s="1" t="s">
        <v>1657</v>
      </c>
      <c r="O7753" s="1" t="s">
        <v>66</v>
      </c>
      <c r="P7753" s="1" t="s">
        <v>67</v>
      </c>
      <c r="Q7753" s="1" t="s">
        <v>1658</v>
      </c>
      <c r="R7753" s="1">
        <v>467.97</v>
      </c>
      <c r="S7753" s="1">
        <v>3</v>
      </c>
      <c r="T7753" s="1">
        <v>0</v>
      </c>
      <c r="U7753" s="1">
        <v>140.39099999999999</v>
      </c>
      <c r="V7753" s="3" t="str">
        <f>IF(M7753=People!$B$5,People!$A$5,IF(M7753=People!$B$4,People!$A$4,IF(M7753=People!$B$3,People!$A$3,IF(M7753=People!$B$2,People!$A$2,0))))</f>
        <v>Cassandra Brandow</v>
      </c>
      <c r="W7753" s="3" t="str">
        <f>IFERROR(INDEX(Returns!A:A,MATCH(B7753,Returns!B:B,0)),"No")</f>
        <v>No</v>
      </c>
    </row>
    <row r="7754" spans="1:23" x14ac:dyDescent="0.2">
      <c r="A7754" s="1">
        <v>7753</v>
      </c>
      <c r="B7754" t="s">
        <v>9835</v>
      </c>
      <c r="C7754" s="2">
        <v>42904</v>
      </c>
      <c r="D7754" s="2">
        <v>42910</v>
      </c>
      <c r="E7754" s="1" t="s">
        <v>46</v>
      </c>
      <c r="F7754" s="1" t="s">
        <v>1247</v>
      </c>
      <c r="G7754" s="1" t="s">
        <v>1248</v>
      </c>
      <c r="H7754" s="1" t="s">
        <v>24</v>
      </c>
      <c r="I7754" s="1" t="s">
        <v>25</v>
      </c>
      <c r="J7754" s="1" t="s">
        <v>987</v>
      </c>
      <c r="K7754" s="1" t="s">
        <v>287</v>
      </c>
      <c r="L7754" s="1">
        <v>22204</v>
      </c>
      <c r="M7754" s="1" t="s">
        <v>28</v>
      </c>
      <c r="N7754" s="1" t="s">
        <v>2408</v>
      </c>
      <c r="O7754" s="1" t="s">
        <v>43</v>
      </c>
      <c r="P7754" s="1" t="s">
        <v>70</v>
      </c>
      <c r="Q7754" s="1" t="s">
        <v>2409</v>
      </c>
      <c r="R7754" s="1">
        <v>33.020000000000003</v>
      </c>
      <c r="S7754" s="1">
        <v>2</v>
      </c>
      <c r="T7754" s="1">
        <v>0</v>
      </c>
      <c r="U7754" s="1">
        <v>15.849600000000002</v>
      </c>
      <c r="V7754" s="3" t="str">
        <f>IF(M7754=People!$B$5,People!$A$5,IF(M7754=People!$B$4,People!$A$4,IF(M7754=People!$B$3,People!$A$3,IF(M7754=People!$B$2,People!$A$2,0))))</f>
        <v>Cassandra Brandow</v>
      </c>
      <c r="W7754" s="3" t="str">
        <f>IFERROR(INDEX(Returns!A:A,MATCH(B7754,Returns!B:B,0)),"No")</f>
        <v>No</v>
      </c>
    </row>
    <row r="7755" spans="1:23" x14ac:dyDescent="0.2">
      <c r="A7755" s="1">
        <v>7754</v>
      </c>
      <c r="B7755" t="s">
        <v>9836</v>
      </c>
      <c r="C7755" s="2">
        <v>43069</v>
      </c>
      <c r="D7755" s="2">
        <v>43072</v>
      </c>
      <c r="E7755" s="1" t="s">
        <v>170</v>
      </c>
      <c r="F7755" s="1" t="s">
        <v>3109</v>
      </c>
      <c r="G7755" s="1" t="s">
        <v>3110</v>
      </c>
      <c r="H7755" s="1" t="s">
        <v>38</v>
      </c>
      <c r="I7755" s="1" t="s">
        <v>25</v>
      </c>
      <c r="J7755" s="1" t="s">
        <v>1324</v>
      </c>
      <c r="K7755" s="1" t="s">
        <v>82</v>
      </c>
      <c r="L7755" s="1">
        <v>28540</v>
      </c>
      <c r="M7755" s="1" t="s">
        <v>28</v>
      </c>
      <c r="N7755" s="1" t="s">
        <v>4642</v>
      </c>
      <c r="O7755" s="1" t="s">
        <v>30</v>
      </c>
      <c r="P7755" s="1" t="s">
        <v>60</v>
      </c>
      <c r="Q7755" s="1" t="s">
        <v>4643</v>
      </c>
      <c r="R7755" s="1">
        <v>17.088000000000001</v>
      </c>
      <c r="S7755" s="1">
        <v>2</v>
      </c>
      <c r="T7755" s="1">
        <v>0.2</v>
      </c>
      <c r="U7755" s="1">
        <v>1.0679999999999996</v>
      </c>
      <c r="V7755" s="3" t="str">
        <f>IF(M7755=People!$B$5,People!$A$5,IF(M7755=People!$B$4,People!$A$4,IF(M7755=People!$B$3,People!$A$3,IF(M7755=People!$B$2,People!$A$2,0))))</f>
        <v>Cassandra Brandow</v>
      </c>
      <c r="W7755" s="3" t="str">
        <f>IFERROR(INDEX(Returns!A:A,MATCH(B7755,Returns!B:B,0)),"No")</f>
        <v>No</v>
      </c>
    </row>
    <row r="7756" spans="1:23" x14ac:dyDescent="0.2">
      <c r="A7756" s="1">
        <v>7755</v>
      </c>
      <c r="B7756" t="s">
        <v>9837</v>
      </c>
      <c r="C7756" s="2">
        <v>43090</v>
      </c>
      <c r="D7756" s="2">
        <v>43092</v>
      </c>
      <c r="E7756" s="1" t="s">
        <v>21</v>
      </c>
      <c r="F7756" s="1" t="s">
        <v>2387</v>
      </c>
      <c r="G7756" s="1" t="s">
        <v>2388</v>
      </c>
      <c r="H7756" s="1" t="s">
        <v>38</v>
      </c>
      <c r="I7756" s="1" t="s">
        <v>25</v>
      </c>
      <c r="J7756" s="1" t="s">
        <v>439</v>
      </c>
      <c r="K7756" s="1" t="s">
        <v>440</v>
      </c>
      <c r="L7756" s="1">
        <v>43229</v>
      </c>
      <c r="M7756" s="1" t="s">
        <v>135</v>
      </c>
      <c r="N7756" s="1" t="s">
        <v>2826</v>
      </c>
      <c r="O7756" s="1" t="s">
        <v>43</v>
      </c>
      <c r="P7756" s="1" t="s">
        <v>63</v>
      </c>
      <c r="Q7756" s="1" t="s">
        <v>2827</v>
      </c>
      <c r="R7756" s="1">
        <v>3.008</v>
      </c>
      <c r="S7756" s="1">
        <v>2</v>
      </c>
      <c r="T7756" s="1">
        <v>0.2</v>
      </c>
      <c r="U7756" s="1">
        <v>0.33839999999999981</v>
      </c>
      <c r="V7756" s="3" t="str">
        <f>IF(M7756=People!$B$5,People!$A$5,IF(M7756=People!$B$4,People!$A$4,IF(M7756=People!$B$3,People!$A$3,IF(M7756=People!$B$2,People!$A$2,0))))</f>
        <v>Chuck Magee</v>
      </c>
      <c r="W7756" s="3" t="str">
        <f>IFERROR(INDEX(Returns!A:A,MATCH(B7756,Returns!B:B,0)),"No")</f>
        <v>No</v>
      </c>
    </row>
    <row r="7757" spans="1:23" x14ac:dyDescent="0.2">
      <c r="A7757" s="1">
        <v>7756</v>
      </c>
      <c r="B7757" t="s">
        <v>9838</v>
      </c>
      <c r="C7757" s="2">
        <v>43786</v>
      </c>
      <c r="D7757" s="2">
        <v>43790</v>
      </c>
      <c r="E7757" s="1" t="s">
        <v>46</v>
      </c>
      <c r="F7757" s="1" t="s">
        <v>1754</v>
      </c>
      <c r="G7757" s="1" t="s">
        <v>1755</v>
      </c>
      <c r="H7757" s="1" t="s">
        <v>24</v>
      </c>
      <c r="I7757" s="1" t="s">
        <v>25</v>
      </c>
      <c r="J7757" s="1" t="s">
        <v>413</v>
      </c>
      <c r="K7757" s="1" t="s">
        <v>82</v>
      </c>
      <c r="L7757" s="1">
        <v>28205</v>
      </c>
      <c r="M7757" s="1" t="s">
        <v>28</v>
      </c>
      <c r="N7757" s="1" t="s">
        <v>5806</v>
      </c>
      <c r="O7757" s="1" t="s">
        <v>43</v>
      </c>
      <c r="P7757" s="1" t="s">
        <v>84</v>
      </c>
      <c r="Q7757" s="1" t="s">
        <v>5807</v>
      </c>
      <c r="R7757" s="1">
        <v>268.24</v>
      </c>
      <c r="S7757" s="1">
        <v>7</v>
      </c>
      <c r="T7757" s="1">
        <v>0.2</v>
      </c>
      <c r="U7757" s="1">
        <v>93.883999999999986</v>
      </c>
      <c r="V7757" s="3" t="str">
        <f>IF(M7757=People!$B$5,People!$A$5,IF(M7757=People!$B$4,People!$A$4,IF(M7757=People!$B$3,People!$A$3,IF(M7757=People!$B$2,People!$A$2,0))))</f>
        <v>Cassandra Brandow</v>
      </c>
      <c r="W7757" s="3" t="str">
        <f>IFERROR(INDEX(Returns!A:A,MATCH(B7757,Returns!B:B,0)),"No")</f>
        <v>No</v>
      </c>
    </row>
    <row r="7758" spans="1:23" x14ac:dyDescent="0.2">
      <c r="A7758" s="1">
        <v>7757</v>
      </c>
      <c r="B7758" t="s">
        <v>9838</v>
      </c>
      <c r="C7758" s="2">
        <v>43786</v>
      </c>
      <c r="D7758" s="2">
        <v>43790</v>
      </c>
      <c r="E7758" s="1" t="s">
        <v>46</v>
      </c>
      <c r="F7758" s="1" t="s">
        <v>1754</v>
      </c>
      <c r="G7758" s="1" t="s">
        <v>1755</v>
      </c>
      <c r="H7758" s="1" t="s">
        <v>24</v>
      </c>
      <c r="I7758" s="1" t="s">
        <v>25</v>
      </c>
      <c r="J7758" s="1" t="s">
        <v>413</v>
      </c>
      <c r="K7758" s="1" t="s">
        <v>82</v>
      </c>
      <c r="L7758" s="1">
        <v>28205</v>
      </c>
      <c r="M7758" s="1" t="s">
        <v>28</v>
      </c>
      <c r="N7758" s="1" t="s">
        <v>2071</v>
      </c>
      <c r="O7758" s="1" t="s">
        <v>66</v>
      </c>
      <c r="P7758" s="1" t="s">
        <v>146</v>
      </c>
      <c r="Q7758" s="1" t="s">
        <v>2072</v>
      </c>
      <c r="R7758" s="1">
        <v>431.16000000000008</v>
      </c>
      <c r="S7758" s="1">
        <v>5</v>
      </c>
      <c r="T7758" s="1">
        <v>0.2</v>
      </c>
      <c r="U7758" s="1">
        <v>107.78999999999996</v>
      </c>
      <c r="V7758" s="3" t="str">
        <f>IF(M7758=People!$B$5,People!$A$5,IF(M7758=People!$B$4,People!$A$4,IF(M7758=People!$B$3,People!$A$3,IF(M7758=People!$B$2,People!$A$2,0))))</f>
        <v>Cassandra Brandow</v>
      </c>
      <c r="W7758" s="3" t="str">
        <f>IFERROR(INDEX(Returns!A:A,MATCH(B7758,Returns!B:B,0)),"No")</f>
        <v>No</v>
      </c>
    </row>
    <row r="7759" spans="1:23" x14ac:dyDescent="0.2">
      <c r="A7759" s="1">
        <v>7758</v>
      </c>
      <c r="B7759" t="s">
        <v>9839</v>
      </c>
      <c r="C7759" s="2">
        <v>43782</v>
      </c>
      <c r="D7759" s="2">
        <v>43785</v>
      </c>
      <c r="E7759" s="1" t="s">
        <v>21</v>
      </c>
      <c r="F7759" s="1" t="s">
        <v>2861</v>
      </c>
      <c r="G7759" s="1" t="s">
        <v>2862</v>
      </c>
      <c r="H7759" s="1" t="s">
        <v>38</v>
      </c>
      <c r="I7759" s="1" t="s">
        <v>25</v>
      </c>
      <c r="J7759" s="1" t="s">
        <v>2882</v>
      </c>
      <c r="K7759" s="1" t="s">
        <v>240</v>
      </c>
      <c r="L7759" s="1">
        <v>14215</v>
      </c>
      <c r="M7759" s="1" t="s">
        <v>135</v>
      </c>
      <c r="N7759" s="1" t="s">
        <v>223</v>
      </c>
      <c r="O7759" s="1" t="s">
        <v>66</v>
      </c>
      <c r="P7759" s="1" t="s">
        <v>67</v>
      </c>
      <c r="Q7759" s="1" t="s">
        <v>224</v>
      </c>
      <c r="R7759" s="1">
        <v>43.6</v>
      </c>
      <c r="S7759" s="1">
        <v>4</v>
      </c>
      <c r="T7759" s="1">
        <v>0</v>
      </c>
      <c r="U7759" s="1">
        <v>12.208000000000002</v>
      </c>
      <c r="V7759" s="3" t="str">
        <f>IF(M7759=People!$B$5,People!$A$5,IF(M7759=People!$B$4,People!$A$4,IF(M7759=People!$B$3,People!$A$3,IF(M7759=People!$B$2,People!$A$2,0))))</f>
        <v>Chuck Magee</v>
      </c>
      <c r="W7759" s="3" t="str">
        <f>IFERROR(INDEX(Returns!A:A,MATCH(B7759,Returns!B:B,0)),"No")</f>
        <v>No</v>
      </c>
    </row>
    <row r="7760" spans="1:23" x14ac:dyDescent="0.2">
      <c r="A7760" s="1">
        <v>7759</v>
      </c>
      <c r="B7760" t="s">
        <v>9839</v>
      </c>
      <c r="C7760" s="2">
        <v>43782</v>
      </c>
      <c r="D7760" s="2">
        <v>43785</v>
      </c>
      <c r="E7760" s="1" t="s">
        <v>21</v>
      </c>
      <c r="F7760" s="1" t="s">
        <v>2861</v>
      </c>
      <c r="G7760" s="1" t="s">
        <v>2862</v>
      </c>
      <c r="H7760" s="1" t="s">
        <v>38</v>
      </c>
      <c r="I7760" s="1" t="s">
        <v>25</v>
      </c>
      <c r="J7760" s="1" t="s">
        <v>2882</v>
      </c>
      <c r="K7760" s="1" t="s">
        <v>240</v>
      </c>
      <c r="L7760" s="1">
        <v>14215</v>
      </c>
      <c r="M7760" s="1" t="s">
        <v>135</v>
      </c>
      <c r="N7760" s="1" t="s">
        <v>5425</v>
      </c>
      <c r="O7760" s="1" t="s">
        <v>30</v>
      </c>
      <c r="P7760" s="1" t="s">
        <v>60</v>
      </c>
      <c r="Q7760" s="1" t="s">
        <v>5426</v>
      </c>
      <c r="R7760" s="1">
        <v>154.94999999999999</v>
      </c>
      <c r="S7760" s="1">
        <v>3</v>
      </c>
      <c r="T7760" s="1">
        <v>0</v>
      </c>
      <c r="U7760" s="1">
        <v>30.989999999999995</v>
      </c>
      <c r="V7760" s="3" t="str">
        <f>IF(M7760=People!$B$5,People!$A$5,IF(M7760=People!$B$4,People!$A$4,IF(M7760=People!$B$3,People!$A$3,IF(M7760=People!$B$2,People!$A$2,0))))</f>
        <v>Chuck Magee</v>
      </c>
      <c r="W7760" s="3" t="str">
        <f>IFERROR(INDEX(Returns!A:A,MATCH(B7760,Returns!B:B,0)),"No")</f>
        <v>No</v>
      </c>
    </row>
    <row r="7761" spans="1:23" x14ac:dyDescent="0.2">
      <c r="A7761" s="1">
        <v>7760</v>
      </c>
      <c r="B7761" t="s">
        <v>9840</v>
      </c>
      <c r="C7761" s="2">
        <v>43397</v>
      </c>
      <c r="D7761" s="2">
        <v>43401</v>
      </c>
      <c r="E7761" s="1" t="s">
        <v>46</v>
      </c>
      <c r="F7761" s="1" t="s">
        <v>4797</v>
      </c>
      <c r="G7761" s="1" t="s">
        <v>4798</v>
      </c>
      <c r="H7761" s="1" t="s">
        <v>38</v>
      </c>
      <c r="I7761" s="1" t="s">
        <v>25</v>
      </c>
      <c r="J7761" s="1" t="s">
        <v>167</v>
      </c>
      <c r="K7761" s="1" t="s">
        <v>96</v>
      </c>
      <c r="L7761" s="1">
        <v>77041</v>
      </c>
      <c r="M7761" s="1" t="s">
        <v>97</v>
      </c>
      <c r="N7761" s="1" t="s">
        <v>3019</v>
      </c>
      <c r="O7761" s="1" t="s">
        <v>43</v>
      </c>
      <c r="P7761" s="1" t="s">
        <v>84</v>
      </c>
      <c r="Q7761" s="1" t="s">
        <v>3020</v>
      </c>
      <c r="R7761" s="1">
        <v>15.552000000000003</v>
      </c>
      <c r="S7761" s="1">
        <v>3</v>
      </c>
      <c r="T7761" s="1">
        <v>0.2</v>
      </c>
      <c r="U7761" s="1">
        <v>5.4432</v>
      </c>
      <c r="V7761" s="3" t="str">
        <f>IF(M7761=People!$B$5,People!$A$5,IF(M7761=People!$B$4,People!$A$4,IF(M7761=People!$B$3,People!$A$3,IF(M7761=People!$B$2,People!$A$2,0))))</f>
        <v>Kelly Williams</v>
      </c>
      <c r="W7761" s="3" t="str">
        <f>IFERROR(INDEX(Returns!A:A,MATCH(B7761,Returns!B:B,0)),"No")</f>
        <v>No</v>
      </c>
    </row>
    <row r="7762" spans="1:23" x14ac:dyDescent="0.2">
      <c r="A7762" s="1">
        <v>7761</v>
      </c>
      <c r="B7762" t="s">
        <v>9841</v>
      </c>
      <c r="C7762" s="2">
        <v>42710</v>
      </c>
      <c r="D7762" s="2">
        <v>42715</v>
      </c>
      <c r="E7762" s="1" t="s">
        <v>46</v>
      </c>
      <c r="F7762" s="1" t="s">
        <v>5580</v>
      </c>
      <c r="G7762" s="1" t="s">
        <v>5581</v>
      </c>
      <c r="H7762" s="1" t="s">
        <v>24</v>
      </c>
      <c r="I7762" s="1" t="s">
        <v>25</v>
      </c>
      <c r="J7762" s="1" t="s">
        <v>299</v>
      </c>
      <c r="K7762" s="1" t="s">
        <v>300</v>
      </c>
      <c r="L7762" s="1">
        <v>38109</v>
      </c>
      <c r="M7762" s="1" t="s">
        <v>28</v>
      </c>
      <c r="N7762" s="1" t="s">
        <v>3095</v>
      </c>
      <c r="O7762" s="1" t="s">
        <v>43</v>
      </c>
      <c r="P7762" s="1" t="s">
        <v>84</v>
      </c>
      <c r="Q7762" s="1" t="s">
        <v>3096</v>
      </c>
      <c r="R7762" s="1">
        <v>42.207999999999998</v>
      </c>
      <c r="S7762" s="1">
        <v>2</v>
      </c>
      <c r="T7762" s="1">
        <v>0.2</v>
      </c>
      <c r="U7762" s="1">
        <v>13.717599999999997</v>
      </c>
      <c r="V7762" s="3" t="str">
        <f>IF(M7762=People!$B$5,People!$A$5,IF(M7762=People!$B$4,People!$A$4,IF(M7762=People!$B$3,People!$A$3,IF(M7762=People!$B$2,People!$A$2,0))))</f>
        <v>Cassandra Brandow</v>
      </c>
      <c r="W7762" s="3" t="str">
        <f>IFERROR(INDEX(Returns!A:A,MATCH(B7762,Returns!B:B,0)),"No")</f>
        <v>No</v>
      </c>
    </row>
    <row r="7763" spans="1:23" x14ac:dyDescent="0.2">
      <c r="A7763" s="1">
        <v>7762</v>
      </c>
      <c r="B7763" t="s">
        <v>9842</v>
      </c>
      <c r="C7763" s="2">
        <v>43802</v>
      </c>
      <c r="D7763" s="2">
        <v>43805</v>
      </c>
      <c r="E7763" s="1" t="s">
        <v>170</v>
      </c>
      <c r="F7763" s="1" t="s">
        <v>1083</v>
      </c>
      <c r="G7763" s="1" t="s">
        <v>1084</v>
      </c>
      <c r="H7763" s="1" t="s">
        <v>24</v>
      </c>
      <c r="I7763" s="1" t="s">
        <v>25</v>
      </c>
      <c r="J7763" s="1" t="s">
        <v>3544</v>
      </c>
      <c r="K7763" s="1" t="s">
        <v>96</v>
      </c>
      <c r="L7763" s="1">
        <v>75023</v>
      </c>
      <c r="M7763" s="1" t="s">
        <v>97</v>
      </c>
      <c r="N7763" s="1" t="s">
        <v>3721</v>
      </c>
      <c r="O7763" s="1" t="s">
        <v>43</v>
      </c>
      <c r="P7763" s="1" t="s">
        <v>84</v>
      </c>
      <c r="Q7763" s="1" t="s">
        <v>3722</v>
      </c>
      <c r="R7763" s="1">
        <v>10.368000000000002</v>
      </c>
      <c r="S7763" s="1">
        <v>2</v>
      </c>
      <c r="T7763" s="1">
        <v>0.2</v>
      </c>
      <c r="U7763" s="1">
        <v>3.6288</v>
      </c>
      <c r="V7763" s="3" t="str">
        <f>IF(M7763=People!$B$5,People!$A$5,IF(M7763=People!$B$4,People!$A$4,IF(M7763=People!$B$3,People!$A$3,IF(M7763=People!$B$2,People!$A$2,0))))</f>
        <v>Kelly Williams</v>
      </c>
      <c r="W7763" s="3" t="str">
        <f>IFERROR(INDEX(Returns!A:A,MATCH(B7763,Returns!B:B,0)),"No")</f>
        <v>No</v>
      </c>
    </row>
    <row r="7764" spans="1:23" x14ac:dyDescent="0.2">
      <c r="A7764" s="1">
        <v>7763</v>
      </c>
      <c r="B7764" t="s">
        <v>6166</v>
      </c>
      <c r="C7764" s="2">
        <v>43734</v>
      </c>
      <c r="D7764" s="2">
        <v>43736</v>
      </c>
      <c r="E7764" s="1" t="s">
        <v>170</v>
      </c>
      <c r="F7764" s="1" t="s">
        <v>2500</v>
      </c>
      <c r="G7764" s="1" t="s">
        <v>2501</v>
      </c>
      <c r="H7764" s="1" t="s">
        <v>94</v>
      </c>
      <c r="I7764" s="1" t="s">
        <v>25</v>
      </c>
      <c r="J7764" s="1" t="s">
        <v>1704</v>
      </c>
      <c r="K7764" s="1" t="s">
        <v>373</v>
      </c>
      <c r="L7764" s="1">
        <v>97301</v>
      </c>
      <c r="M7764" s="1" t="s">
        <v>41</v>
      </c>
      <c r="N7764" s="1" t="s">
        <v>3451</v>
      </c>
      <c r="O7764" s="1" t="s">
        <v>43</v>
      </c>
      <c r="P7764" s="1" t="s">
        <v>63</v>
      </c>
      <c r="Q7764" s="1" t="s">
        <v>3452</v>
      </c>
      <c r="R7764" s="1">
        <v>2.2239999999999998</v>
      </c>
      <c r="S7764" s="1">
        <v>1</v>
      </c>
      <c r="T7764" s="1">
        <v>0.2</v>
      </c>
      <c r="U7764" s="1">
        <v>0.55599999999999994</v>
      </c>
      <c r="V7764" s="3" t="str">
        <f>IF(M7764=People!$B$5,People!$A$5,IF(M7764=People!$B$4,People!$A$4,IF(M7764=People!$B$3,People!$A$3,IF(M7764=People!$B$2,People!$A$2,0))))</f>
        <v>Anna Andreadi</v>
      </c>
      <c r="W7764" s="3" t="str">
        <f>IFERROR(INDEX(Returns!A:A,MATCH(B7764,Returns!B:B,0)),"No")</f>
        <v>Yes</v>
      </c>
    </row>
    <row r="7765" spans="1:23" x14ac:dyDescent="0.2">
      <c r="A7765" s="1">
        <v>7764</v>
      </c>
      <c r="B7765" t="s">
        <v>9843</v>
      </c>
      <c r="C7765" s="2">
        <v>42769</v>
      </c>
      <c r="D7765" s="2">
        <v>42773</v>
      </c>
      <c r="E7765" s="1" t="s">
        <v>46</v>
      </c>
      <c r="F7765" s="1" t="s">
        <v>2650</v>
      </c>
      <c r="G7765" s="1" t="s">
        <v>2651</v>
      </c>
      <c r="H7765" s="1" t="s">
        <v>24</v>
      </c>
      <c r="I7765" s="1" t="s">
        <v>25</v>
      </c>
      <c r="J7765" s="1" t="s">
        <v>439</v>
      </c>
      <c r="K7765" s="1" t="s">
        <v>1111</v>
      </c>
      <c r="L7765" s="1">
        <v>31907</v>
      </c>
      <c r="M7765" s="1" t="s">
        <v>28</v>
      </c>
      <c r="N7765" s="1" t="s">
        <v>4662</v>
      </c>
      <c r="O7765" s="1" t="s">
        <v>43</v>
      </c>
      <c r="P7765" s="1" t="s">
        <v>157</v>
      </c>
      <c r="Q7765" s="1" t="s">
        <v>590</v>
      </c>
      <c r="R7765" s="1">
        <v>74.52</v>
      </c>
      <c r="S7765" s="1">
        <v>9</v>
      </c>
      <c r="T7765" s="1">
        <v>0</v>
      </c>
      <c r="U7765" s="1">
        <v>35.024399999999993</v>
      </c>
      <c r="V7765" s="3" t="str">
        <f>IF(M7765=People!$B$5,People!$A$5,IF(M7765=People!$B$4,People!$A$4,IF(M7765=People!$B$3,People!$A$3,IF(M7765=People!$B$2,People!$A$2,0))))</f>
        <v>Cassandra Brandow</v>
      </c>
      <c r="W7765" s="3" t="str">
        <f>IFERROR(INDEX(Returns!A:A,MATCH(B7765,Returns!B:B,0)),"No")</f>
        <v>No</v>
      </c>
    </row>
    <row r="7766" spans="1:23" x14ac:dyDescent="0.2">
      <c r="A7766" s="1">
        <v>7765</v>
      </c>
      <c r="B7766" t="s">
        <v>9844</v>
      </c>
      <c r="C7766" s="2">
        <v>43689</v>
      </c>
      <c r="D7766" s="2">
        <v>43689</v>
      </c>
      <c r="E7766" s="1" t="s">
        <v>1126</v>
      </c>
      <c r="F7766" s="1" t="s">
        <v>1333</v>
      </c>
      <c r="G7766" s="1" t="s">
        <v>1334</v>
      </c>
      <c r="H7766" s="1" t="s">
        <v>38</v>
      </c>
      <c r="I7766" s="1" t="s">
        <v>25</v>
      </c>
      <c r="J7766" s="1" t="s">
        <v>340</v>
      </c>
      <c r="K7766" s="1" t="s">
        <v>2320</v>
      </c>
      <c r="L7766" s="1">
        <v>21044</v>
      </c>
      <c r="M7766" s="1" t="s">
        <v>135</v>
      </c>
      <c r="N7766" s="1" t="s">
        <v>1714</v>
      </c>
      <c r="O7766" s="1" t="s">
        <v>43</v>
      </c>
      <c r="P7766" s="1" t="s">
        <v>63</v>
      </c>
      <c r="Q7766" s="1" t="s">
        <v>1715</v>
      </c>
      <c r="R7766" s="1">
        <v>17.52</v>
      </c>
      <c r="S7766" s="1">
        <v>3</v>
      </c>
      <c r="T7766" s="1">
        <v>0</v>
      </c>
      <c r="U7766" s="1">
        <v>5.2559999999999993</v>
      </c>
      <c r="V7766" s="3" t="str">
        <f>IF(M7766=People!$B$5,People!$A$5,IF(M7766=People!$B$4,People!$A$4,IF(M7766=People!$B$3,People!$A$3,IF(M7766=People!$B$2,People!$A$2,0))))</f>
        <v>Chuck Magee</v>
      </c>
      <c r="W7766" s="3" t="str">
        <f>IFERROR(INDEX(Returns!A:A,MATCH(B7766,Returns!B:B,0)),"No")</f>
        <v>No</v>
      </c>
    </row>
    <row r="7767" spans="1:23" x14ac:dyDescent="0.2">
      <c r="A7767" s="1">
        <v>7766</v>
      </c>
      <c r="B7767" t="s">
        <v>9844</v>
      </c>
      <c r="C7767" s="2">
        <v>43689</v>
      </c>
      <c r="D7767" s="2">
        <v>43689</v>
      </c>
      <c r="E7767" s="1" t="s">
        <v>1126</v>
      </c>
      <c r="F7767" s="1" t="s">
        <v>1333</v>
      </c>
      <c r="G7767" s="1" t="s">
        <v>1334</v>
      </c>
      <c r="H7767" s="1" t="s">
        <v>38</v>
      </c>
      <c r="I7767" s="1" t="s">
        <v>25</v>
      </c>
      <c r="J7767" s="1" t="s">
        <v>340</v>
      </c>
      <c r="K7767" s="1" t="s">
        <v>2320</v>
      </c>
      <c r="L7767" s="1">
        <v>21044</v>
      </c>
      <c r="M7767" s="1" t="s">
        <v>135</v>
      </c>
      <c r="N7767" s="1" t="s">
        <v>1381</v>
      </c>
      <c r="O7767" s="1" t="s">
        <v>30</v>
      </c>
      <c r="P7767" s="1" t="s">
        <v>34</v>
      </c>
      <c r="Q7767" s="1" t="s">
        <v>1382</v>
      </c>
      <c r="R7767" s="1">
        <v>1779.9</v>
      </c>
      <c r="S7767" s="1">
        <v>5</v>
      </c>
      <c r="T7767" s="1">
        <v>0</v>
      </c>
      <c r="U7767" s="1">
        <v>373.77899999999983</v>
      </c>
      <c r="V7767" s="3" t="str">
        <f>IF(M7767=People!$B$5,People!$A$5,IF(M7767=People!$B$4,People!$A$4,IF(M7767=People!$B$3,People!$A$3,IF(M7767=People!$B$2,People!$A$2,0))))</f>
        <v>Chuck Magee</v>
      </c>
      <c r="W7767" s="3" t="str">
        <f>IFERROR(INDEX(Returns!A:A,MATCH(B7767,Returns!B:B,0)),"No")</f>
        <v>No</v>
      </c>
    </row>
    <row r="7768" spans="1:23" x14ac:dyDescent="0.2">
      <c r="A7768" s="1">
        <v>7767</v>
      </c>
      <c r="B7768" t="s">
        <v>9844</v>
      </c>
      <c r="C7768" s="2">
        <v>43689</v>
      </c>
      <c r="D7768" s="2">
        <v>43689</v>
      </c>
      <c r="E7768" s="1" t="s">
        <v>1126</v>
      </c>
      <c r="F7768" s="1" t="s">
        <v>1333</v>
      </c>
      <c r="G7768" s="1" t="s">
        <v>1334</v>
      </c>
      <c r="H7768" s="1" t="s">
        <v>38</v>
      </c>
      <c r="I7768" s="1" t="s">
        <v>25</v>
      </c>
      <c r="J7768" s="1" t="s">
        <v>340</v>
      </c>
      <c r="K7768" s="1" t="s">
        <v>2320</v>
      </c>
      <c r="L7768" s="1">
        <v>21044</v>
      </c>
      <c r="M7768" s="1" t="s">
        <v>135</v>
      </c>
      <c r="N7768" s="1" t="s">
        <v>1362</v>
      </c>
      <c r="O7768" s="1" t="s">
        <v>43</v>
      </c>
      <c r="P7768" s="1" t="s">
        <v>63</v>
      </c>
      <c r="Q7768" s="1" t="s">
        <v>1363</v>
      </c>
      <c r="R7768" s="1">
        <v>219.89999999999998</v>
      </c>
      <c r="S7768" s="1">
        <v>5</v>
      </c>
      <c r="T7768" s="1">
        <v>0</v>
      </c>
      <c r="U7768" s="1">
        <v>59.373000000000005</v>
      </c>
      <c r="V7768" s="3" t="str">
        <f>IF(M7768=People!$B$5,People!$A$5,IF(M7768=People!$B$4,People!$A$4,IF(M7768=People!$B$3,People!$A$3,IF(M7768=People!$B$2,People!$A$2,0))))</f>
        <v>Chuck Magee</v>
      </c>
      <c r="W7768" s="3" t="str">
        <f>IFERROR(INDEX(Returns!A:A,MATCH(B7768,Returns!B:B,0)),"No")</f>
        <v>No</v>
      </c>
    </row>
    <row r="7769" spans="1:23" x14ac:dyDescent="0.2">
      <c r="A7769" s="1">
        <v>7768</v>
      </c>
      <c r="B7769" t="s">
        <v>9845</v>
      </c>
      <c r="C7769" s="2">
        <v>42971</v>
      </c>
      <c r="D7769" s="2">
        <v>42973</v>
      </c>
      <c r="E7769" s="1" t="s">
        <v>170</v>
      </c>
      <c r="F7769" s="1" t="s">
        <v>1179</v>
      </c>
      <c r="G7769" s="1" t="s">
        <v>1180</v>
      </c>
      <c r="H7769" s="1" t="s">
        <v>24</v>
      </c>
      <c r="I7769" s="1" t="s">
        <v>25</v>
      </c>
      <c r="J7769" s="1" t="s">
        <v>372</v>
      </c>
      <c r="K7769" s="1" t="s">
        <v>373</v>
      </c>
      <c r="L7769" s="1">
        <v>97206</v>
      </c>
      <c r="M7769" s="1" t="s">
        <v>41</v>
      </c>
      <c r="N7769" s="1" t="s">
        <v>327</v>
      </c>
      <c r="O7769" s="1" t="s">
        <v>43</v>
      </c>
      <c r="P7769" s="1" t="s">
        <v>63</v>
      </c>
      <c r="Q7769" s="1" t="s">
        <v>328</v>
      </c>
      <c r="R7769" s="1">
        <v>7.1519999999999992</v>
      </c>
      <c r="S7769" s="1">
        <v>3</v>
      </c>
      <c r="T7769" s="1">
        <v>0.2</v>
      </c>
      <c r="U7769" s="1">
        <v>0.71520000000000028</v>
      </c>
      <c r="V7769" s="3" t="str">
        <f>IF(M7769=People!$B$5,People!$A$5,IF(M7769=People!$B$4,People!$A$4,IF(M7769=People!$B$3,People!$A$3,IF(M7769=People!$B$2,People!$A$2,0))))</f>
        <v>Anna Andreadi</v>
      </c>
      <c r="W7769" s="3" t="str">
        <f>IFERROR(INDEX(Returns!A:A,MATCH(B7769,Returns!B:B,0)),"No")</f>
        <v>No</v>
      </c>
    </row>
    <row r="7770" spans="1:23" x14ac:dyDescent="0.2">
      <c r="A7770" s="1">
        <v>7769</v>
      </c>
      <c r="B7770" t="s">
        <v>9846</v>
      </c>
      <c r="C7770" s="2">
        <v>43781</v>
      </c>
      <c r="D7770" s="2">
        <v>43786</v>
      </c>
      <c r="E7770" s="1" t="s">
        <v>46</v>
      </c>
      <c r="F7770" s="1" t="s">
        <v>3097</v>
      </c>
      <c r="G7770" s="1" t="s">
        <v>3098</v>
      </c>
      <c r="H7770" s="1" t="s">
        <v>24</v>
      </c>
      <c r="I7770" s="1" t="s">
        <v>25</v>
      </c>
      <c r="J7770" s="1" t="s">
        <v>4399</v>
      </c>
      <c r="K7770" s="1" t="s">
        <v>50</v>
      </c>
      <c r="L7770" s="1">
        <v>32303</v>
      </c>
      <c r="M7770" s="1" t="s">
        <v>28</v>
      </c>
      <c r="N7770" s="1" t="s">
        <v>2172</v>
      </c>
      <c r="O7770" s="1" t="s">
        <v>43</v>
      </c>
      <c r="P7770" s="1" t="s">
        <v>84</v>
      </c>
      <c r="Q7770" s="1" t="s">
        <v>2173</v>
      </c>
      <c r="R7770" s="1">
        <v>26.720000000000002</v>
      </c>
      <c r="S7770" s="1">
        <v>5</v>
      </c>
      <c r="T7770" s="1">
        <v>0.2</v>
      </c>
      <c r="U7770" s="1">
        <v>9.3520000000000003</v>
      </c>
      <c r="V7770" s="3" t="str">
        <f>IF(M7770=People!$B$5,People!$A$5,IF(M7770=People!$B$4,People!$A$4,IF(M7770=People!$B$3,People!$A$3,IF(M7770=People!$B$2,People!$A$2,0))))</f>
        <v>Cassandra Brandow</v>
      </c>
      <c r="W7770" s="3" t="str">
        <f>IFERROR(INDEX(Returns!A:A,MATCH(B7770,Returns!B:B,0)),"No")</f>
        <v>No</v>
      </c>
    </row>
    <row r="7771" spans="1:23" x14ac:dyDescent="0.2">
      <c r="A7771" s="1">
        <v>7770</v>
      </c>
      <c r="B7771" t="s">
        <v>9847</v>
      </c>
      <c r="C7771" s="2">
        <v>43313</v>
      </c>
      <c r="D7771" s="2">
        <v>43313</v>
      </c>
      <c r="E7771" s="1" t="s">
        <v>1126</v>
      </c>
      <c r="F7771" s="1" t="s">
        <v>1001</v>
      </c>
      <c r="G7771" s="1" t="s">
        <v>1002</v>
      </c>
      <c r="H7771" s="1" t="s">
        <v>38</v>
      </c>
      <c r="I7771" s="1" t="s">
        <v>25</v>
      </c>
      <c r="J7771" s="1" t="s">
        <v>2413</v>
      </c>
      <c r="K7771" s="1" t="s">
        <v>40</v>
      </c>
      <c r="L7771" s="1">
        <v>92503</v>
      </c>
      <c r="M7771" s="1" t="s">
        <v>41</v>
      </c>
      <c r="N7771" s="1" t="s">
        <v>3714</v>
      </c>
      <c r="O7771" s="1" t="s">
        <v>66</v>
      </c>
      <c r="P7771" s="1" t="s">
        <v>67</v>
      </c>
      <c r="Q7771" s="1" t="s">
        <v>3715</v>
      </c>
      <c r="R7771" s="1">
        <v>1039.7280000000001</v>
      </c>
      <c r="S7771" s="1">
        <v>2</v>
      </c>
      <c r="T7771" s="1">
        <v>0.2</v>
      </c>
      <c r="U7771" s="1">
        <v>90.976200000000063</v>
      </c>
      <c r="V7771" s="3" t="str">
        <f>IF(M7771=People!$B$5,People!$A$5,IF(M7771=People!$B$4,People!$A$4,IF(M7771=People!$B$3,People!$A$3,IF(M7771=People!$B$2,People!$A$2,0))))</f>
        <v>Anna Andreadi</v>
      </c>
      <c r="W7771" s="3" t="str">
        <f>IFERROR(INDEX(Returns!A:A,MATCH(B7771,Returns!B:B,0)),"No")</f>
        <v>No</v>
      </c>
    </row>
    <row r="7772" spans="1:23" x14ac:dyDescent="0.2">
      <c r="A7772" s="1">
        <v>7771</v>
      </c>
      <c r="B7772" t="s">
        <v>9847</v>
      </c>
      <c r="C7772" s="2">
        <v>43313</v>
      </c>
      <c r="D7772" s="2">
        <v>43313</v>
      </c>
      <c r="E7772" s="1" t="s">
        <v>1126</v>
      </c>
      <c r="F7772" s="1" t="s">
        <v>1001</v>
      </c>
      <c r="G7772" s="1" t="s">
        <v>1002</v>
      </c>
      <c r="H7772" s="1" t="s">
        <v>38</v>
      </c>
      <c r="I7772" s="1" t="s">
        <v>25</v>
      </c>
      <c r="J7772" s="1" t="s">
        <v>2413</v>
      </c>
      <c r="K7772" s="1" t="s">
        <v>40</v>
      </c>
      <c r="L7772" s="1">
        <v>92503</v>
      </c>
      <c r="M7772" s="1" t="s">
        <v>41</v>
      </c>
      <c r="N7772" s="1" t="s">
        <v>72</v>
      </c>
      <c r="O7772" s="1" t="s">
        <v>43</v>
      </c>
      <c r="P7772" s="1" t="s">
        <v>73</v>
      </c>
      <c r="Q7772" s="1" t="s">
        <v>74</v>
      </c>
      <c r="R7772" s="1">
        <v>45.96</v>
      </c>
      <c r="S7772" s="1">
        <v>2</v>
      </c>
      <c r="T7772" s="1">
        <v>0</v>
      </c>
      <c r="U7772" s="1">
        <v>13.787999999999997</v>
      </c>
      <c r="V7772" s="3" t="str">
        <f>IF(M7772=People!$B$5,People!$A$5,IF(M7772=People!$B$4,People!$A$4,IF(M7772=People!$B$3,People!$A$3,IF(M7772=People!$B$2,People!$A$2,0))))</f>
        <v>Anna Andreadi</v>
      </c>
      <c r="W7772" s="3" t="str">
        <f>IFERROR(INDEX(Returns!A:A,MATCH(B7772,Returns!B:B,0)),"No")</f>
        <v>No</v>
      </c>
    </row>
    <row r="7773" spans="1:23" x14ac:dyDescent="0.2">
      <c r="A7773" s="1">
        <v>7772</v>
      </c>
      <c r="B7773" t="s">
        <v>9848</v>
      </c>
      <c r="C7773" s="2">
        <v>43429</v>
      </c>
      <c r="D7773" s="2">
        <v>43436</v>
      </c>
      <c r="E7773" s="1" t="s">
        <v>46</v>
      </c>
      <c r="F7773" s="1" t="s">
        <v>3271</v>
      </c>
      <c r="G7773" s="1" t="s">
        <v>3272</v>
      </c>
      <c r="H7773" s="1" t="s">
        <v>24</v>
      </c>
      <c r="I7773" s="1" t="s">
        <v>25</v>
      </c>
      <c r="J7773" s="1" t="s">
        <v>2109</v>
      </c>
      <c r="K7773" s="1" t="s">
        <v>440</v>
      </c>
      <c r="L7773" s="1">
        <v>43130</v>
      </c>
      <c r="M7773" s="1" t="s">
        <v>135</v>
      </c>
      <c r="N7773" s="1" t="s">
        <v>2289</v>
      </c>
      <c r="O7773" s="1" t="s">
        <v>43</v>
      </c>
      <c r="P7773" s="1" t="s">
        <v>70</v>
      </c>
      <c r="Q7773" s="1" t="s">
        <v>2290</v>
      </c>
      <c r="R7773" s="1">
        <v>456.58800000000008</v>
      </c>
      <c r="S7773" s="1">
        <v>2</v>
      </c>
      <c r="T7773" s="1">
        <v>0.7</v>
      </c>
      <c r="U7773" s="1">
        <v>-304.39200000000005</v>
      </c>
      <c r="V7773" s="3" t="str">
        <f>IF(M7773=People!$B$5,People!$A$5,IF(M7773=People!$B$4,People!$A$4,IF(M7773=People!$B$3,People!$A$3,IF(M7773=People!$B$2,People!$A$2,0))))</f>
        <v>Chuck Magee</v>
      </c>
      <c r="W7773" s="3" t="str">
        <f>IFERROR(INDEX(Returns!A:A,MATCH(B7773,Returns!B:B,0)),"No")</f>
        <v>No</v>
      </c>
    </row>
    <row r="7774" spans="1:23" x14ac:dyDescent="0.2">
      <c r="A7774" s="1">
        <v>7773</v>
      </c>
      <c r="B7774" t="s">
        <v>9848</v>
      </c>
      <c r="C7774" s="2">
        <v>43429</v>
      </c>
      <c r="D7774" s="2">
        <v>43436</v>
      </c>
      <c r="E7774" s="1" t="s">
        <v>46</v>
      </c>
      <c r="F7774" s="1" t="s">
        <v>3271</v>
      </c>
      <c r="G7774" s="1" t="s">
        <v>3272</v>
      </c>
      <c r="H7774" s="1" t="s">
        <v>24</v>
      </c>
      <c r="I7774" s="1" t="s">
        <v>25</v>
      </c>
      <c r="J7774" s="1" t="s">
        <v>2109</v>
      </c>
      <c r="K7774" s="1" t="s">
        <v>440</v>
      </c>
      <c r="L7774" s="1">
        <v>43130</v>
      </c>
      <c r="M7774" s="1" t="s">
        <v>135</v>
      </c>
      <c r="N7774" s="1" t="s">
        <v>4807</v>
      </c>
      <c r="O7774" s="1" t="s">
        <v>66</v>
      </c>
      <c r="P7774" s="1" t="s">
        <v>601</v>
      </c>
      <c r="Q7774" s="1" t="s">
        <v>4808</v>
      </c>
      <c r="R7774" s="1">
        <v>4499.9850000000006</v>
      </c>
      <c r="S7774" s="1">
        <v>5</v>
      </c>
      <c r="T7774" s="1">
        <v>0.7</v>
      </c>
      <c r="U7774" s="1">
        <v>-6599.978000000001</v>
      </c>
      <c r="V7774" s="3" t="str">
        <f>IF(M7774=People!$B$5,People!$A$5,IF(M7774=People!$B$4,People!$A$4,IF(M7774=People!$B$3,People!$A$3,IF(M7774=People!$B$2,People!$A$2,0))))</f>
        <v>Chuck Magee</v>
      </c>
      <c r="W7774" s="3" t="str">
        <f>IFERROR(INDEX(Returns!A:A,MATCH(B7774,Returns!B:B,0)),"No")</f>
        <v>No</v>
      </c>
    </row>
    <row r="7775" spans="1:23" x14ac:dyDescent="0.2">
      <c r="A7775" s="1">
        <v>7774</v>
      </c>
      <c r="B7775" t="s">
        <v>9848</v>
      </c>
      <c r="C7775" s="2">
        <v>43429</v>
      </c>
      <c r="D7775" s="2">
        <v>43436</v>
      </c>
      <c r="E7775" s="1" t="s">
        <v>46</v>
      </c>
      <c r="F7775" s="1" t="s">
        <v>3271</v>
      </c>
      <c r="G7775" s="1" t="s">
        <v>3272</v>
      </c>
      <c r="H7775" s="1" t="s">
        <v>24</v>
      </c>
      <c r="I7775" s="1" t="s">
        <v>25</v>
      </c>
      <c r="J7775" s="1" t="s">
        <v>2109</v>
      </c>
      <c r="K7775" s="1" t="s">
        <v>440</v>
      </c>
      <c r="L7775" s="1">
        <v>43130</v>
      </c>
      <c r="M7775" s="1" t="s">
        <v>135</v>
      </c>
      <c r="N7775" s="1" t="s">
        <v>5808</v>
      </c>
      <c r="O7775" s="1" t="s">
        <v>66</v>
      </c>
      <c r="P7775" s="1" t="s">
        <v>146</v>
      </c>
      <c r="Q7775" s="1" t="s">
        <v>5809</v>
      </c>
      <c r="R7775" s="1">
        <v>59.975999999999999</v>
      </c>
      <c r="S7775" s="1">
        <v>3</v>
      </c>
      <c r="T7775" s="1">
        <v>0.2</v>
      </c>
      <c r="U7775" s="1">
        <v>11.995199999999997</v>
      </c>
      <c r="V7775" s="3" t="str">
        <f>IF(M7775=People!$B$5,People!$A$5,IF(M7775=People!$B$4,People!$A$4,IF(M7775=People!$B$3,People!$A$3,IF(M7775=People!$B$2,People!$A$2,0))))</f>
        <v>Chuck Magee</v>
      </c>
      <c r="W7775" s="3" t="str">
        <f>IFERROR(INDEX(Returns!A:A,MATCH(B7775,Returns!B:B,0)),"No")</f>
        <v>No</v>
      </c>
    </row>
    <row r="7776" spans="1:23" x14ac:dyDescent="0.2">
      <c r="A7776" s="1">
        <v>7775</v>
      </c>
      <c r="B7776" t="s">
        <v>9849</v>
      </c>
      <c r="C7776" s="2">
        <v>43203</v>
      </c>
      <c r="D7776" s="2">
        <v>43205</v>
      </c>
      <c r="E7776" s="1" t="s">
        <v>170</v>
      </c>
      <c r="F7776" s="1" t="s">
        <v>5148</v>
      </c>
      <c r="G7776" s="1" t="s">
        <v>5149</v>
      </c>
      <c r="H7776" s="1" t="s">
        <v>24</v>
      </c>
      <c r="I7776" s="1" t="s">
        <v>25</v>
      </c>
      <c r="J7776" s="1" t="s">
        <v>116</v>
      </c>
      <c r="K7776" s="1" t="s">
        <v>40</v>
      </c>
      <c r="L7776" s="1">
        <v>94109</v>
      </c>
      <c r="M7776" s="1" t="s">
        <v>41</v>
      </c>
      <c r="N7776" s="1" t="s">
        <v>156</v>
      </c>
      <c r="O7776" s="1" t="s">
        <v>43</v>
      </c>
      <c r="P7776" s="1" t="s">
        <v>157</v>
      </c>
      <c r="Q7776" s="1" t="s">
        <v>158</v>
      </c>
      <c r="R7776" s="1">
        <v>6.12</v>
      </c>
      <c r="S7776" s="1">
        <v>3</v>
      </c>
      <c r="T7776" s="1">
        <v>0</v>
      </c>
      <c r="U7776" s="1">
        <v>2.8763999999999994</v>
      </c>
      <c r="V7776" s="3" t="str">
        <f>IF(M7776=People!$B$5,People!$A$5,IF(M7776=People!$B$4,People!$A$4,IF(M7776=People!$B$3,People!$A$3,IF(M7776=People!$B$2,People!$A$2,0))))</f>
        <v>Anna Andreadi</v>
      </c>
      <c r="W7776" s="3" t="str">
        <f>IFERROR(INDEX(Returns!A:A,MATCH(B7776,Returns!B:B,0)),"No")</f>
        <v>No</v>
      </c>
    </row>
    <row r="7777" spans="1:23" x14ac:dyDescent="0.2">
      <c r="A7777" s="1">
        <v>7776</v>
      </c>
      <c r="B7777" t="s">
        <v>9850</v>
      </c>
      <c r="C7777" s="2">
        <v>42731</v>
      </c>
      <c r="D7777" s="2">
        <v>42735</v>
      </c>
      <c r="E7777" s="1" t="s">
        <v>46</v>
      </c>
      <c r="F7777" s="1" t="s">
        <v>3572</v>
      </c>
      <c r="G7777" s="1" t="s">
        <v>3573</v>
      </c>
      <c r="H7777" s="1" t="s">
        <v>94</v>
      </c>
      <c r="I7777" s="1" t="s">
        <v>25</v>
      </c>
      <c r="J7777" s="1" t="s">
        <v>5471</v>
      </c>
      <c r="K7777" s="1" t="s">
        <v>40</v>
      </c>
      <c r="L7777" s="1">
        <v>92553</v>
      </c>
      <c r="M7777" s="1" t="s">
        <v>41</v>
      </c>
      <c r="N7777" s="1" t="s">
        <v>5252</v>
      </c>
      <c r="O7777" s="1" t="s">
        <v>43</v>
      </c>
      <c r="P7777" s="1" t="s">
        <v>73</v>
      </c>
      <c r="Q7777" s="1" t="s">
        <v>1246</v>
      </c>
      <c r="R7777" s="1">
        <v>10.98</v>
      </c>
      <c r="S7777" s="1">
        <v>1</v>
      </c>
      <c r="T7777" s="1">
        <v>0</v>
      </c>
      <c r="U7777" s="1">
        <v>2.9646000000000008</v>
      </c>
      <c r="V7777" s="3" t="str">
        <f>IF(M7777=People!$B$5,People!$A$5,IF(M7777=People!$B$4,People!$A$4,IF(M7777=People!$B$3,People!$A$3,IF(M7777=People!$B$2,People!$A$2,0))))</f>
        <v>Anna Andreadi</v>
      </c>
      <c r="W7777" s="3" t="str">
        <f>IFERROR(INDEX(Returns!A:A,MATCH(B7777,Returns!B:B,0)),"No")</f>
        <v>No</v>
      </c>
    </row>
    <row r="7778" spans="1:23" x14ac:dyDescent="0.2">
      <c r="A7778" s="1">
        <v>7777</v>
      </c>
      <c r="B7778" t="s">
        <v>9850</v>
      </c>
      <c r="C7778" s="2">
        <v>42731</v>
      </c>
      <c r="D7778" s="2">
        <v>42735</v>
      </c>
      <c r="E7778" s="1" t="s">
        <v>46</v>
      </c>
      <c r="F7778" s="1" t="s">
        <v>3572</v>
      </c>
      <c r="G7778" s="1" t="s">
        <v>3573</v>
      </c>
      <c r="H7778" s="1" t="s">
        <v>94</v>
      </c>
      <c r="I7778" s="1" t="s">
        <v>25</v>
      </c>
      <c r="J7778" s="1" t="s">
        <v>5471</v>
      </c>
      <c r="K7778" s="1" t="s">
        <v>40</v>
      </c>
      <c r="L7778" s="1">
        <v>92553</v>
      </c>
      <c r="M7778" s="1" t="s">
        <v>41</v>
      </c>
      <c r="N7778" s="1" t="s">
        <v>5449</v>
      </c>
      <c r="O7778" s="1" t="s">
        <v>43</v>
      </c>
      <c r="P7778" s="1" t="s">
        <v>242</v>
      </c>
      <c r="Q7778" s="1" t="s">
        <v>497</v>
      </c>
      <c r="R7778" s="1">
        <v>7.86</v>
      </c>
      <c r="S7778" s="1">
        <v>3</v>
      </c>
      <c r="T7778" s="1">
        <v>0</v>
      </c>
      <c r="U7778" s="1">
        <v>3.6156000000000001</v>
      </c>
      <c r="V7778" s="3" t="str">
        <f>IF(M7778=People!$B$5,People!$A$5,IF(M7778=People!$B$4,People!$A$4,IF(M7778=People!$B$3,People!$A$3,IF(M7778=People!$B$2,People!$A$2,0))))</f>
        <v>Anna Andreadi</v>
      </c>
      <c r="W7778" s="3" t="str">
        <f>IFERROR(INDEX(Returns!A:A,MATCH(B7778,Returns!B:B,0)),"No")</f>
        <v>No</v>
      </c>
    </row>
    <row r="7779" spans="1:23" x14ac:dyDescent="0.2">
      <c r="A7779" s="1">
        <v>7778</v>
      </c>
      <c r="B7779" t="s">
        <v>9850</v>
      </c>
      <c r="C7779" s="2">
        <v>42731</v>
      </c>
      <c r="D7779" s="2">
        <v>42735</v>
      </c>
      <c r="E7779" s="1" t="s">
        <v>46</v>
      </c>
      <c r="F7779" s="1" t="s">
        <v>3572</v>
      </c>
      <c r="G7779" s="1" t="s">
        <v>3573</v>
      </c>
      <c r="H7779" s="1" t="s">
        <v>94</v>
      </c>
      <c r="I7779" s="1" t="s">
        <v>25</v>
      </c>
      <c r="J7779" s="1" t="s">
        <v>5471</v>
      </c>
      <c r="K7779" s="1" t="s">
        <v>40</v>
      </c>
      <c r="L7779" s="1">
        <v>92553</v>
      </c>
      <c r="M7779" s="1" t="s">
        <v>41</v>
      </c>
      <c r="N7779" s="1" t="s">
        <v>1531</v>
      </c>
      <c r="O7779" s="1" t="s">
        <v>43</v>
      </c>
      <c r="P7779" s="1" t="s">
        <v>55</v>
      </c>
      <c r="Q7779" s="1" t="s">
        <v>1532</v>
      </c>
      <c r="R7779" s="1">
        <v>51.449999999999996</v>
      </c>
      <c r="S7779" s="1">
        <v>3</v>
      </c>
      <c r="T7779" s="1">
        <v>0</v>
      </c>
      <c r="U7779" s="1">
        <v>13.891499999999999</v>
      </c>
      <c r="V7779" s="3" t="str">
        <f>IF(M7779=People!$B$5,People!$A$5,IF(M7779=People!$B$4,People!$A$4,IF(M7779=People!$B$3,People!$A$3,IF(M7779=People!$B$2,People!$A$2,0))))</f>
        <v>Anna Andreadi</v>
      </c>
      <c r="W7779" s="3" t="str">
        <f>IFERROR(INDEX(Returns!A:A,MATCH(B7779,Returns!B:B,0)),"No")</f>
        <v>No</v>
      </c>
    </row>
    <row r="7780" spans="1:23" x14ac:dyDescent="0.2">
      <c r="A7780" s="1">
        <v>7779</v>
      </c>
      <c r="B7780" t="s">
        <v>9850</v>
      </c>
      <c r="C7780" s="2">
        <v>42731</v>
      </c>
      <c r="D7780" s="2">
        <v>42735</v>
      </c>
      <c r="E7780" s="1" t="s">
        <v>46</v>
      </c>
      <c r="F7780" s="1" t="s">
        <v>3572</v>
      </c>
      <c r="G7780" s="1" t="s">
        <v>3573</v>
      </c>
      <c r="H7780" s="1" t="s">
        <v>94</v>
      </c>
      <c r="I7780" s="1" t="s">
        <v>25</v>
      </c>
      <c r="J7780" s="1" t="s">
        <v>5471</v>
      </c>
      <c r="K7780" s="1" t="s">
        <v>40</v>
      </c>
      <c r="L7780" s="1">
        <v>92553</v>
      </c>
      <c r="M7780" s="1" t="s">
        <v>41</v>
      </c>
      <c r="N7780" s="1" t="s">
        <v>3530</v>
      </c>
      <c r="O7780" s="1" t="s">
        <v>43</v>
      </c>
      <c r="P7780" s="1" t="s">
        <v>70</v>
      </c>
      <c r="Q7780" s="1" t="s">
        <v>3531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3" t="str">
        <f>IF(M7780=People!$B$5,People!$A$5,IF(M7780=People!$B$4,People!$A$4,IF(M7780=People!$B$3,People!$A$3,IF(M7780=People!$B$2,People!$A$2,0))))</f>
        <v>Anna Andreadi</v>
      </c>
      <c r="W7780" s="3" t="str">
        <f>IFERROR(INDEX(Returns!A:A,MATCH(B7780,Returns!B:B,0)),"No")</f>
        <v>No</v>
      </c>
    </row>
    <row r="7781" spans="1:23" x14ac:dyDescent="0.2">
      <c r="A7781" s="1">
        <v>7780</v>
      </c>
      <c r="B7781" t="s">
        <v>9851</v>
      </c>
      <c r="C7781" s="2">
        <v>43208</v>
      </c>
      <c r="D7781" s="2">
        <v>43212</v>
      </c>
      <c r="E7781" s="1" t="s">
        <v>46</v>
      </c>
      <c r="F7781" s="1" t="s">
        <v>1243</v>
      </c>
      <c r="G7781" s="1" t="s">
        <v>1244</v>
      </c>
      <c r="H7781" s="1" t="s">
        <v>24</v>
      </c>
      <c r="I7781" s="1" t="s">
        <v>25</v>
      </c>
      <c r="J7781" s="1" t="s">
        <v>3905</v>
      </c>
      <c r="K7781" s="1" t="s">
        <v>287</v>
      </c>
      <c r="L7781" s="1">
        <v>23320</v>
      </c>
      <c r="M7781" s="1" t="s">
        <v>28</v>
      </c>
      <c r="N7781" s="1" t="s">
        <v>1590</v>
      </c>
      <c r="O7781" s="1" t="s">
        <v>43</v>
      </c>
      <c r="P7781" s="1" t="s">
        <v>73</v>
      </c>
      <c r="Q7781" s="1" t="s">
        <v>1591</v>
      </c>
      <c r="R7781" s="1">
        <v>203.92</v>
      </c>
      <c r="S7781" s="1">
        <v>4</v>
      </c>
      <c r="T7781" s="1">
        <v>0</v>
      </c>
      <c r="U7781" s="1">
        <v>55.058400000000006</v>
      </c>
      <c r="V7781" s="3" t="str">
        <f>IF(M7781=People!$B$5,People!$A$5,IF(M7781=People!$B$4,People!$A$4,IF(M7781=People!$B$3,People!$A$3,IF(M7781=People!$B$2,People!$A$2,0))))</f>
        <v>Cassandra Brandow</v>
      </c>
      <c r="W7781" s="3" t="str">
        <f>IFERROR(INDEX(Returns!A:A,MATCH(B7781,Returns!B:B,0)),"No")</f>
        <v>No</v>
      </c>
    </row>
    <row r="7782" spans="1:23" x14ac:dyDescent="0.2">
      <c r="A7782" s="1">
        <v>7781</v>
      </c>
      <c r="B7782" t="s">
        <v>9851</v>
      </c>
      <c r="C7782" s="2">
        <v>43208</v>
      </c>
      <c r="D7782" s="2">
        <v>43212</v>
      </c>
      <c r="E7782" s="1" t="s">
        <v>46</v>
      </c>
      <c r="F7782" s="1" t="s">
        <v>1243</v>
      </c>
      <c r="G7782" s="1" t="s">
        <v>1244</v>
      </c>
      <c r="H7782" s="1" t="s">
        <v>24</v>
      </c>
      <c r="I7782" s="1" t="s">
        <v>25</v>
      </c>
      <c r="J7782" s="1" t="s">
        <v>3905</v>
      </c>
      <c r="K7782" s="1" t="s">
        <v>287</v>
      </c>
      <c r="L7782" s="1">
        <v>23320</v>
      </c>
      <c r="M7782" s="1" t="s">
        <v>28</v>
      </c>
      <c r="N7782" s="1" t="s">
        <v>3802</v>
      </c>
      <c r="O7782" s="1" t="s">
        <v>66</v>
      </c>
      <c r="P7782" s="1" t="s">
        <v>67</v>
      </c>
      <c r="Q7782" s="1" t="s">
        <v>3803</v>
      </c>
      <c r="R7782" s="1">
        <v>29.56</v>
      </c>
      <c r="S7782" s="1">
        <v>4</v>
      </c>
      <c r="T7782" s="1">
        <v>0</v>
      </c>
      <c r="U7782" s="1">
        <v>7.9812000000000012</v>
      </c>
      <c r="V7782" s="3" t="str">
        <f>IF(M7782=People!$B$5,People!$A$5,IF(M7782=People!$B$4,People!$A$4,IF(M7782=People!$B$3,People!$A$3,IF(M7782=People!$B$2,People!$A$2,0))))</f>
        <v>Cassandra Brandow</v>
      </c>
      <c r="W7782" s="3" t="str">
        <f>IFERROR(INDEX(Returns!A:A,MATCH(B7782,Returns!B:B,0)),"No")</f>
        <v>No</v>
      </c>
    </row>
    <row r="7783" spans="1:23" x14ac:dyDescent="0.2">
      <c r="A7783" s="1">
        <v>7782</v>
      </c>
      <c r="B7783" t="s">
        <v>9852</v>
      </c>
      <c r="C7783" s="2">
        <v>42802</v>
      </c>
      <c r="D7783" s="2">
        <v>42806</v>
      </c>
      <c r="E7783" s="1" t="s">
        <v>46</v>
      </c>
      <c r="F7783" s="1" t="s">
        <v>2650</v>
      </c>
      <c r="G7783" s="1" t="s">
        <v>2651</v>
      </c>
      <c r="H7783" s="1" t="s">
        <v>24</v>
      </c>
      <c r="I7783" s="1" t="s">
        <v>25</v>
      </c>
      <c r="J7783" s="1" t="s">
        <v>273</v>
      </c>
      <c r="K7783" s="1" t="s">
        <v>191</v>
      </c>
      <c r="L7783" s="1">
        <v>60623</v>
      </c>
      <c r="M7783" s="1" t="s">
        <v>97</v>
      </c>
      <c r="N7783" s="1" t="s">
        <v>967</v>
      </c>
      <c r="O7783" s="1" t="s">
        <v>43</v>
      </c>
      <c r="P7783" s="1" t="s">
        <v>70</v>
      </c>
      <c r="Q7783" s="1" t="s">
        <v>968</v>
      </c>
      <c r="R7783" s="1">
        <v>8.5679999999999978</v>
      </c>
      <c r="S7783" s="1">
        <v>3</v>
      </c>
      <c r="T7783" s="1">
        <v>0.8</v>
      </c>
      <c r="U7783" s="1">
        <v>-14.5656</v>
      </c>
      <c r="V7783" s="3" t="str">
        <f>IF(M7783=People!$B$5,People!$A$5,IF(M7783=People!$B$4,People!$A$4,IF(M7783=People!$B$3,People!$A$3,IF(M7783=People!$B$2,People!$A$2,0))))</f>
        <v>Kelly Williams</v>
      </c>
      <c r="W7783" s="3" t="str">
        <f>IFERROR(INDEX(Returns!A:A,MATCH(B7783,Returns!B:B,0)),"No")</f>
        <v>No</v>
      </c>
    </row>
    <row r="7784" spans="1:23" x14ac:dyDescent="0.2">
      <c r="A7784" s="1">
        <v>7783</v>
      </c>
      <c r="B7784" t="s">
        <v>9853</v>
      </c>
      <c r="C7784" s="2">
        <v>43408</v>
      </c>
      <c r="D7784" s="2">
        <v>43410</v>
      </c>
      <c r="E7784" s="1" t="s">
        <v>21</v>
      </c>
      <c r="F7784" s="1" t="s">
        <v>384</v>
      </c>
      <c r="G7784" s="1" t="s">
        <v>385</v>
      </c>
      <c r="H7784" s="1" t="s">
        <v>38</v>
      </c>
      <c r="I7784" s="1" t="s">
        <v>25</v>
      </c>
      <c r="J7784" s="1" t="s">
        <v>413</v>
      </c>
      <c r="K7784" s="1" t="s">
        <v>82</v>
      </c>
      <c r="L7784" s="1">
        <v>28205</v>
      </c>
      <c r="M7784" s="1" t="s">
        <v>28</v>
      </c>
      <c r="N7784" s="1" t="s">
        <v>353</v>
      </c>
      <c r="O7784" s="1" t="s">
        <v>43</v>
      </c>
      <c r="P7784" s="1" t="s">
        <v>55</v>
      </c>
      <c r="Q7784" s="1" t="s">
        <v>354</v>
      </c>
      <c r="R7784" s="1">
        <v>45.248000000000005</v>
      </c>
      <c r="S7784" s="1">
        <v>2</v>
      </c>
      <c r="T7784" s="1">
        <v>0.2</v>
      </c>
      <c r="U7784" s="1">
        <v>3.9591999999999992</v>
      </c>
      <c r="V7784" s="3" t="str">
        <f>IF(M7784=People!$B$5,People!$A$5,IF(M7784=People!$B$4,People!$A$4,IF(M7784=People!$B$3,People!$A$3,IF(M7784=People!$B$2,People!$A$2,0))))</f>
        <v>Cassandra Brandow</v>
      </c>
      <c r="W7784" s="3" t="str">
        <f>IFERROR(INDEX(Returns!A:A,MATCH(B7784,Returns!B:B,0)),"No")</f>
        <v>No</v>
      </c>
    </row>
    <row r="7785" spans="1:23" x14ac:dyDescent="0.2">
      <c r="A7785" s="1">
        <v>7784</v>
      </c>
      <c r="B7785" t="s">
        <v>9853</v>
      </c>
      <c r="C7785" s="2">
        <v>43408</v>
      </c>
      <c r="D7785" s="2">
        <v>43410</v>
      </c>
      <c r="E7785" s="1" t="s">
        <v>21</v>
      </c>
      <c r="F7785" s="1" t="s">
        <v>384</v>
      </c>
      <c r="G7785" s="1" t="s">
        <v>385</v>
      </c>
      <c r="H7785" s="1" t="s">
        <v>38</v>
      </c>
      <c r="I7785" s="1" t="s">
        <v>25</v>
      </c>
      <c r="J7785" s="1" t="s">
        <v>413</v>
      </c>
      <c r="K7785" s="1" t="s">
        <v>82</v>
      </c>
      <c r="L7785" s="1">
        <v>28205</v>
      </c>
      <c r="M7785" s="1" t="s">
        <v>28</v>
      </c>
      <c r="N7785" s="1" t="s">
        <v>969</v>
      </c>
      <c r="O7785" s="1" t="s">
        <v>30</v>
      </c>
      <c r="P7785" s="1" t="s">
        <v>52</v>
      </c>
      <c r="Q7785" s="1" t="s">
        <v>970</v>
      </c>
      <c r="R7785" s="1">
        <v>876.30000000000007</v>
      </c>
      <c r="S7785" s="1">
        <v>10</v>
      </c>
      <c r="T7785" s="1">
        <v>0.4</v>
      </c>
      <c r="U7785" s="1">
        <v>-292.10000000000014</v>
      </c>
      <c r="V7785" s="3" t="str">
        <f>IF(M7785=People!$B$5,People!$A$5,IF(M7785=People!$B$4,People!$A$4,IF(M7785=People!$B$3,People!$A$3,IF(M7785=People!$B$2,People!$A$2,0))))</f>
        <v>Cassandra Brandow</v>
      </c>
      <c r="W7785" s="3" t="str">
        <f>IFERROR(INDEX(Returns!A:A,MATCH(B7785,Returns!B:B,0)),"No")</f>
        <v>No</v>
      </c>
    </row>
    <row r="7786" spans="1:23" x14ac:dyDescent="0.2">
      <c r="A7786" s="1">
        <v>7785</v>
      </c>
      <c r="B7786" t="s">
        <v>9853</v>
      </c>
      <c r="C7786" s="2">
        <v>43408</v>
      </c>
      <c r="D7786" s="2">
        <v>43410</v>
      </c>
      <c r="E7786" s="1" t="s">
        <v>21</v>
      </c>
      <c r="F7786" s="1" t="s">
        <v>384</v>
      </c>
      <c r="G7786" s="1" t="s">
        <v>385</v>
      </c>
      <c r="H7786" s="1" t="s">
        <v>38</v>
      </c>
      <c r="I7786" s="1" t="s">
        <v>25</v>
      </c>
      <c r="J7786" s="1" t="s">
        <v>413</v>
      </c>
      <c r="K7786" s="1" t="s">
        <v>82</v>
      </c>
      <c r="L7786" s="1">
        <v>28205</v>
      </c>
      <c r="M7786" s="1" t="s">
        <v>28</v>
      </c>
      <c r="N7786" s="1" t="s">
        <v>1396</v>
      </c>
      <c r="O7786" s="1" t="s">
        <v>43</v>
      </c>
      <c r="P7786" s="1" t="s">
        <v>512</v>
      </c>
      <c r="Q7786" s="1" t="s">
        <v>1397</v>
      </c>
      <c r="R7786" s="1">
        <v>185.376</v>
      </c>
      <c r="S7786" s="1">
        <v>2</v>
      </c>
      <c r="T7786" s="1">
        <v>0.2</v>
      </c>
      <c r="U7786" s="1">
        <v>-34.758000000000017</v>
      </c>
      <c r="V7786" s="3" t="str">
        <f>IF(M7786=People!$B$5,People!$A$5,IF(M7786=People!$B$4,People!$A$4,IF(M7786=People!$B$3,People!$A$3,IF(M7786=People!$B$2,People!$A$2,0))))</f>
        <v>Cassandra Brandow</v>
      </c>
      <c r="W7786" s="3" t="str">
        <f>IFERROR(INDEX(Returns!A:A,MATCH(B7786,Returns!B:B,0)),"No")</f>
        <v>No</v>
      </c>
    </row>
    <row r="7787" spans="1:23" x14ac:dyDescent="0.2">
      <c r="A7787" s="1">
        <v>7786</v>
      </c>
      <c r="B7787" t="s">
        <v>9854</v>
      </c>
      <c r="C7787" s="2">
        <v>42703</v>
      </c>
      <c r="D7787" s="2">
        <v>42710</v>
      </c>
      <c r="E7787" s="1" t="s">
        <v>46</v>
      </c>
      <c r="F7787" s="1" t="s">
        <v>1273</v>
      </c>
      <c r="G7787" s="1" t="s">
        <v>1274</v>
      </c>
      <c r="H7787" s="1" t="s">
        <v>24</v>
      </c>
      <c r="I7787" s="1" t="s">
        <v>25</v>
      </c>
      <c r="J7787" s="1" t="s">
        <v>239</v>
      </c>
      <c r="K7787" s="1" t="s">
        <v>240</v>
      </c>
      <c r="L7787" s="1">
        <v>10009</v>
      </c>
      <c r="M7787" s="1" t="s">
        <v>135</v>
      </c>
      <c r="N7787" s="1" t="s">
        <v>231</v>
      </c>
      <c r="O7787" s="1" t="s">
        <v>43</v>
      </c>
      <c r="P7787" s="1" t="s">
        <v>44</v>
      </c>
      <c r="Q7787" s="1" t="s">
        <v>232</v>
      </c>
      <c r="R7787" s="1">
        <v>25.06</v>
      </c>
      <c r="S7787" s="1">
        <v>2</v>
      </c>
      <c r="T7787" s="1">
        <v>0</v>
      </c>
      <c r="U7787" s="1">
        <v>11.778199999999998</v>
      </c>
      <c r="V7787" s="3" t="str">
        <f>IF(M7787=People!$B$5,People!$A$5,IF(M7787=People!$B$4,People!$A$4,IF(M7787=People!$B$3,People!$A$3,IF(M7787=People!$B$2,People!$A$2,0))))</f>
        <v>Chuck Magee</v>
      </c>
      <c r="W7787" s="3" t="str">
        <f>IFERROR(INDEX(Returns!A:A,MATCH(B7787,Returns!B:B,0)),"No")</f>
        <v>No</v>
      </c>
    </row>
    <row r="7788" spans="1:23" x14ac:dyDescent="0.2">
      <c r="A7788" s="1">
        <v>7787</v>
      </c>
      <c r="B7788" t="s">
        <v>9855</v>
      </c>
      <c r="C7788" s="2">
        <v>43237</v>
      </c>
      <c r="D7788" s="2">
        <v>43240</v>
      </c>
      <c r="E7788" s="1" t="s">
        <v>170</v>
      </c>
      <c r="F7788" s="1" t="s">
        <v>3906</v>
      </c>
      <c r="G7788" s="1" t="s">
        <v>3907</v>
      </c>
      <c r="H7788" s="1" t="s">
        <v>24</v>
      </c>
      <c r="I7788" s="1" t="s">
        <v>25</v>
      </c>
      <c r="J7788" s="1" t="s">
        <v>273</v>
      </c>
      <c r="K7788" s="1" t="s">
        <v>191</v>
      </c>
      <c r="L7788" s="1">
        <v>60653</v>
      </c>
      <c r="M7788" s="1" t="s">
        <v>97</v>
      </c>
      <c r="N7788" s="1" t="s">
        <v>5687</v>
      </c>
      <c r="O7788" s="1" t="s">
        <v>43</v>
      </c>
      <c r="P7788" s="1" t="s">
        <v>70</v>
      </c>
      <c r="Q7788" s="1" t="s">
        <v>5688</v>
      </c>
      <c r="R7788" s="1">
        <v>2.8899999999999992</v>
      </c>
      <c r="S7788" s="1">
        <v>1</v>
      </c>
      <c r="T7788" s="1">
        <v>0.8</v>
      </c>
      <c r="U7788" s="1">
        <v>-4.7685000000000013</v>
      </c>
      <c r="V7788" s="3" t="str">
        <f>IF(M7788=People!$B$5,People!$A$5,IF(M7788=People!$B$4,People!$A$4,IF(M7788=People!$B$3,People!$A$3,IF(M7788=People!$B$2,People!$A$2,0))))</f>
        <v>Kelly Williams</v>
      </c>
      <c r="W7788" s="3" t="str">
        <f>IFERROR(INDEX(Returns!A:A,MATCH(B7788,Returns!B:B,0)),"No")</f>
        <v>No</v>
      </c>
    </row>
    <row r="7789" spans="1:23" x14ac:dyDescent="0.2">
      <c r="A7789" s="1">
        <v>7788</v>
      </c>
      <c r="B7789" t="s">
        <v>9855</v>
      </c>
      <c r="C7789" s="2">
        <v>43237</v>
      </c>
      <c r="D7789" s="2">
        <v>43240</v>
      </c>
      <c r="E7789" s="1" t="s">
        <v>170</v>
      </c>
      <c r="F7789" s="1" t="s">
        <v>3906</v>
      </c>
      <c r="G7789" s="1" t="s">
        <v>3907</v>
      </c>
      <c r="H7789" s="1" t="s">
        <v>24</v>
      </c>
      <c r="I7789" s="1" t="s">
        <v>25</v>
      </c>
      <c r="J7789" s="1" t="s">
        <v>273</v>
      </c>
      <c r="K7789" s="1" t="s">
        <v>191</v>
      </c>
      <c r="L7789" s="1">
        <v>60653</v>
      </c>
      <c r="M7789" s="1" t="s">
        <v>97</v>
      </c>
      <c r="N7789" s="1" t="s">
        <v>4247</v>
      </c>
      <c r="O7789" s="1" t="s">
        <v>43</v>
      </c>
      <c r="P7789" s="1" t="s">
        <v>242</v>
      </c>
      <c r="Q7789" s="1" t="s">
        <v>4248</v>
      </c>
      <c r="R7789" s="1">
        <v>7.8960000000000008</v>
      </c>
      <c r="S7789" s="1">
        <v>3</v>
      </c>
      <c r="T7789" s="1">
        <v>0.2</v>
      </c>
      <c r="U7789" s="1">
        <v>2.4674999999999994</v>
      </c>
      <c r="V7789" s="3" t="str">
        <f>IF(M7789=People!$B$5,People!$A$5,IF(M7789=People!$B$4,People!$A$4,IF(M7789=People!$B$3,People!$A$3,IF(M7789=People!$B$2,People!$A$2,0))))</f>
        <v>Kelly Williams</v>
      </c>
      <c r="W7789" s="3" t="str">
        <f>IFERROR(INDEX(Returns!A:A,MATCH(B7789,Returns!B:B,0)),"No")</f>
        <v>No</v>
      </c>
    </row>
    <row r="7790" spans="1:23" x14ac:dyDescent="0.2">
      <c r="A7790" s="1">
        <v>7789</v>
      </c>
      <c r="B7790" t="s">
        <v>9855</v>
      </c>
      <c r="C7790" s="2">
        <v>43237</v>
      </c>
      <c r="D7790" s="2">
        <v>43240</v>
      </c>
      <c r="E7790" s="1" t="s">
        <v>170</v>
      </c>
      <c r="F7790" s="1" t="s">
        <v>3906</v>
      </c>
      <c r="G7790" s="1" t="s">
        <v>3907</v>
      </c>
      <c r="H7790" s="1" t="s">
        <v>24</v>
      </c>
      <c r="I7790" s="1" t="s">
        <v>25</v>
      </c>
      <c r="J7790" s="1" t="s">
        <v>273</v>
      </c>
      <c r="K7790" s="1" t="s">
        <v>191</v>
      </c>
      <c r="L7790" s="1">
        <v>60653</v>
      </c>
      <c r="M7790" s="1" t="s">
        <v>97</v>
      </c>
      <c r="N7790" s="1" t="s">
        <v>3737</v>
      </c>
      <c r="O7790" s="1" t="s">
        <v>30</v>
      </c>
      <c r="P7790" s="1" t="s">
        <v>60</v>
      </c>
      <c r="Q7790" s="1" t="s">
        <v>3738</v>
      </c>
      <c r="R7790" s="1">
        <v>22.608000000000001</v>
      </c>
      <c r="S7790" s="1">
        <v>3</v>
      </c>
      <c r="T7790" s="1">
        <v>0.6</v>
      </c>
      <c r="U7790" s="1">
        <v>-10.173599999999997</v>
      </c>
      <c r="V7790" s="3" t="str">
        <f>IF(M7790=People!$B$5,People!$A$5,IF(M7790=People!$B$4,People!$A$4,IF(M7790=People!$B$3,People!$A$3,IF(M7790=People!$B$2,People!$A$2,0))))</f>
        <v>Kelly Williams</v>
      </c>
      <c r="W7790" s="3" t="str">
        <f>IFERROR(INDEX(Returns!A:A,MATCH(B7790,Returns!B:B,0)),"No")</f>
        <v>No</v>
      </c>
    </row>
    <row r="7791" spans="1:23" x14ac:dyDescent="0.2">
      <c r="A7791" s="1">
        <v>7790</v>
      </c>
      <c r="B7791" t="s">
        <v>9855</v>
      </c>
      <c r="C7791" s="2">
        <v>43237</v>
      </c>
      <c r="D7791" s="2">
        <v>43240</v>
      </c>
      <c r="E7791" s="1" t="s">
        <v>170</v>
      </c>
      <c r="F7791" s="1" t="s">
        <v>3906</v>
      </c>
      <c r="G7791" s="1" t="s">
        <v>3907</v>
      </c>
      <c r="H7791" s="1" t="s">
        <v>24</v>
      </c>
      <c r="I7791" s="1" t="s">
        <v>25</v>
      </c>
      <c r="J7791" s="1" t="s">
        <v>273</v>
      </c>
      <c r="K7791" s="1" t="s">
        <v>191</v>
      </c>
      <c r="L7791" s="1">
        <v>60653</v>
      </c>
      <c r="M7791" s="1" t="s">
        <v>97</v>
      </c>
      <c r="N7791" s="1" t="s">
        <v>4647</v>
      </c>
      <c r="O7791" s="1" t="s">
        <v>43</v>
      </c>
      <c r="P7791" s="1" t="s">
        <v>84</v>
      </c>
      <c r="Q7791" s="1" t="s">
        <v>4648</v>
      </c>
      <c r="R7791" s="1">
        <v>30.527999999999999</v>
      </c>
      <c r="S7791" s="1">
        <v>8</v>
      </c>
      <c r="T7791" s="1">
        <v>0.2</v>
      </c>
      <c r="U7791" s="1">
        <v>9.5399999999999974</v>
      </c>
      <c r="V7791" s="3" t="str">
        <f>IF(M7791=People!$B$5,People!$A$5,IF(M7791=People!$B$4,People!$A$4,IF(M7791=People!$B$3,People!$A$3,IF(M7791=People!$B$2,People!$A$2,0))))</f>
        <v>Kelly Williams</v>
      </c>
      <c r="W7791" s="3" t="str">
        <f>IFERROR(INDEX(Returns!A:A,MATCH(B7791,Returns!B:B,0)),"No")</f>
        <v>No</v>
      </c>
    </row>
    <row r="7792" spans="1:23" x14ac:dyDescent="0.2">
      <c r="A7792" s="1">
        <v>7791</v>
      </c>
      <c r="B7792" t="s">
        <v>9856</v>
      </c>
      <c r="C7792" s="2">
        <v>43727</v>
      </c>
      <c r="D7792" s="2">
        <v>43727</v>
      </c>
      <c r="E7792" s="1" t="s">
        <v>1126</v>
      </c>
      <c r="F7792" s="1" t="s">
        <v>3045</v>
      </c>
      <c r="G7792" s="1" t="s">
        <v>3046</v>
      </c>
      <c r="H7792" s="1" t="s">
        <v>94</v>
      </c>
      <c r="I7792" s="1" t="s">
        <v>25</v>
      </c>
      <c r="J7792" s="1" t="s">
        <v>133</v>
      </c>
      <c r="K7792" s="1" t="s">
        <v>134</v>
      </c>
      <c r="L7792" s="1">
        <v>19120</v>
      </c>
      <c r="M7792" s="1" t="s">
        <v>135</v>
      </c>
      <c r="N7792" s="1" t="s">
        <v>2116</v>
      </c>
      <c r="O7792" s="1" t="s">
        <v>43</v>
      </c>
      <c r="P7792" s="1" t="s">
        <v>70</v>
      </c>
      <c r="Q7792" s="1" t="s">
        <v>2117</v>
      </c>
      <c r="R7792" s="1">
        <v>4.8420000000000005</v>
      </c>
      <c r="S7792" s="1">
        <v>3</v>
      </c>
      <c r="T7792" s="1">
        <v>0.7</v>
      </c>
      <c r="U7792" s="1">
        <v>-3.3893999999999984</v>
      </c>
      <c r="V7792" s="3" t="str">
        <f>IF(M7792=People!$B$5,People!$A$5,IF(M7792=People!$B$4,People!$A$4,IF(M7792=People!$B$3,People!$A$3,IF(M7792=People!$B$2,People!$A$2,0))))</f>
        <v>Chuck Magee</v>
      </c>
      <c r="W7792" s="3" t="str">
        <f>IFERROR(INDEX(Returns!A:A,MATCH(B7792,Returns!B:B,0)),"No")</f>
        <v>No</v>
      </c>
    </row>
    <row r="7793" spans="1:23" x14ac:dyDescent="0.2">
      <c r="A7793" s="1">
        <v>7792</v>
      </c>
      <c r="B7793" t="s">
        <v>9857</v>
      </c>
      <c r="C7793" s="2">
        <v>43453</v>
      </c>
      <c r="D7793" s="2">
        <v>43458</v>
      </c>
      <c r="E7793" s="1" t="s">
        <v>46</v>
      </c>
      <c r="F7793" s="1" t="s">
        <v>5624</v>
      </c>
      <c r="G7793" s="1" t="s">
        <v>5625</v>
      </c>
      <c r="H7793" s="1" t="s">
        <v>38</v>
      </c>
      <c r="I7793" s="1" t="s">
        <v>25</v>
      </c>
      <c r="J7793" s="1" t="s">
        <v>273</v>
      </c>
      <c r="K7793" s="1" t="s">
        <v>191</v>
      </c>
      <c r="L7793" s="1">
        <v>60623</v>
      </c>
      <c r="M7793" s="1" t="s">
        <v>97</v>
      </c>
      <c r="N7793" s="1" t="s">
        <v>2476</v>
      </c>
      <c r="O7793" s="1" t="s">
        <v>43</v>
      </c>
      <c r="P7793" s="1" t="s">
        <v>70</v>
      </c>
      <c r="Q7793" s="1" t="s">
        <v>2477</v>
      </c>
      <c r="R7793" s="1">
        <v>1.7999999999999996</v>
      </c>
      <c r="S7793" s="1">
        <v>5</v>
      </c>
      <c r="T7793" s="1">
        <v>0.8</v>
      </c>
      <c r="U7793" s="1">
        <v>-2.8800000000000008</v>
      </c>
      <c r="V7793" s="3" t="str">
        <f>IF(M7793=People!$B$5,People!$A$5,IF(M7793=People!$B$4,People!$A$4,IF(M7793=People!$B$3,People!$A$3,IF(M7793=People!$B$2,People!$A$2,0))))</f>
        <v>Kelly Williams</v>
      </c>
      <c r="W7793" s="3" t="str">
        <f>IFERROR(INDEX(Returns!A:A,MATCH(B7793,Returns!B:B,0)),"No")</f>
        <v>No</v>
      </c>
    </row>
    <row r="7794" spans="1:23" x14ac:dyDescent="0.2">
      <c r="A7794" s="1">
        <v>7793</v>
      </c>
      <c r="B7794" t="s">
        <v>9858</v>
      </c>
      <c r="C7794" s="2">
        <v>43750</v>
      </c>
      <c r="D7794" s="2">
        <v>43753</v>
      </c>
      <c r="E7794" s="1" t="s">
        <v>170</v>
      </c>
      <c r="F7794" s="1" t="s">
        <v>1013</v>
      </c>
      <c r="G7794" s="1" t="s">
        <v>1014</v>
      </c>
      <c r="H7794" s="1" t="s">
        <v>38</v>
      </c>
      <c r="I7794" s="1" t="s">
        <v>25</v>
      </c>
      <c r="J7794" s="1" t="s">
        <v>716</v>
      </c>
      <c r="K7794" s="1" t="s">
        <v>96</v>
      </c>
      <c r="L7794" s="1">
        <v>75217</v>
      </c>
      <c r="M7794" s="1" t="s">
        <v>97</v>
      </c>
      <c r="N7794" s="1" t="s">
        <v>2021</v>
      </c>
      <c r="O7794" s="1" t="s">
        <v>66</v>
      </c>
      <c r="P7794" s="1" t="s">
        <v>146</v>
      </c>
      <c r="Q7794" s="1" t="s">
        <v>2022</v>
      </c>
      <c r="R7794" s="1">
        <v>39.984000000000002</v>
      </c>
      <c r="S7794" s="1">
        <v>2</v>
      </c>
      <c r="T7794" s="1">
        <v>0.2</v>
      </c>
      <c r="U7794" s="1">
        <v>-1.4994000000000067</v>
      </c>
      <c r="V7794" s="3" t="str">
        <f>IF(M7794=People!$B$5,People!$A$5,IF(M7794=People!$B$4,People!$A$4,IF(M7794=People!$B$3,People!$A$3,IF(M7794=People!$B$2,People!$A$2,0))))</f>
        <v>Kelly Williams</v>
      </c>
      <c r="W7794" s="3" t="str">
        <f>IFERROR(INDEX(Returns!A:A,MATCH(B7794,Returns!B:B,0)),"No")</f>
        <v>No</v>
      </c>
    </row>
    <row r="7795" spans="1:23" x14ac:dyDescent="0.2">
      <c r="A7795" s="1">
        <v>7794</v>
      </c>
      <c r="B7795" t="s">
        <v>9859</v>
      </c>
      <c r="C7795" s="2">
        <v>43081</v>
      </c>
      <c r="D7795" s="2">
        <v>43084</v>
      </c>
      <c r="E7795" s="1" t="s">
        <v>21</v>
      </c>
      <c r="F7795" s="1" t="s">
        <v>514</v>
      </c>
      <c r="G7795" s="1" t="s">
        <v>515</v>
      </c>
      <c r="H7795" s="1" t="s">
        <v>38</v>
      </c>
      <c r="I7795" s="1" t="s">
        <v>25</v>
      </c>
      <c r="J7795" s="1" t="s">
        <v>1214</v>
      </c>
      <c r="K7795" s="1" t="s">
        <v>1215</v>
      </c>
      <c r="L7795" s="1">
        <v>89115</v>
      </c>
      <c r="M7795" s="1" t="s">
        <v>41</v>
      </c>
      <c r="N7795" s="1" t="s">
        <v>1139</v>
      </c>
      <c r="O7795" s="1" t="s">
        <v>43</v>
      </c>
      <c r="P7795" s="1" t="s">
        <v>84</v>
      </c>
      <c r="Q7795" s="1" t="s">
        <v>1140</v>
      </c>
      <c r="R7795" s="1">
        <v>32.400000000000006</v>
      </c>
      <c r="S7795" s="1">
        <v>5</v>
      </c>
      <c r="T7795" s="1">
        <v>0</v>
      </c>
      <c r="U7795" s="1">
        <v>15.876000000000001</v>
      </c>
      <c r="V7795" s="3" t="str">
        <f>IF(M7795=People!$B$5,People!$A$5,IF(M7795=People!$B$4,People!$A$4,IF(M7795=People!$B$3,People!$A$3,IF(M7795=People!$B$2,People!$A$2,0))))</f>
        <v>Anna Andreadi</v>
      </c>
      <c r="W7795" s="3" t="str">
        <f>IFERROR(INDEX(Returns!A:A,MATCH(B7795,Returns!B:B,0)),"No")</f>
        <v>No</v>
      </c>
    </row>
    <row r="7796" spans="1:23" x14ac:dyDescent="0.2">
      <c r="A7796" s="1">
        <v>7795</v>
      </c>
      <c r="B7796" t="s">
        <v>9859</v>
      </c>
      <c r="C7796" s="2">
        <v>43081</v>
      </c>
      <c r="D7796" s="2">
        <v>43084</v>
      </c>
      <c r="E7796" s="1" t="s">
        <v>21</v>
      </c>
      <c r="F7796" s="1" t="s">
        <v>514</v>
      </c>
      <c r="G7796" s="1" t="s">
        <v>515</v>
      </c>
      <c r="H7796" s="1" t="s">
        <v>38</v>
      </c>
      <c r="I7796" s="1" t="s">
        <v>25</v>
      </c>
      <c r="J7796" s="1" t="s">
        <v>1214</v>
      </c>
      <c r="K7796" s="1" t="s">
        <v>1215</v>
      </c>
      <c r="L7796" s="1">
        <v>89115</v>
      </c>
      <c r="M7796" s="1" t="s">
        <v>41</v>
      </c>
      <c r="N7796" s="1" t="s">
        <v>494</v>
      </c>
      <c r="O7796" s="1" t="s">
        <v>43</v>
      </c>
      <c r="P7796" s="1" t="s">
        <v>84</v>
      </c>
      <c r="Q7796" s="1" t="s">
        <v>495</v>
      </c>
      <c r="R7796" s="1">
        <v>97.88</v>
      </c>
      <c r="S7796" s="1">
        <v>2</v>
      </c>
      <c r="T7796" s="1">
        <v>0</v>
      </c>
      <c r="U7796" s="1">
        <v>48.94</v>
      </c>
      <c r="V7796" s="3" t="str">
        <f>IF(M7796=People!$B$5,People!$A$5,IF(M7796=People!$B$4,People!$A$4,IF(M7796=People!$B$3,People!$A$3,IF(M7796=People!$B$2,People!$A$2,0))))</f>
        <v>Anna Andreadi</v>
      </c>
      <c r="W7796" s="3" t="str">
        <f>IFERROR(INDEX(Returns!A:A,MATCH(B7796,Returns!B:B,0)),"No")</f>
        <v>No</v>
      </c>
    </row>
    <row r="7797" spans="1:23" x14ac:dyDescent="0.2">
      <c r="A7797" s="1">
        <v>7796</v>
      </c>
      <c r="B7797" t="s">
        <v>9860</v>
      </c>
      <c r="C7797" s="2">
        <v>42928</v>
      </c>
      <c r="D7797" s="2">
        <v>42934</v>
      </c>
      <c r="E7797" s="1" t="s">
        <v>46</v>
      </c>
      <c r="F7797" s="1" t="s">
        <v>1792</v>
      </c>
      <c r="G7797" s="1" t="s">
        <v>1793</v>
      </c>
      <c r="H7797" s="1" t="s">
        <v>24</v>
      </c>
      <c r="I7797" s="1" t="s">
        <v>25</v>
      </c>
      <c r="J7797" s="1" t="s">
        <v>1403</v>
      </c>
      <c r="K7797" s="1" t="s">
        <v>96</v>
      </c>
      <c r="L7797" s="1">
        <v>79109</v>
      </c>
      <c r="M7797" s="1" t="s">
        <v>97</v>
      </c>
      <c r="N7797" s="1" t="s">
        <v>4771</v>
      </c>
      <c r="O7797" s="1" t="s">
        <v>66</v>
      </c>
      <c r="P7797" s="1" t="s">
        <v>67</v>
      </c>
      <c r="Q7797" s="1" t="s">
        <v>4772</v>
      </c>
      <c r="R7797" s="1">
        <v>307.16800000000001</v>
      </c>
      <c r="S7797" s="1">
        <v>4</v>
      </c>
      <c r="T7797" s="1">
        <v>0.2</v>
      </c>
      <c r="U7797" s="1">
        <v>30.716800000000006</v>
      </c>
      <c r="V7797" s="3" t="str">
        <f>IF(M7797=People!$B$5,People!$A$5,IF(M7797=People!$B$4,People!$A$4,IF(M7797=People!$B$3,People!$A$3,IF(M7797=People!$B$2,People!$A$2,0))))</f>
        <v>Kelly Williams</v>
      </c>
      <c r="W7797" s="3" t="str">
        <f>IFERROR(INDEX(Returns!A:A,MATCH(B7797,Returns!B:B,0)),"No")</f>
        <v>No</v>
      </c>
    </row>
    <row r="7798" spans="1:23" x14ac:dyDescent="0.2">
      <c r="A7798" s="1">
        <v>7797</v>
      </c>
      <c r="B7798" t="s">
        <v>9861</v>
      </c>
      <c r="C7798" s="2">
        <v>43010</v>
      </c>
      <c r="D7798" s="2">
        <v>43014</v>
      </c>
      <c r="E7798" s="1" t="s">
        <v>46</v>
      </c>
      <c r="F7798" s="1" t="s">
        <v>1287</v>
      </c>
      <c r="G7798" s="1" t="s">
        <v>1288</v>
      </c>
      <c r="H7798" s="1" t="s">
        <v>38</v>
      </c>
      <c r="I7798" s="1" t="s">
        <v>25</v>
      </c>
      <c r="J7798" s="1" t="s">
        <v>3059</v>
      </c>
      <c r="K7798" s="1" t="s">
        <v>658</v>
      </c>
      <c r="L7798" s="1">
        <v>6457</v>
      </c>
      <c r="M7798" s="1" t="s">
        <v>135</v>
      </c>
      <c r="N7798" s="1" t="s">
        <v>265</v>
      </c>
      <c r="O7798" s="1" t="s">
        <v>43</v>
      </c>
      <c r="P7798" s="1" t="s">
        <v>70</v>
      </c>
      <c r="Q7798" s="1" t="s">
        <v>266</v>
      </c>
      <c r="R7798" s="1">
        <v>26.9</v>
      </c>
      <c r="S7798" s="1">
        <v>5</v>
      </c>
      <c r="T7798" s="1">
        <v>0</v>
      </c>
      <c r="U7798" s="1">
        <v>13.181000000000001</v>
      </c>
      <c r="V7798" s="3" t="str">
        <f>IF(M7798=People!$B$5,People!$A$5,IF(M7798=People!$B$4,People!$A$4,IF(M7798=People!$B$3,People!$A$3,IF(M7798=People!$B$2,People!$A$2,0))))</f>
        <v>Chuck Magee</v>
      </c>
      <c r="W7798" s="3" t="str">
        <f>IFERROR(INDEX(Returns!A:A,MATCH(B7798,Returns!B:B,0)),"No")</f>
        <v>No</v>
      </c>
    </row>
    <row r="7799" spans="1:23" x14ac:dyDescent="0.2">
      <c r="A7799" s="1">
        <v>7798</v>
      </c>
      <c r="B7799" t="s">
        <v>9862</v>
      </c>
      <c r="C7799" s="2">
        <v>43548</v>
      </c>
      <c r="D7799" s="2">
        <v>43551</v>
      </c>
      <c r="E7799" s="1" t="s">
        <v>170</v>
      </c>
      <c r="F7799" s="1" t="s">
        <v>2830</v>
      </c>
      <c r="G7799" s="1" t="s">
        <v>2831</v>
      </c>
      <c r="H7799" s="1" t="s">
        <v>38</v>
      </c>
      <c r="I7799" s="1" t="s">
        <v>25</v>
      </c>
      <c r="J7799" s="1" t="s">
        <v>239</v>
      </c>
      <c r="K7799" s="1" t="s">
        <v>240</v>
      </c>
      <c r="L7799" s="1">
        <v>10035</v>
      </c>
      <c r="M7799" s="1" t="s">
        <v>135</v>
      </c>
      <c r="N7799" s="1" t="s">
        <v>4361</v>
      </c>
      <c r="O7799" s="1" t="s">
        <v>43</v>
      </c>
      <c r="P7799" s="1" t="s">
        <v>157</v>
      </c>
      <c r="Q7799" s="1" t="s">
        <v>4362</v>
      </c>
      <c r="R7799" s="1">
        <v>47.01</v>
      </c>
      <c r="S7799" s="1">
        <v>3</v>
      </c>
      <c r="T7799" s="1">
        <v>0</v>
      </c>
      <c r="U7799" s="1">
        <v>22.094699999999996</v>
      </c>
      <c r="V7799" s="3" t="str">
        <f>IF(M7799=People!$B$5,People!$A$5,IF(M7799=People!$B$4,People!$A$4,IF(M7799=People!$B$3,People!$A$3,IF(M7799=People!$B$2,People!$A$2,0))))</f>
        <v>Chuck Magee</v>
      </c>
      <c r="W7799" s="3" t="str">
        <f>IFERROR(INDEX(Returns!A:A,MATCH(B7799,Returns!B:B,0)),"No")</f>
        <v>No</v>
      </c>
    </row>
    <row r="7800" spans="1:23" x14ac:dyDescent="0.2">
      <c r="A7800" s="1">
        <v>7799</v>
      </c>
      <c r="B7800" t="s">
        <v>9862</v>
      </c>
      <c r="C7800" s="2">
        <v>43548</v>
      </c>
      <c r="D7800" s="2">
        <v>43551</v>
      </c>
      <c r="E7800" s="1" t="s">
        <v>170</v>
      </c>
      <c r="F7800" s="1" t="s">
        <v>2830</v>
      </c>
      <c r="G7800" s="1" t="s">
        <v>2831</v>
      </c>
      <c r="H7800" s="1" t="s">
        <v>38</v>
      </c>
      <c r="I7800" s="1" t="s">
        <v>25</v>
      </c>
      <c r="J7800" s="1" t="s">
        <v>239</v>
      </c>
      <c r="K7800" s="1" t="s">
        <v>240</v>
      </c>
      <c r="L7800" s="1">
        <v>10035</v>
      </c>
      <c r="M7800" s="1" t="s">
        <v>135</v>
      </c>
      <c r="N7800" s="1" t="s">
        <v>3710</v>
      </c>
      <c r="O7800" s="1" t="s">
        <v>66</v>
      </c>
      <c r="P7800" s="1" t="s">
        <v>67</v>
      </c>
      <c r="Q7800" s="1" t="s">
        <v>3711</v>
      </c>
      <c r="R7800" s="1">
        <v>469.99</v>
      </c>
      <c r="S7800" s="1">
        <v>1</v>
      </c>
      <c r="T7800" s="1">
        <v>0</v>
      </c>
      <c r="U7800" s="1">
        <v>136.29709999999994</v>
      </c>
      <c r="V7800" s="3" t="str">
        <f>IF(M7800=People!$B$5,People!$A$5,IF(M7800=People!$B$4,People!$A$4,IF(M7800=People!$B$3,People!$A$3,IF(M7800=People!$B$2,People!$A$2,0))))</f>
        <v>Chuck Magee</v>
      </c>
      <c r="W7800" s="3" t="str">
        <f>IFERROR(INDEX(Returns!A:A,MATCH(B7800,Returns!B:B,0)),"No")</f>
        <v>No</v>
      </c>
    </row>
    <row r="7801" spans="1:23" x14ac:dyDescent="0.2">
      <c r="A7801" s="1">
        <v>7800</v>
      </c>
      <c r="B7801" t="s">
        <v>9862</v>
      </c>
      <c r="C7801" s="2">
        <v>43548</v>
      </c>
      <c r="D7801" s="2">
        <v>43551</v>
      </c>
      <c r="E7801" s="1" t="s">
        <v>170</v>
      </c>
      <c r="F7801" s="1" t="s">
        <v>2830</v>
      </c>
      <c r="G7801" s="1" t="s">
        <v>2831</v>
      </c>
      <c r="H7801" s="1" t="s">
        <v>38</v>
      </c>
      <c r="I7801" s="1" t="s">
        <v>25</v>
      </c>
      <c r="J7801" s="1" t="s">
        <v>239</v>
      </c>
      <c r="K7801" s="1" t="s">
        <v>240</v>
      </c>
      <c r="L7801" s="1">
        <v>10035</v>
      </c>
      <c r="M7801" s="1" t="s">
        <v>135</v>
      </c>
      <c r="N7801" s="1" t="s">
        <v>1337</v>
      </c>
      <c r="O7801" s="1" t="s">
        <v>30</v>
      </c>
      <c r="P7801" s="1" t="s">
        <v>34</v>
      </c>
      <c r="Q7801" s="1" t="s">
        <v>1338</v>
      </c>
      <c r="R7801" s="1">
        <v>207.84600000000003</v>
      </c>
      <c r="S7801" s="1">
        <v>3</v>
      </c>
      <c r="T7801" s="1">
        <v>0.1</v>
      </c>
      <c r="U7801" s="1">
        <v>2.3093999999999895</v>
      </c>
      <c r="V7801" s="3" t="str">
        <f>IF(M7801=People!$B$5,People!$A$5,IF(M7801=People!$B$4,People!$A$4,IF(M7801=People!$B$3,People!$A$3,IF(M7801=People!$B$2,People!$A$2,0))))</f>
        <v>Chuck Magee</v>
      </c>
      <c r="W7801" s="3" t="str">
        <f>IFERROR(INDEX(Returns!A:A,MATCH(B7801,Returns!B:B,0)),"No")</f>
        <v>No</v>
      </c>
    </row>
    <row r="7802" spans="1:23" x14ac:dyDescent="0.2">
      <c r="A7802" s="1">
        <v>7801</v>
      </c>
      <c r="B7802" t="s">
        <v>9863</v>
      </c>
      <c r="C7802" s="2">
        <v>43617</v>
      </c>
      <c r="D7802" s="2">
        <v>43622</v>
      </c>
      <c r="E7802" s="1" t="s">
        <v>46</v>
      </c>
      <c r="F7802" s="1" t="s">
        <v>5599</v>
      </c>
      <c r="G7802" s="1" t="s">
        <v>5600</v>
      </c>
      <c r="H7802" s="1" t="s">
        <v>24</v>
      </c>
      <c r="I7802" s="1" t="s">
        <v>25</v>
      </c>
      <c r="J7802" s="1" t="s">
        <v>133</v>
      </c>
      <c r="K7802" s="1" t="s">
        <v>134</v>
      </c>
      <c r="L7802" s="1">
        <v>19120</v>
      </c>
      <c r="M7802" s="1" t="s">
        <v>135</v>
      </c>
      <c r="N7802" s="1" t="s">
        <v>961</v>
      </c>
      <c r="O7802" s="1" t="s">
        <v>43</v>
      </c>
      <c r="P7802" s="1" t="s">
        <v>55</v>
      </c>
      <c r="Q7802" s="1" t="s">
        <v>962</v>
      </c>
      <c r="R7802" s="1">
        <v>324.74400000000003</v>
      </c>
      <c r="S7802" s="1">
        <v>3</v>
      </c>
      <c r="T7802" s="1">
        <v>0.2</v>
      </c>
      <c r="U7802" s="1">
        <v>-77.126699999999971</v>
      </c>
      <c r="V7802" s="3" t="str">
        <f>IF(M7802=People!$B$5,People!$A$5,IF(M7802=People!$B$4,People!$A$4,IF(M7802=People!$B$3,People!$A$3,IF(M7802=People!$B$2,People!$A$2,0))))</f>
        <v>Chuck Magee</v>
      </c>
      <c r="W7802" s="3" t="str">
        <f>IFERROR(INDEX(Returns!A:A,MATCH(B7802,Returns!B:B,0)),"No")</f>
        <v>No</v>
      </c>
    </row>
    <row r="7803" spans="1:23" x14ac:dyDescent="0.2">
      <c r="A7803" s="1">
        <v>7802</v>
      </c>
      <c r="B7803" t="s">
        <v>9864</v>
      </c>
      <c r="C7803" s="2">
        <v>42453</v>
      </c>
      <c r="D7803" s="2">
        <v>42458</v>
      </c>
      <c r="E7803" s="1" t="s">
        <v>21</v>
      </c>
      <c r="F7803" s="1" t="s">
        <v>2654</v>
      </c>
      <c r="G7803" s="1" t="s">
        <v>2655</v>
      </c>
      <c r="H7803" s="1" t="s">
        <v>24</v>
      </c>
      <c r="I7803" s="1" t="s">
        <v>25</v>
      </c>
      <c r="J7803" s="1" t="s">
        <v>2911</v>
      </c>
      <c r="K7803" s="1" t="s">
        <v>40</v>
      </c>
      <c r="L7803" s="1">
        <v>93727</v>
      </c>
      <c r="M7803" s="1" t="s">
        <v>41</v>
      </c>
      <c r="N7803" s="1" t="s">
        <v>5416</v>
      </c>
      <c r="O7803" s="1" t="s">
        <v>30</v>
      </c>
      <c r="P7803" s="1" t="s">
        <v>60</v>
      </c>
      <c r="Q7803" s="1" t="s">
        <v>5417</v>
      </c>
      <c r="R7803" s="1">
        <v>40.479999999999997</v>
      </c>
      <c r="S7803" s="1">
        <v>2</v>
      </c>
      <c r="T7803" s="1">
        <v>0</v>
      </c>
      <c r="U7803" s="1">
        <v>14.572799999999997</v>
      </c>
      <c r="V7803" s="3" t="str">
        <f>IF(M7803=People!$B$5,People!$A$5,IF(M7803=People!$B$4,People!$A$4,IF(M7803=People!$B$3,People!$A$3,IF(M7803=People!$B$2,People!$A$2,0))))</f>
        <v>Anna Andreadi</v>
      </c>
      <c r="W7803" s="3" t="str">
        <f>IFERROR(INDEX(Returns!A:A,MATCH(B7803,Returns!B:B,0)),"No")</f>
        <v>No</v>
      </c>
    </row>
    <row r="7804" spans="1:23" x14ac:dyDescent="0.2">
      <c r="A7804" s="1">
        <v>7803</v>
      </c>
      <c r="B7804" t="s">
        <v>9865</v>
      </c>
      <c r="C7804" s="2">
        <v>43000</v>
      </c>
      <c r="D7804" s="2">
        <v>43004</v>
      </c>
      <c r="E7804" s="1" t="s">
        <v>46</v>
      </c>
      <c r="F7804" s="1" t="s">
        <v>2260</v>
      </c>
      <c r="G7804" s="1" t="s">
        <v>2261</v>
      </c>
      <c r="H7804" s="1" t="s">
        <v>94</v>
      </c>
      <c r="I7804" s="1" t="s">
        <v>25</v>
      </c>
      <c r="J7804" s="1" t="s">
        <v>540</v>
      </c>
      <c r="K7804" s="1" t="s">
        <v>300</v>
      </c>
      <c r="L7804" s="1">
        <v>37064</v>
      </c>
      <c r="M7804" s="1" t="s">
        <v>28</v>
      </c>
      <c r="N7804" s="1" t="s">
        <v>3778</v>
      </c>
      <c r="O7804" s="1" t="s">
        <v>43</v>
      </c>
      <c r="P7804" s="1" t="s">
        <v>44</v>
      </c>
      <c r="Q7804" s="1" t="s">
        <v>3779</v>
      </c>
      <c r="R7804" s="1">
        <v>12</v>
      </c>
      <c r="S7804" s="1">
        <v>4</v>
      </c>
      <c r="T7804" s="1">
        <v>0.2</v>
      </c>
      <c r="U7804" s="1">
        <v>4.1999999999999993</v>
      </c>
      <c r="V7804" s="3" t="str">
        <f>IF(M7804=People!$B$5,People!$A$5,IF(M7804=People!$B$4,People!$A$4,IF(M7804=People!$B$3,People!$A$3,IF(M7804=People!$B$2,People!$A$2,0))))</f>
        <v>Cassandra Brandow</v>
      </c>
      <c r="W7804" s="3" t="str">
        <f>IFERROR(INDEX(Returns!A:A,MATCH(B7804,Returns!B:B,0)),"No")</f>
        <v>No</v>
      </c>
    </row>
    <row r="7805" spans="1:23" x14ac:dyDescent="0.2">
      <c r="A7805" s="1">
        <v>7804</v>
      </c>
      <c r="B7805" t="s">
        <v>9865</v>
      </c>
      <c r="C7805" s="2">
        <v>43000</v>
      </c>
      <c r="D7805" s="2">
        <v>43004</v>
      </c>
      <c r="E7805" s="1" t="s">
        <v>46</v>
      </c>
      <c r="F7805" s="1" t="s">
        <v>2260</v>
      </c>
      <c r="G7805" s="1" t="s">
        <v>2261</v>
      </c>
      <c r="H7805" s="1" t="s">
        <v>94</v>
      </c>
      <c r="I7805" s="1" t="s">
        <v>25</v>
      </c>
      <c r="J7805" s="1" t="s">
        <v>540</v>
      </c>
      <c r="K7805" s="1" t="s">
        <v>300</v>
      </c>
      <c r="L7805" s="1">
        <v>37064</v>
      </c>
      <c r="M7805" s="1" t="s">
        <v>28</v>
      </c>
      <c r="N7805" s="1" t="s">
        <v>2929</v>
      </c>
      <c r="O7805" s="1" t="s">
        <v>43</v>
      </c>
      <c r="P7805" s="1" t="s">
        <v>55</v>
      </c>
      <c r="Q7805" s="1" t="s">
        <v>2930</v>
      </c>
      <c r="R7805" s="1">
        <v>720.06400000000008</v>
      </c>
      <c r="S7805" s="1">
        <v>4</v>
      </c>
      <c r="T7805" s="1">
        <v>0.2</v>
      </c>
      <c r="U7805" s="1">
        <v>-63.005600000000015</v>
      </c>
      <c r="V7805" s="3" t="str">
        <f>IF(M7805=People!$B$5,People!$A$5,IF(M7805=People!$B$4,People!$A$4,IF(M7805=People!$B$3,People!$A$3,IF(M7805=People!$B$2,People!$A$2,0))))</f>
        <v>Cassandra Brandow</v>
      </c>
      <c r="W7805" s="3" t="str">
        <f>IFERROR(INDEX(Returns!A:A,MATCH(B7805,Returns!B:B,0)),"No")</f>
        <v>No</v>
      </c>
    </row>
    <row r="7806" spans="1:23" x14ac:dyDescent="0.2">
      <c r="A7806" s="1">
        <v>7805</v>
      </c>
      <c r="B7806" t="s">
        <v>9865</v>
      </c>
      <c r="C7806" s="2">
        <v>43000</v>
      </c>
      <c r="D7806" s="2">
        <v>43004</v>
      </c>
      <c r="E7806" s="1" t="s">
        <v>46</v>
      </c>
      <c r="F7806" s="1" t="s">
        <v>2260</v>
      </c>
      <c r="G7806" s="1" t="s">
        <v>2261</v>
      </c>
      <c r="H7806" s="1" t="s">
        <v>94</v>
      </c>
      <c r="I7806" s="1" t="s">
        <v>25</v>
      </c>
      <c r="J7806" s="1" t="s">
        <v>540</v>
      </c>
      <c r="K7806" s="1" t="s">
        <v>300</v>
      </c>
      <c r="L7806" s="1">
        <v>37064</v>
      </c>
      <c r="M7806" s="1" t="s">
        <v>28</v>
      </c>
      <c r="N7806" s="1" t="s">
        <v>3136</v>
      </c>
      <c r="O7806" s="1" t="s">
        <v>43</v>
      </c>
      <c r="P7806" s="1" t="s">
        <v>55</v>
      </c>
      <c r="Q7806" s="1" t="s">
        <v>3137</v>
      </c>
      <c r="R7806" s="1">
        <v>25.424000000000003</v>
      </c>
      <c r="S7806" s="1">
        <v>1</v>
      </c>
      <c r="T7806" s="1">
        <v>0.2</v>
      </c>
      <c r="U7806" s="1">
        <v>-4.7670000000000021</v>
      </c>
      <c r="V7806" s="3" t="str">
        <f>IF(M7806=People!$B$5,People!$A$5,IF(M7806=People!$B$4,People!$A$4,IF(M7806=People!$B$3,People!$A$3,IF(M7806=People!$B$2,People!$A$2,0))))</f>
        <v>Cassandra Brandow</v>
      </c>
      <c r="W7806" s="3" t="str">
        <f>IFERROR(INDEX(Returns!A:A,MATCH(B7806,Returns!B:B,0)),"No")</f>
        <v>No</v>
      </c>
    </row>
    <row r="7807" spans="1:23" x14ac:dyDescent="0.2">
      <c r="A7807" s="1">
        <v>7806</v>
      </c>
      <c r="B7807" t="s">
        <v>9865</v>
      </c>
      <c r="C7807" s="2">
        <v>43000</v>
      </c>
      <c r="D7807" s="2">
        <v>43004</v>
      </c>
      <c r="E7807" s="1" t="s">
        <v>46</v>
      </c>
      <c r="F7807" s="1" t="s">
        <v>2260</v>
      </c>
      <c r="G7807" s="1" t="s">
        <v>2261</v>
      </c>
      <c r="H7807" s="1" t="s">
        <v>94</v>
      </c>
      <c r="I7807" s="1" t="s">
        <v>25</v>
      </c>
      <c r="J7807" s="1" t="s">
        <v>540</v>
      </c>
      <c r="K7807" s="1" t="s">
        <v>300</v>
      </c>
      <c r="L7807" s="1">
        <v>37064</v>
      </c>
      <c r="M7807" s="1" t="s">
        <v>28</v>
      </c>
      <c r="N7807" s="1" t="s">
        <v>3380</v>
      </c>
      <c r="O7807" s="1" t="s">
        <v>43</v>
      </c>
      <c r="P7807" s="1" t="s">
        <v>63</v>
      </c>
      <c r="Q7807" s="1" t="s">
        <v>3381</v>
      </c>
      <c r="R7807" s="1">
        <v>2.8160000000000003</v>
      </c>
      <c r="S7807" s="1">
        <v>2</v>
      </c>
      <c r="T7807" s="1">
        <v>0.2</v>
      </c>
      <c r="U7807" s="1">
        <v>0.31679999999999986</v>
      </c>
      <c r="V7807" s="3" t="str">
        <f>IF(M7807=People!$B$5,People!$A$5,IF(M7807=People!$B$4,People!$A$4,IF(M7807=People!$B$3,People!$A$3,IF(M7807=People!$B$2,People!$A$2,0))))</f>
        <v>Cassandra Brandow</v>
      </c>
      <c r="W7807" s="3" t="str">
        <f>IFERROR(INDEX(Returns!A:A,MATCH(B7807,Returns!B:B,0)),"No")</f>
        <v>No</v>
      </c>
    </row>
    <row r="7808" spans="1:23" x14ac:dyDescent="0.2">
      <c r="A7808" s="1">
        <v>7807</v>
      </c>
      <c r="B7808" t="s">
        <v>9865</v>
      </c>
      <c r="C7808" s="2">
        <v>43000</v>
      </c>
      <c r="D7808" s="2">
        <v>43004</v>
      </c>
      <c r="E7808" s="1" t="s">
        <v>46</v>
      </c>
      <c r="F7808" s="1" t="s">
        <v>2260</v>
      </c>
      <c r="G7808" s="1" t="s">
        <v>2261</v>
      </c>
      <c r="H7808" s="1" t="s">
        <v>94</v>
      </c>
      <c r="I7808" s="1" t="s">
        <v>25</v>
      </c>
      <c r="J7808" s="1" t="s">
        <v>540</v>
      </c>
      <c r="K7808" s="1" t="s">
        <v>300</v>
      </c>
      <c r="L7808" s="1">
        <v>37064</v>
      </c>
      <c r="M7808" s="1" t="s">
        <v>28</v>
      </c>
      <c r="N7808" s="1" t="s">
        <v>3122</v>
      </c>
      <c r="O7808" s="1" t="s">
        <v>43</v>
      </c>
      <c r="P7808" s="1" t="s">
        <v>70</v>
      </c>
      <c r="Q7808" s="1" t="s">
        <v>3123</v>
      </c>
      <c r="R7808" s="1">
        <v>3.2040000000000002</v>
      </c>
      <c r="S7808" s="1">
        <v>2</v>
      </c>
      <c r="T7808" s="1">
        <v>0.7</v>
      </c>
      <c r="U7808" s="1">
        <v>-2.5631999999999993</v>
      </c>
      <c r="V7808" s="3" t="str">
        <f>IF(M7808=People!$B$5,People!$A$5,IF(M7808=People!$B$4,People!$A$4,IF(M7808=People!$B$3,People!$A$3,IF(M7808=People!$B$2,People!$A$2,0))))</f>
        <v>Cassandra Brandow</v>
      </c>
      <c r="W7808" s="3" t="str">
        <f>IFERROR(INDEX(Returns!A:A,MATCH(B7808,Returns!B:B,0)),"No")</f>
        <v>No</v>
      </c>
    </row>
    <row r="7809" spans="1:23" x14ac:dyDescent="0.2">
      <c r="A7809" s="1">
        <v>7808</v>
      </c>
      <c r="B7809" t="s">
        <v>9866</v>
      </c>
      <c r="C7809" s="2">
        <v>43108</v>
      </c>
      <c r="D7809" s="2">
        <v>43113</v>
      </c>
      <c r="E7809" s="1" t="s">
        <v>46</v>
      </c>
      <c r="F7809" s="1" t="s">
        <v>5328</v>
      </c>
      <c r="G7809" s="1" t="s">
        <v>5329</v>
      </c>
      <c r="H7809" s="1" t="s">
        <v>24</v>
      </c>
      <c r="I7809" s="1" t="s">
        <v>25</v>
      </c>
      <c r="J7809" s="1" t="s">
        <v>3709</v>
      </c>
      <c r="K7809" s="1" t="s">
        <v>82</v>
      </c>
      <c r="L7809" s="1">
        <v>27604</v>
      </c>
      <c r="M7809" s="1" t="s">
        <v>28</v>
      </c>
      <c r="N7809" s="1" t="s">
        <v>2938</v>
      </c>
      <c r="O7809" s="1" t="s">
        <v>43</v>
      </c>
      <c r="P7809" s="1" t="s">
        <v>70</v>
      </c>
      <c r="Q7809" s="1" t="s">
        <v>2939</v>
      </c>
      <c r="R7809" s="1">
        <v>30.828000000000007</v>
      </c>
      <c r="S7809" s="1">
        <v>7</v>
      </c>
      <c r="T7809" s="1">
        <v>0.7</v>
      </c>
      <c r="U7809" s="1">
        <v>-24.662400000000005</v>
      </c>
      <c r="V7809" s="3" t="str">
        <f>IF(M7809=People!$B$5,People!$A$5,IF(M7809=People!$B$4,People!$A$4,IF(M7809=People!$B$3,People!$A$3,IF(M7809=People!$B$2,People!$A$2,0))))</f>
        <v>Cassandra Brandow</v>
      </c>
      <c r="W7809" s="3" t="str">
        <f>IFERROR(INDEX(Returns!A:A,MATCH(B7809,Returns!B:B,0)),"No")</f>
        <v>No</v>
      </c>
    </row>
    <row r="7810" spans="1:23" x14ac:dyDescent="0.2">
      <c r="A7810" s="1">
        <v>7809</v>
      </c>
      <c r="B7810" t="s">
        <v>9866</v>
      </c>
      <c r="C7810" s="2">
        <v>43108</v>
      </c>
      <c r="D7810" s="2">
        <v>43113</v>
      </c>
      <c r="E7810" s="1" t="s">
        <v>46</v>
      </c>
      <c r="F7810" s="1" t="s">
        <v>5328</v>
      </c>
      <c r="G7810" s="1" t="s">
        <v>5329</v>
      </c>
      <c r="H7810" s="1" t="s">
        <v>24</v>
      </c>
      <c r="I7810" s="1" t="s">
        <v>25</v>
      </c>
      <c r="J7810" s="1" t="s">
        <v>3709</v>
      </c>
      <c r="K7810" s="1" t="s">
        <v>82</v>
      </c>
      <c r="L7810" s="1">
        <v>27604</v>
      </c>
      <c r="M7810" s="1" t="s">
        <v>28</v>
      </c>
      <c r="N7810" s="1" t="s">
        <v>3387</v>
      </c>
      <c r="O7810" s="1" t="s">
        <v>43</v>
      </c>
      <c r="P7810" s="1" t="s">
        <v>63</v>
      </c>
      <c r="Q7810" s="1" t="s">
        <v>3388</v>
      </c>
      <c r="R7810" s="1">
        <v>47.616</v>
      </c>
      <c r="S7810" s="1">
        <v>3</v>
      </c>
      <c r="T7810" s="1">
        <v>0.2</v>
      </c>
      <c r="U7810" s="1">
        <v>5.9519999999999946</v>
      </c>
      <c r="V7810" s="3" t="str">
        <f>IF(M7810=People!$B$5,People!$A$5,IF(M7810=People!$B$4,People!$A$4,IF(M7810=People!$B$3,People!$A$3,IF(M7810=People!$B$2,People!$A$2,0))))</f>
        <v>Cassandra Brandow</v>
      </c>
      <c r="W7810" s="3" t="str">
        <f>IFERROR(INDEX(Returns!A:A,MATCH(B7810,Returns!B:B,0)),"No")</f>
        <v>No</v>
      </c>
    </row>
    <row r="7811" spans="1:23" x14ac:dyDescent="0.2">
      <c r="A7811" s="1">
        <v>7810</v>
      </c>
      <c r="B7811" t="s">
        <v>9866</v>
      </c>
      <c r="C7811" s="2">
        <v>43108</v>
      </c>
      <c r="D7811" s="2">
        <v>43113</v>
      </c>
      <c r="E7811" s="1" t="s">
        <v>46</v>
      </c>
      <c r="F7811" s="1" t="s">
        <v>5328</v>
      </c>
      <c r="G7811" s="1" t="s">
        <v>5329</v>
      </c>
      <c r="H7811" s="1" t="s">
        <v>24</v>
      </c>
      <c r="I7811" s="1" t="s">
        <v>25</v>
      </c>
      <c r="J7811" s="1" t="s">
        <v>3709</v>
      </c>
      <c r="K7811" s="1" t="s">
        <v>82</v>
      </c>
      <c r="L7811" s="1">
        <v>27604</v>
      </c>
      <c r="M7811" s="1" t="s">
        <v>28</v>
      </c>
      <c r="N7811" s="1" t="s">
        <v>5693</v>
      </c>
      <c r="O7811" s="1" t="s">
        <v>66</v>
      </c>
      <c r="P7811" s="1" t="s">
        <v>67</v>
      </c>
      <c r="Q7811" s="1" t="s">
        <v>5694</v>
      </c>
      <c r="R7811" s="1">
        <v>108.78399999999999</v>
      </c>
      <c r="S7811" s="1">
        <v>2</v>
      </c>
      <c r="T7811" s="1">
        <v>0.2</v>
      </c>
      <c r="U7811" s="1">
        <v>10.878399999999999</v>
      </c>
      <c r="V7811" s="3" t="str">
        <f>IF(M7811=People!$B$5,People!$A$5,IF(M7811=People!$B$4,People!$A$4,IF(M7811=People!$B$3,People!$A$3,IF(M7811=People!$B$2,People!$A$2,0))))</f>
        <v>Cassandra Brandow</v>
      </c>
      <c r="W7811" s="3" t="str">
        <f>IFERROR(INDEX(Returns!A:A,MATCH(B7811,Returns!B:B,0)),"No")</f>
        <v>No</v>
      </c>
    </row>
    <row r="7812" spans="1:23" x14ac:dyDescent="0.2">
      <c r="A7812" s="1">
        <v>7811</v>
      </c>
      <c r="B7812" t="s">
        <v>9867</v>
      </c>
      <c r="C7812" s="2">
        <v>43145</v>
      </c>
      <c r="D7812" s="2">
        <v>43146</v>
      </c>
      <c r="E7812" s="1" t="s">
        <v>170</v>
      </c>
      <c r="F7812" s="1" t="s">
        <v>449</v>
      </c>
      <c r="G7812" s="1" t="s">
        <v>450</v>
      </c>
      <c r="H7812" s="1" t="s">
        <v>24</v>
      </c>
      <c r="I7812" s="1" t="s">
        <v>25</v>
      </c>
      <c r="J7812" s="1" t="s">
        <v>2692</v>
      </c>
      <c r="K7812" s="1" t="s">
        <v>2320</v>
      </c>
      <c r="L7812" s="1">
        <v>20735</v>
      </c>
      <c r="M7812" s="1" t="s">
        <v>135</v>
      </c>
      <c r="N7812" s="1" t="s">
        <v>4647</v>
      </c>
      <c r="O7812" s="1" t="s">
        <v>43</v>
      </c>
      <c r="P7812" s="1" t="s">
        <v>84</v>
      </c>
      <c r="Q7812" s="1" t="s">
        <v>4648</v>
      </c>
      <c r="R7812" s="1">
        <v>4.7699999999999996</v>
      </c>
      <c r="S7812" s="1">
        <v>1</v>
      </c>
      <c r="T7812" s="1">
        <v>0</v>
      </c>
      <c r="U7812" s="1">
        <v>2.1464999999999996</v>
      </c>
      <c r="V7812" s="3" t="str">
        <f>IF(M7812=People!$B$5,People!$A$5,IF(M7812=People!$B$4,People!$A$4,IF(M7812=People!$B$3,People!$A$3,IF(M7812=People!$B$2,People!$A$2,0))))</f>
        <v>Chuck Magee</v>
      </c>
      <c r="W7812" s="3" t="str">
        <f>IFERROR(INDEX(Returns!A:A,MATCH(B7812,Returns!B:B,0)),"No")</f>
        <v>No</v>
      </c>
    </row>
    <row r="7813" spans="1:23" x14ac:dyDescent="0.2">
      <c r="A7813" s="1">
        <v>7812</v>
      </c>
      <c r="B7813" t="s">
        <v>9867</v>
      </c>
      <c r="C7813" s="2">
        <v>43145</v>
      </c>
      <c r="D7813" s="2">
        <v>43146</v>
      </c>
      <c r="E7813" s="1" t="s">
        <v>170</v>
      </c>
      <c r="F7813" s="1" t="s">
        <v>449</v>
      </c>
      <c r="G7813" s="1" t="s">
        <v>450</v>
      </c>
      <c r="H7813" s="1" t="s">
        <v>24</v>
      </c>
      <c r="I7813" s="1" t="s">
        <v>25</v>
      </c>
      <c r="J7813" s="1" t="s">
        <v>2692</v>
      </c>
      <c r="K7813" s="1" t="s">
        <v>2320</v>
      </c>
      <c r="L7813" s="1">
        <v>20735</v>
      </c>
      <c r="M7813" s="1" t="s">
        <v>135</v>
      </c>
      <c r="N7813" s="1" t="s">
        <v>5108</v>
      </c>
      <c r="O7813" s="1" t="s">
        <v>43</v>
      </c>
      <c r="P7813" s="1" t="s">
        <v>63</v>
      </c>
      <c r="Q7813" s="1" t="s">
        <v>5109</v>
      </c>
      <c r="R7813" s="1">
        <v>7.98</v>
      </c>
      <c r="S7813" s="1">
        <v>3</v>
      </c>
      <c r="T7813" s="1">
        <v>0</v>
      </c>
      <c r="U7813" s="1">
        <v>2.0747999999999998</v>
      </c>
      <c r="V7813" s="3" t="str">
        <f>IF(M7813=People!$B$5,People!$A$5,IF(M7813=People!$B$4,People!$A$4,IF(M7813=People!$B$3,People!$A$3,IF(M7813=People!$B$2,People!$A$2,0))))</f>
        <v>Chuck Magee</v>
      </c>
      <c r="W7813" s="3" t="str">
        <f>IFERROR(INDEX(Returns!A:A,MATCH(B7813,Returns!B:B,0)),"No")</f>
        <v>No</v>
      </c>
    </row>
    <row r="7814" spans="1:23" x14ac:dyDescent="0.2">
      <c r="A7814" s="1">
        <v>7813</v>
      </c>
      <c r="B7814" t="s">
        <v>9867</v>
      </c>
      <c r="C7814" s="2">
        <v>43145</v>
      </c>
      <c r="D7814" s="2">
        <v>43146</v>
      </c>
      <c r="E7814" s="1" t="s">
        <v>170</v>
      </c>
      <c r="F7814" s="1" t="s">
        <v>449</v>
      </c>
      <c r="G7814" s="1" t="s">
        <v>450</v>
      </c>
      <c r="H7814" s="1" t="s">
        <v>24</v>
      </c>
      <c r="I7814" s="1" t="s">
        <v>25</v>
      </c>
      <c r="J7814" s="1" t="s">
        <v>2692</v>
      </c>
      <c r="K7814" s="1" t="s">
        <v>2320</v>
      </c>
      <c r="L7814" s="1">
        <v>20735</v>
      </c>
      <c r="M7814" s="1" t="s">
        <v>135</v>
      </c>
      <c r="N7814" s="1" t="s">
        <v>2429</v>
      </c>
      <c r="O7814" s="1" t="s">
        <v>30</v>
      </c>
      <c r="P7814" s="1" t="s">
        <v>52</v>
      </c>
      <c r="Q7814" s="1" t="s">
        <v>2430</v>
      </c>
      <c r="R7814" s="1">
        <v>550.43100000000004</v>
      </c>
      <c r="S7814" s="1">
        <v>3</v>
      </c>
      <c r="T7814" s="1">
        <v>0.3</v>
      </c>
      <c r="U7814" s="1">
        <v>-47.179800000000029</v>
      </c>
      <c r="V7814" s="3" t="str">
        <f>IF(M7814=People!$B$5,People!$A$5,IF(M7814=People!$B$4,People!$A$4,IF(M7814=People!$B$3,People!$A$3,IF(M7814=People!$B$2,People!$A$2,0))))</f>
        <v>Chuck Magee</v>
      </c>
      <c r="W7814" s="3" t="str">
        <f>IFERROR(INDEX(Returns!A:A,MATCH(B7814,Returns!B:B,0)),"No")</f>
        <v>No</v>
      </c>
    </row>
    <row r="7815" spans="1:23" x14ac:dyDescent="0.2">
      <c r="A7815" s="1">
        <v>7814</v>
      </c>
      <c r="B7815" t="s">
        <v>9867</v>
      </c>
      <c r="C7815" s="2">
        <v>43145</v>
      </c>
      <c r="D7815" s="2">
        <v>43146</v>
      </c>
      <c r="E7815" s="1" t="s">
        <v>170</v>
      </c>
      <c r="F7815" s="1" t="s">
        <v>449</v>
      </c>
      <c r="G7815" s="1" t="s">
        <v>450</v>
      </c>
      <c r="H7815" s="1" t="s">
        <v>24</v>
      </c>
      <c r="I7815" s="1" t="s">
        <v>25</v>
      </c>
      <c r="J7815" s="1" t="s">
        <v>2692</v>
      </c>
      <c r="K7815" s="1" t="s">
        <v>2320</v>
      </c>
      <c r="L7815" s="1">
        <v>20735</v>
      </c>
      <c r="M7815" s="1" t="s">
        <v>135</v>
      </c>
      <c r="N7815" s="1" t="s">
        <v>894</v>
      </c>
      <c r="O7815" s="1" t="s">
        <v>30</v>
      </c>
      <c r="P7815" s="1" t="s">
        <v>60</v>
      </c>
      <c r="Q7815" s="1" t="s">
        <v>895</v>
      </c>
      <c r="R7815" s="1">
        <v>10.56</v>
      </c>
      <c r="S7815" s="1">
        <v>6</v>
      </c>
      <c r="T7815" s="1">
        <v>0</v>
      </c>
      <c r="U7815" s="1">
        <v>4.6464000000000008</v>
      </c>
      <c r="V7815" s="3" t="str">
        <f>IF(M7815=People!$B$5,People!$A$5,IF(M7815=People!$B$4,People!$A$4,IF(M7815=People!$B$3,People!$A$3,IF(M7815=People!$B$2,People!$A$2,0))))</f>
        <v>Chuck Magee</v>
      </c>
      <c r="W7815" s="3" t="str">
        <f>IFERROR(INDEX(Returns!A:A,MATCH(B7815,Returns!B:B,0)),"No")</f>
        <v>No</v>
      </c>
    </row>
    <row r="7816" spans="1:23" x14ac:dyDescent="0.2">
      <c r="A7816" s="1">
        <v>7815</v>
      </c>
      <c r="B7816" t="s">
        <v>9868</v>
      </c>
      <c r="C7816" s="2">
        <v>43624</v>
      </c>
      <c r="D7816" s="2">
        <v>43626</v>
      </c>
      <c r="E7816" s="1" t="s">
        <v>170</v>
      </c>
      <c r="F7816" s="1" t="s">
        <v>533</v>
      </c>
      <c r="G7816" s="1" t="s">
        <v>534</v>
      </c>
      <c r="H7816" s="1" t="s">
        <v>94</v>
      </c>
      <c r="I7816" s="1" t="s">
        <v>25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150</v>
      </c>
      <c r="O7816" s="1" t="s">
        <v>30</v>
      </c>
      <c r="P7816" s="1" t="s">
        <v>31</v>
      </c>
      <c r="Q7816" s="1" t="s">
        <v>151</v>
      </c>
      <c r="R7816" s="1">
        <v>1497.6659999999999</v>
      </c>
      <c r="S7816" s="1">
        <v>2</v>
      </c>
      <c r="T7816" s="1">
        <v>0.15</v>
      </c>
      <c r="U7816" s="1">
        <v>140.95680000000004</v>
      </c>
      <c r="V7816" s="3" t="str">
        <f>IF(M7816=People!$B$5,People!$A$5,IF(M7816=People!$B$4,People!$A$4,IF(M7816=People!$B$3,People!$A$3,IF(M7816=People!$B$2,People!$A$2,0))))</f>
        <v>Anna Andreadi</v>
      </c>
      <c r="W7816" s="3" t="str">
        <f>IFERROR(INDEX(Returns!A:A,MATCH(B7816,Returns!B:B,0)),"No")</f>
        <v>No</v>
      </c>
    </row>
    <row r="7817" spans="1:23" x14ac:dyDescent="0.2">
      <c r="A7817" s="1">
        <v>7816</v>
      </c>
      <c r="B7817" t="s">
        <v>9868</v>
      </c>
      <c r="C7817" s="2">
        <v>43624</v>
      </c>
      <c r="D7817" s="2">
        <v>43626</v>
      </c>
      <c r="E7817" s="1" t="s">
        <v>170</v>
      </c>
      <c r="F7817" s="1" t="s">
        <v>533</v>
      </c>
      <c r="G7817" s="1" t="s">
        <v>534</v>
      </c>
      <c r="H7817" s="1" t="s">
        <v>94</v>
      </c>
      <c r="I7817" s="1" t="s">
        <v>25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2771</v>
      </c>
      <c r="O7817" s="1" t="s">
        <v>66</v>
      </c>
      <c r="P7817" s="1" t="s">
        <v>67</v>
      </c>
      <c r="Q7817" s="1" t="s">
        <v>2772</v>
      </c>
      <c r="R7817" s="1">
        <v>17.52</v>
      </c>
      <c r="S7817" s="1">
        <v>2</v>
      </c>
      <c r="T7817" s="1">
        <v>0.2</v>
      </c>
      <c r="U7817" s="1">
        <v>-3.5040000000000022</v>
      </c>
      <c r="V7817" s="3" t="str">
        <f>IF(M7817=People!$B$5,People!$A$5,IF(M7817=People!$B$4,People!$A$4,IF(M7817=People!$B$3,People!$A$3,IF(M7817=People!$B$2,People!$A$2,0))))</f>
        <v>Anna Andreadi</v>
      </c>
      <c r="W7817" s="3" t="str">
        <f>IFERROR(INDEX(Returns!A:A,MATCH(B7817,Returns!B:B,0)),"No")</f>
        <v>No</v>
      </c>
    </row>
    <row r="7818" spans="1:23" x14ac:dyDescent="0.2">
      <c r="A7818" s="1">
        <v>7817</v>
      </c>
      <c r="B7818" t="s">
        <v>9869</v>
      </c>
      <c r="C7818" s="2">
        <v>43394</v>
      </c>
      <c r="D7818" s="2">
        <v>43399</v>
      </c>
      <c r="E7818" s="1" t="s">
        <v>21</v>
      </c>
      <c r="F7818" s="1" t="s">
        <v>3440</v>
      </c>
      <c r="G7818" s="1" t="s">
        <v>3441</v>
      </c>
      <c r="H7818" s="1" t="s">
        <v>94</v>
      </c>
      <c r="I7818" s="1" t="s">
        <v>25</v>
      </c>
      <c r="J7818" s="1" t="s">
        <v>3324</v>
      </c>
      <c r="K7818" s="1" t="s">
        <v>1215</v>
      </c>
      <c r="L7818" s="1">
        <v>89031</v>
      </c>
      <c r="M7818" s="1" t="s">
        <v>41</v>
      </c>
      <c r="N7818" s="1" t="s">
        <v>3167</v>
      </c>
      <c r="O7818" s="1" t="s">
        <v>43</v>
      </c>
      <c r="P7818" s="1" t="s">
        <v>63</v>
      </c>
      <c r="Q7818" s="1" t="s">
        <v>3168</v>
      </c>
      <c r="R7818" s="1">
        <v>113.22</v>
      </c>
      <c r="S7818" s="1">
        <v>3</v>
      </c>
      <c r="T7818" s="1">
        <v>0</v>
      </c>
      <c r="U7818" s="1">
        <v>29.437200000000001</v>
      </c>
      <c r="V7818" s="3" t="str">
        <f>IF(M7818=People!$B$5,People!$A$5,IF(M7818=People!$B$4,People!$A$4,IF(M7818=People!$B$3,People!$A$3,IF(M7818=People!$B$2,People!$A$2,0))))</f>
        <v>Anna Andreadi</v>
      </c>
      <c r="W7818" s="3" t="str">
        <f>IFERROR(INDEX(Returns!A:A,MATCH(B7818,Returns!B:B,0)),"No")</f>
        <v>No</v>
      </c>
    </row>
    <row r="7819" spans="1:23" x14ac:dyDescent="0.2">
      <c r="A7819" s="1">
        <v>7818</v>
      </c>
      <c r="B7819" t="s">
        <v>9869</v>
      </c>
      <c r="C7819" s="2">
        <v>43394</v>
      </c>
      <c r="D7819" s="2">
        <v>43399</v>
      </c>
      <c r="E7819" s="1" t="s">
        <v>21</v>
      </c>
      <c r="F7819" s="1" t="s">
        <v>3440</v>
      </c>
      <c r="G7819" s="1" t="s">
        <v>3441</v>
      </c>
      <c r="H7819" s="1" t="s">
        <v>94</v>
      </c>
      <c r="I7819" s="1" t="s">
        <v>25</v>
      </c>
      <c r="J7819" s="1" t="s">
        <v>3324</v>
      </c>
      <c r="K7819" s="1" t="s">
        <v>1215</v>
      </c>
      <c r="L7819" s="1">
        <v>89031</v>
      </c>
      <c r="M7819" s="1" t="s">
        <v>41</v>
      </c>
      <c r="N7819" s="1" t="s">
        <v>5661</v>
      </c>
      <c r="O7819" s="1" t="s">
        <v>43</v>
      </c>
      <c r="P7819" s="1" t="s">
        <v>84</v>
      </c>
      <c r="Q7819" s="1" t="s">
        <v>5662</v>
      </c>
      <c r="R7819" s="1">
        <v>35.880000000000003</v>
      </c>
      <c r="S7819" s="1">
        <v>6</v>
      </c>
      <c r="T7819" s="1">
        <v>0</v>
      </c>
      <c r="U7819" s="1">
        <v>17.581200000000003</v>
      </c>
      <c r="V7819" s="3" t="str">
        <f>IF(M7819=People!$B$5,People!$A$5,IF(M7819=People!$B$4,People!$A$4,IF(M7819=People!$B$3,People!$A$3,IF(M7819=People!$B$2,People!$A$2,0))))</f>
        <v>Anna Andreadi</v>
      </c>
      <c r="W7819" s="3" t="str">
        <f>IFERROR(INDEX(Returns!A:A,MATCH(B7819,Returns!B:B,0)),"No")</f>
        <v>No</v>
      </c>
    </row>
    <row r="7820" spans="1:23" x14ac:dyDescent="0.2">
      <c r="A7820" s="1">
        <v>7819</v>
      </c>
      <c r="B7820" t="s">
        <v>9869</v>
      </c>
      <c r="C7820" s="2">
        <v>43394</v>
      </c>
      <c r="D7820" s="2">
        <v>43399</v>
      </c>
      <c r="E7820" s="1" t="s">
        <v>21</v>
      </c>
      <c r="F7820" s="1" t="s">
        <v>3440</v>
      </c>
      <c r="G7820" s="1" t="s">
        <v>3441</v>
      </c>
      <c r="H7820" s="1" t="s">
        <v>94</v>
      </c>
      <c r="I7820" s="1" t="s">
        <v>25</v>
      </c>
      <c r="J7820" s="1" t="s">
        <v>3324</v>
      </c>
      <c r="K7820" s="1" t="s">
        <v>1215</v>
      </c>
      <c r="L7820" s="1">
        <v>89031</v>
      </c>
      <c r="M7820" s="1" t="s">
        <v>41</v>
      </c>
      <c r="N7820" s="1" t="s">
        <v>5191</v>
      </c>
      <c r="O7820" s="1" t="s">
        <v>43</v>
      </c>
      <c r="P7820" s="1" t="s">
        <v>70</v>
      </c>
      <c r="Q7820" s="1" t="s">
        <v>5192</v>
      </c>
      <c r="R7820" s="1">
        <v>4535.9760000000006</v>
      </c>
      <c r="S7820" s="1">
        <v>3</v>
      </c>
      <c r="T7820" s="1">
        <v>0.2</v>
      </c>
      <c r="U7820" s="1">
        <v>1644.2912999999999</v>
      </c>
      <c r="V7820" s="3" t="str">
        <f>IF(M7820=People!$B$5,People!$A$5,IF(M7820=People!$B$4,People!$A$4,IF(M7820=People!$B$3,People!$A$3,IF(M7820=People!$B$2,People!$A$2,0))))</f>
        <v>Anna Andreadi</v>
      </c>
      <c r="W7820" s="3" t="str">
        <f>IFERROR(INDEX(Returns!A:A,MATCH(B7820,Returns!B:B,0)),"No")</f>
        <v>No</v>
      </c>
    </row>
    <row r="7821" spans="1:23" x14ac:dyDescent="0.2">
      <c r="A7821" s="1">
        <v>7820</v>
      </c>
      <c r="B7821" t="s">
        <v>9870</v>
      </c>
      <c r="C7821" s="2">
        <v>43491</v>
      </c>
      <c r="D7821" s="2">
        <v>43495</v>
      </c>
      <c r="E7821" s="1" t="s">
        <v>46</v>
      </c>
      <c r="F7821" s="1" t="s">
        <v>1268</v>
      </c>
      <c r="G7821" s="1" t="s">
        <v>1269</v>
      </c>
      <c r="H7821" s="1" t="s">
        <v>24</v>
      </c>
      <c r="I7821" s="1" t="s">
        <v>25</v>
      </c>
      <c r="J7821" s="1" t="s">
        <v>116</v>
      </c>
      <c r="K7821" s="1" t="s">
        <v>40</v>
      </c>
      <c r="L7821" s="1">
        <v>94109</v>
      </c>
      <c r="M7821" s="1" t="s">
        <v>41</v>
      </c>
      <c r="N7821" s="1" t="s">
        <v>3520</v>
      </c>
      <c r="O7821" s="1" t="s">
        <v>43</v>
      </c>
      <c r="P7821" s="1" t="s">
        <v>242</v>
      </c>
      <c r="Q7821" s="1" t="s">
        <v>3521</v>
      </c>
      <c r="R7821" s="1">
        <v>11.84</v>
      </c>
      <c r="S7821" s="1">
        <v>8</v>
      </c>
      <c r="T7821" s="1">
        <v>0</v>
      </c>
      <c r="U7821" s="1">
        <v>5.6831999999999994</v>
      </c>
      <c r="V7821" s="3" t="str">
        <f>IF(M7821=People!$B$5,People!$A$5,IF(M7821=People!$B$4,People!$A$4,IF(M7821=People!$B$3,People!$A$3,IF(M7821=People!$B$2,People!$A$2,0))))</f>
        <v>Anna Andreadi</v>
      </c>
      <c r="W7821" s="3" t="str">
        <f>IFERROR(INDEX(Returns!A:A,MATCH(B7821,Returns!B:B,0)),"No")</f>
        <v>No</v>
      </c>
    </row>
    <row r="7822" spans="1:23" x14ac:dyDescent="0.2">
      <c r="A7822" s="1">
        <v>7821</v>
      </c>
      <c r="B7822" t="s">
        <v>9871</v>
      </c>
      <c r="C7822" s="2">
        <v>43807</v>
      </c>
      <c r="D7822" s="2">
        <v>43809</v>
      </c>
      <c r="E7822" s="1" t="s">
        <v>21</v>
      </c>
      <c r="F7822" s="1" t="s">
        <v>1457</v>
      </c>
      <c r="G7822" s="1" t="s">
        <v>1458</v>
      </c>
      <c r="H7822" s="1" t="s">
        <v>94</v>
      </c>
      <c r="I7822" s="1" t="s">
        <v>25</v>
      </c>
      <c r="J7822" s="1" t="s">
        <v>5229</v>
      </c>
      <c r="K7822" s="1" t="s">
        <v>1221</v>
      </c>
      <c r="L7822" s="1">
        <v>2920</v>
      </c>
      <c r="M7822" s="1" t="s">
        <v>135</v>
      </c>
      <c r="N7822" s="1" t="s">
        <v>1987</v>
      </c>
      <c r="O7822" s="1" t="s">
        <v>43</v>
      </c>
      <c r="P7822" s="1" t="s">
        <v>55</v>
      </c>
      <c r="Q7822" s="1" t="s">
        <v>1988</v>
      </c>
      <c r="R7822" s="1">
        <v>592.74</v>
      </c>
      <c r="S7822" s="1">
        <v>6</v>
      </c>
      <c r="T7822" s="1">
        <v>0</v>
      </c>
      <c r="U7822" s="1">
        <v>160.03979999999999</v>
      </c>
      <c r="V7822" s="3" t="str">
        <f>IF(M7822=People!$B$5,People!$A$5,IF(M7822=People!$B$4,People!$A$4,IF(M7822=People!$B$3,People!$A$3,IF(M7822=People!$B$2,People!$A$2,0))))</f>
        <v>Chuck Magee</v>
      </c>
      <c r="W7822" s="3" t="str">
        <f>IFERROR(INDEX(Returns!A:A,MATCH(B7822,Returns!B:B,0)),"No")</f>
        <v>No</v>
      </c>
    </row>
    <row r="7823" spans="1:23" x14ac:dyDescent="0.2">
      <c r="A7823" s="1">
        <v>7822</v>
      </c>
      <c r="B7823" t="s">
        <v>9872</v>
      </c>
      <c r="C7823" s="2">
        <v>43394</v>
      </c>
      <c r="D7823" s="2">
        <v>43397</v>
      </c>
      <c r="E7823" s="1" t="s">
        <v>21</v>
      </c>
      <c r="F7823" s="1" t="s">
        <v>3735</v>
      </c>
      <c r="G7823" s="1" t="s">
        <v>3736</v>
      </c>
      <c r="H7823" s="1" t="s">
        <v>24</v>
      </c>
      <c r="I7823" s="1" t="s">
        <v>25</v>
      </c>
      <c r="J7823" s="1" t="s">
        <v>294</v>
      </c>
      <c r="K7823" s="1" t="s">
        <v>300</v>
      </c>
      <c r="L7823" s="1">
        <v>38301</v>
      </c>
      <c r="M7823" s="1" t="s">
        <v>28</v>
      </c>
      <c r="N7823" s="1" t="s">
        <v>3305</v>
      </c>
      <c r="O7823" s="1" t="s">
        <v>43</v>
      </c>
      <c r="P7823" s="1" t="s">
        <v>55</v>
      </c>
      <c r="Q7823" s="1" t="s">
        <v>4918</v>
      </c>
      <c r="R7823" s="1">
        <v>111.67200000000001</v>
      </c>
      <c r="S7823" s="1">
        <v>9</v>
      </c>
      <c r="T7823" s="1">
        <v>0.2</v>
      </c>
      <c r="U7823" s="1">
        <v>6.9794999999999909</v>
      </c>
      <c r="V7823" s="3" t="str">
        <f>IF(M7823=People!$B$5,People!$A$5,IF(M7823=People!$B$4,People!$A$4,IF(M7823=People!$B$3,People!$A$3,IF(M7823=People!$B$2,People!$A$2,0))))</f>
        <v>Cassandra Brandow</v>
      </c>
      <c r="W7823" s="3" t="str">
        <f>IFERROR(INDEX(Returns!A:A,MATCH(B7823,Returns!B:B,0)),"No")</f>
        <v>No</v>
      </c>
    </row>
    <row r="7824" spans="1:23" x14ac:dyDescent="0.2">
      <c r="A7824" s="1">
        <v>7823</v>
      </c>
      <c r="B7824" t="s">
        <v>9873</v>
      </c>
      <c r="C7824" s="2">
        <v>42608</v>
      </c>
      <c r="D7824" s="2">
        <v>42614</v>
      </c>
      <c r="E7824" s="1" t="s">
        <v>46</v>
      </c>
      <c r="F7824" s="1" t="s">
        <v>3140</v>
      </c>
      <c r="G7824" s="1" t="s">
        <v>3141</v>
      </c>
      <c r="H7824" s="1" t="s">
        <v>94</v>
      </c>
      <c r="I7824" s="1" t="s">
        <v>25</v>
      </c>
      <c r="J7824" s="1" t="s">
        <v>535</v>
      </c>
      <c r="K7824" s="1" t="s">
        <v>220</v>
      </c>
      <c r="L7824" s="1">
        <v>19711</v>
      </c>
      <c r="M7824" s="1" t="s">
        <v>135</v>
      </c>
      <c r="N7824" s="1" t="s">
        <v>3267</v>
      </c>
      <c r="O7824" s="1" t="s">
        <v>43</v>
      </c>
      <c r="P7824" s="1" t="s">
        <v>63</v>
      </c>
      <c r="Q7824" s="1" t="s">
        <v>3268</v>
      </c>
      <c r="R7824" s="1">
        <v>8.64</v>
      </c>
      <c r="S7824" s="1">
        <v>3</v>
      </c>
      <c r="T7824" s="1">
        <v>0</v>
      </c>
      <c r="U7824" s="1">
        <v>2.5055999999999998</v>
      </c>
      <c r="V7824" s="3" t="str">
        <f>IF(M7824=People!$B$5,People!$A$5,IF(M7824=People!$B$4,People!$A$4,IF(M7824=People!$B$3,People!$A$3,IF(M7824=People!$B$2,People!$A$2,0))))</f>
        <v>Chuck Magee</v>
      </c>
      <c r="W7824" s="3" t="str">
        <f>IFERROR(INDEX(Returns!A:A,MATCH(B7824,Returns!B:B,0)),"No")</f>
        <v>No</v>
      </c>
    </row>
    <row r="7825" spans="1:23" x14ac:dyDescent="0.2">
      <c r="A7825" s="1">
        <v>7824</v>
      </c>
      <c r="B7825" t="s">
        <v>9873</v>
      </c>
      <c r="C7825" s="2">
        <v>42608</v>
      </c>
      <c r="D7825" s="2">
        <v>42614</v>
      </c>
      <c r="E7825" s="1" t="s">
        <v>46</v>
      </c>
      <c r="F7825" s="1" t="s">
        <v>3140</v>
      </c>
      <c r="G7825" s="1" t="s">
        <v>3141</v>
      </c>
      <c r="H7825" s="1" t="s">
        <v>94</v>
      </c>
      <c r="I7825" s="1" t="s">
        <v>25</v>
      </c>
      <c r="J7825" s="1" t="s">
        <v>535</v>
      </c>
      <c r="K7825" s="1" t="s">
        <v>220</v>
      </c>
      <c r="L7825" s="1">
        <v>19711</v>
      </c>
      <c r="M7825" s="1" t="s">
        <v>135</v>
      </c>
      <c r="N7825" s="1" t="s">
        <v>3951</v>
      </c>
      <c r="O7825" s="1" t="s">
        <v>66</v>
      </c>
      <c r="P7825" s="1" t="s">
        <v>146</v>
      </c>
      <c r="Q7825" s="1" t="s">
        <v>3952</v>
      </c>
      <c r="R7825" s="1">
        <v>149.97</v>
      </c>
      <c r="S7825" s="1">
        <v>3</v>
      </c>
      <c r="T7825" s="1">
        <v>0</v>
      </c>
      <c r="U7825" s="1">
        <v>52.489499999999992</v>
      </c>
      <c r="V7825" s="3" t="str">
        <f>IF(M7825=People!$B$5,People!$A$5,IF(M7825=People!$B$4,People!$A$4,IF(M7825=People!$B$3,People!$A$3,IF(M7825=People!$B$2,People!$A$2,0))))</f>
        <v>Chuck Magee</v>
      </c>
      <c r="W7825" s="3" t="str">
        <f>IFERROR(INDEX(Returns!A:A,MATCH(B7825,Returns!B:B,0)),"No")</f>
        <v>No</v>
      </c>
    </row>
    <row r="7826" spans="1:23" x14ac:dyDescent="0.2">
      <c r="A7826" s="1">
        <v>7825</v>
      </c>
      <c r="B7826" t="s">
        <v>9874</v>
      </c>
      <c r="C7826" s="2">
        <v>42506</v>
      </c>
      <c r="D7826" s="2">
        <v>42513</v>
      </c>
      <c r="E7826" s="1" t="s">
        <v>46</v>
      </c>
      <c r="F7826" s="1" t="s">
        <v>3211</v>
      </c>
      <c r="G7826" s="1" t="s">
        <v>3212</v>
      </c>
      <c r="H7826" s="1" t="s">
        <v>38</v>
      </c>
      <c r="I7826" s="1" t="s">
        <v>25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4305</v>
      </c>
      <c r="O7826" s="1" t="s">
        <v>30</v>
      </c>
      <c r="P7826" s="1" t="s">
        <v>34</v>
      </c>
      <c r="Q7826" s="1" t="s">
        <v>4306</v>
      </c>
      <c r="R7826" s="1">
        <v>232.88</v>
      </c>
      <c r="S7826" s="1">
        <v>5</v>
      </c>
      <c r="T7826" s="1">
        <v>0.2</v>
      </c>
      <c r="U7826" s="1">
        <v>17.466000000000008</v>
      </c>
      <c r="V7826" s="3" t="str">
        <f>IF(M7826=People!$B$5,People!$A$5,IF(M7826=People!$B$4,People!$A$4,IF(M7826=People!$B$3,People!$A$3,IF(M7826=People!$B$2,People!$A$2,0))))</f>
        <v>Anna Andreadi</v>
      </c>
      <c r="W7826" s="3" t="str">
        <f>IFERROR(INDEX(Returns!A:A,MATCH(B7826,Returns!B:B,0)),"No")</f>
        <v>No</v>
      </c>
    </row>
    <row r="7827" spans="1:23" x14ac:dyDescent="0.2">
      <c r="A7827" s="1">
        <v>7826</v>
      </c>
      <c r="B7827" t="s">
        <v>9875</v>
      </c>
      <c r="C7827" s="2">
        <v>42769</v>
      </c>
      <c r="D7827" s="2">
        <v>42773</v>
      </c>
      <c r="E7827" s="1" t="s">
        <v>46</v>
      </c>
      <c r="F7827" s="1" t="s">
        <v>3211</v>
      </c>
      <c r="G7827" s="1" t="s">
        <v>3212</v>
      </c>
      <c r="H7827" s="1" t="s">
        <v>38</v>
      </c>
      <c r="I7827" s="1" t="s">
        <v>25</v>
      </c>
      <c r="J7827" s="1" t="s">
        <v>5335</v>
      </c>
      <c r="K7827" s="1" t="s">
        <v>240</v>
      </c>
      <c r="L7827" s="1">
        <v>13440</v>
      </c>
      <c r="M7827" s="1" t="s">
        <v>135</v>
      </c>
      <c r="N7827" s="1" t="s">
        <v>184</v>
      </c>
      <c r="O7827" s="1" t="s">
        <v>30</v>
      </c>
      <c r="P7827" s="1" t="s">
        <v>34</v>
      </c>
      <c r="Q7827" s="1" t="s">
        <v>185</v>
      </c>
      <c r="R7827" s="1">
        <v>90.882000000000005</v>
      </c>
      <c r="S7827" s="1">
        <v>1</v>
      </c>
      <c r="T7827" s="1">
        <v>0.1</v>
      </c>
      <c r="U7827" s="1">
        <v>15.147000000000004</v>
      </c>
      <c r="V7827" s="3" t="str">
        <f>IF(M7827=People!$B$5,People!$A$5,IF(M7827=People!$B$4,People!$A$4,IF(M7827=People!$B$3,People!$A$3,IF(M7827=People!$B$2,People!$A$2,0))))</f>
        <v>Chuck Magee</v>
      </c>
      <c r="W7827" s="3" t="str">
        <f>IFERROR(INDEX(Returns!A:A,MATCH(B7827,Returns!B:B,0)),"No")</f>
        <v>No</v>
      </c>
    </row>
    <row r="7828" spans="1:23" x14ac:dyDescent="0.2">
      <c r="A7828" s="1">
        <v>7827</v>
      </c>
      <c r="B7828" t="s">
        <v>9876</v>
      </c>
      <c r="C7828" s="2">
        <v>43769</v>
      </c>
      <c r="D7828" s="2">
        <v>43774</v>
      </c>
      <c r="E7828" s="1" t="s">
        <v>46</v>
      </c>
      <c r="F7828" s="1" t="s">
        <v>2679</v>
      </c>
      <c r="G7828" s="1" t="s">
        <v>2680</v>
      </c>
      <c r="H7828" s="1" t="s">
        <v>38</v>
      </c>
      <c r="I7828" s="1" t="s">
        <v>25</v>
      </c>
      <c r="J7828" s="1" t="s">
        <v>273</v>
      </c>
      <c r="K7828" s="1" t="s">
        <v>191</v>
      </c>
      <c r="L7828" s="1">
        <v>60610</v>
      </c>
      <c r="M7828" s="1" t="s">
        <v>97</v>
      </c>
      <c r="N7828" s="1" t="s">
        <v>1868</v>
      </c>
      <c r="O7828" s="1" t="s">
        <v>66</v>
      </c>
      <c r="P7828" s="1" t="s">
        <v>67</v>
      </c>
      <c r="Q7828" s="1" t="s">
        <v>1869</v>
      </c>
      <c r="R7828" s="1">
        <v>508.76800000000003</v>
      </c>
      <c r="S7828" s="1">
        <v>4</v>
      </c>
      <c r="T7828" s="1">
        <v>0.2</v>
      </c>
      <c r="U7828" s="1">
        <v>38.157600000000002</v>
      </c>
      <c r="V7828" s="3" t="str">
        <f>IF(M7828=People!$B$5,People!$A$5,IF(M7828=People!$B$4,People!$A$4,IF(M7828=People!$B$3,People!$A$3,IF(M7828=People!$B$2,People!$A$2,0))))</f>
        <v>Kelly Williams</v>
      </c>
      <c r="W7828" s="3" t="str">
        <f>IFERROR(INDEX(Returns!A:A,MATCH(B7828,Returns!B:B,0)),"No")</f>
        <v>No</v>
      </c>
    </row>
    <row r="7829" spans="1:23" x14ac:dyDescent="0.2">
      <c r="A7829" s="1">
        <v>7828</v>
      </c>
      <c r="B7829" t="s">
        <v>9876</v>
      </c>
      <c r="C7829" s="2">
        <v>43769</v>
      </c>
      <c r="D7829" s="2">
        <v>43774</v>
      </c>
      <c r="E7829" s="1" t="s">
        <v>46</v>
      </c>
      <c r="F7829" s="1" t="s">
        <v>2679</v>
      </c>
      <c r="G7829" s="1" t="s">
        <v>2680</v>
      </c>
      <c r="H7829" s="1" t="s">
        <v>38</v>
      </c>
      <c r="I7829" s="1" t="s">
        <v>25</v>
      </c>
      <c r="J7829" s="1" t="s">
        <v>273</v>
      </c>
      <c r="K7829" s="1" t="s">
        <v>191</v>
      </c>
      <c r="L7829" s="1">
        <v>60610</v>
      </c>
      <c r="M7829" s="1" t="s">
        <v>97</v>
      </c>
      <c r="N7829" s="1" t="s">
        <v>1103</v>
      </c>
      <c r="O7829" s="1" t="s">
        <v>43</v>
      </c>
      <c r="P7829" s="1" t="s">
        <v>157</v>
      </c>
      <c r="Q7829" s="1" t="s">
        <v>1104</v>
      </c>
      <c r="R7829" s="1">
        <v>9.9120000000000008</v>
      </c>
      <c r="S7829" s="1">
        <v>3</v>
      </c>
      <c r="T7829" s="1">
        <v>0.2</v>
      </c>
      <c r="U7829" s="1">
        <v>3.2213999999999996</v>
      </c>
      <c r="V7829" s="3" t="str">
        <f>IF(M7829=People!$B$5,People!$A$5,IF(M7829=People!$B$4,People!$A$4,IF(M7829=People!$B$3,People!$A$3,IF(M7829=People!$B$2,People!$A$2,0))))</f>
        <v>Kelly Williams</v>
      </c>
      <c r="W7829" s="3" t="str">
        <f>IFERROR(INDEX(Returns!A:A,MATCH(B7829,Returns!B:B,0)),"No")</f>
        <v>No</v>
      </c>
    </row>
    <row r="7830" spans="1:23" x14ac:dyDescent="0.2">
      <c r="A7830" s="1">
        <v>7829</v>
      </c>
      <c r="B7830" t="s">
        <v>9877</v>
      </c>
      <c r="C7830" s="2">
        <v>42851</v>
      </c>
      <c r="D7830" s="2">
        <v>42856</v>
      </c>
      <c r="E7830" s="1" t="s">
        <v>46</v>
      </c>
      <c r="F7830" s="1" t="s">
        <v>2169</v>
      </c>
      <c r="G7830" s="1" t="s">
        <v>2170</v>
      </c>
      <c r="H7830" s="1" t="s">
        <v>38</v>
      </c>
      <c r="I7830" s="1" t="s">
        <v>25</v>
      </c>
      <c r="J7830" s="1" t="s">
        <v>833</v>
      </c>
      <c r="K7830" s="1" t="s">
        <v>40</v>
      </c>
      <c r="L7830" s="1">
        <v>92105</v>
      </c>
      <c r="M7830" s="1" t="s">
        <v>41</v>
      </c>
      <c r="N7830" s="1" t="s">
        <v>4467</v>
      </c>
      <c r="O7830" s="1" t="s">
        <v>30</v>
      </c>
      <c r="P7830" s="1" t="s">
        <v>34</v>
      </c>
      <c r="Q7830" s="1" t="s">
        <v>4468</v>
      </c>
      <c r="R7830" s="1">
        <v>63.936000000000007</v>
      </c>
      <c r="S7830" s="1">
        <v>3</v>
      </c>
      <c r="T7830" s="1">
        <v>0.2</v>
      </c>
      <c r="U7830" s="1">
        <v>6.3935999999999957</v>
      </c>
      <c r="V7830" s="3" t="str">
        <f>IF(M7830=People!$B$5,People!$A$5,IF(M7830=People!$B$4,People!$A$4,IF(M7830=People!$B$3,People!$A$3,IF(M7830=People!$B$2,People!$A$2,0))))</f>
        <v>Anna Andreadi</v>
      </c>
      <c r="W7830" s="3" t="str">
        <f>IFERROR(INDEX(Returns!A:A,MATCH(B7830,Returns!B:B,0)),"No")</f>
        <v>No</v>
      </c>
    </row>
    <row r="7831" spans="1:23" x14ac:dyDescent="0.2">
      <c r="A7831" s="1">
        <v>7830</v>
      </c>
      <c r="B7831" t="s">
        <v>9877</v>
      </c>
      <c r="C7831" s="2">
        <v>42851</v>
      </c>
      <c r="D7831" s="2">
        <v>42856</v>
      </c>
      <c r="E7831" s="1" t="s">
        <v>46</v>
      </c>
      <c r="F7831" s="1" t="s">
        <v>2169</v>
      </c>
      <c r="G7831" s="1" t="s">
        <v>2170</v>
      </c>
      <c r="H7831" s="1" t="s">
        <v>38</v>
      </c>
      <c r="I7831" s="1" t="s">
        <v>25</v>
      </c>
      <c r="J7831" s="1" t="s">
        <v>833</v>
      </c>
      <c r="K7831" s="1" t="s">
        <v>40</v>
      </c>
      <c r="L7831" s="1">
        <v>92105</v>
      </c>
      <c r="M7831" s="1" t="s">
        <v>41</v>
      </c>
      <c r="N7831" s="1" t="s">
        <v>1358</v>
      </c>
      <c r="O7831" s="1" t="s">
        <v>43</v>
      </c>
      <c r="P7831" s="1" t="s">
        <v>63</v>
      </c>
      <c r="Q7831" s="1" t="s">
        <v>1359</v>
      </c>
      <c r="R7831" s="1">
        <v>59.519999999999996</v>
      </c>
      <c r="S7831" s="1">
        <v>3</v>
      </c>
      <c r="T7831" s="1">
        <v>0</v>
      </c>
      <c r="U7831" s="1">
        <v>15.475200000000001</v>
      </c>
      <c r="V7831" s="3" t="str">
        <f>IF(M7831=People!$B$5,People!$A$5,IF(M7831=People!$B$4,People!$A$4,IF(M7831=People!$B$3,People!$A$3,IF(M7831=People!$B$2,People!$A$2,0))))</f>
        <v>Anna Andreadi</v>
      </c>
      <c r="W7831" s="3" t="str">
        <f>IFERROR(INDEX(Returns!A:A,MATCH(B7831,Returns!B:B,0)),"No")</f>
        <v>No</v>
      </c>
    </row>
    <row r="7832" spans="1:23" x14ac:dyDescent="0.2">
      <c r="A7832" s="1">
        <v>7831</v>
      </c>
      <c r="B7832" t="s">
        <v>9877</v>
      </c>
      <c r="C7832" s="2">
        <v>42851</v>
      </c>
      <c r="D7832" s="2">
        <v>42856</v>
      </c>
      <c r="E7832" s="1" t="s">
        <v>46</v>
      </c>
      <c r="F7832" s="1" t="s">
        <v>2169</v>
      </c>
      <c r="G7832" s="1" t="s">
        <v>2170</v>
      </c>
      <c r="H7832" s="1" t="s">
        <v>38</v>
      </c>
      <c r="I7832" s="1" t="s">
        <v>25</v>
      </c>
      <c r="J7832" s="1" t="s">
        <v>833</v>
      </c>
      <c r="K7832" s="1" t="s">
        <v>40</v>
      </c>
      <c r="L7832" s="1">
        <v>92105</v>
      </c>
      <c r="M7832" s="1" t="s">
        <v>41</v>
      </c>
      <c r="N7832" s="1" t="s">
        <v>5617</v>
      </c>
      <c r="O7832" s="1" t="s">
        <v>66</v>
      </c>
      <c r="P7832" s="1" t="s">
        <v>67</v>
      </c>
      <c r="Q7832" s="1" t="s">
        <v>5618</v>
      </c>
      <c r="R7832" s="1">
        <v>311.97600000000006</v>
      </c>
      <c r="S7832" s="1">
        <v>3</v>
      </c>
      <c r="T7832" s="1">
        <v>0.2</v>
      </c>
      <c r="U7832" s="1">
        <v>38.996999999999986</v>
      </c>
      <c r="V7832" s="3" t="str">
        <f>IF(M7832=People!$B$5,People!$A$5,IF(M7832=People!$B$4,People!$A$4,IF(M7832=People!$B$3,People!$A$3,IF(M7832=People!$B$2,People!$A$2,0))))</f>
        <v>Anna Andreadi</v>
      </c>
      <c r="W7832" s="3" t="str">
        <f>IFERROR(INDEX(Returns!A:A,MATCH(B7832,Returns!B:B,0)),"No")</f>
        <v>No</v>
      </c>
    </row>
    <row r="7833" spans="1:23" x14ac:dyDescent="0.2">
      <c r="A7833" s="1">
        <v>7832</v>
      </c>
      <c r="B7833" t="s">
        <v>9877</v>
      </c>
      <c r="C7833" s="2">
        <v>42851</v>
      </c>
      <c r="D7833" s="2">
        <v>42856</v>
      </c>
      <c r="E7833" s="1" t="s">
        <v>46</v>
      </c>
      <c r="F7833" s="1" t="s">
        <v>2169</v>
      </c>
      <c r="G7833" s="1" t="s">
        <v>2170</v>
      </c>
      <c r="H7833" s="1" t="s">
        <v>38</v>
      </c>
      <c r="I7833" s="1" t="s">
        <v>25</v>
      </c>
      <c r="J7833" s="1" t="s">
        <v>833</v>
      </c>
      <c r="K7833" s="1" t="s">
        <v>40</v>
      </c>
      <c r="L7833" s="1">
        <v>92105</v>
      </c>
      <c r="M7833" s="1" t="s">
        <v>41</v>
      </c>
      <c r="N7833" s="1" t="s">
        <v>1050</v>
      </c>
      <c r="O7833" s="1" t="s">
        <v>43</v>
      </c>
      <c r="P7833" s="1" t="s">
        <v>70</v>
      </c>
      <c r="Q7833" s="1" t="s">
        <v>1051</v>
      </c>
      <c r="R7833" s="1">
        <v>50.352000000000004</v>
      </c>
      <c r="S7833" s="1">
        <v>3</v>
      </c>
      <c r="T7833" s="1">
        <v>0.2</v>
      </c>
      <c r="U7833" s="1">
        <v>17.623199999999997</v>
      </c>
      <c r="V7833" s="3" t="str">
        <f>IF(M7833=People!$B$5,People!$A$5,IF(M7833=People!$B$4,People!$A$4,IF(M7833=People!$B$3,People!$A$3,IF(M7833=People!$B$2,People!$A$2,0))))</f>
        <v>Anna Andreadi</v>
      </c>
      <c r="W7833" s="3" t="str">
        <f>IFERROR(INDEX(Returns!A:A,MATCH(B7833,Returns!B:B,0)),"No")</f>
        <v>No</v>
      </c>
    </row>
    <row r="7834" spans="1:23" x14ac:dyDescent="0.2">
      <c r="A7834" s="1">
        <v>7833</v>
      </c>
      <c r="B7834" t="s">
        <v>9878</v>
      </c>
      <c r="C7834" s="2">
        <v>43229</v>
      </c>
      <c r="D7834" s="2">
        <v>43233</v>
      </c>
      <c r="E7834" s="1" t="s">
        <v>46</v>
      </c>
      <c r="F7834" s="1" t="s">
        <v>3248</v>
      </c>
      <c r="G7834" s="1" t="s">
        <v>3249</v>
      </c>
      <c r="H7834" s="1" t="s">
        <v>24</v>
      </c>
      <c r="I7834" s="1" t="s">
        <v>25</v>
      </c>
      <c r="J7834" s="1" t="s">
        <v>167</v>
      </c>
      <c r="K7834" s="1" t="s">
        <v>96</v>
      </c>
      <c r="L7834" s="1">
        <v>77036</v>
      </c>
      <c r="M7834" s="1" t="s">
        <v>97</v>
      </c>
      <c r="N7834" s="1" t="s">
        <v>674</v>
      </c>
      <c r="O7834" s="1" t="s">
        <v>66</v>
      </c>
      <c r="P7834" s="1" t="s">
        <v>67</v>
      </c>
      <c r="Q7834" s="1" t="s">
        <v>675</v>
      </c>
      <c r="R7834" s="1">
        <v>19.136000000000003</v>
      </c>
      <c r="S7834" s="1">
        <v>2</v>
      </c>
      <c r="T7834" s="1">
        <v>0.2</v>
      </c>
      <c r="U7834" s="1">
        <v>1.9136000000000006</v>
      </c>
      <c r="V7834" s="3" t="str">
        <f>IF(M7834=People!$B$5,People!$A$5,IF(M7834=People!$B$4,People!$A$4,IF(M7834=People!$B$3,People!$A$3,IF(M7834=People!$B$2,People!$A$2,0))))</f>
        <v>Kelly Williams</v>
      </c>
      <c r="W7834" s="3" t="str">
        <f>IFERROR(INDEX(Returns!A:A,MATCH(B7834,Returns!B:B,0)),"No")</f>
        <v>No</v>
      </c>
    </row>
    <row r="7835" spans="1:23" x14ac:dyDescent="0.2">
      <c r="A7835" s="1">
        <v>7834</v>
      </c>
      <c r="B7835" t="s">
        <v>9879</v>
      </c>
      <c r="C7835" s="2">
        <v>42759</v>
      </c>
      <c r="D7835" s="2">
        <v>42763</v>
      </c>
      <c r="E7835" s="1" t="s">
        <v>46</v>
      </c>
      <c r="F7835" s="1" t="s">
        <v>5216</v>
      </c>
      <c r="G7835" s="1" t="s">
        <v>5217</v>
      </c>
      <c r="H7835" s="1" t="s">
        <v>94</v>
      </c>
      <c r="I7835" s="1" t="s">
        <v>25</v>
      </c>
      <c r="J7835" s="1" t="s">
        <v>5747</v>
      </c>
      <c r="K7835" s="1" t="s">
        <v>50</v>
      </c>
      <c r="L7835" s="1">
        <v>33407</v>
      </c>
      <c r="M7835" s="1" t="s">
        <v>28</v>
      </c>
      <c r="N7835" s="1" t="s">
        <v>1194</v>
      </c>
      <c r="O7835" s="1" t="s">
        <v>43</v>
      </c>
      <c r="P7835" s="1" t="s">
        <v>63</v>
      </c>
      <c r="Q7835" s="1" t="s">
        <v>1195</v>
      </c>
      <c r="R7835" s="1">
        <v>13.120000000000001</v>
      </c>
      <c r="S7835" s="1">
        <v>5</v>
      </c>
      <c r="T7835" s="1">
        <v>0.2</v>
      </c>
      <c r="U7835" s="1">
        <v>2.1319999999999988</v>
      </c>
      <c r="V7835" s="3" t="str">
        <f>IF(M7835=People!$B$5,People!$A$5,IF(M7835=People!$B$4,People!$A$4,IF(M7835=People!$B$3,People!$A$3,IF(M7835=People!$B$2,People!$A$2,0))))</f>
        <v>Cassandra Brandow</v>
      </c>
      <c r="W7835" s="3" t="str">
        <f>IFERROR(INDEX(Returns!A:A,MATCH(B7835,Returns!B:B,0)),"No")</f>
        <v>No</v>
      </c>
    </row>
    <row r="7836" spans="1:23" x14ac:dyDescent="0.2">
      <c r="A7836" s="1">
        <v>7835</v>
      </c>
      <c r="B7836" t="s">
        <v>9880</v>
      </c>
      <c r="C7836" s="2">
        <v>42838</v>
      </c>
      <c r="D7836" s="2">
        <v>42842</v>
      </c>
      <c r="E7836" s="1" t="s">
        <v>21</v>
      </c>
      <c r="F7836" s="1" t="s">
        <v>4792</v>
      </c>
      <c r="G7836" s="1" t="s">
        <v>4793</v>
      </c>
      <c r="H7836" s="1" t="s">
        <v>24</v>
      </c>
      <c r="I7836" s="1" t="s">
        <v>25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3238</v>
      </c>
      <c r="O7836" s="1" t="s">
        <v>30</v>
      </c>
      <c r="P7836" s="1" t="s">
        <v>52</v>
      </c>
      <c r="Q7836" s="1" t="s">
        <v>3239</v>
      </c>
      <c r="R7836" s="1">
        <v>241.56799999999998</v>
      </c>
      <c r="S7836" s="1">
        <v>2</v>
      </c>
      <c r="T7836" s="1">
        <v>0.2</v>
      </c>
      <c r="U7836" s="1">
        <v>-15.098000000000013</v>
      </c>
      <c r="V7836" s="3" t="str">
        <f>IF(M7836=People!$B$5,People!$A$5,IF(M7836=People!$B$4,People!$A$4,IF(M7836=People!$B$3,People!$A$3,IF(M7836=People!$B$2,People!$A$2,0))))</f>
        <v>Anna Andreadi</v>
      </c>
      <c r="W7836" s="3" t="str">
        <f>IFERROR(INDEX(Returns!A:A,MATCH(B7836,Returns!B:B,0)),"No")</f>
        <v>No</v>
      </c>
    </row>
    <row r="7837" spans="1:23" x14ac:dyDescent="0.2">
      <c r="A7837" s="1">
        <v>7836</v>
      </c>
      <c r="B7837" t="s">
        <v>9880</v>
      </c>
      <c r="C7837" s="2">
        <v>42838</v>
      </c>
      <c r="D7837" s="2">
        <v>42842</v>
      </c>
      <c r="E7837" s="1" t="s">
        <v>21</v>
      </c>
      <c r="F7837" s="1" t="s">
        <v>4792</v>
      </c>
      <c r="G7837" s="1" t="s">
        <v>4793</v>
      </c>
      <c r="H7837" s="1" t="s">
        <v>24</v>
      </c>
      <c r="I7837" s="1" t="s">
        <v>25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2363</v>
      </c>
      <c r="O7837" s="1" t="s">
        <v>66</v>
      </c>
      <c r="P7837" s="1" t="s">
        <v>67</v>
      </c>
      <c r="Q7837" s="1" t="s">
        <v>2364</v>
      </c>
      <c r="R7837" s="1">
        <v>479.92</v>
      </c>
      <c r="S7837" s="1">
        <v>2</v>
      </c>
      <c r="T7837" s="1">
        <v>0.2</v>
      </c>
      <c r="U7837" s="1">
        <v>41.993000000000009</v>
      </c>
      <c r="V7837" s="3" t="str">
        <f>IF(M7837=People!$B$5,People!$A$5,IF(M7837=People!$B$4,People!$A$4,IF(M7837=People!$B$3,People!$A$3,IF(M7837=People!$B$2,People!$A$2,0))))</f>
        <v>Anna Andreadi</v>
      </c>
      <c r="W7837" s="3" t="str">
        <f>IFERROR(INDEX(Returns!A:A,MATCH(B7837,Returns!B:B,0)),"No")</f>
        <v>No</v>
      </c>
    </row>
    <row r="7838" spans="1:23" x14ac:dyDescent="0.2">
      <c r="A7838" s="1">
        <v>7837</v>
      </c>
      <c r="B7838" t="s">
        <v>9881</v>
      </c>
      <c r="C7838" s="2">
        <v>43003</v>
      </c>
      <c r="D7838" s="2">
        <v>43008</v>
      </c>
      <c r="E7838" s="1" t="s">
        <v>46</v>
      </c>
      <c r="F7838" s="1" t="s">
        <v>516</v>
      </c>
      <c r="G7838" s="1" t="s">
        <v>517</v>
      </c>
      <c r="H7838" s="1" t="s">
        <v>38</v>
      </c>
      <c r="I7838" s="1" t="s">
        <v>25</v>
      </c>
      <c r="J7838" s="1" t="s">
        <v>88</v>
      </c>
      <c r="K7838" s="1" t="s">
        <v>89</v>
      </c>
      <c r="L7838" s="1">
        <v>98103</v>
      </c>
      <c r="M7838" s="1" t="s">
        <v>41</v>
      </c>
      <c r="N7838" s="1" t="s">
        <v>3215</v>
      </c>
      <c r="O7838" s="1" t="s">
        <v>30</v>
      </c>
      <c r="P7838" s="1" t="s">
        <v>34</v>
      </c>
      <c r="Q7838" s="1" t="s">
        <v>3216</v>
      </c>
      <c r="R7838" s="1">
        <v>307.13600000000002</v>
      </c>
      <c r="S7838" s="1">
        <v>4</v>
      </c>
      <c r="T7838" s="1">
        <v>0.2</v>
      </c>
      <c r="U7838" s="1">
        <v>-11.51760000000003</v>
      </c>
      <c r="V7838" s="3" t="str">
        <f>IF(M7838=People!$B$5,People!$A$5,IF(M7838=People!$B$4,People!$A$4,IF(M7838=People!$B$3,People!$A$3,IF(M7838=People!$B$2,People!$A$2,0))))</f>
        <v>Anna Andreadi</v>
      </c>
      <c r="W7838" s="3" t="str">
        <f>IFERROR(INDEX(Returns!A:A,MATCH(B7838,Returns!B:B,0)),"No")</f>
        <v>No</v>
      </c>
    </row>
    <row r="7839" spans="1:23" x14ac:dyDescent="0.2">
      <c r="A7839" s="1">
        <v>7838</v>
      </c>
      <c r="B7839" t="s">
        <v>9881</v>
      </c>
      <c r="C7839" s="2">
        <v>43003</v>
      </c>
      <c r="D7839" s="2">
        <v>43008</v>
      </c>
      <c r="E7839" s="1" t="s">
        <v>46</v>
      </c>
      <c r="F7839" s="1" t="s">
        <v>516</v>
      </c>
      <c r="G7839" s="1" t="s">
        <v>517</v>
      </c>
      <c r="H7839" s="1" t="s">
        <v>38</v>
      </c>
      <c r="I7839" s="1" t="s">
        <v>25</v>
      </c>
      <c r="J7839" s="1" t="s">
        <v>88</v>
      </c>
      <c r="K7839" s="1" t="s">
        <v>89</v>
      </c>
      <c r="L7839" s="1">
        <v>98103</v>
      </c>
      <c r="M7839" s="1" t="s">
        <v>41</v>
      </c>
      <c r="N7839" s="1" t="s">
        <v>5182</v>
      </c>
      <c r="O7839" s="1" t="s">
        <v>43</v>
      </c>
      <c r="P7839" s="1" t="s">
        <v>44</v>
      </c>
      <c r="Q7839" s="1" t="s">
        <v>5183</v>
      </c>
      <c r="R7839" s="1">
        <v>12.6</v>
      </c>
      <c r="S7839" s="1">
        <v>2</v>
      </c>
      <c r="T7839" s="1">
        <v>0</v>
      </c>
      <c r="U7839" s="1">
        <v>5.7959999999999994</v>
      </c>
      <c r="V7839" s="3" t="str">
        <f>IF(M7839=People!$B$5,People!$A$5,IF(M7839=People!$B$4,People!$A$4,IF(M7839=People!$B$3,People!$A$3,IF(M7839=People!$B$2,People!$A$2,0))))</f>
        <v>Anna Andreadi</v>
      </c>
      <c r="W7839" s="3" t="str">
        <f>IFERROR(INDEX(Returns!A:A,MATCH(B7839,Returns!B:B,0)),"No")</f>
        <v>No</v>
      </c>
    </row>
    <row r="7840" spans="1:23" x14ac:dyDescent="0.2">
      <c r="A7840" s="1">
        <v>7839</v>
      </c>
      <c r="B7840" t="s">
        <v>9881</v>
      </c>
      <c r="C7840" s="2">
        <v>43003</v>
      </c>
      <c r="D7840" s="2">
        <v>43008</v>
      </c>
      <c r="E7840" s="1" t="s">
        <v>46</v>
      </c>
      <c r="F7840" s="1" t="s">
        <v>516</v>
      </c>
      <c r="G7840" s="1" t="s">
        <v>517</v>
      </c>
      <c r="H7840" s="1" t="s">
        <v>38</v>
      </c>
      <c r="I7840" s="1" t="s">
        <v>25</v>
      </c>
      <c r="J7840" s="1" t="s">
        <v>88</v>
      </c>
      <c r="K7840" s="1" t="s">
        <v>89</v>
      </c>
      <c r="L7840" s="1">
        <v>98103</v>
      </c>
      <c r="M7840" s="1" t="s">
        <v>41</v>
      </c>
      <c r="N7840" s="1" t="s">
        <v>1443</v>
      </c>
      <c r="O7840" s="1" t="s">
        <v>66</v>
      </c>
      <c r="P7840" s="1" t="s">
        <v>146</v>
      </c>
      <c r="Q7840" s="1" t="s">
        <v>1444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3" t="str">
        <f>IF(M7840=People!$B$5,People!$A$5,IF(M7840=People!$B$4,People!$A$4,IF(M7840=People!$B$3,People!$A$3,IF(M7840=People!$B$2,People!$A$2,0))))</f>
        <v>Anna Andreadi</v>
      </c>
      <c r="W7840" s="3" t="str">
        <f>IFERROR(INDEX(Returns!A:A,MATCH(B7840,Returns!B:B,0)),"No")</f>
        <v>No</v>
      </c>
    </row>
    <row r="7841" spans="1:23" x14ac:dyDescent="0.2">
      <c r="A7841" s="1">
        <v>7840</v>
      </c>
      <c r="B7841" t="s">
        <v>9882</v>
      </c>
      <c r="C7841" s="2">
        <v>42457</v>
      </c>
      <c r="D7841" s="2">
        <v>42462</v>
      </c>
      <c r="E7841" s="1" t="s">
        <v>46</v>
      </c>
      <c r="F7841" s="1" t="s">
        <v>4255</v>
      </c>
      <c r="G7841" s="1" t="s">
        <v>4256</v>
      </c>
      <c r="H7841" s="1" t="s">
        <v>24</v>
      </c>
      <c r="I7841" s="1" t="s">
        <v>25</v>
      </c>
      <c r="J7841" s="1" t="s">
        <v>1202</v>
      </c>
      <c r="K7841" s="1" t="s">
        <v>432</v>
      </c>
      <c r="L7841" s="1">
        <v>50315</v>
      </c>
      <c r="M7841" s="1" t="s">
        <v>97</v>
      </c>
      <c r="N7841" s="1" t="s">
        <v>156</v>
      </c>
      <c r="O7841" s="1" t="s">
        <v>43</v>
      </c>
      <c r="P7841" s="1" t="s">
        <v>157</v>
      </c>
      <c r="Q7841" s="1" t="s">
        <v>158</v>
      </c>
      <c r="R7841" s="1">
        <v>6.12</v>
      </c>
      <c r="S7841" s="1">
        <v>3</v>
      </c>
      <c r="T7841" s="1">
        <v>0</v>
      </c>
      <c r="U7841" s="1">
        <v>2.8763999999999994</v>
      </c>
      <c r="V7841" s="3" t="str">
        <f>IF(M7841=People!$B$5,People!$A$5,IF(M7841=People!$B$4,People!$A$4,IF(M7841=People!$B$3,People!$A$3,IF(M7841=People!$B$2,People!$A$2,0))))</f>
        <v>Kelly Williams</v>
      </c>
      <c r="W7841" s="3" t="str">
        <f>IFERROR(INDEX(Returns!A:A,MATCH(B7841,Returns!B:B,0)),"No")</f>
        <v>No</v>
      </c>
    </row>
    <row r="7842" spans="1:23" x14ac:dyDescent="0.2">
      <c r="A7842" s="1">
        <v>7841</v>
      </c>
      <c r="B7842" t="s">
        <v>9882</v>
      </c>
      <c r="C7842" s="2">
        <v>42457</v>
      </c>
      <c r="D7842" s="2">
        <v>42462</v>
      </c>
      <c r="E7842" s="1" t="s">
        <v>46</v>
      </c>
      <c r="F7842" s="1" t="s">
        <v>4255</v>
      </c>
      <c r="G7842" s="1" t="s">
        <v>4256</v>
      </c>
      <c r="H7842" s="1" t="s">
        <v>24</v>
      </c>
      <c r="I7842" s="1" t="s">
        <v>25</v>
      </c>
      <c r="J7842" s="1" t="s">
        <v>1202</v>
      </c>
      <c r="K7842" s="1" t="s">
        <v>432</v>
      </c>
      <c r="L7842" s="1">
        <v>50315</v>
      </c>
      <c r="M7842" s="1" t="s">
        <v>97</v>
      </c>
      <c r="N7842" s="1" t="s">
        <v>3953</v>
      </c>
      <c r="O7842" s="1" t="s">
        <v>30</v>
      </c>
      <c r="P7842" s="1" t="s">
        <v>52</v>
      </c>
      <c r="Q7842" s="1" t="s">
        <v>3954</v>
      </c>
      <c r="R7842" s="1">
        <v>1184.72</v>
      </c>
      <c r="S7842" s="1">
        <v>4</v>
      </c>
      <c r="T7842" s="1">
        <v>0</v>
      </c>
      <c r="U7842" s="1">
        <v>106.62480000000005</v>
      </c>
      <c r="V7842" s="3" t="str">
        <f>IF(M7842=People!$B$5,People!$A$5,IF(M7842=People!$B$4,People!$A$4,IF(M7842=People!$B$3,People!$A$3,IF(M7842=People!$B$2,People!$A$2,0))))</f>
        <v>Kelly Williams</v>
      </c>
      <c r="W7842" s="3" t="str">
        <f>IFERROR(INDEX(Returns!A:A,MATCH(B7842,Returns!B:B,0)),"No")</f>
        <v>No</v>
      </c>
    </row>
    <row r="7843" spans="1:23" x14ac:dyDescent="0.2">
      <c r="A7843" s="1">
        <v>7842</v>
      </c>
      <c r="B7843" t="s">
        <v>9883</v>
      </c>
      <c r="C7843" s="2">
        <v>43298</v>
      </c>
      <c r="D7843" s="2">
        <v>43303</v>
      </c>
      <c r="E7843" s="1" t="s">
        <v>46</v>
      </c>
      <c r="F7843" s="1" t="s">
        <v>1786</v>
      </c>
      <c r="G7843" s="1" t="s">
        <v>1787</v>
      </c>
      <c r="H7843" s="1" t="s">
        <v>24</v>
      </c>
      <c r="I7843" s="1" t="s">
        <v>25</v>
      </c>
      <c r="J7843" s="1" t="s">
        <v>239</v>
      </c>
      <c r="K7843" s="1" t="s">
        <v>240</v>
      </c>
      <c r="L7843" s="1">
        <v>10024</v>
      </c>
      <c r="M7843" s="1" t="s">
        <v>135</v>
      </c>
      <c r="N7843" s="1" t="s">
        <v>72</v>
      </c>
      <c r="O7843" s="1" t="s">
        <v>43</v>
      </c>
      <c r="P7843" s="1" t="s">
        <v>73</v>
      </c>
      <c r="Q7843" s="1" t="s">
        <v>74</v>
      </c>
      <c r="R7843" s="1">
        <v>45.96</v>
      </c>
      <c r="S7843" s="1">
        <v>2</v>
      </c>
      <c r="T7843" s="1">
        <v>0</v>
      </c>
      <c r="U7843" s="1">
        <v>13.787999999999997</v>
      </c>
      <c r="V7843" s="3" t="str">
        <f>IF(M7843=People!$B$5,People!$A$5,IF(M7843=People!$B$4,People!$A$4,IF(M7843=People!$B$3,People!$A$3,IF(M7843=People!$B$2,People!$A$2,0))))</f>
        <v>Chuck Magee</v>
      </c>
      <c r="W7843" s="3" t="str">
        <f>IFERROR(INDEX(Returns!A:A,MATCH(B7843,Returns!B:B,0)),"No")</f>
        <v>No</v>
      </c>
    </row>
    <row r="7844" spans="1:23" x14ac:dyDescent="0.2">
      <c r="A7844" s="1">
        <v>7843</v>
      </c>
      <c r="B7844" t="s">
        <v>9884</v>
      </c>
      <c r="C7844" s="2">
        <v>42479</v>
      </c>
      <c r="D7844" s="2">
        <v>42483</v>
      </c>
      <c r="E7844" s="1" t="s">
        <v>21</v>
      </c>
      <c r="F7844" s="1" t="s">
        <v>2573</v>
      </c>
      <c r="G7844" s="1" t="s">
        <v>2574</v>
      </c>
      <c r="H7844" s="1" t="s">
        <v>24</v>
      </c>
      <c r="I7844" s="1" t="s">
        <v>25</v>
      </c>
      <c r="J7844" s="1" t="s">
        <v>987</v>
      </c>
      <c r="K7844" s="1" t="s">
        <v>287</v>
      </c>
      <c r="L7844" s="1">
        <v>22204</v>
      </c>
      <c r="M7844" s="1" t="s">
        <v>28</v>
      </c>
      <c r="N7844" s="1" t="s">
        <v>2043</v>
      </c>
      <c r="O7844" s="1" t="s">
        <v>43</v>
      </c>
      <c r="P7844" s="1" t="s">
        <v>70</v>
      </c>
      <c r="Q7844" s="1" t="s">
        <v>2044</v>
      </c>
      <c r="R7844" s="1">
        <v>58.050000000000004</v>
      </c>
      <c r="S7844" s="1">
        <v>3</v>
      </c>
      <c r="T7844" s="1">
        <v>0</v>
      </c>
      <c r="U7844" s="1">
        <v>26.702999999999999</v>
      </c>
      <c r="V7844" s="3" t="str">
        <f>IF(M7844=People!$B$5,People!$A$5,IF(M7844=People!$B$4,People!$A$4,IF(M7844=People!$B$3,People!$A$3,IF(M7844=People!$B$2,People!$A$2,0))))</f>
        <v>Cassandra Brandow</v>
      </c>
      <c r="W7844" s="3" t="str">
        <f>IFERROR(INDEX(Returns!A:A,MATCH(B7844,Returns!B:B,0)),"No")</f>
        <v>No</v>
      </c>
    </row>
    <row r="7845" spans="1:23" x14ac:dyDescent="0.2">
      <c r="A7845" s="1">
        <v>7844</v>
      </c>
      <c r="B7845" t="s">
        <v>9884</v>
      </c>
      <c r="C7845" s="2">
        <v>42479</v>
      </c>
      <c r="D7845" s="2">
        <v>42483</v>
      </c>
      <c r="E7845" s="1" t="s">
        <v>21</v>
      </c>
      <c r="F7845" s="1" t="s">
        <v>2573</v>
      </c>
      <c r="G7845" s="1" t="s">
        <v>2574</v>
      </c>
      <c r="H7845" s="1" t="s">
        <v>24</v>
      </c>
      <c r="I7845" s="1" t="s">
        <v>25</v>
      </c>
      <c r="J7845" s="1" t="s">
        <v>987</v>
      </c>
      <c r="K7845" s="1" t="s">
        <v>287</v>
      </c>
      <c r="L7845" s="1">
        <v>22204</v>
      </c>
      <c r="M7845" s="1" t="s">
        <v>28</v>
      </c>
      <c r="N7845" s="1" t="s">
        <v>251</v>
      </c>
      <c r="O7845" s="1" t="s">
        <v>43</v>
      </c>
      <c r="P7845" s="1" t="s">
        <v>84</v>
      </c>
      <c r="Q7845" s="1" t="s">
        <v>252</v>
      </c>
      <c r="R7845" s="1">
        <v>71.28</v>
      </c>
      <c r="S7845" s="1">
        <v>11</v>
      </c>
      <c r="T7845" s="1">
        <v>0</v>
      </c>
      <c r="U7845" s="1">
        <v>34.214400000000005</v>
      </c>
      <c r="V7845" s="3" t="str">
        <f>IF(M7845=People!$B$5,People!$A$5,IF(M7845=People!$B$4,People!$A$4,IF(M7845=People!$B$3,People!$A$3,IF(M7845=People!$B$2,People!$A$2,0))))</f>
        <v>Cassandra Brandow</v>
      </c>
      <c r="W7845" s="3" t="str">
        <f>IFERROR(INDEX(Returns!A:A,MATCH(B7845,Returns!B:B,0)),"No")</f>
        <v>No</v>
      </c>
    </row>
    <row r="7846" spans="1:23" x14ac:dyDescent="0.2">
      <c r="A7846" s="1">
        <v>7845</v>
      </c>
      <c r="B7846" t="s">
        <v>6223</v>
      </c>
      <c r="C7846" s="2">
        <v>43667</v>
      </c>
      <c r="D7846" s="2">
        <v>43671</v>
      </c>
      <c r="E7846" s="1" t="s">
        <v>46</v>
      </c>
      <c r="F7846" s="1" t="s">
        <v>2978</v>
      </c>
      <c r="G7846" s="1" t="s">
        <v>2979</v>
      </c>
      <c r="H7846" s="1" t="s">
        <v>24</v>
      </c>
      <c r="I7846" s="1" t="s">
        <v>25</v>
      </c>
      <c r="J7846" s="1" t="s">
        <v>4723</v>
      </c>
      <c r="K7846" s="1" t="s">
        <v>96</v>
      </c>
      <c r="L7846" s="1">
        <v>78577</v>
      </c>
      <c r="M7846" s="1" t="s">
        <v>97</v>
      </c>
      <c r="N7846" s="1" t="s">
        <v>3154</v>
      </c>
      <c r="O7846" s="1" t="s">
        <v>30</v>
      </c>
      <c r="P7846" s="1" t="s">
        <v>52</v>
      </c>
      <c r="Q7846" s="1" t="s">
        <v>3155</v>
      </c>
      <c r="R7846" s="1">
        <v>124.404</v>
      </c>
      <c r="S7846" s="1">
        <v>4</v>
      </c>
      <c r="T7846" s="1">
        <v>0.3</v>
      </c>
      <c r="U7846" s="1">
        <v>-21.3264</v>
      </c>
      <c r="V7846" s="3" t="str">
        <f>IF(M7846=People!$B$5,People!$A$5,IF(M7846=People!$B$4,People!$A$4,IF(M7846=People!$B$3,People!$A$3,IF(M7846=People!$B$2,People!$A$2,0))))</f>
        <v>Kelly Williams</v>
      </c>
      <c r="W7846" s="3" t="str">
        <f>IFERROR(INDEX(Returns!A:A,MATCH(B7846,Returns!B:B,0)),"No")</f>
        <v>Yes</v>
      </c>
    </row>
    <row r="7847" spans="1:23" x14ac:dyDescent="0.2">
      <c r="A7847" s="1">
        <v>7846</v>
      </c>
      <c r="B7847" t="s">
        <v>9885</v>
      </c>
      <c r="C7847" s="2">
        <v>43005</v>
      </c>
      <c r="D7847" s="2">
        <v>43010</v>
      </c>
      <c r="E7847" s="1" t="s">
        <v>46</v>
      </c>
      <c r="F7847" s="1" t="s">
        <v>3575</v>
      </c>
      <c r="G7847" s="1" t="s">
        <v>3576</v>
      </c>
      <c r="H7847" s="1" t="s">
        <v>24</v>
      </c>
      <c r="I7847" s="1" t="s">
        <v>25</v>
      </c>
      <c r="J7847" s="1" t="s">
        <v>987</v>
      </c>
      <c r="K7847" s="1" t="s">
        <v>287</v>
      </c>
      <c r="L7847" s="1">
        <v>22204</v>
      </c>
      <c r="M7847" s="1" t="s">
        <v>28</v>
      </c>
      <c r="N7847" s="1" t="s">
        <v>3344</v>
      </c>
      <c r="O7847" s="1" t="s">
        <v>43</v>
      </c>
      <c r="P7847" s="1" t="s">
        <v>84</v>
      </c>
      <c r="Q7847" s="1" t="s">
        <v>3345</v>
      </c>
      <c r="R7847" s="1">
        <v>154.9</v>
      </c>
      <c r="S7847" s="1">
        <v>5</v>
      </c>
      <c r="T7847" s="1">
        <v>0</v>
      </c>
      <c r="U7847" s="1">
        <v>69.704999999999998</v>
      </c>
      <c r="V7847" s="3" t="str">
        <f>IF(M7847=People!$B$5,People!$A$5,IF(M7847=People!$B$4,People!$A$4,IF(M7847=People!$B$3,People!$A$3,IF(M7847=People!$B$2,People!$A$2,0))))</f>
        <v>Cassandra Brandow</v>
      </c>
      <c r="W7847" s="3" t="str">
        <f>IFERROR(INDEX(Returns!A:A,MATCH(B7847,Returns!B:B,0)),"No")</f>
        <v>No</v>
      </c>
    </row>
    <row r="7848" spans="1:23" x14ac:dyDescent="0.2">
      <c r="A7848" s="1">
        <v>7847</v>
      </c>
      <c r="B7848" t="s">
        <v>9885</v>
      </c>
      <c r="C7848" s="2">
        <v>43005</v>
      </c>
      <c r="D7848" s="2">
        <v>43010</v>
      </c>
      <c r="E7848" s="1" t="s">
        <v>46</v>
      </c>
      <c r="F7848" s="1" t="s">
        <v>3575</v>
      </c>
      <c r="G7848" s="1" t="s">
        <v>3576</v>
      </c>
      <c r="H7848" s="1" t="s">
        <v>24</v>
      </c>
      <c r="I7848" s="1" t="s">
        <v>25</v>
      </c>
      <c r="J7848" s="1" t="s">
        <v>987</v>
      </c>
      <c r="K7848" s="1" t="s">
        <v>287</v>
      </c>
      <c r="L7848" s="1">
        <v>22204</v>
      </c>
      <c r="M7848" s="1" t="s">
        <v>28</v>
      </c>
      <c r="N7848" s="1" t="s">
        <v>1657</v>
      </c>
      <c r="O7848" s="1" t="s">
        <v>66</v>
      </c>
      <c r="P7848" s="1" t="s">
        <v>67</v>
      </c>
      <c r="Q7848" s="1" t="s">
        <v>1658</v>
      </c>
      <c r="R7848" s="1">
        <v>1871.88</v>
      </c>
      <c r="S7848" s="1">
        <v>12</v>
      </c>
      <c r="T7848" s="1">
        <v>0</v>
      </c>
      <c r="U7848" s="1">
        <v>561.56399999999996</v>
      </c>
      <c r="V7848" s="3" t="str">
        <f>IF(M7848=People!$B$5,People!$A$5,IF(M7848=People!$B$4,People!$A$4,IF(M7848=People!$B$3,People!$A$3,IF(M7848=People!$B$2,People!$A$2,0))))</f>
        <v>Cassandra Brandow</v>
      </c>
      <c r="W7848" s="3" t="str">
        <f>IFERROR(INDEX(Returns!A:A,MATCH(B7848,Returns!B:B,0)),"No")</f>
        <v>No</v>
      </c>
    </row>
    <row r="7849" spans="1:23" x14ac:dyDescent="0.2">
      <c r="A7849" s="1">
        <v>7848</v>
      </c>
      <c r="B7849" t="s">
        <v>9886</v>
      </c>
      <c r="C7849" s="2">
        <v>43158</v>
      </c>
      <c r="D7849" s="2">
        <v>43161</v>
      </c>
      <c r="E7849" s="1" t="s">
        <v>46</v>
      </c>
      <c r="F7849" s="1" t="s">
        <v>2664</v>
      </c>
      <c r="G7849" s="1" t="s">
        <v>2665</v>
      </c>
      <c r="H7849" s="1" t="s">
        <v>24</v>
      </c>
      <c r="I7849" s="1" t="s">
        <v>25</v>
      </c>
      <c r="J7849" s="1" t="s">
        <v>167</v>
      </c>
      <c r="K7849" s="1" t="s">
        <v>96</v>
      </c>
      <c r="L7849" s="1">
        <v>77070</v>
      </c>
      <c r="M7849" s="1" t="s">
        <v>97</v>
      </c>
      <c r="N7849" s="1" t="s">
        <v>5281</v>
      </c>
      <c r="O7849" s="1" t="s">
        <v>30</v>
      </c>
      <c r="P7849" s="1" t="s">
        <v>60</v>
      </c>
      <c r="Q7849" s="1" t="s">
        <v>5282</v>
      </c>
      <c r="R7849" s="1">
        <v>16.192</v>
      </c>
      <c r="S7849" s="1">
        <v>2</v>
      </c>
      <c r="T7849" s="1">
        <v>0.6</v>
      </c>
      <c r="U7849" s="1">
        <v>-6.8815999999999953</v>
      </c>
      <c r="V7849" s="3" t="str">
        <f>IF(M7849=People!$B$5,People!$A$5,IF(M7849=People!$B$4,People!$A$4,IF(M7849=People!$B$3,People!$A$3,IF(M7849=People!$B$2,People!$A$2,0))))</f>
        <v>Kelly Williams</v>
      </c>
      <c r="W7849" s="3" t="str">
        <f>IFERROR(INDEX(Returns!A:A,MATCH(B7849,Returns!B:B,0)),"No")</f>
        <v>No</v>
      </c>
    </row>
    <row r="7850" spans="1:23" x14ac:dyDescent="0.2">
      <c r="A7850" s="1">
        <v>7849</v>
      </c>
      <c r="B7850" t="s">
        <v>9887</v>
      </c>
      <c r="C7850" s="2">
        <v>43222</v>
      </c>
      <c r="D7850" s="2">
        <v>43226</v>
      </c>
      <c r="E7850" s="1" t="s">
        <v>46</v>
      </c>
      <c r="F7850" s="1" t="s">
        <v>3788</v>
      </c>
      <c r="G7850" s="1" t="s">
        <v>3789</v>
      </c>
      <c r="H7850" s="1" t="s">
        <v>24</v>
      </c>
      <c r="I7850" s="1" t="s">
        <v>25</v>
      </c>
      <c r="J7850" s="1" t="s">
        <v>3243</v>
      </c>
      <c r="K7850" s="1" t="s">
        <v>96</v>
      </c>
      <c r="L7850" s="1">
        <v>75061</v>
      </c>
      <c r="M7850" s="1" t="s">
        <v>97</v>
      </c>
      <c r="N7850" s="1" t="s">
        <v>4991</v>
      </c>
      <c r="O7850" s="1" t="s">
        <v>43</v>
      </c>
      <c r="P7850" s="1" t="s">
        <v>55</v>
      </c>
      <c r="Q7850" s="1" t="s">
        <v>4992</v>
      </c>
      <c r="R7850" s="1">
        <v>18.936</v>
      </c>
      <c r="S7850" s="1">
        <v>3</v>
      </c>
      <c r="T7850" s="1">
        <v>0.2</v>
      </c>
      <c r="U7850" s="1">
        <v>-3.787200000000003</v>
      </c>
      <c r="V7850" s="3" t="str">
        <f>IF(M7850=People!$B$5,People!$A$5,IF(M7850=People!$B$4,People!$A$4,IF(M7850=People!$B$3,People!$A$3,IF(M7850=People!$B$2,People!$A$2,0))))</f>
        <v>Kelly Williams</v>
      </c>
      <c r="W7850" s="3" t="str">
        <f>IFERROR(INDEX(Returns!A:A,MATCH(B7850,Returns!B:B,0)),"No")</f>
        <v>No</v>
      </c>
    </row>
    <row r="7851" spans="1:23" x14ac:dyDescent="0.2">
      <c r="A7851" s="1">
        <v>7850</v>
      </c>
      <c r="B7851" t="s">
        <v>9887</v>
      </c>
      <c r="C7851" s="2">
        <v>43222</v>
      </c>
      <c r="D7851" s="2">
        <v>43226</v>
      </c>
      <c r="E7851" s="1" t="s">
        <v>46</v>
      </c>
      <c r="F7851" s="1" t="s">
        <v>3788</v>
      </c>
      <c r="G7851" s="1" t="s">
        <v>3789</v>
      </c>
      <c r="H7851" s="1" t="s">
        <v>24</v>
      </c>
      <c r="I7851" s="1" t="s">
        <v>25</v>
      </c>
      <c r="J7851" s="1" t="s">
        <v>3243</v>
      </c>
      <c r="K7851" s="1" t="s">
        <v>96</v>
      </c>
      <c r="L7851" s="1">
        <v>75061</v>
      </c>
      <c r="M7851" s="1" t="s">
        <v>97</v>
      </c>
      <c r="N7851" s="1" t="s">
        <v>4828</v>
      </c>
      <c r="O7851" s="1" t="s">
        <v>43</v>
      </c>
      <c r="P7851" s="1" t="s">
        <v>55</v>
      </c>
      <c r="Q7851" s="1" t="s">
        <v>4829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3" t="str">
        <f>IF(M7851=People!$B$5,People!$A$5,IF(M7851=People!$B$4,People!$A$4,IF(M7851=People!$B$3,People!$A$3,IF(M7851=People!$B$2,People!$A$2,0))))</f>
        <v>Kelly Williams</v>
      </c>
      <c r="W7851" s="3" t="str">
        <f>IFERROR(INDEX(Returns!A:A,MATCH(B7851,Returns!B:B,0)),"No")</f>
        <v>No</v>
      </c>
    </row>
    <row r="7852" spans="1:23" x14ac:dyDescent="0.2">
      <c r="A7852" s="1">
        <v>7851</v>
      </c>
      <c r="B7852" t="s">
        <v>9887</v>
      </c>
      <c r="C7852" s="2">
        <v>43222</v>
      </c>
      <c r="D7852" s="2">
        <v>43226</v>
      </c>
      <c r="E7852" s="1" t="s">
        <v>46</v>
      </c>
      <c r="F7852" s="1" t="s">
        <v>3788</v>
      </c>
      <c r="G7852" s="1" t="s">
        <v>3789</v>
      </c>
      <c r="H7852" s="1" t="s">
        <v>24</v>
      </c>
      <c r="I7852" s="1" t="s">
        <v>25</v>
      </c>
      <c r="J7852" s="1" t="s">
        <v>3243</v>
      </c>
      <c r="K7852" s="1" t="s">
        <v>96</v>
      </c>
      <c r="L7852" s="1">
        <v>75061</v>
      </c>
      <c r="M7852" s="1" t="s">
        <v>97</v>
      </c>
      <c r="N7852" s="1" t="s">
        <v>2745</v>
      </c>
      <c r="O7852" s="1" t="s">
        <v>43</v>
      </c>
      <c r="P7852" s="1" t="s">
        <v>44</v>
      </c>
      <c r="Q7852" s="1" t="s">
        <v>2746</v>
      </c>
      <c r="R7852" s="1">
        <v>5.04</v>
      </c>
      <c r="S7852" s="1">
        <v>2</v>
      </c>
      <c r="T7852" s="1">
        <v>0.2</v>
      </c>
      <c r="U7852" s="1">
        <v>1.764</v>
      </c>
      <c r="V7852" s="3" t="str">
        <f>IF(M7852=People!$B$5,People!$A$5,IF(M7852=People!$B$4,People!$A$4,IF(M7852=People!$B$3,People!$A$3,IF(M7852=People!$B$2,People!$A$2,0))))</f>
        <v>Kelly Williams</v>
      </c>
      <c r="W7852" s="3" t="str">
        <f>IFERROR(INDEX(Returns!A:A,MATCH(B7852,Returns!B:B,0)),"No")</f>
        <v>No</v>
      </c>
    </row>
    <row r="7853" spans="1:23" x14ac:dyDescent="0.2">
      <c r="A7853" s="1">
        <v>7852</v>
      </c>
      <c r="B7853" t="s">
        <v>9888</v>
      </c>
      <c r="C7853" s="2">
        <v>42713</v>
      </c>
      <c r="D7853" s="2">
        <v>42719</v>
      </c>
      <c r="E7853" s="1" t="s">
        <v>46</v>
      </c>
      <c r="F7853" s="1" t="s">
        <v>1001</v>
      </c>
      <c r="G7853" s="1" t="s">
        <v>1002</v>
      </c>
      <c r="H7853" s="1" t="s">
        <v>38</v>
      </c>
      <c r="I7853" s="1" t="s">
        <v>25</v>
      </c>
      <c r="J7853" s="1" t="s">
        <v>273</v>
      </c>
      <c r="K7853" s="1" t="s">
        <v>191</v>
      </c>
      <c r="L7853" s="1">
        <v>60653</v>
      </c>
      <c r="M7853" s="1" t="s">
        <v>97</v>
      </c>
      <c r="N7853" s="1" t="s">
        <v>5455</v>
      </c>
      <c r="O7853" s="1" t="s">
        <v>43</v>
      </c>
      <c r="P7853" s="1" t="s">
        <v>84</v>
      </c>
      <c r="Q7853" s="1" t="s">
        <v>5456</v>
      </c>
      <c r="R7853" s="1">
        <v>8.4480000000000004</v>
      </c>
      <c r="S7853" s="1">
        <v>2</v>
      </c>
      <c r="T7853" s="1">
        <v>0.2</v>
      </c>
      <c r="U7853" s="1">
        <v>2.9568000000000003</v>
      </c>
      <c r="V7853" s="3" t="str">
        <f>IF(M7853=People!$B$5,People!$A$5,IF(M7853=People!$B$4,People!$A$4,IF(M7853=People!$B$3,People!$A$3,IF(M7853=People!$B$2,People!$A$2,0))))</f>
        <v>Kelly Williams</v>
      </c>
      <c r="W7853" s="3" t="str">
        <f>IFERROR(INDEX(Returns!A:A,MATCH(B7853,Returns!B:B,0)),"No")</f>
        <v>No</v>
      </c>
    </row>
    <row r="7854" spans="1:23" x14ac:dyDescent="0.2">
      <c r="A7854" s="1">
        <v>7853</v>
      </c>
      <c r="B7854" t="s">
        <v>9888</v>
      </c>
      <c r="C7854" s="2">
        <v>42713</v>
      </c>
      <c r="D7854" s="2">
        <v>42719</v>
      </c>
      <c r="E7854" s="1" t="s">
        <v>46</v>
      </c>
      <c r="F7854" s="1" t="s">
        <v>1001</v>
      </c>
      <c r="G7854" s="1" t="s">
        <v>1002</v>
      </c>
      <c r="H7854" s="1" t="s">
        <v>38</v>
      </c>
      <c r="I7854" s="1" t="s">
        <v>25</v>
      </c>
      <c r="J7854" s="1" t="s">
        <v>273</v>
      </c>
      <c r="K7854" s="1" t="s">
        <v>191</v>
      </c>
      <c r="L7854" s="1">
        <v>60653</v>
      </c>
      <c r="M7854" s="1" t="s">
        <v>97</v>
      </c>
      <c r="N7854" s="1" t="s">
        <v>1811</v>
      </c>
      <c r="O7854" s="1" t="s">
        <v>43</v>
      </c>
      <c r="P7854" s="1" t="s">
        <v>73</v>
      </c>
      <c r="Q7854" s="1" t="s">
        <v>1812</v>
      </c>
      <c r="R7854" s="1">
        <v>20.387999999999995</v>
      </c>
      <c r="S7854" s="1">
        <v>2</v>
      </c>
      <c r="T7854" s="1">
        <v>0.8</v>
      </c>
      <c r="U7854" s="1">
        <v>-53.008800000000008</v>
      </c>
      <c r="V7854" s="3" t="str">
        <f>IF(M7854=People!$B$5,People!$A$5,IF(M7854=People!$B$4,People!$A$4,IF(M7854=People!$B$3,People!$A$3,IF(M7854=People!$B$2,People!$A$2,0))))</f>
        <v>Kelly Williams</v>
      </c>
      <c r="W7854" s="3" t="str">
        <f>IFERROR(INDEX(Returns!A:A,MATCH(B7854,Returns!B:B,0)),"No")</f>
        <v>No</v>
      </c>
    </row>
    <row r="7855" spans="1:23" x14ac:dyDescent="0.2">
      <c r="A7855" s="1">
        <v>7854</v>
      </c>
      <c r="B7855" t="s">
        <v>9889</v>
      </c>
      <c r="C7855" s="2">
        <v>43094</v>
      </c>
      <c r="D7855" s="2">
        <v>43098</v>
      </c>
      <c r="E7855" s="1" t="s">
        <v>46</v>
      </c>
      <c r="F7855" s="1" t="s">
        <v>4149</v>
      </c>
      <c r="G7855" s="1" t="s">
        <v>4150</v>
      </c>
      <c r="H7855" s="1" t="s">
        <v>94</v>
      </c>
      <c r="I7855" s="1" t="s">
        <v>25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3419</v>
      </c>
      <c r="O7855" s="1" t="s">
        <v>43</v>
      </c>
      <c r="P7855" s="1" t="s">
        <v>84</v>
      </c>
      <c r="Q7855" s="1" t="s">
        <v>3420</v>
      </c>
      <c r="R7855" s="1">
        <v>9.9600000000000009</v>
      </c>
      <c r="S7855" s="1">
        <v>2</v>
      </c>
      <c r="T7855" s="1">
        <v>0</v>
      </c>
      <c r="U7855" s="1">
        <v>4.8804000000000007</v>
      </c>
      <c r="V7855" s="3" t="str">
        <f>IF(M7855=People!$B$5,People!$A$5,IF(M7855=People!$B$4,People!$A$4,IF(M7855=People!$B$3,People!$A$3,IF(M7855=People!$B$2,People!$A$2,0))))</f>
        <v>Anna Andreadi</v>
      </c>
      <c r="W7855" s="3" t="str">
        <f>IFERROR(INDEX(Returns!A:A,MATCH(B7855,Returns!B:B,0)),"No")</f>
        <v>No</v>
      </c>
    </row>
    <row r="7856" spans="1:23" x14ac:dyDescent="0.2">
      <c r="A7856" s="1">
        <v>7855</v>
      </c>
      <c r="B7856" t="s">
        <v>9890</v>
      </c>
      <c r="C7856" s="2">
        <v>43806</v>
      </c>
      <c r="D7856" s="2">
        <v>43811</v>
      </c>
      <c r="E7856" s="1" t="s">
        <v>46</v>
      </c>
      <c r="F7856" s="1" t="s">
        <v>57</v>
      </c>
      <c r="G7856" s="1" t="s">
        <v>58</v>
      </c>
      <c r="H7856" s="1" t="s">
        <v>24</v>
      </c>
      <c r="I7856" s="1" t="s">
        <v>25</v>
      </c>
      <c r="J7856" s="1" t="s">
        <v>5354</v>
      </c>
      <c r="K7856" s="1" t="s">
        <v>1296</v>
      </c>
      <c r="L7856" s="1">
        <v>39401</v>
      </c>
      <c r="M7856" s="1" t="s">
        <v>28</v>
      </c>
      <c r="N7856" s="1" t="s">
        <v>4238</v>
      </c>
      <c r="O7856" s="1" t="s">
        <v>43</v>
      </c>
      <c r="P7856" s="1" t="s">
        <v>73</v>
      </c>
      <c r="Q7856" s="1" t="s">
        <v>4239</v>
      </c>
      <c r="R7856" s="1">
        <v>320.64</v>
      </c>
      <c r="S7856" s="1">
        <v>4</v>
      </c>
      <c r="T7856" s="1">
        <v>0</v>
      </c>
      <c r="U7856" s="1">
        <v>89.779200000000003</v>
      </c>
      <c r="V7856" s="3" t="str">
        <f>IF(M7856=People!$B$5,People!$A$5,IF(M7856=People!$B$4,People!$A$4,IF(M7856=People!$B$3,People!$A$3,IF(M7856=People!$B$2,People!$A$2,0))))</f>
        <v>Cassandra Brandow</v>
      </c>
      <c r="W7856" s="3" t="str">
        <f>IFERROR(INDEX(Returns!A:A,MATCH(B7856,Returns!B:B,0)),"No")</f>
        <v>No</v>
      </c>
    </row>
    <row r="7857" spans="1:23" x14ac:dyDescent="0.2">
      <c r="A7857" s="1">
        <v>7856</v>
      </c>
      <c r="B7857" t="s">
        <v>9890</v>
      </c>
      <c r="C7857" s="2">
        <v>43806</v>
      </c>
      <c r="D7857" s="2">
        <v>43811</v>
      </c>
      <c r="E7857" s="1" t="s">
        <v>46</v>
      </c>
      <c r="F7857" s="1" t="s">
        <v>57</v>
      </c>
      <c r="G7857" s="1" t="s">
        <v>58</v>
      </c>
      <c r="H7857" s="1" t="s">
        <v>24</v>
      </c>
      <c r="I7857" s="1" t="s">
        <v>25</v>
      </c>
      <c r="J7857" s="1" t="s">
        <v>5354</v>
      </c>
      <c r="K7857" s="1" t="s">
        <v>1296</v>
      </c>
      <c r="L7857" s="1">
        <v>39401</v>
      </c>
      <c r="M7857" s="1" t="s">
        <v>28</v>
      </c>
      <c r="N7857" s="1" t="s">
        <v>741</v>
      </c>
      <c r="O7857" s="1" t="s">
        <v>66</v>
      </c>
      <c r="P7857" s="1" t="s">
        <v>146</v>
      </c>
      <c r="Q7857" s="1" t="s">
        <v>742</v>
      </c>
      <c r="R7857" s="1">
        <v>52</v>
      </c>
      <c r="S7857" s="1">
        <v>4</v>
      </c>
      <c r="T7857" s="1">
        <v>0</v>
      </c>
      <c r="U7857" s="1">
        <v>23.4</v>
      </c>
      <c r="V7857" s="3" t="str">
        <f>IF(M7857=People!$B$5,People!$A$5,IF(M7857=People!$B$4,People!$A$4,IF(M7857=People!$B$3,People!$A$3,IF(M7857=People!$B$2,People!$A$2,0))))</f>
        <v>Cassandra Brandow</v>
      </c>
      <c r="W7857" s="3" t="str">
        <f>IFERROR(INDEX(Returns!A:A,MATCH(B7857,Returns!B:B,0)),"No")</f>
        <v>No</v>
      </c>
    </row>
    <row r="7858" spans="1:23" x14ac:dyDescent="0.2">
      <c r="A7858" s="1">
        <v>7857</v>
      </c>
      <c r="B7858" t="s">
        <v>9891</v>
      </c>
      <c r="C7858" s="2">
        <v>42520</v>
      </c>
      <c r="D7858" s="2">
        <v>42522</v>
      </c>
      <c r="E7858" s="1" t="s">
        <v>170</v>
      </c>
      <c r="F7858" s="1" t="s">
        <v>3025</v>
      </c>
      <c r="G7858" s="1" t="s">
        <v>3026</v>
      </c>
      <c r="H7858" s="1" t="s">
        <v>38</v>
      </c>
      <c r="I7858" s="1" t="s">
        <v>25</v>
      </c>
      <c r="J7858" s="1" t="s">
        <v>239</v>
      </c>
      <c r="K7858" s="1" t="s">
        <v>240</v>
      </c>
      <c r="L7858" s="1">
        <v>10024</v>
      </c>
      <c r="M7858" s="1" t="s">
        <v>135</v>
      </c>
      <c r="N7858" s="1" t="s">
        <v>4489</v>
      </c>
      <c r="O7858" s="1" t="s">
        <v>43</v>
      </c>
      <c r="P7858" s="1" t="s">
        <v>70</v>
      </c>
      <c r="Q7858" s="1" t="s">
        <v>4490</v>
      </c>
      <c r="R7858" s="1">
        <v>25.584000000000003</v>
      </c>
      <c r="S7858" s="1">
        <v>2</v>
      </c>
      <c r="T7858" s="1">
        <v>0.2</v>
      </c>
      <c r="U7858" s="1">
        <v>8.9543999999999997</v>
      </c>
      <c r="V7858" s="3" t="str">
        <f>IF(M7858=People!$B$5,People!$A$5,IF(M7858=People!$B$4,People!$A$4,IF(M7858=People!$B$3,People!$A$3,IF(M7858=People!$B$2,People!$A$2,0))))</f>
        <v>Chuck Magee</v>
      </c>
      <c r="W7858" s="3" t="str">
        <f>IFERROR(INDEX(Returns!A:A,MATCH(B7858,Returns!B:B,0)),"No")</f>
        <v>No</v>
      </c>
    </row>
    <row r="7859" spans="1:23" x14ac:dyDescent="0.2">
      <c r="A7859" s="1">
        <v>7858</v>
      </c>
      <c r="B7859" t="s">
        <v>9891</v>
      </c>
      <c r="C7859" s="2">
        <v>42520</v>
      </c>
      <c r="D7859" s="2">
        <v>42522</v>
      </c>
      <c r="E7859" s="1" t="s">
        <v>170</v>
      </c>
      <c r="F7859" s="1" t="s">
        <v>3025</v>
      </c>
      <c r="G7859" s="1" t="s">
        <v>3026</v>
      </c>
      <c r="H7859" s="1" t="s">
        <v>38</v>
      </c>
      <c r="I7859" s="1" t="s">
        <v>25</v>
      </c>
      <c r="J7859" s="1" t="s">
        <v>239</v>
      </c>
      <c r="K7859" s="1" t="s">
        <v>240</v>
      </c>
      <c r="L7859" s="1">
        <v>10024</v>
      </c>
      <c r="M7859" s="1" t="s">
        <v>135</v>
      </c>
      <c r="N7859" s="1" t="s">
        <v>2968</v>
      </c>
      <c r="O7859" s="1" t="s">
        <v>66</v>
      </c>
      <c r="P7859" s="1" t="s">
        <v>67</v>
      </c>
      <c r="Q7859" s="1" t="s">
        <v>2969</v>
      </c>
      <c r="R7859" s="1">
        <v>464</v>
      </c>
      <c r="S7859" s="1">
        <v>5</v>
      </c>
      <c r="T7859" s="1">
        <v>0</v>
      </c>
      <c r="U7859" s="1">
        <v>134.55999999999995</v>
      </c>
      <c r="V7859" s="3" t="str">
        <f>IF(M7859=People!$B$5,People!$A$5,IF(M7859=People!$B$4,People!$A$4,IF(M7859=People!$B$3,People!$A$3,IF(M7859=People!$B$2,People!$A$2,0))))</f>
        <v>Chuck Magee</v>
      </c>
      <c r="W7859" s="3" t="str">
        <f>IFERROR(INDEX(Returns!A:A,MATCH(B7859,Returns!B:B,0)),"No")</f>
        <v>No</v>
      </c>
    </row>
    <row r="7860" spans="1:23" x14ac:dyDescent="0.2">
      <c r="A7860" s="1">
        <v>7859</v>
      </c>
      <c r="B7860" t="s">
        <v>9891</v>
      </c>
      <c r="C7860" s="2">
        <v>42520</v>
      </c>
      <c r="D7860" s="2">
        <v>42522</v>
      </c>
      <c r="E7860" s="1" t="s">
        <v>170</v>
      </c>
      <c r="F7860" s="1" t="s">
        <v>3025</v>
      </c>
      <c r="G7860" s="1" t="s">
        <v>3026</v>
      </c>
      <c r="H7860" s="1" t="s">
        <v>38</v>
      </c>
      <c r="I7860" s="1" t="s">
        <v>25</v>
      </c>
      <c r="J7860" s="1" t="s">
        <v>239</v>
      </c>
      <c r="K7860" s="1" t="s">
        <v>240</v>
      </c>
      <c r="L7860" s="1">
        <v>10024</v>
      </c>
      <c r="M7860" s="1" t="s">
        <v>135</v>
      </c>
      <c r="N7860" s="1" t="s">
        <v>3726</v>
      </c>
      <c r="O7860" s="1" t="s">
        <v>43</v>
      </c>
      <c r="P7860" s="1" t="s">
        <v>73</v>
      </c>
      <c r="Q7860" s="1" t="s">
        <v>3727</v>
      </c>
      <c r="R7860" s="1">
        <v>235.95000000000002</v>
      </c>
      <c r="S7860" s="1">
        <v>3</v>
      </c>
      <c r="T7860" s="1">
        <v>0</v>
      </c>
      <c r="U7860" s="1">
        <v>77.863499999999988</v>
      </c>
      <c r="V7860" s="3" t="str">
        <f>IF(M7860=People!$B$5,People!$A$5,IF(M7860=People!$B$4,People!$A$4,IF(M7860=People!$B$3,People!$A$3,IF(M7860=People!$B$2,People!$A$2,0))))</f>
        <v>Chuck Magee</v>
      </c>
      <c r="W7860" s="3" t="str">
        <f>IFERROR(INDEX(Returns!A:A,MATCH(B7860,Returns!B:B,0)),"No")</f>
        <v>No</v>
      </c>
    </row>
    <row r="7861" spans="1:23" x14ac:dyDescent="0.2">
      <c r="A7861" s="1">
        <v>7860</v>
      </c>
      <c r="B7861" t="s">
        <v>9891</v>
      </c>
      <c r="C7861" s="2">
        <v>42520</v>
      </c>
      <c r="D7861" s="2">
        <v>42522</v>
      </c>
      <c r="E7861" s="1" t="s">
        <v>170</v>
      </c>
      <c r="F7861" s="1" t="s">
        <v>3025</v>
      </c>
      <c r="G7861" s="1" t="s">
        <v>3026</v>
      </c>
      <c r="H7861" s="1" t="s">
        <v>38</v>
      </c>
      <c r="I7861" s="1" t="s">
        <v>25</v>
      </c>
      <c r="J7861" s="1" t="s">
        <v>239</v>
      </c>
      <c r="K7861" s="1" t="s">
        <v>240</v>
      </c>
      <c r="L7861" s="1">
        <v>10024</v>
      </c>
      <c r="M7861" s="1" t="s">
        <v>135</v>
      </c>
      <c r="N7861" s="1" t="s">
        <v>3207</v>
      </c>
      <c r="O7861" s="1" t="s">
        <v>43</v>
      </c>
      <c r="P7861" s="1" t="s">
        <v>84</v>
      </c>
      <c r="Q7861" s="1" t="s">
        <v>3208</v>
      </c>
      <c r="R7861" s="1">
        <v>39.96</v>
      </c>
      <c r="S7861" s="1">
        <v>4</v>
      </c>
      <c r="T7861" s="1">
        <v>0</v>
      </c>
      <c r="U7861" s="1">
        <v>17.981999999999999</v>
      </c>
      <c r="V7861" s="3" t="str">
        <f>IF(M7861=People!$B$5,People!$A$5,IF(M7861=People!$B$4,People!$A$4,IF(M7861=People!$B$3,People!$A$3,IF(M7861=People!$B$2,People!$A$2,0))))</f>
        <v>Chuck Magee</v>
      </c>
      <c r="W7861" s="3" t="str">
        <f>IFERROR(INDEX(Returns!A:A,MATCH(B7861,Returns!B:B,0)),"No")</f>
        <v>No</v>
      </c>
    </row>
    <row r="7862" spans="1:23" x14ac:dyDescent="0.2">
      <c r="A7862" s="1">
        <v>7861</v>
      </c>
      <c r="B7862" t="s">
        <v>9892</v>
      </c>
      <c r="C7862" s="2">
        <v>43526</v>
      </c>
      <c r="D7862" s="2">
        <v>43530</v>
      </c>
      <c r="E7862" s="1" t="s">
        <v>46</v>
      </c>
      <c r="F7862" s="1" t="s">
        <v>2445</v>
      </c>
      <c r="G7862" s="1" t="s">
        <v>2446</v>
      </c>
      <c r="H7862" s="1" t="s">
        <v>24</v>
      </c>
      <c r="I7862" s="1" t="s">
        <v>25</v>
      </c>
      <c r="J7862" s="1" t="s">
        <v>2775</v>
      </c>
      <c r="K7862" s="1" t="s">
        <v>440</v>
      </c>
      <c r="L7862" s="1">
        <v>44221</v>
      </c>
      <c r="M7862" s="1" t="s">
        <v>135</v>
      </c>
      <c r="N7862" s="1" t="s">
        <v>3530</v>
      </c>
      <c r="O7862" s="1" t="s">
        <v>43</v>
      </c>
      <c r="P7862" s="1" t="s">
        <v>70</v>
      </c>
      <c r="Q7862" s="1" t="s">
        <v>3531</v>
      </c>
      <c r="R7862" s="1">
        <v>18.528000000000002</v>
      </c>
      <c r="S7862" s="1">
        <v>4</v>
      </c>
      <c r="T7862" s="1">
        <v>0.7</v>
      </c>
      <c r="U7862" s="1">
        <v>-12.352</v>
      </c>
      <c r="V7862" s="3" t="str">
        <f>IF(M7862=People!$B$5,People!$A$5,IF(M7862=People!$B$4,People!$A$4,IF(M7862=People!$B$3,People!$A$3,IF(M7862=People!$B$2,People!$A$2,0))))</f>
        <v>Chuck Magee</v>
      </c>
      <c r="W7862" s="3" t="str">
        <f>IFERROR(INDEX(Returns!A:A,MATCH(B7862,Returns!B:B,0)),"No")</f>
        <v>No</v>
      </c>
    </row>
    <row r="7863" spans="1:23" x14ac:dyDescent="0.2">
      <c r="A7863" s="1">
        <v>7862</v>
      </c>
      <c r="B7863" t="s">
        <v>9893</v>
      </c>
      <c r="C7863" s="2">
        <v>43020</v>
      </c>
      <c r="D7863" s="2">
        <v>43025</v>
      </c>
      <c r="E7863" s="1" t="s">
        <v>46</v>
      </c>
      <c r="F7863" s="1" t="s">
        <v>3957</v>
      </c>
      <c r="G7863" s="1" t="s">
        <v>3958</v>
      </c>
      <c r="H7863" s="1" t="s">
        <v>24</v>
      </c>
      <c r="I7863" s="1" t="s">
        <v>25</v>
      </c>
      <c r="J7863" s="1" t="s">
        <v>88</v>
      </c>
      <c r="K7863" s="1" t="s">
        <v>89</v>
      </c>
      <c r="L7863" s="1">
        <v>98103</v>
      </c>
      <c r="M7863" s="1" t="s">
        <v>41</v>
      </c>
      <c r="N7863" s="1" t="s">
        <v>3402</v>
      </c>
      <c r="O7863" s="1" t="s">
        <v>66</v>
      </c>
      <c r="P7863" s="1" t="s">
        <v>146</v>
      </c>
      <c r="Q7863" s="1" t="s">
        <v>3403</v>
      </c>
      <c r="R7863" s="1">
        <v>17.899999999999999</v>
      </c>
      <c r="S7863" s="1">
        <v>2</v>
      </c>
      <c r="T7863" s="1">
        <v>0</v>
      </c>
      <c r="U7863" s="1">
        <v>3.400999999999998</v>
      </c>
      <c r="V7863" s="3" t="str">
        <f>IF(M7863=People!$B$5,People!$A$5,IF(M7863=People!$B$4,People!$A$4,IF(M7863=People!$B$3,People!$A$3,IF(M7863=People!$B$2,People!$A$2,0))))</f>
        <v>Anna Andreadi</v>
      </c>
      <c r="W7863" s="3" t="str">
        <f>IFERROR(INDEX(Returns!A:A,MATCH(B7863,Returns!B:B,0)),"No")</f>
        <v>No</v>
      </c>
    </row>
    <row r="7864" spans="1:23" x14ac:dyDescent="0.2">
      <c r="A7864" s="1">
        <v>7863</v>
      </c>
      <c r="B7864" t="s">
        <v>9893</v>
      </c>
      <c r="C7864" s="2">
        <v>43020</v>
      </c>
      <c r="D7864" s="2">
        <v>43025</v>
      </c>
      <c r="E7864" s="1" t="s">
        <v>46</v>
      </c>
      <c r="F7864" s="1" t="s">
        <v>3957</v>
      </c>
      <c r="G7864" s="1" t="s">
        <v>3958</v>
      </c>
      <c r="H7864" s="1" t="s">
        <v>24</v>
      </c>
      <c r="I7864" s="1" t="s">
        <v>25</v>
      </c>
      <c r="J7864" s="1" t="s">
        <v>88</v>
      </c>
      <c r="K7864" s="1" t="s">
        <v>89</v>
      </c>
      <c r="L7864" s="1">
        <v>98103</v>
      </c>
      <c r="M7864" s="1" t="s">
        <v>41</v>
      </c>
      <c r="N7864" s="1" t="s">
        <v>1232</v>
      </c>
      <c r="O7864" s="1" t="s">
        <v>43</v>
      </c>
      <c r="P7864" s="1" t="s">
        <v>55</v>
      </c>
      <c r="Q7864" s="1" t="s">
        <v>1233</v>
      </c>
      <c r="R7864" s="1">
        <v>81.96</v>
      </c>
      <c r="S7864" s="1">
        <v>2</v>
      </c>
      <c r="T7864" s="1">
        <v>0</v>
      </c>
      <c r="U7864" s="1">
        <v>0</v>
      </c>
      <c r="V7864" s="3" t="str">
        <f>IF(M7864=People!$B$5,People!$A$5,IF(M7864=People!$B$4,People!$A$4,IF(M7864=People!$B$3,People!$A$3,IF(M7864=People!$B$2,People!$A$2,0))))</f>
        <v>Anna Andreadi</v>
      </c>
      <c r="W7864" s="3" t="str">
        <f>IFERROR(INDEX(Returns!A:A,MATCH(B7864,Returns!B:B,0)),"No")</f>
        <v>No</v>
      </c>
    </row>
    <row r="7865" spans="1:23" x14ac:dyDescent="0.2">
      <c r="A7865" s="1">
        <v>7864</v>
      </c>
      <c r="B7865" t="s">
        <v>9894</v>
      </c>
      <c r="C7865" s="2">
        <v>42930</v>
      </c>
      <c r="D7865" s="2">
        <v>42935</v>
      </c>
      <c r="E7865" s="1" t="s">
        <v>21</v>
      </c>
      <c r="F7865" s="1" t="s">
        <v>4122</v>
      </c>
      <c r="G7865" s="1" t="s">
        <v>4123</v>
      </c>
      <c r="H7865" s="1" t="s">
        <v>24</v>
      </c>
      <c r="I7865" s="1" t="s">
        <v>25</v>
      </c>
      <c r="J7865" s="1" t="s">
        <v>1579</v>
      </c>
      <c r="K7865" s="1" t="s">
        <v>279</v>
      </c>
      <c r="L7865" s="1">
        <v>85204</v>
      </c>
      <c r="M7865" s="1" t="s">
        <v>41</v>
      </c>
      <c r="N7865" s="1" t="s">
        <v>1415</v>
      </c>
      <c r="O7865" s="1" t="s">
        <v>43</v>
      </c>
      <c r="P7865" s="1" t="s">
        <v>55</v>
      </c>
      <c r="Q7865" s="1" t="s">
        <v>1416</v>
      </c>
      <c r="R7865" s="1">
        <v>272.73599999999999</v>
      </c>
      <c r="S7865" s="1">
        <v>3</v>
      </c>
      <c r="T7865" s="1">
        <v>0.2</v>
      </c>
      <c r="U7865" s="1">
        <v>-64.774800000000013</v>
      </c>
      <c r="V7865" s="3" t="str">
        <f>IF(M7865=People!$B$5,People!$A$5,IF(M7865=People!$B$4,People!$A$4,IF(M7865=People!$B$3,People!$A$3,IF(M7865=People!$B$2,People!$A$2,0))))</f>
        <v>Anna Andreadi</v>
      </c>
      <c r="W7865" s="3" t="str">
        <f>IFERROR(INDEX(Returns!A:A,MATCH(B7865,Returns!B:B,0)),"No")</f>
        <v>No</v>
      </c>
    </row>
    <row r="7866" spans="1:23" x14ac:dyDescent="0.2">
      <c r="A7866" s="1">
        <v>7865</v>
      </c>
      <c r="B7866" t="s">
        <v>9894</v>
      </c>
      <c r="C7866" s="2">
        <v>42930</v>
      </c>
      <c r="D7866" s="2">
        <v>42935</v>
      </c>
      <c r="E7866" s="1" t="s">
        <v>21</v>
      </c>
      <c r="F7866" s="1" t="s">
        <v>4122</v>
      </c>
      <c r="G7866" s="1" t="s">
        <v>4123</v>
      </c>
      <c r="H7866" s="1" t="s">
        <v>24</v>
      </c>
      <c r="I7866" s="1" t="s">
        <v>25</v>
      </c>
      <c r="J7866" s="1" t="s">
        <v>1579</v>
      </c>
      <c r="K7866" s="1" t="s">
        <v>279</v>
      </c>
      <c r="L7866" s="1">
        <v>85204</v>
      </c>
      <c r="M7866" s="1" t="s">
        <v>41</v>
      </c>
      <c r="N7866" s="1" t="s">
        <v>5810</v>
      </c>
      <c r="O7866" s="1" t="s">
        <v>43</v>
      </c>
      <c r="P7866" s="1" t="s">
        <v>84</v>
      </c>
      <c r="Q7866" s="1" t="s">
        <v>5811</v>
      </c>
      <c r="R7866" s="1">
        <v>18.496000000000002</v>
      </c>
      <c r="S7866" s="1">
        <v>4</v>
      </c>
      <c r="T7866" s="1">
        <v>0.2</v>
      </c>
      <c r="U7866" s="1">
        <v>6.7048000000000005</v>
      </c>
      <c r="V7866" s="3" t="str">
        <f>IF(M7866=People!$B$5,People!$A$5,IF(M7866=People!$B$4,People!$A$4,IF(M7866=People!$B$3,People!$A$3,IF(M7866=People!$B$2,People!$A$2,0))))</f>
        <v>Anna Andreadi</v>
      </c>
      <c r="W7866" s="3" t="str">
        <f>IFERROR(INDEX(Returns!A:A,MATCH(B7866,Returns!B:B,0)),"No")</f>
        <v>No</v>
      </c>
    </row>
    <row r="7867" spans="1:23" x14ac:dyDescent="0.2">
      <c r="A7867" s="1">
        <v>7866</v>
      </c>
      <c r="B7867" t="s">
        <v>9894</v>
      </c>
      <c r="C7867" s="2">
        <v>42930</v>
      </c>
      <c r="D7867" s="2">
        <v>42935</v>
      </c>
      <c r="E7867" s="1" t="s">
        <v>21</v>
      </c>
      <c r="F7867" s="1" t="s">
        <v>4122</v>
      </c>
      <c r="G7867" s="1" t="s">
        <v>4123</v>
      </c>
      <c r="H7867" s="1" t="s">
        <v>24</v>
      </c>
      <c r="I7867" s="1" t="s">
        <v>25</v>
      </c>
      <c r="J7867" s="1" t="s">
        <v>1579</v>
      </c>
      <c r="K7867" s="1" t="s">
        <v>279</v>
      </c>
      <c r="L7867" s="1">
        <v>85204</v>
      </c>
      <c r="M7867" s="1" t="s">
        <v>41</v>
      </c>
      <c r="N7867" s="1" t="s">
        <v>605</v>
      </c>
      <c r="O7867" s="1" t="s">
        <v>30</v>
      </c>
      <c r="P7867" s="1" t="s">
        <v>34</v>
      </c>
      <c r="Q7867" s="1" t="s">
        <v>606</v>
      </c>
      <c r="R7867" s="1">
        <v>441.92</v>
      </c>
      <c r="S7867" s="1">
        <v>2</v>
      </c>
      <c r="T7867" s="1">
        <v>0.2</v>
      </c>
      <c r="U7867" s="1">
        <v>49.715999999999966</v>
      </c>
      <c r="V7867" s="3" t="str">
        <f>IF(M7867=People!$B$5,People!$A$5,IF(M7867=People!$B$4,People!$A$4,IF(M7867=People!$B$3,People!$A$3,IF(M7867=People!$B$2,People!$A$2,0))))</f>
        <v>Anna Andreadi</v>
      </c>
      <c r="W7867" s="3" t="str">
        <f>IFERROR(INDEX(Returns!A:A,MATCH(B7867,Returns!B:B,0)),"No")</f>
        <v>No</v>
      </c>
    </row>
    <row r="7868" spans="1:23" x14ac:dyDescent="0.2">
      <c r="A7868" s="1">
        <v>7867</v>
      </c>
      <c r="B7868" t="s">
        <v>9894</v>
      </c>
      <c r="C7868" s="2">
        <v>42930</v>
      </c>
      <c r="D7868" s="2">
        <v>42935</v>
      </c>
      <c r="E7868" s="1" t="s">
        <v>21</v>
      </c>
      <c r="F7868" s="1" t="s">
        <v>4122</v>
      </c>
      <c r="G7868" s="1" t="s">
        <v>4123</v>
      </c>
      <c r="H7868" s="1" t="s">
        <v>24</v>
      </c>
      <c r="I7868" s="1" t="s">
        <v>25</v>
      </c>
      <c r="J7868" s="1" t="s">
        <v>1579</v>
      </c>
      <c r="K7868" s="1" t="s">
        <v>279</v>
      </c>
      <c r="L7868" s="1">
        <v>85204</v>
      </c>
      <c r="M7868" s="1" t="s">
        <v>41</v>
      </c>
      <c r="N7868" s="1" t="s">
        <v>4964</v>
      </c>
      <c r="O7868" s="1" t="s">
        <v>30</v>
      </c>
      <c r="P7868" s="1" t="s">
        <v>31</v>
      </c>
      <c r="Q7868" s="1" t="s">
        <v>4965</v>
      </c>
      <c r="R7868" s="1">
        <v>127.76400000000002</v>
      </c>
      <c r="S7868" s="1">
        <v>6</v>
      </c>
      <c r="T7868" s="1">
        <v>0.7</v>
      </c>
      <c r="U7868" s="1">
        <v>-191.64599999999996</v>
      </c>
      <c r="V7868" s="3" t="str">
        <f>IF(M7868=People!$B$5,People!$A$5,IF(M7868=People!$B$4,People!$A$4,IF(M7868=People!$B$3,People!$A$3,IF(M7868=People!$B$2,People!$A$2,0))))</f>
        <v>Anna Andreadi</v>
      </c>
      <c r="W7868" s="3" t="str">
        <f>IFERROR(INDEX(Returns!A:A,MATCH(B7868,Returns!B:B,0)),"No")</f>
        <v>No</v>
      </c>
    </row>
    <row r="7869" spans="1:23" x14ac:dyDescent="0.2">
      <c r="A7869" s="1">
        <v>7868</v>
      </c>
      <c r="B7869" t="s">
        <v>9895</v>
      </c>
      <c r="C7869" s="2">
        <v>42693</v>
      </c>
      <c r="D7869" s="2">
        <v>42698</v>
      </c>
      <c r="E7869" s="1" t="s">
        <v>21</v>
      </c>
      <c r="F7869" s="1" t="s">
        <v>5376</v>
      </c>
      <c r="G7869" s="1" t="s">
        <v>5377</v>
      </c>
      <c r="H7869" s="1" t="s">
        <v>94</v>
      </c>
      <c r="I7869" s="1" t="s">
        <v>25</v>
      </c>
      <c r="J7869" s="1" t="s">
        <v>4062</v>
      </c>
      <c r="K7869" s="1" t="s">
        <v>111</v>
      </c>
      <c r="L7869" s="1">
        <v>84106</v>
      </c>
      <c r="M7869" s="1" t="s">
        <v>41</v>
      </c>
      <c r="N7869" s="1" t="s">
        <v>1502</v>
      </c>
      <c r="O7869" s="1" t="s">
        <v>43</v>
      </c>
      <c r="P7869" s="1" t="s">
        <v>84</v>
      </c>
      <c r="Q7869" s="1" t="s">
        <v>3990</v>
      </c>
      <c r="R7869" s="1">
        <v>166.44</v>
      </c>
      <c r="S7869" s="1">
        <v>3</v>
      </c>
      <c r="T7869" s="1">
        <v>0</v>
      </c>
      <c r="U7869" s="1">
        <v>79.891199999999998</v>
      </c>
      <c r="V7869" s="3" t="str">
        <f>IF(M7869=People!$B$5,People!$A$5,IF(M7869=People!$B$4,People!$A$4,IF(M7869=People!$B$3,People!$A$3,IF(M7869=People!$B$2,People!$A$2,0))))</f>
        <v>Anna Andreadi</v>
      </c>
      <c r="W7869" s="3" t="str">
        <f>IFERROR(INDEX(Returns!A:A,MATCH(B7869,Returns!B:B,0)),"No")</f>
        <v>No</v>
      </c>
    </row>
    <row r="7870" spans="1:23" x14ac:dyDescent="0.2">
      <c r="A7870" s="1">
        <v>7869</v>
      </c>
      <c r="B7870" t="s">
        <v>9896</v>
      </c>
      <c r="C7870" s="2">
        <v>43247</v>
      </c>
      <c r="D7870" s="2">
        <v>43253</v>
      </c>
      <c r="E7870" s="1" t="s">
        <v>46</v>
      </c>
      <c r="F7870" s="1" t="s">
        <v>1514</v>
      </c>
      <c r="G7870" s="1" t="s">
        <v>1515</v>
      </c>
      <c r="H7870" s="1" t="s">
        <v>24</v>
      </c>
      <c r="I7870" s="1" t="s">
        <v>25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3471</v>
      </c>
      <c r="O7870" s="1" t="s">
        <v>43</v>
      </c>
      <c r="P7870" s="1" t="s">
        <v>84</v>
      </c>
      <c r="Q7870" s="1" t="s">
        <v>3472</v>
      </c>
      <c r="R7870" s="1">
        <v>13.38</v>
      </c>
      <c r="S7870" s="1">
        <v>2</v>
      </c>
      <c r="T7870" s="1">
        <v>0</v>
      </c>
      <c r="U7870" s="1">
        <v>6.1547999999999998</v>
      </c>
      <c r="V7870" s="3" t="str">
        <f>IF(M7870=People!$B$5,People!$A$5,IF(M7870=People!$B$4,People!$A$4,IF(M7870=People!$B$3,People!$A$3,IF(M7870=People!$B$2,People!$A$2,0))))</f>
        <v>Anna Andreadi</v>
      </c>
      <c r="W7870" s="3" t="str">
        <f>IFERROR(INDEX(Returns!A:A,MATCH(B7870,Returns!B:B,0)),"No")</f>
        <v>No</v>
      </c>
    </row>
    <row r="7871" spans="1:23" x14ac:dyDescent="0.2">
      <c r="A7871" s="1">
        <v>7870</v>
      </c>
      <c r="B7871" t="s">
        <v>9897</v>
      </c>
      <c r="C7871" s="2">
        <v>43649</v>
      </c>
      <c r="D7871" s="2">
        <v>43655</v>
      </c>
      <c r="E7871" s="1" t="s">
        <v>46</v>
      </c>
      <c r="F7871" s="1" t="s">
        <v>4585</v>
      </c>
      <c r="G7871" s="1" t="s">
        <v>4586</v>
      </c>
      <c r="H7871" s="1" t="s">
        <v>24</v>
      </c>
      <c r="I7871" s="1" t="s">
        <v>25</v>
      </c>
      <c r="J7871" s="1" t="s">
        <v>1324</v>
      </c>
      <c r="K7871" s="1" t="s">
        <v>82</v>
      </c>
      <c r="L7871" s="1">
        <v>28540</v>
      </c>
      <c r="M7871" s="1" t="s">
        <v>28</v>
      </c>
      <c r="N7871" s="1" t="s">
        <v>221</v>
      </c>
      <c r="O7871" s="1" t="s">
        <v>66</v>
      </c>
      <c r="P7871" s="1" t="s">
        <v>146</v>
      </c>
      <c r="Q7871" s="1" t="s">
        <v>222</v>
      </c>
      <c r="R7871" s="1">
        <v>24</v>
      </c>
      <c r="S7871" s="1">
        <v>2</v>
      </c>
      <c r="T7871" s="1">
        <v>0.2</v>
      </c>
      <c r="U7871" s="1">
        <v>-2.6999999999999993</v>
      </c>
      <c r="V7871" s="3" t="str">
        <f>IF(M7871=People!$B$5,People!$A$5,IF(M7871=People!$B$4,People!$A$4,IF(M7871=People!$B$3,People!$A$3,IF(M7871=People!$B$2,People!$A$2,0))))</f>
        <v>Cassandra Brandow</v>
      </c>
      <c r="W7871" s="3" t="str">
        <f>IFERROR(INDEX(Returns!A:A,MATCH(B7871,Returns!B:B,0)),"No")</f>
        <v>No</v>
      </c>
    </row>
    <row r="7872" spans="1:23" x14ac:dyDescent="0.2">
      <c r="A7872" s="1">
        <v>7871</v>
      </c>
      <c r="B7872" t="s">
        <v>9898</v>
      </c>
      <c r="C7872" s="2">
        <v>43733</v>
      </c>
      <c r="D7872" s="2">
        <v>43737</v>
      </c>
      <c r="E7872" s="1" t="s">
        <v>46</v>
      </c>
      <c r="F7872" s="1" t="s">
        <v>4622</v>
      </c>
      <c r="G7872" s="1" t="s">
        <v>4623</v>
      </c>
      <c r="H7872" s="1" t="s">
        <v>38</v>
      </c>
      <c r="I7872" s="1" t="s">
        <v>25</v>
      </c>
      <c r="J7872" s="1" t="s">
        <v>980</v>
      </c>
      <c r="K7872" s="1" t="s">
        <v>440</v>
      </c>
      <c r="L7872" s="1">
        <v>44107</v>
      </c>
      <c r="M7872" s="1" t="s">
        <v>135</v>
      </c>
      <c r="N7872" s="1" t="s">
        <v>2194</v>
      </c>
      <c r="O7872" s="1" t="s">
        <v>43</v>
      </c>
      <c r="P7872" s="1" t="s">
        <v>157</v>
      </c>
      <c r="Q7872" s="1" t="s">
        <v>2195</v>
      </c>
      <c r="R7872" s="1">
        <v>24.448</v>
      </c>
      <c r="S7872" s="1">
        <v>4</v>
      </c>
      <c r="T7872" s="1">
        <v>0.2</v>
      </c>
      <c r="U7872" s="1">
        <v>8.8623999999999992</v>
      </c>
      <c r="V7872" s="3" t="str">
        <f>IF(M7872=People!$B$5,People!$A$5,IF(M7872=People!$B$4,People!$A$4,IF(M7872=People!$B$3,People!$A$3,IF(M7872=People!$B$2,People!$A$2,0))))</f>
        <v>Chuck Magee</v>
      </c>
      <c r="W7872" s="3" t="str">
        <f>IFERROR(INDEX(Returns!A:A,MATCH(B7872,Returns!B:B,0)),"No")</f>
        <v>No</v>
      </c>
    </row>
    <row r="7873" spans="1:23" x14ac:dyDescent="0.2">
      <c r="A7873" s="1">
        <v>7872</v>
      </c>
      <c r="B7873" t="s">
        <v>9899</v>
      </c>
      <c r="C7873" s="2">
        <v>43376</v>
      </c>
      <c r="D7873" s="2">
        <v>43380</v>
      </c>
      <c r="E7873" s="1" t="s">
        <v>46</v>
      </c>
      <c r="F7873" s="1" t="s">
        <v>4375</v>
      </c>
      <c r="G7873" s="1" t="s">
        <v>4376</v>
      </c>
      <c r="H7873" s="1" t="s">
        <v>94</v>
      </c>
      <c r="I7873" s="1" t="s">
        <v>25</v>
      </c>
      <c r="J7873" s="1" t="s">
        <v>5601</v>
      </c>
      <c r="K7873" s="1" t="s">
        <v>40</v>
      </c>
      <c r="L7873" s="1">
        <v>92630</v>
      </c>
      <c r="M7873" s="1" t="s">
        <v>41</v>
      </c>
      <c r="N7873" s="1" t="s">
        <v>2133</v>
      </c>
      <c r="O7873" s="1" t="s">
        <v>43</v>
      </c>
      <c r="P7873" s="1" t="s">
        <v>44</v>
      </c>
      <c r="Q7873" s="1" t="s">
        <v>2134</v>
      </c>
      <c r="R7873" s="1">
        <v>6.16</v>
      </c>
      <c r="S7873" s="1">
        <v>2</v>
      </c>
      <c r="T7873" s="1">
        <v>0</v>
      </c>
      <c r="U7873" s="1">
        <v>2.9567999999999999</v>
      </c>
      <c r="V7873" s="3" t="str">
        <f>IF(M7873=People!$B$5,People!$A$5,IF(M7873=People!$B$4,People!$A$4,IF(M7873=People!$B$3,People!$A$3,IF(M7873=People!$B$2,People!$A$2,0))))</f>
        <v>Anna Andreadi</v>
      </c>
      <c r="W7873" s="3" t="str">
        <f>IFERROR(INDEX(Returns!A:A,MATCH(B7873,Returns!B:B,0)),"No")</f>
        <v>No</v>
      </c>
    </row>
    <row r="7874" spans="1:23" x14ac:dyDescent="0.2">
      <c r="A7874" s="1">
        <v>7873</v>
      </c>
      <c r="B7874" t="s">
        <v>9899</v>
      </c>
      <c r="C7874" s="2">
        <v>43376</v>
      </c>
      <c r="D7874" s="2">
        <v>43380</v>
      </c>
      <c r="E7874" s="1" t="s">
        <v>46</v>
      </c>
      <c r="F7874" s="1" t="s">
        <v>4375</v>
      </c>
      <c r="G7874" s="1" t="s">
        <v>4376</v>
      </c>
      <c r="H7874" s="1" t="s">
        <v>94</v>
      </c>
      <c r="I7874" s="1" t="s">
        <v>25</v>
      </c>
      <c r="J7874" s="1" t="s">
        <v>5601</v>
      </c>
      <c r="K7874" s="1" t="s">
        <v>40</v>
      </c>
      <c r="L7874" s="1">
        <v>92630</v>
      </c>
      <c r="M7874" s="1" t="s">
        <v>41</v>
      </c>
      <c r="N7874" s="1" t="s">
        <v>471</v>
      </c>
      <c r="O7874" s="1" t="s">
        <v>30</v>
      </c>
      <c r="P7874" s="1" t="s">
        <v>34</v>
      </c>
      <c r="Q7874" s="1" t="s">
        <v>472</v>
      </c>
      <c r="R7874" s="1">
        <v>915.13600000000008</v>
      </c>
      <c r="S7874" s="1">
        <v>4</v>
      </c>
      <c r="T7874" s="1">
        <v>0.2</v>
      </c>
      <c r="U7874" s="1">
        <v>102.95279999999988</v>
      </c>
      <c r="V7874" s="3" t="str">
        <f>IF(M7874=People!$B$5,People!$A$5,IF(M7874=People!$B$4,People!$A$4,IF(M7874=People!$B$3,People!$A$3,IF(M7874=People!$B$2,People!$A$2,0))))</f>
        <v>Anna Andreadi</v>
      </c>
      <c r="W7874" s="3" t="str">
        <f>IFERROR(INDEX(Returns!A:A,MATCH(B7874,Returns!B:B,0)),"No")</f>
        <v>No</v>
      </c>
    </row>
    <row r="7875" spans="1:23" x14ac:dyDescent="0.2">
      <c r="A7875" s="1">
        <v>7874</v>
      </c>
      <c r="B7875" t="s">
        <v>9899</v>
      </c>
      <c r="C7875" s="2">
        <v>43376</v>
      </c>
      <c r="D7875" s="2">
        <v>43380</v>
      </c>
      <c r="E7875" s="1" t="s">
        <v>46</v>
      </c>
      <c r="F7875" s="1" t="s">
        <v>4375</v>
      </c>
      <c r="G7875" s="1" t="s">
        <v>4376</v>
      </c>
      <c r="H7875" s="1" t="s">
        <v>94</v>
      </c>
      <c r="I7875" s="1" t="s">
        <v>25</v>
      </c>
      <c r="J7875" s="1" t="s">
        <v>5601</v>
      </c>
      <c r="K7875" s="1" t="s">
        <v>40</v>
      </c>
      <c r="L7875" s="1">
        <v>92630</v>
      </c>
      <c r="M7875" s="1" t="s">
        <v>41</v>
      </c>
      <c r="N7875" s="1" t="s">
        <v>4919</v>
      </c>
      <c r="O7875" s="1" t="s">
        <v>43</v>
      </c>
      <c r="P7875" s="1" t="s">
        <v>84</v>
      </c>
      <c r="Q7875" s="1" t="s">
        <v>4920</v>
      </c>
      <c r="R7875" s="1">
        <v>8.56</v>
      </c>
      <c r="S7875" s="1">
        <v>2</v>
      </c>
      <c r="T7875" s="1">
        <v>0</v>
      </c>
      <c r="U7875" s="1">
        <v>3.8519999999999994</v>
      </c>
      <c r="V7875" s="3" t="str">
        <f>IF(M7875=People!$B$5,People!$A$5,IF(M7875=People!$B$4,People!$A$4,IF(M7875=People!$B$3,People!$A$3,IF(M7875=People!$B$2,People!$A$2,0))))</f>
        <v>Anna Andreadi</v>
      </c>
      <c r="W7875" s="3" t="str">
        <f>IFERROR(INDEX(Returns!A:A,MATCH(B7875,Returns!B:B,0)),"No")</f>
        <v>No</v>
      </c>
    </row>
    <row r="7876" spans="1:23" x14ac:dyDescent="0.2">
      <c r="A7876" s="1">
        <v>7875</v>
      </c>
      <c r="B7876" t="s">
        <v>9899</v>
      </c>
      <c r="C7876" s="2">
        <v>43376</v>
      </c>
      <c r="D7876" s="2">
        <v>43380</v>
      </c>
      <c r="E7876" s="1" t="s">
        <v>46</v>
      </c>
      <c r="F7876" s="1" t="s">
        <v>4375</v>
      </c>
      <c r="G7876" s="1" t="s">
        <v>4376</v>
      </c>
      <c r="H7876" s="1" t="s">
        <v>94</v>
      </c>
      <c r="I7876" s="1" t="s">
        <v>25</v>
      </c>
      <c r="J7876" s="1" t="s">
        <v>5601</v>
      </c>
      <c r="K7876" s="1" t="s">
        <v>40</v>
      </c>
      <c r="L7876" s="1">
        <v>92630</v>
      </c>
      <c r="M7876" s="1" t="s">
        <v>41</v>
      </c>
      <c r="N7876" s="1" t="s">
        <v>3817</v>
      </c>
      <c r="O7876" s="1" t="s">
        <v>43</v>
      </c>
      <c r="P7876" s="1" t="s">
        <v>84</v>
      </c>
      <c r="Q7876" s="1" t="s">
        <v>3818</v>
      </c>
      <c r="R7876" s="1">
        <v>97.82</v>
      </c>
      <c r="S7876" s="1">
        <v>2</v>
      </c>
      <c r="T7876" s="1">
        <v>0</v>
      </c>
      <c r="U7876" s="1">
        <v>45.975399999999993</v>
      </c>
      <c r="V7876" s="3" t="str">
        <f>IF(M7876=People!$B$5,People!$A$5,IF(M7876=People!$B$4,People!$A$4,IF(M7876=People!$B$3,People!$A$3,IF(M7876=People!$B$2,People!$A$2,0))))</f>
        <v>Anna Andreadi</v>
      </c>
      <c r="W7876" s="3" t="str">
        <f>IFERROR(INDEX(Returns!A:A,MATCH(B7876,Returns!B:B,0)),"No")</f>
        <v>No</v>
      </c>
    </row>
    <row r="7877" spans="1:23" x14ac:dyDescent="0.2">
      <c r="A7877" s="1">
        <v>7876</v>
      </c>
      <c r="B7877" t="s">
        <v>9900</v>
      </c>
      <c r="C7877" s="2">
        <v>43717</v>
      </c>
      <c r="D7877" s="2">
        <v>43723</v>
      </c>
      <c r="E7877" s="1" t="s">
        <v>46</v>
      </c>
      <c r="F7877" s="1" t="s">
        <v>3191</v>
      </c>
      <c r="G7877" s="1" t="s">
        <v>3192</v>
      </c>
      <c r="H7877" s="1" t="s">
        <v>38</v>
      </c>
      <c r="I7877" s="1" t="s">
        <v>25</v>
      </c>
      <c r="J7877" s="1" t="s">
        <v>372</v>
      </c>
      <c r="K7877" s="1" t="s">
        <v>373</v>
      </c>
      <c r="L7877" s="1">
        <v>97206</v>
      </c>
      <c r="M7877" s="1" t="s">
        <v>41</v>
      </c>
      <c r="N7877" s="1" t="s">
        <v>1139</v>
      </c>
      <c r="O7877" s="1" t="s">
        <v>43</v>
      </c>
      <c r="P7877" s="1" t="s">
        <v>84</v>
      </c>
      <c r="Q7877" s="1" t="s">
        <v>1140</v>
      </c>
      <c r="R7877" s="1">
        <v>31.104000000000006</v>
      </c>
      <c r="S7877" s="1">
        <v>6</v>
      </c>
      <c r="T7877" s="1">
        <v>0.2</v>
      </c>
      <c r="U7877" s="1">
        <v>11.2752</v>
      </c>
      <c r="V7877" s="3" t="str">
        <f>IF(M7877=People!$B$5,People!$A$5,IF(M7877=People!$B$4,People!$A$4,IF(M7877=People!$B$3,People!$A$3,IF(M7877=People!$B$2,People!$A$2,0))))</f>
        <v>Anna Andreadi</v>
      </c>
      <c r="W7877" s="3" t="str">
        <f>IFERROR(INDEX(Returns!A:A,MATCH(B7877,Returns!B:B,0)),"No")</f>
        <v>No</v>
      </c>
    </row>
    <row r="7878" spans="1:23" x14ac:dyDescent="0.2">
      <c r="A7878" s="1">
        <v>7877</v>
      </c>
      <c r="B7878" t="s">
        <v>9900</v>
      </c>
      <c r="C7878" s="2">
        <v>43717</v>
      </c>
      <c r="D7878" s="2">
        <v>43723</v>
      </c>
      <c r="E7878" s="1" t="s">
        <v>46</v>
      </c>
      <c r="F7878" s="1" t="s">
        <v>3191</v>
      </c>
      <c r="G7878" s="1" t="s">
        <v>3192</v>
      </c>
      <c r="H7878" s="1" t="s">
        <v>38</v>
      </c>
      <c r="I7878" s="1" t="s">
        <v>25</v>
      </c>
      <c r="J7878" s="1" t="s">
        <v>372</v>
      </c>
      <c r="K7878" s="1" t="s">
        <v>373</v>
      </c>
      <c r="L7878" s="1">
        <v>97206</v>
      </c>
      <c r="M7878" s="1" t="s">
        <v>41</v>
      </c>
      <c r="N7878" s="1" t="s">
        <v>5745</v>
      </c>
      <c r="O7878" s="1" t="s">
        <v>43</v>
      </c>
      <c r="P7878" s="1" t="s">
        <v>73</v>
      </c>
      <c r="Q7878" s="1" t="s">
        <v>5746</v>
      </c>
      <c r="R7878" s="1">
        <v>11.176000000000002</v>
      </c>
      <c r="S7878" s="1">
        <v>1</v>
      </c>
      <c r="T7878" s="1">
        <v>0.2</v>
      </c>
      <c r="U7878" s="1">
        <v>0.8382000000000005</v>
      </c>
      <c r="V7878" s="3" t="str">
        <f>IF(M7878=People!$B$5,People!$A$5,IF(M7878=People!$B$4,People!$A$4,IF(M7878=People!$B$3,People!$A$3,IF(M7878=People!$B$2,People!$A$2,0))))</f>
        <v>Anna Andreadi</v>
      </c>
      <c r="W7878" s="3" t="str">
        <f>IFERROR(INDEX(Returns!A:A,MATCH(B7878,Returns!B:B,0)),"No")</f>
        <v>No</v>
      </c>
    </row>
    <row r="7879" spans="1:23" x14ac:dyDescent="0.2">
      <c r="A7879" s="1">
        <v>7878</v>
      </c>
      <c r="B7879" t="s">
        <v>9901</v>
      </c>
      <c r="C7879" s="2">
        <v>42806</v>
      </c>
      <c r="D7879" s="2">
        <v>42812</v>
      </c>
      <c r="E7879" s="1" t="s">
        <v>46</v>
      </c>
      <c r="F7879" s="1" t="s">
        <v>3035</v>
      </c>
      <c r="G7879" s="1" t="s">
        <v>3036</v>
      </c>
      <c r="H7879" s="1" t="s">
        <v>24</v>
      </c>
      <c r="I7879" s="1" t="s">
        <v>25</v>
      </c>
      <c r="J7879" s="1" t="s">
        <v>413</v>
      </c>
      <c r="K7879" s="1" t="s">
        <v>82</v>
      </c>
      <c r="L7879" s="1">
        <v>28205</v>
      </c>
      <c r="M7879" s="1" t="s">
        <v>28</v>
      </c>
      <c r="N7879" s="1" t="s">
        <v>3391</v>
      </c>
      <c r="O7879" s="1" t="s">
        <v>43</v>
      </c>
      <c r="P7879" s="1" t="s">
        <v>44</v>
      </c>
      <c r="Q7879" s="1" t="s">
        <v>3392</v>
      </c>
      <c r="R7879" s="1">
        <v>5.04</v>
      </c>
      <c r="S7879" s="1">
        <v>2</v>
      </c>
      <c r="T7879" s="1">
        <v>0.2</v>
      </c>
      <c r="U7879" s="1">
        <v>1.764</v>
      </c>
      <c r="V7879" s="3" t="str">
        <f>IF(M7879=People!$B$5,People!$A$5,IF(M7879=People!$B$4,People!$A$4,IF(M7879=People!$B$3,People!$A$3,IF(M7879=People!$B$2,People!$A$2,0))))</f>
        <v>Cassandra Brandow</v>
      </c>
      <c r="W7879" s="3" t="str">
        <f>IFERROR(INDEX(Returns!A:A,MATCH(B7879,Returns!B:B,0)),"No")</f>
        <v>No</v>
      </c>
    </row>
    <row r="7880" spans="1:23" x14ac:dyDescent="0.2">
      <c r="A7880" s="1">
        <v>7879</v>
      </c>
      <c r="B7880" t="s">
        <v>9902</v>
      </c>
      <c r="C7880" s="2">
        <v>43433</v>
      </c>
      <c r="D7880" s="2">
        <v>43438</v>
      </c>
      <c r="E7880" s="1" t="s">
        <v>21</v>
      </c>
      <c r="F7880" s="1" t="s">
        <v>4610</v>
      </c>
      <c r="G7880" s="1" t="s">
        <v>4611</v>
      </c>
      <c r="H7880" s="1" t="s">
        <v>94</v>
      </c>
      <c r="I7880" s="1" t="s">
        <v>25</v>
      </c>
      <c r="J7880" s="1" t="s">
        <v>403</v>
      </c>
      <c r="K7880" s="1" t="s">
        <v>191</v>
      </c>
      <c r="L7880" s="1">
        <v>60505</v>
      </c>
      <c r="M7880" s="1" t="s">
        <v>97</v>
      </c>
      <c r="N7880" s="1" t="s">
        <v>5773</v>
      </c>
      <c r="O7880" s="1" t="s">
        <v>30</v>
      </c>
      <c r="P7880" s="1" t="s">
        <v>60</v>
      </c>
      <c r="Q7880" s="1" t="s">
        <v>5774</v>
      </c>
      <c r="R7880" s="1">
        <v>242.17600000000004</v>
      </c>
      <c r="S7880" s="1">
        <v>4</v>
      </c>
      <c r="T7880" s="1">
        <v>0.6</v>
      </c>
      <c r="U7880" s="1">
        <v>-302.72000000000003</v>
      </c>
      <c r="V7880" s="3" t="str">
        <f>IF(M7880=People!$B$5,People!$A$5,IF(M7880=People!$B$4,People!$A$4,IF(M7880=People!$B$3,People!$A$3,IF(M7880=People!$B$2,People!$A$2,0))))</f>
        <v>Kelly Williams</v>
      </c>
      <c r="W7880" s="3" t="str">
        <f>IFERROR(INDEX(Returns!A:A,MATCH(B7880,Returns!B:B,0)),"No")</f>
        <v>No</v>
      </c>
    </row>
    <row r="7881" spans="1:23" x14ac:dyDescent="0.2">
      <c r="A7881" s="1">
        <v>7880</v>
      </c>
      <c r="B7881" t="s">
        <v>9903</v>
      </c>
      <c r="C7881" s="2">
        <v>43265</v>
      </c>
      <c r="D7881" s="2">
        <v>43272</v>
      </c>
      <c r="E7881" s="1" t="s">
        <v>46</v>
      </c>
      <c r="F7881" s="1" t="s">
        <v>355</v>
      </c>
      <c r="G7881" s="1" t="s">
        <v>356</v>
      </c>
      <c r="H7881" s="1" t="s">
        <v>38</v>
      </c>
      <c r="I7881" s="1" t="s">
        <v>25</v>
      </c>
      <c r="J7881" s="1" t="s">
        <v>133</v>
      </c>
      <c r="K7881" s="1" t="s">
        <v>134</v>
      </c>
      <c r="L7881" s="1">
        <v>19140</v>
      </c>
      <c r="M7881" s="1" t="s">
        <v>135</v>
      </c>
      <c r="N7881" s="1" t="s">
        <v>5302</v>
      </c>
      <c r="O7881" s="1" t="s">
        <v>30</v>
      </c>
      <c r="P7881" s="1" t="s">
        <v>52</v>
      </c>
      <c r="Q7881" s="1" t="s">
        <v>5303</v>
      </c>
      <c r="R7881" s="1">
        <v>337.17599999999999</v>
      </c>
      <c r="S7881" s="1">
        <v>2</v>
      </c>
      <c r="T7881" s="1">
        <v>0.4</v>
      </c>
      <c r="U7881" s="1">
        <v>-118.01160000000002</v>
      </c>
      <c r="V7881" s="3" t="str">
        <f>IF(M7881=People!$B$5,People!$A$5,IF(M7881=People!$B$4,People!$A$4,IF(M7881=People!$B$3,People!$A$3,IF(M7881=People!$B$2,People!$A$2,0))))</f>
        <v>Chuck Magee</v>
      </c>
      <c r="W7881" s="3" t="str">
        <f>IFERROR(INDEX(Returns!A:A,MATCH(B7881,Returns!B:B,0)),"No")</f>
        <v>No</v>
      </c>
    </row>
    <row r="7882" spans="1:23" x14ac:dyDescent="0.2">
      <c r="A7882" s="1">
        <v>7881</v>
      </c>
      <c r="B7882" t="s">
        <v>9904</v>
      </c>
      <c r="C7882" s="2">
        <v>43802</v>
      </c>
      <c r="D7882" s="2">
        <v>43805</v>
      </c>
      <c r="E7882" s="1" t="s">
        <v>21</v>
      </c>
      <c r="F7882" s="1" t="s">
        <v>401</v>
      </c>
      <c r="G7882" s="1" t="s">
        <v>402</v>
      </c>
      <c r="H7882" s="1" t="s">
        <v>24</v>
      </c>
      <c r="I7882" s="1" t="s">
        <v>25</v>
      </c>
      <c r="J7882" s="1" t="s">
        <v>5101</v>
      </c>
      <c r="K7882" s="1" t="s">
        <v>404</v>
      </c>
      <c r="L7882" s="1">
        <v>80229</v>
      </c>
      <c r="M7882" s="1" t="s">
        <v>41</v>
      </c>
      <c r="N7882" s="1" t="s">
        <v>1509</v>
      </c>
      <c r="O7882" s="1" t="s">
        <v>43</v>
      </c>
      <c r="P7882" s="1" t="s">
        <v>63</v>
      </c>
      <c r="Q7882" s="1" t="s">
        <v>1510</v>
      </c>
      <c r="R7882" s="1">
        <v>13.343999999999998</v>
      </c>
      <c r="S7882" s="1">
        <v>6</v>
      </c>
      <c r="T7882" s="1">
        <v>0.2</v>
      </c>
      <c r="U7882" s="1">
        <v>1.0007999999999999</v>
      </c>
      <c r="V7882" s="3" t="str">
        <f>IF(M7882=People!$B$5,People!$A$5,IF(M7882=People!$B$4,People!$A$4,IF(M7882=People!$B$3,People!$A$3,IF(M7882=People!$B$2,People!$A$2,0))))</f>
        <v>Anna Andreadi</v>
      </c>
      <c r="W7882" s="3" t="str">
        <f>IFERROR(INDEX(Returns!A:A,MATCH(B7882,Returns!B:B,0)),"No")</f>
        <v>No</v>
      </c>
    </row>
    <row r="7883" spans="1:23" x14ac:dyDescent="0.2">
      <c r="A7883" s="1">
        <v>7882</v>
      </c>
      <c r="B7883" t="s">
        <v>9904</v>
      </c>
      <c r="C7883" s="2">
        <v>43802</v>
      </c>
      <c r="D7883" s="2">
        <v>43805</v>
      </c>
      <c r="E7883" s="1" t="s">
        <v>21</v>
      </c>
      <c r="F7883" s="1" t="s">
        <v>401</v>
      </c>
      <c r="G7883" s="1" t="s">
        <v>402</v>
      </c>
      <c r="H7883" s="1" t="s">
        <v>24</v>
      </c>
      <c r="I7883" s="1" t="s">
        <v>25</v>
      </c>
      <c r="J7883" s="1" t="s">
        <v>5101</v>
      </c>
      <c r="K7883" s="1" t="s">
        <v>404</v>
      </c>
      <c r="L7883" s="1">
        <v>80229</v>
      </c>
      <c r="M7883" s="1" t="s">
        <v>41</v>
      </c>
      <c r="N7883" s="1" t="s">
        <v>3568</v>
      </c>
      <c r="O7883" s="1" t="s">
        <v>66</v>
      </c>
      <c r="P7883" s="1" t="s">
        <v>146</v>
      </c>
      <c r="Q7883" s="1" t="s">
        <v>3569</v>
      </c>
      <c r="R7883" s="1">
        <v>76.75200000000001</v>
      </c>
      <c r="S7883" s="1">
        <v>6</v>
      </c>
      <c r="T7883" s="1">
        <v>0.2</v>
      </c>
      <c r="U7883" s="1">
        <v>10.553399999999993</v>
      </c>
      <c r="V7883" s="3" t="str">
        <f>IF(M7883=People!$B$5,People!$A$5,IF(M7883=People!$B$4,People!$A$4,IF(M7883=People!$B$3,People!$A$3,IF(M7883=People!$B$2,People!$A$2,0))))</f>
        <v>Anna Andreadi</v>
      </c>
      <c r="W7883" s="3" t="str">
        <f>IFERROR(INDEX(Returns!A:A,MATCH(B7883,Returns!B:B,0)),"No")</f>
        <v>No</v>
      </c>
    </row>
    <row r="7884" spans="1:23" x14ac:dyDescent="0.2">
      <c r="A7884" s="1">
        <v>7883</v>
      </c>
      <c r="B7884" t="s">
        <v>9904</v>
      </c>
      <c r="C7884" s="2">
        <v>43802</v>
      </c>
      <c r="D7884" s="2">
        <v>43805</v>
      </c>
      <c r="E7884" s="1" t="s">
        <v>21</v>
      </c>
      <c r="F7884" s="1" t="s">
        <v>401</v>
      </c>
      <c r="G7884" s="1" t="s">
        <v>402</v>
      </c>
      <c r="H7884" s="1" t="s">
        <v>24</v>
      </c>
      <c r="I7884" s="1" t="s">
        <v>25</v>
      </c>
      <c r="J7884" s="1" t="s">
        <v>5101</v>
      </c>
      <c r="K7884" s="1" t="s">
        <v>404</v>
      </c>
      <c r="L7884" s="1">
        <v>80229</v>
      </c>
      <c r="M7884" s="1" t="s">
        <v>41</v>
      </c>
      <c r="N7884" s="1" t="s">
        <v>3568</v>
      </c>
      <c r="O7884" s="1" t="s">
        <v>66</v>
      </c>
      <c r="P7884" s="1" t="s">
        <v>146</v>
      </c>
      <c r="Q7884" s="1" t="s">
        <v>3569</v>
      </c>
      <c r="R7884" s="1">
        <v>102.33600000000001</v>
      </c>
      <c r="S7884" s="1">
        <v>8</v>
      </c>
      <c r="T7884" s="1">
        <v>0.2</v>
      </c>
      <c r="U7884" s="1">
        <v>14.07119999999999</v>
      </c>
      <c r="V7884" s="3" t="str">
        <f>IF(M7884=People!$B$5,People!$A$5,IF(M7884=People!$B$4,People!$A$4,IF(M7884=People!$B$3,People!$A$3,IF(M7884=People!$B$2,People!$A$2,0))))</f>
        <v>Anna Andreadi</v>
      </c>
      <c r="W7884" s="3" t="str">
        <f>IFERROR(INDEX(Returns!A:A,MATCH(B7884,Returns!B:B,0)),"No")</f>
        <v>No</v>
      </c>
    </row>
    <row r="7885" spans="1:23" x14ac:dyDescent="0.2">
      <c r="A7885" s="1">
        <v>7884</v>
      </c>
      <c r="B7885" t="s">
        <v>9904</v>
      </c>
      <c r="C7885" s="2">
        <v>43802</v>
      </c>
      <c r="D7885" s="2">
        <v>43805</v>
      </c>
      <c r="E7885" s="1" t="s">
        <v>21</v>
      </c>
      <c r="F7885" s="1" t="s">
        <v>401</v>
      </c>
      <c r="G7885" s="1" t="s">
        <v>402</v>
      </c>
      <c r="H7885" s="1" t="s">
        <v>24</v>
      </c>
      <c r="I7885" s="1" t="s">
        <v>25</v>
      </c>
      <c r="J7885" s="1" t="s">
        <v>5101</v>
      </c>
      <c r="K7885" s="1" t="s">
        <v>404</v>
      </c>
      <c r="L7885" s="1">
        <v>80229</v>
      </c>
      <c r="M7885" s="1" t="s">
        <v>41</v>
      </c>
      <c r="N7885" s="1" t="s">
        <v>4520</v>
      </c>
      <c r="O7885" s="1" t="s">
        <v>43</v>
      </c>
      <c r="P7885" s="1" t="s">
        <v>84</v>
      </c>
      <c r="Q7885" s="1" t="s">
        <v>4521</v>
      </c>
      <c r="R7885" s="1">
        <v>10.32</v>
      </c>
      <c r="S7885" s="1">
        <v>2</v>
      </c>
      <c r="T7885" s="1">
        <v>0.2</v>
      </c>
      <c r="U7885" s="1">
        <v>3.7409999999999997</v>
      </c>
      <c r="V7885" s="3" t="str">
        <f>IF(M7885=People!$B$5,People!$A$5,IF(M7885=People!$B$4,People!$A$4,IF(M7885=People!$B$3,People!$A$3,IF(M7885=People!$B$2,People!$A$2,0))))</f>
        <v>Anna Andreadi</v>
      </c>
      <c r="W7885" s="3" t="str">
        <f>IFERROR(INDEX(Returns!A:A,MATCH(B7885,Returns!B:B,0)),"No")</f>
        <v>No</v>
      </c>
    </row>
    <row r="7886" spans="1:23" x14ac:dyDescent="0.2">
      <c r="A7886" s="1">
        <v>7885</v>
      </c>
      <c r="B7886" t="s">
        <v>9904</v>
      </c>
      <c r="C7886" s="2">
        <v>43802</v>
      </c>
      <c r="D7886" s="2">
        <v>43805</v>
      </c>
      <c r="E7886" s="1" t="s">
        <v>21</v>
      </c>
      <c r="F7886" s="1" t="s">
        <v>401</v>
      </c>
      <c r="G7886" s="1" t="s">
        <v>402</v>
      </c>
      <c r="H7886" s="1" t="s">
        <v>24</v>
      </c>
      <c r="I7886" s="1" t="s">
        <v>25</v>
      </c>
      <c r="J7886" s="1" t="s">
        <v>5101</v>
      </c>
      <c r="K7886" s="1" t="s">
        <v>404</v>
      </c>
      <c r="L7886" s="1">
        <v>80229</v>
      </c>
      <c r="M7886" s="1" t="s">
        <v>41</v>
      </c>
      <c r="N7886" s="1" t="s">
        <v>5023</v>
      </c>
      <c r="O7886" s="1" t="s">
        <v>43</v>
      </c>
      <c r="P7886" s="1" t="s">
        <v>512</v>
      </c>
      <c r="Q7886" s="1" t="s">
        <v>5024</v>
      </c>
      <c r="R7886" s="1">
        <v>47.32</v>
      </c>
      <c r="S7886" s="1">
        <v>7</v>
      </c>
      <c r="T7886" s="1">
        <v>0.2</v>
      </c>
      <c r="U7886" s="1">
        <v>5.9149999999999938</v>
      </c>
      <c r="V7886" s="3" t="str">
        <f>IF(M7886=People!$B$5,People!$A$5,IF(M7886=People!$B$4,People!$A$4,IF(M7886=People!$B$3,People!$A$3,IF(M7886=People!$B$2,People!$A$2,0))))</f>
        <v>Anna Andreadi</v>
      </c>
      <c r="W7886" s="3" t="str">
        <f>IFERROR(INDEX(Returns!A:A,MATCH(B7886,Returns!B:B,0)),"No")</f>
        <v>No</v>
      </c>
    </row>
    <row r="7887" spans="1:23" x14ac:dyDescent="0.2">
      <c r="A7887" s="1">
        <v>7886</v>
      </c>
      <c r="B7887" t="s">
        <v>9904</v>
      </c>
      <c r="C7887" s="2">
        <v>43802</v>
      </c>
      <c r="D7887" s="2">
        <v>43805</v>
      </c>
      <c r="E7887" s="1" t="s">
        <v>21</v>
      </c>
      <c r="F7887" s="1" t="s">
        <v>401</v>
      </c>
      <c r="G7887" s="1" t="s">
        <v>402</v>
      </c>
      <c r="H7887" s="1" t="s">
        <v>24</v>
      </c>
      <c r="I7887" s="1" t="s">
        <v>25</v>
      </c>
      <c r="J7887" s="1" t="s">
        <v>5101</v>
      </c>
      <c r="K7887" s="1" t="s">
        <v>404</v>
      </c>
      <c r="L7887" s="1">
        <v>80229</v>
      </c>
      <c r="M7887" s="1" t="s">
        <v>41</v>
      </c>
      <c r="N7887" s="1" t="s">
        <v>810</v>
      </c>
      <c r="O7887" s="1" t="s">
        <v>30</v>
      </c>
      <c r="P7887" s="1" t="s">
        <v>60</v>
      </c>
      <c r="Q7887" s="1" t="s">
        <v>811</v>
      </c>
      <c r="R7887" s="1">
        <v>23.376000000000001</v>
      </c>
      <c r="S7887" s="1">
        <v>3</v>
      </c>
      <c r="T7887" s="1">
        <v>0.2</v>
      </c>
      <c r="U7887" s="1">
        <v>7.0128000000000013</v>
      </c>
      <c r="V7887" s="3" t="str">
        <f>IF(M7887=People!$B$5,People!$A$5,IF(M7887=People!$B$4,People!$A$4,IF(M7887=People!$B$3,People!$A$3,IF(M7887=People!$B$2,People!$A$2,0))))</f>
        <v>Anna Andreadi</v>
      </c>
      <c r="W7887" s="3" t="str">
        <f>IFERROR(INDEX(Returns!A:A,MATCH(B7887,Returns!B:B,0)),"No")</f>
        <v>No</v>
      </c>
    </row>
    <row r="7888" spans="1:23" x14ac:dyDescent="0.2">
      <c r="A7888" s="1">
        <v>7887</v>
      </c>
      <c r="B7888" t="s">
        <v>9904</v>
      </c>
      <c r="C7888" s="2">
        <v>43802</v>
      </c>
      <c r="D7888" s="2">
        <v>43805</v>
      </c>
      <c r="E7888" s="1" t="s">
        <v>21</v>
      </c>
      <c r="F7888" s="1" t="s">
        <v>401</v>
      </c>
      <c r="G7888" s="1" t="s">
        <v>402</v>
      </c>
      <c r="H7888" s="1" t="s">
        <v>24</v>
      </c>
      <c r="I7888" s="1" t="s">
        <v>25</v>
      </c>
      <c r="J7888" s="1" t="s">
        <v>5101</v>
      </c>
      <c r="K7888" s="1" t="s">
        <v>404</v>
      </c>
      <c r="L7888" s="1">
        <v>80229</v>
      </c>
      <c r="M7888" s="1" t="s">
        <v>41</v>
      </c>
      <c r="N7888" s="1" t="s">
        <v>3262</v>
      </c>
      <c r="O7888" s="1" t="s">
        <v>30</v>
      </c>
      <c r="P7888" s="1" t="s">
        <v>60</v>
      </c>
      <c r="Q7888" s="1" t="s">
        <v>3263</v>
      </c>
      <c r="R7888" s="1">
        <v>16.72</v>
      </c>
      <c r="S7888" s="1">
        <v>5</v>
      </c>
      <c r="T7888" s="1">
        <v>0.2</v>
      </c>
      <c r="U7888" s="1">
        <v>3.3439999999999994</v>
      </c>
      <c r="V7888" s="3" t="str">
        <f>IF(M7888=People!$B$5,People!$A$5,IF(M7888=People!$B$4,People!$A$4,IF(M7888=People!$B$3,People!$A$3,IF(M7888=People!$B$2,People!$A$2,0))))</f>
        <v>Anna Andreadi</v>
      </c>
      <c r="W7888" s="3" t="str">
        <f>IFERROR(INDEX(Returns!A:A,MATCH(B7888,Returns!B:B,0)),"No")</f>
        <v>No</v>
      </c>
    </row>
    <row r="7889" spans="1:23" x14ac:dyDescent="0.2">
      <c r="A7889" s="1">
        <v>7888</v>
      </c>
      <c r="B7889" t="s">
        <v>9904</v>
      </c>
      <c r="C7889" s="2">
        <v>43802</v>
      </c>
      <c r="D7889" s="2">
        <v>43805</v>
      </c>
      <c r="E7889" s="1" t="s">
        <v>21</v>
      </c>
      <c r="F7889" s="1" t="s">
        <v>401</v>
      </c>
      <c r="G7889" s="1" t="s">
        <v>402</v>
      </c>
      <c r="H7889" s="1" t="s">
        <v>24</v>
      </c>
      <c r="I7889" s="1" t="s">
        <v>25</v>
      </c>
      <c r="J7889" s="1" t="s">
        <v>5101</v>
      </c>
      <c r="K7889" s="1" t="s">
        <v>404</v>
      </c>
      <c r="L7889" s="1">
        <v>80229</v>
      </c>
      <c r="M7889" s="1" t="s">
        <v>41</v>
      </c>
      <c r="N7889" s="1" t="s">
        <v>5281</v>
      </c>
      <c r="O7889" s="1" t="s">
        <v>30</v>
      </c>
      <c r="P7889" s="1" t="s">
        <v>60</v>
      </c>
      <c r="Q7889" s="1" t="s">
        <v>5282</v>
      </c>
      <c r="R7889" s="1">
        <v>16.192</v>
      </c>
      <c r="S7889" s="1">
        <v>1</v>
      </c>
      <c r="T7889" s="1">
        <v>0.2</v>
      </c>
      <c r="U7889" s="1">
        <v>4.6552000000000007</v>
      </c>
      <c r="V7889" s="3" t="str">
        <f>IF(M7889=People!$B$5,People!$A$5,IF(M7889=People!$B$4,People!$A$4,IF(M7889=People!$B$3,People!$A$3,IF(M7889=People!$B$2,People!$A$2,0))))</f>
        <v>Anna Andreadi</v>
      </c>
      <c r="W7889" s="3" t="str">
        <f>IFERROR(INDEX(Returns!A:A,MATCH(B7889,Returns!B:B,0)),"No")</f>
        <v>No</v>
      </c>
    </row>
    <row r="7890" spans="1:23" x14ac:dyDescent="0.2">
      <c r="A7890" s="1">
        <v>7889</v>
      </c>
      <c r="B7890" t="s">
        <v>9905</v>
      </c>
      <c r="C7890" s="2">
        <v>43328</v>
      </c>
      <c r="D7890" s="2">
        <v>43334</v>
      </c>
      <c r="E7890" s="1" t="s">
        <v>46</v>
      </c>
      <c r="F7890" s="1" t="s">
        <v>1413</v>
      </c>
      <c r="G7890" s="1" t="s">
        <v>1414</v>
      </c>
      <c r="H7890" s="1" t="s">
        <v>24</v>
      </c>
      <c r="I7890" s="1" t="s">
        <v>25</v>
      </c>
      <c r="J7890" s="1" t="s">
        <v>5812</v>
      </c>
      <c r="K7890" s="1" t="s">
        <v>40</v>
      </c>
      <c r="L7890" s="1">
        <v>95616</v>
      </c>
      <c r="M7890" s="1" t="s">
        <v>41</v>
      </c>
      <c r="N7890" s="1" t="s">
        <v>2353</v>
      </c>
      <c r="O7890" s="1" t="s">
        <v>43</v>
      </c>
      <c r="P7890" s="1" t="s">
        <v>84</v>
      </c>
      <c r="Q7890" s="1" t="s">
        <v>2354</v>
      </c>
      <c r="R7890" s="1">
        <v>32.400000000000006</v>
      </c>
      <c r="S7890" s="1">
        <v>5</v>
      </c>
      <c r="T7890" s="1">
        <v>0</v>
      </c>
      <c r="U7890" s="1">
        <v>15.552000000000001</v>
      </c>
      <c r="V7890" s="3" t="str">
        <f>IF(M7890=People!$B$5,People!$A$5,IF(M7890=People!$B$4,People!$A$4,IF(M7890=People!$B$3,People!$A$3,IF(M7890=People!$B$2,People!$A$2,0))))</f>
        <v>Anna Andreadi</v>
      </c>
      <c r="W7890" s="3" t="str">
        <f>IFERROR(INDEX(Returns!A:A,MATCH(B7890,Returns!B:B,0)),"No")</f>
        <v>No</v>
      </c>
    </row>
    <row r="7891" spans="1:23" x14ac:dyDescent="0.2">
      <c r="A7891" s="1">
        <v>7890</v>
      </c>
      <c r="B7891" t="s">
        <v>9906</v>
      </c>
      <c r="C7891" s="2">
        <v>43459</v>
      </c>
      <c r="D7891" s="2">
        <v>43463</v>
      </c>
      <c r="E7891" s="1" t="s">
        <v>46</v>
      </c>
      <c r="F7891" s="1" t="s">
        <v>5639</v>
      </c>
      <c r="G7891" s="1" t="s">
        <v>5640</v>
      </c>
      <c r="H7891" s="1" t="s">
        <v>24</v>
      </c>
      <c r="I7891" s="1" t="s">
        <v>25</v>
      </c>
      <c r="J7891" s="1" t="s">
        <v>1480</v>
      </c>
      <c r="K7891" s="1" t="s">
        <v>1481</v>
      </c>
      <c r="L7891" s="1">
        <v>72701</v>
      </c>
      <c r="M7891" s="1" t="s">
        <v>28</v>
      </c>
      <c r="N7891" s="1" t="s">
        <v>1523</v>
      </c>
      <c r="O7891" s="1" t="s">
        <v>43</v>
      </c>
      <c r="P7891" s="1" t="s">
        <v>63</v>
      </c>
      <c r="Q7891" s="1" t="s">
        <v>1524</v>
      </c>
      <c r="R7891" s="1">
        <v>19.89</v>
      </c>
      <c r="S7891" s="1">
        <v>9</v>
      </c>
      <c r="T7891" s="1">
        <v>0</v>
      </c>
      <c r="U7891" s="1">
        <v>5.3703000000000003</v>
      </c>
      <c r="V7891" s="3" t="str">
        <f>IF(M7891=People!$B$5,People!$A$5,IF(M7891=People!$B$4,People!$A$4,IF(M7891=People!$B$3,People!$A$3,IF(M7891=People!$B$2,People!$A$2,0))))</f>
        <v>Cassandra Brandow</v>
      </c>
      <c r="W7891" s="3" t="str">
        <f>IFERROR(INDEX(Returns!A:A,MATCH(B7891,Returns!B:B,0)),"No")</f>
        <v>No</v>
      </c>
    </row>
    <row r="7892" spans="1:23" x14ac:dyDescent="0.2">
      <c r="A7892" s="1">
        <v>7891</v>
      </c>
      <c r="B7892" t="s">
        <v>9906</v>
      </c>
      <c r="C7892" s="2">
        <v>43459</v>
      </c>
      <c r="D7892" s="2">
        <v>43463</v>
      </c>
      <c r="E7892" s="1" t="s">
        <v>46</v>
      </c>
      <c r="F7892" s="1" t="s">
        <v>5639</v>
      </c>
      <c r="G7892" s="1" t="s">
        <v>5640</v>
      </c>
      <c r="H7892" s="1" t="s">
        <v>24</v>
      </c>
      <c r="I7892" s="1" t="s">
        <v>25</v>
      </c>
      <c r="J7892" s="1" t="s">
        <v>1480</v>
      </c>
      <c r="K7892" s="1" t="s">
        <v>1481</v>
      </c>
      <c r="L7892" s="1">
        <v>72701</v>
      </c>
      <c r="M7892" s="1" t="s">
        <v>28</v>
      </c>
      <c r="N7892" s="1" t="s">
        <v>2167</v>
      </c>
      <c r="O7892" s="1" t="s">
        <v>66</v>
      </c>
      <c r="P7892" s="1" t="s">
        <v>146</v>
      </c>
      <c r="Q7892" s="1" t="s">
        <v>2168</v>
      </c>
      <c r="R7892" s="1">
        <v>399.98</v>
      </c>
      <c r="S7892" s="1">
        <v>2</v>
      </c>
      <c r="T7892" s="1">
        <v>0</v>
      </c>
      <c r="U7892" s="1">
        <v>171.99140000000003</v>
      </c>
      <c r="V7892" s="3" t="str">
        <f>IF(M7892=People!$B$5,People!$A$5,IF(M7892=People!$B$4,People!$A$4,IF(M7892=People!$B$3,People!$A$3,IF(M7892=People!$B$2,People!$A$2,0))))</f>
        <v>Cassandra Brandow</v>
      </c>
      <c r="W7892" s="3" t="str">
        <f>IFERROR(INDEX(Returns!A:A,MATCH(B7892,Returns!B:B,0)),"No")</f>
        <v>No</v>
      </c>
    </row>
    <row r="7893" spans="1:23" x14ac:dyDescent="0.2">
      <c r="A7893" s="1">
        <v>7892</v>
      </c>
      <c r="B7893" t="s">
        <v>9906</v>
      </c>
      <c r="C7893" s="2">
        <v>43459</v>
      </c>
      <c r="D7893" s="2">
        <v>43463</v>
      </c>
      <c r="E7893" s="1" t="s">
        <v>46</v>
      </c>
      <c r="F7893" s="1" t="s">
        <v>5639</v>
      </c>
      <c r="G7893" s="1" t="s">
        <v>5640</v>
      </c>
      <c r="H7893" s="1" t="s">
        <v>24</v>
      </c>
      <c r="I7893" s="1" t="s">
        <v>25</v>
      </c>
      <c r="J7893" s="1" t="s">
        <v>1480</v>
      </c>
      <c r="K7893" s="1" t="s">
        <v>1481</v>
      </c>
      <c r="L7893" s="1">
        <v>72701</v>
      </c>
      <c r="M7893" s="1" t="s">
        <v>28</v>
      </c>
      <c r="N7893" s="1" t="s">
        <v>1895</v>
      </c>
      <c r="O7893" s="1" t="s">
        <v>30</v>
      </c>
      <c r="P7893" s="1" t="s">
        <v>60</v>
      </c>
      <c r="Q7893" s="1" t="s">
        <v>1896</v>
      </c>
      <c r="R7893" s="1">
        <v>343.84999999999997</v>
      </c>
      <c r="S7893" s="1">
        <v>5</v>
      </c>
      <c r="T7893" s="1">
        <v>0</v>
      </c>
      <c r="U7893" s="1">
        <v>137.54000000000002</v>
      </c>
      <c r="V7893" s="3" t="str">
        <f>IF(M7893=People!$B$5,People!$A$5,IF(M7893=People!$B$4,People!$A$4,IF(M7893=People!$B$3,People!$A$3,IF(M7893=People!$B$2,People!$A$2,0))))</f>
        <v>Cassandra Brandow</v>
      </c>
      <c r="W7893" s="3" t="str">
        <f>IFERROR(INDEX(Returns!A:A,MATCH(B7893,Returns!B:B,0)),"No")</f>
        <v>No</v>
      </c>
    </row>
    <row r="7894" spans="1:23" x14ac:dyDescent="0.2">
      <c r="A7894" s="1">
        <v>7893</v>
      </c>
      <c r="B7894" t="s">
        <v>9906</v>
      </c>
      <c r="C7894" s="2">
        <v>43459</v>
      </c>
      <c r="D7894" s="2">
        <v>43463</v>
      </c>
      <c r="E7894" s="1" t="s">
        <v>46</v>
      </c>
      <c r="F7894" s="1" t="s">
        <v>5639</v>
      </c>
      <c r="G7894" s="1" t="s">
        <v>5640</v>
      </c>
      <c r="H7894" s="1" t="s">
        <v>24</v>
      </c>
      <c r="I7894" s="1" t="s">
        <v>25</v>
      </c>
      <c r="J7894" s="1" t="s">
        <v>1480</v>
      </c>
      <c r="K7894" s="1" t="s">
        <v>1481</v>
      </c>
      <c r="L7894" s="1">
        <v>72701</v>
      </c>
      <c r="M7894" s="1" t="s">
        <v>28</v>
      </c>
      <c r="N7894" s="1" t="s">
        <v>5513</v>
      </c>
      <c r="O7894" s="1" t="s">
        <v>43</v>
      </c>
      <c r="P7894" s="1" t="s">
        <v>84</v>
      </c>
      <c r="Q7894" s="1" t="s">
        <v>5514</v>
      </c>
      <c r="R7894" s="1">
        <v>106.32</v>
      </c>
      <c r="S7894" s="1">
        <v>3</v>
      </c>
      <c r="T7894" s="1">
        <v>0</v>
      </c>
      <c r="U7894" s="1">
        <v>49.970399999999991</v>
      </c>
      <c r="V7894" s="3" t="str">
        <f>IF(M7894=People!$B$5,People!$A$5,IF(M7894=People!$B$4,People!$A$4,IF(M7894=People!$B$3,People!$A$3,IF(M7894=People!$B$2,People!$A$2,0))))</f>
        <v>Cassandra Brandow</v>
      </c>
      <c r="W7894" s="3" t="str">
        <f>IFERROR(INDEX(Returns!A:A,MATCH(B7894,Returns!B:B,0)),"No")</f>
        <v>No</v>
      </c>
    </row>
    <row r="7895" spans="1:23" x14ac:dyDescent="0.2">
      <c r="A7895" s="1">
        <v>7894</v>
      </c>
      <c r="B7895" t="s">
        <v>9907</v>
      </c>
      <c r="C7895" s="2">
        <v>43669</v>
      </c>
      <c r="D7895" s="2">
        <v>43676</v>
      </c>
      <c r="E7895" s="1" t="s">
        <v>46</v>
      </c>
      <c r="F7895" s="1" t="s">
        <v>1017</v>
      </c>
      <c r="G7895" s="1" t="s">
        <v>1018</v>
      </c>
      <c r="H7895" s="1" t="s">
        <v>94</v>
      </c>
      <c r="I7895" s="1" t="s">
        <v>25</v>
      </c>
      <c r="J7895" s="1" t="s">
        <v>239</v>
      </c>
      <c r="K7895" s="1" t="s">
        <v>240</v>
      </c>
      <c r="L7895" s="1">
        <v>10011</v>
      </c>
      <c r="M7895" s="1" t="s">
        <v>135</v>
      </c>
      <c r="N7895" s="1" t="s">
        <v>1130</v>
      </c>
      <c r="O7895" s="1" t="s">
        <v>43</v>
      </c>
      <c r="P7895" s="1" t="s">
        <v>70</v>
      </c>
      <c r="Q7895" s="1" t="s">
        <v>1131</v>
      </c>
      <c r="R7895" s="1">
        <v>13.919999999999998</v>
      </c>
      <c r="S7895" s="1">
        <v>3</v>
      </c>
      <c r="T7895" s="1">
        <v>0.2</v>
      </c>
      <c r="U7895" s="1">
        <v>4.3500000000000005</v>
      </c>
      <c r="V7895" s="3" t="str">
        <f>IF(M7895=People!$B$5,People!$A$5,IF(M7895=People!$B$4,People!$A$4,IF(M7895=People!$B$3,People!$A$3,IF(M7895=People!$B$2,People!$A$2,0))))</f>
        <v>Chuck Magee</v>
      </c>
      <c r="W7895" s="3" t="str">
        <f>IFERROR(INDEX(Returns!A:A,MATCH(B7895,Returns!B:B,0)),"No")</f>
        <v>No</v>
      </c>
    </row>
    <row r="7896" spans="1:23" x14ac:dyDescent="0.2">
      <c r="A7896" s="1">
        <v>7895</v>
      </c>
      <c r="B7896" t="s">
        <v>9908</v>
      </c>
      <c r="C7896" s="2">
        <v>43637</v>
      </c>
      <c r="D7896" s="2">
        <v>43641</v>
      </c>
      <c r="E7896" s="1" t="s">
        <v>46</v>
      </c>
      <c r="F7896" s="1" t="s">
        <v>1858</v>
      </c>
      <c r="G7896" s="1" t="s">
        <v>1859</v>
      </c>
      <c r="H7896" s="1" t="s">
        <v>94</v>
      </c>
      <c r="I7896" s="1" t="s">
        <v>25</v>
      </c>
      <c r="J7896" s="1" t="s">
        <v>4430</v>
      </c>
      <c r="K7896" s="1" t="s">
        <v>5813</v>
      </c>
      <c r="L7896" s="1">
        <v>26003</v>
      </c>
      <c r="M7896" s="1" t="s">
        <v>135</v>
      </c>
      <c r="N7896" s="1" t="s">
        <v>368</v>
      </c>
      <c r="O7896" s="1" t="s">
        <v>43</v>
      </c>
      <c r="P7896" s="1" t="s">
        <v>70</v>
      </c>
      <c r="Q7896" s="1" t="s">
        <v>369</v>
      </c>
      <c r="R7896" s="1">
        <v>82.4</v>
      </c>
      <c r="S7896" s="1">
        <v>5</v>
      </c>
      <c r="T7896" s="1">
        <v>0</v>
      </c>
      <c r="U7896" s="1">
        <v>40.376000000000005</v>
      </c>
      <c r="V7896" s="3" t="str">
        <f>IF(M7896=People!$B$5,People!$A$5,IF(M7896=People!$B$4,People!$A$4,IF(M7896=People!$B$3,People!$A$3,IF(M7896=People!$B$2,People!$A$2,0))))</f>
        <v>Chuck Magee</v>
      </c>
      <c r="W7896" s="3" t="str">
        <f>IFERROR(INDEX(Returns!A:A,MATCH(B7896,Returns!B:B,0)),"No")</f>
        <v>No</v>
      </c>
    </row>
    <row r="7897" spans="1:23" x14ac:dyDescent="0.2">
      <c r="A7897" s="1">
        <v>7896</v>
      </c>
      <c r="B7897" t="s">
        <v>9908</v>
      </c>
      <c r="C7897" s="2">
        <v>43637</v>
      </c>
      <c r="D7897" s="2">
        <v>43641</v>
      </c>
      <c r="E7897" s="1" t="s">
        <v>46</v>
      </c>
      <c r="F7897" s="1" t="s">
        <v>1858</v>
      </c>
      <c r="G7897" s="1" t="s">
        <v>1859</v>
      </c>
      <c r="H7897" s="1" t="s">
        <v>94</v>
      </c>
      <c r="I7897" s="1" t="s">
        <v>25</v>
      </c>
      <c r="J7897" s="1" t="s">
        <v>4430</v>
      </c>
      <c r="K7897" s="1" t="s">
        <v>5813</v>
      </c>
      <c r="L7897" s="1">
        <v>26003</v>
      </c>
      <c r="M7897" s="1" t="s">
        <v>135</v>
      </c>
      <c r="N7897" s="1" t="s">
        <v>2459</v>
      </c>
      <c r="O7897" s="1" t="s">
        <v>43</v>
      </c>
      <c r="P7897" s="1" t="s">
        <v>70</v>
      </c>
      <c r="Q7897" s="1" t="s">
        <v>2460</v>
      </c>
      <c r="R7897" s="1">
        <v>6.24</v>
      </c>
      <c r="S7897" s="1">
        <v>2</v>
      </c>
      <c r="T7897" s="1">
        <v>0</v>
      </c>
      <c r="U7897" s="1">
        <v>3.0575999999999999</v>
      </c>
      <c r="V7897" s="3" t="str">
        <f>IF(M7897=People!$B$5,People!$A$5,IF(M7897=People!$B$4,People!$A$4,IF(M7897=People!$B$3,People!$A$3,IF(M7897=People!$B$2,People!$A$2,0))))</f>
        <v>Chuck Magee</v>
      </c>
      <c r="W7897" s="3" t="str">
        <f>IFERROR(INDEX(Returns!A:A,MATCH(B7897,Returns!B:B,0)),"No")</f>
        <v>No</v>
      </c>
    </row>
    <row r="7898" spans="1:23" x14ac:dyDescent="0.2">
      <c r="A7898" s="1">
        <v>7897</v>
      </c>
      <c r="B7898" t="s">
        <v>9908</v>
      </c>
      <c r="C7898" s="2">
        <v>43637</v>
      </c>
      <c r="D7898" s="2">
        <v>43641</v>
      </c>
      <c r="E7898" s="1" t="s">
        <v>46</v>
      </c>
      <c r="F7898" s="1" t="s">
        <v>1858</v>
      </c>
      <c r="G7898" s="1" t="s">
        <v>1859</v>
      </c>
      <c r="H7898" s="1" t="s">
        <v>94</v>
      </c>
      <c r="I7898" s="1" t="s">
        <v>25</v>
      </c>
      <c r="J7898" s="1" t="s">
        <v>4430</v>
      </c>
      <c r="K7898" s="1" t="s">
        <v>5813</v>
      </c>
      <c r="L7898" s="1">
        <v>26003</v>
      </c>
      <c r="M7898" s="1" t="s">
        <v>135</v>
      </c>
      <c r="N7898" s="1" t="s">
        <v>1093</v>
      </c>
      <c r="O7898" s="1" t="s">
        <v>43</v>
      </c>
      <c r="P7898" s="1" t="s">
        <v>84</v>
      </c>
      <c r="Q7898" s="1" t="s">
        <v>1259</v>
      </c>
      <c r="R7898" s="1">
        <v>447.84</v>
      </c>
      <c r="S7898" s="1">
        <v>8</v>
      </c>
      <c r="T7898" s="1">
        <v>0</v>
      </c>
      <c r="U7898" s="1">
        <v>219.44159999999999</v>
      </c>
      <c r="V7898" s="3" t="str">
        <f>IF(M7898=People!$B$5,People!$A$5,IF(M7898=People!$B$4,People!$A$4,IF(M7898=People!$B$3,People!$A$3,IF(M7898=People!$B$2,People!$A$2,0))))</f>
        <v>Chuck Magee</v>
      </c>
      <c r="W7898" s="3" t="str">
        <f>IFERROR(INDEX(Returns!A:A,MATCH(B7898,Returns!B:B,0)),"No")</f>
        <v>No</v>
      </c>
    </row>
    <row r="7899" spans="1:23" x14ac:dyDescent="0.2">
      <c r="A7899" s="1">
        <v>7898</v>
      </c>
      <c r="B7899" t="s">
        <v>9909</v>
      </c>
      <c r="C7899" s="2">
        <v>43690</v>
      </c>
      <c r="D7899" s="2">
        <v>43695</v>
      </c>
      <c r="E7899" s="1" t="s">
        <v>46</v>
      </c>
      <c r="F7899" s="1" t="s">
        <v>2946</v>
      </c>
      <c r="G7899" s="1" t="s">
        <v>2947</v>
      </c>
      <c r="H7899" s="1" t="s">
        <v>24</v>
      </c>
      <c r="I7899" s="1" t="s">
        <v>25</v>
      </c>
      <c r="J7899" s="1" t="s">
        <v>299</v>
      </c>
      <c r="K7899" s="1" t="s">
        <v>300</v>
      </c>
      <c r="L7899" s="1">
        <v>38109</v>
      </c>
      <c r="M7899" s="1" t="s">
        <v>28</v>
      </c>
      <c r="N7899" s="1" t="s">
        <v>1788</v>
      </c>
      <c r="O7899" s="1" t="s">
        <v>43</v>
      </c>
      <c r="P7899" s="1" t="s">
        <v>73</v>
      </c>
      <c r="Q7899" s="1" t="s">
        <v>1789</v>
      </c>
      <c r="R7899" s="1">
        <v>272.048</v>
      </c>
      <c r="S7899" s="1">
        <v>7</v>
      </c>
      <c r="T7899" s="1">
        <v>0.2</v>
      </c>
      <c r="U7899" s="1">
        <v>30.605399999999946</v>
      </c>
      <c r="V7899" s="3" t="str">
        <f>IF(M7899=People!$B$5,People!$A$5,IF(M7899=People!$B$4,People!$A$4,IF(M7899=People!$B$3,People!$A$3,IF(M7899=People!$B$2,People!$A$2,0))))</f>
        <v>Cassandra Brandow</v>
      </c>
      <c r="W7899" s="3" t="str">
        <f>IFERROR(INDEX(Returns!A:A,MATCH(B7899,Returns!B:B,0)),"No")</f>
        <v>No</v>
      </c>
    </row>
    <row r="7900" spans="1:23" x14ac:dyDescent="0.2">
      <c r="A7900" s="1">
        <v>7899</v>
      </c>
      <c r="B7900" t="s">
        <v>9909</v>
      </c>
      <c r="C7900" s="2">
        <v>43690</v>
      </c>
      <c r="D7900" s="2">
        <v>43695</v>
      </c>
      <c r="E7900" s="1" t="s">
        <v>46</v>
      </c>
      <c r="F7900" s="1" t="s">
        <v>2946</v>
      </c>
      <c r="G7900" s="1" t="s">
        <v>2947</v>
      </c>
      <c r="H7900" s="1" t="s">
        <v>24</v>
      </c>
      <c r="I7900" s="1" t="s">
        <v>25</v>
      </c>
      <c r="J7900" s="1" t="s">
        <v>299</v>
      </c>
      <c r="K7900" s="1" t="s">
        <v>300</v>
      </c>
      <c r="L7900" s="1">
        <v>38109</v>
      </c>
      <c r="M7900" s="1" t="s">
        <v>28</v>
      </c>
      <c r="N7900" s="1" t="s">
        <v>3796</v>
      </c>
      <c r="O7900" s="1" t="s">
        <v>43</v>
      </c>
      <c r="P7900" s="1" t="s">
        <v>70</v>
      </c>
      <c r="Q7900" s="1" t="s">
        <v>3797</v>
      </c>
      <c r="R7900" s="1">
        <v>1614.5820000000003</v>
      </c>
      <c r="S7900" s="1">
        <v>6</v>
      </c>
      <c r="T7900" s="1">
        <v>0.7</v>
      </c>
      <c r="U7900" s="1">
        <v>-1237.8461999999995</v>
      </c>
      <c r="V7900" s="3" t="str">
        <f>IF(M7900=People!$B$5,People!$A$5,IF(M7900=People!$B$4,People!$A$4,IF(M7900=People!$B$3,People!$A$3,IF(M7900=People!$B$2,People!$A$2,0))))</f>
        <v>Cassandra Brandow</v>
      </c>
      <c r="W7900" s="3" t="str">
        <f>IFERROR(INDEX(Returns!A:A,MATCH(B7900,Returns!B:B,0)),"No")</f>
        <v>No</v>
      </c>
    </row>
    <row r="7901" spans="1:23" x14ac:dyDescent="0.2">
      <c r="A7901" s="1">
        <v>7900</v>
      </c>
      <c r="B7901" t="s">
        <v>9909</v>
      </c>
      <c r="C7901" s="2">
        <v>43690</v>
      </c>
      <c r="D7901" s="2">
        <v>43695</v>
      </c>
      <c r="E7901" s="1" t="s">
        <v>46</v>
      </c>
      <c r="F7901" s="1" t="s">
        <v>2946</v>
      </c>
      <c r="G7901" s="1" t="s">
        <v>2947</v>
      </c>
      <c r="H7901" s="1" t="s">
        <v>24</v>
      </c>
      <c r="I7901" s="1" t="s">
        <v>25</v>
      </c>
      <c r="J7901" s="1" t="s">
        <v>299</v>
      </c>
      <c r="K7901" s="1" t="s">
        <v>300</v>
      </c>
      <c r="L7901" s="1">
        <v>38109</v>
      </c>
      <c r="M7901" s="1" t="s">
        <v>28</v>
      </c>
      <c r="N7901" s="1" t="s">
        <v>2717</v>
      </c>
      <c r="O7901" s="1" t="s">
        <v>43</v>
      </c>
      <c r="P7901" s="1" t="s">
        <v>242</v>
      </c>
      <c r="Q7901" s="1" t="s">
        <v>497</v>
      </c>
      <c r="R7901" s="1">
        <v>24.320000000000004</v>
      </c>
      <c r="S7901" s="1">
        <v>5</v>
      </c>
      <c r="T7901" s="1">
        <v>0.2</v>
      </c>
      <c r="U7901" s="1">
        <v>9.1199999999999974</v>
      </c>
      <c r="V7901" s="3" t="str">
        <f>IF(M7901=People!$B$5,People!$A$5,IF(M7901=People!$B$4,People!$A$4,IF(M7901=People!$B$3,People!$A$3,IF(M7901=People!$B$2,People!$A$2,0))))</f>
        <v>Cassandra Brandow</v>
      </c>
      <c r="W7901" s="3" t="str">
        <f>IFERROR(INDEX(Returns!A:A,MATCH(B7901,Returns!B:B,0)),"No")</f>
        <v>No</v>
      </c>
    </row>
    <row r="7902" spans="1:23" x14ac:dyDescent="0.2">
      <c r="A7902" s="1">
        <v>7901</v>
      </c>
      <c r="B7902" t="s">
        <v>9909</v>
      </c>
      <c r="C7902" s="2">
        <v>43690</v>
      </c>
      <c r="D7902" s="2">
        <v>43695</v>
      </c>
      <c r="E7902" s="1" t="s">
        <v>46</v>
      </c>
      <c r="F7902" s="1" t="s">
        <v>2946</v>
      </c>
      <c r="G7902" s="1" t="s">
        <v>2947</v>
      </c>
      <c r="H7902" s="1" t="s">
        <v>24</v>
      </c>
      <c r="I7902" s="1" t="s">
        <v>25</v>
      </c>
      <c r="J7902" s="1" t="s">
        <v>299</v>
      </c>
      <c r="K7902" s="1" t="s">
        <v>300</v>
      </c>
      <c r="L7902" s="1">
        <v>38109</v>
      </c>
      <c r="M7902" s="1" t="s">
        <v>28</v>
      </c>
      <c r="N7902" s="1" t="s">
        <v>4577</v>
      </c>
      <c r="O7902" s="1" t="s">
        <v>66</v>
      </c>
      <c r="P7902" s="1" t="s">
        <v>146</v>
      </c>
      <c r="Q7902" s="1" t="s">
        <v>4578</v>
      </c>
      <c r="R7902" s="1">
        <v>1.5840000000000001</v>
      </c>
      <c r="S7902" s="1">
        <v>2</v>
      </c>
      <c r="T7902" s="1">
        <v>0.2</v>
      </c>
      <c r="U7902" s="1">
        <v>0.47520000000000018</v>
      </c>
      <c r="V7902" s="3" t="str">
        <f>IF(M7902=People!$B$5,People!$A$5,IF(M7902=People!$B$4,People!$A$4,IF(M7902=People!$B$3,People!$A$3,IF(M7902=People!$B$2,People!$A$2,0))))</f>
        <v>Cassandra Brandow</v>
      </c>
      <c r="W7902" s="3" t="str">
        <f>IFERROR(INDEX(Returns!A:A,MATCH(B7902,Returns!B:B,0)),"No")</f>
        <v>No</v>
      </c>
    </row>
    <row r="7903" spans="1:23" x14ac:dyDescent="0.2">
      <c r="A7903" s="1">
        <v>7902</v>
      </c>
      <c r="B7903" t="s">
        <v>9909</v>
      </c>
      <c r="C7903" s="2">
        <v>43690</v>
      </c>
      <c r="D7903" s="2">
        <v>43695</v>
      </c>
      <c r="E7903" s="1" t="s">
        <v>46</v>
      </c>
      <c r="F7903" s="1" t="s">
        <v>2946</v>
      </c>
      <c r="G7903" s="1" t="s">
        <v>2947</v>
      </c>
      <c r="H7903" s="1" t="s">
        <v>24</v>
      </c>
      <c r="I7903" s="1" t="s">
        <v>25</v>
      </c>
      <c r="J7903" s="1" t="s">
        <v>299</v>
      </c>
      <c r="K7903" s="1" t="s">
        <v>300</v>
      </c>
      <c r="L7903" s="1">
        <v>38109</v>
      </c>
      <c r="M7903" s="1" t="s">
        <v>28</v>
      </c>
      <c r="N7903" s="1" t="s">
        <v>2892</v>
      </c>
      <c r="O7903" s="1" t="s">
        <v>30</v>
      </c>
      <c r="P7903" s="1" t="s">
        <v>60</v>
      </c>
      <c r="Q7903" s="1" t="s">
        <v>2893</v>
      </c>
      <c r="R7903" s="1">
        <v>31.983999999999998</v>
      </c>
      <c r="S7903" s="1">
        <v>1</v>
      </c>
      <c r="T7903" s="1">
        <v>0.2</v>
      </c>
      <c r="U7903" s="1">
        <v>0</v>
      </c>
      <c r="V7903" s="3" t="str">
        <f>IF(M7903=People!$B$5,People!$A$5,IF(M7903=People!$B$4,People!$A$4,IF(M7903=People!$B$3,People!$A$3,IF(M7903=People!$B$2,People!$A$2,0))))</f>
        <v>Cassandra Brandow</v>
      </c>
      <c r="W7903" s="3" t="str">
        <f>IFERROR(INDEX(Returns!A:A,MATCH(B7903,Returns!B:B,0)),"No")</f>
        <v>No</v>
      </c>
    </row>
    <row r="7904" spans="1:23" x14ac:dyDescent="0.2">
      <c r="A7904" s="1">
        <v>7903</v>
      </c>
      <c r="B7904" t="s">
        <v>9909</v>
      </c>
      <c r="C7904" s="2">
        <v>43690</v>
      </c>
      <c r="D7904" s="2">
        <v>43695</v>
      </c>
      <c r="E7904" s="1" t="s">
        <v>46</v>
      </c>
      <c r="F7904" s="1" t="s">
        <v>2946</v>
      </c>
      <c r="G7904" s="1" t="s">
        <v>2947</v>
      </c>
      <c r="H7904" s="1" t="s">
        <v>24</v>
      </c>
      <c r="I7904" s="1" t="s">
        <v>25</v>
      </c>
      <c r="J7904" s="1" t="s">
        <v>299</v>
      </c>
      <c r="K7904" s="1" t="s">
        <v>300</v>
      </c>
      <c r="L7904" s="1">
        <v>38109</v>
      </c>
      <c r="M7904" s="1" t="s">
        <v>28</v>
      </c>
      <c r="N7904" s="1" t="s">
        <v>1468</v>
      </c>
      <c r="O7904" s="1" t="s">
        <v>43</v>
      </c>
      <c r="P7904" s="1" t="s">
        <v>157</v>
      </c>
      <c r="Q7904" s="1" t="s">
        <v>1469</v>
      </c>
      <c r="R7904" s="1">
        <v>14.76</v>
      </c>
      <c r="S7904" s="1">
        <v>5</v>
      </c>
      <c r="T7904" s="1">
        <v>0.2</v>
      </c>
      <c r="U7904" s="1">
        <v>4.7969999999999988</v>
      </c>
      <c r="V7904" s="3" t="str">
        <f>IF(M7904=People!$B$5,People!$A$5,IF(M7904=People!$B$4,People!$A$4,IF(M7904=People!$B$3,People!$A$3,IF(M7904=People!$B$2,People!$A$2,0))))</f>
        <v>Cassandra Brandow</v>
      </c>
      <c r="W7904" s="3" t="str">
        <f>IFERROR(INDEX(Returns!A:A,MATCH(B7904,Returns!B:B,0)),"No")</f>
        <v>No</v>
      </c>
    </row>
    <row r="7905" spans="1:23" x14ac:dyDescent="0.2">
      <c r="A7905" s="1">
        <v>7904</v>
      </c>
      <c r="B7905" t="s">
        <v>9909</v>
      </c>
      <c r="C7905" s="2">
        <v>43690</v>
      </c>
      <c r="D7905" s="2">
        <v>43695</v>
      </c>
      <c r="E7905" s="1" t="s">
        <v>46</v>
      </c>
      <c r="F7905" s="1" t="s">
        <v>2946</v>
      </c>
      <c r="G7905" s="1" t="s">
        <v>2947</v>
      </c>
      <c r="H7905" s="1" t="s">
        <v>24</v>
      </c>
      <c r="I7905" s="1" t="s">
        <v>25</v>
      </c>
      <c r="J7905" s="1" t="s">
        <v>299</v>
      </c>
      <c r="K7905" s="1" t="s">
        <v>300</v>
      </c>
      <c r="L7905" s="1">
        <v>38109</v>
      </c>
      <c r="M7905" s="1" t="s">
        <v>28</v>
      </c>
      <c r="N7905" s="1" t="s">
        <v>5741</v>
      </c>
      <c r="O7905" s="1" t="s">
        <v>30</v>
      </c>
      <c r="P7905" s="1" t="s">
        <v>34</v>
      </c>
      <c r="Q7905" s="1" t="s">
        <v>5742</v>
      </c>
      <c r="R7905" s="1">
        <v>423.64799999999997</v>
      </c>
      <c r="S7905" s="1">
        <v>2</v>
      </c>
      <c r="T7905" s="1">
        <v>0.2</v>
      </c>
      <c r="U7905" s="1">
        <v>47.660399999999967</v>
      </c>
      <c r="V7905" s="3" t="str">
        <f>IF(M7905=People!$B$5,People!$A$5,IF(M7905=People!$B$4,People!$A$4,IF(M7905=People!$B$3,People!$A$3,IF(M7905=People!$B$2,People!$A$2,0))))</f>
        <v>Cassandra Brandow</v>
      </c>
      <c r="W7905" s="3" t="str">
        <f>IFERROR(INDEX(Returns!A:A,MATCH(B7905,Returns!B:B,0)),"No")</f>
        <v>No</v>
      </c>
    </row>
    <row r="7906" spans="1:23" x14ac:dyDescent="0.2">
      <c r="A7906" s="1">
        <v>7905</v>
      </c>
      <c r="B7906" t="s">
        <v>9910</v>
      </c>
      <c r="C7906" s="2">
        <v>43046</v>
      </c>
      <c r="D7906" s="2">
        <v>43052</v>
      </c>
      <c r="E7906" s="1" t="s">
        <v>46</v>
      </c>
      <c r="F7906" s="1" t="s">
        <v>5611</v>
      </c>
      <c r="G7906" s="1" t="s">
        <v>5612</v>
      </c>
      <c r="H7906" s="1" t="s">
        <v>24</v>
      </c>
      <c r="I7906" s="1" t="s">
        <v>25</v>
      </c>
      <c r="J7906" s="1" t="s">
        <v>167</v>
      </c>
      <c r="K7906" s="1" t="s">
        <v>96</v>
      </c>
      <c r="L7906" s="1">
        <v>77036</v>
      </c>
      <c r="M7906" s="1" t="s">
        <v>97</v>
      </c>
      <c r="N7906" s="1" t="s">
        <v>3423</v>
      </c>
      <c r="O7906" s="1" t="s">
        <v>43</v>
      </c>
      <c r="P7906" s="1" t="s">
        <v>84</v>
      </c>
      <c r="Q7906" s="1" t="s">
        <v>3424</v>
      </c>
      <c r="R7906" s="1">
        <v>76.64</v>
      </c>
      <c r="S7906" s="1">
        <v>2</v>
      </c>
      <c r="T7906" s="1">
        <v>0.2</v>
      </c>
      <c r="U7906" s="1">
        <v>26.823999999999995</v>
      </c>
      <c r="V7906" s="3" t="str">
        <f>IF(M7906=People!$B$5,People!$A$5,IF(M7906=People!$B$4,People!$A$4,IF(M7906=People!$B$3,People!$A$3,IF(M7906=People!$B$2,People!$A$2,0))))</f>
        <v>Kelly Williams</v>
      </c>
      <c r="W7906" s="3" t="str">
        <f>IFERROR(INDEX(Returns!A:A,MATCH(B7906,Returns!B:B,0)),"No")</f>
        <v>No</v>
      </c>
    </row>
    <row r="7907" spans="1:23" x14ac:dyDescent="0.2">
      <c r="A7907" s="1">
        <v>7906</v>
      </c>
      <c r="B7907" t="s">
        <v>9911</v>
      </c>
      <c r="C7907" s="2">
        <v>43023</v>
      </c>
      <c r="D7907" s="2">
        <v>43030</v>
      </c>
      <c r="E7907" s="1" t="s">
        <v>46</v>
      </c>
      <c r="F7907" s="1" t="s">
        <v>485</v>
      </c>
      <c r="G7907" s="1" t="s">
        <v>486</v>
      </c>
      <c r="H7907" s="1" t="s">
        <v>94</v>
      </c>
      <c r="I7907" s="1" t="s">
        <v>25</v>
      </c>
      <c r="J7907" s="1" t="s">
        <v>716</v>
      </c>
      <c r="K7907" s="1" t="s">
        <v>96</v>
      </c>
      <c r="L7907" s="1">
        <v>75217</v>
      </c>
      <c r="M7907" s="1" t="s">
        <v>97</v>
      </c>
      <c r="N7907" s="1" t="s">
        <v>1383</v>
      </c>
      <c r="O7907" s="1" t="s">
        <v>43</v>
      </c>
      <c r="P7907" s="1" t="s">
        <v>157</v>
      </c>
      <c r="Q7907" s="1" t="s">
        <v>590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3" t="str">
        <f>IF(M7907=People!$B$5,People!$A$5,IF(M7907=People!$B$4,People!$A$4,IF(M7907=People!$B$3,People!$A$3,IF(M7907=People!$B$2,People!$A$2,0))))</f>
        <v>Kelly Williams</v>
      </c>
      <c r="W7907" s="3" t="str">
        <f>IFERROR(INDEX(Returns!A:A,MATCH(B7907,Returns!B:B,0)),"No")</f>
        <v>No</v>
      </c>
    </row>
    <row r="7908" spans="1:23" x14ac:dyDescent="0.2">
      <c r="A7908" s="1">
        <v>7907</v>
      </c>
      <c r="B7908" t="s">
        <v>9911</v>
      </c>
      <c r="C7908" s="2">
        <v>43023</v>
      </c>
      <c r="D7908" s="2">
        <v>43030</v>
      </c>
      <c r="E7908" s="1" t="s">
        <v>46</v>
      </c>
      <c r="F7908" s="1" t="s">
        <v>485</v>
      </c>
      <c r="G7908" s="1" t="s">
        <v>486</v>
      </c>
      <c r="H7908" s="1" t="s">
        <v>94</v>
      </c>
      <c r="I7908" s="1" t="s">
        <v>25</v>
      </c>
      <c r="J7908" s="1" t="s">
        <v>716</v>
      </c>
      <c r="K7908" s="1" t="s">
        <v>96</v>
      </c>
      <c r="L7908" s="1">
        <v>75217</v>
      </c>
      <c r="M7908" s="1" t="s">
        <v>97</v>
      </c>
      <c r="N7908" s="1" t="s">
        <v>2976</v>
      </c>
      <c r="O7908" s="1" t="s">
        <v>43</v>
      </c>
      <c r="P7908" s="1" t="s">
        <v>70</v>
      </c>
      <c r="Q7908" s="1" t="s">
        <v>2977</v>
      </c>
      <c r="R7908" s="1">
        <v>3.9599999999999991</v>
      </c>
      <c r="S7908" s="1">
        <v>10</v>
      </c>
      <c r="T7908" s="1">
        <v>0.8</v>
      </c>
      <c r="U7908" s="1">
        <v>-6.93</v>
      </c>
      <c r="V7908" s="3" t="str">
        <f>IF(M7908=People!$B$5,People!$A$5,IF(M7908=People!$B$4,People!$A$4,IF(M7908=People!$B$3,People!$A$3,IF(M7908=People!$B$2,People!$A$2,0))))</f>
        <v>Kelly Williams</v>
      </c>
      <c r="W7908" s="3" t="str">
        <f>IFERROR(INDEX(Returns!A:A,MATCH(B7908,Returns!B:B,0)),"No")</f>
        <v>No</v>
      </c>
    </row>
    <row r="7909" spans="1:23" x14ac:dyDescent="0.2">
      <c r="A7909" s="1">
        <v>7908</v>
      </c>
      <c r="B7909" t="s">
        <v>9912</v>
      </c>
      <c r="C7909" s="2">
        <v>43311</v>
      </c>
      <c r="D7909" s="2">
        <v>43314</v>
      </c>
      <c r="E7909" s="1" t="s">
        <v>170</v>
      </c>
      <c r="F7909" s="1" t="s">
        <v>2374</v>
      </c>
      <c r="G7909" s="1" t="s">
        <v>2375</v>
      </c>
      <c r="H7909" s="1" t="s">
        <v>38</v>
      </c>
      <c r="I7909" s="1" t="s">
        <v>25</v>
      </c>
      <c r="J7909" s="1" t="s">
        <v>116</v>
      </c>
      <c r="K7909" s="1" t="s">
        <v>40</v>
      </c>
      <c r="L7909" s="1">
        <v>94122</v>
      </c>
      <c r="M7909" s="1" t="s">
        <v>41</v>
      </c>
      <c r="N7909" s="1" t="s">
        <v>2766</v>
      </c>
      <c r="O7909" s="1" t="s">
        <v>43</v>
      </c>
      <c r="P7909" s="1" t="s">
        <v>73</v>
      </c>
      <c r="Q7909" s="1" t="s">
        <v>2767</v>
      </c>
      <c r="R7909" s="1">
        <v>715.64</v>
      </c>
      <c r="S7909" s="1">
        <v>2</v>
      </c>
      <c r="T7909" s="1">
        <v>0</v>
      </c>
      <c r="U7909" s="1">
        <v>178.90999999999997</v>
      </c>
      <c r="V7909" s="3" t="str">
        <f>IF(M7909=People!$B$5,People!$A$5,IF(M7909=People!$B$4,People!$A$4,IF(M7909=People!$B$3,People!$A$3,IF(M7909=People!$B$2,People!$A$2,0))))</f>
        <v>Anna Andreadi</v>
      </c>
      <c r="W7909" s="3" t="str">
        <f>IFERROR(INDEX(Returns!A:A,MATCH(B7909,Returns!B:B,0)),"No")</f>
        <v>No</v>
      </c>
    </row>
    <row r="7910" spans="1:23" x14ac:dyDescent="0.2">
      <c r="A7910" s="1">
        <v>7909</v>
      </c>
      <c r="B7910" t="s">
        <v>9913</v>
      </c>
      <c r="C7910" s="2">
        <v>43437</v>
      </c>
      <c r="D7910" s="2">
        <v>43441</v>
      </c>
      <c r="E7910" s="1" t="s">
        <v>46</v>
      </c>
      <c r="F7910" s="1" t="s">
        <v>5272</v>
      </c>
      <c r="G7910" s="1" t="s">
        <v>5273</v>
      </c>
      <c r="H7910" s="1" t="s">
        <v>24</v>
      </c>
      <c r="I7910" s="1" t="s">
        <v>25</v>
      </c>
      <c r="J7910" s="1" t="s">
        <v>5814</v>
      </c>
      <c r="K7910" s="1" t="s">
        <v>40</v>
      </c>
      <c r="L7910" s="1">
        <v>95037</v>
      </c>
      <c r="M7910" s="1" t="s">
        <v>41</v>
      </c>
      <c r="N7910" s="1" t="s">
        <v>2701</v>
      </c>
      <c r="O7910" s="1" t="s">
        <v>30</v>
      </c>
      <c r="P7910" s="1" t="s">
        <v>52</v>
      </c>
      <c r="Q7910" s="1" t="s">
        <v>2702</v>
      </c>
      <c r="R7910" s="1">
        <v>268.70400000000001</v>
      </c>
      <c r="S7910" s="1">
        <v>3</v>
      </c>
      <c r="T7910" s="1">
        <v>0.2</v>
      </c>
      <c r="U7910" s="1">
        <v>6.717599999999976</v>
      </c>
      <c r="V7910" s="3" t="str">
        <f>IF(M7910=People!$B$5,People!$A$5,IF(M7910=People!$B$4,People!$A$4,IF(M7910=People!$B$3,People!$A$3,IF(M7910=People!$B$2,People!$A$2,0))))</f>
        <v>Anna Andreadi</v>
      </c>
      <c r="W7910" s="3" t="str">
        <f>IFERROR(INDEX(Returns!A:A,MATCH(B7910,Returns!B:B,0)),"No")</f>
        <v>No</v>
      </c>
    </row>
    <row r="7911" spans="1:23" x14ac:dyDescent="0.2">
      <c r="A7911" s="1">
        <v>7910</v>
      </c>
      <c r="B7911" t="s">
        <v>9913</v>
      </c>
      <c r="C7911" s="2">
        <v>43437</v>
      </c>
      <c r="D7911" s="2">
        <v>43441</v>
      </c>
      <c r="E7911" s="1" t="s">
        <v>46</v>
      </c>
      <c r="F7911" s="1" t="s">
        <v>5272</v>
      </c>
      <c r="G7911" s="1" t="s">
        <v>5273</v>
      </c>
      <c r="H7911" s="1" t="s">
        <v>24</v>
      </c>
      <c r="I7911" s="1" t="s">
        <v>25</v>
      </c>
      <c r="J7911" s="1" t="s">
        <v>5814</v>
      </c>
      <c r="K7911" s="1" t="s">
        <v>40</v>
      </c>
      <c r="L7911" s="1">
        <v>95037</v>
      </c>
      <c r="M7911" s="1" t="s">
        <v>41</v>
      </c>
      <c r="N7911" s="1" t="s">
        <v>1507</v>
      </c>
      <c r="O7911" s="1" t="s">
        <v>43</v>
      </c>
      <c r="P7911" s="1" t="s">
        <v>63</v>
      </c>
      <c r="Q7911" s="1" t="s">
        <v>1508</v>
      </c>
      <c r="R7911" s="1">
        <v>21.92</v>
      </c>
      <c r="S7911" s="1">
        <v>8</v>
      </c>
      <c r="T7911" s="1">
        <v>0</v>
      </c>
      <c r="U7911" s="1">
        <v>5.9184000000000019</v>
      </c>
      <c r="V7911" s="3" t="str">
        <f>IF(M7911=People!$B$5,People!$A$5,IF(M7911=People!$B$4,People!$A$4,IF(M7911=People!$B$3,People!$A$3,IF(M7911=People!$B$2,People!$A$2,0))))</f>
        <v>Anna Andreadi</v>
      </c>
      <c r="W7911" s="3" t="str">
        <f>IFERROR(INDEX(Returns!A:A,MATCH(B7911,Returns!B:B,0)),"No")</f>
        <v>No</v>
      </c>
    </row>
    <row r="7912" spans="1:23" x14ac:dyDescent="0.2">
      <c r="A7912" s="1">
        <v>7911</v>
      </c>
      <c r="B7912" t="s">
        <v>9913</v>
      </c>
      <c r="C7912" s="2">
        <v>43437</v>
      </c>
      <c r="D7912" s="2">
        <v>43441</v>
      </c>
      <c r="E7912" s="1" t="s">
        <v>46</v>
      </c>
      <c r="F7912" s="1" t="s">
        <v>5272</v>
      </c>
      <c r="G7912" s="1" t="s">
        <v>5273</v>
      </c>
      <c r="H7912" s="1" t="s">
        <v>24</v>
      </c>
      <c r="I7912" s="1" t="s">
        <v>25</v>
      </c>
      <c r="J7912" s="1" t="s">
        <v>5814</v>
      </c>
      <c r="K7912" s="1" t="s">
        <v>40</v>
      </c>
      <c r="L7912" s="1">
        <v>95037</v>
      </c>
      <c r="M7912" s="1" t="s">
        <v>41</v>
      </c>
      <c r="N7912" s="1" t="s">
        <v>2376</v>
      </c>
      <c r="O7912" s="1" t="s">
        <v>43</v>
      </c>
      <c r="P7912" s="1" t="s">
        <v>55</v>
      </c>
      <c r="Q7912" s="1" t="s">
        <v>2377</v>
      </c>
      <c r="R7912" s="1">
        <v>48.72</v>
      </c>
      <c r="S7912" s="1">
        <v>3</v>
      </c>
      <c r="T7912" s="1">
        <v>0</v>
      </c>
      <c r="U7912" s="1">
        <v>7.3079999999999998</v>
      </c>
      <c r="V7912" s="3" t="str">
        <f>IF(M7912=People!$B$5,People!$A$5,IF(M7912=People!$B$4,People!$A$4,IF(M7912=People!$B$3,People!$A$3,IF(M7912=People!$B$2,People!$A$2,0))))</f>
        <v>Anna Andreadi</v>
      </c>
      <c r="W7912" s="3" t="str">
        <f>IFERROR(INDEX(Returns!A:A,MATCH(B7912,Returns!B:B,0)),"No")</f>
        <v>No</v>
      </c>
    </row>
    <row r="7913" spans="1:23" x14ac:dyDescent="0.2">
      <c r="A7913" s="1">
        <v>7912</v>
      </c>
      <c r="B7913" t="s">
        <v>9913</v>
      </c>
      <c r="C7913" s="2">
        <v>43437</v>
      </c>
      <c r="D7913" s="2">
        <v>43441</v>
      </c>
      <c r="E7913" s="1" t="s">
        <v>46</v>
      </c>
      <c r="F7913" s="1" t="s">
        <v>5272</v>
      </c>
      <c r="G7913" s="1" t="s">
        <v>5273</v>
      </c>
      <c r="H7913" s="1" t="s">
        <v>24</v>
      </c>
      <c r="I7913" s="1" t="s">
        <v>25</v>
      </c>
      <c r="J7913" s="1" t="s">
        <v>5814</v>
      </c>
      <c r="K7913" s="1" t="s">
        <v>40</v>
      </c>
      <c r="L7913" s="1">
        <v>95037</v>
      </c>
      <c r="M7913" s="1" t="s">
        <v>41</v>
      </c>
      <c r="N7913" s="1" t="s">
        <v>1449</v>
      </c>
      <c r="O7913" s="1" t="s">
        <v>30</v>
      </c>
      <c r="P7913" s="1" t="s">
        <v>31</v>
      </c>
      <c r="Q7913" s="1" t="s">
        <v>1450</v>
      </c>
      <c r="R7913" s="1">
        <v>205.666</v>
      </c>
      <c r="S7913" s="1">
        <v>2</v>
      </c>
      <c r="T7913" s="1">
        <v>0.15</v>
      </c>
      <c r="U7913" s="1">
        <v>-12.097999999999999</v>
      </c>
      <c r="V7913" s="3" t="str">
        <f>IF(M7913=People!$B$5,People!$A$5,IF(M7913=People!$B$4,People!$A$4,IF(M7913=People!$B$3,People!$A$3,IF(M7913=People!$B$2,People!$A$2,0))))</f>
        <v>Anna Andreadi</v>
      </c>
      <c r="W7913" s="3" t="str">
        <f>IFERROR(INDEX(Returns!A:A,MATCH(B7913,Returns!B:B,0)),"No")</f>
        <v>No</v>
      </c>
    </row>
    <row r="7914" spans="1:23" x14ac:dyDescent="0.2">
      <c r="A7914" s="1">
        <v>7913</v>
      </c>
      <c r="B7914" t="s">
        <v>9914</v>
      </c>
      <c r="C7914" s="2">
        <v>43218</v>
      </c>
      <c r="D7914" s="2">
        <v>43220</v>
      </c>
      <c r="E7914" s="1" t="s">
        <v>21</v>
      </c>
      <c r="F7914" s="1" t="s">
        <v>1882</v>
      </c>
      <c r="G7914" s="1" t="s">
        <v>1883</v>
      </c>
      <c r="H7914" s="1" t="s">
        <v>24</v>
      </c>
      <c r="I7914" s="1" t="s">
        <v>25</v>
      </c>
      <c r="J7914" s="1" t="s">
        <v>5770</v>
      </c>
      <c r="K7914" s="1" t="s">
        <v>191</v>
      </c>
      <c r="L7914" s="1">
        <v>60174</v>
      </c>
      <c r="M7914" s="1" t="s">
        <v>97</v>
      </c>
      <c r="N7914" s="1" t="s">
        <v>2531</v>
      </c>
      <c r="O7914" s="1" t="s">
        <v>30</v>
      </c>
      <c r="P7914" s="1" t="s">
        <v>60</v>
      </c>
      <c r="Q7914" s="1" t="s">
        <v>2532</v>
      </c>
      <c r="R7914" s="1">
        <v>30.344000000000001</v>
      </c>
      <c r="S7914" s="1">
        <v>2</v>
      </c>
      <c r="T7914" s="1">
        <v>0.6</v>
      </c>
      <c r="U7914" s="1">
        <v>-31.861200000000004</v>
      </c>
      <c r="V7914" s="3" t="str">
        <f>IF(M7914=People!$B$5,People!$A$5,IF(M7914=People!$B$4,People!$A$4,IF(M7914=People!$B$3,People!$A$3,IF(M7914=People!$B$2,People!$A$2,0))))</f>
        <v>Kelly Williams</v>
      </c>
      <c r="W7914" s="3" t="str">
        <f>IFERROR(INDEX(Returns!A:A,MATCH(B7914,Returns!B:B,0)),"No")</f>
        <v>No</v>
      </c>
    </row>
    <row r="7915" spans="1:23" x14ac:dyDescent="0.2">
      <c r="A7915" s="1">
        <v>7914</v>
      </c>
      <c r="B7915" t="s">
        <v>9915</v>
      </c>
      <c r="C7915" s="2">
        <v>43702</v>
      </c>
      <c r="D7915" s="2">
        <v>43704</v>
      </c>
      <c r="E7915" s="1" t="s">
        <v>170</v>
      </c>
      <c r="F7915" s="1" t="s">
        <v>3849</v>
      </c>
      <c r="G7915" s="1" t="s">
        <v>3850</v>
      </c>
      <c r="H7915" s="1" t="s">
        <v>24</v>
      </c>
      <c r="I7915" s="1" t="s">
        <v>25</v>
      </c>
      <c r="J7915" s="1" t="s">
        <v>1872</v>
      </c>
      <c r="K7915" s="1" t="s">
        <v>440</v>
      </c>
      <c r="L7915" s="1">
        <v>44105</v>
      </c>
      <c r="M7915" s="1" t="s">
        <v>135</v>
      </c>
      <c r="N7915" s="1" t="s">
        <v>3943</v>
      </c>
      <c r="O7915" s="1" t="s">
        <v>43</v>
      </c>
      <c r="P7915" s="1" t="s">
        <v>55</v>
      </c>
      <c r="Q7915" s="1" t="s">
        <v>3944</v>
      </c>
      <c r="R7915" s="1">
        <v>25.695999999999998</v>
      </c>
      <c r="S7915" s="1">
        <v>2</v>
      </c>
      <c r="T7915" s="1">
        <v>0.2</v>
      </c>
      <c r="U7915" s="1">
        <v>1.9271999999999991</v>
      </c>
      <c r="V7915" s="3" t="str">
        <f>IF(M7915=People!$B$5,People!$A$5,IF(M7915=People!$B$4,People!$A$4,IF(M7915=People!$B$3,People!$A$3,IF(M7915=People!$B$2,People!$A$2,0))))</f>
        <v>Chuck Magee</v>
      </c>
      <c r="W7915" s="3" t="str">
        <f>IFERROR(INDEX(Returns!A:A,MATCH(B7915,Returns!B:B,0)),"No")</f>
        <v>No</v>
      </c>
    </row>
    <row r="7916" spans="1:23" x14ac:dyDescent="0.2">
      <c r="A7916" s="1">
        <v>7915</v>
      </c>
      <c r="B7916" t="s">
        <v>9916</v>
      </c>
      <c r="C7916" s="2">
        <v>43633</v>
      </c>
      <c r="D7916" s="2">
        <v>43637</v>
      </c>
      <c r="E7916" s="1" t="s">
        <v>46</v>
      </c>
      <c r="F7916" s="1" t="s">
        <v>1846</v>
      </c>
      <c r="G7916" s="1" t="s">
        <v>1847</v>
      </c>
      <c r="H7916" s="1" t="s">
        <v>94</v>
      </c>
      <c r="I7916" s="1" t="s">
        <v>25</v>
      </c>
      <c r="J7916" s="1" t="s">
        <v>239</v>
      </c>
      <c r="K7916" s="1" t="s">
        <v>240</v>
      </c>
      <c r="L7916" s="1">
        <v>10024</v>
      </c>
      <c r="M7916" s="1" t="s">
        <v>135</v>
      </c>
      <c r="N7916" s="1" t="s">
        <v>5815</v>
      </c>
      <c r="O7916" s="1" t="s">
        <v>66</v>
      </c>
      <c r="P7916" s="1" t="s">
        <v>601</v>
      </c>
      <c r="Q7916" s="1" t="s">
        <v>5816</v>
      </c>
      <c r="R7916" s="1">
        <v>3404.5</v>
      </c>
      <c r="S7916" s="1">
        <v>5</v>
      </c>
      <c r="T7916" s="1">
        <v>0</v>
      </c>
      <c r="U7916" s="1">
        <v>1668.2049999999999</v>
      </c>
      <c r="V7916" s="3" t="str">
        <f>IF(M7916=People!$B$5,People!$A$5,IF(M7916=People!$B$4,People!$A$4,IF(M7916=People!$B$3,People!$A$3,IF(M7916=People!$B$2,People!$A$2,0))))</f>
        <v>Chuck Magee</v>
      </c>
      <c r="W7916" s="3" t="str">
        <f>IFERROR(INDEX(Returns!A:A,MATCH(B7916,Returns!B:B,0)),"No")</f>
        <v>No</v>
      </c>
    </row>
    <row r="7917" spans="1:23" x14ac:dyDescent="0.2">
      <c r="A7917" s="1">
        <v>7916</v>
      </c>
      <c r="B7917" t="s">
        <v>9916</v>
      </c>
      <c r="C7917" s="2">
        <v>43633</v>
      </c>
      <c r="D7917" s="2">
        <v>43637</v>
      </c>
      <c r="E7917" s="1" t="s">
        <v>46</v>
      </c>
      <c r="F7917" s="1" t="s">
        <v>1846</v>
      </c>
      <c r="G7917" s="1" t="s">
        <v>1847</v>
      </c>
      <c r="H7917" s="1" t="s">
        <v>94</v>
      </c>
      <c r="I7917" s="1" t="s">
        <v>25</v>
      </c>
      <c r="J7917" s="1" t="s">
        <v>239</v>
      </c>
      <c r="K7917" s="1" t="s">
        <v>240</v>
      </c>
      <c r="L7917" s="1">
        <v>10024</v>
      </c>
      <c r="M7917" s="1" t="s">
        <v>135</v>
      </c>
      <c r="N7917" s="1" t="s">
        <v>5524</v>
      </c>
      <c r="O7917" s="1" t="s">
        <v>66</v>
      </c>
      <c r="P7917" s="1" t="s">
        <v>146</v>
      </c>
      <c r="Q7917" s="1" t="s">
        <v>5525</v>
      </c>
      <c r="R7917" s="1">
        <v>101.34</v>
      </c>
      <c r="S7917" s="1">
        <v>3</v>
      </c>
      <c r="T7917" s="1">
        <v>0</v>
      </c>
      <c r="U7917" s="1">
        <v>8.1071999999999917</v>
      </c>
      <c r="V7917" s="3" t="str">
        <f>IF(M7917=People!$B$5,People!$A$5,IF(M7917=People!$B$4,People!$A$4,IF(M7917=People!$B$3,People!$A$3,IF(M7917=People!$B$2,People!$A$2,0))))</f>
        <v>Chuck Magee</v>
      </c>
      <c r="W7917" s="3" t="str">
        <f>IFERROR(INDEX(Returns!A:A,MATCH(B7917,Returns!B:B,0)),"No")</f>
        <v>No</v>
      </c>
    </row>
    <row r="7918" spans="1:23" x14ac:dyDescent="0.2">
      <c r="A7918" s="1">
        <v>7917</v>
      </c>
      <c r="B7918" t="s">
        <v>9917</v>
      </c>
      <c r="C7918" s="2">
        <v>43059</v>
      </c>
      <c r="D7918" s="2">
        <v>43063</v>
      </c>
      <c r="E7918" s="1" t="s">
        <v>46</v>
      </c>
      <c r="F7918" s="1" t="s">
        <v>2023</v>
      </c>
      <c r="G7918" s="1" t="s">
        <v>2024</v>
      </c>
      <c r="H7918" s="1" t="s">
        <v>94</v>
      </c>
      <c r="I7918" s="1" t="s">
        <v>25</v>
      </c>
      <c r="J7918" s="1" t="s">
        <v>133</v>
      </c>
      <c r="K7918" s="1" t="s">
        <v>134</v>
      </c>
      <c r="L7918" s="1">
        <v>19140</v>
      </c>
      <c r="M7918" s="1" t="s">
        <v>135</v>
      </c>
      <c r="N7918" s="1" t="s">
        <v>2671</v>
      </c>
      <c r="O7918" s="1" t="s">
        <v>30</v>
      </c>
      <c r="P7918" s="1" t="s">
        <v>34</v>
      </c>
      <c r="Q7918" s="1" t="s">
        <v>2672</v>
      </c>
      <c r="R7918" s="1">
        <v>344.37199999999996</v>
      </c>
      <c r="S7918" s="1">
        <v>4</v>
      </c>
      <c r="T7918" s="1">
        <v>0.3</v>
      </c>
      <c r="U7918" s="1">
        <v>-93.472400000000022</v>
      </c>
      <c r="V7918" s="3" t="str">
        <f>IF(M7918=People!$B$5,People!$A$5,IF(M7918=People!$B$4,People!$A$4,IF(M7918=People!$B$3,People!$A$3,IF(M7918=People!$B$2,People!$A$2,0))))</f>
        <v>Chuck Magee</v>
      </c>
      <c r="W7918" s="3" t="str">
        <f>IFERROR(INDEX(Returns!A:A,MATCH(B7918,Returns!B:B,0)),"No")</f>
        <v>No</v>
      </c>
    </row>
    <row r="7919" spans="1:23" x14ac:dyDescent="0.2">
      <c r="A7919" s="1">
        <v>7918</v>
      </c>
      <c r="B7919" t="s">
        <v>9918</v>
      </c>
      <c r="C7919" s="2">
        <v>43712</v>
      </c>
      <c r="D7919" s="2">
        <v>43716</v>
      </c>
      <c r="E7919" s="1" t="s">
        <v>21</v>
      </c>
      <c r="F7919" s="1" t="s">
        <v>3138</v>
      </c>
      <c r="G7919" s="1" t="s">
        <v>3139</v>
      </c>
      <c r="H7919" s="1" t="s">
        <v>94</v>
      </c>
      <c r="I7919" s="1" t="s">
        <v>25</v>
      </c>
      <c r="J7919" s="1" t="s">
        <v>2346</v>
      </c>
      <c r="K7919" s="1" t="s">
        <v>96</v>
      </c>
      <c r="L7919" s="1">
        <v>75043</v>
      </c>
      <c r="M7919" s="1" t="s">
        <v>97</v>
      </c>
      <c r="N7919" s="1" t="s">
        <v>433</v>
      </c>
      <c r="O7919" s="1" t="s">
        <v>43</v>
      </c>
      <c r="P7919" s="1" t="s">
        <v>63</v>
      </c>
      <c r="Q7919" s="1" t="s">
        <v>434</v>
      </c>
      <c r="R7919" s="1">
        <v>30.384</v>
      </c>
      <c r="S7919" s="1">
        <v>1</v>
      </c>
      <c r="T7919" s="1">
        <v>0.2</v>
      </c>
      <c r="U7919" s="1">
        <v>3.7979999999999947</v>
      </c>
      <c r="V7919" s="3" t="str">
        <f>IF(M7919=People!$B$5,People!$A$5,IF(M7919=People!$B$4,People!$A$4,IF(M7919=People!$B$3,People!$A$3,IF(M7919=People!$B$2,People!$A$2,0))))</f>
        <v>Kelly Williams</v>
      </c>
      <c r="W7919" s="3" t="str">
        <f>IFERROR(INDEX(Returns!A:A,MATCH(B7919,Returns!B:B,0)),"No")</f>
        <v>No</v>
      </c>
    </row>
    <row r="7920" spans="1:23" x14ac:dyDescent="0.2">
      <c r="A7920" s="1">
        <v>7919</v>
      </c>
      <c r="B7920" t="s">
        <v>9919</v>
      </c>
      <c r="C7920" s="2">
        <v>42920</v>
      </c>
      <c r="D7920" s="2">
        <v>42924</v>
      </c>
      <c r="E7920" s="1" t="s">
        <v>21</v>
      </c>
      <c r="F7920" s="1" t="s">
        <v>4573</v>
      </c>
      <c r="G7920" s="1" t="s">
        <v>4574</v>
      </c>
      <c r="H7920" s="1" t="s">
        <v>94</v>
      </c>
      <c r="I7920" s="1" t="s">
        <v>25</v>
      </c>
      <c r="J7920" s="1" t="s">
        <v>833</v>
      </c>
      <c r="K7920" s="1" t="s">
        <v>40</v>
      </c>
      <c r="L7920" s="1">
        <v>92024</v>
      </c>
      <c r="M7920" s="1" t="s">
        <v>41</v>
      </c>
      <c r="N7920" s="1" t="s">
        <v>967</v>
      </c>
      <c r="O7920" s="1" t="s">
        <v>43</v>
      </c>
      <c r="P7920" s="1" t="s">
        <v>70</v>
      </c>
      <c r="Q7920" s="1" t="s">
        <v>968</v>
      </c>
      <c r="R7920" s="1">
        <v>22.847999999999999</v>
      </c>
      <c r="S7920" s="1">
        <v>2</v>
      </c>
      <c r="T7920" s="1">
        <v>0.2</v>
      </c>
      <c r="U7920" s="1">
        <v>7.4255999999999993</v>
      </c>
      <c r="V7920" s="3" t="str">
        <f>IF(M7920=People!$B$5,People!$A$5,IF(M7920=People!$B$4,People!$A$4,IF(M7920=People!$B$3,People!$A$3,IF(M7920=People!$B$2,People!$A$2,0))))</f>
        <v>Anna Andreadi</v>
      </c>
      <c r="W7920" s="3" t="str">
        <f>IFERROR(INDEX(Returns!A:A,MATCH(B7920,Returns!B:B,0)),"No")</f>
        <v>No</v>
      </c>
    </row>
    <row r="7921" spans="1:23" x14ac:dyDescent="0.2">
      <c r="A7921" s="1">
        <v>7920</v>
      </c>
      <c r="B7921" t="s">
        <v>9920</v>
      </c>
      <c r="C7921" s="2">
        <v>43723</v>
      </c>
      <c r="D7921" s="2">
        <v>43729</v>
      </c>
      <c r="E7921" s="1" t="s">
        <v>46</v>
      </c>
      <c r="F7921" s="1" t="s">
        <v>4575</v>
      </c>
      <c r="G7921" s="1" t="s">
        <v>4576</v>
      </c>
      <c r="H7921" s="1" t="s">
        <v>94</v>
      </c>
      <c r="I7921" s="1" t="s">
        <v>25</v>
      </c>
      <c r="J7921" s="1" t="s">
        <v>5387</v>
      </c>
      <c r="K7921" s="1" t="s">
        <v>658</v>
      </c>
      <c r="L7921" s="1">
        <v>6708</v>
      </c>
      <c r="M7921" s="1" t="s">
        <v>135</v>
      </c>
      <c r="N7921" s="1" t="s">
        <v>3914</v>
      </c>
      <c r="O7921" s="1" t="s">
        <v>43</v>
      </c>
      <c r="P7921" s="1" t="s">
        <v>55</v>
      </c>
      <c r="Q7921" s="1" t="s">
        <v>3915</v>
      </c>
      <c r="R7921" s="1">
        <v>38.619999999999997</v>
      </c>
      <c r="S7921" s="1">
        <v>2</v>
      </c>
      <c r="T7921" s="1">
        <v>0</v>
      </c>
      <c r="U7921" s="1">
        <v>10.813600000000001</v>
      </c>
      <c r="V7921" s="3" t="str">
        <f>IF(M7921=People!$B$5,People!$A$5,IF(M7921=People!$B$4,People!$A$4,IF(M7921=People!$B$3,People!$A$3,IF(M7921=People!$B$2,People!$A$2,0))))</f>
        <v>Chuck Magee</v>
      </c>
      <c r="W7921" s="3" t="str">
        <f>IFERROR(INDEX(Returns!A:A,MATCH(B7921,Returns!B:B,0)),"No")</f>
        <v>No</v>
      </c>
    </row>
    <row r="7922" spans="1:23" x14ac:dyDescent="0.2">
      <c r="A7922" s="1">
        <v>7921</v>
      </c>
      <c r="B7922" t="s">
        <v>9920</v>
      </c>
      <c r="C7922" s="2">
        <v>43723</v>
      </c>
      <c r="D7922" s="2">
        <v>43729</v>
      </c>
      <c r="E7922" s="1" t="s">
        <v>46</v>
      </c>
      <c r="F7922" s="1" t="s">
        <v>4575</v>
      </c>
      <c r="G7922" s="1" t="s">
        <v>4576</v>
      </c>
      <c r="H7922" s="1" t="s">
        <v>94</v>
      </c>
      <c r="I7922" s="1" t="s">
        <v>25</v>
      </c>
      <c r="J7922" s="1" t="s">
        <v>5387</v>
      </c>
      <c r="K7922" s="1" t="s">
        <v>658</v>
      </c>
      <c r="L7922" s="1">
        <v>6708</v>
      </c>
      <c r="M7922" s="1" t="s">
        <v>135</v>
      </c>
      <c r="N7922" s="1" t="s">
        <v>5122</v>
      </c>
      <c r="O7922" s="1" t="s">
        <v>66</v>
      </c>
      <c r="P7922" s="1" t="s">
        <v>146</v>
      </c>
      <c r="Q7922" s="1" t="s">
        <v>5123</v>
      </c>
      <c r="R7922" s="1">
        <v>59.98</v>
      </c>
      <c r="S7922" s="1">
        <v>2</v>
      </c>
      <c r="T7922" s="1">
        <v>0</v>
      </c>
      <c r="U7922" s="1">
        <v>10.796399999999998</v>
      </c>
      <c r="V7922" s="3" t="str">
        <f>IF(M7922=People!$B$5,People!$A$5,IF(M7922=People!$B$4,People!$A$4,IF(M7922=People!$B$3,People!$A$3,IF(M7922=People!$B$2,People!$A$2,0))))</f>
        <v>Chuck Magee</v>
      </c>
      <c r="W7922" s="3" t="str">
        <f>IFERROR(INDEX(Returns!A:A,MATCH(B7922,Returns!B:B,0)),"No")</f>
        <v>No</v>
      </c>
    </row>
    <row r="7923" spans="1:23" x14ac:dyDescent="0.2">
      <c r="A7923" s="1">
        <v>7922</v>
      </c>
      <c r="B7923" t="s">
        <v>9921</v>
      </c>
      <c r="C7923" s="2">
        <v>43537</v>
      </c>
      <c r="D7923" s="2">
        <v>43541</v>
      </c>
      <c r="E7923" s="1" t="s">
        <v>46</v>
      </c>
      <c r="F7923" s="1" t="s">
        <v>4726</v>
      </c>
      <c r="G7923" s="1" t="s">
        <v>4727</v>
      </c>
      <c r="H7923" s="1" t="s">
        <v>24</v>
      </c>
      <c r="I7923" s="1" t="s">
        <v>25</v>
      </c>
      <c r="J7923" s="1" t="s">
        <v>340</v>
      </c>
      <c r="K7923" s="1" t="s">
        <v>2320</v>
      </c>
      <c r="L7923" s="1">
        <v>21044</v>
      </c>
      <c r="M7923" s="1" t="s">
        <v>135</v>
      </c>
      <c r="N7923" s="1" t="s">
        <v>2972</v>
      </c>
      <c r="O7923" s="1" t="s">
        <v>43</v>
      </c>
      <c r="P7923" s="1" t="s">
        <v>70</v>
      </c>
      <c r="Q7923" s="1" t="s">
        <v>2973</v>
      </c>
      <c r="R7923" s="1">
        <v>174.3</v>
      </c>
      <c r="S7923" s="1">
        <v>3</v>
      </c>
      <c r="T7923" s="1">
        <v>0</v>
      </c>
      <c r="U7923" s="1">
        <v>81.920999999999992</v>
      </c>
      <c r="V7923" s="3" t="str">
        <f>IF(M7923=People!$B$5,People!$A$5,IF(M7923=People!$B$4,People!$A$4,IF(M7923=People!$B$3,People!$A$3,IF(M7923=People!$B$2,People!$A$2,0))))</f>
        <v>Chuck Magee</v>
      </c>
      <c r="W7923" s="3" t="str">
        <f>IFERROR(INDEX(Returns!A:A,MATCH(B7923,Returns!B:B,0)),"No")</f>
        <v>No</v>
      </c>
    </row>
    <row r="7924" spans="1:23" x14ac:dyDescent="0.2">
      <c r="A7924" s="1">
        <v>7923</v>
      </c>
      <c r="B7924" t="s">
        <v>9922</v>
      </c>
      <c r="C7924" s="2">
        <v>43732</v>
      </c>
      <c r="D7924" s="2">
        <v>43737</v>
      </c>
      <c r="E7924" s="1" t="s">
        <v>46</v>
      </c>
      <c r="F7924" s="1" t="s">
        <v>3140</v>
      </c>
      <c r="G7924" s="1" t="s">
        <v>3141</v>
      </c>
      <c r="H7924" s="1" t="s">
        <v>94</v>
      </c>
      <c r="I7924" s="1" t="s">
        <v>25</v>
      </c>
      <c r="J7924" s="1" t="s">
        <v>5203</v>
      </c>
      <c r="K7924" s="1" t="s">
        <v>50</v>
      </c>
      <c r="L7924" s="1">
        <v>33021</v>
      </c>
      <c r="M7924" s="1" t="s">
        <v>28</v>
      </c>
      <c r="N7924" s="1" t="s">
        <v>4771</v>
      </c>
      <c r="O7924" s="1" t="s">
        <v>66</v>
      </c>
      <c r="P7924" s="1" t="s">
        <v>67</v>
      </c>
      <c r="Q7924" s="1" t="s">
        <v>4772</v>
      </c>
      <c r="R7924" s="1">
        <v>383.96000000000004</v>
      </c>
      <c r="S7924" s="1">
        <v>5</v>
      </c>
      <c r="T7924" s="1">
        <v>0.2</v>
      </c>
      <c r="U7924" s="1">
        <v>38.396000000000015</v>
      </c>
      <c r="V7924" s="3" t="str">
        <f>IF(M7924=People!$B$5,People!$A$5,IF(M7924=People!$B$4,People!$A$4,IF(M7924=People!$B$3,People!$A$3,IF(M7924=People!$B$2,People!$A$2,0))))</f>
        <v>Cassandra Brandow</v>
      </c>
      <c r="W7924" s="3" t="str">
        <f>IFERROR(INDEX(Returns!A:A,MATCH(B7924,Returns!B:B,0)),"No")</f>
        <v>No</v>
      </c>
    </row>
    <row r="7925" spans="1:23" x14ac:dyDescent="0.2">
      <c r="A7925" s="1">
        <v>7924</v>
      </c>
      <c r="B7925" t="s">
        <v>9922</v>
      </c>
      <c r="C7925" s="2">
        <v>43732</v>
      </c>
      <c r="D7925" s="2">
        <v>43737</v>
      </c>
      <c r="E7925" s="1" t="s">
        <v>46</v>
      </c>
      <c r="F7925" s="1" t="s">
        <v>3140</v>
      </c>
      <c r="G7925" s="1" t="s">
        <v>3141</v>
      </c>
      <c r="H7925" s="1" t="s">
        <v>94</v>
      </c>
      <c r="I7925" s="1" t="s">
        <v>25</v>
      </c>
      <c r="J7925" s="1" t="s">
        <v>5203</v>
      </c>
      <c r="K7925" s="1" t="s">
        <v>50</v>
      </c>
      <c r="L7925" s="1">
        <v>33021</v>
      </c>
      <c r="M7925" s="1" t="s">
        <v>28</v>
      </c>
      <c r="N7925" s="1" t="s">
        <v>593</v>
      </c>
      <c r="O7925" s="1" t="s">
        <v>43</v>
      </c>
      <c r="P7925" s="1" t="s">
        <v>70</v>
      </c>
      <c r="Q7925" s="1" t="s">
        <v>594</v>
      </c>
      <c r="R7925" s="1">
        <v>15.570000000000004</v>
      </c>
      <c r="S7925" s="1">
        <v>3</v>
      </c>
      <c r="T7925" s="1">
        <v>0.7</v>
      </c>
      <c r="U7925" s="1">
        <v>-11.417999999999999</v>
      </c>
      <c r="V7925" s="3" t="str">
        <f>IF(M7925=People!$B$5,People!$A$5,IF(M7925=People!$B$4,People!$A$4,IF(M7925=People!$B$3,People!$A$3,IF(M7925=People!$B$2,People!$A$2,0))))</f>
        <v>Cassandra Brandow</v>
      </c>
      <c r="W7925" s="3" t="str">
        <f>IFERROR(INDEX(Returns!A:A,MATCH(B7925,Returns!B:B,0)),"No")</f>
        <v>No</v>
      </c>
    </row>
    <row r="7926" spans="1:23" x14ac:dyDescent="0.2">
      <c r="A7926" s="1">
        <v>7925</v>
      </c>
      <c r="B7926" t="s">
        <v>9923</v>
      </c>
      <c r="C7926" s="2">
        <v>43325</v>
      </c>
      <c r="D7926" s="2">
        <v>43328</v>
      </c>
      <c r="E7926" s="1" t="s">
        <v>170</v>
      </c>
      <c r="F7926" s="1" t="s">
        <v>1243</v>
      </c>
      <c r="G7926" s="1" t="s">
        <v>1244</v>
      </c>
      <c r="H7926" s="1" t="s">
        <v>24</v>
      </c>
      <c r="I7926" s="1" t="s">
        <v>25</v>
      </c>
      <c r="J7926" s="1" t="s">
        <v>286</v>
      </c>
      <c r="K7926" s="1" t="s">
        <v>287</v>
      </c>
      <c r="L7926" s="1">
        <v>22153</v>
      </c>
      <c r="M7926" s="1" t="s">
        <v>28</v>
      </c>
      <c r="N7926" s="1" t="s">
        <v>323</v>
      </c>
      <c r="O7926" s="1" t="s">
        <v>43</v>
      </c>
      <c r="P7926" s="1" t="s">
        <v>70</v>
      </c>
      <c r="Q7926" s="1" t="s">
        <v>324</v>
      </c>
      <c r="R7926" s="1">
        <v>22.32</v>
      </c>
      <c r="S7926" s="1">
        <v>4</v>
      </c>
      <c r="T7926" s="1">
        <v>0</v>
      </c>
      <c r="U7926" s="1">
        <v>10.7136</v>
      </c>
      <c r="V7926" s="3" t="str">
        <f>IF(M7926=People!$B$5,People!$A$5,IF(M7926=People!$B$4,People!$A$4,IF(M7926=People!$B$3,People!$A$3,IF(M7926=People!$B$2,People!$A$2,0))))</f>
        <v>Cassandra Brandow</v>
      </c>
      <c r="W7926" s="3" t="str">
        <f>IFERROR(INDEX(Returns!A:A,MATCH(B7926,Returns!B:B,0)),"No")</f>
        <v>No</v>
      </c>
    </row>
    <row r="7927" spans="1:23" x14ac:dyDescent="0.2">
      <c r="A7927" s="1">
        <v>7926</v>
      </c>
      <c r="B7927" t="s">
        <v>9923</v>
      </c>
      <c r="C7927" s="2">
        <v>43325</v>
      </c>
      <c r="D7927" s="2">
        <v>43328</v>
      </c>
      <c r="E7927" s="1" t="s">
        <v>170</v>
      </c>
      <c r="F7927" s="1" t="s">
        <v>1243</v>
      </c>
      <c r="G7927" s="1" t="s">
        <v>1244</v>
      </c>
      <c r="H7927" s="1" t="s">
        <v>24</v>
      </c>
      <c r="I7927" s="1" t="s">
        <v>25</v>
      </c>
      <c r="J7927" s="1" t="s">
        <v>286</v>
      </c>
      <c r="K7927" s="1" t="s">
        <v>287</v>
      </c>
      <c r="L7927" s="1">
        <v>22153</v>
      </c>
      <c r="M7927" s="1" t="s">
        <v>28</v>
      </c>
      <c r="N7927" s="1" t="s">
        <v>1447</v>
      </c>
      <c r="O7927" s="1" t="s">
        <v>43</v>
      </c>
      <c r="P7927" s="1" t="s">
        <v>44</v>
      </c>
      <c r="Q7927" s="1" t="s">
        <v>1448</v>
      </c>
      <c r="R7927" s="1">
        <v>103.60000000000001</v>
      </c>
      <c r="S7927" s="1">
        <v>7</v>
      </c>
      <c r="T7927" s="1">
        <v>0</v>
      </c>
      <c r="U7927" s="1">
        <v>51.800000000000004</v>
      </c>
      <c r="V7927" s="3" t="str">
        <f>IF(M7927=People!$B$5,People!$A$5,IF(M7927=People!$B$4,People!$A$4,IF(M7927=People!$B$3,People!$A$3,IF(M7927=People!$B$2,People!$A$2,0))))</f>
        <v>Cassandra Brandow</v>
      </c>
      <c r="W7927" s="3" t="str">
        <f>IFERROR(INDEX(Returns!A:A,MATCH(B7927,Returns!B:B,0)),"No")</f>
        <v>No</v>
      </c>
    </row>
    <row r="7928" spans="1:23" x14ac:dyDescent="0.2">
      <c r="A7928" s="1">
        <v>7927</v>
      </c>
      <c r="B7928" t="s">
        <v>9924</v>
      </c>
      <c r="C7928" s="2">
        <v>43789</v>
      </c>
      <c r="D7928" s="2">
        <v>43793</v>
      </c>
      <c r="E7928" s="1" t="s">
        <v>21</v>
      </c>
      <c r="F7928" s="1" t="s">
        <v>3728</v>
      </c>
      <c r="G7928" s="1" t="s">
        <v>3729</v>
      </c>
      <c r="H7928" s="1" t="s">
        <v>38</v>
      </c>
      <c r="I7928" s="1" t="s">
        <v>25</v>
      </c>
      <c r="J7928" s="1" t="s">
        <v>239</v>
      </c>
      <c r="K7928" s="1" t="s">
        <v>240</v>
      </c>
      <c r="L7928" s="1">
        <v>10035</v>
      </c>
      <c r="M7928" s="1" t="s">
        <v>135</v>
      </c>
      <c r="N7928" s="1" t="s">
        <v>4592</v>
      </c>
      <c r="O7928" s="1" t="s">
        <v>66</v>
      </c>
      <c r="P7928" s="1" t="s">
        <v>146</v>
      </c>
      <c r="Q7928" s="1" t="s">
        <v>4593</v>
      </c>
      <c r="R7928" s="1">
        <v>2.9699999999999998</v>
      </c>
      <c r="S7928" s="1">
        <v>3</v>
      </c>
      <c r="T7928" s="1">
        <v>0</v>
      </c>
      <c r="U7928" s="1">
        <v>1.3365</v>
      </c>
      <c r="V7928" s="3" t="str">
        <f>IF(M7928=People!$B$5,People!$A$5,IF(M7928=People!$B$4,People!$A$4,IF(M7928=People!$B$3,People!$A$3,IF(M7928=People!$B$2,People!$A$2,0))))</f>
        <v>Chuck Magee</v>
      </c>
      <c r="W7928" s="3" t="str">
        <f>IFERROR(INDEX(Returns!A:A,MATCH(B7928,Returns!B:B,0)),"No")</f>
        <v>No</v>
      </c>
    </row>
    <row r="7929" spans="1:23" x14ac:dyDescent="0.2">
      <c r="A7929" s="1">
        <v>7928</v>
      </c>
      <c r="B7929" t="s">
        <v>9924</v>
      </c>
      <c r="C7929" s="2">
        <v>43789</v>
      </c>
      <c r="D7929" s="2">
        <v>43793</v>
      </c>
      <c r="E7929" s="1" t="s">
        <v>21</v>
      </c>
      <c r="F7929" s="1" t="s">
        <v>3728</v>
      </c>
      <c r="G7929" s="1" t="s">
        <v>3729</v>
      </c>
      <c r="H7929" s="1" t="s">
        <v>38</v>
      </c>
      <c r="I7929" s="1" t="s">
        <v>25</v>
      </c>
      <c r="J7929" s="1" t="s">
        <v>239</v>
      </c>
      <c r="K7929" s="1" t="s">
        <v>240</v>
      </c>
      <c r="L7929" s="1">
        <v>10035</v>
      </c>
      <c r="M7929" s="1" t="s">
        <v>135</v>
      </c>
      <c r="N7929" s="1" t="s">
        <v>1455</v>
      </c>
      <c r="O7929" s="1" t="s">
        <v>66</v>
      </c>
      <c r="P7929" s="1" t="s">
        <v>67</v>
      </c>
      <c r="Q7929" s="1" t="s">
        <v>1456</v>
      </c>
      <c r="R7929" s="1">
        <v>569.99</v>
      </c>
      <c r="S7929" s="1">
        <v>1</v>
      </c>
      <c r="T7929" s="1">
        <v>0</v>
      </c>
      <c r="U7929" s="1">
        <v>170.99699999999996</v>
      </c>
      <c r="V7929" s="3" t="str">
        <f>IF(M7929=People!$B$5,People!$A$5,IF(M7929=People!$B$4,People!$A$4,IF(M7929=People!$B$3,People!$A$3,IF(M7929=People!$B$2,People!$A$2,0))))</f>
        <v>Chuck Magee</v>
      </c>
      <c r="W7929" s="3" t="str">
        <f>IFERROR(INDEX(Returns!A:A,MATCH(B7929,Returns!B:B,0)),"No")</f>
        <v>No</v>
      </c>
    </row>
    <row r="7930" spans="1:23" x14ac:dyDescent="0.2">
      <c r="A7930" s="1">
        <v>7929</v>
      </c>
      <c r="B7930" t="s">
        <v>9924</v>
      </c>
      <c r="C7930" s="2">
        <v>43789</v>
      </c>
      <c r="D7930" s="2">
        <v>43793</v>
      </c>
      <c r="E7930" s="1" t="s">
        <v>21</v>
      </c>
      <c r="F7930" s="1" t="s">
        <v>3728</v>
      </c>
      <c r="G7930" s="1" t="s">
        <v>3729</v>
      </c>
      <c r="H7930" s="1" t="s">
        <v>38</v>
      </c>
      <c r="I7930" s="1" t="s">
        <v>25</v>
      </c>
      <c r="J7930" s="1" t="s">
        <v>239</v>
      </c>
      <c r="K7930" s="1" t="s">
        <v>240</v>
      </c>
      <c r="L7930" s="1">
        <v>10035</v>
      </c>
      <c r="M7930" s="1" t="s">
        <v>135</v>
      </c>
      <c r="N7930" s="1" t="s">
        <v>5716</v>
      </c>
      <c r="O7930" s="1" t="s">
        <v>30</v>
      </c>
      <c r="P7930" s="1" t="s">
        <v>60</v>
      </c>
      <c r="Q7930" s="1" t="s">
        <v>5717</v>
      </c>
      <c r="R7930" s="1">
        <v>50.97</v>
      </c>
      <c r="S7930" s="1">
        <v>3</v>
      </c>
      <c r="T7930" s="1">
        <v>0</v>
      </c>
      <c r="U7930" s="1">
        <v>9.1745999999999981</v>
      </c>
      <c r="V7930" s="3" t="str">
        <f>IF(M7930=People!$B$5,People!$A$5,IF(M7930=People!$B$4,People!$A$4,IF(M7930=People!$B$3,People!$A$3,IF(M7930=People!$B$2,People!$A$2,0))))</f>
        <v>Chuck Magee</v>
      </c>
      <c r="W7930" s="3" t="str">
        <f>IFERROR(INDEX(Returns!A:A,MATCH(B7930,Returns!B:B,0)),"No")</f>
        <v>No</v>
      </c>
    </row>
    <row r="7931" spans="1:23" x14ac:dyDescent="0.2">
      <c r="A7931" s="1">
        <v>7930</v>
      </c>
      <c r="B7931" t="s">
        <v>9925</v>
      </c>
      <c r="C7931" s="2">
        <v>43671</v>
      </c>
      <c r="D7931" s="2">
        <v>43673</v>
      </c>
      <c r="E7931" s="1" t="s">
        <v>170</v>
      </c>
      <c r="F7931" s="1" t="s">
        <v>5651</v>
      </c>
      <c r="G7931" s="1" t="s">
        <v>5652</v>
      </c>
      <c r="H7931" s="1" t="s">
        <v>94</v>
      </c>
      <c r="I7931" s="1" t="s">
        <v>25</v>
      </c>
      <c r="J7931" s="1" t="s">
        <v>716</v>
      </c>
      <c r="K7931" s="1" t="s">
        <v>96</v>
      </c>
      <c r="L7931" s="1">
        <v>75217</v>
      </c>
      <c r="M7931" s="1" t="s">
        <v>97</v>
      </c>
      <c r="N7931" s="1" t="s">
        <v>3772</v>
      </c>
      <c r="O7931" s="1" t="s">
        <v>30</v>
      </c>
      <c r="P7931" s="1" t="s">
        <v>52</v>
      </c>
      <c r="Q7931" s="1" t="s">
        <v>3773</v>
      </c>
      <c r="R7931" s="1">
        <v>298.11599999999999</v>
      </c>
      <c r="S7931" s="1">
        <v>6</v>
      </c>
      <c r="T7931" s="1">
        <v>0.3</v>
      </c>
      <c r="U7931" s="1">
        <v>-4.2588000000000363</v>
      </c>
      <c r="V7931" s="3" t="str">
        <f>IF(M7931=People!$B$5,People!$A$5,IF(M7931=People!$B$4,People!$A$4,IF(M7931=People!$B$3,People!$A$3,IF(M7931=People!$B$2,People!$A$2,0))))</f>
        <v>Kelly Williams</v>
      </c>
      <c r="W7931" s="3" t="str">
        <f>IFERROR(INDEX(Returns!A:A,MATCH(B7931,Returns!B:B,0)),"No")</f>
        <v>No</v>
      </c>
    </row>
    <row r="7932" spans="1:23" x14ac:dyDescent="0.2">
      <c r="A7932" s="1">
        <v>7931</v>
      </c>
      <c r="B7932" t="s">
        <v>9926</v>
      </c>
      <c r="C7932" s="2">
        <v>43184</v>
      </c>
      <c r="D7932" s="2">
        <v>43186</v>
      </c>
      <c r="E7932" s="1" t="s">
        <v>21</v>
      </c>
      <c r="F7932" s="1" t="s">
        <v>3191</v>
      </c>
      <c r="G7932" s="1" t="s">
        <v>3192</v>
      </c>
      <c r="H7932" s="1" t="s">
        <v>38</v>
      </c>
      <c r="I7932" s="1" t="s">
        <v>25</v>
      </c>
      <c r="J7932" s="1" t="s">
        <v>239</v>
      </c>
      <c r="K7932" s="1" t="s">
        <v>240</v>
      </c>
      <c r="L7932" s="1">
        <v>10024</v>
      </c>
      <c r="M7932" s="1" t="s">
        <v>135</v>
      </c>
      <c r="N7932" s="1" t="s">
        <v>3387</v>
      </c>
      <c r="O7932" s="1" t="s">
        <v>43</v>
      </c>
      <c r="P7932" s="1" t="s">
        <v>63</v>
      </c>
      <c r="Q7932" s="1" t="s">
        <v>3388</v>
      </c>
      <c r="R7932" s="1">
        <v>59.519999999999996</v>
      </c>
      <c r="S7932" s="1">
        <v>3</v>
      </c>
      <c r="T7932" s="1">
        <v>0</v>
      </c>
      <c r="U7932" s="1">
        <v>17.855999999999995</v>
      </c>
      <c r="V7932" s="3" t="str">
        <f>IF(M7932=People!$B$5,People!$A$5,IF(M7932=People!$B$4,People!$A$4,IF(M7932=People!$B$3,People!$A$3,IF(M7932=People!$B$2,People!$A$2,0))))</f>
        <v>Chuck Magee</v>
      </c>
      <c r="W7932" s="3" t="str">
        <f>IFERROR(INDEX(Returns!A:A,MATCH(B7932,Returns!B:B,0)),"No")</f>
        <v>No</v>
      </c>
    </row>
    <row r="7933" spans="1:23" x14ac:dyDescent="0.2">
      <c r="A7933" s="1">
        <v>7932</v>
      </c>
      <c r="B7933" t="s">
        <v>9927</v>
      </c>
      <c r="C7933" s="2">
        <v>43296</v>
      </c>
      <c r="D7933" s="2">
        <v>43301</v>
      </c>
      <c r="E7933" s="1" t="s">
        <v>46</v>
      </c>
      <c r="F7933" s="1" t="s">
        <v>3227</v>
      </c>
      <c r="G7933" s="1" t="s">
        <v>3228</v>
      </c>
      <c r="H7933" s="1" t="s">
        <v>38</v>
      </c>
      <c r="I7933" s="1" t="s">
        <v>25</v>
      </c>
      <c r="J7933" s="1" t="s">
        <v>372</v>
      </c>
      <c r="K7933" s="1" t="s">
        <v>373</v>
      </c>
      <c r="L7933" s="1">
        <v>97206</v>
      </c>
      <c r="M7933" s="1" t="s">
        <v>41</v>
      </c>
      <c r="N7933" s="1" t="s">
        <v>1275</v>
      </c>
      <c r="O7933" s="1" t="s">
        <v>30</v>
      </c>
      <c r="P7933" s="1" t="s">
        <v>34</v>
      </c>
      <c r="Q7933" s="1" t="s">
        <v>1276</v>
      </c>
      <c r="R7933" s="1">
        <v>230.28000000000003</v>
      </c>
      <c r="S7933" s="1">
        <v>3</v>
      </c>
      <c r="T7933" s="1">
        <v>0.2</v>
      </c>
      <c r="U7933" s="1">
        <v>23.027999999999992</v>
      </c>
      <c r="V7933" s="3" t="str">
        <f>IF(M7933=People!$B$5,People!$A$5,IF(M7933=People!$B$4,People!$A$4,IF(M7933=People!$B$3,People!$A$3,IF(M7933=People!$B$2,People!$A$2,0))))</f>
        <v>Anna Andreadi</v>
      </c>
      <c r="W7933" s="3" t="str">
        <f>IFERROR(INDEX(Returns!A:A,MATCH(B7933,Returns!B:B,0)),"No")</f>
        <v>No</v>
      </c>
    </row>
    <row r="7934" spans="1:23" x14ac:dyDescent="0.2">
      <c r="A7934" s="1">
        <v>7933</v>
      </c>
      <c r="B7934" t="s">
        <v>9927</v>
      </c>
      <c r="C7934" s="2">
        <v>43296</v>
      </c>
      <c r="D7934" s="2">
        <v>43301</v>
      </c>
      <c r="E7934" s="1" t="s">
        <v>46</v>
      </c>
      <c r="F7934" s="1" t="s">
        <v>3227</v>
      </c>
      <c r="G7934" s="1" t="s">
        <v>3228</v>
      </c>
      <c r="H7934" s="1" t="s">
        <v>38</v>
      </c>
      <c r="I7934" s="1" t="s">
        <v>25</v>
      </c>
      <c r="J7934" s="1" t="s">
        <v>372</v>
      </c>
      <c r="K7934" s="1" t="s">
        <v>373</v>
      </c>
      <c r="L7934" s="1">
        <v>97206</v>
      </c>
      <c r="M7934" s="1" t="s">
        <v>41</v>
      </c>
      <c r="N7934" s="1" t="s">
        <v>3095</v>
      </c>
      <c r="O7934" s="1" t="s">
        <v>43</v>
      </c>
      <c r="P7934" s="1" t="s">
        <v>84</v>
      </c>
      <c r="Q7934" s="1" t="s">
        <v>3096</v>
      </c>
      <c r="R7934" s="1">
        <v>105.52</v>
      </c>
      <c r="S7934" s="1">
        <v>5</v>
      </c>
      <c r="T7934" s="1">
        <v>0.2</v>
      </c>
      <c r="U7934" s="1">
        <v>34.293999999999997</v>
      </c>
      <c r="V7934" s="3" t="str">
        <f>IF(M7934=People!$B$5,People!$A$5,IF(M7934=People!$B$4,People!$A$4,IF(M7934=People!$B$3,People!$A$3,IF(M7934=People!$B$2,People!$A$2,0))))</f>
        <v>Anna Andreadi</v>
      </c>
      <c r="W7934" s="3" t="str">
        <f>IFERROR(INDEX(Returns!A:A,MATCH(B7934,Returns!B:B,0)),"No")</f>
        <v>No</v>
      </c>
    </row>
    <row r="7935" spans="1:23" x14ac:dyDescent="0.2">
      <c r="A7935" s="1">
        <v>7934</v>
      </c>
      <c r="B7935" t="s">
        <v>6177</v>
      </c>
      <c r="C7935" s="2">
        <v>43694</v>
      </c>
      <c r="D7935" s="2">
        <v>43701</v>
      </c>
      <c r="E7935" s="1" t="s">
        <v>46</v>
      </c>
      <c r="F7935" s="1" t="s">
        <v>3183</v>
      </c>
      <c r="G7935" s="1" t="s">
        <v>3184</v>
      </c>
      <c r="H7935" s="1" t="s">
        <v>38</v>
      </c>
      <c r="I7935" s="1" t="s">
        <v>25</v>
      </c>
      <c r="J7935" s="1" t="s">
        <v>870</v>
      </c>
      <c r="K7935" s="1" t="s">
        <v>40</v>
      </c>
      <c r="L7935" s="1">
        <v>94513</v>
      </c>
      <c r="M7935" s="1" t="s">
        <v>41</v>
      </c>
      <c r="N7935" s="1" t="s">
        <v>3386</v>
      </c>
      <c r="O7935" s="1" t="s">
        <v>43</v>
      </c>
      <c r="P7935" s="1" t="s">
        <v>157</v>
      </c>
      <c r="Q7935" s="1" t="s">
        <v>590</v>
      </c>
      <c r="R7935" s="1">
        <v>23.36</v>
      </c>
      <c r="S7935" s="1">
        <v>2</v>
      </c>
      <c r="T7935" s="1">
        <v>0</v>
      </c>
      <c r="U7935" s="1">
        <v>11.68</v>
      </c>
      <c r="V7935" s="3" t="str">
        <f>IF(M7935=People!$B$5,People!$A$5,IF(M7935=People!$B$4,People!$A$4,IF(M7935=People!$B$3,People!$A$3,IF(M7935=People!$B$2,People!$A$2,0))))</f>
        <v>Anna Andreadi</v>
      </c>
      <c r="W7935" s="3" t="str">
        <f>IFERROR(INDEX(Returns!A:A,MATCH(B7935,Returns!B:B,0)),"No")</f>
        <v>Yes</v>
      </c>
    </row>
    <row r="7936" spans="1:23" x14ac:dyDescent="0.2">
      <c r="A7936" s="1">
        <v>7935</v>
      </c>
      <c r="B7936" t="s">
        <v>6177</v>
      </c>
      <c r="C7936" s="2">
        <v>43694</v>
      </c>
      <c r="D7936" s="2">
        <v>43701</v>
      </c>
      <c r="E7936" s="1" t="s">
        <v>46</v>
      </c>
      <c r="F7936" s="1" t="s">
        <v>3183</v>
      </c>
      <c r="G7936" s="1" t="s">
        <v>3184</v>
      </c>
      <c r="H7936" s="1" t="s">
        <v>38</v>
      </c>
      <c r="I7936" s="1" t="s">
        <v>25</v>
      </c>
      <c r="J7936" s="1" t="s">
        <v>870</v>
      </c>
      <c r="K7936" s="1" t="s">
        <v>40</v>
      </c>
      <c r="L7936" s="1">
        <v>94513</v>
      </c>
      <c r="M7936" s="1" t="s">
        <v>41</v>
      </c>
      <c r="N7936" s="1" t="s">
        <v>3217</v>
      </c>
      <c r="O7936" s="1" t="s">
        <v>66</v>
      </c>
      <c r="P7936" s="1" t="s">
        <v>67</v>
      </c>
      <c r="Q7936" s="1" t="s">
        <v>3218</v>
      </c>
      <c r="R7936" s="1">
        <v>71.975999999999999</v>
      </c>
      <c r="S7936" s="1">
        <v>3</v>
      </c>
      <c r="T7936" s="1">
        <v>0.2</v>
      </c>
      <c r="U7936" s="1">
        <v>8.9969999999999892</v>
      </c>
      <c r="V7936" s="3" t="str">
        <f>IF(M7936=People!$B$5,People!$A$5,IF(M7936=People!$B$4,People!$A$4,IF(M7936=People!$B$3,People!$A$3,IF(M7936=People!$B$2,People!$A$2,0))))</f>
        <v>Anna Andreadi</v>
      </c>
      <c r="W7936" s="3" t="str">
        <f>IFERROR(INDEX(Returns!A:A,MATCH(B7936,Returns!B:B,0)),"No")</f>
        <v>Yes</v>
      </c>
    </row>
    <row r="7937" spans="1:23" x14ac:dyDescent="0.2">
      <c r="A7937" s="1">
        <v>7936</v>
      </c>
      <c r="B7937" t="s">
        <v>6177</v>
      </c>
      <c r="C7937" s="2">
        <v>43694</v>
      </c>
      <c r="D7937" s="2">
        <v>43701</v>
      </c>
      <c r="E7937" s="1" t="s">
        <v>46</v>
      </c>
      <c r="F7937" s="1" t="s">
        <v>3183</v>
      </c>
      <c r="G7937" s="1" t="s">
        <v>3184</v>
      </c>
      <c r="H7937" s="1" t="s">
        <v>38</v>
      </c>
      <c r="I7937" s="1" t="s">
        <v>25</v>
      </c>
      <c r="J7937" s="1" t="s">
        <v>870</v>
      </c>
      <c r="K7937" s="1" t="s">
        <v>40</v>
      </c>
      <c r="L7937" s="1">
        <v>94513</v>
      </c>
      <c r="M7937" s="1" t="s">
        <v>41</v>
      </c>
      <c r="N7937" s="1" t="s">
        <v>3618</v>
      </c>
      <c r="O7937" s="1" t="s">
        <v>43</v>
      </c>
      <c r="P7937" s="1" t="s">
        <v>84</v>
      </c>
      <c r="Q7937" s="1" t="s">
        <v>3619</v>
      </c>
      <c r="R7937" s="1">
        <v>8.56</v>
      </c>
      <c r="S7937" s="1">
        <v>2</v>
      </c>
      <c r="T7937" s="1">
        <v>0</v>
      </c>
      <c r="U7937" s="1">
        <v>3.8519999999999994</v>
      </c>
      <c r="V7937" s="3" t="str">
        <f>IF(M7937=People!$B$5,People!$A$5,IF(M7937=People!$B$4,People!$A$4,IF(M7937=People!$B$3,People!$A$3,IF(M7937=People!$B$2,People!$A$2,0))))</f>
        <v>Anna Andreadi</v>
      </c>
      <c r="W7937" s="3" t="str">
        <f>IFERROR(INDEX(Returns!A:A,MATCH(B7937,Returns!B:B,0)),"No")</f>
        <v>Yes</v>
      </c>
    </row>
    <row r="7938" spans="1:23" x14ac:dyDescent="0.2">
      <c r="A7938" s="1">
        <v>7937</v>
      </c>
      <c r="B7938" t="s">
        <v>6177</v>
      </c>
      <c r="C7938" s="2">
        <v>43694</v>
      </c>
      <c r="D7938" s="2">
        <v>43701</v>
      </c>
      <c r="E7938" s="1" t="s">
        <v>46</v>
      </c>
      <c r="F7938" s="1" t="s">
        <v>3183</v>
      </c>
      <c r="G7938" s="1" t="s">
        <v>3184</v>
      </c>
      <c r="H7938" s="1" t="s">
        <v>38</v>
      </c>
      <c r="I7938" s="1" t="s">
        <v>25</v>
      </c>
      <c r="J7938" s="1" t="s">
        <v>870</v>
      </c>
      <c r="K7938" s="1" t="s">
        <v>40</v>
      </c>
      <c r="L7938" s="1">
        <v>94513</v>
      </c>
      <c r="M7938" s="1" t="s">
        <v>41</v>
      </c>
      <c r="N7938" s="1" t="s">
        <v>4679</v>
      </c>
      <c r="O7938" s="1" t="s">
        <v>43</v>
      </c>
      <c r="P7938" s="1" t="s">
        <v>70</v>
      </c>
      <c r="Q7938" s="1" t="s">
        <v>4680</v>
      </c>
      <c r="R7938" s="1">
        <v>13.919999999999998</v>
      </c>
      <c r="S7938" s="1">
        <v>3</v>
      </c>
      <c r="T7938" s="1">
        <v>0.2</v>
      </c>
      <c r="U7938" s="1">
        <v>4.8720000000000008</v>
      </c>
      <c r="V7938" s="3" t="str">
        <f>IF(M7938=People!$B$5,People!$A$5,IF(M7938=People!$B$4,People!$A$4,IF(M7938=People!$B$3,People!$A$3,IF(M7938=People!$B$2,People!$A$2,0))))</f>
        <v>Anna Andreadi</v>
      </c>
      <c r="W7938" s="3" t="str">
        <f>IFERROR(INDEX(Returns!A:A,MATCH(B7938,Returns!B:B,0)),"No")</f>
        <v>Yes</v>
      </c>
    </row>
    <row r="7939" spans="1:23" x14ac:dyDescent="0.2">
      <c r="A7939" s="1">
        <v>7938</v>
      </c>
      <c r="B7939" t="s">
        <v>6177</v>
      </c>
      <c r="C7939" s="2">
        <v>43694</v>
      </c>
      <c r="D7939" s="2">
        <v>43701</v>
      </c>
      <c r="E7939" s="1" t="s">
        <v>46</v>
      </c>
      <c r="F7939" s="1" t="s">
        <v>3183</v>
      </c>
      <c r="G7939" s="1" t="s">
        <v>3184</v>
      </c>
      <c r="H7939" s="1" t="s">
        <v>38</v>
      </c>
      <c r="I7939" s="1" t="s">
        <v>25</v>
      </c>
      <c r="J7939" s="1" t="s">
        <v>870</v>
      </c>
      <c r="K7939" s="1" t="s">
        <v>40</v>
      </c>
      <c r="L7939" s="1">
        <v>94513</v>
      </c>
      <c r="M7939" s="1" t="s">
        <v>41</v>
      </c>
      <c r="N7939" s="1" t="s">
        <v>528</v>
      </c>
      <c r="O7939" s="1" t="s">
        <v>43</v>
      </c>
      <c r="P7939" s="1" t="s">
        <v>73</v>
      </c>
      <c r="Q7939" s="1" t="s">
        <v>529</v>
      </c>
      <c r="R7939" s="1">
        <v>2518.29</v>
      </c>
      <c r="S7939" s="1">
        <v>9</v>
      </c>
      <c r="T7939" s="1">
        <v>0</v>
      </c>
      <c r="U7939" s="1">
        <v>654.7553999999999</v>
      </c>
      <c r="V7939" s="3" t="str">
        <f>IF(M7939=People!$B$5,People!$A$5,IF(M7939=People!$B$4,People!$A$4,IF(M7939=People!$B$3,People!$A$3,IF(M7939=People!$B$2,People!$A$2,0))))</f>
        <v>Anna Andreadi</v>
      </c>
      <c r="W7939" s="3" t="str">
        <f>IFERROR(INDEX(Returns!A:A,MATCH(B7939,Returns!B:B,0)),"No")</f>
        <v>Yes</v>
      </c>
    </row>
    <row r="7940" spans="1:23" x14ac:dyDescent="0.2">
      <c r="A7940" s="1">
        <v>7939</v>
      </c>
      <c r="B7940" t="s">
        <v>6177</v>
      </c>
      <c r="C7940" s="2">
        <v>43694</v>
      </c>
      <c r="D7940" s="2">
        <v>43701</v>
      </c>
      <c r="E7940" s="1" t="s">
        <v>46</v>
      </c>
      <c r="F7940" s="1" t="s">
        <v>3183</v>
      </c>
      <c r="G7940" s="1" t="s">
        <v>3184</v>
      </c>
      <c r="H7940" s="1" t="s">
        <v>38</v>
      </c>
      <c r="I7940" s="1" t="s">
        <v>25</v>
      </c>
      <c r="J7940" s="1" t="s">
        <v>870</v>
      </c>
      <c r="K7940" s="1" t="s">
        <v>40</v>
      </c>
      <c r="L7940" s="1">
        <v>94513</v>
      </c>
      <c r="M7940" s="1" t="s">
        <v>41</v>
      </c>
      <c r="N7940" s="1" t="s">
        <v>2425</v>
      </c>
      <c r="O7940" s="1" t="s">
        <v>43</v>
      </c>
      <c r="P7940" s="1" t="s">
        <v>55</v>
      </c>
      <c r="Q7940" s="1" t="s">
        <v>2426</v>
      </c>
      <c r="R7940" s="1">
        <v>540.56999999999994</v>
      </c>
      <c r="S7940" s="1">
        <v>3</v>
      </c>
      <c r="T7940" s="1">
        <v>0</v>
      </c>
      <c r="U7940" s="1">
        <v>140.54820000000001</v>
      </c>
      <c r="V7940" s="3" t="str">
        <f>IF(M7940=People!$B$5,People!$A$5,IF(M7940=People!$B$4,People!$A$4,IF(M7940=People!$B$3,People!$A$3,IF(M7940=People!$B$2,People!$A$2,0))))</f>
        <v>Anna Andreadi</v>
      </c>
      <c r="W7940" s="3" t="str">
        <f>IFERROR(INDEX(Returns!A:A,MATCH(B7940,Returns!B:B,0)),"No")</f>
        <v>Yes</v>
      </c>
    </row>
    <row r="7941" spans="1:23" x14ac:dyDescent="0.2">
      <c r="A7941" s="1">
        <v>7940</v>
      </c>
      <c r="B7941" t="s">
        <v>6177</v>
      </c>
      <c r="C7941" s="2">
        <v>43694</v>
      </c>
      <c r="D7941" s="2">
        <v>43701</v>
      </c>
      <c r="E7941" s="1" t="s">
        <v>46</v>
      </c>
      <c r="F7941" s="1" t="s">
        <v>3183</v>
      </c>
      <c r="G7941" s="1" t="s">
        <v>3184</v>
      </c>
      <c r="H7941" s="1" t="s">
        <v>38</v>
      </c>
      <c r="I7941" s="1" t="s">
        <v>25</v>
      </c>
      <c r="J7941" s="1" t="s">
        <v>870</v>
      </c>
      <c r="K7941" s="1" t="s">
        <v>40</v>
      </c>
      <c r="L7941" s="1">
        <v>94513</v>
      </c>
      <c r="M7941" s="1" t="s">
        <v>41</v>
      </c>
      <c r="N7941" s="1" t="s">
        <v>2178</v>
      </c>
      <c r="O7941" s="1" t="s">
        <v>43</v>
      </c>
      <c r="P7941" s="1" t="s">
        <v>70</v>
      </c>
      <c r="Q7941" s="1" t="s">
        <v>2179</v>
      </c>
      <c r="R7941" s="1">
        <v>221.05600000000001</v>
      </c>
      <c r="S7941" s="1">
        <v>8</v>
      </c>
      <c r="T7941" s="1">
        <v>0.2</v>
      </c>
      <c r="U7941" s="1">
        <v>77.369599999999991</v>
      </c>
      <c r="V7941" s="3" t="str">
        <f>IF(M7941=People!$B$5,People!$A$5,IF(M7941=People!$B$4,People!$A$4,IF(M7941=People!$B$3,People!$A$3,IF(M7941=People!$B$2,People!$A$2,0))))</f>
        <v>Anna Andreadi</v>
      </c>
      <c r="W7941" s="3" t="str">
        <f>IFERROR(INDEX(Returns!A:A,MATCH(B7941,Returns!B:B,0)),"No")</f>
        <v>Yes</v>
      </c>
    </row>
    <row r="7942" spans="1:23" x14ac:dyDescent="0.2">
      <c r="A7942" s="1">
        <v>7941</v>
      </c>
      <c r="B7942" t="s">
        <v>9928</v>
      </c>
      <c r="C7942" s="2">
        <v>43448</v>
      </c>
      <c r="D7942" s="2">
        <v>43451</v>
      </c>
      <c r="E7942" s="1" t="s">
        <v>170</v>
      </c>
      <c r="F7942" s="1" t="s">
        <v>771</v>
      </c>
      <c r="G7942" s="1" t="s">
        <v>772</v>
      </c>
      <c r="H7942" s="1" t="s">
        <v>38</v>
      </c>
      <c r="I7942" s="1" t="s">
        <v>25</v>
      </c>
      <c r="J7942" s="1" t="s">
        <v>833</v>
      </c>
      <c r="K7942" s="1" t="s">
        <v>40</v>
      </c>
      <c r="L7942" s="1">
        <v>92037</v>
      </c>
      <c r="M7942" s="1" t="s">
        <v>41</v>
      </c>
      <c r="N7942" s="1" t="s">
        <v>274</v>
      </c>
      <c r="O7942" s="1" t="s">
        <v>30</v>
      </c>
      <c r="P7942" s="1" t="s">
        <v>34</v>
      </c>
      <c r="Q7942" s="1" t="s">
        <v>487</v>
      </c>
      <c r="R7942" s="1">
        <v>81.424000000000007</v>
      </c>
      <c r="S7942" s="1">
        <v>2</v>
      </c>
      <c r="T7942" s="1">
        <v>0.2</v>
      </c>
      <c r="U7942" s="1">
        <v>-9.1601999999999961</v>
      </c>
      <c r="V7942" s="3" t="str">
        <f>IF(M7942=People!$B$5,People!$A$5,IF(M7942=People!$B$4,People!$A$4,IF(M7942=People!$B$3,People!$A$3,IF(M7942=People!$B$2,People!$A$2,0))))</f>
        <v>Anna Andreadi</v>
      </c>
      <c r="W7942" s="3" t="str">
        <f>IFERROR(INDEX(Returns!A:A,MATCH(B7942,Returns!B:B,0)),"No")</f>
        <v>No</v>
      </c>
    </row>
    <row r="7943" spans="1:23" x14ac:dyDescent="0.2">
      <c r="A7943" s="1">
        <v>7942</v>
      </c>
      <c r="B7943" t="s">
        <v>9928</v>
      </c>
      <c r="C7943" s="2">
        <v>43448</v>
      </c>
      <c r="D7943" s="2">
        <v>43451</v>
      </c>
      <c r="E7943" s="1" t="s">
        <v>170</v>
      </c>
      <c r="F7943" s="1" t="s">
        <v>771</v>
      </c>
      <c r="G7943" s="1" t="s">
        <v>772</v>
      </c>
      <c r="H7943" s="1" t="s">
        <v>38</v>
      </c>
      <c r="I7943" s="1" t="s">
        <v>25</v>
      </c>
      <c r="J7943" s="1" t="s">
        <v>833</v>
      </c>
      <c r="K7943" s="1" t="s">
        <v>40</v>
      </c>
      <c r="L7943" s="1">
        <v>92037</v>
      </c>
      <c r="M7943" s="1" t="s">
        <v>41</v>
      </c>
      <c r="N7943" s="1" t="s">
        <v>561</v>
      </c>
      <c r="O7943" s="1" t="s">
        <v>43</v>
      </c>
      <c r="P7943" s="1" t="s">
        <v>55</v>
      </c>
      <c r="Q7943" s="1" t="s">
        <v>562</v>
      </c>
      <c r="R7943" s="1">
        <v>134.80000000000001</v>
      </c>
      <c r="S7943" s="1">
        <v>10</v>
      </c>
      <c r="T7943" s="1">
        <v>0</v>
      </c>
      <c r="U7943" s="1">
        <v>35.047999999999995</v>
      </c>
      <c r="V7943" s="3" t="str">
        <f>IF(M7943=People!$B$5,People!$A$5,IF(M7943=People!$B$4,People!$A$4,IF(M7943=People!$B$3,People!$A$3,IF(M7943=People!$B$2,People!$A$2,0))))</f>
        <v>Anna Andreadi</v>
      </c>
      <c r="W7943" s="3" t="str">
        <f>IFERROR(INDEX(Returns!A:A,MATCH(B7943,Returns!B:B,0)),"No")</f>
        <v>No</v>
      </c>
    </row>
    <row r="7944" spans="1:23" x14ac:dyDescent="0.2">
      <c r="A7944" s="1">
        <v>7943</v>
      </c>
      <c r="B7944" t="s">
        <v>6133</v>
      </c>
      <c r="C7944" s="2">
        <v>43824</v>
      </c>
      <c r="D7944" s="2">
        <v>43831</v>
      </c>
      <c r="E7944" s="1" t="s">
        <v>46</v>
      </c>
      <c r="F7944" s="1" t="s">
        <v>2235</v>
      </c>
      <c r="G7944" s="1" t="s">
        <v>2236</v>
      </c>
      <c r="H7944" s="1" t="s">
        <v>24</v>
      </c>
      <c r="I7944" s="1" t="s">
        <v>25</v>
      </c>
      <c r="J7944" s="1" t="s">
        <v>716</v>
      </c>
      <c r="K7944" s="1" t="s">
        <v>96</v>
      </c>
      <c r="L7944" s="1">
        <v>75081</v>
      </c>
      <c r="M7944" s="1" t="s">
        <v>97</v>
      </c>
      <c r="N7944" s="1" t="s">
        <v>2359</v>
      </c>
      <c r="O7944" s="1" t="s">
        <v>43</v>
      </c>
      <c r="P7944" s="1" t="s">
        <v>70</v>
      </c>
      <c r="Q7944" s="1" t="s">
        <v>2360</v>
      </c>
      <c r="R7944" s="1">
        <v>39.581999999999987</v>
      </c>
      <c r="S7944" s="1">
        <v>9</v>
      </c>
      <c r="T7944" s="1">
        <v>0.8</v>
      </c>
      <c r="U7944" s="1">
        <v>-59.372999999999976</v>
      </c>
      <c r="V7944" s="3" t="str">
        <f>IF(M7944=People!$B$5,People!$A$5,IF(M7944=People!$B$4,People!$A$4,IF(M7944=People!$B$3,People!$A$3,IF(M7944=People!$B$2,People!$A$2,0))))</f>
        <v>Kelly Williams</v>
      </c>
      <c r="W7944" s="3" t="str">
        <f>IFERROR(INDEX(Returns!A:A,MATCH(B7944,Returns!B:B,0)),"No")</f>
        <v>Yes</v>
      </c>
    </row>
    <row r="7945" spans="1:23" x14ac:dyDescent="0.2">
      <c r="A7945" s="1">
        <v>7944</v>
      </c>
      <c r="B7945" t="s">
        <v>6133</v>
      </c>
      <c r="C7945" s="2">
        <v>43824</v>
      </c>
      <c r="D7945" s="2">
        <v>43831</v>
      </c>
      <c r="E7945" s="1" t="s">
        <v>46</v>
      </c>
      <c r="F7945" s="1" t="s">
        <v>2235</v>
      </c>
      <c r="G7945" s="1" t="s">
        <v>2236</v>
      </c>
      <c r="H7945" s="1" t="s">
        <v>24</v>
      </c>
      <c r="I7945" s="1" t="s">
        <v>25</v>
      </c>
      <c r="J7945" s="1" t="s">
        <v>716</v>
      </c>
      <c r="K7945" s="1" t="s">
        <v>96</v>
      </c>
      <c r="L7945" s="1">
        <v>75081</v>
      </c>
      <c r="M7945" s="1" t="s">
        <v>97</v>
      </c>
      <c r="N7945" s="1" t="s">
        <v>4641</v>
      </c>
      <c r="O7945" s="1" t="s">
        <v>43</v>
      </c>
      <c r="P7945" s="1" t="s">
        <v>512</v>
      </c>
      <c r="Q7945" s="1" t="s">
        <v>1133</v>
      </c>
      <c r="R7945" s="1">
        <v>44.688000000000002</v>
      </c>
      <c r="S7945" s="1">
        <v>7</v>
      </c>
      <c r="T7945" s="1">
        <v>0.2</v>
      </c>
      <c r="U7945" s="1">
        <v>5.0273999999999965</v>
      </c>
      <c r="V7945" s="3" t="str">
        <f>IF(M7945=People!$B$5,People!$A$5,IF(M7945=People!$B$4,People!$A$4,IF(M7945=People!$B$3,People!$A$3,IF(M7945=People!$B$2,People!$A$2,0))))</f>
        <v>Kelly Williams</v>
      </c>
      <c r="W7945" s="3" t="str">
        <f>IFERROR(INDEX(Returns!A:A,MATCH(B7945,Returns!B:B,0)),"No")</f>
        <v>Yes</v>
      </c>
    </row>
    <row r="7946" spans="1:23" x14ac:dyDescent="0.2">
      <c r="A7946" s="1">
        <v>7945</v>
      </c>
      <c r="B7946" t="s">
        <v>6133</v>
      </c>
      <c r="C7946" s="2">
        <v>43824</v>
      </c>
      <c r="D7946" s="2">
        <v>43831</v>
      </c>
      <c r="E7946" s="1" t="s">
        <v>46</v>
      </c>
      <c r="F7946" s="1" t="s">
        <v>2235</v>
      </c>
      <c r="G7946" s="1" t="s">
        <v>2236</v>
      </c>
      <c r="H7946" s="1" t="s">
        <v>24</v>
      </c>
      <c r="I7946" s="1" t="s">
        <v>25</v>
      </c>
      <c r="J7946" s="1" t="s">
        <v>716</v>
      </c>
      <c r="K7946" s="1" t="s">
        <v>96</v>
      </c>
      <c r="L7946" s="1">
        <v>75081</v>
      </c>
      <c r="M7946" s="1" t="s">
        <v>97</v>
      </c>
      <c r="N7946" s="1" t="s">
        <v>4818</v>
      </c>
      <c r="O7946" s="1" t="s">
        <v>43</v>
      </c>
      <c r="P7946" s="1" t="s">
        <v>63</v>
      </c>
      <c r="Q7946" s="1" t="s">
        <v>4819</v>
      </c>
      <c r="R7946" s="1">
        <v>31.744</v>
      </c>
      <c r="S7946" s="1">
        <v>2</v>
      </c>
      <c r="T7946" s="1">
        <v>0.2</v>
      </c>
      <c r="U7946" s="1">
        <v>2.3808000000000007</v>
      </c>
      <c r="V7946" s="3" t="str">
        <f>IF(M7946=People!$B$5,People!$A$5,IF(M7946=People!$B$4,People!$A$4,IF(M7946=People!$B$3,People!$A$3,IF(M7946=People!$B$2,People!$A$2,0))))</f>
        <v>Kelly Williams</v>
      </c>
      <c r="W7946" s="3" t="str">
        <f>IFERROR(INDEX(Returns!A:A,MATCH(B7946,Returns!B:B,0)),"No")</f>
        <v>Yes</v>
      </c>
    </row>
    <row r="7947" spans="1:23" x14ac:dyDescent="0.2">
      <c r="A7947" s="1">
        <v>7946</v>
      </c>
      <c r="B7947" t="s">
        <v>6133</v>
      </c>
      <c r="C7947" s="2">
        <v>43824</v>
      </c>
      <c r="D7947" s="2">
        <v>43831</v>
      </c>
      <c r="E7947" s="1" t="s">
        <v>46</v>
      </c>
      <c r="F7947" s="1" t="s">
        <v>2235</v>
      </c>
      <c r="G7947" s="1" t="s">
        <v>2236</v>
      </c>
      <c r="H7947" s="1" t="s">
        <v>24</v>
      </c>
      <c r="I7947" s="1" t="s">
        <v>25</v>
      </c>
      <c r="J7947" s="1" t="s">
        <v>716</v>
      </c>
      <c r="K7947" s="1" t="s">
        <v>96</v>
      </c>
      <c r="L7947" s="1">
        <v>75081</v>
      </c>
      <c r="M7947" s="1" t="s">
        <v>97</v>
      </c>
      <c r="N7947" s="1" t="s">
        <v>2625</v>
      </c>
      <c r="O7947" s="1" t="s">
        <v>43</v>
      </c>
      <c r="P7947" s="1" t="s">
        <v>70</v>
      </c>
      <c r="Q7947" s="1" t="s">
        <v>2626</v>
      </c>
      <c r="R7947" s="1">
        <v>40.97999999999999</v>
      </c>
      <c r="S7947" s="1">
        <v>5</v>
      </c>
      <c r="T7947" s="1">
        <v>0.8</v>
      </c>
      <c r="U7947" s="1">
        <v>-65.567999999999998</v>
      </c>
      <c r="V7947" s="3" t="str">
        <f>IF(M7947=People!$B$5,People!$A$5,IF(M7947=People!$B$4,People!$A$4,IF(M7947=People!$B$3,People!$A$3,IF(M7947=People!$B$2,People!$A$2,0))))</f>
        <v>Kelly Williams</v>
      </c>
      <c r="W7947" s="3" t="str">
        <f>IFERROR(INDEX(Returns!A:A,MATCH(B7947,Returns!B:B,0)),"No")</f>
        <v>Yes</v>
      </c>
    </row>
    <row r="7948" spans="1:23" x14ac:dyDescent="0.2">
      <c r="A7948" s="1">
        <v>7947</v>
      </c>
      <c r="B7948" t="s">
        <v>6133</v>
      </c>
      <c r="C7948" s="2">
        <v>43824</v>
      </c>
      <c r="D7948" s="2">
        <v>43831</v>
      </c>
      <c r="E7948" s="1" t="s">
        <v>46</v>
      </c>
      <c r="F7948" s="1" t="s">
        <v>2235</v>
      </c>
      <c r="G7948" s="1" t="s">
        <v>2236</v>
      </c>
      <c r="H7948" s="1" t="s">
        <v>24</v>
      </c>
      <c r="I7948" s="1" t="s">
        <v>25</v>
      </c>
      <c r="J7948" s="1" t="s">
        <v>716</v>
      </c>
      <c r="K7948" s="1" t="s">
        <v>96</v>
      </c>
      <c r="L7948" s="1">
        <v>75081</v>
      </c>
      <c r="M7948" s="1" t="s">
        <v>97</v>
      </c>
      <c r="N7948" s="1" t="s">
        <v>3522</v>
      </c>
      <c r="O7948" s="1" t="s">
        <v>43</v>
      </c>
      <c r="P7948" s="1" t="s">
        <v>70</v>
      </c>
      <c r="Q7948" s="1" t="s">
        <v>3523</v>
      </c>
      <c r="R7948" s="1">
        <v>3.1679999999999993</v>
      </c>
      <c r="S7948" s="1">
        <v>3</v>
      </c>
      <c r="T7948" s="1">
        <v>0.8</v>
      </c>
      <c r="U7948" s="1">
        <v>-5.0687999999999995</v>
      </c>
      <c r="V7948" s="3" t="str">
        <f>IF(M7948=People!$B$5,People!$A$5,IF(M7948=People!$B$4,People!$A$4,IF(M7948=People!$B$3,People!$A$3,IF(M7948=People!$B$2,People!$A$2,0))))</f>
        <v>Kelly Williams</v>
      </c>
      <c r="W7948" s="3" t="str">
        <f>IFERROR(INDEX(Returns!A:A,MATCH(B7948,Returns!B:B,0)),"No")</f>
        <v>Yes</v>
      </c>
    </row>
    <row r="7949" spans="1:23" x14ac:dyDescent="0.2">
      <c r="A7949" s="1">
        <v>7948</v>
      </c>
      <c r="B7949" t="s">
        <v>9929</v>
      </c>
      <c r="C7949" s="2">
        <v>42430</v>
      </c>
      <c r="D7949" s="2">
        <v>42434</v>
      </c>
      <c r="E7949" s="1" t="s">
        <v>46</v>
      </c>
      <c r="F7949" s="1" t="s">
        <v>4321</v>
      </c>
      <c r="G7949" s="1" t="s">
        <v>4322</v>
      </c>
      <c r="H7949" s="1" t="s">
        <v>24</v>
      </c>
      <c r="I7949" s="1" t="s">
        <v>25</v>
      </c>
      <c r="J7949" s="1" t="s">
        <v>3414</v>
      </c>
      <c r="K7949" s="1" t="s">
        <v>96</v>
      </c>
      <c r="L7949" s="1">
        <v>79907</v>
      </c>
      <c r="M7949" s="1" t="s">
        <v>97</v>
      </c>
      <c r="N7949" s="1" t="s">
        <v>3899</v>
      </c>
      <c r="O7949" s="1" t="s">
        <v>43</v>
      </c>
      <c r="P7949" s="1" t="s">
        <v>242</v>
      </c>
      <c r="Q7949" s="1" t="s">
        <v>3900</v>
      </c>
      <c r="R7949" s="1">
        <v>18.84</v>
      </c>
      <c r="S7949" s="1">
        <v>5</v>
      </c>
      <c r="T7949" s="1">
        <v>0.2</v>
      </c>
      <c r="U7949" s="1">
        <v>-3.5324999999999998</v>
      </c>
      <c r="V7949" s="3" t="str">
        <f>IF(M7949=People!$B$5,People!$A$5,IF(M7949=People!$B$4,People!$A$4,IF(M7949=People!$B$3,People!$A$3,IF(M7949=People!$B$2,People!$A$2,0))))</f>
        <v>Kelly Williams</v>
      </c>
      <c r="W7949" s="3" t="str">
        <f>IFERROR(INDEX(Returns!A:A,MATCH(B7949,Returns!B:B,0)),"No")</f>
        <v>No</v>
      </c>
    </row>
    <row r="7950" spans="1:23" x14ac:dyDescent="0.2">
      <c r="A7950" s="1">
        <v>7949</v>
      </c>
      <c r="B7950" t="s">
        <v>9929</v>
      </c>
      <c r="C7950" s="2">
        <v>42430</v>
      </c>
      <c r="D7950" s="2">
        <v>42434</v>
      </c>
      <c r="E7950" s="1" t="s">
        <v>46</v>
      </c>
      <c r="F7950" s="1" t="s">
        <v>4321</v>
      </c>
      <c r="G7950" s="1" t="s">
        <v>4322</v>
      </c>
      <c r="H7950" s="1" t="s">
        <v>24</v>
      </c>
      <c r="I7950" s="1" t="s">
        <v>25</v>
      </c>
      <c r="J7950" s="1" t="s">
        <v>3414</v>
      </c>
      <c r="K7950" s="1" t="s">
        <v>96</v>
      </c>
      <c r="L7950" s="1">
        <v>79907</v>
      </c>
      <c r="M7950" s="1" t="s">
        <v>97</v>
      </c>
      <c r="N7950" s="1" t="s">
        <v>2820</v>
      </c>
      <c r="O7950" s="1" t="s">
        <v>30</v>
      </c>
      <c r="P7950" s="1" t="s">
        <v>34</v>
      </c>
      <c r="Q7950" s="1" t="s">
        <v>2821</v>
      </c>
      <c r="R7950" s="1">
        <v>362.24999999999994</v>
      </c>
      <c r="S7950" s="1">
        <v>6</v>
      </c>
      <c r="T7950" s="1">
        <v>0.3</v>
      </c>
      <c r="U7950" s="1">
        <v>0</v>
      </c>
      <c r="V7950" s="3" t="str">
        <f>IF(M7950=People!$B$5,People!$A$5,IF(M7950=People!$B$4,People!$A$4,IF(M7950=People!$B$3,People!$A$3,IF(M7950=People!$B$2,People!$A$2,0))))</f>
        <v>Kelly Williams</v>
      </c>
      <c r="W7950" s="3" t="str">
        <f>IFERROR(INDEX(Returns!A:A,MATCH(B7950,Returns!B:B,0)),"No")</f>
        <v>No</v>
      </c>
    </row>
    <row r="7951" spans="1:23" x14ac:dyDescent="0.2">
      <c r="A7951" s="1">
        <v>7950</v>
      </c>
      <c r="B7951" t="s">
        <v>9929</v>
      </c>
      <c r="C7951" s="2">
        <v>42430</v>
      </c>
      <c r="D7951" s="2">
        <v>42434</v>
      </c>
      <c r="E7951" s="1" t="s">
        <v>46</v>
      </c>
      <c r="F7951" s="1" t="s">
        <v>4321</v>
      </c>
      <c r="G7951" s="1" t="s">
        <v>4322</v>
      </c>
      <c r="H7951" s="1" t="s">
        <v>24</v>
      </c>
      <c r="I7951" s="1" t="s">
        <v>25</v>
      </c>
      <c r="J7951" s="1" t="s">
        <v>3414</v>
      </c>
      <c r="K7951" s="1" t="s">
        <v>96</v>
      </c>
      <c r="L7951" s="1">
        <v>79907</v>
      </c>
      <c r="M7951" s="1" t="s">
        <v>97</v>
      </c>
      <c r="N7951" s="1" t="s">
        <v>2474</v>
      </c>
      <c r="O7951" s="1" t="s">
        <v>30</v>
      </c>
      <c r="P7951" s="1" t="s">
        <v>60</v>
      </c>
      <c r="Q7951" s="1" t="s">
        <v>2475</v>
      </c>
      <c r="R7951" s="1">
        <v>63.552000000000007</v>
      </c>
      <c r="S7951" s="1">
        <v>6</v>
      </c>
      <c r="T7951" s="1">
        <v>0.6</v>
      </c>
      <c r="U7951" s="1">
        <v>-34.953600000000002</v>
      </c>
      <c r="V7951" s="3" t="str">
        <f>IF(M7951=People!$B$5,People!$A$5,IF(M7951=People!$B$4,People!$A$4,IF(M7951=People!$B$3,People!$A$3,IF(M7951=People!$B$2,People!$A$2,0))))</f>
        <v>Kelly Williams</v>
      </c>
      <c r="W7951" s="3" t="str">
        <f>IFERROR(INDEX(Returns!A:A,MATCH(B7951,Returns!B:B,0)),"No")</f>
        <v>No</v>
      </c>
    </row>
    <row r="7952" spans="1:23" x14ac:dyDescent="0.2">
      <c r="A7952" s="1">
        <v>7951</v>
      </c>
      <c r="B7952" t="s">
        <v>9929</v>
      </c>
      <c r="C7952" s="2">
        <v>42430</v>
      </c>
      <c r="D7952" s="2">
        <v>42434</v>
      </c>
      <c r="E7952" s="1" t="s">
        <v>46</v>
      </c>
      <c r="F7952" s="1" t="s">
        <v>4321</v>
      </c>
      <c r="G7952" s="1" t="s">
        <v>4322</v>
      </c>
      <c r="H7952" s="1" t="s">
        <v>24</v>
      </c>
      <c r="I7952" s="1" t="s">
        <v>25</v>
      </c>
      <c r="J7952" s="1" t="s">
        <v>3414</v>
      </c>
      <c r="K7952" s="1" t="s">
        <v>96</v>
      </c>
      <c r="L7952" s="1">
        <v>79907</v>
      </c>
      <c r="M7952" s="1" t="s">
        <v>97</v>
      </c>
      <c r="N7952" s="1" t="s">
        <v>1360</v>
      </c>
      <c r="O7952" s="1" t="s">
        <v>43</v>
      </c>
      <c r="P7952" s="1" t="s">
        <v>55</v>
      </c>
      <c r="Q7952" s="1" t="s">
        <v>1361</v>
      </c>
      <c r="R7952" s="1">
        <v>129.55199999999999</v>
      </c>
      <c r="S7952" s="1">
        <v>3</v>
      </c>
      <c r="T7952" s="1">
        <v>0.2</v>
      </c>
      <c r="U7952" s="1">
        <v>-22.671600000000005</v>
      </c>
      <c r="V7952" s="3" t="str">
        <f>IF(M7952=People!$B$5,People!$A$5,IF(M7952=People!$B$4,People!$A$4,IF(M7952=People!$B$3,People!$A$3,IF(M7952=People!$B$2,People!$A$2,0))))</f>
        <v>Kelly Williams</v>
      </c>
      <c r="W7952" s="3" t="str">
        <f>IFERROR(INDEX(Returns!A:A,MATCH(B7952,Returns!B:B,0)),"No")</f>
        <v>No</v>
      </c>
    </row>
    <row r="7953" spans="1:23" x14ac:dyDescent="0.2">
      <c r="A7953" s="1">
        <v>7952</v>
      </c>
      <c r="B7953" t="s">
        <v>9930</v>
      </c>
      <c r="C7953" s="2">
        <v>43058</v>
      </c>
      <c r="D7953" s="2">
        <v>43063</v>
      </c>
      <c r="E7953" s="1" t="s">
        <v>46</v>
      </c>
      <c r="F7953" s="1" t="s">
        <v>380</v>
      </c>
      <c r="G7953" s="1" t="s">
        <v>381</v>
      </c>
      <c r="H7953" s="1" t="s">
        <v>24</v>
      </c>
      <c r="I7953" s="1" t="s">
        <v>25</v>
      </c>
      <c r="J7953" s="1" t="s">
        <v>239</v>
      </c>
      <c r="K7953" s="1" t="s">
        <v>240</v>
      </c>
      <c r="L7953" s="1">
        <v>10035</v>
      </c>
      <c r="M7953" s="1" t="s">
        <v>135</v>
      </c>
      <c r="N7953" s="1" t="s">
        <v>4463</v>
      </c>
      <c r="O7953" s="1" t="s">
        <v>43</v>
      </c>
      <c r="P7953" s="1" t="s">
        <v>70</v>
      </c>
      <c r="Q7953" s="1" t="s">
        <v>4464</v>
      </c>
      <c r="R7953" s="1">
        <v>5.9840000000000009</v>
      </c>
      <c r="S7953" s="1">
        <v>2</v>
      </c>
      <c r="T7953" s="1">
        <v>0.2</v>
      </c>
      <c r="U7953" s="1">
        <v>2.2439999999999998</v>
      </c>
      <c r="V7953" s="3" t="str">
        <f>IF(M7953=People!$B$5,People!$A$5,IF(M7953=People!$B$4,People!$A$4,IF(M7953=People!$B$3,People!$A$3,IF(M7953=People!$B$2,People!$A$2,0))))</f>
        <v>Chuck Magee</v>
      </c>
      <c r="W7953" s="3" t="str">
        <f>IFERROR(INDEX(Returns!A:A,MATCH(B7953,Returns!B:B,0)),"No")</f>
        <v>No</v>
      </c>
    </row>
    <row r="7954" spans="1:23" x14ac:dyDescent="0.2">
      <c r="A7954" s="1">
        <v>7953</v>
      </c>
      <c r="B7954" t="s">
        <v>9930</v>
      </c>
      <c r="C7954" s="2">
        <v>43058</v>
      </c>
      <c r="D7954" s="2">
        <v>43063</v>
      </c>
      <c r="E7954" s="1" t="s">
        <v>46</v>
      </c>
      <c r="F7954" s="1" t="s">
        <v>380</v>
      </c>
      <c r="G7954" s="1" t="s">
        <v>381</v>
      </c>
      <c r="H7954" s="1" t="s">
        <v>24</v>
      </c>
      <c r="I7954" s="1" t="s">
        <v>25</v>
      </c>
      <c r="J7954" s="1" t="s">
        <v>239</v>
      </c>
      <c r="K7954" s="1" t="s">
        <v>240</v>
      </c>
      <c r="L7954" s="1">
        <v>10035</v>
      </c>
      <c r="M7954" s="1" t="s">
        <v>135</v>
      </c>
      <c r="N7954" s="1" t="s">
        <v>2867</v>
      </c>
      <c r="O7954" s="1" t="s">
        <v>66</v>
      </c>
      <c r="P7954" s="1" t="s">
        <v>67</v>
      </c>
      <c r="Q7954" s="1" t="s">
        <v>4794</v>
      </c>
      <c r="R7954" s="1">
        <v>861.76</v>
      </c>
      <c r="S7954" s="1">
        <v>4</v>
      </c>
      <c r="T7954" s="1">
        <v>0</v>
      </c>
      <c r="U7954" s="1">
        <v>249.91039999999998</v>
      </c>
      <c r="V7954" s="3" t="str">
        <f>IF(M7954=People!$B$5,People!$A$5,IF(M7954=People!$B$4,People!$A$4,IF(M7954=People!$B$3,People!$A$3,IF(M7954=People!$B$2,People!$A$2,0))))</f>
        <v>Chuck Magee</v>
      </c>
      <c r="W7954" s="3" t="str">
        <f>IFERROR(INDEX(Returns!A:A,MATCH(B7954,Returns!B:B,0)),"No")</f>
        <v>No</v>
      </c>
    </row>
    <row r="7955" spans="1:23" x14ac:dyDescent="0.2">
      <c r="A7955" s="1">
        <v>7954</v>
      </c>
      <c r="B7955" t="s">
        <v>9931</v>
      </c>
      <c r="C7955" s="2">
        <v>42461</v>
      </c>
      <c r="D7955" s="2">
        <v>42466</v>
      </c>
      <c r="E7955" s="1" t="s">
        <v>46</v>
      </c>
      <c r="F7955" s="1" t="s">
        <v>3728</v>
      </c>
      <c r="G7955" s="1" t="s">
        <v>3729</v>
      </c>
      <c r="H7955" s="1" t="s">
        <v>38</v>
      </c>
      <c r="I7955" s="1" t="s">
        <v>25</v>
      </c>
      <c r="J7955" s="1" t="s">
        <v>4910</v>
      </c>
      <c r="K7955" s="1" t="s">
        <v>1088</v>
      </c>
      <c r="L7955" s="1">
        <v>2151</v>
      </c>
      <c r="M7955" s="1" t="s">
        <v>135</v>
      </c>
      <c r="N7955" s="1" t="s">
        <v>5615</v>
      </c>
      <c r="O7955" s="1" t="s">
        <v>43</v>
      </c>
      <c r="P7955" s="1" t="s">
        <v>55</v>
      </c>
      <c r="Q7955" s="1" t="s">
        <v>5616</v>
      </c>
      <c r="R7955" s="1">
        <v>66.959999999999994</v>
      </c>
      <c r="S7955" s="1">
        <v>4</v>
      </c>
      <c r="T7955" s="1">
        <v>0</v>
      </c>
      <c r="U7955" s="1">
        <v>2.6783999999999963</v>
      </c>
      <c r="V7955" s="3" t="str">
        <f>IF(M7955=People!$B$5,People!$A$5,IF(M7955=People!$B$4,People!$A$4,IF(M7955=People!$B$3,People!$A$3,IF(M7955=People!$B$2,People!$A$2,0))))</f>
        <v>Chuck Magee</v>
      </c>
      <c r="W7955" s="3" t="str">
        <f>IFERROR(INDEX(Returns!A:A,MATCH(B7955,Returns!B:B,0)),"No")</f>
        <v>No</v>
      </c>
    </row>
    <row r="7956" spans="1:23" x14ac:dyDescent="0.2">
      <c r="A7956" s="1">
        <v>7955</v>
      </c>
      <c r="B7956" t="s">
        <v>9931</v>
      </c>
      <c r="C7956" s="2">
        <v>42461</v>
      </c>
      <c r="D7956" s="2">
        <v>42466</v>
      </c>
      <c r="E7956" s="1" t="s">
        <v>46</v>
      </c>
      <c r="F7956" s="1" t="s">
        <v>3728</v>
      </c>
      <c r="G7956" s="1" t="s">
        <v>3729</v>
      </c>
      <c r="H7956" s="1" t="s">
        <v>38</v>
      </c>
      <c r="I7956" s="1" t="s">
        <v>25</v>
      </c>
      <c r="J7956" s="1" t="s">
        <v>4910</v>
      </c>
      <c r="K7956" s="1" t="s">
        <v>1088</v>
      </c>
      <c r="L7956" s="1">
        <v>2151</v>
      </c>
      <c r="M7956" s="1" t="s">
        <v>135</v>
      </c>
      <c r="N7956" s="1" t="s">
        <v>2459</v>
      </c>
      <c r="O7956" s="1" t="s">
        <v>43</v>
      </c>
      <c r="P7956" s="1" t="s">
        <v>70</v>
      </c>
      <c r="Q7956" s="1" t="s">
        <v>2460</v>
      </c>
      <c r="R7956" s="1">
        <v>6.24</v>
      </c>
      <c r="S7956" s="1">
        <v>2</v>
      </c>
      <c r="T7956" s="1">
        <v>0</v>
      </c>
      <c r="U7956" s="1">
        <v>3.0575999999999999</v>
      </c>
      <c r="V7956" s="3" t="str">
        <f>IF(M7956=People!$B$5,People!$A$5,IF(M7956=People!$B$4,People!$A$4,IF(M7956=People!$B$3,People!$A$3,IF(M7956=People!$B$2,People!$A$2,0))))</f>
        <v>Chuck Magee</v>
      </c>
      <c r="W7956" s="3" t="str">
        <f>IFERROR(INDEX(Returns!A:A,MATCH(B7956,Returns!B:B,0)),"No")</f>
        <v>No</v>
      </c>
    </row>
    <row r="7957" spans="1:23" x14ac:dyDescent="0.2">
      <c r="A7957" s="1">
        <v>7956</v>
      </c>
      <c r="B7957" t="s">
        <v>6130</v>
      </c>
      <c r="C7957" s="2">
        <v>43743</v>
      </c>
      <c r="D7957" s="2">
        <v>43748</v>
      </c>
      <c r="E7957" s="1" t="s">
        <v>46</v>
      </c>
      <c r="F7957" s="1" t="s">
        <v>453</v>
      </c>
      <c r="G7957" s="1" t="s">
        <v>454</v>
      </c>
      <c r="H7957" s="1" t="s">
        <v>38</v>
      </c>
      <c r="I7957" s="1" t="s">
        <v>25</v>
      </c>
      <c r="J7957" s="1" t="s">
        <v>5605</v>
      </c>
      <c r="K7957" s="1" t="s">
        <v>40</v>
      </c>
      <c r="L7957" s="1">
        <v>95928</v>
      </c>
      <c r="M7957" s="1" t="s">
        <v>41</v>
      </c>
      <c r="N7957" s="1" t="s">
        <v>4333</v>
      </c>
      <c r="O7957" s="1" t="s">
        <v>30</v>
      </c>
      <c r="P7957" s="1" t="s">
        <v>34</v>
      </c>
      <c r="Q7957" s="1" t="s">
        <v>4334</v>
      </c>
      <c r="R7957" s="1">
        <v>435.16800000000006</v>
      </c>
      <c r="S7957" s="1">
        <v>4</v>
      </c>
      <c r="T7957" s="1">
        <v>0.2</v>
      </c>
      <c r="U7957" s="1">
        <v>-59.835600000000042</v>
      </c>
      <c r="V7957" s="3" t="str">
        <f>IF(M7957=People!$B$5,People!$A$5,IF(M7957=People!$B$4,People!$A$4,IF(M7957=People!$B$3,People!$A$3,IF(M7957=People!$B$2,People!$A$2,0))))</f>
        <v>Anna Andreadi</v>
      </c>
      <c r="W7957" s="3" t="str">
        <f>IFERROR(INDEX(Returns!A:A,MATCH(B7957,Returns!B:B,0)),"No")</f>
        <v>Yes</v>
      </c>
    </row>
    <row r="7958" spans="1:23" x14ac:dyDescent="0.2">
      <c r="A7958" s="1">
        <v>7957</v>
      </c>
      <c r="B7958" t="s">
        <v>6130</v>
      </c>
      <c r="C7958" s="2">
        <v>43743</v>
      </c>
      <c r="D7958" s="2">
        <v>43748</v>
      </c>
      <c r="E7958" s="1" t="s">
        <v>46</v>
      </c>
      <c r="F7958" s="1" t="s">
        <v>453</v>
      </c>
      <c r="G7958" s="1" t="s">
        <v>454</v>
      </c>
      <c r="H7958" s="1" t="s">
        <v>38</v>
      </c>
      <c r="I7958" s="1" t="s">
        <v>25</v>
      </c>
      <c r="J7958" s="1" t="s">
        <v>5605</v>
      </c>
      <c r="K7958" s="1" t="s">
        <v>40</v>
      </c>
      <c r="L7958" s="1">
        <v>95928</v>
      </c>
      <c r="M7958" s="1" t="s">
        <v>41</v>
      </c>
      <c r="N7958" s="1" t="s">
        <v>496</v>
      </c>
      <c r="O7958" s="1" t="s">
        <v>43</v>
      </c>
      <c r="P7958" s="1" t="s">
        <v>242</v>
      </c>
      <c r="Q7958" s="1" t="s">
        <v>497</v>
      </c>
      <c r="R7958" s="1">
        <v>14.9</v>
      </c>
      <c r="S7958" s="1">
        <v>5</v>
      </c>
      <c r="T7958" s="1">
        <v>0</v>
      </c>
      <c r="U7958" s="1">
        <v>6.8539999999999992</v>
      </c>
      <c r="V7958" s="3" t="str">
        <f>IF(M7958=People!$B$5,People!$A$5,IF(M7958=People!$B$4,People!$A$4,IF(M7958=People!$B$3,People!$A$3,IF(M7958=People!$B$2,People!$A$2,0))))</f>
        <v>Anna Andreadi</v>
      </c>
      <c r="W7958" s="3" t="str">
        <f>IFERROR(INDEX(Returns!A:A,MATCH(B7958,Returns!B:B,0)),"No")</f>
        <v>Yes</v>
      </c>
    </row>
    <row r="7959" spans="1:23" x14ac:dyDescent="0.2">
      <c r="A7959" s="1">
        <v>7958</v>
      </c>
      <c r="B7959" t="s">
        <v>6130</v>
      </c>
      <c r="C7959" s="2">
        <v>43743</v>
      </c>
      <c r="D7959" s="2">
        <v>43748</v>
      </c>
      <c r="E7959" s="1" t="s">
        <v>46</v>
      </c>
      <c r="F7959" s="1" t="s">
        <v>453</v>
      </c>
      <c r="G7959" s="1" t="s">
        <v>454</v>
      </c>
      <c r="H7959" s="1" t="s">
        <v>38</v>
      </c>
      <c r="I7959" s="1" t="s">
        <v>25</v>
      </c>
      <c r="J7959" s="1" t="s">
        <v>5605</v>
      </c>
      <c r="K7959" s="1" t="s">
        <v>40</v>
      </c>
      <c r="L7959" s="1">
        <v>95928</v>
      </c>
      <c r="M7959" s="1" t="s">
        <v>41</v>
      </c>
      <c r="N7959" s="1" t="s">
        <v>5364</v>
      </c>
      <c r="O7959" s="1" t="s">
        <v>43</v>
      </c>
      <c r="P7959" s="1" t="s">
        <v>73</v>
      </c>
      <c r="Q7959" s="1" t="s">
        <v>5365</v>
      </c>
      <c r="R7959" s="1">
        <v>15.8</v>
      </c>
      <c r="S7959" s="1">
        <v>4</v>
      </c>
      <c r="T7959" s="1">
        <v>0</v>
      </c>
      <c r="U7959" s="1">
        <v>4.1080000000000005</v>
      </c>
      <c r="V7959" s="3" t="str">
        <f>IF(M7959=People!$B$5,People!$A$5,IF(M7959=People!$B$4,People!$A$4,IF(M7959=People!$B$3,People!$A$3,IF(M7959=People!$B$2,People!$A$2,0))))</f>
        <v>Anna Andreadi</v>
      </c>
      <c r="W7959" s="3" t="str">
        <f>IFERROR(INDEX(Returns!A:A,MATCH(B7959,Returns!B:B,0)),"No")</f>
        <v>Yes</v>
      </c>
    </row>
    <row r="7960" spans="1:23" x14ac:dyDescent="0.2">
      <c r="A7960" s="1">
        <v>7959</v>
      </c>
      <c r="B7960" t="s">
        <v>6130</v>
      </c>
      <c r="C7960" s="2">
        <v>43743</v>
      </c>
      <c r="D7960" s="2">
        <v>43748</v>
      </c>
      <c r="E7960" s="1" t="s">
        <v>46</v>
      </c>
      <c r="F7960" s="1" t="s">
        <v>453</v>
      </c>
      <c r="G7960" s="1" t="s">
        <v>454</v>
      </c>
      <c r="H7960" s="1" t="s">
        <v>38</v>
      </c>
      <c r="I7960" s="1" t="s">
        <v>25</v>
      </c>
      <c r="J7960" s="1" t="s">
        <v>5605</v>
      </c>
      <c r="K7960" s="1" t="s">
        <v>40</v>
      </c>
      <c r="L7960" s="1">
        <v>95928</v>
      </c>
      <c r="M7960" s="1" t="s">
        <v>41</v>
      </c>
      <c r="N7960" s="1" t="s">
        <v>4736</v>
      </c>
      <c r="O7960" s="1" t="s">
        <v>30</v>
      </c>
      <c r="P7960" s="1" t="s">
        <v>60</v>
      </c>
      <c r="Q7960" s="1" t="s">
        <v>4737</v>
      </c>
      <c r="R7960" s="1">
        <v>72.900000000000006</v>
      </c>
      <c r="S7960" s="1">
        <v>5</v>
      </c>
      <c r="T7960" s="1">
        <v>0</v>
      </c>
      <c r="U7960" s="1">
        <v>26.973000000000003</v>
      </c>
      <c r="V7960" s="3" t="str">
        <f>IF(M7960=People!$B$5,People!$A$5,IF(M7960=People!$B$4,People!$A$4,IF(M7960=People!$B$3,People!$A$3,IF(M7960=People!$B$2,People!$A$2,0))))</f>
        <v>Anna Andreadi</v>
      </c>
      <c r="W7960" s="3" t="str">
        <f>IFERROR(INDEX(Returns!A:A,MATCH(B7960,Returns!B:B,0)),"No")</f>
        <v>Yes</v>
      </c>
    </row>
    <row r="7961" spans="1:23" x14ac:dyDescent="0.2">
      <c r="A7961" s="1">
        <v>7960</v>
      </c>
      <c r="B7961" t="s">
        <v>6130</v>
      </c>
      <c r="C7961" s="2">
        <v>43743</v>
      </c>
      <c r="D7961" s="2">
        <v>43748</v>
      </c>
      <c r="E7961" s="1" t="s">
        <v>46</v>
      </c>
      <c r="F7961" s="1" t="s">
        <v>453</v>
      </c>
      <c r="G7961" s="1" t="s">
        <v>454</v>
      </c>
      <c r="H7961" s="1" t="s">
        <v>38</v>
      </c>
      <c r="I7961" s="1" t="s">
        <v>25</v>
      </c>
      <c r="J7961" s="1" t="s">
        <v>5605</v>
      </c>
      <c r="K7961" s="1" t="s">
        <v>40</v>
      </c>
      <c r="L7961" s="1">
        <v>95928</v>
      </c>
      <c r="M7961" s="1" t="s">
        <v>41</v>
      </c>
      <c r="N7961" s="1" t="s">
        <v>2740</v>
      </c>
      <c r="O7961" s="1" t="s">
        <v>30</v>
      </c>
      <c r="P7961" s="1" t="s">
        <v>52</v>
      </c>
      <c r="Q7961" s="1" t="s">
        <v>2741</v>
      </c>
      <c r="R7961" s="1">
        <v>206.35200000000003</v>
      </c>
      <c r="S7961" s="1">
        <v>3</v>
      </c>
      <c r="T7961" s="1">
        <v>0.2</v>
      </c>
      <c r="U7961" s="1">
        <v>5.1587999999999852</v>
      </c>
      <c r="V7961" s="3" t="str">
        <f>IF(M7961=People!$B$5,People!$A$5,IF(M7961=People!$B$4,People!$A$4,IF(M7961=People!$B$3,People!$A$3,IF(M7961=People!$B$2,People!$A$2,0))))</f>
        <v>Anna Andreadi</v>
      </c>
      <c r="W7961" s="3" t="str">
        <f>IFERROR(INDEX(Returns!A:A,MATCH(B7961,Returns!B:B,0)),"No")</f>
        <v>Yes</v>
      </c>
    </row>
    <row r="7962" spans="1:23" x14ac:dyDescent="0.2">
      <c r="A7962" s="1">
        <v>7961</v>
      </c>
      <c r="B7962" t="s">
        <v>6130</v>
      </c>
      <c r="C7962" s="2">
        <v>43743</v>
      </c>
      <c r="D7962" s="2">
        <v>43748</v>
      </c>
      <c r="E7962" s="1" t="s">
        <v>46</v>
      </c>
      <c r="F7962" s="1" t="s">
        <v>453</v>
      </c>
      <c r="G7962" s="1" t="s">
        <v>454</v>
      </c>
      <c r="H7962" s="1" t="s">
        <v>38</v>
      </c>
      <c r="I7962" s="1" t="s">
        <v>25</v>
      </c>
      <c r="J7962" s="1" t="s">
        <v>5605</v>
      </c>
      <c r="K7962" s="1" t="s">
        <v>40</v>
      </c>
      <c r="L7962" s="1">
        <v>95928</v>
      </c>
      <c r="M7962" s="1" t="s">
        <v>41</v>
      </c>
      <c r="N7962" s="1" t="s">
        <v>1080</v>
      </c>
      <c r="O7962" s="1" t="s">
        <v>66</v>
      </c>
      <c r="P7962" s="1" t="s">
        <v>67</v>
      </c>
      <c r="Q7962" s="1" t="s">
        <v>1081</v>
      </c>
      <c r="R7962" s="1">
        <v>7.9920000000000009</v>
      </c>
      <c r="S7962" s="1">
        <v>1</v>
      </c>
      <c r="T7962" s="1">
        <v>0.2</v>
      </c>
      <c r="U7962" s="1">
        <v>2.6972999999999994</v>
      </c>
      <c r="V7962" s="3" t="str">
        <f>IF(M7962=People!$B$5,People!$A$5,IF(M7962=People!$B$4,People!$A$4,IF(M7962=People!$B$3,People!$A$3,IF(M7962=People!$B$2,People!$A$2,0))))</f>
        <v>Anna Andreadi</v>
      </c>
      <c r="W7962" s="3" t="str">
        <f>IFERROR(INDEX(Returns!A:A,MATCH(B7962,Returns!B:B,0)),"No")</f>
        <v>Yes</v>
      </c>
    </row>
    <row r="7963" spans="1:23" x14ac:dyDescent="0.2">
      <c r="A7963" s="1">
        <v>7962</v>
      </c>
      <c r="B7963" t="s">
        <v>9932</v>
      </c>
      <c r="C7963" s="2">
        <v>43787</v>
      </c>
      <c r="D7963" s="2">
        <v>43792</v>
      </c>
      <c r="E7963" s="1" t="s">
        <v>21</v>
      </c>
      <c r="F7963" s="1" t="s">
        <v>355</v>
      </c>
      <c r="G7963" s="1" t="s">
        <v>356</v>
      </c>
      <c r="H7963" s="1" t="s">
        <v>38</v>
      </c>
      <c r="I7963" s="1" t="s">
        <v>25</v>
      </c>
      <c r="J7963" s="1" t="s">
        <v>5188</v>
      </c>
      <c r="K7963" s="1" t="s">
        <v>50</v>
      </c>
      <c r="L7963" s="1">
        <v>33023</v>
      </c>
      <c r="M7963" s="1" t="s">
        <v>28</v>
      </c>
      <c r="N7963" s="1" t="s">
        <v>4849</v>
      </c>
      <c r="O7963" s="1" t="s">
        <v>43</v>
      </c>
      <c r="P7963" s="1" t="s">
        <v>55</v>
      </c>
      <c r="Q7963" s="1" t="s">
        <v>4850</v>
      </c>
      <c r="R7963" s="1">
        <v>81.360000000000014</v>
      </c>
      <c r="S7963" s="1">
        <v>5</v>
      </c>
      <c r="T7963" s="1">
        <v>0.2</v>
      </c>
      <c r="U7963" s="1">
        <v>-19.323000000000011</v>
      </c>
      <c r="V7963" s="3" t="str">
        <f>IF(M7963=People!$B$5,People!$A$5,IF(M7963=People!$B$4,People!$A$4,IF(M7963=People!$B$3,People!$A$3,IF(M7963=People!$B$2,People!$A$2,0))))</f>
        <v>Cassandra Brandow</v>
      </c>
      <c r="W7963" s="3" t="str">
        <f>IFERROR(INDEX(Returns!A:A,MATCH(B7963,Returns!B:B,0)),"No")</f>
        <v>No</v>
      </c>
    </row>
    <row r="7964" spans="1:23" x14ac:dyDescent="0.2">
      <c r="A7964" s="1">
        <v>7963</v>
      </c>
      <c r="B7964" t="s">
        <v>9932</v>
      </c>
      <c r="C7964" s="2">
        <v>43787</v>
      </c>
      <c r="D7964" s="2">
        <v>43792</v>
      </c>
      <c r="E7964" s="1" t="s">
        <v>21</v>
      </c>
      <c r="F7964" s="1" t="s">
        <v>355</v>
      </c>
      <c r="G7964" s="1" t="s">
        <v>356</v>
      </c>
      <c r="H7964" s="1" t="s">
        <v>38</v>
      </c>
      <c r="I7964" s="1" t="s">
        <v>25</v>
      </c>
      <c r="J7964" s="1" t="s">
        <v>5188</v>
      </c>
      <c r="K7964" s="1" t="s">
        <v>50</v>
      </c>
      <c r="L7964" s="1">
        <v>33023</v>
      </c>
      <c r="M7964" s="1" t="s">
        <v>28</v>
      </c>
      <c r="N7964" s="1" t="s">
        <v>2227</v>
      </c>
      <c r="O7964" s="1" t="s">
        <v>43</v>
      </c>
      <c r="P7964" s="1" t="s">
        <v>70</v>
      </c>
      <c r="Q7964" s="1" t="s">
        <v>2228</v>
      </c>
      <c r="R7964" s="1">
        <v>20.232000000000003</v>
      </c>
      <c r="S7964" s="1">
        <v>8</v>
      </c>
      <c r="T7964" s="1">
        <v>0.7</v>
      </c>
      <c r="U7964" s="1">
        <v>-16.185600000000001</v>
      </c>
      <c r="V7964" s="3" t="str">
        <f>IF(M7964=People!$B$5,People!$A$5,IF(M7964=People!$B$4,People!$A$4,IF(M7964=People!$B$3,People!$A$3,IF(M7964=People!$B$2,People!$A$2,0))))</f>
        <v>Cassandra Brandow</v>
      </c>
      <c r="W7964" s="3" t="str">
        <f>IFERROR(INDEX(Returns!A:A,MATCH(B7964,Returns!B:B,0)),"No")</f>
        <v>No</v>
      </c>
    </row>
    <row r="7965" spans="1:23" x14ac:dyDescent="0.2">
      <c r="A7965" s="1">
        <v>7964</v>
      </c>
      <c r="B7965" t="s">
        <v>9932</v>
      </c>
      <c r="C7965" s="2">
        <v>43787</v>
      </c>
      <c r="D7965" s="2">
        <v>43792</v>
      </c>
      <c r="E7965" s="1" t="s">
        <v>21</v>
      </c>
      <c r="F7965" s="1" t="s">
        <v>355</v>
      </c>
      <c r="G7965" s="1" t="s">
        <v>356</v>
      </c>
      <c r="H7965" s="1" t="s">
        <v>38</v>
      </c>
      <c r="I7965" s="1" t="s">
        <v>25</v>
      </c>
      <c r="J7965" s="1" t="s">
        <v>5188</v>
      </c>
      <c r="K7965" s="1" t="s">
        <v>50</v>
      </c>
      <c r="L7965" s="1">
        <v>33023</v>
      </c>
      <c r="M7965" s="1" t="s">
        <v>28</v>
      </c>
      <c r="N7965" s="1" t="s">
        <v>629</v>
      </c>
      <c r="O7965" s="1" t="s">
        <v>43</v>
      </c>
      <c r="P7965" s="1" t="s">
        <v>73</v>
      </c>
      <c r="Q7965" s="1" t="s">
        <v>630</v>
      </c>
      <c r="R7965" s="1">
        <v>389.05600000000004</v>
      </c>
      <c r="S7965" s="1">
        <v>4</v>
      </c>
      <c r="T7965" s="1">
        <v>0.2</v>
      </c>
      <c r="U7965" s="1">
        <v>48.631999999999948</v>
      </c>
      <c r="V7965" s="3" t="str">
        <f>IF(M7965=People!$B$5,People!$A$5,IF(M7965=People!$B$4,People!$A$4,IF(M7965=People!$B$3,People!$A$3,IF(M7965=People!$B$2,People!$A$2,0))))</f>
        <v>Cassandra Brandow</v>
      </c>
      <c r="W7965" s="3" t="str">
        <f>IFERROR(INDEX(Returns!A:A,MATCH(B7965,Returns!B:B,0)),"No")</f>
        <v>No</v>
      </c>
    </row>
    <row r="7966" spans="1:23" x14ac:dyDescent="0.2">
      <c r="A7966" s="1">
        <v>7965</v>
      </c>
      <c r="B7966" t="s">
        <v>9932</v>
      </c>
      <c r="C7966" s="2">
        <v>43787</v>
      </c>
      <c r="D7966" s="2">
        <v>43792</v>
      </c>
      <c r="E7966" s="1" t="s">
        <v>21</v>
      </c>
      <c r="F7966" s="1" t="s">
        <v>355</v>
      </c>
      <c r="G7966" s="1" t="s">
        <v>356</v>
      </c>
      <c r="H7966" s="1" t="s">
        <v>38</v>
      </c>
      <c r="I7966" s="1" t="s">
        <v>25</v>
      </c>
      <c r="J7966" s="1" t="s">
        <v>5188</v>
      </c>
      <c r="K7966" s="1" t="s">
        <v>50</v>
      </c>
      <c r="L7966" s="1">
        <v>33023</v>
      </c>
      <c r="M7966" s="1" t="s">
        <v>28</v>
      </c>
      <c r="N7966" s="1" t="s">
        <v>4870</v>
      </c>
      <c r="O7966" s="1" t="s">
        <v>43</v>
      </c>
      <c r="P7966" s="1" t="s">
        <v>84</v>
      </c>
      <c r="Q7966" s="1" t="s">
        <v>4871</v>
      </c>
      <c r="R7966" s="1">
        <v>20.736000000000004</v>
      </c>
      <c r="S7966" s="1">
        <v>4</v>
      </c>
      <c r="T7966" s="1">
        <v>0.2</v>
      </c>
      <c r="U7966" s="1">
        <v>7.2576000000000001</v>
      </c>
      <c r="V7966" s="3" t="str">
        <f>IF(M7966=People!$B$5,People!$A$5,IF(M7966=People!$B$4,People!$A$4,IF(M7966=People!$B$3,People!$A$3,IF(M7966=People!$B$2,People!$A$2,0))))</f>
        <v>Cassandra Brandow</v>
      </c>
      <c r="W7966" s="3" t="str">
        <f>IFERROR(INDEX(Returns!A:A,MATCH(B7966,Returns!B:B,0)),"No")</f>
        <v>No</v>
      </c>
    </row>
    <row r="7967" spans="1:23" x14ac:dyDescent="0.2">
      <c r="A7967" s="1">
        <v>7966</v>
      </c>
      <c r="B7967" t="s">
        <v>9932</v>
      </c>
      <c r="C7967" s="2">
        <v>43787</v>
      </c>
      <c r="D7967" s="2">
        <v>43792</v>
      </c>
      <c r="E7967" s="1" t="s">
        <v>21</v>
      </c>
      <c r="F7967" s="1" t="s">
        <v>355</v>
      </c>
      <c r="G7967" s="1" t="s">
        <v>356</v>
      </c>
      <c r="H7967" s="1" t="s">
        <v>38</v>
      </c>
      <c r="I7967" s="1" t="s">
        <v>25</v>
      </c>
      <c r="J7967" s="1" t="s">
        <v>5188</v>
      </c>
      <c r="K7967" s="1" t="s">
        <v>50</v>
      </c>
      <c r="L7967" s="1">
        <v>33023</v>
      </c>
      <c r="M7967" s="1" t="s">
        <v>28</v>
      </c>
      <c r="N7967" s="1" t="s">
        <v>3759</v>
      </c>
      <c r="O7967" s="1" t="s">
        <v>43</v>
      </c>
      <c r="P7967" s="1" t="s">
        <v>84</v>
      </c>
      <c r="Q7967" s="1" t="s">
        <v>3760</v>
      </c>
      <c r="R7967" s="1">
        <v>41.472000000000008</v>
      </c>
      <c r="S7967" s="1">
        <v>8</v>
      </c>
      <c r="T7967" s="1">
        <v>0.2</v>
      </c>
      <c r="U7967" s="1">
        <v>14.5152</v>
      </c>
      <c r="V7967" s="3" t="str">
        <f>IF(M7967=People!$B$5,People!$A$5,IF(M7967=People!$B$4,People!$A$4,IF(M7967=People!$B$3,People!$A$3,IF(M7967=People!$B$2,People!$A$2,0))))</f>
        <v>Cassandra Brandow</v>
      </c>
      <c r="W7967" s="3" t="str">
        <f>IFERROR(INDEX(Returns!A:A,MATCH(B7967,Returns!B:B,0)),"No")</f>
        <v>No</v>
      </c>
    </row>
    <row r="7968" spans="1:23" x14ac:dyDescent="0.2">
      <c r="A7968" s="1">
        <v>7967</v>
      </c>
      <c r="B7968" t="s">
        <v>9933</v>
      </c>
      <c r="C7968" s="2">
        <v>42817</v>
      </c>
      <c r="D7968" s="2">
        <v>42824</v>
      </c>
      <c r="E7968" s="1" t="s">
        <v>46</v>
      </c>
      <c r="F7968" s="1" t="s">
        <v>1207</v>
      </c>
      <c r="G7968" s="1" t="s">
        <v>1208</v>
      </c>
      <c r="H7968" s="1" t="s">
        <v>38</v>
      </c>
      <c r="I7968" s="1" t="s">
        <v>25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4208</v>
      </c>
      <c r="O7968" s="1" t="s">
        <v>43</v>
      </c>
      <c r="P7968" s="1" t="s">
        <v>84</v>
      </c>
      <c r="Q7968" s="1" t="s">
        <v>4209</v>
      </c>
      <c r="R7968" s="1">
        <v>33.36</v>
      </c>
      <c r="S7968" s="1">
        <v>4</v>
      </c>
      <c r="T7968" s="1">
        <v>0</v>
      </c>
      <c r="U7968" s="1">
        <v>16.68</v>
      </c>
      <c r="V7968" s="3" t="str">
        <f>IF(M7968=People!$B$5,People!$A$5,IF(M7968=People!$B$4,People!$A$4,IF(M7968=People!$B$3,People!$A$3,IF(M7968=People!$B$2,People!$A$2,0))))</f>
        <v>Anna Andreadi</v>
      </c>
      <c r="W7968" s="3" t="str">
        <f>IFERROR(INDEX(Returns!A:A,MATCH(B7968,Returns!B:B,0)),"No")</f>
        <v>No</v>
      </c>
    </row>
    <row r="7969" spans="1:23" x14ac:dyDescent="0.2">
      <c r="A7969" s="1">
        <v>7968</v>
      </c>
      <c r="B7969" t="s">
        <v>9934</v>
      </c>
      <c r="C7969" s="2">
        <v>43383</v>
      </c>
      <c r="D7969" s="2">
        <v>43385</v>
      </c>
      <c r="E7969" s="1" t="s">
        <v>170</v>
      </c>
      <c r="F7969" s="1" t="s">
        <v>3955</v>
      </c>
      <c r="G7969" s="1" t="s">
        <v>3956</v>
      </c>
      <c r="H7969" s="1" t="s">
        <v>38</v>
      </c>
      <c r="I7969" s="1" t="s">
        <v>25</v>
      </c>
      <c r="J7969" s="1" t="s">
        <v>709</v>
      </c>
      <c r="K7969" s="1" t="s">
        <v>404</v>
      </c>
      <c r="L7969" s="1">
        <v>80219</v>
      </c>
      <c r="M7969" s="1" t="s">
        <v>41</v>
      </c>
      <c r="N7969" s="1" t="s">
        <v>5817</v>
      </c>
      <c r="O7969" s="1" t="s">
        <v>30</v>
      </c>
      <c r="P7969" s="1" t="s">
        <v>31</v>
      </c>
      <c r="Q7969" s="1" t="s">
        <v>5818</v>
      </c>
      <c r="R7969" s="1">
        <v>90.882000000000005</v>
      </c>
      <c r="S7969" s="1">
        <v>3</v>
      </c>
      <c r="T7969" s="1">
        <v>0.7</v>
      </c>
      <c r="U7969" s="1">
        <v>-190.85220000000004</v>
      </c>
      <c r="V7969" s="3" t="str">
        <f>IF(M7969=People!$B$5,People!$A$5,IF(M7969=People!$B$4,People!$A$4,IF(M7969=People!$B$3,People!$A$3,IF(M7969=People!$B$2,People!$A$2,0))))</f>
        <v>Anna Andreadi</v>
      </c>
      <c r="W7969" s="3" t="str">
        <f>IFERROR(INDEX(Returns!A:A,MATCH(B7969,Returns!B:B,0)),"No")</f>
        <v>No</v>
      </c>
    </row>
    <row r="7970" spans="1:23" x14ac:dyDescent="0.2">
      <c r="A7970" s="1">
        <v>7969</v>
      </c>
      <c r="B7970" t="s">
        <v>9934</v>
      </c>
      <c r="C7970" s="2">
        <v>43383</v>
      </c>
      <c r="D7970" s="2">
        <v>43385</v>
      </c>
      <c r="E7970" s="1" t="s">
        <v>170</v>
      </c>
      <c r="F7970" s="1" t="s">
        <v>3955</v>
      </c>
      <c r="G7970" s="1" t="s">
        <v>3956</v>
      </c>
      <c r="H7970" s="1" t="s">
        <v>38</v>
      </c>
      <c r="I7970" s="1" t="s">
        <v>25</v>
      </c>
      <c r="J7970" s="1" t="s">
        <v>709</v>
      </c>
      <c r="K7970" s="1" t="s">
        <v>404</v>
      </c>
      <c r="L7970" s="1">
        <v>80219</v>
      </c>
      <c r="M7970" s="1" t="s">
        <v>41</v>
      </c>
      <c r="N7970" s="1" t="s">
        <v>5502</v>
      </c>
      <c r="O7970" s="1" t="s">
        <v>66</v>
      </c>
      <c r="P7970" s="1" t="s">
        <v>67</v>
      </c>
      <c r="Q7970" s="1" t="s">
        <v>5503</v>
      </c>
      <c r="R7970" s="1">
        <v>15.991999999999999</v>
      </c>
      <c r="S7970" s="1">
        <v>1</v>
      </c>
      <c r="T7970" s="1">
        <v>0.2</v>
      </c>
      <c r="U7970" s="1">
        <v>-2.9985000000000022</v>
      </c>
      <c r="V7970" s="3" t="str">
        <f>IF(M7970=People!$B$5,People!$A$5,IF(M7970=People!$B$4,People!$A$4,IF(M7970=People!$B$3,People!$A$3,IF(M7970=People!$B$2,People!$A$2,0))))</f>
        <v>Anna Andreadi</v>
      </c>
      <c r="W7970" s="3" t="str">
        <f>IFERROR(INDEX(Returns!A:A,MATCH(B7970,Returns!B:B,0)),"No")</f>
        <v>No</v>
      </c>
    </row>
    <row r="7971" spans="1:23" x14ac:dyDescent="0.2">
      <c r="A7971" s="1">
        <v>7970</v>
      </c>
      <c r="B7971" t="s">
        <v>9934</v>
      </c>
      <c r="C7971" s="2">
        <v>43383</v>
      </c>
      <c r="D7971" s="2">
        <v>43385</v>
      </c>
      <c r="E7971" s="1" t="s">
        <v>170</v>
      </c>
      <c r="F7971" s="1" t="s">
        <v>3955</v>
      </c>
      <c r="G7971" s="1" t="s">
        <v>3956</v>
      </c>
      <c r="H7971" s="1" t="s">
        <v>38</v>
      </c>
      <c r="I7971" s="1" t="s">
        <v>25</v>
      </c>
      <c r="J7971" s="1" t="s">
        <v>709</v>
      </c>
      <c r="K7971" s="1" t="s">
        <v>404</v>
      </c>
      <c r="L7971" s="1">
        <v>80219</v>
      </c>
      <c r="M7971" s="1" t="s">
        <v>41</v>
      </c>
      <c r="N7971" s="1" t="s">
        <v>1776</v>
      </c>
      <c r="O7971" s="1" t="s">
        <v>30</v>
      </c>
      <c r="P7971" s="1" t="s">
        <v>34</v>
      </c>
      <c r="Q7971" s="1" t="s">
        <v>1777</v>
      </c>
      <c r="R7971" s="1">
        <v>120.78399999999999</v>
      </c>
      <c r="S7971" s="1">
        <v>1</v>
      </c>
      <c r="T7971" s="1">
        <v>0.2</v>
      </c>
      <c r="U7971" s="1">
        <v>13.588199999999986</v>
      </c>
      <c r="V7971" s="3" t="str">
        <f>IF(M7971=People!$B$5,People!$A$5,IF(M7971=People!$B$4,People!$A$4,IF(M7971=People!$B$3,People!$A$3,IF(M7971=People!$B$2,People!$A$2,0))))</f>
        <v>Anna Andreadi</v>
      </c>
      <c r="W7971" s="3" t="str">
        <f>IFERROR(INDEX(Returns!A:A,MATCH(B7971,Returns!B:B,0)),"No")</f>
        <v>No</v>
      </c>
    </row>
    <row r="7972" spans="1:23" x14ac:dyDescent="0.2">
      <c r="A7972" s="1">
        <v>7971</v>
      </c>
      <c r="B7972" t="s">
        <v>9935</v>
      </c>
      <c r="C7972" s="2">
        <v>42963</v>
      </c>
      <c r="D7972" s="2">
        <v>42967</v>
      </c>
      <c r="E7972" s="1" t="s">
        <v>46</v>
      </c>
      <c r="F7972" s="1" t="s">
        <v>1013</v>
      </c>
      <c r="G7972" s="1" t="s">
        <v>1014</v>
      </c>
      <c r="H7972" s="1" t="s">
        <v>38</v>
      </c>
      <c r="I7972" s="1" t="s">
        <v>25</v>
      </c>
      <c r="J7972" s="1" t="s">
        <v>133</v>
      </c>
      <c r="K7972" s="1" t="s">
        <v>134</v>
      </c>
      <c r="L7972" s="1">
        <v>19134</v>
      </c>
      <c r="M7972" s="1" t="s">
        <v>135</v>
      </c>
      <c r="N7972" s="1" t="s">
        <v>3290</v>
      </c>
      <c r="O7972" s="1" t="s">
        <v>66</v>
      </c>
      <c r="P7972" s="1" t="s">
        <v>67</v>
      </c>
      <c r="Q7972" s="1" t="s">
        <v>3291</v>
      </c>
      <c r="R7972" s="1">
        <v>519.79200000000003</v>
      </c>
      <c r="S7972" s="1">
        <v>4</v>
      </c>
      <c r="T7972" s="1">
        <v>0.4</v>
      </c>
      <c r="U7972" s="1">
        <v>-112.62159999999994</v>
      </c>
      <c r="V7972" s="3" t="str">
        <f>IF(M7972=People!$B$5,People!$A$5,IF(M7972=People!$B$4,People!$A$4,IF(M7972=People!$B$3,People!$A$3,IF(M7972=People!$B$2,People!$A$2,0))))</f>
        <v>Chuck Magee</v>
      </c>
      <c r="W7972" s="3" t="str">
        <f>IFERROR(INDEX(Returns!A:A,MATCH(B7972,Returns!B:B,0)),"No")</f>
        <v>No</v>
      </c>
    </row>
    <row r="7973" spans="1:23" x14ac:dyDescent="0.2">
      <c r="A7973" s="1">
        <v>7972</v>
      </c>
      <c r="B7973" t="s">
        <v>9935</v>
      </c>
      <c r="C7973" s="2">
        <v>42963</v>
      </c>
      <c r="D7973" s="2">
        <v>42967</v>
      </c>
      <c r="E7973" s="1" t="s">
        <v>46</v>
      </c>
      <c r="F7973" s="1" t="s">
        <v>1013</v>
      </c>
      <c r="G7973" s="1" t="s">
        <v>1014</v>
      </c>
      <c r="H7973" s="1" t="s">
        <v>38</v>
      </c>
      <c r="I7973" s="1" t="s">
        <v>25</v>
      </c>
      <c r="J7973" s="1" t="s">
        <v>133</v>
      </c>
      <c r="K7973" s="1" t="s">
        <v>134</v>
      </c>
      <c r="L7973" s="1">
        <v>19134</v>
      </c>
      <c r="M7973" s="1" t="s">
        <v>135</v>
      </c>
      <c r="N7973" s="1" t="s">
        <v>4557</v>
      </c>
      <c r="O7973" s="1" t="s">
        <v>66</v>
      </c>
      <c r="P7973" s="1" t="s">
        <v>146</v>
      </c>
      <c r="Q7973" s="1" t="s">
        <v>4558</v>
      </c>
      <c r="R7973" s="1">
        <v>31.176000000000002</v>
      </c>
      <c r="S7973" s="1">
        <v>3</v>
      </c>
      <c r="T7973" s="1">
        <v>0.2</v>
      </c>
      <c r="U7973" s="1">
        <v>-5.4558000000000035</v>
      </c>
      <c r="V7973" s="3" t="str">
        <f>IF(M7973=People!$B$5,People!$A$5,IF(M7973=People!$B$4,People!$A$4,IF(M7973=People!$B$3,People!$A$3,IF(M7973=People!$B$2,People!$A$2,0))))</f>
        <v>Chuck Magee</v>
      </c>
      <c r="W7973" s="3" t="str">
        <f>IFERROR(INDEX(Returns!A:A,MATCH(B7973,Returns!B:B,0)),"No")</f>
        <v>No</v>
      </c>
    </row>
    <row r="7974" spans="1:23" x14ac:dyDescent="0.2">
      <c r="A7974" s="1">
        <v>7973</v>
      </c>
      <c r="B7974" t="s">
        <v>9935</v>
      </c>
      <c r="C7974" s="2">
        <v>42963</v>
      </c>
      <c r="D7974" s="2">
        <v>42967</v>
      </c>
      <c r="E7974" s="1" t="s">
        <v>46</v>
      </c>
      <c r="F7974" s="1" t="s">
        <v>1013</v>
      </c>
      <c r="G7974" s="1" t="s">
        <v>1014</v>
      </c>
      <c r="H7974" s="1" t="s">
        <v>38</v>
      </c>
      <c r="I7974" s="1" t="s">
        <v>25</v>
      </c>
      <c r="J7974" s="1" t="s">
        <v>133</v>
      </c>
      <c r="K7974" s="1" t="s">
        <v>134</v>
      </c>
      <c r="L7974" s="1">
        <v>19134</v>
      </c>
      <c r="M7974" s="1" t="s">
        <v>135</v>
      </c>
      <c r="N7974" s="1" t="s">
        <v>4157</v>
      </c>
      <c r="O7974" s="1" t="s">
        <v>43</v>
      </c>
      <c r="P7974" s="1" t="s">
        <v>84</v>
      </c>
      <c r="Q7974" s="1" t="s">
        <v>4158</v>
      </c>
      <c r="R7974" s="1">
        <v>10.368000000000002</v>
      </c>
      <c r="S7974" s="1">
        <v>2</v>
      </c>
      <c r="T7974" s="1">
        <v>0.2</v>
      </c>
      <c r="U7974" s="1">
        <v>3.6288</v>
      </c>
      <c r="V7974" s="3" t="str">
        <f>IF(M7974=People!$B$5,People!$A$5,IF(M7974=People!$B$4,People!$A$4,IF(M7974=People!$B$3,People!$A$3,IF(M7974=People!$B$2,People!$A$2,0))))</f>
        <v>Chuck Magee</v>
      </c>
      <c r="W7974" s="3" t="str">
        <f>IFERROR(INDEX(Returns!A:A,MATCH(B7974,Returns!B:B,0)),"No")</f>
        <v>No</v>
      </c>
    </row>
    <row r="7975" spans="1:23" x14ac:dyDescent="0.2">
      <c r="A7975" s="1">
        <v>7974</v>
      </c>
      <c r="B7975" t="s">
        <v>9935</v>
      </c>
      <c r="C7975" s="2">
        <v>42963</v>
      </c>
      <c r="D7975" s="2">
        <v>42967</v>
      </c>
      <c r="E7975" s="1" t="s">
        <v>46</v>
      </c>
      <c r="F7975" s="1" t="s">
        <v>1013</v>
      </c>
      <c r="G7975" s="1" t="s">
        <v>1014</v>
      </c>
      <c r="H7975" s="1" t="s">
        <v>38</v>
      </c>
      <c r="I7975" s="1" t="s">
        <v>25</v>
      </c>
      <c r="J7975" s="1" t="s">
        <v>133</v>
      </c>
      <c r="K7975" s="1" t="s">
        <v>134</v>
      </c>
      <c r="L7975" s="1">
        <v>19134</v>
      </c>
      <c r="M7975" s="1" t="s">
        <v>135</v>
      </c>
      <c r="N7975" s="1" t="s">
        <v>435</v>
      </c>
      <c r="O7975" s="1" t="s">
        <v>43</v>
      </c>
      <c r="P7975" s="1" t="s">
        <v>70</v>
      </c>
      <c r="Q7975" s="1" t="s">
        <v>436</v>
      </c>
      <c r="R7975" s="1">
        <v>2.7240000000000006</v>
      </c>
      <c r="S7975" s="1">
        <v>2</v>
      </c>
      <c r="T7975" s="1">
        <v>0.7</v>
      </c>
      <c r="U7975" s="1">
        <v>-1.9067999999999996</v>
      </c>
      <c r="V7975" s="3" t="str">
        <f>IF(M7975=People!$B$5,People!$A$5,IF(M7975=People!$B$4,People!$A$4,IF(M7975=People!$B$3,People!$A$3,IF(M7975=People!$B$2,People!$A$2,0))))</f>
        <v>Chuck Magee</v>
      </c>
      <c r="W7975" s="3" t="str">
        <f>IFERROR(INDEX(Returns!A:A,MATCH(B7975,Returns!B:B,0)),"No")</f>
        <v>No</v>
      </c>
    </row>
    <row r="7976" spans="1:23" x14ac:dyDescent="0.2">
      <c r="A7976" s="1">
        <v>7975</v>
      </c>
      <c r="B7976" t="s">
        <v>9935</v>
      </c>
      <c r="C7976" s="2">
        <v>42963</v>
      </c>
      <c r="D7976" s="2">
        <v>42967</v>
      </c>
      <c r="E7976" s="1" t="s">
        <v>46</v>
      </c>
      <c r="F7976" s="1" t="s">
        <v>1013</v>
      </c>
      <c r="G7976" s="1" t="s">
        <v>1014</v>
      </c>
      <c r="H7976" s="1" t="s">
        <v>38</v>
      </c>
      <c r="I7976" s="1" t="s">
        <v>25</v>
      </c>
      <c r="J7976" s="1" t="s">
        <v>133</v>
      </c>
      <c r="K7976" s="1" t="s">
        <v>134</v>
      </c>
      <c r="L7976" s="1">
        <v>19134</v>
      </c>
      <c r="M7976" s="1" t="s">
        <v>135</v>
      </c>
      <c r="N7976" s="1" t="s">
        <v>3449</v>
      </c>
      <c r="O7976" s="1" t="s">
        <v>30</v>
      </c>
      <c r="P7976" s="1" t="s">
        <v>60</v>
      </c>
      <c r="Q7976" s="1" t="s">
        <v>3450</v>
      </c>
      <c r="R7976" s="1">
        <v>254.35200000000003</v>
      </c>
      <c r="S7976" s="1">
        <v>3</v>
      </c>
      <c r="T7976" s="1">
        <v>0.2</v>
      </c>
      <c r="U7976" s="1">
        <v>0</v>
      </c>
      <c r="V7976" s="3" t="str">
        <f>IF(M7976=People!$B$5,People!$A$5,IF(M7976=People!$B$4,People!$A$4,IF(M7976=People!$B$3,People!$A$3,IF(M7976=People!$B$2,People!$A$2,0))))</f>
        <v>Chuck Magee</v>
      </c>
      <c r="W7976" s="3" t="str">
        <f>IFERROR(INDEX(Returns!A:A,MATCH(B7976,Returns!B:B,0)),"No")</f>
        <v>No</v>
      </c>
    </row>
    <row r="7977" spans="1:23" x14ac:dyDescent="0.2">
      <c r="A7977" s="1">
        <v>7976</v>
      </c>
      <c r="B7977" t="s">
        <v>9935</v>
      </c>
      <c r="C7977" s="2">
        <v>42963</v>
      </c>
      <c r="D7977" s="2">
        <v>42967</v>
      </c>
      <c r="E7977" s="1" t="s">
        <v>46</v>
      </c>
      <c r="F7977" s="1" t="s">
        <v>1013</v>
      </c>
      <c r="G7977" s="1" t="s">
        <v>1014</v>
      </c>
      <c r="H7977" s="1" t="s">
        <v>38</v>
      </c>
      <c r="I7977" s="1" t="s">
        <v>25</v>
      </c>
      <c r="J7977" s="1" t="s">
        <v>133</v>
      </c>
      <c r="K7977" s="1" t="s">
        <v>134</v>
      </c>
      <c r="L7977" s="1">
        <v>19134</v>
      </c>
      <c r="M7977" s="1" t="s">
        <v>135</v>
      </c>
      <c r="N7977" s="1" t="s">
        <v>2656</v>
      </c>
      <c r="O7977" s="1" t="s">
        <v>43</v>
      </c>
      <c r="P7977" s="1" t="s">
        <v>70</v>
      </c>
      <c r="Q7977" s="1" t="s">
        <v>2657</v>
      </c>
      <c r="R7977" s="1">
        <v>3.762</v>
      </c>
      <c r="S7977" s="1">
        <v>3</v>
      </c>
      <c r="T7977" s="1">
        <v>0.7</v>
      </c>
      <c r="U7977" s="1">
        <v>-2.758799999999999</v>
      </c>
      <c r="V7977" s="3" t="str">
        <f>IF(M7977=People!$B$5,People!$A$5,IF(M7977=People!$B$4,People!$A$4,IF(M7977=People!$B$3,People!$A$3,IF(M7977=People!$B$2,People!$A$2,0))))</f>
        <v>Chuck Magee</v>
      </c>
      <c r="W7977" s="3" t="str">
        <f>IFERROR(INDEX(Returns!A:A,MATCH(B7977,Returns!B:B,0)),"No")</f>
        <v>No</v>
      </c>
    </row>
    <row r="7978" spans="1:23" x14ac:dyDescent="0.2">
      <c r="A7978" s="1">
        <v>7977</v>
      </c>
      <c r="B7978" t="s">
        <v>9935</v>
      </c>
      <c r="C7978" s="2">
        <v>42963</v>
      </c>
      <c r="D7978" s="2">
        <v>42967</v>
      </c>
      <c r="E7978" s="1" t="s">
        <v>46</v>
      </c>
      <c r="F7978" s="1" t="s">
        <v>1013</v>
      </c>
      <c r="G7978" s="1" t="s">
        <v>1014</v>
      </c>
      <c r="H7978" s="1" t="s">
        <v>38</v>
      </c>
      <c r="I7978" s="1" t="s">
        <v>25</v>
      </c>
      <c r="J7978" s="1" t="s">
        <v>133</v>
      </c>
      <c r="K7978" s="1" t="s">
        <v>134</v>
      </c>
      <c r="L7978" s="1">
        <v>19134</v>
      </c>
      <c r="M7978" s="1" t="s">
        <v>135</v>
      </c>
      <c r="N7978" s="1" t="s">
        <v>3281</v>
      </c>
      <c r="O7978" s="1" t="s">
        <v>43</v>
      </c>
      <c r="P7978" s="1" t="s">
        <v>84</v>
      </c>
      <c r="Q7978" s="1" t="s">
        <v>3282</v>
      </c>
      <c r="R7978" s="1">
        <v>10.272000000000002</v>
      </c>
      <c r="S7978" s="1">
        <v>3</v>
      </c>
      <c r="T7978" s="1">
        <v>0.2</v>
      </c>
      <c r="U7978" s="1">
        <v>3.2099999999999982</v>
      </c>
      <c r="V7978" s="3" t="str">
        <f>IF(M7978=People!$B$5,People!$A$5,IF(M7978=People!$B$4,People!$A$4,IF(M7978=People!$B$3,People!$A$3,IF(M7978=People!$B$2,People!$A$2,0))))</f>
        <v>Chuck Magee</v>
      </c>
      <c r="W7978" s="3" t="str">
        <f>IFERROR(INDEX(Returns!A:A,MATCH(B7978,Returns!B:B,0)),"No")</f>
        <v>No</v>
      </c>
    </row>
    <row r="7979" spans="1:23" x14ac:dyDescent="0.2">
      <c r="A7979" s="1">
        <v>7978</v>
      </c>
      <c r="B7979" t="s">
        <v>9936</v>
      </c>
      <c r="C7979" s="2">
        <v>42521</v>
      </c>
      <c r="D7979" s="2">
        <v>42526</v>
      </c>
      <c r="E7979" s="1" t="s">
        <v>46</v>
      </c>
      <c r="F7979" s="1" t="s">
        <v>4168</v>
      </c>
      <c r="G7979" s="1" t="s">
        <v>4169</v>
      </c>
      <c r="H7979" s="1" t="s">
        <v>24</v>
      </c>
      <c r="I7979" s="1" t="s">
        <v>25</v>
      </c>
      <c r="J7979" s="1" t="s">
        <v>294</v>
      </c>
      <c r="K7979" s="1" t="s">
        <v>1296</v>
      </c>
      <c r="L7979" s="1">
        <v>39212</v>
      </c>
      <c r="M7979" s="1" t="s">
        <v>28</v>
      </c>
      <c r="N7979" s="1" t="s">
        <v>1419</v>
      </c>
      <c r="O7979" s="1" t="s">
        <v>66</v>
      </c>
      <c r="P7979" s="1" t="s">
        <v>67</v>
      </c>
      <c r="Q7979" s="1" t="s">
        <v>1420</v>
      </c>
      <c r="R7979" s="1">
        <v>659.97</v>
      </c>
      <c r="S7979" s="1">
        <v>3</v>
      </c>
      <c r="T7979" s="1">
        <v>0</v>
      </c>
      <c r="U7979" s="1">
        <v>197.99099999999996</v>
      </c>
      <c r="V7979" s="3" t="str">
        <f>IF(M7979=People!$B$5,People!$A$5,IF(M7979=People!$B$4,People!$A$4,IF(M7979=People!$B$3,People!$A$3,IF(M7979=People!$B$2,People!$A$2,0))))</f>
        <v>Cassandra Brandow</v>
      </c>
      <c r="W7979" s="3" t="str">
        <f>IFERROR(INDEX(Returns!A:A,MATCH(B7979,Returns!B:B,0)),"No")</f>
        <v>No</v>
      </c>
    </row>
    <row r="7980" spans="1:23" x14ac:dyDescent="0.2">
      <c r="A7980" s="1">
        <v>7979</v>
      </c>
      <c r="B7980" t="s">
        <v>9936</v>
      </c>
      <c r="C7980" s="2">
        <v>42521</v>
      </c>
      <c r="D7980" s="2">
        <v>42526</v>
      </c>
      <c r="E7980" s="1" t="s">
        <v>46</v>
      </c>
      <c r="F7980" s="1" t="s">
        <v>4168</v>
      </c>
      <c r="G7980" s="1" t="s">
        <v>4169</v>
      </c>
      <c r="H7980" s="1" t="s">
        <v>24</v>
      </c>
      <c r="I7980" s="1" t="s">
        <v>25</v>
      </c>
      <c r="J7980" s="1" t="s">
        <v>294</v>
      </c>
      <c r="K7980" s="1" t="s">
        <v>1296</v>
      </c>
      <c r="L7980" s="1">
        <v>39212</v>
      </c>
      <c r="M7980" s="1" t="s">
        <v>28</v>
      </c>
      <c r="N7980" s="1" t="s">
        <v>1767</v>
      </c>
      <c r="O7980" s="1" t="s">
        <v>66</v>
      </c>
      <c r="P7980" s="1" t="s">
        <v>67</v>
      </c>
      <c r="Q7980" s="1" t="s">
        <v>1768</v>
      </c>
      <c r="R7980" s="1">
        <v>113.72999999999999</v>
      </c>
      <c r="S7980" s="1">
        <v>3</v>
      </c>
      <c r="T7980" s="1">
        <v>0</v>
      </c>
      <c r="U7980" s="1">
        <v>32.981699999999989</v>
      </c>
      <c r="V7980" s="3" t="str">
        <f>IF(M7980=People!$B$5,People!$A$5,IF(M7980=People!$B$4,People!$A$4,IF(M7980=People!$B$3,People!$A$3,IF(M7980=People!$B$2,People!$A$2,0))))</f>
        <v>Cassandra Brandow</v>
      </c>
      <c r="W7980" s="3" t="str">
        <f>IFERROR(INDEX(Returns!A:A,MATCH(B7980,Returns!B:B,0)),"No")</f>
        <v>No</v>
      </c>
    </row>
    <row r="7981" spans="1:23" x14ac:dyDescent="0.2">
      <c r="A7981" s="1">
        <v>7980</v>
      </c>
      <c r="B7981" t="s">
        <v>9937</v>
      </c>
      <c r="C7981" s="2">
        <v>42974</v>
      </c>
      <c r="D7981" s="2">
        <v>42978</v>
      </c>
      <c r="E7981" s="1" t="s">
        <v>46</v>
      </c>
      <c r="F7981" s="1" t="s">
        <v>2660</v>
      </c>
      <c r="G7981" s="1" t="s">
        <v>2661</v>
      </c>
      <c r="H7981" s="1" t="s">
        <v>94</v>
      </c>
      <c r="I7981" s="1" t="s">
        <v>25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3875</v>
      </c>
      <c r="O7981" s="1" t="s">
        <v>43</v>
      </c>
      <c r="P7981" s="1" t="s">
        <v>70</v>
      </c>
      <c r="Q7981" s="1" t="s">
        <v>3876</v>
      </c>
      <c r="R7981" s="1">
        <v>5.1040000000000001</v>
      </c>
      <c r="S7981" s="1">
        <v>1</v>
      </c>
      <c r="T7981" s="1">
        <v>0.2</v>
      </c>
      <c r="U7981" s="1">
        <v>1.6587999999999996</v>
      </c>
      <c r="V7981" s="3" t="str">
        <f>IF(M7981=People!$B$5,People!$A$5,IF(M7981=People!$B$4,People!$A$4,IF(M7981=People!$B$3,People!$A$3,IF(M7981=People!$B$2,People!$A$2,0))))</f>
        <v>Anna Andreadi</v>
      </c>
      <c r="W7981" s="3" t="str">
        <f>IFERROR(INDEX(Returns!A:A,MATCH(B7981,Returns!B:B,0)),"No")</f>
        <v>No</v>
      </c>
    </row>
    <row r="7982" spans="1:23" x14ac:dyDescent="0.2">
      <c r="A7982" s="1">
        <v>7981</v>
      </c>
      <c r="B7982" t="s">
        <v>9938</v>
      </c>
      <c r="C7982" s="2">
        <v>42372</v>
      </c>
      <c r="D7982" s="2">
        <v>42376</v>
      </c>
      <c r="E7982" s="1" t="s">
        <v>46</v>
      </c>
      <c r="F7982" s="1" t="s">
        <v>225</v>
      </c>
      <c r="G7982" s="1" t="s">
        <v>226</v>
      </c>
      <c r="H7982" s="1" t="s">
        <v>24</v>
      </c>
      <c r="I7982" s="1" t="s">
        <v>25</v>
      </c>
      <c r="J7982" s="1" t="s">
        <v>167</v>
      </c>
      <c r="K7982" s="1" t="s">
        <v>96</v>
      </c>
      <c r="L7982" s="1">
        <v>77095</v>
      </c>
      <c r="M7982" s="1" t="s">
        <v>97</v>
      </c>
      <c r="N7982" s="1" t="s">
        <v>4931</v>
      </c>
      <c r="O7982" s="1" t="s">
        <v>43</v>
      </c>
      <c r="P7982" s="1" t="s">
        <v>84</v>
      </c>
      <c r="Q7982" s="1" t="s">
        <v>4932</v>
      </c>
      <c r="R7982" s="1">
        <v>16.448</v>
      </c>
      <c r="S7982" s="1">
        <v>2</v>
      </c>
      <c r="T7982" s="1">
        <v>0.2</v>
      </c>
      <c r="U7982" s="1">
        <v>5.5511999999999979</v>
      </c>
      <c r="V7982" s="3" t="str">
        <f>IF(M7982=People!$B$5,People!$A$5,IF(M7982=People!$B$4,People!$A$4,IF(M7982=People!$B$3,People!$A$3,IF(M7982=People!$B$2,People!$A$2,0))))</f>
        <v>Kelly Williams</v>
      </c>
      <c r="W7982" s="3" t="str">
        <f>IFERROR(INDEX(Returns!A:A,MATCH(B7982,Returns!B:B,0)),"No")</f>
        <v>No</v>
      </c>
    </row>
    <row r="7983" spans="1:23" x14ac:dyDescent="0.2">
      <c r="A7983" s="1">
        <v>7982</v>
      </c>
      <c r="B7983" t="s">
        <v>9939</v>
      </c>
      <c r="C7983" s="2">
        <v>42623</v>
      </c>
      <c r="D7983" s="2">
        <v>42626</v>
      </c>
      <c r="E7983" s="1" t="s">
        <v>170</v>
      </c>
      <c r="F7983" s="1" t="s">
        <v>131</v>
      </c>
      <c r="G7983" s="1" t="s">
        <v>132</v>
      </c>
      <c r="H7983" s="1" t="s">
        <v>24</v>
      </c>
      <c r="I7983" s="1" t="s">
        <v>25</v>
      </c>
      <c r="J7983" s="1" t="s">
        <v>5819</v>
      </c>
      <c r="K7983" s="1" t="s">
        <v>693</v>
      </c>
      <c r="L7983" s="1">
        <v>7011</v>
      </c>
      <c r="M7983" s="1" t="s">
        <v>135</v>
      </c>
      <c r="N7983" s="1" t="s">
        <v>1884</v>
      </c>
      <c r="O7983" s="1" t="s">
        <v>43</v>
      </c>
      <c r="P7983" s="1" t="s">
        <v>73</v>
      </c>
      <c r="Q7983" s="1" t="s">
        <v>1885</v>
      </c>
      <c r="R7983" s="1">
        <v>81.92</v>
      </c>
      <c r="S7983" s="1">
        <v>4</v>
      </c>
      <c r="T7983" s="1">
        <v>0</v>
      </c>
      <c r="U7983" s="1">
        <v>22.118400000000001</v>
      </c>
      <c r="V7983" s="3" t="str">
        <f>IF(M7983=People!$B$5,People!$A$5,IF(M7983=People!$B$4,People!$A$4,IF(M7983=People!$B$3,People!$A$3,IF(M7983=People!$B$2,People!$A$2,0))))</f>
        <v>Chuck Magee</v>
      </c>
      <c r="W7983" s="3" t="str">
        <f>IFERROR(INDEX(Returns!A:A,MATCH(B7983,Returns!B:B,0)),"No")</f>
        <v>No</v>
      </c>
    </row>
    <row r="7984" spans="1:23" x14ac:dyDescent="0.2">
      <c r="A7984" s="1">
        <v>7983</v>
      </c>
      <c r="B7984" t="s">
        <v>9939</v>
      </c>
      <c r="C7984" s="2">
        <v>42623</v>
      </c>
      <c r="D7984" s="2">
        <v>42626</v>
      </c>
      <c r="E7984" s="1" t="s">
        <v>170</v>
      </c>
      <c r="F7984" s="1" t="s">
        <v>131</v>
      </c>
      <c r="G7984" s="1" t="s">
        <v>132</v>
      </c>
      <c r="H7984" s="1" t="s">
        <v>24</v>
      </c>
      <c r="I7984" s="1" t="s">
        <v>25</v>
      </c>
      <c r="J7984" s="1" t="s">
        <v>5819</v>
      </c>
      <c r="K7984" s="1" t="s">
        <v>693</v>
      </c>
      <c r="L7984" s="1">
        <v>7011</v>
      </c>
      <c r="M7984" s="1" t="s">
        <v>135</v>
      </c>
      <c r="N7984" s="1" t="s">
        <v>3733</v>
      </c>
      <c r="O7984" s="1" t="s">
        <v>30</v>
      </c>
      <c r="P7984" s="1" t="s">
        <v>60</v>
      </c>
      <c r="Q7984" s="1" t="s">
        <v>3734</v>
      </c>
      <c r="R7984" s="1">
        <v>254.89999999999998</v>
      </c>
      <c r="S7984" s="1">
        <v>5</v>
      </c>
      <c r="T7984" s="1">
        <v>0</v>
      </c>
      <c r="U7984" s="1">
        <v>76.469999999999985</v>
      </c>
      <c r="V7984" s="3" t="str">
        <f>IF(M7984=People!$B$5,People!$A$5,IF(M7984=People!$B$4,People!$A$4,IF(M7984=People!$B$3,People!$A$3,IF(M7984=People!$B$2,People!$A$2,0))))</f>
        <v>Chuck Magee</v>
      </c>
      <c r="W7984" s="3" t="str">
        <f>IFERROR(INDEX(Returns!A:A,MATCH(B7984,Returns!B:B,0)),"No")</f>
        <v>No</v>
      </c>
    </row>
    <row r="7985" spans="1:23" x14ac:dyDescent="0.2">
      <c r="A7985" s="1">
        <v>7984</v>
      </c>
      <c r="B7985" t="s">
        <v>9940</v>
      </c>
      <c r="C7985" s="2">
        <v>43487</v>
      </c>
      <c r="D7985" s="2">
        <v>43490</v>
      </c>
      <c r="E7985" s="1" t="s">
        <v>21</v>
      </c>
      <c r="F7985" s="1" t="s">
        <v>3827</v>
      </c>
      <c r="G7985" s="1" t="s">
        <v>3828</v>
      </c>
      <c r="H7985" s="1" t="s">
        <v>38</v>
      </c>
      <c r="I7985" s="1" t="s">
        <v>25</v>
      </c>
      <c r="J7985" s="1" t="s">
        <v>273</v>
      </c>
      <c r="K7985" s="1" t="s">
        <v>191</v>
      </c>
      <c r="L7985" s="1">
        <v>60623</v>
      </c>
      <c r="M7985" s="1" t="s">
        <v>97</v>
      </c>
      <c r="N7985" s="1" t="s">
        <v>3942</v>
      </c>
      <c r="O7985" s="1" t="s">
        <v>43</v>
      </c>
      <c r="P7985" s="1" t="s">
        <v>242</v>
      </c>
      <c r="Q7985" s="1" t="s">
        <v>497</v>
      </c>
      <c r="R7985" s="1">
        <v>15.120000000000001</v>
      </c>
      <c r="S7985" s="1">
        <v>5</v>
      </c>
      <c r="T7985" s="1">
        <v>0.2</v>
      </c>
      <c r="U7985" s="1">
        <v>4.9139999999999988</v>
      </c>
      <c r="V7985" s="3" t="str">
        <f>IF(M7985=People!$B$5,People!$A$5,IF(M7985=People!$B$4,People!$A$4,IF(M7985=People!$B$3,People!$A$3,IF(M7985=People!$B$2,People!$A$2,0))))</f>
        <v>Kelly Williams</v>
      </c>
      <c r="W7985" s="3" t="str">
        <f>IFERROR(INDEX(Returns!A:A,MATCH(B7985,Returns!B:B,0)),"No")</f>
        <v>No</v>
      </c>
    </row>
    <row r="7986" spans="1:23" x14ac:dyDescent="0.2">
      <c r="A7986" s="1">
        <v>7985</v>
      </c>
      <c r="B7986" t="s">
        <v>9940</v>
      </c>
      <c r="C7986" s="2">
        <v>43487</v>
      </c>
      <c r="D7986" s="2">
        <v>43490</v>
      </c>
      <c r="E7986" s="1" t="s">
        <v>21</v>
      </c>
      <c r="F7986" s="1" t="s">
        <v>3827</v>
      </c>
      <c r="G7986" s="1" t="s">
        <v>3828</v>
      </c>
      <c r="H7986" s="1" t="s">
        <v>38</v>
      </c>
      <c r="I7986" s="1" t="s">
        <v>25</v>
      </c>
      <c r="J7986" s="1" t="s">
        <v>273</v>
      </c>
      <c r="K7986" s="1" t="s">
        <v>191</v>
      </c>
      <c r="L7986" s="1">
        <v>60623</v>
      </c>
      <c r="M7986" s="1" t="s">
        <v>97</v>
      </c>
      <c r="N7986" s="1" t="s">
        <v>5144</v>
      </c>
      <c r="O7986" s="1" t="s">
        <v>43</v>
      </c>
      <c r="P7986" s="1" t="s">
        <v>63</v>
      </c>
      <c r="Q7986" s="1" t="s">
        <v>5145</v>
      </c>
      <c r="R7986" s="1">
        <v>7.8719999999999999</v>
      </c>
      <c r="S7986" s="1">
        <v>3</v>
      </c>
      <c r="T7986" s="1">
        <v>0.2</v>
      </c>
      <c r="U7986" s="1">
        <v>0.88559999999999883</v>
      </c>
      <c r="V7986" s="3" t="str">
        <f>IF(M7986=People!$B$5,People!$A$5,IF(M7986=People!$B$4,People!$A$4,IF(M7986=People!$B$3,People!$A$3,IF(M7986=People!$B$2,People!$A$2,0))))</f>
        <v>Kelly Williams</v>
      </c>
      <c r="W7986" s="3" t="str">
        <f>IFERROR(INDEX(Returns!A:A,MATCH(B7986,Returns!B:B,0)),"No")</f>
        <v>No</v>
      </c>
    </row>
    <row r="7987" spans="1:23" x14ac:dyDescent="0.2">
      <c r="A7987" s="1">
        <v>7986</v>
      </c>
      <c r="B7987" t="s">
        <v>9941</v>
      </c>
      <c r="C7987" s="2">
        <v>43211</v>
      </c>
      <c r="D7987" s="2">
        <v>43214</v>
      </c>
      <c r="E7987" s="1" t="s">
        <v>170</v>
      </c>
      <c r="F7987" s="1" t="s">
        <v>325</v>
      </c>
      <c r="G7987" s="1" t="s">
        <v>326</v>
      </c>
      <c r="H7987" s="1" t="s">
        <v>24</v>
      </c>
      <c r="I7987" s="1" t="s">
        <v>25</v>
      </c>
      <c r="J7987" s="1" t="s">
        <v>88</v>
      </c>
      <c r="K7987" s="1" t="s">
        <v>89</v>
      </c>
      <c r="L7987" s="1">
        <v>98115</v>
      </c>
      <c r="M7987" s="1" t="s">
        <v>41</v>
      </c>
      <c r="N7987" s="1" t="s">
        <v>915</v>
      </c>
      <c r="O7987" s="1" t="s">
        <v>43</v>
      </c>
      <c r="P7987" s="1" t="s">
        <v>70</v>
      </c>
      <c r="Q7987" s="1" t="s">
        <v>916</v>
      </c>
      <c r="R7987" s="1">
        <v>8.32</v>
      </c>
      <c r="S7987" s="1">
        <v>5</v>
      </c>
      <c r="T7987" s="1">
        <v>0.2</v>
      </c>
      <c r="U7987" s="1">
        <v>2.8079999999999998</v>
      </c>
      <c r="V7987" s="3" t="str">
        <f>IF(M7987=People!$B$5,People!$A$5,IF(M7987=People!$B$4,People!$A$4,IF(M7987=People!$B$3,People!$A$3,IF(M7987=People!$B$2,People!$A$2,0))))</f>
        <v>Anna Andreadi</v>
      </c>
      <c r="W7987" s="3" t="str">
        <f>IFERROR(INDEX(Returns!A:A,MATCH(B7987,Returns!B:B,0)),"No")</f>
        <v>No</v>
      </c>
    </row>
    <row r="7988" spans="1:23" x14ac:dyDescent="0.2">
      <c r="A7988" s="1">
        <v>7987</v>
      </c>
      <c r="B7988" t="s">
        <v>9942</v>
      </c>
      <c r="C7988" s="2">
        <v>43301</v>
      </c>
      <c r="D7988" s="2">
        <v>43304</v>
      </c>
      <c r="E7988" s="1" t="s">
        <v>21</v>
      </c>
      <c r="F7988" s="1" t="s">
        <v>2164</v>
      </c>
      <c r="G7988" s="1" t="s">
        <v>2165</v>
      </c>
      <c r="H7988" s="1" t="s">
        <v>24</v>
      </c>
      <c r="I7988" s="1" t="s">
        <v>25</v>
      </c>
      <c r="J7988" s="1" t="s">
        <v>1027</v>
      </c>
      <c r="K7988" s="1" t="s">
        <v>240</v>
      </c>
      <c r="L7988" s="1">
        <v>11561</v>
      </c>
      <c r="M7988" s="1" t="s">
        <v>135</v>
      </c>
      <c r="N7988" s="1" t="s">
        <v>2720</v>
      </c>
      <c r="O7988" s="1" t="s">
        <v>66</v>
      </c>
      <c r="P7988" s="1" t="s">
        <v>67</v>
      </c>
      <c r="Q7988" s="1" t="s">
        <v>2721</v>
      </c>
      <c r="R7988" s="1">
        <v>89.949999999999989</v>
      </c>
      <c r="S7988" s="1">
        <v>5</v>
      </c>
      <c r="T7988" s="1">
        <v>0</v>
      </c>
      <c r="U7988" s="1">
        <v>43.175999999999995</v>
      </c>
      <c r="V7988" s="3" t="str">
        <f>IF(M7988=People!$B$5,People!$A$5,IF(M7988=People!$B$4,People!$A$4,IF(M7988=People!$B$3,People!$A$3,IF(M7988=People!$B$2,People!$A$2,0))))</f>
        <v>Chuck Magee</v>
      </c>
      <c r="W7988" s="3" t="str">
        <f>IFERROR(INDEX(Returns!A:A,MATCH(B7988,Returns!B:B,0)),"No")</f>
        <v>No</v>
      </c>
    </row>
    <row r="7989" spans="1:23" x14ac:dyDescent="0.2">
      <c r="A7989" s="1">
        <v>7988</v>
      </c>
      <c r="B7989" t="s">
        <v>9943</v>
      </c>
      <c r="C7989" s="2">
        <v>43335</v>
      </c>
      <c r="D7989" s="2">
        <v>43341</v>
      </c>
      <c r="E7989" s="1" t="s">
        <v>46</v>
      </c>
      <c r="F7989" s="1" t="s">
        <v>165</v>
      </c>
      <c r="G7989" s="1" t="s">
        <v>166</v>
      </c>
      <c r="H7989" s="1" t="s">
        <v>94</v>
      </c>
      <c r="I7989" s="1" t="s">
        <v>25</v>
      </c>
      <c r="J7989" s="1" t="s">
        <v>5820</v>
      </c>
      <c r="K7989" s="1" t="s">
        <v>105</v>
      </c>
      <c r="L7989" s="1">
        <v>53081</v>
      </c>
      <c r="M7989" s="1" t="s">
        <v>97</v>
      </c>
      <c r="N7989" s="1" t="s">
        <v>5182</v>
      </c>
      <c r="O7989" s="1" t="s">
        <v>43</v>
      </c>
      <c r="P7989" s="1" t="s">
        <v>44</v>
      </c>
      <c r="Q7989" s="1" t="s">
        <v>5183</v>
      </c>
      <c r="R7989" s="1">
        <v>25.2</v>
      </c>
      <c r="S7989" s="1">
        <v>4</v>
      </c>
      <c r="T7989" s="1">
        <v>0</v>
      </c>
      <c r="U7989" s="1">
        <v>11.591999999999999</v>
      </c>
      <c r="V7989" s="3" t="str">
        <f>IF(M7989=People!$B$5,People!$A$5,IF(M7989=People!$B$4,People!$A$4,IF(M7989=People!$B$3,People!$A$3,IF(M7989=People!$B$2,People!$A$2,0))))</f>
        <v>Kelly Williams</v>
      </c>
      <c r="W7989" s="3" t="str">
        <f>IFERROR(INDEX(Returns!A:A,MATCH(B7989,Returns!B:B,0)),"No")</f>
        <v>No</v>
      </c>
    </row>
    <row r="7990" spans="1:23" x14ac:dyDescent="0.2">
      <c r="A7990" s="1">
        <v>7989</v>
      </c>
      <c r="B7990" t="s">
        <v>9943</v>
      </c>
      <c r="C7990" s="2">
        <v>43335</v>
      </c>
      <c r="D7990" s="2">
        <v>43341</v>
      </c>
      <c r="E7990" s="1" t="s">
        <v>46</v>
      </c>
      <c r="F7990" s="1" t="s">
        <v>165</v>
      </c>
      <c r="G7990" s="1" t="s">
        <v>166</v>
      </c>
      <c r="H7990" s="1" t="s">
        <v>94</v>
      </c>
      <c r="I7990" s="1" t="s">
        <v>25</v>
      </c>
      <c r="J7990" s="1" t="s">
        <v>5820</v>
      </c>
      <c r="K7990" s="1" t="s">
        <v>105</v>
      </c>
      <c r="L7990" s="1">
        <v>53081</v>
      </c>
      <c r="M7990" s="1" t="s">
        <v>97</v>
      </c>
      <c r="N7990" s="1" t="s">
        <v>5080</v>
      </c>
      <c r="O7990" s="1" t="s">
        <v>43</v>
      </c>
      <c r="P7990" s="1" t="s">
        <v>44</v>
      </c>
      <c r="Q7990" s="1" t="s">
        <v>5081</v>
      </c>
      <c r="R7990" s="1">
        <v>37.589999999999996</v>
      </c>
      <c r="S7990" s="1">
        <v>3</v>
      </c>
      <c r="T7990" s="1">
        <v>0</v>
      </c>
      <c r="U7990" s="1">
        <v>17.667299999999997</v>
      </c>
      <c r="V7990" s="3" t="str">
        <f>IF(M7990=People!$B$5,People!$A$5,IF(M7990=People!$B$4,People!$A$4,IF(M7990=People!$B$3,People!$A$3,IF(M7990=People!$B$2,People!$A$2,0))))</f>
        <v>Kelly Williams</v>
      </c>
      <c r="W7990" s="3" t="str">
        <f>IFERROR(INDEX(Returns!A:A,MATCH(B7990,Returns!B:B,0)),"No")</f>
        <v>No</v>
      </c>
    </row>
    <row r="7991" spans="1:23" x14ac:dyDescent="0.2">
      <c r="A7991" s="1">
        <v>7990</v>
      </c>
      <c r="B7991" t="s">
        <v>9943</v>
      </c>
      <c r="C7991" s="2">
        <v>43335</v>
      </c>
      <c r="D7991" s="2">
        <v>43341</v>
      </c>
      <c r="E7991" s="1" t="s">
        <v>46</v>
      </c>
      <c r="F7991" s="1" t="s">
        <v>165</v>
      </c>
      <c r="G7991" s="1" t="s">
        <v>166</v>
      </c>
      <c r="H7991" s="1" t="s">
        <v>94</v>
      </c>
      <c r="I7991" s="1" t="s">
        <v>25</v>
      </c>
      <c r="J7991" s="1" t="s">
        <v>5820</v>
      </c>
      <c r="K7991" s="1" t="s">
        <v>105</v>
      </c>
      <c r="L7991" s="1">
        <v>53081</v>
      </c>
      <c r="M7991" s="1" t="s">
        <v>97</v>
      </c>
      <c r="N7991" s="1" t="s">
        <v>1134</v>
      </c>
      <c r="O7991" s="1" t="s">
        <v>43</v>
      </c>
      <c r="P7991" s="1" t="s">
        <v>55</v>
      </c>
      <c r="Q7991" s="1" t="s">
        <v>1135</v>
      </c>
      <c r="R7991" s="1">
        <v>14.97</v>
      </c>
      <c r="S7991" s="1">
        <v>1</v>
      </c>
      <c r="T7991" s="1">
        <v>0</v>
      </c>
      <c r="U7991" s="1">
        <v>4.1916000000000011</v>
      </c>
      <c r="V7991" s="3" t="str">
        <f>IF(M7991=People!$B$5,People!$A$5,IF(M7991=People!$B$4,People!$A$4,IF(M7991=People!$B$3,People!$A$3,IF(M7991=People!$B$2,People!$A$2,0))))</f>
        <v>Kelly Williams</v>
      </c>
      <c r="W7991" s="3" t="str">
        <f>IFERROR(INDEX(Returns!A:A,MATCH(B7991,Returns!B:B,0)),"No")</f>
        <v>No</v>
      </c>
    </row>
    <row r="7992" spans="1:23" x14ac:dyDescent="0.2">
      <c r="A7992" s="1">
        <v>7991</v>
      </c>
      <c r="B7992" t="s">
        <v>9943</v>
      </c>
      <c r="C7992" s="2">
        <v>43335</v>
      </c>
      <c r="D7992" s="2">
        <v>43341</v>
      </c>
      <c r="E7992" s="1" t="s">
        <v>46</v>
      </c>
      <c r="F7992" s="1" t="s">
        <v>165</v>
      </c>
      <c r="G7992" s="1" t="s">
        <v>166</v>
      </c>
      <c r="H7992" s="1" t="s">
        <v>94</v>
      </c>
      <c r="I7992" s="1" t="s">
        <v>25</v>
      </c>
      <c r="J7992" s="1" t="s">
        <v>5820</v>
      </c>
      <c r="K7992" s="1" t="s">
        <v>105</v>
      </c>
      <c r="L7992" s="1">
        <v>53081</v>
      </c>
      <c r="M7992" s="1" t="s">
        <v>97</v>
      </c>
      <c r="N7992" s="1" t="s">
        <v>4592</v>
      </c>
      <c r="O7992" s="1" t="s">
        <v>66</v>
      </c>
      <c r="P7992" s="1" t="s">
        <v>146</v>
      </c>
      <c r="Q7992" s="1" t="s">
        <v>4593</v>
      </c>
      <c r="R7992" s="1">
        <v>1.98</v>
      </c>
      <c r="S7992" s="1">
        <v>2</v>
      </c>
      <c r="T7992" s="1">
        <v>0</v>
      </c>
      <c r="U7992" s="1">
        <v>0.89100000000000001</v>
      </c>
      <c r="V7992" s="3" t="str">
        <f>IF(M7992=People!$B$5,People!$A$5,IF(M7992=People!$B$4,People!$A$4,IF(M7992=People!$B$3,People!$A$3,IF(M7992=People!$B$2,People!$A$2,0))))</f>
        <v>Kelly Williams</v>
      </c>
      <c r="W7992" s="3" t="str">
        <f>IFERROR(INDEX(Returns!A:A,MATCH(B7992,Returns!B:B,0)),"No")</f>
        <v>No</v>
      </c>
    </row>
    <row r="7993" spans="1:23" x14ac:dyDescent="0.2">
      <c r="A7993" s="1">
        <v>7992</v>
      </c>
      <c r="B7993" t="s">
        <v>9944</v>
      </c>
      <c r="C7993" s="2">
        <v>43265</v>
      </c>
      <c r="D7993" s="2">
        <v>43268</v>
      </c>
      <c r="E7993" s="1" t="s">
        <v>170</v>
      </c>
      <c r="F7993" s="1" t="s">
        <v>5052</v>
      </c>
      <c r="G7993" s="1" t="s">
        <v>5053</v>
      </c>
      <c r="H7993" s="1" t="s">
        <v>24</v>
      </c>
      <c r="I7993" s="1" t="s">
        <v>25</v>
      </c>
      <c r="J7993" s="1" t="s">
        <v>2461</v>
      </c>
      <c r="K7993" s="1" t="s">
        <v>50</v>
      </c>
      <c r="L7993" s="1">
        <v>33433</v>
      </c>
      <c r="M7993" s="1" t="s">
        <v>28</v>
      </c>
      <c r="N7993" s="1" t="s">
        <v>3852</v>
      </c>
      <c r="O7993" s="1" t="s">
        <v>43</v>
      </c>
      <c r="P7993" s="1" t="s">
        <v>70</v>
      </c>
      <c r="Q7993" s="1" t="s">
        <v>3853</v>
      </c>
      <c r="R7993" s="1">
        <v>39.936000000000007</v>
      </c>
      <c r="S7993" s="1">
        <v>4</v>
      </c>
      <c r="T7993" s="1">
        <v>0.7</v>
      </c>
      <c r="U7993" s="1">
        <v>-26.623999999999995</v>
      </c>
      <c r="V7993" s="3" t="str">
        <f>IF(M7993=People!$B$5,People!$A$5,IF(M7993=People!$B$4,People!$A$4,IF(M7993=People!$B$3,People!$A$3,IF(M7993=People!$B$2,People!$A$2,0))))</f>
        <v>Cassandra Brandow</v>
      </c>
      <c r="W7993" s="3" t="str">
        <f>IFERROR(INDEX(Returns!A:A,MATCH(B7993,Returns!B:B,0)),"No")</f>
        <v>No</v>
      </c>
    </row>
    <row r="7994" spans="1:23" x14ac:dyDescent="0.2">
      <c r="A7994" s="1">
        <v>7993</v>
      </c>
      <c r="B7994" t="s">
        <v>9944</v>
      </c>
      <c r="C7994" s="2">
        <v>43265</v>
      </c>
      <c r="D7994" s="2">
        <v>43268</v>
      </c>
      <c r="E7994" s="1" t="s">
        <v>170</v>
      </c>
      <c r="F7994" s="1" t="s">
        <v>5052</v>
      </c>
      <c r="G7994" s="1" t="s">
        <v>5053</v>
      </c>
      <c r="H7994" s="1" t="s">
        <v>24</v>
      </c>
      <c r="I7994" s="1" t="s">
        <v>25</v>
      </c>
      <c r="J7994" s="1" t="s">
        <v>2461</v>
      </c>
      <c r="K7994" s="1" t="s">
        <v>50</v>
      </c>
      <c r="L7994" s="1">
        <v>33433</v>
      </c>
      <c r="M7994" s="1" t="s">
        <v>28</v>
      </c>
      <c r="N7994" s="1" t="s">
        <v>5044</v>
      </c>
      <c r="O7994" s="1" t="s">
        <v>66</v>
      </c>
      <c r="P7994" s="1" t="s">
        <v>146</v>
      </c>
      <c r="Q7994" s="1" t="s">
        <v>5045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3" t="str">
        <f>IF(M7994=People!$B$5,People!$A$5,IF(M7994=People!$B$4,People!$A$4,IF(M7994=People!$B$3,People!$A$3,IF(M7994=People!$B$2,People!$A$2,0))))</f>
        <v>Cassandra Brandow</v>
      </c>
      <c r="W7994" s="3" t="str">
        <f>IFERROR(INDEX(Returns!A:A,MATCH(B7994,Returns!B:B,0)),"No")</f>
        <v>No</v>
      </c>
    </row>
    <row r="7995" spans="1:23" x14ac:dyDescent="0.2">
      <c r="A7995" s="1">
        <v>7994</v>
      </c>
      <c r="B7995" t="s">
        <v>9945</v>
      </c>
      <c r="C7995" s="2">
        <v>43059</v>
      </c>
      <c r="D7995" s="2">
        <v>43062</v>
      </c>
      <c r="E7995" s="1" t="s">
        <v>21</v>
      </c>
      <c r="F7995" s="1" t="s">
        <v>3528</v>
      </c>
      <c r="G7995" s="1" t="s">
        <v>3529</v>
      </c>
      <c r="H7995" s="1" t="s">
        <v>24</v>
      </c>
      <c r="I7995" s="1" t="s">
        <v>25</v>
      </c>
      <c r="J7995" s="1" t="s">
        <v>403</v>
      </c>
      <c r="K7995" s="1" t="s">
        <v>404</v>
      </c>
      <c r="L7995" s="1">
        <v>80013</v>
      </c>
      <c r="M7995" s="1" t="s">
        <v>41</v>
      </c>
      <c r="N7995" s="1" t="s">
        <v>1058</v>
      </c>
      <c r="O7995" s="1" t="s">
        <v>43</v>
      </c>
      <c r="P7995" s="1" t="s">
        <v>70</v>
      </c>
      <c r="Q7995" s="1" t="s">
        <v>1059</v>
      </c>
      <c r="R7995" s="1">
        <v>4.8960000000000008</v>
      </c>
      <c r="S7995" s="1">
        <v>3</v>
      </c>
      <c r="T7995" s="1">
        <v>0.7</v>
      </c>
      <c r="U7995" s="1">
        <v>-3.4271999999999991</v>
      </c>
      <c r="V7995" s="3" t="str">
        <f>IF(M7995=People!$B$5,People!$A$5,IF(M7995=People!$B$4,People!$A$4,IF(M7995=People!$B$3,People!$A$3,IF(M7995=People!$B$2,People!$A$2,0))))</f>
        <v>Anna Andreadi</v>
      </c>
      <c r="W7995" s="3" t="str">
        <f>IFERROR(INDEX(Returns!A:A,MATCH(B7995,Returns!B:B,0)),"No")</f>
        <v>No</v>
      </c>
    </row>
    <row r="7996" spans="1:23" x14ac:dyDescent="0.2">
      <c r="A7996" s="1">
        <v>7995</v>
      </c>
      <c r="B7996" t="s">
        <v>9945</v>
      </c>
      <c r="C7996" s="2">
        <v>43059</v>
      </c>
      <c r="D7996" s="2">
        <v>43062</v>
      </c>
      <c r="E7996" s="1" t="s">
        <v>21</v>
      </c>
      <c r="F7996" s="1" t="s">
        <v>3528</v>
      </c>
      <c r="G7996" s="1" t="s">
        <v>3529</v>
      </c>
      <c r="H7996" s="1" t="s">
        <v>24</v>
      </c>
      <c r="I7996" s="1" t="s">
        <v>25</v>
      </c>
      <c r="J7996" s="1" t="s">
        <v>403</v>
      </c>
      <c r="K7996" s="1" t="s">
        <v>404</v>
      </c>
      <c r="L7996" s="1">
        <v>80013</v>
      </c>
      <c r="M7996" s="1" t="s">
        <v>41</v>
      </c>
      <c r="N7996" s="1" t="s">
        <v>1101</v>
      </c>
      <c r="O7996" s="1" t="s">
        <v>30</v>
      </c>
      <c r="P7996" s="1" t="s">
        <v>31</v>
      </c>
      <c r="Q7996" s="1" t="s">
        <v>1102</v>
      </c>
      <c r="R7996" s="1">
        <v>145.76400000000001</v>
      </c>
      <c r="S7996" s="1">
        <v>6</v>
      </c>
      <c r="T7996" s="1">
        <v>0.7</v>
      </c>
      <c r="U7996" s="1">
        <v>-247.79879999999997</v>
      </c>
      <c r="V7996" s="3" t="str">
        <f>IF(M7996=People!$B$5,People!$A$5,IF(M7996=People!$B$4,People!$A$4,IF(M7996=People!$B$3,People!$A$3,IF(M7996=People!$B$2,People!$A$2,0))))</f>
        <v>Anna Andreadi</v>
      </c>
      <c r="W7996" s="3" t="str">
        <f>IFERROR(INDEX(Returns!A:A,MATCH(B7996,Returns!B:B,0)),"No")</f>
        <v>No</v>
      </c>
    </row>
    <row r="7997" spans="1:23" x14ac:dyDescent="0.2">
      <c r="A7997" s="1">
        <v>7996</v>
      </c>
      <c r="B7997" t="s">
        <v>9945</v>
      </c>
      <c r="C7997" s="2">
        <v>43059</v>
      </c>
      <c r="D7997" s="2">
        <v>43062</v>
      </c>
      <c r="E7997" s="1" t="s">
        <v>21</v>
      </c>
      <c r="F7997" s="1" t="s">
        <v>3528</v>
      </c>
      <c r="G7997" s="1" t="s">
        <v>3529</v>
      </c>
      <c r="H7997" s="1" t="s">
        <v>24</v>
      </c>
      <c r="I7997" s="1" t="s">
        <v>25</v>
      </c>
      <c r="J7997" s="1" t="s">
        <v>403</v>
      </c>
      <c r="K7997" s="1" t="s">
        <v>404</v>
      </c>
      <c r="L7997" s="1">
        <v>80013</v>
      </c>
      <c r="M7997" s="1" t="s">
        <v>41</v>
      </c>
      <c r="N7997" s="1" t="s">
        <v>3085</v>
      </c>
      <c r="O7997" s="1" t="s">
        <v>43</v>
      </c>
      <c r="P7997" s="1" t="s">
        <v>70</v>
      </c>
      <c r="Q7997" s="1" t="s">
        <v>3086</v>
      </c>
      <c r="R7997" s="1">
        <v>9.6120000000000001</v>
      </c>
      <c r="S7997" s="1">
        <v>6</v>
      </c>
      <c r="T7997" s="1">
        <v>0.7</v>
      </c>
      <c r="U7997" s="1">
        <v>-7.3691999999999993</v>
      </c>
      <c r="V7997" s="3" t="str">
        <f>IF(M7997=People!$B$5,People!$A$5,IF(M7997=People!$B$4,People!$A$4,IF(M7997=People!$B$3,People!$A$3,IF(M7997=People!$B$2,People!$A$2,0))))</f>
        <v>Anna Andreadi</v>
      </c>
      <c r="W7997" s="3" t="str">
        <f>IFERROR(INDEX(Returns!A:A,MATCH(B7997,Returns!B:B,0)),"No")</f>
        <v>No</v>
      </c>
    </row>
    <row r="7998" spans="1:23" x14ac:dyDescent="0.2">
      <c r="A7998" s="1">
        <v>7997</v>
      </c>
      <c r="B7998" t="s">
        <v>9946</v>
      </c>
      <c r="C7998" s="2">
        <v>43772</v>
      </c>
      <c r="D7998" s="2">
        <v>43774</v>
      </c>
      <c r="E7998" s="1" t="s">
        <v>170</v>
      </c>
      <c r="F7998" s="1" t="s">
        <v>4294</v>
      </c>
      <c r="G7998" s="1" t="s">
        <v>4295</v>
      </c>
      <c r="H7998" s="1" t="s">
        <v>94</v>
      </c>
      <c r="I7998" s="1" t="s">
        <v>25</v>
      </c>
      <c r="J7998" s="1" t="s">
        <v>833</v>
      </c>
      <c r="K7998" s="1" t="s">
        <v>40</v>
      </c>
      <c r="L7998" s="1">
        <v>92037</v>
      </c>
      <c r="M7998" s="1" t="s">
        <v>41</v>
      </c>
      <c r="N7998" s="1" t="s">
        <v>871</v>
      </c>
      <c r="O7998" s="1" t="s">
        <v>66</v>
      </c>
      <c r="P7998" s="1" t="s">
        <v>146</v>
      </c>
      <c r="Q7998" s="1" t="s">
        <v>872</v>
      </c>
      <c r="R7998" s="1">
        <v>199.75</v>
      </c>
      <c r="S7998" s="1">
        <v>5</v>
      </c>
      <c r="T7998" s="1">
        <v>0</v>
      </c>
      <c r="U7998" s="1">
        <v>87.890000000000015</v>
      </c>
      <c r="V7998" s="3" t="str">
        <f>IF(M7998=People!$B$5,People!$A$5,IF(M7998=People!$B$4,People!$A$4,IF(M7998=People!$B$3,People!$A$3,IF(M7998=People!$B$2,People!$A$2,0))))</f>
        <v>Anna Andreadi</v>
      </c>
      <c r="W7998" s="3" t="str">
        <f>IFERROR(INDEX(Returns!A:A,MATCH(B7998,Returns!B:B,0)),"No")</f>
        <v>No</v>
      </c>
    </row>
    <row r="7999" spans="1:23" x14ac:dyDescent="0.2">
      <c r="A7999" s="1">
        <v>7998</v>
      </c>
      <c r="B7999" t="s">
        <v>9946</v>
      </c>
      <c r="C7999" s="2">
        <v>43772</v>
      </c>
      <c r="D7999" s="2">
        <v>43774</v>
      </c>
      <c r="E7999" s="1" t="s">
        <v>170</v>
      </c>
      <c r="F7999" s="1" t="s">
        <v>4294</v>
      </c>
      <c r="G7999" s="1" t="s">
        <v>4295</v>
      </c>
      <c r="H7999" s="1" t="s">
        <v>94</v>
      </c>
      <c r="I7999" s="1" t="s">
        <v>25</v>
      </c>
      <c r="J7999" s="1" t="s">
        <v>833</v>
      </c>
      <c r="K7999" s="1" t="s">
        <v>40</v>
      </c>
      <c r="L7999" s="1">
        <v>92037</v>
      </c>
      <c r="M7999" s="1" t="s">
        <v>41</v>
      </c>
      <c r="N7999" s="1" t="s">
        <v>2053</v>
      </c>
      <c r="O7999" s="1" t="s">
        <v>30</v>
      </c>
      <c r="P7999" s="1" t="s">
        <v>52</v>
      </c>
      <c r="Q7999" s="1" t="s">
        <v>2054</v>
      </c>
      <c r="R7999" s="1">
        <v>1673.1839999999997</v>
      </c>
      <c r="S7999" s="1">
        <v>12</v>
      </c>
      <c r="T7999" s="1">
        <v>0.2</v>
      </c>
      <c r="U7999" s="1">
        <v>20.914800000000014</v>
      </c>
      <c r="V7999" s="3" t="str">
        <f>IF(M7999=People!$B$5,People!$A$5,IF(M7999=People!$B$4,People!$A$4,IF(M7999=People!$B$3,People!$A$3,IF(M7999=People!$B$2,People!$A$2,0))))</f>
        <v>Anna Andreadi</v>
      </c>
      <c r="W7999" s="3" t="str">
        <f>IFERROR(INDEX(Returns!A:A,MATCH(B7999,Returns!B:B,0)),"No")</f>
        <v>No</v>
      </c>
    </row>
    <row r="8000" spans="1:23" x14ac:dyDescent="0.2">
      <c r="A8000" s="1">
        <v>7999</v>
      </c>
      <c r="B8000" t="s">
        <v>9947</v>
      </c>
      <c r="C8000" s="2">
        <v>42494</v>
      </c>
      <c r="D8000" s="2">
        <v>42497</v>
      </c>
      <c r="E8000" s="1" t="s">
        <v>170</v>
      </c>
      <c r="F8000" s="1" t="s">
        <v>5253</v>
      </c>
      <c r="G8000" s="1" t="s">
        <v>5254</v>
      </c>
      <c r="H8000" s="1" t="s">
        <v>38</v>
      </c>
      <c r="I8000" s="1" t="s">
        <v>25</v>
      </c>
      <c r="J8000" s="1" t="s">
        <v>88</v>
      </c>
      <c r="K8000" s="1" t="s">
        <v>89</v>
      </c>
      <c r="L8000" s="1">
        <v>98105</v>
      </c>
      <c r="M8000" s="1" t="s">
        <v>41</v>
      </c>
      <c r="N8000" s="1" t="s">
        <v>2776</v>
      </c>
      <c r="O8000" s="1" t="s">
        <v>30</v>
      </c>
      <c r="P8000" s="1" t="s">
        <v>60</v>
      </c>
      <c r="Q8000" s="1" t="s">
        <v>2777</v>
      </c>
      <c r="R8000" s="1">
        <v>12.18</v>
      </c>
      <c r="S8000" s="1">
        <v>7</v>
      </c>
      <c r="T8000" s="1">
        <v>0</v>
      </c>
      <c r="U8000" s="1">
        <v>3.8975999999999997</v>
      </c>
      <c r="V8000" s="3" t="str">
        <f>IF(M8000=People!$B$5,People!$A$5,IF(M8000=People!$B$4,People!$A$4,IF(M8000=People!$B$3,People!$A$3,IF(M8000=People!$B$2,People!$A$2,0))))</f>
        <v>Anna Andreadi</v>
      </c>
      <c r="W8000" s="3" t="str">
        <f>IFERROR(INDEX(Returns!A:A,MATCH(B8000,Returns!B:B,0)),"No")</f>
        <v>No</v>
      </c>
    </row>
    <row r="8001" spans="1:23" x14ac:dyDescent="0.2">
      <c r="A8001" s="1">
        <v>8000</v>
      </c>
      <c r="B8001" t="s">
        <v>9947</v>
      </c>
      <c r="C8001" s="2">
        <v>42494</v>
      </c>
      <c r="D8001" s="2">
        <v>42497</v>
      </c>
      <c r="E8001" s="1" t="s">
        <v>170</v>
      </c>
      <c r="F8001" s="1" t="s">
        <v>5253</v>
      </c>
      <c r="G8001" s="1" t="s">
        <v>5254</v>
      </c>
      <c r="H8001" s="1" t="s">
        <v>38</v>
      </c>
      <c r="I8001" s="1" t="s">
        <v>25</v>
      </c>
      <c r="J8001" s="1" t="s">
        <v>88</v>
      </c>
      <c r="K8001" s="1" t="s">
        <v>89</v>
      </c>
      <c r="L8001" s="1">
        <v>98105</v>
      </c>
      <c r="M8001" s="1" t="s">
        <v>41</v>
      </c>
      <c r="N8001" s="1" t="s">
        <v>1163</v>
      </c>
      <c r="O8001" s="1" t="s">
        <v>43</v>
      </c>
      <c r="P8001" s="1" t="s">
        <v>73</v>
      </c>
      <c r="Q8001" s="1" t="s">
        <v>1164</v>
      </c>
      <c r="R8001" s="1">
        <v>57.68</v>
      </c>
      <c r="S8001" s="1">
        <v>4</v>
      </c>
      <c r="T8001" s="1">
        <v>0</v>
      </c>
      <c r="U8001" s="1">
        <v>19.034399999999998</v>
      </c>
      <c r="V8001" s="3" t="str">
        <f>IF(M8001=People!$B$5,People!$A$5,IF(M8001=People!$B$4,People!$A$4,IF(M8001=People!$B$3,People!$A$3,IF(M8001=People!$B$2,People!$A$2,0))))</f>
        <v>Anna Andreadi</v>
      </c>
      <c r="W8001" s="3" t="str">
        <f>IFERROR(INDEX(Returns!A:A,MATCH(B8001,Returns!B:B,0)),"No")</f>
        <v>No</v>
      </c>
    </row>
    <row r="8002" spans="1:23" x14ac:dyDescent="0.2">
      <c r="A8002" s="1">
        <v>8001</v>
      </c>
      <c r="B8002" t="s">
        <v>9948</v>
      </c>
      <c r="C8002" s="2">
        <v>43047</v>
      </c>
      <c r="D8002" s="2">
        <v>43051</v>
      </c>
      <c r="E8002" s="1" t="s">
        <v>46</v>
      </c>
      <c r="F8002" s="1" t="s">
        <v>2510</v>
      </c>
      <c r="G8002" s="1" t="s">
        <v>2511</v>
      </c>
      <c r="H8002" s="1" t="s">
        <v>24</v>
      </c>
      <c r="I8002" s="1" t="s">
        <v>25</v>
      </c>
      <c r="J8002" s="1" t="s">
        <v>4930</v>
      </c>
      <c r="K8002" s="1" t="s">
        <v>432</v>
      </c>
      <c r="L8002" s="1">
        <v>52001</v>
      </c>
      <c r="M8002" s="1" t="s">
        <v>97</v>
      </c>
      <c r="N8002" s="1" t="s">
        <v>2569</v>
      </c>
      <c r="O8002" s="1" t="s">
        <v>66</v>
      </c>
      <c r="P8002" s="1" t="s">
        <v>67</v>
      </c>
      <c r="Q8002" s="1" t="s">
        <v>2570</v>
      </c>
      <c r="R8002" s="1">
        <v>263.95999999999998</v>
      </c>
      <c r="S8002" s="1">
        <v>4</v>
      </c>
      <c r="T8002" s="1">
        <v>0</v>
      </c>
      <c r="U8002" s="1">
        <v>76.548399999999987</v>
      </c>
      <c r="V8002" s="3" t="str">
        <f>IF(M8002=People!$B$5,People!$A$5,IF(M8002=People!$B$4,People!$A$4,IF(M8002=People!$B$3,People!$A$3,IF(M8002=People!$B$2,People!$A$2,0))))</f>
        <v>Kelly Williams</v>
      </c>
      <c r="W8002" s="3" t="str">
        <f>IFERROR(INDEX(Returns!A:A,MATCH(B8002,Returns!B:B,0)),"No")</f>
        <v>No</v>
      </c>
    </row>
    <row r="8003" spans="1:23" x14ac:dyDescent="0.2">
      <c r="A8003" s="1">
        <v>8002</v>
      </c>
      <c r="B8003" t="s">
        <v>9949</v>
      </c>
      <c r="C8003" s="2">
        <v>43081</v>
      </c>
      <c r="D8003" s="2">
        <v>43084</v>
      </c>
      <c r="E8003" s="1" t="s">
        <v>170</v>
      </c>
      <c r="F8003" s="1" t="s">
        <v>284</v>
      </c>
      <c r="G8003" s="1" t="s">
        <v>285</v>
      </c>
      <c r="H8003" s="1" t="s">
        <v>24</v>
      </c>
      <c r="I8003" s="1" t="s">
        <v>25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3675</v>
      </c>
      <c r="O8003" s="1" t="s">
        <v>66</v>
      </c>
      <c r="P8003" s="1" t="s">
        <v>146</v>
      </c>
      <c r="Q8003" s="1" t="s">
        <v>3676</v>
      </c>
      <c r="R8003" s="1">
        <v>299.94</v>
      </c>
      <c r="S8003" s="1">
        <v>6</v>
      </c>
      <c r="T8003" s="1">
        <v>0</v>
      </c>
      <c r="U8003" s="1">
        <v>128.97420000000002</v>
      </c>
      <c r="V8003" s="3" t="str">
        <f>IF(M8003=People!$B$5,People!$A$5,IF(M8003=People!$B$4,People!$A$4,IF(M8003=People!$B$3,People!$A$3,IF(M8003=People!$B$2,People!$A$2,0))))</f>
        <v>Anna Andreadi</v>
      </c>
      <c r="W8003" s="3" t="str">
        <f>IFERROR(INDEX(Returns!A:A,MATCH(B8003,Returns!B:B,0)),"No")</f>
        <v>No</v>
      </c>
    </row>
    <row r="8004" spans="1:23" x14ac:dyDescent="0.2">
      <c r="A8004" s="1">
        <v>8003</v>
      </c>
      <c r="B8004" t="s">
        <v>9949</v>
      </c>
      <c r="C8004" s="2">
        <v>43081</v>
      </c>
      <c r="D8004" s="2">
        <v>43084</v>
      </c>
      <c r="E8004" s="1" t="s">
        <v>170</v>
      </c>
      <c r="F8004" s="1" t="s">
        <v>284</v>
      </c>
      <c r="G8004" s="1" t="s">
        <v>285</v>
      </c>
      <c r="H8004" s="1" t="s">
        <v>24</v>
      </c>
      <c r="I8004" s="1" t="s">
        <v>25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1132</v>
      </c>
      <c r="O8004" s="1" t="s">
        <v>43</v>
      </c>
      <c r="P8004" s="1" t="s">
        <v>512</v>
      </c>
      <c r="Q8004" s="1" t="s">
        <v>1133</v>
      </c>
      <c r="R8004" s="1">
        <v>25.76</v>
      </c>
      <c r="S8004" s="1">
        <v>7</v>
      </c>
      <c r="T8004" s="1">
        <v>0</v>
      </c>
      <c r="U8004" s="1">
        <v>0.51519999999999921</v>
      </c>
      <c r="V8004" s="3" t="str">
        <f>IF(M8004=People!$B$5,People!$A$5,IF(M8004=People!$B$4,People!$A$4,IF(M8004=People!$B$3,People!$A$3,IF(M8004=People!$B$2,People!$A$2,0))))</f>
        <v>Anna Andreadi</v>
      </c>
      <c r="W8004" s="3" t="str">
        <f>IFERROR(INDEX(Returns!A:A,MATCH(B8004,Returns!B:B,0)),"No")</f>
        <v>No</v>
      </c>
    </row>
    <row r="8005" spans="1:23" x14ac:dyDescent="0.2">
      <c r="A8005" s="1">
        <v>8004</v>
      </c>
      <c r="B8005" t="s">
        <v>9950</v>
      </c>
      <c r="C8005" s="2">
        <v>42705</v>
      </c>
      <c r="D8005" s="2">
        <v>42707</v>
      </c>
      <c r="E8005" s="1" t="s">
        <v>170</v>
      </c>
      <c r="F8005" s="1" t="s">
        <v>5176</v>
      </c>
      <c r="G8005" s="1" t="s">
        <v>5177</v>
      </c>
      <c r="H8005" s="1" t="s">
        <v>24</v>
      </c>
      <c r="I8005" s="1" t="s">
        <v>25</v>
      </c>
      <c r="J8005" s="1" t="s">
        <v>1087</v>
      </c>
      <c r="K8005" s="1" t="s">
        <v>1088</v>
      </c>
      <c r="L8005" s="1">
        <v>1852</v>
      </c>
      <c r="M8005" s="1" t="s">
        <v>135</v>
      </c>
      <c r="N8005" s="1" t="s">
        <v>5185</v>
      </c>
      <c r="O8005" s="1" t="s">
        <v>66</v>
      </c>
      <c r="P8005" s="1" t="s">
        <v>67</v>
      </c>
      <c r="Q8005" s="1" t="s">
        <v>5186</v>
      </c>
      <c r="R8005" s="1">
        <v>271.89999999999998</v>
      </c>
      <c r="S8005" s="1">
        <v>2</v>
      </c>
      <c r="T8005" s="1">
        <v>0</v>
      </c>
      <c r="U8005" s="1">
        <v>78.850999999999971</v>
      </c>
      <c r="V8005" s="3" t="str">
        <f>IF(M8005=People!$B$5,People!$A$5,IF(M8005=People!$B$4,People!$A$4,IF(M8005=People!$B$3,People!$A$3,IF(M8005=People!$B$2,People!$A$2,0))))</f>
        <v>Chuck Magee</v>
      </c>
      <c r="W8005" s="3" t="str">
        <f>IFERROR(INDEX(Returns!A:A,MATCH(B8005,Returns!B:B,0)),"No")</f>
        <v>No</v>
      </c>
    </row>
    <row r="8006" spans="1:23" x14ac:dyDescent="0.2">
      <c r="A8006" s="1">
        <v>8005</v>
      </c>
      <c r="B8006" t="s">
        <v>9950</v>
      </c>
      <c r="C8006" s="2">
        <v>42705</v>
      </c>
      <c r="D8006" s="2">
        <v>42707</v>
      </c>
      <c r="E8006" s="1" t="s">
        <v>170</v>
      </c>
      <c r="F8006" s="1" t="s">
        <v>5176</v>
      </c>
      <c r="G8006" s="1" t="s">
        <v>5177</v>
      </c>
      <c r="H8006" s="1" t="s">
        <v>24</v>
      </c>
      <c r="I8006" s="1" t="s">
        <v>25</v>
      </c>
      <c r="J8006" s="1" t="s">
        <v>1087</v>
      </c>
      <c r="K8006" s="1" t="s">
        <v>1088</v>
      </c>
      <c r="L8006" s="1">
        <v>1852</v>
      </c>
      <c r="M8006" s="1" t="s">
        <v>135</v>
      </c>
      <c r="N8006" s="1" t="s">
        <v>2238</v>
      </c>
      <c r="O8006" s="1" t="s">
        <v>30</v>
      </c>
      <c r="P8006" s="1" t="s">
        <v>60</v>
      </c>
      <c r="Q8006" s="1" t="s">
        <v>2239</v>
      </c>
      <c r="R8006" s="1">
        <v>45.839999999999996</v>
      </c>
      <c r="S8006" s="1">
        <v>3</v>
      </c>
      <c r="T8006" s="1">
        <v>0</v>
      </c>
      <c r="U8006" s="1">
        <v>15.585599999999999</v>
      </c>
      <c r="V8006" s="3" t="str">
        <f>IF(M8006=People!$B$5,People!$A$5,IF(M8006=People!$B$4,People!$A$4,IF(M8006=People!$B$3,People!$A$3,IF(M8006=People!$B$2,People!$A$2,0))))</f>
        <v>Chuck Magee</v>
      </c>
      <c r="W8006" s="3" t="str">
        <f>IFERROR(INDEX(Returns!A:A,MATCH(B8006,Returns!B:B,0)),"No")</f>
        <v>No</v>
      </c>
    </row>
    <row r="8007" spans="1:23" x14ac:dyDescent="0.2">
      <c r="A8007" s="1">
        <v>8006</v>
      </c>
      <c r="B8007" t="s">
        <v>9950</v>
      </c>
      <c r="C8007" s="2">
        <v>42705</v>
      </c>
      <c r="D8007" s="2">
        <v>42707</v>
      </c>
      <c r="E8007" s="1" t="s">
        <v>170</v>
      </c>
      <c r="F8007" s="1" t="s">
        <v>5176</v>
      </c>
      <c r="G8007" s="1" t="s">
        <v>5177</v>
      </c>
      <c r="H8007" s="1" t="s">
        <v>24</v>
      </c>
      <c r="I8007" s="1" t="s">
        <v>25</v>
      </c>
      <c r="J8007" s="1" t="s">
        <v>1087</v>
      </c>
      <c r="K8007" s="1" t="s">
        <v>1088</v>
      </c>
      <c r="L8007" s="1">
        <v>1852</v>
      </c>
      <c r="M8007" s="1" t="s">
        <v>135</v>
      </c>
      <c r="N8007" s="1" t="s">
        <v>2845</v>
      </c>
      <c r="O8007" s="1" t="s">
        <v>30</v>
      </c>
      <c r="P8007" s="1" t="s">
        <v>60</v>
      </c>
      <c r="Q8007" s="1" t="s">
        <v>2846</v>
      </c>
      <c r="R8007" s="1">
        <v>9.82</v>
      </c>
      <c r="S8007" s="1">
        <v>2</v>
      </c>
      <c r="T8007" s="1">
        <v>0</v>
      </c>
      <c r="U8007" s="1">
        <v>3.2405999999999997</v>
      </c>
      <c r="V8007" s="3" t="str">
        <f>IF(M8007=People!$B$5,People!$A$5,IF(M8007=People!$B$4,People!$A$4,IF(M8007=People!$B$3,People!$A$3,IF(M8007=People!$B$2,People!$A$2,0))))</f>
        <v>Chuck Magee</v>
      </c>
      <c r="W8007" s="3" t="str">
        <f>IFERROR(INDEX(Returns!A:A,MATCH(B8007,Returns!B:B,0)),"No")</f>
        <v>No</v>
      </c>
    </row>
    <row r="8008" spans="1:23" x14ac:dyDescent="0.2">
      <c r="A8008" s="1">
        <v>8007</v>
      </c>
      <c r="B8008" t="s">
        <v>9951</v>
      </c>
      <c r="C8008" s="2">
        <v>43380</v>
      </c>
      <c r="D8008" s="2">
        <v>43384</v>
      </c>
      <c r="E8008" s="1" t="s">
        <v>46</v>
      </c>
      <c r="F8008" s="1" t="s">
        <v>3412</v>
      </c>
      <c r="G8008" s="1" t="s">
        <v>3413</v>
      </c>
      <c r="H8008" s="1" t="s">
        <v>24</v>
      </c>
      <c r="I8008" s="1" t="s">
        <v>25</v>
      </c>
      <c r="J8008" s="1" t="s">
        <v>1675</v>
      </c>
      <c r="K8008" s="1" t="s">
        <v>89</v>
      </c>
      <c r="L8008" s="1">
        <v>98270</v>
      </c>
      <c r="M8008" s="1" t="s">
        <v>41</v>
      </c>
      <c r="N8008" s="1" t="s">
        <v>4833</v>
      </c>
      <c r="O8008" s="1" t="s">
        <v>43</v>
      </c>
      <c r="P8008" s="1" t="s">
        <v>242</v>
      </c>
      <c r="Q8008" s="1" t="s">
        <v>4834</v>
      </c>
      <c r="R8008" s="1">
        <v>93.36</v>
      </c>
      <c r="S8008" s="1">
        <v>12</v>
      </c>
      <c r="T8008" s="1">
        <v>0</v>
      </c>
      <c r="U8008" s="1">
        <v>0.93359999999999843</v>
      </c>
      <c r="V8008" s="3" t="str">
        <f>IF(M8008=People!$B$5,People!$A$5,IF(M8008=People!$B$4,People!$A$4,IF(M8008=People!$B$3,People!$A$3,IF(M8008=People!$B$2,People!$A$2,0))))</f>
        <v>Anna Andreadi</v>
      </c>
      <c r="W8008" s="3" t="str">
        <f>IFERROR(INDEX(Returns!A:A,MATCH(B8008,Returns!B:B,0)),"No")</f>
        <v>No</v>
      </c>
    </row>
    <row r="8009" spans="1:23" x14ac:dyDescent="0.2">
      <c r="A8009" s="1">
        <v>8008</v>
      </c>
      <c r="B8009" t="s">
        <v>9952</v>
      </c>
      <c r="C8009" s="2">
        <v>43056</v>
      </c>
      <c r="D8009" s="2">
        <v>43063</v>
      </c>
      <c r="E8009" s="1" t="s">
        <v>46</v>
      </c>
      <c r="F8009" s="1" t="s">
        <v>5176</v>
      </c>
      <c r="G8009" s="1" t="s">
        <v>5177</v>
      </c>
      <c r="H8009" s="1" t="s">
        <v>24</v>
      </c>
      <c r="I8009" s="1" t="s">
        <v>25</v>
      </c>
      <c r="J8009" s="1" t="s">
        <v>3885</v>
      </c>
      <c r="K8009" s="1" t="s">
        <v>572</v>
      </c>
      <c r="L8009" s="1">
        <v>73120</v>
      </c>
      <c r="M8009" s="1" t="s">
        <v>97</v>
      </c>
      <c r="N8009" s="1" t="s">
        <v>961</v>
      </c>
      <c r="O8009" s="1" t="s">
        <v>43</v>
      </c>
      <c r="P8009" s="1" t="s">
        <v>55</v>
      </c>
      <c r="Q8009" s="1" t="s">
        <v>962</v>
      </c>
      <c r="R8009" s="1">
        <v>541.24</v>
      </c>
      <c r="S8009" s="1">
        <v>4</v>
      </c>
      <c r="T8009" s="1">
        <v>0</v>
      </c>
      <c r="U8009" s="1">
        <v>5.4124000000000478</v>
      </c>
      <c r="V8009" s="3" t="str">
        <f>IF(M8009=People!$B$5,People!$A$5,IF(M8009=People!$B$4,People!$A$4,IF(M8009=People!$B$3,People!$A$3,IF(M8009=People!$B$2,People!$A$2,0))))</f>
        <v>Kelly Williams</v>
      </c>
      <c r="W8009" s="3" t="str">
        <f>IFERROR(INDEX(Returns!A:A,MATCH(B8009,Returns!B:B,0)),"No")</f>
        <v>No</v>
      </c>
    </row>
    <row r="8010" spans="1:23" x14ac:dyDescent="0.2">
      <c r="A8010" s="1">
        <v>8009</v>
      </c>
      <c r="B8010" t="s">
        <v>9952</v>
      </c>
      <c r="C8010" s="2">
        <v>43056</v>
      </c>
      <c r="D8010" s="2">
        <v>43063</v>
      </c>
      <c r="E8010" s="1" t="s">
        <v>46</v>
      </c>
      <c r="F8010" s="1" t="s">
        <v>5176</v>
      </c>
      <c r="G8010" s="1" t="s">
        <v>5177</v>
      </c>
      <c r="H8010" s="1" t="s">
        <v>24</v>
      </c>
      <c r="I8010" s="1" t="s">
        <v>25</v>
      </c>
      <c r="J8010" s="1" t="s">
        <v>3885</v>
      </c>
      <c r="K8010" s="1" t="s">
        <v>572</v>
      </c>
      <c r="L8010" s="1">
        <v>73120</v>
      </c>
      <c r="M8010" s="1" t="s">
        <v>97</v>
      </c>
      <c r="N8010" s="1" t="s">
        <v>923</v>
      </c>
      <c r="O8010" s="1" t="s">
        <v>43</v>
      </c>
      <c r="P8010" s="1" t="s">
        <v>84</v>
      </c>
      <c r="Q8010" s="1" t="s">
        <v>169</v>
      </c>
      <c r="R8010" s="1">
        <v>106.32</v>
      </c>
      <c r="S8010" s="1">
        <v>3</v>
      </c>
      <c r="T8010" s="1">
        <v>0</v>
      </c>
      <c r="U8010" s="1">
        <v>49.970399999999991</v>
      </c>
      <c r="V8010" s="3" t="str">
        <f>IF(M8010=People!$B$5,People!$A$5,IF(M8010=People!$B$4,People!$A$4,IF(M8010=People!$B$3,People!$A$3,IF(M8010=People!$B$2,People!$A$2,0))))</f>
        <v>Kelly Williams</v>
      </c>
      <c r="W8010" s="3" t="str">
        <f>IFERROR(INDEX(Returns!A:A,MATCH(B8010,Returns!B:B,0)),"No")</f>
        <v>No</v>
      </c>
    </row>
    <row r="8011" spans="1:23" x14ac:dyDescent="0.2">
      <c r="A8011" s="1">
        <v>8010</v>
      </c>
      <c r="B8011" t="s">
        <v>9952</v>
      </c>
      <c r="C8011" s="2">
        <v>43056</v>
      </c>
      <c r="D8011" s="2">
        <v>43063</v>
      </c>
      <c r="E8011" s="1" t="s">
        <v>46</v>
      </c>
      <c r="F8011" s="1" t="s">
        <v>5176</v>
      </c>
      <c r="G8011" s="1" t="s">
        <v>5177</v>
      </c>
      <c r="H8011" s="1" t="s">
        <v>24</v>
      </c>
      <c r="I8011" s="1" t="s">
        <v>25</v>
      </c>
      <c r="J8011" s="1" t="s">
        <v>3885</v>
      </c>
      <c r="K8011" s="1" t="s">
        <v>572</v>
      </c>
      <c r="L8011" s="1">
        <v>73120</v>
      </c>
      <c r="M8011" s="1" t="s">
        <v>97</v>
      </c>
      <c r="N8011" s="1" t="s">
        <v>5741</v>
      </c>
      <c r="O8011" s="1" t="s">
        <v>30</v>
      </c>
      <c r="P8011" s="1" t="s">
        <v>34</v>
      </c>
      <c r="Q8011" s="1" t="s">
        <v>5742</v>
      </c>
      <c r="R8011" s="1">
        <v>1323.8999999999999</v>
      </c>
      <c r="S8011" s="1">
        <v>5</v>
      </c>
      <c r="T8011" s="1">
        <v>0</v>
      </c>
      <c r="U8011" s="1">
        <v>383.93099999999993</v>
      </c>
      <c r="V8011" s="3" t="str">
        <f>IF(M8011=People!$B$5,People!$A$5,IF(M8011=People!$B$4,People!$A$4,IF(M8011=People!$B$3,People!$A$3,IF(M8011=People!$B$2,People!$A$2,0))))</f>
        <v>Kelly Williams</v>
      </c>
      <c r="W8011" s="3" t="str">
        <f>IFERROR(INDEX(Returns!A:A,MATCH(B8011,Returns!B:B,0)),"No")</f>
        <v>No</v>
      </c>
    </row>
    <row r="8012" spans="1:23" x14ac:dyDescent="0.2">
      <c r="A8012" s="1">
        <v>8011</v>
      </c>
      <c r="B8012" t="s">
        <v>9953</v>
      </c>
      <c r="C8012" s="2">
        <v>42446</v>
      </c>
      <c r="D8012" s="2">
        <v>42449</v>
      </c>
      <c r="E8012" s="1" t="s">
        <v>21</v>
      </c>
      <c r="F8012" s="1" t="s">
        <v>2997</v>
      </c>
      <c r="G8012" s="1" t="s">
        <v>2998</v>
      </c>
      <c r="H8012" s="1" t="s">
        <v>38</v>
      </c>
      <c r="I8012" s="1" t="s">
        <v>25</v>
      </c>
      <c r="J8012" s="1" t="s">
        <v>133</v>
      </c>
      <c r="K8012" s="1" t="s">
        <v>134</v>
      </c>
      <c r="L8012" s="1">
        <v>19134</v>
      </c>
      <c r="M8012" s="1" t="s">
        <v>135</v>
      </c>
      <c r="N8012" s="1" t="s">
        <v>3095</v>
      </c>
      <c r="O8012" s="1" t="s">
        <v>43</v>
      </c>
      <c r="P8012" s="1" t="s">
        <v>84</v>
      </c>
      <c r="Q8012" s="1" t="s">
        <v>3096</v>
      </c>
      <c r="R8012" s="1">
        <v>126.624</v>
      </c>
      <c r="S8012" s="1">
        <v>6</v>
      </c>
      <c r="T8012" s="1">
        <v>0.2</v>
      </c>
      <c r="U8012" s="1">
        <v>41.152799999999992</v>
      </c>
      <c r="V8012" s="3" t="str">
        <f>IF(M8012=People!$B$5,People!$A$5,IF(M8012=People!$B$4,People!$A$4,IF(M8012=People!$B$3,People!$A$3,IF(M8012=People!$B$2,People!$A$2,0))))</f>
        <v>Chuck Magee</v>
      </c>
      <c r="W8012" s="3" t="str">
        <f>IFERROR(INDEX(Returns!A:A,MATCH(B8012,Returns!B:B,0)),"No")</f>
        <v>No</v>
      </c>
    </row>
    <row r="8013" spans="1:23" x14ac:dyDescent="0.2">
      <c r="A8013" s="1">
        <v>8012</v>
      </c>
      <c r="B8013" t="s">
        <v>9954</v>
      </c>
      <c r="C8013" s="2">
        <v>42906</v>
      </c>
      <c r="D8013" s="2">
        <v>42909</v>
      </c>
      <c r="E8013" s="1" t="s">
        <v>170</v>
      </c>
      <c r="F8013" s="1" t="s">
        <v>4128</v>
      </c>
      <c r="G8013" s="1" t="s">
        <v>4129</v>
      </c>
      <c r="H8013" s="1" t="s">
        <v>24</v>
      </c>
      <c r="I8013" s="1" t="s">
        <v>25</v>
      </c>
      <c r="J8013" s="1" t="s">
        <v>403</v>
      </c>
      <c r="K8013" s="1" t="s">
        <v>404</v>
      </c>
      <c r="L8013" s="1">
        <v>80013</v>
      </c>
      <c r="M8013" s="1" t="s">
        <v>41</v>
      </c>
      <c r="N8013" s="1" t="s">
        <v>5748</v>
      </c>
      <c r="O8013" s="1" t="s">
        <v>66</v>
      </c>
      <c r="P8013" s="1" t="s">
        <v>67</v>
      </c>
      <c r="Q8013" s="1" t="s">
        <v>5749</v>
      </c>
      <c r="R8013" s="1">
        <v>125.944</v>
      </c>
      <c r="S8013" s="1">
        <v>7</v>
      </c>
      <c r="T8013" s="1">
        <v>0.2</v>
      </c>
      <c r="U8013" s="1">
        <v>15.742999999999984</v>
      </c>
      <c r="V8013" s="3" t="str">
        <f>IF(M8013=People!$B$5,People!$A$5,IF(M8013=People!$B$4,People!$A$4,IF(M8013=People!$B$3,People!$A$3,IF(M8013=People!$B$2,People!$A$2,0))))</f>
        <v>Anna Andreadi</v>
      </c>
      <c r="W8013" s="3" t="str">
        <f>IFERROR(INDEX(Returns!A:A,MATCH(B8013,Returns!B:B,0)),"No")</f>
        <v>No</v>
      </c>
    </row>
    <row r="8014" spans="1:23" x14ac:dyDescent="0.2">
      <c r="A8014" s="1">
        <v>8013</v>
      </c>
      <c r="B8014" t="s">
        <v>9955</v>
      </c>
      <c r="C8014" s="2">
        <v>43610</v>
      </c>
      <c r="D8014" s="2">
        <v>43610</v>
      </c>
      <c r="E8014" s="1" t="s">
        <v>1126</v>
      </c>
      <c r="F8014" s="1" t="s">
        <v>4027</v>
      </c>
      <c r="G8014" s="1" t="s">
        <v>4028</v>
      </c>
      <c r="H8014" s="1" t="s">
        <v>24</v>
      </c>
      <c r="I8014" s="1" t="s">
        <v>25</v>
      </c>
      <c r="J8014" s="1" t="s">
        <v>239</v>
      </c>
      <c r="K8014" s="1" t="s">
        <v>240</v>
      </c>
      <c r="L8014" s="1">
        <v>10009</v>
      </c>
      <c r="M8014" s="1" t="s">
        <v>135</v>
      </c>
      <c r="N8014" s="1" t="s">
        <v>2902</v>
      </c>
      <c r="O8014" s="1" t="s">
        <v>43</v>
      </c>
      <c r="P8014" s="1" t="s">
        <v>70</v>
      </c>
      <c r="Q8014" s="1" t="s">
        <v>2903</v>
      </c>
      <c r="R8014" s="1">
        <v>663.92</v>
      </c>
      <c r="S8014" s="1">
        <v>5</v>
      </c>
      <c r="T8014" s="1">
        <v>0.2</v>
      </c>
      <c r="U8014" s="1">
        <v>207.47499999999994</v>
      </c>
      <c r="V8014" s="3" t="str">
        <f>IF(M8014=People!$B$5,People!$A$5,IF(M8014=People!$B$4,People!$A$4,IF(M8014=People!$B$3,People!$A$3,IF(M8014=People!$B$2,People!$A$2,0))))</f>
        <v>Chuck Magee</v>
      </c>
      <c r="W8014" s="3" t="str">
        <f>IFERROR(INDEX(Returns!A:A,MATCH(B8014,Returns!B:B,0)),"No")</f>
        <v>No</v>
      </c>
    </row>
    <row r="8015" spans="1:23" x14ac:dyDescent="0.2">
      <c r="A8015" s="1">
        <v>8014</v>
      </c>
      <c r="B8015" t="s">
        <v>9955</v>
      </c>
      <c r="C8015" s="2">
        <v>43610</v>
      </c>
      <c r="D8015" s="2">
        <v>43610</v>
      </c>
      <c r="E8015" s="1" t="s">
        <v>1126</v>
      </c>
      <c r="F8015" s="1" t="s">
        <v>4027</v>
      </c>
      <c r="G8015" s="1" t="s">
        <v>4028</v>
      </c>
      <c r="H8015" s="1" t="s">
        <v>24</v>
      </c>
      <c r="I8015" s="1" t="s">
        <v>25</v>
      </c>
      <c r="J8015" s="1" t="s">
        <v>239</v>
      </c>
      <c r="K8015" s="1" t="s">
        <v>240</v>
      </c>
      <c r="L8015" s="1">
        <v>10009</v>
      </c>
      <c r="M8015" s="1" t="s">
        <v>135</v>
      </c>
      <c r="N8015" s="1" t="s">
        <v>221</v>
      </c>
      <c r="O8015" s="1" t="s">
        <v>66</v>
      </c>
      <c r="P8015" s="1" t="s">
        <v>146</v>
      </c>
      <c r="Q8015" s="1" t="s">
        <v>222</v>
      </c>
      <c r="R8015" s="1">
        <v>120</v>
      </c>
      <c r="S8015" s="1">
        <v>8</v>
      </c>
      <c r="T8015" s="1">
        <v>0</v>
      </c>
      <c r="U8015" s="1">
        <v>13.200000000000003</v>
      </c>
      <c r="V8015" s="3" t="str">
        <f>IF(M8015=People!$B$5,People!$A$5,IF(M8015=People!$B$4,People!$A$4,IF(M8015=People!$B$3,People!$A$3,IF(M8015=People!$B$2,People!$A$2,0))))</f>
        <v>Chuck Magee</v>
      </c>
      <c r="W8015" s="3" t="str">
        <f>IFERROR(INDEX(Returns!A:A,MATCH(B8015,Returns!B:B,0)),"No")</f>
        <v>No</v>
      </c>
    </row>
    <row r="8016" spans="1:23" x14ac:dyDescent="0.2">
      <c r="A8016" s="1">
        <v>8015</v>
      </c>
      <c r="B8016" t="s">
        <v>9955</v>
      </c>
      <c r="C8016" s="2">
        <v>43610</v>
      </c>
      <c r="D8016" s="2">
        <v>43610</v>
      </c>
      <c r="E8016" s="1" t="s">
        <v>1126</v>
      </c>
      <c r="F8016" s="1" t="s">
        <v>4027</v>
      </c>
      <c r="G8016" s="1" t="s">
        <v>4028</v>
      </c>
      <c r="H8016" s="1" t="s">
        <v>24</v>
      </c>
      <c r="I8016" s="1" t="s">
        <v>25</v>
      </c>
      <c r="J8016" s="1" t="s">
        <v>239</v>
      </c>
      <c r="K8016" s="1" t="s">
        <v>240</v>
      </c>
      <c r="L8016" s="1">
        <v>10009</v>
      </c>
      <c r="M8016" s="1" t="s">
        <v>135</v>
      </c>
      <c r="N8016" s="1" t="s">
        <v>4247</v>
      </c>
      <c r="O8016" s="1" t="s">
        <v>43</v>
      </c>
      <c r="P8016" s="1" t="s">
        <v>242</v>
      </c>
      <c r="Q8016" s="1" t="s">
        <v>4248</v>
      </c>
      <c r="R8016" s="1">
        <v>3.29</v>
      </c>
      <c r="S8016" s="1">
        <v>1</v>
      </c>
      <c r="T8016" s="1">
        <v>0</v>
      </c>
      <c r="U8016" s="1">
        <v>1.4804999999999999</v>
      </c>
      <c r="V8016" s="3" t="str">
        <f>IF(M8016=People!$B$5,People!$A$5,IF(M8016=People!$B$4,People!$A$4,IF(M8016=People!$B$3,People!$A$3,IF(M8016=People!$B$2,People!$A$2,0))))</f>
        <v>Chuck Magee</v>
      </c>
      <c r="W8016" s="3" t="str">
        <f>IFERROR(INDEX(Returns!A:A,MATCH(B8016,Returns!B:B,0)),"No")</f>
        <v>No</v>
      </c>
    </row>
    <row r="8017" spans="1:23" x14ac:dyDescent="0.2">
      <c r="A8017" s="1">
        <v>8016</v>
      </c>
      <c r="B8017" t="s">
        <v>9955</v>
      </c>
      <c r="C8017" s="2">
        <v>43610</v>
      </c>
      <c r="D8017" s="2">
        <v>43610</v>
      </c>
      <c r="E8017" s="1" t="s">
        <v>1126</v>
      </c>
      <c r="F8017" s="1" t="s">
        <v>4027</v>
      </c>
      <c r="G8017" s="1" t="s">
        <v>4028</v>
      </c>
      <c r="H8017" s="1" t="s">
        <v>24</v>
      </c>
      <c r="I8017" s="1" t="s">
        <v>25</v>
      </c>
      <c r="J8017" s="1" t="s">
        <v>239</v>
      </c>
      <c r="K8017" s="1" t="s">
        <v>240</v>
      </c>
      <c r="L8017" s="1">
        <v>10009</v>
      </c>
      <c r="M8017" s="1" t="s">
        <v>135</v>
      </c>
      <c r="N8017" s="1" t="s">
        <v>1818</v>
      </c>
      <c r="O8017" s="1" t="s">
        <v>30</v>
      </c>
      <c r="P8017" s="1" t="s">
        <v>60</v>
      </c>
      <c r="Q8017" s="1" t="s">
        <v>1819</v>
      </c>
      <c r="R8017" s="1">
        <v>18.84</v>
      </c>
      <c r="S8017" s="1">
        <v>3</v>
      </c>
      <c r="T8017" s="1">
        <v>0</v>
      </c>
      <c r="U8017" s="1">
        <v>6.0287999999999995</v>
      </c>
      <c r="V8017" s="3" t="str">
        <f>IF(M8017=People!$B$5,People!$A$5,IF(M8017=People!$B$4,People!$A$4,IF(M8017=People!$B$3,People!$A$3,IF(M8017=People!$B$2,People!$A$2,0))))</f>
        <v>Chuck Magee</v>
      </c>
      <c r="W8017" s="3" t="str">
        <f>IFERROR(INDEX(Returns!A:A,MATCH(B8017,Returns!B:B,0)),"No")</f>
        <v>No</v>
      </c>
    </row>
    <row r="8018" spans="1:23" x14ac:dyDescent="0.2">
      <c r="A8018" s="1">
        <v>8017</v>
      </c>
      <c r="B8018" t="s">
        <v>9956</v>
      </c>
      <c r="C8018" s="2">
        <v>42622</v>
      </c>
      <c r="D8018" s="2">
        <v>42624</v>
      </c>
      <c r="E8018" s="1" t="s">
        <v>170</v>
      </c>
      <c r="F8018" s="1" t="s">
        <v>2615</v>
      </c>
      <c r="G8018" s="1" t="s">
        <v>2616</v>
      </c>
      <c r="H8018" s="1" t="s">
        <v>94</v>
      </c>
      <c r="I8018" s="1" t="s">
        <v>25</v>
      </c>
      <c r="J8018" s="1" t="s">
        <v>2109</v>
      </c>
      <c r="K8018" s="1" t="s">
        <v>440</v>
      </c>
      <c r="L8018" s="1">
        <v>43130</v>
      </c>
      <c r="M8018" s="1" t="s">
        <v>135</v>
      </c>
      <c r="N8018" s="1" t="s">
        <v>4217</v>
      </c>
      <c r="O8018" s="1" t="s">
        <v>30</v>
      </c>
      <c r="P8018" s="1" t="s">
        <v>60</v>
      </c>
      <c r="Q8018" s="1" t="s">
        <v>4218</v>
      </c>
      <c r="R8018" s="1">
        <v>60.672000000000011</v>
      </c>
      <c r="S8018" s="1">
        <v>6</v>
      </c>
      <c r="T8018" s="1">
        <v>0.2</v>
      </c>
      <c r="U8018" s="1">
        <v>12.892799999999998</v>
      </c>
      <c r="V8018" s="3" t="str">
        <f>IF(M8018=People!$B$5,People!$A$5,IF(M8018=People!$B$4,People!$A$4,IF(M8018=People!$B$3,People!$A$3,IF(M8018=People!$B$2,People!$A$2,0))))</f>
        <v>Chuck Magee</v>
      </c>
      <c r="W8018" s="3" t="str">
        <f>IFERROR(INDEX(Returns!A:A,MATCH(B8018,Returns!B:B,0)),"No")</f>
        <v>No</v>
      </c>
    </row>
    <row r="8019" spans="1:23" x14ac:dyDescent="0.2">
      <c r="A8019" s="1">
        <v>8018</v>
      </c>
      <c r="B8019" t="s">
        <v>9956</v>
      </c>
      <c r="C8019" s="2">
        <v>42622</v>
      </c>
      <c r="D8019" s="2">
        <v>42624</v>
      </c>
      <c r="E8019" s="1" t="s">
        <v>170</v>
      </c>
      <c r="F8019" s="1" t="s">
        <v>2615</v>
      </c>
      <c r="G8019" s="1" t="s">
        <v>2616</v>
      </c>
      <c r="H8019" s="1" t="s">
        <v>94</v>
      </c>
      <c r="I8019" s="1" t="s">
        <v>25</v>
      </c>
      <c r="J8019" s="1" t="s">
        <v>2109</v>
      </c>
      <c r="K8019" s="1" t="s">
        <v>440</v>
      </c>
      <c r="L8019" s="1">
        <v>43130</v>
      </c>
      <c r="M8019" s="1" t="s">
        <v>135</v>
      </c>
      <c r="N8019" s="1" t="s">
        <v>3258</v>
      </c>
      <c r="O8019" s="1" t="s">
        <v>43</v>
      </c>
      <c r="P8019" s="1" t="s">
        <v>63</v>
      </c>
      <c r="Q8019" s="1" t="s">
        <v>3259</v>
      </c>
      <c r="R8019" s="1">
        <v>30.816000000000003</v>
      </c>
      <c r="S8019" s="1">
        <v>9</v>
      </c>
      <c r="T8019" s="1">
        <v>0.2</v>
      </c>
      <c r="U8019" s="1">
        <v>2.6964000000000006</v>
      </c>
      <c r="V8019" s="3" t="str">
        <f>IF(M8019=People!$B$5,People!$A$5,IF(M8019=People!$B$4,People!$A$4,IF(M8019=People!$B$3,People!$A$3,IF(M8019=People!$B$2,People!$A$2,0))))</f>
        <v>Chuck Magee</v>
      </c>
      <c r="W8019" s="3" t="str">
        <f>IFERROR(INDEX(Returns!A:A,MATCH(B8019,Returns!B:B,0)),"No")</f>
        <v>No</v>
      </c>
    </row>
    <row r="8020" spans="1:23" x14ac:dyDescent="0.2">
      <c r="A8020" s="1">
        <v>8019</v>
      </c>
      <c r="B8020" t="s">
        <v>9957</v>
      </c>
      <c r="C8020" s="2">
        <v>43755</v>
      </c>
      <c r="D8020" s="2">
        <v>43757</v>
      </c>
      <c r="E8020" s="1" t="s">
        <v>21</v>
      </c>
      <c r="F8020" s="1" t="s">
        <v>2060</v>
      </c>
      <c r="G8020" s="1" t="s">
        <v>2061</v>
      </c>
      <c r="H8020" s="1" t="s">
        <v>38</v>
      </c>
      <c r="I8020" s="1" t="s">
        <v>25</v>
      </c>
      <c r="J8020" s="1" t="s">
        <v>5785</v>
      </c>
      <c r="K8020" s="1" t="s">
        <v>40</v>
      </c>
      <c r="L8020" s="1">
        <v>95351</v>
      </c>
      <c r="M8020" s="1" t="s">
        <v>41</v>
      </c>
      <c r="N8020" s="1" t="s">
        <v>733</v>
      </c>
      <c r="O8020" s="1" t="s">
        <v>66</v>
      </c>
      <c r="P8020" s="1" t="s">
        <v>67</v>
      </c>
      <c r="Q8020" s="1" t="s">
        <v>734</v>
      </c>
      <c r="R8020" s="1">
        <v>52.792000000000002</v>
      </c>
      <c r="S8020" s="1">
        <v>1</v>
      </c>
      <c r="T8020" s="1">
        <v>0.2</v>
      </c>
      <c r="U8020" s="1">
        <v>4.6193000000000026</v>
      </c>
      <c r="V8020" s="3" t="str">
        <f>IF(M8020=People!$B$5,People!$A$5,IF(M8020=People!$B$4,People!$A$4,IF(M8020=People!$B$3,People!$A$3,IF(M8020=People!$B$2,People!$A$2,0))))</f>
        <v>Anna Andreadi</v>
      </c>
      <c r="W8020" s="3" t="str">
        <f>IFERROR(INDEX(Returns!A:A,MATCH(B8020,Returns!B:B,0)),"No")</f>
        <v>No</v>
      </c>
    </row>
    <row r="8021" spans="1:23" x14ac:dyDescent="0.2">
      <c r="A8021" s="1">
        <v>8020</v>
      </c>
      <c r="B8021" t="s">
        <v>9958</v>
      </c>
      <c r="C8021" s="2">
        <v>43771</v>
      </c>
      <c r="D8021" s="2">
        <v>43774</v>
      </c>
      <c r="E8021" s="1" t="s">
        <v>170</v>
      </c>
      <c r="F8021" s="1" t="s">
        <v>569</v>
      </c>
      <c r="G8021" s="1" t="s">
        <v>570</v>
      </c>
      <c r="H8021" s="1" t="s">
        <v>24</v>
      </c>
      <c r="I8021" s="1" t="s">
        <v>25</v>
      </c>
      <c r="J8021" s="1" t="s">
        <v>4043</v>
      </c>
      <c r="K8021" s="1" t="s">
        <v>527</v>
      </c>
      <c r="L8021" s="1">
        <v>63116</v>
      </c>
      <c r="M8021" s="1" t="s">
        <v>97</v>
      </c>
      <c r="N8021" s="1" t="s">
        <v>5152</v>
      </c>
      <c r="O8021" s="1" t="s">
        <v>43</v>
      </c>
      <c r="P8021" s="1" t="s">
        <v>73</v>
      </c>
      <c r="Q8021" s="1" t="s">
        <v>5153</v>
      </c>
      <c r="R8021" s="1">
        <v>83.9</v>
      </c>
      <c r="S8021" s="1">
        <v>10</v>
      </c>
      <c r="T8021" s="1">
        <v>0</v>
      </c>
      <c r="U8021" s="1">
        <v>20.975000000000001</v>
      </c>
      <c r="V8021" s="3" t="str">
        <f>IF(M8021=People!$B$5,People!$A$5,IF(M8021=People!$B$4,People!$A$4,IF(M8021=People!$B$3,People!$A$3,IF(M8021=People!$B$2,People!$A$2,0))))</f>
        <v>Kelly Williams</v>
      </c>
      <c r="W8021" s="3" t="str">
        <f>IFERROR(INDEX(Returns!A:A,MATCH(B8021,Returns!B:B,0)),"No")</f>
        <v>No</v>
      </c>
    </row>
    <row r="8022" spans="1:23" x14ac:dyDescent="0.2">
      <c r="A8022" s="1">
        <v>8021</v>
      </c>
      <c r="B8022" t="s">
        <v>9958</v>
      </c>
      <c r="C8022" s="2">
        <v>43771</v>
      </c>
      <c r="D8022" s="2">
        <v>43774</v>
      </c>
      <c r="E8022" s="1" t="s">
        <v>170</v>
      </c>
      <c r="F8022" s="1" t="s">
        <v>569</v>
      </c>
      <c r="G8022" s="1" t="s">
        <v>570</v>
      </c>
      <c r="H8022" s="1" t="s">
        <v>24</v>
      </c>
      <c r="I8022" s="1" t="s">
        <v>25</v>
      </c>
      <c r="J8022" s="1" t="s">
        <v>4043</v>
      </c>
      <c r="K8022" s="1" t="s">
        <v>527</v>
      </c>
      <c r="L8022" s="1">
        <v>63116</v>
      </c>
      <c r="M8022" s="1" t="s">
        <v>97</v>
      </c>
      <c r="N8022" s="1" t="s">
        <v>3298</v>
      </c>
      <c r="O8022" s="1" t="s">
        <v>43</v>
      </c>
      <c r="P8022" s="1" t="s">
        <v>84</v>
      </c>
      <c r="Q8022" s="1" t="s">
        <v>3299</v>
      </c>
      <c r="R8022" s="1">
        <v>11.76</v>
      </c>
      <c r="S8022" s="1">
        <v>2</v>
      </c>
      <c r="T8022" s="1">
        <v>0</v>
      </c>
      <c r="U8022" s="1">
        <v>5.7623999999999995</v>
      </c>
      <c r="V8022" s="3" t="str">
        <f>IF(M8022=People!$B$5,People!$A$5,IF(M8022=People!$B$4,People!$A$4,IF(M8022=People!$B$3,People!$A$3,IF(M8022=People!$B$2,People!$A$2,0))))</f>
        <v>Kelly Williams</v>
      </c>
      <c r="W8022" s="3" t="str">
        <f>IFERROR(INDEX(Returns!A:A,MATCH(B8022,Returns!B:B,0)),"No")</f>
        <v>No</v>
      </c>
    </row>
    <row r="8023" spans="1:23" x14ac:dyDescent="0.2">
      <c r="A8023" s="1">
        <v>8022</v>
      </c>
      <c r="B8023" t="s">
        <v>9959</v>
      </c>
      <c r="C8023" s="2">
        <v>42572</v>
      </c>
      <c r="D8023" s="2">
        <v>42576</v>
      </c>
      <c r="E8023" s="1" t="s">
        <v>46</v>
      </c>
      <c r="F8023" s="1" t="s">
        <v>3103</v>
      </c>
      <c r="G8023" s="1" t="s">
        <v>3104</v>
      </c>
      <c r="H8023" s="1" t="s">
        <v>38</v>
      </c>
      <c r="I8023" s="1" t="s">
        <v>25</v>
      </c>
      <c r="J8023" s="1" t="s">
        <v>716</v>
      </c>
      <c r="K8023" s="1" t="s">
        <v>96</v>
      </c>
      <c r="L8023" s="1">
        <v>75217</v>
      </c>
      <c r="M8023" s="1" t="s">
        <v>97</v>
      </c>
      <c r="N8023" s="1" t="s">
        <v>4017</v>
      </c>
      <c r="O8023" s="1" t="s">
        <v>43</v>
      </c>
      <c r="P8023" s="1" t="s">
        <v>73</v>
      </c>
      <c r="Q8023" s="1" t="s">
        <v>4018</v>
      </c>
      <c r="R8023" s="1">
        <v>4.9919999999999991</v>
      </c>
      <c r="S8023" s="1">
        <v>3</v>
      </c>
      <c r="T8023" s="1">
        <v>0.8</v>
      </c>
      <c r="U8023" s="1">
        <v>-12.979200000000002</v>
      </c>
      <c r="V8023" s="3" t="str">
        <f>IF(M8023=People!$B$5,People!$A$5,IF(M8023=People!$B$4,People!$A$4,IF(M8023=People!$B$3,People!$A$3,IF(M8023=People!$B$2,People!$A$2,0))))</f>
        <v>Kelly Williams</v>
      </c>
      <c r="W8023" s="3" t="str">
        <f>IFERROR(INDEX(Returns!A:A,MATCH(B8023,Returns!B:B,0)),"No")</f>
        <v>No</v>
      </c>
    </row>
    <row r="8024" spans="1:23" x14ac:dyDescent="0.2">
      <c r="A8024" s="1">
        <v>8023</v>
      </c>
      <c r="B8024" t="s">
        <v>9959</v>
      </c>
      <c r="C8024" s="2">
        <v>42572</v>
      </c>
      <c r="D8024" s="2">
        <v>42576</v>
      </c>
      <c r="E8024" s="1" t="s">
        <v>46</v>
      </c>
      <c r="F8024" s="1" t="s">
        <v>3103</v>
      </c>
      <c r="G8024" s="1" t="s">
        <v>3104</v>
      </c>
      <c r="H8024" s="1" t="s">
        <v>38</v>
      </c>
      <c r="I8024" s="1" t="s">
        <v>25</v>
      </c>
      <c r="J8024" s="1" t="s">
        <v>716</v>
      </c>
      <c r="K8024" s="1" t="s">
        <v>96</v>
      </c>
      <c r="L8024" s="1">
        <v>75217</v>
      </c>
      <c r="M8024" s="1" t="s">
        <v>97</v>
      </c>
      <c r="N8024" s="1" t="s">
        <v>5310</v>
      </c>
      <c r="O8024" s="1" t="s">
        <v>43</v>
      </c>
      <c r="P8024" s="1" t="s">
        <v>157</v>
      </c>
      <c r="Q8024" s="1" t="s">
        <v>5311</v>
      </c>
      <c r="R8024" s="1">
        <v>87.92</v>
      </c>
      <c r="S8024" s="1">
        <v>5</v>
      </c>
      <c r="T8024" s="1">
        <v>0.2</v>
      </c>
      <c r="U8024" s="1">
        <v>29.673000000000005</v>
      </c>
      <c r="V8024" s="3" t="str">
        <f>IF(M8024=People!$B$5,People!$A$5,IF(M8024=People!$B$4,People!$A$4,IF(M8024=People!$B$3,People!$A$3,IF(M8024=People!$B$2,People!$A$2,0))))</f>
        <v>Kelly Williams</v>
      </c>
      <c r="W8024" s="3" t="str">
        <f>IFERROR(INDEX(Returns!A:A,MATCH(B8024,Returns!B:B,0)),"No")</f>
        <v>No</v>
      </c>
    </row>
    <row r="8025" spans="1:23" x14ac:dyDescent="0.2">
      <c r="A8025" s="1">
        <v>8024</v>
      </c>
      <c r="B8025" t="s">
        <v>9959</v>
      </c>
      <c r="C8025" s="2">
        <v>42572</v>
      </c>
      <c r="D8025" s="2">
        <v>42576</v>
      </c>
      <c r="E8025" s="1" t="s">
        <v>46</v>
      </c>
      <c r="F8025" s="1" t="s">
        <v>3103</v>
      </c>
      <c r="G8025" s="1" t="s">
        <v>3104</v>
      </c>
      <c r="H8025" s="1" t="s">
        <v>38</v>
      </c>
      <c r="I8025" s="1" t="s">
        <v>25</v>
      </c>
      <c r="J8025" s="1" t="s">
        <v>716</v>
      </c>
      <c r="K8025" s="1" t="s">
        <v>96</v>
      </c>
      <c r="L8025" s="1">
        <v>75217</v>
      </c>
      <c r="M8025" s="1" t="s">
        <v>97</v>
      </c>
      <c r="N8025" s="1" t="s">
        <v>1667</v>
      </c>
      <c r="O8025" s="1" t="s">
        <v>30</v>
      </c>
      <c r="P8025" s="1" t="s">
        <v>34</v>
      </c>
      <c r="Q8025" s="1" t="s">
        <v>1668</v>
      </c>
      <c r="R8025" s="1">
        <v>657.93</v>
      </c>
      <c r="S8025" s="1">
        <v>5</v>
      </c>
      <c r="T8025" s="1">
        <v>0.3</v>
      </c>
      <c r="U8025" s="1">
        <v>-93.989999999999952</v>
      </c>
      <c r="V8025" s="3" t="str">
        <f>IF(M8025=People!$B$5,People!$A$5,IF(M8025=People!$B$4,People!$A$4,IF(M8025=People!$B$3,People!$A$3,IF(M8025=People!$B$2,People!$A$2,0))))</f>
        <v>Kelly Williams</v>
      </c>
      <c r="W8025" s="3" t="str">
        <f>IFERROR(INDEX(Returns!A:A,MATCH(B8025,Returns!B:B,0)),"No")</f>
        <v>No</v>
      </c>
    </row>
    <row r="8026" spans="1:23" x14ac:dyDescent="0.2">
      <c r="A8026" s="1">
        <v>8025</v>
      </c>
      <c r="B8026" t="s">
        <v>9959</v>
      </c>
      <c r="C8026" s="2">
        <v>42572</v>
      </c>
      <c r="D8026" s="2">
        <v>42576</v>
      </c>
      <c r="E8026" s="1" t="s">
        <v>46</v>
      </c>
      <c r="F8026" s="1" t="s">
        <v>3103</v>
      </c>
      <c r="G8026" s="1" t="s">
        <v>3104</v>
      </c>
      <c r="H8026" s="1" t="s">
        <v>38</v>
      </c>
      <c r="I8026" s="1" t="s">
        <v>25</v>
      </c>
      <c r="J8026" s="1" t="s">
        <v>716</v>
      </c>
      <c r="K8026" s="1" t="s">
        <v>96</v>
      </c>
      <c r="L8026" s="1">
        <v>75217</v>
      </c>
      <c r="M8026" s="1" t="s">
        <v>97</v>
      </c>
      <c r="N8026" s="1" t="s">
        <v>5065</v>
      </c>
      <c r="O8026" s="1" t="s">
        <v>43</v>
      </c>
      <c r="P8026" s="1" t="s">
        <v>70</v>
      </c>
      <c r="Q8026" s="1" t="s">
        <v>5066</v>
      </c>
      <c r="R8026" s="1">
        <v>1.0439999999999998</v>
      </c>
      <c r="S8026" s="1">
        <v>1</v>
      </c>
      <c r="T8026" s="1">
        <v>0.8</v>
      </c>
      <c r="U8026" s="1">
        <v>-1.8270000000000004</v>
      </c>
      <c r="V8026" s="3" t="str">
        <f>IF(M8026=People!$B$5,People!$A$5,IF(M8026=People!$B$4,People!$A$4,IF(M8026=People!$B$3,People!$A$3,IF(M8026=People!$B$2,People!$A$2,0))))</f>
        <v>Kelly Williams</v>
      </c>
      <c r="W8026" s="3" t="str">
        <f>IFERROR(INDEX(Returns!A:A,MATCH(B8026,Returns!B:B,0)),"No")</f>
        <v>No</v>
      </c>
    </row>
    <row r="8027" spans="1:23" x14ac:dyDescent="0.2">
      <c r="A8027" s="1">
        <v>8026</v>
      </c>
      <c r="B8027" t="s">
        <v>9960</v>
      </c>
      <c r="C8027" s="2">
        <v>42989</v>
      </c>
      <c r="D8027" s="2">
        <v>42993</v>
      </c>
      <c r="E8027" s="1" t="s">
        <v>21</v>
      </c>
      <c r="F8027" s="1" t="s">
        <v>5517</v>
      </c>
      <c r="G8027" s="1" t="s">
        <v>5518</v>
      </c>
      <c r="H8027" s="1" t="s">
        <v>38</v>
      </c>
      <c r="I8027" s="1" t="s">
        <v>25</v>
      </c>
      <c r="J8027" s="1" t="s">
        <v>239</v>
      </c>
      <c r="K8027" s="1" t="s">
        <v>240</v>
      </c>
      <c r="L8027" s="1">
        <v>10035</v>
      </c>
      <c r="M8027" s="1" t="s">
        <v>135</v>
      </c>
      <c r="N8027" s="1" t="s">
        <v>5750</v>
      </c>
      <c r="O8027" s="1" t="s">
        <v>30</v>
      </c>
      <c r="P8027" s="1" t="s">
        <v>60</v>
      </c>
      <c r="Q8027" s="1" t="s">
        <v>5751</v>
      </c>
      <c r="R8027" s="1">
        <v>210.68</v>
      </c>
      <c r="S8027" s="1">
        <v>2</v>
      </c>
      <c r="T8027" s="1">
        <v>0</v>
      </c>
      <c r="U8027" s="1">
        <v>50.563199999999995</v>
      </c>
      <c r="V8027" s="3" t="str">
        <f>IF(M8027=People!$B$5,People!$A$5,IF(M8027=People!$B$4,People!$A$4,IF(M8027=People!$B$3,People!$A$3,IF(M8027=People!$B$2,People!$A$2,0))))</f>
        <v>Chuck Magee</v>
      </c>
      <c r="W8027" s="3" t="str">
        <f>IFERROR(INDEX(Returns!A:A,MATCH(B8027,Returns!B:B,0)),"No")</f>
        <v>No</v>
      </c>
    </row>
    <row r="8028" spans="1:23" x14ac:dyDescent="0.2">
      <c r="A8028" s="1">
        <v>8027</v>
      </c>
      <c r="B8028" t="s">
        <v>9960</v>
      </c>
      <c r="C8028" s="2">
        <v>42989</v>
      </c>
      <c r="D8028" s="2">
        <v>42993</v>
      </c>
      <c r="E8028" s="1" t="s">
        <v>21</v>
      </c>
      <c r="F8028" s="1" t="s">
        <v>5517</v>
      </c>
      <c r="G8028" s="1" t="s">
        <v>5518</v>
      </c>
      <c r="H8028" s="1" t="s">
        <v>38</v>
      </c>
      <c r="I8028" s="1" t="s">
        <v>25</v>
      </c>
      <c r="J8028" s="1" t="s">
        <v>239</v>
      </c>
      <c r="K8028" s="1" t="s">
        <v>240</v>
      </c>
      <c r="L8028" s="1">
        <v>10035</v>
      </c>
      <c r="M8028" s="1" t="s">
        <v>135</v>
      </c>
      <c r="N8028" s="1" t="s">
        <v>5787</v>
      </c>
      <c r="O8028" s="1" t="s">
        <v>43</v>
      </c>
      <c r="P8028" s="1" t="s">
        <v>55</v>
      </c>
      <c r="Q8028" s="1" t="s">
        <v>5788</v>
      </c>
      <c r="R8028" s="1">
        <v>78.8</v>
      </c>
      <c r="S8028" s="1">
        <v>1</v>
      </c>
      <c r="T8028" s="1">
        <v>0</v>
      </c>
      <c r="U8028" s="1">
        <v>1.5760000000000076</v>
      </c>
      <c r="V8028" s="3" t="str">
        <f>IF(M8028=People!$B$5,People!$A$5,IF(M8028=People!$B$4,People!$A$4,IF(M8028=People!$B$3,People!$A$3,IF(M8028=People!$B$2,People!$A$2,0))))</f>
        <v>Chuck Magee</v>
      </c>
      <c r="W8028" s="3" t="str">
        <f>IFERROR(INDEX(Returns!A:A,MATCH(B8028,Returns!B:B,0)),"No")</f>
        <v>No</v>
      </c>
    </row>
    <row r="8029" spans="1:23" x14ac:dyDescent="0.2">
      <c r="A8029" s="1">
        <v>8028</v>
      </c>
      <c r="B8029" t="s">
        <v>9960</v>
      </c>
      <c r="C8029" s="2">
        <v>42989</v>
      </c>
      <c r="D8029" s="2">
        <v>42993</v>
      </c>
      <c r="E8029" s="1" t="s">
        <v>21</v>
      </c>
      <c r="F8029" s="1" t="s">
        <v>5517</v>
      </c>
      <c r="G8029" s="1" t="s">
        <v>5518</v>
      </c>
      <c r="H8029" s="1" t="s">
        <v>38</v>
      </c>
      <c r="I8029" s="1" t="s">
        <v>25</v>
      </c>
      <c r="J8029" s="1" t="s">
        <v>239</v>
      </c>
      <c r="K8029" s="1" t="s">
        <v>240</v>
      </c>
      <c r="L8029" s="1">
        <v>10035</v>
      </c>
      <c r="M8029" s="1" t="s">
        <v>135</v>
      </c>
      <c r="N8029" s="1" t="s">
        <v>347</v>
      </c>
      <c r="O8029" s="1" t="s">
        <v>66</v>
      </c>
      <c r="P8029" s="1" t="s">
        <v>146</v>
      </c>
      <c r="Q8029" s="1" t="s">
        <v>348</v>
      </c>
      <c r="R8029" s="1">
        <v>19.989999999999998</v>
      </c>
      <c r="S8029" s="1">
        <v>1</v>
      </c>
      <c r="T8029" s="1">
        <v>0</v>
      </c>
      <c r="U8029" s="1">
        <v>6.796599999999998</v>
      </c>
      <c r="V8029" s="3" t="str">
        <f>IF(M8029=People!$B$5,People!$A$5,IF(M8029=People!$B$4,People!$A$4,IF(M8029=People!$B$3,People!$A$3,IF(M8029=People!$B$2,People!$A$2,0))))</f>
        <v>Chuck Magee</v>
      </c>
      <c r="W8029" s="3" t="str">
        <f>IFERROR(INDEX(Returns!A:A,MATCH(B8029,Returns!B:B,0)),"No")</f>
        <v>No</v>
      </c>
    </row>
    <row r="8030" spans="1:23" x14ac:dyDescent="0.2">
      <c r="A8030" s="1">
        <v>8029</v>
      </c>
      <c r="B8030" t="s">
        <v>9960</v>
      </c>
      <c r="C8030" s="2">
        <v>42989</v>
      </c>
      <c r="D8030" s="2">
        <v>42993</v>
      </c>
      <c r="E8030" s="1" t="s">
        <v>21</v>
      </c>
      <c r="F8030" s="1" t="s">
        <v>5517</v>
      </c>
      <c r="G8030" s="1" t="s">
        <v>5518</v>
      </c>
      <c r="H8030" s="1" t="s">
        <v>38</v>
      </c>
      <c r="I8030" s="1" t="s">
        <v>25</v>
      </c>
      <c r="J8030" s="1" t="s">
        <v>239</v>
      </c>
      <c r="K8030" s="1" t="s">
        <v>240</v>
      </c>
      <c r="L8030" s="1">
        <v>10035</v>
      </c>
      <c r="M8030" s="1" t="s">
        <v>135</v>
      </c>
      <c r="N8030" s="1" t="s">
        <v>5306</v>
      </c>
      <c r="O8030" s="1" t="s">
        <v>43</v>
      </c>
      <c r="P8030" s="1" t="s">
        <v>55</v>
      </c>
      <c r="Q8030" s="1" t="s">
        <v>5307</v>
      </c>
      <c r="R8030" s="1">
        <v>772.68</v>
      </c>
      <c r="S8030" s="1">
        <v>4</v>
      </c>
      <c r="T8030" s="1">
        <v>0</v>
      </c>
      <c r="U8030" s="1">
        <v>108.17520000000002</v>
      </c>
      <c r="V8030" s="3" t="str">
        <f>IF(M8030=People!$B$5,People!$A$5,IF(M8030=People!$B$4,People!$A$4,IF(M8030=People!$B$3,People!$A$3,IF(M8030=People!$B$2,People!$A$2,0))))</f>
        <v>Chuck Magee</v>
      </c>
      <c r="W8030" s="3" t="str">
        <f>IFERROR(INDEX(Returns!A:A,MATCH(B8030,Returns!B:B,0)),"No")</f>
        <v>No</v>
      </c>
    </row>
    <row r="8031" spans="1:23" x14ac:dyDescent="0.2">
      <c r="A8031" s="1">
        <v>8030</v>
      </c>
      <c r="B8031" t="s">
        <v>9961</v>
      </c>
      <c r="C8031" s="2">
        <v>43394</v>
      </c>
      <c r="D8031" s="2">
        <v>43398</v>
      </c>
      <c r="E8031" s="1" t="s">
        <v>46</v>
      </c>
      <c r="F8031" s="1" t="s">
        <v>3671</v>
      </c>
      <c r="G8031" s="1" t="s">
        <v>3672</v>
      </c>
      <c r="H8031" s="1" t="s">
        <v>24</v>
      </c>
      <c r="I8031" s="1" t="s">
        <v>25</v>
      </c>
      <c r="J8031" s="1" t="s">
        <v>597</v>
      </c>
      <c r="K8031" s="1" t="s">
        <v>96</v>
      </c>
      <c r="L8031" s="1">
        <v>78207</v>
      </c>
      <c r="M8031" s="1" t="s">
        <v>97</v>
      </c>
      <c r="N8031" s="1" t="s">
        <v>663</v>
      </c>
      <c r="O8031" s="1" t="s">
        <v>66</v>
      </c>
      <c r="P8031" s="1" t="s">
        <v>146</v>
      </c>
      <c r="Q8031" s="1" t="s">
        <v>664</v>
      </c>
      <c r="R8031" s="1">
        <v>106.08000000000001</v>
      </c>
      <c r="S8031" s="1">
        <v>6</v>
      </c>
      <c r="T8031" s="1">
        <v>0.2</v>
      </c>
      <c r="U8031" s="1">
        <v>-9.2819999999999965</v>
      </c>
      <c r="V8031" s="3" t="str">
        <f>IF(M8031=People!$B$5,People!$A$5,IF(M8031=People!$B$4,People!$A$4,IF(M8031=People!$B$3,People!$A$3,IF(M8031=People!$B$2,People!$A$2,0))))</f>
        <v>Kelly Williams</v>
      </c>
      <c r="W8031" s="3" t="str">
        <f>IFERROR(INDEX(Returns!A:A,MATCH(B8031,Returns!B:B,0)),"No")</f>
        <v>No</v>
      </c>
    </row>
    <row r="8032" spans="1:23" x14ac:dyDescent="0.2">
      <c r="A8032" s="1">
        <v>8031</v>
      </c>
      <c r="B8032" t="s">
        <v>9962</v>
      </c>
      <c r="C8032" s="2">
        <v>43107</v>
      </c>
      <c r="D8032" s="2">
        <v>43111</v>
      </c>
      <c r="E8032" s="1" t="s">
        <v>46</v>
      </c>
      <c r="F8032" s="1" t="s">
        <v>2711</v>
      </c>
      <c r="G8032" s="1" t="s">
        <v>2712</v>
      </c>
      <c r="H8032" s="1" t="s">
        <v>24</v>
      </c>
      <c r="I8032" s="1" t="s">
        <v>25</v>
      </c>
      <c r="J8032" s="1" t="s">
        <v>1403</v>
      </c>
      <c r="K8032" s="1" t="s">
        <v>96</v>
      </c>
      <c r="L8032" s="1">
        <v>79109</v>
      </c>
      <c r="M8032" s="1" t="s">
        <v>97</v>
      </c>
      <c r="N8032" s="1" t="s">
        <v>3262</v>
      </c>
      <c r="O8032" s="1" t="s">
        <v>30</v>
      </c>
      <c r="P8032" s="1" t="s">
        <v>60</v>
      </c>
      <c r="Q8032" s="1" t="s">
        <v>4480</v>
      </c>
      <c r="R8032" s="1">
        <v>23.076000000000001</v>
      </c>
      <c r="S8032" s="1">
        <v>3</v>
      </c>
      <c r="T8032" s="1">
        <v>0.6</v>
      </c>
      <c r="U8032" s="1">
        <v>-10.961100000000002</v>
      </c>
      <c r="V8032" s="3" t="str">
        <f>IF(M8032=People!$B$5,People!$A$5,IF(M8032=People!$B$4,People!$A$4,IF(M8032=People!$B$3,People!$A$3,IF(M8032=People!$B$2,People!$A$2,0))))</f>
        <v>Kelly Williams</v>
      </c>
      <c r="W8032" s="3" t="str">
        <f>IFERROR(INDEX(Returns!A:A,MATCH(B8032,Returns!B:B,0)),"No")</f>
        <v>No</v>
      </c>
    </row>
    <row r="8033" spans="1:23" x14ac:dyDescent="0.2">
      <c r="A8033" s="1">
        <v>8032</v>
      </c>
      <c r="B8033" t="s">
        <v>9962</v>
      </c>
      <c r="C8033" s="2">
        <v>43107</v>
      </c>
      <c r="D8033" s="2">
        <v>43111</v>
      </c>
      <c r="E8033" s="1" t="s">
        <v>46</v>
      </c>
      <c r="F8033" s="1" t="s">
        <v>2711</v>
      </c>
      <c r="G8033" s="1" t="s">
        <v>2712</v>
      </c>
      <c r="H8033" s="1" t="s">
        <v>24</v>
      </c>
      <c r="I8033" s="1" t="s">
        <v>25</v>
      </c>
      <c r="J8033" s="1" t="s">
        <v>1403</v>
      </c>
      <c r="K8033" s="1" t="s">
        <v>96</v>
      </c>
      <c r="L8033" s="1">
        <v>79109</v>
      </c>
      <c r="M8033" s="1" t="s">
        <v>97</v>
      </c>
      <c r="N8033" s="1" t="s">
        <v>2468</v>
      </c>
      <c r="O8033" s="1" t="s">
        <v>43</v>
      </c>
      <c r="P8033" s="1" t="s">
        <v>84</v>
      </c>
      <c r="Q8033" s="1" t="s">
        <v>2469</v>
      </c>
      <c r="R8033" s="1">
        <v>25.920000000000005</v>
      </c>
      <c r="S8033" s="1">
        <v>5</v>
      </c>
      <c r="T8033" s="1">
        <v>0.2</v>
      </c>
      <c r="U8033" s="1">
        <v>9.0719999999999992</v>
      </c>
      <c r="V8033" s="3" t="str">
        <f>IF(M8033=People!$B$5,People!$A$5,IF(M8033=People!$B$4,People!$A$4,IF(M8033=People!$B$3,People!$A$3,IF(M8033=People!$B$2,People!$A$2,0))))</f>
        <v>Kelly Williams</v>
      </c>
      <c r="W8033" s="3" t="str">
        <f>IFERROR(INDEX(Returns!A:A,MATCH(B8033,Returns!B:B,0)),"No")</f>
        <v>No</v>
      </c>
    </row>
    <row r="8034" spans="1:23" x14ac:dyDescent="0.2">
      <c r="A8034" s="1">
        <v>8033</v>
      </c>
      <c r="B8034" t="s">
        <v>9963</v>
      </c>
      <c r="C8034" s="2">
        <v>42911</v>
      </c>
      <c r="D8034" s="2">
        <v>42914</v>
      </c>
      <c r="E8034" s="1" t="s">
        <v>170</v>
      </c>
      <c r="F8034" s="1" t="s">
        <v>4145</v>
      </c>
      <c r="G8034" s="1" t="s">
        <v>4146</v>
      </c>
      <c r="H8034" s="1" t="s">
        <v>24</v>
      </c>
      <c r="I8034" s="1" t="s">
        <v>25</v>
      </c>
      <c r="J8034" s="1" t="s">
        <v>167</v>
      </c>
      <c r="K8034" s="1" t="s">
        <v>96</v>
      </c>
      <c r="L8034" s="1">
        <v>77041</v>
      </c>
      <c r="M8034" s="1" t="s">
        <v>97</v>
      </c>
      <c r="N8034" s="1" t="s">
        <v>2254</v>
      </c>
      <c r="O8034" s="1" t="s">
        <v>43</v>
      </c>
      <c r="P8034" s="1" t="s">
        <v>84</v>
      </c>
      <c r="Q8034" s="1" t="s">
        <v>2255</v>
      </c>
      <c r="R8034" s="1">
        <v>47.952000000000005</v>
      </c>
      <c r="S8034" s="1">
        <v>3</v>
      </c>
      <c r="T8034" s="1">
        <v>0.2</v>
      </c>
      <c r="U8034" s="1">
        <v>16.183799999999998</v>
      </c>
      <c r="V8034" s="3" t="str">
        <f>IF(M8034=People!$B$5,People!$A$5,IF(M8034=People!$B$4,People!$A$4,IF(M8034=People!$B$3,People!$A$3,IF(M8034=People!$B$2,People!$A$2,0))))</f>
        <v>Kelly Williams</v>
      </c>
      <c r="W8034" s="3" t="str">
        <f>IFERROR(INDEX(Returns!A:A,MATCH(B8034,Returns!B:B,0)),"No")</f>
        <v>No</v>
      </c>
    </row>
    <row r="8035" spans="1:23" x14ac:dyDescent="0.2">
      <c r="A8035" s="1">
        <v>8034</v>
      </c>
      <c r="B8035" t="s">
        <v>9963</v>
      </c>
      <c r="C8035" s="2">
        <v>42911</v>
      </c>
      <c r="D8035" s="2">
        <v>42914</v>
      </c>
      <c r="E8035" s="1" t="s">
        <v>170</v>
      </c>
      <c r="F8035" s="1" t="s">
        <v>4145</v>
      </c>
      <c r="G8035" s="1" t="s">
        <v>4146</v>
      </c>
      <c r="H8035" s="1" t="s">
        <v>24</v>
      </c>
      <c r="I8035" s="1" t="s">
        <v>25</v>
      </c>
      <c r="J8035" s="1" t="s">
        <v>167</v>
      </c>
      <c r="K8035" s="1" t="s">
        <v>96</v>
      </c>
      <c r="L8035" s="1">
        <v>77041</v>
      </c>
      <c r="M8035" s="1" t="s">
        <v>97</v>
      </c>
      <c r="N8035" s="1" t="s">
        <v>5406</v>
      </c>
      <c r="O8035" s="1" t="s">
        <v>43</v>
      </c>
      <c r="P8035" s="1" t="s">
        <v>70</v>
      </c>
      <c r="Q8035" s="1" t="s">
        <v>5407</v>
      </c>
      <c r="R8035" s="1">
        <v>0.98399999999999976</v>
      </c>
      <c r="S8035" s="1">
        <v>2</v>
      </c>
      <c r="T8035" s="1">
        <v>0.8</v>
      </c>
      <c r="U8035" s="1">
        <v>-1.476</v>
      </c>
      <c r="V8035" s="3" t="str">
        <f>IF(M8035=People!$B$5,People!$A$5,IF(M8035=People!$B$4,People!$A$4,IF(M8035=People!$B$3,People!$A$3,IF(M8035=People!$B$2,People!$A$2,0))))</f>
        <v>Kelly Williams</v>
      </c>
      <c r="W8035" s="3" t="str">
        <f>IFERROR(INDEX(Returns!A:A,MATCH(B8035,Returns!B:B,0)),"No")</f>
        <v>No</v>
      </c>
    </row>
    <row r="8036" spans="1:23" x14ac:dyDescent="0.2">
      <c r="A8036" s="1">
        <v>8035</v>
      </c>
      <c r="B8036" t="s">
        <v>9963</v>
      </c>
      <c r="C8036" s="2">
        <v>42911</v>
      </c>
      <c r="D8036" s="2">
        <v>42914</v>
      </c>
      <c r="E8036" s="1" t="s">
        <v>170</v>
      </c>
      <c r="F8036" s="1" t="s">
        <v>4145</v>
      </c>
      <c r="G8036" s="1" t="s">
        <v>4146</v>
      </c>
      <c r="H8036" s="1" t="s">
        <v>24</v>
      </c>
      <c r="I8036" s="1" t="s">
        <v>25</v>
      </c>
      <c r="J8036" s="1" t="s">
        <v>167</v>
      </c>
      <c r="K8036" s="1" t="s">
        <v>96</v>
      </c>
      <c r="L8036" s="1">
        <v>77041</v>
      </c>
      <c r="M8036" s="1" t="s">
        <v>97</v>
      </c>
      <c r="N8036" s="1" t="s">
        <v>4421</v>
      </c>
      <c r="O8036" s="1" t="s">
        <v>30</v>
      </c>
      <c r="P8036" s="1" t="s">
        <v>60</v>
      </c>
      <c r="Q8036" s="1" t="s">
        <v>4422</v>
      </c>
      <c r="R8036" s="1">
        <v>75.384000000000015</v>
      </c>
      <c r="S8036" s="1">
        <v>9</v>
      </c>
      <c r="T8036" s="1">
        <v>0.6</v>
      </c>
      <c r="U8036" s="1">
        <v>-20.730599999999995</v>
      </c>
      <c r="V8036" s="3" t="str">
        <f>IF(M8036=People!$B$5,People!$A$5,IF(M8036=People!$B$4,People!$A$4,IF(M8036=People!$B$3,People!$A$3,IF(M8036=People!$B$2,People!$A$2,0))))</f>
        <v>Kelly Williams</v>
      </c>
      <c r="W8036" s="3" t="str">
        <f>IFERROR(INDEX(Returns!A:A,MATCH(B8036,Returns!B:B,0)),"No")</f>
        <v>No</v>
      </c>
    </row>
    <row r="8037" spans="1:23" x14ac:dyDescent="0.2">
      <c r="A8037" s="1">
        <v>8036</v>
      </c>
      <c r="B8037" t="s">
        <v>9963</v>
      </c>
      <c r="C8037" s="2">
        <v>42911</v>
      </c>
      <c r="D8037" s="2">
        <v>42914</v>
      </c>
      <c r="E8037" s="1" t="s">
        <v>170</v>
      </c>
      <c r="F8037" s="1" t="s">
        <v>4145</v>
      </c>
      <c r="G8037" s="1" t="s">
        <v>4146</v>
      </c>
      <c r="H8037" s="1" t="s">
        <v>24</v>
      </c>
      <c r="I8037" s="1" t="s">
        <v>25</v>
      </c>
      <c r="J8037" s="1" t="s">
        <v>167</v>
      </c>
      <c r="K8037" s="1" t="s">
        <v>96</v>
      </c>
      <c r="L8037" s="1">
        <v>77041</v>
      </c>
      <c r="M8037" s="1" t="s">
        <v>97</v>
      </c>
      <c r="N8037" s="1" t="s">
        <v>2462</v>
      </c>
      <c r="O8037" s="1" t="s">
        <v>43</v>
      </c>
      <c r="P8037" s="1" t="s">
        <v>44</v>
      </c>
      <c r="Q8037" s="1" t="s">
        <v>2463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3" t="str">
        <f>IF(M8037=People!$B$5,People!$A$5,IF(M8037=People!$B$4,People!$A$4,IF(M8037=People!$B$3,People!$A$3,IF(M8037=People!$B$2,People!$A$2,0))))</f>
        <v>Kelly Williams</v>
      </c>
      <c r="W8037" s="3" t="str">
        <f>IFERROR(INDEX(Returns!A:A,MATCH(B8037,Returns!B:B,0)),"No")</f>
        <v>No</v>
      </c>
    </row>
    <row r="8038" spans="1:23" x14ac:dyDescent="0.2">
      <c r="A8038" s="1">
        <v>8037</v>
      </c>
      <c r="B8038" t="s">
        <v>9964</v>
      </c>
      <c r="C8038" s="2">
        <v>42998</v>
      </c>
      <c r="D8038" s="2">
        <v>43000</v>
      </c>
      <c r="E8038" s="1" t="s">
        <v>170</v>
      </c>
      <c r="F8038" s="1" t="s">
        <v>108</v>
      </c>
      <c r="G8038" s="1" t="s">
        <v>109</v>
      </c>
      <c r="H8038" s="1" t="s">
        <v>24</v>
      </c>
      <c r="I8038" s="1" t="s">
        <v>25</v>
      </c>
      <c r="J8038" s="1" t="s">
        <v>1289</v>
      </c>
      <c r="K8038" s="1" t="s">
        <v>1088</v>
      </c>
      <c r="L8038" s="1">
        <v>1841</v>
      </c>
      <c r="M8038" s="1" t="s">
        <v>135</v>
      </c>
      <c r="N8038" s="1" t="s">
        <v>4414</v>
      </c>
      <c r="O8038" s="1" t="s">
        <v>43</v>
      </c>
      <c r="P8038" s="1" t="s">
        <v>70</v>
      </c>
      <c r="Q8038" s="1" t="s">
        <v>4415</v>
      </c>
      <c r="R8038" s="1">
        <v>37.68</v>
      </c>
      <c r="S8038" s="1">
        <v>6</v>
      </c>
      <c r="T8038" s="1">
        <v>0</v>
      </c>
      <c r="U8038" s="1">
        <v>16.955999999999996</v>
      </c>
      <c r="V8038" s="3" t="str">
        <f>IF(M8038=People!$B$5,People!$A$5,IF(M8038=People!$B$4,People!$A$4,IF(M8038=People!$B$3,People!$A$3,IF(M8038=People!$B$2,People!$A$2,0))))</f>
        <v>Chuck Magee</v>
      </c>
      <c r="W8038" s="3" t="str">
        <f>IFERROR(INDEX(Returns!A:A,MATCH(B8038,Returns!B:B,0)),"No")</f>
        <v>No</v>
      </c>
    </row>
    <row r="8039" spans="1:23" x14ac:dyDescent="0.2">
      <c r="A8039" s="1">
        <v>8038</v>
      </c>
      <c r="B8039" t="s">
        <v>9965</v>
      </c>
      <c r="C8039" s="2">
        <v>43656</v>
      </c>
      <c r="D8039" s="2">
        <v>43660</v>
      </c>
      <c r="E8039" s="1" t="s">
        <v>46</v>
      </c>
      <c r="F8039" s="1" t="s">
        <v>4644</v>
      </c>
      <c r="G8039" s="1" t="s">
        <v>4645</v>
      </c>
      <c r="H8039" s="1" t="s">
        <v>38</v>
      </c>
      <c r="I8039" s="1" t="s">
        <v>25</v>
      </c>
      <c r="J8039" s="1" t="s">
        <v>439</v>
      </c>
      <c r="K8039" s="1" t="s">
        <v>1111</v>
      </c>
      <c r="L8039" s="1">
        <v>31907</v>
      </c>
      <c r="M8039" s="1" t="s">
        <v>28</v>
      </c>
      <c r="N8039" s="1" t="s">
        <v>5745</v>
      </c>
      <c r="O8039" s="1" t="s">
        <v>43</v>
      </c>
      <c r="P8039" s="1" t="s">
        <v>73</v>
      </c>
      <c r="Q8039" s="1" t="s">
        <v>5746</v>
      </c>
      <c r="R8039" s="1">
        <v>41.910000000000004</v>
      </c>
      <c r="S8039" s="1">
        <v>3</v>
      </c>
      <c r="T8039" s="1">
        <v>0</v>
      </c>
      <c r="U8039" s="1">
        <v>10.896600000000003</v>
      </c>
      <c r="V8039" s="3" t="str">
        <f>IF(M8039=People!$B$5,People!$A$5,IF(M8039=People!$B$4,People!$A$4,IF(M8039=People!$B$3,People!$A$3,IF(M8039=People!$B$2,People!$A$2,0))))</f>
        <v>Cassandra Brandow</v>
      </c>
      <c r="W8039" s="3" t="str">
        <f>IFERROR(INDEX(Returns!A:A,MATCH(B8039,Returns!B:B,0)),"No")</f>
        <v>No</v>
      </c>
    </row>
    <row r="8040" spans="1:23" x14ac:dyDescent="0.2">
      <c r="A8040" s="1">
        <v>8039</v>
      </c>
      <c r="B8040" t="s">
        <v>9966</v>
      </c>
      <c r="C8040" s="2">
        <v>43646</v>
      </c>
      <c r="D8040" s="2">
        <v>43648</v>
      </c>
      <c r="E8040" s="1" t="s">
        <v>21</v>
      </c>
      <c r="F8040" s="1" t="s">
        <v>3774</v>
      </c>
      <c r="G8040" s="1" t="s">
        <v>3775</v>
      </c>
      <c r="H8040" s="1" t="s">
        <v>24</v>
      </c>
      <c r="I8040" s="1" t="s">
        <v>25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3589</v>
      </c>
      <c r="O8040" s="1" t="s">
        <v>30</v>
      </c>
      <c r="P8040" s="1" t="s">
        <v>31</v>
      </c>
      <c r="Q8040" s="1" t="s">
        <v>3590</v>
      </c>
      <c r="R8040" s="1">
        <v>435.99900000000002</v>
      </c>
      <c r="S8040" s="1">
        <v>3</v>
      </c>
      <c r="T8040" s="1">
        <v>0.15</v>
      </c>
      <c r="U8040" s="1">
        <v>5.1293999999999755</v>
      </c>
      <c r="V8040" s="3" t="str">
        <f>IF(M8040=People!$B$5,People!$A$5,IF(M8040=People!$B$4,People!$A$4,IF(M8040=People!$B$3,People!$A$3,IF(M8040=People!$B$2,People!$A$2,0))))</f>
        <v>Anna Andreadi</v>
      </c>
      <c r="W8040" s="3" t="str">
        <f>IFERROR(INDEX(Returns!A:A,MATCH(B8040,Returns!B:B,0)),"No")</f>
        <v>No</v>
      </c>
    </row>
    <row r="8041" spans="1:23" x14ac:dyDescent="0.2">
      <c r="A8041" s="1">
        <v>8040</v>
      </c>
      <c r="B8041" t="s">
        <v>9967</v>
      </c>
      <c r="C8041" s="2">
        <v>43698</v>
      </c>
      <c r="D8041" s="2">
        <v>43702</v>
      </c>
      <c r="E8041" s="1" t="s">
        <v>21</v>
      </c>
      <c r="F8041" s="1" t="s">
        <v>4868</v>
      </c>
      <c r="G8041" s="1" t="s">
        <v>4869</v>
      </c>
      <c r="H8041" s="1" t="s">
        <v>38</v>
      </c>
      <c r="I8041" s="1" t="s">
        <v>25</v>
      </c>
      <c r="J8041" s="1" t="s">
        <v>88</v>
      </c>
      <c r="K8041" s="1" t="s">
        <v>89</v>
      </c>
      <c r="L8041" s="1">
        <v>98115</v>
      </c>
      <c r="M8041" s="1" t="s">
        <v>41</v>
      </c>
      <c r="N8041" s="1" t="s">
        <v>631</v>
      </c>
      <c r="O8041" s="1" t="s">
        <v>30</v>
      </c>
      <c r="P8041" s="1" t="s">
        <v>34</v>
      </c>
      <c r="Q8041" s="1" t="s">
        <v>632</v>
      </c>
      <c r="R8041" s="1">
        <v>388.70400000000006</v>
      </c>
      <c r="S8041" s="1">
        <v>6</v>
      </c>
      <c r="T8041" s="1">
        <v>0.2</v>
      </c>
      <c r="U8041" s="1">
        <v>38.870400000000018</v>
      </c>
      <c r="V8041" s="3" t="str">
        <f>IF(M8041=People!$B$5,People!$A$5,IF(M8041=People!$B$4,People!$A$4,IF(M8041=People!$B$3,People!$A$3,IF(M8041=People!$B$2,People!$A$2,0))))</f>
        <v>Anna Andreadi</v>
      </c>
      <c r="W8041" s="3" t="str">
        <f>IFERROR(INDEX(Returns!A:A,MATCH(B8041,Returns!B:B,0)),"No")</f>
        <v>No</v>
      </c>
    </row>
    <row r="8042" spans="1:23" x14ac:dyDescent="0.2">
      <c r="A8042" s="1">
        <v>8041</v>
      </c>
      <c r="B8042" t="s">
        <v>9967</v>
      </c>
      <c r="C8042" s="2">
        <v>43698</v>
      </c>
      <c r="D8042" s="2">
        <v>43702</v>
      </c>
      <c r="E8042" s="1" t="s">
        <v>21</v>
      </c>
      <c r="F8042" s="1" t="s">
        <v>4868</v>
      </c>
      <c r="G8042" s="1" t="s">
        <v>4869</v>
      </c>
      <c r="H8042" s="1" t="s">
        <v>38</v>
      </c>
      <c r="I8042" s="1" t="s">
        <v>25</v>
      </c>
      <c r="J8042" s="1" t="s">
        <v>88</v>
      </c>
      <c r="K8042" s="1" t="s">
        <v>89</v>
      </c>
      <c r="L8042" s="1">
        <v>98115</v>
      </c>
      <c r="M8042" s="1" t="s">
        <v>41</v>
      </c>
      <c r="N8042" s="1" t="s">
        <v>2075</v>
      </c>
      <c r="O8042" s="1" t="s">
        <v>43</v>
      </c>
      <c r="P8042" s="1" t="s">
        <v>55</v>
      </c>
      <c r="Q8042" s="1" t="s">
        <v>2076</v>
      </c>
      <c r="R8042" s="1">
        <v>572.58000000000004</v>
      </c>
      <c r="S8042" s="1">
        <v>6</v>
      </c>
      <c r="T8042" s="1">
        <v>0</v>
      </c>
      <c r="U8042" s="1">
        <v>34.354799999999955</v>
      </c>
      <c r="V8042" s="3" t="str">
        <f>IF(M8042=People!$B$5,People!$A$5,IF(M8042=People!$B$4,People!$A$4,IF(M8042=People!$B$3,People!$A$3,IF(M8042=People!$B$2,People!$A$2,0))))</f>
        <v>Anna Andreadi</v>
      </c>
      <c r="W8042" s="3" t="str">
        <f>IFERROR(INDEX(Returns!A:A,MATCH(B8042,Returns!B:B,0)),"No")</f>
        <v>No</v>
      </c>
    </row>
    <row r="8043" spans="1:23" x14ac:dyDescent="0.2">
      <c r="A8043" s="1">
        <v>8042</v>
      </c>
      <c r="B8043" t="s">
        <v>9967</v>
      </c>
      <c r="C8043" s="2">
        <v>43698</v>
      </c>
      <c r="D8043" s="2">
        <v>43702</v>
      </c>
      <c r="E8043" s="1" t="s">
        <v>21</v>
      </c>
      <c r="F8043" s="1" t="s">
        <v>4868</v>
      </c>
      <c r="G8043" s="1" t="s">
        <v>4869</v>
      </c>
      <c r="H8043" s="1" t="s">
        <v>38</v>
      </c>
      <c r="I8043" s="1" t="s">
        <v>25</v>
      </c>
      <c r="J8043" s="1" t="s">
        <v>88</v>
      </c>
      <c r="K8043" s="1" t="s">
        <v>89</v>
      </c>
      <c r="L8043" s="1">
        <v>98115</v>
      </c>
      <c r="M8043" s="1" t="s">
        <v>41</v>
      </c>
      <c r="N8043" s="1" t="s">
        <v>4335</v>
      </c>
      <c r="O8043" s="1" t="s">
        <v>66</v>
      </c>
      <c r="P8043" s="1" t="s">
        <v>146</v>
      </c>
      <c r="Q8043" s="1" t="s">
        <v>4336</v>
      </c>
      <c r="R8043" s="1">
        <v>33.18</v>
      </c>
      <c r="S8043" s="1">
        <v>2</v>
      </c>
      <c r="T8043" s="1">
        <v>0</v>
      </c>
      <c r="U8043" s="1">
        <v>11.613</v>
      </c>
      <c r="V8043" s="3" t="str">
        <f>IF(M8043=People!$B$5,People!$A$5,IF(M8043=People!$B$4,People!$A$4,IF(M8043=People!$B$3,People!$A$3,IF(M8043=People!$B$2,People!$A$2,0))))</f>
        <v>Anna Andreadi</v>
      </c>
      <c r="W8043" s="3" t="str">
        <f>IFERROR(INDEX(Returns!A:A,MATCH(B8043,Returns!B:B,0)),"No")</f>
        <v>No</v>
      </c>
    </row>
    <row r="8044" spans="1:23" x14ac:dyDescent="0.2">
      <c r="A8044" s="1">
        <v>8043</v>
      </c>
      <c r="B8044" t="s">
        <v>9968</v>
      </c>
      <c r="C8044" s="2">
        <v>43535</v>
      </c>
      <c r="D8044" s="2">
        <v>43539</v>
      </c>
      <c r="E8044" s="1" t="s">
        <v>46</v>
      </c>
      <c r="F8044" s="1" t="s">
        <v>2703</v>
      </c>
      <c r="G8044" s="1" t="s">
        <v>2704</v>
      </c>
      <c r="H8044" s="1" t="s">
        <v>94</v>
      </c>
      <c r="I8044" s="1" t="s">
        <v>25</v>
      </c>
      <c r="J8044" s="1" t="s">
        <v>5671</v>
      </c>
      <c r="K8044" s="1" t="s">
        <v>1088</v>
      </c>
      <c r="L8044" s="1">
        <v>2138</v>
      </c>
      <c r="M8044" s="1" t="s">
        <v>135</v>
      </c>
      <c r="N8044" s="1" t="s">
        <v>1375</v>
      </c>
      <c r="O8044" s="1" t="s">
        <v>66</v>
      </c>
      <c r="P8044" s="1" t="s">
        <v>146</v>
      </c>
      <c r="Q8044" s="1" t="s">
        <v>1376</v>
      </c>
      <c r="R8044" s="1">
        <v>63.88</v>
      </c>
      <c r="S8044" s="1">
        <v>4</v>
      </c>
      <c r="T8044" s="1">
        <v>0</v>
      </c>
      <c r="U8044" s="1">
        <v>24.913200000000003</v>
      </c>
      <c r="V8044" s="3" t="str">
        <f>IF(M8044=People!$B$5,People!$A$5,IF(M8044=People!$B$4,People!$A$4,IF(M8044=People!$B$3,People!$A$3,IF(M8044=People!$B$2,People!$A$2,0))))</f>
        <v>Chuck Magee</v>
      </c>
      <c r="W8044" s="3" t="str">
        <f>IFERROR(INDEX(Returns!A:A,MATCH(B8044,Returns!B:B,0)),"No")</f>
        <v>No</v>
      </c>
    </row>
    <row r="8045" spans="1:23" x14ac:dyDescent="0.2">
      <c r="A8045" s="1">
        <v>8044</v>
      </c>
      <c r="B8045" t="s">
        <v>9968</v>
      </c>
      <c r="C8045" s="2">
        <v>43535</v>
      </c>
      <c r="D8045" s="2">
        <v>43539</v>
      </c>
      <c r="E8045" s="1" t="s">
        <v>46</v>
      </c>
      <c r="F8045" s="1" t="s">
        <v>2703</v>
      </c>
      <c r="G8045" s="1" t="s">
        <v>2704</v>
      </c>
      <c r="H8045" s="1" t="s">
        <v>94</v>
      </c>
      <c r="I8045" s="1" t="s">
        <v>25</v>
      </c>
      <c r="J8045" s="1" t="s">
        <v>5671</v>
      </c>
      <c r="K8045" s="1" t="s">
        <v>1088</v>
      </c>
      <c r="L8045" s="1">
        <v>2138</v>
      </c>
      <c r="M8045" s="1" t="s">
        <v>135</v>
      </c>
      <c r="N8045" s="1" t="s">
        <v>5821</v>
      </c>
      <c r="O8045" s="1" t="s">
        <v>30</v>
      </c>
      <c r="P8045" s="1" t="s">
        <v>60</v>
      </c>
      <c r="Q8045" s="1" t="s">
        <v>5822</v>
      </c>
      <c r="R8045" s="1">
        <v>26.72</v>
      </c>
      <c r="S8045" s="1">
        <v>1</v>
      </c>
      <c r="T8045" s="1">
        <v>0</v>
      </c>
      <c r="U8045" s="1">
        <v>11.756800000000002</v>
      </c>
      <c r="V8045" s="3" t="str">
        <f>IF(M8045=People!$B$5,People!$A$5,IF(M8045=People!$B$4,People!$A$4,IF(M8045=People!$B$3,People!$A$3,IF(M8045=People!$B$2,People!$A$2,0))))</f>
        <v>Chuck Magee</v>
      </c>
      <c r="W8045" s="3" t="str">
        <f>IFERROR(INDEX(Returns!A:A,MATCH(B8045,Returns!B:B,0)),"No")</f>
        <v>No</v>
      </c>
    </row>
    <row r="8046" spans="1:23" x14ac:dyDescent="0.2">
      <c r="A8046" s="1">
        <v>8045</v>
      </c>
      <c r="B8046" t="s">
        <v>6175</v>
      </c>
      <c r="C8046" s="2">
        <v>43723</v>
      </c>
      <c r="D8046" s="2">
        <v>43725</v>
      </c>
      <c r="E8046" s="1" t="s">
        <v>21</v>
      </c>
      <c r="F8046" s="1" t="s">
        <v>5611</v>
      </c>
      <c r="G8046" s="1" t="s">
        <v>5612</v>
      </c>
      <c r="H8046" s="1" t="s">
        <v>24</v>
      </c>
      <c r="I8046" s="1" t="s">
        <v>25</v>
      </c>
      <c r="J8046" s="1" t="s">
        <v>4062</v>
      </c>
      <c r="K8046" s="1" t="s">
        <v>111</v>
      </c>
      <c r="L8046" s="1">
        <v>84106</v>
      </c>
      <c r="M8046" s="1" t="s">
        <v>41</v>
      </c>
      <c r="N8046" s="1" t="s">
        <v>409</v>
      </c>
      <c r="O8046" s="1" t="s">
        <v>43</v>
      </c>
      <c r="P8046" s="1" t="s">
        <v>70</v>
      </c>
      <c r="Q8046" s="1" t="s">
        <v>410</v>
      </c>
      <c r="R8046" s="1">
        <v>295.05599999999998</v>
      </c>
      <c r="S8046" s="1">
        <v>9</v>
      </c>
      <c r="T8046" s="1">
        <v>0.2</v>
      </c>
      <c r="U8046" s="1">
        <v>106.95779999999998</v>
      </c>
      <c r="V8046" s="3" t="str">
        <f>IF(M8046=People!$B$5,People!$A$5,IF(M8046=People!$B$4,People!$A$4,IF(M8046=People!$B$3,People!$A$3,IF(M8046=People!$B$2,People!$A$2,0))))</f>
        <v>Anna Andreadi</v>
      </c>
      <c r="W8046" s="3" t="str">
        <f>IFERROR(INDEX(Returns!A:A,MATCH(B8046,Returns!B:B,0)),"No")</f>
        <v>Yes</v>
      </c>
    </row>
    <row r="8047" spans="1:23" x14ac:dyDescent="0.2">
      <c r="A8047" s="1">
        <v>8046</v>
      </c>
      <c r="B8047" t="s">
        <v>9969</v>
      </c>
      <c r="C8047" s="2">
        <v>43363</v>
      </c>
      <c r="D8047" s="2">
        <v>43367</v>
      </c>
      <c r="E8047" s="1" t="s">
        <v>46</v>
      </c>
      <c r="F8047" s="1" t="s">
        <v>3171</v>
      </c>
      <c r="G8047" s="1" t="s">
        <v>3172</v>
      </c>
      <c r="H8047" s="1" t="s">
        <v>24</v>
      </c>
      <c r="I8047" s="1" t="s">
        <v>25</v>
      </c>
      <c r="J8047" s="1" t="s">
        <v>239</v>
      </c>
      <c r="K8047" s="1" t="s">
        <v>240</v>
      </c>
      <c r="L8047" s="1">
        <v>10035</v>
      </c>
      <c r="M8047" s="1" t="s">
        <v>135</v>
      </c>
      <c r="N8047" s="1" t="s">
        <v>3726</v>
      </c>
      <c r="O8047" s="1" t="s">
        <v>43</v>
      </c>
      <c r="P8047" s="1" t="s">
        <v>73</v>
      </c>
      <c r="Q8047" s="1" t="s">
        <v>3727</v>
      </c>
      <c r="R8047" s="1">
        <v>393.25</v>
      </c>
      <c r="S8047" s="1">
        <v>5</v>
      </c>
      <c r="T8047" s="1">
        <v>0</v>
      </c>
      <c r="U8047" s="1">
        <v>129.77249999999998</v>
      </c>
      <c r="V8047" s="3" t="str">
        <f>IF(M8047=People!$B$5,People!$A$5,IF(M8047=People!$B$4,People!$A$4,IF(M8047=People!$B$3,People!$A$3,IF(M8047=People!$B$2,People!$A$2,0))))</f>
        <v>Chuck Magee</v>
      </c>
      <c r="W8047" s="3" t="str">
        <f>IFERROR(INDEX(Returns!A:A,MATCH(B8047,Returns!B:B,0)),"No")</f>
        <v>No</v>
      </c>
    </row>
    <row r="8048" spans="1:23" x14ac:dyDescent="0.2">
      <c r="A8048" s="1">
        <v>8047</v>
      </c>
      <c r="B8048" t="s">
        <v>9970</v>
      </c>
      <c r="C8048" s="2">
        <v>43449</v>
      </c>
      <c r="D8048" s="2">
        <v>43451</v>
      </c>
      <c r="E8048" s="1" t="s">
        <v>21</v>
      </c>
      <c r="F8048" s="1" t="s">
        <v>985</v>
      </c>
      <c r="G8048" s="1" t="s">
        <v>986</v>
      </c>
      <c r="H8048" s="1" t="s">
        <v>24</v>
      </c>
      <c r="I8048" s="1" t="s">
        <v>25</v>
      </c>
      <c r="J8048" s="1" t="s">
        <v>2775</v>
      </c>
      <c r="K8048" s="1" t="s">
        <v>440</v>
      </c>
      <c r="L8048" s="1">
        <v>44221</v>
      </c>
      <c r="M8048" s="1" t="s">
        <v>135</v>
      </c>
      <c r="N8048" s="1" t="s">
        <v>5406</v>
      </c>
      <c r="O8048" s="1" t="s">
        <v>43</v>
      </c>
      <c r="P8048" s="1" t="s">
        <v>70</v>
      </c>
      <c r="Q8048" s="1" t="s">
        <v>5407</v>
      </c>
      <c r="R8048" s="1">
        <v>2.2140000000000004</v>
      </c>
      <c r="S8048" s="1">
        <v>3</v>
      </c>
      <c r="T8048" s="1">
        <v>0.7</v>
      </c>
      <c r="U8048" s="1">
        <v>-1.4760000000000004</v>
      </c>
      <c r="V8048" s="3" t="str">
        <f>IF(M8048=People!$B$5,People!$A$5,IF(M8048=People!$B$4,People!$A$4,IF(M8048=People!$B$3,People!$A$3,IF(M8048=People!$B$2,People!$A$2,0))))</f>
        <v>Chuck Magee</v>
      </c>
      <c r="W8048" s="3" t="str">
        <f>IFERROR(INDEX(Returns!A:A,MATCH(B8048,Returns!B:B,0)),"No")</f>
        <v>No</v>
      </c>
    </row>
    <row r="8049" spans="1:23" x14ac:dyDescent="0.2">
      <c r="A8049" s="1">
        <v>8048</v>
      </c>
      <c r="B8049" t="s">
        <v>9971</v>
      </c>
      <c r="C8049" s="2">
        <v>43772</v>
      </c>
      <c r="D8049" s="2">
        <v>43775</v>
      </c>
      <c r="E8049" s="1" t="s">
        <v>21</v>
      </c>
      <c r="F8049" s="1" t="s">
        <v>4128</v>
      </c>
      <c r="G8049" s="1" t="s">
        <v>4129</v>
      </c>
      <c r="H8049" s="1" t="s">
        <v>24</v>
      </c>
      <c r="I8049" s="1" t="s">
        <v>25</v>
      </c>
      <c r="J8049" s="1" t="s">
        <v>460</v>
      </c>
      <c r="K8049" s="1" t="s">
        <v>82</v>
      </c>
      <c r="L8049" s="1">
        <v>28403</v>
      </c>
      <c r="M8049" s="1" t="s">
        <v>28</v>
      </c>
      <c r="N8049" s="1" t="s">
        <v>3197</v>
      </c>
      <c r="O8049" s="1" t="s">
        <v>43</v>
      </c>
      <c r="P8049" s="1" t="s">
        <v>84</v>
      </c>
      <c r="Q8049" s="1" t="s">
        <v>3198</v>
      </c>
      <c r="R8049" s="1">
        <v>16.272000000000002</v>
      </c>
      <c r="S8049" s="1">
        <v>3</v>
      </c>
      <c r="T8049" s="1">
        <v>0.2</v>
      </c>
      <c r="U8049" s="1">
        <v>5.2883999999999984</v>
      </c>
      <c r="V8049" s="3" t="str">
        <f>IF(M8049=People!$B$5,People!$A$5,IF(M8049=People!$B$4,People!$A$4,IF(M8049=People!$B$3,People!$A$3,IF(M8049=People!$B$2,People!$A$2,0))))</f>
        <v>Cassandra Brandow</v>
      </c>
      <c r="W8049" s="3" t="str">
        <f>IFERROR(INDEX(Returns!A:A,MATCH(B8049,Returns!B:B,0)),"No")</f>
        <v>No</v>
      </c>
    </row>
    <row r="8050" spans="1:23" x14ac:dyDescent="0.2">
      <c r="A8050" s="1">
        <v>8049</v>
      </c>
      <c r="B8050" t="s">
        <v>9972</v>
      </c>
      <c r="C8050" s="2">
        <v>43284</v>
      </c>
      <c r="D8050" s="2">
        <v>43288</v>
      </c>
      <c r="E8050" s="1" t="s">
        <v>46</v>
      </c>
      <c r="F8050" s="1" t="s">
        <v>1186</v>
      </c>
      <c r="G8050" s="1" t="s">
        <v>1187</v>
      </c>
      <c r="H8050" s="1" t="s">
        <v>38</v>
      </c>
      <c r="I8050" s="1" t="s">
        <v>25</v>
      </c>
      <c r="J8050" s="1" t="s">
        <v>239</v>
      </c>
      <c r="K8050" s="1" t="s">
        <v>240</v>
      </c>
      <c r="L8050" s="1">
        <v>10035</v>
      </c>
      <c r="M8050" s="1" t="s">
        <v>135</v>
      </c>
      <c r="N8050" s="1" t="s">
        <v>5490</v>
      </c>
      <c r="O8050" s="1" t="s">
        <v>43</v>
      </c>
      <c r="P8050" s="1" t="s">
        <v>73</v>
      </c>
      <c r="Q8050" s="1" t="s">
        <v>5491</v>
      </c>
      <c r="R8050" s="1">
        <v>706.86</v>
      </c>
      <c r="S8050" s="1">
        <v>7</v>
      </c>
      <c r="T8050" s="1">
        <v>0</v>
      </c>
      <c r="U8050" s="1">
        <v>197.92079999999999</v>
      </c>
      <c r="V8050" s="3" t="str">
        <f>IF(M8050=People!$B$5,People!$A$5,IF(M8050=People!$B$4,People!$A$4,IF(M8050=People!$B$3,People!$A$3,IF(M8050=People!$B$2,People!$A$2,0))))</f>
        <v>Chuck Magee</v>
      </c>
      <c r="W8050" s="3" t="str">
        <f>IFERROR(INDEX(Returns!A:A,MATCH(B8050,Returns!B:B,0)),"No")</f>
        <v>No</v>
      </c>
    </row>
    <row r="8051" spans="1:23" x14ac:dyDescent="0.2">
      <c r="A8051" s="1">
        <v>8050</v>
      </c>
      <c r="B8051" t="s">
        <v>9973</v>
      </c>
      <c r="C8051" s="2">
        <v>42639</v>
      </c>
      <c r="D8051" s="2">
        <v>42643</v>
      </c>
      <c r="E8051" s="1" t="s">
        <v>46</v>
      </c>
      <c r="F8051" s="1" t="s">
        <v>5792</v>
      </c>
      <c r="G8051" s="1" t="s">
        <v>5793</v>
      </c>
      <c r="H8051" s="1" t="s">
        <v>38</v>
      </c>
      <c r="I8051" s="1" t="s">
        <v>25</v>
      </c>
      <c r="J8051" s="1" t="s">
        <v>133</v>
      </c>
      <c r="K8051" s="1" t="s">
        <v>134</v>
      </c>
      <c r="L8051" s="1">
        <v>19140</v>
      </c>
      <c r="M8051" s="1" t="s">
        <v>135</v>
      </c>
      <c r="N8051" s="1" t="s">
        <v>481</v>
      </c>
      <c r="O8051" s="1" t="s">
        <v>43</v>
      </c>
      <c r="P8051" s="1" t="s">
        <v>70</v>
      </c>
      <c r="Q8051" s="1" t="s">
        <v>482</v>
      </c>
      <c r="R8051" s="1">
        <v>5.9700000000000006</v>
      </c>
      <c r="S8051" s="1">
        <v>5</v>
      </c>
      <c r="T8051" s="1">
        <v>0.7</v>
      </c>
      <c r="U8051" s="1">
        <v>-4.577</v>
      </c>
      <c r="V8051" s="3" t="str">
        <f>IF(M8051=People!$B$5,People!$A$5,IF(M8051=People!$B$4,People!$A$4,IF(M8051=People!$B$3,People!$A$3,IF(M8051=People!$B$2,People!$A$2,0))))</f>
        <v>Chuck Magee</v>
      </c>
      <c r="W8051" s="3" t="str">
        <f>IFERROR(INDEX(Returns!A:A,MATCH(B8051,Returns!B:B,0)),"No")</f>
        <v>No</v>
      </c>
    </row>
    <row r="8052" spans="1:23" x14ac:dyDescent="0.2">
      <c r="A8052" s="1">
        <v>8051</v>
      </c>
      <c r="B8052" t="s">
        <v>9973</v>
      </c>
      <c r="C8052" s="2">
        <v>42639</v>
      </c>
      <c r="D8052" s="2">
        <v>42643</v>
      </c>
      <c r="E8052" s="1" t="s">
        <v>46</v>
      </c>
      <c r="F8052" s="1" t="s">
        <v>5792</v>
      </c>
      <c r="G8052" s="1" t="s">
        <v>5793</v>
      </c>
      <c r="H8052" s="1" t="s">
        <v>38</v>
      </c>
      <c r="I8052" s="1" t="s">
        <v>25</v>
      </c>
      <c r="J8052" s="1" t="s">
        <v>133</v>
      </c>
      <c r="K8052" s="1" t="s">
        <v>134</v>
      </c>
      <c r="L8052" s="1">
        <v>19140</v>
      </c>
      <c r="M8052" s="1" t="s">
        <v>135</v>
      </c>
      <c r="N8052" s="1" t="s">
        <v>2474</v>
      </c>
      <c r="O8052" s="1" t="s">
        <v>30</v>
      </c>
      <c r="P8052" s="1" t="s">
        <v>60</v>
      </c>
      <c r="Q8052" s="1" t="s">
        <v>2475</v>
      </c>
      <c r="R8052" s="1">
        <v>21.184000000000001</v>
      </c>
      <c r="S8052" s="1">
        <v>1</v>
      </c>
      <c r="T8052" s="1">
        <v>0.2</v>
      </c>
      <c r="U8052" s="1">
        <v>4.7664</v>
      </c>
      <c r="V8052" s="3" t="str">
        <f>IF(M8052=People!$B$5,People!$A$5,IF(M8052=People!$B$4,People!$A$4,IF(M8052=People!$B$3,People!$A$3,IF(M8052=People!$B$2,People!$A$2,0))))</f>
        <v>Chuck Magee</v>
      </c>
      <c r="W8052" s="3" t="str">
        <f>IFERROR(INDEX(Returns!A:A,MATCH(B8052,Returns!B:B,0)),"No")</f>
        <v>No</v>
      </c>
    </row>
    <row r="8053" spans="1:23" x14ac:dyDescent="0.2">
      <c r="A8053" s="1">
        <v>8052</v>
      </c>
      <c r="B8053" t="s">
        <v>9973</v>
      </c>
      <c r="C8053" s="2">
        <v>42639</v>
      </c>
      <c r="D8053" s="2">
        <v>42643</v>
      </c>
      <c r="E8053" s="1" t="s">
        <v>46</v>
      </c>
      <c r="F8053" s="1" t="s">
        <v>5792</v>
      </c>
      <c r="G8053" s="1" t="s">
        <v>5793</v>
      </c>
      <c r="H8053" s="1" t="s">
        <v>38</v>
      </c>
      <c r="I8053" s="1" t="s">
        <v>25</v>
      </c>
      <c r="J8053" s="1" t="s">
        <v>133</v>
      </c>
      <c r="K8053" s="1" t="s">
        <v>134</v>
      </c>
      <c r="L8053" s="1">
        <v>19140</v>
      </c>
      <c r="M8053" s="1" t="s">
        <v>135</v>
      </c>
      <c r="N8053" s="1" t="s">
        <v>129</v>
      </c>
      <c r="O8053" s="1" t="s">
        <v>43</v>
      </c>
      <c r="P8053" s="1" t="s">
        <v>73</v>
      </c>
      <c r="Q8053" s="1" t="s">
        <v>130</v>
      </c>
      <c r="R8053" s="1">
        <v>41.375999999999998</v>
      </c>
      <c r="S8053" s="1">
        <v>6</v>
      </c>
      <c r="T8053" s="1">
        <v>0.2</v>
      </c>
      <c r="U8053" s="1">
        <v>3.1032000000000011</v>
      </c>
      <c r="V8053" s="3" t="str">
        <f>IF(M8053=People!$B$5,People!$A$5,IF(M8053=People!$B$4,People!$A$4,IF(M8053=People!$B$3,People!$A$3,IF(M8053=People!$B$2,People!$A$2,0))))</f>
        <v>Chuck Magee</v>
      </c>
      <c r="W8053" s="3" t="str">
        <f>IFERROR(INDEX(Returns!A:A,MATCH(B8053,Returns!B:B,0)),"No")</f>
        <v>No</v>
      </c>
    </row>
    <row r="8054" spans="1:23" x14ac:dyDescent="0.2">
      <c r="A8054" s="1">
        <v>8053</v>
      </c>
      <c r="B8054" t="s">
        <v>9974</v>
      </c>
      <c r="C8054" s="2">
        <v>42565</v>
      </c>
      <c r="D8054" s="2">
        <v>42568</v>
      </c>
      <c r="E8054" s="1" t="s">
        <v>21</v>
      </c>
      <c r="F8054" s="1" t="s">
        <v>3724</v>
      </c>
      <c r="G8054" s="1" t="s">
        <v>3725</v>
      </c>
      <c r="H8054" s="1" t="s">
        <v>38</v>
      </c>
      <c r="I8054" s="1" t="s">
        <v>25</v>
      </c>
      <c r="J8054" s="1" t="s">
        <v>239</v>
      </c>
      <c r="K8054" s="1" t="s">
        <v>240</v>
      </c>
      <c r="L8054" s="1">
        <v>10009</v>
      </c>
      <c r="M8054" s="1" t="s">
        <v>135</v>
      </c>
      <c r="N8054" s="1" t="s">
        <v>2857</v>
      </c>
      <c r="O8054" s="1" t="s">
        <v>43</v>
      </c>
      <c r="P8054" s="1" t="s">
        <v>63</v>
      </c>
      <c r="Q8054" s="1" t="s">
        <v>2858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3" t="str">
        <f>IF(M8054=People!$B$5,People!$A$5,IF(M8054=People!$B$4,People!$A$4,IF(M8054=People!$B$3,People!$A$3,IF(M8054=People!$B$2,People!$A$2,0))))</f>
        <v>Chuck Magee</v>
      </c>
      <c r="W8054" s="3" t="str">
        <f>IFERROR(INDEX(Returns!A:A,MATCH(B8054,Returns!B:B,0)),"No")</f>
        <v>No</v>
      </c>
    </row>
    <row r="8055" spans="1:23" x14ac:dyDescent="0.2">
      <c r="A8055" s="1">
        <v>8054</v>
      </c>
      <c r="B8055" t="s">
        <v>9975</v>
      </c>
      <c r="C8055" s="2">
        <v>43736</v>
      </c>
      <c r="D8055" s="2">
        <v>43743</v>
      </c>
      <c r="E8055" s="1" t="s">
        <v>46</v>
      </c>
      <c r="F8055" s="1" t="s">
        <v>1773</v>
      </c>
      <c r="G8055" s="1" t="s">
        <v>1774</v>
      </c>
      <c r="H8055" s="1" t="s">
        <v>38</v>
      </c>
      <c r="I8055" s="1" t="s">
        <v>25</v>
      </c>
      <c r="J8055" s="1" t="s">
        <v>133</v>
      </c>
      <c r="K8055" s="1" t="s">
        <v>134</v>
      </c>
      <c r="L8055" s="1">
        <v>19134</v>
      </c>
      <c r="M8055" s="1" t="s">
        <v>135</v>
      </c>
      <c r="N8055" s="1" t="s">
        <v>2027</v>
      </c>
      <c r="O8055" s="1" t="s">
        <v>43</v>
      </c>
      <c r="P8055" s="1" t="s">
        <v>70</v>
      </c>
      <c r="Q8055" s="1" t="s">
        <v>2028</v>
      </c>
      <c r="R8055" s="1">
        <v>2.6550000000000002</v>
      </c>
      <c r="S8055" s="1">
        <v>1</v>
      </c>
      <c r="T8055" s="1">
        <v>0.7</v>
      </c>
      <c r="U8055" s="1">
        <v>-1.8584999999999994</v>
      </c>
      <c r="V8055" s="3" t="str">
        <f>IF(M8055=People!$B$5,People!$A$5,IF(M8055=People!$B$4,People!$A$4,IF(M8055=People!$B$3,People!$A$3,IF(M8055=People!$B$2,People!$A$2,0))))</f>
        <v>Chuck Magee</v>
      </c>
      <c r="W8055" s="3" t="str">
        <f>IFERROR(INDEX(Returns!A:A,MATCH(B8055,Returns!B:B,0)),"No")</f>
        <v>No</v>
      </c>
    </row>
    <row r="8056" spans="1:23" x14ac:dyDescent="0.2">
      <c r="A8056" s="1">
        <v>8055</v>
      </c>
      <c r="B8056" t="s">
        <v>9976</v>
      </c>
      <c r="C8056" s="2">
        <v>42975</v>
      </c>
      <c r="D8056" s="2">
        <v>42982</v>
      </c>
      <c r="E8056" s="1" t="s">
        <v>46</v>
      </c>
      <c r="F8056" s="1" t="s">
        <v>683</v>
      </c>
      <c r="G8056" s="1" t="s">
        <v>684</v>
      </c>
      <c r="H8056" s="1" t="s">
        <v>24</v>
      </c>
      <c r="I8056" s="1" t="s">
        <v>25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1734</v>
      </c>
      <c r="O8056" s="1" t="s">
        <v>43</v>
      </c>
      <c r="P8056" s="1" t="s">
        <v>55</v>
      </c>
      <c r="Q8056" s="1" t="s">
        <v>1735</v>
      </c>
      <c r="R8056" s="1">
        <v>892.35</v>
      </c>
      <c r="S8056" s="1">
        <v>5</v>
      </c>
      <c r="T8056" s="1">
        <v>0</v>
      </c>
      <c r="U8056" s="1">
        <v>267.70499999999993</v>
      </c>
      <c r="V8056" s="3" t="str">
        <f>IF(M8056=People!$B$5,People!$A$5,IF(M8056=People!$B$4,People!$A$4,IF(M8056=People!$B$3,People!$A$3,IF(M8056=People!$B$2,People!$A$2,0))))</f>
        <v>Anna Andreadi</v>
      </c>
      <c r="W8056" s="3" t="str">
        <f>IFERROR(INDEX(Returns!A:A,MATCH(B8056,Returns!B:B,0)),"No")</f>
        <v>No</v>
      </c>
    </row>
    <row r="8057" spans="1:23" x14ac:dyDescent="0.2">
      <c r="A8057" s="1">
        <v>8056</v>
      </c>
      <c r="B8057" t="s">
        <v>9976</v>
      </c>
      <c r="C8057" s="2">
        <v>42975</v>
      </c>
      <c r="D8057" s="2">
        <v>42982</v>
      </c>
      <c r="E8057" s="1" t="s">
        <v>46</v>
      </c>
      <c r="F8057" s="1" t="s">
        <v>683</v>
      </c>
      <c r="G8057" s="1" t="s">
        <v>684</v>
      </c>
      <c r="H8057" s="1" t="s">
        <v>24</v>
      </c>
      <c r="I8057" s="1" t="s">
        <v>25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748</v>
      </c>
      <c r="O8057" s="1" t="s">
        <v>30</v>
      </c>
      <c r="P8057" s="1" t="s">
        <v>31</v>
      </c>
      <c r="Q8057" s="1" t="s">
        <v>749</v>
      </c>
      <c r="R8057" s="1">
        <v>307.666</v>
      </c>
      <c r="S8057" s="1">
        <v>2</v>
      </c>
      <c r="T8057" s="1">
        <v>0.15</v>
      </c>
      <c r="U8057" s="1">
        <v>28.956799999999973</v>
      </c>
      <c r="V8057" s="3" t="str">
        <f>IF(M8057=People!$B$5,People!$A$5,IF(M8057=People!$B$4,People!$A$4,IF(M8057=People!$B$3,People!$A$3,IF(M8057=People!$B$2,People!$A$2,0))))</f>
        <v>Anna Andreadi</v>
      </c>
      <c r="W8057" s="3" t="str">
        <f>IFERROR(INDEX(Returns!A:A,MATCH(B8057,Returns!B:B,0)),"No")</f>
        <v>No</v>
      </c>
    </row>
    <row r="8058" spans="1:23" x14ac:dyDescent="0.2">
      <c r="A8058" s="1">
        <v>8057</v>
      </c>
      <c r="B8058" t="s">
        <v>9976</v>
      </c>
      <c r="C8058" s="2">
        <v>42975</v>
      </c>
      <c r="D8058" s="2">
        <v>42982</v>
      </c>
      <c r="E8058" s="1" t="s">
        <v>46</v>
      </c>
      <c r="F8058" s="1" t="s">
        <v>683</v>
      </c>
      <c r="G8058" s="1" t="s">
        <v>684</v>
      </c>
      <c r="H8058" s="1" t="s">
        <v>24</v>
      </c>
      <c r="I8058" s="1" t="s">
        <v>25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1539</v>
      </c>
      <c r="O8058" s="1" t="s">
        <v>43</v>
      </c>
      <c r="P8058" s="1" t="s">
        <v>55</v>
      </c>
      <c r="Q8058" s="1" t="s">
        <v>1540</v>
      </c>
      <c r="R8058" s="1">
        <v>728.82</v>
      </c>
      <c r="S8058" s="1">
        <v>9</v>
      </c>
      <c r="T8058" s="1">
        <v>0</v>
      </c>
      <c r="U8058" s="1">
        <v>29.152799999999971</v>
      </c>
      <c r="V8058" s="3" t="str">
        <f>IF(M8058=People!$B$5,People!$A$5,IF(M8058=People!$B$4,People!$A$4,IF(M8058=People!$B$3,People!$A$3,IF(M8058=People!$B$2,People!$A$2,0))))</f>
        <v>Anna Andreadi</v>
      </c>
      <c r="W8058" s="3" t="str">
        <f>IFERROR(INDEX(Returns!A:A,MATCH(B8058,Returns!B:B,0)),"No")</f>
        <v>No</v>
      </c>
    </row>
    <row r="8059" spans="1:23" x14ac:dyDescent="0.2">
      <c r="A8059" s="1">
        <v>8058</v>
      </c>
      <c r="B8059" t="s">
        <v>9976</v>
      </c>
      <c r="C8059" s="2">
        <v>42975</v>
      </c>
      <c r="D8059" s="2">
        <v>42982</v>
      </c>
      <c r="E8059" s="1" t="s">
        <v>46</v>
      </c>
      <c r="F8059" s="1" t="s">
        <v>683</v>
      </c>
      <c r="G8059" s="1" t="s">
        <v>684</v>
      </c>
      <c r="H8059" s="1" t="s">
        <v>24</v>
      </c>
      <c r="I8059" s="1" t="s">
        <v>25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4301</v>
      </c>
      <c r="O8059" s="1" t="s">
        <v>43</v>
      </c>
      <c r="P8059" s="1" t="s">
        <v>70</v>
      </c>
      <c r="Q8059" s="1" t="s">
        <v>4302</v>
      </c>
      <c r="R8059" s="1">
        <v>41.36</v>
      </c>
      <c r="S8059" s="1">
        <v>5</v>
      </c>
      <c r="T8059" s="1">
        <v>0.2</v>
      </c>
      <c r="U8059" s="1">
        <v>13.959</v>
      </c>
      <c r="V8059" s="3" t="str">
        <f>IF(M8059=People!$B$5,People!$A$5,IF(M8059=People!$B$4,People!$A$4,IF(M8059=People!$B$3,People!$A$3,IF(M8059=People!$B$2,People!$A$2,0))))</f>
        <v>Anna Andreadi</v>
      </c>
      <c r="W8059" s="3" t="str">
        <f>IFERROR(INDEX(Returns!A:A,MATCH(B8059,Returns!B:B,0)),"No")</f>
        <v>No</v>
      </c>
    </row>
    <row r="8060" spans="1:23" x14ac:dyDescent="0.2">
      <c r="A8060" s="1">
        <v>8059</v>
      </c>
      <c r="B8060" t="s">
        <v>9976</v>
      </c>
      <c r="C8060" s="2">
        <v>42975</v>
      </c>
      <c r="D8060" s="2">
        <v>42982</v>
      </c>
      <c r="E8060" s="1" t="s">
        <v>46</v>
      </c>
      <c r="F8060" s="1" t="s">
        <v>683</v>
      </c>
      <c r="G8060" s="1" t="s">
        <v>684</v>
      </c>
      <c r="H8060" s="1" t="s">
        <v>24</v>
      </c>
      <c r="I8060" s="1" t="s">
        <v>25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2720</v>
      </c>
      <c r="O8060" s="1" t="s">
        <v>66</v>
      </c>
      <c r="P8060" s="1" t="s">
        <v>67</v>
      </c>
      <c r="Q8060" s="1" t="s">
        <v>2721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3" t="str">
        <f>IF(M8060=People!$B$5,People!$A$5,IF(M8060=People!$B$4,People!$A$4,IF(M8060=People!$B$3,People!$A$3,IF(M8060=People!$B$2,People!$A$2,0))))</f>
        <v>Anna Andreadi</v>
      </c>
      <c r="W8060" s="3" t="str">
        <f>IFERROR(INDEX(Returns!A:A,MATCH(B8060,Returns!B:B,0)),"No")</f>
        <v>No</v>
      </c>
    </row>
    <row r="8061" spans="1:23" x14ac:dyDescent="0.2">
      <c r="A8061" s="1">
        <v>8060</v>
      </c>
      <c r="B8061" t="s">
        <v>9976</v>
      </c>
      <c r="C8061" s="2">
        <v>42975</v>
      </c>
      <c r="D8061" s="2">
        <v>42982</v>
      </c>
      <c r="E8061" s="1" t="s">
        <v>46</v>
      </c>
      <c r="F8061" s="1" t="s">
        <v>683</v>
      </c>
      <c r="G8061" s="1" t="s">
        <v>684</v>
      </c>
      <c r="H8061" s="1" t="s">
        <v>24</v>
      </c>
      <c r="I8061" s="1" t="s">
        <v>25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3364</v>
      </c>
      <c r="O8061" s="1" t="s">
        <v>30</v>
      </c>
      <c r="P8061" s="1" t="s">
        <v>60</v>
      </c>
      <c r="Q8061" s="1" t="s">
        <v>1123</v>
      </c>
      <c r="R8061" s="1">
        <v>4.16</v>
      </c>
      <c r="S8061" s="1">
        <v>2</v>
      </c>
      <c r="T8061" s="1">
        <v>0</v>
      </c>
      <c r="U8061" s="1">
        <v>1.7472000000000003</v>
      </c>
      <c r="V8061" s="3" t="str">
        <f>IF(M8061=People!$B$5,People!$A$5,IF(M8061=People!$B$4,People!$A$4,IF(M8061=People!$B$3,People!$A$3,IF(M8061=People!$B$2,People!$A$2,0))))</f>
        <v>Anna Andreadi</v>
      </c>
      <c r="W8061" s="3" t="str">
        <f>IFERROR(INDEX(Returns!A:A,MATCH(B8061,Returns!B:B,0)),"No")</f>
        <v>No</v>
      </c>
    </row>
    <row r="8062" spans="1:23" x14ac:dyDescent="0.2">
      <c r="A8062" s="1">
        <v>8061</v>
      </c>
      <c r="B8062" t="s">
        <v>9977</v>
      </c>
      <c r="C8062" s="2">
        <v>42998</v>
      </c>
      <c r="D8062" s="2">
        <v>43004</v>
      </c>
      <c r="E8062" s="1" t="s">
        <v>46</v>
      </c>
      <c r="F8062" s="1" t="s">
        <v>3960</v>
      </c>
      <c r="G8062" s="1" t="s">
        <v>3961</v>
      </c>
      <c r="H8062" s="1" t="s">
        <v>38</v>
      </c>
      <c r="I8062" s="1" t="s">
        <v>25</v>
      </c>
      <c r="J8062" s="1" t="s">
        <v>1027</v>
      </c>
      <c r="K8062" s="1" t="s">
        <v>240</v>
      </c>
      <c r="L8062" s="1">
        <v>11561</v>
      </c>
      <c r="M8062" s="1" t="s">
        <v>135</v>
      </c>
      <c r="N8062" s="1" t="s">
        <v>1093</v>
      </c>
      <c r="O8062" s="1" t="s">
        <v>43</v>
      </c>
      <c r="P8062" s="1" t="s">
        <v>84</v>
      </c>
      <c r="Q8062" s="1" t="s">
        <v>1094</v>
      </c>
      <c r="R8062" s="1">
        <v>61.4</v>
      </c>
      <c r="S8062" s="1">
        <v>5</v>
      </c>
      <c r="T8062" s="1">
        <v>0</v>
      </c>
      <c r="U8062" s="1">
        <v>28.857999999999997</v>
      </c>
      <c r="V8062" s="3" t="str">
        <f>IF(M8062=People!$B$5,People!$A$5,IF(M8062=People!$B$4,People!$A$4,IF(M8062=People!$B$3,People!$A$3,IF(M8062=People!$B$2,People!$A$2,0))))</f>
        <v>Chuck Magee</v>
      </c>
      <c r="W8062" s="3" t="str">
        <f>IFERROR(INDEX(Returns!A:A,MATCH(B8062,Returns!B:B,0)),"No")</f>
        <v>No</v>
      </c>
    </row>
    <row r="8063" spans="1:23" x14ac:dyDescent="0.2">
      <c r="A8063" s="1">
        <v>8062</v>
      </c>
      <c r="B8063" t="s">
        <v>9977</v>
      </c>
      <c r="C8063" s="2">
        <v>42998</v>
      </c>
      <c r="D8063" s="2">
        <v>43004</v>
      </c>
      <c r="E8063" s="1" t="s">
        <v>46</v>
      </c>
      <c r="F8063" s="1" t="s">
        <v>3960</v>
      </c>
      <c r="G8063" s="1" t="s">
        <v>3961</v>
      </c>
      <c r="H8063" s="1" t="s">
        <v>38</v>
      </c>
      <c r="I8063" s="1" t="s">
        <v>25</v>
      </c>
      <c r="J8063" s="1" t="s">
        <v>1027</v>
      </c>
      <c r="K8063" s="1" t="s">
        <v>240</v>
      </c>
      <c r="L8063" s="1">
        <v>11561</v>
      </c>
      <c r="M8063" s="1" t="s">
        <v>135</v>
      </c>
      <c r="N8063" s="1" t="s">
        <v>4265</v>
      </c>
      <c r="O8063" s="1" t="s">
        <v>43</v>
      </c>
      <c r="P8063" s="1" t="s">
        <v>70</v>
      </c>
      <c r="Q8063" s="1" t="s">
        <v>4266</v>
      </c>
      <c r="R8063" s="1">
        <v>24.448</v>
      </c>
      <c r="S8063" s="1">
        <v>2</v>
      </c>
      <c r="T8063" s="1">
        <v>0.2</v>
      </c>
      <c r="U8063" s="1">
        <v>8.8623999999999992</v>
      </c>
      <c r="V8063" s="3" t="str">
        <f>IF(M8063=People!$B$5,People!$A$5,IF(M8063=People!$B$4,People!$A$4,IF(M8063=People!$B$3,People!$A$3,IF(M8063=People!$B$2,People!$A$2,0))))</f>
        <v>Chuck Magee</v>
      </c>
      <c r="W8063" s="3" t="str">
        <f>IFERROR(INDEX(Returns!A:A,MATCH(B8063,Returns!B:B,0)),"No")</f>
        <v>No</v>
      </c>
    </row>
    <row r="8064" spans="1:23" x14ac:dyDescent="0.2">
      <c r="A8064" s="1">
        <v>8063</v>
      </c>
      <c r="B8064" t="s">
        <v>9978</v>
      </c>
      <c r="C8064" s="2">
        <v>43411</v>
      </c>
      <c r="D8064" s="2">
        <v>43413</v>
      </c>
      <c r="E8064" s="1" t="s">
        <v>170</v>
      </c>
      <c r="F8064" s="1" t="s">
        <v>3906</v>
      </c>
      <c r="G8064" s="1" t="s">
        <v>3907</v>
      </c>
      <c r="H8064" s="1" t="s">
        <v>24</v>
      </c>
      <c r="I8064" s="1" t="s">
        <v>25</v>
      </c>
      <c r="J8064" s="1" t="s">
        <v>346</v>
      </c>
      <c r="K8064" s="1" t="s">
        <v>240</v>
      </c>
      <c r="L8064" s="1">
        <v>14609</v>
      </c>
      <c r="M8064" s="1" t="s">
        <v>135</v>
      </c>
      <c r="N8064" s="1" t="s">
        <v>1694</v>
      </c>
      <c r="O8064" s="1" t="s">
        <v>66</v>
      </c>
      <c r="P8064" s="1" t="s">
        <v>67</v>
      </c>
      <c r="Q8064" s="1" t="s">
        <v>1695</v>
      </c>
      <c r="R8064" s="1">
        <v>263.95999999999998</v>
      </c>
      <c r="S8064" s="1">
        <v>4</v>
      </c>
      <c r="T8064" s="1">
        <v>0</v>
      </c>
      <c r="U8064" s="1">
        <v>71.269200000000012</v>
      </c>
      <c r="V8064" s="3" t="str">
        <f>IF(M8064=People!$B$5,People!$A$5,IF(M8064=People!$B$4,People!$A$4,IF(M8064=People!$B$3,People!$A$3,IF(M8064=People!$B$2,People!$A$2,0))))</f>
        <v>Chuck Magee</v>
      </c>
      <c r="W8064" s="3" t="str">
        <f>IFERROR(INDEX(Returns!A:A,MATCH(B8064,Returns!B:B,0)),"No")</f>
        <v>No</v>
      </c>
    </row>
    <row r="8065" spans="1:23" x14ac:dyDescent="0.2">
      <c r="A8065" s="1">
        <v>8064</v>
      </c>
      <c r="B8065" t="s">
        <v>9978</v>
      </c>
      <c r="C8065" s="2">
        <v>43411</v>
      </c>
      <c r="D8065" s="2">
        <v>43413</v>
      </c>
      <c r="E8065" s="1" t="s">
        <v>170</v>
      </c>
      <c r="F8065" s="1" t="s">
        <v>3906</v>
      </c>
      <c r="G8065" s="1" t="s">
        <v>3907</v>
      </c>
      <c r="H8065" s="1" t="s">
        <v>24</v>
      </c>
      <c r="I8065" s="1" t="s">
        <v>25</v>
      </c>
      <c r="J8065" s="1" t="s">
        <v>346</v>
      </c>
      <c r="K8065" s="1" t="s">
        <v>240</v>
      </c>
      <c r="L8065" s="1">
        <v>14609</v>
      </c>
      <c r="M8065" s="1" t="s">
        <v>135</v>
      </c>
      <c r="N8065" s="1" t="s">
        <v>3886</v>
      </c>
      <c r="O8065" s="1" t="s">
        <v>66</v>
      </c>
      <c r="P8065" s="1" t="s">
        <v>67</v>
      </c>
      <c r="Q8065" s="1" t="s">
        <v>3887</v>
      </c>
      <c r="R8065" s="1">
        <v>359.96999999999997</v>
      </c>
      <c r="S8065" s="1">
        <v>3</v>
      </c>
      <c r="T8065" s="1">
        <v>0</v>
      </c>
      <c r="U8065" s="1">
        <v>100.7916</v>
      </c>
      <c r="V8065" s="3" t="str">
        <f>IF(M8065=People!$B$5,People!$A$5,IF(M8065=People!$B$4,People!$A$4,IF(M8065=People!$B$3,People!$A$3,IF(M8065=People!$B$2,People!$A$2,0))))</f>
        <v>Chuck Magee</v>
      </c>
      <c r="W8065" s="3" t="str">
        <f>IFERROR(INDEX(Returns!A:A,MATCH(B8065,Returns!B:B,0)),"No")</f>
        <v>No</v>
      </c>
    </row>
    <row r="8066" spans="1:23" x14ac:dyDescent="0.2">
      <c r="A8066" s="1">
        <v>8065</v>
      </c>
      <c r="B8066" t="s">
        <v>9978</v>
      </c>
      <c r="C8066" s="2">
        <v>43411</v>
      </c>
      <c r="D8066" s="2">
        <v>43413</v>
      </c>
      <c r="E8066" s="1" t="s">
        <v>170</v>
      </c>
      <c r="F8066" s="1" t="s">
        <v>3906</v>
      </c>
      <c r="G8066" s="1" t="s">
        <v>3907</v>
      </c>
      <c r="H8066" s="1" t="s">
        <v>24</v>
      </c>
      <c r="I8066" s="1" t="s">
        <v>25</v>
      </c>
      <c r="J8066" s="1" t="s">
        <v>346</v>
      </c>
      <c r="K8066" s="1" t="s">
        <v>240</v>
      </c>
      <c r="L8066" s="1">
        <v>14609</v>
      </c>
      <c r="M8066" s="1" t="s">
        <v>135</v>
      </c>
      <c r="N8066" s="1" t="s">
        <v>4326</v>
      </c>
      <c r="O8066" s="1" t="s">
        <v>43</v>
      </c>
      <c r="P8066" s="1" t="s">
        <v>84</v>
      </c>
      <c r="Q8066" s="1" t="s">
        <v>4327</v>
      </c>
      <c r="R8066" s="1">
        <v>12.96</v>
      </c>
      <c r="S8066" s="1">
        <v>2</v>
      </c>
      <c r="T8066" s="1">
        <v>0</v>
      </c>
      <c r="U8066" s="1">
        <v>6.2208000000000006</v>
      </c>
      <c r="V8066" s="3" t="str">
        <f>IF(M8066=People!$B$5,People!$A$5,IF(M8066=People!$B$4,People!$A$4,IF(M8066=People!$B$3,People!$A$3,IF(M8066=People!$B$2,People!$A$2,0))))</f>
        <v>Chuck Magee</v>
      </c>
      <c r="W8066" s="3" t="str">
        <f>IFERROR(INDEX(Returns!A:A,MATCH(B8066,Returns!B:B,0)),"No")</f>
        <v>No</v>
      </c>
    </row>
    <row r="8067" spans="1:23" x14ac:dyDescent="0.2">
      <c r="A8067" s="1">
        <v>8066</v>
      </c>
      <c r="B8067" t="s">
        <v>9978</v>
      </c>
      <c r="C8067" s="2">
        <v>43411</v>
      </c>
      <c r="D8067" s="2">
        <v>43413</v>
      </c>
      <c r="E8067" s="1" t="s">
        <v>170</v>
      </c>
      <c r="F8067" s="1" t="s">
        <v>3906</v>
      </c>
      <c r="G8067" s="1" t="s">
        <v>3907</v>
      </c>
      <c r="H8067" s="1" t="s">
        <v>24</v>
      </c>
      <c r="I8067" s="1" t="s">
        <v>25</v>
      </c>
      <c r="J8067" s="1" t="s">
        <v>346</v>
      </c>
      <c r="K8067" s="1" t="s">
        <v>240</v>
      </c>
      <c r="L8067" s="1">
        <v>14609</v>
      </c>
      <c r="M8067" s="1" t="s">
        <v>135</v>
      </c>
      <c r="N8067" s="1" t="s">
        <v>196</v>
      </c>
      <c r="O8067" s="1" t="s">
        <v>43</v>
      </c>
      <c r="P8067" s="1" t="s">
        <v>55</v>
      </c>
      <c r="Q8067" s="1" t="s">
        <v>197</v>
      </c>
      <c r="R8067" s="1">
        <v>116.82</v>
      </c>
      <c r="S8067" s="1">
        <v>3</v>
      </c>
      <c r="T8067" s="1">
        <v>0</v>
      </c>
      <c r="U8067" s="1">
        <v>5.8409999999999869</v>
      </c>
      <c r="V8067" s="3" t="str">
        <f>IF(M8067=People!$B$5,People!$A$5,IF(M8067=People!$B$4,People!$A$4,IF(M8067=People!$B$3,People!$A$3,IF(M8067=People!$B$2,People!$A$2,0))))</f>
        <v>Chuck Magee</v>
      </c>
      <c r="W8067" s="3" t="str">
        <f>IFERROR(INDEX(Returns!A:A,MATCH(B8067,Returns!B:B,0)),"No")</f>
        <v>No</v>
      </c>
    </row>
    <row r="8068" spans="1:23" x14ac:dyDescent="0.2">
      <c r="A8068" s="1">
        <v>8067</v>
      </c>
      <c r="B8068" t="s">
        <v>9978</v>
      </c>
      <c r="C8068" s="2">
        <v>43411</v>
      </c>
      <c r="D8068" s="2">
        <v>43413</v>
      </c>
      <c r="E8068" s="1" t="s">
        <v>170</v>
      </c>
      <c r="F8068" s="1" t="s">
        <v>3906</v>
      </c>
      <c r="G8068" s="1" t="s">
        <v>3907</v>
      </c>
      <c r="H8068" s="1" t="s">
        <v>24</v>
      </c>
      <c r="I8068" s="1" t="s">
        <v>25</v>
      </c>
      <c r="J8068" s="1" t="s">
        <v>346</v>
      </c>
      <c r="K8068" s="1" t="s">
        <v>240</v>
      </c>
      <c r="L8068" s="1">
        <v>14609</v>
      </c>
      <c r="M8068" s="1" t="s">
        <v>135</v>
      </c>
      <c r="N8068" s="1" t="s">
        <v>5095</v>
      </c>
      <c r="O8068" s="1" t="s">
        <v>43</v>
      </c>
      <c r="P8068" s="1" t="s">
        <v>70</v>
      </c>
      <c r="Q8068" s="1" t="s">
        <v>5096</v>
      </c>
      <c r="R8068" s="1">
        <v>276.78400000000005</v>
      </c>
      <c r="S8068" s="1">
        <v>2</v>
      </c>
      <c r="T8068" s="1">
        <v>0.2</v>
      </c>
      <c r="U8068" s="1">
        <v>89.954799999999992</v>
      </c>
      <c r="V8068" s="3" t="str">
        <f>IF(M8068=People!$B$5,People!$A$5,IF(M8068=People!$B$4,People!$A$4,IF(M8068=People!$B$3,People!$A$3,IF(M8068=People!$B$2,People!$A$2,0))))</f>
        <v>Chuck Magee</v>
      </c>
      <c r="W8068" s="3" t="str">
        <f>IFERROR(INDEX(Returns!A:A,MATCH(B8068,Returns!B:B,0)),"No")</f>
        <v>No</v>
      </c>
    </row>
    <row r="8069" spans="1:23" x14ac:dyDescent="0.2">
      <c r="A8069" s="1">
        <v>8068</v>
      </c>
      <c r="B8069" t="s">
        <v>9979</v>
      </c>
      <c r="C8069" s="2">
        <v>43028</v>
      </c>
      <c r="D8069" s="2">
        <v>43032</v>
      </c>
      <c r="E8069" s="1" t="s">
        <v>46</v>
      </c>
      <c r="F8069" s="1" t="s">
        <v>2598</v>
      </c>
      <c r="G8069" s="1" t="s">
        <v>2599</v>
      </c>
      <c r="H8069" s="1" t="s">
        <v>38</v>
      </c>
      <c r="I8069" s="1" t="s">
        <v>25</v>
      </c>
      <c r="J8069" s="1" t="s">
        <v>116</v>
      </c>
      <c r="K8069" s="1" t="s">
        <v>40</v>
      </c>
      <c r="L8069" s="1">
        <v>94109</v>
      </c>
      <c r="M8069" s="1" t="s">
        <v>41</v>
      </c>
      <c r="N8069" s="1" t="s">
        <v>1443</v>
      </c>
      <c r="O8069" s="1" t="s">
        <v>66</v>
      </c>
      <c r="P8069" s="1" t="s">
        <v>146</v>
      </c>
      <c r="Q8069" s="1" t="s">
        <v>1444</v>
      </c>
      <c r="R8069" s="1">
        <v>239.96999999999997</v>
      </c>
      <c r="S8069" s="1">
        <v>3</v>
      </c>
      <c r="T8069" s="1">
        <v>0</v>
      </c>
      <c r="U8069" s="1">
        <v>86.389199999999988</v>
      </c>
      <c r="V8069" s="3" t="str">
        <f>IF(M8069=People!$B$5,People!$A$5,IF(M8069=People!$B$4,People!$A$4,IF(M8069=People!$B$3,People!$A$3,IF(M8069=People!$B$2,People!$A$2,0))))</f>
        <v>Anna Andreadi</v>
      </c>
      <c r="W8069" s="3" t="str">
        <f>IFERROR(INDEX(Returns!A:A,MATCH(B8069,Returns!B:B,0)),"No")</f>
        <v>No</v>
      </c>
    </row>
    <row r="8070" spans="1:23" x14ac:dyDescent="0.2">
      <c r="A8070" s="1">
        <v>8069</v>
      </c>
      <c r="B8070" t="s">
        <v>9979</v>
      </c>
      <c r="C8070" s="2">
        <v>43028</v>
      </c>
      <c r="D8070" s="2">
        <v>43032</v>
      </c>
      <c r="E8070" s="1" t="s">
        <v>46</v>
      </c>
      <c r="F8070" s="1" t="s">
        <v>2598</v>
      </c>
      <c r="G8070" s="1" t="s">
        <v>2599</v>
      </c>
      <c r="H8070" s="1" t="s">
        <v>38</v>
      </c>
      <c r="I8070" s="1" t="s">
        <v>25</v>
      </c>
      <c r="J8070" s="1" t="s">
        <v>116</v>
      </c>
      <c r="K8070" s="1" t="s">
        <v>40</v>
      </c>
      <c r="L8070" s="1">
        <v>94109</v>
      </c>
      <c r="M8070" s="1" t="s">
        <v>41</v>
      </c>
      <c r="N8070" s="1" t="s">
        <v>5021</v>
      </c>
      <c r="O8070" s="1" t="s">
        <v>30</v>
      </c>
      <c r="P8070" s="1" t="s">
        <v>60</v>
      </c>
      <c r="Q8070" s="1" t="s">
        <v>5022</v>
      </c>
      <c r="R8070" s="1">
        <v>16.02</v>
      </c>
      <c r="S8070" s="1">
        <v>6</v>
      </c>
      <c r="T8070" s="1">
        <v>0</v>
      </c>
      <c r="U8070" s="1">
        <v>6.0876000000000001</v>
      </c>
      <c r="V8070" s="3" t="str">
        <f>IF(M8070=People!$B$5,People!$A$5,IF(M8070=People!$B$4,People!$A$4,IF(M8070=People!$B$3,People!$A$3,IF(M8070=People!$B$2,People!$A$2,0))))</f>
        <v>Anna Andreadi</v>
      </c>
      <c r="W8070" s="3" t="str">
        <f>IFERROR(INDEX(Returns!A:A,MATCH(B8070,Returns!B:B,0)),"No")</f>
        <v>No</v>
      </c>
    </row>
    <row r="8071" spans="1:23" x14ac:dyDescent="0.2">
      <c r="A8071" s="1">
        <v>8070</v>
      </c>
      <c r="B8071" t="s">
        <v>9980</v>
      </c>
      <c r="C8071" s="2">
        <v>43466</v>
      </c>
      <c r="D8071" s="2">
        <v>43470</v>
      </c>
      <c r="E8071" s="1" t="s">
        <v>46</v>
      </c>
      <c r="F8071" s="1" t="s">
        <v>411</v>
      </c>
      <c r="G8071" s="1" t="s">
        <v>412</v>
      </c>
      <c r="H8071" s="1" t="s">
        <v>24</v>
      </c>
      <c r="I8071" s="1" t="s">
        <v>25</v>
      </c>
      <c r="J8071" s="1" t="s">
        <v>1459</v>
      </c>
      <c r="K8071" s="1" t="s">
        <v>96</v>
      </c>
      <c r="L8071" s="1">
        <v>77340</v>
      </c>
      <c r="M8071" s="1" t="s">
        <v>97</v>
      </c>
      <c r="N8071" s="1" t="s">
        <v>1415</v>
      </c>
      <c r="O8071" s="1" t="s">
        <v>43</v>
      </c>
      <c r="P8071" s="1" t="s">
        <v>55</v>
      </c>
      <c r="Q8071" s="1" t="s">
        <v>1416</v>
      </c>
      <c r="R8071" s="1">
        <v>454.56000000000006</v>
      </c>
      <c r="S8071" s="1">
        <v>5</v>
      </c>
      <c r="T8071" s="1">
        <v>0.2</v>
      </c>
      <c r="U8071" s="1">
        <v>-107.95800000000004</v>
      </c>
      <c r="V8071" s="3" t="str">
        <f>IF(M8071=People!$B$5,People!$A$5,IF(M8071=People!$B$4,People!$A$4,IF(M8071=People!$B$3,People!$A$3,IF(M8071=People!$B$2,People!$A$2,0))))</f>
        <v>Kelly Williams</v>
      </c>
      <c r="W8071" s="3" t="str">
        <f>IFERROR(INDEX(Returns!A:A,MATCH(B8071,Returns!B:B,0)),"No")</f>
        <v>No</v>
      </c>
    </row>
    <row r="8072" spans="1:23" x14ac:dyDescent="0.2">
      <c r="A8072" s="1">
        <v>8071</v>
      </c>
      <c r="B8072" t="s">
        <v>9980</v>
      </c>
      <c r="C8072" s="2">
        <v>43466</v>
      </c>
      <c r="D8072" s="2">
        <v>43470</v>
      </c>
      <c r="E8072" s="1" t="s">
        <v>46</v>
      </c>
      <c r="F8072" s="1" t="s">
        <v>411</v>
      </c>
      <c r="G8072" s="1" t="s">
        <v>412</v>
      </c>
      <c r="H8072" s="1" t="s">
        <v>24</v>
      </c>
      <c r="I8072" s="1" t="s">
        <v>25</v>
      </c>
      <c r="J8072" s="1" t="s">
        <v>1459</v>
      </c>
      <c r="K8072" s="1" t="s">
        <v>96</v>
      </c>
      <c r="L8072" s="1">
        <v>77340</v>
      </c>
      <c r="M8072" s="1" t="s">
        <v>97</v>
      </c>
      <c r="N8072" s="1" t="s">
        <v>4668</v>
      </c>
      <c r="O8072" s="1" t="s">
        <v>30</v>
      </c>
      <c r="P8072" s="1" t="s">
        <v>60</v>
      </c>
      <c r="Q8072" s="1" t="s">
        <v>4669</v>
      </c>
      <c r="R8072" s="1">
        <v>141.41999999999999</v>
      </c>
      <c r="S8072" s="1">
        <v>5</v>
      </c>
      <c r="T8072" s="1">
        <v>0.6</v>
      </c>
      <c r="U8072" s="1">
        <v>-187.38150000000002</v>
      </c>
      <c r="V8072" s="3" t="str">
        <f>IF(M8072=People!$B$5,People!$A$5,IF(M8072=People!$B$4,People!$A$4,IF(M8072=People!$B$3,People!$A$3,IF(M8072=People!$B$2,People!$A$2,0))))</f>
        <v>Kelly Williams</v>
      </c>
      <c r="W8072" s="3" t="str">
        <f>IFERROR(INDEX(Returns!A:A,MATCH(B8072,Returns!B:B,0)),"No")</f>
        <v>No</v>
      </c>
    </row>
    <row r="8073" spans="1:23" x14ac:dyDescent="0.2">
      <c r="A8073" s="1">
        <v>8072</v>
      </c>
      <c r="B8073" t="s">
        <v>9980</v>
      </c>
      <c r="C8073" s="2">
        <v>43466</v>
      </c>
      <c r="D8073" s="2">
        <v>43470</v>
      </c>
      <c r="E8073" s="1" t="s">
        <v>46</v>
      </c>
      <c r="F8073" s="1" t="s">
        <v>411</v>
      </c>
      <c r="G8073" s="1" t="s">
        <v>412</v>
      </c>
      <c r="H8073" s="1" t="s">
        <v>24</v>
      </c>
      <c r="I8073" s="1" t="s">
        <v>25</v>
      </c>
      <c r="J8073" s="1" t="s">
        <v>1459</v>
      </c>
      <c r="K8073" s="1" t="s">
        <v>96</v>
      </c>
      <c r="L8073" s="1">
        <v>77340</v>
      </c>
      <c r="M8073" s="1" t="s">
        <v>97</v>
      </c>
      <c r="N8073" s="1" t="s">
        <v>2118</v>
      </c>
      <c r="O8073" s="1" t="s">
        <v>30</v>
      </c>
      <c r="P8073" s="1" t="s">
        <v>34</v>
      </c>
      <c r="Q8073" s="1" t="s">
        <v>2119</v>
      </c>
      <c r="R8073" s="1">
        <v>310.74399999999997</v>
      </c>
      <c r="S8073" s="1">
        <v>4</v>
      </c>
      <c r="T8073" s="1">
        <v>0.3</v>
      </c>
      <c r="U8073" s="1">
        <v>-26.635199999999998</v>
      </c>
      <c r="V8073" s="3" t="str">
        <f>IF(M8073=People!$B$5,People!$A$5,IF(M8073=People!$B$4,People!$A$4,IF(M8073=People!$B$3,People!$A$3,IF(M8073=People!$B$2,People!$A$2,0))))</f>
        <v>Kelly Williams</v>
      </c>
      <c r="W8073" s="3" t="str">
        <f>IFERROR(INDEX(Returns!A:A,MATCH(B8073,Returns!B:B,0)),"No")</f>
        <v>No</v>
      </c>
    </row>
    <row r="8074" spans="1:23" x14ac:dyDescent="0.2">
      <c r="A8074" s="1">
        <v>8073</v>
      </c>
      <c r="B8074" t="s">
        <v>9980</v>
      </c>
      <c r="C8074" s="2">
        <v>43466</v>
      </c>
      <c r="D8074" s="2">
        <v>43470</v>
      </c>
      <c r="E8074" s="1" t="s">
        <v>46</v>
      </c>
      <c r="F8074" s="1" t="s">
        <v>411</v>
      </c>
      <c r="G8074" s="1" t="s">
        <v>412</v>
      </c>
      <c r="H8074" s="1" t="s">
        <v>24</v>
      </c>
      <c r="I8074" s="1" t="s">
        <v>25</v>
      </c>
      <c r="J8074" s="1" t="s">
        <v>1459</v>
      </c>
      <c r="K8074" s="1" t="s">
        <v>96</v>
      </c>
      <c r="L8074" s="1">
        <v>77340</v>
      </c>
      <c r="M8074" s="1" t="s">
        <v>97</v>
      </c>
      <c r="N8074" s="1" t="s">
        <v>2325</v>
      </c>
      <c r="O8074" s="1" t="s">
        <v>43</v>
      </c>
      <c r="P8074" s="1" t="s">
        <v>63</v>
      </c>
      <c r="Q8074" s="1" t="s">
        <v>2326</v>
      </c>
      <c r="R8074" s="1">
        <v>12.736000000000001</v>
      </c>
      <c r="S8074" s="1">
        <v>4</v>
      </c>
      <c r="T8074" s="1">
        <v>0.2</v>
      </c>
      <c r="U8074" s="1">
        <v>2.2287999999999988</v>
      </c>
      <c r="V8074" s="3" t="str">
        <f>IF(M8074=People!$B$5,People!$A$5,IF(M8074=People!$B$4,People!$A$4,IF(M8074=People!$B$3,People!$A$3,IF(M8074=People!$B$2,People!$A$2,0))))</f>
        <v>Kelly Williams</v>
      </c>
      <c r="W8074" s="3" t="str">
        <f>IFERROR(INDEX(Returns!A:A,MATCH(B8074,Returns!B:B,0)),"No")</f>
        <v>No</v>
      </c>
    </row>
    <row r="8075" spans="1:23" x14ac:dyDescent="0.2">
      <c r="A8075" s="1">
        <v>8074</v>
      </c>
      <c r="B8075" t="s">
        <v>9980</v>
      </c>
      <c r="C8075" s="2">
        <v>43466</v>
      </c>
      <c r="D8075" s="2">
        <v>43470</v>
      </c>
      <c r="E8075" s="1" t="s">
        <v>46</v>
      </c>
      <c r="F8075" s="1" t="s">
        <v>411</v>
      </c>
      <c r="G8075" s="1" t="s">
        <v>412</v>
      </c>
      <c r="H8075" s="1" t="s">
        <v>24</v>
      </c>
      <c r="I8075" s="1" t="s">
        <v>25</v>
      </c>
      <c r="J8075" s="1" t="s">
        <v>1459</v>
      </c>
      <c r="K8075" s="1" t="s">
        <v>96</v>
      </c>
      <c r="L8075" s="1">
        <v>77340</v>
      </c>
      <c r="M8075" s="1" t="s">
        <v>97</v>
      </c>
      <c r="N8075" s="1" t="s">
        <v>2087</v>
      </c>
      <c r="O8075" s="1" t="s">
        <v>43</v>
      </c>
      <c r="P8075" s="1" t="s">
        <v>70</v>
      </c>
      <c r="Q8075" s="1" t="s">
        <v>2088</v>
      </c>
      <c r="R8075" s="1">
        <v>6.469999999999998</v>
      </c>
      <c r="S8075" s="1">
        <v>5</v>
      </c>
      <c r="T8075" s="1">
        <v>0.8</v>
      </c>
      <c r="U8075" s="1">
        <v>-9.7050000000000018</v>
      </c>
      <c r="V8075" s="3" t="str">
        <f>IF(M8075=People!$B$5,People!$A$5,IF(M8075=People!$B$4,People!$A$4,IF(M8075=People!$B$3,People!$A$3,IF(M8075=People!$B$2,People!$A$2,0))))</f>
        <v>Kelly Williams</v>
      </c>
      <c r="W8075" s="3" t="str">
        <f>IFERROR(INDEX(Returns!A:A,MATCH(B8075,Returns!B:B,0)),"No")</f>
        <v>No</v>
      </c>
    </row>
    <row r="8076" spans="1:23" x14ac:dyDescent="0.2">
      <c r="A8076" s="1">
        <v>8075</v>
      </c>
      <c r="B8076" t="s">
        <v>9980</v>
      </c>
      <c r="C8076" s="2">
        <v>43466</v>
      </c>
      <c r="D8076" s="2">
        <v>43470</v>
      </c>
      <c r="E8076" s="1" t="s">
        <v>46</v>
      </c>
      <c r="F8076" s="1" t="s">
        <v>411</v>
      </c>
      <c r="G8076" s="1" t="s">
        <v>412</v>
      </c>
      <c r="H8076" s="1" t="s">
        <v>24</v>
      </c>
      <c r="I8076" s="1" t="s">
        <v>25</v>
      </c>
      <c r="J8076" s="1" t="s">
        <v>1459</v>
      </c>
      <c r="K8076" s="1" t="s">
        <v>96</v>
      </c>
      <c r="L8076" s="1">
        <v>77340</v>
      </c>
      <c r="M8076" s="1" t="s">
        <v>97</v>
      </c>
      <c r="N8076" s="1" t="s">
        <v>698</v>
      </c>
      <c r="O8076" s="1" t="s">
        <v>43</v>
      </c>
      <c r="P8076" s="1" t="s">
        <v>70</v>
      </c>
      <c r="Q8076" s="1" t="s">
        <v>699</v>
      </c>
      <c r="R8076" s="1">
        <v>13.747999999999998</v>
      </c>
      <c r="S8076" s="1">
        <v>14</v>
      </c>
      <c r="T8076" s="1">
        <v>0.8</v>
      </c>
      <c r="U8076" s="1">
        <v>-22.684200000000004</v>
      </c>
      <c r="V8076" s="3" t="str">
        <f>IF(M8076=People!$B$5,People!$A$5,IF(M8076=People!$B$4,People!$A$4,IF(M8076=People!$B$3,People!$A$3,IF(M8076=People!$B$2,People!$A$2,0))))</f>
        <v>Kelly Williams</v>
      </c>
      <c r="W8076" s="3" t="str">
        <f>IFERROR(INDEX(Returns!A:A,MATCH(B8076,Returns!B:B,0)),"No")</f>
        <v>No</v>
      </c>
    </row>
    <row r="8077" spans="1:23" x14ac:dyDescent="0.2">
      <c r="A8077" s="1">
        <v>8076</v>
      </c>
      <c r="B8077" t="s">
        <v>9980</v>
      </c>
      <c r="C8077" s="2">
        <v>43466</v>
      </c>
      <c r="D8077" s="2">
        <v>43470</v>
      </c>
      <c r="E8077" s="1" t="s">
        <v>46</v>
      </c>
      <c r="F8077" s="1" t="s">
        <v>411</v>
      </c>
      <c r="G8077" s="1" t="s">
        <v>412</v>
      </c>
      <c r="H8077" s="1" t="s">
        <v>24</v>
      </c>
      <c r="I8077" s="1" t="s">
        <v>25</v>
      </c>
      <c r="J8077" s="1" t="s">
        <v>1459</v>
      </c>
      <c r="K8077" s="1" t="s">
        <v>96</v>
      </c>
      <c r="L8077" s="1">
        <v>77340</v>
      </c>
      <c r="M8077" s="1" t="s">
        <v>97</v>
      </c>
      <c r="N8077" s="1" t="s">
        <v>1718</v>
      </c>
      <c r="O8077" s="1" t="s">
        <v>43</v>
      </c>
      <c r="P8077" s="1" t="s">
        <v>73</v>
      </c>
      <c r="Q8077" s="1" t="s">
        <v>1719</v>
      </c>
      <c r="R8077" s="1">
        <v>15.223999999999997</v>
      </c>
      <c r="S8077" s="1">
        <v>2</v>
      </c>
      <c r="T8077" s="1">
        <v>0.8</v>
      </c>
      <c r="U8077" s="1">
        <v>-38.821200000000012</v>
      </c>
      <c r="V8077" s="3" t="str">
        <f>IF(M8077=People!$B$5,People!$A$5,IF(M8077=People!$B$4,People!$A$4,IF(M8077=People!$B$3,People!$A$3,IF(M8077=People!$B$2,People!$A$2,0))))</f>
        <v>Kelly Williams</v>
      </c>
      <c r="W8077" s="3" t="str">
        <f>IFERROR(INDEX(Returns!A:A,MATCH(B8077,Returns!B:B,0)),"No")</f>
        <v>No</v>
      </c>
    </row>
    <row r="8078" spans="1:23" x14ac:dyDescent="0.2">
      <c r="A8078" s="1">
        <v>8077</v>
      </c>
      <c r="B8078" t="s">
        <v>9981</v>
      </c>
      <c r="C8078" s="2">
        <v>42909</v>
      </c>
      <c r="D8078" s="2">
        <v>42915</v>
      </c>
      <c r="E8078" s="1" t="s">
        <v>46</v>
      </c>
      <c r="F8078" s="1" t="s">
        <v>4015</v>
      </c>
      <c r="G8078" s="1" t="s">
        <v>4016</v>
      </c>
      <c r="H8078" s="1" t="s">
        <v>38</v>
      </c>
      <c r="I8078" s="1" t="s">
        <v>25</v>
      </c>
      <c r="J8078" s="1" t="s">
        <v>5823</v>
      </c>
      <c r="K8078" s="1" t="s">
        <v>1111</v>
      </c>
      <c r="L8078" s="1">
        <v>30344</v>
      </c>
      <c r="M8078" s="1" t="s">
        <v>28</v>
      </c>
      <c r="N8078" s="1" t="s">
        <v>2150</v>
      </c>
      <c r="O8078" s="1" t="s">
        <v>30</v>
      </c>
      <c r="P8078" s="1" t="s">
        <v>60</v>
      </c>
      <c r="Q8078" s="1" t="s">
        <v>2151</v>
      </c>
      <c r="R8078" s="1">
        <v>27.42</v>
      </c>
      <c r="S8078" s="1">
        <v>3</v>
      </c>
      <c r="T8078" s="1">
        <v>0</v>
      </c>
      <c r="U8078" s="1">
        <v>9.3227999999999991</v>
      </c>
      <c r="V8078" s="3" t="str">
        <f>IF(M8078=People!$B$5,People!$A$5,IF(M8078=People!$B$4,People!$A$4,IF(M8078=People!$B$3,People!$A$3,IF(M8078=People!$B$2,People!$A$2,0))))</f>
        <v>Cassandra Brandow</v>
      </c>
      <c r="W8078" s="3" t="str">
        <f>IFERROR(INDEX(Returns!A:A,MATCH(B8078,Returns!B:B,0)),"No")</f>
        <v>No</v>
      </c>
    </row>
    <row r="8079" spans="1:23" x14ac:dyDescent="0.2">
      <c r="A8079" s="1">
        <v>8078</v>
      </c>
      <c r="B8079" t="s">
        <v>9981</v>
      </c>
      <c r="C8079" s="2">
        <v>42909</v>
      </c>
      <c r="D8079" s="2">
        <v>42915</v>
      </c>
      <c r="E8079" s="1" t="s">
        <v>46</v>
      </c>
      <c r="F8079" s="1" t="s">
        <v>4015</v>
      </c>
      <c r="G8079" s="1" t="s">
        <v>4016</v>
      </c>
      <c r="H8079" s="1" t="s">
        <v>38</v>
      </c>
      <c r="I8079" s="1" t="s">
        <v>25</v>
      </c>
      <c r="J8079" s="1" t="s">
        <v>5823</v>
      </c>
      <c r="K8079" s="1" t="s">
        <v>1111</v>
      </c>
      <c r="L8079" s="1">
        <v>30344</v>
      </c>
      <c r="M8079" s="1" t="s">
        <v>28</v>
      </c>
      <c r="N8079" s="1" t="s">
        <v>2902</v>
      </c>
      <c r="O8079" s="1" t="s">
        <v>43</v>
      </c>
      <c r="P8079" s="1" t="s">
        <v>70</v>
      </c>
      <c r="Q8079" s="1" t="s">
        <v>2903</v>
      </c>
      <c r="R8079" s="1">
        <v>165.98</v>
      </c>
      <c r="S8079" s="1">
        <v>1</v>
      </c>
      <c r="T8079" s="1">
        <v>0</v>
      </c>
      <c r="U8079" s="1">
        <v>74.690999999999988</v>
      </c>
      <c r="V8079" s="3" t="str">
        <f>IF(M8079=People!$B$5,People!$A$5,IF(M8079=People!$B$4,People!$A$4,IF(M8079=People!$B$3,People!$A$3,IF(M8079=People!$B$2,People!$A$2,0))))</f>
        <v>Cassandra Brandow</v>
      </c>
      <c r="W8079" s="3" t="str">
        <f>IFERROR(INDEX(Returns!A:A,MATCH(B8079,Returns!B:B,0)),"No")</f>
        <v>No</v>
      </c>
    </row>
    <row r="8080" spans="1:23" x14ac:dyDescent="0.2">
      <c r="A8080" s="1">
        <v>8079</v>
      </c>
      <c r="B8080" t="s">
        <v>9981</v>
      </c>
      <c r="C8080" s="2">
        <v>42909</v>
      </c>
      <c r="D8080" s="2">
        <v>42915</v>
      </c>
      <c r="E8080" s="1" t="s">
        <v>46</v>
      </c>
      <c r="F8080" s="1" t="s">
        <v>4015</v>
      </c>
      <c r="G8080" s="1" t="s">
        <v>4016</v>
      </c>
      <c r="H8080" s="1" t="s">
        <v>38</v>
      </c>
      <c r="I8080" s="1" t="s">
        <v>25</v>
      </c>
      <c r="J8080" s="1" t="s">
        <v>5823</v>
      </c>
      <c r="K8080" s="1" t="s">
        <v>1111</v>
      </c>
      <c r="L8080" s="1">
        <v>30344</v>
      </c>
      <c r="M8080" s="1" t="s">
        <v>28</v>
      </c>
      <c r="N8080" s="1" t="s">
        <v>4402</v>
      </c>
      <c r="O8080" s="1" t="s">
        <v>66</v>
      </c>
      <c r="P8080" s="1" t="s">
        <v>146</v>
      </c>
      <c r="Q8080" s="1" t="s">
        <v>4403</v>
      </c>
      <c r="R8080" s="1">
        <v>75</v>
      </c>
      <c r="S8080" s="1">
        <v>3</v>
      </c>
      <c r="T8080" s="1">
        <v>0</v>
      </c>
      <c r="U8080" s="1">
        <v>18</v>
      </c>
      <c r="V8080" s="3" t="str">
        <f>IF(M8080=People!$B$5,People!$A$5,IF(M8080=People!$B$4,People!$A$4,IF(M8080=People!$B$3,People!$A$3,IF(M8080=People!$B$2,People!$A$2,0))))</f>
        <v>Cassandra Brandow</v>
      </c>
      <c r="W8080" s="3" t="str">
        <f>IFERROR(INDEX(Returns!A:A,MATCH(B8080,Returns!B:B,0)),"No")</f>
        <v>No</v>
      </c>
    </row>
    <row r="8081" spans="1:23" x14ac:dyDescent="0.2">
      <c r="A8081" s="1">
        <v>8080</v>
      </c>
      <c r="B8081" t="s">
        <v>9982</v>
      </c>
      <c r="C8081" s="2">
        <v>43426</v>
      </c>
      <c r="D8081" s="2">
        <v>43431</v>
      </c>
      <c r="E8081" s="1" t="s">
        <v>46</v>
      </c>
      <c r="F8081" s="1" t="s">
        <v>2822</v>
      </c>
      <c r="G8081" s="1" t="s">
        <v>2823</v>
      </c>
      <c r="H8081" s="1" t="s">
        <v>94</v>
      </c>
      <c r="I8081" s="1" t="s">
        <v>25</v>
      </c>
      <c r="J8081" s="1" t="s">
        <v>239</v>
      </c>
      <c r="K8081" s="1" t="s">
        <v>240</v>
      </c>
      <c r="L8081" s="1">
        <v>10009</v>
      </c>
      <c r="M8081" s="1" t="s">
        <v>135</v>
      </c>
      <c r="N8081" s="1" t="s">
        <v>1050</v>
      </c>
      <c r="O8081" s="1" t="s">
        <v>43</v>
      </c>
      <c r="P8081" s="1" t="s">
        <v>70</v>
      </c>
      <c r="Q8081" s="1" t="s">
        <v>1051</v>
      </c>
      <c r="R8081" s="1">
        <v>134.27200000000002</v>
      </c>
      <c r="S8081" s="1">
        <v>8</v>
      </c>
      <c r="T8081" s="1">
        <v>0.2</v>
      </c>
      <c r="U8081" s="1">
        <v>46.99519999999999</v>
      </c>
      <c r="V8081" s="3" t="str">
        <f>IF(M8081=People!$B$5,People!$A$5,IF(M8081=People!$B$4,People!$A$4,IF(M8081=People!$B$3,People!$A$3,IF(M8081=People!$B$2,People!$A$2,0))))</f>
        <v>Chuck Magee</v>
      </c>
      <c r="W8081" s="3" t="str">
        <f>IFERROR(INDEX(Returns!A:A,MATCH(B8081,Returns!B:B,0)),"No")</f>
        <v>No</v>
      </c>
    </row>
    <row r="8082" spans="1:23" x14ac:dyDescent="0.2">
      <c r="A8082" s="1">
        <v>8081</v>
      </c>
      <c r="B8082" t="s">
        <v>9983</v>
      </c>
      <c r="C8082" s="2">
        <v>43034</v>
      </c>
      <c r="D8082" s="2">
        <v>43040</v>
      </c>
      <c r="E8082" s="1" t="s">
        <v>46</v>
      </c>
      <c r="F8082" s="1" t="s">
        <v>888</v>
      </c>
      <c r="G8082" s="1" t="s">
        <v>889</v>
      </c>
      <c r="H8082" s="1" t="s">
        <v>38</v>
      </c>
      <c r="I8082" s="1" t="s">
        <v>25</v>
      </c>
      <c r="J8082" s="1" t="s">
        <v>286</v>
      </c>
      <c r="K8082" s="1" t="s">
        <v>373</v>
      </c>
      <c r="L8082" s="1">
        <v>97477</v>
      </c>
      <c r="M8082" s="1" t="s">
        <v>41</v>
      </c>
      <c r="N8082" s="1" t="s">
        <v>3015</v>
      </c>
      <c r="O8082" s="1" t="s">
        <v>43</v>
      </c>
      <c r="P8082" s="1" t="s">
        <v>44</v>
      </c>
      <c r="Q8082" s="1" t="s">
        <v>3016</v>
      </c>
      <c r="R8082" s="1">
        <v>146.54400000000001</v>
      </c>
      <c r="S8082" s="1">
        <v>6</v>
      </c>
      <c r="T8082" s="1">
        <v>0.2</v>
      </c>
      <c r="U8082" s="1">
        <v>47.626799999999996</v>
      </c>
      <c r="V8082" s="3" t="str">
        <f>IF(M8082=People!$B$5,People!$A$5,IF(M8082=People!$B$4,People!$A$4,IF(M8082=People!$B$3,People!$A$3,IF(M8082=People!$B$2,People!$A$2,0))))</f>
        <v>Anna Andreadi</v>
      </c>
      <c r="W8082" s="3" t="str">
        <f>IFERROR(INDEX(Returns!A:A,MATCH(B8082,Returns!B:B,0)),"No")</f>
        <v>No</v>
      </c>
    </row>
    <row r="8083" spans="1:23" x14ac:dyDescent="0.2">
      <c r="A8083" s="1">
        <v>8082</v>
      </c>
      <c r="B8083" t="s">
        <v>9983</v>
      </c>
      <c r="C8083" s="2">
        <v>43034</v>
      </c>
      <c r="D8083" s="2">
        <v>43040</v>
      </c>
      <c r="E8083" s="1" t="s">
        <v>46</v>
      </c>
      <c r="F8083" s="1" t="s">
        <v>888</v>
      </c>
      <c r="G8083" s="1" t="s">
        <v>889</v>
      </c>
      <c r="H8083" s="1" t="s">
        <v>38</v>
      </c>
      <c r="I8083" s="1" t="s">
        <v>25</v>
      </c>
      <c r="J8083" s="1" t="s">
        <v>286</v>
      </c>
      <c r="K8083" s="1" t="s">
        <v>373</v>
      </c>
      <c r="L8083" s="1">
        <v>97477</v>
      </c>
      <c r="M8083" s="1" t="s">
        <v>41</v>
      </c>
      <c r="N8083" s="1" t="s">
        <v>5620</v>
      </c>
      <c r="O8083" s="1" t="s">
        <v>43</v>
      </c>
      <c r="P8083" s="1" t="s">
        <v>84</v>
      </c>
      <c r="Q8083" s="1" t="s">
        <v>5621</v>
      </c>
      <c r="R8083" s="1">
        <v>131.904</v>
      </c>
      <c r="S8083" s="1">
        <v>3</v>
      </c>
      <c r="T8083" s="1">
        <v>0.2</v>
      </c>
      <c r="U8083" s="1">
        <v>47.815200000000004</v>
      </c>
      <c r="V8083" s="3" t="str">
        <f>IF(M8083=People!$B$5,People!$A$5,IF(M8083=People!$B$4,People!$A$4,IF(M8083=People!$B$3,People!$A$3,IF(M8083=People!$B$2,People!$A$2,0))))</f>
        <v>Anna Andreadi</v>
      </c>
      <c r="W8083" s="3" t="str">
        <f>IFERROR(INDEX(Returns!A:A,MATCH(B8083,Returns!B:B,0)),"No")</f>
        <v>No</v>
      </c>
    </row>
    <row r="8084" spans="1:23" x14ac:dyDescent="0.2">
      <c r="A8084" s="1">
        <v>8083</v>
      </c>
      <c r="B8084" t="s">
        <v>9983</v>
      </c>
      <c r="C8084" s="2">
        <v>43034</v>
      </c>
      <c r="D8084" s="2">
        <v>43040</v>
      </c>
      <c r="E8084" s="1" t="s">
        <v>46</v>
      </c>
      <c r="F8084" s="1" t="s">
        <v>888</v>
      </c>
      <c r="G8084" s="1" t="s">
        <v>889</v>
      </c>
      <c r="H8084" s="1" t="s">
        <v>38</v>
      </c>
      <c r="I8084" s="1" t="s">
        <v>25</v>
      </c>
      <c r="J8084" s="1" t="s">
        <v>286</v>
      </c>
      <c r="K8084" s="1" t="s">
        <v>373</v>
      </c>
      <c r="L8084" s="1">
        <v>97477</v>
      </c>
      <c r="M8084" s="1" t="s">
        <v>41</v>
      </c>
      <c r="N8084" s="1" t="s">
        <v>1811</v>
      </c>
      <c r="O8084" s="1" t="s">
        <v>43</v>
      </c>
      <c r="P8084" s="1" t="s">
        <v>73</v>
      </c>
      <c r="Q8084" s="1" t="s">
        <v>1812</v>
      </c>
      <c r="R8084" s="1">
        <v>203.88000000000002</v>
      </c>
      <c r="S8084" s="1">
        <v>5</v>
      </c>
      <c r="T8084" s="1">
        <v>0.2</v>
      </c>
      <c r="U8084" s="1">
        <v>20.387999999999998</v>
      </c>
      <c r="V8084" s="3" t="str">
        <f>IF(M8084=People!$B$5,People!$A$5,IF(M8084=People!$B$4,People!$A$4,IF(M8084=People!$B$3,People!$A$3,IF(M8084=People!$B$2,People!$A$2,0))))</f>
        <v>Anna Andreadi</v>
      </c>
      <c r="W8084" s="3" t="str">
        <f>IFERROR(INDEX(Returns!A:A,MATCH(B8084,Returns!B:B,0)),"No")</f>
        <v>No</v>
      </c>
    </row>
    <row r="8085" spans="1:23" x14ac:dyDescent="0.2">
      <c r="A8085" s="1">
        <v>8084</v>
      </c>
      <c r="B8085" t="s">
        <v>9983</v>
      </c>
      <c r="C8085" s="2">
        <v>43034</v>
      </c>
      <c r="D8085" s="2">
        <v>43040</v>
      </c>
      <c r="E8085" s="1" t="s">
        <v>46</v>
      </c>
      <c r="F8085" s="1" t="s">
        <v>888</v>
      </c>
      <c r="G8085" s="1" t="s">
        <v>889</v>
      </c>
      <c r="H8085" s="1" t="s">
        <v>38</v>
      </c>
      <c r="I8085" s="1" t="s">
        <v>25</v>
      </c>
      <c r="J8085" s="1" t="s">
        <v>286</v>
      </c>
      <c r="K8085" s="1" t="s">
        <v>373</v>
      </c>
      <c r="L8085" s="1">
        <v>97477</v>
      </c>
      <c r="M8085" s="1" t="s">
        <v>41</v>
      </c>
      <c r="N8085" s="1" t="s">
        <v>4124</v>
      </c>
      <c r="O8085" s="1" t="s">
        <v>43</v>
      </c>
      <c r="P8085" s="1" t="s">
        <v>70</v>
      </c>
      <c r="Q8085" s="1" t="s">
        <v>4125</v>
      </c>
      <c r="R8085" s="1">
        <v>14.301000000000002</v>
      </c>
      <c r="S8085" s="1">
        <v>7</v>
      </c>
      <c r="T8085" s="1">
        <v>0.7</v>
      </c>
      <c r="U8085" s="1">
        <v>-10.487400000000001</v>
      </c>
      <c r="V8085" s="3" t="str">
        <f>IF(M8085=People!$B$5,People!$A$5,IF(M8085=People!$B$4,People!$A$4,IF(M8085=People!$B$3,People!$A$3,IF(M8085=People!$B$2,People!$A$2,0))))</f>
        <v>Anna Andreadi</v>
      </c>
      <c r="W8085" s="3" t="str">
        <f>IFERROR(INDEX(Returns!A:A,MATCH(B8085,Returns!B:B,0)),"No")</f>
        <v>No</v>
      </c>
    </row>
    <row r="8086" spans="1:23" x14ac:dyDescent="0.2">
      <c r="A8086" s="1">
        <v>8085</v>
      </c>
      <c r="B8086" t="s">
        <v>9983</v>
      </c>
      <c r="C8086" s="2">
        <v>43034</v>
      </c>
      <c r="D8086" s="2">
        <v>43040</v>
      </c>
      <c r="E8086" s="1" t="s">
        <v>46</v>
      </c>
      <c r="F8086" s="1" t="s">
        <v>888</v>
      </c>
      <c r="G8086" s="1" t="s">
        <v>889</v>
      </c>
      <c r="H8086" s="1" t="s">
        <v>38</v>
      </c>
      <c r="I8086" s="1" t="s">
        <v>25</v>
      </c>
      <c r="J8086" s="1" t="s">
        <v>286</v>
      </c>
      <c r="K8086" s="1" t="s">
        <v>373</v>
      </c>
      <c r="L8086" s="1">
        <v>97477</v>
      </c>
      <c r="M8086" s="1" t="s">
        <v>41</v>
      </c>
      <c r="N8086" s="1" t="s">
        <v>1466</v>
      </c>
      <c r="O8086" s="1" t="s">
        <v>43</v>
      </c>
      <c r="P8086" s="1" t="s">
        <v>55</v>
      </c>
      <c r="Q8086" s="1" t="s">
        <v>1467</v>
      </c>
      <c r="R8086" s="1">
        <v>718.6400000000001</v>
      </c>
      <c r="S8086" s="1">
        <v>10</v>
      </c>
      <c r="T8086" s="1">
        <v>0.2</v>
      </c>
      <c r="U8086" s="1">
        <v>-161.69400000000005</v>
      </c>
      <c r="V8086" s="3" t="str">
        <f>IF(M8086=People!$B$5,People!$A$5,IF(M8086=People!$B$4,People!$A$4,IF(M8086=People!$B$3,People!$A$3,IF(M8086=People!$B$2,People!$A$2,0))))</f>
        <v>Anna Andreadi</v>
      </c>
      <c r="W8086" s="3" t="str">
        <f>IFERROR(INDEX(Returns!A:A,MATCH(B8086,Returns!B:B,0)),"No")</f>
        <v>No</v>
      </c>
    </row>
    <row r="8087" spans="1:23" x14ac:dyDescent="0.2">
      <c r="A8087" s="1">
        <v>8086</v>
      </c>
      <c r="B8087" t="s">
        <v>9984</v>
      </c>
      <c r="C8087" s="2">
        <v>43393</v>
      </c>
      <c r="D8087" s="2">
        <v>43399</v>
      </c>
      <c r="E8087" s="1" t="s">
        <v>46</v>
      </c>
      <c r="F8087" s="1" t="s">
        <v>5824</v>
      </c>
      <c r="G8087" s="1" t="s">
        <v>5825</v>
      </c>
      <c r="H8087" s="1" t="s">
        <v>94</v>
      </c>
      <c r="I8087" s="1" t="s">
        <v>25</v>
      </c>
      <c r="J8087" s="1" t="s">
        <v>987</v>
      </c>
      <c r="K8087" s="1" t="s">
        <v>287</v>
      </c>
      <c r="L8087" s="1">
        <v>22204</v>
      </c>
      <c r="M8087" s="1" t="s">
        <v>28</v>
      </c>
      <c r="N8087" s="1" t="s">
        <v>1339</v>
      </c>
      <c r="O8087" s="1" t="s">
        <v>30</v>
      </c>
      <c r="P8087" s="1" t="s">
        <v>60</v>
      </c>
      <c r="Q8087" s="1" t="s">
        <v>1340</v>
      </c>
      <c r="R8087" s="1">
        <v>61.1</v>
      </c>
      <c r="S8087" s="1">
        <v>5</v>
      </c>
      <c r="T8087" s="1">
        <v>0</v>
      </c>
      <c r="U8087" s="1">
        <v>18.329999999999991</v>
      </c>
      <c r="V8087" s="3" t="str">
        <f>IF(M8087=People!$B$5,People!$A$5,IF(M8087=People!$B$4,People!$A$4,IF(M8087=People!$B$3,People!$A$3,IF(M8087=People!$B$2,People!$A$2,0))))</f>
        <v>Cassandra Brandow</v>
      </c>
      <c r="W8087" s="3" t="str">
        <f>IFERROR(INDEX(Returns!A:A,MATCH(B8087,Returns!B:B,0)),"No")</f>
        <v>No</v>
      </c>
    </row>
    <row r="8088" spans="1:23" x14ac:dyDescent="0.2">
      <c r="A8088" s="1">
        <v>8087</v>
      </c>
      <c r="B8088" t="s">
        <v>9985</v>
      </c>
      <c r="C8088" s="2">
        <v>43583</v>
      </c>
      <c r="D8088" s="2">
        <v>43587</v>
      </c>
      <c r="E8088" s="1" t="s">
        <v>46</v>
      </c>
      <c r="F8088" s="1" t="s">
        <v>4831</v>
      </c>
      <c r="G8088" s="1" t="s">
        <v>4832</v>
      </c>
      <c r="H8088" s="1" t="s">
        <v>24</v>
      </c>
      <c r="I8088" s="1" t="s">
        <v>25</v>
      </c>
      <c r="J8088" s="1" t="s">
        <v>460</v>
      </c>
      <c r="K8088" s="1" t="s">
        <v>82</v>
      </c>
      <c r="L8088" s="1">
        <v>28403</v>
      </c>
      <c r="M8088" s="1" t="s">
        <v>28</v>
      </c>
      <c r="N8088" s="1" t="s">
        <v>4071</v>
      </c>
      <c r="O8088" s="1" t="s">
        <v>43</v>
      </c>
      <c r="P8088" s="1" t="s">
        <v>73</v>
      </c>
      <c r="Q8088" s="1" t="s">
        <v>4072</v>
      </c>
      <c r="R8088" s="1">
        <v>28.08</v>
      </c>
      <c r="S8088" s="1">
        <v>3</v>
      </c>
      <c r="T8088" s="1">
        <v>0.2</v>
      </c>
      <c r="U8088" s="1">
        <v>5.2650000000000006</v>
      </c>
      <c r="V8088" s="3" t="str">
        <f>IF(M8088=People!$B$5,People!$A$5,IF(M8088=People!$B$4,People!$A$4,IF(M8088=People!$B$3,People!$A$3,IF(M8088=People!$B$2,People!$A$2,0))))</f>
        <v>Cassandra Brandow</v>
      </c>
      <c r="W8088" s="3" t="str">
        <f>IFERROR(INDEX(Returns!A:A,MATCH(B8088,Returns!B:B,0)),"No")</f>
        <v>No</v>
      </c>
    </row>
    <row r="8089" spans="1:23" x14ac:dyDescent="0.2">
      <c r="A8089" s="1">
        <v>8088</v>
      </c>
      <c r="B8089" t="s">
        <v>9986</v>
      </c>
      <c r="C8089" s="2">
        <v>43372</v>
      </c>
      <c r="D8089" s="2">
        <v>43374</v>
      </c>
      <c r="E8089" s="1" t="s">
        <v>21</v>
      </c>
      <c r="F8089" s="1" t="s">
        <v>4732</v>
      </c>
      <c r="G8089" s="1" t="s">
        <v>4733</v>
      </c>
      <c r="H8089" s="1" t="s">
        <v>38</v>
      </c>
      <c r="I8089" s="1" t="s">
        <v>25</v>
      </c>
      <c r="J8089" s="1" t="s">
        <v>5420</v>
      </c>
      <c r="K8089" s="1" t="s">
        <v>279</v>
      </c>
      <c r="L8089" s="1">
        <v>85364</v>
      </c>
      <c r="M8089" s="1" t="s">
        <v>41</v>
      </c>
      <c r="N8089" s="1" t="s">
        <v>2737</v>
      </c>
      <c r="O8089" s="1" t="s">
        <v>43</v>
      </c>
      <c r="P8089" s="1" t="s">
        <v>63</v>
      </c>
      <c r="Q8089" s="1" t="s">
        <v>2738</v>
      </c>
      <c r="R8089" s="1">
        <v>10.496</v>
      </c>
      <c r="S8089" s="1">
        <v>4</v>
      </c>
      <c r="T8089" s="1">
        <v>0.2</v>
      </c>
      <c r="U8089" s="1">
        <v>1.1807999999999983</v>
      </c>
      <c r="V8089" s="3" t="str">
        <f>IF(M8089=People!$B$5,People!$A$5,IF(M8089=People!$B$4,People!$A$4,IF(M8089=People!$B$3,People!$A$3,IF(M8089=People!$B$2,People!$A$2,0))))</f>
        <v>Anna Andreadi</v>
      </c>
      <c r="W8089" s="3" t="str">
        <f>IFERROR(INDEX(Returns!A:A,MATCH(B8089,Returns!B:B,0)),"No")</f>
        <v>No</v>
      </c>
    </row>
    <row r="8090" spans="1:23" x14ac:dyDescent="0.2">
      <c r="A8090" s="1">
        <v>8089</v>
      </c>
      <c r="B8090" t="s">
        <v>9987</v>
      </c>
      <c r="C8090" s="2">
        <v>42926</v>
      </c>
      <c r="D8090" s="2">
        <v>42930</v>
      </c>
      <c r="E8090" s="1" t="s">
        <v>46</v>
      </c>
      <c r="F8090" s="1" t="s">
        <v>1196</v>
      </c>
      <c r="G8090" s="1" t="s">
        <v>1197</v>
      </c>
      <c r="H8090" s="1" t="s">
        <v>24</v>
      </c>
      <c r="I8090" s="1" t="s">
        <v>25</v>
      </c>
      <c r="J8090" s="1" t="s">
        <v>3920</v>
      </c>
      <c r="K8090" s="1" t="s">
        <v>40</v>
      </c>
      <c r="L8090" s="1">
        <v>92404</v>
      </c>
      <c r="M8090" s="1" t="s">
        <v>41</v>
      </c>
      <c r="N8090" s="1" t="s">
        <v>2285</v>
      </c>
      <c r="O8090" s="1" t="s">
        <v>43</v>
      </c>
      <c r="P8090" s="1" t="s">
        <v>70</v>
      </c>
      <c r="Q8090" s="1" t="s">
        <v>2286</v>
      </c>
      <c r="R8090" s="1">
        <v>39.92</v>
      </c>
      <c r="S8090" s="1">
        <v>2</v>
      </c>
      <c r="T8090" s="1">
        <v>0.2</v>
      </c>
      <c r="U8090" s="1">
        <v>12.973999999999997</v>
      </c>
      <c r="V8090" s="3" t="str">
        <f>IF(M8090=People!$B$5,People!$A$5,IF(M8090=People!$B$4,People!$A$4,IF(M8090=People!$B$3,People!$A$3,IF(M8090=People!$B$2,People!$A$2,0))))</f>
        <v>Anna Andreadi</v>
      </c>
      <c r="W8090" s="3" t="str">
        <f>IFERROR(INDEX(Returns!A:A,MATCH(B8090,Returns!B:B,0)),"No")</f>
        <v>No</v>
      </c>
    </row>
    <row r="8091" spans="1:23" x14ac:dyDescent="0.2">
      <c r="A8091" s="1">
        <v>8090</v>
      </c>
      <c r="B8091" t="s">
        <v>9988</v>
      </c>
      <c r="C8091" s="2">
        <v>42954</v>
      </c>
      <c r="D8091" s="2">
        <v>42956</v>
      </c>
      <c r="E8091" s="1" t="s">
        <v>170</v>
      </c>
      <c r="F8091" s="1" t="s">
        <v>2598</v>
      </c>
      <c r="G8091" s="1" t="s">
        <v>2599</v>
      </c>
      <c r="H8091" s="1" t="s">
        <v>38</v>
      </c>
      <c r="I8091" s="1" t="s">
        <v>25</v>
      </c>
      <c r="J8091" s="1" t="s">
        <v>3639</v>
      </c>
      <c r="K8091" s="1" t="s">
        <v>2320</v>
      </c>
      <c r="L8091" s="1">
        <v>21215</v>
      </c>
      <c r="M8091" s="1" t="s">
        <v>135</v>
      </c>
      <c r="N8091" s="1" t="s">
        <v>129</v>
      </c>
      <c r="O8091" s="1" t="s">
        <v>43</v>
      </c>
      <c r="P8091" s="1" t="s">
        <v>73</v>
      </c>
      <c r="Q8091" s="1" t="s">
        <v>130</v>
      </c>
      <c r="R8091" s="1">
        <v>77.58</v>
      </c>
      <c r="S8091" s="1">
        <v>9</v>
      </c>
      <c r="T8091" s="1">
        <v>0</v>
      </c>
      <c r="U8091" s="1">
        <v>20.1708</v>
      </c>
      <c r="V8091" s="3" t="str">
        <f>IF(M8091=People!$B$5,People!$A$5,IF(M8091=People!$B$4,People!$A$4,IF(M8091=People!$B$3,People!$A$3,IF(M8091=People!$B$2,People!$A$2,0))))</f>
        <v>Chuck Magee</v>
      </c>
      <c r="W8091" s="3" t="str">
        <f>IFERROR(INDEX(Returns!A:A,MATCH(B8091,Returns!B:B,0)),"No")</f>
        <v>No</v>
      </c>
    </row>
    <row r="8092" spans="1:23" x14ac:dyDescent="0.2">
      <c r="A8092" s="1">
        <v>8091</v>
      </c>
      <c r="B8092" t="s">
        <v>9989</v>
      </c>
      <c r="C8092" s="2">
        <v>42711</v>
      </c>
      <c r="D8092" s="2">
        <v>42717</v>
      </c>
      <c r="E8092" s="1" t="s">
        <v>46</v>
      </c>
      <c r="F8092" s="1" t="s">
        <v>2488</v>
      </c>
      <c r="G8092" s="1" t="s">
        <v>2489</v>
      </c>
      <c r="H8092" s="1" t="s">
        <v>94</v>
      </c>
      <c r="I8092" s="1" t="s">
        <v>25</v>
      </c>
      <c r="J8092" s="1" t="s">
        <v>88</v>
      </c>
      <c r="K8092" s="1" t="s">
        <v>89</v>
      </c>
      <c r="L8092" s="1">
        <v>98103</v>
      </c>
      <c r="M8092" s="1" t="s">
        <v>41</v>
      </c>
      <c r="N8092" s="1" t="s">
        <v>4569</v>
      </c>
      <c r="O8092" s="1" t="s">
        <v>43</v>
      </c>
      <c r="P8092" s="1" t="s">
        <v>55</v>
      </c>
      <c r="Q8092" s="1" t="s">
        <v>4570</v>
      </c>
      <c r="R8092" s="1">
        <v>269.35999999999996</v>
      </c>
      <c r="S8092" s="1">
        <v>7</v>
      </c>
      <c r="T8092" s="1">
        <v>0</v>
      </c>
      <c r="U8092" s="1">
        <v>70.033599999999993</v>
      </c>
      <c r="V8092" s="3" t="str">
        <f>IF(M8092=People!$B$5,People!$A$5,IF(M8092=People!$B$4,People!$A$4,IF(M8092=People!$B$3,People!$A$3,IF(M8092=People!$B$2,People!$A$2,0))))</f>
        <v>Anna Andreadi</v>
      </c>
      <c r="W8092" s="3" t="str">
        <f>IFERROR(INDEX(Returns!A:A,MATCH(B8092,Returns!B:B,0)),"No")</f>
        <v>No</v>
      </c>
    </row>
    <row r="8093" spans="1:23" x14ac:dyDescent="0.2">
      <c r="A8093" s="1">
        <v>8092</v>
      </c>
      <c r="B8093" t="s">
        <v>9990</v>
      </c>
      <c r="C8093" s="2">
        <v>43079</v>
      </c>
      <c r="D8093" s="2">
        <v>43083</v>
      </c>
      <c r="E8093" s="1" t="s">
        <v>46</v>
      </c>
      <c r="F8093" s="1" t="s">
        <v>2525</v>
      </c>
      <c r="G8093" s="1" t="s">
        <v>2526</v>
      </c>
      <c r="H8093" s="1" t="s">
        <v>24</v>
      </c>
      <c r="I8093" s="1" t="s">
        <v>25</v>
      </c>
      <c r="J8093" s="1" t="s">
        <v>116</v>
      </c>
      <c r="K8093" s="1" t="s">
        <v>40</v>
      </c>
      <c r="L8093" s="1">
        <v>94110</v>
      </c>
      <c r="M8093" s="1" t="s">
        <v>41</v>
      </c>
      <c r="N8093" s="1" t="s">
        <v>2462</v>
      </c>
      <c r="O8093" s="1" t="s">
        <v>43</v>
      </c>
      <c r="P8093" s="1" t="s">
        <v>44</v>
      </c>
      <c r="Q8093" s="1" t="s">
        <v>2463</v>
      </c>
      <c r="R8093" s="1">
        <v>5.76</v>
      </c>
      <c r="S8093" s="1">
        <v>2</v>
      </c>
      <c r="T8093" s="1">
        <v>0</v>
      </c>
      <c r="U8093" s="1">
        <v>2.8224</v>
      </c>
      <c r="V8093" s="3" t="str">
        <f>IF(M8093=People!$B$5,People!$A$5,IF(M8093=People!$B$4,People!$A$4,IF(M8093=People!$B$3,People!$A$3,IF(M8093=People!$B$2,People!$A$2,0))))</f>
        <v>Anna Andreadi</v>
      </c>
      <c r="W8093" s="3" t="str">
        <f>IFERROR(INDEX(Returns!A:A,MATCH(B8093,Returns!B:B,0)),"No")</f>
        <v>No</v>
      </c>
    </row>
    <row r="8094" spans="1:23" x14ac:dyDescent="0.2">
      <c r="A8094" s="1">
        <v>8093</v>
      </c>
      <c r="B8094" t="s">
        <v>9991</v>
      </c>
      <c r="C8094" s="2">
        <v>43777</v>
      </c>
      <c r="D8094" s="2">
        <v>43782</v>
      </c>
      <c r="E8094" s="1" t="s">
        <v>21</v>
      </c>
      <c r="F8094" s="1" t="s">
        <v>4721</v>
      </c>
      <c r="G8094" s="1" t="s">
        <v>4722</v>
      </c>
      <c r="H8094" s="1" t="s">
        <v>94</v>
      </c>
      <c r="I8094" s="1" t="s">
        <v>25</v>
      </c>
      <c r="J8094" s="1" t="s">
        <v>239</v>
      </c>
      <c r="K8094" s="1" t="s">
        <v>240</v>
      </c>
      <c r="L8094" s="1">
        <v>10035</v>
      </c>
      <c r="M8094" s="1" t="s">
        <v>135</v>
      </c>
      <c r="N8094" s="1" t="s">
        <v>3047</v>
      </c>
      <c r="O8094" s="1" t="s">
        <v>43</v>
      </c>
      <c r="P8094" s="1" t="s">
        <v>63</v>
      </c>
      <c r="Q8094" s="1" t="s">
        <v>3048</v>
      </c>
      <c r="R8094" s="1">
        <v>109.9</v>
      </c>
      <c r="S8094" s="1">
        <v>5</v>
      </c>
      <c r="T8094" s="1">
        <v>0</v>
      </c>
      <c r="U8094" s="1">
        <v>32.97</v>
      </c>
      <c r="V8094" s="3" t="str">
        <f>IF(M8094=People!$B$5,People!$A$5,IF(M8094=People!$B$4,People!$A$4,IF(M8094=People!$B$3,People!$A$3,IF(M8094=People!$B$2,People!$A$2,0))))</f>
        <v>Chuck Magee</v>
      </c>
      <c r="W8094" s="3" t="str">
        <f>IFERROR(INDEX(Returns!A:A,MATCH(B8094,Returns!B:B,0)),"No")</f>
        <v>No</v>
      </c>
    </row>
    <row r="8095" spans="1:23" x14ac:dyDescent="0.2">
      <c r="A8095" s="1">
        <v>8094</v>
      </c>
      <c r="B8095" t="s">
        <v>9992</v>
      </c>
      <c r="C8095" s="2">
        <v>43673</v>
      </c>
      <c r="D8095" s="2">
        <v>43678</v>
      </c>
      <c r="E8095" s="1" t="s">
        <v>21</v>
      </c>
      <c r="F8095" s="1" t="s">
        <v>4097</v>
      </c>
      <c r="G8095" s="1" t="s">
        <v>4098</v>
      </c>
      <c r="H8095" s="1" t="s">
        <v>24</v>
      </c>
      <c r="I8095" s="1" t="s">
        <v>25</v>
      </c>
      <c r="J8095" s="1" t="s">
        <v>88</v>
      </c>
      <c r="K8095" s="1" t="s">
        <v>89</v>
      </c>
      <c r="L8095" s="1">
        <v>98115</v>
      </c>
      <c r="M8095" s="1" t="s">
        <v>41</v>
      </c>
      <c r="N8095" s="1" t="s">
        <v>2439</v>
      </c>
      <c r="O8095" s="1" t="s">
        <v>30</v>
      </c>
      <c r="P8095" s="1" t="s">
        <v>60</v>
      </c>
      <c r="Q8095" s="1" t="s">
        <v>811</v>
      </c>
      <c r="R8095" s="1">
        <v>23.88</v>
      </c>
      <c r="S8095" s="1">
        <v>3</v>
      </c>
      <c r="T8095" s="1">
        <v>0</v>
      </c>
      <c r="U8095" s="1">
        <v>10.507200000000001</v>
      </c>
      <c r="V8095" s="3" t="str">
        <f>IF(M8095=People!$B$5,People!$A$5,IF(M8095=People!$B$4,People!$A$4,IF(M8095=People!$B$3,People!$A$3,IF(M8095=People!$B$2,People!$A$2,0))))</f>
        <v>Anna Andreadi</v>
      </c>
      <c r="W8095" s="3" t="str">
        <f>IFERROR(INDEX(Returns!A:A,MATCH(B8095,Returns!B:B,0)),"No")</f>
        <v>No</v>
      </c>
    </row>
    <row r="8096" spans="1:23" x14ac:dyDescent="0.2">
      <c r="A8096" s="1">
        <v>8095</v>
      </c>
      <c r="B8096" t="s">
        <v>9992</v>
      </c>
      <c r="C8096" s="2">
        <v>43673</v>
      </c>
      <c r="D8096" s="2">
        <v>43678</v>
      </c>
      <c r="E8096" s="1" t="s">
        <v>21</v>
      </c>
      <c r="F8096" s="1" t="s">
        <v>4097</v>
      </c>
      <c r="G8096" s="1" t="s">
        <v>4098</v>
      </c>
      <c r="H8096" s="1" t="s">
        <v>24</v>
      </c>
      <c r="I8096" s="1" t="s">
        <v>25</v>
      </c>
      <c r="J8096" s="1" t="s">
        <v>88</v>
      </c>
      <c r="K8096" s="1" t="s">
        <v>89</v>
      </c>
      <c r="L8096" s="1">
        <v>98115</v>
      </c>
      <c r="M8096" s="1" t="s">
        <v>41</v>
      </c>
      <c r="N8096" s="1" t="s">
        <v>4021</v>
      </c>
      <c r="O8096" s="1" t="s">
        <v>43</v>
      </c>
      <c r="P8096" s="1" t="s">
        <v>84</v>
      </c>
      <c r="Q8096" s="1" t="s">
        <v>4022</v>
      </c>
      <c r="R8096" s="1">
        <v>26.2</v>
      </c>
      <c r="S8096" s="1">
        <v>4</v>
      </c>
      <c r="T8096" s="1">
        <v>0</v>
      </c>
      <c r="U8096" s="1">
        <v>12.052</v>
      </c>
      <c r="V8096" s="3" t="str">
        <f>IF(M8096=People!$B$5,People!$A$5,IF(M8096=People!$B$4,People!$A$4,IF(M8096=People!$B$3,People!$A$3,IF(M8096=People!$B$2,People!$A$2,0))))</f>
        <v>Anna Andreadi</v>
      </c>
      <c r="W8096" s="3" t="str">
        <f>IFERROR(INDEX(Returns!A:A,MATCH(B8096,Returns!B:B,0)),"No")</f>
        <v>No</v>
      </c>
    </row>
    <row r="8097" spans="1:23" x14ac:dyDescent="0.2">
      <c r="A8097" s="1">
        <v>8096</v>
      </c>
      <c r="B8097" t="s">
        <v>9992</v>
      </c>
      <c r="C8097" s="2">
        <v>43673</v>
      </c>
      <c r="D8097" s="2">
        <v>43678</v>
      </c>
      <c r="E8097" s="1" t="s">
        <v>21</v>
      </c>
      <c r="F8097" s="1" t="s">
        <v>4097</v>
      </c>
      <c r="G8097" s="1" t="s">
        <v>4098</v>
      </c>
      <c r="H8097" s="1" t="s">
        <v>24</v>
      </c>
      <c r="I8097" s="1" t="s">
        <v>25</v>
      </c>
      <c r="J8097" s="1" t="s">
        <v>88</v>
      </c>
      <c r="K8097" s="1" t="s">
        <v>89</v>
      </c>
      <c r="L8097" s="1">
        <v>98115</v>
      </c>
      <c r="M8097" s="1" t="s">
        <v>41</v>
      </c>
      <c r="N8097" s="1" t="s">
        <v>4157</v>
      </c>
      <c r="O8097" s="1" t="s">
        <v>43</v>
      </c>
      <c r="P8097" s="1" t="s">
        <v>84</v>
      </c>
      <c r="Q8097" s="1" t="s">
        <v>4158</v>
      </c>
      <c r="R8097" s="1">
        <v>12.96</v>
      </c>
      <c r="S8097" s="1">
        <v>2</v>
      </c>
      <c r="T8097" s="1">
        <v>0</v>
      </c>
      <c r="U8097" s="1">
        <v>6.2208000000000006</v>
      </c>
      <c r="V8097" s="3" t="str">
        <f>IF(M8097=People!$B$5,People!$A$5,IF(M8097=People!$B$4,People!$A$4,IF(M8097=People!$B$3,People!$A$3,IF(M8097=People!$B$2,People!$A$2,0))))</f>
        <v>Anna Andreadi</v>
      </c>
      <c r="W8097" s="3" t="str">
        <f>IFERROR(INDEX(Returns!A:A,MATCH(B8097,Returns!B:B,0)),"No")</f>
        <v>No</v>
      </c>
    </row>
    <row r="8098" spans="1:23" x14ac:dyDescent="0.2">
      <c r="A8098" s="1">
        <v>8097</v>
      </c>
      <c r="B8098" t="s">
        <v>9992</v>
      </c>
      <c r="C8098" s="2">
        <v>43673</v>
      </c>
      <c r="D8098" s="2">
        <v>43678</v>
      </c>
      <c r="E8098" s="1" t="s">
        <v>21</v>
      </c>
      <c r="F8098" s="1" t="s">
        <v>4097</v>
      </c>
      <c r="G8098" s="1" t="s">
        <v>4098</v>
      </c>
      <c r="H8098" s="1" t="s">
        <v>24</v>
      </c>
      <c r="I8098" s="1" t="s">
        <v>25</v>
      </c>
      <c r="J8098" s="1" t="s">
        <v>88</v>
      </c>
      <c r="K8098" s="1" t="s">
        <v>89</v>
      </c>
      <c r="L8098" s="1">
        <v>98115</v>
      </c>
      <c r="M8098" s="1" t="s">
        <v>41</v>
      </c>
      <c r="N8098" s="1" t="s">
        <v>1472</v>
      </c>
      <c r="O8098" s="1" t="s">
        <v>66</v>
      </c>
      <c r="P8098" s="1" t="s">
        <v>146</v>
      </c>
      <c r="Q8098" s="1" t="s">
        <v>1473</v>
      </c>
      <c r="R8098" s="1">
        <v>234.95000000000002</v>
      </c>
      <c r="S8098" s="1">
        <v>5</v>
      </c>
      <c r="T8098" s="1">
        <v>0</v>
      </c>
      <c r="U8098" s="1">
        <v>32.893000000000008</v>
      </c>
      <c r="V8098" s="3" t="str">
        <f>IF(M8098=People!$B$5,People!$A$5,IF(M8098=People!$B$4,People!$A$4,IF(M8098=People!$B$3,People!$A$3,IF(M8098=People!$B$2,People!$A$2,0))))</f>
        <v>Anna Andreadi</v>
      </c>
      <c r="W8098" s="3" t="str">
        <f>IFERROR(INDEX(Returns!A:A,MATCH(B8098,Returns!B:B,0)),"No")</f>
        <v>No</v>
      </c>
    </row>
    <row r="8099" spans="1:23" x14ac:dyDescent="0.2">
      <c r="A8099" s="1">
        <v>8098</v>
      </c>
      <c r="B8099" t="s">
        <v>9993</v>
      </c>
      <c r="C8099" s="2">
        <v>43827</v>
      </c>
      <c r="D8099" s="2">
        <v>43831</v>
      </c>
      <c r="E8099" s="1" t="s">
        <v>46</v>
      </c>
      <c r="F8099" s="1" t="s">
        <v>4187</v>
      </c>
      <c r="G8099" s="1" t="s">
        <v>4188</v>
      </c>
      <c r="H8099" s="1" t="s">
        <v>24</v>
      </c>
      <c r="I8099" s="1" t="s">
        <v>25</v>
      </c>
      <c r="J8099" s="1" t="s">
        <v>4287</v>
      </c>
      <c r="K8099" s="1" t="s">
        <v>588</v>
      </c>
      <c r="L8099" s="1">
        <v>87105</v>
      </c>
      <c r="M8099" s="1" t="s">
        <v>41</v>
      </c>
      <c r="N8099" s="1" t="s">
        <v>1343</v>
      </c>
      <c r="O8099" s="1" t="s">
        <v>43</v>
      </c>
      <c r="P8099" s="1" t="s">
        <v>55</v>
      </c>
      <c r="Q8099" s="1" t="s">
        <v>1344</v>
      </c>
      <c r="R8099" s="1">
        <v>118.25</v>
      </c>
      <c r="S8099" s="1">
        <v>5</v>
      </c>
      <c r="T8099" s="1">
        <v>0</v>
      </c>
      <c r="U8099" s="1">
        <v>34.292499999999997</v>
      </c>
      <c r="V8099" s="3" t="str">
        <f>IF(M8099=People!$B$5,People!$A$5,IF(M8099=People!$B$4,People!$A$4,IF(M8099=People!$B$3,People!$A$3,IF(M8099=People!$B$2,People!$A$2,0))))</f>
        <v>Anna Andreadi</v>
      </c>
      <c r="W8099" s="3" t="str">
        <f>IFERROR(INDEX(Returns!A:A,MATCH(B8099,Returns!B:B,0)),"No")</f>
        <v>No</v>
      </c>
    </row>
    <row r="8100" spans="1:23" x14ac:dyDescent="0.2">
      <c r="A8100" s="1">
        <v>8099</v>
      </c>
      <c r="B8100" t="s">
        <v>9993</v>
      </c>
      <c r="C8100" s="2">
        <v>43827</v>
      </c>
      <c r="D8100" s="2">
        <v>43831</v>
      </c>
      <c r="E8100" s="1" t="s">
        <v>46</v>
      </c>
      <c r="F8100" s="1" t="s">
        <v>4187</v>
      </c>
      <c r="G8100" s="1" t="s">
        <v>4188</v>
      </c>
      <c r="H8100" s="1" t="s">
        <v>24</v>
      </c>
      <c r="I8100" s="1" t="s">
        <v>25</v>
      </c>
      <c r="J8100" s="1" t="s">
        <v>4287</v>
      </c>
      <c r="K8100" s="1" t="s">
        <v>588</v>
      </c>
      <c r="L8100" s="1">
        <v>87105</v>
      </c>
      <c r="M8100" s="1" t="s">
        <v>41</v>
      </c>
      <c r="N8100" s="1" t="s">
        <v>4602</v>
      </c>
      <c r="O8100" s="1" t="s">
        <v>43</v>
      </c>
      <c r="P8100" s="1" t="s">
        <v>84</v>
      </c>
      <c r="Q8100" s="1" t="s">
        <v>4603</v>
      </c>
      <c r="R8100" s="1">
        <v>4.28</v>
      </c>
      <c r="S8100" s="1">
        <v>1</v>
      </c>
      <c r="T8100" s="1">
        <v>0</v>
      </c>
      <c r="U8100" s="1">
        <v>1.9259999999999997</v>
      </c>
      <c r="V8100" s="3" t="str">
        <f>IF(M8100=People!$B$5,People!$A$5,IF(M8100=People!$B$4,People!$A$4,IF(M8100=People!$B$3,People!$A$3,IF(M8100=People!$B$2,People!$A$2,0))))</f>
        <v>Anna Andreadi</v>
      </c>
      <c r="W8100" s="3" t="str">
        <f>IFERROR(INDEX(Returns!A:A,MATCH(B8100,Returns!B:B,0)),"No")</f>
        <v>No</v>
      </c>
    </row>
    <row r="8101" spans="1:23" x14ac:dyDescent="0.2">
      <c r="A8101" s="1">
        <v>8100</v>
      </c>
      <c r="B8101" t="s">
        <v>9994</v>
      </c>
      <c r="C8101" s="2">
        <v>43169</v>
      </c>
      <c r="D8101" s="2">
        <v>43172</v>
      </c>
      <c r="E8101" s="1" t="s">
        <v>170</v>
      </c>
      <c r="F8101" s="1" t="s">
        <v>3921</v>
      </c>
      <c r="G8101" s="1" t="s">
        <v>3922</v>
      </c>
      <c r="H8101" s="1" t="s">
        <v>94</v>
      </c>
      <c r="I8101" s="1" t="s">
        <v>25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3402</v>
      </c>
      <c r="O8101" s="1" t="s">
        <v>66</v>
      </c>
      <c r="P8101" s="1" t="s">
        <v>146</v>
      </c>
      <c r="Q8101" s="1" t="s">
        <v>3403</v>
      </c>
      <c r="R8101" s="1">
        <v>26.849999999999998</v>
      </c>
      <c r="S8101" s="1">
        <v>3</v>
      </c>
      <c r="T8101" s="1">
        <v>0</v>
      </c>
      <c r="U8101" s="1">
        <v>5.101499999999997</v>
      </c>
      <c r="V8101" s="3" t="str">
        <f>IF(M8101=People!$B$5,People!$A$5,IF(M8101=People!$B$4,People!$A$4,IF(M8101=People!$B$3,People!$A$3,IF(M8101=People!$B$2,People!$A$2,0))))</f>
        <v>Anna Andreadi</v>
      </c>
      <c r="W8101" s="3" t="str">
        <f>IFERROR(INDEX(Returns!A:A,MATCH(B8101,Returns!B:B,0)),"No")</f>
        <v>No</v>
      </c>
    </row>
    <row r="8102" spans="1:23" x14ac:dyDescent="0.2">
      <c r="A8102" s="1">
        <v>8101</v>
      </c>
      <c r="B8102" t="s">
        <v>9994</v>
      </c>
      <c r="C8102" s="2">
        <v>43169</v>
      </c>
      <c r="D8102" s="2">
        <v>43172</v>
      </c>
      <c r="E8102" s="1" t="s">
        <v>170</v>
      </c>
      <c r="F8102" s="1" t="s">
        <v>3921</v>
      </c>
      <c r="G8102" s="1" t="s">
        <v>3922</v>
      </c>
      <c r="H8102" s="1" t="s">
        <v>94</v>
      </c>
      <c r="I8102" s="1" t="s">
        <v>25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5826</v>
      </c>
      <c r="O8102" s="1" t="s">
        <v>66</v>
      </c>
      <c r="P8102" s="1" t="s">
        <v>601</v>
      </c>
      <c r="Q8102" s="1" t="s">
        <v>5827</v>
      </c>
      <c r="R8102" s="1">
        <v>3357.6000000000004</v>
      </c>
      <c r="S8102" s="1">
        <v>3</v>
      </c>
      <c r="T8102" s="1">
        <v>0.2</v>
      </c>
      <c r="U8102" s="1">
        <v>377.72999999999956</v>
      </c>
      <c r="V8102" s="3" t="str">
        <f>IF(M8102=People!$B$5,People!$A$5,IF(M8102=People!$B$4,People!$A$4,IF(M8102=People!$B$3,People!$A$3,IF(M8102=People!$B$2,People!$A$2,0))))</f>
        <v>Anna Andreadi</v>
      </c>
      <c r="W8102" s="3" t="str">
        <f>IFERROR(INDEX(Returns!A:A,MATCH(B8102,Returns!B:B,0)),"No")</f>
        <v>No</v>
      </c>
    </row>
    <row r="8103" spans="1:23" x14ac:dyDescent="0.2">
      <c r="A8103" s="1">
        <v>8102</v>
      </c>
      <c r="B8103" t="s">
        <v>9995</v>
      </c>
      <c r="C8103" s="2">
        <v>42877</v>
      </c>
      <c r="D8103" s="2">
        <v>42881</v>
      </c>
      <c r="E8103" s="1" t="s">
        <v>46</v>
      </c>
      <c r="F8103" s="1" t="s">
        <v>5574</v>
      </c>
      <c r="G8103" s="1" t="s">
        <v>5575</v>
      </c>
      <c r="H8103" s="1" t="s">
        <v>24</v>
      </c>
      <c r="I8103" s="1" t="s">
        <v>25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2062</v>
      </c>
      <c r="O8103" s="1" t="s">
        <v>43</v>
      </c>
      <c r="P8103" s="1" t="s">
        <v>44</v>
      </c>
      <c r="Q8103" s="1" t="s">
        <v>2063</v>
      </c>
      <c r="R8103" s="1">
        <v>8.26</v>
      </c>
      <c r="S8103" s="1">
        <v>2</v>
      </c>
      <c r="T8103" s="1">
        <v>0</v>
      </c>
      <c r="U8103" s="1">
        <v>3.7995999999999999</v>
      </c>
      <c r="V8103" s="3" t="str">
        <f>IF(M8103=People!$B$5,People!$A$5,IF(M8103=People!$B$4,People!$A$4,IF(M8103=People!$B$3,People!$A$3,IF(M8103=People!$B$2,People!$A$2,0))))</f>
        <v>Anna Andreadi</v>
      </c>
      <c r="W8103" s="3" t="str">
        <f>IFERROR(INDEX(Returns!A:A,MATCH(B8103,Returns!B:B,0)),"No")</f>
        <v>No</v>
      </c>
    </row>
    <row r="8104" spans="1:23" x14ac:dyDescent="0.2">
      <c r="A8104" s="1">
        <v>8103</v>
      </c>
      <c r="B8104" t="s">
        <v>9995</v>
      </c>
      <c r="C8104" s="2">
        <v>42877</v>
      </c>
      <c r="D8104" s="2">
        <v>42881</v>
      </c>
      <c r="E8104" s="1" t="s">
        <v>46</v>
      </c>
      <c r="F8104" s="1" t="s">
        <v>5574</v>
      </c>
      <c r="G8104" s="1" t="s">
        <v>5575</v>
      </c>
      <c r="H8104" s="1" t="s">
        <v>24</v>
      </c>
      <c r="I8104" s="1" t="s">
        <v>25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2209</v>
      </c>
      <c r="O8104" s="1" t="s">
        <v>66</v>
      </c>
      <c r="P8104" s="1" t="s">
        <v>601</v>
      </c>
      <c r="Q8104" s="1" t="s">
        <v>2210</v>
      </c>
      <c r="R8104" s="1">
        <v>2973.32</v>
      </c>
      <c r="S8104" s="1">
        <v>7</v>
      </c>
      <c r="T8104" s="1">
        <v>0.2</v>
      </c>
      <c r="U8104" s="1">
        <v>334.49849999999958</v>
      </c>
      <c r="V8104" s="3" t="str">
        <f>IF(M8104=People!$B$5,People!$A$5,IF(M8104=People!$B$4,People!$A$4,IF(M8104=People!$B$3,People!$A$3,IF(M8104=People!$B$2,People!$A$2,0))))</f>
        <v>Anna Andreadi</v>
      </c>
      <c r="W8104" s="3" t="str">
        <f>IFERROR(INDEX(Returns!A:A,MATCH(B8104,Returns!B:B,0)),"No")</f>
        <v>No</v>
      </c>
    </row>
    <row r="8105" spans="1:23" x14ac:dyDescent="0.2">
      <c r="A8105" s="1">
        <v>8104</v>
      </c>
      <c r="B8105" t="s">
        <v>9995</v>
      </c>
      <c r="C8105" s="2">
        <v>42877</v>
      </c>
      <c r="D8105" s="2">
        <v>42881</v>
      </c>
      <c r="E8105" s="1" t="s">
        <v>46</v>
      </c>
      <c r="F8105" s="1" t="s">
        <v>5574</v>
      </c>
      <c r="G8105" s="1" t="s">
        <v>5575</v>
      </c>
      <c r="H8105" s="1" t="s">
        <v>24</v>
      </c>
      <c r="I8105" s="1" t="s">
        <v>25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1134</v>
      </c>
      <c r="O8105" s="1" t="s">
        <v>43</v>
      </c>
      <c r="P8105" s="1" t="s">
        <v>55</v>
      </c>
      <c r="Q8105" s="1" t="s">
        <v>1135</v>
      </c>
      <c r="R8105" s="1">
        <v>104.79</v>
      </c>
      <c r="S8105" s="1">
        <v>7</v>
      </c>
      <c r="T8105" s="1">
        <v>0</v>
      </c>
      <c r="U8105" s="1">
        <v>29.341200000000008</v>
      </c>
      <c r="V8105" s="3" t="str">
        <f>IF(M8105=People!$B$5,People!$A$5,IF(M8105=People!$B$4,People!$A$4,IF(M8105=People!$B$3,People!$A$3,IF(M8105=People!$B$2,People!$A$2,0))))</f>
        <v>Anna Andreadi</v>
      </c>
      <c r="W8105" s="3" t="str">
        <f>IFERROR(INDEX(Returns!A:A,MATCH(B8105,Returns!B:B,0)),"No")</f>
        <v>No</v>
      </c>
    </row>
    <row r="8106" spans="1:23" x14ac:dyDescent="0.2">
      <c r="A8106" s="1">
        <v>8105</v>
      </c>
      <c r="B8106" t="s">
        <v>9995</v>
      </c>
      <c r="C8106" s="2">
        <v>42877</v>
      </c>
      <c r="D8106" s="2">
        <v>42881</v>
      </c>
      <c r="E8106" s="1" t="s">
        <v>46</v>
      </c>
      <c r="F8106" s="1" t="s">
        <v>5574</v>
      </c>
      <c r="G8106" s="1" t="s">
        <v>5575</v>
      </c>
      <c r="H8106" s="1" t="s">
        <v>24</v>
      </c>
      <c r="I8106" s="1" t="s">
        <v>25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1042</v>
      </c>
      <c r="O8106" s="1" t="s">
        <v>66</v>
      </c>
      <c r="P8106" s="1" t="s">
        <v>67</v>
      </c>
      <c r="Q8106" s="1" t="s">
        <v>1043</v>
      </c>
      <c r="R8106" s="1">
        <v>775.72800000000007</v>
      </c>
      <c r="S8106" s="1">
        <v>6</v>
      </c>
      <c r="T8106" s="1">
        <v>0.2</v>
      </c>
      <c r="U8106" s="1">
        <v>58.179600000000022</v>
      </c>
      <c r="V8106" s="3" t="str">
        <f>IF(M8106=People!$B$5,People!$A$5,IF(M8106=People!$B$4,People!$A$4,IF(M8106=People!$B$3,People!$A$3,IF(M8106=People!$B$2,People!$A$2,0))))</f>
        <v>Anna Andreadi</v>
      </c>
      <c r="W8106" s="3" t="str">
        <f>IFERROR(INDEX(Returns!A:A,MATCH(B8106,Returns!B:B,0)),"No")</f>
        <v>No</v>
      </c>
    </row>
    <row r="8107" spans="1:23" x14ac:dyDescent="0.2">
      <c r="A8107" s="1">
        <v>8106</v>
      </c>
      <c r="B8107" t="s">
        <v>9996</v>
      </c>
      <c r="C8107" s="2">
        <v>43513</v>
      </c>
      <c r="D8107" s="2">
        <v>43515</v>
      </c>
      <c r="E8107" s="1" t="s">
        <v>170</v>
      </c>
      <c r="F8107" s="1" t="s">
        <v>5216</v>
      </c>
      <c r="G8107" s="1" t="s">
        <v>5217</v>
      </c>
      <c r="H8107" s="1" t="s">
        <v>94</v>
      </c>
      <c r="I8107" s="1" t="s">
        <v>25</v>
      </c>
      <c r="J8107" s="1" t="s">
        <v>167</v>
      </c>
      <c r="K8107" s="1" t="s">
        <v>96</v>
      </c>
      <c r="L8107" s="1">
        <v>77041</v>
      </c>
      <c r="M8107" s="1" t="s">
        <v>97</v>
      </c>
      <c r="N8107" s="1" t="s">
        <v>1417</v>
      </c>
      <c r="O8107" s="1" t="s">
        <v>30</v>
      </c>
      <c r="P8107" s="1" t="s">
        <v>31</v>
      </c>
      <c r="Q8107" s="1" t="s">
        <v>1418</v>
      </c>
      <c r="R8107" s="1">
        <v>89.066399999999987</v>
      </c>
      <c r="S8107" s="1">
        <v>1</v>
      </c>
      <c r="T8107" s="1">
        <v>0.32</v>
      </c>
      <c r="U8107" s="1">
        <v>-17.027400000000007</v>
      </c>
      <c r="V8107" s="3" t="str">
        <f>IF(M8107=People!$B$5,People!$A$5,IF(M8107=People!$B$4,People!$A$4,IF(M8107=People!$B$3,People!$A$3,IF(M8107=People!$B$2,People!$A$2,0))))</f>
        <v>Kelly Williams</v>
      </c>
      <c r="W8107" s="3" t="str">
        <f>IFERROR(INDEX(Returns!A:A,MATCH(B8107,Returns!B:B,0)),"No")</f>
        <v>No</v>
      </c>
    </row>
    <row r="8108" spans="1:23" x14ac:dyDescent="0.2">
      <c r="A8108" s="1">
        <v>8107</v>
      </c>
      <c r="B8108" t="s">
        <v>9996</v>
      </c>
      <c r="C8108" s="2">
        <v>43513</v>
      </c>
      <c r="D8108" s="2">
        <v>43515</v>
      </c>
      <c r="E8108" s="1" t="s">
        <v>170</v>
      </c>
      <c r="F8108" s="1" t="s">
        <v>5216</v>
      </c>
      <c r="G8108" s="1" t="s">
        <v>5217</v>
      </c>
      <c r="H8108" s="1" t="s">
        <v>94</v>
      </c>
      <c r="I8108" s="1" t="s">
        <v>25</v>
      </c>
      <c r="J8108" s="1" t="s">
        <v>167</v>
      </c>
      <c r="K8108" s="1" t="s">
        <v>96</v>
      </c>
      <c r="L8108" s="1">
        <v>77041</v>
      </c>
      <c r="M8108" s="1" t="s">
        <v>97</v>
      </c>
      <c r="N8108" s="1" t="s">
        <v>5828</v>
      </c>
      <c r="O8108" s="1" t="s">
        <v>43</v>
      </c>
      <c r="P8108" s="1" t="s">
        <v>63</v>
      </c>
      <c r="Q8108" s="1" t="s">
        <v>5829</v>
      </c>
      <c r="R8108" s="1">
        <v>175.44</v>
      </c>
      <c r="S8108" s="1">
        <v>6</v>
      </c>
      <c r="T8108" s="1">
        <v>0.2</v>
      </c>
      <c r="U8108" s="1">
        <v>52.632000000000005</v>
      </c>
      <c r="V8108" s="3" t="str">
        <f>IF(M8108=People!$B$5,People!$A$5,IF(M8108=People!$B$4,People!$A$4,IF(M8108=People!$B$3,People!$A$3,IF(M8108=People!$B$2,People!$A$2,0))))</f>
        <v>Kelly Williams</v>
      </c>
      <c r="W8108" s="3" t="str">
        <f>IFERROR(INDEX(Returns!A:A,MATCH(B8108,Returns!B:B,0)),"No")</f>
        <v>No</v>
      </c>
    </row>
    <row r="8109" spans="1:23" x14ac:dyDescent="0.2">
      <c r="A8109" s="1">
        <v>8108</v>
      </c>
      <c r="B8109" t="s">
        <v>9996</v>
      </c>
      <c r="C8109" s="2">
        <v>43513</v>
      </c>
      <c r="D8109" s="2">
        <v>43515</v>
      </c>
      <c r="E8109" s="1" t="s">
        <v>170</v>
      </c>
      <c r="F8109" s="1" t="s">
        <v>5216</v>
      </c>
      <c r="G8109" s="1" t="s">
        <v>5217</v>
      </c>
      <c r="H8109" s="1" t="s">
        <v>94</v>
      </c>
      <c r="I8109" s="1" t="s">
        <v>25</v>
      </c>
      <c r="J8109" s="1" t="s">
        <v>167</v>
      </c>
      <c r="K8109" s="1" t="s">
        <v>96</v>
      </c>
      <c r="L8109" s="1">
        <v>77041</v>
      </c>
      <c r="M8109" s="1" t="s">
        <v>97</v>
      </c>
      <c r="N8109" s="1" t="s">
        <v>3493</v>
      </c>
      <c r="O8109" s="1" t="s">
        <v>66</v>
      </c>
      <c r="P8109" s="1" t="s">
        <v>67</v>
      </c>
      <c r="Q8109" s="1" t="s">
        <v>3494</v>
      </c>
      <c r="R8109" s="1">
        <v>438.33600000000001</v>
      </c>
      <c r="S8109" s="1">
        <v>4</v>
      </c>
      <c r="T8109" s="1">
        <v>0.2</v>
      </c>
      <c r="U8109" s="1">
        <v>-87.667200000000037</v>
      </c>
      <c r="V8109" s="3" t="str">
        <f>IF(M8109=People!$B$5,People!$A$5,IF(M8109=People!$B$4,People!$A$4,IF(M8109=People!$B$3,People!$A$3,IF(M8109=People!$B$2,People!$A$2,0))))</f>
        <v>Kelly Williams</v>
      </c>
      <c r="W8109" s="3" t="str">
        <f>IFERROR(INDEX(Returns!A:A,MATCH(B8109,Returns!B:B,0)),"No")</f>
        <v>No</v>
      </c>
    </row>
    <row r="8110" spans="1:23" x14ac:dyDescent="0.2">
      <c r="A8110" s="1">
        <v>8109</v>
      </c>
      <c r="B8110" t="s">
        <v>9997</v>
      </c>
      <c r="C8110" s="2">
        <v>43807</v>
      </c>
      <c r="D8110" s="2">
        <v>43814</v>
      </c>
      <c r="E8110" s="1" t="s">
        <v>46</v>
      </c>
      <c r="F8110" s="1" t="s">
        <v>2004</v>
      </c>
      <c r="G8110" s="1" t="s">
        <v>2005</v>
      </c>
      <c r="H8110" s="1" t="s">
        <v>24</v>
      </c>
      <c r="I8110" s="1" t="s">
        <v>25</v>
      </c>
      <c r="J8110" s="1" t="s">
        <v>133</v>
      </c>
      <c r="K8110" s="1" t="s">
        <v>134</v>
      </c>
      <c r="L8110" s="1">
        <v>19140</v>
      </c>
      <c r="M8110" s="1" t="s">
        <v>135</v>
      </c>
      <c r="N8110" s="1" t="s">
        <v>1337</v>
      </c>
      <c r="O8110" s="1" t="s">
        <v>30</v>
      </c>
      <c r="P8110" s="1" t="s">
        <v>34</v>
      </c>
      <c r="Q8110" s="1" t="s">
        <v>1338</v>
      </c>
      <c r="R8110" s="1">
        <v>215.54400000000001</v>
      </c>
      <c r="S8110" s="1">
        <v>4</v>
      </c>
      <c r="T8110" s="1">
        <v>0.3</v>
      </c>
      <c r="U8110" s="1">
        <v>-58.504800000000017</v>
      </c>
      <c r="V8110" s="3" t="str">
        <f>IF(M8110=People!$B$5,People!$A$5,IF(M8110=People!$B$4,People!$A$4,IF(M8110=People!$B$3,People!$A$3,IF(M8110=People!$B$2,People!$A$2,0))))</f>
        <v>Chuck Magee</v>
      </c>
      <c r="W8110" s="3" t="str">
        <f>IFERROR(INDEX(Returns!A:A,MATCH(B8110,Returns!B:B,0)),"No")</f>
        <v>No</v>
      </c>
    </row>
    <row r="8111" spans="1:23" x14ac:dyDescent="0.2">
      <c r="A8111" s="1">
        <v>8110</v>
      </c>
      <c r="B8111" t="s">
        <v>9998</v>
      </c>
      <c r="C8111" s="2">
        <v>43787</v>
      </c>
      <c r="D8111" s="2">
        <v>43792</v>
      </c>
      <c r="E8111" s="1" t="s">
        <v>46</v>
      </c>
      <c r="F8111" s="1" t="s">
        <v>4960</v>
      </c>
      <c r="G8111" s="1" t="s">
        <v>4961</v>
      </c>
      <c r="H8111" s="1" t="s">
        <v>24</v>
      </c>
      <c r="I8111" s="1" t="s">
        <v>25</v>
      </c>
      <c r="J8111" s="1" t="s">
        <v>273</v>
      </c>
      <c r="K8111" s="1" t="s">
        <v>191</v>
      </c>
      <c r="L8111" s="1">
        <v>60623</v>
      </c>
      <c r="M8111" s="1" t="s">
        <v>97</v>
      </c>
      <c r="N8111" s="1" t="s">
        <v>5590</v>
      </c>
      <c r="O8111" s="1" t="s">
        <v>43</v>
      </c>
      <c r="P8111" s="1" t="s">
        <v>157</v>
      </c>
      <c r="Q8111" s="1" t="s">
        <v>5489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3" t="str">
        <f>IF(M8111=People!$B$5,People!$A$5,IF(M8111=People!$B$4,People!$A$4,IF(M8111=People!$B$3,People!$A$3,IF(M8111=People!$B$2,People!$A$2,0))))</f>
        <v>Kelly Williams</v>
      </c>
      <c r="W8111" s="3" t="str">
        <f>IFERROR(INDEX(Returns!A:A,MATCH(B8111,Returns!B:B,0)),"No")</f>
        <v>No</v>
      </c>
    </row>
    <row r="8112" spans="1:23" x14ac:dyDescent="0.2">
      <c r="A8112" s="1">
        <v>8111</v>
      </c>
      <c r="B8112" t="s">
        <v>9998</v>
      </c>
      <c r="C8112" s="2">
        <v>43787</v>
      </c>
      <c r="D8112" s="2">
        <v>43792</v>
      </c>
      <c r="E8112" s="1" t="s">
        <v>46</v>
      </c>
      <c r="F8112" s="1" t="s">
        <v>4960</v>
      </c>
      <c r="G8112" s="1" t="s">
        <v>4961</v>
      </c>
      <c r="H8112" s="1" t="s">
        <v>24</v>
      </c>
      <c r="I8112" s="1" t="s">
        <v>25</v>
      </c>
      <c r="J8112" s="1" t="s">
        <v>273</v>
      </c>
      <c r="K8112" s="1" t="s">
        <v>191</v>
      </c>
      <c r="L8112" s="1">
        <v>60623</v>
      </c>
      <c r="M8112" s="1" t="s">
        <v>97</v>
      </c>
      <c r="N8112" s="1" t="s">
        <v>4673</v>
      </c>
      <c r="O8112" s="1" t="s">
        <v>30</v>
      </c>
      <c r="P8112" s="1" t="s">
        <v>34</v>
      </c>
      <c r="Q8112" s="1" t="s">
        <v>4674</v>
      </c>
      <c r="R8112" s="1">
        <v>127.38599999999998</v>
      </c>
      <c r="S8112" s="1">
        <v>2</v>
      </c>
      <c r="T8112" s="1">
        <v>0.3</v>
      </c>
      <c r="U8112" s="1">
        <v>-25.477199999999982</v>
      </c>
      <c r="V8112" s="3" t="str">
        <f>IF(M8112=People!$B$5,People!$A$5,IF(M8112=People!$B$4,People!$A$4,IF(M8112=People!$B$3,People!$A$3,IF(M8112=People!$B$2,People!$A$2,0))))</f>
        <v>Kelly Williams</v>
      </c>
      <c r="W8112" s="3" t="str">
        <f>IFERROR(INDEX(Returns!A:A,MATCH(B8112,Returns!B:B,0)),"No")</f>
        <v>No</v>
      </c>
    </row>
    <row r="8113" spans="1:23" x14ac:dyDescent="0.2">
      <c r="A8113" s="1">
        <v>8112</v>
      </c>
      <c r="B8113" t="s">
        <v>9999</v>
      </c>
      <c r="C8113" s="2">
        <v>43435</v>
      </c>
      <c r="D8113" s="2">
        <v>43437</v>
      </c>
      <c r="E8113" s="1" t="s">
        <v>21</v>
      </c>
      <c r="F8113" s="1" t="s">
        <v>4355</v>
      </c>
      <c r="G8113" s="1" t="s">
        <v>4356</v>
      </c>
      <c r="H8113" s="1" t="s">
        <v>24</v>
      </c>
      <c r="I8113" s="1" t="s">
        <v>25</v>
      </c>
      <c r="J8113" s="1" t="s">
        <v>4055</v>
      </c>
      <c r="K8113" s="1" t="s">
        <v>96</v>
      </c>
      <c r="L8113" s="1">
        <v>76903</v>
      </c>
      <c r="M8113" s="1" t="s">
        <v>97</v>
      </c>
      <c r="N8113" s="1" t="s">
        <v>1592</v>
      </c>
      <c r="O8113" s="1" t="s">
        <v>30</v>
      </c>
      <c r="P8113" s="1" t="s">
        <v>34</v>
      </c>
      <c r="Q8113" s="1" t="s">
        <v>1593</v>
      </c>
      <c r="R8113" s="1">
        <v>248.43</v>
      </c>
      <c r="S8113" s="1">
        <v>5</v>
      </c>
      <c r="T8113" s="1">
        <v>0.3</v>
      </c>
      <c r="U8113" s="1">
        <v>-17.744999999999976</v>
      </c>
      <c r="V8113" s="3" t="str">
        <f>IF(M8113=People!$B$5,People!$A$5,IF(M8113=People!$B$4,People!$A$4,IF(M8113=People!$B$3,People!$A$3,IF(M8113=People!$B$2,People!$A$2,0))))</f>
        <v>Kelly Williams</v>
      </c>
      <c r="W8113" s="3" t="str">
        <f>IFERROR(INDEX(Returns!A:A,MATCH(B8113,Returns!B:B,0)),"No")</f>
        <v>No</v>
      </c>
    </row>
    <row r="8114" spans="1:23" x14ac:dyDescent="0.2">
      <c r="A8114" s="1">
        <v>8113</v>
      </c>
      <c r="B8114" t="s">
        <v>9999</v>
      </c>
      <c r="C8114" s="2">
        <v>43435</v>
      </c>
      <c r="D8114" s="2">
        <v>43437</v>
      </c>
      <c r="E8114" s="1" t="s">
        <v>21</v>
      </c>
      <c r="F8114" s="1" t="s">
        <v>4355</v>
      </c>
      <c r="G8114" s="1" t="s">
        <v>4356</v>
      </c>
      <c r="H8114" s="1" t="s">
        <v>24</v>
      </c>
      <c r="I8114" s="1" t="s">
        <v>25</v>
      </c>
      <c r="J8114" s="1" t="s">
        <v>4055</v>
      </c>
      <c r="K8114" s="1" t="s">
        <v>96</v>
      </c>
      <c r="L8114" s="1">
        <v>76903</v>
      </c>
      <c r="M8114" s="1" t="s">
        <v>97</v>
      </c>
      <c r="N8114" s="1" t="s">
        <v>3033</v>
      </c>
      <c r="O8114" s="1" t="s">
        <v>43</v>
      </c>
      <c r="P8114" s="1" t="s">
        <v>73</v>
      </c>
      <c r="Q8114" s="1" t="s">
        <v>3034</v>
      </c>
      <c r="R8114" s="1">
        <v>11.647999999999998</v>
      </c>
      <c r="S8114" s="1">
        <v>4</v>
      </c>
      <c r="T8114" s="1">
        <v>0.8</v>
      </c>
      <c r="U8114" s="1">
        <v>-30.867200000000004</v>
      </c>
      <c r="V8114" s="3" t="str">
        <f>IF(M8114=People!$B$5,People!$A$5,IF(M8114=People!$B$4,People!$A$4,IF(M8114=People!$B$3,People!$A$3,IF(M8114=People!$B$2,People!$A$2,0))))</f>
        <v>Kelly Williams</v>
      </c>
      <c r="W8114" s="3" t="str">
        <f>IFERROR(INDEX(Returns!A:A,MATCH(B8114,Returns!B:B,0)),"No")</f>
        <v>No</v>
      </c>
    </row>
    <row r="8115" spans="1:23" x14ac:dyDescent="0.2">
      <c r="A8115" s="1">
        <v>8114</v>
      </c>
      <c r="B8115" t="s">
        <v>9999</v>
      </c>
      <c r="C8115" s="2">
        <v>43435</v>
      </c>
      <c r="D8115" s="2">
        <v>43437</v>
      </c>
      <c r="E8115" s="1" t="s">
        <v>21</v>
      </c>
      <c r="F8115" s="1" t="s">
        <v>4355</v>
      </c>
      <c r="G8115" s="1" t="s">
        <v>4356</v>
      </c>
      <c r="H8115" s="1" t="s">
        <v>24</v>
      </c>
      <c r="I8115" s="1" t="s">
        <v>25</v>
      </c>
      <c r="J8115" s="1" t="s">
        <v>4055</v>
      </c>
      <c r="K8115" s="1" t="s">
        <v>96</v>
      </c>
      <c r="L8115" s="1">
        <v>76903</v>
      </c>
      <c r="M8115" s="1" t="s">
        <v>97</v>
      </c>
      <c r="N8115" s="1" t="s">
        <v>784</v>
      </c>
      <c r="O8115" s="1" t="s">
        <v>30</v>
      </c>
      <c r="P8115" s="1" t="s">
        <v>34</v>
      </c>
      <c r="Q8115" s="1" t="s">
        <v>785</v>
      </c>
      <c r="R8115" s="1">
        <v>85.245999999999995</v>
      </c>
      <c r="S8115" s="1">
        <v>2</v>
      </c>
      <c r="T8115" s="1">
        <v>0.3</v>
      </c>
      <c r="U8115" s="1">
        <v>-1.217800000000004</v>
      </c>
      <c r="V8115" s="3" t="str">
        <f>IF(M8115=People!$B$5,People!$A$5,IF(M8115=People!$B$4,People!$A$4,IF(M8115=People!$B$3,People!$A$3,IF(M8115=People!$B$2,People!$A$2,0))))</f>
        <v>Kelly Williams</v>
      </c>
      <c r="W8115" s="3" t="str">
        <f>IFERROR(INDEX(Returns!A:A,MATCH(B8115,Returns!B:B,0)),"No")</f>
        <v>No</v>
      </c>
    </row>
    <row r="8116" spans="1:23" x14ac:dyDescent="0.2">
      <c r="A8116" s="1">
        <v>8115</v>
      </c>
      <c r="B8116" t="s">
        <v>10000</v>
      </c>
      <c r="C8116" s="2">
        <v>43741</v>
      </c>
      <c r="D8116" s="2">
        <v>43745</v>
      </c>
      <c r="E8116" s="1" t="s">
        <v>21</v>
      </c>
      <c r="F8116" s="1" t="s">
        <v>3025</v>
      </c>
      <c r="G8116" s="1" t="s">
        <v>3026</v>
      </c>
      <c r="H8116" s="1" t="s">
        <v>38</v>
      </c>
      <c r="I8116" s="1" t="s">
        <v>25</v>
      </c>
      <c r="J8116" s="1" t="s">
        <v>532</v>
      </c>
      <c r="K8116" s="1" t="s">
        <v>96</v>
      </c>
      <c r="L8116" s="1">
        <v>77506</v>
      </c>
      <c r="M8116" s="1" t="s">
        <v>97</v>
      </c>
      <c r="N8116" s="1" t="s">
        <v>2981</v>
      </c>
      <c r="O8116" s="1" t="s">
        <v>43</v>
      </c>
      <c r="P8116" s="1" t="s">
        <v>63</v>
      </c>
      <c r="Q8116" s="1" t="s">
        <v>2982</v>
      </c>
      <c r="R8116" s="1">
        <v>20.64</v>
      </c>
      <c r="S8116" s="1">
        <v>5</v>
      </c>
      <c r="T8116" s="1">
        <v>0.2</v>
      </c>
      <c r="U8116" s="1">
        <v>2.3219999999999974</v>
      </c>
      <c r="V8116" s="3" t="str">
        <f>IF(M8116=People!$B$5,People!$A$5,IF(M8116=People!$B$4,People!$A$4,IF(M8116=People!$B$3,People!$A$3,IF(M8116=People!$B$2,People!$A$2,0))))</f>
        <v>Kelly Williams</v>
      </c>
      <c r="W8116" s="3" t="str">
        <f>IFERROR(INDEX(Returns!A:A,MATCH(B8116,Returns!B:B,0)),"No")</f>
        <v>No</v>
      </c>
    </row>
    <row r="8117" spans="1:23" x14ac:dyDescent="0.2">
      <c r="A8117" s="1">
        <v>8116</v>
      </c>
      <c r="B8117" t="s">
        <v>10001</v>
      </c>
      <c r="C8117" s="2">
        <v>43706</v>
      </c>
      <c r="D8117" s="2">
        <v>43712</v>
      </c>
      <c r="E8117" s="1" t="s">
        <v>46</v>
      </c>
      <c r="F8117" s="1" t="s">
        <v>3183</v>
      </c>
      <c r="G8117" s="1" t="s">
        <v>3184</v>
      </c>
      <c r="H8117" s="1" t="s">
        <v>38</v>
      </c>
      <c r="I8117" s="1" t="s">
        <v>25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5780</v>
      </c>
      <c r="O8117" s="1" t="s">
        <v>30</v>
      </c>
      <c r="P8117" s="1" t="s">
        <v>60</v>
      </c>
      <c r="Q8117" s="1" t="s">
        <v>5781</v>
      </c>
      <c r="R8117" s="1">
        <v>148.02000000000001</v>
      </c>
      <c r="S8117" s="1">
        <v>3</v>
      </c>
      <c r="T8117" s="1">
        <v>0</v>
      </c>
      <c r="U8117" s="1">
        <v>41.445600000000013</v>
      </c>
      <c r="V8117" s="3" t="str">
        <f>IF(M8117=People!$B$5,People!$A$5,IF(M8117=People!$B$4,People!$A$4,IF(M8117=People!$B$3,People!$A$3,IF(M8117=People!$B$2,People!$A$2,0))))</f>
        <v>Anna Andreadi</v>
      </c>
      <c r="W8117" s="3" t="str">
        <f>IFERROR(INDEX(Returns!A:A,MATCH(B8117,Returns!B:B,0)),"No")</f>
        <v>No</v>
      </c>
    </row>
    <row r="8118" spans="1:23" x14ac:dyDescent="0.2">
      <c r="A8118" s="1">
        <v>8117</v>
      </c>
      <c r="B8118" t="s">
        <v>10002</v>
      </c>
      <c r="C8118" s="2">
        <v>43793</v>
      </c>
      <c r="D8118" s="2">
        <v>43793</v>
      </c>
      <c r="E8118" s="1" t="s">
        <v>1126</v>
      </c>
      <c r="F8118" s="1" t="s">
        <v>2885</v>
      </c>
      <c r="G8118" s="1" t="s">
        <v>2886</v>
      </c>
      <c r="H8118" s="1" t="s">
        <v>38</v>
      </c>
      <c r="I8118" s="1" t="s">
        <v>25</v>
      </c>
      <c r="J8118" s="1" t="s">
        <v>5786</v>
      </c>
      <c r="K8118" s="1" t="s">
        <v>3668</v>
      </c>
      <c r="L8118" s="1">
        <v>67846</v>
      </c>
      <c r="M8118" s="1" t="s">
        <v>97</v>
      </c>
      <c r="N8118" s="1" t="s">
        <v>4159</v>
      </c>
      <c r="O8118" s="1" t="s">
        <v>43</v>
      </c>
      <c r="P8118" s="1" t="s">
        <v>55</v>
      </c>
      <c r="Q8118" s="1" t="s">
        <v>4160</v>
      </c>
      <c r="R8118" s="1">
        <v>33.29</v>
      </c>
      <c r="S8118" s="1">
        <v>1</v>
      </c>
      <c r="T8118" s="1">
        <v>0</v>
      </c>
      <c r="U8118" s="1">
        <v>7.9895999999999994</v>
      </c>
      <c r="V8118" s="3" t="str">
        <f>IF(M8118=People!$B$5,People!$A$5,IF(M8118=People!$B$4,People!$A$4,IF(M8118=People!$B$3,People!$A$3,IF(M8118=People!$B$2,People!$A$2,0))))</f>
        <v>Kelly Williams</v>
      </c>
      <c r="W8118" s="3" t="str">
        <f>IFERROR(INDEX(Returns!A:A,MATCH(B8118,Returns!B:B,0)),"No")</f>
        <v>No</v>
      </c>
    </row>
    <row r="8119" spans="1:23" x14ac:dyDescent="0.2">
      <c r="A8119" s="1">
        <v>8118</v>
      </c>
      <c r="B8119" t="s">
        <v>10003</v>
      </c>
      <c r="C8119" s="2">
        <v>43646</v>
      </c>
      <c r="D8119" s="2">
        <v>43651</v>
      </c>
      <c r="E8119" s="1" t="s">
        <v>46</v>
      </c>
      <c r="F8119" s="1" t="s">
        <v>4381</v>
      </c>
      <c r="G8119" s="1" t="s">
        <v>4382</v>
      </c>
      <c r="H8119" s="1" t="s">
        <v>24</v>
      </c>
      <c r="I8119" s="1" t="s">
        <v>25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3646</v>
      </c>
      <c r="O8119" s="1" t="s">
        <v>43</v>
      </c>
      <c r="P8119" s="1" t="s">
        <v>84</v>
      </c>
      <c r="Q8119" s="1" t="s">
        <v>3647</v>
      </c>
      <c r="R8119" s="1">
        <v>204.95000000000002</v>
      </c>
      <c r="S8119" s="1">
        <v>5</v>
      </c>
      <c r="T8119" s="1">
        <v>0</v>
      </c>
      <c r="U8119" s="1">
        <v>100.4255</v>
      </c>
      <c r="V8119" s="3" t="str">
        <f>IF(M8119=People!$B$5,People!$A$5,IF(M8119=People!$B$4,People!$A$4,IF(M8119=People!$B$3,People!$A$3,IF(M8119=People!$B$2,People!$A$2,0))))</f>
        <v>Anna Andreadi</v>
      </c>
      <c r="W8119" s="3" t="str">
        <f>IFERROR(INDEX(Returns!A:A,MATCH(B8119,Returns!B:B,0)),"No")</f>
        <v>No</v>
      </c>
    </row>
    <row r="8120" spans="1:23" x14ac:dyDescent="0.2">
      <c r="A8120" s="1">
        <v>8119</v>
      </c>
      <c r="B8120" t="s">
        <v>10004</v>
      </c>
      <c r="C8120" s="2">
        <v>43668</v>
      </c>
      <c r="D8120" s="2">
        <v>43673</v>
      </c>
      <c r="E8120" s="1" t="s">
        <v>46</v>
      </c>
      <c r="F8120" s="1" t="s">
        <v>3548</v>
      </c>
      <c r="G8120" s="1" t="s">
        <v>3549</v>
      </c>
      <c r="H8120" s="1" t="s">
        <v>24</v>
      </c>
      <c r="I8120" s="1" t="s">
        <v>25</v>
      </c>
      <c r="J8120" s="1" t="s">
        <v>273</v>
      </c>
      <c r="K8120" s="1" t="s">
        <v>191</v>
      </c>
      <c r="L8120" s="1">
        <v>60653</v>
      </c>
      <c r="M8120" s="1" t="s">
        <v>97</v>
      </c>
      <c r="N8120" s="1" t="s">
        <v>1667</v>
      </c>
      <c r="O8120" s="1" t="s">
        <v>30</v>
      </c>
      <c r="P8120" s="1" t="s">
        <v>34</v>
      </c>
      <c r="Q8120" s="1" t="s">
        <v>1668</v>
      </c>
      <c r="R8120" s="1">
        <v>526.34399999999994</v>
      </c>
      <c r="S8120" s="1">
        <v>4</v>
      </c>
      <c r="T8120" s="1">
        <v>0.3</v>
      </c>
      <c r="U8120" s="1">
        <v>-75.191999999999979</v>
      </c>
      <c r="V8120" s="3" t="str">
        <f>IF(M8120=People!$B$5,People!$A$5,IF(M8120=People!$B$4,People!$A$4,IF(M8120=People!$B$3,People!$A$3,IF(M8120=People!$B$2,People!$A$2,0))))</f>
        <v>Kelly Williams</v>
      </c>
      <c r="W8120" s="3" t="str">
        <f>IFERROR(INDEX(Returns!A:A,MATCH(B8120,Returns!B:B,0)),"No")</f>
        <v>No</v>
      </c>
    </row>
    <row r="8121" spans="1:23" x14ac:dyDescent="0.2">
      <c r="A8121" s="1">
        <v>8120</v>
      </c>
      <c r="B8121" t="s">
        <v>10005</v>
      </c>
      <c r="C8121" s="2">
        <v>43415</v>
      </c>
      <c r="D8121" s="2">
        <v>43420</v>
      </c>
      <c r="E8121" s="1" t="s">
        <v>46</v>
      </c>
      <c r="F8121" s="1" t="s">
        <v>1641</v>
      </c>
      <c r="G8121" s="1" t="s">
        <v>1642</v>
      </c>
      <c r="H8121" s="1" t="s">
        <v>24</v>
      </c>
      <c r="I8121" s="1" t="s">
        <v>25</v>
      </c>
      <c r="J8121" s="1" t="s">
        <v>116</v>
      </c>
      <c r="K8121" s="1" t="s">
        <v>40</v>
      </c>
      <c r="L8121" s="1">
        <v>94110</v>
      </c>
      <c r="M8121" s="1" t="s">
        <v>41</v>
      </c>
      <c r="N8121" s="1" t="s">
        <v>427</v>
      </c>
      <c r="O8121" s="1" t="s">
        <v>30</v>
      </c>
      <c r="P8121" s="1" t="s">
        <v>60</v>
      </c>
      <c r="Q8121" s="1" t="s">
        <v>428</v>
      </c>
      <c r="R8121" s="1">
        <v>41.96</v>
      </c>
      <c r="S8121" s="1">
        <v>2</v>
      </c>
      <c r="T8121" s="1">
        <v>0</v>
      </c>
      <c r="U8121" s="1">
        <v>10.909600000000001</v>
      </c>
      <c r="V8121" s="3" t="str">
        <f>IF(M8121=People!$B$5,People!$A$5,IF(M8121=People!$B$4,People!$A$4,IF(M8121=People!$B$3,People!$A$3,IF(M8121=People!$B$2,People!$A$2,0))))</f>
        <v>Anna Andreadi</v>
      </c>
      <c r="W8121" s="3" t="str">
        <f>IFERROR(INDEX(Returns!A:A,MATCH(B8121,Returns!B:B,0)),"No")</f>
        <v>No</v>
      </c>
    </row>
    <row r="8122" spans="1:23" x14ac:dyDescent="0.2">
      <c r="A8122" s="1">
        <v>8121</v>
      </c>
      <c r="B8122" t="s">
        <v>10005</v>
      </c>
      <c r="C8122" s="2">
        <v>43415</v>
      </c>
      <c r="D8122" s="2">
        <v>43420</v>
      </c>
      <c r="E8122" s="1" t="s">
        <v>46</v>
      </c>
      <c r="F8122" s="1" t="s">
        <v>1641</v>
      </c>
      <c r="G8122" s="1" t="s">
        <v>1642</v>
      </c>
      <c r="H8122" s="1" t="s">
        <v>24</v>
      </c>
      <c r="I8122" s="1" t="s">
        <v>25</v>
      </c>
      <c r="J8122" s="1" t="s">
        <v>116</v>
      </c>
      <c r="K8122" s="1" t="s">
        <v>40</v>
      </c>
      <c r="L8122" s="1">
        <v>94110</v>
      </c>
      <c r="M8122" s="1" t="s">
        <v>41</v>
      </c>
      <c r="N8122" s="1" t="s">
        <v>1667</v>
      </c>
      <c r="O8122" s="1" t="s">
        <v>30</v>
      </c>
      <c r="P8122" s="1" t="s">
        <v>34</v>
      </c>
      <c r="Q8122" s="1" t="s">
        <v>1668</v>
      </c>
      <c r="R8122" s="1">
        <v>451.15199999999993</v>
      </c>
      <c r="S8122" s="1">
        <v>3</v>
      </c>
      <c r="T8122" s="1">
        <v>0.2</v>
      </c>
      <c r="U8122" s="1">
        <v>0</v>
      </c>
      <c r="V8122" s="3" t="str">
        <f>IF(M8122=People!$B$5,People!$A$5,IF(M8122=People!$B$4,People!$A$4,IF(M8122=People!$B$3,People!$A$3,IF(M8122=People!$B$2,People!$A$2,0))))</f>
        <v>Anna Andreadi</v>
      </c>
      <c r="W8122" s="3" t="str">
        <f>IFERROR(INDEX(Returns!A:A,MATCH(B8122,Returns!B:B,0)),"No")</f>
        <v>No</v>
      </c>
    </row>
    <row r="8123" spans="1:23" x14ac:dyDescent="0.2">
      <c r="A8123" s="1">
        <v>8122</v>
      </c>
      <c r="B8123" t="s">
        <v>10005</v>
      </c>
      <c r="C8123" s="2">
        <v>43415</v>
      </c>
      <c r="D8123" s="2">
        <v>43420</v>
      </c>
      <c r="E8123" s="1" t="s">
        <v>46</v>
      </c>
      <c r="F8123" s="1" t="s">
        <v>1641</v>
      </c>
      <c r="G8123" s="1" t="s">
        <v>1642</v>
      </c>
      <c r="H8123" s="1" t="s">
        <v>24</v>
      </c>
      <c r="I8123" s="1" t="s">
        <v>25</v>
      </c>
      <c r="J8123" s="1" t="s">
        <v>116</v>
      </c>
      <c r="K8123" s="1" t="s">
        <v>40</v>
      </c>
      <c r="L8123" s="1">
        <v>94110</v>
      </c>
      <c r="M8123" s="1" t="s">
        <v>41</v>
      </c>
      <c r="N8123" s="1" t="s">
        <v>659</v>
      </c>
      <c r="O8123" s="1" t="s">
        <v>43</v>
      </c>
      <c r="P8123" s="1" t="s">
        <v>70</v>
      </c>
      <c r="Q8123" s="1" t="s">
        <v>660</v>
      </c>
      <c r="R8123" s="1">
        <v>31.504000000000005</v>
      </c>
      <c r="S8123" s="1">
        <v>11</v>
      </c>
      <c r="T8123" s="1">
        <v>0.2</v>
      </c>
      <c r="U8123" s="1">
        <v>11.026399999999999</v>
      </c>
      <c r="V8123" s="3" t="str">
        <f>IF(M8123=People!$B$5,People!$A$5,IF(M8123=People!$B$4,People!$A$4,IF(M8123=People!$B$3,People!$A$3,IF(M8123=People!$B$2,People!$A$2,0))))</f>
        <v>Anna Andreadi</v>
      </c>
      <c r="W8123" s="3" t="str">
        <f>IFERROR(INDEX(Returns!A:A,MATCH(B8123,Returns!B:B,0)),"No")</f>
        <v>No</v>
      </c>
    </row>
    <row r="8124" spans="1:23" x14ac:dyDescent="0.2">
      <c r="A8124" s="1">
        <v>8123</v>
      </c>
      <c r="B8124" t="s">
        <v>10006</v>
      </c>
      <c r="C8124" s="2">
        <v>42713</v>
      </c>
      <c r="D8124" s="2">
        <v>42719</v>
      </c>
      <c r="E8124" s="1" t="s">
        <v>46</v>
      </c>
      <c r="F8124" s="1" t="s">
        <v>1655</v>
      </c>
      <c r="G8124" s="1" t="s">
        <v>1656</v>
      </c>
      <c r="H8124" s="1" t="s">
        <v>24</v>
      </c>
      <c r="I8124" s="1" t="s">
        <v>25</v>
      </c>
      <c r="J8124" s="1" t="s">
        <v>133</v>
      </c>
      <c r="K8124" s="1" t="s">
        <v>134</v>
      </c>
      <c r="L8124" s="1">
        <v>19134</v>
      </c>
      <c r="M8124" s="1" t="s">
        <v>135</v>
      </c>
      <c r="N8124" s="1" t="s">
        <v>465</v>
      </c>
      <c r="O8124" s="1" t="s">
        <v>43</v>
      </c>
      <c r="P8124" s="1" t="s">
        <v>157</v>
      </c>
      <c r="Q8124" s="1" t="s">
        <v>466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3" t="str">
        <f>IF(M8124=People!$B$5,People!$A$5,IF(M8124=People!$B$4,People!$A$4,IF(M8124=People!$B$3,People!$A$3,IF(M8124=People!$B$2,People!$A$2,0))))</f>
        <v>Chuck Magee</v>
      </c>
      <c r="W8124" s="3" t="str">
        <f>IFERROR(INDEX(Returns!A:A,MATCH(B8124,Returns!B:B,0)),"No")</f>
        <v>No</v>
      </c>
    </row>
    <row r="8125" spans="1:23" x14ac:dyDescent="0.2">
      <c r="A8125" s="1">
        <v>8124</v>
      </c>
      <c r="B8125" t="s">
        <v>10006</v>
      </c>
      <c r="C8125" s="2">
        <v>42713</v>
      </c>
      <c r="D8125" s="2">
        <v>42719</v>
      </c>
      <c r="E8125" s="1" t="s">
        <v>46</v>
      </c>
      <c r="F8125" s="1" t="s">
        <v>1655</v>
      </c>
      <c r="G8125" s="1" t="s">
        <v>1656</v>
      </c>
      <c r="H8125" s="1" t="s">
        <v>24</v>
      </c>
      <c r="I8125" s="1" t="s">
        <v>25</v>
      </c>
      <c r="J8125" s="1" t="s">
        <v>133</v>
      </c>
      <c r="K8125" s="1" t="s">
        <v>134</v>
      </c>
      <c r="L8125" s="1">
        <v>19134</v>
      </c>
      <c r="M8125" s="1" t="s">
        <v>135</v>
      </c>
      <c r="N8125" s="1" t="s">
        <v>3502</v>
      </c>
      <c r="O8125" s="1" t="s">
        <v>66</v>
      </c>
      <c r="P8125" s="1" t="s">
        <v>1065</v>
      </c>
      <c r="Q8125" s="1" t="s">
        <v>3503</v>
      </c>
      <c r="R8125" s="1">
        <v>1079.9759999999999</v>
      </c>
      <c r="S8125" s="1">
        <v>4</v>
      </c>
      <c r="T8125" s="1">
        <v>0.4</v>
      </c>
      <c r="U8125" s="1">
        <v>125.99719999999991</v>
      </c>
      <c r="V8125" s="3" t="str">
        <f>IF(M8125=People!$B$5,People!$A$5,IF(M8125=People!$B$4,People!$A$4,IF(M8125=People!$B$3,People!$A$3,IF(M8125=People!$B$2,People!$A$2,0))))</f>
        <v>Chuck Magee</v>
      </c>
      <c r="W8125" s="3" t="str">
        <f>IFERROR(INDEX(Returns!A:A,MATCH(B8125,Returns!B:B,0)),"No")</f>
        <v>No</v>
      </c>
    </row>
    <row r="8126" spans="1:23" x14ac:dyDescent="0.2">
      <c r="A8126" s="1">
        <v>8125</v>
      </c>
      <c r="B8126" t="s">
        <v>10007</v>
      </c>
      <c r="C8126" s="2">
        <v>43715</v>
      </c>
      <c r="D8126" s="2">
        <v>43720</v>
      </c>
      <c r="E8126" s="1" t="s">
        <v>46</v>
      </c>
      <c r="F8126" s="1" t="s">
        <v>2445</v>
      </c>
      <c r="G8126" s="1" t="s">
        <v>2446</v>
      </c>
      <c r="H8126" s="1" t="s">
        <v>24</v>
      </c>
      <c r="I8126" s="1" t="s">
        <v>25</v>
      </c>
      <c r="J8126" s="1" t="s">
        <v>5785</v>
      </c>
      <c r="K8126" s="1" t="s">
        <v>40</v>
      </c>
      <c r="L8126" s="1">
        <v>95351</v>
      </c>
      <c r="M8126" s="1" t="s">
        <v>41</v>
      </c>
      <c r="N8126" s="1" t="s">
        <v>782</v>
      </c>
      <c r="O8126" s="1" t="s">
        <v>30</v>
      </c>
      <c r="P8126" s="1" t="s">
        <v>34</v>
      </c>
      <c r="Q8126" s="1" t="s">
        <v>783</v>
      </c>
      <c r="R8126" s="1">
        <v>161.56800000000001</v>
      </c>
      <c r="S8126" s="1">
        <v>2</v>
      </c>
      <c r="T8126" s="1">
        <v>0.2</v>
      </c>
      <c r="U8126" s="1">
        <v>-28.274400000000021</v>
      </c>
      <c r="V8126" s="3" t="str">
        <f>IF(M8126=People!$B$5,People!$A$5,IF(M8126=People!$B$4,People!$A$4,IF(M8126=People!$B$3,People!$A$3,IF(M8126=People!$B$2,People!$A$2,0))))</f>
        <v>Anna Andreadi</v>
      </c>
      <c r="W8126" s="3" t="str">
        <f>IFERROR(INDEX(Returns!A:A,MATCH(B8126,Returns!B:B,0)),"No")</f>
        <v>No</v>
      </c>
    </row>
    <row r="8127" spans="1:23" x14ac:dyDescent="0.2">
      <c r="A8127" s="1">
        <v>8126</v>
      </c>
      <c r="B8127" t="s">
        <v>10008</v>
      </c>
      <c r="C8127" s="2">
        <v>42772</v>
      </c>
      <c r="D8127" s="2">
        <v>42779</v>
      </c>
      <c r="E8127" s="1" t="s">
        <v>46</v>
      </c>
      <c r="F8127" s="1" t="s">
        <v>5639</v>
      </c>
      <c r="G8127" s="1" t="s">
        <v>5640</v>
      </c>
      <c r="H8127" s="1" t="s">
        <v>24</v>
      </c>
      <c r="I8127" s="1" t="s">
        <v>25</v>
      </c>
      <c r="J8127" s="1" t="s">
        <v>167</v>
      </c>
      <c r="K8127" s="1" t="s">
        <v>96</v>
      </c>
      <c r="L8127" s="1">
        <v>77070</v>
      </c>
      <c r="M8127" s="1" t="s">
        <v>97</v>
      </c>
      <c r="N8127" s="1" t="s">
        <v>2527</v>
      </c>
      <c r="O8127" s="1" t="s">
        <v>43</v>
      </c>
      <c r="P8127" s="1" t="s">
        <v>70</v>
      </c>
      <c r="Q8127" s="1" t="s">
        <v>2528</v>
      </c>
      <c r="R8127" s="1">
        <v>2.9339999999999993</v>
      </c>
      <c r="S8127" s="1">
        <v>3</v>
      </c>
      <c r="T8127" s="1">
        <v>0.8</v>
      </c>
      <c r="U8127" s="1">
        <v>-4.9878000000000018</v>
      </c>
      <c r="V8127" s="3" t="str">
        <f>IF(M8127=People!$B$5,People!$A$5,IF(M8127=People!$B$4,People!$A$4,IF(M8127=People!$B$3,People!$A$3,IF(M8127=People!$B$2,People!$A$2,0))))</f>
        <v>Kelly Williams</v>
      </c>
      <c r="W8127" s="3" t="str">
        <f>IFERROR(INDEX(Returns!A:A,MATCH(B8127,Returns!B:B,0)),"No")</f>
        <v>No</v>
      </c>
    </row>
    <row r="8128" spans="1:23" x14ac:dyDescent="0.2">
      <c r="A8128" s="1">
        <v>8127</v>
      </c>
      <c r="B8128" t="s">
        <v>10008</v>
      </c>
      <c r="C8128" s="2">
        <v>42772</v>
      </c>
      <c r="D8128" s="2">
        <v>42779</v>
      </c>
      <c r="E8128" s="1" t="s">
        <v>46</v>
      </c>
      <c r="F8128" s="1" t="s">
        <v>5639</v>
      </c>
      <c r="G8128" s="1" t="s">
        <v>5640</v>
      </c>
      <c r="H8128" s="1" t="s">
        <v>24</v>
      </c>
      <c r="I8128" s="1" t="s">
        <v>25</v>
      </c>
      <c r="J8128" s="1" t="s">
        <v>167</v>
      </c>
      <c r="K8128" s="1" t="s">
        <v>96</v>
      </c>
      <c r="L8128" s="1">
        <v>77070</v>
      </c>
      <c r="M8128" s="1" t="s">
        <v>97</v>
      </c>
      <c r="N8128" s="1" t="s">
        <v>414</v>
      </c>
      <c r="O8128" s="1" t="s">
        <v>66</v>
      </c>
      <c r="P8128" s="1" t="s">
        <v>146</v>
      </c>
      <c r="Q8128" s="1" t="s">
        <v>415</v>
      </c>
      <c r="R8128" s="1">
        <v>18.528000000000002</v>
      </c>
      <c r="S8128" s="1">
        <v>2</v>
      </c>
      <c r="T8128" s="1">
        <v>0.2</v>
      </c>
      <c r="U8128" s="1">
        <v>4.4004000000000003</v>
      </c>
      <c r="V8128" s="3" t="str">
        <f>IF(M8128=People!$B$5,People!$A$5,IF(M8128=People!$B$4,People!$A$4,IF(M8128=People!$B$3,People!$A$3,IF(M8128=People!$B$2,People!$A$2,0))))</f>
        <v>Kelly Williams</v>
      </c>
      <c r="W8128" s="3" t="str">
        <f>IFERROR(INDEX(Returns!A:A,MATCH(B8128,Returns!B:B,0)),"No")</f>
        <v>No</v>
      </c>
    </row>
    <row r="8129" spans="1:23" x14ac:dyDescent="0.2">
      <c r="A8129" s="1">
        <v>8128</v>
      </c>
      <c r="B8129" t="s">
        <v>10008</v>
      </c>
      <c r="C8129" s="2">
        <v>42772</v>
      </c>
      <c r="D8129" s="2">
        <v>42779</v>
      </c>
      <c r="E8129" s="1" t="s">
        <v>46</v>
      </c>
      <c r="F8129" s="1" t="s">
        <v>5639</v>
      </c>
      <c r="G8129" s="1" t="s">
        <v>5640</v>
      </c>
      <c r="H8129" s="1" t="s">
        <v>24</v>
      </c>
      <c r="I8129" s="1" t="s">
        <v>25</v>
      </c>
      <c r="J8129" s="1" t="s">
        <v>167</v>
      </c>
      <c r="K8129" s="1" t="s">
        <v>96</v>
      </c>
      <c r="L8129" s="1">
        <v>77070</v>
      </c>
      <c r="M8129" s="1" t="s">
        <v>97</v>
      </c>
      <c r="N8129" s="1" t="s">
        <v>4373</v>
      </c>
      <c r="O8129" s="1" t="s">
        <v>43</v>
      </c>
      <c r="P8129" s="1" t="s">
        <v>55</v>
      </c>
      <c r="Q8129" s="1" t="s">
        <v>4374</v>
      </c>
      <c r="R8129" s="1">
        <v>670.75200000000007</v>
      </c>
      <c r="S8129" s="1">
        <v>3</v>
      </c>
      <c r="T8129" s="1">
        <v>0.2</v>
      </c>
      <c r="U8129" s="1">
        <v>-125.76600000000005</v>
      </c>
      <c r="V8129" s="3" t="str">
        <f>IF(M8129=People!$B$5,People!$A$5,IF(M8129=People!$B$4,People!$A$4,IF(M8129=People!$B$3,People!$A$3,IF(M8129=People!$B$2,People!$A$2,0))))</f>
        <v>Kelly Williams</v>
      </c>
      <c r="W8129" s="3" t="str">
        <f>IFERROR(INDEX(Returns!A:A,MATCH(B8129,Returns!B:B,0)),"No")</f>
        <v>No</v>
      </c>
    </row>
    <row r="8130" spans="1:23" x14ac:dyDescent="0.2">
      <c r="A8130" s="1">
        <v>8129</v>
      </c>
      <c r="B8130" t="s">
        <v>10009</v>
      </c>
      <c r="C8130" s="2">
        <v>43703</v>
      </c>
      <c r="D8130" s="2">
        <v>43709</v>
      </c>
      <c r="E8130" s="1" t="s">
        <v>46</v>
      </c>
      <c r="F8130" s="1" t="s">
        <v>225</v>
      </c>
      <c r="G8130" s="1" t="s">
        <v>226</v>
      </c>
      <c r="H8130" s="1" t="s">
        <v>24</v>
      </c>
      <c r="I8130" s="1" t="s">
        <v>25</v>
      </c>
      <c r="J8130" s="1" t="s">
        <v>273</v>
      </c>
      <c r="K8130" s="1" t="s">
        <v>191</v>
      </c>
      <c r="L8130" s="1">
        <v>60610</v>
      </c>
      <c r="M8130" s="1" t="s">
        <v>97</v>
      </c>
      <c r="N8130" s="1" t="s">
        <v>1991</v>
      </c>
      <c r="O8130" s="1" t="s">
        <v>30</v>
      </c>
      <c r="P8130" s="1" t="s">
        <v>60</v>
      </c>
      <c r="Q8130" s="1" t="s">
        <v>1992</v>
      </c>
      <c r="R8130" s="1">
        <v>64.959999999999994</v>
      </c>
      <c r="S8130" s="1">
        <v>5</v>
      </c>
      <c r="T8130" s="1">
        <v>0.6</v>
      </c>
      <c r="U8130" s="1">
        <v>-43.847999999999985</v>
      </c>
      <c r="V8130" s="3" t="str">
        <f>IF(M8130=People!$B$5,People!$A$5,IF(M8130=People!$B$4,People!$A$4,IF(M8130=People!$B$3,People!$A$3,IF(M8130=People!$B$2,People!$A$2,0))))</f>
        <v>Kelly Williams</v>
      </c>
      <c r="W8130" s="3" t="str">
        <f>IFERROR(INDEX(Returns!A:A,MATCH(B8130,Returns!B:B,0)),"No")</f>
        <v>No</v>
      </c>
    </row>
    <row r="8131" spans="1:23" x14ac:dyDescent="0.2">
      <c r="A8131" s="1">
        <v>8130</v>
      </c>
      <c r="B8131" t="s">
        <v>10010</v>
      </c>
      <c r="C8131" s="2">
        <v>42571</v>
      </c>
      <c r="D8131" s="2">
        <v>42574</v>
      </c>
      <c r="E8131" s="1" t="s">
        <v>170</v>
      </c>
      <c r="F8131" s="1" t="s">
        <v>514</v>
      </c>
      <c r="G8131" s="1" t="s">
        <v>515</v>
      </c>
      <c r="H8131" s="1" t="s">
        <v>38</v>
      </c>
      <c r="I8131" s="1" t="s">
        <v>25</v>
      </c>
      <c r="J8131" s="1" t="s">
        <v>2413</v>
      </c>
      <c r="K8131" s="1" t="s">
        <v>40</v>
      </c>
      <c r="L8131" s="1">
        <v>92503</v>
      </c>
      <c r="M8131" s="1" t="s">
        <v>41</v>
      </c>
      <c r="N8131" s="1" t="s">
        <v>2965</v>
      </c>
      <c r="O8131" s="1" t="s">
        <v>66</v>
      </c>
      <c r="P8131" s="1" t="s">
        <v>146</v>
      </c>
      <c r="Q8131" s="1" t="s">
        <v>2966</v>
      </c>
      <c r="R8131" s="1">
        <v>41.94</v>
      </c>
      <c r="S8131" s="1">
        <v>2</v>
      </c>
      <c r="T8131" s="1">
        <v>0</v>
      </c>
      <c r="U8131" s="1">
        <v>15.098399999999998</v>
      </c>
      <c r="V8131" s="3" t="str">
        <f>IF(M8131=People!$B$5,People!$A$5,IF(M8131=People!$B$4,People!$A$4,IF(M8131=People!$B$3,People!$A$3,IF(M8131=People!$B$2,People!$A$2,0))))</f>
        <v>Anna Andreadi</v>
      </c>
      <c r="W8131" s="3" t="str">
        <f>IFERROR(INDEX(Returns!A:A,MATCH(B8131,Returns!B:B,0)),"No")</f>
        <v>No</v>
      </c>
    </row>
    <row r="8132" spans="1:23" x14ac:dyDescent="0.2">
      <c r="A8132" s="1">
        <v>8131</v>
      </c>
      <c r="B8132" t="s">
        <v>10010</v>
      </c>
      <c r="C8132" s="2">
        <v>42571</v>
      </c>
      <c r="D8132" s="2">
        <v>42574</v>
      </c>
      <c r="E8132" s="1" t="s">
        <v>170</v>
      </c>
      <c r="F8132" s="1" t="s">
        <v>514</v>
      </c>
      <c r="G8132" s="1" t="s">
        <v>515</v>
      </c>
      <c r="H8132" s="1" t="s">
        <v>38</v>
      </c>
      <c r="I8132" s="1" t="s">
        <v>25</v>
      </c>
      <c r="J8132" s="1" t="s">
        <v>2413</v>
      </c>
      <c r="K8132" s="1" t="s">
        <v>40</v>
      </c>
      <c r="L8132" s="1">
        <v>92503</v>
      </c>
      <c r="M8132" s="1" t="s">
        <v>41</v>
      </c>
      <c r="N8132" s="1" t="s">
        <v>4174</v>
      </c>
      <c r="O8132" s="1" t="s">
        <v>43</v>
      </c>
      <c r="P8132" s="1" t="s">
        <v>84</v>
      </c>
      <c r="Q8132" s="1" t="s">
        <v>4175</v>
      </c>
      <c r="R8132" s="1">
        <v>11.96</v>
      </c>
      <c r="S8132" s="1">
        <v>2</v>
      </c>
      <c r="T8132" s="1">
        <v>0</v>
      </c>
      <c r="U8132" s="1">
        <v>5.8604000000000003</v>
      </c>
      <c r="V8132" s="3" t="str">
        <f>IF(M8132=People!$B$5,People!$A$5,IF(M8132=People!$B$4,People!$A$4,IF(M8132=People!$B$3,People!$A$3,IF(M8132=People!$B$2,People!$A$2,0))))</f>
        <v>Anna Andreadi</v>
      </c>
      <c r="W8132" s="3" t="str">
        <f>IFERROR(INDEX(Returns!A:A,MATCH(B8132,Returns!B:B,0)),"No")</f>
        <v>No</v>
      </c>
    </row>
    <row r="8133" spans="1:23" x14ac:dyDescent="0.2">
      <c r="A8133" s="1">
        <v>8132</v>
      </c>
      <c r="B8133" t="s">
        <v>10010</v>
      </c>
      <c r="C8133" s="2">
        <v>42571</v>
      </c>
      <c r="D8133" s="2">
        <v>42574</v>
      </c>
      <c r="E8133" s="1" t="s">
        <v>170</v>
      </c>
      <c r="F8133" s="1" t="s">
        <v>514</v>
      </c>
      <c r="G8133" s="1" t="s">
        <v>515</v>
      </c>
      <c r="H8133" s="1" t="s">
        <v>38</v>
      </c>
      <c r="I8133" s="1" t="s">
        <v>25</v>
      </c>
      <c r="J8133" s="1" t="s">
        <v>2413</v>
      </c>
      <c r="K8133" s="1" t="s">
        <v>40</v>
      </c>
      <c r="L8133" s="1">
        <v>92503</v>
      </c>
      <c r="M8133" s="1" t="s">
        <v>41</v>
      </c>
      <c r="N8133" s="1" t="s">
        <v>5144</v>
      </c>
      <c r="O8133" s="1" t="s">
        <v>43</v>
      </c>
      <c r="P8133" s="1" t="s">
        <v>63</v>
      </c>
      <c r="Q8133" s="1" t="s">
        <v>5145</v>
      </c>
      <c r="R8133" s="1">
        <v>13.12</v>
      </c>
      <c r="S8133" s="1">
        <v>4</v>
      </c>
      <c r="T8133" s="1">
        <v>0</v>
      </c>
      <c r="U8133" s="1">
        <v>3.8047999999999984</v>
      </c>
      <c r="V8133" s="3" t="str">
        <f>IF(M8133=People!$B$5,People!$A$5,IF(M8133=People!$B$4,People!$A$4,IF(M8133=People!$B$3,People!$A$3,IF(M8133=People!$B$2,People!$A$2,0))))</f>
        <v>Anna Andreadi</v>
      </c>
      <c r="W8133" s="3" t="str">
        <f>IFERROR(INDEX(Returns!A:A,MATCH(B8133,Returns!B:B,0)),"No")</f>
        <v>No</v>
      </c>
    </row>
    <row r="8134" spans="1:23" x14ac:dyDescent="0.2">
      <c r="A8134" s="1">
        <v>8133</v>
      </c>
      <c r="B8134" t="s">
        <v>10010</v>
      </c>
      <c r="C8134" s="2">
        <v>42571</v>
      </c>
      <c r="D8134" s="2">
        <v>42574</v>
      </c>
      <c r="E8134" s="1" t="s">
        <v>170</v>
      </c>
      <c r="F8134" s="1" t="s">
        <v>514</v>
      </c>
      <c r="G8134" s="1" t="s">
        <v>515</v>
      </c>
      <c r="H8134" s="1" t="s">
        <v>38</v>
      </c>
      <c r="I8134" s="1" t="s">
        <v>25</v>
      </c>
      <c r="J8134" s="1" t="s">
        <v>2413</v>
      </c>
      <c r="K8134" s="1" t="s">
        <v>40</v>
      </c>
      <c r="L8134" s="1">
        <v>92503</v>
      </c>
      <c r="M8134" s="1" t="s">
        <v>41</v>
      </c>
      <c r="N8134" s="1" t="s">
        <v>1734</v>
      </c>
      <c r="O8134" s="1" t="s">
        <v>43</v>
      </c>
      <c r="P8134" s="1" t="s">
        <v>55</v>
      </c>
      <c r="Q8134" s="1" t="s">
        <v>1735</v>
      </c>
      <c r="R8134" s="1">
        <v>535.41</v>
      </c>
      <c r="S8134" s="1">
        <v>3</v>
      </c>
      <c r="T8134" s="1">
        <v>0</v>
      </c>
      <c r="U8134" s="1">
        <v>160.62299999999993</v>
      </c>
      <c r="V8134" s="3" t="str">
        <f>IF(M8134=People!$B$5,People!$A$5,IF(M8134=People!$B$4,People!$A$4,IF(M8134=People!$B$3,People!$A$3,IF(M8134=People!$B$2,People!$A$2,0))))</f>
        <v>Anna Andreadi</v>
      </c>
      <c r="W8134" s="3" t="str">
        <f>IFERROR(INDEX(Returns!A:A,MATCH(B8134,Returns!B:B,0)),"No")</f>
        <v>No</v>
      </c>
    </row>
    <row r="8135" spans="1:23" x14ac:dyDescent="0.2">
      <c r="A8135" s="1">
        <v>8134</v>
      </c>
      <c r="B8135" t="s">
        <v>10011</v>
      </c>
      <c r="C8135" s="2">
        <v>43016</v>
      </c>
      <c r="D8135" s="2">
        <v>43021</v>
      </c>
      <c r="E8135" s="1" t="s">
        <v>46</v>
      </c>
      <c r="F8135" s="1" t="s">
        <v>171</v>
      </c>
      <c r="G8135" s="1" t="s">
        <v>172</v>
      </c>
      <c r="H8135" s="1" t="s">
        <v>38</v>
      </c>
      <c r="I8135" s="1" t="s">
        <v>25</v>
      </c>
      <c r="J8135" s="1" t="s">
        <v>716</v>
      </c>
      <c r="K8135" s="1" t="s">
        <v>96</v>
      </c>
      <c r="L8135" s="1">
        <v>75081</v>
      </c>
      <c r="M8135" s="1" t="s">
        <v>97</v>
      </c>
      <c r="N8135" s="1" t="s">
        <v>303</v>
      </c>
      <c r="O8135" s="1" t="s">
        <v>30</v>
      </c>
      <c r="P8135" s="1" t="s">
        <v>60</v>
      </c>
      <c r="Q8135" s="1" t="s">
        <v>304</v>
      </c>
      <c r="R8135" s="1">
        <v>72.78</v>
      </c>
      <c r="S8135" s="1">
        <v>3</v>
      </c>
      <c r="T8135" s="1">
        <v>0.6</v>
      </c>
      <c r="U8135" s="1">
        <v>-70.960499999999996</v>
      </c>
      <c r="V8135" s="3" t="str">
        <f>IF(M8135=People!$B$5,People!$A$5,IF(M8135=People!$B$4,People!$A$4,IF(M8135=People!$B$3,People!$A$3,IF(M8135=People!$B$2,People!$A$2,0))))</f>
        <v>Kelly Williams</v>
      </c>
      <c r="W8135" s="3" t="str">
        <f>IFERROR(INDEX(Returns!A:A,MATCH(B8135,Returns!B:B,0)),"No")</f>
        <v>No</v>
      </c>
    </row>
    <row r="8136" spans="1:23" x14ac:dyDescent="0.2">
      <c r="A8136" s="1">
        <v>8135</v>
      </c>
      <c r="B8136" t="s">
        <v>10012</v>
      </c>
      <c r="C8136" s="2">
        <v>42782</v>
      </c>
      <c r="D8136" s="2">
        <v>42787</v>
      </c>
      <c r="E8136" s="1" t="s">
        <v>46</v>
      </c>
      <c r="F8136" s="1" t="s">
        <v>2510</v>
      </c>
      <c r="G8136" s="1" t="s">
        <v>2511</v>
      </c>
      <c r="H8136" s="1" t="s">
        <v>24</v>
      </c>
      <c r="I8136" s="1" t="s">
        <v>25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1093</v>
      </c>
      <c r="O8136" s="1" t="s">
        <v>43</v>
      </c>
      <c r="P8136" s="1" t="s">
        <v>84</v>
      </c>
      <c r="Q8136" s="1" t="s">
        <v>1094</v>
      </c>
      <c r="R8136" s="1">
        <v>36.839999999999996</v>
      </c>
      <c r="S8136" s="1">
        <v>3</v>
      </c>
      <c r="T8136" s="1">
        <v>0</v>
      </c>
      <c r="U8136" s="1">
        <v>17.314799999999998</v>
      </c>
      <c r="V8136" s="3" t="str">
        <f>IF(M8136=People!$B$5,People!$A$5,IF(M8136=People!$B$4,People!$A$4,IF(M8136=People!$B$3,People!$A$3,IF(M8136=People!$B$2,People!$A$2,0))))</f>
        <v>Anna Andreadi</v>
      </c>
      <c r="W8136" s="3" t="str">
        <f>IFERROR(INDEX(Returns!A:A,MATCH(B8136,Returns!B:B,0)),"No")</f>
        <v>No</v>
      </c>
    </row>
    <row r="8137" spans="1:23" x14ac:dyDescent="0.2">
      <c r="A8137" s="1">
        <v>8136</v>
      </c>
      <c r="B8137" t="s">
        <v>10012</v>
      </c>
      <c r="C8137" s="2">
        <v>42782</v>
      </c>
      <c r="D8137" s="2">
        <v>42787</v>
      </c>
      <c r="E8137" s="1" t="s">
        <v>46</v>
      </c>
      <c r="F8137" s="1" t="s">
        <v>2510</v>
      </c>
      <c r="G8137" s="1" t="s">
        <v>2511</v>
      </c>
      <c r="H8137" s="1" t="s">
        <v>24</v>
      </c>
      <c r="I8137" s="1" t="s">
        <v>25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231</v>
      </c>
      <c r="O8137" s="1" t="s">
        <v>43</v>
      </c>
      <c r="P8137" s="1" t="s">
        <v>44</v>
      </c>
      <c r="Q8137" s="1" t="s">
        <v>232</v>
      </c>
      <c r="R8137" s="1">
        <v>87.71</v>
      </c>
      <c r="S8137" s="1">
        <v>7</v>
      </c>
      <c r="T8137" s="1">
        <v>0</v>
      </c>
      <c r="U8137" s="1">
        <v>41.223699999999994</v>
      </c>
      <c r="V8137" s="3" t="str">
        <f>IF(M8137=People!$B$5,People!$A$5,IF(M8137=People!$B$4,People!$A$4,IF(M8137=People!$B$3,People!$A$3,IF(M8137=People!$B$2,People!$A$2,0))))</f>
        <v>Anna Andreadi</v>
      </c>
      <c r="W8137" s="3" t="str">
        <f>IFERROR(INDEX(Returns!A:A,MATCH(B8137,Returns!B:B,0)),"No")</f>
        <v>No</v>
      </c>
    </row>
    <row r="8138" spans="1:23" x14ac:dyDescent="0.2">
      <c r="A8138" s="1">
        <v>8137</v>
      </c>
      <c r="B8138" t="s">
        <v>10013</v>
      </c>
      <c r="C8138" s="2">
        <v>43324</v>
      </c>
      <c r="D8138" s="2">
        <v>43328</v>
      </c>
      <c r="E8138" s="1" t="s">
        <v>46</v>
      </c>
      <c r="F8138" s="1" t="s">
        <v>4915</v>
      </c>
      <c r="G8138" s="1" t="s">
        <v>4916</v>
      </c>
      <c r="H8138" s="1" t="s">
        <v>38</v>
      </c>
      <c r="I8138" s="1" t="s">
        <v>25</v>
      </c>
      <c r="J8138" s="1" t="s">
        <v>1553</v>
      </c>
      <c r="K8138" s="1" t="s">
        <v>50</v>
      </c>
      <c r="L8138" s="1">
        <v>33801</v>
      </c>
      <c r="M8138" s="1" t="s">
        <v>28</v>
      </c>
      <c r="N8138" s="1" t="s">
        <v>969</v>
      </c>
      <c r="O8138" s="1" t="s">
        <v>30</v>
      </c>
      <c r="P8138" s="1" t="s">
        <v>52</v>
      </c>
      <c r="Q8138" s="1" t="s">
        <v>970</v>
      </c>
      <c r="R8138" s="1">
        <v>562.29250000000013</v>
      </c>
      <c r="S8138" s="1">
        <v>7</v>
      </c>
      <c r="T8138" s="1">
        <v>0.45</v>
      </c>
      <c r="U8138" s="1">
        <v>-255.58750000000009</v>
      </c>
      <c r="V8138" s="3" t="str">
        <f>IF(M8138=People!$B$5,People!$A$5,IF(M8138=People!$B$4,People!$A$4,IF(M8138=People!$B$3,People!$A$3,IF(M8138=People!$B$2,People!$A$2,0))))</f>
        <v>Cassandra Brandow</v>
      </c>
      <c r="W8138" s="3" t="str">
        <f>IFERROR(INDEX(Returns!A:A,MATCH(B8138,Returns!B:B,0)),"No")</f>
        <v>No</v>
      </c>
    </row>
    <row r="8139" spans="1:23" x14ac:dyDescent="0.2">
      <c r="A8139" s="1">
        <v>8138</v>
      </c>
      <c r="B8139" t="s">
        <v>10014</v>
      </c>
      <c r="C8139" s="2">
        <v>42683</v>
      </c>
      <c r="D8139" s="2">
        <v>42687</v>
      </c>
      <c r="E8139" s="1" t="s">
        <v>46</v>
      </c>
      <c r="F8139" s="1" t="s">
        <v>4761</v>
      </c>
      <c r="G8139" s="1" t="s">
        <v>4762</v>
      </c>
      <c r="H8139" s="1" t="s">
        <v>94</v>
      </c>
      <c r="I8139" s="1" t="s">
        <v>25</v>
      </c>
      <c r="J8139" s="1" t="s">
        <v>239</v>
      </c>
      <c r="K8139" s="1" t="s">
        <v>240</v>
      </c>
      <c r="L8139" s="1">
        <v>10035</v>
      </c>
      <c r="M8139" s="1" t="s">
        <v>135</v>
      </c>
      <c r="N8139" s="1" t="s">
        <v>948</v>
      </c>
      <c r="O8139" s="1" t="s">
        <v>30</v>
      </c>
      <c r="P8139" s="1" t="s">
        <v>60</v>
      </c>
      <c r="Q8139" s="1" t="s">
        <v>3147</v>
      </c>
      <c r="R8139" s="1">
        <v>56.52</v>
      </c>
      <c r="S8139" s="1">
        <v>9</v>
      </c>
      <c r="T8139" s="1">
        <v>0</v>
      </c>
      <c r="U8139" s="1">
        <v>21.477600000000002</v>
      </c>
      <c r="V8139" s="3" t="str">
        <f>IF(M8139=People!$B$5,People!$A$5,IF(M8139=People!$B$4,People!$A$4,IF(M8139=People!$B$3,People!$A$3,IF(M8139=People!$B$2,People!$A$2,0))))</f>
        <v>Chuck Magee</v>
      </c>
      <c r="W8139" s="3" t="str">
        <f>IFERROR(INDEX(Returns!A:A,MATCH(B8139,Returns!B:B,0)),"No")</f>
        <v>No</v>
      </c>
    </row>
    <row r="8140" spans="1:23" x14ac:dyDescent="0.2">
      <c r="A8140" s="1">
        <v>8139</v>
      </c>
      <c r="B8140" t="s">
        <v>10015</v>
      </c>
      <c r="C8140" s="2">
        <v>43299</v>
      </c>
      <c r="D8140" s="2">
        <v>43303</v>
      </c>
      <c r="E8140" s="1" t="s">
        <v>46</v>
      </c>
      <c r="F8140" s="1" t="s">
        <v>563</v>
      </c>
      <c r="G8140" s="1" t="s">
        <v>564</v>
      </c>
      <c r="H8140" s="1" t="s">
        <v>94</v>
      </c>
      <c r="I8140" s="1" t="s">
        <v>25</v>
      </c>
      <c r="J8140" s="1" t="s">
        <v>133</v>
      </c>
      <c r="K8140" s="1" t="s">
        <v>134</v>
      </c>
      <c r="L8140" s="1">
        <v>19140</v>
      </c>
      <c r="M8140" s="1" t="s">
        <v>135</v>
      </c>
      <c r="N8140" s="1" t="s">
        <v>2705</v>
      </c>
      <c r="O8140" s="1" t="s">
        <v>43</v>
      </c>
      <c r="P8140" s="1" t="s">
        <v>63</v>
      </c>
      <c r="Q8140" s="1" t="s">
        <v>2706</v>
      </c>
      <c r="R8140" s="1">
        <v>11.264000000000001</v>
      </c>
      <c r="S8140" s="1">
        <v>8</v>
      </c>
      <c r="T8140" s="1">
        <v>0.2</v>
      </c>
      <c r="U8140" s="1">
        <v>1.2671999999999994</v>
      </c>
      <c r="V8140" s="3" t="str">
        <f>IF(M8140=People!$B$5,People!$A$5,IF(M8140=People!$B$4,People!$A$4,IF(M8140=People!$B$3,People!$A$3,IF(M8140=People!$B$2,People!$A$2,0))))</f>
        <v>Chuck Magee</v>
      </c>
      <c r="W8140" s="3" t="str">
        <f>IFERROR(INDEX(Returns!A:A,MATCH(B8140,Returns!B:B,0)),"No")</f>
        <v>No</v>
      </c>
    </row>
    <row r="8141" spans="1:23" x14ac:dyDescent="0.2">
      <c r="A8141" s="1">
        <v>8140</v>
      </c>
      <c r="B8141" t="s">
        <v>10015</v>
      </c>
      <c r="C8141" s="2">
        <v>43299</v>
      </c>
      <c r="D8141" s="2">
        <v>43303</v>
      </c>
      <c r="E8141" s="1" t="s">
        <v>46</v>
      </c>
      <c r="F8141" s="1" t="s">
        <v>563</v>
      </c>
      <c r="G8141" s="1" t="s">
        <v>564</v>
      </c>
      <c r="H8141" s="1" t="s">
        <v>94</v>
      </c>
      <c r="I8141" s="1" t="s">
        <v>25</v>
      </c>
      <c r="J8141" s="1" t="s">
        <v>133</v>
      </c>
      <c r="K8141" s="1" t="s">
        <v>134</v>
      </c>
      <c r="L8141" s="1">
        <v>19140</v>
      </c>
      <c r="M8141" s="1" t="s">
        <v>135</v>
      </c>
      <c r="N8141" s="1" t="s">
        <v>2748</v>
      </c>
      <c r="O8141" s="1" t="s">
        <v>43</v>
      </c>
      <c r="P8141" s="1" t="s">
        <v>55</v>
      </c>
      <c r="Q8141" s="1" t="s">
        <v>2749</v>
      </c>
      <c r="R8141" s="1">
        <v>284.08000000000004</v>
      </c>
      <c r="S8141" s="1">
        <v>10</v>
      </c>
      <c r="T8141" s="1">
        <v>0.2</v>
      </c>
      <c r="U8141" s="1">
        <v>24.856999999999999</v>
      </c>
      <c r="V8141" s="3" t="str">
        <f>IF(M8141=People!$B$5,People!$A$5,IF(M8141=People!$B$4,People!$A$4,IF(M8141=People!$B$3,People!$A$3,IF(M8141=People!$B$2,People!$A$2,0))))</f>
        <v>Chuck Magee</v>
      </c>
      <c r="W8141" s="3" t="str">
        <f>IFERROR(INDEX(Returns!A:A,MATCH(B8141,Returns!B:B,0)),"No")</f>
        <v>No</v>
      </c>
    </row>
    <row r="8142" spans="1:23" x14ac:dyDescent="0.2">
      <c r="A8142" s="1">
        <v>8141</v>
      </c>
      <c r="B8142" t="s">
        <v>10015</v>
      </c>
      <c r="C8142" s="2">
        <v>43299</v>
      </c>
      <c r="D8142" s="2">
        <v>43303</v>
      </c>
      <c r="E8142" s="1" t="s">
        <v>46</v>
      </c>
      <c r="F8142" s="1" t="s">
        <v>563</v>
      </c>
      <c r="G8142" s="1" t="s">
        <v>564</v>
      </c>
      <c r="H8142" s="1" t="s">
        <v>94</v>
      </c>
      <c r="I8142" s="1" t="s">
        <v>25</v>
      </c>
      <c r="J8142" s="1" t="s">
        <v>133</v>
      </c>
      <c r="K8142" s="1" t="s">
        <v>134</v>
      </c>
      <c r="L8142" s="1">
        <v>19140</v>
      </c>
      <c r="M8142" s="1" t="s">
        <v>135</v>
      </c>
      <c r="N8142" s="1" t="s">
        <v>2031</v>
      </c>
      <c r="O8142" s="1" t="s">
        <v>43</v>
      </c>
      <c r="P8142" s="1" t="s">
        <v>84</v>
      </c>
      <c r="Q8142" s="1" t="s">
        <v>2032</v>
      </c>
      <c r="R8142" s="1">
        <v>18.496000000000002</v>
      </c>
      <c r="S8142" s="1">
        <v>4</v>
      </c>
      <c r="T8142" s="1">
        <v>0.2</v>
      </c>
      <c r="U8142" s="1">
        <v>6.7048000000000005</v>
      </c>
      <c r="V8142" s="3" t="str">
        <f>IF(M8142=People!$B$5,People!$A$5,IF(M8142=People!$B$4,People!$A$4,IF(M8142=People!$B$3,People!$A$3,IF(M8142=People!$B$2,People!$A$2,0))))</f>
        <v>Chuck Magee</v>
      </c>
      <c r="W8142" s="3" t="str">
        <f>IFERROR(INDEX(Returns!A:A,MATCH(B8142,Returns!B:B,0)),"No")</f>
        <v>No</v>
      </c>
    </row>
    <row r="8143" spans="1:23" x14ac:dyDescent="0.2">
      <c r="A8143" s="1">
        <v>8142</v>
      </c>
      <c r="B8143" t="s">
        <v>10016</v>
      </c>
      <c r="C8143" s="2">
        <v>43136</v>
      </c>
      <c r="D8143" s="2">
        <v>43141</v>
      </c>
      <c r="E8143" s="1" t="s">
        <v>46</v>
      </c>
      <c r="F8143" s="1" t="s">
        <v>4303</v>
      </c>
      <c r="G8143" s="1" t="s">
        <v>4304</v>
      </c>
      <c r="H8143" s="1" t="s">
        <v>24</v>
      </c>
      <c r="I8143" s="1" t="s">
        <v>25</v>
      </c>
      <c r="J8143" s="1" t="s">
        <v>833</v>
      </c>
      <c r="K8143" s="1" t="s">
        <v>40</v>
      </c>
      <c r="L8143" s="1">
        <v>92037</v>
      </c>
      <c r="M8143" s="1" t="s">
        <v>41</v>
      </c>
      <c r="N8143" s="1" t="s">
        <v>2025</v>
      </c>
      <c r="O8143" s="1" t="s">
        <v>43</v>
      </c>
      <c r="P8143" s="1" t="s">
        <v>44</v>
      </c>
      <c r="Q8143" s="1" t="s">
        <v>2026</v>
      </c>
      <c r="R8143" s="1">
        <v>14.73</v>
      </c>
      <c r="S8143" s="1">
        <v>3</v>
      </c>
      <c r="T8143" s="1">
        <v>0</v>
      </c>
      <c r="U8143" s="1">
        <v>7.2176999999999998</v>
      </c>
      <c r="V8143" s="3" t="str">
        <f>IF(M8143=People!$B$5,People!$A$5,IF(M8143=People!$B$4,People!$A$4,IF(M8143=People!$B$3,People!$A$3,IF(M8143=People!$B$2,People!$A$2,0))))</f>
        <v>Anna Andreadi</v>
      </c>
      <c r="W8143" s="3" t="str">
        <f>IFERROR(INDEX(Returns!A:A,MATCH(B8143,Returns!B:B,0)),"No")</f>
        <v>No</v>
      </c>
    </row>
    <row r="8144" spans="1:23" x14ac:dyDescent="0.2">
      <c r="A8144" s="1">
        <v>8143</v>
      </c>
      <c r="B8144" t="s">
        <v>10016</v>
      </c>
      <c r="C8144" s="2">
        <v>43136</v>
      </c>
      <c r="D8144" s="2">
        <v>43141</v>
      </c>
      <c r="E8144" s="1" t="s">
        <v>46</v>
      </c>
      <c r="F8144" s="1" t="s">
        <v>4303</v>
      </c>
      <c r="G8144" s="1" t="s">
        <v>4304</v>
      </c>
      <c r="H8144" s="1" t="s">
        <v>24</v>
      </c>
      <c r="I8144" s="1" t="s">
        <v>25</v>
      </c>
      <c r="J8144" s="1" t="s">
        <v>833</v>
      </c>
      <c r="K8144" s="1" t="s">
        <v>40</v>
      </c>
      <c r="L8144" s="1">
        <v>92037</v>
      </c>
      <c r="M8144" s="1" t="s">
        <v>41</v>
      </c>
      <c r="N8144" s="1" t="s">
        <v>2697</v>
      </c>
      <c r="O8144" s="1" t="s">
        <v>43</v>
      </c>
      <c r="P8144" s="1" t="s">
        <v>55</v>
      </c>
      <c r="Q8144" s="1" t="s">
        <v>2698</v>
      </c>
      <c r="R8144" s="1">
        <v>186.54</v>
      </c>
      <c r="S8144" s="1">
        <v>3</v>
      </c>
      <c r="T8144" s="1">
        <v>0</v>
      </c>
      <c r="U8144" s="1">
        <v>50.365800000000007</v>
      </c>
      <c r="V8144" s="3" t="str">
        <f>IF(M8144=People!$B$5,People!$A$5,IF(M8144=People!$B$4,People!$A$4,IF(M8144=People!$B$3,People!$A$3,IF(M8144=People!$B$2,People!$A$2,0))))</f>
        <v>Anna Andreadi</v>
      </c>
      <c r="W8144" s="3" t="str">
        <f>IFERROR(INDEX(Returns!A:A,MATCH(B8144,Returns!B:B,0)),"No")</f>
        <v>No</v>
      </c>
    </row>
    <row r="8145" spans="1:23" x14ac:dyDescent="0.2">
      <c r="A8145" s="1">
        <v>8144</v>
      </c>
      <c r="B8145" t="s">
        <v>10016</v>
      </c>
      <c r="C8145" s="2">
        <v>43136</v>
      </c>
      <c r="D8145" s="2">
        <v>43141</v>
      </c>
      <c r="E8145" s="1" t="s">
        <v>46</v>
      </c>
      <c r="F8145" s="1" t="s">
        <v>4303</v>
      </c>
      <c r="G8145" s="1" t="s">
        <v>4304</v>
      </c>
      <c r="H8145" s="1" t="s">
        <v>24</v>
      </c>
      <c r="I8145" s="1" t="s">
        <v>25</v>
      </c>
      <c r="J8145" s="1" t="s">
        <v>833</v>
      </c>
      <c r="K8145" s="1" t="s">
        <v>40</v>
      </c>
      <c r="L8145" s="1">
        <v>92037</v>
      </c>
      <c r="M8145" s="1" t="s">
        <v>41</v>
      </c>
      <c r="N8145" s="1" t="s">
        <v>2053</v>
      </c>
      <c r="O8145" s="1" t="s">
        <v>30</v>
      </c>
      <c r="P8145" s="1" t="s">
        <v>52</v>
      </c>
      <c r="Q8145" s="1" t="s">
        <v>2054</v>
      </c>
      <c r="R8145" s="1">
        <v>557.72799999999995</v>
      </c>
      <c r="S8145" s="1">
        <v>4</v>
      </c>
      <c r="T8145" s="1">
        <v>0.2</v>
      </c>
      <c r="U8145" s="1">
        <v>6.9715999999999951</v>
      </c>
      <c r="V8145" s="3" t="str">
        <f>IF(M8145=People!$B$5,People!$A$5,IF(M8145=People!$B$4,People!$A$4,IF(M8145=People!$B$3,People!$A$3,IF(M8145=People!$B$2,People!$A$2,0))))</f>
        <v>Anna Andreadi</v>
      </c>
      <c r="W8145" s="3" t="str">
        <f>IFERROR(INDEX(Returns!A:A,MATCH(B8145,Returns!B:B,0)),"No")</f>
        <v>No</v>
      </c>
    </row>
    <row r="8146" spans="1:23" x14ac:dyDescent="0.2">
      <c r="A8146" s="1">
        <v>8145</v>
      </c>
      <c r="B8146" t="s">
        <v>10016</v>
      </c>
      <c r="C8146" s="2">
        <v>43136</v>
      </c>
      <c r="D8146" s="2">
        <v>43141</v>
      </c>
      <c r="E8146" s="1" t="s">
        <v>46</v>
      </c>
      <c r="F8146" s="1" t="s">
        <v>4303</v>
      </c>
      <c r="G8146" s="1" t="s">
        <v>4304</v>
      </c>
      <c r="H8146" s="1" t="s">
        <v>24</v>
      </c>
      <c r="I8146" s="1" t="s">
        <v>25</v>
      </c>
      <c r="J8146" s="1" t="s">
        <v>833</v>
      </c>
      <c r="K8146" s="1" t="s">
        <v>40</v>
      </c>
      <c r="L8146" s="1">
        <v>92037</v>
      </c>
      <c r="M8146" s="1" t="s">
        <v>41</v>
      </c>
      <c r="N8146" s="1" t="s">
        <v>543</v>
      </c>
      <c r="O8146" s="1" t="s">
        <v>66</v>
      </c>
      <c r="P8146" s="1" t="s">
        <v>67</v>
      </c>
      <c r="Q8146" s="1" t="s">
        <v>544</v>
      </c>
      <c r="R8146" s="1">
        <v>159.96800000000002</v>
      </c>
      <c r="S8146" s="1">
        <v>4</v>
      </c>
      <c r="T8146" s="1">
        <v>0.2</v>
      </c>
      <c r="U8146" s="1">
        <v>-31.993600000000029</v>
      </c>
      <c r="V8146" s="3" t="str">
        <f>IF(M8146=People!$B$5,People!$A$5,IF(M8146=People!$B$4,People!$A$4,IF(M8146=People!$B$3,People!$A$3,IF(M8146=People!$B$2,People!$A$2,0))))</f>
        <v>Anna Andreadi</v>
      </c>
      <c r="W8146" s="3" t="str">
        <f>IFERROR(INDEX(Returns!A:A,MATCH(B8146,Returns!B:B,0)),"No")</f>
        <v>No</v>
      </c>
    </row>
    <row r="8147" spans="1:23" x14ac:dyDescent="0.2">
      <c r="A8147" s="1">
        <v>8146</v>
      </c>
      <c r="B8147" t="s">
        <v>10017</v>
      </c>
      <c r="C8147" s="2">
        <v>42541</v>
      </c>
      <c r="D8147" s="2">
        <v>42548</v>
      </c>
      <c r="E8147" s="1" t="s">
        <v>46</v>
      </c>
      <c r="F8147" s="1" t="s">
        <v>3294</v>
      </c>
      <c r="G8147" s="1" t="s">
        <v>3295</v>
      </c>
      <c r="H8147" s="1" t="s">
        <v>24</v>
      </c>
      <c r="I8147" s="1" t="s">
        <v>25</v>
      </c>
      <c r="J8147" s="1" t="s">
        <v>5317</v>
      </c>
      <c r="K8147" s="1" t="s">
        <v>572</v>
      </c>
      <c r="L8147" s="1">
        <v>73505</v>
      </c>
      <c r="M8147" s="1" t="s">
        <v>97</v>
      </c>
      <c r="N8147" s="1" t="s">
        <v>3726</v>
      </c>
      <c r="O8147" s="1" t="s">
        <v>43</v>
      </c>
      <c r="P8147" s="1" t="s">
        <v>73</v>
      </c>
      <c r="Q8147" s="1" t="s">
        <v>3727</v>
      </c>
      <c r="R8147" s="1">
        <v>471.90000000000003</v>
      </c>
      <c r="S8147" s="1">
        <v>6</v>
      </c>
      <c r="T8147" s="1">
        <v>0</v>
      </c>
      <c r="U8147" s="1">
        <v>155.72699999999998</v>
      </c>
      <c r="V8147" s="3" t="str">
        <f>IF(M8147=People!$B$5,People!$A$5,IF(M8147=People!$B$4,People!$A$4,IF(M8147=People!$B$3,People!$A$3,IF(M8147=People!$B$2,People!$A$2,0))))</f>
        <v>Kelly Williams</v>
      </c>
      <c r="W8147" s="3" t="str">
        <f>IFERROR(INDEX(Returns!A:A,MATCH(B8147,Returns!B:B,0)),"No")</f>
        <v>No</v>
      </c>
    </row>
    <row r="8148" spans="1:23" x14ac:dyDescent="0.2">
      <c r="A8148" s="1">
        <v>8147</v>
      </c>
      <c r="B8148" t="s">
        <v>10017</v>
      </c>
      <c r="C8148" s="2">
        <v>42541</v>
      </c>
      <c r="D8148" s="2">
        <v>42548</v>
      </c>
      <c r="E8148" s="1" t="s">
        <v>46</v>
      </c>
      <c r="F8148" s="1" t="s">
        <v>3294</v>
      </c>
      <c r="G8148" s="1" t="s">
        <v>3295</v>
      </c>
      <c r="H8148" s="1" t="s">
        <v>24</v>
      </c>
      <c r="I8148" s="1" t="s">
        <v>25</v>
      </c>
      <c r="J8148" s="1" t="s">
        <v>5317</v>
      </c>
      <c r="K8148" s="1" t="s">
        <v>572</v>
      </c>
      <c r="L8148" s="1">
        <v>73505</v>
      </c>
      <c r="M8148" s="1" t="s">
        <v>97</v>
      </c>
      <c r="N8148" s="1" t="s">
        <v>4093</v>
      </c>
      <c r="O8148" s="1" t="s">
        <v>43</v>
      </c>
      <c r="P8148" s="1" t="s">
        <v>63</v>
      </c>
      <c r="Q8148" s="1" t="s">
        <v>4094</v>
      </c>
      <c r="R8148" s="1">
        <v>3.52</v>
      </c>
      <c r="S8148" s="1">
        <v>2</v>
      </c>
      <c r="T8148" s="1">
        <v>0</v>
      </c>
      <c r="U8148" s="1">
        <v>1.6896</v>
      </c>
      <c r="V8148" s="3" t="str">
        <f>IF(M8148=People!$B$5,People!$A$5,IF(M8148=People!$B$4,People!$A$4,IF(M8148=People!$B$3,People!$A$3,IF(M8148=People!$B$2,People!$A$2,0))))</f>
        <v>Kelly Williams</v>
      </c>
      <c r="W8148" s="3" t="str">
        <f>IFERROR(INDEX(Returns!A:A,MATCH(B8148,Returns!B:B,0)),"No")</f>
        <v>No</v>
      </c>
    </row>
    <row r="8149" spans="1:23" x14ac:dyDescent="0.2">
      <c r="A8149" s="1">
        <v>8148</v>
      </c>
      <c r="B8149" t="s">
        <v>10018</v>
      </c>
      <c r="C8149" s="2">
        <v>43625</v>
      </c>
      <c r="D8149" s="2">
        <v>43630</v>
      </c>
      <c r="E8149" s="1" t="s">
        <v>46</v>
      </c>
      <c r="F8149" s="1" t="s">
        <v>1228</v>
      </c>
      <c r="G8149" s="1" t="s">
        <v>1229</v>
      </c>
      <c r="H8149" s="1" t="s">
        <v>24</v>
      </c>
      <c r="I8149" s="1" t="s">
        <v>25</v>
      </c>
      <c r="J8149" s="1" t="s">
        <v>1704</v>
      </c>
      <c r="K8149" s="1" t="s">
        <v>287</v>
      </c>
      <c r="L8149" s="1">
        <v>24153</v>
      </c>
      <c r="M8149" s="1" t="s">
        <v>28</v>
      </c>
      <c r="N8149" s="1" t="s">
        <v>168</v>
      </c>
      <c r="O8149" s="1" t="s">
        <v>43</v>
      </c>
      <c r="P8149" s="1" t="s">
        <v>84</v>
      </c>
      <c r="Q8149" s="1" t="s">
        <v>169</v>
      </c>
      <c r="R8149" s="1">
        <v>49.12</v>
      </c>
      <c r="S8149" s="1">
        <v>4</v>
      </c>
      <c r="T8149" s="1">
        <v>0</v>
      </c>
      <c r="U8149" s="1">
        <v>23.086399999999998</v>
      </c>
      <c r="V8149" s="3" t="str">
        <f>IF(M8149=People!$B$5,People!$A$5,IF(M8149=People!$B$4,People!$A$4,IF(M8149=People!$B$3,People!$A$3,IF(M8149=People!$B$2,People!$A$2,0))))</f>
        <v>Cassandra Brandow</v>
      </c>
      <c r="W8149" s="3" t="str">
        <f>IFERROR(INDEX(Returns!A:A,MATCH(B8149,Returns!B:B,0)),"No")</f>
        <v>No</v>
      </c>
    </row>
    <row r="8150" spans="1:23" x14ac:dyDescent="0.2">
      <c r="A8150" s="1">
        <v>8149</v>
      </c>
      <c r="B8150" t="s">
        <v>10019</v>
      </c>
      <c r="C8150" s="2">
        <v>43461</v>
      </c>
      <c r="D8150" s="2">
        <v>43465</v>
      </c>
      <c r="E8150" s="1" t="s">
        <v>46</v>
      </c>
      <c r="F8150" s="1" t="s">
        <v>4681</v>
      </c>
      <c r="G8150" s="1" t="s">
        <v>4682</v>
      </c>
      <c r="H8150" s="1" t="s">
        <v>94</v>
      </c>
      <c r="I8150" s="1" t="s">
        <v>25</v>
      </c>
      <c r="J8150" s="1" t="s">
        <v>2166</v>
      </c>
      <c r="K8150" s="1" t="s">
        <v>40</v>
      </c>
      <c r="L8150" s="1">
        <v>92704</v>
      </c>
      <c r="M8150" s="1" t="s">
        <v>41</v>
      </c>
      <c r="N8150" s="1" t="s">
        <v>2462</v>
      </c>
      <c r="O8150" s="1" t="s">
        <v>43</v>
      </c>
      <c r="P8150" s="1" t="s">
        <v>44</v>
      </c>
      <c r="Q8150" s="1" t="s">
        <v>2463</v>
      </c>
      <c r="R8150" s="1">
        <v>20.16</v>
      </c>
      <c r="S8150" s="1">
        <v>7</v>
      </c>
      <c r="T8150" s="1">
        <v>0</v>
      </c>
      <c r="U8150" s="1">
        <v>9.8783999999999992</v>
      </c>
      <c r="V8150" s="3" t="str">
        <f>IF(M8150=People!$B$5,People!$A$5,IF(M8150=People!$B$4,People!$A$4,IF(M8150=People!$B$3,People!$A$3,IF(M8150=People!$B$2,People!$A$2,0))))</f>
        <v>Anna Andreadi</v>
      </c>
      <c r="W8150" s="3" t="str">
        <f>IFERROR(INDEX(Returns!A:A,MATCH(B8150,Returns!B:B,0)),"No")</f>
        <v>No</v>
      </c>
    </row>
    <row r="8151" spans="1:23" x14ac:dyDescent="0.2">
      <c r="A8151" s="1">
        <v>8150</v>
      </c>
      <c r="B8151" t="s">
        <v>10020</v>
      </c>
      <c r="C8151" s="2">
        <v>42395</v>
      </c>
      <c r="D8151" s="2">
        <v>42398</v>
      </c>
      <c r="E8151" s="1" t="s">
        <v>170</v>
      </c>
      <c r="F8151" s="1" t="s">
        <v>4622</v>
      </c>
      <c r="G8151" s="1" t="s">
        <v>4623</v>
      </c>
      <c r="H8151" s="1" t="s">
        <v>38</v>
      </c>
      <c r="I8151" s="1" t="s">
        <v>25</v>
      </c>
      <c r="J8151" s="1" t="s">
        <v>5830</v>
      </c>
      <c r="K8151" s="1" t="s">
        <v>4194</v>
      </c>
      <c r="L8151" s="1">
        <v>57701</v>
      </c>
      <c r="M8151" s="1" t="s">
        <v>97</v>
      </c>
      <c r="N8151" s="1" t="s">
        <v>3085</v>
      </c>
      <c r="O8151" s="1" t="s">
        <v>43</v>
      </c>
      <c r="P8151" s="1" t="s">
        <v>70</v>
      </c>
      <c r="Q8151" s="1" t="s">
        <v>3086</v>
      </c>
      <c r="R8151" s="1">
        <v>10.68</v>
      </c>
      <c r="S8151" s="1">
        <v>2</v>
      </c>
      <c r="T8151" s="1">
        <v>0</v>
      </c>
      <c r="U8151" s="1">
        <v>5.0195999999999996</v>
      </c>
      <c r="V8151" s="3" t="str">
        <f>IF(M8151=People!$B$5,People!$A$5,IF(M8151=People!$B$4,People!$A$4,IF(M8151=People!$B$3,People!$A$3,IF(M8151=People!$B$2,People!$A$2,0))))</f>
        <v>Kelly Williams</v>
      </c>
      <c r="W8151" s="3" t="str">
        <f>IFERROR(INDEX(Returns!A:A,MATCH(B8151,Returns!B:B,0)),"No")</f>
        <v>No</v>
      </c>
    </row>
    <row r="8152" spans="1:23" x14ac:dyDescent="0.2">
      <c r="A8152" s="1">
        <v>8151</v>
      </c>
      <c r="B8152" t="s">
        <v>10020</v>
      </c>
      <c r="C8152" s="2">
        <v>42395</v>
      </c>
      <c r="D8152" s="2">
        <v>42398</v>
      </c>
      <c r="E8152" s="1" t="s">
        <v>170</v>
      </c>
      <c r="F8152" s="1" t="s">
        <v>4622</v>
      </c>
      <c r="G8152" s="1" t="s">
        <v>4623</v>
      </c>
      <c r="H8152" s="1" t="s">
        <v>38</v>
      </c>
      <c r="I8152" s="1" t="s">
        <v>25</v>
      </c>
      <c r="J8152" s="1" t="s">
        <v>5830</v>
      </c>
      <c r="K8152" s="1" t="s">
        <v>4194</v>
      </c>
      <c r="L8152" s="1">
        <v>57701</v>
      </c>
      <c r="M8152" s="1" t="s">
        <v>97</v>
      </c>
      <c r="N8152" s="1" t="s">
        <v>2103</v>
      </c>
      <c r="O8152" s="1" t="s">
        <v>30</v>
      </c>
      <c r="P8152" s="1" t="s">
        <v>31</v>
      </c>
      <c r="Q8152" s="1" t="s">
        <v>2104</v>
      </c>
      <c r="R8152" s="1">
        <v>141.96</v>
      </c>
      <c r="S8152" s="1">
        <v>2</v>
      </c>
      <c r="T8152" s="1">
        <v>0</v>
      </c>
      <c r="U8152" s="1">
        <v>39.748800000000003</v>
      </c>
      <c r="V8152" s="3" t="str">
        <f>IF(M8152=People!$B$5,People!$A$5,IF(M8152=People!$B$4,People!$A$4,IF(M8152=People!$B$3,People!$A$3,IF(M8152=People!$B$2,People!$A$2,0))))</f>
        <v>Kelly Williams</v>
      </c>
      <c r="W8152" s="3" t="str">
        <f>IFERROR(INDEX(Returns!A:A,MATCH(B8152,Returns!B:B,0)),"No")</f>
        <v>No</v>
      </c>
    </row>
    <row r="8153" spans="1:23" x14ac:dyDescent="0.2">
      <c r="A8153" s="1">
        <v>8152</v>
      </c>
      <c r="B8153" t="s">
        <v>6144</v>
      </c>
      <c r="C8153" s="2">
        <v>43547</v>
      </c>
      <c r="D8153" s="2">
        <v>43549</v>
      </c>
      <c r="E8153" s="1" t="s">
        <v>170</v>
      </c>
      <c r="F8153" s="1" t="s">
        <v>1355</v>
      </c>
      <c r="G8153" s="1" t="s">
        <v>1356</v>
      </c>
      <c r="H8153" s="1" t="s">
        <v>24</v>
      </c>
      <c r="I8153" s="1" t="s">
        <v>25</v>
      </c>
      <c r="J8153" s="1" t="s">
        <v>88</v>
      </c>
      <c r="K8153" s="1" t="s">
        <v>89</v>
      </c>
      <c r="L8153" s="1">
        <v>98115</v>
      </c>
      <c r="M8153" s="1" t="s">
        <v>41</v>
      </c>
      <c r="N8153" s="1" t="s">
        <v>2376</v>
      </c>
      <c r="O8153" s="1" t="s">
        <v>43</v>
      </c>
      <c r="P8153" s="1" t="s">
        <v>55</v>
      </c>
      <c r="Q8153" s="1" t="s">
        <v>2377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3" t="str">
        <f>IF(M8153=People!$B$5,People!$A$5,IF(M8153=People!$B$4,People!$A$4,IF(M8153=People!$B$3,People!$A$3,IF(M8153=People!$B$2,People!$A$2,0))))</f>
        <v>Anna Andreadi</v>
      </c>
      <c r="W8153" s="3" t="str">
        <f>IFERROR(INDEX(Returns!A:A,MATCH(B8153,Returns!B:B,0)),"No")</f>
        <v>Yes</v>
      </c>
    </row>
    <row r="8154" spans="1:23" x14ac:dyDescent="0.2">
      <c r="A8154" s="1">
        <v>8153</v>
      </c>
      <c r="B8154" t="s">
        <v>6144</v>
      </c>
      <c r="C8154" s="2">
        <v>43547</v>
      </c>
      <c r="D8154" s="2">
        <v>43549</v>
      </c>
      <c r="E8154" s="1" t="s">
        <v>170</v>
      </c>
      <c r="F8154" s="1" t="s">
        <v>1355</v>
      </c>
      <c r="G8154" s="1" t="s">
        <v>1356</v>
      </c>
      <c r="H8154" s="1" t="s">
        <v>24</v>
      </c>
      <c r="I8154" s="1" t="s">
        <v>25</v>
      </c>
      <c r="J8154" s="1" t="s">
        <v>88</v>
      </c>
      <c r="K8154" s="1" t="s">
        <v>89</v>
      </c>
      <c r="L8154" s="1">
        <v>98115</v>
      </c>
      <c r="M8154" s="1" t="s">
        <v>41</v>
      </c>
      <c r="N8154" s="1" t="s">
        <v>1613</v>
      </c>
      <c r="O8154" s="1" t="s">
        <v>43</v>
      </c>
      <c r="P8154" s="1" t="s">
        <v>84</v>
      </c>
      <c r="Q8154" s="1" t="s">
        <v>1614</v>
      </c>
      <c r="R8154" s="1">
        <v>20.04</v>
      </c>
      <c r="S8154" s="1">
        <v>3</v>
      </c>
      <c r="T8154" s="1">
        <v>0</v>
      </c>
      <c r="U8154" s="1">
        <v>9.6191999999999993</v>
      </c>
      <c r="V8154" s="3" t="str">
        <f>IF(M8154=People!$B$5,People!$A$5,IF(M8154=People!$B$4,People!$A$4,IF(M8154=People!$B$3,People!$A$3,IF(M8154=People!$B$2,People!$A$2,0))))</f>
        <v>Anna Andreadi</v>
      </c>
      <c r="W8154" s="3" t="str">
        <f>IFERROR(INDEX(Returns!A:A,MATCH(B8154,Returns!B:B,0)),"No")</f>
        <v>Yes</v>
      </c>
    </row>
    <row r="8155" spans="1:23" x14ac:dyDescent="0.2">
      <c r="A8155" s="1">
        <v>8154</v>
      </c>
      <c r="B8155" t="s">
        <v>6144</v>
      </c>
      <c r="C8155" s="2">
        <v>43547</v>
      </c>
      <c r="D8155" s="2">
        <v>43549</v>
      </c>
      <c r="E8155" s="1" t="s">
        <v>170</v>
      </c>
      <c r="F8155" s="1" t="s">
        <v>1355</v>
      </c>
      <c r="G8155" s="1" t="s">
        <v>1356</v>
      </c>
      <c r="H8155" s="1" t="s">
        <v>24</v>
      </c>
      <c r="I8155" s="1" t="s">
        <v>25</v>
      </c>
      <c r="J8155" s="1" t="s">
        <v>88</v>
      </c>
      <c r="K8155" s="1" t="s">
        <v>89</v>
      </c>
      <c r="L8155" s="1">
        <v>98115</v>
      </c>
      <c r="M8155" s="1" t="s">
        <v>41</v>
      </c>
      <c r="N8155" s="1" t="s">
        <v>4459</v>
      </c>
      <c r="O8155" s="1" t="s">
        <v>66</v>
      </c>
      <c r="P8155" s="1" t="s">
        <v>1065</v>
      </c>
      <c r="Q8155" s="1" t="s">
        <v>4460</v>
      </c>
      <c r="R8155" s="1">
        <v>13999.96</v>
      </c>
      <c r="S8155" s="1">
        <v>4</v>
      </c>
      <c r="T8155" s="1">
        <v>0</v>
      </c>
      <c r="U8155" s="1">
        <v>6719.9807999999994</v>
      </c>
      <c r="V8155" s="3" t="str">
        <f>IF(M8155=People!$B$5,People!$A$5,IF(M8155=People!$B$4,People!$A$4,IF(M8155=People!$B$3,People!$A$3,IF(M8155=People!$B$2,People!$A$2,0))))</f>
        <v>Anna Andreadi</v>
      </c>
      <c r="W8155" s="3" t="str">
        <f>IFERROR(INDEX(Returns!A:A,MATCH(B8155,Returns!B:B,0)),"No")</f>
        <v>Yes</v>
      </c>
    </row>
    <row r="8156" spans="1:23" x14ac:dyDescent="0.2">
      <c r="A8156" s="1">
        <v>8155</v>
      </c>
      <c r="B8156" t="s">
        <v>10021</v>
      </c>
      <c r="C8156" s="2">
        <v>43544</v>
      </c>
      <c r="D8156" s="2">
        <v>43548</v>
      </c>
      <c r="E8156" s="1" t="s">
        <v>46</v>
      </c>
      <c r="F8156" s="1" t="s">
        <v>5272</v>
      </c>
      <c r="G8156" s="1" t="s">
        <v>5273</v>
      </c>
      <c r="H8156" s="1" t="s">
        <v>24</v>
      </c>
      <c r="I8156" s="1" t="s">
        <v>25</v>
      </c>
      <c r="J8156" s="1" t="s">
        <v>3059</v>
      </c>
      <c r="K8156" s="1" t="s">
        <v>658</v>
      </c>
      <c r="L8156" s="1">
        <v>6457</v>
      </c>
      <c r="M8156" s="1" t="s">
        <v>135</v>
      </c>
      <c r="N8156" s="1" t="s">
        <v>3860</v>
      </c>
      <c r="O8156" s="1" t="s">
        <v>66</v>
      </c>
      <c r="P8156" s="1" t="s">
        <v>146</v>
      </c>
      <c r="Q8156" s="1" t="s">
        <v>3861</v>
      </c>
      <c r="R8156" s="1">
        <v>238</v>
      </c>
      <c r="S8156" s="1">
        <v>2</v>
      </c>
      <c r="T8156" s="1">
        <v>0</v>
      </c>
      <c r="U8156" s="1">
        <v>38.080000000000013</v>
      </c>
      <c r="V8156" s="3" t="str">
        <f>IF(M8156=People!$B$5,People!$A$5,IF(M8156=People!$B$4,People!$A$4,IF(M8156=People!$B$3,People!$A$3,IF(M8156=People!$B$2,People!$A$2,0))))</f>
        <v>Chuck Magee</v>
      </c>
      <c r="W8156" s="3" t="str">
        <f>IFERROR(INDEX(Returns!A:A,MATCH(B8156,Returns!B:B,0)),"No")</f>
        <v>No</v>
      </c>
    </row>
    <row r="8157" spans="1:23" x14ac:dyDescent="0.2">
      <c r="A8157" s="1">
        <v>8156</v>
      </c>
      <c r="B8157" t="s">
        <v>10021</v>
      </c>
      <c r="C8157" s="2">
        <v>43544</v>
      </c>
      <c r="D8157" s="2">
        <v>43548</v>
      </c>
      <c r="E8157" s="1" t="s">
        <v>46</v>
      </c>
      <c r="F8157" s="1" t="s">
        <v>5272</v>
      </c>
      <c r="G8157" s="1" t="s">
        <v>5273</v>
      </c>
      <c r="H8157" s="1" t="s">
        <v>24</v>
      </c>
      <c r="I8157" s="1" t="s">
        <v>25</v>
      </c>
      <c r="J8157" s="1" t="s">
        <v>3059</v>
      </c>
      <c r="K8157" s="1" t="s">
        <v>658</v>
      </c>
      <c r="L8157" s="1">
        <v>6457</v>
      </c>
      <c r="M8157" s="1" t="s">
        <v>135</v>
      </c>
      <c r="N8157" s="1" t="s">
        <v>3344</v>
      </c>
      <c r="O8157" s="1" t="s">
        <v>43</v>
      </c>
      <c r="P8157" s="1" t="s">
        <v>84</v>
      </c>
      <c r="Q8157" s="1" t="s">
        <v>3345</v>
      </c>
      <c r="R8157" s="1">
        <v>61.96</v>
      </c>
      <c r="S8157" s="1">
        <v>2</v>
      </c>
      <c r="T8157" s="1">
        <v>0</v>
      </c>
      <c r="U8157" s="1">
        <v>27.881999999999998</v>
      </c>
      <c r="V8157" s="3" t="str">
        <f>IF(M8157=People!$B$5,People!$A$5,IF(M8157=People!$B$4,People!$A$4,IF(M8157=People!$B$3,People!$A$3,IF(M8157=People!$B$2,People!$A$2,0))))</f>
        <v>Chuck Magee</v>
      </c>
      <c r="W8157" s="3" t="str">
        <f>IFERROR(INDEX(Returns!A:A,MATCH(B8157,Returns!B:B,0)),"No")</f>
        <v>No</v>
      </c>
    </row>
    <row r="8158" spans="1:23" x14ac:dyDescent="0.2">
      <c r="A8158" s="1">
        <v>8157</v>
      </c>
      <c r="B8158" t="s">
        <v>10022</v>
      </c>
      <c r="C8158" s="2">
        <v>43377</v>
      </c>
      <c r="D8158" s="2">
        <v>43382</v>
      </c>
      <c r="E8158" s="1" t="s">
        <v>46</v>
      </c>
      <c r="F8158" s="1" t="s">
        <v>1711</v>
      </c>
      <c r="G8158" s="1" t="s">
        <v>1712</v>
      </c>
      <c r="H8158" s="1" t="s">
        <v>24</v>
      </c>
      <c r="I8158" s="1" t="s">
        <v>25</v>
      </c>
      <c r="J8158" s="1" t="s">
        <v>3639</v>
      </c>
      <c r="K8158" s="1" t="s">
        <v>2320</v>
      </c>
      <c r="L8158" s="1">
        <v>21215</v>
      </c>
      <c r="M8158" s="1" t="s">
        <v>135</v>
      </c>
      <c r="N8158" s="1" t="s">
        <v>3162</v>
      </c>
      <c r="O8158" s="1" t="s">
        <v>30</v>
      </c>
      <c r="P8158" s="1" t="s">
        <v>52</v>
      </c>
      <c r="Q8158" s="1" t="s">
        <v>3163</v>
      </c>
      <c r="R8158" s="1">
        <v>239.37199999999996</v>
      </c>
      <c r="S8158" s="1">
        <v>2</v>
      </c>
      <c r="T8158" s="1">
        <v>0.3</v>
      </c>
      <c r="U8158" s="1">
        <v>-23.93719999999999</v>
      </c>
      <c r="V8158" s="3" t="str">
        <f>IF(M8158=People!$B$5,People!$A$5,IF(M8158=People!$B$4,People!$A$4,IF(M8158=People!$B$3,People!$A$3,IF(M8158=People!$B$2,People!$A$2,0))))</f>
        <v>Chuck Magee</v>
      </c>
      <c r="W8158" s="3" t="str">
        <f>IFERROR(INDEX(Returns!A:A,MATCH(B8158,Returns!B:B,0)),"No")</f>
        <v>No</v>
      </c>
    </row>
    <row r="8159" spans="1:23" x14ac:dyDescent="0.2">
      <c r="A8159" s="1">
        <v>8158</v>
      </c>
      <c r="B8159" t="s">
        <v>10023</v>
      </c>
      <c r="C8159" s="2">
        <v>43422</v>
      </c>
      <c r="D8159" s="2">
        <v>43426</v>
      </c>
      <c r="E8159" s="1" t="s">
        <v>46</v>
      </c>
      <c r="F8159" s="1" t="s">
        <v>2186</v>
      </c>
      <c r="G8159" s="1" t="s">
        <v>2187</v>
      </c>
      <c r="H8159" s="1" t="s">
        <v>24</v>
      </c>
      <c r="I8159" s="1" t="s">
        <v>25</v>
      </c>
      <c r="J8159" s="1" t="s">
        <v>833</v>
      </c>
      <c r="K8159" s="1" t="s">
        <v>40</v>
      </c>
      <c r="L8159" s="1">
        <v>92105</v>
      </c>
      <c r="M8159" s="1" t="s">
        <v>41</v>
      </c>
      <c r="N8159" s="1" t="s">
        <v>3860</v>
      </c>
      <c r="O8159" s="1" t="s">
        <v>66</v>
      </c>
      <c r="P8159" s="1" t="s">
        <v>146</v>
      </c>
      <c r="Q8159" s="1" t="s">
        <v>3861</v>
      </c>
      <c r="R8159" s="1">
        <v>595</v>
      </c>
      <c r="S8159" s="1">
        <v>5</v>
      </c>
      <c r="T8159" s="1">
        <v>0</v>
      </c>
      <c r="U8159" s="1">
        <v>95.200000000000031</v>
      </c>
      <c r="V8159" s="3" t="str">
        <f>IF(M8159=People!$B$5,People!$A$5,IF(M8159=People!$B$4,People!$A$4,IF(M8159=People!$B$3,People!$A$3,IF(M8159=People!$B$2,People!$A$2,0))))</f>
        <v>Anna Andreadi</v>
      </c>
      <c r="W8159" s="3" t="str">
        <f>IFERROR(INDEX(Returns!A:A,MATCH(B8159,Returns!B:B,0)),"No")</f>
        <v>No</v>
      </c>
    </row>
    <row r="8160" spans="1:23" x14ac:dyDescent="0.2">
      <c r="A8160" s="1">
        <v>8159</v>
      </c>
      <c r="B8160" t="s">
        <v>10024</v>
      </c>
      <c r="C8160" s="2">
        <v>43825</v>
      </c>
      <c r="D8160" s="2">
        <v>43831</v>
      </c>
      <c r="E8160" s="1" t="s">
        <v>46</v>
      </c>
      <c r="F8160" s="1" t="s">
        <v>1564</v>
      </c>
      <c r="G8160" s="1" t="s">
        <v>1565</v>
      </c>
      <c r="H8160" s="1" t="s">
        <v>38</v>
      </c>
      <c r="I8160" s="1" t="s">
        <v>25</v>
      </c>
      <c r="J8160" s="1" t="s">
        <v>5055</v>
      </c>
      <c r="K8160" s="1" t="s">
        <v>96</v>
      </c>
      <c r="L8160" s="1">
        <v>79762</v>
      </c>
      <c r="M8160" s="1" t="s">
        <v>97</v>
      </c>
      <c r="N8160" s="1" t="s">
        <v>4130</v>
      </c>
      <c r="O8160" s="1" t="s">
        <v>43</v>
      </c>
      <c r="P8160" s="1" t="s">
        <v>84</v>
      </c>
      <c r="Q8160" s="1" t="s">
        <v>4131</v>
      </c>
      <c r="R8160" s="1">
        <v>16.032</v>
      </c>
      <c r="S8160" s="1">
        <v>3</v>
      </c>
      <c r="T8160" s="1">
        <v>0.2</v>
      </c>
      <c r="U8160" s="1">
        <v>5.6111999999999993</v>
      </c>
      <c r="V8160" s="3" t="str">
        <f>IF(M8160=People!$B$5,People!$A$5,IF(M8160=People!$B$4,People!$A$4,IF(M8160=People!$B$3,People!$A$3,IF(M8160=People!$B$2,People!$A$2,0))))</f>
        <v>Kelly Williams</v>
      </c>
      <c r="W8160" s="3" t="str">
        <f>IFERROR(INDEX(Returns!A:A,MATCH(B8160,Returns!B:B,0)),"No")</f>
        <v>No</v>
      </c>
    </row>
    <row r="8161" spans="1:23" x14ac:dyDescent="0.2">
      <c r="A8161" s="1">
        <v>8160</v>
      </c>
      <c r="B8161" t="s">
        <v>10025</v>
      </c>
      <c r="C8161" s="2">
        <v>43168</v>
      </c>
      <c r="D8161" s="2">
        <v>43172</v>
      </c>
      <c r="E8161" s="1" t="s">
        <v>46</v>
      </c>
      <c r="F8161" s="1" t="s">
        <v>389</v>
      </c>
      <c r="G8161" s="1" t="s">
        <v>390</v>
      </c>
      <c r="H8161" s="1" t="s">
        <v>94</v>
      </c>
      <c r="I8161" s="1" t="s">
        <v>25</v>
      </c>
      <c r="J8161" s="1" t="s">
        <v>5595</v>
      </c>
      <c r="K8161" s="1" t="s">
        <v>658</v>
      </c>
      <c r="L8161" s="1">
        <v>6460</v>
      </c>
      <c r="M8161" s="1" t="s">
        <v>135</v>
      </c>
      <c r="N8161" s="1" t="s">
        <v>871</v>
      </c>
      <c r="O8161" s="1" t="s">
        <v>66</v>
      </c>
      <c r="P8161" s="1" t="s">
        <v>146</v>
      </c>
      <c r="Q8161" s="1" t="s">
        <v>872</v>
      </c>
      <c r="R8161" s="1">
        <v>199.75</v>
      </c>
      <c r="S8161" s="1">
        <v>5</v>
      </c>
      <c r="T8161" s="1">
        <v>0</v>
      </c>
      <c r="U8161" s="1">
        <v>87.890000000000015</v>
      </c>
      <c r="V8161" s="3" t="str">
        <f>IF(M8161=People!$B$5,People!$A$5,IF(M8161=People!$B$4,People!$A$4,IF(M8161=People!$B$3,People!$A$3,IF(M8161=People!$B$2,People!$A$2,0))))</f>
        <v>Chuck Magee</v>
      </c>
      <c r="W8161" s="3" t="str">
        <f>IFERROR(INDEX(Returns!A:A,MATCH(B8161,Returns!B:B,0)),"No")</f>
        <v>No</v>
      </c>
    </row>
    <row r="8162" spans="1:23" x14ac:dyDescent="0.2">
      <c r="A8162" s="1">
        <v>8161</v>
      </c>
      <c r="B8162" t="s">
        <v>10026</v>
      </c>
      <c r="C8162" s="2">
        <v>43147</v>
      </c>
      <c r="D8162" s="2">
        <v>43151</v>
      </c>
      <c r="E8162" s="1" t="s">
        <v>46</v>
      </c>
      <c r="F8162" s="1" t="s">
        <v>3302</v>
      </c>
      <c r="G8162" s="1" t="s">
        <v>3303</v>
      </c>
      <c r="H8162" s="1" t="s">
        <v>24</v>
      </c>
      <c r="I8162" s="1" t="s">
        <v>25</v>
      </c>
      <c r="J8162" s="1" t="s">
        <v>958</v>
      </c>
      <c r="K8162" s="1" t="s">
        <v>693</v>
      </c>
      <c r="L8162" s="1">
        <v>7109</v>
      </c>
      <c r="M8162" s="1" t="s">
        <v>135</v>
      </c>
      <c r="N8162" s="1" t="s">
        <v>5584</v>
      </c>
      <c r="O8162" s="1" t="s">
        <v>30</v>
      </c>
      <c r="P8162" s="1" t="s">
        <v>34</v>
      </c>
      <c r="Q8162" s="1" t="s">
        <v>5585</v>
      </c>
      <c r="R8162" s="1">
        <v>227.96</v>
      </c>
      <c r="S8162" s="1">
        <v>2</v>
      </c>
      <c r="T8162" s="1">
        <v>0</v>
      </c>
      <c r="U8162" s="1">
        <v>36.473600000000005</v>
      </c>
      <c r="V8162" s="3" t="str">
        <f>IF(M8162=People!$B$5,People!$A$5,IF(M8162=People!$B$4,People!$A$4,IF(M8162=People!$B$3,People!$A$3,IF(M8162=People!$B$2,People!$A$2,0))))</f>
        <v>Chuck Magee</v>
      </c>
      <c r="W8162" s="3" t="str">
        <f>IFERROR(INDEX(Returns!A:A,MATCH(B8162,Returns!B:B,0)),"No")</f>
        <v>No</v>
      </c>
    </row>
    <row r="8163" spans="1:23" x14ac:dyDescent="0.2">
      <c r="A8163" s="1">
        <v>8162</v>
      </c>
      <c r="B8163" t="s">
        <v>10027</v>
      </c>
      <c r="C8163" s="2">
        <v>43006</v>
      </c>
      <c r="D8163" s="2">
        <v>43011</v>
      </c>
      <c r="E8163" s="1" t="s">
        <v>21</v>
      </c>
      <c r="F8163" s="1" t="s">
        <v>2580</v>
      </c>
      <c r="G8163" s="1" t="s">
        <v>2581</v>
      </c>
      <c r="H8163" s="1" t="s">
        <v>24</v>
      </c>
      <c r="I8163" s="1" t="s">
        <v>25</v>
      </c>
      <c r="J8163" s="1" t="s">
        <v>239</v>
      </c>
      <c r="K8163" s="1" t="s">
        <v>240</v>
      </c>
      <c r="L8163" s="1">
        <v>10035</v>
      </c>
      <c r="M8163" s="1" t="s">
        <v>135</v>
      </c>
      <c r="N8163" s="1" t="s">
        <v>1398</v>
      </c>
      <c r="O8163" s="1" t="s">
        <v>43</v>
      </c>
      <c r="P8163" s="1" t="s">
        <v>73</v>
      </c>
      <c r="Q8163" s="1" t="s">
        <v>1399</v>
      </c>
      <c r="R8163" s="1">
        <v>293.52</v>
      </c>
      <c r="S8163" s="1">
        <v>6</v>
      </c>
      <c r="T8163" s="1">
        <v>0</v>
      </c>
      <c r="U8163" s="1">
        <v>76.315200000000004</v>
      </c>
      <c r="V8163" s="3" t="str">
        <f>IF(M8163=People!$B$5,People!$A$5,IF(M8163=People!$B$4,People!$A$4,IF(M8163=People!$B$3,People!$A$3,IF(M8163=People!$B$2,People!$A$2,0))))</f>
        <v>Chuck Magee</v>
      </c>
      <c r="W8163" s="3" t="str">
        <f>IFERROR(INDEX(Returns!A:A,MATCH(B8163,Returns!B:B,0)),"No")</f>
        <v>No</v>
      </c>
    </row>
    <row r="8164" spans="1:23" x14ac:dyDescent="0.2">
      <c r="A8164" s="1">
        <v>8163</v>
      </c>
      <c r="B8164" t="s">
        <v>10027</v>
      </c>
      <c r="C8164" s="2">
        <v>43006</v>
      </c>
      <c r="D8164" s="2">
        <v>43011</v>
      </c>
      <c r="E8164" s="1" t="s">
        <v>21</v>
      </c>
      <c r="F8164" s="1" t="s">
        <v>2580</v>
      </c>
      <c r="G8164" s="1" t="s">
        <v>2581</v>
      </c>
      <c r="H8164" s="1" t="s">
        <v>24</v>
      </c>
      <c r="I8164" s="1" t="s">
        <v>25</v>
      </c>
      <c r="J8164" s="1" t="s">
        <v>239</v>
      </c>
      <c r="K8164" s="1" t="s">
        <v>240</v>
      </c>
      <c r="L8164" s="1">
        <v>10035</v>
      </c>
      <c r="M8164" s="1" t="s">
        <v>135</v>
      </c>
      <c r="N8164" s="1" t="s">
        <v>1203</v>
      </c>
      <c r="O8164" s="1" t="s">
        <v>66</v>
      </c>
      <c r="P8164" s="1" t="s">
        <v>67</v>
      </c>
      <c r="Q8164" s="1" t="s">
        <v>1204</v>
      </c>
      <c r="R8164" s="1">
        <v>307.98</v>
      </c>
      <c r="S8164" s="1">
        <v>2</v>
      </c>
      <c r="T8164" s="1">
        <v>0</v>
      </c>
      <c r="U8164" s="1">
        <v>89.314199999999971</v>
      </c>
      <c r="V8164" s="3" t="str">
        <f>IF(M8164=People!$B$5,People!$A$5,IF(M8164=People!$B$4,People!$A$4,IF(M8164=People!$B$3,People!$A$3,IF(M8164=People!$B$2,People!$A$2,0))))</f>
        <v>Chuck Magee</v>
      </c>
      <c r="W8164" s="3" t="str">
        <f>IFERROR(INDEX(Returns!A:A,MATCH(B8164,Returns!B:B,0)),"No")</f>
        <v>No</v>
      </c>
    </row>
    <row r="8165" spans="1:23" x14ac:dyDescent="0.2">
      <c r="A8165" s="1">
        <v>8164</v>
      </c>
      <c r="B8165" t="s">
        <v>10028</v>
      </c>
      <c r="C8165" s="2">
        <v>43041</v>
      </c>
      <c r="D8165" s="2">
        <v>43045</v>
      </c>
      <c r="E8165" s="1" t="s">
        <v>46</v>
      </c>
      <c r="F8165" s="1" t="s">
        <v>2112</v>
      </c>
      <c r="G8165" s="1" t="s">
        <v>2113</v>
      </c>
      <c r="H8165" s="1" t="s">
        <v>24</v>
      </c>
      <c r="I8165" s="1" t="s">
        <v>25</v>
      </c>
      <c r="J8165" s="1" t="s">
        <v>833</v>
      </c>
      <c r="K8165" s="1" t="s">
        <v>40</v>
      </c>
      <c r="L8165" s="1">
        <v>92105</v>
      </c>
      <c r="M8165" s="1" t="s">
        <v>41</v>
      </c>
      <c r="N8165" s="1" t="s">
        <v>4404</v>
      </c>
      <c r="O8165" s="1" t="s">
        <v>30</v>
      </c>
      <c r="P8165" s="1" t="s">
        <v>60</v>
      </c>
      <c r="Q8165" s="1" t="s">
        <v>4405</v>
      </c>
      <c r="R8165" s="1">
        <v>96.960000000000008</v>
      </c>
      <c r="S8165" s="1">
        <v>6</v>
      </c>
      <c r="T8165" s="1">
        <v>0</v>
      </c>
      <c r="U8165" s="1">
        <v>33.935999999999993</v>
      </c>
      <c r="V8165" s="3" t="str">
        <f>IF(M8165=People!$B$5,People!$A$5,IF(M8165=People!$B$4,People!$A$4,IF(M8165=People!$B$3,People!$A$3,IF(M8165=People!$B$2,People!$A$2,0))))</f>
        <v>Anna Andreadi</v>
      </c>
      <c r="W8165" s="3" t="str">
        <f>IFERROR(INDEX(Returns!A:A,MATCH(B8165,Returns!B:B,0)),"No")</f>
        <v>No</v>
      </c>
    </row>
    <row r="8166" spans="1:23" x14ac:dyDescent="0.2">
      <c r="A8166" s="1">
        <v>8165</v>
      </c>
      <c r="B8166" t="s">
        <v>10028</v>
      </c>
      <c r="C8166" s="2">
        <v>43041</v>
      </c>
      <c r="D8166" s="2">
        <v>43045</v>
      </c>
      <c r="E8166" s="1" t="s">
        <v>46</v>
      </c>
      <c r="F8166" s="1" t="s">
        <v>2112</v>
      </c>
      <c r="G8166" s="1" t="s">
        <v>2113</v>
      </c>
      <c r="H8166" s="1" t="s">
        <v>24</v>
      </c>
      <c r="I8166" s="1" t="s">
        <v>25</v>
      </c>
      <c r="J8166" s="1" t="s">
        <v>833</v>
      </c>
      <c r="K8166" s="1" t="s">
        <v>40</v>
      </c>
      <c r="L8166" s="1">
        <v>92105</v>
      </c>
      <c r="M8166" s="1" t="s">
        <v>41</v>
      </c>
      <c r="N8166" s="1" t="s">
        <v>1050</v>
      </c>
      <c r="O8166" s="1" t="s">
        <v>43</v>
      </c>
      <c r="P8166" s="1" t="s">
        <v>70</v>
      </c>
      <c r="Q8166" s="1" t="s">
        <v>1051</v>
      </c>
      <c r="R8166" s="1">
        <v>117.48800000000001</v>
      </c>
      <c r="S8166" s="1">
        <v>7</v>
      </c>
      <c r="T8166" s="1">
        <v>0.2</v>
      </c>
      <c r="U8166" s="1">
        <v>41.120799999999988</v>
      </c>
      <c r="V8166" s="3" t="str">
        <f>IF(M8166=People!$B$5,People!$A$5,IF(M8166=People!$B$4,People!$A$4,IF(M8166=People!$B$3,People!$A$3,IF(M8166=People!$B$2,People!$A$2,0))))</f>
        <v>Anna Andreadi</v>
      </c>
      <c r="W8166" s="3" t="str">
        <f>IFERROR(INDEX(Returns!A:A,MATCH(B8166,Returns!B:B,0)),"No")</f>
        <v>No</v>
      </c>
    </row>
    <row r="8167" spans="1:23" x14ac:dyDescent="0.2">
      <c r="A8167" s="1">
        <v>8166</v>
      </c>
      <c r="B8167" t="s">
        <v>10028</v>
      </c>
      <c r="C8167" s="2">
        <v>43041</v>
      </c>
      <c r="D8167" s="2">
        <v>43045</v>
      </c>
      <c r="E8167" s="1" t="s">
        <v>46</v>
      </c>
      <c r="F8167" s="1" t="s">
        <v>2112</v>
      </c>
      <c r="G8167" s="1" t="s">
        <v>2113</v>
      </c>
      <c r="H8167" s="1" t="s">
        <v>24</v>
      </c>
      <c r="I8167" s="1" t="s">
        <v>25</v>
      </c>
      <c r="J8167" s="1" t="s">
        <v>833</v>
      </c>
      <c r="K8167" s="1" t="s">
        <v>40</v>
      </c>
      <c r="L8167" s="1">
        <v>92105</v>
      </c>
      <c r="M8167" s="1" t="s">
        <v>41</v>
      </c>
      <c r="N8167" s="1" t="s">
        <v>1973</v>
      </c>
      <c r="O8167" s="1" t="s">
        <v>43</v>
      </c>
      <c r="P8167" s="1" t="s">
        <v>70</v>
      </c>
      <c r="Q8167" s="1" t="s">
        <v>1974</v>
      </c>
      <c r="R8167" s="1">
        <v>11.952000000000002</v>
      </c>
      <c r="S8167" s="1">
        <v>3</v>
      </c>
      <c r="T8167" s="1">
        <v>0.2</v>
      </c>
      <c r="U8167" s="1">
        <v>4.1832000000000003</v>
      </c>
      <c r="V8167" s="3" t="str">
        <f>IF(M8167=People!$B$5,People!$A$5,IF(M8167=People!$B$4,People!$A$4,IF(M8167=People!$B$3,People!$A$3,IF(M8167=People!$B$2,People!$A$2,0))))</f>
        <v>Anna Andreadi</v>
      </c>
      <c r="W8167" s="3" t="str">
        <f>IFERROR(INDEX(Returns!A:A,MATCH(B8167,Returns!B:B,0)),"No")</f>
        <v>No</v>
      </c>
    </row>
    <row r="8168" spans="1:23" x14ac:dyDescent="0.2">
      <c r="A8168" s="1">
        <v>8167</v>
      </c>
      <c r="B8168" t="s">
        <v>10028</v>
      </c>
      <c r="C8168" s="2">
        <v>43041</v>
      </c>
      <c r="D8168" s="2">
        <v>43045</v>
      </c>
      <c r="E8168" s="1" t="s">
        <v>46</v>
      </c>
      <c r="F8168" s="1" t="s">
        <v>2112</v>
      </c>
      <c r="G8168" s="1" t="s">
        <v>2113</v>
      </c>
      <c r="H8168" s="1" t="s">
        <v>24</v>
      </c>
      <c r="I8168" s="1" t="s">
        <v>25</v>
      </c>
      <c r="J8168" s="1" t="s">
        <v>833</v>
      </c>
      <c r="K8168" s="1" t="s">
        <v>40</v>
      </c>
      <c r="L8168" s="1">
        <v>92105</v>
      </c>
      <c r="M8168" s="1" t="s">
        <v>41</v>
      </c>
      <c r="N8168" s="1" t="s">
        <v>4406</v>
      </c>
      <c r="O8168" s="1" t="s">
        <v>30</v>
      </c>
      <c r="P8168" s="1" t="s">
        <v>31</v>
      </c>
      <c r="Q8168" s="1" t="s">
        <v>4407</v>
      </c>
      <c r="R8168" s="1">
        <v>512.49900000000002</v>
      </c>
      <c r="S8168" s="1">
        <v>3</v>
      </c>
      <c r="T8168" s="1">
        <v>0.15</v>
      </c>
      <c r="U8168" s="1">
        <v>-30.147000000000048</v>
      </c>
      <c r="V8168" s="3" t="str">
        <f>IF(M8168=People!$B$5,People!$A$5,IF(M8168=People!$B$4,People!$A$4,IF(M8168=People!$B$3,People!$A$3,IF(M8168=People!$B$2,People!$A$2,0))))</f>
        <v>Anna Andreadi</v>
      </c>
      <c r="W8168" s="3" t="str">
        <f>IFERROR(INDEX(Returns!A:A,MATCH(B8168,Returns!B:B,0)),"No")</f>
        <v>No</v>
      </c>
    </row>
    <row r="8169" spans="1:23" x14ac:dyDescent="0.2">
      <c r="A8169" s="1">
        <v>8168</v>
      </c>
      <c r="B8169" t="s">
        <v>10029</v>
      </c>
      <c r="C8169" s="2">
        <v>43312</v>
      </c>
      <c r="D8169" s="2">
        <v>43317</v>
      </c>
      <c r="E8169" s="1" t="s">
        <v>46</v>
      </c>
      <c r="F8169" s="1" t="s">
        <v>4937</v>
      </c>
      <c r="G8169" s="1" t="s">
        <v>4938</v>
      </c>
      <c r="H8169" s="1" t="s">
        <v>38</v>
      </c>
      <c r="I8169" s="1" t="s">
        <v>25</v>
      </c>
      <c r="J8169" s="1" t="s">
        <v>116</v>
      </c>
      <c r="K8169" s="1" t="s">
        <v>40</v>
      </c>
      <c r="L8169" s="1">
        <v>94122</v>
      </c>
      <c r="M8169" s="1" t="s">
        <v>41</v>
      </c>
      <c r="N8169" s="1" t="s">
        <v>1946</v>
      </c>
      <c r="O8169" s="1" t="s">
        <v>30</v>
      </c>
      <c r="P8169" s="1" t="s">
        <v>52</v>
      </c>
      <c r="Q8169" s="1" t="s">
        <v>1947</v>
      </c>
      <c r="R8169" s="1">
        <v>863.12800000000004</v>
      </c>
      <c r="S8169" s="1">
        <v>7</v>
      </c>
      <c r="T8169" s="1">
        <v>0.2</v>
      </c>
      <c r="U8169" s="1">
        <v>-32.367300000000085</v>
      </c>
      <c r="V8169" s="3" t="str">
        <f>IF(M8169=People!$B$5,People!$A$5,IF(M8169=People!$B$4,People!$A$4,IF(M8169=People!$B$3,People!$A$3,IF(M8169=People!$B$2,People!$A$2,0))))</f>
        <v>Anna Andreadi</v>
      </c>
      <c r="W8169" s="3" t="str">
        <f>IFERROR(INDEX(Returns!A:A,MATCH(B8169,Returns!B:B,0)),"No")</f>
        <v>No</v>
      </c>
    </row>
    <row r="8170" spans="1:23" x14ac:dyDescent="0.2">
      <c r="A8170" s="1">
        <v>8169</v>
      </c>
      <c r="B8170" t="s">
        <v>10030</v>
      </c>
      <c r="C8170" s="2">
        <v>43775</v>
      </c>
      <c r="D8170" s="2">
        <v>43782</v>
      </c>
      <c r="E8170" s="1" t="s">
        <v>46</v>
      </c>
      <c r="F8170" s="1" t="s">
        <v>1091</v>
      </c>
      <c r="G8170" s="1" t="s">
        <v>1092</v>
      </c>
      <c r="H8170" s="1" t="s">
        <v>94</v>
      </c>
      <c r="I8170" s="1" t="s">
        <v>25</v>
      </c>
      <c r="J8170" s="1" t="s">
        <v>88</v>
      </c>
      <c r="K8170" s="1" t="s">
        <v>89</v>
      </c>
      <c r="L8170" s="1">
        <v>98105</v>
      </c>
      <c r="M8170" s="1" t="s">
        <v>41</v>
      </c>
      <c r="N8170" s="1" t="s">
        <v>1073</v>
      </c>
      <c r="O8170" s="1" t="s">
        <v>30</v>
      </c>
      <c r="P8170" s="1" t="s">
        <v>52</v>
      </c>
      <c r="Q8170" s="1" t="s">
        <v>1074</v>
      </c>
      <c r="R8170" s="1">
        <v>2036.8600000000001</v>
      </c>
      <c r="S8170" s="1">
        <v>7</v>
      </c>
      <c r="T8170" s="1">
        <v>0</v>
      </c>
      <c r="U8170" s="1">
        <v>366.63479999999993</v>
      </c>
      <c r="V8170" s="3" t="str">
        <f>IF(M8170=People!$B$5,People!$A$5,IF(M8170=People!$B$4,People!$A$4,IF(M8170=People!$B$3,People!$A$3,IF(M8170=People!$B$2,People!$A$2,0))))</f>
        <v>Anna Andreadi</v>
      </c>
      <c r="W8170" s="3" t="str">
        <f>IFERROR(INDEX(Returns!A:A,MATCH(B8170,Returns!B:B,0)),"No")</f>
        <v>No</v>
      </c>
    </row>
    <row r="8171" spans="1:23" x14ac:dyDescent="0.2">
      <c r="A8171" s="1">
        <v>8170</v>
      </c>
      <c r="B8171" t="s">
        <v>10030</v>
      </c>
      <c r="C8171" s="2">
        <v>43775</v>
      </c>
      <c r="D8171" s="2">
        <v>43782</v>
      </c>
      <c r="E8171" s="1" t="s">
        <v>46</v>
      </c>
      <c r="F8171" s="1" t="s">
        <v>1091</v>
      </c>
      <c r="G8171" s="1" t="s">
        <v>1092</v>
      </c>
      <c r="H8171" s="1" t="s">
        <v>94</v>
      </c>
      <c r="I8171" s="1" t="s">
        <v>25</v>
      </c>
      <c r="J8171" s="1" t="s">
        <v>88</v>
      </c>
      <c r="K8171" s="1" t="s">
        <v>89</v>
      </c>
      <c r="L8171" s="1">
        <v>98105</v>
      </c>
      <c r="M8171" s="1" t="s">
        <v>41</v>
      </c>
      <c r="N8171" s="1" t="s">
        <v>1046</v>
      </c>
      <c r="O8171" s="1" t="s">
        <v>30</v>
      </c>
      <c r="P8171" s="1" t="s">
        <v>34</v>
      </c>
      <c r="Q8171" s="1" t="s">
        <v>1047</v>
      </c>
      <c r="R8171" s="1">
        <v>449.56800000000004</v>
      </c>
      <c r="S8171" s="1">
        <v>2</v>
      </c>
      <c r="T8171" s="1">
        <v>0.2</v>
      </c>
      <c r="U8171" s="1">
        <v>-73.054800000000071</v>
      </c>
      <c r="V8171" s="3" t="str">
        <f>IF(M8171=People!$B$5,People!$A$5,IF(M8171=People!$B$4,People!$A$4,IF(M8171=People!$B$3,People!$A$3,IF(M8171=People!$B$2,People!$A$2,0))))</f>
        <v>Anna Andreadi</v>
      </c>
      <c r="W8171" s="3" t="str">
        <f>IFERROR(INDEX(Returns!A:A,MATCH(B8171,Returns!B:B,0)),"No")</f>
        <v>No</v>
      </c>
    </row>
    <row r="8172" spans="1:23" x14ac:dyDescent="0.2">
      <c r="A8172" s="1">
        <v>8171</v>
      </c>
      <c r="B8172" t="s">
        <v>10030</v>
      </c>
      <c r="C8172" s="2">
        <v>43775</v>
      </c>
      <c r="D8172" s="2">
        <v>43782</v>
      </c>
      <c r="E8172" s="1" t="s">
        <v>46</v>
      </c>
      <c r="F8172" s="1" t="s">
        <v>1091</v>
      </c>
      <c r="G8172" s="1" t="s">
        <v>1092</v>
      </c>
      <c r="H8172" s="1" t="s">
        <v>94</v>
      </c>
      <c r="I8172" s="1" t="s">
        <v>25</v>
      </c>
      <c r="J8172" s="1" t="s">
        <v>88</v>
      </c>
      <c r="K8172" s="1" t="s">
        <v>89</v>
      </c>
      <c r="L8172" s="1">
        <v>98105</v>
      </c>
      <c r="M8172" s="1" t="s">
        <v>41</v>
      </c>
      <c r="N8172" s="1" t="s">
        <v>1603</v>
      </c>
      <c r="O8172" s="1" t="s">
        <v>66</v>
      </c>
      <c r="P8172" s="1" t="s">
        <v>146</v>
      </c>
      <c r="Q8172" s="1" t="s">
        <v>1604</v>
      </c>
      <c r="R8172" s="1">
        <v>108.96000000000001</v>
      </c>
      <c r="S8172" s="1">
        <v>3</v>
      </c>
      <c r="T8172" s="1">
        <v>0</v>
      </c>
      <c r="U8172" s="1">
        <v>32.687999999999988</v>
      </c>
      <c r="V8172" s="3" t="str">
        <f>IF(M8172=People!$B$5,People!$A$5,IF(M8172=People!$B$4,People!$A$4,IF(M8172=People!$B$3,People!$A$3,IF(M8172=People!$B$2,People!$A$2,0))))</f>
        <v>Anna Andreadi</v>
      </c>
      <c r="W8172" s="3" t="str">
        <f>IFERROR(INDEX(Returns!A:A,MATCH(B8172,Returns!B:B,0)),"No")</f>
        <v>No</v>
      </c>
    </row>
    <row r="8173" spans="1:23" x14ac:dyDescent="0.2">
      <c r="A8173" s="1">
        <v>8172</v>
      </c>
      <c r="B8173" t="s">
        <v>10031</v>
      </c>
      <c r="C8173" s="2">
        <v>43145</v>
      </c>
      <c r="D8173" s="2">
        <v>43150</v>
      </c>
      <c r="E8173" s="1" t="s">
        <v>46</v>
      </c>
      <c r="F8173" s="1" t="s">
        <v>1792</v>
      </c>
      <c r="G8173" s="1" t="s">
        <v>1793</v>
      </c>
      <c r="H8173" s="1" t="s">
        <v>24</v>
      </c>
      <c r="I8173" s="1" t="s">
        <v>25</v>
      </c>
      <c r="J8173" s="1" t="s">
        <v>294</v>
      </c>
      <c r="K8173" s="1" t="s">
        <v>1296</v>
      </c>
      <c r="L8173" s="1">
        <v>39212</v>
      </c>
      <c r="M8173" s="1" t="s">
        <v>28</v>
      </c>
      <c r="N8173" s="1" t="s">
        <v>3167</v>
      </c>
      <c r="O8173" s="1" t="s">
        <v>43</v>
      </c>
      <c r="P8173" s="1" t="s">
        <v>63</v>
      </c>
      <c r="Q8173" s="1" t="s">
        <v>3168</v>
      </c>
      <c r="R8173" s="1">
        <v>264.18</v>
      </c>
      <c r="S8173" s="1">
        <v>7</v>
      </c>
      <c r="T8173" s="1">
        <v>0</v>
      </c>
      <c r="U8173" s="1">
        <v>68.686800000000005</v>
      </c>
      <c r="V8173" s="3" t="str">
        <f>IF(M8173=People!$B$5,People!$A$5,IF(M8173=People!$B$4,People!$A$4,IF(M8173=People!$B$3,People!$A$3,IF(M8173=People!$B$2,People!$A$2,0))))</f>
        <v>Cassandra Brandow</v>
      </c>
      <c r="W8173" s="3" t="str">
        <f>IFERROR(INDEX(Returns!A:A,MATCH(B8173,Returns!B:B,0)),"No")</f>
        <v>No</v>
      </c>
    </row>
    <row r="8174" spans="1:23" x14ac:dyDescent="0.2">
      <c r="A8174" s="1">
        <v>8173</v>
      </c>
      <c r="B8174" t="s">
        <v>10032</v>
      </c>
      <c r="C8174" s="2">
        <v>42560</v>
      </c>
      <c r="D8174" s="2">
        <v>42564</v>
      </c>
      <c r="E8174" s="1" t="s">
        <v>46</v>
      </c>
      <c r="F8174" s="1" t="s">
        <v>4812</v>
      </c>
      <c r="G8174" s="1" t="s">
        <v>4813</v>
      </c>
      <c r="H8174" s="1" t="s">
        <v>94</v>
      </c>
      <c r="I8174" s="1" t="s">
        <v>25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4377</v>
      </c>
      <c r="O8174" s="1" t="s">
        <v>43</v>
      </c>
      <c r="P8174" s="1" t="s">
        <v>44</v>
      </c>
      <c r="Q8174" s="1" t="s">
        <v>4378</v>
      </c>
      <c r="R8174" s="1">
        <v>2.88</v>
      </c>
      <c r="S8174" s="1">
        <v>1</v>
      </c>
      <c r="T8174" s="1">
        <v>0</v>
      </c>
      <c r="U8174" s="1">
        <v>1.4112</v>
      </c>
      <c r="V8174" s="3" t="str">
        <f>IF(M8174=People!$B$5,People!$A$5,IF(M8174=People!$B$4,People!$A$4,IF(M8174=People!$B$3,People!$A$3,IF(M8174=People!$B$2,People!$A$2,0))))</f>
        <v>Anna Andreadi</v>
      </c>
      <c r="W8174" s="3" t="str">
        <f>IFERROR(INDEX(Returns!A:A,MATCH(B8174,Returns!B:B,0)),"No")</f>
        <v>No</v>
      </c>
    </row>
    <row r="8175" spans="1:23" x14ac:dyDescent="0.2">
      <c r="A8175" s="1">
        <v>8174</v>
      </c>
      <c r="B8175" t="s">
        <v>10032</v>
      </c>
      <c r="C8175" s="2">
        <v>42560</v>
      </c>
      <c r="D8175" s="2">
        <v>42564</v>
      </c>
      <c r="E8175" s="1" t="s">
        <v>46</v>
      </c>
      <c r="F8175" s="1" t="s">
        <v>4812</v>
      </c>
      <c r="G8175" s="1" t="s">
        <v>4813</v>
      </c>
      <c r="H8175" s="1" t="s">
        <v>94</v>
      </c>
      <c r="I8175" s="1" t="s">
        <v>25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209</v>
      </c>
      <c r="O8175" s="1" t="s">
        <v>43</v>
      </c>
      <c r="P8175" s="1" t="s">
        <v>70</v>
      </c>
      <c r="Q8175" s="1" t="s">
        <v>210</v>
      </c>
      <c r="R8175" s="1">
        <v>41.904000000000003</v>
      </c>
      <c r="S8175" s="1">
        <v>6</v>
      </c>
      <c r="T8175" s="1">
        <v>0.2</v>
      </c>
      <c r="U8175" s="1">
        <v>14.142599999999996</v>
      </c>
      <c r="V8175" s="3" t="str">
        <f>IF(M8175=People!$B$5,People!$A$5,IF(M8175=People!$B$4,People!$A$4,IF(M8175=People!$B$3,People!$A$3,IF(M8175=People!$B$2,People!$A$2,0))))</f>
        <v>Anna Andreadi</v>
      </c>
      <c r="W8175" s="3" t="str">
        <f>IFERROR(INDEX(Returns!A:A,MATCH(B8175,Returns!B:B,0)),"No")</f>
        <v>No</v>
      </c>
    </row>
    <row r="8176" spans="1:23" x14ac:dyDescent="0.2">
      <c r="A8176" s="1">
        <v>8175</v>
      </c>
      <c r="B8176" t="s">
        <v>10032</v>
      </c>
      <c r="C8176" s="2">
        <v>42560</v>
      </c>
      <c r="D8176" s="2">
        <v>42564</v>
      </c>
      <c r="E8176" s="1" t="s">
        <v>46</v>
      </c>
      <c r="F8176" s="1" t="s">
        <v>4812</v>
      </c>
      <c r="G8176" s="1" t="s">
        <v>4813</v>
      </c>
      <c r="H8176" s="1" t="s">
        <v>94</v>
      </c>
      <c r="I8176" s="1" t="s">
        <v>25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3854</v>
      </c>
      <c r="O8176" s="1" t="s">
        <v>43</v>
      </c>
      <c r="P8176" s="1" t="s">
        <v>55</v>
      </c>
      <c r="Q8176" s="1" t="s">
        <v>3855</v>
      </c>
      <c r="R8176" s="1">
        <v>23.92</v>
      </c>
      <c r="S8176" s="1">
        <v>4</v>
      </c>
      <c r="T8176" s="1">
        <v>0</v>
      </c>
      <c r="U8176" s="1">
        <v>4.066399999999998</v>
      </c>
      <c r="V8176" s="3" t="str">
        <f>IF(M8176=People!$B$5,People!$A$5,IF(M8176=People!$B$4,People!$A$4,IF(M8176=People!$B$3,People!$A$3,IF(M8176=People!$B$2,People!$A$2,0))))</f>
        <v>Anna Andreadi</v>
      </c>
      <c r="W8176" s="3" t="str">
        <f>IFERROR(INDEX(Returns!A:A,MATCH(B8176,Returns!B:B,0)),"No")</f>
        <v>No</v>
      </c>
    </row>
    <row r="8177" spans="1:23" x14ac:dyDescent="0.2">
      <c r="A8177" s="1">
        <v>8176</v>
      </c>
      <c r="B8177" t="s">
        <v>10033</v>
      </c>
      <c r="C8177" s="2">
        <v>43130</v>
      </c>
      <c r="D8177" s="2">
        <v>43135</v>
      </c>
      <c r="E8177" s="1" t="s">
        <v>46</v>
      </c>
      <c r="F8177" s="1" t="s">
        <v>5831</v>
      </c>
      <c r="G8177" s="1" t="s">
        <v>5832</v>
      </c>
      <c r="H8177" s="1" t="s">
        <v>38</v>
      </c>
      <c r="I8177" s="1" t="s">
        <v>25</v>
      </c>
      <c r="J8177" s="1" t="s">
        <v>273</v>
      </c>
      <c r="K8177" s="1" t="s">
        <v>191</v>
      </c>
      <c r="L8177" s="1">
        <v>60623</v>
      </c>
      <c r="M8177" s="1" t="s">
        <v>97</v>
      </c>
      <c r="N8177" s="1" t="s">
        <v>267</v>
      </c>
      <c r="O8177" s="1" t="s">
        <v>43</v>
      </c>
      <c r="P8177" s="1" t="s">
        <v>84</v>
      </c>
      <c r="Q8177" s="1" t="s">
        <v>268</v>
      </c>
      <c r="R8177" s="1">
        <v>156.512</v>
      </c>
      <c r="S8177" s="1">
        <v>4</v>
      </c>
      <c r="T8177" s="1">
        <v>0.2</v>
      </c>
      <c r="U8177" s="1">
        <v>52.822799999999987</v>
      </c>
      <c r="V8177" s="3" t="str">
        <f>IF(M8177=People!$B$5,People!$A$5,IF(M8177=People!$B$4,People!$A$4,IF(M8177=People!$B$3,People!$A$3,IF(M8177=People!$B$2,People!$A$2,0))))</f>
        <v>Kelly Williams</v>
      </c>
      <c r="W8177" s="3" t="str">
        <f>IFERROR(INDEX(Returns!A:A,MATCH(B8177,Returns!B:B,0)),"No")</f>
        <v>No</v>
      </c>
    </row>
    <row r="8178" spans="1:23" x14ac:dyDescent="0.2">
      <c r="A8178" s="1">
        <v>8177</v>
      </c>
      <c r="B8178" t="s">
        <v>10034</v>
      </c>
      <c r="C8178" s="2">
        <v>43365</v>
      </c>
      <c r="D8178" s="2">
        <v>43368</v>
      </c>
      <c r="E8178" s="1" t="s">
        <v>170</v>
      </c>
      <c r="F8178" s="1" t="s">
        <v>3115</v>
      </c>
      <c r="G8178" s="1" t="s">
        <v>3116</v>
      </c>
      <c r="H8178" s="1" t="s">
        <v>94</v>
      </c>
      <c r="I8178" s="1" t="s">
        <v>25</v>
      </c>
      <c r="J8178" s="1" t="s">
        <v>239</v>
      </c>
      <c r="K8178" s="1" t="s">
        <v>240</v>
      </c>
      <c r="L8178" s="1">
        <v>10035</v>
      </c>
      <c r="M8178" s="1" t="s">
        <v>135</v>
      </c>
      <c r="N8178" s="1" t="s">
        <v>329</v>
      </c>
      <c r="O8178" s="1" t="s">
        <v>43</v>
      </c>
      <c r="P8178" s="1" t="s">
        <v>55</v>
      </c>
      <c r="Q8178" s="1" t="s">
        <v>330</v>
      </c>
      <c r="R8178" s="1">
        <v>128.34</v>
      </c>
      <c r="S8178" s="1">
        <v>6</v>
      </c>
      <c r="T8178" s="1">
        <v>0</v>
      </c>
      <c r="U8178" s="1">
        <v>37.218599999999995</v>
      </c>
      <c r="V8178" s="3" t="str">
        <f>IF(M8178=People!$B$5,People!$A$5,IF(M8178=People!$B$4,People!$A$4,IF(M8178=People!$B$3,People!$A$3,IF(M8178=People!$B$2,People!$A$2,0))))</f>
        <v>Chuck Magee</v>
      </c>
      <c r="W8178" s="3" t="str">
        <f>IFERROR(INDEX(Returns!A:A,MATCH(B8178,Returns!B:B,0)),"No")</f>
        <v>No</v>
      </c>
    </row>
    <row r="8179" spans="1:23" x14ac:dyDescent="0.2">
      <c r="A8179" s="1">
        <v>8178</v>
      </c>
      <c r="B8179" t="s">
        <v>10035</v>
      </c>
      <c r="C8179" s="2">
        <v>43821</v>
      </c>
      <c r="D8179" s="2">
        <v>43823</v>
      </c>
      <c r="E8179" s="1" t="s">
        <v>170</v>
      </c>
      <c r="F8179" s="1" t="s">
        <v>3064</v>
      </c>
      <c r="G8179" s="1" t="s">
        <v>3065</v>
      </c>
      <c r="H8179" s="1" t="s">
        <v>24</v>
      </c>
      <c r="I8179" s="1" t="s">
        <v>25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4891</v>
      </c>
      <c r="O8179" s="1" t="s">
        <v>66</v>
      </c>
      <c r="P8179" s="1" t="s">
        <v>146</v>
      </c>
      <c r="Q8179" s="1" t="s">
        <v>4892</v>
      </c>
      <c r="R8179" s="1">
        <v>474.95</v>
      </c>
      <c r="S8179" s="1">
        <v>5</v>
      </c>
      <c r="T8179" s="1">
        <v>0</v>
      </c>
      <c r="U8179" s="1">
        <v>142.48499999999993</v>
      </c>
      <c r="V8179" s="3" t="str">
        <f>IF(M8179=People!$B$5,People!$A$5,IF(M8179=People!$B$4,People!$A$4,IF(M8179=People!$B$3,People!$A$3,IF(M8179=People!$B$2,People!$A$2,0))))</f>
        <v>Anna Andreadi</v>
      </c>
      <c r="W8179" s="3" t="str">
        <f>IFERROR(INDEX(Returns!A:A,MATCH(B8179,Returns!B:B,0)),"No")</f>
        <v>No</v>
      </c>
    </row>
    <row r="8180" spans="1:23" x14ac:dyDescent="0.2">
      <c r="A8180" s="1">
        <v>8179</v>
      </c>
      <c r="B8180" t="s">
        <v>10036</v>
      </c>
      <c r="C8180" s="2">
        <v>43345</v>
      </c>
      <c r="D8180" s="2">
        <v>43351</v>
      </c>
      <c r="E8180" s="1" t="s">
        <v>46</v>
      </c>
      <c r="F8180" s="1" t="s">
        <v>4122</v>
      </c>
      <c r="G8180" s="1" t="s">
        <v>4123</v>
      </c>
      <c r="H8180" s="1" t="s">
        <v>24</v>
      </c>
      <c r="I8180" s="1" t="s">
        <v>25</v>
      </c>
      <c r="J8180" s="1" t="s">
        <v>1202</v>
      </c>
      <c r="K8180" s="1" t="s">
        <v>89</v>
      </c>
      <c r="L8180" s="1">
        <v>98198</v>
      </c>
      <c r="M8180" s="1" t="s">
        <v>41</v>
      </c>
      <c r="N8180" s="1" t="s">
        <v>2051</v>
      </c>
      <c r="O8180" s="1" t="s">
        <v>66</v>
      </c>
      <c r="P8180" s="1" t="s">
        <v>1065</v>
      </c>
      <c r="Q8180" s="1" t="s">
        <v>2052</v>
      </c>
      <c r="R8180" s="1">
        <v>999.98</v>
      </c>
      <c r="S8180" s="1">
        <v>2</v>
      </c>
      <c r="T8180" s="1">
        <v>0</v>
      </c>
      <c r="U8180" s="1">
        <v>449.99099999999999</v>
      </c>
      <c r="V8180" s="3" t="str">
        <f>IF(M8180=People!$B$5,People!$A$5,IF(M8180=People!$B$4,People!$A$4,IF(M8180=People!$B$3,People!$A$3,IF(M8180=People!$B$2,People!$A$2,0))))</f>
        <v>Anna Andreadi</v>
      </c>
      <c r="W8180" s="3" t="str">
        <f>IFERROR(INDEX(Returns!A:A,MATCH(B8180,Returns!B:B,0)),"No")</f>
        <v>No</v>
      </c>
    </row>
    <row r="8181" spans="1:23" x14ac:dyDescent="0.2">
      <c r="A8181" s="1">
        <v>8180</v>
      </c>
      <c r="B8181" t="s">
        <v>10037</v>
      </c>
      <c r="C8181" s="2">
        <v>42949</v>
      </c>
      <c r="D8181" s="2">
        <v>42953</v>
      </c>
      <c r="E8181" s="1" t="s">
        <v>46</v>
      </c>
      <c r="F8181" s="1" t="s">
        <v>1588</v>
      </c>
      <c r="G8181" s="1" t="s">
        <v>1589</v>
      </c>
      <c r="H8181" s="1" t="s">
        <v>24</v>
      </c>
      <c r="I8181" s="1" t="s">
        <v>25</v>
      </c>
      <c r="J8181" s="1" t="s">
        <v>286</v>
      </c>
      <c r="K8181" s="1" t="s">
        <v>373</v>
      </c>
      <c r="L8181" s="1">
        <v>97477</v>
      </c>
      <c r="M8181" s="1" t="s">
        <v>41</v>
      </c>
      <c r="N8181" s="1" t="s">
        <v>5070</v>
      </c>
      <c r="O8181" s="1" t="s">
        <v>30</v>
      </c>
      <c r="P8181" s="1" t="s">
        <v>52</v>
      </c>
      <c r="Q8181" s="1" t="s">
        <v>5071</v>
      </c>
      <c r="R8181" s="1">
        <v>277.5</v>
      </c>
      <c r="S8181" s="1">
        <v>4</v>
      </c>
      <c r="T8181" s="1">
        <v>0.5</v>
      </c>
      <c r="U8181" s="1">
        <v>-188.7</v>
      </c>
      <c r="V8181" s="3" t="str">
        <f>IF(M8181=People!$B$5,People!$A$5,IF(M8181=People!$B$4,People!$A$4,IF(M8181=People!$B$3,People!$A$3,IF(M8181=People!$B$2,People!$A$2,0))))</f>
        <v>Anna Andreadi</v>
      </c>
      <c r="W8181" s="3" t="str">
        <f>IFERROR(INDEX(Returns!A:A,MATCH(B8181,Returns!B:B,0)),"No")</f>
        <v>No</v>
      </c>
    </row>
    <row r="8182" spans="1:23" x14ac:dyDescent="0.2">
      <c r="A8182" s="1">
        <v>8181</v>
      </c>
      <c r="B8182" t="s">
        <v>10038</v>
      </c>
      <c r="C8182" s="2">
        <v>43060</v>
      </c>
      <c r="D8182" s="2">
        <v>43064</v>
      </c>
      <c r="E8182" s="1" t="s">
        <v>46</v>
      </c>
      <c r="F8182" s="1" t="s">
        <v>5467</v>
      </c>
      <c r="G8182" s="1" t="s">
        <v>5468</v>
      </c>
      <c r="H8182" s="1" t="s">
        <v>24</v>
      </c>
      <c r="I8182" s="1" t="s">
        <v>25</v>
      </c>
      <c r="J8182" s="1" t="s">
        <v>133</v>
      </c>
      <c r="K8182" s="1" t="s">
        <v>134</v>
      </c>
      <c r="L8182" s="1">
        <v>19120</v>
      </c>
      <c r="M8182" s="1" t="s">
        <v>135</v>
      </c>
      <c r="N8182" s="1" t="s">
        <v>3152</v>
      </c>
      <c r="O8182" s="1" t="s">
        <v>30</v>
      </c>
      <c r="P8182" s="1" t="s">
        <v>52</v>
      </c>
      <c r="Q8182" s="1" t="s">
        <v>3153</v>
      </c>
      <c r="R8182" s="1">
        <v>1252.704</v>
      </c>
      <c r="S8182" s="1">
        <v>8</v>
      </c>
      <c r="T8182" s="1">
        <v>0.4</v>
      </c>
      <c r="U8182" s="1">
        <v>-480.20320000000027</v>
      </c>
      <c r="V8182" s="3" t="str">
        <f>IF(M8182=People!$B$5,People!$A$5,IF(M8182=People!$B$4,People!$A$4,IF(M8182=People!$B$3,People!$A$3,IF(M8182=People!$B$2,People!$A$2,0))))</f>
        <v>Chuck Magee</v>
      </c>
      <c r="W8182" s="3" t="str">
        <f>IFERROR(INDEX(Returns!A:A,MATCH(B8182,Returns!B:B,0)),"No")</f>
        <v>No</v>
      </c>
    </row>
    <row r="8183" spans="1:23" x14ac:dyDescent="0.2">
      <c r="A8183" s="1">
        <v>8182</v>
      </c>
      <c r="B8183" t="s">
        <v>10038</v>
      </c>
      <c r="C8183" s="2">
        <v>43060</v>
      </c>
      <c r="D8183" s="2">
        <v>43064</v>
      </c>
      <c r="E8183" s="1" t="s">
        <v>46</v>
      </c>
      <c r="F8183" s="1" t="s">
        <v>5467</v>
      </c>
      <c r="G8183" s="1" t="s">
        <v>5468</v>
      </c>
      <c r="H8183" s="1" t="s">
        <v>24</v>
      </c>
      <c r="I8183" s="1" t="s">
        <v>25</v>
      </c>
      <c r="J8183" s="1" t="s">
        <v>133</v>
      </c>
      <c r="K8183" s="1" t="s">
        <v>134</v>
      </c>
      <c r="L8183" s="1">
        <v>19120</v>
      </c>
      <c r="M8183" s="1" t="s">
        <v>135</v>
      </c>
      <c r="N8183" s="1" t="s">
        <v>2271</v>
      </c>
      <c r="O8183" s="1" t="s">
        <v>66</v>
      </c>
      <c r="P8183" s="1" t="s">
        <v>67</v>
      </c>
      <c r="Q8183" s="1" t="s">
        <v>2272</v>
      </c>
      <c r="R8183" s="1">
        <v>110.97</v>
      </c>
      <c r="S8183" s="1">
        <v>5</v>
      </c>
      <c r="T8183" s="1">
        <v>0.4</v>
      </c>
      <c r="U8183" s="1">
        <v>-24.043499999999995</v>
      </c>
      <c r="V8183" s="3" t="str">
        <f>IF(M8183=People!$B$5,People!$A$5,IF(M8183=People!$B$4,People!$A$4,IF(M8183=People!$B$3,People!$A$3,IF(M8183=People!$B$2,People!$A$2,0))))</f>
        <v>Chuck Magee</v>
      </c>
      <c r="W8183" s="3" t="str">
        <f>IFERROR(INDEX(Returns!A:A,MATCH(B8183,Returns!B:B,0)),"No")</f>
        <v>No</v>
      </c>
    </row>
    <row r="8184" spans="1:23" x14ac:dyDescent="0.2">
      <c r="A8184" s="1">
        <v>8183</v>
      </c>
      <c r="B8184" t="s">
        <v>10039</v>
      </c>
      <c r="C8184" s="2">
        <v>43603</v>
      </c>
      <c r="D8184" s="2">
        <v>43607</v>
      </c>
      <c r="E8184" s="1" t="s">
        <v>46</v>
      </c>
      <c r="F8184" s="1" t="s">
        <v>4199</v>
      </c>
      <c r="G8184" s="1" t="s">
        <v>4200</v>
      </c>
      <c r="H8184" s="1" t="s">
        <v>38</v>
      </c>
      <c r="I8184" s="1" t="s">
        <v>25</v>
      </c>
      <c r="J8184" s="1" t="s">
        <v>273</v>
      </c>
      <c r="K8184" s="1" t="s">
        <v>191</v>
      </c>
      <c r="L8184" s="1">
        <v>60653</v>
      </c>
      <c r="M8184" s="1" t="s">
        <v>97</v>
      </c>
      <c r="N8184" s="1" t="s">
        <v>3737</v>
      </c>
      <c r="O8184" s="1" t="s">
        <v>30</v>
      </c>
      <c r="P8184" s="1" t="s">
        <v>60</v>
      </c>
      <c r="Q8184" s="1" t="s">
        <v>3738</v>
      </c>
      <c r="R8184" s="1">
        <v>22.608000000000001</v>
      </c>
      <c r="S8184" s="1">
        <v>3</v>
      </c>
      <c r="T8184" s="1">
        <v>0.6</v>
      </c>
      <c r="U8184" s="1">
        <v>-10.173599999999997</v>
      </c>
      <c r="V8184" s="3" t="str">
        <f>IF(M8184=People!$B$5,People!$A$5,IF(M8184=People!$B$4,People!$A$4,IF(M8184=People!$B$3,People!$A$3,IF(M8184=People!$B$2,People!$A$2,0))))</f>
        <v>Kelly Williams</v>
      </c>
      <c r="W8184" s="3" t="str">
        <f>IFERROR(INDEX(Returns!A:A,MATCH(B8184,Returns!B:B,0)),"No")</f>
        <v>No</v>
      </c>
    </row>
    <row r="8185" spans="1:23" x14ac:dyDescent="0.2">
      <c r="A8185" s="1">
        <v>8184</v>
      </c>
      <c r="B8185" t="s">
        <v>10039</v>
      </c>
      <c r="C8185" s="2">
        <v>43603</v>
      </c>
      <c r="D8185" s="2">
        <v>43607</v>
      </c>
      <c r="E8185" s="1" t="s">
        <v>46</v>
      </c>
      <c r="F8185" s="1" t="s">
        <v>4199</v>
      </c>
      <c r="G8185" s="1" t="s">
        <v>4200</v>
      </c>
      <c r="H8185" s="1" t="s">
        <v>38</v>
      </c>
      <c r="I8185" s="1" t="s">
        <v>25</v>
      </c>
      <c r="J8185" s="1" t="s">
        <v>273</v>
      </c>
      <c r="K8185" s="1" t="s">
        <v>191</v>
      </c>
      <c r="L8185" s="1">
        <v>60653</v>
      </c>
      <c r="M8185" s="1" t="s">
        <v>97</v>
      </c>
      <c r="N8185" s="1" t="s">
        <v>993</v>
      </c>
      <c r="O8185" s="1" t="s">
        <v>30</v>
      </c>
      <c r="P8185" s="1" t="s">
        <v>60</v>
      </c>
      <c r="Q8185" s="1" t="s">
        <v>994</v>
      </c>
      <c r="R8185" s="1">
        <v>1.8920000000000003</v>
      </c>
      <c r="S8185" s="1">
        <v>1</v>
      </c>
      <c r="T8185" s="1">
        <v>0.6</v>
      </c>
      <c r="U8185" s="1">
        <v>-0.99329999999999963</v>
      </c>
      <c r="V8185" s="3" t="str">
        <f>IF(M8185=People!$B$5,People!$A$5,IF(M8185=People!$B$4,People!$A$4,IF(M8185=People!$B$3,People!$A$3,IF(M8185=People!$B$2,People!$A$2,0))))</f>
        <v>Kelly Williams</v>
      </c>
      <c r="W8185" s="3" t="str">
        <f>IFERROR(INDEX(Returns!A:A,MATCH(B8185,Returns!B:B,0)),"No")</f>
        <v>No</v>
      </c>
    </row>
    <row r="8186" spans="1:23" x14ac:dyDescent="0.2">
      <c r="A8186" s="1">
        <v>8185</v>
      </c>
      <c r="B8186" t="s">
        <v>10040</v>
      </c>
      <c r="C8186" s="2">
        <v>43669</v>
      </c>
      <c r="D8186" s="2">
        <v>43673</v>
      </c>
      <c r="E8186" s="1" t="s">
        <v>46</v>
      </c>
      <c r="F8186" s="1" t="s">
        <v>1491</v>
      </c>
      <c r="G8186" s="1" t="s">
        <v>1492</v>
      </c>
      <c r="H8186" s="1" t="s">
        <v>38</v>
      </c>
      <c r="I8186" s="1" t="s">
        <v>25</v>
      </c>
      <c r="J8186" s="1" t="s">
        <v>273</v>
      </c>
      <c r="K8186" s="1" t="s">
        <v>191</v>
      </c>
      <c r="L8186" s="1">
        <v>60623</v>
      </c>
      <c r="M8186" s="1" t="s">
        <v>97</v>
      </c>
      <c r="N8186" s="1" t="s">
        <v>3095</v>
      </c>
      <c r="O8186" s="1" t="s">
        <v>43</v>
      </c>
      <c r="P8186" s="1" t="s">
        <v>84</v>
      </c>
      <c r="Q8186" s="1" t="s">
        <v>3096</v>
      </c>
      <c r="R8186" s="1">
        <v>63.311999999999998</v>
      </c>
      <c r="S8186" s="1">
        <v>3</v>
      </c>
      <c r="T8186" s="1">
        <v>0.2</v>
      </c>
      <c r="U8186" s="1">
        <v>20.576399999999996</v>
      </c>
      <c r="V8186" s="3" t="str">
        <f>IF(M8186=People!$B$5,People!$A$5,IF(M8186=People!$B$4,People!$A$4,IF(M8186=People!$B$3,People!$A$3,IF(M8186=People!$B$2,People!$A$2,0))))</f>
        <v>Kelly Williams</v>
      </c>
      <c r="W8186" s="3" t="str">
        <f>IFERROR(INDEX(Returns!A:A,MATCH(B8186,Returns!B:B,0)),"No")</f>
        <v>No</v>
      </c>
    </row>
    <row r="8187" spans="1:23" x14ac:dyDescent="0.2">
      <c r="A8187" s="1">
        <v>8186</v>
      </c>
      <c r="B8187" t="s">
        <v>10041</v>
      </c>
      <c r="C8187" s="2">
        <v>42991</v>
      </c>
      <c r="D8187" s="2">
        <v>42995</v>
      </c>
      <c r="E8187" s="1" t="s">
        <v>21</v>
      </c>
      <c r="F8187" s="1" t="s">
        <v>1143</v>
      </c>
      <c r="G8187" s="1" t="s">
        <v>1144</v>
      </c>
      <c r="H8187" s="1" t="s">
        <v>24</v>
      </c>
      <c r="I8187" s="1" t="s">
        <v>25</v>
      </c>
      <c r="J8187" s="1" t="s">
        <v>273</v>
      </c>
      <c r="K8187" s="1" t="s">
        <v>191</v>
      </c>
      <c r="L8187" s="1">
        <v>60623</v>
      </c>
      <c r="M8187" s="1" t="s">
        <v>97</v>
      </c>
      <c r="N8187" s="1" t="s">
        <v>3776</v>
      </c>
      <c r="O8187" s="1" t="s">
        <v>43</v>
      </c>
      <c r="P8187" s="1" t="s">
        <v>157</v>
      </c>
      <c r="Q8187" s="1" t="s">
        <v>590</v>
      </c>
      <c r="R8187" s="1">
        <v>7.8239999999999998</v>
      </c>
      <c r="S8187" s="1">
        <v>1</v>
      </c>
      <c r="T8187" s="1">
        <v>0.2</v>
      </c>
      <c r="U8187" s="1">
        <v>2.9339999999999997</v>
      </c>
      <c r="V8187" s="3" t="str">
        <f>IF(M8187=People!$B$5,People!$A$5,IF(M8187=People!$B$4,People!$A$4,IF(M8187=People!$B$3,People!$A$3,IF(M8187=People!$B$2,People!$A$2,0))))</f>
        <v>Kelly Williams</v>
      </c>
      <c r="W8187" s="3" t="str">
        <f>IFERROR(INDEX(Returns!A:A,MATCH(B8187,Returns!B:B,0)),"No")</f>
        <v>No</v>
      </c>
    </row>
    <row r="8188" spans="1:23" x14ac:dyDescent="0.2">
      <c r="A8188" s="1">
        <v>8187</v>
      </c>
      <c r="B8188" t="s">
        <v>10041</v>
      </c>
      <c r="C8188" s="2">
        <v>42991</v>
      </c>
      <c r="D8188" s="2">
        <v>42995</v>
      </c>
      <c r="E8188" s="1" t="s">
        <v>21</v>
      </c>
      <c r="F8188" s="1" t="s">
        <v>1143</v>
      </c>
      <c r="G8188" s="1" t="s">
        <v>1144</v>
      </c>
      <c r="H8188" s="1" t="s">
        <v>24</v>
      </c>
      <c r="I8188" s="1" t="s">
        <v>25</v>
      </c>
      <c r="J8188" s="1" t="s">
        <v>273</v>
      </c>
      <c r="K8188" s="1" t="s">
        <v>191</v>
      </c>
      <c r="L8188" s="1">
        <v>60623</v>
      </c>
      <c r="M8188" s="1" t="s">
        <v>97</v>
      </c>
      <c r="N8188" s="1" t="s">
        <v>619</v>
      </c>
      <c r="O8188" s="1" t="s">
        <v>30</v>
      </c>
      <c r="P8188" s="1" t="s">
        <v>34</v>
      </c>
      <c r="Q8188" s="1" t="s">
        <v>620</v>
      </c>
      <c r="R8188" s="1">
        <v>170.072</v>
      </c>
      <c r="S8188" s="1">
        <v>4</v>
      </c>
      <c r="T8188" s="1">
        <v>0.3</v>
      </c>
      <c r="U8188" s="1">
        <v>-12.147999999999996</v>
      </c>
      <c r="V8188" s="3" t="str">
        <f>IF(M8188=People!$B$5,People!$A$5,IF(M8188=People!$B$4,People!$A$4,IF(M8188=People!$B$3,People!$A$3,IF(M8188=People!$B$2,People!$A$2,0))))</f>
        <v>Kelly Williams</v>
      </c>
      <c r="W8188" s="3" t="str">
        <f>IFERROR(INDEX(Returns!A:A,MATCH(B8188,Returns!B:B,0)),"No")</f>
        <v>No</v>
      </c>
    </row>
    <row r="8189" spans="1:23" x14ac:dyDescent="0.2">
      <c r="A8189" s="1">
        <v>8188</v>
      </c>
      <c r="B8189" t="s">
        <v>10042</v>
      </c>
      <c r="C8189" s="2">
        <v>43444</v>
      </c>
      <c r="D8189" s="2">
        <v>43450</v>
      </c>
      <c r="E8189" s="1" t="s">
        <v>46</v>
      </c>
      <c r="F8189" s="1" t="s">
        <v>2169</v>
      </c>
      <c r="G8189" s="1" t="s">
        <v>2170</v>
      </c>
      <c r="H8189" s="1" t="s">
        <v>38</v>
      </c>
      <c r="I8189" s="1" t="s">
        <v>25</v>
      </c>
      <c r="J8189" s="1" t="s">
        <v>239</v>
      </c>
      <c r="K8189" s="1" t="s">
        <v>240</v>
      </c>
      <c r="L8189" s="1">
        <v>10024</v>
      </c>
      <c r="M8189" s="1" t="s">
        <v>135</v>
      </c>
      <c r="N8189" s="1" t="s">
        <v>615</v>
      </c>
      <c r="O8189" s="1" t="s">
        <v>43</v>
      </c>
      <c r="P8189" s="1" t="s">
        <v>84</v>
      </c>
      <c r="Q8189" s="1" t="s">
        <v>616</v>
      </c>
      <c r="R8189" s="1">
        <v>62.820000000000007</v>
      </c>
      <c r="S8189" s="1">
        <v>9</v>
      </c>
      <c r="T8189" s="1">
        <v>0</v>
      </c>
      <c r="U8189" s="1">
        <v>29.525400000000001</v>
      </c>
      <c r="V8189" s="3" t="str">
        <f>IF(M8189=People!$B$5,People!$A$5,IF(M8189=People!$B$4,People!$A$4,IF(M8189=People!$B$3,People!$A$3,IF(M8189=People!$B$2,People!$A$2,0))))</f>
        <v>Chuck Magee</v>
      </c>
      <c r="W8189" s="3" t="str">
        <f>IFERROR(INDEX(Returns!A:A,MATCH(B8189,Returns!B:B,0)),"No")</f>
        <v>No</v>
      </c>
    </row>
    <row r="8190" spans="1:23" x14ac:dyDescent="0.2">
      <c r="A8190" s="1">
        <v>8189</v>
      </c>
      <c r="B8190" t="s">
        <v>10043</v>
      </c>
      <c r="C8190" s="2">
        <v>43010</v>
      </c>
      <c r="D8190" s="2">
        <v>43013</v>
      </c>
      <c r="E8190" s="1" t="s">
        <v>21</v>
      </c>
      <c r="F8190" s="1" t="s">
        <v>3393</v>
      </c>
      <c r="G8190" s="1" t="s">
        <v>3394</v>
      </c>
      <c r="H8190" s="1" t="s">
        <v>24</v>
      </c>
      <c r="I8190" s="1" t="s">
        <v>25</v>
      </c>
      <c r="J8190" s="1" t="s">
        <v>2819</v>
      </c>
      <c r="K8190" s="1" t="s">
        <v>2320</v>
      </c>
      <c r="L8190" s="1">
        <v>20852</v>
      </c>
      <c r="M8190" s="1" t="s">
        <v>135</v>
      </c>
      <c r="N8190" s="1" t="s">
        <v>2250</v>
      </c>
      <c r="O8190" s="1" t="s">
        <v>43</v>
      </c>
      <c r="P8190" s="1" t="s">
        <v>84</v>
      </c>
      <c r="Q8190" s="1" t="s">
        <v>2251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3" t="str">
        <f>IF(M8190=People!$B$5,People!$A$5,IF(M8190=People!$B$4,People!$A$4,IF(M8190=People!$B$3,People!$A$3,IF(M8190=People!$B$2,People!$A$2,0))))</f>
        <v>Chuck Magee</v>
      </c>
      <c r="W8190" s="3" t="str">
        <f>IFERROR(INDEX(Returns!A:A,MATCH(B8190,Returns!B:B,0)),"No")</f>
        <v>No</v>
      </c>
    </row>
    <row r="8191" spans="1:23" x14ac:dyDescent="0.2">
      <c r="A8191" s="1">
        <v>8190</v>
      </c>
      <c r="B8191" t="s">
        <v>10043</v>
      </c>
      <c r="C8191" s="2">
        <v>43010</v>
      </c>
      <c r="D8191" s="2">
        <v>43013</v>
      </c>
      <c r="E8191" s="1" t="s">
        <v>21</v>
      </c>
      <c r="F8191" s="1" t="s">
        <v>3393</v>
      </c>
      <c r="G8191" s="1" t="s">
        <v>3394</v>
      </c>
      <c r="H8191" s="1" t="s">
        <v>24</v>
      </c>
      <c r="I8191" s="1" t="s">
        <v>25</v>
      </c>
      <c r="J8191" s="1" t="s">
        <v>2819</v>
      </c>
      <c r="K8191" s="1" t="s">
        <v>2320</v>
      </c>
      <c r="L8191" s="1">
        <v>20852</v>
      </c>
      <c r="M8191" s="1" t="s">
        <v>135</v>
      </c>
      <c r="N8191" s="1" t="s">
        <v>2559</v>
      </c>
      <c r="O8191" s="1" t="s">
        <v>43</v>
      </c>
      <c r="P8191" s="1" t="s">
        <v>70</v>
      </c>
      <c r="Q8191" s="1" t="s">
        <v>2560</v>
      </c>
      <c r="R8191" s="1">
        <v>7.38</v>
      </c>
      <c r="S8191" s="1">
        <v>1</v>
      </c>
      <c r="T8191" s="1">
        <v>0</v>
      </c>
      <c r="U8191" s="1">
        <v>3.6162000000000001</v>
      </c>
      <c r="V8191" s="3" t="str">
        <f>IF(M8191=People!$B$5,People!$A$5,IF(M8191=People!$B$4,People!$A$4,IF(M8191=People!$B$3,People!$A$3,IF(M8191=People!$B$2,People!$A$2,0))))</f>
        <v>Chuck Magee</v>
      </c>
      <c r="W8191" s="3" t="str">
        <f>IFERROR(INDEX(Returns!A:A,MATCH(B8191,Returns!B:B,0)),"No")</f>
        <v>No</v>
      </c>
    </row>
    <row r="8192" spans="1:23" x14ac:dyDescent="0.2">
      <c r="A8192" s="1">
        <v>8191</v>
      </c>
      <c r="B8192" t="s">
        <v>10044</v>
      </c>
      <c r="C8192" s="2">
        <v>43786</v>
      </c>
      <c r="D8192" s="2">
        <v>43790</v>
      </c>
      <c r="E8192" s="1" t="s">
        <v>46</v>
      </c>
      <c r="F8192" s="1" t="s">
        <v>4636</v>
      </c>
      <c r="G8192" s="1" t="s">
        <v>4637</v>
      </c>
      <c r="H8192" s="1" t="s">
        <v>24</v>
      </c>
      <c r="I8192" s="1" t="s">
        <v>25</v>
      </c>
      <c r="J8192" s="1" t="s">
        <v>239</v>
      </c>
      <c r="K8192" s="1" t="s">
        <v>240</v>
      </c>
      <c r="L8192" s="1">
        <v>10011</v>
      </c>
      <c r="M8192" s="1" t="s">
        <v>135</v>
      </c>
      <c r="N8192" s="1" t="s">
        <v>2722</v>
      </c>
      <c r="O8192" s="1" t="s">
        <v>43</v>
      </c>
      <c r="P8192" s="1" t="s">
        <v>84</v>
      </c>
      <c r="Q8192" s="1" t="s">
        <v>2723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3" t="str">
        <f>IF(M8192=People!$B$5,People!$A$5,IF(M8192=People!$B$4,People!$A$4,IF(M8192=People!$B$3,People!$A$3,IF(M8192=People!$B$2,People!$A$2,0))))</f>
        <v>Chuck Magee</v>
      </c>
      <c r="W8192" s="3" t="str">
        <f>IFERROR(INDEX(Returns!A:A,MATCH(B8192,Returns!B:B,0)),"No")</f>
        <v>No</v>
      </c>
    </row>
    <row r="8193" spans="1:23" x14ac:dyDescent="0.2">
      <c r="A8193" s="1">
        <v>8192</v>
      </c>
      <c r="B8193" t="s">
        <v>10044</v>
      </c>
      <c r="C8193" s="2">
        <v>43786</v>
      </c>
      <c r="D8193" s="2">
        <v>43790</v>
      </c>
      <c r="E8193" s="1" t="s">
        <v>46</v>
      </c>
      <c r="F8193" s="1" t="s">
        <v>4636</v>
      </c>
      <c r="G8193" s="1" t="s">
        <v>4637</v>
      </c>
      <c r="H8193" s="1" t="s">
        <v>24</v>
      </c>
      <c r="I8193" s="1" t="s">
        <v>25</v>
      </c>
      <c r="J8193" s="1" t="s">
        <v>239</v>
      </c>
      <c r="K8193" s="1" t="s">
        <v>240</v>
      </c>
      <c r="L8193" s="1">
        <v>10011</v>
      </c>
      <c r="M8193" s="1" t="s">
        <v>135</v>
      </c>
      <c r="N8193" s="1" t="s">
        <v>948</v>
      </c>
      <c r="O8193" s="1" t="s">
        <v>30</v>
      </c>
      <c r="P8193" s="1" t="s">
        <v>60</v>
      </c>
      <c r="Q8193" s="1" t="s">
        <v>949</v>
      </c>
      <c r="R8193" s="1">
        <v>187.76</v>
      </c>
      <c r="S8193" s="1">
        <v>4</v>
      </c>
      <c r="T8193" s="1">
        <v>0</v>
      </c>
      <c r="U8193" s="1">
        <v>76.9816</v>
      </c>
      <c r="V8193" s="3" t="str">
        <f>IF(M8193=People!$B$5,People!$A$5,IF(M8193=People!$B$4,People!$A$4,IF(M8193=People!$B$3,People!$A$3,IF(M8193=People!$B$2,People!$A$2,0))))</f>
        <v>Chuck Magee</v>
      </c>
      <c r="W8193" s="3" t="str">
        <f>IFERROR(INDEX(Returns!A:A,MATCH(B8193,Returns!B:B,0)),"No")</f>
        <v>No</v>
      </c>
    </row>
    <row r="8194" spans="1:23" x14ac:dyDescent="0.2">
      <c r="A8194" s="1">
        <v>8193</v>
      </c>
      <c r="B8194" t="s">
        <v>10045</v>
      </c>
      <c r="C8194" s="2">
        <v>43069</v>
      </c>
      <c r="D8194" s="2">
        <v>43072</v>
      </c>
      <c r="E8194" s="1" t="s">
        <v>170</v>
      </c>
      <c r="F8194" s="1" t="s">
        <v>1716</v>
      </c>
      <c r="G8194" s="1" t="s">
        <v>1717</v>
      </c>
      <c r="H8194" s="1" t="s">
        <v>24</v>
      </c>
      <c r="I8194" s="1" t="s">
        <v>25</v>
      </c>
      <c r="J8194" s="1" t="s">
        <v>333</v>
      </c>
      <c r="K8194" s="1" t="s">
        <v>82</v>
      </c>
      <c r="L8194" s="1">
        <v>27707</v>
      </c>
      <c r="M8194" s="1" t="s">
        <v>28</v>
      </c>
      <c r="N8194" s="1" t="s">
        <v>2047</v>
      </c>
      <c r="O8194" s="1" t="s">
        <v>43</v>
      </c>
      <c r="P8194" s="1" t="s">
        <v>70</v>
      </c>
      <c r="Q8194" s="1" t="s">
        <v>2048</v>
      </c>
      <c r="R8194" s="1">
        <v>6.0480000000000009</v>
      </c>
      <c r="S8194" s="1">
        <v>7</v>
      </c>
      <c r="T8194" s="1">
        <v>0.7</v>
      </c>
      <c r="U8194" s="1">
        <v>-4.2336000000000009</v>
      </c>
      <c r="V8194" s="3" t="str">
        <f>IF(M8194=People!$B$5,People!$A$5,IF(M8194=People!$B$4,People!$A$4,IF(M8194=People!$B$3,People!$A$3,IF(M8194=People!$B$2,People!$A$2,0))))</f>
        <v>Cassandra Brandow</v>
      </c>
      <c r="W8194" s="3" t="str">
        <f>IFERROR(INDEX(Returns!A:A,MATCH(B8194,Returns!B:B,0)),"No")</f>
        <v>No</v>
      </c>
    </row>
    <row r="8195" spans="1:23" x14ac:dyDescent="0.2">
      <c r="A8195" s="1">
        <v>8194</v>
      </c>
      <c r="B8195" t="s">
        <v>10045</v>
      </c>
      <c r="C8195" s="2">
        <v>43069</v>
      </c>
      <c r="D8195" s="2">
        <v>43072</v>
      </c>
      <c r="E8195" s="1" t="s">
        <v>170</v>
      </c>
      <c r="F8195" s="1" t="s">
        <v>1716</v>
      </c>
      <c r="G8195" s="1" t="s">
        <v>1717</v>
      </c>
      <c r="H8195" s="1" t="s">
        <v>24</v>
      </c>
      <c r="I8195" s="1" t="s">
        <v>25</v>
      </c>
      <c r="J8195" s="1" t="s">
        <v>333</v>
      </c>
      <c r="K8195" s="1" t="s">
        <v>82</v>
      </c>
      <c r="L8195" s="1">
        <v>27707</v>
      </c>
      <c r="M8195" s="1" t="s">
        <v>28</v>
      </c>
      <c r="N8195" s="1" t="s">
        <v>4369</v>
      </c>
      <c r="O8195" s="1" t="s">
        <v>43</v>
      </c>
      <c r="P8195" s="1" t="s">
        <v>73</v>
      </c>
      <c r="Q8195" s="1" t="s">
        <v>4370</v>
      </c>
      <c r="R8195" s="1">
        <v>98.352000000000004</v>
      </c>
      <c r="S8195" s="1">
        <v>3</v>
      </c>
      <c r="T8195" s="1">
        <v>0.2</v>
      </c>
      <c r="U8195" s="1">
        <v>9.8351999999999933</v>
      </c>
      <c r="V8195" s="3" t="str">
        <f>IF(M8195=People!$B$5,People!$A$5,IF(M8195=People!$B$4,People!$A$4,IF(M8195=People!$B$3,People!$A$3,IF(M8195=People!$B$2,People!$A$2,0))))</f>
        <v>Cassandra Brandow</v>
      </c>
      <c r="W8195" s="3" t="str">
        <f>IFERROR(INDEX(Returns!A:A,MATCH(B8195,Returns!B:B,0)),"No")</f>
        <v>No</v>
      </c>
    </row>
    <row r="8196" spans="1:23" x14ac:dyDescent="0.2">
      <c r="A8196" s="1">
        <v>8195</v>
      </c>
      <c r="B8196" t="s">
        <v>10045</v>
      </c>
      <c r="C8196" s="2">
        <v>43069</v>
      </c>
      <c r="D8196" s="2">
        <v>43072</v>
      </c>
      <c r="E8196" s="1" t="s">
        <v>170</v>
      </c>
      <c r="F8196" s="1" t="s">
        <v>1716</v>
      </c>
      <c r="G8196" s="1" t="s">
        <v>1717</v>
      </c>
      <c r="H8196" s="1" t="s">
        <v>24</v>
      </c>
      <c r="I8196" s="1" t="s">
        <v>25</v>
      </c>
      <c r="J8196" s="1" t="s">
        <v>333</v>
      </c>
      <c r="K8196" s="1" t="s">
        <v>82</v>
      </c>
      <c r="L8196" s="1">
        <v>27707</v>
      </c>
      <c r="M8196" s="1" t="s">
        <v>28</v>
      </c>
      <c r="N8196" s="1" t="s">
        <v>808</v>
      </c>
      <c r="O8196" s="1" t="s">
        <v>30</v>
      </c>
      <c r="P8196" s="1" t="s">
        <v>60</v>
      </c>
      <c r="Q8196" s="1" t="s">
        <v>809</v>
      </c>
      <c r="R8196" s="1">
        <v>335.74400000000003</v>
      </c>
      <c r="S8196" s="1">
        <v>2</v>
      </c>
      <c r="T8196" s="1">
        <v>0.2</v>
      </c>
      <c r="U8196" s="1">
        <v>25.180800000000005</v>
      </c>
      <c r="V8196" s="3" t="str">
        <f>IF(M8196=People!$B$5,People!$A$5,IF(M8196=People!$B$4,People!$A$4,IF(M8196=People!$B$3,People!$A$3,IF(M8196=People!$B$2,People!$A$2,0))))</f>
        <v>Cassandra Brandow</v>
      </c>
      <c r="W8196" s="3" t="str">
        <f>IFERROR(INDEX(Returns!A:A,MATCH(B8196,Returns!B:B,0)),"No")</f>
        <v>No</v>
      </c>
    </row>
    <row r="8197" spans="1:23" x14ac:dyDescent="0.2">
      <c r="A8197" s="1">
        <v>8196</v>
      </c>
      <c r="B8197" t="s">
        <v>10046</v>
      </c>
      <c r="C8197" s="2">
        <v>43075</v>
      </c>
      <c r="D8197" s="2">
        <v>43080</v>
      </c>
      <c r="E8197" s="1" t="s">
        <v>21</v>
      </c>
      <c r="F8197" s="1" t="s">
        <v>799</v>
      </c>
      <c r="G8197" s="1" t="s">
        <v>800</v>
      </c>
      <c r="H8197" s="1" t="s">
        <v>38</v>
      </c>
      <c r="I8197" s="1" t="s">
        <v>25</v>
      </c>
      <c r="J8197" s="1" t="s">
        <v>5554</v>
      </c>
      <c r="K8197" s="1" t="s">
        <v>40</v>
      </c>
      <c r="L8197" s="1">
        <v>93101</v>
      </c>
      <c r="M8197" s="1" t="s">
        <v>41</v>
      </c>
      <c r="N8197" s="1" t="s">
        <v>3438</v>
      </c>
      <c r="O8197" s="1" t="s">
        <v>43</v>
      </c>
      <c r="P8197" s="1" t="s">
        <v>84</v>
      </c>
      <c r="Q8197" s="1" t="s">
        <v>3439</v>
      </c>
      <c r="R8197" s="1">
        <v>8.9600000000000009</v>
      </c>
      <c r="S8197" s="1">
        <v>2</v>
      </c>
      <c r="T8197" s="1">
        <v>0</v>
      </c>
      <c r="U8197" s="1">
        <v>4.3904000000000005</v>
      </c>
      <c r="V8197" s="3" t="str">
        <f>IF(M8197=People!$B$5,People!$A$5,IF(M8197=People!$B$4,People!$A$4,IF(M8197=People!$B$3,People!$A$3,IF(M8197=People!$B$2,People!$A$2,0))))</f>
        <v>Anna Andreadi</v>
      </c>
      <c r="W8197" s="3" t="str">
        <f>IFERROR(INDEX(Returns!A:A,MATCH(B8197,Returns!B:B,0)),"No")</f>
        <v>No</v>
      </c>
    </row>
    <row r="8198" spans="1:23" x14ac:dyDescent="0.2">
      <c r="A8198" s="1">
        <v>8197</v>
      </c>
      <c r="B8198" t="s">
        <v>10047</v>
      </c>
      <c r="C8198" s="2">
        <v>43713</v>
      </c>
      <c r="D8198" s="2">
        <v>43717</v>
      </c>
      <c r="E8198" s="1" t="s">
        <v>46</v>
      </c>
      <c r="F8198" s="1" t="s">
        <v>3030</v>
      </c>
      <c r="G8198" s="1" t="s">
        <v>3031</v>
      </c>
      <c r="H8198" s="1" t="s">
        <v>24</v>
      </c>
      <c r="I8198" s="1" t="s">
        <v>25</v>
      </c>
      <c r="J8198" s="1" t="s">
        <v>4073</v>
      </c>
      <c r="K8198" s="1" t="s">
        <v>300</v>
      </c>
      <c r="L8198" s="1">
        <v>37918</v>
      </c>
      <c r="M8198" s="1" t="s">
        <v>28</v>
      </c>
      <c r="N8198" s="1" t="s">
        <v>3657</v>
      </c>
      <c r="O8198" s="1" t="s">
        <v>66</v>
      </c>
      <c r="P8198" s="1" t="s">
        <v>146</v>
      </c>
      <c r="Q8198" s="1" t="s">
        <v>3658</v>
      </c>
      <c r="R8198" s="1">
        <v>89.567999999999998</v>
      </c>
      <c r="S8198" s="1">
        <v>4</v>
      </c>
      <c r="T8198" s="1">
        <v>0.2</v>
      </c>
      <c r="U8198" s="1">
        <v>-1.119600000000009</v>
      </c>
      <c r="V8198" s="3" t="str">
        <f>IF(M8198=People!$B$5,People!$A$5,IF(M8198=People!$B$4,People!$A$4,IF(M8198=People!$B$3,People!$A$3,IF(M8198=People!$B$2,People!$A$2,0))))</f>
        <v>Cassandra Brandow</v>
      </c>
      <c r="W8198" s="3" t="str">
        <f>IFERROR(INDEX(Returns!A:A,MATCH(B8198,Returns!B:B,0)),"No")</f>
        <v>No</v>
      </c>
    </row>
    <row r="8199" spans="1:23" x14ac:dyDescent="0.2">
      <c r="A8199" s="1">
        <v>8198</v>
      </c>
      <c r="B8199" t="s">
        <v>10047</v>
      </c>
      <c r="C8199" s="2">
        <v>43713</v>
      </c>
      <c r="D8199" s="2">
        <v>43717</v>
      </c>
      <c r="E8199" s="1" t="s">
        <v>46</v>
      </c>
      <c r="F8199" s="1" t="s">
        <v>3030</v>
      </c>
      <c r="G8199" s="1" t="s">
        <v>3031</v>
      </c>
      <c r="H8199" s="1" t="s">
        <v>24</v>
      </c>
      <c r="I8199" s="1" t="s">
        <v>25</v>
      </c>
      <c r="J8199" s="1" t="s">
        <v>4073</v>
      </c>
      <c r="K8199" s="1" t="s">
        <v>300</v>
      </c>
      <c r="L8199" s="1">
        <v>37918</v>
      </c>
      <c r="M8199" s="1" t="s">
        <v>28</v>
      </c>
      <c r="N8199" s="1" t="s">
        <v>2152</v>
      </c>
      <c r="O8199" s="1" t="s">
        <v>43</v>
      </c>
      <c r="P8199" s="1" t="s">
        <v>63</v>
      </c>
      <c r="Q8199" s="1" t="s">
        <v>2153</v>
      </c>
      <c r="R8199" s="1">
        <v>71.959999999999994</v>
      </c>
      <c r="S8199" s="1">
        <v>5</v>
      </c>
      <c r="T8199" s="1">
        <v>0.2</v>
      </c>
      <c r="U8199" s="1">
        <v>7.1960000000000015</v>
      </c>
      <c r="V8199" s="3" t="str">
        <f>IF(M8199=People!$B$5,People!$A$5,IF(M8199=People!$B$4,People!$A$4,IF(M8199=People!$B$3,People!$A$3,IF(M8199=People!$B$2,People!$A$2,0))))</f>
        <v>Cassandra Brandow</v>
      </c>
      <c r="W8199" s="3" t="str">
        <f>IFERROR(INDEX(Returns!A:A,MATCH(B8199,Returns!B:B,0)),"No")</f>
        <v>No</v>
      </c>
    </row>
    <row r="8200" spans="1:23" x14ac:dyDescent="0.2">
      <c r="A8200" s="1">
        <v>8199</v>
      </c>
      <c r="B8200" t="s">
        <v>10047</v>
      </c>
      <c r="C8200" s="2">
        <v>43713</v>
      </c>
      <c r="D8200" s="2">
        <v>43717</v>
      </c>
      <c r="E8200" s="1" t="s">
        <v>46</v>
      </c>
      <c r="F8200" s="1" t="s">
        <v>3030</v>
      </c>
      <c r="G8200" s="1" t="s">
        <v>3031</v>
      </c>
      <c r="H8200" s="1" t="s">
        <v>24</v>
      </c>
      <c r="I8200" s="1" t="s">
        <v>25</v>
      </c>
      <c r="J8200" s="1" t="s">
        <v>4073</v>
      </c>
      <c r="K8200" s="1" t="s">
        <v>300</v>
      </c>
      <c r="L8200" s="1">
        <v>37918</v>
      </c>
      <c r="M8200" s="1" t="s">
        <v>28</v>
      </c>
      <c r="N8200" s="1" t="s">
        <v>1951</v>
      </c>
      <c r="O8200" s="1" t="s">
        <v>43</v>
      </c>
      <c r="P8200" s="1" t="s">
        <v>84</v>
      </c>
      <c r="Q8200" s="1" t="s">
        <v>1952</v>
      </c>
      <c r="R8200" s="1">
        <v>15.552000000000003</v>
      </c>
      <c r="S8200" s="1">
        <v>3</v>
      </c>
      <c r="T8200" s="1">
        <v>0.2</v>
      </c>
      <c r="U8200" s="1">
        <v>5.4432</v>
      </c>
      <c r="V8200" s="3" t="str">
        <f>IF(M8200=People!$B$5,People!$A$5,IF(M8200=People!$B$4,People!$A$4,IF(M8200=People!$B$3,People!$A$3,IF(M8200=People!$B$2,People!$A$2,0))))</f>
        <v>Cassandra Brandow</v>
      </c>
      <c r="W8200" s="3" t="str">
        <f>IFERROR(INDEX(Returns!A:A,MATCH(B8200,Returns!B:B,0)),"No")</f>
        <v>No</v>
      </c>
    </row>
    <row r="8201" spans="1:23" x14ac:dyDescent="0.2">
      <c r="A8201" s="1">
        <v>8200</v>
      </c>
      <c r="B8201" t="s">
        <v>10048</v>
      </c>
      <c r="C8201" s="2">
        <v>43579</v>
      </c>
      <c r="D8201" s="2">
        <v>43585</v>
      </c>
      <c r="E8201" s="1" t="s">
        <v>46</v>
      </c>
      <c r="F8201" s="1" t="s">
        <v>4038</v>
      </c>
      <c r="G8201" s="1" t="s">
        <v>4039</v>
      </c>
      <c r="H8201" s="1" t="s">
        <v>24</v>
      </c>
      <c r="I8201" s="1" t="s">
        <v>25</v>
      </c>
      <c r="J8201" s="1" t="s">
        <v>273</v>
      </c>
      <c r="K8201" s="1" t="s">
        <v>191</v>
      </c>
      <c r="L8201" s="1">
        <v>60610</v>
      </c>
      <c r="M8201" s="1" t="s">
        <v>97</v>
      </c>
      <c r="N8201" s="1" t="s">
        <v>3640</v>
      </c>
      <c r="O8201" s="1" t="s">
        <v>43</v>
      </c>
      <c r="P8201" s="1" t="s">
        <v>70</v>
      </c>
      <c r="Q8201" s="1" t="s">
        <v>3641</v>
      </c>
      <c r="R8201" s="1">
        <v>10.429999999999996</v>
      </c>
      <c r="S8201" s="1">
        <v>5</v>
      </c>
      <c r="T8201" s="1">
        <v>0.8</v>
      </c>
      <c r="U8201" s="1">
        <v>-18.252500000000001</v>
      </c>
      <c r="V8201" s="3" t="str">
        <f>IF(M8201=People!$B$5,People!$A$5,IF(M8201=People!$B$4,People!$A$4,IF(M8201=People!$B$3,People!$A$3,IF(M8201=People!$B$2,People!$A$2,0))))</f>
        <v>Kelly Williams</v>
      </c>
      <c r="W8201" s="3" t="str">
        <f>IFERROR(INDEX(Returns!A:A,MATCH(B8201,Returns!B:B,0)),"No")</f>
        <v>No</v>
      </c>
    </row>
    <row r="8202" spans="1:23" x14ac:dyDescent="0.2">
      <c r="A8202" s="1">
        <v>8201</v>
      </c>
      <c r="B8202" t="s">
        <v>10048</v>
      </c>
      <c r="C8202" s="2">
        <v>43579</v>
      </c>
      <c r="D8202" s="2">
        <v>43585</v>
      </c>
      <c r="E8202" s="1" t="s">
        <v>46</v>
      </c>
      <c r="F8202" s="1" t="s">
        <v>4038</v>
      </c>
      <c r="G8202" s="1" t="s">
        <v>4039</v>
      </c>
      <c r="H8202" s="1" t="s">
        <v>24</v>
      </c>
      <c r="I8202" s="1" t="s">
        <v>25</v>
      </c>
      <c r="J8202" s="1" t="s">
        <v>273</v>
      </c>
      <c r="K8202" s="1" t="s">
        <v>191</v>
      </c>
      <c r="L8202" s="1">
        <v>60610</v>
      </c>
      <c r="M8202" s="1" t="s">
        <v>97</v>
      </c>
      <c r="N8202" s="1" t="s">
        <v>305</v>
      </c>
      <c r="O8202" s="1" t="s">
        <v>43</v>
      </c>
      <c r="P8202" s="1" t="s">
        <v>55</v>
      </c>
      <c r="Q8202" s="1" t="s">
        <v>306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3" t="str">
        <f>IF(M8202=People!$B$5,People!$A$5,IF(M8202=People!$B$4,People!$A$4,IF(M8202=People!$B$3,People!$A$3,IF(M8202=People!$B$2,People!$A$2,0))))</f>
        <v>Kelly Williams</v>
      </c>
      <c r="W8202" s="3" t="str">
        <f>IFERROR(INDEX(Returns!A:A,MATCH(B8202,Returns!B:B,0)),"No")</f>
        <v>No</v>
      </c>
    </row>
    <row r="8203" spans="1:23" x14ac:dyDescent="0.2">
      <c r="A8203" s="1">
        <v>8202</v>
      </c>
      <c r="B8203" t="s">
        <v>10049</v>
      </c>
      <c r="C8203" s="2">
        <v>43047</v>
      </c>
      <c r="D8203" s="2">
        <v>43047</v>
      </c>
      <c r="E8203" s="1" t="s">
        <v>1126</v>
      </c>
      <c r="F8203" s="1" t="s">
        <v>3251</v>
      </c>
      <c r="G8203" s="1" t="s">
        <v>3252</v>
      </c>
      <c r="H8203" s="1" t="s">
        <v>38</v>
      </c>
      <c r="I8203" s="1" t="s">
        <v>25</v>
      </c>
      <c r="J8203" s="1" t="s">
        <v>239</v>
      </c>
      <c r="K8203" s="1" t="s">
        <v>240</v>
      </c>
      <c r="L8203" s="1">
        <v>10024</v>
      </c>
      <c r="M8203" s="1" t="s">
        <v>135</v>
      </c>
      <c r="N8203" s="1" t="s">
        <v>5349</v>
      </c>
      <c r="O8203" s="1" t="s">
        <v>43</v>
      </c>
      <c r="P8203" s="1" t="s">
        <v>55</v>
      </c>
      <c r="Q8203" s="1" t="s">
        <v>5350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3" t="str">
        <f>IF(M8203=People!$B$5,People!$A$5,IF(M8203=People!$B$4,People!$A$4,IF(M8203=People!$B$3,People!$A$3,IF(M8203=People!$B$2,People!$A$2,0))))</f>
        <v>Chuck Magee</v>
      </c>
      <c r="W8203" s="3" t="str">
        <f>IFERROR(INDEX(Returns!A:A,MATCH(B8203,Returns!B:B,0)),"No")</f>
        <v>No</v>
      </c>
    </row>
    <row r="8204" spans="1:23" x14ac:dyDescent="0.2">
      <c r="A8204" s="1">
        <v>8203</v>
      </c>
      <c r="B8204" t="s">
        <v>10049</v>
      </c>
      <c r="C8204" s="2">
        <v>43047</v>
      </c>
      <c r="D8204" s="2">
        <v>43047</v>
      </c>
      <c r="E8204" s="1" t="s">
        <v>1126</v>
      </c>
      <c r="F8204" s="1" t="s">
        <v>3251</v>
      </c>
      <c r="G8204" s="1" t="s">
        <v>3252</v>
      </c>
      <c r="H8204" s="1" t="s">
        <v>38</v>
      </c>
      <c r="I8204" s="1" t="s">
        <v>25</v>
      </c>
      <c r="J8204" s="1" t="s">
        <v>239</v>
      </c>
      <c r="K8204" s="1" t="s">
        <v>240</v>
      </c>
      <c r="L8204" s="1">
        <v>10024</v>
      </c>
      <c r="M8204" s="1" t="s">
        <v>135</v>
      </c>
      <c r="N8204" s="1" t="s">
        <v>2921</v>
      </c>
      <c r="O8204" s="1" t="s">
        <v>66</v>
      </c>
      <c r="P8204" s="1" t="s">
        <v>67</v>
      </c>
      <c r="Q8204" s="1" t="s">
        <v>2922</v>
      </c>
      <c r="R8204" s="1">
        <v>549.98</v>
      </c>
      <c r="S8204" s="1">
        <v>2</v>
      </c>
      <c r="T8204" s="1">
        <v>0</v>
      </c>
      <c r="U8204" s="1">
        <v>142.9948</v>
      </c>
      <c r="V8204" s="3" t="str">
        <f>IF(M8204=People!$B$5,People!$A$5,IF(M8204=People!$B$4,People!$A$4,IF(M8204=People!$B$3,People!$A$3,IF(M8204=People!$B$2,People!$A$2,0))))</f>
        <v>Chuck Magee</v>
      </c>
      <c r="W8204" s="3" t="str">
        <f>IFERROR(INDEX(Returns!A:A,MATCH(B8204,Returns!B:B,0)),"No")</f>
        <v>No</v>
      </c>
    </row>
    <row r="8205" spans="1:23" x14ac:dyDescent="0.2">
      <c r="A8205" s="1">
        <v>8204</v>
      </c>
      <c r="B8205" t="s">
        <v>10049</v>
      </c>
      <c r="C8205" s="2">
        <v>43047</v>
      </c>
      <c r="D8205" s="2">
        <v>43047</v>
      </c>
      <c r="E8205" s="1" t="s">
        <v>1126</v>
      </c>
      <c r="F8205" s="1" t="s">
        <v>3251</v>
      </c>
      <c r="G8205" s="1" t="s">
        <v>3252</v>
      </c>
      <c r="H8205" s="1" t="s">
        <v>38</v>
      </c>
      <c r="I8205" s="1" t="s">
        <v>25</v>
      </c>
      <c r="J8205" s="1" t="s">
        <v>239</v>
      </c>
      <c r="K8205" s="1" t="s">
        <v>240</v>
      </c>
      <c r="L8205" s="1">
        <v>10024</v>
      </c>
      <c r="M8205" s="1" t="s">
        <v>135</v>
      </c>
      <c r="N8205" s="1" t="s">
        <v>5736</v>
      </c>
      <c r="O8205" s="1" t="s">
        <v>30</v>
      </c>
      <c r="P8205" s="1" t="s">
        <v>60</v>
      </c>
      <c r="Q8205" s="1" t="s">
        <v>5737</v>
      </c>
      <c r="R8205" s="1">
        <v>11.82</v>
      </c>
      <c r="S8205" s="1">
        <v>3</v>
      </c>
      <c r="T8205" s="1">
        <v>0</v>
      </c>
      <c r="U8205" s="1">
        <v>4.7279999999999998</v>
      </c>
      <c r="V8205" s="3" t="str">
        <f>IF(M8205=People!$B$5,People!$A$5,IF(M8205=People!$B$4,People!$A$4,IF(M8205=People!$B$3,People!$A$3,IF(M8205=People!$B$2,People!$A$2,0))))</f>
        <v>Chuck Magee</v>
      </c>
      <c r="W8205" s="3" t="str">
        <f>IFERROR(INDEX(Returns!A:A,MATCH(B8205,Returns!B:B,0)),"No")</f>
        <v>No</v>
      </c>
    </row>
    <row r="8206" spans="1:23" x14ac:dyDescent="0.2">
      <c r="A8206" s="1">
        <v>8205</v>
      </c>
      <c r="B8206" t="s">
        <v>10049</v>
      </c>
      <c r="C8206" s="2">
        <v>43047</v>
      </c>
      <c r="D8206" s="2">
        <v>43047</v>
      </c>
      <c r="E8206" s="1" t="s">
        <v>1126</v>
      </c>
      <c r="F8206" s="1" t="s">
        <v>3251</v>
      </c>
      <c r="G8206" s="1" t="s">
        <v>3252</v>
      </c>
      <c r="H8206" s="1" t="s">
        <v>38</v>
      </c>
      <c r="I8206" s="1" t="s">
        <v>25</v>
      </c>
      <c r="J8206" s="1" t="s">
        <v>239</v>
      </c>
      <c r="K8206" s="1" t="s">
        <v>240</v>
      </c>
      <c r="L8206" s="1">
        <v>10024</v>
      </c>
      <c r="M8206" s="1" t="s">
        <v>135</v>
      </c>
      <c r="N8206" s="1" t="s">
        <v>5457</v>
      </c>
      <c r="O8206" s="1" t="s">
        <v>66</v>
      </c>
      <c r="P8206" s="1" t="s">
        <v>601</v>
      </c>
      <c r="Q8206" s="1" t="s">
        <v>5458</v>
      </c>
      <c r="R8206" s="1">
        <v>4643.8</v>
      </c>
      <c r="S8206" s="1">
        <v>4</v>
      </c>
      <c r="T8206" s="1">
        <v>0</v>
      </c>
      <c r="U8206" s="1">
        <v>2229.0239999999999</v>
      </c>
      <c r="V8206" s="3" t="str">
        <f>IF(M8206=People!$B$5,People!$A$5,IF(M8206=People!$B$4,People!$A$4,IF(M8206=People!$B$3,People!$A$3,IF(M8206=People!$B$2,People!$A$2,0))))</f>
        <v>Chuck Magee</v>
      </c>
      <c r="W8206" s="3" t="str">
        <f>IFERROR(INDEX(Returns!A:A,MATCH(B8206,Returns!B:B,0)),"No")</f>
        <v>No</v>
      </c>
    </row>
    <row r="8207" spans="1:23" x14ac:dyDescent="0.2">
      <c r="A8207" s="1">
        <v>8206</v>
      </c>
      <c r="B8207" t="s">
        <v>10049</v>
      </c>
      <c r="C8207" s="2">
        <v>43047</v>
      </c>
      <c r="D8207" s="2">
        <v>43047</v>
      </c>
      <c r="E8207" s="1" t="s">
        <v>1126</v>
      </c>
      <c r="F8207" s="1" t="s">
        <v>3251</v>
      </c>
      <c r="G8207" s="1" t="s">
        <v>3252</v>
      </c>
      <c r="H8207" s="1" t="s">
        <v>38</v>
      </c>
      <c r="I8207" s="1" t="s">
        <v>25</v>
      </c>
      <c r="J8207" s="1" t="s">
        <v>239</v>
      </c>
      <c r="K8207" s="1" t="s">
        <v>240</v>
      </c>
      <c r="L8207" s="1">
        <v>10024</v>
      </c>
      <c r="M8207" s="1" t="s">
        <v>135</v>
      </c>
      <c r="N8207" s="1" t="s">
        <v>2081</v>
      </c>
      <c r="O8207" s="1" t="s">
        <v>30</v>
      </c>
      <c r="P8207" s="1" t="s">
        <v>34</v>
      </c>
      <c r="Q8207" s="1" t="s">
        <v>2082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3" t="str">
        <f>IF(M8207=People!$B$5,People!$A$5,IF(M8207=People!$B$4,People!$A$4,IF(M8207=People!$B$3,People!$A$3,IF(M8207=People!$B$2,People!$A$2,0))))</f>
        <v>Chuck Magee</v>
      </c>
      <c r="W8207" s="3" t="str">
        <f>IFERROR(INDEX(Returns!A:A,MATCH(B8207,Returns!B:B,0)),"No")</f>
        <v>No</v>
      </c>
    </row>
    <row r="8208" spans="1:23" x14ac:dyDescent="0.2">
      <c r="A8208" s="1">
        <v>8207</v>
      </c>
      <c r="B8208" t="s">
        <v>10050</v>
      </c>
      <c r="C8208" s="2">
        <v>42851</v>
      </c>
      <c r="D8208" s="2">
        <v>42855</v>
      </c>
      <c r="E8208" s="1" t="s">
        <v>46</v>
      </c>
      <c r="F8208" s="1" t="s">
        <v>1453</v>
      </c>
      <c r="G8208" s="1" t="s">
        <v>1454</v>
      </c>
      <c r="H8208" s="1" t="s">
        <v>24</v>
      </c>
      <c r="I8208" s="1" t="s">
        <v>25</v>
      </c>
      <c r="J8208" s="1" t="s">
        <v>5274</v>
      </c>
      <c r="K8208" s="1" t="s">
        <v>50</v>
      </c>
      <c r="L8208" s="1">
        <v>32114</v>
      </c>
      <c r="M8208" s="1" t="s">
        <v>28</v>
      </c>
      <c r="N8208" s="1" t="s">
        <v>51</v>
      </c>
      <c r="O8208" s="1" t="s">
        <v>30</v>
      </c>
      <c r="P8208" s="1" t="s">
        <v>52</v>
      </c>
      <c r="Q8208" s="1" t="s">
        <v>53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3" t="str">
        <f>IF(M8208=People!$B$5,People!$A$5,IF(M8208=People!$B$4,People!$A$4,IF(M8208=People!$B$3,People!$A$3,IF(M8208=People!$B$2,People!$A$2,0))))</f>
        <v>Cassandra Brandow</v>
      </c>
      <c r="W8208" s="3" t="str">
        <f>IFERROR(INDEX(Returns!A:A,MATCH(B8208,Returns!B:B,0)),"No")</f>
        <v>No</v>
      </c>
    </row>
    <row r="8209" spans="1:23" x14ac:dyDescent="0.2">
      <c r="A8209" s="1">
        <v>8208</v>
      </c>
      <c r="B8209" t="s">
        <v>10050</v>
      </c>
      <c r="C8209" s="2">
        <v>42851</v>
      </c>
      <c r="D8209" s="2">
        <v>42855</v>
      </c>
      <c r="E8209" s="1" t="s">
        <v>46</v>
      </c>
      <c r="F8209" s="1" t="s">
        <v>1453</v>
      </c>
      <c r="G8209" s="1" t="s">
        <v>1454</v>
      </c>
      <c r="H8209" s="1" t="s">
        <v>24</v>
      </c>
      <c r="I8209" s="1" t="s">
        <v>25</v>
      </c>
      <c r="J8209" s="1" t="s">
        <v>5274</v>
      </c>
      <c r="K8209" s="1" t="s">
        <v>50</v>
      </c>
      <c r="L8209" s="1">
        <v>32114</v>
      </c>
      <c r="M8209" s="1" t="s">
        <v>28</v>
      </c>
      <c r="N8209" s="1" t="s">
        <v>1194</v>
      </c>
      <c r="O8209" s="1" t="s">
        <v>43</v>
      </c>
      <c r="P8209" s="1" t="s">
        <v>63</v>
      </c>
      <c r="Q8209" s="1" t="s">
        <v>1195</v>
      </c>
      <c r="R8209" s="1">
        <v>2.6240000000000001</v>
      </c>
      <c r="S8209" s="1">
        <v>1</v>
      </c>
      <c r="T8209" s="1">
        <v>0.2</v>
      </c>
      <c r="U8209" s="1">
        <v>0.42639999999999978</v>
      </c>
      <c r="V8209" s="3" t="str">
        <f>IF(M8209=People!$B$5,People!$A$5,IF(M8209=People!$B$4,People!$A$4,IF(M8209=People!$B$3,People!$A$3,IF(M8209=People!$B$2,People!$A$2,0))))</f>
        <v>Cassandra Brandow</v>
      </c>
      <c r="W8209" s="3" t="str">
        <f>IFERROR(INDEX(Returns!A:A,MATCH(B8209,Returns!B:B,0)),"No")</f>
        <v>No</v>
      </c>
    </row>
    <row r="8210" spans="1:23" x14ac:dyDescent="0.2">
      <c r="A8210" s="1">
        <v>8209</v>
      </c>
      <c r="B8210" t="s">
        <v>10051</v>
      </c>
      <c r="C8210" s="2">
        <v>42998</v>
      </c>
      <c r="D8210" s="2">
        <v>43002</v>
      </c>
      <c r="E8210" s="1" t="s">
        <v>46</v>
      </c>
      <c r="F8210" s="1" t="s">
        <v>5580</v>
      </c>
      <c r="G8210" s="1" t="s">
        <v>5581</v>
      </c>
      <c r="H8210" s="1" t="s">
        <v>24</v>
      </c>
      <c r="I8210" s="1" t="s">
        <v>25</v>
      </c>
      <c r="J8210" s="1" t="s">
        <v>4408</v>
      </c>
      <c r="K8210" s="1" t="s">
        <v>300</v>
      </c>
      <c r="L8210" s="1">
        <v>37211</v>
      </c>
      <c r="M8210" s="1" t="s">
        <v>28</v>
      </c>
      <c r="N8210" s="1" t="s">
        <v>2289</v>
      </c>
      <c r="O8210" s="1" t="s">
        <v>43</v>
      </c>
      <c r="P8210" s="1" t="s">
        <v>70</v>
      </c>
      <c r="Q8210" s="1" t="s">
        <v>2290</v>
      </c>
      <c r="R8210" s="1">
        <v>1369.7640000000001</v>
      </c>
      <c r="S8210" s="1">
        <v>6</v>
      </c>
      <c r="T8210" s="1">
        <v>0.7</v>
      </c>
      <c r="U8210" s="1">
        <v>-913.17599999999993</v>
      </c>
      <c r="V8210" s="3" t="str">
        <f>IF(M8210=People!$B$5,People!$A$5,IF(M8210=People!$B$4,People!$A$4,IF(M8210=People!$B$3,People!$A$3,IF(M8210=People!$B$2,People!$A$2,0))))</f>
        <v>Cassandra Brandow</v>
      </c>
      <c r="W8210" s="3" t="str">
        <f>IFERROR(INDEX(Returns!A:A,MATCH(B8210,Returns!B:B,0)),"No")</f>
        <v>No</v>
      </c>
    </row>
    <row r="8211" spans="1:23" x14ac:dyDescent="0.2">
      <c r="A8211" s="1">
        <v>8210</v>
      </c>
      <c r="B8211" t="s">
        <v>10051</v>
      </c>
      <c r="C8211" s="2">
        <v>42998</v>
      </c>
      <c r="D8211" s="2">
        <v>43002</v>
      </c>
      <c r="E8211" s="1" t="s">
        <v>46</v>
      </c>
      <c r="F8211" s="1" t="s">
        <v>5580</v>
      </c>
      <c r="G8211" s="1" t="s">
        <v>5581</v>
      </c>
      <c r="H8211" s="1" t="s">
        <v>24</v>
      </c>
      <c r="I8211" s="1" t="s">
        <v>25</v>
      </c>
      <c r="J8211" s="1" t="s">
        <v>4408</v>
      </c>
      <c r="K8211" s="1" t="s">
        <v>300</v>
      </c>
      <c r="L8211" s="1">
        <v>37211</v>
      </c>
      <c r="M8211" s="1" t="s">
        <v>28</v>
      </c>
      <c r="N8211" s="1" t="s">
        <v>737</v>
      </c>
      <c r="O8211" s="1" t="s">
        <v>43</v>
      </c>
      <c r="P8211" s="1" t="s">
        <v>55</v>
      </c>
      <c r="Q8211" s="1" t="s">
        <v>738</v>
      </c>
      <c r="R8211" s="1">
        <v>294.36799999999999</v>
      </c>
      <c r="S8211" s="1">
        <v>4</v>
      </c>
      <c r="T8211" s="1">
        <v>0.2</v>
      </c>
      <c r="U8211" s="1">
        <v>-58.873600000000025</v>
      </c>
      <c r="V8211" s="3" t="str">
        <f>IF(M8211=People!$B$5,People!$A$5,IF(M8211=People!$B$4,People!$A$4,IF(M8211=People!$B$3,People!$A$3,IF(M8211=People!$B$2,People!$A$2,0))))</f>
        <v>Cassandra Brandow</v>
      </c>
      <c r="W8211" s="3" t="str">
        <f>IFERROR(INDEX(Returns!A:A,MATCH(B8211,Returns!B:B,0)),"No")</f>
        <v>No</v>
      </c>
    </row>
    <row r="8212" spans="1:23" x14ac:dyDescent="0.2">
      <c r="A8212" s="1">
        <v>8211</v>
      </c>
      <c r="B8212" t="s">
        <v>10052</v>
      </c>
      <c r="C8212" s="2">
        <v>43715</v>
      </c>
      <c r="D8212" s="2">
        <v>43720</v>
      </c>
      <c r="E8212" s="1" t="s">
        <v>46</v>
      </c>
      <c r="F8212" s="1" t="s">
        <v>4732</v>
      </c>
      <c r="G8212" s="1" t="s">
        <v>4733</v>
      </c>
      <c r="H8212" s="1" t="s">
        <v>38</v>
      </c>
      <c r="I8212" s="1" t="s">
        <v>25</v>
      </c>
      <c r="J8212" s="1" t="s">
        <v>4408</v>
      </c>
      <c r="K8212" s="1" t="s">
        <v>300</v>
      </c>
      <c r="L8212" s="1">
        <v>37211</v>
      </c>
      <c r="M8212" s="1" t="s">
        <v>28</v>
      </c>
      <c r="N8212" s="1" t="s">
        <v>1590</v>
      </c>
      <c r="O8212" s="1" t="s">
        <v>43</v>
      </c>
      <c r="P8212" s="1" t="s">
        <v>73</v>
      </c>
      <c r="Q8212" s="1" t="s">
        <v>1591</v>
      </c>
      <c r="R8212" s="1">
        <v>81.567999999999998</v>
      </c>
      <c r="S8212" s="1">
        <v>2</v>
      </c>
      <c r="T8212" s="1">
        <v>0.2</v>
      </c>
      <c r="U8212" s="1">
        <v>7.1372000000000035</v>
      </c>
      <c r="V8212" s="3" t="str">
        <f>IF(M8212=People!$B$5,People!$A$5,IF(M8212=People!$B$4,People!$A$4,IF(M8212=People!$B$3,People!$A$3,IF(M8212=People!$B$2,People!$A$2,0))))</f>
        <v>Cassandra Brandow</v>
      </c>
      <c r="W8212" s="3" t="str">
        <f>IFERROR(INDEX(Returns!A:A,MATCH(B8212,Returns!B:B,0)),"No")</f>
        <v>No</v>
      </c>
    </row>
    <row r="8213" spans="1:23" x14ac:dyDescent="0.2">
      <c r="A8213" s="1">
        <v>8212</v>
      </c>
      <c r="B8213" t="s">
        <v>10053</v>
      </c>
      <c r="C8213" s="2">
        <v>43411</v>
      </c>
      <c r="D8213" s="2">
        <v>43416</v>
      </c>
      <c r="E8213" s="1" t="s">
        <v>46</v>
      </c>
      <c r="F8213" s="1" t="s">
        <v>1910</v>
      </c>
      <c r="G8213" s="1" t="s">
        <v>1911</v>
      </c>
      <c r="H8213" s="1" t="s">
        <v>24</v>
      </c>
      <c r="I8213" s="1" t="s">
        <v>25</v>
      </c>
      <c r="J8213" s="1" t="s">
        <v>716</v>
      </c>
      <c r="K8213" s="1" t="s">
        <v>96</v>
      </c>
      <c r="L8213" s="1">
        <v>75220</v>
      </c>
      <c r="M8213" s="1" t="s">
        <v>97</v>
      </c>
      <c r="N8213" s="1" t="s">
        <v>5833</v>
      </c>
      <c r="O8213" s="1" t="s">
        <v>30</v>
      </c>
      <c r="P8213" s="1" t="s">
        <v>60</v>
      </c>
      <c r="Q8213" s="1" t="s">
        <v>5834</v>
      </c>
      <c r="R8213" s="1">
        <v>44.460000000000008</v>
      </c>
      <c r="S8213" s="1">
        <v>5</v>
      </c>
      <c r="T8213" s="1">
        <v>0.6</v>
      </c>
      <c r="U8213" s="1">
        <v>-17.783999999999992</v>
      </c>
      <c r="V8213" s="3" t="str">
        <f>IF(M8213=People!$B$5,People!$A$5,IF(M8213=People!$B$4,People!$A$4,IF(M8213=People!$B$3,People!$A$3,IF(M8213=People!$B$2,People!$A$2,0))))</f>
        <v>Kelly Williams</v>
      </c>
      <c r="W8213" s="3" t="str">
        <f>IFERROR(INDEX(Returns!A:A,MATCH(B8213,Returns!B:B,0)),"No")</f>
        <v>No</v>
      </c>
    </row>
    <row r="8214" spans="1:23" x14ac:dyDescent="0.2">
      <c r="A8214" s="1">
        <v>8213</v>
      </c>
      <c r="B8214" t="s">
        <v>10053</v>
      </c>
      <c r="C8214" s="2">
        <v>43411</v>
      </c>
      <c r="D8214" s="2">
        <v>43416</v>
      </c>
      <c r="E8214" s="1" t="s">
        <v>46</v>
      </c>
      <c r="F8214" s="1" t="s">
        <v>1910</v>
      </c>
      <c r="G8214" s="1" t="s">
        <v>1911</v>
      </c>
      <c r="H8214" s="1" t="s">
        <v>24</v>
      </c>
      <c r="I8214" s="1" t="s">
        <v>25</v>
      </c>
      <c r="J8214" s="1" t="s">
        <v>716</v>
      </c>
      <c r="K8214" s="1" t="s">
        <v>96</v>
      </c>
      <c r="L8214" s="1">
        <v>75220</v>
      </c>
      <c r="M8214" s="1" t="s">
        <v>97</v>
      </c>
      <c r="N8214" s="1" t="s">
        <v>1780</v>
      </c>
      <c r="O8214" s="1" t="s">
        <v>43</v>
      </c>
      <c r="P8214" s="1" t="s">
        <v>55</v>
      </c>
      <c r="Q8214" s="1" t="s">
        <v>1781</v>
      </c>
      <c r="R8214" s="1">
        <v>314.08800000000002</v>
      </c>
      <c r="S8214" s="1">
        <v>3</v>
      </c>
      <c r="T8214" s="1">
        <v>0.2</v>
      </c>
      <c r="U8214" s="1">
        <v>19.630499999999998</v>
      </c>
      <c r="V8214" s="3" t="str">
        <f>IF(M8214=People!$B$5,People!$A$5,IF(M8214=People!$B$4,People!$A$4,IF(M8214=People!$B$3,People!$A$3,IF(M8214=People!$B$2,People!$A$2,0))))</f>
        <v>Kelly Williams</v>
      </c>
      <c r="W8214" s="3" t="str">
        <f>IFERROR(INDEX(Returns!A:A,MATCH(B8214,Returns!B:B,0)),"No")</f>
        <v>No</v>
      </c>
    </row>
    <row r="8215" spans="1:23" x14ac:dyDescent="0.2">
      <c r="A8215" s="1">
        <v>8214</v>
      </c>
      <c r="B8215" t="s">
        <v>10054</v>
      </c>
      <c r="C8215" s="2">
        <v>43003</v>
      </c>
      <c r="D8215" s="2">
        <v>43010</v>
      </c>
      <c r="E8215" s="1" t="s">
        <v>46</v>
      </c>
      <c r="F8215" s="1" t="s">
        <v>3461</v>
      </c>
      <c r="G8215" s="1" t="s">
        <v>3462</v>
      </c>
      <c r="H8215" s="1" t="s">
        <v>38</v>
      </c>
      <c r="I8215" s="1" t="s">
        <v>25</v>
      </c>
      <c r="J8215" s="1" t="s">
        <v>1037</v>
      </c>
      <c r="K8215" s="1" t="s">
        <v>300</v>
      </c>
      <c r="L8215" s="1">
        <v>37130</v>
      </c>
      <c r="M8215" s="1" t="s">
        <v>28</v>
      </c>
      <c r="N8215" s="1" t="s">
        <v>3522</v>
      </c>
      <c r="O8215" s="1" t="s">
        <v>43</v>
      </c>
      <c r="P8215" s="1" t="s">
        <v>70</v>
      </c>
      <c r="Q8215" s="1" t="s">
        <v>3523</v>
      </c>
      <c r="R8215" s="1">
        <v>6.3360000000000012</v>
      </c>
      <c r="S8215" s="1">
        <v>4</v>
      </c>
      <c r="T8215" s="1">
        <v>0.7</v>
      </c>
      <c r="U8215" s="1">
        <v>-4.6463999999999981</v>
      </c>
      <c r="V8215" s="3" t="str">
        <f>IF(M8215=People!$B$5,People!$A$5,IF(M8215=People!$B$4,People!$A$4,IF(M8215=People!$B$3,People!$A$3,IF(M8215=People!$B$2,People!$A$2,0))))</f>
        <v>Cassandra Brandow</v>
      </c>
      <c r="W8215" s="3" t="str">
        <f>IFERROR(INDEX(Returns!A:A,MATCH(B8215,Returns!B:B,0)),"No")</f>
        <v>No</v>
      </c>
    </row>
    <row r="8216" spans="1:23" x14ac:dyDescent="0.2">
      <c r="A8216" s="1">
        <v>8215</v>
      </c>
      <c r="B8216" t="s">
        <v>10054</v>
      </c>
      <c r="C8216" s="2">
        <v>43003</v>
      </c>
      <c r="D8216" s="2">
        <v>43010</v>
      </c>
      <c r="E8216" s="1" t="s">
        <v>46</v>
      </c>
      <c r="F8216" s="1" t="s">
        <v>3461</v>
      </c>
      <c r="G8216" s="1" t="s">
        <v>3462</v>
      </c>
      <c r="H8216" s="1" t="s">
        <v>38</v>
      </c>
      <c r="I8216" s="1" t="s">
        <v>25</v>
      </c>
      <c r="J8216" s="1" t="s">
        <v>1037</v>
      </c>
      <c r="K8216" s="1" t="s">
        <v>300</v>
      </c>
      <c r="L8216" s="1">
        <v>37130</v>
      </c>
      <c r="M8216" s="1" t="s">
        <v>28</v>
      </c>
      <c r="N8216" s="1" t="s">
        <v>4503</v>
      </c>
      <c r="O8216" s="1" t="s">
        <v>43</v>
      </c>
      <c r="P8216" s="1" t="s">
        <v>84</v>
      </c>
      <c r="Q8216" s="1" t="s">
        <v>4504</v>
      </c>
      <c r="R8216" s="1">
        <v>10.48</v>
      </c>
      <c r="S8216" s="1">
        <v>1</v>
      </c>
      <c r="T8216" s="1">
        <v>0.2</v>
      </c>
      <c r="U8216" s="1">
        <v>3.7989999999999995</v>
      </c>
      <c r="V8216" s="3" t="str">
        <f>IF(M8216=People!$B$5,People!$A$5,IF(M8216=People!$B$4,People!$A$4,IF(M8216=People!$B$3,People!$A$3,IF(M8216=People!$B$2,People!$A$2,0))))</f>
        <v>Cassandra Brandow</v>
      </c>
      <c r="W8216" s="3" t="str">
        <f>IFERROR(INDEX(Returns!A:A,MATCH(B8216,Returns!B:B,0)),"No")</f>
        <v>No</v>
      </c>
    </row>
    <row r="8217" spans="1:23" x14ac:dyDescent="0.2">
      <c r="A8217" s="1">
        <v>8216</v>
      </c>
      <c r="B8217" t="s">
        <v>10054</v>
      </c>
      <c r="C8217" s="2">
        <v>43003</v>
      </c>
      <c r="D8217" s="2">
        <v>43010</v>
      </c>
      <c r="E8217" s="1" t="s">
        <v>46</v>
      </c>
      <c r="F8217" s="1" t="s">
        <v>3461</v>
      </c>
      <c r="G8217" s="1" t="s">
        <v>3462</v>
      </c>
      <c r="H8217" s="1" t="s">
        <v>38</v>
      </c>
      <c r="I8217" s="1" t="s">
        <v>25</v>
      </c>
      <c r="J8217" s="1" t="s">
        <v>1037</v>
      </c>
      <c r="K8217" s="1" t="s">
        <v>300</v>
      </c>
      <c r="L8217" s="1">
        <v>37130</v>
      </c>
      <c r="M8217" s="1" t="s">
        <v>28</v>
      </c>
      <c r="N8217" s="1" t="s">
        <v>4058</v>
      </c>
      <c r="O8217" s="1" t="s">
        <v>43</v>
      </c>
      <c r="P8217" s="1" t="s">
        <v>70</v>
      </c>
      <c r="Q8217" s="1" t="s">
        <v>4059</v>
      </c>
      <c r="R8217" s="1">
        <v>2.4690000000000003</v>
      </c>
      <c r="S8217" s="1">
        <v>1</v>
      </c>
      <c r="T8217" s="1">
        <v>0.7</v>
      </c>
      <c r="U8217" s="1">
        <v>-1.8106</v>
      </c>
      <c r="V8217" s="3" t="str">
        <f>IF(M8217=People!$B$5,People!$A$5,IF(M8217=People!$B$4,People!$A$4,IF(M8217=People!$B$3,People!$A$3,IF(M8217=People!$B$2,People!$A$2,0))))</f>
        <v>Cassandra Brandow</v>
      </c>
      <c r="W8217" s="3" t="str">
        <f>IFERROR(INDEX(Returns!A:A,MATCH(B8217,Returns!B:B,0)),"No")</f>
        <v>No</v>
      </c>
    </row>
    <row r="8218" spans="1:23" x14ac:dyDescent="0.2">
      <c r="A8218" s="1">
        <v>8217</v>
      </c>
      <c r="B8218" t="s">
        <v>10054</v>
      </c>
      <c r="C8218" s="2">
        <v>43003</v>
      </c>
      <c r="D8218" s="2">
        <v>43010</v>
      </c>
      <c r="E8218" s="1" t="s">
        <v>46</v>
      </c>
      <c r="F8218" s="1" t="s">
        <v>3461</v>
      </c>
      <c r="G8218" s="1" t="s">
        <v>3462</v>
      </c>
      <c r="H8218" s="1" t="s">
        <v>38</v>
      </c>
      <c r="I8218" s="1" t="s">
        <v>25</v>
      </c>
      <c r="J8218" s="1" t="s">
        <v>1037</v>
      </c>
      <c r="K8218" s="1" t="s">
        <v>300</v>
      </c>
      <c r="L8218" s="1">
        <v>37130</v>
      </c>
      <c r="M8218" s="1" t="s">
        <v>28</v>
      </c>
      <c r="N8218" s="1" t="s">
        <v>1058</v>
      </c>
      <c r="O8218" s="1" t="s">
        <v>43</v>
      </c>
      <c r="P8218" s="1" t="s">
        <v>70</v>
      </c>
      <c r="Q8218" s="1" t="s">
        <v>1059</v>
      </c>
      <c r="R8218" s="1">
        <v>3.2640000000000007</v>
      </c>
      <c r="S8218" s="1">
        <v>2</v>
      </c>
      <c r="T8218" s="1">
        <v>0.7</v>
      </c>
      <c r="U8218" s="1">
        <v>-2.2847999999999997</v>
      </c>
      <c r="V8218" s="3" t="str">
        <f>IF(M8218=People!$B$5,People!$A$5,IF(M8218=People!$B$4,People!$A$4,IF(M8218=People!$B$3,People!$A$3,IF(M8218=People!$B$2,People!$A$2,0))))</f>
        <v>Cassandra Brandow</v>
      </c>
      <c r="W8218" s="3" t="str">
        <f>IFERROR(INDEX(Returns!A:A,MATCH(B8218,Returns!B:B,0)),"No")</f>
        <v>No</v>
      </c>
    </row>
    <row r="8219" spans="1:23" x14ac:dyDescent="0.2">
      <c r="A8219" s="1">
        <v>8218</v>
      </c>
      <c r="B8219" t="s">
        <v>10055</v>
      </c>
      <c r="C8219" s="2">
        <v>42646</v>
      </c>
      <c r="D8219" s="2">
        <v>42650</v>
      </c>
      <c r="E8219" s="1" t="s">
        <v>46</v>
      </c>
      <c r="F8219" s="1" t="s">
        <v>4960</v>
      </c>
      <c r="G8219" s="1" t="s">
        <v>4961</v>
      </c>
      <c r="H8219" s="1" t="s">
        <v>24</v>
      </c>
      <c r="I8219" s="1" t="s">
        <v>25</v>
      </c>
      <c r="J8219" s="1" t="s">
        <v>716</v>
      </c>
      <c r="K8219" s="1" t="s">
        <v>96</v>
      </c>
      <c r="L8219" s="1">
        <v>75217</v>
      </c>
      <c r="M8219" s="1" t="s">
        <v>97</v>
      </c>
      <c r="N8219" s="1" t="s">
        <v>3534</v>
      </c>
      <c r="O8219" s="1" t="s">
        <v>43</v>
      </c>
      <c r="P8219" s="1" t="s">
        <v>242</v>
      </c>
      <c r="Q8219" s="1" t="s">
        <v>3535</v>
      </c>
      <c r="R8219" s="1">
        <v>4.3440000000000003</v>
      </c>
      <c r="S8219" s="1">
        <v>3</v>
      </c>
      <c r="T8219" s="1">
        <v>0.2</v>
      </c>
      <c r="U8219" s="1">
        <v>0.86879999999999979</v>
      </c>
      <c r="V8219" s="3" t="str">
        <f>IF(M8219=People!$B$5,People!$A$5,IF(M8219=People!$B$4,People!$A$4,IF(M8219=People!$B$3,People!$A$3,IF(M8219=People!$B$2,People!$A$2,0))))</f>
        <v>Kelly Williams</v>
      </c>
      <c r="W8219" s="3" t="str">
        <f>IFERROR(INDEX(Returns!A:A,MATCH(B8219,Returns!B:B,0)),"No")</f>
        <v>No</v>
      </c>
    </row>
    <row r="8220" spans="1:23" x14ac:dyDescent="0.2">
      <c r="A8220" s="1">
        <v>8219</v>
      </c>
      <c r="B8220" t="s">
        <v>10055</v>
      </c>
      <c r="C8220" s="2">
        <v>42646</v>
      </c>
      <c r="D8220" s="2">
        <v>42650</v>
      </c>
      <c r="E8220" s="1" t="s">
        <v>46</v>
      </c>
      <c r="F8220" s="1" t="s">
        <v>4960</v>
      </c>
      <c r="G8220" s="1" t="s">
        <v>4961</v>
      </c>
      <c r="H8220" s="1" t="s">
        <v>24</v>
      </c>
      <c r="I8220" s="1" t="s">
        <v>25</v>
      </c>
      <c r="J8220" s="1" t="s">
        <v>716</v>
      </c>
      <c r="K8220" s="1" t="s">
        <v>96</v>
      </c>
      <c r="L8220" s="1">
        <v>75217</v>
      </c>
      <c r="M8220" s="1" t="s">
        <v>97</v>
      </c>
      <c r="N8220" s="1" t="s">
        <v>3550</v>
      </c>
      <c r="O8220" s="1" t="s">
        <v>30</v>
      </c>
      <c r="P8220" s="1" t="s">
        <v>60</v>
      </c>
      <c r="Q8220" s="1" t="s">
        <v>3551</v>
      </c>
      <c r="R8220" s="1">
        <v>31.776000000000003</v>
      </c>
      <c r="S8220" s="1">
        <v>3</v>
      </c>
      <c r="T8220" s="1">
        <v>0.6</v>
      </c>
      <c r="U8220" s="1">
        <v>-19.065600000000007</v>
      </c>
      <c r="V8220" s="3" t="str">
        <f>IF(M8220=People!$B$5,People!$A$5,IF(M8220=People!$B$4,People!$A$4,IF(M8220=People!$B$3,People!$A$3,IF(M8220=People!$B$2,People!$A$2,0))))</f>
        <v>Kelly Williams</v>
      </c>
      <c r="W8220" s="3" t="str">
        <f>IFERROR(INDEX(Returns!A:A,MATCH(B8220,Returns!B:B,0)),"No")</f>
        <v>No</v>
      </c>
    </row>
    <row r="8221" spans="1:23" x14ac:dyDescent="0.2">
      <c r="A8221" s="1">
        <v>8220</v>
      </c>
      <c r="B8221" t="s">
        <v>10055</v>
      </c>
      <c r="C8221" s="2">
        <v>42646</v>
      </c>
      <c r="D8221" s="2">
        <v>42650</v>
      </c>
      <c r="E8221" s="1" t="s">
        <v>46</v>
      </c>
      <c r="F8221" s="1" t="s">
        <v>4960</v>
      </c>
      <c r="G8221" s="1" t="s">
        <v>4961</v>
      </c>
      <c r="H8221" s="1" t="s">
        <v>24</v>
      </c>
      <c r="I8221" s="1" t="s">
        <v>25</v>
      </c>
      <c r="J8221" s="1" t="s">
        <v>716</v>
      </c>
      <c r="K8221" s="1" t="s">
        <v>96</v>
      </c>
      <c r="L8221" s="1">
        <v>75217</v>
      </c>
      <c r="M8221" s="1" t="s">
        <v>97</v>
      </c>
      <c r="N8221" s="1" t="s">
        <v>2133</v>
      </c>
      <c r="O8221" s="1" t="s">
        <v>43</v>
      </c>
      <c r="P8221" s="1" t="s">
        <v>44</v>
      </c>
      <c r="Q8221" s="1" t="s">
        <v>2134</v>
      </c>
      <c r="R8221" s="1">
        <v>4.9280000000000008</v>
      </c>
      <c r="S8221" s="1">
        <v>2</v>
      </c>
      <c r="T8221" s="1">
        <v>0.2</v>
      </c>
      <c r="U8221" s="1">
        <v>1.7247999999999997</v>
      </c>
      <c r="V8221" s="3" t="str">
        <f>IF(M8221=People!$B$5,People!$A$5,IF(M8221=People!$B$4,People!$A$4,IF(M8221=People!$B$3,People!$A$3,IF(M8221=People!$B$2,People!$A$2,0))))</f>
        <v>Kelly Williams</v>
      </c>
      <c r="W8221" s="3" t="str">
        <f>IFERROR(INDEX(Returns!A:A,MATCH(B8221,Returns!B:B,0)),"No")</f>
        <v>No</v>
      </c>
    </row>
    <row r="8222" spans="1:23" x14ac:dyDescent="0.2">
      <c r="A8222" s="1">
        <v>8221</v>
      </c>
      <c r="B8222" t="s">
        <v>10055</v>
      </c>
      <c r="C8222" s="2">
        <v>42646</v>
      </c>
      <c r="D8222" s="2">
        <v>42650</v>
      </c>
      <c r="E8222" s="1" t="s">
        <v>46</v>
      </c>
      <c r="F8222" s="1" t="s">
        <v>4960</v>
      </c>
      <c r="G8222" s="1" t="s">
        <v>4961</v>
      </c>
      <c r="H8222" s="1" t="s">
        <v>24</v>
      </c>
      <c r="I8222" s="1" t="s">
        <v>25</v>
      </c>
      <c r="J8222" s="1" t="s">
        <v>716</v>
      </c>
      <c r="K8222" s="1" t="s">
        <v>96</v>
      </c>
      <c r="L8222" s="1">
        <v>75217</v>
      </c>
      <c r="M8222" s="1" t="s">
        <v>97</v>
      </c>
      <c r="N8222" s="1" t="s">
        <v>395</v>
      </c>
      <c r="O8222" s="1" t="s">
        <v>43</v>
      </c>
      <c r="P8222" s="1" t="s">
        <v>70</v>
      </c>
      <c r="Q8222" s="1" t="s">
        <v>396</v>
      </c>
      <c r="R8222" s="1">
        <v>1.7879999999999996</v>
      </c>
      <c r="S8222" s="1">
        <v>3</v>
      </c>
      <c r="T8222" s="1">
        <v>0.8</v>
      </c>
      <c r="U8222" s="1">
        <v>-3.0396000000000001</v>
      </c>
      <c r="V8222" s="3" t="str">
        <f>IF(M8222=People!$B$5,People!$A$5,IF(M8222=People!$B$4,People!$A$4,IF(M8222=People!$B$3,People!$A$3,IF(M8222=People!$B$2,People!$A$2,0))))</f>
        <v>Kelly Williams</v>
      </c>
      <c r="W8222" s="3" t="str">
        <f>IFERROR(INDEX(Returns!A:A,MATCH(B8222,Returns!B:B,0)),"No")</f>
        <v>No</v>
      </c>
    </row>
    <row r="8223" spans="1:23" x14ac:dyDescent="0.2">
      <c r="A8223" s="1">
        <v>8222</v>
      </c>
      <c r="B8223" t="s">
        <v>10055</v>
      </c>
      <c r="C8223" s="2">
        <v>42646</v>
      </c>
      <c r="D8223" s="2">
        <v>42650</v>
      </c>
      <c r="E8223" s="1" t="s">
        <v>46</v>
      </c>
      <c r="F8223" s="1" t="s">
        <v>4960</v>
      </c>
      <c r="G8223" s="1" t="s">
        <v>4961</v>
      </c>
      <c r="H8223" s="1" t="s">
        <v>24</v>
      </c>
      <c r="I8223" s="1" t="s">
        <v>25</v>
      </c>
      <c r="J8223" s="1" t="s">
        <v>716</v>
      </c>
      <c r="K8223" s="1" t="s">
        <v>96</v>
      </c>
      <c r="L8223" s="1">
        <v>75217</v>
      </c>
      <c r="M8223" s="1" t="s">
        <v>97</v>
      </c>
      <c r="N8223" s="1" t="s">
        <v>5835</v>
      </c>
      <c r="O8223" s="1" t="s">
        <v>43</v>
      </c>
      <c r="P8223" s="1" t="s">
        <v>242</v>
      </c>
      <c r="Q8223" s="1" t="s">
        <v>5836</v>
      </c>
      <c r="R8223" s="1">
        <v>15.072000000000001</v>
      </c>
      <c r="S8223" s="1">
        <v>4</v>
      </c>
      <c r="T8223" s="1">
        <v>0.2</v>
      </c>
      <c r="U8223" s="1">
        <v>-3.7680000000000002</v>
      </c>
      <c r="V8223" s="3" t="str">
        <f>IF(M8223=People!$B$5,People!$A$5,IF(M8223=People!$B$4,People!$A$4,IF(M8223=People!$B$3,People!$A$3,IF(M8223=People!$B$2,People!$A$2,0))))</f>
        <v>Kelly Williams</v>
      </c>
      <c r="W8223" s="3" t="str">
        <f>IFERROR(INDEX(Returns!A:A,MATCH(B8223,Returns!B:B,0)),"No")</f>
        <v>No</v>
      </c>
    </row>
    <row r="8224" spans="1:23" x14ac:dyDescent="0.2">
      <c r="A8224" s="1">
        <v>8223</v>
      </c>
      <c r="B8224" t="s">
        <v>10056</v>
      </c>
      <c r="C8224" s="2">
        <v>42418</v>
      </c>
      <c r="D8224" s="2">
        <v>42424</v>
      </c>
      <c r="E8224" s="1" t="s">
        <v>46</v>
      </c>
      <c r="F8224" s="1" t="s">
        <v>5450</v>
      </c>
      <c r="G8224" s="1" t="s">
        <v>5451</v>
      </c>
      <c r="H8224" s="1" t="s">
        <v>24</v>
      </c>
      <c r="I8224" s="1" t="s">
        <v>25</v>
      </c>
      <c r="J8224" s="1" t="s">
        <v>987</v>
      </c>
      <c r="K8224" s="1" t="s">
        <v>96</v>
      </c>
      <c r="L8224" s="1">
        <v>76017</v>
      </c>
      <c r="M8224" s="1" t="s">
        <v>97</v>
      </c>
      <c r="N8224" s="1" t="s">
        <v>4991</v>
      </c>
      <c r="O8224" s="1" t="s">
        <v>43</v>
      </c>
      <c r="P8224" s="1" t="s">
        <v>55</v>
      </c>
      <c r="Q8224" s="1" t="s">
        <v>4992</v>
      </c>
      <c r="R8224" s="1">
        <v>12.624000000000001</v>
      </c>
      <c r="S8224" s="1">
        <v>2</v>
      </c>
      <c r="T8224" s="1">
        <v>0.2</v>
      </c>
      <c r="U8224" s="1">
        <v>-2.5248000000000022</v>
      </c>
      <c r="V8224" s="3" t="str">
        <f>IF(M8224=People!$B$5,People!$A$5,IF(M8224=People!$B$4,People!$A$4,IF(M8224=People!$B$3,People!$A$3,IF(M8224=People!$B$2,People!$A$2,0))))</f>
        <v>Kelly Williams</v>
      </c>
      <c r="W8224" s="3" t="str">
        <f>IFERROR(INDEX(Returns!A:A,MATCH(B8224,Returns!B:B,0)),"No")</f>
        <v>No</v>
      </c>
    </row>
    <row r="8225" spans="1:23" x14ac:dyDescent="0.2">
      <c r="A8225" s="1">
        <v>8224</v>
      </c>
      <c r="B8225" t="s">
        <v>10057</v>
      </c>
      <c r="C8225" s="2">
        <v>43263</v>
      </c>
      <c r="D8225" s="2">
        <v>43267</v>
      </c>
      <c r="E8225" s="1" t="s">
        <v>46</v>
      </c>
      <c r="F8225" s="1" t="s">
        <v>786</v>
      </c>
      <c r="G8225" s="1" t="s">
        <v>787</v>
      </c>
      <c r="H8225" s="1" t="s">
        <v>38</v>
      </c>
      <c r="I8225" s="1" t="s">
        <v>25</v>
      </c>
      <c r="J8225" s="1" t="s">
        <v>532</v>
      </c>
      <c r="K8225" s="1" t="s">
        <v>40</v>
      </c>
      <c r="L8225" s="1">
        <v>91104</v>
      </c>
      <c r="M8225" s="1" t="s">
        <v>41</v>
      </c>
      <c r="N8225" s="1" t="s">
        <v>3786</v>
      </c>
      <c r="O8225" s="1" t="s">
        <v>43</v>
      </c>
      <c r="P8225" s="1" t="s">
        <v>84</v>
      </c>
      <c r="Q8225" s="1" t="s">
        <v>3787</v>
      </c>
      <c r="R8225" s="1">
        <v>185.88</v>
      </c>
      <c r="S8225" s="1">
        <v>6</v>
      </c>
      <c r="T8225" s="1">
        <v>0</v>
      </c>
      <c r="U8225" s="1">
        <v>83.645999999999987</v>
      </c>
      <c r="V8225" s="3" t="str">
        <f>IF(M8225=People!$B$5,People!$A$5,IF(M8225=People!$B$4,People!$A$4,IF(M8225=People!$B$3,People!$A$3,IF(M8225=People!$B$2,People!$A$2,0))))</f>
        <v>Anna Andreadi</v>
      </c>
      <c r="W8225" s="3" t="str">
        <f>IFERROR(INDEX(Returns!A:A,MATCH(B8225,Returns!B:B,0)),"No")</f>
        <v>No</v>
      </c>
    </row>
    <row r="8226" spans="1:23" x14ac:dyDescent="0.2">
      <c r="A8226" s="1">
        <v>8225</v>
      </c>
      <c r="B8226" t="s">
        <v>10057</v>
      </c>
      <c r="C8226" s="2">
        <v>43263</v>
      </c>
      <c r="D8226" s="2">
        <v>43267</v>
      </c>
      <c r="E8226" s="1" t="s">
        <v>46</v>
      </c>
      <c r="F8226" s="1" t="s">
        <v>786</v>
      </c>
      <c r="G8226" s="1" t="s">
        <v>787</v>
      </c>
      <c r="H8226" s="1" t="s">
        <v>38</v>
      </c>
      <c r="I8226" s="1" t="s">
        <v>25</v>
      </c>
      <c r="J8226" s="1" t="s">
        <v>532</v>
      </c>
      <c r="K8226" s="1" t="s">
        <v>40</v>
      </c>
      <c r="L8226" s="1">
        <v>91104</v>
      </c>
      <c r="M8226" s="1" t="s">
        <v>41</v>
      </c>
      <c r="N8226" s="1" t="s">
        <v>4606</v>
      </c>
      <c r="O8226" s="1" t="s">
        <v>43</v>
      </c>
      <c r="P8226" s="1" t="s">
        <v>84</v>
      </c>
      <c r="Q8226" s="1" t="s">
        <v>4607</v>
      </c>
      <c r="R8226" s="1">
        <v>12.96</v>
      </c>
      <c r="S8226" s="1">
        <v>2</v>
      </c>
      <c r="T8226" s="1">
        <v>0</v>
      </c>
      <c r="U8226" s="1">
        <v>6.2208000000000006</v>
      </c>
      <c r="V8226" s="3" t="str">
        <f>IF(M8226=People!$B$5,People!$A$5,IF(M8226=People!$B$4,People!$A$4,IF(M8226=People!$B$3,People!$A$3,IF(M8226=People!$B$2,People!$A$2,0))))</f>
        <v>Anna Andreadi</v>
      </c>
      <c r="W8226" s="3" t="str">
        <f>IFERROR(INDEX(Returns!A:A,MATCH(B8226,Returns!B:B,0)),"No")</f>
        <v>No</v>
      </c>
    </row>
    <row r="8227" spans="1:23" x14ac:dyDescent="0.2">
      <c r="A8227" s="1">
        <v>8226</v>
      </c>
      <c r="B8227" t="s">
        <v>10058</v>
      </c>
      <c r="C8227" s="2">
        <v>43770</v>
      </c>
      <c r="D8227" s="2">
        <v>43773</v>
      </c>
      <c r="E8227" s="1" t="s">
        <v>21</v>
      </c>
      <c r="F8227" s="1" t="s">
        <v>131</v>
      </c>
      <c r="G8227" s="1" t="s">
        <v>132</v>
      </c>
      <c r="H8227" s="1" t="s">
        <v>24</v>
      </c>
      <c r="I8227" s="1" t="s">
        <v>25</v>
      </c>
      <c r="J8227" s="1" t="s">
        <v>3363</v>
      </c>
      <c r="K8227" s="1" t="s">
        <v>1088</v>
      </c>
      <c r="L8227" s="1">
        <v>2149</v>
      </c>
      <c r="M8227" s="1" t="s">
        <v>135</v>
      </c>
      <c r="N8227" s="1" t="s">
        <v>963</v>
      </c>
      <c r="O8227" s="1" t="s">
        <v>43</v>
      </c>
      <c r="P8227" s="1" t="s">
        <v>84</v>
      </c>
      <c r="Q8227" s="1" t="s">
        <v>964</v>
      </c>
      <c r="R8227" s="1">
        <v>189.7</v>
      </c>
      <c r="S8227" s="1">
        <v>10</v>
      </c>
      <c r="T8227" s="1">
        <v>0</v>
      </c>
      <c r="U8227" s="1">
        <v>91.055999999999983</v>
      </c>
      <c r="V8227" s="3" t="str">
        <f>IF(M8227=People!$B$5,People!$A$5,IF(M8227=People!$B$4,People!$A$4,IF(M8227=People!$B$3,People!$A$3,IF(M8227=People!$B$2,People!$A$2,0))))</f>
        <v>Chuck Magee</v>
      </c>
      <c r="W8227" s="3" t="str">
        <f>IFERROR(INDEX(Returns!A:A,MATCH(B8227,Returns!B:B,0)),"No")</f>
        <v>No</v>
      </c>
    </row>
    <row r="8228" spans="1:23" x14ac:dyDescent="0.2">
      <c r="A8228" s="1">
        <v>8227</v>
      </c>
      <c r="B8228" t="s">
        <v>10058</v>
      </c>
      <c r="C8228" s="2">
        <v>43770</v>
      </c>
      <c r="D8228" s="2">
        <v>43773</v>
      </c>
      <c r="E8228" s="1" t="s">
        <v>21</v>
      </c>
      <c r="F8228" s="1" t="s">
        <v>131</v>
      </c>
      <c r="G8228" s="1" t="s">
        <v>132</v>
      </c>
      <c r="H8228" s="1" t="s">
        <v>24</v>
      </c>
      <c r="I8228" s="1" t="s">
        <v>25</v>
      </c>
      <c r="J8228" s="1" t="s">
        <v>3363</v>
      </c>
      <c r="K8228" s="1" t="s">
        <v>1088</v>
      </c>
      <c r="L8228" s="1">
        <v>2149</v>
      </c>
      <c r="M8228" s="1" t="s">
        <v>135</v>
      </c>
      <c r="N8228" s="1" t="s">
        <v>4889</v>
      </c>
      <c r="O8228" s="1" t="s">
        <v>43</v>
      </c>
      <c r="P8228" s="1" t="s">
        <v>84</v>
      </c>
      <c r="Q8228" s="1" t="s">
        <v>4890</v>
      </c>
      <c r="R8228" s="1">
        <v>40.99</v>
      </c>
      <c r="S8228" s="1">
        <v>1</v>
      </c>
      <c r="T8228" s="1">
        <v>0</v>
      </c>
      <c r="U8228" s="1">
        <v>20.085100000000001</v>
      </c>
      <c r="V8228" s="3" t="str">
        <f>IF(M8228=People!$B$5,People!$A$5,IF(M8228=People!$B$4,People!$A$4,IF(M8228=People!$B$3,People!$A$3,IF(M8228=People!$B$2,People!$A$2,0))))</f>
        <v>Chuck Magee</v>
      </c>
      <c r="W8228" s="3" t="str">
        <f>IFERROR(INDEX(Returns!A:A,MATCH(B8228,Returns!B:B,0)),"No")</f>
        <v>No</v>
      </c>
    </row>
    <row r="8229" spans="1:23" x14ac:dyDescent="0.2">
      <c r="A8229" s="1">
        <v>8228</v>
      </c>
      <c r="B8229" t="s">
        <v>10059</v>
      </c>
      <c r="C8229" s="2">
        <v>43194</v>
      </c>
      <c r="D8229" s="2">
        <v>43198</v>
      </c>
      <c r="E8229" s="1" t="s">
        <v>21</v>
      </c>
      <c r="F8229" s="1" t="s">
        <v>4189</v>
      </c>
      <c r="G8229" s="1" t="s">
        <v>4190</v>
      </c>
      <c r="H8229" s="1" t="s">
        <v>94</v>
      </c>
      <c r="I8229" s="1" t="s">
        <v>25</v>
      </c>
      <c r="J8229" s="1" t="s">
        <v>248</v>
      </c>
      <c r="K8229" s="1" t="s">
        <v>240</v>
      </c>
      <c r="L8229" s="1">
        <v>12180</v>
      </c>
      <c r="M8229" s="1" t="s">
        <v>135</v>
      </c>
      <c r="N8229" s="1" t="s">
        <v>1607</v>
      </c>
      <c r="O8229" s="1" t="s">
        <v>30</v>
      </c>
      <c r="P8229" s="1" t="s">
        <v>60</v>
      </c>
      <c r="Q8229" s="1" t="s">
        <v>1608</v>
      </c>
      <c r="R8229" s="1">
        <v>82.64</v>
      </c>
      <c r="S8229" s="1">
        <v>2</v>
      </c>
      <c r="T8229" s="1">
        <v>0</v>
      </c>
      <c r="U8229" s="1">
        <v>7.4376000000000033</v>
      </c>
      <c r="V8229" s="3" t="str">
        <f>IF(M8229=People!$B$5,People!$A$5,IF(M8229=People!$B$4,People!$A$4,IF(M8229=People!$B$3,People!$A$3,IF(M8229=People!$B$2,People!$A$2,0))))</f>
        <v>Chuck Magee</v>
      </c>
      <c r="W8229" s="3" t="str">
        <f>IFERROR(INDEX(Returns!A:A,MATCH(B8229,Returns!B:B,0)),"No")</f>
        <v>No</v>
      </c>
    </row>
    <row r="8230" spans="1:23" x14ac:dyDescent="0.2">
      <c r="A8230" s="1">
        <v>8229</v>
      </c>
      <c r="B8230" t="s">
        <v>10059</v>
      </c>
      <c r="C8230" s="2">
        <v>43194</v>
      </c>
      <c r="D8230" s="2">
        <v>43198</v>
      </c>
      <c r="E8230" s="1" t="s">
        <v>21</v>
      </c>
      <c r="F8230" s="1" t="s">
        <v>4189</v>
      </c>
      <c r="G8230" s="1" t="s">
        <v>4190</v>
      </c>
      <c r="H8230" s="1" t="s">
        <v>94</v>
      </c>
      <c r="I8230" s="1" t="s">
        <v>25</v>
      </c>
      <c r="J8230" s="1" t="s">
        <v>248</v>
      </c>
      <c r="K8230" s="1" t="s">
        <v>240</v>
      </c>
      <c r="L8230" s="1">
        <v>12180</v>
      </c>
      <c r="M8230" s="1" t="s">
        <v>135</v>
      </c>
      <c r="N8230" s="1" t="s">
        <v>641</v>
      </c>
      <c r="O8230" s="1" t="s">
        <v>43</v>
      </c>
      <c r="P8230" s="1" t="s">
        <v>55</v>
      </c>
      <c r="Q8230" s="1" t="s">
        <v>642</v>
      </c>
      <c r="R8230" s="1">
        <v>31.02</v>
      </c>
      <c r="S8230" s="1">
        <v>2</v>
      </c>
      <c r="T8230" s="1">
        <v>0</v>
      </c>
      <c r="U8230" s="1">
        <v>8.0652000000000008</v>
      </c>
      <c r="V8230" s="3" t="str">
        <f>IF(M8230=People!$B$5,People!$A$5,IF(M8230=People!$B$4,People!$A$4,IF(M8230=People!$B$3,People!$A$3,IF(M8230=People!$B$2,People!$A$2,0))))</f>
        <v>Chuck Magee</v>
      </c>
      <c r="W8230" s="3" t="str">
        <f>IFERROR(INDEX(Returns!A:A,MATCH(B8230,Returns!B:B,0)),"No")</f>
        <v>No</v>
      </c>
    </row>
    <row r="8231" spans="1:23" x14ac:dyDescent="0.2">
      <c r="A8231" s="1">
        <v>8230</v>
      </c>
      <c r="B8231" t="s">
        <v>10059</v>
      </c>
      <c r="C8231" s="2">
        <v>43194</v>
      </c>
      <c r="D8231" s="2">
        <v>43198</v>
      </c>
      <c r="E8231" s="1" t="s">
        <v>21</v>
      </c>
      <c r="F8231" s="1" t="s">
        <v>4189</v>
      </c>
      <c r="G8231" s="1" t="s">
        <v>4190</v>
      </c>
      <c r="H8231" s="1" t="s">
        <v>94</v>
      </c>
      <c r="I8231" s="1" t="s">
        <v>25</v>
      </c>
      <c r="J8231" s="1" t="s">
        <v>248</v>
      </c>
      <c r="K8231" s="1" t="s">
        <v>240</v>
      </c>
      <c r="L8231" s="1">
        <v>12180</v>
      </c>
      <c r="M8231" s="1" t="s">
        <v>135</v>
      </c>
      <c r="N8231" s="1" t="s">
        <v>3292</v>
      </c>
      <c r="O8231" s="1" t="s">
        <v>66</v>
      </c>
      <c r="P8231" s="1" t="s">
        <v>146</v>
      </c>
      <c r="Q8231" s="1" t="s">
        <v>3293</v>
      </c>
      <c r="R8231" s="1">
        <v>89.97</v>
      </c>
      <c r="S8231" s="1">
        <v>3</v>
      </c>
      <c r="T8231" s="1">
        <v>0</v>
      </c>
      <c r="U8231" s="1">
        <v>37.787400000000005</v>
      </c>
      <c r="V8231" s="3" t="str">
        <f>IF(M8231=People!$B$5,People!$A$5,IF(M8231=People!$B$4,People!$A$4,IF(M8231=People!$B$3,People!$A$3,IF(M8231=People!$B$2,People!$A$2,0))))</f>
        <v>Chuck Magee</v>
      </c>
      <c r="W8231" s="3" t="str">
        <f>IFERROR(INDEX(Returns!A:A,MATCH(B8231,Returns!B:B,0)),"No")</f>
        <v>No</v>
      </c>
    </row>
    <row r="8232" spans="1:23" x14ac:dyDescent="0.2">
      <c r="A8232" s="1">
        <v>8231</v>
      </c>
      <c r="B8232" t="s">
        <v>10060</v>
      </c>
      <c r="C8232" s="2">
        <v>43281</v>
      </c>
      <c r="D8232" s="2">
        <v>43283</v>
      </c>
      <c r="E8232" s="1" t="s">
        <v>21</v>
      </c>
      <c r="F8232" s="1" t="s">
        <v>473</v>
      </c>
      <c r="G8232" s="1" t="s">
        <v>474</v>
      </c>
      <c r="H8232" s="1" t="s">
        <v>24</v>
      </c>
      <c r="I8232" s="1" t="s">
        <v>25</v>
      </c>
      <c r="J8232" s="1" t="s">
        <v>5299</v>
      </c>
      <c r="K8232" s="1" t="s">
        <v>1111</v>
      </c>
      <c r="L8232" s="1">
        <v>30328</v>
      </c>
      <c r="M8232" s="1" t="s">
        <v>28</v>
      </c>
      <c r="N8232" s="1" t="s">
        <v>1271</v>
      </c>
      <c r="O8232" s="1" t="s">
        <v>43</v>
      </c>
      <c r="P8232" s="1" t="s">
        <v>63</v>
      </c>
      <c r="Q8232" s="1" t="s">
        <v>1272</v>
      </c>
      <c r="R8232" s="1">
        <v>35.97</v>
      </c>
      <c r="S8232" s="1">
        <v>3</v>
      </c>
      <c r="T8232" s="1">
        <v>0</v>
      </c>
      <c r="U8232" s="1">
        <v>9.7118999999999982</v>
      </c>
      <c r="V8232" s="3" t="str">
        <f>IF(M8232=People!$B$5,People!$A$5,IF(M8232=People!$B$4,People!$A$4,IF(M8232=People!$B$3,People!$A$3,IF(M8232=People!$B$2,People!$A$2,0))))</f>
        <v>Cassandra Brandow</v>
      </c>
      <c r="W8232" s="3" t="str">
        <f>IFERROR(INDEX(Returns!A:A,MATCH(B8232,Returns!B:B,0)),"No")</f>
        <v>No</v>
      </c>
    </row>
    <row r="8233" spans="1:23" x14ac:dyDescent="0.2">
      <c r="A8233" s="1">
        <v>8232</v>
      </c>
      <c r="B8233" t="s">
        <v>10060</v>
      </c>
      <c r="C8233" s="2">
        <v>43281</v>
      </c>
      <c r="D8233" s="2">
        <v>43283</v>
      </c>
      <c r="E8233" s="1" t="s">
        <v>21</v>
      </c>
      <c r="F8233" s="1" t="s">
        <v>473</v>
      </c>
      <c r="G8233" s="1" t="s">
        <v>474</v>
      </c>
      <c r="H8233" s="1" t="s">
        <v>24</v>
      </c>
      <c r="I8233" s="1" t="s">
        <v>25</v>
      </c>
      <c r="J8233" s="1" t="s">
        <v>5299</v>
      </c>
      <c r="K8233" s="1" t="s">
        <v>1111</v>
      </c>
      <c r="L8233" s="1">
        <v>30328</v>
      </c>
      <c r="M8233" s="1" t="s">
        <v>28</v>
      </c>
      <c r="N8233" s="1" t="s">
        <v>748</v>
      </c>
      <c r="O8233" s="1" t="s">
        <v>30</v>
      </c>
      <c r="P8233" s="1" t="s">
        <v>31</v>
      </c>
      <c r="Q8233" s="1" t="s">
        <v>749</v>
      </c>
      <c r="R8233" s="1">
        <v>1266.8599999999999</v>
      </c>
      <c r="S8233" s="1">
        <v>7</v>
      </c>
      <c r="T8233" s="1">
        <v>0</v>
      </c>
      <c r="U8233" s="1">
        <v>291.37779999999987</v>
      </c>
      <c r="V8233" s="3" t="str">
        <f>IF(M8233=People!$B$5,People!$A$5,IF(M8233=People!$B$4,People!$A$4,IF(M8233=People!$B$3,People!$A$3,IF(M8233=People!$B$2,People!$A$2,0))))</f>
        <v>Cassandra Brandow</v>
      </c>
      <c r="W8233" s="3" t="str">
        <f>IFERROR(INDEX(Returns!A:A,MATCH(B8233,Returns!B:B,0)),"No")</f>
        <v>No</v>
      </c>
    </row>
    <row r="8234" spans="1:23" x14ac:dyDescent="0.2">
      <c r="A8234" s="1">
        <v>8233</v>
      </c>
      <c r="B8234" t="s">
        <v>10061</v>
      </c>
      <c r="C8234" s="2">
        <v>42635</v>
      </c>
      <c r="D8234" s="2">
        <v>42641</v>
      </c>
      <c r="E8234" s="1" t="s">
        <v>46</v>
      </c>
      <c r="F8234" s="1" t="s">
        <v>2379</v>
      </c>
      <c r="G8234" s="1" t="s">
        <v>2380</v>
      </c>
      <c r="H8234" s="1" t="s">
        <v>24</v>
      </c>
      <c r="I8234" s="1" t="s">
        <v>25</v>
      </c>
      <c r="J8234" s="1" t="s">
        <v>556</v>
      </c>
      <c r="K8234" s="1" t="s">
        <v>40</v>
      </c>
      <c r="L8234" s="1">
        <v>95123</v>
      </c>
      <c r="M8234" s="1" t="s">
        <v>41</v>
      </c>
      <c r="N8234" s="1" t="s">
        <v>1044</v>
      </c>
      <c r="O8234" s="1" t="s">
        <v>43</v>
      </c>
      <c r="P8234" s="1" t="s">
        <v>55</v>
      </c>
      <c r="Q8234" s="1" t="s">
        <v>1045</v>
      </c>
      <c r="R8234" s="1">
        <v>169.45</v>
      </c>
      <c r="S8234" s="1">
        <v>5</v>
      </c>
      <c r="T8234" s="1">
        <v>0</v>
      </c>
      <c r="U8234" s="1">
        <v>42.362499999999997</v>
      </c>
      <c r="V8234" s="3" t="str">
        <f>IF(M8234=People!$B$5,People!$A$5,IF(M8234=People!$B$4,People!$A$4,IF(M8234=People!$B$3,People!$A$3,IF(M8234=People!$B$2,People!$A$2,0))))</f>
        <v>Anna Andreadi</v>
      </c>
      <c r="W8234" s="3" t="str">
        <f>IFERROR(INDEX(Returns!A:A,MATCH(B8234,Returns!B:B,0)),"No")</f>
        <v>No</v>
      </c>
    </row>
    <row r="8235" spans="1:23" x14ac:dyDescent="0.2">
      <c r="A8235" s="1">
        <v>8234</v>
      </c>
      <c r="B8235" t="s">
        <v>10061</v>
      </c>
      <c r="C8235" s="2">
        <v>42635</v>
      </c>
      <c r="D8235" s="2">
        <v>42641</v>
      </c>
      <c r="E8235" s="1" t="s">
        <v>46</v>
      </c>
      <c r="F8235" s="1" t="s">
        <v>2379</v>
      </c>
      <c r="G8235" s="1" t="s">
        <v>2380</v>
      </c>
      <c r="H8235" s="1" t="s">
        <v>24</v>
      </c>
      <c r="I8235" s="1" t="s">
        <v>25</v>
      </c>
      <c r="J8235" s="1" t="s">
        <v>556</v>
      </c>
      <c r="K8235" s="1" t="s">
        <v>40</v>
      </c>
      <c r="L8235" s="1">
        <v>95123</v>
      </c>
      <c r="M8235" s="1" t="s">
        <v>41</v>
      </c>
      <c r="N8235" s="1" t="s">
        <v>4849</v>
      </c>
      <c r="O8235" s="1" t="s">
        <v>43</v>
      </c>
      <c r="P8235" s="1" t="s">
        <v>55</v>
      </c>
      <c r="Q8235" s="1" t="s">
        <v>4850</v>
      </c>
      <c r="R8235" s="1">
        <v>40.68</v>
      </c>
      <c r="S8235" s="1">
        <v>2</v>
      </c>
      <c r="T8235" s="1">
        <v>0</v>
      </c>
      <c r="U8235" s="1">
        <v>0.40679999999999694</v>
      </c>
      <c r="V8235" s="3" t="str">
        <f>IF(M8235=People!$B$5,People!$A$5,IF(M8235=People!$B$4,People!$A$4,IF(M8235=People!$B$3,People!$A$3,IF(M8235=People!$B$2,People!$A$2,0))))</f>
        <v>Anna Andreadi</v>
      </c>
      <c r="W8235" s="3" t="str">
        <f>IFERROR(INDEX(Returns!A:A,MATCH(B8235,Returns!B:B,0)),"No")</f>
        <v>No</v>
      </c>
    </row>
    <row r="8236" spans="1:23" x14ac:dyDescent="0.2">
      <c r="A8236" s="1">
        <v>8235</v>
      </c>
      <c r="B8236" t="s">
        <v>10062</v>
      </c>
      <c r="C8236" s="2">
        <v>43586</v>
      </c>
      <c r="D8236" s="2">
        <v>43591</v>
      </c>
      <c r="E8236" s="1" t="s">
        <v>46</v>
      </c>
      <c r="F8236" s="1" t="s">
        <v>1268</v>
      </c>
      <c r="G8236" s="1" t="s">
        <v>1269</v>
      </c>
      <c r="H8236" s="1" t="s">
        <v>24</v>
      </c>
      <c r="I8236" s="1" t="s">
        <v>25</v>
      </c>
      <c r="J8236" s="1" t="s">
        <v>1324</v>
      </c>
      <c r="K8236" s="1" t="s">
        <v>50</v>
      </c>
      <c r="L8236" s="1">
        <v>32216</v>
      </c>
      <c r="M8236" s="1" t="s">
        <v>28</v>
      </c>
      <c r="N8236" s="1" t="s">
        <v>5403</v>
      </c>
      <c r="O8236" s="1" t="s">
        <v>43</v>
      </c>
      <c r="P8236" s="1" t="s">
        <v>512</v>
      </c>
      <c r="Q8236" s="1" t="s">
        <v>5404</v>
      </c>
      <c r="R8236" s="1">
        <v>3.3280000000000003</v>
      </c>
      <c r="S8236" s="1">
        <v>2</v>
      </c>
      <c r="T8236" s="1">
        <v>0.2</v>
      </c>
      <c r="U8236" s="1">
        <v>0.4159999999999997</v>
      </c>
      <c r="V8236" s="3" t="str">
        <f>IF(M8236=People!$B$5,People!$A$5,IF(M8236=People!$B$4,People!$A$4,IF(M8236=People!$B$3,People!$A$3,IF(M8236=People!$B$2,People!$A$2,0))))</f>
        <v>Cassandra Brandow</v>
      </c>
      <c r="W8236" s="3" t="str">
        <f>IFERROR(INDEX(Returns!A:A,MATCH(B8236,Returns!B:B,0)),"No")</f>
        <v>No</v>
      </c>
    </row>
    <row r="8237" spans="1:23" x14ac:dyDescent="0.2">
      <c r="A8237" s="1">
        <v>8236</v>
      </c>
      <c r="B8237" t="s">
        <v>10062</v>
      </c>
      <c r="C8237" s="2">
        <v>43586</v>
      </c>
      <c r="D8237" s="2">
        <v>43591</v>
      </c>
      <c r="E8237" s="1" t="s">
        <v>46</v>
      </c>
      <c r="F8237" s="1" t="s">
        <v>1268</v>
      </c>
      <c r="G8237" s="1" t="s">
        <v>1269</v>
      </c>
      <c r="H8237" s="1" t="s">
        <v>24</v>
      </c>
      <c r="I8237" s="1" t="s">
        <v>25</v>
      </c>
      <c r="J8237" s="1" t="s">
        <v>1324</v>
      </c>
      <c r="K8237" s="1" t="s">
        <v>50</v>
      </c>
      <c r="L8237" s="1">
        <v>32216</v>
      </c>
      <c r="M8237" s="1" t="s">
        <v>28</v>
      </c>
      <c r="N8237" s="1" t="s">
        <v>1392</v>
      </c>
      <c r="O8237" s="1" t="s">
        <v>30</v>
      </c>
      <c r="P8237" s="1" t="s">
        <v>52</v>
      </c>
      <c r="Q8237" s="1" t="s">
        <v>1393</v>
      </c>
      <c r="R8237" s="1">
        <v>933.26200000000006</v>
      </c>
      <c r="S8237" s="1">
        <v>4</v>
      </c>
      <c r="T8237" s="1">
        <v>0.45</v>
      </c>
      <c r="U8237" s="1">
        <v>-458.14679999999998</v>
      </c>
      <c r="V8237" s="3" t="str">
        <f>IF(M8237=People!$B$5,People!$A$5,IF(M8237=People!$B$4,People!$A$4,IF(M8237=People!$B$3,People!$A$3,IF(M8237=People!$B$2,People!$A$2,0))))</f>
        <v>Cassandra Brandow</v>
      </c>
      <c r="W8237" s="3" t="str">
        <f>IFERROR(INDEX(Returns!A:A,MATCH(B8237,Returns!B:B,0)),"No")</f>
        <v>No</v>
      </c>
    </row>
    <row r="8238" spans="1:23" x14ac:dyDescent="0.2">
      <c r="A8238" s="1">
        <v>8237</v>
      </c>
      <c r="B8238" t="s">
        <v>10062</v>
      </c>
      <c r="C8238" s="2">
        <v>43586</v>
      </c>
      <c r="D8238" s="2">
        <v>43591</v>
      </c>
      <c r="E8238" s="1" t="s">
        <v>46</v>
      </c>
      <c r="F8238" s="1" t="s">
        <v>1268</v>
      </c>
      <c r="G8238" s="1" t="s">
        <v>1269</v>
      </c>
      <c r="H8238" s="1" t="s">
        <v>24</v>
      </c>
      <c r="I8238" s="1" t="s">
        <v>25</v>
      </c>
      <c r="J8238" s="1" t="s">
        <v>1324</v>
      </c>
      <c r="K8238" s="1" t="s">
        <v>50</v>
      </c>
      <c r="L8238" s="1">
        <v>32216</v>
      </c>
      <c r="M8238" s="1" t="s">
        <v>28</v>
      </c>
      <c r="N8238" s="1" t="s">
        <v>1618</v>
      </c>
      <c r="O8238" s="1" t="s">
        <v>30</v>
      </c>
      <c r="P8238" s="1" t="s">
        <v>34</v>
      </c>
      <c r="Q8238" s="1" t="s">
        <v>1619</v>
      </c>
      <c r="R8238" s="1">
        <v>2803.92</v>
      </c>
      <c r="S8238" s="1">
        <v>5</v>
      </c>
      <c r="T8238" s="1">
        <v>0.2</v>
      </c>
      <c r="U8238" s="1">
        <v>0</v>
      </c>
      <c r="V8238" s="3" t="str">
        <f>IF(M8238=People!$B$5,People!$A$5,IF(M8238=People!$B$4,People!$A$4,IF(M8238=People!$B$3,People!$A$3,IF(M8238=People!$B$2,People!$A$2,0))))</f>
        <v>Cassandra Brandow</v>
      </c>
      <c r="W8238" s="3" t="str">
        <f>IFERROR(INDEX(Returns!A:A,MATCH(B8238,Returns!B:B,0)),"No")</f>
        <v>No</v>
      </c>
    </row>
    <row r="8239" spans="1:23" x14ac:dyDescent="0.2">
      <c r="A8239" s="1">
        <v>8238</v>
      </c>
      <c r="B8239" t="s">
        <v>10063</v>
      </c>
      <c r="C8239" s="2">
        <v>43758</v>
      </c>
      <c r="D8239" s="2">
        <v>43758</v>
      </c>
      <c r="E8239" s="1" t="s">
        <v>1126</v>
      </c>
      <c r="F8239" s="1" t="s">
        <v>4814</v>
      </c>
      <c r="G8239" s="1" t="s">
        <v>4815</v>
      </c>
      <c r="H8239" s="1" t="s">
        <v>24</v>
      </c>
      <c r="I8239" s="1" t="s">
        <v>25</v>
      </c>
      <c r="J8239" s="1" t="s">
        <v>1324</v>
      </c>
      <c r="K8239" s="1" t="s">
        <v>50</v>
      </c>
      <c r="L8239" s="1">
        <v>32216</v>
      </c>
      <c r="M8239" s="1" t="s">
        <v>28</v>
      </c>
      <c r="N8239" s="1" t="s">
        <v>1318</v>
      </c>
      <c r="O8239" s="1" t="s">
        <v>43</v>
      </c>
      <c r="P8239" s="1" t="s">
        <v>55</v>
      </c>
      <c r="Q8239" s="1" t="s">
        <v>1319</v>
      </c>
      <c r="R8239" s="1">
        <v>4.7679999999999998</v>
      </c>
      <c r="S8239" s="1">
        <v>2</v>
      </c>
      <c r="T8239" s="1">
        <v>0.2</v>
      </c>
      <c r="U8239" s="1">
        <v>-0.7748000000000006</v>
      </c>
      <c r="V8239" s="3" t="str">
        <f>IF(M8239=People!$B$5,People!$A$5,IF(M8239=People!$B$4,People!$A$4,IF(M8239=People!$B$3,People!$A$3,IF(M8239=People!$B$2,People!$A$2,0))))</f>
        <v>Cassandra Brandow</v>
      </c>
      <c r="W8239" s="3" t="str">
        <f>IFERROR(INDEX(Returns!A:A,MATCH(B8239,Returns!B:B,0)),"No")</f>
        <v>No</v>
      </c>
    </row>
    <row r="8240" spans="1:23" x14ac:dyDescent="0.2">
      <c r="A8240" s="1">
        <v>8239</v>
      </c>
      <c r="B8240" t="s">
        <v>10063</v>
      </c>
      <c r="C8240" s="2">
        <v>43758</v>
      </c>
      <c r="D8240" s="2">
        <v>43758</v>
      </c>
      <c r="E8240" s="1" t="s">
        <v>1126</v>
      </c>
      <c r="F8240" s="1" t="s">
        <v>4814</v>
      </c>
      <c r="G8240" s="1" t="s">
        <v>4815</v>
      </c>
      <c r="H8240" s="1" t="s">
        <v>24</v>
      </c>
      <c r="I8240" s="1" t="s">
        <v>25</v>
      </c>
      <c r="J8240" s="1" t="s">
        <v>1324</v>
      </c>
      <c r="K8240" s="1" t="s">
        <v>50</v>
      </c>
      <c r="L8240" s="1">
        <v>32216</v>
      </c>
      <c r="M8240" s="1" t="s">
        <v>28</v>
      </c>
      <c r="N8240" s="1" t="s">
        <v>4208</v>
      </c>
      <c r="O8240" s="1" t="s">
        <v>43</v>
      </c>
      <c r="P8240" s="1" t="s">
        <v>84</v>
      </c>
      <c r="Q8240" s="1" t="s">
        <v>4209</v>
      </c>
      <c r="R8240" s="1">
        <v>6.6720000000000006</v>
      </c>
      <c r="S8240" s="1">
        <v>1</v>
      </c>
      <c r="T8240" s="1">
        <v>0.2</v>
      </c>
      <c r="U8240" s="1">
        <v>2.5019999999999998</v>
      </c>
      <c r="V8240" s="3" t="str">
        <f>IF(M8240=People!$B$5,People!$A$5,IF(M8240=People!$B$4,People!$A$4,IF(M8240=People!$B$3,People!$A$3,IF(M8240=People!$B$2,People!$A$2,0))))</f>
        <v>Cassandra Brandow</v>
      </c>
      <c r="W8240" s="3" t="str">
        <f>IFERROR(INDEX(Returns!A:A,MATCH(B8240,Returns!B:B,0)),"No")</f>
        <v>No</v>
      </c>
    </row>
    <row r="8241" spans="1:23" x14ac:dyDescent="0.2">
      <c r="A8241" s="1">
        <v>8240</v>
      </c>
      <c r="B8241" t="s">
        <v>10063</v>
      </c>
      <c r="C8241" s="2">
        <v>43758</v>
      </c>
      <c r="D8241" s="2">
        <v>43758</v>
      </c>
      <c r="E8241" s="1" t="s">
        <v>1126</v>
      </c>
      <c r="F8241" s="1" t="s">
        <v>4814</v>
      </c>
      <c r="G8241" s="1" t="s">
        <v>4815</v>
      </c>
      <c r="H8241" s="1" t="s">
        <v>24</v>
      </c>
      <c r="I8241" s="1" t="s">
        <v>25</v>
      </c>
      <c r="J8241" s="1" t="s">
        <v>1324</v>
      </c>
      <c r="K8241" s="1" t="s">
        <v>50</v>
      </c>
      <c r="L8241" s="1">
        <v>32216</v>
      </c>
      <c r="M8241" s="1" t="s">
        <v>28</v>
      </c>
      <c r="N8241" s="1" t="s">
        <v>3451</v>
      </c>
      <c r="O8241" s="1" t="s">
        <v>43</v>
      </c>
      <c r="P8241" s="1" t="s">
        <v>63</v>
      </c>
      <c r="Q8241" s="1" t="s">
        <v>3452</v>
      </c>
      <c r="R8241" s="1">
        <v>4.4479999999999995</v>
      </c>
      <c r="S8241" s="1">
        <v>2</v>
      </c>
      <c r="T8241" s="1">
        <v>0.2</v>
      </c>
      <c r="U8241" s="1">
        <v>1.1119999999999999</v>
      </c>
      <c r="V8241" s="3" t="str">
        <f>IF(M8241=People!$B$5,People!$A$5,IF(M8241=People!$B$4,People!$A$4,IF(M8241=People!$B$3,People!$A$3,IF(M8241=People!$B$2,People!$A$2,0))))</f>
        <v>Cassandra Brandow</v>
      </c>
      <c r="W8241" s="3" t="str">
        <f>IFERROR(INDEX(Returns!A:A,MATCH(B8241,Returns!B:B,0)),"No")</f>
        <v>No</v>
      </c>
    </row>
    <row r="8242" spans="1:23" x14ac:dyDescent="0.2">
      <c r="A8242" s="1">
        <v>8241</v>
      </c>
      <c r="B8242" t="s">
        <v>10063</v>
      </c>
      <c r="C8242" s="2">
        <v>43758</v>
      </c>
      <c r="D8242" s="2">
        <v>43758</v>
      </c>
      <c r="E8242" s="1" t="s">
        <v>1126</v>
      </c>
      <c r="F8242" s="1" t="s">
        <v>4814</v>
      </c>
      <c r="G8242" s="1" t="s">
        <v>4815</v>
      </c>
      <c r="H8242" s="1" t="s">
        <v>24</v>
      </c>
      <c r="I8242" s="1" t="s">
        <v>25</v>
      </c>
      <c r="J8242" s="1" t="s">
        <v>1324</v>
      </c>
      <c r="K8242" s="1" t="s">
        <v>50</v>
      </c>
      <c r="L8242" s="1">
        <v>32216</v>
      </c>
      <c r="M8242" s="1" t="s">
        <v>28</v>
      </c>
      <c r="N8242" s="1" t="s">
        <v>5268</v>
      </c>
      <c r="O8242" s="1" t="s">
        <v>30</v>
      </c>
      <c r="P8242" s="1" t="s">
        <v>60</v>
      </c>
      <c r="Q8242" s="1" t="s">
        <v>5269</v>
      </c>
      <c r="R8242" s="1">
        <v>43.936000000000007</v>
      </c>
      <c r="S8242" s="1">
        <v>4</v>
      </c>
      <c r="T8242" s="1">
        <v>0.2</v>
      </c>
      <c r="U8242" s="1">
        <v>6.0411999999999964</v>
      </c>
      <c r="V8242" s="3" t="str">
        <f>IF(M8242=People!$B$5,People!$A$5,IF(M8242=People!$B$4,People!$A$4,IF(M8242=People!$B$3,People!$A$3,IF(M8242=People!$B$2,People!$A$2,0))))</f>
        <v>Cassandra Brandow</v>
      </c>
      <c r="W8242" s="3" t="str">
        <f>IFERROR(INDEX(Returns!A:A,MATCH(B8242,Returns!B:B,0)),"No")</f>
        <v>No</v>
      </c>
    </row>
    <row r="8243" spans="1:23" x14ac:dyDescent="0.2">
      <c r="A8243" s="1">
        <v>8242</v>
      </c>
      <c r="B8243" t="s">
        <v>10064</v>
      </c>
      <c r="C8243" s="2">
        <v>42614</v>
      </c>
      <c r="D8243" s="2">
        <v>42618</v>
      </c>
      <c r="E8243" s="1" t="s">
        <v>46</v>
      </c>
      <c r="F8243" s="1" t="s">
        <v>217</v>
      </c>
      <c r="G8243" s="1" t="s">
        <v>218</v>
      </c>
      <c r="H8243" s="1" t="s">
        <v>24</v>
      </c>
      <c r="I8243" s="1" t="s">
        <v>25</v>
      </c>
      <c r="J8243" s="1" t="s">
        <v>239</v>
      </c>
      <c r="K8243" s="1" t="s">
        <v>240</v>
      </c>
      <c r="L8243" s="1">
        <v>10009</v>
      </c>
      <c r="M8243" s="1" t="s">
        <v>135</v>
      </c>
      <c r="N8243" s="1" t="s">
        <v>2344</v>
      </c>
      <c r="O8243" s="1" t="s">
        <v>43</v>
      </c>
      <c r="P8243" s="1" t="s">
        <v>70</v>
      </c>
      <c r="Q8243" s="1" t="s">
        <v>2345</v>
      </c>
      <c r="R8243" s="1">
        <v>23.744</v>
      </c>
      <c r="S8243" s="1">
        <v>2</v>
      </c>
      <c r="T8243" s="1">
        <v>0.2</v>
      </c>
      <c r="U8243" s="1">
        <v>8.3103999999999996</v>
      </c>
      <c r="V8243" s="3" t="str">
        <f>IF(M8243=People!$B$5,People!$A$5,IF(M8243=People!$B$4,People!$A$4,IF(M8243=People!$B$3,People!$A$3,IF(M8243=People!$B$2,People!$A$2,0))))</f>
        <v>Chuck Magee</v>
      </c>
      <c r="W8243" s="3" t="str">
        <f>IFERROR(INDEX(Returns!A:A,MATCH(B8243,Returns!B:B,0)),"No")</f>
        <v>No</v>
      </c>
    </row>
    <row r="8244" spans="1:23" x14ac:dyDescent="0.2">
      <c r="A8244" s="1">
        <v>8243</v>
      </c>
      <c r="B8244" t="s">
        <v>10064</v>
      </c>
      <c r="C8244" s="2">
        <v>42614</v>
      </c>
      <c r="D8244" s="2">
        <v>42618</v>
      </c>
      <c r="E8244" s="1" t="s">
        <v>46</v>
      </c>
      <c r="F8244" s="1" t="s">
        <v>217</v>
      </c>
      <c r="G8244" s="1" t="s">
        <v>218</v>
      </c>
      <c r="H8244" s="1" t="s">
        <v>24</v>
      </c>
      <c r="I8244" s="1" t="s">
        <v>25</v>
      </c>
      <c r="J8244" s="1" t="s">
        <v>239</v>
      </c>
      <c r="K8244" s="1" t="s">
        <v>240</v>
      </c>
      <c r="L8244" s="1">
        <v>10009</v>
      </c>
      <c r="M8244" s="1" t="s">
        <v>135</v>
      </c>
      <c r="N8244" s="1" t="s">
        <v>3860</v>
      </c>
      <c r="O8244" s="1" t="s">
        <v>66</v>
      </c>
      <c r="P8244" s="1" t="s">
        <v>146</v>
      </c>
      <c r="Q8244" s="1" t="s">
        <v>3861</v>
      </c>
      <c r="R8244" s="1">
        <v>357</v>
      </c>
      <c r="S8244" s="1">
        <v>3</v>
      </c>
      <c r="T8244" s="1">
        <v>0</v>
      </c>
      <c r="U8244" s="1">
        <v>57.120000000000019</v>
      </c>
      <c r="V8244" s="3" t="str">
        <f>IF(M8244=People!$B$5,People!$A$5,IF(M8244=People!$B$4,People!$A$4,IF(M8244=People!$B$3,People!$A$3,IF(M8244=People!$B$2,People!$A$2,0))))</f>
        <v>Chuck Magee</v>
      </c>
      <c r="W8244" s="3" t="str">
        <f>IFERROR(INDEX(Returns!A:A,MATCH(B8244,Returns!B:B,0)),"No")</f>
        <v>No</v>
      </c>
    </row>
    <row r="8245" spans="1:23" x14ac:dyDescent="0.2">
      <c r="A8245" s="1">
        <v>8244</v>
      </c>
      <c r="B8245" t="s">
        <v>10065</v>
      </c>
      <c r="C8245" s="2">
        <v>42594</v>
      </c>
      <c r="D8245" s="2">
        <v>42598</v>
      </c>
      <c r="E8245" s="1" t="s">
        <v>46</v>
      </c>
      <c r="F8245" s="1" t="s">
        <v>3991</v>
      </c>
      <c r="G8245" s="1" t="s">
        <v>3992</v>
      </c>
      <c r="H8245" s="1" t="s">
        <v>24</v>
      </c>
      <c r="I8245" s="1" t="s">
        <v>25</v>
      </c>
      <c r="J8245" s="1" t="s">
        <v>116</v>
      </c>
      <c r="K8245" s="1" t="s">
        <v>40</v>
      </c>
      <c r="L8245" s="1">
        <v>94122</v>
      </c>
      <c r="M8245" s="1" t="s">
        <v>41</v>
      </c>
      <c r="N8245" s="1" t="s">
        <v>4552</v>
      </c>
      <c r="O8245" s="1" t="s">
        <v>66</v>
      </c>
      <c r="P8245" s="1" t="s">
        <v>67</v>
      </c>
      <c r="Q8245" s="1" t="s">
        <v>4553</v>
      </c>
      <c r="R8245" s="1">
        <v>806.33600000000001</v>
      </c>
      <c r="S8245" s="1">
        <v>8</v>
      </c>
      <c r="T8245" s="1">
        <v>0.2</v>
      </c>
      <c r="U8245" s="1">
        <v>50.396000000000015</v>
      </c>
      <c r="V8245" s="3" t="str">
        <f>IF(M8245=People!$B$5,People!$A$5,IF(M8245=People!$B$4,People!$A$4,IF(M8245=People!$B$3,People!$A$3,IF(M8245=People!$B$2,People!$A$2,0))))</f>
        <v>Anna Andreadi</v>
      </c>
      <c r="W8245" s="3" t="str">
        <f>IFERROR(INDEX(Returns!A:A,MATCH(B8245,Returns!B:B,0)),"No")</f>
        <v>No</v>
      </c>
    </row>
    <row r="8246" spans="1:23" x14ac:dyDescent="0.2">
      <c r="A8246" s="1">
        <v>8245</v>
      </c>
      <c r="B8246" t="s">
        <v>10065</v>
      </c>
      <c r="C8246" s="2">
        <v>42594</v>
      </c>
      <c r="D8246" s="2">
        <v>42598</v>
      </c>
      <c r="E8246" s="1" t="s">
        <v>46</v>
      </c>
      <c r="F8246" s="1" t="s">
        <v>3991</v>
      </c>
      <c r="G8246" s="1" t="s">
        <v>3992</v>
      </c>
      <c r="H8246" s="1" t="s">
        <v>24</v>
      </c>
      <c r="I8246" s="1" t="s">
        <v>25</v>
      </c>
      <c r="J8246" s="1" t="s">
        <v>116</v>
      </c>
      <c r="K8246" s="1" t="s">
        <v>40</v>
      </c>
      <c r="L8246" s="1">
        <v>94122</v>
      </c>
      <c r="M8246" s="1" t="s">
        <v>41</v>
      </c>
      <c r="N8246" s="1" t="s">
        <v>3705</v>
      </c>
      <c r="O8246" s="1" t="s">
        <v>30</v>
      </c>
      <c r="P8246" s="1" t="s">
        <v>60</v>
      </c>
      <c r="Q8246" s="1" t="s">
        <v>3706</v>
      </c>
      <c r="R8246" s="1">
        <v>85.44</v>
      </c>
      <c r="S8246" s="1">
        <v>3</v>
      </c>
      <c r="T8246" s="1">
        <v>0</v>
      </c>
      <c r="U8246" s="1">
        <v>31.612800000000004</v>
      </c>
      <c r="V8246" s="3" t="str">
        <f>IF(M8246=People!$B$5,People!$A$5,IF(M8246=People!$B$4,People!$A$4,IF(M8246=People!$B$3,People!$A$3,IF(M8246=People!$B$2,People!$A$2,0))))</f>
        <v>Anna Andreadi</v>
      </c>
      <c r="W8246" s="3" t="str">
        <f>IFERROR(INDEX(Returns!A:A,MATCH(B8246,Returns!B:B,0)),"No")</f>
        <v>No</v>
      </c>
    </row>
    <row r="8247" spans="1:23" x14ac:dyDescent="0.2">
      <c r="A8247" s="1">
        <v>8246</v>
      </c>
      <c r="B8247" t="s">
        <v>10066</v>
      </c>
      <c r="C8247" s="2">
        <v>42601</v>
      </c>
      <c r="D8247" s="2">
        <v>42605</v>
      </c>
      <c r="E8247" s="1" t="s">
        <v>46</v>
      </c>
      <c r="F8247" s="1" t="s">
        <v>5253</v>
      </c>
      <c r="G8247" s="1" t="s">
        <v>5254</v>
      </c>
      <c r="H8247" s="1" t="s">
        <v>38</v>
      </c>
      <c r="I8247" s="1" t="s">
        <v>25</v>
      </c>
      <c r="J8247" s="1" t="s">
        <v>439</v>
      </c>
      <c r="K8247" s="1" t="s">
        <v>1111</v>
      </c>
      <c r="L8247" s="1">
        <v>31907</v>
      </c>
      <c r="M8247" s="1" t="s">
        <v>28</v>
      </c>
      <c r="N8247" s="1" t="s">
        <v>603</v>
      </c>
      <c r="O8247" s="1" t="s">
        <v>43</v>
      </c>
      <c r="P8247" s="1" t="s">
        <v>55</v>
      </c>
      <c r="Q8247" s="1" t="s">
        <v>604</v>
      </c>
      <c r="R8247" s="1">
        <v>344.90999999999997</v>
      </c>
      <c r="S8247" s="1">
        <v>3</v>
      </c>
      <c r="T8247" s="1">
        <v>0</v>
      </c>
      <c r="U8247" s="1">
        <v>10.347300000000004</v>
      </c>
      <c r="V8247" s="3" t="str">
        <f>IF(M8247=People!$B$5,People!$A$5,IF(M8247=People!$B$4,People!$A$4,IF(M8247=People!$B$3,People!$A$3,IF(M8247=People!$B$2,People!$A$2,0))))</f>
        <v>Cassandra Brandow</v>
      </c>
      <c r="W8247" s="3" t="str">
        <f>IFERROR(INDEX(Returns!A:A,MATCH(B8247,Returns!B:B,0)),"No")</f>
        <v>No</v>
      </c>
    </row>
    <row r="8248" spans="1:23" x14ac:dyDescent="0.2">
      <c r="A8248" s="1">
        <v>8247</v>
      </c>
      <c r="B8248" t="s">
        <v>10067</v>
      </c>
      <c r="C8248" s="2">
        <v>42865</v>
      </c>
      <c r="D8248" s="2">
        <v>42865</v>
      </c>
      <c r="E8248" s="1" t="s">
        <v>1126</v>
      </c>
      <c r="F8248" s="1" t="s">
        <v>3440</v>
      </c>
      <c r="G8248" s="1" t="s">
        <v>3441</v>
      </c>
      <c r="H8248" s="1" t="s">
        <v>94</v>
      </c>
      <c r="I8248" s="1" t="s">
        <v>25</v>
      </c>
      <c r="J8248" s="1" t="s">
        <v>403</v>
      </c>
      <c r="K8248" s="1" t="s">
        <v>191</v>
      </c>
      <c r="L8248" s="1">
        <v>60505</v>
      </c>
      <c r="M8248" s="1" t="s">
        <v>97</v>
      </c>
      <c r="N8248" s="1" t="s">
        <v>1852</v>
      </c>
      <c r="O8248" s="1" t="s">
        <v>43</v>
      </c>
      <c r="P8248" s="1" t="s">
        <v>73</v>
      </c>
      <c r="Q8248" s="1" t="s">
        <v>1853</v>
      </c>
      <c r="R8248" s="1">
        <v>70.969999999999985</v>
      </c>
      <c r="S8248" s="1">
        <v>5</v>
      </c>
      <c r="T8248" s="1">
        <v>0.8</v>
      </c>
      <c r="U8248" s="1">
        <v>-191.619</v>
      </c>
      <c r="V8248" s="3" t="str">
        <f>IF(M8248=People!$B$5,People!$A$5,IF(M8248=People!$B$4,People!$A$4,IF(M8248=People!$B$3,People!$A$3,IF(M8248=People!$B$2,People!$A$2,0))))</f>
        <v>Kelly Williams</v>
      </c>
      <c r="W8248" s="3" t="str">
        <f>IFERROR(INDEX(Returns!A:A,MATCH(B8248,Returns!B:B,0)),"No")</f>
        <v>No</v>
      </c>
    </row>
    <row r="8249" spans="1:23" x14ac:dyDescent="0.2">
      <c r="A8249" s="1">
        <v>8248</v>
      </c>
      <c r="B8249" t="s">
        <v>10067</v>
      </c>
      <c r="C8249" s="2">
        <v>42865</v>
      </c>
      <c r="D8249" s="2">
        <v>42865</v>
      </c>
      <c r="E8249" s="1" t="s">
        <v>1126</v>
      </c>
      <c r="F8249" s="1" t="s">
        <v>3440</v>
      </c>
      <c r="G8249" s="1" t="s">
        <v>3441</v>
      </c>
      <c r="H8249" s="1" t="s">
        <v>94</v>
      </c>
      <c r="I8249" s="1" t="s">
        <v>25</v>
      </c>
      <c r="J8249" s="1" t="s">
        <v>403</v>
      </c>
      <c r="K8249" s="1" t="s">
        <v>191</v>
      </c>
      <c r="L8249" s="1">
        <v>60505</v>
      </c>
      <c r="M8249" s="1" t="s">
        <v>97</v>
      </c>
      <c r="N8249" s="1" t="s">
        <v>3984</v>
      </c>
      <c r="O8249" s="1" t="s">
        <v>43</v>
      </c>
      <c r="P8249" s="1" t="s">
        <v>63</v>
      </c>
      <c r="Q8249" s="1" t="s">
        <v>3985</v>
      </c>
      <c r="R8249" s="1">
        <v>36.783999999999999</v>
      </c>
      <c r="S8249" s="1">
        <v>2</v>
      </c>
      <c r="T8249" s="1">
        <v>0.2</v>
      </c>
      <c r="U8249" s="1">
        <v>3.6784000000000017</v>
      </c>
      <c r="V8249" s="3" t="str">
        <f>IF(M8249=People!$B$5,People!$A$5,IF(M8249=People!$B$4,People!$A$4,IF(M8249=People!$B$3,People!$A$3,IF(M8249=People!$B$2,People!$A$2,0))))</f>
        <v>Kelly Williams</v>
      </c>
      <c r="W8249" s="3" t="str">
        <f>IFERROR(INDEX(Returns!A:A,MATCH(B8249,Returns!B:B,0)),"No")</f>
        <v>No</v>
      </c>
    </row>
    <row r="8250" spans="1:23" x14ac:dyDescent="0.2">
      <c r="A8250" s="1">
        <v>8249</v>
      </c>
      <c r="B8250" t="s">
        <v>10068</v>
      </c>
      <c r="C8250" s="2">
        <v>43230</v>
      </c>
      <c r="D8250" s="2">
        <v>43233</v>
      </c>
      <c r="E8250" s="1" t="s">
        <v>21</v>
      </c>
      <c r="F8250" s="1" t="s">
        <v>336</v>
      </c>
      <c r="G8250" s="1" t="s">
        <v>337</v>
      </c>
      <c r="H8250" s="1" t="s">
        <v>94</v>
      </c>
      <c r="I8250" s="1" t="s">
        <v>25</v>
      </c>
      <c r="J8250" s="1" t="s">
        <v>133</v>
      </c>
      <c r="K8250" s="1" t="s">
        <v>134</v>
      </c>
      <c r="L8250" s="1">
        <v>19134</v>
      </c>
      <c r="M8250" s="1" t="s">
        <v>135</v>
      </c>
      <c r="N8250" s="1" t="s">
        <v>2154</v>
      </c>
      <c r="O8250" s="1" t="s">
        <v>66</v>
      </c>
      <c r="P8250" s="1" t="s">
        <v>67</v>
      </c>
      <c r="Q8250" s="1" t="s">
        <v>2155</v>
      </c>
      <c r="R8250" s="1">
        <v>743.98799999999994</v>
      </c>
      <c r="S8250" s="1">
        <v>2</v>
      </c>
      <c r="T8250" s="1">
        <v>0.4</v>
      </c>
      <c r="U8250" s="1">
        <v>-123.9980000000001</v>
      </c>
      <c r="V8250" s="3" t="str">
        <f>IF(M8250=People!$B$5,People!$A$5,IF(M8250=People!$B$4,People!$A$4,IF(M8250=People!$B$3,People!$A$3,IF(M8250=People!$B$2,People!$A$2,0))))</f>
        <v>Chuck Magee</v>
      </c>
      <c r="W8250" s="3" t="str">
        <f>IFERROR(INDEX(Returns!A:A,MATCH(B8250,Returns!B:B,0)),"No")</f>
        <v>No</v>
      </c>
    </row>
    <row r="8251" spans="1:23" x14ac:dyDescent="0.2">
      <c r="A8251" s="1">
        <v>8250</v>
      </c>
      <c r="B8251" t="s">
        <v>10069</v>
      </c>
      <c r="C8251" s="2">
        <v>42799</v>
      </c>
      <c r="D8251" s="2">
        <v>42803</v>
      </c>
      <c r="E8251" s="1" t="s">
        <v>21</v>
      </c>
      <c r="F8251" s="1" t="s">
        <v>2336</v>
      </c>
      <c r="G8251" s="1" t="s">
        <v>2337</v>
      </c>
      <c r="H8251" s="1" t="s">
        <v>24</v>
      </c>
      <c r="I8251" s="1" t="s">
        <v>25</v>
      </c>
      <c r="J8251" s="1" t="s">
        <v>273</v>
      </c>
      <c r="K8251" s="1" t="s">
        <v>191</v>
      </c>
      <c r="L8251" s="1">
        <v>60653</v>
      </c>
      <c r="M8251" s="1" t="s">
        <v>97</v>
      </c>
      <c r="N8251" s="1" t="s">
        <v>2952</v>
      </c>
      <c r="O8251" s="1" t="s">
        <v>43</v>
      </c>
      <c r="P8251" s="1" t="s">
        <v>70</v>
      </c>
      <c r="Q8251" s="1" t="s">
        <v>2953</v>
      </c>
      <c r="R8251" s="1">
        <v>11.211999999999998</v>
      </c>
      <c r="S8251" s="1">
        <v>2</v>
      </c>
      <c r="T8251" s="1">
        <v>0.8</v>
      </c>
      <c r="U8251" s="1">
        <v>-16.818000000000005</v>
      </c>
      <c r="V8251" s="3" t="str">
        <f>IF(M8251=People!$B$5,People!$A$5,IF(M8251=People!$B$4,People!$A$4,IF(M8251=People!$B$3,People!$A$3,IF(M8251=People!$B$2,People!$A$2,0))))</f>
        <v>Kelly Williams</v>
      </c>
      <c r="W8251" s="3" t="str">
        <f>IFERROR(INDEX(Returns!A:A,MATCH(B8251,Returns!B:B,0)),"No")</f>
        <v>No</v>
      </c>
    </row>
    <row r="8252" spans="1:23" x14ac:dyDescent="0.2">
      <c r="A8252" s="1">
        <v>8251</v>
      </c>
      <c r="B8252" t="s">
        <v>10069</v>
      </c>
      <c r="C8252" s="2">
        <v>42799</v>
      </c>
      <c r="D8252" s="2">
        <v>42803</v>
      </c>
      <c r="E8252" s="1" t="s">
        <v>21</v>
      </c>
      <c r="F8252" s="1" t="s">
        <v>2336</v>
      </c>
      <c r="G8252" s="1" t="s">
        <v>2337</v>
      </c>
      <c r="H8252" s="1" t="s">
        <v>24</v>
      </c>
      <c r="I8252" s="1" t="s">
        <v>25</v>
      </c>
      <c r="J8252" s="1" t="s">
        <v>273</v>
      </c>
      <c r="K8252" s="1" t="s">
        <v>191</v>
      </c>
      <c r="L8252" s="1">
        <v>60653</v>
      </c>
      <c r="M8252" s="1" t="s">
        <v>97</v>
      </c>
      <c r="N8252" s="1" t="s">
        <v>1122</v>
      </c>
      <c r="O8252" s="1" t="s">
        <v>30</v>
      </c>
      <c r="P8252" s="1" t="s">
        <v>60</v>
      </c>
      <c r="Q8252" s="1" t="s">
        <v>1123</v>
      </c>
      <c r="R8252" s="1">
        <v>4.7119999999999997</v>
      </c>
      <c r="S8252" s="1">
        <v>2</v>
      </c>
      <c r="T8252" s="1">
        <v>0.6</v>
      </c>
      <c r="U8252" s="1">
        <v>-1.8847999999999994</v>
      </c>
      <c r="V8252" s="3" t="str">
        <f>IF(M8252=People!$B$5,People!$A$5,IF(M8252=People!$B$4,People!$A$4,IF(M8252=People!$B$3,People!$A$3,IF(M8252=People!$B$2,People!$A$2,0))))</f>
        <v>Kelly Williams</v>
      </c>
      <c r="W8252" s="3" t="str">
        <f>IFERROR(INDEX(Returns!A:A,MATCH(B8252,Returns!B:B,0)),"No")</f>
        <v>No</v>
      </c>
    </row>
    <row r="8253" spans="1:23" x14ac:dyDescent="0.2">
      <c r="A8253" s="1">
        <v>8252</v>
      </c>
      <c r="B8253" t="s">
        <v>10069</v>
      </c>
      <c r="C8253" s="2">
        <v>42799</v>
      </c>
      <c r="D8253" s="2">
        <v>42803</v>
      </c>
      <c r="E8253" s="1" t="s">
        <v>21</v>
      </c>
      <c r="F8253" s="1" t="s">
        <v>2336</v>
      </c>
      <c r="G8253" s="1" t="s">
        <v>2337</v>
      </c>
      <c r="H8253" s="1" t="s">
        <v>24</v>
      </c>
      <c r="I8253" s="1" t="s">
        <v>25</v>
      </c>
      <c r="J8253" s="1" t="s">
        <v>273</v>
      </c>
      <c r="K8253" s="1" t="s">
        <v>191</v>
      </c>
      <c r="L8253" s="1">
        <v>60653</v>
      </c>
      <c r="M8253" s="1" t="s">
        <v>97</v>
      </c>
      <c r="N8253" s="1" t="s">
        <v>3591</v>
      </c>
      <c r="O8253" s="1" t="s">
        <v>43</v>
      </c>
      <c r="P8253" s="1" t="s">
        <v>73</v>
      </c>
      <c r="Q8253" s="1" t="s">
        <v>3592</v>
      </c>
      <c r="R8253" s="1">
        <v>180.97999999999996</v>
      </c>
      <c r="S8253" s="1">
        <v>5</v>
      </c>
      <c r="T8253" s="1">
        <v>0.8</v>
      </c>
      <c r="U8253" s="1">
        <v>-470.548</v>
      </c>
      <c r="V8253" s="3" t="str">
        <f>IF(M8253=People!$B$5,People!$A$5,IF(M8253=People!$B$4,People!$A$4,IF(M8253=People!$B$3,People!$A$3,IF(M8253=People!$B$2,People!$A$2,0))))</f>
        <v>Kelly Williams</v>
      </c>
      <c r="W8253" s="3" t="str">
        <f>IFERROR(INDEX(Returns!A:A,MATCH(B8253,Returns!B:B,0)),"No")</f>
        <v>No</v>
      </c>
    </row>
    <row r="8254" spans="1:23" x14ac:dyDescent="0.2">
      <c r="A8254" s="1">
        <v>8253</v>
      </c>
      <c r="B8254" t="s">
        <v>10069</v>
      </c>
      <c r="C8254" s="2">
        <v>42799</v>
      </c>
      <c r="D8254" s="2">
        <v>42803</v>
      </c>
      <c r="E8254" s="1" t="s">
        <v>21</v>
      </c>
      <c r="F8254" s="1" t="s">
        <v>2336</v>
      </c>
      <c r="G8254" s="1" t="s">
        <v>2337</v>
      </c>
      <c r="H8254" s="1" t="s">
        <v>24</v>
      </c>
      <c r="I8254" s="1" t="s">
        <v>25</v>
      </c>
      <c r="J8254" s="1" t="s">
        <v>273</v>
      </c>
      <c r="K8254" s="1" t="s">
        <v>191</v>
      </c>
      <c r="L8254" s="1">
        <v>60653</v>
      </c>
      <c r="M8254" s="1" t="s">
        <v>97</v>
      </c>
      <c r="N8254" s="1" t="s">
        <v>463</v>
      </c>
      <c r="O8254" s="1" t="s">
        <v>43</v>
      </c>
      <c r="P8254" s="1" t="s">
        <v>55</v>
      </c>
      <c r="Q8254" s="1" t="s">
        <v>464</v>
      </c>
      <c r="R8254" s="1">
        <v>60.415999999999997</v>
      </c>
      <c r="S8254" s="1">
        <v>2</v>
      </c>
      <c r="T8254" s="1">
        <v>0.2</v>
      </c>
      <c r="U8254" s="1">
        <v>6.0416000000000025</v>
      </c>
      <c r="V8254" s="3" t="str">
        <f>IF(M8254=People!$B$5,People!$A$5,IF(M8254=People!$B$4,People!$A$4,IF(M8254=People!$B$3,People!$A$3,IF(M8254=People!$B$2,People!$A$2,0))))</f>
        <v>Kelly Williams</v>
      </c>
      <c r="W8254" s="3" t="str">
        <f>IFERROR(INDEX(Returns!A:A,MATCH(B8254,Returns!B:B,0)),"No")</f>
        <v>No</v>
      </c>
    </row>
    <row r="8255" spans="1:23" x14ac:dyDescent="0.2">
      <c r="A8255" s="1">
        <v>8254</v>
      </c>
      <c r="B8255" t="s">
        <v>10070</v>
      </c>
      <c r="C8255" s="2">
        <v>43689</v>
      </c>
      <c r="D8255" s="2">
        <v>43696</v>
      </c>
      <c r="E8255" s="1" t="s">
        <v>46</v>
      </c>
      <c r="F8255" s="1" t="s">
        <v>5159</v>
      </c>
      <c r="G8255" s="1" t="s">
        <v>5160</v>
      </c>
      <c r="H8255" s="1" t="s">
        <v>24</v>
      </c>
      <c r="I8255" s="1" t="s">
        <v>25</v>
      </c>
      <c r="J8255" s="1" t="s">
        <v>88</v>
      </c>
      <c r="K8255" s="1" t="s">
        <v>89</v>
      </c>
      <c r="L8255" s="1">
        <v>98103</v>
      </c>
      <c r="M8255" s="1" t="s">
        <v>41</v>
      </c>
      <c r="N8255" s="1" t="s">
        <v>4262</v>
      </c>
      <c r="O8255" s="1" t="s">
        <v>66</v>
      </c>
      <c r="P8255" s="1" t="s">
        <v>1065</v>
      </c>
      <c r="Q8255" s="1" t="s">
        <v>4263</v>
      </c>
      <c r="R8255" s="1">
        <v>299.99</v>
      </c>
      <c r="S8255" s="1">
        <v>1</v>
      </c>
      <c r="T8255" s="1">
        <v>0</v>
      </c>
      <c r="U8255" s="1">
        <v>89.996999999999986</v>
      </c>
      <c r="V8255" s="3" t="str">
        <f>IF(M8255=People!$B$5,People!$A$5,IF(M8255=People!$B$4,People!$A$4,IF(M8255=People!$B$3,People!$A$3,IF(M8255=People!$B$2,People!$A$2,0))))</f>
        <v>Anna Andreadi</v>
      </c>
      <c r="W8255" s="3" t="str">
        <f>IFERROR(INDEX(Returns!A:A,MATCH(B8255,Returns!B:B,0)),"No")</f>
        <v>No</v>
      </c>
    </row>
    <row r="8256" spans="1:23" x14ac:dyDescent="0.2">
      <c r="A8256" s="1">
        <v>8255</v>
      </c>
      <c r="B8256" t="s">
        <v>10070</v>
      </c>
      <c r="C8256" s="2">
        <v>43689</v>
      </c>
      <c r="D8256" s="2">
        <v>43696</v>
      </c>
      <c r="E8256" s="1" t="s">
        <v>46</v>
      </c>
      <c r="F8256" s="1" t="s">
        <v>5159</v>
      </c>
      <c r="G8256" s="1" t="s">
        <v>5160</v>
      </c>
      <c r="H8256" s="1" t="s">
        <v>24</v>
      </c>
      <c r="I8256" s="1" t="s">
        <v>25</v>
      </c>
      <c r="J8256" s="1" t="s">
        <v>88</v>
      </c>
      <c r="K8256" s="1" t="s">
        <v>89</v>
      </c>
      <c r="L8256" s="1">
        <v>98103</v>
      </c>
      <c r="M8256" s="1" t="s">
        <v>41</v>
      </c>
      <c r="N8256" s="1" t="s">
        <v>5366</v>
      </c>
      <c r="O8256" s="1" t="s">
        <v>43</v>
      </c>
      <c r="P8256" s="1" t="s">
        <v>84</v>
      </c>
      <c r="Q8256" s="1" t="s">
        <v>5367</v>
      </c>
      <c r="R8256" s="1">
        <v>192.16</v>
      </c>
      <c r="S8256" s="1">
        <v>4</v>
      </c>
      <c r="T8256" s="1">
        <v>0</v>
      </c>
      <c r="U8256" s="1">
        <v>92.236799999999988</v>
      </c>
      <c r="V8256" s="3" t="str">
        <f>IF(M8256=People!$B$5,People!$A$5,IF(M8256=People!$B$4,People!$A$4,IF(M8256=People!$B$3,People!$A$3,IF(M8256=People!$B$2,People!$A$2,0))))</f>
        <v>Anna Andreadi</v>
      </c>
      <c r="W8256" s="3" t="str">
        <f>IFERROR(INDEX(Returns!A:A,MATCH(B8256,Returns!B:B,0)),"No")</f>
        <v>No</v>
      </c>
    </row>
    <row r="8257" spans="1:23" x14ac:dyDescent="0.2">
      <c r="A8257" s="1">
        <v>8256</v>
      </c>
      <c r="B8257" t="s">
        <v>10070</v>
      </c>
      <c r="C8257" s="2">
        <v>43689</v>
      </c>
      <c r="D8257" s="2">
        <v>43696</v>
      </c>
      <c r="E8257" s="1" t="s">
        <v>46</v>
      </c>
      <c r="F8257" s="1" t="s">
        <v>5159</v>
      </c>
      <c r="G8257" s="1" t="s">
        <v>5160</v>
      </c>
      <c r="H8257" s="1" t="s">
        <v>24</v>
      </c>
      <c r="I8257" s="1" t="s">
        <v>25</v>
      </c>
      <c r="J8257" s="1" t="s">
        <v>88</v>
      </c>
      <c r="K8257" s="1" t="s">
        <v>89</v>
      </c>
      <c r="L8257" s="1">
        <v>98103</v>
      </c>
      <c r="M8257" s="1" t="s">
        <v>41</v>
      </c>
      <c r="N8257" s="1" t="s">
        <v>1767</v>
      </c>
      <c r="O8257" s="1" t="s">
        <v>66</v>
      </c>
      <c r="P8257" s="1" t="s">
        <v>67</v>
      </c>
      <c r="Q8257" s="1" t="s">
        <v>1768</v>
      </c>
      <c r="R8257" s="1">
        <v>242.624</v>
      </c>
      <c r="S8257" s="1">
        <v>8</v>
      </c>
      <c r="T8257" s="1">
        <v>0.2</v>
      </c>
      <c r="U8257" s="1">
        <v>27.295199999999973</v>
      </c>
      <c r="V8257" s="3" t="str">
        <f>IF(M8257=People!$B$5,People!$A$5,IF(M8257=People!$B$4,People!$A$4,IF(M8257=People!$B$3,People!$A$3,IF(M8257=People!$B$2,People!$A$2,0))))</f>
        <v>Anna Andreadi</v>
      </c>
      <c r="W8257" s="3" t="str">
        <f>IFERROR(INDEX(Returns!A:A,MATCH(B8257,Returns!B:B,0)),"No")</f>
        <v>No</v>
      </c>
    </row>
    <row r="8258" spans="1:23" x14ac:dyDescent="0.2">
      <c r="A8258" s="1">
        <v>8257</v>
      </c>
      <c r="B8258" t="s">
        <v>10070</v>
      </c>
      <c r="C8258" s="2">
        <v>43689</v>
      </c>
      <c r="D8258" s="2">
        <v>43696</v>
      </c>
      <c r="E8258" s="1" t="s">
        <v>46</v>
      </c>
      <c r="F8258" s="1" t="s">
        <v>5159</v>
      </c>
      <c r="G8258" s="1" t="s">
        <v>5160</v>
      </c>
      <c r="H8258" s="1" t="s">
        <v>24</v>
      </c>
      <c r="I8258" s="1" t="s">
        <v>25</v>
      </c>
      <c r="J8258" s="1" t="s">
        <v>88</v>
      </c>
      <c r="K8258" s="1" t="s">
        <v>89</v>
      </c>
      <c r="L8258" s="1">
        <v>98103</v>
      </c>
      <c r="M8258" s="1" t="s">
        <v>41</v>
      </c>
      <c r="N8258" s="1" t="s">
        <v>838</v>
      </c>
      <c r="O8258" s="1" t="s">
        <v>43</v>
      </c>
      <c r="P8258" s="1" t="s">
        <v>55</v>
      </c>
      <c r="Q8258" s="1" t="s">
        <v>1511</v>
      </c>
      <c r="R8258" s="1">
        <v>46.74</v>
      </c>
      <c r="S8258" s="1">
        <v>3</v>
      </c>
      <c r="T8258" s="1">
        <v>0</v>
      </c>
      <c r="U8258" s="1">
        <v>11.684999999999999</v>
      </c>
      <c r="V8258" s="3" t="str">
        <f>IF(M8258=People!$B$5,People!$A$5,IF(M8258=People!$B$4,People!$A$4,IF(M8258=People!$B$3,People!$A$3,IF(M8258=People!$B$2,People!$A$2,0))))</f>
        <v>Anna Andreadi</v>
      </c>
      <c r="W8258" s="3" t="str">
        <f>IFERROR(INDEX(Returns!A:A,MATCH(B8258,Returns!B:B,0)),"No")</f>
        <v>No</v>
      </c>
    </row>
    <row r="8259" spans="1:23" x14ac:dyDescent="0.2">
      <c r="A8259" s="1">
        <v>8258</v>
      </c>
      <c r="B8259" t="s">
        <v>10070</v>
      </c>
      <c r="C8259" s="2">
        <v>43689</v>
      </c>
      <c r="D8259" s="2">
        <v>43696</v>
      </c>
      <c r="E8259" s="1" t="s">
        <v>46</v>
      </c>
      <c r="F8259" s="1" t="s">
        <v>5159</v>
      </c>
      <c r="G8259" s="1" t="s">
        <v>5160</v>
      </c>
      <c r="H8259" s="1" t="s">
        <v>24</v>
      </c>
      <c r="I8259" s="1" t="s">
        <v>25</v>
      </c>
      <c r="J8259" s="1" t="s">
        <v>88</v>
      </c>
      <c r="K8259" s="1" t="s">
        <v>89</v>
      </c>
      <c r="L8259" s="1">
        <v>98103</v>
      </c>
      <c r="M8259" s="1" t="s">
        <v>41</v>
      </c>
      <c r="N8259" s="1" t="s">
        <v>4759</v>
      </c>
      <c r="O8259" s="1" t="s">
        <v>66</v>
      </c>
      <c r="P8259" s="1" t="s">
        <v>146</v>
      </c>
      <c r="Q8259" s="1" t="s">
        <v>4760</v>
      </c>
      <c r="R8259" s="1">
        <v>174.95000000000002</v>
      </c>
      <c r="S8259" s="1">
        <v>5</v>
      </c>
      <c r="T8259" s="1">
        <v>0</v>
      </c>
      <c r="U8259" s="1">
        <v>12.246500000000005</v>
      </c>
      <c r="V8259" s="3" t="str">
        <f>IF(M8259=People!$B$5,People!$A$5,IF(M8259=People!$B$4,People!$A$4,IF(M8259=People!$B$3,People!$A$3,IF(M8259=People!$B$2,People!$A$2,0))))</f>
        <v>Anna Andreadi</v>
      </c>
      <c r="W8259" s="3" t="str">
        <f>IFERROR(INDEX(Returns!A:A,MATCH(B8259,Returns!B:B,0)),"No")</f>
        <v>No</v>
      </c>
    </row>
    <row r="8260" spans="1:23" x14ac:dyDescent="0.2">
      <c r="A8260" s="1">
        <v>8259</v>
      </c>
      <c r="B8260" t="s">
        <v>10070</v>
      </c>
      <c r="C8260" s="2">
        <v>43689</v>
      </c>
      <c r="D8260" s="2">
        <v>43696</v>
      </c>
      <c r="E8260" s="1" t="s">
        <v>46</v>
      </c>
      <c r="F8260" s="1" t="s">
        <v>5159</v>
      </c>
      <c r="G8260" s="1" t="s">
        <v>5160</v>
      </c>
      <c r="H8260" s="1" t="s">
        <v>24</v>
      </c>
      <c r="I8260" s="1" t="s">
        <v>25</v>
      </c>
      <c r="J8260" s="1" t="s">
        <v>88</v>
      </c>
      <c r="K8260" s="1" t="s">
        <v>89</v>
      </c>
      <c r="L8260" s="1">
        <v>98103</v>
      </c>
      <c r="M8260" s="1" t="s">
        <v>41</v>
      </c>
      <c r="N8260" s="1" t="s">
        <v>5691</v>
      </c>
      <c r="O8260" s="1" t="s">
        <v>43</v>
      </c>
      <c r="P8260" s="1" t="s">
        <v>70</v>
      </c>
      <c r="Q8260" s="1" t="s">
        <v>5692</v>
      </c>
      <c r="R8260" s="1">
        <v>100.70400000000001</v>
      </c>
      <c r="S8260" s="1">
        <v>6</v>
      </c>
      <c r="T8260" s="1">
        <v>0.2</v>
      </c>
      <c r="U8260" s="1">
        <v>37.763999999999996</v>
      </c>
      <c r="V8260" s="3" t="str">
        <f>IF(M8260=People!$B$5,People!$A$5,IF(M8260=People!$B$4,People!$A$4,IF(M8260=People!$B$3,People!$A$3,IF(M8260=People!$B$2,People!$A$2,0))))</f>
        <v>Anna Andreadi</v>
      </c>
      <c r="W8260" s="3" t="str">
        <f>IFERROR(INDEX(Returns!A:A,MATCH(B8260,Returns!B:B,0)),"No")</f>
        <v>No</v>
      </c>
    </row>
    <row r="8261" spans="1:23" x14ac:dyDescent="0.2">
      <c r="A8261" s="1">
        <v>8260</v>
      </c>
      <c r="B8261" t="s">
        <v>10071</v>
      </c>
      <c r="C8261" s="2">
        <v>43277</v>
      </c>
      <c r="D8261" s="2">
        <v>43277</v>
      </c>
      <c r="E8261" s="1" t="s">
        <v>1126</v>
      </c>
      <c r="F8261" s="1" t="s">
        <v>2646</v>
      </c>
      <c r="G8261" s="1" t="s">
        <v>2647</v>
      </c>
      <c r="H8261" s="1" t="s">
        <v>94</v>
      </c>
      <c r="I8261" s="1" t="s">
        <v>25</v>
      </c>
      <c r="J8261" s="1" t="s">
        <v>500</v>
      </c>
      <c r="K8261" s="1" t="s">
        <v>214</v>
      </c>
      <c r="L8261" s="1">
        <v>48066</v>
      </c>
      <c r="M8261" s="1" t="s">
        <v>97</v>
      </c>
      <c r="N8261" s="1" t="s">
        <v>1502</v>
      </c>
      <c r="O8261" s="1" t="s">
        <v>43</v>
      </c>
      <c r="P8261" s="1" t="s">
        <v>84</v>
      </c>
      <c r="Q8261" s="1" t="s">
        <v>1503</v>
      </c>
      <c r="R8261" s="1">
        <v>368.91</v>
      </c>
      <c r="S8261" s="1">
        <v>9</v>
      </c>
      <c r="T8261" s="1">
        <v>0</v>
      </c>
      <c r="U8261" s="1">
        <v>180.76590000000002</v>
      </c>
      <c r="V8261" s="3" t="str">
        <f>IF(M8261=People!$B$5,People!$A$5,IF(M8261=People!$B$4,People!$A$4,IF(M8261=People!$B$3,People!$A$3,IF(M8261=People!$B$2,People!$A$2,0))))</f>
        <v>Kelly Williams</v>
      </c>
      <c r="W8261" s="3" t="str">
        <f>IFERROR(INDEX(Returns!A:A,MATCH(B8261,Returns!B:B,0)),"No")</f>
        <v>No</v>
      </c>
    </row>
    <row r="8262" spans="1:23" x14ac:dyDescent="0.2">
      <c r="A8262" s="1">
        <v>8261</v>
      </c>
      <c r="B8262" t="s">
        <v>10071</v>
      </c>
      <c r="C8262" s="2">
        <v>43277</v>
      </c>
      <c r="D8262" s="2">
        <v>43277</v>
      </c>
      <c r="E8262" s="1" t="s">
        <v>1126</v>
      </c>
      <c r="F8262" s="1" t="s">
        <v>2646</v>
      </c>
      <c r="G8262" s="1" t="s">
        <v>2647</v>
      </c>
      <c r="H8262" s="1" t="s">
        <v>94</v>
      </c>
      <c r="I8262" s="1" t="s">
        <v>25</v>
      </c>
      <c r="J8262" s="1" t="s">
        <v>500</v>
      </c>
      <c r="K8262" s="1" t="s">
        <v>214</v>
      </c>
      <c r="L8262" s="1">
        <v>48066</v>
      </c>
      <c r="M8262" s="1" t="s">
        <v>97</v>
      </c>
      <c r="N8262" s="1" t="s">
        <v>1325</v>
      </c>
      <c r="O8262" s="1" t="s">
        <v>43</v>
      </c>
      <c r="P8262" s="1" t="s">
        <v>70</v>
      </c>
      <c r="Q8262" s="1" t="s">
        <v>1326</v>
      </c>
      <c r="R8262" s="1">
        <v>8.02</v>
      </c>
      <c r="S8262" s="1">
        <v>1</v>
      </c>
      <c r="T8262" s="1">
        <v>0</v>
      </c>
      <c r="U8262" s="1">
        <v>3.7693999999999992</v>
      </c>
      <c r="V8262" s="3" t="str">
        <f>IF(M8262=People!$B$5,People!$A$5,IF(M8262=People!$B$4,People!$A$4,IF(M8262=People!$B$3,People!$A$3,IF(M8262=People!$B$2,People!$A$2,0))))</f>
        <v>Kelly Williams</v>
      </c>
      <c r="W8262" s="3" t="str">
        <f>IFERROR(INDEX(Returns!A:A,MATCH(B8262,Returns!B:B,0)),"No")</f>
        <v>No</v>
      </c>
    </row>
    <row r="8263" spans="1:23" x14ac:dyDescent="0.2">
      <c r="A8263" s="1">
        <v>8262</v>
      </c>
      <c r="B8263" t="s">
        <v>10071</v>
      </c>
      <c r="C8263" s="2">
        <v>43277</v>
      </c>
      <c r="D8263" s="2">
        <v>43277</v>
      </c>
      <c r="E8263" s="1" t="s">
        <v>1126</v>
      </c>
      <c r="F8263" s="1" t="s">
        <v>2646</v>
      </c>
      <c r="G8263" s="1" t="s">
        <v>2647</v>
      </c>
      <c r="H8263" s="1" t="s">
        <v>94</v>
      </c>
      <c r="I8263" s="1" t="s">
        <v>25</v>
      </c>
      <c r="J8263" s="1" t="s">
        <v>500</v>
      </c>
      <c r="K8263" s="1" t="s">
        <v>214</v>
      </c>
      <c r="L8263" s="1">
        <v>48066</v>
      </c>
      <c r="M8263" s="1" t="s">
        <v>97</v>
      </c>
      <c r="N8263" s="1" t="s">
        <v>4345</v>
      </c>
      <c r="O8263" s="1" t="s">
        <v>43</v>
      </c>
      <c r="P8263" s="1" t="s">
        <v>55</v>
      </c>
      <c r="Q8263" s="1" t="s">
        <v>4346</v>
      </c>
      <c r="R8263" s="1">
        <v>171.04</v>
      </c>
      <c r="S8263" s="1">
        <v>4</v>
      </c>
      <c r="T8263" s="1">
        <v>0</v>
      </c>
      <c r="U8263" s="1">
        <v>44.470399999999998</v>
      </c>
      <c r="V8263" s="3" t="str">
        <f>IF(M8263=People!$B$5,People!$A$5,IF(M8263=People!$B$4,People!$A$4,IF(M8263=People!$B$3,People!$A$3,IF(M8263=People!$B$2,People!$A$2,0))))</f>
        <v>Kelly Williams</v>
      </c>
      <c r="W8263" s="3" t="str">
        <f>IFERROR(INDEX(Returns!A:A,MATCH(B8263,Returns!B:B,0)),"No")</f>
        <v>No</v>
      </c>
    </row>
    <row r="8264" spans="1:23" x14ac:dyDescent="0.2">
      <c r="A8264" s="1">
        <v>8263</v>
      </c>
      <c r="B8264" t="s">
        <v>10072</v>
      </c>
      <c r="C8264" s="2">
        <v>43449</v>
      </c>
      <c r="D8264" s="2">
        <v>43453</v>
      </c>
      <c r="E8264" s="1" t="s">
        <v>46</v>
      </c>
      <c r="F8264" s="1" t="s">
        <v>4745</v>
      </c>
      <c r="G8264" s="1" t="s">
        <v>4746</v>
      </c>
      <c r="H8264" s="1" t="s">
        <v>94</v>
      </c>
      <c r="I8264" s="1" t="s">
        <v>25</v>
      </c>
      <c r="J8264" s="1" t="s">
        <v>1480</v>
      </c>
      <c r="K8264" s="1" t="s">
        <v>1481</v>
      </c>
      <c r="L8264" s="1">
        <v>72701</v>
      </c>
      <c r="M8264" s="1" t="s">
        <v>28</v>
      </c>
      <c r="N8264" s="1" t="s">
        <v>1224</v>
      </c>
      <c r="O8264" s="1" t="s">
        <v>43</v>
      </c>
      <c r="P8264" s="1" t="s">
        <v>84</v>
      </c>
      <c r="Q8264" s="1" t="s">
        <v>1225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3" t="str">
        <f>IF(M8264=People!$B$5,People!$A$5,IF(M8264=People!$B$4,People!$A$4,IF(M8264=People!$B$3,People!$A$3,IF(M8264=People!$B$2,People!$A$2,0))))</f>
        <v>Cassandra Brandow</v>
      </c>
      <c r="W8264" s="3" t="str">
        <f>IFERROR(INDEX(Returns!A:A,MATCH(B8264,Returns!B:B,0)),"No")</f>
        <v>No</v>
      </c>
    </row>
    <row r="8265" spans="1:23" x14ac:dyDescent="0.2">
      <c r="A8265" s="1">
        <v>8264</v>
      </c>
      <c r="B8265" t="s">
        <v>10073</v>
      </c>
      <c r="C8265" s="2">
        <v>42991</v>
      </c>
      <c r="D8265" s="2">
        <v>42995</v>
      </c>
      <c r="E8265" s="1" t="s">
        <v>46</v>
      </c>
      <c r="F8265" s="1" t="s">
        <v>3916</v>
      </c>
      <c r="G8265" s="1" t="s">
        <v>3917</v>
      </c>
      <c r="H8265" s="1" t="s">
        <v>24</v>
      </c>
      <c r="I8265" s="1" t="s">
        <v>25</v>
      </c>
      <c r="J8265" s="1" t="s">
        <v>1324</v>
      </c>
      <c r="K8265" s="1" t="s">
        <v>82</v>
      </c>
      <c r="L8265" s="1">
        <v>28540</v>
      </c>
      <c r="M8265" s="1" t="s">
        <v>28</v>
      </c>
      <c r="N8265" s="1" t="s">
        <v>2110</v>
      </c>
      <c r="O8265" s="1" t="s">
        <v>43</v>
      </c>
      <c r="P8265" s="1" t="s">
        <v>70</v>
      </c>
      <c r="Q8265" s="1" t="s">
        <v>2111</v>
      </c>
      <c r="R8265" s="1">
        <v>13.092000000000002</v>
      </c>
      <c r="S8265" s="1">
        <v>4</v>
      </c>
      <c r="T8265" s="1">
        <v>0.7</v>
      </c>
      <c r="U8265" s="1">
        <v>-10.037199999999999</v>
      </c>
      <c r="V8265" s="3" t="str">
        <f>IF(M8265=People!$B$5,People!$A$5,IF(M8265=People!$B$4,People!$A$4,IF(M8265=People!$B$3,People!$A$3,IF(M8265=People!$B$2,People!$A$2,0))))</f>
        <v>Cassandra Brandow</v>
      </c>
      <c r="W8265" s="3" t="str">
        <f>IFERROR(INDEX(Returns!A:A,MATCH(B8265,Returns!B:B,0)),"No")</f>
        <v>No</v>
      </c>
    </row>
    <row r="8266" spans="1:23" x14ac:dyDescent="0.2">
      <c r="A8266" s="1">
        <v>8265</v>
      </c>
      <c r="B8266" t="s">
        <v>10074</v>
      </c>
      <c r="C8266" s="2">
        <v>42734</v>
      </c>
      <c r="D8266" s="2">
        <v>42739</v>
      </c>
      <c r="E8266" s="1" t="s">
        <v>46</v>
      </c>
      <c r="F8266" s="1" t="s">
        <v>1464</v>
      </c>
      <c r="G8266" s="1" t="s">
        <v>1465</v>
      </c>
      <c r="H8266" s="1" t="s">
        <v>24</v>
      </c>
      <c r="I8266" s="1" t="s">
        <v>25</v>
      </c>
      <c r="J8266" s="1" t="s">
        <v>239</v>
      </c>
      <c r="K8266" s="1" t="s">
        <v>240</v>
      </c>
      <c r="L8266" s="1">
        <v>10035</v>
      </c>
      <c r="M8266" s="1" t="s">
        <v>135</v>
      </c>
      <c r="N8266" s="1" t="s">
        <v>5837</v>
      </c>
      <c r="O8266" s="1" t="s">
        <v>43</v>
      </c>
      <c r="P8266" s="1" t="s">
        <v>73</v>
      </c>
      <c r="Q8266" s="1" t="s">
        <v>5838</v>
      </c>
      <c r="R8266" s="1">
        <v>122.94</v>
      </c>
      <c r="S8266" s="1">
        <v>3</v>
      </c>
      <c r="T8266" s="1">
        <v>0</v>
      </c>
      <c r="U8266" s="1">
        <v>30.734999999999992</v>
      </c>
      <c r="V8266" s="3" t="str">
        <f>IF(M8266=People!$B$5,People!$A$5,IF(M8266=People!$B$4,People!$A$4,IF(M8266=People!$B$3,People!$A$3,IF(M8266=People!$B$2,People!$A$2,0))))</f>
        <v>Chuck Magee</v>
      </c>
      <c r="W8266" s="3" t="str">
        <f>IFERROR(INDEX(Returns!A:A,MATCH(B8266,Returns!B:B,0)),"No")</f>
        <v>No</v>
      </c>
    </row>
    <row r="8267" spans="1:23" x14ac:dyDescent="0.2">
      <c r="A8267" s="1">
        <v>8266</v>
      </c>
      <c r="B8267" t="s">
        <v>10074</v>
      </c>
      <c r="C8267" s="2">
        <v>42734</v>
      </c>
      <c r="D8267" s="2">
        <v>42739</v>
      </c>
      <c r="E8267" s="1" t="s">
        <v>46</v>
      </c>
      <c r="F8267" s="1" t="s">
        <v>1464</v>
      </c>
      <c r="G8267" s="1" t="s">
        <v>1465</v>
      </c>
      <c r="H8267" s="1" t="s">
        <v>24</v>
      </c>
      <c r="I8267" s="1" t="s">
        <v>25</v>
      </c>
      <c r="J8267" s="1" t="s">
        <v>239</v>
      </c>
      <c r="K8267" s="1" t="s">
        <v>240</v>
      </c>
      <c r="L8267" s="1">
        <v>10035</v>
      </c>
      <c r="M8267" s="1" t="s">
        <v>135</v>
      </c>
      <c r="N8267" s="1" t="s">
        <v>2798</v>
      </c>
      <c r="O8267" s="1" t="s">
        <v>43</v>
      </c>
      <c r="P8267" s="1" t="s">
        <v>70</v>
      </c>
      <c r="Q8267" s="1" t="s">
        <v>2799</v>
      </c>
      <c r="R8267" s="1">
        <v>35.448</v>
      </c>
      <c r="S8267" s="1">
        <v>7</v>
      </c>
      <c r="T8267" s="1">
        <v>0.2</v>
      </c>
      <c r="U8267" s="1">
        <v>12.8499</v>
      </c>
      <c r="V8267" s="3" t="str">
        <f>IF(M8267=People!$B$5,People!$A$5,IF(M8267=People!$B$4,People!$A$4,IF(M8267=People!$B$3,People!$A$3,IF(M8267=People!$B$2,People!$A$2,0))))</f>
        <v>Chuck Magee</v>
      </c>
      <c r="W8267" s="3" t="str">
        <f>IFERROR(INDEX(Returns!A:A,MATCH(B8267,Returns!B:B,0)),"No")</f>
        <v>No</v>
      </c>
    </row>
    <row r="8268" spans="1:23" x14ac:dyDescent="0.2">
      <c r="A8268" s="1">
        <v>8267</v>
      </c>
      <c r="B8268" t="s">
        <v>10075</v>
      </c>
      <c r="C8268" s="2">
        <v>42489</v>
      </c>
      <c r="D8268" s="2">
        <v>42494</v>
      </c>
      <c r="E8268" s="1" t="s">
        <v>46</v>
      </c>
      <c r="F8268" s="1" t="s">
        <v>2437</v>
      </c>
      <c r="G8268" s="1" t="s">
        <v>2438</v>
      </c>
      <c r="H8268" s="1" t="s">
        <v>24</v>
      </c>
      <c r="I8268" s="1" t="s">
        <v>25</v>
      </c>
      <c r="J8268" s="1" t="s">
        <v>219</v>
      </c>
      <c r="K8268" s="1" t="s">
        <v>220</v>
      </c>
      <c r="L8268" s="1">
        <v>19901</v>
      </c>
      <c r="M8268" s="1" t="s">
        <v>135</v>
      </c>
      <c r="N8268" s="1" t="s">
        <v>1460</v>
      </c>
      <c r="O8268" s="1" t="s">
        <v>66</v>
      </c>
      <c r="P8268" s="1" t="s">
        <v>67</v>
      </c>
      <c r="Q8268" s="1" t="s">
        <v>1461</v>
      </c>
      <c r="R8268" s="1">
        <v>19.98</v>
      </c>
      <c r="S8268" s="1">
        <v>2</v>
      </c>
      <c r="T8268" s="1">
        <v>0</v>
      </c>
      <c r="U8268" s="1">
        <v>5.1948000000000008</v>
      </c>
      <c r="V8268" s="3" t="str">
        <f>IF(M8268=People!$B$5,People!$A$5,IF(M8268=People!$B$4,People!$A$4,IF(M8268=People!$B$3,People!$A$3,IF(M8268=People!$B$2,People!$A$2,0))))</f>
        <v>Chuck Magee</v>
      </c>
      <c r="W8268" s="3" t="str">
        <f>IFERROR(INDEX(Returns!A:A,MATCH(B8268,Returns!B:B,0)),"No")</f>
        <v>No</v>
      </c>
    </row>
    <row r="8269" spans="1:23" x14ac:dyDescent="0.2">
      <c r="A8269" s="1">
        <v>8268</v>
      </c>
      <c r="B8269" t="s">
        <v>10076</v>
      </c>
      <c r="C8269" s="2">
        <v>43495</v>
      </c>
      <c r="D8269" s="2">
        <v>43502</v>
      </c>
      <c r="E8269" s="1" t="s">
        <v>46</v>
      </c>
      <c r="F8269" s="1" t="s">
        <v>3030</v>
      </c>
      <c r="G8269" s="1" t="s">
        <v>3031</v>
      </c>
      <c r="H8269" s="1" t="s">
        <v>24</v>
      </c>
      <c r="I8269" s="1" t="s">
        <v>25</v>
      </c>
      <c r="J8269" s="1" t="s">
        <v>403</v>
      </c>
      <c r="K8269" s="1" t="s">
        <v>191</v>
      </c>
      <c r="L8269" s="1">
        <v>60505</v>
      </c>
      <c r="M8269" s="1" t="s">
        <v>97</v>
      </c>
      <c r="N8269" s="1" t="s">
        <v>5070</v>
      </c>
      <c r="O8269" s="1" t="s">
        <v>30</v>
      </c>
      <c r="P8269" s="1" t="s">
        <v>52</v>
      </c>
      <c r="Q8269" s="1" t="s">
        <v>5071</v>
      </c>
      <c r="R8269" s="1">
        <v>69.375</v>
      </c>
      <c r="S8269" s="1">
        <v>1</v>
      </c>
      <c r="T8269" s="1">
        <v>0.5</v>
      </c>
      <c r="U8269" s="1">
        <v>-47.174999999999997</v>
      </c>
      <c r="V8269" s="3" t="str">
        <f>IF(M8269=People!$B$5,People!$A$5,IF(M8269=People!$B$4,People!$A$4,IF(M8269=People!$B$3,People!$A$3,IF(M8269=People!$B$2,People!$A$2,0))))</f>
        <v>Kelly Williams</v>
      </c>
      <c r="W8269" s="3" t="str">
        <f>IFERROR(INDEX(Returns!A:A,MATCH(B8269,Returns!B:B,0)),"No")</f>
        <v>No</v>
      </c>
    </row>
    <row r="8270" spans="1:23" x14ac:dyDescent="0.2">
      <c r="A8270" s="1">
        <v>8269</v>
      </c>
      <c r="B8270" t="s">
        <v>10076</v>
      </c>
      <c r="C8270" s="2">
        <v>43495</v>
      </c>
      <c r="D8270" s="2">
        <v>43502</v>
      </c>
      <c r="E8270" s="1" t="s">
        <v>46</v>
      </c>
      <c r="F8270" s="1" t="s">
        <v>3030</v>
      </c>
      <c r="G8270" s="1" t="s">
        <v>3031</v>
      </c>
      <c r="H8270" s="1" t="s">
        <v>24</v>
      </c>
      <c r="I8270" s="1" t="s">
        <v>25</v>
      </c>
      <c r="J8270" s="1" t="s">
        <v>403</v>
      </c>
      <c r="K8270" s="1" t="s">
        <v>191</v>
      </c>
      <c r="L8270" s="1">
        <v>60505</v>
      </c>
      <c r="M8270" s="1" t="s">
        <v>97</v>
      </c>
      <c r="N8270" s="1" t="s">
        <v>1866</v>
      </c>
      <c r="O8270" s="1" t="s">
        <v>43</v>
      </c>
      <c r="P8270" s="1" t="s">
        <v>512</v>
      </c>
      <c r="Q8270" s="1" t="s">
        <v>1867</v>
      </c>
      <c r="R8270" s="1">
        <v>31.680000000000003</v>
      </c>
      <c r="S8270" s="1">
        <v>4</v>
      </c>
      <c r="T8270" s="1">
        <v>0.2</v>
      </c>
      <c r="U8270" s="1">
        <v>2.7719999999999994</v>
      </c>
      <c r="V8270" s="3" t="str">
        <f>IF(M8270=People!$B$5,People!$A$5,IF(M8270=People!$B$4,People!$A$4,IF(M8270=People!$B$3,People!$A$3,IF(M8270=People!$B$2,People!$A$2,0))))</f>
        <v>Kelly Williams</v>
      </c>
      <c r="W8270" s="3" t="str">
        <f>IFERROR(INDEX(Returns!A:A,MATCH(B8270,Returns!B:B,0)),"No")</f>
        <v>No</v>
      </c>
    </row>
    <row r="8271" spans="1:23" x14ac:dyDescent="0.2">
      <c r="A8271" s="1">
        <v>8270</v>
      </c>
      <c r="B8271" t="s">
        <v>10076</v>
      </c>
      <c r="C8271" s="2">
        <v>43495</v>
      </c>
      <c r="D8271" s="2">
        <v>43502</v>
      </c>
      <c r="E8271" s="1" t="s">
        <v>46</v>
      </c>
      <c r="F8271" s="1" t="s">
        <v>3030</v>
      </c>
      <c r="G8271" s="1" t="s">
        <v>3031</v>
      </c>
      <c r="H8271" s="1" t="s">
        <v>24</v>
      </c>
      <c r="I8271" s="1" t="s">
        <v>25</v>
      </c>
      <c r="J8271" s="1" t="s">
        <v>403</v>
      </c>
      <c r="K8271" s="1" t="s">
        <v>191</v>
      </c>
      <c r="L8271" s="1">
        <v>60505</v>
      </c>
      <c r="M8271" s="1" t="s">
        <v>97</v>
      </c>
      <c r="N8271" s="1" t="s">
        <v>5465</v>
      </c>
      <c r="O8271" s="1" t="s">
        <v>66</v>
      </c>
      <c r="P8271" s="1" t="s">
        <v>67</v>
      </c>
      <c r="Q8271" s="1" t="s">
        <v>5466</v>
      </c>
      <c r="R8271" s="1">
        <v>2003.1680000000001</v>
      </c>
      <c r="S8271" s="1">
        <v>4</v>
      </c>
      <c r="T8271" s="1">
        <v>0.2</v>
      </c>
      <c r="U8271" s="1">
        <v>250.39599999999984</v>
      </c>
      <c r="V8271" s="3" t="str">
        <f>IF(M8271=People!$B$5,People!$A$5,IF(M8271=People!$B$4,People!$A$4,IF(M8271=People!$B$3,People!$A$3,IF(M8271=People!$B$2,People!$A$2,0))))</f>
        <v>Kelly Williams</v>
      </c>
      <c r="W8271" s="3" t="str">
        <f>IFERROR(INDEX(Returns!A:A,MATCH(B8271,Returns!B:B,0)),"No")</f>
        <v>No</v>
      </c>
    </row>
    <row r="8272" spans="1:23" x14ac:dyDescent="0.2">
      <c r="A8272" s="1">
        <v>8271</v>
      </c>
      <c r="B8272" t="s">
        <v>10076</v>
      </c>
      <c r="C8272" s="2">
        <v>43495</v>
      </c>
      <c r="D8272" s="2">
        <v>43502</v>
      </c>
      <c r="E8272" s="1" t="s">
        <v>46</v>
      </c>
      <c r="F8272" s="1" t="s">
        <v>3030</v>
      </c>
      <c r="G8272" s="1" t="s">
        <v>3031</v>
      </c>
      <c r="H8272" s="1" t="s">
        <v>24</v>
      </c>
      <c r="I8272" s="1" t="s">
        <v>25</v>
      </c>
      <c r="J8272" s="1" t="s">
        <v>403</v>
      </c>
      <c r="K8272" s="1" t="s">
        <v>191</v>
      </c>
      <c r="L8272" s="1">
        <v>60505</v>
      </c>
      <c r="M8272" s="1" t="s">
        <v>97</v>
      </c>
      <c r="N8272" s="1" t="s">
        <v>876</v>
      </c>
      <c r="O8272" s="1" t="s">
        <v>43</v>
      </c>
      <c r="P8272" s="1" t="s">
        <v>63</v>
      </c>
      <c r="Q8272" s="1" t="s">
        <v>877</v>
      </c>
      <c r="R8272" s="1">
        <v>9.3439999999999994</v>
      </c>
      <c r="S8272" s="1">
        <v>2</v>
      </c>
      <c r="T8272" s="1">
        <v>0.2</v>
      </c>
      <c r="U8272" s="1">
        <v>3.1535999999999995</v>
      </c>
      <c r="V8272" s="3" t="str">
        <f>IF(M8272=People!$B$5,People!$A$5,IF(M8272=People!$B$4,People!$A$4,IF(M8272=People!$B$3,People!$A$3,IF(M8272=People!$B$2,People!$A$2,0))))</f>
        <v>Kelly Williams</v>
      </c>
      <c r="W8272" s="3" t="str">
        <f>IFERROR(INDEX(Returns!A:A,MATCH(B8272,Returns!B:B,0)),"No")</f>
        <v>No</v>
      </c>
    </row>
    <row r="8273" spans="1:23" x14ac:dyDescent="0.2">
      <c r="A8273" s="1">
        <v>8272</v>
      </c>
      <c r="B8273" t="s">
        <v>10077</v>
      </c>
      <c r="C8273" s="2">
        <v>43459</v>
      </c>
      <c r="D8273" s="2">
        <v>43465</v>
      </c>
      <c r="E8273" s="1" t="s">
        <v>46</v>
      </c>
      <c r="F8273" s="1" t="s">
        <v>3849</v>
      </c>
      <c r="G8273" s="1" t="s">
        <v>3850</v>
      </c>
      <c r="H8273" s="1" t="s">
        <v>24</v>
      </c>
      <c r="I8273" s="1" t="s">
        <v>25</v>
      </c>
      <c r="J8273" s="1" t="s">
        <v>239</v>
      </c>
      <c r="K8273" s="1" t="s">
        <v>240</v>
      </c>
      <c r="L8273" s="1">
        <v>10009</v>
      </c>
      <c r="M8273" s="1" t="s">
        <v>135</v>
      </c>
      <c r="N8273" s="1" t="s">
        <v>1381</v>
      </c>
      <c r="O8273" s="1" t="s">
        <v>30</v>
      </c>
      <c r="P8273" s="1" t="s">
        <v>34</v>
      </c>
      <c r="Q8273" s="1" t="s">
        <v>1382</v>
      </c>
      <c r="R8273" s="1">
        <v>2563.056</v>
      </c>
      <c r="S8273" s="1">
        <v>8</v>
      </c>
      <c r="T8273" s="1">
        <v>0.1</v>
      </c>
      <c r="U8273" s="1">
        <v>313.26239999999967</v>
      </c>
      <c r="V8273" s="3" t="str">
        <f>IF(M8273=People!$B$5,People!$A$5,IF(M8273=People!$B$4,People!$A$4,IF(M8273=People!$B$3,People!$A$3,IF(M8273=People!$B$2,People!$A$2,0))))</f>
        <v>Chuck Magee</v>
      </c>
      <c r="W8273" s="3" t="str">
        <f>IFERROR(INDEX(Returns!A:A,MATCH(B8273,Returns!B:B,0)),"No")</f>
        <v>No</v>
      </c>
    </row>
    <row r="8274" spans="1:23" x14ac:dyDescent="0.2">
      <c r="A8274" s="1">
        <v>8273</v>
      </c>
      <c r="B8274" t="s">
        <v>10078</v>
      </c>
      <c r="C8274" s="2">
        <v>43393</v>
      </c>
      <c r="D8274" s="2">
        <v>43398</v>
      </c>
      <c r="E8274" s="1" t="s">
        <v>46</v>
      </c>
      <c r="F8274" s="1" t="s">
        <v>3429</v>
      </c>
      <c r="G8274" s="1" t="s">
        <v>3430</v>
      </c>
      <c r="H8274" s="1" t="s">
        <v>38</v>
      </c>
      <c r="I8274" s="1" t="s">
        <v>25</v>
      </c>
      <c r="J8274" s="1" t="s">
        <v>5743</v>
      </c>
      <c r="K8274" s="1" t="s">
        <v>40</v>
      </c>
      <c r="L8274" s="1">
        <v>92020</v>
      </c>
      <c r="M8274" s="1" t="s">
        <v>41</v>
      </c>
      <c r="N8274" s="1" t="s">
        <v>5436</v>
      </c>
      <c r="O8274" s="1" t="s">
        <v>30</v>
      </c>
      <c r="P8274" s="1" t="s">
        <v>34</v>
      </c>
      <c r="Q8274" s="1" t="s">
        <v>5437</v>
      </c>
      <c r="R8274" s="1">
        <v>387.13600000000002</v>
      </c>
      <c r="S8274" s="1">
        <v>4</v>
      </c>
      <c r="T8274" s="1">
        <v>0.2</v>
      </c>
      <c r="U8274" s="1">
        <v>4.8391999999999911</v>
      </c>
      <c r="V8274" s="3" t="str">
        <f>IF(M8274=People!$B$5,People!$A$5,IF(M8274=People!$B$4,People!$A$4,IF(M8274=People!$B$3,People!$A$3,IF(M8274=People!$B$2,People!$A$2,0))))</f>
        <v>Anna Andreadi</v>
      </c>
      <c r="W8274" s="3" t="str">
        <f>IFERROR(INDEX(Returns!A:A,MATCH(B8274,Returns!B:B,0)),"No")</f>
        <v>No</v>
      </c>
    </row>
    <row r="8275" spans="1:23" x14ac:dyDescent="0.2">
      <c r="A8275" s="1">
        <v>8274</v>
      </c>
      <c r="B8275" t="s">
        <v>10079</v>
      </c>
      <c r="C8275" s="2">
        <v>42899</v>
      </c>
      <c r="D8275" s="2">
        <v>42901</v>
      </c>
      <c r="E8275" s="1" t="s">
        <v>21</v>
      </c>
      <c r="F8275" s="1" t="s">
        <v>5534</v>
      </c>
      <c r="G8275" s="1" t="s">
        <v>5535</v>
      </c>
      <c r="H8275" s="1" t="s">
        <v>94</v>
      </c>
      <c r="I8275" s="1" t="s">
        <v>25</v>
      </c>
      <c r="J8275" s="1" t="s">
        <v>286</v>
      </c>
      <c r="K8275" s="1" t="s">
        <v>440</v>
      </c>
      <c r="L8275" s="1">
        <v>45503</v>
      </c>
      <c r="M8275" s="1" t="s">
        <v>135</v>
      </c>
      <c r="N8275" s="1" t="s">
        <v>3258</v>
      </c>
      <c r="O8275" s="1" t="s">
        <v>43</v>
      </c>
      <c r="P8275" s="1" t="s">
        <v>63</v>
      </c>
      <c r="Q8275" s="1" t="s">
        <v>3259</v>
      </c>
      <c r="R8275" s="1">
        <v>3.4240000000000004</v>
      </c>
      <c r="S8275" s="1">
        <v>1</v>
      </c>
      <c r="T8275" s="1">
        <v>0.2</v>
      </c>
      <c r="U8275" s="1">
        <v>0.29960000000000009</v>
      </c>
      <c r="V8275" s="3" t="str">
        <f>IF(M8275=People!$B$5,People!$A$5,IF(M8275=People!$B$4,People!$A$4,IF(M8275=People!$B$3,People!$A$3,IF(M8275=People!$B$2,People!$A$2,0))))</f>
        <v>Chuck Magee</v>
      </c>
      <c r="W8275" s="3" t="str">
        <f>IFERROR(INDEX(Returns!A:A,MATCH(B8275,Returns!B:B,0)),"No")</f>
        <v>No</v>
      </c>
    </row>
    <row r="8276" spans="1:23" x14ac:dyDescent="0.2">
      <c r="A8276" s="1">
        <v>8275</v>
      </c>
      <c r="B8276" t="s">
        <v>10080</v>
      </c>
      <c r="C8276" s="2">
        <v>43646</v>
      </c>
      <c r="D8276" s="2">
        <v>43650</v>
      </c>
      <c r="E8276" s="1" t="s">
        <v>46</v>
      </c>
      <c r="F8276" s="1" t="s">
        <v>3712</v>
      </c>
      <c r="G8276" s="1" t="s">
        <v>3713</v>
      </c>
      <c r="H8276" s="1" t="s">
        <v>38</v>
      </c>
      <c r="I8276" s="1" t="s">
        <v>25</v>
      </c>
      <c r="J8276" s="1" t="s">
        <v>1968</v>
      </c>
      <c r="K8276" s="1" t="s">
        <v>240</v>
      </c>
      <c r="L8276" s="1">
        <v>10550</v>
      </c>
      <c r="M8276" s="1" t="s">
        <v>135</v>
      </c>
      <c r="N8276" s="1" t="s">
        <v>4657</v>
      </c>
      <c r="O8276" s="1" t="s">
        <v>43</v>
      </c>
      <c r="P8276" s="1" t="s">
        <v>55</v>
      </c>
      <c r="Q8276" s="1" t="s">
        <v>4658</v>
      </c>
      <c r="R8276" s="1">
        <v>1085.42</v>
      </c>
      <c r="S8276" s="1">
        <v>7</v>
      </c>
      <c r="T8276" s="1">
        <v>0</v>
      </c>
      <c r="U8276" s="1">
        <v>282.20920000000001</v>
      </c>
      <c r="V8276" s="3" t="str">
        <f>IF(M8276=People!$B$5,People!$A$5,IF(M8276=People!$B$4,People!$A$4,IF(M8276=People!$B$3,People!$A$3,IF(M8276=People!$B$2,People!$A$2,0))))</f>
        <v>Chuck Magee</v>
      </c>
      <c r="W8276" s="3" t="str">
        <f>IFERROR(INDEX(Returns!A:A,MATCH(B8276,Returns!B:B,0)),"No")</f>
        <v>No</v>
      </c>
    </row>
    <row r="8277" spans="1:23" x14ac:dyDescent="0.2">
      <c r="A8277" s="1">
        <v>8276</v>
      </c>
      <c r="B8277" t="s">
        <v>10081</v>
      </c>
      <c r="C8277" s="2">
        <v>42912</v>
      </c>
      <c r="D8277" s="2">
        <v>42916</v>
      </c>
      <c r="E8277" s="1" t="s">
        <v>46</v>
      </c>
      <c r="F8277" s="1" t="s">
        <v>5376</v>
      </c>
      <c r="G8277" s="1" t="s">
        <v>5377</v>
      </c>
      <c r="H8277" s="1" t="s">
        <v>94</v>
      </c>
      <c r="I8277" s="1" t="s">
        <v>25</v>
      </c>
      <c r="J8277" s="1" t="s">
        <v>980</v>
      </c>
      <c r="K8277" s="1" t="s">
        <v>440</v>
      </c>
      <c r="L8277" s="1">
        <v>44107</v>
      </c>
      <c r="M8277" s="1" t="s">
        <v>135</v>
      </c>
      <c r="N8277" s="1" t="s">
        <v>399</v>
      </c>
      <c r="O8277" s="1" t="s">
        <v>43</v>
      </c>
      <c r="P8277" s="1" t="s">
        <v>84</v>
      </c>
      <c r="Q8277" s="1" t="s">
        <v>400</v>
      </c>
      <c r="R8277" s="1">
        <v>43.056000000000004</v>
      </c>
      <c r="S8277" s="1">
        <v>9</v>
      </c>
      <c r="T8277" s="1">
        <v>0.2</v>
      </c>
      <c r="U8277" s="1">
        <v>15.607799999999999</v>
      </c>
      <c r="V8277" s="3" t="str">
        <f>IF(M8277=People!$B$5,People!$A$5,IF(M8277=People!$B$4,People!$A$4,IF(M8277=People!$B$3,People!$A$3,IF(M8277=People!$B$2,People!$A$2,0))))</f>
        <v>Chuck Magee</v>
      </c>
      <c r="W8277" s="3" t="str">
        <f>IFERROR(INDEX(Returns!A:A,MATCH(B8277,Returns!B:B,0)),"No")</f>
        <v>No</v>
      </c>
    </row>
    <row r="8278" spans="1:23" x14ac:dyDescent="0.2">
      <c r="A8278" s="1">
        <v>8277</v>
      </c>
      <c r="B8278" t="s">
        <v>10082</v>
      </c>
      <c r="C8278" s="2">
        <v>43152</v>
      </c>
      <c r="D8278" s="2">
        <v>43156</v>
      </c>
      <c r="E8278" s="1" t="s">
        <v>46</v>
      </c>
      <c r="F8278" s="1" t="s">
        <v>5824</v>
      </c>
      <c r="G8278" s="1" t="s">
        <v>5825</v>
      </c>
      <c r="H8278" s="1" t="s">
        <v>94</v>
      </c>
      <c r="I8278" s="1" t="s">
        <v>25</v>
      </c>
      <c r="J8278" s="1" t="s">
        <v>790</v>
      </c>
      <c r="K8278" s="1" t="s">
        <v>50</v>
      </c>
      <c r="L8278" s="1">
        <v>33614</v>
      </c>
      <c r="M8278" s="1" t="s">
        <v>28</v>
      </c>
      <c r="N8278" s="1" t="s">
        <v>2656</v>
      </c>
      <c r="O8278" s="1" t="s">
        <v>43</v>
      </c>
      <c r="P8278" s="1" t="s">
        <v>70</v>
      </c>
      <c r="Q8278" s="1" t="s">
        <v>2657</v>
      </c>
      <c r="R8278" s="1">
        <v>3.762</v>
      </c>
      <c r="S8278" s="1">
        <v>3</v>
      </c>
      <c r="T8278" s="1">
        <v>0.7</v>
      </c>
      <c r="U8278" s="1">
        <v>-2.758799999999999</v>
      </c>
      <c r="V8278" s="3" t="str">
        <f>IF(M8278=People!$B$5,People!$A$5,IF(M8278=People!$B$4,People!$A$4,IF(M8278=People!$B$3,People!$A$3,IF(M8278=People!$B$2,People!$A$2,0))))</f>
        <v>Cassandra Brandow</v>
      </c>
      <c r="W8278" s="3" t="str">
        <f>IFERROR(INDEX(Returns!A:A,MATCH(B8278,Returns!B:B,0)),"No")</f>
        <v>No</v>
      </c>
    </row>
    <row r="8279" spans="1:23" x14ac:dyDescent="0.2">
      <c r="A8279" s="1">
        <v>8278</v>
      </c>
      <c r="B8279" t="s">
        <v>10082</v>
      </c>
      <c r="C8279" s="2">
        <v>43152</v>
      </c>
      <c r="D8279" s="2">
        <v>43156</v>
      </c>
      <c r="E8279" s="1" t="s">
        <v>46</v>
      </c>
      <c r="F8279" s="1" t="s">
        <v>5824</v>
      </c>
      <c r="G8279" s="1" t="s">
        <v>5825</v>
      </c>
      <c r="H8279" s="1" t="s">
        <v>94</v>
      </c>
      <c r="I8279" s="1" t="s">
        <v>25</v>
      </c>
      <c r="J8279" s="1" t="s">
        <v>790</v>
      </c>
      <c r="K8279" s="1" t="s">
        <v>50</v>
      </c>
      <c r="L8279" s="1">
        <v>33614</v>
      </c>
      <c r="M8279" s="1" t="s">
        <v>28</v>
      </c>
      <c r="N8279" s="1" t="s">
        <v>2972</v>
      </c>
      <c r="O8279" s="1" t="s">
        <v>43</v>
      </c>
      <c r="P8279" s="1" t="s">
        <v>70</v>
      </c>
      <c r="Q8279" s="1" t="s">
        <v>2973</v>
      </c>
      <c r="R8279" s="1">
        <v>34.860000000000007</v>
      </c>
      <c r="S8279" s="1">
        <v>2</v>
      </c>
      <c r="T8279" s="1">
        <v>0.7</v>
      </c>
      <c r="U8279" s="1">
        <v>-26.726000000000006</v>
      </c>
      <c r="V8279" s="3" t="str">
        <f>IF(M8279=People!$B$5,People!$A$5,IF(M8279=People!$B$4,People!$A$4,IF(M8279=People!$B$3,People!$A$3,IF(M8279=People!$B$2,People!$A$2,0))))</f>
        <v>Cassandra Brandow</v>
      </c>
      <c r="W8279" s="3" t="str">
        <f>IFERROR(INDEX(Returns!A:A,MATCH(B8279,Returns!B:B,0)),"No")</f>
        <v>No</v>
      </c>
    </row>
    <row r="8280" spans="1:23" x14ac:dyDescent="0.2">
      <c r="A8280" s="1">
        <v>8279</v>
      </c>
      <c r="B8280" t="s">
        <v>10082</v>
      </c>
      <c r="C8280" s="2">
        <v>43152</v>
      </c>
      <c r="D8280" s="2">
        <v>43156</v>
      </c>
      <c r="E8280" s="1" t="s">
        <v>46</v>
      </c>
      <c r="F8280" s="1" t="s">
        <v>5824</v>
      </c>
      <c r="G8280" s="1" t="s">
        <v>5825</v>
      </c>
      <c r="H8280" s="1" t="s">
        <v>94</v>
      </c>
      <c r="I8280" s="1" t="s">
        <v>25</v>
      </c>
      <c r="J8280" s="1" t="s">
        <v>790</v>
      </c>
      <c r="K8280" s="1" t="s">
        <v>50</v>
      </c>
      <c r="L8280" s="1">
        <v>33614</v>
      </c>
      <c r="M8280" s="1" t="s">
        <v>28</v>
      </c>
      <c r="N8280" s="1" t="s">
        <v>2425</v>
      </c>
      <c r="O8280" s="1" t="s">
        <v>43</v>
      </c>
      <c r="P8280" s="1" t="s">
        <v>55</v>
      </c>
      <c r="Q8280" s="1" t="s">
        <v>2426</v>
      </c>
      <c r="R8280" s="1">
        <v>432.45600000000002</v>
      </c>
      <c r="S8280" s="1">
        <v>3</v>
      </c>
      <c r="T8280" s="1">
        <v>0.2</v>
      </c>
      <c r="U8280" s="1">
        <v>32.434200000000004</v>
      </c>
      <c r="V8280" s="3" t="str">
        <f>IF(M8280=People!$B$5,People!$A$5,IF(M8280=People!$B$4,People!$A$4,IF(M8280=People!$B$3,People!$A$3,IF(M8280=People!$B$2,People!$A$2,0))))</f>
        <v>Cassandra Brandow</v>
      </c>
      <c r="W8280" s="3" t="str">
        <f>IFERROR(INDEX(Returns!A:A,MATCH(B8280,Returns!B:B,0)),"No")</f>
        <v>No</v>
      </c>
    </row>
    <row r="8281" spans="1:23" x14ac:dyDescent="0.2">
      <c r="A8281" s="1">
        <v>8280</v>
      </c>
      <c r="B8281" t="s">
        <v>10083</v>
      </c>
      <c r="C8281" s="2">
        <v>43577</v>
      </c>
      <c r="D8281" s="2">
        <v>43581</v>
      </c>
      <c r="E8281" s="1" t="s">
        <v>46</v>
      </c>
      <c r="F8281" s="1" t="s">
        <v>1698</v>
      </c>
      <c r="G8281" s="1" t="s">
        <v>1699</v>
      </c>
      <c r="H8281" s="1" t="s">
        <v>24</v>
      </c>
      <c r="I8281" s="1" t="s">
        <v>25</v>
      </c>
      <c r="J8281" s="1" t="s">
        <v>439</v>
      </c>
      <c r="K8281" s="1" t="s">
        <v>1111</v>
      </c>
      <c r="L8281" s="1">
        <v>31907</v>
      </c>
      <c r="M8281" s="1" t="s">
        <v>28</v>
      </c>
      <c r="N8281" s="1" t="s">
        <v>2929</v>
      </c>
      <c r="O8281" s="1" t="s">
        <v>43</v>
      </c>
      <c r="P8281" s="1" t="s">
        <v>55</v>
      </c>
      <c r="Q8281" s="1" t="s">
        <v>2930</v>
      </c>
      <c r="R8281" s="1">
        <v>675.06000000000006</v>
      </c>
      <c r="S8281" s="1">
        <v>3</v>
      </c>
      <c r="T8281" s="1">
        <v>0</v>
      </c>
      <c r="U8281" s="1">
        <v>87.757800000000003</v>
      </c>
      <c r="V8281" s="3" t="str">
        <f>IF(M8281=People!$B$5,People!$A$5,IF(M8281=People!$B$4,People!$A$4,IF(M8281=People!$B$3,People!$A$3,IF(M8281=People!$B$2,People!$A$2,0))))</f>
        <v>Cassandra Brandow</v>
      </c>
      <c r="W8281" s="3" t="str">
        <f>IFERROR(INDEX(Returns!A:A,MATCH(B8281,Returns!B:B,0)),"No")</f>
        <v>No</v>
      </c>
    </row>
    <row r="8282" spans="1:23" x14ac:dyDescent="0.2">
      <c r="A8282" s="1">
        <v>8281</v>
      </c>
      <c r="B8282" t="s">
        <v>10084</v>
      </c>
      <c r="C8282" s="2">
        <v>43594</v>
      </c>
      <c r="D8282" s="2">
        <v>43595</v>
      </c>
      <c r="E8282" s="1" t="s">
        <v>170</v>
      </c>
      <c r="F8282" s="1" t="s">
        <v>1543</v>
      </c>
      <c r="G8282" s="1" t="s">
        <v>1544</v>
      </c>
      <c r="H8282" s="1" t="s">
        <v>38</v>
      </c>
      <c r="I8282" s="1" t="s">
        <v>25</v>
      </c>
      <c r="J8282" s="1" t="s">
        <v>1324</v>
      </c>
      <c r="K8282" s="1" t="s">
        <v>82</v>
      </c>
      <c r="L8282" s="1">
        <v>28540</v>
      </c>
      <c r="M8282" s="1" t="s">
        <v>28</v>
      </c>
      <c r="N8282" s="1" t="s">
        <v>447</v>
      </c>
      <c r="O8282" s="1" t="s">
        <v>43</v>
      </c>
      <c r="P8282" s="1" t="s">
        <v>157</v>
      </c>
      <c r="Q8282" s="1" t="s">
        <v>448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3" t="str">
        <f>IF(M8282=People!$B$5,People!$A$5,IF(M8282=People!$B$4,People!$A$4,IF(M8282=People!$B$3,People!$A$3,IF(M8282=People!$B$2,People!$A$2,0))))</f>
        <v>Cassandra Brandow</v>
      </c>
      <c r="W8282" s="3" t="str">
        <f>IFERROR(INDEX(Returns!A:A,MATCH(B8282,Returns!B:B,0)),"No")</f>
        <v>No</v>
      </c>
    </row>
    <row r="8283" spans="1:23" x14ac:dyDescent="0.2">
      <c r="A8283" s="1">
        <v>8282</v>
      </c>
      <c r="B8283" t="s">
        <v>10084</v>
      </c>
      <c r="C8283" s="2">
        <v>43594</v>
      </c>
      <c r="D8283" s="2">
        <v>43595</v>
      </c>
      <c r="E8283" s="1" t="s">
        <v>170</v>
      </c>
      <c r="F8283" s="1" t="s">
        <v>1543</v>
      </c>
      <c r="G8283" s="1" t="s">
        <v>1544</v>
      </c>
      <c r="H8283" s="1" t="s">
        <v>38</v>
      </c>
      <c r="I8283" s="1" t="s">
        <v>25</v>
      </c>
      <c r="J8283" s="1" t="s">
        <v>1324</v>
      </c>
      <c r="K8283" s="1" t="s">
        <v>82</v>
      </c>
      <c r="L8283" s="1">
        <v>28540</v>
      </c>
      <c r="M8283" s="1" t="s">
        <v>28</v>
      </c>
      <c r="N8283" s="1" t="s">
        <v>2820</v>
      </c>
      <c r="O8283" s="1" t="s">
        <v>30</v>
      </c>
      <c r="P8283" s="1" t="s">
        <v>34</v>
      </c>
      <c r="Q8283" s="1" t="s">
        <v>2821</v>
      </c>
      <c r="R8283" s="1">
        <v>207</v>
      </c>
      <c r="S8283" s="1">
        <v>3</v>
      </c>
      <c r="T8283" s="1">
        <v>0.2</v>
      </c>
      <c r="U8283" s="1">
        <v>25.874999999999972</v>
      </c>
      <c r="V8283" s="3" t="str">
        <f>IF(M8283=People!$B$5,People!$A$5,IF(M8283=People!$B$4,People!$A$4,IF(M8283=People!$B$3,People!$A$3,IF(M8283=People!$B$2,People!$A$2,0))))</f>
        <v>Cassandra Brandow</v>
      </c>
      <c r="W8283" s="3" t="str">
        <f>IFERROR(INDEX(Returns!A:A,MATCH(B8283,Returns!B:B,0)),"No")</f>
        <v>No</v>
      </c>
    </row>
    <row r="8284" spans="1:23" x14ac:dyDescent="0.2">
      <c r="A8284" s="1">
        <v>8283</v>
      </c>
      <c r="B8284" t="s">
        <v>10085</v>
      </c>
      <c r="C8284" s="2">
        <v>43090</v>
      </c>
      <c r="D8284" s="2">
        <v>43095</v>
      </c>
      <c r="E8284" s="1" t="s">
        <v>21</v>
      </c>
      <c r="F8284" s="1" t="s">
        <v>3115</v>
      </c>
      <c r="G8284" s="1" t="s">
        <v>3116</v>
      </c>
      <c r="H8284" s="1" t="s">
        <v>94</v>
      </c>
      <c r="I8284" s="1" t="s">
        <v>25</v>
      </c>
      <c r="J8284" s="1" t="s">
        <v>5770</v>
      </c>
      <c r="K8284" s="1" t="s">
        <v>191</v>
      </c>
      <c r="L8284" s="1">
        <v>60174</v>
      </c>
      <c r="M8284" s="1" t="s">
        <v>97</v>
      </c>
      <c r="N8284" s="1" t="s">
        <v>2761</v>
      </c>
      <c r="O8284" s="1" t="s">
        <v>66</v>
      </c>
      <c r="P8284" s="1" t="s">
        <v>601</v>
      </c>
      <c r="Q8284" s="1" t="s">
        <v>2762</v>
      </c>
      <c r="R8284" s="1">
        <v>600.53</v>
      </c>
      <c r="S8284" s="1">
        <v>2</v>
      </c>
      <c r="T8284" s="1">
        <v>0.3</v>
      </c>
      <c r="U8284" s="1">
        <v>137.26399999999995</v>
      </c>
      <c r="V8284" s="3" t="str">
        <f>IF(M8284=People!$B$5,People!$A$5,IF(M8284=People!$B$4,People!$A$4,IF(M8284=People!$B$3,People!$A$3,IF(M8284=People!$B$2,People!$A$2,0))))</f>
        <v>Kelly Williams</v>
      </c>
      <c r="W8284" s="3" t="str">
        <f>IFERROR(INDEX(Returns!A:A,MATCH(B8284,Returns!B:B,0)),"No")</f>
        <v>No</v>
      </c>
    </row>
    <row r="8285" spans="1:23" x14ac:dyDescent="0.2">
      <c r="A8285" s="1">
        <v>8284</v>
      </c>
      <c r="B8285" t="s">
        <v>10085</v>
      </c>
      <c r="C8285" s="2">
        <v>43090</v>
      </c>
      <c r="D8285" s="2">
        <v>43095</v>
      </c>
      <c r="E8285" s="1" t="s">
        <v>21</v>
      </c>
      <c r="F8285" s="1" t="s">
        <v>3115</v>
      </c>
      <c r="G8285" s="1" t="s">
        <v>3116</v>
      </c>
      <c r="H8285" s="1" t="s">
        <v>94</v>
      </c>
      <c r="I8285" s="1" t="s">
        <v>25</v>
      </c>
      <c r="J8285" s="1" t="s">
        <v>5770</v>
      </c>
      <c r="K8285" s="1" t="s">
        <v>191</v>
      </c>
      <c r="L8285" s="1">
        <v>60174</v>
      </c>
      <c r="M8285" s="1" t="s">
        <v>97</v>
      </c>
      <c r="N8285" s="1" t="s">
        <v>2398</v>
      </c>
      <c r="O8285" s="1" t="s">
        <v>43</v>
      </c>
      <c r="P8285" s="1" t="s">
        <v>63</v>
      </c>
      <c r="Q8285" s="1" t="s">
        <v>2399</v>
      </c>
      <c r="R8285" s="1">
        <v>59.903999999999996</v>
      </c>
      <c r="S8285" s="1">
        <v>2</v>
      </c>
      <c r="T8285" s="1">
        <v>0.2</v>
      </c>
      <c r="U8285" s="1">
        <v>14.227200000000003</v>
      </c>
      <c r="V8285" s="3" t="str">
        <f>IF(M8285=People!$B$5,People!$A$5,IF(M8285=People!$B$4,People!$A$4,IF(M8285=People!$B$3,People!$A$3,IF(M8285=People!$B$2,People!$A$2,0))))</f>
        <v>Kelly Williams</v>
      </c>
      <c r="W8285" s="3" t="str">
        <f>IFERROR(INDEX(Returns!A:A,MATCH(B8285,Returns!B:B,0)),"No")</f>
        <v>No</v>
      </c>
    </row>
    <row r="8286" spans="1:23" x14ac:dyDescent="0.2">
      <c r="A8286" s="1">
        <v>8285</v>
      </c>
      <c r="B8286" t="s">
        <v>10085</v>
      </c>
      <c r="C8286" s="2">
        <v>43090</v>
      </c>
      <c r="D8286" s="2">
        <v>43095</v>
      </c>
      <c r="E8286" s="1" t="s">
        <v>21</v>
      </c>
      <c r="F8286" s="1" t="s">
        <v>3115</v>
      </c>
      <c r="G8286" s="1" t="s">
        <v>3116</v>
      </c>
      <c r="H8286" s="1" t="s">
        <v>94</v>
      </c>
      <c r="I8286" s="1" t="s">
        <v>25</v>
      </c>
      <c r="J8286" s="1" t="s">
        <v>5770</v>
      </c>
      <c r="K8286" s="1" t="s">
        <v>191</v>
      </c>
      <c r="L8286" s="1">
        <v>60174</v>
      </c>
      <c r="M8286" s="1" t="s">
        <v>97</v>
      </c>
      <c r="N8286" s="1" t="s">
        <v>2538</v>
      </c>
      <c r="O8286" s="1" t="s">
        <v>66</v>
      </c>
      <c r="P8286" s="1" t="s">
        <v>146</v>
      </c>
      <c r="Q8286" s="1" t="s">
        <v>2539</v>
      </c>
      <c r="R8286" s="1">
        <v>637.44000000000005</v>
      </c>
      <c r="S8286" s="1">
        <v>8</v>
      </c>
      <c r="T8286" s="1">
        <v>0.2</v>
      </c>
      <c r="U8286" s="1">
        <v>135.45599999999996</v>
      </c>
      <c r="V8286" s="3" t="str">
        <f>IF(M8286=People!$B$5,People!$A$5,IF(M8286=People!$B$4,People!$A$4,IF(M8286=People!$B$3,People!$A$3,IF(M8286=People!$B$2,People!$A$2,0))))</f>
        <v>Kelly Williams</v>
      </c>
      <c r="W8286" s="3" t="str">
        <f>IFERROR(INDEX(Returns!A:A,MATCH(B8286,Returns!B:B,0)),"No")</f>
        <v>No</v>
      </c>
    </row>
    <row r="8287" spans="1:23" x14ac:dyDescent="0.2">
      <c r="A8287" s="1">
        <v>8286</v>
      </c>
      <c r="B8287" t="s">
        <v>10085</v>
      </c>
      <c r="C8287" s="2">
        <v>43090</v>
      </c>
      <c r="D8287" s="2">
        <v>43095</v>
      </c>
      <c r="E8287" s="1" t="s">
        <v>21</v>
      </c>
      <c r="F8287" s="1" t="s">
        <v>3115</v>
      </c>
      <c r="G8287" s="1" t="s">
        <v>3116</v>
      </c>
      <c r="H8287" s="1" t="s">
        <v>94</v>
      </c>
      <c r="I8287" s="1" t="s">
        <v>25</v>
      </c>
      <c r="J8287" s="1" t="s">
        <v>5770</v>
      </c>
      <c r="K8287" s="1" t="s">
        <v>191</v>
      </c>
      <c r="L8287" s="1">
        <v>60174</v>
      </c>
      <c r="M8287" s="1" t="s">
        <v>97</v>
      </c>
      <c r="N8287" s="1" t="s">
        <v>1620</v>
      </c>
      <c r="O8287" s="1" t="s">
        <v>30</v>
      </c>
      <c r="P8287" s="1" t="s">
        <v>60</v>
      </c>
      <c r="Q8287" s="1" t="s">
        <v>1621</v>
      </c>
      <c r="R8287" s="1">
        <v>51.756000000000007</v>
      </c>
      <c r="S8287" s="1">
        <v>3</v>
      </c>
      <c r="T8287" s="1">
        <v>0.6</v>
      </c>
      <c r="U8287" s="1">
        <v>-33.641399999999997</v>
      </c>
      <c r="V8287" s="3" t="str">
        <f>IF(M8287=People!$B$5,People!$A$5,IF(M8287=People!$B$4,People!$A$4,IF(M8287=People!$B$3,People!$A$3,IF(M8287=People!$B$2,People!$A$2,0))))</f>
        <v>Kelly Williams</v>
      </c>
      <c r="W8287" s="3" t="str">
        <f>IFERROR(INDEX(Returns!A:A,MATCH(B8287,Returns!B:B,0)),"No")</f>
        <v>No</v>
      </c>
    </row>
    <row r="8288" spans="1:23" x14ac:dyDescent="0.2">
      <c r="A8288" s="1">
        <v>8287</v>
      </c>
      <c r="B8288" t="s">
        <v>10086</v>
      </c>
      <c r="C8288" s="2">
        <v>42594</v>
      </c>
      <c r="D8288" s="2">
        <v>42598</v>
      </c>
      <c r="E8288" s="1" t="s">
        <v>46</v>
      </c>
      <c r="F8288" s="1" t="s">
        <v>5097</v>
      </c>
      <c r="G8288" s="1" t="s">
        <v>5098</v>
      </c>
      <c r="H8288" s="1" t="s">
        <v>94</v>
      </c>
      <c r="I8288" s="1" t="s">
        <v>25</v>
      </c>
      <c r="J8288" s="1" t="s">
        <v>1238</v>
      </c>
      <c r="K8288" s="1" t="s">
        <v>50</v>
      </c>
      <c r="L8288" s="1">
        <v>33180</v>
      </c>
      <c r="M8288" s="1" t="s">
        <v>28</v>
      </c>
      <c r="N8288" s="1" t="s">
        <v>5730</v>
      </c>
      <c r="O8288" s="1" t="s">
        <v>43</v>
      </c>
      <c r="P8288" s="1" t="s">
        <v>84</v>
      </c>
      <c r="Q8288" s="1" t="s">
        <v>5731</v>
      </c>
      <c r="R8288" s="1">
        <v>31.104000000000006</v>
      </c>
      <c r="S8288" s="1">
        <v>6</v>
      </c>
      <c r="T8288" s="1">
        <v>0.2</v>
      </c>
      <c r="U8288" s="1">
        <v>10.8864</v>
      </c>
      <c r="V8288" s="3" t="str">
        <f>IF(M8288=People!$B$5,People!$A$5,IF(M8288=People!$B$4,People!$A$4,IF(M8288=People!$B$3,People!$A$3,IF(M8288=People!$B$2,People!$A$2,0))))</f>
        <v>Cassandra Brandow</v>
      </c>
      <c r="W8288" s="3" t="str">
        <f>IFERROR(INDEX(Returns!A:A,MATCH(B8288,Returns!B:B,0)),"No")</f>
        <v>No</v>
      </c>
    </row>
    <row r="8289" spans="1:23" x14ac:dyDescent="0.2">
      <c r="A8289" s="1">
        <v>8288</v>
      </c>
      <c r="B8289" t="s">
        <v>10086</v>
      </c>
      <c r="C8289" s="2">
        <v>42594</v>
      </c>
      <c r="D8289" s="2">
        <v>42598</v>
      </c>
      <c r="E8289" s="1" t="s">
        <v>46</v>
      </c>
      <c r="F8289" s="1" t="s">
        <v>5097</v>
      </c>
      <c r="G8289" s="1" t="s">
        <v>5098</v>
      </c>
      <c r="H8289" s="1" t="s">
        <v>94</v>
      </c>
      <c r="I8289" s="1" t="s">
        <v>25</v>
      </c>
      <c r="J8289" s="1" t="s">
        <v>1238</v>
      </c>
      <c r="K8289" s="1" t="s">
        <v>50</v>
      </c>
      <c r="L8289" s="1">
        <v>33180</v>
      </c>
      <c r="M8289" s="1" t="s">
        <v>28</v>
      </c>
      <c r="N8289" s="1" t="s">
        <v>1271</v>
      </c>
      <c r="O8289" s="1" t="s">
        <v>43</v>
      </c>
      <c r="P8289" s="1" t="s">
        <v>63</v>
      </c>
      <c r="Q8289" s="1" t="s">
        <v>1272</v>
      </c>
      <c r="R8289" s="1">
        <v>47.96</v>
      </c>
      <c r="S8289" s="1">
        <v>5</v>
      </c>
      <c r="T8289" s="1">
        <v>0.2</v>
      </c>
      <c r="U8289" s="1">
        <v>4.196499999999995</v>
      </c>
      <c r="V8289" s="3" t="str">
        <f>IF(M8289=People!$B$5,People!$A$5,IF(M8289=People!$B$4,People!$A$4,IF(M8289=People!$B$3,People!$A$3,IF(M8289=People!$B$2,People!$A$2,0))))</f>
        <v>Cassandra Brandow</v>
      </c>
      <c r="W8289" s="3" t="str">
        <f>IFERROR(INDEX(Returns!A:A,MATCH(B8289,Returns!B:B,0)),"No")</f>
        <v>No</v>
      </c>
    </row>
    <row r="8290" spans="1:23" x14ac:dyDescent="0.2">
      <c r="A8290" s="1">
        <v>8289</v>
      </c>
      <c r="B8290" t="s">
        <v>10086</v>
      </c>
      <c r="C8290" s="2">
        <v>42594</v>
      </c>
      <c r="D8290" s="2">
        <v>42598</v>
      </c>
      <c r="E8290" s="1" t="s">
        <v>46</v>
      </c>
      <c r="F8290" s="1" t="s">
        <v>5097</v>
      </c>
      <c r="G8290" s="1" t="s">
        <v>5098</v>
      </c>
      <c r="H8290" s="1" t="s">
        <v>94</v>
      </c>
      <c r="I8290" s="1" t="s">
        <v>25</v>
      </c>
      <c r="J8290" s="1" t="s">
        <v>1238</v>
      </c>
      <c r="K8290" s="1" t="s">
        <v>50</v>
      </c>
      <c r="L8290" s="1">
        <v>33180</v>
      </c>
      <c r="M8290" s="1" t="s">
        <v>28</v>
      </c>
      <c r="N8290" s="1" t="s">
        <v>2381</v>
      </c>
      <c r="O8290" s="1" t="s">
        <v>66</v>
      </c>
      <c r="P8290" s="1" t="s">
        <v>146</v>
      </c>
      <c r="Q8290" s="1" t="s">
        <v>2382</v>
      </c>
      <c r="R8290" s="1">
        <v>158.928</v>
      </c>
      <c r="S8290" s="1">
        <v>7</v>
      </c>
      <c r="T8290" s="1">
        <v>0.2</v>
      </c>
      <c r="U8290" s="1">
        <v>41.718599999999995</v>
      </c>
      <c r="V8290" s="3" t="str">
        <f>IF(M8290=People!$B$5,People!$A$5,IF(M8290=People!$B$4,People!$A$4,IF(M8290=People!$B$3,People!$A$3,IF(M8290=People!$B$2,People!$A$2,0))))</f>
        <v>Cassandra Brandow</v>
      </c>
      <c r="W8290" s="3" t="str">
        <f>IFERROR(INDEX(Returns!A:A,MATCH(B8290,Returns!B:B,0)),"No")</f>
        <v>No</v>
      </c>
    </row>
    <row r="8291" spans="1:23" x14ac:dyDescent="0.2">
      <c r="A8291" s="1">
        <v>8290</v>
      </c>
      <c r="B8291" t="s">
        <v>10086</v>
      </c>
      <c r="C8291" s="2">
        <v>42594</v>
      </c>
      <c r="D8291" s="2">
        <v>42598</v>
      </c>
      <c r="E8291" s="1" t="s">
        <v>46</v>
      </c>
      <c r="F8291" s="1" t="s">
        <v>5097</v>
      </c>
      <c r="G8291" s="1" t="s">
        <v>5098</v>
      </c>
      <c r="H8291" s="1" t="s">
        <v>94</v>
      </c>
      <c r="I8291" s="1" t="s">
        <v>25</v>
      </c>
      <c r="J8291" s="1" t="s">
        <v>1238</v>
      </c>
      <c r="K8291" s="1" t="s">
        <v>50</v>
      </c>
      <c r="L8291" s="1">
        <v>33180</v>
      </c>
      <c r="M8291" s="1" t="s">
        <v>28</v>
      </c>
      <c r="N8291" s="1" t="s">
        <v>4257</v>
      </c>
      <c r="O8291" s="1" t="s">
        <v>43</v>
      </c>
      <c r="P8291" s="1" t="s">
        <v>73</v>
      </c>
      <c r="Q8291" s="1" t="s">
        <v>4258</v>
      </c>
      <c r="R8291" s="1">
        <v>211.24799999999999</v>
      </c>
      <c r="S8291" s="1">
        <v>6</v>
      </c>
      <c r="T8291" s="1">
        <v>0.2</v>
      </c>
      <c r="U8291" s="1">
        <v>15.843599999999995</v>
      </c>
      <c r="V8291" s="3" t="str">
        <f>IF(M8291=People!$B$5,People!$A$5,IF(M8291=People!$B$4,People!$A$4,IF(M8291=People!$B$3,People!$A$3,IF(M8291=People!$B$2,People!$A$2,0))))</f>
        <v>Cassandra Brandow</v>
      </c>
      <c r="W8291" s="3" t="str">
        <f>IFERROR(INDEX(Returns!A:A,MATCH(B8291,Returns!B:B,0)),"No")</f>
        <v>No</v>
      </c>
    </row>
    <row r="8292" spans="1:23" x14ac:dyDescent="0.2">
      <c r="A8292" s="1">
        <v>8291</v>
      </c>
      <c r="B8292" t="s">
        <v>10086</v>
      </c>
      <c r="C8292" s="2">
        <v>42594</v>
      </c>
      <c r="D8292" s="2">
        <v>42598</v>
      </c>
      <c r="E8292" s="1" t="s">
        <v>46</v>
      </c>
      <c r="F8292" s="1" t="s">
        <v>5097</v>
      </c>
      <c r="G8292" s="1" t="s">
        <v>5098</v>
      </c>
      <c r="H8292" s="1" t="s">
        <v>94</v>
      </c>
      <c r="I8292" s="1" t="s">
        <v>25</v>
      </c>
      <c r="J8292" s="1" t="s">
        <v>1238</v>
      </c>
      <c r="K8292" s="1" t="s">
        <v>50</v>
      </c>
      <c r="L8292" s="1">
        <v>33180</v>
      </c>
      <c r="M8292" s="1" t="s">
        <v>28</v>
      </c>
      <c r="N8292" s="1" t="s">
        <v>5025</v>
      </c>
      <c r="O8292" s="1" t="s">
        <v>43</v>
      </c>
      <c r="P8292" s="1" t="s">
        <v>512</v>
      </c>
      <c r="Q8292" s="1" t="s">
        <v>5026</v>
      </c>
      <c r="R8292" s="1">
        <v>5.5520000000000005</v>
      </c>
      <c r="S8292" s="1">
        <v>2</v>
      </c>
      <c r="T8292" s="1">
        <v>0.2</v>
      </c>
      <c r="U8292" s="1">
        <v>-1.0410000000000006</v>
      </c>
      <c r="V8292" s="3" t="str">
        <f>IF(M8292=People!$B$5,People!$A$5,IF(M8292=People!$B$4,People!$A$4,IF(M8292=People!$B$3,People!$A$3,IF(M8292=People!$B$2,People!$A$2,0))))</f>
        <v>Cassandra Brandow</v>
      </c>
      <c r="W8292" s="3" t="str">
        <f>IFERROR(INDEX(Returns!A:A,MATCH(B8292,Returns!B:B,0)),"No")</f>
        <v>No</v>
      </c>
    </row>
    <row r="8293" spans="1:23" x14ac:dyDescent="0.2">
      <c r="A8293" s="1">
        <v>8292</v>
      </c>
      <c r="B8293" t="s">
        <v>10086</v>
      </c>
      <c r="C8293" s="2">
        <v>42594</v>
      </c>
      <c r="D8293" s="2">
        <v>42598</v>
      </c>
      <c r="E8293" s="1" t="s">
        <v>46</v>
      </c>
      <c r="F8293" s="1" t="s">
        <v>5097</v>
      </c>
      <c r="G8293" s="1" t="s">
        <v>5098</v>
      </c>
      <c r="H8293" s="1" t="s">
        <v>94</v>
      </c>
      <c r="I8293" s="1" t="s">
        <v>25</v>
      </c>
      <c r="J8293" s="1" t="s">
        <v>1238</v>
      </c>
      <c r="K8293" s="1" t="s">
        <v>50</v>
      </c>
      <c r="L8293" s="1">
        <v>33180</v>
      </c>
      <c r="M8293" s="1" t="s">
        <v>28</v>
      </c>
      <c r="N8293" s="1" t="s">
        <v>3688</v>
      </c>
      <c r="O8293" s="1" t="s">
        <v>43</v>
      </c>
      <c r="P8293" s="1" t="s">
        <v>44</v>
      </c>
      <c r="Q8293" s="1" t="s">
        <v>3689</v>
      </c>
      <c r="R8293" s="1">
        <v>2.952</v>
      </c>
      <c r="S8293" s="1">
        <v>1</v>
      </c>
      <c r="T8293" s="1">
        <v>0.2</v>
      </c>
      <c r="U8293" s="1">
        <v>0.99629999999999996</v>
      </c>
      <c r="V8293" s="3" t="str">
        <f>IF(M8293=People!$B$5,People!$A$5,IF(M8293=People!$B$4,People!$A$4,IF(M8293=People!$B$3,People!$A$3,IF(M8293=People!$B$2,People!$A$2,0))))</f>
        <v>Cassandra Brandow</v>
      </c>
      <c r="W8293" s="3" t="str">
        <f>IFERROR(INDEX(Returns!A:A,MATCH(B8293,Returns!B:B,0)),"No")</f>
        <v>No</v>
      </c>
    </row>
    <row r="8294" spans="1:23" x14ac:dyDescent="0.2">
      <c r="A8294" s="1">
        <v>8293</v>
      </c>
      <c r="B8294" t="s">
        <v>10087</v>
      </c>
      <c r="C8294" s="2">
        <v>43080</v>
      </c>
      <c r="D8294" s="2">
        <v>43084</v>
      </c>
      <c r="E8294" s="1" t="s">
        <v>46</v>
      </c>
      <c r="F8294" s="1" t="s">
        <v>498</v>
      </c>
      <c r="G8294" s="1" t="s">
        <v>499</v>
      </c>
      <c r="H8294" s="1" t="s">
        <v>24</v>
      </c>
      <c r="I8294" s="1" t="s">
        <v>25</v>
      </c>
      <c r="J8294" s="1" t="s">
        <v>248</v>
      </c>
      <c r="K8294" s="1" t="s">
        <v>440</v>
      </c>
      <c r="L8294" s="1">
        <v>45373</v>
      </c>
      <c r="M8294" s="1" t="s">
        <v>135</v>
      </c>
      <c r="N8294" s="1" t="s">
        <v>4579</v>
      </c>
      <c r="O8294" s="1" t="s">
        <v>43</v>
      </c>
      <c r="P8294" s="1" t="s">
        <v>70</v>
      </c>
      <c r="Q8294" s="1" t="s">
        <v>4580</v>
      </c>
      <c r="R8294" s="1">
        <v>10.332000000000003</v>
      </c>
      <c r="S8294" s="1">
        <v>3</v>
      </c>
      <c r="T8294" s="1">
        <v>0.7</v>
      </c>
      <c r="U8294" s="1">
        <v>-7.5767999999999986</v>
      </c>
      <c r="V8294" s="3" t="str">
        <f>IF(M8294=People!$B$5,People!$A$5,IF(M8294=People!$B$4,People!$A$4,IF(M8294=People!$B$3,People!$A$3,IF(M8294=People!$B$2,People!$A$2,0))))</f>
        <v>Chuck Magee</v>
      </c>
      <c r="W8294" s="3" t="str">
        <f>IFERROR(INDEX(Returns!A:A,MATCH(B8294,Returns!B:B,0)),"No")</f>
        <v>No</v>
      </c>
    </row>
    <row r="8295" spans="1:23" x14ac:dyDescent="0.2">
      <c r="A8295" s="1">
        <v>8294</v>
      </c>
      <c r="B8295" t="s">
        <v>10088</v>
      </c>
      <c r="C8295" s="2">
        <v>43772</v>
      </c>
      <c r="D8295" s="2">
        <v>43776</v>
      </c>
      <c r="E8295" s="1" t="s">
        <v>46</v>
      </c>
      <c r="F8295" s="1" t="s">
        <v>4935</v>
      </c>
      <c r="G8295" s="1" t="s">
        <v>4936</v>
      </c>
      <c r="H8295" s="1" t="s">
        <v>38</v>
      </c>
      <c r="I8295" s="1" t="s">
        <v>25</v>
      </c>
      <c r="J8295" s="1" t="s">
        <v>88</v>
      </c>
      <c r="K8295" s="1" t="s">
        <v>89</v>
      </c>
      <c r="L8295" s="1">
        <v>98103</v>
      </c>
      <c r="M8295" s="1" t="s">
        <v>41</v>
      </c>
      <c r="N8295" s="1" t="s">
        <v>3890</v>
      </c>
      <c r="O8295" s="1" t="s">
        <v>43</v>
      </c>
      <c r="P8295" s="1" t="s">
        <v>70</v>
      </c>
      <c r="Q8295" s="1" t="s">
        <v>3891</v>
      </c>
      <c r="R8295" s="1">
        <v>18.368000000000002</v>
      </c>
      <c r="S8295" s="1">
        <v>4</v>
      </c>
      <c r="T8295" s="1">
        <v>0.2</v>
      </c>
      <c r="U8295" s="1">
        <v>5.9695999999999998</v>
      </c>
      <c r="V8295" s="3" t="str">
        <f>IF(M8295=People!$B$5,People!$A$5,IF(M8295=People!$B$4,People!$A$4,IF(M8295=People!$B$3,People!$A$3,IF(M8295=People!$B$2,People!$A$2,0))))</f>
        <v>Anna Andreadi</v>
      </c>
      <c r="W8295" s="3" t="str">
        <f>IFERROR(INDEX(Returns!A:A,MATCH(B8295,Returns!B:B,0)),"No")</f>
        <v>No</v>
      </c>
    </row>
    <row r="8296" spans="1:23" x14ac:dyDescent="0.2">
      <c r="A8296" s="1">
        <v>8295</v>
      </c>
      <c r="B8296" t="s">
        <v>10089</v>
      </c>
      <c r="C8296" s="2">
        <v>43537</v>
      </c>
      <c r="D8296" s="2">
        <v>43541</v>
      </c>
      <c r="E8296" s="1" t="s">
        <v>46</v>
      </c>
      <c r="F8296" s="1" t="s">
        <v>2525</v>
      </c>
      <c r="G8296" s="1" t="s">
        <v>2526</v>
      </c>
      <c r="H8296" s="1" t="s">
        <v>24</v>
      </c>
      <c r="I8296" s="1" t="s">
        <v>25</v>
      </c>
      <c r="J8296" s="1" t="s">
        <v>239</v>
      </c>
      <c r="K8296" s="1" t="s">
        <v>240</v>
      </c>
      <c r="L8296" s="1">
        <v>10011</v>
      </c>
      <c r="M8296" s="1" t="s">
        <v>135</v>
      </c>
      <c r="N8296" s="1" t="s">
        <v>3825</v>
      </c>
      <c r="O8296" s="1" t="s">
        <v>66</v>
      </c>
      <c r="P8296" s="1" t="s">
        <v>67</v>
      </c>
      <c r="Q8296" s="1" t="s">
        <v>3826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3" t="str">
        <f>IF(M8296=People!$B$5,People!$A$5,IF(M8296=People!$B$4,People!$A$4,IF(M8296=People!$B$3,People!$A$3,IF(M8296=People!$B$2,People!$A$2,0))))</f>
        <v>Chuck Magee</v>
      </c>
      <c r="W8296" s="3" t="str">
        <f>IFERROR(INDEX(Returns!A:A,MATCH(B8296,Returns!B:B,0)),"No")</f>
        <v>No</v>
      </c>
    </row>
    <row r="8297" spans="1:23" x14ac:dyDescent="0.2">
      <c r="A8297" s="1">
        <v>8296</v>
      </c>
      <c r="B8297" t="s">
        <v>10090</v>
      </c>
      <c r="C8297" s="2">
        <v>43250</v>
      </c>
      <c r="D8297" s="2">
        <v>43254</v>
      </c>
      <c r="E8297" s="1" t="s">
        <v>46</v>
      </c>
      <c r="F8297" s="1" t="s">
        <v>3389</v>
      </c>
      <c r="G8297" s="1" t="s">
        <v>3390</v>
      </c>
      <c r="H8297" s="1" t="s">
        <v>38</v>
      </c>
      <c r="I8297" s="1" t="s">
        <v>25</v>
      </c>
      <c r="J8297" s="1" t="s">
        <v>987</v>
      </c>
      <c r="K8297" s="1" t="s">
        <v>287</v>
      </c>
      <c r="L8297" s="1">
        <v>22204</v>
      </c>
      <c r="M8297" s="1" t="s">
        <v>28</v>
      </c>
      <c r="N8297" s="1" t="s">
        <v>443</v>
      </c>
      <c r="O8297" s="1" t="s">
        <v>43</v>
      </c>
      <c r="P8297" s="1" t="s">
        <v>157</v>
      </c>
      <c r="Q8297" s="1" t="s">
        <v>444</v>
      </c>
      <c r="R8297" s="1">
        <v>26.55</v>
      </c>
      <c r="S8297" s="1">
        <v>9</v>
      </c>
      <c r="T8297" s="1">
        <v>0</v>
      </c>
      <c r="U8297" s="1">
        <v>12.744</v>
      </c>
      <c r="V8297" s="3" t="str">
        <f>IF(M8297=People!$B$5,People!$A$5,IF(M8297=People!$B$4,People!$A$4,IF(M8297=People!$B$3,People!$A$3,IF(M8297=People!$B$2,People!$A$2,0))))</f>
        <v>Cassandra Brandow</v>
      </c>
      <c r="W8297" s="3" t="str">
        <f>IFERROR(INDEX(Returns!A:A,MATCH(B8297,Returns!B:B,0)),"No")</f>
        <v>No</v>
      </c>
    </row>
    <row r="8298" spans="1:23" x14ac:dyDescent="0.2">
      <c r="A8298" s="1">
        <v>8297</v>
      </c>
      <c r="B8298" t="s">
        <v>10090</v>
      </c>
      <c r="C8298" s="2">
        <v>43250</v>
      </c>
      <c r="D8298" s="2">
        <v>43254</v>
      </c>
      <c r="E8298" s="1" t="s">
        <v>46</v>
      </c>
      <c r="F8298" s="1" t="s">
        <v>3389</v>
      </c>
      <c r="G8298" s="1" t="s">
        <v>3390</v>
      </c>
      <c r="H8298" s="1" t="s">
        <v>38</v>
      </c>
      <c r="I8298" s="1" t="s">
        <v>25</v>
      </c>
      <c r="J8298" s="1" t="s">
        <v>987</v>
      </c>
      <c r="K8298" s="1" t="s">
        <v>287</v>
      </c>
      <c r="L8298" s="1">
        <v>22204</v>
      </c>
      <c r="M8298" s="1" t="s">
        <v>28</v>
      </c>
      <c r="N8298" s="1" t="s">
        <v>752</v>
      </c>
      <c r="O8298" s="1" t="s">
        <v>66</v>
      </c>
      <c r="P8298" s="1" t="s">
        <v>146</v>
      </c>
      <c r="Q8298" s="1" t="s">
        <v>753</v>
      </c>
      <c r="R8298" s="1">
        <v>111.98</v>
      </c>
      <c r="S8298" s="1">
        <v>2</v>
      </c>
      <c r="T8298" s="1">
        <v>0</v>
      </c>
      <c r="U8298" s="1">
        <v>26.875200000000007</v>
      </c>
      <c r="V8298" s="3" t="str">
        <f>IF(M8298=People!$B$5,People!$A$5,IF(M8298=People!$B$4,People!$A$4,IF(M8298=People!$B$3,People!$A$3,IF(M8298=People!$B$2,People!$A$2,0))))</f>
        <v>Cassandra Brandow</v>
      </c>
      <c r="W8298" s="3" t="str">
        <f>IFERROR(INDEX(Returns!A:A,MATCH(B8298,Returns!B:B,0)),"No")</f>
        <v>No</v>
      </c>
    </row>
    <row r="8299" spans="1:23" x14ac:dyDescent="0.2">
      <c r="A8299" s="1">
        <v>8298</v>
      </c>
      <c r="B8299" t="s">
        <v>10091</v>
      </c>
      <c r="C8299" s="2">
        <v>42921</v>
      </c>
      <c r="D8299" s="2">
        <v>42927</v>
      </c>
      <c r="E8299" s="1" t="s">
        <v>46</v>
      </c>
      <c r="F8299" s="1" t="s">
        <v>1966</v>
      </c>
      <c r="G8299" s="1" t="s">
        <v>1967</v>
      </c>
      <c r="H8299" s="1" t="s">
        <v>38</v>
      </c>
      <c r="I8299" s="1" t="s">
        <v>25</v>
      </c>
      <c r="J8299" s="1" t="s">
        <v>413</v>
      </c>
      <c r="K8299" s="1" t="s">
        <v>82</v>
      </c>
      <c r="L8299" s="1">
        <v>28205</v>
      </c>
      <c r="M8299" s="1" t="s">
        <v>28</v>
      </c>
      <c r="N8299" s="1" t="s">
        <v>4469</v>
      </c>
      <c r="O8299" s="1" t="s">
        <v>30</v>
      </c>
      <c r="P8299" s="1" t="s">
        <v>60</v>
      </c>
      <c r="Q8299" s="1" t="s">
        <v>4470</v>
      </c>
      <c r="R8299" s="1">
        <v>4.9280000000000008</v>
      </c>
      <c r="S8299" s="1">
        <v>2</v>
      </c>
      <c r="T8299" s="1">
        <v>0.2</v>
      </c>
      <c r="U8299" s="1">
        <v>0.73919999999999941</v>
      </c>
      <c r="V8299" s="3" t="str">
        <f>IF(M8299=People!$B$5,People!$A$5,IF(M8299=People!$B$4,People!$A$4,IF(M8299=People!$B$3,People!$A$3,IF(M8299=People!$B$2,People!$A$2,0))))</f>
        <v>Cassandra Brandow</v>
      </c>
      <c r="W8299" s="3" t="str">
        <f>IFERROR(INDEX(Returns!A:A,MATCH(B8299,Returns!B:B,0)),"No")</f>
        <v>No</v>
      </c>
    </row>
    <row r="8300" spans="1:23" x14ac:dyDescent="0.2">
      <c r="A8300" s="1">
        <v>8299</v>
      </c>
      <c r="B8300" t="s">
        <v>10091</v>
      </c>
      <c r="C8300" s="2">
        <v>42921</v>
      </c>
      <c r="D8300" s="2">
        <v>42927</v>
      </c>
      <c r="E8300" s="1" t="s">
        <v>46</v>
      </c>
      <c r="F8300" s="1" t="s">
        <v>1966</v>
      </c>
      <c r="G8300" s="1" t="s">
        <v>1967</v>
      </c>
      <c r="H8300" s="1" t="s">
        <v>38</v>
      </c>
      <c r="I8300" s="1" t="s">
        <v>25</v>
      </c>
      <c r="J8300" s="1" t="s">
        <v>413</v>
      </c>
      <c r="K8300" s="1" t="s">
        <v>82</v>
      </c>
      <c r="L8300" s="1">
        <v>28205</v>
      </c>
      <c r="M8300" s="1" t="s">
        <v>28</v>
      </c>
      <c r="N8300" s="1" t="s">
        <v>2025</v>
      </c>
      <c r="O8300" s="1" t="s">
        <v>43</v>
      </c>
      <c r="P8300" s="1" t="s">
        <v>44</v>
      </c>
      <c r="Q8300" s="1" t="s">
        <v>2026</v>
      </c>
      <c r="R8300" s="1">
        <v>11.784000000000001</v>
      </c>
      <c r="S8300" s="1">
        <v>3</v>
      </c>
      <c r="T8300" s="1">
        <v>0.2</v>
      </c>
      <c r="U8300" s="1">
        <v>4.2716999999999992</v>
      </c>
      <c r="V8300" s="3" t="str">
        <f>IF(M8300=People!$B$5,People!$A$5,IF(M8300=People!$B$4,People!$A$4,IF(M8300=People!$B$3,People!$A$3,IF(M8300=People!$B$2,People!$A$2,0))))</f>
        <v>Cassandra Brandow</v>
      </c>
      <c r="W8300" s="3" t="str">
        <f>IFERROR(INDEX(Returns!A:A,MATCH(B8300,Returns!B:B,0)),"No")</f>
        <v>No</v>
      </c>
    </row>
    <row r="8301" spans="1:23" x14ac:dyDescent="0.2">
      <c r="A8301" s="1">
        <v>8300</v>
      </c>
      <c r="B8301" t="s">
        <v>10092</v>
      </c>
      <c r="C8301" s="2">
        <v>42440</v>
      </c>
      <c r="D8301" s="2">
        <v>42444</v>
      </c>
      <c r="E8301" s="1" t="s">
        <v>46</v>
      </c>
      <c r="F8301" s="1" t="s">
        <v>4041</v>
      </c>
      <c r="G8301" s="1" t="s">
        <v>4042</v>
      </c>
      <c r="H8301" s="1" t="s">
        <v>24</v>
      </c>
      <c r="I8301" s="1" t="s">
        <v>25</v>
      </c>
      <c r="J8301" s="1" t="s">
        <v>500</v>
      </c>
      <c r="K8301" s="1" t="s">
        <v>40</v>
      </c>
      <c r="L8301" s="1">
        <v>95661</v>
      </c>
      <c r="M8301" s="1" t="s">
        <v>41</v>
      </c>
      <c r="N8301" s="1" t="s">
        <v>5108</v>
      </c>
      <c r="O8301" s="1" t="s">
        <v>43</v>
      </c>
      <c r="P8301" s="1" t="s">
        <v>63</v>
      </c>
      <c r="Q8301" s="1" t="s">
        <v>5109</v>
      </c>
      <c r="R8301" s="1">
        <v>7.98</v>
      </c>
      <c r="S8301" s="1">
        <v>3</v>
      </c>
      <c r="T8301" s="1">
        <v>0</v>
      </c>
      <c r="U8301" s="1">
        <v>2.0747999999999998</v>
      </c>
      <c r="V8301" s="3" t="str">
        <f>IF(M8301=People!$B$5,People!$A$5,IF(M8301=People!$B$4,People!$A$4,IF(M8301=People!$B$3,People!$A$3,IF(M8301=People!$B$2,People!$A$2,0))))</f>
        <v>Anna Andreadi</v>
      </c>
      <c r="W8301" s="3" t="str">
        <f>IFERROR(INDEX(Returns!A:A,MATCH(B8301,Returns!B:B,0)),"No")</f>
        <v>No</v>
      </c>
    </row>
    <row r="8302" spans="1:23" x14ac:dyDescent="0.2">
      <c r="A8302" s="1">
        <v>8301</v>
      </c>
      <c r="B8302" t="s">
        <v>10093</v>
      </c>
      <c r="C8302" s="2">
        <v>42845</v>
      </c>
      <c r="D8302" s="2">
        <v>42849</v>
      </c>
      <c r="E8302" s="1" t="s">
        <v>46</v>
      </c>
      <c r="F8302" s="1" t="s">
        <v>1633</v>
      </c>
      <c r="G8302" s="1" t="s">
        <v>1634</v>
      </c>
      <c r="H8302" s="1" t="s">
        <v>24</v>
      </c>
      <c r="I8302" s="1" t="s">
        <v>25</v>
      </c>
      <c r="J8302" s="1" t="s">
        <v>773</v>
      </c>
      <c r="K8302" s="1" t="s">
        <v>214</v>
      </c>
      <c r="L8302" s="1">
        <v>48234</v>
      </c>
      <c r="M8302" s="1" t="s">
        <v>97</v>
      </c>
      <c r="N8302" s="1" t="s">
        <v>840</v>
      </c>
      <c r="O8302" s="1" t="s">
        <v>43</v>
      </c>
      <c r="P8302" s="1" t="s">
        <v>157</v>
      </c>
      <c r="Q8302" s="1" t="s">
        <v>841</v>
      </c>
      <c r="R8302" s="1">
        <v>180.96</v>
      </c>
      <c r="S8302" s="1">
        <v>2</v>
      </c>
      <c r="T8302" s="1">
        <v>0</v>
      </c>
      <c r="U8302" s="1">
        <v>81.432000000000002</v>
      </c>
      <c r="V8302" s="3" t="str">
        <f>IF(M8302=People!$B$5,People!$A$5,IF(M8302=People!$B$4,People!$A$4,IF(M8302=People!$B$3,People!$A$3,IF(M8302=People!$B$2,People!$A$2,0))))</f>
        <v>Kelly Williams</v>
      </c>
      <c r="W8302" s="3" t="str">
        <f>IFERROR(INDEX(Returns!A:A,MATCH(B8302,Returns!B:B,0)),"No")</f>
        <v>No</v>
      </c>
    </row>
    <row r="8303" spans="1:23" x14ac:dyDescent="0.2">
      <c r="A8303" s="1">
        <v>8302</v>
      </c>
      <c r="B8303" t="s">
        <v>10094</v>
      </c>
      <c r="C8303" s="2">
        <v>43672</v>
      </c>
      <c r="D8303" s="2">
        <v>43678</v>
      </c>
      <c r="E8303" s="1" t="s">
        <v>46</v>
      </c>
      <c r="F8303" s="1" t="s">
        <v>3039</v>
      </c>
      <c r="G8303" s="1" t="s">
        <v>3040</v>
      </c>
      <c r="H8303" s="1" t="s">
        <v>38</v>
      </c>
      <c r="I8303" s="1" t="s">
        <v>25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5530</v>
      </c>
      <c r="O8303" s="1" t="s">
        <v>66</v>
      </c>
      <c r="P8303" s="1" t="s">
        <v>146</v>
      </c>
      <c r="Q8303" s="1" t="s">
        <v>5531</v>
      </c>
      <c r="R8303" s="1">
        <v>1649.95</v>
      </c>
      <c r="S8303" s="1">
        <v>5</v>
      </c>
      <c r="T8303" s="1">
        <v>0</v>
      </c>
      <c r="U8303" s="1">
        <v>659.98</v>
      </c>
      <c r="V8303" s="3" t="str">
        <f>IF(M8303=People!$B$5,People!$A$5,IF(M8303=People!$B$4,People!$A$4,IF(M8303=People!$B$3,People!$A$3,IF(M8303=People!$B$2,People!$A$2,0))))</f>
        <v>Anna Andreadi</v>
      </c>
      <c r="W8303" s="3" t="str">
        <f>IFERROR(INDEX(Returns!A:A,MATCH(B8303,Returns!B:B,0)),"No")</f>
        <v>No</v>
      </c>
    </row>
    <row r="8304" spans="1:23" x14ac:dyDescent="0.2">
      <c r="A8304" s="1">
        <v>8303</v>
      </c>
      <c r="B8304" t="s">
        <v>10094</v>
      </c>
      <c r="C8304" s="2">
        <v>43672</v>
      </c>
      <c r="D8304" s="2">
        <v>43678</v>
      </c>
      <c r="E8304" s="1" t="s">
        <v>46</v>
      </c>
      <c r="F8304" s="1" t="s">
        <v>3039</v>
      </c>
      <c r="G8304" s="1" t="s">
        <v>3040</v>
      </c>
      <c r="H8304" s="1" t="s">
        <v>38</v>
      </c>
      <c r="I8304" s="1" t="s">
        <v>25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2197</v>
      </c>
      <c r="O8304" s="1" t="s">
        <v>30</v>
      </c>
      <c r="P8304" s="1" t="s">
        <v>34</v>
      </c>
      <c r="Q8304" s="1" t="s">
        <v>2198</v>
      </c>
      <c r="R8304" s="1">
        <v>362.35199999999998</v>
      </c>
      <c r="S8304" s="1">
        <v>3</v>
      </c>
      <c r="T8304" s="1">
        <v>0.2</v>
      </c>
      <c r="U8304" s="1">
        <v>45.293999999999954</v>
      </c>
      <c r="V8304" s="3" t="str">
        <f>IF(M8304=People!$B$5,People!$A$5,IF(M8304=People!$B$4,People!$A$4,IF(M8304=People!$B$3,People!$A$3,IF(M8304=People!$B$2,People!$A$2,0))))</f>
        <v>Anna Andreadi</v>
      </c>
      <c r="W8304" s="3" t="str">
        <f>IFERROR(INDEX(Returns!A:A,MATCH(B8304,Returns!B:B,0)),"No")</f>
        <v>No</v>
      </c>
    </row>
    <row r="8305" spans="1:23" x14ac:dyDescent="0.2">
      <c r="A8305" s="1">
        <v>8304</v>
      </c>
      <c r="B8305" t="s">
        <v>10095</v>
      </c>
      <c r="C8305" s="2">
        <v>42674</v>
      </c>
      <c r="D8305" s="2">
        <v>42676</v>
      </c>
      <c r="E8305" s="1" t="s">
        <v>21</v>
      </c>
      <c r="F8305" s="1" t="s">
        <v>4497</v>
      </c>
      <c r="G8305" s="1" t="s">
        <v>4498</v>
      </c>
      <c r="H8305" s="1" t="s">
        <v>94</v>
      </c>
      <c r="I8305" s="1" t="s">
        <v>25</v>
      </c>
      <c r="J8305" s="1" t="s">
        <v>116</v>
      </c>
      <c r="K8305" s="1" t="s">
        <v>40</v>
      </c>
      <c r="L8305" s="1">
        <v>94110</v>
      </c>
      <c r="M8305" s="1" t="s">
        <v>41</v>
      </c>
      <c r="N8305" s="1" t="s">
        <v>1742</v>
      </c>
      <c r="O8305" s="1" t="s">
        <v>66</v>
      </c>
      <c r="P8305" s="1" t="s">
        <v>67</v>
      </c>
      <c r="Q8305" s="1" t="s">
        <v>1743</v>
      </c>
      <c r="R8305" s="1">
        <v>73.584000000000003</v>
      </c>
      <c r="S8305" s="1">
        <v>2</v>
      </c>
      <c r="T8305" s="1">
        <v>0.2</v>
      </c>
      <c r="U8305" s="1">
        <v>8.2781999999999982</v>
      </c>
      <c r="V8305" s="3" t="str">
        <f>IF(M8305=People!$B$5,People!$A$5,IF(M8305=People!$B$4,People!$A$4,IF(M8305=People!$B$3,People!$A$3,IF(M8305=People!$B$2,People!$A$2,0))))</f>
        <v>Anna Andreadi</v>
      </c>
      <c r="W8305" s="3" t="str">
        <f>IFERROR(INDEX(Returns!A:A,MATCH(B8305,Returns!B:B,0)),"No")</f>
        <v>No</v>
      </c>
    </row>
    <row r="8306" spans="1:23" x14ac:dyDescent="0.2">
      <c r="A8306" s="1">
        <v>8305</v>
      </c>
      <c r="B8306" t="s">
        <v>10096</v>
      </c>
      <c r="C8306" s="2">
        <v>43772</v>
      </c>
      <c r="D8306" s="2">
        <v>43778</v>
      </c>
      <c r="E8306" s="1" t="s">
        <v>46</v>
      </c>
      <c r="F8306" s="1" t="s">
        <v>4864</v>
      </c>
      <c r="G8306" s="1" t="s">
        <v>4865</v>
      </c>
      <c r="H8306" s="1" t="s">
        <v>24</v>
      </c>
      <c r="I8306" s="1" t="s">
        <v>25</v>
      </c>
      <c r="J8306" s="1" t="s">
        <v>4590</v>
      </c>
      <c r="K8306" s="1" t="s">
        <v>40</v>
      </c>
      <c r="L8306" s="1">
        <v>93309</v>
      </c>
      <c r="M8306" s="1" t="s">
        <v>41</v>
      </c>
      <c r="N8306" s="1" t="s">
        <v>5559</v>
      </c>
      <c r="O8306" s="1" t="s">
        <v>30</v>
      </c>
      <c r="P8306" s="1" t="s">
        <v>52</v>
      </c>
      <c r="Q8306" s="1" t="s">
        <v>5560</v>
      </c>
      <c r="R8306" s="1">
        <v>486.36800000000005</v>
      </c>
      <c r="S8306" s="1">
        <v>4</v>
      </c>
      <c r="T8306" s="1">
        <v>0.2</v>
      </c>
      <c r="U8306" s="1">
        <v>36.477600000000024</v>
      </c>
      <c r="V8306" s="3" t="str">
        <f>IF(M8306=People!$B$5,People!$A$5,IF(M8306=People!$B$4,People!$A$4,IF(M8306=People!$B$3,People!$A$3,IF(M8306=People!$B$2,People!$A$2,0))))</f>
        <v>Anna Andreadi</v>
      </c>
      <c r="W8306" s="3" t="str">
        <f>IFERROR(INDEX(Returns!A:A,MATCH(B8306,Returns!B:B,0)),"No")</f>
        <v>No</v>
      </c>
    </row>
    <row r="8307" spans="1:23" x14ac:dyDescent="0.2">
      <c r="A8307" s="1">
        <v>8306</v>
      </c>
      <c r="B8307" t="s">
        <v>6057</v>
      </c>
      <c r="C8307" s="2">
        <v>43323</v>
      </c>
      <c r="D8307" s="2">
        <v>43328</v>
      </c>
      <c r="E8307" s="1" t="s">
        <v>46</v>
      </c>
      <c r="F8307" s="1" t="s">
        <v>1445</v>
      </c>
      <c r="G8307" s="1" t="s">
        <v>1446</v>
      </c>
      <c r="H8307" s="1" t="s">
        <v>94</v>
      </c>
      <c r="I8307" s="1" t="s">
        <v>25</v>
      </c>
      <c r="J8307" s="1" t="s">
        <v>3679</v>
      </c>
      <c r="K8307" s="1" t="s">
        <v>572</v>
      </c>
      <c r="L8307" s="1">
        <v>74133</v>
      </c>
      <c r="M8307" s="1" t="s">
        <v>97</v>
      </c>
      <c r="N8307" s="1" t="s">
        <v>2250</v>
      </c>
      <c r="O8307" s="1" t="s">
        <v>43</v>
      </c>
      <c r="P8307" s="1" t="s">
        <v>84</v>
      </c>
      <c r="Q8307" s="1" t="s">
        <v>2251</v>
      </c>
      <c r="R8307" s="1">
        <v>32.400000000000006</v>
      </c>
      <c r="S8307" s="1">
        <v>5</v>
      </c>
      <c r="T8307" s="1">
        <v>0</v>
      </c>
      <c r="U8307" s="1">
        <v>15.552000000000001</v>
      </c>
      <c r="V8307" s="3" t="str">
        <f>IF(M8307=People!$B$5,People!$A$5,IF(M8307=People!$B$4,People!$A$4,IF(M8307=People!$B$3,People!$A$3,IF(M8307=People!$B$2,People!$A$2,0))))</f>
        <v>Kelly Williams</v>
      </c>
      <c r="W8307" s="3" t="str">
        <f>IFERROR(INDEX(Returns!A:A,MATCH(B8307,Returns!B:B,0)),"No")</f>
        <v>Yes</v>
      </c>
    </row>
    <row r="8308" spans="1:23" x14ac:dyDescent="0.2">
      <c r="A8308" s="1">
        <v>8307</v>
      </c>
      <c r="B8308" t="s">
        <v>6057</v>
      </c>
      <c r="C8308" s="2">
        <v>43323</v>
      </c>
      <c r="D8308" s="2">
        <v>43328</v>
      </c>
      <c r="E8308" s="1" t="s">
        <v>46</v>
      </c>
      <c r="F8308" s="1" t="s">
        <v>1445</v>
      </c>
      <c r="G8308" s="1" t="s">
        <v>1446</v>
      </c>
      <c r="H8308" s="1" t="s">
        <v>94</v>
      </c>
      <c r="I8308" s="1" t="s">
        <v>25</v>
      </c>
      <c r="J8308" s="1" t="s">
        <v>3679</v>
      </c>
      <c r="K8308" s="1" t="s">
        <v>572</v>
      </c>
      <c r="L8308" s="1">
        <v>74133</v>
      </c>
      <c r="M8308" s="1" t="s">
        <v>97</v>
      </c>
      <c r="N8308" s="1" t="s">
        <v>1901</v>
      </c>
      <c r="O8308" s="1" t="s">
        <v>43</v>
      </c>
      <c r="P8308" s="1" t="s">
        <v>70</v>
      </c>
      <c r="Q8308" s="1" t="s">
        <v>1902</v>
      </c>
      <c r="R8308" s="1">
        <v>41.86</v>
      </c>
      <c r="S8308" s="1">
        <v>7</v>
      </c>
      <c r="T8308" s="1">
        <v>0</v>
      </c>
      <c r="U8308" s="1">
        <v>19.255600000000001</v>
      </c>
      <c r="V8308" s="3" t="str">
        <f>IF(M8308=People!$B$5,People!$A$5,IF(M8308=People!$B$4,People!$A$4,IF(M8308=People!$B$3,People!$A$3,IF(M8308=People!$B$2,People!$A$2,0))))</f>
        <v>Kelly Williams</v>
      </c>
      <c r="W8308" s="3" t="str">
        <f>IFERROR(INDEX(Returns!A:A,MATCH(B8308,Returns!B:B,0)),"No")</f>
        <v>Yes</v>
      </c>
    </row>
    <row r="8309" spans="1:23" x14ac:dyDescent="0.2">
      <c r="A8309" s="1">
        <v>8308</v>
      </c>
      <c r="B8309" t="s">
        <v>6057</v>
      </c>
      <c r="C8309" s="2">
        <v>43323</v>
      </c>
      <c r="D8309" s="2">
        <v>43328</v>
      </c>
      <c r="E8309" s="1" t="s">
        <v>46</v>
      </c>
      <c r="F8309" s="1" t="s">
        <v>1445</v>
      </c>
      <c r="G8309" s="1" t="s">
        <v>1446</v>
      </c>
      <c r="H8309" s="1" t="s">
        <v>94</v>
      </c>
      <c r="I8309" s="1" t="s">
        <v>25</v>
      </c>
      <c r="J8309" s="1" t="s">
        <v>3679</v>
      </c>
      <c r="K8309" s="1" t="s">
        <v>572</v>
      </c>
      <c r="L8309" s="1">
        <v>74133</v>
      </c>
      <c r="M8309" s="1" t="s">
        <v>97</v>
      </c>
      <c r="N8309" s="1" t="s">
        <v>5011</v>
      </c>
      <c r="O8309" s="1" t="s">
        <v>43</v>
      </c>
      <c r="P8309" s="1" t="s">
        <v>70</v>
      </c>
      <c r="Q8309" s="1" t="s">
        <v>5012</v>
      </c>
      <c r="R8309" s="1">
        <v>77.56</v>
      </c>
      <c r="S8309" s="1">
        <v>2</v>
      </c>
      <c r="T8309" s="1">
        <v>0</v>
      </c>
      <c r="U8309" s="1">
        <v>35.677599999999998</v>
      </c>
      <c r="V8309" s="3" t="str">
        <f>IF(M8309=People!$B$5,People!$A$5,IF(M8309=People!$B$4,People!$A$4,IF(M8309=People!$B$3,People!$A$3,IF(M8309=People!$B$2,People!$A$2,0))))</f>
        <v>Kelly Williams</v>
      </c>
      <c r="W8309" s="3" t="str">
        <f>IFERROR(INDEX(Returns!A:A,MATCH(B8309,Returns!B:B,0)),"No")</f>
        <v>Yes</v>
      </c>
    </row>
    <row r="8310" spans="1:23" x14ac:dyDescent="0.2">
      <c r="A8310" s="1">
        <v>8309</v>
      </c>
      <c r="B8310" t="s">
        <v>10097</v>
      </c>
      <c r="C8310" s="2">
        <v>43306</v>
      </c>
      <c r="D8310" s="2">
        <v>43306</v>
      </c>
      <c r="E8310" s="1" t="s">
        <v>1126</v>
      </c>
      <c r="F8310" s="1" t="s">
        <v>4189</v>
      </c>
      <c r="G8310" s="1" t="s">
        <v>4190</v>
      </c>
      <c r="H8310" s="1" t="s">
        <v>94</v>
      </c>
      <c r="I8310" s="1" t="s">
        <v>25</v>
      </c>
      <c r="J8310" s="1" t="s">
        <v>116</v>
      </c>
      <c r="K8310" s="1" t="s">
        <v>40</v>
      </c>
      <c r="L8310" s="1">
        <v>94122</v>
      </c>
      <c r="M8310" s="1" t="s">
        <v>41</v>
      </c>
      <c r="N8310" s="1" t="s">
        <v>3329</v>
      </c>
      <c r="O8310" s="1" t="s">
        <v>43</v>
      </c>
      <c r="P8310" s="1" t="s">
        <v>63</v>
      </c>
      <c r="Q8310" s="1" t="s">
        <v>3330</v>
      </c>
      <c r="R8310" s="1">
        <v>37.17</v>
      </c>
      <c r="S8310" s="1">
        <v>9</v>
      </c>
      <c r="T8310" s="1">
        <v>0</v>
      </c>
      <c r="U8310" s="1">
        <v>11.151</v>
      </c>
      <c r="V8310" s="3" t="str">
        <f>IF(M8310=People!$B$5,People!$A$5,IF(M8310=People!$B$4,People!$A$4,IF(M8310=People!$B$3,People!$A$3,IF(M8310=People!$B$2,People!$A$2,0))))</f>
        <v>Anna Andreadi</v>
      </c>
      <c r="W8310" s="3" t="str">
        <f>IFERROR(INDEX(Returns!A:A,MATCH(B8310,Returns!B:B,0)),"No")</f>
        <v>No</v>
      </c>
    </row>
    <row r="8311" spans="1:23" x14ac:dyDescent="0.2">
      <c r="A8311" s="1">
        <v>8310</v>
      </c>
      <c r="B8311" t="s">
        <v>10098</v>
      </c>
      <c r="C8311" s="2">
        <v>42430</v>
      </c>
      <c r="D8311" s="2">
        <v>42436</v>
      </c>
      <c r="E8311" s="1" t="s">
        <v>46</v>
      </c>
      <c r="F8311" s="1" t="s">
        <v>3735</v>
      </c>
      <c r="G8311" s="1" t="s">
        <v>3736</v>
      </c>
      <c r="H8311" s="1" t="s">
        <v>24</v>
      </c>
      <c r="I8311" s="1" t="s">
        <v>25</v>
      </c>
      <c r="J8311" s="1" t="s">
        <v>167</v>
      </c>
      <c r="K8311" s="1" t="s">
        <v>96</v>
      </c>
      <c r="L8311" s="1">
        <v>77036</v>
      </c>
      <c r="M8311" s="1" t="s">
        <v>97</v>
      </c>
      <c r="N8311" s="1" t="s">
        <v>4111</v>
      </c>
      <c r="O8311" s="1" t="s">
        <v>43</v>
      </c>
      <c r="P8311" s="1" t="s">
        <v>55</v>
      </c>
      <c r="Q8311" s="1" t="s">
        <v>4112</v>
      </c>
      <c r="R8311" s="1">
        <v>137.352</v>
      </c>
      <c r="S8311" s="1">
        <v>3</v>
      </c>
      <c r="T8311" s="1">
        <v>0.2</v>
      </c>
      <c r="U8311" s="1">
        <v>8.5844999999999914</v>
      </c>
      <c r="V8311" s="3" t="str">
        <f>IF(M8311=People!$B$5,People!$A$5,IF(M8311=People!$B$4,People!$A$4,IF(M8311=People!$B$3,People!$A$3,IF(M8311=People!$B$2,People!$A$2,0))))</f>
        <v>Kelly Williams</v>
      </c>
      <c r="W8311" s="3" t="str">
        <f>IFERROR(INDEX(Returns!A:A,MATCH(B8311,Returns!B:B,0)),"No")</f>
        <v>No</v>
      </c>
    </row>
    <row r="8312" spans="1:23" x14ac:dyDescent="0.2">
      <c r="A8312" s="1">
        <v>8311</v>
      </c>
      <c r="B8312" t="s">
        <v>10098</v>
      </c>
      <c r="C8312" s="2">
        <v>42430</v>
      </c>
      <c r="D8312" s="2">
        <v>42436</v>
      </c>
      <c r="E8312" s="1" t="s">
        <v>46</v>
      </c>
      <c r="F8312" s="1" t="s">
        <v>3735</v>
      </c>
      <c r="G8312" s="1" t="s">
        <v>3736</v>
      </c>
      <c r="H8312" s="1" t="s">
        <v>24</v>
      </c>
      <c r="I8312" s="1" t="s">
        <v>25</v>
      </c>
      <c r="J8312" s="1" t="s">
        <v>167</v>
      </c>
      <c r="K8312" s="1" t="s">
        <v>96</v>
      </c>
      <c r="L8312" s="1">
        <v>77036</v>
      </c>
      <c r="M8312" s="1" t="s">
        <v>97</v>
      </c>
      <c r="N8312" s="1" t="s">
        <v>4165</v>
      </c>
      <c r="O8312" s="1" t="s">
        <v>30</v>
      </c>
      <c r="P8312" s="1" t="s">
        <v>52</v>
      </c>
      <c r="Q8312" s="1" t="s">
        <v>4166</v>
      </c>
      <c r="R8312" s="1">
        <v>376.50899999999996</v>
      </c>
      <c r="S8312" s="1">
        <v>3</v>
      </c>
      <c r="T8312" s="1">
        <v>0.3</v>
      </c>
      <c r="U8312" s="1">
        <v>-43.029600000000045</v>
      </c>
      <c r="V8312" s="3" t="str">
        <f>IF(M8312=People!$B$5,People!$A$5,IF(M8312=People!$B$4,People!$A$4,IF(M8312=People!$B$3,People!$A$3,IF(M8312=People!$B$2,People!$A$2,0))))</f>
        <v>Kelly Williams</v>
      </c>
      <c r="W8312" s="3" t="str">
        <f>IFERROR(INDEX(Returns!A:A,MATCH(B8312,Returns!B:B,0)),"No")</f>
        <v>No</v>
      </c>
    </row>
    <row r="8313" spans="1:23" x14ac:dyDescent="0.2">
      <c r="A8313" s="1">
        <v>8312</v>
      </c>
      <c r="B8313" t="s">
        <v>10099</v>
      </c>
      <c r="C8313" s="2">
        <v>43491</v>
      </c>
      <c r="D8313" s="2">
        <v>43496</v>
      </c>
      <c r="E8313" s="1" t="s">
        <v>46</v>
      </c>
      <c r="F8313" s="1" t="s">
        <v>1594</v>
      </c>
      <c r="G8313" s="1" t="s">
        <v>1595</v>
      </c>
      <c r="H8313" s="1" t="s">
        <v>24</v>
      </c>
      <c r="I8313" s="1" t="s">
        <v>25</v>
      </c>
      <c r="J8313" s="1" t="s">
        <v>439</v>
      </c>
      <c r="K8313" s="1" t="s">
        <v>1111</v>
      </c>
      <c r="L8313" s="1">
        <v>31907</v>
      </c>
      <c r="M8313" s="1" t="s">
        <v>28</v>
      </c>
      <c r="N8313" s="1" t="s">
        <v>461</v>
      </c>
      <c r="O8313" s="1" t="s">
        <v>30</v>
      </c>
      <c r="P8313" s="1" t="s">
        <v>60</v>
      </c>
      <c r="Q8313" s="1" t="s">
        <v>462</v>
      </c>
      <c r="R8313" s="1">
        <v>62.72</v>
      </c>
      <c r="S8313" s="1">
        <v>4</v>
      </c>
      <c r="T8313" s="1">
        <v>0</v>
      </c>
      <c r="U8313" s="1">
        <v>24.460799999999999</v>
      </c>
      <c r="V8313" s="3" t="str">
        <f>IF(M8313=People!$B$5,People!$A$5,IF(M8313=People!$B$4,People!$A$4,IF(M8313=People!$B$3,People!$A$3,IF(M8313=People!$B$2,People!$A$2,0))))</f>
        <v>Cassandra Brandow</v>
      </c>
      <c r="W8313" s="3" t="str">
        <f>IFERROR(INDEX(Returns!A:A,MATCH(B8313,Returns!B:B,0)),"No")</f>
        <v>No</v>
      </c>
    </row>
    <row r="8314" spans="1:23" x14ac:dyDescent="0.2">
      <c r="A8314" s="1">
        <v>8313</v>
      </c>
      <c r="B8314" t="s">
        <v>10099</v>
      </c>
      <c r="C8314" s="2">
        <v>43491</v>
      </c>
      <c r="D8314" s="2">
        <v>43496</v>
      </c>
      <c r="E8314" s="1" t="s">
        <v>46</v>
      </c>
      <c r="F8314" s="1" t="s">
        <v>1594</v>
      </c>
      <c r="G8314" s="1" t="s">
        <v>1595</v>
      </c>
      <c r="H8314" s="1" t="s">
        <v>24</v>
      </c>
      <c r="I8314" s="1" t="s">
        <v>25</v>
      </c>
      <c r="J8314" s="1" t="s">
        <v>439</v>
      </c>
      <c r="K8314" s="1" t="s">
        <v>1111</v>
      </c>
      <c r="L8314" s="1">
        <v>31907</v>
      </c>
      <c r="M8314" s="1" t="s">
        <v>28</v>
      </c>
      <c r="N8314" s="1" t="s">
        <v>4687</v>
      </c>
      <c r="O8314" s="1" t="s">
        <v>66</v>
      </c>
      <c r="P8314" s="1" t="s">
        <v>67</v>
      </c>
      <c r="Q8314" s="1" t="s">
        <v>4688</v>
      </c>
      <c r="R8314" s="1">
        <v>2939.9300000000003</v>
      </c>
      <c r="S8314" s="1">
        <v>7</v>
      </c>
      <c r="T8314" s="1">
        <v>0</v>
      </c>
      <c r="U8314" s="1">
        <v>764.38180000000011</v>
      </c>
      <c r="V8314" s="3" t="str">
        <f>IF(M8314=People!$B$5,People!$A$5,IF(M8314=People!$B$4,People!$A$4,IF(M8314=People!$B$3,People!$A$3,IF(M8314=People!$B$2,People!$A$2,0))))</f>
        <v>Cassandra Brandow</v>
      </c>
      <c r="W8314" s="3" t="str">
        <f>IFERROR(INDEX(Returns!A:A,MATCH(B8314,Returns!B:B,0)),"No")</f>
        <v>No</v>
      </c>
    </row>
    <row r="8315" spans="1:23" x14ac:dyDescent="0.2">
      <c r="A8315" s="1">
        <v>8314</v>
      </c>
      <c r="B8315" t="s">
        <v>10100</v>
      </c>
      <c r="C8315" s="2">
        <v>42563</v>
      </c>
      <c r="D8315" s="2">
        <v>42567</v>
      </c>
      <c r="E8315" s="1" t="s">
        <v>46</v>
      </c>
      <c r="F8315" s="1" t="s">
        <v>2703</v>
      </c>
      <c r="G8315" s="1" t="s">
        <v>2704</v>
      </c>
      <c r="H8315" s="1" t="s">
        <v>94</v>
      </c>
      <c r="I8315" s="1" t="s">
        <v>25</v>
      </c>
      <c r="J8315" s="1" t="s">
        <v>5435</v>
      </c>
      <c r="K8315" s="1" t="s">
        <v>96</v>
      </c>
      <c r="L8315" s="1">
        <v>77573</v>
      </c>
      <c r="M8315" s="1" t="s">
        <v>97</v>
      </c>
      <c r="N8315" s="1" t="s">
        <v>2786</v>
      </c>
      <c r="O8315" s="1" t="s">
        <v>30</v>
      </c>
      <c r="P8315" s="1" t="s">
        <v>34</v>
      </c>
      <c r="Q8315" s="1" t="s">
        <v>2787</v>
      </c>
      <c r="R8315" s="1">
        <v>512.35799999999995</v>
      </c>
      <c r="S8315" s="1">
        <v>3</v>
      </c>
      <c r="T8315" s="1">
        <v>0.3</v>
      </c>
      <c r="U8315" s="1">
        <v>-14.638799999999947</v>
      </c>
      <c r="V8315" s="3" t="str">
        <f>IF(M8315=People!$B$5,People!$A$5,IF(M8315=People!$B$4,People!$A$4,IF(M8315=People!$B$3,People!$A$3,IF(M8315=People!$B$2,People!$A$2,0))))</f>
        <v>Kelly Williams</v>
      </c>
      <c r="W8315" s="3" t="str">
        <f>IFERROR(INDEX(Returns!A:A,MATCH(B8315,Returns!B:B,0)),"No")</f>
        <v>No</v>
      </c>
    </row>
    <row r="8316" spans="1:23" x14ac:dyDescent="0.2">
      <c r="A8316" s="1">
        <v>8315</v>
      </c>
      <c r="B8316" t="s">
        <v>10100</v>
      </c>
      <c r="C8316" s="2">
        <v>42563</v>
      </c>
      <c r="D8316" s="2">
        <v>42567</v>
      </c>
      <c r="E8316" s="1" t="s">
        <v>46</v>
      </c>
      <c r="F8316" s="1" t="s">
        <v>2703</v>
      </c>
      <c r="G8316" s="1" t="s">
        <v>2704</v>
      </c>
      <c r="H8316" s="1" t="s">
        <v>94</v>
      </c>
      <c r="I8316" s="1" t="s">
        <v>25</v>
      </c>
      <c r="J8316" s="1" t="s">
        <v>5435</v>
      </c>
      <c r="K8316" s="1" t="s">
        <v>96</v>
      </c>
      <c r="L8316" s="1">
        <v>77573</v>
      </c>
      <c r="M8316" s="1" t="s">
        <v>97</v>
      </c>
      <c r="N8316" s="1" t="s">
        <v>2759</v>
      </c>
      <c r="O8316" s="1" t="s">
        <v>43</v>
      </c>
      <c r="P8316" s="1" t="s">
        <v>242</v>
      </c>
      <c r="Q8316" s="1" t="s">
        <v>2760</v>
      </c>
      <c r="R8316" s="1">
        <v>3.4880000000000004</v>
      </c>
      <c r="S8316" s="1">
        <v>2</v>
      </c>
      <c r="T8316" s="1">
        <v>0.2</v>
      </c>
      <c r="U8316" s="1">
        <v>0.56679999999999997</v>
      </c>
      <c r="V8316" s="3" t="str">
        <f>IF(M8316=People!$B$5,People!$A$5,IF(M8316=People!$B$4,People!$A$4,IF(M8316=People!$B$3,People!$A$3,IF(M8316=People!$B$2,People!$A$2,0))))</f>
        <v>Kelly Williams</v>
      </c>
      <c r="W8316" s="3" t="str">
        <f>IFERROR(INDEX(Returns!A:A,MATCH(B8316,Returns!B:B,0)),"No")</f>
        <v>No</v>
      </c>
    </row>
    <row r="8317" spans="1:23" x14ac:dyDescent="0.2">
      <c r="A8317" s="1">
        <v>8316</v>
      </c>
      <c r="B8317" t="s">
        <v>10100</v>
      </c>
      <c r="C8317" s="2">
        <v>42563</v>
      </c>
      <c r="D8317" s="2">
        <v>42567</v>
      </c>
      <c r="E8317" s="1" t="s">
        <v>46</v>
      </c>
      <c r="F8317" s="1" t="s">
        <v>2703</v>
      </c>
      <c r="G8317" s="1" t="s">
        <v>2704</v>
      </c>
      <c r="H8317" s="1" t="s">
        <v>94</v>
      </c>
      <c r="I8317" s="1" t="s">
        <v>25</v>
      </c>
      <c r="J8317" s="1" t="s">
        <v>5435</v>
      </c>
      <c r="K8317" s="1" t="s">
        <v>96</v>
      </c>
      <c r="L8317" s="1">
        <v>77573</v>
      </c>
      <c r="M8317" s="1" t="s">
        <v>97</v>
      </c>
      <c r="N8317" s="1" t="s">
        <v>2325</v>
      </c>
      <c r="O8317" s="1" t="s">
        <v>43</v>
      </c>
      <c r="P8317" s="1" t="s">
        <v>63</v>
      </c>
      <c r="Q8317" s="1" t="s">
        <v>2326</v>
      </c>
      <c r="R8317" s="1">
        <v>22.288</v>
      </c>
      <c r="S8317" s="1">
        <v>7</v>
      </c>
      <c r="T8317" s="1">
        <v>0.2</v>
      </c>
      <c r="U8317" s="1">
        <v>3.9003999999999985</v>
      </c>
      <c r="V8317" s="3" t="str">
        <f>IF(M8317=People!$B$5,People!$A$5,IF(M8317=People!$B$4,People!$A$4,IF(M8317=People!$B$3,People!$A$3,IF(M8317=People!$B$2,People!$A$2,0))))</f>
        <v>Kelly Williams</v>
      </c>
      <c r="W8317" s="3" t="str">
        <f>IFERROR(INDEX(Returns!A:A,MATCH(B8317,Returns!B:B,0)),"No")</f>
        <v>No</v>
      </c>
    </row>
    <row r="8318" spans="1:23" x14ac:dyDescent="0.2">
      <c r="A8318" s="1">
        <v>8317</v>
      </c>
      <c r="B8318" t="s">
        <v>10100</v>
      </c>
      <c r="C8318" s="2">
        <v>42563</v>
      </c>
      <c r="D8318" s="2">
        <v>42567</v>
      </c>
      <c r="E8318" s="1" t="s">
        <v>46</v>
      </c>
      <c r="F8318" s="1" t="s">
        <v>2703</v>
      </c>
      <c r="G8318" s="1" t="s">
        <v>2704</v>
      </c>
      <c r="H8318" s="1" t="s">
        <v>94</v>
      </c>
      <c r="I8318" s="1" t="s">
        <v>25</v>
      </c>
      <c r="J8318" s="1" t="s">
        <v>5435</v>
      </c>
      <c r="K8318" s="1" t="s">
        <v>96</v>
      </c>
      <c r="L8318" s="1">
        <v>77573</v>
      </c>
      <c r="M8318" s="1" t="s">
        <v>97</v>
      </c>
      <c r="N8318" s="1" t="s">
        <v>501</v>
      </c>
      <c r="O8318" s="1" t="s">
        <v>43</v>
      </c>
      <c r="P8318" s="1" t="s">
        <v>84</v>
      </c>
      <c r="Q8318" s="1" t="s">
        <v>502</v>
      </c>
      <c r="R8318" s="1">
        <v>16.032</v>
      </c>
      <c r="S8318" s="1">
        <v>3</v>
      </c>
      <c r="T8318" s="1">
        <v>0.2</v>
      </c>
      <c r="U8318" s="1">
        <v>5.6111999999999993</v>
      </c>
      <c r="V8318" s="3" t="str">
        <f>IF(M8318=People!$B$5,People!$A$5,IF(M8318=People!$B$4,People!$A$4,IF(M8318=People!$B$3,People!$A$3,IF(M8318=People!$B$2,People!$A$2,0))))</f>
        <v>Kelly Williams</v>
      </c>
      <c r="W8318" s="3" t="str">
        <f>IFERROR(INDEX(Returns!A:A,MATCH(B8318,Returns!B:B,0)),"No")</f>
        <v>No</v>
      </c>
    </row>
    <row r="8319" spans="1:23" x14ac:dyDescent="0.2">
      <c r="A8319" s="1">
        <v>8318</v>
      </c>
      <c r="B8319" t="s">
        <v>10101</v>
      </c>
      <c r="C8319" s="2">
        <v>43566</v>
      </c>
      <c r="D8319" s="2">
        <v>43571</v>
      </c>
      <c r="E8319" s="1" t="s">
        <v>46</v>
      </c>
      <c r="F8319" s="1" t="s">
        <v>290</v>
      </c>
      <c r="G8319" s="1" t="s">
        <v>291</v>
      </c>
      <c r="H8319" s="1" t="s">
        <v>24</v>
      </c>
      <c r="I8319" s="1" t="s">
        <v>25</v>
      </c>
      <c r="J8319" s="1" t="s">
        <v>1907</v>
      </c>
      <c r="K8319" s="1" t="s">
        <v>82</v>
      </c>
      <c r="L8319" s="1">
        <v>27217</v>
      </c>
      <c r="M8319" s="1" t="s">
        <v>28</v>
      </c>
      <c r="N8319" s="1" t="s">
        <v>2944</v>
      </c>
      <c r="O8319" s="1" t="s">
        <v>43</v>
      </c>
      <c r="P8319" s="1" t="s">
        <v>63</v>
      </c>
      <c r="Q8319" s="1" t="s">
        <v>2945</v>
      </c>
      <c r="R8319" s="1">
        <v>1.752</v>
      </c>
      <c r="S8319" s="1">
        <v>1</v>
      </c>
      <c r="T8319" s="1">
        <v>0.2</v>
      </c>
      <c r="U8319" s="1">
        <v>0.15329999999999994</v>
      </c>
      <c r="V8319" s="3" t="str">
        <f>IF(M8319=People!$B$5,People!$A$5,IF(M8319=People!$B$4,People!$A$4,IF(M8319=People!$B$3,People!$A$3,IF(M8319=People!$B$2,People!$A$2,0))))</f>
        <v>Cassandra Brandow</v>
      </c>
      <c r="W8319" s="3" t="str">
        <f>IFERROR(INDEX(Returns!A:A,MATCH(B8319,Returns!B:B,0)),"No")</f>
        <v>No</v>
      </c>
    </row>
    <row r="8320" spans="1:23" x14ac:dyDescent="0.2">
      <c r="A8320" s="1">
        <v>8319</v>
      </c>
      <c r="B8320" t="s">
        <v>10101</v>
      </c>
      <c r="C8320" s="2">
        <v>43566</v>
      </c>
      <c r="D8320" s="2">
        <v>43571</v>
      </c>
      <c r="E8320" s="1" t="s">
        <v>46</v>
      </c>
      <c r="F8320" s="1" t="s">
        <v>290</v>
      </c>
      <c r="G8320" s="1" t="s">
        <v>291</v>
      </c>
      <c r="H8320" s="1" t="s">
        <v>24</v>
      </c>
      <c r="I8320" s="1" t="s">
        <v>25</v>
      </c>
      <c r="J8320" s="1" t="s">
        <v>1907</v>
      </c>
      <c r="K8320" s="1" t="s">
        <v>82</v>
      </c>
      <c r="L8320" s="1">
        <v>27217</v>
      </c>
      <c r="M8320" s="1" t="s">
        <v>28</v>
      </c>
      <c r="N8320" s="1" t="s">
        <v>3883</v>
      </c>
      <c r="O8320" s="1" t="s">
        <v>43</v>
      </c>
      <c r="P8320" s="1" t="s">
        <v>63</v>
      </c>
      <c r="Q8320" s="1" t="s">
        <v>3884</v>
      </c>
      <c r="R8320" s="1">
        <v>20.992000000000001</v>
      </c>
      <c r="S8320" s="1">
        <v>8</v>
      </c>
      <c r="T8320" s="1">
        <v>0.2</v>
      </c>
      <c r="U8320" s="1">
        <v>2.3615999999999966</v>
      </c>
      <c r="V8320" s="3" t="str">
        <f>IF(M8320=People!$B$5,People!$A$5,IF(M8320=People!$B$4,People!$A$4,IF(M8320=People!$B$3,People!$A$3,IF(M8320=People!$B$2,People!$A$2,0))))</f>
        <v>Cassandra Brandow</v>
      </c>
      <c r="W8320" s="3" t="str">
        <f>IFERROR(INDEX(Returns!A:A,MATCH(B8320,Returns!B:B,0)),"No")</f>
        <v>No</v>
      </c>
    </row>
    <row r="8321" spans="1:23" x14ac:dyDescent="0.2">
      <c r="A8321" s="1">
        <v>8320</v>
      </c>
      <c r="B8321" t="s">
        <v>10102</v>
      </c>
      <c r="C8321" s="2">
        <v>43782</v>
      </c>
      <c r="D8321" s="2">
        <v>43787</v>
      </c>
      <c r="E8321" s="1" t="s">
        <v>46</v>
      </c>
      <c r="F8321" s="1" t="s">
        <v>1441</v>
      </c>
      <c r="G8321" s="1" t="s">
        <v>1442</v>
      </c>
      <c r="H8321" s="1" t="s">
        <v>24</v>
      </c>
      <c r="I8321" s="1" t="s">
        <v>25</v>
      </c>
      <c r="J8321" s="1" t="s">
        <v>239</v>
      </c>
      <c r="K8321" s="1" t="s">
        <v>240</v>
      </c>
      <c r="L8321" s="1">
        <v>10009</v>
      </c>
      <c r="M8321" s="1" t="s">
        <v>135</v>
      </c>
      <c r="N8321" s="1" t="s">
        <v>2011</v>
      </c>
      <c r="O8321" s="1" t="s">
        <v>43</v>
      </c>
      <c r="P8321" s="1" t="s">
        <v>55</v>
      </c>
      <c r="Q8321" s="1" t="s">
        <v>2012</v>
      </c>
      <c r="R8321" s="1">
        <v>11.21</v>
      </c>
      <c r="S8321" s="1">
        <v>1</v>
      </c>
      <c r="T8321" s="1">
        <v>0</v>
      </c>
      <c r="U8321" s="1">
        <v>3.3629999999999995</v>
      </c>
      <c r="V8321" s="3" t="str">
        <f>IF(M8321=People!$B$5,People!$A$5,IF(M8321=People!$B$4,People!$A$4,IF(M8321=People!$B$3,People!$A$3,IF(M8321=People!$B$2,People!$A$2,0))))</f>
        <v>Chuck Magee</v>
      </c>
      <c r="W8321" s="3" t="str">
        <f>IFERROR(INDEX(Returns!A:A,MATCH(B8321,Returns!B:B,0)),"No")</f>
        <v>No</v>
      </c>
    </row>
    <row r="8322" spans="1:23" x14ac:dyDescent="0.2">
      <c r="A8322" s="1">
        <v>8321</v>
      </c>
      <c r="B8322" t="s">
        <v>10103</v>
      </c>
      <c r="C8322" s="2">
        <v>43074</v>
      </c>
      <c r="D8322" s="2">
        <v>43075</v>
      </c>
      <c r="E8322" s="1" t="s">
        <v>170</v>
      </c>
      <c r="F8322" s="1" t="s">
        <v>131</v>
      </c>
      <c r="G8322" s="1" t="s">
        <v>132</v>
      </c>
      <c r="H8322" s="1" t="s">
        <v>24</v>
      </c>
      <c r="I8322" s="1" t="s">
        <v>25</v>
      </c>
      <c r="J8322" s="1" t="s">
        <v>716</v>
      </c>
      <c r="K8322" s="1" t="s">
        <v>96</v>
      </c>
      <c r="L8322" s="1">
        <v>75220</v>
      </c>
      <c r="M8322" s="1" t="s">
        <v>97</v>
      </c>
      <c r="N8322" s="1" t="s">
        <v>4734</v>
      </c>
      <c r="O8322" s="1" t="s">
        <v>43</v>
      </c>
      <c r="P8322" s="1" t="s">
        <v>63</v>
      </c>
      <c r="Q8322" s="1" t="s">
        <v>4735</v>
      </c>
      <c r="R8322" s="1">
        <v>45.04</v>
      </c>
      <c r="S8322" s="1">
        <v>2</v>
      </c>
      <c r="T8322" s="1">
        <v>0.2</v>
      </c>
      <c r="U8322" s="1">
        <v>4.5040000000000031</v>
      </c>
      <c r="V8322" s="3" t="str">
        <f>IF(M8322=People!$B$5,People!$A$5,IF(M8322=People!$B$4,People!$A$4,IF(M8322=People!$B$3,People!$A$3,IF(M8322=People!$B$2,People!$A$2,0))))</f>
        <v>Kelly Williams</v>
      </c>
      <c r="W8322" s="3" t="str">
        <f>IFERROR(INDEX(Returns!A:A,MATCH(B8322,Returns!B:B,0)),"No")</f>
        <v>No</v>
      </c>
    </row>
    <row r="8323" spans="1:23" x14ac:dyDescent="0.2">
      <c r="A8323" s="1">
        <v>8322</v>
      </c>
      <c r="B8323" t="s">
        <v>10104</v>
      </c>
      <c r="C8323" s="2">
        <v>43369</v>
      </c>
      <c r="D8323" s="2">
        <v>43374</v>
      </c>
      <c r="E8323" s="1" t="s">
        <v>46</v>
      </c>
      <c r="F8323" s="1" t="s">
        <v>4321</v>
      </c>
      <c r="G8323" s="1" t="s">
        <v>4322</v>
      </c>
      <c r="H8323" s="1" t="s">
        <v>24</v>
      </c>
      <c r="I8323" s="1" t="s">
        <v>25</v>
      </c>
      <c r="J8323" s="1" t="s">
        <v>167</v>
      </c>
      <c r="K8323" s="1" t="s">
        <v>96</v>
      </c>
      <c r="L8323" s="1">
        <v>77095</v>
      </c>
      <c r="M8323" s="1" t="s">
        <v>97</v>
      </c>
      <c r="N8323" s="1" t="s">
        <v>2972</v>
      </c>
      <c r="O8323" s="1" t="s">
        <v>43</v>
      </c>
      <c r="P8323" s="1" t="s">
        <v>70</v>
      </c>
      <c r="Q8323" s="1" t="s">
        <v>5631</v>
      </c>
      <c r="R8323" s="1">
        <v>15.623999999999997</v>
      </c>
      <c r="S8323" s="1">
        <v>2</v>
      </c>
      <c r="T8323" s="1">
        <v>0.8</v>
      </c>
      <c r="U8323" s="1">
        <v>-24.998400000000011</v>
      </c>
      <c r="V8323" s="3" t="str">
        <f>IF(M8323=People!$B$5,People!$A$5,IF(M8323=People!$B$4,People!$A$4,IF(M8323=People!$B$3,People!$A$3,IF(M8323=People!$B$2,People!$A$2,0))))</f>
        <v>Kelly Williams</v>
      </c>
      <c r="W8323" s="3" t="str">
        <f>IFERROR(INDEX(Returns!A:A,MATCH(B8323,Returns!B:B,0)),"No")</f>
        <v>No</v>
      </c>
    </row>
    <row r="8324" spans="1:23" x14ac:dyDescent="0.2">
      <c r="A8324" s="1">
        <v>8323</v>
      </c>
      <c r="B8324" t="s">
        <v>10105</v>
      </c>
      <c r="C8324" s="2">
        <v>43423</v>
      </c>
      <c r="D8324" s="2">
        <v>43429</v>
      </c>
      <c r="E8324" s="1" t="s">
        <v>46</v>
      </c>
      <c r="F8324" s="1" t="s">
        <v>3093</v>
      </c>
      <c r="G8324" s="1" t="s">
        <v>3094</v>
      </c>
      <c r="H8324" s="1" t="s">
        <v>24</v>
      </c>
      <c r="I8324" s="1" t="s">
        <v>25</v>
      </c>
      <c r="J8324" s="1" t="s">
        <v>1027</v>
      </c>
      <c r="K8324" s="1" t="s">
        <v>240</v>
      </c>
      <c r="L8324" s="1">
        <v>11561</v>
      </c>
      <c r="M8324" s="1" t="s">
        <v>135</v>
      </c>
      <c r="N8324" s="1" t="s">
        <v>4878</v>
      </c>
      <c r="O8324" s="1" t="s">
        <v>43</v>
      </c>
      <c r="P8324" s="1" t="s">
        <v>73</v>
      </c>
      <c r="Q8324" s="1" t="s">
        <v>4879</v>
      </c>
      <c r="R8324" s="1">
        <v>8.74</v>
      </c>
      <c r="S8324" s="1">
        <v>2</v>
      </c>
      <c r="T8324" s="1">
        <v>0</v>
      </c>
      <c r="U8324" s="1">
        <v>2.2724000000000002</v>
      </c>
      <c r="V8324" s="3" t="str">
        <f>IF(M8324=People!$B$5,People!$A$5,IF(M8324=People!$B$4,People!$A$4,IF(M8324=People!$B$3,People!$A$3,IF(M8324=People!$B$2,People!$A$2,0))))</f>
        <v>Chuck Magee</v>
      </c>
      <c r="W8324" s="3" t="str">
        <f>IFERROR(INDEX(Returns!A:A,MATCH(B8324,Returns!B:B,0)),"No")</f>
        <v>No</v>
      </c>
    </row>
    <row r="8325" spans="1:23" x14ac:dyDescent="0.2">
      <c r="A8325" s="1">
        <v>8324</v>
      </c>
      <c r="B8325" t="s">
        <v>10105</v>
      </c>
      <c r="C8325" s="2">
        <v>43423</v>
      </c>
      <c r="D8325" s="2">
        <v>43429</v>
      </c>
      <c r="E8325" s="1" t="s">
        <v>46</v>
      </c>
      <c r="F8325" s="1" t="s">
        <v>3093</v>
      </c>
      <c r="G8325" s="1" t="s">
        <v>3094</v>
      </c>
      <c r="H8325" s="1" t="s">
        <v>24</v>
      </c>
      <c r="I8325" s="1" t="s">
        <v>25</v>
      </c>
      <c r="J8325" s="1" t="s">
        <v>1027</v>
      </c>
      <c r="K8325" s="1" t="s">
        <v>240</v>
      </c>
      <c r="L8325" s="1">
        <v>11561</v>
      </c>
      <c r="M8325" s="1" t="s">
        <v>135</v>
      </c>
      <c r="N8325" s="1" t="s">
        <v>1423</v>
      </c>
      <c r="O8325" s="1" t="s">
        <v>43</v>
      </c>
      <c r="P8325" s="1" t="s">
        <v>84</v>
      </c>
      <c r="Q8325" s="1" t="s">
        <v>1424</v>
      </c>
      <c r="R8325" s="1">
        <v>44.75</v>
      </c>
      <c r="S8325" s="1">
        <v>5</v>
      </c>
      <c r="T8325" s="1">
        <v>0</v>
      </c>
      <c r="U8325" s="1">
        <v>20.584999999999994</v>
      </c>
      <c r="V8325" s="3" t="str">
        <f>IF(M8325=People!$B$5,People!$A$5,IF(M8325=People!$B$4,People!$A$4,IF(M8325=People!$B$3,People!$A$3,IF(M8325=People!$B$2,People!$A$2,0))))</f>
        <v>Chuck Magee</v>
      </c>
      <c r="W8325" s="3" t="str">
        <f>IFERROR(INDEX(Returns!A:A,MATCH(B8325,Returns!B:B,0)),"No")</f>
        <v>No</v>
      </c>
    </row>
    <row r="8326" spans="1:23" x14ac:dyDescent="0.2">
      <c r="A8326" s="1">
        <v>8325</v>
      </c>
      <c r="B8326" t="s">
        <v>10106</v>
      </c>
      <c r="C8326" s="2">
        <v>43716</v>
      </c>
      <c r="D8326" s="2">
        <v>43717</v>
      </c>
      <c r="E8326" s="1" t="s">
        <v>170</v>
      </c>
      <c r="F8326" s="1" t="s">
        <v>5534</v>
      </c>
      <c r="G8326" s="1" t="s">
        <v>5535</v>
      </c>
      <c r="H8326" s="1" t="s">
        <v>94</v>
      </c>
      <c r="I8326" s="1" t="s">
        <v>25</v>
      </c>
      <c r="J8326" s="1" t="s">
        <v>1995</v>
      </c>
      <c r="K8326" s="1" t="s">
        <v>50</v>
      </c>
      <c r="L8326" s="1">
        <v>33012</v>
      </c>
      <c r="M8326" s="1" t="s">
        <v>28</v>
      </c>
      <c r="N8326" s="1" t="s">
        <v>1421</v>
      </c>
      <c r="O8326" s="1" t="s">
        <v>43</v>
      </c>
      <c r="P8326" s="1" t="s">
        <v>55</v>
      </c>
      <c r="Q8326" s="1" t="s">
        <v>1422</v>
      </c>
      <c r="R8326" s="1">
        <v>61.68</v>
      </c>
      <c r="S8326" s="1">
        <v>5</v>
      </c>
      <c r="T8326" s="1">
        <v>0.2</v>
      </c>
      <c r="U8326" s="1">
        <v>5.3970000000000073</v>
      </c>
      <c r="V8326" s="3" t="str">
        <f>IF(M8326=People!$B$5,People!$A$5,IF(M8326=People!$B$4,People!$A$4,IF(M8326=People!$B$3,People!$A$3,IF(M8326=People!$B$2,People!$A$2,0))))</f>
        <v>Cassandra Brandow</v>
      </c>
      <c r="W8326" s="3" t="str">
        <f>IFERROR(INDEX(Returns!A:A,MATCH(B8326,Returns!B:B,0)),"No")</f>
        <v>No</v>
      </c>
    </row>
    <row r="8327" spans="1:23" x14ac:dyDescent="0.2">
      <c r="A8327" s="1">
        <v>8326</v>
      </c>
      <c r="B8327" t="s">
        <v>10106</v>
      </c>
      <c r="C8327" s="2">
        <v>43716</v>
      </c>
      <c r="D8327" s="2">
        <v>43717</v>
      </c>
      <c r="E8327" s="1" t="s">
        <v>170</v>
      </c>
      <c r="F8327" s="1" t="s">
        <v>5534</v>
      </c>
      <c r="G8327" s="1" t="s">
        <v>5535</v>
      </c>
      <c r="H8327" s="1" t="s">
        <v>94</v>
      </c>
      <c r="I8327" s="1" t="s">
        <v>25</v>
      </c>
      <c r="J8327" s="1" t="s">
        <v>1995</v>
      </c>
      <c r="K8327" s="1" t="s">
        <v>50</v>
      </c>
      <c r="L8327" s="1">
        <v>33012</v>
      </c>
      <c r="M8327" s="1" t="s">
        <v>28</v>
      </c>
      <c r="N8327" s="1" t="s">
        <v>3189</v>
      </c>
      <c r="O8327" s="1" t="s">
        <v>66</v>
      </c>
      <c r="P8327" s="1" t="s">
        <v>67</v>
      </c>
      <c r="Q8327" s="1" t="s">
        <v>3190</v>
      </c>
      <c r="R8327" s="1">
        <v>158.376</v>
      </c>
      <c r="S8327" s="1">
        <v>3</v>
      </c>
      <c r="T8327" s="1">
        <v>0.2</v>
      </c>
      <c r="U8327" s="1">
        <v>13.857900000000008</v>
      </c>
      <c r="V8327" s="3" t="str">
        <f>IF(M8327=People!$B$5,People!$A$5,IF(M8327=People!$B$4,People!$A$4,IF(M8327=People!$B$3,People!$A$3,IF(M8327=People!$B$2,People!$A$2,0))))</f>
        <v>Cassandra Brandow</v>
      </c>
      <c r="W8327" s="3" t="str">
        <f>IFERROR(INDEX(Returns!A:A,MATCH(B8327,Returns!B:B,0)),"No")</f>
        <v>No</v>
      </c>
    </row>
    <row r="8328" spans="1:23" x14ac:dyDescent="0.2">
      <c r="A8328" s="1">
        <v>8327</v>
      </c>
      <c r="B8328" t="s">
        <v>10107</v>
      </c>
      <c r="C8328" s="2">
        <v>43667</v>
      </c>
      <c r="D8328" s="2">
        <v>43670</v>
      </c>
      <c r="E8328" s="1" t="s">
        <v>21</v>
      </c>
      <c r="F8328" s="1" t="s">
        <v>945</v>
      </c>
      <c r="G8328" s="1" t="s">
        <v>946</v>
      </c>
      <c r="H8328" s="1" t="s">
        <v>38</v>
      </c>
      <c r="I8328" s="1" t="s">
        <v>25</v>
      </c>
      <c r="J8328" s="1" t="s">
        <v>403</v>
      </c>
      <c r="K8328" s="1" t="s">
        <v>191</v>
      </c>
      <c r="L8328" s="1">
        <v>60505</v>
      </c>
      <c r="M8328" s="1" t="s">
        <v>97</v>
      </c>
      <c r="N8328" s="1" t="s">
        <v>659</v>
      </c>
      <c r="O8328" s="1" t="s">
        <v>43</v>
      </c>
      <c r="P8328" s="1" t="s">
        <v>70</v>
      </c>
      <c r="Q8328" s="1" t="s">
        <v>660</v>
      </c>
      <c r="R8328" s="1">
        <v>2.8639999999999994</v>
      </c>
      <c r="S8328" s="1">
        <v>4</v>
      </c>
      <c r="T8328" s="1">
        <v>0.8</v>
      </c>
      <c r="U8328" s="1">
        <v>-4.5824000000000016</v>
      </c>
      <c r="V8328" s="3" t="str">
        <f>IF(M8328=People!$B$5,People!$A$5,IF(M8328=People!$B$4,People!$A$4,IF(M8328=People!$B$3,People!$A$3,IF(M8328=People!$B$2,People!$A$2,0))))</f>
        <v>Kelly Williams</v>
      </c>
      <c r="W8328" s="3" t="str">
        <f>IFERROR(INDEX(Returns!A:A,MATCH(B8328,Returns!B:B,0)),"No")</f>
        <v>No</v>
      </c>
    </row>
    <row r="8329" spans="1:23" x14ac:dyDescent="0.2">
      <c r="A8329" s="1">
        <v>8328</v>
      </c>
      <c r="B8329" t="s">
        <v>10107</v>
      </c>
      <c r="C8329" s="2">
        <v>43667</v>
      </c>
      <c r="D8329" s="2">
        <v>43670</v>
      </c>
      <c r="E8329" s="1" t="s">
        <v>21</v>
      </c>
      <c r="F8329" s="1" t="s">
        <v>945</v>
      </c>
      <c r="G8329" s="1" t="s">
        <v>946</v>
      </c>
      <c r="H8329" s="1" t="s">
        <v>38</v>
      </c>
      <c r="I8329" s="1" t="s">
        <v>25</v>
      </c>
      <c r="J8329" s="1" t="s">
        <v>403</v>
      </c>
      <c r="K8329" s="1" t="s">
        <v>191</v>
      </c>
      <c r="L8329" s="1">
        <v>60505</v>
      </c>
      <c r="M8329" s="1" t="s">
        <v>97</v>
      </c>
      <c r="N8329" s="1" t="s">
        <v>3508</v>
      </c>
      <c r="O8329" s="1" t="s">
        <v>43</v>
      </c>
      <c r="P8329" s="1" t="s">
        <v>70</v>
      </c>
      <c r="Q8329" s="1" t="s">
        <v>3509</v>
      </c>
      <c r="R8329" s="1">
        <v>94.191999999999979</v>
      </c>
      <c r="S8329" s="1">
        <v>7</v>
      </c>
      <c r="T8329" s="1">
        <v>0.8</v>
      </c>
      <c r="U8329" s="1">
        <v>-164.83600000000007</v>
      </c>
      <c r="V8329" s="3" t="str">
        <f>IF(M8329=People!$B$5,People!$A$5,IF(M8329=People!$B$4,People!$A$4,IF(M8329=People!$B$3,People!$A$3,IF(M8329=People!$B$2,People!$A$2,0))))</f>
        <v>Kelly Williams</v>
      </c>
      <c r="W8329" s="3" t="str">
        <f>IFERROR(INDEX(Returns!A:A,MATCH(B8329,Returns!B:B,0)),"No")</f>
        <v>No</v>
      </c>
    </row>
    <row r="8330" spans="1:23" x14ac:dyDescent="0.2">
      <c r="A8330" s="1">
        <v>8329</v>
      </c>
      <c r="B8330" t="s">
        <v>10108</v>
      </c>
      <c r="C8330" s="2">
        <v>43744</v>
      </c>
      <c r="D8330" s="2">
        <v>43749</v>
      </c>
      <c r="E8330" s="1" t="s">
        <v>46</v>
      </c>
      <c r="F8330" s="1" t="s">
        <v>1437</v>
      </c>
      <c r="G8330" s="1" t="s">
        <v>1438</v>
      </c>
      <c r="H8330" s="1" t="s">
        <v>24</v>
      </c>
      <c r="I8330" s="1" t="s">
        <v>25</v>
      </c>
      <c r="J8330" s="1" t="s">
        <v>958</v>
      </c>
      <c r="K8330" s="1" t="s">
        <v>693</v>
      </c>
      <c r="L8330" s="1">
        <v>7109</v>
      </c>
      <c r="M8330" s="1" t="s">
        <v>135</v>
      </c>
      <c r="N8330" s="1" t="s">
        <v>3423</v>
      </c>
      <c r="O8330" s="1" t="s">
        <v>43</v>
      </c>
      <c r="P8330" s="1" t="s">
        <v>84</v>
      </c>
      <c r="Q8330" s="1" t="s">
        <v>3424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3" t="str">
        <f>IF(M8330=People!$B$5,People!$A$5,IF(M8330=People!$B$4,People!$A$4,IF(M8330=People!$B$3,People!$A$3,IF(M8330=People!$B$2,People!$A$2,0))))</f>
        <v>Chuck Magee</v>
      </c>
      <c r="W8330" s="3" t="str">
        <f>IFERROR(INDEX(Returns!A:A,MATCH(B8330,Returns!B:B,0)),"No")</f>
        <v>No</v>
      </c>
    </row>
    <row r="8331" spans="1:23" x14ac:dyDescent="0.2">
      <c r="A8331" s="1">
        <v>8330</v>
      </c>
      <c r="B8331" t="s">
        <v>10108</v>
      </c>
      <c r="C8331" s="2">
        <v>43744</v>
      </c>
      <c r="D8331" s="2">
        <v>43749</v>
      </c>
      <c r="E8331" s="1" t="s">
        <v>46</v>
      </c>
      <c r="F8331" s="1" t="s">
        <v>1437</v>
      </c>
      <c r="G8331" s="1" t="s">
        <v>1438</v>
      </c>
      <c r="H8331" s="1" t="s">
        <v>24</v>
      </c>
      <c r="I8331" s="1" t="s">
        <v>25</v>
      </c>
      <c r="J8331" s="1" t="s">
        <v>958</v>
      </c>
      <c r="K8331" s="1" t="s">
        <v>693</v>
      </c>
      <c r="L8331" s="1">
        <v>7109</v>
      </c>
      <c r="M8331" s="1" t="s">
        <v>135</v>
      </c>
      <c r="N8331" s="1" t="s">
        <v>3158</v>
      </c>
      <c r="O8331" s="1" t="s">
        <v>43</v>
      </c>
      <c r="P8331" s="1" t="s">
        <v>84</v>
      </c>
      <c r="Q8331" s="1" t="s">
        <v>3159</v>
      </c>
      <c r="R8331" s="1">
        <v>6.48</v>
      </c>
      <c r="S8331" s="1">
        <v>1</v>
      </c>
      <c r="T8331" s="1">
        <v>0</v>
      </c>
      <c r="U8331" s="1">
        <v>3.1104000000000003</v>
      </c>
      <c r="V8331" s="3" t="str">
        <f>IF(M8331=People!$B$5,People!$A$5,IF(M8331=People!$B$4,People!$A$4,IF(M8331=People!$B$3,People!$A$3,IF(M8331=People!$B$2,People!$A$2,0))))</f>
        <v>Chuck Magee</v>
      </c>
      <c r="W8331" s="3" t="str">
        <f>IFERROR(INDEX(Returns!A:A,MATCH(B8331,Returns!B:B,0)),"No")</f>
        <v>No</v>
      </c>
    </row>
    <row r="8332" spans="1:23" x14ac:dyDescent="0.2">
      <c r="A8332" s="1">
        <v>8331</v>
      </c>
      <c r="B8332" t="s">
        <v>10109</v>
      </c>
      <c r="C8332" s="2">
        <v>43776</v>
      </c>
      <c r="D8332" s="2">
        <v>43780</v>
      </c>
      <c r="E8332" s="1" t="s">
        <v>46</v>
      </c>
      <c r="F8332" s="1" t="s">
        <v>1655</v>
      </c>
      <c r="G8332" s="1" t="s">
        <v>1656</v>
      </c>
      <c r="H8332" s="1" t="s">
        <v>24</v>
      </c>
      <c r="I8332" s="1" t="s">
        <v>25</v>
      </c>
      <c r="J8332" s="1" t="s">
        <v>239</v>
      </c>
      <c r="K8332" s="1" t="s">
        <v>240</v>
      </c>
      <c r="L8332" s="1">
        <v>10024</v>
      </c>
      <c r="M8332" s="1" t="s">
        <v>135</v>
      </c>
      <c r="N8332" s="1" t="s">
        <v>5839</v>
      </c>
      <c r="O8332" s="1" t="s">
        <v>66</v>
      </c>
      <c r="P8332" s="1" t="s">
        <v>146</v>
      </c>
      <c r="Q8332" s="1" t="s">
        <v>5840</v>
      </c>
      <c r="R8332" s="1">
        <v>7.88</v>
      </c>
      <c r="S8332" s="1">
        <v>4</v>
      </c>
      <c r="T8332" s="1">
        <v>0</v>
      </c>
      <c r="U8332" s="1">
        <v>2.5215999999999994</v>
      </c>
      <c r="V8332" s="3" t="str">
        <f>IF(M8332=People!$B$5,People!$A$5,IF(M8332=People!$B$4,People!$A$4,IF(M8332=People!$B$3,People!$A$3,IF(M8332=People!$B$2,People!$A$2,0))))</f>
        <v>Chuck Magee</v>
      </c>
      <c r="W8332" s="3" t="str">
        <f>IFERROR(INDEX(Returns!A:A,MATCH(B8332,Returns!B:B,0)),"No")</f>
        <v>No</v>
      </c>
    </row>
    <row r="8333" spans="1:23" x14ac:dyDescent="0.2">
      <c r="A8333" s="1">
        <v>8332</v>
      </c>
      <c r="B8333" t="s">
        <v>10110</v>
      </c>
      <c r="C8333" s="2">
        <v>43168</v>
      </c>
      <c r="D8333" s="2">
        <v>43171</v>
      </c>
      <c r="E8333" s="1" t="s">
        <v>170</v>
      </c>
      <c r="F8333" s="1" t="s">
        <v>3554</v>
      </c>
      <c r="G8333" s="1" t="s">
        <v>3555</v>
      </c>
      <c r="H8333" s="1" t="s">
        <v>24</v>
      </c>
      <c r="I8333" s="1" t="s">
        <v>25</v>
      </c>
      <c r="J8333" s="1" t="s">
        <v>5841</v>
      </c>
      <c r="K8333" s="1" t="s">
        <v>1088</v>
      </c>
      <c r="L8333" s="1">
        <v>1810</v>
      </c>
      <c r="M8333" s="1" t="s">
        <v>135</v>
      </c>
      <c r="N8333" s="1" t="s">
        <v>2011</v>
      </c>
      <c r="O8333" s="1" t="s">
        <v>43</v>
      </c>
      <c r="P8333" s="1" t="s">
        <v>55</v>
      </c>
      <c r="Q8333" s="1" t="s">
        <v>2012</v>
      </c>
      <c r="R8333" s="1">
        <v>11.21</v>
      </c>
      <c r="S8333" s="1">
        <v>1</v>
      </c>
      <c r="T8333" s="1">
        <v>0</v>
      </c>
      <c r="U8333" s="1">
        <v>3.3629999999999995</v>
      </c>
      <c r="V8333" s="3" t="str">
        <f>IF(M8333=People!$B$5,People!$A$5,IF(M8333=People!$B$4,People!$A$4,IF(M8333=People!$B$3,People!$A$3,IF(M8333=People!$B$2,People!$A$2,0))))</f>
        <v>Chuck Magee</v>
      </c>
      <c r="W8333" s="3" t="str">
        <f>IFERROR(INDEX(Returns!A:A,MATCH(B8333,Returns!B:B,0)),"No")</f>
        <v>No</v>
      </c>
    </row>
    <row r="8334" spans="1:23" x14ac:dyDescent="0.2">
      <c r="A8334" s="1">
        <v>8333</v>
      </c>
      <c r="B8334" t="s">
        <v>10110</v>
      </c>
      <c r="C8334" s="2">
        <v>43168</v>
      </c>
      <c r="D8334" s="2">
        <v>43171</v>
      </c>
      <c r="E8334" s="1" t="s">
        <v>170</v>
      </c>
      <c r="F8334" s="1" t="s">
        <v>3554</v>
      </c>
      <c r="G8334" s="1" t="s">
        <v>3555</v>
      </c>
      <c r="H8334" s="1" t="s">
        <v>24</v>
      </c>
      <c r="I8334" s="1" t="s">
        <v>25</v>
      </c>
      <c r="J8334" s="1" t="s">
        <v>5841</v>
      </c>
      <c r="K8334" s="1" t="s">
        <v>1088</v>
      </c>
      <c r="L8334" s="1">
        <v>1810</v>
      </c>
      <c r="M8334" s="1" t="s">
        <v>135</v>
      </c>
      <c r="N8334" s="1" t="s">
        <v>1592</v>
      </c>
      <c r="O8334" s="1" t="s">
        <v>30</v>
      </c>
      <c r="P8334" s="1" t="s">
        <v>34</v>
      </c>
      <c r="Q8334" s="1" t="s">
        <v>1593</v>
      </c>
      <c r="R8334" s="1">
        <v>354.90000000000003</v>
      </c>
      <c r="S8334" s="1">
        <v>5</v>
      </c>
      <c r="T8334" s="1">
        <v>0</v>
      </c>
      <c r="U8334" s="1">
        <v>88.725000000000023</v>
      </c>
      <c r="V8334" s="3" t="str">
        <f>IF(M8334=People!$B$5,People!$A$5,IF(M8334=People!$B$4,People!$A$4,IF(M8334=People!$B$3,People!$A$3,IF(M8334=People!$B$2,People!$A$2,0))))</f>
        <v>Chuck Magee</v>
      </c>
      <c r="W8334" s="3" t="str">
        <f>IFERROR(INDEX(Returns!A:A,MATCH(B8334,Returns!B:B,0)),"No")</f>
        <v>No</v>
      </c>
    </row>
    <row r="8335" spans="1:23" x14ac:dyDescent="0.2">
      <c r="A8335" s="1">
        <v>8334</v>
      </c>
      <c r="B8335" t="s">
        <v>10110</v>
      </c>
      <c r="C8335" s="2">
        <v>43168</v>
      </c>
      <c r="D8335" s="2">
        <v>43171</v>
      </c>
      <c r="E8335" s="1" t="s">
        <v>170</v>
      </c>
      <c r="F8335" s="1" t="s">
        <v>3554</v>
      </c>
      <c r="G8335" s="1" t="s">
        <v>3555</v>
      </c>
      <c r="H8335" s="1" t="s">
        <v>24</v>
      </c>
      <c r="I8335" s="1" t="s">
        <v>25</v>
      </c>
      <c r="J8335" s="1" t="s">
        <v>5841</v>
      </c>
      <c r="K8335" s="1" t="s">
        <v>1088</v>
      </c>
      <c r="L8335" s="1">
        <v>1810</v>
      </c>
      <c r="M8335" s="1" t="s">
        <v>135</v>
      </c>
      <c r="N8335" s="1" t="s">
        <v>5661</v>
      </c>
      <c r="O8335" s="1" t="s">
        <v>43</v>
      </c>
      <c r="P8335" s="1" t="s">
        <v>84</v>
      </c>
      <c r="Q8335" s="1" t="s">
        <v>5662</v>
      </c>
      <c r="R8335" s="1">
        <v>17.940000000000001</v>
      </c>
      <c r="S8335" s="1">
        <v>3</v>
      </c>
      <c r="T8335" s="1">
        <v>0</v>
      </c>
      <c r="U8335" s="1">
        <v>8.7906000000000013</v>
      </c>
      <c r="V8335" s="3" t="str">
        <f>IF(M8335=People!$B$5,People!$A$5,IF(M8335=People!$B$4,People!$A$4,IF(M8335=People!$B$3,People!$A$3,IF(M8335=People!$B$2,People!$A$2,0))))</f>
        <v>Chuck Magee</v>
      </c>
      <c r="W8335" s="3" t="str">
        <f>IFERROR(INDEX(Returns!A:A,MATCH(B8335,Returns!B:B,0)),"No")</f>
        <v>No</v>
      </c>
    </row>
    <row r="8336" spans="1:23" x14ac:dyDescent="0.2">
      <c r="A8336" s="1">
        <v>8335</v>
      </c>
      <c r="B8336" t="s">
        <v>10110</v>
      </c>
      <c r="C8336" s="2">
        <v>43168</v>
      </c>
      <c r="D8336" s="2">
        <v>43171</v>
      </c>
      <c r="E8336" s="1" t="s">
        <v>170</v>
      </c>
      <c r="F8336" s="1" t="s">
        <v>3554</v>
      </c>
      <c r="G8336" s="1" t="s">
        <v>3555</v>
      </c>
      <c r="H8336" s="1" t="s">
        <v>24</v>
      </c>
      <c r="I8336" s="1" t="s">
        <v>25</v>
      </c>
      <c r="J8336" s="1" t="s">
        <v>5841</v>
      </c>
      <c r="K8336" s="1" t="s">
        <v>1088</v>
      </c>
      <c r="L8336" s="1">
        <v>1810</v>
      </c>
      <c r="M8336" s="1" t="s">
        <v>135</v>
      </c>
      <c r="N8336" s="1" t="s">
        <v>1897</v>
      </c>
      <c r="O8336" s="1" t="s">
        <v>43</v>
      </c>
      <c r="P8336" s="1" t="s">
        <v>70</v>
      </c>
      <c r="Q8336" s="1" t="s">
        <v>2996</v>
      </c>
      <c r="R8336" s="1">
        <v>51.8</v>
      </c>
      <c r="S8336" s="1">
        <v>4</v>
      </c>
      <c r="T8336" s="1">
        <v>0</v>
      </c>
      <c r="U8336" s="1">
        <v>23.309999999999995</v>
      </c>
      <c r="V8336" s="3" t="str">
        <f>IF(M8336=People!$B$5,People!$A$5,IF(M8336=People!$B$4,People!$A$4,IF(M8336=People!$B$3,People!$A$3,IF(M8336=People!$B$2,People!$A$2,0))))</f>
        <v>Chuck Magee</v>
      </c>
      <c r="W8336" s="3" t="str">
        <f>IFERROR(INDEX(Returns!A:A,MATCH(B8336,Returns!B:B,0)),"No")</f>
        <v>No</v>
      </c>
    </row>
    <row r="8337" spans="1:23" x14ac:dyDescent="0.2">
      <c r="A8337" s="1">
        <v>8336</v>
      </c>
      <c r="B8337" t="s">
        <v>10111</v>
      </c>
      <c r="C8337" s="2">
        <v>43598</v>
      </c>
      <c r="D8337" s="2">
        <v>43603</v>
      </c>
      <c r="E8337" s="1" t="s">
        <v>21</v>
      </c>
      <c r="F8337" s="1" t="s">
        <v>1457</v>
      </c>
      <c r="G8337" s="1" t="s">
        <v>1458</v>
      </c>
      <c r="H8337" s="1" t="s">
        <v>94</v>
      </c>
      <c r="I8337" s="1" t="s">
        <v>25</v>
      </c>
      <c r="J8337" s="1" t="s">
        <v>535</v>
      </c>
      <c r="K8337" s="1" t="s">
        <v>220</v>
      </c>
      <c r="L8337" s="1">
        <v>19711</v>
      </c>
      <c r="M8337" s="1" t="s">
        <v>135</v>
      </c>
      <c r="N8337" s="1" t="s">
        <v>3852</v>
      </c>
      <c r="O8337" s="1" t="s">
        <v>43</v>
      </c>
      <c r="P8337" s="1" t="s">
        <v>70</v>
      </c>
      <c r="Q8337" s="1" t="s">
        <v>3853</v>
      </c>
      <c r="R8337" s="1">
        <v>299.52</v>
      </c>
      <c r="S8337" s="1">
        <v>9</v>
      </c>
      <c r="T8337" s="1">
        <v>0</v>
      </c>
      <c r="U8337" s="1">
        <v>149.76</v>
      </c>
      <c r="V8337" s="3" t="str">
        <f>IF(M8337=People!$B$5,People!$A$5,IF(M8337=People!$B$4,People!$A$4,IF(M8337=People!$B$3,People!$A$3,IF(M8337=People!$B$2,People!$A$2,0))))</f>
        <v>Chuck Magee</v>
      </c>
      <c r="W8337" s="3" t="str">
        <f>IFERROR(INDEX(Returns!A:A,MATCH(B8337,Returns!B:B,0)),"No")</f>
        <v>No</v>
      </c>
    </row>
    <row r="8338" spans="1:23" x14ac:dyDescent="0.2">
      <c r="A8338" s="1">
        <v>8337</v>
      </c>
      <c r="B8338" t="s">
        <v>10112</v>
      </c>
      <c r="C8338" s="2">
        <v>43283</v>
      </c>
      <c r="D8338" s="2">
        <v>43289</v>
      </c>
      <c r="E8338" s="1" t="s">
        <v>46</v>
      </c>
      <c r="F8338" s="1" t="s">
        <v>2437</v>
      </c>
      <c r="G8338" s="1" t="s">
        <v>2438</v>
      </c>
      <c r="H8338" s="1" t="s">
        <v>24</v>
      </c>
      <c r="I8338" s="1" t="s">
        <v>25</v>
      </c>
      <c r="J8338" s="1" t="s">
        <v>987</v>
      </c>
      <c r="K8338" s="1" t="s">
        <v>287</v>
      </c>
      <c r="L8338" s="1">
        <v>22204</v>
      </c>
      <c r="M8338" s="1" t="s">
        <v>28</v>
      </c>
      <c r="N8338" s="1" t="s">
        <v>5842</v>
      </c>
      <c r="O8338" s="1" t="s">
        <v>43</v>
      </c>
      <c r="P8338" s="1" t="s">
        <v>63</v>
      </c>
      <c r="Q8338" s="1" t="s">
        <v>5843</v>
      </c>
      <c r="R8338" s="1">
        <v>7.7</v>
      </c>
      <c r="S8338" s="1">
        <v>2</v>
      </c>
      <c r="T8338" s="1">
        <v>0</v>
      </c>
      <c r="U8338" s="1">
        <v>3.157</v>
      </c>
      <c r="V8338" s="3" t="str">
        <f>IF(M8338=People!$B$5,People!$A$5,IF(M8338=People!$B$4,People!$A$4,IF(M8338=People!$B$3,People!$A$3,IF(M8338=People!$B$2,People!$A$2,0))))</f>
        <v>Cassandra Brandow</v>
      </c>
      <c r="W8338" s="3" t="str">
        <f>IFERROR(INDEX(Returns!A:A,MATCH(B8338,Returns!B:B,0)),"No")</f>
        <v>No</v>
      </c>
    </row>
    <row r="8339" spans="1:23" x14ac:dyDescent="0.2">
      <c r="A8339" s="1">
        <v>8338</v>
      </c>
      <c r="B8339" t="s">
        <v>10113</v>
      </c>
      <c r="C8339" s="2">
        <v>42731</v>
      </c>
      <c r="D8339" s="2">
        <v>42738</v>
      </c>
      <c r="E8339" s="1" t="s">
        <v>46</v>
      </c>
      <c r="F8339" s="1" t="s">
        <v>3960</v>
      </c>
      <c r="G8339" s="1" t="s">
        <v>3961</v>
      </c>
      <c r="H8339" s="1" t="s">
        <v>38</v>
      </c>
      <c r="I8339" s="1" t="s">
        <v>25</v>
      </c>
      <c r="J8339" s="1" t="s">
        <v>319</v>
      </c>
      <c r="K8339" s="1" t="s">
        <v>320</v>
      </c>
      <c r="L8339" s="1">
        <v>35601</v>
      </c>
      <c r="M8339" s="1" t="s">
        <v>28</v>
      </c>
      <c r="N8339" s="1" t="s">
        <v>5771</v>
      </c>
      <c r="O8339" s="1" t="s">
        <v>43</v>
      </c>
      <c r="P8339" s="1" t="s">
        <v>84</v>
      </c>
      <c r="Q8339" s="1" t="s">
        <v>5772</v>
      </c>
      <c r="R8339" s="1">
        <v>23.92</v>
      </c>
      <c r="S8339" s="1">
        <v>4</v>
      </c>
      <c r="T8339" s="1">
        <v>0</v>
      </c>
      <c r="U8339" s="1">
        <v>11.720800000000001</v>
      </c>
      <c r="V8339" s="3" t="str">
        <f>IF(M8339=People!$B$5,People!$A$5,IF(M8339=People!$B$4,People!$A$4,IF(M8339=People!$B$3,People!$A$3,IF(M8339=People!$B$2,People!$A$2,0))))</f>
        <v>Cassandra Brandow</v>
      </c>
      <c r="W8339" s="3" t="str">
        <f>IFERROR(INDEX(Returns!A:A,MATCH(B8339,Returns!B:B,0)),"No")</f>
        <v>No</v>
      </c>
    </row>
    <row r="8340" spans="1:23" x14ac:dyDescent="0.2">
      <c r="A8340" s="1">
        <v>8339</v>
      </c>
      <c r="B8340" t="s">
        <v>10113</v>
      </c>
      <c r="C8340" s="2">
        <v>42731</v>
      </c>
      <c r="D8340" s="2">
        <v>42738</v>
      </c>
      <c r="E8340" s="1" t="s">
        <v>46</v>
      </c>
      <c r="F8340" s="1" t="s">
        <v>3960</v>
      </c>
      <c r="G8340" s="1" t="s">
        <v>3961</v>
      </c>
      <c r="H8340" s="1" t="s">
        <v>38</v>
      </c>
      <c r="I8340" s="1" t="s">
        <v>25</v>
      </c>
      <c r="J8340" s="1" t="s">
        <v>319</v>
      </c>
      <c r="K8340" s="1" t="s">
        <v>320</v>
      </c>
      <c r="L8340" s="1">
        <v>35601</v>
      </c>
      <c r="M8340" s="1" t="s">
        <v>28</v>
      </c>
      <c r="N8340" s="1" t="s">
        <v>2538</v>
      </c>
      <c r="O8340" s="1" t="s">
        <v>66</v>
      </c>
      <c r="P8340" s="1" t="s">
        <v>146</v>
      </c>
      <c r="Q8340" s="1" t="s">
        <v>2539</v>
      </c>
      <c r="R8340" s="1">
        <v>498</v>
      </c>
      <c r="S8340" s="1">
        <v>5</v>
      </c>
      <c r="T8340" s="1">
        <v>0</v>
      </c>
      <c r="U8340" s="1">
        <v>184.26</v>
      </c>
      <c r="V8340" s="3" t="str">
        <f>IF(M8340=People!$B$5,People!$A$5,IF(M8340=People!$B$4,People!$A$4,IF(M8340=People!$B$3,People!$A$3,IF(M8340=People!$B$2,People!$A$2,0))))</f>
        <v>Cassandra Brandow</v>
      </c>
      <c r="W8340" s="3" t="str">
        <f>IFERROR(INDEX(Returns!A:A,MATCH(B8340,Returns!B:B,0)),"No")</f>
        <v>No</v>
      </c>
    </row>
    <row r="8341" spans="1:23" x14ac:dyDescent="0.2">
      <c r="A8341" s="1">
        <v>8340</v>
      </c>
      <c r="B8341" t="s">
        <v>10114</v>
      </c>
      <c r="C8341" s="2">
        <v>43568</v>
      </c>
      <c r="D8341" s="2">
        <v>43572</v>
      </c>
      <c r="E8341" s="1" t="s">
        <v>46</v>
      </c>
      <c r="F8341" s="1" t="s">
        <v>3150</v>
      </c>
      <c r="G8341" s="1" t="s">
        <v>3151</v>
      </c>
      <c r="H8341" s="1" t="s">
        <v>38</v>
      </c>
      <c r="I8341" s="1" t="s">
        <v>25</v>
      </c>
      <c r="J8341" s="1" t="s">
        <v>1032</v>
      </c>
      <c r="K8341" s="1" t="s">
        <v>40</v>
      </c>
      <c r="L8341" s="1">
        <v>92345</v>
      </c>
      <c r="M8341" s="1" t="s">
        <v>41</v>
      </c>
      <c r="N8341" s="1" t="s">
        <v>3881</v>
      </c>
      <c r="O8341" s="1" t="s">
        <v>30</v>
      </c>
      <c r="P8341" s="1" t="s">
        <v>34</v>
      </c>
      <c r="Q8341" s="1" t="s">
        <v>3882</v>
      </c>
      <c r="R8341" s="1">
        <v>436.70400000000006</v>
      </c>
      <c r="S8341" s="1">
        <v>6</v>
      </c>
      <c r="T8341" s="1">
        <v>0.2</v>
      </c>
      <c r="U8341" s="1">
        <v>-38.211600000000033</v>
      </c>
      <c r="V8341" s="3" t="str">
        <f>IF(M8341=People!$B$5,People!$A$5,IF(M8341=People!$B$4,People!$A$4,IF(M8341=People!$B$3,People!$A$3,IF(M8341=People!$B$2,People!$A$2,0))))</f>
        <v>Anna Andreadi</v>
      </c>
      <c r="W8341" s="3" t="str">
        <f>IFERROR(INDEX(Returns!A:A,MATCH(B8341,Returns!B:B,0)),"No")</f>
        <v>No</v>
      </c>
    </row>
    <row r="8342" spans="1:23" x14ac:dyDescent="0.2">
      <c r="A8342" s="1">
        <v>8341</v>
      </c>
      <c r="B8342" t="s">
        <v>10115</v>
      </c>
      <c r="C8342" s="2">
        <v>42688</v>
      </c>
      <c r="D8342" s="2">
        <v>42694</v>
      </c>
      <c r="E8342" s="1" t="s">
        <v>46</v>
      </c>
      <c r="F8342" s="1" t="s">
        <v>2940</v>
      </c>
      <c r="G8342" s="1" t="s">
        <v>2941</v>
      </c>
      <c r="H8342" s="1" t="s">
        <v>24</v>
      </c>
      <c r="I8342" s="1" t="s">
        <v>25</v>
      </c>
      <c r="J8342" s="1" t="s">
        <v>3905</v>
      </c>
      <c r="K8342" s="1" t="s">
        <v>287</v>
      </c>
      <c r="L8342" s="1">
        <v>23320</v>
      </c>
      <c r="M8342" s="1" t="s">
        <v>28</v>
      </c>
      <c r="N8342" s="1" t="s">
        <v>3275</v>
      </c>
      <c r="O8342" s="1" t="s">
        <v>43</v>
      </c>
      <c r="P8342" s="1" t="s">
        <v>84</v>
      </c>
      <c r="Q8342" s="1" t="s">
        <v>3276</v>
      </c>
      <c r="R8342" s="1">
        <v>32.400000000000006</v>
      </c>
      <c r="S8342" s="1">
        <v>5</v>
      </c>
      <c r="T8342" s="1">
        <v>0</v>
      </c>
      <c r="U8342" s="1">
        <v>15.552000000000001</v>
      </c>
      <c r="V8342" s="3" t="str">
        <f>IF(M8342=People!$B$5,People!$A$5,IF(M8342=People!$B$4,People!$A$4,IF(M8342=People!$B$3,People!$A$3,IF(M8342=People!$B$2,People!$A$2,0))))</f>
        <v>Cassandra Brandow</v>
      </c>
      <c r="W8342" s="3" t="str">
        <f>IFERROR(INDEX(Returns!A:A,MATCH(B8342,Returns!B:B,0)),"No")</f>
        <v>No</v>
      </c>
    </row>
    <row r="8343" spans="1:23" x14ac:dyDescent="0.2">
      <c r="A8343" s="1">
        <v>8342</v>
      </c>
      <c r="B8343" t="s">
        <v>10116</v>
      </c>
      <c r="C8343" s="2">
        <v>43627</v>
      </c>
      <c r="D8343" s="2">
        <v>43630</v>
      </c>
      <c r="E8343" s="1" t="s">
        <v>170</v>
      </c>
      <c r="F8343" s="1" t="s">
        <v>114</v>
      </c>
      <c r="G8343" s="1" t="s">
        <v>115</v>
      </c>
      <c r="H8343" s="1" t="s">
        <v>24</v>
      </c>
      <c r="I8343" s="1" t="s">
        <v>25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1884</v>
      </c>
      <c r="O8343" s="1" t="s">
        <v>43</v>
      </c>
      <c r="P8343" s="1" t="s">
        <v>73</v>
      </c>
      <c r="Q8343" s="1" t="s">
        <v>1885</v>
      </c>
      <c r="R8343" s="1">
        <v>61.44</v>
      </c>
      <c r="S8343" s="1">
        <v>3</v>
      </c>
      <c r="T8343" s="1">
        <v>0</v>
      </c>
      <c r="U8343" s="1">
        <v>16.588799999999999</v>
      </c>
      <c r="V8343" s="3" t="str">
        <f>IF(M8343=People!$B$5,People!$A$5,IF(M8343=People!$B$4,People!$A$4,IF(M8343=People!$B$3,People!$A$3,IF(M8343=People!$B$2,People!$A$2,0))))</f>
        <v>Anna Andreadi</v>
      </c>
      <c r="W8343" s="3" t="str">
        <f>IFERROR(INDEX(Returns!A:A,MATCH(B8343,Returns!B:B,0)),"No")</f>
        <v>No</v>
      </c>
    </row>
    <row r="8344" spans="1:23" x14ac:dyDescent="0.2">
      <c r="A8344" s="1">
        <v>8343</v>
      </c>
      <c r="B8344" t="s">
        <v>10117</v>
      </c>
      <c r="C8344" s="2">
        <v>43429</v>
      </c>
      <c r="D8344" s="2">
        <v>43434</v>
      </c>
      <c r="E8344" s="1" t="s">
        <v>46</v>
      </c>
      <c r="F8344" s="1" t="s">
        <v>1944</v>
      </c>
      <c r="G8344" s="1" t="s">
        <v>1945</v>
      </c>
      <c r="H8344" s="1" t="s">
        <v>24</v>
      </c>
      <c r="I8344" s="1" t="s">
        <v>25</v>
      </c>
      <c r="J8344" s="1" t="s">
        <v>1459</v>
      </c>
      <c r="K8344" s="1" t="s">
        <v>320</v>
      </c>
      <c r="L8344" s="1">
        <v>35810</v>
      </c>
      <c r="M8344" s="1" t="s">
        <v>28</v>
      </c>
      <c r="N8344" s="1" t="s">
        <v>1580</v>
      </c>
      <c r="O8344" s="1" t="s">
        <v>43</v>
      </c>
      <c r="P8344" s="1" t="s">
        <v>55</v>
      </c>
      <c r="Q8344" s="1" t="s">
        <v>1581</v>
      </c>
      <c r="R8344" s="1">
        <v>73.36</v>
      </c>
      <c r="S8344" s="1">
        <v>7</v>
      </c>
      <c r="T8344" s="1">
        <v>0</v>
      </c>
      <c r="U8344" s="1">
        <v>19.807200000000002</v>
      </c>
      <c r="V8344" s="3" t="str">
        <f>IF(M8344=People!$B$5,People!$A$5,IF(M8344=People!$B$4,People!$A$4,IF(M8344=People!$B$3,People!$A$3,IF(M8344=People!$B$2,People!$A$2,0))))</f>
        <v>Cassandra Brandow</v>
      </c>
      <c r="W8344" s="3" t="str">
        <f>IFERROR(INDEX(Returns!A:A,MATCH(B8344,Returns!B:B,0)),"No")</f>
        <v>No</v>
      </c>
    </row>
    <row r="8345" spans="1:23" x14ac:dyDescent="0.2">
      <c r="A8345" s="1">
        <v>8344</v>
      </c>
      <c r="B8345" t="s">
        <v>10118</v>
      </c>
      <c r="C8345" s="2">
        <v>42450</v>
      </c>
      <c r="D8345" s="2">
        <v>42454</v>
      </c>
      <c r="E8345" s="1" t="s">
        <v>46</v>
      </c>
      <c r="F8345" s="1" t="s">
        <v>2148</v>
      </c>
      <c r="G8345" s="1" t="s">
        <v>2149</v>
      </c>
      <c r="H8345" s="1" t="s">
        <v>24</v>
      </c>
      <c r="I8345" s="1" t="s">
        <v>25</v>
      </c>
      <c r="J8345" s="1" t="s">
        <v>4073</v>
      </c>
      <c r="K8345" s="1" t="s">
        <v>300</v>
      </c>
      <c r="L8345" s="1">
        <v>37918</v>
      </c>
      <c r="M8345" s="1" t="s">
        <v>28</v>
      </c>
      <c r="N8345" s="1" t="s">
        <v>746</v>
      </c>
      <c r="O8345" s="1" t="s">
        <v>43</v>
      </c>
      <c r="P8345" s="1" t="s">
        <v>44</v>
      </c>
      <c r="Q8345" s="1" t="s">
        <v>747</v>
      </c>
      <c r="R8345" s="1">
        <v>59.20000000000001</v>
      </c>
      <c r="S8345" s="1">
        <v>5</v>
      </c>
      <c r="T8345" s="1">
        <v>0.2</v>
      </c>
      <c r="U8345" s="1">
        <v>22.199999999999996</v>
      </c>
      <c r="V8345" s="3" t="str">
        <f>IF(M8345=People!$B$5,People!$A$5,IF(M8345=People!$B$4,People!$A$4,IF(M8345=People!$B$3,People!$A$3,IF(M8345=People!$B$2,People!$A$2,0))))</f>
        <v>Cassandra Brandow</v>
      </c>
      <c r="W8345" s="3" t="str">
        <f>IFERROR(INDEX(Returns!A:A,MATCH(B8345,Returns!B:B,0)),"No")</f>
        <v>No</v>
      </c>
    </row>
    <row r="8346" spans="1:23" x14ac:dyDescent="0.2">
      <c r="A8346" s="1">
        <v>8345</v>
      </c>
      <c r="B8346" t="s">
        <v>10118</v>
      </c>
      <c r="C8346" s="2">
        <v>42450</v>
      </c>
      <c r="D8346" s="2">
        <v>42454</v>
      </c>
      <c r="E8346" s="1" t="s">
        <v>46</v>
      </c>
      <c r="F8346" s="1" t="s">
        <v>2148</v>
      </c>
      <c r="G8346" s="1" t="s">
        <v>2149</v>
      </c>
      <c r="H8346" s="1" t="s">
        <v>24</v>
      </c>
      <c r="I8346" s="1" t="s">
        <v>25</v>
      </c>
      <c r="J8346" s="1" t="s">
        <v>4073</v>
      </c>
      <c r="K8346" s="1" t="s">
        <v>300</v>
      </c>
      <c r="L8346" s="1">
        <v>37918</v>
      </c>
      <c r="M8346" s="1" t="s">
        <v>28</v>
      </c>
      <c r="N8346" s="1" t="s">
        <v>3244</v>
      </c>
      <c r="O8346" s="1" t="s">
        <v>30</v>
      </c>
      <c r="P8346" s="1" t="s">
        <v>60</v>
      </c>
      <c r="Q8346" s="1" t="s">
        <v>3245</v>
      </c>
      <c r="R8346" s="1">
        <v>32.952000000000005</v>
      </c>
      <c r="S8346" s="1">
        <v>3</v>
      </c>
      <c r="T8346" s="1">
        <v>0.2</v>
      </c>
      <c r="U8346" s="1">
        <v>6.5903999999999989</v>
      </c>
      <c r="V8346" s="3" t="str">
        <f>IF(M8346=People!$B$5,People!$A$5,IF(M8346=People!$B$4,People!$A$4,IF(M8346=People!$B$3,People!$A$3,IF(M8346=People!$B$2,People!$A$2,0))))</f>
        <v>Cassandra Brandow</v>
      </c>
      <c r="W8346" s="3" t="str">
        <f>IFERROR(INDEX(Returns!A:A,MATCH(B8346,Returns!B:B,0)),"No")</f>
        <v>No</v>
      </c>
    </row>
    <row r="8347" spans="1:23" x14ac:dyDescent="0.2">
      <c r="A8347" s="1">
        <v>8346</v>
      </c>
      <c r="B8347" t="s">
        <v>10118</v>
      </c>
      <c r="C8347" s="2">
        <v>42450</v>
      </c>
      <c r="D8347" s="2">
        <v>42454</v>
      </c>
      <c r="E8347" s="1" t="s">
        <v>46</v>
      </c>
      <c r="F8347" s="1" t="s">
        <v>2148</v>
      </c>
      <c r="G8347" s="1" t="s">
        <v>2149</v>
      </c>
      <c r="H8347" s="1" t="s">
        <v>24</v>
      </c>
      <c r="I8347" s="1" t="s">
        <v>25</v>
      </c>
      <c r="J8347" s="1" t="s">
        <v>4073</v>
      </c>
      <c r="K8347" s="1" t="s">
        <v>300</v>
      </c>
      <c r="L8347" s="1">
        <v>37918</v>
      </c>
      <c r="M8347" s="1" t="s">
        <v>28</v>
      </c>
      <c r="N8347" s="1" t="s">
        <v>4673</v>
      </c>
      <c r="O8347" s="1" t="s">
        <v>30</v>
      </c>
      <c r="P8347" s="1" t="s">
        <v>34</v>
      </c>
      <c r="Q8347" s="1" t="s">
        <v>4674</v>
      </c>
      <c r="R8347" s="1">
        <v>218.376</v>
      </c>
      <c r="S8347" s="1">
        <v>3</v>
      </c>
      <c r="T8347" s="1">
        <v>0.2</v>
      </c>
      <c r="U8347" s="1">
        <v>-10.918799999999983</v>
      </c>
      <c r="V8347" s="3" t="str">
        <f>IF(M8347=People!$B$5,People!$A$5,IF(M8347=People!$B$4,People!$A$4,IF(M8347=People!$B$3,People!$A$3,IF(M8347=People!$B$2,People!$A$2,0))))</f>
        <v>Cassandra Brandow</v>
      </c>
      <c r="W8347" s="3" t="str">
        <f>IFERROR(INDEX(Returns!A:A,MATCH(B8347,Returns!B:B,0)),"No")</f>
        <v>No</v>
      </c>
    </row>
    <row r="8348" spans="1:23" x14ac:dyDescent="0.2">
      <c r="A8348" s="1">
        <v>8347</v>
      </c>
      <c r="B8348" t="s">
        <v>10119</v>
      </c>
      <c r="C8348" s="2">
        <v>42855</v>
      </c>
      <c r="D8348" s="2">
        <v>42859</v>
      </c>
      <c r="E8348" s="1" t="s">
        <v>46</v>
      </c>
      <c r="F8348" s="1" t="s">
        <v>3300</v>
      </c>
      <c r="G8348" s="1" t="s">
        <v>3301</v>
      </c>
      <c r="H8348" s="1" t="s">
        <v>38</v>
      </c>
      <c r="I8348" s="1" t="s">
        <v>25</v>
      </c>
      <c r="J8348" s="1" t="s">
        <v>1289</v>
      </c>
      <c r="K8348" s="1" t="s">
        <v>1088</v>
      </c>
      <c r="L8348" s="1">
        <v>1841</v>
      </c>
      <c r="M8348" s="1" t="s">
        <v>135</v>
      </c>
      <c r="N8348" s="1" t="s">
        <v>721</v>
      </c>
      <c r="O8348" s="1" t="s">
        <v>30</v>
      </c>
      <c r="P8348" s="1" t="s">
        <v>60</v>
      </c>
      <c r="Q8348" s="1" t="s">
        <v>722</v>
      </c>
      <c r="R8348" s="1">
        <v>31.400000000000002</v>
      </c>
      <c r="S8348" s="1">
        <v>5</v>
      </c>
      <c r="T8348" s="1">
        <v>0</v>
      </c>
      <c r="U8348" s="1">
        <v>13.188000000000002</v>
      </c>
      <c r="V8348" s="3" t="str">
        <f>IF(M8348=People!$B$5,People!$A$5,IF(M8348=People!$B$4,People!$A$4,IF(M8348=People!$B$3,People!$A$3,IF(M8348=People!$B$2,People!$A$2,0))))</f>
        <v>Chuck Magee</v>
      </c>
      <c r="W8348" s="3" t="str">
        <f>IFERROR(INDEX(Returns!A:A,MATCH(B8348,Returns!B:B,0)),"No")</f>
        <v>No</v>
      </c>
    </row>
    <row r="8349" spans="1:23" x14ac:dyDescent="0.2">
      <c r="A8349" s="1">
        <v>8348</v>
      </c>
      <c r="B8349" t="s">
        <v>10119</v>
      </c>
      <c r="C8349" s="2">
        <v>42855</v>
      </c>
      <c r="D8349" s="2">
        <v>42859</v>
      </c>
      <c r="E8349" s="1" t="s">
        <v>46</v>
      </c>
      <c r="F8349" s="1" t="s">
        <v>3300</v>
      </c>
      <c r="G8349" s="1" t="s">
        <v>3301</v>
      </c>
      <c r="H8349" s="1" t="s">
        <v>38</v>
      </c>
      <c r="I8349" s="1" t="s">
        <v>25</v>
      </c>
      <c r="J8349" s="1" t="s">
        <v>1289</v>
      </c>
      <c r="K8349" s="1" t="s">
        <v>1088</v>
      </c>
      <c r="L8349" s="1">
        <v>1841</v>
      </c>
      <c r="M8349" s="1" t="s">
        <v>135</v>
      </c>
      <c r="N8349" s="1" t="s">
        <v>4693</v>
      </c>
      <c r="O8349" s="1" t="s">
        <v>30</v>
      </c>
      <c r="P8349" s="1" t="s">
        <v>60</v>
      </c>
      <c r="Q8349" s="1" t="s">
        <v>4694</v>
      </c>
      <c r="R8349" s="1">
        <v>9.48</v>
      </c>
      <c r="S8349" s="1">
        <v>1</v>
      </c>
      <c r="T8349" s="1">
        <v>0</v>
      </c>
      <c r="U8349" s="1">
        <v>3.7920000000000007</v>
      </c>
      <c r="V8349" s="3" t="str">
        <f>IF(M8349=People!$B$5,People!$A$5,IF(M8349=People!$B$4,People!$A$4,IF(M8349=People!$B$3,People!$A$3,IF(M8349=People!$B$2,People!$A$2,0))))</f>
        <v>Chuck Magee</v>
      </c>
      <c r="W8349" s="3" t="str">
        <f>IFERROR(INDEX(Returns!A:A,MATCH(B8349,Returns!B:B,0)),"No")</f>
        <v>No</v>
      </c>
    </row>
    <row r="8350" spans="1:23" x14ac:dyDescent="0.2">
      <c r="A8350" s="1">
        <v>8349</v>
      </c>
      <c r="B8350" t="s">
        <v>10119</v>
      </c>
      <c r="C8350" s="2">
        <v>42855</v>
      </c>
      <c r="D8350" s="2">
        <v>42859</v>
      </c>
      <c r="E8350" s="1" t="s">
        <v>46</v>
      </c>
      <c r="F8350" s="1" t="s">
        <v>3300</v>
      </c>
      <c r="G8350" s="1" t="s">
        <v>3301</v>
      </c>
      <c r="H8350" s="1" t="s">
        <v>38</v>
      </c>
      <c r="I8350" s="1" t="s">
        <v>25</v>
      </c>
      <c r="J8350" s="1" t="s">
        <v>1289</v>
      </c>
      <c r="K8350" s="1" t="s">
        <v>1088</v>
      </c>
      <c r="L8350" s="1">
        <v>1841</v>
      </c>
      <c r="M8350" s="1" t="s">
        <v>135</v>
      </c>
      <c r="N8350" s="1" t="s">
        <v>3309</v>
      </c>
      <c r="O8350" s="1" t="s">
        <v>66</v>
      </c>
      <c r="P8350" s="1" t="s">
        <v>67</v>
      </c>
      <c r="Q8350" s="1" t="s">
        <v>3310</v>
      </c>
      <c r="R8350" s="1">
        <v>209.5</v>
      </c>
      <c r="S8350" s="1">
        <v>10</v>
      </c>
      <c r="T8350" s="1">
        <v>0</v>
      </c>
      <c r="U8350" s="1">
        <v>58.66</v>
      </c>
      <c r="V8350" s="3" t="str">
        <f>IF(M8350=People!$B$5,People!$A$5,IF(M8350=People!$B$4,People!$A$4,IF(M8350=People!$B$3,People!$A$3,IF(M8350=People!$B$2,People!$A$2,0))))</f>
        <v>Chuck Magee</v>
      </c>
      <c r="W8350" s="3" t="str">
        <f>IFERROR(INDEX(Returns!A:A,MATCH(B8350,Returns!B:B,0)),"No")</f>
        <v>No</v>
      </c>
    </row>
    <row r="8351" spans="1:23" x14ac:dyDescent="0.2">
      <c r="A8351" s="1">
        <v>8350</v>
      </c>
      <c r="B8351" t="s">
        <v>10119</v>
      </c>
      <c r="C8351" s="2">
        <v>42855</v>
      </c>
      <c r="D8351" s="2">
        <v>42859</v>
      </c>
      <c r="E8351" s="1" t="s">
        <v>46</v>
      </c>
      <c r="F8351" s="1" t="s">
        <v>3300</v>
      </c>
      <c r="G8351" s="1" t="s">
        <v>3301</v>
      </c>
      <c r="H8351" s="1" t="s">
        <v>38</v>
      </c>
      <c r="I8351" s="1" t="s">
        <v>25</v>
      </c>
      <c r="J8351" s="1" t="s">
        <v>1289</v>
      </c>
      <c r="K8351" s="1" t="s">
        <v>1088</v>
      </c>
      <c r="L8351" s="1">
        <v>1841</v>
      </c>
      <c r="M8351" s="1" t="s">
        <v>135</v>
      </c>
      <c r="N8351" s="1" t="s">
        <v>5478</v>
      </c>
      <c r="O8351" s="1" t="s">
        <v>30</v>
      </c>
      <c r="P8351" s="1" t="s">
        <v>60</v>
      </c>
      <c r="Q8351" s="1" t="s">
        <v>5479</v>
      </c>
      <c r="R8351" s="1">
        <v>24.3</v>
      </c>
      <c r="S8351" s="1">
        <v>5</v>
      </c>
      <c r="T8351" s="1">
        <v>0</v>
      </c>
      <c r="U8351" s="1">
        <v>10.449000000000002</v>
      </c>
      <c r="V8351" s="3" t="str">
        <f>IF(M8351=People!$B$5,People!$A$5,IF(M8351=People!$B$4,People!$A$4,IF(M8351=People!$B$3,People!$A$3,IF(M8351=People!$B$2,People!$A$2,0))))</f>
        <v>Chuck Magee</v>
      </c>
      <c r="W8351" s="3" t="str">
        <f>IFERROR(INDEX(Returns!A:A,MATCH(B8351,Returns!B:B,0)),"No")</f>
        <v>No</v>
      </c>
    </row>
    <row r="8352" spans="1:23" x14ac:dyDescent="0.2">
      <c r="A8352" s="1">
        <v>8351</v>
      </c>
      <c r="B8352" t="s">
        <v>10119</v>
      </c>
      <c r="C8352" s="2">
        <v>42855</v>
      </c>
      <c r="D8352" s="2">
        <v>42859</v>
      </c>
      <c r="E8352" s="1" t="s">
        <v>46</v>
      </c>
      <c r="F8352" s="1" t="s">
        <v>3300</v>
      </c>
      <c r="G8352" s="1" t="s">
        <v>3301</v>
      </c>
      <c r="H8352" s="1" t="s">
        <v>38</v>
      </c>
      <c r="I8352" s="1" t="s">
        <v>25</v>
      </c>
      <c r="J8352" s="1" t="s">
        <v>1289</v>
      </c>
      <c r="K8352" s="1" t="s">
        <v>1088</v>
      </c>
      <c r="L8352" s="1">
        <v>1841</v>
      </c>
      <c r="M8352" s="1" t="s">
        <v>135</v>
      </c>
      <c r="N8352" s="1" t="s">
        <v>3497</v>
      </c>
      <c r="O8352" s="1" t="s">
        <v>43</v>
      </c>
      <c r="P8352" s="1" t="s">
        <v>84</v>
      </c>
      <c r="Q8352" s="1" t="s">
        <v>3498</v>
      </c>
      <c r="R8352" s="1">
        <v>6.48</v>
      </c>
      <c r="S8352" s="1">
        <v>1</v>
      </c>
      <c r="T8352" s="1">
        <v>0</v>
      </c>
      <c r="U8352" s="1">
        <v>3.1104000000000003</v>
      </c>
      <c r="V8352" s="3" t="str">
        <f>IF(M8352=People!$B$5,People!$A$5,IF(M8352=People!$B$4,People!$A$4,IF(M8352=People!$B$3,People!$A$3,IF(M8352=People!$B$2,People!$A$2,0))))</f>
        <v>Chuck Magee</v>
      </c>
      <c r="W8352" s="3" t="str">
        <f>IFERROR(INDEX(Returns!A:A,MATCH(B8352,Returns!B:B,0)),"No")</f>
        <v>No</v>
      </c>
    </row>
    <row r="8353" spans="1:23" x14ac:dyDescent="0.2">
      <c r="A8353" s="1">
        <v>8352</v>
      </c>
      <c r="B8353" t="s">
        <v>10120</v>
      </c>
      <c r="C8353" s="2">
        <v>43588</v>
      </c>
      <c r="D8353" s="2">
        <v>43593</v>
      </c>
      <c r="E8353" s="1" t="s">
        <v>46</v>
      </c>
      <c r="F8353" s="1" t="s">
        <v>4449</v>
      </c>
      <c r="G8353" s="1" t="s">
        <v>4450</v>
      </c>
      <c r="H8353" s="1" t="s">
        <v>38</v>
      </c>
      <c r="I8353" s="1" t="s">
        <v>25</v>
      </c>
      <c r="J8353" s="1" t="s">
        <v>133</v>
      </c>
      <c r="K8353" s="1" t="s">
        <v>134</v>
      </c>
      <c r="L8353" s="1">
        <v>19134</v>
      </c>
      <c r="M8353" s="1" t="s">
        <v>135</v>
      </c>
      <c r="N8353" s="1" t="s">
        <v>5588</v>
      </c>
      <c r="O8353" s="1" t="s">
        <v>30</v>
      </c>
      <c r="P8353" s="1" t="s">
        <v>60</v>
      </c>
      <c r="Q8353" s="1" t="s">
        <v>5589</v>
      </c>
      <c r="R8353" s="1">
        <v>32.448</v>
      </c>
      <c r="S8353" s="1">
        <v>2</v>
      </c>
      <c r="T8353" s="1">
        <v>0.2</v>
      </c>
      <c r="U8353" s="1">
        <v>7.3008000000000006</v>
      </c>
      <c r="V8353" s="3" t="str">
        <f>IF(M8353=People!$B$5,People!$A$5,IF(M8353=People!$B$4,People!$A$4,IF(M8353=People!$B$3,People!$A$3,IF(M8353=People!$B$2,People!$A$2,0))))</f>
        <v>Chuck Magee</v>
      </c>
      <c r="W8353" s="3" t="str">
        <f>IFERROR(INDEX(Returns!A:A,MATCH(B8353,Returns!B:B,0)),"No")</f>
        <v>No</v>
      </c>
    </row>
    <row r="8354" spans="1:23" x14ac:dyDescent="0.2">
      <c r="A8354" s="1">
        <v>8353</v>
      </c>
      <c r="B8354" t="s">
        <v>10120</v>
      </c>
      <c r="C8354" s="2">
        <v>43588</v>
      </c>
      <c r="D8354" s="2">
        <v>43593</v>
      </c>
      <c r="E8354" s="1" t="s">
        <v>46</v>
      </c>
      <c r="F8354" s="1" t="s">
        <v>4449</v>
      </c>
      <c r="G8354" s="1" t="s">
        <v>4450</v>
      </c>
      <c r="H8354" s="1" t="s">
        <v>38</v>
      </c>
      <c r="I8354" s="1" t="s">
        <v>25</v>
      </c>
      <c r="J8354" s="1" t="s">
        <v>133</v>
      </c>
      <c r="K8354" s="1" t="s">
        <v>134</v>
      </c>
      <c r="L8354" s="1">
        <v>19134</v>
      </c>
      <c r="M8354" s="1" t="s">
        <v>135</v>
      </c>
      <c r="N8354" s="1" t="s">
        <v>2359</v>
      </c>
      <c r="O8354" s="1" t="s">
        <v>43</v>
      </c>
      <c r="P8354" s="1" t="s">
        <v>70</v>
      </c>
      <c r="Q8354" s="1" t="s">
        <v>2360</v>
      </c>
      <c r="R8354" s="1">
        <v>26.388000000000002</v>
      </c>
      <c r="S8354" s="1">
        <v>4</v>
      </c>
      <c r="T8354" s="1">
        <v>0.7</v>
      </c>
      <c r="U8354" s="1">
        <v>-17.591999999999992</v>
      </c>
      <c r="V8354" s="3" t="str">
        <f>IF(M8354=People!$B$5,People!$A$5,IF(M8354=People!$B$4,People!$A$4,IF(M8354=People!$B$3,People!$A$3,IF(M8354=People!$B$2,People!$A$2,0))))</f>
        <v>Chuck Magee</v>
      </c>
      <c r="W8354" s="3" t="str">
        <f>IFERROR(INDEX(Returns!A:A,MATCH(B8354,Returns!B:B,0)),"No")</f>
        <v>No</v>
      </c>
    </row>
    <row r="8355" spans="1:23" x14ac:dyDescent="0.2">
      <c r="A8355" s="1">
        <v>8354</v>
      </c>
      <c r="B8355" t="s">
        <v>10120</v>
      </c>
      <c r="C8355" s="2">
        <v>43588</v>
      </c>
      <c r="D8355" s="2">
        <v>43593</v>
      </c>
      <c r="E8355" s="1" t="s">
        <v>46</v>
      </c>
      <c r="F8355" s="1" t="s">
        <v>4449</v>
      </c>
      <c r="G8355" s="1" t="s">
        <v>4450</v>
      </c>
      <c r="H8355" s="1" t="s">
        <v>38</v>
      </c>
      <c r="I8355" s="1" t="s">
        <v>25</v>
      </c>
      <c r="J8355" s="1" t="s">
        <v>133</v>
      </c>
      <c r="K8355" s="1" t="s">
        <v>134</v>
      </c>
      <c r="L8355" s="1">
        <v>19134</v>
      </c>
      <c r="M8355" s="1" t="s">
        <v>135</v>
      </c>
      <c r="N8355" s="1" t="s">
        <v>776</v>
      </c>
      <c r="O8355" s="1" t="s">
        <v>30</v>
      </c>
      <c r="P8355" s="1" t="s">
        <v>52</v>
      </c>
      <c r="Q8355" s="1" t="s">
        <v>777</v>
      </c>
      <c r="R8355" s="1">
        <v>373.46999999999991</v>
      </c>
      <c r="S8355" s="1">
        <v>5</v>
      </c>
      <c r="T8355" s="1">
        <v>0.4</v>
      </c>
      <c r="U8355" s="1">
        <v>-112.041</v>
      </c>
      <c r="V8355" s="3" t="str">
        <f>IF(M8355=People!$B$5,People!$A$5,IF(M8355=People!$B$4,People!$A$4,IF(M8355=People!$B$3,People!$A$3,IF(M8355=People!$B$2,People!$A$2,0))))</f>
        <v>Chuck Magee</v>
      </c>
      <c r="W8355" s="3" t="str">
        <f>IFERROR(INDEX(Returns!A:A,MATCH(B8355,Returns!B:B,0)),"No")</f>
        <v>No</v>
      </c>
    </row>
    <row r="8356" spans="1:23" x14ac:dyDescent="0.2">
      <c r="A8356" s="1">
        <v>8355</v>
      </c>
      <c r="B8356" t="s">
        <v>10120</v>
      </c>
      <c r="C8356" s="2">
        <v>43588</v>
      </c>
      <c r="D8356" s="2">
        <v>43593</v>
      </c>
      <c r="E8356" s="1" t="s">
        <v>46</v>
      </c>
      <c r="F8356" s="1" t="s">
        <v>4449</v>
      </c>
      <c r="G8356" s="1" t="s">
        <v>4450</v>
      </c>
      <c r="H8356" s="1" t="s">
        <v>38</v>
      </c>
      <c r="I8356" s="1" t="s">
        <v>25</v>
      </c>
      <c r="J8356" s="1" t="s">
        <v>133</v>
      </c>
      <c r="K8356" s="1" t="s">
        <v>134</v>
      </c>
      <c r="L8356" s="1">
        <v>19134</v>
      </c>
      <c r="M8356" s="1" t="s">
        <v>135</v>
      </c>
      <c r="N8356" s="1" t="s">
        <v>3747</v>
      </c>
      <c r="O8356" s="1" t="s">
        <v>43</v>
      </c>
      <c r="P8356" s="1" t="s">
        <v>70</v>
      </c>
      <c r="Q8356" s="1" t="s">
        <v>3748</v>
      </c>
      <c r="R8356" s="1">
        <v>64.2</v>
      </c>
      <c r="S8356" s="1">
        <v>5</v>
      </c>
      <c r="T8356" s="1">
        <v>0.7</v>
      </c>
      <c r="U8356" s="1">
        <v>-44.94</v>
      </c>
      <c r="V8356" s="3" t="str">
        <f>IF(M8356=People!$B$5,People!$A$5,IF(M8356=People!$B$4,People!$A$4,IF(M8356=People!$B$3,People!$A$3,IF(M8356=People!$B$2,People!$A$2,0))))</f>
        <v>Chuck Magee</v>
      </c>
      <c r="W8356" s="3" t="str">
        <f>IFERROR(INDEX(Returns!A:A,MATCH(B8356,Returns!B:B,0)),"No")</f>
        <v>No</v>
      </c>
    </row>
    <row r="8357" spans="1:23" x14ac:dyDescent="0.2">
      <c r="A8357" s="1">
        <v>8356</v>
      </c>
      <c r="B8357" t="s">
        <v>10120</v>
      </c>
      <c r="C8357" s="2">
        <v>43588</v>
      </c>
      <c r="D8357" s="2">
        <v>43593</v>
      </c>
      <c r="E8357" s="1" t="s">
        <v>46</v>
      </c>
      <c r="F8357" s="1" t="s">
        <v>4449</v>
      </c>
      <c r="G8357" s="1" t="s">
        <v>4450</v>
      </c>
      <c r="H8357" s="1" t="s">
        <v>38</v>
      </c>
      <c r="I8357" s="1" t="s">
        <v>25</v>
      </c>
      <c r="J8357" s="1" t="s">
        <v>133</v>
      </c>
      <c r="K8357" s="1" t="s">
        <v>134</v>
      </c>
      <c r="L8357" s="1">
        <v>19134</v>
      </c>
      <c r="M8357" s="1" t="s">
        <v>135</v>
      </c>
      <c r="N8357" s="1" t="s">
        <v>2190</v>
      </c>
      <c r="O8357" s="1" t="s">
        <v>43</v>
      </c>
      <c r="P8357" s="1" t="s">
        <v>242</v>
      </c>
      <c r="Q8357" s="1" t="s">
        <v>2191</v>
      </c>
      <c r="R8357" s="1">
        <v>8</v>
      </c>
      <c r="S8357" s="1">
        <v>2</v>
      </c>
      <c r="T8357" s="1">
        <v>0.2</v>
      </c>
      <c r="U8357" s="1">
        <v>2.8</v>
      </c>
      <c r="V8357" s="3" t="str">
        <f>IF(M8357=People!$B$5,People!$A$5,IF(M8357=People!$B$4,People!$A$4,IF(M8357=People!$B$3,People!$A$3,IF(M8357=People!$B$2,People!$A$2,0))))</f>
        <v>Chuck Magee</v>
      </c>
      <c r="W8357" s="3" t="str">
        <f>IFERROR(INDEX(Returns!A:A,MATCH(B8357,Returns!B:B,0)),"No")</f>
        <v>No</v>
      </c>
    </row>
    <row r="8358" spans="1:23" x14ac:dyDescent="0.2">
      <c r="A8358" s="1">
        <v>8357</v>
      </c>
      <c r="B8358" t="s">
        <v>10121</v>
      </c>
      <c r="C8358" s="2">
        <v>43338</v>
      </c>
      <c r="D8358" s="2">
        <v>43342</v>
      </c>
      <c r="E8358" s="1" t="s">
        <v>46</v>
      </c>
      <c r="F8358" s="1" t="s">
        <v>1437</v>
      </c>
      <c r="G8358" s="1" t="s">
        <v>1438</v>
      </c>
      <c r="H8358" s="1" t="s">
        <v>24</v>
      </c>
      <c r="I8358" s="1" t="s">
        <v>25</v>
      </c>
      <c r="J8358" s="1" t="s">
        <v>5392</v>
      </c>
      <c r="K8358" s="1" t="s">
        <v>1111</v>
      </c>
      <c r="L8358" s="1">
        <v>30605</v>
      </c>
      <c r="M8358" s="1" t="s">
        <v>28</v>
      </c>
      <c r="N8358" s="1" t="s">
        <v>4161</v>
      </c>
      <c r="O8358" s="1" t="s">
        <v>30</v>
      </c>
      <c r="P8358" s="1" t="s">
        <v>60</v>
      </c>
      <c r="Q8358" s="1" t="s">
        <v>4162</v>
      </c>
      <c r="R8358" s="1">
        <v>186.54</v>
      </c>
      <c r="S8358" s="1">
        <v>3</v>
      </c>
      <c r="T8358" s="1">
        <v>0</v>
      </c>
      <c r="U8358" s="1">
        <v>41.038800000000002</v>
      </c>
      <c r="V8358" s="3" t="str">
        <f>IF(M8358=People!$B$5,People!$A$5,IF(M8358=People!$B$4,People!$A$4,IF(M8358=People!$B$3,People!$A$3,IF(M8358=People!$B$2,People!$A$2,0))))</f>
        <v>Cassandra Brandow</v>
      </c>
      <c r="W8358" s="3" t="str">
        <f>IFERROR(INDEX(Returns!A:A,MATCH(B8358,Returns!B:B,0)),"No")</f>
        <v>No</v>
      </c>
    </row>
    <row r="8359" spans="1:23" x14ac:dyDescent="0.2">
      <c r="A8359" s="1">
        <v>8358</v>
      </c>
      <c r="B8359" t="s">
        <v>10122</v>
      </c>
      <c r="C8359" s="2">
        <v>42471</v>
      </c>
      <c r="D8359" s="2">
        <v>42478</v>
      </c>
      <c r="E8359" s="1" t="s">
        <v>46</v>
      </c>
      <c r="F8359" s="1" t="s">
        <v>3528</v>
      </c>
      <c r="G8359" s="1" t="s">
        <v>3529</v>
      </c>
      <c r="H8359" s="1" t="s">
        <v>24</v>
      </c>
      <c r="I8359" s="1" t="s">
        <v>25</v>
      </c>
      <c r="J8359" s="1" t="s">
        <v>1527</v>
      </c>
      <c r="K8359" s="1" t="s">
        <v>1528</v>
      </c>
      <c r="L8359" s="1">
        <v>59405</v>
      </c>
      <c r="M8359" s="1" t="s">
        <v>41</v>
      </c>
      <c r="N8359" s="1" t="s">
        <v>911</v>
      </c>
      <c r="O8359" s="1" t="s">
        <v>43</v>
      </c>
      <c r="P8359" s="1" t="s">
        <v>55</v>
      </c>
      <c r="Q8359" s="1" t="s">
        <v>912</v>
      </c>
      <c r="R8359" s="1">
        <v>87.08</v>
      </c>
      <c r="S8359" s="1">
        <v>7</v>
      </c>
      <c r="T8359" s="1">
        <v>0</v>
      </c>
      <c r="U8359" s="1">
        <v>24.382400000000001</v>
      </c>
      <c r="V8359" s="3" t="str">
        <f>IF(M8359=People!$B$5,People!$A$5,IF(M8359=People!$B$4,People!$A$4,IF(M8359=People!$B$3,People!$A$3,IF(M8359=People!$B$2,People!$A$2,0))))</f>
        <v>Anna Andreadi</v>
      </c>
      <c r="W8359" s="3" t="str">
        <f>IFERROR(INDEX(Returns!A:A,MATCH(B8359,Returns!B:B,0)),"No")</f>
        <v>No</v>
      </c>
    </row>
    <row r="8360" spans="1:23" x14ac:dyDescent="0.2">
      <c r="A8360" s="1">
        <v>8359</v>
      </c>
      <c r="B8360" t="s">
        <v>10122</v>
      </c>
      <c r="C8360" s="2">
        <v>42471</v>
      </c>
      <c r="D8360" s="2">
        <v>42478</v>
      </c>
      <c r="E8360" s="1" t="s">
        <v>46</v>
      </c>
      <c r="F8360" s="1" t="s">
        <v>3528</v>
      </c>
      <c r="G8360" s="1" t="s">
        <v>3529</v>
      </c>
      <c r="H8360" s="1" t="s">
        <v>24</v>
      </c>
      <c r="I8360" s="1" t="s">
        <v>25</v>
      </c>
      <c r="J8360" s="1" t="s">
        <v>1527</v>
      </c>
      <c r="K8360" s="1" t="s">
        <v>1528</v>
      </c>
      <c r="L8360" s="1">
        <v>59405</v>
      </c>
      <c r="M8360" s="1" t="s">
        <v>41</v>
      </c>
      <c r="N8360" s="1" t="s">
        <v>1694</v>
      </c>
      <c r="O8360" s="1" t="s">
        <v>66</v>
      </c>
      <c r="P8360" s="1" t="s">
        <v>67</v>
      </c>
      <c r="Q8360" s="1" t="s">
        <v>1695</v>
      </c>
      <c r="R8360" s="1">
        <v>105.584</v>
      </c>
      <c r="S8360" s="1">
        <v>2</v>
      </c>
      <c r="T8360" s="1">
        <v>0.2</v>
      </c>
      <c r="U8360" s="1">
        <v>9.2386000000000053</v>
      </c>
      <c r="V8360" s="3" t="str">
        <f>IF(M8360=People!$B$5,People!$A$5,IF(M8360=People!$B$4,People!$A$4,IF(M8360=People!$B$3,People!$A$3,IF(M8360=People!$B$2,People!$A$2,0))))</f>
        <v>Anna Andreadi</v>
      </c>
      <c r="W8360" s="3" t="str">
        <f>IFERROR(INDEX(Returns!A:A,MATCH(B8360,Returns!B:B,0)),"No")</f>
        <v>No</v>
      </c>
    </row>
    <row r="8361" spans="1:23" x14ac:dyDescent="0.2">
      <c r="A8361" s="1">
        <v>8360</v>
      </c>
      <c r="B8361" t="s">
        <v>10122</v>
      </c>
      <c r="C8361" s="2">
        <v>42471</v>
      </c>
      <c r="D8361" s="2">
        <v>42478</v>
      </c>
      <c r="E8361" s="1" t="s">
        <v>46</v>
      </c>
      <c r="F8361" s="1" t="s">
        <v>3528</v>
      </c>
      <c r="G8361" s="1" t="s">
        <v>3529</v>
      </c>
      <c r="H8361" s="1" t="s">
        <v>24</v>
      </c>
      <c r="I8361" s="1" t="s">
        <v>25</v>
      </c>
      <c r="J8361" s="1" t="s">
        <v>1527</v>
      </c>
      <c r="K8361" s="1" t="s">
        <v>1528</v>
      </c>
      <c r="L8361" s="1">
        <v>59405</v>
      </c>
      <c r="M8361" s="1" t="s">
        <v>41</v>
      </c>
      <c r="N8361" s="1" t="s">
        <v>4881</v>
      </c>
      <c r="O8361" s="1" t="s">
        <v>66</v>
      </c>
      <c r="P8361" s="1" t="s">
        <v>146</v>
      </c>
      <c r="Q8361" s="1" t="s">
        <v>4882</v>
      </c>
      <c r="R8361" s="1">
        <v>217.44</v>
      </c>
      <c r="S8361" s="1">
        <v>6</v>
      </c>
      <c r="T8361" s="1">
        <v>0</v>
      </c>
      <c r="U8361" s="1">
        <v>91.32480000000001</v>
      </c>
      <c r="V8361" s="3" t="str">
        <f>IF(M8361=People!$B$5,People!$A$5,IF(M8361=People!$B$4,People!$A$4,IF(M8361=People!$B$3,People!$A$3,IF(M8361=People!$B$2,People!$A$2,0))))</f>
        <v>Anna Andreadi</v>
      </c>
      <c r="W8361" s="3" t="str">
        <f>IFERROR(INDEX(Returns!A:A,MATCH(B8361,Returns!B:B,0)),"No")</f>
        <v>No</v>
      </c>
    </row>
    <row r="8362" spans="1:23" x14ac:dyDescent="0.2">
      <c r="A8362" s="1">
        <v>8361</v>
      </c>
      <c r="B8362" t="s">
        <v>10123</v>
      </c>
      <c r="C8362" s="2">
        <v>43467</v>
      </c>
      <c r="D8362" s="2">
        <v>43469</v>
      </c>
      <c r="E8362" s="1" t="s">
        <v>21</v>
      </c>
      <c r="F8362" s="1" t="s">
        <v>5639</v>
      </c>
      <c r="G8362" s="1" t="s">
        <v>5640</v>
      </c>
      <c r="H8362" s="1" t="s">
        <v>24</v>
      </c>
      <c r="I8362" s="1" t="s">
        <v>25</v>
      </c>
      <c r="J8362" s="1" t="s">
        <v>3414</v>
      </c>
      <c r="K8362" s="1" t="s">
        <v>96</v>
      </c>
      <c r="L8362" s="1">
        <v>79907</v>
      </c>
      <c r="M8362" s="1" t="s">
        <v>97</v>
      </c>
      <c r="N8362" s="1" t="s">
        <v>3387</v>
      </c>
      <c r="O8362" s="1" t="s">
        <v>43</v>
      </c>
      <c r="P8362" s="1" t="s">
        <v>63</v>
      </c>
      <c r="Q8362" s="1" t="s">
        <v>3388</v>
      </c>
      <c r="R8362" s="1">
        <v>31.744</v>
      </c>
      <c r="S8362" s="1">
        <v>2</v>
      </c>
      <c r="T8362" s="1">
        <v>0.2</v>
      </c>
      <c r="U8362" s="1">
        <v>3.9679999999999964</v>
      </c>
      <c r="V8362" s="3" t="str">
        <f>IF(M8362=People!$B$5,People!$A$5,IF(M8362=People!$B$4,People!$A$4,IF(M8362=People!$B$3,People!$A$3,IF(M8362=People!$B$2,People!$A$2,0))))</f>
        <v>Kelly Williams</v>
      </c>
      <c r="W8362" s="3" t="str">
        <f>IFERROR(INDEX(Returns!A:A,MATCH(B8362,Returns!B:B,0)),"No")</f>
        <v>No</v>
      </c>
    </row>
    <row r="8363" spans="1:23" x14ac:dyDescent="0.2">
      <c r="A8363" s="1">
        <v>8362</v>
      </c>
      <c r="B8363" t="s">
        <v>10123</v>
      </c>
      <c r="C8363" s="2">
        <v>43467</v>
      </c>
      <c r="D8363" s="2">
        <v>43469</v>
      </c>
      <c r="E8363" s="1" t="s">
        <v>21</v>
      </c>
      <c r="F8363" s="1" t="s">
        <v>5639</v>
      </c>
      <c r="G8363" s="1" t="s">
        <v>5640</v>
      </c>
      <c r="H8363" s="1" t="s">
        <v>24</v>
      </c>
      <c r="I8363" s="1" t="s">
        <v>25</v>
      </c>
      <c r="J8363" s="1" t="s">
        <v>3414</v>
      </c>
      <c r="K8363" s="1" t="s">
        <v>96</v>
      </c>
      <c r="L8363" s="1">
        <v>79907</v>
      </c>
      <c r="M8363" s="1" t="s">
        <v>97</v>
      </c>
      <c r="N8363" s="1" t="s">
        <v>5804</v>
      </c>
      <c r="O8363" s="1" t="s">
        <v>43</v>
      </c>
      <c r="P8363" s="1" t="s">
        <v>73</v>
      </c>
      <c r="Q8363" s="1" t="s">
        <v>5805</v>
      </c>
      <c r="R8363" s="1">
        <v>5.4319999999999986</v>
      </c>
      <c r="S8363" s="1">
        <v>2</v>
      </c>
      <c r="T8363" s="1">
        <v>0.8</v>
      </c>
      <c r="U8363" s="1">
        <v>-13.580000000000002</v>
      </c>
      <c r="V8363" s="3" t="str">
        <f>IF(M8363=People!$B$5,People!$A$5,IF(M8363=People!$B$4,People!$A$4,IF(M8363=People!$B$3,People!$A$3,IF(M8363=People!$B$2,People!$A$2,0))))</f>
        <v>Kelly Williams</v>
      </c>
      <c r="W8363" s="3" t="str">
        <f>IFERROR(INDEX(Returns!A:A,MATCH(B8363,Returns!B:B,0)),"No")</f>
        <v>No</v>
      </c>
    </row>
    <row r="8364" spans="1:23" x14ac:dyDescent="0.2">
      <c r="A8364" s="1">
        <v>8363</v>
      </c>
      <c r="B8364" t="s">
        <v>10123</v>
      </c>
      <c r="C8364" s="2">
        <v>43467</v>
      </c>
      <c r="D8364" s="2">
        <v>43469</v>
      </c>
      <c r="E8364" s="1" t="s">
        <v>21</v>
      </c>
      <c r="F8364" s="1" t="s">
        <v>5639</v>
      </c>
      <c r="G8364" s="1" t="s">
        <v>5640</v>
      </c>
      <c r="H8364" s="1" t="s">
        <v>24</v>
      </c>
      <c r="I8364" s="1" t="s">
        <v>25</v>
      </c>
      <c r="J8364" s="1" t="s">
        <v>3414</v>
      </c>
      <c r="K8364" s="1" t="s">
        <v>96</v>
      </c>
      <c r="L8364" s="1">
        <v>79907</v>
      </c>
      <c r="M8364" s="1" t="s">
        <v>97</v>
      </c>
      <c r="N8364" s="1" t="s">
        <v>3152</v>
      </c>
      <c r="O8364" s="1" t="s">
        <v>30</v>
      </c>
      <c r="P8364" s="1" t="s">
        <v>52</v>
      </c>
      <c r="Q8364" s="1" t="s">
        <v>3153</v>
      </c>
      <c r="R8364" s="1">
        <v>913.43000000000006</v>
      </c>
      <c r="S8364" s="1">
        <v>5</v>
      </c>
      <c r="T8364" s="1">
        <v>0.3</v>
      </c>
      <c r="U8364" s="1">
        <v>-169.63700000000009</v>
      </c>
      <c r="V8364" s="3" t="str">
        <f>IF(M8364=People!$B$5,People!$A$5,IF(M8364=People!$B$4,People!$A$4,IF(M8364=People!$B$3,People!$A$3,IF(M8364=People!$B$2,People!$A$2,0))))</f>
        <v>Kelly Williams</v>
      </c>
      <c r="W8364" s="3" t="str">
        <f>IFERROR(INDEX(Returns!A:A,MATCH(B8364,Returns!B:B,0)),"No")</f>
        <v>No</v>
      </c>
    </row>
    <row r="8365" spans="1:23" x14ac:dyDescent="0.2">
      <c r="A8365" s="1">
        <v>8364</v>
      </c>
      <c r="B8365" t="s">
        <v>10123</v>
      </c>
      <c r="C8365" s="2">
        <v>43467</v>
      </c>
      <c r="D8365" s="2">
        <v>43469</v>
      </c>
      <c r="E8365" s="1" t="s">
        <v>21</v>
      </c>
      <c r="F8365" s="1" t="s">
        <v>5639</v>
      </c>
      <c r="G8365" s="1" t="s">
        <v>5640</v>
      </c>
      <c r="H8365" s="1" t="s">
        <v>24</v>
      </c>
      <c r="I8365" s="1" t="s">
        <v>25</v>
      </c>
      <c r="J8365" s="1" t="s">
        <v>3414</v>
      </c>
      <c r="K8365" s="1" t="s">
        <v>96</v>
      </c>
      <c r="L8365" s="1">
        <v>79907</v>
      </c>
      <c r="M8365" s="1" t="s">
        <v>97</v>
      </c>
      <c r="N8365" s="1" t="s">
        <v>4657</v>
      </c>
      <c r="O8365" s="1" t="s">
        <v>43</v>
      </c>
      <c r="P8365" s="1" t="s">
        <v>55</v>
      </c>
      <c r="Q8365" s="1" t="s">
        <v>4658</v>
      </c>
      <c r="R8365" s="1">
        <v>372.14400000000001</v>
      </c>
      <c r="S8365" s="1">
        <v>3</v>
      </c>
      <c r="T8365" s="1">
        <v>0.2</v>
      </c>
      <c r="U8365" s="1">
        <v>27.910800000000009</v>
      </c>
      <c r="V8365" s="3" t="str">
        <f>IF(M8365=People!$B$5,People!$A$5,IF(M8365=People!$B$4,People!$A$4,IF(M8365=People!$B$3,People!$A$3,IF(M8365=People!$B$2,People!$A$2,0))))</f>
        <v>Kelly Williams</v>
      </c>
      <c r="W8365" s="3" t="str">
        <f>IFERROR(INDEX(Returns!A:A,MATCH(B8365,Returns!B:B,0)),"No")</f>
        <v>No</v>
      </c>
    </row>
    <row r="8366" spans="1:23" x14ac:dyDescent="0.2">
      <c r="A8366" s="1">
        <v>8365</v>
      </c>
      <c r="B8366" t="s">
        <v>10124</v>
      </c>
      <c r="C8366" s="2">
        <v>43583</v>
      </c>
      <c r="D8366" s="2">
        <v>43587</v>
      </c>
      <c r="E8366" s="1" t="s">
        <v>46</v>
      </c>
      <c r="F8366" s="1" t="s">
        <v>3692</v>
      </c>
      <c r="G8366" s="1" t="s">
        <v>3693</v>
      </c>
      <c r="H8366" s="1" t="s">
        <v>24</v>
      </c>
      <c r="I8366" s="1" t="s">
        <v>25</v>
      </c>
      <c r="J8366" s="1" t="s">
        <v>5844</v>
      </c>
      <c r="K8366" s="1" t="s">
        <v>50</v>
      </c>
      <c r="L8366" s="1">
        <v>34741</v>
      </c>
      <c r="M8366" s="1" t="s">
        <v>28</v>
      </c>
      <c r="N8366" s="1" t="s">
        <v>3710</v>
      </c>
      <c r="O8366" s="1" t="s">
        <v>66</v>
      </c>
      <c r="P8366" s="1" t="s">
        <v>67</v>
      </c>
      <c r="Q8366" s="1" t="s">
        <v>3711</v>
      </c>
      <c r="R8366" s="1">
        <v>751.98400000000004</v>
      </c>
      <c r="S8366" s="1">
        <v>2</v>
      </c>
      <c r="T8366" s="1">
        <v>0.2</v>
      </c>
      <c r="U8366" s="1">
        <v>84.598199999999878</v>
      </c>
      <c r="V8366" s="3" t="str">
        <f>IF(M8366=People!$B$5,People!$A$5,IF(M8366=People!$B$4,People!$A$4,IF(M8366=People!$B$3,People!$A$3,IF(M8366=People!$B$2,People!$A$2,0))))</f>
        <v>Cassandra Brandow</v>
      </c>
      <c r="W8366" s="3" t="str">
        <f>IFERROR(INDEX(Returns!A:A,MATCH(B8366,Returns!B:B,0)),"No")</f>
        <v>No</v>
      </c>
    </row>
    <row r="8367" spans="1:23" x14ac:dyDescent="0.2">
      <c r="A8367" s="1">
        <v>8366</v>
      </c>
      <c r="B8367" t="s">
        <v>10125</v>
      </c>
      <c r="C8367" s="2">
        <v>43495</v>
      </c>
      <c r="D8367" s="2">
        <v>43498</v>
      </c>
      <c r="E8367" s="1" t="s">
        <v>170</v>
      </c>
      <c r="F8367" s="1" t="s">
        <v>3115</v>
      </c>
      <c r="G8367" s="1" t="s">
        <v>3116</v>
      </c>
      <c r="H8367" s="1" t="s">
        <v>94</v>
      </c>
      <c r="I8367" s="1" t="s">
        <v>25</v>
      </c>
      <c r="J8367" s="1" t="s">
        <v>88</v>
      </c>
      <c r="K8367" s="1" t="s">
        <v>89</v>
      </c>
      <c r="L8367" s="1">
        <v>98105</v>
      </c>
      <c r="M8367" s="1" t="s">
        <v>41</v>
      </c>
      <c r="N8367" s="1" t="s">
        <v>65</v>
      </c>
      <c r="O8367" s="1" t="s">
        <v>66</v>
      </c>
      <c r="P8367" s="1" t="s">
        <v>67</v>
      </c>
      <c r="Q8367" s="1" t="s">
        <v>68</v>
      </c>
      <c r="R8367" s="1">
        <v>604.76800000000003</v>
      </c>
      <c r="S8367" s="1">
        <v>4</v>
      </c>
      <c r="T8367" s="1">
        <v>0.2</v>
      </c>
      <c r="U8367" s="1">
        <v>60.476800000000026</v>
      </c>
      <c r="V8367" s="3" t="str">
        <f>IF(M8367=People!$B$5,People!$A$5,IF(M8367=People!$B$4,People!$A$4,IF(M8367=People!$B$3,People!$A$3,IF(M8367=People!$B$2,People!$A$2,0))))</f>
        <v>Anna Andreadi</v>
      </c>
      <c r="W8367" s="3" t="str">
        <f>IFERROR(INDEX(Returns!A:A,MATCH(B8367,Returns!B:B,0)),"No")</f>
        <v>No</v>
      </c>
    </row>
    <row r="8368" spans="1:23" x14ac:dyDescent="0.2">
      <c r="A8368" s="1">
        <v>8367</v>
      </c>
      <c r="B8368" t="s">
        <v>5943</v>
      </c>
      <c r="C8368" s="2">
        <v>42620</v>
      </c>
      <c r="D8368" s="2">
        <v>42625</v>
      </c>
      <c r="E8368" s="1" t="s">
        <v>21</v>
      </c>
      <c r="F8368" s="1" t="s">
        <v>5459</v>
      </c>
      <c r="G8368" s="1" t="s">
        <v>5460</v>
      </c>
      <c r="H8368" s="1" t="s">
        <v>38</v>
      </c>
      <c r="I8368" s="1" t="s">
        <v>25</v>
      </c>
      <c r="J8368" s="1" t="s">
        <v>801</v>
      </c>
      <c r="K8368" s="1" t="s">
        <v>40</v>
      </c>
      <c r="L8368" s="1">
        <v>95051</v>
      </c>
      <c r="M8368" s="1" t="s">
        <v>41</v>
      </c>
      <c r="N8368" s="1" t="s">
        <v>5845</v>
      </c>
      <c r="O8368" s="1" t="s">
        <v>43</v>
      </c>
      <c r="P8368" s="1" t="s">
        <v>512</v>
      </c>
      <c r="Q8368" s="1" t="s">
        <v>5846</v>
      </c>
      <c r="R8368" s="1">
        <v>27.36</v>
      </c>
      <c r="S8368" s="1">
        <v>4</v>
      </c>
      <c r="T8368" s="1">
        <v>0</v>
      </c>
      <c r="U8368" s="1">
        <v>7.3872</v>
      </c>
      <c r="V8368" s="3" t="str">
        <f>IF(M8368=People!$B$5,People!$A$5,IF(M8368=People!$B$4,People!$A$4,IF(M8368=People!$B$3,People!$A$3,IF(M8368=People!$B$2,People!$A$2,0))))</f>
        <v>Anna Andreadi</v>
      </c>
      <c r="W8368" s="3" t="str">
        <f>IFERROR(INDEX(Returns!A:A,MATCH(B8368,Returns!B:B,0)),"No")</f>
        <v>Yes</v>
      </c>
    </row>
    <row r="8369" spans="1:23" x14ac:dyDescent="0.2">
      <c r="A8369" s="1">
        <v>8368</v>
      </c>
      <c r="B8369" t="s">
        <v>5943</v>
      </c>
      <c r="C8369" s="2">
        <v>42620</v>
      </c>
      <c r="D8369" s="2">
        <v>42625</v>
      </c>
      <c r="E8369" s="1" t="s">
        <v>21</v>
      </c>
      <c r="F8369" s="1" t="s">
        <v>5459</v>
      </c>
      <c r="G8369" s="1" t="s">
        <v>5460</v>
      </c>
      <c r="H8369" s="1" t="s">
        <v>38</v>
      </c>
      <c r="I8369" s="1" t="s">
        <v>25</v>
      </c>
      <c r="J8369" s="1" t="s">
        <v>801</v>
      </c>
      <c r="K8369" s="1" t="s">
        <v>40</v>
      </c>
      <c r="L8369" s="1">
        <v>95051</v>
      </c>
      <c r="M8369" s="1" t="s">
        <v>41</v>
      </c>
      <c r="N8369" s="1" t="s">
        <v>4931</v>
      </c>
      <c r="O8369" s="1" t="s">
        <v>43</v>
      </c>
      <c r="P8369" s="1" t="s">
        <v>84</v>
      </c>
      <c r="Q8369" s="1" t="s">
        <v>4932</v>
      </c>
      <c r="R8369" s="1">
        <v>20.56</v>
      </c>
      <c r="S8369" s="1">
        <v>2</v>
      </c>
      <c r="T8369" s="1">
        <v>0</v>
      </c>
      <c r="U8369" s="1">
        <v>9.663199999999998</v>
      </c>
      <c r="V8369" s="3" t="str">
        <f>IF(M8369=People!$B$5,People!$A$5,IF(M8369=People!$B$4,People!$A$4,IF(M8369=People!$B$3,People!$A$3,IF(M8369=People!$B$2,People!$A$2,0))))</f>
        <v>Anna Andreadi</v>
      </c>
      <c r="W8369" s="3" t="str">
        <f>IFERROR(INDEX(Returns!A:A,MATCH(B8369,Returns!B:B,0)),"No")</f>
        <v>Yes</v>
      </c>
    </row>
    <row r="8370" spans="1:23" x14ac:dyDescent="0.2">
      <c r="A8370" s="1">
        <v>8369</v>
      </c>
      <c r="B8370" t="s">
        <v>5943</v>
      </c>
      <c r="C8370" s="2">
        <v>42620</v>
      </c>
      <c r="D8370" s="2">
        <v>42625</v>
      </c>
      <c r="E8370" s="1" t="s">
        <v>21</v>
      </c>
      <c r="F8370" s="1" t="s">
        <v>5459</v>
      </c>
      <c r="G8370" s="1" t="s">
        <v>5460</v>
      </c>
      <c r="H8370" s="1" t="s">
        <v>38</v>
      </c>
      <c r="I8370" s="1" t="s">
        <v>25</v>
      </c>
      <c r="J8370" s="1" t="s">
        <v>801</v>
      </c>
      <c r="K8370" s="1" t="s">
        <v>40</v>
      </c>
      <c r="L8370" s="1">
        <v>95051</v>
      </c>
      <c r="M8370" s="1" t="s">
        <v>41</v>
      </c>
      <c r="N8370" s="1" t="s">
        <v>5691</v>
      </c>
      <c r="O8370" s="1" t="s">
        <v>43</v>
      </c>
      <c r="P8370" s="1" t="s">
        <v>70</v>
      </c>
      <c r="Q8370" s="1" t="s">
        <v>5692</v>
      </c>
      <c r="R8370" s="1">
        <v>83.920000000000016</v>
      </c>
      <c r="S8370" s="1">
        <v>5</v>
      </c>
      <c r="T8370" s="1">
        <v>0.2</v>
      </c>
      <c r="U8370" s="1">
        <v>31.47</v>
      </c>
      <c r="V8370" s="3" t="str">
        <f>IF(M8370=People!$B$5,People!$A$5,IF(M8370=People!$B$4,People!$A$4,IF(M8370=People!$B$3,People!$A$3,IF(M8370=People!$B$2,People!$A$2,0))))</f>
        <v>Anna Andreadi</v>
      </c>
      <c r="W8370" s="3" t="str">
        <f>IFERROR(INDEX(Returns!A:A,MATCH(B8370,Returns!B:B,0)),"No")</f>
        <v>Yes</v>
      </c>
    </row>
    <row r="8371" spans="1:23" x14ac:dyDescent="0.2">
      <c r="A8371" s="1">
        <v>8370</v>
      </c>
      <c r="B8371" t="s">
        <v>10126</v>
      </c>
      <c r="C8371" s="2">
        <v>43262</v>
      </c>
      <c r="D8371" s="2">
        <v>43267</v>
      </c>
      <c r="E8371" s="1" t="s">
        <v>46</v>
      </c>
      <c r="F8371" s="1" t="s">
        <v>1975</v>
      </c>
      <c r="G8371" s="1" t="s">
        <v>1976</v>
      </c>
      <c r="H8371" s="1" t="s">
        <v>24</v>
      </c>
      <c r="I8371" s="1" t="s">
        <v>25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793</v>
      </c>
      <c r="O8371" s="1" t="s">
        <v>30</v>
      </c>
      <c r="P8371" s="1" t="s">
        <v>52</v>
      </c>
      <c r="Q8371" s="1" t="s">
        <v>794</v>
      </c>
      <c r="R8371" s="1">
        <v>902.71199999999999</v>
      </c>
      <c r="S8371" s="1">
        <v>3</v>
      </c>
      <c r="T8371" s="1">
        <v>0.2</v>
      </c>
      <c r="U8371" s="1">
        <v>33.851700000000051</v>
      </c>
      <c r="V8371" s="3" t="str">
        <f>IF(M8371=People!$B$5,People!$A$5,IF(M8371=People!$B$4,People!$A$4,IF(M8371=People!$B$3,People!$A$3,IF(M8371=People!$B$2,People!$A$2,0))))</f>
        <v>Anna Andreadi</v>
      </c>
      <c r="W8371" s="3" t="str">
        <f>IFERROR(INDEX(Returns!A:A,MATCH(B8371,Returns!B:B,0)),"No")</f>
        <v>No</v>
      </c>
    </row>
    <row r="8372" spans="1:23" x14ac:dyDescent="0.2">
      <c r="A8372" s="1">
        <v>8371</v>
      </c>
      <c r="B8372" t="s">
        <v>10127</v>
      </c>
      <c r="C8372" s="2">
        <v>43390</v>
      </c>
      <c r="D8372" s="2">
        <v>43394</v>
      </c>
      <c r="E8372" s="1" t="s">
        <v>46</v>
      </c>
      <c r="F8372" s="1" t="s">
        <v>3118</v>
      </c>
      <c r="G8372" s="1" t="s">
        <v>3119</v>
      </c>
      <c r="H8372" s="1" t="s">
        <v>94</v>
      </c>
      <c r="I8372" s="1" t="s">
        <v>25</v>
      </c>
      <c r="J8372" s="1" t="s">
        <v>2911</v>
      </c>
      <c r="K8372" s="1" t="s">
        <v>40</v>
      </c>
      <c r="L8372" s="1">
        <v>93727</v>
      </c>
      <c r="M8372" s="1" t="s">
        <v>41</v>
      </c>
      <c r="N8372" s="1" t="s">
        <v>5238</v>
      </c>
      <c r="O8372" s="1" t="s">
        <v>30</v>
      </c>
      <c r="P8372" s="1" t="s">
        <v>31</v>
      </c>
      <c r="Q8372" s="1" t="s">
        <v>5239</v>
      </c>
      <c r="R8372" s="1">
        <v>120.666</v>
      </c>
      <c r="S8372" s="1">
        <v>2</v>
      </c>
      <c r="T8372" s="1">
        <v>0.15</v>
      </c>
      <c r="U8372" s="1">
        <v>21.293999999999993</v>
      </c>
      <c r="V8372" s="3" t="str">
        <f>IF(M8372=People!$B$5,People!$A$5,IF(M8372=People!$B$4,People!$A$4,IF(M8372=People!$B$3,People!$A$3,IF(M8372=People!$B$2,People!$A$2,0))))</f>
        <v>Anna Andreadi</v>
      </c>
      <c r="W8372" s="3" t="str">
        <f>IFERROR(INDEX(Returns!A:A,MATCH(B8372,Returns!B:B,0)),"No")</f>
        <v>No</v>
      </c>
    </row>
    <row r="8373" spans="1:23" x14ac:dyDescent="0.2">
      <c r="A8373" s="1">
        <v>8372</v>
      </c>
      <c r="B8373" t="s">
        <v>10128</v>
      </c>
      <c r="C8373" s="2">
        <v>42731</v>
      </c>
      <c r="D8373" s="2">
        <v>42734</v>
      </c>
      <c r="E8373" s="1" t="s">
        <v>170</v>
      </c>
      <c r="F8373" s="1" t="s">
        <v>5074</v>
      </c>
      <c r="G8373" s="1" t="s">
        <v>5075</v>
      </c>
      <c r="H8373" s="1" t="s">
        <v>24</v>
      </c>
      <c r="I8373" s="1" t="s">
        <v>25</v>
      </c>
      <c r="J8373" s="1" t="s">
        <v>95</v>
      </c>
      <c r="K8373" s="1" t="s">
        <v>96</v>
      </c>
      <c r="L8373" s="1">
        <v>76106</v>
      </c>
      <c r="M8373" s="1" t="s">
        <v>97</v>
      </c>
      <c r="N8373" s="1" t="s">
        <v>1496</v>
      </c>
      <c r="O8373" s="1" t="s">
        <v>43</v>
      </c>
      <c r="P8373" s="1" t="s">
        <v>70</v>
      </c>
      <c r="Q8373" s="1" t="s">
        <v>1497</v>
      </c>
      <c r="R8373" s="1">
        <v>4.9839999999999991</v>
      </c>
      <c r="S8373" s="1">
        <v>1</v>
      </c>
      <c r="T8373" s="1">
        <v>0.8</v>
      </c>
      <c r="U8373" s="1">
        <v>-8.472800000000003</v>
      </c>
      <c r="V8373" s="3" t="str">
        <f>IF(M8373=People!$B$5,People!$A$5,IF(M8373=People!$B$4,People!$A$4,IF(M8373=People!$B$3,People!$A$3,IF(M8373=People!$B$2,People!$A$2,0))))</f>
        <v>Kelly Williams</v>
      </c>
      <c r="W8373" s="3" t="str">
        <f>IFERROR(INDEX(Returns!A:A,MATCH(B8373,Returns!B:B,0)),"No")</f>
        <v>No</v>
      </c>
    </row>
    <row r="8374" spans="1:23" x14ac:dyDescent="0.2">
      <c r="A8374" s="1">
        <v>8373</v>
      </c>
      <c r="B8374" t="s">
        <v>10129</v>
      </c>
      <c r="C8374" s="2">
        <v>43428</v>
      </c>
      <c r="D8374" s="2">
        <v>43435</v>
      </c>
      <c r="E8374" s="1" t="s">
        <v>46</v>
      </c>
      <c r="F8374" s="1" t="s">
        <v>4543</v>
      </c>
      <c r="G8374" s="1" t="s">
        <v>4544</v>
      </c>
      <c r="H8374" s="1" t="s">
        <v>94</v>
      </c>
      <c r="I8374" s="1" t="s">
        <v>25</v>
      </c>
      <c r="J8374" s="1" t="s">
        <v>88</v>
      </c>
      <c r="K8374" s="1" t="s">
        <v>89</v>
      </c>
      <c r="L8374" s="1">
        <v>98105</v>
      </c>
      <c r="M8374" s="1" t="s">
        <v>41</v>
      </c>
      <c r="N8374" s="1" t="s">
        <v>2927</v>
      </c>
      <c r="O8374" s="1" t="s">
        <v>30</v>
      </c>
      <c r="P8374" s="1" t="s">
        <v>60</v>
      </c>
      <c r="Q8374" s="1" t="s">
        <v>2928</v>
      </c>
      <c r="R8374" s="1">
        <v>82.26</v>
      </c>
      <c r="S8374" s="1">
        <v>3</v>
      </c>
      <c r="T8374" s="1">
        <v>0</v>
      </c>
      <c r="U8374" s="1">
        <v>33.726600000000005</v>
      </c>
      <c r="V8374" s="3" t="str">
        <f>IF(M8374=People!$B$5,People!$A$5,IF(M8374=People!$B$4,People!$A$4,IF(M8374=People!$B$3,People!$A$3,IF(M8374=People!$B$2,People!$A$2,0))))</f>
        <v>Anna Andreadi</v>
      </c>
      <c r="W8374" s="3" t="str">
        <f>IFERROR(INDEX(Returns!A:A,MATCH(B8374,Returns!B:B,0)),"No")</f>
        <v>No</v>
      </c>
    </row>
    <row r="8375" spans="1:23" x14ac:dyDescent="0.2">
      <c r="A8375" s="1">
        <v>8374</v>
      </c>
      <c r="B8375" t="s">
        <v>10130</v>
      </c>
      <c r="C8375" s="2">
        <v>43414</v>
      </c>
      <c r="D8375" s="2">
        <v>43417</v>
      </c>
      <c r="E8375" s="1" t="s">
        <v>170</v>
      </c>
      <c r="F8375" s="1" t="s">
        <v>1474</v>
      </c>
      <c r="G8375" s="1" t="s">
        <v>1475</v>
      </c>
      <c r="H8375" s="1" t="s">
        <v>24</v>
      </c>
      <c r="I8375" s="1" t="s">
        <v>25</v>
      </c>
      <c r="J8375" s="1" t="s">
        <v>116</v>
      </c>
      <c r="K8375" s="1" t="s">
        <v>40</v>
      </c>
      <c r="L8375" s="1">
        <v>94110</v>
      </c>
      <c r="M8375" s="1" t="s">
        <v>41</v>
      </c>
      <c r="N8375" s="1" t="s">
        <v>3469</v>
      </c>
      <c r="O8375" s="1" t="s">
        <v>43</v>
      </c>
      <c r="P8375" s="1" t="s">
        <v>55</v>
      </c>
      <c r="Q8375" s="1" t="s">
        <v>3470</v>
      </c>
      <c r="R8375" s="1">
        <v>29.74</v>
      </c>
      <c r="S8375" s="1">
        <v>1</v>
      </c>
      <c r="T8375" s="1">
        <v>0</v>
      </c>
      <c r="U8375" s="1">
        <v>4.4610000000000021</v>
      </c>
      <c r="V8375" s="3" t="str">
        <f>IF(M8375=People!$B$5,People!$A$5,IF(M8375=People!$B$4,People!$A$4,IF(M8375=People!$B$3,People!$A$3,IF(M8375=People!$B$2,People!$A$2,0))))</f>
        <v>Anna Andreadi</v>
      </c>
      <c r="W8375" s="3" t="str">
        <f>IFERROR(INDEX(Returns!A:A,MATCH(B8375,Returns!B:B,0)),"No")</f>
        <v>No</v>
      </c>
    </row>
    <row r="8376" spans="1:23" x14ac:dyDescent="0.2">
      <c r="A8376" s="1">
        <v>8375</v>
      </c>
      <c r="B8376" t="s">
        <v>10131</v>
      </c>
      <c r="C8376" s="2">
        <v>42740</v>
      </c>
      <c r="D8376" s="2">
        <v>42745</v>
      </c>
      <c r="E8376" s="1" t="s">
        <v>46</v>
      </c>
      <c r="F8376" s="1" t="s">
        <v>2213</v>
      </c>
      <c r="G8376" s="1" t="s">
        <v>2214</v>
      </c>
      <c r="H8376" s="1" t="s">
        <v>94</v>
      </c>
      <c r="I8376" s="1" t="s">
        <v>25</v>
      </c>
      <c r="J8376" s="1" t="s">
        <v>116</v>
      </c>
      <c r="K8376" s="1" t="s">
        <v>40</v>
      </c>
      <c r="L8376" s="1">
        <v>94110</v>
      </c>
      <c r="M8376" s="1" t="s">
        <v>41</v>
      </c>
      <c r="N8376" s="1" t="s">
        <v>3033</v>
      </c>
      <c r="O8376" s="1" t="s">
        <v>43</v>
      </c>
      <c r="P8376" s="1" t="s">
        <v>73</v>
      </c>
      <c r="Q8376" s="1" t="s">
        <v>3034</v>
      </c>
      <c r="R8376" s="1">
        <v>87.36</v>
      </c>
      <c r="S8376" s="1">
        <v>6</v>
      </c>
      <c r="T8376" s="1">
        <v>0</v>
      </c>
      <c r="U8376" s="1">
        <v>23.587200000000003</v>
      </c>
      <c r="V8376" s="3" t="str">
        <f>IF(M8376=People!$B$5,People!$A$5,IF(M8376=People!$B$4,People!$A$4,IF(M8376=People!$B$3,People!$A$3,IF(M8376=People!$B$2,People!$A$2,0))))</f>
        <v>Anna Andreadi</v>
      </c>
      <c r="W8376" s="3" t="str">
        <f>IFERROR(INDEX(Returns!A:A,MATCH(B8376,Returns!B:B,0)),"No")</f>
        <v>No</v>
      </c>
    </row>
    <row r="8377" spans="1:23" x14ac:dyDescent="0.2">
      <c r="A8377" s="1">
        <v>8376</v>
      </c>
      <c r="B8377" t="s">
        <v>10131</v>
      </c>
      <c r="C8377" s="2">
        <v>42740</v>
      </c>
      <c r="D8377" s="2">
        <v>42745</v>
      </c>
      <c r="E8377" s="1" t="s">
        <v>46</v>
      </c>
      <c r="F8377" s="1" t="s">
        <v>2213</v>
      </c>
      <c r="G8377" s="1" t="s">
        <v>2214</v>
      </c>
      <c r="H8377" s="1" t="s">
        <v>94</v>
      </c>
      <c r="I8377" s="1" t="s">
        <v>25</v>
      </c>
      <c r="J8377" s="1" t="s">
        <v>116</v>
      </c>
      <c r="K8377" s="1" t="s">
        <v>40</v>
      </c>
      <c r="L8377" s="1">
        <v>94110</v>
      </c>
      <c r="M8377" s="1" t="s">
        <v>41</v>
      </c>
      <c r="N8377" s="1" t="s">
        <v>2225</v>
      </c>
      <c r="O8377" s="1" t="s">
        <v>43</v>
      </c>
      <c r="P8377" s="1" t="s">
        <v>70</v>
      </c>
      <c r="Q8377" s="1" t="s">
        <v>2226</v>
      </c>
      <c r="R8377" s="1">
        <v>56.16</v>
      </c>
      <c r="S8377" s="1">
        <v>6</v>
      </c>
      <c r="T8377" s="1">
        <v>0.2</v>
      </c>
      <c r="U8377" s="1">
        <v>17.549999999999994</v>
      </c>
      <c r="V8377" s="3" t="str">
        <f>IF(M8377=People!$B$5,People!$A$5,IF(M8377=People!$B$4,People!$A$4,IF(M8377=People!$B$3,People!$A$3,IF(M8377=People!$B$2,People!$A$2,0))))</f>
        <v>Anna Andreadi</v>
      </c>
      <c r="W8377" s="3" t="str">
        <f>IFERROR(INDEX(Returns!A:A,MATCH(B8377,Returns!B:B,0)),"No")</f>
        <v>No</v>
      </c>
    </row>
    <row r="8378" spans="1:23" x14ac:dyDescent="0.2">
      <c r="A8378" s="1">
        <v>8377</v>
      </c>
      <c r="B8378" t="s">
        <v>10132</v>
      </c>
      <c r="C8378" s="2">
        <v>43545</v>
      </c>
      <c r="D8378" s="2">
        <v>43551</v>
      </c>
      <c r="E8378" s="1" t="s">
        <v>46</v>
      </c>
      <c r="F8378" s="1" t="s">
        <v>3211</v>
      </c>
      <c r="G8378" s="1" t="s">
        <v>3212</v>
      </c>
      <c r="H8378" s="1" t="s">
        <v>38</v>
      </c>
      <c r="I8378" s="1" t="s">
        <v>25</v>
      </c>
      <c r="J8378" s="1" t="s">
        <v>4591</v>
      </c>
      <c r="K8378" s="1" t="s">
        <v>50</v>
      </c>
      <c r="L8378" s="1">
        <v>33068</v>
      </c>
      <c r="M8378" s="1" t="s">
        <v>28</v>
      </c>
      <c r="N8378" s="1" t="s">
        <v>4587</v>
      </c>
      <c r="O8378" s="1" t="s">
        <v>43</v>
      </c>
      <c r="P8378" s="1" t="s">
        <v>73</v>
      </c>
      <c r="Q8378" s="1" t="s">
        <v>4588</v>
      </c>
      <c r="R8378" s="1">
        <v>64.384</v>
      </c>
      <c r="S8378" s="1">
        <v>1</v>
      </c>
      <c r="T8378" s="1">
        <v>0.2</v>
      </c>
      <c r="U8378" s="1">
        <v>8.0479999999999983</v>
      </c>
      <c r="V8378" s="3" t="str">
        <f>IF(M8378=People!$B$5,People!$A$5,IF(M8378=People!$B$4,People!$A$4,IF(M8378=People!$B$3,People!$A$3,IF(M8378=People!$B$2,People!$A$2,0))))</f>
        <v>Cassandra Brandow</v>
      </c>
      <c r="W8378" s="3" t="str">
        <f>IFERROR(INDEX(Returns!A:A,MATCH(B8378,Returns!B:B,0)),"No")</f>
        <v>No</v>
      </c>
    </row>
    <row r="8379" spans="1:23" x14ac:dyDescent="0.2">
      <c r="A8379" s="1">
        <v>8378</v>
      </c>
      <c r="B8379" t="s">
        <v>10133</v>
      </c>
      <c r="C8379" s="2">
        <v>43051</v>
      </c>
      <c r="D8379" s="2">
        <v>43057</v>
      </c>
      <c r="E8379" s="1" t="s">
        <v>46</v>
      </c>
      <c r="F8379" s="1" t="s">
        <v>5411</v>
      </c>
      <c r="G8379" s="1" t="s">
        <v>5412</v>
      </c>
      <c r="H8379" s="1" t="s">
        <v>38</v>
      </c>
      <c r="I8379" s="1" t="s">
        <v>25</v>
      </c>
      <c r="J8379" s="1" t="s">
        <v>167</v>
      </c>
      <c r="K8379" s="1" t="s">
        <v>96</v>
      </c>
      <c r="L8379" s="1">
        <v>77095</v>
      </c>
      <c r="M8379" s="1" t="s">
        <v>97</v>
      </c>
      <c r="N8379" s="1" t="s">
        <v>2834</v>
      </c>
      <c r="O8379" s="1" t="s">
        <v>43</v>
      </c>
      <c r="P8379" s="1" t="s">
        <v>55</v>
      </c>
      <c r="Q8379" s="1" t="s">
        <v>2835</v>
      </c>
      <c r="R8379" s="1">
        <v>64.784000000000006</v>
      </c>
      <c r="S8379" s="1">
        <v>1</v>
      </c>
      <c r="T8379" s="1">
        <v>0.2</v>
      </c>
      <c r="U8379" s="1">
        <v>-14.576399999999996</v>
      </c>
      <c r="V8379" s="3" t="str">
        <f>IF(M8379=People!$B$5,People!$A$5,IF(M8379=People!$B$4,People!$A$4,IF(M8379=People!$B$3,People!$A$3,IF(M8379=People!$B$2,People!$A$2,0))))</f>
        <v>Kelly Williams</v>
      </c>
      <c r="W8379" s="3" t="str">
        <f>IFERROR(INDEX(Returns!A:A,MATCH(B8379,Returns!B:B,0)),"No")</f>
        <v>No</v>
      </c>
    </row>
    <row r="8380" spans="1:23" x14ac:dyDescent="0.2">
      <c r="A8380" s="1">
        <v>8379</v>
      </c>
      <c r="B8380" t="s">
        <v>10133</v>
      </c>
      <c r="C8380" s="2">
        <v>43051</v>
      </c>
      <c r="D8380" s="2">
        <v>43057</v>
      </c>
      <c r="E8380" s="1" t="s">
        <v>46</v>
      </c>
      <c r="F8380" s="1" t="s">
        <v>5411</v>
      </c>
      <c r="G8380" s="1" t="s">
        <v>5412</v>
      </c>
      <c r="H8380" s="1" t="s">
        <v>38</v>
      </c>
      <c r="I8380" s="1" t="s">
        <v>25</v>
      </c>
      <c r="J8380" s="1" t="s">
        <v>167</v>
      </c>
      <c r="K8380" s="1" t="s">
        <v>96</v>
      </c>
      <c r="L8380" s="1">
        <v>77095</v>
      </c>
      <c r="M8380" s="1" t="s">
        <v>97</v>
      </c>
      <c r="N8380" s="1" t="s">
        <v>806</v>
      </c>
      <c r="O8380" s="1" t="s">
        <v>43</v>
      </c>
      <c r="P8380" s="1" t="s">
        <v>84</v>
      </c>
      <c r="Q8380" s="1" t="s">
        <v>807</v>
      </c>
      <c r="R8380" s="1">
        <v>15.552000000000003</v>
      </c>
      <c r="S8380" s="1">
        <v>3</v>
      </c>
      <c r="T8380" s="1">
        <v>0.2</v>
      </c>
      <c r="U8380" s="1">
        <v>5.6375999999999999</v>
      </c>
      <c r="V8380" s="3" t="str">
        <f>IF(M8380=People!$B$5,People!$A$5,IF(M8380=People!$B$4,People!$A$4,IF(M8380=People!$B$3,People!$A$3,IF(M8380=People!$B$2,People!$A$2,0))))</f>
        <v>Kelly Williams</v>
      </c>
      <c r="W8380" s="3" t="str">
        <f>IFERROR(INDEX(Returns!A:A,MATCH(B8380,Returns!B:B,0)),"No")</f>
        <v>No</v>
      </c>
    </row>
    <row r="8381" spans="1:23" x14ac:dyDescent="0.2">
      <c r="A8381" s="1">
        <v>8380</v>
      </c>
      <c r="B8381" t="s">
        <v>10133</v>
      </c>
      <c r="C8381" s="2">
        <v>43051</v>
      </c>
      <c r="D8381" s="2">
        <v>43057</v>
      </c>
      <c r="E8381" s="1" t="s">
        <v>46</v>
      </c>
      <c r="F8381" s="1" t="s">
        <v>5411</v>
      </c>
      <c r="G8381" s="1" t="s">
        <v>5412</v>
      </c>
      <c r="H8381" s="1" t="s">
        <v>38</v>
      </c>
      <c r="I8381" s="1" t="s">
        <v>25</v>
      </c>
      <c r="J8381" s="1" t="s">
        <v>167</v>
      </c>
      <c r="K8381" s="1" t="s">
        <v>96</v>
      </c>
      <c r="L8381" s="1">
        <v>77095</v>
      </c>
      <c r="M8381" s="1" t="s">
        <v>97</v>
      </c>
      <c r="N8381" s="1" t="s">
        <v>2883</v>
      </c>
      <c r="O8381" s="1" t="s">
        <v>43</v>
      </c>
      <c r="P8381" s="1" t="s">
        <v>157</v>
      </c>
      <c r="Q8381" s="1" t="s">
        <v>2884</v>
      </c>
      <c r="R8381" s="1">
        <v>223.88799999999998</v>
      </c>
      <c r="S8381" s="1">
        <v>7</v>
      </c>
      <c r="T8381" s="1">
        <v>0.2</v>
      </c>
      <c r="U8381" s="1">
        <v>69.964999999999975</v>
      </c>
      <c r="V8381" s="3" t="str">
        <f>IF(M8381=People!$B$5,People!$A$5,IF(M8381=People!$B$4,People!$A$4,IF(M8381=People!$B$3,People!$A$3,IF(M8381=People!$B$2,People!$A$2,0))))</f>
        <v>Kelly Williams</v>
      </c>
      <c r="W8381" s="3" t="str">
        <f>IFERROR(INDEX(Returns!A:A,MATCH(B8381,Returns!B:B,0)),"No")</f>
        <v>No</v>
      </c>
    </row>
    <row r="8382" spans="1:23" x14ac:dyDescent="0.2">
      <c r="A8382" s="1">
        <v>8381</v>
      </c>
      <c r="B8382" t="s">
        <v>10134</v>
      </c>
      <c r="C8382" s="2">
        <v>42622</v>
      </c>
      <c r="D8382" s="2">
        <v>42627</v>
      </c>
      <c r="E8382" s="1" t="s">
        <v>21</v>
      </c>
      <c r="F8382" s="1" t="s">
        <v>2940</v>
      </c>
      <c r="G8382" s="1" t="s">
        <v>2941</v>
      </c>
      <c r="H8382" s="1" t="s">
        <v>24</v>
      </c>
      <c r="I8382" s="1" t="s">
        <v>25</v>
      </c>
      <c r="J8382" s="1" t="s">
        <v>273</v>
      </c>
      <c r="K8382" s="1" t="s">
        <v>191</v>
      </c>
      <c r="L8382" s="1">
        <v>60653</v>
      </c>
      <c r="M8382" s="1" t="s">
        <v>97</v>
      </c>
      <c r="N8382" s="1" t="s">
        <v>2323</v>
      </c>
      <c r="O8382" s="1" t="s">
        <v>43</v>
      </c>
      <c r="P8382" s="1" t="s">
        <v>84</v>
      </c>
      <c r="Q8382" s="1" t="s">
        <v>2324</v>
      </c>
      <c r="R8382" s="1">
        <v>10.896000000000001</v>
      </c>
      <c r="S8382" s="1">
        <v>3</v>
      </c>
      <c r="T8382" s="1">
        <v>0.2</v>
      </c>
      <c r="U8382" s="1">
        <v>3.4049999999999994</v>
      </c>
      <c r="V8382" s="3" t="str">
        <f>IF(M8382=People!$B$5,People!$A$5,IF(M8382=People!$B$4,People!$A$4,IF(M8382=People!$B$3,People!$A$3,IF(M8382=People!$B$2,People!$A$2,0))))</f>
        <v>Kelly Williams</v>
      </c>
      <c r="W8382" s="3" t="str">
        <f>IFERROR(INDEX(Returns!A:A,MATCH(B8382,Returns!B:B,0)),"No")</f>
        <v>No</v>
      </c>
    </row>
    <row r="8383" spans="1:23" x14ac:dyDescent="0.2">
      <c r="A8383" s="1">
        <v>8382</v>
      </c>
      <c r="B8383" t="s">
        <v>10135</v>
      </c>
      <c r="C8383" s="2">
        <v>43176</v>
      </c>
      <c r="D8383" s="2">
        <v>43178</v>
      </c>
      <c r="E8383" s="1" t="s">
        <v>21</v>
      </c>
      <c r="F8383" s="1" t="s">
        <v>4626</v>
      </c>
      <c r="G8383" s="1" t="s">
        <v>4627</v>
      </c>
      <c r="H8383" s="1" t="s">
        <v>24</v>
      </c>
      <c r="I8383" s="1" t="s">
        <v>25</v>
      </c>
      <c r="J8383" s="1" t="s">
        <v>116</v>
      </c>
      <c r="K8383" s="1" t="s">
        <v>40</v>
      </c>
      <c r="L8383" s="1">
        <v>94109</v>
      </c>
      <c r="M8383" s="1" t="s">
        <v>41</v>
      </c>
      <c r="N8383" s="1" t="s">
        <v>1705</v>
      </c>
      <c r="O8383" s="1" t="s">
        <v>66</v>
      </c>
      <c r="P8383" s="1" t="s">
        <v>67</v>
      </c>
      <c r="Q8383" s="1" t="s">
        <v>1706</v>
      </c>
      <c r="R8383" s="1">
        <v>84.784000000000006</v>
      </c>
      <c r="S8383" s="1">
        <v>2</v>
      </c>
      <c r="T8383" s="1">
        <v>0.2</v>
      </c>
      <c r="U8383" s="1">
        <v>-20.136200000000006</v>
      </c>
      <c r="V8383" s="3" t="str">
        <f>IF(M8383=People!$B$5,People!$A$5,IF(M8383=People!$B$4,People!$A$4,IF(M8383=People!$B$3,People!$A$3,IF(M8383=People!$B$2,People!$A$2,0))))</f>
        <v>Anna Andreadi</v>
      </c>
      <c r="W8383" s="3" t="str">
        <f>IFERROR(INDEX(Returns!A:A,MATCH(B8383,Returns!B:B,0)),"No")</f>
        <v>No</v>
      </c>
    </row>
    <row r="8384" spans="1:23" x14ac:dyDescent="0.2">
      <c r="A8384" s="1">
        <v>8383</v>
      </c>
      <c r="B8384" t="s">
        <v>10136</v>
      </c>
      <c r="C8384" s="2">
        <v>43139</v>
      </c>
      <c r="D8384" s="2">
        <v>43146</v>
      </c>
      <c r="E8384" s="1" t="s">
        <v>46</v>
      </c>
      <c r="F8384" s="1" t="s">
        <v>5659</v>
      </c>
      <c r="G8384" s="1" t="s">
        <v>5660</v>
      </c>
      <c r="H8384" s="1" t="s">
        <v>38</v>
      </c>
      <c r="I8384" s="1" t="s">
        <v>25</v>
      </c>
      <c r="J8384" s="1" t="s">
        <v>167</v>
      </c>
      <c r="K8384" s="1" t="s">
        <v>96</v>
      </c>
      <c r="L8384" s="1">
        <v>77036</v>
      </c>
      <c r="M8384" s="1" t="s">
        <v>97</v>
      </c>
      <c r="N8384" s="1" t="s">
        <v>2820</v>
      </c>
      <c r="O8384" s="1" t="s">
        <v>30</v>
      </c>
      <c r="P8384" s="1" t="s">
        <v>34</v>
      </c>
      <c r="Q8384" s="1" t="s">
        <v>2821</v>
      </c>
      <c r="R8384" s="1">
        <v>241.49999999999997</v>
      </c>
      <c r="S8384" s="1">
        <v>4</v>
      </c>
      <c r="T8384" s="1">
        <v>0.3</v>
      </c>
      <c r="U8384" s="1">
        <v>0</v>
      </c>
      <c r="V8384" s="3" t="str">
        <f>IF(M8384=People!$B$5,People!$A$5,IF(M8384=People!$B$4,People!$A$4,IF(M8384=People!$B$3,People!$A$3,IF(M8384=People!$B$2,People!$A$2,0))))</f>
        <v>Kelly Williams</v>
      </c>
      <c r="W8384" s="3" t="str">
        <f>IFERROR(INDEX(Returns!A:A,MATCH(B8384,Returns!B:B,0)),"No")</f>
        <v>No</v>
      </c>
    </row>
    <row r="8385" spans="1:23" x14ac:dyDescent="0.2">
      <c r="A8385" s="1">
        <v>8384</v>
      </c>
      <c r="B8385" t="s">
        <v>10137</v>
      </c>
      <c r="C8385" s="2">
        <v>43430</v>
      </c>
      <c r="D8385" s="2">
        <v>43432</v>
      </c>
      <c r="E8385" s="1" t="s">
        <v>170</v>
      </c>
      <c r="F8385" s="1" t="s">
        <v>3572</v>
      </c>
      <c r="G8385" s="1" t="s">
        <v>3573</v>
      </c>
      <c r="H8385" s="1" t="s">
        <v>94</v>
      </c>
      <c r="I8385" s="1" t="s">
        <v>25</v>
      </c>
      <c r="J8385" s="1" t="s">
        <v>5847</v>
      </c>
      <c r="K8385" s="1" t="s">
        <v>658</v>
      </c>
      <c r="L8385" s="1">
        <v>6484</v>
      </c>
      <c r="M8385" s="1" t="s">
        <v>135</v>
      </c>
      <c r="N8385" s="1" t="s">
        <v>2658</v>
      </c>
      <c r="O8385" s="1" t="s">
        <v>66</v>
      </c>
      <c r="P8385" s="1" t="s">
        <v>146</v>
      </c>
      <c r="Q8385" s="1" t="s">
        <v>2659</v>
      </c>
      <c r="R8385" s="1">
        <v>59.97</v>
      </c>
      <c r="S8385" s="1">
        <v>3</v>
      </c>
      <c r="T8385" s="1">
        <v>0</v>
      </c>
      <c r="U8385" s="1">
        <v>14.992499999999996</v>
      </c>
      <c r="V8385" s="3" t="str">
        <f>IF(M8385=People!$B$5,People!$A$5,IF(M8385=People!$B$4,People!$A$4,IF(M8385=People!$B$3,People!$A$3,IF(M8385=People!$B$2,People!$A$2,0))))</f>
        <v>Chuck Magee</v>
      </c>
      <c r="W8385" s="3" t="str">
        <f>IFERROR(INDEX(Returns!A:A,MATCH(B8385,Returns!B:B,0)),"No")</f>
        <v>No</v>
      </c>
    </row>
    <row r="8386" spans="1:23" x14ac:dyDescent="0.2">
      <c r="A8386" s="1">
        <v>8385</v>
      </c>
      <c r="B8386" t="s">
        <v>10137</v>
      </c>
      <c r="C8386" s="2">
        <v>43430</v>
      </c>
      <c r="D8386" s="2">
        <v>43432</v>
      </c>
      <c r="E8386" s="1" t="s">
        <v>170</v>
      </c>
      <c r="F8386" s="1" t="s">
        <v>3572</v>
      </c>
      <c r="G8386" s="1" t="s">
        <v>3573</v>
      </c>
      <c r="H8386" s="1" t="s">
        <v>94</v>
      </c>
      <c r="I8386" s="1" t="s">
        <v>25</v>
      </c>
      <c r="J8386" s="1" t="s">
        <v>5847</v>
      </c>
      <c r="K8386" s="1" t="s">
        <v>658</v>
      </c>
      <c r="L8386" s="1">
        <v>6484</v>
      </c>
      <c r="M8386" s="1" t="s">
        <v>135</v>
      </c>
      <c r="N8386" s="1" t="s">
        <v>4130</v>
      </c>
      <c r="O8386" s="1" t="s">
        <v>43</v>
      </c>
      <c r="P8386" s="1" t="s">
        <v>84</v>
      </c>
      <c r="Q8386" s="1" t="s">
        <v>4131</v>
      </c>
      <c r="R8386" s="1">
        <v>13.36</v>
      </c>
      <c r="S8386" s="1">
        <v>2</v>
      </c>
      <c r="T8386" s="1">
        <v>0</v>
      </c>
      <c r="U8386" s="1">
        <v>6.4127999999999998</v>
      </c>
      <c r="V8386" s="3" t="str">
        <f>IF(M8386=People!$B$5,People!$A$5,IF(M8386=People!$B$4,People!$A$4,IF(M8386=People!$B$3,People!$A$3,IF(M8386=People!$B$2,People!$A$2,0))))</f>
        <v>Chuck Magee</v>
      </c>
      <c r="W8386" s="3" t="str">
        <f>IFERROR(INDEX(Returns!A:A,MATCH(B8386,Returns!B:B,0)),"No")</f>
        <v>No</v>
      </c>
    </row>
    <row r="8387" spans="1:23" x14ac:dyDescent="0.2">
      <c r="A8387" s="1">
        <v>8386</v>
      </c>
      <c r="B8387" t="s">
        <v>10138</v>
      </c>
      <c r="C8387" s="2">
        <v>43712</v>
      </c>
      <c r="D8387" s="2">
        <v>43716</v>
      </c>
      <c r="E8387" s="1" t="s">
        <v>46</v>
      </c>
      <c r="F8387" s="1" t="s">
        <v>425</v>
      </c>
      <c r="G8387" s="1" t="s">
        <v>426</v>
      </c>
      <c r="H8387" s="1" t="s">
        <v>38</v>
      </c>
      <c r="I8387" s="1" t="s">
        <v>25</v>
      </c>
      <c r="J8387" s="1" t="s">
        <v>2681</v>
      </c>
      <c r="K8387" s="1" t="s">
        <v>40</v>
      </c>
      <c r="L8387" s="1">
        <v>94601</v>
      </c>
      <c r="M8387" s="1" t="s">
        <v>41</v>
      </c>
      <c r="N8387" s="1" t="s">
        <v>3809</v>
      </c>
      <c r="O8387" s="1" t="s">
        <v>43</v>
      </c>
      <c r="P8387" s="1" t="s">
        <v>70</v>
      </c>
      <c r="Q8387" s="1" t="s">
        <v>3810</v>
      </c>
      <c r="R8387" s="1">
        <v>11.808</v>
      </c>
      <c r="S8387" s="1">
        <v>3</v>
      </c>
      <c r="T8387" s="1">
        <v>0.2</v>
      </c>
      <c r="U8387" s="1">
        <v>4.1327999999999996</v>
      </c>
      <c r="V8387" s="3" t="str">
        <f>IF(M8387=People!$B$5,People!$A$5,IF(M8387=People!$B$4,People!$A$4,IF(M8387=People!$B$3,People!$A$3,IF(M8387=People!$B$2,People!$A$2,0))))</f>
        <v>Anna Andreadi</v>
      </c>
      <c r="W8387" s="3" t="str">
        <f>IFERROR(INDEX(Returns!A:A,MATCH(B8387,Returns!B:B,0)),"No")</f>
        <v>No</v>
      </c>
    </row>
    <row r="8388" spans="1:23" x14ac:dyDescent="0.2">
      <c r="A8388" s="1">
        <v>8387</v>
      </c>
      <c r="B8388" t="s">
        <v>10139</v>
      </c>
      <c r="C8388" s="2">
        <v>42883</v>
      </c>
      <c r="D8388" s="2">
        <v>42889</v>
      </c>
      <c r="E8388" s="1" t="s">
        <v>46</v>
      </c>
      <c r="F8388" s="1" t="s">
        <v>4027</v>
      </c>
      <c r="G8388" s="1" t="s">
        <v>4028</v>
      </c>
      <c r="H8388" s="1" t="s">
        <v>24</v>
      </c>
      <c r="I8388" s="1" t="s">
        <v>25</v>
      </c>
      <c r="J8388" s="1" t="s">
        <v>1129</v>
      </c>
      <c r="K8388" s="1" t="s">
        <v>658</v>
      </c>
      <c r="L8388" s="1">
        <v>6040</v>
      </c>
      <c r="M8388" s="1" t="s">
        <v>135</v>
      </c>
      <c r="N8388" s="1" t="s">
        <v>2376</v>
      </c>
      <c r="O8388" s="1" t="s">
        <v>43</v>
      </c>
      <c r="P8388" s="1" t="s">
        <v>55</v>
      </c>
      <c r="Q8388" s="1" t="s">
        <v>2377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3" t="str">
        <f>IF(M8388=People!$B$5,People!$A$5,IF(M8388=People!$B$4,People!$A$4,IF(M8388=People!$B$3,People!$A$3,IF(M8388=People!$B$2,People!$A$2,0))))</f>
        <v>Chuck Magee</v>
      </c>
      <c r="W8388" s="3" t="str">
        <f>IFERROR(INDEX(Returns!A:A,MATCH(B8388,Returns!B:B,0)),"No")</f>
        <v>No</v>
      </c>
    </row>
    <row r="8389" spans="1:23" x14ac:dyDescent="0.2">
      <c r="A8389" s="1">
        <v>8388</v>
      </c>
      <c r="B8389" t="s">
        <v>10139</v>
      </c>
      <c r="C8389" s="2">
        <v>42883</v>
      </c>
      <c r="D8389" s="2">
        <v>42889</v>
      </c>
      <c r="E8389" s="1" t="s">
        <v>46</v>
      </c>
      <c r="F8389" s="1" t="s">
        <v>4027</v>
      </c>
      <c r="G8389" s="1" t="s">
        <v>4028</v>
      </c>
      <c r="H8389" s="1" t="s">
        <v>24</v>
      </c>
      <c r="I8389" s="1" t="s">
        <v>25</v>
      </c>
      <c r="J8389" s="1" t="s">
        <v>1129</v>
      </c>
      <c r="K8389" s="1" t="s">
        <v>658</v>
      </c>
      <c r="L8389" s="1">
        <v>6040</v>
      </c>
      <c r="M8389" s="1" t="s">
        <v>135</v>
      </c>
      <c r="N8389" s="1" t="s">
        <v>668</v>
      </c>
      <c r="O8389" s="1" t="s">
        <v>43</v>
      </c>
      <c r="P8389" s="1" t="s">
        <v>55</v>
      </c>
      <c r="Q8389" s="1" t="s">
        <v>669</v>
      </c>
      <c r="R8389" s="1">
        <v>77.55</v>
      </c>
      <c r="S8389" s="1">
        <v>5</v>
      </c>
      <c r="T8389" s="1">
        <v>0</v>
      </c>
      <c r="U8389" s="1">
        <v>21.714000000000002</v>
      </c>
      <c r="V8389" s="3" t="str">
        <f>IF(M8389=People!$B$5,People!$A$5,IF(M8389=People!$B$4,People!$A$4,IF(M8389=People!$B$3,People!$A$3,IF(M8389=People!$B$2,People!$A$2,0))))</f>
        <v>Chuck Magee</v>
      </c>
      <c r="W8389" s="3" t="str">
        <f>IFERROR(INDEX(Returns!A:A,MATCH(B8389,Returns!B:B,0)),"No")</f>
        <v>No</v>
      </c>
    </row>
    <row r="8390" spans="1:23" x14ac:dyDescent="0.2">
      <c r="A8390" s="1">
        <v>8389</v>
      </c>
      <c r="B8390" t="s">
        <v>10140</v>
      </c>
      <c r="C8390" s="2">
        <v>42675</v>
      </c>
      <c r="D8390" s="2">
        <v>42679</v>
      </c>
      <c r="E8390" s="1" t="s">
        <v>46</v>
      </c>
      <c r="F8390" s="1" t="s">
        <v>2607</v>
      </c>
      <c r="G8390" s="1" t="s">
        <v>2608</v>
      </c>
      <c r="H8390" s="1" t="s">
        <v>38</v>
      </c>
      <c r="I8390" s="1" t="s">
        <v>25</v>
      </c>
      <c r="J8390" s="1" t="s">
        <v>4646</v>
      </c>
      <c r="K8390" s="1" t="s">
        <v>693</v>
      </c>
      <c r="L8390" s="1">
        <v>7050</v>
      </c>
      <c r="M8390" s="1" t="s">
        <v>135</v>
      </c>
      <c r="N8390" s="1" t="s">
        <v>1718</v>
      </c>
      <c r="O8390" s="1" t="s">
        <v>43</v>
      </c>
      <c r="P8390" s="1" t="s">
        <v>73</v>
      </c>
      <c r="Q8390" s="1" t="s">
        <v>1719</v>
      </c>
      <c r="R8390" s="1">
        <v>76.12</v>
      </c>
      <c r="S8390" s="1">
        <v>2</v>
      </c>
      <c r="T8390" s="1">
        <v>0</v>
      </c>
      <c r="U8390" s="1">
        <v>22.074799999999996</v>
      </c>
      <c r="V8390" s="3" t="str">
        <f>IF(M8390=People!$B$5,People!$A$5,IF(M8390=People!$B$4,People!$A$4,IF(M8390=People!$B$3,People!$A$3,IF(M8390=People!$B$2,People!$A$2,0))))</f>
        <v>Chuck Magee</v>
      </c>
      <c r="W8390" s="3" t="str">
        <f>IFERROR(INDEX(Returns!A:A,MATCH(B8390,Returns!B:B,0)),"No")</f>
        <v>No</v>
      </c>
    </row>
    <row r="8391" spans="1:23" x14ac:dyDescent="0.2">
      <c r="A8391" s="1">
        <v>8390</v>
      </c>
      <c r="B8391" t="s">
        <v>10141</v>
      </c>
      <c r="C8391" s="2">
        <v>43461</v>
      </c>
      <c r="D8391" s="2">
        <v>43464</v>
      </c>
      <c r="E8391" s="1" t="s">
        <v>170</v>
      </c>
      <c r="F8391" s="1" t="s">
        <v>1981</v>
      </c>
      <c r="G8391" s="1" t="s">
        <v>1982</v>
      </c>
      <c r="H8391" s="1" t="s">
        <v>94</v>
      </c>
      <c r="I8391" s="1" t="s">
        <v>25</v>
      </c>
      <c r="J8391" s="1" t="s">
        <v>704</v>
      </c>
      <c r="K8391" s="1" t="s">
        <v>440</v>
      </c>
      <c r="L8391" s="1">
        <v>44312</v>
      </c>
      <c r="M8391" s="1" t="s">
        <v>135</v>
      </c>
      <c r="N8391" s="1" t="s">
        <v>441</v>
      </c>
      <c r="O8391" s="1" t="s">
        <v>43</v>
      </c>
      <c r="P8391" s="1" t="s">
        <v>242</v>
      </c>
      <c r="Q8391" s="1" t="s">
        <v>442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3" t="str">
        <f>IF(M8391=People!$B$5,People!$A$5,IF(M8391=People!$B$4,People!$A$4,IF(M8391=People!$B$3,People!$A$3,IF(M8391=People!$B$2,People!$A$2,0))))</f>
        <v>Chuck Magee</v>
      </c>
      <c r="W8391" s="3" t="str">
        <f>IFERROR(INDEX(Returns!A:A,MATCH(B8391,Returns!B:B,0)),"No")</f>
        <v>No</v>
      </c>
    </row>
    <row r="8392" spans="1:23" x14ac:dyDescent="0.2">
      <c r="A8392" s="1">
        <v>8391</v>
      </c>
      <c r="B8392" t="s">
        <v>10142</v>
      </c>
      <c r="C8392" s="2">
        <v>43803</v>
      </c>
      <c r="D8392" s="2">
        <v>43805</v>
      </c>
      <c r="E8392" s="1" t="s">
        <v>170</v>
      </c>
      <c r="F8392" s="1" t="s">
        <v>2066</v>
      </c>
      <c r="G8392" s="1" t="s">
        <v>2067</v>
      </c>
      <c r="H8392" s="1" t="s">
        <v>38</v>
      </c>
      <c r="I8392" s="1" t="s">
        <v>25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3298</v>
      </c>
      <c r="O8392" s="1" t="s">
        <v>43</v>
      </c>
      <c r="P8392" s="1" t="s">
        <v>84</v>
      </c>
      <c r="Q8392" s="1" t="s">
        <v>3299</v>
      </c>
      <c r="R8392" s="1">
        <v>11.76</v>
      </c>
      <c r="S8392" s="1">
        <v>2</v>
      </c>
      <c r="T8392" s="1">
        <v>0</v>
      </c>
      <c r="U8392" s="1">
        <v>5.7623999999999995</v>
      </c>
      <c r="V8392" s="3" t="str">
        <f>IF(M8392=People!$B$5,People!$A$5,IF(M8392=People!$B$4,People!$A$4,IF(M8392=People!$B$3,People!$A$3,IF(M8392=People!$B$2,People!$A$2,0))))</f>
        <v>Anna Andreadi</v>
      </c>
      <c r="W8392" s="3" t="str">
        <f>IFERROR(INDEX(Returns!A:A,MATCH(B8392,Returns!B:B,0)),"No")</f>
        <v>No</v>
      </c>
    </row>
    <row r="8393" spans="1:23" x14ac:dyDescent="0.2">
      <c r="A8393" s="1">
        <v>8392</v>
      </c>
      <c r="B8393" t="s">
        <v>10143</v>
      </c>
      <c r="C8393" s="2">
        <v>43822</v>
      </c>
      <c r="D8393" s="2">
        <v>43829</v>
      </c>
      <c r="E8393" s="1" t="s">
        <v>46</v>
      </c>
      <c r="F8393" s="1" t="s">
        <v>4704</v>
      </c>
      <c r="G8393" s="1" t="s">
        <v>4705</v>
      </c>
      <c r="H8393" s="1" t="s">
        <v>94</v>
      </c>
      <c r="I8393" s="1" t="s">
        <v>25</v>
      </c>
      <c r="J8393" s="1" t="s">
        <v>5848</v>
      </c>
      <c r="K8393" s="1" t="s">
        <v>658</v>
      </c>
      <c r="L8393" s="1">
        <v>6810</v>
      </c>
      <c r="M8393" s="1" t="s">
        <v>135</v>
      </c>
      <c r="N8393" s="1" t="s">
        <v>3244</v>
      </c>
      <c r="O8393" s="1" t="s">
        <v>30</v>
      </c>
      <c r="P8393" s="1" t="s">
        <v>60</v>
      </c>
      <c r="Q8393" s="1" t="s">
        <v>3245</v>
      </c>
      <c r="R8393" s="1">
        <v>27.46</v>
      </c>
      <c r="S8393" s="1">
        <v>2</v>
      </c>
      <c r="T8393" s="1">
        <v>0</v>
      </c>
      <c r="U8393" s="1">
        <v>9.8856000000000002</v>
      </c>
      <c r="V8393" s="3" t="str">
        <f>IF(M8393=People!$B$5,People!$A$5,IF(M8393=People!$B$4,People!$A$4,IF(M8393=People!$B$3,People!$A$3,IF(M8393=People!$B$2,People!$A$2,0))))</f>
        <v>Chuck Magee</v>
      </c>
      <c r="W8393" s="3" t="str">
        <f>IFERROR(INDEX(Returns!A:A,MATCH(B8393,Returns!B:B,0)),"No")</f>
        <v>No</v>
      </c>
    </row>
    <row r="8394" spans="1:23" x14ac:dyDescent="0.2">
      <c r="A8394" s="1">
        <v>8393</v>
      </c>
      <c r="B8394" t="s">
        <v>10144</v>
      </c>
      <c r="C8394" s="2">
        <v>43435</v>
      </c>
      <c r="D8394" s="2">
        <v>43440</v>
      </c>
      <c r="E8394" s="1" t="s">
        <v>21</v>
      </c>
      <c r="F8394" s="1" t="s">
        <v>2904</v>
      </c>
      <c r="G8394" s="1" t="s">
        <v>2905</v>
      </c>
      <c r="H8394" s="1" t="s">
        <v>24</v>
      </c>
      <c r="I8394" s="1" t="s">
        <v>25</v>
      </c>
      <c r="J8394" s="1" t="s">
        <v>540</v>
      </c>
      <c r="K8394" s="1" t="s">
        <v>1088</v>
      </c>
      <c r="L8394" s="1">
        <v>2038</v>
      </c>
      <c r="M8394" s="1" t="s">
        <v>135</v>
      </c>
      <c r="N8394" s="1" t="s">
        <v>5345</v>
      </c>
      <c r="O8394" s="1" t="s">
        <v>66</v>
      </c>
      <c r="P8394" s="1" t="s">
        <v>67</v>
      </c>
      <c r="Q8394" s="1" t="s">
        <v>5346</v>
      </c>
      <c r="R8394" s="1">
        <v>137.94</v>
      </c>
      <c r="S8394" s="1">
        <v>3</v>
      </c>
      <c r="T8394" s="1">
        <v>0</v>
      </c>
      <c r="U8394" s="1">
        <v>35.864399999999996</v>
      </c>
      <c r="V8394" s="3" t="str">
        <f>IF(M8394=People!$B$5,People!$A$5,IF(M8394=People!$B$4,People!$A$4,IF(M8394=People!$B$3,People!$A$3,IF(M8394=People!$B$2,People!$A$2,0))))</f>
        <v>Chuck Magee</v>
      </c>
      <c r="W8394" s="3" t="str">
        <f>IFERROR(INDEX(Returns!A:A,MATCH(B8394,Returns!B:B,0)),"No")</f>
        <v>No</v>
      </c>
    </row>
    <row r="8395" spans="1:23" x14ac:dyDescent="0.2">
      <c r="A8395" s="1">
        <v>8394</v>
      </c>
      <c r="B8395" t="s">
        <v>10144</v>
      </c>
      <c r="C8395" s="2">
        <v>43435</v>
      </c>
      <c r="D8395" s="2">
        <v>43440</v>
      </c>
      <c r="E8395" s="1" t="s">
        <v>21</v>
      </c>
      <c r="F8395" s="1" t="s">
        <v>2904</v>
      </c>
      <c r="G8395" s="1" t="s">
        <v>2905</v>
      </c>
      <c r="H8395" s="1" t="s">
        <v>24</v>
      </c>
      <c r="I8395" s="1" t="s">
        <v>25</v>
      </c>
      <c r="J8395" s="1" t="s">
        <v>540</v>
      </c>
      <c r="K8395" s="1" t="s">
        <v>1088</v>
      </c>
      <c r="L8395" s="1">
        <v>2038</v>
      </c>
      <c r="M8395" s="1" t="s">
        <v>135</v>
      </c>
      <c r="N8395" s="1" t="s">
        <v>4428</v>
      </c>
      <c r="O8395" s="1" t="s">
        <v>30</v>
      </c>
      <c r="P8395" s="1" t="s">
        <v>60</v>
      </c>
      <c r="Q8395" s="1" t="s">
        <v>4429</v>
      </c>
      <c r="R8395" s="1">
        <v>111.15</v>
      </c>
      <c r="S8395" s="1">
        <v>5</v>
      </c>
      <c r="T8395" s="1">
        <v>0</v>
      </c>
      <c r="U8395" s="1">
        <v>48.906000000000006</v>
      </c>
      <c r="V8395" s="3" t="str">
        <f>IF(M8395=People!$B$5,People!$A$5,IF(M8395=People!$B$4,People!$A$4,IF(M8395=People!$B$3,People!$A$3,IF(M8395=People!$B$2,People!$A$2,0))))</f>
        <v>Chuck Magee</v>
      </c>
      <c r="W8395" s="3" t="str">
        <f>IFERROR(INDEX(Returns!A:A,MATCH(B8395,Returns!B:B,0)),"No")</f>
        <v>No</v>
      </c>
    </row>
    <row r="8396" spans="1:23" x14ac:dyDescent="0.2">
      <c r="A8396" s="1">
        <v>8395</v>
      </c>
      <c r="B8396" t="s">
        <v>10144</v>
      </c>
      <c r="C8396" s="2">
        <v>43435</v>
      </c>
      <c r="D8396" s="2">
        <v>43440</v>
      </c>
      <c r="E8396" s="1" t="s">
        <v>21</v>
      </c>
      <c r="F8396" s="1" t="s">
        <v>2904</v>
      </c>
      <c r="G8396" s="1" t="s">
        <v>2905</v>
      </c>
      <c r="H8396" s="1" t="s">
        <v>24</v>
      </c>
      <c r="I8396" s="1" t="s">
        <v>25</v>
      </c>
      <c r="J8396" s="1" t="s">
        <v>540</v>
      </c>
      <c r="K8396" s="1" t="s">
        <v>1088</v>
      </c>
      <c r="L8396" s="1">
        <v>2038</v>
      </c>
      <c r="M8396" s="1" t="s">
        <v>135</v>
      </c>
      <c r="N8396" s="1" t="s">
        <v>825</v>
      </c>
      <c r="O8396" s="1" t="s">
        <v>43</v>
      </c>
      <c r="P8396" s="1" t="s">
        <v>73</v>
      </c>
      <c r="Q8396" s="1" t="s">
        <v>826</v>
      </c>
      <c r="R8396" s="1">
        <v>901.94999999999993</v>
      </c>
      <c r="S8396" s="1">
        <v>3</v>
      </c>
      <c r="T8396" s="1">
        <v>0</v>
      </c>
      <c r="U8396" s="1">
        <v>297.64349999999996</v>
      </c>
      <c r="V8396" s="3" t="str">
        <f>IF(M8396=People!$B$5,People!$A$5,IF(M8396=People!$B$4,People!$A$4,IF(M8396=People!$B$3,People!$A$3,IF(M8396=People!$B$2,People!$A$2,0))))</f>
        <v>Chuck Magee</v>
      </c>
      <c r="W8396" s="3" t="str">
        <f>IFERROR(INDEX(Returns!A:A,MATCH(B8396,Returns!B:B,0)),"No")</f>
        <v>No</v>
      </c>
    </row>
    <row r="8397" spans="1:23" x14ac:dyDescent="0.2">
      <c r="A8397" s="1">
        <v>8396</v>
      </c>
      <c r="B8397" t="s">
        <v>10144</v>
      </c>
      <c r="C8397" s="2">
        <v>43435</v>
      </c>
      <c r="D8397" s="2">
        <v>43440</v>
      </c>
      <c r="E8397" s="1" t="s">
        <v>21</v>
      </c>
      <c r="F8397" s="1" t="s">
        <v>2904</v>
      </c>
      <c r="G8397" s="1" t="s">
        <v>2905</v>
      </c>
      <c r="H8397" s="1" t="s">
        <v>24</v>
      </c>
      <c r="I8397" s="1" t="s">
        <v>25</v>
      </c>
      <c r="J8397" s="1" t="s">
        <v>540</v>
      </c>
      <c r="K8397" s="1" t="s">
        <v>1088</v>
      </c>
      <c r="L8397" s="1">
        <v>2038</v>
      </c>
      <c r="M8397" s="1" t="s">
        <v>135</v>
      </c>
      <c r="N8397" s="1" t="s">
        <v>2053</v>
      </c>
      <c r="O8397" s="1" t="s">
        <v>30</v>
      </c>
      <c r="P8397" s="1" t="s">
        <v>52</v>
      </c>
      <c r="Q8397" s="1" t="s">
        <v>2054</v>
      </c>
      <c r="R8397" s="1">
        <v>366.00899999999996</v>
      </c>
      <c r="S8397" s="1">
        <v>3</v>
      </c>
      <c r="T8397" s="1">
        <v>0.3</v>
      </c>
      <c r="U8397" s="1">
        <v>-47.058300000000003</v>
      </c>
      <c r="V8397" s="3" t="str">
        <f>IF(M8397=People!$B$5,People!$A$5,IF(M8397=People!$B$4,People!$A$4,IF(M8397=People!$B$3,People!$A$3,IF(M8397=People!$B$2,People!$A$2,0))))</f>
        <v>Chuck Magee</v>
      </c>
      <c r="W8397" s="3" t="str">
        <f>IFERROR(INDEX(Returns!A:A,MATCH(B8397,Returns!B:B,0)),"No")</f>
        <v>No</v>
      </c>
    </row>
    <row r="8398" spans="1:23" x14ac:dyDescent="0.2">
      <c r="A8398" s="1">
        <v>8397</v>
      </c>
      <c r="B8398" t="s">
        <v>10145</v>
      </c>
      <c r="C8398" s="2">
        <v>42551</v>
      </c>
      <c r="D8398" s="2">
        <v>42551</v>
      </c>
      <c r="E8398" s="1" t="s">
        <v>1126</v>
      </c>
      <c r="F8398" s="1" t="s">
        <v>2641</v>
      </c>
      <c r="G8398" s="1" t="s">
        <v>2642</v>
      </c>
      <c r="H8398" s="1" t="s">
        <v>24</v>
      </c>
      <c r="I8398" s="1" t="s">
        <v>25</v>
      </c>
      <c r="J8398" s="1" t="s">
        <v>460</v>
      </c>
      <c r="K8398" s="1" t="s">
        <v>82</v>
      </c>
      <c r="L8398" s="1">
        <v>28403</v>
      </c>
      <c r="M8398" s="1" t="s">
        <v>28</v>
      </c>
      <c r="N8398" s="1" t="s">
        <v>617</v>
      </c>
      <c r="O8398" s="1" t="s">
        <v>43</v>
      </c>
      <c r="P8398" s="1" t="s">
        <v>84</v>
      </c>
      <c r="Q8398" s="1" t="s">
        <v>618</v>
      </c>
      <c r="R8398" s="1">
        <v>310.68799999999999</v>
      </c>
      <c r="S8398" s="1">
        <v>7</v>
      </c>
      <c r="T8398" s="1">
        <v>0.2</v>
      </c>
      <c r="U8398" s="1">
        <v>108.74079999999998</v>
      </c>
      <c r="V8398" s="3" t="str">
        <f>IF(M8398=People!$B$5,People!$A$5,IF(M8398=People!$B$4,People!$A$4,IF(M8398=People!$B$3,People!$A$3,IF(M8398=People!$B$2,People!$A$2,0))))</f>
        <v>Cassandra Brandow</v>
      </c>
      <c r="W8398" s="3" t="str">
        <f>IFERROR(INDEX(Returns!A:A,MATCH(B8398,Returns!B:B,0)),"No")</f>
        <v>No</v>
      </c>
    </row>
    <row r="8399" spans="1:23" x14ac:dyDescent="0.2">
      <c r="A8399" s="1">
        <v>8398</v>
      </c>
      <c r="B8399" t="s">
        <v>10146</v>
      </c>
      <c r="C8399" s="2">
        <v>42616</v>
      </c>
      <c r="D8399" s="2">
        <v>42617</v>
      </c>
      <c r="E8399" s="1" t="s">
        <v>170</v>
      </c>
      <c r="F8399" s="1" t="s">
        <v>1989</v>
      </c>
      <c r="G8399" s="1" t="s">
        <v>1990</v>
      </c>
      <c r="H8399" s="1" t="s">
        <v>94</v>
      </c>
      <c r="I8399" s="1" t="s">
        <v>25</v>
      </c>
      <c r="J8399" s="1" t="s">
        <v>167</v>
      </c>
      <c r="K8399" s="1" t="s">
        <v>96</v>
      </c>
      <c r="L8399" s="1">
        <v>77095</v>
      </c>
      <c r="M8399" s="1" t="s">
        <v>97</v>
      </c>
      <c r="N8399" s="1" t="s">
        <v>5526</v>
      </c>
      <c r="O8399" s="1" t="s">
        <v>43</v>
      </c>
      <c r="P8399" s="1" t="s">
        <v>70</v>
      </c>
      <c r="Q8399" s="1" t="s">
        <v>5527</v>
      </c>
      <c r="R8399" s="1">
        <v>7.6799999999999979</v>
      </c>
      <c r="S8399" s="1">
        <v>5</v>
      </c>
      <c r="T8399" s="1">
        <v>0.8</v>
      </c>
      <c r="U8399" s="1">
        <v>-11.52</v>
      </c>
      <c r="V8399" s="3" t="str">
        <f>IF(M8399=People!$B$5,People!$A$5,IF(M8399=People!$B$4,People!$A$4,IF(M8399=People!$B$3,People!$A$3,IF(M8399=People!$B$2,People!$A$2,0))))</f>
        <v>Kelly Williams</v>
      </c>
      <c r="W8399" s="3" t="str">
        <f>IFERROR(INDEX(Returns!A:A,MATCH(B8399,Returns!B:B,0)),"No")</f>
        <v>No</v>
      </c>
    </row>
    <row r="8400" spans="1:23" x14ac:dyDescent="0.2">
      <c r="A8400" s="1">
        <v>8399</v>
      </c>
      <c r="B8400" t="s">
        <v>10147</v>
      </c>
      <c r="C8400" s="2">
        <v>43771</v>
      </c>
      <c r="D8400" s="2">
        <v>43776</v>
      </c>
      <c r="E8400" s="1" t="s">
        <v>21</v>
      </c>
      <c r="F8400" s="1" t="s">
        <v>4721</v>
      </c>
      <c r="G8400" s="1" t="s">
        <v>4722</v>
      </c>
      <c r="H8400" s="1" t="s">
        <v>94</v>
      </c>
      <c r="I8400" s="1" t="s">
        <v>25</v>
      </c>
      <c r="J8400" s="1" t="s">
        <v>286</v>
      </c>
      <c r="K8400" s="1" t="s">
        <v>440</v>
      </c>
      <c r="L8400" s="1">
        <v>45503</v>
      </c>
      <c r="M8400" s="1" t="s">
        <v>135</v>
      </c>
      <c r="N8400" s="1" t="s">
        <v>2954</v>
      </c>
      <c r="O8400" s="1" t="s">
        <v>30</v>
      </c>
      <c r="P8400" s="1" t="s">
        <v>34</v>
      </c>
      <c r="Q8400" s="1" t="s">
        <v>2955</v>
      </c>
      <c r="R8400" s="1">
        <v>155.37199999999999</v>
      </c>
      <c r="S8400" s="1">
        <v>2</v>
      </c>
      <c r="T8400" s="1">
        <v>0.3</v>
      </c>
      <c r="U8400" s="1">
        <v>-35.513599999999997</v>
      </c>
      <c r="V8400" s="3" t="str">
        <f>IF(M8400=People!$B$5,People!$A$5,IF(M8400=People!$B$4,People!$A$4,IF(M8400=People!$B$3,People!$A$3,IF(M8400=People!$B$2,People!$A$2,0))))</f>
        <v>Chuck Magee</v>
      </c>
      <c r="W8400" s="3" t="str">
        <f>IFERROR(INDEX(Returns!A:A,MATCH(B8400,Returns!B:B,0)),"No")</f>
        <v>No</v>
      </c>
    </row>
    <row r="8401" spans="1:23" x14ac:dyDescent="0.2">
      <c r="A8401" s="1">
        <v>8400</v>
      </c>
      <c r="B8401" t="s">
        <v>10148</v>
      </c>
      <c r="C8401" s="2">
        <v>42838</v>
      </c>
      <c r="D8401" s="2">
        <v>42843</v>
      </c>
      <c r="E8401" s="1" t="s">
        <v>46</v>
      </c>
      <c r="F8401" s="1" t="s">
        <v>3524</v>
      </c>
      <c r="G8401" s="1" t="s">
        <v>3525</v>
      </c>
      <c r="H8401" s="1" t="s">
        <v>24</v>
      </c>
      <c r="I8401" s="1" t="s">
        <v>25</v>
      </c>
      <c r="J8401" s="1" t="s">
        <v>3253</v>
      </c>
      <c r="K8401" s="1" t="s">
        <v>279</v>
      </c>
      <c r="L8401" s="1">
        <v>85301</v>
      </c>
      <c r="M8401" s="1" t="s">
        <v>41</v>
      </c>
      <c r="N8401" s="1" t="s">
        <v>3347</v>
      </c>
      <c r="O8401" s="1" t="s">
        <v>43</v>
      </c>
      <c r="P8401" s="1" t="s">
        <v>55</v>
      </c>
      <c r="Q8401" s="1" t="s">
        <v>3348</v>
      </c>
      <c r="R8401" s="1">
        <v>10.744</v>
      </c>
      <c r="S8401" s="1">
        <v>1</v>
      </c>
      <c r="T8401" s="1">
        <v>0.2</v>
      </c>
      <c r="U8401" s="1">
        <v>0.80579999999999963</v>
      </c>
      <c r="V8401" s="3" t="str">
        <f>IF(M8401=People!$B$5,People!$A$5,IF(M8401=People!$B$4,People!$A$4,IF(M8401=People!$B$3,People!$A$3,IF(M8401=People!$B$2,People!$A$2,0))))</f>
        <v>Anna Andreadi</v>
      </c>
      <c r="W8401" s="3" t="str">
        <f>IFERROR(INDEX(Returns!A:A,MATCH(B8401,Returns!B:B,0)),"No")</f>
        <v>No</v>
      </c>
    </row>
    <row r="8402" spans="1:23" x14ac:dyDescent="0.2">
      <c r="A8402" s="1">
        <v>8401</v>
      </c>
      <c r="B8402" t="s">
        <v>5985</v>
      </c>
      <c r="C8402" s="2">
        <v>43074</v>
      </c>
      <c r="D8402" s="2">
        <v>43078</v>
      </c>
      <c r="E8402" s="1" t="s">
        <v>21</v>
      </c>
      <c r="F8402" s="1" t="s">
        <v>4411</v>
      </c>
      <c r="G8402" s="1" t="s">
        <v>4412</v>
      </c>
      <c r="H8402" s="1" t="s">
        <v>24</v>
      </c>
      <c r="I8402" s="1" t="s">
        <v>25</v>
      </c>
      <c r="J8402" s="1" t="s">
        <v>239</v>
      </c>
      <c r="K8402" s="1" t="s">
        <v>240</v>
      </c>
      <c r="L8402" s="1">
        <v>10009</v>
      </c>
      <c r="M8402" s="1" t="s">
        <v>135</v>
      </c>
      <c r="N8402" s="1" t="s">
        <v>2972</v>
      </c>
      <c r="O8402" s="1" t="s">
        <v>43</v>
      </c>
      <c r="P8402" s="1" t="s">
        <v>70</v>
      </c>
      <c r="Q8402" s="1" t="s">
        <v>2973</v>
      </c>
      <c r="R8402" s="1">
        <v>232.40000000000003</v>
      </c>
      <c r="S8402" s="1">
        <v>5</v>
      </c>
      <c r="T8402" s="1">
        <v>0.2</v>
      </c>
      <c r="U8402" s="1">
        <v>78.434999999999988</v>
      </c>
      <c r="V8402" s="3" t="str">
        <f>IF(M8402=People!$B$5,People!$A$5,IF(M8402=People!$B$4,People!$A$4,IF(M8402=People!$B$3,People!$A$3,IF(M8402=People!$B$2,People!$A$2,0))))</f>
        <v>Chuck Magee</v>
      </c>
      <c r="W8402" s="3" t="str">
        <f>IFERROR(INDEX(Returns!A:A,MATCH(B8402,Returns!B:B,0)),"No")</f>
        <v>Yes</v>
      </c>
    </row>
    <row r="8403" spans="1:23" x14ac:dyDescent="0.2">
      <c r="A8403" s="1">
        <v>8402</v>
      </c>
      <c r="B8403" t="s">
        <v>5985</v>
      </c>
      <c r="C8403" s="2">
        <v>43074</v>
      </c>
      <c r="D8403" s="2">
        <v>43078</v>
      </c>
      <c r="E8403" s="1" t="s">
        <v>21</v>
      </c>
      <c r="F8403" s="1" t="s">
        <v>4411</v>
      </c>
      <c r="G8403" s="1" t="s">
        <v>4412</v>
      </c>
      <c r="H8403" s="1" t="s">
        <v>24</v>
      </c>
      <c r="I8403" s="1" t="s">
        <v>25</v>
      </c>
      <c r="J8403" s="1" t="s">
        <v>239</v>
      </c>
      <c r="K8403" s="1" t="s">
        <v>240</v>
      </c>
      <c r="L8403" s="1">
        <v>10009</v>
      </c>
      <c r="M8403" s="1" t="s">
        <v>135</v>
      </c>
      <c r="N8403" s="1" t="s">
        <v>4923</v>
      </c>
      <c r="O8403" s="1" t="s">
        <v>30</v>
      </c>
      <c r="P8403" s="1" t="s">
        <v>34</v>
      </c>
      <c r="Q8403" s="1" t="s">
        <v>4924</v>
      </c>
      <c r="R8403" s="1">
        <v>164.64599999999999</v>
      </c>
      <c r="S8403" s="1">
        <v>3</v>
      </c>
      <c r="T8403" s="1">
        <v>0.1</v>
      </c>
      <c r="U8403" s="1">
        <v>12.805799999999994</v>
      </c>
      <c r="V8403" s="3" t="str">
        <f>IF(M8403=People!$B$5,People!$A$5,IF(M8403=People!$B$4,People!$A$4,IF(M8403=People!$B$3,People!$A$3,IF(M8403=People!$B$2,People!$A$2,0))))</f>
        <v>Chuck Magee</v>
      </c>
      <c r="W8403" s="3" t="str">
        <f>IFERROR(INDEX(Returns!A:A,MATCH(B8403,Returns!B:B,0)),"No")</f>
        <v>Yes</v>
      </c>
    </row>
    <row r="8404" spans="1:23" x14ac:dyDescent="0.2">
      <c r="A8404" s="1">
        <v>8403</v>
      </c>
      <c r="B8404" t="s">
        <v>5985</v>
      </c>
      <c r="C8404" s="2">
        <v>43074</v>
      </c>
      <c r="D8404" s="2">
        <v>43078</v>
      </c>
      <c r="E8404" s="1" t="s">
        <v>21</v>
      </c>
      <c r="F8404" s="1" t="s">
        <v>4411</v>
      </c>
      <c r="G8404" s="1" t="s">
        <v>4412</v>
      </c>
      <c r="H8404" s="1" t="s">
        <v>24</v>
      </c>
      <c r="I8404" s="1" t="s">
        <v>25</v>
      </c>
      <c r="J8404" s="1" t="s">
        <v>239</v>
      </c>
      <c r="K8404" s="1" t="s">
        <v>240</v>
      </c>
      <c r="L8404" s="1">
        <v>10009</v>
      </c>
      <c r="M8404" s="1" t="s">
        <v>135</v>
      </c>
      <c r="N8404" s="1" t="s">
        <v>2480</v>
      </c>
      <c r="O8404" s="1" t="s">
        <v>43</v>
      </c>
      <c r="P8404" s="1" t="s">
        <v>84</v>
      </c>
      <c r="Q8404" s="1" t="s">
        <v>2481</v>
      </c>
      <c r="R8404" s="1">
        <v>22.68</v>
      </c>
      <c r="S8404" s="1">
        <v>2</v>
      </c>
      <c r="T8404" s="1">
        <v>0</v>
      </c>
      <c r="U8404" s="1">
        <v>11.113199999999999</v>
      </c>
      <c r="V8404" s="3" t="str">
        <f>IF(M8404=People!$B$5,People!$A$5,IF(M8404=People!$B$4,People!$A$4,IF(M8404=People!$B$3,People!$A$3,IF(M8404=People!$B$2,People!$A$2,0))))</f>
        <v>Chuck Magee</v>
      </c>
      <c r="W8404" s="3" t="str">
        <f>IFERROR(INDEX(Returns!A:A,MATCH(B8404,Returns!B:B,0)),"No")</f>
        <v>Yes</v>
      </c>
    </row>
    <row r="8405" spans="1:23" x14ac:dyDescent="0.2">
      <c r="A8405" s="1">
        <v>8404</v>
      </c>
      <c r="B8405" t="s">
        <v>10149</v>
      </c>
      <c r="C8405" s="2">
        <v>43132</v>
      </c>
      <c r="D8405" s="2">
        <v>43138</v>
      </c>
      <c r="E8405" s="1" t="s">
        <v>46</v>
      </c>
      <c r="F8405" s="1" t="s">
        <v>2935</v>
      </c>
      <c r="G8405" s="1" t="s">
        <v>2936</v>
      </c>
      <c r="H8405" s="1" t="s">
        <v>38</v>
      </c>
      <c r="I8405" s="1" t="s">
        <v>25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559</v>
      </c>
      <c r="O8405" s="1" t="s">
        <v>43</v>
      </c>
      <c r="P8405" s="1" t="s">
        <v>84</v>
      </c>
      <c r="Q8405" s="1" t="s">
        <v>560</v>
      </c>
      <c r="R8405" s="1">
        <v>105.52</v>
      </c>
      <c r="S8405" s="1">
        <v>4</v>
      </c>
      <c r="T8405" s="1">
        <v>0</v>
      </c>
      <c r="U8405" s="1">
        <v>48.539199999999994</v>
      </c>
      <c r="V8405" s="3" t="str">
        <f>IF(M8405=People!$B$5,People!$A$5,IF(M8405=People!$B$4,People!$A$4,IF(M8405=People!$B$3,People!$A$3,IF(M8405=People!$B$2,People!$A$2,0))))</f>
        <v>Anna Andreadi</v>
      </c>
      <c r="W8405" s="3" t="str">
        <f>IFERROR(INDEX(Returns!A:A,MATCH(B8405,Returns!B:B,0)),"No")</f>
        <v>No</v>
      </c>
    </row>
    <row r="8406" spans="1:23" x14ac:dyDescent="0.2">
      <c r="A8406" s="1">
        <v>8405</v>
      </c>
      <c r="B8406" t="s">
        <v>10150</v>
      </c>
      <c r="C8406" s="2">
        <v>43654</v>
      </c>
      <c r="D8406" s="2">
        <v>43658</v>
      </c>
      <c r="E8406" s="1" t="s">
        <v>46</v>
      </c>
      <c r="F8406" s="1" t="s">
        <v>5831</v>
      </c>
      <c r="G8406" s="1" t="s">
        <v>5832</v>
      </c>
      <c r="H8406" s="1" t="s">
        <v>38</v>
      </c>
      <c r="I8406" s="1" t="s">
        <v>25</v>
      </c>
      <c r="J8406" s="1" t="s">
        <v>535</v>
      </c>
      <c r="K8406" s="1" t="s">
        <v>220</v>
      </c>
      <c r="L8406" s="1">
        <v>19711</v>
      </c>
      <c r="M8406" s="1" t="s">
        <v>135</v>
      </c>
      <c r="N8406" s="1" t="s">
        <v>4749</v>
      </c>
      <c r="O8406" s="1" t="s">
        <v>30</v>
      </c>
      <c r="P8406" s="1" t="s">
        <v>60</v>
      </c>
      <c r="Q8406" s="1" t="s">
        <v>4750</v>
      </c>
      <c r="R8406" s="1">
        <v>83.92</v>
      </c>
      <c r="S8406" s="1">
        <v>4</v>
      </c>
      <c r="T8406" s="1">
        <v>0</v>
      </c>
      <c r="U8406" s="1">
        <v>5.8743999999999943</v>
      </c>
      <c r="V8406" s="3" t="str">
        <f>IF(M8406=People!$B$5,People!$A$5,IF(M8406=People!$B$4,People!$A$4,IF(M8406=People!$B$3,People!$A$3,IF(M8406=People!$B$2,People!$A$2,0))))</f>
        <v>Chuck Magee</v>
      </c>
      <c r="W8406" s="3" t="str">
        <f>IFERROR(INDEX(Returns!A:A,MATCH(B8406,Returns!B:B,0)),"No")</f>
        <v>No</v>
      </c>
    </row>
    <row r="8407" spans="1:23" x14ac:dyDescent="0.2">
      <c r="A8407" s="1">
        <v>8406</v>
      </c>
      <c r="B8407" t="s">
        <v>10150</v>
      </c>
      <c r="C8407" s="2">
        <v>43654</v>
      </c>
      <c r="D8407" s="2">
        <v>43658</v>
      </c>
      <c r="E8407" s="1" t="s">
        <v>46</v>
      </c>
      <c r="F8407" s="1" t="s">
        <v>5831</v>
      </c>
      <c r="G8407" s="1" t="s">
        <v>5832</v>
      </c>
      <c r="H8407" s="1" t="s">
        <v>38</v>
      </c>
      <c r="I8407" s="1" t="s">
        <v>25</v>
      </c>
      <c r="J8407" s="1" t="s">
        <v>535</v>
      </c>
      <c r="K8407" s="1" t="s">
        <v>220</v>
      </c>
      <c r="L8407" s="1">
        <v>19711</v>
      </c>
      <c r="M8407" s="1" t="s">
        <v>135</v>
      </c>
      <c r="N8407" s="1" t="s">
        <v>2381</v>
      </c>
      <c r="O8407" s="1" t="s">
        <v>66</v>
      </c>
      <c r="P8407" s="1" t="s">
        <v>146</v>
      </c>
      <c r="Q8407" s="1" t="s">
        <v>2382</v>
      </c>
      <c r="R8407" s="1">
        <v>141.9</v>
      </c>
      <c r="S8407" s="1">
        <v>5</v>
      </c>
      <c r="T8407" s="1">
        <v>0</v>
      </c>
      <c r="U8407" s="1">
        <v>58.179000000000002</v>
      </c>
      <c r="V8407" s="3" t="str">
        <f>IF(M8407=People!$B$5,People!$A$5,IF(M8407=People!$B$4,People!$A$4,IF(M8407=People!$B$3,People!$A$3,IF(M8407=People!$B$2,People!$A$2,0))))</f>
        <v>Chuck Magee</v>
      </c>
      <c r="W8407" s="3" t="str">
        <f>IFERROR(INDEX(Returns!A:A,MATCH(B8407,Returns!B:B,0)),"No")</f>
        <v>No</v>
      </c>
    </row>
    <row r="8408" spans="1:23" x14ac:dyDescent="0.2">
      <c r="A8408" s="1">
        <v>8407</v>
      </c>
      <c r="B8408" t="s">
        <v>10150</v>
      </c>
      <c r="C8408" s="2">
        <v>43654</v>
      </c>
      <c r="D8408" s="2">
        <v>43658</v>
      </c>
      <c r="E8408" s="1" t="s">
        <v>46</v>
      </c>
      <c r="F8408" s="1" t="s">
        <v>5831</v>
      </c>
      <c r="G8408" s="1" t="s">
        <v>5832</v>
      </c>
      <c r="H8408" s="1" t="s">
        <v>38</v>
      </c>
      <c r="I8408" s="1" t="s">
        <v>25</v>
      </c>
      <c r="J8408" s="1" t="s">
        <v>535</v>
      </c>
      <c r="K8408" s="1" t="s">
        <v>220</v>
      </c>
      <c r="L8408" s="1">
        <v>19711</v>
      </c>
      <c r="M8408" s="1" t="s">
        <v>135</v>
      </c>
      <c r="N8408" s="1" t="s">
        <v>5738</v>
      </c>
      <c r="O8408" s="1" t="s">
        <v>30</v>
      </c>
      <c r="P8408" s="1" t="s">
        <v>60</v>
      </c>
      <c r="Q8408" s="1" t="s">
        <v>5739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3" t="str">
        <f>IF(M8408=People!$B$5,People!$A$5,IF(M8408=People!$B$4,People!$A$4,IF(M8408=People!$B$3,People!$A$3,IF(M8408=People!$B$2,People!$A$2,0))))</f>
        <v>Chuck Magee</v>
      </c>
      <c r="W8408" s="3" t="str">
        <f>IFERROR(INDEX(Returns!A:A,MATCH(B8408,Returns!B:B,0)),"No")</f>
        <v>No</v>
      </c>
    </row>
    <row r="8409" spans="1:23" x14ac:dyDescent="0.2">
      <c r="A8409" s="1">
        <v>8408</v>
      </c>
      <c r="B8409" t="s">
        <v>10150</v>
      </c>
      <c r="C8409" s="2">
        <v>43654</v>
      </c>
      <c r="D8409" s="2">
        <v>43658</v>
      </c>
      <c r="E8409" s="1" t="s">
        <v>46</v>
      </c>
      <c r="F8409" s="1" t="s">
        <v>5831</v>
      </c>
      <c r="G8409" s="1" t="s">
        <v>5832</v>
      </c>
      <c r="H8409" s="1" t="s">
        <v>38</v>
      </c>
      <c r="I8409" s="1" t="s">
        <v>25</v>
      </c>
      <c r="J8409" s="1" t="s">
        <v>535</v>
      </c>
      <c r="K8409" s="1" t="s">
        <v>220</v>
      </c>
      <c r="L8409" s="1">
        <v>19711</v>
      </c>
      <c r="M8409" s="1" t="s">
        <v>135</v>
      </c>
      <c r="N8409" s="1" t="s">
        <v>3329</v>
      </c>
      <c r="O8409" s="1" t="s">
        <v>43</v>
      </c>
      <c r="P8409" s="1" t="s">
        <v>63</v>
      </c>
      <c r="Q8409" s="1" t="s">
        <v>3330</v>
      </c>
      <c r="R8409" s="1">
        <v>28.91</v>
      </c>
      <c r="S8409" s="1">
        <v>7</v>
      </c>
      <c r="T8409" s="1">
        <v>0</v>
      </c>
      <c r="U8409" s="1">
        <v>8.6729999999999983</v>
      </c>
      <c r="V8409" s="3" t="str">
        <f>IF(M8409=People!$B$5,People!$A$5,IF(M8409=People!$B$4,People!$A$4,IF(M8409=People!$B$3,People!$A$3,IF(M8409=People!$B$2,People!$A$2,0))))</f>
        <v>Chuck Magee</v>
      </c>
      <c r="W8409" s="3" t="str">
        <f>IFERROR(INDEX(Returns!A:A,MATCH(B8409,Returns!B:B,0)),"No")</f>
        <v>No</v>
      </c>
    </row>
    <row r="8410" spans="1:23" x14ac:dyDescent="0.2">
      <c r="A8410" s="1">
        <v>8409</v>
      </c>
      <c r="B8410" t="s">
        <v>10150</v>
      </c>
      <c r="C8410" s="2">
        <v>43654</v>
      </c>
      <c r="D8410" s="2">
        <v>43658</v>
      </c>
      <c r="E8410" s="1" t="s">
        <v>46</v>
      </c>
      <c r="F8410" s="1" t="s">
        <v>5831</v>
      </c>
      <c r="G8410" s="1" t="s">
        <v>5832</v>
      </c>
      <c r="H8410" s="1" t="s">
        <v>38</v>
      </c>
      <c r="I8410" s="1" t="s">
        <v>25</v>
      </c>
      <c r="J8410" s="1" t="s">
        <v>535</v>
      </c>
      <c r="K8410" s="1" t="s">
        <v>220</v>
      </c>
      <c r="L8410" s="1">
        <v>19711</v>
      </c>
      <c r="M8410" s="1" t="s">
        <v>135</v>
      </c>
      <c r="N8410" s="1" t="s">
        <v>5576</v>
      </c>
      <c r="O8410" s="1" t="s">
        <v>43</v>
      </c>
      <c r="P8410" s="1" t="s">
        <v>63</v>
      </c>
      <c r="Q8410" s="1" t="s">
        <v>5577</v>
      </c>
      <c r="R8410" s="1">
        <v>174.95000000000002</v>
      </c>
      <c r="S8410" s="1">
        <v>5</v>
      </c>
      <c r="T8410" s="1">
        <v>0</v>
      </c>
      <c r="U8410" s="1">
        <v>45.487000000000002</v>
      </c>
      <c r="V8410" s="3" t="str">
        <f>IF(M8410=People!$B$5,People!$A$5,IF(M8410=People!$B$4,People!$A$4,IF(M8410=People!$B$3,People!$A$3,IF(M8410=People!$B$2,People!$A$2,0))))</f>
        <v>Chuck Magee</v>
      </c>
      <c r="W8410" s="3" t="str">
        <f>IFERROR(INDEX(Returns!A:A,MATCH(B8410,Returns!B:B,0)),"No")</f>
        <v>No</v>
      </c>
    </row>
    <row r="8411" spans="1:23" x14ac:dyDescent="0.2">
      <c r="A8411" s="1">
        <v>8410</v>
      </c>
      <c r="B8411" t="s">
        <v>10151</v>
      </c>
      <c r="C8411" s="2">
        <v>43080</v>
      </c>
      <c r="D8411" s="2">
        <v>43086</v>
      </c>
      <c r="E8411" s="1" t="s">
        <v>46</v>
      </c>
      <c r="F8411" s="1" t="s">
        <v>635</v>
      </c>
      <c r="G8411" s="1" t="s">
        <v>636</v>
      </c>
      <c r="H8411" s="1" t="s">
        <v>94</v>
      </c>
      <c r="I8411" s="1" t="s">
        <v>25</v>
      </c>
      <c r="J8411" s="1" t="s">
        <v>3920</v>
      </c>
      <c r="K8411" s="1" t="s">
        <v>40</v>
      </c>
      <c r="L8411" s="1">
        <v>92404</v>
      </c>
      <c r="M8411" s="1" t="s">
        <v>41</v>
      </c>
      <c r="N8411" s="1" t="s">
        <v>2178</v>
      </c>
      <c r="O8411" s="1" t="s">
        <v>43</v>
      </c>
      <c r="P8411" s="1" t="s">
        <v>70</v>
      </c>
      <c r="Q8411" s="1" t="s">
        <v>2179</v>
      </c>
      <c r="R8411" s="1">
        <v>110.52800000000001</v>
      </c>
      <c r="S8411" s="1">
        <v>4</v>
      </c>
      <c r="T8411" s="1">
        <v>0.2</v>
      </c>
      <c r="U8411" s="1">
        <v>38.684799999999996</v>
      </c>
      <c r="V8411" s="3" t="str">
        <f>IF(M8411=People!$B$5,People!$A$5,IF(M8411=People!$B$4,People!$A$4,IF(M8411=People!$B$3,People!$A$3,IF(M8411=People!$B$2,People!$A$2,0))))</f>
        <v>Anna Andreadi</v>
      </c>
      <c r="W8411" s="3" t="str">
        <f>IFERROR(INDEX(Returns!A:A,MATCH(B8411,Returns!B:B,0)),"No")</f>
        <v>No</v>
      </c>
    </row>
    <row r="8412" spans="1:23" x14ac:dyDescent="0.2">
      <c r="A8412" s="1">
        <v>8411</v>
      </c>
      <c r="B8412" t="s">
        <v>10152</v>
      </c>
      <c r="C8412" s="2">
        <v>43419</v>
      </c>
      <c r="D8412" s="2">
        <v>43419</v>
      </c>
      <c r="E8412" s="1" t="s">
        <v>1126</v>
      </c>
      <c r="F8412" s="1" t="s">
        <v>203</v>
      </c>
      <c r="G8412" s="1" t="s">
        <v>204</v>
      </c>
      <c r="H8412" s="1" t="s">
        <v>38</v>
      </c>
      <c r="I8412" s="1" t="s">
        <v>25</v>
      </c>
      <c r="J8412" s="1" t="s">
        <v>1907</v>
      </c>
      <c r="K8412" s="1" t="s">
        <v>82</v>
      </c>
      <c r="L8412" s="1">
        <v>27217</v>
      </c>
      <c r="M8412" s="1" t="s">
        <v>28</v>
      </c>
      <c r="N8412" s="1" t="s">
        <v>451</v>
      </c>
      <c r="O8412" s="1" t="s">
        <v>30</v>
      </c>
      <c r="P8412" s="1" t="s">
        <v>52</v>
      </c>
      <c r="Q8412" s="1" t="s">
        <v>452</v>
      </c>
      <c r="R8412" s="1">
        <v>630.024</v>
      </c>
      <c r="S8412" s="1">
        <v>4</v>
      </c>
      <c r="T8412" s="1">
        <v>0.4</v>
      </c>
      <c r="U8412" s="1">
        <v>-199.50760000000008</v>
      </c>
      <c r="V8412" s="3" t="str">
        <f>IF(M8412=People!$B$5,People!$A$5,IF(M8412=People!$B$4,People!$A$4,IF(M8412=People!$B$3,People!$A$3,IF(M8412=People!$B$2,People!$A$2,0))))</f>
        <v>Cassandra Brandow</v>
      </c>
      <c r="W8412" s="3" t="str">
        <f>IFERROR(INDEX(Returns!A:A,MATCH(B8412,Returns!B:B,0)),"No")</f>
        <v>No</v>
      </c>
    </row>
    <row r="8413" spans="1:23" x14ac:dyDescent="0.2">
      <c r="A8413" s="1">
        <v>8412</v>
      </c>
      <c r="B8413" t="s">
        <v>10153</v>
      </c>
      <c r="C8413" s="2">
        <v>43229</v>
      </c>
      <c r="D8413" s="2">
        <v>43232</v>
      </c>
      <c r="E8413" s="1" t="s">
        <v>21</v>
      </c>
      <c r="F8413" s="1" t="s">
        <v>3524</v>
      </c>
      <c r="G8413" s="1" t="s">
        <v>3525</v>
      </c>
      <c r="H8413" s="1" t="s">
        <v>24</v>
      </c>
      <c r="I8413" s="1" t="s">
        <v>25</v>
      </c>
      <c r="J8413" s="1" t="s">
        <v>1704</v>
      </c>
      <c r="K8413" s="1" t="s">
        <v>287</v>
      </c>
      <c r="L8413" s="1">
        <v>24153</v>
      </c>
      <c r="M8413" s="1" t="s">
        <v>28</v>
      </c>
      <c r="N8413" s="1" t="s">
        <v>678</v>
      </c>
      <c r="O8413" s="1" t="s">
        <v>43</v>
      </c>
      <c r="P8413" s="1" t="s">
        <v>63</v>
      </c>
      <c r="Q8413" s="1" t="s">
        <v>679</v>
      </c>
      <c r="R8413" s="1">
        <v>27.86</v>
      </c>
      <c r="S8413" s="1">
        <v>7</v>
      </c>
      <c r="T8413" s="1">
        <v>0</v>
      </c>
      <c r="U8413" s="1">
        <v>9.1937999999999978</v>
      </c>
      <c r="V8413" s="3" t="str">
        <f>IF(M8413=People!$B$5,People!$A$5,IF(M8413=People!$B$4,People!$A$4,IF(M8413=People!$B$3,People!$A$3,IF(M8413=People!$B$2,People!$A$2,0))))</f>
        <v>Cassandra Brandow</v>
      </c>
      <c r="W8413" s="3" t="str">
        <f>IFERROR(INDEX(Returns!A:A,MATCH(B8413,Returns!B:B,0)),"No")</f>
        <v>No</v>
      </c>
    </row>
    <row r="8414" spans="1:23" x14ac:dyDescent="0.2">
      <c r="A8414" s="1">
        <v>8413</v>
      </c>
      <c r="B8414" t="s">
        <v>10154</v>
      </c>
      <c r="C8414" s="2">
        <v>43534</v>
      </c>
      <c r="D8414" s="2">
        <v>43538</v>
      </c>
      <c r="E8414" s="1" t="s">
        <v>46</v>
      </c>
      <c r="F8414" s="1" t="s">
        <v>1478</v>
      </c>
      <c r="G8414" s="1" t="s">
        <v>1479</v>
      </c>
      <c r="H8414" s="1" t="s">
        <v>24</v>
      </c>
      <c r="I8414" s="1" t="s">
        <v>25</v>
      </c>
      <c r="J8414" s="1" t="s">
        <v>716</v>
      </c>
      <c r="K8414" s="1" t="s">
        <v>96</v>
      </c>
      <c r="L8414" s="1">
        <v>75217</v>
      </c>
      <c r="M8414" s="1" t="s">
        <v>97</v>
      </c>
      <c r="N8414" s="1" t="s">
        <v>2009</v>
      </c>
      <c r="O8414" s="1" t="s">
        <v>30</v>
      </c>
      <c r="P8414" s="1" t="s">
        <v>52</v>
      </c>
      <c r="Q8414" s="1" t="s">
        <v>2010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3" t="str">
        <f>IF(M8414=People!$B$5,People!$A$5,IF(M8414=People!$B$4,People!$A$4,IF(M8414=People!$B$3,People!$A$3,IF(M8414=People!$B$2,People!$A$2,0))))</f>
        <v>Kelly Williams</v>
      </c>
      <c r="W8414" s="3" t="str">
        <f>IFERROR(INDEX(Returns!A:A,MATCH(B8414,Returns!B:B,0)),"No")</f>
        <v>No</v>
      </c>
    </row>
    <row r="8415" spans="1:23" x14ac:dyDescent="0.2">
      <c r="A8415" s="1">
        <v>8414</v>
      </c>
      <c r="B8415" t="s">
        <v>10155</v>
      </c>
      <c r="C8415" s="2">
        <v>43451</v>
      </c>
      <c r="D8415" s="2">
        <v>43455</v>
      </c>
      <c r="E8415" s="1" t="s">
        <v>46</v>
      </c>
      <c r="F8415" s="1" t="s">
        <v>2387</v>
      </c>
      <c r="G8415" s="1" t="s">
        <v>2388</v>
      </c>
      <c r="H8415" s="1" t="s">
        <v>38</v>
      </c>
      <c r="I8415" s="1" t="s">
        <v>25</v>
      </c>
      <c r="J8415" s="1" t="s">
        <v>987</v>
      </c>
      <c r="K8415" s="1" t="s">
        <v>96</v>
      </c>
      <c r="L8415" s="1">
        <v>76017</v>
      </c>
      <c r="M8415" s="1" t="s">
        <v>97</v>
      </c>
      <c r="N8415" s="1" t="s">
        <v>3841</v>
      </c>
      <c r="O8415" s="1" t="s">
        <v>43</v>
      </c>
      <c r="P8415" s="1" t="s">
        <v>84</v>
      </c>
      <c r="Q8415" s="1" t="s">
        <v>3842</v>
      </c>
      <c r="R8415" s="1">
        <v>51.840000000000011</v>
      </c>
      <c r="S8415" s="1">
        <v>10</v>
      </c>
      <c r="T8415" s="1">
        <v>0.2</v>
      </c>
      <c r="U8415" s="1">
        <v>18.143999999999998</v>
      </c>
      <c r="V8415" s="3" t="str">
        <f>IF(M8415=People!$B$5,People!$A$5,IF(M8415=People!$B$4,People!$A$4,IF(M8415=People!$B$3,People!$A$3,IF(M8415=People!$B$2,People!$A$2,0))))</f>
        <v>Kelly Williams</v>
      </c>
      <c r="W8415" s="3" t="str">
        <f>IFERROR(INDEX(Returns!A:A,MATCH(B8415,Returns!B:B,0)),"No")</f>
        <v>No</v>
      </c>
    </row>
    <row r="8416" spans="1:23" x14ac:dyDescent="0.2">
      <c r="A8416" s="1">
        <v>8415</v>
      </c>
      <c r="B8416" t="s">
        <v>10155</v>
      </c>
      <c r="C8416" s="2">
        <v>43451</v>
      </c>
      <c r="D8416" s="2">
        <v>43455</v>
      </c>
      <c r="E8416" s="1" t="s">
        <v>46</v>
      </c>
      <c r="F8416" s="1" t="s">
        <v>2387</v>
      </c>
      <c r="G8416" s="1" t="s">
        <v>2388</v>
      </c>
      <c r="H8416" s="1" t="s">
        <v>38</v>
      </c>
      <c r="I8416" s="1" t="s">
        <v>25</v>
      </c>
      <c r="J8416" s="1" t="s">
        <v>987</v>
      </c>
      <c r="K8416" s="1" t="s">
        <v>96</v>
      </c>
      <c r="L8416" s="1">
        <v>76017</v>
      </c>
      <c r="M8416" s="1" t="s">
        <v>97</v>
      </c>
      <c r="N8416" s="1" t="s">
        <v>5163</v>
      </c>
      <c r="O8416" s="1" t="s">
        <v>66</v>
      </c>
      <c r="P8416" s="1" t="s">
        <v>146</v>
      </c>
      <c r="Q8416" s="1" t="s">
        <v>5164</v>
      </c>
      <c r="R8416" s="1">
        <v>165.60000000000002</v>
      </c>
      <c r="S8416" s="1">
        <v>3</v>
      </c>
      <c r="T8416" s="1">
        <v>0.2</v>
      </c>
      <c r="U8416" s="1">
        <v>-6.2100000000000151</v>
      </c>
      <c r="V8416" s="3" t="str">
        <f>IF(M8416=People!$B$5,People!$A$5,IF(M8416=People!$B$4,People!$A$4,IF(M8416=People!$B$3,People!$A$3,IF(M8416=People!$B$2,People!$A$2,0))))</f>
        <v>Kelly Williams</v>
      </c>
      <c r="W8416" s="3" t="str">
        <f>IFERROR(INDEX(Returns!A:A,MATCH(B8416,Returns!B:B,0)),"No")</f>
        <v>No</v>
      </c>
    </row>
    <row r="8417" spans="1:23" x14ac:dyDescent="0.2">
      <c r="A8417" s="1">
        <v>8416</v>
      </c>
      <c r="B8417" t="s">
        <v>10156</v>
      </c>
      <c r="C8417" s="2">
        <v>43561</v>
      </c>
      <c r="D8417" s="2">
        <v>43567</v>
      </c>
      <c r="E8417" s="1" t="s">
        <v>46</v>
      </c>
      <c r="F8417" s="1" t="s">
        <v>3630</v>
      </c>
      <c r="G8417" s="1" t="s">
        <v>3631</v>
      </c>
      <c r="H8417" s="1" t="s">
        <v>94</v>
      </c>
      <c r="I8417" s="1" t="s">
        <v>25</v>
      </c>
      <c r="J8417" s="1" t="s">
        <v>4099</v>
      </c>
      <c r="K8417" s="1" t="s">
        <v>432</v>
      </c>
      <c r="L8417" s="1">
        <v>52302</v>
      </c>
      <c r="M8417" s="1" t="s">
        <v>97</v>
      </c>
      <c r="N8417" s="1" t="s">
        <v>923</v>
      </c>
      <c r="O8417" s="1" t="s">
        <v>43</v>
      </c>
      <c r="P8417" s="1" t="s">
        <v>84</v>
      </c>
      <c r="Q8417" s="1" t="s">
        <v>169</v>
      </c>
      <c r="R8417" s="1">
        <v>106.32</v>
      </c>
      <c r="S8417" s="1">
        <v>3</v>
      </c>
      <c r="T8417" s="1">
        <v>0</v>
      </c>
      <c r="U8417" s="1">
        <v>49.970399999999991</v>
      </c>
      <c r="V8417" s="3" t="str">
        <f>IF(M8417=People!$B$5,People!$A$5,IF(M8417=People!$B$4,People!$A$4,IF(M8417=People!$B$3,People!$A$3,IF(M8417=People!$B$2,People!$A$2,0))))</f>
        <v>Kelly Williams</v>
      </c>
      <c r="W8417" s="3" t="str">
        <f>IFERROR(INDEX(Returns!A:A,MATCH(B8417,Returns!B:B,0)),"No")</f>
        <v>No</v>
      </c>
    </row>
    <row r="8418" spans="1:23" x14ac:dyDescent="0.2">
      <c r="A8418" s="1">
        <v>8417</v>
      </c>
      <c r="B8418" t="s">
        <v>10157</v>
      </c>
      <c r="C8418" s="2">
        <v>43594</v>
      </c>
      <c r="D8418" s="2">
        <v>43596</v>
      </c>
      <c r="E8418" s="1" t="s">
        <v>170</v>
      </c>
      <c r="F8418" s="1" t="s">
        <v>4866</v>
      </c>
      <c r="G8418" s="1" t="s">
        <v>4867</v>
      </c>
      <c r="H8418" s="1" t="s">
        <v>94</v>
      </c>
      <c r="I8418" s="1" t="s">
        <v>25</v>
      </c>
      <c r="J8418" s="1" t="s">
        <v>88</v>
      </c>
      <c r="K8418" s="1" t="s">
        <v>89</v>
      </c>
      <c r="L8418" s="1">
        <v>98105</v>
      </c>
      <c r="M8418" s="1" t="s">
        <v>41</v>
      </c>
      <c r="N8418" s="1" t="s">
        <v>2639</v>
      </c>
      <c r="O8418" s="1" t="s">
        <v>43</v>
      </c>
      <c r="P8418" s="1" t="s">
        <v>70</v>
      </c>
      <c r="Q8418" s="1" t="s">
        <v>2640</v>
      </c>
      <c r="R8418" s="1">
        <v>147.91999999999999</v>
      </c>
      <c r="S8418" s="1">
        <v>5</v>
      </c>
      <c r="T8418" s="1">
        <v>0.2</v>
      </c>
      <c r="U8418" s="1">
        <v>46.224999999999987</v>
      </c>
      <c r="V8418" s="3" t="str">
        <f>IF(M8418=People!$B$5,People!$A$5,IF(M8418=People!$B$4,People!$A$4,IF(M8418=People!$B$3,People!$A$3,IF(M8418=People!$B$2,People!$A$2,0))))</f>
        <v>Anna Andreadi</v>
      </c>
      <c r="W8418" s="3" t="str">
        <f>IFERROR(INDEX(Returns!A:A,MATCH(B8418,Returns!B:B,0)),"No")</f>
        <v>No</v>
      </c>
    </row>
    <row r="8419" spans="1:23" x14ac:dyDescent="0.2">
      <c r="A8419" s="1">
        <v>8418</v>
      </c>
      <c r="B8419" t="s">
        <v>10157</v>
      </c>
      <c r="C8419" s="2">
        <v>43594</v>
      </c>
      <c r="D8419" s="2">
        <v>43596</v>
      </c>
      <c r="E8419" s="1" t="s">
        <v>170</v>
      </c>
      <c r="F8419" s="1" t="s">
        <v>4866</v>
      </c>
      <c r="G8419" s="1" t="s">
        <v>4867</v>
      </c>
      <c r="H8419" s="1" t="s">
        <v>94</v>
      </c>
      <c r="I8419" s="1" t="s">
        <v>25</v>
      </c>
      <c r="J8419" s="1" t="s">
        <v>88</v>
      </c>
      <c r="K8419" s="1" t="s">
        <v>89</v>
      </c>
      <c r="L8419" s="1">
        <v>98105</v>
      </c>
      <c r="M8419" s="1" t="s">
        <v>41</v>
      </c>
      <c r="N8419" s="1" t="s">
        <v>249</v>
      </c>
      <c r="O8419" s="1" t="s">
        <v>43</v>
      </c>
      <c r="P8419" s="1" t="s">
        <v>55</v>
      </c>
      <c r="Q8419" s="1" t="s">
        <v>250</v>
      </c>
      <c r="R8419" s="1">
        <v>104.28</v>
      </c>
      <c r="S8419" s="1">
        <v>3</v>
      </c>
      <c r="T8419" s="1">
        <v>0</v>
      </c>
      <c r="U8419" s="1">
        <v>26.069999999999993</v>
      </c>
      <c r="V8419" s="3" t="str">
        <f>IF(M8419=People!$B$5,People!$A$5,IF(M8419=People!$B$4,People!$A$4,IF(M8419=People!$B$3,People!$A$3,IF(M8419=People!$B$2,People!$A$2,0))))</f>
        <v>Anna Andreadi</v>
      </c>
      <c r="W8419" s="3" t="str">
        <f>IFERROR(INDEX(Returns!A:A,MATCH(B8419,Returns!B:B,0)),"No")</f>
        <v>No</v>
      </c>
    </row>
    <row r="8420" spans="1:23" x14ac:dyDescent="0.2">
      <c r="A8420" s="1">
        <v>8419</v>
      </c>
      <c r="B8420" t="s">
        <v>10157</v>
      </c>
      <c r="C8420" s="2">
        <v>43594</v>
      </c>
      <c r="D8420" s="2">
        <v>43596</v>
      </c>
      <c r="E8420" s="1" t="s">
        <v>170</v>
      </c>
      <c r="F8420" s="1" t="s">
        <v>4866</v>
      </c>
      <c r="G8420" s="1" t="s">
        <v>4867</v>
      </c>
      <c r="H8420" s="1" t="s">
        <v>94</v>
      </c>
      <c r="I8420" s="1" t="s">
        <v>25</v>
      </c>
      <c r="J8420" s="1" t="s">
        <v>88</v>
      </c>
      <c r="K8420" s="1" t="s">
        <v>89</v>
      </c>
      <c r="L8420" s="1">
        <v>98105</v>
      </c>
      <c r="M8420" s="1" t="s">
        <v>41</v>
      </c>
      <c r="N8420" s="1" t="s">
        <v>2433</v>
      </c>
      <c r="O8420" s="1" t="s">
        <v>30</v>
      </c>
      <c r="P8420" s="1" t="s">
        <v>52</v>
      </c>
      <c r="Q8420" s="1" t="s">
        <v>2434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3" t="str">
        <f>IF(M8420=People!$B$5,People!$A$5,IF(M8420=People!$B$4,People!$A$4,IF(M8420=People!$B$3,People!$A$3,IF(M8420=People!$B$2,People!$A$2,0))))</f>
        <v>Anna Andreadi</v>
      </c>
      <c r="W8420" s="3" t="str">
        <f>IFERROR(INDEX(Returns!A:A,MATCH(B8420,Returns!B:B,0)),"No")</f>
        <v>No</v>
      </c>
    </row>
    <row r="8421" spans="1:23" x14ac:dyDescent="0.2">
      <c r="A8421" s="1">
        <v>8420</v>
      </c>
      <c r="B8421" t="s">
        <v>10157</v>
      </c>
      <c r="C8421" s="2">
        <v>43594</v>
      </c>
      <c r="D8421" s="2">
        <v>43596</v>
      </c>
      <c r="E8421" s="1" t="s">
        <v>170</v>
      </c>
      <c r="F8421" s="1" t="s">
        <v>4866</v>
      </c>
      <c r="G8421" s="1" t="s">
        <v>4867</v>
      </c>
      <c r="H8421" s="1" t="s">
        <v>94</v>
      </c>
      <c r="I8421" s="1" t="s">
        <v>25</v>
      </c>
      <c r="J8421" s="1" t="s">
        <v>88</v>
      </c>
      <c r="K8421" s="1" t="s">
        <v>89</v>
      </c>
      <c r="L8421" s="1">
        <v>98105</v>
      </c>
      <c r="M8421" s="1" t="s">
        <v>41</v>
      </c>
      <c r="N8421" s="1" t="s">
        <v>5615</v>
      </c>
      <c r="O8421" s="1" t="s">
        <v>43</v>
      </c>
      <c r="P8421" s="1" t="s">
        <v>55</v>
      </c>
      <c r="Q8421" s="1" t="s">
        <v>5616</v>
      </c>
      <c r="R8421" s="1">
        <v>66.959999999999994</v>
      </c>
      <c r="S8421" s="1">
        <v>4</v>
      </c>
      <c r="T8421" s="1">
        <v>0</v>
      </c>
      <c r="U8421" s="1">
        <v>2.6783999999999963</v>
      </c>
      <c r="V8421" s="3" t="str">
        <f>IF(M8421=People!$B$5,People!$A$5,IF(M8421=People!$B$4,People!$A$4,IF(M8421=People!$B$3,People!$A$3,IF(M8421=People!$B$2,People!$A$2,0))))</f>
        <v>Anna Andreadi</v>
      </c>
      <c r="W8421" s="3" t="str">
        <f>IFERROR(INDEX(Returns!A:A,MATCH(B8421,Returns!B:B,0)),"No")</f>
        <v>No</v>
      </c>
    </row>
    <row r="8422" spans="1:23" x14ac:dyDescent="0.2">
      <c r="A8422" s="1">
        <v>8421</v>
      </c>
      <c r="B8422" t="s">
        <v>10157</v>
      </c>
      <c r="C8422" s="2">
        <v>43594</v>
      </c>
      <c r="D8422" s="2">
        <v>43596</v>
      </c>
      <c r="E8422" s="1" t="s">
        <v>170</v>
      </c>
      <c r="F8422" s="1" t="s">
        <v>4866</v>
      </c>
      <c r="G8422" s="1" t="s">
        <v>4867</v>
      </c>
      <c r="H8422" s="1" t="s">
        <v>94</v>
      </c>
      <c r="I8422" s="1" t="s">
        <v>25</v>
      </c>
      <c r="J8422" s="1" t="s">
        <v>88</v>
      </c>
      <c r="K8422" s="1" t="s">
        <v>89</v>
      </c>
      <c r="L8422" s="1">
        <v>98105</v>
      </c>
      <c r="M8422" s="1" t="s">
        <v>41</v>
      </c>
      <c r="N8422" s="1" t="s">
        <v>4292</v>
      </c>
      <c r="O8422" s="1" t="s">
        <v>66</v>
      </c>
      <c r="P8422" s="1" t="s">
        <v>146</v>
      </c>
      <c r="Q8422" s="1" t="s">
        <v>4293</v>
      </c>
      <c r="R8422" s="1">
        <v>199.98</v>
      </c>
      <c r="S8422" s="1">
        <v>2</v>
      </c>
      <c r="T8422" s="1">
        <v>0</v>
      </c>
      <c r="U8422" s="1">
        <v>87.991200000000006</v>
      </c>
      <c r="V8422" s="3" t="str">
        <f>IF(M8422=People!$B$5,People!$A$5,IF(M8422=People!$B$4,People!$A$4,IF(M8422=People!$B$3,People!$A$3,IF(M8422=People!$B$2,People!$A$2,0))))</f>
        <v>Anna Andreadi</v>
      </c>
      <c r="W8422" s="3" t="str">
        <f>IFERROR(INDEX(Returns!A:A,MATCH(B8422,Returns!B:B,0)),"No")</f>
        <v>No</v>
      </c>
    </row>
    <row r="8423" spans="1:23" x14ac:dyDescent="0.2">
      <c r="A8423" s="1">
        <v>8422</v>
      </c>
      <c r="B8423" t="s">
        <v>10158</v>
      </c>
      <c r="C8423" s="2">
        <v>43750</v>
      </c>
      <c r="D8423" s="2">
        <v>43754</v>
      </c>
      <c r="E8423" s="1" t="s">
        <v>46</v>
      </c>
      <c r="F8423" s="1" t="s">
        <v>569</v>
      </c>
      <c r="G8423" s="1" t="s">
        <v>570</v>
      </c>
      <c r="H8423" s="1" t="s">
        <v>24</v>
      </c>
      <c r="I8423" s="1" t="s">
        <v>25</v>
      </c>
      <c r="J8423" s="1" t="s">
        <v>980</v>
      </c>
      <c r="K8423" s="1" t="s">
        <v>693</v>
      </c>
      <c r="L8423" s="1">
        <v>8701</v>
      </c>
      <c r="M8423" s="1" t="s">
        <v>135</v>
      </c>
      <c r="N8423" s="1" t="s">
        <v>221</v>
      </c>
      <c r="O8423" s="1" t="s">
        <v>66</v>
      </c>
      <c r="P8423" s="1" t="s">
        <v>146</v>
      </c>
      <c r="Q8423" s="1" t="s">
        <v>222</v>
      </c>
      <c r="R8423" s="1">
        <v>45</v>
      </c>
      <c r="S8423" s="1">
        <v>3</v>
      </c>
      <c r="T8423" s="1">
        <v>0</v>
      </c>
      <c r="U8423" s="1">
        <v>4.9500000000000011</v>
      </c>
      <c r="V8423" s="3" t="str">
        <f>IF(M8423=People!$B$5,People!$A$5,IF(M8423=People!$B$4,People!$A$4,IF(M8423=People!$B$3,People!$A$3,IF(M8423=People!$B$2,People!$A$2,0))))</f>
        <v>Chuck Magee</v>
      </c>
      <c r="W8423" s="3" t="str">
        <f>IFERROR(INDEX(Returns!A:A,MATCH(B8423,Returns!B:B,0)),"No")</f>
        <v>No</v>
      </c>
    </row>
    <row r="8424" spans="1:23" x14ac:dyDescent="0.2">
      <c r="A8424" s="1">
        <v>8423</v>
      </c>
      <c r="B8424" t="s">
        <v>10158</v>
      </c>
      <c r="C8424" s="2">
        <v>43750</v>
      </c>
      <c r="D8424" s="2">
        <v>43754</v>
      </c>
      <c r="E8424" s="1" t="s">
        <v>46</v>
      </c>
      <c r="F8424" s="1" t="s">
        <v>569</v>
      </c>
      <c r="G8424" s="1" t="s">
        <v>570</v>
      </c>
      <c r="H8424" s="1" t="s">
        <v>24</v>
      </c>
      <c r="I8424" s="1" t="s">
        <v>25</v>
      </c>
      <c r="J8424" s="1" t="s">
        <v>980</v>
      </c>
      <c r="K8424" s="1" t="s">
        <v>693</v>
      </c>
      <c r="L8424" s="1">
        <v>8701</v>
      </c>
      <c r="M8424" s="1" t="s">
        <v>135</v>
      </c>
      <c r="N8424" s="1" t="s">
        <v>441</v>
      </c>
      <c r="O8424" s="1" t="s">
        <v>43</v>
      </c>
      <c r="P8424" s="1" t="s">
        <v>242</v>
      </c>
      <c r="Q8424" s="1" t="s">
        <v>442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3" t="str">
        <f>IF(M8424=People!$B$5,People!$A$5,IF(M8424=People!$B$4,People!$A$4,IF(M8424=People!$B$3,People!$A$3,IF(M8424=People!$B$2,People!$A$2,0))))</f>
        <v>Chuck Magee</v>
      </c>
      <c r="W8424" s="3" t="str">
        <f>IFERROR(INDEX(Returns!A:A,MATCH(B8424,Returns!B:B,0)),"No")</f>
        <v>No</v>
      </c>
    </row>
    <row r="8425" spans="1:23" x14ac:dyDescent="0.2">
      <c r="A8425" s="1">
        <v>8424</v>
      </c>
      <c r="B8425" t="s">
        <v>10158</v>
      </c>
      <c r="C8425" s="2">
        <v>43750</v>
      </c>
      <c r="D8425" s="2">
        <v>43754</v>
      </c>
      <c r="E8425" s="1" t="s">
        <v>46</v>
      </c>
      <c r="F8425" s="1" t="s">
        <v>569</v>
      </c>
      <c r="G8425" s="1" t="s">
        <v>570</v>
      </c>
      <c r="H8425" s="1" t="s">
        <v>24</v>
      </c>
      <c r="I8425" s="1" t="s">
        <v>25</v>
      </c>
      <c r="J8425" s="1" t="s">
        <v>980</v>
      </c>
      <c r="K8425" s="1" t="s">
        <v>693</v>
      </c>
      <c r="L8425" s="1">
        <v>8701</v>
      </c>
      <c r="M8425" s="1" t="s">
        <v>135</v>
      </c>
      <c r="N8425" s="1" t="s">
        <v>5281</v>
      </c>
      <c r="O8425" s="1" t="s">
        <v>30</v>
      </c>
      <c r="P8425" s="1" t="s">
        <v>60</v>
      </c>
      <c r="Q8425" s="1" t="s">
        <v>5282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3" t="str">
        <f>IF(M8425=People!$B$5,People!$A$5,IF(M8425=People!$B$4,People!$A$4,IF(M8425=People!$B$3,People!$A$3,IF(M8425=People!$B$2,People!$A$2,0))))</f>
        <v>Chuck Magee</v>
      </c>
      <c r="W8425" s="3" t="str">
        <f>IFERROR(INDEX(Returns!A:A,MATCH(B8425,Returns!B:B,0)),"No")</f>
        <v>No</v>
      </c>
    </row>
    <row r="8426" spans="1:23" x14ac:dyDescent="0.2">
      <c r="A8426" s="1">
        <v>8425</v>
      </c>
      <c r="B8426" t="s">
        <v>10158</v>
      </c>
      <c r="C8426" s="2">
        <v>43750</v>
      </c>
      <c r="D8426" s="2">
        <v>43754</v>
      </c>
      <c r="E8426" s="1" t="s">
        <v>46</v>
      </c>
      <c r="F8426" s="1" t="s">
        <v>569</v>
      </c>
      <c r="G8426" s="1" t="s">
        <v>570</v>
      </c>
      <c r="H8426" s="1" t="s">
        <v>24</v>
      </c>
      <c r="I8426" s="1" t="s">
        <v>25</v>
      </c>
      <c r="J8426" s="1" t="s">
        <v>980</v>
      </c>
      <c r="K8426" s="1" t="s">
        <v>693</v>
      </c>
      <c r="L8426" s="1">
        <v>8701</v>
      </c>
      <c r="M8426" s="1" t="s">
        <v>135</v>
      </c>
      <c r="N8426" s="1" t="s">
        <v>4487</v>
      </c>
      <c r="O8426" s="1" t="s">
        <v>30</v>
      </c>
      <c r="P8426" s="1" t="s">
        <v>31</v>
      </c>
      <c r="Q8426" s="1" t="s">
        <v>4488</v>
      </c>
      <c r="R8426" s="1">
        <v>2154.9</v>
      </c>
      <c r="S8426" s="1">
        <v>5</v>
      </c>
      <c r="T8426" s="1">
        <v>0</v>
      </c>
      <c r="U8426" s="1">
        <v>129.29399999999987</v>
      </c>
      <c r="V8426" s="3" t="str">
        <f>IF(M8426=People!$B$5,People!$A$5,IF(M8426=People!$B$4,People!$A$4,IF(M8426=People!$B$3,People!$A$3,IF(M8426=People!$B$2,People!$A$2,0))))</f>
        <v>Chuck Magee</v>
      </c>
      <c r="W8426" s="3" t="str">
        <f>IFERROR(INDEX(Returns!A:A,MATCH(B8426,Returns!B:B,0)),"No")</f>
        <v>No</v>
      </c>
    </row>
    <row r="8427" spans="1:23" x14ac:dyDescent="0.2">
      <c r="A8427" s="1">
        <v>8426</v>
      </c>
      <c r="B8427" t="s">
        <v>10159</v>
      </c>
      <c r="C8427" s="2">
        <v>43340</v>
      </c>
      <c r="D8427" s="2">
        <v>43342</v>
      </c>
      <c r="E8427" s="1" t="s">
        <v>170</v>
      </c>
      <c r="F8427" s="1" t="s">
        <v>3389</v>
      </c>
      <c r="G8427" s="1" t="s">
        <v>3390</v>
      </c>
      <c r="H8427" s="1" t="s">
        <v>38</v>
      </c>
      <c r="I8427" s="1" t="s">
        <v>25</v>
      </c>
      <c r="J8427" s="1" t="s">
        <v>883</v>
      </c>
      <c r="K8427" s="1" t="s">
        <v>440</v>
      </c>
      <c r="L8427" s="1">
        <v>45231</v>
      </c>
      <c r="M8427" s="1" t="s">
        <v>135</v>
      </c>
      <c r="N8427" s="1" t="s">
        <v>5526</v>
      </c>
      <c r="O8427" s="1" t="s">
        <v>43</v>
      </c>
      <c r="P8427" s="1" t="s">
        <v>70</v>
      </c>
      <c r="Q8427" s="1" t="s">
        <v>5527</v>
      </c>
      <c r="R8427" s="1">
        <v>18.432000000000002</v>
      </c>
      <c r="S8427" s="1">
        <v>8</v>
      </c>
      <c r="T8427" s="1">
        <v>0.7</v>
      </c>
      <c r="U8427" s="1">
        <v>-12.287999999999997</v>
      </c>
      <c r="V8427" s="3" t="str">
        <f>IF(M8427=People!$B$5,People!$A$5,IF(M8427=People!$B$4,People!$A$4,IF(M8427=People!$B$3,People!$A$3,IF(M8427=People!$B$2,People!$A$2,0))))</f>
        <v>Chuck Magee</v>
      </c>
      <c r="W8427" s="3" t="str">
        <f>IFERROR(INDEX(Returns!A:A,MATCH(B8427,Returns!B:B,0)),"No")</f>
        <v>No</v>
      </c>
    </row>
    <row r="8428" spans="1:23" x14ac:dyDescent="0.2">
      <c r="A8428" s="1">
        <v>8427</v>
      </c>
      <c r="B8428" t="s">
        <v>10160</v>
      </c>
      <c r="C8428" s="2">
        <v>43010</v>
      </c>
      <c r="D8428" s="2">
        <v>43015</v>
      </c>
      <c r="E8428" s="1" t="s">
        <v>46</v>
      </c>
      <c r="F8428" s="1" t="s">
        <v>1870</v>
      </c>
      <c r="G8428" s="1" t="s">
        <v>1871</v>
      </c>
      <c r="H8428" s="1" t="s">
        <v>24</v>
      </c>
      <c r="I8428" s="1" t="s">
        <v>25</v>
      </c>
      <c r="J8428" s="1" t="s">
        <v>5101</v>
      </c>
      <c r="K8428" s="1" t="s">
        <v>404</v>
      </c>
      <c r="L8428" s="1">
        <v>80229</v>
      </c>
      <c r="M8428" s="1" t="s">
        <v>41</v>
      </c>
      <c r="N8428" s="1" t="s">
        <v>5845</v>
      </c>
      <c r="O8428" s="1" t="s">
        <v>43</v>
      </c>
      <c r="P8428" s="1" t="s">
        <v>512</v>
      </c>
      <c r="Q8428" s="1" t="s">
        <v>5846</v>
      </c>
      <c r="R8428" s="1">
        <v>10.944000000000001</v>
      </c>
      <c r="S8428" s="1">
        <v>2</v>
      </c>
      <c r="T8428" s="1">
        <v>0.2</v>
      </c>
      <c r="U8428" s="1">
        <v>0.95759999999999978</v>
      </c>
      <c r="V8428" s="3" t="str">
        <f>IF(M8428=People!$B$5,People!$A$5,IF(M8428=People!$B$4,People!$A$4,IF(M8428=People!$B$3,People!$A$3,IF(M8428=People!$B$2,People!$A$2,0))))</f>
        <v>Anna Andreadi</v>
      </c>
      <c r="W8428" s="3" t="str">
        <f>IFERROR(INDEX(Returns!A:A,MATCH(B8428,Returns!B:B,0)),"No")</f>
        <v>No</v>
      </c>
    </row>
    <row r="8429" spans="1:23" x14ac:dyDescent="0.2">
      <c r="A8429" s="1">
        <v>8428</v>
      </c>
      <c r="B8429" t="s">
        <v>10161</v>
      </c>
      <c r="C8429" s="2">
        <v>43792</v>
      </c>
      <c r="D8429" s="2">
        <v>43794</v>
      </c>
      <c r="E8429" s="1" t="s">
        <v>170</v>
      </c>
      <c r="F8429" s="1" t="s">
        <v>2946</v>
      </c>
      <c r="G8429" s="1" t="s">
        <v>2947</v>
      </c>
      <c r="H8429" s="1" t="s">
        <v>24</v>
      </c>
      <c r="I8429" s="1" t="s">
        <v>25</v>
      </c>
      <c r="J8429" s="1" t="s">
        <v>500</v>
      </c>
      <c r="K8429" s="1" t="s">
        <v>214</v>
      </c>
      <c r="L8429" s="1">
        <v>48066</v>
      </c>
      <c r="M8429" s="1" t="s">
        <v>97</v>
      </c>
      <c r="N8429" s="1" t="s">
        <v>1615</v>
      </c>
      <c r="O8429" s="1" t="s">
        <v>43</v>
      </c>
      <c r="P8429" s="1" t="s">
        <v>512</v>
      </c>
      <c r="Q8429" s="1" t="s">
        <v>1133</v>
      </c>
      <c r="R8429" s="1">
        <v>4.3600000000000003</v>
      </c>
      <c r="S8429" s="1">
        <v>2</v>
      </c>
      <c r="T8429" s="1">
        <v>0</v>
      </c>
      <c r="U8429" s="1">
        <v>0.17439999999999944</v>
      </c>
      <c r="V8429" s="3" t="str">
        <f>IF(M8429=People!$B$5,People!$A$5,IF(M8429=People!$B$4,People!$A$4,IF(M8429=People!$B$3,People!$A$3,IF(M8429=People!$B$2,People!$A$2,0))))</f>
        <v>Kelly Williams</v>
      </c>
      <c r="W8429" s="3" t="str">
        <f>IFERROR(INDEX(Returns!A:A,MATCH(B8429,Returns!B:B,0)),"No")</f>
        <v>No</v>
      </c>
    </row>
    <row r="8430" spans="1:23" x14ac:dyDescent="0.2">
      <c r="A8430" s="1">
        <v>8429</v>
      </c>
      <c r="B8430" t="s">
        <v>10162</v>
      </c>
      <c r="C8430" s="2">
        <v>43781</v>
      </c>
      <c r="D8430" s="2">
        <v>43785</v>
      </c>
      <c r="E8430" s="1" t="s">
        <v>46</v>
      </c>
      <c r="F8430" s="1" t="s">
        <v>1035</v>
      </c>
      <c r="G8430" s="1" t="s">
        <v>1036</v>
      </c>
      <c r="H8430" s="1" t="s">
        <v>38</v>
      </c>
      <c r="I8430" s="1" t="s">
        <v>25</v>
      </c>
      <c r="J8430" s="1" t="s">
        <v>3346</v>
      </c>
      <c r="K8430" s="1" t="s">
        <v>279</v>
      </c>
      <c r="L8430" s="1">
        <v>85281</v>
      </c>
      <c r="M8430" s="1" t="s">
        <v>41</v>
      </c>
      <c r="N8430" s="1" t="s">
        <v>4557</v>
      </c>
      <c r="O8430" s="1" t="s">
        <v>66</v>
      </c>
      <c r="P8430" s="1" t="s">
        <v>146</v>
      </c>
      <c r="Q8430" s="1" t="s">
        <v>4558</v>
      </c>
      <c r="R8430" s="1">
        <v>62.352000000000004</v>
      </c>
      <c r="S8430" s="1">
        <v>6</v>
      </c>
      <c r="T8430" s="1">
        <v>0.2</v>
      </c>
      <c r="U8430" s="1">
        <v>-10.911600000000007</v>
      </c>
      <c r="V8430" s="3" t="str">
        <f>IF(M8430=People!$B$5,People!$A$5,IF(M8430=People!$B$4,People!$A$4,IF(M8430=People!$B$3,People!$A$3,IF(M8430=People!$B$2,People!$A$2,0))))</f>
        <v>Anna Andreadi</v>
      </c>
      <c r="W8430" s="3" t="str">
        <f>IFERROR(INDEX(Returns!A:A,MATCH(B8430,Returns!B:B,0)),"No")</f>
        <v>No</v>
      </c>
    </row>
    <row r="8431" spans="1:23" x14ac:dyDescent="0.2">
      <c r="A8431" s="1">
        <v>8430</v>
      </c>
      <c r="B8431" t="s">
        <v>10163</v>
      </c>
      <c r="C8431" s="2">
        <v>43453</v>
      </c>
      <c r="D8431" s="2">
        <v>43455</v>
      </c>
      <c r="E8431" s="1" t="s">
        <v>21</v>
      </c>
      <c r="F8431" s="1" t="s">
        <v>429</v>
      </c>
      <c r="G8431" s="1" t="s">
        <v>430</v>
      </c>
      <c r="H8431" s="1" t="s">
        <v>24</v>
      </c>
      <c r="I8431" s="1" t="s">
        <v>25</v>
      </c>
      <c r="J8431" s="1" t="s">
        <v>3833</v>
      </c>
      <c r="K8431" s="1" t="s">
        <v>134</v>
      </c>
      <c r="L8431" s="1">
        <v>19601</v>
      </c>
      <c r="M8431" s="1" t="s">
        <v>135</v>
      </c>
      <c r="N8431" s="1" t="s">
        <v>5111</v>
      </c>
      <c r="O8431" s="1" t="s">
        <v>30</v>
      </c>
      <c r="P8431" s="1" t="s">
        <v>60</v>
      </c>
      <c r="Q8431" s="1" t="s">
        <v>5112</v>
      </c>
      <c r="R8431" s="1">
        <v>303.92</v>
      </c>
      <c r="S8431" s="1">
        <v>5</v>
      </c>
      <c r="T8431" s="1">
        <v>0.2</v>
      </c>
      <c r="U8431" s="1">
        <v>-30.392000000000024</v>
      </c>
      <c r="V8431" s="3" t="str">
        <f>IF(M8431=People!$B$5,People!$A$5,IF(M8431=People!$B$4,People!$A$4,IF(M8431=People!$B$3,People!$A$3,IF(M8431=People!$B$2,People!$A$2,0))))</f>
        <v>Chuck Magee</v>
      </c>
      <c r="W8431" s="3" t="str">
        <f>IFERROR(INDEX(Returns!A:A,MATCH(B8431,Returns!B:B,0)),"No")</f>
        <v>No</v>
      </c>
    </row>
    <row r="8432" spans="1:23" x14ac:dyDescent="0.2">
      <c r="A8432" s="1">
        <v>8431</v>
      </c>
      <c r="B8432" t="s">
        <v>10164</v>
      </c>
      <c r="C8432" s="2">
        <v>42459</v>
      </c>
      <c r="D8432" s="2">
        <v>42465</v>
      </c>
      <c r="E8432" s="1" t="s">
        <v>46</v>
      </c>
      <c r="F8432" s="1" t="s">
        <v>2763</v>
      </c>
      <c r="G8432" s="1" t="s">
        <v>2764</v>
      </c>
      <c r="H8432" s="1" t="s">
        <v>24</v>
      </c>
      <c r="I8432" s="1" t="s">
        <v>25</v>
      </c>
      <c r="J8432" s="1" t="s">
        <v>4672</v>
      </c>
      <c r="K8432" s="1" t="s">
        <v>206</v>
      </c>
      <c r="L8432" s="1">
        <v>55124</v>
      </c>
      <c r="M8432" s="1" t="s">
        <v>97</v>
      </c>
      <c r="N8432" s="1" t="s">
        <v>1860</v>
      </c>
      <c r="O8432" s="1" t="s">
        <v>43</v>
      </c>
      <c r="P8432" s="1" t="s">
        <v>55</v>
      </c>
      <c r="Q8432" s="1" t="s">
        <v>1861</v>
      </c>
      <c r="R8432" s="1">
        <v>129.30000000000001</v>
      </c>
      <c r="S8432" s="1">
        <v>2</v>
      </c>
      <c r="T8432" s="1">
        <v>0</v>
      </c>
      <c r="U8432" s="1">
        <v>6.4649999999999892</v>
      </c>
      <c r="V8432" s="3" t="str">
        <f>IF(M8432=People!$B$5,People!$A$5,IF(M8432=People!$B$4,People!$A$4,IF(M8432=People!$B$3,People!$A$3,IF(M8432=People!$B$2,People!$A$2,0))))</f>
        <v>Kelly Williams</v>
      </c>
      <c r="W8432" s="3" t="str">
        <f>IFERROR(INDEX(Returns!A:A,MATCH(B8432,Returns!B:B,0)),"No")</f>
        <v>No</v>
      </c>
    </row>
    <row r="8433" spans="1:23" x14ac:dyDescent="0.2">
      <c r="A8433" s="1">
        <v>8432</v>
      </c>
      <c r="B8433" t="s">
        <v>10165</v>
      </c>
      <c r="C8433" s="2">
        <v>43777</v>
      </c>
      <c r="D8433" s="2">
        <v>43782</v>
      </c>
      <c r="E8433" s="1" t="s">
        <v>46</v>
      </c>
      <c r="F8433" s="1" t="s">
        <v>4443</v>
      </c>
      <c r="G8433" s="1" t="s">
        <v>4444</v>
      </c>
      <c r="H8433" s="1" t="s">
        <v>38</v>
      </c>
      <c r="I8433" s="1" t="s">
        <v>25</v>
      </c>
      <c r="J8433" s="1" t="s">
        <v>3639</v>
      </c>
      <c r="K8433" s="1" t="s">
        <v>2320</v>
      </c>
      <c r="L8433" s="1">
        <v>21215</v>
      </c>
      <c r="M8433" s="1" t="s">
        <v>135</v>
      </c>
      <c r="N8433" s="1" t="s">
        <v>2927</v>
      </c>
      <c r="O8433" s="1" t="s">
        <v>30</v>
      </c>
      <c r="P8433" s="1" t="s">
        <v>60</v>
      </c>
      <c r="Q8433" s="1" t="s">
        <v>2928</v>
      </c>
      <c r="R8433" s="1">
        <v>274.20000000000005</v>
      </c>
      <c r="S8433" s="1">
        <v>10</v>
      </c>
      <c r="T8433" s="1">
        <v>0</v>
      </c>
      <c r="U8433" s="1">
        <v>112.422</v>
      </c>
      <c r="V8433" s="3" t="str">
        <f>IF(M8433=People!$B$5,People!$A$5,IF(M8433=People!$B$4,People!$A$4,IF(M8433=People!$B$3,People!$A$3,IF(M8433=People!$B$2,People!$A$2,0))))</f>
        <v>Chuck Magee</v>
      </c>
      <c r="W8433" s="3" t="str">
        <f>IFERROR(INDEX(Returns!A:A,MATCH(B8433,Returns!B:B,0)),"No")</f>
        <v>No</v>
      </c>
    </row>
    <row r="8434" spans="1:23" x14ac:dyDescent="0.2">
      <c r="A8434" s="1">
        <v>8433</v>
      </c>
      <c r="B8434" t="s">
        <v>10166</v>
      </c>
      <c r="C8434" s="2">
        <v>42627</v>
      </c>
      <c r="D8434" s="2">
        <v>42631</v>
      </c>
      <c r="E8434" s="1" t="s">
        <v>21</v>
      </c>
      <c r="F8434" s="1" t="s">
        <v>4226</v>
      </c>
      <c r="G8434" s="1" t="s">
        <v>4227</v>
      </c>
      <c r="H8434" s="1" t="s">
        <v>38</v>
      </c>
      <c r="I8434" s="1" t="s">
        <v>25</v>
      </c>
      <c r="J8434" s="1" t="s">
        <v>4598</v>
      </c>
      <c r="K8434" s="1" t="s">
        <v>96</v>
      </c>
      <c r="L8434" s="1">
        <v>78415</v>
      </c>
      <c r="M8434" s="1" t="s">
        <v>97</v>
      </c>
      <c r="N8434" s="1" t="s">
        <v>3145</v>
      </c>
      <c r="O8434" s="1" t="s">
        <v>43</v>
      </c>
      <c r="P8434" s="1" t="s">
        <v>242</v>
      </c>
      <c r="Q8434" s="1" t="s">
        <v>3146</v>
      </c>
      <c r="R8434" s="1">
        <v>6.048</v>
      </c>
      <c r="S8434" s="1">
        <v>4</v>
      </c>
      <c r="T8434" s="1">
        <v>0.2</v>
      </c>
      <c r="U8434" s="1">
        <v>-1.3607999999999998</v>
      </c>
      <c r="V8434" s="3" t="str">
        <f>IF(M8434=People!$B$5,People!$A$5,IF(M8434=People!$B$4,People!$A$4,IF(M8434=People!$B$3,People!$A$3,IF(M8434=People!$B$2,People!$A$2,0))))</f>
        <v>Kelly Williams</v>
      </c>
      <c r="W8434" s="3" t="str">
        <f>IFERROR(INDEX(Returns!A:A,MATCH(B8434,Returns!B:B,0)),"No")</f>
        <v>No</v>
      </c>
    </row>
    <row r="8435" spans="1:23" x14ac:dyDescent="0.2">
      <c r="A8435" s="1">
        <v>8434</v>
      </c>
      <c r="B8435" t="s">
        <v>10166</v>
      </c>
      <c r="C8435" s="2">
        <v>42627</v>
      </c>
      <c r="D8435" s="2">
        <v>42631</v>
      </c>
      <c r="E8435" s="1" t="s">
        <v>21</v>
      </c>
      <c r="F8435" s="1" t="s">
        <v>4226</v>
      </c>
      <c r="G8435" s="1" t="s">
        <v>4227</v>
      </c>
      <c r="H8435" s="1" t="s">
        <v>38</v>
      </c>
      <c r="I8435" s="1" t="s">
        <v>25</v>
      </c>
      <c r="J8435" s="1" t="s">
        <v>4598</v>
      </c>
      <c r="K8435" s="1" t="s">
        <v>96</v>
      </c>
      <c r="L8435" s="1">
        <v>78415</v>
      </c>
      <c r="M8435" s="1" t="s">
        <v>97</v>
      </c>
      <c r="N8435" s="1" t="s">
        <v>4919</v>
      </c>
      <c r="O8435" s="1" t="s">
        <v>43</v>
      </c>
      <c r="P8435" s="1" t="s">
        <v>84</v>
      </c>
      <c r="Q8435" s="1" t="s">
        <v>4920</v>
      </c>
      <c r="R8435" s="1">
        <v>6.8480000000000008</v>
      </c>
      <c r="S8435" s="1">
        <v>2</v>
      </c>
      <c r="T8435" s="1">
        <v>0.2</v>
      </c>
      <c r="U8435" s="1">
        <v>2.1399999999999992</v>
      </c>
      <c r="V8435" s="3" t="str">
        <f>IF(M8435=People!$B$5,People!$A$5,IF(M8435=People!$B$4,People!$A$4,IF(M8435=People!$B$3,People!$A$3,IF(M8435=People!$B$2,People!$A$2,0))))</f>
        <v>Kelly Williams</v>
      </c>
      <c r="W8435" s="3" t="str">
        <f>IFERROR(INDEX(Returns!A:A,MATCH(B8435,Returns!B:B,0)),"No")</f>
        <v>No</v>
      </c>
    </row>
    <row r="8436" spans="1:23" x14ac:dyDescent="0.2">
      <c r="A8436" s="1">
        <v>8435</v>
      </c>
      <c r="B8436" t="s">
        <v>10166</v>
      </c>
      <c r="C8436" s="2">
        <v>42627</v>
      </c>
      <c r="D8436" s="2">
        <v>42631</v>
      </c>
      <c r="E8436" s="1" t="s">
        <v>21</v>
      </c>
      <c r="F8436" s="1" t="s">
        <v>4226</v>
      </c>
      <c r="G8436" s="1" t="s">
        <v>4227</v>
      </c>
      <c r="H8436" s="1" t="s">
        <v>38</v>
      </c>
      <c r="I8436" s="1" t="s">
        <v>25</v>
      </c>
      <c r="J8436" s="1" t="s">
        <v>4598</v>
      </c>
      <c r="K8436" s="1" t="s">
        <v>96</v>
      </c>
      <c r="L8436" s="1">
        <v>78415</v>
      </c>
      <c r="M8436" s="1" t="s">
        <v>97</v>
      </c>
      <c r="N8436" s="1" t="s">
        <v>4709</v>
      </c>
      <c r="O8436" s="1" t="s">
        <v>30</v>
      </c>
      <c r="P8436" s="1" t="s">
        <v>60</v>
      </c>
      <c r="Q8436" s="1" t="s">
        <v>4710</v>
      </c>
      <c r="R8436" s="1">
        <v>9.9600000000000009</v>
      </c>
      <c r="S8436" s="1">
        <v>5</v>
      </c>
      <c r="T8436" s="1">
        <v>0.6</v>
      </c>
      <c r="U8436" s="1">
        <v>-6.7230000000000008</v>
      </c>
      <c r="V8436" s="3" t="str">
        <f>IF(M8436=People!$B$5,People!$A$5,IF(M8436=People!$B$4,People!$A$4,IF(M8436=People!$B$3,People!$A$3,IF(M8436=People!$B$2,People!$A$2,0))))</f>
        <v>Kelly Williams</v>
      </c>
      <c r="W8436" s="3" t="str">
        <f>IFERROR(INDEX(Returns!A:A,MATCH(B8436,Returns!B:B,0)),"No")</f>
        <v>No</v>
      </c>
    </row>
    <row r="8437" spans="1:23" x14ac:dyDescent="0.2">
      <c r="A8437" s="1">
        <v>8436</v>
      </c>
      <c r="B8437" t="s">
        <v>10166</v>
      </c>
      <c r="C8437" s="2">
        <v>42627</v>
      </c>
      <c r="D8437" s="2">
        <v>42631</v>
      </c>
      <c r="E8437" s="1" t="s">
        <v>21</v>
      </c>
      <c r="F8437" s="1" t="s">
        <v>4226</v>
      </c>
      <c r="G8437" s="1" t="s">
        <v>4227</v>
      </c>
      <c r="H8437" s="1" t="s">
        <v>38</v>
      </c>
      <c r="I8437" s="1" t="s">
        <v>25</v>
      </c>
      <c r="J8437" s="1" t="s">
        <v>4598</v>
      </c>
      <c r="K8437" s="1" t="s">
        <v>96</v>
      </c>
      <c r="L8437" s="1">
        <v>78415</v>
      </c>
      <c r="M8437" s="1" t="s">
        <v>97</v>
      </c>
      <c r="N8437" s="1" t="s">
        <v>382</v>
      </c>
      <c r="O8437" s="1" t="s">
        <v>43</v>
      </c>
      <c r="P8437" s="1" t="s">
        <v>70</v>
      </c>
      <c r="Q8437" s="1" t="s">
        <v>383</v>
      </c>
      <c r="R8437" s="1">
        <v>8.5519999999999978</v>
      </c>
      <c r="S8437" s="1">
        <v>2</v>
      </c>
      <c r="T8437" s="1">
        <v>0.8</v>
      </c>
      <c r="U8437" s="1">
        <v>-13.683199999999999</v>
      </c>
      <c r="V8437" s="3" t="str">
        <f>IF(M8437=People!$B$5,People!$A$5,IF(M8437=People!$B$4,People!$A$4,IF(M8437=People!$B$3,People!$A$3,IF(M8437=People!$B$2,People!$A$2,0))))</f>
        <v>Kelly Williams</v>
      </c>
      <c r="W8437" s="3" t="str">
        <f>IFERROR(INDEX(Returns!A:A,MATCH(B8437,Returns!B:B,0)),"No")</f>
        <v>No</v>
      </c>
    </row>
    <row r="8438" spans="1:23" x14ac:dyDescent="0.2">
      <c r="A8438" s="1">
        <v>8437</v>
      </c>
      <c r="B8438" t="s">
        <v>10167</v>
      </c>
      <c r="C8438" s="2">
        <v>42998</v>
      </c>
      <c r="D8438" s="2">
        <v>43004</v>
      </c>
      <c r="E8438" s="1" t="s">
        <v>46</v>
      </c>
      <c r="F8438" s="1" t="s">
        <v>3916</v>
      </c>
      <c r="G8438" s="1" t="s">
        <v>3917</v>
      </c>
      <c r="H8438" s="1" t="s">
        <v>24</v>
      </c>
      <c r="I8438" s="1" t="s">
        <v>25</v>
      </c>
      <c r="J8438" s="1" t="s">
        <v>1214</v>
      </c>
      <c r="K8438" s="1" t="s">
        <v>1215</v>
      </c>
      <c r="L8438" s="1">
        <v>89115</v>
      </c>
      <c r="M8438" s="1" t="s">
        <v>41</v>
      </c>
      <c r="N8438" s="1" t="s">
        <v>4816</v>
      </c>
      <c r="O8438" s="1" t="s">
        <v>43</v>
      </c>
      <c r="P8438" s="1" t="s">
        <v>70</v>
      </c>
      <c r="Q8438" s="1" t="s">
        <v>4817</v>
      </c>
      <c r="R8438" s="1">
        <v>45.584000000000003</v>
      </c>
      <c r="S8438" s="1">
        <v>11</v>
      </c>
      <c r="T8438" s="1">
        <v>0.2</v>
      </c>
      <c r="U8438" s="1">
        <v>16.524199999999997</v>
      </c>
      <c r="V8438" s="3" t="str">
        <f>IF(M8438=People!$B$5,People!$A$5,IF(M8438=People!$B$4,People!$A$4,IF(M8438=People!$B$3,People!$A$3,IF(M8438=People!$B$2,People!$A$2,0))))</f>
        <v>Anna Andreadi</v>
      </c>
      <c r="W8438" s="3" t="str">
        <f>IFERROR(INDEX(Returns!A:A,MATCH(B8438,Returns!B:B,0)),"No")</f>
        <v>No</v>
      </c>
    </row>
    <row r="8439" spans="1:23" x14ac:dyDescent="0.2">
      <c r="A8439" s="1">
        <v>8438</v>
      </c>
      <c r="B8439" t="s">
        <v>10168</v>
      </c>
      <c r="C8439" s="2">
        <v>43079</v>
      </c>
      <c r="D8439" s="2">
        <v>43085</v>
      </c>
      <c r="E8439" s="1" t="s">
        <v>46</v>
      </c>
      <c r="F8439" s="1" t="s">
        <v>2520</v>
      </c>
      <c r="G8439" s="1" t="s">
        <v>2521</v>
      </c>
      <c r="H8439" s="1" t="s">
        <v>24</v>
      </c>
      <c r="I8439" s="1" t="s">
        <v>25</v>
      </c>
      <c r="J8439" s="1" t="s">
        <v>1872</v>
      </c>
      <c r="K8439" s="1" t="s">
        <v>440</v>
      </c>
      <c r="L8439" s="1">
        <v>44105</v>
      </c>
      <c r="M8439" s="1" t="s">
        <v>135</v>
      </c>
      <c r="N8439" s="1" t="s">
        <v>4383</v>
      </c>
      <c r="O8439" s="1" t="s">
        <v>66</v>
      </c>
      <c r="P8439" s="1" t="s">
        <v>146</v>
      </c>
      <c r="Q8439" s="1" t="s">
        <v>4384</v>
      </c>
      <c r="R8439" s="1">
        <v>25.488</v>
      </c>
      <c r="S8439" s="1">
        <v>2</v>
      </c>
      <c r="T8439" s="1">
        <v>0.2</v>
      </c>
      <c r="U8439" s="1">
        <v>4.4603999999999999</v>
      </c>
      <c r="V8439" s="3" t="str">
        <f>IF(M8439=People!$B$5,People!$A$5,IF(M8439=People!$B$4,People!$A$4,IF(M8439=People!$B$3,People!$A$3,IF(M8439=People!$B$2,People!$A$2,0))))</f>
        <v>Chuck Magee</v>
      </c>
      <c r="W8439" s="3" t="str">
        <f>IFERROR(INDEX(Returns!A:A,MATCH(B8439,Returns!B:B,0)),"No")</f>
        <v>No</v>
      </c>
    </row>
    <row r="8440" spans="1:23" x14ac:dyDescent="0.2">
      <c r="A8440" s="1">
        <v>8439</v>
      </c>
      <c r="B8440" t="s">
        <v>5942</v>
      </c>
      <c r="C8440" s="2">
        <v>42518</v>
      </c>
      <c r="D8440" s="2">
        <v>42522</v>
      </c>
      <c r="E8440" s="1" t="s">
        <v>46</v>
      </c>
      <c r="F8440" s="1" t="s">
        <v>3977</v>
      </c>
      <c r="G8440" s="1" t="s">
        <v>3978</v>
      </c>
      <c r="H8440" s="1" t="s">
        <v>24</v>
      </c>
      <c r="I8440" s="1" t="s">
        <v>25</v>
      </c>
      <c r="J8440" s="1" t="s">
        <v>88</v>
      </c>
      <c r="K8440" s="1" t="s">
        <v>89</v>
      </c>
      <c r="L8440" s="1">
        <v>98105</v>
      </c>
      <c r="M8440" s="1" t="s">
        <v>41</v>
      </c>
      <c r="N8440" s="1" t="s">
        <v>5234</v>
      </c>
      <c r="O8440" s="1" t="s">
        <v>43</v>
      </c>
      <c r="P8440" s="1" t="s">
        <v>70</v>
      </c>
      <c r="Q8440" s="1" t="s">
        <v>5235</v>
      </c>
      <c r="R8440" s="1">
        <v>136.96</v>
      </c>
      <c r="S8440" s="1">
        <v>4</v>
      </c>
      <c r="T8440" s="1">
        <v>0.2</v>
      </c>
      <c r="U8440" s="1">
        <v>51.359999999999992</v>
      </c>
      <c r="V8440" s="3" t="str">
        <f>IF(M8440=People!$B$5,People!$A$5,IF(M8440=People!$B$4,People!$A$4,IF(M8440=People!$B$3,People!$A$3,IF(M8440=People!$B$2,People!$A$2,0))))</f>
        <v>Anna Andreadi</v>
      </c>
      <c r="W8440" s="3" t="str">
        <f>IFERROR(INDEX(Returns!A:A,MATCH(B8440,Returns!B:B,0)),"No")</f>
        <v>Yes</v>
      </c>
    </row>
    <row r="8441" spans="1:23" x14ac:dyDescent="0.2">
      <c r="A8441" s="1">
        <v>8440</v>
      </c>
      <c r="B8441" t="s">
        <v>10169</v>
      </c>
      <c r="C8441" s="2">
        <v>43538</v>
      </c>
      <c r="D8441" s="2">
        <v>43541</v>
      </c>
      <c r="E8441" s="1" t="s">
        <v>21</v>
      </c>
      <c r="F8441" s="1" t="s">
        <v>1948</v>
      </c>
      <c r="G8441" s="1" t="s">
        <v>1949</v>
      </c>
      <c r="H8441" s="1" t="s">
        <v>38</v>
      </c>
      <c r="I8441" s="1" t="s">
        <v>25</v>
      </c>
      <c r="J8441" s="1" t="s">
        <v>273</v>
      </c>
      <c r="K8441" s="1" t="s">
        <v>191</v>
      </c>
      <c r="L8441" s="1">
        <v>60623</v>
      </c>
      <c r="M8441" s="1" t="s">
        <v>97</v>
      </c>
      <c r="N8441" s="1" t="s">
        <v>5326</v>
      </c>
      <c r="O8441" s="1" t="s">
        <v>66</v>
      </c>
      <c r="P8441" s="1" t="s">
        <v>67</v>
      </c>
      <c r="Q8441" s="1" t="s">
        <v>5327</v>
      </c>
      <c r="R8441" s="1">
        <v>49.616000000000007</v>
      </c>
      <c r="S8441" s="1">
        <v>2</v>
      </c>
      <c r="T8441" s="1">
        <v>0.2</v>
      </c>
      <c r="U8441" s="1">
        <v>4.9615999999999989</v>
      </c>
      <c r="V8441" s="3" t="str">
        <f>IF(M8441=People!$B$5,People!$A$5,IF(M8441=People!$B$4,People!$A$4,IF(M8441=People!$B$3,People!$A$3,IF(M8441=People!$B$2,People!$A$2,0))))</f>
        <v>Kelly Williams</v>
      </c>
      <c r="W8441" s="3" t="str">
        <f>IFERROR(INDEX(Returns!A:A,MATCH(B8441,Returns!B:B,0)),"No")</f>
        <v>No</v>
      </c>
    </row>
    <row r="8442" spans="1:23" x14ac:dyDescent="0.2">
      <c r="A8442" s="1">
        <v>8441</v>
      </c>
      <c r="B8442" t="s">
        <v>10170</v>
      </c>
      <c r="C8442" s="2">
        <v>43442</v>
      </c>
      <c r="D8442" s="2">
        <v>43446</v>
      </c>
      <c r="E8442" s="1" t="s">
        <v>21</v>
      </c>
      <c r="F8442" s="1" t="s">
        <v>4704</v>
      </c>
      <c r="G8442" s="1" t="s">
        <v>4705</v>
      </c>
      <c r="H8442" s="1" t="s">
        <v>94</v>
      </c>
      <c r="I8442" s="1" t="s">
        <v>25</v>
      </c>
      <c r="J8442" s="1" t="s">
        <v>439</v>
      </c>
      <c r="K8442" s="1" t="s">
        <v>440</v>
      </c>
      <c r="L8442" s="1">
        <v>43229</v>
      </c>
      <c r="M8442" s="1" t="s">
        <v>135</v>
      </c>
      <c r="N8442" s="1" t="s">
        <v>901</v>
      </c>
      <c r="O8442" s="1" t="s">
        <v>43</v>
      </c>
      <c r="P8442" s="1" t="s">
        <v>84</v>
      </c>
      <c r="Q8442" s="1" t="s">
        <v>902</v>
      </c>
      <c r="R8442" s="1">
        <v>10.584000000000001</v>
      </c>
      <c r="S8442" s="1">
        <v>3</v>
      </c>
      <c r="T8442" s="1">
        <v>0.2</v>
      </c>
      <c r="U8442" s="1">
        <v>3.4397999999999995</v>
      </c>
      <c r="V8442" s="3" t="str">
        <f>IF(M8442=People!$B$5,People!$A$5,IF(M8442=People!$B$4,People!$A$4,IF(M8442=People!$B$3,People!$A$3,IF(M8442=People!$B$2,People!$A$2,0))))</f>
        <v>Chuck Magee</v>
      </c>
      <c r="W8442" s="3" t="str">
        <f>IFERROR(INDEX(Returns!A:A,MATCH(B8442,Returns!B:B,0)),"No")</f>
        <v>No</v>
      </c>
    </row>
    <row r="8443" spans="1:23" x14ac:dyDescent="0.2">
      <c r="A8443" s="1">
        <v>8442</v>
      </c>
      <c r="B8443" t="s">
        <v>10171</v>
      </c>
      <c r="C8443" s="2">
        <v>43591</v>
      </c>
      <c r="D8443" s="2">
        <v>43595</v>
      </c>
      <c r="E8443" s="1" t="s">
        <v>46</v>
      </c>
      <c r="F8443" s="1" t="s">
        <v>1060</v>
      </c>
      <c r="G8443" s="1" t="s">
        <v>1061</v>
      </c>
      <c r="H8443" s="1" t="s">
        <v>24</v>
      </c>
      <c r="I8443" s="1" t="s">
        <v>25</v>
      </c>
      <c r="J8443" s="1" t="s">
        <v>1145</v>
      </c>
      <c r="K8443" s="1" t="s">
        <v>279</v>
      </c>
      <c r="L8443" s="1">
        <v>85705</v>
      </c>
      <c r="M8443" s="1" t="s">
        <v>41</v>
      </c>
      <c r="N8443" s="1" t="s">
        <v>559</v>
      </c>
      <c r="O8443" s="1" t="s">
        <v>43</v>
      </c>
      <c r="P8443" s="1" t="s">
        <v>84</v>
      </c>
      <c r="Q8443" s="1" t="s">
        <v>560</v>
      </c>
      <c r="R8443" s="1">
        <v>84.415999999999997</v>
      </c>
      <c r="S8443" s="1">
        <v>4</v>
      </c>
      <c r="T8443" s="1">
        <v>0.2</v>
      </c>
      <c r="U8443" s="1">
        <v>27.435199999999995</v>
      </c>
      <c r="V8443" s="3" t="str">
        <f>IF(M8443=People!$B$5,People!$A$5,IF(M8443=People!$B$4,People!$A$4,IF(M8443=People!$B$3,People!$A$3,IF(M8443=People!$B$2,People!$A$2,0))))</f>
        <v>Anna Andreadi</v>
      </c>
      <c r="W8443" s="3" t="str">
        <f>IFERROR(INDEX(Returns!A:A,MATCH(B8443,Returns!B:B,0)),"No")</f>
        <v>No</v>
      </c>
    </row>
    <row r="8444" spans="1:23" x14ac:dyDescent="0.2">
      <c r="A8444" s="1">
        <v>8443</v>
      </c>
      <c r="B8444" t="s">
        <v>10172</v>
      </c>
      <c r="C8444" s="2">
        <v>43165</v>
      </c>
      <c r="D8444" s="2">
        <v>43169</v>
      </c>
      <c r="E8444" s="1" t="s">
        <v>46</v>
      </c>
      <c r="F8444" s="1" t="s">
        <v>4704</v>
      </c>
      <c r="G8444" s="1" t="s">
        <v>4705</v>
      </c>
      <c r="H8444" s="1" t="s">
        <v>94</v>
      </c>
      <c r="I8444" s="1" t="s">
        <v>25</v>
      </c>
      <c r="J8444" s="1" t="s">
        <v>133</v>
      </c>
      <c r="K8444" s="1" t="s">
        <v>134</v>
      </c>
      <c r="L8444" s="1">
        <v>19120</v>
      </c>
      <c r="M8444" s="1" t="s">
        <v>135</v>
      </c>
      <c r="N8444" s="1" t="s">
        <v>2933</v>
      </c>
      <c r="O8444" s="1" t="s">
        <v>66</v>
      </c>
      <c r="P8444" s="1" t="s">
        <v>67</v>
      </c>
      <c r="Q8444" s="1" t="s">
        <v>2934</v>
      </c>
      <c r="R8444" s="1">
        <v>431.94</v>
      </c>
      <c r="S8444" s="1">
        <v>2</v>
      </c>
      <c r="T8444" s="1">
        <v>0.4</v>
      </c>
      <c r="U8444" s="1">
        <v>-71.990000000000009</v>
      </c>
      <c r="V8444" s="3" t="str">
        <f>IF(M8444=People!$B$5,People!$A$5,IF(M8444=People!$B$4,People!$A$4,IF(M8444=People!$B$3,People!$A$3,IF(M8444=People!$B$2,People!$A$2,0))))</f>
        <v>Chuck Magee</v>
      </c>
      <c r="W8444" s="3" t="str">
        <f>IFERROR(INDEX(Returns!A:A,MATCH(B8444,Returns!B:B,0)),"No")</f>
        <v>No</v>
      </c>
    </row>
    <row r="8445" spans="1:23" x14ac:dyDescent="0.2">
      <c r="A8445" s="1">
        <v>8444</v>
      </c>
      <c r="B8445" t="s">
        <v>10172</v>
      </c>
      <c r="C8445" s="2">
        <v>43165</v>
      </c>
      <c r="D8445" s="2">
        <v>43169</v>
      </c>
      <c r="E8445" s="1" t="s">
        <v>46</v>
      </c>
      <c r="F8445" s="1" t="s">
        <v>4704</v>
      </c>
      <c r="G8445" s="1" t="s">
        <v>4705</v>
      </c>
      <c r="H8445" s="1" t="s">
        <v>94</v>
      </c>
      <c r="I8445" s="1" t="s">
        <v>25</v>
      </c>
      <c r="J8445" s="1" t="s">
        <v>133</v>
      </c>
      <c r="K8445" s="1" t="s">
        <v>134</v>
      </c>
      <c r="L8445" s="1">
        <v>19120</v>
      </c>
      <c r="M8445" s="1" t="s">
        <v>135</v>
      </c>
      <c r="N8445" s="1" t="s">
        <v>4124</v>
      </c>
      <c r="O8445" s="1" t="s">
        <v>43</v>
      </c>
      <c r="P8445" s="1" t="s">
        <v>70</v>
      </c>
      <c r="Q8445" s="1" t="s">
        <v>4125</v>
      </c>
      <c r="R8445" s="1">
        <v>2.0430000000000001</v>
      </c>
      <c r="S8445" s="1">
        <v>1</v>
      </c>
      <c r="T8445" s="1">
        <v>0.7</v>
      </c>
      <c r="U8445" s="1">
        <v>-1.4981999999999998</v>
      </c>
      <c r="V8445" s="3" t="str">
        <f>IF(M8445=People!$B$5,People!$A$5,IF(M8445=People!$B$4,People!$A$4,IF(M8445=People!$B$3,People!$A$3,IF(M8445=People!$B$2,People!$A$2,0))))</f>
        <v>Chuck Magee</v>
      </c>
      <c r="W8445" s="3" t="str">
        <f>IFERROR(INDEX(Returns!A:A,MATCH(B8445,Returns!B:B,0)),"No")</f>
        <v>No</v>
      </c>
    </row>
    <row r="8446" spans="1:23" x14ac:dyDescent="0.2">
      <c r="A8446" s="1">
        <v>8445</v>
      </c>
      <c r="B8446" t="s">
        <v>10172</v>
      </c>
      <c r="C8446" s="2">
        <v>43165</v>
      </c>
      <c r="D8446" s="2">
        <v>43169</v>
      </c>
      <c r="E8446" s="1" t="s">
        <v>46</v>
      </c>
      <c r="F8446" s="1" t="s">
        <v>4704</v>
      </c>
      <c r="G8446" s="1" t="s">
        <v>4705</v>
      </c>
      <c r="H8446" s="1" t="s">
        <v>94</v>
      </c>
      <c r="I8446" s="1" t="s">
        <v>25</v>
      </c>
      <c r="J8446" s="1" t="s">
        <v>133</v>
      </c>
      <c r="K8446" s="1" t="s">
        <v>134</v>
      </c>
      <c r="L8446" s="1">
        <v>19120</v>
      </c>
      <c r="M8446" s="1" t="s">
        <v>135</v>
      </c>
      <c r="N8446" s="1" t="s">
        <v>1767</v>
      </c>
      <c r="O8446" s="1" t="s">
        <v>66</v>
      </c>
      <c r="P8446" s="1" t="s">
        <v>67</v>
      </c>
      <c r="Q8446" s="1" t="s">
        <v>1768</v>
      </c>
      <c r="R8446" s="1">
        <v>68.238</v>
      </c>
      <c r="S8446" s="1">
        <v>3</v>
      </c>
      <c r="T8446" s="1">
        <v>0.4</v>
      </c>
      <c r="U8446" s="1">
        <v>-12.510300000000008</v>
      </c>
      <c r="V8446" s="3" t="str">
        <f>IF(M8446=People!$B$5,People!$A$5,IF(M8446=People!$B$4,People!$A$4,IF(M8446=People!$B$3,People!$A$3,IF(M8446=People!$B$2,People!$A$2,0))))</f>
        <v>Chuck Magee</v>
      </c>
      <c r="W8446" s="3" t="str">
        <f>IFERROR(INDEX(Returns!A:A,MATCH(B8446,Returns!B:B,0)),"No")</f>
        <v>No</v>
      </c>
    </row>
    <row r="8447" spans="1:23" x14ac:dyDescent="0.2">
      <c r="A8447" s="1">
        <v>8446</v>
      </c>
      <c r="B8447" t="s">
        <v>10173</v>
      </c>
      <c r="C8447" s="2">
        <v>43761</v>
      </c>
      <c r="D8447" s="2">
        <v>43762</v>
      </c>
      <c r="E8447" s="1" t="s">
        <v>170</v>
      </c>
      <c r="F8447" s="1" t="s">
        <v>2387</v>
      </c>
      <c r="G8447" s="1" t="s">
        <v>2388</v>
      </c>
      <c r="H8447" s="1" t="s">
        <v>38</v>
      </c>
      <c r="I8447" s="1" t="s">
        <v>25</v>
      </c>
      <c r="J8447" s="1" t="s">
        <v>5229</v>
      </c>
      <c r="K8447" s="1" t="s">
        <v>1221</v>
      </c>
      <c r="L8447" s="1">
        <v>2920</v>
      </c>
      <c r="M8447" s="1" t="s">
        <v>135</v>
      </c>
      <c r="N8447" s="1" t="s">
        <v>3166</v>
      </c>
      <c r="O8447" s="1" t="s">
        <v>30</v>
      </c>
      <c r="P8447" s="1" t="s">
        <v>52</v>
      </c>
      <c r="Q8447" s="1" t="s">
        <v>2741</v>
      </c>
      <c r="R8447" s="1">
        <v>240.744</v>
      </c>
      <c r="S8447" s="1">
        <v>4</v>
      </c>
      <c r="T8447" s="1">
        <v>0.3</v>
      </c>
      <c r="U8447" s="1">
        <v>-13.756799999999984</v>
      </c>
      <c r="V8447" s="3" t="str">
        <f>IF(M8447=People!$B$5,People!$A$5,IF(M8447=People!$B$4,People!$A$4,IF(M8447=People!$B$3,People!$A$3,IF(M8447=People!$B$2,People!$A$2,0))))</f>
        <v>Chuck Magee</v>
      </c>
      <c r="W8447" s="3" t="str">
        <f>IFERROR(INDEX(Returns!A:A,MATCH(B8447,Returns!B:B,0)),"No")</f>
        <v>No</v>
      </c>
    </row>
    <row r="8448" spans="1:23" x14ac:dyDescent="0.2">
      <c r="A8448" s="1">
        <v>8447</v>
      </c>
      <c r="B8448" t="s">
        <v>10173</v>
      </c>
      <c r="C8448" s="2">
        <v>43761</v>
      </c>
      <c r="D8448" s="2">
        <v>43762</v>
      </c>
      <c r="E8448" s="1" t="s">
        <v>170</v>
      </c>
      <c r="F8448" s="1" t="s">
        <v>2387</v>
      </c>
      <c r="G8448" s="1" t="s">
        <v>2388</v>
      </c>
      <c r="H8448" s="1" t="s">
        <v>38</v>
      </c>
      <c r="I8448" s="1" t="s">
        <v>25</v>
      </c>
      <c r="J8448" s="1" t="s">
        <v>5229</v>
      </c>
      <c r="K8448" s="1" t="s">
        <v>1221</v>
      </c>
      <c r="L8448" s="1">
        <v>2920</v>
      </c>
      <c r="M8448" s="1" t="s">
        <v>135</v>
      </c>
      <c r="N8448" s="1" t="s">
        <v>4677</v>
      </c>
      <c r="O8448" s="1" t="s">
        <v>30</v>
      </c>
      <c r="P8448" s="1" t="s">
        <v>60</v>
      </c>
      <c r="Q8448" s="1" t="s">
        <v>4678</v>
      </c>
      <c r="R8448" s="1">
        <v>35</v>
      </c>
      <c r="S8448" s="1">
        <v>4</v>
      </c>
      <c r="T8448" s="1">
        <v>0</v>
      </c>
      <c r="U8448" s="1">
        <v>14.700000000000003</v>
      </c>
      <c r="V8448" s="3" t="str">
        <f>IF(M8448=People!$B$5,People!$A$5,IF(M8448=People!$B$4,People!$A$4,IF(M8448=People!$B$3,People!$A$3,IF(M8448=People!$B$2,People!$A$2,0))))</f>
        <v>Chuck Magee</v>
      </c>
      <c r="W8448" s="3" t="str">
        <f>IFERROR(INDEX(Returns!A:A,MATCH(B8448,Returns!B:B,0)),"No")</f>
        <v>No</v>
      </c>
    </row>
    <row r="8449" spans="1:23" x14ac:dyDescent="0.2">
      <c r="A8449" s="1">
        <v>8448</v>
      </c>
      <c r="B8449" t="s">
        <v>10173</v>
      </c>
      <c r="C8449" s="2">
        <v>43761</v>
      </c>
      <c r="D8449" s="2">
        <v>43762</v>
      </c>
      <c r="E8449" s="1" t="s">
        <v>170</v>
      </c>
      <c r="F8449" s="1" t="s">
        <v>2387</v>
      </c>
      <c r="G8449" s="1" t="s">
        <v>2388</v>
      </c>
      <c r="H8449" s="1" t="s">
        <v>38</v>
      </c>
      <c r="I8449" s="1" t="s">
        <v>25</v>
      </c>
      <c r="J8449" s="1" t="s">
        <v>5229</v>
      </c>
      <c r="K8449" s="1" t="s">
        <v>1221</v>
      </c>
      <c r="L8449" s="1">
        <v>2920</v>
      </c>
      <c r="M8449" s="1" t="s">
        <v>135</v>
      </c>
      <c r="N8449" s="1" t="s">
        <v>5750</v>
      </c>
      <c r="O8449" s="1" t="s">
        <v>30</v>
      </c>
      <c r="P8449" s="1" t="s">
        <v>60</v>
      </c>
      <c r="Q8449" s="1" t="s">
        <v>5751</v>
      </c>
      <c r="R8449" s="1">
        <v>210.68</v>
      </c>
      <c r="S8449" s="1">
        <v>2</v>
      </c>
      <c r="T8449" s="1">
        <v>0</v>
      </c>
      <c r="U8449" s="1">
        <v>50.563199999999995</v>
      </c>
      <c r="V8449" s="3" t="str">
        <f>IF(M8449=People!$B$5,People!$A$5,IF(M8449=People!$B$4,People!$A$4,IF(M8449=People!$B$3,People!$A$3,IF(M8449=People!$B$2,People!$A$2,0))))</f>
        <v>Chuck Magee</v>
      </c>
      <c r="W8449" s="3" t="str">
        <f>IFERROR(INDEX(Returns!A:A,MATCH(B8449,Returns!B:B,0)),"No")</f>
        <v>No</v>
      </c>
    </row>
    <row r="8450" spans="1:23" x14ac:dyDescent="0.2">
      <c r="A8450" s="1">
        <v>8449</v>
      </c>
      <c r="B8450" t="s">
        <v>10173</v>
      </c>
      <c r="C8450" s="2">
        <v>43761</v>
      </c>
      <c r="D8450" s="2">
        <v>43762</v>
      </c>
      <c r="E8450" s="1" t="s">
        <v>170</v>
      </c>
      <c r="F8450" s="1" t="s">
        <v>2387</v>
      </c>
      <c r="G8450" s="1" t="s">
        <v>2388</v>
      </c>
      <c r="H8450" s="1" t="s">
        <v>38</v>
      </c>
      <c r="I8450" s="1" t="s">
        <v>25</v>
      </c>
      <c r="J8450" s="1" t="s">
        <v>5229</v>
      </c>
      <c r="K8450" s="1" t="s">
        <v>1221</v>
      </c>
      <c r="L8450" s="1">
        <v>2920</v>
      </c>
      <c r="M8450" s="1" t="s">
        <v>135</v>
      </c>
      <c r="N8450" s="1" t="s">
        <v>1159</v>
      </c>
      <c r="O8450" s="1" t="s">
        <v>30</v>
      </c>
      <c r="P8450" s="1" t="s">
        <v>52</v>
      </c>
      <c r="Q8450" s="1" t="s">
        <v>1160</v>
      </c>
      <c r="R8450" s="1">
        <v>637.89599999999996</v>
      </c>
      <c r="S8450" s="1">
        <v>3</v>
      </c>
      <c r="T8450" s="1">
        <v>0.3</v>
      </c>
      <c r="U8450" s="1">
        <v>-127.57919999999996</v>
      </c>
      <c r="V8450" s="3" t="str">
        <f>IF(M8450=People!$B$5,People!$A$5,IF(M8450=People!$B$4,People!$A$4,IF(M8450=People!$B$3,People!$A$3,IF(M8450=People!$B$2,People!$A$2,0))))</f>
        <v>Chuck Magee</v>
      </c>
      <c r="W8450" s="3" t="str">
        <f>IFERROR(INDEX(Returns!A:A,MATCH(B8450,Returns!B:B,0)),"No")</f>
        <v>No</v>
      </c>
    </row>
    <row r="8451" spans="1:23" x14ac:dyDescent="0.2">
      <c r="A8451" s="1">
        <v>8450</v>
      </c>
      <c r="B8451" t="s">
        <v>10173</v>
      </c>
      <c r="C8451" s="2">
        <v>43761</v>
      </c>
      <c r="D8451" s="2">
        <v>43762</v>
      </c>
      <c r="E8451" s="1" t="s">
        <v>170</v>
      </c>
      <c r="F8451" s="1" t="s">
        <v>2387</v>
      </c>
      <c r="G8451" s="1" t="s">
        <v>2388</v>
      </c>
      <c r="H8451" s="1" t="s">
        <v>38</v>
      </c>
      <c r="I8451" s="1" t="s">
        <v>25</v>
      </c>
      <c r="J8451" s="1" t="s">
        <v>5229</v>
      </c>
      <c r="K8451" s="1" t="s">
        <v>1221</v>
      </c>
      <c r="L8451" s="1">
        <v>2920</v>
      </c>
      <c r="M8451" s="1" t="s">
        <v>135</v>
      </c>
      <c r="N8451" s="1" t="s">
        <v>1251</v>
      </c>
      <c r="O8451" s="1" t="s">
        <v>43</v>
      </c>
      <c r="P8451" s="1" t="s">
        <v>84</v>
      </c>
      <c r="Q8451" s="1" t="s">
        <v>1252</v>
      </c>
      <c r="R8451" s="1">
        <v>43.44</v>
      </c>
      <c r="S8451" s="1">
        <v>8</v>
      </c>
      <c r="T8451" s="1">
        <v>0</v>
      </c>
      <c r="U8451" s="1">
        <v>21.285599999999999</v>
      </c>
      <c r="V8451" s="3" t="str">
        <f>IF(M8451=People!$B$5,People!$A$5,IF(M8451=People!$B$4,People!$A$4,IF(M8451=People!$B$3,People!$A$3,IF(M8451=People!$B$2,People!$A$2,0))))</f>
        <v>Chuck Magee</v>
      </c>
      <c r="W8451" s="3" t="str">
        <f>IFERROR(INDEX(Returns!A:A,MATCH(B8451,Returns!B:B,0)),"No")</f>
        <v>No</v>
      </c>
    </row>
    <row r="8452" spans="1:23" x14ac:dyDescent="0.2">
      <c r="A8452" s="1">
        <v>8451</v>
      </c>
      <c r="B8452" t="s">
        <v>10173</v>
      </c>
      <c r="C8452" s="2">
        <v>43761</v>
      </c>
      <c r="D8452" s="2">
        <v>43762</v>
      </c>
      <c r="E8452" s="1" t="s">
        <v>170</v>
      </c>
      <c r="F8452" s="1" t="s">
        <v>2387</v>
      </c>
      <c r="G8452" s="1" t="s">
        <v>2388</v>
      </c>
      <c r="H8452" s="1" t="s">
        <v>38</v>
      </c>
      <c r="I8452" s="1" t="s">
        <v>25</v>
      </c>
      <c r="J8452" s="1" t="s">
        <v>5229</v>
      </c>
      <c r="K8452" s="1" t="s">
        <v>1221</v>
      </c>
      <c r="L8452" s="1">
        <v>2920</v>
      </c>
      <c r="M8452" s="1" t="s">
        <v>135</v>
      </c>
      <c r="N8452" s="1" t="s">
        <v>3593</v>
      </c>
      <c r="O8452" s="1" t="s">
        <v>43</v>
      </c>
      <c r="P8452" s="1" t="s">
        <v>73</v>
      </c>
      <c r="Q8452" s="1" t="s">
        <v>3594</v>
      </c>
      <c r="R8452" s="1">
        <v>2.2200000000000002</v>
      </c>
      <c r="S8452" s="1">
        <v>1</v>
      </c>
      <c r="T8452" s="1">
        <v>0</v>
      </c>
      <c r="U8452" s="1">
        <v>0.66599999999999993</v>
      </c>
      <c r="V8452" s="3" t="str">
        <f>IF(M8452=People!$B$5,People!$A$5,IF(M8452=People!$B$4,People!$A$4,IF(M8452=People!$B$3,People!$A$3,IF(M8452=People!$B$2,People!$A$2,0))))</f>
        <v>Chuck Magee</v>
      </c>
      <c r="W8452" s="3" t="str">
        <f>IFERROR(INDEX(Returns!A:A,MATCH(B8452,Returns!B:B,0)),"No")</f>
        <v>No</v>
      </c>
    </row>
    <row r="8453" spans="1:23" x14ac:dyDescent="0.2">
      <c r="A8453" s="1">
        <v>8452</v>
      </c>
      <c r="B8453" t="s">
        <v>10174</v>
      </c>
      <c r="C8453" s="2">
        <v>42488</v>
      </c>
      <c r="D8453" s="2">
        <v>42490</v>
      </c>
      <c r="E8453" s="1" t="s">
        <v>170</v>
      </c>
      <c r="F8453" s="1" t="s">
        <v>3322</v>
      </c>
      <c r="G8453" s="1" t="s">
        <v>3323</v>
      </c>
      <c r="H8453" s="1" t="s">
        <v>24</v>
      </c>
      <c r="I8453" s="1" t="s">
        <v>25</v>
      </c>
      <c r="J8453" s="1" t="s">
        <v>116</v>
      </c>
      <c r="K8453" s="1" t="s">
        <v>40</v>
      </c>
      <c r="L8453" s="1">
        <v>94122</v>
      </c>
      <c r="M8453" s="1" t="s">
        <v>41</v>
      </c>
      <c r="N8453" s="1" t="s">
        <v>4687</v>
      </c>
      <c r="O8453" s="1" t="s">
        <v>66</v>
      </c>
      <c r="P8453" s="1" t="s">
        <v>67</v>
      </c>
      <c r="Q8453" s="1" t="s">
        <v>4688</v>
      </c>
      <c r="R8453" s="1">
        <v>1679.96</v>
      </c>
      <c r="S8453" s="1">
        <v>5</v>
      </c>
      <c r="T8453" s="1">
        <v>0.2</v>
      </c>
      <c r="U8453" s="1">
        <v>125.99700000000007</v>
      </c>
      <c r="V8453" s="3" t="str">
        <f>IF(M8453=People!$B$5,People!$A$5,IF(M8453=People!$B$4,People!$A$4,IF(M8453=People!$B$3,People!$A$3,IF(M8453=People!$B$2,People!$A$2,0))))</f>
        <v>Anna Andreadi</v>
      </c>
      <c r="W8453" s="3" t="str">
        <f>IFERROR(INDEX(Returns!A:A,MATCH(B8453,Returns!B:B,0)),"No")</f>
        <v>No</v>
      </c>
    </row>
    <row r="8454" spans="1:23" x14ac:dyDescent="0.2">
      <c r="A8454" s="1">
        <v>8453</v>
      </c>
      <c r="B8454" t="s">
        <v>10175</v>
      </c>
      <c r="C8454" s="2">
        <v>43208</v>
      </c>
      <c r="D8454" s="2">
        <v>43213</v>
      </c>
      <c r="E8454" s="1" t="s">
        <v>46</v>
      </c>
      <c r="F8454" s="1" t="s">
        <v>5551</v>
      </c>
      <c r="G8454" s="1" t="s">
        <v>5552</v>
      </c>
      <c r="H8454" s="1" t="s">
        <v>38</v>
      </c>
      <c r="I8454" s="1" t="s">
        <v>25</v>
      </c>
      <c r="J8454" s="1" t="s">
        <v>167</v>
      </c>
      <c r="K8454" s="1" t="s">
        <v>96</v>
      </c>
      <c r="L8454" s="1">
        <v>77070</v>
      </c>
      <c r="M8454" s="1" t="s">
        <v>97</v>
      </c>
      <c r="N8454" s="1" t="s">
        <v>2671</v>
      </c>
      <c r="O8454" s="1" t="s">
        <v>30</v>
      </c>
      <c r="P8454" s="1" t="s">
        <v>34</v>
      </c>
      <c r="Q8454" s="1" t="s">
        <v>2672</v>
      </c>
      <c r="R8454" s="1">
        <v>344.37199999999996</v>
      </c>
      <c r="S8454" s="1">
        <v>4</v>
      </c>
      <c r="T8454" s="1">
        <v>0.3</v>
      </c>
      <c r="U8454" s="1">
        <v>-93.472400000000022</v>
      </c>
      <c r="V8454" s="3" t="str">
        <f>IF(M8454=People!$B$5,People!$A$5,IF(M8454=People!$B$4,People!$A$4,IF(M8454=People!$B$3,People!$A$3,IF(M8454=People!$B$2,People!$A$2,0))))</f>
        <v>Kelly Williams</v>
      </c>
      <c r="W8454" s="3" t="str">
        <f>IFERROR(INDEX(Returns!A:A,MATCH(B8454,Returns!B:B,0)),"No")</f>
        <v>No</v>
      </c>
    </row>
    <row r="8455" spans="1:23" x14ac:dyDescent="0.2">
      <c r="A8455" s="1">
        <v>8454</v>
      </c>
      <c r="B8455" t="s">
        <v>10175</v>
      </c>
      <c r="C8455" s="2">
        <v>43208</v>
      </c>
      <c r="D8455" s="2">
        <v>43213</v>
      </c>
      <c r="E8455" s="1" t="s">
        <v>46</v>
      </c>
      <c r="F8455" s="1" t="s">
        <v>5551</v>
      </c>
      <c r="G8455" s="1" t="s">
        <v>5552</v>
      </c>
      <c r="H8455" s="1" t="s">
        <v>38</v>
      </c>
      <c r="I8455" s="1" t="s">
        <v>25</v>
      </c>
      <c r="J8455" s="1" t="s">
        <v>167</v>
      </c>
      <c r="K8455" s="1" t="s">
        <v>96</v>
      </c>
      <c r="L8455" s="1">
        <v>77070</v>
      </c>
      <c r="M8455" s="1" t="s">
        <v>97</v>
      </c>
      <c r="N8455" s="1" t="s">
        <v>1627</v>
      </c>
      <c r="O8455" s="1" t="s">
        <v>43</v>
      </c>
      <c r="P8455" s="1" t="s">
        <v>55</v>
      </c>
      <c r="Q8455" s="1" t="s">
        <v>1628</v>
      </c>
      <c r="R8455" s="1">
        <v>1554.9360000000001</v>
      </c>
      <c r="S8455" s="1">
        <v>3</v>
      </c>
      <c r="T8455" s="1">
        <v>0.2</v>
      </c>
      <c r="U8455" s="1">
        <v>77.746800000000007</v>
      </c>
      <c r="V8455" s="3" t="str">
        <f>IF(M8455=People!$B$5,People!$A$5,IF(M8455=People!$B$4,People!$A$4,IF(M8455=People!$B$3,People!$A$3,IF(M8455=People!$B$2,People!$A$2,0))))</f>
        <v>Kelly Williams</v>
      </c>
      <c r="W8455" s="3" t="str">
        <f>IFERROR(INDEX(Returns!A:A,MATCH(B8455,Returns!B:B,0)),"No")</f>
        <v>No</v>
      </c>
    </row>
    <row r="8456" spans="1:23" x14ac:dyDescent="0.2">
      <c r="A8456" s="1">
        <v>8455</v>
      </c>
      <c r="B8456" t="s">
        <v>10175</v>
      </c>
      <c r="C8456" s="2">
        <v>43208</v>
      </c>
      <c r="D8456" s="2">
        <v>43213</v>
      </c>
      <c r="E8456" s="1" t="s">
        <v>46</v>
      </c>
      <c r="F8456" s="1" t="s">
        <v>5551</v>
      </c>
      <c r="G8456" s="1" t="s">
        <v>5552</v>
      </c>
      <c r="H8456" s="1" t="s">
        <v>38</v>
      </c>
      <c r="I8456" s="1" t="s">
        <v>25</v>
      </c>
      <c r="J8456" s="1" t="s">
        <v>167</v>
      </c>
      <c r="K8456" s="1" t="s">
        <v>96</v>
      </c>
      <c r="L8456" s="1">
        <v>77070</v>
      </c>
      <c r="M8456" s="1" t="s">
        <v>97</v>
      </c>
      <c r="N8456" s="1" t="s">
        <v>4075</v>
      </c>
      <c r="O8456" s="1" t="s">
        <v>30</v>
      </c>
      <c r="P8456" s="1" t="s">
        <v>60</v>
      </c>
      <c r="Q8456" s="1" t="s">
        <v>4076</v>
      </c>
      <c r="R8456" s="1">
        <v>127.88</v>
      </c>
      <c r="S8456" s="1">
        <v>5</v>
      </c>
      <c r="T8456" s="1">
        <v>0.6</v>
      </c>
      <c r="U8456" s="1">
        <v>-67.137</v>
      </c>
      <c r="V8456" s="3" t="str">
        <f>IF(M8456=People!$B$5,People!$A$5,IF(M8456=People!$B$4,People!$A$4,IF(M8456=People!$B$3,People!$A$3,IF(M8456=People!$B$2,People!$A$2,0))))</f>
        <v>Kelly Williams</v>
      </c>
      <c r="W8456" s="3" t="str">
        <f>IFERROR(INDEX(Returns!A:A,MATCH(B8456,Returns!B:B,0)),"No")</f>
        <v>No</v>
      </c>
    </row>
    <row r="8457" spans="1:23" x14ac:dyDescent="0.2">
      <c r="A8457" s="1">
        <v>8456</v>
      </c>
      <c r="B8457" t="s">
        <v>10176</v>
      </c>
      <c r="C8457" s="2">
        <v>43242</v>
      </c>
      <c r="D8457" s="2">
        <v>43249</v>
      </c>
      <c r="E8457" s="1" t="s">
        <v>46</v>
      </c>
      <c r="F8457" s="1" t="s">
        <v>3650</v>
      </c>
      <c r="G8457" s="1" t="s">
        <v>3651</v>
      </c>
      <c r="H8457" s="1" t="s">
        <v>38</v>
      </c>
      <c r="I8457" s="1" t="s">
        <v>25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726</v>
      </c>
      <c r="O8457" s="1" t="s">
        <v>66</v>
      </c>
      <c r="P8457" s="1" t="s">
        <v>67</v>
      </c>
      <c r="Q8457" s="1" t="s">
        <v>727</v>
      </c>
      <c r="R8457" s="1">
        <v>222.38400000000001</v>
      </c>
      <c r="S8457" s="1">
        <v>2</v>
      </c>
      <c r="T8457" s="1">
        <v>0.2</v>
      </c>
      <c r="U8457" s="1">
        <v>22.238400000000013</v>
      </c>
      <c r="V8457" s="3" t="str">
        <f>IF(M8457=People!$B$5,People!$A$5,IF(M8457=People!$B$4,People!$A$4,IF(M8457=People!$B$3,People!$A$3,IF(M8457=People!$B$2,People!$A$2,0))))</f>
        <v>Anna Andreadi</v>
      </c>
      <c r="W8457" s="3" t="str">
        <f>IFERROR(INDEX(Returns!A:A,MATCH(B8457,Returns!B:B,0)),"No")</f>
        <v>No</v>
      </c>
    </row>
    <row r="8458" spans="1:23" x14ac:dyDescent="0.2">
      <c r="A8458" s="1">
        <v>8457</v>
      </c>
      <c r="B8458" t="s">
        <v>10177</v>
      </c>
      <c r="C8458" s="2">
        <v>43613</v>
      </c>
      <c r="D8458" s="2">
        <v>43618</v>
      </c>
      <c r="E8458" s="1" t="s">
        <v>21</v>
      </c>
      <c r="F8458" s="1" t="s">
        <v>1864</v>
      </c>
      <c r="G8458" s="1" t="s">
        <v>1865</v>
      </c>
      <c r="H8458" s="1" t="s">
        <v>38</v>
      </c>
      <c r="I8458" s="1" t="s">
        <v>25</v>
      </c>
      <c r="J8458" s="1" t="s">
        <v>273</v>
      </c>
      <c r="K8458" s="1" t="s">
        <v>191</v>
      </c>
      <c r="L8458" s="1">
        <v>60653</v>
      </c>
      <c r="M8458" s="1" t="s">
        <v>97</v>
      </c>
      <c r="N8458" s="1" t="s">
        <v>274</v>
      </c>
      <c r="O8458" s="1" t="s">
        <v>30</v>
      </c>
      <c r="P8458" s="1" t="s">
        <v>34</v>
      </c>
      <c r="Q8458" s="1" t="s">
        <v>487</v>
      </c>
      <c r="R8458" s="1">
        <v>106.869</v>
      </c>
      <c r="S8458" s="1">
        <v>3</v>
      </c>
      <c r="T8458" s="1">
        <v>0.3</v>
      </c>
      <c r="U8458" s="1">
        <v>-29.007299999999994</v>
      </c>
      <c r="V8458" s="3" t="str">
        <f>IF(M8458=People!$B$5,People!$A$5,IF(M8458=People!$B$4,People!$A$4,IF(M8458=People!$B$3,People!$A$3,IF(M8458=People!$B$2,People!$A$2,0))))</f>
        <v>Kelly Williams</v>
      </c>
      <c r="W8458" s="3" t="str">
        <f>IFERROR(INDEX(Returns!A:A,MATCH(B8458,Returns!B:B,0)),"No")</f>
        <v>No</v>
      </c>
    </row>
    <row r="8459" spans="1:23" x14ac:dyDescent="0.2">
      <c r="A8459" s="1">
        <v>8458</v>
      </c>
      <c r="B8459" t="s">
        <v>10177</v>
      </c>
      <c r="C8459" s="2">
        <v>43613</v>
      </c>
      <c r="D8459" s="2">
        <v>43618</v>
      </c>
      <c r="E8459" s="1" t="s">
        <v>21</v>
      </c>
      <c r="F8459" s="1" t="s">
        <v>1864</v>
      </c>
      <c r="G8459" s="1" t="s">
        <v>1865</v>
      </c>
      <c r="H8459" s="1" t="s">
        <v>38</v>
      </c>
      <c r="I8459" s="1" t="s">
        <v>25</v>
      </c>
      <c r="J8459" s="1" t="s">
        <v>273</v>
      </c>
      <c r="K8459" s="1" t="s">
        <v>191</v>
      </c>
      <c r="L8459" s="1">
        <v>60653</v>
      </c>
      <c r="M8459" s="1" t="s">
        <v>97</v>
      </c>
      <c r="N8459" s="1" t="s">
        <v>3206</v>
      </c>
      <c r="O8459" s="1" t="s">
        <v>43</v>
      </c>
      <c r="P8459" s="1" t="s">
        <v>70</v>
      </c>
      <c r="Q8459" s="1" t="s">
        <v>1063</v>
      </c>
      <c r="R8459" s="1">
        <v>3.5639999999999992</v>
      </c>
      <c r="S8459" s="1">
        <v>3</v>
      </c>
      <c r="T8459" s="1">
        <v>0.8</v>
      </c>
      <c r="U8459" s="1">
        <v>-6.2370000000000019</v>
      </c>
      <c r="V8459" s="3" t="str">
        <f>IF(M8459=People!$B$5,People!$A$5,IF(M8459=People!$B$4,People!$A$4,IF(M8459=People!$B$3,People!$A$3,IF(M8459=People!$B$2,People!$A$2,0))))</f>
        <v>Kelly Williams</v>
      </c>
      <c r="W8459" s="3" t="str">
        <f>IFERROR(INDEX(Returns!A:A,MATCH(B8459,Returns!B:B,0)),"No")</f>
        <v>No</v>
      </c>
    </row>
    <row r="8460" spans="1:23" x14ac:dyDescent="0.2">
      <c r="A8460" s="1">
        <v>8459</v>
      </c>
      <c r="B8460" t="s">
        <v>10178</v>
      </c>
      <c r="C8460" s="2">
        <v>42607</v>
      </c>
      <c r="D8460" s="2">
        <v>42611</v>
      </c>
      <c r="E8460" s="1" t="s">
        <v>46</v>
      </c>
      <c r="F8460" s="1" t="s">
        <v>3849</v>
      </c>
      <c r="G8460" s="1" t="s">
        <v>3850</v>
      </c>
      <c r="H8460" s="1" t="s">
        <v>24</v>
      </c>
      <c r="I8460" s="1" t="s">
        <v>25</v>
      </c>
      <c r="J8460" s="1" t="s">
        <v>167</v>
      </c>
      <c r="K8460" s="1" t="s">
        <v>96</v>
      </c>
      <c r="L8460" s="1">
        <v>77070</v>
      </c>
      <c r="M8460" s="1" t="s">
        <v>97</v>
      </c>
      <c r="N8460" s="1" t="s">
        <v>3747</v>
      </c>
      <c r="O8460" s="1" t="s">
        <v>43</v>
      </c>
      <c r="P8460" s="1" t="s">
        <v>70</v>
      </c>
      <c r="Q8460" s="1" t="s">
        <v>3748</v>
      </c>
      <c r="R8460" s="1">
        <v>25.679999999999993</v>
      </c>
      <c r="S8460" s="1">
        <v>3</v>
      </c>
      <c r="T8460" s="1">
        <v>0.8</v>
      </c>
      <c r="U8460" s="1">
        <v>-39.804000000000002</v>
      </c>
      <c r="V8460" s="3" t="str">
        <f>IF(M8460=People!$B$5,People!$A$5,IF(M8460=People!$B$4,People!$A$4,IF(M8460=People!$B$3,People!$A$3,IF(M8460=People!$B$2,People!$A$2,0))))</f>
        <v>Kelly Williams</v>
      </c>
      <c r="W8460" s="3" t="str">
        <f>IFERROR(INDEX(Returns!A:A,MATCH(B8460,Returns!B:B,0)),"No")</f>
        <v>No</v>
      </c>
    </row>
    <row r="8461" spans="1:23" x14ac:dyDescent="0.2">
      <c r="A8461" s="1">
        <v>8460</v>
      </c>
      <c r="B8461" t="s">
        <v>10178</v>
      </c>
      <c r="C8461" s="2">
        <v>42607</v>
      </c>
      <c r="D8461" s="2">
        <v>42611</v>
      </c>
      <c r="E8461" s="1" t="s">
        <v>46</v>
      </c>
      <c r="F8461" s="1" t="s">
        <v>3849</v>
      </c>
      <c r="G8461" s="1" t="s">
        <v>3850</v>
      </c>
      <c r="H8461" s="1" t="s">
        <v>24</v>
      </c>
      <c r="I8461" s="1" t="s">
        <v>25</v>
      </c>
      <c r="J8461" s="1" t="s">
        <v>167</v>
      </c>
      <c r="K8461" s="1" t="s">
        <v>96</v>
      </c>
      <c r="L8461" s="1">
        <v>77070</v>
      </c>
      <c r="M8461" s="1" t="s">
        <v>97</v>
      </c>
      <c r="N8461" s="1" t="s">
        <v>1173</v>
      </c>
      <c r="O8461" s="1" t="s">
        <v>43</v>
      </c>
      <c r="P8461" s="1" t="s">
        <v>70</v>
      </c>
      <c r="Q8461" s="1" t="s">
        <v>1174</v>
      </c>
      <c r="R8461" s="1">
        <v>12.383999999999997</v>
      </c>
      <c r="S8461" s="1">
        <v>3</v>
      </c>
      <c r="T8461" s="1">
        <v>0.8</v>
      </c>
      <c r="U8461" s="1">
        <v>-19.814400000000003</v>
      </c>
      <c r="V8461" s="3" t="str">
        <f>IF(M8461=People!$B$5,People!$A$5,IF(M8461=People!$B$4,People!$A$4,IF(M8461=People!$B$3,People!$A$3,IF(M8461=People!$B$2,People!$A$2,0))))</f>
        <v>Kelly Williams</v>
      </c>
      <c r="W8461" s="3" t="str">
        <f>IFERROR(INDEX(Returns!A:A,MATCH(B8461,Returns!B:B,0)),"No")</f>
        <v>No</v>
      </c>
    </row>
    <row r="8462" spans="1:23" x14ac:dyDescent="0.2">
      <c r="A8462" s="1">
        <v>8461</v>
      </c>
      <c r="B8462" t="s">
        <v>10179</v>
      </c>
      <c r="C8462" s="2">
        <v>42612</v>
      </c>
      <c r="D8462" s="2">
        <v>42617</v>
      </c>
      <c r="E8462" s="1" t="s">
        <v>46</v>
      </c>
      <c r="F8462" s="1" t="s">
        <v>1786</v>
      </c>
      <c r="G8462" s="1" t="s">
        <v>1787</v>
      </c>
      <c r="H8462" s="1" t="s">
        <v>24</v>
      </c>
      <c r="I8462" s="1" t="s">
        <v>25</v>
      </c>
      <c r="J8462" s="1" t="s">
        <v>455</v>
      </c>
      <c r="K8462" s="1" t="s">
        <v>658</v>
      </c>
      <c r="L8462" s="1">
        <v>6010</v>
      </c>
      <c r="M8462" s="1" t="s">
        <v>135</v>
      </c>
      <c r="N8462" s="1" t="s">
        <v>2863</v>
      </c>
      <c r="O8462" s="1" t="s">
        <v>43</v>
      </c>
      <c r="P8462" s="1" t="s">
        <v>70</v>
      </c>
      <c r="Q8462" s="1" t="s">
        <v>2864</v>
      </c>
      <c r="R8462" s="1">
        <v>25.299999999999997</v>
      </c>
      <c r="S8462" s="1">
        <v>5</v>
      </c>
      <c r="T8462" s="1">
        <v>0</v>
      </c>
      <c r="U8462" s="1">
        <v>11.890999999999998</v>
      </c>
      <c r="V8462" s="3" t="str">
        <f>IF(M8462=People!$B$5,People!$A$5,IF(M8462=People!$B$4,People!$A$4,IF(M8462=People!$B$3,People!$A$3,IF(M8462=People!$B$2,People!$A$2,0))))</f>
        <v>Chuck Magee</v>
      </c>
      <c r="W8462" s="3" t="str">
        <f>IFERROR(INDEX(Returns!A:A,MATCH(B8462,Returns!B:B,0)),"No")</f>
        <v>No</v>
      </c>
    </row>
    <row r="8463" spans="1:23" x14ac:dyDescent="0.2">
      <c r="A8463" s="1">
        <v>8462</v>
      </c>
      <c r="B8463" t="s">
        <v>10179</v>
      </c>
      <c r="C8463" s="2">
        <v>42612</v>
      </c>
      <c r="D8463" s="2">
        <v>42617</v>
      </c>
      <c r="E8463" s="1" t="s">
        <v>46</v>
      </c>
      <c r="F8463" s="1" t="s">
        <v>1786</v>
      </c>
      <c r="G8463" s="1" t="s">
        <v>1787</v>
      </c>
      <c r="H8463" s="1" t="s">
        <v>24</v>
      </c>
      <c r="I8463" s="1" t="s">
        <v>25</v>
      </c>
      <c r="J8463" s="1" t="s">
        <v>455</v>
      </c>
      <c r="K8463" s="1" t="s">
        <v>658</v>
      </c>
      <c r="L8463" s="1">
        <v>6010</v>
      </c>
      <c r="M8463" s="1" t="s">
        <v>135</v>
      </c>
      <c r="N8463" s="1" t="s">
        <v>2950</v>
      </c>
      <c r="O8463" s="1" t="s">
        <v>43</v>
      </c>
      <c r="P8463" s="1" t="s">
        <v>55</v>
      </c>
      <c r="Q8463" s="1" t="s">
        <v>2951</v>
      </c>
      <c r="R8463" s="1">
        <v>95.94</v>
      </c>
      <c r="S8463" s="1">
        <v>3</v>
      </c>
      <c r="T8463" s="1">
        <v>0</v>
      </c>
      <c r="U8463" s="1">
        <v>9.5940000000000012</v>
      </c>
      <c r="V8463" s="3" t="str">
        <f>IF(M8463=People!$B$5,People!$A$5,IF(M8463=People!$B$4,People!$A$4,IF(M8463=People!$B$3,People!$A$3,IF(M8463=People!$B$2,People!$A$2,0))))</f>
        <v>Chuck Magee</v>
      </c>
      <c r="W8463" s="3" t="str">
        <f>IFERROR(INDEX(Returns!A:A,MATCH(B8463,Returns!B:B,0)),"No")</f>
        <v>No</v>
      </c>
    </row>
    <row r="8464" spans="1:23" x14ac:dyDescent="0.2">
      <c r="A8464" s="1">
        <v>8463</v>
      </c>
      <c r="B8464" t="s">
        <v>10180</v>
      </c>
      <c r="C8464" s="2">
        <v>42981</v>
      </c>
      <c r="D8464" s="2">
        <v>42985</v>
      </c>
      <c r="E8464" s="1" t="s">
        <v>21</v>
      </c>
      <c r="F8464" s="1" t="s">
        <v>4053</v>
      </c>
      <c r="G8464" s="1" t="s">
        <v>4054</v>
      </c>
      <c r="H8464" s="1" t="s">
        <v>24</v>
      </c>
      <c r="I8464" s="1" t="s">
        <v>25</v>
      </c>
      <c r="J8464" s="1" t="s">
        <v>5594</v>
      </c>
      <c r="K8464" s="1" t="s">
        <v>214</v>
      </c>
      <c r="L8464" s="1">
        <v>49423</v>
      </c>
      <c r="M8464" s="1" t="s">
        <v>97</v>
      </c>
      <c r="N8464" s="1" t="s">
        <v>4978</v>
      </c>
      <c r="O8464" s="1" t="s">
        <v>43</v>
      </c>
      <c r="P8464" s="1" t="s">
        <v>44</v>
      </c>
      <c r="Q8464" s="1" t="s">
        <v>4979</v>
      </c>
      <c r="R8464" s="1">
        <v>7.5</v>
      </c>
      <c r="S8464" s="1">
        <v>2</v>
      </c>
      <c r="T8464" s="1">
        <v>0</v>
      </c>
      <c r="U8464" s="1">
        <v>3.5999999999999996</v>
      </c>
      <c r="V8464" s="3" t="str">
        <f>IF(M8464=People!$B$5,People!$A$5,IF(M8464=People!$B$4,People!$A$4,IF(M8464=People!$B$3,People!$A$3,IF(M8464=People!$B$2,People!$A$2,0))))</f>
        <v>Kelly Williams</v>
      </c>
      <c r="W8464" s="3" t="str">
        <f>IFERROR(INDEX(Returns!A:A,MATCH(B8464,Returns!B:B,0)),"No")</f>
        <v>No</v>
      </c>
    </row>
    <row r="8465" spans="1:23" x14ac:dyDescent="0.2">
      <c r="A8465" s="1">
        <v>8464</v>
      </c>
      <c r="B8465" t="s">
        <v>10181</v>
      </c>
      <c r="C8465" s="2">
        <v>42457</v>
      </c>
      <c r="D8465" s="2">
        <v>42461</v>
      </c>
      <c r="E8465" s="1" t="s">
        <v>46</v>
      </c>
      <c r="F8465" s="1" t="s">
        <v>4610</v>
      </c>
      <c r="G8465" s="1" t="s">
        <v>4611</v>
      </c>
      <c r="H8465" s="1" t="s">
        <v>94</v>
      </c>
      <c r="I8465" s="1" t="s">
        <v>25</v>
      </c>
      <c r="J8465" s="1" t="s">
        <v>4287</v>
      </c>
      <c r="K8465" s="1" t="s">
        <v>588</v>
      </c>
      <c r="L8465" s="1">
        <v>87105</v>
      </c>
      <c r="M8465" s="1" t="s">
        <v>41</v>
      </c>
      <c r="N8465" s="1" t="s">
        <v>649</v>
      </c>
      <c r="O8465" s="1" t="s">
        <v>66</v>
      </c>
      <c r="P8465" s="1" t="s">
        <v>67</v>
      </c>
      <c r="Q8465" s="1" t="s">
        <v>650</v>
      </c>
      <c r="R8465" s="1">
        <v>302.37599999999998</v>
      </c>
      <c r="S8465" s="1">
        <v>3</v>
      </c>
      <c r="T8465" s="1">
        <v>0.2</v>
      </c>
      <c r="U8465" s="1">
        <v>22.678200000000018</v>
      </c>
      <c r="V8465" s="3" t="str">
        <f>IF(M8465=People!$B$5,People!$A$5,IF(M8465=People!$B$4,People!$A$4,IF(M8465=People!$B$3,People!$A$3,IF(M8465=People!$B$2,People!$A$2,0))))</f>
        <v>Anna Andreadi</v>
      </c>
      <c r="W8465" s="3" t="str">
        <f>IFERROR(INDEX(Returns!A:A,MATCH(B8465,Returns!B:B,0)),"No")</f>
        <v>No</v>
      </c>
    </row>
    <row r="8466" spans="1:23" x14ac:dyDescent="0.2">
      <c r="A8466" s="1">
        <v>8465</v>
      </c>
      <c r="B8466" t="s">
        <v>10182</v>
      </c>
      <c r="C8466" s="2">
        <v>42865</v>
      </c>
      <c r="D8466" s="2">
        <v>42870</v>
      </c>
      <c r="E8466" s="1" t="s">
        <v>46</v>
      </c>
      <c r="F8466" s="1" t="s">
        <v>1925</v>
      </c>
      <c r="G8466" s="1" t="s">
        <v>1926</v>
      </c>
      <c r="H8466" s="1" t="s">
        <v>24</v>
      </c>
      <c r="I8466" s="1" t="s">
        <v>25</v>
      </c>
      <c r="J8466" s="1" t="s">
        <v>1284</v>
      </c>
      <c r="K8466" s="1" t="s">
        <v>404</v>
      </c>
      <c r="L8466" s="1">
        <v>80027</v>
      </c>
      <c r="M8466" s="1" t="s">
        <v>41</v>
      </c>
      <c r="N8466" s="1" t="s">
        <v>3877</v>
      </c>
      <c r="O8466" s="1" t="s">
        <v>66</v>
      </c>
      <c r="P8466" s="1" t="s">
        <v>146</v>
      </c>
      <c r="Q8466" s="1" t="s">
        <v>3878</v>
      </c>
      <c r="R8466" s="1">
        <v>46.688000000000002</v>
      </c>
      <c r="S8466" s="1">
        <v>4</v>
      </c>
      <c r="T8466" s="1">
        <v>0.2</v>
      </c>
      <c r="U8466" s="1">
        <v>-2.9180000000000028</v>
      </c>
      <c r="V8466" s="3" t="str">
        <f>IF(M8466=People!$B$5,People!$A$5,IF(M8466=People!$B$4,People!$A$4,IF(M8466=People!$B$3,People!$A$3,IF(M8466=People!$B$2,People!$A$2,0))))</f>
        <v>Anna Andreadi</v>
      </c>
      <c r="W8466" s="3" t="str">
        <f>IFERROR(INDEX(Returns!A:A,MATCH(B8466,Returns!B:B,0)),"No")</f>
        <v>No</v>
      </c>
    </row>
    <row r="8467" spans="1:23" x14ac:dyDescent="0.2">
      <c r="A8467" s="1">
        <v>8466</v>
      </c>
      <c r="B8467" t="s">
        <v>10183</v>
      </c>
      <c r="C8467" s="2">
        <v>42834</v>
      </c>
      <c r="D8467" s="2">
        <v>42839</v>
      </c>
      <c r="E8467" s="1" t="s">
        <v>46</v>
      </c>
      <c r="F8467" s="1" t="s">
        <v>3412</v>
      </c>
      <c r="G8467" s="1" t="s">
        <v>3413</v>
      </c>
      <c r="H8467" s="1" t="s">
        <v>24</v>
      </c>
      <c r="I8467" s="1" t="s">
        <v>25</v>
      </c>
      <c r="J8467" s="1" t="s">
        <v>239</v>
      </c>
      <c r="K8467" s="1" t="s">
        <v>240</v>
      </c>
      <c r="L8467" s="1">
        <v>10024</v>
      </c>
      <c r="M8467" s="1" t="s">
        <v>135</v>
      </c>
      <c r="N8467" s="1" t="s">
        <v>3854</v>
      </c>
      <c r="O8467" s="1" t="s">
        <v>43</v>
      </c>
      <c r="P8467" s="1" t="s">
        <v>55</v>
      </c>
      <c r="Q8467" s="1" t="s">
        <v>3855</v>
      </c>
      <c r="R8467" s="1">
        <v>17.940000000000001</v>
      </c>
      <c r="S8467" s="1">
        <v>3</v>
      </c>
      <c r="T8467" s="1">
        <v>0</v>
      </c>
      <c r="U8467" s="1">
        <v>3.0497999999999985</v>
      </c>
      <c r="V8467" s="3" t="str">
        <f>IF(M8467=People!$B$5,People!$A$5,IF(M8467=People!$B$4,People!$A$4,IF(M8467=People!$B$3,People!$A$3,IF(M8467=People!$B$2,People!$A$2,0))))</f>
        <v>Chuck Magee</v>
      </c>
      <c r="W8467" s="3" t="str">
        <f>IFERROR(INDEX(Returns!A:A,MATCH(B8467,Returns!B:B,0)),"No")</f>
        <v>No</v>
      </c>
    </row>
    <row r="8468" spans="1:23" x14ac:dyDescent="0.2">
      <c r="A8468" s="1">
        <v>8467</v>
      </c>
      <c r="B8468" t="s">
        <v>10184</v>
      </c>
      <c r="C8468" s="2">
        <v>42834</v>
      </c>
      <c r="D8468" s="2">
        <v>42839</v>
      </c>
      <c r="E8468" s="1" t="s">
        <v>46</v>
      </c>
      <c r="F8468" s="1" t="s">
        <v>3372</v>
      </c>
      <c r="G8468" s="1" t="s">
        <v>3373</v>
      </c>
      <c r="H8468" s="1" t="s">
        <v>24</v>
      </c>
      <c r="I8468" s="1" t="s">
        <v>25</v>
      </c>
      <c r="J8468" s="1" t="s">
        <v>2371</v>
      </c>
      <c r="K8468" s="1" t="s">
        <v>658</v>
      </c>
      <c r="L8468" s="1">
        <v>6360</v>
      </c>
      <c r="M8468" s="1" t="s">
        <v>135</v>
      </c>
      <c r="N8468" s="1" t="s">
        <v>1778</v>
      </c>
      <c r="O8468" s="1" t="s">
        <v>43</v>
      </c>
      <c r="P8468" s="1" t="s">
        <v>73</v>
      </c>
      <c r="Q8468" s="1" t="s">
        <v>1779</v>
      </c>
      <c r="R8468" s="1">
        <v>370.14</v>
      </c>
      <c r="S8468" s="1">
        <v>3</v>
      </c>
      <c r="T8468" s="1">
        <v>0</v>
      </c>
      <c r="U8468" s="1">
        <v>144.3546</v>
      </c>
      <c r="V8468" s="3" t="str">
        <f>IF(M8468=People!$B$5,People!$A$5,IF(M8468=People!$B$4,People!$A$4,IF(M8468=People!$B$3,People!$A$3,IF(M8468=People!$B$2,People!$A$2,0))))</f>
        <v>Chuck Magee</v>
      </c>
      <c r="W8468" s="3" t="str">
        <f>IFERROR(INDEX(Returns!A:A,MATCH(B8468,Returns!B:B,0)),"No")</f>
        <v>No</v>
      </c>
    </row>
    <row r="8469" spans="1:23" x14ac:dyDescent="0.2">
      <c r="A8469" s="1">
        <v>8468</v>
      </c>
      <c r="B8469" t="s">
        <v>10185</v>
      </c>
      <c r="C8469" s="2">
        <v>43362</v>
      </c>
      <c r="D8469" s="2">
        <v>43366</v>
      </c>
      <c r="E8469" s="1" t="s">
        <v>46</v>
      </c>
      <c r="F8469" s="1" t="s">
        <v>2750</v>
      </c>
      <c r="G8469" s="1" t="s">
        <v>2751</v>
      </c>
      <c r="H8469" s="1" t="s">
        <v>38</v>
      </c>
      <c r="I8469" s="1" t="s">
        <v>25</v>
      </c>
      <c r="J8469" s="1" t="s">
        <v>116</v>
      </c>
      <c r="K8469" s="1" t="s">
        <v>40</v>
      </c>
      <c r="L8469" s="1">
        <v>94122</v>
      </c>
      <c r="M8469" s="1" t="s">
        <v>41</v>
      </c>
      <c r="N8469" s="1" t="s">
        <v>323</v>
      </c>
      <c r="O8469" s="1" t="s">
        <v>43</v>
      </c>
      <c r="P8469" s="1" t="s">
        <v>70</v>
      </c>
      <c r="Q8469" s="1" t="s">
        <v>324</v>
      </c>
      <c r="R8469" s="1">
        <v>8.9280000000000008</v>
      </c>
      <c r="S8469" s="1">
        <v>2</v>
      </c>
      <c r="T8469" s="1">
        <v>0.2</v>
      </c>
      <c r="U8469" s="1">
        <v>3.1247999999999996</v>
      </c>
      <c r="V8469" s="3" t="str">
        <f>IF(M8469=People!$B$5,People!$A$5,IF(M8469=People!$B$4,People!$A$4,IF(M8469=People!$B$3,People!$A$3,IF(M8469=People!$B$2,People!$A$2,0))))</f>
        <v>Anna Andreadi</v>
      </c>
      <c r="W8469" s="3" t="str">
        <f>IFERROR(INDEX(Returns!A:A,MATCH(B8469,Returns!B:B,0)),"No")</f>
        <v>No</v>
      </c>
    </row>
    <row r="8470" spans="1:23" x14ac:dyDescent="0.2">
      <c r="A8470" s="1">
        <v>8469</v>
      </c>
      <c r="B8470" t="s">
        <v>10186</v>
      </c>
      <c r="C8470" s="2">
        <v>43415</v>
      </c>
      <c r="D8470" s="2">
        <v>43421</v>
      </c>
      <c r="E8470" s="1" t="s">
        <v>46</v>
      </c>
      <c r="F8470" s="1" t="s">
        <v>1169</v>
      </c>
      <c r="G8470" s="1" t="s">
        <v>1170</v>
      </c>
      <c r="H8470" s="1" t="s">
        <v>38</v>
      </c>
      <c r="I8470" s="1" t="s">
        <v>25</v>
      </c>
      <c r="J8470" s="1" t="s">
        <v>4665</v>
      </c>
      <c r="K8470" s="1" t="s">
        <v>228</v>
      </c>
      <c r="L8470" s="1">
        <v>46060</v>
      </c>
      <c r="M8470" s="1" t="s">
        <v>97</v>
      </c>
      <c r="N8470" s="1" t="s">
        <v>4182</v>
      </c>
      <c r="O8470" s="1" t="s">
        <v>30</v>
      </c>
      <c r="P8470" s="1" t="s">
        <v>52</v>
      </c>
      <c r="Q8470" s="1" t="s">
        <v>4183</v>
      </c>
      <c r="R8470" s="1">
        <v>2678.94</v>
      </c>
      <c r="S8470" s="1">
        <v>6</v>
      </c>
      <c r="T8470" s="1">
        <v>0</v>
      </c>
      <c r="U8470" s="1">
        <v>241.1046</v>
      </c>
      <c r="V8470" s="3" t="str">
        <f>IF(M8470=People!$B$5,People!$A$5,IF(M8470=People!$B$4,People!$A$4,IF(M8470=People!$B$3,People!$A$3,IF(M8470=People!$B$2,People!$A$2,0))))</f>
        <v>Kelly Williams</v>
      </c>
      <c r="W8470" s="3" t="str">
        <f>IFERROR(INDEX(Returns!A:A,MATCH(B8470,Returns!B:B,0)),"No")</f>
        <v>No</v>
      </c>
    </row>
    <row r="8471" spans="1:23" x14ac:dyDescent="0.2">
      <c r="A8471" s="1">
        <v>8470</v>
      </c>
      <c r="B8471" t="s">
        <v>10187</v>
      </c>
      <c r="C8471" s="2">
        <v>43578</v>
      </c>
      <c r="D8471" s="2">
        <v>43582</v>
      </c>
      <c r="E8471" s="1" t="s">
        <v>46</v>
      </c>
      <c r="F8471" s="1" t="s">
        <v>376</v>
      </c>
      <c r="G8471" s="1" t="s">
        <v>377</v>
      </c>
      <c r="H8471" s="1" t="s">
        <v>94</v>
      </c>
      <c r="I8471" s="1" t="s">
        <v>25</v>
      </c>
      <c r="J8471" s="1" t="s">
        <v>4212</v>
      </c>
      <c r="K8471" s="1" t="s">
        <v>300</v>
      </c>
      <c r="L8471" s="1">
        <v>37042</v>
      </c>
      <c r="M8471" s="1" t="s">
        <v>28</v>
      </c>
      <c r="N8471" s="1" t="s">
        <v>1260</v>
      </c>
      <c r="O8471" s="1" t="s">
        <v>30</v>
      </c>
      <c r="P8471" s="1" t="s">
        <v>31</v>
      </c>
      <c r="Q8471" s="1" t="s">
        <v>1261</v>
      </c>
      <c r="R8471" s="1">
        <v>387.13600000000002</v>
      </c>
      <c r="S8471" s="1">
        <v>4</v>
      </c>
      <c r="T8471" s="1">
        <v>0.2</v>
      </c>
      <c r="U8471" s="1">
        <v>-14.51760000000003</v>
      </c>
      <c r="V8471" s="3" t="str">
        <f>IF(M8471=People!$B$5,People!$A$5,IF(M8471=People!$B$4,People!$A$4,IF(M8471=People!$B$3,People!$A$3,IF(M8471=People!$B$2,People!$A$2,0))))</f>
        <v>Cassandra Brandow</v>
      </c>
      <c r="W8471" s="3" t="str">
        <f>IFERROR(INDEX(Returns!A:A,MATCH(B8471,Returns!B:B,0)),"No")</f>
        <v>No</v>
      </c>
    </row>
    <row r="8472" spans="1:23" x14ac:dyDescent="0.2">
      <c r="A8472" s="1">
        <v>8471</v>
      </c>
      <c r="B8472" t="s">
        <v>10187</v>
      </c>
      <c r="C8472" s="2">
        <v>43578</v>
      </c>
      <c r="D8472" s="2">
        <v>43582</v>
      </c>
      <c r="E8472" s="1" t="s">
        <v>46</v>
      </c>
      <c r="F8472" s="1" t="s">
        <v>376</v>
      </c>
      <c r="G8472" s="1" t="s">
        <v>377</v>
      </c>
      <c r="H8472" s="1" t="s">
        <v>94</v>
      </c>
      <c r="I8472" s="1" t="s">
        <v>25</v>
      </c>
      <c r="J8472" s="1" t="s">
        <v>4212</v>
      </c>
      <c r="K8472" s="1" t="s">
        <v>300</v>
      </c>
      <c r="L8472" s="1">
        <v>37042</v>
      </c>
      <c r="M8472" s="1" t="s">
        <v>28</v>
      </c>
      <c r="N8472" s="1" t="s">
        <v>2381</v>
      </c>
      <c r="O8472" s="1" t="s">
        <v>66</v>
      </c>
      <c r="P8472" s="1" t="s">
        <v>146</v>
      </c>
      <c r="Q8472" s="1" t="s">
        <v>2382</v>
      </c>
      <c r="R8472" s="1">
        <v>45.408000000000001</v>
      </c>
      <c r="S8472" s="1">
        <v>2</v>
      </c>
      <c r="T8472" s="1">
        <v>0.2</v>
      </c>
      <c r="U8472" s="1">
        <v>11.919599999999999</v>
      </c>
      <c r="V8472" s="3" t="str">
        <f>IF(M8472=People!$B$5,People!$A$5,IF(M8472=People!$B$4,People!$A$4,IF(M8472=People!$B$3,People!$A$3,IF(M8472=People!$B$2,People!$A$2,0))))</f>
        <v>Cassandra Brandow</v>
      </c>
      <c r="W8472" s="3" t="str">
        <f>IFERROR(INDEX(Returns!A:A,MATCH(B8472,Returns!B:B,0)),"No")</f>
        <v>No</v>
      </c>
    </row>
    <row r="8473" spans="1:23" x14ac:dyDescent="0.2">
      <c r="A8473" s="1">
        <v>8472</v>
      </c>
      <c r="B8473" t="s">
        <v>10187</v>
      </c>
      <c r="C8473" s="2">
        <v>43578</v>
      </c>
      <c r="D8473" s="2">
        <v>43582</v>
      </c>
      <c r="E8473" s="1" t="s">
        <v>46</v>
      </c>
      <c r="F8473" s="1" t="s">
        <v>376</v>
      </c>
      <c r="G8473" s="1" t="s">
        <v>377</v>
      </c>
      <c r="H8473" s="1" t="s">
        <v>94</v>
      </c>
      <c r="I8473" s="1" t="s">
        <v>25</v>
      </c>
      <c r="J8473" s="1" t="s">
        <v>4212</v>
      </c>
      <c r="K8473" s="1" t="s">
        <v>300</v>
      </c>
      <c r="L8473" s="1">
        <v>37042</v>
      </c>
      <c r="M8473" s="1" t="s">
        <v>28</v>
      </c>
      <c r="N8473" s="1" t="s">
        <v>4897</v>
      </c>
      <c r="O8473" s="1" t="s">
        <v>30</v>
      </c>
      <c r="P8473" s="1" t="s">
        <v>60</v>
      </c>
      <c r="Q8473" s="1" t="s">
        <v>4898</v>
      </c>
      <c r="R8473" s="1">
        <v>77.951999999999998</v>
      </c>
      <c r="S8473" s="1">
        <v>3</v>
      </c>
      <c r="T8473" s="1">
        <v>0.2</v>
      </c>
      <c r="U8473" s="1">
        <v>-11.692800000000005</v>
      </c>
      <c r="V8473" s="3" t="str">
        <f>IF(M8473=People!$B$5,People!$A$5,IF(M8473=People!$B$4,People!$A$4,IF(M8473=People!$B$3,People!$A$3,IF(M8473=People!$B$2,People!$A$2,0))))</f>
        <v>Cassandra Brandow</v>
      </c>
      <c r="W8473" s="3" t="str">
        <f>IFERROR(INDEX(Returns!A:A,MATCH(B8473,Returns!B:B,0)),"No")</f>
        <v>No</v>
      </c>
    </row>
    <row r="8474" spans="1:23" x14ac:dyDescent="0.2">
      <c r="A8474" s="1">
        <v>8473</v>
      </c>
      <c r="B8474" t="s">
        <v>10187</v>
      </c>
      <c r="C8474" s="2">
        <v>43578</v>
      </c>
      <c r="D8474" s="2">
        <v>43582</v>
      </c>
      <c r="E8474" s="1" t="s">
        <v>46</v>
      </c>
      <c r="F8474" s="1" t="s">
        <v>376</v>
      </c>
      <c r="G8474" s="1" t="s">
        <v>377</v>
      </c>
      <c r="H8474" s="1" t="s">
        <v>94</v>
      </c>
      <c r="I8474" s="1" t="s">
        <v>25</v>
      </c>
      <c r="J8474" s="1" t="s">
        <v>4212</v>
      </c>
      <c r="K8474" s="1" t="s">
        <v>300</v>
      </c>
      <c r="L8474" s="1">
        <v>37042</v>
      </c>
      <c r="M8474" s="1" t="s">
        <v>28</v>
      </c>
      <c r="N8474" s="1" t="s">
        <v>4319</v>
      </c>
      <c r="O8474" s="1" t="s">
        <v>43</v>
      </c>
      <c r="P8474" s="1" t="s">
        <v>44</v>
      </c>
      <c r="Q8474" s="1" t="s">
        <v>4320</v>
      </c>
      <c r="R8474" s="1">
        <v>3</v>
      </c>
      <c r="S8474" s="1">
        <v>1</v>
      </c>
      <c r="T8474" s="1">
        <v>0.2</v>
      </c>
      <c r="U8474" s="1">
        <v>1.0499999999999998</v>
      </c>
      <c r="V8474" s="3" t="str">
        <f>IF(M8474=People!$B$5,People!$A$5,IF(M8474=People!$B$4,People!$A$4,IF(M8474=People!$B$3,People!$A$3,IF(M8474=People!$B$2,People!$A$2,0))))</f>
        <v>Cassandra Brandow</v>
      </c>
      <c r="W8474" s="3" t="str">
        <f>IFERROR(INDEX(Returns!A:A,MATCH(B8474,Returns!B:B,0)),"No")</f>
        <v>No</v>
      </c>
    </row>
    <row r="8475" spans="1:23" x14ac:dyDescent="0.2">
      <c r="A8475" s="1">
        <v>8474</v>
      </c>
      <c r="B8475" t="s">
        <v>10188</v>
      </c>
      <c r="C8475" s="2">
        <v>43030</v>
      </c>
      <c r="D8475" s="2">
        <v>43034</v>
      </c>
      <c r="E8475" s="1" t="s">
        <v>21</v>
      </c>
      <c r="F8475" s="1" t="s">
        <v>2978</v>
      </c>
      <c r="G8475" s="1" t="s">
        <v>2979</v>
      </c>
      <c r="H8475" s="1" t="s">
        <v>24</v>
      </c>
      <c r="I8475" s="1" t="s">
        <v>25</v>
      </c>
      <c r="J8475" s="1" t="s">
        <v>5203</v>
      </c>
      <c r="K8475" s="1" t="s">
        <v>50</v>
      </c>
      <c r="L8475" s="1">
        <v>33021</v>
      </c>
      <c r="M8475" s="1" t="s">
        <v>28</v>
      </c>
      <c r="N8475" s="1" t="s">
        <v>911</v>
      </c>
      <c r="O8475" s="1" t="s">
        <v>43</v>
      </c>
      <c r="P8475" s="1" t="s">
        <v>55</v>
      </c>
      <c r="Q8475" s="1" t="s">
        <v>912</v>
      </c>
      <c r="R8475" s="1">
        <v>9.952</v>
      </c>
      <c r="S8475" s="1">
        <v>1</v>
      </c>
      <c r="T8475" s="1">
        <v>0.2</v>
      </c>
      <c r="U8475" s="1">
        <v>0.99520000000000008</v>
      </c>
      <c r="V8475" s="3" t="str">
        <f>IF(M8475=People!$B$5,People!$A$5,IF(M8475=People!$B$4,People!$A$4,IF(M8475=People!$B$3,People!$A$3,IF(M8475=People!$B$2,People!$A$2,0))))</f>
        <v>Cassandra Brandow</v>
      </c>
      <c r="W8475" s="3" t="str">
        <f>IFERROR(INDEX(Returns!A:A,MATCH(B8475,Returns!B:B,0)),"No")</f>
        <v>No</v>
      </c>
    </row>
    <row r="8476" spans="1:23" x14ac:dyDescent="0.2">
      <c r="A8476" s="1">
        <v>8475</v>
      </c>
      <c r="B8476" t="s">
        <v>10189</v>
      </c>
      <c r="C8476" s="2">
        <v>43564</v>
      </c>
      <c r="D8476" s="2">
        <v>43569</v>
      </c>
      <c r="E8476" s="1" t="s">
        <v>46</v>
      </c>
      <c r="F8476" s="1" t="s">
        <v>3753</v>
      </c>
      <c r="G8476" s="1" t="s">
        <v>3754</v>
      </c>
      <c r="H8476" s="1" t="s">
        <v>38</v>
      </c>
      <c r="I8476" s="1" t="s">
        <v>25</v>
      </c>
      <c r="J8476" s="1" t="s">
        <v>4035</v>
      </c>
      <c r="K8476" s="1" t="s">
        <v>134</v>
      </c>
      <c r="L8476" s="1">
        <v>17403</v>
      </c>
      <c r="M8476" s="1" t="s">
        <v>135</v>
      </c>
      <c r="N8476" s="1" t="s">
        <v>1216</v>
      </c>
      <c r="O8476" s="1" t="s">
        <v>43</v>
      </c>
      <c r="P8476" s="1" t="s">
        <v>70</v>
      </c>
      <c r="Q8476" s="1" t="s">
        <v>1217</v>
      </c>
      <c r="R8476" s="1">
        <v>37.896000000000001</v>
      </c>
      <c r="S8476" s="1">
        <v>4</v>
      </c>
      <c r="T8476" s="1">
        <v>0.7</v>
      </c>
      <c r="U8476" s="1">
        <v>-29.053600000000003</v>
      </c>
      <c r="V8476" s="3" t="str">
        <f>IF(M8476=People!$B$5,People!$A$5,IF(M8476=People!$B$4,People!$A$4,IF(M8476=People!$B$3,People!$A$3,IF(M8476=People!$B$2,People!$A$2,0))))</f>
        <v>Chuck Magee</v>
      </c>
      <c r="W8476" s="3" t="str">
        <f>IFERROR(INDEX(Returns!A:A,MATCH(B8476,Returns!B:B,0)),"No")</f>
        <v>No</v>
      </c>
    </row>
    <row r="8477" spans="1:23" x14ac:dyDescent="0.2">
      <c r="A8477" s="1">
        <v>8476</v>
      </c>
      <c r="B8477" t="s">
        <v>10189</v>
      </c>
      <c r="C8477" s="2">
        <v>43564</v>
      </c>
      <c r="D8477" s="2">
        <v>43569</v>
      </c>
      <c r="E8477" s="1" t="s">
        <v>46</v>
      </c>
      <c r="F8477" s="1" t="s">
        <v>3753</v>
      </c>
      <c r="G8477" s="1" t="s">
        <v>3754</v>
      </c>
      <c r="H8477" s="1" t="s">
        <v>38</v>
      </c>
      <c r="I8477" s="1" t="s">
        <v>25</v>
      </c>
      <c r="J8477" s="1" t="s">
        <v>4035</v>
      </c>
      <c r="K8477" s="1" t="s">
        <v>134</v>
      </c>
      <c r="L8477" s="1">
        <v>17403</v>
      </c>
      <c r="M8477" s="1" t="s">
        <v>135</v>
      </c>
      <c r="N8477" s="1" t="s">
        <v>4889</v>
      </c>
      <c r="O8477" s="1" t="s">
        <v>43</v>
      </c>
      <c r="P8477" s="1" t="s">
        <v>84</v>
      </c>
      <c r="Q8477" s="1" t="s">
        <v>4890</v>
      </c>
      <c r="R8477" s="1">
        <v>65.584000000000003</v>
      </c>
      <c r="S8477" s="1">
        <v>2</v>
      </c>
      <c r="T8477" s="1">
        <v>0.2</v>
      </c>
      <c r="U8477" s="1">
        <v>23.7742</v>
      </c>
      <c r="V8477" s="3" t="str">
        <f>IF(M8477=People!$B$5,People!$A$5,IF(M8477=People!$B$4,People!$A$4,IF(M8477=People!$B$3,People!$A$3,IF(M8477=People!$B$2,People!$A$2,0))))</f>
        <v>Chuck Magee</v>
      </c>
      <c r="W8477" s="3" t="str">
        <f>IFERROR(INDEX(Returns!A:A,MATCH(B8477,Returns!B:B,0)),"No")</f>
        <v>No</v>
      </c>
    </row>
    <row r="8478" spans="1:23" x14ac:dyDescent="0.2">
      <c r="A8478" s="1">
        <v>8477</v>
      </c>
      <c r="B8478" t="s">
        <v>10190</v>
      </c>
      <c r="C8478" s="2">
        <v>43765</v>
      </c>
      <c r="D8478" s="2">
        <v>43770</v>
      </c>
      <c r="E8478" s="1" t="s">
        <v>46</v>
      </c>
      <c r="F8478" s="1" t="s">
        <v>547</v>
      </c>
      <c r="G8478" s="1" t="s">
        <v>548</v>
      </c>
      <c r="H8478" s="1" t="s">
        <v>94</v>
      </c>
      <c r="I8478" s="1" t="s">
        <v>25</v>
      </c>
      <c r="J8478" s="1" t="s">
        <v>1579</v>
      </c>
      <c r="K8478" s="1" t="s">
        <v>279</v>
      </c>
      <c r="L8478" s="1">
        <v>85204</v>
      </c>
      <c r="M8478" s="1" t="s">
        <v>41</v>
      </c>
      <c r="N8478" s="1" t="s">
        <v>5004</v>
      </c>
      <c r="O8478" s="1" t="s">
        <v>43</v>
      </c>
      <c r="P8478" s="1" t="s">
        <v>84</v>
      </c>
      <c r="Q8478" s="1" t="s">
        <v>5005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3" t="str">
        <f>IF(M8478=People!$B$5,People!$A$5,IF(M8478=People!$B$4,People!$A$4,IF(M8478=People!$B$3,People!$A$3,IF(M8478=People!$B$2,People!$A$2,0))))</f>
        <v>Anna Andreadi</v>
      </c>
      <c r="W8478" s="3" t="str">
        <f>IFERROR(INDEX(Returns!A:A,MATCH(B8478,Returns!B:B,0)),"No")</f>
        <v>No</v>
      </c>
    </row>
    <row r="8479" spans="1:23" x14ac:dyDescent="0.2">
      <c r="A8479" s="1">
        <v>8478</v>
      </c>
      <c r="B8479" t="s">
        <v>10191</v>
      </c>
      <c r="C8479" s="2">
        <v>43038</v>
      </c>
      <c r="D8479" s="2">
        <v>43038</v>
      </c>
      <c r="E8479" s="1" t="s">
        <v>1126</v>
      </c>
      <c r="F8479" s="1" t="s">
        <v>2060</v>
      </c>
      <c r="G8479" s="1" t="s">
        <v>2061</v>
      </c>
      <c r="H8479" s="1" t="s">
        <v>38</v>
      </c>
      <c r="I8479" s="1" t="s">
        <v>25</v>
      </c>
      <c r="J8479" s="1" t="s">
        <v>239</v>
      </c>
      <c r="K8479" s="1" t="s">
        <v>240</v>
      </c>
      <c r="L8479" s="1">
        <v>10024</v>
      </c>
      <c r="M8479" s="1" t="s">
        <v>135</v>
      </c>
      <c r="N8479" s="1" t="s">
        <v>5849</v>
      </c>
      <c r="O8479" s="1" t="s">
        <v>66</v>
      </c>
      <c r="P8479" s="1" t="s">
        <v>601</v>
      </c>
      <c r="Q8479" s="1" t="s">
        <v>5850</v>
      </c>
      <c r="R8479" s="1">
        <v>1035.8</v>
      </c>
      <c r="S8479" s="1">
        <v>4</v>
      </c>
      <c r="T8479" s="1">
        <v>0</v>
      </c>
      <c r="U8479" s="1">
        <v>269.30799999999999</v>
      </c>
      <c r="V8479" s="3" t="str">
        <f>IF(M8479=People!$B$5,People!$A$5,IF(M8479=People!$B$4,People!$A$4,IF(M8479=People!$B$3,People!$A$3,IF(M8479=People!$B$2,People!$A$2,0))))</f>
        <v>Chuck Magee</v>
      </c>
      <c r="W8479" s="3" t="str">
        <f>IFERROR(INDEX(Returns!A:A,MATCH(B8479,Returns!B:B,0)),"No")</f>
        <v>No</v>
      </c>
    </row>
    <row r="8480" spans="1:23" x14ac:dyDescent="0.2">
      <c r="A8480" s="1">
        <v>8479</v>
      </c>
      <c r="B8480" t="s">
        <v>10192</v>
      </c>
      <c r="C8480" s="2">
        <v>43817</v>
      </c>
      <c r="D8480" s="2">
        <v>43823</v>
      </c>
      <c r="E8480" s="1" t="s">
        <v>46</v>
      </c>
      <c r="F8480" s="1" t="s">
        <v>3417</v>
      </c>
      <c r="G8480" s="1" t="s">
        <v>3418</v>
      </c>
      <c r="H8480" s="1" t="s">
        <v>94</v>
      </c>
      <c r="I8480" s="1" t="s">
        <v>25</v>
      </c>
      <c r="J8480" s="1" t="s">
        <v>116</v>
      </c>
      <c r="K8480" s="1" t="s">
        <v>40</v>
      </c>
      <c r="L8480" s="1">
        <v>94110</v>
      </c>
      <c r="M8480" s="1" t="s">
        <v>41</v>
      </c>
      <c r="N8480" s="1" t="s">
        <v>2219</v>
      </c>
      <c r="O8480" s="1" t="s">
        <v>43</v>
      </c>
      <c r="P8480" s="1" t="s">
        <v>63</v>
      </c>
      <c r="Q8480" s="1" t="s">
        <v>2220</v>
      </c>
      <c r="R8480" s="1">
        <v>5.76</v>
      </c>
      <c r="S8480" s="1">
        <v>2</v>
      </c>
      <c r="T8480" s="1">
        <v>0</v>
      </c>
      <c r="U8480" s="1">
        <v>1.6703999999999999</v>
      </c>
      <c r="V8480" s="3" t="str">
        <f>IF(M8480=People!$B$5,People!$A$5,IF(M8480=People!$B$4,People!$A$4,IF(M8480=People!$B$3,People!$A$3,IF(M8480=People!$B$2,People!$A$2,0))))</f>
        <v>Anna Andreadi</v>
      </c>
      <c r="W8480" s="3" t="str">
        <f>IFERROR(INDEX(Returns!A:A,MATCH(B8480,Returns!B:B,0)),"No")</f>
        <v>No</v>
      </c>
    </row>
    <row r="8481" spans="1:23" x14ac:dyDescent="0.2">
      <c r="A8481" s="1">
        <v>8480</v>
      </c>
      <c r="B8481" t="s">
        <v>10193</v>
      </c>
      <c r="C8481" s="2">
        <v>43171</v>
      </c>
      <c r="D8481" s="2">
        <v>43175</v>
      </c>
      <c r="E8481" s="1" t="s">
        <v>46</v>
      </c>
      <c r="F8481" s="1" t="s">
        <v>4002</v>
      </c>
      <c r="G8481" s="1" t="s">
        <v>4003</v>
      </c>
      <c r="H8481" s="1" t="s">
        <v>24</v>
      </c>
      <c r="I8481" s="1" t="s">
        <v>25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5224</v>
      </c>
      <c r="O8481" s="1" t="s">
        <v>43</v>
      </c>
      <c r="P8481" s="1" t="s">
        <v>84</v>
      </c>
      <c r="Q8481" s="1" t="s">
        <v>5225</v>
      </c>
      <c r="R8481" s="1">
        <v>19.98</v>
      </c>
      <c r="S8481" s="1">
        <v>2</v>
      </c>
      <c r="T8481" s="1">
        <v>0</v>
      </c>
      <c r="U8481" s="1">
        <v>8.9909999999999997</v>
      </c>
      <c r="V8481" s="3" t="str">
        <f>IF(M8481=People!$B$5,People!$A$5,IF(M8481=People!$B$4,People!$A$4,IF(M8481=People!$B$3,People!$A$3,IF(M8481=People!$B$2,People!$A$2,0))))</f>
        <v>Anna Andreadi</v>
      </c>
      <c r="W8481" s="3" t="str">
        <f>IFERROR(INDEX(Returns!A:A,MATCH(B8481,Returns!B:B,0)),"No")</f>
        <v>No</v>
      </c>
    </row>
    <row r="8482" spans="1:23" x14ac:dyDescent="0.2">
      <c r="A8482" s="1">
        <v>8481</v>
      </c>
      <c r="B8482" t="s">
        <v>10194</v>
      </c>
      <c r="C8482" s="2">
        <v>42572</v>
      </c>
      <c r="D8482" s="2">
        <v>42578</v>
      </c>
      <c r="E8482" s="1" t="s">
        <v>46</v>
      </c>
      <c r="F8482" s="1" t="s">
        <v>2186</v>
      </c>
      <c r="G8482" s="1" t="s">
        <v>2187</v>
      </c>
      <c r="H8482" s="1" t="s">
        <v>24</v>
      </c>
      <c r="I8482" s="1" t="s">
        <v>25</v>
      </c>
      <c r="J8482" s="1" t="s">
        <v>2156</v>
      </c>
      <c r="K8482" s="1" t="s">
        <v>126</v>
      </c>
      <c r="L8482" s="1">
        <v>68104</v>
      </c>
      <c r="M8482" s="1" t="s">
        <v>97</v>
      </c>
      <c r="N8482" s="1" t="s">
        <v>5613</v>
      </c>
      <c r="O8482" s="1" t="s">
        <v>66</v>
      </c>
      <c r="P8482" s="1" t="s">
        <v>67</v>
      </c>
      <c r="Q8482" s="1" t="s">
        <v>5614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3" t="str">
        <f>IF(M8482=People!$B$5,People!$A$5,IF(M8482=People!$B$4,People!$A$4,IF(M8482=People!$B$3,People!$A$3,IF(M8482=People!$B$2,People!$A$2,0))))</f>
        <v>Kelly Williams</v>
      </c>
      <c r="W8482" s="3" t="str">
        <f>IFERROR(INDEX(Returns!A:A,MATCH(B8482,Returns!B:B,0)),"No")</f>
        <v>No</v>
      </c>
    </row>
    <row r="8483" spans="1:23" x14ac:dyDescent="0.2">
      <c r="A8483" s="1">
        <v>8482</v>
      </c>
      <c r="B8483" t="s">
        <v>10195</v>
      </c>
      <c r="C8483" s="2">
        <v>43244</v>
      </c>
      <c r="D8483" s="2">
        <v>43248</v>
      </c>
      <c r="E8483" s="1" t="s">
        <v>46</v>
      </c>
      <c r="F8483" s="1" t="s">
        <v>3440</v>
      </c>
      <c r="G8483" s="1" t="s">
        <v>3441</v>
      </c>
      <c r="H8483" s="1" t="s">
        <v>94</v>
      </c>
      <c r="I8483" s="1" t="s">
        <v>25</v>
      </c>
      <c r="J8483" s="1" t="s">
        <v>133</v>
      </c>
      <c r="K8483" s="1" t="s">
        <v>134</v>
      </c>
      <c r="L8483" s="1">
        <v>19120</v>
      </c>
      <c r="M8483" s="1" t="s">
        <v>135</v>
      </c>
      <c r="N8483" s="1" t="s">
        <v>2985</v>
      </c>
      <c r="O8483" s="1" t="s">
        <v>43</v>
      </c>
      <c r="P8483" s="1" t="s">
        <v>63</v>
      </c>
      <c r="Q8483" s="1" t="s">
        <v>2986</v>
      </c>
      <c r="R8483" s="1">
        <v>16.656000000000002</v>
      </c>
      <c r="S8483" s="1">
        <v>3</v>
      </c>
      <c r="T8483" s="1">
        <v>0.2</v>
      </c>
      <c r="U8483" s="1">
        <v>3.3311999999999999</v>
      </c>
      <c r="V8483" s="3" t="str">
        <f>IF(M8483=People!$B$5,People!$A$5,IF(M8483=People!$B$4,People!$A$4,IF(M8483=People!$B$3,People!$A$3,IF(M8483=People!$B$2,People!$A$2,0))))</f>
        <v>Chuck Magee</v>
      </c>
      <c r="W8483" s="3" t="str">
        <f>IFERROR(INDEX(Returns!A:A,MATCH(B8483,Returns!B:B,0)),"No")</f>
        <v>No</v>
      </c>
    </row>
    <row r="8484" spans="1:23" x14ac:dyDescent="0.2">
      <c r="A8484" s="1">
        <v>8483</v>
      </c>
      <c r="B8484" t="s">
        <v>10196</v>
      </c>
      <c r="C8484" s="2">
        <v>43507</v>
      </c>
      <c r="D8484" s="2">
        <v>43511</v>
      </c>
      <c r="E8484" s="1" t="s">
        <v>46</v>
      </c>
      <c r="F8484" s="1" t="s">
        <v>1035</v>
      </c>
      <c r="G8484" s="1" t="s">
        <v>1036</v>
      </c>
      <c r="H8484" s="1" t="s">
        <v>38</v>
      </c>
      <c r="I8484" s="1" t="s">
        <v>25</v>
      </c>
      <c r="J8484" s="1" t="s">
        <v>239</v>
      </c>
      <c r="K8484" s="1" t="s">
        <v>240</v>
      </c>
      <c r="L8484" s="1">
        <v>10024</v>
      </c>
      <c r="M8484" s="1" t="s">
        <v>135</v>
      </c>
      <c r="N8484" s="1" t="s">
        <v>1635</v>
      </c>
      <c r="O8484" s="1" t="s">
        <v>43</v>
      </c>
      <c r="P8484" s="1" t="s">
        <v>44</v>
      </c>
      <c r="Q8484" s="1" t="s">
        <v>1636</v>
      </c>
      <c r="R8484" s="1">
        <v>20.7</v>
      </c>
      <c r="S8484" s="1">
        <v>2</v>
      </c>
      <c r="T8484" s="1">
        <v>0</v>
      </c>
      <c r="U8484" s="1">
        <v>9.9359999999999999</v>
      </c>
      <c r="V8484" s="3" t="str">
        <f>IF(M8484=People!$B$5,People!$A$5,IF(M8484=People!$B$4,People!$A$4,IF(M8484=People!$B$3,People!$A$3,IF(M8484=People!$B$2,People!$A$2,0))))</f>
        <v>Chuck Magee</v>
      </c>
      <c r="W8484" s="3" t="str">
        <f>IFERROR(INDEX(Returns!A:A,MATCH(B8484,Returns!B:B,0)),"No")</f>
        <v>No</v>
      </c>
    </row>
    <row r="8485" spans="1:23" x14ac:dyDescent="0.2">
      <c r="A8485" s="1">
        <v>8484</v>
      </c>
      <c r="B8485" t="s">
        <v>10197</v>
      </c>
      <c r="C8485" s="2">
        <v>43363</v>
      </c>
      <c r="D8485" s="2">
        <v>43367</v>
      </c>
      <c r="E8485" s="1" t="s">
        <v>46</v>
      </c>
      <c r="F8485" s="1" t="s">
        <v>4439</v>
      </c>
      <c r="G8485" s="1" t="s">
        <v>4440</v>
      </c>
      <c r="H8485" s="1" t="s">
        <v>24</v>
      </c>
      <c r="I8485" s="1" t="s">
        <v>25</v>
      </c>
      <c r="J8485" s="1" t="s">
        <v>4863</v>
      </c>
      <c r="K8485" s="1" t="s">
        <v>214</v>
      </c>
      <c r="L8485" s="1">
        <v>49505</v>
      </c>
      <c r="M8485" s="1" t="s">
        <v>97</v>
      </c>
      <c r="N8485" s="1" t="s">
        <v>5106</v>
      </c>
      <c r="O8485" s="1" t="s">
        <v>43</v>
      </c>
      <c r="P8485" s="1" t="s">
        <v>70</v>
      </c>
      <c r="Q8485" s="1" t="s">
        <v>5107</v>
      </c>
      <c r="R8485" s="1">
        <v>83.699999999999989</v>
      </c>
      <c r="S8485" s="1">
        <v>5</v>
      </c>
      <c r="T8485" s="1">
        <v>0</v>
      </c>
      <c r="U8485" s="1">
        <v>41.012999999999991</v>
      </c>
      <c r="V8485" s="3" t="str">
        <f>IF(M8485=People!$B$5,People!$A$5,IF(M8485=People!$B$4,People!$A$4,IF(M8485=People!$B$3,People!$A$3,IF(M8485=People!$B$2,People!$A$2,0))))</f>
        <v>Kelly Williams</v>
      </c>
      <c r="W8485" s="3" t="str">
        <f>IFERROR(INDEX(Returns!A:A,MATCH(B8485,Returns!B:B,0)),"No")</f>
        <v>No</v>
      </c>
    </row>
    <row r="8486" spans="1:23" x14ac:dyDescent="0.2">
      <c r="A8486" s="1">
        <v>8485</v>
      </c>
      <c r="B8486" t="s">
        <v>10198</v>
      </c>
      <c r="C8486" s="2">
        <v>43732</v>
      </c>
      <c r="D8486" s="2">
        <v>43732</v>
      </c>
      <c r="E8486" s="1" t="s">
        <v>1126</v>
      </c>
      <c r="F8486" s="1" t="s">
        <v>1273</v>
      </c>
      <c r="G8486" s="1" t="s">
        <v>1274</v>
      </c>
      <c r="H8486" s="1" t="s">
        <v>24</v>
      </c>
      <c r="I8486" s="1" t="s">
        <v>25</v>
      </c>
      <c r="J8486" s="1" t="s">
        <v>88</v>
      </c>
      <c r="K8486" s="1" t="s">
        <v>89</v>
      </c>
      <c r="L8486" s="1">
        <v>98115</v>
      </c>
      <c r="M8486" s="1" t="s">
        <v>41</v>
      </c>
      <c r="N8486" s="1" t="s">
        <v>1875</v>
      </c>
      <c r="O8486" s="1" t="s">
        <v>30</v>
      </c>
      <c r="P8486" s="1" t="s">
        <v>60</v>
      </c>
      <c r="Q8486" s="1" t="s">
        <v>1876</v>
      </c>
      <c r="R8486" s="1">
        <v>199.8</v>
      </c>
      <c r="S8486" s="1">
        <v>10</v>
      </c>
      <c r="T8486" s="1">
        <v>0</v>
      </c>
      <c r="U8486" s="1">
        <v>71.927999999999997</v>
      </c>
      <c r="V8486" s="3" t="str">
        <f>IF(M8486=People!$B$5,People!$A$5,IF(M8486=People!$B$4,People!$A$4,IF(M8486=People!$B$3,People!$A$3,IF(M8486=People!$B$2,People!$A$2,0))))</f>
        <v>Anna Andreadi</v>
      </c>
      <c r="W8486" s="3" t="str">
        <f>IFERROR(INDEX(Returns!A:A,MATCH(B8486,Returns!B:B,0)),"No")</f>
        <v>No</v>
      </c>
    </row>
    <row r="8487" spans="1:23" x14ac:dyDescent="0.2">
      <c r="A8487" s="1">
        <v>8486</v>
      </c>
      <c r="B8487" t="s">
        <v>10199</v>
      </c>
      <c r="C8487" s="2">
        <v>43551</v>
      </c>
      <c r="D8487" s="2">
        <v>43555</v>
      </c>
      <c r="E8487" s="1" t="s">
        <v>46</v>
      </c>
      <c r="F8487" s="1" t="s">
        <v>5851</v>
      </c>
      <c r="G8487" s="1" t="s">
        <v>5852</v>
      </c>
      <c r="H8487" s="1" t="s">
        <v>94</v>
      </c>
      <c r="I8487" s="1" t="s">
        <v>25</v>
      </c>
      <c r="J8487" s="1" t="s">
        <v>2911</v>
      </c>
      <c r="K8487" s="1" t="s">
        <v>40</v>
      </c>
      <c r="L8487" s="1">
        <v>93727</v>
      </c>
      <c r="M8487" s="1" t="s">
        <v>41</v>
      </c>
      <c r="N8487" s="1" t="s">
        <v>4063</v>
      </c>
      <c r="O8487" s="1" t="s">
        <v>43</v>
      </c>
      <c r="P8487" s="1" t="s">
        <v>84</v>
      </c>
      <c r="Q8487" s="1" t="s">
        <v>4064</v>
      </c>
      <c r="R8487" s="1">
        <v>45.68</v>
      </c>
      <c r="S8487" s="1">
        <v>2</v>
      </c>
      <c r="T8487" s="1">
        <v>0</v>
      </c>
      <c r="U8487" s="1">
        <v>21.012799999999999</v>
      </c>
      <c r="V8487" s="3" t="str">
        <f>IF(M8487=People!$B$5,People!$A$5,IF(M8487=People!$B$4,People!$A$4,IF(M8487=People!$B$3,People!$A$3,IF(M8487=People!$B$2,People!$A$2,0))))</f>
        <v>Anna Andreadi</v>
      </c>
      <c r="W8487" s="3" t="str">
        <f>IFERROR(INDEX(Returns!A:A,MATCH(B8487,Returns!B:B,0)),"No")</f>
        <v>No</v>
      </c>
    </row>
    <row r="8488" spans="1:23" x14ac:dyDescent="0.2">
      <c r="A8488" s="1">
        <v>8487</v>
      </c>
      <c r="B8488" t="s">
        <v>10199</v>
      </c>
      <c r="C8488" s="2">
        <v>43551</v>
      </c>
      <c r="D8488" s="2">
        <v>43555</v>
      </c>
      <c r="E8488" s="1" t="s">
        <v>46</v>
      </c>
      <c r="F8488" s="1" t="s">
        <v>5851</v>
      </c>
      <c r="G8488" s="1" t="s">
        <v>5852</v>
      </c>
      <c r="H8488" s="1" t="s">
        <v>94</v>
      </c>
      <c r="I8488" s="1" t="s">
        <v>25</v>
      </c>
      <c r="J8488" s="1" t="s">
        <v>2911</v>
      </c>
      <c r="K8488" s="1" t="s">
        <v>40</v>
      </c>
      <c r="L8488" s="1">
        <v>93727</v>
      </c>
      <c r="M8488" s="1" t="s">
        <v>41</v>
      </c>
      <c r="N8488" s="1" t="s">
        <v>617</v>
      </c>
      <c r="O8488" s="1" t="s">
        <v>43</v>
      </c>
      <c r="P8488" s="1" t="s">
        <v>84</v>
      </c>
      <c r="Q8488" s="1" t="s">
        <v>618</v>
      </c>
      <c r="R8488" s="1">
        <v>110.96</v>
      </c>
      <c r="S8488" s="1">
        <v>2</v>
      </c>
      <c r="T8488" s="1">
        <v>0</v>
      </c>
      <c r="U8488" s="1">
        <v>53.260799999999996</v>
      </c>
      <c r="V8488" s="3" t="str">
        <f>IF(M8488=People!$B$5,People!$A$5,IF(M8488=People!$B$4,People!$A$4,IF(M8488=People!$B$3,People!$A$3,IF(M8488=People!$B$2,People!$A$2,0))))</f>
        <v>Anna Andreadi</v>
      </c>
      <c r="W8488" s="3" t="str">
        <f>IFERROR(INDEX(Returns!A:A,MATCH(B8488,Returns!B:B,0)),"No")</f>
        <v>No</v>
      </c>
    </row>
    <row r="8489" spans="1:23" x14ac:dyDescent="0.2">
      <c r="A8489" s="1">
        <v>8488</v>
      </c>
      <c r="B8489" t="s">
        <v>10199</v>
      </c>
      <c r="C8489" s="2">
        <v>43551</v>
      </c>
      <c r="D8489" s="2">
        <v>43555</v>
      </c>
      <c r="E8489" s="1" t="s">
        <v>46</v>
      </c>
      <c r="F8489" s="1" t="s">
        <v>5851</v>
      </c>
      <c r="G8489" s="1" t="s">
        <v>5852</v>
      </c>
      <c r="H8489" s="1" t="s">
        <v>94</v>
      </c>
      <c r="I8489" s="1" t="s">
        <v>25</v>
      </c>
      <c r="J8489" s="1" t="s">
        <v>2911</v>
      </c>
      <c r="K8489" s="1" t="s">
        <v>40</v>
      </c>
      <c r="L8489" s="1">
        <v>93727</v>
      </c>
      <c r="M8489" s="1" t="s">
        <v>41</v>
      </c>
      <c r="N8489" s="1" t="s">
        <v>5541</v>
      </c>
      <c r="O8489" s="1" t="s">
        <v>43</v>
      </c>
      <c r="P8489" s="1" t="s">
        <v>84</v>
      </c>
      <c r="Q8489" s="1" t="s">
        <v>5542</v>
      </c>
      <c r="R8489" s="1">
        <v>11.94</v>
      </c>
      <c r="S8489" s="1">
        <v>3</v>
      </c>
      <c r="T8489" s="1">
        <v>0</v>
      </c>
      <c r="U8489" s="1">
        <v>5.97</v>
      </c>
      <c r="V8489" s="3" t="str">
        <f>IF(M8489=People!$B$5,People!$A$5,IF(M8489=People!$B$4,People!$A$4,IF(M8489=People!$B$3,People!$A$3,IF(M8489=People!$B$2,People!$A$2,0))))</f>
        <v>Anna Andreadi</v>
      </c>
      <c r="W8489" s="3" t="str">
        <f>IFERROR(INDEX(Returns!A:A,MATCH(B8489,Returns!B:B,0)),"No")</f>
        <v>No</v>
      </c>
    </row>
    <row r="8490" spans="1:23" x14ac:dyDescent="0.2">
      <c r="A8490" s="1">
        <v>8489</v>
      </c>
      <c r="B8490" t="s">
        <v>10200</v>
      </c>
      <c r="C8490" s="2">
        <v>43133</v>
      </c>
      <c r="D8490" s="2">
        <v>43135</v>
      </c>
      <c r="E8490" s="1" t="s">
        <v>21</v>
      </c>
      <c r="F8490" s="1" t="s">
        <v>2379</v>
      </c>
      <c r="G8490" s="1" t="s">
        <v>2380</v>
      </c>
      <c r="H8490" s="1" t="s">
        <v>24</v>
      </c>
      <c r="I8490" s="1" t="s">
        <v>25</v>
      </c>
      <c r="J8490" s="1" t="s">
        <v>987</v>
      </c>
      <c r="K8490" s="1" t="s">
        <v>287</v>
      </c>
      <c r="L8490" s="1">
        <v>22204</v>
      </c>
      <c r="M8490" s="1" t="s">
        <v>28</v>
      </c>
      <c r="N8490" s="1" t="s">
        <v>5201</v>
      </c>
      <c r="O8490" s="1" t="s">
        <v>66</v>
      </c>
      <c r="P8490" s="1" t="s">
        <v>601</v>
      </c>
      <c r="Q8490" s="1" t="s">
        <v>5202</v>
      </c>
      <c r="R8490" s="1">
        <v>8749.9500000000007</v>
      </c>
      <c r="S8490" s="1">
        <v>5</v>
      </c>
      <c r="T8490" s="1">
        <v>0</v>
      </c>
      <c r="U8490" s="1">
        <v>2799.9839999999995</v>
      </c>
      <c r="V8490" s="3" t="str">
        <f>IF(M8490=People!$B$5,People!$A$5,IF(M8490=People!$B$4,People!$A$4,IF(M8490=People!$B$3,People!$A$3,IF(M8490=People!$B$2,People!$A$2,0))))</f>
        <v>Cassandra Brandow</v>
      </c>
      <c r="W8490" s="3" t="str">
        <f>IFERROR(INDEX(Returns!A:A,MATCH(B8490,Returns!B:B,0)),"No")</f>
        <v>No</v>
      </c>
    </row>
    <row r="8491" spans="1:23" x14ac:dyDescent="0.2">
      <c r="A8491" s="1">
        <v>8490</v>
      </c>
      <c r="B8491" t="s">
        <v>10200</v>
      </c>
      <c r="C8491" s="2">
        <v>43133</v>
      </c>
      <c r="D8491" s="2">
        <v>43135</v>
      </c>
      <c r="E8491" s="1" t="s">
        <v>21</v>
      </c>
      <c r="F8491" s="1" t="s">
        <v>2379</v>
      </c>
      <c r="G8491" s="1" t="s">
        <v>2380</v>
      </c>
      <c r="H8491" s="1" t="s">
        <v>24</v>
      </c>
      <c r="I8491" s="1" t="s">
        <v>25</v>
      </c>
      <c r="J8491" s="1" t="s">
        <v>987</v>
      </c>
      <c r="K8491" s="1" t="s">
        <v>287</v>
      </c>
      <c r="L8491" s="1">
        <v>22204</v>
      </c>
      <c r="M8491" s="1" t="s">
        <v>28</v>
      </c>
      <c r="N8491" s="1" t="s">
        <v>896</v>
      </c>
      <c r="O8491" s="1" t="s">
        <v>43</v>
      </c>
      <c r="P8491" s="1" t="s">
        <v>70</v>
      </c>
      <c r="Q8491" s="1" t="s">
        <v>897</v>
      </c>
      <c r="R8491" s="1">
        <v>36.4</v>
      </c>
      <c r="S8491" s="1">
        <v>8</v>
      </c>
      <c r="T8491" s="1">
        <v>0</v>
      </c>
      <c r="U8491" s="1">
        <v>18.2</v>
      </c>
      <c r="V8491" s="3" t="str">
        <f>IF(M8491=People!$B$5,People!$A$5,IF(M8491=People!$B$4,People!$A$4,IF(M8491=People!$B$3,People!$A$3,IF(M8491=People!$B$2,People!$A$2,0))))</f>
        <v>Cassandra Brandow</v>
      </c>
      <c r="W8491" s="3" t="str">
        <f>IFERROR(INDEX(Returns!A:A,MATCH(B8491,Returns!B:B,0)),"No")</f>
        <v>No</v>
      </c>
    </row>
    <row r="8492" spans="1:23" x14ac:dyDescent="0.2">
      <c r="A8492" s="1">
        <v>8491</v>
      </c>
      <c r="B8492" t="s">
        <v>10200</v>
      </c>
      <c r="C8492" s="2">
        <v>43133</v>
      </c>
      <c r="D8492" s="2">
        <v>43135</v>
      </c>
      <c r="E8492" s="1" t="s">
        <v>21</v>
      </c>
      <c r="F8492" s="1" t="s">
        <v>2379</v>
      </c>
      <c r="G8492" s="1" t="s">
        <v>2380</v>
      </c>
      <c r="H8492" s="1" t="s">
        <v>24</v>
      </c>
      <c r="I8492" s="1" t="s">
        <v>25</v>
      </c>
      <c r="J8492" s="1" t="s">
        <v>987</v>
      </c>
      <c r="K8492" s="1" t="s">
        <v>287</v>
      </c>
      <c r="L8492" s="1">
        <v>22204</v>
      </c>
      <c r="M8492" s="1" t="s">
        <v>28</v>
      </c>
      <c r="N8492" s="1" t="s">
        <v>5021</v>
      </c>
      <c r="O8492" s="1" t="s">
        <v>30</v>
      </c>
      <c r="P8492" s="1" t="s">
        <v>60</v>
      </c>
      <c r="Q8492" s="1" t="s">
        <v>5022</v>
      </c>
      <c r="R8492" s="1">
        <v>18.689999999999998</v>
      </c>
      <c r="S8492" s="1">
        <v>7</v>
      </c>
      <c r="T8492" s="1">
        <v>0</v>
      </c>
      <c r="U8492" s="1">
        <v>7.1021999999999998</v>
      </c>
      <c r="V8492" s="3" t="str">
        <f>IF(M8492=People!$B$5,People!$A$5,IF(M8492=People!$B$4,People!$A$4,IF(M8492=People!$B$3,People!$A$3,IF(M8492=People!$B$2,People!$A$2,0))))</f>
        <v>Cassandra Brandow</v>
      </c>
      <c r="W8492" s="3" t="str">
        <f>IFERROR(INDEX(Returns!A:A,MATCH(B8492,Returns!B:B,0)),"No")</f>
        <v>No</v>
      </c>
    </row>
    <row r="8493" spans="1:23" x14ac:dyDescent="0.2">
      <c r="A8493" s="1">
        <v>8492</v>
      </c>
      <c r="B8493" t="s">
        <v>10201</v>
      </c>
      <c r="C8493" s="2">
        <v>43653</v>
      </c>
      <c r="D8493" s="2">
        <v>43657</v>
      </c>
      <c r="E8493" s="1" t="s">
        <v>46</v>
      </c>
      <c r="F8493" s="1" t="s">
        <v>1786</v>
      </c>
      <c r="G8493" s="1" t="s">
        <v>1787</v>
      </c>
      <c r="H8493" s="1" t="s">
        <v>24</v>
      </c>
      <c r="I8493" s="1" t="s">
        <v>25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3506</v>
      </c>
      <c r="O8493" s="1" t="s">
        <v>43</v>
      </c>
      <c r="P8493" s="1" t="s">
        <v>242</v>
      </c>
      <c r="Q8493" s="1" t="s">
        <v>3507</v>
      </c>
      <c r="R8493" s="1">
        <v>5.9399999999999995</v>
      </c>
      <c r="S8493" s="1">
        <v>3</v>
      </c>
      <c r="T8493" s="1">
        <v>0</v>
      </c>
      <c r="U8493" s="1">
        <v>0.11880000000000024</v>
      </c>
      <c r="V8493" s="3" t="str">
        <f>IF(M8493=People!$B$5,People!$A$5,IF(M8493=People!$B$4,People!$A$4,IF(M8493=People!$B$3,People!$A$3,IF(M8493=People!$B$2,People!$A$2,0))))</f>
        <v>Anna Andreadi</v>
      </c>
      <c r="W8493" s="3" t="str">
        <f>IFERROR(INDEX(Returns!A:A,MATCH(B8493,Returns!B:B,0)),"No")</f>
        <v>No</v>
      </c>
    </row>
    <row r="8494" spans="1:23" x14ac:dyDescent="0.2">
      <c r="A8494" s="1">
        <v>8493</v>
      </c>
      <c r="B8494" t="s">
        <v>10202</v>
      </c>
      <c r="C8494" s="2">
        <v>43031</v>
      </c>
      <c r="D8494" s="2">
        <v>43036</v>
      </c>
      <c r="E8494" s="1" t="s">
        <v>46</v>
      </c>
      <c r="F8494" s="1" t="s">
        <v>3636</v>
      </c>
      <c r="G8494" s="1" t="s">
        <v>3637</v>
      </c>
      <c r="H8494" s="1" t="s">
        <v>24</v>
      </c>
      <c r="I8494" s="1" t="s">
        <v>25</v>
      </c>
      <c r="J8494" s="1" t="s">
        <v>3908</v>
      </c>
      <c r="K8494" s="1" t="s">
        <v>96</v>
      </c>
      <c r="L8494" s="1">
        <v>79424</v>
      </c>
      <c r="M8494" s="1" t="s">
        <v>97</v>
      </c>
      <c r="N8494" s="1" t="s">
        <v>5082</v>
      </c>
      <c r="O8494" s="1" t="s">
        <v>43</v>
      </c>
      <c r="P8494" s="1" t="s">
        <v>84</v>
      </c>
      <c r="Q8494" s="1" t="s">
        <v>5083</v>
      </c>
      <c r="R8494" s="1">
        <v>60.736000000000004</v>
      </c>
      <c r="S8494" s="1">
        <v>8</v>
      </c>
      <c r="T8494" s="1">
        <v>0.2</v>
      </c>
      <c r="U8494" s="1">
        <v>20.4984</v>
      </c>
      <c r="V8494" s="3" t="str">
        <f>IF(M8494=People!$B$5,People!$A$5,IF(M8494=People!$B$4,People!$A$4,IF(M8494=People!$B$3,People!$A$3,IF(M8494=People!$B$2,People!$A$2,0))))</f>
        <v>Kelly Williams</v>
      </c>
      <c r="W8494" s="3" t="str">
        <f>IFERROR(INDEX(Returns!A:A,MATCH(B8494,Returns!B:B,0)),"No")</f>
        <v>No</v>
      </c>
    </row>
    <row r="8495" spans="1:23" x14ac:dyDescent="0.2">
      <c r="A8495" s="1">
        <v>8494</v>
      </c>
      <c r="B8495" t="s">
        <v>10202</v>
      </c>
      <c r="C8495" s="2">
        <v>43031</v>
      </c>
      <c r="D8495" s="2">
        <v>43036</v>
      </c>
      <c r="E8495" s="1" t="s">
        <v>46</v>
      </c>
      <c r="F8495" s="1" t="s">
        <v>3636</v>
      </c>
      <c r="G8495" s="1" t="s">
        <v>3637</v>
      </c>
      <c r="H8495" s="1" t="s">
        <v>24</v>
      </c>
      <c r="I8495" s="1" t="s">
        <v>25</v>
      </c>
      <c r="J8495" s="1" t="s">
        <v>3908</v>
      </c>
      <c r="K8495" s="1" t="s">
        <v>96</v>
      </c>
      <c r="L8495" s="1">
        <v>79424</v>
      </c>
      <c r="M8495" s="1" t="s">
        <v>97</v>
      </c>
      <c r="N8495" s="1" t="s">
        <v>5372</v>
      </c>
      <c r="O8495" s="1" t="s">
        <v>66</v>
      </c>
      <c r="P8495" s="1" t="s">
        <v>1065</v>
      </c>
      <c r="Q8495" s="1" t="s">
        <v>5373</v>
      </c>
      <c r="R8495" s="1">
        <v>479.97600000000006</v>
      </c>
      <c r="S8495" s="1">
        <v>3</v>
      </c>
      <c r="T8495" s="1">
        <v>0.2</v>
      </c>
      <c r="U8495" s="1">
        <v>161.99189999999999</v>
      </c>
      <c r="V8495" s="3" t="str">
        <f>IF(M8495=People!$B$5,People!$A$5,IF(M8495=People!$B$4,People!$A$4,IF(M8495=People!$B$3,People!$A$3,IF(M8495=People!$B$2,People!$A$2,0))))</f>
        <v>Kelly Williams</v>
      </c>
      <c r="W8495" s="3" t="str">
        <f>IFERROR(INDEX(Returns!A:A,MATCH(B8495,Returns!B:B,0)),"No")</f>
        <v>No</v>
      </c>
    </row>
    <row r="8496" spans="1:23" x14ac:dyDescent="0.2">
      <c r="A8496" s="1">
        <v>8495</v>
      </c>
      <c r="B8496" t="s">
        <v>10202</v>
      </c>
      <c r="C8496" s="2">
        <v>43031</v>
      </c>
      <c r="D8496" s="2">
        <v>43036</v>
      </c>
      <c r="E8496" s="1" t="s">
        <v>46</v>
      </c>
      <c r="F8496" s="1" t="s">
        <v>3636</v>
      </c>
      <c r="G8496" s="1" t="s">
        <v>3637</v>
      </c>
      <c r="H8496" s="1" t="s">
        <v>24</v>
      </c>
      <c r="I8496" s="1" t="s">
        <v>25</v>
      </c>
      <c r="J8496" s="1" t="s">
        <v>3908</v>
      </c>
      <c r="K8496" s="1" t="s">
        <v>96</v>
      </c>
      <c r="L8496" s="1">
        <v>79424</v>
      </c>
      <c r="M8496" s="1" t="s">
        <v>97</v>
      </c>
      <c r="N8496" s="1" t="s">
        <v>3236</v>
      </c>
      <c r="O8496" s="1" t="s">
        <v>43</v>
      </c>
      <c r="P8496" s="1" t="s">
        <v>70</v>
      </c>
      <c r="Q8496" s="1" t="s">
        <v>3237</v>
      </c>
      <c r="R8496" s="1">
        <v>6.0799999999999983</v>
      </c>
      <c r="S8496" s="1">
        <v>1</v>
      </c>
      <c r="T8496" s="1">
        <v>0.8</v>
      </c>
      <c r="U8496" s="1">
        <v>-10.336000000000002</v>
      </c>
      <c r="V8496" s="3" t="str">
        <f>IF(M8496=People!$B$5,People!$A$5,IF(M8496=People!$B$4,People!$A$4,IF(M8496=People!$B$3,People!$A$3,IF(M8496=People!$B$2,People!$A$2,0))))</f>
        <v>Kelly Williams</v>
      </c>
      <c r="W8496" s="3" t="str">
        <f>IFERROR(INDEX(Returns!A:A,MATCH(B8496,Returns!B:B,0)),"No")</f>
        <v>No</v>
      </c>
    </row>
    <row r="8497" spans="1:23" x14ac:dyDescent="0.2">
      <c r="A8497" s="1">
        <v>8496</v>
      </c>
      <c r="B8497" t="s">
        <v>10203</v>
      </c>
      <c r="C8497" s="2">
        <v>43436</v>
      </c>
      <c r="D8497" s="2">
        <v>43442</v>
      </c>
      <c r="E8497" s="1" t="s">
        <v>46</v>
      </c>
      <c r="F8497" s="1" t="s">
        <v>971</v>
      </c>
      <c r="G8497" s="1" t="s">
        <v>972</v>
      </c>
      <c r="H8497" s="1" t="s">
        <v>38</v>
      </c>
      <c r="I8497" s="1" t="s">
        <v>25</v>
      </c>
      <c r="J8497" s="1" t="s">
        <v>5791</v>
      </c>
      <c r="K8497" s="1" t="s">
        <v>404</v>
      </c>
      <c r="L8497" s="1">
        <v>80501</v>
      </c>
      <c r="M8497" s="1" t="s">
        <v>41</v>
      </c>
      <c r="N8497" s="1" t="s">
        <v>5163</v>
      </c>
      <c r="O8497" s="1" t="s">
        <v>66</v>
      </c>
      <c r="P8497" s="1" t="s">
        <v>146</v>
      </c>
      <c r="Q8497" s="1" t="s">
        <v>5164</v>
      </c>
      <c r="R8497" s="1">
        <v>165.60000000000002</v>
      </c>
      <c r="S8497" s="1">
        <v>3</v>
      </c>
      <c r="T8497" s="1">
        <v>0.2</v>
      </c>
      <c r="U8497" s="1">
        <v>-6.2100000000000151</v>
      </c>
      <c r="V8497" s="3" t="str">
        <f>IF(M8497=People!$B$5,People!$A$5,IF(M8497=People!$B$4,People!$A$4,IF(M8497=People!$B$3,People!$A$3,IF(M8497=People!$B$2,People!$A$2,0))))</f>
        <v>Anna Andreadi</v>
      </c>
      <c r="W8497" s="3" t="str">
        <f>IFERROR(INDEX(Returns!A:A,MATCH(B8497,Returns!B:B,0)),"No")</f>
        <v>No</v>
      </c>
    </row>
    <row r="8498" spans="1:23" x14ac:dyDescent="0.2">
      <c r="A8498" s="1">
        <v>8497</v>
      </c>
      <c r="B8498" t="s">
        <v>10204</v>
      </c>
      <c r="C8498" s="2">
        <v>42434</v>
      </c>
      <c r="D8498" s="2">
        <v>42437</v>
      </c>
      <c r="E8498" s="1" t="s">
        <v>21</v>
      </c>
      <c r="F8498" s="1" t="s">
        <v>3382</v>
      </c>
      <c r="G8498" s="1" t="s">
        <v>3383</v>
      </c>
      <c r="H8498" s="1" t="s">
        <v>24</v>
      </c>
      <c r="I8498" s="1" t="s">
        <v>25</v>
      </c>
      <c r="J8498" s="1" t="s">
        <v>2673</v>
      </c>
      <c r="K8498" s="1" t="s">
        <v>240</v>
      </c>
      <c r="L8498" s="1">
        <v>10701</v>
      </c>
      <c r="M8498" s="1" t="s">
        <v>135</v>
      </c>
      <c r="N8498" s="1" t="s">
        <v>1358</v>
      </c>
      <c r="O8498" s="1" t="s">
        <v>43</v>
      </c>
      <c r="P8498" s="1" t="s">
        <v>63</v>
      </c>
      <c r="Q8498" s="1" t="s">
        <v>1359</v>
      </c>
      <c r="R8498" s="1">
        <v>59.519999999999996</v>
      </c>
      <c r="S8498" s="1">
        <v>3</v>
      </c>
      <c r="T8498" s="1">
        <v>0</v>
      </c>
      <c r="U8498" s="1">
        <v>15.475200000000001</v>
      </c>
      <c r="V8498" s="3" t="str">
        <f>IF(M8498=People!$B$5,People!$A$5,IF(M8498=People!$B$4,People!$A$4,IF(M8498=People!$B$3,People!$A$3,IF(M8498=People!$B$2,People!$A$2,0))))</f>
        <v>Chuck Magee</v>
      </c>
      <c r="W8498" s="3" t="str">
        <f>IFERROR(INDEX(Returns!A:A,MATCH(B8498,Returns!B:B,0)),"No")</f>
        <v>No</v>
      </c>
    </row>
    <row r="8499" spans="1:23" x14ac:dyDescent="0.2">
      <c r="A8499" s="1">
        <v>8498</v>
      </c>
      <c r="B8499" t="s">
        <v>10204</v>
      </c>
      <c r="C8499" s="2">
        <v>42434</v>
      </c>
      <c r="D8499" s="2">
        <v>42437</v>
      </c>
      <c r="E8499" s="1" t="s">
        <v>21</v>
      </c>
      <c r="F8499" s="1" t="s">
        <v>3382</v>
      </c>
      <c r="G8499" s="1" t="s">
        <v>3383</v>
      </c>
      <c r="H8499" s="1" t="s">
        <v>24</v>
      </c>
      <c r="I8499" s="1" t="s">
        <v>25</v>
      </c>
      <c r="J8499" s="1" t="s">
        <v>2673</v>
      </c>
      <c r="K8499" s="1" t="s">
        <v>240</v>
      </c>
      <c r="L8499" s="1">
        <v>10701</v>
      </c>
      <c r="M8499" s="1" t="s">
        <v>135</v>
      </c>
      <c r="N8499" s="1" t="s">
        <v>941</v>
      </c>
      <c r="O8499" s="1" t="s">
        <v>66</v>
      </c>
      <c r="P8499" s="1" t="s">
        <v>146</v>
      </c>
      <c r="Q8499" s="1" t="s">
        <v>942</v>
      </c>
      <c r="R8499" s="1">
        <v>479.97</v>
      </c>
      <c r="S8499" s="1">
        <v>3</v>
      </c>
      <c r="T8499" s="1">
        <v>0</v>
      </c>
      <c r="U8499" s="1">
        <v>177.58890000000002</v>
      </c>
      <c r="V8499" s="3" t="str">
        <f>IF(M8499=People!$B$5,People!$A$5,IF(M8499=People!$B$4,People!$A$4,IF(M8499=People!$B$3,People!$A$3,IF(M8499=People!$B$2,People!$A$2,0))))</f>
        <v>Chuck Magee</v>
      </c>
      <c r="W8499" s="3" t="str">
        <f>IFERROR(INDEX(Returns!A:A,MATCH(B8499,Returns!B:B,0)),"No")</f>
        <v>No</v>
      </c>
    </row>
    <row r="8500" spans="1:23" x14ac:dyDescent="0.2">
      <c r="A8500" s="1">
        <v>8499</v>
      </c>
      <c r="B8500" t="s">
        <v>10204</v>
      </c>
      <c r="C8500" s="2">
        <v>42434</v>
      </c>
      <c r="D8500" s="2">
        <v>42437</v>
      </c>
      <c r="E8500" s="1" t="s">
        <v>21</v>
      </c>
      <c r="F8500" s="1" t="s">
        <v>3382</v>
      </c>
      <c r="G8500" s="1" t="s">
        <v>3383</v>
      </c>
      <c r="H8500" s="1" t="s">
        <v>24</v>
      </c>
      <c r="I8500" s="1" t="s">
        <v>25</v>
      </c>
      <c r="J8500" s="1" t="s">
        <v>2673</v>
      </c>
      <c r="K8500" s="1" t="s">
        <v>240</v>
      </c>
      <c r="L8500" s="1">
        <v>10701</v>
      </c>
      <c r="M8500" s="1" t="s">
        <v>135</v>
      </c>
      <c r="N8500" s="1" t="s">
        <v>2192</v>
      </c>
      <c r="O8500" s="1" t="s">
        <v>43</v>
      </c>
      <c r="P8500" s="1" t="s">
        <v>512</v>
      </c>
      <c r="Q8500" s="1" t="s">
        <v>2193</v>
      </c>
      <c r="R8500" s="1">
        <v>18.62</v>
      </c>
      <c r="S8500" s="1">
        <v>2</v>
      </c>
      <c r="T8500" s="1">
        <v>0</v>
      </c>
      <c r="U8500" s="1">
        <v>5.399799999999999</v>
      </c>
      <c r="V8500" s="3" t="str">
        <f>IF(M8500=People!$B$5,People!$A$5,IF(M8500=People!$B$4,People!$A$4,IF(M8500=People!$B$3,People!$A$3,IF(M8500=People!$B$2,People!$A$2,0))))</f>
        <v>Chuck Magee</v>
      </c>
      <c r="W8500" s="3" t="str">
        <f>IFERROR(INDEX(Returns!A:A,MATCH(B8500,Returns!B:B,0)),"No")</f>
        <v>No</v>
      </c>
    </row>
    <row r="8501" spans="1:23" x14ac:dyDescent="0.2">
      <c r="A8501" s="1">
        <v>8500</v>
      </c>
      <c r="B8501" t="s">
        <v>10204</v>
      </c>
      <c r="C8501" s="2">
        <v>42434</v>
      </c>
      <c r="D8501" s="2">
        <v>42437</v>
      </c>
      <c r="E8501" s="1" t="s">
        <v>21</v>
      </c>
      <c r="F8501" s="1" t="s">
        <v>3382</v>
      </c>
      <c r="G8501" s="1" t="s">
        <v>3383</v>
      </c>
      <c r="H8501" s="1" t="s">
        <v>24</v>
      </c>
      <c r="I8501" s="1" t="s">
        <v>25</v>
      </c>
      <c r="J8501" s="1" t="s">
        <v>2673</v>
      </c>
      <c r="K8501" s="1" t="s">
        <v>240</v>
      </c>
      <c r="L8501" s="1">
        <v>10701</v>
      </c>
      <c r="M8501" s="1" t="s">
        <v>135</v>
      </c>
      <c r="N8501" s="1" t="s">
        <v>4301</v>
      </c>
      <c r="O8501" s="1" t="s">
        <v>43</v>
      </c>
      <c r="P8501" s="1" t="s">
        <v>70</v>
      </c>
      <c r="Q8501" s="1" t="s">
        <v>4302</v>
      </c>
      <c r="R8501" s="1">
        <v>49.632000000000005</v>
      </c>
      <c r="S8501" s="1">
        <v>6</v>
      </c>
      <c r="T8501" s="1">
        <v>0.2</v>
      </c>
      <c r="U8501" s="1">
        <v>16.750799999999998</v>
      </c>
      <c r="V8501" s="3" t="str">
        <f>IF(M8501=People!$B$5,People!$A$5,IF(M8501=People!$B$4,People!$A$4,IF(M8501=People!$B$3,People!$A$3,IF(M8501=People!$B$2,People!$A$2,0))))</f>
        <v>Chuck Magee</v>
      </c>
      <c r="W8501" s="3" t="str">
        <f>IFERROR(INDEX(Returns!A:A,MATCH(B8501,Returns!B:B,0)),"No")</f>
        <v>No</v>
      </c>
    </row>
    <row r="8502" spans="1:23" x14ac:dyDescent="0.2">
      <c r="A8502" s="1">
        <v>8501</v>
      </c>
      <c r="B8502" t="s">
        <v>10204</v>
      </c>
      <c r="C8502" s="2">
        <v>42434</v>
      </c>
      <c r="D8502" s="2">
        <v>42437</v>
      </c>
      <c r="E8502" s="1" t="s">
        <v>21</v>
      </c>
      <c r="F8502" s="1" t="s">
        <v>3382</v>
      </c>
      <c r="G8502" s="1" t="s">
        <v>3383</v>
      </c>
      <c r="H8502" s="1" t="s">
        <v>24</v>
      </c>
      <c r="I8502" s="1" t="s">
        <v>25</v>
      </c>
      <c r="J8502" s="1" t="s">
        <v>2673</v>
      </c>
      <c r="K8502" s="1" t="s">
        <v>240</v>
      </c>
      <c r="L8502" s="1">
        <v>10701</v>
      </c>
      <c r="M8502" s="1" t="s">
        <v>135</v>
      </c>
      <c r="N8502" s="1" t="s">
        <v>3817</v>
      </c>
      <c r="O8502" s="1" t="s">
        <v>43</v>
      </c>
      <c r="P8502" s="1" t="s">
        <v>84</v>
      </c>
      <c r="Q8502" s="1" t="s">
        <v>3818</v>
      </c>
      <c r="R8502" s="1">
        <v>97.82</v>
      </c>
      <c r="S8502" s="1">
        <v>2</v>
      </c>
      <c r="T8502" s="1">
        <v>0</v>
      </c>
      <c r="U8502" s="1">
        <v>45.975399999999993</v>
      </c>
      <c r="V8502" s="3" t="str">
        <f>IF(M8502=People!$B$5,People!$A$5,IF(M8502=People!$B$4,People!$A$4,IF(M8502=People!$B$3,People!$A$3,IF(M8502=People!$B$2,People!$A$2,0))))</f>
        <v>Chuck Magee</v>
      </c>
      <c r="W8502" s="3" t="str">
        <f>IFERROR(INDEX(Returns!A:A,MATCH(B8502,Returns!B:B,0)),"No")</f>
        <v>No</v>
      </c>
    </row>
    <row r="8503" spans="1:23" x14ac:dyDescent="0.2">
      <c r="A8503" s="1">
        <v>8502</v>
      </c>
      <c r="B8503" t="s">
        <v>10205</v>
      </c>
      <c r="C8503" s="2">
        <v>42795</v>
      </c>
      <c r="D8503" s="2">
        <v>42797</v>
      </c>
      <c r="E8503" s="1" t="s">
        <v>21</v>
      </c>
      <c r="F8503" s="1" t="s">
        <v>4925</v>
      </c>
      <c r="G8503" s="1" t="s">
        <v>4926</v>
      </c>
      <c r="H8503" s="1" t="s">
        <v>38</v>
      </c>
      <c r="I8503" s="1" t="s">
        <v>25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1460</v>
      </c>
      <c r="O8503" s="1" t="s">
        <v>66</v>
      </c>
      <c r="P8503" s="1" t="s">
        <v>67</v>
      </c>
      <c r="Q8503" s="1" t="s">
        <v>1461</v>
      </c>
      <c r="R8503" s="1">
        <v>15.984000000000002</v>
      </c>
      <c r="S8503" s="1">
        <v>2</v>
      </c>
      <c r="T8503" s="1">
        <v>0.2</v>
      </c>
      <c r="U8503" s="1">
        <v>1.1988000000000003</v>
      </c>
      <c r="V8503" s="3" t="str">
        <f>IF(M8503=People!$B$5,People!$A$5,IF(M8503=People!$B$4,People!$A$4,IF(M8503=People!$B$3,People!$A$3,IF(M8503=People!$B$2,People!$A$2,0))))</f>
        <v>Anna Andreadi</v>
      </c>
      <c r="W8503" s="3" t="str">
        <f>IFERROR(INDEX(Returns!A:A,MATCH(B8503,Returns!B:B,0)),"No")</f>
        <v>No</v>
      </c>
    </row>
    <row r="8504" spans="1:23" x14ac:dyDescent="0.2">
      <c r="A8504" s="1">
        <v>8503</v>
      </c>
      <c r="B8504" t="s">
        <v>10205</v>
      </c>
      <c r="C8504" s="2">
        <v>42795</v>
      </c>
      <c r="D8504" s="2">
        <v>42797</v>
      </c>
      <c r="E8504" s="1" t="s">
        <v>21</v>
      </c>
      <c r="F8504" s="1" t="s">
        <v>4925</v>
      </c>
      <c r="G8504" s="1" t="s">
        <v>4926</v>
      </c>
      <c r="H8504" s="1" t="s">
        <v>38</v>
      </c>
      <c r="I8504" s="1" t="s">
        <v>25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1337</v>
      </c>
      <c r="O8504" s="1" t="s">
        <v>30</v>
      </c>
      <c r="P8504" s="1" t="s">
        <v>34</v>
      </c>
      <c r="Q8504" s="1" t="s">
        <v>1338</v>
      </c>
      <c r="R8504" s="1">
        <v>184.75200000000001</v>
      </c>
      <c r="S8504" s="1">
        <v>3</v>
      </c>
      <c r="T8504" s="1">
        <v>0.2</v>
      </c>
      <c r="U8504" s="1">
        <v>-20.784600000000012</v>
      </c>
      <c r="V8504" s="3" t="str">
        <f>IF(M8504=People!$B$5,People!$A$5,IF(M8504=People!$B$4,People!$A$4,IF(M8504=People!$B$3,People!$A$3,IF(M8504=People!$B$2,People!$A$2,0))))</f>
        <v>Anna Andreadi</v>
      </c>
      <c r="W8504" s="3" t="str">
        <f>IFERROR(INDEX(Returns!A:A,MATCH(B8504,Returns!B:B,0)),"No")</f>
        <v>No</v>
      </c>
    </row>
    <row r="8505" spans="1:23" x14ac:dyDescent="0.2">
      <c r="A8505" s="1">
        <v>8504</v>
      </c>
      <c r="B8505" t="s">
        <v>10206</v>
      </c>
      <c r="C8505" s="2">
        <v>42420</v>
      </c>
      <c r="D8505" s="2">
        <v>42424</v>
      </c>
      <c r="E8505" s="1" t="s">
        <v>46</v>
      </c>
      <c r="F8505" s="1" t="s">
        <v>1846</v>
      </c>
      <c r="G8505" s="1" t="s">
        <v>1847</v>
      </c>
      <c r="H8505" s="1" t="s">
        <v>94</v>
      </c>
      <c r="I8505" s="1" t="s">
        <v>25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4951</v>
      </c>
      <c r="O8505" s="1" t="s">
        <v>43</v>
      </c>
      <c r="P8505" s="1" t="s">
        <v>84</v>
      </c>
      <c r="Q8505" s="1" t="s">
        <v>4952</v>
      </c>
      <c r="R8505" s="1">
        <v>12.96</v>
      </c>
      <c r="S8505" s="1">
        <v>2</v>
      </c>
      <c r="T8505" s="1">
        <v>0</v>
      </c>
      <c r="U8505" s="1">
        <v>6.2208000000000006</v>
      </c>
      <c r="V8505" s="3" t="str">
        <f>IF(M8505=People!$B$5,People!$A$5,IF(M8505=People!$B$4,People!$A$4,IF(M8505=People!$B$3,People!$A$3,IF(M8505=People!$B$2,People!$A$2,0))))</f>
        <v>Anna Andreadi</v>
      </c>
      <c r="W8505" s="3" t="str">
        <f>IFERROR(INDEX(Returns!A:A,MATCH(B8505,Returns!B:B,0)),"No")</f>
        <v>No</v>
      </c>
    </row>
    <row r="8506" spans="1:23" x14ac:dyDescent="0.2">
      <c r="A8506" s="1">
        <v>8505</v>
      </c>
      <c r="B8506" t="s">
        <v>10207</v>
      </c>
      <c r="C8506" s="2">
        <v>43222</v>
      </c>
      <c r="D8506" s="2">
        <v>43226</v>
      </c>
      <c r="E8506" s="1" t="s">
        <v>46</v>
      </c>
      <c r="F8506" s="1" t="s">
        <v>5390</v>
      </c>
      <c r="G8506" s="1" t="s">
        <v>5391</v>
      </c>
      <c r="H8506" s="1" t="s">
        <v>24</v>
      </c>
      <c r="I8506" s="1" t="s">
        <v>25</v>
      </c>
      <c r="J8506" s="1" t="s">
        <v>1403</v>
      </c>
      <c r="K8506" s="1" t="s">
        <v>96</v>
      </c>
      <c r="L8506" s="1">
        <v>79109</v>
      </c>
      <c r="M8506" s="1" t="s">
        <v>97</v>
      </c>
      <c r="N8506" s="1" t="s">
        <v>5078</v>
      </c>
      <c r="O8506" s="1" t="s">
        <v>30</v>
      </c>
      <c r="P8506" s="1" t="s">
        <v>34</v>
      </c>
      <c r="Q8506" s="1" t="s">
        <v>5079</v>
      </c>
      <c r="R8506" s="1">
        <v>366.74399999999997</v>
      </c>
      <c r="S8506" s="1">
        <v>4</v>
      </c>
      <c r="T8506" s="1">
        <v>0.3</v>
      </c>
      <c r="U8506" s="1">
        <v>-110.02320000000003</v>
      </c>
      <c r="V8506" s="3" t="str">
        <f>IF(M8506=People!$B$5,People!$A$5,IF(M8506=People!$B$4,People!$A$4,IF(M8506=People!$B$3,People!$A$3,IF(M8506=People!$B$2,People!$A$2,0))))</f>
        <v>Kelly Williams</v>
      </c>
      <c r="W8506" s="3" t="str">
        <f>IFERROR(INDEX(Returns!A:A,MATCH(B8506,Returns!B:B,0)),"No")</f>
        <v>No</v>
      </c>
    </row>
    <row r="8507" spans="1:23" x14ac:dyDescent="0.2">
      <c r="A8507" s="1">
        <v>8506</v>
      </c>
      <c r="B8507" t="s">
        <v>10208</v>
      </c>
      <c r="C8507" s="2">
        <v>43167</v>
      </c>
      <c r="D8507" s="2">
        <v>43171</v>
      </c>
      <c r="E8507" s="1" t="s">
        <v>46</v>
      </c>
      <c r="F8507" s="1" t="s">
        <v>2260</v>
      </c>
      <c r="G8507" s="1" t="s">
        <v>2261</v>
      </c>
      <c r="H8507" s="1" t="s">
        <v>94</v>
      </c>
      <c r="I8507" s="1" t="s">
        <v>25</v>
      </c>
      <c r="J8507" s="1" t="s">
        <v>716</v>
      </c>
      <c r="K8507" s="1" t="s">
        <v>96</v>
      </c>
      <c r="L8507" s="1">
        <v>75217</v>
      </c>
      <c r="M8507" s="1" t="s">
        <v>97</v>
      </c>
      <c r="N8507" s="1" t="s">
        <v>3809</v>
      </c>
      <c r="O8507" s="1" t="s">
        <v>43</v>
      </c>
      <c r="P8507" s="1" t="s">
        <v>70</v>
      </c>
      <c r="Q8507" s="1" t="s">
        <v>3810</v>
      </c>
      <c r="R8507" s="1">
        <v>8.8559999999999981</v>
      </c>
      <c r="S8507" s="1">
        <v>9</v>
      </c>
      <c r="T8507" s="1">
        <v>0.8</v>
      </c>
      <c r="U8507" s="1">
        <v>-14.169600000000003</v>
      </c>
      <c r="V8507" s="3" t="str">
        <f>IF(M8507=People!$B$5,People!$A$5,IF(M8507=People!$B$4,People!$A$4,IF(M8507=People!$B$3,People!$A$3,IF(M8507=People!$B$2,People!$A$2,0))))</f>
        <v>Kelly Williams</v>
      </c>
      <c r="W8507" s="3" t="str">
        <f>IFERROR(INDEX(Returns!A:A,MATCH(B8507,Returns!B:B,0)),"No")</f>
        <v>No</v>
      </c>
    </row>
    <row r="8508" spans="1:23" x14ac:dyDescent="0.2">
      <c r="A8508" s="1">
        <v>8507</v>
      </c>
      <c r="B8508" t="s">
        <v>10208</v>
      </c>
      <c r="C8508" s="2">
        <v>43167</v>
      </c>
      <c r="D8508" s="2">
        <v>43171</v>
      </c>
      <c r="E8508" s="1" t="s">
        <v>46</v>
      </c>
      <c r="F8508" s="1" t="s">
        <v>2260</v>
      </c>
      <c r="G8508" s="1" t="s">
        <v>2261</v>
      </c>
      <c r="H8508" s="1" t="s">
        <v>94</v>
      </c>
      <c r="I8508" s="1" t="s">
        <v>25</v>
      </c>
      <c r="J8508" s="1" t="s">
        <v>716</v>
      </c>
      <c r="K8508" s="1" t="s">
        <v>96</v>
      </c>
      <c r="L8508" s="1">
        <v>75217</v>
      </c>
      <c r="M8508" s="1" t="s">
        <v>97</v>
      </c>
      <c r="N8508" s="1" t="s">
        <v>263</v>
      </c>
      <c r="O8508" s="1" t="s">
        <v>66</v>
      </c>
      <c r="P8508" s="1" t="s">
        <v>146</v>
      </c>
      <c r="Q8508" s="1" t="s">
        <v>264</v>
      </c>
      <c r="R8508" s="1">
        <v>27.96</v>
      </c>
      <c r="S8508" s="1">
        <v>5</v>
      </c>
      <c r="T8508" s="1">
        <v>0.2</v>
      </c>
      <c r="U8508" s="1">
        <v>8.3880000000000035</v>
      </c>
      <c r="V8508" s="3" t="str">
        <f>IF(M8508=People!$B$5,People!$A$5,IF(M8508=People!$B$4,People!$A$4,IF(M8508=People!$B$3,People!$A$3,IF(M8508=People!$B$2,People!$A$2,0))))</f>
        <v>Kelly Williams</v>
      </c>
      <c r="W8508" s="3" t="str">
        <f>IFERROR(INDEX(Returns!A:A,MATCH(B8508,Returns!B:B,0)),"No")</f>
        <v>No</v>
      </c>
    </row>
    <row r="8509" spans="1:23" x14ac:dyDescent="0.2">
      <c r="A8509" s="1">
        <v>8508</v>
      </c>
      <c r="B8509" t="s">
        <v>10208</v>
      </c>
      <c r="C8509" s="2">
        <v>43167</v>
      </c>
      <c r="D8509" s="2">
        <v>43171</v>
      </c>
      <c r="E8509" s="1" t="s">
        <v>46</v>
      </c>
      <c r="F8509" s="1" t="s">
        <v>2260</v>
      </c>
      <c r="G8509" s="1" t="s">
        <v>2261</v>
      </c>
      <c r="H8509" s="1" t="s">
        <v>94</v>
      </c>
      <c r="I8509" s="1" t="s">
        <v>25</v>
      </c>
      <c r="J8509" s="1" t="s">
        <v>716</v>
      </c>
      <c r="K8509" s="1" t="s">
        <v>96</v>
      </c>
      <c r="L8509" s="1">
        <v>75217</v>
      </c>
      <c r="M8509" s="1" t="s">
        <v>97</v>
      </c>
      <c r="N8509" s="1" t="s">
        <v>5399</v>
      </c>
      <c r="O8509" s="1" t="s">
        <v>43</v>
      </c>
      <c r="P8509" s="1" t="s">
        <v>157</v>
      </c>
      <c r="Q8509" s="1" t="s">
        <v>5400</v>
      </c>
      <c r="R8509" s="1">
        <v>146.352</v>
      </c>
      <c r="S8509" s="1">
        <v>3</v>
      </c>
      <c r="T8509" s="1">
        <v>0.2</v>
      </c>
      <c r="U8509" s="1">
        <v>49.393799999999992</v>
      </c>
      <c r="V8509" s="3" t="str">
        <f>IF(M8509=People!$B$5,People!$A$5,IF(M8509=People!$B$4,People!$A$4,IF(M8509=People!$B$3,People!$A$3,IF(M8509=People!$B$2,People!$A$2,0))))</f>
        <v>Kelly Williams</v>
      </c>
      <c r="W8509" s="3" t="str">
        <f>IFERROR(INDEX(Returns!A:A,MATCH(B8509,Returns!B:B,0)),"No")</f>
        <v>No</v>
      </c>
    </row>
    <row r="8510" spans="1:23" x14ac:dyDescent="0.2">
      <c r="A8510" s="1">
        <v>8509</v>
      </c>
      <c r="B8510" t="s">
        <v>10209</v>
      </c>
      <c r="C8510" s="2">
        <v>43080</v>
      </c>
      <c r="D8510" s="2">
        <v>43083</v>
      </c>
      <c r="E8510" s="1" t="s">
        <v>170</v>
      </c>
      <c r="F8510" s="1" t="s">
        <v>1645</v>
      </c>
      <c r="G8510" s="1" t="s">
        <v>1646</v>
      </c>
      <c r="H8510" s="1" t="s">
        <v>24</v>
      </c>
      <c r="I8510" s="1" t="s">
        <v>25</v>
      </c>
      <c r="J8510" s="1" t="s">
        <v>773</v>
      </c>
      <c r="K8510" s="1" t="s">
        <v>214</v>
      </c>
      <c r="L8510" s="1">
        <v>48205</v>
      </c>
      <c r="M8510" s="1" t="s">
        <v>97</v>
      </c>
      <c r="N8510" s="1" t="s">
        <v>2594</v>
      </c>
      <c r="O8510" s="1" t="s">
        <v>66</v>
      </c>
      <c r="P8510" s="1" t="s">
        <v>146</v>
      </c>
      <c r="Q8510" s="1" t="s">
        <v>2595</v>
      </c>
      <c r="R8510" s="1">
        <v>175.23</v>
      </c>
      <c r="S8510" s="1">
        <v>11</v>
      </c>
      <c r="T8510" s="1">
        <v>0</v>
      </c>
      <c r="U8510" s="1">
        <v>61.330500000000001</v>
      </c>
      <c r="V8510" s="3" t="str">
        <f>IF(M8510=People!$B$5,People!$A$5,IF(M8510=People!$B$4,People!$A$4,IF(M8510=People!$B$3,People!$A$3,IF(M8510=People!$B$2,People!$A$2,0))))</f>
        <v>Kelly Williams</v>
      </c>
      <c r="W8510" s="3" t="str">
        <f>IFERROR(INDEX(Returns!A:A,MATCH(B8510,Returns!B:B,0)),"No")</f>
        <v>No</v>
      </c>
    </row>
    <row r="8511" spans="1:23" x14ac:dyDescent="0.2">
      <c r="A8511" s="1">
        <v>8510</v>
      </c>
      <c r="B8511" t="s">
        <v>10209</v>
      </c>
      <c r="C8511" s="2">
        <v>43080</v>
      </c>
      <c r="D8511" s="2">
        <v>43083</v>
      </c>
      <c r="E8511" s="1" t="s">
        <v>170</v>
      </c>
      <c r="F8511" s="1" t="s">
        <v>1645</v>
      </c>
      <c r="G8511" s="1" t="s">
        <v>1646</v>
      </c>
      <c r="H8511" s="1" t="s">
        <v>24</v>
      </c>
      <c r="I8511" s="1" t="s">
        <v>25</v>
      </c>
      <c r="J8511" s="1" t="s">
        <v>773</v>
      </c>
      <c r="K8511" s="1" t="s">
        <v>214</v>
      </c>
      <c r="L8511" s="1">
        <v>48205</v>
      </c>
      <c r="M8511" s="1" t="s">
        <v>97</v>
      </c>
      <c r="N8511" s="1" t="s">
        <v>4552</v>
      </c>
      <c r="O8511" s="1" t="s">
        <v>66</v>
      </c>
      <c r="P8511" s="1" t="s">
        <v>67</v>
      </c>
      <c r="Q8511" s="1" t="s">
        <v>4553</v>
      </c>
      <c r="R8511" s="1">
        <v>125.99</v>
      </c>
      <c r="S8511" s="1">
        <v>1</v>
      </c>
      <c r="T8511" s="1">
        <v>0</v>
      </c>
      <c r="U8511" s="1">
        <v>31.497500000000002</v>
      </c>
      <c r="V8511" s="3" t="str">
        <f>IF(M8511=People!$B$5,People!$A$5,IF(M8511=People!$B$4,People!$A$4,IF(M8511=People!$B$3,People!$A$3,IF(M8511=People!$B$2,People!$A$2,0))))</f>
        <v>Kelly Williams</v>
      </c>
      <c r="W8511" s="3" t="str">
        <f>IFERROR(INDEX(Returns!A:A,MATCH(B8511,Returns!B:B,0)),"No")</f>
        <v>No</v>
      </c>
    </row>
    <row r="8512" spans="1:23" x14ac:dyDescent="0.2">
      <c r="A8512" s="1">
        <v>8511</v>
      </c>
      <c r="B8512" t="s">
        <v>10209</v>
      </c>
      <c r="C8512" s="2">
        <v>43080</v>
      </c>
      <c r="D8512" s="2">
        <v>43083</v>
      </c>
      <c r="E8512" s="1" t="s">
        <v>170</v>
      </c>
      <c r="F8512" s="1" t="s">
        <v>1645</v>
      </c>
      <c r="G8512" s="1" t="s">
        <v>1646</v>
      </c>
      <c r="H8512" s="1" t="s">
        <v>24</v>
      </c>
      <c r="I8512" s="1" t="s">
        <v>25</v>
      </c>
      <c r="J8512" s="1" t="s">
        <v>773</v>
      </c>
      <c r="K8512" s="1" t="s">
        <v>214</v>
      </c>
      <c r="L8512" s="1">
        <v>48205</v>
      </c>
      <c r="M8512" s="1" t="s">
        <v>97</v>
      </c>
      <c r="N8512" s="1" t="s">
        <v>3319</v>
      </c>
      <c r="O8512" s="1" t="s">
        <v>43</v>
      </c>
      <c r="P8512" s="1" t="s">
        <v>70</v>
      </c>
      <c r="Q8512" s="1" t="s">
        <v>3320</v>
      </c>
      <c r="R8512" s="1">
        <v>23</v>
      </c>
      <c r="S8512" s="1">
        <v>2</v>
      </c>
      <c r="T8512" s="1">
        <v>0</v>
      </c>
      <c r="U8512" s="1">
        <v>10.35</v>
      </c>
      <c r="V8512" s="3" t="str">
        <f>IF(M8512=People!$B$5,People!$A$5,IF(M8512=People!$B$4,People!$A$4,IF(M8512=People!$B$3,People!$A$3,IF(M8512=People!$B$2,People!$A$2,0))))</f>
        <v>Kelly Williams</v>
      </c>
      <c r="W8512" s="3" t="str">
        <f>IFERROR(INDEX(Returns!A:A,MATCH(B8512,Returns!B:B,0)),"No")</f>
        <v>No</v>
      </c>
    </row>
    <row r="8513" spans="1:23" x14ac:dyDescent="0.2">
      <c r="A8513" s="1">
        <v>8512</v>
      </c>
      <c r="B8513" t="s">
        <v>10210</v>
      </c>
      <c r="C8513" s="2">
        <v>43456</v>
      </c>
      <c r="D8513" s="2">
        <v>43460</v>
      </c>
      <c r="E8513" s="1" t="s">
        <v>46</v>
      </c>
      <c r="F8513" s="1" t="s">
        <v>498</v>
      </c>
      <c r="G8513" s="1" t="s">
        <v>499</v>
      </c>
      <c r="H8513" s="1" t="s">
        <v>24</v>
      </c>
      <c r="I8513" s="1" t="s">
        <v>25</v>
      </c>
      <c r="J8513" s="1" t="s">
        <v>239</v>
      </c>
      <c r="K8513" s="1" t="s">
        <v>240</v>
      </c>
      <c r="L8513" s="1">
        <v>10035</v>
      </c>
      <c r="M8513" s="1" t="s">
        <v>135</v>
      </c>
      <c r="N8513" s="1" t="s">
        <v>4489</v>
      </c>
      <c r="O8513" s="1" t="s">
        <v>43</v>
      </c>
      <c r="P8513" s="1" t="s">
        <v>70</v>
      </c>
      <c r="Q8513" s="1" t="s">
        <v>4490</v>
      </c>
      <c r="R8513" s="1">
        <v>25.584000000000003</v>
      </c>
      <c r="S8513" s="1">
        <v>2</v>
      </c>
      <c r="T8513" s="1">
        <v>0.2</v>
      </c>
      <c r="U8513" s="1">
        <v>8.9543999999999997</v>
      </c>
      <c r="V8513" s="3" t="str">
        <f>IF(M8513=People!$B$5,People!$A$5,IF(M8513=People!$B$4,People!$A$4,IF(M8513=People!$B$3,People!$A$3,IF(M8513=People!$B$2,People!$A$2,0))))</f>
        <v>Chuck Magee</v>
      </c>
      <c r="W8513" s="3" t="str">
        <f>IFERROR(INDEX(Returns!A:A,MATCH(B8513,Returns!B:B,0)),"No")</f>
        <v>No</v>
      </c>
    </row>
    <row r="8514" spans="1:23" x14ac:dyDescent="0.2">
      <c r="A8514" s="1">
        <v>8513</v>
      </c>
      <c r="B8514" t="s">
        <v>10211</v>
      </c>
      <c r="C8514" s="2">
        <v>43133</v>
      </c>
      <c r="D8514" s="2">
        <v>43139</v>
      </c>
      <c r="E8514" s="1" t="s">
        <v>46</v>
      </c>
      <c r="F8514" s="1" t="s">
        <v>2598</v>
      </c>
      <c r="G8514" s="1" t="s">
        <v>2599</v>
      </c>
      <c r="H8514" s="1" t="s">
        <v>38</v>
      </c>
      <c r="I8514" s="1" t="s">
        <v>25</v>
      </c>
      <c r="J8514" s="1" t="s">
        <v>167</v>
      </c>
      <c r="K8514" s="1" t="s">
        <v>96</v>
      </c>
      <c r="L8514" s="1">
        <v>77041</v>
      </c>
      <c r="M8514" s="1" t="s">
        <v>97</v>
      </c>
      <c r="N8514" s="1" t="s">
        <v>2431</v>
      </c>
      <c r="O8514" s="1" t="s">
        <v>30</v>
      </c>
      <c r="P8514" s="1" t="s">
        <v>60</v>
      </c>
      <c r="Q8514" s="1" t="s">
        <v>2432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3" t="str">
        <f>IF(M8514=People!$B$5,People!$A$5,IF(M8514=People!$B$4,People!$A$4,IF(M8514=People!$B$3,People!$A$3,IF(M8514=People!$B$2,People!$A$2,0))))</f>
        <v>Kelly Williams</v>
      </c>
      <c r="W8514" s="3" t="str">
        <f>IFERROR(INDEX(Returns!A:A,MATCH(B8514,Returns!B:B,0)),"No")</f>
        <v>No</v>
      </c>
    </row>
    <row r="8515" spans="1:23" x14ac:dyDescent="0.2">
      <c r="A8515" s="1">
        <v>8514</v>
      </c>
      <c r="B8515" t="s">
        <v>10212</v>
      </c>
      <c r="C8515" s="2">
        <v>43621</v>
      </c>
      <c r="D8515" s="2">
        <v>43625</v>
      </c>
      <c r="E8515" s="1" t="s">
        <v>46</v>
      </c>
      <c r="F8515" s="1" t="s">
        <v>2598</v>
      </c>
      <c r="G8515" s="1" t="s">
        <v>2599</v>
      </c>
      <c r="H8515" s="1" t="s">
        <v>38</v>
      </c>
      <c r="I8515" s="1" t="s">
        <v>25</v>
      </c>
      <c r="J8515" s="1" t="s">
        <v>4640</v>
      </c>
      <c r="K8515" s="1" t="s">
        <v>50</v>
      </c>
      <c r="L8515" s="1">
        <v>32839</v>
      </c>
      <c r="M8515" s="1" t="s">
        <v>28</v>
      </c>
      <c r="N8515" s="1" t="s">
        <v>4157</v>
      </c>
      <c r="O8515" s="1" t="s">
        <v>43</v>
      </c>
      <c r="P8515" s="1" t="s">
        <v>84</v>
      </c>
      <c r="Q8515" s="1" t="s">
        <v>4158</v>
      </c>
      <c r="R8515" s="1">
        <v>20.736000000000004</v>
      </c>
      <c r="S8515" s="1">
        <v>4</v>
      </c>
      <c r="T8515" s="1">
        <v>0.2</v>
      </c>
      <c r="U8515" s="1">
        <v>7.2576000000000001</v>
      </c>
      <c r="V8515" s="3" t="str">
        <f>IF(M8515=People!$B$5,People!$A$5,IF(M8515=People!$B$4,People!$A$4,IF(M8515=People!$B$3,People!$A$3,IF(M8515=People!$B$2,People!$A$2,0))))</f>
        <v>Cassandra Brandow</v>
      </c>
      <c r="W8515" s="3" t="str">
        <f>IFERROR(INDEX(Returns!A:A,MATCH(B8515,Returns!B:B,0)),"No")</f>
        <v>No</v>
      </c>
    </row>
    <row r="8516" spans="1:23" x14ac:dyDescent="0.2">
      <c r="A8516" s="1">
        <v>8515</v>
      </c>
      <c r="B8516" t="s">
        <v>10213</v>
      </c>
      <c r="C8516" s="2">
        <v>42968</v>
      </c>
      <c r="D8516" s="2">
        <v>42973</v>
      </c>
      <c r="E8516" s="1" t="s">
        <v>46</v>
      </c>
      <c r="F8516" s="1" t="s">
        <v>3017</v>
      </c>
      <c r="G8516" s="1" t="s">
        <v>3018</v>
      </c>
      <c r="H8516" s="1" t="s">
        <v>38</v>
      </c>
      <c r="I8516" s="1" t="s">
        <v>25</v>
      </c>
      <c r="J8516" s="1" t="s">
        <v>2196</v>
      </c>
      <c r="K8516" s="1" t="s">
        <v>27</v>
      </c>
      <c r="L8516" s="1">
        <v>41042</v>
      </c>
      <c r="M8516" s="1" t="s">
        <v>28</v>
      </c>
      <c r="N8516" s="1" t="s">
        <v>876</v>
      </c>
      <c r="O8516" s="1" t="s">
        <v>43</v>
      </c>
      <c r="P8516" s="1" t="s">
        <v>63</v>
      </c>
      <c r="Q8516" s="1" t="s">
        <v>877</v>
      </c>
      <c r="R8516" s="1">
        <v>17.52</v>
      </c>
      <c r="S8516" s="1">
        <v>3</v>
      </c>
      <c r="T8516" s="1">
        <v>0</v>
      </c>
      <c r="U8516" s="1">
        <v>8.2343999999999991</v>
      </c>
      <c r="V8516" s="3" t="str">
        <f>IF(M8516=People!$B$5,People!$A$5,IF(M8516=People!$B$4,People!$A$4,IF(M8516=People!$B$3,People!$A$3,IF(M8516=People!$B$2,People!$A$2,0))))</f>
        <v>Cassandra Brandow</v>
      </c>
      <c r="W8516" s="3" t="str">
        <f>IFERROR(INDEX(Returns!A:A,MATCH(B8516,Returns!B:B,0)),"No")</f>
        <v>No</v>
      </c>
    </row>
    <row r="8517" spans="1:23" x14ac:dyDescent="0.2">
      <c r="A8517" s="1">
        <v>8516</v>
      </c>
      <c r="B8517" t="s">
        <v>10213</v>
      </c>
      <c r="C8517" s="2">
        <v>42968</v>
      </c>
      <c r="D8517" s="2">
        <v>42973</v>
      </c>
      <c r="E8517" s="1" t="s">
        <v>46</v>
      </c>
      <c r="F8517" s="1" t="s">
        <v>3017</v>
      </c>
      <c r="G8517" s="1" t="s">
        <v>3018</v>
      </c>
      <c r="H8517" s="1" t="s">
        <v>38</v>
      </c>
      <c r="I8517" s="1" t="s">
        <v>25</v>
      </c>
      <c r="J8517" s="1" t="s">
        <v>2196</v>
      </c>
      <c r="K8517" s="1" t="s">
        <v>27</v>
      </c>
      <c r="L8517" s="1">
        <v>41042</v>
      </c>
      <c r="M8517" s="1" t="s">
        <v>28</v>
      </c>
      <c r="N8517" s="1" t="s">
        <v>327</v>
      </c>
      <c r="O8517" s="1" t="s">
        <v>43</v>
      </c>
      <c r="P8517" s="1" t="s">
        <v>63</v>
      </c>
      <c r="Q8517" s="1" t="s">
        <v>328</v>
      </c>
      <c r="R8517" s="1">
        <v>35.76</v>
      </c>
      <c r="S8517" s="1">
        <v>12</v>
      </c>
      <c r="T8517" s="1">
        <v>0</v>
      </c>
      <c r="U8517" s="1">
        <v>10.0128</v>
      </c>
      <c r="V8517" s="3" t="str">
        <f>IF(M8517=People!$B$5,People!$A$5,IF(M8517=People!$B$4,People!$A$4,IF(M8517=People!$B$3,People!$A$3,IF(M8517=People!$B$2,People!$A$2,0))))</f>
        <v>Cassandra Brandow</v>
      </c>
      <c r="W8517" s="3" t="str">
        <f>IFERROR(INDEX(Returns!A:A,MATCH(B8517,Returns!B:B,0)),"No")</f>
        <v>No</v>
      </c>
    </row>
    <row r="8518" spans="1:23" x14ac:dyDescent="0.2">
      <c r="A8518" s="1">
        <v>8517</v>
      </c>
      <c r="B8518" t="s">
        <v>10214</v>
      </c>
      <c r="C8518" s="2">
        <v>43197</v>
      </c>
      <c r="D8518" s="2">
        <v>43201</v>
      </c>
      <c r="E8518" s="1" t="s">
        <v>46</v>
      </c>
      <c r="F8518" s="1" t="s">
        <v>1673</v>
      </c>
      <c r="G8518" s="1" t="s">
        <v>1674</v>
      </c>
      <c r="H8518" s="1" t="s">
        <v>24</v>
      </c>
      <c r="I8518" s="1" t="s">
        <v>25</v>
      </c>
      <c r="J8518" s="1" t="s">
        <v>239</v>
      </c>
      <c r="K8518" s="1" t="s">
        <v>240</v>
      </c>
      <c r="L8518" s="1">
        <v>10009</v>
      </c>
      <c r="M8518" s="1" t="s">
        <v>135</v>
      </c>
      <c r="N8518" s="1" t="s">
        <v>62</v>
      </c>
      <c r="O8518" s="1" t="s">
        <v>43</v>
      </c>
      <c r="P8518" s="1" t="s">
        <v>63</v>
      </c>
      <c r="Q8518" s="1" t="s">
        <v>64</v>
      </c>
      <c r="R8518" s="1">
        <v>3.64</v>
      </c>
      <c r="S8518" s="1">
        <v>2</v>
      </c>
      <c r="T8518" s="1">
        <v>0</v>
      </c>
      <c r="U8518" s="1">
        <v>0.98280000000000012</v>
      </c>
      <c r="V8518" s="3" t="str">
        <f>IF(M8518=People!$B$5,People!$A$5,IF(M8518=People!$B$4,People!$A$4,IF(M8518=People!$B$3,People!$A$3,IF(M8518=People!$B$2,People!$A$2,0))))</f>
        <v>Chuck Magee</v>
      </c>
      <c r="W8518" s="3" t="str">
        <f>IFERROR(INDEX(Returns!A:A,MATCH(B8518,Returns!B:B,0)),"No")</f>
        <v>No</v>
      </c>
    </row>
    <row r="8519" spans="1:23" x14ac:dyDescent="0.2">
      <c r="A8519" s="1">
        <v>8518</v>
      </c>
      <c r="B8519" t="s">
        <v>10215</v>
      </c>
      <c r="C8519" s="2">
        <v>43620</v>
      </c>
      <c r="D8519" s="2">
        <v>43623</v>
      </c>
      <c r="E8519" s="1" t="s">
        <v>21</v>
      </c>
      <c r="F8519" s="1" t="s">
        <v>1441</v>
      </c>
      <c r="G8519" s="1" t="s">
        <v>1442</v>
      </c>
      <c r="H8519" s="1" t="s">
        <v>24</v>
      </c>
      <c r="I8519" s="1" t="s">
        <v>25</v>
      </c>
      <c r="J8519" s="1" t="s">
        <v>4561</v>
      </c>
      <c r="K8519" s="1" t="s">
        <v>96</v>
      </c>
      <c r="L8519" s="1">
        <v>75034</v>
      </c>
      <c r="M8519" s="1" t="s">
        <v>97</v>
      </c>
      <c r="N8519" s="1" t="s">
        <v>4217</v>
      </c>
      <c r="O8519" s="1" t="s">
        <v>30</v>
      </c>
      <c r="P8519" s="1" t="s">
        <v>60</v>
      </c>
      <c r="Q8519" s="1" t="s">
        <v>4218</v>
      </c>
      <c r="R8519" s="1">
        <v>30.336000000000006</v>
      </c>
      <c r="S8519" s="1">
        <v>6</v>
      </c>
      <c r="T8519" s="1">
        <v>0.6</v>
      </c>
      <c r="U8519" s="1">
        <v>-17.443199999999997</v>
      </c>
      <c r="V8519" s="3" t="str">
        <f>IF(M8519=People!$B$5,People!$A$5,IF(M8519=People!$B$4,People!$A$4,IF(M8519=People!$B$3,People!$A$3,IF(M8519=People!$B$2,People!$A$2,0))))</f>
        <v>Kelly Williams</v>
      </c>
      <c r="W8519" s="3" t="str">
        <f>IFERROR(INDEX(Returns!A:A,MATCH(B8519,Returns!B:B,0)),"No")</f>
        <v>No</v>
      </c>
    </row>
    <row r="8520" spans="1:23" x14ac:dyDescent="0.2">
      <c r="A8520" s="1">
        <v>8519</v>
      </c>
      <c r="B8520" t="s">
        <v>10216</v>
      </c>
      <c r="C8520" s="2">
        <v>43803</v>
      </c>
      <c r="D8520" s="2">
        <v>43809</v>
      </c>
      <c r="E8520" s="1" t="s">
        <v>46</v>
      </c>
      <c r="F8520" s="1" t="s">
        <v>5611</v>
      </c>
      <c r="G8520" s="1" t="s">
        <v>5612</v>
      </c>
      <c r="H8520" s="1" t="s">
        <v>24</v>
      </c>
      <c r="I8520" s="1" t="s">
        <v>25</v>
      </c>
      <c r="J8520" s="1" t="s">
        <v>3870</v>
      </c>
      <c r="K8520" s="1" t="s">
        <v>693</v>
      </c>
      <c r="L8520" s="1">
        <v>7501</v>
      </c>
      <c r="M8520" s="1" t="s">
        <v>135</v>
      </c>
      <c r="N8520" s="1" t="s">
        <v>5800</v>
      </c>
      <c r="O8520" s="1" t="s">
        <v>30</v>
      </c>
      <c r="P8520" s="1" t="s">
        <v>60</v>
      </c>
      <c r="Q8520" s="1" t="s">
        <v>5801</v>
      </c>
      <c r="R8520" s="1">
        <v>12.99</v>
      </c>
      <c r="S8520" s="1">
        <v>1</v>
      </c>
      <c r="T8520" s="1">
        <v>0</v>
      </c>
      <c r="U8520" s="1">
        <v>1.5587999999999997</v>
      </c>
      <c r="V8520" s="3" t="str">
        <f>IF(M8520=People!$B$5,People!$A$5,IF(M8520=People!$B$4,People!$A$4,IF(M8520=People!$B$3,People!$A$3,IF(M8520=People!$B$2,People!$A$2,0))))</f>
        <v>Chuck Magee</v>
      </c>
      <c r="W8520" s="3" t="str">
        <f>IFERROR(INDEX(Returns!A:A,MATCH(B8520,Returns!B:B,0)),"No")</f>
        <v>No</v>
      </c>
    </row>
    <row r="8521" spans="1:23" x14ac:dyDescent="0.2">
      <c r="A8521" s="1">
        <v>8520</v>
      </c>
      <c r="B8521" t="s">
        <v>10216</v>
      </c>
      <c r="C8521" s="2">
        <v>43803</v>
      </c>
      <c r="D8521" s="2">
        <v>43809</v>
      </c>
      <c r="E8521" s="1" t="s">
        <v>46</v>
      </c>
      <c r="F8521" s="1" t="s">
        <v>5611</v>
      </c>
      <c r="G8521" s="1" t="s">
        <v>5612</v>
      </c>
      <c r="H8521" s="1" t="s">
        <v>24</v>
      </c>
      <c r="I8521" s="1" t="s">
        <v>25</v>
      </c>
      <c r="J8521" s="1" t="s">
        <v>3870</v>
      </c>
      <c r="K8521" s="1" t="s">
        <v>693</v>
      </c>
      <c r="L8521" s="1">
        <v>7501</v>
      </c>
      <c r="M8521" s="1" t="s">
        <v>135</v>
      </c>
      <c r="N8521" s="1" t="s">
        <v>619</v>
      </c>
      <c r="O8521" s="1" t="s">
        <v>30</v>
      </c>
      <c r="P8521" s="1" t="s">
        <v>34</v>
      </c>
      <c r="Q8521" s="1" t="s">
        <v>620</v>
      </c>
      <c r="R8521" s="1">
        <v>182.22</v>
      </c>
      <c r="S8521" s="1">
        <v>3</v>
      </c>
      <c r="T8521" s="1">
        <v>0</v>
      </c>
      <c r="U8521" s="1">
        <v>45.555000000000007</v>
      </c>
      <c r="V8521" s="3" t="str">
        <f>IF(M8521=People!$B$5,People!$A$5,IF(M8521=People!$B$4,People!$A$4,IF(M8521=People!$B$3,People!$A$3,IF(M8521=People!$B$2,People!$A$2,0))))</f>
        <v>Chuck Magee</v>
      </c>
      <c r="W8521" s="3" t="str">
        <f>IFERROR(INDEX(Returns!A:A,MATCH(B8521,Returns!B:B,0)),"No")</f>
        <v>No</v>
      </c>
    </row>
    <row r="8522" spans="1:23" x14ac:dyDescent="0.2">
      <c r="A8522" s="1">
        <v>8521</v>
      </c>
      <c r="B8522" t="s">
        <v>10216</v>
      </c>
      <c r="C8522" s="2">
        <v>43803</v>
      </c>
      <c r="D8522" s="2">
        <v>43809</v>
      </c>
      <c r="E8522" s="1" t="s">
        <v>46</v>
      </c>
      <c r="F8522" s="1" t="s">
        <v>5611</v>
      </c>
      <c r="G8522" s="1" t="s">
        <v>5612</v>
      </c>
      <c r="H8522" s="1" t="s">
        <v>24</v>
      </c>
      <c r="I8522" s="1" t="s">
        <v>25</v>
      </c>
      <c r="J8522" s="1" t="s">
        <v>3870</v>
      </c>
      <c r="K8522" s="1" t="s">
        <v>693</v>
      </c>
      <c r="L8522" s="1">
        <v>7501</v>
      </c>
      <c r="M8522" s="1" t="s">
        <v>135</v>
      </c>
      <c r="N8522" s="1" t="s">
        <v>782</v>
      </c>
      <c r="O8522" s="1" t="s">
        <v>30</v>
      </c>
      <c r="P8522" s="1" t="s">
        <v>34</v>
      </c>
      <c r="Q8522" s="1" t="s">
        <v>783</v>
      </c>
      <c r="R8522" s="1">
        <v>302.94</v>
      </c>
      <c r="S8522" s="1">
        <v>3</v>
      </c>
      <c r="T8522" s="1">
        <v>0</v>
      </c>
      <c r="U8522" s="1">
        <v>18.176399999999973</v>
      </c>
      <c r="V8522" s="3" t="str">
        <f>IF(M8522=People!$B$5,People!$A$5,IF(M8522=People!$B$4,People!$A$4,IF(M8522=People!$B$3,People!$A$3,IF(M8522=People!$B$2,People!$A$2,0))))</f>
        <v>Chuck Magee</v>
      </c>
      <c r="W8522" s="3" t="str">
        <f>IFERROR(INDEX(Returns!A:A,MATCH(B8522,Returns!B:B,0)),"No")</f>
        <v>No</v>
      </c>
    </row>
    <row r="8523" spans="1:23" x14ac:dyDescent="0.2">
      <c r="A8523" s="1">
        <v>8522</v>
      </c>
      <c r="B8523" t="s">
        <v>10217</v>
      </c>
      <c r="C8523" s="2">
        <v>43111</v>
      </c>
      <c r="D8523" s="2">
        <v>43115</v>
      </c>
      <c r="E8523" s="1" t="s">
        <v>46</v>
      </c>
      <c r="F8523" s="1" t="s">
        <v>670</v>
      </c>
      <c r="G8523" s="1" t="s">
        <v>671</v>
      </c>
      <c r="H8523" s="1" t="s">
        <v>94</v>
      </c>
      <c r="I8523" s="1" t="s">
        <v>25</v>
      </c>
      <c r="J8523" s="1" t="s">
        <v>439</v>
      </c>
      <c r="K8523" s="1" t="s">
        <v>440</v>
      </c>
      <c r="L8523" s="1">
        <v>43229</v>
      </c>
      <c r="M8523" s="1" t="s">
        <v>135</v>
      </c>
      <c r="N8523" s="1" t="s">
        <v>2845</v>
      </c>
      <c r="O8523" s="1" t="s">
        <v>30</v>
      </c>
      <c r="P8523" s="1" t="s">
        <v>60</v>
      </c>
      <c r="Q8523" s="1" t="s">
        <v>2846</v>
      </c>
      <c r="R8523" s="1">
        <v>54.992000000000004</v>
      </c>
      <c r="S8523" s="1">
        <v>14</v>
      </c>
      <c r="T8523" s="1">
        <v>0.2</v>
      </c>
      <c r="U8523" s="1">
        <v>8.9361999999999959</v>
      </c>
      <c r="V8523" s="3" t="str">
        <f>IF(M8523=People!$B$5,People!$A$5,IF(M8523=People!$B$4,People!$A$4,IF(M8523=People!$B$3,People!$A$3,IF(M8523=People!$B$2,People!$A$2,0))))</f>
        <v>Chuck Magee</v>
      </c>
      <c r="W8523" s="3" t="str">
        <f>IFERROR(INDEX(Returns!A:A,MATCH(B8523,Returns!B:B,0)),"No")</f>
        <v>No</v>
      </c>
    </row>
    <row r="8524" spans="1:23" x14ac:dyDescent="0.2">
      <c r="A8524" s="1">
        <v>8523</v>
      </c>
      <c r="B8524" t="s">
        <v>10218</v>
      </c>
      <c r="C8524" s="2">
        <v>43191</v>
      </c>
      <c r="D8524" s="2">
        <v>43197</v>
      </c>
      <c r="E8524" s="1" t="s">
        <v>46</v>
      </c>
      <c r="F8524" s="1" t="s">
        <v>3429</v>
      </c>
      <c r="G8524" s="1" t="s">
        <v>3430</v>
      </c>
      <c r="H8524" s="1" t="s">
        <v>38</v>
      </c>
      <c r="I8524" s="1" t="s">
        <v>25</v>
      </c>
      <c r="J8524" s="1" t="s">
        <v>2171</v>
      </c>
      <c r="K8524" s="1" t="s">
        <v>105</v>
      </c>
      <c r="L8524" s="1">
        <v>53209</v>
      </c>
      <c r="M8524" s="1" t="s">
        <v>97</v>
      </c>
      <c r="N8524" s="1" t="s">
        <v>2567</v>
      </c>
      <c r="O8524" s="1" t="s">
        <v>66</v>
      </c>
      <c r="P8524" s="1" t="s">
        <v>67</v>
      </c>
      <c r="Q8524" s="1" t="s">
        <v>2568</v>
      </c>
      <c r="R8524" s="1">
        <v>12.99</v>
      </c>
      <c r="S8524" s="1">
        <v>1</v>
      </c>
      <c r="T8524" s="1">
        <v>0</v>
      </c>
      <c r="U8524" s="1">
        <v>0.25980000000000025</v>
      </c>
      <c r="V8524" s="3" t="str">
        <f>IF(M8524=People!$B$5,People!$A$5,IF(M8524=People!$B$4,People!$A$4,IF(M8524=People!$B$3,People!$A$3,IF(M8524=People!$B$2,People!$A$2,0))))</f>
        <v>Kelly Williams</v>
      </c>
      <c r="W8524" s="3" t="str">
        <f>IFERROR(INDEX(Returns!A:A,MATCH(B8524,Returns!B:B,0)),"No")</f>
        <v>No</v>
      </c>
    </row>
    <row r="8525" spans="1:23" x14ac:dyDescent="0.2">
      <c r="A8525" s="1">
        <v>8524</v>
      </c>
      <c r="B8525" t="s">
        <v>10219</v>
      </c>
      <c r="C8525" s="2">
        <v>43729</v>
      </c>
      <c r="D8525" s="2">
        <v>43733</v>
      </c>
      <c r="E8525" s="1" t="s">
        <v>46</v>
      </c>
      <c r="F8525" s="1" t="s">
        <v>1060</v>
      </c>
      <c r="G8525" s="1" t="s">
        <v>1061</v>
      </c>
      <c r="H8525" s="1" t="s">
        <v>24</v>
      </c>
      <c r="I8525" s="1" t="s">
        <v>25</v>
      </c>
      <c r="J8525" s="1" t="s">
        <v>116</v>
      </c>
      <c r="K8525" s="1" t="s">
        <v>40</v>
      </c>
      <c r="L8525" s="1">
        <v>94109</v>
      </c>
      <c r="M8525" s="1" t="s">
        <v>41</v>
      </c>
      <c r="N8525" s="1" t="s">
        <v>823</v>
      </c>
      <c r="O8525" s="1" t="s">
        <v>43</v>
      </c>
      <c r="P8525" s="1" t="s">
        <v>84</v>
      </c>
      <c r="Q8525" s="1" t="s">
        <v>824</v>
      </c>
      <c r="R8525" s="1">
        <v>55.86</v>
      </c>
      <c r="S8525" s="1">
        <v>7</v>
      </c>
      <c r="T8525" s="1">
        <v>0</v>
      </c>
      <c r="U8525" s="1">
        <v>27.93</v>
      </c>
      <c r="V8525" s="3" t="str">
        <f>IF(M8525=People!$B$5,People!$A$5,IF(M8525=People!$B$4,People!$A$4,IF(M8525=People!$B$3,People!$A$3,IF(M8525=People!$B$2,People!$A$2,0))))</f>
        <v>Anna Andreadi</v>
      </c>
      <c r="W8525" s="3" t="str">
        <f>IFERROR(INDEX(Returns!A:A,MATCH(B8525,Returns!B:B,0)),"No")</f>
        <v>No</v>
      </c>
    </row>
    <row r="8526" spans="1:23" x14ac:dyDescent="0.2">
      <c r="A8526" s="1">
        <v>8525</v>
      </c>
      <c r="B8526" t="s">
        <v>10220</v>
      </c>
      <c r="C8526" s="2">
        <v>43540</v>
      </c>
      <c r="D8526" s="2">
        <v>43540</v>
      </c>
      <c r="E8526" s="1" t="s">
        <v>1126</v>
      </c>
      <c r="F8526" s="1" t="s">
        <v>5148</v>
      </c>
      <c r="G8526" s="1" t="s">
        <v>5149</v>
      </c>
      <c r="H8526" s="1" t="s">
        <v>24</v>
      </c>
      <c r="I8526" s="1" t="s">
        <v>25</v>
      </c>
      <c r="J8526" s="1" t="s">
        <v>439</v>
      </c>
      <c r="K8526" s="1" t="s">
        <v>440</v>
      </c>
      <c r="L8526" s="1">
        <v>43229</v>
      </c>
      <c r="M8526" s="1" t="s">
        <v>135</v>
      </c>
      <c r="N8526" s="1" t="s">
        <v>3221</v>
      </c>
      <c r="O8526" s="1" t="s">
        <v>66</v>
      </c>
      <c r="P8526" s="1" t="s">
        <v>67</v>
      </c>
      <c r="Q8526" s="1" t="s">
        <v>3222</v>
      </c>
      <c r="R8526" s="1">
        <v>44.375999999999998</v>
      </c>
      <c r="S8526" s="1">
        <v>2</v>
      </c>
      <c r="T8526" s="1">
        <v>0.4</v>
      </c>
      <c r="U8526" s="1">
        <v>-7.3960000000000043</v>
      </c>
      <c r="V8526" s="3" t="str">
        <f>IF(M8526=People!$B$5,People!$A$5,IF(M8526=People!$B$4,People!$A$4,IF(M8526=People!$B$3,People!$A$3,IF(M8526=People!$B$2,People!$A$2,0))))</f>
        <v>Chuck Magee</v>
      </c>
      <c r="W8526" s="3" t="str">
        <f>IFERROR(INDEX(Returns!A:A,MATCH(B8526,Returns!B:B,0)),"No")</f>
        <v>No</v>
      </c>
    </row>
    <row r="8527" spans="1:23" x14ac:dyDescent="0.2">
      <c r="A8527" s="1">
        <v>8526</v>
      </c>
      <c r="B8527" t="s">
        <v>10220</v>
      </c>
      <c r="C8527" s="2">
        <v>43540</v>
      </c>
      <c r="D8527" s="2">
        <v>43540</v>
      </c>
      <c r="E8527" s="1" t="s">
        <v>1126</v>
      </c>
      <c r="F8527" s="1" t="s">
        <v>5148</v>
      </c>
      <c r="G8527" s="1" t="s">
        <v>5149</v>
      </c>
      <c r="H8527" s="1" t="s">
        <v>24</v>
      </c>
      <c r="I8527" s="1" t="s">
        <v>25</v>
      </c>
      <c r="J8527" s="1" t="s">
        <v>439</v>
      </c>
      <c r="K8527" s="1" t="s">
        <v>440</v>
      </c>
      <c r="L8527" s="1">
        <v>43229</v>
      </c>
      <c r="M8527" s="1" t="s">
        <v>135</v>
      </c>
      <c r="N8527" s="1" t="s">
        <v>5355</v>
      </c>
      <c r="O8527" s="1" t="s">
        <v>30</v>
      </c>
      <c r="P8527" s="1" t="s">
        <v>60</v>
      </c>
      <c r="Q8527" s="1" t="s">
        <v>5356</v>
      </c>
      <c r="R8527" s="1">
        <v>51.264000000000003</v>
      </c>
      <c r="S8527" s="1">
        <v>6</v>
      </c>
      <c r="T8527" s="1">
        <v>0.2</v>
      </c>
      <c r="U8527" s="1">
        <v>7.6895999999999933</v>
      </c>
      <c r="V8527" s="3" t="str">
        <f>IF(M8527=People!$B$5,People!$A$5,IF(M8527=People!$B$4,People!$A$4,IF(M8527=People!$B$3,People!$A$3,IF(M8527=People!$B$2,People!$A$2,0))))</f>
        <v>Chuck Magee</v>
      </c>
      <c r="W8527" s="3" t="str">
        <f>IFERROR(INDEX(Returns!A:A,MATCH(B8527,Returns!B:B,0)),"No")</f>
        <v>No</v>
      </c>
    </row>
    <row r="8528" spans="1:23" x14ac:dyDescent="0.2">
      <c r="A8528" s="1">
        <v>8527</v>
      </c>
      <c r="B8528" t="s">
        <v>10220</v>
      </c>
      <c r="C8528" s="2">
        <v>43540</v>
      </c>
      <c r="D8528" s="2">
        <v>43540</v>
      </c>
      <c r="E8528" s="1" t="s">
        <v>1126</v>
      </c>
      <c r="F8528" s="1" t="s">
        <v>5148</v>
      </c>
      <c r="G8528" s="1" t="s">
        <v>5149</v>
      </c>
      <c r="H8528" s="1" t="s">
        <v>24</v>
      </c>
      <c r="I8528" s="1" t="s">
        <v>25</v>
      </c>
      <c r="J8528" s="1" t="s">
        <v>439</v>
      </c>
      <c r="K8528" s="1" t="s">
        <v>440</v>
      </c>
      <c r="L8528" s="1">
        <v>43229</v>
      </c>
      <c r="M8528" s="1" t="s">
        <v>135</v>
      </c>
      <c r="N8528" s="1" t="s">
        <v>292</v>
      </c>
      <c r="O8528" s="1" t="s">
        <v>43</v>
      </c>
      <c r="P8528" s="1" t="s">
        <v>70</v>
      </c>
      <c r="Q8528" s="1" t="s">
        <v>293</v>
      </c>
      <c r="R8528" s="1">
        <v>5.1930000000000005</v>
      </c>
      <c r="S8528" s="1">
        <v>3</v>
      </c>
      <c r="T8528" s="1">
        <v>0.7</v>
      </c>
      <c r="U8528" s="1">
        <v>-3.4619999999999997</v>
      </c>
      <c r="V8528" s="3" t="str">
        <f>IF(M8528=People!$B$5,People!$A$5,IF(M8528=People!$B$4,People!$A$4,IF(M8528=People!$B$3,People!$A$3,IF(M8528=People!$B$2,People!$A$2,0))))</f>
        <v>Chuck Magee</v>
      </c>
      <c r="W8528" s="3" t="str">
        <f>IFERROR(INDEX(Returns!A:A,MATCH(B8528,Returns!B:B,0)),"No")</f>
        <v>No</v>
      </c>
    </row>
    <row r="8529" spans="1:23" x14ac:dyDescent="0.2">
      <c r="A8529" s="1">
        <v>8528</v>
      </c>
      <c r="B8529" t="s">
        <v>10220</v>
      </c>
      <c r="C8529" s="2">
        <v>43540</v>
      </c>
      <c r="D8529" s="2">
        <v>43540</v>
      </c>
      <c r="E8529" s="1" t="s">
        <v>1126</v>
      </c>
      <c r="F8529" s="1" t="s">
        <v>5148</v>
      </c>
      <c r="G8529" s="1" t="s">
        <v>5149</v>
      </c>
      <c r="H8529" s="1" t="s">
        <v>24</v>
      </c>
      <c r="I8529" s="1" t="s">
        <v>25</v>
      </c>
      <c r="J8529" s="1" t="s">
        <v>439</v>
      </c>
      <c r="K8529" s="1" t="s">
        <v>440</v>
      </c>
      <c r="L8529" s="1">
        <v>43229</v>
      </c>
      <c r="M8529" s="1" t="s">
        <v>135</v>
      </c>
      <c r="N8529" s="1" t="s">
        <v>1386</v>
      </c>
      <c r="O8529" s="1" t="s">
        <v>66</v>
      </c>
      <c r="P8529" s="1" t="s">
        <v>146</v>
      </c>
      <c r="Q8529" s="1" t="s">
        <v>1387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3" t="str">
        <f>IF(M8529=People!$B$5,People!$A$5,IF(M8529=People!$B$4,People!$A$4,IF(M8529=People!$B$3,People!$A$3,IF(M8529=People!$B$2,People!$A$2,0))))</f>
        <v>Chuck Magee</v>
      </c>
      <c r="W8529" s="3" t="str">
        <f>IFERROR(INDEX(Returns!A:A,MATCH(B8529,Returns!B:B,0)),"No")</f>
        <v>No</v>
      </c>
    </row>
    <row r="8530" spans="1:23" x14ac:dyDescent="0.2">
      <c r="A8530" s="1">
        <v>8529</v>
      </c>
      <c r="B8530" t="s">
        <v>10220</v>
      </c>
      <c r="C8530" s="2">
        <v>43540</v>
      </c>
      <c r="D8530" s="2">
        <v>43540</v>
      </c>
      <c r="E8530" s="1" t="s">
        <v>1126</v>
      </c>
      <c r="F8530" s="1" t="s">
        <v>5148</v>
      </c>
      <c r="G8530" s="1" t="s">
        <v>5149</v>
      </c>
      <c r="H8530" s="1" t="s">
        <v>24</v>
      </c>
      <c r="I8530" s="1" t="s">
        <v>25</v>
      </c>
      <c r="J8530" s="1" t="s">
        <v>439</v>
      </c>
      <c r="K8530" s="1" t="s">
        <v>440</v>
      </c>
      <c r="L8530" s="1">
        <v>43229</v>
      </c>
      <c r="M8530" s="1" t="s">
        <v>135</v>
      </c>
      <c r="N8530" s="1" t="s">
        <v>1044</v>
      </c>
      <c r="O8530" s="1" t="s">
        <v>43</v>
      </c>
      <c r="P8530" s="1" t="s">
        <v>55</v>
      </c>
      <c r="Q8530" s="1" t="s">
        <v>1045</v>
      </c>
      <c r="R8530" s="1">
        <v>54.224000000000004</v>
      </c>
      <c r="S8530" s="1">
        <v>2</v>
      </c>
      <c r="T8530" s="1">
        <v>0.2</v>
      </c>
      <c r="U8530" s="1">
        <v>3.3889999999999993</v>
      </c>
      <c r="V8530" s="3" t="str">
        <f>IF(M8530=People!$B$5,People!$A$5,IF(M8530=People!$B$4,People!$A$4,IF(M8530=People!$B$3,People!$A$3,IF(M8530=People!$B$2,People!$A$2,0))))</f>
        <v>Chuck Magee</v>
      </c>
      <c r="W8530" s="3" t="str">
        <f>IFERROR(INDEX(Returns!A:A,MATCH(B8530,Returns!B:B,0)),"No")</f>
        <v>No</v>
      </c>
    </row>
    <row r="8531" spans="1:23" x14ac:dyDescent="0.2">
      <c r="A8531" s="1">
        <v>8530</v>
      </c>
      <c r="B8531" t="s">
        <v>10221</v>
      </c>
      <c r="C8531" s="2">
        <v>43779</v>
      </c>
      <c r="D8531" s="2">
        <v>43786</v>
      </c>
      <c r="E8531" s="1" t="s">
        <v>46</v>
      </c>
      <c r="F8531" s="1" t="s">
        <v>3234</v>
      </c>
      <c r="G8531" s="1" t="s">
        <v>3235</v>
      </c>
      <c r="H8531" s="1" t="s">
        <v>94</v>
      </c>
      <c r="I8531" s="1" t="s">
        <v>25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4241</v>
      </c>
      <c r="O8531" s="1" t="s">
        <v>30</v>
      </c>
      <c r="P8531" s="1" t="s">
        <v>34</v>
      </c>
      <c r="Q8531" s="1" t="s">
        <v>4242</v>
      </c>
      <c r="R8531" s="1">
        <v>241.42399999999998</v>
      </c>
      <c r="S8531" s="1">
        <v>2</v>
      </c>
      <c r="T8531" s="1">
        <v>0.2</v>
      </c>
      <c r="U8531" s="1">
        <v>-36.213599999999985</v>
      </c>
      <c r="V8531" s="3" t="str">
        <f>IF(M8531=People!$B$5,People!$A$5,IF(M8531=People!$B$4,People!$A$4,IF(M8531=People!$B$3,People!$A$3,IF(M8531=People!$B$2,People!$A$2,0))))</f>
        <v>Anna Andreadi</v>
      </c>
      <c r="W8531" s="3" t="str">
        <f>IFERROR(INDEX(Returns!A:A,MATCH(B8531,Returns!B:B,0)),"No")</f>
        <v>No</v>
      </c>
    </row>
    <row r="8532" spans="1:23" x14ac:dyDescent="0.2">
      <c r="A8532" s="1">
        <v>8531</v>
      </c>
      <c r="B8532" t="s">
        <v>10222</v>
      </c>
      <c r="C8532" s="2">
        <v>43434</v>
      </c>
      <c r="D8532" s="2">
        <v>43440</v>
      </c>
      <c r="E8532" s="1" t="s">
        <v>46</v>
      </c>
      <c r="F8532" s="1" t="s">
        <v>707</v>
      </c>
      <c r="G8532" s="1" t="s">
        <v>708</v>
      </c>
      <c r="H8532" s="1" t="s">
        <v>24</v>
      </c>
      <c r="I8532" s="1" t="s">
        <v>25</v>
      </c>
      <c r="J8532" s="1" t="s">
        <v>773</v>
      </c>
      <c r="K8532" s="1" t="s">
        <v>214</v>
      </c>
      <c r="L8532" s="1">
        <v>48227</v>
      </c>
      <c r="M8532" s="1" t="s">
        <v>97</v>
      </c>
      <c r="N8532" s="1" t="s">
        <v>4208</v>
      </c>
      <c r="O8532" s="1" t="s">
        <v>43</v>
      </c>
      <c r="P8532" s="1" t="s">
        <v>84</v>
      </c>
      <c r="Q8532" s="1" t="s">
        <v>4209</v>
      </c>
      <c r="R8532" s="1">
        <v>33.36</v>
      </c>
      <c r="S8532" s="1">
        <v>4</v>
      </c>
      <c r="T8532" s="1">
        <v>0</v>
      </c>
      <c r="U8532" s="1">
        <v>16.68</v>
      </c>
      <c r="V8532" s="3" t="str">
        <f>IF(M8532=People!$B$5,People!$A$5,IF(M8532=People!$B$4,People!$A$4,IF(M8532=People!$B$3,People!$A$3,IF(M8532=People!$B$2,People!$A$2,0))))</f>
        <v>Kelly Williams</v>
      </c>
      <c r="W8532" s="3" t="str">
        <f>IFERROR(INDEX(Returns!A:A,MATCH(B8532,Returns!B:B,0)),"No")</f>
        <v>No</v>
      </c>
    </row>
    <row r="8533" spans="1:23" x14ac:dyDescent="0.2">
      <c r="A8533" s="1">
        <v>8532</v>
      </c>
      <c r="B8533" t="s">
        <v>10222</v>
      </c>
      <c r="C8533" s="2">
        <v>43434</v>
      </c>
      <c r="D8533" s="2">
        <v>43440</v>
      </c>
      <c r="E8533" s="1" t="s">
        <v>46</v>
      </c>
      <c r="F8533" s="1" t="s">
        <v>707</v>
      </c>
      <c r="G8533" s="1" t="s">
        <v>708</v>
      </c>
      <c r="H8533" s="1" t="s">
        <v>24</v>
      </c>
      <c r="I8533" s="1" t="s">
        <v>25</v>
      </c>
      <c r="J8533" s="1" t="s">
        <v>773</v>
      </c>
      <c r="K8533" s="1" t="s">
        <v>214</v>
      </c>
      <c r="L8533" s="1">
        <v>48227</v>
      </c>
      <c r="M8533" s="1" t="s">
        <v>97</v>
      </c>
      <c r="N8533" s="1" t="s">
        <v>1107</v>
      </c>
      <c r="O8533" s="1" t="s">
        <v>43</v>
      </c>
      <c r="P8533" s="1" t="s">
        <v>84</v>
      </c>
      <c r="Q8533" s="1" t="s">
        <v>1108</v>
      </c>
      <c r="R8533" s="1">
        <v>13.76</v>
      </c>
      <c r="S8533" s="1">
        <v>2</v>
      </c>
      <c r="T8533" s="1">
        <v>0</v>
      </c>
      <c r="U8533" s="1">
        <v>6.3295999999999992</v>
      </c>
      <c r="V8533" s="3" t="str">
        <f>IF(M8533=People!$B$5,People!$A$5,IF(M8533=People!$B$4,People!$A$4,IF(M8533=People!$B$3,People!$A$3,IF(M8533=People!$B$2,People!$A$2,0))))</f>
        <v>Kelly Williams</v>
      </c>
      <c r="W8533" s="3" t="str">
        <f>IFERROR(INDEX(Returns!A:A,MATCH(B8533,Returns!B:B,0)),"No")</f>
        <v>No</v>
      </c>
    </row>
    <row r="8534" spans="1:23" x14ac:dyDescent="0.2">
      <c r="A8534" s="1">
        <v>8533</v>
      </c>
      <c r="B8534" t="s">
        <v>10222</v>
      </c>
      <c r="C8534" s="2">
        <v>43434</v>
      </c>
      <c r="D8534" s="2">
        <v>43440</v>
      </c>
      <c r="E8534" s="1" t="s">
        <v>46</v>
      </c>
      <c r="F8534" s="1" t="s">
        <v>707</v>
      </c>
      <c r="G8534" s="1" t="s">
        <v>708</v>
      </c>
      <c r="H8534" s="1" t="s">
        <v>24</v>
      </c>
      <c r="I8534" s="1" t="s">
        <v>25</v>
      </c>
      <c r="J8534" s="1" t="s">
        <v>773</v>
      </c>
      <c r="K8534" s="1" t="s">
        <v>214</v>
      </c>
      <c r="L8534" s="1">
        <v>48227</v>
      </c>
      <c r="M8534" s="1" t="s">
        <v>97</v>
      </c>
      <c r="N8534" s="1" t="s">
        <v>3397</v>
      </c>
      <c r="O8534" s="1" t="s">
        <v>43</v>
      </c>
      <c r="P8534" s="1" t="s">
        <v>55</v>
      </c>
      <c r="Q8534" s="1" t="s">
        <v>3398</v>
      </c>
      <c r="R8534" s="1">
        <v>496.86</v>
      </c>
      <c r="S8534" s="1">
        <v>7</v>
      </c>
      <c r="T8534" s="1">
        <v>0</v>
      </c>
      <c r="U8534" s="1">
        <v>24.842999999999947</v>
      </c>
      <c r="V8534" s="3" t="str">
        <f>IF(M8534=People!$B$5,People!$A$5,IF(M8534=People!$B$4,People!$A$4,IF(M8534=People!$B$3,People!$A$3,IF(M8534=People!$B$2,People!$A$2,0))))</f>
        <v>Kelly Williams</v>
      </c>
      <c r="W8534" s="3" t="str">
        <f>IFERROR(INDEX(Returns!A:A,MATCH(B8534,Returns!B:B,0)),"No")</f>
        <v>No</v>
      </c>
    </row>
    <row r="8535" spans="1:23" x14ac:dyDescent="0.2">
      <c r="A8535" s="1">
        <v>8534</v>
      </c>
      <c r="B8535" t="s">
        <v>10222</v>
      </c>
      <c r="C8535" s="2">
        <v>43434</v>
      </c>
      <c r="D8535" s="2">
        <v>43440</v>
      </c>
      <c r="E8535" s="1" t="s">
        <v>46</v>
      </c>
      <c r="F8535" s="1" t="s">
        <v>707</v>
      </c>
      <c r="G8535" s="1" t="s">
        <v>708</v>
      </c>
      <c r="H8535" s="1" t="s">
        <v>24</v>
      </c>
      <c r="I8535" s="1" t="s">
        <v>25</v>
      </c>
      <c r="J8535" s="1" t="s">
        <v>773</v>
      </c>
      <c r="K8535" s="1" t="s">
        <v>214</v>
      </c>
      <c r="L8535" s="1">
        <v>48227</v>
      </c>
      <c r="M8535" s="1" t="s">
        <v>97</v>
      </c>
      <c r="N8535" s="1" t="s">
        <v>301</v>
      </c>
      <c r="O8535" s="1" t="s">
        <v>30</v>
      </c>
      <c r="P8535" s="1" t="s">
        <v>34</v>
      </c>
      <c r="Q8535" s="1" t="s">
        <v>302</v>
      </c>
      <c r="R8535" s="1">
        <v>389.97</v>
      </c>
      <c r="S8535" s="1">
        <v>3</v>
      </c>
      <c r="T8535" s="1">
        <v>0</v>
      </c>
      <c r="U8535" s="1">
        <v>35.097300000000004</v>
      </c>
      <c r="V8535" s="3" t="str">
        <f>IF(M8535=People!$B$5,People!$A$5,IF(M8535=People!$B$4,People!$A$4,IF(M8535=People!$B$3,People!$A$3,IF(M8535=People!$B$2,People!$A$2,0))))</f>
        <v>Kelly Williams</v>
      </c>
      <c r="W8535" s="3" t="str">
        <f>IFERROR(INDEX(Returns!A:A,MATCH(B8535,Returns!B:B,0)),"No")</f>
        <v>No</v>
      </c>
    </row>
    <row r="8536" spans="1:23" x14ac:dyDescent="0.2">
      <c r="A8536" s="1">
        <v>8535</v>
      </c>
      <c r="B8536" t="s">
        <v>10223</v>
      </c>
      <c r="C8536" s="2">
        <v>42748</v>
      </c>
      <c r="D8536" s="2">
        <v>42750</v>
      </c>
      <c r="E8536" s="1" t="s">
        <v>21</v>
      </c>
      <c r="F8536" s="1" t="s">
        <v>5441</v>
      </c>
      <c r="G8536" s="1" t="s">
        <v>5442</v>
      </c>
      <c r="H8536" s="1" t="s">
        <v>38</v>
      </c>
      <c r="I8536" s="1" t="s">
        <v>25</v>
      </c>
      <c r="J8536" s="1" t="s">
        <v>439</v>
      </c>
      <c r="K8536" s="1" t="s">
        <v>1111</v>
      </c>
      <c r="L8536" s="1">
        <v>31907</v>
      </c>
      <c r="M8536" s="1" t="s">
        <v>28</v>
      </c>
      <c r="N8536" s="1" t="s">
        <v>2025</v>
      </c>
      <c r="O8536" s="1" t="s">
        <v>43</v>
      </c>
      <c r="P8536" s="1" t="s">
        <v>44</v>
      </c>
      <c r="Q8536" s="1" t="s">
        <v>2026</v>
      </c>
      <c r="R8536" s="1">
        <v>9.82</v>
      </c>
      <c r="S8536" s="1">
        <v>2</v>
      </c>
      <c r="T8536" s="1">
        <v>0</v>
      </c>
      <c r="U8536" s="1">
        <v>4.8117999999999999</v>
      </c>
      <c r="V8536" s="3" t="str">
        <f>IF(M8536=People!$B$5,People!$A$5,IF(M8536=People!$B$4,People!$A$4,IF(M8536=People!$B$3,People!$A$3,IF(M8536=People!$B$2,People!$A$2,0))))</f>
        <v>Cassandra Brandow</v>
      </c>
      <c r="W8536" s="3" t="str">
        <f>IFERROR(INDEX(Returns!A:A,MATCH(B8536,Returns!B:B,0)),"No")</f>
        <v>No</v>
      </c>
    </row>
    <row r="8537" spans="1:23" x14ac:dyDescent="0.2">
      <c r="A8537" s="1">
        <v>8536</v>
      </c>
      <c r="B8537" t="s">
        <v>10224</v>
      </c>
      <c r="C8537" s="2">
        <v>42506</v>
      </c>
      <c r="D8537" s="2">
        <v>42510</v>
      </c>
      <c r="E8537" s="1" t="s">
        <v>46</v>
      </c>
      <c r="F8537" s="1" t="s">
        <v>4851</v>
      </c>
      <c r="G8537" s="1" t="s">
        <v>4852</v>
      </c>
      <c r="H8537" s="1" t="s">
        <v>24</v>
      </c>
      <c r="I8537" s="1" t="s">
        <v>25</v>
      </c>
      <c r="J8537" s="1" t="s">
        <v>116</v>
      </c>
      <c r="K8537" s="1" t="s">
        <v>40</v>
      </c>
      <c r="L8537" s="1">
        <v>94122</v>
      </c>
      <c r="M8537" s="1" t="s">
        <v>41</v>
      </c>
      <c r="N8537" s="1" t="s">
        <v>3864</v>
      </c>
      <c r="O8537" s="1" t="s">
        <v>66</v>
      </c>
      <c r="P8537" s="1" t="s">
        <v>146</v>
      </c>
      <c r="Q8537" s="1" t="s">
        <v>3865</v>
      </c>
      <c r="R8537" s="1">
        <v>56.400000000000006</v>
      </c>
      <c r="S8537" s="1">
        <v>3</v>
      </c>
      <c r="T8537" s="1">
        <v>0</v>
      </c>
      <c r="U8537" s="1">
        <v>3.3840000000000003</v>
      </c>
      <c r="V8537" s="3" t="str">
        <f>IF(M8537=People!$B$5,People!$A$5,IF(M8537=People!$B$4,People!$A$4,IF(M8537=People!$B$3,People!$A$3,IF(M8537=People!$B$2,People!$A$2,0))))</f>
        <v>Anna Andreadi</v>
      </c>
      <c r="W8537" s="3" t="str">
        <f>IFERROR(INDEX(Returns!A:A,MATCH(B8537,Returns!B:B,0)),"No")</f>
        <v>No</v>
      </c>
    </row>
    <row r="8538" spans="1:23" x14ac:dyDescent="0.2">
      <c r="A8538" s="1">
        <v>8537</v>
      </c>
      <c r="B8538" t="s">
        <v>10225</v>
      </c>
      <c r="C8538" s="2">
        <v>42893</v>
      </c>
      <c r="D8538" s="2">
        <v>42897</v>
      </c>
      <c r="E8538" s="1" t="s">
        <v>46</v>
      </c>
      <c r="F8538" s="1" t="s">
        <v>5853</v>
      </c>
      <c r="G8538" s="1" t="s">
        <v>5854</v>
      </c>
      <c r="H8538" s="1" t="s">
        <v>94</v>
      </c>
      <c r="I8538" s="1" t="s">
        <v>25</v>
      </c>
      <c r="J8538" s="1" t="s">
        <v>133</v>
      </c>
      <c r="K8538" s="1" t="s">
        <v>134</v>
      </c>
      <c r="L8538" s="1">
        <v>19143</v>
      </c>
      <c r="M8538" s="1" t="s">
        <v>135</v>
      </c>
      <c r="N8538" s="1" t="s">
        <v>2582</v>
      </c>
      <c r="O8538" s="1" t="s">
        <v>43</v>
      </c>
      <c r="P8538" s="1" t="s">
        <v>70</v>
      </c>
      <c r="Q8538" s="1" t="s">
        <v>2583</v>
      </c>
      <c r="R8538" s="1">
        <v>18.312000000000001</v>
      </c>
      <c r="S8538" s="1">
        <v>4</v>
      </c>
      <c r="T8538" s="1">
        <v>0.7</v>
      </c>
      <c r="U8538" s="1">
        <v>-12.207999999999995</v>
      </c>
      <c r="V8538" s="3" t="str">
        <f>IF(M8538=People!$B$5,People!$A$5,IF(M8538=People!$B$4,People!$A$4,IF(M8538=People!$B$3,People!$A$3,IF(M8538=People!$B$2,People!$A$2,0))))</f>
        <v>Chuck Magee</v>
      </c>
      <c r="W8538" s="3" t="str">
        <f>IFERROR(INDEX(Returns!A:A,MATCH(B8538,Returns!B:B,0)),"No")</f>
        <v>No</v>
      </c>
    </row>
    <row r="8539" spans="1:23" x14ac:dyDescent="0.2">
      <c r="A8539" s="1">
        <v>8538</v>
      </c>
      <c r="B8539" t="s">
        <v>10225</v>
      </c>
      <c r="C8539" s="2">
        <v>42893</v>
      </c>
      <c r="D8539" s="2">
        <v>42897</v>
      </c>
      <c r="E8539" s="1" t="s">
        <v>46</v>
      </c>
      <c r="F8539" s="1" t="s">
        <v>5853</v>
      </c>
      <c r="G8539" s="1" t="s">
        <v>5854</v>
      </c>
      <c r="H8539" s="1" t="s">
        <v>94</v>
      </c>
      <c r="I8539" s="1" t="s">
        <v>25</v>
      </c>
      <c r="J8539" s="1" t="s">
        <v>133</v>
      </c>
      <c r="K8539" s="1" t="s">
        <v>134</v>
      </c>
      <c r="L8539" s="1">
        <v>19143</v>
      </c>
      <c r="M8539" s="1" t="s">
        <v>135</v>
      </c>
      <c r="N8539" s="1" t="s">
        <v>4984</v>
      </c>
      <c r="O8539" s="1" t="s">
        <v>43</v>
      </c>
      <c r="P8539" s="1" t="s">
        <v>84</v>
      </c>
      <c r="Q8539" s="1" t="s">
        <v>4985</v>
      </c>
      <c r="R8539" s="1">
        <v>25.920000000000005</v>
      </c>
      <c r="S8539" s="1">
        <v>5</v>
      </c>
      <c r="T8539" s="1">
        <v>0.2</v>
      </c>
      <c r="U8539" s="1">
        <v>9.0719999999999992</v>
      </c>
      <c r="V8539" s="3" t="str">
        <f>IF(M8539=People!$B$5,People!$A$5,IF(M8539=People!$B$4,People!$A$4,IF(M8539=People!$B$3,People!$A$3,IF(M8539=People!$B$2,People!$A$2,0))))</f>
        <v>Chuck Magee</v>
      </c>
      <c r="W8539" s="3" t="str">
        <f>IFERROR(INDEX(Returns!A:A,MATCH(B8539,Returns!B:B,0)),"No")</f>
        <v>No</v>
      </c>
    </row>
    <row r="8540" spans="1:23" x14ac:dyDescent="0.2">
      <c r="A8540" s="1">
        <v>8539</v>
      </c>
      <c r="B8540" t="s">
        <v>10225</v>
      </c>
      <c r="C8540" s="2">
        <v>42893</v>
      </c>
      <c r="D8540" s="2">
        <v>42897</v>
      </c>
      <c r="E8540" s="1" t="s">
        <v>46</v>
      </c>
      <c r="F8540" s="1" t="s">
        <v>5853</v>
      </c>
      <c r="G8540" s="1" t="s">
        <v>5854</v>
      </c>
      <c r="H8540" s="1" t="s">
        <v>94</v>
      </c>
      <c r="I8540" s="1" t="s">
        <v>25</v>
      </c>
      <c r="J8540" s="1" t="s">
        <v>133</v>
      </c>
      <c r="K8540" s="1" t="s">
        <v>134</v>
      </c>
      <c r="L8540" s="1">
        <v>19143</v>
      </c>
      <c r="M8540" s="1" t="s">
        <v>135</v>
      </c>
      <c r="N8540" s="1" t="s">
        <v>4530</v>
      </c>
      <c r="O8540" s="1" t="s">
        <v>43</v>
      </c>
      <c r="P8540" s="1" t="s">
        <v>63</v>
      </c>
      <c r="Q8540" s="1" t="s">
        <v>4531</v>
      </c>
      <c r="R8540" s="1">
        <v>8.016</v>
      </c>
      <c r="S8540" s="1">
        <v>3</v>
      </c>
      <c r="T8540" s="1">
        <v>0.2</v>
      </c>
      <c r="U8540" s="1">
        <v>1.0019999999999993</v>
      </c>
      <c r="V8540" s="3" t="str">
        <f>IF(M8540=People!$B$5,People!$A$5,IF(M8540=People!$B$4,People!$A$4,IF(M8540=People!$B$3,People!$A$3,IF(M8540=People!$B$2,People!$A$2,0))))</f>
        <v>Chuck Magee</v>
      </c>
      <c r="W8540" s="3" t="str">
        <f>IFERROR(INDEX(Returns!A:A,MATCH(B8540,Returns!B:B,0)),"No")</f>
        <v>No</v>
      </c>
    </row>
    <row r="8541" spans="1:23" x14ac:dyDescent="0.2">
      <c r="A8541" s="1">
        <v>8540</v>
      </c>
      <c r="B8541" t="s">
        <v>10226</v>
      </c>
      <c r="C8541" s="2">
        <v>43533</v>
      </c>
      <c r="D8541" s="2">
        <v>43537</v>
      </c>
      <c r="E8541" s="1" t="s">
        <v>46</v>
      </c>
      <c r="F8541" s="1" t="s">
        <v>361</v>
      </c>
      <c r="G8541" s="1" t="s">
        <v>362</v>
      </c>
      <c r="H8541" s="1" t="s">
        <v>24</v>
      </c>
      <c r="I8541" s="1" t="s">
        <v>25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4262</v>
      </c>
      <c r="O8541" s="1" t="s">
        <v>66</v>
      </c>
      <c r="P8541" s="1" t="s">
        <v>1065</v>
      </c>
      <c r="Q8541" s="1" t="s">
        <v>4263</v>
      </c>
      <c r="R8541" s="1">
        <v>479.98400000000004</v>
      </c>
      <c r="S8541" s="1">
        <v>2</v>
      </c>
      <c r="T8541" s="1">
        <v>0.2</v>
      </c>
      <c r="U8541" s="1">
        <v>59.997999999999962</v>
      </c>
      <c r="V8541" s="3" t="str">
        <f>IF(M8541=People!$B$5,People!$A$5,IF(M8541=People!$B$4,People!$A$4,IF(M8541=People!$B$3,People!$A$3,IF(M8541=People!$B$2,People!$A$2,0))))</f>
        <v>Anna Andreadi</v>
      </c>
      <c r="W8541" s="3" t="str">
        <f>IFERROR(INDEX(Returns!A:A,MATCH(B8541,Returns!B:B,0)),"No")</f>
        <v>No</v>
      </c>
    </row>
    <row r="8542" spans="1:23" x14ac:dyDescent="0.2">
      <c r="A8542" s="1">
        <v>8541</v>
      </c>
      <c r="B8542" t="s">
        <v>10226</v>
      </c>
      <c r="C8542" s="2">
        <v>43533</v>
      </c>
      <c r="D8542" s="2">
        <v>43537</v>
      </c>
      <c r="E8542" s="1" t="s">
        <v>46</v>
      </c>
      <c r="F8542" s="1" t="s">
        <v>361</v>
      </c>
      <c r="G8542" s="1" t="s">
        <v>362</v>
      </c>
      <c r="H8542" s="1" t="s">
        <v>24</v>
      </c>
      <c r="I8542" s="1" t="s">
        <v>25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69</v>
      </c>
      <c r="O8542" s="1" t="s">
        <v>43</v>
      </c>
      <c r="P8542" s="1" t="s">
        <v>70</v>
      </c>
      <c r="Q8542" s="1" t="s">
        <v>71</v>
      </c>
      <c r="R8542" s="1">
        <v>30.84</v>
      </c>
      <c r="S8542" s="1">
        <v>5</v>
      </c>
      <c r="T8542" s="1">
        <v>0.2</v>
      </c>
      <c r="U8542" s="1">
        <v>9.6374999999999993</v>
      </c>
      <c r="V8542" s="3" t="str">
        <f>IF(M8542=People!$B$5,People!$A$5,IF(M8542=People!$B$4,People!$A$4,IF(M8542=People!$B$3,People!$A$3,IF(M8542=People!$B$2,People!$A$2,0))))</f>
        <v>Anna Andreadi</v>
      </c>
      <c r="W8542" s="3" t="str">
        <f>IFERROR(INDEX(Returns!A:A,MATCH(B8542,Returns!B:B,0)),"No")</f>
        <v>No</v>
      </c>
    </row>
    <row r="8543" spans="1:23" x14ac:dyDescent="0.2">
      <c r="A8543" s="1">
        <v>8542</v>
      </c>
      <c r="B8543" t="s">
        <v>10227</v>
      </c>
      <c r="C8543" s="2">
        <v>43091</v>
      </c>
      <c r="D8543" s="2">
        <v>43092</v>
      </c>
      <c r="E8543" s="1" t="s">
        <v>170</v>
      </c>
      <c r="F8543" s="1" t="s">
        <v>2830</v>
      </c>
      <c r="G8543" s="1" t="s">
        <v>2831</v>
      </c>
      <c r="H8543" s="1" t="s">
        <v>38</v>
      </c>
      <c r="I8543" s="1" t="s">
        <v>25</v>
      </c>
      <c r="J8543" s="1" t="s">
        <v>133</v>
      </c>
      <c r="K8543" s="1" t="s">
        <v>134</v>
      </c>
      <c r="L8543" s="1">
        <v>19140</v>
      </c>
      <c r="M8543" s="1" t="s">
        <v>135</v>
      </c>
      <c r="N8543" s="1" t="s">
        <v>3924</v>
      </c>
      <c r="O8543" s="1" t="s">
        <v>43</v>
      </c>
      <c r="P8543" s="1" t="s">
        <v>55</v>
      </c>
      <c r="Q8543" s="1" t="s">
        <v>3925</v>
      </c>
      <c r="R8543" s="1">
        <v>33.568000000000005</v>
      </c>
      <c r="S8543" s="1">
        <v>2</v>
      </c>
      <c r="T8543" s="1">
        <v>0.2</v>
      </c>
      <c r="U8543" s="1">
        <v>1.6783999999999981</v>
      </c>
      <c r="V8543" s="3" t="str">
        <f>IF(M8543=People!$B$5,People!$A$5,IF(M8543=People!$B$4,People!$A$4,IF(M8543=People!$B$3,People!$A$3,IF(M8543=People!$B$2,People!$A$2,0))))</f>
        <v>Chuck Magee</v>
      </c>
      <c r="W8543" s="3" t="str">
        <f>IFERROR(INDEX(Returns!A:A,MATCH(B8543,Returns!B:B,0)),"No")</f>
        <v>No</v>
      </c>
    </row>
    <row r="8544" spans="1:23" x14ac:dyDescent="0.2">
      <c r="A8544" s="1">
        <v>8543</v>
      </c>
      <c r="B8544" t="s">
        <v>10227</v>
      </c>
      <c r="C8544" s="2">
        <v>43091</v>
      </c>
      <c r="D8544" s="2">
        <v>43092</v>
      </c>
      <c r="E8544" s="1" t="s">
        <v>170</v>
      </c>
      <c r="F8544" s="1" t="s">
        <v>2830</v>
      </c>
      <c r="G8544" s="1" t="s">
        <v>2831</v>
      </c>
      <c r="H8544" s="1" t="s">
        <v>38</v>
      </c>
      <c r="I8544" s="1" t="s">
        <v>25</v>
      </c>
      <c r="J8544" s="1" t="s">
        <v>133</v>
      </c>
      <c r="K8544" s="1" t="s">
        <v>134</v>
      </c>
      <c r="L8544" s="1">
        <v>19140</v>
      </c>
      <c r="M8544" s="1" t="s">
        <v>135</v>
      </c>
      <c r="N8544" s="1" t="s">
        <v>2820</v>
      </c>
      <c r="O8544" s="1" t="s">
        <v>30</v>
      </c>
      <c r="P8544" s="1" t="s">
        <v>34</v>
      </c>
      <c r="Q8544" s="1" t="s">
        <v>2821</v>
      </c>
      <c r="R8544" s="1">
        <v>422.62499999999994</v>
      </c>
      <c r="S8544" s="1">
        <v>7</v>
      </c>
      <c r="T8544" s="1">
        <v>0.3</v>
      </c>
      <c r="U8544" s="1">
        <v>0</v>
      </c>
      <c r="V8544" s="3" t="str">
        <f>IF(M8544=People!$B$5,People!$A$5,IF(M8544=People!$B$4,People!$A$4,IF(M8544=People!$B$3,People!$A$3,IF(M8544=People!$B$2,People!$A$2,0))))</f>
        <v>Chuck Magee</v>
      </c>
      <c r="W8544" s="3" t="str">
        <f>IFERROR(INDEX(Returns!A:A,MATCH(B8544,Returns!B:B,0)),"No")</f>
        <v>No</v>
      </c>
    </row>
    <row r="8545" spans="1:23" x14ac:dyDescent="0.2">
      <c r="A8545" s="1">
        <v>8544</v>
      </c>
      <c r="B8545" t="s">
        <v>10228</v>
      </c>
      <c r="C8545" s="2">
        <v>42588</v>
      </c>
      <c r="D8545" s="2">
        <v>42593</v>
      </c>
      <c r="E8545" s="1" t="s">
        <v>46</v>
      </c>
      <c r="F8545" s="1" t="s">
        <v>4027</v>
      </c>
      <c r="G8545" s="1" t="s">
        <v>4028</v>
      </c>
      <c r="H8545" s="1" t="s">
        <v>24</v>
      </c>
      <c r="I8545" s="1" t="s">
        <v>25</v>
      </c>
      <c r="J8545" s="1" t="s">
        <v>239</v>
      </c>
      <c r="K8545" s="1" t="s">
        <v>240</v>
      </c>
      <c r="L8545" s="1">
        <v>10035</v>
      </c>
      <c r="M8545" s="1" t="s">
        <v>135</v>
      </c>
      <c r="N8545" s="1" t="s">
        <v>1386</v>
      </c>
      <c r="O8545" s="1" t="s">
        <v>66</v>
      </c>
      <c r="P8545" s="1" t="s">
        <v>146</v>
      </c>
      <c r="Q8545" s="1" t="s">
        <v>1387</v>
      </c>
      <c r="R8545" s="1">
        <v>199.98</v>
      </c>
      <c r="S8545" s="1">
        <v>2</v>
      </c>
      <c r="T8545" s="1">
        <v>0</v>
      </c>
      <c r="U8545" s="1">
        <v>83.991600000000005</v>
      </c>
      <c r="V8545" s="3" t="str">
        <f>IF(M8545=People!$B$5,People!$A$5,IF(M8545=People!$B$4,People!$A$4,IF(M8545=People!$B$3,People!$A$3,IF(M8545=People!$B$2,People!$A$2,0))))</f>
        <v>Chuck Magee</v>
      </c>
      <c r="W8545" s="3" t="str">
        <f>IFERROR(INDEX(Returns!A:A,MATCH(B8545,Returns!B:B,0)),"No")</f>
        <v>No</v>
      </c>
    </row>
    <row r="8546" spans="1:23" x14ac:dyDescent="0.2">
      <c r="A8546" s="1">
        <v>8545</v>
      </c>
      <c r="B8546" t="s">
        <v>10229</v>
      </c>
      <c r="C8546" s="2">
        <v>43186</v>
      </c>
      <c r="D8546" s="2">
        <v>43190</v>
      </c>
      <c r="E8546" s="1" t="s">
        <v>46</v>
      </c>
      <c r="F8546" s="1" t="s">
        <v>771</v>
      </c>
      <c r="G8546" s="1" t="s">
        <v>772</v>
      </c>
      <c r="H8546" s="1" t="s">
        <v>38</v>
      </c>
      <c r="I8546" s="1" t="s">
        <v>25</v>
      </c>
      <c r="J8546" s="1" t="s">
        <v>439</v>
      </c>
      <c r="K8546" s="1" t="s">
        <v>1111</v>
      </c>
      <c r="L8546" s="1">
        <v>31907</v>
      </c>
      <c r="M8546" s="1" t="s">
        <v>28</v>
      </c>
      <c r="N8546" s="1" t="s">
        <v>5281</v>
      </c>
      <c r="O8546" s="1" t="s">
        <v>30</v>
      </c>
      <c r="P8546" s="1" t="s">
        <v>60</v>
      </c>
      <c r="Q8546" s="1" t="s">
        <v>5282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3" t="str">
        <f>IF(M8546=People!$B$5,People!$A$5,IF(M8546=People!$B$4,People!$A$4,IF(M8546=People!$B$3,People!$A$3,IF(M8546=People!$B$2,People!$A$2,0))))</f>
        <v>Cassandra Brandow</v>
      </c>
      <c r="W8546" s="3" t="str">
        <f>IFERROR(INDEX(Returns!A:A,MATCH(B8546,Returns!B:B,0)),"No")</f>
        <v>No</v>
      </c>
    </row>
    <row r="8547" spans="1:23" x14ac:dyDescent="0.2">
      <c r="A8547" s="1">
        <v>8546</v>
      </c>
      <c r="B8547" t="s">
        <v>10229</v>
      </c>
      <c r="C8547" s="2">
        <v>43186</v>
      </c>
      <c r="D8547" s="2">
        <v>43190</v>
      </c>
      <c r="E8547" s="1" t="s">
        <v>46</v>
      </c>
      <c r="F8547" s="1" t="s">
        <v>771</v>
      </c>
      <c r="G8547" s="1" t="s">
        <v>772</v>
      </c>
      <c r="H8547" s="1" t="s">
        <v>38</v>
      </c>
      <c r="I8547" s="1" t="s">
        <v>25</v>
      </c>
      <c r="J8547" s="1" t="s">
        <v>439</v>
      </c>
      <c r="K8547" s="1" t="s">
        <v>1111</v>
      </c>
      <c r="L8547" s="1">
        <v>31907</v>
      </c>
      <c r="M8547" s="1" t="s">
        <v>28</v>
      </c>
      <c r="N8547" s="1" t="s">
        <v>5150</v>
      </c>
      <c r="O8547" s="1" t="s">
        <v>30</v>
      </c>
      <c r="P8547" s="1" t="s">
        <v>60</v>
      </c>
      <c r="Q8547" s="1" t="s">
        <v>5151</v>
      </c>
      <c r="R8547" s="1">
        <v>39.92</v>
      </c>
      <c r="S8547" s="1">
        <v>4</v>
      </c>
      <c r="T8547" s="1">
        <v>0</v>
      </c>
      <c r="U8547" s="1">
        <v>11.177600000000002</v>
      </c>
      <c r="V8547" s="3" t="str">
        <f>IF(M8547=People!$B$5,People!$A$5,IF(M8547=People!$B$4,People!$A$4,IF(M8547=People!$B$3,People!$A$3,IF(M8547=People!$B$2,People!$A$2,0))))</f>
        <v>Cassandra Brandow</v>
      </c>
      <c r="W8547" s="3" t="str">
        <f>IFERROR(INDEX(Returns!A:A,MATCH(B8547,Returns!B:B,0)),"No")</f>
        <v>No</v>
      </c>
    </row>
    <row r="8548" spans="1:23" x14ac:dyDescent="0.2">
      <c r="A8548" s="1">
        <v>8547</v>
      </c>
      <c r="B8548" t="s">
        <v>10229</v>
      </c>
      <c r="C8548" s="2">
        <v>43186</v>
      </c>
      <c r="D8548" s="2">
        <v>43190</v>
      </c>
      <c r="E8548" s="1" t="s">
        <v>46</v>
      </c>
      <c r="F8548" s="1" t="s">
        <v>771</v>
      </c>
      <c r="G8548" s="1" t="s">
        <v>772</v>
      </c>
      <c r="H8548" s="1" t="s">
        <v>38</v>
      </c>
      <c r="I8548" s="1" t="s">
        <v>25</v>
      </c>
      <c r="J8548" s="1" t="s">
        <v>439</v>
      </c>
      <c r="K8548" s="1" t="s">
        <v>1111</v>
      </c>
      <c r="L8548" s="1">
        <v>31907</v>
      </c>
      <c r="M8548" s="1" t="s">
        <v>28</v>
      </c>
      <c r="N8548" s="1" t="s">
        <v>4899</v>
      </c>
      <c r="O8548" s="1" t="s">
        <v>43</v>
      </c>
      <c r="P8548" s="1" t="s">
        <v>70</v>
      </c>
      <c r="Q8548" s="1" t="s">
        <v>4900</v>
      </c>
      <c r="R8548" s="1">
        <v>32.54</v>
      </c>
      <c r="S8548" s="1">
        <v>2</v>
      </c>
      <c r="T8548" s="1">
        <v>0</v>
      </c>
      <c r="U8548" s="1">
        <v>15.944599999999998</v>
      </c>
      <c r="V8548" s="3" t="str">
        <f>IF(M8548=People!$B$5,People!$A$5,IF(M8548=People!$B$4,People!$A$4,IF(M8548=People!$B$3,People!$A$3,IF(M8548=People!$B$2,People!$A$2,0))))</f>
        <v>Cassandra Brandow</v>
      </c>
      <c r="W8548" s="3" t="str">
        <f>IFERROR(INDEX(Returns!A:A,MATCH(B8548,Returns!B:B,0)),"No")</f>
        <v>No</v>
      </c>
    </row>
    <row r="8549" spans="1:23" x14ac:dyDescent="0.2">
      <c r="A8549" s="1">
        <v>8548</v>
      </c>
      <c r="B8549" t="s">
        <v>10230</v>
      </c>
      <c r="C8549" s="2">
        <v>43074</v>
      </c>
      <c r="D8549" s="2">
        <v>43079</v>
      </c>
      <c r="E8549" s="1" t="s">
        <v>46</v>
      </c>
      <c r="F8549" s="1" t="s">
        <v>2338</v>
      </c>
      <c r="G8549" s="1" t="s">
        <v>2339</v>
      </c>
      <c r="H8549" s="1" t="s">
        <v>38</v>
      </c>
      <c r="I8549" s="1" t="s">
        <v>25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741</v>
      </c>
      <c r="O8549" s="1" t="s">
        <v>66</v>
      </c>
      <c r="P8549" s="1" t="s">
        <v>146</v>
      </c>
      <c r="Q8549" s="1" t="s">
        <v>742</v>
      </c>
      <c r="R8549" s="1">
        <v>39</v>
      </c>
      <c r="S8549" s="1">
        <v>3</v>
      </c>
      <c r="T8549" s="1">
        <v>0</v>
      </c>
      <c r="U8549" s="1">
        <v>17.549999999999997</v>
      </c>
      <c r="V8549" s="3" t="str">
        <f>IF(M8549=People!$B$5,People!$A$5,IF(M8549=People!$B$4,People!$A$4,IF(M8549=People!$B$3,People!$A$3,IF(M8549=People!$B$2,People!$A$2,0))))</f>
        <v>Anna Andreadi</v>
      </c>
      <c r="W8549" s="3" t="str">
        <f>IFERROR(INDEX(Returns!A:A,MATCH(B8549,Returns!B:B,0)),"No")</f>
        <v>No</v>
      </c>
    </row>
    <row r="8550" spans="1:23" x14ac:dyDescent="0.2">
      <c r="A8550" s="1">
        <v>8549</v>
      </c>
      <c r="B8550" t="s">
        <v>10230</v>
      </c>
      <c r="C8550" s="2">
        <v>43074</v>
      </c>
      <c r="D8550" s="2">
        <v>43079</v>
      </c>
      <c r="E8550" s="1" t="s">
        <v>46</v>
      </c>
      <c r="F8550" s="1" t="s">
        <v>2338</v>
      </c>
      <c r="G8550" s="1" t="s">
        <v>2339</v>
      </c>
      <c r="H8550" s="1" t="s">
        <v>38</v>
      </c>
      <c r="I8550" s="1" t="s">
        <v>25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2682</v>
      </c>
      <c r="O8550" s="1" t="s">
        <v>43</v>
      </c>
      <c r="P8550" s="1" t="s">
        <v>44</v>
      </c>
      <c r="Q8550" s="1" t="s">
        <v>2683</v>
      </c>
      <c r="R8550" s="1">
        <v>12.6</v>
      </c>
      <c r="S8550" s="1">
        <v>4</v>
      </c>
      <c r="T8550" s="1">
        <v>0</v>
      </c>
      <c r="U8550" s="1">
        <v>6.048</v>
      </c>
      <c r="V8550" s="3" t="str">
        <f>IF(M8550=People!$B$5,People!$A$5,IF(M8550=People!$B$4,People!$A$4,IF(M8550=People!$B$3,People!$A$3,IF(M8550=People!$B$2,People!$A$2,0))))</f>
        <v>Anna Andreadi</v>
      </c>
      <c r="W8550" s="3" t="str">
        <f>IFERROR(INDEX(Returns!A:A,MATCH(B8550,Returns!B:B,0)),"No")</f>
        <v>No</v>
      </c>
    </row>
    <row r="8551" spans="1:23" x14ac:dyDescent="0.2">
      <c r="A8551" s="1">
        <v>8550</v>
      </c>
      <c r="B8551" t="s">
        <v>10231</v>
      </c>
      <c r="C8551" s="2">
        <v>42989</v>
      </c>
      <c r="D8551" s="2">
        <v>42990</v>
      </c>
      <c r="E8551" s="1" t="s">
        <v>170</v>
      </c>
      <c r="F8551" s="1" t="s">
        <v>2338</v>
      </c>
      <c r="G8551" s="1" t="s">
        <v>2339</v>
      </c>
      <c r="H8551" s="1" t="s">
        <v>38</v>
      </c>
      <c r="I8551" s="1" t="s">
        <v>25</v>
      </c>
      <c r="J8551" s="1" t="s">
        <v>403</v>
      </c>
      <c r="K8551" s="1" t="s">
        <v>404</v>
      </c>
      <c r="L8551" s="1">
        <v>80013</v>
      </c>
      <c r="M8551" s="1" t="s">
        <v>41</v>
      </c>
      <c r="N8551" s="1" t="s">
        <v>1489</v>
      </c>
      <c r="O8551" s="1" t="s">
        <v>30</v>
      </c>
      <c r="P8551" s="1" t="s">
        <v>60</v>
      </c>
      <c r="Q8551" s="1" t="s">
        <v>1490</v>
      </c>
      <c r="R8551" s="1">
        <v>24.64</v>
      </c>
      <c r="S8551" s="1">
        <v>4</v>
      </c>
      <c r="T8551" s="1">
        <v>0.2</v>
      </c>
      <c r="U8551" s="1">
        <v>4.0039999999999978</v>
      </c>
      <c r="V8551" s="3" t="str">
        <f>IF(M8551=People!$B$5,People!$A$5,IF(M8551=People!$B$4,People!$A$4,IF(M8551=People!$B$3,People!$A$3,IF(M8551=People!$B$2,People!$A$2,0))))</f>
        <v>Anna Andreadi</v>
      </c>
      <c r="W8551" s="3" t="str">
        <f>IFERROR(INDEX(Returns!A:A,MATCH(B8551,Returns!B:B,0)),"No")</f>
        <v>No</v>
      </c>
    </row>
    <row r="8552" spans="1:23" x14ac:dyDescent="0.2">
      <c r="A8552" s="1">
        <v>8551</v>
      </c>
      <c r="B8552" t="s">
        <v>10232</v>
      </c>
      <c r="C8552" s="2">
        <v>42933</v>
      </c>
      <c r="D8552" s="2">
        <v>42940</v>
      </c>
      <c r="E8552" s="1" t="s">
        <v>46</v>
      </c>
      <c r="F8552" s="1" t="s">
        <v>1109</v>
      </c>
      <c r="G8552" s="1" t="s">
        <v>1110</v>
      </c>
      <c r="H8552" s="1" t="s">
        <v>38</v>
      </c>
      <c r="I8552" s="1" t="s">
        <v>25</v>
      </c>
      <c r="J8552" s="1" t="s">
        <v>167</v>
      </c>
      <c r="K8552" s="1" t="s">
        <v>96</v>
      </c>
      <c r="L8552" s="1">
        <v>77041</v>
      </c>
      <c r="M8552" s="1" t="s">
        <v>97</v>
      </c>
      <c r="N8552" s="1" t="s">
        <v>5722</v>
      </c>
      <c r="O8552" s="1" t="s">
        <v>43</v>
      </c>
      <c r="P8552" s="1" t="s">
        <v>44</v>
      </c>
      <c r="Q8552" s="1" t="s">
        <v>5723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3" t="str">
        <f>IF(M8552=People!$B$5,People!$A$5,IF(M8552=People!$B$4,People!$A$4,IF(M8552=People!$B$3,People!$A$3,IF(M8552=People!$B$2,People!$A$2,0))))</f>
        <v>Kelly Williams</v>
      </c>
      <c r="W8552" s="3" t="str">
        <f>IFERROR(INDEX(Returns!A:A,MATCH(B8552,Returns!B:B,0)),"No")</f>
        <v>No</v>
      </c>
    </row>
    <row r="8553" spans="1:23" x14ac:dyDescent="0.2">
      <c r="A8553" s="1">
        <v>8552</v>
      </c>
      <c r="B8553" t="s">
        <v>10232</v>
      </c>
      <c r="C8553" s="2">
        <v>42933</v>
      </c>
      <c r="D8553" s="2">
        <v>42940</v>
      </c>
      <c r="E8553" s="1" t="s">
        <v>46</v>
      </c>
      <c r="F8553" s="1" t="s">
        <v>1109</v>
      </c>
      <c r="G8553" s="1" t="s">
        <v>1110</v>
      </c>
      <c r="H8553" s="1" t="s">
        <v>38</v>
      </c>
      <c r="I8553" s="1" t="s">
        <v>25</v>
      </c>
      <c r="J8553" s="1" t="s">
        <v>167</v>
      </c>
      <c r="K8553" s="1" t="s">
        <v>96</v>
      </c>
      <c r="L8553" s="1">
        <v>77041</v>
      </c>
      <c r="M8553" s="1" t="s">
        <v>97</v>
      </c>
      <c r="N8553" s="1" t="s">
        <v>1624</v>
      </c>
      <c r="O8553" s="1" t="s">
        <v>43</v>
      </c>
      <c r="P8553" s="1" t="s">
        <v>242</v>
      </c>
      <c r="Q8553" s="1" t="s">
        <v>1625</v>
      </c>
      <c r="R8553" s="1">
        <v>14.432</v>
      </c>
      <c r="S8553" s="1">
        <v>4</v>
      </c>
      <c r="T8553" s="1">
        <v>0.2</v>
      </c>
      <c r="U8553" s="1">
        <v>3.4276000000000004</v>
      </c>
      <c r="V8553" s="3" t="str">
        <f>IF(M8553=People!$B$5,People!$A$5,IF(M8553=People!$B$4,People!$A$4,IF(M8553=People!$B$3,People!$A$3,IF(M8553=People!$B$2,People!$A$2,0))))</f>
        <v>Kelly Williams</v>
      </c>
      <c r="W8553" s="3" t="str">
        <f>IFERROR(INDEX(Returns!A:A,MATCH(B8553,Returns!B:B,0)),"No")</f>
        <v>No</v>
      </c>
    </row>
    <row r="8554" spans="1:23" x14ac:dyDescent="0.2">
      <c r="A8554" s="1">
        <v>8553</v>
      </c>
      <c r="B8554" t="s">
        <v>10233</v>
      </c>
      <c r="C8554" s="2">
        <v>42520</v>
      </c>
      <c r="D8554" s="2">
        <v>42524</v>
      </c>
      <c r="E8554" s="1" t="s">
        <v>46</v>
      </c>
      <c r="F8554" s="1" t="s">
        <v>3227</v>
      </c>
      <c r="G8554" s="1" t="s">
        <v>3228</v>
      </c>
      <c r="H8554" s="1" t="s">
        <v>38</v>
      </c>
      <c r="I8554" s="1" t="s">
        <v>25</v>
      </c>
      <c r="J8554" s="1" t="s">
        <v>273</v>
      </c>
      <c r="K8554" s="1" t="s">
        <v>191</v>
      </c>
      <c r="L8554" s="1">
        <v>60623</v>
      </c>
      <c r="M8554" s="1" t="s">
        <v>97</v>
      </c>
      <c r="N8554" s="1" t="s">
        <v>2773</v>
      </c>
      <c r="O8554" s="1" t="s">
        <v>66</v>
      </c>
      <c r="P8554" s="1" t="s">
        <v>1065</v>
      </c>
      <c r="Q8554" s="1" t="s">
        <v>2774</v>
      </c>
      <c r="R8554" s="1">
        <v>719.97600000000011</v>
      </c>
      <c r="S8554" s="1">
        <v>3</v>
      </c>
      <c r="T8554" s="1">
        <v>0.2</v>
      </c>
      <c r="U8554" s="1">
        <v>134.99549999999999</v>
      </c>
      <c r="V8554" s="3" t="str">
        <f>IF(M8554=People!$B$5,People!$A$5,IF(M8554=People!$B$4,People!$A$4,IF(M8554=People!$B$3,People!$A$3,IF(M8554=People!$B$2,People!$A$2,0))))</f>
        <v>Kelly Williams</v>
      </c>
      <c r="W8554" s="3" t="str">
        <f>IFERROR(INDEX(Returns!A:A,MATCH(B8554,Returns!B:B,0)),"No")</f>
        <v>No</v>
      </c>
    </row>
    <row r="8555" spans="1:23" x14ac:dyDescent="0.2">
      <c r="A8555" s="1">
        <v>8554</v>
      </c>
      <c r="B8555" t="s">
        <v>10234</v>
      </c>
      <c r="C8555" s="2">
        <v>43782</v>
      </c>
      <c r="D8555" s="2">
        <v>43789</v>
      </c>
      <c r="E8555" s="1" t="s">
        <v>46</v>
      </c>
      <c r="F8555" s="1" t="s">
        <v>683</v>
      </c>
      <c r="G8555" s="1" t="s">
        <v>684</v>
      </c>
      <c r="H8555" s="1" t="s">
        <v>24</v>
      </c>
      <c r="I8555" s="1" t="s">
        <v>25</v>
      </c>
      <c r="J8555" s="1" t="s">
        <v>319</v>
      </c>
      <c r="K8555" s="1" t="s">
        <v>320</v>
      </c>
      <c r="L8555" s="1">
        <v>35601</v>
      </c>
      <c r="M8555" s="1" t="s">
        <v>28</v>
      </c>
      <c r="N8555" s="1" t="s">
        <v>2321</v>
      </c>
      <c r="O8555" s="1" t="s">
        <v>66</v>
      </c>
      <c r="P8555" s="1" t="s">
        <v>146</v>
      </c>
      <c r="Q8555" s="1" t="s">
        <v>2322</v>
      </c>
      <c r="R8555" s="1">
        <v>239.92</v>
      </c>
      <c r="S8555" s="1">
        <v>8</v>
      </c>
      <c r="T8555" s="1">
        <v>0</v>
      </c>
      <c r="U8555" s="1">
        <v>23.99199999999999</v>
      </c>
      <c r="V8555" s="3" t="str">
        <f>IF(M8555=People!$B$5,People!$A$5,IF(M8555=People!$B$4,People!$A$4,IF(M8555=People!$B$3,People!$A$3,IF(M8555=People!$B$2,People!$A$2,0))))</f>
        <v>Cassandra Brandow</v>
      </c>
      <c r="W8555" s="3" t="str">
        <f>IFERROR(INDEX(Returns!A:A,MATCH(B8555,Returns!B:B,0)),"No")</f>
        <v>No</v>
      </c>
    </row>
    <row r="8556" spans="1:23" x14ac:dyDescent="0.2">
      <c r="A8556" s="1">
        <v>8555</v>
      </c>
      <c r="B8556" t="s">
        <v>10235</v>
      </c>
      <c r="C8556" s="2">
        <v>43443</v>
      </c>
      <c r="D8556" s="2">
        <v>43445</v>
      </c>
      <c r="E8556" s="1" t="s">
        <v>170</v>
      </c>
      <c r="F8556" s="1" t="s">
        <v>2800</v>
      </c>
      <c r="G8556" s="1" t="s">
        <v>2801</v>
      </c>
      <c r="H8556" s="1" t="s">
        <v>24</v>
      </c>
      <c r="I8556" s="1" t="s">
        <v>25</v>
      </c>
      <c r="J8556" s="1" t="s">
        <v>286</v>
      </c>
      <c r="K8556" s="1" t="s">
        <v>287</v>
      </c>
      <c r="L8556" s="1">
        <v>22153</v>
      </c>
      <c r="M8556" s="1" t="s">
        <v>28</v>
      </c>
      <c r="N8556" s="1" t="s">
        <v>3238</v>
      </c>
      <c r="O8556" s="1" t="s">
        <v>30</v>
      </c>
      <c r="P8556" s="1" t="s">
        <v>52</v>
      </c>
      <c r="Q8556" s="1" t="s">
        <v>3239</v>
      </c>
      <c r="R8556" s="1">
        <v>1056.8599999999999</v>
      </c>
      <c r="S8556" s="1">
        <v>7</v>
      </c>
      <c r="T8556" s="1">
        <v>0</v>
      </c>
      <c r="U8556" s="1">
        <v>158.52899999999994</v>
      </c>
      <c r="V8556" s="3" t="str">
        <f>IF(M8556=People!$B$5,People!$A$5,IF(M8556=People!$B$4,People!$A$4,IF(M8556=People!$B$3,People!$A$3,IF(M8556=People!$B$2,People!$A$2,0))))</f>
        <v>Cassandra Brandow</v>
      </c>
      <c r="W8556" s="3" t="str">
        <f>IFERROR(INDEX(Returns!A:A,MATCH(B8556,Returns!B:B,0)),"No")</f>
        <v>No</v>
      </c>
    </row>
    <row r="8557" spans="1:23" x14ac:dyDescent="0.2">
      <c r="A8557" s="1">
        <v>8556</v>
      </c>
      <c r="B8557" t="s">
        <v>10236</v>
      </c>
      <c r="C8557" s="2">
        <v>42816</v>
      </c>
      <c r="D8557" s="2">
        <v>42816</v>
      </c>
      <c r="E8557" s="1" t="s">
        <v>1126</v>
      </c>
      <c r="F8557" s="1" t="s">
        <v>2055</v>
      </c>
      <c r="G8557" s="1" t="s">
        <v>2056</v>
      </c>
      <c r="H8557" s="1" t="s">
        <v>24</v>
      </c>
      <c r="I8557" s="1" t="s">
        <v>25</v>
      </c>
      <c r="J8557" s="1" t="s">
        <v>5020</v>
      </c>
      <c r="K8557" s="1" t="s">
        <v>50</v>
      </c>
      <c r="L8557" s="1">
        <v>33317</v>
      </c>
      <c r="M8557" s="1" t="s">
        <v>28</v>
      </c>
      <c r="N8557" s="1" t="s">
        <v>1443</v>
      </c>
      <c r="O8557" s="1" t="s">
        <v>66</v>
      </c>
      <c r="P8557" s="1" t="s">
        <v>146</v>
      </c>
      <c r="Q8557" s="1" t="s">
        <v>1444</v>
      </c>
      <c r="R8557" s="1">
        <v>447.94399999999996</v>
      </c>
      <c r="S8557" s="1">
        <v>7</v>
      </c>
      <c r="T8557" s="1">
        <v>0.2</v>
      </c>
      <c r="U8557" s="1">
        <v>89.588799999999992</v>
      </c>
      <c r="V8557" s="3" t="str">
        <f>IF(M8557=People!$B$5,People!$A$5,IF(M8557=People!$B$4,People!$A$4,IF(M8557=People!$B$3,People!$A$3,IF(M8557=People!$B$2,People!$A$2,0))))</f>
        <v>Cassandra Brandow</v>
      </c>
      <c r="W8557" s="3" t="str">
        <f>IFERROR(INDEX(Returns!A:A,MATCH(B8557,Returns!B:B,0)),"No")</f>
        <v>No</v>
      </c>
    </row>
    <row r="8558" spans="1:23" x14ac:dyDescent="0.2">
      <c r="A8558" s="1">
        <v>8557</v>
      </c>
      <c r="B8558" t="s">
        <v>10236</v>
      </c>
      <c r="C8558" s="2">
        <v>42816</v>
      </c>
      <c r="D8558" s="2">
        <v>42816</v>
      </c>
      <c r="E8558" s="1" t="s">
        <v>1126</v>
      </c>
      <c r="F8558" s="1" t="s">
        <v>2055</v>
      </c>
      <c r="G8558" s="1" t="s">
        <v>2056</v>
      </c>
      <c r="H8558" s="1" t="s">
        <v>24</v>
      </c>
      <c r="I8558" s="1" t="s">
        <v>25</v>
      </c>
      <c r="J8558" s="1" t="s">
        <v>5020</v>
      </c>
      <c r="K8558" s="1" t="s">
        <v>50</v>
      </c>
      <c r="L8558" s="1">
        <v>33317</v>
      </c>
      <c r="M8558" s="1" t="s">
        <v>28</v>
      </c>
      <c r="N8558" s="1" t="s">
        <v>5570</v>
      </c>
      <c r="O8558" s="1" t="s">
        <v>43</v>
      </c>
      <c r="P8558" s="1" t="s">
        <v>55</v>
      </c>
      <c r="Q8558" s="1" t="s">
        <v>5571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3" t="str">
        <f>IF(M8558=People!$B$5,People!$A$5,IF(M8558=People!$B$4,People!$A$4,IF(M8558=People!$B$3,People!$A$3,IF(M8558=People!$B$2,People!$A$2,0))))</f>
        <v>Cassandra Brandow</v>
      </c>
      <c r="W8558" s="3" t="str">
        <f>IFERROR(INDEX(Returns!A:A,MATCH(B8558,Returns!B:B,0)),"No")</f>
        <v>No</v>
      </c>
    </row>
    <row r="8559" spans="1:23" x14ac:dyDescent="0.2">
      <c r="A8559" s="1">
        <v>8558</v>
      </c>
      <c r="B8559" t="s">
        <v>10237</v>
      </c>
      <c r="C8559" s="2">
        <v>43457</v>
      </c>
      <c r="D8559" s="2">
        <v>43460</v>
      </c>
      <c r="E8559" s="1" t="s">
        <v>21</v>
      </c>
      <c r="F8559" s="1" t="s">
        <v>1175</v>
      </c>
      <c r="G8559" s="1" t="s">
        <v>1176</v>
      </c>
      <c r="H8559" s="1" t="s">
        <v>38</v>
      </c>
      <c r="I8559" s="1" t="s">
        <v>25</v>
      </c>
      <c r="J8559" s="1" t="s">
        <v>167</v>
      </c>
      <c r="K8559" s="1" t="s">
        <v>96</v>
      </c>
      <c r="L8559" s="1">
        <v>77041</v>
      </c>
      <c r="M8559" s="1" t="s">
        <v>97</v>
      </c>
      <c r="N8559" s="1" t="s">
        <v>2824</v>
      </c>
      <c r="O8559" s="1" t="s">
        <v>66</v>
      </c>
      <c r="P8559" s="1" t="s">
        <v>67</v>
      </c>
      <c r="Q8559" s="1" t="s">
        <v>2825</v>
      </c>
      <c r="R8559" s="1">
        <v>453.57600000000002</v>
      </c>
      <c r="S8559" s="1">
        <v>3</v>
      </c>
      <c r="T8559" s="1">
        <v>0.2</v>
      </c>
      <c r="U8559" s="1">
        <v>39.687899999999985</v>
      </c>
      <c r="V8559" s="3" t="str">
        <f>IF(M8559=People!$B$5,People!$A$5,IF(M8559=People!$B$4,People!$A$4,IF(M8559=People!$B$3,People!$A$3,IF(M8559=People!$B$2,People!$A$2,0))))</f>
        <v>Kelly Williams</v>
      </c>
      <c r="W8559" s="3" t="str">
        <f>IFERROR(INDEX(Returns!A:A,MATCH(B8559,Returns!B:B,0)),"No")</f>
        <v>No</v>
      </c>
    </row>
    <row r="8560" spans="1:23" x14ac:dyDescent="0.2">
      <c r="A8560" s="1">
        <v>8559</v>
      </c>
      <c r="B8560" t="s">
        <v>10237</v>
      </c>
      <c r="C8560" s="2">
        <v>43457</v>
      </c>
      <c r="D8560" s="2">
        <v>43460</v>
      </c>
      <c r="E8560" s="1" t="s">
        <v>21</v>
      </c>
      <c r="F8560" s="1" t="s">
        <v>1175</v>
      </c>
      <c r="G8560" s="1" t="s">
        <v>1176</v>
      </c>
      <c r="H8560" s="1" t="s">
        <v>38</v>
      </c>
      <c r="I8560" s="1" t="s">
        <v>25</v>
      </c>
      <c r="J8560" s="1" t="s">
        <v>167</v>
      </c>
      <c r="K8560" s="1" t="s">
        <v>96</v>
      </c>
      <c r="L8560" s="1">
        <v>77041</v>
      </c>
      <c r="M8560" s="1" t="s">
        <v>97</v>
      </c>
      <c r="N8560" s="1" t="s">
        <v>5182</v>
      </c>
      <c r="O8560" s="1" t="s">
        <v>43</v>
      </c>
      <c r="P8560" s="1" t="s">
        <v>44</v>
      </c>
      <c r="Q8560" s="1" t="s">
        <v>5183</v>
      </c>
      <c r="R8560" s="1">
        <v>45.36</v>
      </c>
      <c r="S8560" s="1">
        <v>9</v>
      </c>
      <c r="T8560" s="1">
        <v>0.2</v>
      </c>
      <c r="U8560" s="1">
        <v>14.741999999999997</v>
      </c>
      <c r="V8560" s="3" t="str">
        <f>IF(M8560=People!$B$5,People!$A$5,IF(M8560=People!$B$4,People!$A$4,IF(M8560=People!$B$3,People!$A$3,IF(M8560=People!$B$2,People!$A$2,0))))</f>
        <v>Kelly Williams</v>
      </c>
      <c r="W8560" s="3" t="str">
        <f>IFERROR(INDEX(Returns!A:A,MATCH(B8560,Returns!B:B,0)),"No")</f>
        <v>No</v>
      </c>
    </row>
    <row r="8561" spans="1:23" x14ac:dyDescent="0.2">
      <c r="A8561" s="1">
        <v>8560</v>
      </c>
      <c r="B8561" t="s">
        <v>10237</v>
      </c>
      <c r="C8561" s="2">
        <v>43457</v>
      </c>
      <c r="D8561" s="2">
        <v>43460</v>
      </c>
      <c r="E8561" s="1" t="s">
        <v>21</v>
      </c>
      <c r="F8561" s="1" t="s">
        <v>1175</v>
      </c>
      <c r="G8561" s="1" t="s">
        <v>1176</v>
      </c>
      <c r="H8561" s="1" t="s">
        <v>38</v>
      </c>
      <c r="I8561" s="1" t="s">
        <v>25</v>
      </c>
      <c r="J8561" s="1" t="s">
        <v>167</v>
      </c>
      <c r="K8561" s="1" t="s">
        <v>96</v>
      </c>
      <c r="L8561" s="1">
        <v>77041</v>
      </c>
      <c r="M8561" s="1" t="s">
        <v>97</v>
      </c>
      <c r="N8561" s="1" t="s">
        <v>3837</v>
      </c>
      <c r="O8561" s="1" t="s">
        <v>66</v>
      </c>
      <c r="P8561" s="1" t="s">
        <v>67</v>
      </c>
      <c r="Q8561" s="1" t="s">
        <v>3838</v>
      </c>
      <c r="R8561" s="1">
        <v>287.88</v>
      </c>
      <c r="S8561" s="1">
        <v>3</v>
      </c>
      <c r="T8561" s="1">
        <v>0.2</v>
      </c>
      <c r="U8561" s="1">
        <v>35.984999999999999</v>
      </c>
      <c r="V8561" s="3" t="str">
        <f>IF(M8561=People!$B$5,People!$A$5,IF(M8561=People!$B$4,People!$A$4,IF(M8561=People!$B$3,People!$A$3,IF(M8561=People!$B$2,People!$A$2,0))))</f>
        <v>Kelly Williams</v>
      </c>
      <c r="W8561" s="3" t="str">
        <f>IFERROR(INDEX(Returns!A:A,MATCH(B8561,Returns!B:B,0)),"No")</f>
        <v>No</v>
      </c>
    </row>
    <row r="8562" spans="1:23" x14ac:dyDescent="0.2">
      <c r="A8562" s="1">
        <v>8561</v>
      </c>
      <c r="B8562" t="s">
        <v>10237</v>
      </c>
      <c r="C8562" s="2">
        <v>43457</v>
      </c>
      <c r="D8562" s="2">
        <v>43460</v>
      </c>
      <c r="E8562" s="1" t="s">
        <v>21</v>
      </c>
      <c r="F8562" s="1" t="s">
        <v>1175</v>
      </c>
      <c r="G8562" s="1" t="s">
        <v>1176</v>
      </c>
      <c r="H8562" s="1" t="s">
        <v>38</v>
      </c>
      <c r="I8562" s="1" t="s">
        <v>25</v>
      </c>
      <c r="J8562" s="1" t="s">
        <v>167</v>
      </c>
      <c r="K8562" s="1" t="s">
        <v>96</v>
      </c>
      <c r="L8562" s="1">
        <v>77041</v>
      </c>
      <c r="M8562" s="1" t="s">
        <v>97</v>
      </c>
      <c r="N8562" s="1" t="s">
        <v>4859</v>
      </c>
      <c r="O8562" s="1" t="s">
        <v>66</v>
      </c>
      <c r="P8562" s="1" t="s">
        <v>67</v>
      </c>
      <c r="Q8562" s="1" t="s">
        <v>4860</v>
      </c>
      <c r="R8562" s="1">
        <v>131.88000000000002</v>
      </c>
      <c r="S8562" s="1">
        <v>3</v>
      </c>
      <c r="T8562" s="1">
        <v>0.2</v>
      </c>
      <c r="U8562" s="1">
        <v>14.836499999999987</v>
      </c>
      <c r="V8562" s="3" t="str">
        <f>IF(M8562=People!$B$5,People!$A$5,IF(M8562=People!$B$4,People!$A$4,IF(M8562=People!$B$3,People!$A$3,IF(M8562=People!$B$2,People!$A$2,0))))</f>
        <v>Kelly Williams</v>
      </c>
      <c r="W8562" s="3" t="str">
        <f>IFERROR(INDEX(Returns!A:A,MATCH(B8562,Returns!B:B,0)),"No")</f>
        <v>No</v>
      </c>
    </row>
    <row r="8563" spans="1:23" x14ac:dyDescent="0.2">
      <c r="A8563" s="1">
        <v>8562</v>
      </c>
      <c r="B8563" t="s">
        <v>10237</v>
      </c>
      <c r="C8563" s="2">
        <v>43457</v>
      </c>
      <c r="D8563" s="2">
        <v>43460</v>
      </c>
      <c r="E8563" s="1" t="s">
        <v>21</v>
      </c>
      <c r="F8563" s="1" t="s">
        <v>1175</v>
      </c>
      <c r="G8563" s="1" t="s">
        <v>1176</v>
      </c>
      <c r="H8563" s="1" t="s">
        <v>38</v>
      </c>
      <c r="I8563" s="1" t="s">
        <v>25</v>
      </c>
      <c r="J8563" s="1" t="s">
        <v>167</v>
      </c>
      <c r="K8563" s="1" t="s">
        <v>96</v>
      </c>
      <c r="L8563" s="1">
        <v>77041</v>
      </c>
      <c r="M8563" s="1" t="s">
        <v>97</v>
      </c>
      <c r="N8563" s="1" t="s">
        <v>1353</v>
      </c>
      <c r="O8563" s="1" t="s">
        <v>30</v>
      </c>
      <c r="P8563" s="1" t="s">
        <v>60</v>
      </c>
      <c r="Q8563" s="1" t="s">
        <v>1354</v>
      </c>
      <c r="R8563" s="1">
        <v>2.3280000000000003</v>
      </c>
      <c r="S8563" s="1">
        <v>2</v>
      </c>
      <c r="T8563" s="1">
        <v>0.6</v>
      </c>
      <c r="U8563" s="1">
        <v>-0.75660000000000016</v>
      </c>
      <c r="V8563" s="3" t="str">
        <f>IF(M8563=People!$B$5,People!$A$5,IF(M8563=People!$B$4,People!$A$4,IF(M8563=People!$B$3,People!$A$3,IF(M8563=People!$B$2,People!$A$2,0))))</f>
        <v>Kelly Williams</v>
      </c>
      <c r="W8563" s="3" t="str">
        <f>IFERROR(INDEX(Returns!A:A,MATCH(B8563,Returns!B:B,0)),"No")</f>
        <v>No</v>
      </c>
    </row>
    <row r="8564" spans="1:23" x14ac:dyDescent="0.2">
      <c r="A8564" s="1">
        <v>8563</v>
      </c>
      <c r="B8564" t="s">
        <v>10238</v>
      </c>
      <c r="C8564" s="2">
        <v>43192</v>
      </c>
      <c r="D8564" s="2">
        <v>43196</v>
      </c>
      <c r="E8564" s="1" t="s">
        <v>21</v>
      </c>
      <c r="F8564" s="1" t="s">
        <v>1802</v>
      </c>
      <c r="G8564" s="1" t="s">
        <v>1803</v>
      </c>
      <c r="H8564" s="1" t="s">
        <v>38</v>
      </c>
      <c r="I8564" s="1" t="s">
        <v>25</v>
      </c>
      <c r="J8564" s="1" t="s">
        <v>2171</v>
      </c>
      <c r="K8564" s="1" t="s">
        <v>105</v>
      </c>
      <c r="L8564" s="1">
        <v>53209</v>
      </c>
      <c r="M8564" s="1" t="s">
        <v>97</v>
      </c>
      <c r="N8564" s="1" t="s">
        <v>3254</v>
      </c>
      <c r="O8564" s="1" t="s">
        <v>30</v>
      </c>
      <c r="P8564" s="1" t="s">
        <v>34</v>
      </c>
      <c r="Q8564" s="1" t="s">
        <v>3255</v>
      </c>
      <c r="R8564" s="1">
        <v>1454.9</v>
      </c>
      <c r="S8564" s="1">
        <v>5</v>
      </c>
      <c r="T8564" s="1">
        <v>0</v>
      </c>
      <c r="U8564" s="1">
        <v>378.274</v>
      </c>
      <c r="V8564" s="3" t="str">
        <f>IF(M8564=People!$B$5,People!$A$5,IF(M8564=People!$B$4,People!$A$4,IF(M8564=People!$B$3,People!$A$3,IF(M8564=People!$B$2,People!$A$2,0))))</f>
        <v>Kelly Williams</v>
      </c>
      <c r="W8564" s="3" t="str">
        <f>IFERROR(INDEX(Returns!A:A,MATCH(B8564,Returns!B:B,0)),"No")</f>
        <v>No</v>
      </c>
    </row>
    <row r="8565" spans="1:23" x14ac:dyDescent="0.2">
      <c r="A8565" s="1">
        <v>8564</v>
      </c>
      <c r="B8565" t="s">
        <v>10239</v>
      </c>
      <c r="C8565" s="2">
        <v>43585</v>
      </c>
      <c r="D8565" s="2">
        <v>43589</v>
      </c>
      <c r="E8565" s="1" t="s">
        <v>46</v>
      </c>
      <c r="F8565" s="1" t="s">
        <v>2923</v>
      </c>
      <c r="G8565" s="1" t="s">
        <v>2924</v>
      </c>
      <c r="H8565" s="1" t="s">
        <v>94</v>
      </c>
      <c r="I8565" s="1" t="s">
        <v>25</v>
      </c>
      <c r="J8565" s="1" t="s">
        <v>5855</v>
      </c>
      <c r="K8565" s="1" t="s">
        <v>50</v>
      </c>
      <c r="L8565" s="1">
        <v>32771</v>
      </c>
      <c r="M8565" s="1" t="s">
        <v>28</v>
      </c>
      <c r="N8565" s="1" t="s">
        <v>3156</v>
      </c>
      <c r="O8565" s="1" t="s">
        <v>43</v>
      </c>
      <c r="P8565" s="1" t="s">
        <v>70</v>
      </c>
      <c r="Q8565" s="1" t="s">
        <v>3157</v>
      </c>
      <c r="R8565" s="1">
        <v>4.8420000000000005</v>
      </c>
      <c r="S8565" s="1">
        <v>3</v>
      </c>
      <c r="T8565" s="1">
        <v>0.7</v>
      </c>
      <c r="U8565" s="1">
        <v>-3.5507999999999988</v>
      </c>
      <c r="V8565" s="3" t="str">
        <f>IF(M8565=People!$B$5,People!$A$5,IF(M8565=People!$B$4,People!$A$4,IF(M8565=People!$B$3,People!$A$3,IF(M8565=People!$B$2,People!$A$2,0))))</f>
        <v>Cassandra Brandow</v>
      </c>
      <c r="W8565" s="3" t="str">
        <f>IFERROR(INDEX(Returns!A:A,MATCH(B8565,Returns!B:B,0)),"No")</f>
        <v>No</v>
      </c>
    </row>
    <row r="8566" spans="1:23" x14ac:dyDescent="0.2">
      <c r="A8566" s="1">
        <v>8565</v>
      </c>
      <c r="B8566" t="s">
        <v>10239</v>
      </c>
      <c r="C8566" s="2">
        <v>43585</v>
      </c>
      <c r="D8566" s="2">
        <v>43589</v>
      </c>
      <c r="E8566" s="1" t="s">
        <v>46</v>
      </c>
      <c r="F8566" s="1" t="s">
        <v>2923</v>
      </c>
      <c r="G8566" s="1" t="s">
        <v>2924</v>
      </c>
      <c r="H8566" s="1" t="s">
        <v>94</v>
      </c>
      <c r="I8566" s="1" t="s">
        <v>25</v>
      </c>
      <c r="J8566" s="1" t="s">
        <v>5855</v>
      </c>
      <c r="K8566" s="1" t="s">
        <v>50</v>
      </c>
      <c r="L8566" s="1">
        <v>32771</v>
      </c>
      <c r="M8566" s="1" t="s">
        <v>28</v>
      </c>
      <c r="N8566" s="1" t="s">
        <v>5608</v>
      </c>
      <c r="O8566" s="1" t="s">
        <v>30</v>
      </c>
      <c r="P8566" s="1" t="s">
        <v>60</v>
      </c>
      <c r="Q8566" s="1" t="s">
        <v>5609</v>
      </c>
      <c r="R8566" s="1">
        <v>220.70400000000001</v>
      </c>
      <c r="S8566" s="1">
        <v>6</v>
      </c>
      <c r="T8566" s="1">
        <v>0.2</v>
      </c>
      <c r="U8566" s="1">
        <v>-8.2764000000000379</v>
      </c>
      <c r="V8566" s="3" t="str">
        <f>IF(M8566=People!$B$5,People!$A$5,IF(M8566=People!$B$4,People!$A$4,IF(M8566=People!$B$3,People!$A$3,IF(M8566=People!$B$2,People!$A$2,0))))</f>
        <v>Cassandra Brandow</v>
      </c>
      <c r="W8566" s="3" t="str">
        <f>IFERROR(INDEX(Returns!A:A,MATCH(B8566,Returns!B:B,0)),"No")</f>
        <v>No</v>
      </c>
    </row>
    <row r="8567" spans="1:23" x14ac:dyDescent="0.2">
      <c r="A8567" s="1">
        <v>8566</v>
      </c>
      <c r="B8567" t="s">
        <v>10240</v>
      </c>
      <c r="C8567" s="2">
        <v>43421</v>
      </c>
      <c r="D8567" s="2">
        <v>43422</v>
      </c>
      <c r="E8567" s="1" t="s">
        <v>170</v>
      </c>
      <c r="F8567" s="1" t="s">
        <v>5580</v>
      </c>
      <c r="G8567" s="1" t="s">
        <v>5581</v>
      </c>
      <c r="H8567" s="1" t="s">
        <v>24</v>
      </c>
      <c r="I8567" s="1" t="s">
        <v>25</v>
      </c>
      <c r="J8567" s="1" t="s">
        <v>5265</v>
      </c>
      <c r="K8567" s="1" t="s">
        <v>96</v>
      </c>
      <c r="L8567" s="1">
        <v>75056</v>
      </c>
      <c r="M8567" s="1" t="s">
        <v>97</v>
      </c>
      <c r="N8567" s="1" t="s">
        <v>4757</v>
      </c>
      <c r="O8567" s="1" t="s">
        <v>66</v>
      </c>
      <c r="P8567" s="1" t="s">
        <v>67</v>
      </c>
      <c r="Q8567" s="1" t="s">
        <v>4758</v>
      </c>
      <c r="R8567" s="1">
        <v>67.176000000000002</v>
      </c>
      <c r="S8567" s="1">
        <v>3</v>
      </c>
      <c r="T8567" s="1">
        <v>0.2</v>
      </c>
      <c r="U8567" s="1">
        <v>6.7175999999999974</v>
      </c>
      <c r="V8567" s="3" t="str">
        <f>IF(M8567=People!$B$5,People!$A$5,IF(M8567=People!$B$4,People!$A$4,IF(M8567=People!$B$3,People!$A$3,IF(M8567=People!$B$2,People!$A$2,0))))</f>
        <v>Kelly Williams</v>
      </c>
      <c r="W8567" s="3" t="str">
        <f>IFERROR(INDEX(Returns!A:A,MATCH(B8567,Returns!B:B,0)),"No")</f>
        <v>No</v>
      </c>
    </row>
    <row r="8568" spans="1:23" x14ac:dyDescent="0.2">
      <c r="A8568" s="1">
        <v>8567</v>
      </c>
      <c r="B8568" t="s">
        <v>10240</v>
      </c>
      <c r="C8568" s="2">
        <v>43421</v>
      </c>
      <c r="D8568" s="2">
        <v>43422</v>
      </c>
      <c r="E8568" s="1" t="s">
        <v>170</v>
      </c>
      <c r="F8568" s="1" t="s">
        <v>5580</v>
      </c>
      <c r="G8568" s="1" t="s">
        <v>5581</v>
      </c>
      <c r="H8568" s="1" t="s">
        <v>24</v>
      </c>
      <c r="I8568" s="1" t="s">
        <v>25</v>
      </c>
      <c r="J8568" s="1" t="s">
        <v>5265</v>
      </c>
      <c r="K8568" s="1" t="s">
        <v>96</v>
      </c>
      <c r="L8568" s="1">
        <v>75056</v>
      </c>
      <c r="M8568" s="1" t="s">
        <v>97</v>
      </c>
      <c r="N8568" s="1" t="s">
        <v>4475</v>
      </c>
      <c r="O8568" s="1" t="s">
        <v>43</v>
      </c>
      <c r="P8568" s="1" t="s">
        <v>84</v>
      </c>
      <c r="Q8568" s="1" t="s">
        <v>4476</v>
      </c>
      <c r="R8568" s="1">
        <v>15.231999999999999</v>
      </c>
      <c r="S8568" s="1">
        <v>4</v>
      </c>
      <c r="T8568" s="1">
        <v>0.2</v>
      </c>
      <c r="U8568" s="1">
        <v>5.5215999999999994</v>
      </c>
      <c r="V8568" s="3" t="str">
        <f>IF(M8568=People!$B$5,People!$A$5,IF(M8568=People!$B$4,People!$A$4,IF(M8568=People!$B$3,People!$A$3,IF(M8568=People!$B$2,People!$A$2,0))))</f>
        <v>Kelly Williams</v>
      </c>
      <c r="W8568" s="3" t="str">
        <f>IFERROR(INDEX(Returns!A:A,MATCH(B8568,Returns!B:B,0)),"No")</f>
        <v>No</v>
      </c>
    </row>
    <row r="8569" spans="1:23" x14ac:dyDescent="0.2">
      <c r="A8569" s="1">
        <v>8568</v>
      </c>
      <c r="B8569" t="s">
        <v>10241</v>
      </c>
      <c r="C8569" s="2">
        <v>43414</v>
      </c>
      <c r="D8569" s="2">
        <v>43416</v>
      </c>
      <c r="E8569" s="1" t="s">
        <v>170</v>
      </c>
      <c r="F8569" s="1" t="s">
        <v>1975</v>
      </c>
      <c r="G8569" s="1" t="s">
        <v>1976</v>
      </c>
      <c r="H8569" s="1" t="s">
        <v>24</v>
      </c>
      <c r="I8569" s="1" t="s">
        <v>25</v>
      </c>
      <c r="J8569" s="1" t="s">
        <v>248</v>
      </c>
      <c r="K8569" s="1" t="s">
        <v>440</v>
      </c>
      <c r="L8569" s="1">
        <v>45373</v>
      </c>
      <c r="M8569" s="1" t="s">
        <v>135</v>
      </c>
      <c r="N8569" s="1" t="s">
        <v>4157</v>
      </c>
      <c r="O8569" s="1" t="s">
        <v>43</v>
      </c>
      <c r="P8569" s="1" t="s">
        <v>84</v>
      </c>
      <c r="Q8569" s="1" t="s">
        <v>4158</v>
      </c>
      <c r="R8569" s="1">
        <v>31.104000000000006</v>
      </c>
      <c r="S8569" s="1">
        <v>6</v>
      </c>
      <c r="T8569" s="1">
        <v>0.2</v>
      </c>
      <c r="U8569" s="1">
        <v>10.8864</v>
      </c>
      <c r="V8569" s="3" t="str">
        <f>IF(M8569=People!$B$5,People!$A$5,IF(M8569=People!$B$4,People!$A$4,IF(M8569=People!$B$3,People!$A$3,IF(M8569=People!$B$2,People!$A$2,0))))</f>
        <v>Chuck Magee</v>
      </c>
      <c r="W8569" s="3" t="str">
        <f>IFERROR(INDEX(Returns!A:A,MATCH(B8569,Returns!B:B,0)),"No")</f>
        <v>No</v>
      </c>
    </row>
    <row r="8570" spans="1:23" x14ac:dyDescent="0.2">
      <c r="A8570" s="1">
        <v>8569</v>
      </c>
      <c r="B8570" t="s">
        <v>10242</v>
      </c>
      <c r="C8570" s="2">
        <v>43440</v>
      </c>
      <c r="D8570" s="2">
        <v>43446</v>
      </c>
      <c r="E8570" s="1" t="s">
        <v>46</v>
      </c>
      <c r="F8570" s="1" t="s">
        <v>2245</v>
      </c>
      <c r="G8570" s="1" t="s">
        <v>2246</v>
      </c>
      <c r="H8570" s="1" t="s">
        <v>38</v>
      </c>
      <c r="I8570" s="1" t="s">
        <v>25</v>
      </c>
      <c r="J8570" s="1" t="s">
        <v>4661</v>
      </c>
      <c r="K8570" s="1" t="s">
        <v>240</v>
      </c>
      <c r="L8570" s="1">
        <v>11550</v>
      </c>
      <c r="M8570" s="1" t="s">
        <v>135</v>
      </c>
      <c r="N8570" s="1" t="s">
        <v>5095</v>
      </c>
      <c r="O8570" s="1" t="s">
        <v>43</v>
      </c>
      <c r="P8570" s="1" t="s">
        <v>70</v>
      </c>
      <c r="Q8570" s="1" t="s">
        <v>5096</v>
      </c>
      <c r="R8570" s="1">
        <v>968.74400000000014</v>
      </c>
      <c r="S8570" s="1">
        <v>7</v>
      </c>
      <c r="T8570" s="1">
        <v>0.2</v>
      </c>
      <c r="U8570" s="1">
        <v>314.84180000000003</v>
      </c>
      <c r="V8570" s="3" t="str">
        <f>IF(M8570=People!$B$5,People!$A$5,IF(M8570=People!$B$4,People!$A$4,IF(M8570=People!$B$3,People!$A$3,IF(M8570=People!$B$2,People!$A$2,0))))</f>
        <v>Chuck Magee</v>
      </c>
      <c r="W8570" s="3" t="str">
        <f>IFERROR(INDEX(Returns!A:A,MATCH(B8570,Returns!B:B,0)),"No")</f>
        <v>No</v>
      </c>
    </row>
    <row r="8571" spans="1:23" x14ac:dyDescent="0.2">
      <c r="A8571" s="1">
        <v>8570</v>
      </c>
      <c r="B8571" t="s">
        <v>10242</v>
      </c>
      <c r="C8571" s="2">
        <v>43440</v>
      </c>
      <c r="D8571" s="2">
        <v>43446</v>
      </c>
      <c r="E8571" s="1" t="s">
        <v>46</v>
      </c>
      <c r="F8571" s="1" t="s">
        <v>2245</v>
      </c>
      <c r="G8571" s="1" t="s">
        <v>2246</v>
      </c>
      <c r="H8571" s="1" t="s">
        <v>38</v>
      </c>
      <c r="I8571" s="1" t="s">
        <v>25</v>
      </c>
      <c r="J8571" s="1" t="s">
        <v>4661</v>
      </c>
      <c r="K8571" s="1" t="s">
        <v>240</v>
      </c>
      <c r="L8571" s="1">
        <v>11550</v>
      </c>
      <c r="M8571" s="1" t="s">
        <v>135</v>
      </c>
      <c r="N8571" s="1" t="s">
        <v>382</v>
      </c>
      <c r="O8571" s="1" t="s">
        <v>43</v>
      </c>
      <c r="P8571" s="1" t="s">
        <v>70</v>
      </c>
      <c r="Q8571" s="1" t="s">
        <v>383</v>
      </c>
      <c r="R8571" s="1">
        <v>222.35199999999998</v>
      </c>
      <c r="S8571" s="1">
        <v>13</v>
      </c>
      <c r="T8571" s="1">
        <v>0.2</v>
      </c>
      <c r="U8571" s="1">
        <v>77.823200000000014</v>
      </c>
      <c r="V8571" s="3" t="str">
        <f>IF(M8571=People!$B$5,People!$A$5,IF(M8571=People!$B$4,People!$A$4,IF(M8571=People!$B$3,People!$A$3,IF(M8571=People!$B$2,People!$A$2,0))))</f>
        <v>Chuck Magee</v>
      </c>
      <c r="W8571" s="3" t="str">
        <f>IFERROR(INDEX(Returns!A:A,MATCH(B8571,Returns!B:B,0)),"No")</f>
        <v>No</v>
      </c>
    </row>
    <row r="8572" spans="1:23" x14ac:dyDescent="0.2">
      <c r="A8572" s="1">
        <v>8571</v>
      </c>
      <c r="B8572" t="s">
        <v>10242</v>
      </c>
      <c r="C8572" s="2">
        <v>43440</v>
      </c>
      <c r="D8572" s="2">
        <v>43446</v>
      </c>
      <c r="E8572" s="1" t="s">
        <v>46</v>
      </c>
      <c r="F8572" s="1" t="s">
        <v>2245</v>
      </c>
      <c r="G8572" s="1" t="s">
        <v>2246</v>
      </c>
      <c r="H8572" s="1" t="s">
        <v>38</v>
      </c>
      <c r="I8572" s="1" t="s">
        <v>25</v>
      </c>
      <c r="J8572" s="1" t="s">
        <v>4661</v>
      </c>
      <c r="K8572" s="1" t="s">
        <v>240</v>
      </c>
      <c r="L8572" s="1">
        <v>11550</v>
      </c>
      <c r="M8572" s="1" t="s">
        <v>135</v>
      </c>
      <c r="N8572" s="1" t="s">
        <v>2773</v>
      </c>
      <c r="O8572" s="1" t="s">
        <v>66</v>
      </c>
      <c r="P8572" s="1" t="s">
        <v>1065</v>
      </c>
      <c r="Q8572" s="1" t="s">
        <v>2774</v>
      </c>
      <c r="R8572" s="1">
        <v>479.98400000000004</v>
      </c>
      <c r="S8572" s="1">
        <v>2</v>
      </c>
      <c r="T8572" s="1">
        <v>0.2</v>
      </c>
      <c r="U8572" s="1">
        <v>89.996999999999986</v>
      </c>
      <c r="V8572" s="3" t="str">
        <f>IF(M8572=People!$B$5,People!$A$5,IF(M8572=People!$B$4,People!$A$4,IF(M8572=People!$B$3,People!$A$3,IF(M8572=People!$B$2,People!$A$2,0))))</f>
        <v>Chuck Magee</v>
      </c>
      <c r="W8572" s="3" t="str">
        <f>IFERROR(INDEX(Returns!A:A,MATCH(B8572,Returns!B:B,0)),"No")</f>
        <v>No</v>
      </c>
    </row>
    <row r="8573" spans="1:23" x14ac:dyDescent="0.2">
      <c r="A8573" s="1">
        <v>8572</v>
      </c>
      <c r="B8573" t="s">
        <v>10243</v>
      </c>
      <c r="C8573" s="2">
        <v>43193</v>
      </c>
      <c r="D8573" s="2">
        <v>43193</v>
      </c>
      <c r="E8573" s="1" t="s">
        <v>1126</v>
      </c>
      <c r="F8573" s="1" t="s">
        <v>1846</v>
      </c>
      <c r="G8573" s="1" t="s">
        <v>1847</v>
      </c>
      <c r="H8573" s="1" t="s">
        <v>94</v>
      </c>
      <c r="I8573" s="1" t="s">
        <v>25</v>
      </c>
      <c r="J8573" s="1" t="s">
        <v>716</v>
      </c>
      <c r="K8573" s="1" t="s">
        <v>96</v>
      </c>
      <c r="L8573" s="1">
        <v>75081</v>
      </c>
      <c r="M8573" s="1" t="s">
        <v>97</v>
      </c>
      <c r="N8573" s="1" t="s">
        <v>3618</v>
      </c>
      <c r="O8573" s="1" t="s">
        <v>43</v>
      </c>
      <c r="P8573" s="1" t="s">
        <v>84</v>
      </c>
      <c r="Q8573" s="1" t="s">
        <v>3619</v>
      </c>
      <c r="R8573" s="1">
        <v>10.272000000000002</v>
      </c>
      <c r="S8573" s="1">
        <v>3</v>
      </c>
      <c r="T8573" s="1">
        <v>0.2</v>
      </c>
      <c r="U8573" s="1">
        <v>3.2099999999999982</v>
      </c>
      <c r="V8573" s="3" t="str">
        <f>IF(M8573=People!$B$5,People!$A$5,IF(M8573=People!$B$4,People!$A$4,IF(M8573=People!$B$3,People!$A$3,IF(M8573=People!$B$2,People!$A$2,0))))</f>
        <v>Kelly Williams</v>
      </c>
      <c r="W8573" s="3" t="str">
        <f>IFERROR(INDEX(Returns!A:A,MATCH(B8573,Returns!B:B,0)),"No")</f>
        <v>No</v>
      </c>
    </row>
    <row r="8574" spans="1:23" x14ac:dyDescent="0.2">
      <c r="A8574" s="1">
        <v>8573</v>
      </c>
      <c r="B8574" t="s">
        <v>10244</v>
      </c>
      <c r="C8574" s="2">
        <v>42702</v>
      </c>
      <c r="D8574" s="2">
        <v>42706</v>
      </c>
      <c r="E8574" s="1" t="s">
        <v>46</v>
      </c>
      <c r="F8574" s="1" t="s">
        <v>3686</v>
      </c>
      <c r="G8574" s="1" t="s">
        <v>3687</v>
      </c>
      <c r="H8574" s="1" t="s">
        <v>24</v>
      </c>
      <c r="I8574" s="1" t="s">
        <v>25</v>
      </c>
      <c r="J8574" s="1" t="s">
        <v>167</v>
      </c>
      <c r="K8574" s="1" t="s">
        <v>96</v>
      </c>
      <c r="L8574" s="1">
        <v>77041</v>
      </c>
      <c r="M8574" s="1" t="s">
        <v>97</v>
      </c>
      <c r="N8574" s="1" t="s">
        <v>3552</v>
      </c>
      <c r="O8574" s="1" t="s">
        <v>66</v>
      </c>
      <c r="P8574" s="1" t="s">
        <v>601</v>
      </c>
      <c r="Q8574" s="1" t="s">
        <v>3553</v>
      </c>
      <c r="R8574" s="1">
        <v>998.84999999999991</v>
      </c>
      <c r="S8574" s="1">
        <v>5</v>
      </c>
      <c r="T8574" s="1">
        <v>0.4</v>
      </c>
      <c r="U8574" s="1">
        <v>-199.7700000000001</v>
      </c>
      <c r="V8574" s="3" t="str">
        <f>IF(M8574=People!$B$5,People!$A$5,IF(M8574=People!$B$4,People!$A$4,IF(M8574=People!$B$3,People!$A$3,IF(M8574=People!$B$2,People!$A$2,0))))</f>
        <v>Kelly Williams</v>
      </c>
      <c r="W8574" s="3" t="str">
        <f>IFERROR(INDEX(Returns!A:A,MATCH(B8574,Returns!B:B,0)),"No")</f>
        <v>No</v>
      </c>
    </row>
    <row r="8575" spans="1:23" x14ac:dyDescent="0.2">
      <c r="A8575" s="1">
        <v>8574</v>
      </c>
      <c r="B8575" t="s">
        <v>10245</v>
      </c>
      <c r="C8575" s="2">
        <v>43028</v>
      </c>
      <c r="D8575" s="2">
        <v>43030</v>
      </c>
      <c r="E8575" s="1" t="s">
        <v>170</v>
      </c>
      <c r="F8575" s="1" t="s">
        <v>3285</v>
      </c>
      <c r="G8575" s="1" t="s">
        <v>3286</v>
      </c>
      <c r="H8575" s="1" t="s">
        <v>24</v>
      </c>
      <c r="I8575" s="1" t="s">
        <v>25</v>
      </c>
      <c r="J8575" s="1" t="s">
        <v>239</v>
      </c>
      <c r="K8575" s="1" t="s">
        <v>240</v>
      </c>
      <c r="L8575" s="1">
        <v>10035</v>
      </c>
      <c r="M8575" s="1" t="s">
        <v>135</v>
      </c>
      <c r="N8575" s="1" t="s">
        <v>168</v>
      </c>
      <c r="O8575" s="1" t="s">
        <v>43</v>
      </c>
      <c r="P8575" s="1" t="s">
        <v>84</v>
      </c>
      <c r="Q8575" s="1" t="s">
        <v>169</v>
      </c>
      <c r="R8575" s="1">
        <v>24.56</v>
      </c>
      <c r="S8575" s="1">
        <v>2</v>
      </c>
      <c r="T8575" s="1">
        <v>0</v>
      </c>
      <c r="U8575" s="1">
        <v>11.543199999999999</v>
      </c>
      <c r="V8575" s="3" t="str">
        <f>IF(M8575=People!$B$5,People!$A$5,IF(M8575=People!$B$4,People!$A$4,IF(M8575=People!$B$3,People!$A$3,IF(M8575=People!$B$2,People!$A$2,0))))</f>
        <v>Chuck Magee</v>
      </c>
      <c r="W8575" s="3" t="str">
        <f>IFERROR(INDEX(Returns!A:A,MATCH(B8575,Returns!B:B,0)),"No")</f>
        <v>No</v>
      </c>
    </row>
    <row r="8576" spans="1:23" x14ac:dyDescent="0.2">
      <c r="A8576" s="1">
        <v>8575</v>
      </c>
      <c r="B8576" t="s">
        <v>10246</v>
      </c>
      <c r="C8576" s="2">
        <v>42632</v>
      </c>
      <c r="D8576" s="2">
        <v>42632</v>
      </c>
      <c r="E8576" s="1" t="s">
        <v>1126</v>
      </c>
      <c r="F8576" s="1" t="s">
        <v>635</v>
      </c>
      <c r="G8576" s="1" t="s">
        <v>636</v>
      </c>
      <c r="H8576" s="1" t="s">
        <v>94</v>
      </c>
      <c r="I8576" s="1" t="s">
        <v>25</v>
      </c>
      <c r="J8576" s="1" t="s">
        <v>116</v>
      </c>
      <c r="K8576" s="1" t="s">
        <v>40</v>
      </c>
      <c r="L8576" s="1">
        <v>94110</v>
      </c>
      <c r="M8576" s="1" t="s">
        <v>41</v>
      </c>
      <c r="N8576" s="1" t="s">
        <v>3145</v>
      </c>
      <c r="O8576" s="1" t="s">
        <v>43</v>
      </c>
      <c r="P8576" s="1" t="s">
        <v>242</v>
      </c>
      <c r="Q8576" s="1" t="s">
        <v>3146</v>
      </c>
      <c r="R8576" s="1">
        <v>5.67</v>
      </c>
      <c r="S8576" s="1">
        <v>3</v>
      </c>
      <c r="T8576" s="1">
        <v>0</v>
      </c>
      <c r="U8576" s="1">
        <v>0.11340000000000017</v>
      </c>
      <c r="V8576" s="3" t="str">
        <f>IF(M8576=People!$B$5,People!$A$5,IF(M8576=People!$B$4,People!$A$4,IF(M8576=People!$B$3,People!$A$3,IF(M8576=People!$B$2,People!$A$2,0))))</f>
        <v>Anna Andreadi</v>
      </c>
      <c r="W8576" s="3" t="str">
        <f>IFERROR(INDEX(Returns!A:A,MATCH(B8576,Returns!B:B,0)),"No")</f>
        <v>No</v>
      </c>
    </row>
    <row r="8577" spans="1:23" x14ac:dyDescent="0.2">
      <c r="A8577" s="1">
        <v>8576</v>
      </c>
      <c r="B8577" t="s">
        <v>6094</v>
      </c>
      <c r="C8577" s="2">
        <v>43704</v>
      </c>
      <c r="D8577" s="2">
        <v>43707</v>
      </c>
      <c r="E8577" s="1" t="s">
        <v>21</v>
      </c>
      <c r="F8577" s="1" t="s">
        <v>3199</v>
      </c>
      <c r="G8577" s="1" t="s">
        <v>3200</v>
      </c>
      <c r="H8577" s="1" t="s">
        <v>24</v>
      </c>
      <c r="I8577" s="1" t="s">
        <v>25</v>
      </c>
      <c r="J8577" s="1" t="s">
        <v>5035</v>
      </c>
      <c r="K8577" s="1" t="s">
        <v>50</v>
      </c>
      <c r="L8577" s="1">
        <v>34952</v>
      </c>
      <c r="M8577" s="1" t="s">
        <v>28</v>
      </c>
      <c r="N8577" s="1" t="s">
        <v>1891</v>
      </c>
      <c r="O8577" s="1" t="s">
        <v>43</v>
      </c>
      <c r="P8577" s="1" t="s">
        <v>73</v>
      </c>
      <c r="Q8577" s="1" t="s">
        <v>1892</v>
      </c>
      <c r="R8577" s="1">
        <v>14.336000000000002</v>
      </c>
      <c r="S8577" s="1">
        <v>4</v>
      </c>
      <c r="T8577" s="1">
        <v>0.2</v>
      </c>
      <c r="U8577" s="1">
        <v>0.89599999999999991</v>
      </c>
      <c r="V8577" s="3" t="str">
        <f>IF(M8577=People!$B$5,People!$A$5,IF(M8577=People!$B$4,People!$A$4,IF(M8577=People!$B$3,People!$A$3,IF(M8577=People!$B$2,People!$A$2,0))))</f>
        <v>Cassandra Brandow</v>
      </c>
      <c r="W8577" s="3" t="str">
        <f>IFERROR(INDEX(Returns!A:A,MATCH(B8577,Returns!B:B,0)),"No")</f>
        <v>Yes</v>
      </c>
    </row>
    <row r="8578" spans="1:23" x14ac:dyDescent="0.2">
      <c r="A8578" s="1">
        <v>8577</v>
      </c>
      <c r="B8578" t="s">
        <v>10247</v>
      </c>
      <c r="C8578" s="2">
        <v>43649</v>
      </c>
      <c r="D8578" s="2">
        <v>43650</v>
      </c>
      <c r="E8578" s="1" t="s">
        <v>170</v>
      </c>
      <c r="F8578" s="1" t="s">
        <v>4887</v>
      </c>
      <c r="G8578" s="1" t="s">
        <v>4888</v>
      </c>
      <c r="H8578" s="1" t="s">
        <v>24</v>
      </c>
      <c r="I8578" s="1" t="s">
        <v>25</v>
      </c>
      <c r="J8578" s="1" t="s">
        <v>81</v>
      </c>
      <c r="K8578" s="1" t="s">
        <v>2291</v>
      </c>
      <c r="L8578" s="1">
        <v>3301</v>
      </c>
      <c r="M8578" s="1" t="s">
        <v>135</v>
      </c>
      <c r="N8578" s="1" t="s">
        <v>2453</v>
      </c>
      <c r="O8578" s="1" t="s">
        <v>30</v>
      </c>
      <c r="P8578" s="1" t="s">
        <v>60</v>
      </c>
      <c r="Q8578" s="1" t="s">
        <v>2454</v>
      </c>
      <c r="R8578" s="1">
        <v>102.3</v>
      </c>
      <c r="S8578" s="1">
        <v>1</v>
      </c>
      <c r="T8578" s="1">
        <v>0</v>
      </c>
      <c r="U8578" s="1">
        <v>26.597999999999999</v>
      </c>
      <c r="V8578" s="3" t="str">
        <f>IF(M8578=People!$B$5,People!$A$5,IF(M8578=People!$B$4,People!$A$4,IF(M8578=People!$B$3,People!$A$3,IF(M8578=People!$B$2,People!$A$2,0))))</f>
        <v>Chuck Magee</v>
      </c>
      <c r="W8578" s="3" t="str">
        <f>IFERROR(INDEX(Returns!A:A,MATCH(B8578,Returns!B:B,0)),"No")</f>
        <v>No</v>
      </c>
    </row>
    <row r="8579" spans="1:23" x14ac:dyDescent="0.2">
      <c r="A8579" s="1">
        <v>8578</v>
      </c>
      <c r="B8579" t="s">
        <v>10248</v>
      </c>
      <c r="C8579" s="2">
        <v>43821</v>
      </c>
      <c r="D8579" s="2">
        <v>43825</v>
      </c>
      <c r="E8579" s="1" t="s">
        <v>46</v>
      </c>
      <c r="F8579" s="1" t="s">
        <v>3395</v>
      </c>
      <c r="G8579" s="1" t="s">
        <v>3396</v>
      </c>
      <c r="H8579" s="1" t="s">
        <v>24</v>
      </c>
      <c r="I8579" s="1" t="s">
        <v>25</v>
      </c>
      <c r="J8579" s="1" t="s">
        <v>346</v>
      </c>
      <c r="K8579" s="1" t="s">
        <v>206</v>
      </c>
      <c r="L8579" s="1">
        <v>55901</v>
      </c>
      <c r="M8579" s="1" t="s">
        <v>97</v>
      </c>
      <c r="N8579" s="1" t="s">
        <v>1159</v>
      </c>
      <c r="O8579" s="1" t="s">
        <v>30</v>
      </c>
      <c r="P8579" s="1" t="s">
        <v>52</v>
      </c>
      <c r="Q8579" s="1" t="s">
        <v>1160</v>
      </c>
      <c r="R8579" s="1">
        <v>607.52</v>
      </c>
      <c r="S8579" s="1">
        <v>2</v>
      </c>
      <c r="T8579" s="1">
        <v>0</v>
      </c>
      <c r="U8579" s="1">
        <v>97.203200000000038</v>
      </c>
      <c r="V8579" s="3" t="str">
        <f>IF(M8579=People!$B$5,People!$A$5,IF(M8579=People!$B$4,People!$A$4,IF(M8579=People!$B$3,People!$A$3,IF(M8579=People!$B$2,People!$A$2,0))))</f>
        <v>Kelly Williams</v>
      </c>
      <c r="W8579" s="3" t="str">
        <f>IFERROR(INDEX(Returns!A:A,MATCH(B8579,Returns!B:B,0)),"No")</f>
        <v>No</v>
      </c>
    </row>
    <row r="8580" spans="1:23" x14ac:dyDescent="0.2">
      <c r="A8580" s="1">
        <v>8579</v>
      </c>
      <c r="B8580" t="s">
        <v>10248</v>
      </c>
      <c r="C8580" s="2">
        <v>43821</v>
      </c>
      <c r="D8580" s="2">
        <v>43825</v>
      </c>
      <c r="E8580" s="1" t="s">
        <v>46</v>
      </c>
      <c r="F8580" s="1" t="s">
        <v>3395</v>
      </c>
      <c r="G8580" s="1" t="s">
        <v>3396</v>
      </c>
      <c r="H8580" s="1" t="s">
        <v>24</v>
      </c>
      <c r="I8580" s="1" t="s">
        <v>25</v>
      </c>
      <c r="J8580" s="1" t="s">
        <v>346</v>
      </c>
      <c r="K8580" s="1" t="s">
        <v>206</v>
      </c>
      <c r="L8580" s="1">
        <v>55901</v>
      </c>
      <c r="M8580" s="1" t="s">
        <v>97</v>
      </c>
      <c r="N8580" s="1" t="s">
        <v>838</v>
      </c>
      <c r="O8580" s="1" t="s">
        <v>43</v>
      </c>
      <c r="P8580" s="1" t="s">
        <v>55</v>
      </c>
      <c r="Q8580" s="1" t="s">
        <v>1511</v>
      </c>
      <c r="R8580" s="1">
        <v>31.16</v>
      </c>
      <c r="S8580" s="1">
        <v>2</v>
      </c>
      <c r="T8580" s="1">
        <v>0</v>
      </c>
      <c r="U8580" s="1">
        <v>7.7899999999999991</v>
      </c>
      <c r="V8580" s="3" t="str">
        <f>IF(M8580=People!$B$5,People!$A$5,IF(M8580=People!$B$4,People!$A$4,IF(M8580=People!$B$3,People!$A$3,IF(M8580=People!$B$2,People!$A$2,0))))</f>
        <v>Kelly Williams</v>
      </c>
      <c r="W8580" s="3" t="str">
        <f>IFERROR(INDEX(Returns!A:A,MATCH(B8580,Returns!B:B,0)),"No")</f>
        <v>No</v>
      </c>
    </row>
    <row r="8581" spans="1:23" x14ac:dyDescent="0.2">
      <c r="A8581" s="1">
        <v>8580</v>
      </c>
      <c r="B8581" t="s">
        <v>10249</v>
      </c>
      <c r="C8581" s="2">
        <v>43461</v>
      </c>
      <c r="D8581" s="2">
        <v>43467</v>
      </c>
      <c r="E8581" s="1" t="s">
        <v>46</v>
      </c>
      <c r="F8581" s="1" t="s">
        <v>3616</v>
      </c>
      <c r="G8581" s="1" t="s">
        <v>3617</v>
      </c>
      <c r="H8581" s="1" t="s">
        <v>24</v>
      </c>
      <c r="I8581" s="1" t="s">
        <v>25</v>
      </c>
      <c r="J8581" s="1" t="s">
        <v>1284</v>
      </c>
      <c r="K8581" s="1" t="s">
        <v>27</v>
      </c>
      <c r="L8581" s="1">
        <v>40214</v>
      </c>
      <c r="M8581" s="1" t="s">
        <v>28</v>
      </c>
      <c r="N8581" s="1" t="s">
        <v>5722</v>
      </c>
      <c r="O8581" s="1" t="s">
        <v>43</v>
      </c>
      <c r="P8581" s="1" t="s">
        <v>44</v>
      </c>
      <c r="Q8581" s="1" t="s">
        <v>5723</v>
      </c>
      <c r="R8581" s="1">
        <v>2.61</v>
      </c>
      <c r="S8581" s="1">
        <v>1</v>
      </c>
      <c r="T8581" s="1">
        <v>0</v>
      </c>
      <c r="U8581" s="1">
        <v>1.2005999999999999</v>
      </c>
      <c r="V8581" s="3" t="str">
        <f>IF(M8581=People!$B$5,People!$A$5,IF(M8581=People!$B$4,People!$A$4,IF(M8581=People!$B$3,People!$A$3,IF(M8581=People!$B$2,People!$A$2,0))))</f>
        <v>Cassandra Brandow</v>
      </c>
      <c r="W8581" s="3" t="str">
        <f>IFERROR(INDEX(Returns!A:A,MATCH(B8581,Returns!B:B,0)),"No")</f>
        <v>No</v>
      </c>
    </row>
    <row r="8582" spans="1:23" x14ac:dyDescent="0.2">
      <c r="A8582" s="1">
        <v>8581</v>
      </c>
      <c r="B8582" t="s">
        <v>10250</v>
      </c>
      <c r="C8582" s="2">
        <v>42510</v>
      </c>
      <c r="D8582" s="2">
        <v>42512</v>
      </c>
      <c r="E8582" s="1" t="s">
        <v>21</v>
      </c>
      <c r="F8582" s="1" t="s">
        <v>3933</v>
      </c>
      <c r="G8582" s="1" t="s">
        <v>3934</v>
      </c>
      <c r="H8582" s="1" t="s">
        <v>38</v>
      </c>
      <c r="I8582" s="1" t="s">
        <v>25</v>
      </c>
      <c r="J8582" s="1" t="s">
        <v>5856</v>
      </c>
      <c r="K8582" s="1" t="s">
        <v>96</v>
      </c>
      <c r="L8582" s="1">
        <v>78666</v>
      </c>
      <c r="M8582" s="1" t="s">
        <v>97</v>
      </c>
      <c r="N8582" s="1" t="s">
        <v>5678</v>
      </c>
      <c r="O8582" s="1" t="s">
        <v>30</v>
      </c>
      <c r="P8582" s="1" t="s">
        <v>60</v>
      </c>
      <c r="Q8582" s="1" t="s">
        <v>5679</v>
      </c>
      <c r="R8582" s="1">
        <v>10.332000000000001</v>
      </c>
      <c r="S8582" s="1">
        <v>3</v>
      </c>
      <c r="T8582" s="1">
        <v>0.6</v>
      </c>
      <c r="U8582" s="1">
        <v>-5.9408999999999992</v>
      </c>
      <c r="V8582" s="3" t="str">
        <f>IF(M8582=People!$B$5,People!$A$5,IF(M8582=People!$B$4,People!$A$4,IF(M8582=People!$B$3,People!$A$3,IF(M8582=People!$B$2,People!$A$2,0))))</f>
        <v>Kelly Williams</v>
      </c>
      <c r="W8582" s="3" t="str">
        <f>IFERROR(INDEX(Returns!A:A,MATCH(B8582,Returns!B:B,0)),"No")</f>
        <v>No</v>
      </c>
    </row>
    <row r="8583" spans="1:23" x14ac:dyDescent="0.2">
      <c r="A8583" s="1">
        <v>8582</v>
      </c>
      <c r="B8583" t="s">
        <v>10250</v>
      </c>
      <c r="C8583" s="2">
        <v>42510</v>
      </c>
      <c r="D8583" s="2">
        <v>42512</v>
      </c>
      <c r="E8583" s="1" t="s">
        <v>21</v>
      </c>
      <c r="F8583" s="1" t="s">
        <v>3933</v>
      </c>
      <c r="G8583" s="1" t="s">
        <v>3934</v>
      </c>
      <c r="H8583" s="1" t="s">
        <v>38</v>
      </c>
      <c r="I8583" s="1" t="s">
        <v>25</v>
      </c>
      <c r="J8583" s="1" t="s">
        <v>5856</v>
      </c>
      <c r="K8583" s="1" t="s">
        <v>96</v>
      </c>
      <c r="L8583" s="1">
        <v>78666</v>
      </c>
      <c r="M8583" s="1" t="s">
        <v>97</v>
      </c>
      <c r="N8583" s="1" t="s">
        <v>2414</v>
      </c>
      <c r="O8583" s="1" t="s">
        <v>43</v>
      </c>
      <c r="P8583" s="1" t="s">
        <v>84</v>
      </c>
      <c r="Q8583" s="1" t="s">
        <v>2415</v>
      </c>
      <c r="R8583" s="1">
        <v>10.368000000000002</v>
      </c>
      <c r="S8583" s="1">
        <v>2</v>
      </c>
      <c r="T8583" s="1">
        <v>0.2</v>
      </c>
      <c r="U8583" s="1">
        <v>3.6288</v>
      </c>
      <c r="V8583" s="3" t="str">
        <f>IF(M8583=People!$B$5,People!$A$5,IF(M8583=People!$B$4,People!$A$4,IF(M8583=People!$B$3,People!$A$3,IF(M8583=People!$B$2,People!$A$2,0))))</f>
        <v>Kelly Williams</v>
      </c>
      <c r="W8583" s="3" t="str">
        <f>IFERROR(INDEX(Returns!A:A,MATCH(B8583,Returns!B:B,0)),"No")</f>
        <v>No</v>
      </c>
    </row>
    <row r="8584" spans="1:23" x14ac:dyDescent="0.2">
      <c r="A8584" s="1">
        <v>8583</v>
      </c>
      <c r="B8584" t="s">
        <v>10250</v>
      </c>
      <c r="C8584" s="2">
        <v>42510</v>
      </c>
      <c r="D8584" s="2">
        <v>42512</v>
      </c>
      <c r="E8584" s="1" t="s">
        <v>21</v>
      </c>
      <c r="F8584" s="1" t="s">
        <v>3933</v>
      </c>
      <c r="G8584" s="1" t="s">
        <v>3934</v>
      </c>
      <c r="H8584" s="1" t="s">
        <v>38</v>
      </c>
      <c r="I8584" s="1" t="s">
        <v>25</v>
      </c>
      <c r="J8584" s="1" t="s">
        <v>5856</v>
      </c>
      <c r="K8584" s="1" t="s">
        <v>96</v>
      </c>
      <c r="L8584" s="1">
        <v>78666</v>
      </c>
      <c r="M8584" s="1" t="s">
        <v>97</v>
      </c>
      <c r="N8584" s="1" t="s">
        <v>4557</v>
      </c>
      <c r="O8584" s="1" t="s">
        <v>66</v>
      </c>
      <c r="P8584" s="1" t="s">
        <v>146</v>
      </c>
      <c r="Q8584" s="1" t="s">
        <v>4558</v>
      </c>
      <c r="R8584" s="1">
        <v>20.784000000000002</v>
      </c>
      <c r="S8584" s="1">
        <v>2</v>
      </c>
      <c r="T8584" s="1">
        <v>0.2</v>
      </c>
      <c r="U8584" s="1">
        <v>-3.6372000000000027</v>
      </c>
      <c r="V8584" s="3" t="str">
        <f>IF(M8584=People!$B$5,People!$A$5,IF(M8584=People!$B$4,People!$A$4,IF(M8584=People!$B$3,People!$A$3,IF(M8584=People!$B$2,People!$A$2,0))))</f>
        <v>Kelly Williams</v>
      </c>
      <c r="W8584" s="3" t="str">
        <f>IFERROR(INDEX(Returns!A:A,MATCH(B8584,Returns!B:B,0)),"No")</f>
        <v>No</v>
      </c>
    </row>
    <row r="8585" spans="1:23" x14ac:dyDescent="0.2">
      <c r="A8585" s="1">
        <v>8584</v>
      </c>
      <c r="B8585" t="s">
        <v>10250</v>
      </c>
      <c r="C8585" s="2">
        <v>42510</v>
      </c>
      <c r="D8585" s="2">
        <v>42512</v>
      </c>
      <c r="E8585" s="1" t="s">
        <v>21</v>
      </c>
      <c r="F8585" s="1" t="s">
        <v>3933</v>
      </c>
      <c r="G8585" s="1" t="s">
        <v>3934</v>
      </c>
      <c r="H8585" s="1" t="s">
        <v>38</v>
      </c>
      <c r="I8585" s="1" t="s">
        <v>25</v>
      </c>
      <c r="J8585" s="1" t="s">
        <v>5856</v>
      </c>
      <c r="K8585" s="1" t="s">
        <v>96</v>
      </c>
      <c r="L8585" s="1">
        <v>78666</v>
      </c>
      <c r="M8585" s="1" t="s">
        <v>97</v>
      </c>
      <c r="N8585" s="1" t="s">
        <v>5615</v>
      </c>
      <c r="O8585" s="1" t="s">
        <v>43</v>
      </c>
      <c r="P8585" s="1" t="s">
        <v>55</v>
      </c>
      <c r="Q8585" s="1" t="s">
        <v>5616</v>
      </c>
      <c r="R8585" s="1">
        <v>66.959999999999994</v>
      </c>
      <c r="S8585" s="1">
        <v>5</v>
      </c>
      <c r="T8585" s="1">
        <v>0.2</v>
      </c>
      <c r="U8585" s="1">
        <v>-13.392000000000003</v>
      </c>
      <c r="V8585" s="3" t="str">
        <f>IF(M8585=People!$B$5,People!$A$5,IF(M8585=People!$B$4,People!$A$4,IF(M8585=People!$B$3,People!$A$3,IF(M8585=People!$B$2,People!$A$2,0))))</f>
        <v>Kelly Williams</v>
      </c>
      <c r="W8585" s="3" t="str">
        <f>IFERROR(INDEX(Returns!A:A,MATCH(B8585,Returns!B:B,0)),"No")</f>
        <v>No</v>
      </c>
    </row>
    <row r="8586" spans="1:23" x14ac:dyDescent="0.2">
      <c r="A8586" s="1">
        <v>8585</v>
      </c>
      <c r="B8586" t="s">
        <v>10251</v>
      </c>
      <c r="C8586" s="2">
        <v>42404</v>
      </c>
      <c r="D8586" s="2">
        <v>42408</v>
      </c>
      <c r="E8586" s="1" t="s">
        <v>21</v>
      </c>
      <c r="F8586" s="1" t="s">
        <v>5659</v>
      </c>
      <c r="G8586" s="1" t="s">
        <v>5660</v>
      </c>
      <c r="H8586" s="1" t="s">
        <v>38</v>
      </c>
      <c r="I8586" s="1" t="s">
        <v>25</v>
      </c>
      <c r="J8586" s="1" t="s">
        <v>2793</v>
      </c>
      <c r="K8586" s="1" t="s">
        <v>40</v>
      </c>
      <c r="L8586" s="1">
        <v>92025</v>
      </c>
      <c r="M8586" s="1" t="s">
        <v>41</v>
      </c>
      <c r="N8586" s="1" t="s">
        <v>2715</v>
      </c>
      <c r="O8586" s="1" t="s">
        <v>43</v>
      </c>
      <c r="P8586" s="1" t="s">
        <v>70</v>
      </c>
      <c r="Q8586" s="1" t="s">
        <v>2716</v>
      </c>
      <c r="R8586" s="1">
        <v>17.248000000000001</v>
      </c>
      <c r="S8586" s="1">
        <v>2</v>
      </c>
      <c r="T8586" s="1">
        <v>0.2</v>
      </c>
      <c r="U8586" s="1">
        <v>6.0367999999999986</v>
      </c>
      <c r="V8586" s="3" t="str">
        <f>IF(M8586=People!$B$5,People!$A$5,IF(M8586=People!$B$4,People!$A$4,IF(M8586=People!$B$3,People!$A$3,IF(M8586=People!$B$2,People!$A$2,0))))</f>
        <v>Anna Andreadi</v>
      </c>
      <c r="W8586" s="3" t="str">
        <f>IFERROR(INDEX(Returns!A:A,MATCH(B8586,Returns!B:B,0)),"No")</f>
        <v>No</v>
      </c>
    </row>
    <row r="8587" spans="1:23" x14ac:dyDescent="0.2">
      <c r="A8587" s="1">
        <v>8586</v>
      </c>
      <c r="B8587" t="s">
        <v>10252</v>
      </c>
      <c r="C8587" s="2">
        <v>43808</v>
      </c>
      <c r="D8587" s="2">
        <v>43814</v>
      </c>
      <c r="E8587" s="1" t="s">
        <v>46</v>
      </c>
      <c r="F8587" s="1" t="s">
        <v>5272</v>
      </c>
      <c r="G8587" s="1" t="s">
        <v>5273</v>
      </c>
      <c r="H8587" s="1" t="s">
        <v>24</v>
      </c>
      <c r="I8587" s="1" t="s">
        <v>25</v>
      </c>
      <c r="J8587" s="1" t="s">
        <v>133</v>
      </c>
      <c r="K8587" s="1" t="s">
        <v>134</v>
      </c>
      <c r="L8587" s="1">
        <v>19134</v>
      </c>
      <c r="M8587" s="1" t="s">
        <v>135</v>
      </c>
      <c r="N8587" s="1" t="s">
        <v>3522</v>
      </c>
      <c r="O8587" s="1" t="s">
        <v>43</v>
      </c>
      <c r="P8587" s="1" t="s">
        <v>70</v>
      </c>
      <c r="Q8587" s="1" t="s">
        <v>3523</v>
      </c>
      <c r="R8587" s="1">
        <v>11.088000000000003</v>
      </c>
      <c r="S8587" s="1">
        <v>7</v>
      </c>
      <c r="T8587" s="1">
        <v>0.7</v>
      </c>
      <c r="U8587" s="1">
        <v>-8.1311999999999998</v>
      </c>
      <c r="V8587" s="3" t="str">
        <f>IF(M8587=People!$B$5,People!$A$5,IF(M8587=People!$B$4,People!$A$4,IF(M8587=People!$B$3,People!$A$3,IF(M8587=People!$B$2,People!$A$2,0))))</f>
        <v>Chuck Magee</v>
      </c>
      <c r="W8587" s="3" t="str">
        <f>IFERROR(INDEX(Returns!A:A,MATCH(B8587,Returns!B:B,0)),"No")</f>
        <v>No</v>
      </c>
    </row>
    <row r="8588" spans="1:23" x14ac:dyDescent="0.2">
      <c r="A8588" s="1">
        <v>8587</v>
      </c>
      <c r="B8588" t="s">
        <v>6174</v>
      </c>
      <c r="C8588" s="2">
        <v>43657</v>
      </c>
      <c r="D8588" s="2">
        <v>43664</v>
      </c>
      <c r="E8588" s="1" t="s">
        <v>46</v>
      </c>
      <c r="F8588" s="1" t="s">
        <v>1564</v>
      </c>
      <c r="G8588" s="1" t="s">
        <v>1565</v>
      </c>
      <c r="H8588" s="1" t="s">
        <v>38</v>
      </c>
      <c r="I8588" s="1" t="s">
        <v>25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797</v>
      </c>
      <c r="O8588" s="1" t="s">
        <v>66</v>
      </c>
      <c r="P8588" s="1" t="s">
        <v>146</v>
      </c>
      <c r="Q8588" s="1" t="s">
        <v>798</v>
      </c>
      <c r="R8588" s="1">
        <v>1287.45</v>
      </c>
      <c r="S8588" s="1">
        <v>5</v>
      </c>
      <c r="T8588" s="1">
        <v>0</v>
      </c>
      <c r="U8588" s="1">
        <v>244.61549999999988</v>
      </c>
      <c r="V8588" s="3" t="str">
        <f>IF(M8588=People!$B$5,People!$A$5,IF(M8588=People!$B$4,People!$A$4,IF(M8588=People!$B$3,People!$A$3,IF(M8588=People!$B$2,People!$A$2,0))))</f>
        <v>Anna Andreadi</v>
      </c>
      <c r="W8588" s="3" t="str">
        <f>IFERROR(INDEX(Returns!A:A,MATCH(B8588,Returns!B:B,0)),"No")</f>
        <v>Yes</v>
      </c>
    </row>
    <row r="8589" spans="1:23" x14ac:dyDescent="0.2">
      <c r="A8589" s="1">
        <v>8588</v>
      </c>
      <c r="B8589" t="s">
        <v>6174</v>
      </c>
      <c r="C8589" s="2">
        <v>43657</v>
      </c>
      <c r="D8589" s="2">
        <v>43664</v>
      </c>
      <c r="E8589" s="1" t="s">
        <v>46</v>
      </c>
      <c r="F8589" s="1" t="s">
        <v>1564</v>
      </c>
      <c r="G8589" s="1" t="s">
        <v>1565</v>
      </c>
      <c r="H8589" s="1" t="s">
        <v>38</v>
      </c>
      <c r="I8589" s="1" t="s">
        <v>25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2416</v>
      </c>
      <c r="O8589" s="1" t="s">
        <v>43</v>
      </c>
      <c r="P8589" s="1" t="s">
        <v>73</v>
      </c>
      <c r="Q8589" s="1" t="s">
        <v>2417</v>
      </c>
      <c r="R8589" s="1">
        <v>168.1</v>
      </c>
      <c r="S8589" s="1">
        <v>5</v>
      </c>
      <c r="T8589" s="1">
        <v>0</v>
      </c>
      <c r="U8589" s="1">
        <v>43.705999999999996</v>
      </c>
      <c r="V8589" s="3" t="str">
        <f>IF(M8589=People!$B$5,People!$A$5,IF(M8589=People!$B$4,People!$A$4,IF(M8589=People!$B$3,People!$A$3,IF(M8589=People!$B$2,People!$A$2,0))))</f>
        <v>Anna Andreadi</v>
      </c>
      <c r="W8589" s="3" t="str">
        <f>IFERROR(INDEX(Returns!A:A,MATCH(B8589,Returns!B:B,0)),"No")</f>
        <v>Yes</v>
      </c>
    </row>
    <row r="8590" spans="1:23" x14ac:dyDescent="0.2">
      <c r="A8590" s="1">
        <v>8589</v>
      </c>
      <c r="B8590" t="s">
        <v>10253</v>
      </c>
      <c r="C8590" s="2">
        <v>42870</v>
      </c>
      <c r="D8590" s="2">
        <v>42877</v>
      </c>
      <c r="E8590" s="1" t="s">
        <v>46</v>
      </c>
      <c r="F8590" s="1" t="s">
        <v>4987</v>
      </c>
      <c r="G8590" s="1" t="s">
        <v>4988</v>
      </c>
      <c r="H8590" s="1" t="s">
        <v>38</v>
      </c>
      <c r="I8590" s="1" t="s">
        <v>25</v>
      </c>
      <c r="J8590" s="1" t="s">
        <v>133</v>
      </c>
      <c r="K8590" s="1" t="s">
        <v>134</v>
      </c>
      <c r="L8590" s="1">
        <v>19140</v>
      </c>
      <c r="M8590" s="1" t="s">
        <v>135</v>
      </c>
      <c r="N8590" s="1" t="s">
        <v>1903</v>
      </c>
      <c r="O8590" s="1" t="s">
        <v>43</v>
      </c>
      <c r="P8590" s="1" t="s">
        <v>55</v>
      </c>
      <c r="Q8590" s="1" t="s">
        <v>1904</v>
      </c>
      <c r="R8590" s="1">
        <v>51.967999999999996</v>
      </c>
      <c r="S8590" s="1">
        <v>2</v>
      </c>
      <c r="T8590" s="1">
        <v>0.2</v>
      </c>
      <c r="U8590" s="1">
        <v>-10.393600000000001</v>
      </c>
      <c r="V8590" s="3" t="str">
        <f>IF(M8590=People!$B$5,People!$A$5,IF(M8590=People!$B$4,People!$A$4,IF(M8590=People!$B$3,People!$A$3,IF(M8590=People!$B$2,People!$A$2,0))))</f>
        <v>Chuck Magee</v>
      </c>
      <c r="W8590" s="3" t="str">
        <f>IFERROR(INDEX(Returns!A:A,MATCH(B8590,Returns!B:B,0)),"No")</f>
        <v>No</v>
      </c>
    </row>
    <row r="8591" spans="1:23" x14ac:dyDescent="0.2">
      <c r="A8591" s="1">
        <v>8590</v>
      </c>
      <c r="B8591" t="s">
        <v>10254</v>
      </c>
      <c r="C8591" s="2">
        <v>43494</v>
      </c>
      <c r="D8591" s="2">
        <v>43497</v>
      </c>
      <c r="E8591" s="1" t="s">
        <v>170</v>
      </c>
      <c r="F8591" s="1" t="s">
        <v>2958</v>
      </c>
      <c r="G8591" s="1" t="s">
        <v>2959</v>
      </c>
      <c r="H8591" s="1" t="s">
        <v>24</v>
      </c>
      <c r="I8591" s="1" t="s">
        <v>25</v>
      </c>
      <c r="J8591" s="1" t="s">
        <v>133</v>
      </c>
      <c r="K8591" s="1" t="s">
        <v>134</v>
      </c>
      <c r="L8591" s="1">
        <v>19120</v>
      </c>
      <c r="M8591" s="1" t="s">
        <v>135</v>
      </c>
      <c r="N8591" s="1" t="s">
        <v>327</v>
      </c>
      <c r="O8591" s="1" t="s">
        <v>43</v>
      </c>
      <c r="P8591" s="1" t="s">
        <v>63</v>
      </c>
      <c r="Q8591" s="1" t="s">
        <v>328</v>
      </c>
      <c r="R8591" s="1">
        <v>4.7679999999999998</v>
      </c>
      <c r="S8591" s="1">
        <v>2</v>
      </c>
      <c r="T8591" s="1">
        <v>0.2</v>
      </c>
      <c r="U8591" s="1">
        <v>0.47680000000000011</v>
      </c>
      <c r="V8591" s="3" t="str">
        <f>IF(M8591=People!$B$5,People!$A$5,IF(M8591=People!$B$4,People!$A$4,IF(M8591=People!$B$3,People!$A$3,IF(M8591=People!$B$2,People!$A$2,0))))</f>
        <v>Chuck Magee</v>
      </c>
      <c r="W8591" s="3" t="str">
        <f>IFERROR(INDEX(Returns!A:A,MATCH(B8591,Returns!B:B,0)),"No")</f>
        <v>No</v>
      </c>
    </row>
    <row r="8592" spans="1:23" x14ac:dyDescent="0.2">
      <c r="A8592" s="1">
        <v>8591</v>
      </c>
      <c r="B8592" t="s">
        <v>10255</v>
      </c>
      <c r="C8592" s="2">
        <v>43737</v>
      </c>
      <c r="D8592" s="2">
        <v>43739</v>
      </c>
      <c r="E8592" s="1" t="s">
        <v>170</v>
      </c>
      <c r="F8592" s="1" t="s">
        <v>696</v>
      </c>
      <c r="G8592" s="1" t="s">
        <v>697</v>
      </c>
      <c r="H8592" s="1" t="s">
        <v>38</v>
      </c>
      <c r="I8592" s="1" t="s">
        <v>25</v>
      </c>
      <c r="J8592" s="1" t="s">
        <v>4661</v>
      </c>
      <c r="K8592" s="1" t="s">
        <v>240</v>
      </c>
      <c r="L8592" s="1">
        <v>11550</v>
      </c>
      <c r="M8592" s="1" t="s">
        <v>135</v>
      </c>
      <c r="N8592" s="1" t="s">
        <v>4845</v>
      </c>
      <c r="O8592" s="1" t="s">
        <v>43</v>
      </c>
      <c r="P8592" s="1" t="s">
        <v>157</v>
      </c>
      <c r="Q8592" s="1" t="s">
        <v>4846</v>
      </c>
      <c r="R8592" s="1">
        <v>7.98</v>
      </c>
      <c r="S8592" s="1">
        <v>3</v>
      </c>
      <c r="T8592" s="1">
        <v>0</v>
      </c>
      <c r="U8592" s="1">
        <v>3.9102000000000006</v>
      </c>
      <c r="V8592" s="3" t="str">
        <f>IF(M8592=People!$B$5,People!$A$5,IF(M8592=People!$B$4,People!$A$4,IF(M8592=People!$B$3,People!$A$3,IF(M8592=People!$B$2,People!$A$2,0))))</f>
        <v>Chuck Magee</v>
      </c>
      <c r="W8592" s="3" t="str">
        <f>IFERROR(INDEX(Returns!A:A,MATCH(B8592,Returns!B:B,0)),"No")</f>
        <v>No</v>
      </c>
    </row>
    <row r="8593" spans="1:23" x14ac:dyDescent="0.2">
      <c r="A8593" s="1">
        <v>8592</v>
      </c>
      <c r="B8593" t="s">
        <v>6096</v>
      </c>
      <c r="C8593" s="2">
        <v>43578</v>
      </c>
      <c r="D8593" s="2">
        <v>43581</v>
      </c>
      <c r="E8593" s="1" t="s">
        <v>170</v>
      </c>
      <c r="F8593" s="1" t="s">
        <v>47</v>
      </c>
      <c r="G8593" s="1" t="s">
        <v>48</v>
      </c>
      <c r="H8593" s="1" t="s">
        <v>24</v>
      </c>
      <c r="I8593" s="1" t="s">
        <v>25</v>
      </c>
      <c r="J8593" s="1" t="s">
        <v>5857</v>
      </c>
      <c r="K8593" s="1" t="s">
        <v>404</v>
      </c>
      <c r="L8593" s="1">
        <v>80634</v>
      </c>
      <c r="M8593" s="1" t="s">
        <v>41</v>
      </c>
      <c r="N8593" s="1" t="s">
        <v>3386</v>
      </c>
      <c r="O8593" s="1" t="s">
        <v>43</v>
      </c>
      <c r="P8593" s="1" t="s">
        <v>157</v>
      </c>
      <c r="Q8593" s="1" t="s">
        <v>590</v>
      </c>
      <c r="R8593" s="1">
        <v>18.687999999999999</v>
      </c>
      <c r="S8593" s="1">
        <v>2</v>
      </c>
      <c r="T8593" s="1">
        <v>0.2</v>
      </c>
      <c r="U8593" s="1">
        <v>7.008</v>
      </c>
      <c r="V8593" s="3" t="str">
        <f>IF(M8593=People!$B$5,People!$A$5,IF(M8593=People!$B$4,People!$A$4,IF(M8593=People!$B$3,People!$A$3,IF(M8593=People!$B$2,People!$A$2,0))))</f>
        <v>Anna Andreadi</v>
      </c>
      <c r="W8593" s="3" t="str">
        <f>IFERROR(INDEX(Returns!A:A,MATCH(B8593,Returns!B:B,0)),"No")</f>
        <v>Yes</v>
      </c>
    </row>
    <row r="8594" spans="1:23" x14ac:dyDescent="0.2">
      <c r="A8594" s="1">
        <v>8593</v>
      </c>
      <c r="B8594" t="s">
        <v>6096</v>
      </c>
      <c r="C8594" s="2">
        <v>43578</v>
      </c>
      <c r="D8594" s="2">
        <v>43581</v>
      </c>
      <c r="E8594" s="1" t="s">
        <v>170</v>
      </c>
      <c r="F8594" s="1" t="s">
        <v>47</v>
      </c>
      <c r="G8594" s="1" t="s">
        <v>48</v>
      </c>
      <c r="H8594" s="1" t="s">
        <v>24</v>
      </c>
      <c r="I8594" s="1" t="s">
        <v>25</v>
      </c>
      <c r="J8594" s="1" t="s">
        <v>5857</v>
      </c>
      <c r="K8594" s="1" t="s">
        <v>404</v>
      </c>
      <c r="L8594" s="1">
        <v>80634</v>
      </c>
      <c r="M8594" s="1" t="s">
        <v>41</v>
      </c>
      <c r="N8594" s="1" t="s">
        <v>5478</v>
      </c>
      <c r="O8594" s="1" t="s">
        <v>30</v>
      </c>
      <c r="P8594" s="1" t="s">
        <v>60</v>
      </c>
      <c r="Q8594" s="1" t="s">
        <v>5479</v>
      </c>
      <c r="R8594" s="1">
        <v>11.664000000000001</v>
      </c>
      <c r="S8594" s="1">
        <v>3</v>
      </c>
      <c r="T8594" s="1">
        <v>0.2</v>
      </c>
      <c r="U8594" s="1">
        <v>3.3534000000000006</v>
      </c>
      <c r="V8594" s="3" t="str">
        <f>IF(M8594=People!$B$5,People!$A$5,IF(M8594=People!$B$4,People!$A$4,IF(M8594=People!$B$3,People!$A$3,IF(M8594=People!$B$2,People!$A$2,0))))</f>
        <v>Anna Andreadi</v>
      </c>
      <c r="W8594" s="3" t="str">
        <f>IFERROR(INDEX(Returns!A:A,MATCH(B8594,Returns!B:B,0)),"No")</f>
        <v>Yes</v>
      </c>
    </row>
    <row r="8595" spans="1:23" x14ac:dyDescent="0.2">
      <c r="A8595" s="1">
        <v>8594</v>
      </c>
      <c r="B8595" t="s">
        <v>10256</v>
      </c>
      <c r="C8595" s="2">
        <v>43778</v>
      </c>
      <c r="D8595" s="2">
        <v>43782</v>
      </c>
      <c r="E8595" s="1" t="s">
        <v>46</v>
      </c>
      <c r="F8595" s="1" t="s">
        <v>2306</v>
      </c>
      <c r="G8595" s="1" t="s">
        <v>2307</v>
      </c>
      <c r="H8595" s="1" t="s">
        <v>94</v>
      </c>
      <c r="I8595" s="1" t="s">
        <v>25</v>
      </c>
      <c r="J8595" s="1" t="s">
        <v>1324</v>
      </c>
      <c r="K8595" s="1" t="s">
        <v>50</v>
      </c>
      <c r="L8595" s="1">
        <v>32216</v>
      </c>
      <c r="M8595" s="1" t="s">
        <v>28</v>
      </c>
      <c r="N8595" s="1" t="s">
        <v>1443</v>
      </c>
      <c r="O8595" s="1" t="s">
        <v>66</v>
      </c>
      <c r="P8595" s="1" t="s">
        <v>146</v>
      </c>
      <c r="Q8595" s="1" t="s">
        <v>1444</v>
      </c>
      <c r="R8595" s="1">
        <v>191.976</v>
      </c>
      <c r="S8595" s="1">
        <v>3</v>
      </c>
      <c r="T8595" s="1">
        <v>0.2</v>
      </c>
      <c r="U8595" s="1">
        <v>38.395199999999988</v>
      </c>
      <c r="V8595" s="3" t="str">
        <f>IF(M8595=People!$B$5,People!$A$5,IF(M8595=People!$B$4,People!$A$4,IF(M8595=People!$B$3,People!$A$3,IF(M8595=People!$B$2,People!$A$2,0))))</f>
        <v>Cassandra Brandow</v>
      </c>
      <c r="W8595" s="3" t="str">
        <f>IFERROR(INDEX(Returns!A:A,MATCH(B8595,Returns!B:B,0)),"No")</f>
        <v>No</v>
      </c>
    </row>
    <row r="8596" spans="1:23" x14ac:dyDescent="0.2">
      <c r="A8596" s="1">
        <v>8595</v>
      </c>
      <c r="B8596" t="s">
        <v>10256</v>
      </c>
      <c r="C8596" s="2">
        <v>43778</v>
      </c>
      <c r="D8596" s="2">
        <v>43782</v>
      </c>
      <c r="E8596" s="1" t="s">
        <v>46</v>
      </c>
      <c r="F8596" s="1" t="s">
        <v>2306</v>
      </c>
      <c r="G8596" s="1" t="s">
        <v>2307</v>
      </c>
      <c r="H8596" s="1" t="s">
        <v>94</v>
      </c>
      <c r="I8596" s="1" t="s">
        <v>25</v>
      </c>
      <c r="J8596" s="1" t="s">
        <v>1324</v>
      </c>
      <c r="K8596" s="1" t="s">
        <v>50</v>
      </c>
      <c r="L8596" s="1">
        <v>32216</v>
      </c>
      <c r="M8596" s="1" t="s">
        <v>28</v>
      </c>
      <c r="N8596" s="1" t="s">
        <v>5754</v>
      </c>
      <c r="O8596" s="1" t="s">
        <v>66</v>
      </c>
      <c r="P8596" s="1" t="s">
        <v>67</v>
      </c>
      <c r="Q8596" s="1" t="s">
        <v>5755</v>
      </c>
      <c r="R8596" s="1">
        <v>499.16800000000006</v>
      </c>
      <c r="S8596" s="1">
        <v>4</v>
      </c>
      <c r="T8596" s="1">
        <v>0.2</v>
      </c>
      <c r="U8596" s="1">
        <v>31.197999999999993</v>
      </c>
      <c r="V8596" s="3" t="str">
        <f>IF(M8596=People!$B$5,People!$A$5,IF(M8596=People!$B$4,People!$A$4,IF(M8596=People!$B$3,People!$A$3,IF(M8596=People!$B$2,People!$A$2,0))))</f>
        <v>Cassandra Brandow</v>
      </c>
      <c r="W8596" s="3" t="str">
        <f>IFERROR(INDEX(Returns!A:A,MATCH(B8596,Returns!B:B,0)),"No")</f>
        <v>No</v>
      </c>
    </row>
    <row r="8597" spans="1:23" x14ac:dyDescent="0.2">
      <c r="A8597" s="1">
        <v>8596</v>
      </c>
      <c r="B8597" t="s">
        <v>10257</v>
      </c>
      <c r="C8597" s="2">
        <v>42495</v>
      </c>
      <c r="D8597" s="2">
        <v>42497</v>
      </c>
      <c r="E8597" s="1" t="s">
        <v>170</v>
      </c>
      <c r="F8597" s="1" t="s">
        <v>1748</v>
      </c>
      <c r="G8597" s="1" t="s">
        <v>1749</v>
      </c>
      <c r="H8597" s="1" t="s">
        <v>38</v>
      </c>
      <c r="I8597" s="1" t="s">
        <v>25</v>
      </c>
      <c r="J8597" s="1" t="s">
        <v>987</v>
      </c>
      <c r="K8597" s="1" t="s">
        <v>287</v>
      </c>
      <c r="L8597" s="1">
        <v>22204</v>
      </c>
      <c r="M8597" s="1" t="s">
        <v>28</v>
      </c>
      <c r="N8597" s="1" t="s">
        <v>3206</v>
      </c>
      <c r="O8597" s="1" t="s">
        <v>43</v>
      </c>
      <c r="P8597" s="1" t="s">
        <v>70</v>
      </c>
      <c r="Q8597" s="1" t="s">
        <v>1063</v>
      </c>
      <c r="R8597" s="1">
        <v>11.88</v>
      </c>
      <c r="S8597" s="1">
        <v>2</v>
      </c>
      <c r="T8597" s="1">
        <v>0</v>
      </c>
      <c r="U8597" s="1">
        <v>5.3460000000000001</v>
      </c>
      <c r="V8597" s="3" t="str">
        <f>IF(M8597=People!$B$5,People!$A$5,IF(M8597=People!$B$4,People!$A$4,IF(M8597=People!$B$3,People!$A$3,IF(M8597=People!$B$2,People!$A$2,0))))</f>
        <v>Cassandra Brandow</v>
      </c>
      <c r="W8597" s="3" t="str">
        <f>IFERROR(INDEX(Returns!A:A,MATCH(B8597,Returns!B:B,0)),"No")</f>
        <v>No</v>
      </c>
    </row>
    <row r="8598" spans="1:23" x14ac:dyDescent="0.2">
      <c r="A8598" s="1">
        <v>8597</v>
      </c>
      <c r="B8598" t="s">
        <v>10257</v>
      </c>
      <c r="C8598" s="2">
        <v>42495</v>
      </c>
      <c r="D8598" s="2">
        <v>42497</v>
      </c>
      <c r="E8598" s="1" t="s">
        <v>170</v>
      </c>
      <c r="F8598" s="1" t="s">
        <v>1748</v>
      </c>
      <c r="G8598" s="1" t="s">
        <v>1749</v>
      </c>
      <c r="H8598" s="1" t="s">
        <v>38</v>
      </c>
      <c r="I8598" s="1" t="s">
        <v>25</v>
      </c>
      <c r="J8598" s="1" t="s">
        <v>987</v>
      </c>
      <c r="K8598" s="1" t="s">
        <v>287</v>
      </c>
      <c r="L8598" s="1">
        <v>22204</v>
      </c>
      <c r="M8598" s="1" t="s">
        <v>28</v>
      </c>
      <c r="N8598" s="1" t="s">
        <v>923</v>
      </c>
      <c r="O8598" s="1" t="s">
        <v>43</v>
      </c>
      <c r="P8598" s="1" t="s">
        <v>84</v>
      </c>
      <c r="Q8598" s="1" t="s">
        <v>169</v>
      </c>
      <c r="R8598" s="1">
        <v>35.44</v>
      </c>
      <c r="S8598" s="1">
        <v>1</v>
      </c>
      <c r="T8598" s="1">
        <v>0</v>
      </c>
      <c r="U8598" s="1">
        <v>16.656799999999997</v>
      </c>
      <c r="V8598" s="3" t="str">
        <f>IF(M8598=People!$B$5,People!$A$5,IF(M8598=People!$B$4,People!$A$4,IF(M8598=People!$B$3,People!$A$3,IF(M8598=People!$B$2,People!$A$2,0))))</f>
        <v>Cassandra Brandow</v>
      </c>
      <c r="W8598" s="3" t="str">
        <f>IFERROR(INDEX(Returns!A:A,MATCH(B8598,Returns!B:B,0)),"No")</f>
        <v>No</v>
      </c>
    </row>
    <row r="8599" spans="1:23" x14ac:dyDescent="0.2">
      <c r="A8599" s="1">
        <v>8598</v>
      </c>
      <c r="B8599" t="s">
        <v>10258</v>
      </c>
      <c r="C8599" s="2">
        <v>43400</v>
      </c>
      <c r="D8599" s="2">
        <v>43404</v>
      </c>
      <c r="E8599" s="1" t="s">
        <v>46</v>
      </c>
      <c r="F8599" s="1" t="s">
        <v>420</v>
      </c>
      <c r="G8599" s="1" t="s">
        <v>421</v>
      </c>
      <c r="H8599" s="1" t="s">
        <v>94</v>
      </c>
      <c r="I8599" s="1" t="s">
        <v>25</v>
      </c>
      <c r="J8599" s="1" t="s">
        <v>116</v>
      </c>
      <c r="K8599" s="1" t="s">
        <v>40</v>
      </c>
      <c r="L8599" s="1">
        <v>94122</v>
      </c>
      <c r="M8599" s="1" t="s">
        <v>41</v>
      </c>
      <c r="N8599" s="1" t="s">
        <v>5691</v>
      </c>
      <c r="O8599" s="1" t="s">
        <v>43</v>
      </c>
      <c r="P8599" s="1" t="s">
        <v>70</v>
      </c>
      <c r="Q8599" s="1" t="s">
        <v>5692</v>
      </c>
      <c r="R8599" s="1">
        <v>67.13600000000001</v>
      </c>
      <c r="S8599" s="1">
        <v>4</v>
      </c>
      <c r="T8599" s="1">
        <v>0.2</v>
      </c>
      <c r="U8599" s="1">
        <v>25.175999999999998</v>
      </c>
      <c r="V8599" s="3" t="str">
        <f>IF(M8599=People!$B$5,People!$A$5,IF(M8599=People!$B$4,People!$A$4,IF(M8599=People!$B$3,People!$A$3,IF(M8599=People!$B$2,People!$A$2,0))))</f>
        <v>Anna Andreadi</v>
      </c>
      <c r="W8599" s="3" t="str">
        <f>IFERROR(INDEX(Returns!A:A,MATCH(B8599,Returns!B:B,0)),"No")</f>
        <v>No</v>
      </c>
    </row>
    <row r="8600" spans="1:23" x14ac:dyDescent="0.2">
      <c r="A8600" s="1">
        <v>8599</v>
      </c>
      <c r="B8600" t="s">
        <v>10259</v>
      </c>
      <c r="C8600" s="2">
        <v>42700</v>
      </c>
      <c r="D8600" s="2">
        <v>42705</v>
      </c>
      <c r="E8600" s="1" t="s">
        <v>46</v>
      </c>
      <c r="F8600" s="1" t="s">
        <v>4363</v>
      </c>
      <c r="G8600" s="1" t="s">
        <v>4364</v>
      </c>
      <c r="H8600" s="1" t="s">
        <v>38</v>
      </c>
      <c r="I8600" s="1" t="s">
        <v>25</v>
      </c>
      <c r="J8600" s="1" t="s">
        <v>2911</v>
      </c>
      <c r="K8600" s="1" t="s">
        <v>40</v>
      </c>
      <c r="L8600" s="1">
        <v>93727</v>
      </c>
      <c r="M8600" s="1" t="s">
        <v>41</v>
      </c>
      <c r="N8600" s="1" t="s">
        <v>2476</v>
      </c>
      <c r="O8600" s="1" t="s">
        <v>43</v>
      </c>
      <c r="P8600" s="1" t="s">
        <v>70</v>
      </c>
      <c r="Q8600" s="1" t="s">
        <v>2477</v>
      </c>
      <c r="R8600" s="1">
        <v>4.32</v>
      </c>
      <c r="S8600" s="1">
        <v>3</v>
      </c>
      <c r="T8600" s="1">
        <v>0.2</v>
      </c>
      <c r="U8600" s="1">
        <v>1.512</v>
      </c>
      <c r="V8600" s="3" t="str">
        <f>IF(M8600=People!$B$5,People!$A$5,IF(M8600=People!$B$4,People!$A$4,IF(M8600=People!$B$3,People!$A$3,IF(M8600=People!$B$2,People!$A$2,0))))</f>
        <v>Anna Andreadi</v>
      </c>
      <c r="W8600" s="3" t="str">
        <f>IFERROR(INDEX(Returns!A:A,MATCH(B8600,Returns!B:B,0)),"No")</f>
        <v>No</v>
      </c>
    </row>
    <row r="8601" spans="1:23" x14ac:dyDescent="0.2">
      <c r="A8601" s="1">
        <v>8600</v>
      </c>
      <c r="B8601" t="s">
        <v>10259</v>
      </c>
      <c r="C8601" s="2">
        <v>42700</v>
      </c>
      <c r="D8601" s="2">
        <v>42705</v>
      </c>
      <c r="E8601" s="1" t="s">
        <v>46</v>
      </c>
      <c r="F8601" s="1" t="s">
        <v>4363</v>
      </c>
      <c r="G8601" s="1" t="s">
        <v>4364</v>
      </c>
      <c r="H8601" s="1" t="s">
        <v>38</v>
      </c>
      <c r="I8601" s="1" t="s">
        <v>25</v>
      </c>
      <c r="J8601" s="1" t="s">
        <v>2911</v>
      </c>
      <c r="K8601" s="1" t="s">
        <v>40</v>
      </c>
      <c r="L8601" s="1">
        <v>93727</v>
      </c>
      <c r="M8601" s="1" t="s">
        <v>41</v>
      </c>
      <c r="N8601" s="1" t="s">
        <v>3333</v>
      </c>
      <c r="O8601" s="1" t="s">
        <v>43</v>
      </c>
      <c r="P8601" s="1" t="s">
        <v>84</v>
      </c>
      <c r="Q8601" s="1" t="s">
        <v>3334</v>
      </c>
      <c r="R8601" s="1">
        <v>14.940000000000001</v>
      </c>
      <c r="S8601" s="1">
        <v>3</v>
      </c>
      <c r="T8601" s="1">
        <v>0</v>
      </c>
      <c r="U8601" s="1">
        <v>7.0218000000000007</v>
      </c>
      <c r="V8601" s="3" t="str">
        <f>IF(M8601=People!$B$5,People!$A$5,IF(M8601=People!$B$4,People!$A$4,IF(M8601=People!$B$3,People!$A$3,IF(M8601=People!$B$2,People!$A$2,0))))</f>
        <v>Anna Andreadi</v>
      </c>
      <c r="W8601" s="3" t="str">
        <f>IFERROR(INDEX(Returns!A:A,MATCH(B8601,Returns!B:B,0)),"No")</f>
        <v>No</v>
      </c>
    </row>
    <row r="8602" spans="1:23" x14ac:dyDescent="0.2">
      <c r="A8602" s="1">
        <v>8601</v>
      </c>
      <c r="B8602" t="s">
        <v>10259</v>
      </c>
      <c r="C8602" s="2">
        <v>42700</v>
      </c>
      <c r="D8602" s="2">
        <v>42705</v>
      </c>
      <c r="E8602" s="1" t="s">
        <v>46</v>
      </c>
      <c r="F8602" s="1" t="s">
        <v>4363</v>
      </c>
      <c r="G8602" s="1" t="s">
        <v>4364</v>
      </c>
      <c r="H8602" s="1" t="s">
        <v>38</v>
      </c>
      <c r="I8602" s="1" t="s">
        <v>25</v>
      </c>
      <c r="J8602" s="1" t="s">
        <v>2911</v>
      </c>
      <c r="K8602" s="1" t="s">
        <v>40</v>
      </c>
      <c r="L8602" s="1">
        <v>93727</v>
      </c>
      <c r="M8602" s="1" t="s">
        <v>41</v>
      </c>
      <c r="N8602" s="1" t="s">
        <v>4069</v>
      </c>
      <c r="O8602" s="1" t="s">
        <v>43</v>
      </c>
      <c r="P8602" s="1" t="s">
        <v>73</v>
      </c>
      <c r="Q8602" s="1" t="s">
        <v>4070</v>
      </c>
      <c r="R8602" s="1">
        <v>40.54</v>
      </c>
      <c r="S8602" s="1">
        <v>2</v>
      </c>
      <c r="T8602" s="1">
        <v>0</v>
      </c>
      <c r="U8602" s="1">
        <v>11.351200000000002</v>
      </c>
      <c r="V8602" s="3" t="str">
        <f>IF(M8602=People!$B$5,People!$A$5,IF(M8602=People!$B$4,People!$A$4,IF(M8602=People!$B$3,People!$A$3,IF(M8602=People!$B$2,People!$A$2,0))))</f>
        <v>Anna Andreadi</v>
      </c>
      <c r="W8602" s="3" t="str">
        <f>IFERROR(INDEX(Returns!A:A,MATCH(B8602,Returns!B:B,0)),"No")</f>
        <v>No</v>
      </c>
    </row>
    <row r="8603" spans="1:23" x14ac:dyDescent="0.2">
      <c r="A8603" s="1">
        <v>8602</v>
      </c>
      <c r="B8603" t="s">
        <v>10259</v>
      </c>
      <c r="C8603" s="2">
        <v>42700</v>
      </c>
      <c r="D8603" s="2">
        <v>42705</v>
      </c>
      <c r="E8603" s="1" t="s">
        <v>46</v>
      </c>
      <c r="F8603" s="1" t="s">
        <v>4363</v>
      </c>
      <c r="G8603" s="1" t="s">
        <v>4364</v>
      </c>
      <c r="H8603" s="1" t="s">
        <v>38</v>
      </c>
      <c r="I8603" s="1" t="s">
        <v>25</v>
      </c>
      <c r="J8603" s="1" t="s">
        <v>2911</v>
      </c>
      <c r="K8603" s="1" t="s">
        <v>40</v>
      </c>
      <c r="L8603" s="1">
        <v>93727</v>
      </c>
      <c r="M8603" s="1" t="s">
        <v>41</v>
      </c>
      <c r="N8603" s="1" t="s">
        <v>4236</v>
      </c>
      <c r="O8603" s="1" t="s">
        <v>43</v>
      </c>
      <c r="P8603" s="1" t="s">
        <v>70</v>
      </c>
      <c r="Q8603" s="1" t="s">
        <v>4237</v>
      </c>
      <c r="R8603" s="1">
        <v>7.3120000000000012</v>
      </c>
      <c r="S8603" s="1">
        <v>1</v>
      </c>
      <c r="T8603" s="1">
        <v>0.2</v>
      </c>
      <c r="U8603" s="1">
        <v>2.5591999999999997</v>
      </c>
      <c r="V8603" s="3" t="str">
        <f>IF(M8603=People!$B$5,People!$A$5,IF(M8603=People!$B$4,People!$A$4,IF(M8603=People!$B$3,People!$A$3,IF(M8603=People!$B$2,People!$A$2,0))))</f>
        <v>Anna Andreadi</v>
      </c>
      <c r="W8603" s="3" t="str">
        <f>IFERROR(INDEX(Returns!A:A,MATCH(B8603,Returns!B:B,0)),"No")</f>
        <v>No</v>
      </c>
    </row>
    <row r="8604" spans="1:23" x14ac:dyDescent="0.2">
      <c r="A8604" s="1">
        <v>8603</v>
      </c>
      <c r="B8604" t="s">
        <v>10260</v>
      </c>
      <c r="C8604" s="2">
        <v>42735</v>
      </c>
      <c r="D8604" s="2">
        <v>42735</v>
      </c>
      <c r="E8604" s="1" t="s">
        <v>1126</v>
      </c>
      <c r="F8604" s="1" t="s">
        <v>2213</v>
      </c>
      <c r="G8604" s="1" t="s">
        <v>2214</v>
      </c>
      <c r="H8604" s="1" t="s">
        <v>94</v>
      </c>
      <c r="I8604" s="1" t="s">
        <v>25</v>
      </c>
      <c r="J8604" s="1" t="s">
        <v>2778</v>
      </c>
      <c r="K8604" s="1" t="s">
        <v>1215</v>
      </c>
      <c r="L8604" s="1">
        <v>89502</v>
      </c>
      <c r="M8604" s="1" t="s">
        <v>41</v>
      </c>
      <c r="N8604" s="1" t="s">
        <v>4801</v>
      </c>
      <c r="O8604" s="1" t="s">
        <v>66</v>
      </c>
      <c r="P8604" s="1" t="s">
        <v>67</v>
      </c>
      <c r="Q8604" s="1" t="s">
        <v>4802</v>
      </c>
      <c r="R8604" s="1">
        <v>475.94400000000002</v>
      </c>
      <c r="S8604" s="1">
        <v>7</v>
      </c>
      <c r="T8604" s="1">
        <v>0.2</v>
      </c>
      <c r="U8604" s="1">
        <v>59.492999999999952</v>
      </c>
      <c r="V8604" s="3" t="str">
        <f>IF(M8604=People!$B$5,People!$A$5,IF(M8604=People!$B$4,People!$A$4,IF(M8604=People!$B$3,People!$A$3,IF(M8604=People!$B$2,People!$A$2,0))))</f>
        <v>Anna Andreadi</v>
      </c>
      <c r="W8604" s="3" t="str">
        <f>IFERROR(INDEX(Returns!A:A,MATCH(B8604,Returns!B:B,0)),"No")</f>
        <v>No</v>
      </c>
    </row>
    <row r="8605" spans="1:23" x14ac:dyDescent="0.2">
      <c r="A8605" s="1">
        <v>8604</v>
      </c>
      <c r="B8605" t="s">
        <v>10261</v>
      </c>
      <c r="C8605" s="2">
        <v>43103</v>
      </c>
      <c r="D8605" s="2">
        <v>43108</v>
      </c>
      <c r="E8605" s="1" t="s">
        <v>46</v>
      </c>
      <c r="F8605" s="1" t="s">
        <v>881</v>
      </c>
      <c r="G8605" s="1" t="s">
        <v>882</v>
      </c>
      <c r="H8605" s="1" t="s">
        <v>38</v>
      </c>
      <c r="I8605" s="1" t="s">
        <v>25</v>
      </c>
      <c r="J8605" s="1" t="s">
        <v>597</v>
      </c>
      <c r="K8605" s="1" t="s">
        <v>96</v>
      </c>
      <c r="L8605" s="1">
        <v>78207</v>
      </c>
      <c r="M8605" s="1" t="s">
        <v>97</v>
      </c>
      <c r="N8605" s="1" t="s">
        <v>3864</v>
      </c>
      <c r="O8605" s="1" t="s">
        <v>66</v>
      </c>
      <c r="P8605" s="1" t="s">
        <v>146</v>
      </c>
      <c r="Q8605" s="1" t="s">
        <v>3865</v>
      </c>
      <c r="R8605" s="1">
        <v>30.080000000000002</v>
      </c>
      <c r="S8605" s="1">
        <v>2</v>
      </c>
      <c r="T8605" s="1">
        <v>0.2</v>
      </c>
      <c r="U8605" s="1">
        <v>-5.2640000000000002</v>
      </c>
      <c r="V8605" s="3" t="str">
        <f>IF(M8605=People!$B$5,People!$A$5,IF(M8605=People!$B$4,People!$A$4,IF(M8605=People!$B$3,People!$A$3,IF(M8605=People!$B$2,People!$A$2,0))))</f>
        <v>Kelly Williams</v>
      </c>
      <c r="W8605" s="3" t="str">
        <f>IFERROR(INDEX(Returns!A:A,MATCH(B8605,Returns!B:B,0)),"No")</f>
        <v>No</v>
      </c>
    </row>
    <row r="8606" spans="1:23" x14ac:dyDescent="0.2">
      <c r="A8606" s="1">
        <v>8605</v>
      </c>
      <c r="B8606" t="s">
        <v>10261</v>
      </c>
      <c r="C8606" s="2">
        <v>43103</v>
      </c>
      <c r="D8606" s="2">
        <v>43108</v>
      </c>
      <c r="E8606" s="1" t="s">
        <v>46</v>
      </c>
      <c r="F8606" s="1" t="s">
        <v>881</v>
      </c>
      <c r="G8606" s="1" t="s">
        <v>882</v>
      </c>
      <c r="H8606" s="1" t="s">
        <v>38</v>
      </c>
      <c r="I8606" s="1" t="s">
        <v>25</v>
      </c>
      <c r="J8606" s="1" t="s">
        <v>597</v>
      </c>
      <c r="K8606" s="1" t="s">
        <v>96</v>
      </c>
      <c r="L8606" s="1">
        <v>78207</v>
      </c>
      <c r="M8606" s="1" t="s">
        <v>97</v>
      </c>
      <c r="N8606" s="1" t="s">
        <v>5163</v>
      </c>
      <c r="O8606" s="1" t="s">
        <v>66</v>
      </c>
      <c r="P8606" s="1" t="s">
        <v>146</v>
      </c>
      <c r="Q8606" s="1" t="s">
        <v>5164</v>
      </c>
      <c r="R8606" s="1">
        <v>165.60000000000002</v>
      </c>
      <c r="S8606" s="1">
        <v>3</v>
      </c>
      <c r="T8606" s="1">
        <v>0.2</v>
      </c>
      <c r="U8606" s="1">
        <v>-6.2100000000000151</v>
      </c>
      <c r="V8606" s="3" t="str">
        <f>IF(M8606=People!$B$5,People!$A$5,IF(M8606=People!$B$4,People!$A$4,IF(M8606=People!$B$3,People!$A$3,IF(M8606=People!$B$2,People!$A$2,0))))</f>
        <v>Kelly Williams</v>
      </c>
      <c r="W8606" s="3" t="str">
        <f>IFERROR(INDEX(Returns!A:A,MATCH(B8606,Returns!B:B,0)),"No")</f>
        <v>No</v>
      </c>
    </row>
    <row r="8607" spans="1:23" x14ac:dyDescent="0.2">
      <c r="A8607" s="1">
        <v>8606</v>
      </c>
      <c r="B8607" t="s">
        <v>10261</v>
      </c>
      <c r="C8607" s="2">
        <v>43103</v>
      </c>
      <c r="D8607" s="2">
        <v>43108</v>
      </c>
      <c r="E8607" s="1" t="s">
        <v>46</v>
      </c>
      <c r="F8607" s="1" t="s">
        <v>881</v>
      </c>
      <c r="G8607" s="1" t="s">
        <v>882</v>
      </c>
      <c r="H8607" s="1" t="s">
        <v>38</v>
      </c>
      <c r="I8607" s="1" t="s">
        <v>25</v>
      </c>
      <c r="J8607" s="1" t="s">
        <v>597</v>
      </c>
      <c r="K8607" s="1" t="s">
        <v>96</v>
      </c>
      <c r="L8607" s="1">
        <v>78207</v>
      </c>
      <c r="M8607" s="1" t="s">
        <v>97</v>
      </c>
      <c r="N8607" s="1" t="s">
        <v>4522</v>
      </c>
      <c r="O8607" s="1" t="s">
        <v>66</v>
      </c>
      <c r="P8607" s="1" t="s">
        <v>67</v>
      </c>
      <c r="Q8607" s="1" t="s">
        <v>4523</v>
      </c>
      <c r="R8607" s="1">
        <v>180.96</v>
      </c>
      <c r="S8607" s="1">
        <v>5</v>
      </c>
      <c r="T8607" s="1">
        <v>0.2</v>
      </c>
      <c r="U8607" s="1">
        <v>13.571999999999996</v>
      </c>
      <c r="V8607" s="3" t="str">
        <f>IF(M8607=People!$B$5,People!$A$5,IF(M8607=People!$B$4,People!$A$4,IF(M8607=People!$B$3,People!$A$3,IF(M8607=People!$B$2,People!$A$2,0))))</f>
        <v>Kelly Williams</v>
      </c>
      <c r="W8607" s="3" t="str">
        <f>IFERROR(INDEX(Returns!A:A,MATCH(B8607,Returns!B:B,0)),"No")</f>
        <v>No</v>
      </c>
    </row>
    <row r="8608" spans="1:23" x14ac:dyDescent="0.2">
      <c r="A8608" s="1">
        <v>8607</v>
      </c>
      <c r="B8608" t="s">
        <v>10262</v>
      </c>
      <c r="C8608" s="2">
        <v>43695</v>
      </c>
      <c r="D8608" s="2">
        <v>43699</v>
      </c>
      <c r="E8608" s="1" t="s">
        <v>46</v>
      </c>
      <c r="F8608" s="1" t="s">
        <v>2643</v>
      </c>
      <c r="G8608" s="1" t="s">
        <v>2644</v>
      </c>
      <c r="H8608" s="1" t="s">
        <v>24</v>
      </c>
      <c r="I8608" s="1" t="s">
        <v>25</v>
      </c>
      <c r="J8608" s="1" t="s">
        <v>3240</v>
      </c>
      <c r="K8608" s="1" t="s">
        <v>1088</v>
      </c>
      <c r="L8608" s="1">
        <v>2740</v>
      </c>
      <c r="M8608" s="1" t="s">
        <v>135</v>
      </c>
      <c r="N8608" s="1" t="s">
        <v>1893</v>
      </c>
      <c r="O8608" s="1" t="s">
        <v>66</v>
      </c>
      <c r="P8608" s="1" t="s">
        <v>146</v>
      </c>
      <c r="Q8608" s="1" t="s">
        <v>1894</v>
      </c>
      <c r="R8608" s="1">
        <v>23.18</v>
      </c>
      <c r="S8608" s="1">
        <v>2</v>
      </c>
      <c r="T8608" s="1">
        <v>0</v>
      </c>
      <c r="U8608" s="1">
        <v>7.6493999999999982</v>
      </c>
      <c r="V8608" s="3" t="str">
        <f>IF(M8608=People!$B$5,People!$A$5,IF(M8608=People!$B$4,People!$A$4,IF(M8608=People!$B$3,People!$A$3,IF(M8608=People!$B$2,People!$A$2,0))))</f>
        <v>Chuck Magee</v>
      </c>
      <c r="W8608" s="3" t="str">
        <f>IFERROR(INDEX(Returns!A:A,MATCH(B8608,Returns!B:B,0)),"No")</f>
        <v>No</v>
      </c>
    </row>
    <row r="8609" spans="1:23" x14ac:dyDescent="0.2">
      <c r="A8609" s="1">
        <v>8608</v>
      </c>
      <c r="B8609" t="s">
        <v>10263</v>
      </c>
      <c r="C8609" s="2">
        <v>42525</v>
      </c>
      <c r="D8609" s="2">
        <v>42530</v>
      </c>
      <c r="E8609" s="1" t="s">
        <v>46</v>
      </c>
      <c r="F8609" s="1" t="s">
        <v>4102</v>
      </c>
      <c r="G8609" s="1" t="s">
        <v>4103</v>
      </c>
      <c r="H8609" s="1" t="s">
        <v>24</v>
      </c>
      <c r="I8609" s="1" t="s">
        <v>25</v>
      </c>
      <c r="J8609" s="1" t="s">
        <v>239</v>
      </c>
      <c r="K8609" s="1" t="s">
        <v>240</v>
      </c>
      <c r="L8609" s="1">
        <v>10035</v>
      </c>
      <c r="M8609" s="1" t="s">
        <v>135</v>
      </c>
      <c r="N8609" s="1" t="s">
        <v>3705</v>
      </c>
      <c r="O8609" s="1" t="s">
        <v>30</v>
      </c>
      <c r="P8609" s="1" t="s">
        <v>60</v>
      </c>
      <c r="Q8609" s="1" t="s">
        <v>3706</v>
      </c>
      <c r="R8609" s="1">
        <v>56.96</v>
      </c>
      <c r="S8609" s="1">
        <v>2</v>
      </c>
      <c r="T8609" s="1">
        <v>0</v>
      </c>
      <c r="U8609" s="1">
        <v>21.075200000000002</v>
      </c>
      <c r="V8609" s="3" t="str">
        <f>IF(M8609=People!$B$5,People!$A$5,IF(M8609=People!$B$4,People!$A$4,IF(M8609=People!$B$3,People!$A$3,IF(M8609=People!$B$2,People!$A$2,0))))</f>
        <v>Chuck Magee</v>
      </c>
      <c r="W8609" s="3" t="str">
        <f>IFERROR(INDEX(Returns!A:A,MATCH(B8609,Returns!B:B,0)),"No")</f>
        <v>No</v>
      </c>
    </row>
    <row r="8610" spans="1:23" x14ac:dyDescent="0.2">
      <c r="A8610" s="1">
        <v>8609</v>
      </c>
      <c r="B8610" t="s">
        <v>10263</v>
      </c>
      <c r="C8610" s="2">
        <v>42525</v>
      </c>
      <c r="D8610" s="2">
        <v>42530</v>
      </c>
      <c r="E8610" s="1" t="s">
        <v>46</v>
      </c>
      <c r="F8610" s="1" t="s">
        <v>4102</v>
      </c>
      <c r="G8610" s="1" t="s">
        <v>4103</v>
      </c>
      <c r="H8610" s="1" t="s">
        <v>24</v>
      </c>
      <c r="I8610" s="1" t="s">
        <v>25</v>
      </c>
      <c r="J8610" s="1" t="s">
        <v>239</v>
      </c>
      <c r="K8610" s="1" t="s">
        <v>240</v>
      </c>
      <c r="L8610" s="1">
        <v>10035</v>
      </c>
      <c r="M8610" s="1" t="s">
        <v>135</v>
      </c>
      <c r="N8610" s="1" t="s">
        <v>3359</v>
      </c>
      <c r="O8610" s="1" t="s">
        <v>43</v>
      </c>
      <c r="P8610" s="1" t="s">
        <v>73</v>
      </c>
      <c r="Q8610" s="1" t="s">
        <v>3360</v>
      </c>
      <c r="R8610" s="1">
        <v>15.56</v>
      </c>
      <c r="S8610" s="1">
        <v>4</v>
      </c>
      <c r="T8610" s="1">
        <v>0</v>
      </c>
      <c r="U8610" s="1">
        <v>4.0456000000000003</v>
      </c>
      <c r="V8610" s="3" t="str">
        <f>IF(M8610=People!$B$5,People!$A$5,IF(M8610=People!$B$4,People!$A$4,IF(M8610=People!$B$3,People!$A$3,IF(M8610=People!$B$2,People!$A$2,0))))</f>
        <v>Chuck Magee</v>
      </c>
      <c r="W8610" s="3" t="str">
        <f>IFERROR(INDEX(Returns!A:A,MATCH(B8610,Returns!B:B,0)),"No")</f>
        <v>No</v>
      </c>
    </row>
    <row r="8611" spans="1:23" x14ac:dyDescent="0.2">
      <c r="A8611" s="1">
        <v>8610</v>
      </c>
      <c r="B8611" t="s">
        <v>10263</v>
      </c>
      <c r="C8611" s="2">
        <v>42525</v>
      </c>
      <c r="D8611" s="2">
        <v>42530</v>
      </c>
      <c r="E8611" s="1" t="s">
        <v>46</v>
      </c>
      <c r="F8611" s="1" t="s">
        <v>4102</v>
      </c>
      <c r="G8611" s="1" t="s">
        <v>4103</v>
      </c>
      <c r="H8611" s="1" t="s">
        <v>24</v>
      </c>
      <c r="I8611" s="1" t="s">
        <v>25</v>
      </c>
      <c r="J8611" s="1" t="s">
        <v>239</v>
      </c>
      <c r="K8611" s="1" t="s">
        <v>240</v>
      </c>
      <c r="L8611" s="1">
        <v>10035</v>
      </c>
      <c r="M8611" s="1" t="s">
        <v>135</v>
      </c>
      <c r="N8611" s="1" t="s">
        <v>1957</v>
      </c>
      <c r="O8611" s="1" t="s">
        <v>30</v>
      </c>
      <c r="P8611" s="1" t="s">
        <v>31</v>
      </c>
      <c r="Q8611" s="1" t="s">
        <v>1958</v>
      </c>
      <c r="R8611" s="1">
        <v>353.56799999999998</v>
      </c>
      <c r="S8611" s="1">
        <v>2</v>
      </c>
      <c r="T8611" s="1">
        <v>0.2</v>
      </c>
      <c r="U8611" s="1">
        <v>-44.196000000000026</v>
      </c>
      <c r="V8611" s="3" t="str">
        <f>IF(M8611=People!$B$5,People!$A$5,IF(M8611=People!$B$4,People!$A$4,IF(M8611=People!$B$3,People!$A$3,IF(M8611=People!$B$2,People!$A$2,0))))</f>
        <v>Chuck Magee</v>
      </c>
      <c r="W8611" s="3" t="str">
        <f>IFERROR(INDEX(Returns!A:A,MATCH(B8611,Returns!B:B,0)),"No")</f>
        <v>No</v>
      </c>
    </row>
    <row r="8612" spans="1:23" x14ac:dyDescent="0.2">
      <c r="A8612" s="1">
        <v>8611</v>
      </c>
      <c r="B8612" t="s">
        <v>10263</v>
      </c>
      <c r="C8612" s="2">
        <v>42525</v>
      </c>
      <c r="D8612" s="2">
        <v>42530</v>
      </c>
      <c r="E8612" s="1" t="s">
        <v>46</v>
      </c>
      <c r="F8612" s="1" t="s">
        <v>4102</v>
      </c>
      <c r="G8612" s="1" t="s">
        <v>4103</v>
      </c>
      <c r="H8612" s="1" t="s">
        <v>24</v>
      </c>
      <c r="I8612" s="1" t="s">
        <v>25</v>
      </c>
      <c r="J8612" s="1" t="s">
        <v>239</v>
      </c>
      <c r="K8612" s="1" t="s">
        <v>240</v>
      </c>
      <c r="L8612" s="1">
        <v>10035</v>
      </c>
      <c r="M8612" s="1" t="s">
        <v>135</v>
      </c>
      <c r="N8612" s="1" t="s">
        <v>2542</v>
      </c>
      <c r="O8612" s="1" t="s">
        <v>30</v>
      </c>
      <c r="P8612" s="1" t="s">
        <v>60</v>
      </c>
      <c r="Q8612" s="1" t="s">
        <v>2543</v>
      </c>
      <c r="R8612" s="1">
        <v>13.96</v>
      </c>
      <c r="S8612" s="1">
        <v>2</v>
      </c>
      <c r="T8612" s="1">
        <v>0</v>
      </c>
      <c r="U8612" s="1">
        <v>6.7008000000000001</v>
      </c>
      <c r="V8612" s="3" t="str">
        <f>IF(M8612=People!$B$5,People!$A$5,IF(M8612=People!$B$4,People!$A$4,IF(M8612=People!$B$3,People!$A$3,IF(M8612=People!$B$2,People!$A$2,0))))</f>
        <v>Chuck Magee</v>
      </c>
      <c r="W8612" s="3" t="str">
        <f>IFERROR(INDEX(Returns!A:A,MATCH(B8612,Returns!B:B,0)),"No")</f>
        <v>No</v>
      </c>
    </row>
    <row r="8613" spans="1:23" x14ac:dyDescent="0.2">
      <c r="A8613" s="1">
        <v>8612</v>
      </c>
      <c r="B8613" t="s">
        <v>10264</v>
      </c>
      <c r="C8613" s="2">
        <v>43782</v>
      </c>
      <c r="D8613" s="2">
        <v>43786</v>
      </c>
      <c r="E8613" s="1" t="s">
        <v>21</v>
      </c>
      <c r="F8613" s="1" t="s">
        <v>2379</v>
      </c>
      <c r="G8613" s="1" t="s">
        <v>2380</v>
      </c>
      <c r="H8613" s="1" t="s">
        <v>24</v>
      </c>
      <c r="I8613" s="1" t="s">
        <v>25</v>
      </c>
      <c r="J8613" s="1" t="s">
        <v>5681</v>
      </c>
      <c r="K8613" s="1" t="s">
        <v>40</v>
      </c>
      <c r="L8613" s="1">
        <v>93030</v>
      </c>
      <c r="M8613" s="1" t="s">
        <v>41</v>
      </c>
      <c r="N8613" s="1" t="s">
        <v>4335</v>
      </c>
      <c r="O8613" s="1" t="s">
        <v>66</v>
      </c>
      <c r="P8613" s="1" t="s">
        <v>146</v>
      </c>
      <c r="Q8613" s="1" t="s">
        <v>4336</v>
      </c>
      <c r="R8613" s="1">
        <v>82.95</v>
      </c>
      <c r="S8613" s="1">
        <v>5</v>
      </c>
      <c r="T8613" s="1">
        <v>0</v>
      </c>
      <c r="U8613" s="1">
        <v>29.032499999999999</v>
      </c>
      <c r="V8613" s="3" t="str">
        <f>IF(M8613=People!$B$5,People!$A$5,IF(M8613=People!$B$4,People!$A$4,IF(M8613=People!$B$3,People!$A$3,IF(M8613=People!$B$2,People!$A$2,0))))</f>
        <v>Anna Andreadi</v>
      </c>
      <c r="W8613" s="3" t="str">
        <f>IFERROR(INDEX(Returns!A:A,MATCH(B8613,Returns!B:B,0)),"No")</f>
        <v>No</v>
      </c>
    </row>
    <row r="8614" spans="1:23" x14ac:dyDescent="0.2">
      <c r="A8614" s="1">
        <v>8613</v>
      </c>
      <c r="B8614" t="s">
        <v>10265</v>
      </c>
      <c r="C8614" s="2">
        <v>43128</v>
      </c>
      <c r="D8614" s="2">
        <v>43132</v>
      </c>
      <c r="E8614" s="1" t="s">
        <v>21</v>
      </c>
      <c r="F8614" s="1" t="s">
        <v>3017</v>
      </c>
      <c r="G8614" s="1" t="s">
        <v>3018</v>
      </c>
      <c r="H8614" s="1" t="s">
        <v>38</v>
      </c>
      <c r="I8614" s="1" t="s">
        <v>25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1358</v>
      </c>
      <c r="O8614" s="1" t="s">
        <v>43</v>
      </c>
      <c r="P8614" s="1" t="s">
        <v>63</v>
      </c>
      <c r="Q8614" s="1" t="s">
        <v>1359</v>
      </c>
      <c r="R8614" s="1">
        <v>39.68</v>
      </c>
      <c r="S8614" s="1">
        <v>2</v>
      </c>
      <c r="T8614" s="1">
        <v>0</v>
      </c>
      <c r="U8614" s="1">
        <v>10.316800000000001</v>
      </c>
      <c r="V8614" s="3" t="str">
        <f>IF(M8614=People!$B$5,People!$A$5,IF(M8614=People!$B$4,People!$A$4,IF(M8614=People!$B$3,People!$A$3,IF(M8614=People!$B$2,People!$A$2,0))))</f>
        <v>Anna Andreadi</v>
      </c>
      <c r="W8614" s="3" t="str">
        <f>IFERROR(INDEX(Returns!A:A,MATCH(B8614,Returns!B:B,0)),"No")</f>
        <v>No</v>
      </c>
    </row>
    <row r="8615" spans="1:23" x14ac:dyDescent="0.2">
      <c r="A8615" s="1">
        <v>8614</v>
      </c>
      <c r="B8615" t="s">
        <v>10266</v>
      </c>
      <c r="C8615" s="2">
        <v>43413</v>
      </c>
      <c r="D8615" s="2">
        <v>43418</v>
      </c>
      <c r="E8615" s="1" t="s">
        <v>46</v>
      </c>
      <c r="F8615" s="1" t="s">
        <v>473</v>
      </c>
      <c r="G8615" s="1" t="s">
        <v>474</v>
      </c>
      <c r="H8615" s="1" t="s">
        <v>24</v>
      </c>
      <c r="I8615" s="1" t="s">
        <v>25</v>
      </c>
      <c r="J8615" s="1" t="s">
        <v>2681</v>
      </c>
      <c r="K8615" s="1" t="s">
        <v>40</v>
      </c>
      <c r="L8615" s="1">
        <v>94601</v>
      </c>
      <c r="M8615" s="1" t="s">
        <v>41</v>
      </c>
      <c r="N8615" s="1" t="s">
        <v>941</v>
      </c>
      <c r="O8615" s="1" t="s">
        <v>66</v>
      </c>
      <c r="P8615" s="1" t="s">
        <v>146</v>
      </c>
      <c r="Q8615" s="1" t="s">
        <v>942</v>
      </c>
      <c r="R8615" s="1">
        <v>479.97</v>
      </c>
      <c r="S8615" s="1">
        <v>3</v>
      </c>
      <c r="T8615" s="1">
        <v>0</v>
      </c>
      <c r="U8615" s="1">
        <v>177.58890000000002</v>
      </c>
      <c r="V8615" s="3" t="str">
        <f>IF(M8615=People!$B$5,People!$A$5,IF(M8615=People!$B$4,People!$A$4,IF(M8615=People!$B$3,People!$A$3,IF(M8615=People!$B$2,People!$A$2,0))))</f>
        <v>Anna Andreadi</v>
      </c>
      <c r="W8615" s="3" t="str">
        <f>IFERROR(INDEX(Returns!A:A,MATCH(B8615,Returns!B:B,0)),"No")</f>
        <v>No</v>
      </c>
    </row>
    <row r="8616" spans="1:23" x14ac:dyDescent="0.2">
      <c r="A8616" s="1">
        <v>8615</v>
      </c>
      <c r="B8616" t="s">
        <v>10267</v>
      </c>
      <c r="C8616" s="2">
        <v>43353</v>
      </c>
      <c r="D8616" s="2">
        <v>43357</v>
      </c>
      <c r="E8616" s="1" t="s">
        <v>46</v>
      </c>
      <c r="F8616" s="1" t="s">
        <v>2958</v>
      </c>
      <c r="G8616" s="1" t="s">
        <v>2959</v>
      </c>
      <c r="H8616" s="1" t="s">
        <v>24</v>
      </c>
      <c r="I8616" s="1" t="s">
        <v>25</v>
      </c>
      <c r="J8616" s="1" t="s">
        <v>2159</v>
      </c>
      <c r="K8616" s="1" t="s">
        <v>89</v>
      </c>
      <c r="L8616" s="1">
        <v>98026</v>
      </c>
      <c r="M8616" s="1" t="s">
        <v>41</v>
      </c>
      <c r="N8616" s="1" t="s">
        <v>5261</v>
      </c>
      <c r="O8616" s="1" t="s">
        <v>43</v>
      </c>
      <c r="P8616" s="1" t="s">
        <v>44</v>
      </c>
      <c r="Q8616" s="1" t="s">
        <v>5262</v>
      </c>
      <c r="R8616" s="1">
        <v>7.38</v>
      </c>
      <c r="S8616" s="1">
        <v>2</v>
      </c>
      <c r="T8616" s="1">
        <v>0</v>
      </c>
      <c r="U8616" s="1">
        <v>3.4685999999999999</v>
      </c>
      <c r="V8616" s="3" t="str">
        <f>IF(M8616=People!$B$5,People!$A$5,IF(M8616=People!$B$4,People!$A$4,IF(M8616=People!$B$3,People!$A$3,IF(M8616=People!$B$2,People!$A$2,0))))</f>
        <v>Anna Andreadi</v>
      </c>
      <c r="W8616" s="3" t="str">
        <f>IFERROR(INDEX(Returns!A:A,MATCH(B8616,Returns!B:B,0)),"No")</f>
        <v>No</v>
      </c>
    </row>
    <row r="8617" spans="1:23" x14ac:dyDescent="0.2">
      <c r="A8617" s="1">
        <v>8616</v>
      </c>
      <c r="B8617" t="s">
        <v>10267</v>
      </c>
      <c r="C8617" s="2">
        <v>43353</v>
      </c>
      <c r="D8617" s="2">
        <v>43357</v>
      </c>
      <c r="E8617" s="1" t="s">
        <v>46</v>
      </c>
      <c r="F8617" s="1" t="s">
        <v>2958</v>
      </c>
      <c r="G8617" s="1" t="s">
        <v>2959</v>
      </c>
      <c r="H8617" s="1" t="s">
        <v>24</v>
      </c>
      <c r="I8617" s="1" t="s">
        <v>25</v>
      </c>
      <c r="J8617" s="1" t="s">
        <v>2159</v>
      </c>
      <c r="K8617" s="1" t="s">
        <v>89</v>
      </c>
      <c r="L8617" s="1">
        <v>98026</v>
      </c>
      <c r="M8617" s="1" t="s">
        <v>41</v>
      </c>
      <c r="N8617" s="1" t="s">
        <v>3206</v>
      </c>
      <c r="O8617" s="1" t="s">
        <v>43</v>
      </c>
      <c r="P8617" s="1" t="s">
        <v>70</v>
      </c>
      <c r="Q8617" s="1" t="s">
        <v>1063</v>
      </c>
      <c r="R8617" s="1">
        <v>14.256000000000002</v>
      </c>
      <c r="S8617" s="1">
        <v>3</v>
      </c>
      <c r="T8617" s="1">
        <v>0.2</v>
      </c>
      <c r="U8617" s="1">
        <v>4.4550000000000001</v>
      </c>
      <c r="V8617" s="3" t="str">
        <f>IF(M8617=People!$B$5,People!$A$5,IF(M8617=People!$B$4,People!$A$4,IF(M8617=People!$B$3,People!$A$3,IF(M8617=People!$B$2,People!$A$2,0))))</f>
        <v>Anna Andreadi</v>
      </c>
      <c r="W8617" s="3" t="str">
        <f>IFERROR(INDEX(Returns!A:A,MATCH(B8617,Returns!B:B,0)),"No")</f>
        <v>No</v>
      </c>
    </row>
    <row r="8618" spans="1:23" x14ac:dyDescent="0.2">
      <c r="A8618" s="1">
        <v>8617</v>
      </c>
      <c r="B8618" t="s">
        <v>10267</v>
      </c>
      <c r="C8618" s="2">
        <v>43353</v>
      </c>
      <c r="D8618" s="2">
        <v>43357</v>
      </c>
      <c r="E8618" s="1" t="s">
        <v>46</v>
      </c>
      <c r="F8618" s="1" t="s">
        <v>2958</v>
      </c>
      <c r="G8618" s="1" t="s">
        <v>2959</v>
      </c>
      <c r="H8618" s="1" t="s">
        <v>24</v>
      </c>
      <c r="I8618" s="1" t="s">
        <v>25</v>
      </c>
      <c r="J8618" s="1" t="s">
        <v>2159</v>
      </c>
      <c r="K8618" s="1" t="s">
        <v>89</v>
      </c>
      <c r="L8618" s="1">
        <v>98026</v>
      </c>
      <c r="M8618" s="1" t="s">
        <v>41</v>
      </c>
      <c r="N8618" s="1" t="s">
        <v>2742</v>
      </c>
      <c r="O8618" s="1" t="s">
        <v>43</v>
      </c>
      <c r="P8618" s="1" t="s">
        <v>84</v>
      </c>
      <c r="Q8618" s="1" t="s">
        <v>2743</v>
      </c>
      <c r="R8618" s="1">
        <v>81.98</v>
      </c>
      <c r="S8618" s="1">
        <v>2</v>
      </c>
      <c r="T8618" s="1">
        <v>0</v>
      </c>
      <c r="U8618" s="1">
        <v>40.170200000000001</v>
      </c>
      <c r="V8618" s="3" t="str">
        <f>IF(M8618=People!$B$5,People!$A$5,IF(M8618=People!$B$4,People!$A$4,IF(M8618=People!$B$3,People!$A$3,IF(M8618=People!$B$2,People!$A$2,0))))</f>
        <v>Anna Andreadi</v>
      </c>
      <c r="W8618" s="3" t="str">
        <f>IFERROR(INDEX(Returns!A:A,MATCH(B8618,Returns!B:B,0)),"No")</f>
        <v>No</v>
      </c>
    </row>
    <row r="8619" spans="1:23" x14ac:dyDescent="0.2">
      <c r="A8619" s="1">
        <v>8618</v>
      </c>
      <c r="B8619" t="s">
        <v>10267</v>
      </c>
      <c r="C8619" s="2">
        <v>43353</v>
      </c>
      <c r="D8619" s="2">
        <v>43357</v>
      </c>
      <c r="E8619" s="1" t="s">
        <v>46</v>
      </c>
      <c r="F8619" s="1" t="s">
        <v>2958</v>
      </c>
      <c r="G8619" s="1" t="s">
        <v>2959</v>
      </c>
      <c r="H8619" s="1" t="s">
        <v>24</v>
      </c>
      <c r="I8619" s="1" t="s">
        <v>25</v>
      </c>
      <c r="J8619" s="1" t="s">
        <v>2159</v>
      </c>
      <c r="K8619" s="1" t="s">
        <v>89</v>
      </c>
      <c r="L8619" s="1">
        <v>98026</v>
      </c>
      <c r="M8619" s="1" t="s">
        <v>41</v>
      </c>
      <c r="N8619" s="1" t="s">
        <v>2408</v>
      </c>
      <c r="O8619" s="1" t="s">
        <v>43</v>
      </c>
      <c r="P8619" s="1" t="s">
        <v>70</v>
      </c>
      <c r="Q8619" s="1" t="s">
        <v>2409</v>
      </c>
      <c r="R8619" s="1">
        <v>39.624000000000009</v>
      </c>
      <c r="S8619" s="1">
        <v>3</v>
      </c>
      <c r="T8619" s="1">
        <v>0.2</v>
      </c>
      <c r="U8619" s="1">
        <v>13.868400000000001</v>
      </c>
      <c r="V8619" s="3" t="str">
        <f>IF(M8619=People!$B$5,People!$A$5,IF(M8619=People!$B$4,People!$A$4,IF(M8619=People!$B$3,People!$A$3,IF(M8619=People!$B$2,People!$A$2,0))))</f>
        <v>Anna Andreadi</v>
      </c>
      <c r="W8619" s="3" t="str">
        <f>IFERROR(INDEX(Returns!A:A,MATCH(B8619,Returns!B:B,0)),"No")</f>
        <v>No</v>
      </c>
    </row>
    <row r="8620" spans="1:23" x14ac:dyDescent="0.2">
      <c r="A8620" s="1">
        <v>8619</v>
      </c>
      <c r="B8620" t="s">
        <v>6112</v>
      </c>
      <c r="C8620" s="2">
        <v>43527</v>
      </c>
      <c r="D8620" s="2">
        <v>43532</v>
      </c>
      <c r="E8620" s="1" t="s">
        <v>46</v>
      </c>
      <c r="F8620" s="1" t="s">
        <v>2668</v>
      </c>
      <c r="G8620" s="1" t="s">
        <v>2669</v>
      </c>
      <c r="H8620" s="1" t="s">
        <v>38</v>
      </c>
      <c r="I8620" s="1" t="s">
        <v>25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2372</v>
      </c>
      <c r="O8620" s="1" t="s">
        <v>30</v>
      </c>
      <c r="P8620" s="1" t="s">
        <v>52</v>
      </c>
      <c r="Q8620" s="1" t="s">
        <v>2373</v>
      </c>
      <c r="R8620" s="1">
        <v>399.67200000000003</v>
      </c>
      <c r="S8620" s="1">
        <v>7</v>
      </c>
      <c r="T8620" s="1">
        <v>0.2</v>
      </c>
      <c r="U8620" s="1">
        <v>-14.987700000000061</v>
      </c>
      <c r="V8620" s="3" t="str">
        <f>IF(M8620=People!$B$5,People!$A$5,IF(M8620=People!$B$4,People!$A$4,IF(M8620=People!$B$3,People!$A$3,IF(M8620=People!$B$2,People!$A$2,0))))</f>
        <v>Anna Andreadi</v>
      </c>
      <c r="W8620" s="3" t="str">
        <f>IFERROR(INDEX(Returns!A:A,MATCH(B8620,Returns!B:B,0)),"No")</f>
        <v>Yes</v>
      </c>
    </row>
    <row r="8621" spans="1:23" x14ac:dyDescent="0.2">
      <c r="A8621" s="1">
        <v>8620</v>
      </c>
      <c r="B8621" t="s">
        <v>10268</v>
      </c>
      <c r="C8621" s="2">
        <v>43716</v>
      </c>
      <c r="D8621" s="2">
        <v>43721</v>
      </c>
      <c r="E8621" s="1" t="s">
        <v>21</v>
      </c>
      <c r="F8621" s="1" t="s">
        <v>2223</v>
      </c>
      <c r="G8621" s="1" t="s">
        <v>2224</v>
      </c>
      <c r="H8621" s="1" t="s">
        <v>38</v>
      </c>
      <c r="I8621" s="1" t="s">
        <v>25</v>
      </c>
      <c r="J8621" s="1" t="s">
        <v>239</v>
      </c>
      <c r="K8621" s="1" t="s">
        <v>240</v>
      </c>
      <c r="L8621" s="1">
        <v>10024</v>
      </c>
      <c r="M8621" s="1" t="s">
        <v>135</v>
      </c>
      <c r="N8621" s="1" t="s">
        <v>5029</v>
      </c>
      <c r="O8621" s="1" t="s">
        <v>43</v>
      </c>
      <c r="P8621" s="1" t="s">
        <v>55</v>
      </c>
      <c r="Q8621" s="1" t="s">
        <v>5030</v>
      </c>
      <c r="R8621" s="1">
        <v>65.12</v>
      </c>
      <c r="S8621" s="1">
        <v>4</v>
      </c>
      <c r="T8621" s="1">
        <v>0</v>
      </c>
      <c r="U8621" s="1">
        <v>16.931200000000004</v>
      </c>
      <c r="V8621" s="3" t="str">
        <f>IF(M8621=People!$B$5,People!$A$5,IF(M8621=People!$B$4,People!$A$4,IF(M8621=People!$B$3,People!$A$3,IF(M8621=People!$B$2,People!$A$2,0))))</f>
        <v>Chuck Magee</v>
      </c>
      <c r="W8621" s="3" t="str">
        <f>IFERROR(INDEX(Returns!A:A,MATCH(B8621,Returns!B:B,0)),"No")</f>
        <v>No</v>
      </c>
    </row>
    <row r="8622" spans="1:23" x14ac:dyDescent="0.2">
      <c r="A8622" s="1">
        <v>8621</v>
      </c>
      <c r="B8622" t="s">
        <v>10269</v>
      </c>
      <c r="C8622" s="2">
        <v>43775</v>
      </c>
      <c r="D8622" s="2">
        <v>43778</v>
      </c>
      <c r="E8622" s="1" t="s">
        <v>21</v>
      </c>
      <c r="F8622" s="1" t="s">
        <v>4911</v>
      </c>
      <c r="G8622" s="1" t="s">
        <v>4912</v>
      </c>
      <c r="H8622" s="1" t="s">
        <v>24</v>
      </c>
      <c r="I8622" s="1" t="s">
        <v>25</v>
      </c>
      <c r="J8622" s="1" t="s">
        <v>716</v>
      </c>
      <c r="K8622" s="1" t="s">
        <v>96</v>
      </c>
      <c r="L8622" s="1">
        <v>75217</v>
      </c>
      <c r="M8622" s="1" t="s">
        <v>97</v>
      </c>
      <c r="N8622" s="1" t="s">
        <v>2238</v>
      </c>
      <c r="O8622" s="1" t="s">
        <v>30</v>
      </c>
      <c r="P8622" s="1" t="s">
        <v>60</v>
      </c>
      <c r="Q8622" s="1" t="s">
        <v>2239</v>
      </c>
      <c r="R8622" s="1">
        <v>30.560000000000002</v>
      </c>
      <c r="S8622" s="1">
        <v>5</v>
      </c>
      <c r="T8622" s="1">
        <v>0.6</v>
      </c>
      <c r="U8622" s="1">
        <v>-19.863999999999997</v>
      </c>
      <c r="V8622" s="3" t="str">
        <f>IF(M8622=People!$B$5,People!$A$5,IF(M8622=People!$B$4,People!$A$4,IF(M8622=People!$B$3,People!$A$3,IF(M8622=People!$B$2,People!$A$2,0))))</f>
        <v>Kelly Williams</v>
      </c>
      <c r="W8622" s="3" t="str">
        <f>IFERROR(INDEX(Returns!A:A,MATCH(B8622,Returns!B:B,0)),"No")</f>
        <v>No</v>
      </c>
    </row>
    <row r="8623" spans="1:23" x14ac:dyDescent="0.2">
      <c r="A8623" s="1">
        <v>8622</v>
      </c>
      <c r="B8623" t="s">
        <v>10270</v>
      </c>
      <c r="C8623" s="2">
        <v>43598</v>
      </c>
      <c r="D8623" s="2">
        <v>43603</v>
      </c>
      <c r="E8623" s="1" t="s">
        <v>46</v>
      </c>
      <c r="F8623" s="1" t="s">
        <v>2750</v>
      </c>
      <c r="G8623" s="1" t="s">
        <v>2751</v>
      </c>
      <c r="H8623" s="1" t="s">
        <v>38</v>
      </c>
      <c r="I8623" s="1" t="s">
        <v>25</v>
      </c>
      <c r="J8623" s="1" t="s">
        <v>540</v>
      </c>
      <c r="K8623" s="1" t="s">
        <v>300</v>
      </c>
      <c r="L8623" s="1">
        <v>37064</v>
      </c>
      <c r="M8623" s="1" t="s">
        <v>28</v>
      </c>
      <c r="N8623" s="1" t="s">
        <v>387</v>
      </c>
      <c r="O8623" s="1" t="s">
        <v>43</v>
      </c>
      <c r="P8623" s="1" t="s">
        <v>73</v>
      </c>
      <c r="Q8623" s="1" t="s">
        <v>388</v>
      </c>
      <c r="R8623" s="1">
        <v>20.768000000000001</v>
      </c>
      <c r="S8623" s="1">
        <v>2</v>
      </c>
      <c r="T8623" s="1">
        <v>0.2</v>
      </c>
      <c r="U8623" s="1">
        <v>2.3363999999999976</v>
      </c>
      <c r="V8623" s="3" t="str">
        <f>IF(M8623=People!$B$5,People!$A$5,IF(M8623=People!$B$4,People!$A$4,IF(M8623=People!$B$3,People!$A$3,IF(M8623=People!$B$2,People!$A$2,0))))</f>
        <v>Cassandra Brandow</v>
      </c>
      <c r="W8623" s="3" t="str">
        <f>IFERROR(INDEX(Returns!A:A,MATCH(B8623,Returns!B:B,0)),"No")</f>
        <v>No</v>
      </c>
    </row>
    <row r="8624" spans="1:23" x14ac:dyDescent="0.2">
      <c r="A8624" s="1">
        <v>8623</v>
      </c>
      <c r="B8624" t="s">
        <v>6203</v>
      </c>
      <c r="C8624" s="2">
        <v>43431</v>
      </c>
      <c r="D8624" s="2">
        <v>43435</v>
      </c>
      <c r="E8624" s="1" t="s">
        <v>46</v>
      </c>
      <c r="F8624" s="1" t="s">
        <v>4417</v>
      </c>
      <c r="G8624" s="1" t="s">
        <v>4418</v>
      </c>
      <c r="H8624" s="1" t="s">
        <v>24</v>
      </c>
      <c r="I8624" s="1" t="s">
        <v>25</v>
      </c>
      <c r="J8624" s="1" t="s">
        <v>480</v>
      </c>
      <c r="K8624" s="1" t="s">
        <v>279</v>
      </c>
      <c r="L8624" s="1">
        <v>85023</v>
      </c>
      <c r="M8624" s="1" t="s">
        <v>41</v>
      </c>
      <c r="N8624" s="1" t="s">
        <v>911</v>
      </c>
      <c r="O8624" s="1" t="s">
        <v>43</v>
      </c>
      <c r="P8624" s="1" t="s">
        <v>55</v>
      </c>
      <c r="Q8624" s="1" t="s">
        <v>912</v>
      </c>
      <c r="R8624" s="1">
        <v>39.808</v>
      </c>
      <c r="S8624" s="1">
        <v>4</v>
      </c>
      <c r="T8624" s="1">
        <v>0.2</v>
      </c>
      <c r="U8624" s="1">
        <v>3.9808000000000003</v>
      </c>
      <c r="V8624" s="3" t="str">
        <f>IF(M8624=People!$B$5,People!$A$5,IF(M8624=People!$B$4,People!$A$4,IF(M8624=People!$B$3,People!$A$3,IF(M8624=People!$B$2,People!$A$2,0))))</f>
        <v>Anna Andreadi</v>
      </c>
      <c r="W8624" s="3" t="str">
        <f>IFERROR(INDEX(Returns!A:A,MATCH(B8624,Returns!B:B,0)),"No")</f>
        <v>Yes</v>
      </c>
    </row>
    <row r="8625" spans="1:23" x14ac:dyDescent="0.2">
      <c r="A8625" s="1">
        <v>8624</v>
      </c>
      <c r="B8625" t="s">
        <v>10271</v>
      </c>
      <c r="C8625" s="2">
        <v>43052</v>
      </c>
      <c r="D8625" s="2">
        <v>43057</v>
      </c>
      <c r="E8625" s="1" t="s">
        <v>46</v>
      </c>
      <c r="F8625" s="1" t="s">
        <v>1792</v>
      </c>
      <c r="G8625" s="1" t="s">
        <v>1793</v>
      </c>
      <c r="H8625" s="1" t="s">
        <v>24</v>
      </c>
      <c r="I8625" s="1" t="s">
        <v>25</v>
      </c>
      <c r="J8625" s="1" t="s">
        <v>1238</v>
      </c>
      <c r="K8625" s="1" t="s">
        <v>50</v>
      </c>
      <c r="L8625" s="1">
        <v>33178</v>
      </c>
      <c r="M8625" s="1" t="s">
        <v>28</v>
      </c>
      <c r="N8625" s="1" t="s">
        <v>3508</v>
      </c>
      <c r="O8625" s="1" t="s">
        <v>43</v>
      </c>
      <c r="P8625" s="1" t="s">
        <v>70</v>
      </c>
      <c r="Q8625" s="1" t="s">
        <v>3509</v>
      </c>
      <c r="R8625" s="1">
        <v>121.10400000000003</v>
      </c>
      <c r="S8625" s="1">
        <v>6</v>
      </c>
      <c r="T8625" s="1">
        <v>0.7</v>
      </c>
      <c r="U8625" s="1">
        <v>-100.91999999999999</v>
      </c>
      <c r="V8625" s="3" t="str">
        <f>IF(M8625=People!$B$5,People!$A$5,IF(M8625=People!$B$4,People!$A$4,IF(M8625=People!$B$3,People!$A$3,IF(M8625=People!$B$2,People!$A$2,0))))</f>
        <v>Cassandra Brandow</v>
      </c>
      <c r="W8625" s="3" t="str">
        <f>IFERROR(INDEX(Returns!A:A,MATCH(B8625,Returns!B:B,0)),"No")</f>
        <v>No</v>
      </c>
    </row>
    <row r="8626" spans="1:23" x14ac:dyDescent="0.2">
      <c r="A8626" s="1">
        <v>8625</v>
      </c>
      <c r="B8626" t="s">
        <v>10271</v>
      </c>
      <c r="C8626" s="2">
        <v>43052</v>
      </c>
      <c r="D8626" s="2">
        <v>43057</v>
      </c>
      <c r="E8626" s="1" t="s">
        <v>46</v>
      </c>
      <c r="F8626" s="1" t="s">
        <v>1792</v>
      </c>
      <c r="G8626" s="1" t="s">
        <v>1793</v>
      </c>
      <c r="H8626" s="1" t="s">
        <v>24</v>
      </c>
      <c r="I8626" s="1" t="s">
        <v>25</v>
      </c>
      <c r="J8626" s="1" t="s">
        <v>1238</v>
      </c>
      <c r="K8626" s="1" t="s">
        <v>50</v>
      </c>
      <c r="L8626" s="1">
        <v>33178</v>
      </c>
      <c r="M8626" s="1" t="s">
        <v>28</v>
      </c>
      <c r="N8626" s="1" t="s">
        <v>3657</v>
      </c>
      <c r="O8626" s="1" t="s">
        <v>66</v>
      </c>
      <c r="P8626" s="1" t="s">
        <v>146</v>
      </c>
      <c r="Q8626" s="1" t="s">
        <v>3658</v>
      </c>
      <c r="R8626" s="1">
        <v>111.96</v>
      </c>
      <c r="S8626" s="1">
        <v>5</v>
      </c>
      <c r="T8626" s="1">
        <v>0.2</v>
      </c>
      <c r="U8626" s="1">
        <v>-1.3995000000000104</v>
      </c>
      <c r="V8626" s="3" t="str">
        <f>IF(M8626=People!$B$5,People!$A$5,IF(M8626=People!$B$4,People!$A$4,IF(M8626=People!$B$3,People!$A$3,IF(M8626=People!$B$2,People!$A$2,0))))</f>
        <v>Cassandra Brandow</v>
      </c>
      <c r="W8626" s="3" t="str">
        <f>IFERROR(INDEX(Returns!A:A,MATCH(B8626,Returns!B:B,0)),"No")</f>
        <v>No</v>
      </c>
    </row>
    <row r="8627" spans="1:23" x14ac:dyDescent="0.2">
      <c r="A8627" s="1">
        <v>8626</v>
      </c>
      <c r="B8627" t="s">
        <v>10272</v>
      </c>
      <c r="C8627" s="2">
        <v>43077</v>
      </c>
      <c r="D8627" s="2">
        <v>43081</v>
      </c>
      <c r="E8627" s="1" t="s">
        <v>46</v>
      </c>
      <c r="F8627" s="1" t="s">
        <v>3017</v>
      </c>
      <c r="G8627" s="1" t="s">
        <v>3018</v>
      </c>
      <c r="H8627" s="1" t="s">
        <v>38</v>
      </c>
      <c r="I8627" s="1" t="s">
        <v>25</v>
      </c>
      <c r="J8627" s="1" t="s">
        <v>947</v>
      </c>
      <c r="K8627" s="1" t="s">
        <v>404</v>
      </c>
      <c r="L8627" s="1">
        <v>80906</v>
      </c>
      <c r="M8627" s="1" t="s">
        <v>41</v>
      </c>
      <c r="N8627" s="1" t="s">
        <v>3918</v>
      </c>
      <c r="O8627" s="1" t="s">
        <v>43</v>
      </c>
      <c r="P8627" s="1" t="s">
        <v>84</v>
      </c>
      <c r="Q8627" s="1" t="s">
        <v>3919</v>
      </c>
      <c r="R8627" s="1">
        <v>15.696000000000002</v>
      </c>
      <c r="S8627" s="1">
        <v>3</v>
      </c>
      <c r="T8627" s="1">
        <v>0.2</v>
      </c>
      <c r="U8627" s="1">
        <v>5.1011999999999995</v>
      </c>
      <c r="V8627" s="3" t="str">
        <f>IF(M8627=People!$B$5,People!$A$5,IF(M8627=People!$B$4,People!$A$4,IF(M8627=People!$B$3,People!$A$3,IF(M8627=People!$B$2,People!$A$2,0))))</f>
        <v>Anna Andreadi</v>
      </c>
      <c r="W8627" s="3" t="str">
        <f>IFERROR(INDEX(Returns!A:A,MATCH(B8627,Returns!B:B,0)),"No")</f>
        <v>No</v>
      </c>
    </row>
    <row r="8628" spans="1:23" x14ac:dyDescent="0.2">
      <c r="A8628" s="1">
        <v>8627</v>
      </c>
      <c r="B8628" t="s">
        <v>10273</v>
      </c>
      <c r="C8628" s="2">
        <v>42985</v>
      </c>
      <c r="D8628" s="2">
        <v>42990</v>
      </c>
      <c r="E8628" s="1" t="s">
        <v>46</v>
      </c>
      <c r="F8628" s="1" t="s">
        <v>1006</v>
      </c>
      <c r="G8628" s="1" t="s">
        <v>1007</v>
      </c>
      <c r="H8628" s="1" t="s">
        <v>38</v>
      </c>
      <c r="I8628" s="1" t="s">
        <v>25</v>
      </c>
      <c r="J8628" s="1" t="s">
        <v>239</v>
      </c>
      <c r="K8628" s="1" t="s">
        <v>240</v>
      </c>
      <c r="L8628" s="1">
        <v>10011</v>
      </c>
      <c r="M8628" s="1" t="s">
        <v>135</v>
      </c>
      <c r="N8628" s="1" t="s">
        <v>3998</v>
      </c>
      <c r="O8628" s="1" t="s">
        <v>43</v>
      </c>
      <c r="P8628" s="1" t="s">
        <v>55</v>
      </c>
      <c r="Q8628" s="1" t="s">
        <v>3999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3" t="str">
        <f>IF(M8628=People!$B$5,People!$A$5,IF(M8628=People!$B$4,People!$A$4,IF(M8628=People!$B$3,People!$A$3,IF(M8628=People!$B$2,People!$A$2,0))))</f>
        <v>Chuck Magee</v>
      </c>
      <c r="W8628" s="3" t="str">
        <f>IFERROR(INDEX(Returns!A:A,MATCH(B8628,Returns!B:B,0)),"No")</f>
        <v>No</v>
      </c>
    </row>
    <row r="8629" spans="1:23" x14ac:dyDescent="0.2">
      <c r="A8629" s="1">
        <v>8628</v>
      </c>
      <c r="B8629" t="s">
        <v>10273</v>
      </c>
      <c r="C8629" s="2">
        <v>42985</v>
      </c>
      <c r="D8629" s="2">
        <v>42990</v>
      </c>
      <c r="E8629" s="1" t="s">
        <v>46</v>
      </c>
      <c r="F8629" s="1" t="s">
        <v>1006</v>
      </c>
      <c r="G8629" s="1" t="s">
        <v>1007</v>
      </c>
      <c r="H8629" s="1" t="s">
        <v>38</v>
      </c>
      <c r="I8629" s="1" t="s">
        <v>25</v>
      </c>
      <c r="J8629" s="1" t="s">
        <v>239</v>
      </c>
      <c r="K8629" s="1" t="s">
        <v>240</v>
      </c>
      <c r="L8629" s="1">
        <v>10011</v>
      </c>
      <c r="M8629" s="1" t="s">
        <v>135</v>
      </c>
      <c r="N8629" s="1" t="s">
        <v>4956</v>
      </c>
      <c r="O8629" s="1" t="s">
        <v>66</v>
      </c>
      <c r="P8629" s="1" t="s">
        <v>146</v>
      </c>
      <c r="Q8629" s="1" t="s">
        <v>4957</v>
      </c>
      <c r="R8629" s="1">
        <v>90</v>
      </c>
      <c r="S8629" s="1">
        <v>5</v>
      </c>
      <c r="T8629" s="1">
        <v>0</v>
      </c>
      <c r="U8629" s="1">
        <v>16.199999999999992</v>
      </c>
      <c r="V8629" s="3" t="str">
        <f>IF(M8629=People!$B$5,People!$A$5,IF(M8629=People!$B$4,People!$A$4,IF(M8629=People!$B$3,People!$A$3,IF(M8629=People!$B$2,People!$A$2,0))))</f>
        <v>Chuck Magee</v>
      </c>
      <c r="W8629" s="3" t="str">
        <f>IFERROR(INDEX(Returns!A:A,MATCH(B8629,Returns!B:B,0)),"No")</f>
        <v>No</v>
      </c>
    </row>
    <row r="8630" spans="1:23" x14ac:dyDescent="0.2">
      <c r="A8630" s="1">
        <v>8629</v>
      </c>
      <c r="B8630" t="s">
        <v>10273</v>
      </c>
      <c r="C8630" s="2">
        <v>42985</v>
      </c>
      <c r="D8630" s="2">
        <v>42990</v>
      </c>
      <c r="E8630" s="1" t="s">
        <v>46</v>
      </c>
      <c r="F8630" s="1" t="s">
        <v>1006</v>
      </c>
      <c r="G8630" s="1" t="s">
        <v>1007</v>
      </c>
      <c r="H8630" s="1" t="s">
        <v>38</v>
      </c>
      <c r="I8630" s="1" t="s">
        <v>25</v>
      </c>
      <c r="J8630" s="1" t="s">
        <v>239</v>
      </c>
      <c r="K8630" s="1" t="s">
        <v>240</v>
      </c>
      <c r="L8630" s="1">
        <v>10011</v>
      </c>
      <c r="M8630" s="1" t="s">
        <v>135</v>
      </c>
      <c r="N8630" s="1" t="s">
        <v>1790</v>
      </c>
      <c r="O8630" s="1" t="s">
        <v>43</v>
      </c>
      <c r="P8630" s="1" t="s">
        <v>70</v>
      </c>
      <c r="Q8630" s="1" t="s">
        <v>1791</v>
      </c>
      <c r="R8630" s="1">
        <v>6.0960000000000001</v>
      </c>
      <c r="S8630" s="1">
        <v>2</v>
      </c>
      <c r="T8630" s="1">
        <v>0.2</v>
      </c>
      <c r="U8630" s="1">
        <v>2.0573999999999995</v>
      </c>
      <c r="V8630" s="3" t="str">
        <f>IF(M8630=People!$B$5,People!$A$5,IF(M8630=People!$B$4,People!$A$4,IF(M8630=People!$B$3,People!$A$3,IF(M8630=People!$B$2,People!$A$2,0))))</f>
        <v>Chuck Magee</v>
      </c>
      <c r="W8630" s="3" t="str">
        <f>IFERROR(INDEX(Returns!A:A,MATCH(B8630,Returns!B:B,0)),"No")</f>
        <v>No</v>
      </c>
    </row>
    <row r="8631" spans="1:23" x14ac:dyDescent="0.2">
      <c r="A8631" s="1">
        <v>8630</v>
      </c>
      <c r="B8631" t="s">
        <v>10273</v>
      </c>
      <c r="C8631" s="2">
        <v>42985</v>
      </c>
      <c r="D8631" s="2">
        <v>42990</v>
      </c>
      <c r="E8631" s="1" t="s">
        <v>46</v>
      </c>
      <c r="F8631" s="1" t="s">
        <v>1006</v>
      </c>
      <c r="G8631" s="1" t="s">
        <v>1007</v>
      </c>
      <c r="H8631" s="1" t="s">
        <v>38</v>
      </c>
      <c r="I8631" s="1" t="s">
        <v>25</v>
      </c>
      <c r="J8631" s="1" t="s">
        <v>239</v>
      </c>
      <c r="K8631" s="1" t="s">
        <v>240</v>
      </c>
      <c r="L8631" s="1">
        <v>10011</v>
      </c>
      <c r="M8631" s="1" t="s">
        <v>135</v>
      </c>
      <c r="N8631" s="1" t="s">
        <v>4433</v>
      </c>
      <c r="O8631" s="1" t="s">
        <v>30</v>
      </c>
      <c r="P8631" s="1" t="s">
        <v>52</v>
      </c>
      <c r="Q8631" s="1" t="s">
        <v>4434</v>
      </c>
      <c r="R8631" s="1">
        <v>481.17599999999999</v>
      </c>
      <c r="S8631" s="1">
        <v>2</v>
      </c>
      <c r="T8631" s="1">
        <v>0.4</v>
      </c>
      <c r="U8631" s="1">
        <v>-120.29400000000004</v>
      </c>
      <c r="V8631" s="3" t="str">
        <f>IF(M8631=People!$B$5,People!$A$5,IF(M8631=People!$B$4,People!$A$4,IF(M8631=People!$B$3,People!$A$3,IF(M8631=People!$B$2,People!$A$2,0))))</f>
        <v>Chuck Magee</v>
      </c>
      <c r="W8631" s="3" t="str">
        <f>IFERROR(INDEX(Returns!A:A,MATCH(B8631,Returns!B:B,0)),"No")</f>
        <v>No</v>
      </c>
    </row>
    <row r="8632" spans="1:23" x14ac:dyDescent="0.2">
      <c r="A8632" s="1">
        <v>8631</v>
      </c>
      <c r="B8632" t="s">
        <v>10273</v>
      </c>
      <c r="C8632" s="2">
        <v>42985</v>
      </c>
      <c r="D8632" s="2">
        <v>42990</v>
      </c>
      <c r="E8632" s="1" t="s">
        <v>46</v>
      </c>
      <c r="F8632" s="1" t="s">
        <v>1006</v>
      </c>
      <c r="G8632" s="1" t="s">
        <v>1007</v>
      </c>
      <c r="H8632" s="1" t="s">
        <v>38</v>
      </c>
      <c r="I8632" s="1" t="s">
        <v>25</v>
      </c>
      <c r="J8632" s="1" t="s">
        <v>239</v>
      </c>
      <c r="K8632" s="1" t="s">
        <v>240</v>
      </c>
      <c r="L8632" s="1">
        <v>10011</v>
      </c>
      <c r="M8632" s="1" t="s">
        <v>135</v>
      </c>
      <c r="N8632" s="1" t="s">
        <v>2637</v>
      </c>
      <c r="O8632" s="1" t="s">
        <v>43</v>
      </c>
      <c r="P8632" s="1" t="s">
        <v>242</v>
      </c>
      <c r="Q8632" s="1" t="s">
        <v>2638</v>
      </c>
      <c r="R8632" s="1">
        <v>7.24</v>
      </c>
      <c r="S8632" s="1">
        <v>4</v>
      </c>
      <c r="T8632" s="1">
        <v>0</v>
      </c>
      <c r="U8632" s="1">
        <v>2.3891999999999998</v>
      </c>
      <c r="V8632" s="3" t="str">
        <f>IF(M8632=People!$B$5,People!$A$5,IF(M8632=People!$B$4,People!$A$4,IF(M8632=People!$B$3,People!$A$3,IF(M8632=People!$B$2,People!$A$2,0))))</f>
        <v>Chuck Magee</v>
      </c>
      <c r="W8632" s="3" t="str">
        <f>IFERROR(INDEX(Returns!A:A,MATCH(B8632,Returns!B:B,0)),"No")</f>
        <v>No</v>
      </c>
    </row>
    <row r="8633" spans="1:23" x14ac:dyDescent="0.2">
      <c r="A8633" s="1">
        <v>8632</v>
      </c>
      <c r="B8633" t="s">
        <v>10274</v>
      </c>
      <c r="C8633" s="2">
        <v>43309</v>
      </c>
      <c r="D8633" s="2">
        <v>43310</v>
      </c>
      <c r="E8633" s="1" t="s">
        <v>170</v>
      </c>
      <c r="F8633" s="1" t="s">
        <v>1633</v>
      </c>
      <c r="G8633" s="1" t="s">
        <v>1634</v>
      </c>
      <c r="H8633" s="1" t="s">
        <v>24</v>
      </c>
      <c r="I8633" s="1" t="s">
        <v>25</v>
      </c>
      <c r="J8633" s="1" t="s">
        <v>5497</v>
      </c>
      <c r="K8633" s="1" t="s">
        <v>134</v>
      </c>
      <c r="L8633" s="1">
        <v>18018</v>
      </c>
      <c r="M8633" s="1" t="s">
        <v>135</v>
      </c>
      <c r="N8633" s="1" t="s">
        <v>2103</v>
      </c>
      <c r="O8633" s="1" t="s">
        <v>30</v>
      </c>
      <c r="P8633" s="1" t="s">
        <v>31</v>
      </c>
      <c r="Q8633" s="1" t="s">
        <v>2104</v>
      </c>
      <c r="R8633" s="1">
        <v>177.45000000000002</v>
      </c>
      <c r="S8633" s="1">
        <v>5</v>
      </c>
      <c r="T8633" s="1">
        <v>0.5</v>
      </c>
      <c r="U8633" s="1">
        <v>-78.078000000000003</v>
      </c>
      <c r="V8633" s="3" t="str">
        <f>IF(M8633=People!$B$5,People!$A$5,IF(M8633=People!$B$4,People!$A$4,IF(M8633=People!$B$3,People!$A$3,IF(M8633=People!$B$2,People!$A$2,0))))</f>
        <v>Chuck Magee</v>
      </c>
      <c r="W8633" s="3" t="str">
        <f>IFERROR(INDEX(Returns!A:A,MATCH(B8633,Returns!B:B,0)),"No")</f>
        <v>No</v>
      </c>
    </row>
    <row r="8634" spans="1:23" x14ac:dyDescent="0.2">
      <c r="A8634" s="1">
        <v>8633</v>
      </c>
      <c r="B8634" t="s">
        <v>10274</v>
      </c>
      <c r="C8634" s="2">
        <v>43309</v>
      </c>
      <c r="D8634" s="2">
        <v>43310</v>
      </c>
      <c r="E8634" s="1" t="s">
        <v>170</v>
      </c>
      <c r="F8634" s="1" t="s">
        <v>1633</v>
      </c>
      <c r="G8634" s="1" t="s">
        <v>1634</v>
      </c>
      <c r="H8634" s="1" t="s">
        <v>24</v>
      </c>
      <c r="I8634" s="1" t="s">
        <v>25</v>
      </c>
      <c r="J8634" s="1" t="s">
        <v>5497</v>
      </c>
      <c r="K8634" s="1" t="s">
        <v>134</v>
      </c>
      <c r="L8634" s="1">
        <v>18018</v>
      </c>
      <c r="M8634" s="1" t="s">
        <v>135</v>
      </c>
      <c r="N8634" s="1" t="s">
        <v>2289</v>
      </c>
      <c r="O8634" s="1" t="s">
        <v>43</v>
      </c>
      <c r="P8634" s="1" t="s">
        <v>70</v>
      </c>
      <c r="Q8634" s="1" t="s">
        <v>2290</v>
      </c>
      <c r="R8634" s="1">
        <v>1369.7640000000001</v>
      </c>
      <c r="S8634" s="1">
        <v>6</v>
      </c>
      <c r="T8634" s="1">
        <v>0.7</v>
      </c>
      <c r="U8634" s="1">
        <v>-913.17599999999993</v>
      </c>
      <c r="V8634" s="3" t="str">
        <f>IF(M8634=People!$B$5,People!$A$5,IF(M8634=People!$B$4,People!$A$4,IF(M8634=People!$B$3,People!$A$3,IF(M8634=People!$B$2,People!$A$2,0))))</f>
        <v>Chuck Magee</v>
      </c>
      <c r="W8634" s="3" t="str">
        <f>IFERROR(INDEX(Returns!A:A,MATCH(B8634,Returns!B:B,0)),"No")</f>
        <v>No</v>
      </c>
    </row>
    <row r="8635" spans="1:23" x14ac:dyDescent="0.2">
      <c r="A8635" s="1">
        <v>8634</v>
      </c>
      <c r="B8635" t="s">
        <v>10274</v>
      </c>
      <c r="C8635" s="2">
        <v>43309</v>
      </c>
      <c r="D8635" s="2">
        <v>43310</v>
      </c>
      <c r="E8635" s="1" t="s">
        <v>170</v>
      </c>
      <c r="F8635" s="1" t="s">
        <v>1633</v>
      </c>
      <c r="G8635" s="1" t="s">
        <v>1634</v>
      </c>
      <c r="H8635" s="1" t="s">
        <v>24</v>
      </c>
      <c r="I8635" s="1" t="s">
        <v>25</v>
      </c>
      <c r="J8635" s="1" t="s">
        <v>5497</v>
      </c>
      <c r="K8635" s="1" t="s">
        <v>134</v>
      </c>
      <c r="L8635" s="1">
        <v>18018</v>
      </c>
      <c r="M8635" s="1" t="s">
        <v>135</v>
      </c>
      <c r="N8635" s="1" t="s">
        <v>5364</v>
      </c>
      <c r="O8635" s="1" t="s">
        <v>43</v>
      </c>
      <c r="P8635" s="1" t="s">
        <v>73</v>
      </c>
      <c r="Q8635" s="1" t="s">
        <v>5365</v>
      </c>
      <c r="R8635" s="1">
        <v>9.48</v>
      </c>
      <c r="S8635" s="1">
        <v>3</v>
      </c>
      <c r="T8635" s="1">
        <v>0.2</v>
      </c>
      <c r="U8635" s="1">
        <v>0.7110000000000003</v>
      </c>
      <c r="V8635" s="3" t="str">
        <f>IF(M8635=People!$B$5,People!$A$5,IF(M8635=People!$B$4,People!$A$4,IF(M8635=People!$B$3,People!$A$3,IF(M8635=People!$B$2,People!$A$2,0))))</f>
        <v>Chuck Magee</v>
      </c>
      <c r="W8635" s="3" t="str">
        <f>IFERROR(INDEX(Returns!A:A,MATCH(B8635,Returns!B:B,0)),"No")</f>
        <v>No</v>
      </c>
    </row>
    <row r="8636" spans="1:23" x14ac:dyDescent="0.2">
      <c r="A8636" s="1">
        <v>8635</v>
      </c>
      <c r="B8636" t="s">
        <v>10275</v>
      </c>
      <c r="C8636" s="2">
        <v>43702</v>
      </c>
      <c r="D8636" s="2">
        <v>43706</v>
      </c>
      <c r="E8636" s="1" t="s">
        <v>46</v>
      </c>
      <c r="F8636" s="1" t="s">
        <v>1975</v>
      </c>
      <c r="G8636" s="1" t="s">
        <v>1976</v>
      </c>
      <c r="H8636" s="1" t="s">
        <v>24</v>
      </c>
      <c r="I8636" s="1" t="s">
        <v>25</v>
      </c>
      <c r="J8636" s="1" t="s">
        <v>133</v>
      </c>
      <c r="K8636" s="1" t="s">
        <v>134</v>
      </c>
      <c r="L8636" s="1">
        <v>19140</v>
      </c>
      <c r="M8636" s="1" t="s">
        <v>135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1">
        <v>130.97999999999999</v>
      </c>
      <c r="S8636" s="1">
        <v>2</v>
      </c>
      <c r="T8636" s="1">
        <v>0.5</v>
      </c>
      <c r="U8636" s="1">
        <v>-89.066399999999987</v>
      </c>
      <c r="V8636" s="3" t="str">
        <f>IF(M8636=People!$B$5,People!$A$5,IF(M8636=People!$B$4,People!$A$4,IF(M8636=People!$B$3,People!$A$3,IF(M8636=People!$B$2,People!$A$2,0))))</f>
        <v>Chuck Magee</v>
      </c>
      <c r="W8636" s="3" t="str">
        <f>IFERROR(INDEX(Returns!A:A,MATCH(B8636,Returns!B:B,0)),"No")</f>
        <v>No</v>
      </c>
    </row>
    <row r="8637" spans="1:23" x14ac:dyDescent="0.2">
      <c r="A8637" s="1">
        <v>8636</v>
      </c>
      <c r="B8637" t="s">
        <v>10276</v>
      </c>
      <c r="C8637" s="2">
        <v>42490</v>
      </c>
      <c r="D8637" s="2">
        <v>42492</v>
      </c>
      <c r="E8637" s="1" t="s">
        <v>170</v>
      </c>
      <c r="F8637" s="1" t="s">
        <v>4128</v>
      </c>
      <c r="G8637" s="1" t="s">
        <v>4129</v>
      </c>
      <c r="H8637" s="1" t="s">
        <v>24</v>
      </c>
      <c r="I8637" s="1" t="s">
        <v>25</v>
      </c>
      <c r="J8637" s="1" t="s">
        <v>1284</v>
      </c>
      <c r="K8637" s="1" t="s">
        <v>27</v>
      </c>
      <c r="L8637" s="1">
        <v>40214</v>
      </c>
      <c r="M8637" s="1" t="s">
        <v>28</v>
      </c>
      <c r="N8637" s="1" t="s">
        <v>5576</v>
      </c>
      <c r="O8637" s="1" t="s">
        <v>43</v>
      </c>
      <c r="P8637" s="1" t="s">
        <v>63</v>
      </c>
      <c r="Q8637" s="1" t="s">
        <v>5577</v>
      </c>
      <c r="R8637" s="1">
        <v>174.95000000000002</v>
      </c>
      <c r="S8637" s="1">
        <v>5</v>
      </c>
      <c r="T8637" s="1">
        <v>0</v>
      </c>
      <c r="U8637" s="1">
        <v>45.487000000000002</v>
      </c>
      <c r="V8637" s="3" t="str">
        <f>IF(M8637=People!$B$5,People!$A$5,IF(M8637=People!$B$4,People!$A$4,IF(M8637=People!$B$3,People!$A$3,IF(M8637=People!$B$2,People!$A$2,0))))</f>
        <v>Cassandra Brandow</v>
      </c>
      <c r="W8637" s="3" t="str">
        <f>IFERROR(INDEX(Returns!A:A,MATCH(B8637,Returns!B:B,0)),"No")</f>
        <v>No</v>
      </c>
    </row>
    <row r="8638" spans="1:23" x14ac:dyDescent="0.2">
      <c r="A8638" s="1">
        <v>8637</v>
      </c>
      <c r="B8638" t="s">
        <v>10276</v>
      </c>
      <c r="C8638" s="2">
        <v>42490</v>
      </c>
      <c r="D8638" s="2">
        <v>42492</v>
      </c>
      <c r="E8638" s="1" t="s">
        <v>170</v>
      </c>
      <c r="F8638" s="1" t="s">
        <v>4128</v>
      </c>
      <c r="G8638" s="1" t="s">
        <v>4129</v>
      </c>
      <c r="H8638" s="1" t="s">
        <v>24</v>
      </c>
      <c r="I8638" s="1" t="s">
        <v>25</v>
      </c>
      <c r="J8638" s="1" t="s">
        <v>1284</v>
      </c>
      <c r="K8638" s="1" t="s">
        <v>27</v>
      </c>
      <c r="L8638" s="1">
        <v>40214</v>
      </c>
      <c r="M8638" s="1" t="s">
        <v>28</v>
      </c>
      <c r="N8638" s="1" t="s">
        <v>1823</v>
      </c>
      <c r="O8638" s="1" t="s">
        <v>43</v>
      </c>
      <c r="P8638" s="1" t="s">
        <v>55</v>
      </c>
      <c r="Q8638" s="1" t="s">
        <v>1824</v>
      </c>
      <c r="R8638" s="1">
        <v>826</v>
      </c>
      <c r="S8638" s="1">
        <v>5</v>
      </c>
      <c r="T8638" s="1">
        <v>0</v>
      </c>
      <c r="U8638" s="1">
        <v>214.76</v>
      </c>
      <c r="V8638" s="3" t="str">
        <f>IF(M8638=People!$B$5,People!$A$5,IF(M8638=People!$B$4,People!$A$4,IF(M8638=People!$B$3,People!$A$3,IF(M8638=People!$B$2,People!$A$2,0))))</f>
        <v>Cassandra Brandow</v>
      </c>
      <c r="W8638" s="3" t="str">
        <f>IFERROR(INDEX(Returns!A:A,MATCH(B8638,Returns!B:B,0)),"No")</f>
        <v>No</v>
      </c>
    </row>
    <row r="8639" spans="1:23" x14ac:dyDescent="0.2">
      <c r="A8639" s="1">
        <v>8638</v>
      </c>
      <c r="B8639" t="s">
        <v>10277</v>
      </c>
      <c r="C8639" s="2">
        <v>43582</v>
      </c>
      <c r="D8639" s="2">
        <v>43587</v>
      </c>
      <c r="E8639" s="1" t="s">
        <v>46</v>
      </c>
      <c r="F8639" s="1" t="s">
        <v>290</v>
      </c>
      <c r="G8639" s="1" t="s">
        <v>291</v>
      </c>
      <c r="H8639" s="1" t="s">
        <v>24</v>
      </c>
      <c r="I8639" s="1" t="s">
        <v>25</v>
      </c>
      <c r="J8639" s="1" t="s">
        <v>88</v>
      </c>
      <c r="K8639" s="1" t="s">
        <v>89</v>
      </c>
      <c r="L8639" s="1">
        <v>98105</v>
      </c>
      <c r="M8639" s="1" t="s">
        <v>41</v>
      </c>
      <c r="N8639" s="1" t="s">
        <v>269</v>
      </c>
      <c r="O8639" s="1" t="s">
        <v>30</v>
      </c>
      <c r="P8639" s="1" t="s">
        <v>60</v>
      </c>
      <c r="Q8639" s="1" t="s">
        <v>270</v>
      </c>
      <c r="R8639" s="1">
        <v>139.58000000000001</v>
      </c>
      <c r="S8639" s="1">
        <v>7</v>
      </c>
      <c r="T8639" s="1">
        <v>0</v>
      </c>
      <c r="U8639" s="1">
        <v>39.082400000000007</v>
      </c>
      <c r="V8639" s="3" t="str">
        <f>IF(M8639=People!$B$5,People!$A$5,IF(M8639=People!$B$4,People!$A$4,IF(M8639=People!$B$3,People!$A$3,IF(M8639=People!$B$2,People!$A$2,0))))</f>
        <v>Anna Andreadi</v>
      </c>
      <c r="W8639" s="3" t="str">
        <f>IFERROR(INDEX(Returns!A:A,MATCH(B8639,Returns!B:B,0)),"No")</f>
        <v>No</v>
      </c>
    </row>
    <row r="8640" spans="1:23" x14ac:dyDescent="0.2">
      <c r="A8640" s="1">
        <v>8639</v>
      </c>
      <c r="B8640" t="s">
        <v>10278</v>
      </c>
      <c r="C8640" s="2">
        <v>43669</v>
      </c>
      <c r="D8640" s="2">
        <v>43670</v>
      </c>
      <c r="E8640" s="1" t="s">
        <v>170</v>
      </c>
      <c r="F8640" s="1" t="s">
        <v>1329</v>
      </c>
      <c r="G8640" s="1" t="s">
        <v>1330</v>
      </c>
      <c r="H8640" s="1" t="s">
        <v>94</v>
      </c>
      <c r="I8640" s="1" t="s">
        <v>25</v>
      </c>
      <c r="J8640" s="1" t="s">
        <v>3656</v>
      </c>
      <c r="K8640" s="1" t="s">
        <v>105</v>
      </c>
      <c r="L8640" s="1">
        <v>53142</v>
      </c>
      <c r="M8640" s="1" t="s">
        <v>97</v>
      </c>
      <c r="N8640" s="1" t="s">
        <v>3587</v>
      </c>
      <c r="O8640" s="1" t="s">
        <v>66</v>
      </c>
      <c r="P8640" s="1" t="s">
        <v>146</v>
      </c>
      <c r="Q8640" s="1" t="s">
        <v>3588</v>
      </c>
      <c r="R8640" s="1">
        <v>399.95</v>
      </c>
      <c r="S8640" s="1">
        <v>5</v>
      </c>
      <c r="T8640" s="1">
        <v>0</v>
      </c>
      <c r="U8640" s="1">
        <v>143.982</v>
      </c>
      <c r="V8640" s="3" t="str">
        <f>IF(M8640=People!$B$5,People!$A$5,IF(M8640=People!$B$4,People!$A$4,IF(M8640=People!$B$3,People!$A$3,IF(M8640=People!$B$2,People!$A$2,0))))</f>
        <v>Kelly Williams</v>
      </c>
      <c r="W8640" s="3" t="str">
        <f>IFERROR(INDEX(Returns!A:A,MATCH(B8640,Returns!B:B,0)),"No")</f>
        <v>No</v>
      </c>
    </row>
    <row r="8641" spans="1:23" x14ac:dyDescent="0.2">
      <c r="A8641" s="1">
        <v>8640</v>
      </c>
      <c r="B8641" t="s">
        <v>10279</v>
      </c>
      <c r="C8641" s="2">
        <v>42717</v>
      </c>
      <c r="D8641" s="2">
        <v>42719</v>
      </c>
      <c r="E8641" s="1" t="s">
        <v>21</v>
      </c>
      <c r="F8641" s="1" t="s">
        <v>1264</v>
      </c>
      <c r="G8641" s="1" t="s">
        <v>1265</v>
      </c>
      <c r="H8641" s="1" t="s">
        <v>38</v>
      </c>
      <c r="I8641" s="1" t="s">
        <v>25</v>
      </c>
      <c r="J8641" s="1" t="s">
        <v>26</v>
      </c>
      <c r="K8641" s="1" t="s">
        <v>27</v>
      </c>
      <c r="L8641" s="1">
        <v>42420</v>
      </c>
      <c r="M8641" s="1" t="s">
        <v>28</v>
      </c>
      <c r="N8641" s="1" t="s">
        <v>2987</v>
      </c>
      <c r="O8641" s="1" t="s">
        <v>43</v>
      </c>
      <c r="P8641" s="1" t="s">
        <v>70</v>
      </c>
      <c r="Q8641" s="1" t="s">
        <v>2988</v>
      </c>
      <c r="R8641" s="1">
        <v>12.39</v>
      </c>
      <c r="S8641" s="1">
        <v>3</v>
      </c>
      <c r="T8641" s="1">
        <v>0</v>
      </c>
      <c r="U8641" s="1">
        <v>5.8232999999999997</v>
      </c>
      <c r="V8641" s="3" t="str">
        <f>IF(M8641=People!$B$5,People!$A$5,IF(M8641=People!$B$4,People!$A$4,IF(M8641=People!$B$3,People!$A$3,IF(M8641=People!$B$2,People!$A$2,0))))</f>
        <v>Cassandra Brandow</v>
      </c>
      <c r="W8641" s="3" t="str">
        <f>IFERROR(INDEX(Returns!A:A,MATCH(B8641,Returns!B:B,0)),"No")</f>
        <v>No</v>
      </c>
    </row>
    <row r="8642" spans="1:23" x14ac:dyDescent="0.2">
      <c r="A8642" s="1">
        <v>8641</v>
      </c>
      <c r="B8642" t="s">
        <v>10280</v>
      </c>
      <c r="C8642" s="2">
        <v>43477</v>
      </c>
      <c r="D8642" s="2">
        <v>43481</v>
      </c>
      <c r="E8642" s="1" t="s">
        <v>46</v>
      </c>
      <c r="F8642" s="1" t="s">
        <v>799</v>
      </c>
      <c r="G8642" s="1" t="s">
        <v>800</v>
      </c>
      <c r="H8642" s="1" t="s">
        <v>38</v>
      </c>
      <c r="I8642" s="1" t="s">
        <v>25</v>
      </c>
      <c r="J8642" s="1" t="s">
        <v>716</v>
      </c>
      <c r="K8642" s="1" t="s">
        <v>96</v>
      </c>
      <c r="L8642" s="1">
        <v>75217</v>
      </c>
      <c r="M8642" s="1" t="s">
        <v>97</v>
      </c>
      <c r="N8642" s="1" t="s">
        <v>2289</v>
      </c>
      <c r="O8642" s="1" t="s">
        <v>43</v>
      </c>
      <c r="P8642" s="1" t="s">
        <v>70</v>
      </c>
      <c r="Q8642" s="1" t="s">
        <v>2290</v>
      </c>
      <c r="R8642" s="1">
        <v>760.97999999999979</v>
      </c>
      <c r="S8642" s="1">
        <v>5</v>
      </c>
      <c r="T8642" s="1">
        <v>0.8</v>
      </c>
      <c r="U8642" s="1">
        <v>-1141.47</v>
      </c>
      <c r="V8642" s="3" t="str">
        <f>IF(M8642=People!$B$5,People!$A$5,IF(M8642=People!$B$4,People!$A$4,IF(M8642=People!$B$3,People!$A$3,IF(M8642=People!$B$2,People!$A$2,0))))</f>
        <v>Kelly Williams</v>
      </c>
      <c r="W8642" s="3" t="str">
        <f>IFERROR(INDEX(Returns!A:A,MATCH(B8642,Returns!B:B,0)),"No")</f>
        <v>No</v>
      </c>
    </row>
    <row r="8643" spans="1:23" x14ac:dyDescent="0.2">
      <c r="A8643" s="1">
        <v>8642</v>
      </c>
      <c r="B8643" t="s">
        <v>10281</v>
      </c>
      <c r="C8643" s="2">
        <v>43801</v>
      </c>
      <c r="D8643" s="2">
        <v>43801</v>
      </c>
      <c r="E8643" s="1" t="s">
        <v>1126</v>
      </c>
      <c r="F8643" s="1" t="s">
        <v>4187</v>
      </c>
      <c r="G8643" s="1" t="s">
        <v>4188</v>
      </c>
      <c r="H8643" s="1" t="s">
        <v>24</v>
      </c>
      <c r="I8643" s="1" t="s">
        <v>25</v>
      </c>
      <c r="J8643" s="1" t="s">
        <v>1209</v>
      </c>
      <c r="K8643" s="1" t="s">
        <v>279</v>
      </c>
      <c r="L8643" s="1">
        <v>85345</v>
      </c>
      <c r="M8643" s="1" t="s">
        <v>41</v>
      </c>
      <c r="N8643" s="1" t="s">
        <v>1494</v>
      </c>
      <c r="O8643" s="1" t="s">
        <v>43</v>
      </c>
      <c r="P8643" s="1" t="s">
        <v>70</v>
      </c>
      <c r="Q8643" s="1" t="s">
        <v>1495</v>
      </c>
      <c r="R8643" s="1">
        <v>67.860000000000014</v>
      </c>
      <c r="S8643" s="1">
        <v>6</v>
      </c>
      <c r="T8643" s="1">
        <v>0.7</v>
      </c>
      <c r="U8643" s="1">
        <v>-45.239999999999995</v>
      </c>
      <c r="V8643" s="3" t="str">
        <f>IF(M8643=People!$B$5,People!$A$5,IF(M8643=People!$B$4,People!$A$4,IF(M8643=People!$B$3,People!$A$3,IF(M8643=People!$B$2,People!$A$2,0))))</f>
        <v>Anna Andreadi</v>
      </c>
      <c r="W8643" s="3" t="str">
        <f>IFERROR(INDEX(Returns!A:A,MATCH(B8643,Returns!B:B,0)),"No")</f>
        <v>No</v>
      </c>
    </row>
    <row r="8644" spans="1:23" x14ac:dyDescent="0.2">
      <c r="A8644" s="1">
        <v>8643</v>
      </c>
      <c r="B8644" t="s">
        <v>10282</v>
      </c>
      <c r="C8644" s="2">
        <v>43047</v>
      </c>
      <c r="D8644" s="2">
        <v>43054</v>
      </c>
      <c r="E8644" s="1" t="s">
        <v>46</v>
      </c>
      <c r="F8644" s="1" t="s">
        <v>2598</v>
      </c>
      <c r="G8644" s="1" t="s">
        <v>2599</v>
      </c>
      <c r="H8644" s="1" t="s">
        <v>38</v>
      </c>
      <c r="I8644" s="1" t="s">
        <v>25</v>
      </c>
      <c r="J8644" s="1" t="s">
        <v>1324</v>
      </c>
      <c r="K8644" s="1" t="s">
        <v>82</v>
      </c>
      <c r="L8644" s="1">
        <v>28540</v>
      </c>
      <c r="M8644" s="1" t="s">
        <v>28</v>
      </c>
      <c r="N8644" s="1" t="s">
        <v>1028</v>
      </c>
      <c r="O8644" s="1" t="s">
        <v>43</v>
      </c>
      <c r="P8644" s="1" t="s">
        <v>242</v>
      </c>
      <c r="Q8644" s="1" t="s">
        <v>1029</v>
      </c>
      <c r="R8644" s="1">
        <v>31.504000000000005</v>
      </c>
      <c r="S8644" s="1">
        <v>11</v>
      </c>
      <c r="T8644" s="1">
        <v>0.2</v>
      </c>
      <c r="U8644" s="1">
        <v>11.814</v>
      </c>
      <c r="V8644" s="3" t="str">
        <f>IF(M8644=People!$B$5,People!$A$5,IF(M8644=People!$B$4,People!$A$4,IF(M8644=People!$B$3,People!$A$3,IF(M8644=People!$B$2,People!$A$2,0))))</f>
        <v>Cassandra Brandow</v>
      </c>
      <c r="W8644" s="3" t="str">
        <f>IFERROR(INDEX(Returns!A:A,MATCH(B8644,Returns!B:B,0)),"No")</f>
        <v>No</v>
      </c>
    </row>
    <row r="8645" spans="1:23" x14ac:dyDescent="0.2">
      <c r="A8645" s="1">
        <v>8644</v>
      </c>
      <c r="B8645" t="s">
        <v>10282</v>
      </c>
      <c r="C8645" s="2">
        <v>43047</v>
      </c>
      <c r="D8645" s="2">
        <v>43054</v>
      </c>
      <c r="E8645" s="1" t="s">
        <v>46</v>
      </c>
      <c r="F8645" s="1" t="s">
        <v>2598</v>
      </c>
      <c r="G8645" s="1" t="s">
        <v>2599</v>
      </c>
      <c r="H8645" s="1" t="s">
        <v>38</v>
      </c>
      <c r="I8645" s="1" t="s">
        <v>25</v>
      </c>
      <c r="J8645" s="1" t="s">
        <v>1324</v>
      </c>
      <c r="K8645" s="1" t="s">
        <v>82</v>
      </c>
      <c r="L8645" s="1">
        <v>28540</v>
      </c>
      <c r="M8645" s="1" t="s">
        <v>28</v>
      </c>
      <c r="N8645" s="1" t="s">
        <v>5182</v>
      </c>
      <c r="O8645" s="1" t="s">
        <v>43</v>
      </c>
      <c r="P8645" s="1" t="s">
        <v>44</v>
      </c>
      <c r="Q8645" s="1" t="s">
        <v>5183</v>
      </c>
      <c r="R8645" s="1">
        <v>5.04</v>
      </c>
      <c r="S8645" s="1">
        <v>1</v>
      </c>
      <c r="T8645" s="1">
        <v>0.2</v>
      </c>
      <c r="U8645" s="1">
        <v>1.6379999999999997</v>
      </c>
      <c r="V8645" s="3" t="str">
        <f>IF(M8645=People!$B$5,People!$A$5,IF(M8645=People!$B$4,People!$A$4,IF(M8645=People!$B$3,People!$A$3,IF(M8645=People!$B$2,People!$A$2,0))))</f>
        <v>Cassandra Brandow</v>
      </c>
      <c r="W8645" s="3" t="str">
        <f>IFERROR(INDEX(Returns!A:A,MATCH(B8645,Returns!B:B,0)),"No")</f>
        <v>No</v>
      </c>
    </row>
    <row r="8646" spans="1:23" x14ac:dyDescent="0.2">
      <c r="A8646" s="1">
        <v>8645</v>
      </c>
      <c r="B8646" t="s">
        <v>10282</v>
      </c>
      <c r="C8646" s="2">
        <v>43047</v>
      </c>
      <c r="D8646" s="2">
        <v>43054</v>
      </c>
      <c r="E8646" s="1" t="s">
        <v>46</v>
      </c>
      <c r="F8646" s="1" t="s">
        <v>2598</v>
      </c>
      <c r="G8646" s="1" t="s">
        <v>2599</v>
      </c>
      <c r="H8646" s="1" t="s">
        <v>38</v>
      </c>
      <c r="I8646" s="1" t="s">
        <v>25</v>
      </c>
      <c r="J8646" s="1" t="s">
        <v>1324</v>
      </c>
      <c r="K8646" s="1" t="s">
        <v>82</v>
      </c>
      <c r="L8646" s="1">
        <v>28540</v>
      </c>
      <c r="M8646" s="1" t="s">
        <v>28</v>
      </c>
      <c r="N8646" s="1" t="s">
        <v>1394</v>
      </c>
      <c r="O8646" s="1" t="s">
        <v>43</v>
      </c>
      <c r="P8646" s="1" t="s">
        <v>70</v>
      </c>
      <c r="Q8646" s="1" t="s">
        <v>1395</v>
      </c>
      <c r="R8646" s="1">
        <v>39.878999999999998</v>
      </c>
      <c r="S8646" s="1">
        <v>7</v>
      </c>
      <c r="T8646" s="1">
        <v>0.7</v>
      </c>
      <c r="U8646" s="1">
        <v>-29.244599999999991</v>
      </c>
      <c r="V8646" s="3" t="str">
        <f>IF(M8646=People!$B$5,People!$A$5,IF(M8646=People!$B$4,People!$A$4,IF(M8646=People!$B$3,People!$A$3,IF(M8646=People!$B$2,People!$A$2,0))))</f>
        <v>Cassandra Brandow</v>
      </c>
      <c r="W8646" s="3" t="str">
        <f>IFERROR(INDEX(Returns!A:A,MATCH(B8646,Returns!B:B,0)),"No")</f>
        <v>No</v>
      </c>
    </row>
    <row r="8647" spans="1:23" x14ac:dyDescent="0.2">
      <c r="A8647" s="1">
        <v>8646</v>
      </c>
      <c r="B8647" t="s">
        <v>10282</v>
      </c>
      <c r="C8647" s="2">
        <v>43047</v>
      </c>
      <c r="D8647" s="2">
        <v>43054</v>
      </c>
      <c r="E8647" s="1" t="s">
        <v>46</v>
      </c>
      <c r="F8647" s="1" t="s">
        <v>2598</v>
      </c>
      <c r="G8647" s="1" t="s">
        <v>2599</v>
      </c>
      <c r="H8647" s="1" t="s">
        <v>38</v>
      </c>
      <c r="I8647" s="1" t="s">
        <v>25</v>
      </c>
      <c r="J8647" s="1" t="s">
        <v>1324</v>
      </c>
      <c r="K8647" s="1" t="s">
        <v>82</v>
      </c>
      <c r="L8647" s="1">
        <v>28540</v>
      </c>
      <c r="M8647" s="1" t="s">
        <v>28</v>
      </c>
      <c r="N8647" s="1" t="s">
        <v>1122</v>
      </c>
      <c r="O8647" s="1" t="s">
        <v>30</v>
      </c>
      <c r="P8647" s="1" t="s">
        <v>60</v>
      </c>
      <c r="Q8647" s="1" t="s">
        <v>1123</v>
      </c>
      <c r="R8647" s="1">
        <v>4.7119999999999997</v>
      </c>
      <c r="S8647" s="1">
        <v>1</v>
      </c>
      <c r="T8647" s="1">
        <v>0.2</v>
      </c>
      <c r="U8647" s="1">
        <v>1.4136000000000002</v>
      </c>
      <c r="V8647" s="3" t="str">
        <f>IF(M8647=People!$B$5,People!$A$5,IF(M8647=People!$B$4,People!$A$4,IF(M8647=People!$B$3,People!$A$3,IF(M8647=People!$B$2,People!$A$2,0))))</f>
        <v>Cassandra Brandow</v>
      </c>
      <c r="W8647" s="3" t="str">
        <f>IFERROR(INDEX(Returns!A:A,MATCH(B8647,Returns!B:B,0)),"No")</f>
        <v>No</v>
      </c>
    </row>
    <row r="8648" spans="1:23" x14ac:dyDescent="0.2">
      <c r="A8648" s="1">
        <v>8647</v>
      </c>
      <c r="B8648" t="s">
        <v>6043</v>
      </c>
      <c r="C8648" s="2">
        <v>43429</v>
      </c>
      <c r="D8648" s="2">
        <v>43433</v>
      </c>
      <c r="E8648" s="1" t="s">
        <v>46</v>
      </c>
      <c r="F8648" s="1" t="s">
        <v>4947</v>
      </c>
      <c r="G8648" s="1" t="s">
        <v>4948</v>
      </c>
      <c r="H8648" s="1" t="s">
        <v>24</v>
      </c>
      <c r="I8648" s="1" t="s">
        <v>25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631</v>
      </c>
      <c r="O8648" s="1" t="s">
        <v>30</v>
      </c>
      <c r="P8648" s="1" t="s">
        <v>34</v>
      </c>
      <c r="Q8648" s="1" t="s">
        <v>632</v>
      </c>
      <c r="R8648" s="1">
        <v>194.35200000000003</v>
      </c>
      <c r="S8648" s="1">
        <v>3</v>
      </c>
      <c r="T8648" s="1">
        <v>0.2</v>
      </c>
      <c r="U8648" s="1">
        <v>19.435200000000009</v>
      </c>
      <c r="V8648" s="3" t="str">
        <f>IF(M8648=People!$B$5,People!$A$5,IF(M8648=People!$B$4,People!$A$4,IF(M8648=People!$B$3,People!$A$3,IF(M8648=People!$B$2,People!$A$2,0))))</f>
        <v>Anna Andreadi</v>
      </c>
      <c r="W8648" s="3" t="str">
        <f>IFERROR(INDEX(Returns!A:A,MATCH(B8648,Returns!B:B,0)),"No")</f>
        <v>Yes</v>
      </c>
    </row>
    <row r="8649" spans="1:23" x14ac:dyDescent="0.2">
      <c r="A8649" s="1">
        <v>8648</v>
      </c>
      <c r="B8649" t="s">
        <v>10283</v>
      </c>
      <c r="C8649" s="2">
        <v>43074</v>
      </c>
      <c r="D8649" s="2">
        <v>43077</v>
      </c>
      <c r="E8649" s="1" t="s">
        <v>170</v>
      </c>
      <c r="F8649" s="1" t="s">
        <v>4499</v>
      </c>
      <c r="G8649" s="1" t="s">
        <v>4500</v>
      </c>
      <c r="H8649" s="1" t="s">
        <v>38</v>
      </c>
      <c r="I8649" s="1" t="s">
        <v>25</v>
      </c>
      <c r="J8649" s="1" t="s">
        <v>4408</v>
      </c>
      <c r="K8649" s="1" t="s">
        <v>300</v>
      </c>
      <c r="L8649" s="1">
        <v>37211</v>
      </c>
      <c r="M8649" s="1" t="s">
        <v>28</v>
      </c>
      <c r="N8649" s="1" t="s">
        <v>784</v>
      </c>
      <c r="O8649" s="1" t="s">
        <v>30</v>
      </c>
      <c r="P8649" s="1" t="s">
        <v>34</v>
      </c>
      <c r="Q8649" s="1" t="s">
        <v>785</v>
      </c>
      <c r="R8649" s="1">
        <v>97.424000000000007</v>
      </c>
      <c r="S8649" s="1">
        <v>2</v>
      </c>
      <c r="T8649" s="1">
        <v>0.2</v>
      </c>
      <c r="U8649" s="1">
        <v>10.960199999999993</v>
      </c>
      <c r="V8649" s="3" t="str">
        <f>IF(M8649=People!$B$5,People!$A$5,IF(M8649=People!$B$4,People!$A$4,IF(M8649=People!$B$3,People!$A$3,IF(M8649=People!$B$2,People!$A$2,0))))</f>
        <v>Cassandra Brandow</v>
      </c>
      <c r="W8649" s="3" t="str">
        <f>IFERROR(INDEX(Returns!A:A,MATCH(B8649,Returns!B:B,0)),"No")</f>
        <v>No</v>
      </c>
    </row>
    <row r="8650" spans="1:23" x14ac:dyDescent="0.2">
      <c r="A8650" s="1">
        <v>8649</v>
      </c>
      <c r="B8650" t="s">
        <v>10284</v>
      </c>
      <c r="C8650" s="2">
        <v>43310</v>
      </c>
      <c r="D8650" s="2">
        <v>43315</v>
      </c>
      <c r="E8650" s="1" t="s">
        <v>46</v>
      </c>
      <c r="F8650" s="1" t="s">
        <v>4564</v>
      </c>
      <c r="G8650" s="1" t="s">
        <v>4565</v>
      </c>
      <c r="H8650" s="1" t="s">
        <v>24</v>
      </c>
      <c r="I8650" s="1" t="s">
        <v>25</v>
      </c>
      <c r="J8650" s="1" t="s">
        <v>413</v>
      </c>
      <c r="K8650" s="1" t="s">
        <v>82</v>
      </c>
      <c r="L8650" s="1">
        <v>28205</v>
      </c>
      <c r="M8650" s="1" t="s">
        <v>28</v>
      </c>
      <c r="N8650" s="1" t="s">
        <v>2367</v>
      </c>
      <c r="O8650" s="1" t="s">
        <v>43</v>
      </c>
      <c r="P8650" s="1" t="s">
        <v>55</v>
      </c>
      <c r="Q8650" s="1" t="s">
        <v>2368</v>
      </c>
      <c r="R8650" s="1">
        <v>704.76</v>
      </c>
      <c r="S8650" s="1">
        <v>5</v>
      </c>
      <c r="T8650" s="1">
        <v>0.2</v>
      </c>
      <c r="U8650" s="1">
        <v>26.428499999999957</v>
      </c>
      <c r="V8650" s="3" t="str">
        <f>IF(M8650=People!$B$5,People!$A$5,IF(M8650=People!$B$4,People!$A$4,IF(M8650=People!$B$3,People!$A$3,IF(M8650=People!$B$2,People!$A$2,0))))</f>
        <v>Cassandra Brandow</v>
      </c>
      <c r="W8650" s="3" t="str">
        <f>IFERROR(INDEX(Returns!A:A,MATCH(B8650,Returns!B:B,0)),"No")</f>
        <v>No</v>
      </c>
    </row>
    <row r="8651" spans="1:23" x14ac:dyDescent="0.2">
      <c r="A8651" s="1">
        <v>8650</v>
      </c>
      <c r="B8651" t="s">
        <v>10284</v>
      </c>
      <c r="C8651" s="2">
        <v>43310</v>
      </c>
      <c r="D8651" s="2">
        <v>43315</v>
      </c>
      <c r="E8651" s="1" t="s">
        <v>46</v>
      </c>
      <c r="F8651" s="1" t="s">
        <v>4564</v>
      </c>
      <c r="G8651" s="1" t="s">
        <v>4565</v>
      </c>
      <c r="H8651" s="1" t="s">
        <v>24</v>
      </c>
      <c r="I8651" s="1" t="s">
        <v>25</v>
      </c>
      <c r="J8651" s="1" t="s">
        <v>413</v>
      </c>
      <c r="K8651" s="1" t="s">
        <v>82</v>
      </c>
      <c r="L8651" s="1">
        <v>28205</v>
      </c>
      <c r="M8651" s="1" t="s">
        <v>28</v>
      </c>
      <c r="N8651" s="1" t="s">
        <v>1584</v>
      </c>
      <c r="O8651" s="1" t="s">
        <v>43</v>
      </c>
      <c r="P8651" s="1" t="s">
        <v>70</v>
      </c>
      <c r="Q8651" s="1" t="s">
        <v>1585</v>
      </c>
      <c r="R8651" s="1">
        <v>27.396000000000004</v>
      </c>
      <c r="S8651" s="1">
        <v>3</v>
      </c>
      <c r="T8651" s="1">
        <v>0.7</v>
      </c>
      <c r="U8651" s="1">
        <v>-20.090399999999995</v>
      </c>
      <c r="V8651" s="3" t="str">
        <f>IF(M8651=People!$B$5,People!$A$5,IF(M8651=People!$B$4,People!$A$4,IF(M8651=People!$B$3,People!$A$3,IF(M8651=People!$B$2,People!$A$2,0))))</f>
        <v>Cassandra Brandow</v>
      </c>
      <c r="W8651" s="3" t="str">
        <f>IFERROR(INDEX(Returns!A:A,MATCH(B8651,Returns!B:B,0)),"No")</f>
        <v>No</v>
      </c>
    </row>
    <row r="8652" spans="1:23" x14ac:dyDescent="0.2">
      <c r="A8652" s="1">
        <v>8651</v>
      </c>
      <c r="B8652" t="s">
        <v>5962</v>
      </c>
      <c r="C8652" s="2">
        <v>42626</v>
      </c>
      <c r="D8652" s="2">
        <v>42626</v>
      </c>
      <c r="E8652" s="1" t="s">
        <v>1126</v>
      </c>
      <c r="F8652" s="1" t="s">
        <v>1870</v>
      </c>
      <c r="G8652" s="1" t="s">
        <v>1871</v>
      </c>
      <c r="H8652" s="1" t="s">
        <v>24</v>
      </c>
      <c r="I8652" s="1" t="s">
        <v>25</v>
      </c>
      <c r="J8652" s="1" t="s">
        <v>88</v>
      </c>
      <c r="K8652" s="1" t="s">
        <v>89</v>
      </c>
      <c r="L8652" s="1">
        <v>98103</v>
      </c>
      <c r="M8652" s="1" t="s">
        <v>41</v>
      </c>
      <c r="N8652" s="1" t="s">
        <v>5428</v>
      </c>
      <c r="O8652" s="1" t="s">
        <v>43</v>
      </c>
      <c r="P8652" s="1" t="s">
        <v>242</v>
      </c>
      <c r="Q8652" s="1" t="s">
        <v>5429</v>
      </c>
      <c r="R8652" s="1">
        <v>5.6999999999999993</v>
      </c>
      <c r="S8652" s="1">
        <v>5</v>
      </c>
      <c r="T8652" s="1">
        <v>0</v>
      </c>
      <c r="U8652" s="1">
        <v>2.6789999999999998</v>
      </c>
      <c r="V8652" s="3" t="str">
        <f>IF(M8652=People!$B$5,People!$A$5,IF(M8652=People!$B$4,People!$A$4,IF(M8652=People!$B$3,People!$A$3,IF(M8652=People!$B$2,People!$A$2,0))))</f>
        <v>Anna Andreadi</v>
      </c>
      <c r="W8652" s="3" t="str">
        <f>IFERROR(INDEX(Returns!A:A,MATCH(B8652,Returns!B:B,0)),"No")</f>
        <v>Yes</v>
      </c>
    </row>
    <row r="8653" spans="1:23" x14ac:dyDescent="0.2">
      <c r="A8653" s="1">
        <v>8652</v>
      </c>
      <c r="B8653" t="s">
        <v>5962</v>
      </c>
      <c r="C8653" s="2">
        <v>42626</v>
      </c>
      <c r="D8653" s="2">
        <v>42626</v>
      </c>
      <c r="E8653" s="1" t="s">
        <v>1126</v>
      </c>
      <c r="F8653" s="1" t="s">
        <v>1870</v>
      </c>
      <c r="G8653" s="1" t="s">
        <v>1871</v>
      </c>
      <c r="H8653" s="1" t="s">
        <v>24</v>
      </c>
      <c r="I8653" s="1" t="s">
        <v>25</v>
      </c>
      <c r="J8653" s="1" t="s">
        <v>88</v>
      </c>
      <c r="K8653" s="1" t="s">
        <v>89</v>
      </c>
      <c r="L8653" s="1">
        <v>98103</v>
      </c>
      <c r="M8653" s="1" t="s">
        <v>41</v>
      </c>
      <c r="N8653" s="1" t="s">
        <v>993</v>
      </c>
      <c r="O8653" s="1" t="s">
        <v>30</v>
      </c>
      <c r="P8653" s="1" t="s">
        <v>60</v>
      </c>
      <c r="Q8653" s="1" t="s">
        <v>994</v>
      </c>
      <c r="R8653" s="1">
        <v>14.190000000000001</v>
      </c>
      <c r="S8653" s="1">
        <v>3</v>
      </c>
      <c r="T8653" s="1">
        <v>0</v>
      </c>
      <c r="U8653" s="1">
        <v>5.5341000000000014</v>
      </c>
      <c r="V8653" s="3" t="str">
        <f>IF(M8653=People!$B$5,People!$A$5,IF(M8653=People!$B$4,People!$A$4,IF(M8653=People!$B$3,People!$A$3,IF(M8653=People!$B$2,People!$A$2,0))))</f>
        <v>Anna Andreadi</v>
      </c>
      <c r="W8653" s="3" t="str">
        <f>IFERROR(INDEX(Returns!A:A,MATCH(B8653,Returns!B:B,0)),"No")</f>
        <v>Yes</v>
      </c>
    </row>
    <row r="8654" spans="1:23" x14ac:dyDescent="0.2">
      <c r="A8654" s="1">
        <v>8653</v>
      </c>
      <c r="B8654" t="s">
        <v>5962</v>
      </c>
      <c r="C8654" s="2">
        <v>42626</v>
      </c>
      <c r="D8654" s="2">
        <v>42626</v>
      </c>
      <c r="E8654" s="1" t="s">
        <v>1126</v>
      </c>
      <c r="F8654" s="1" t="s">
        <v>1870</v>
      </c>
      <c r="G8654" s="1" t="s">
        <v>1871</v>
      </c>
      <c r="H8654" s="1" t="s">
        <v>24</v>
      </c>
      <c r="I8654" s="1" t="s">
        <v>25</v>
      </c>
      <c r="J8654" s="1" t="s">
        <v>88</v>
      </c>
      <c r="K8654" s="1" t="s">
        <v>89</v>
      </c>
      <c r="L8654" s="1">
        <v>98103</v>
      </c>
      <c r="M8654" s="1" t="s">
        <v>41</v>
      </c>
      <c r="N8654" s="1" t="s">
        <v>1682</v>
      </c>
      <c r="O8654" s="1" t="s">
        <v>43</v>
      </c>
      <c r="P8654" s="1" t="s">
        <v>512</v>
      </c>
      <c r="Q8654" s="1" t="s">
        <v>1683</v>
      </c>
      <c r="R8654" s="1">
        <v>7.3</v>
      </c>
      <c r="S8654" s="1">
        <v>2</v>
      </c>
      <c r="T8654" s="1">
        <v>0</v>
      </c>
      <c r="U8654" s="1">
        <v>2.1899999999999995</v>
      </c>
      <c r="V8654" s="3" t="str">
        <f>IF(M8654=People!$B$5,People!$A$5,IF(M8654=People!$B$4,People!$A$4,IF(M8654=People!$B$3,People!$A$3,IF(M8654=People!$B$2,People!$A$2,0))))</f>
        <v>Anna Andreadi</v>
      </c>
      <c r="W8654" s="3" t="str">
        <f>IFERROR(INDEX(Returns!A:A,MATCH(B8654,Returns!B:B,0)),"No")</f>
        <v>Yes</v>
      </c>
    </row>
    <row r="8655" spans="1:23" x14ac:dyDescent="0.2">
      <c r="A8655" s="1">
        <v>8654</v>
      </c>
      <c r="B8655" t="s">
        <v>5962</v>
      </c>
      <c r="C8655" s="2">
        <v>42626</v>
      </c>
      <c r="D8655" s="2">
        <v>42626</v>
      </c>
      <c r="E8655" s="1" t="s">
        <v>1126</v>
      </c>
      <c r="F8655" s="1" t="s">
        <v>1870</v>
      </c>
      <c r="G8655" s="1" t="s">
        <v>1871</v>
      </c>
      <c r="H8655" s="1" t="s">
        <v>24</v>
      </c>
      <c r="I8655" s="1" t="s">
        <v>25</v>
      </c>
      <c r="J8655" s="1" t="s">
        <v>88</v>
      </c>
      <c r="K8655" s="1" t="s">
        <v>89</v>
      </c>
      <c r="L8655" s="1">
        <v>98103</v>
      </c>
      <c r="M8655" s="1" t="s">
        <v>41</v>
      </c>
      <c r="N8655" s="1" t="s">
        <v>1971</v>
      </c>
      <c r="O8655" s="1" t="s">
        <v>66</v>
      </c>
      <c r="P8655" s="1" t="s">
        <v>146</v>
      </c>
      <c r="Q8655" s="1" t="s">
        <v>1972</v>
      </c>
      <c r="R8655" s="1">
        <v>199.98</v>
      </c>
      <c r="S8655" s="1">
        <v>2</v>
      </c>
      <c r="T8655" s="1">
        <v>0</v>
      </c>
      <c r="U8655" s="1">
        <v>75.992400000000004</v>
      </c>
      <c r="V8655" s="3" t="str">
        <f>IF(M8655=People!$B$5,People!$A$5,IF(M8655=People!$B$4,People!$A$4,IF(M8655=People!$B$3,People!$A$3,IF(M8655=People!$B$2,People!$A$2,0))))</f>
        <v>Anna Andreadi</v>
      </c>
      <c r="W8655" s="3" t="str">
        <f>IFERROR(INDEX(Returns!A:A,MATCH(B8655,Returns!B:B,0)),"No")</f>
        <v>Yes</v>
      </c>
    </row>
    <row r="8656" spans="1:23" x14ac:dyDescent="0.2">
      <c r="A8656" s="1">
        <v>8655</v>
      </c>
      <c r="B8656" t="s">
        <v>5962</v>
      </c>
      <c r="C8656" s="2">
        <v>42626</v>
      </c>
      <c r="D8656" s="2">
        <v>42626</v>
      </c>
      <c r="E8656" s="1" t="s">
        <v>1126</v>
      </c>
      <c r="F8656" s="1" t="s">
        <v>1870</v>
      </c>
      <c r="G8656" s="1" t="s">
        <v>1871</v>
      </c>
      <c r="H8656" s="1" t="s">
        <v>24</v>
      </c>
      <c r="I8656" s="1" t="s">
        <v>25</v>
      </c>
      <c r="J8656" s="1" t="s">
        <v>88</v>
      </c>
      <c r="K8656" s="1" t="s">
        <v>89</v>
      </c>
      <c r="L8656" s="1">
        <v>98103</v>
      </c>
      <c r="M8656" s="1" t="s">
        <v>41</v>
      </c>
      <c r="N8656" s="1" t="s">
        <v>4881</v>
      </c>
      <c r="O8656" s="1" t="s">
        <v>66</v>
      </c>
      <c r="P8656" s="1" t="s">
        <v>146</v>
      </c>
      <c r="Q8656" s="1" t="s">
        <v>4882</v>
      </c>
      <c r="R8656" s="1">
        <v>144.96</v>
      </c>
      <c r="S8656" s="1">
        <v>4</v>
      </c>
      <c r="T8656" s="1">
        <v>0</v>
      </c>
      <c r="U8656" s="1">
        <v>60.883200000000002</v>
      </c>
      <c r="V8656" s="3" t="str">
        <f>IF(M8656=People!$B$5,People!$A$5,IF(M8656=People!$B$4,People!$A$4,IF(M8656=People!$B$3,People!$A$3,IF(M8656=People!$B$2,People!$A$2,0))))</f>
        <v>Anna Andreadi</v>
      </c>
      <c r="W8656" s="3" t="str">
        <f>IFERROR(INDEX(Returns!A:A,MATCH(B8656,Returns!B:B,0)),"No")</f>
        <v>Yes</v>
      </c>
    </row>
    <row r="8657" spans="1:23" x14ac:dyDescent="0.2">
      <c r="A8657" s="1">
        <v>8656</v>
      </c>
      <c r="B8657" t="s">
        <v>5962</v>
      </c>
      <c r="C8657" s="2">
        <v>42626</v>
      </c>
      <c r="D8657" s="2">
        <v>42626</v>
      </c>
      <c r="E8657" s="1" t="s">
        <v>1126</v>
      </c>
      <c r="F8657" s="1" t="s">
        <v>1870</v>
      </c>
      <c r="G8657" s="1" t="s">
        <v>1871</v>
      </c>
      <c r="H8657" s="1" t="s">
        <v>24</v>
      </c>
      <c r="I8657" s="1" t="s">
        <v>25</v>
      </c>
      <c r="J8657" s="1" t="s">
        <v>88</v>
      </c>
      <c r="K8657" s="1" t="s">
        <v>89</v>
      </c>
      <c r="L8657" s="1">
        <v>98103</v>
      </c>
      <c r="M8657" s="1" t="s">
        <v>41</v>
      </c>
      <c r="N8657" s="1" t="s">
        <v>3283</v>
      </c>
      <c r="O8657" s="1" t="s">
        <v>66</v>
      </c>
      <c r="P8657" s="1" t="s">
        <v>146</v>
      </c>
      <c r="Q8657" s="1" t="s">
        <v>3284</v>
      </c>
      <c r="R8657" s="1">
        <v>118</v>
      </c>
      <c r="S8657" s="1">
        <v>2</v>
      </c>
      <c r="T8657" s="1">
        <v>0</v>
      </c>
      <c r="U8657" s="1">
        <v>20.059999999999988</v>
      </c>
      <c r="V8657" s="3" t="str">
        <f>IF(M8657=People!$B$5,People!$A$5,IF(M8657=People!$B$4,People!$A$4,IF(M8657=People!$B$3,People!$A$3,IF(M8657=People!$B$2,People!$A$2,0))))</f>
        <v>Anna Andreadi</v>
      </c>
      <c r="W8657" s="3" t="str">
        <f>IFERROR(INDEX(Returns!A:A,MATCH(B8657,Returns!B:B,0)),"No")</f>
        <v>Yes</v>
      </c>
    </row>
    <row r="8658" spans="1:23" x14ac:dyDescent="0.2">
      <c r="A8658" s="1">
        <v>8657</v>
      </c>
      <c r="B8658" t="s">
        <v>5962</v>
      </c>
      <c r="C8658" s="2">
        <v>42626</v>
      </c>
      <c r="D8658" s="2">
        <v>42626</v>
      </c>
      <c r="E8658" s="1" t="s">
        <v>1126</v>
      </c>
      <c r="F8658" s="1" t="s">
        <v>1870</v>
      </c>
      <c r="G8658" s="1" t="s">
        <v>1871</v>
      </c>
      <c r="H8658" s="1" t="s">
        <v>24</v>
      </c>
      <c r="I8658" s="1" t="s">
        <v>25</v>
      </c>
      <c r="J8658" s="1" t="s">
        <v>88</v>
      </c>
      <c r="K8658" s="1" t="s">
        <v>89</v>
      </c>
      <c r="L8658" s="1">
        <v>98103</v>
      </c>
      <c r="M8658" s="1" t="s">
        <v>41</v>
      </c>
      <c r="N8658" s="1" t="s">
        <v>4618</v>
      </c>
      <c r="O8658" s="1" t="s">
        <v>43</v>
      </c>
      <c r="P8658" s="1" t="s">
        <v>84</v>
      </c>
      <c r="Q8658" s="1" t="s">
        <v>4619</v>
      </c>
      <c r="R8658" s="1">
        <v>48.94</v>
      </c>
      <c r="S8658" s="1">
        <v>1</v>
      </c>
      <c r="T8658" s="1">
        <v>0</v>
      </c>
      <c r="U8658" s="1">
        <v>24.47</v>
      </c>
      <c r="V8658" s="3" t="str">
        <f>IF(M8658=People!$B$5,People!$A$5,IF(M8658=People!$B$4,People!$A$4,IF(M8658=People!$B$3,People!$A$3,IF(M8658=People!$B$2,People!$A$2,0))))</f>
        <v>Anna Andreadi</v>
      </c>
      <c r="W8658" s="3" t="str">
        <f>IFERROR(INDEX(Returns!A:A,MATCH(B8658,Returns!B:B,0)),"No")</f>
        <v>Yes</v>
      </c>
    </row>
    <row r="8659" spans="1:23" x14ac:dyDescent="0.2">
      <c r="A8659" s="1">
        <v>8658</v>
      </c>
      <c r="B8659" t="s">
        <v>5962</v>
      </c>
      <c r="C8659" s="2">
        <v>42626</v>
      </c>
      <c r="D8659" s="2">
        <v>42626</v>
      </c>
      <c r="E8659" s="1" t="s">
        <v>1126</v>
      </c>
      <c r="F8659" s="1" t="s">
        <v>1870</v>
      </c>
      <c r="G8659" s="1" t="s">
        <v>1871</v>
      </c>
      <c r="H8659" s="1" t="s">
        <v>24</v>
      </c>
      <c r="I8659" s="1" t="s">
        <v>25</v>
      </c>
      <c r="J8659" s="1" t="s">
        <v>88</v>
      </c>
      <c r="K8659" s="1" t="s">
        <v>89</v>
      </c>
      <c r="L8659" s="1">
        <v>98103</v>
      </c>
      <c r="M8659" s="1" t="s">
        <v>41</v>
      </c>
      <c r="N8659" s="1" t="s">
        <v>3862</v>
      </c>
      <c r="O8659" s="1" t="s">
        <v>43</v>
      </c>
      <c r="P8659" s="1" t="s">
        <v>73</v>
      </c>
      <c r="Q8659" s="1" t="s">
        <v>3863</v>
      </c>
      <c r="R8659" s="1">
        <v>22.66</v>
      </c>
      <c r="S8659" s="1">
        <v>2</v>
      </c>
      <c r="T8659" s="1">
        <v>0</v>
      </c>
      <c r="U8659" s="1">
        <v>9.743800000000002</v>
      </c>
      <c r="V8659" s="3" t="str">
        <f>IF(M8659=People!$B$5,People!$A$5,IF(M8659=People!$B$4,People!$A$4,IF(M8659=People!$B$3,People!$A$3,IF(M8659=People!$B$2,People!$A$2,0))))</f>
        <v>Anna Andreadi</v>
      </c>
      <c r="W8659" s="3" t="str">
        <f>IFERROR(INDEX(Returns!A:A,MATCH(B8659,Returns!B:B,0)),"No")</f>
        <v>Yes</v>
      </c>
    </row>
    <row r="8660" spans="1:23" x14ac:dyDescent="0.2">
      <c r="A8660" s="1">
        <v>8659</v>
      </c>
      <c r="B8660" t="s">
        <v>10285</v>
      </c>
      <c r="C8660" s="2">
        <v>43272</v>
      </c>
      <c r="D8660" s="2">
        <v>43276</v>
      </c>
      <c r="E8660" s="1" t="s">
        <v>46</v>
      </c>
      <c r="F8660" s="1" t="s">
        <v>307</v>
      </c>
      <c r="G8660" s="1" t="s">
        <v>308</v>
      </c>
      <c r="H8660" s="1" t="s">
        <v>38</v>
      </c>
      <c r="I8660" s="1" t="s">
        <v>25</v>
      </c>
      <c r="J8660" s="1" t="s">
        <v>273</v>
      </c>
      <c r="K8660" s="1" t="s">
        <v>191</v>
      </c>
      <c r="L8660" s="1">
        <v>60623</v>
      </c>
      <c r="M8660" s="1" t="s">
        <v>97</v>
      </c>
      <c r="N8660" s="1" t="s">
        <v>2656</v>
      </c>
      <c r="O8660" s="1" t="s">
        <v>43</v>
      </c>
      <c r="P8660" s="1" t="s">
        <v>70</v>
      </c>
      <c r="Q8660" s="1" t="s">
        <v>2657</v>
      </c>
      <c r="R8660" s="1">
        <v>0.83599999999999974</v>
      </c>
      <c r="S8660" s="1">
        <v>1</v>
      </c>
      <c r="T8660" s="1">
        <v>0.8</v>
      </c>
      <c r="U8660" s="1">
        <v>-1.3376000000000001</v>
      </c>
      <c r="V8660" s="3" t="str">
        <f>IF(M8660=People!$B$5,People!$A$5,IF(M8660=People!$B$4,People!$A$4,IF(M8660=People!$B$3,People!$A$3,IF(M8660=People!$B$2,People!$A$2,0))))</f>
        <v>Kelly Williams</v>
      </c>
      <c r="W8660" s="3" t="str">
        <f>IFERROR(INDEX(Returns!A:A,MATCH(B8660,Returns!B:B,0)),"No")</f>
        <v>No</v>
      </c>
    </row>
    <row r="8661" spans="1:23" x14ac:dyDescent="0.2">
      <c r="A8661" s="1">
        <v>8660</v>
      </c>
      <c r="B8661" t="s">
        <v>10286</v>
      </c>
      <c r="C8661" s="2">
        <v>43346</v>
      </c>
      <c r="D8661" s="2">
        <v>43351</v>
      </c>
      <c r="E8661" s="1" t="s">
        <v>46</v>
      </c>
      <c r="F8661" s="1" t="s">
        <v>4095</v>
      </c>
      <c r="G8661" s="1" t="s">
        <v>4096</v>
      </c>
      <c r="H8661" s="1" t="s">
        <v>38</v>
      </c>
      <c r="I8661" s="1" t="s">
        <v>25</v>
      </c>
      <c r="J8661" s="1" t="s">
        <v>883</v>
      </c>
      <c r="K8661" s="1" t="s">
        <v>440</v>
      </c>
      <c r="L8661" s="1">
        <v>45231</v>
      </c>
      <c r="M8661" s="1" t="s">
        <v>135</v>
      </c>
      <c r="N8661" s="1" t="s">
        <v>4520</v>
      </c>
      <c r="O8661" s="1" t="s">
        <v>43</v>
      </c>
      <c r="P8661" s="1" t="s">
        <v>84</v>
      </c>
      <c r="Q8661" s="1" t="s">
        <v>4521</v>
      </c>
      <c r="R8661" s="1">
        <v>30.96</v>
      </c>
      <c r="S8661" s="1">
        <v>6</v>
      </c>
      <c r="T8661" s="1">
        <v>0.2</v>
      </c>
      <c r="U8661" s="1">
        <v>11.223000000000001</v>
      </c>
      <c r="V8661" s="3" t="str">
        <f>IF(M8661=People!$B$5,People!$A$5,IF(M8661=People!$B$4,People!$A$4,IF(M8661=People!$B$3,People!$A$3,IF(M8661=People!$B$2,People!$A$2,0))))</f>
        <v>Chuck Magee</v>
      </c>
      <c r="W8661" s="3" t="str">
        <f>IFERROR(INDEX(Returns!A:A,MATCH(B8661,Returns!B:B,0)),"No")</f>
        <v>No</v>
      </c>
    </row>
    <row r="8662" spans="1:23" x14ac:dyDescent="0.2">
      <c r="A8662" s="1">
        <v>8661</v>
      </c>
      <c r="B8662" t="s">
        <v>10287</v>
      </c>
      <c r="C8662" s="2">
        <v>43794</v>
      </c>
      <c r="D8662" s="2">
        <v>43799</v>
      </c>
      <c r="E8662" s="1" t="s">
        <v>46</v>
      </c>
      <c r="F8662" s="1" t="s">
        <v>3563</v>
      </c>
      <c r="G8662" s="1" t="s">
        <v>3564</v>
      </c>
      <c r="H8662" s="1" t="s">
        <v>24</v>
      </c>
      <c r="I8662" s="1" t="s">
        <v>25</v>
      </c>
      <c r="J8662" s="1" t="s">
        <v>49</v>
      </c>
      <c r="K8662" s="1" t="s">
        <v>50</v>
      </c>
      <c r="L8662" s="1">
        <v>33311</v>
      </c>
      <c r="M8662" s="1" t="s">
        <v>28</v>
      </c>
      <c r="N8662" s="1" t="s">
        <v>3583</v>
      </c>
      <c r="O8662" s="1" t="s">
        <v>30</v>
      </c>
      <c r="P8662" s="1" t="s">
        <v>31</v>
      </c>
      <c r="Q8662" s="1" t="s">
        <v>3584</v>
      </c>
      <c r="R8662" s="1">
        <v>723.92</v>
      </c>
      <c r="S8662" s="1">
        <v>5</v>
      </c>
      <c r="T8662" s="1">
        <v>0.2</v>
      </c>
      <c r="U8662" s="1">
        <v>-81.440999999999946</v>
      </c>
      <c r="V8662" s="3" t="str">
        <f>IF(M8662=People!$B$5,People!$A$5,IF(M8662=People!$B$4,People!$A$4,IF(M8662=People!$B$3,People!$A$3,IF(M8662=People!$B$2,People!$A$2,0))))</f>
        <v>Cassandra Brandow</v>
      </c>
      <c r="W8662" s="3" t="str">
        <f>IFERROR(INDEX(Returns!A:A,MATCH(B8662,Returns!B:B,0)),"No")</f>
        <v>No</v>
      </c>
    </row>
    <row r="8663" spans="1:23" x14ac:dyDescent="0.2">
      <c r="A8663" s="1">
        <v>8662</v>
      </c>
      <c r="B8663" t="s">
        <v>10288</v>
      </c>
      <c r="C8663" s="2">
        <v>42867</v>
      </c>
      <c r="D8663" s="2">
        <v>42872</v>
      </c>
      <c r="E8663" s="1" t="s">
        <v>46</v>
      </c>
      <c r="F8663" s="1" t="s">
        <v>3480</v>
      </c>
      <c r="G8663" s="1" t="s">
        <v>3481</v>
      </c>
      <c r="H8663" s="1" t="s">
        <v>24</v>
      </c>
      <c r="I8663" s="1" t="s">
        <v>25</v>
      </c>
      <c r="J8663" s="1" t="s">
        <v>167</v>
      </c>
      <c r="K8663" s="1" t="s">
        <v>96</v>
      </c>
      <c r="L8663" s="1">
        <v>77041</v>
      </c>
      <c r="M8663" s="1" t="s">
        <v>97</v>
      </c>
      <c r="N8663" s="1" t="s">
        <v>5268</v>
      </c>
      <c r="O8663" s="1" t="s">
        <v>30</v>
      </c>
      <c r="P8663" s="1" t="s">
        <v>60</v>
      </c>
      <c r="Q8663" s="1" t="s">
        <v>5269</v>
      </c>
      <c r="R8663" s="1">
        <v>21.968000000000004</v>
      </c>
      <c r="S8663" s="1">
        <v>4</v>
      </c>
      <c r="T8663" s="1">
        <v>0.6</v>
      </c>
      <c r="U8663" s="1">
        <v>-15.9268</v>
      </c>
      <c r="V8663" s="3" t="str">
        <f>IF(M8663=People!$B$5,People!$A$5,IF(M8663=People!$B$4,People!$A$4,IF(M8663=People!$B$3,People!$A$3,IF(M8663=People!$B$2,People!$A$2,0))))</f>
        <v>Kelly Williams</v>
      </c>
      <c r="W8663" s="3" t="str">
        <f>IFERROR(INDEX(Returns!A:A,MATCH(B8663,Returns!B:B,0)),"No")</f>
        <v>No</v>
      </c>
    </row>
    <row r="8664" spans="1:23" x14ac:dyDescent="0.2">
      <c r="A8664" s="1">
        <v>8663</v>
      </c>
      <c r="B8664" t="s">
        <v>10288</v>
      </c>
      <c r="C8664" s="2">
        <v>42867</v>
      </c>
      <c r="D8664" s="2">
        <v>42872</v>
      </c>
      <c r="E8664" s="1" t="s">
        <v>46</v>
      </c>
      <c r="F8664" s="1" t="s">
        <v>3480</v>
      </c>
      <c r="G8664" s="1" t="s">
        <v>3481</v>
      </c>
      <c r="H8664" s="1" t="s">
        <v>24</v>
      </c>
      <c r="I8664" s="1" t="s">
        <v>25</v>
      </c>
      <c r="J8664" s="1" t="s">
        <v>167</v>
      </c>
      <c r="K8664" s="1" t="s">
        <v>96</v>
      </c>
      <c r="L8664" s="1">
        <v>77041</v>
      </c>
      <c r="M8664" s="1" t="s">
        <v>97</v>
      </c>
      <c r="N8664" s="1" t="s">
        <v>3107</v>
      </c>
      <c r="O8664" s="1" t="s">
        <v>66</v>
      </c>
      <c r="P8664" s="1" t="s">
        <v>67</v>
      </c>
      <c r="Q8664" s="1" t="s">
        <v>3108</v>
      </c>
      <c r="R8664" s="1">
        <v>619.15200000000004</v>
      </c>
      <c r="S8664" s="1">
        <v>6</v>
      </c>
      <c r="T8664" s="1">
        <v>0.2</v>
      </c>
      <c r="U8664" s="1">
        <v>69.654599999999988</v>
      </c>
      <c r="V8664" s="3" t="str">
        <f>IF(M8664=People!$B$5,People!$A$5,IF(M8664=People!$B$4,People!$A$4,IF(M8664=People!$B$3,People!$A$3,IF(M8664=People!$B$2,People!$A$2,0))))</f>
        <v>Kelly Williams</v>
      </c>
      <c r="W8664" s="3" t="str">
        <f>IFERROR(INDEX(Returns!A:A,MATCH(B8664,Returns!B:B,0)),"No")</f>
        <v>No</v>
      </c>
    </row>
    <row r="8665" spans="1:23" x14ac:dyDescent="0.2">
      <c r="A8665" s="1">
        <v>8664</v>
      </c>
      <c r="B8665" t="s">
        <v>10288</v>
      </c>
      <c r="C8665" s="2">
        <v>42867</v>
      </c>
      <c r="D8665" s="2">
        <v>42872</v>
      </c>
      <c r="E8665" s="1" t="s">
        <v>46</v>
      </c>
      <c r="F8665" s="1" t="s">
        <v>3480</v>
      </c>
      <c r="G8665" s="1" t="s">
        <v>3481</v>
      </c>
      <c r="H8665" s="1" t="s">
        <v>24</v>
      </c>
      <c r="I8665" s="1" t="s">
        <v>25</v>
      </c>
      <c r="J8665" s="1" t="s">
        <v>167</v>
      </c>
      <c r="K8665" s="1" t="s">
        <v>96</v>
      </c>
      <c r="L8665" s="1">
        <v>77041</v>
      </c>
      <c r="M8665" s="1" t="s">
        <v>97</v>
      </c>
      <c r="N8665" s="1" t="s">
        <v>2007</v>
      </c>
      <c r="O8665" s="1" t="s">
        <v>43</v>
      </c>
      <c r="P8665" s="1" t="s">
        <v>84</v>
      </c>
      <c r="Q8665" s="1" t="s">
        <v>2008</v>
      </c>
      <c r="R8665" s="1">
        <v>127.90400000000001</v>
      </c>
      <c r="S8665" s="1">
        <v>7</v>
      </c>
      <c r="T8665" s="1">
        <v>0.2</v>
      </c>
      <c r="U8665" s="1">
        <v>41.568799999999996</v>
      </c>
      <c r="V8665" s="3" t="str">
        <f>IF(M8665=People!$B$5,People!$A$5,IF(M8665=People!$B$4,People!$A$4,IF(M8665=People!$B$3,People!$A$3,IF(M8665=People!$B$2,People!$A$2,0))))</f>
        <v>Kelly Williams</v>
      </c>
      <c r="W8665" s="3" t="str">
        <f>IFERROR(INDEX(Returns!A:A,MATCH(B8665,Returns!B:B,0)),"No")</f>
        <v>No</v>
      </c>
    </row>
    <row r="8666" spans="1:23" x14ac:dyDescent="0.2">
      <c r="A8666" s="1">
        <v>8665</v>
      </c>
      <c r="B8666" t="s">
        <v>10289</v>
      </c>
      <c r="C8666" s="2">
        <v>43554</v>
      </c>
      <c r="D8666" s="2">
        <v>43556</v>
      </c>
      <c r="E8666" s="1" t="s">
        <v>21</v>
      </c>
      <c r="F8666" s="1" t="s">
        <v>1925</v>
      </c>
      <c r="G8666" s="1" t="s">
        <v>1926</v>
      </c>
      <c r="H8666" s="1" t="s">
        <v>24</v>
      </c>
      <c r="I8666" s="1" t="s">
        <v>25</v>
      </c>
      <c r="J8666" s="1" t="s">
        <v>980</v>
      </c>
      <c r="K8666" s="1" t="s">
        <v>40</v>
      </c>
      <c r="L8666" s="1">
        <v>90712</v>
      </c>
      <c r="M8666" s="1" t="s">
        <v>41</v>
      </c>
      <c r="N8666" s="1" t="s">
        <v>3737</v>
      </c>
      <c r="O8666" s="1" t="s">
        <v>30</v>
      </c>
      <c r="P8666" s="1" t="s">
        <v>60</v>
      </c>
      <c r="Q8666" s="1" t="s">
        <v>3738</v>
      </c>
      <c r="R8666" s="1">
        <v>94.2</v>
      </c>
      <c r="S8666" s="1">
        <v>5</v>
      </c>
      <c r="T8666" s="1">
        <v>0</v>
      </c>
      <c r="U8666" s="1">
        <v>39.564000000000007</v>
      </c>
      <c r="V8666" s="3" t="str">
        <f>IF(M8666=People!$B$5,People!$A$5,IF(M8666=People!$B$4,People!$A$4,IF(M8666=People!$B$3,People!$A$3,IF(M8666=People!$B$2,People!$A$2,0))))</f>
        <v>Anna Andreadi</v>
      </c>
      <c r="W8666" s="3" t="str">
        <f>IFERROR(INDEX(Returns!A:A,MATCH(B8666,Returns!B:B,0)),"No")</f>
        <v>No</v>
      </c>
    </row>
    <row r="8667" spans="1:23" x14ac:dyDescent="0.2">
      <c r="A8667" s="1">
        <v>8666</v>
      </c>
      <c r="B8667" t="s">
        <v>6050</v>
      </c>
      <c r="C8667" s="2">
        <v>43421</v>
      </c>
      <c r="D8667" s="2">
        <v>43422</v>
      </c>
      <c r="E8667" s="1" t="s">
        <v>170</v>
      </c>
      <c r="F8667" s="1" t="s">
        <v>4945</v>
      </c>
      <c r="G8667" s="1" t="s">
        <v>4946</v>
      </c>
      <c r="H8667" s="1" t="s">
        <v>94</v>
      </c>
      <c r="I8667" s="1" t="s">
        <v>25</v>
      </c>
      <c r="J8667" s="1" t="s">
        <v>116</v>
      </c>
      <c r="K8667" s="1" t="s">
        <v>40</v>
      </c>
      <c r="L8667" s="1">
        <v>94122</v>
      </c>
      <c r="M8667" s="1" t="s">
        <v>41</v>
      </c>
      <c r="N8667" s="1" t="s">
        <v>1866</v>
      </c>
      <c r="O8667" s="1" t="s">
        <v>43</v>
      </c>
      <c r="P8667" s="1" t="s">
        <v>512</v>
      </c>
      <c r="Q8667" s="1" t="s">
        <v>1867</v>
      </c>
      <c r="R8667" s="1">
        <v>49.5</v>
      </c>
      <c r="S8667" s="1">
        <v>5</v>
      </c>
      <c r="T8667" s="1">
        <v>0</v>
      </c>
      <c r="U8667" s="1">
        <v>13.365</v>
      </c>
      <c r="V8667" s="3" t="str">
        <f>IF(M8667=People!$B$5,People!$A$5,IF(M8667=People!$B$4,People!$A$4,IF(M8667=People!$B$3,People!$A$3,IF(M8667=People!$B$2,People!$A$2,0))))</f>
        <v>Anna Andreadi</v>
      </c>
      <c r="W8667" s="3" t="str">
        <f>IFERROR(INDEX(Returns!A:A,MATCH(B8667,Returns!B:B,0)),"No")</f>
        <v>Yes</v>
      </c>
    </row>
    <row r="8668" spans="1:23" x14ac:dyDescent="0.2">
      <c r="A8668" s="1">
        <v>8667</v>
      </c>
      <c r="B8668" t="s">
        <v>10290</v>
      </c>
      <c r="C8668" s="2">
        <v>43464</v>
      </c>
      <c r="D8668" s="2">
        <v>43467</v>
      </c>
      <c r="E8668" s="1" t="s">
        <v>170</v>
      </c>
      <c r="F8668" s="1" t="s">
        <v>5858</v>
      </c>
      <c r="G8668" s="1" t="s">
        <v>5859</v>
      </c>
      <c r="H8668" s="1" t="s">
        <v>38</v>
      </c>
      <c r="I8668" s="1" t="s">
        <v>25</v>
      </c>
      <c r="J8668" s="1" t="s">
        <v>133</v>
      </c>
      <c r="K8668" s="1" t="s">
        <v>134</v>
      </c>
      <c r="L8668" s="1">
        <v>19140</v>
      </c>
      <c r="M8668" s="1" t="s">
        <v>135</v>
      </c>
      <c r="N8668" s="1" t="s">
        <v>5009</v>
      </c>
      <c r="O8668" s="1" t="s">
        <v>43</v>
      </c>
      <c r="P8668" s="1" t="s">
        <v>63</v>
      </c>
      <c r="Q8668" s="1" t="s">
        <v>5010</v>
      </c>
      <c r="R8668" s="1">
        <v>16.520000000000003</v>
      </c>
      <c r="S8668" s="1">
        <v>5</v>
      </c>
      <c r="T8668" s="1">
        <v>0.2</v>
      </c>
      <c r="U8668" s="1">
        <v>1.6519999999999992</v>
      </c>
      <c r="V8668" s="3" t="str">
        <f>IF(M8668=People!$B$5,People!$A$5,IF(M8668=People!$B$4,People!$A$4,IF(M8668=People!$B$3,People!$A$3,IF(M8668=People!$B$2,People!$A$2,0))))</f>
        <v>Chuck Magee</v>
      </c>
      <c r="W8668" s="3" t="str">
        <f>IFERROR(INDEX(Returns!A:A,MATCH(B8668,Returns!B:B,0)),"No")</f>
        <v>No</v>
      </c>
    </row>
    <row r="8669" spans="1:23" x14ac:dyDescent="0.2">
      <c r="A8669" s="1">
        <v>8668</v>
      </c>
      <c r="B8669" t="s">
        <v>10291</v>
      </c>
      <c r="C8669" s="2">
        <v>43456</v>
      </c>
      <c r="D8669" s="2">
        <v>43458</v>
      </c>
      <c r="E8669" s="1" t="s">
        <v>21</v>
      </c>
      <c r="F8669" s="1" t="s">
        <v>3607</v>
      </c>
      <c r="G8669" s="1" t="s">
        <v>3608</v>
      </c>
      <c r="H8669" s="1" t="s">
        <v>94</v>
      </c>
      <c r="I8669" s="1" t="s">
        <v>25</v>
      </c>
      <c r="J8669" s="1" t="s">
        <v>88</v>
      </c>
      <c r="K8669" s="1" t="s">
        <v>89</v>
      </c>
      <c r="L8669" s="1">
        <v>98115</v>
      </c>
      <c r="M8669" s="1" t="s">
        <v>41</v>
      </c>
      <c r="N8669" s="1" t="s">
        <v>593</v>
      </c>
      <c r="O8669" s="1" t="s">
        <v>43</v>
      </c>
      <c r="P8669" s="1" t="s">
        <v>70</v>
      </c>
      <c r="Q8669" s="1" t="s">
        <v>594</v>
      </c>
      <c r="R8669" s="1">
        <v>55.360000000000007</v>
      </c>
      <c r="S8669" s="1">
        <v>4</v>
      </c>
      <c r="T8669" s="1">
        <v>0.2</v>
      </c>
      <c r="U8669" s="1">
        <v>19.375999999999998</v>
      </c>
      <c r="V8669" s="3" t="str">
        <f>IF(M8669=People!$B$5,People!$A$5,IF(M8669=People!$B$4,People!$A$4,IF(M8669=People!$B$3,People!$A$3,IF(M8669=People!$B$2,People!$A$2,0))))</f>
        <v>Anna Andreadi</v>
      </c>
      <c r="W8669" s="3" t="str">
        <f>IFERROR(INDEX(Returns!A:A,MATCH(B8669,Returns!B:B,0)),"No")</f>
        <v>No</v>
      </c>
    </row>
    <row r="8670" spans="1:23" x14ac:dyDescent="0.2">
      <c r="A8670" s="1">
        <v>8669</v>
      </c>
      <c r="B8670" t="s">
        <v>10291</v>
      </c>
      <c r="C8670" s="2">
        <v>43456</v>
      </c>
      <c r="D8670" s="2">
        <v>43458</v>
      </c>
      <c r="E8670" s="1" t="s">
        <v>21</v>
      </c>
      <c r="F8670" s="1" t="s">
        <v>3607</v>
      </c>
      <c r="G8670" s="1" t="s">
        <v>3608</v>
      </c>
      <c r="H8670" s="1" t="s">
        <v>94</v>
      </c>
      <c r="I8670" s="1" t="s">
        <v>25</v>
      </c>
      <c r="J8670" s="1" t="s">
        <v>88</v>
      </c>
      <c r="K8670" s="1" t="s">
        <v>89</v>
      </c>
      <c r="L8670" s="1">
        <v>98115</v>
      </c>
      <c r="M8670" s="1" t="s">
        <v>41</v>
      </c>
      <c r="N8670" s="1" t="s">
        <v>5421</v>
      </c>
      <c r="O8670" s="1" t="s">
        <v>66</v>
      </c>
      <c r="P8670" s="1" t="s">
        <v>601</v>
      </c>
      <c r="Q8670" s="1" t="s">
        <v>5422</v>
      </c>
      <c r="R8670" s="1">
        <v>11.56</v>
      </c>
      <c r="S8670" s="1">
        <v>1</v>
      </c>
      <c r="T8670" s="1">
        <v>0.2</v>
      </c>
      <c r="U8670" s="1">
        <v>3.7569999999999992</v>
      </c>
      <c r="V8670" s="3" t="str">
        <f>IF(M8670=People!$B$5,People!$A$5,IF(M8670=People!$B$4,People!$A$4,IF(M8670=People!$B$3,People!$A$3,IF(M8670=People!$B$2,People!$A$2,0))))</f>
        <v>Anna Andreadi</v>
      </c>
      <c r="W8670" s="3" t="str">
        <f>IFERROR(INDEX(Returns!A:A,MATCH(B8670,Returns!B:B,0)),"No")</f>
        <v>No</v>
      </c>
    </row>
    <row r="8671" spans="1:23" x14ac:dyDescent="0.2">
      <c r="A8671" s="1">
        <v>8670</v>
      </c>
      <c r="B8671" t="s">
        <v>10292</v>
      </c>
      <c r="C8671" s="2">
        <v>43089</v>
      </c>
      <c r="D8671" s="2">
        <v>43094</v>
      </c>
      <c r="E8671" s="1" t="s">
        <v>21</v>
      </c>
      <c r="F8671" s="1" t="s">
        <v>3322</v>
      </c>
      <c r="G8671" s="1" t="s">
        <v>3323</v>
      </c>
      <c r="H8671" s="1" t="s">
        <v>24</v>
      </c>
      <c r="I8671" s="1" t="s">
        <v>25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3611</v>
      </c>
      <c r="O8671" s="1" t="s">
        <v>43</v>
      </c>
      <c r="P8671" s="1" t="s">
        <v>84</v>
      </c>
      <c r="Q8671" s="1" t="s">
        <v>169</v>
      </c>
      <c r="R8671" s="1">
        <v>17.12</v>
      </c>
      <c r="S8671" s="1">
        <v>4</v>
      </c>
      <c r="T8671" s="1">
        <v>0</v>
      </c>
      <c r="U8671" s="1">
        <v>7.7039999999999988</v>
      </c>
      <c r="V8671" s="3" t="str">
        <f>IF(M8671=People!$B$5,People!$A$5,IF(M8671=People!$B$4,People!$A$4,IF(M8671=People!$B$3,People!$A$3,IF(M8671=People!$B$2,People!$A$2,0))))</f>
        <v>Anna Andreadi</v>
      </c>
      <c r="W8671" s="3" t="str">
        <f>IFERROR(INDEX(Returns!A:A,MATCH(B8671,Returns!B:B,0)),"No")</f>
        <v>No</v>
      </c>
    </row>
    <row r="8672" spans="1:23" x14ac:dyDescent="0.2">
      <c r="A8672" s="1">
        <v>8671</v>
      </c>
      <c r="B8672" t="s">
        <v>10293</v>
      </c>
      <c r="C8672" s="2">
        <v>42731</v>
      </c>
      <c r="D8672" s="2">
        <v>42736</v>
      </c>
      <c r="E8672" s="1" t="s">
        <v>21</v>
      </c>
      <c r="F8672" s="1" t="s">
        <v>361</v>
      </c>
      <c r="G8672" s="1" t="s">
        <v>362</v>
      </c>
      <c r="H8672" s="1" t="s">
        <v>24</v>
      </c>
      <c r="I8672" s="1" t="s">
        <v>25</v>
      </c>
      <c r="J8672" s="1" t="s">
        <v>1872</v>
      </c>
      <c r="K8672" s="1" t="s">
        <v>440</v>
      </c>
      <c r="L8672" s="1">
        <v>44105</v>
      </c>
      <c r="M8672" s="1" t="s">
        <v>135</v>
      </c>
      <c r="N8672" s="1" t="s">
        <v>5111</v>
      </c>
      <c r="O8672" s="1" t="s">
        <v>30</v>
      </c>
      <c r="P8672" s="1" t="s">
        <v>60</v>
      </c>
      <c r="Q8672" s="1" t="s">
        <v>5112</v>
      </c>
      <c r="R8672" s="1">
        <v>182.35200000000003</v>
      </c>
      <c r="S8672" s="1">
        <v>3</v>
      </c>
      <c r="T8672" s="1">
        <v>0.2</v>
      </c>
      <c r="U8672" s="1">
        <v>-18.23520000000002</v>
      </c>
      <c r="V8672" s="3" t="str">
        <f>IF(M8672=People!$B$5,People!$A$5,IF(M8672=People!$B$4,People!$A$4,IF(M8672=People!$B$3,People!$A$3,IF(M8672=People!$B$2,People!$A$2,0))))</f>
        <v>Chuck Magee</v>
      </c>
      <c r="W8672" s="3" t="str">
        <f>IFERROR(INDEX(Returns!A:A,MATCH(B8672,Returns!B:B,0)),"No")</f>
        <v>No</v>
      </c>
    </row>
    <row r="8673" spans="1:23" x14ac:dyDescent="0.2">
      <c r="A8673" s="1">
        <v>8672</v>
      </c>
      <c r="B8673" t="s">
        <v>10293</v>
      </c>
      <c r="C8673" s="2">
        <v>42731</v>
      </c>
      <c r="D8673" s="2">
        <v>42736</v>
      </c>
      <c r="E8673" s="1" t="s">
        <v>21</v>
      </c>
      <c r="F8673" s="1" t="s">
        <v>361</v>
      </c>
      <c r="G8673" s="1" t="s">
        <v>362</v>
      </c>
      <c r="H8673" s="1" t="s">
        <v>24</v>
      </c>
      <c r="I8673" s="1" t="s">
        <v>25</v>
      </c>
      <c r="J8673" s="1" t="s">
        <v>1872</v>
      </c>
      <c r="K8673" s="1" t="s">
        <v>440</v>
      </c>
      <c r="L8673" s="1">
        <v>44105</v>
      </c>
      <c r="M8673" s="1" t="s">
        <v>135</v>
      </c>
      <c r="N8673" s="1" t="s">
        <v>852</v>
      </c>
      <c r="O8673" s="1" t="s">
        <v>43</v>
      </c>
      <c r="P8673" s="1" t="s">
        <v>55</v>
      </c>
      <c r="Q8673" s="1" t="s">
        <v>853</v>
      </c>
      <c r="R8673" s="1">
        <v>118.16</v>
      </c>
      <c r="S8673" s="1">
        <v>2</v>
      </c>
      <c r="T8673" s="1">
        <v>0.2</v>
      </c>
      <c r="U8673" s="1">
        <v>-25.108999999999988</v>
      </c>
      <c r="V8673" s="3" t="str">
        <f>IF(M8673=People!$B$5,People!$A$5,IF(M8673=People!$B$4,People!$A$4,IF(M8673=People!$B$3,People!$A$3,IF(M8673=People!$B$2,People!$A$2,0))))</f>
        <v>Chuck Magee</v>
      </c>
      <c r="W8673" s="3" t="str">
        <f>IFERROR(INDEX(Returns!A:A,MATCH(B8673,Returns!B:B,0)),"No")</f>
        <v>No</v>
      </c>
    </row>
    <row r="8674" spans="1:23" x14ac:dyDescent="0.2">
      <c r="A8674" s="1">
        <v>8673</v>
      </c>
      <c r="B8674" t="s">
        <v>10294</v>
      </c>
      <c r="C8674" s="2">
        <v>43512</v>
      </c>
      <c r="D8674" s="2">
        <v>43517</v>
      </c>
      <c r="E8674" s="1" t="s">
        <v>46</v>
      </c>
      <c r="F8674" s="1" t="s">
        <v>3901</v>
      </c>
      <c r="G8674" s="1" t="s">
        <v>3902</v>
      </c>
      <c r="H8674" s="1" t="s">
        <v>24</v>
      </c>
      <c r="I8674" s="1" t="s">
        <v>25</v>
      </c>
      <c r="J8674" s="1" t="s">
        <v>319</v>
      </c>
      <c r="K8674" s="1" t="s">
        <v>191</v>
      </c>
      <c r="L8674" s="1">
        <v>62521</v>
      </c>
      <c r="M8674" s="1" t="s">
        <v>97</v>
      </c>
      <c r="N8674" s="1" t="s">
        <v>956</v>
      </c>
      <c r="O8674" s="1" t="s">
        <v>43</v>
      </c>
      <c r="P8674" s="1" t="s">
        <v>242</v>
      </c>
      <c r="Q8674" s="1" t="s">
        <v>957</v>
      </c>
      <c r="R8674" s="1">
        <v>18.368000000000002</v>
      </c>
      <c r="S8674" s="1">
        <v>2</v>
      </c>
      <c r="T8674" s="1">
        <v>0.2</v>
      </c>
      <c r="U8674" s="1">
        <v>6.1991999999999994</v>
      </c>
      <c r="V8674" s="3" t="str">
        <f>IF(M8674=People!$B$5,People!$A$5,IF(M8674=People!$B$4,People!$A$4,IF(M8674=People!$B$3,People!$A$3,IF(M8674=People!$B$2,People!$A$2,0))))</f>
        <v>Kelly Williams</v>
      </c>
      <c r="W8674" s="3" t="str">
        <f>IFERROR(INDEX(Returns!A:A,MATCH(B8674,Returns!B:B,0)),"No")</f>
        <v>No</v>
      </c>
    </row>
    <row r="8675" spans="1:23" x14ac:dyDescent="0.2">
      <c r="A8675" s="1">
        <v>8674</v>
      </c>
      <c r="B8675" t="s">
        <v>10294</v>
      </c>
      <c r="C8675" s="2">
        <v>43512</v>
      </c>
      <c r="D8675" s="2">
        <v>43517</v>
      </c>
      <c r="E8675" s="1" t="s">
        <v>46</v>
      </c>
      <c r="F8675" s="1" t="s">
        <v>3901</v>
      </c>
      <c r="G8675" s="1" t="s">
        <v>3902</v>
      </c>
      <c r="H8675" s="1" t="s">
        <v>24</v>
      </c>
      <c r="I8675" s="1" t="s">
        <v>25</v>
      </c>
      <c r="J8675" s="1" t="s">
        <v>319</v>
      </c>
      <c r="K8675" s="1" t="s">
        <v>191</v>
      </c>
      <c r="L8675" s="1">
        <v>62521</v>
      </c>
      <c r="M8675" s="1" t="s">
        <v>97</v>
      </c>
      <c r="N8675" s="1" t="s">
        <v>471</v>
      </c>
      <c r="O8675" s="1" t="s">
        <v>30</v>
      </c>
      <c r="P8675" s="1" t="s">
        <v>34</v>
      </c>
      <c r="Q8675" s="1" t="s">
        <v>472</v>
      </c>
      <c r="R8675" s="1">
        <v>600.55799999999999</v>
      </c>
      <c r="S8675" s="1">
        <v>3</v>
      </c>
      <c r="T8675" s="1">
        <v>0.3</v>
      </c>
      <c r="U8675" s="1">
        <v>-8.5794000000000779</v>
      </c>
      <c r="V8675" s="3" t="str">
        <f>IF(M8675=People!$B$5,People!$A$5,IF(M8675=People!$B$4,People!$A$4,IF(M8675=People!$B$3,People!$A$3,IF(M8675=People!$B$2,People!$A$2,0))))</f>
        <v>Kelly Williams</v>
      </c>
      <c r="W8675" s="3" t="str">
        <f>IFERROR(INDEX(Returns!A:A,MATCH(B8675,Returns!B:B,0)),"No")</f>
        <v>No</v>
      </c>
    </row>
    <row r="8676" spans="1:23" x14ac:dyDescent="0.2">
      <c r="A8676" s="1">
        <v>8675</v>
      </c>
      <c r="B8676" t="s">
        <v>10294</v>
      </c>
      <c r="C8676" s="2">
        <v>43512</v>
      </c>
      <c r="D8676" s="2">
        <v>43517</v>
      </c>
      <c r="E8676" s="1" t="s">
        <v>46</v>
      </c>
      <c r="F8676" s="1" t="s">
        <v>3901</v>
      </c>
      <c r="G8676" s="1" t="s">
        <v>3902</v>
      </c>
      <c r="H8676" s="1" t="s">
        <v>24</v>
      </c>
      <c r="I8676" s="1" t="s">
        <v>25</v>
      </c>
      <c r="J8676" s="1" t="s">
        <v>319</v>
      </c>
      <c r="K8676" s="1" t="s">
        <v>191</v>
      </c>
      <c r="L8676" s="1">
        <v>62521</v>
      </c>
      <c r="M8676" s="1" t="s">
        <v>97</v>
      </c>
      <c r="N8676" s="1" t="s">
        <v>731</v>
      </c>
      <c r="O8676" s="1" t="s">
        <v>43</v>
      </c>
      <c r="P8676" s="1" t="s">
        <v>55</v>
      </c>
      <c r="Q8676" s="1" t="s">
        <v>732</v>
      </c>
      <c r="R8676" s="1">
        <v>50.352000000000004</v>
      </c>
      <c r="S8676" s="1">
        <v>3</v>
      </c>
      <c r="T8676" s="1">
        <v>0.2</v>
      </c>
      <c r="U8676" s="1">
        <v>-8.1822000000000052</v>
      </c>
      <c r="V8676" s="3" t="str">
        <f>IF(M8676=People!$B$5,People!$A$5,IF(M8676=People!$B$4,People!$A$4,IF(M8676=People!$B$3,People!$A$3,IF(M8676=People!$B$2,People!$A$2,0))))</f>
        <v>Kelly Williams</v>
      </c>
      <c r="W8676" s="3" t="str">
        <f>IFERROR(INDEX(Returns!A:A,MATCH(B8676,Returns!B:B,0)),"No")</f>
        <v>No</v>
      </c>
    </row>
    <row r="8677" spans="1:23" x14ac:dyDescent="0.2">
      <c r="A8677" s="1">
        <v>8676</v>
      </c>
      <c r="B8677" t="s">
        <v>10294</v>
      </c>
      <c r="C8677" s="2">
        <v>43512</v>
      </c>
      <c r="D8677" s="2">
        <v>43517</v>
      </c>
      <c r="E8677" s="1" t="s">
        <v>46</v>
      </c>
      <c r="F8677" s="1" t="s">
        <v>3901</v>
      </c>
      <c r="G8677" s="1" t="s">
        <v>3902</v>
      </c>
      <c r="H8677" s="1" t="s">
        <v>24</v>
      </c>
      <c r="I8677" s="1" t="s">
        <v>25</v>
      </c>
      <c r="J8677" s="1" t="s">
        <v>319</v>
      </c>
      <c r="K8677" s="1" t="s">
        <v>191</v>
      </c>
      <c r="L8677" s="1">
        <v>62521</v>
      </c>
      <c r="M8677" s="1" t="s">
        <v>97</v>
      </c>
      <c r="N8677" s="1" t="s">
        <v>1714</v>
      </c>
      <c r="O8677" s="1" t="s">
        <v>43</v>
      </c>
      <c r="P8677" s="1" t="s">
        <v>63</v>
      </c>
      <c r="Q8677" s="1" t="s">
        <v>1715</v>
      </c>
      <c r="R8677" s="1">
        <v>28.031999999999996</v>
      </c>
      <c r="S8677" s="1">
        <v>6</v>
      </c>
      <c r="T8677" s="1">
        <v>0.2</v>
      </c>
      <c r="U8677" s="1">
        <v>3.5039999999999996</v>
      </c>
      <c r="V8677" s="3" t="str">
        <f>IF(M8677=People!$B$5,People!$A$5,IF(M8677=People!$B$4,People!$A$4,IF(M8677=People!$B$3,People!$A$3,IF(M8677=People!$B$2,People!$A$2,0))))</f>
        <v>Kelly Williams</v>
      </c>
      <c r="W8677" s="3" t="str">
        <f>IFERROR(INDEX(Returns!A:A,MATCH(B8677,Returns!B:B,0)),"No")</f>
        <v>No</v>
      </c>
    </row>
    <row r="8678" spans="1:23" x14ac:dyDescent="0.2">
      <c r="A8678" s="1">
        <v>8677</v>
      </c>
      <c r="B8678" t="s">
        <v>10294</v>
      </c>
      <c r="C8678" s="2">
        <v>43512</v>
      </c>
      <c r="D8678" s="2">
        <v>43517</v>
      </c>
      <c r="E8678" s="1" t="s">
        <v>46</v>
      </c>
      <c r="F8678" s="1" t="s">
        <v>3901</v>
      </c>
      <c r="G8678" s="1" t="s">
        <v>3902</v>
      </c>
      <c r="H8678" s="1" t="s">
        <v>24</v>
      </c>
      <c r="I8678" s="1" t="s">
        <v>25</v>
      </c>
      <c r="J8678" s="1" t="s">
        <v>319</v>
      </c>
      <c r="K8678" s="1" t="s">
        <v>191</v>
      </c>
      <c r="L8678" s="1">
        <v>62521</v>
      </c>
      <c r="M8678" s="1" t="s">
        <v>97</v>
      </c>
      <c r="N8678" s="1" t="s">
        <v>3262</v>
      </c>
      <c r="O8678" s="1" t="s">
        <v>30</v>
      </c>
      <c r="P8678" s="1" t="s">
        <v>60</v>
      </c>
      <c r="Q8678" s="1" t="s">
        <v>4480</v>
      </c>
      <c r="R8678" s="1">
        <v>7.6920000000000002</v>
      </c>
      <c r="S8678" s="1">
        <v>1</v>
      </c>
      <c r="T8678" s="1">
        <v>0.6</v>
      </c>
      <c r="U8678" s="1">
        <v>-3.6536999999999988</v>
      </c>
      <c r="V8678" s="3" t="str">
        <f>IF(M8678=People!$B$5,People!$A$5,IF(M8678=People!$B$4,People!$A$4,IF(M8678=People!$B$3,People!$A$3,IF(M8678=People!$B$2,People!$A$2,0))))</f>
        <v>Kelly Williams</v>
      </c>
      <c r="W8678" s="3" t="str">
        <f>IFERROR(INDEX(Returns!A:A,MATCH(B8678,Returns!B:B,0)),"No")</f>
        <v>No</v>
      </c>
    </row>
    <row r="8679" spans="1:23" x14ac:dyDescent="0.2">
      <c r="A8679" s="1">
        <v>8678</v>
      </c>
      <c r="B8679" t="s">
        <v>10295</v>
      </c>
      <c r="C8679" s="2">
        <v>43762</v>
      </c>
      <c r="D8679" s="2">
        <v>43764</v>
      </c>
      <c r="E8679" s="1" t="s">
        <v>170</v>
      </c>
      <c r="F8679" s="1" t="s">
        <v>1040</v>
      </c>
      <c r="G8679" s="1" t="s">
        <v>1041</v>
      </c>
      <c r="H8679" s="1" t="s">
        <v>24</v>
      </c>
      <c r="I8679" s="1" t="s">
        <v>25</v>
      </c>
      <c r="J8679" s="1" t="s">
        <v>5860</v>
      </c>
      <c r="K8679" s="1" t="s">
        <v>96</v>
      </c>
      <c r="L8679" s="1">
        <v>76063</v>
      </c>
      <c r="M8679" s="1" t="s">
        <v>97</v>
      </c>
      <c r="N8679" s="1" t="s">
        <v>3614</v>
      </c>
      <c r="O8679" s="1" t="s">
        <v>30</v>
      </c>
      <c r="P8679" s="1" t="s">
        <v>52</v>
      </c>
      <c r="Q8679" s="1" t="s">
        <v>3615</v>
      </c>
      <c r="R8679" s="1">
        <v>517.40500000000009</v>
      </c>
      <c r="S8679" s="1">
        <v>5</v>
      </c>
      <c r="T8679" s="1">
        <v>0.3</v>
      </c>
      <c r="U8679" s="1">
        <v>-81.306500000000028</v>
      </c>
      <c r="V8679" s="3" t="str">
        <f>IF(M8679=People!$B$5,People!$A$5,IF(M8679=People!$B$4,People!$A$4,IF(M8679=People!$B$3,People!$A$3,IF(M8679=People!$B$2,People!$A$2,0))))</f>
        <v>Kelly Williams</v>
      </c>
      <c r="W8679" s="3" t="str">
        <f>IFERROR(INDEX(Returns!A:A,MATCH(B8679,Returns!B:B,0)),"No")</f>
        <v>No</v>
      </c>
    </row>
    <row r="8680" spans="1:23" x14ac:dyDescent="0.2">
      <c r="A8680" s="1">
        <v>8679</v>
      </c>
      <c r="B8680" t="s">
        <v>10296</v>
      </c>
      <c r="C8680" s="2">
        <v>43345</v>
      </c>
      <c r="D8680" s="2">
        <v>43350</v>
      </c>
      <c r="E8680" s="1" t="s">
        <v>21</v>
      </c>
      <c r="F8680" s="1" t="s">
        <v>1981</v>
      </c>
      <c r="G8680" s="1" t="s">
        <v>1982</v>
      </c>
      <c r="H8680" s="1" t="s">
        <v>94</v>
      </c>
      <c r="I8680" s="1" t="s">
        <v>25</v>
      </c>
      <c r="J8680" s="1" t="s">
        <v>167</v>
      </c>
      <c r="K8680" s="1" t="s">
        <v>96</v>
      </c>
      <c r="L8680" s="1">
        <v>77070</v>
      </c>
      <c r="M8680" s="1" t="s">
        <v>97</v>
      </c>
      <c r="N8680" s="1" t="s">
        <v>2116</v>
      </c>
      <c r="O8680" s="1" t="s">
        <v>43</v>
      </c>
      <c r="P8680" s="1" t="s">
        <v>70</v>
      </c>
      <c r="Q8680" s="1" t="s">
        <v>2117</v>
      </c>
      <c r="R8680" s="1">
        <v>8.6079999999999988</v>
      </c>
      <c r="S8680" s="1">
        <v>8</v>
      </c>
      <c r="T8680" s="1">
        <v>0.8</v>
      </c>
      <c r="U8680" s="1">
        <v>-13.342400000000001</v>
      </c>
      <c r="V8680" s="3" t="str">
        <f>IF(M8680=People!$B$5,People!$A$5,IF(M8680=People!$B$4,People!$A$4,IF(M8680=People!$B$3,People!$A$3,IF(M8680=People!$B$2,People!$A$2,0))))</f>
        <v>Kelly Williams</v>
      </c>
      <c r="W8680" s="3" t="str">
        <f>IFERROR(INDEX(Returns!A:A,MATCH(B8680,Returns!B:B,0)),"No")</f>
        <v>No</v>
      </c>
    </row>
    <row r="8681" spans="1:23" x14ac:dyDescent="0.2">
      <c r="A8681" s="1">
        <v>8680</v>
      </c>
      <c r="B8681" t="s">
        <v>10296</v>
      </c>
      <c r="C8681" s="2">
        <v>43345</v>
      </c>
      <c r="D8681" s="2">
        <v>43350</v>
      </c>
      <c r="E8681" s="1" t="s">
        <v>21</v>
      </c>
      <c r="F8681" s="1" t="s">
        <v>1981</v>
      </c>
      <c r="G8681" s="1" t="s">
        <v>1982</v>
      </c>
      <c r="H8681" s="1" t="s">
        <v>94</v>
      </c>
      <c r="I8681" s="1" t="s">
        <v>25</v>
      </c>
      <c r="J8681" s="1" t="s">
        <v>167</v>
      </c>
      <c r="K8681" s="1" t="s">
        <v>96</v>
      </c>
      <c r="L8681" s="1">
        <v>77070</v>
      </c>
      <c r="M8681" s="1" t="s">
        <v>97</v>
      </c>
      <c r="N8681" s="1" t="s">
        <v>2267</v>
      </c>
      <c r="O8681" s="1" t="s">
        <v>66</v>
      </c>
      <c r="P8681" s="1" t="s">
        <v>146</v>
      </c>
      <c r="Q8681" s="1" t="s">
        <v>2268</v>
      </c>
      <c r="R8681" s="1">
        <v>159.56</v>
      </c>
      <c r="S8681" s="1">
        <v>5</v>
      </c>
      <c r="T8681" s="1">
        <v>0.2</v>
      </c>
      <c r="U8681" s="1">
        <v>33.906499999999994</v>
      </c>
      <c r="V8681" s="3" t="str">
        <f>IF(M8681=People!$B$5,People!$A$5,IF(M8681=People!$B$4,People!$A$4,IF(M8681=People!$B$3,People!$A$3,IF(M8681=People!$B$2,People!$A$2,0))))</f>
        <v>Kelly Williams</v>
      </c>
      <c r="W8681" s="3" t="str">
        <f>IFERROR(INDEX(Returns!A:A,MATCH(B8681,Returns!B:B,0)),"No")</f>
        <v>No</v>
      </c>
    </row>
    <row r="8682" spans="1:23" x14ac:dyDescent="0.2">
      <c r="A8682" s="1">
        <v>8681</v>
      </c>
      <c r="B8682" t="s">
        <v>10297</v>
      </c>
      <c r="C8682" s="2">
        <v>43435</v>
      </c>
      <c r="D8682" s="2">
        <v>43437</v>
      </c>
      <c r="E8682" s="1" t="s">
        <v>21</v>
      </c>
      <c r="F8682" s="1" t="s">
        <v>514</v>
      </c>
      <c r="G8682" s="1" t="s">
        <v>515</v>
      </c>
      <c r="H8682" s="1" t="s">
        <v>38</v>
      </c>
      <c r="I8682" s="1" t="s">
        <v>25</v>
      </c>
      <c r="J8682" s="1" t="s">
        <v>1277</v>
      </c>
      <c r="K8682" s="1" t="s">
        <v>287</v>
      </c>
      <c r="L8682" s="1">
        <v>23223</v>
      </c>
      <c r="M8682" s="1" t="s">
        <v>28</v>
      </c>
      <c r="N8682" s="1" t="s">
        <v>825</v>
      </c>
      <c r="O8682" s="1" t="s">
        <v>43</v>
      </c>
      <c r="P8682" s="1" t="s">
        <v>73</v>
      </c>
      <c r="Q8682" s="1" t="s">
        <v>826</v>
      </c>
      <c r="R8682" s="1">
        <v>2104.5499999999997</v>
      </c>
      <c r="S8682" s="1">
        <v>7</v>
      </c>
      <c r="T8682" s="1">
        <v>0</v>
      </c>
      <c r="U8682" s="1">
        <v>694.50149999999985</v>
      </c>
      <c r="V8682" s="3" t="str">
        <f>IF(M8682=People!$B$5,People!$A$5,IF(M8682=People!$B$4,People!$A$4,IF(M8682=People!$B$3,People!$A$3,IF(M8682=People!$B$2,People!$A$2,0))))</f>
        <v>Cassandra Brandow</v>
      </c>
      <c r="W8682" s="3" t="str">
        <f>IFERROR(INDEX(Returns!A:A,MATCH(B8682,Returns!B:B,0)),"No")</f>
        <v>No</v>
      </c>
    </row>
    <row r="8683" spans="1:23" x14ac:dyDescent="0.2">
      <c r="A8683" s="1">
        <v>8682</v>
      </c>
      <c r="B8683" t="s">
        <v>10297</v>
      </c>
      <c r="C8683" s="2">
        <v>43435</v>
      </c>
      <c r="D8683" s="2">
        <v>43437</v>
      </c>
      <c r="E8683" s="1" t="s">
        <v>21</v>
      </c>
      <c r="F8683" s="1" t="s">
        <v>514</v>
      </c>
      <c r="G8683" s="1" t="s">
        <v>515</v>
      </c>
      <c r="H8683" s="1" t="s">
        <v>38</v>
      </c>
      <c r="I8683" s="1" t="s">
        <v>25</v>
      </c>
      <c r="J8683" s="1" t="s">
        <v>1277</v>
      </c>
      <c r="K8683" s="1" t="s">
        <v>287</v>
      </c>
      <c r="L8683" s="1">
        <v>23223</v>
      </c>
      <c r="M8683" s="1" t="s">
        <v>28</v>
      </c>
      <c r="N8683" s="1" t="s">
        <v>1996</v>
      </c>
      <c r="O8683" s="1" t="s">
        <v>43</v>
      </c>
      <c r="P8683" s="1" t="s">
        <v>512</v>
      </c>
      <c r="Q8683" s="1" t="s">
        <v>1997</v>
      </c>
      <c r="R8683" s="1">
        <v>40.700000000000003</v>
      </c>
      <c r="S8683" s="1">
        <v>5</v>
      </c>
      <c r="T8683" s="1">
        <v>0</v>
      </c>
      <c r="U8683" s="1">
        <v>11.802999999999999</v>
      </c>
      <c r="V8683" s="3" t="str">
        <f>IF(M8683=People!$B$5,People!$A$5,IF(M8683=People!$B$4,People!$A$4,IF(M8683=People!$B$3,People!$A$3,IF(M8683=People!$B$2,People!$A$2,0))))</f>
        <v>Cassandra Brandow</v>
      </c>
      <c r="W8683" s="3" t="str">
        <f>IFERROR(INDEX(Returns!A:A,MATCH(B8683,Returns!B:B,0)),"No")</f>
        <v>No</v>
      </c>
    </row>
    <row r="8684" spans="1:23" x14ac:dyDescent="0.2">
      <c r="A8684" s="1">
        <v>8683</v>
      </c>
      <c r="B8684" t="s">
        <v>10298</v>
      </c>
      <c r="C8684" s="2">
        <v>42679</v>
      </c>
      <c r="D8684" s="2">
        <v>42684</v>
      </c>
      <c r="E8684" s="1" t="s">
        <v>46</v>
      </c>
      <c r="F8684" s="1" t="s">
        <v>1846</v>
      </c>
      <c r="G8684" s="1" t="s">
        <v>1847</v>
      </c>
      <c r="H8684" s="1" t="s">
        <v>94</v>
      </c>
      <c r="I8684" s="1" t="s">
        <v>25</v>
      </c>
      <c r="J8684" s="1" t="s">
        <v>987</v>
      </c>
      <c r="K8684" s="1" t="s">
        <v>287</v>
      </c>
      <c r="L8684" s="1">
        <v>22204</v>
      </c>
      <c r="M8684" s="1" t="s">
        <v>28</v>
      </c>
      <c r="N8684" s="1" t="s">
        <v>4383</v>
      </c>
      <c r="O8684" s="1" t="s">
        <v>66</v>
      </c>
      <c r="P8684" s="1" t="s">
        <v>146</v>
      </c>
      <c r="Q8684" s="1" t="s">
        <v>4384</v>
      </c>
      <c r="R8684" s="1">
        <v>47.79</v>
      </c>
      <c r="S8684" s="1">
        <v>3</v>
      </c>
      <c r="T8684" s="1">
        <v>0</v>
      </c>
      <c r="U8684" s="1">
        <v>16.2486</v>
      </c>
      <c r="V8684" s="3" t="str">
        <f>IF(M8684=People!$B$5,People!$A$5,IF(M8684=People!$B$4,People!$A$4,IF(M8684=People!$B$3,People!$A$3,IF(M8684=People!$B$2,People!$A$2,0))))</f>
        <v>Cassandra Brandow</v>
      </c>
      <c r="W8684" s="3" t="str">
        <f>IFERROR(INDEX(Returns!A:A,MATCH(B8684,Returns!B:B,0)),"No")</f>
        <v>No</v>
      </c>
    </row>
    <row r="8685" spans="1:23" x14ac:dyDescent="0.2">
      <c r="A8685" s="1">
        <v>8684</v>
      </c>
      <c r="B8685" t="s">
        <v>10299</v>
      </c>
      <c r="C8685" s="2">
        <v>43794</v>
      </c>
      <c r="D8685" s="2">
        <v>43800</v>
      </c>
      <c r="E8685" s="1" t="s">
        <v>46</v>
      </c>
      <c r="F8685" s="1" t="s">
        <v>2482</v>
      </c>
      <c r="G8685" s="1" t="s">
        <v>2483</v>
      </c>
      <c r="H8685" s="1" t="s">
        <v>24</v>
      </c>
      <c r="I8685" s="1" t="s">
        <v>25</v>
      </c>
      <c r="J8685" s="1" t="s">
        <v>116</v>
      </c>
      <c r="K8685" s="1" t="s">
        <v>40</v>
      </c>
      <c r="L8685" s="1">
        <v>94122</v>
      </c>
      <c r="M8685" s="1" t="s">
        <v>41</v>
      </c>
      <c r="N8685" s="1" t="s">
        <v>2248</v>
      </c>
      <c r="O8685" s="1" t="s">
        <v>43</v>
      </c>
      <c r="P8685" s="1" t="s">
        <v>63</v>
      </c>
      <c r="Q8685" s="1" t="s">
        <v>2249</v>
      </c>
      <c r="R8685" s="1">
        <v>5.16</v>
      </c>
      <c r="S8685" s="1">
        <v>2</v>
      </c>
      <c r="T8685" s="1">
        <v>0</v>
      </c>
      <c r="U8685" s="1">
        <v>1.3416000000000001</v>
      </c>
      <c r="V8685" s="3" t="str">
        <f>IF(M8685=People!$B$5,People!$A$5,IF(M8685=People!$B$4,People!$A$4,IF(M8685=People!$B$3,People!$A$3,IF(M8685=People!$B$2,People!$A$2,0))))</f>
        <v>Anna Andreadi</v>
      </c>
      <c r="W8685" s="3" t="str">
        <f>IFERROR(INDEX(Returns!A:A,MATCH(B8685,Returns!B:B,0)),"No")</f>
        <v>No</v>
      </c>
    </row>
    <row r="8686" spans="1:23" x14ac:dyDescent="0.2">
      <c r="A8686" s="1">
        <v>8685</v>
      </c>
      <c r="B8686" t="s">
        <v>10300</v>
      </c>
      <c r="C8686" s="2">
        <v>43450</v>
      </c>
      <c r="D8686" s="2">
        <v>43457</v>
      </c>
      <c r="E8686" s="1" t="s">
        <v>46</v>
      </c>
      <c r="F8686" s="1" t="s">
        <v>1390</v>
      </c>
      <c r="G8686" s="1" t="s">
        <v>1391</v>
      </c>
      <c r="H8686" s="1" t="s">
        <v>94</v>
      </c>
      <c r="I8686" s="1" t="s">
        <v>25</v>
      </c>
      <c r="J8686" s="1" t="s">
        <v>833</v>
      </c>
      <c r="K8686" s="1" t="s">
        <v>40</v>
      </c>
      <c r="L8686" s="1">
        <v>92024</v>
      </c>
      <c r="M8686" s="1" t="s">
        <v>41</v>
      </c>
      <c r="N8686" s="1" t="s">
        <v>1439</v>
      </c>
      <c r="O8686" s="1" t="s">
        <v>66</v>
      </c>
      <c r="P8686" s="1" t="s">
        <v>146</v>
      </c>
      <c r="Q8686" s="1" t="s">
        <v>1440</v>
      </c>
      <c r="R8686" s="1">
        <v>21.209999999999997</v>
      </c>
      <c r="S8686" s="1">
        <v>7</v>
      </c>
      <c r="T8686" s="1">
        <v>0</v>
      </c>
      <c r="U8686" s="1">
        <v>4.4540999999999986</v>
      </c>
      <c r="V8686" s="3" t="str">
        <f>IF(M8686=People!$B$5,People!$A$5,IF(M8686=People!$B$4,People!$A$4,IF(M8686=People!$B$3,People!$A$3,IF(M8686=People!$B$2,People!$A$2,0))))</f>
        <v>Anna Andreadi</v>
      </c>
      <c r="W8686" s="3" t="str">
        <f>IFERROR(INDEX(Returns!A:A,MATCH(B8686,Returns!B:B,0)),"No")</f>
        <v>No</v>
      </c>
    </row>
    <row r="8687" spans="1:23" x14ac:dyDescent="0.2">
      <c r="A8687" s="1">
        <v>8686</v>
      </c>
      <c r="B8687" t="s">
        <v>10301</v>
      </c>
      <c r="C8687" s="2">
        <v>43783</v>
      </c>
      <c r="D8687" s="2">
        <v>43787</v>
      </c>
      <c r="E8687" s="1" t="s">
        <v>21</v>
      </c>
      <c r="F8687" s="1" t="s">
        <v>3211</v>
      </c>
      <c r="G8687" s="1" t="s">
        <v>3212</v>
      </c>
      <c r="H8687" s="1" t="s">
        <v>38</v>
      </c>
      <c r="I8687" s="1" t="s">
        <v>25</v>
      </c>
      <c r="J8687" s="1" t="s">
        <v>3367</v>
      </c>
      <c r="K8687" s="1" t="s">
        <v>240</v>
      </c>
      <c r="L8687" s="1">
        <v>13601</v>
      </c>
      <c r="M8687" s="1" t="s">
        <v>135</v>
      </c>
      <c r="N8687" s="1" t="s">
        <v>3943</v>
      </c>
      <c r="O8687" s="1" t="s">
        <v>43</v>
      </c>
      <c r="P8687" s="1" t="s">
        <v>55</v>
      </c>
      <c r="Q8687" s="1" t="s">
        <v>3944</v>
      </c>
      <c r="R8687" s="1">
        <v>96.359999999999985</v>
      </c>
      <c r="S8687" s="1">
        <v>6</v>
      </c>
      <c r="T8687" s="1">
        <v>0</v>
      </c>
      <c r="U8687" s="1">
        <v>25.053599999999996</v>
      </c>
      <c r="V8687" s="3" t="str">
        <f>IF(M8687=People!$B$5,People!$A$5,IF(M8687=People!$B$4,People!$A$4,IF(M8687=People!$B$3,People!$A$3,IF(M8687=People!$B$2,People!$A$2,0))))</f>
        <v>Chuck Magee</v>
      </c>
      <c r="W8687" s="3" t="str">
        <f>IFERROR(INDEX(Returns!A:A,MATCH(B8687,Returns!B:B,0)),"No")</f>
        <v>No</v>
      </c>
    </row>
    <row r="8688" spans="1:23" x14ac:dyDescent="0.2">
      <c r="A8688" s="1">
        <v>8687</v>
      </c>
      <c r="B8688" t="s">
        <v>10302</v>
      </c>
      <c r="C8688" s="2">
        <v>43277</v>
      </c>
      <c r="D8688" s="2">
        <v>43277</v>
      </c>
      <c r="E8688" s="1" t="s">
        <v>1126</v>
      </c>
      <c r="F8688" s="1" t="s">
        <v>2387</v>
      </c>
      <c r="G8688" s="1" t="s">
        <v>2388</v>
      </c>
      <c r="H8688" s="1" t="s">
        <v>38</v>
      </c>
      <c r="I8688" s="1" t="s">
        <v>25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1396</v>
      </c>
      <c r="O8688" s="1" t="s">
        <v>43</v>
      </c>
      <c r="P8688" s="1" t="s">
        <v>512</v>
      </c>
      <c r="Q8688" s="1" t="s">
        <v>1397</v>
      </c>
      <c r="R8688" s="1">
        <v>231.72</v>
      </c>
      <c r="S8688" s="1">
        <v>2</v>
      </c>
      <c r="T8688" s="1">
        <v>0</v>
      </c>
      <c r="U8688" s="1">
        <v>11.585999999999984</v>
      </c>
      <c r="V8688" s="3" t="str">
        <f>IF(M8688=People!$B$5,People!$A$5,IF(M8688=People!$B$4,People!$A$4,IF(M8688=People!$B$3,People!$A$3,IF(M8688=People!$B$2,People!$A$2,0))))</f>
        <v>Anna Andreadi</v>
      </c>
      <c r="W8688" s="3" t="str">
        <f>IFERROR(INDEX(Returns!A:A,MATCH(B8688,Returns!B:B,0)),"No")</f>
        <v>No</v>
      </c>
    </row>
    <row r="8689" spans="1:23" x14ac:dyDescent="0.2">
      <c r="A8689" s="1">
        <v>8688</v>
      </c>
      <c r="B8689" t="s">
        <v>10302</v>
      </c>
      <c r="C8689" s="2">
        <v>43277</v>
      </c>
      <c r="D8689" s="2">
        <v>43277</v>
      </c>
      <c r="E8689" s="1" t="s">
        <v>1126</v>
      </c>
      <c r="F8689" s="1" t="s">
        <v>2387</v>
      </c>
      <c r="G8689" s="1" t="s">
        <v>2388</v>
      </c>
      <c r="H8689" s="1" t="s">
        <v>38</v>
      </c>
      <c r="I8689" s="1" t="s">
        <v>25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1028</v>
      </c>
      <c r="O8689" s="1" t="s">
        <v>43</v>
      </c>
      <c r="P8689" s="1" t="s">
        <v>242</v>
      </c>
      <c r="Q8689" s="1" t="s">
        <v>1029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3" t="str">
        <f>IF(M8689=People!$B$5,People!$A$5,IF(M8689=People!$B$4,People!$A$4,IF(M8689=People!$B$3,People!$A$3,IF(M8689=People!$B$2,People!$A$2,0))))</f>
        <v>Anna Andreadi</v>
      </c>
      <c r="W8689" s="3" t="str">
        <f>IFERROR(INDEX(Returns!A:A,MATCH(B8689,Returns!B:B,0)),"No")</f>
        <v>No</v>
      </c>
    </row>
    <row r="8690" spans="1:23" x14ac:dyDescent="0.2">
      <c r="A8690" s="1">
        <v>8689</v>
      </c>
      <c r="B8690" t="s">
        <v>10302</v>
      </c>
      <c r="C8690" s="2">
        <v>43277</v>
      </c>
      <c r="D8690" s="2">
        <v>43277</v>
      </c>
      <c r="E8690" s="1" t="s">
        <v>1126</v>
      </c>
      <c r="F8690" s="1" t="s">
        <v>2387</v>
      </c>
      <c r="G8690" s="1" t="s">
        <v>2388</v>
      </c>
      <c r="H8690" s="1" t="s">
        <v>38</v>
      </c>
      <c r="I8690" s="1" t="s">
        <v>25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2948</v>
      </c>
      <c r="O8690" s="1" t="s">
        <v>43</v>
      </c>
      <c r="P8690" s="1" t="s">
        <v>84</v>
      </c>
      <c r="Q8690" s="1" t="s">
        <v>2949</v>
      </c>
      <c r="R8690" s="1">
        <v>12.48</v>
      </c>
      <c r="S8690" s="1">
        <v>2</v>
      </c>
      <c r="T8690" s="1">
        <v>0</v>
      </c>
      <c r="U8690" s="1">
        <v>5.6159999999999997</v>
      </c>
      <c r="V8690" s="3" t="str">
        <f>IF(M8690=People!$B$5,People!$A$5,IF(M8690=People!$B$4,People!$A$4,IF(M8690=People!$B$3,People!$A$3,IF(M8690=People!$B$2,People!$A$2,0))))</f>
        <v>Anna Andreadi</v>
      </c>
      <c r="W8690" s="3" t="str">
        <f>IFERROR(INDEX(Returns!A:A,MATCH(B8690,Returns!B:B,0)),"No")</f>
        <v>No</v>
      </c>
    </row>
    <row r="8691" spans="1:23" x14ac:dyDescent="0.2">
      <c r="A8691" s="1">
        <v>8690</v>
      </c>
      <c r="B8691" t="s">
        <v>10303</v>
      </c>
      <c r="C8691" s="2">
        <v>42730</v>
      </c>
      <c r="D8691" s="2">
        <v>42734</v>
      </c>
      <c r="E8691" s="1" t="s">
        <v>46</v>
      </c>
      <c r="F8691" s="1" t="s">
        <v>4691</v>
      </c>
      <c r="G8691" s="1" t="s">
        <v>4692</v>
      </c>
      <c r="H8691" s="1" t="s">
        <v>38</v>
      </c>
      <c r="I8691" s="1" t="s">
        <v>25</v>
      </c>
      <c r="J8691" s="1" t="s">
        <v>133</v>
      </c>
      <c r="K8691" s="1" t="s">
        <v>134</v>
      </c>
      <c r="L8691" s="1">
        <v>19140</v>
      </c>
      <c r="M8691" s="1" t="s">
        <v>135</v>
      </c>
      <c r="N8691" s="1" t="s">
        <v>3897</v>
      </c>
      <c r="O8691" s="1" t="s">
        <v>43</v>
      </c>
      <c r="P8691" s="1" t="s">
        <v>63</v>
      </c>
      <c r="Q8691" s="1" t="s">
        <v>3898</v>
      </c>
      <c r="R8691" s="1">
        <v>8.016</v>
      </c>
      <c r="S8691" s="1">
        <v>3</v>
      </c>
      <c r="T8691" s="1">
        <v>0.2</v>
      </c>
      <c r="U8691" s="1">
        <v>1.102199999999999</v>
      </c>
      <c r="V8691" s="3" t="str">
        <f>IF(M8691=People!$B$5,People!$A$5,IF(M8691=People!$B$4,People!$A$4,IF(M8691=People!$B$3,People!$A$3,IF(M8691=People!$B$2,People!$A$2,0))))</f>
        <v>Chuck Magee</v>
      </c>
      <c r="W8691" s="3" t="str">
        <f>IFERROR(INDEX(Returns!A:A,MATCH(B8691,Returns!B:B,0)),"No")</f>
        <v>No</v>
      </c>
    </row>
    <row r="8692" spans="1:23" x14ac:dyDescent="0.2">
      <c r="A8692" s="1">
        <v>8691</v>
      </c>
      <c r="B8692" t="s">
        <v>10304</v>
      </c>
      <c r="C8692" s="2">
        <v>43326</v>
      </c>
      <c r="D8692" s="2">
        <v>43330</v>
      </c>
      <c r="E8692" s="1" t="s">
        <v>46</v>
      </c>
      <c r="F8692" s="1" t="s">
        <v>554</v>
      </c>
      <c r="G8692" s="1" t="s">
        <v>555</v>
      </c>
      <c r="H8692" s="1" t="s">
        <v>38</v>
      </c>
      <c r="I8692" s="1" t="s">
        <v>25</v>
      </c>
      <c r="J8692" s="1" t="s">
        <v>704</v>
      </c>
      <c r="K8692" s="1" t="s">
        <v>440</v>
      </c>
      <c r="L8692" s="1">
        <v>44312</v>
      </c>
      <c r="M8692" s="1" t="s">
        <v>135</v>
      </c>
      <c r="N8692" s="1" t="s">
        <v>3290</v>
      </c>
      <c r="O8692" s="1" t="s">
        <v>66</v>
      </c>
      <c r="P8692" s="1" t="s">
        <v>67</v>
      </c>
      <c r="Q8692" s="1" t="s">
        <v>3291</v>
      </c>
      <c r="R8692" s="1">
        <v>259.89600000000002</v>
      </c>
      <c r="S8692" s="1">
        <v>2</v>
      </c>
      <c r="T8692" s="1">
        <v>0.4</v>
      </c>
      <c r="U8692" s="1">
        <v>-56.310799999999972</v>
      </c>
      <c r="V8692" s="3" t="str">
        <f>IF(M8692=People!$B$5,People!$A$5,IF(M8692=People!$B$4,People!$A$4,IF(M8692=People!$B$3,People!$A$3,IF(M8692=People!$B$2,People!$A$2,0))))</f>
        <v>Chuck Magee</v>
      </c>
      <c r="W8692" s="3" t="str">
        <f>IFERROR(INDEX(Returns!A:A,MATCH(B8692,Returns!B:B,0)),"No")</f>
        <v>No</v>
      </c>
    </row>
    <row r="8693" spans="1:23" x14ac:dyDescent="0.2">
      <c r="A8693" s="1">
        <v>8692</v>
      </c>
      <c r="B8693" t="s">
        <v>10304</v>
      </c>
      <c r="C8693" s="2">
        <v>43326</v>
      </c>
      <c r="D8693" s="2">
        <v>43330</v>
      </c>
      <c r="E8693" s="1" t="s">
        <v>46</v>
      </c>
      <c r="F8693" s="1" t="s">
        <v>554</v>
      </c>
      <c r="G8693" s="1" t="s">
        <v>555</v>
      </c>
      <c r="H8693" s="1" t="s">
        <v>38</v>
      </c>
      <c r="I8693" s="1" t="s">
        <v>25</v>
      </c>
      <c r="J8693" s="1" t="s">
        <v>704</v>
      </c>
      <c r="K8693" s="1" t="s">
        <v>440</v>
      </c>
      <c r="L8693" s="1">
        <v>44312</v>
      </c>
      <c r="M8693" s="1" t="s">
        <v>135</v>
      </c>
      <c r="N8693" s="1" t="s">
        <v>2123</v>
      </c>
      <c r="O8693" s="1" t="s">
        <v>66</v>
      </c>
      <c r="P8693" s="1" t="s">
        <v>67</v>
      </c>
      <c r="Q8693" s="1" t="s">
        <v>2509</v>
      </c>
      <c r="R8693" s="1">
        <v>247.18799999999999</v>
      </c>
      <c r="S8693" s="1">
        <v>2</v>
      </c>
      <c r="T8693" s="1">
        <v>0.4</v>
      </c>
      <c r="U8693" s="1">
        <v>-49.437600000000032</v>
      </c>
      <c r="V8693" s="3" t="str">
        <f>IF(M8693=People!$B$5,People!$A$5,IF(M8693=People!$B$4,People!$A$4,IF(M8693=People!$B$3,People!$A$3,IF(M8693=People!$B$2,People!$A$2,0))))</f>
        <v>Chuck Magee</v>
      </c>
      <c r="W8693" s="3" t="str">
        <f>IFERROR(INDEX(Returns!A:A,MATCH(B8693,Returns!B:B,0)),"No")</f>
        <v>No</v>
      </c>
    </row>
    <row r="8694" spans="1:23" x14ac:dyDescent="0.2">
      <c r="A8694" s="1">
        <v>8693</v>
      </c>
      <c r="B8694" t="s">
        <v>10304</v>
      </c>
      <c r="C8694" s="2">
        <v>43326</v>
      </c>
      <c r="D8694" s="2">
        <v>43330</v>
      </c>
      <c r="E8694" s="1" t="s">
        <v>46</v>
      </c>
      <c r="F8694" s="1" t="s">
        <v>554</v>
      </c>
      <c r="G8694" s="1" t="s">
        <v>555</v>
      </c>
      <c r="H8694" s="1" t="s">
        <v>38</v>
      </c>
      <c r="I8694" s="1" t="s">
        <v>25</v>
      </c>
      <c r="J8694" s="1" t="s">
        <v>704</v>
      </c>
      <c r="K8694" s="1" t="s">
        <v>440</v>
      </c>
      <c r="L8694" s="1">
        <v>44312</v>
      </c>
      <c r="M8694" s="1" t="s">
        <v>135</v>
      </c>
      <c r="N8694" s="1" t="s">
        <v>4841</v>
      </c>
      <c r="O8694" s="1" t="s">
        <v>66</v>
      </c>
      <c r="P8694" s="1" t="s">
        <v>146</v>
      </c>
      <c r="Q8694" s="1" t="s">
        <v>4842</v>
      </c>
      <c r="R8694" s="1">
        <v>279.95999999999998</v>
      </c>
      <c r="S8694" s="1">
        <v>5</v>
      </c>
      <c r="T8694" s="1">
        <v>0.2</v>
      </c>
      <c r="U8694" s="1">
        <v>48.992999999999995</v>
      </c>
      <c r="V8694" s="3" t="str">
        <f>IF(M8694=People!$B$5,People!$A$5,IF(M8694=People!$B$4,People!$A$4,IF(M8694=People!$B$3,People!$A$3,IF(M8694=People!$B$2,People!$A$2,0))))</f>
        <v>Chuck Magee</v>
      </c>
      <c r="W8694" s="3" t="str">
        <f>IFERROR(INDEX(Returns!A:A,MATCH(B8694,Returns!B:B,0)),"No")</f>
        <v>No</v>
      </c>
    </row>
    <row r="8695" spans="1:23" x14ac:dyDescent="0.2">
      <c r="A8695" s="1">
        <v>8694</v>
      </c>
      <c r="B8695" t="s">
        <v>6049</v>
      </c>
      <c r="C8695" s="2">
        <v>43397</v>
      </c>
      <c r="D8695" s="2">
        <v>43401</v>
      </c>
      <c r="E8695" s="1" t="s">
        <v>46</v>
      </c>
      <c r="F8695" s="1" t="s">
        <v>3607</v>
      </c>
      <c r="G8695" s="1" t="s">
        <v>3608</v>
      </c>
      <c r="H8695" s="1" t="s">
        <v>94</v>
      </c>
      <c r="I8695" s="1" t="s">
        <v>25</v>
      </c>
      <c r="J8695" s="1" t="s">
        <v>116</v>
      </c>
      <c r="K8695" s="1" t="s">
        <v>40</v>
      </c>
      <c r="L8695" s="1">
        <v>94110</v>
      </c>
      <c r="M8695" s="1" t="s">
        <v>41</v>
      </c>
      <c r="N8695" s="1" t="s">
        <v>1023</v>
      </c>
      <c r="O8695" s="1" t="s">
        <v>66</v>
      </c>
      <c r="P8695" s="1" t="s">
        <v>146</v>
      </c>
      <c r="Q8695" s="1" t="s">
        <v>1024</v>
      </c>
      <c r="R8695" s="1">
        <v>450</v>
      </c>
      <c r="S8695" s="1">
        <v>5</v>
      </c>
      <c r="T8695" s="1">
        <v>0</v>
      </c>
      <c r="U8695" s="1">
        <v>162</v>
      </c>
      <c r="V8695" s="3" t="str">
        <f>IF(M8695=People!$B$5,People!$A$5,IF(M8695=People!$B$4,People!$A$4,IF(M8695=People!$B$3,People!$A$3,IF(M8695=People!$B$2,People!$A$2,0))))</f>
        <v>Anna Andreadi</v>
      </c>
      <c r="W8695" s="3" t="str">
        <f>IFERROR(INDEX(Returns!A:A,MATCH(B8695,Returns!B:B,0)),"No")</f>
        <v>Yes</v>
      </c>
    </row>
    <row r="8696" spans="1:23" x14ac:dyDescent="0.2">
      <c r="A8696" s="1">
        <v>8695</v>
      </c>
      <c r="B8696" t="s">
        <v>10305</v>
      </c>
      <c r="C8696" s="2">
        <v>42605</v>
      </c>
      <c r="D8696" s="2">
        <v>42610</v>
      </c>
      <c r="E8696" s="1" t="s">
        <v>21</v>
      </c>
      <c r="F8696" s="1" t="s">
        <v>978</v>
      </c>
      <c r="G8696" s="1" t="s">
        <v>979</v>
      </c>
      <c r="H8696" s="1" t="s">
        <v>94</v>
      </c>
      <c r="I8696" s="1" t="s">
        <v>25</v>
      </c>
      <c r="J8696" s="1" t="s">
        <v>4863</v>
      </c>
      <c r="K8696" s="1" t="s">
        <v>214</v>
      </c>
      <c r="L8696" s="1">
        <v>49505</v>
      </c>
      <c r="M8696" s="1" t="s">
        <v>97</v>
      </c>
      <c r="N8696" s="1" t="s">
        <v>1831</v>
      </c>
      <c r="O8696" s="1" t="s">
        <v>43</v>
      </c>
      <c r="P8696" s="1" t="s">
        <v>84</v>
      </c>
      <c r="Q8696" s="1" t="s">
        <v>1832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3" t="str">
        <f>IF(M8696=People!$B$5,People!$A$5,IF(M8696=People!$B$4,People!$A$4,IF(M8696=People!$B$3,People!$A$3,IF(M8696=People!$B$2,People!$A$2,0))))</f>
        <v>Kelly Williams</v>
      </c>
      <c r="W8696" s="3" t="str">
        <f>IFERROR(INDEX(Returns!A:A,MATCH(B8696,Returns!B:B,0)),"No")</f>
        <v>No</v>
      </c>
    </row>
    <row r="8697" spans="1:23" x14ac:dyDescent="0.2">
      <c r="A8697" s="1">
        <v>8696</v>
      </c>
      <c r="B8697" t="s">
        <v>10306</v>
      </c>
      <c r="C8697" s="2">
        <v>43723</v>
      </c>
      <c r="D8697" s="2">
        <v>43725</v>
      </c>
      <c r="E8697" s="1" t="s">
        <v>21</v>
      </c>
      <c r="F8697" s="1" t="s">
        <v>336</v>
      </c>
      <c r="G8697" s="1" t="s">
        <v>337</v>
      </c>
      <c r="H8697" s="1" t="s">
        <v>94</v>
      </c>
      <c r="I8697" s="1" t="s">
        <v>25</v>
      </c>
      <c r="J8697" s="1" t="s">
        <v>116</v>
      </c>
      <c r="K8697" s="1" t="s">
        <v>40</v>
      </c>
      <c r="L8697" s="1">
        <v>94109</v>
      </c>
      <c r="M8697" s="1" t="s">
        <v>41</v>
      </c>
      <c r="N8697" s="1" t="s">
        <v>793</v>
      </c>
      <c r="O8697" s="1" t="s">
        <v>30</v>
      </c>
      <c r="P8697" s="1" t="s">
        <v>52</v>
      </c>
      <c r="Q8697" s="1" t="s">
        <v>794</v>
      </c>
      <c r="R8697" s="1">
        <v>300.904</v>
      </c>
      <c r="S8697" s="1">
        <v>1</v>
      </c>
      <c r="T8697" s="1">
        <v>0.2</v>
      </c>
      <c r="U8697" s="1">
        <v>11.283900000000017</v>
      </c>
      <c r="V8697" s="3" t="str">
        <f>IF(M8697=People!$B$5,People!$A$5,IF(M8697=People!$B$4,People!$A$4,IF(M8697=People!$B$3,People!$A$3,IF(M8697=People!$B$2,People!$A$2,0))))</f>
        <v>Anna Andreadi</v>
      </c>
      <c r="W8697" s="3" t="str">
        <f>IFERROR(INDEX(Returns!A:A,MATCH(B8697,Returns!B:B,0)),"No")</f>
        <v>No</v>
      </c>
    </row>
    <row r="8698" spans="1:23" x14ac:dyDescent="0.2">
      <c r="A8698" s="1">
        <v>8697</v>
      </c>
      <c r="B8698" t="s">
        <v>6116</v>
      </c>
      <c r="C8698" s="2">
        <v>43631</v>
      </c>
      <c r="D8698" s="2">
        <v>43636</v>
      </c>
      <c r="E8698" s="1" t="s">
        <v>46</v>
      </c>
      <c r="F8698" s="1" t="s">
        <v>1001</v>
      </c>
      <c r="G8698" s="1" t="s">
        <v>1002</v>
      </c>
      <c r="H8698" s="1" t="s">
        <v>38</v>
      </c>
      <c r="I8698" s="1" t="s">
        <v>25</v>
      </c>
      <c r="J8698" s="1" t="s">
        <v>4408</v>
      </c>
      <c r="K8698" s="1" t="s">
        <v>300</v>
      </c>
      <c r="L8698" s="1">
        <v>37211</v>
      </c>
      <c r="M8698" s="1" t="s">
        <v>28</v>
      </c>
      <c r="N8698" s="1" t="s">
        <v>4113</v>
      </c>
      <c r="O8698" s="1" t="s">
        <v>66</v>
      </c>
      <c r="P8698" s="1" t="s">
        <v>67</v>
      </c>
      <c r="Q8698" s="1" t="s">
        <v>4114</v>
      </c>
      <c r="R8698" s="1">
        <v>239.976</v>
      </c>
      <c r="S8698" s="1">
        <v>3</v>
      </c>
      <c r="T8698" s="1">
        <v>0.2</v>
      </c>
      <c r="U8698" s="1">
        <v>26.997299999999967</v>
      </c>
      <c r="V8698" s="3" t="str">
        <f>IF(M8698=People!$B$5,People!$A$5,IF(M8698=People!$B$4,People!$A$4,IF(M8698=People!$B$3,People!$A$3,IF(M8698=People!$B$2,People!$A$2,0))))</f>
        <v>Cassandra Brandow</v>
      </c>
      <c r="W8698" s="3" t="str">
        <f>IFERROR(INDEX(Returns!A:A,MATCH(B8698,Returns!B:B,0)),"No")</f>
        <v>Yes</v>
      </c>
    </row>
    <row r="8699" spans="1:23" x14ac:dyDescent="0.2">
      <c r="A8699" s="1">
        <v>8698</v>
      </c>
      <c r="B8699" t="s">
        <v>6116</v>
      </c>
      <c r="C8699" s="2">
        <v>43631</v>
      </c>
      <c r="D8699" s="2">
        <v>43636</v>
      </c>
      <c r="E8699" s="1" t="s">
        <v>46</v>
      </c>
      <c r="F8699" s="1" t="s">
        <v>1001</v>
      </c>
      <c r="G8699" s="1" t="s">
        <v>1002</v>
      </c>
      <c r="H8699" s="1" t="s">
        <v>38</v>
      </c>
      <c r="I8699" s="1" t="s">
        <v>25</v>
      </c>
      <c r="J8699" s="1" t="s">
        <v>4408</v>
      </c>
      <c r="K8699" s="1" t="s">
        <v>300</v>
      </c>
      <c r="L8699" s="1">
        <v>37211</v>
      </c>
      <c r="M8699" s="1" t="s">
        <v>28</v>
      </c>
      <c r="N8699" s="1" t="s">
        <v>810</v>
      </c>
      <c r="O8699" s="1" t="s">
        <v>30</v>
      </c>
      <c r="P8699" s="1" t="s">
        <v>60</v>
      </c>
      <c r="Q8699" s="1" t="s">
        <v>811</v>
      </c>
      <c r="R8699" s="1">
        <v>31.168000000000003</v>
      </c>
      <c r="S8699" s="1">
        <v>4</v>
      </c>
      <c r="T8699" s="1">
        <v>0.2</v>
      </c>
      <c r="U8699" s="1">
        <v>9.3504000000000005</v>
      </c>
      <c r="V8699" s="3" t="str">
        <f>IF(M8699=People!$B$5,People!$A$5,IF(M8699=People!$B$4,People!$A$4,IF(M8699=People!$B$3,People!$A$3,IF(M8699=People!$B$2,People!$A$2,0))))</f>
        <v>Cassandra Brandow</v>
      </c>
      <c r="W8699" s="3" t="str">
        <f>IFERROR(INDEX(Returns!A:A,MATCH(B8699,Returns!B:B,0)),"No")</f>
        <v>Yes</v>
      </c>
    </row>
    <row r="8700" spans="1:23" x14ac:dyDescent="0.2">
      <c r="A8700" s="1">
        <v>8699</v>
      </c>
      <c r="B8700" t="s">
        <v>6116</v>
      </c>
      <c r="C8700" s="2">
        <v>43631</v>
      </c>
      <c r="D8700" s="2">
        <v>43636</v>
      </c>
      <c r="E8700" s="1" t="s">
        <v>46</v>
      </c>
      <c r="F8700" s="1" t="s">
        <v>1001</v>
      </c>
      <c r="G8700" s="1" t="s">
        <v>1002</v>
      </c>
      <c r="H8700" s="1" t="s">
        <v>38</v>
      </c>
      <c r="I8700" s="1" t="s">
        <v>25</v>
      </c>
      <c r="J8700" s="1" t="s">
        <v>4408</v>
      </c>
      <c r="K8700" s="1" t="s">
        <v>300</v>
      </c>
      <c r="L8700" s="1">
        <v>37211</v>
      </c>
      <c r="M8700" s="1" t="s">
        <v>28</v>
      </c>
      <c r="N8700" s="1" t="s">
        <v>4906</v>
      </c>
      <c r="O8700" s="1" t="s">
        <v>30</v>
      </c>
      <c r="P8700" s="1" t="s">
        <v>52</v>
      </c>
      <c r="Q8700" s="1" t="s">
        <v>4907</v>
      </c>
      <c r="R8700" s="1">
        <v>120.96</v>
      </c>
      <c r="S8700" s="1">
        <v>2</v>
      </c>
      <c r="T8700" s="1">
        <v>0.4</v>
      </c>
      <c r="U8700" s="1">
        <v>-28.224000000000004</v>
      </c>
      <c r="V8700" s="3" t="str">
        <f>IF(M8700=People!$B$5,People!$A$5,IF(M8700=People!$B$4,People!$A$4,IF(M8700=People!$B$3,People!$A$3,IF(M8700=People!$B$2,People!$A$2,0))))</f>
        <v>Cassandra Brandow</v>
      </c>
      <c r="W8700" s="3" t="str">
        <f>IFERROR(INDEX(Returns!A:A,MATCH(B8700,Returns!B:B,0)),"No")</f>
        <v>Yes</v>
      </c>
    </row>
    <row r="8701" spans="1:23" x14ac:dyDescent="0.2">
      <c r="A8701" s="1">
        <v>8700</v>
      </c>
      <c r="B8701" t="s">
        <v>6116</v>
      </c>
      <c r="C8701" s="2">
        <v>43631</v>
      </c>
      <c r="D8701" s="2">
        <v>43636</v>
      </c>
      <c r="E8701" s="1" t="s">
        <v>46</v>
      </c>
      <c r="F8701" s="1" t="s">
        <v>1001</v>
      </c>
      <c r="G8701" s="1" t="s">
        <v>1002</v>
      </c>
      <c r="H8701" s="1" t="s">
        <v>38</v>
      </c>
      <c r="I8701" s="1" t="s">
        <v>25</v>
      </c>
      <c r="J8701" s="1" t="s">
        <v>4408</v>
      </c>
      <c r="K8701" s="1" t="s">
        <v>300</v>
      </c>
      <c r="L8701" s="1">
        <v>37211</v>
      </c>
      <c r="M8701" s="1" t="s">
        <v>28</v>
      </c>
      <c r="N8701" s="1" t="s">
        <v>2486</v>
      </c>
      <c r="O8701" s="1" t="s">
        <v>66</v>
      </c>
      <c r="P8701" s="1" t="s">
        <v>67</v>
      </c>
      <c r="Q8701" s="1" t="s">
        <v>2487</v>
      </c>
      <c r="R8701" s="1">
        <v>2239.9360000000001</v>
      </c>
      <c r="S8701" s="1">
        <v>8</v>
      </c>
      <c r="T8701" s="1">
        <v>0.2</v>
      </c>
      <c r="U8701" s="1">
        <v>223.99360000000013</v>
      </c>
      <c r="V8701" s="3" t="str">
        <f>IF(M8701=People!$B$5,People!$A$5,IF(M8701=People!$B$4,People!$A$4,IF(M8701=People!$B$3,People!$A$3,IF(M8701=People!$B$2,People!$A$2,0))))</f>
        <v>Cassandra Brandow</v>
      </c>
      <c r="W8701" s="3" t="str">
        <f>IFERROR(INDEX(Returns!A:A,MATCH(B8701,Returns!B:B,0)),"No")</f>
        <v>Yes</v>
      </c>
    </row>
    <row r="8702" spans="1:23" x14ac:dyDescent="0.2">
      <c r="A8702" s="1">
        <v>8701</v>
      </c>
      <c r="B8702" t="s">
        <v>6116</v>
      </c>
      <c r="C8702" s="2">
        <v>43631</v>
      </c>
      <c r="D8702" s="2">
        <v>43636</v>
      </c>
      <c r="E8702" s="1" t="s">
        <v>46</v>
      </c>
      <c r="F8702" s="1" t="s">
        <v>1001</v>
      </c>
      <c r="G8702" s="1" t="s">
        <v>1002</v>
      </c>
      <c r="H8702" s="1" t="s">
        <v>38</v>
      </c>
      <c r="I8702" s="1" t="s">
        <v>25</v>
      </c>
      <c r="J8702" s="1" t="s">
        <v>4408</v>
      </c>
      <c r="K8702" s="1" t="s">
        <v>300</v>
      </c>
      <c r="L8702" s="1">
        <v>37211</v>
      </c>
      <c r="M8702" s="1" t="s">
        <v>28</v>
      </c>
      <c r="N8702" s="1" t="s">
        <v>1245</v>
      </c>
      <c r="O8702" s="1" t="s">
        <v>43</v>
      </c>
      <c r="P8702" s="1" t="s">
        <v>73</v>
      </c>
      <c r="Q8702" s="1" t="s">
        <v>1246</v>
      </c>
      <c r="R8702" s="1">
        <v>76.608000000000004</v>
      </c>
      <c r="S8702" s="1">
        <v>8</v>
      </c>
      <c r="T8702" s="1">
        <v>0.2</v>
      </c>
      <c r="U8702" s="1">
        <v>6.7031999999999954</v>
      </c>
      <c r="V8702" s="3" t="str">
        <f>IF(M8702=People!$B$5,People!$A$5,IF(M8702=People!$B$4,People!$A$4,IF(M8702=People!$B$3,People!$A$3,IF(M8702=People!$B$2,People!$A$2,0))))</f>
        <v>Cassandra Brandow</v>
      </c>
      <c r="W8702" s="3" t="str">
        <f>IFERROR(INDEX(Returns!A:A,MATCH(B8702,Returns!B:B,0)),"No")</f>
        <v>Yes</v>
      </c>
    </row>
    <row r="8703" spans="1:23" x14ac:dyDescent="0.2">
      <c r="A8703" s="1">
        <v>8702</v>
      </c>
      <c r="B8703" t="s">
        <v>6116</v>
      </c>
      <c r="C8703" s="2">
        <v>43631</v>
      </c>
      <c r="D8703" s="2">
        <v>43636</v>
      </c>
      <c r="E8703" s="1" t="s">
        <v>46</v>
      </c>
      <c r="F8703" s="1" t="s">
        <v>1001</v>
      </c>
      <c r="G8703" s="1" t="s">
        <v>1002</v>
      </c>
      <c r="H8703" s="1" t="s">
        <v>38</v>
      </c>
      <c r="I8703" s="1" t="s">
        <v>25</v>
      </c>
      <c r="J8703" s="1" t="s">
        <v>4408</v>
      </c>
      <c r="K8703" s="1" t="s">
        <v>300</v>
      </c>
      <c r="L8703" s="1">
        <v>37211</v>
      </c>
      <c r="M8703" s="1" t="s">
        <v>28</v>
      </c>
      <c r="N8703" s="1" t="s">
        <v>1734</v>
      </c>
      <c r="O8703" s="1" t="s">
        <v>43</v>
      </c>
      <c r="P8703" s="1" t="s">
        <v>55</v>
      </c>
      <c r="Q8703" s="1" t="s">
        <v>1735</v>
      </c>
      <c r="R8703" s="1">
        <v>142.77600000000001</v>
      </c>
      <c r="S8703" s="1">
        <v>1</v>
      </c>
      <c r="T8703" s="1">
        <v>0.2</v>
      </c>
      <c r="U8703" s="1">
        <v>17.84699999999998</v>
      </c>
      <c r="V8703" s="3" t="str">
        <f>IF(M8703=People!$B$5,People!$A$5,IF(M8703=People!$B$4,People!$A$4,IF(M8703=People!$B$3,People!$A$3,IF(M8703=People!$B$2,People!$A$2,0))))</f>
        <v>Cassandra Brandow</v>
      </c>
      <c r="W8703" s="3" t="str">
        <f>IFERROR(INDEX(Returns!A:A,MATCH(B8703,Returns!B:B,0)),"No")</f>
        <v>Yes</v>
      </c>
    </row>
    <row r="8704" spans="1:23" x14ac:dyDescent="0.2">
      <c r="A8704" s="1">
        <v>8703</v>
      </c>
      <c r="B8704" t="s">
        <v>6116</v>
      </c>
      <c r="C8704" s="2">
        <v>43631</v>
      </c>
      <c r="D8704" s="2">
        <v>43636</v>
      </c>
      <c r="E8704" s="1" t="s">
        <v>46</v>
      </c>
      <c r="F8704" s="1" t="s">
        <v>1001</v>
      </c>
      <c r="G8704" s="1" t="s">
        <v>1002</v>
      </c>
      <c r="H8704" s="1" t="s">
        <v>38</v>
      </c>
      <c r="I8704" s="1" t="s">
        <v>25</v>
      </c>
      <c r="J8704" s="1" t="s">
        <v>4408</v>
      </c>
      <c r="K8704" s="1" t="s">
        <v>300</v>
      </c>
      <c r="L8704" s="1">
        <v>37211</v>
      </c>
      <c r="M8704" s="1" t="s">
        <v>28</v>
      </c>
      <c r="N8704" s="1" t="s">
        <v>5861</v>
      </c>
      <c r="O8704" s="1" t="s">
        <v>43</v>
      </c>
      <c r="P8704" s="1" t="s">
        <v>84</v>
      </c>
      <c r="Q8704" s="1" t="s">
        <v>5862</v>
      </c>
      <c r="R8704" s="1">
        <v>91.360000000000014</v>
      </c>
      <c r="S8704" s="1">
        <v>5</v>
      </c>
      <c r="T8704" s="1">
        <v>0.2</v>
      </c>
      <c r="U8704" s="1">
        <v>29.691999999999993</v>
      </c>
      <c r="V8704" s="3" t="str">
        <f>IF(M8704=People!$B$5,People!$A$5,IF(M8704=People!$B$4,People!$A$4,IF(M8704=People!$B$3,People!$A$3,IF(M8704=People!$B$2,People!$A$2,0))))</f>
        <v>Cassandra Brandow</v>
      </c>
      <c r="W8704" s="3" t="str">
        <f>IFERROR(INDEX(Returns!A:A,MATCH(B8704,Returns!B:B,0)),"No")</f>
        <v>Yes</v>
      </c>
    </row>
    <row r="8705" spans="1:23" x14ac:dyDescent="0.2">
      <c r="A8705" s="1">
        <v>8704</v>
      </c>
      <c r="B8705" t="s">
        <v>10307</v>
      </c>
      <c r="C8705" s="2">
        <v>42795</v>
      </c>
      <c r="D8705" s="2">
        <v>42799</v>
      </c>
      <c r="E8705" s="1" t="s">
        <v>46</v>
      </c>
      <c r="F8705" s="1" t="s">
        <v>1870</v>
      </c>
      <c r="G8705" s="1" t="s">
        <v>1871</v>
      </c>
      <c r="H8705" s="1" t="s">
        <v>24</v>
      </c>
      <c r="I8705" s="1" t="s">
        <v>25</v>
      </c>
      <c r="J8705" s="1" t="s">
        <v>133</v>
      </c>
      <c r="K8705" s="1" t="s">
        <v>134</v>
      </c>
      <c r="L8705" s="1">
        <v>19120</v>
      </c>
      <c r="M8705" s="1" t="s">
        <v>135</v>
      </c>
      <c r="N8705" s="1" t="s">
        <v>3593</v>
      </c>
      <c r="O8705" s="1" t="s">
        <v>43</v>
      </c>
      <c r="P8705" s="1" t="s">
        <v>73</v>
      </c>
      <c r="Q8705" s="1" t="s">
        <v>3594</v>
      </c>
      <c r="R8705" s="1">
        <v>3.5520000000000005</v>
      </c>
      <c r="S8705" s="1">
        <v>2</v>
      </c>
      <c r="T8705" s="1">
        <v>0.2</v>
      </c>
      <c r="U8705" s="1">
        <v>0.44399999999999973</v>
      </c>
      <c r="V8705" s="3" t="str">
        <f>IF(M8705=People!$B$5,People!$A$5,IF(M8705=People!$B$4,People!$A$4,IF(M8705=People!$B$3,People!$A$3,IF(M8705=People!$B$2,People!$A$2,0))))</f>
        <v>Chuck Magee</v>
      </c>
      <c r="W8705" s="3" t="str">
        <f>IFERROR(INDEX(Returns!A:A,MATCH(B8705,Returns!B:B,0)),"No")</f>
        <v>No</v>
      </c>
    </row>
    <row r="8706" spans="1:23" x14ac:dyDescent="0.2">
      <c r="A8706" s="1">
        <v>8705</v>
      </c>
      <c r="B8706" t="s">
        <v>10308</v>
      </c>
      <c r="C8706" s="2">
        <v>43304</v>
      </c>
      <c r="D8706" s="2">
        <v>43307</v>
      </c>
      <c r="E8706" s="1" t="s">
        <v>170</v>
      </c>
      <c r="F8706" s="1" t="s">
        <v>4056</v>
      </c>
      <c r="G8706" s="1" t="s">
        <v>4057</v>
      </c>
      <c r="H8706" s="1" t="s">
        <v>24</v>
      </c>
      <c r="I8706" s="1" t="s">
        <v>25</v>
      </c>
      <c r="J8706" s="1" t="s">
        <v>167</v>
      </c>
      <c r="K8706" s="1" t="s">
        <v>96</v>
      </c>
      <c r="L8706" s="1">
        <v>77041</v>
      </c>
      <c r="M8706" s="1" t="s">
        <v>97</v>
      </c>
      <c r="N8706" s="1" t="s">
        <v>5613</v>
      </c>
      <c r="O8706" s="1" t="s">
        <v>66</v>
      </c>
      <c r="P8706" s="1" t="s">
        <v>67</v>
      </c>
      <c r="Q8706" s="1" t="s">
        <v>5614</v>
      </c>
      <c r="R8706" s="1">
        <v>115.136</v>
      </c>
      <c r="S8706" s="1">
        <v>8</v>
      </c>
      <c r="T8706" s="1">
        <v>0.2</v>
      </c>
      <c r="U8706" s="1">
        <v>11.513600000000004</v>
      </c>
      <c r="V8706" s="3" t="str">
        <f>IF(M8706=People!$B$5,People!$A$5,IF(M8706=People!$B$4,People!$A$4,IF(M8706=People!$B$3,People!$A$3,IF(M8706=People!$B$2,People!$A$2,0))))</f>
        <v>Kelly Williams</v>
      </c>
      <c r="W8706" s="3" t="str">
        <f>IFERROR(INDEX(Returns!A:A,MATCH(B8706,Returns!B:B,0)),"No")</f>
        <v>No</v>
      </c>
    </row>
    <row r="8707" spans="1:23" x14ac:dyDescent="0.2">
      <c r="A8707" s="1">
        <v>8706</v>
      </c>
      <c r="B8707" t="s">
        <v>10309</v>
      </c>
      <c r="C8707" s="2">
        <v>42644</v>
      </c>
      <c r="D8707" s="2">
        <v>42648</v>
      </c>
      <c r="E8707" s="1" t="s">
        <v>46</v>
      </c>
      <c r="F8707" s="1" t="s">
        <v>5246</v>
      </c>
      <c r="G8707" s="1" t="s">
        <v>5247</v>
      </c>
      <c r="H8707" s="1" t="s">
        <v>94</v>
      </c>
      <c r="I8707" s="1" t="s">
        <v>25</v>
      </c>
      <c r="J8707" s="1" t="s">
        <v>2778</v>
      </c>
      <c r="K8707" s="1" t="s">
        <v>1215</v>
      </c>
      <c r="L8707" s="1">
        <v>89502</v>
      </c>
      <c r="M8707" s="1" t="s">
        <v>41</v>
      </c>
      <c r="N8707" s="1" t="s">
        <v>5835</v>
      </c>
      <c r="O8707" s="1" t="s">
        <v>43</v>
      </c>
      <c r="P8707" s="1" t="s">
        <v>242</v>
      </c>
      <c r="Q8707" s="1" t="s">
        <v>5836</v>
      </c>
      <c r="R8707" s="1">
        <v>4.71</v>
      </c>
      <c r="S8707" s="1">
        <v>1</v>
      </c>
      <c r="T8707" s="1">
        <v>0</v>
      </c>
      <c r="U8707" s="1">
        <v>0</v>
      </c>
      <c r="V8707" s="3" t="str">
        <f>IF(M8707=People!$B$5,People!$A$5,IF(M8707=People!$B$4,People!$A$4,IF(M8707=People!$B$3,People!$A$3,IF(M8707=People!$B$2,People!$A$2,0))))</f>
        <v>Anna Andreadi</v>
      </c>
      <c r="W8707" s="3" t="str">
        <f>IFERROR(INDEX(Returns!A:A,MATCH(B8707,Returns!B:B,0)),"No")</f>
        <v>No</v>
      </c>
    </row>
    <row r="8708" spans="1:23" x14ac:dyDescent="0.2">
      <c r="A8708" s="1">
        <v>8707</v>
      </c>
      <c r="B8708" t="s">
        <v>10310</v>
      </c>
      <c r="C8708" s="2">
        <v>42621</v>
      </c>
      <c r="D8708" s="2">
        <v>42626</v>
      </c>
      <c r="E8708" s="1" t="s">
        <v>46</v>
      </c>
      <c r="F8708" s="1" t="s">
        <v>3140</v>
      </c>
      <c r="G8708" s="1" t="s">
        <v>3141</v>
      </c>
      <c r="H8708" s="1" t="s">
        <v>94</v>
      </c>
      <c r="I8708" s="1" t="s">
        <v>25</v>
      </c>
      <c r="J8708" s="1" t="s">
        <v>239</v>
      </c>
      <c r="K8708" s="1" t="s">
        <v>240</v>
      </c>
      <c r="L8708" s="1">
        <v>10009</v>
      </c>
      <c r="M8708" s="1" t="s">
        <v>135</v>
      </c>
      <c r="N8708" s="1" t="s">
        <v>3215</v>
      </c>
      <c r="O8708" s="1" t="s">
        <v>30</v>
      </c>
      <c r="P8708" s="1" t="s">
        <v>34</v>
      </c>
      <c r="Q8708" s="1" t="s">
        <v>3216</v>
      </c>
      <c r="R8708" s="1">
        <v>172.76400000000001</v>
      </c>
      <c r="S8708" s="1">
        <v>2</v>
      </c>
      <c r="T8708" s="1">
        <v>0.1</v>
      </c>
      <c r="U8708" s="1">
        <v>13.437199999999986</v>
      </c>
      <c r="V8708" s="3" t="str">
        <f>IF(M8708=People!$B$5,People!$A$5,IF(M8708=People!$B$4,People!$A$4,IF(M8708=People!$B$3,People!$A$3,IF(M8708=People!$B$2,People!$A$2,0))))</f>
        <v>Chuck Magee</v>
      </c>
      <c r="W8708" s="3" t="str">
        <f>IFERROR(INDEX(Returns!A:A,MATCH(B8708,Returns!B:B,0)),"No")</f>
        <v>No</v>
      </c>
    </row>
    <row r="8709" spans="1:23" x14ac:dyDescent="0.2">
      <c r="A8709" s="1">
        <v>8708</v>
      </c>
      <c r="B8709" t="s">
        <v>10310</v>
      </c>
      <c r="C8709" s="2">
        <v>42621</v>
      </c>
      <c r="D8709" s="2">
        <v>42626</v>
      </c>
      <c r="E8709" s="1" t="s">
        <v>46</v>
      </c>
      <c r="F8709" s="1" t="s">
        <v>3140</v>
      </c>
      <c r="G8709" s="1" t="s">
        <v>3141</v>
      </c>
      <c r="H8709" s="1" t="s">
        <v>94</v>
      </c>
      <c r="I8709" s="1" t="s">
        <v>25</v>
      </c>
      <c r="J8709" s="1" t="s">
        <v>239</v>
      </c>
      <c r="K8709" s="1" t="s">
        <v>240</v>
      </c>
      <c r="L8709" s="1">
        <v>10009</v>
      </c>
      <c r="M8709" s="1" t="s">
        <v>135</v>
      </c>
      <c r="N8709" s="1" t="s">
        <v>4093</v>
      </c>
      <c r="O8709" s="1" t="s">
        <v>43</v>
      </c>
      <c r="P8709" s="1" t="s">
        <v>63</v>
      </c>
      <c r="Q8709" s="1" t="s">
        <v>4094</v>
      </c>
      <c r="R8709" s="1">
        <v>3.52</v>
      </c>
      <c r="S8709" s="1">
        <v>2</v>
      </c>
      <c r="T8709" s="1">
        <v>0</v>
      </c>
      <c r="U8709" s="1">
        <v>1.6896</v>
      </c>
      <c r="V8709" s="3" t="str">
        <f>IF(M8709=People!$B$5,People!$A$5,IF(M8709=People!$B$4,People!$A$4,IF(M8709=People!$B$3,People!$A$3,IF(M8709=People!$B$2,People!$A$2,0))))</f>
        <v>Chuck Magee</v>
      </c>
      <c r="W8709" s="3" t="str">
        <f>IFERROR(INDEX(Returns!A:A,MATCH(B8709,Returns!B:B,0)),"No")</f>
        <v>No</v>
      </c>
    </row>
    <row r="8710" spans="1:23" x14ac:dyDescent="0.2">
      <c r="A8710" s="1">
        <v>8709</v>
      </c>
      <c r="B8710" t="s">
        <v>10311</v>
      </c>
      <c r="C8710" s="2">
        <v>42690</v>
      </c>
      <c r="D8710" s="2">
        <v>42692</v>
      </c>
      <c r="E8710" s="1" t="s">
        <v>170</v>
      </c>
      <c r="F8710" s="1" t="s">
        <v>1816</v>
      </c>
      <c r="G8710" s="1" t="s">
        <v>1817</v>
      </c>
      <c r="H8710" s="1" t="s">
        <v>38</v>
      </c>
      <c r="I8710" s="1" t="s">
        <v>25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2544</v>
      </c>
      <c r="O8710" s="1" t="s">
        <v>66</v>
      </c>
      <c r="P8710" s="1" t="s">
        <v>67</v>
      </c>
      <c r="Q8710" s="1" t="s">
        <v>2545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3" t="str">
        <f>IF(M8710=People!$B$5,People!$A$5,IF(M8710=People!$B$4,People!$A$4,IF(M8710=People!$B$3,People!$A$3,IF(M8710=People!$B$2,People!$A$2,0))))</f>
        <v>Anna Andreadi</v>
      </c>
      <c r="W8710" s="3" t="str">
        <f>IFERROR(INDEX(Returns!A:A,MATCH(B8710,Returns!B:B,0)),"No")</f>
        <v>No</v>
      </c>
    </row>
    <row r="8711" spans="1:23" x14ac:dyDescent="0.2">
      <c r="A8711" s="1">
        <v>8710</v>
      </c>
      <c r="B8711" t="s">
        <v>10311</v>
      </c>
      <c r="C8711" s="2">
        <v>42690</v>
      </c>
      <c r="D8711" s="2">
        <v>42692</v>
      </c>
      <c r="E8711" s="1" t="s">
        <v>170</v>
      </c>
      <c r="F8711" s="1" t="s">
        <v>1816</v>
      </c>
      <c r="G8711" s="1" t="s">
        <v>1817</v>
      </c>
      <c r="H8711" s="1" t="s">
        <v>38</v>
      </c>
      <c r="I8711" s="1" t="s">
        <v>25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1916</v>
      </c>
      <c r="O8711" s="1" t="s">
        <v>30</v>
      </c>
      <c r="P8711" s="1" t="s">
        <v>31</v>
      </c>
      <c r="Q8711" s="1" t="s">
        <v>1917</v>
      </c>
      <c r="R8711" s="1">
        <v>305.97449999999998</v>
      </c>
      <c r="S8711" s="1">
        <v>3</v>
      </c>
      <c r="T8711" s="1">
        <v>0.15</v>
      </c>
      <c r="U8711" s="1">
        <v>25.197899999999969</v>
      </c>
      <c r="V8711" s="3" t="str">
        <f>IF(M8711=People!$B$5,People!$A$5,IF(M8711=People!$B$4,People!$A$4,IF(M8711=People!$B$3,People!$A$3,IF(M8711=People!$B$2,People!$A$2,0))))</f>
        <v>Anna Andreadi</v>
      </c>
      <c r="W8711" s="3" t="str">
        <f>IFERROR(INDEX(Returns!A:A,MATCH(B8711,Returns!B:B,0)),"No")</f>
        <v>No</v>
      </c>
    </row>
    <row r="8712" spans="1:23" x14ac:dyDescent="0.2">
      <c r="A8712" s="1">
        <v>8711</v>
      </c>
      <c r="B8712" t="s">
        <v>10311</v>
      </c>
      <c r="C8712" s="2">
        <v>42690</v>
      </c>
      <c r="D8712" s="2">
        <v>42692</v>
      </c>
      <c r="E8712" s="1" t="s">
        <v>170</v>
      </c>
      <c r="F8712" s="1" t="s">
        <v>1816</v>
      </c>
      <c r="G8712" s="1" t="s">
        <v>1817</v>
      </c>
      <c r="H8712" s="1" t="s">
        <v>38</v>
      </c>
      <c r="I8712" s="1" t="s">
        <v>25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603</v>
      </c>
      <c r="O8712" s="1" t="s">
        <v>43</v>
      </c>
      <c r="P8712" s="1" t="s">
        <v>55</v>
      </c>
      <c r="Q8712" s="1" t="s">
        <v>604</v>
      </c>
      <c r="R8712" s="1">
        <v>344.90999999999997</v>
      </c>
      <c r="S8712" s="1">
        <v>3</v>
      </c>
      <c r="T8712" s="1">
        <v>0</v>
      </c>
      <c r="U8712" s="1">
        <v>10.347300000000004</v>
      </c>
      <c r="V8712" s="3" t="str">
        <f>IF(M8712=People!$B$5,People!$A$5,IF(M8712=People!$B$4,People!$A$4,IF(M8712=People!$B$3,People!$A$3,IF(M8712=People!$B$2,People!$A$2,0))))</f>
        <v>Anna Andreadi</v>
      </c>
      <c r="W8712" s="3" t="str">
        <f>IFERROR(INDEX(Returns!A:A,MATCH(B8712,Returns!B:B,0)),"No")</f>
        <v>No</v>
      </c>
    </row>
    <row r="8713" spans="1:23" x14ac:dyDescent="0.2">
      <c r="A8713" s="1">
        <v>8712</v>
      </c>
      <c r="B8713" t="s">
        <v>10312</v>
      </c>
      <c r="C8713" s="2">
        <v>42432</v>
      </c>
      <c r="D8713" s="2">
        <v>42436</v>
      </c>
      <c r="E8713" s="1" t="s">
        <v>46</v>
      </c>
      <c r="F8713" s="1" t="s">
        <v>2904</v>
      </c>
      <c r="G8713" s="1" t="s">
        <v>2905</v>
      </c>
      <c r="H8713" s="1" t="s">
        <v>24</v>
      </c>
      <c r="I8713" s="1" t="s">
        <v>25</v>
      </c>
      <c r="J8713" s="1" t="s">
        <v>833</v>
      </c>
      <c r="K8713" s="1" t="s">
        <v>40</v>
      </c>
      <c r="L8713" s="1">
        <v>92037</v>
      </c>
      <c r="M8713" s="1" t="s">
        <v>41</v>
      </c>
      <c r="N8713" s="1" t="s">
        <v>3152</v>
      </c>
      <c r="O8713" s="1" t="s">
        <v>30</v>
      </c>
      <c r="P8713" s="1" t="s">
        <v>52</v>
      </c>
      <c r="Q8713" s="1" t="s">
        <v>3153</v>
      </c>
      <c r="R8713" s="1">
        <v>626.35200000000009</v>
      </c>
      <c r="S8713" s="1">
        <v>3</v>
      </c>
      <c r="T8713" s="1">
        <v>0.2</v>
      </c>
      <c r="U8713" s="1">
        <v>-23.488200000000091</v>
      </c>
      <c r="V8713" s="3" t="str">
        <f>IF(M8713=People!$B$5,People!$A$5,IF(M8713=People!$B$4,People!$A$4,IF(M8713=People!$B$3,People!$A$3,IF(M8713=People!$B$2,People!$A$2,0))))</f>
        <v>Anna Andreadi</v>
      </c>
      <c r="W8713" s="3" t="str">
        <f>IFERROR(INDEX(Returns!A:A,MATCH(B8713,Returns!B:B,0)),"No")</f>
        <v>No</v>
      </c>
    </row>
    <row r="8714" spans="1:23" x14ac:dyDescent="0.2">
      <c r="A8714" s="1">
        <v>8713</v>
      </c>
      <c r="B8714" t="s">
        <v>10313</v>
      </c>
      <c r="C8714" s="2">
        <v>43072</v>
      </c>
      <c r="D8714" s="2">
        <v>43076</v>
      </c>
      <c r="E8714" s="1" t="s">
        <v>46</v>
      </c>
      <c r="F8714" s="1" t="s">
        <v>4309</v>
      </c>
      <c r="G8714" s="1" t="s">
        <v>4310</v>
      </c>
      <c r="H8714" s="1" t="s">
        <v>24</v>
      </c>
      <c r="I8714" s="1" t="s">
        <v>25</v>
      </c>
      <c r="J8714" s="1" t="s">
        <v>116</v>
      </c>
      <c r="K8714" s="1" t="s">
        <v>40</v>
      </c>
      <c r="L8714" s="1">
        <v>94110</v>
      </c>
      <c r="M8714" s="1" t="s">
        <v>41</v>
      </c>
      <c r="N8714" s="1" t="s">
        <v>4000</v>
      </c>
      <c r="O8714" s="1" t="s">
        <v>30</v>
      </c>
      <c r="P8714" s="1" t="s">
        <v>31</v>
      </c>
      <c r="Q8714" s="1" t="s">
        <v>4332</v>
      </c>
      <c r="R8714" s="1">
        <v>359.49899999999997</v>
      </c>
      <c r="S8714" s="1">
        <v>3</v>
      </c>
      <c r="T8714" s="1">
        <v>0.15</v>
      </c>
      <c r="U8714" s="1">
        <v>-29.605799999999981</v>
      </c>
      <c r="V8714" s="3" t="str">
        <f>IF(M8714=People!$B$5,People!$A$5,IF(M8714=People!$B$4,People!$A$4,IF(M8714=People!$B$3,People!$A$3,IF(M8714=People!$B$2,People!$A$2,0))))</f>
        <v>Anna Andreadi</v>
      </c>
      <c r="W8714" s="3" t="str">
        <f>IFERROR(INDEX(Returns!A:A,MATCH(B8714,Returns!B:B,0)),"No")</f>
        <v>No</v>
      </c>
    </row>
    <row r="8715" spans="1:23" x14ac:dyDescent="0.2">
      <c r="A8715" s="1">
        <v>8714</v>
      </c>
      <c r="B8715" t="s">
        <v>10314</v>
      </c>
      <c r="C8715" s="2">
        <v>43657</v>
      </c>
      <c r="D8715" s="2">
        <v>43662</v>
      </c>
      <c r="E8715" s="1" t="s">
        <v>46</v>
      </c>
      <c r="F8715" s="1" t="s">
        <v>5357</v>
      </c>
      <c r="G8715" s="1" t="s">
        <v>5358</v>
      </c>
      <c r="H8715" s="1" t="s">
        <v>38</v>
      </c>
      <c r="I8715" s="1" t="s">
        <v>25</v>
      </c>
      <c r="J8715" s="1" t="s">
        <v>833</v>
      </c>
      <c r="K8715" s="1" t="s">
        <v>40</v>
      </c>
      <c r="L8715" s="1">
        <v>92105</v>
      </c>
      <c r="M8715" s="1" t="s">
        <v>41</v>
      </c>
      <c r="N8715" s="1" t="s">
        <v>2038</v>
      </c>
      <c r="O8715" s="1" t="s">
        <v>66</v>
      </c>
      <c r="P8715" s="1" t="s">
        <v>67</v>
      </c>
      <c r="Q8715" s="1" t="s">
        <v>2039</v>
      </c>
      <c r="R8715" s="1">
        <v>71.951999999999998</v>
      </c>
      <c r="S8715" s="1">
        <v>6</v>
      </c>
      <c r="T8715" s="1">
        <v>0.2</v>
      </c>
      <c r="U8715" s="1">
        <v>5.3963999999999963</v>
      </c>
      <c r="V8715" s="3" t="str">
        <f>IF(M8715=People!$B$5,People!$A$5,IF(M8715=People!$B$4,People!$A$4,IF(M8715=People!$B$3,People!$A$3,IF(M8715=People!$B$2,People!$A$2,0))))</f>
        <v>Anna Andreadi</v>
      </c>
      <c r="W8715" s="3" t="str">
        <f>IFERROR(INDEX(Returns!A:A,MATCH(B8715,Returns!B:B,0)),"No")</f>
        <v>No</v>
      </c>
    </row>
    <row r="8716" spans="1:23" x14ac:dyDescent="0.2">
      <c r="A8716" s="1">
        <v>8715</v>
      </c>
      <c r="B8716" t="s">
        <v>10314</v>
      </c>
      <c r="C8716" s="2">
        <v>43657</v>
      </c>
      <c r="D8716" s="2">
        <v>43662</v>
      </c>
      <c r="E8716" s="1" t="s">
        <v>46</v>
      </c>
      <c r="F8716" s="1" t="s">
        <v>5357</v>
      </c>
      <c r="G8716" s="1" t="s">
        <v>5358</v>
      </c>
      <c r="H8716" s="1" t="s">
        <v>38</v>
      </c>
      <c r="I8716" s="1" t="s">
        <v>25</v>
      </c>
      <c r="J8716" s="1" t="s">
        <v>833</v>
      </c>
      <c r="K8716" s="1" t="s">
        <v>40</v>
      </c>
      <c r="L8716" s="1">
        <v>92105</v>
      </c>
      <c r="M8716" s="1" t="s">
        <v>41</v>
      </c>
      <c r="N8716" s="1" t="s">
        <v>3193</v>
      </c>
      <c r="O8716" s="1" t="s">
        <v>43</v>
      </c>
      <c r="P8716" s="1" t="s">
        <v>70</v>
      </c>
      <c r="Q8716" s="1" t="s">
        <v>3194</v>
      </c>
      <c r="R8716" s="1">
        <v>29.800000000000004</v>
      </c>
      <c r="S8716" s="1">
        <v>5</v>
      </c>
      <c r="T8716" s="1">
        <v>0.2</v>
      </c>
      <c r="U8716" s="1">
        <v>9.3124999999999982</v>
      </c>
      <c r="V8716" s="3" t="str">
        <f>IF(M8716=People!$B$5,People!$A$5,IF(M8716=People!$B$4,People!$A$4,IF(M8716=People!$B$3,People!$A$3,IF(M8716=People!$B$2,People!$A$2,0))))</f>
        <v>Anna Andreadi</v>
      </c>
      <c r="W8716" s="3" t="str">
        <f>IFERROR(INDEX(Returns!A:A,MATCH(B8716,Returns!B:B,0)),"No")</f>
        <v>No</v>
      </c>
    </row>
    <row r="8717" spans="1:23" x14ac:dyDescent="0.2">
      <c r="A8717" s="1">
        <v>8716</v>
      </c>
      <c r="B8717" t="s">
        <v>10315</v>
      </c>
      <c r="C8717" s="2">
        <v>43785</v>
      </c>
      <c r="D8717" s="2">
        <v>43789</v>
      </c>
      <c r="E8717" s="1" t="s">
        <v>21</v>
      </c>
      <c r="F8717" s="1" t="s">
        <v>2217</v>
      </c>
      <c r="G8717" s="1" t="s">
        <v>2218</v>
      </c>
      <c r="H8717" s="1" t="s">
        <v>38</v>
      </c>
      <c r="I8717" s="1" t="s">
        <v>25</v>
      </c>
      <c r="J8717" s="1" t="s">
        <v>5863</v>
      </c>
      <c r="K8717" s="1" t="s">
        <v>440</v>
      </c>
      <c r="L8717" s="1">
        <v>44035</v>
      </c>
      <c r="M8717" s="1" t="s">
        <v>135</v>
      </c>
      <c r="N8717" s="1" t="s">
        <v>1757</v>
      </c>
      <c r="O8717" s="1" t="s">
        <v>43</v>
      </c>
      <c r="P8717" s="1" t="s">
        <v>70</v>
      </c>
      <c r="Q8717" s="1" t="s">
        <v>1758</v>
      </c>
      <c r="R8717" s="1">
        <v>1.8240000000000003</v>
      </c>
      <c r="S8717" s="1">
        <v>1</v>
      </c>
      <c r="T8717" s="1">
        <v>0.7</v>
      </c>
      <c r="U8717" s="1">
        <v>-1.3983999999999996</v>
      </c>
      <c r="V8717" s="3" t="str">
        <f>IF(M8717=People!$B$5,People!$A$5,IF(M8717=People!$B$4,People!$A$4,IF(M8717=People!$B$3,People!$A$3,IF(M8717=People!$B$2,People!$A$2,0))))</f>
        <v>Chuck Magee</v>
      </c>
      <c r="W8717" s="3" t="str">
        <f>IFERROR(INDEX(Returns!A:A,MATCH(B8717,Returns!B:B,0)),"No")</f>
        <v>No</v>
      </c>
    </row>
    <row r="8718" spans="1:23" x14ac:dyDescent="0.2">
      <c r="A8718" s="1">
        <v>8717</v>
      </c>
      <c r="B8718" t="s">
        <v>10316</v>
      </c>
      <c r="C8718" s="2">
        <v>43263</v>
      </c>
      <c r="D8718" s="2">
        <v>43267</v>
      </c>
      <c r="E8718" s="1" t="s">
        <v>21</v>
      </c>
      <c r="F8718" s="1" t="s">
        <v>4080</v>
      </c>
      <c r="G8718" s="1" t="s">
        <v>4081</v>
      </c>
      <c r="H8718" s="1" t="s">
        <v>94</v>
      </c>
      <c r="I8718" s="1" t="s">
        <v>25</v>
      </c>
      <c r="J8718" s="1" t="s">
        <v>167</v>
      </c>
      <c r="K8718" s="1" t="s">
        <v>96</v>
      </c>
      <c r="L8718" s="1">
        <v>77070</v>
      </c>
      <c r="M8718" s="1" t="s">
        <v>97</v>
      </c>
      <c r="N8718" s="1" t="s">
        <v>4587</v>
      </c>
      <c r="O8718" s="1" t="s">
        <v>43</v>
      </c>
      <c r="P8718" s="1" t="s">
        <v>73</v>
      </c>
      <c r="Q8718" s="1" t="s">
        <v>4588</v>
      </c>
      <c r="R8718" s="1">
        <v>64.383999999999986</v>
      </c>
      <c r="S8718" s="1">
        <v>4</v>
      </c>
      <c r="T8718" s="1">
        <v>0.8</v>
      </c>
      <c r="U8718" s="1">
        <v>-160.96</v>
      </c>
      <c r="V8718" s="3" t="str">
        <f>IF(M8718=People!$B$5,People!$A$5,IF(M8718=People!$B$4,People!$A$4,IF(M8718=People!$B$3,People!$A$3,IF(M8718=People!$B$2,People!$A$2,0))))</f>
        <v>Kelly Williams</v>
      </c>
      <c r="W8718" s="3" t="str">
        <f>IFERROR(INDEX(Returns!A:A,MATCH(B8718,Returns!B:B,0)),"No")</f>
        <v>No</v>
      </c>
    </row>
    <row r="8719" spans="1:23" x14ac:dyDescent="0.2">
      <c r="A8719" s="1">
        <v>8718</v>
      </c>
      <c r="B8719" t="s">
        <v>10316</v>
      </c>
      <c r="C8719" s="2">
        <v>43263</v>
      </c>
      <c r="D8719" s="2">
        <v>43267</v>
      </c>
      <c r="E8719" s="1" t="s">
        <v>21</v>
      </c>
      <c r="F8719" s="1" t="s">
        <v>4080</v>
      </c>
      <c r="G8719" s="1" t="s">
        <v>4081</v>
      </c>
      <c r="H8719" s="1" t="s">
        <v>94</v>
      </c>
      <c r="I8719" s="1" t="s">
        <v>25</v>
      </c>
      <c r="J8719" s="1" t="s">
        <v>167</v>
      </c>
      <c r="K8719" s="1" t="s">
        <v>96</v>
      </c>
      <c r="L8719" s="1">
        <v>77070</v>
      </c>
      <c r="M8719" s="1" t="s">
        <v>97</v>
      </c>
      <c r="N8719" s="1" t="s">
        <v>2310</v>
      </c>
      <c r="O8719" s="1" t="s">
        <v>30</v>
      </c>
      <c r="P8719" s="1" t="s">
        <v>60</v>
      </c>
      <c r="Q8719" s="1" t="s">
        <v>2311</v>
      </c>
      <c r="R8719" s="1">
        <v>6.9840000000000009</v>
      </c>
      <c r="S8719" s="1">
        <v>2</v>
      </c>
      <c r="T8719" s="1">
        <v>0.6</v>
      </c>
      <c r="U8719" s="1">
        <v>-4.5396000000000019</v>
      </c>
      <c r="V8719" s="3" t="str">
        <f>IF(M8719=People!$B$5,People!$A$5,IF(M8719=People!$B$4,People!$A$4,IF(M8719=People!$B$3,People!$A$3,IF(M8719=People!$B$2,People!$A$2,0))))</f>
        <v>Kelly Williams</v>
      </c>
      <c r="W8719" s="3" t="str">
        <f>IFERROR(INDEX(Returns!A:A,MATCH(B8719,Returns!B:B,0)),"No")</f>
        <v>No</v>
      </c>
    </row>
    <row r="8720" spans="1:23" x14ac:dyDescent="0.2">
      <c r="A8720" s="1">
        <v>8719</v>
      </c>
      <c r="B8720" t="s">
        <v>10316</v>
      </c>
      <c r="C8720" s="2">
        <v>43263</v>
      </c>
      <c r="D8720" s="2">
        <v>43267</v>
      </c>
      <c r="E8720" s="1" t="s">
        <v>21</v>
      </c>
      <c r="F8720" s="1" t="s">
        <v>4080</v>
      </c>
      <c r="G8720" s="1" t="s">
        <v>4081</v>
      </c>
      <c r="H8720" s="1" t="s">
        <v>94</v>
      </c>
      <c r="I8720" s="1" t="s">
        <v>25</v>
      </c>
      <c r="J8720" s="1" t="s">
        <v>167</v>
      </c>
      <c r="K8720" s="1" t="s">
        <v>96</v>
      </c>
      <c r="L8720" s="1">
        <v>77070</v>
      </c>
      <c r="M8720" s="1" t="s">
        <v>97</v>
      </c>
      <c r="N8720" s="1" t="s">
        <v>4093</v>
      </c>
      <c r="O8720" s="1" t="s">
        <v>43</v>
      </c>
      <c r="P8720" s="1" t="s">
        <v>63</v>
      </c>
      <c r="Q8720" s="1" t="s">
        <v>4094</v>
      </c>
      <c r="R8720" s="1">
        <v>11.264000000000001</v>
      </c>
      <c r="S8720" s="1">
        <v>8</v>
      </c>
      <c r="T8720" s="1">
        <v>0.2</v>
      </c>
      <c r="U8720" s="1">
        <v>3.9423999999999997</v>
      </c>
      <c r="V8720" s="3" t="str">
        <f>IF(M8720=People!$B$5,People!$A$5,IF(M8720=People!$B$4,People!$A$4,IF(M8720=People!$B$3,People!$A$3,IF(M8720=People!$B$2,People!$A$2,0))))</f>
        <v>Kelly Williams</v>
      </c>
      <c r="W8720" s="3" t="str">
        <f>IFERROR(INDEX(Returns!A:A,MATCH(B8720,Returns!B:B,0)),"No")</f>
        <v>No</v>
      </c>
    </row>
    <row r="8721" spans="1:23" x14ac:dyDescent="0.2">
      <c r="A8721" s="1">
        <v>8720</v>
      </c>
      <c r="B8721" t="s">
        <v>10316</v>
      </c>
      <c r="C8721" s="2">
        <v>43263</v>
      </c>
      <c r="D8721" s="2">
        <v>43267</v>
      </c>
      <c r="E8721" s="1" t="s">
        <v>21</v>
      </c>
      <c r="F8721" s="1" t="s">
        <v>4080</v>
      </c>
      <c r="G8721" s="1" t="s">
        <v>4081</v>
      </c>
      <c r="H8721" s="1" t="s">
        <v>94</v>
      </c>
      <c r="I8721" s="1" t="s">
        <v>25</v>
      </c>
      <c r="J8721" s="1" t="s">
        <v>167</v>
      </c>
      <c r="K8721" s="1" t="s">
        <v>96</v>
      </c>
      <c r="L8721" s="1">
        <v>77070</v>
      </c>
      <c r="M8721" s="1" t="s">
        <v>97</v>
      </c>
      <c r="N8721" s="1" t="s">
        <v>5244</v>
      </c>
      <c r="O8721" s="1" t="s">
        <v>43</v>
      </c>
      <c r="P8721" s="1" t="s">
        <v>84</v>
      </c>
      <c r="Q8721" s="1" t="s">
        <v>5245</v>
      </c>
      <c r="R8721" s="1">
        <v>15.552000000000003</v>
      </c>
      <c r="S8721" s="1">
        <v>3</v>
      </c>
      <c r="T8721" s="1">
        <v>0.2</v>
      </c>
      <c r="U8721" s="1">
        <v>5.6375999999999999</v>
      </c>
      <c r="V8721" s="3" t="str">
        <f>IF(M8721=People!$B$5,People!$A$5,IF(M8721=People!$B$4,People!$A$4,IF(M8721=People!$B$3,People!$A$3,IF(M8721=People!$B$2,People!$A$2,0))))</f>
        <v>Kelly Williams</v>
      </c>
      <c r="W8721" s="3" t="str">
        <f>IFERROR(INDEX(Returns!A:A,MATCH(B8721,Returns!B:B,0)),"No")</f>
        <v>No</v>
      </c>
    </row>
    <row r="8722" spans="1:23" x14ac:dyDescent="0.2">
      <c r="A8722" s="1">
        <v>8721</v>
      </c>
      <c r="B8722" t="s">
        <v>10316</v>
      </c>
      <c r="C8722" s="2">
        <v>43263</v>
      </c>
      <c r="D8722" s="2">
        <v>43267</v>
      </c>
      <c r="E8722" s="1" t="s">
        <v>21</v>
      </c>
      <c r="F8722" s="1" t="s">
        <v>4080</v>
      </c>
      <c r="G8722" s="1" t="s">
        <v>4081</v>
      </c>
      <c r="H8722" s="1" t="s">
        <v>94</v>
      </c>
      <c r="I8722" s="1" t="s">
        <v>25</v>
      </c>
      <c r="J8722" s="1" t="s">
        <v>167</v>
      </c>
      <c r="K8722" s="1" t="s">
        <v>96</v>
      </c>
      <c r="L8722" s="1">
        <v>77070</v>
      </c>
      <c r="M8722" s="1" t="s">
        <v>97</v>
      </c>
      <c r="N8722" s="1" t="s">
        <v>5212</v>
      </c>
      <c r="O8722" s="1" t="s">
        <v>30</v>
      </c>
      <c r="P8722" s="1" t="s">
        <v>34</v>
      </c>
      <c r="Q8722" s="1" t="s">
        <v>5213</v>
      </c>
      <c r="R8722" s="1">
        <v>379.37200000000001</v>
      </c>
      <c r="S8722" s="1">
        <v>2</v>
      </c>
      <c r="T8722" s="1">
        <v>0.3</v>
      </c>
      <c r="U8722" s="1">
        <v>-119.23120000000003</v>
      </c>
      <c r="V8722" s="3" t="str">
        <f>IF(M8722=People!$B$5,People!$A$5,IF(M8722=People!$B$4,People!$A$4,IF(M8722=People!$B$3,People!$A$3,IF(M8722=People!$B$2,People!$A$2,0))))</f>
        <v>Kelly Williams</v>
      </c>
      <c r="W8722" s="3" t="str">
        <f>IFERROR(INDEX(Returns!A:A,MATCH(B8722,Returns!B:B,0)),"No")</f>
        <v>No</v>
      </c>
    </row>
    <row r="8723" spans="1:23" x14ac:dyDescent="0.2">
      <c r="A8723" s="1">
        <v>8722</v>
      </c>
      <c r="B8723" t="s">
        <v>10316</v>
      </c>
      <c r="C8723" s="2">
        <v>43263</v>
      </c>
      <c r="D8723" s="2">
        <v>43267</v>
      </c>
      <c r="E8723" s="1" t="s">
        <v>21</v>
      </c>
      <c r="F8723" s="1" t="s">
        <v>4080</v>
      </c>
      <c r="G8723" s="1" t="s">
        <v>4081</v>
      </c>
      <c r="H8723" s="1" t="s">
        <v>94</v>
      </c>
      <c r="I8723" s="1" t="s">
        <v>25</v>
      </c>
      <c r="J8723" s="1" t="s">
        <v>167</v>
      </c>
      <c r="K8723" s="1" t="s">
        <v>96</v>
      </c>
      <c r="L8723" s="1">
        <v>77070</v>
      </c>
      <c r="M8723" s="1" t="s">
        <v>97</v>
      </c>
      <c r="N8723" s="1" t="s">
        <v>3834</v>
      </c>
      <c r="O8723" s="1" t="s">
        <v>43</v>
      </c>
      <c r="P8723" s="1" t="s">
        <v>55</v>
      </c>
      <c r="Q8723" s="1" t="s">
        <v>2259</v>
      </c>
      <c r="R8723" s="1">
        <v>67.536000000000016</v>
      </c>
      <c r="S8723" s="1">
        <v>9</v>
      </c>
      <c r="T8723" s="1">
        <v>0.2</v>
      </c>
      <c r="U8723" s="1">
        <v>6.7535999999999987</v>
      </c>
      <c r="V8723" s="3" t="str">
        <f>IF(M8723=People!$B$5,People!$A$5,IF(M8723=People!$B$4,People!$A$4,IF(M8723=People!$B$3,People!$A$3,IF(M8723=People!$B$2,People!$A$2,0))))</f>
        <v>Kelly Williams</v>
      </c>
      <c r="W8723" s="3" t="str">
        <f>IFERROR(INDEX(Returns!A:A,MATCH(B8723,Returns!B:B,0)),"No")</f>
        <v>No</v>
      </c>
    </row>
    <row r="8724" spans="1:23" x14ac:dyDescent="0.2">
      <c r="A8724" s="1">
        <v>8723</v>
      </c>
      <c r="B8724" t="s">
        <v>10316</v>
      </c>
      <c r="C8724" s="2">
        <v>43263</v>
      </c>
      <c r="D8724" s="2">
        <v>43267</v>
      </c>
      <c r="E8724" s="1" t="s">
        <v>21</v>
      </c>
      <c r="F8724" s="1" t="s">
        <v>4080</v>
      </c>
      <c r="G8724" s="1" t="s">
        <v>4081</v>
      </c>
      <c r="H8724" s="1" t="s">
        <v>94</v>
      </c>
      <c r="I8724" s="1" t="s">
        <v>25</v>
      </c>
      <c r="J8724" s="1" t="s">
        <v>167</v>
      </c>
      <c r="K8724" s="1" t="s">
        <v>96</v>
      </c>
      <c r="L8724" s="1">
        <v>77070</v>
      </c>
      <c r="M8724" s="1" t="s">
        <v>97</v>
      </c>
      <c r="N8724" s="1" t="s">
        <v>161</v>
      </c>
      <c r="O8724" s="1" t="s">
        <v>43</v>
      </c>
      <c r="P8724" s="1" t="s">
        <v>70</v>
      </c>
      <c r="Q8724" s="1" t="s">
        <v>162</v>
      </c>
      <c r="R8724" s="1">
        <v>1.5239999999999996</v>
      </c>
      <c r="S8724" s="1">
        <v>2</v>
      </c>
      <c r="T8724" s="1">
        <v>0.8</v>
      </c>
      <c r="U8724" s="1">
        <v>-2.6670000000000007</v>
      </c>
      <c r="V8724" s="3" t="str">
        <f>IF(M8724=People!$B$5,People!$A$5,IF(M8724=People!$B$4,People!$A$4,IF(M8724=People!$B$3,People!$A$3,IF(M8724=People!$B$2,People!$A$2,0))))</f>
        <v>Kelly Williams</v>
      </c>
      <c r="W8724" s="3" t="str">
        <f>IFERROR(INDEX(Returns!A:A,MATCH(B8724,Returns!B:B,0)),"No")</f>
        <v>No</v>
      </c>
    </row>
    <row r="8725" spans="1:23" x14ac:dyDescent="0.2">
      <c r="A8725" s="1">
        <v>8724</v>
      </c>
      <c r="B8725" t="s">
        <v>10317</v>
      </c>
      <c r="C8725" s="2">
        <v>43463</v>
      </c>
      <c r="D8725" s="2">
        <v>43465</v>
      </c>
      <c r="E8725" s="1" t="s">
        <v>21</v>
      </c>
      <c r="F8725" s="1" t="s">
        <v>5532</v>
      </c>
      <c r="G8725" s="1" t="s">
        <v>5533</v>
      </c>
      <c r="H8725" s="1" t="s">
        <v>94</v>
      </c>
      <c r="I8725" s="1" t="s">
        <v>25</v>
      </c>
      <c r="J8725" s="1" t="s">
        <v>1238</v>
      </c>
      <c r="K8725" s="1" t="s">
        <v>50</v>
      </c>
      <c r="L8725" s="1">
        <v>33178</v>
      </c>
      <c r="M8725" s="1" t="s">
        <v>28</v>
      </c>
      <c r="N8725" s="1" t="s">
        <v>1613</v>
      </c>
      <c r="O8725" s="1" t="s">
        <v>43</v>
      </c>
      <c r="P8725" s="1" t="s">
        <v>84</v>
      </c>
      <c r="Q8725" s="1" t="s">
        <v>1614</v>
      </c>
      <c r="R8725" s="1">
        <v>37.408000000000001</v>
      </c>
      <c r="S8725" s="1">
        <v>7</v>
      </c>
      <c r="T8725" s="1">
        <v>0.2</v>
      </c>
      <c r="U8725" s="1">
        <v>13.0928</v>
      </c>
      <c r="V8725" s="3" t="str">
        <f>IF(M8725=People!$B$5,People!$A$5,IF(M8725=People!$B$4,People!$A$4,IF(M8725=People!$B$3,People!$A$3,IF(M8725=People!$B$2,People!$A$2,0))))</f>
        <v>Cassandra Brandow</v>
      </c>
      <c r="W8725" s="3" t="str">
        <f>IFERROR(INDEX(Returns!A:A,MATCH(B8725,Returns!B:B,0)),"No")</f>
        <v>No</v>
      </c>
    </row>
    <row r="8726" spans="1:23" x14ac:dyDescent="0.2">
      <c r="A8726" s="1">
        <v>8725</v>
      </c>
      <c r="B8726" t="s">
        <v>10317</v>
      </c>
      <c r="C8726" s="2">
        <v>43463</v>
      </c>
      <c r="D8726" s="2">
        <v>43465</v>
      </c>
      <c r="E8726" s="1" t="s">
        <v>21</v>
      </c>
      <c r="F8726" s="1" t="s">
        <v>5532</v>
      </c>
      <c r="G8726" s="1" t="s">
        <v>5533</v>
      </c>
      <c r="H8726" s="1" t="s">
        <v>94</v>
      </c>
      <c r="I8726" s="1" t="s">
        <v>25</v>
      </c>
      <c r="J8726" s="1" t="s">
        <v>1238</v>
      </c>
      <c r="K8726" s="1" t="s">
        <v>50</v>
      </c>
      <c r="L8726" s="1">
        <v>33178</v>
      </c>
      <c r="M8726" s="1" t="s">
        <v>28</v>
      </c>
      <c r="N8726" s="1" t="s">
        <v>5455</v>
      </c>
      <c r="O8726" s="1" t="s">
        <v>43</v>
      </c>
      <c r="P8726" s="1" t="s">
        <v>84</v>
      </c>
      <c r="Q8726" s="1" t="s">
        <v>5456</v>
      </c>
      <c r="R8726" s="1">
        <v>25.344000000000001</v>
      </c>
      <c r="S8726" s="1">
        <v>6</v>
      </c>
      <c r="T8726" s="1">
        <v>0.2</v>
      </c>
      <c r="U8726" s="1">
        <v>8.8704000000000018</v>
      </c>
      <c r="V8726" s="3" t="str">
        <f>IF(M8726=People!$B$5,People!$A$5,IF(M8726=People!$B$4,People!$A$4,IF(M8726=People!$B$3,People!$A$3,IF(M8726=People!$B$2,People!$A$2,0))))</f>
        <v>Cassandra Brandow</v>
      </c>
      <c r="W8726" s="3" t="str">
        <f>IFERROR(INDEX(Returns!A:A,MATCH(B8726,Returns!B:B,0)),"No")</f>
        <v>No</v>
      </c>
    </row>
    <row r="8727" spans="1:23" x14ac:dyDescent="0.2">
      <c r="A8727" s="1">
        <v>8726</v>
      </c>
      <c r="B8727" t="s">
        <v>10318</v>
      </c>
      <c r="C8727" s="2">
        <v>43542</v>
      </c>
      <c r="D8727" s="2">
        <v>43547</v>
      </c>
      <c r="E8727" s="1" t="s">
        <v>46</v>
      </c>
      <c r="F8727" s="1" t="s">
        <v>2443</v>
      </c>
      <c r="G8727" s="1" t="s">
        <v>2444</v>
      </c>
      <c r="H8727" s="1" t="s">
        <v>24</v>
      </c>
      <c r="I8727" s="1" t="s">
        <v>25</v>
      </c>
      <c r="J8727" s="1" t="s">
        <v>88</v>
      </c>
      <c r="K8727" s="1" t="s">
        <v>89</v>
      </c>
      <c r="L8727" s="1">
        <v>98115</v>
      </c>
      <c r="M8727" s="1" t="s">
        <v>41</v>
      </c>
      <c r="N8727" s="1" t="s">
        <v>2265</v>
      </c>
      <c r="O8727" s="1" t="s">
        <v>43</v>
      </c>
      <c r="P8727" s="1" t="s">
        <v>63</v>
      </c>
      <c r="Q8727" s="1" t="s">
        <v>2266</v>
      </c>
      <c r="R8727" s="1">
        <v>46.2</v>
      </c>
      <c r="S8727" s="1">
        <v>4</v>
      </c>
      <c r="T8727" s="1">
        <v>0</v>
      </c>
      <c r="U8727" s="1">
        <v>21.251999999999999</v>
      </c>
      <c r="V8727" s="3" t="str">
        <f>IF(M8727=People!$B$5,People!$A$5,IF(M8727=People!$B$4,People!$A$4,IF(M8727=People!$B$3,People!$A$3,IF(M8727=People!$B$2,People!$A$2,0))))</f>
        <v>Anna Andreadi</v>
      </c>
      <c r="W8727" s="3" t="str">
        <f>IFERROR(INDEX(Returns!A:A,MATCH(B8727,Returns!B:B,0)),"No")</f>
        <v>No</v>
      </c>
    </row>
    <row r="8728" spans="1:23" x14ac:dyDescent="0.2">
      <c r="A8728" s="1">
        <v>8727</v>
      </c>
      <c r="B8728" t="s">
        <v>10319</v>
      </c>
      <c r="C8728" s="2">
        <v>43096</v>
      </c>
      <c r="D8728" s="2">
        <v>43100</v>
      </c>
      <c r="E8728" s="1" t="s">
        <v>46</v>
      </c>
      <c r="F8728" s="1" t="s">
        <v>1013</v>
      </c>
      <c r="G8728" s="1" t="s">
        <v>1014</v>
      </c>
      <c r="H8728" s="1" t="s">
        <v>38</v>
      </c>
      <c r="I8728" s="1" t="s">
        <v>25</v>
      </c>
      <c r="J8728" s="1" t="s">
        <v>1037</v>
      </c>
      <c r="K8728" s="1" t="s">
        <v>300</v>
      </c>
      <c r="L8728" s="1">
        <v>37130</v>
      </c>
      <c r="M8728" s="1" t="s">
        <v>28</v>
      </c>
      <c r="N8728" s="1" t="s">
        <v>5839</v>
      </c>
      <c r="O8728" s="1" t="s">
        <v>66</v>
      </c>
      <c r="P8728" s="1" t="s">
        <v>146</v>
      </c>
      <c r="Q8728" s="1" t="s">
        <v>5840</v>
      </c>
      <c r="R8728" s="1">
        <v>4.7279999999999998</v>
      </c>
      <c r="S8728" s="1">
        <v>3</v>
      </c>
      <c r="T8728" s="1">
        <v>0.2</v>
      </c>
      <c r="U8728" s="1">
        <v>0.70919999999999961</v>
      </c>
      <c r="V8728" s="3" t="str">
        <f>IF(M8728=People!$B$5,People!$A$5,IF(M8728=People!$B$4,People!$A$4,IF(M8728=People!$B$3,People!$A$3,IF(M8728=People!$B$2,People!$A$2,0))))</f>
        <v>Cassandra Brandow</v>
      </c>
      <c r="W8728" s="3" t="str">
        <f>IFERROR(INDEX(Returns!A:A,MATCH(B8728,Returns!B:B,0)),"No")</f>
        <v>No</v>
      </c>
    </row>
    <row r="8729" spans="1:23" x14ac:dyDescent="0.2">
      <c r="A8729" s="1">
        <v>8728</v>
      </c>
      <c r="B8729" t="s">
        <v>10319</v>
      </c>
      <c r="C8729" s="2">
        <v>43096</v>
      </c>
      <c r="D8729" s="2">
        <v>43100</v>
      </c>
      <c r="E8729" s="1" t="s">
        <v>46</v>
      </c>
      <c r="F8729" s="1" t="s">
        <v>1013</v>
      </c>
      <c r="G8729" s="1" t="s">
        <v>1014</v>
      </c>
      <c r="H8729" s="1" t="s">
        <v>38</v>
      </c>
      <c r="I8729" s="1" t="s">
        <v>25</v>
      </c>
      <c r="J8729" s="1" t="s">
        <v>1037</v>
      </c>
      <c r="K8729" s="1" t="s">
        <v>300</v>
      </c>
      <c r="L8729" s="1">
        <v>37130</v>
      </c>
      <c r="M8729" s="1" t="s">
        <v>28</v>
      </c>
      <c r="N8729" s="1" t="s">
        <v>5833</v>
      </c>
      <c r="O8729" s="1" t="s">
        <v>30</v>
      </c>
      <c r="P8729" s="1" t="s">
        <v>60</v>
      </c>
      <c r="Q8729" s="1" t="s">
        <v>5834</v>
      </c>
      <c r="R8729" s="1">
        <v>53.352000000000004</v>
      </c>
      <c r="S8729" s="1">
        <v>3</v>
      </c>
      <c r="T8729" s="1">
        <v>0.2</v>
      </c>
      <c r="U8729" s="1">
        <v>16.005600000000005</v>
      </c>
      <c r="V8729" s="3" t="str">
        <f>IF(M8729=People!$B$5,People!$A$5,IF(M8729=People!$B$4,People!$A$4,IF(M8729=People!$B$3,People!$A$3,IF(M8729=People!$B$2,People!$A$2,0))))</f>
        <v>Cassandra Brandow</v>
      </c>
      <c r="W8729" s="3" t="str">
        <f>IFERROR(INDEX(Returns!A:A,MATCH(B8729,Returns!B:B,0)),"No")</f>
        <v>No</v>
      </c>
    </row>
    <row r="8730" spans="1:23" x14ac:dyDescent="0.2">
      <c r="A8730" s="1">
        <v>8729</v>
      </c>
      <c r="B8730" t="s">
        <v>10319</v>
      </c>
      <c r="C8730" s="2">
        <v>43096</v>
      </c>
      <c r="D8730" s="2">
        <v>43100</v>
      </c>
      <c r="E8730" s="1" t="s">
        <v>46</v>
      </c>
      <c r="F8730" s="1" t="s">
        <v>1013</v>
      </c>
      <c r="G8730" s="1" t="s">
        <v>1014</v>
      </c>
      <c r="H8730" s="1" t="s">
        <v>38</v>
      </c>
      <c r="I8730" s="1" t="s">
        <v>25</v>
      </c>
      <c r="J8730" s="1" t="s">
        <v>1037</v>
      </c>
      <c r="K8730" s="1" t="s">
        <v>300</v>
      </c>
      <c r="L8730" s="1">
        <v>37130</v>
      </c>
      <c r="M8730" s="1" t="s">
        <v>28</v>
      </c>
      <c r="N8730" s="1" t="s">
        <v>5218</v>
      </c>
      <c r="O8730" s="1" t="s">
        <v>30</v>
      </c>
      <c r="P8730" s="1" t="s">
        <v>31</v>
      </c>
      <c r="Q8730" s="1" t="s">
        <v>5219</v>
      </c>
      <c r="R8730" s="1">
        <v>131.10400000000001</v>
      </c>
      <c r="S8730" s="1">
        <v>2</v>
      </c>
      <c r="T8730" s="1">
        <v>0.2</v>
      </c>
      <c r="U8730" s="1">
        <v>8.1939999999999955</v>
      </c>
      <c r="V8730" s="3" t="str">
        <f>IF(M8730=People!$B$5,People!$A$5,IF(M8730=People!$B$4,People!$A$4,IF(M8730=People!$B$3,People!$A$3,IF(M8730=People!$B$2,People!$A$2,0))))</f>
        <v>Cassandra Brandow</v>
      </c>
      <c r="W8730" s="3" t="str">
        <f>IFERROR(INDEX(Returns!A:A,MATCH(B8730,Returns!B:B,0)),"No")</f>
        <v>No</v>
      </c>
    </row>
    <row r="8731" spans="1:23" x14ac:dyDescent="0.2">
      <c r="A8731" s="1">
        <v>8730</v>
      </c>
      <c r="B8731" t="s">
        <v>10319</v>
      </c>
      <c r="C8731" s="2">
        <v>43096</v>
      </c>
      <c r="D8731" s="2">
        <v>43100</v>
      </c>
      <c r="E8731" s="1" t="s">
        <v>46</v>
      </c>
      <c r="F8731" s="1" t="s">
        <v>1013</v>
      </c>
      <c r="G8731" s="1" t="s">
        <v>1014</v>
      </c>
      <c r="H8731" s="1" t="s">
        <v>38</v>
      </c>
      <c r="I8731" s="1" t="s">
        <v>25</v>
      </c>
      <c r="J8731" s="1" t="s">
        <v>1037</v>
      </c>
      <c r="K8731" s="1" t="s">
        <v>300</v>
      </c>
      <c r="L8731" s="1">
        <v>37130</v>
      </c>
      <c r="M8731" s="1" t="s">
        <v>28</v>
      </c>
      <c r="N8731" s="1" t="s">
        <v>3834</v>
      </c>
      <c r="O8731" s="1" t="s">
        <v>43</v>
      </c>
      <c r="P8731" s="1" t="s">
        <v>55</v>
      </c>
      <c r="Q8731" s="1" t="s">
        <v>2259</v>
      </c>
      <c r="R8731" s="1">
        <v>22.512000000000004</v>
      </c>
      <c r="S8731" s="1">
        <v>3</v>
      </c>
      <c r="T8731" s="1">
        <v>0.2</v>
      </c>
      <c r="U8731" s="1">
        <v>2.2511999999999999</v>
      </c>
      <c r="V8731" s="3" t="str">
        <f>IF(M8731=People!$B$5,People!$A$5,IF(M8731=People!$B$4,People!$A$4,IF(M8731=People!$B$3,People!$A$3,IF(M8731=People!$B$2,People!$A$2,0))))</f>
        <v>Cassandra Brandow</v>
      </c>
      <c r="W8731" s="3" t="str">
        <f>IFERROR(INDEX(Returns!A:A,MATCH(B8731,Returns!B:B,0)),"No")</f>
        <v>No</v>
      </c>
    </row>
    <row r="8732" spans="1:23" x14ac:dyDescent="0.2">
      <c r="A8732" s="1">
        <v>8731</v>
      </c>
      <c r="B8732" t="s">
        <v>10319</v>
      </c>
      <c r="C8732" s="2">
        <v>43096</v>
      </c>
      <c r="D8732" s="2">
        <v>43100</v>
      </c>
      <c r="E8732" s="1" t="s">
        <v>46</v>
      </c>
      <c r="F8732" s="1" t="s">
        <v>1013</v>
      </c>
      <c r="G8732" s="1" t="s">
        <v>1014</v>
      </c>
      <c r="H8732" s="1" t="s">
        <v>38</v>
      </c>
      <c r="I8732" s="1" t="s">
        <v>25</v>
      </c>
      <c r="J8732" s="1" t="s">
        <v>1037</v>
      </c>
      <c r="K8732" s="1" t="s">
        <v>300</v>
      </c>
      <c r="L8732" s="1">
        <v>37130</v>
      </c>
      <c r="M8732" s="1" t="s">
        <v>28</v>
      </c>
      <c r="N8732" s="1" t="s">
        <v>4557</v>
      </c>
      <c r="O8732" s="1" t="s">
        <v>66</v>
      </c>
      <c r="P8732" s="1" t="s">
        <v>146</v>
      </c>
      <c r="Q8732" s="1" t="s">
        <v>4558</v>
      </c>
      <c r="R8732" s="1">
        <v>72.744000000000014</v>
      </c>
      <c r="S8732" s="1">
        <v>7</v>
      </c>
      <c r="T8732" s="1">
        <v>0.2</v>
      </c>
      <c r="U8732" s="1">
        <v>-12.730200000000011</v>
      </c>
      <c r="V8732" s="3" t="str">
        <f>IF(M8732=People!$B$5,People!$A$5,IF(M8732=People!$B$4,People!$A$4,IF(M8732=People!$B$3,People!$A$3,IF(M8732=People!$B$2,People!$A$2,0))))</f>
        <v>Cassandra Brandow</v>
      </c>
      <c r="W8732" s="3" t="str">
        <f>IFERROR(INDEX(Returns!A:A,MATCH(B8732,Returns!B:B,0)),"No")</f>
        <v>No</v>
      </c>
    </row>
    <row r="8733" spans="1:23" x14ac:dyDescent="0.2">
      <c r="A8733" s="1">
        <v>8732</v>
      </c>
      <c r="B8733" t="s">
        <v>10320</v>
      </c>
      <c r="C8733" s="2">
        <v>42947</v>
      </c>
      <c r="D8733" s="2">
        <v>42953</v>
      </c>
      <c r="E8733" s="1" t="s">
        <v>46</v>
      </c>
      <c r="F8733" s="1" t="s">
        <v>1993</v>
      </c>
      <c r="G8733" s="1" t="s">
        <v>1994</v>
      </c>
      <c r="H8733" s="1" t="s">
        <v>38</v>
      </c>
      <c r="I8733" s="1" t="s">
        <v>25</v>
      </c>
      <c r="J8733" s="1" t="s">
        <v>4043</v>
      </c>
      <c r="K8733" s="1" t="s">
        <v>527</v>
      </c>
      <c r="L8733" s="1">
        <v>63116</v>
      </c>
      <c r="M8733" s="1" t="s">
        <v>97</v>
      </c>
      <c r="N8733" s="1" t="s">
        <v>1226</v>
      </c>
      <c r="O8733" s="1" t="s">
        <v>43</v>
      </c>
      <c r="P8733" s="1" t="s">
        <v>512</v>
      </c>
      <c r="Q8733" s="1" t="s">
        <v>1227</v>
      </c>
      <c r="R8733" s="1">
        <v>52.59</v>
      </c>
      <c r="S8733" s="1">
        <v>3</v>
      </c>
      <c r="T8733" s="1">
        <v>0</v>
      </c>
      <c r="U8733" s="1">
        <v>15.776999999999996</v>
      </c>
      <c r="V8733" s="3" t="str">
        <f>IF(M8733=People!$B$5,People!$A$5,IF(M8733=People!$B$4,People!$A$4,IF(M8733=People!$B$3,People!$A$3,IF(M8733=People!$B$2,People!$A$2,0))))</f>
        <v>Kelly Williams</v>
      </c>
      <c r="W8733" s="3" t="str">
        <f>IFERROR(INDEX(Returns!A:A,MATCH(B8733,Returns!B:B,0)),"No")</f>
        <v>No</v>
      </c>
    </row>
    <row r="8734" spans="1:23" x14ac:dyDescent="0.2">
      <c r="A8734" s="1">
        <v>8733</v>
      </c>
      <c r="B8734" t="s">
        <v>10321</v>
      </c>
      <c r="C8734" s="2">
        <v>43643</v>
      </c>
      <c r="D8734" s="2">
        <v>43645</v>
      </c>
      <c r="E8734" s="1" t="s">
        <v>21</v>
      </c>
      <c r="F8734" s="1" t="s">
        <v>3211</v>
      </c>
      <c r="G8734" s="1" t="s">
        <v>3212</v>
      </c>
      <c r="H8734" s="1" t="s">
        <v>38</v>
      </c>
      <c r="I8734" s="1" t="s">
        <v>25</v>
      </c>
      <c r="J8734" s="1" t="s">
        <v>88</v>
      </c>
      <c r="K8734" s="1" t="s">
        <v>89</v>
      </c>
      <c r="L8734" s="1">
        <v>98105</v>
      </c>
      <c r="M8734" s="1" t="s">
        <v>41</v>
      </c>
      <c r="N8734" s="1" t="s">
        <v>4702</v>
      </c>
      <c r="O8734" s="1" t="s">
        <v>43</v>
      </c>
      <c r="P8734" s="1" t="s">
        <v>84</v>
      </c>
      <c r="Q8734" s="1" t="s">
        <v>4703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3" t="str">
        <f>IF(M8734=People!$B$5,People!$A$5,IF(M8734=People!$B$4,People!$A$4,IF(M8734=People!$B$3,People!$A$3,IF(M8734=People!$B$2,People!$A$2,0))))</f>
        <v>Anna Andreadi</v>
      </c>
      <c r="W8734" s="3" t="str">
        <f>IFERROR(INDEX(Returns!A:A,MATCH(B8734,Returns!B:B,0)),"No")</f>
        <v>No</v>
      </c>
    </row>
    <row r="8735" spans="1:23" x14ac:dyDescent="0.2">
      <c r="A8735" s="1">
        <v>8734</v>
      </c>
      <c r="B8735" t="s">
        <v>10321</v>
      </c>
      <c r="C8735" s="2">
        <v>43643</v>
      </c>
      <c r="D8735" s="2">
        <v>43645</v>
      </c>
      <c r="E8735" s="1" t="s">
        <v>21</v>
      </c>
      <c r="F8735" s="1" t="s">
        <v>3211</v>
      </c>
      <c r="G8735" s="1" t="s">
        <v>3212</v>
      </c>
      <c r="H8735" s="1" t="s">
        <v>38</v>
      </c>
      <c r="I8735" s="1" t="s">
        <v>25</v>
      </c>
      <c r="J8735" s="1" t="s">
        <v>88</v>
      </c>
      <c r="K8735" s="1" t="s">
        <v>89</v>
      </c>
      <c r="L8735" s="1">
        <v>98105</v>
      </c>
      <c r="M8735" s="1" t="s">
        <v>41</v>
      </c>
      <c r="N8735" s="1" t="s">
        <v>1517</v>
      </c>
      <c r="O8735" s="1" t="s">
        <v>30</v>
      </c>
      <c r="P8735" s="1" t="s">
        <v>60</v>
      </c>
      <c r="Q8735" s="1" t="s">
        <v>1518</v>
      </c>
      <c r="R8735" s="1">
        <v>126.30000000000001</v>
      </c>
      <c r="S8735" s="1">
        <v>3</v>
      </c>
      <c r="T8735" s="1">
        <v>0</v>
      </c>
      <c r="U8735" s="1">
        <v>40.415999999999997</v>
      </c>
      <c r="V8735" s="3" t="str">
        <f>IF(M8735=People!$B$5,People!$A$5,IF(M8735=People!$B$4,People!$A$4,IF(M8735=People!$B$3,People!$A$3,IF(M8735=People!$B$2,People!$A$2,0))))</f>
        <v>Anna Andreadi</v>
      </c>
      <c r="W8735" s="3" t="str">
        <f>IFERROR(INDEX(Returns!A:A,MATCH(B8735,Returns!B:B,0)),"No")</f>
        <v>No</v>
      </c>
    </row>
    <row r="8736" spans="1:23" x14ac:dyDescent="0.2">
      <c r="A8736" s="1">
        <v>8735</v>
      </c>
      <c r="B8736" t="s">
        <v>10321</v>
      </c>
      <c r="C8736" s="2">
        <v>43643</v>
      </c>
      <c r="D8736" s="2">
        <v>43645</v>
      </c>
      <c r="E8736" s="1" t="s">
        <v>21</v>
      </c>
      <c r="F8736" s="1" t="s">
        <v>3211</v>
      </c>
      <c r="G8736" s="1" t="s">
        <v>3212</v>
      </c>
      <c r="H8736" s="1" t="s">
        <v>38</v>
      </c>
      <c r="I8736" s="1" t="s">
        <v>25</v>
      </c>
      <c r="J8736" s="1" t="s">
        <v>88</v>
      </c>
      <c r="K8736" s="1" t="s">
        <v>89</v>
      </c>
      <c r="L8736" s="1">
        <v>98105</v>
      </c>
      <c r="M8736" s="1" t="s">
        <v>41</v>
      </c>
      <c r="N8736" s="1" t="s">
        <v>797</v>
      </c>
      <c r="O8736" s="1" t="s">
        <v>66</v>
      </c>
      <c r="P8736" s="1" t="s">
        <v>146</v>
      </c>
      <c r="Q8736" s="1" t="s">
        <v>798</v>
      </c>
      <c r="R8736" s="1">
        <v>1287.45</v>
      </c>
      <c r="S8736" s="1">
        <v>5</v>
      </c>
      <c r="T8736" s="1">
        <v>0</v>
      </c>
      <c r="U8736" s="1">
        <v>244.61549999999988</v>
      </c>
      <c r="V8736" s="3" t="str">
        <f>IF(M8736=People!$B$5,People!$A$5,IF(M8736=People!$B$4,People!$A$4,IF(M8736=People!$B$3,People!$A$3,IF(M8736=People!$B$2,People!$A$2,0))))</f>
        <v>Anna Andreadi</v>
      </c>
      <c r="W8736" s="3" t="str">
        <f>IFERROR(INDEX(Returns!A:A,MATCH(B8736,Returns!B:B,0)),"No")</f>
        <v>No</v>
      </c>
    </row>
    <row r="8737" spans="1:23" x14ac:dyDescent="0.2">
      <c r="A8737" s="1">
        <v>8736</v>
      </c>
      <c r="B8737" t="s">
        <v>10322</v>
      </c>
      <c r="C8737" s="2">
        <v>42407</v>
      </c>
      <c r="D8737" s="2">
        <v>42410</v>
      </c>
      <c r="E8737" s="1" t="s">
        <v>21</v>
      </c>
      <c r="F8737" s="1" t="s">
        <v>2066</v>
      </c>
      <c r="G8737" s="1" t="s">
        <v>2067</v>
      </c>
      <c r="H8737" s="1" t="s">
        <v>38</v>
      </c>
      <c r="I8737" s="1" t="s">
        <v>25</v>
      </c>
      <c r="J8737" s="1" t="s">
        <v>239</v>
      </c>
      <c r="K8737" s="1" t="s">
        <v>240</v>
      </c>
      <c r="L8737" s="1">
        <v>10024</v>
      </c>
      <c r="M8737" s="1" t="s">
        <v>135</v>
      </c>
      <c r="N8737" s="1" t="s">
        <v>2376</v>
      </c>
      <c r="O8737" s="1" t="s">
        <v>43</v>
      </c>
      <c r="P8737" s="1" t="s">
        <v>55</v>
      </c>
      <c r="Q8737" s="1" t="s">
        <v>2377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3" t="str">
        <f>IF(M8737=People!$B$5,People!$A$5,IF(M8737=People!$B$4,People!$A$4,IF(M8737=People!$B$3,People!$A$3,IF(M8737=People!$B$2,People!$A$2,0))))</f>
        <v>Chuck Magee</v>
      </c>
      <c r="W8737" s="3" t="str">
        <f>IFERROR(INDEX(Returns!A:A,MATCH(B8737,Returns!B:B,0)),"No")</f>
        <v>No</v>
      </c>
    </row>
    <row r="8738" spans="1:23" x14ac:dyDescent="0.2">
      <c r="A8738" s="1">
        <v>8737</v>
      </c>
      <c r="B8738" t="s">
        <v>10323</v>
      </c>
      <c r="C8738" s="2">
        <v>43347</v>
      </c>
      <c r="D8738" s="2">
        <v>43352</v>
      </c>
      <c r="E8738" s="1" t="s">
        <v>46</v>
      </c>
      <c r="F8738" s="1" t="s">
        <v>3654</v>
      </c>
      <c r="G8738" s="1" t="s">
        <v>3655</v>
      </c>
      <c r="H8738" s="1" t="s">
        <v>38</v>
      </c>
      <c r="I8738" s="1" t="s">
        <v>25</v>
      </c>
      <c r="J8738" s="1" t="s">
        <v>5510</v>
      </c>
      <c r="K8738" s="1" t="s">
        <v>206</v>
      </c>
      <c r="L8738" s="1">
        <v>55125</v>
      </c>
      <c r="M8738" s="1" t="s">
        <v>97</v>
      </c>
      <c r="N8738" s="1" t="s">
        <v>1734</v>
      </c>
      <c r="O8738" s="1" t="s">
        <v>43</v>
      </c>
      <c r="P8738" s="1" t="s">
        <v>55</v>
      </c>
      <c r="Q8738" s="1" t="s">
        <v>1735</v>
      </c>
      <c r="R8738" s="1">
        <v>535.41</v>
      </c>
      <c r="S8738" s="1">
        <v>3</v>
      </c>
      <c r="T8738" s="1">
        <v>0</v>
      </c>
      <c r="U8738" s="1">
        <v>160.62299999999993</v>
      </c>
      <c r="V8738" s="3" t="str">
        <f>IF(M8738=People!$B$5,People!$A$5,IF(M8738=People!$B$4,People!$A$4,IF(M8738=People!$B$3,People!$A$3,IF(M8738=People!$B$2,People!$A$2,0))))</f>
        <v>Kelly Williams</v>
      </c>
      <c r="W8738" s="3" t="str">
        <f>IFERROR(INDEX(Returns!A:A,MATCH(B8738,Returns!B:B,0)),"No")</f>
        <v>No</v>
      </c>
    </row>
    <row r="8739" spans="1:23" x14ac:dyDescent="0.2">
      <c r="A8739" s="1">
        <v>8738</v>
      </c>
      <c r="B8739" t="s">
        <v>10324</v>
      </c>
      <c r="C8739" s="2">
        <v>43561</v>
      </c>
      <c r="D8739" s="2">
        <v>43565</v>
      </c>
      <c r="E8739" s="1" t="s">
        <v>46</v>
      </c>
      <c r="F8739" s="1" t="s">
        <v>5154</v>
      </c>
      <c r="G8739" s="1" t="s">
        <v>5155</v>
      </c>
      <c r="H8739" s="1" t="s">
        <v>38</v>
      </c>
      <c r="I8739" s="1" t="s">
        <v>25</v>
      </c>
      <c r="J8739" s="1" t="s">
        <v>4738</v>
      </c>
      <c r="K8739" s="1" t="s">
        <v>300</v>
      </c>
      <c r="L8739" s="1">
        <v>37421</v>
      </c>
      <c r="M8739" s="1" t="s">
        <v>28</v>
      </c>
      <c r="N8739" s="1" t="s">
        <v>2652</v>
      </c>
      <c r="O8739" s="1" t="s">
        <v>43</v>
      </c>
      <c r="P8739" s="1" t="s">
        <v>70</v>
      </c>
      <c r="Q8739" s="1" t="s">
        <v>2653</v>
      </c>
      <c r="R8739" s="1">
        <v>8.1000000000000014</v>
      </c>
      <c r="S8739" s="1">
        <v>5</v>
      </c>
      <c r="T8739" s="1">
        <v>0.7</v>
      </c>
      <c r="U8739" s="1">
        <v>-5.9399999999999977</v>
      </c>
      <c r="V8739" s="3" t="str">
        <f>IF(M8739=People!$B$5,People!$A$5,IF(M8739=People!$B$4,People!$A$4,IF(M8739=People!$B$3,People!$A$3,IF(M8739=People!$B$2,People!$A$2,0))))</f>
        <v>Cassandra Brandow</v>
      </c>
      <c r="W8739" s="3" t="str">
        <f>IFERROR(INDEX(Returns!A:A,MATCH(B8739,Returns!B:B,0)),"No")</f>
        <v>No</v>
      </c>
    </row>
    <row r="8740" spans="1:23" x14ac:dyDescent="0.2">
      <c r="A8740" s="1">
        <v>8739</v>
      </c>
      <c r="B8740" t="s">
        <v>10325</v>
      </c>
      <c r="C8740" s="2">
        <v>43807</v>
      </c>
      <c r="D8740" s="2">
        <v>43810</v>
      </c>
      <c r="E8740" s="1" t="s">
        <v>170</v>
      </c>
      <c r="F8740" s="1" t="s">
        <v>591</v>
      </c>
      <c r="G8740" s="1" t="s">
        <v>592</v>
      </c>
      <c r="H8740" s="1" t="s">
        <v>24</v>
      </c>
      <c r="I8740" s="1" t="s">
        <v>25</v>
      </c>
      <c r="J8740" s="1" t="s">
        <v>133</v>
      </c>
      <c r="K8740" s="1" t="s">
        <v>134</v>
      </c>
      <c r="L8740" s="1">
        <v>19140</v>
      </c>
      <c r="M8740" s="1" t="s">
        <v>135</v>
      </c>
      <c r="N8740" s="1" t="s">
        <v>598</v>
      </c>
      <c r="O8740" s="1" t="s">
        <v>43</v>
      </c>
      <c r="P8740" s="1" t="s">
        <v>63</v>
      </c>
      <c r="Q8740" s="1" t="s">
        <v>599</v>
      </c>
      <c r="R8740" s="1">
        <v>13.247999999999999</v>
      </c>
      <c r="S8740" s="1">
        <v>4</v>
      </c>
      <c r="T8740" s="1">
        <v>0.2</v>
      </c>
      <c r="U8740" s="1">
        <v>3.6431999999999998</v>
      </c>
      <c r="V8740" s="3" t="str">
        <f>IF(M8740=People!$B$5,People!$A$5,IF(M8740=People!$B$4,People!$A$4,IF(M8740=People!$B$3,People!$A$3,IF(M8740=People!$B$2,People!$A$2,0))))</f>
        <v>Chuck Magee</v>
      </c>
      <c r="W8740" s="3" t="str">
        <f>IFERROR(INDEX(Returns!A:A,MATCH(B8740,Returns!B:B,0)),"No")</f>
        <v>No</v>
      </c>
    </row>
    <row r="8741" spans="1:23" x14ac:dyDescent="0.2">
      <c r="A8741" s="1">
        <v>8740</v>
      </c>
      <c r="B8741" t="s">
        <v>10325</v>
      </c>
      <c r="C8741" s="2">
        <v>43807</v>
      </c>
      <c r="D8741" s="2">
        <v>43810</v>
      </c>
      <c r="E8741" s="1" t="s">
        <v>170</v>
      </c>
      <c r="F8741" s="1" t="s">
        <v>591</v>
      </c>
      <c r="G8741" s="1" t="s">
        <v>592</v>
      </c>
      <c r="H8741" s="1" t="s">
        <v>24</v>
      </c>
      <c r="I8741" s="1" t="s">
        <v>25</v>
      </c>
      <c r="J8741" s="1" t="s">
        <v>133</v>
      </c>
      <c r="K8741" s="1" t="s">
        <v>134</v>
      </c>
      <c r="L8741" s="1">
        <v>19140</v>
      </c>
      <c r="M8741" s="1" t="s">
        <v>135</v>
      </c>
      <c r="N8741" s="1" t="s">
        <v>1451</v>
      </c>
      <c r="O8741" s="1" t="s">
        <v>66</v>
      </c>
      <c r="P8741" s="1" t="s">
        <v>67</v>
      </c>
      <c r="Q8741" s="1" t="s">
        <v>1452</v>
      </c>
      <c r="R8741" s="1">
        <v>83.987999999999985</v>
      </c>
      <c r="S8741" s="1">
        <v>2</v>
      </c>
      <c r="T8741" s="1">
        <v>0.4</v>
      </c>
      <c r="U8741" s="1">
        <v>-20.996999999999993</v>
      </c>
      <c r="V8741" s="3" t="str">
        <f>IF(M8741=People!$B$5,People!$A$5,IF(M8741=People!$B$4,People!$A$4,IF(M8741=People!$B$3,People!$A$3,IF(M8741=People!$B$2,People!$A$2,0))))</f>
        <v>Chuck Magee</v>
      </c>
      <c r="W8741" s="3" t="str">
        <f>IFERROR(INDEX(Returns!A:A,MATCH(B8741,Returns!B:B,0)),"No")</f>
        <v>No</v>
      </c>
    </row>
    <row r="8742" spans="1:23" x14ac:dyDescent="0.2">
      <c r="A8742" s="1">
        <v>8741</v>
      </c>
      <c r="B8742" t="s">
        <v>10326</v>
      </c>
      <c r="C8742" s="2">
        <v>43305</v>
      </c>
      <c r="D8742" s="2">
        <v>43306</v>
      </c>
      <c r="E8742" s="1" t="s">
        <v>170</v>
      </c>
      <c r="F8742" s="1" t="s">
        <v>3480</v>
      </c>
      <c r="G8742" s="1" t="s">
        <v>3481</v>
      </c>
      <c r="H8742" s="1" t="s">
        <v>24</v>
      </c>
      <c r="I8742" s="1" t="s">
        <v>25</v>
      </c>
      <c r="J8742" s="1" t="s">
        <v>3485</v>
      </c>
      <c r="K8742" s="1" t="s">
        <v>648</v>
      </c>
      <c r="L8742" s="1">
        <v>70506</v>
      </c>
      <c r="M8742" s="1" t="s">
        <v>28</v>
      </c>
      <c r="N8742" s="1" t="s">
        <v>3457</v>
      </c>
      <c r="O8742" s="1" t="s">
        <v>43</v>
      </c>
      <c r="P8742" s="1" t="s">
        <v>63</v>
      </c>
      <c r="Q8742" s="1" t="s">
        <v>3458</v>
      </c>
      <c r="R8742" s="1">
        <v>73.2</v>
      </c>
      <c r="S8742" s="1">
        <v>5</v>
      </c>
      <c r="T8742" s="1">
        <v>0</v>
      </c>
      <c r="U8742" s="1">
        <v>21.227999999999998</v>
      </c>
      <c r="V8742" s="3" t="str">
        <f>IF(M8742=People!$B$5,People!$A$5,IF(M8742=People!$B$4,People!$A$4,IF(M8742=People!$B$3,People!$A$3,IF(M8742=People!$B$2,People!$A$2,0))))</f>
        <v>Cassandra Brandow</v>
      </c>
      <c r="W8742" s="3" t="str">
        <f>IFERROR(INDEX(Returns!A:A,MATCH(B8742,Returns!B:B,0)),"No")</f>
        <v>No</v>
      </c>
    </row>
    <row r="8743" spans="1:23" x14ac:dyDescent="0.2">
      <c r="A8743" s="1">
        <v>8742</v>
      </c>
      <c r="B8743" t="s">
        <v>10327</v>
      </c>
      <c r="C8743" s="2">
        <v>43048</v>
      </c>
      <c r="D8743" s="2">
        <v>43048</v>
      </c>
      <c r="E8743" s="1" t="s">
        <v>1126</v>
      </c>
      <c r="F8743" s="1" t="s">
        <v>2300</v>
      </c>
      <c r="G8743" s="1" t="s">
        <v>2301</v>
      </c>
      <c r="H8743" s="1" t="s">
        <v>94</v>
      </c>
      <c r="I8743" s="1" t="s">
        <v>25</v>
      </c>
      <c r="J8743" s="1" t="s">
        <v>1289</v>
      </c>
      <c r="K8743" s="1" t="s">
        <v>228</v>
      </c>
      <c r="L8743" s="1">
        <v>46226</v>
      </c>
      <c r="M8743" s="1" t="s">
        <v>97</v>
      </c>
      <c r="N8743" s="1" t="s">
        <v>659</v>
      </c>
      <c r="O8743" s="1" t="s">
        <v>43</v>
      </c>
      <c r="P8743" s="1" t="s">
        <v>70</v>
      </c>
      <c r="Q8743" s="1" t="s">
        <v>660</v>
      </c>
      <c r="R8743" s="1">
        <v>10.74</v>
      </c>
      <c r="S8743" s="1">
        <v>3</v>
      </c>
      <c r="T8743" s="1">
        <v>0</v>
      </c>
      <c r="U8743" s="1">
        <v>5.1551999999999998</v>
      </c>
      <c r="V8743" s="3" t="str">
        <f>IF(M8743=People!$B$5,People!$A$5,IF(M8743=People!$B$4,People!$A$4,IF(M8743=People!$B$3,People!$A$3,IF(M8743=People!$B$2,People!$A$2,0))))</f>
        <v>Kelly Williams</v>
      </c>
      <c r="W8743" s="3" t="str">
        <f>IFERROR(INDEX(Returns!A:A,MATCH(B8743,Returns!B:B,0)),"No")</f>
        <v>No</v>
      </c>
    </row>
    <row r="8744" spans="1:23" x14ac:dyDescent="0.2">
      <c r="A8744" s="1">
        <v>8743</v>
      </c>
      <c r="B8744" t="s">
        <v>10328</v>
      </c>
      <c r="C8744" s="2">
        <v>43010</v>
      </c>
      <c r="D8744" s="2">
        <v>43012</v>
      </c>
      <c r="E8744" s="1" t="s">
        <v>170</v>
      </c>
      <c r="F8744" s="1" t="s">
        <v>1726</v>
      </c>
      <c r="G8744" s="1" t="s">
        <v>1727</v>
      </c>
      <c r="H8744" s="1" t="s">
        <v>24</v>
      </c>
      <c r="I8744" s="1" t="s">
        <v>25</v>
      </c>
      <c r="J8744" s="1" t="s">
        <v>5783</v>
      </c>
      <c r="K8744" s="1" t="s">
        <v>373</v>
      </c>
      <c r="L8744" s="1">
        <v>97123</v>
      </c>
      <c r="M8744" s="1" t="s">
        <v>41</v>
      </c>
      <c r="N8744" s="1" t="s">
        <v>378</v>
      </c>
      <c r="O8744" s="1" t="s">
        <v>30</v>
      </c>
      <c r="P8744" s="1" t="s">
        <v>60</v>
      </c>
      <c r="Q8744" s="1" t="s">
        <v>379</v>
      </c>
      <c r="R8744" s="1">
        <v>11.032</v>
      </c>
      <c r="S8744" s="1">
        <v>1</v>
      </c>
      <c r="T8744" s="1">
        <v>0.2</v>
      </c>
      <c r="U8744" s="1">
        <v>3.0338000000000003</v>
      </c>
      <c r="V8744" s="3" t="str">
        <f>IF(M8744=People!$B$5,People!$A$5,IF(M8744=People!$B$4,People!$A$4,IF(M8744=People!$B$3,People!$A$3,IF(M8744=People!$B$2,People!$A$2,0))))</f>
        <v>Anna Andreadi</v>
      </c>
      <c r="W8744" s="3" t="str">
        <f>IFERROR(INDEX(Returns!A:A,MATCH(B8744,Returns!B:B,0)),"No")</f>
        <v>No</v>
      </c>
    </row>
    <row r="8745" spans="1:23" x14ac:dyDescent="0.2">
      <c r="A8745" s="1">
        <v>8744</v>
      </c>
      <c r="B8745" t="s">
        <v>10328</v>
      </c>
      <c r="C8745" s="2">
        <v>43010</v>
      </c>
      <c r="D8745" s="2">
        <v>43012</v>
      </c>
      <c r="E8745" s="1" t="s">
        <v>170</v>
      </c>
      <c r="F8745" s="1" t="s">
        <v>1726</v>
      </c>
      <c r="G8745" s="1" t="s">
        <v>1727</v>
      </c>
      <c r="H8745" s="1" t="s">
        <v>24</v>
      </c>
      <c r="I8745" s="1" t="s">
        <v>25</v>
      </c>
      <c r="J8745" s="1" t="s">
        <v>5783</v>
      </c>
      <c r="K8745" s="1" t="s">
        <v>373</v>
      </c>
      <c r="L8745" s="1">
        <v>97123</v>
      </c>
      <c r="M8745" s="1" t="s">
        <v>41</v>
      </c>
      <c r="N8745" s="1" t="s">
        <v>663</v>
      </c>
      <c r="O8745" s="1" t="s">
        <v>66</v>
      </c>
      <c r="P8745" s="1" t="s">
        <v>146</v>
      </c>
      <c r="Q8745" s="1" t="s">
        <v>664</v>
      </c>
      <c r="R8745" s="1">
        <v>53.040000000000006</v>
      </c>
      <c r="S8745" s="1">
        <v>3</v>
      </c>
      <c r="T8745" s="1">
        <v>0.2</v>
      </c>
      <c r="U8745" s="1">
        <v>-4.6409999999999982</v>
      </c>
      <c r="V8745" s="3" t="str">
        <f>IF(M8745=People!$B$5,People!$A$5,IF(M8745=People!$B$4,People!$A$4,IF(M8745=People!$B$3,People!$A$3,IF(M8745=People!$B$2,People!$A$2,0))))</f>
        <v>Anna Andreadi</v>
      </c>
      <c r="W8745" s="3" t="str">
        <f>IFERROR(INDEX(Returns!A:A,MATCH(B8745,Returns!B:B,0)),"No")</f>
        <v>No</v>
      </c>
    </row>
    <row r="8746" spans="1:23" x14ac:dyDescent="0.2">
      <c r="A8746" s="1">
        <v>8745</v>
      </c>
      <c r="B8746" t="s">
        <v>10329</v>
      </c>
      <c r="C8746" s="2">
        <v>43061</v>
      </c>
      <c r="D8746" s="2">
        <v>43064</v>
      </c>
      <c r="E8746" s="1" t="s">
        <v>21</v>
      </c>
      <c r="F8746" s="1" t="s">
        <v>5853</v>
      </c>
      <c r="G8746" s="1" t="s">
        <v>5854</v>
      </c>
      <c r="H8746" s="1" t="s">
        <v>94</v>
      </c>
      <c r="I8746" s="1" t="s">
        <v>25</v>
      </c>
      <c r="J8746" s="1" t="s">
        <v>5671</v>
      </c>
      <c r="K8746" s="1" t="s">
        <v>1088</v>
      </c>
      <c r="L8746" s="1">
        <v>2138</v>
      </c>
      <c r="M8746" s="1" t="s">
        <v>135</v>
      </c>
      <c r="N8746" s="1" t="s">
        <v>117</v>
      </c>
      <c r="O8746" s="1" t="s">
        <v>43</v>
      </c>
      <c r="P8746" s="1" t="s">
        <v>63</v>
      </c>
      <c r="Q8746" s="1" t="s">
        <v>118</v>
      </c>
      <c r="R8746" s="1">
        <v>17.12</v>
      </c>
      <c r="S8746" s="1">
        <v>4</v>
      </c>
      <c r="T8746" s="1">
        <v>0</v>
      </c>
      <c r="U8746" s="1">
        <v>4.9647999999999985</v>
      </c>
      <c r="V8746" s="3" t="str">
        <f>IF(M8746=People!$B$5,People!$A$5,IF(M8746=People!$B$4,People!$A$4,IF(M8746=People!$B$3,People!$A$3,IF(M8746=People!$B$2,People!$A$2,0))))</f>
        <v>Chuck Magee</v>
      </c>
      <c r="W8746" s="3" t="str">
        <f>IFERROR(INDEX(Returns!A:A,MATCH(B8746,Returns!B:B,0)),"No")</f>
        <v>No</v>
      </c>
    </row>
    <row r="8747" spans="1:23" x14ac:dyDescent="0.2">
      <c r="A8747" s="1">
        <v>8746</v>
      </c>
      <c r="B8747" t="s">
        <v>10329</v>
      </c>
      <c r="C8747" s="2">
        <v>43061</v>
      </c>
      <c r="D8747" s="2">
        <v>43064</v>
      </c>
      <c r="E8747" s="1" t="s">
        <v>21</v>
      </c>
      <c r="F8747" s="1" t="s">
        <v>5853</v>
      </c>
      <c r="G8747" s="1" t="s">
        <v>5854</v>
      </c>
      <c r="H8747" s="1" t="s">
        <v>94</v>
      </c>
      <c r="I8747" s="1" t="s">
        <v>25</v>
      </c>
      <c r="J8747" s="1" t="s">
        <v>5671</v>
      </c>
      <c r="K8747" s="1" t="s">
        <v>1088</v>
      </c>
      <c r="L8747" s="1">
        <v>2138</v>
      </c>
      <c r="M8747" s="1" t="s">
        <v>135</v>
      </c>
      <c r="N8747" s="1" t="s">
        <v>5689</v>
      </c>
      <c r="O8747" s="1" t="s">
        <v>43</v>
      </c>
      <c r="P8747" s="1" t="s">
        <v>84</v>
      </c>
      <c r="Q8747" s="1" t="s">
        <v>5690</v>
      </c>
      <c r="R8747" s="1">
        <v>59.94</v>
      </c>
      <c r="S8747" s="1">
        <v>3</v>
      </c>
      <c r="T8747" s="1">
        <v>0</v>
      </c>
      <c r="U8747" s="1">
        <v>28.171799999999998</v>
      </c>
      <c r="V8747" s="3" t="str">
        <f>IF(M8747=People!$B$5,People!$A$5,IF(M8747=People!$B$4,People!$A$4,IF(M8747=People!$B$3,People!$A$3,IF(M8747=People!$B$2,People!$A$2,0))))</f>
        <v>Chuck Magee</v>
      </c>
      <c r="W8747" s="3" t="str">
        <f>IFERROR(INDEX(Returns!A:A,MATCH(B8747,Returns!B:B,0)),"No")</f>
        <v>No</v>
      </c>
    </row>
    <row r="8748" spans="1:23" x14ac:dyDescent="0.2">
      <c r="A8748" s="1">
        <v>8747</v>
      </c>
      <c r="B8748" t="s">
        <v>10330</v>
      </c>
      <c r="C8748" s="2">
        <v>43498</v>
      </c>
      <c r="D8748" s="2">
        <v>43503</v>
      </c>
      <c r="E8748" s="1" t="s">
        <v>46</v>
      </c>
      <c r="F8748" s="1" t="s">
        <v>4449</v>
      </c>
      <c r="G8748" s="1" t="s">
        <v>4450</v>
      </c>
      <c r="H8748" s="1" t="s">
        <v>38</v>
      </c>
      <c r="I8748" s="1" t="s">
        <v>25</v>
      </c>
      <c r="J8748" s="1" t="s">
        <v>833</v>
      </c>
      <c r="K8748" s="1" t="s">
        <v>40</v>
      </c>
      <c r="L8748" s="1">
        <v>92105</v>
      </c>
      <c r="M8748" s="1" t="s">
        <v>41</v>
      </c>
      <c r="N8748" s="1" t="s">
        <v>2609</v>
      </c>
      <c r="O8748" s="1" t="s">
        <v>30</v>
      </c>
      <c r="P8748" s="1" t="s">
        <v>60</v>
      </c>
      <c r="Q8748" s="1" t="s">
        <v>2610</v>
      </c>
      <c r="R8748" s="1">
        <v>210.58</v>
      </c>
      <c r="S8748" s="1">
        <v>2</v>
      </c>
      <c r="T8748" s="1">
        <v>0</v>
      </c>
      <c r="U8748" s="1">
        <v>12.634799999999984</v>
      </c>
      <c r="V8748" s="3" t="str">
        <f>IF(M8748=People!$B$5,People!$A$5,IF(M8748=People!$B$4,People!$A$4,IF(M8748=People!$B$3,People!$A$3,IF(M8748=People!$B$2,People!$A$2,0))))</f>
        <v>Anna Andreadi</v>
      </c>
      <c r="W8748" s="3" t="str">
        <f>IFERROR(INDEX(Returns!A:A,MATCH(B8748,Returns!B:B,0)),"No")</f>
        <v>No</v>
      </c>
    </row>
    <row r="8749" spans="1:23" x14ac:dyDescent="0.2">
      <c r="A8749" s="1">
        <v>8748</v>
      </c>
      <c r="B8749" t="s">
        <v>10330</v>
      </c>
      <c r="C8749" s="2">
        <v>43498</v>
      </c>
      <c r="D8749" s="2">
        <v>43503</v>
      </c>
      <c r="E8749" s="1" t="s">
        <v>46</v>
      </c>
      <c r="F8749" s="1" t="s">
        <v>4449</v>
      </c>
      <c r="G8749" s="1" t="s">
        <v>4450</v>
      </c>
      <c r="H8749" s="1" t="s">
        <v>38</v>
      </c>
      <c r="I8749" s="1" t="s">
        <v>25</v>
      </c>
      <c r="J8749" s="1" t="s">
        <v>833</v>
      </c>
      <c r="K8749" s="1" t="s">
        <v>40</v>
      </c>
      <c r="L8749" s="1">
        <v>92105</v>
      </c>
      <c r="M8749" s="1" t="s">
        <v>41</v>
      </c>
      <c r="N8749" s="1" t="s">
        <v>2043</v>
      </c>
      <c r="O8749" s="1" t="s">
        <v>43</v>
      </c>
      <c r="P8749" s="1" t="s">
        <v>70</v>
      </c>
      <c r="Q8749" s="1" t="s">
        <v>2044</v>
      </c>
      <c r="R8749" s="1">
        <v>30.960000000000004</v>
      </c>
      <c r="S8749" s="1">
        <v>2</v>
      </c>
      <c r="T8749" s="1">
        <v>0.2</v>
      </c>
      <c r="U8749" s="1">
        <v>10.061999999999998</v>
      </c>
      <c r="V8749" s="3" t="str">
        <f>IF(M8749=People!$B$5,People!$A$5,IF(M8749=People!$B$4,People!$A$4,IF(M8749=People!$B$3,People!$A$3,IF(M8749=People!$B$2,People!$A$2,0))))</f>
        <v>Anna Andreadi</v>
      </c>
      <c r="W8749" s="3" t="str">
        <f>IFERROR(INDEX(Returns!A:A,MATCH(B8749,Returns!B:B,0)),"No")</f>
        <v>No</v>
      </c>
    </row>
    <row r="8750" spans="1:23" x14ac:dyDescent="0.2">
      <c r="A8750" s="1">
        <v>8749</v>
      </c>
      <c r="B8750" t="s">
        <v>10330</v>
      </c>
      <c r="C8750" s="2">
        <v>43498</v>
      </c>
      <c r="D8750" s="2">
        <v>43503</v>
      </c>
      <c r="E8750" s="1" t="s">
        <v>46</v>
      </c>
      <c r="F8750" s="1" t="s">
        <v>4449</v>
      </c>
      <c r="G8750" s="1" t="s">
        <v>4450</v>
      </c>
      <c r="H8750" s="1" t="s">
        <v>38</v>
      </c>
      <c r="I8750" s="1" t="s">
        <v>25</v>
      </c>
      <c r="J8750" s="1" t="s">
        <v>833</v>
      </c>
      <c r="K8750" s="1" t="s">
        <v>40</v>
      </c>
      <c r="L8750" s="1">
        <v>92105</v>
      </c>
      <c r="M8750" s="1" t="s">
        <v>41</v>
      </c>
      <c r="N8750" s="1" t="s">
        <v>5564</v>
      </c>
      <c r="O8750" s="1" t="s">
        <v>66</v>
      </c>
      <c r="P8750" s="1" t="s">
        <v>601</v>
      </c>
      <c r="Q8750" s="1" t="s">
        <v>5565</v>
      </c>
      <c r="R8750" s="1">
        <v>239.98400000000004</v>
      </c>
      <c r="S8750" s="1">
        <v>2</v>
      </c>
      <c r="T8750" s="1">
        <v>0.2</v>
      </c>
      <c r="U8750" s="1">
        <v>38.997399999999971</v>
      </c>
      <c r="V8750" s="3" t="str">
        <f>IF(M8750=People!$B$5,People!$A$5,IF(M8750=People!$B$4,People!$A$4,IF(M8750=People!$B$3,People!$A$3,IF(M8750=People!$B$2,People!$A$2,0))))</f>
        <v>Anna Andreadi</v>
      </c>
      <c r="W8750" s="3" t="str">
        <f>IFERROR(INDEX(Returns!A:A,MATCH(B8750,Returns!B:B,0)),"No")</f>
        <v>No</v>
      </c>
    </row>
    <row r="8751" spans="1:23" x14ac:dyDescent="0.2">
      <c r="A8751" s="1">
        <v>8750</v>
      </c>
      <c r="B8751" t="s">
        <v>10331</v>
      </c>
      <c r="C8751" s="2">
        <v>42902</v>
      </c>
      <c r="D8751" s="2">
        <v>42905</v>
      </c>
      <c r="E8751" s="1" t="s">
        <v>170</v>
      </c>
      <c r="F8751" s="1" t="s">
        <v>498</v>
      </c>
      <c r="G8751" s="1" t="s">
        <v>499</v>
      </c>
      <c r="H8751" s="1" t="s">
        <v>24</v>
      </c>
      <c r="I8751" s="1" t="s">
        <v>25</v>
      </c>
      <c r="J8751" s="1" t="s">
        <v>239</v>
      </c>
      <c r="K8751" s="1" t="s">
        <v>240</v>
      </c>
      <c r="L8751" s="1">
        <v>10009</v>
      </c>
      <c r="M8751" s="1" t="s">
        <v>135</v>
      </c>
      <c r="N8751" s="1" t="s">
        <v>1512</v>
      </c>
      <c r="O8751" s="1" t="s">
        <v>43</v>
      </c>
      <c r="P8751" s="1" t="s">
        <v>70</v>
      </c>
      <c r="Q8751" s="1" t="s">
        <v>1513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3" t="str">
        <f>IF(M8751=People!$B$5,People!$A$5,IF(M8751=People!$B$4,People!$A$4,IF(M8751=People!$B$3,People!$A$3,IF(M8751=People!$B$2,People!$A$2,0))))</f>
        <v>Chuck Magee</v>
      </c>
      <c r="W8751" s="3" t="str">
        <f>IFERROR(INDEX(Returns!A:A,MATCH(B8751,Returns!B:B,0)),"No")</f>
        <v>No</v>
      </c>
    </row>
    <row r="8752" spans="1:23" x14ac:dyDescent="0.2">
      <c r="A8752" s="1">
        <v>8751</v>
      </c>
      <c r="B8752" t="s">
        <v>10331</v>
      </c>
      <c r="C8752" s="2">
        <v>42902</v>
      </c>
      <c r="D8752" s="2">
        <v>42905</v>
      </c>
      <c r="E8752" s="1" t="s">
        <v>170</v>
      </c>
      <c r="F8752" s="1" t="s">
        <v>498</v>
      </c>
      <c r="G8752" s="1" t="s">
        <v>499</v>
      </c>
      <c r="H8752" s="1" t="s">
        <v>24</v>
      </c>
      <c r="I8752" s="1" t="s">
        <v>25</v>
      </c>
      <c r="J8752" s="1" t="s">
        <v>239</v>
      </c>
      <c r="K8752" s="1" t="s">
        <v>240</v>
      </c>
      <c r="L8752" s="1">
        <v>10009</v>
      </c>
      <c r="M8752" s="1" t="s">
        <v>135</v>
      </c>
      <c r="N8752" s="1" t="s">
        <v>3526</v>
      </c>
      <c r="O8752" s="1" t="s">
        <v>66</v>
      </c>
      <c r="P8752" s="1" t="s">
        <v>67</v>
      </c>
      <c r="Q8752" s="1" t="s">
        <v>3527</v>
      </c>
      <c r="R8752" s="1">
        <v>133.97999999999999</v>
      </c>
      <c r="S8752" s="1">
        <v>2</v>
      </c>
      <c r="T8752" s="1">
        <v>0</v>
      </c>
      <c r="U8752" s="1">
        <v>33.495000000000005</v>
      </c>
      <c r="V8752" s="3" t="str">
        <f>IF(M8752=People!$B$5,People!$A$5,IF(M8752=People!$B$4,People!$A$4,IF(M8752=People!$B$3,People!$A$3,IF(M8752=People!$B$2,People!$A$2,0))))</f>
        <v>Chuck Magee</v>
      </c>
      <c r="W8752" s="3" t="str">
        <f>IFERROR(INDEX(Returns!A:A,MATCH(B8752,Returns!B:B,0)),"No")</f>
        <v>No</v>
      </c>
    </row>
    <row r="8753" spans="1:23" x14ac:dyDescent="0.2">
      <c r="A8753" s="1">
        <v>8752</v>
      </c>
      <c r="B8753" t="s">
        <v>10332</v>
      </c>
      <c r="C8753" s="2">
        <v>43225</v>
      </c>
      <c r="D8753" s="2">
        <v>43229</v>
      </c>
      <c r="E8753" s="1" t="s">
        <v>46</v>
      </c>
      <c r="F8753" s="1" t="s">
        <v>389</v>
      </c>
      <c r="G8753" s="1" t="s">
        <v>390</v>
      </c>
      <c r="H8753" s="1" t="s">
        <v>94</v>
      </c>
      <c r="I8753" s="1" t="s">
        <v>25</v>
      </c>
      <c r="J8753" s="1" t="s">
        <v>4399</v>
      </c>
      <c r="K8753" s="1" t="s">
        <v>50</v>
      </c>
      <c r="L8753" s="1">
        <v>32303</v>
      </c>
      <c r="M8753" s="1" t="s">
        <v>28</v>
      </c>
      <c r="N8753" s="1" t="s">
        <v>5864</v>
      </c>
      <c r="O8753" s="1" t="s">
        <v>43</v>
      </c>
      <c r="P8753" s="1" t="s">
        <v>84</v>
      </c>
      <c r="Q8753" s="1" t="s">
        <v>5865</v>
      </c>
      <c r="R8753" s="1">
        <v>93.248000000000005</v>
      </c>
      <c r="S8753" s="1">
        <v>4</v>
      </c>
      <c r="T8753" s="1">
        <v>0.2</v>
      </c>
      <c r="U8753" s="1">
        <v>31.4712</v>
      </c>
      <c r="V8753" s="3" t="str">
        <f>IF(M8753=People!$B$5,People!$A$5,IF(M8753=People!$B$4,People!$A$4,IF(M8753=People!$B$3,People!$A$3,IF(M8753=People!$B$2,People!$A$2,0))))</f>
        <v>Cassandra Brandow</v>
      </c>
      <c r="W8753" s="3" t="str">
        <f>IFERROR(INDEX(Returns!A:A,MATCH(B8753,Returns!B:B,0)),"No")</f>
        <v>No</v>
      </c>
    </row>
    <row r="8754" spans="1:23" x14ac:dyDescent="0.2">
      <c r="A8754" s="1">
        <v>8753</v>
      </c>
      <c r="B8754" t="s">
        <v>10332</v>
      </c>
      <c r="C8754" s="2">
        <v>43225</v>
      </c>
      <c r="D8754" s="2">
        <v>43229</v>
      </c>
      <c r="E8754" s="1" t="s">
        <v>46</v>
      </c>
      <c r="F8754" s="1" t="s">
        <v>389</v>
      </c>
      <c r="G8754" s="1" t="s">
        <v>390</v>
      </c>
      <c r="H8754" s="1" t="s">
        <v>94</v>
      </c>
      <c r="I8754" s="1" t="s">
        <v>25</v>
      </c>
      <c r="J8754" s="1" t="s">
        <v>4399</v>
      </c>
      <c r="K8754" s="1" t="s">
        <v>50</v>
      </c>
      <c r="L8754" s="1">
        <v>32303</v>
      </c>
      <c r="M8754" s="1" t="s">
        <v>28</v>
      </c>
      <c r="N8754" s="1" t="s">
        <v>3839</v>
      </c>
      <c r="O8754" s="1" t="s">
        <v>66</v>
      </c>
      <c r="P8754" s="1" t="s">
        <v>67</v>
      </c>
      <c r="Q8754" s="1" t="s">
        <v>3840</v>
      </c>
      <c r="R8754" s="1">
        <v>177.48000000000002</v>
      </c>
      <c r="S8754" s="1">
        <v>3</v>
      </c>
      <c r="T8754" s="1">
        <v>0.2</v>
      </c>
      <c r="U8754" s="1">
        <v>19.966499999999982</v>
      </c>
      <c r="V8754" s="3" t="str">
        <f>IF(M8754=People!$B$5,People!$A$5,IF(M8754=People!$B$4,People!$A$4,IF(M8754=People!$B$3,People!$A$3,IF(M8754=People!$B$2,People!$A$2,0))))</f>
        <v>Cassandra Brandow</v>
      </c>
      <c r="W8754" s="3" t="str">
        <f>IFERROR(INDEX(Returns!A:A,MATCH(B8754,Returns!B:B,0)),"No")</f>
        <v>No</v>
      </c>
    </row>
    <row r="8755" spans="1:23" x14ac:dyDescent="0.2">
      <c r="A8755" s="1">
        <v>8754</v>
      </c>
      <c r="B8755" t="s">
        <v>10333</v>
      </c>
      <c r="C8755" s="2">
        <v>43717</v>
      </c>
      <c r="D8755" s="2">
        <v>43718</v>
      </c>
      <c r="E8755" s="1" t="s">
        <v>170</v>
      </c>
      <c r="F8755" s="1" t="s">
        <v>3873</v>
      </c>
      <c r="G8755" s="1" t="s">
        <v>3874</v>
      </c>
      <c r="H8755" s="1" t="s">
        <v>24</v>
      </c>
      <c r="I8755" s="1" t="s">
        <v>25</v>
      </c>
      <c r="J8755" s="1" t="s">
        <v>2397</v>
      </c>
      <c r="K8755" s="1" t="s">
        <v>440</v>
      </c>
      <c r="L8755" s="1">
        <v>43615</v>
      </c>
      <c r="M8755" s="1" t="s">
        <v>135</v>
      </c>
      <c r="N8755" s="1" t="s">
        <v>3688</v>
      </c>
      <c r="O8755" s="1" t="s">
        <v>43</v>
      </c>
      <c r="P8755" s="1" t="s">
        <v>44</v>
      </c>
      <c r="Q8755" s="1" t="s">
        <v>3689</v>
      </c>
      <c r="R8755" s="1">
        <v>17.712</v>
      </c>
      <c r="S8755" s="1">
        <v>6</v>
      </c>
      <c r="T8755" s="1">
        <v>0.2</v>
      </c>
      <c r="U8755" s="1">
        <v>5.9777999999999993</v>
      </c>
      <c r="V8755" s="3" t="str">
        <f>IF(M8755=People!$B$5,People!$A$5,IF(M8755=People!$B$4,People!$A$4,IF(M8755=People!$B$3,People!$A$3,IF(M8755=People!$B$2,People!$A$2,0))))</f>
        <v>Chuck Magee</v>
      </c>
      <c r="W8755" s="3" t="str">
        <f>IFERROR(INDEX(Returns!A:A,MATCH(B8755,Returns!B:B,0)),"No")</f>
        <v>No</v>
      </c>
    </row>
    <row r="8756" spans="1:23" x14ac:dyDescent="0.2">
      <c r="A8756" s="1">
        <v>8755</v>
      </c>
      <c r="B8756" t="s">
        <v>10333</v>
      </c>
      <c r="C8756" s="2">
        <v>43717</v>
      </c>
      <c r="D8756" s="2">
        <v>43718</v>
      </c>
      <c r="E8756" s="1" t="s">
        <v>170</v>
      </c>
      <c r="F8756" s="1" t="s">
        <v>3873</v>
      </c>
      <c r="G8756" s="1" t="s">
        <v>3874</v>
      </c>
      <c r="H8756" s="1" t="s">
        <v>24</v>
      </c>
      <c r="I8756" s="1" t="s">
        <v>25</v>
      </c>
      <c r="J8756" s="1" t="s">
        <v>2397</v>
      </c>
      <c r="K8756" s="1" t="s">
        <v>440</v>
      </c>
      <c r="L8756" s="1">
        <v>43615</v>
      </c>
      <c r="M8756" s="1" t="s">
        <v>135</v>
      </c>
      <c r="N8756" s="1" t="s">
        <v>2652</v>
      </c>
      <c r="O8756" s="1" t="s">
        <v>43</v>
      </c>
      <c r="P8756" s="1" t="s">
        <v>70</v>
      </c>
      <c r="Q8756" s="1" t="s">
        <v>2653</v>
      </c>
      <c r="R8756" s="1">
        <v>4.8600000000000012</v>
      </c>
      <c r="S8756" s="1">
        <v>3</v>
      </c>
      <c r="T8756" s="1">
        <v>0.7</v>
      </c>
      <c r="U8756" s="1">
        <v>-3.5640000000000001</v>
      </c>
      <c r="V8756" s="3" t="str">
        <f>IF(M8756=People!$B$5,People!$A$5,IF(M8756=People!$B$4,People!$A$4,IF(M8756=People!$B$3,People!$A$3,IF(M8756=People!$B$2,People!$A$2,0))))</f>
        <v>Chuck Magee</v>
      </c>
      <c r="W8756" s="3" t="str">
        <f>IFERROR(INDEX(Returns!A:A,MATCH(B8756,Returns!B:B,0)),"No")</f>
        <v>No</v>
      </c>
    </row>
    <row r="8757" spans="1:23" x14ac:dyDescent="0.2">
      <c r="A8757" s="1">
        <v>8756</v>
      </c>
      <c r="B8757" t="s">
        <v>10333</v>
      </c>
      <c r="C8757" s="2">
        <v>43717</v>
      </c>
      <c r="D8757" s="2">
        <v>43718</v>
      </c>
      <c r="E8757" s="1" t="s">
        <v>170</v>
      </c>
      <c r="F8757" s="1" t="s">
        <v>3873</v>
      </c>
      <c r="G8757" s="1" t="s">
        <v>3874</v>
      </c>
      <c r="H8757" s="1" t="s">
        <v>24</v>
      </c>
      <c r="I8757" s="1" t="s">
        <v>25</v>
      </c>
      <c r="J8757" s="1" t="s">
        <v>2397</v>
      </c>
      <c r="K8757" s="1" t="s">
        <v>440</v>
      </c>
      <c r="L8757" s="1">
        <v>43615</v>
      </c>
      <c r="M8757" s="1" t="s">
        <v>135</v>
      </c>
      <c r="N8757" s="1" t="s">
        <v>3640</v>
      </c>
      <c r="O8757" s="1" t="s">
        <v>43</v>
      </c>
      <c r="P8757" s="1" t="s">
        <v>70</v>
      </c>
      <c r="Q8757" s="1" t="s">
        <v>3641</v>
      </c>
      <c r="R8757" s="1">
        <v>6.2580000000000009</v>
      </c>
      <c r="S8757" s="1">
        <v>2</v>
      </c>
      <c r="T8757" s="1">
        <v>0.7</v>
      </c>
      <c r="U8757" s="1">
        <v>-5.2149999999999999</v>
      </c>
      <c r="V8757" s="3" t="str">
        <f>IF(M8757=People!$B$5,People!$A$5,IF(M8757=People!$B$4,People!$A$4,IF(M8757=People!$B$3,People!$A$3,IF(M8757=People!$B$2,People!$A$2,0))))</f>
        <v>Chuck Magee</v>
      </c>
      <c r="W8757" s="3" t="str">
        <f>IFERROR(INDEX(Returns!A:A,MATCH(B8757,Returns!B:B,0)),"No")</f>
        <v>No</v>
      </c>
    </row>
    <row r="8758" spans="1:23" x14ac:dyDescent="0.2">
      <c r="A8758" s="1">
        <v>8757</v>
      </c>
      <c r="B8758" t="s">
        <v>6044</v>
      </c>
      <c r="C8758" s="2">
        <v>43303</v>
      </c>
      <c r="D8758" s="2">
        <v>43307</v>
      </c>
      <c r="E8758" s="1" t="s">
        <v>46</v>
      </c>
      <c r="F8758" s="1" t="s">
        <v>5042</v>
      </c>
      <c r="G8758" s="1" t="s">
        <v>5043</v>
      </c>
      <c r="H8758" s="1" t="s">
        <v>38</v>
      </c>
      <c r="I8758" s="1" t="s">
        <v>25</v>
      </c>
      <c r="J8758" s="1" t="s">
        <v>340</v>
      </c>
      <c r="K8758" s="1" t="s">
        <v>2320</v>
      </c>
      <c r="L8758" s="1">
        <v>21044</v>
      </c>
      <c r="M8758" s="1" t="s">
        <v>135</v>
      </c>
      <c r="N8758" s="1" t="s">
        <v>1839</v>
      </c>
      <c r="O8758" s="1" t="s">
        <v>43</v>
      </c>
      <c r="P8758" s="1" t="s">
        <v>73</v>
      </c>
      <c r="Q8758" s="1" t="s">
        <v>1840</v>
      </c>
      <c r="R8758" s="1">
        <v>37.68</v>
      </c>
      <c r="S8758" s="1">
        <v>2</v>
      </c>
      <c r="T8758" s="1">
        <v>0</v>
      </c>
      <c r="U8758" s="1">
        <v>10.5504</v>
      </c>
      <c r="V8758" s="3" t="str">
        <f>IF(M8758=People!$B$5,People!$A$5,IF(M8758=People!$B$4,People!$A$4,IF(M8758=People!$B$3,People!$A$3,IF(M8758=People!$B$2,People!$A$2,0))))</f>
        <v>Chuck Magee</v>
      </c>
      <c r="W8758" s="3" t="str">
        <f>IFERROR(INDEX(Returns!A:A,MATCH(B8758,Returns!B:B,0)),"No")</f>
        <v>Yes</v>
      </c>
    </row>
    <row r="8759" spans="1:23" x14ac:dyDescent="0.2">
      <c r="A8759" s="1">
        <v>8758</v>
      </c>
      <c r="B8759" t="s">
        <v>6044</v>
      </c>
      <c r="C8759" s="2">
        <v>43303</v>
      </c>
      <c r="D8759" s="2">
        <v>43307</v>
      </c>
      <c r="E8759" s="1" t="s">
        <v>46</v>
      </c>
      <c r="F8759" s="1" t="s">
        <v>5042</v>
      </c>
      <c r="G8759" s="1" t="s">
        <v>5043</v>
      </c>
      <c r="H8759" s="1" t="s">
        <v>38</v>
      </c>
      <c r="I8759" s="1" t="s">
        <v>25</v>
      </c>
      <c r="J8759" s="1" t="s">
        <v>340</v>
      </c>
      <c r="K8759" s="1" t="s">
        <v>2320</v>
      </c>
      <c r="L8759" s="1">
        <v>21044</v>
      </c>
      <c r="M8759" s="1" t="s">
        <v>135</v>
      </c>
      <c r="N8759" s="1" t="s">
        <v>926</v>
      </c>
      <c r="O8759" s="1" t="s">
        <v>43</v>
      </c>
      <c r="P8759" s="1" t="s">
        <v>84</v>
      </c>
      <c r="Q8759" s="1" t="s">
        <v>927</v>
      </c>
      <c r="R8759" s="1">
        <v>51.84</v>
      </c>
      <c r="S8759" s="1">
        <v>8</v>
      </c>
      <c r="T8759" s="1">
        <v>0</v>
      </c>
      <c r="U8759" s="1">
        <v>24.883200000000002</v>
      </c>
      <c r="V8759" s="3" t="str">
        <f>IF(M8759=People!$B$5,People!$A$5,IF(M8759=People!$B$4,People!$A$4,IF(M8759=People!$B$3,People!$A$3,IF(M8759=People!$B$2,People!$A$2,0))))</f>
        <v>Chuck Magee</v>
      </c>
      <c r="W8759" s="3" t="str">
        <f>IFERROR(INDEX(Returns!A:A,MATCH(B8759,Returns!B:B,0)),"No")</f>
        <v>Yes</v>
      </c>
    </row>
    <row r="8760" spans="1:23" x14ac:dyDescent="0.2">
      <c r="A8760" s="1">
        <v>8759</v>
      </c>
      <c r="B8760" t="s">
        <v>6044</v>
      </c>
      <c r="C8760" s="2">
        <v>43303</v>
      </c>
      <c r="D8760" s="2">
        <v>43307</v>
      </c>
      <c r="E8760" s="1" t="s">
        <v>46</v>
      </c>
      <c r="F8760" s="1" t="s">
        <v>5042</v>
      </c>
      <c r="G8760" s="1" t="s">
        <v>5043</v>
      </c>
      <c r="H8760" s="1" t="s">
        <v>38</v>
      </c>
      <c r="I8760" s="1" t="s">
        <v>25</v>
      </c>
      <c r="J8760" s="1" t="s">
        <v>340</v>
      </c>
      <c r="K8760" s="1" t="s">
        <v>2320</v>
      </c>
      <c r="L8760" s="1">
        <v>21044</v>
      </c>
      <c r="M8760" s="1" t="s">
        <v>135</v>
      </c>
      <c r="N8760" s="1" t="s">
        <v>2150</v>
      </c>
      <c r="O8760" s="1" t="s">
        <v>30</v>
      </c>
      <c r="P8760" s="1" t="s">
        <v>60</v>
      </c>
      <c r="Q8760" s="1" t="s">
        <v>2151</v>
      </c>
      <c r="R8760" s="1">
        <v>27.42</v>
      </c>
      <c r="S8760" s="1">
        <v>3</v>
      </c>
      <c r="T8760" s="1">
        <v>0</v>
      </c>
      <c r="U8760" s="1">
        <v>9.3227999999999991</v>
      </c>
      <c r="V8760" s="3" t="str">
        <f>IF(M8760=People!$B$5,People!$A$5,IF(M8760=People!$B$4,People!$A$4,IF(M8760=People!$B$3,People!$A$3,IF(M8760=People!$B$2,People!$A$2,0))))</f>
        <v>Chuck Magee</v>
      </c>
      <c r="W8760" s="3" t="str">
        <f>IFERROR(INDEX(Returns!A:A,MATCH(B8760,Returns!B:B,0)),"No")</f>
        <v>Yes</v>
      </c>
    </row>
    <row r="8761" spans="1:23" x14ac:dyDescent="0.2">
      <c r="A8761" s="1">
        <v>8760</v>
      </c>
      <c r="B8761" t="s">
        <v>6044</v>
      </c>
      <c r="C8761" s="2">
        <v>43303</v>
      </c>
      <c r="D8761" s="2">
        <v>43307</v>
      </c>
      <c r="E8761" s="1" t="s">
        <v>46</v>
      </c>
      <c r="F8761" s="1" t="s">
        <v>5042</v>
      </c>
      <c r="G8761" s="1" t="s">
        <v>5043</v>
      </c>
      <c r="H8761" s="1" t="s">
        <v>38</v>
      </c>
      <c r="I8761" s="1" t="s">
        <v>25</v>
      </c>
      <c r="J8761" s="1" t="s">
        <v>340</v>
      </c>
      <c r="K8761" s="1" t="s">
        <v>2320</v>
      </c>
      <c r="L8761" s="1">
        <v>21044</v>
      </c>
      <c r="M8761" s="1" t="s">
        <v>135</v>
      </c>
      <c r="N8761" s="1" t="s">
        <v>2476</v>
      </c>
      <c r="O8761" s="1" t="s">
        <v>43</v>
      </c>
      <c r="P8761" s="1" t="s">
        <v>70</v>
      </c>
      <c r="Q8761" s="1" t="s">
        <v>2477</v>
      </c>
      <c r="R8761" s="1">
        <v>5.4</v>
      </c>
      <c r="S8761" s="1">
        <v>3</v>
      </c>
      <c r="T8761" s="1">
        <v>0</v>
      </c>
      <c r="U8761" s="1">
        <v>2.5920000000000001</v>
      </c>
      <c r="V8761" s="3" t="str">
        <f>IF(M8761=People!$B$5,People!$A$5,IF(M8761=People!$B$4,People!$A$4,IF(M8761=People!$B$3,People!$A$3,IF(M8761=People!$B$2,People!$A$2,0))))</f>
        <v>Chuck Magee</v>
      </c>
      <c r="W8761" s="3" t="str">
        <f>IFERROR(INDEX(Returns!A:A,MATCH(B8761,Returns!B:B,0)),"No")</f>
        <v>Yes</v>
      </c>
    </row>
    <row r="8762" spans="1:23" x14ac:dyDescent="0.2">
      <c r="A8762" s="1">
        <v>8761</v>
      </c>
      <c r="B8762" t="s">
        <v>10334</v>
      </c>
      <c r="C8762" s="2">
        <v>43131</v>
      </c>
      <c r="D8762" s="2">
        <v>43137</v>
      </c>
      <c r="E8762" s="1" t="s">
        <v>46</v>
      </c>
      <c r="F8762" s="1" t="s">
        <v>2869</v>
      </c>
      <c r="G8762" s="1" t="s">
        <v>2870</v>
      </c>
      <c r="H8762" s="1" t="s">
        <v>94</v>
      </c>
      <c r="I8762" s="1" t="s">
        <v>25</v>
      </c>
      <c r="J8762" s="1" t="s">
        <v>1506</v>
      </c>
      <c r="K8762" s="1" t="s">
        <v>1111</v>
      </c>
      <c r="L8762" s="1">
        <v>30318</v>
      </c>
      <c r="M8762" s="1" t="s">
        <v>28</v>
      </c>
      <c r="N8762" s="1" t="s">
        <v>1512</v>
      </c>
      <c r="O8762" s="1" t="s">
        <v>43</v>
      </c>
      <c r="P8762" s="1" t="s">
        <v>70</v>
      </c>
      <c r="Q8762" s="1" t="s">
        <v>1513</v>
      </c>
      <c r="R8762" s="1">
        <v>1270.99</v>
      </c>
      <c r="S8762" s="1">
        <v>1</v>
      </c>
      <c r="T8762" s="1">
        <v>0</v>
      </c>
      <c r="U8762" s="1">
        <v>635.495</v>
      </c>
      <c r="V8762" s="3" t="str">
        <f>IF(M8762=People!$B$5,People!$A$5,IF(M8762=People!$B$4,People!$A$4,IF(M8762=People!$B$3,People!$A$3,IF(M8762=People!$B$2,People!$A$2,0))))</f>
        <v>Cassandra Brandow</v>
      </c>
      <c r="W8762" s="3" t="str">
        <f>IFERROR(INDEX(Returns!A:A,MATCH(B8762,Returns!B:B,0)),"No")</f>
        <v>No</v>
      </c>
    </row>
    <row r="8763" spans="1:23" x14ac:dyDescent="0.2">
      <c r="A8763" s="1">
        <v>8762</v>
      </c>
      <c r="B8763" t="s">
        <v>10334</v>
      </c>
      <c r="C8763" s="2">
        <v>43131</v>
      </c>
      <c r="D8763" s="2">
        <v>43137</v>
      </c>
      <c r="E8763" s="1" t="s">
        <v>46</v>
      </c>
      <c r="F8763" s="1" t="s">
        <v>2869</v>
      </c>
      <c r="G8763" s="1" t="s">
        <v>2870</v>
      </c>
      <c r="H8763" s="1" t="s">
        <v>94</v>
      </c>
      <c r="I8763" s="1" t="s">
        <v>25</v>
      </c>
      <c r="J8763" s="1" t="s">
        <v>1506</v>
      </c>
      <c r="K8763" s="1" t="s">
        <v>1111</v>
      </c>
      <c r="L8763" s="1">
        <v>30318</v>
      </c>
      <c r="M8763" s="1" t="s">
        <v>28</v>
      </c>
      <c r="N8763" s="1" t="s">
        <v>4361</v>
      </c>
      <c r="O8763" s="1" t="s">
        <v>43</v>
      </c>
      <c r="P8763" s="1" t="s">
        <v>157</v>
      </c>
      <c r="Q8763" s="1" t="s">
        <v>4362</v>
      </c>
      <c r="R8763" s="1">
        <v>125.36</v>
      </c>
      <c r="S8763" s="1">
        <v>8</v>
      </c>
      <c r="T8763" s="1">
        <v>0</v>
      </c>
      <c r="U8763" s="1">
        <v>58.919199999999989</v>
      </c>
      <c r="V8763" s="3" t="str">
        <f>IF(M8763=People!$B$5,People!$A$5,IF(M8763=People!$B$4,People!$A$4,IF(M8763=People!$B$3,People!$A$3,IF(M8763=People!$B$2,People!$A$2,0))))</f>
        <v>Cassandra Brandow</v>
      </c>
      <c r="W8763" s="3" t="str">
        <f>IFERROR(INDEX(Returns!A:A,MATCH(B8763,Returns!B:B,0)),"No")</f>
        <v>No</v>
      </c>
    </row>
    <row r="8764" spans="1:23" x14ac:dyDescent="0.2">
      <c r="A8764" s="1">
        <v>8763</v>
      </c>
      <c r="B8764" t="s">
        <v>10335</v>
      </c>
      <c r="C8764" s="2">
        <v>43463</v>
      </c>
      <c r="D8764" s="2">
        <v>43467</v>
      </c>
      <c r="E8764" s="1" t="s">
        <v>46</v>
      </c>
      <c r="F8764" s="1" t="s">
        <v>2650</v>
      </c>
      <c r="G8764" s="1" t="s">
        <v>2651</v>
      </c>
      <c r="H8764" s="1" t="s">
        <v>24</v>
      </c>
      <c r="I8764" s="1" t="s">
        <v>25</v>
      </c>
      <c r="J8764" s="1" t="s">
        <v>4240</v>
      </c>
      <c r="K8764" s="1" t="s">
        <v>40</v>
      </c>
      <c r="L8764" s="1">
        <v>95823</v>
      </c>
      <c r="M8764" s="1" t="s">
        <v>41</v>
      </c>
      <c r="N8764" s="1" t="s">
        <v>2534</v>
      </c>
      <c r="O8764" s="1" t="s">
        <v>43</v>
      </c>
      <c r="P8764" s="1" t="s">
        <v>55</v>
      </c>
      <c r="Q8764" s="1" t="s">
        <v>2535</v>
      </c>
      <c r="R8764" s="1">
        <v>14.03</v>
      </c>
      <c r="S8764" s="1">
        <v>1</v>
      </c>
      <c r="T8764" s="1">
        <v>0</v>
      </c>
      <c r="U8764" s="1">
        <v>4.068699999999998</v>
      </c>
      <c r="V8764" s="3" t="str">
        <f>IF(M8764=People!$B$5,People!$A$5,IF(M8764=People!$B$4,People!$A$4,IF(M8764=People!$B$3,People!$A$3,IF(M8764=People!$B$2,People!$A$2,0))))</f>
        <v>Anna Andreadi</v>
      </c>
      <c r="W8764" s="3" t="str">
        <f>IFERROR(INDEX(Returns!A:A,MATCH(B8764,Returns!B:B,0)),"No")</f>
        <v>No</v>
      </c>
    </row>
    <row r="8765" spans="1:23" x14ac:dyDescent="0.2">
      <c r="A8765" s="1">
        <v>8764</v>
      </c>
      <c r="B8765" t="s">
        <v>10335</v>
      </c>
      <c r="C8765" s="2">
        <v>43463</v>
      </c>
      <c r="D8765" s="2">
        <v>43467</v>
      </c>
      <c r="E8765" s="1" t="s">
        <v>46</v>
      </c>
      <c r="F8765" s="1" t="s">
        <v>2650</v>
      </c>
      <c r="G8765" s="1" t="s">
        <v>2651</v>
      </c>
      <c r="H8765" s="1" t="s">
        <v>24</v>
      </c>
      <c r="I8765" s="1" t="s">
        <v>25</v>
      </c>
      <c r="J8765" s="1" t="s">
        <v>4240</v>
      </c>
      <c r="K8765" s="1" t="s">
        <v>40</v>
      </c>
      <c r="L8765" s="1">
        <v>95823</v>
      </c>
      <c r="M8765" s="1" t="s">
        <v>41</v>
      </c>
      <c r="N8765" s="1" t="s">
        <v>4341</v>
      </c>
      <c r="O8765" s="1" t="s">
        <v>43</v>
      </c>
      <c r="P8765" s="1" t="s">
        <v>512</v>
      </c>
      <c r="Q8765" s="1" t="s">
        <v>4342</v>
      </c>
      <c r="R8765" s="1">
        <v>27.96</v>
      </c>
      <c r="S8765" s="1">
        <v>2</v>
      </c>
      <c r="T8765" s="1">
        <v>0</v>
      </c>
      <c r="U8765" s="1">
        <v>7.2696000000000005</v>
      </c>
      <c r="V8765" s="3" t="str">
        <f>IF(M8765=People!$B$5,People!$A$5,IF(M8765=People!$B$4,People!$A$4,IF(M8765=People!$B$3,People!$A$3,IF(M8765=People!$B$2,People!$A$2,0))))</f>
        <v>Anna Andreadi</v>
      </c>
      <c r="W8765" s="3" t="str">
        <f>IFERROR(INDEX(Returns!A:A,MATCH(B8765,Returns!B:B,0)),"No")</f>
        <v>No</v>
      </c>
    </row>
    <row r="8766" spans="1:23" x14ac:dyDescent="0.2">
      <c r="A8766" s="1">
        <v>8765</v>
      </c>
      <c r="B8766" t="s">
        <v>10336</v>
      </c>
      <c r="C8766" s="2">
        <v>43060</v>
      </c>
      <c r="D8766" s="2">
        <v>43066</v>
      </c>
      <c r="E8766" s="1" t="s">
        <v>46</v>
      </c>
      <c r="F8766" s="1" t="s">
        <v>1333</v>
      </c>
      <c r="G8766" s="1" t="s">
        <v>1334</v>
      </c>
      <c r="H8766" s="1" t="s">
        <v>38</v>
      </c>
      <c r="I8766" s="1" t="s">
        <v>25</v>
      </c>
      <c r="J8766" s="1" t="s">
        <v>95</v>
      </c>
      <c r="K8766" s="1" t="s">
        <v>96</v>
      </c>
      <c r="L8766" s="1">
        <v>76106</v>
      </c>
      <c r="M8766" s="1" t="s">
        <v>97</v>
      </c>
      <c r="N8766" s="1" t="s">
        <v>3897</v>
      </c>
      <c r="O8766" s="1" t="s">
        <v>43</v>
      </c>
      <c r="P8766" s="1" t="s">
        <v>63</v>
      </c>
      <c r="Q8766" s="1" t="s">
        <v>3898</v>
      </c>
      <c r="R8766" s="1">
        <v>5.3440000000000003</v>
      </c>
      <c r="S8766" s="1">
        <v>2</v>
      </c>
      <c r="T8766" s="1">
        <v>0.2</v>
      </c>
      <c r="U8766" s="1">
        <v>0.73479999999999923</v>
      </c>
      <c r="V8766" s="3" t="str">
        <f>IF(M8766=People!$B$5,People!$A$5,IF(M8766=People!$B$4,People!$A$4,IF(M8766=People!$B$3,People!$A$3,IF(M8766=People!$B$2,People!$A$2,0))))</f>
        <v>Kelly Williams</v>
      </c>
      <c r="W8766" s="3" t="str">
        <f>IFERROR(INDEX(Returns!A:A,MATCH(B8766,Returns!B:B,0)),"No")</f>
        <v>No</v>
      </c>
    </row>
    <row r="8767" spans="1:23" x14ac:dyDescent="0.2">
      <c r="A8767" s="1">
        <v>8766</v>
      </c>
      <c r="B8767" t="s">
        <v>10336</v>
      </c>
      <c r="C8767" s="2">
        <v>43060</v>
      </c>
      <c r="D8767" s="2">
        <v>43066</v>
      </c>
      <c r="E8767" s="1" t="s">
        <v>46</v>
      </c>
      <c r="F8767" s="1" t="s">
        <v>1333</v>
      </c>
      <c r="G8767" s="1" t="s">
        <v>1334</v>
      </c>
      <c r="H8767" s="1" t="s">
        <v>38</v>
      </c>
      <c r="I8767" s="1" t="s">
        <v>25</v>
      </c>
      <c r="J8767" s="1" t="s">
        <v>95</v>
      </c>
      <c r="K8767" s="1" t="s">
        <v>96</v>
      </c>
      <c r="L8767" s="1">
        <v>76106</v>
      </c>
      <c r="M8767" s="1" t="s">
        <v>97</v>
      </c>
      <c r="N8767" s="1" t="s">
        <v>100</v>
      </c>
      <c r="O8767" s="1" t="s">
        <v>43</v>
      </c>
      <c r="P8767" s="1" t="s">
        <v>70</v>
      </c>
      <c r="Q8767" s="1" t="s">
        <v>101</v>
      </c>
      <c r="R8767" s="1">
        <v>1.6959999999999997</v>
      </c>
      <c r="S8767" s="1">
        <v>2</v>
      </c>
      <c r="T8767" s="1">
        <v>0.8</v>
      </c>
      <c r="U8767" s="1">
        <v>-2.5440000000000005</v>
      </c>
      <c r="V8767" s="3" t="str">
        <f>IF(M8767=People!$B$5,People!$A$5,IF(M8767=People!$B$4,People!$A$4,IF(M8767=People!$B$3,People!$A$3,IF(M8767=People!$B$2,People!$A$2,0))))</f>
        <v>Kelly Williams</v>
      </c>
      <c r="W8767" s="3" t="str">
        <f>IFERROR(INDEX(Returns!A:A,MATCH(B8767,Returns!B:B,0)),"No")</f>
        <v>No</v>
      </c>
    </row>
    <row r="8768" spans="1:23" x14ac:dyDescent="0.2">
      <c r="A8768" s="1">
        <v>8767</v>
      </c>
      <c r="B8768" t="s">
        <v>10336</v>
      </c>
      <c r="C8768" s="2">
        <v>43060</v>
      </c>
      <c r="D8768" s="2">
        <v>43066</v>
      </c>
      <c r="E8768" s="1" t="s">
        <v>46</v>
      </c>
      <c r="F8768" s="1" t="s">
        <v>1333</v>
      </c>
      <c r="G8768" s="1" t="s">
        <v>1334</v>
      </c>
      <c r="H8768" s="1" t="s">
        <v>38</v>
      </c>
      <c r="I8768" s="1" t="s">
        <v>25</v>
      </c>
      <c r="J8768" s="1" t="s">
        <v>95</v>
      </c>
      <c r="K8768" s="1" t="s">
        <v>96</v>
      </c>
      <c r="L8768" s="1">
        <v>76106</v>
      </c>
      <c r="M8768" s="1" t="s">
        <v>97</v>
      </c>
      <c r="N8768" s="1" t="s">
        <v>5837</v>
      </c>
      <c r="O8768" s="1" t="s">
        <v>43</v>
      </c>
      <c r="P8768" s="1" t="s">
        <v>73</v>
      </c>
      <c r="Q8768" s="1" t="s">
        <v>5838</v>
      </c>
      <c r="R8768" s="1">
        <v>24.587999999999994</v>
      </c>
      <c r="S8768" s="1">
        <v>3</v>
      </c>
      <c r="T8768" s="1">
        <v>0.8</v>
      </c>
      <c r="U8768" s="1">
        <v>-67.617000000000019</v>
      </c>
      <c r="V8768" s="3" t="str">
        <f>IF(M8768=People!$B$5,People!$A$5,IF(M8768=People!$B$4,People!$A$4,IF(M8768=People!$B$3,People!$A$3,IF(M8768=People!$B$2,People!$A$2,0))))</f>
        <v>Kelly Williams</v>
      </c>
      <c r="W8768" s="3" t="str">
        <f>IFERROR(INDEX(Returns!A:A,MATCH(B8768,Returns!B:B,0)),"No")</f>
        <v>No</v>
      </c>
    </row>
    <row r="8769" spans="1:23" x14ac:dyDescent="0.2">
      <c r="A8769" s="1">
        <v>8768</v>
      </c>
      <c r="B8769" t="s">
        <v>10336</v>
      </c>
      <c r="C8769" s="2">
        <v>43060</v>
      </c>
      <c r="D8769" s="2">
        <v>43066</v>
      </c>
      <c r="E8769" s="1" t="s">
        <v>46</v>
      </c>
      <c r="F8769" s="1" t="s">
        <v>1333</v>
      </c>
      <c r="G8769" s="1" t="s">
        <v>1334</v>
      </c>
      <c r="H8769" s="1" t="s">
        <v>38</v>
      </c>
      <c r="I8769" s="1" t="s">
        <v>25</v>
      </c>
      <c r="J8769" s="1" t="s">
        <v>95</v>
      </c>
      <c r="K8769" s="1" t="s">
        <v>96</v>
      </c>
      <c r="L8769" s="1">
        <v>76106</v>
      </c>
      <c r="M8769" s="1" t="s">
        <v>97</v>
      </c>
      <c r="N8769" s="1" t="s">
        <v>1406</v>
      </c>
      <c r="O8769" s="1" t="s">
        <v>43</v>
      </c>
      <c r="P8769" s="1" t="s">
        <v>70</v>
      </c>
      <c r="Q8769" s="1" t="s">
        <v>1407</v>
      </c>
      <c r="R8769" s="1">
        <v>7.9799999999999986</v>
      </c>
      <c r="S8769" s="1">
        <v>5</v>
      </c>
      <c r="T8769" s="1">
        <v>0.8</v>
      </c>
      <c r="U8769" s="1">
        <v>-13.167000000000002</v>
      </c>
      <c r="V8769" s="3" t="str">
        <f>IF(M8769=People!$B$5,People!$A$5,IF(M8769=People!$B$4,People!$A$4,IF(M8769=People!$B$3,People!$A$3,IF(M8769=People!$B$2,People!$A$2,0))))</f>
        <v>Kelly Williams</v>
      </c>
      <c r="W8769" s="3" t="str">
        <f>IFERROR(INDEX(Returns!A:A,MATCH(B8769,Returns!B:B,0)),"No")</f>
        <v>No</v>
      </c>
    </row>
    <row r="8770" spans="1:23" x14ac:dyDescent="0.2">
      <c r="A8770" s="1">
        <v>8769</v>
      </c>
      <c r="B8770" t="s">
        <v>10337</v>
      </c>
      <c r="C8770" s="2">
        <v>43013</v>
      </c>
      <c r="D8770" s="2">
        <v>43017</v>
      </c>
      <c r="E8770" s="1" t="s">
        <v>46</v>
      </c>
      <c r="F8770" s="1" t="s">
        <v>4056</v>
      </c>
      <c r="G8770" s="1" t="s">
        <v>4057</v>
      </c>
      <c r="H8770" s="1" t="s">
        <v>24</v>
      </c>
      <c r="I8770" s="1" t="s">
        <v>25</v>
      </c>
      <c r="J8770" s="1" t="s">
        <v>439</v>
      </c>
      <c r="K8770" s="1" t="s">
        <v>440</v>
      </c>
      <c r="L8770" s="1">
        <v>43229</v>
      </c>
      <c r="M8770" s="1" t="s">
        <v>135</v>
      </c>
      <c r="N8770" s="1" t="s">
        <v>1023</v>
      </c>
      <c r="O8770" s="1" t="s">
        <v>66</v>
      </c>
      <c r="P8770" s="1" t="s">
        <v>146</v>
      </c>
      <c r="Q8770" s="1" t="s">
        <v>1024</v>
      </c>
      <c r="R8770" s="1">
        <v>288</v>
      </c>
      <c r="S8770" s="1">
        <v>4</v>
      </c>
      <c r="T8770" s="1">
        <v>0.2</v>
      </c>
      <c r="U8770" s="1">
        <v>57.599999999999994</v>
      </c>
      <c r="V8770" s="3" t="str">
        <f>IF(M8770=People!$B$5,People!$A$5,IF(M8770=People!$B$4,People!$A$4,IF(M8770=People!$B$3,People!$A$3,IF(M8770=People!$B$2,People!$A$2,0))))</f>
        <v>Chuck Magee</v>
      </c>
      <c r="W8770" s="3" t="str">
        <f>IFERROR(INDEX(Returns!A:A,MATCH(B8770,Returns!B:B,0)),"No")</f>
        <v>No</v>
      </c>
    </row>
    <row r="8771" spans="1:23" x14ac:dyDescent="0.2">
      <c r="A8771" s="1">
        <v>8770</v>
      </c>
      <c r="B8771" t="s">
        <v>10338</v>
      </c>
      <c r="C8771" s="2">
        <v>43355</v>
      </c>
      <c r="D8771" s="2">
        <v>43356</v>
      </c>
      <c r="E8771" s="1" t="s">
        <v>1126</v>
      </c>
      <c r="F8771" s="1" t="s">
        <v>1329</v>
      </c>
      <c r="G8771" s="1" t="s">
        <v>1330</v>
      </c>
      <c r="H8771" s="1" t="s">
        <v>94</v>
      </c>
      <c r="I8771" s="1" t="s">
        <v>25</v>
      </c>
      <c r="J8771" s="1" t="s">
        <v>1284</v>
      </c>
      <c r="K8771" s="1" t="s">
        <v>404</v>
      </c>
      <c r="L8771" s="1">
        <v>80027</v>
      </c>
      <c r="M8771" s="1" t="s">
        <v>41</v>
      </c>
      <c r="N8771" s="1" t="s">
        <v>5568</v>
      </c>
      <c r="O8771" s="1" t="s">
        <v>66</v>
      </c>
      <c r="P8771" s="1" t="s">
        <v>67</v>
      </c>
      <c r="Q8771" s="1" t="s">
        <v>5569</v>
      </c>
      <c r="R8771" s="1">
        <v>146.952</v>
      </c>
      <c r="S8771" s="1">
        <v>3</v>
      </c>
      <c r="T8771" s="1">
        <v>0.2</v>
      </c>
      <c r="U8771" s="1">
        <v>9.1844999999999928</v>
      </c>
      <c r="V8771" s="3" t="str">
        <f>IF(M8771=People!$B$5,People!$A$5,IF(M8771=People!$B$4,People!$A$4,IF(M8771=People!$B$3,People!$A$3,IF(M8771=People!$B$2,People!$A$2,0))))</f>
        <v>Anna Andreadi</v>
      </c>
      <c r="W8771" s="3" t="str">
        <f>IFERROR(INDEX(Returns!A:A,MATCH(B8771,Returns!B:B,0)),"No")</f>
        <v>No</v>
      </c>
    </row>
    <row r="8772" spans="1:23" x14ac:dyDescent="0.2">
      <c r="A8772" s="1">
        <v>8771</v>
      </c>
      <c r="B8772" t="s">
        <v>10338</v>
      </c>
      <c r="C8772" s="2">
        <v>43355</v>
      </c>
      <c r="D8772" s="2">
        <v>43356</v>
      </c>
      <c r="E8772" s="1" t="s">
        <v>1126</v>
      </c>
      <c r="F8772" s="1" t="s">
        <v>1329</v>
      </c>
      <c r="G8772" s="1" t="s">
        <v>1330</v>
      </c>
      <c r="H8772" s="1" t="s">
        <v>94</v>
      </c>
      <c r="I8772" s="1" t="s">
        <v>25</v>
      </c>
      <c r="J8772" s="1" t="s">
        <v>1284</v>
      </c>
      <c r="K8772" s="1" t="s">
        <v>404</v>
      </c>
      <c r="L8772" s="1">
        <v>80027</v>
      </c>
      <c r="M8772" s="1" t="s">
        <v>41</v>
      </c>
      <c r="N8772" s="1" t="s">
        <v>2605</v>
      </c>
      <c r="O8772" s="1" t="s">
        <v>30</v>
      </c>
      <c r="P8772" s="1" t="s">
        <v>34</v>
      </c>
      <c r="Q8772" s="1" t="s">
        <v>2606</v>
      </c>
      <c r="R8772" s="1">
        <v>83.13600000000001</v>
      </c>
      <c r="S8772" s="1">
        <v>4</v>
      </c>
      <c r="T8772" s="1">
        <v>0.2</v>
      </c>
      <c r="U8772" s="1">
        <v>5.1960000000000015</v>
      </c>
      <c r="V8772" s="3" t="str">
        <f>IF(M8772=People!$B$5,People!$A$5,IF(M8772=People!$B$4,People!$A$4,IF(M8772=People!$B$3,People!$A$3,IF(M8772=People!$B$2,People!$A$2,0))))</f>
        <v>Anna Andreadi</v>
      </c>
      <c r="W8772" s="3" t="str">
        <f>IFERROR(INDEX(Returns!A:A,MATCH(B8772,Returns!B:B,0)),"No")</f>
        <v>No</v>
      </c>
    </row>
    <row r="8773" spans="1:23" x14ac:dyDescent="0.2">
      <c r="A8773" s="1">
        <v>8772</v>
      </c>
      <c r="B8773" t="s">
        <v>10339</v>
      </c>
      <c r="C8773" s="2">
        <v>43722</v>
      </c>
      <c r="D8773" s="2">
        <v>43725</v>
      </c>
      <c r="E8773" s="1" t="s">
        <v>170</v>
      </c>
      <c r="F8773" s="1" t="s">
        <v>4091</v>
      </c>
      <c r="G8773" s="1" t="s">
        <v>4092</v>
      </c>
      <c r="H8773" s="1" t="s">
        <v>38</v>
      </c>
      <c r="I8773" s="1" t="s">
        <v>25</v>
      </c>
      <c r="J8773" s="1" t="s">
        <v>3709</v>
      </c>
      <c r="K8773" s="1" t="s">
        <v>82</v>
      </c>
      <c r="L8773" s="1">
        <v>27604</v>
      </c>
      <c r="M8773" s="1" t="s">
        <v>28</v>
      </c>
      <c r="N8773" s="1" t="s">
        <v>3903</v>
      </c>
      <c r="O8773" s="1" t="s">
        <v>43</v>
      </c>
      <c r="P8773" s="1" t="s">
        <v>73</v>
      </c>
      <c r="Q8773" s="1" t="s">
        <v>3904</v>
      </c>
      <c r="R8773" s="1">
        <v>942.78400000000011</v>
      </c>
      <c r="S8773" s="1">
        <v>4</v>
      </c>
      <c r="T8773" s="1">
        <v>0.2</v>
      </c>
      <c r="U8773" s="1">
        <v>94.278400000000033</v>
      </c>
      <c r="V8773" s="3" t="str">
        <f>IF(M8773=People!$B$5,People!$A$5,IF(M8773=People!$B$4,People!$A$4,IF(M8773=People!$B$3,People!$A$3,IF(M8773=People!$B$2,People!$A$2,0))))</f>
        <v>Cassandra Brandow</v>
      </c>
      <c r="W8773" s="3" t="str">
        <f>IFERROR(INDEX(Returns!A:A,MATCH(B8773,Returns!B:B,0)),"No")</f>
        <v>No</v>
      </c>
    </row>
    <row r="8774" spans="1:23" x14ac:dyDescent="0.2">
      <c r="A8774" s="1">
        <v>8773</v>
      </c>
      <c r="B8774" t="s">
        <v>10339</v>
      </c>
      <c r="C8774" s="2">
        <v>43722</v>
      </c>
      <c r="D8774" s="2">
        <v>43725</v>
      </c>
      <c r="E8774" s="1" t="s">
        <v>170</v>
      </c>
      <c r="F8774" s="1" t="s">
        <v>4091</v>
      </c>
      <c r="G8774" s="1" t="s">
        <v>4092</v>
      </c>
      <c r="H8774" s="1" t="s">
        <v>38</v>
      </c>
      <c r="I8774" s="1" t="s">
        <v>25</v>
      </c>
      <c r="J8774" s="1" t="s">
        <v>3709</v>
      </c>
      <c r="K8774" s="1" t="s">
        <v>82</v>
      </c>
      <c r="L8774" s="1">
        <v>27604</v>
      </c>
      <c r="M8774" s="1" t="s">
        <v>28</v>
      </c>
      <c r="N8774" s="1" t="s">
        <v>3344</v>
      </c>
      <c r="O8774" s="1" t="s">
        <v>43</v>
      </c>
      <c r="P8774" s="1" t="s">
        <v>84</v>
      </c>
      <c r="Q8774" s="1" t="s">
        <v>3345</v>
      </c>
      <c r="R8774" s="1">
        <v>74.352000000000004</v>
      </c>
      <c r="S8774" s="1">
        <v>3</v>
      </c>
      <c r="T8774" s="1">
        <v>0.2</v>
      </c>
      <c r="U8774" s="1">
        <v>23.234999999999992</v>
      </c>
      <c r="V8774" s="3" t="str">
        <f>IF(M8774=People!$B$5,People!$A$5,IF(M8774=People!$B$4,People!$A$4,IF(M8774=People!$B$3,People!$A$3,IF(M8774=People!$B$2,People!$A$2,0))))</f>
        <v>Cassandra Brandow</v>
      </c>
      <c r="W8774" s="3" t="str">
        <f>IFERROR(INDEX(Returns!A:A,MATCH(B8774,Returns!B:B,0)),"No")</f>
        <v>No</v>
      </c>
    </row>
    <row r="8775" spans="1:23" x14ac:dyDescent="0.2">
      <c r="A8775" s="1">
        <v>8774</v>
      </c>
      <c r="B8775" t="s">
        <v>10340</v>
      </c>
      <c r="C8775" s="2">
        <v>42789</v>
      </c>
      <c r="D8775" s="2">
        <v>42794</v>
      </c>
      <c r="E8775" s="1" t="s">
        <v>46</v>
      </c>
      <c r="F8775" s="1" t="s">
        <v>5824</v>
      </c>
      <c r="G8775" s="1" t="s">
        <v>5825</v>
      </c>
      <c r="H8775" s="1" t="s">
        <v>94</v>
      </c>
      <c r="I8775" s="1" t="s">
        <v>25</v>
      </c>
      <c r="J8775" s="1" t="s">
        <v>239</v>
      </c>
      <c r="K8775" s="1" t="s">
        <v>240</v>
      </c>
      <c r="L8775" s="1">
        <v>10024</v>
      </c>
      <c r="M8775" s="1" t="s">
        <v>135</v>
      </c>
      <c r="N8775" s="1" t="s">
        <v>1891</v>
      </c>
      <c r="O8775" s="1" t="s">
        <v>43</v>
      </c>
      <c r="P8775" s="1" t="s">
        <v>73</v>
      </c>
      <c r="Q8775" s="1" t="s">
        <v>1892</v>
      </c>
      <c r="R8775" s="1">
        <v>26.880000000000003</v>
      </c>
      <c r="S8775" s="1">
        <v>6</v>
      </c>
      <c r="T8775" s="1">
        <v>0</v>
      </c>
      <c r="U8775" s="1">
        <v>6.7200000000000006</v>
      </c>
      <c r="V8775" s="3" t="str">
        <f>IF(M8775=People!$B$5,People!$A$5,IF(M8775=People!$B$4,People!$A$4,IF(M8775=People!$B$3,People!$A$3,IF(M8775=People!$B$2,People!$A$2,0))))</f>
        <v>Chuck Magee</v>
      </c>
      <c r="W8775" s="3" t="str">
        <f>IFERROR(INDEX(Returns!A:A,MATCH(B8775,Returns!B:B,0)),"No")</f>
        <v>No</v>
      </c>
    </row>
    <row r="8776" spans="1:23" x14ac:dyDescent="0.2">
      <c r="A8776" s="1">
        <v>8775</v>
      </c>
      <c r="B8776" t="s">
        <v>10340</v>
      </c>
      <c r="C8776" s="2">
        <v>42789</v>
      </c>
      <c r="D8776" s="2">
        <v>42794</v>
      </c>
      <c r="E8776" s="1" t="s">
        <v>46</v>
      </c>
      <c r="F8776" s="1" t="s">
        <v>5824</v>
      </c>
      <c r="G8776" s="1" t="s">
        <v>5825</v>
      </c>
      <c r="H8776" s="1" t="s">
        <v>94</v>
      </c>
      <c r="I8776" s="1" t="s">
        <v>25</v>
      </c>
      <c r="J8776" s="1" t="s">
        <v>239</v>
      </c>
      <c r="K8776" s="1" t="s">
        <v>240</v>
      </c>
      <c r="L8776" s="1">
        <v>10024</v>
      </c>
      <c r="M8776" s="1" t="s">
        <v>135</v>
      </c>
      <c r="N8776" s="1" t="s">
        <v>4124</v>
      </c>
      <c r="O8776" s="1" t="s">
        <v>43</v>
      </c>
      <c r="P8776" s="1" t="s">
        <v>70</v>
      </c>
      <c r="Q8776" s="1" t="s">
        <v>4125</v>
      </c>
      <c r="R8776" s="1">
        <v>10.896000000000001</v>
      </c>
      <c r="S8776" s="1">
        <v>2</v>
      </c>
      <c r="T8776" s="1">
        <v>0.2</v>
      </c>
      <c r="U8776" s="1">
        <v>3.8135999999999992</v>
      </c>
      <c r="V8776" s="3" t="str">
        <f>IF(M8776=People!$B$5,People!$A$5,IF(M8776=People!$B$4,People!$A$4,IF(M8776=People!$B$3,People!$A$3,IF(M8776=People!$B$2,People!$A$2,0))))</f>
        <v>Chuck Magee</v>
      </c>
      <c r="W8776" s="3" t="str">
        <f>IFERROR(INDEX(Returns!A:A,MATCH(B8776,Returns!B:B,0)),"No")</f>
        <v>No</v>
      </c>
    </row>
    <row r="8777" spans="1:23" x14ac:dyDescent="0.2">
      <c r="A8777" s="1">
        <v>8776</v>
      </c>
      <c r="B8777" t="s">
        <v>10341</v>
      </c>
      <c r="C8777" s="2">
        <v>43439</v>
      </c>
      <c r="D8777" s="2">
        <v>43443</v>
      </c>
      <c r="E8777" s="1" t="s">
        <v>21</v>
      </c>
      <c r="F8777" s="1" t="s">
        <v>3351</v>
      </c>
      <c r="G8777" s="1" t="s">
        <v>3352</v>
      </c>
      <c r="H8777" s="1" t="s">
        <v>94</v>
      </c>
      <c r="I8777" s="1" t="s">
        <v>25</v>
      </c>
      <c r="J8777" s="1" t="s">
        <v>273</v>
      </c>
      <c r="K8777" s="1" t="s">
        <v>191</v>
      </c>
      <c r="L8777" s="1">
        <v>60623</v>
      </c>
      <c r="M8777" s="1" t="s">
        <v>97</v>
      </c>
      <c r="N8777" s="1" t="s">
        <v>565</v>
      </c>
      <c r="O8777" s="1" t="s">
        <v>43</v>
      </c>
      <c r="P8777" s="1" t="s">
        <v>63</v>
      </c>
      <c r="Q8777" s="1" t="s">
        <v>566</v>
      </c>
      <c r="R8777" s="1">
        <v>3.536</v>
      </c>
      <c r="S8777" s="1">
        <v>2</v>
      </c>
      <c r="T8777" s="1">
        <v>0.2</v>
      </c>
      <c r="U8777" s="1">
        <v>0.30940000000000001</v>
      </c>
      <c r="V8777" s="3" t="str">
        <f>IF(M8777=People!$B$5,People!$A$5,IF(M8777=People!$B$4,People!$A$4,IF(M8777=People!$B$3,People!$A$3,IF(M8777=People!$B$2,People!$A$2,0))))</f>
        <v>Kelly Williams</v>
      </c>
      <c r="W8777" s="3" t="str">
        <f>IFERROR(INDEX(Returns!A:A,MATCH(B8777,Returns!B:B,0)),"No")</f>
        <v>No</v>
      </c>
    </row>
    <row r="8778" spans="1:23" x14ac:dyDescent="0.2">
      <c r="A8778" s="1">
        <v>8777</v>
      </c>
      <c r="B8778" t="s">
        <v>10342</v>
      </c>
      <c r="C8778" s="2">
        <v>43283</v>
      </c>
      <c r="D8778" s="2">
        <v>43284</v>
      </c>
      <c r="E8778" s="1" t="s">
        <v>170</v>
      </c>
      <c r="F8778" s="1" t="s">
        <v>786</v>
      </c>
      <c r="G8778" s="1" t="s">
        <v>787</v>
      </c>
      <c r="H8778" s="1" t="s">
        <v>38</v>
      </c>
      <c r="I8778" s="1" t="s">
        <v>25</v>
      </c>
      <c r="J8778" s="1" t="s">
        <v>1459</v>
      </c>
      <c r="K8778" s="1" t="s">
        <v>96</v>
      </c>
      <c r="L8778" s="1">
        <v>77340</v>
      </c>
      <c r="M8778" s="1" t="s">
        <v>97</v>
      </c>
      <c r="N8778" s="1" t="s">
        <v>2197</v>
      </c>
      <c r="O8778" s="1" t="s">
        <v>30</v>
      </c>
      <c r="P8778" s="1" t="s">
        <v>34</v>
      </c>
      <c r="Q8778" s="1" t="s">
        <v>2198</v>
      </c>
      <c r="R8778" s="1">
        <v>528.42999999999995</v>
      </c>
      <c r="S8778" s="1">
        <v>5</v>
      </c>
      <c r="T8778" s="1">
        <v>0.3</v>
      </c>
      <c r="U8778" s="1">
        <v>0</v>
      </c>
      <c r="V8778" s="3" t="str">
        <f>IF(M8778=People!$B$5,People!$A$5,IF(M8778=People!$B$4,People!$A$4,IF(M8778=People!$B$3,People!$A$3,IF(M8778=People!$B$2,People!$A$2,0))))</f>
        <v>Kelly Williams</v>
      </c>
      <c r="W8778" s="3" t="str">
        <f>IFERROR(INDEX(Returns!A:A,MATCH(B8778,Returns!B:B,0)),"No")</f>
        <v>No</v>
      </c>
    </row>
    <row r="8779" spans="1:23" x14ac:dyDescent="0.2">
      <c r="A8779" s="1">
        <v>8778</v>
      </c>
      <c r="B8779" t="s">
        <v>10342</v>
      </c>
      <c r="C8779" s="2">
        <v>43283</v>
      </c>
      <c r="D8779" s="2">
        <v>43284</v>
      </c>
      <c r="E8779" s="1" t="s">
        <v>170</v>
      </c>
      <c r="F8779" s="1" t="s">
        <v>786</v>
      </c>
      <c r="G8779" s="1" t="s">
        <v>787</v>
      </c>
      <c r="H8779" s="1" t="s">
        <v>38</v>
      </c>
      <c r="I8779" s="1" t="s">
        <v>25</v>
      </c>
      <c r="J8779" s="1" t="s">
        <v>1459</v>
      </c>
      <c r="K8779" s="1" t="s">
        <v>96</v>
      </c>
      <c r="L8779" s="1">
        <v>77340</v>
      </c>
      <c r="M8779" s="1" t="s">
        <v>97</v>
      </c>
      <c r="N8779" s="1" t="s">
        <v>4624</v>
      </c>
      <c r="O8779" s="1" t="s">
        <v>43</v>
      </c>
      <c r="P8779" s="1" t="s">
        <v>84</v>
      </c>
      <c r="Q8779" s="1" t="s">
        <v>4625</v>
      </c>
      <c r="R8779" s="1">
        <v>41.472000000000008</v>
      </c>
      <c r="S8779" s="1">
        <v>8</v>
      </c>
      <c r="T8779" s="1">
        <v>0.2</v>
      </c>
      <c r="U8779" s="1">
        <v>14.5152</v>
      </c>
      <c r="V8779" s="3" t="str">
        <f>IF(M8779=People!$B$5,People!$A$5,IF(M8779=People!$B$4,People!$A$4,IF(M8779=People!$B$3,People!$A$3,IF(M8779=People!$B$2,People!$A$2,0))))</f>
        <v>Kelly Williams</v>
      </c>
      <c r="W8779" s="3" t="str">
        <f>IFERROR(INDEX(Returns!A:A,MATCH(B8779,Returns!B:B,0)),"No")</f>
        <v>No</v>
      </c>
    </row>
    <row r="8780" spans="1:23" x14ac:dyDescent="0.2">
      <c r="A8780" s="1">
        <v>8779</v>
      </c>
      <c r="B8780" t="s">
        <v>10343</v>
      </c>
      <c r="C8780" s="2">
        <v>43812</v>
      </c>
      <c r="D8780" s="2">
        <v>43817</v>
      </c>
      <c r="E8780" s="1" t="s">
        <v>46</v>
      </c>
      <c r="F8780" s="1" t="s">
        <v>1207</v>
      </c>
      <c r="G8780" s="1" t="s">
        <v>1208</v>
      </c>
      <c r="H8780" s="1" t="s">
        <v>38</v>
      </c>
      <c r="I8780" s="1" t="s">
        <v>25</v>
      </c>
      <c r="J8780" s="1" t="s">
        <v>239</v>
      </c>
      <c r="K8780" s="1" t="s">
        <v>240</v>
      </c>
      <c r="L8780" s="1">
        <v>10024</v>
      </c>
      <c r="M8780" s="1" t="s">
        <v>135</v>
      </c>
      <c r="N8780" s="1" t="s">
        <v>1916</v>
      </c>
      <c r="O8780" s="1" t="s">
        <v>30</v>
      </c>
      <c r="P8780" s="1" t="s">
        <v>31</v>
      </c>
      <c r="Q8780" s="1" t="s">
        <v>1917</v>
      </c>
      <c r="R8780" s="1">
        <v>287.976</v>
      </c>
      <c r="S8780" s="1">
        <v>3</v>
      </c>
      <c r="T8780" s="1">
        <v>0.2</v>
      </c>
      <c r="U8780" s="1">
        <v>7.1993999999999687</v>
      </c>
      <c r="V8780" s="3" t="str">
        <f>IF(M8780=People!$B$5,People!$A$5,IF(M8780=People!$B$4,People!$A$4,IF(M8780=People!$B$3,People!$A$3,IF(M8780=People!$B$2,People!$A$2,0))))</f>
        <v>Chuck Magee</v>
      </c>
      <c r="W8780" s="3" t="str">
        <f>IFERROR(INDEX(Returns!A:A,MATCH(B8780,Returns!B:B,0)),"No")</f>
        <v>No</v>
      </c>
    </row>
    <row r="8781" spans="1:23" x14ac:dyDescent="0.2">
      <c r="A8781" s="1">
        <v>8780</v>
      </c>
      <c r="B8781" t="s">
        <v>10344</v>
      </c>
      <c r="C8781" s="2">
        <v>42814</v>
      </c>
      <c r="D8781" s="2">
        <v>42816</v>
      </c>
      <c r="E8781" s="1" t="s">
        <v>21</v>
      </c>
      <c r="F8781" s="1" t="s">
        <v>2101</v>
      </c>
      <c r="G8781" s="1" t="s">
        <v>2102</v>
      </c>
      <c r="H8781" s="1" t="s">
        <v>24</v>
      </c>
      <c r="I8781" s="1" t="s">
        <v>25</v>
      </c>
      <c r="J8781" s="1" t="s">
        <v>1704</v>
      </c>
      <c r="K8781" s="1" t="s">
        <v>373</v>
      </c>
      <c r="L8781" s="1">
        <v>97301</v>
      </c>
      <c r="M8781" s="1" t="s">
        <v>41</v>
      </c>
      <c r="N8781" s="1" t="s">
        <v>2514</v>
      </c>
      <c r="O8781" s="1" t="s">
        <v>43</v>
      </c>
      <c r="P8781" s="1" t="s">
        <v>55</v>
      </c>
      <c r="Q8781" s="1" t="s">
        <v>2515</v>
      </c>
      <c r="R8781" s="1">
        <v>29.304000000000002</v>
      </c>
      <c r="S8781" s="1">
        <v>3</v>
      </c>
      <c r="T8781" s="1">
        <v>0.2</v>
      </c>
      <c r="U8781" s="1">
        <v>2.5641000000000034</v>
      </c>
      <c r="V8781" s="3" t="str">
        <f>IF(M8781=People!$B$5,People!$A$5,IF(M8781=People!$B$4,People!$A$4,IF(M8781=People!$B$3,People!$A$3,IF(M8781=People!$B$2,People!$A$2,0))))</f>
        <v>Anna Andreadi</v>
      </c>
      <c r="W8781" s="3" t="str">
        <f>IFERROR(INDEX(Returns!A:A,MATCH(B8781,Returns!B:B,0)),"No")</f>
        <v>No</v>
      </c>
    </row>
    <row r="8782" spans="1:23" x14ac:dyDescent="0.2">
      <c r="A8782" s="1">
        <v>8781</v>
      </c>
      <c r="B8782" t="s">
        <v>10345</v>
      </c>
      <c r="C8782" s="2">
        <v>42795</v>
      </c>
      <c r="D8782" s="2">
        <v>42798</v>
      </c>
      <c r="E8782" s="1" t="s">
        <v>170</v>
      </c>
      <c r="F8782" s="1" t="s">
        <v>5792</v>
      </c>
      <c r="G8782" s="1" t="s">
        <v>5793</v>
      </c>
      <c r="H8782" s="1" t="s">
        <v>38</v>
      </c>
      <c r="I8782" s="1" t="s">
        <v>25</v>
      </c>
      <c r="J8782" s="1" t="s">
        <v>167</v>
      </c>
      <c r="K8782" s="1" t="s">
        <v>96</v>
      </c>
      <c r="L8782" s="1">
        <v>77070</v>
      </c>
      <c r="M8782" s="1" t="s">
        <v>97</v>
      </c>
      <c r="N8782" s="1" t="s">
        <v>4046</v>
      </c>
      <c r="O8782" s="1" t="s">
        <v>43</v>
      </c>
      <c r="P8782" s="1" t="s">
        <v>63</v>
      </c>
      <c r="Q8782" s="1" t="s">
        <v>4047</v>
      </c>
      <c r="R8782" s="1">
        <v>55.328000000000003</v>
      </c>
      <c r="S8782" s="1">
        <v>2</v>
      </c>
      <c r="T8782" s="1">
        <v>0.2</v>
      </c>
      <c r="U8782" s="1">
        <v>6.2243999999999957</v>
      </c>
      <c r="V8782" s="3" t="str">
        <f>IF(M8782=People!$B$5,People!$A$5,IF(M8782=People!$B$4,People!$A$4,IF(M8782=People!$B$3,People!$A$3,IF(M8782=People!$B$2,People!$A$2,0))))</f>
        <v>Kelly Williams</v>
      </c>
      <c r="W8782" s="3" t="str">
        <f>IFERROR(INDEX(Returns!A:A,MATCH(B8782,Returns!B:B,0)),"No")</f>
        <v>No</v>
      </c>
    </row>
    <row r="8783" spans="1:23" x14ac:dyDescent="0.2">
      <c r="A8783" s="1">
        <v>8782</v>
      </c>
      <c r="B8783" t="s">
        <v>10345</v>
      </c>
      <c r="C8783" s="2">
        <v>42795</v>
      </c>
      <c r="D8783" s="2">
        <v>42798</v>
      </c>
      <c r="E8783" s="1" t="s">
        <v>170</v>
      </c>
      <c r="F8783" s="1" t="s">
        <v>5792</v>
      </c>
      <c r="G8783" s="1" t="s">
        <v>5793</v>
      </c>
      <c r="H8783" s="1" t="s">
        <v>38</v>
      </c>
      <c r="I8783" s="1" t="s">
        <v>25</v>
      </c>
      <c r="J8783" s="1" t="s">
        <v>167</v>
      </c>
      <c r="K8783" s="1" t="s">
        <v>96</v>
      </c>
      <c r="L8783" s="1">
        <v>77070</v>
      </c>
      <c r="M8783" s="1" t="s">
        <v>97</v>
      </c>
      <c r="N8783" s="1" t="s">
        <v>2596</v>
      </c>
      <c r="O8783" s="1" t="s">
        <v>30</v>
      </c>
      <c r="P8783" s="1" t="s">
        <v>31</v>
      </c>
      <c r="Q8783" s="1" t="s">
        <v>2597</v>
      </c>
      <c r="R8783" s="1">
        <v>1227.9983999999999</v>
      </c>
      <c r="S8783" s="1">
        <v>6</v>
      </c>
      <c r="T8783" s="1">
        <v>0.32</v>
      </c>
      <c r="U8783" s="1">
        <v>-36.117600000000152</v>
      </c>
      <c r="V8783" s="3" t="str">
        <f>IF(M8783=People!$B$5,People!$A$5,IF(M8783=People!$B$4,People!$A$4,IF(M8783=People!$B$3,People!$A$3,IF(M8783=People!$B$2,People!$A$2,0))))</f>
        <v>Kelly Williams</v>
      </c>
      <c r="W8783" s="3" t="str">
        <f>IFERROR(INDEX(Returns!A:A,MATCH(B8783,Returns!B:B,0)),"No")</f>
        <v>No</v>
      </c>
    </row>
    <row r="8784" spans="1:23" x14ac:dyDescent="0.2">
      <c r="A8784" s="1">
        <v>8783</v>
      </c>
      <c r="B8784" t="s">
        <v>10346</v>
      </c>
      <c r="C8784" s="2">
        <v>43358</v>
      </c>
      <c r="D8784" s="2">
        <v>43363</v>
      </c>
      <c r="E8784" s="1" t="s">
        <v>46</v>
      </c>
      <c r="F8784" s="1" t="s">
        <v>1816</v>
      </c>
      <c r="G8784" s="1" t="s">
        <v>1817</v>
      </c>
      <c r="H8784" s="1" t="s">
        <v>38</v>
      </c>
      <c r="I8784" s="1" t="s">
        <v>25</v>
      </c>
      <c r="J8784" s="1" t="s">
        <v>5866</v>
      </c>
      <c r="K8784" s="1" t="s">
        <v>4748</v>
      </c>
      <c r="L8784" s="1">
        <v>83301</v>
      </c>
      <c r="M8784" s="1" t="s">
        <v>41</v>
      </c>
      <c r="N8784" s="1" t="s">
        <v>3875</v>
      </c>
      <c r="O8784" s="1" t="s">
        <v>43</v>
      </c>
      <c r="P8784" s="1" t="s">
        <v>70</v>
      </c>
      <c r="Q8784" s="1" t="s">
        <v>3876</v>
      </c>
      <c r="R8784" s="1">
        <v>20.416</v>
      </c>
      <c r="S8784" s="1">
        <v>4</v>
      </c>
      <c r="T8784" s="1">
        <v>0.2</v>
      </c>
      <c r="U8784" s="1">
        <v>6.6351999999999984</v>
      </c>
      <c r="V8784" s="3" t="str">
        <f>IF(M8784=People!$B$5,People!$A$5,IF(M8784=People!$B$4,People!$A$4,IF(M8784=People!$B$3,People!$A$3,IF(M8784=People!$B$2,People!$A$2,0))))</f>
        <v>Anna Andreadi</v>
      </c>
      <c r="W8784" s="3" t="str">
        <f>IFERROR(INDEX(Returns!A:A,MATCH(B8784,Returns!B:B,0)),"No")</f>
        <v>No</v>
      </c>
    </row>
    <row r="8785" spans="1:23" x14ac:dyDescent="0.2">
      <c r="A8785" s="1">
        <v>8784</v>
      </c>
      <c r="B8785" t="s">
        <v>10346</v>
      </c>
      <c r="C8785" s="2">
        <v>43358</v>
      </c>
      <c r="D8785" s="2">
        <v>43363</v>
      </c>
      <c r="E8785" s="1" t="s">
        <v>46</v>
      </c>
      <c r="F8785" s="1" t="s">
        <v>1816</v>
      </c>
      <c r="G8785" s="1" t="s">
        <v>1817</v>
      </c>
      <c r="H8785" s="1" t="s">
        <v>38</v>
      </c>
      <c r="I8785" s="1" t="s">
        <v>25</v>
      </c>
      <c r="J8785" s="1" t="s">
        <v>5866</v>
      </c>
      <c r="K8785" s="1" t="s">
        <v>4748</v>
      </c>
      <c r="L8785" s="1">
        <v>83301</v>
      </c>
      <c r="M8785" s="1" t="s">
        <v>41</v>
      </c>
      <c r="N8785" s="1" t="s">
        <v>793</v>
      </c>
      <c r="O8785" s="1" t="s">
        <v>30</v>
      </c>
      <c r="P8785" s="1" t="s">
        <v>52</v>
      </c>
      <c r="Q8785" s="1" t="s">
        <v>794</v>
      </c>
      <c r="R8785" s="1">
        <v>1128.3899999999999</v>
      </c>
      <c r="S8785" s="1">
        <v>3</v>
      </c>
      <c r="T8785" s="1">
        <v>0</v>
      </c>
      <c r="U8785" s="1">
        <v>259.52970000000005</v>
      </c>
      <c r="V8785" s="3" t="str">
        <f>IF(M8785=People!$B$5,People!$A$5,IF(M8785=People!$B$4,People!$A$4,IF(M8785=People!$B$3,People!$A$3,IF(M8785=People!$B$2,People!$A$2,0))))</f>
        <v>Anna Andreadi</v>
      </c>
      <c r="W8785" s="3" t="str">
        <f>IFERROR(INDEX(Returns!A:A,MATCH(B8785,Returns!B:B,0)),"No")</f>
        <v>No</v>
      </c>
    </row>
    <row r="8786" spans="1:23" x14ac:dyDescent="0.2">
      <c r="A8786" s="1">
        <v>8785</v>
      </c>
      <c r="B8786" t="s">
        <v>10347</v>
      </c>
      <c r="C8786" s="2">
        <v>43541</v>
      </c>
      <c r="D8786" s="2">
        <v>43547</v>
      </c>
      <c r="E8786" s="1" t="s">
        <v>46</v>
      </c>
      <c r="F8786" s="1" t="s">
        <v>2488</v>
      </c>
      <c r="G8786" s="1" t="s">
        <v>2489</v>
      </c>
      <c r="H8786" s="1" t="s">
        <v>94</v>
      </c>
      <c r="I8786" s="1" t="s">
        <v>25</v>
      </c>
      <c r="J8786" s="1" t="s">
        <v>4073</v>
      </c>
      <c r="K8786" s="1" t="s">
        <v>300</v>
      </c>
      <c r="L8786" s="1">
        <v>37918</v>
      </c>
      <c r="M8786" s="1" t="s">
        <v>28</v>
      </c>
      <c r="N8786" s="1" t="s">
        <v>3823</v>
      </c>
      <c r="O8786" s="1" t="s">
        <v>43</v>
      </c>
      <c r="P8786" s="1" t="s">
        <v>44</v>
      </c>
      <c r="Q8786" s="1" t="s">
        <v>3824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3" t="str">
        <f>IF(M8786=People!$B$5,People!$A$5,IF(M8786=People!$B$4,People!$A$4,IF(M8786=People!$B$3,People!$A$3,IF(M8786=People!$B$2,People!$A$2,0))))</f>
        <v>Cassandra Brandow</v>
      </c>
      <c r="W8786" s="3" t="str">
        <f>IFERROR(INDEX(Returns!A:A,MATCH(B8786,Returns!B:B,0)),"No")</f>
        <v>No</v>
      </c>
    </row>
    <row r="8787" spans="1:23" x14ac:dyDescent="0.2">
      <c r="A8787" s="1">
        <v>8786</v>
      </c>
      <c r="B8787" t="s">
        <v>10348</v>
      </c>
      <c r="C8787" s="2">
        <v>43613</v>
      </c>
      <c r="D8787" s="2">
        <v>43618</v>
      </c>
      <c r="E8787" s="1" t="s">
        <v>46</v>
      </c>
      <c r="F8787" s="1" t="s">
        <v>4868</v>
      </c>
      <c r="G8787" s="1" t="s">
        <v>4869</v>
      </c>
      <c r="H8787" s="1" t="s">
        <v>38</v>
      </c>
      <c r="I8787" s="1" t="s">
        <v>25</v>
      </c>
      <c r="J8787" s="1" t="s">
        <v>480</v>
      </c>
      <c r="K8787" s="1" t="s">
        <v>279</v>
      </c>
      <c r="L8787" s="1">
        <v>85023</v>
      </c>
      <c r="M8787" s="1" t="s">
        <v>41</v>
      </c>
      <c r="N8787" s="1" t="s">
        <v>5385</v>
      </c>
      <c r="O8787" s="1" t="s">
        <v>66</v>
      </c>
      <c r="P8787" s="1" t="s">
        <v>67</v>
      </c>
      <c r="Q8787" s="1" t="s">
        <v>5386</v>
      </c>
      <c r="R8787" s="1">
        <v>195.96000000000004</v>
      </c>
      <c r="S8787" s="1">
        <v>5</v>
      </c>
      <c r="T8787" s="1">
        <v>0.2</v>
      </c>
      <c r="U8787" s="1">
        <v>19.596000000000018</v>
      </c>
      <c r="V8787" s="3" t="str">
        <f>IF(M8787=People!$B$5,People!$A$5,IF(M8787=People!$B$4,People!$A$4,IF(M8787=People!$B$3,People!$A$3,IF(M8787=People!$B$2,People!$A$2,0))))</f>
        <v>Anna Andreadi</v>
      </c>
      <c r="W8787" s="3" t="str">
        <f>IFERROR(INDEX(Returns!A:A,MATCH(B8787,Returns!B:B,0)),"No")</f>
        <v>No</v>
      </c>
    </row>
    <row r="8788" spans="1:23" x14ac:dyDescent="0.2">
      <c r="A8788" s="1">
        <v>8787</v>
      </c>
      <c r="B8788" t="s">
        <v>10348</v>
      </c>
      <c r="C8788" s="2">
        <v>43613</v>
      </c>
      <c r="D8788" s="2">
        <v>43618</v>
      </c>
      <c r="E8788" s="1" t="s">
        <v>46</v>
      </c>
      <c r="F8788" s="1" t="s">
        <v>4868</v>
      </c>
      <c r="G8788" s="1" t="s">
        <v>4869</v>
      </c>
      <c r="H8788" s="1" t="s">
        <v>38</v>
      </c>
      <c r="I8788" s="1" t="s">
        <v>25</v>
      </c>
      <c r="J8788" s="1" t="s">
        <v>480</v>
      </c>
      <c r="K8788" s="1" t="s">
        <v>279</v>
      </c>
      <c r="L8788" s="1">
        <v>85023</v>
      </c>
      <c r="M8788" s="1" t="s">
        <v>41</v>
      </c>
      <c r="N8788" s="1" t="s">
        <v>4765</v>
      </c>
      <c r="O8788" s="1" t="s">
        <v>43</v>
      </c>
      <c r="P8788" s="1" t="s">
        <v>84</v>
      </c>
      <c r="Q8788" s="1" t="s">
        <v>4766</v>
      </c>
      <c r="R8788" s="1">
        <v>15.552000000000003</v>
      </c>
      <c r="S8788" s="1">
        <v>3</v>
      </c>
      <c r="T8788" s="1">
        <v>0.2</v>
      </c>
      <c r="U8788" s="1">
        <v>5.4432</v>
      </c>
      <c r="V8788" s="3" t="str">
        <f>IF(M8788=People!$B$5,People!$A$5,IF(M8788=People!$B$4,People!$A$4,IF(M8788=People!$B$3,People!$A$3,IF(M8788=People!$B$2,People!$A$2,0))))</f>
        <v>Anna Andreadi</v>
      </c>
      <c r="W8788" s="3" t="str">
        <f>IFERROR(INDEX(Returns!A:A,MATCH(B8788,Returns!B:B,0)),"No")</f>
        <v>No</v>
      </c>
    </row>
    <row r="8789" spans="1:23" x14ac:dyDescent="0.2">
      <c r="A8789" s="1">
        <v>8788</v>
      </c>
      <c r="B8789" t="s">
        <v>10348</v>
      </c>
      <c r="C8789" s="2">
        <v>43613</v>
      </c>
      <c r="D8789" s="2">
        <v>43618</v>
      </c>
      <c r="E8789" s="1" t="s">
        <v>46</v>
      </c>
      <c r="F8789" s="1" t="s">
        <v>4868</v>
      </c>
      <c r="G8789" s="1" t="s">
        <v>4869</v>
      </c>
      <c r="H8789" s="1" t="s">
        <v>38</v>
      </c>
      <c r="I8789" s="1" t="s">
        <v>25</v>
      </c>
      <c r="J8789" s="1" t="s">
        <v>480</v>
      </c>
      <c r="K8789" s="1" t="s">
        <v>279</v>
      </c>
      <c r="L8789" s="1">
        <v>85023</v>
      </c>
      <c r="M8789" s="1" t="s">
        <v>41</v>
      </c>
      <c r="N8789" s="1" t="s">
        <v>423</v>
      </c>
      <c r="O8789" s="1" t="s">
        <v>66</v>
      </c>
      <c r="P8789" s="1" t="s">
        <v>146</v>
      </c>
      <c r="Q8789" s="1" t="s">
        <v>424</v>
      </c>
      <c r="R8789" s="1">
        <v>271.96800000000002</v>
      </c>
      <c r="S8789" s="1">
        <v>4</v>
      </c>
      <c r="T8789" s="1">
        <v>0.2</v>
      </c>
      <c r="U8789" s="1">
        <v>54.393599999999978</v>
      </c>
      <c r="V8789" s="3" t="str">
        <f>IF(M8789=People!$B$5,People!$A$5,IF(M8789=People!$B$4,People!$A$4,IF(M8789=People!$B$3,People!$A$3,IF(M8789=People!$B$2,People!$A$2,0))))</f>
        <v>Anna Andreadi</v>
      </c>
      <c r="W8789" s="3" t="str">
        <f>IFERROR(INDEX(Returns!A:A,MATCH(B8789,Returns!B:B,0)),"No")</f>
        <v>No</v>
      </c>
    </row>
    <row r="8790" spans="1:23" x14ac:dyDescent="0.2">
      <c r="A8790" s="1">
        <v>8789</v>
      </c>
      <c r="B8790" t="s">
        <v>10349</v>
      </c>
      <c r="C8790" s="2">
        <v>43631</v>
      </c>
      <c r="D8790" s="2">
        <v>43635</v>
      </c>
      <c r="E8790" s="1" t="s">
        <v>46</v>
      </c>
      <c r="F8790" s="1" t="s">
        <v>3849</v>
      </c>
      <c r="G8790" s="1" t="s">
        <v>3850</v>
      </c>
      <c r="H8790" s="1" t="s">
        <v>24</v>
      </c>
      <c r="I8790" s="1" t="s">
        <v>25</v>
      </c>
      <c r="J8790" s="1" t="s">
        <v>647</v>
      </c>
      <c r="K8790" s="1" t="s">
        <v>82</v>
      </c>
      <c r="L8790" s="1">
        <v>28110</v>
      </c>
      <c r="M8790" s="1" t="s">
        <v>28</v>
      </c>
      <c r="N8790" s="1" t="s">
        <v>3254</v>
      </c>
      <c r="O8790" s="1" t="s">
        <v>30</v>
      </c>
      <c r="P8790" s="1" t="s">
        <v>34</v>
      </c>
      <c r="Q8790" s="1" t="s">
        <v>3255</v>
      </c>
      <c r="R8790" s="1">
        <v>698.35200000000009</v>
      </c>
      <c r="S8790" s="1">
        <v>3</v>
      </c>
      <c r="T8790" s="1">
        <v>0.2</v>
      </c>
      <c r="U8790" s="1">
        <v>52.376399999999961</v>
      </c>
      <c r="V8790" s="3" t="str">
        <f>IF(M8790=People!$B$5,People!$A$5,IF(M8790=People!$B$4,People!$A$4,IF(M8790=People!$B$3,People!$A$3,IF(M8790=People!$B$2,People!$A$2,0))))</f>
        <v>Cassandra Brandow</v>
      </c>
      <c r="W8790" s="3" t="str">
        <f>IFERROR(INDEX(Returns!A:A,MATCH(B8790,Returns!B:B,0)),"No")</f>
        <v>No</v>
      </c>
    </row>
    <row r="8791" spans="1:23" x14ac:dyDescent="0.2">
      <c r="A8791" s="1">
        <v>8790</v>
      </c>
      <c r="B8791" t="s">
        <v>10349</v>
      </c>
      <c r="C8791" s="2">
        <v>43631</v>
      </c>
      <c r="D8791" s="2">
        <v>43635</v>
      </c>
      <c r="E8791" s="1" t="s">
        <v>46</v>
      </c>
      <c r="F8791" s="1" t="s">
        <v>3849</v>
      </c>
      <c r="G8791" s="1" t="s">
        <v>3850</v>
      </c>
      <c r="H8791" s="1" t="s">
        <v>24</v>
      </c>
      <c r="I8791" s="1" t="s">
        <v>25</v>
      </c>
      <c r="J8791" s="1" t="s">
        <v>647</v>
      </c>
      <c r="K8791" s="1" t="s">
        <v>82</v>
      </c>
      <c r="L8791" s="1">
        <v>28110</v>
      </c>
      <c r="M8791" s="1" t="s">
        <v>28</v>
      </c>
      <c r="N8791" s="1" t="s">
        <v>3845</v>
      </c>
      <c r="O8791" s="1" t="s">
        <v>30</v>
      </c>
      <c r="P8791" s="1" t="s">
        <v>31</v>
      </c>
      <c r="Q8791" s="1" t="s">
        <v>3846</v>
      </c>
      <c r="R8791" s="1">
        <v>77.728000000000009</v>
      </c>
      <c r="S8791" s="1">
        <v>2</v>
      </c>
      <c r="T8791" s="1">
        <v>0.2</v>
      </c>
      <c r="U8791" s="1">
        <v>-3.8863999999999947</v>
      </c>
      <c r="V8791" s="3" t="str">
        <f>IF(M8791=People!$B$5,People!$A$5,IF(M8791=People!$B$4,People!$A$4,IF(M8791=People!$B$3,People!$A$3,IF(M8791=People!$B$2,People!$A$2,0))))</f>
        <v>Cassandra Brandow</v>
      </c>
      <c r="W8791" s="3" t="str">
        <f>IFERROR(INDEX(Returns!A:A,MATCH(B8791,Returns!B:B,0)),"No")</f>
        <v>No</v>
      </c>
    </row>
    <row r="8792" spans="1:23" x14ac:dyDescent="0.2">
      <c r="A8792" s="1">
        <v>8791</v>
      </c>
      <c r="B8792" t="s">
        <v>10350</v>
      </c>
      <c r="C8792" s="2">
        <v>42984</v>
      </c>
      <c r="D8792" s="2">
        <v>42990</v>
      </c>
      <c r="E8792" s="1" t="s">
        <v>46</v>
      </c>
      <c r="F8792" s="1" t="s">
        <v>1006</v>
      </c>
      <c r="G8792" s="1" t="s">
        <v>1007</v>
      </c>
      <c r="H8792" s="1" t="s">
        <v>38</v>
      </c>
      <c r="I8792" s="1" t="s">
        <v>25</v>
      </c>
      <c r="J8792" s="1" t="s">
        <v>1277</v>
      </c>
      <c r="K8792" s="1" t="s">
        <v>287</v>
      </c>
      <c r="L8792" s="1">
        <v>23223</v>
      </c>
      <c r="M8792" s="1" t="s">
        <v>28</v>
      </c>
      <c r="N8792" s="1" t="s">
        <v>4729</v>
      </c>
      <c r="O8792" s="1" t="s">
        <v>43</v>
      </c>
      <c r="P8792" s="1" t="s">
        <v>70</v>
      </c>
      <c r="Q8792" s="1" t="s">
        <v>4730</v>
      </c>
      <c r="R8792" s="1">
        <v>46.62</v>
      </c>
      <c r="S8792" s="1">
        <v>9</v>
      </c>
      <c r="T8792" s="1">
        <v>0</v>
      </c>
      <c r="U8792" s="1">
        <v>21.445199999999996</v>
      </c>
      <c r="V8792" s="3" t="str">
        <f>IF(M8792=People!$B$5,People!$A$5,IF(M8792=People!$B$4,People!$A$4,IF(M8792=People!$B$3,People!$A$3,IF(M8792=People!$B$2,People!$A$2,0))))</f>
        <v>Cassandra Brandow</v>
      </c>
      <c r="W8792" s="3" t="str">
        <f>IFERROR(INDEX(Returns!A:A,MATCH(B8792,Returns!B:B,0)),"No")</f>
        <v>No</v>
      </c>
    </row>
    <row r="8793" spans="1:23" x14ac:dyDescent="0.2">
      <c r="A8793" s="1">
        <v>8792</v>
      </c>
      <c r="B8793" t="s">
        <v>10351</v>
      </c>
      <c r="C8793" s="2">
        <v>43542</v>
      </c>
      <c r="D8793" s="2">
        <v>43548</v>
      </c>
      <c r="E8793" s="1" t="s">
        <v>46</v>
      </c>
      <c r="F8793" s="1" t="s">
        <v>4381</v>
      </c>
      <c r="G8793" s="1" t="s">
        <v>4382</v>
      </c>
      <c r="H8793" s="1" t="s">
        <v>24</v>
      </c>
      <c r="I8793" s="1" t="s">
        <v>25</v>
      </c>
      <c r="J8793" s="1" t="s">
        <v>167</v>
      </c>
      <c r="K8793" s="1" t="s">
        <v>96</v>
      </c>
      <c r="L8793" s="1">
        <v>77041</v>
      </c>
      <c r="M8793" s="1" t="s">
        <v>97</v>
      </c>
      <c r="N8793" s="1" t="s">
        <v>2201</v>
      </c>
      <c r="O8793" s="1" t="s">
        <v>66</v>
      </c>
      <c r="P8793" s="1" t="s">
        <v>67</v>
      </c>
      <c r="Q8793" s="1" t="s">
        <v>2202</v>
      </c>
      <c r="R8793" s="1">
        <v>537.54399999999998</v>
      </c>
      <c r="S8793" s="1">
        <v>7</v>
      </c>
      <c r="T8793" s="1">
        <v>0.2</v>
      </c>
      <c r="U8793" s="1">
        <v>47.035099999999971</v>
      </c>
      <c r="V8793" s="3" t="str">
        <f>IF(M8793=People!$B$5,People!$A$5,IF(M8793=People!$B$4,People!$A$4,IF(M8793=People!$B$3,People!$A$3,IF(M8793=People!$B$2,People!$A$2,0))))</f>
        <v>Kelly Williams</v>
      </c>
      <c r="W8793" s="3" t="str">
        <f>IFERROR(INDEX(Returns!A:A,MATCH(B8793,Returns!B:B,0)),"No")</f>
        <v>No</v>
      </c>
    </row>
    <row r="8794" spans="1:23" x14ac:dyDescent="0.2">
      <c r="A8794" s="1">
        <v>8793</v>
      </c>
      <c r="B8794" t="s">
        <v>10352</v>
      </c>
      <c r="C8794" s="2">
        <v>42723</v>
      </c>
      <c r="D8794" s="2">
        <v>42725</v>
      </c>
      <c r="E8794" s="1" t="s">
        <v>170</v>
      </c>
      <c r="F8794" s="1" t="s">
        <v>1207</v>
      </c>
      <c r="G8794" s="1" t="s">
        <v>1208</v>
      </c>
      <c r="H8794" s="1" t="s">
        <v>38</v>
      </c>
      <c r="I8794" s="1" t="s">
        <v>25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1912</v>
      </c>
      <c r="O8794" s="1" t="s">
        <v>43</v>
      </c>
      <c r="P8794" s="1" t="s">
        <v>44</v>
      </c>
      <c r="Q8794" s="1" t="s">
        <v>1913</v>
      </c>
      <c r="R8794" s="1">
        <v>14.62</v>
      </c>
      <c r="S8794" s="1">
        <v>2</v>
      </c>
      <c r="T8794" s="1">
        <v>0</v>
      </c>
      <c r="U8794" s="1">
        <v>6.8713999999999995</v>
      </c>
      <c r="V8794" s="3" t="str">
        <f>IF(M8794=People!$B$5,People!$A$5,IF(M8794=People!$B$4,People!$A$4,IF(M8794=People!$B$3,People!$A$3,IF(M8794=People!$B$2,People!$A$2,0))))</f>
        <v>Anna Andreadi</v>
      </c>
      <c r="W8794" s="3" t="str">
        <f>IFERROR(INDEX(Returns!A:A,MATCH(B8794,Returns!B:B,0)),"No")</f>
        <v>No</v>
      </c>
    </row>
    <row r="8795" spans="1:23" x14ac:dyDescent="0.2">
      <c r="A8795" s="1">
        <v>8794</v>
      </c>
      <c r="B8795" t="s">
        <v>10352</v>
      </c>
      <c r="C8795" s="2">
        <v>42723</v>
      </c>
      <c r="D8795" s="2">
        <v>42725</v>
      </c>
      <c r="E8795" s="1" t="s">
        <v>170</v>
      </c>
      <c r="F8795" s="1" t="s">
        <v>1207</v>
      </c>
      <c r="G8795" s="1" t="s">
        <v>1208</v>
      </c>
      <c r="H8795" s="1" t="s">
        <v>38</v>
      </c>
      <c r="I8795" s="1" t="s">
        <v>25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1624</v>
      </c>
      <c r="O8795" s="1" t="s">
        <v>43</v>
      </c>
      <c r="P8795" s="1" t="s">
        <v>242</v>
      </c>
      <c r="Q8795" s="1" t="s">
        <v>1625</v>
      </c>
      <c r="R8795" s="1">
        <v>22.549999999999997</v>
      </c>
      <c r="S8795" s="1">
        <v>5</v>
      </c>
      <c r="T8795" s="1">
        <v>0</v>
      </c>
      <c r="U8795" s="1">
        <v>8.7945000000000011</v>
      </c>
      <c r="V8795" s="3" t="str">
        <f>IF(M8795=People!$B$5,People!$A$5,IF(M8795=People!$B$4,People!$A$4,IF(M8795=People!$B$3,People!$A$3,IF(M8795=People!$B$2,People!$A$2,0))))</f>
        <v>Anna Andreadi</v>
      </c>
      <c r="W8795" s="3" t="str">
        <f>IFERROR(INDEX(Returns!A:A,MATCH(B8795,Returns!B:B,0)),"No")</f>
        <v>No</v>
      </c>
    </row>
    <row r="8796" spans="1:23" x14ac:dyDescent="0.2">
      <c r="A8796" s="1">
        <v>8795</v>
      </c>
      <c r="B8796" t="s">
        <v>10352</v>
      </c>
      <c r="C8796" s="2">
        <v>42723</v>
      </c>
      <c r="D8796" s="2">
        <v>42725</v>
      </c>
      <c r="E8796" s="1" t="s">
        <v>170</v>
      </c>
      <c r="F8796" s="1" t="s">
        <v>1207</v>
      </c>
      <c r="G8796" s="1" t="s">
        <v>1208</v>
      </c>
      <c r="H8796" s="1" t="s">
        <v>38</v>
      </c>
      <c r="I8796" s="1" t="s">
        <v>25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4137</v>
      </c>
      <c r="O8796" s="1" t="s">
        <v>66</v>
      </c>
      <c r="P8796" s="1" t="s">
        <v>67</v>
      </c>
      <c r="Q8796" s="1" t="s">
        <v>4138</v>
      </c>
      <c r="R8796" s="1">
        <v>583.79999999999995</v>
      </c>
      <c r="S8796" s="1">
        <v>5</v>
      </c>
      <c r="T8796" s="1">
        <v>0.2</v>
      </c>
      <c r="U8796" s="1">
        <v>72.974999999999909</v>
      </c>
      <c r="V8796" s="3" t="str">
        <f>IF(M8796=People!$B$5,People!$A$5,IF(M8796=People!$B$4,People!$A$4,IF(M8796=People!$B$3,People!$A$3,IF(M8796=People!$B$2,People!$A$2,0))))</f>
        <v>Anna Andreadi</v>
      </c>
      <c r="W8796" s="3" t="str">
        <f>IFERROR(INDEX(Returns!A:A,MATCH(B8796,Returns!B:B,0)),"No")</f>
        <v>No</v>
      </c>
    </row>
    <row r="8797" spans="1:23" x14ac:dyDescent="0.2">
      <c r="A8797" s="1">
        <v>8796</v>
      </c>
      <c r="B8797" t="s">
        <v>10352</v>
      </c>
      <c r="C8797" s="2">
        <v>42723</v>
      </c>
      <c r="D8797" s="2">
        <v>42725</v>
      </c>
      <c r="E8797" s="1" t="s">
        <v>170</v>
      </c>
      <c r="F8797" s="1" t="s">
        <v>1207</v>
      </c>
      <c r="G8797" s="1" t="s">
        <v>1208</v>
      </c>
      <c r="H8797" s="1" t="s">
        <v>38</v>
      </c>
      <c r="I8797" s="1" t="s">
        <v>25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2203</v>
      </c>
      <c r="O8797" s="1" t="s">
        <v>66</v>
      </c>
      <c r="P8797" s="1" t="s">
        <v>67</v>
      </c>
      <c r="Q8797" s="1" t="s">
        <v>2204</v>
      </c>
      <c r="R8797" s="1">
        <v>211.16800000000001</v>
      </c>
      <c r="S8797" s="1">
        <v>4</v>
      </c>
      <c r="T8797" s="1">
        <v>0.2</v>
      </c>
      <c r="U8797" s="1">
        <v>15.837600000000009</v>
      </c>
      <c r="V8797" s="3" t="str">
        <f>IF(M8797=People!$B$5,People!$A$5,IF(M8797=People!$B$4,People!$A$4,IF(M8797=People!$B$3,People!$A$3,IF(M8797=People!$B$2,People!$A$2,0))))</f>
        <v>Anna Andreadi</v>
      </c>
      <c r="W8797" s="3" t="str">
        <f>IFERROR(INDEX(Returns!A:A,MATCH(B8797,Returns!B:B,0)),"No")</f>
        <v>No</v>
      </c>
    </row>
    <row r="8798" spans="1:23" x14ac:dyDescent="0.2">
      <c r="A8798" s="1">
        <v>8797</v>
      </c>
      <c r="B8798" t="s">
        <v>10353</v>
      </c>
      <c r="C8798" s="2">
        <v>43288</v>
      </c>
      <c r="D8798" s="2">
        <v>43294</v>
      </c>
      <c r="E8798" s="1" t="s">
        <v>46</v>
      </c>
      <c r="F8798" s="1" t="s">
        <v>591</v>
      </c>
      <c r="G8798" s="1" t="s">
        <v>592</v>
      </c>
      <c r="H8798" s="1" t="s">
        <v>24</v>
      </c>
      <c r="I8798" s="1" t="s">
        <v>25</v>
      </c>
      <c r="J8798" s="1" t="s">
        <v>140</v>
      </c>
      <c r="K8798" s="1" t="s">
        <v>111</v>
      </c>
      <c r="L8798" s="1">
        <v>84057</v>
      </c>
      <c r="M8798" s="1" t="s">
        <v>41</v>
      </c>
      <c r="N8798" s="1" t="s">
        <v>1639</v>
      </c>
      <c r="O8798" s="1" t="s">
        <v>43</v>
      </c>
      <c r="P8798" s="1" t="s">
        <v>84</v>
      </c>
      <c r="Q8798" s="1" t="s">
        <v>1640</v>
      </c>
      <c r="R8798" s="1">
        <v>12.96</v>
      </c>
      <c r="S8798" s="1">
        <v>2</v>
      </c>
      <c r="T8798" s="1">
        <v>0</v>
      </c>
      <c r="U8798" s="1">
        <v>6.2208000000000006</v>
      </c>
      <c r="V8798" s="3" t="str">
        <f>IF(M8798=People!$B$5,People!$A$5,IF(M8798=People!$B$4,People!$A$4,IF(M8798=People!$B$3,People!$A$3,IF(M8798=People!$B$2,People!$A$2,0))))</f>
        <v>Anna Andreadi</v>
      </c>
      <c r="W8798" s="3" t="str">
        <f>IFERROR(INDEX(Returns!A:A,MATCH(B8798,Returns!B:B,0)),"No")</f>
        <v>No</v>
      </c>
    </row>
    <row r="8799" spans="1:23" x14ac:dyDescent="0.2">
      <c r="A8799" s="1">
        <v>8798</v>
      </c>
      <c r="B8799" t="s">
        <v>10353</v>
      </c>
      <c r="C8799" s="2">
        <v>43288</v>
      </c>
      <c r="D8799" s="2">
        <v>43294</v>
      </c>
      <c r="E8799" s="1" t="s">
        <v>46</v>
      </c>
      <c r="F8799" s="1" t="s">
        <v>591</v>
      </c>
      <c r="G8799" s="1" t="s">
        <v>592</v>
      </c>
      <c r="H8799" s="1" t="s">
        <v>24</v>
      </c>
      <c r="I8799" s="1" t="s">
        <v>25</v>
      </c>
      <c r="J8799" s="1" t="s">
        <v>140</v>
      </c>
      <c r="K8799" s="1" t="s">
        <v>111</v>
      </c>
      <c r="L8799" s="1">
        <v>84057</v>
      </c>
      <c r="M8799" s="1" t="s">
        <v>41</v>
      </c>
      <c r="N8799" s="1" t="s">
        <v>3984</v>
      </c>
      <c r="O8799" s="1" t="s">
        <v>43</v>
      </c>
      <c r="P8799" s="1" t="s">
        <v>63</v>
      </c>
      <c r="Q8799" s="1" t="s">
        <v>3985</v>
      </c>
      <c r="R8799" s="1">
        <v>45.98</v>
      </c>
      <c r="S8799" s="1">
        <v>2</v>
      </c>
      <c r="T8799" s="1">
        <v>0</v>
      </c>
      <c r="U8799" s="1">
        <v>12.874400000000001</v>
      </c>
      <c r="V8799" s="3" t="str">
        <f>IF(M8799=People!$B$5,People!$A$5,IF(M8799=People!$B$4,People!$A$4,IF(M8799=People!$B$3,People!$A$3,IF(M8799=People!$B$2,People!$A$2,0))))</f>
        <v>Anna Andreadi</v>
      </c>
      <c r="W8799" s="3" t="str">
        <f>IFERROR(INDEX(Returns!A:A,MATCH(B8799,Returns!B:B,0)),"No")</f>
        <v>No</v>
      </c>
    </row>
    <row r="8800" spans="1:23" x14ac:dyDescent="0.2">
      <c r="A8800" s="1">
        <v>8799</v>
      </c>
      <c r="B8800" t="s">
        <v>10354</v>
      </c>
      <c r="C8800" s="2">
        <v>43196</v>
      </c>
      <c r="D8800" s="2">
        <v>43200</v>
      </c>
      <c r="E8800" s="1" t="s">
        <v>46</v>
      </c>
      <c r="F8800" s="1" t="s">
        <v>690</v>
      </c>
      <c r="G8800" s="1" t="s">
        <v>691</v>
      </c>
      <c r="H8800" s="1" t="s">
        <v>94</v>
      </c>
      <c r="I8800" s="1" t="s">
        <v>25</v>
      </c>
      <c r="J8800" s="1" t="s">
        <v>1907</v>
      </c>
      <c r="K8800" s="1" t="s">
        <v>4115</v>
      </c>
      <c r="M8800" s="1" t="s">
        <v>135</v>
      </c>
      <c r="N8800" s="1" t="s">
        <v>4389</v>
      </c>
      <c r="O8800" s="1" t="s">
        <v>66</v>
      </c>
      <c r="P8800" s="1" t="s">
        <v>67</v>
      </c>
      <c r="Q8800" s="1" t="s">
        <v>4390</v>
      </c>
      <c r="R8800" s="1">
        <v>1294.75</v>
      </c>
      <c r="S8800" s="1">
        <v>5</v>
      </c>
      <c r="T8800" s="1">
        <v>0</v>
      </c>
      <c r="U8800" s="1">
        <v>336.63499999999999</v>
      </c>
      <c r="V8800" s="3" t="str">
        <f>IF(M8800=People!$B$5,People!$A$5,IF(M8800=People!$B$4,People!$A$4,IF(M8800=People!$B$3,People!$A$3,IF(M8800=People!$B$2,People!$A$2,0))))</f>
        <v>Chuck Magee</v>
      </c>
      <c r="W8800" s="3" t="str">
        <f>IFERROR(INDEX(Returns!A:A,MATCH(B8800,Returns!B:B,0)),"No")</f>
        <v>No</v>
      </c>
    </row>
    <row r="8801" spans="1:23" x14ac:dyDescent="0.2">
      <c r="A8801" s="1">
        <v>8800</v>
      </c>
      <c r="B8801" t="s">
        <v>10355</v>
      </c>
      <c r="C8801" s="2">
        <v>42498</v>
      </c>
      <c r="D8801" s="2">
        <v>42500</v>
      </c>
      <c r="E8801" s="1" t="s">
        <v>170</v>
      </c>
      <c r="F8801" s="1" t="s">
        <v>2880</v>
      </c>
      <c r="G8801" s="1" t="s">
        <v>2881</v>
      </c>
      <c r="H8801" s="1" t="s">
        <v>24</v>
      </c>
      <c r="I8801" s="1" t="s">
        <v>25</v>
      </c>
      <c r="J8801" s="1" t="s">
        <v>133</v>
      </c>
      <c r="K8801" s="1" t="s">
        <v>134</v>
      </c>
      <c r="L8801" s="1">
        <v>19134</v>
      </c>
      <c r="M8801" s="1" t="s">
        <v>135</v>
      </c>
      <c r="N8801" s="1" t="s">
        <v>1064</v>
      </c>
      <c r="O8801" s="1" t="s">
        <v>66</v>
      </c>
      <c r="P8801" s="1" t="s">
        <v>1065</v>
      </c>
      <c r="Q8801" s="1" t="s">
        <v>1066</v>
      </c>
      <c r="R8801" s="1">
        <v>1799.9699999999998</v>
      </c>
      <c r="S8801" s="1">
        <v>5</v>
      </c>
      <c r="T8801" s="1">
        <v>0.4</v>
      </c>
      <c r="U8801" s="1">
        <v>239.99600000000009</v>
      </c>
      <c r="V8801" s="3" t="str">
        <f>IF(M8801=People!$B$5,People!$A$5,IF(M8801=People!$B$4,People!$A$4,IF(M8801=People!$B$3,People!$A$3,IF(M8801=People!$B$2,People!$A$2,0))))</f>
        <v>Chuck Magee</v>
      </c>
      <c r="W8801" s="3" t="str">
        <f>IFERROR(INDEX(Returns!A:A,MATCH(B8801,Returns!B:B,0)),"No")</f>
        <v>No</v>
      </c>
    </row>
    <row r="8802" spans="1:23" x14ac:dyDescent="0.2">
      <c r="A8802" s="1">
        <v>8801</v>
      </c>
      <c r="B8802" t="s">
        <v>10356</v>
      </c>
      <c r="C8802" s="2">
        <v>43792</v>
      </c>
      <c r="D8802" s="2">
        <v>43796</v>
      </c>
      <c r="E8802" s="1" t="s">
        <v>46</v>
      </c>
      <c r="F8802" s="1" t="s">
        <v>2066</v>
      </c>
      <c r="G8802" s="1" t="s">
        <v>2067</v>
      </c>
      <c r="H8802" s="1" t="s">
        <v>38</v>
      </c>
      <c r="I8802" s="1" t="s">
        <v>25</v>
      </c>
      <c r="J8802" s="1" t="s">
        <v>273</v>
      </c>
      <c r="K8802" s="1" t="s">
        <v>191</v>
      </c>
      <c r="L8802" s="1">
        <v>60623</v>
      </c>
      <c r="M8802" s="1" t="s">
        <v>97</v>
      </c>
      <c r="N8802" s="1" t="s">
        <v>4130</v>
      </c>
      <c r="O8802" s="1" t="s">
        <v>43</v>
      </c>
      <c r="P8802" s="1" t="s">
        <v>84</v>
      </c>
      <c r="Q8802" s="1" t="s">
        <v>4131</v>
      </c>
      <c r="R8802" s="1">
        <v>10.688000000000001</v>
      </c>
      <c r="S8802" s="1">
        <v>2</v>
      </c>
      <c r="T8802" s="1">
        <v>0.2</v>
      </c>
      <c r="U8802" s="1">
        <v>3.7407999999999997</v>
      </c>
      <c r="V8802" s="3" t="str">
        <f>IF(M8802=People!$B$5,People!$A$5,IF(M8802=People!$B$4,People!$A$4,IF(M8802=People!$B$3,People!$A$3,IF(M8802=People!$B$2,People!$A$2,0))))</f>
        <v>Kelly Williams</v>
      </c>
      <c r="W8802" s="3" t="str">
        <f>IFERROR(INDEX(Returns!A:A,MATCH(B8802,Returns!B:B,0)),"No")</f>
        <v>No</v>
      </c>
    </row>
    <row r="8803" spans="1:23" x14ac:dyDescent="0.2">
      <c r="A8803" s="1">
        <v>8802</v>
      </c>
      <c r="B8803" t="s">
        <v>10357</v>
      </c>
      <c r="C8803" s="2">
        <v>43414</v>
      </c>
      <c r="D8803" s="2">
        <v>43416</v>
      </c>
      <c r="E8803" s="1" t="s">
        <v>170</v>
      </c>
      <c r="F8803" s="1" t="s">
        <v>5450</v>
      </c>
      <c r="G8803" s="1" t="s">
        <v>5451</v>
      </c>
      <c r="H8803" s="1" t="s">
        <v>24</v>
      </c>
      <c r="I8803" s="1" t="s">
        <v>25</v>
      </c>
      <c r="J8803" s="1" t="s">
        <v>3885</v>
      </c>
      <c r="K8803" s="1" t="s">
        <v>572</v>
      </c>
      <c r="L8803" s="1">
        <v>73120</v>
      </c>
      <c r="M8803" s="1" t="s">
        <v>97</v>
      </c>
      <c r="N8803" s="1" t="s">
        <v>5475</v>
      </c>
      <c r="O8803" s="1" t="s">
        <v>66</v>
      </c>
      <c r="P8803" s="1" t="s">
        <v>67</v>
      </c>
      <c r="Q8803" s="1" t="s">
        <v>5476</v>
      </c>
      <c r="R8803" s="1">
        <v>221.98</v>
      </c>
      <c r="S8803" s="1">
        <v>2</v>
      </c>
      <c r="T8803" s="1">
        <v>0</v>
      </c>
      <c r="U8803" s="1">
        <v>62.15440000000001</v>
      </c>
      <c r="V8803" s="3" t="str">
        <f>IF(M8803=People!$B$5,People!$A$5,IF(M8803=People!$B$4,People!$A$4,IF(M8803=People!$B$3,People!$A$3,IF(M8803=People!$B$2,People!$A$2,0))))</f>
        <v>Kelly Williams</v>
      </c>
      <c r="W8803" s="3" t="str">
        <f>IFERROR(INDEX(Returns!A:A,MATCH(B8803,Returns!B:B,0)),"No")</f>
        <v>No</v>
      </c>
    </row>
    <row r="8804" spans="1:23" x14ac:dyDescent="0.2">
      <c r="A8804" s="1">
        <v>8803</v>
      </c>
      <c r="B8804" t="s">
        <v>10357</v>
      </c>
      <c r="C8804" s="2">
        <v>43414</v>
      </c>
      <c r="D8804" s="2">
        <v>43416</v>
      </c>
      <c r="E8804" s="1" t="s">
        <v>170</v>
      </c>
      <c r="F8804" s="1" t="s">
        <v>5450</v>
      </c>
      <c r="G8804" s="1" t="s">
        <v>5451</v>
      </c>
      <c r="H8804" s="1" t="s">
        <v>24</v>
      </c>
      <c r="I8804" s="1" t="s">
        <v>25</v>
      </c>
      <c r="J8804" s="1" t="s">
        <v>3885</v>
      </c>
      <c r="K8804" s="1" t="s">
        <v>572</v>
      </c>
      <c r="L8804" s="1">
        <v>73120</v>
      </c>
      <c r="M8804" s="1" t="s">
        <v>97</v>
      </c>
      <c r="N8804" s="1" t="s">
        <v>3589</v>
      </c>
      <c r="O8804" s="1" t="s">
        <v>30</v>
      </c>
      <c r="P8804" s="1" t="s">
        <v>31</v>
      </c>
      <c r="Q8804" s="1" t="s">
        <v>3590</v>
      </c>
      <c r="R8804" s="1">
        <v>341.96</v>
      </c>
      <c r="S8804" s="1">
        <v>2</v>
      </c>
      <c r="T8804" s="1">
        <v>0</v>
      </c>
      <c r="U8804" s="1">
        <v>54.713599999999985</v>
      </c>
      <c r="V8804" s="3" t="str">
        <f>IF(M8804=People!$B$5,People!$A$5,IF(M8804=People!$B$4,People!$A$4,IF(M8804=People!$B$3,People!$A$3,IF(M8804=People!$B$2,People!$A$2,0))))</f>
        <v>Kelly Williams</v>
      </c>
      <c r="W8804" s="3" t="str">
        <f>IFERROR(INDEX(Returns!A:A,MATCH(B8804,Returns!B:B,0)),"No")</f>
        <v>No</v>
      </c>
    </row>
    <row r="8805" spans="1:23" x14ac:dyDescent="0.2">
      <c r="A8805" s="1">
        <v>8804</v>
      </c>
      <c r="B8805" t="s">
        <v>10358</v>
      </c>
      <c r="C8805" s="2">
        <v>42735</v>
      </c>
      <c r="D8805" s="2">
        <v>42736</v>
      </c>
      <c r="E8805" s="1" t="s">
        <v>170</v>
      </c>
      <c r="F8805" s="1" t="s">
        <v>4837</v>
      </c>
      <c r="G8805" s="1" t="s">
        <v>4838</v>
      </c>
      <c r="H8805" s="1" t="s">
        <v>38</v>
      </c>
      <c r="I8805" s="1" t="s">
        <v>25</v>
      </c>
      <c r="J8805" s="1" t="s">
        <v>239</v>
      </c>
      <c r="K8805" s="1" t="s">
        <v>240</v>
      </c>
      <c r="L8805" s="1">
        <v>10035</v>
      </c>
      <c r="M8805" s="1" t="s">
        <v>135</v>
      </c>
      <c r="N8805" s="1" t="s">
        <v>1893</v>
      </c>
      <c r="O8805" s="1" t="s">
        <v>66</v>
      </c>
      <c r="P8805" s="1" t="s">
        <v>146</v>
      </c>
      <c r="Q8805" s="1" t="s">
        <v>1894</v>
      </c>
      <c r="R8805" s="1">
        <v>34.769999999999996</v>
      </c>
      <c r="S8805" s="1">
        <v>3</v>
      </c>
      <c r="T8805" s="1">
        <v>0</v>
      </c>
      <c r="U8805" s="1">
        <v>11.474099999999996</v>
      </c>
      <c r="V8805" s="3" t="str">
        <f>IF(M8805=People!$B$5,People!$A$5,IF(M8805=People!$B$4,People!$A$4,IF(M8805=People!$B$3,People!$A$3,IF(M8805=People!$B$2,People!$A$2,0))))</f>
        <v>Chuck Magee</v>
      </c>
      <c r="W8805" s="3" t="str">
        <f>IFERROR(INDEX(Returns!A:A,MATCH(B8805,Returns!B:B,0)),"No")</f>
        <v>No</v>
      </c>
    </row>
    <row r="8806" spans="1:23" x14ac:dyDescent="0.2">
      <c r="A8806" s="1">
        <v>8805</v>
      </c>
      <c r="B8806" t="s">
        <v>10358</v>
      </c>
      <c r="C8806" s="2">
        <v>42735</v>
      </c>
      <c r="D8806" s="2">
        <v>42736</v>
      </c>
      <c r="E8806" s="1" t="s">
        <v>170</v>
      </c>
      <c r="F8806" s="1" t="s">
        <v>4837</v>
      </c>
      <c r="G8806" s="1" t="s">
        <v>4838</v>
      </c>
      <c r="H8806" s="1" t="s">
        <v>38</v>
      </c>
      <c r="I8806" s="1" t="s">
        <v>25</v>
      </c>
      <c r="J8806" s="1" t="s">
        <v>239</v>
      </c>
      <c r="K8806" s="1" t="s">
        <v>240</v>
      </c>
      <c r="L8806" s="1">
        <v>10035</v>
      </c>
      <c r="M8806" s="1" t="s">
        <v>135</v>
      </c>
      <c r="N8806" s="1" t="s">
        <v>625</v>
      </c>
      <c r="O8806" s="1" t="s">
        <v>43</v>
      </c>
      <c r="P8806" s="1" t="s">
        <v>44</v>
      </c>
      <c r="Q8806" s="1" t="s">
        <v>626</v>
      </c>
      <c r="R8806" s="1">
        <v>18.899999999999999</v>
      </c>
      <c r="S8806" s="1">
        <v>3</v>
      </c>
      <c r="T8806" s="1">
        <v>0</v>
      </c>
      <c r="U8806" s="1">
        <v>8.6939999999999991</v>
      </c>
      <c r="V8806" s="3" t="str">
        <f>IF(M8806=People!$B$5,People!$A$5,IF(M8806=People!$B$4,People!$A$4,IF(M8806=People!$B$3,People!$A$3,IF(M8806=People!$B$2,People!$A$2,0))))</f>
        <v>Chuck Magee</v>
      </c>
      <c r="W8806" s="3" t="str">
        <f>IFERROR(INDEX(Returns!A:A,MATCH(B8806,Returns!B:B,0)),"No")</f>
        <v>No</v>
      </c>
    </row>
    <row r="8807" spans="1:23" x14ac:dyDescent="0.2">
      <c r="A8807" s="1">
        <v>8806</v>
      </c>
      <c r="B8807" t="s">
        <v>10359</v>
      </c>
      <c r="C8807" s="2">
        <v>43696</v>
      </c>
      <c r="D8807" s="2">
        <v>43700</v>
      </c>
      <c r="E8807" s="1" t="s">
        <v>46</v>
      </c>
      <c r="F8807" s="1" t="s">
        <v>1179</v>
      </c>
      <c r="G8807" s="1" t="s">
        <v>1180</v>
      </c>
      <c r="H8807" s="1" t="s">
        <v>24</v>
      </c>
      <c r="I8807" s="1" t="s">
        <v>25</v>
      </c>
      <c r="J8807" s="1" t="s">
        <v>4062</v>
      </c>
      <c r="K8807" s="1" t="s">
        <v>111</v>
      </c>
      <c r="L8807" s="1">
        <v>84106</v>
      </c>
      <c r="M8807" s="1" t="s">
        <v>41</v>
      </c>
      <c r="N8807" s="1" t="s">
        <v>3747</v>
      </c>
      <c r="O8807" s="1" t="s">
        <v>43</v>
      </c>
      <c r="P8807" s="1" t="s">
        <v>70</v>
      </c>
      <c r="Q8807" s="1" t="s">
        <v>3748</v>
      </c>
      <c r="R8807" s="1">
        <v>102.72</v>
      </c>
      <c r="S8807" s="1">
        <v>3</v>
      </c>
      <c r="T8807" s="1">
        <v>0.2</v>
      </c>
      <c r="U8807" s="1">
        <v>37.235999999999997</v>
      </c>
      <c r="V8807" s="3" t="str">
        <f>IF(M8807=People!$B$5,People!$A$5,IF(M8807=People!$B$4,People!$A$4,IF(M8807=People!$B$3,People!$A$3,IF(M8807=People!$B$2,People!$A$2,0))))</f>
        <v>Anna Andreadi</v>
      </c>
      <c r="W8807" s="3" t="str">
        <f>IFERROR(INDEX(Returns!A:A,MATCH(B8807,Returns!B:B,0)),"No")</f>
        <v>No</v>
      </c>
    </row>
    <row r="8808" spans="1:23" x14ac:dyDescent="0.2">
      <c r="A8808" s="1">
        <v>8807</v>
      </c>
      <c r="B8808" t="s">
        <v>10360</v>
      </c>
      <c r="C8808" s="2">
        <v>43355</v>
      </c>
      <c r="D8808" s="2">
        <v>43359</v>
      </c>
      <c r="E8808" s="1" t="s">
        <v>46</v>
      </c>
      <c r="F8808" s="1" t="s">
        <v>3933</v>
      </c>
      <c r="G8808" s="1" t="s">
        <v>3934</v>
      </c>
      <c r="H8808" s="1" t="s">
        <v>38</v>
      </c>
      <c r="I8808" s="1" t="s">
        <v>25</v>
      </c>
      <c r="J8808" s="1" t="s">
        <v>5610</v>
      </c>
      <c r="K8808" s="1" t="s">
        <v>240</v>
      </c>
      <c r="L8808" s="1">
        <v>13501</v>
      </c>
      <c r="M8808" s="1" t="s">
        <v>135</v>
      </c>
      <c r="N8808" s="1" t="s">
        <v>5416</v>
      </c>
      <c r="O8808" s="1" t="s">
        <v>30</v>
      </c>
      <c r="P8808" s="1" t="s">
        <v>60</v>
      </c>
      <c r="Q8808" s="1" t="s">
        <v>5417</v>
      </c>
      <c r="R8808" s="1">
        <v>40.479999999999997</v>
      </c>
      <c r="S8808" s="1">
        <v>2</v>
      </c>
      <c r="T8808" s="1">
        <v>0</v>
      </c>
      <c r="U8808" s="1">
        <v>14.572799999999997</v>
      </c>
      <c r="V8808" s="3" t="str">
        <f>IF(M8808=People!$B$5,People!$A$5,IF(M8808=People!$B$4,People!$A$4,IF(M8808=People!$B$3,People!$A$3,IF(M8808=People!$B$2,People!$A$2,0))))</f>
        <v>Chuck Magee</v>
      </c>
      <c r="W8808" s="3" t="str">
        <f>IFERROR(INDEX(Returns!A:A,MATCH(B8808,Returns!B:B,0)),"No")</f>
        <v>No</v>
      </c>
    </row>
    <row r="8809" spans="1:23" x14ac:dyDescent="0.2">
      <c r="A8809" s="1">
        <v>8808</v>
      </c>
      <c r="B8809" t="s">
        <v>10361</v>
      </c>
      <c r="C8809" s="2">
        <v>43764</v>
      </c>
      <c r="D8809" s="2">
        <v>43769</v>
      </c>
      <c r="E8809" s="1" t="s">
        <v>46</v>
      </c>
      <c r="F8809" s="1" t="s">
        <v>3062</v>
      </c>
      <c r="G8809" s="1" t="s">
        <v>3063</v>
      </c>
      <c r="H8809" s="1" t="s">
        <v>24</v>
      </c>
      <c r="I8809" s="1" t="s">
        <v>25</v>
      </c>
      <c r="J8809" s="1" t="s">
        <v>133</v>
      </c>
      <c r="K8809" s="1" t="s">
        <v>134</v>
      </c>
      <c r="L8809" s="1">
        <v>19134</v>
      </c>
      <c r="M8809" s="1" t="s">
        <v>135</v>
      </c>
      <c r="N8809" s="1" t="s">
        <v>2639</v>
      </c>
      <c r="O8809" s="1" t="s">
        <v>43</v>
      </c>
      <c r="P8809" s="1" t="s">
        <v>70</v>
      </c>
      <c r="Q8809" s="1" t="s">
        <v>2640</v>
      </c>
      <c r="R8809" s="1">
        <v>33.282000000000004</v>
      </c>
      <c r="S8809" s="1">
        <v>3</v>
      </c>
      <c r="T8809" s="1">
        <v>0.7</v>
      </c>
      <c r="U8809" s="1">
        <v>-27.734999999999992</v>
      </c>
      <c r="V8809" s="3" t="str">
        <f>IF(M8809=People!$B$5,People!$A$5,IF(M8809=People!$B$4,People!$A$4,IF(M8809=People!$B$3,People!$A$3,IF(M8809=People!$B$2,People!$A$2,0))))</f>
        <v>Chuck Magee</v>
      </c>
      <c r="W8809" s="3" t="str">
        <f>IFERROR(INDEX(Returns!A:A,MATCH(B8809,Returns!B:B,0)),"No")</f>
        <v>No</v>
      </c>
    </row>
    <row r="8810" spans="1:23" x14ac:dyDescent="0.2">
      <c r="A8810" s="1">
        <v>8809</v>
      </c>
      <c r="B8810" t="s">
        <v>10361</v>
      </c>
      <c r="C8810" s="2">
        <v>43764</v>
      </c>
      <c r="D8810" s="2">
        <v>43769</v>
      </c>
      <c r="E8810" s="1" t="s">
        <v>46</v>
      </c>
      <c r="F8810" s="1" t="s">
        <v>3062</v>
      </c>
      <c r="G8810" s="1" t="s">
        <v>3063</v>
      </c>
      <c r="H8810" s="1" t="s">
        <v>24</v>
      </c>
      <c r="I8810" s="1" t="s">
        <v>25</v>
      </c>
      <c r="J8810" s="1" t="s">
        <v>133</v>
      </c>
      <c r="K8810" s="1" t="s">
        <v>134</v>
      </c>
      <c r="L8810" s="1">
        <v>19134</v>
      </c>
      <c r="M8810" s="1" t="s">
        <v>135</v>
      </c>
      <c r="N8810" s="1" t="s">
        <v>4025</v>
      </c>
      <c r="O8810" s="1" t="s">
        <v>66</v>
      </c>
      <c r="P8810" s="1" t="s">
        <v>67</v>
      </c>
      <c r="Q8810" s="1" t="s">
        <v>4026</v>
      </c>
      <c r="R8810" s="1">
        <v>118.64999999999998</v>
      </c>
      <c r="S8810" s="1">
        <v>5</v>
      </c>
      <c r="T8810" s="1">
        <v>0.4</v>
      </c>
      <c r="U8810" s="1">
        <v>19.775000000000006</v>
      </c>
      <c r="V8810" s="3" t="str">
        <f>IF(M8810=People!$B$5,People!$A$5,IF(M8810=People!$B$4,People!$A$4,IF(M8810=People!$B$3,People!$A$3,IF(M8810=People!$B$2,People!$A$2,0))))</f>
        <v>Chuck Magee</v>
      </c>
      <c r="W8810" s="3" t="str">
        <f>IFERROR(INDEX(Returns!A:A,MATCH(B8810,Returns!B:B,0)),"No")</f>
        <v>No</v>
      </c>
    </row>
    <row r="8811" spans="1:23" x14ac:dyDescent="0.2">
      <c r="A8811" s="1">
        <v>8810</v>
      </c>
      <c r="B8811" t="s">
        <v>10361</v>
      </c>
      <c r="C8811" s="2">
        <v>43764</v>
      </c>
      <c r="D8811" s="2">
        <v>43769</v>
      </c>
      <c r="E8811" s="1" t="s">
        <v>46</v>
      </c>
      <c r="F8811" s="1" t="s">
        <v>3062</v>
      </c>
      <c r="G8811" s="1" t="s">
        <v>3063</v>
      </c>
      <c r="H8811" s="1" t="s">
        <v>24</v>
      </c>
      <c r="I8811" s="1" t="s">
        <v>25</v>
      </c>
      <c r="J8811" s="1" t="s">
        <v>133</v>
      </c>
      <c r="K8811" s="1" t="s">
        <v>134</v>
      </c>
      <c r="L8811" s="1">
        <v>19134</v>
      </c>
      <c r="M8811" s="1" t="s">
        <v>135</v>
      </c>
      <c r="N8811" s="1" t="s">
        <v>3013</v>
      </c>
      <c r="O8811" s="1" t="s">
        <v>43</v>
      </c>
      <c r="P8811" s="1" t="s">
        <v>44</v>
      </c>
      <c r="Q8811" s="1" t="s">
        <v>3014</v>
      </c>
      <c r="R8811" s="1">
        <v>14.76</v>
      </c>
      <c r="S8811" s="1">
        <v>5</v>
      </c>
      <c r="T8811" s="1">
        <v>0.2</v>
      </c>
      <c r="U8811" s="1">
        <v>4.9815000000000005</v>
      </c>
      <c r="V8811" s="3" t="str">
        <f>IF(M8811=People!$B$5,People!$A$5,IF(M8811=People!$B$4,People!$A$4,IF(M8811=People!$B$3,People!$A$3,IF(M8811=People!$B$2,People!$A$2,0))))</f>
        <v>Chuck Magee</v>
      </c>
      <c r="W8811" s="3" t="str">
        <f>IFERROR(INDEX(Returns!A:A,MATCH(B8811,Returns!B:B,0)),"No")</f>
        <v>No</v>
      </c>
    </row>
    <row r="8812" spans="1:23" x14ac:dyDescent="0.2">
      <c r="A8812" s="1">
        <v>8811</v>
      </c>
      <c r="B8812" t="s">
        <v>10362</v>
      </c>
      <c r="C8812" s="2">
        <v>43615</v>
      </c>
      <c r="D8812" s="2">
        <v>43620</v>
      </c>
      <c r="E8812" s="1" t="s">
        <v>46</v>
      </c>
      <c r="F8812" s="1" t="s">
        <v>2935</v>
      </c>
      <c r="G8812" s="1" t="s">
        <v>2936</v>
      </c>
      <c r="H8812" s="1" t="s">
        <v>38</v>
      </c>
      <c r="I8812" s="1" t="s">
        <v>25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3070</v>
      </c>
      <c r="O8812" s="1" t="s">
        <v>43</v>
      </c>
      <c r="P8812" s="1" t="s">
        <v>84</v>
      </c>
      <c r="Q8812" s="1" t="s">
        <v>3071</v>
      </c>
      <c r="R8812" s="1">
        <v>37.520000000000003</v>
      </c>
      <c r="S8812" s="1">
        <v>4</v>
      </c>
      <c r="T8812" s="1">
        <v>0</v>
      </c>
      <c r="U8812" s="1">
        <v>18.009600000000002</v>
      </c>
      <c r="V8812" s="3" t="str">
        <f>IF(M8812=People!$B$5,People!$A$5,IF(M8812=People!$B$4,People!$A$4,IF(M8812=People!$B$3,People!$A$3,IF(M8812=People!$B$2,People!$A$2,0))))</f>
        <v>Anna Andreadi</v>
      </c>
      <c r="W8812" s="3" t="str">
        <f>IFERROR(INDEX(Returns!A:A,MATCH(B8812,Returns!B:B,0)),"No")</f>
        <v>No</v>
      </c>
    </row>
    <row r="8813" spans="1:23" x14ac:dyDescent="0.2">
      <c r="A8813" s="1">
        <v>8812</v>
      </c>
      <c r="B8813" t="s">
        <v>6210</v>
      </c>
      <c r="C8813" s="2">
        <v>43167</v>
      </c>
      <c r="D8813" s="2">
        <v>43172</v>
      </c>
      <c r="E8813" s="1" t="s">
        <v>46</v>
      </c>
      <c r="F8813" s="1" t="s">
        <v>554</v>
      </c>
      <c r="G8813" s="1" t="s">
        <v>555</v>
      </c>
      <c r="H8813" s="1" t="s">
        <v>38</v>
      </c>
      <c r="I8813" s="1" t="s">
        <v>25</v>
      </c>
      <c r="J8813" s="1" t="s">
        <v>294</v>
      </c>
      <c r="K8813" s="1" t="s">
        <v>214</v>
      </c>
      <c r="L8813" s="1">
        <v>49201</v>
      </c>
      <c r="M8813" s="1" t="s">
        <v>97</v>
      </c>
      <c r="N8813" s="1" t="s">
        <v>3698</v>
      </c>
      <c r="O8813" s="1" t="s">
        <v>43</v>
      </c>
      <c r="P8813" s="1" t="s">
        <v>73</v>
      </c>
      <c r="Q8813" s="1" t="s">
        <v>3699</v>
      </c>
      <c r="R8813" s="1">
        <v>207.14400000000001</v>
      </c>
      <c r="S8813" s="1">
        <v>3</v>
      </c>
      <c r="T8813" s="1">
        <v>0.1</v>
      </c>
      <c r="U8813" s="1">
        <v>48.333599999999976</v>
      </c>
      <c r="V8813" s="3" t="str">
        <f>IF(M8813=People!$B$5,People!$A$5,IF(M8813=People!$B$4,People!$A$4,IF(M8813=People!$B$3,People!$A$3,IF(M8813=People!$B$2,People!$A$2,0))))</f>
        <v>Kelly Williams</v>
      </c>
      <c r="W8813" s="3" t="str">
        <f>IFERROR(INDEX(Returns!A:A,MATCH(B8813,Returns!B:B,0)),"No")</f>
        <v>Yes</v>
      </c>
    </row>
    <row r="8814" spans="1:23" x14ac:dyDescent="0.2">
      <c r="A8814" s="1">
        <v>8813</v>
      </c>
      <c r="B8814" t="s">
        <v>6210</v>
      </c>
      <c r="C8814" s="2">
        <v>43167</v>
      </c>
      <c r="D8814" s="2">
        <v>43172</v>
      </c>
      <c r="E8814" s="1" t="s">
        <v>46</v>
      </c>
      <c r="F8814" s="1" t="s">
        <v>554</v>
      </c>
      <c r="G8814" s="1" t="s">
        <v>555</v>
      </c>
      <c r="H8814" s="1" t="s">
        <v>38</v>
      </c>
      <c r="I8814" s="1" t="s">
        <v>25</v>
      </c>
      <c r="J8814" s="1" t="s">
        <v>294</v>
      </c>
      <c r="K8814" s="1" t="s">
        <v>214</v>
      </c>
      <c r="L8814" s="1">
        <v>49201</v>
      </c>
      <c r="M8814" s="1" t="s">
        <v>97</v>
      </c>
      <c r="N8814" s="1" t="s">
        <v>5184</v>
      </c>
      <c r="O8814" s="1" t="s">
        <v>43</v>
      </c>
      <c r="P8814" s="1" t="s">
        <v>63</v>
      </c>
      <c r="Q8814" s="1" t="s">
        <v>3452</v>
      </c>
      <c r="R8814" s="1">
        <v>13.899999999999999</v>
      </c>
      <c r="S8814" s="1">
        <v>5</v>
      </c>
      <c r="T8814" s="1">
        <v>0</v>
      </c>
      <c r="U8814" s="1">
        <v>3.7529999999999997</v>
      </c>
      <c r="V8814" s="3" t="str">
        <f>IF(M8814=People!$B$5,People!$A$5,IF(M8814=People!$B$4,People!$A$4,IF(M8814=People!$B$3,People!$A$3,IF(M8814=People!$B$2,People!$A$2,0))))</f>
        <v>Kelly Williams</v>
      </c>
      <c r="W8814" s="3" t="str">
        <f>IFERROR(INDEX(Returns!A:A,MATCH(B8814,Returns!B:B,0)),"No")</f>
        <v>Yes</v>
      </c>
    </row>
    <row r="8815" spans="1:23" x14ac:dyDescent="0.2">
      <c r="A8815" s="1">
        <v>8814</v>
      </c>
      <c r="B8815" t="s">
        <v>10363</v>
      </c>
      <c r="C8815" s="2">
        <v>42942</v>
      </c>
      <c r="D8815" s="2">
        <v>42947</v>
      </c>
      <c r="E8815" s="1" t="s">
        <v>46</v>
      </c>
      <c r="F8815" s="1" t="s">
        <v>2240</v>
      </c>
      <c r="G8815" s="1" t="s">
        <v>2241</v>
      </c>
      <c r="H8815" s="1" t="s">
        <v>38</v>
      </c>
      <c r="I8815" s="1" t="s">
        <v>25</v>
      </c>
      <c r="J8815" s="1" t="s">
        <v>3253</v>
      </c>
      <c r="K8815" s="1" t="s">
        <v>279</v>
      </c>
      <c r="L8815" s="1">
        <v>85301</v>
      </c>
      <c r="M8815" s="1" t="s">
        <v>41</v>
      </c>
      <c r="N8815" s="1" t="s">
        <v>2118</v>
      </c>
      <c r="O8815" s="1" t="s">
        <v>30</v>
      </c>
      <c r="P8815" s="1" t="s">
        <v>34</v>
      </c>
      <c r="Q8815" s="1" t="s">
        <v>2119</v>
      </c>
      <c r="R8815" s="1">
        <v>266.35200000000003</v>
      </c>
      <c r="S8815" s="1">
        <v>3</v>
      </c>
      <c r="T8815" s="1">
        <v>0.2</v>
      </c>
      <c r="U8815" s="1">
        <v>13.317599999999985</v>
      </c>
      <c r="V8815" s="3" t="str">
        <f>IF(M8815=People!$B$5,People!$A$5,IF(M8815=People!$B$4,People!$A$4,IF(M8815=People!$B$3,People!$A$3,IF(M8815=People!$B$2,People!$A$2,0))))</f>
        <v>Anna Andreadi</v>
      </c>
      <c r="W8815" s="3" t="str">
        <f>IFERROR(INDEX(Returns!A:A,MATCH(B8815,Returns!B:B,0)),"No")</f>
        <v>No</v>
      </c>
    </row>
    <row r="8816" spans="1:23" x14ac:dyDescent="0.2">
      <c r="A8816" s="1">
        <v>8815</v>
      </c>
      <c r="B8816" t="s">
        <v>10364</v>
      </c>
      <c r="C8816" s="2">
        <v>43062</v>
      </c>
      <c r="D8816" s="2">
        <v>43064</v>
      </c>
      <c r="E8816" s="1" t="s">
        <v>21</v>
      </c>
      <c r="F8816" s="1" t="s">
        <v>4309</v>
      </c>
      <c r="G8816" s="1" t="s">
        <v>4310</v>
      </c>
      <c r="H8816" s="1" t="s">
        <v>24</v>
      </c>
      <c r="I8816" s="1" t="s">
        <v>25</v>
      </c>
      <c r="J8816" s="1" t="s">
        <v>460</v>
      </c>
      <c r="K8816" s="1" t="s">
        <v>220</v>
      </c>
      <c r="L8816" s="1">
        <v>19805</v>
      </c>
      <c r="M8816" s="1" t="s">
        <v>135</v>
      </c>
      <c r="N8816" s="1" t="s">
        <v>1203</v>
      </c>
      <c r="O8816" s="1" t="s">
        <v>66</v>
      </c>
      <c r="P8816" s="1" t="s">
        <v>67</v>
      </c>
      <c r="Q8816" s="1" t="s">
        <v>1204</v>
      </c>
      <c r="R8816" s="1">
        <v>307.98</v>
      </c>
      <c r="S8816" s="1">
        <v>2</v>
      </c>
      <c r="T8816" s="1">
        <v>0</v>
      </c>
      <c r="U8816" s="1">
        <v>89.314199999999971</v>
      </c>
      <c r="V8816" s="3" t="str">
        <f>IF(M8816=People!$B$5,People!$A$5,IF(M8816=People!$B$4,People!$A$4,IF(M8816=People!$B$3,People!$A$3,IF(M8816=People!$B$2,People!$A$2,0))))</f>
        <v>Chuck Magee</v>
      </c>
      <c r="W8816" s="3" t="str">
        <f>IFERROR(INDEX(Returns!A:A,MATCH(B8816,Returns!B:B,0)),"No")</f>
        <v>No</v>
      </c>
    </row>
    <row r="8817" spans="1:23" x14ac:dyDescent="0.2">
      <c r="A8817" s="1">
        <v>8816</v>
      </c>
      <c r="B8817" t="s">
        <v>10364</v>
      </c>
      <c r="C8817" s="2">
        <v>43062</v>
      </c>
      <c r="D8817" s="2">
        <v>43064</v>
      </c>
      <c r="E8817" s="1" t="s">
        <v>21</v>
      </c>
      <c r="F8817" s="1" t="s">
        <v>4309</v>
      </c>
      <c r="G8817" s="1" t="s">
        <v>4310</v>
      </c>
      <c r="H8817" s="1" t="s">
        <v>24</v>
      </c>
      <c r="I8817" s="1" t="s">
        <v>25</v>
      </c>
      <c r="J8817" s="1" t="s">
        <v>460</v>
      </c>
      <c r="K8817" s="1" t="s">
        <v>220</v>
      </c>
      <c r="L8817" s="1">
        <v>19805</v>
      </c>
      <c r="M8817" s="1" t="s">
        <v>135</v>
      </c>
      <c r="N8817" s="1" t="s">
        <v>5867</v>
      </c>
      <c r="O8817" s="1" t="s">
        <v>43</v>
      </c>
      <c r="P8817" s="1" t="s">
        <v>84</v>
      </c>
      <c r="Q8817" s="1" t="s">
        <v>5868</v>
      </c>
      <c r="R8817" s="1">
        <v>44.099999999999994</v>
      </c>
      <c r="S8817" s="1">
        <v>6</v>
      </c>
      <c r="T8817" s="1">
        <v>0</v>
      </c>
      <c r="U8817" s="1">
        <v>20.726999999999997</v>
      </c>
      <c r="V8817" s="3" t="str">
        <f>IF(M8817=People!$B$5,People!$A$5,IF(M8817=People!$B$4,People!$A$4,IF(M8817=People!$B$3,People!$A$3,IF(M8817=People!$B$2,People!$A$2,0))))</f>
        <v>Chuck Magee</v>
      </c>
      <c r="W8817" s="3" t="str">
        <f>IFERROR(INDEX(Returns!A:A,MATCH(B8817,Returns!B:B,0)),"No")</f>
        <v>No</v>
      </c>
    </row>
    <row r="8818" spans="1:23" x14ac:dyDescent="0.2">
      <c r="A8818" s="1">
        <v>8817</v>
      </c>
      <c r="B8818" t="s">
        <v>10364</v>
      </c>
      <c r="C8818" s="2">
        <v>43062</v>
      </c>
      <c r="D8818" s="2">
        <v>43064</v>
      </c>
      <c r="E8818" s="1" t="s">
        <v>21</v>
      </c>
      <c r="F8818" s="1" t="s">
        <v>4309</v>
      </c>
      <c r="G8818" s="1" t="s">
        <v>4310</v>
      </c>
      <c r="H8818" s="1" t="s">
        <v>24</v>
      </c>
      <c r="I8818" s="1" t="s">
        <v>25</v>
      </c>
      <c r="J8818" s="1" t="s">
        <v>460</v>
      </c>
      <c r="K8818" s="1" t="s">
        <v>220</v>
      </c>
      <c r="L8818" s="1">
        <v>19805</v>
      </c>
      <c r="M8818" s="1" t="s">
        <v>135</v>
      </c>
      <c r="N8818" s="1" t="s">
        <v>637</v>
      </c>
      <c r="O8818" s="1" t="s">
        <v>43</v>
      </c>
      <c r="P8818" s="1" t="s">
        <v>63</v>
      </c>
      <c r="Q8818" s="1" t="s">
        <v>638</v>
      </c>
      <c r="R8818" s="1">
        <v>13.12</v>
      </c>
      <c r="S8818" s="1">
        <v>4</v>
      </c>
      <c r="T8818" s="1">
        <v>0</v>
      </c>
      <c r="U8818" s="1">
        <v>5.6416000000000004</v>
      </c>
      <c r="V8818" s="3" t="str">
        <f>IF(M8818=People!$B$5,People!$A$5,IF(M8818=People!$B$4,People!$A$4,IF(M8818=People!$B$3,People!$A$3,IF(M8818=People!$B$2,People!$A$2,0))))</f>
        <v>Chuck Magee</v>
      </c>
      <c r="W8818" s="3" t="str">
        <f>IFERROR(INDEX(Returns!A:A,MATCH(B8818,Returns!B:B,0)),"No")</f>
        <v>No</v>
      </c>
    </row>
    <row r="8819" spans="1:23" x14ac:dyDescent="0.2">
      <c r="A8819" s="1">
        <v>8818</v>
      </c>
      <c r="B8819" t="s">
        <v>10364</v>
      </c>
      <c r="C8819" s="2">
        <v>43062</v>
      </c>
      <c r="D8819" s="2">
        <v>43064</v>
      </c>
      <c r="E8819" s="1" t="s">
        <v>21</v>
      </c>
      <c r="F8819" s="1" t="s">
        <v>4309</v>
      </c>
      <c r="G8819" s="1" t="s">
        <v>4310</v>
      </c>
      <c r="H8819" s="1" t="s">
        <v>24</v>
      </c>
      <c r="I8819" s="1" t="s">
        <v>25</v>
      </c>
      <c r="J8819" s="1" t="s">
        <v>460</v>
      </c>
      <c r="K8819" s="1" t="s">
        <v>220</v>
      </c>
      <c r="L8819" s="1">
        <v>19805</v>
      </c>
      <c r="M8819" s="1" t="s">
        <v>135</v>
      </c>
      <c r="N8819" s="1" t="s">
        <v>4662</v>
      </c>
      <c r="O8819" s="1" t="s">
        <v>43</v>
      </c>
      <c r="P8819" s="1" t="s">
        <v>157</v>
      </c>
      <c r="Q8819" s="1" t="s">
        <v>590</v>
      </c>
      <c r="R8819" s="1">
        <v>16.559999999999999</v>
      </c>
      <c r="S8819" s="1">
        <v>2</v>
      </c>
      <c r="T8819" s="1">
        <v>0</v>
      </c>
      <c r="U8819" s="1">
        <v>7.783199999999999</v>
      </c>
      <c r="V8819" s="3" t="str">
        <f>IF(M8819=People!$B$5,People!$A$5,IF(M8819=People!$B$4,People!$A$4,IF(M8819=People!$B$3,People!$A$3,IF(M8819=People!$B$2,People!$A$2,0))))</f>
        <v>Chuck Magee</v>
      </c>
      <c r="W8819" s="3" t="str">
        <f>IFERROR(INDEX(Returns!A:A,MATCH(B8819,Returns!B:B,0)),"No")</f>
        <v>No</v>
      </c>
    </row>
    <row r="8820" spans="1:23" x14ac:dyDescent="0.2">
      <c r="A8820" s="1">
        <v>8819</v>
      </c>
      <c r="B8820" t="s">
        <v>10364</v>
      </c>
      <c r="C8820" s="2">
        <v>43062</v>
      </c>
      <c r="D8820" s="2">
        <v>43064</v>
      </c>
      <c r="E8820" s="1" t="s">
        <v>21</v>
      </c>
      <c r="F8820" s="1" t="s">
        <v>4309</v>
      </c>
      <c r="G8820" s="1" t="s">
        <v>4310</v>
      </c>
      <c r="H8820" s="1" t="s">
        <v>24</v>
      </c>
      <c r="I8820" s="1" t="s">
        <v>25</v>
      </c>
      <c r="J8820" s="1" t="s">
        <v>460</v>
      </c>
      <c r="K8820" s="1" t="s">
        <v>220</v>
      </c>
      <c r="L8820" s="1">
        <v>19805</v>
      </c>
      <c r="M8820" s="1" t="s">
        <v>135</v>
      </c>
      <c r="N8820" s="1" t="s">
        <v>1639</v>
      </c>
      <c r="O8820" s="1" t="s">
        <v>43</v>
      </c>
      <c r="P8820" s="1" t="s">
        <v>84</v>
      </c>
      <c r="Q8820" s="1" t="s">
        <v>1640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3" t="str">
        <f>IF(M8820=People!$B$5,People!$A$5,IF(M8820=People!$B$4,People!$A$4,IF(M8820=People!$B$3,People!$A$3,IF(M8820=People!$B$2,People!$A$2,0))))</f>
        <v>Chuck Magee</v>
      </c>
      <c r="W8820" s="3" t="str">
        <f>IFERROR(INDEX(Returns!A:A,MATCH(B8820,Returns!B:B,0)),"No")</f>
        <v>No</v>
      </c>
    </row>
    <row r="8821" spans="1:23" x14ac:dyDescent="0.2">
      <c r="A8821" s="1">
        <v>8820</v>
      </c>
      <c r="B8821" t="s">
        <v>10365</v>
      </c>
      <c r="C8821" s="2">
        <v>43067</v>
      </c>
      <c r="D8821" s="2">
        <v>43071</v>
      </c>
      <c r="E8821" s="1" t="s">
        <v>46</v>
      </c>
      <c r="F8821" s="1" t="s">
        <v>3035</v>
      </c>
      <c r="G8821" s="1" t="s">
        <v>3036</v>
      </c>
      <c r="H8821" s="1" t="s">
        <v>24</v>
      </c>
      <c r="I8821" s="1" t="s">
        <v>25</v>
      </c>
      <c r="J8821" s="1" t="s">
        <v>1082</v>
      </c>
      <c r="K8821" s="1" t="s">
        <v>96</v>
      </c>
      <c r="L8821" s="1">
        <v>78745</v>
      </c>
      <c r="M8821" s="1" t="s">
        <v>97</v>
      </c>
      <c r="N8821" s="1" t="s">
        <v>2180</v>
      </c>
      <c r="O8821" s="1" t="s">
        <v>43</v>
      </c>
      <c r="P8821" s="1" t="s">
        <v>84</v>
      </c>
      <c r="Q8821" s="1" t="s">
        <v>2181</v>
      </c>
      <c r="R8821" s="1">
        <v>335.52</v>
      </c>
      <c r="S8821" s="1">
        <v>4</v>
      </c>
      <c r="T8821" s="1">
        <v>0.2</v>
      </c>
      <c r="U8821" s="1">
        <v>117.43199999999999</v>
      </c>
      <c r="V8821" s="3" t="str">
        <f>IF(M8821=People!$B$5,People!$A$5,IF(M8821=People!$B$4,People!$A$4,IF(M8821=People!$B$3,People!$A$3,IF(M8821=People!$B$2,People!$A$2,0))))</f>
        <v>Kelly Williams</v>
      </c>
      <c r="W8821" s="3" t="str">
        <f>IFERROR(INDEX(Returns!A:A,MATCH(B8821,Returns!B:B,0)),"No")</f>
        <v>No</v>
      </c>
    </row>
    <row r="8822" spans="1:23" x14ac:dyDescent="0.2">
      <c r="A8822" s="1">
        <v>8821</v>
      </c>
      <c r="B8822" t="s">
        <v>10366</v>
      </c>
      <c r="C8822" s="2">
        <v>43772</v>
      </c>
      <c r="D8822" s="2">
        <v>43776</v>
      </c>
      <c r="E8822" s="1" t="s">
        <v>46</v>
      </c>
      <c r="F8822" s="1" t="s">
        <v>449</v>
      </c>
      <c r="G8822" s="1" t="s">
        <v>450</v>
      </c>
      <c r="H8822" s="1" t="s">
        <v>24</v>
      </c>
      <c r="I8822" s="1" t="s">
        <v>25</v>
      </c>
      <c r="J8822" s="1" t="s">
        <v>4640</v>
      </c>
      <c r="K8822" s="1" t="s">
        <v>50</v>
      </c>
      <c r="L8822" s="1">
        <v>32839</v>
      </c>
      <c r="M8822" s="1" t="s">
        <v>28</v>
      </c>
      <c r="N8822" s="1" t="s">
        <v>1529</v>
      </c>
      <c r="O8822" s="1" t="s">
        <v>66</v>
      </c>
      <c r="P8822" s="1" t="s">
        <v>1065</v>
      </c>
      <c r="Q8822" s="1" t="s">
        <v>1530</v>
      </c>
      <c r="R8822" s="1">
        <v>959.98400000000004</v>
      </c>
      <c r="S8822" s="1">
        <v>2</v>
      </c>
      <c r="T8822" s="1">
        <v>0.2</v>
      </c>
      <c r="U8822" s="1">
        <v>311.99479999999994</v>
      </c>
      <c r="V8822" s="3" t="str">
        <f>IF(M8822=People!$B$5,People!$A$5,IF(M8822=People!$B$4,People!$A$4,IF(M8822=People!$B$3,People!$A$3,IF(M8822=People!$B$2,People!$A$2,0))))</f>
        <v>Cassandra Brandow</v>
      </c>
      <c r="W8822" s="3" t="str">
        <f>IFERROR(INDEX(Returns!A:A,MATCH(B8822,Returns!B:B,0)),"No")</f>
        <v>No</v>
      </c>
    </row>
    <row r="8823" spans="1:23" x14ac:dyDescent="0.2">
      <c r="A8823" s="1">
        <v>8822</v>
      </c>
      <c r="B8823" t="s">
        <v>10366</v>
      </c>
      <c r="C8823" s="2">
        <v>43772</v>
      </c>
      <c r="D8823" s="2">
        <v>43776</v>
      </c>
      <c r="E8823" s="1" t="s">
        <v>46</v>
      </c>
      <c r="F8823" s="1" t="s">
        <v>449</v>
      </c>
      <c r="G8823" s="1" t="s">
        <v>450</v>
      </c>
      <c r="H8823" s="1" t="s">
        <v>24</v>
      </c>
      <c r="I8823" s="1" t="s">
        <v>25</v>
      </c>
      <c r="J8823" s="1" t="s">
        <v>4640</v>
      </c>
      <c r="K8823" s="1" t="s">
        <v>50</v>
      </c>
      <c r="L8823" s="1">
        <v>32839</v>
      </c>
      <c r="M8823" s="1" t="s">
        <v>28</v>
      </c>
      <c r="N8823" s="1" t="s">
        <v>4124</v>
      </c>
      <c r="O8823" s="1" t="s">
        <v>43</v>
      </c>
      <c r="P8823" s="1" t="s">
        <v>70</v>
      </c>
      <c r="Q8823" s="1" t="s">
        <v>4125</v>
      </c>
      <c r="R8823" s="1">
        <v>4.0860000000000003</v>
      </c>
      <c r="S8823" s="1">
        <v>2</v>
      </c>
      <c r="T8823" s="1">
        <v>0.7</v>
      </c>
      <c r="U8823" s="1">
        <v>-2.9963999999999995</v>
      </c>
      <c r="V8823" s="3" t="str">
        <f>IF(M8823=People!$B$5,People!$A$5,IF(M8823=People!$B$4,People!$A$4,IF(M8823=People!$B$3,People!$A$3,IF(M8823=People!$B$2,People!$A$2,0))))</f>
        <v>Cassandra Brandow</v>
      </c>
      <c r="W8823" s="3" t="str">
        <f>IFERROR(INDEX(Returns!A:A,MATCH(B8823,Returns!B:B,0)),"No")</f>
        <v>No</v>
      </c>
    </row>
    <row r="8824" spans="1:23" x14ac:dyDescent="0.2">
      <c r="A8824" s="1">
        <v>8823</v>
      </c>
      <c r="B8824" t="s">
        <v>10366</v>
      </c>
      <c r="C8824" s="2">
        <v>43772</v>
      </c>
      <c r="D8824" s="2">
        <v>43776</v>
      </c>
      <c r="E8824" s="1" t="s">
        <v>46</v>
      </c>
      <c r="F8824" s="1" t="s">
        <v>449</v>
      </c>
      <c r="G8824" s="1" t="s">
        <v>450</v>
      </c>
      <c r="H8824" s="1" t="s">
        <v>24</v>
      </c>
      <c r="I8824" s="1" t="s">
        <v>25</v>
      </c>
      <c r="J8824" s="1" t="s">
        <v>4640</v>
      </c>
      <c r="K8824" s="1" t="s">
        <v>50</v>
      </c>
      <c r="L8824" s="1">
        <v>32839</v>
      </c>
      <c r="M8824" s="1" t="s">
        <v>28</v>
      </c>
      <c r="N8824" s="1" t="s">
        <v>5576</v>
      </c>
      <c r="O8824" s="1" t="s">
        <v>43</v>
      </c>
      <c r="P8824" s="1" t="s">
        <v>63</v>
      </c>
      <c r="Q8824" s="1" t="s">
        <v>5577</v>
      </c>
      <c r="R8824" s="1">
        <v>55.984000000000009</v>
      </c>
      <c r="S8824" s="1">
        <v>2</v>
      </c>
      <c r="T8824" s="1">
        <v>0.2</v>
      </c>
      <c r="U8824" s="1">
        <v>4.1987999999999985</v>
      </c>
      <c r="V8824" s="3" t="str">
        <f>IF(M8824=People!$B$5,People!$A$5,IF(M8824=People!$B$4,People!$A$4,IF(M8824=People!$B$3,People!$A$3,IF(M8824=People!$B$2,People!$A$2,0))))</f>
        <v>Cassandra Brandow</v>
      </c>
      <c r="W8824" s="3" t="str">
        <f>IFERROR(INDEX(Returns!A:A,MATCH(B8824,Returns!B:B,0)),"No")</f>
        <v>No</v>
      </c>
    </row>
    <row r="8825" spans="1:23" x14ac:dyDescent="0.2">
      <c r="A8825" s="1">
        <v>8824</v>
      </c>
      <c r="B8825" t="s">
        <v>10366</v>
      </c>
      <c r="C8825" s="2">
        <v>43772</v>
      </c>
      <c r="D8825" s="2">
        <v>43776</v>
      </c>
      <c r="E8825" s="1" t="s">
        <v>46</v>
      </c>
      <c r="F8825" s="1" t="s">
        <v>449</v>
      </c>
      <c r="G8825" s="1" t="s">
        <v>450</v>
      </c>
      <c r="H8825" s="1" t="s">
        <v>24</v>
      </c>
      <c r="I8825" s="1" t="s">
        <v>25</v>
      </c>
      <c r="J8825" s="1" t="s">
        <v>4640</v>
      </c>
      <c r="K8825" s="1" t="s">
        <v>50</v>
      </c>
      <c r="L8825" s="1">
        <v>32839</v>
      </c>
      <c r="M8825" s="1" t="s">
        <v>28</v>
      </c>
      <c r="N8825" s="1" t="s">
        <v>2351</v>
      </c>
      <c r="O8825" s="1" t="s">
        <v>43</v>
      </c>
      <c r="P8825" s="1" t="s">
        <v>84</v>
      </c>
      <c r="Q8825" s="1" t="s">
        <v>2352</v>
      </c>
      <c r="R8825" s="1">
        <v>10.688000000000001</v>
      </c>
      <c r="S8825" s="1">
        <v>2</v>
      </c>
      <c r="T8825" s="1">
        <v>0.2</v>
      </c>
      <c r="U8825" s="1">
        <v>3.7407999999999997</v>
      </c>
      <c r="V8825" s="3" t="str">
        <f>IF(M8825=People!$B$5,People!$A$5,IF(M8825=People!$B$4,People!$A$4,IF(M8825=People!$B$3,People!$A$3,IF(M8825=People!$B$2,People!$A$2,0))))</f>
        <v>Cassandra Brandow</v>
      </c>
      <c r="W8825" s="3" t="str">
        <f>IFERROR(INDEX(Returns!A:A,MATCH(B8825,Returns!B:B,0)),"No")</f>
        <v>No</v>
      </c>
    </row>
    <row r="8826" spans="1:23" x14ac:dyDescent="0.2">
      <c r="A8826" s="1">
        <v>8825</v>
      </c>
      <c r="B8826" t="s">
        <v>10367</v>
      </c>
      <c r="C8826" s="2">
        <v>43545</v>
      </c>
      <c r="D8826" s="2">
        <v>43547</v>
      </c>
      <c r="E8826" s="1" t="s">
        <v>21</v>
      </c>
      <c r="F8826" s="1" t="s">
        <v>246</v>
      </c>
      <c r="G8826" s="1" t="s">
        <v>247</v>
      </c>
      <c r="H8826" s="1" t="s">
        <v>24</v>
      </c>
      <c r="I8826" s="1" t="s">
        <v>25</v>
      </c>
      <c r="J8826" s="1" t="s">
        <v>3833</v>
      </c>
      <c r="K8826" s="1" t="s">
        <v>134</v>
      </c>
      <c r="L8826" s="1">
        <v>19601</v>
      </c>
      <c r="M8826" s="1" t="s">
        <v>135</v>
      </c>
      <c r="N8826" s="1" t="s">
        <v>1468</v>
      </c>
      <c r="O8826" s="1" t="s">
        <v>43</v>
      </c>
      <c r="P8826" s="1" t="s">
        <v>157</v>
      </c>
      <c r="Q8826" s="1" t="s">
        <v>1469</v>
      </c>
      <c r="R8826" s="1">
        <v>8.8559999999999999</v>
      </c>
      <c r="S8826" s="1">
        <v>3</v>
      </c>
      <c r="T8826" s="1">
        <v>0.2</v>
      </c>
      <c r="U8826" s="1">
        <v>2.8781999999999992</v>
      </c>
      <c r="V8826" s="3" t="str">
        <f>IF(M8826=People!$B$5,People!$A$5,IF(M8826=People!$B$4,People!$A$4,IF(M8826=People!$B$3,People!$A$3,IF(M8826=People!$B$2,People!$A$2,0))))</f>
        <v>Chuck Magee</v>
      </c>
      <c r="W8826" s="3" t="str">
        <f>IFERROR(INDEX(Returns!A:A,MATCH(B8826,Returns!B:B,0)),"No")</f>
        <v>No</v>
      </c>
    </row>
    <row r="8827" spans="1:23" x14ac:dyDescent="0.2">
      <c r="A8827" s="1">
        <v>8826</v>
      </c>
      <c r="B8827" t="s">
        <v>10368</v>
      </c>
      <c r="C8827" s="2">
        <v>43088</v>
      </c>
      <c r="D8827" s="2">
        <v>43091</v>
      </c>
      <c r="E8827" s="1" t="s">
        <v>170</v>
      </c>
      <c r="F8827" s="1" t="s">
        <v>1143</v>
      </c>
      <c r="G8827" s="1" t="s">
        <v>1144</v>
      </c>
      <c r="H8827" s="1" t="s">
        <v>24</v>
      </c>
      <c r="I8827" s="1" t="s">
        <v>25</v>
      </c>
      <c r="J8827" s="1" t="s">
        <v>133</v>
      </c>
      <c r="K8827" s="1" t="s">
        <v>134</v>
      </c>
      <c r="L8827" s="1">
        <v>19134</v>
      </c>
      <c r="M8827" s="1" t="s">
        <v>135</v>
      </c>
      <c r="N8827" s="1" t="s">
        <v>3823</v>
      </c>
      <c r="O8827" s="1" t="s">
        <v>43</v>
      </c>
      <c r="P8827" s="1" t="s">
        <v>44</v>
      </c>
      <c r="Q8827" s="1" t="s">
        <v>3824</v>
      </c>
      <c r="R8827" s="1">
        <v>6.911999999999999</v>
      </c>
      <c r="S8827" s="1">
        <v>3</v>
      </c>
      <c r="T8827" s="1">
        <v>0.2</v>
      </c>
      <c r="U8827" s="1">
        <v>2.5056000000000003</v>
      </c>
      <c r="V8827" s="3" t="str">
        <f>IF(M8827=People!$B$5,People!$A$5,IF(M8827=People!$B$4,People!$A$4,IF(M8827=People!$B$3,People!$A$3,IF(M8827=People!$B$2,People!$A$2,0))))</f>
        <v>Chuck Magee</v>
      </c>
      <c r="W8827" s="3" t="str">
        <f>IFERROR(INDEX(Returns!A:A,MATCH(B8827,Returns!B:B,0)),"No")</f>
        <v>No</v>
      </c>
    </row>
    <row r="8828" spans="1:23" x14ac:dyDescent="0.2">
      <c r="A8828" s="1">
        <v>8827</v>
      </c>
      <c r="B8828" t="s">
        <v>10369</v>
      </c>
      <c r="C8828" s="2">
        <v>42462</v>
      </c>
      <c r="D8828" s="2">
        <v>42466</v>
      </c>
      <c r="E8828" s="1" t="s">
        <v>21</v>
      </c>
      <c r="F8828" s="1" t="s">
        <v>4962</v>
      </c>
      <c r="G8828" s="1" t="s">
        <v>4963</v>
      </c>
      <c r="H8828" s="1" t="s">
        <v>24</v>
      </c>
      <c r="I8828" s="1" t="s">
        <v>25</v>
      </c>
      <c r="J8828" s="1" t="s">
        <v>167</v>
      </c>
      <c r="K8828" s="1" t="s">
        <v>96</v>
      </c>
      <c r="L8828" s="1">
        <v>77095</v>
      </c>
      <c r="M8828" s="1" t="s">
        <v>97</v>
      </c>
      <c r="N8828" s="1" t="s">
        <v>1613</v>
      </c>
      <c r="O8828" s="1" t="s">
        <v>43</v>
      </c>
      <c r="P8828" s="1" t="s">
        <v>84</v>
      </c>
      <c r="Q8828" s="1" t="s">
        <v>1614</v>
      </c>
      <c r="R8828" s="1">
        <v>26.720000000000002</v>
      </c>
      <c r="S8828" s="1">
        <v>5</v>
      </c>
      <c r="T8828" s="1">
        <v>0.2</v>
      </c>
      <c r="U8828" s="1">
        <v>9.3520000000000003</v>
      </c>
      <c r="V8828" s="3" t="str">
        <f>IF(M8828=People!$B$5,People!$A$5,IF(M8828=People!$B$4,People!$A$4,IF(M8828=People!$B$3,People!$A$3,IF(M8828=People!$B$2,People!$A$2,0))))</f>
        <v>Kelly Williams</v>
      </c>
      <c r="W8828" s="3" t="str">
        <f>IFERROR(INDEX(Returns!A:A,MATCH(B8828,Returns!B:B,0)),"No")</f>
        <v>No</v>
      </c>
    </row>
    <row r="8829" spans="1:23" x14ac:dyDescent="0.2">
      <c r="A8829" s="1">
        <v>8828</v>
      </c>
      <c r="B8829" t="s">
        <v>10369</v>
      </c>
      <c r="C8829" s="2">
        <v>42462</v>
      </c>
      <c r="D8829" s="2">
        <v>42466</v>
      </c>
      <c r="E8829" s="1" t="s">
        <v>21</v>
      </c>
      <c r="F8829" s="1" t="s">
        <v>4962</v>
      </c>
      <c r="G8829" s="1" t="s">
        <v>4963</v>
      </c>
      <c r="H8829" s="1" t="s">
        <v>24</v>
      </c>
      <c r="I8829" s="1" t="s">
        <v>25</v>
      </c>
      <c r="J8829" s="1" t="s">
        <v>167</v>
      </c>
      <c r="K8829" s="1" t="s">
        <v>96</v>
      </c>
      <c r="L8829" s="1">
        <v>77095</v>
      </c>
      <c r="M8829" s="1" t="s">
        <v>97</v>
      </c>
      <c r="N8829" s="1" t="s">
        <v>5649</v>
      </c>
      <c r="O8829" s="1" t="s">
        <v>43</v>
      </c>
      <c r="P8829" s="1" t="s">
        <v>84</v>
      </c>
      <c r="Q8829" s="1" t="s">
        <v>5650</v>
      </c>
      <c r="R8829" s="1">
        <v>33.488000000000007</v>
      </c>
      <c r="S8829" s="1">
        <v>7</v>
      </c>
      <c r="T8829" s="1">
        <v>0.2</v>
      </c>
      <c r="U8829" s="1">
        <v>10.464999999999998</v>
      </c>
      <c r="V8829" s="3" t="str">
        <f>IF(M8829=People!$B$5,People!$A$5,IF(M8829=People!$B$4,People!$A$4,IF(M8829=People!$B$3,People!$A$3,IF(M8829=People!$B$2,People!$A$2,0))))</f>
        <v>Kelly Williams</v>
      </c>
      <c r="W8829" s="3" t="str">
        <f>IFERROR(INDEX(Returns!A:A,MATCH(B8829,Returns!B:B,0)),"No")</f>
        <v>No</v>
      </c>
    </row>
    <row r="8830" spans="1:23" x14ac:dyDescent="0.2">
      <c r="A8830" s="1">
        <v>8829</v>
      </c>
      <c r="B8830" t="s">
        <v>10370</v>
      </c>
      <c r="C8830" s="2">
        <v>42891</v>
      </c>
      <c r="D8830" s="2">
        <v>42895</v>
      </c>
      <c r="E8830" s="1" t="s">
        <v>46</v>
      </c>
      <c r="F8830" s="1" t="s">
        <v>1333</v>
      </c>
      <c r="G8830" s="1" t="s">
        <v>1334</v>
      </c>
      <c r="H8830" s="1" t="s">
        <v>38</v>
      </c>
      <c r="I8830" s="1" t="s">
        <v>25</v>
      </c>
      <c r="J8830" s="1" t="s">
        <v>5770</v>
      </c>
      <c r="K8830" s="1" t="s">
        <v>527</v>
      </c>
      <c r="L8830" s="1">
        <v>63301</v>
      </c>
      <c r="M8830" s="1" t="s">
        <v>97</v>
      </c>
      <c r="N8830" s="1" t="s">
        <v>3742</v>
      </c>
      <c r="O8830" s="1" t="s">
        <v>43</v>
      </c>
      <c r="P8830" s="1" t="s">
        <v>84</v>
      </c>
      <c r="Q8830" s="1" t="s">
        <v>3743</v>
      </c>
      <c r="R8830" s="1">
        <v>10.56</v>
      </c>
      <c r="S8830" s="1">
        <v>2</v>
      </c>
      <c r="T8830" s="1">
        <v>0</v>
      </c>
      <c r="U8830" s="1">
        <v>4.7519999999999998</v>
      </c>
      <c r="V8830" s="3" t="str">
        <f>IF(M8830=People!$B$5,People!$A$5,IF(M8830=People!$B$4,People!$A$4,IF(M8830=People!$B$3,People!$A$3,IF(M8830=People!$B$2,People!$A$2,0))))</f>
        <v>Kelly Williams</v>
      </c>
      <c r="W8830" s="3" t="str">
        <f>IFERROR(INDEX(Returns!A:A,MATCH(B8830,Returns!B:B,0)),"No")</f>
        <v>No</v>
      </c>
    </row>
    <row r="8831" spans="1:23" x14ac:dyDescent="0.2">
      <c r="A8831" s="1">
        <v>8830</v>
      </c>
      <c r="B8831" t="s">
        <v>10371</v>
      </c>
      <c r="C8831" s="2">
        <v>42649</v>
      </c>
      <c r="D8831" s="2">
        <v>42652</v>
      </c>
      <c r="E8831" s="1" t="s">
        <v>170</v>
      </c>
      <c r="F8831" s="1" t="s">
        <v>5712</v>
      </c>
      <c r="G8831" s="1" t="s">
        <v>5713</v>
      </c>
      <c r="H8831" s="1" t="s">
        <v>38</v>
      </c>
      <c r="I8831" s="1" t="s">
        <v>25</v>
      </c>
      <c r="J8831" s="1" t="s">
        <v>3562</v>
      </c>
      <c r="K8831" s="1" t="s">
        <v>228</v>
      </c>
      <c r="L8831" s="1">
        <v>46203</v>
      </c>
      <c r="M8831" s="1" t="s">
        <v>97</v>
      </c>
      <c r="N8831" s="1" t="s">
        <v>5306</v>
      </c>
      <c r="O8831" s="1" t="s">
        <v>43</v>
      </c>
      <c r="P8831" s="1" t="s">
        <v>55</v>
      </c>
      <c r="Q8831" s="1" t="s">
        <v>5307</v>
      </c>
      <c r="R8831" s="1">
        <v>386.34</v>
      </c>
      <c r="S8831" s="1">
        <v>2</v>
      </c>
      <c r="T8831" s="1">
        <v>0</v>
      </c>
      <c r="U8831" s="1">
        <v>54.087600000000009</v>
      </c>
      <c r="V8831" s="3" t="str">
        <f>IF(M8831=People!$B$5,People!$A$5,IF(M8831=People!$B$4,People!$A$4,IF(M8831=People!$B$3,People!$A$3,IF(M8831=People!$B$2,People!$A$2,0))))</f>
        <v>Kelly Williams</v>
      </c>
      <c r="W8831" s="3" t="str">
        <f>IFERROR(INDEX(Returns!A:A,MATCH(B8831,Returns!B:B,0)),"No")</f>
        <v>No</v>
      </c>
    </row>
    <row r="8832" spans="1:23" x14ac:dyDescent="0.2">
      <c r="A8832" s="1">
        <v>8831</v>
      </c>
      <c r="B8832" t="s">
        <v>10372</v>
      </c>
      <c r="C8832" s="2">
        <v>43333</v>
      </c>
      <c r="D8832" s="2">
        <v>43336</v>
      </c>
      <c r="E8832" s="1" t="s">
        <v>21</v>
      </c>
      <c r="F8832" s="1" t="s">
        <v>2411</v>
      </c>
      <c r="G8832" s="1" t="s">
        <v>2412</v>
      </c>
      <c r="H8832" s="1" t="s">
        <v>38</v>
      </c>
      <c r="I8832" s="1" t="s">
        <v>25</v>
      </c>
      <c r="J8832" s="1" t="s">
        <v>88</v>
      </c>
      <c r="K8832" s="1" t="s">
        <v>89</v>
      </c>
      <c r="L8832" s="1">
        <v>98115</v>
      </c>
      <c r="M8832" s="1" t="s">
        <v>41</v>
      </c>
      <c r="N8832" s="1" t="s">
        <v>2656</v>
      </c>
      <c r="O8832" s="1" t="s">
        <v>43</v>
      </c>
      <c r="P8832" s="1" t="s">
        <v>70</v>
      </c>
      <c r="Q8832" s="1" t="s">
        <v>2657</v>
      </c>
      <c r="R8832" s="1">
        <v>33.44</v>
      </c>
      <c r="S8832" s="1">
        <v>10</v>
      </c>
      <c r="T8832" s="1">
        <v>0.2</v>
      </c>
      <c r="U8832" s="1">
        <v>11.703999999999997</v>
      </c>
      <c r="V8832" s="3" t="str">
        <f>IF(M8832=People!$B$5,People!$A$5,IF(M8832=People!$B$4,People!$A$4,IF(M8832=People!$B$3,People!$A$3,IF(M8832=People!$B$2,People!$A$2,0))))</f>
        <v>Anna Andreadi</v>
      </c>
      <c r="W8832" s="3" t="str">
        <f>IFERROR(INDEX(Returns!A:A,MATCH(B8832,Returns!B:B,0)),"No")</f>
        <v>No</v>
      </c>
    </row>
    <row r="8833" spans="1:23" x14ac:dyDescent="0.2">
      <c r="A8833" s="1">
        <v>8832</v>
      </c>
      <c r="B8833" t="s">
        <v>10373</v>
      </c>
      <c r="C8833" s="2">
        <v>43054</v>
      </c>
      <c r="D8833" s="2">
        <v>43058</v>
      </c>
      <c r="E8833" s="1" t="s">
        <v>46</v>
      </c>
      <c r="F8833" s="1" t="s">
        <v>5097</v>
      </c>
      <c r="G8833" s="1" t="s">
        <v>5098</v>
      </c>
      <c r="H8833" s="1" t="s">
        <v>94</v>
      </c>
      <c r="I8833" s="1" t="s">
        <v>25</v>
      </c>
      <c r="J8833" s="1" t="s">
        <v>2781</v>
      </c>
      <c r="K8833" s="1" t="s">
        <v>287</v>
      </c>
      <c r="L8833" s="1">
        <v>22801</v>
      </c>
      <c r="M8833" s="1" t="s">
        <v>28</v>
      </c>
      <c r="N8833" s="1" t="s">
        <v>1875</v>
      </c>
      <c r="O8833" s="1" t="s">
        <v>30</v>
      </c>
      <c r="P8833" s="1" t="s">
        <v>60</v>
      </c>
      <c r="Q8833" s="1" t="s">
        <v>1876</v>
      </c>
      <c r="R8833" s="1">
        <v>39.96</v>
      </c>
      <c r="S8833" s="1">
        <v>2</v>
      </c>
      <c r="T8833" s="1">
        <v>0</v>
      </c>
      <c r="U8833" s="1">
        <v>14.3856</v>
      </c>
      <c r="V8833" s="3" t="str">
        <f>IF(M8833=People!$B$5,People!$A$5,IF(M8833=People!$B$4,People!$A$4,IF(M8833=People!$B$3,People!$A$3,IF(M8833=People!$B$2,People!$A$2,0))))</f>
        <v>Cassandra Brandow</v>
      </c>
      <c r="W8833" s="3" t="str">
        <f>IFERROR(INDEX(Returns!A:A,MATCH(B8833,Returns!B:B,0)),"No")</f>
        <v>No</v>
      </c>
    </row>
    <row r="8834" spans="1:23" x14ac:dyDescent="0.2">
      <c r="A8834" s="1">
        <v>8833</v>
      </c>
      <c r="B8834" t="s">
        <v>10374</v>
      </c>
      <c r="C8834" s="2">
        <v>42908</v>
      </c>
      <c r="D8834" s="2">
        <v>42913</v>
      </c>
      <c r="E8834" s="1" t="s">
        <v>46</v>
      </c>
      <c r="F8834" s="1" t="s">
        <v>3545</v>
      </c>
      <c r="G8834" s="1" t="s">
        <v>3546</v>
      </c>
      <c r="H8834" s="1" t="s">
        <v>24</v>
      </c>
      <c r="I8834" s="1" t="s">
        <v>25</v>
      </c>
      <c r="J8834" s="1" t="s">
        <v>346</v>
      </c>
      <c r="K8834" s="1" t="s">
        <v>240</v>
      </c>
      <c r="L8834" s="1">
        <v>14609</v>
      </c>
      <c r="M8834" s="1" t="s">
        <v>135</v>
      </c>
      <c r="N8834" s="1" t="s">
        <v>2289</v>
      </c>
      <c r="O8834" s="1" t="s">
        <v>43</v>
      </c>
      <c r="P8834" s="1" t="s">
        <v>70</v>
      </c>
      <c r="Q8834" s="1" t="s">
        <v>2290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3" t="str">
        <f>IF(M8834=People!$B$5,People!$A$5,IF(M8834=People!$B$4,People!$A$4,IF(M8834=People!$B$3,People!$A$3,IF(M8834=People!$B$2,People!$A$2,0))))</f>
        <v>Chuck Magee</v>
      </c>
      <c r="W8834" s="3" t="str">
        <f>IFERROR(INDEX(Returns!A:A,MATCH(B8834,Returns!B:B,0)),"No")</f>
        <v>No</v>
      </c>
    </row>
    <row r="8835" spans="1:23" x14ac:dyDescent="0.2">
      <c r="A8835" s="1">
        <v>8834</v>
      </c>
      <c r="B8835" t="s">
        <v>10375</v>
      </c>
      <c r="C8835" s="2">
        <v>43732</v>
      </c>
      <c r="D8835" s="2">
        <v>43736</v>
      </c>
      <c r="E8835" s="1" t="s">
        <v>46</v>
      </c>
      <c r="F8835" s="1" t="s">
        <v>4048</v>
      </c>
      <c r="G8835" s="1" t="s">
        <v>4049</v>
      </c>
      <c r="H8835" s="1" t="s">
        <v>94</v>
      </c>
      <c r="I8835" s="1" t="s">
        <v>25</v>
      </c>
      <c r="J8835" s="1" t="s">
        <v>5299</v>
      </c>
      <c r="K8835" s="1" t="s">
        <v>1111</v>
      </c>
      <c r="L8835" s="1">
        <v>30328</v>
      </c>
      <c r="M8835" s="1" t="s">
        <v>28</v>
      </c>
      <c r="N8835" s="1" t="s">
        <v>3305</v>
      </c>
      <c r="O8835" s="1" t="s">
        <v>43</v>
      </c>
      <c r="P8835" s="1" t="s">
        <v>55</v>
      </c>
      <c r="Q8835" s="1" t="s">
        <v>4918</v>
      </c>
      <c r="R8835" s="1">
        <v>15.51</v>
      </c>
      <c r="S8835" s="1">
        <v>1</v>
      </c>
      <c r="T8835" s="1">
        <v>0</v>
      </c>
      <c r="U8835" s="1">
        <v>3.8774999999999995</v>
      </c>
      <c r="V8835" s="3" t="str">
        <f>IF(M8835=People!$B$5,People!$A$5,IF(M8835=People!$B$4,People!$A$4,IF(M8835=People!$B$3,People!$A$3,IF(M8835=People!$B$2,People!$A$2,0))))</f>
        <v>Cassandra Brandow</v>
      </c>
      <c r="W8835" s="3" t="str">
        <f>IFERROR(INDEX(Returns!A:A,MATCH(B8835,Returns!B:B,0)),"No")</f>
        <v>No</v>
      </c>
    </row>
    <row r="8836" spans="1:23" x14ac:dyDescent="0.2">
      <c r="A8836" s="1">
        <v>8835</v>
      </c>
      <c r="B8836" t="s">
        <v>10375</v>
      </c>
      <c r="C8836" s="2">
        <v>43732</v>
      </c>
      <c r="D8836" s="2">
        <v>43736</v>
      </c>
      <c r="E8836" s="1" t="s">
        <v>46</v>
      </c>
      <c r="F8836" s="1" t="s">
        <v>4048</v>
      </c>
      <c r="G8836" s="1" t="s">
        <v>4049</v>
      </c>
      <c r="H8836" s="1" t="s">
        <v>94</v>
      </c>
      <c r="I8836" s="1" t="s">
        <v>25</v>
      </c>
      <c r="J8836" s="1" t="s">
        <v>5299</v>
      </c>
      <c r="K8836" s="1" t="s">
        <v>1111</v>
      </c>
      <c r="L8836" s="1">
        <v>30328</v>
      </c>
      <c r="M8836" s="1" t="s">
        <v>28</v>
      </c>
      <c r="N8836" s="1" t="s">
        <v>4874</v>
      </c>
      <c r="O8836" s="1" t="s">
        <v>66</v>
      </c>
      <c r="P8836" s="1" t="s">
        <v>67</v>
      </c>
      <c r="Q8836" s="1" t="s">
        <v>4875</v>
      </c>
      <c r="R8836" s="1">
        <v>89.9</v>
      </c>
      <c r="S8836" s="1">
        <v>2</v>
      </c>
      <c r="T8836" s="1">
        <v>0</v>
      </c>
      <c r="U8836" s="1">
        <v>25.171999999999997</v>
      </c>
      <c r="V8836" s="3" t="str">
        <f>IF(M8836=People!$B$5,People!$A$5,IF(M8836=People!$B$4,People!$A$4,IF(M8836=People!$B$3,People!$A$3,IF(M8836=People!$B$2,People!$A$2,0))))</f>
        <v>Cassandra Brandow</v>
      </c>
      <c r="W8836" s="3" t="str">
        <f>IFERROR(INDEX(Returns!A:A,MATCH(B8836,Returns!B:B,0)),"No")</f>
        <v>No</v>
      </c>
    </row>
    <row r="8837" spans="1:23" x14ac:dyDescent="0.2">
      <c r="A8837" s="1">
        <v>8836</v>
      </c>
      <c r="B8837" t="s">
        <v>10375</v>
      </c>
      <c r="C8837" s="2">
        <v>43732</v>
      </c>
      <c r="D8837" s="2">
        <v>43736</v>
      </c>
      <c r="E8837" s="1" t="s">
        <v>46</v>
      </c>
      <c r="F8837" s="1" t="s">
        <v>4048</v>
      </c>
      <c r="G8837" s="1" t="s">
        <v>4049</v>
      </c>
      <c r="H8837" s="1" t="s">
        <v>94</v>
      </c>
      <c r="I8837" s="1" t="s">
        <v>25</v>
      </c>
      <c r="J8837" s="1" t="s">
        <v>5299</v>
      </c>
      <c r="K8837" s="1" t="s">
        <v>1111</v>
      </c>
      <c r="L8837" s="1">
        <v>30328</v>
      </c>
      <c r="M8837" s="1" t="s">
        <v>28</v>
      </c>
      <c r="N8837" s="1" t="s">
        <v>5543</v>
      </c>
      <c r="O8837" s="1" t="s">
        <v>43</v>
      </c>
      <c r="P8837" s="1" t="s">
        <v>63</v>
      </c>
      <c r="Q8837" s="1" t="s">
        <v>5544</v>
      </c>
      <c r="R8837" s="1">
        <v>14.28</v>
      </c>
      <c r="S8837" s="1">
        <v>4</v>
      </c>
      <c r="T8837" s="1">
        <v>0</v>
      </c>
      <c r="U8837" s="1">
        <v>3.7127999999999997</v>
      </c>
      <c r="V8837" s="3" t="str">
        <f>IF(M8837=People!$B$5,People!$A$5,IF(M8837=People!$B$4,People!$A$4,IF(M8837=People!$B$3,People!$A$3,IF(M8837=People!$B$2,People!$A$2,0))))</f>
        <v>Cassandra Brandow</v>
      </c>
      <c r="W8837" s="3" t="str">
        <f>IFERROR(INDEX(Returns!A:A,MATCH(B8837,Returns!B:B,0)),"No")</f>
        <v>No</v>
      </c>
    </row>
    <row r="8838" spans="1:23" x14ac:dyDescent="0.2">
      <c r="A8838" s="1">
        <v>8837</v>
      </c>
      <c r="B8838" t="s">
        <v>10375</v>
      </c>
      <c r="C8838" s="2">
        <v>43732</v>
      </c>
      <c r="D8838" s="2">
        <v>43736</v>
      </c>
      <c r="E8838" s="1" t="s">
        <v>46</v>
      </c>
      <c r="F8838" s="1" t="s">
        <v>4048</v>
      </c>
      <c r="G8838" s="1" t="s">
        <v>4049</v>
      </c>
      <c r="H8838" s="1" t="s">
        <v>94</v>
      </c>
      <c r="I8838" s="1" t="s">
        <v>25</v>
      </c>
      <c r="J8838" s="1" t="s">
        <v>5299</v>
      </c>
      <c r="K8838" s="1" t="s">
        <v>1111</v>
      </c>
      <c r="L8838" s="1">
        <v>30328</v>
      </c>
      <c r="M8838" s="1" t="s">
        <v>28</v>
      </c>
      <c r="N8838" s="1" t="s">
        <v>2484</v>
      </c>
      <c r="O8838" s="1" t="s">
        <v>43</v>
      </c>
      <c r="P8838" s="1" t="s">
        <v>63</v>
      </c>
      <c r="Q8838" s="1" t="s">
        <v>2485</v>
      </c>
      <c r="R8838" s="1">
        <v>12.72</v>
      </c>
      <c r="S8838" s="1">
        <v>3</v>
      </c>
      <c r="T8838" s="1">
        <v>0</v>
      </c>
      <c r="U8838" s="1">
        <v>4.9607999999999999</v>
      </c>
      <c r="V8838" s="3" t="str">
        <f>IF(M8838=People!$B$5,People!$A$5,IF(M8838=People!$B$4,People!$A$4,IF(M8838=People!$B$3,People!$A$3,IF(M8838=People!$B$2,People!$A$2,0))))</f>
        <v>Cassandra Brandow</v>
      </c>
      <c r="W8838" s="3" t="str">
        <f>IFERROR(INDEX(Returns!A:A,MATCH(B8838,Returns!B:B,0)),"No")</f>
        <v>No</v>
      </c>
    </row>
    <row r="8839" spans="1:23" x14ac:dyDescent="0.2">
      <c r="A8839" s="1">
        <v>8838</v>
      </c>
      <c r="B8839" t="s">
        <v>10375</v>
      </c>
      <c r="C8839" s="2">
        <v>43732</v>
      </c>
      <c r="D8839" s="2">
        <v>43736</v>
      </c>
      <c r="E8839" s="1" t="s">
        <v>46</v>
      </c>
      <c r="F8839" s="1" t="s">
        <v>4048</v>
      </c>
      <c r="G8839" s="1" t="s">
        <v>4049</v>
      </c>
      <c r="H8839" s="1" t="s">
        <v>94</v>
      </c>
      <c r="I8839" s="1" t="s">
        <v>25</v>
      </c>
      <c r="J8839" s="1" t="s">
        <v>5299</v>
      </c>
      <c r="K8839" s="1" t="s">
        <v>1111</v>
      </c>
      <c r="L8839" s="1">
        <v>30328</v>
      </c>
      <c r="M8839" s="1" t="s">
        <v>28</v>
      </c>
      <c r="N8839" s="1" t="s">
        <v>1257</v>
      </c>
      <c r="O8839" s="1" t="s">
        <v>43</v>
      </c>
      <c r="P8839" s="1" t="s">
        <v>44</v>
      </c>
      <c r="Q8839" s="1" t="s">
        <v>1258</v>
      </c>
      <c r="R8839" s="1">
        <v>15.75</v>
      </c>
      <c r="S8839" s="1">
        <v>5</v>
      </c>
      <c r="T8839" s="1">
        <v>0</v>
      </c>
      <c r="U8839" s="1">
        <v>7.5600000000000005</v>
      </c>
      <c r="V8839" s="3" t="str">
        <f>IF(M8839=People!$B$5,People!$A$5,IF(M8839=People!$B$4,People!$A$4,IF(M8839=People!$B$3,People!$A$3,IF(M8839=People!$B$2,People!$A$2,0))))</f>
        <v>Cassandra Brandow</v>
      </c>
      <c r="W8839" s="3" t="str">
        <f>IFERROR(INDEX(Returns!A:A,MATCH(B8839,Returns!B:B,0)),"No")</f>
        <v>No</v>
      </c>
    </row>
    <row r="8840" spans="1:23" x14ac:dyDescent="0.2">
      <c r="A8840" s="1">
        <v>8839</v>
      </c>
      <c r="B8840" t="s">
        <v>10376</v>
      </c>
      <c r="C8840" s="2">
        <v>42466</v>
      </c>
      <c r="D8840" s="2">
        <v>42470</v>
      </c>
      <c r="E8840" s="1" t="s">
        <v>21</v>
      </c>
      <c r="F8840" s="1" t="s">
        <v>2750</v>
      </c>
      <c r="G8840" s="1" t="s">
        <v>2751</v>
      </c>
      <c r="H8840" s="1" t="s">
        <v>38</v>
      </c>
      <c r="I8840" s="1" t="s">
        <v>25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5007</v>
      </c>
      <c r="O8840" s="1" t="s">
        <v>43</v>
      </c>
      <c r="P8840" s="1" t="s">
        <v>63</v>
      </c>
      <c r="Q8840" s="1" t="s">
        <v>5008</v>
      </c>
      <c r="R8840" s="1">
        <v>70.949999999999989</v>
      </c>
      <c r="S8840" s="1">
        <v>3</v>
      </c>
      <c r="T8840" s="1">
        <v>0</v>
      </c>
      <c r="U8840" s="1">
        <v>18.447000000000003</v>
      </c>
      <c r="V8840" s="3" t="str">
        <f>IF(M8840=People!$B$5,People!$A$5,IF(M8840=People!$B$4,People!$A$4,IF(M8840=People!$B$3,People!$A$3,IF(M8840=People!$B$2,People!$A$2,0))))</f>
        <v>Anna Andreadi</v>
      </c>
      <c r="W8840" s="3" t="str">
        <f>IFERROR(INDEX(Returns!A:A,MATCH(B8840,Returns!B:B,0)),"No")</f>
        <v>No</v>
      </c>
    </row>
    <row r="8841" spans="1:23" x14ac:dyDescent="0.2">
      <c r="A8841" s="1">
        <v>8840</v>
      </c>
      <c r="B8841" t="s">
        <v>10376</v>
      </c>
      <c r="C8841" s="2">
        <v>42466</v>
      </c>
      <c r="D8841" s="2">
        <v>42470</v>
      </c>
      <c r="E8841" s="1" t="s">
        <v>21</v>
      </c>
      <c r="F8841" s="1" t="s">
        <v>2750</v>
      </c>
      <c r="G8841" s="1" t="s">
        <v>2751</v>
      </c>
      <c r="H8841" s="1" t="s">
        <v>38</v>
      </c>
      <c r="I8841" s="1" t="s">
        <v>25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409</v>
      </c>
      <c r="O8841" s="1" t="s">
        <v>43</v>
      </c>
      <c r="P8841" s="1" t="s">
        <v>70</v>
      </c>
      <c r="Q8841" s="1" t="s">
        <v>410</v>
      </c>
      <c r="R8841" s="1">
        <v>65.567999999999998</v>
      </c>
      <c r="S8841" s="1">
        <v>2</v>
      </c>
      <c r="T8841" s="1">
        <v>0.2</v>
      </c>
      <c r="U8841" s="1">
        <v>23.768399999999996</v>
      </c>
      <c r="V8841" s="3" t="str">
        <f>IF(M8841=People!$B$5,People!$A$5,IF(M8841=People!$B$4,People!$A$4,IF(M8841=People!$B$3,People!$A$3,IF(M8841=People!$B$2,People!$A$2,0))))</f>
        <v>Anna Andreadi</v>
      </c>
      <c r="W8841" s="3" t="str">
        <f>IFERROR(INDEX(Returns!A:A,MATCH(B8841,Returns!B:B,0)),"No")</f>
        <v>No</v>
      </c>
    </row>
    <row r="8842" spans="1:23" x14ac:dyDescent="0.2">
      <c r="A8842" s="1">
        <v>8841</v>
      </c>
      <c r="B8842" t="s">
        <v>10376</v>
      </c>
      <c r="C8842" s="2">
        <v>42466</v>
      </c>
      <c r="D8842" s="2">
        <v>42470</v>
      </c>
      <c r="E8842" s="1" t="s">
        <v>21</v>
      </c>
      <c r="F8842" s="1" t="s">
        <v>2750</v>
      </c>
      <c r="G8842" s="1" t="s">
        <v>2751</v>
      </c>
      <c r="H8842" s="1" t="s">
        <v>38</v>
      </c>
      <c r="I8842" s="1" t="s">
        <v>25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4292</v>
      </c>
      <c r="O8842" s="1" t="s">
        <v>66</v>
      </c>
      <c r="P8842" s="1" t="s">
        <v>146</v>
      </c>
      <c r="Q8842" s="1" t="s">
        <v>4293</v>
      </c>
      <c r="R8842" s="1">
        <v>299.96999999999997</v>
      </c>
      <c r="S8842" s="1">
        <v>3</v>
      </c>
      <c r="T8842" s="1">
        <v>0</v>
      </c>
      <c r="U8842" s="1">
        <v>131.98680000000002</v>
      </c>
      <c r="V8842" s="3" t="str">
        <f>IF(M8842=People!$B$5,People!$A$5,IF(M8842=People!$B$4,People!$A$4,IF(M8842=People!$B$3,People!$A$3,IF(M8842=People!$B$2,People!$A$2,0))))</f>
        <v>Anna Andreadi</v>
      </c>
      <c r="W8842" s="3" t="str">
        <f>IFERROR(INDEX(Returns!A:A,MATCH(B8842,Returns!B:B,0)),"No")</f>
        <v>No</v>
      </c>
    </row>
    <row r="8843" spans="1:23" x14ac:dyDescent="0.2">
      <c r="A8843" s="1">
        <v>8842</v>
      </c>
      <c r="B8843" t="s">
        <v>10377</v>
      </c>
      <c r="C8843" s="2">
        <v>43140</v>
      </c>
      <c r="D8843" s="2">
        <v>43144</v>
      </c>
      <c r="E8843" s="1" t="s">
        <v>46</v>
      </c>
      <c r="F8843" s="1" t="s">
        <v>2342</v>
      </c>
      <c r="G8843" s="1" t="s">
        <v>2343</v>
      </c>
      <c r="H8843" s="1" t="s">
        <v>38</v>
      </c>
      <c r="I8843" s="1" t="s">
        <v>25</v>
      </c>
      <c r="J8843" s="1" t="s">
        <v>116</v>
      </c>
      <c r="K8843" s="1" t="s">
        <v>40</v>
      </c>
      <c r="L8843" s="1">
        <v>94110</v>
      </c>
      <c r="M8843" s="1" t="s">
        <v>41</v>
      </c>
      <c r="N8843" s="1" t="s">
        <v>892</v>
      </c>
      <c r="O8843" s="1" t="s">
        <v>66</v>
      </c>
      <c r="P8843" s="1" t="s">
        <v>146</v>
      </c>
      <c r="Q8843" s="1" t="s">
        <v>893</v>
      </c>
      <c r="R8843" s="1">
        <v>89.97</v>
      </c>
      <c r="S8843" s="1">
        <v>3</v>
      </c>
      <c r="T8843" s="1">
        <v>0</v>
      </c>
      <c r="U8843" s="1">
        <v>39.586800000000011</v>
      </c>
      <c r="V8843" s="3" t="str">
        <f>IF(M8843=People!$B$5,People!$A$5,IF(M8843=People!$B$4,People!$A$4,IF(M8843=People!$B$3,People!$A$3,IF(M8843=People!$B$2,People!$A$2,0))))</f>
        <v>Anna Andreadi</v>
      </c>
      <c r="W8843" s="3" t="str">
        <f>IFERROR(INDEX(Returns!A:A,MATCH(B8843,Returns!B:B,0)),"No")</f>
        <v>No</v>
      </c>
    </row>
    <row r="8844" spans="1:23" x14ac:dyDescent="0.2">
      <c r="A8844" s="1">
        <v>8843</v>
      </c>
      <c r="B8844" t="s">
        <v>10377</v>
      </c>
      <c r="C8844" s="2">
        <v>43140</v>
      </c>
      <c r="D8844" s="2">
        <v>43144</v>
      </c>
      <c r="E8844" s="1" t="s">
        <v>46</v>
      </c>
      <c r="F8844" s="1" t="s">
        <v>2342</v>
      </c>
      <c r="G8844" s="1" t="s">
        <v>2343</v>
      </c>
      <c r="H8844" s="1" t="s">
        <v>38</v>
      </c>
      <c r="I8844" s="1" t="s">
        <v>25</v>
      </c>
      <c r="J8844" s="1" t="s">
        <v>116</v>
      </c>
      <c r="K8844" s="1" t="s">
        <v>40</v>
      </c>
      <c r="L8844" s="1">
        <v>94110</v>
      </c>
      <c r="M8844" s="1" t="s">
        <v>41</v>
      </c>
      <c r="N8844" s="1" t="s">
        <v>2594</v>
      </c>
      <c r="O8844" s="1" t="s">
        <v>66</v>
      </c>
      <c r="P8844" s="1" t="s">
        <v>146</v>
      </c>
      <c r="Q8844" s="1" t="s">
        <v>2595</v>
      </c>
      <c r="R8844" s="1">
        <v>31.86</v>
      </c>
      <c r="S8844" s="1">
        <v>2</v>
      </c>
      <c r="T8844" s="1">
        <v>0</v>
      </c>
      <c r="U8844" s="1">
        <v>11.151</v>
      </c>
      <c r="V8844" s="3" t="str">
        <f>IF(M8844=People!$B$5,People!$A$5,IF(M8844=People!$B$4,People!$A$4,IF(M8844=People!$B$3,People!$A$3,IF(M8844=People!$B$2,People!$A$2,0))))</f>
        <v>Anna Andreadi</v>
      </c>
      <c r="W8844" s="3" t="str">
        <f>IFERROR(INDEX(Returns!A:A,MATCH(B8844,Returns!B:B,0)),"No")</f>
        <v>No</v>
      </c>
    </row>
    <row r="8845" spans="1:23" x14ac:dyDescent="0.2">
      <c r="A8845" s="1">
        <v>8844</v>
      </c>
      <c r="B8845" t="s">
        <v>10378</v>
      </c>
      <c r="C8845" s="2">
        <v>42692</v>
      </c>
      <c r="D8845" s="2">
        <v>42694</v>
      </c>
      <c r="E8845" s="1" t="s">
        <v>21</v>
      </c>
      <c r="F8845" s="1" t="s">
        <v>331</v>
      </c>
      <c r="G8845" s="1" t="s">
        <v>332</v>
      </c>
      <c r="H8845" s="1" t="s">
        <v>38</v>
      </c>
      <c r="I8845" s="1" t="s">
        <v>25</v>
      </c>
      <c r="J8845" s="1" t="s">
        <v>363</v>
      </c>
      <c r="K8845" s="1" t="s">
        <v>206</v>
      </c>
      <c r="L8845" s="1">
        <v>55407</v>
      </c>
      <c r="M8845" s="1" t="s">
        <v>97</v>
      </c>
      <c r="N8845" s="1" t="s">
        <v>5349</v>
      </c>
      <c r="O8845" s="1" t="s">
        <v>43</v>
      </c>
      <c r="P8845" s="1" t="s">
        <v>55</v>
      </c>
      <c r="Q8845" s="1" t="s">
        <v>5350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3" t="str">
        <f>IF(M8845=People!$B$5,People!$A$5,IF(M8845=People!$B$4,People!$A$4,IF(M8845=People!$B$3,People!$A$3,IF(M8845=People!$B$2,People!$A$2,0))))</f>
        <v>Kelly Williams</v>
      </c>
      <c r="W8845" s="3" t="str">
        <f>IFERROR(INDEX(Returns!A:A,MATCH(B8845,Returns!B:B,0)),"No")</f>
        <v>No</v>
      </c>
    </row>
    <row r="8846" spans="1:23" x14ac:dyDescent="0.2">
      <c r="A8846" s="1">
        <v>8845</v>
      </c>
      <c r="B8846" t="s">
        <v>10379</v>
      </c>
      <c r="C8846" s="2">
        <v>43817</v>
      </c>
      <c r="D8846" s="2">
        <v>43822</v>
      </c>
      <c r="E8846" s="1" t="s">
        <v>46</v>
      </c>
      <c r="F8846" s="1" t="s">
        <v>3089</v>
      </c>
      <c r="G8846" s="1" t="s">
        <v>3090</v>
      </c>
      <c r="H8846" s="1" t="s">
        <v>24</v>
      </c>
      <c r="I8846" s="1" t="s">
        <v>25</v>
      </c>
      <c r="J8846" s="1" t="s">
        <v>439</v>
      </c>
      <c r="K8846" s="1" t="s">
        <v>440</v>
      </c>
      <c r="L8846" s="1">
        <v>43229</v>
      </c>
      <c r="M8846" s="1" t="s">
        <v>135</v>
      </c>
      <c r="N8846" s="1" t="s">
        <v>3949</v>
      </c>
      <c r="O8846" s="1" t="s">
        <v>43</v>
      </c>
      <c r="P8846" s="1" t="s">
        <v>70</v>
      </c>
      <c r="Q8846" s="1" t="s">
        <v>3950</v>
      </c>
      <c r="R8846" s="1">
        <v>7.2359999999999998</v>
      </c>
      <c r="S8846" s="1">
        <v>3</v>
      </c>
      <c r="T8846" s="1">
        <v>0.7</v>
      </c>
      <c r="U8846" s="1">
        <v>-6.0299999999999976</v>
      </c>
      <c r="V8846" s="3" t="str">
        <f>IF(M8846=People!$B$5,People!$A$5,IF(M8846=People!$B$4,People!$A$4,IF(M8846=People!$B$3,People!$A$3,IF(M8846=People!$B$2,People!$A$2,0))))</f>
        <v>Chuck Magee</v>
      </c>
      <c r="W8846" s="3" t="str">
        <f>IFERROR(INDEX(Returns!A:A,MATCH(B8846,Returns!B:B,0)),"No")</f>
        <v>No</v>
      </c>
    </row>
    <row r="8847" spans="1:23" x14ac:dyDescent="0.2">
      <c r="A8847" s="1">
        <v>8846</v>
      </c>
      <c r="B8847" t="s">
        <v>10379</v>
      </c>
      <c r="C8847" s="2">
        <v>43817</v>
      </c>
      <c r="D8847" s="2">
        <v>43822</v>
      </c>
      <c r="E8847" s="1" t="s">
        <v>46</v>
      </c>
      <c r="F8847" s="1" t="s">
        <v>3089</v>
      </c>
      <c r="G8847" s="1" t="s">
        <v>3090</v>
      </c>
      <c r="H8847" s="1" t="s">
        <v>24</v>
      </c>
      <c r="I8847" s="1" t="s">
        <v>25</v>
      </c>
      <c r="J8847" s="1" t="s">
        <v>439</v>
      </c>
      <c r="K8847" s="1" t="s">
        <v>440</v>
      </c>
      <c r="L8847" s="1">
        <v>43229</v>
      </c>
      <c r="M8847" s="1" t="s">
        <v>135</v>
      </c>
      <c r="N8847" s="1" t="s">
        <v>507</v>
      </c>
      <c r="O8847" s="1" t="s">
        <v>43</v>
      </c>
      <c r="P8847" s="1" t="s">
        <v>242</v>
      </c>
      <c r="Q8847" s="1" t="s">
        <v>508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3" t="str">
        <f>IF(M8847=People!$B$5,People!$A$5,IF(M8847=People!$B$4,People!$A$4,IF(M8847=People!$B$3,People!$A$3,IF(M8847=People!$B$2,People!$A$2,0))))</f>
        <v>Chuck Magee</v>
      </c>
      <c r="W8847" s="3" t="str">
        <f>IFERROR(INDEX(Returns!A:A,MATCH(B8847,Returns!B:B,0)),"No")</f>
        <v>No</v>
      </c>
    </row>
    <row r="8848" spans="1:23" x14ac:dyDescent="0.2">
      <c r="A8848" s="1">
        <v>8847</v>
      </c>
      <c r="B8848" t="s">
        <v>10379</v>
      </c>
      <c r="C8848" s="2">
        <v>43817</v>
      </c>
      <c r="D8848" s="2">
        <v>43822</v>
      </c>
      <c r="E8848" s="1" t="s">
        <v>46</v>
      </c>
      <c r="F8848" s="1" t="s">
        <v>3089</v>
      </c>
      <c r="G8848" s="1" t="s">
        <v>3090</v>
      </c>
      <c r="H8848" s="1" t="s">
        <v>24</v>
      </c>
      <c r="I8848" s="1" t="s">
        <v>25</v>
      </c>
      <c r="J8848" s="1" t="s">
        <v>439</v>
      </c>
      <c r="K8848" s="1" t="s">
        <v>440</v>
      </c>
      <c r="L8848" s="1">
        <v>43229</v>
      </c>
      <c r="M8848" s="1" t="s">
        <v>135</v>
      </c>
      <c r="N8848" s="1" t="s">
        <v>1345</v>
      </c>
      <c r="O8848" s="1" t="s">
        <v>43</v>
      </c>
      <c r="P8848" s="1" t="s">
        <v>84</v>
      </c>
      <c r="Q8848" s="1" t="s">
        <v>1346</v>
      </c>
      <c r="R8848" s="1">
        <v>91.360000000000014</v>
      </c>
      <c r="S8848" s="1">
        <v>5</v>
      </c>
      <c r="T8848" s="1">
        <v>0.2</v>
      </c>
      <c r="U8848" s="1">
        <v>29.691999999999993</v>
      </c>
      <c r="V8848" s="3" t="str">
        <f>IF(M8848=People!$B$5,People!$A$5,IF(M8848=People!$B$4,People!$A$4,IF(M8848=People!$B$3,People!$A$3,IF(M8848=People!$B$2,People!$A$2,0))))</f>
        <v>Chuck Magee</v>
      </c>
      <c r="W8848" s="3" t="str">
        <f>IFERROR(INDEX(Returns!A:A,MATCH(B8848,Returns!B:B,0)),"No")</f>
        <v>No</v>
      </c>
    </row>
    <row r="8849" spans="1:23" x14ac:dyDescent="0.2">
      <c r="A8849" s="1">
        <v>8848</v>
      </c>
      <c r="B8849" t="s">
        <v>10379</v>
      </c>
      <c r="C8849" s="2">
        <v>43817</v>
      </c>
      <c r="D8849" s="2">
        <v>43822</v>
      </c>
      <c r="E8849" s="1" t="s">
        <v>46</v>
      </c>
      <c r="F8849" s="1" t="s">
        <v>3089</v>
      </c>
      <c r="G8849" s="1" t="s">
        <v>3090</v>
      </c>
      <c r="H8849" s="1" t="s">
        <v>24</v>
      </c>
      <c r="I8849" s="1" t="s">
        <v>25</v>
      </c>
      <c r="J8849" s="1" t="s">
        <v>439</v>
      </c>
      <c r="K8849" s="1" t="s">
        <v>440</v>
      </c>
      <c r="L8849" s="1">
        <v>43229</v>
      </c>
      <c r="M8849" s="1" t="s">
        <v>135</v>
      </c>
      <c r="N8849" s="1" t="s">
        <v>2385</v>
      </c>
      <c r="O8849" s="1" t="s">
        <v>43</v>
      </c>
      <c r="P8849" s="1" t="s">
        <v>73</v>
      </c>
      <c r="Q8849" s="1" t="s">
        <v>2386</v>
      </c>
      <c r="R8849" s="1">
        <v>130.11199999999999</v>
      </c>
      <c r="S8849" s="1">
        <v>2</v>
      </c>
      <c r="T8849" s="1">
        <v>0.2</v>
      </c>
      <c r="U8849" s="1">
        <v>13.011199999999995</v>
      </c>
      <c r="V8849" s="3" t="str">
        <f>IF(M8849=People!$B$5,People!$A$5,IF(M8849=People!$B$4,People!$A$4,IF(M8849=People!$B$3,People!$A$3,IF(M8849=People!$B$2,People!$A$2,0))))</f>
        <v>Chuck Magee</v>
      </c>
      <c r="W8849" s="3" t="str">
        <f>IFERROR(INDEX(Returns!A:A,MATCH(B8849,Returns!B:B,0)),"No")</f>
        <v>No</v>
      </c>
    </row>
    <row r="8850" spans="1:23" x14ac:dyDescent="0.2">
      <c r="A8850" s="1">
        <v>8849</v>
      </c>
      <c r="B8850" t="s">
        <v>10380</v>
      </c>
      <c r="C8850" s="2">
        <v>42918</v>
      </c>
      <c r="D8850" s="2">
        <v>42920</v>
      </c>
      <c r="E8850" s="1" t="s">
        <v>170</v>
      </c>
      <c r="F8850" s="1" t="s">
        <v>1025</v>
      </c>
      <c r="G8850" s="1" t="s">
        <v>1026</v>
      </c>
      <c r="H8850" s="1" t="s">
        <v>38</v>
      </c>
      <c r="I8850" s="1" t="s">
        <v>25</v>
      </c>
      <c r="J8850" s="1" t="s">
        <v>3709</v>
      </c>
      <c r="K8850" s="1" t="s">
        <v>82</v>
      </c>
      <c r="L8850" s="1">
        <v>27604</v>
      </c>
      <c r="M8850" s="1" t="s">
        <v>28</v>
      </c>
      <c r="N8850" s="1" t="s">
        <v>2968</v>
      </c>
      <c r="O8850" s="1" t="s">
        <v>66</v>
      </c>
      <c r="P8850" s="1" t="s">
        <v>67</v>
      </c>
      <c r="Q8850" s="1" t="s">
        <v>2969</v>
      </c>
      <c r="R8850" s="1">
        <v>74.239999999999995</v>
      </c>
      <c r="S8850" s="1">
        <v>1</v>
      </c>
      <c r="T8850" s="1">
        <v>0.2</v>
      </c>
      <c r="U8850" s="1">
        <v>8.3519999999999932</v>
      </c>
      <c r="V8850" s="3" t="str">
        <f>IF(M8850=People!$B$5,People!$A$5,IF(M8850=People!$B$4,People!$A$4,IF(M8850=People!$B$3,People!$A$3,IF(M8850=People!$B$2,People!$A$2,0))))</f>
        <v>Cassandra Brandow</v>
      </c>
      <c r="W8850" s="3" t="str">
        <f>IFERROR(INDEX(Returns!A:A,MATCH(B8850,Returns!B:B,0)),"No")</f>
        <v>No</v>
      </c>
    </row>
    <row r="8851" spans="1:23" x14ac:dyDescent="0.2">
      <c r="A8851" s="1">
        <v>8850</v>
      </c>
      <c r="B8851" t="s">
        <v>10380</v>
      </c>
      <c r="C8851" s="2">
        <v>42918</v>
      </c>
      <c r="D8851" s="2">
        <v>42920</v>
      </c>
      <c r="E8851" s="1" t="s">
        <v>170</v>
      </c>
      <c r="F8851" s="1" t="s">
        <v>1025</v>
      </c>
      <c r="G8851" s="1" t="s">
        <v>1026</v>
      </c>
      <c r="H8851" s="1" t="s">
        <v>38</v>
      </c>
      <c r="I8851" s="1" t="s">
        <v>25</v>
      </c>
      <c r="J8851" s="1" t="s">
        <v>3709</v>
      </c>
      <c r="K8851" s="1" t="s">
        <v>82</v>
      </c>
      <c r="L8851" s="1">
        <v>27604</v>
      </c>
      <c r="M8851" s="1" t="s">
        <v>28</v>
      </c>
      <c r="N8851" s="1" t="s">
        <v>2890</v>
      </c>
      <c r="O8851" s="1" t="s">
        <v>30</v>
      </c>
      <c r="P8851" s="1" t="s">
        <v>60</v>
      </c>
      <c r="Q8851" s="1" t="s">
        <v>2891</v>
      </c>
      <c r="R8851" s="1">
        <v>159.84000000000003</v>
      </c>
      <c r="S8851" s="1">
        <v>10</v>
      </c>
      <c r="T8851" s="1">
        <v>0.2</v>
      </c>
      <c r="U8851" s="1">
        <v>45.954000000000008</v>
      </c>
      <c r="V8851" s="3" t="str">
        <f>IF(M8851=People!$B$5,People!$A$5,IF(M8851=People!$B$4,People!$A$4,IF(M8851=People!$B$3,People!$A$3,IF(M8851=People!$B$2,People!$A$2,0))))</f>
        <v>Cassandra Brandow</v>
      </c>
      <c r="W8851" s="3" t="str">
        <f>IFERROR(INDEX(Returns!A:A,MATCH(B8851,Returns!B:B,0)),"No")</f>
        <v>No</v>
      </c>
    </row>
    <row r="8852" spans="1:23" x14ac:dyDescent="0.2">
      <c r="A8852" s="1">
        <v>8851</v>
      </c>
      <c r="B8852" t="s">
        <v>10380</v>
      </c>
      <c r="C8852" s="2">
        <v>42918</v>
      </c>
      <c r="D8852" s="2">
        <v>42920</v>
      </c>
      <c r="E8852" s="1" t="s">
        <v>170</v>
      </c>
      <c r="F8852" s="1" t="s">
        <v>1025</v>
      </c>
      <c r="G8852" s="1" t="s">
        <v>1026</v>
      </c>
      <c r="H8852" s="1" t="s">
        <v>38</v>
      </c>
      <c r="I8852" s="1" t="s">
        <v>25</v>
      </c>
      <c r="J8852" s="1" t="s">
        <v>3709</v>
      </c>
      <c r="K8852" s="1" t="s">
        <v>82</v>
      </c>
      <c r="L8852" s="1">
        <v>27604</v>
      </c>
      <c r="M8852" s="1" t="s">
        <v>28</v>
      </c>
      <c r="N8852" s="1" t="s">
        <v>1814</v>
      </c>
      <c r="O8852" s="1" t="s">
        <v>43</v>
      </c>
      <c r="P8852" s="1" t="s">
        <v>70</v>
      </c>
      <c r="Q8852" s="1" t="s">
        <v>1815</v>
      </c>
      <c r="R8852" s="1">
        <v>2.8920000000000008</v>
      </c>
      <c r="S8852" s="1">
        <v>2</v>
      </c>
      <c r="T8852" s="1">
        <v>0.7</v>
      </c>
      <c r="U8852" s="1">
        <v>-2.3136000000000001</v>
      </c>
      <c r="V8852" s="3" t="str">
        <f>IF(M8852=People!$B$5,People!$A$5,IF(M8852=People!$B$4,People!$A$4,IF(M8852=People!$B$3,People!$A$3,IF(M8852=People!$B$2,People!$A$2,0))))</f>
        <v>Cassandra Brandow</v>
      </c>
      <c r="W8852" s="3" t="str">
        <f>IFERROR(INDEX(Returns!A:A,MATCH(B8852,Returns!B:B,0)),"No")</f>
        <v>No</v>
      </c>
    </row>
    <row r="8853" spans="1:23" x14ac:dyDescent="0.2">
      <c r="A8853" s="1">
        <v>8852</v>
      </c>
      <c r="B8853" t="s">
        <v>10380</v>
      </c>
      <c r="C8853" s="2">
        <v>42918</v>
      </c>
      <c r="D8853" s="2">
        <v>42920</v>
      </c>
      <c r="E8853" s="1" t="s">
        <v>170</v>
      </c>
      <c r="F8853" s="1" t="s">
        <v>1025</v>
      </c>
      <c r="G8853" s="1" t="s">
        <v>1026</v>
      </c>
      <c r="H8853" s="1" t="s">
        <v>38</v>
      </c>
      <c r="I8853" s="1" t="s">
        <v>25</v>
      </c>
      <c r="J8853" s="1" t="s">
        <v>3709</v>
      </c>
      <c r="K8853" s="1" t="s">
        <v>82</v>
      </c>
      <c r="L8853" s="1">
        <v>27604</v>
      </c>
      <c r="M8853" s="1" t="s">
        <v>28</v>
      </c>
      <c r="N8853" s="1" t="s">
        <v>2340</v>
      </c>
      <c r="O8853" s="1" t="s">
        <v>43</v>
      </c>
      <c r="P8853" s="1" t="s">
        <v>84</v>
      </c>
      <c r="Q8853" s="1" t="s">
        <v>2341</v>
      </c>
      <c r="R8853" s="1">
        <v>9.3920000000000012</v>
      </c>
      <c r="S8853" s="1">
        <v>2</v>
      </c>
      <c r="T8853" s="1">
        <v>0.2</v>
      </c>
      <c r="U8853" s="1">
        <v>3.2871999999999999</v>
      </c>
      <c r="V8853" s="3" t="str">
        <f>IF(M8853=People!$B$5,People!$A$5,IF(M8853=People!$B$4,People!$A$4,IF(M8853=People!$B$3,People!$A$3,IF(M8853=People!$B$2,People!$A$2,0))))</f>
        <v>Cassandra Brandow</v>
      </c>
      <c r="W8853" s="3" t="str">
        <f>IFERROR(INDEX(Returns!A:A,MATCH(B8853,Returns!B:B,0)),"No")</f>
        <v>No</v>
      </c>
    </row>
    <row r="8854" spans="1:23" x14ac:dyDescent="0.2">
      <c r="A8854" s="1">
        <v>8853</v>
      </c>
      <c r="B8854" t="s">
        <v>10381</v>
      </c>
      <c r="C8854" s="2">
        <v>42651</v>
      </c>
      <c r="D8854" s="2">
        <v>42656</v>
      </c>
      <c r="E8854" s="1" t="s">
        <v>21</v>
      </c>
      <c r="F8854" s="1" t="s">
        <v>325</v>
      </c>
      <c r="G8854" s="1" t="s">
        <v>326</v>
      </c>
      <c r="H8854" s="1" t="s">
        <v>24</v>
      </c>
      <c r="I8854" s="1" t="s">
        <v>25</v>
      </c>
      <c r="J8854" s="1" t="s">
        <v>239</v>
      </c>
      <c r="K8854" s="1" t="s">
        <v>240</v>
      </c>
      <c r="L8854" s="1">
        <v>10011</v>
      </c>
      <c r="M8854" s="1" t="s">
        <v>135</v>
      </c>
      <c r="N8854" s="1" t="s">
        <v>3307</v>
      </c>
      <c r="O8854" s="1" t="s">
        <v>43</v>
      </c>
      <c r="P8854" s="1" t="s">
        <v>84</v>
      </c>
      <c r="Q8854" s="1" t="s">
        <v>3308</v>
      </c>
      <c r="R8854" s="1">
        <v>123.92</v>
      </c>
      <c r="S8854" s="1">
        <v>4</v>
      </c>
      <c r="T8854" s="1">
        <v>0</v>
      </c>
      <c r="U8854" s="1">
        <v>55.763999999999996</v>
      </c>
      <c r="V8854" s="3" t="str">
        <f>IF(M8854=People!$B$5,People!$A$5,IF(M8854=People!$B$4,People!$A$4,IF(M8854=People!$B$3,People!$A$3,IF(M8854=People!$B$2,People!$A$2,0))))</f>
        <v>Chuck Magee</v>
      </c>
      <c r="W8854" s="3" t="str">
        <f>IFERROR(INDEX(Returns!A:A,MATCH(B8854,Returns!B:B,0)),"No")</f>
        <v>No</v>
      </c>
    </row>
    <row r="8855" spans="1:23" x14ac:dyDescent="0.2">
      <c r="A8855" s="1">
        <v>8854</v>
      </c>
      <c r="B8855" t="s">
        <v>10382</v>
      </c>
      <c r="C8855" s="2">
        <v>43000</v>
      </c>
      <c r="D8855" s="2">
        <v>43003</v>
      </c>
      <c r="E8855" s="1" t="s">
        <v>170</v>
      </c>
      <c r="F8855" s="1" t="s">
        <v>2650</v>
      </c>
      <c r="G8855" s="1" t="s">
        <v>2651</v>
      </c>
      <c r="H8855" s="1" t="s">
        <v>24</v>
      </c>
      <c r="I8855" s="1" t="s">
        <v>25</v>
      </c>
      <c r="J8855" s="1" t="s">
        <v>133</v>
      </c>
      <c r="K8855" s="1" t="s">
        <v>134</v>
      </c>
      <c r="L8855" s="1">
        <v>19143</v>
      </c>
      <c r="M8855" s="1" t="s">
        <v>135</v>
      </c>
      <c r="N8855" s="1" t="s">
        <v>3871</v>
      </c>
      <c r="O8855" s="1" t="s">
        <v>43</v>
      </c>
      <c r="P8855" s="1" t="s">
        <v>512</v>
      </c>
      <c r="Q8855" s="1" t="s">
        <v>3872</v>
      </c>
      <c r="R8855" s="1">
        <v>55.600000000000009</v>
      </c>
      <c r="S8855" s="1">
        <v>5</v>
      </c>
      <c r="T8855" s="1">
        <v>0.2</v>
      </c>
      <c r="U8855" s="1">
        <v>6.2549999999999919</v>
      </c>
      <c r="V8855" s="3" t="str">
        <f>IF(M8855=People!$B$5,People!$A$5,IF(M8855=People!$B$4,People!$A$4,IF(M8855=People!$B$3,People!$A$3,IF(M8855=People!$B$2,People!$A$2,0))))</f>
        <v>Chuck Magee</v>
      </c>
      <c r="W8855" s="3" t="str">
        <f>IFERROR(INDEX(Returns!A:A,MATCH(B8855,Returns!B:B,0)),"No")</f>
        <v>No</v>
      </c>
    </row>
    <row r="8856" spans="1:23" x14ac:dyDescent="0.2">
      <c r="A8856" s="1">
        <v>8855</v>
      </c>
      <c r="B8856" t="s">
        <v>10382</v>
      </c>
      <c r="C8856" s="2">
        <v>43000</v>
      </c>
      <c r="D8856" s="2">
        <v>43003</v>
      </c>
      <c r="E8856" s="1" t="s">
        <v>170</v>
      </c>
      <c r="F8856" s="1" t="s">
        <v>2650</v>
      </c>
      <c r="G8856" s="1" t="s">
        <v>2651</v>
      </c>
      <c r="H8856" s="1" t="s">
        <v>24</v>
      </c>
      <c r="I8856" s="1" t="s">
        <v>25</v>
      </c>
      <c r="J8856" s="1" t="s">
        <v>133</v>
      </c>
      <c r="K8856" s="1" t="s">
        <v>134</v>
      </c>
      <c r="L8856" s="1">
        <v>19143</v>
      </c>
      <c r="M8856" s="1" t="s">
        <v>135</v>
      </c>
      <c r="N8856" s="1" t="s">
        <v>797</v>
      </c>
      <c r="O8856" s="1" t="s">
        <v>66</v>
      </c>
      <c r="P8856" s="1" t="s">
        <v>146</v>
      </c>
      <c r="Q8856" s="1" t="s">
        <v>798</v>
      </c>
      <c r="R8856" s="1">
        <v>617.97600000000011</v>
      </c>
      <c r="S8856" s="1">
        <v>3</v>
      </c>
      <c r="T8856" s="1">
        <v>0.2</v>
      </c>
      <c r="U8856" s="1">
        <v>-7.724700000000098</v>
      </c>
      <c r="V8856" s="3" t="str">
        <f>IF(M8856=People!$B$5,People!$A$5,IF(M8856=People!$B$4,People!$A$4,IF(M8856=People!$B$3,People!$A$3,IF(M8856=People!$B$2,People!$A$2,0))))</f>
        <v>Chuck Magee</v>
      </c>
      <c r="W8856" s="3" t="str">
        <f>IFERROR(INDEX(Returns!A:A,MATCH(B8856,Returns!B:B,0)),"No")</f>
        <v>No</v>
      </c>
    </row>
    <row r="8857" spans="1:23" x14ac:dyDescent="0.2">
      <c r="A8857" s="1">
        <v>8856</v>
      </c>
      <c r="B8857" t="s">
        <v>10383</v>
      </c>
      <c r="C8857" s="2">
        <v>43823</v>
      </c>
      <c r="D8857" s="2">
        <v>43829</v>
      </c>
      <c r="E8857" s="1" t="s">
        <v>46</v>
      </c>
      <c r="F8857" s="1" t="s">
        <v>2245</v>
      </c>
      <c r="G8857" s="1" t="s">
        <v>2246</v>
      </c>
      <c r="H8857" s="1" t="s">
        <v>38</v>
      </c>
      <c r="I8857" s="1" t="s">
        <v>25</v>
      </c>
      <c r="J8857" s="1" t="s">
        <v>4747</v>
      </c>
      <c r="K8857" s="1" t="s">
        <v>4748</v>
      </c>
      <c r="L8857" s="1">
        <v>83642</v>
      </c>
      <c r="M8857" s="1" t="s">
        <v>41</v>
      </c>
      <c r="N8857" s="1" t="s">
        <v>788</v>
      </c>
      <c r="O8857" s="1" t="s">
        <v>43</v>
      </c>
      <c r="P8857" s="1" t="s">
        <v>70</v>
      </c>
      <c r="Q8857" s="1" t="s">
        <v>789</v>
      </c>
      <c r="R8857" s="1">
        <v>21.312000000000005</v>
      </c>
      <c r="S8857" s="1">
        <v>3</v>
      </c>
      <c r="T8857" s="1">
        <v>0.2</v>
      </c>
      <c r="U8857" s="1">
        <v>7.9919999999999991</v>
      </c>
      <c r="V8857" s="3" t="str">
        <f>IF(M8857=People!$B$5,People!$A$5,IF(M8857=People!$B$4,People!$A$4,IF(M8857=People!$B$3,People!$A$3,IF(M8857=People!$B$2,People!$A$2,0))))</f>
        <v>Anna Andreadi</v>
      </c>
      <c r="W8857" s="3" t="str">
        <f>IFERROR(INDEX(Returns!A:A,MATCH(B8857,Returns!B:B,0)),"No")</f>
        <v>No</v>
      </c>
    </row>
    <row r="8858" spans="1:23" x14ac:dyDescent="0.2">
      <c r="A8858" s="1">
        <v>8857</v>
      </c>
      <c r="B8858" t="s">
        <v>10384</v>
      </c>
      <c r="C8858" s="2">
        <v>43751</v>
      </c>
      <c r="D8858" s="2">
        <v>43758</v>
      </c>
      <c r="E8858" s="1" t="s">
        <v>46</v>
      </c>
      <c r="F8858" s="1" t="s">
        <v>3300</v>
      </c>
      <c r="G8858" s="1" t="s">
        <v>3301</v>
      </c>
      <c r="H8858" s="1" t="s">
        <v>38</v>
      </c>
      <c r="I8858" s="1" t="s">
        <v>25</v>
      </c>
      <c r="J8858" s="1" t="s">
        <v>4240</v>
      </c>
      <c r="K8858" s="1" t="s">
        <v>40</v>
      </c>
      <c r="L8858" s="1">
        <v>95823</v>
      </c>
      <c r="M8858" s="1" t="s">
        <v>41</v>
      </c>
      <c r="N8858" s="1" t="s">
        <v>1184</v>
      </c>
      <c r="O8858" s="1" t="s">
        <v>66</v>
      </c>
      <c r="P8858" s="1" t="s">
        <v>146</v>
      </c>
      <c r="Q8858" s="1" t="s">
        <v>1185</v>
      </c>
      <c r="R8858" s="1">
        <v>209.94</v>
      </c>
      <c r="S8858" s="1">
        <v>6</v>
      </c>
      <c r="T8858" s="1">
        <v>0</v>
      </c>
      <c r="U8858" s="1">
        <v>39.888599999999997</v>
      </c>
      <c r="V8858" s="3" t="str">
        <f>IF(M8858=People!$B$5,People!$A$5,IF(M8858=People!$B$4,People!$A$4,IF(M8858=People!$B$3,People!$A$3,IF(M8858=People!$B$2,People!$A$2,0))))</f>
        <v>Anna Andreadi</v>
      </c>
      <c r="W8858" s="3" t="str">
        <f>IFERROR(INDEX(Returns!A:A,MATCH(B8858,Returns!B:B,0)),"No")</f>
        <v>No</v>
      </c>
    </row>
    <row r="8859" spans="1:23" x14ac:dyDescent="0.2">
      <c r="A8859" s="1">
        <v>8858</v>
      </c>
      <c r="B8859" t="s">
        <v>10384</v>
      </c>
      <c r="C8859" s="2">
        <v>43751</v>
      </c>
      <c r="D8859" s="2">
        <v>43758</v>
      </c>
      <c r="E8859" s="1" t="s">
        <v>46</v>
      </c>
      <c r="F8859" s="1" t="s">
        <v>3300</v>
      </c>
      <c r="G8859" s="1" t="s">
        <v>3301</v>
      </c>
      <c r="H8859" s="1" t="s">
        <v>38</v>
      </c>
      <c r="I8859" s="1" t="s">
        <v>25</v>
      </c>
      <c r="J8859" s="1" t="s">
        <v>4240</v>
      </c>
      <c r="K8859" s="1" t="s">
        <v>40</v>
      </c>
      <c r="L8859" s="1">
        <v>95823</v>
      </c>
      <c r="M8859" s="1" t="s">
        <v>41</v>
      </c>
      <c r="N8859" s="1" t="s">
        <v>4594</v>
      </c>
      <c r="O8859" s="1" t="s">
        <v>66</v>
      </c>
      <c r="P8859" s="1" t="s">
        <v>67</v>
      </c>
      <c r="Q8859" s="1" t="s">
        <v>4595</v>
      </c>
      <c r="R8859" s="1">
        <v>31.983999999999998</v>
      </c>
      <c r="S8859" s="1">
        <v>2</v>
      </c>
      <c r="T8859" s="1">
        <v>0.2</v>
      </c>
      <c r="U8859" s="1">
        <v>-7.9959999999999996</v>
      </c>
      <c r="V8859" s="3" t="str">
        <f>IF(M8859=People!$B$5,People!$A$5,IF(M8859=People!$B$4,People!$A$4,IF(M8859=People!$B$3,People!$A$3,IF(M8859=People!$B$2,People!$A$2,0))))</f>
        <v>Anna Andreadi</v>
      </c>
      <c r="W8859" s="3" t="str">
        <f>IFERROR(INDEX(Returns!A:A,MATCH(B8859,Returns!B:B,0)),"No")</f>
        <v>No</v>
      </c>
    </row>
    <row r="8860" spans="1:23" x14ac:dyDescent="0.2">
      <c r="A8860" s="1">
        <v>8859</v>
      </c>
      <c r="B8860" t="s">
        <v>10384</v>
      </c>
      <c r="C8860" s="2">
        <v>43751</v>
      </c>
      <c r="D8860" s="2">
        <v>43758</v>
      </c>
      <c r="E8860" s="1" t="s">
        <v>46</v>
      </c>
      <c r="F8860" s="1" t="s">
        <v>3300</v>
      </c>
      <c r="G8860" s="1" t="s">
        <v>3301</v>
      </c>
      <c r="H8860" s="1" t="s">
        <v>38</v>
      </c>
      <c r="I8860" s="1" t="s">
        <v>25</v>
      </c>
      <c r="J8860" s="1" t="s">
        <v>4240</v>
      </c>
      <c r="K8860" s="1" t="s">
        <v>40</v>
      </c>
      <c r="L8860" s="1">
        <v>95823</v>
      </c>
      <c r="M8860" s="1" t="s">
        <v>41</v>
      </c>
      <c r="N8860" s="1" t="s">
        <v>1512</v>
      </c>
      <c r="O8860" s="1" t="s">
        <v>43</v>
      </c>
      <c r="P8860" s="1" t="s">
        <v>70</v>
      </c>
      <c r="Q8860" s="1" t="s">
        <v>1513</v>
      </c>
      <c r="R8860" s="1">
        <v>5083.96</v>
      </c>
      <c r="S8860" s="1">
        <v>5</v>
      </c>
      <c r="T8860" s="1">
        <v>0.2</v>
      </c>
      <c r="U8860" s="1">
        <v>1906.4849999999999</v>
      </c>
      <c r="V8860" s="3" t="str">
        <f>IF(M8860=People!$B$5,People!$A$5,IF(M8860=People!$B$4,People!$A$4,IF(M8860=People!$B$3,People!$A$3,IF(M8860=People!$B$2,People!$A$2,0))))</f>
        <v>Anna Andreadi</v>
      </c>
      <c r="W8860" s="3" t="str">
        <f>IFERROR(INDEX(Returns!A:A,MATCH(B8860,Returns!B:B,0)),"No")</f>
        <v>No</v>
      </c>
    </row>
    <row r="8861" spans="1:23" x14ac:dyDescent="0.2">
      <c r="A8861" s="1">
        <v>8860</v>
      </c>
      <c r="B8861" t="s">
        <v>10385</v>
      </c>
      <c r="C8861" s="2">
        <v>43697</v>
      </c>
      <c r="D8861" s="2">
        <v>43703</v>
      </c>
      <c r="E8861" s="1" t="s">
        <v>46</v>
      </c>
      <c r="F8861" s="1" t="s">
        <v>3417</v>
      </c>
      <c r="G8861" s="1" t="s">
        <v>3418</v>
      </c>
      <c r="H8861" s="1" t="s">
        <v>94</v>
      </c>
      <c r="I8861" s="1" t="s">
        <v>25</v>
      </c>
      <c r="J8861" s="1" t="s">
        <v>413</v>
      </c>
      <c r="K8861" s="1" t="s">
        <v>82</v>
      </c>
      <c r="L8861" s="1">
        <v>28205</v>
      </c>
      <c r="M8861" s="1" t="s">
        <v>28</v>
      </c>
      <c r="N8861" s="1" t="s">
        <v>4874</v>
      </c>
      <c r="O8861" s="1" t="s">
        <v>66</v>
      </c>
      <c r="P8861" s="1" t="s">
        <v>67</v>
      </c>
      <c r="Q8861" s="1" t="s">
        <v>4875</v>
      </c>
      <c r="R8861" s="1">
        <v>35.96</v>
      </c>
      <c r="S8861" s="1">
        <v>1</v>
      </c>
      <c r="T8861" s="1">
        <v>0.2</v>
      </c>
      <c r="U8861" s="1">
        <v>3.5959999999999983</v>
      </c>
      <c r="V8861" s="3" t="str">
        <f>IF(M8861=People!$B$5,People!$A$5,IF(M8861=People!$B$4,People!$A$4,IF(M8861=People!$B$3,People!$A$3,IF(M8861=People!$B$2,People!$A$2,0))))</f>
        <v>Cassandra Brandow</v>
      </c>
      <c r="W8861" s="3" t="str">
        <f>IFERROR(INDEX(Returns!A:A,MATCH(B8861,Returns!B:B,0)),"No")</f>
        <v>No</v>
      </c>
    </row>
    <row r="8862" spans="1:23" x14ac:dyDescent="0.2">
      <c r="A8862" s="1">
        <v>8861</v>
      </c>
      <c r="B8862" t="s">
        <v>10386</v>
      </c>
      <c r="C8862" s="2">
        <v>42989</v>
      </c>
      <c r="D8862" s="2">
        <v>42996</v>
      </c>
      <c r="E8862" s="1" t="s">
        <v>46</v>
      </c>
      <c r="F8862" s="1" t="s">
        <v>2646</v>
      </c>
      <c r="G8862" s="1" t="s">
        <v>2647</v>
      </c>
      <c r="H8862" s="1" t="s">
        <v>94</v>
      </c>
      <c r="I8862" s="1" t="s">
        <v>25</v>
      </c>
      <c r="J8862" s="1" t="s">
        <v>3870</v>
      </c>
      <c r="K8862" s="1" t="s">
        <v>693</v>
      </c>
      <c r="L8862" s="1">
        <v>7501</v>
      </c>
      <c r="M8862" s="1" t="s">
        <v>135</v>
      </c>
      <c r="N8862" s="1" t="s">
        <v>5288</v>
      </c>
      <c r="O8862" s="1" t="s">
        <v>43</v>
      </c>
      <c r="P8862" s="1" t="s">
        <v>44</v>
      </c>
      <c r="Q8862" s="1" t="s">
        <v>5289</v>
      </c>
      <c r="R8862" s="1">
        <v>31.049999999999997</v>
      </c>
      <c r="S8862" s="1">
        <v>3</v>
      </c>
      <c r="T8862" s="1">
        <v>0</v>
      </c>
      <c r="U8862" s="1">
        <v>14.904</v>
      </c>
      <c r="V8862" s="3" t="str">
        <f>IF(M8862=People!$B$5,People!$A$5,IF(M8862=People!$B$4,People!$A$4,IF(M8862=People!$B$3,People!$A$3,IF(M8862=People!$B$2,People!$A$2,0))))</f>
        <v>Chuck Magee</v>
      </c>
      <c r="W8862" s="3" t="str">
        <f>IFERROR(INDEX(Returns!A:A,MATCH(B8862,Returns!B:B,0)),"No")</f>
        <v>No</v>
      </c>
    </row>
    <row r="8863" spans="1:23" x14ac:dyDescent="0.2">
      <c r="A8863" s="1">
        <v>8862</v>
      </c>
      <c r="B8863" t="s">
        <v>10386</v>
      </c>
      <c r="C8863" s="2">
        <v>42989</v>
      </c>
      <c r="D8863" s="2">
        <v>42996</v>
      </c>
      <c r="E8863" s="1" t="s">
        <v>46</v>
      </c>
      <c r="F8863" s="1" t="s">
        <v>2646</v>
      </c>
      <c r="G8863" s="1" t="s">
        <v>2647</v>
      </c>
      <c r="H8863" s="1" t="s">
        <v>94</v>
      </c>
      <c r="I8863" s="1" t="s">
        <v>25</v>
      </c>
      <c r="J8863" s="1" t="s">
        <v>3870</v>
      </c>
      <c r="K8863" s="1" t="s">
        <v>693</v>
      </c>
      <c r="L8863" s="1">
        <v>7501</v>
      </c>
      <c r="M8863" s="1" t="s">
        <v>135</v>
      </c>
      <c r="N8863" s="1" t="s">
        <v>4330</v>
      </c>
      <c r="O8863" s="1" t="s">
        <v>30</v>
      </c>
      <c r="P8863" s="1" t="s">
        <v>60</v>
      </c>
      <c r="Q8863" s="1" t="s">
        <v>4331</v>
      </c>
      <c r="R8863" s="1">
        <v>8.92</v>
      </c>
      <c r="S8863" s="1">
        <v>4</v>
      </c>
      <c r="T8863" s="1">
        <v>0</v>
      </c>
      <c r="U8863" s="1">
        <v>3.9248000000000003</v>
      </c>
      <c r="V8863" s="3" t="str">
        <f>IF(M8863=People!$B$5,People!$A$5,IF(M8863=People!$B$4,People!$A$4,IF(M8863=People!$B$3,People!$A$3,IF(M8863=People!$B$2,People!$A$2,0))))</f>
        <v>Chuck Magee</v>
      </c>
      <c r="W8863" s="3" t="str">
        <f>IFERROR(INDEX(Returns!A:A,MATCH(B8863,Returns!B:B,0)),"No")</f>
        <v>No</v>
      </c>
    </row>
    <row r="8864" spans="1:23" x14ac:dyDescent="0.2">
      <c r="A8864" s="1">
        <v>8863</v>
      </c>
      <c r="B8864" t="s">
        <v>10386</v>
      </c>
      <c r="C8864" s="2">
        <v>42989</v>
      </c>
      <c r="D8864" s="2">
        <v>42996</v>
      </c>
      <c r="E8864" s="1" t="s">
        <v>46</v>
      </c>
      <c r="F8864" s="1" t="s">
        <v>2646</v>
      </c>
      <c r="G8864" s="1" t="s">
        <v>2647</v>
      </c>
      <c r="H8864" s="1" t="s">
        <v>94</v>
      </c>
      <c r="I8864" s="1" t="s">
        <v>25</v>
      </c>
      <c r="J8864" s="1" t="s">
        <v>3870</v>
      </c>
      <c r="K8864" s="1" t="s">
        <v>693</v>
      </c>
      <c r="L8864" s="1">
        <v>7501</v>
      </c>
      <c r="M8864" s="1" t="s">
        <v>135</v>
      </c>
      <c r="N8864" s="1" t="s">
        <v>954</v>
      </c>
      <c r="O8864" s="1" t="s">
        <v>43</v>
      </c>
      <c r="P8864" s="1" t="s">
        <v>70</v>
      </c>
      <c r="Q8864" s="1" t="s">
        <v>955</v>
      </c>
      <c r="R8864" s="1">
        <v>209.6</v>
      </c>
      <c r="S8864" s="1">
        <v>4</v>
      </c>
      <c r="T8864" s="1">
        <v>0</v>
      </c>
      <c r="U8864" s="1">
        <v>96.415999999999997</v>
      </c>
      <c r="V8864" s="3" t="str">
        <f>IF(M8864=People!$B$5,People!$A$5,IF(M8864=People!$B$4,People!$A$4,IF(M8864=People!$B$3,People!$A$3,IF(M8864=People!$B$2,People!$A$2,0))))</f>
        <v>Chuck Magee</v>
      </c>
      <c r="W8864" s="3" t="str">
        <f>IFERROR(INDEX(Returns!A:A,MATCH(B8864,Returns!B:B,0)),"No")</f>
        <v>No</v>
      </c>
    </row>
    <row r="8865" spans="1:23" x14ac:dyDescent="0.2">
      <c r="A8865" s="1">
        <v>8864</v>
      </c>
      <c r="B8865" t="s">
        <v>10386</v>
      </c>
      <c r="C8865" s="2">
        <v>42989</v>
      </c>
      <c r="D8865" s="2">
        <v>42996</v>
      </c>
      <c r="E8865" s="1" t="s">
        <v>46</v>
      </c>
      <c r="F8865" s="1" t="s">
        <v>2646</v>
      </c>
      <c r="G8865" s="1" t="s">
        <v>2647</v>
      </c>
      <c r="H8865" s="1" t="s">
        <v>94</v>
      </c>
      <c r="I8865" s="1" t="s">
        <v>25</v>
      </c>
      <c r="J8865" s="1" t="s">
        <v>3870</v>
      </c>
      <c r="K8865" s="1" t="s">
        <v>693</v>
      </c>
      <c r="L8865" s="1">
        <v>7501</v>
      </c>
      <c r="M8865" s="1" t="s">
        <v>135</v>
      </c>
      <c r="N8865" s="1" t="s">
        <v>3595</v>
      </c>
      <c r="O8865" s="1" t="s">
        <v>43</v>
      </c>
      <c r="P8865" s="1" t="s">
        <v>73</v>
      </c>
      <c r="Q8865" s="1" t="s">
        <v>3596</v>
      </c>
      <c r="R8865" s="1">
        <v>111.04</v>
      </c>
      <c r="S8865" s="1">
        <v>4</v>
      </c>
      <c r="T8865" s="1">
        <v>0</v>
      </c>
      <c r="U8865" s="1">
        <v>29.980800000000002</v>
      </c>
      <c r="V8865" s="3" t="str">
        <f>IF(M8865=People!$B$5,People!$A$5,IF(M8865=People!$B$4,People!$A$4,IF(M8865=People!$B$3,People!$A$3,IF(M8865=People!$B$2,People!$A$2,0))))</f>
        <v>Chuck Magee</v>
      </c>
      <c r="W8865" s="3" t="str">
        <f>IFERROR(INDEX(Returns!A:A,MATCH(B8865,Returns!B:B,0)),"No")</f>
        <v>No</v>
      </c>
    </row>
    <row r="8866" spans="1:23" x14ac:dyDescent="0.2">
      <c r="A8866" s="1">
        <v>8865</v>
      </c>
      <c r="B8866" t="s">
        <v>10386</v>
      </c>
      <c r="C8866" s="2">
        <v>42989</v>
      </c>
      <c r="D8866" s="2">
        <v>42996</v>
      </c>
      <c r="E8866" s="1" t="s">
        <v>46</v>
      </c>
      <c r="F8866" s="1" t="s">
        <v>2646</v>
      </c>
      <c r="G8866" s="1" t="s">
        <v>2647</v>
      </c>
      <c r="H8866" s="1" t="s">
        <v>94</v>
      </c>
      <c r="I8866" s="1" t="s">
        <v>25</v>
      </c>
      <c r="J8866" s="1" t="s">
        <v>3870</v>
      </c>
      <c r="K8866" s="1" t="s">
        <v>693</v>
      </c>
      <c r="L8866" s="1">
        <v>7501</v>
      </c>
      <c r="M8866" s="1" t="s">
        <v>135</v>
      </c>
      <c r="N8866" s="1" t="s">
        <v>5270</v>
      </c>
      <c r="O8866" s="1" t="s">
        <v>43</v>
      </c>
      <c r="P8866" s="1" t="s">
        <v>84</v>
      </c>
      <c r="Q8866" s="1" t="s">
        <v>5271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3" t="str">
        <f>IF(M8866=People!$B$5,People!$A$5,IF(M8866=People!$B$4,People!$A$4,IF(M8866=People!$B$3,People!$A$3,IF(M8866=People!$B$2,People!$A$2,0))))</f>
        <v>Chuck Magee</v>
      </c>
      <c r="W8866" s="3" t="str">
        <f>IFERROR(INDEX(Returns!A:A,MATCH(B8866,Returns!B:B,0)),"No")</f>
        <v>No</v>
      </c>
    </row>
    <row r="8867" spans="1:23" x14ac:dyDescent="0.2">
      <c r="A8867" s="1">
        <v>8866</v>
      </c>
      <c r="B8867" t="s">
        <v>10387</v>
      </c>
      <c r="C8867" s="2">
        <v>43089</v>
      </c>
      <c r="D8867" s="2">
        <v>43095</v>
      </c>
      <c r="E8867" s="1" t="s">
        <v>46</v>
      </c>
      <c r="F8867" s="1" t="s">
        <v>4355</v>
      </c>
      <c r="G8867" s="1" t="s">
        <v>4356</v>
      </c>
      <c r="H8867" s="1" t="s">
        <v>24</v>
      </c>
      <c r="I8867" s="1" t="s">
        <v>25</v>
      </c>
      <c r="J8867" s="1" t="s">
        <v>987</v>
      </c>
      <c r="K8867" s="1" t="s">
        <v>287</v>
      </c>
      <c r="L8867" s="1">
        <v>22204</v>
      </c>
      <c r="M8867" s="1" t="s">
        <v>28</v>
      </c>
      <c r="N8867" s="1" t="s">
        <v>3868</v>
      </c>
      <c r="O8867" s="1" t="s">
        <v>43</v>
      </c>
      <c r="P8867" s="1" t="s">
        <v>73</v>
      </c>
      <c r="Q8867" s="1" t="s">
        <v>3869</v>
      </c>
      <c r="R8867" s="1">
        <v>36.269999999999996</v>
      </c>
      <c r="S8867" s="1">
        <v>3</v>
      </c>
      <c r="T8867" s="1">
        <v>0</v>
      </c>
      <c r="U8867" s="1">
        <v>10.880999999999997</v>
      </c>
      <c r="V8867" s="3" t="str">
        <f>IF(M8867=People!$B$5,People!$A$5,IF(M8867=People!$B$4,People!$A$4,IF(M8867=People!$B$3,People!$A$3,IF(M8867=People!$B$2,People!$A$2,0))))</f>
        <v>Cassandra Brandow</v>
      </c>
      <c r="W8867" s="3" t="str">
        <f>IFERROR(INDEX(Returns!A:A,MATCH(B8867,Returns!B:B,0)),"No")</f>
        <v>No</v>
      </c>
    </row>
    <row r="8868" spans="1:23" x14ac:dyDescent="0.2">
      <c r="A8868" s="1">
        <v>8867</v>
      </c>
      <c r="B8868" t="s">
        <v>10388</v>
      </c>
      <c r="C8868" s="2">
        <v>42633</v>
      </c>
      <c r="D8868" s="2">
        <v>42636</v>
      </c>
      <c r="E8868" s="1" t="s">
        <v>170</v>
      </c>
      <c r="F8868" s="1" t="s">
        <v>5574</v>
      </c>
      <c r="G8868" s="1" t="s">
        <v>5575</v>
      </c>
      <c r="H8868" s="1" t="s">
        <v>24</v>
      </c>
      <c r="I8868" s="1" t="s">
        <v>25</v>
      </c>
      <c r="J8868" s="1" t="s">
        <v>273</v>
      </c>
      <c r="K8868" s="1" t="s">
        <v>191</v>
      </c>
      <c r="L8868" s="1">
        <v>60653</v>
      </c>
      <c r="M8868" s="1" t="s">
        <v>97</v>
      </c>
      <c r="N8868" s="1" t="s">
        <v>5126</v>
      </c>
      <c r="O8868" s="1" t="s">
        <v>30</v>
      </c>
      <c r="P8868" s="1" t="s">
        <v>31</v>
      </c>
      <c r="Q8868" s="1" t="s">
        <v>5127</v>
      </c>
      <c r="R8868" s="1">
        <v>493.42999999999995</v>
      </c>
      <c r="S8868" s="1">
        <v>5</v>
      </c>
      <c r="T8868" s="1">
        <v>0.3</v>
      </c>
      <c r="U8868" s="1">
        <v>-70.489999999999981</v>
      </c>
      <c r="V8868" s="3" t="str">
        <f>IF(M8868=People!$B$5,People!$A$5,IF(M8868=People!$B$4,People!$A$4,IF(M8868=People!$B$3,People!$A$3,IF(M8868=People!$B$2,People!$A$2,0))))</f>
        <v>Kelly Williams</v>
      </c>
      <c r="W8868" s="3" t="str">
        <f>IFERROR(INDEX(Returns!A:A,MATCH(B8868,Returns!B:B,0)),"No")</f>
        <v>No</v>
      </c>
    </row>
    <row r="8869" spans="1:23" x14ac:dyDescent="0.2">
      <c r="A8869" s="1">
        <v>8868</v>
      </c>
      <c r="B8869" t="s">
        <v>10388</v>
      </c>
      <c r="C8869" s="2">
        <v>42633</v>
      </c>
      <c r="D8869" s="2">
        <v>42636</v>
      </c>
      <c r="E8869" s="1" t="s">
        <v>170</v>
      </c>
      <c r="F8869" s="1" t="s">
        <v>5574</v>
      </c>
      <c r="G8869" s="1" t="s">
        <v>5575</v>
      </c>
      <c r="H8869" s="1" t="s">
        <v>24</v>
      </c>
      <c r="I8869" s="1" t="s">
        <v>25</v>
      </c>
      <c r="J8869" s="1" t="s">
        <v>273</v>
      </c>
      <c r="K8869" s="1" t="s">
        <v>191</v>
      </c>
      <c r="L8869" s="1">
        <v>60653</v>
      </c>
      <c r="M8869" s="1" t="s">
        <v>97</v>
      </c>
      <c r="N8869" s="1" t="s">
        <v>3540</v>
      </c>
      <c r="O8869" s="1" t="s">
        <v>66</v>
      </c>
      <c r="P8869" s="1" t="s">
        <v>67</v>
      </c>
      <c r="Q8869" s="1" t="s">
        <v>3541</v>
      </c>
      <c r="R8869" s="1">
        <v>11.120000000000001</v>
      </c>
      <c r="S8869" s="1">
        <v>2</v>
      </c>
      <c r="T8869" s="1">
        <v>0.2</v>
      </c>
      <c r="U8869" s="1">
        <v>3.4749999999999996</v>
      </c>
      <c r="V8869" s="3" t="str">
        <f>IF(M8869=People!$B$5,People!$A$5,IF(M8869=People!$B$4,People!$A$4,IF(M8869=People!$B$3,People!$A$3,IF(M8869=People!$B$2,People!$A$2,0))))</f>
        <v>Kelly Williams</v>
      </c>
      <c r="W8869" s="3" t="str">
        <f>IFERROR(INDEX(Returns!A:A,MATCH(B8869,Returns!B:B,0)),"No")</f>
        <v>No</v>
      </c>
    </row>
    <row r="8870" spans="1:23" x14ac:dyDescent="0.2">
      <c r="A8870" s="1">
        <v>8869</v>
      </c>
      <c r="B8870" t="s">
        <v>10389</v>
      </c>
      <c r="C8870" s="2">
        <v>43408</v>
      </c>
      <c r="D8870" s="2">
        <v>43412</v>
      </c>
      <c r="E8870" s="1" t="s">
        <v>46</v>
      </c>
      <c r="F8870" s="1" t="s">
        <v>4851</v>
      </c>
      <c r="G8870" s="1" t="s">
        <v>4852</v>
      </c>
      <c r="H8870" s="1" t="s">
        <v>24</v>
      </c>
      <c r="I8870" s="1" t="s">
        <v>25</v>
      </c>
      <c r="J8870" s="1" t="s">
        <v>833</v>
      </c>
      <c r="K8870" s="1" t="s">
        <v>40</v>
      </c>
      <c r="L8870" s="1">
        <v>92037</v>
      </c>
      <c r="M8870" s="1" t="s">
        <v>41</v>
      </c>
      <c r="N8870" s="1" t="s">
        <v>5642</v>
      </c>
      <c r="O8870" s="1" t="s">
        <v>66</v>
      </c>
      <c r="P8870" s="1" t="s">
        <v>601</v>
      </c>
      <c r="Q8870" s="1" t="s">
        <v>5643</v>
      </c>
      <c r="R8870" s="1">
        <v>686.40000000000009</v>
      </c>
      <c r="S8870" s="1">
        <v>2</v>
      </c>
      <c r="T8870" s="1">
        <v>0.2</v>
      </c>
      <c r="U8870" s="1">
        <v>77.219999999999914</v>
      </c>
      <c r="V8870" s="3" t="str">
        <f>IF(M8870=People!$B$5,People!$A$5,IF(M8870=People!$B$4,People!$A$4,IF(M8870=People!$B$3,People!$A$3,IF(M8870=People!$B$2,People!$A$2,0))))</f>
        <v>Anna Andreadi</v>
      </c>
      <c r="W8870" s="3" t="str">
        <f>IFERROR(INDEX(Returns!A:A,MATCH(B8870,Returns!B:B,0)),"No")</f>
        <v>No</v>
      </c>
    </row>
    <row r="8871" spans="1:23" x14ac:dyDescent="0.2">
      <c r="A8871" s="1">
        <v>8870</v>
      </c>
      <c r="B8871" t="s">
        <v>6097</v>
      </c>
      <c r="C8871" s="2">
        <v>43800</v>
      </c>
      <c r="D8871" s="2">
        <v>43805</v>
      </c>
      <c r="E8871" s="1" t="s">
        <v>46</v>
      </c>
      <c r="F8871" s="1" t="s">
        <v>516</v>
      </c>
      <c r="G8871" s="1" t="s">
        <v>517</v>
      </c>
      <c r="H8871" s="1" t="s">
        <v>38</v>
      </c>
      <c r="I8871" s="1" t="s">
        <v>25</v>
      </c>
      <c r="J8871" s="1" t="s">
        <v>88</v>
      </c>
      <c r="K8871" s="1" t="s">
        <v>89</v>
      </c>
      <c r="L8871" s="1">
        <v>98105</v>
      </c>
      <c r="M8871" s="1" t="s">
        <v>41</v>
      </c>
      <c r="N8871" s="1" t="s">
        <v>4515</v>
      </c>
      <c r="O8871" s="1" t="s">
        <v>43</v>
      </c>
      <c r="P8871" s="1" t="s">
        <v>70</v>
      </c>
      <c r="Q8871" s="1" t="s">
        <v>4516</v>
      </c>
      <c r="R8871" s="1">
        <v>15.920000000000002</v>
      </c>
      <c r="S8871" s="1">
        <v>5</v>
      </c>
      <c r="T8871" s="1">
        <v>0.2</v>
      </c>
      <c r="U8871" s="1">
        <v>5.3729999999999993</v>
      </c>
      <c r="V8871" s="3" t="str">
        <f>IF(M8871=People!$B$5,People!$A$5,IF(M8871=People!$B$4,People!$A$4,IF(M8871=People!$B$3,People!$A$3,IF(M8871=People!$B$2,People!$A$2,0))))</f>
        <v>Anna Andreadi</v>
      </c>
      <c r="W8871" s="3" t="str">
        <f>IFERROR(INDEX(Returns!A:A,MATCH(B8871,Returns!B:B,0)),"No")</f>
        <v>Yes</v>
      </c>
    </row>
    <row r="8872" spans="1:23" x14ac:dyDescent="0.2">
      <c r="A8872" s="1">
        <v>8871</v>
      </c>
      <c r="B8872" t="s">
        <v>6097</v>
      </c>
      <c r="C8872" s="2">
        <v>43800</v>
      </c>
      <c r="D8872" s="2">
        <v>43805</v>
      </c>
      <c r="E8872" s="1" t="s">
        <v>46</v>
      </c>
      <c r="F8872" s="1" t="s">
        <v>516</v>
      </c>
      <c r="G8872" s="1" t="s">
        <v>517</v>
      </c>
      <c r="H8872" s="1" t="s">
        <v>38</v>
      </c>
      <c r="I8872" s="1" t="s">
        <v>25</v>
      </c>
      <c r="J8872" s="1" t="s">
        <v>88</v>
      </c>
      <c r="K8872" s="1" t="s">
        <v>89</v>
      </c>
      <c r="L8872" s="1">
        <v>98105</v>
      </c>
      <c r="M8872" s="1" t="s">
        <v>41</v>
      </c>
      <c r="N8872" s="1" t="s">
        <v>1122</v>
      </c>
      <c r="O8872" s="1" t="s">
        <v>30</v>
      </c>
      <c r="P8872" s="1" t="s">
        <v>60</v>
      </c>
      <c r="Q8872" s="1" t="s">
        <v>1123</v>
      </c>
      <c r="R8872" s="1">
        <v>70.679999999999993</v>
      </c>
      <c r="S8872" s="1">
        <v>12</v>
      </c>
      <c r="T8872" s="1">
        <v>0</v>
      </c>
      <c r="U8872" s="1">
        <v>31.099200000000003</v>
      </c>
      <c r="V8872" s="3" t="str">
        <f>IF(M8872=People!$B$5,People!$A$5,IF(M8872=People!$B$4,People!$A$4,IF(M8872=People!$B$3,People!$A$3,IF(M8872=People!$B$2,People!$A$2,0))))</f>
        <v>Anna Andreadi</v>
      </c>
      <c r="W8872" s="3" t="str">
        <f>IFERROR(INDEX(Returns!A:A,MATCH(B8872,Returns!B:B,0)),"No")</f>
        <v>Yes</v>
      </c>
    </row>
    <row r="8873" spans="1:23" x14ac:dyDescent="0.2">
      <c r="A8873" s="1">
        <v>8872</v>
      </c>
      <c r="B8873" t="s">
        <v>6097</v>
      </c>
      <c r="C8873" s="2">
        <v>43800</v>
      </c>
      <c r="D8873" s="2">
        <v>43805</v>
      </c>
      <c r="E8873" s="1" t="s">
        <v>46</v>
      </c>
      <c r="F8873" s="1" t="s">
        <v>516</v>
      </c>
      <c r="G8873" s="1" t="s">
        <v>517</v>
      </c>
      <c r="H8873" s="1" t="s">
        <v>38</v>
      </c>
      <c r="I8873" s="1" t="s">
        <v>25</v>
      </c>
      <c r="J8873" s="1" t="s">
        <v>88</v>
      </c>
      <c r="K8873" s="1" t="s">
        <v>89</v>
      </c>
      <c r="L8873" s="1">
        <v>98105</v>
      </c>
      <c r="M8873" s="1" t="s">
        <v>41</v>
      </c>
      <c r="N8873" s="1" t="s">
        <v>961</v>
      </c>
      <c r="O8873" s="1" t="s">
        <v>43</v>
      </c>
      <c r="P8873" s="1" t="s">
        <v>55</v>
      </c>
      <c r="Q8873" s="1" t="s">
        <v>962</v>
      </c>
      <c r="R8873" s="1">
        <v>541.24</v>
      </c>
      <c r="S8873" s="1">
        <v>4</v>
      </c>
      <c r="T8873" s="1">
        <v>0</v>
      </c>
      <c r="U8873" s="1">
        <v>5.4124000000000478</v>
      </c>
      <c r="V8873" s="3" t="str">
        <f>IF(M8873=People!$B$5,People!$A$5,IF(M8873=People!$B$4,People!$A$4,IF(M8873=People!$B$3,People!$A$3,IF(M8873=People!$B$2,People!$A$2,0))))</f>
        <v>Anna Andreadi</v>
      </c>
      <c r="W8873" s="3" t="str">
        <f>IFERROR(INDEX(Returns!A:A,MATCH(B8873,Returns!B:B,0)),"No")</f>
        <v>Yes</v>
      </c>
    </row>
    <row r="8874" spans="1:23" x14ac:dyDescent="0.2">
      <c r="A8874" s="1">
        <v>8873</v>
      </c>
      <c r="B8874" t="s">
        <v>6186</v>
      </c>
      <c r="C8874" s="2">
        <v>42653</v>
      </c>
      <c r="D8874" s="2">
        <v>42653</v>
      </c>
      <c r="E8874" s="1" t="s">
        <v>1126</v>
      </c>
      <c r="F8874" s="1" t="s">
        <v>4041</v>
      </c>
      <c r="G8874" s="1" t="s">
        <v>4042</v>
      </c>
      <c r="H8874" s="1" t="s">
        <v>24</v>
      </c>
      <c r="I8874" s="1" t="s">
        <v>25</v>
      </c>
      <c r="J8874" s="1" t="s">
        <v>439</v>
      </c>
      <c r="K8874" s="1" t="s">
        <v>440</v>
      </c>
      <c r="L8874" s="1">
        <v>43229</v>
      </c>
      <c r="M8874" s="1" t="s">
        <v>135</v>
      </c>
      <c r="N8874" s="1" t="s">
        <v>5869</v>
      </c>
      <c r="O8874" s="1" t="s">
        <v>66</v>
      </c>
      <c r="P8874" s="1" t="s">
        <v>601</v>
      </c>
      <c r="Q8874" s="1" t="s">
        <v>5870</v>
      </c>
      <c r="R8874" s="1">
        <v>101.99400000000001</v>
      </c>
      <c r="S8874" s="1">
        <v>2</v>
      </c>
      <c r="T8874" s="1">
        <v>0.7</v>
      </c>
      <c r="U8874" s="1">
        <v>-71.39579999999998</v>
      </c>
      <c r="V8874" s="3" t="str">
        <f>IF(M8874=People!$B$5,People!$A$5,IF(M8874=People!$B$4,People!$A$4,IF(M8874=People!$B$3,People!$A$3,IF(M8874=People!$B$2,People!$A$2,0))))</f>
        <v>Chuck Magee</v>
      </c>
      <c r="W8874" s="3" t="str">
        <f>IFERROR(INDEX(Returns!A:A,MATCH(B8874,Returns!B:B,0)),"No")</f>
        <v>Yes</v>
      </c>
    </row>
    <row r="8875" spans="1:23" x14ac:dyDescent="0.2">
      <c r="A8875" s="1">
        <v>8874</v>
      </c>
      <c r="B8875" t="s">
        <v>6186</v>
      </c>
      <c r="C8875" s="2">
        <v>42653</v>
      </c>
      <c r="D8875" s="2">
        <v>42653</v>
      </c>
      <c r="E8875" s="1" t="s">
        <v>1126</v>
      </c>
      <c r="F8875" s="1" t="s">
        <v>4041</v>
      </c>
      <c r="G8875" s="1" t="s">
        <v>4042</v>
      </c>
      <c r="H8875" s="1" t="s">
        <v>24</v>
      </c>
      <c r="I8875" s="1" t="s">
        <v>25</v>
      </c>
      <c r="J8875" s="1" t="s">
        <v>439</v>
      </c>
      <c r="K8875" s="1" t="s">
        <v>440</v>
      </c>
      <c r="L8875" s="1">
        <v>43229</v>
      </c>
      <c r="M8875" s="1" t="s">
        <v>135</v>
      </c>
      <c r="N8875" s="1" t="s">
        <v>1584</v>
      </c>
      <c r="O8875" s="1" t="s">
        <v>43</v>
      </c>
      <c r="P8875" s="1" t="s">
        <v>70</v>
      </c>
      <c r="Q8875" s="1" t="s">
        <v>1585</v>
      </c>
      <c r="R8875" s="1">
        <v>18.264000000000003</v>
      </c>
      <c r="S8875" s="1">
        <v>2</v>
      </c>
      <c r="T8875" s="1">
        <v>0.7</v>
      </c>
      <c r="U8875" s="1">
        <v>-13.393599999999999</v>
      </c>
      <c r="V8875" s="3" t="str">
        <f>IF(M8875=People!$B$5,People!$A$5,IF(M8875=People!$B$4,People!$A$4,IF(M8875=People!$B$3,People!$A$3,IF(M8875=People!$B$2,People!$A$2,0))))</f>
        <v>Chuck Magee</v>
      </c>
      <c r="W8875" s="3" t="str">
        <f>IFERROR(INDEX(Returns!A:A,MATCH(B8875,Returns!B:B,0)),"No")</f>
        <v>Yes</v>
      </c>
    </row>
    <row r="8876" spans="1:23" x14ac:dyDescent="0.2">
      <c r="A8876" s="1">
        <v>8875</v>
      </c>
      <c r="B8876" t="s">
        <v>10390</v>
      </c>
      <c r="C8876" s="2">
        <v>43783</v>
      </c>
      <c r="D8876" s="2">
        <v>43785</v>
      </c>
      <c r="E8876" s="1" t="s">
        <v>21</v>
      </c>
      <c r="F8876" s="1" t="s">
        <v>4505</v>
      </c>
      <c r="G8876" s="1" t="s">
        <v>4506</v>
      </c>
      <c r="H8876" s="1" t="s">
        <v>24</v>
      </c>
      <c r="I8876" s="1" t="s">
        <v>25</v>
      </c>
      <c r="J8876" s="1" t="s">
        <v>167</v>
      </c>
      <c r="K8876" s="1" t="s">
        <v>96</v>
      </c>
      <c r="L8876" s="1">
        <v>77095</v>
      </c>
      <c r="M8876" s="1" t="s">
        <v>97</v>
      </c>
      <c r="N8876" s="1" t="s">
        <v>2359</v>
      </c>
      <c r="O8876" s="1" t="s">
        <v>43</v>
      </c>
      <c r="P8876" s="1" t="s">
        <v>70</v>
      </c>
      <c r="Q8876" s="1" t="s">
        <v>2360</v>
      </c>
      <c r="R8876" s="1">
        <v>21.989999999999995</v>
      </c>
      <c r="S8876" s="1">
        <v>5</v>
      </c>
      <c r="T8876" s="1">
        <v>0.8</v>
      </c>
      <c r="U8876" s="1">
        <v>-32.984999999999999</v>
      </c>
      <c r="V8876" s="3" t="str">
        <f>IF(M8876=People!$B$5,People!$A$5,IF(M8876=People!$B$4,People!$A$4,IF(M8876=People!$B$3,People!$A$3,IF(M8876=People!$B$2,People!$A$2,0))))</f>
        <v>Kelly Williams</v>
      </c>
      <c r="W8876" s="3" t="str">
        <f>IFERROR(INDEX(Returns!A:A,MATCH(B8876,Returns!B:B,0)),"No")</f>
        <v>No</v>
      </c>
    </row>
    <row r="8877" spans="1:23" x14ac:dyDescent="0.2">
      <c r="A8877" s="1">
        <v>8876</v>
      </c>
      <c r="B8877" t="s">
        <v>10391</v>
      </c>
      <c r="C8877" s="2">
        <v>43325</v>
      </c>
      <c r="D8877" s="2">
        <v>43331</v>
      </c>
      <c r="E8877" s="1" t="s">
        <v>46</v>
      </c>
      <c r="F8877" s="1" t="s">
        <v>3926</v>
      </c>
      <c r="G8877" s="1" t="s">
        <v>3927</v>
      </c>
      <c r="H8877" s="1" t="s">
        <v>24</v>
      </c>
      <c r="I8877" s="1" t="s">
        <v>25</v>
      </c>
      <c r="J8877" s="1" t="s">
        <v>3243</v>
      </c>
      <c r="K8877" s="1" t="s">
        <v>96</v>
      </c>
      <c r="L8877" s="1">
        <v>75061</v>
      </c>
      <c r="M8877" s="1" t="s">
        <v>97</v>
      </c>
      <c r="N8877" s="1" t="s">
        <v>1396</v>
      </c>
      <c r="O8877" s="1" t="s">
        <v>43</v>
      </c>
      <c r="P8877" s="1" t="s">
        <v>512</v>
      </c>
      <c r="Q8877" s="1" t="s">
        <v>1397</v>
      </c>
      <c r="R8877" s="1">
        <v>185.376</v>
      </c>
      <c r="S8877" s="1">
        <v>2</v>
      </c>
      <c r="T8877" s="1">
        <v>0.2</v>
      </c>
      <c r="U8877" s="1">
        <v>-34.758000000000017</v>
      </c>
      <c r="V8877" s="3" t="str">
        <f>IF(M8877=People!$B$5,People!$A$5,IF(M8877=People!$B$4,People!$A$4,IF(M8877=People!$B$3,People!$A$3,IF(M8877=People!$B$2,People!$A$2,0))))</f>
        <v>Kelly Williams</v>
      </c>
      <c r="W8877" s="3" t="str">
        <f>IFERROR(INDEX(Returns!A:A,MATCH(B8877,Returns!B:B,0)),"No")</f>
        <v>No</v>
      </c>
    </row>
    <row r="8878" spans="1:23" x14ac:dyDescent="0.2">
      <c r="A8878" s="1">
        <v>8877</v>
      </c>
      <c r="B8878" t="s">
        <v>10391</v>
      </c>
      <c r="C8878" s="2">
        <v>43325</v>
      </c>
      <c r="D8878" s="2">
        <v>43331</v>
      </c>
      <c r="E8878" s="1" t="s">
        <v>46</v>
      </c>
      <c r="F8878" s="1" t="s">
        <v>3926</v>
      </c>
      <c r="G8878" s="1" t="s">
        <v>3927</v>
      </c>
      <c r="H8878" s="1" t="s">
        <v>24</v>
      </c>
      <c r="I8878" s="1" t="s">
        <v>25</v>
      </c>
      <c r="J8878" s="1" t="s">
        <v>3243</v>
      </c>
      <c r="K8878" s="1" t="s">
        <v>96</v>
      </c>
      <c r="L8878" s="1">
        <v>75061</v>
      </c>
      <c r="M8878" s="1" t="s">
        <v>97</v>
      </c>
      <c r="N8878" s="1" t="s">
        <v>3903</v>
      </c>
      <c r="O8878" s="1" t="s">
        <v>43</v>
      </c>
      <c r="P8878" s="1" t="s">
        <v>73</v>
      </c>
      <c r="Q8878" s="1" t="s">
        <v>3904</v>
      </c>
      <c r="R8878" s="1">
        <v>58.923999999999985</v>
      </c>
      <c r="S8878" s="1">
        <v>1</v>
      </c>
      <c r="T8878" s="1">
        <v>0.8</v>
      </c>
      <c r="U8878" s="1">
        <v>-153.20240000000001</v>
      </c>
      <c r="V8878" s="3" t="str">
        <f>IF(M8878=People!$B$5,People!$A$5,IF(M8878=People!$B$4,People!$A$4,IF(M8878=People!$B$3,People!$A$3,IF(M8878=People!$B$2,People!$A$2,0))))</f>
        <v>Kelly Williams</v>
      </c>
      <c r="W8878" s="3" t="str">
        <f>IFERROR(INDEX(Returns!A:A,MATCH(B8878,Returns!B:B,0)),"No")</f>
        <v>No</v>
      </c>
    </row>
    <row r="8879" spans="1:23" x14ac:dyDescent="0.2">
      <c r="A8879" s="1">
        <v>8878</v>
      </c>
      <c r="B8879" t="s">
        <v>10392</v>
      </c>
      <c r="C8879" s="2">
        <v>43725</v>
      </c>
      <c r="D8879" s="2">
        <v>43731</v>
      </c>
      <c r="E8879" s="1" t="s">
        <v>46</v>
      </c>
      <c r="F8879" s="1" t="s">
        <v>397</v>
      </c>
      <c r="G8879" s="1" t="s">
        <v>398</v>
      </c>
      <c r="H8879" s="1" t="s">
        <v>24</v>
      </c>
      <c r="I8879" s="1" t="s">
        <v>25</v>
      </c>
      <c r="J8879" s="1" t="s">
        <v>878</v>
      </c>
      <c r="K8879" s="1" t="s">
        <v>693</v>
      </c>
      <c r="L8879" s="1">
        <v>7960</v>
      </c>
      <c r="M8879" s="1" t="s">
        <v>135</v>
      </c>
      <c r="N8879" s="1" t="s">
        <v>5871</v>
      </c>
      <c r="O8879" s="1" t="s">
        <v>66</v>
      </c>
      <c r="P8879" s="1" t="s">
        <v>601</v>
      </c>
      <c r="Q8879" s="1" t="s">
        <v>5872</v>
      </c>
      <c r="R8879" s="1">
        <v>480</v>
      </c>
      <c r="S8879" s="1">
        <v>4</v>
      </c>
      <c r="T8879" s="1">
        <v>0</v>
      </c>
      <c r="U8879" s="1">
        <v>225.6</v>
      </c>
      <c r="V8879" s="3" t="str">
        <f>IF(M8879=People!$B$5,People!$A$5,IF(M8879=People!$B$4,People!$A$4,IF(M8879=People!$B$3,People!$A$3,IF(M8879=People!$B$2,People!$A$2,0))))</f>
        <v>Chuck Magee</v>
      </c>
      <c r="W8879" s="3" t="str">
        <f>IFERROR(INDEX(Returns!A:A,MATCH(B8879,Returns!B:B,0)),"No")</f>
        <v>No</v>
      </c>
    </row>
    <row r="8880" spans="1:23" x14ac:dyDescent="0.2">
      <c r="A8880" s="1">
        <v>8879</v>
      </c>
      <c r="B8880" t="s">
        <v>10392</v>
      </c>
      <c r="C8880" s="2">
        <v>43725</v>
      </c>
      <c r="D8880" s="2">
        <v>43731</v>
      </c>
      <c r="E8880" s="1" t="s">
        <v>46</v>
      </c>
      <c r="F8880" s="1" t="s">
        <v>397</v>
      </c>
      <c r="G8880" s="1" t="s">
        <v>398</v>
      </c>
      <c r="H8880" s="1" t="s">
        <v>24</v>
      </c>
      <c r="I8880" s="1" t="s">
        <v>25</v>
      </c>
      <c r="J8880" s="1" t="s">
        <v>878</v>
      </c>
      <c r="K8880" s="1" t="s">
        <v>693</v>
      </c>
      <c r="L8880" s="1">
        <v>7960</v>
      </c>
      <c r="M8880" s="1" t="s">
        <v>135</v>
      </c>
      <c r="N8880" s="1" t="s">
        <v>313</v>
      </c>
      <c r="O8880" s="1" t="s">
        <v>43</v>
      </c>
      <c r="P8880" s="1" t="s">
        <v>55</v>
      </c>
      <c r="Q8880" s="1" t="s">
        <v>314</v>
      </c>
      <c r="R8880" s="1">
        <v>34.049999999999997</v>
      </c>
      <c r="S8880" s="1">
        <v>3</v>
      </c>
      <c r="T8880" s="1">
        <v>0</v>
      </c>
      <c r="U8880" s="1">
        <v>9.5340000000000025</v>
      </c>
      <c r="V8880" s="3" t="str">
        <f>IF(M8880=People!$B$5,People!$A$5,IF(M8880=People!$B$4,People!$A$4,IF(M8880=People!$B$3,People!$A$3,IF(M8880=People!$B$2,People!$A$2,0))))</f>
        <v>Chuck Magee</v>
      </c>
      <c r="W8880" s="3" t="str">
        <f>IFERROR(INDEX(Returns!A:A,MATCH(B8880,Returns!B:B,0)),"No")</f>
        <v>No</v>
      </c>
    </row>
    <row r="8881" spans="1:23" x14ac:dyDescent="0.2">
      <c r="A8881" s="1">
        <v>8880</v>
      </c>
      <c r="B8881" t="s">
        <v>10393</v>
      </c>
      <c r="C8881" s="2">
        <v>42817</v>
      </c>
      <c r="D8881" s="2">
        <v>42819</v>
      </c>
      <c r="E8881" s="1" t="s">
        <v>170</v>
      </c>
      <c r="F8881" s="1" t="s">
        <v>665</v>
      </c>
      <c r="G8881" s="1" t="s">
        <v>666</v>
      </c>
      <c r="H8881" s="1" t="s">
        <v>38</v>
      </c>
      <c r="I8881" s="1" t="s">
        <v>25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615</v>
      </c>
      <c r="O8881" s="1" t="s">
        <v>43</v>
      </c>
      <c r="P8881" s="1" t="s">
        <v>84</v>
      </c>
      <c r="Q8881" s="1" t="s">
        <v>4221</v>
      </c>
      <c r="R8881" s="1">
        <v>192.72</v>
      </c>
      <c r="S8881" s="1">
        <v>11</v>
      </c>
      <c r="T8881" s="1">
        <v>0</v>
      </c>
      <c r="U8881" s="1">
        <v>92.505599999999987</v>
      </c>
      <c r="V8881" s="3" t="str">
        <f>IF(M8881=People!$B$5,People!$A$5,IF(M8881=People!$B$4,People!$A$4,IF(M8881=People!$B$3,People!$A$3,IF(M8881=People!$B$2,People!$A$2,0))))</f>
        <v>Anna Andreadi</v>
      </c>
      <c r="W8881" s="3" t="str">
        <f>IFERROR(INDEX(Returns!A:A,MATCH(B8881,Returns!B:B,0)),"No")</f>
        <v>No</v>
      </c>
    </row>
    <row r="8882" spans="1:23" x14ac:dyDescent="0.2">
      <c r="A8882" s="1">
        <v>8881</v>
      </c>
      <c r="B8882" t="s">
        <v>10393</v>
      </c>
      <c r="C8882" s="2">
        <v>42817</v>
      </c>
      <c r="D8882" s="2">
        <v>42819</v>
      </c>
      <c r="E8882" s="1" t="s">
        <v>170</v>
      </c>
      <c r="F8882" s="1" t="s">
        <v>665</v>
      </c>
      <c r="G8882" s="1" t="s">
        <v>666</v>
      </c>
      <c r="H8882" s="1" t="s">
        <v>38</v>
      </c>
      <c r="I8882" s="1" t="s">
        <v>25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3587</v>
      </c>
      <c r="O8882" s="1" t="s">
        <v>66</v>
      </c>
      <c r="P8882" s="1" t="s">
        <v>146</v>
      </c>
      <c r="Q8882" s="1" t="s">
        <v>3588</v>
      </c>
      <c r="R8882" s="1">
        <v>239.96999999999997</v>
      </c>
      <c r="S8882" s="1">
        <v>3</v>
      </c>
      <c r="T8882" s="1">
        <v>0</v>
      </c>
      <c r="U8882" s="1">
        <v>86.389199999999988</v>
      </c>
      <c r="V8882" s="3" t="str">
        <f>IF(M8882=People!$B$5,People!$A$5,IF(M8882=People!$B$4,People!$A$4,IF(M8882=People!$B$3,People!$A$3,IF(M8882=People!$B$2,People!$A$2,0))))</f>
        <v>Anna Andreadi</v>
      </c>
      <c r="W8882" s="3" t="str">
        <f>IFERROR(INDEX(Returns!A:A,MATCH(B8882,Returns!B:B,0)),"No")</f>
        <v>No</v>
      </c>
    </row>
    <row r="8883" spans="1:23" x14ac:dyDescent="0.2">
      <c r="A8883" s="1">
        <v>8882</v>
      </c>
      <c r="B8883" t="s">
        <v>10394</v>
      </c>
      <c r="C8883" s="2">
        <v>43281</v>
      </c>
      <c r="D8883" s="2">
        <v>43284</v>
      </c>
      <c r="E8883" s="1" t="s">
        <v>21</v>
      </c>
      <c r="F8883" s="1" t="s">
        <v>3988</v>
      </c>
      <c r="G8883" s="1" t="s">
        <v>3989</v>
      </c>
      <c r="H8883" s="1" t="s">
        <v>94</v>
      </c>
      <c r="I8883" s="1" t="s">
        <v>25</v>
      </c>
      <c r="J8883" s="1" t="s">
        <v>403</v>
      </c>
      <c r="K8883" s="1" t="s">
        <v>191</v>
      </c>
      <c r="L8883" s="1">
        <v>60505</v>
      </c>
      <c r="M8883" s="1" t="s">
        <v>97</v>
      </c>
      <c r="N8883" s="1" t="s">
        <v>3402</v>
      </c>
      <c r="O8883" s="1" t="s">
        <v>66</v>
      </c>
      <c r="P8883" s="1" t="s">
        <v>146</v>
      </c>
      <c r="Q8883" s="1" t="s">
        <v>3403</v>
      </c>
      <c r="R8883" s="1">
        <v>50.120000000000005</v>
      </c>
      <c r="S8883" s="1">
        <v>7</v>
      </c>
      <c r="T8883" s="1">
        <v>0.2</v>
      </c>
      <c r="U8883" s="1">
        <v>-0.62650000000000716</v>
      </c>
      <c r="V8883" s="3" t="str">
        <f>IF(M8883=People!$B$5,People!$A$5,IF(M8883=People!$B$4,People!$A$4,IF(M8883=People!$B$3,People!$A$3,IF(M8883=People!$B$2,People!$A$2,0))))</f>
        <v>Kelly Williams</v>
      </c>
      <c r="W8883" s="3" t="str">
        <f>IFERROR(INDEX(Returns!A:A,MATCH(B8883,Returns!B:B,0)),"No")</f>
        <v>No</v>
      </c>
    </row>
    <row r="8884" spans="1:23" x14ac:dyDescent="0.2">
      <c r="A8884" s="1">
        <v>8883</v>
      </c>
      <c r="B8884" t="s">
        <v>10395</v>
      </c>
      <c r="C8884" s="2">
        <v>43758</v>
      </c>
      <c r="D8884" s="2">
        <v>43763</v>
      </c>
      <c r="E8884" s="1" t="s">
        <v>46</v>
      </c>
      <c r="F8884" s="1" t="s">
        <v>3429</v>
      </c>
      <c r="G8884" s="1" t="s">
        <v>3430</v>
      </c>
      <c r="H8884" s="1" t="s">
        <v>38</v>
      </c>
      <c r="I8884" s="1" t="s">
        <v>25</v>
      </c>
      <c r="J8884" s="1" t="s">
        <v>333</v>
      </c>
      <c r="K8884" s="1" t="s">
        <v>82</v>
      </c>
      <c r="L8884" s="1">
        <v>27707</v>
      </c>
      <c r="M8884" s="1" t="s">
        <v>28</v>
      </c>
      <c r="N8884" s="1" t="s">
        <v>5000</v>
      </c>
      <c r="O8884" s="1" t="s">
        <v>66</v>
      </c>
      <c r="P8884" s="1" t="s">
        <v>67</v>
      </c>
      <c r="Q8884" s="1" t="s">
        <v>5001</v>
      </c>
      <c r="R8884" s="1">
        <v>15.984000000000002</v>
      </c>
      <c r="S8884" s="1">
        <v>2</v>
      </c>
      <c r="T8884" s="1">
        <v>0.2</v>
      </c>
      <c r="U8884" s="1">
        <v>1.3986000000000001</v>
      </c>
      <c r="V8884" s="3" t="str">
        <f>IF(M8884=People!$B$5,People!$A$5,IF(M8884=People!$B$4,People!$A$4,IF(M8884=People!$B$3,People!$A$3,IF(M8884=People!$B$2,People!$A$2,0))))</f>
        <v>Cassandra Brandow</v>
      </c>
      <c r="W8884" s="3" t="str">
        <f>IFERROR(INDEX(Returns!A:A,MATCH(B8884,Returns!B:B,0)),"No")</f>
        <v>No</v>
      </c>
    </row>
    <row r="8885" spans="1:23" x14ac:dyDescent="0.2">
      <c r="A8885" s="1">
        <v>8884</v>
      </c>
      <c r="B8885" t="s">
        <v>10395</v>
      </c>
      <c r="C8885" s="2">
        <v>43758</v>
      </c>
      <c r="D8885" s="2">
        <v>43763</v>
      </c>
      <c r="E8885" s="1" t="s">
        <v>46</v>
      </c>
      <c r="F8885" s="1" t="s">
        <v>3429</v>
      </c>
      <c r="G8885" s="1" t="s">
        <v>3430</v>
      </c>
      <c r="H8885" s="1" t="s">
        <v>38</v>
      </c>
      <c r="I8885" s="1" t="s">
        <v>25</v>
      </c>
      <c r="J8885" s="1" t="s">
        <v>333</v>
      </c>
      <c r="K8885" s="1" t="s">
        <v>82</v>
      </c>
      <c r="L8885" s="1">
        <v>27707</v>
      </c>
      <c r="M8885" s="1" t="s">
        <v>28</v>
      </c>
      <c r="N8885" s="1" t="s">
        <v>1533</v>
      </c>
      <c r="O8885" s="1" t="s">
        <v>43</v>
      </c>
      <c r="P8885" s="1" t="s">
        <v>84</v>
      </c>
      <c r="Q8885" s="1" t="s">
        <v>1534</v>
      </c>
      <c r="R8885" s="1">
        <v>14.352000000000002</v>
      </c>
      <c r="S8885" s="1">
        <v>3</v>
      </c>
      <c r="T8885" s="1">
        <v>0.2</v>
      </c>
      <c r="U8885" s="1">
        <v>4.4849999999999994</v>
      </c>
      <c r="V8885" s="3" t="str">
        <f>IF(M8885=People!$B$5,People!$A$5,IF(M8885=People!$B$4,People!$A$4,IF(M8885=People!$B$3,People!$A$3,IF(M8885=People!$B$2,People!$A$2,0))))</f>
        <v>Cassandra Brandow</v>
      </c>
      <c r="W8885" s="3" t="str">
        <f>IFERROR(INDEX(Returns!A:A,MATCH(B8885,Returns!B:B,0)),"No")</f>
        <v>No</v>
      </c>
    </row>
    <row r="8886" spans="1:23" x14ac:dyDescent="0.2">
      <c r="A8886" s="1">
        <v>8885</v>
      </c>
      <c r="B8886" t="s">
        <v>10396</v>
      </c>
      <c r="C8886" s="2">
        <v>42607</v>
      </c>
      <c r="D8886" s="2">
        <v>42612</v>
      </c>
      <c r="E8886" s="1" t="s">
        <v>46</v>
      </c>
      <c r="F8886" s="1" t="s">
        <v>276</v>
      </c>
      <c r="G8886" s="1" t="s">
        <v>277</v>
      </c>
      <c r="H8886" s="1" t="s">
        <v>38</v>
      </c>
      <c r="I8886" s="1" t="s">
        <v>25</v>
      </c>
      <c r="J8886" s="1" t="s">
        <v>439</v>
      </c>
      <c r="K8886" s="1" t="s">
        <v>440</v>
      </c>
      <c r="L8886" s="1">
        <v>43229</v>
      </c>
      <c r="M8886" s="1" t="s">
        <v>135</v>
      </c>
      <c r="N8886" s="1" t="s">
        <v>1058</v>
      </c>
      <c r="O8886" s="1" t="s">
        <v>43</v>
      </c>
      <c r="P8886" s="1" t="s">
        <v>70</v>
      </c>
      <c r="Q8886" s="1" t="s">
        <v>1059</v>
      </c>
      <c r="R8886" s="1">
        <v>6.5280000000000014</v>
      </c>
      <c r="S8886" s="1">
        <v>4</v>
      </c>
      <c r="T8886" s="1">
        <v>0.7</v>
      </c>
      <c r="U8886" s="1">
        <v>-4.5695999999999994</v>
      </c>
      <c r="V8886" s="3" t="str">
        <f>IF(M8886=People!$B$5,People!$A$5,IF(M8886=People!$B$4,People!$A$4,IF(M8886=People!$B$3,People!$A$3,IF(M8886=People!$B$2,People!$A$2,0))))</f>
        <v>Chuck Magee</v>
      </c>
      <c r="W8886" s="3" t="str">
        <f>IFERROR(INDEX(Returns!A:A,MATCH(B8886,Returns!B:B,0)),"No")</f>
        <v>No</v>
      </c>
    </row>
    <row r="8887" spans="1:23" x14ac:dyDescent="0.2">
      <c r="A8887" s="1">
        <v>8886</v>
      </c>
      <c r="B8887" t="s">
        <v>10396</v>
      </c>
      <c r="C8887" s="2">
        <v>42607</v>
      </c>
      <c r="D8887" s="2">
        <v>42612</v>
      </c>
      <c r="E8887" s="1" t="s">
        <v>46</v>
      </c>
      <c r="F8887" s="1" t="s">
        <v>276</v>
      </c>
      <c r="G8887" s="1" t="s">
        <v>277</v>
      </c>
      <c r="H8887" s="1" t="s">
        <v>38</v>
      </c>
      <c r="I8887" s="1" t="s">
        <v>25</v>
      </c>
      <c r="J8887" s="1" t="s">
        <v>439</v>
      </c>
      <c r="K8887" s="1" t="s">
        <v>440</v>
      </c>
      <c r="L8887" s="1">
        <v>43229</v>
      </c>
      <c r="M8887" s="1" t="s">
        <v>135</v>
      </c>
      <c r="N8887" s="1" t="s">
        <v>4222</v>
      </c>
      <c r="O8887" s="1" t="s">
        <v>43</v>
      </c>
      <c r="P8887" s="1" t="s">
        <v>70</v>
      </c>
      <c r="Q8887" s="1" t="s">
        <v>4223</v>
      </c>
      <c r="R8887" s="1">
        <v>2.8620000000000005</v>
      </c>
      <c r="S8887" s="1">
        <v>3</v>
      </c>
      <c r="T8887" s="1">
        <v>0.7</v>
      </c>
      <c r="U8887" s="1">
        <v>-2.2896000000000001</v>
      </c>
      <c r="V8887" s="3" t="str">
        <f>IF(M8887=People!$B$5,People!$A$5,IF(M8887=People!$B$4,People!$A$4,IF(M8887=People!$B$3,People!$A$3,IF(M8887=People!$B$2,People!$A$2,0))))</f>
        <v>Chuck Magee</v>
      </c>
      <c r="W8887" s="3" t="str">
        <f>IFERROR(INDEX(Returns!A:A,MATCH(B8887,Returns!B:B,0)),"No")</f>
        <v>No</v>
      </c>
    </row>
    <row r="8888" spans="1:23" x14ac:dyDescent="0.2">
      <c r="A8888" s="1">
        <v>8887</v>
      </c>
      <c r="B8888" t="s">
        <v>10396</v>
      </c>
      <c r="C8888" s="2">
        <v>42607</v>
      </c>
      <c r="D8888" s="2">
        <v>42612</v>
      </c>
      <c r="E8888" s="1" t="s">
        <v>46</v>
      </c>
      <c r="F8888" s="1" t="s">
        <v>276</v>
      </c>
      <c r="G8888" s="1" t="s">
        <v>277</v>
      </c>
      <c r="H8888" s="1" t="s">
        <v>38</v>
      </c>
      <c r="I8888" s="1" t="s">
        <v>25</v>
      </c>
      <c r="J8888" s="1" t="s">
        <v>439</v>
      </c>
      <c r="K8888" s="1" t="s">
        <v>440</v>
      </c>
      <c r="L8888" s="1">
        <v>43229</v>
      </c>
      <c r="M8888" s="1" t="s">
        <v>135</v>
      </c>
      <c r="N8888" s="1" t="s">
        <v>1771</v>
      </c>
      <c r="O8888" s="1" t="s">
        <v>43</v>
      </c>
      <c r="P8888" s="1" t="s">
        <v>70</v>
      </c>
      <c r="Q8888" s="1" t="s">
        <v>1772</v>
      </c>
      <c r="R8888" s="1">
        <v>20.856000000000002</v>
      </c>
      <c r="S8888" s="1">
        <v>8</v>
      </c>
      <c r="T8888" s="1">
        <v>0.7</v>
      </c>
      <c r="U8888" s="1">
        <v>-16.684799999999996</v>
      </c>
      <c r="V8888" s="3" t="str">
        <f>IF(M8888=People!$B$5,People!$A$5,IF(M8888=People!$B$4,People!$A$4,IF(M8888=People!$B$3,People!$A$3,IF(M8888=People!$B$2,People!$A$2,0))))</f>
        <v>Chuck Magee</v>
      </c>
      <c r="W8888" s="3" t="str">
        <f>IFERROR(INDEX(Returns!A:A,MATCH(B8888,Returns!B:B,0)),"No")</f>
        <v>No</v>
      </c>
    </row>
    <row r="8889" spans="1:23" x14ac:dyDescent="0.2">
      <c r="A8889" s="1">
        <v>8888</v>
      </c>
      <c r="B8889" t="s">
        <v>10397</v>
      </c>
      <c r="C8889" s="2">
        <v>42578</v>
      </c>
      <c r="D8889" s="2">
        <v>42581</v>
      </c>
      <c r="E8889" s="1" t="s">
        <v>21</v>
      </c>
      <c r="F8889" s="1" t="s">
        <v>898</v>
      </c>
      <c r="G8889" s="1" t="s">
        <v>899</v>
      </c>
      <c r="H8889" s="1" t="s">
        <v>38</v>
      </c>
      <c r="I8889" s="1" t="s">
        <v>25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3060</v>
      </c>
      <c r="O8889" s="1" t="s">
        <v>43</v>
      </c>
      <c r="P8889" s="1" t="s">
        <v>55</v>
      </c>
      <c r="Q8889" s="1" t="s">
        <v>3061</v>
      </c>
      <c r="R8889" s="1">
        <v>276.27999999999997</v>
      </c>
      <c r="S8889" s="1">
        <v>2</v>
      </c>
      <c r="T8889" s="1">
        <v>0</v>
      </c>
      <c r="U8889" s="1">
        <v>0</v>
      </c>
      <c r="V8889" s="3" t="str">
        <f>IF(M8889=People!$B$5,People!$A$5,IF(M8889=People!$B$4,People!$A$4,IF(M8889=People!$B$3,People!$A$3,IF(M8889=People!$B$2,People!$A$2,0))))</f>
        <v>Anna Andreadi</v>
      </c>
      <c r="W8889" s="3" t="str">
        <f>IFERROR(INDEX(Returns!A:A,MATCH(B8889,Returns!B:B,0)),"No")</f>
        <v>No</v>
      </c>
    </row>
    <row r="8890" spans="1:23" x14ac:dyDescent="0.2">
      <c r="A8890" s="1">
        <v>8889</v>
      </c>
      <c r="B8890" t="s">
        <v>10398</v>
      </c>
      <c r="C8890" s="2">
        <v>43800</v>
      </c>
      <c r="D8890" s="2">
        <v>43806</v>
      </c>
      <c r="E8890" s="1" t="s">
        <v>46</v>
      </c>
      <c r="F8890" s="1" t="s">
        <v>3630</v>
      </c>
      <c r="G8890" s="1" t="s">
        <v>3631</v>
      </c>
      <c r="H8890" s="1" t="s">
        <v>94</v>
      </c>
      <c r="I8890" s="1" t="s">
        <v>25</v>
      </c>
      <c r="J8890" s="1" t="s">
        <v>4004</v>
      </c>
      <c r="K8890" s="1" t="s">
        <v>40</v>
      </c>
      <c r="L8890" s="1">
        <v>95207</v>
      </c>
      <c r="M8890" s="1" t="s">
        <v>41</v>
      </c>
      <c r="N8890" s="1" t="s">
        <v>1942</v>
      </c>
      <c r="O8890" s="1" t="s">
        <v>30</v>
      </c>
      <c r="P8890" s="1" t="s">
        <v>60</v>
      </c>
      <c r="Q8890" s="1" t="s">
        <v>1943</v>
      </c>
      <c r="R8890" s="1">
        <v>629.64</v>
      </c>
      <c r="S8890" s="1">
        <v>9</v>
      </c>
      <c r="T8890" s="1">
        <v>0</v>
      </c>
      <c r="U8890" s="1">
        <v>107.03879999999994</v>
      </c>
      <c r="V8890" s="3" t="str">
        <f>IF(M8890=People!$B$5,People!$A$5,IF(M8890=People!$B$4,People!$A$4,IF(M8890=People!$B$3,People!$A$3,IF(M8890=People!$B$2,People!$A$2,0))))</f>
        <v>Anna Andreadi</v>
      </c>
      <c r="W8890" s="3" t="str">
        <f>IFERROR(INDEX(Returns!A:A,MATCH(B8890,Returns!B:B,0)),"No")</f>
        <v>No</v>
      </c>
    </row>
    <row r="8891" spans="1:23" x14ac:dyDescent="0.2">
      <c r="A8891" s="1">
        <v>8890</v>
      </c>
      <c r="B8891" t="s">
        <v>10399</v>
      </c>
      <c r="C8891" s="2">
        <v>43390</v>
      </c>
      <c r="D8891" s="2">
        <v>43394</v>
      </c>
      <c r="E8891" s="1" t="s">
        <v>21</v>
      </c>
      <c r="F8891" s="1" t="s">
        <v>5534</v>
      </c>
      <c r="G8891" s="1" t="s">
        <v>5535</v>
      </c>
      <c r="H8891" s="1" t="s">
        <v>94</v>
      </c>
      <c r="I8891" s="1" t="s">
        <v>25</v>
      </c>
      <c r="J8891" s="1" t="s">
        <v>340</v>
      </c>
      <c r="K8891" s="1" t="s">
        <v>527</v>
      </c>
      <c r="L8891" s="1">
        <v>65203</v>
      </c>
      <c r="M8891" s="1" t="s">
        <v>97</v>
      </c>
      <c r="N8891" s="1" t="s">
        <v>4280</v>
      </c>
      <c r="O8891" s="1" t="s">
        <v>66</v>
      </c>
      <c r="P8891" s="1" t="s">
        <v>67</v>
      </c>
      <c r="Q8891" s="1" t="s">
        <v>4281</v>
      </c>
      <c r="R8891" s="1">
        <v>449.97</v>
      </c>
      <c r="S8891" s="1">
        <v>3</v>
      </c>
      <c r="T8891" s="1">
        <v>0</v>
      </c>
      <c r="U8891" s="1">
        <v>220.48530000000002</v>
      </c>
      <c r="V8891" s="3" t="str">
        <f>IF(M8891=People!$B$5,People!$A$5,IF(M8891=People!$B$4,People!$A$4,IF(M8891=People!$B$3,People!$A$3,IF(M8891=People!$B$2,People!$A$2,0))))</f>
        <v>Kelly Williams</v>
      </c>
      <c r="W8891" s="3" t="str">
        <f>IFERROR(INDEX(Returns!A:A,MATCH(B8891,Returns!B:B,0)),"No")</f>
        <v>No</v>
      </c>
    </row>
    <row r="8892" spans="1:23" x14ac:dyDescent="0.2">
      <c r="A8892" s="1">
        <v>8891</v>
      </c>
      <c r="B8892" t="s">
        <v>10399</v>
      </c>
      <c r="C8892" s="2">
        <v>43390</v>
      </c>
      <c r="D8892" s="2">
        <v>43394</v>
      </c>
      <c r="E8892" s="1" t="s">
        <v>21</v>
      </c>
      <c r="F8892" s="1" t="s">
        <v>5534</v>
      </c>
      <c r="G8892" s="1" t="s">
        <v>5535</v>
      </c>
      <c r="H8892" s="1" t="s">
        <v>94</v>
      </c>
      <c r="I8892" s="1" t="s">
        <v>25</v>
      </c>
      <c r="J8892" s="1" t="s">
        <v>340</v>
      </c>
      <c r="K8892" s="1" t="s">
        <v>527</v>
      </c>
      <c r="L8892" s="1">
        <v>65203</v>
      </c>
      <c r="M8892" s="1" t="s">
        <v>97</v>
      </c>
      <c r="N8892" s="1" t="s">
        <v>4307</v>
      </c>
      <c r="O8892" s="1" t="s">
        <v>43</v>
      </c>
      <c r="P8892" s="1" t="s">
        <v>73</v>
      </c>
      <c r="Q8892" s="1" t="s">
        <v>4308</v>
      </c>
      <c r="R8892" s="1">
        <v>1927.5900000000001</v>
      </c>
      <c r="S8892" s="1">
        <v>7</v>
      </c>
      <c r="T8892" s="1">
        <v>0</v>
      </c>
      <c r="U8892" s="1">
        <v>751.76010000000008</v>
      </c>
      <c r="V8892" s="3" t="str">
        <f>IF(M8892=People!$B$5,People!$A$5,IF(M8892=People!$B$4,People!$A$4,IF(M8892=People!$B$3,People!$A$3,IF(M8892=People!$B$2,People!$A$2,0))))</f>
        <v>Kelly Williams</v>
      </c>
      <c r="W8892" s="3" t="str">
        <f>IFERROR(INDEX(Returns!A:A,MATCH(B8892,Returns!B:B,0)),"No")</f>
        <v>No</v>
      </c>
    </row>
    <row r="8893" spans="1:23" x14ac:dyDescent="0.2">
      <c r="A8893" s="1">
        <v>8892</v>
      </c>
      <c r="B8893" t="s">
        <v>6088</v>
      </c>
      <c r="C8893" s="2">
        <v>43359</v>
      </c>
      <c r="D8893" s="2">
        <v>43361</v>
      </c>
      <c r="E8893" s="1" t="s">
        <v>170</v>
      </c>
      <c r="F8893" s="1" t="s">
        <v>978</v>
      </c>
      <c r="G8893" s="1" t="s">
        <v>979</v>
      </c>
      <c r="H8893" s="1" t="s">
        <v>94</v>
      </c>
      <c r="I8893" s="1" t="s">
        <v>25</v>
      </c>
      <c r="J8893" s="1" t="s">
        <v>439</v>
      </c>
      <c r="K8893" s="1" t="s">
        <v>1111</v>
      </c>
      <c r="L8893" s="1">
        <v>31907</v>
      </c>
      <c r="M8893" s="1" t="s">
        <v>28</v>
      </c>
      <c r="N8893" s="1" t="s">
        <v>274</v>
      </c>
      <c r="O8893" s="1" t="s">
        <v>30</v>
      </c>
      <c r="P8893" s="1" t="s">
        <v>34</v>
      </c>
      <c r="Q8893" s="1" t="s">
        <v>275</v>
      </c>
      <c r="R8893" s="1">
        <v>121.78</v>
      </c>
      <c r="S8893" s="1">
        <v>2</v>
      </c>
      <c r="T8893" s="1">
        <v>0</v>
      </c>
      <c r="U8893" s="1">
        <v>30.444999999999993</v>
      </c>
      <c r="V8893" s="3" t="str">
        <f>IF(M8893=People!$B$5,People!$A$5,IF(M8893=People!$B$4,People!$A$4,IF(M8893=People!$B$3,People!$A$3,IF(M8893=People!$B$2,People!$A$2,0))))</f>
        <v>Cassandra Brandow</v>
      </c>
      <c r="W8893" s="3" t="str">
        <f>IFERROR(INDEX(Returns!A:A,MATCH(B8893,Returns!B:B,0)),"No")</f>
        <v>Yes</v>
      </c>
    </row>
    <row r="8894" spans="1:23" x14ac:dyDescent="0.2">
      <c r="A8894" s="1">
        <v>8893</v>
      </c>
      <c r="B8894" t="s">
        <v>10400</v>
      </c>
      <c r="C8894" s="2">
        <v>43070</v>
      </c>
      <c r="D8894" s="2">
        <v>43075</v>
      </c>
      <c r="E8894" s="1" t="s">
        <v>46</v>
      </c>
      <c r="F8894" s="1" t="s">
        <v>5824</v>
      </c>
      <c r="G8894" s="1" t="s">
        <v>5825</v>
      </c>
      <c r="H8894" s="1" t="s">
        <v>94</v>
      </c>
      <c r="I8894" s="1" t="s">
        <v>25</v>
      </c>
      <c r="J8894" s="1" t="s">
        <v>833</v>
      </c>
      <c r="K8894" s="1" t="s">
        <v>40</v>
      </c>
      <c r="L8894" s="1">
        <v>92037</v>
      </c>
      <c r="M8894" s="1" t="s">
        <v>41</v>
      </c>
      <c r="N8894" s="1" t="s">
        <v>2840</v>
      </c>
      <c r="O8894" s="1" t="s">
        <v>30</v>
      </c>
      <c r="P8894" s="1" t="s">
        <v>34</v>
      </c>
      <c r="Q8894" s="1" t="s">
        <v>2841</v>
      </c>
      <c r="R8894" s="1">
        <v>2676.672</v>
      </c>
      <c r="S8894" s="1">
        <v>9</v>
      </c>
      <c r="T8894" s="1">
        <v>0.2</v>
      </c>
      <c r="U8894" s="1">
        <v>267.66720000000009</v>
      </c>
      <c r="V8894" s="3" t="str">
        <f>IF(M8894=People!$B$5,People!$A$5,IF(M8894=People!$B$4,People!$A$4,IF(M8894=People!$B$3,People!$A$3,IF(M8894=People!$B$2,People!$A$2,0))))</f>
        <v>Anna Andreadi</v>
      </c>
      <c r="W8894" s="3" t="str">
        <f>IFERROR(INDEX(Returns!A:A,MATCH(B8894,Returns!B:B,0)),"No")</f>
        <v>No</v>
      </c>
    </row>
    <row r="8895" spans="1:23" x14ac:dyDescent="0.2">
      <c r="A8895" s="1">
        <v>8894</v>
      </c>
      <c r="B8895" t="s">
        <v>10401</v>
      </c>
      <c r="C8895" s="2">
        <v>42587</v>
      </c>
      <c r="D8895" s="2">
        <v>42594</v>
      </c>
      <c r="E8895" s="1" t="s">
        <v>46</v>
      </c>
      <c r="F8895" s="1" t="s">
        <v>397</v>
      </c>
      <c r="G8895" s="1" t="s">
        <v>398</v>
      </c>
      <c r="H8895" s="1" t="s">
        <v>24</v>
      </c>
      <c r="I8895" s="1" t="s">
        <v>25</v>
      </c>
      <c r="J8895" s="1" t="s">
        <v>5714</v>
      </c>
      <c r="K8895" s="1" t="s">
        <v>96</v>
      </c>
      <c r="L8895" s="1">
        <v>77590</v>
      </c>
      <c r="M8895" s="1" t="s">
        <v>97</v>
      </c>
      <c r="N8895" s="1" t="s">
        <v>3599</v>
      </c>
      <c r="O8895" s="1" t="s">
        <v>30</v>
      </c>
      <c r="P8895" s="1" t="s">
        <v>52</v>
      </c>
      <c r="Q8895" s="1" t="s">
        <v>3600</v>
      </c>
      <c r="R8895" s="1">
        <v>489.22999999999996</v>
      </c>
      <c r="S8895" s="1">
        <v>2</v>
      </c>
      <c r="T8895" s="1">
        <v>0.3</v>
      </c>
      <c r="U8895" s="1">
        <v>41.933999999999997</v>
      </c>
      <c r="V8895" s="3" t="str">
        <f>IF(M8895=People!$B$5,People!$A$5,IF(M8895=People!$B$4,People!$A$4,IF(M8895=People!$B$3,People!$A$3,IF(M8895=People!$B$2,People!$A$2,0))))</f>
        <v>Kelly Williams</v>
      </c>
      <c r="W8895" s="3" t="str">
        <f>IFERROR(INDEX(Returns!A:A,MATCH(B8895,Returns!B:B,0)),"No")</f>
        <v>No</v>
      </c>
    </row>
    <row r="8896" spans="1:23" x14ac:dyDescent="0.2">
      <c r="A8896" s="1">
        <v>8895</v>
      </c>
      <c r="B8896" t="s">
        <v>10402</v>
      </c>
      <c r="C8896" s="2">
        <v>43327</v>
      </c>
      <c r="D8896" s="2">
        <v>43334</v>
      </c>
      <c r="E8896" s="1" t="s">
        <v>46</v>
      </c>
      <c r="F8896" s="1" t="s">
        <v>1616</v>
      </c>
      <c r="G8896" s="1" t="s">
        <v>1617</v>
      </c>
      <c r="H8896" s="1" t="s">
        <v>24</v>
      </c>
      <c r="I8896" s="1" t="s">
        <v>25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1921</v>
      </c>
      <c r="O8896" s="1" t="s">
        <v>30</v>
      </c>
      <c r="P8896" s="1" t="s">
        <v>60</v>
      </c>
      <c r="Q8896" s="1" t="s">
        <v>1922</v>
      </c>
      <c r="R8896" s="1">
        <v>312.03000000000003</v>
      </c>
      <c r="S8896" s="1">
        <v>3</v>
      </c>
      <c r="T8896" s="1">
        <v>0</v>
      </c>
      <c r="U8896" s="1">
        <v>43.684200000000018</v>
      </c>
      <c r="V8896" s="3" t="str">
        <f>IF(M8896=People!$B$5,People!$A$5,IF(M8896=People!$B$4,People!$A$4,IF(M8896=People!$B$3,People!$A$3,IF(M8896=People!$B$2,People!$A$2,0))))</f>
        <v>Anna Andreadi</v>
      </c>
      <c r="W8896" s="3" t="str">
        <f>IFERROR(INDEX(Returns!A:A,MATCH(B8896,Returns!B:B,0)),"No")</f>
        <v>No</v>
      </c>
    </row>
    <row r="8897" spans="1:23" x14ac:dyDescent="0.2">
      <c r="A8897" s="1">
        <v>8896</v>
      </c>
      <c r="B8897" t="s">
        <v>10402</v>
      </c>
      <c r="C8897" s="2">
        <v>43327</v>
      </c>
      <c r="D8897" s="2">
        <v>43334</v>
      </c>
      <c r="E8897" s="1" t="s">
        <v>46</v>
      </c>
      <c r="F8897" s="1" t="s">
        <v>1616</v>
      </c>
      <c r="G8897" s="1" t="s">
        <v>1617</v>
      </c>
      <c r="H8897" s="1" t="s">
        <v>24</v>
      </c>
      <c r="I8897" s="1" t="s">
        <v>25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3854</v>
      </c>
      <c r="O8897" s="1" t="s">
        <v>43</v>
      </c>
      <c r="P8897" s="1" t="s">
        <v>55</v>
      </c>
      <c r="Q8897" s="1" t="s">
        <v>3855</v>
      </c>
      <c r="R8897" s="1">
        <v>17.940000000000001</v>
      </c>
      <c r="S8897" s="1">
        <v>3</v>
      </c>
      <c r="T8897" s="1">
        <v>0</v>
      </c>
      <c r="U8897" s="1">
        <v>3.0497999999999985</v>
      </c>
      <c r="V8897" s="3" t="str">
        <f>IF(M8897=People!$B$5,People!$A$5,IF(M8897=People!$B$4,People!$A$4,IF(M8897=People!$B$3,People!$A$3,IF(M8897=People!$B$2,People!$A$2,0))))</f>
        <v>Anna Andreadi</v>
      </c>
      <c r="W8897" s="3" t="str">
        <f>IFERROR(INDEX(Returns!A:A,MATCH(B8897,Returns!B:B,0)),"No")</f>
        <v>No</v>
      </c>
    </row>
    <row r="8898" spans="1:23" x14ac:dyDescent="0.2">
      <c r="A8898" s="1">
        <v>8897</v>
      </c>
      <c r="B8898" t="s">
        <v>10402</v>
      </c>
      <c r="C8898" s="2">
        <v>43327</v>
      </c>
      <c r="D8898" s="2">
        <v>43334</v>
      </c>
      <c r="E8898" s="1" t="s">
        <v>46</v>
      </c>
      <c r="F8898" s="1" t="s">
        <v>1616</v>
      </c>
      <c r="G8898" s="1" t="s">
        <v>1617</v>
      </c>
      <c r="H8898" s="1" t="s">
        <v>24</v>
      </c>
      <c r="I8898" s="1" t="s">
        <v>25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1054</v>
      </c>
      <c r="O8898" s="1" t="s">
        <v>66</v>
      </c>
      <c r="P8898" s="1" t="s">
        <v>67</v>
      </c>
      <c r="Q8898" s="1" t="s">
        <v>1055</v>
      </c>
      <c r="R8898" s="1">
        <v>165.60000000000002</v>
      </c>
      <c r="S8898" s="1">
        <v>3</v>
      </c>
      <c r="T8898" s="1">
        <v>0.2</v>
      </c>
      <c r="U8898" s="1">
        <v>10.349999999999994</v>
      </c>
      <c r="V8898" s="3" t="str">
        <f>IF(M8898=People!$B$5,People!$A$5,IF(M8898=People!$B$4,People!$A$4,IF(M8898=People!$B$3,People!$A$3,IF(M8898=People!$B$2,People!$A$2,0))))</f>
        <v>Anna Andreadi</v>
      </c>
      <c r="W8898" s="3" t="str">
        <f>IFERROR(INDEX(Returns!A:A,MATCH(B8898,Returns!B:B,0)),"No")</f>
        <v>No</v>
      </c>
    </row>
    <row r="8899" spans="1:23" x14ac:dyDescent="0.2">
      <c r="A8899" s="1">
        <v>8898</v>
      </c>
      <c r="B8899" t="s">
        <v>10402</v>
      </c>
      <c r="C8899" s="2">
        <v>43327</v>
      </c>
      <c r="D8899" s="2">
        <v>43334</v>
      </c>
      <c r="E8899" s="1" t="s">
        <v>46</v>
      </c>
      <c r="F8899" s="1" t="s">
        <v>1616</v>
      </c>
      <c r="G8899" s="1" t="s">
        <v>1617</v>
      </c>
      <c r="H8899" s="1" t="s">
        <v>24</v>
      </c>
      <c r="I8899" s="1" t="s">
        <v>25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3070</v>
      </c>
      <c r="O8899" s="1" t="s">
        <v>43</v>
      </c>
      <c r="P8899" s="1" t="s">
        <v>84</v>
      </c>
      <c r="Q8899" s="1" t="s">
        <v>3071</v>
      </c>
      <c r="R8899" s="1">
        <v>37.520000000000003</v>
      </c>
      <c r="S8899" s="1">
        <v>4</v>
      </c>
      <c r="T8899" s="1">
        <v>0</v>
      </c>
      <c r="U8899" s="1">
        <v>18.009600000000002</v>
      </c>
      <c r="V8899" s="3" t="str">
        <f>IF(M8899=People!$B$5,People!$A$5,IF(M8899=People!$B$4,People!$A$4,IF(M8899=People!$B$3,People!$A$3,IF(M8899=People!$B$2,People!$A$2,0))))</f>
        <v>Anna Andreadi</v>
      </c>
      <c r="W8899" s="3" t="str">
        <f>IFERROR(INDEX(Returns!A:A,MATCH(B8899,Returns!B:B,0)),"No")</f>
        <v>No</v>
      </c>
    </row>
    <row r="8900" spans="1:23" x14ac:dyDescent="0.2">
      <c r="A8900" s="1">
        <v>8899</v>
      </c>
      <c r="B8900" t="s">
        <v>10403</v>
      </c>
      <c r="C8900" s="2">
        <v>42954</v>
      </c>
      <c r="D8900" s="2">
        <v>42956</v>
      </c>
      <c r="E8900" s="1" t="s">
        <v>21</v>
      </c>
      <c r="F8900" s="1" t="s">
        <v>2223</v>
      </c>
      <c r="G8900" s="1" t="s">
        <v>2224</v>
      </c>
      <c r="H8900" s="1" t="s">
        <v>38</v>
      </c>
      <c r="I8900" s="1" t="s">
        <v>25</v>
      </c>
      <c r="J8900" s="1" t="s">
        <v>286</v>
      </c>
      <c r="K8900" s="1" t="s">
        <v>287</v>
      </c>
      <c r="L8900" s="1">
        <v>22153</v>
      </c>
      <c r="M8900" s="1" t="s">
        <v>28</v>
      </c>
      <c r="N8900" s="1" t="s">
        <v>4513</v>
      </c>
      <c r="O8900" s="1" t="s">
        <v>66</v>
      </c>
      <c r="P8900" s="1" t="s">
        <v>67</v>
      </c>
      <c r="Q8900" s="1" t="s">
        <v>4514</v>
      </c>
      <c r="R8900" s="1">
        <v>494.97</v>
      </c>
      <c r="S8900" s="1">
        <v>3</v>
      </c>
      <c r="T8900" s="1">
        <v>0</v>
      </c>
      <c r="U8900" s="1">
        <v>148.49099999999996</v>
      </c>
      <c r="V8900" s="3" t="str">
        <f>IF(M8900=People!$B$5,People!$A$5,IF(M8900=People!$B$4,People!$A$4,IF(M8900=People!$B$3,People!$A$3,IF(M8900=People!$B$2,People!$A$2,0))))</f>
        <v>Cassandra Brandow</v>
      </c>
      <c r="W8900" s="3" t="str">
        <f>IFERROR(INDEX(Returns!A:A,MATCH(B8900,Returns!B:B,0)),"No")</f>
        <v>No</v>
      </c>
    </row>
    <row r="8901" spans="1:23" x14ac:dyDescent="0.2">
      <c r="A8901" s="1">
        <v>8900</v>
      </c>
      <c r="B8901" t="s">
        <v>10403</v>
      </c>
      <c r="C8901" s="2">
        <v>42954</v>
      </c>
      <c r="D8901" s="2">
        <v>42956</v>
      </c>
      <c r="E8901" s="1" t="s">
        <v>21</v>
      </c>
      <c r="F8901" s="1" t="s">
        <v>2223</v>
      </c>
      <c r="G8901" s="1" t="s">
        <v>2224</v>
      </c>
      <c r="H8901" s="1" t="s">
        <v>38</v>
      </c>
      <c r="I8901" s="1" t="s">
        <v>25</v>
      </c>
      <c r="J8901" s="1" t="s">
        <v>286</v>
      </c>
      <c r="K8901" s="1" t="s">
        <v>287</v>
      </c>
      <c r="L8901" s="1">
        <v>22153</v>
      </c>
      <c r="M8901" s="1" t="s">
        <v>28</v>
      </c>
      <c r="N8901" s="1" t="s">
        <v>4337</v>
      </c>
      <c r="O8901" s="1" t="s">
        <v>43</v>
      </c>
      <c r="P8901" s="1" t="s">
        <v>44</v>
      </c>
      <c r="Q8901" s="1" t="s">
        <v>4338</v>
      </c>
      <c r="R8901" s="1">
        <v>25.06</v>
      </c>
      <c r="S8901" s="1">
        <v>2</v>
      </c>
      <c r="T8901" s="1">
        <v>0</v>
      </c>
      <c r="U8901" s="1">
        <v>11.778199999999998</v>
      </c>
      <c r="V8901" s="3" t="str">
        <f>IF(M8901=People!$B$5,People!$A$5,IF(M8901=People!$B$4,People!$A$4,IF(M8901=People!$B$3,People!$A$3,IF(M8901=People!$B$2,People!$A$2,0))))</f>
        <v>Cassandra Brandow</v>
      </c>
      <c r="W8901" s="3" t="str">
        <f>IFERROR(INDEX(Returns!A:A,MATCH(B8901,Returns!B:B,0)),"No")</f>
        <v>No</v>
      </c>
    </row>
    <row r="8902" spans="1:23" x14ac:dyDescent="0.2">
      <c r="A8902" s="1">
        <v>8901</v>
      </c>
      <c r="B8902" t="s">
        <v>10404</v>
      </c>
      <c r="C8902" s="2">
        <v>43251</v>
      </c>
      <c r="D8902" s="2">
        <v>43255</v>
      </c>
      <c r="E8902" s="1" t="s">
        <v>46</v>
      </c>
      <c r="F8902" s="1" t="s">
        <v>3089</v>
      </c>
      <c r="G8902" s="1" t="s">
        <v>3090</v>
      </c>
      <c r="H8902" s="1" t="s">
        <v>24</v>
      </c>
      <c r="I8902" s="1" t="s">
        <v>25</v>
      </c>
      <c r="J8902" s="1" t="s">
        <v>319</v>
      </c>
      <c r="K8902" s="1" t="s">
        <v>191</v>
      </c>
      <c r="L8902" s="1">
        <v>62521</v>
      </c>
      <c r="M8902" s="1" t="s">
        <v>97</v>
      </c>
      <c r="N8902" s="1" t="s">
        <v>5821</v>
      </c>
      <c r="O8902" s="1" t="s">
        <v>30</v>
      </c>
      <c r="P8902" s="1" t="s">
        <v>60</v>
      </c>
      <c r="Q8902" s="1" t="s">
        <v>5822</v>
      </c>
      <c r="R8902" s="1">
        <v>32.064</v>
      </c>
      <c r="S8902" s="1">
        <v>3</v>
      </c>
      <c r="T8902" s="1">
        <v>0.6</v>
      </c>
      <c r="U8902" s="1">
        <v>-12.825599999999994</v>
      </c>
      <c r="V8902" s="3" t="str">
        <f>IF(M8902=People!$B$5,People!$A$5,IF(M8902=People!$B$4,People!$A$4,IF(M8902=People!$B$3,People!$A$3,IF(M8902=People!$B$2,People!$A$2,0))))</f>
        <v>Kelly Williams</v>
      </c>
      <c r="W8902" s="3" t="str">
        <f>IFERROR(INDEX(Returns!A:A,MATCH(B8902,Returns!B:B,0)),"No")</f>
        <v>No</v>
      </c>
    </row>
    <row r="8903" spans="1:23" x14ac:dyDescent="0.2">
      <c r="A8903" s="1">
        <v>8902</v>
      </c>
      <c r="B8903" t="s">
        <v>10404</v>
      </c>
      <c r="C8903" s="2">
        <v>43251</v>
      </c>
      <c r="D8903" s="2">
        <v>43255</v>
      </c>
      <c r="E8903" s="1" t="s">
        <v>46</v>
      </c>
      <c r="F8903" s="1" t="s">
        <v>3089</v>
      </c>
      <c r="G8903" s="1" t="s">
        <v>3090</v>
      </c>
      <c r="H8903" s="1" t="s">
        <v>24</v>
      </c>
      <c r="I8903" s="1" t="s">
        <v>25</v>
      </c>
      <c r="J8903" s="1" t="s">
        <v>319</v>
      </c>
      <c r="K8903" s="1" t="s">
        <v>191</v>
      </c>
      <c r="L8903" s="1">
        <v>62521</v>
      </c>
      <c r="M8903" s="1" t="s">
        <v>97</v>
      </c>
      <c r="N8903" s="1" t="s">
        <v>5810</v>
      </c>
      <c r="O8903" s="1" t="s">
        <v>43</v>
      </c>
      <c r="P8903" s="1" t="s">
        <v>84</v>
      </c>
      <c r="Q8903" s="1" t="s">
        <v>5811</v>
      </c>
      <c r="R8903" s="1">
        <v>18.496000000000002</v>
      </c>
      <c r="S8903" s="1">
        <v>4</v>
      </c>
      <c r="T8903" s="1">
        <v>0.2</v>
      </c>
      <c r="U8903" s="1">
        <v>6.7048000000000005</v>
      </c>
      <c r="V8903" s="3" t="str">
        <f>IF(M8903=People!$B$5,People!$A$5,IF(M8903=People!$B$4,People!$A$4,IF(M8903=People!$B$3,People!$A$3,IF(M8903=People!$B$2,People!$A$2,0))))</f>
        <v>Kelly Williams</v>
      </c>
      <c r="W8903" s="3" t="str">
        <f>IFERROR(INDEX(Returns!A:A,MATCH(B8903,Returns!B:B,0)),"No")</f>
        <v>No</v>
      </c>
    </row>
    <row r="8904" spans="1:23" x14ac:dyDescent="0.2">
      <c r="A8904" s="1">
        <v>8903</v>
      </c>
      <c r="B8904" t="s">
        <v>10404</v>
      </c>
      <c r="C8904" s="2">
        <v>43251</v>
      </c>
      <c r="D8904" s="2">
        <v>43255</v>
      </c>
      <c r="E8904" s="1" t="s">
        <v>46</v>
      </c>
      <c r="F8904" s="1" t="s">
        <v>3089</v>
      </c>
      <c r="G8904" s="1" t="s">
        <v>3090</v>
      </c>
      <c r="H8904" s="1" t="s">
        <v>24</v>
      </c>
      <c r="I8904" s="1" t="s">
        <v>25</v>
      </c>
      <c r="J8904" s="1" t="s">
        <v>319</v>
      </c>
      <c r="K8904" s="1" t="s">
        <v>191</v>
      </c>
      <c r="L8904" s="1">
        <v>62521</v>
      </c>
      <c r="M8904" s="1" t="s">
        <v>97</v>
      </c>
      <c r="N8904" s="1" t="s">
        <v>4673</v>
      </c>
      <c r="O8904" s="1" t="s">
        <v>30</v>
      </c>
      <c r="P8904" s="1" t="s">
        <v>34</v>
      </c>
      <c r="Q8904" s="1" t="s">
        <v>4674</v>
      </c>
      <c r="R8904" s="1">
        <v>191.07899999999998</v>
      </c>
      <c r="S8904" s="1">
        <v>3</v>
      </c>
      <c r="T8904" s="1">
        <v>0.3</v>
      </c>
      <c r="U8904" s="1">
        <v>-38.215799999999973</v>
      </c>
      <c r="V8904" s="3" t="str">
        <f>IF(M8904=People!$B$5,People!$A$5,IF(M8904=People!$B$4,People!$A$4,IF(M8904=People!$B$3,People!$A$3,IF(M8904=People!$B$2,People!$A$2,0))))</f>
        <v>Kelly Williams</v>
      </c>
      <c r="W8904" s="3" t="str">
        <f>IFERROR(INDEX(Returns!A:A,MATCH(B8904,Returns!B:B,0)),"No")</f>
        <v>No</v>
      </c>
    </row>
    <row r="8905" spans="1:23" x14ac:dyDescent="0.2">
      <c r="A8905" s="1">
        <v>8904</v>
      </c>
      <c r="B8905" t="s">
        <v>10404</v>
      </c>
      <c r="C8905" s="2">
        <v>43251</v>
      </c>
      <c r="D8905" s="2">
        <v>43255</v>
      </c>
      <c r="E8905" s="1" t="s">
        <v>46</v>
      </c>
      <c r="F8905" s="1" t="s">
        <v>3089</v>
      </c>
      <c r="G8905" s="1" t="s">
        <v>3090</v>
      </c>
      <c r="H8905" s="1" t="s">
        <v>24</v>
      </c>
      <c r="I8905" s="1" t="s">
        <v>25</v>
      </c>
      <c r="J8905" s="1" t="s">
        <v>319</v>
      </c>
      <c r="K8905" s="1" t="s">
        <v>191</v>
      </c>
      <c r="L8905" s="1">
        <v>62521</v>
      </c>
      <c r="M8905" s="1" t="s">
        <v>97</v>
      </c>
      <c r="N8905" s="1" t="s">
        <v>2468</v>
      </c>
      <c r="O8905" s="1" t="s">
        <v>43</v>
      </c>
      <c r="P8905" s="1" t="s">
        <v>84</v>
      </c>
      <c r="Q8905" s="1" t="s">
        <v>2469</v>
      </c>
      <c r="R8905" s="1">
        <v>10.368000000000002</v>
      </c>
      <c r="S8905" s="1">
        <v>2</v>
      </c>
      <c r="T8905" s="1">
        <v>0.2</v>
      </c>
      <c r="U8905" s="1">
        <v>3.6288</v>
      </c>
      <c r="V8905" s="3" t="str">
        <f>IF(M8905=People!$B$5,People!$A$5,IF(M8905=People!$B$4,People!$A$4,IF(M8905=People!$B$3,People!$A$3,IF(M8905=People!$B$2,People!$A$2,0))))</f>
        <v>Kelly Williams</v>
      </c>
      <c r="W8905" s="3" t="str">
        <f>IFERROR(INDEX(Returns!A:A,MATCH(B8905,Returns!B:B,0)),"No")</f>
        <v>No</v>
      </c>
    </row>
    <row r="8906" spans="1:23" x14ac:dyDescent="0.2">
      <c r="A8906" s="1">
        <v>8905</v>
      </c>
      <c r="B8906" t="s">
        <v>10405</v>
      </c>
      <c r="C8906" s="2">
        <v>43282</v>
      </c>
      <c r="D8906" s="2">
        <v>43282</v>
      </c>
      <c r="E8906" s="1" t="s">
        <v>1126</v>
      </c>
      <c r="F8906" s="1" t="s">
        <v>4970</v>
      </c>
      <c r="G8906" s="1" t="s">
        <v>4971</v>
      </c>
      <c r="H8906" s="1" t="s">
        <v>94</v>
      </c>
      <c r="I8906" s="1" t="s">
        <v>25</v>
      </c>
      <c r="J8906" s="1" t="s">
        <v>239</v>
      </c>
      <c r="K8906" s="1" t="s">
        <v>240</v>
      </c>
      <c r="L8906" s="1">
        <v>10009</v>
      </c>
      <c r="M8906" s="1" t="s">
        <v>135</v>
      </c>
      <c r="N8906" s="1" t="s">
        <v>3015</v>
      </c>
      <c r="O8906" s="1" t="s">
        <v>43</v>
      </c>
      <c r="P8906" s="1" t="s">
        <v>44</v>
      </c>
      <c r="Q8906" s="1" t="s">
        <v>3016</v>
      </c>
      <c r="R8906" s="1">
        <v>30.53</v>
      </c>
      <c r="S8906" s="1">
        <v>1</v>
      </c>
      <c r="T8906" s="1">
        <v>0</v>
      </c>
      <c r="U8906" s="1">
        <v>14.043800000000001</v>
      </c>
      <c r="V8906" s="3" t="str">
        <f>IF(M8906=People!$B$5,People!$A$5,IF(M8906=People!$B$4,People!$A$4,IF(M8906=People!$B$3,People!$A$3,IF(M8906=People!$B$2,People!$A$2,0))))</f>
        <v>Chuck Magee</v>
      </c>
      <c r="W8906" s="3" t="str">
        <f>IFERROR(INDEX(Returns!A:A,MATCH(B8906,Returns!B:B,0)),"No")</f>
        <v>No</v>
      </c>
    </row>
    <row r="8907" spans="1:23" x14ac:dyDescent="0.2">
      <c r="A8907" s="1">
        <v>8906</v>
      </c>
      <c r="B8907" t="s">
        <v>10405</v>
      </c>
      <c r="C8907" s="2">
        <v>43282</v>
      </c>
      <c r="D8907" s="2">
        <v>43282</v>
      </c>
      <c r="E8907" s="1" t="s">
        <v>1126</v>
      </c>
      <c r="F8907" s="1" t="s">
        <v>4970</v>
      </c>
      <c r="G8907" s="1" t="s">
        <v>4971</v>
      </c>
      <c r="H8907" s="1" t="s">
        <v>94</v>
      </c>
      <c r="I8907" s="1" t="s">
        <v>25</v>
      </c>
      <c r="J8907" s="1" t="s">
        <v>239</v>
      </c>
      <c r="K8907" s="1" t="s">
        <v>240</v>
      </c>
      <c r="L8907" s="1">
        <v>10009</v>
      </c>
      <c r="M8907" s="1" t="s">
        <v>135</v>
      </c>
      <c r="N8907" s="1" t="s">
        <v>4447</v>
      </c>
      <c r="O8907" s="1" t="s">
        <v>66</v>
      </c>
      <c r="P8907" s="1" t="s">
        <v>146</v>
      </c>
      <c r="Q8907" s="1" t="s">
        <v>4448</v>
      </c>
      <c r="R8907" s="1">
        <v>30.839999999999996</v>
      </c>
      <c r="S8907" s="1">
        <v>3</v>
      </c>
      <c r="T8907" s="1">
        <v>0</v>
      </c>
      <c r="U8907" s="1">
        <v>6.1679999999999975</v>
      </c>
      <c r="V8907" s="3" t="str">
        <f>IF(M8907=People!$B$5,People!$A$5,IF(M8907=People!$B$4,People!$A$4,IF(M8907=People!$B$3,People!$A$3,IF(M8907=People!$B$2,People!$A$2,0))))</f>
        <v>Chuck Magee</v>
      </c>
      <c r="W8907" s="3" t="str">
        <f>IFERROR(INDEX(Returns!A:A,MATCH(B8907,Returns!B:B,0)),"No")</f>
        <v>No</v>
      </c>
    </row>
    <row r="8908" spans="1:23" x14ac:dyDescent="0.2">
      <c r="A8908" s="1">
        <v>8907</v>
      </c>
      <c r="B8908" t="s">
        <v>10405</v>
      </c>
      <c r="C8908" s="2">
        <v>43282</v>
      </c>
      <c r="D8908" s="2">
        <v>43282</v>
      </c>
      <c r="E8908" s="1" t="s">
        <v>1126</v>
      </c>
      <c r="F8908" s="1" t="s">
        <v>4970</v>
      </c>
      <c r="G8908" s="1" t="s">
        <v>4971</v>
      </c>
      <c r="H8908" s="1" t="s">
        <v>94</v>
      </c>
      <c r="I8908" s="1" t="s">
        <v>25</v>
      </c>
      <c r="J8908" s="1" t="s">
        <v>239</v>
      </c>
      <c r="K8908" s="1" t="s">
        <v>240</v>
      </c>
      <c r="L8908" s="1">
        <v>10009</v>
      </c>
      <c r="M8908" s="1" t="s">
        <v>135</v>
      </c>
      <c r="N8908" s="1" t="s">
        <v>557</v>
      </c>
      <c r="O8908" s="1" t="s">
        <v>43</v>
      </c>
      <c r="P8908" s="1" t="s">
        <v>84</v>
      </c>
      <c r="Q8908" s="1" t="s">
        <v>558</v>
      </c>
      <c r="R8908" s="1">
        <v>75.06</v>
      </c>
      <c r="S8908" s="1">
        <v>9</v>
      </c>
      <c r="T8908" s="1">
        <v>0</v>
      </c>
      <c r="U8908" s="1">
        <v>33.776999999999994</v>
      </c>
      <c r="V8908" s="3" t="str">
        <f>IF(M8908=People!$B$5,People!$A$5,IF(M8908=People!$B$4,People!$A$4,IF(M8908=People!$B$3,People!$A$3,IF(M8908=People!$B$2,People!$A$2,0))))</f>
        <v>Chuck Magee</v>
      </c>
      <c r="W8908" s="3" t="str">
        <f>IFERROR(INDEX(Returns!A:A,MATCH(B8908,Returns!B:B,0)),"No")</f>
        <v>No</v>
      </c>
    </row>
    <row r="8909" spans="1:23" x14ac:dyDescent="0.2">
      <c r="A8909" s="1">
        <v>8908</v>
      </c>
      <c r="B8909" t="s">
        <v>10406</v>
      </c>
      <c r="C8909" s="2">
        <v>43452</v>
      </c>
      <c r="D8909" s="2">
        <v>43454</v>
      </c>
      <c r="E8909" s="1" t="s">
        <v>170</v>
      </c>
      <c r="F8909" s="1" t="s">
        <v>4691</v>
      </c>
      <c r="G8909" s="1" t="s">
        <v>4692</v>
      </c>
      <c r="H8909" s="1" t="s">
        <v>38</v>
      </c>
      <c r="I8909" s="1" t="s">
        <v>25</v>
      </c>
      <c r="J8909" s="1" t="s">
        <v>116</v>
      </c>
      <c r="K8909" s="1" t="s">
        <v>40</v>
      </c>
      <c r="L8909" s="1">
        <v>94110</v>
      </c>
      <c r="M8909" s="1" t="s">
        <v>41</v>
      </c>
      <c r="N8909" s="1" t="s">
        <v>674</v>
      </c>
      <c r="O8909" s="1" t="s">
        <v>66</v>
      </c>
      <c r="P8909" s="1" t="s">
        <v>67</v>
      </c>
      <c r="Q8909" s="1" t="s">
        <v>675</v>
      </c>
      <c r="R8909" s="1">
        <v>66.976000000000013</v>
      </c>
      <c r="S8909" s="1">
        <v>7</v>
      </c>
      <c r="T8909" s="1">
        <v>0.2</v>
      </c>
      <c r="U8909" s="1">
        <v>6.6976000000000013</v>
      </c>
      <c r="V8909" s="3" t="str">
        <f>IF(M8909=People!$B$5,People!$A$5,IF(M8909=People!$B$4,People!$A$4,IF(M8909=People!$B$3,People!$A$3,IF(M8909=People!$B$2,People!$A$2,0))))</f>
        <v>Anna Andreadi</v>
      </c>
      <c r="W8909" s="3" t="str">
        <f>IFERROR(INDEX(Returns!A:A,MATCH(B8909,Returns!B:B,0)),"No")</f>
        <v>No</v>
      </c>
    </row>
    <row r="8910" spans="1:23" x14ac:dyDescent="0.2">
      <c r="A8910" s="1">
        <v>8909</v>
      </c>
      <c r="B8910" t="s">
        <v>10407</v>
      </c>
      <c r="C8910" s="2">
        <v>42761</v>
      </c>
      <c r="D8910" s="2">
        <v>42767</v>
      </c>
      <c r="E8910" s="1" t="s">
        <v>46</v>
      </c>
      <c r="F8910" s="1" t="s">
        <v>4191</v>
      </c>
      <c r="G8910" s="1" t="s">
        <v>4192</v>
      </c>
      <c r="H8910" s="1" t="s">
        <v>38</v>
      </c>
      <c r="I8910" s="1" t="s">
        <v>25</v>
      </c>
      <c r="J8910" s="1" t="s">
        <v>5471</v>
      </c>
      <c r="K8910" s="1" t="s">
        <v>40</v>
      </c>
      <c r="L8910" s="1">
        <v>92553</v>
      </c>
      <c r="M8910" s="1" t="s">
        <v>41</v>
      </c>
      <c r="N8910" s="1" t="s">
        <v>4100</v>
      </c>
      <c r="O8910" s="1" t="s">
        <v>43</v>
      </c>
      <c r="P8910" s="1" t="s">
        <v>84</v>
      </c>
      <c r="Q8910" s="1" t="s">
        <v>4101</v>
      </c>
      <c r="R8910" s="1">
        <v>182.72</v>
      </c>
      <c r="S8910" s="1">
        <v>8</v>
      </c>
      <c r="T8910" s="1">
        <v>0</v>
      </c>
      <c r="U8910" s="1">
        <v>84.051199999999994</v>
      </c>
      <c r="V8910" s="3" t="str">
        <f>IF(M8910=People!$B$5,People!$A$5,IF(M8910=People!$B$4,People!$A$4,IF(M8910=People!$B$3,People!$A$3,IF(M8910=People!$B$2,People!$A$2,0))))</f>
        <v>Anna Andreadi</v>
      </c>
      <c r="W8910" s="3" t="str">
        <f>IFERROR(INDEX(Returns!A:A,MATCH(B8910,Returns!B:B,0)),"No")</f>
        <v>No</v>
      </c>
    </row>
    <row r="8911" spans="1:23" x14ac:dyDescent="0.2">
      <c r="A8911" s="1">
        <v>8910</v>
      </c>
      <c r="B8911" t="s">
        <v>10408</v>
      </c>
      <c r="C8911" s="2">
        <v>43766</v>
      </c>
      <c r="D8911" s="2">
        <v>43770</v>
      </c>
      <c r="E8911" s="1" t="s">
        <v>46</v>
      </c>
      <c r="F8911" s="1" t="s">
        <v>1453</v>
      </c>
      <c r="G8911" s="1" t="s">
        <v>1454</v>
      </c>
      <c r="H8911" s="1" t="s">
        <v>24</v>
      </c>
      <c r="I8911" s="1" t="s">
        <v>25</v>
      </c>
      <c r="J8911" s="1" t="s">
        <v>3363</v>
      </c>
      <c r="K8911" s="1" t="s">
        <v>1088</v>
      </c>
      <c r="L8911" s="1">
        <v>2149</v>
      </c>
      <c r="M8911" s="1" t="s">
        <v>135</v>
      </c>
      <c r="N8911" s="1" t="s">
        <v>573</v>
      </c>
      <c r="O8911" s="1" t="s">
        <v>43</v>
      </c>
      <c r="P8911" s="1" t="s">
        <v>44</v>
      </c>
      <c r="Q8911" s="1" t="s">
        <v>574</v>
      </c>
      <c r="R8911" s="1">
        <v>21.93</v>
      </c>
      <c r="S8911" s="1">
        <v>3</v>
      </c>
      <c r="T8911" s="1">
        <v>0</v>
      </c>
      <c r="U8911" s="1">
        <v>10.307099999999998</v>
      </c>
      <c r="V8911" s="3" t="str">
        <f>IF(M8911=People!$B$5,People!$A$5,IF(M8911=People!$B$4,People!$A$4,IF(M8911=People!$B$3,People!$A$3,IF(M8911=People!$B$2,People!$A$2,0))))</f>
        <v>Chuck Magee</v>
      </c>
      <c r="W8911" s="3" t="str">
        <f>IFERROR(INDEX(Returns!A:A,MATCH(B8911,Returns!B:B,0)),"No")</f>
        <v>No</v>
      </c>
    </row>
    <row r="8912" spans="1:23" x14ac:dyDescent="0.2">
      <c r="A8912" s="1">
        <v>8911</v>
      </c>
      <c r="B8912" t="s">
        <v>10409</v>
      </c>
      <c r="C8912" s="2">
        <v>43773</v>
      </c>
      <c r="D8912" s="2">
        <v>43777</v>
      </c>
      <c r="E8912" s="1" t="s">
        <v>46</v>
      </c>
      <c r="F8912" s="1" t="s">
        <v>1769</v>
      </c>
      <c r="G8912" s="1" t="s">
        <v>1770</v>
      </c>
      <c r="H8912" s="1" t="s">
        <v>24</v>
      </c>
      <c r="I8912" s="1" t="s">
        <v>25</v>
      </c>
      <c r="J8912" s="1" t="s">
        <v>4738</v>
      </c>
      <c r="K8912" s="1" t="s">
        <v>300</v>
      </c>
      <c r="L8912" s="1">
        <v>37421</v>
      </c>
      <c r="M8912" s="1" t="s">
        <v>28</v>
      </c>
      <c r="N8912" s="1" t="s">
        <v>1462</v>
      </c>
      <c r="O8912" s="1" t="s">
        <v>66</v>
      </c>
      <c r="P8912" s="1" t="s">
        <v>146</v>
      </c>
      <c r="Q8912" s="1" t="s">
        <v>1463</v>
      </c>
      <c r="R8912" s="1">
        <v>95.976000000000013</v>
      </c>
      <c r="S8912" s="1">
        <v>3</v>
      </c>
      <c r="T8912" s="1">
        <v>0.2</v>
      </c>
      <c r="U8912" s="1">
        <v>15.596099999999996</v>
      </c>
      <c r="V8912" s="3" t="str">
        <f>IF(M8912=People!$B$5,People!$A$5,IF(M8912=People!$B$4,People!$A$4,IF(M8912=People!$B$3,People!$A$3,IF(M8912=People!$B$2,People!$A$2,0))))</f>
        <v>Cassandra Brandow</v>
      </c>
      <c r="W8912" s="3" t="str">
        <f>IFERROR(INDEX(Returns!A:A,MATCH(B8912,Returns!B:B,0)),"No")</f>
        <v>No</v>
      </c>
    </row>
    <row r="8913" spans="1:23" x14ac:dyDescent="0.2">
      <c r="A8913" s="1">
        <v>8912</v>
      </c>
      <c r="B8913" t="s">
        <v>10409</v>
      </c>
      <c r="C8913" s="2">
        <v>43773</v>
      </c>
      <c r="D8913" s="2">
        <v>43777</v>
      </c>
      <c r="E8913" s="1" t="s">
        <v>46</v>
      </c>
      <c r="F8913" s="1" t="s">
        <v>1769</v>
      </c>
      <c r="G8913" s="1" t="s">
        <v>1770</v>
      </c>
      <c r="H8913" s="1" t="s">
        <v>24</v>
      </c>
      <c r="I8913" s="1" t="s">
        <v>25</v>
      </c>
      <c r="J8913" s="1" t="s">
        <v>4738</v>
      </c>
      <c r="K8913" s="1" t="s">
        <v>300</v>
      </c>
      <c r="L8913" s="1">
        <v>37421</v>
      </c>
      <c r="M8913" s="1" t="s">
        <v>28</v>
      </c>
      <c r="N8913" s="1" t="s">
        <v>5667</v>
      </c>
      <c r="O8913" s="1" t="s">
        <v>66</v>
      </c>
      <c r="P8913" s="1" t="s">
        <v>67</v>
      </c>
      <c r="Q8913" s="1" t="s">
        <v>5668</v>
      </c>
      <c r="R8913" s="1">
        <v>143.928</v>
      </c>
      <c r="S8913" s="1">
        <v>9</v>
      </c>
      <c r="T8913" s="1">
        <v>0.2</v>
      </c>
      <c r="U8913" s="1">
        <v>-32.383800000000008</v>
      </c>
      <c r="V8913" s="3" t="str">
        <f>IF(M8913=People!$B$5,People!$A$5,IF(M8913=People!$B$4,People!$A$4,IF(M8913=People!$B$3,People!$A$3,IF(M8913=People!$B$2,People!$A$2,0))))</f>
        <v>Cassandra Brandow</v>
      </c>
      <c r="W8913" s="3" t="str">
        <f>IFERROR(INDEX(Returns!A:A,MATCH(B8913,Returns!B:B,0)),"No")</f>
        <v>No</v>
      </c>
    </row>
    <row r="8914" spans="1:23" x14ac:dyDescent="0.2">
      <c r="A8914" s="1">
        <v>8913</v>
      </c>
      <c r="B8914" t="s">
        <v>10409</v>
      </c>
      <c r="C8914" s="2">
        <v>43773</v>
      </c>
      <c r="D8914" s="2">
        <v>43777</v>
      </c>
      <c r="E8914" s="1" t="s">
        <v>46</v>
      </c>
      <c r="F8914" s="1" t="s">
        <v>1769</v>
      </c>
      <c r="G8914" s="1" t="s">
        <v>1770</v>
      </c>
      <c r="H8914" s="1" t="s">
        <v>24</v>
      </c>
      <c r="I8914" s="1" t="s">
        <v>25</v>
      </c>
      <c r="J8914" s="1" t="s">
        <v>4738</v>
      </c>
      <c r="K8914" s="1" t="s">
        <v>300</v>
      </c>
      <c r="L8914" s="1">
        <v>37421</v>
      </c>
      <c r="M8914" s="1" t="s">
        <v>28</v>
      </c>
      <c r="N8914" s="1" t="s">
        <v>3206</v>
      </c>
      <c r="O8914" s="1" t="s">
        <v>43</v>
      </c>
      <c r="P8914" s="1" t="s">
        <v>70</v>
      </c>
      <c r="Q8914" s="1" t="s">
        <v>1063</v>
      </c>
      <c r="R8914" s="1">
        <v>3.5640000000000009</v>
      </c>
      <c r="S8914" s="1">
        <v>2</v>
      </c>
      <c r="T8914" s="1">
        <v>0.7</v>
      </c>
      <c r="U8914" s="1">
        <v>-2.9700000000000006</v>
      </c>
      <c r="V8914" s="3" t="str">
        <f>IF(M8914=People!$B$5,People!$A$5,IF(M8914=People!$B$4,People!$A$4,IF(M8914=People!$B$3,People!$A$3,IF(M8914=People!$B$2,People!$A$2,0))))</f>
        <v>Cassandra Brandow</v>
      </c>
      <c r="W8914" s="3" t="str">
        <f>IFERROR(INDEX(Returns!A:A,MATCH(B8914,Returns!B:B,0)),"No")</f>
        <v>No</v>
      </c>
    </row>
    <row r="8915" spans="1:23" x14ac:dyDescent="0.2">
      <c r="A8915" s="1">
        <v>8914</v>
      </c>
      <c r="B8915" t="s">
        <v>10409</v>
      </c>
      <c r="C8915" s="2">
        <v>43773</v>
      </c>
      <c r="D8915" s="2">
        <v>43777</v>
      </c>
      <c r="E8915" s="1" t="s">
        <v>46</v>
      </c>
      <c r="F8915" s="1" t="s">
        <v>1769</v>
      </c>
      <c r="G8915" s="1" t="s">
        <v>1770</v>
      </c>
      <c r="H8915" s="1" t="s">
        <v>24</v>
      </c>
      <c r="I8915" s="1" t="s">
        <v>25</v>
      </c>
      <c r="J8915" s="1" t="s">
        <v>4738</v>
      </c>
      <c r="K8915" s="1" t="s">
        <v>300</v>
      </c>
      <c r="L8915" s="1">
        <v>37421</v>
      </c>
      <c r="M8915" s="1" t="s">
        <v>28</v>
      </c>
      <c r="N8915" s="1" t="s">
        <v>3375</v>
      </c>
      <c r="O8915" s="1" t="s">
        <v>43</v>
      </c>
      <c r="P8915" s="1" t="s">
        <v>44</v>
      </c>
      <c r="Q8915" s="1" t="s">
        <v>3376</v>
      </c>
      <c r="R8915" s="1">
        <v>4.9280000000000008</v>
      </c>
      <c r="S8915" s="1">
        <v>2</v>
      </c>
      <c r="T8915" s="1">
        <v>0.2</v>
      </c>
      <c r="U8915" s="1">
        <v>1.7247999999999997</v>
      </c>
      <c r="V8915" s="3" t="str">
        <f>IF(M8915=People!$B$5,People!$A$5,IF(M8915=People!$B$4,People!$A$4,IF(M8915=People!$B$3,People!$A$3,IF(M8915=People!$B$2,People!$A$2,0))))</f>
        <v>Cassandra Brandow</v>
      </c>
      <c r="W8915" s="3" t="str">
        <f>IFERROR(INDEX(Returns!A:A,MATCH(B8915,Returns!B:B,0)),"No")</f>
        <v>No</v>
      </c>
    </row>
    <row r="8916" spans="1:23" x14ac:dyDescent="0.2">
      <c r="A8916" s="1">
        <v>8915</v>
      </c>
      <c r="B8916" t="s">
        <v>6211</v>
      </c>
      <c r="C8916" s="2">
        <v>43229</v>
      </c>
      <c r="D8916" s="2">
        <v>43233</v>
      </c>
      <c r="E8916" s="1" t="s">
        <v>46</v>
      </c>
      <c r="F8916" s="1" t="s">
        <v>425</v>
      </c>
      <c r="G8916" s="1" t="s">
        <v>426</v>
      </c>
      <c r="H8916" s="1" t="s">
        <v>38</v>
      </c>
      <c r="I8916" s="1" t="s">
        <v>25</v>
      </c>
      <c r="J8916" s="1" t="s">
        <v>1082</v>
      </c>
      <c r="K8916" s="1" t="s">
        <v>96</v>
      </c>
      <c r="L8916" s="1">
        <v>78745</v>
      </c>
      <c r="M8916" s="1" t="s">
        <v>97</v>
      </c>
      <c r="N8916" s="1" t="s">
        <v>1734</v>
      </c>
      <c r="O8916" s="1" t="s">
        <v>43</v>
      </c>
      <c r="P8916" s="1" t="s">
        <v>55</v>
      </c>
      <c r="Q8916" s="1" t="s">
        <v>1735</v>
      </c>
      <c r="R8916" s="1">
        <v>856.65600000000006</v>
      </c>
      <c r="S8916" s="1">
        <v>6</v>
      </c>
      <c r="T8916" s="1">
        <v>0.2</v>
      </c>
      <c r="U8916" s="1">
        <v>107.08199999999985</v>
      </c>
      <c r="V8916" s="3" t="str">
        <f>IF(M8916=People!$B$5,People!$A$5,IF(M8916=People!$B$4,People!$A$4,IF(M8916=People!$B$3,People!$A$3,IF(M8916=People!$B$2,People!$A$2,0))))</f>
        <v>Kelly Williams</v>
      </c>
      <c r="W8916" s="3" t="str">
        <f>IFERROR(INDEX(Returns!A:A,MATCH(B8916,Returns!B:B,0)),"No")</f>
        <v>Yes</v>
      </c>
    </row>
    <row r="8917" spans="1:23" x14ac:dyDescent="0.2">
      <c r="A8917" s="1">
        <v>8916</v>
      </c>
      <c r="B8917" t="s">
        <v>6211</v>
      </c>
      <c r="C8917" s="2">
        <v>43229</v>
      </c>
      <c r="D8917" s="2">
        <v>43233</v>
      </c>
      <c r="E8917" s="1" t="s">
        <v>46</v>
      </c>
      <c r="F8917" s="1" t="s">
        <v>425</v>
      </c>
      <c r="G8917" s="1" t="s">
        <v>426</v>
      </c>
      <c r="H8917" s="1" t="s">
        <v>38</v>
      </c>
      <c r="I8917" s="1" t="s">
        <v>25</v>
      </c>
      <c r="J8917" s="1" t="s">
        <v>1082</v>
      </c>
      <c r="K8917" s="1" t="s">
        <v>96</v>
      </c>
      <c r="L8917" s="1">
        <v>78745</v>
      </c>
      <c r="M8917" s="1" t="s">
        <v>97</v>
      </c>
      <c r="N8917" s="1" t="s">
        <v>368</v>
      </c>
      <c r="O8917" s="1" t="s">
        <v>43</v>
      </c>
      <c r="P8917" s="1" t="s">
        <v>70</v>
      </c>
      <c r="Q8917" s="1" t="s">
        <v>369</v>
      </c>
      <c r="R8917" s="1">
        <v>13.183999999999997</v>
      </c>
      <c r="S8917" s="1">
        <v>4</v>
      </c>
      <c r="T8917" s="1">
        <v>0.8</v>
      </c>
      <c r="U8917" s="1">
        <v>-20.435200000000002</v>
      </c>
      <c r="V8917" s="3" t="str">
        <f>IF(M8917=People!$B$5,People!$A$5,IF(M8917=People!$B$4,People!$A$4,IF(M8917=People!$B$3,People!$A$3,IF(M8917=People!$B$2,People!$A$2,0))))</f>
        <v>Kelly Williams</v>
      </c>
      <c r="W8917" s="3" t="str">
        <f>IFERROR(INDEX(Returns!A:A,MATCH(B8917,Returns!B:B,0)),"No")</f>
        <v>Yes</v>
      </c>
    </row>
    <row r="8918" spans="1:23" x14ac:dyDescent="0.2">
      <c r="A8918" s="1">
        <v>8917</v>
      </c>
      <c r="B8918" t="s">
        <v>6211</v>
      </c>
      <c r="C8918" s="2">
        <v>43229</v>
      </c>
      <c r="D8918" s="2">
        <v>43233</v>
      </c>
      <c r="E8918" s="1" t="s">
        <v>46</v>
      </c>
      <c r="F8918" s="1" t="s">
        <v>425</v>
      </c>
      <c r="G8918" s="1" t="s">
        <v>426</v>
      </c>
      <c r="H8918" s="1" t="s">
        <v>38</v>
      </c>
      <c r="I8918" s="1" t="s">
        <v>25</v>
      </c>
      <c r="J8918" s="1" t="s">
        <v>1082</v>
      </c>
      <c r="K8918" s="1" t="s">
        <v>96</v>
      </c>
      <c r="L8918" s="1">
        <v>78745</v>
      </c>
      <c r="M8918" s="1" t="s">
        <v>97</v>
      </c>
      <c r="N8918" s="1" t="s">
        <v>5452</v>
      </c>
      <c r="O8918" s="1" t="s">
        <v>43</v>
      </c>
      <c r="P8918" s="1" t="s">
        <v>73</v>
      </c>
      <c r="Q8918" s="1" t="s">
        <v>5453</v>
      </c>
      <c r="R8918" s="1">
        <v>48.783999999999985</v>
      </c>
      <c r="S8918" s="1">
        <v>4</v>
      </c>
      <c r="T8918" s="1">
        <v>0.8</v>
      </c>
      <c r="U8918" s="1">
        <v>-131.71680000000001</v>
      </c>
      <c r="V8918" s="3" t="str">
        <f>IF(M8918=People!$B$5,People!$A$5,IF(M8918=People!$B$4,People!$A$4,IF(M8918=People!$B$3,People!$A$3,IF(M8918=People!$B$2,People!$A$2,0))))</f>
        <v>Kelly Williams</v>
      </c>
      <c r="W8918" s="3" t="str">
        <f>IFERROR(INDEX(Returns!A:A,MATCH(B8918,Returns!B:B,0)),"No")</f>
        <v>Yes</v>
      </c>
    </row>
    <row r="8919" spans="1:23" x14ac:dyDescent="0.2">
      <c r="A8919" s="1">
        <v>8918</v>
      </c>
      <c r="B8919" t="s">
        <v>6211</v>
      </c>
      <c r="C8919" s="2">
        <v>43229</v>
      </c>
      <c r="D8919" s="2">
        <v>43233</v>
      </c>
      <c r="E8919" s="1" t="s">
        <v>46</v>
      </c>
      <c r="F8919" s="1" t="s">
        <v>425</v>
      </c>
      <c r="G8919" s="1" t="s">
        <v>426</v>
      </c>
      <c r="H8919" s="1" t="s">
        <v>38</v>
      </c>
      <c r="I8919" s="1" t="s">
        <v>25</v>
      </c>
      <c r="J8919" s="1" t="s">
        <v>1082</v>
      </c>
      <c r="K8919" s="1" t="s">
        <v>96</v>
      </c>
      <c r="L8919" s="1">
        <v>78745</v>
      </c>
      <c r="M8919" s="1" t="s">
        <v>97</v>
      </c>
      <c r="N8919" s="1" t="s">
        <v>522</v>
      </c>
      <c r="O8919" s="1" t="s">
        <v>43</v>
      </c>
      <c r="P8919" s="1" t="s">
        <v>84</v>
      </c>
      <c r="Q8919" s="1" t="s">
        <v>523</v>
      </c>
      <c r="R8919" s="1">
        <v>76.64</v>
      </c>
      <c r="S8919" s="1">
        <v>2</v>
      </c>
      <c r="T8919" s="1">
        <v>0.2</v>
      </c>
      <c r="U8919" s="1">
        <v>26.823999999999995</v>
      </c>
      <c r="V8919" s="3" t="str">
        <f>IF(M8919=People!$B$5,People!$A$5,IF(M8919=People!$B$4,People!$A$4,IF(M8919=People!$B$3,People!$A$3,IF(M8919=People!$B$2,People!$A$2,0))))</f>
        <v>Kelly Williams</v>
      </c>
      <c r="W8919" s="3" t="str">
        <f>IFERROR(INDEX(Returns!A:A,MATCH(B8919,Returns!B:B,0)),"No")</f>
        <v>Yes</v>
      </c>
    </row>
    <row r="8920" spans="1:23" x14ac:dyDescent="0.2">
      <c r="A8920" s="1">
        <v>8919</v>
      </c>
      <c r="B8920" t="s">
        <v>6211</v>
      </c>
      <c r="C8920" s="2">
        <v>43229</v>
      </c>
      <c r="D8920" s="2">
        <v>43233</v>
      </c>
      <c r="E8920" s="1" t="s">
        <v>46</v>
      </c>
      <c r="F8920" s="1" t="s">
        <v>425</v>
      </c>
      <c r="G8920" s="1" t="s">
        <v>426</v>
      </c>
      <c r="H8920" s="1" t="s">
        <v>38</v>
      </c>
      <c r="I8920" s="1" t="s">
        <v>25</v>
      </c>
      <c r="J8920" s="1" t="s">
        <v>1082</v>
      </c>
      <c r="K8920" s="1" t="s">
        <v>96</v>
      </c>
      <c r="L8920" s="1">
        <v>78745</v>
      </c>
      <c r="M8920" s="1" t="s">
        <v>97</v>
      </c>
      <c r="N8920" s="1" t="s">
        <v>3530</v>
      </c>
      <c r="O8920" s="1" t="s">
        <v>43</v>
      </c>
      <c r="P8920" s="1" t="s">
        <v>70</v>
      </c>
      <c r="Q8920" s="1" t="s">
        <v>3531</v>
      </c>
      <c r="R8920" s="1">
        <v>18.527999999999995</v>
      </c>
      <c r="S8920" s="1">
        <v>6</v>
      </c>
      <c r="T8920" s="1">
        <v>0.8</v>
      </c>
      <c r="U8920" s="1">
        <v>-27.791999999999994</v>
      </c>
      <c r="V8920" s="3" t="str">
        <f>IF(M8920=People!$B$5,People!$A$5,IF(M8920=People!$B$4,People!$A$4,IF(M8920=People!$B$3,People!$A$3,IF(M8920=People!$B$2,People!$A$2,0))))</f>
        <v>Kelly Williams</v>
      </c>
      <c r="W8920" s="3" t="str">
        <f>IFERROR(INDEX(Returns!A:A,MATCH(B8920,Returns!B:B,0)),"No")</f>
        <v>Yes</v>
      </c>
    </row>
    <row r="8921" spans="1:23" x14ac:dyDescent="0.2">
      <c r="A8921" s="1">
        <v>8920</v>
      </c>
      <c r="B8921" t="s">
        <v>10410</v>
      </c>
      <c r="C8921" s="2">
        <v>42462</v>
      </c>
      <c r="D8921" s="2">
        <v>42468</v>
      </c>
      <c r="E8921" s="1" t="s">
        <v>46</v>
      </c>
      <c r="F8921" s="1" t="s">
        <v>4937</v>
      </c>
      <c r="G8921" s="1" t="s">
        <v>4938</v>
      </c>
      <c r="H8921" s="1" t="s">
        <v>38</v>
      </c>
      <c r="I8921" s="1" t="s">
        <v>25</v>
      </c>
      <c r="J8921" s="1" t="s">
        <v>2506</v>
      </c>
      <c r="K8921" s="1" t="s">
        <v>287</v>
      </c>
      <c r="L8921" s="1">
        <v>23464</v>
      </c>
      <c r="M8921" s="1" t="s">
        <v>28</v>
      </c>
      <c r="N8921" s="1" t="s">
        <v>5538</v>
      </c>
      <c r="O8921" s="1" t="s">
        <v>30</v>
      </c>
      <c r="P8921" s="1" t="s">
        <v>60</v>
      </c>
      <c r="Q8921" s="1" t="s">
        <v>5539</v>
      </c>
      <c r="R8921" s="1">
        <v>177.68</v>
      </c>
      <c r="S8921" s="1">
        <v>2</v>
      </c>
      <c r="T8921" s="1">
        <v>0</v>
      </c>
      <c r="U8921" s="1">
        <v>46.196799999999996</v>
      </c>
      <c r="V8921" s="3" t="str">
        <f>IF(M8921=People!$B$5,People!$A$5,IF(M8921=People!$B$4,People!$A$4,IF(M8921=People!$B$3,People!$A$3,IF(M8921=People!$B$2,People!$A$2,0))))</f>
        <v>Cassandra Brandow</v>
      </c>
      <c r="W8921" s="3" t="str">
        <f>IFERROR(INDEX(Returns!A:A,MATCH(B8921,Returns!B:B,0)),"No")</f>
        <v>No</v>
      </c>
    </row>
    <row r="8922" spans="1:23" x14ac:dyDescent="0.2">
      <c r="A8922" s="1">
        <v>8921</v>
      </c>
      <c r="B8922" t="s">
        <v>10411</v>
      </c>
      <c r="C8922" s="2">
        <v>42488</v>
      </c>
      <c r="D8922" s="2">
        <v>42493</v>
      </c>
      <c r="E8922" s="1" t="s">
        <v>46</v>
      </c>
      <c r="F8922" s="1" t="s">
        <v>771</v>
      </c>
      <c r="G8922" s="1" t="s">
        <v>772</v>
      </c>
      <c r="H8922" s="1" t="s">
        <v>38</v>
      </c>
      <c r="I8922" s="1" t="s">
        <v>25</v>
      </c>
      <c r="J8922" s="1" t="s">
        <v>4357</v>
      </c>
      <c r="K8922" s="1" t="s">
        <v>240</v>
      </c>
      <c r="L8922" s="1">
        <v>14701</v>
      </c>
      <c r="M8922" s="1" t="s">
        <v>135</v>
      </c>
      <c r="N8922" s="1" t="s">
        <v>3587</v>
      </c>
      <c r="O8922" s="1" t="s">
        <v>66</v>
      </c>
      <c r="P8922" s="1" t="s">
        <v>146</v>
      </c>
      <c r="Q8922" s="1" t="s">
        <v>3588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3" t="str">
        <f>IF(M8922=People!$B$5,People!$A$5,IF(M8922=People!$B$4,People!$A$4,IF(M8922=People!$B$3,People!$A$3,IF(M8922=People!$B$2,People!$A$2,0))))</f>
        <v>Chuck Magee</v>
      </c>
      <c r="W8922" s="3" t="str">
        <f>IFERROR(INDEX(Returns!A:A,MATCH(B8922,Returns!B:B,0)),"No")</f>
        <v>No</v>
      </c>
    </row>
    <row r="8923" spans="1:23" x14ac:dyDescent="0.2">
      <c r="A8923" s="1">
        <v>8922</v>
      </c>
      <c r="B8923" t="s">
        <v>10412</v>
      </c>
      <c r="C8923" s="2">
        <v>43377</v>
      </c>
      <c r="D8923" s="2">
        <v>43381</v>
      </c>
      <c r="E8923" s="1" t="s">
        <v>46</v>
      </c>
      <c r="F8923" s="1" t="s">
        <v>4937</v>
      </c>
      <c r="G8923" s="1" t="s">
        <v>4938</v>
      </c>
      <c r="H8923" s="1" t="s">
        <v>38</v>
      </c>
      <c r="I8923" s="1" t="s">
        <v>25</v>
      </c>
      <c r="J8923" s="1" t="s">
        <v>5873</v>
      </c>
      <c r="K8923" s="1" t="s">
        <v>50</v>
      </c>
      <c r="L8923" s="1">
        <v>33134</v>
      </c>
      <c r="M8923" s="1" t="s">
        <v>28</v>
      </c>
      <c r="N8923" s="1" t="s">
        <v>4855</v>
      </c>
      <c r="O8923" s="1" t="s">
        <v>66</v>
      </c>
      <c r="P8923" s="1" t="s">
        <v>67</v>
      </c>
      <c r="Q8923" s="1" t="s">
        <v>4856</v>
      </c>
      <c r="R8923" s="1">
        <v>52.679999999999993</v>
      </c>
      <c r="S8923" s="1">
        <v>3</v>
      </c>
      <c r="T8923" s="1">
        <v>0.2</v>
      </c>
      <c r="U8923" s="1">
        <v>19.754999999999999</v>
      </c>
      <c r="V8923" s="3" t="str">
        <f>IF(M8923=People!$B$5,People!$A$5,IF(M8923=People!$B$4,People!$A$4,IF(M8923=People!$B$3,People!$A$3,IF(M8923=People!$B$2,People!$A$2,0))))</f>
        <v>Cassandra Brandow</v>
      </c>
      <c r="W8923" s="3" t="str">
        <f>IFERROR(INDEX(Returns!A:A,MATCH(B8923,Returns!B:B,0)),"No")</f>
        <v>No</v>
      </c>
    </row>
    <row r="8924" spans="1:23" x14ac:dyDescent="0.2">
      <c r="A8924" s="1">
        <v>8923</v>
      </c>
      <c r="B8924" t="s">
        <v>10412</v>
      </c>
      <c r="C8924" s="2">
        <v>43377</v>
      </c>
      <c r="D8924" s="2">
        <v>43381</v>
      </c>
      <c r="E8924" s="1" t="s">
        <v>46</v>
      </c>
      <c r="F8924" s="1" t="s">
        <v>4937</v>
      </c>
      <c r="G8924" s="1" t="s">
        <v>4938</v>
      </c>
      <c r="H8924" s="1" t="s">
        <v>38</v>
      </c>
      <c r="I8924" s="1" t="s">
        <v>25</v>
      </c>
      <c r="J8924" s="1" t="s">
        <v>5873</v>
      </c>
      <c r="K8924" s="1" t="s">
        <v>50</v>
      </c>
      <c r="L8924" s="1">
        <v>33134</v>
      </c>
      <c r="M8924" s="1" t="s">
        <v>28</v>
      </c>
      <c r="N8924" s="1" t="s">
        <v>2516</v>
      </c>
      <c r="O8924" s="1" t="s">
        <v>30</v>
      </c>
      <c r="P8924" s="1" t="s">
        <v>60</v>
      </c>
      <c r="Q8924" s="1" t="s">
        <v>2517</v>
      </c>
      <c r="R8924" s="1">
        <v>11.568000000000001</v>
      </c>
      <c r="S8924" s="1">
        <v>3</v>
      </c>
      <c r="T8924" s="1">
        <v>0.2</v>
      </c>
      <c r="U8924" s="1">
        <v>2.6028000000000011</v>
      </c>
      <c r="V8924" s="3" t="str">
        <f>IF(M8924=People!$B$5,People!$A$5,IF(M8924=People!$B$4,People!$A$4,IF(M8924=People!$B$3,People!$A$3,IF(M8924=People!$B$2,People!$A$2,0))))</f>
        <v>Cassandra Brandow</v>
      </c>
      <c r="W8924" s="3" t="str">
        <f>IFERROR(INDEX(Returns!A:A,MATCH(B8924,Returns!B:B,0)),"No")</f>
        <v>No</v>
      </c>
    </row>
    <row r="8925" spans="1:23" x14ac:dyDescent="0.2">
      <c r="A8925" s="1">
        <v>8924</v>
      </c>
      <c r="B8925" t="s">
        <v>10413</v>
      </c>
      <c r="C8925" s="2">
        <v>43627</v>
      </c>
      <c r="D8925" s="2">
        <v>43633</v>
      </c>
      <c r="E8925" s="1" t="s">
        <v>46</v>
      </c>
      <c r="F8925" s="1" t="s">
        <v>1702</v>
      </c>
      <c r="G8925" s="1" t="s">
        <v>1703</v>
      </c>
      <c r="H8925" s="1" t="s">
        <v>24</v>
      </c>
      <c r="I8925" s="1" t="s">
        <v>25</v>
      </c>
      <c r="J8925" s="1" t="s">
        <v>4953</v>
      </c>
      <c r="K8925" s="1" t="s">
        <v>82</v>
      </c>
      <c r="L8925" s="1">
        <v>28601</v>
      </c>
      <c r="M8925" s="1" t="s">
        <v>28</v>
      </c>
      <c r="N8925" s="1" t="s">
        <v>161</v>
      </c>
      <c r="O8925" s="1" t="s">
        <v>43</v>
      </c>
      <c r="P8925" s="1" t="s">
        <v>70</v>
      </c>
      <c r="Q8925" s="1" t="s">
        <v>162</v>
      </c>
      <c r="R8925" s="1">
        <v>4.572000000000001</v>
      </c>
      <c r="S8925" s="1">
        <v>4</v>
      </c>
      <c r="T8925" s="1">
        <v>0.7</v>
      </c>
      <c r="U8925" s="1">
        <v>-3.8100000000000005</v>
      </c>
      <c r="V8925" s="3" t="str">
        <f>IF(M8925=People!$B$5,People!$A$5,IF(M8925=People!$B$4,People!$A$4,IF(M8925=People!$B$3,People!$A$3,IF(M8925=People!$B$2,People!$A$2,0))))</f>
        <v>Cassandra Brandow</v>
      </c>
      <c r="W8925" s="3" t="str">
        <f>IFERROR(INDEX(Returns!A:A,MATCH(B8925,Returns!B:B,0)),"No")</f>
        <v>No</v>
      </c>
    </row>
    <row r="8926" spans="1:23" x14ac:dyDescent="0.2">
      <c r="A8926" s="1">
        <v>8925</v>
      </c>
      <c r="B8926" t="s">
        <v>10414</v>
      </c>
      <c r="C8926" s="2">
        <v>43130</v>
      </c>
      <c r="D8926" s="2">
        <v>43134</v>
      </c>
      <c r="E8926" s="1" t="s">
        <v>46</v>
      </c>
      <c r="F8926" s="1" t="s">
        <v>4547</v>
      </c>
      <c r="G8926" s="1" t="s">
        <v>4548</v>
      </c>
      <c r="H8926" s="1" t="s">
        <v>24</v>
      </c>
      <c r="I8926" s="1" t="s">
        <v>25</v>
      </c>
      <c r="J8926" s="1" t="s">
        <v>2604</v>
      </c>
      <c r="K8926" s="1" t="s">
        <v>191</v>
      </c>
      <c r="L8926" s="1">
        <v>61107</v>
      </c>
      <c r="M8926" s="1" t="s">
        <v>97</v>
      </c>
      <c r="N8926" s="1" t="s">
        <v>5874</v>
      </c>
      <c r="O8926" s="1" t="s">
        <v>66</v>
      </c>
      <c r="P8926" s="1" t="s">
        <v>67</v>
      </c>
      <c r="Q8926" s="1" t="s">
        <v>5875</v>
      </c>
      <c r="R8926" s="1">
        <v>1439.9680000000001</v>
      </c>
      <c r="S8926" s="1">
        <v>4</v>
      </c>
      <c r="T8926" s="1">
        <v>0.2</v>
      </c>
      <c r="U8926" s="1">
        <v>143.99680000000006</v>
      </c>
      <c r="V8926" s="3" t="str">
        <f>IF(M8926=People!$B$5,People!$A$5,IF(M8926=People!$B$4,People!$A$4,IF(M8926=People!$B$3,People!$A$3,IF(M8926=People!$B$2,People!$A$2,0))))</f>
        <v>Kelly Williams</v>
      </c>
      <c r="W8926" s="3" t="str">
        <f>IFERROR(INDEX(Returns!A:A,MATCH(B8926,Returns!B:B,0)),"No")</f>
        <v>No</v>
      </c>
    </row>
    <row r="8927" spans="1:23" x14ac:dyDescent="0.2">
      <c r="A8927" s="1">
        <v>8926</v>
      </c>
      <c r="B8927" t="s">
        <v>10414</v>
      </c>
      <c r="C8927" s="2">
        <v>43130</v>
      </c>
      <c r="D8927" s="2">
        <v>43134</v>
      </c>
      <c r="E8927" s="1" t="s">
        <v>46</v>
      </c>
      <c r="F8927" s="1" t="s">
        <v>4547</v>
      </c>
      <c r="G8927" s="1" t="s">
        <v>4548</v>
      </c>
      <c r="H8927" s="1" t="s">
        <v>24</v>
      </c>
      <c r="I8927" s="1" t="s">
        <v>25</v>
      </c>
      <c r="J8927" s="1" t="s">
        <v>2604</v>
      </c>
      <c r="K8927" s="1" t="s">
        <v>191</v>
      </c>
      <c r="L8927" s="1">
        <v>61107</v>
      </c>
      <c r="M8927" s="1" t="s">
        <v>97</v>
      </c>
      <c r="N8927" s="1" t="s">
        <v>2047</v>
      </c>
      <c r="O8927" s="1" t="s">
        <v>43</v>
      </c>
      <c r="P8927" s="1" t="s">
        <v>70</v>
      </c>
      <c r="Q8927" s="1" t="s">
        <v>2048</v>
      </c>
      <c r="R8927" s="1">
        <v>1.7279999999999995</v>
      </c>
      <c r="S8927" s="1">
        <v>3</v>
      </c>
      <c r="T8927" s="1">
        <v>0.8</v>
      </c>
      <c r="U8927" s="1">
        <v>-2.678399999999999</v>
      </c>
      <c r="V8927" s="3" t="str">
        <f>IF(M8927=People!$B$5,People!$A$5,IF(M8927=People!$B$4,People!$A$4,IF(M8927=People!$B$3,People!$A$3,IF(M8927=People!$B$2,People!$A$2,0))))</f>
        <v>Kelly Williams</v>
      </c>
      <c r="W8927" s="3" t="str">
        <f>IFERROR(INDEX(Returns!A:A,MATCH(B8927,Returns!B:B,0)),"No")</f>
        <v>No</v>
      </c>
    </row>
    <row r="8928" spans="1:23" x14ac:dyDescent="0.2">
      <c r="A8928" s="1">
        <v>8927</v>
      </c>
      <c r="B8928" t="s">
        <v>10414</v>
      </c>
      <c r="C8928" s="2">
        <v>43130</v>
      </c>
      <c r="D8928" s="2">
        <v>43134</v>
      </c>
      <c r="E8928" s="1" t="s">
        <v>46</v>
      </c>
      <c r="F8928" s="1" t="s">
        <v>4547</v>
      </c>
      <c r="G8928" s="1" t="s">
        <v>4548</v>
      </c>
      <c r="H8928" s="1" t="s">
        <v>24</v>
      </c>
      <c r="I8928" s="1" t="s">
        <v>25</v>
      </c>
      <c r="J8928" s="1" t="s">
        <v>2604</v>
      </c>
      <c r="K8928" s="1" t="s">
        <v>191</v>
      </c>
      <c r="L8928" s="1">
        <v>61107</v>
      </c>
      <c r="M8928" s="1" t="s">
        <v>97</v>
      </c>
      <c r="N8928" s="1" t="s">
        <v>1637</v>
      </c>
      <c r="O8928" s="1" t="s">
        <v>30</v>
      </c>
      <c r="P8928" s="1" t="s">
        <v>52</v>
      </c>
      <c r="Q8928" s="1" t="s">
        <v>1638</v>
      </c>
      <c r="R8928" s="1">
        <v>626.09999999999991</v>
      </c>
      <c r="S8928" s="1">
        <v>3</v>
      </c>
      <c r="T8928" s="1">
        <v>0.5</v>
      </c>
      <c r="U8928" s="1">
        <v>-538.44600000000003</v>
      </c>
      <c r="V8928" s="3" t="str">
        <f>IF(M8928=People!$B$5,People!$A$5,IF(M8928=People!$B$4,People!$A$4,IF(M8928=People!$B$3,People!$A$3,IF(M8928=People!$B$2,People!$A$2,0))))</f>
        <v>Kelly Williams</v>
      </c>
      <c r="W8928" s="3" t="str">
        <f>IFERROR(INDEX(Returns!A:A,MATCH(B8928,Returns!B:B,0)),"No")</f>
        <v>No</v>
      </c>
    </row>
    <row r="8929" spans="1:23" x14ac:dyDescent="0.2">
      <c r="A8929" s="1">
        <v>8928</v>
      </c>
      <c r="B8929" t="s">
        <v>10415</v>
      </c>
      <c r="C8929" s="2">
        <v>43005</v>
      </c>
      <c r="D8929" s="2">
        <v>43007</v>
      </c>
      <c r="E8929" s="1" t="s">
        <v>21</v>
      </c>
      <c r="F8929" s="1" t="s">
        <v>1218</v>
      </c>
      <c r="G8929" s="1" t="s">
        <v>1219</v>
      </c>
      <c r="H8929" s="1" t="s">
        <v>38</v>
      </c>
      <c r="I8929" s="1" t="s">
        <v>25</v>
      </c>
      <c r="J8929" s="1" t="s">
        <v>88</v>
      </c>
      <c r="K8929" s="1" t="s">
        <v>89</v>
      </c>
      <c r="L8929" s="1">
        <v>98103</v>
      </c>
      <c r="M8929" s="1" t="s">
        <v>41</v>
      </c>
      <c r="N8929" s="1" t="s">
        <v>3765</v>
      </c>
      <c r="O8929" s="1" t="s">
        <v>43</v>
      </c>
      <c r="P8929" s="1" t="s">
        <v>63</v>
      </c>
      <c r="Q8929" s="1" t="s">
        <v>3766</v>
      </c>
      <c r="R8929" s="1">
        <v>99.2</v>
      </c>
      <c r="S8929" s="1">
        <v>5</v>
      </c>
      <c r="T8929" s="1">
        <v>0</v>
      </c>
      <c r="U8929" s="1">
        <v>25.792000000000002</v>
      </c>
      <c r="V8929" s="3" t="str">
        <f>IF(M8929=People!$B$5,People!$A$5,IF(M8929=People!$B$4,People!$A$4,IF(M8929=People!$B$3,People!$A$3,IF(M8929=People!$B$2,People!$A$2,0))))</f>
        <v>Anna Andreadi</v>
      </c>
      <c r="W8929" s="3" t="str">
        <f>IFERROR(INDEX(Returns!A:A,MATCH(B8929,Returns!B:B,0)),"No")</f>
        <v>No</v>
      </c>
    </row>
    <row r="8930" spans="1:23" x14ac:dyDescent="0.2">
      <c r="A8930" s="1">
        <v>8929</v>
      </c>
      <c r="B8930" t="s">
        <v>10416</v>
      </c>
      <c r="C8930" s="2">
        <v>42838</v>
      </c>
      <c r="D8930" s="2">
        <v>42842</v>
      </c>
      <c r="E8930" s="1" t="s">
        <v>46</v>
      </c>
      <c r="F8930" s="1" t="s">
        <v>1655</v>
      </c>
      <c r="G8930" s="1" t="s">
        <v>1656</v>
      </c>
      <c r="H8930" s="1" t="s">
        <v>24</v>
      </c>
      <c r="I8930" s="1" t="s">
        <v>25</v>
      </c>
      <c r="J8930" s="1" t="s">
        <v>1459</v>
      </c>
      <c r="K8930" s="1" t="s">
        <v>96</v>
      </c>
      <c r="L8930" s="1">
        <v>77340</v>
      </c>
      <c r="M8930" s="1" t="s">
        <v>97</v>
      </c>
      <c r="N8930" s="1" t="s">
        <v>1877</v>
      </c>
      <c r="O8930" s="1" t="s">
        <v>30</v>
      </c>
      <c r="P8930" s="1" t="s">
        <v>52</v>
      </c>
      <c r="Q8930" s="1" t="s">
        <v>1878</v>
      </c>
      <c r="R8930" s="1">
        <v>609.9799999999999</v>
      </c>
      <c r="S8930" s="1">
        <v>4</v>
      </c>
      <c r="T8930" s="1">
        <v>0.3</v>
      </c>
      <c r="U8930" s="1">
        <v>-113.28200000000004</v>
      </c>
      <c r="V8930" s="3" t="str">
        <f>IF(M8930=People!$B$5,People!$A$5,IF(M8930=People!$B$4,People!$A$4,IF(M8930=People!$B$3,People!$A$3,IF(M8930=People!$B$2,People!$A$2,0))))</f>
        <v>Kelly Williams</v>
      </c>
      <c r="W8930" s="3" t="str">
        <f>IFERROR(INDEX(Returns!A:A,MATCH(B8930,Returns!B:B,0)),"No")</f>
        <v>No</v>
      </c>
    </row>
    <row r="8931" spans="1:23" x14ac:dyDescent="0.2">
      <c r="A8931" s="1">
        <v>8930</v>
      </c>
      <c r="B8931" t="s">
        <v>10416</v>
      </c>
      <c r="C8931" s="2">
        <v>42838</v>
      </c>
      <c r="D8931" s="2">
        <v>42842</v>
      </c>
      <c r="E8931" s="1" t="s">
        <v>46</v>
      </c>
      <c r="F8931" s="1" t="s">
        <v>1655</v>
      </c>
      <c r="G8931" s="1" t="s">
        <v>1656</v>
      </c>
      <c r="H8931" s="1" t="s">
        <v>24</v>
      </c>
      <c r="I8931" s="1" t="s">
        <v>25</v>
      </c>
      <c r="J8931" s="1" t="s">
        <v>1459</v>
      </c>
      <c r="K8931" s="1" t="s">
        <v>96</v>
      </c>
      <c r="L8931" s="1">
        <v>77340</v>
      </c>
      <c r="M8931" s="1" t="s">
        <v>97</v>
      </c>
      <c r="N8931" s="1" t="s">
        <v>3238</v>
      </c>
      <c r="O8931" s="1" t="s">
        <v>30</v>
      </c>
      <c r="P8931" s="1" t="s">
        <v>52</v>
      </c>
      <c r="Q8931" s="1" t="s">
        <v>3239</v>
      </c>
      <c r="R8931" s="1">
        <v>211.37199999999999</v>
      </c>
      <c r="S8931" s="1">
        <v>2</v>
      </c>
      <c r="T8931" s="1">
        <v>0.3</v>
      </c>
      <c r="U8931" s="1">
        <v>-45.294000000000011</v>
      </c>
      <c r="V8931" s="3" t="str">
        <f>IF(M8931=People!$B$5,People!$A$5,IF(M8931=People!$B$4,People!$A$4,IF(M8931=People!$B$3,People!$A$3,IF(M8931=People!$B$2,People!$A$2,0))))</f>
        <v>Kelly Williams</v>
      </c>
      <c r="W8931" s="3" t="str">
        <f>IFERROR(INDEX(Returns!A:A,MATCH(B8931,Returns!B:B,0)),"No")</f>
        <v>No</v>
      </c>
    </row>
    <row r="8932" spans="1:23" x14ac:dyDescent="0.2">
      <c r="A8932" s="1">
        <v>8931</v>
      </c>
      <c r="B8932" t="s">
        <v>10416</v>
      </c>
      <c r="C8932" s="2">
        <v>42838</v>
      </c>
      <c r="D8932" s="2">
        <v>42842</v>
      </c>
      <c r="E8932" s="1" t="s">
        <v>46</v>
      </c>
      <c r="F8932" s="1" t="s">
        <v>1655</v>
      </c>
      <c r="G8932" s="1" t="s">
        <v>1656</v>
      </c>
      <c r="H8932" s="1" t="s">
        <v>24</v>
      </c>
      <c r="I8932" s="1" t="s">
        <v>25</v>
      </c>
      <c r="J8932" s="1" t="s">
        <v>1459</v>
      </c>
      <c r="K8932" s="1" t="s">
        <v>96</v>
      </c>
      <c r="L8932" s="1">
        <v>77340</v>
      </c>
      <c r="M8932" s="1" t="s">
        <v>97</v>
      </c>
      <c r="N8932" s="1" t="s">
        <v>2735</v>
      </c>
      <c r="O8932" s="1" t="s">
        <v>66</v>
      </c>
      <c r="P8932" s="1" t="s">
        <v>67</v>
      </c>
      <c r="Q8932" s="1" t="s">
        <v>2736</v>
      </c>
      <c r="R8932" s="1">
        <v>239.976</v>
      </c>
      <c r="S8932" s="1">
        <v>3</v>
      </c>
      <c r="T8932" s="1">
        <v>0.2</v>
      </c>
      <c r="U8932" s="1">
        <v>17.998199999999997</v>
      </c>
      <c r="V8932" s="3" t="str">
        <f>IF(M8932=People!$B$5,People!$A$5,IF(M8932=People!$B$4,People!$A$4,IF(M8932=People!$B$3,People!$A$3,IF(M8932=People!$B$2,People!$A$2,0))))</f>
        <v>Kelly Williams</v>
      </c>
      <c r="W8932" s="3" t="str">
        <f>IFERROR(INDEX(Returns!A:A,MATCH(B8932,Returns!B:B,0)),"No")</f>
        <v>No</v>
      </c>
    </row>
    <row r="8933" spans="1:23" x14ac:dyDescent="0.2">
      <c r="A8933" s="1">
        <v>8932</v>
      </c>
      <c r="B8933" t="s">
        <v>10417</v>
      </c>
      <c r="C8933" s="2">
        <v>43817</v>
      </c>
      <c r="D8933" s="2">
        <v>43823</v>
      </c>
      <c r="E8933" s="1" t="s">
        <v>46</v>
      </c>
      <c r="F8933" s="1" t="s">
        <v>5831</v>
      </c>
      <c r="G8933" s="1" t="s">
        <v>5832</v>
      </c>
      <c r="H8933" s="1" t="s">
        <v>38</v>
      </c>
      <c r="I8933" s="1" t="s">
        <v>25</v>
      </c>
      <c r="J8933" s="1" t="s">
        <v>2171</v>
      </c>
      <c r="K8933" s="1" t="s">
        <v>105</v>
      </c>
      <c r="L8933" s="1">
        <v>53209</v>
      </c>
      <c r="M8933" s="1" t="s">
        <v>97</v>
      </c>
      <c r="N8933" s="1" t="s">
        <v>5738</v>
      </c>
      <c r="O8933" s="1" t="s">
        <v>30</v>
      </c>
      <c r="P8933" s="1" t="s">
        <v>60</v>
      </c>
      <c r="Q8933" s="1" t="s">
        <v>5739</v>
      </c>
      <c r="R8933" s="1">
        <v>99.949999999999989</v>
      </c>
      <c r="S8933" s="1">
        <v>5</v>
      </c>
      <c r="T8933" s="1">
        <v>0</v>
      </c>
      <c r="U8933" s="1">
        <v>22.988499999999998</v>
      </c>
      <c r="V8933" s="3" t="str">
        <f>IF(M8933=People!$B$5,People!$A$5,IF(M8933=People!$B$4,People!$A$4,IF(M8933=People!$B$3,People!$A$3,IF(M8933=People!$B$2,People!$A$2,0))))</f>
        <v>Kelly Williams</v>
      </c>
      <c r="W8933" s="3" t="str">
        <f>IFERROR(INDEX(Returns!A:A,MATCH(B8933,Returns!B:B,0)),"No")</f>
        <v>No</v>
      </c>
    </row>
    <row r="8934" spans="1:23" x14ac:dyDescent="0.2">
      <c r="A8934" s="1">
        <v>8933</v>
      </c>
      <c r="B8934" t="s">
        <v>10417</v>
      </c>
      <c r="C8934" s="2">
        <v>43817</v>
      </c>
      <c r="D8934" s="2">
        <v>43823</v>
      </c>
      <c r="E8934" s="1" t="s">
        <v>46</v>
      </c>
      <c r="F8934" s="1" t="s">
        <v>5831</v>
      </c>
      <c r="G8934" s="1" t="s">
        <v>5832</v>
      </c>
      <c r="H8934" s="1" t="s">
        <v>38</v>
      </c>
      <c r="I8934" s="1" t="s">
        <v>25</v>
      </c>
      <c r="J8934" s="1" t="s">
        <v>2171</v>
      </c>
      <c r="K8934" s="1" t="s">
        <v>105</v>
      </c>
      <c r="L8934" s="1">
        <v>53209</v>
      </c>
      <c r="M8934" s="1" t="s">
        <v>97</v>
      </c>
      <c r="N8934" s="1" t="s">
        <v>5118</v>
      </c>
      <c r="O8934" s="1" t="s">
        <v>66</v>
      </c>
      <c r="P8934" s="1" t="s">
        <v>146</v>
      </c>
      <c r="Q8934" s="1" t="s">
        <v>5119</v>
      </c>
      <c r="R8934" s="1">
        <v>29.339999999999996</v>
      </c>
      <c r="S8934" s="1">
        <v>3</v>
      </c>
      <c r="T8934" s="1">
        <v>0</v>
      </c>
      <c r="U8934" s="1">
        <v>10.855799999999999</v>
      </c>
      <c r="V8934" s="3" t="str">
        <f>IF(M8934=People!$B$5,People!$A$5,IF(M8934=People!$B$4,People!$A$4,IF(M8934=People!$B$3,People!$A$3,IF(M8934=People!$B$2,People!$A$2,0))))</f>
        <v>Kelly Williams</v>
      </c>
      <c r="W8934" s="3" t="str">
        <f>IFERROR(INDEX(Returns!A:A,MATCH(B8934,Returns!B:B,0)),"No")</f>
        <v>No</v>
      </c>
    </row>
    <row r="8935" spans="1:23" x14ac:dyDescent="0.2">
      <c r="A8935" s="1">
        <v>8934</v>
      </c>
      <c r="B8935" t="s">
        <v>10418</v>
      </c>
      <c r="C8935" s="2">
        <v>43173</v>
      </c>
      <c r="D8935" s="2">
        <v>43178</v>
      </c>
      <c r="E8935" s="1" t="s">
        <v>46</v>
      </c>
      <c r="F8935" s="1" t="s">
        <v>1862</v>
      </c>
      <c r="G8935" s="1" t="s">
        <v>1863</v>
      </c>
      <c r="H8935" s="1" t="s">
        <v>38</v>
      </c>
      <c r="I8935" s="1" t="s">
        <v>25</v>
      </c>
      <c r="J8935" s="1" t="s">
        <v>1596</v>
      </c>
      <c r="K8935" s="1" t="s">
        <v>105</v>
      </c>
      <c r="L8935" s="1">
        <v>54302</v>
      </c>
      <c r="M8935" s="1" t="s">
        <v>97</v>
      </c>
      <c r="N8935" s="1" t="s">
        <v>2925</v>
      </c>
      <c r="O8935" s="1" t="s">
        <v>30</v>
      </c>
      <c r="P8935" s="1" t="s">
        <v>60</v>
      </c>
      <c r="Q8935" s="1" t="s">
        <v>2926</v>
      </c>
      <c r="R8935" s="1">
        <v>16.739999999999998</v>
      </c>
      <c r="S8935" s="1">
        <v>2</v>
      </c>
      <c r="T8935" s="1">
        <v>0</v>
      </c>
      <c r="U8935" s="1">
        <v>4.3523999999999994</v>
      </c>
      <c r="V8935" s="3" t="str">
        <f>IF(M8935=People!$B$5,People!$A$5,IF(M8935=People!$B$4,People!$A$4,IF(M8935=People!$B$3,People!$A$3,IF(M8935=People!$B$2,People!$A$2,0))))</f>
        <v>Kelly Williams</v>
      </c>
      <c r="W8935" s="3" t="str">
        <f>IFERROR(INDEX(Returns!A:A,MATCH(B8935,Returns!B:B,0)),"No")</f>
        <v>No</v>
      </c>
    </row>
    <row r="8936" spans="1:23" x14ac:dyDescent="0.2">
      <c r="A8936" s="1">
        <v>8935</v>
      </c>
      <c r="B8936" t="s">
        <v>10419</v>
      </c>
      <c r="C8936" s="2">
        <v>43704</v>
      </c>
      <c r="D8936" s="2">
        <v>43704</v>
      </c>
      <c r="E8936" s="1" t="s">
        <v>1126</v>
      </c>
      <c r="F8936" s="1" t="s">
        <v>990</v>
      </c>
      <c r="G8936" s="1" t="s">
        <v>991</v>
      </c>
      <c r="H8936" s="1" t="s">
        <v>38</v>
      </c>
      <c r="I8936" s="1" t="s">
        <v>25</v>
      </c>
      <c r="J8936" s="1" t="s">
        <v>133</v>
      </c>
      <c r="K8936" s="1" t="s">
        <v>134</v>
      </c>
      <c r="L8936" s="1">
        <v>19120</v>
      </c>
      <c r="M8936" s="1" t="s">
        <v>135</v>
      </c>
      <c r="N8936" s="1" t="s">
        <v>3742</v>
      </c>
      <c r="O8936" s="1" t="s">
        <v>43</v>
      </c>
      <c r="P8936" s="1" t="s">
        <v>84</v>
      </c>
      <c r="Q8936" s="1" t="s">
        <v>3743</v>
      </c>
      <c r="R8936" s="1">
        <v>12.672000000000001</v>
      </c>
      <c r="S8936" s="1">
        <v>3</v>
      </c>
      <c r="T8936" s="1">
        <v>0.2</v>
      </c>
      <c r="U8936" s="1">
        <v>3.96</v>
      </c>
      <c r="V8936" s="3" t="str">
        <f>IF(M8936=People!$B$5,People!$A$5,IF(M8936=People!$B$4,People!$A$4,IF(M8936=People!$B$3,People!$A$3,IF(M8936=People!$B$2,People!$A$2,0))))</f>
        <v>Chuck Magee</v>
      </c>
      <c r="W8936" s="3" t="str">
        <f>IFERROR(INDEX(Returns!A:A,MATCH(B8936,Returns!B:B,0)),"No")</f>
        <v>No</v>
      </c>
    </row>
    <row r="8937" spans="1:23" x14ac:dyDescent="0.2">
      <c r="A8937" s="1">
        <v>8936</v>
      </c>
      <c r="B8937" t="s">
        <v>10419</v>
      </c>
      <c r="C8937" s="2">
        <v>43704</v>
      </c>
      <c r="D8937" s="2">
        <v>43704</v>
      </c>
      <c r="E8937" s="1" t="s">
        <v>1126</v>
      </c>
      <c r="F8937" s="1" t="s">
        <v>990</v>
      </c>
      <c r="G8937" s="1" t="s">
        <v>991</v>
      </c>
      <c r="H8937" s="1" t="s">
        <v>38</v>
      </c>
      <c r="I8937" s="1" t="s">
        <v>25</v>
      </c>
      <c r="J8937" s="1" t="s">
        <v>133</v>
      </c>
      <c r="K8937" s="1" t="s">
        <v>134</v>
      </c>
      <c r="L8937" s="1">
        <v>19120</v>
      </c>
      <c r="M8937" s="1" t="s">
        <v>135</v>
      </c>
      <c r="N8937" s="1" t="s">
        <v>1033</v>
      </c>
      <c r="O8937" s="1" t="s">
        <v>66</v>
      </c>
      <c r="P8937" s="1" t="s">
        <v>146</v>
      </c>
      <c r="Q8937" s="1" t="s">
        <v>1034</v>
      </c>
      <c r="R8937" s="1">
        <v>1119.8880000000001</v>
      </c>
      <c r="S8937" s="1">
        <v>14</v>
      </c>
      <c r="T8937" s="1">
        <v>0.2</v>
      </c>
      <c r="U8937" s="1">
        <v>209.97899999999993</v>
      </c>
      <c r="V8937" s="3" t="str">
        <f>IF(M8937=People!$B$5,People!$A$5,IF(M8937=People!$B$4,People!$A$4,IF(M8937=People!$B$3,People!$A$3,IF(M8937=People!$B$2,People!$A$2,0))))</f>
        <v>Chuck Magee</v>
      </c>
      <c r="W8937" s="3" t="str">
        <f>IFERROR(INDEX(Returns!A:A,MATCH(B8937,Returns!B:B,0)),"No")</f>
        <v>No</v>
      </c>
    </row>
    <row r="8938" spans="1:23" x14ac:dyDescent="0.2">
      <c r="A8938" s="1">
        <v>8937</v>
      </c>
      <c r="B8938" t="s">
        <v>10420</v>
      </c>
      <c r="C8938" s="2">
        <v>43086</v>
      </c>
      <c r="D8938" s="2">
        <v>43088</v>
      </c>
      <c r="E8938" s="1" t="s">
        <v>21</v>
      </c>
      <c r="F8938" s="1" t="s">
        <v>344</v>
      </c>
      <c r="G8938" s="1" t="s">
        <v>345</v>
      </c>
      <c r="H8938" s="1" t="s">
        <v>24</v>
      </c>
      <c r="I8938" s="1" t="s">
        <v>25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2898</v>
      </c>
      <c r="O8938" s="1" t="s">
        <v>43</v>
      </c>
      <c r="P8938" s="1" t="s">
        <v>63</v>
      </c>
      <c r="Q8938" s="1" t="s">
        <v>2899</v>
      </c>
      <c r="R8938" s="1">
        <v>204.85</v>
      </c>
      <c r="S8938" s="1">
        <v>5</v>
      </c>
      <c r="T8938" s="1">
        <v>0</v>
      </c>
      <c r="U8938" s="1">
        <v>53.261000000000003</v>
      </c>
      <c r="V8938" s="3" t="str">
        <f>IF(M8938=People!$B$5,People!$A$5,IF(M8938=People!$B$4,People!$A$4,IF(M8938=People!$B$3,People!$A$3,IF(M8938=People!$B$2,People!$A$2,0))))</f>
        <v>Anna Andreadi</v>
      </c>
      <c r="W8938" s="3" t="str">
        <f>IFERROR(INDEX(Returns!A:A,MATCH(B8938,Returns!B:B,0)),"No")</f>
        <v>No</v>
      </c>
    </row>
    <row r="8939" spans="1:23" x14ac:dyDescent="0.2">
      <c r="A8939" s="1">
        <v>8938</v>
      </c>
      <c r="B8939" t="s">
        <v>10420</v>
      </c>
      <c r="C8939" s="2">
        <v>43086</v>
      </c>
      <c r="D8939" s="2">
        <v>43088</v>
      </c>
      <c r="E8939" s="1" t="s">
        <v>21</v>
      </c>
      <c r="F8939" s="1" t="s">
        <v>344</v>
      </c>
      <c r="G8939" s="1" t="s">
        <v>345</v>
      </c>
      <c r="H8939" s="1" t="s">
        <v>24</v>
      </c>
      <c r="I8939" s="1" t="s">
        <v>25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4801</v>
      </c>
      <c r="O8939" s="1" t="s">
        <v>66</v>
      </c>
      <c r="P8939" s="1" t="s">
        <v>67</v>
      </c>
      <c r="Q8939" s="1" t="s">
        <v>4802</v>
      </c>
      <c r="R8939" s="1">
        <v>135.98400000000001</v>
      </c>
      <c r="S8939" s="1">
        <v>2</v>
      </c>
      <c r="T8939" s="1">
        <v>0.2</v>
      </c>
      <c r="U8939" s="1">
        <v>16.997999999999983</v>
      </c>
      <c r="V8939" s="3" t="str">
        <f>IF(M8939=People!$B$5,People!$A$5,IF(M8939=People!$B$4,People!$A$4,IF(M8939=People!$B$3,People!$A$3,IF(M8939=People!$B$2,People!$A$2,0))))</f>
        <v>Anna Andreadi</v>
      </c>
      <c r="W8939" s="3" t="str">
        <f>IFERROR(INDEX(Returns!A:A,MATCH(B8939,Returns!B:B,0)),"No")</f>
        <v>No</v>
      </c>
    </row>
    <row r="8940" spans="1:23" x14ac:dyDescent="0.2">
      <c r="A8940" s="1">
        <v>8939</v>
      </c>
      <c r="B8940" t="s">
        <v>10420</v>
      </c>
      <c r="C8940" s="2">
        <v>43086</v>
      </c>
      <c r="D8940" s="2">
        <v>43088</v>
      </c>
      <c r="E8940" s="1" t="s">
        <v>21</v>
      </c>
      <c r="F8940" s="1" t="s">
        <v>344</v>
      </c>
      <c r="G8940" s="1" t="s">
        <v>345</v>
      </c>
      <c r="H8940" s="1" t="s">
        <v>24</v>
      </c>
      <c r="I8940" s="1" t="s">
        <v>25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637</v>
      </c>
      <c r="O8940" s="1" t="s">
        <v>43</v>
      </c>
      <c r="P8940" s="1" t="s">
        <v>63</v>
      </c>
      <c r="Q8940" s="1" t="s">
        <v>638</v>
      </c>
      <c r="R8940" s="1">
        <v>16.399999999999999</v>
      </c>
      <c r="S8940" s="1">
        <v>5</v>
      </c>
      <c r="T8940" s="1">
        <v>0</v>
      </c>
      <c r="U8940" s="1">
        <v>7.0520000000000005</v>
      </c>
      <c r="V8940" s="3" t="str">
        <f>IF(M8940=People!$B$5,People!$A$5,IF(M8940=People!$B$4,People!$A$4,IF(M8940=People!$B$3,People!$A$3,IF(M8940=People!$B$2,People!$A$2,0))))</f>
        <v>Anna Andreadi</v>
      </c>
      <c r="W8940" s="3" t="str">
        <f>IFERROR(INDEX(Returns!A:A,MATCH(B8940,Returns!B:B,0)),"No")</f>
        <v>No</v>
      </c>
    </row>
    <row r="8941" spans="1:23" x14ac:dyDescent="0.2">
      <c r="A8941" s="1">
        <v>8940</v>
      </c>
      <c r="B8941" t="s">
        <v>10420</v>
      </c>
      <c r="C8941" s="2">
        <v>43086</v>
      </c>
      <c r="D8941" s="2">
        <v>43088</v>
      </c>
      <c r="E8941" s="1" t="s">
        <v>21</v>
      </c>
      <c r="F8941" s="1" t="s">
        <v>344</v>
      </c>
      <c r="G8941" s="1" t="s">
        <v>345</v>
      </c>
      <c r="H8941" s="1" t="s">
        <v>24</v>
      </c>
      <c r="I8941" s="1" t="s">
        <v>25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2972</v>
      </c>
      <c r="O8941" s="1" t="s">
        <v>43</v>
      </c>
      <c r="P8941" s="1" t="s">
        <v>70</v>
      </c>
      <c r="Q8941" s="1" t="s">
        <v>2973</v>
      </c>
      <c r="R8941" s="1">
        <v>92.960000000000008</v>
      </c>
      <c r="S8941" s="1">
        <v>2</v>
      </c>
      <c r="T8941" s="1">
        <v>0.2</v>
      </c>
      <c r="U8941" s="1">
        <v>31.373999999999995</v>
      </c>
      <c r="V8941" s="3" t="str">
        <f>IF(M8941=People!$B$5,People!$A$5,IF(M8941=People!$B$4,People!$A$4,IF(M8941=People!$B$3,People!$A$3,IF(M8941=People!$B$2,People!$A$2,0))))</f>
        <v>Anna Andreadi</v>
      </c>
      <c r="W8941" s="3" t="str">
        <f>IFERROR(INDEX(Returns!A:A,MATCH(B8941,Returns!B:B,0)),"No")</f>
        <v>No</v>
      </c>
    </row>
    <row r="8942" spans="1:23" x14ac:dyDescent="0.2">
      <c r="A8942" s="1">
        <v>8941</v>
      </c>
      <c r="B8942" t="s">
        <v>10421</v>
      </c>
      <c r="C8942" s="2">
        <v>42604</v>
      </c>
      <c r="D8942" s="2">
        <v>42606</v>
      </c>
      <c r="E8942" s="1" t="s">
        <v>21</v>
      </c>
      <c r="F8942" s="1" t="s">
        <v>1413</v>
      </c>
      <c r="G8942" s="1" t="s">
        <v>1414</v>
      </c>
      <c r="H8942" s="1" t="s">
        <v>24</v>
      </c>
      <c r="I8942" s="1" t="s">
        <v>25</v>
      </c>
      <c r="J8942" s="1" t="s">
        <v>4990</v>
      </c>
      <c r="K8942" s="1" t="s">
        <v>50</v>
      </c>
      <c r="L8942" s="1">
        <v>33161</v>
      </c>
      <c r="M8942" s="1" t="s">
        <v>28</v>
      </c>
      <c r="N8942" s="1" t="s">
        <v>5876</v>
      </c>
      <c r="O8942" s="1" t="s">
        <v>43</v>
      </c>
      <c r="P8942" s="1" t="s">
        <v>512</v>
      </c>
      <c r="Q8942" s="1" t="s">
        <v>5877</v>
      </c>
      <c r="R8942" s="1">
        <v>7.6320000000000014</v>
      </c>
      <c r="S8942" s="1">
        <v>3</v>
      </c>
      <c r="T8942" s="1">
        <v>0.2</v>
      </c>
      <c r="U8942" s="1">
        <v>-1.8126000000000002</v>
      </c>
      <c r="V8942" s="3" t="str">
        <f>IF(M8942=People!$B$5,People!$A$5,IF(M8942=People!$B$4,People!$A$4,IF(M8942=People!$B$3,People!$A$3,IF(M8942=People!$B$2,People!$A$2,0))))</f>
        <v>Cassandra Brandow</v>
      </c>
      <c r="W8942" s="3" t="str">
        <f>IFERROR(INDEX(Returns!A:A,MATCH(B8942,Returns!B:B,0)),"No")</f>
        <v>No</v>
      </c>
    </row>
    <row r="8943" spans="1:23" x14ac:dyDescent="0.2">
      <c r="A8943" s="1">
        <v>8942</v>
      </c>
      <c r="B8943" t="s">
        <v>6083</v>
      </c>
      <c r="C8943" s="2">
        <v>43407</v>
      </c>
      <c r="D8943" s="2">
        <v>43409</v>
      </c>
      <c r="E8943" s="1" t="s">
        <v>170</v>
      </c>
      <c r="F8943" s="1" t="s">
        <v>3490</v>
      </c>
      <c r="G8943" s="1" t="s">
        <v>3491</v>
      </c>
      <c r="H8943" s="1" t="s">
        <v>24</v>
      </c>
      <c r="I8943" s="1" t="s">
        <v>25</v>
      </c>
      <c r="J8943" s="1" t="s">
        <v>372</v>
      </c>
      <c r="K8943" s="1" t="s">
        <v>373</v>
      </c>
      <c r="L8943" s="1">
        <v>97206</v>
      </c>
      <c r="M8943" s="1" t="s">
        <v>41</v>
      </c>
      <c r="N8943" s="1" t="s">
        <v>2976</v>
      </c>
      <c r="O8943" s="1" t="s">
        <v>43</v>
      </c>
      <c r="P8943" s="1" t="s">
        <v>70</v>
      </c>
      <c r="Q8943" s="1" t="s">
        <v>2977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3" t="str">
        <f>IF(M8943=People!$B$5,People!$A$5,IF(M8943=People!$B$4,People!$A$4,IF(M8943=People!$B$3,People!$A$3,IF(M8943=People!$B$2,People!$A$2,0))))</f>
        <v>Anna Andreadi</v>
      </c>
      <c r="W8943" s="3" t="str">
        <f>IFERROR(INDEX(Returns!A:A,MATCH(B8943,Returns!B:B,0)),"No")</f>
        <v>Yes</v>
      </c>
    </row>
    <row r="8944" spans="1:23" x14ac:dyDescent="0.2">
      <c r="A8944" s="1">
        <v>8943</v>
      </c>
      <c r="B8944" t="s">
        <v>6083</v>
      </c>
      <c r="C8944" s="2">
        <v>43407</v>
      </c>
      <c r="D8944" s="2">
        <v>43409</v>
      </c>
      <c r="E8944" s="1" t="s">
        <v>170</v>
      </c>
      <c r="F8944" s="1" t="s">
        <v>3490</v>
      </c>
      <c r="G8944" s="1" t="s">
        <v>3491</v>
      </c>
      <c r="H8944" s="1" t="s">
        <v>24</v>
      </c>
      <c r="I8944" s="1" t="s">
        <v>25</v>
      </c>
      <c r="J8944" s="1" t="s">
        <v>372</v>
      </c>
      <c r="K8944" s="1" t="s">
        <v>373</v>
      </c>
      <c r="L8944" s="1">
        <v>97206</v>
      </c>
      <c r="M8944" s="1" t="s">
        <v>41</v>
      </c>
      <c r="N8944" s="1" t="s">
        <v>5878</v>
      </c>
      <c r="O8944" s="1" t="s">
        <v>66</v>
      </c>
      <c r="P8944" s="1" t="s">
        <v>601</v>
      </c>
      <c r="Q8944" s="1" t="s">
        <v>5879</v>
      </c>
      <c r="R8944" s="1">
        <v>179.99100000000004</v>
      </c>
      <c r="S8944" s="1">
        <v>3</v>
      </c>
      <c r="T8944" s="1">
        <v>0.7</v>
      </c>
      <c r="U8944" s="1">
        <v>-251.98739999999992</v>
      </c>
      <c r="V8944" s="3" t="str">
        <f>IF(M8944=People!$B$5,People!$A$5,IF(M8944=People!$B$4,People!$A$4,IF(M8944=People!$B$3,People!$A$3,IF(M8944=People!$B$2,People!$A$2,0))))</f>
        <v>Anna Andreadi</v>
      </c>
      <c r="W8944" s="3" t="str">
        <f>IFERROR(INDEX(Returns!A:A,MATCH(B8944,Returns!B:B,0)),"No")</f>
        <v>Yes</v>
      </c>
    </row>
    <row r="8945" spans="1:23" x14ac:dyDescent="0.2">
      <c r="A8945" s="1">
        <v>8944</v>
      </c>
      <c r="B8945" t="s">
        <v>10422</v>
      </c>
      <c r="C8945" s="2">
        <v>43748</v>
      </c>
      <c r="D8945" s="2">
        <v>43754</v>
      </c>
      <c r="E8945" s="1" t="s">
        <v>46</v>
      </c>
      <c r="F8945" s="1" t="s">
        <v>4002</v>
      </c>
      <c r="G8945" s="1" t="s">
        <v>4003</v>
      </c>
      <c r="H8945" s="1" t="s">
        <v>24</v>
      </c>
      <c r="I8945" s="1" t="s">
        <v>25</v>
      </c>
      <c r="J8945" s="1" t="s">
        <v>403</v>
      </c>
      <c r="K8945" s="1" t="s">
        <v>191</v>
      </c>
      <c r="L8945" s="1">
        <v>60505</v>
      </c>
      <c r="M8945" s="1" t="s">
        <v>97</v>
      </c>
      <c r="N8945" s="1" t="s">
        <v>5584</v>
      </c>
      <c r="O8945" s="1" t="s">
        <v>30</v>
      </c>
      <c r="P8945" s="1" t="s">
        <v>34</v>
      </c>
      <c r="Q8945" s="1" t="s">
        <v>5585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3" t="str">
        <f>IF(M8945=People!$B$5,People!$A$5,IF(M8945=People!$B$4,People!$A$4,IF(M8945=People!$B$3,People!$A$3,IF(M8945=People!$B$2,People!$A$2,0))))</f>
        <v>Kelly Williams</v>
      </c>
      <c r="W8945" s="3" t="str">
        <f>IFERROR(INDEX(Returns!A:A,MATCH(B8945,Returns!B:B,0)),"No")</f>
        <v>No</v>
      </c>
    </row>
    <row r="8946" spans="1:23" x14ac:dyDescent="0.2">
      <c r="A8946" s="1">
        <v>8945</v>
      </c>
      <c r="B8946" t="s">
        <v>10423</v>
      </c>
      <c r="C8946" s="2">
        <v>42711</v>
      </c>
      <c r="D8946" s="2">
        <v>42712</v>
      </c>
      <c r="E8946" s="1" t="s">
        <v>170</v>
      </c>
      <c r="F8946" s="1" t="s">
        <v>2648</v>
      </c>
      <c r="G8946" s="1" t="s">
        <v>2649</v>
      </c>
      <c r="H8946" s="1" t="s">
        <v>94</v>
      </c>
      <c r="I8946" s="1" t="s">
        <v>25</v>
      </c>
      <c r="J8946" s="1" t="s">
        <v>116</v>
      </c>
      <c r="K8946" s="1" t="s">
        <v>40</v>
      </c>
      <c r="L8946" s="1">
        <v>94109</v>
      </c>
      <c r="M8946" s="1" t="s">
        <v>41</v>
      </c>
      <c r="N8946" s="1" t="s">
        <v>4485</v>
      </c>
      <c r="O8946" s="1" t="s">
        <v>43</v>
      </c>
      <c r="P8946" s="1" t="s">
        <v>84</v>
      </c>
      <c r="Q8946" s="1" t="s">
        <v>4486</v>
      </c>
      <c r="R8946" s="1">
        <v>164.88</v>
      </c>
      <c r="S8946" s="1">
        <v>3</v>
      </c>
      <c r="T8946" s="1">
        <v>0</v>
      </c>
      <c r="U8946" s="1">
        <v>80.791200000000003</v>
      </c>
      <c r="V8946" s="3" t="str">
        <f>IF(M8946=People!$B$5,People!$A$5,IF(M8946=People!$B$4,People!$A$4,IF(M8946=People!$B$3,People!$A$3,IF(M8946=People!$B$2,People!$A$2,0))))</f>
        <v>Anna Andreadi</v>
      </c>
      <c r="W8946" s="3" t="str">
        <f>IFERROR(INDEX(Returns!A:A,MATCH(B8946,Returns!B:B,0)),"No")</f>
        <v>No</v>
      </c>
    </row>
    <row r="8947" spans="1:23" x14ac:dyDescent="0.2">
      <c r="A8947" s="1">
        <v>8946</v>
      </c>
      <c r="B8947" t="s">
        <v>10424</v>
      </c>
      <c r="C8947" s="2">
        <v>42689</v>
      </c>
      <c r="D8947" s="2">
        <v>42691</v>
      </c>
      <c r="E8947" s="1" t="s">
        <v>21</v>
      </c>
      <c r="F8947" s="1" t="s">
        <v>4226</v>
      </c>
      <c r="G8947" s="1" t="s">
        <v>4227</v>
      </c>
      <c r="H8947" s="1" t="s">
        <v>38</v>
      </c>
      <c r="I8947" s="1" t="s">
        <v>25</v>
      </c>
      <c r="J8947" s="1" t="s">
        <v>116</v>
      </c>
      <c r="K8947" s="1" t="s">
        <v>40</v>
      </c>
      <c r="L8947" s="1">
        <v>94110</v>
      </c>
      <c r="M8947" s="1" t="s">
        <v>41</v>
      </c>
      <c r="N8947" s="1" t="s">
        <v>1682</v>
      </c>
      <c r="O8947" s="1" t="s">
        <v>43</v>
      </c>
      <c r="P8947" s="1" t="s">
        <v>512</v>
      </c>
      <c r="Q8947" s="1" t="s">
        <v>1683</v>
      </c>
      <c r="R8947" s="1">
        <v>10.95</v>
      </c>
      <c r="S8947" s="1">
        <v>3</v>
      </c>
      <c r="T8947" s="1">
        <v>0</v>
      </c>
      <c r="U8947" s="1">
        <v>3.2849999999999993</v>
      </c>
      <c r="V8947" s="3" t="str">
        <f>IF(M8947=People!$B$5,People!$A$5,IF(M8947=People!$B$4,People!$A$4,IF(M8947=People!$B$3,People!$A$3,IF(M8947=People!$B$2,People!$A$2,0))))</f>
        <v>Anna Andreadi</v>
      </c>
      <c r="W8947" s="3" t="str">
        <f>IFERROR(INDEX(Returns!A:A,MATCH(B8947,Returns!B:B,0)),"No")</f>
        <v>No</v>
      </c>
    </row>
    <row r="8948" spans="1:23" x14ac:dyDescent="0.2">
      <c r="A8948" s="1">
        <v>8947</v>
      </c>
      <c r="B8948" t="s">
        <v>10425</v>
      </c>
      <c r="C8948" s="2">
        <v>43823</v>
      </c>
      <c r="D8948" s="2">
        <v>43827</v>
      </c>
      <c r="E8948" s="1" t="s">
        <v>46</v>
      </c>
      <c r="F8948" s="1" t="s">
        <v>4998</v>
      </c>
      <c r="G8948" s="1" t="s">
        <v>4999</v>
      </c>
      <c r="H8948" s="1" t="s">
        <v>38</v>
      </c>
      <c r="I8948" s="1" t="s">
        <v>25</v>
      </c>
      <c r="J8948" s="1" t="s">
        <v>3240</v>
      </c>
      <c r="K8948" s="1" t="s">
        <v>1088</v>
      </c>
      <c r="L8948" s="1">
        <v>2740</v>
      </c>
      <c r="M8948" s="1" t="s">
        <v>135</v>
      </c>
      <c r="N8948" s="1" t="s">
        <v>3841</v>
      </c>
      <c r="O8948" s="1" t="s">
        <v>43</v>
      </c>
      <c r="P8948" s="1" t="s">
        <v>84</v>
      </c>
      <c r="Q8948" s="1" t="s">
        <v>3842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3" t="str">
        <f>IF(M8948=People!$B$5,People!$A$5,IF(M8948=People!$B$4,People!$A$4,IF(M8948=People!$B$3,People!$A$3,IF(M8948=People!$B$2,People!$A$2,0))))</f>
        <v>Chuck Magee</v>
      </c>
      <c r="W8948" s="3" t="str">
        <f>IFERROR(INDEX(Returns!A:A,MATCH(B8948,Returns!B:B,0)),"No")</f>
        <v>No</v>
      </c>
    </row>
    <row r="8949" spans="1:23" x14ac:dyDescent="0.2">
      <c r="A8949" s="1">
        <v>8948</v>
      </c>
      <c r="B8949" t="s">
        <v>10425</v>
      </c>
      <c r="C8949" s="2">
        <v>43823</v>
      </c>
      <c r="D8949" s="2">
        <v>43827</v>
      </c>
      <c r="E8949" s="1" t="s">
        <v>46</v>
      </c>
      <c r="F8949" s="1" t="s">
        <v>4998</v>
      </c>
      <c r="G8949" s="1" t="s">
        <v>4999</v>
      </c>
      <c r="H8949" s="1" t="s">
        <v>38</v>
      </c>
      <c r="I8949" s="1" t="s">
        <v>25</v>
      </c>
      <c r="J8949" s="1" t="s">
        <v>3240</v>
      </c>
      <c r="K8949" s="1" t="s">
        <v>1088</v>
      </c>
      <c r="L8949" s="1">
        <v>2740</v>
      </c>
      <c r="M8949" s="1" t="s">
        <v>135</v>
      </c>
      <c r="N8949" s="1" t="s">
        <v>5406</v>
      </c>
      <c r="O8949" s="1" t="s">
        <v>43</v>
      </c>
      <c r="P8949" s="1" t="s">
        <v>70</v>
      </c>
      <c r="Q8949" s="1" t="s">
        <v>5407</v>
      </c>
      <c r="R8949" s="1">
        <v>12.3</v>
      </c>
      <c r="S8949" s="1">
        <v>5</v>
      </c>
      <c r="T8949" s="1">
        <v>0</v>
      </c>
      <c r="U8949" s="1">
        <v>6.15</v>
      </c>
      <c r="V8949" s="3" t="str">
        <f>IF(M8949=People!$B$5,People!$A$5,IF(M8949=People!$B$4,People!$A$4,IF(M8949=People!$B$3,People!$A$3,IF(M8949=People!$B$2,People!$A$2,0))))</f>
        <v>Chuck Magee</v>
      </c>
      <c r="W8949" s="3" t="str">
        <f>IFERROR(INDEX(Returns!A:A,MATCH(B8949,Returns!B:B,0)),"No")</f>
        <v>No</v>
      </c>
    </row>
    <row r="8950" spans="1:23" x14ac:dyDescent="0.2">
      <c r="A8950" s="1">
        <v>8949</v>
      </c>
      <c r="B8950" t="s">
        <v>10426</v>
      </c>
      <c r="C8950" s="2">
        <v>42728</v>
      </c>
      <c r="D8950" s="2">
        <v>42730</v>
      </c>
      <c r="E8950" s="1" t="s">
        <v>170</v>
      </c>
      <c r="F8950" s="1" t="s">
        <v>3788</v>
      </c>
      <c r="G8950" s="1" t="s">
        <v>3789</v>
      </c>
      <c r="H8950" s="1" t="s">
        <v>24</v>
      </c>
      <c r="I8950" s="1" t="s">
        <v>25</v>
      </c>
      <c r="J8950" s="1" t="s">
        <v>833</v>
      </c>
      <c r="K8950" s="1" t="s">
        <v>40</v>
      </c>
      <c r="L8950" s="1">
        <v>92037</v>
      </c>
      <c r="M8950" s="1" t="s">
        <v>41</v>
      </c>
      <c r="N8950" s="1" t="s">
        <v>5745</v>
      </c>
      <c r="O8950" s="1" t="s">
        <v>43</v>
      </c>
      <c r="P8950" s="1" t="s">
        <v>73</v>
      </c>
      <c r="Q8950" s="1" t="s">
        <v>5746</v>
      </c>
      <c r="R8950" s="1">
        <v>13.97</v>
      </c>
      <c r="S8950" s="1">
        <v>1</v>
      </c>
      <c r="T8950" s="1">
        <v>0</v>
      </c>
      <c r="U8950" s="1">
        <v>3.632200000000001</v>
      </c>
      <c r="V8950" s="3" t="str">
        <f>IF(M8950=People!$B$5,People!$A$5,IF(M8950=People!$B$4,People!$A$4,IF(M8950=People!$B$3,People!$A$3,IF(M8950=People!$B$2,People!$A$2,0))))</f>
        <v>Anna Andreadi</v>
      </c>
      <c r="W8950" s="3" t="str">
        <f>IFERROR(INDEX(Returns!A:A,MATCH(B8950,Returns!B:B,0)),"No")</f>
        <v>No</v>
      </c>
    </row>
    <row r="8951" spans="1:23" x14ac:dyDescent="0.2">
      <c r="A8951" s="1">
        <v>8950</v>
      </c>
      <c r="B8951" t="s">
        <v>6159</v>
      </c>
      <c r="C8951" s="2">
        <v>43821</v>
      </c>
      <c r="D8951" s="2">
        <v>43827</v>
      </c>
      <c r="E8951" s="1" t="s">
        <v>46</v>
      </c>
      <c r="F8951" s="1" t="s">
        <v>4831</v>
      </c>
      <c r="G8951" s="1" t="s">
        <v>4832</v>
      </c>
      <c r="H8951" s="1" t="s">
        <v>24</v>
      </c>
      <c r="I8951" s="1" t="s">
        <v>25</v>
      </c>
      <c r="J8951" s="1" t="s">
        <v>294</v>
      </c>
      <c r="K8951" s="1" t="s">
        <v>300</v>
      </c>
      <c r="L8951" s="1">
        <v>38301</v>
      </c>
      <c r="M8951" s="1" t="s">
        <v>28</v>
      </c>
      <c r="N8951" s="1" t="s">
        <v>921</v>
      </c>
      <c r="O8951" s="1" t="s">
        <v>30</v>
      </c>
      <c r="P8951" s="1" t="s">
        <v>52</v>
      </c>
      <c r="Q8951" s="1" t="s">
        <v>922</v>
      </c>
      <c r="R8951" s="1">
        <v>934.9559999999999</v>
      </c>
      <c r="S8951" s="1">
        <v>6</v>
      </c>
      <c r="T8951" s="1">
        <v>0.4</v>
      </c>
      <c r="U8951" s="1">
        <v>-249.32159999999999</v>
      </c>
      <c r="V8951" s="3" t="str">
        <f>IF(M8951=People!$B$5,People!$A$5,IF(M8951=People!$B$4,People!$A$4,IF(M8951=People!$B$3,People!$A$3,IF(M8951=People!$B$2,People!$A$2,0))))</f>
        <v>Cassandra Brandow</v>
      </c>
      <c r="W8951" s="3" t="str">
        <f>IFERROR(INDEX(Returns!A:A,MATCH(B8951,Returns!B:B,0)),"No")</f>
        <v>Yes</v>
      </c>
    </row>
    <row r="8952" spans="1:23" x14ac:dyDescent="0.2">
      <c r="A8952" s="1">
        <v>8951</v>
      </c>
      <c r="B8952" t="s">
        <v>6159</v>
      </c>
      <c r="C8952" s="2">
        <v>43821</v>
      </c>
      <c r="D8952" s="2">
        <v>43827</v>
      </c>
      <c r="E8952" s="1" t="s">
        <v>46</v>
      </c>
      <c r="F8952" s="1" t="s">
        <v>4831</v>
      </c>
      <c r="G8952" s="1" t="s">
        <v>4832</v>
      </c>
      <c r="H8952" s="1" t="s">
        <v>24</v>
      </c>
      <c r="I8952" s="1" t="s">
        <v>25</v>
      </c>
      <c r="J8952" s="1" t="s">
        <v>294</v>
      </c>
      <c r="K8952" s="1" t="s">
        <v>300</v>
      </c>
      <c r="L8952" s="1">
        <v>38301</v>
      </c>
      <c r="M8952" s="1" t="s">
        <v>28</v>
      </c>
      <c r="N8952" s="1" t="s">
        <v>2707</v>
      </c>
      <c r="O8952" s="1" t="s">
        <v>66</v>
      </c>
      <c r="P8952" s="1" t="s">
        <v>146</v>
      </c>
      <c r="Q8952" s="1" t="s">
        <v>2708</v>
      </c>
      <c r="R8952" s="1">
        <v>46.864000000000004</v>
      </c>
      <c r="S8952" s="1">
        <v>2</v>
      </c>
      <c r="T8952" s="1">
        <v>0.2</v>
      </c>
      <c r="U8952" s="1">
        <v>7.615399999999994</v>
      </c>
      <c r="V8952" s="3" t="str">
        <f>IF(M8952=People!$B$5,People!$A$5,IF(M8952=People!$B$4,People!$A$4,IF(M8952=People!$B$3,People!$A$3,IF(M8952=People!$B$2,People!$A$2,0))))</f>
        <v>Cassandra Brandow</v>
      </c>
      <c r="W8952" s="3" t="str">
        <f>IFERROR(INDEX(Returns!A:A,MATCH(B8952,Returns!B:B,0)),"No")</f>
        <v>Yes</v>
      </c>
    </row>
    <row r="8953" spans="1:23" x14ac:dyDescent="0.2">
      <c r="A8953" s="1">
        <v>8952</v>
      </c>
      <c r="B8953" t="s">
        <v>6159</v>
      </c>
      <c r="C8953" s="2">
        <v>43821</v>
      </c>
      <c r="D8953" s="2">
        <v>43827</v>
      </c>
      <c r="E8953" s="1" t="s">
        <v>46</v>
      </c>
      <c r="F8953" s="1" t="s">
        <v>4831</v>
      </c>
      <c r="G8953" s="1" t="s">
        <v>4832</v>
      </c>
      <c r="H8953" s="1" t="s">
        <v>24</v>
      </c>
      <c r="I8953" s="1" t="s">
        <v>25</v>
      </c>
      <c r="J8953" s="1" t="s">
        <v>294</v>
      </c>
      <c r="K8953" s="1" t="s">
        <v>300</v>
      </c>
      <c r="L8953" s="1">
        <v>38301</v>
      </c>
      <c r="M8953" s="1" t="s">
        <v>28</v>
      </c>
      <c r="N8953" s="1" t="s">
        <v>1292</v>
      </c>
      <c r="O8953" s="1" t="s">
        <v>43</v>
      </c>
      <c r="P8953" s="1" t="s">
        <v>55</v>
      </c>
      <c r="Q8953" s="1" t="s">
        <v>1293</v>
      </c>
      <c r="R8953" s="1">
        <v>26.160000000000004</v>
      </c>
      <c r="S8953" s="1">
        <v>3</v>
      </c>
      <c r="T8953" s="1">
        <v>0.2</v>
      </c>
      <c r="U8953" s="1">
        <v>1.961999999999998</v>
      </c>
      <c r="V8953" s="3" t="str">
        <f>IF(M8953=People!$B$5,People!$A$5,IF(M8953=People!$B$4,People!$A$4,IF(M8953=People!$B$3,People!$A$3,IF(M8953=People!$B$2,People!$A$2,0))))</f>
        <v>Cassandra Brandow</v>
      </c>
      <c r="W8953" s="3" t="str">
        <f>IFERROR(INDEX(Returns!A:A,MATCH(B8953,Returns!B:B,0)),"No")</f>
        <v>Yes</v>
      </c>
    </row>
    <row r="8954" spans="1:23" x14ac:dyDescent="0.2">
      <c r="A8954" s="1">
        <v>8953</v>
      </c>
      <c r="B8954" t="s">
        <v>6159</v>
      </c>
      <c r="C8954" s="2">
        <v>43821</v>
      </c>
      <c r="D8954" s="2">
        <v>43827</v>
      </c>
      <c r="E8954" s="1" t="s">
        <v>46</v>
      </c>
      <c r="F8954" s="1" t="s">
        <v>4831</v>
      </c>
      <c r="G8954" s="1" t="s">
        <v>4832</v>
      </c>
      <c r="H8954" s="1" t="s">
        <v>24</v>
      </c>
      <c r="I8954" s="1" t="s">
        <v>25</v>
      </c>
      <c r="J8954" s="1" t="s">
        <v>294</v>
      </c>
      <c r="K8954" s="1" t="s">
        <v>300</v>
      </c>
      <c r="L8954" s="1">
        <v>38301</v>
      </c>
      <c r="M8954" s="1" t="s">
        <v>28</v>
      </c>
      <c r="N8954" s="1" t="s">
        <v>3329</v>
      </c>
      <c r="O8954" s="1" t="s">
        <v>43</v>
      </c>
      <c r="P8954" s="1" t="s">
        <v>63</v>
      </c>
      <c r="Q8954" s="1" t="s">
        <v>3330</v>
      </c>
      <c r="R8954" s="1">
        <v>23.128</v>
      </c>
      <c r="S8954" s="1">
        <v>7</v>
      </c>
      <c r="T8954" s="1">
        <v>0.2</v>
      </c>
      <c r="U8954" s="1">
        <v>2.8909999999999982</v>
      </c>
      <c r="V8954" s="3" t="str">
        <f>IF(M8954=People!$B$5,People!$A$5,IF(M8954=People!$B$4,People!$A$4,IF(M8954=People!$B$3,People!$A$3,IF(M8954=People!$B$2,People!$A$2,0))))</f>
        <v>Cassandra Brandow</v>
      </c>
      <c r="W8954" s="3" t="str">
        <f>IFERROR(INDEX(Returns!A:A,MATCH(B8954,Returns!B:B,0)),"No")</f>
        <v>Yes</v>
      </c>
    </row>
    <row r="8955" spans="1:23" x14ac:dyDescent="0.2">
      <c r="A8955" s="1">
        <v>8954</v>
      </c>
      <c r="B8955" t="s">
        <v>6159</v>
      </c>
      <c r="C8955" s="2">
        <v>43821</v>
      </c>
      <c r="D8955" s="2">
        <v>43827</v>
      </c>
      <c r="E8955" s="1" t="s">
        <v>46</v>
      </c>
      <c r="F8955" s="1" t="s">
        <v>4831</v>
      </c>
      <c r="G8955" s="1" t="s">
        <v>4832</v>
      </c>
      <c r="H8955" s="1" t="s">
        <v>24</v>
      </c>
      <c r="I8955" s="1" t="s">
        <v>25</v>
      </c>
      <c r="J8955" s="1" t="s">
        <v>294</v>
      </c>
      <c r="K8955" s="1" t="s">
        <v>300</v>
      </c>
      <c r="L8955" s="1">
        <v>38301</v>
      </c>
      <c r="M8955" s="1" t="s">
        <v>28</v>
      </c>
      <c r="N8955" s="1" t="s">
        <v>2207</v>
      </c>
      <c r="O8955" s="1" t="s">
        <v>43</v>
      </c>
      <c r="P8955" s="1" t="s">
        <v>73</v>
      </c>
      <c r="Q8955" s="1" t="s">
        <v>2208</v>
      </c>
      <c r="R8955" s="1">
        <v>59.24</v>
      </c>
      <c r="S8955" s="1">
        <v>5</v>
      </c>
      <c r="T8955" s="1">
        <v>0.2</v>
      </c>
      <c r="U8955" s="1">
        <v>16.290999999999997</v>
      </c>
      <c r="V8955" s="3" t="str">
        <f>IF(M8955=People!$B$5,People!$A$5,IF(M8955=People!$B$4,People!$A$4,IF(M8955=People!$B$3,People!$A$3,IF(M8955=People!$B$2,People!$A$2,0))))</f>
        <v>Cassandra Brandow</v>
      </c>
      <c r="W8955" s="3" t="str">
        <f>IFERROR(INDEX(Returns!A:A,MATCH(B8955,Returns!B:B,0)),"No")</f>
        <v>Yes</v>
      </c>
    </row>
    <row r="8956" spans="1:23" x14ac:dyDescent="0.2">
      <c r="A8956" s="1">
        <v>8955</v>
      </c>
      <c r="B8956" t="s">
        <v>10427</v>
      </c>
      <c r="C8956" s="2">
        <v>42590</v>
      </c>
      <c r="D8956" s="2">
        <v>42592</v>
      </c>
      <c r="E8956" s="1" t="s">
        <v>21</v>
      </c>
      <c r="F8956" s="1" t="s">
        <v>2529</v>
      </c>
      <c r="G8956" s="1" t="s">
        <v>2530</v>
      </c>
      <c r="H8956" s="1" t="s">
        <v>24</v>
      </c>
      <c r="I8956" s="1" t="s">
        <v>25</v>
      </c>
      <c r="J8956" s="1" t="s">
        <v>1324</v>
      </c>
      <c r="K8956" s="1" t="s">
        <v>50</v>
      </c>
      <c r="L8956" s="1">
        <v>32216</v>
      </c>
      <c r="M8956" s="1" t="s">
        <v>28</v>
      </c>
      <c r="N8956" s="1" t="s">
        <v>3845</v>
      </c>
      <c r="O8956" s="1" t="s">
        <v>30</v>
      </c>
      <c r="P8956" s="1" t="s">
        <v>31</v>
      </c>
      <c r="Q8956" s="1" t="s">
        <v>3846</v>
      </c>
      <c r="R8956" s="1">
        <v>155.45600000000002</v>
      </c>
      <c r="S8956" s="1">
        <v>4</v>
      </c>
      <c r="T8956" s="1">
        <v>0.2</v>
      </c>
      <c r="U8956" s="1">
        <v>-7.7727999999999895</v>
      </c>
      <c r="V8956" s="3" t="str">
        <f>IF(M8956=People!$B$5,People!$A$5,IF(M8956=People!$B$4,People!$A$4,IF(M8956=People!$B$3,People!$A$3,IF(M8956=People!$B$2,People!$A$2,0))))</f>
        <v>Cassandra Brandow</v>
      </c>
      <c r="W8956" s="3" t="str">
        <f>IFERROR(INDEX(Returns!A:A,MATCH(B8956,Returns!B:B,0)),"No")</f>
        <v>No</v>
      </c>
    </row>
    <row r="8957" spans="1:23" x14ac:dyDescent="0.2">
      <c r="A8957" s="1">
        <v>8956</v>
      </c>
      <c r="B8957" t="s">
        <v>10428</v>
      </c>
      <c r="C8957" s="2">
        <v>42633</v>
      </c>
      <c r="D8957" s="2">
        <v>42637</v>
      </c>
      <c r="E8957" s="1" t="s">
        <v>46</v>
      </c>
      <c r="F8957" s="1" t="s">
        <v>3017</v>
      </c>
      <c r="G8957" s="1" t="s">
        <v>3018</v>
      </c>
      <c r="H8957" s="1" t="s">
        <v>38</v>
      </c>
      <c r="I8957" s="1" t="s">
        <v>25</v>
      </c>
      <c r="J8957" s="1" t="s">
        <v>833</v>
      </c>
      <c r="K8957" s="1" t="s">
        <v>40</v>
      </c>
      <c r="L8957" s="1">
        <v>92024</v>
      </c>
      <c r="M8957" s="1" t="s">
        <v>41</v>
      </c>
      <c r="N8957" s="1" t="s">
        <v>4919</v>
      </c>
      <c r="O8957" s="1" t="s">
        <v>43</v>
      </c>
      <c r="P8957" s="1" t="s">
        <v>84</v>
      </c>
      <c r="Q8957" s="1" t="s">
        <v>4920</v>
      </c>
      <c r="R8957" s="1">
        <v>8.56</v>
      </c>
      <c r="S8957" s="1">
        <v>2</v>
      </c>
      <c r="T8957" s="1">
        <v>0</v>
      </c>
      <c r="U8957" s="1">
        <v>3.8519999999999994</v>
      </c>
      <c r="V8957" s="3" t="str">
        <f>IF(M8957=People!$B$5,People!$A$5,IF(M8957=People!$B$4,People!$A$4,IF(M8957=People!$B$3,People!$A$3,IF(M8957=People!$B$2,People!$A$2,0))))</f>
        <v>Anna Andreadi</v>
      </c>
      <c r="W8957" s="3" t="str">
        <f>IFERROR(INDEX(Returns!A:A,MATCH(B8957,Returns!B:B,0)),"No")</f>
        <v>No</v>
      </c>
    </row>
    <row r="8958" spans="1:23" x14ac:dyDescent="0.2">
      <c r="A8958" s="1">
        <v>8957</v>
      </c>
      <c r="B8958" t="s">
        <v>10429</v>
      </c>
      <c r="C8958" s="2">
        <v>43824</v>
      </c>
      <c r="D8958" s="2">
        <v>43827</v>
      </c>
      <c r="E8958" s="1" t="s">
        <v>170</v>
      </c>
      <c r="F8958" s="1" t="s">
        <v>2584</v>
      </c>
      <c r="G8958" s="1" t="s">
        <v>2585</v>
      </c>
      <c r="H8958" s="1" t="s">
        <v>24</v>
      </c>
      <c r="I8958" s="1" t="s">
        <v>25</v>
      </c>
      <c r="J8958" s="1" t="s">
        <v>1995</v>
      </c>
      <c r="K8958" s="1" t="s">
        <v>50</v>
      </c>
      <c r="L8958" s="1">
        <v>33012</v>
      </c>
      <c r="M8958" s="1" t="s">
        <v>28</v>
      </c>
      <c r="N8958" s="1" t="s">
        <v>4677</v>
      </c>
      <c r="O8958" s="1" t="s">
        <v>30</v>
      </c>
      <c r="P8958" s="1" t="s">
        <v>60</v>
      </c>
      <c r="Q8958" s="1" t="s">
        <v>4678</v>
      </c>
      <c r="R8958" s="1">
        <v>21</v>
      </c>
      <c r="S8958" s="1">
        <v>3</v>
      </c>
      <c r="T8958" s="1">
        <v>0.2</v>
      </c>
      <c r="U8958" s="1">
        <v>5.7750000000000021</v>
      </c>
      <c r="V8958" s="3" t="str">
        <f>IF(M8958=People!$B$5,People!$A$5,IF(M8958=People!$B$4,People!$A$4,IF(M8958=People!$B$3,People!$A$3,IF(M8958=People!$B$2,People!$A$2,0))))</f>
        <v>Cassandra Brandow</v>
      </c>
      <c r="W8958" s="3" t="str">
        <f>IFERROR(INDEX(Returns!A:A,MATCH(B8958,Returns!B:B,0)),"No")</f>
        <v>No</v>
      </c>
    </row>
    <row r="8959" spans="1:23" x14ac:dyDescent="0.2">
      <c r="A8959" s="1">
        <v>8958</v>
      </c>
      <c r="B8959" t="s">
        <v>10429</v>
      </c>
      <c r="C8959" s="2">
        <v>43824</v>
      </c>
      <c r="D8959" s="2">
        <v>43827</v>
      </c>
      <c r="E8959" s="1" t="s">
        <v>170</v>
      </c>
      <c r="F8959" s="1" t="s">
        <v>2584</v>
      </c>
      <c r="G8959" s="1" t="s">
        <v>2585</v>
      </c>
      <c r="H8959" s="1" t="s">
        <v>24</v>
      </c>
      <c r="I8959" s="1" t="s">
        <v>25</v>
      </c>
      <c r="J8959" s="1" t="s">
        <v>1995</v>
      </c>
      <c r="K8959" s="1" t="s">
        <v>50</v>
      </c>
      <c r="L8959" s="1">
        <v>33012</v>
      </c>
      <c r="M8959" s="1" t="s">
        <v>28</v>
      </c>
      <c r="N8959" s="1" t="s">
        <v>5871</v>
      </c>
      <c r="O8959" s="1" t="s">
        <v>66</v>
      </c>
      <c r="P8959" s="1" t="s">
        <v>601</v>
      </c>
      <c r="Q8959" s="1" t="s">
        <v>5872</v>
      </c>
      <c r="R8959" s="1">
        <v>120</v>
      </c>
      <c r="S8959" s="1">
        <v>2</v>
      </c>
      <c r="T8959" s="1">
        <v>0.5</v>
      </c>
      <c r="U8959" s="1">
        <v>-7.2000000000000028</v>
      </c>
      <c r="V8959" s="3" t="str">
        <f>IF(M8959=People!$B$5,People!$A$5,IF(M8959=People!$B$4,People!$A$4,IF(M8959=People!$B$3,People!$A$3,IF(M8959=People!$B$2,People!$A$2,0))))</f>
        <v>Cassandra Brandow</v>
      </c>
      <c r="W8959" s="3" t="str">
        <f>IFERROR(INDEX(Returns!A:A,MATCH(B8959,Returns!B:B,0)),"No")</f>
        <v>No</v>
      </c>
    </row>
    <row r="8960" spans="1:23" x14ac:dyDescent="0.2">
      <c r="A8960" s="1">
        <v>8959</v>
      </c>
      <c r="B8960" t="s">
        <v>10430</v>
      </c>
      <c r="C8960" s="2">
        <v>43794</v>
      </c>
      <c r="D8960" s="2">
        <v>43799</v>
      </c>
      <c r="E8960" s="1" t="s">
        <v>46</v>
      </c>
      <c r="F8960" s="1" t="s">
        <v>1474</v>
      </c>
      <c r="G8960" s="1" t="s">
        <v>1475</v>
      </c>
      <c r="H8960" s="1" t="s">
        <v>24</v>
      </c>
      <c r="I8960" s="1" t="s">
        <v>25</v>
      </c>
      <c r="J8960" s="1" t="s">
        <v>167</v>
      </c>
      <c r="K8960" s="1" t="s">
        <v>96</v>
      </c>
      <c r="L8960" s="1">
        <v>77070</v>
      </c>
      <c r="M8960" s="1" t="s">
        <v>97</v>
      </c>
      <c r="N8960" s="1" t="s">
        <v>3007</v>
      </c>
      <c r="O8960" s="1" t="s">
        <v>66</v>
      </c>
      <c r="P8960" s="1" t="s">
        <v>67</v>
      </c>
      <c r="Q8960" s="1" t="s">
        <v>3008</v>
      </c>
      <c r="R8960" s="1">
        <v>299.95999999999998</v>
      </c>
      <c r="S8960" s="1">
        <v>5</v>
      </c>
      <c r="T8960" s="1">
        <v>0.2</v>
      </c>
      <c r="U8960" s="1">
        <v>37.494999999999962</v>
      </c>
      <c r="V8960" s="3" t="str">
        <f>IF(M8960=People!$B$5,People!$A$5,IF(M8960=People!$B$4,People!$A$4,IF(M8960=People!$B$3,People!$A$3,IF(M8960=People!$B$2,People!$A$2,0))))</f>
        <v>Kelly Williams</v>
      </c>
      <c r="W8960" s="3" t="str">
        <f>IFERROR(INDEX(Returns!A:A,MATCH(B8960,Returns!B:B,0)),"No")</f>
        <v>No</v>
      </c>
    </row>
    <row r="8961" spans="1:23" x14ac:dyDescent="0.2">
      <c r="A8961" s="1">
        <v>8960</v>
      </c>
      <c r="B8961" t="s">
        <v>10430</v>
      </c>
      <c r="C8961" s="2">
        <v>43794</v>
      </c>
      <c r="D8961" s="2">
        <v>43799</v>
      </c>
      <c r="E8961" s="1" t="s">
        <v>46</v>
      </c>
      <c r="F8961" s="1" t="s">
        <v>1474</v>
      </c>
      <c r="G8961" s="1" t="s">
        <v>1475</v>
      </c>
      <c r="H8961" s="1" t="s">
        <v>24</v>
      </c>
      <c r="I8961" s="1" t="s">
        <v>25</v>
      </c>
      <c r="J8961" s="1" t="s">
        <v>167</v>
      </c>
      <c r="K8961" s="1" t="s">
        <v>96</v>
      </c>
      <c r="L8961" s="1">
        <v>77070</v>
      </c>
      <c r="M8961" s="1" t="s">
        <v>97</v>
      </c>
      <c r="N8961" s="1" t="s">
        <v>4901</v>
      </c>
      <c r="O8961" s="1" t="s">
        <v>43</v>
      </c>
      <c r="P8961" s="1" t="s">
        <v>73</v>
      </c>
      <c r="Q8961" s="1" t="s">
        <v>4902</v>
      </c>
      <c r="R8961" s="1">
        <v>67.839999999999989</v>
      </c>
      <c r="S8961" s="1">
        <v>5</v>
      </c>
      <c r="T8961" s="1">
        <v>0.8</v>
      </c>
      <c r="U8961" s="1">
        <v>-179.77600000000001</v>
      </c>
      <c r="V8961" s="3" t="str">
        <f>IF(M8961=People!$B$5,People!$A$5,IF(M8961=People!$B$4,People!$A$4,IF(M8961=People!$B$3,People!$A$3,IF(M8961=People!$B$2,People!$A$2,0))))</f>
        <v>Kelly Williams</v>
      </c>
      <c r="W8961" s="3" t="str">
        <f>IFERROR(INDEX(Returns!A:A,MATCH(B8961,Returns!B:B,0)),"No")</f>
        <v>No</v>
      </c>
    </row>
    <row r="8962" spans="1:23" x14ac:dyDescent="0.2">
      <c r="A8962" s="1">
        <v>8961</v>
      </c>
      <c r="B8962" t="s">
        <v>10430</v>
      </c>
      <c r="C8962" s="2">
        <v>43794</v>
      </c>
      <c r="D8962" s="2">
        <v>43799</v>
      </c>
      <c r="E8962" s="1" t="s">
        <v>46</v>
      </c>
      <c r="F8962" s="1" t="s">
        <v>1474</v>
      </c>
      <c r="G8962" s="1" t="s">
        <v>1475</v>
      </c>
      <c r="H8962" s="1" t="s">
        <v>24</v>
      </c>
      <c r="I8962" s="1" t="s">
        <v>25</v>
      </c>
      <c r="J8962" s="1" t="s">
        <v>167</v>
      </c>
      <c r="K8962" s="1" t="s">
        <v>96</v>
      </c>
      <c r="L8962" s="1">
        <v>77070</v>
      </c>
      <c r="M8962" s="1" t="s">
        <v>97</v>
      </c>
      <c r="N8962" s="1" t="s">
        <v>2786</v>
      </c>
      <c r="O8962" s="1" t="s">
        <v>30</v>
      </c>
      <c r="P8962" s="1" t="s">
        <v>34</v>
      </c>
      <c r="Q8962" s="1" t="s">
        <v>2787</v>
      </c>
      <c r="R8962" s="1">
        <v>853.92999999999984</v>
      </c>
      <c r="S8962" s="1">
        <v>5</v>
      </c>
      <c r="T8962" s="1">
        <v>0.3</v>
      </c>
      <c r="U8962" s="1">
        <v>-24.397999999999911</v>
      </c>
      <c r="V8962" s="3" t="str">
        <f>IF(M8962=People!$B$5,People!$A$5,IF(M8962=People!$B$4,People!$A$4,IF(M8962=People!$B$3,People!$A$3,IF(M8962=People!$B$2,People!$A$2,0))))</f>
        <v>Kelly Williams</v>
      </c>
      <c r="W8962" s="3" t="str">
        <f>IFERROR(INDEX(Returns!A:A,MATCH(B8962,Returns!B:B,0)),"No")</f>
        <v>No</v>
      </c>
    </row>
    <row r="8963" spans="1:23" x14ac:dyDescent="0.2">
      <c r="A8963" s="1">
        <v>8962</v>
      </c>
      <c r="B8963" t="s">
        <v>10430</v>
      </c>
      <c r="C8963" s="2">
        <v>43794</v>
      </c>
      <c r="D8963" s="2">
        <v>43799</v>
      </c>
      <c r="E8963" s="1" t="s">
        <v>46</v>
      </c>
      <c r="F8963" s="1" t="s">
        <v>1474</v>
      </c>
      <c r="G8963" s="1" t="s">
        <v>1475</v>
      </c>
      <c r="H8963" s="1" t="s">
        <v>24</v>
      </c>
      <c r="I8963" s="1" t="s">
        <v>25</v>
      </c>
      <c r="J8963" s="1" t="s">
        <v>167</v>
      </c>
      <c r="K8963" s="1" t="s">
        <v>96</v>
      </c>
      <c r="L8963" s="1">
        <v>77070</v>
      </c>
      <c r="M8963" s="1" t="s">
        <v>97</v>
      </c>
      <c r="N8963" s="1" t="s">
        <v>5308</v>
      </c>
      <c r="O8963" s="1" t="s">
        <v>43</v>
      </c>
      <c r="P8963" s="1" t="s">
        <v>63</v>
      </c>
      <c r="Q8963" s="1" t="s">
        <v>5309</v>
      </c>
      <c r="R8963" s="1">
        <v>18.687999999999999</v>
      </c>
      <c r="S8963" s="1">
        <v>4</v>
      </c>
      <c r="T8963" s="1">
        <v>0.2</v>
      </c>
      <c r="U8963" s="1">
        <v>3.7375999999999996</v>
      </c>
      <c r="V8963" s="3" t="str">
        <f>IF(M8963=People!$B$5,People!$A$5,IF(M8963=People!$B$4,People!$A$4,IF(M8963=People!$B$3,People!$A$3,IF(M8963=People!$B$2,People!$A$2,0))))</f>
        <v>Kelly Williams</v>
      </c>
      <c r="W8963" s="3" t="str">
        <f>IFERROR(INDEX(Returns!A:A,MATCH(B8963,Returns!B:B,0)),"No")</f>
        <v>No</v>
      </c>
    </row>
    <row r="8964" spans="1:23" x14ac:dyDescent="0.2">
      <c r="A8964" s="1">
        <v>8963</v>
      </c>
      <c r="B8964" t="s">
        <v>6082</v>
      </c>
      <c r="C8964" s="2">
        <v>43409</v>
      </c>
      <c r="D8964" s="2">
        <v>43411</v>
      </c>
      <c r="E8964" s="1" t="s">
        <v>170</v>
      </c>
      <c r="F8964" s="1" t="s">
        <v>5418</v>
      </c>
      <c r="G8964" s="1" t="s">
        <v>5419</v>
      </c>
      <c r="H8964" s="1" t="s">
        <v>24</v>
      </c>
      <c r="I8964" s="1" t="s">
        <v>25</v>
      </c>
      <c r="J8964" s="1" t="s">
        <v>2506</v>
      </c>
      <c r="K8964" s="1" t="s">
        <v>287</v>
      </c>
      <c r="L8964" s="1">
        <v>23464</v>
      </c>
      <c r="M8964" s="1" t="s">
        <v>28</v>
      </c>
      <c r="N8964" s="1" t="s">
        <v>4397</v>
      </c>
      <c r="O8964" s="1" t="s">
        <v>30</v>
      </c>
      <c r="P8964" s="1" t="s">
        <v>60</v>
      </c>
      <c r="Q8964" s="1" t="s">
        <v>4398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3" t="str">
        <f>IF(M8964=People!$B$5,People!$A$5,IF(M8964=People!$B$4,People!$A$4,IF(M8964=People!$B$3,People!$A$3,IF(M8964=People!$B$2,People!$A$2,0))))</f>
        <v>Cassandra Brandow</v>
      </c>
      <c r="W8964" s="3" t="str">
        <f>IFERROR(INDEX(Returns!A:A,MATCH(B8964,Returns!B:B,0)),"No")</f>
        <v>Yes</v>
      </c>
    </row>
    <row r="8965" spans="1:23" x14ac:dyDescent="0.2">
      <c r="A8965" s="1">
        <v>8964</v>
      </c>
      <c r="B8965" t="s">
        <v>6082</v>
      </c>
      <c r="C8965" s="2">
        <v>43409</v>
      </c>
      <c r="D8965" s="2">
        <v>43411</v>
      </c>
      <c r="E8965" s="1" t="s">
        <v>170</v>
      </c>
      <c r="F8965" s="1" t="s">
        <v>5418</v>
      </c>
      <c r="G8965" s="1" t="s">
        <v>5419</v>
      </c>
      <c r="H8965" s="1" t="s">
        <v>24</v>
      </c>
      <c r="I8965" s="1" t="s">
        <v>25</v>
      </c>
      <c r="J8965" s="1" t="s">
        <v>2506</v>
      </c>
      <c r="K8965" s="1" t="s">
        <v>287</v>
      </c>
      <c r="L8965" s="1">
        <v>23464</v>
      </c>
      <c r="M8965" s="1" t="s">
        <v>28</v>
      </c>
      <c r="N8965" s="1" t="s">
        <v>2105</v>
      </c>
      <c r="O8965" s="1" t="s">
        <v>66</v>
      </c>
      <c r="P8965" s="1" t="s">
        <v>146</v>
      </c>
      <c r="Q8965" s="1" t="s">
        <v>2106</v>
      </c>
      <c r="R8965" s="1">
        <v>89.97</v>
      </c>
      <c r="S8965" s="1">
        <v>3</v>
      </c>
      <c r="T8965" s="1">
        <v>0</v>
      </c>
      <c r="U8965" s="1">
        <v>18.893699999999995</v>
      </c>
      <c r="V8965" s="3" t="str">
        <f>IF(M8965=People!$B$5,People!$A$5,IF(M8965=People!$B$4,People!$A$4,IF(M8965=People!$B$3,People!$A$3,IF(M8965=People!$B$2,People!$A$2,0))))</f>
        <v>Cassandra Brandow</v>
      </c>
      <c r="W8965" s="3" t="str">
        <f>IFERROR(INDEX(Returns!A:A,MATCH(B8965,Returns!B:B,0)),"No")</f>
        <v>Yes</v>
      </c>
    </row>
    <row r="8966" spans="1:23" x14ac:dyDescent="0.2">
      <c r="A8966" s="1">
        <v>8965</v>
      </c>
      <c r="B8966" t="s">
        <v>6082</v>
      </c>
      <c r="C8966" s="2">
        <v>43409</v>
      </c>
      <c r="D8966" s="2">
        <v>43411</v>
      </c>
      <c r="E8966" s="1" t="s">
        <v>170</v>
      </c>
      <c r="F8966" s="1" t="s">
        <v>5418</v>
      </c>
      <c r="G8966" s="1" t="s">
        <v>5419</v>
      </c>
      <c r="H8966" s="1" t="s">
        <v>24</v>
      </c>
      <c r="I8966" s="1" t="s">
        <v>25</v>
      </c>
      <c r="J8966" s="1" t="s">
        <v>2506</v>
      </c>
      <c r="K8966" s="1" t="s">
        <v>287</v>
      </c>
      <c r="L8966" s="1">
        <v>23464</v>
      </c>
      <c r="M8966" s="1" t="s">
        <v>28</v>
      </c>
      <c r="N8966" s="1" t="s">
        <v>5773</v>
      </c>
      <c r="O8966" s="1" t="s">
        <v>30</v>
      </c>
      <c r="P8966" s="1" t="s">
        <v>60</v>
      </c>
      <c r="Q8966" s="1" t="s">
        <v>5774</v>
      </c>
      <c r="R8966" s="1">
        <v>756.80000000000007</v>
      </c>
      <c r="S8966" s="1">
        <v>5</v>
      </c>
      <c r="T8966" s="1">
        <v>0</v>
      </c>
      <c r="U8966" s="1">
        <v>75.679999999999978</v>
      </c>
      <c r="V8966" s="3" t="str">
        <f>IF(M8966=People!$B$5,People!$A$5,IF(M8966=People!$B$4,People!$A$4,IF(M8966=People!$B$3,People!$A$3,IF(M8966=People!$B$2,People!$A$2,0))))</f>
        <v>Cassandra Brandow</v>
      </c>
      <c r="W8966" s="3" t="str">
        <f>IFERROR(INDEX(Returns!A:A,MATCH(B8966,Returns!B:B,0)),"No")</f>
        <v>Yes</v>
      </c>
    </row>
    <row r="8967" spans="1:23" x14ac:dyDescent="0.2">
      <c r="A8967" s="1">
        <v>8966</v>
      </c>
      <c r="B8967" t="s">
        <v>10431</v>
      </c>
      <c r="C8967" s="2">
        <v>43775</v>
      </c>
      <c r="D8967" s="2">
        <v>43781</v>
      </c>
      <c r="E8967" s="1" t="s">
        <v>46</v>
      </c>
      <c r="F8967" s="1" t="s">
        <v>4636</v>
      </c>
      <c r="G8967" s="1" t="s">
        <v>4637</v>
      </c>
      <c r="H8967" s="1" t="s">
        <v>24</v>
      </c>
      <c r="I8967" s="1" t="s">
        <v>25</v>
      </c>
      <c r="J8967" s="1" t="s">
        <v>167</v>
      </c>
      <c r="K8967" s="1" t="s">
        <v>96</v>
      </c>
      <c r="L8967" s="1">
        <v>77070</v>
      </c>
      <c r="M8967" s="1" t="s">
        <v>97</v>
      </c>
      <c r="N8967" s="1" t="s">
        <v>2459</v>
      </c>
      <c r="O8967" s="1" t="s">
        <v>43</v>
      </c>
      <c r="P8967" s="1" t="s">
        <v>70</v>
      </c>
      <c r="Q8967" s="1" t="s">
        <v>2460</v>
      </c>
      <c r="R8967" s="1">
        <v>1.2479999999999998</v>
      </c>
      <c r="S8967" s="1">
        <v>2</v>
      </c>
      <c r="T8967" s="1">
        <v>0.8</v>
      </c>
      <c r="U8967" s="1">
        <v>-1.934400000000001</v>
      </c>
      <c r="V8967" s="3" t="str">
        <f>IF(M8967=People!$B$5,People!$A$5,IF(M8967=People!$B$4,People!$A$4,IF(M8967=People!$B$3,People!$A$3,IF(M8967=People!$B$2,People!$A$2,0))))</f>
        <v>Kelly Williams</v>
      </c>
      <c r="W8967" s="3" t="str">
        <f>IFERROR(INDEX(Returns!A:A,MATCH(B8967,Returns!B:B,0)),"No")</f>
        <v>No</v>
      </c>
    </row>
    <row r="8968" spans="1:23" x14ac:dyDescent="0.2">
      <c r="A8968" s="1">
        <v>8967</v>
      </c>
      <c r="B8968" t="s">
        <v>10432</v>
      </c>
      <c r="C8968" s="2">
        <v>43407</v>
      </c>
      <c r="D8968" s="2">
        <v>43411</v>
      </c>
      <c r="E8968" s="1" t="s">
        <v>46</v>
      </c>
      <c r="F8968" s="1" t="s">
        <v>4573</v>
      </c>
      <c r="G8968" s="1" t="s">
        <v>4574</v>
      </c>
      <c r="H8968" s="1" t="s">
        <v>94</v>
      </c>
      <c r="I8968" s="1" t="s">
        <v>25</v>
      </c>
      <c r="J8968" s="1" t="s">
        <v>133</v>
      </c>
      <c r="K8968" s="1" t="s">
        <v>134</v>
      </c>
      <c r="L8968" s="1">
        <v>19120</v>
      </c>
      <c r="M8968" s="1" t="s">
        <v>135</v>
      </c>
      <c r="N8968" s="1" t="s">
        <v>1023</v>
      </c>
      <c r="O8968" s="1" t="s">
        <v>66</v>
      </c>
      <c r="P8968" s="1" t="s">
        <v>146</v>
      </c>
      <c r="Q8968" s="1" t="s">
        <v>1024</v>
      </c>
      <c r="R8968" s="1">
        <v>72</v>
      </c>
      <c r="S8968" s="1">
        <v>1</v>
      </c>
      <c r="T8968" s="1">
        <v>0.2</v>
      </c>
      <c r="U8968" s="1">
        <v>14.399999999999999</v>
      </c>
      <c r="V8968" s="3" t="str">
        <f>IF(M8968=People!$B$5,People!$A$5,IF(M8968=People!$B$4,People!$A$4,IF(M8968=People!$B$3,People!$A$3,IF(M8968=People!$B$2,People!$A$2,0))))</f>
        <v>Chuck Magee</v>
      </c>
      <c r="W8968" s="3" t="str">
        <f>IFERROR(INDEX(Returns!A:A,MATCH(B8968,Returns!B:B,0)),"No")</f>
        <v>No</v>
      </c>
    </row>
    <row r="8969" spans="1:23" x14ac:dyDescent="0.2">
      <c r="A8969" s="1">
        <v>8968</v>
      </c>
      <c r="B8969" t="s">
        <v>10432</v>
      </c>
      <c r="C8969" s="2">
        <v>43407</v>
      </c>
      <c r="D8969" s="2">
        <v>43411</v>
      </c>
      <c r="E8969" s="1" t="s">
        <v>46</v>
      </c>
      <c r="F8969" s="1" t="s">
        <v>4573</v>
      </c>
      <c r="G8969" s="1" t="s">
        <v>4574</v>
      </c>
      <c r="H8969" s="1" t="s">
        <v>94</v>
      </c>
      <c r="I8969" s="1" t="s">
        <v>25</v>
      </c>
      <c r="J8969" s="1" t="s">
        <v>133</v>
      </c>
      <c r="K8969" s="1" t="s">
        <v>134</v>
      </c>
      <c r="L8969" s="1">
        <v>19120</v>
      </c>
      <c r="M8969" s="1" t="s">
        <v>135</v>
      </c>
      <c r="N8969" s="1" t="s">
        <v>1275</v>
      </c>
      <c r="O8969" s="1" t="s">
        <v>30</v>
      </c>
      <c r="P8969" s="1" t="s">
        <v>34</v>
      </c>
      <c r="Q8969" s="1" t="s">
        <v>1276</v>
      </c>
      <c r="R8969" s="1">
        <v>470.15499999999997</v>
      </c>
      <c r="S8969" s="1">
        <v>7</v>
      </c>
      <c r="T8969" s="1">
        <v>0.3</v>
      </c>
      <c r="U8969" s="1">
        <v>-13.432999999999993</v>
      </c>
      <c r="V8969" s="3" t="str">
        <f>IF(M8969=People!$B$5,People!$A$5,IF(M8969=People!$B$4,People!$A$4,IF(M8969=People!$B$3,People!$A$3,IF(M8969=People!$B$2,People!$A$2,0))))</f>
        <v>Chuck Magee</v>
      </c>
      <c r="W8969" s="3" t="str">
        <f>IFERROR(INDEX(Returns!A:A,MATCH(B8969,Returns!B:B,0)),"No")</f>
        <v>No</v>
      </c>
    </row>
    <row r="8970" spans="1:23" x14ac:dyDescent="0.2">
      <c r="A8970" s="1">
        <v>8969</v>
      </c>
      <c r="B8970" t="s">
        <v>10433</v>
      </c>
      <c r="C8970" s="2">
        <v>42734</v>
      </c>
      <c r="D8970" s="2">
        <v>42736</v>
      </c>
      <c r="E8970" s="1" t="s">
        <v>170</v>
      </c>
      <c r="F8970" s="1" t="s">
        <v>5195</v>
      </c>
      <c r="G8970" s="1" t="s">
        <v>5196</v>
      </c>
      <c r="H8970" s="1" t="s">
        <v>24</v>
      </c>
      <c r="I8970" s="1" t="s">
        <v>25</v>
      </c>
      <c r="J8970" s="1" t="s">
        <v>299</v>
      </c>
      <c r="K8970" s="1" t="s">
        <v>300</v>
      </c>
      <c r="L8970" s="1">
        <v>38109</v>
      </c>
      <c r="M8970" s="1" t="s">
        <v>28</v>
      </c>
      <c r="N8970" s="1" t="s">
        <v>3761</v>
      </c>
      <c r="O8970" s="1" t="s">
        <v>43</v>
      </c>
      <c r="P8970" s="1" t="s">
        <v>55</v>
      </c>
      <c r="Q8970" s="1" t="s">
        <v>3762</v>
      </c>
      <c r="R8970" s="1">
        <v>39.128</v>
      </c>
      <c r="S8970" s="1">
        <v>1</v>
      </c>
      <c r="T8970" s="1">
        <v>0.2</v>
      </c>
      <c r="U8970" s="1">
        <v>-8.803799999999999</v>
      </c>
      <c r="V8970" s="3" t="str">
        <f>IF(M8970=People!$B$5,People!$A$5,IF(M8970=People!$B$4,People!$A$4,IF(M8970=People!$B$3,People!$A$3,IF(M8970=People!$B$2,People!$A$2,0))))</f>
        <v>Cassandra Brandow</v>
      </c>
      <c r="W8970" s="3" t="str">
        <f>IFERROR(INDEX(Returns!A:A,MATCH(B8970,Returns!B:B,0)),"No")</f>
        <v>No</v>
      </c>
    </row>
    <row r="8971" spans="1:23" x14ac:dyDescent="0.2">
      <c r="A8971" s="1">
        <v>8970</v>
      </c>
      <c r="B8971" t="s">
        <v>10434</v>
      </c>
      <c r="C8971" s="2">
        <v>43801</v>
      </c>
      <c r="D8971" s="2">
        <v>43806</v>
      </c>
      <c r="E8971" s="1" t="s">
        <v>46</v>
      </c>
      <c r="F8971" s="1" t="s">
        <v>198</v>
      </c>
      <c r="G8971" s="1" t="s">
        <v>199</v>
      </c>
      <c r="H8971" s="1" t="s">
        <v>38</v>
      </c>
      <c r="I8971" s="1" t="s">
        <v>25</v>
      </c>
      <c r="J8971" s="1" t="s">
        <v>980</v>
      </c>
      <c r="K8971" s="1" t="s">
        <v>440</v>
      </c>
      <c r="L8971" s="1">
        <v>44107</v>
      </c>
      <c r="M8971" s="1" t="s">
        <v>135</v>
      </c>
      <c r="N8971" s="1" t="s">
        <v>1507</v>
      </c>
      <c r="O8971" s="1" t="s">
        <v>43</v>
      </c>
      <c r="P8971" s="1" t="s">
        <v>63</v>
      </c>
      <c r="Q8971" s="1" t="s">
        <v>1508</v>
      </c>
      <c r="R8971" s="1">
        <v>19.728000000000002</v>
      </c>
      <c r="S8971" s="1">
        <v>9</v>
      </c>
      <c r="T8971" s="1">
        <v>0.2</v>
      </c>
      <c r="U8971" s="1">
        <v>1.7262000000000022</v>
      </c>
      <c r="V8971" s="3" t="str">
        <f>IF(M8971=People!$B$5,People!$A$5,IF(M8971=People!$B$4,People!$A$4,IF(M8971=People!$B$3,People!$A$3,IF(M8971=People!$B$2,People!$A$2,0))))</f>
        <v>Chuck Magee</v>
      </c>
      <c r="W8971" s="3" t="str">
        <f>IFERROR(INDEX(Returns!A:A,MATCH(B8971,Returns!B:B,0)),"No")</f>
        <v>No</v>
      </c>
    </row>
    <row r="8972" spans="1:23" x14ac:dyDescent="0.2">
      <c r="A8972" s="1">
        <v>8971</v>
      </c>
      <c r="B8972" t="s">
        <v>10434</v>
      </c>
      <c r="C8972" s="2">
        <v>43801</v>
      </c>
      <c r="D8972" s="2">
        <v>43806</v>
      </c>
      <c r="E8972" s="1" t="s">
        <v>46</v>
      </c>
      <c r="F8972" s="1" t="s">
        <v>198</v>
      </c>
      <c r="G8972" s="1" t="s">
        <v>199</v>
      </c>
      <c r="H8972" s="1" t="s">
        <v>38</v>
      </c>
      <c r="I8972" s="1" t="s">
        <v>25</v>
      </c>
      <c r="J8972" s="1" t="s">
        <v>980</v>
      </c>
      <c r="K8972" s="1" t="s">
        <v>440</v>
      </c>
      <c r="L8972" s="1">
        <v>44107</v>
      </c>
      <c r="M8972" s="1" t="s">
        <v>135</v>
      </c>
      <c r="N8972" s="1" t="s">
        <v>2383</v>
      </c>
      <c r="O8972" s="1" t="s">
        <v>66</v>
      </c>
      <c r="P8972" s="1" t="s">
        <v>67</v>
      </c>
      <c r="Q8972" s="1" t="s">
        <v>4540</v>
      </c>
      <c r="R8972" s="1">
        <v>151.18799999999999</v>
      </c>
      <c r="S8972" s="1">
        <v>2</v>
      </c>
      <c r="T8972" s="1">
        <v>0.4</v>
      </c>
      <c r="U8972" s="1">
        <v>-25.198000000000008</v>
      </c>
      <c r="V8972" s="3" t="str">
        <f>IF(M8972=People!$B$5,People!$A$5,IF(M8972=People!$B$4,People!$A$4,IF(M8972=People!$B$3,People!$A$3,IF(M8972=People!$B$2,People!$A$2,0))))</f>
        <v>Chuck Magee</v>
      </c>
      <c r="W8972" s="3" t="str">
        <f>IFERROR(INDEX(Returns!A:A,MATCH(B8972,Returns!B:B,0)),"No")</f>
        <v>No</v>
      </c>
    </row>
    <row r="8973" spans="1:23" x14ac:dyDescent="0.2">
      <c r="A8973" s="1">
        <v>8972</v>
      </c>
      <c r="B8973" t="s">
        <v>10435</v>
      </c>
      <c r="C8973" s="2">
        <v>43548</v>
      </c>
      <c r="D8973" s="2">
        <v>43552</v>
      </c>
      <c r="E8973" s="1" t="s">
        <v>46</v>
      </c>
      <c r="F8973" s="1" t="s">
        <v>4145</v>
      </c>
      <c r="G8973" s="1" t="s">
        <v>4146</v>
      </c>
      <c r="H8973" s="1" t="s">
        <v>24</v>
      </c>
      <c r="I8973" s="1" t="s">
        <v>25</v>
      </c>
      <c r="J8973" s="1" t="s">
        <v>239</v>
      </c>
      <c r="K8973" s="1" t="s">
        <v>240</v>
      </c>
      <c r="L8973" s="1">
        <v>10011</v>
      </c>
      <c r="M8973" s="1" t="s">
        <v>135</v>
      </c>
      <c r="N8973" s="1" t="s">
        <v>2197</v>
      </c>
      <c r="O8973" s="1" t="s">
        <v>30</v>
      </c>
      <c r="P8973" s="1" t="s">
        <v>34</v>
      </c>
      <c r="Q8973" s="1" t="s">
        <v>2198</v>
      </c>
      <c r="R8973" s="1">
        <v>271.76400000000001</v>
      </c>
      <c r="S8973" s="1">
        <v>2</v>
      </c>
      <c r="T8973" s="1">
        <v>0.1</v>
      </c>
      <c r="U8973" s="1">
        <v>60.391999999999967</v>
      </c>
      <c r="V8973" s="3" t="str">
        <f>IF(M8973=People!$B$5,People!$A$5,IF(M8973=People!$B$4,People!$A$4,IF(M8973=People!$B$3,People!$A$3,IF(M8973=People!$B$2,People!$A$2,0))))</f>
        <v>Chuck Magee</v>
      </c>
      <c r="W8973" s="3" t="str">
        <f>IFERROR(INDEX(Returns!A:A,MATCH(B8973,Returns!B:B,0)),"No")</f>
        <v>No</v>
      </c>
    </row>
    <row r="8974" spans="1:23" x14ac:dyDescent="0.2">
      <c r="A8974" s="1">
        <v>8973</v>
      </c>
      <c r="B8974" t="s">
        <v>10436</v>
      </c>
      <c r="C8974" s="2">
        <v>42693</v>
      </c>
      <c r="D8974" s="2">
        <v>42695</v>
      </c>
      <c r="E8974" s="1" t="s">
        <v>170</v>
      </c>
      <c r="F8974" s="1" t="s">
        <v>585</v>
      </c>
      <c r="G8974" s="1" t="s">
        <v>586</v>
      </c>
      <c r="H8974" s="1" t="s">
        <v>24</v>
      </c>
      <c r="I8974" s="1" t="s">
        <v>25</v>
      </c>
      <c r="J8974" s="1" t="s">
        <v>133</v>
      </c>
      <c r="K8974" s="1" t="s">
        <v>134</v>
      </c>
      <c r="L8974" s="1">
        <v>19120</v>
      </c>
      <c r="M8974" s="1" t="s">
        <v>135</v>
      </c>
      <c r="N8974" s="1" t="s">
        <v>3536</v>
      </c>
      <c r="O8974" s="1" t="s">
        <v>66</v>
      </c>
      <c r="P8974" s="1" t="s">
        <v>146</v>
      </c>
      <c r="Q8974" s="1" t="s">
        <v>3537</v>
      </c>
      <c r="R8974" s="1">
        <v>47.496000000000002</v>
      </c>
      <c r="S8974" s="1">
        <v>1</v>
      </c>
      <c r="T8974" s="1">
        <v>0.2</v>
      </c>
      <c r="U8974" s="1">
        <v>-1.187400000000002</v>
      </c>
      <c r="V8974" s="3" t="str">
        <f>IF(M8974=People!$B$5,People!$A$5,IF(M8974=People!$B$4,People!$A$4,IF(M8974=People!$B$3,People!$A$3,IF(M8974=People!$B$2,People!$A$2,0))))</f>
        <v>Chuck Magee</v>
      </c>
      <c r="W8974" s="3" t="str">
        <f>IFERROR(INDEX(Returns!A:A,MATCH(B8974,Returns!B:B,0)),"No")</f>
        <v>No</v>
      </c>
    </row>
    <row r="8975" spans="1:23" x14ac:dyDescent="0.2">
      <c r="A8975" s="1">
        <v>8974</v>
      </c>
      <c r="B8975" t="s">
        <v>10437</v>
      </c>
      <c r="C8975" s="2">
        <v>43580</v>
      </c>
      <c r="D8975" s="2">
        <v>43582</v>
      </c>
      <c r="E8975" s="1" t="s">
        <v>21</v>
      </c>
      <c r="F8975" s="1" t="s">
        <v>1572</v>
      </c>
      <c r="G8975" s="1" t="s">
        <v>1573</v>
      </c>
      <c r="H8975" s="1" t="s">
        <v>24</v>
      </c>
      <c r="I8975" s="1" t="s">
        <v>25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943</v>
      </c>
      <c r="O8975" s="1" t="s">
        <v>30</v>
      </c>
      <c r="P8975" s="1" t="s">
        <v>31</v>
      </c>
      <c r="Q8975" s="1" t="s">
        <v>944</v>
      </c>
      <c r="R8975" s="1">
        <v>344.98099999999994</v>
      </c>
      <c r="S8975" s="1">
        <v>7</v>
      </c>
      <c r="T8975" s="1">
        <v>0.15</v>
      </c>
      <c r="U8975" s="1">
        <v>28.410200000000017</v>
      </c>
      <c r="V8975" s="3" t="str">
        <f>IF(M8975=People!$B$5,People!$A$5,IF(M8975=People!$B$4,People!$A$4,IF(M8975=People!$B$3,People!$A$3,IF(M8975=People!$B$2,People!$A$2,0))))</f>
        <v>Anna Andreadi</v>
      </c>
      <c r="W8975" s="3" t="str">
        <f>IFERROR(INDEX(Returns!A:A,MATCH(B8975,Returns!B:B,0)),"No")</f>
        <v>No</v>
      </c>
    </row>
    <row r="8976" spans="1:23" x14ac:dyDescent="0.2">
      <c r="A8976" s="1">
        <v>8975</v>
      </c>
      <c r="B8976" t="s">
        <v>10438</v>
      </c>
      <c r="C8976" s="2">
        <v>43792</v>
      </c>
      <c r="D8976" s="2">
        <v>43795</v>
      </c>
      <c r="E8976" s="1" t="s">
        <v>170</v>
      </c>
      <c r="F8976" s="1" t="s">
        <v>4797</v>
      </c>
      <c r="G8976" s="1" t="s">
        <v>4798</v>
      </c>
      <c r="H8976" s="1" t="s">
        <v>38</v>
      </c>
      <c r="I8976" s="1" t="s">
        <v>25</v>
      </c>
      <c r="J8976" s="1" t="s">
        <v>716</v>
      </c>
      <c r="K8976" s="1" t="s">
        <v>96</v>
      </c>
      <c r="L8976" s="1">
        <v>75220</v>
      </c>
      <c r="M8976" s="1" t="s">
        <v>97</v>
      </c>
      <c r="N8976" s="1" t="s">
        <v>3947</v>
      </c>
      <c r="O8976" s="1" t="s">
        <v>43</v>
      </c>
      <c r="P8976" s="1" t="s">
        <v>84</v>
      </c>
      <c r="Q8976" s="1" t="s">
        <v>4134</v>
      </c>
      <c r="R8976" s="1">
        <v>36.288000000000011</v>
      </c>
      <c r="S8976" s="1">
        <v>7</v>
      </c>
      <c r="T8976" s="1">
        <v>0.2</v>
      </c>
      <c r="U8976" s="1">
        <v>12.700800000000001</v>
      </c>
      <c r="V8976" s="3" t="str">
        <f>IF(M8976=People!$B$5,People!$A$5,IF(M8976=People!$B$4,People!$A$4,IF(M8976=People!$B$3,People!$A$3,IF(M8976=People!$B$2,People!$A$2,0))))</f>
        <v>Kelly Williams</v>
      </c>
      <c r="W8976" s="3" t="str">
        <f>IFERROR(INDEX(Returns!A:A,MATCH(B8976,Returns!B:B,0)),"No")</f>
        <v>No</v>
      </c>
    </row>
    <row r="8977" spans="1:23" x14ac:dyDescent="0.2">
      <c r="A8977" s="1">
        <v>8976</v>
      </c>
      <c r="B8977" t="s">
        <v>10438</v>
      </c>
      <c r="C8977" s="2">
        <v>43792</v>
      </c>
      <c r="D8977" s="2">
        <v>43795</v>
      </c>
      <c r="E8977" s="1" t="s">
        <v>170</v>
      </c>
      <c r="F8977" s="1" t="s">
        <v>4797</v>
      </c>
      <c r="G8977" s="1" t="s">
        <v>4798</v>
      </c>
      <c r="H8977" s="1" t="s">
        <v>38</v>
      </c>
      <c r="I8977" s="1" t="s">
        <v>25</v>
      </c>
      <c r="J8977" s="1" t="s">
        <v>716</v>
      </c>
      <c r="K8977" s="1" t="s">
        <v>96</v>
      </c>
      <c r="L8977" s="1">
        <v>75220</v>
      </c>
      <c r="M8977" s="1" t="s">
        <v>97</v>
      </c>
      <c r="N8977" s="1" t="s">
        <v>4618</v>
      </c>
      <c r="O8977" s="1" t="s">
        <v>43</v>
      </c>
      <c r="P8977" s="1" t="s">
        <v>84</v>
      </c>
      <c r="Q8977" s="1" t="s">
        <v>4619</v>
      </c>
      <c r="R8977" s="1">
        <v>78.304000000000002</v>
      </c>
      <c r="S8977" s="1">
        <v>2</v>
      </c>
      <c r="T8977" s="1">
        <v>0.2</v>
      </c>
      <c r="U8977" s="1">
        <v>29.363999999999997</v>
      </c>
      <c r="V8977" s="3" t="str">
        <f>IF(M8977=People!$B$5,People!$A$5,IF(M8977=People!$B$4,People!$A$4,IF(M8977=People!$B$3,People!$A$3,IF(M8977=People!$B$2,People!$A$2,0))))</f>
        <v>Kelly Williams</v>
      </c>
      <c r="W8977" s="3" t="str">
        <f>IFERROR(INDEX(Returns!A:A,MATCH(B8977,Returns!B:B,0)),"No")</f>
        <v>No</v>
      </c>
    </row>
    <row r="8978" spans="1:23" x14ac:dyDescent="0.2">
      <c r="A8978" s="1">
        <v>8977</v>
      </c>
      <c r="B8978" t="s">
        <v>10438</v>
      </c>
      <c r="C8978" s="2">
        <v>43792</v>
      </c>
      <c r="D8978" s="2">
        <v>43795</v>
      </c>
      <c r="E8978" s="1" t="s">
        <v>170</v>
      </c>
      <c r="F8978" s="1" t="s">
        <v>4797</v>
      </c>
      <c r="G8978" s="1" t="s">
        <v>4798</v>
      </c>
      <c r="H8978" s="1" t="s">
        <v>38</v>
      </c>
      <c r="I8978" s="1" t="s">
        <v>25</v>
      </c>
      <c r="J8978" s="1" t="s">
        <v>716</v>
      </c>
      <c r="K8978" s="1" t="s">
        <v>96</v>
      </c>
      <c r="L8978" s="1">
        <v>75220</v>
      </c>
      <c r="M8978" s="1" t="s">
        <v>97</v>
      </c>
      <c r="N8978" s="1" t="s">
        <v>3125</v>
      </c>
      <c r="O8978" s="1" t="s">
        <v>30</v>
      </c>
      <c r="P8978" s="1" t="s">
        <v>52</v>
      </c>
      <c r="Q8978" s="1" t="s">
        <v>3126</v>
      </c>
      <c r="R8978" s="1">
        <v>127.785</v>
      </c>
      <c r="S8978" s="1">
        <v>1</v>
      </c>
      <c r="T8978" s="1">
        <v>0.3</v>
      </c>
      <c r="U8978" s="1">
        <v>-31.033499999999989</v>
      </c>
      <c r="V8978" s="3" t="str">
        <f>IF(M8978=People!$B$5,People!$A$5,IF(M8978=People!$B$4,People!$A$4,IF(M8978=People!$B$3,People!$A$3,IF(M8978=People!$B$2,People!$A$2,0))))</f>
        <v>Kelly Williams</v>
      </c>
      <c r="W8978" s="3" t="str">
        <f>IFERROR(INDEX(Returns!A:A,MATCH(B8978,Returns!B:B,0)),"No")</f>
        <v>No</v>
      </c>
    </row>
    <row r="8979" spans="1:23" x14ac:dyDescent="0.2">
      <c r="A8979" s="1">
        <v>8978</v>
      </c>
      <c r="B8979" t="s">
        <v>10438</v>
      </c>
      <c r="C8979" s="2">
        <v>43792</v>
      </c>
      <c r="D8979" s="2">
        <v>43795</v>
      </c>
      <c r="E8979" s="1" t="s">
        <v>170</v>
      </c>
      <c r="F8979" s="1" t="s">
        <v>4797</v>
      </c>
      <c r="G8979" s="1" t="s">
        <v>4798</v>
      </c>
      <c r="H8979" s="1" t="s">
        <v>38</v>
      </c>
      <c r="I8979" s="1" t="s">
        <v>25</v>
      </c>
      <c r="J8979" s="1" t="s">
        <v>716</v>
      </c>
      <c r="K8979" s="1" t="s">
        <v>96</v>
      </c>
      <c r="L8979" s="1">
        <v>75220</v>
      </c>
      <c r="M8979" s="1" t="s">
        <v>97</v>
      </c>
      <c r="N8979" s="1" t="s">
        <v>2582</v>
      </c>
      <c r="O8979" s="1" t="s">
        <v>43</v>
      </c>
      <c r="P8979" s="1" t="s">
        <v>70</v>
      </c>
      <c r="Q8979" s="1" t="s">
        <v>2583</v>
      </c>
      <c r="R8979" s="1">
        <v>6.1039999999999983</v>
      </c>
      <c r="S8979" s="1">
        <v>2</v>
      </c>
      <c r="T8979" s="1">
        <v>0.8</v>
      </c>
      <c r="U8979" s="1">
        <v>-9.1560000000000006</v>
      </c>
      <c r="V8979" s="3" t="str">
        <f>IF(M8979=People!$B$5,People!$A$5,IF(M8979=People!$B$4,People!$A$4,IF(M8979=People!$B$3,People!$A$3,IF(M8979=People!$B$2,People!$A$2,0))))</f>
        <v>Kelly Williams</v>
      </c>
      <c r="W8979" s="3" t="str">
        <f>IFERROR(INDEX(Returns!A:A,MATCH(B8979,Returns!B:B,0)),"No")</f>
        <v>No</v>
      </c>
    </row>
    <row r="8980" spans="1:23" x14ac:dyDescent="0.2">
      <c r="A8980" s="1">
        <v>8979</v>
      </c>
      <c r="B8980" t="s">
        <v>10439</v>
      </c>
      <c r="C8980" s="2">
        <v>42677</v>
      </c>
      <c r="D8980" s="2">
        <v>42679</v>
      </c>
      <c r="E8980" s="1" t="s">
        <v>21</v>
      </c>
      <c r="F8980" s="1" t="s">
        <v>4628</v>
      </c>
      <c r="G8980" s="1" t="s">
        <v>4629</v>
      </c>
      <c r="H8980" s="1" t="s">
        <v>38</v>
      </c>
      <c r="I8980" s="1" t="s">
        <v>25</v>
      </c>
      <c r="J8980" s="1" t="s">
        <v>4646</v>
      </c>
      <c r="K8980" s="1" t="s">
        <v>693</v>
      </c>
      <c r="L8980" s="1">
        <v>7050</v>
      </c>
      <c r="M8980" s="1" t="s">
        <v>135</v>
      </c>
      <c r="N8980" s="1" t="s">
        <v>2047</v>
      </c>
      <c r="O8980" s="1" t="s">
        <v>43</v>
      </c>
      <c r="P8980" s="1" t="s">
        <v>70</v>
      </c>
      <c r="Q8980" s="1" t="s">
        <v>2048</v>
      </c>
      <c r="R8980" s="1">
        <v>5.76</v>
      </c>
      <c r="S8980" s="1">
        <v>2</v>
      </c>
      <c r="T8980" s="1">
        <v>0</v>
      </c>
      <c r="U8980" s="1">
        <v>2.8224</v>
      </c>
      <c r="V8980" s="3" t="str">
        <f>IF(M8980=People!$B$5,People!$A$5,IF(M8980=People!$B$4,People!$A$4,IF(M8980=People!$B$3,People!$A$3,IF(M8980=People!$B$2,People!$A$2,0))))</f>
        <v>Chuck Magee</v>
      </c>
      <c r="W8980" s="3" t="str">
        <f>IFERROR(INDEX(Returns!A:A,MATCH(B8980,Returns!B:B,0)),"No")</f>
        <v>No</v>
      </c>
    </row>
    <row r="8981" spans="1:23" x14ac:dyDescent="0.2">
      <c r="A8981" s="1">
        <v>8980</v>
      </c>
      <c r="B8981" t="s">
        <v>10440</v>
      </c>
      <c r="C8981" s="2">
        <v>43027</v>
      </c>
      <c r="D8981" s="2">
        <v>43032</v>
      </c>
      <c r="E8981" s="1" t="s">
        <v>21</v>
      </c>
      <c r="F8981" s="1" t="s">
        <v>5401</v>
      </c>
      <c r="G8981" s="1" t="s">
        <v>5402</v>
      </c>
      <c r="H8981" s="1" t="s">
        <v>24</v>
      </c>
      <c r="I8981" s="1" t="s">
        <v>25</v>
      </c>
      <c r="J8981" s="1" t="s">
        <v>716</v>
      </c>
      <c r="K8981" s="1" t="s">
        <v>96</v>
      </c>
      <c r="L8981" s="1">
        <v>75220</v>
      </c>
      <c r="M8981" s="1" t="s">
        <v>97</v>
      </c>
      <c r="N8981" s="1" t="s">
        <v>1611</v>
      </c>
      <c r="O8981" s="1" t="s">
        <v>43</v>
      </c>
      <c r="P8981" s="1" t="s">
        <v>70</v>
      </c>
      <c r="Q8981" s="1" t="s">
        <v>1612</v>
      </c>
      <c r="R8981" s="1">
        <v>1.7199999999999995</v>
      </c>
      <c r="S8981" s="1">
        <v>1</v>
      </c>
      <c r="T8981" s="1">
        <v>0.8</v>
      </c>
      <c r="U8981" s="1">
        <v>-2.8380000000000001</v>
      </c>
      <c r="V8981" s="3" t="str">
        <f>IF(M8981=People!$B$5,People!$A$5,IF(M8981=People!$B$4,People!$A$4,IF(M8981=People!$B$3,People!$A$3,IF(M8981=People!$B$2,People!$A$2,0))))</f>
        <v>Kelly Williams</v>
      </c>
      <c r="W8981" s="3" t="str">
        <f>IFERROR(INDEX(Returns!A:A,MATCH(B8981,Returns!B:B,0)),"No")</f>
        <v>No</v>
      </c>
    </row>
    <row r="8982" spans="1:23" x14ac:dyDescent="0.2">
      <c r="A8982" s="1">
        <v>8981</v>
      </c>
      <c r="B8982" t="s">
        <v>10441</v>
      </c>
      <c r="C8982" s="2">
        <v>42406</v>
      </c>
      <c r="D8982" s="2">
        <v>42410</v>
      </c>
      <c r="E8982" s="1" t="s">
        <v>21</v>
      </c>
      <c r="F8982" s="1" t="s">
        <v>836</v>
      </c>
      <c r="G8982" s="1" t="s">
        <v>837</v>
      </c>
      <c r="H8982" s="1" t="s">
        <v>24</v>
      </c>
      <c r="I8982" s="1" t="s">
        <v>25</v>
      </c>
      <c r="J8982" s="1" t="s">
        <v>5880</v>
      </c>
      <c r="K8982" s="1" t="s">
        <v>191</v>
      </c>
      <c r="L8982" s="1">
        <v>60441</v>
      </c>
      <c r="M8982" s="1" t="s">
        <v>97</v>
      </c>
      <c r="N8982" s="1" t="s">
        <v>4509</v>
      </c>
      <c r="O8982" s="1" t="s">
        <v>43</v>
      </c>
      <c r="P8982" s="1" t="s">
        <v>70</v>
      </c>
      <c r="Q8982" s="1" t="s">
        <v>4510</v>
      </c>
      <c r="R8982" s="1">
        <v>8.9519999999999982</v>
      </c>
      <c r="S8982" s="1">
        <v>2</v>
      </c>
      <c r="T8982" s="1">
        <v>0.8</v>
      </c>
      <c r="U8982" s="1">
        <v>-14.770800000000001</v>
      </c>
      <c r="V8982" s="3" t="str">
        <f>IF(M8982=People!$B$5,People!$A$5,IF(M8982=People!$B$4,People!$A$4,IF(M8982=People!$B$3,People!$A$3,IF(M8982=People!$B$2,People!$A$2,0))))</f>
        <v>Kelly Williams</v>
      </c>
      <c r="W8982" s="3" t="str">
        <f>IFERROR(INDEX(Returns!A:A,MATCH(B8982,Returns!B:B,0)),"No")</f>
        <v>No</v>
      </c>
    </row>
    <row r="8983" spans="1:23" x14ac:dyDescent="0.2">
      <c r="A8983" s="1">
        <v>8982</v>
      </c>
      <c r="B8983" t="s">
        <v>10442</v>
      </c>
      <c r="C8983" s="2">
        <v>43165</v>
      </c>
      <c r="D8983" s="2">
        <v>43171</v>
      </c>
      <c r="E8983" s="1" t="s">
        <v>46</v>
      </c>
      <c r="F8983" s="1" t="s">
        <v>401</v>
      </c>
      <c r="G8983" s="1" t="s">
        <v>402</v>
      </c>
      <c r="H8983" s="1" t="s">
        <v>24</v>
      </c>
      <c r="I8983" s="1" t="s">
        <v>25</v>
      </c>
      <c r="J8983" s="1" t="s">
        <v>273</v>
      </c>
      <c r="K8983" s="1" t="s">
        <v>191</v>
      </c>
      <c r="L8983" s="1">
        <v>60623</v>
      </c>
      <c r="M8983" s="1" t="s">
        <v>97</v>
      </c>
      <c r="N8983" s="1" t="s">
        <v>3359</v>
      </c>
      <c r="O8983" s="1" t="s">
        <v>43</v>
      </c>
      <c r="P8983" s="1" t="s">
        <v>73</v>
      </c>
      <c r="Q8983" s="1" t="s">
        <v>3360</v>
      </c>
      <c r="R8983" s="1">
        <v>2.3339999999999996</v>
      </c>
      <c r="S8983" s="1">
        <v>3</v>
      </c>
      <c r="T8983" s="1">
        <v>0.8</v>
      </c>
      <c r="U8983" s="1">
        <v>-6.3018000000000001</v>
      </c>
      <c r="V8983" s="3" t="str">
        <f>IF(M8983=People!$B$5,People!$A$5,IF(M8983=People!$B$4,People!$A$4,IF(M8983=People!$B$3,People!$A$3,IF(M8983=People!$B$2,People!$A$2,0))))</f>
        <v>Kelly Williams</v>
      </c>
      <c r="W8983" s="3" t="str">
        <f>IFERROR(INDEX(Returns!A:A,MATCH(B8983,Returns!B:B,0)),"No")</f>
        <v>No</v>
      </c>
    </row>
    <row r="8984" spans="1:23" x14ac:dyDescent="0.2">
      <c r="A8984" s="1">
        <v>8983</v>
      </c>
      <c r="B8984" t="s">
        <v>10442</v>
      </c>
      <c r="C8984" s="2">
        <v>43165</v>
      </c>
      <c r="D8984" s="2">
        <v>43171</v>
      </c>
      <c r="E8984" s="1" t="s">
        <v>46</v>
      </c>
      <c r="F8984" s="1" t="s">
        <v>401</v>
      </c>
      <c r="G8984" s="1" t="s">
        <v>402</v>
      </c>
      <c r="H8984" s="1" t="s">
        <v>24</v>
      </c>
      <c r="I8984" s="1" t="s">
        <v>25</v>
      </c>
      <c r="J8984" s="1" t="s">
        <v>273</v>
      </c>
      <c r="K8984" s="1" t="s">
        <v>191</v>
      </c>
      <c r="L8984" s="1">
        <v>60623</v>
      </c>
      <c r="M8984" s="1" t="s">
        <v>97</v>
      </c>
      <c r="N8984" s="1" t="s">
        <v>2832</v>
      </c>
      <c r="O8984" s="1" t="s">
        <v>43</v>
      </c>
      <c r="P8984" s="1" t="s">
        <v>70</v>
      </c>
      <c r="Q8984" s="1" t="s">
        <v>2833</v>
      </c>
      <c r="R8984" s="1">
        <v>1.7279999999999998</v>
      </c>
      <c r="S8984" s="1">
        <v>4</v>
      </c>
      <c r="T8984" s="1">
        <v>0.8</v>
      </c>
      <c r="U8984" s="1">
        <v>-2.764800000000001</v>
      </c>
      <c r="V8984" s="3" t="str">
        <f>IF(M8984=People!$B$5,People!$A$5,IF(M8984=People!$B$4,People!$A$4,IF(M8984=People!$B$3,People!$A$3,IF(M8984=People!$B$2,People!$A$2,0))))</f>
        <v>Kelly Williams</v>
      </c>
      <c r="W8984" s="3" t="str">
        <f>IFERROR(INDEX(Returns!A:A,MATCH(B8984,Returns!B:B,0)),"No")</f>
        <v>No</v>
      </c>
    </row>
    <row r="8985" spans="1:23" x14ac:dyDescent="0.2">
      <c r="A8985" s="1">
        <v>8984</v>
      </c>
      <c r="B8985" t="s">
        <v>10442</v>
      </c>
      <c r="C8985" s="2">
        <v>43165</v>
      </c>
      <c r="D8985" s="2">
        <v>43171</v>
      </c>
      <c r="E8985" s="1" t="s">
        <v>46</v>
      </c>
      <c r="F8985" s="1" t="s">
        <v>401</v>
      </c>
      <c r="G8985" s="1" t="s">
        <v>402</v>
      </c>
      <c r="H8985" s="1" t="s">
        <v>24</v>
      </c>
      <c r="I8985" s="1" t="s">
        <v>25</v>
      </c>
      <c r="J8985" s="1" t="s">
        <v>273</v>
      </c>
      <c r="K8985" s="1" t="s">
        <v>191</v>
      </c>
      <c r="L8985" s="1">
        <v>60623</v>
      </c>
      <c r="M8985" s="1" t="s">
        <v>97</v>
      </c>
      <c r="N8985" s="1" t="s">
        <v>488</v>
      </c>
      <c r="O8985" s="1" t="s">
        <v>30</v>
      </c>
      <c r="P8985" s="1" t="s">
        <v>60</v>
      </c>
      <c r="Q8985" s="1" t="s">
        <v>489</v>
      </c>
      <c r="R8985" s="1">
        <v>159.04</v>
      </c>
      <c r="S8985" s="1">
        <v>5</v>
      </c>
      <c r="T8985" s="1">
        <v>0.6</v>
      </c>
      <c r="U8985" s="1">
        <v>-194.82400000000001</v>
      </c>
      <c r="V8985" s="3" t="str">
        <f>IF(M8985=People!$B$5,People!$A$5,IF(M8985=People!$B$4,People!$A$4,IF(M8985=People!$B$3,People!$A$3,IF(M8985=People!$B$2,People!$A$2,0))))</f>
        <v>Kelly Williams</v>
      </c>
      <c r="W8985" s="3" t="str">
        <f>IFERROR(INDEX(Returns!A:A,MATCH(B8985,Returns!B:B,0)),"No")</f>
        <v>No</v>
      </c>
    </row>
    <row r="8986" spans="1:23" x14ac:dyDescent="0.2">
      <c r="A8986" s="1">
        <v>8985</v>
      </c>
      <c r="B8986" t="s">
        <v>10442</v>
      </c>
      <c r="C8986" s="2">
        <v>43165</v>
      </c>
      <c r="D8986" s="2">
        <v>43171</v>
      </c>
      <c r="E8986" s="1" t="s">
        <v>46</v>
      </c>
      <c r="F8986" s="1" t="s">
        <v>401</v>
      </c>
      <c r="G8986" s="1" t="s">
        <v>402</v>
      </c>
      <c r="H8986" s="1" t="s">
        <v>24</v>
      </c>
      <c r="I8986" s="1" t="s">
        <v>25</v>
      </c>
      <c r="J8986" s="1" t="s">
        <v>273</v>
      </c>
      <c r="K8986" s="1" t="s">
        <v>191</v>
      </c>
      <c r="L8986" s="1">
        <v>60623</v>
      </c>
      <c r="M8986" s="1" t="s">
        <v>97</v>
      </c>
      <c r="N8986" s="1" t="s">
        <v>4311</v>
      </c>
      <c r="O8986" s="1" t="s">
        <v>30</v>
      </c>
      <c r="P8986" s="1" t="s">
        <v>52</v>
      </c>
      <c r="Q8986" s="1" t="s">
        <v>4312</v>
      </c>
      <c r="R8986" s="1">
        <v>145.97999999999999</v>
      </c>
      <c r="S8986" s="1">
        <v>2</v>
      </c>
      <c r="T8986" s="1">
        <v>0.5</v>
      </c>
      <c r="U8986" s="1">
        <v>-99.266399999999976</v>
      </c>
      <c r="V8986" s="3" t="str">
        <f>IF(M8986=People!$B$5,People!$A$5,IF(M8986=People!$B$4,People!$A$4,IF(M8986=People!$B$3,People!$A$3,IF(M8986=People!$B$2,People!$A$2,0))))</f>
        <v>Kelly Williams</v>
      </c>
      <c r="W8986" s="3" t="str">
        <f>IFERROR(INDEX(Returns!A:A,MATCH(B8986,Returns!B:B,0)),"No")</f>
        <v>No</v>
      </c>
    </row>
    <row r="8987" spans="1:23" x14ac:dyDescent="0.2">
      <c r="A8987" s="1">
        <v>8986</v>
      </c>
      <c r="B8987" t="s">
        <v>10443</v>
      </c>
      <c r="C8987" s="2">
        <v>43072</v>
      </c>
      <c r="D8987" s="2">
        <v>43076</v>
      </c>
      <c r="E8987" s="1" t="s">
        <v>46</v>
      </c>
      <c r="F8987" s="1" t="s">
        <v>1200</v>
      </c>
      <c r="G8987" s="1" t="s">
        <v>1201</v>
      </c>
      <c r="H8987" s="1" t="s">
        <v>24</v>
      </c>
      <c r="I8987" s="1" t="s">
        <v>25</v>
      </c>
      <c r="J8987" s="1" t="s">
        <v>1324</v>
      </c>
      <c r="K8987" s="1" t="s">
        <v>82</v>
      </c>
      <c r="L8987" s="1">
        <v>28540</v>
      </c>
      <c r="M8987" s="1" t="s">
        <v>28</v>
      </c>
      <c r="N8987" s="1" t="s">
        <v>1991</v>
      </c>
      <c r="O8987" s="1" t="s">
        <v>30</v>
      </c>
      <c r="P8987" s="1" t="s">
        <v>60</v>
      </c>
      <c r="Q8987" s="1" t="s">
        <v>1992</v>
      </c>
      <c r="R8987" s="1">
        <v>77.951999999999998</v>
      </c>
      <c r="S8987" s="1">
        <v>3</v>
      </c>
      <c r="T8987" s="1">
        <v>0.2</v>
      </c>
      <c r="U8987" s="1">
        <v>12.667199999999994</v>
      </c>
      <c r="V8987" s="3" t="str">
        <f>IF(M8987=People!$B$5,People!$A$5,IF(M8987=People!$B$4,People!$A$4,IF(M8987=People!$B$3,People!$A$3,IF(M8987=People!$B$2,People!$A$2,0))))</f>
        <v>Cassandra Brandow</v>
      </c>
      <c r="W8987" s="3" t="str">
        <f>IFERROR(INDEX(Returns!A:A,MATCH(B8987,Returns!B:B,0)),"No")</f>
        <v>No</v>
      </c>
    </row>
    <row r="8988" spans="1:23" x14ac:dyDescent="0.2">
      <c r="A8988" s="1">
        <v>8987</v>
      </c>
      <c r="B8988" t="s">
        <v>10443</v>
      </c>
      <c r="C8988" s="2">
        <v>43072</v>
      </c>
      <c r="D8988" s="2">
        <v>43076</v>
      </c>
      <c r="E8988" s="1" t="s">
        <v>46</v>
      </c>
      <c r="F8988" s="1" t="s">
        <v>1200</v>
      </c>
      <c r="G8988" s="1" t="s">
        <v>1201</v>
      </c>
      <c r="H8988" s="1" t="s">
        <v>24</v>
      </c>
      <c r="I8988" s="1" t="s">
        <v>25</v>
      </c>
      <c r="J8988" s="1" t="s">
        <v>1324</v>
      </c>
      <c r="K8988" s="1" t="s">
        <v>82</v>
      </c>
      <c r="L8988" s="1">
        <v>28540</v>
      </c>
      <c r="M8988" s="1" t="s">
        <v>28</v>
      </c>
      <c r="N8988" s="1" t="s">
        <v>3982</v>
      </c>
      <c r="O8988" s="1" t="s">
        <v>43</v>
      </c>
      <c r="P8988" s="1" t="s">
        <v>70</v>
      </c>
      <c r="Q8988" s="1" t="s">
        <v>3983</v>
      </c>
      <c r="R8988" s="1">
        <v>95.970000000000013</v>
      </c>
      <c r="S8988" s="1">
        <v>5</v>
      </c>
      <c r="T8988" s="1">
        <v>0.7</v>
      </c>
      <c r="U8988" s="1">
        <v>-73.57699999999997</v>
      </c>
      <c r="V8988" s="3" t="str">
        <f>IF(M8988=People!$B$5,People!$A$5,IF(M8988=People!$B$4,People!$A$4,IF(M8988=People!$B$3,People!$A$3,IF(M8988=People!$B$2,People!$A$2,0))))</f>
        <v>Cassandra Brandow</v>
      </c>
      <c r="W8988" s="3" t="str">
        <f>IFERROR(INDEX(Returns!A:A,MATCH(B8988,Returns!B:B,0)),"No")</f>
        <v>No</v>
      </c>
    </row>
    <row r="8989" spans="1:23" x14ac:dyDescent="0.2">
      <c r="A8989" s="1">
        <v>8988</v>
      </c>
      <c r="B8989" t="s">
        <v>10443</v>
      </c>
      <c r="C8989" s="2">
        <v>43072</v>
      </c>
      <c r="D8989" s="2">
        <v>43076</v>
      </c>
      <c r="E8989" s="1" t="s">
        <v>46</v>
      </c>
      <c r="F8989" s="1" t="s">
        <v>1200</v>
      </c>
      <c r="G8989" s="1" t="s">
        <v>1201</v>
      </c>
      <c r="H8989" s="1" t="s">
        <v>24</v>
      </c>
      <c r="I8989" s="1" t="s">
        <v>25</v>
      </c>
      <c r="J8989" s="1" t="s">
        <v>1324</v>
      </c>
      <c r="K8989" s="1" t="s">
        <v>82</v>
      </c>
      <c r="L8989" s="1">
        <v>28540</v>
      </c>
      <c r="M8989" s="1" t="s">
        <v>28</v>
      </c>
      <c r="N8989" s="1" t="s">
        <v>733</v>
      </c>
      <c r="O8989" s="1" t="s">
        <v>66</v>
      </c>
      <c r="P8989" s="1" t="s">
        <v>67</v>
      </c>
      <c r="Q8989" s="1" t="s">
        <v>734</v>
      </c>
      <c r="R8989" s="1">
        <v>105.584</v>
      </c>
      <c r="S8989" s="1">
        <v>2</v>
      </c>
      <c r="T8989" s="1">
        <v>0.2</v>
      </c>
      <c r="U8989" s="1">
        <v>9.2386000000000053</v>
      </c>
      <c r="V8989" s="3" t="str">
        <f>IF(M8989=People!$B$5,People!$A$5,IF(M8989=People!$B$4,People!$A$4,IF(M8989=People!$B$3,People!$A$3,IF(M8989=People!$B$2,People!$A$2,0))))</f>
        <v>Cassandra Brandow</v>
      </c>
      <c r="W8989" s="3" t="str">
        <f>IFERROR(INDEX(Returns!A:A,MATCH(B8989,Returns!B:B,0)),"No")</f>
        <v>No</v>
      </c>
    </row>
    <row r="8990" spans="1:23" x14ac:dyDescent="0.2">
      <c r="A8990" s="1">
        <v>8989</v>
      </c>
      <c r="B8990" t="s">
        <v>10443</v>
      </c>
      <c r="C8990" s="2">
        <v>43072</v>
      </c>
      <c r="D8990" s="2">
        <v>43076</v>
      </c>
      <c r="E8990" s="1" t="s">
        <v>46</v>
      </c>
      <c r="F8990" s="1" t="s">
        <v>1200</v>
      </c>
      <c r="G8990" s="1" t="s">
        <v>1201</v>
      </c>
      <c r="H8990" s="1" t="s">
        <v>24</v>
      </c>
      <c r="I8990" s="1" t="s">
        <v>25</v>
      </c>
      <c r="J8990" s="1" t="s">
        <v>1324</v>
      </c>
      <c r="K8990" s="1" t="s">
        <v>82</v>
      </c>
      <c r="L8990" s="1">
        <v>28540</v>
      </c>
      <c r="M8990" s="1" t="s">
        <v>28</v>
      </c>
      <c r="N8990" s="1" t="s">
        <v>1714</v>
      </c>
      <c r="O8990" s="1" t="s">
        <v>43</v>
      </c>
      <c r="P8990" s="1" t="s">
        <v>63</v>
      </c>
      <c r="Q8990" s="1" t="s">
        <v>1715</v>
      </c>
      <c r="R8990" s="1">
        <v>9.3439999999999994</v>
      </c>
      <c r="S8990" s="1">
        <v>2</v>
      </c>
      <c r="T8990" s="1">
        <v>0.2</v>
      </c>
      <c r="U8990" s="1">
        <v>1.1679999999999997</v>
      </c>
      <c r="V8990" s="3" t="str">
        <f>IF(M8990=People!$B$5,People!$A$5,IF(M8990=People!$B$4,People!$A$4,IF(M8990=People!$B$3,People!$A$3,IF(M8990=People!$B$2,People!$A$2,0))))</f>
        <v>Cassandra Brandow</v>
      </c>
      <c r="W8990" s="3" t="str">
        <f>IFERROR(INDEX(Returns!A:A,MATCH(B8990,Returns!B:B,0)),"No")</f>
        <v>No</v>
      </c>
    </row>
    <row r="8991" spans="1:23" x14ac:dyDescent="0.2">
      <c r="A8991" s="1">
        <v>8990</v>
      </c>
      <c r="B8991" t="s">
        <v>10444</v>
      </c>
      <c r="C8991" s="2">
        <v>43093</v>
      </c>
      <c r="D8991" s="2">
        <v>43099</v>
      </c>
      <c r="E8991" s="1" t="s">
        <v>46</v>
      </c>
      <c r="F8991" s="1" t="s">
        <v>3103</v>
      </c>
      <c r="G8991" s="1" t="s">
        <v>3104</v>
      </c>
      <c r="H8991" s="1" t="s">
        <v>38</v>
      </c>
      <c r="I8991" s="1" t="s">
        <v>25</v>
      </c>
      <c r="J8991" s="1" t="s">
        <v>286</v>
      </c>
      <c r="K8991" s="1" t="s">
        <v>527</v>
      </c>
      <c r="L8991" s="1">
        <v>65807</v>
      </c>
      <c r="M8991" s="1" t="s">
        <v>97</v>
      </c>
      <c r="N8991" s="1" t="s">
        <v>5038</v>
      </c>
      <c r="O8991" s="1" t="s">
        <v>30</v>
      </c>
      <c r="P8991" s="1" t="s">
        <v>60</v>
      </c>
      <c r="Q8991" s="1" t="s">
        <v>5039</v>
      </c>
      <c r="R8991" s="1">
        <v>9.68</v>
      </c>
      <c r="S8991" s="1">
        <v>2</v>
      </c>
      <c r="T8991" s="1">
        <v>0</v>
      </c>
      <c r="U8991" s="1">
        <v>3.7751999999999999</v>
      </c>
      <c r="V8991" s="3" t="str">
        <f>IF(M8991=People!$B$5,People!$A$5,IF(M8991=People!$B$4,People!$A$4,IF(M8991=People!$B$3,People!$A$3,IF(M8991=People!$B$2,People!$A$2,0))))</f>
        <v>Kelly Williams</v>
      </c>
      <c r="W8991" s="3" t="str">
        <f>IFERROR(INDEX(Returns!A:A,MATCH(B8991,Returns!B:B,0)),"No")</f>
        <v>No</v>
      </c>
    </row>
    <row r="8992" spans="1:23" x14ac:dyDescent="0.2">
      <c r="A8992" s="1">
        <v>8991</v>
      </c>
      <c r="B8992" t="s">
        <v>10444</v>
      </c>
      <c r="C8992" s="2">
        <v>43093</v>
      </c>
      <c r="D8992" s="2">
        <v>43099</v>
      </c>
      <c r="E8992" s="1" t="s">
        <v>46</v>
      </c>
      <c r="F8992" s="1" t="s">
        <v>3103</v>
      </c>
      <c r="G8992" s="1" t="s">
        <v>3104</v>
      </c>
      <c r="H8992" s="1" t="s">
        <v>38</v>
      </c>
      <c r="I8992" s="1" t="s">
        <v>25</v>
      </c>
      <c r="J8992" s="1" t="s">
        <v>286</v>
      </c>
      <c r="K8992" s="1" t="s">
        <v>527</v>
      </c>
      <c r="L8992" s="1">
        <v>65807</v>
      </c>
      <c r="M8992" s="1" t="s">
        <v>97</v>
      </c>
      <c r="N8992" s="1" t="s">
        <v>4163</v>
      </c>
      <c r="O8992" s="1" t="s">
        <v>66</v>
      </c>
      <c r="P8992" s="1" t="s">
        <v>1065</v>
      </c>
      <c r="Q8992" s="1" t="s">
        <v>4164</v>
      </c>
      <c r="R8992" s="1">
        <v>4899.93</v>
      </c>
      <c r="S8992" s="1">
        <v>7</v>
      </c>
      <c r="T8992" s="1">
        <v>0</v>
      </c>
      <c r="U8992" s="1">
        <v>2302.9670999999998</v>
      </c>
      <c r="V8992" s="3" t="str">
        <f>IF(M8992=People!$B$5,People!$A$5,IF(M8992=People!$B$4,People!$A$4,IF(M8992=People!$B$3,People!$A$3,IF(M8992=People!$B$2,People!$A$2,0))))</f>
        <v>Kelly Williams</v>
      </c>
      <c r="W8992" s="3" t="str">
        <f>IFERROR(INDEX(Returns!A:A,MATCH(B8992,Returns!B:B,0)),"No")</f>
        <v>No</v>
      </c>
    </row>
    <row r="8993" spans="1:23" x14ac:dyDescent="0.2">
      <c r="A8993" s="1">
        <v>8992</v>
      </c>
      <c r="B8993" t="s">
        <v>10445</v>
      </c>
      <c r="C8993" s="2">
        <v>43739</v>
      </c>
      <c r="D8993" s="2">
        <v>43744</v>
      </c>
      <c r="E8993" s="1" t="s">
        <v>46</v>
      </c>
      <c r="F8993" s="1" t="s">
        <v>1390</v>
      </c>
      <c r="G8993" s="1" t="s">
        <v>1391</v>
      </c>
      <c r="H8993" s="1" t="s">
        <v>94</v>
      </c>
      <c r="I8993" s="1" t="s">
        <v>25</v>
      </c>
      <c r="J8993" s="1" t="s">
        <v>116</v>
      </c>
      <c r="K8993" s="1" t="s">
        <v>40</v>
      </c>
      <c r="L8993" s="1">
        <v>94110</v>
      </c>
      <c r="M8993" s="1" t="s">
        <v>41</v>
      </c>
      <c r="N8993" s="1" t="s">
        <v>1177</v>
      </c>
      <c r="O8993" s="1" t="s">
        <v>66</v>
      </c>
      <c r="P8993" s="1" t="s">
        <v>146</v>
      </c>
      <c r="Q8993" s="1" t="s">
        <v>1178</v>
      </c>
      <c r="R8993" s="1">
        <v>104.75</v>
      </c>
      <c r="S8993" s="1">
        <v>5</v>
      </c>
      <c r="T8993" s="1">
        <v>0</v>
      </c>
      <c r="U8993" s="1">
        <v>21.997499999999999</v>
      </c>
      <c r="V8993" s="3" t="str">
        <f>IF(M8993=People!$B$5,People!$A$5,IF(M8993=People!$B$4,People!$A$4,IF(M8993=People!$B$3,People!$A$3,IF(M8993=People!$B$2,People!$A$2,0))))</f>
        <v>Anna Andreadi</v>
      </c>
      <c r="W8993" s="3" t="str">
        <f>IFERROR(INDEX(Returns!A:A,MATCH(B8993,Returns!B:B,0)),"No")</f>
        <v>No</v>
      </c>
    </row>
    <row r="8994" spans="1:23" x14ac:dyDescent="0.2">
      <c r="A8994" s="1">
        <v>8993</v>
      </c>
      <c r="B8994" t="s">
        <v>10446</v>
      </c>
      <c r="C8994" s="2">
        <v>43754</v>
      </c>
      <c r="D8994" s="2">
        <v>43759</v>
      </c>
      <c r="E8994" s="1" t="s">
        <v>46</v>
      </c>
      <c r="F8994" s="1" t="s">
        <v>5712</v>
      </c>
      <c r="G8994" s="1" t="s">
        <v>5713</v>
      </c>
      <c r="H8994" s="1" t="s">
        <v>38</v>
      </c>
      <c r="I8994" s="1" t="s">
        <v>25</v>
      </c>
      <c r="J8994" s="1" t="s">
        <v>340</v>
      </c>
      <c r="K8994" s="1" t="s">
        <v>300</v>
      </c>
      <c r="L8994" s="1">
        <v>38401</v>
      </c>
      <c r="M8994" s="1" t="s">
        <v>28</v>
      </c>
      <c r="N8994" s="1" t="s">
        <v>414</v>
      </c>
      <c r="O8994" s="1" t="s">
        <v>66</v>
      </c>
      <c r="P8994" s="1" t="s">
        <v>146</v>
      </c>
      <c r="Q8994" s="1" t="s">
        <v>415</v>
      </c>
      <c r="R8994" s="1">
        <v>18.528000000000002</v>
      </c>
      <c r="S8994" s="1">
        <v>2</v>
      </c>
      <c r="T8994" s="1">
        <v>0.2</v>
      </c>
      <c r="U8994" s="1">
        <v>4.4004000000000003</v>
      </c>
      <c r="V8994" s="3" t="str">
        <f>IF(M8994=People!$B$5,People!$A$5,IF(M8994=People!$B$4,People!$A$4,IF(M8994=People!$B$3,People!$A$3,IF(M8994=People!$B$2,People!$A$2,0))))</f>
        <v>Cassandra Brandow</v>
      </c>
      <c r="W8994" s="3" t="str">
        <f>IFERROR(INDEX(Returns!A:A,MATCH(B8994,Returns!B:B,0)),"No")</f>
        <v>No</v>
      </c>
    </row>
    <row r="8995" spans="1:23" x14ac:dyDescent="0.2">
      <c r="A8995" s="1">
        <v>8994</v>
      </c>
      <c r="B8995" t="s">
        <v>10446</v>
      </c>
      <c r="C8995" s="2">
        <v>43754</v>
      </c>
      <c r="D8995" s="2">
        <v>43759</v>
      </c>
      <c r="E8995" s="1" t="s">
        <v>46</v>
      </c>
      <c r="F8995" s="1" t="s">
        <v>5712</v>
      </c>
      <c r="G8995" s="1" t="s">
        <v>5713</v>
      </c>
      <c r="H8995" s="1" t="s">
        <v>38</v>
      </c>
      <c r="I8995" s="1" t="s">
        <v>25</v>
      </c>
      <c r="J8995" s="1" t="s">
        <v>340</v>
      </c>
      <c r="K8995" s="1" t="s">
        <v>300</v>
      </c>
      <c r="L8995" s="1">
        <v>38401</v>
      </c>
      <c r="M8995" s="1" t="s">
        <v>28</v>
      </c>
      <c r="N8995" s="1" t="s">
        <v>4182</v>
      </c>
      <c r="O8995" s="1" t="s">
        <v>30</v>
      </c>
      <c r="P8995" s="1" t="s">
        <v>52</v>
      </c>
      <c r="Q8995" s="1" t="s">
        <v>4183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3" t="str">
        <f>IF(M8995=People!$B$5,People!$A$5,IF(M8995=People!$B$4,People!$A$4,IF(M8995=People!$B$3,People!$A$3,IF(M8995=People!$B$2,People!$A$2,0))))</f>
        <v>Cassandra Brandow</v>
      </c>
      <c r="W8995" s="3" t="str">
        <f>IFERROR(INDEX(Returns!A:A,MATCH(B8995,Returns!B:B,0)),"No")</f>
        <v>No</v>
      </c>
    </row>
    <row r="8996" spans="1:23" x14ac:dyDescent="0.2">
      <c r="A8996" s="1">
        <v>8995</v>
      </c>
      <c r="B8996" t="s">
        <v>10447</v>
      </c>
      <c r="C8996" s="2">
        <v>42597</v>
      </c>
      <c r="D8996" s="2">
        <v>42599</v>
      </c>
      <c r="E8996" s="1" t="s">
        <v>170</v>
      </c>
      <c r="F8996" s="1" t="s">
        <v>2729</v>
      </c>
      <c r="G8996" s="1" t="s">
        <v>2730</v>
      </c>
      <c r="H8996" s="1" t="s">
        <v>24</v>
      </c>
      <c r="I8996" s="1" t="s">
        <v>25</v>
      </c>
      <c r="J8996" s="1" t="s">
        <v>5203</v>
      </c>
      <c r="K8996" s="1" t="s">
        <v>50</v>
      </c>
      <c r="L8996" s="1">
        <v>33021</v>
      </c>
      <c r="M8996" s="1" t="s">
        <v>28</v>
      </c>
      <c r="N8996" s="1" t="s">
        <v>5861</v>
      </c>
      <c r="O8996" s="1" t="s">
        <v>43</v>
      </c>
      <c r="P8996" s="1" t="s">
        <v>84</v>
      </c>
      <c r="Q8996" s="1" t="s">
        <v>5862</v>
      </c>
      <c r="R8996" s="1">
        <v>91.360000000000014</v>
      </c>
      <c r="S8996" s="1">
        <v>5</v>
      </c>
      <c r="T8996" s="1">
        <v>0.2</v>
      </c>
      <c r="U8996" s="1">
        <v>29.691999999999993</v>
      </c>
      <c r="V8996" s="3" t="str">
        <f>IF(M8996=People!$B$5,People!$A$5,IF(M8996=People!$B$4,People!$A$4,IF(M8996=People!$B$3,People!$A$3,IF(M8996=People!$B$2,People!$A$2,0))))</f>
        <v>Cassandra Brandow</v>
      </c>
      <c r="W8996" s="3" t="str">
        <f>IFERROR(INDEX(Returns!A:A,MATCH(B8996,Returns!B:B,0)),"No")</f>
        <v>No</v>
      </c>
    </row>
    <row r="8997" spans="1:23" x14ac:dyDescent="0.2">
      <c r="A8997" s="1">
        <v>8996</v>
      </c>
      <c r="B8997" t="s">
        <v>10447</v>
      </c>
      <c r="C8997" s="2">
        <v>42597</v>
      </c>
      <c r="D8997" s="2">
        <v>42599</v>
      </c>
      <c r="E8997" s="1" t="s">
        <v>170</v>
      </c>
      <c r="F8997" s="1" t="s">
        <v>2729</v>
      </c>
      <c r="G8997" s="1" t="s">
        <v>2730</v>
      </c>
      <c r="H8997" s="1" t="s">
        <v>24</v>
      </c>
      <c r="I8997" s="1" t="s">
        <v>25</v>
      </c>
      <c r="J8997" s="1" t="s">
        <v>5203</v>
      </c>
      <c r="K8997" s="1" t="s">
        <v>50</v>
      </c>
      <c r="L8997" s="1">
        <v>33021</v>
      </c>
      <c r="M8997" s="1" t="s">
        <v>28</v>
      </c>
      <c r="N8997" s="1" t="s">
        <v>1718</v>
      </c>
      <c r="O8997" s="1" t="s">
        <v>43</v>
      </c>
      <c r="P8997" s="1" t="s">
        <v>73</v>
      </c>
      <c r="Q8997" s="1" t="s">
        <v>1719</v>
      </c>
      <c r="R8997" s="1">
        <v>152.24</v>
      </c>
      <c r="S8997" s="1">
        <v>5</v>
      </c>
      <c r="T8997" s="1">
        <v>0.2</v>
      </c>
      <c r="U8997" s="1">
        <v>17.126999999999988</v>
      </c>
      <c r="V8997" s="3" t="str">
        <f>IF(M8997=People!$B$5,People!$A$5,IF(M8997=People!$B$4,People!$A$4,IF(M8997=People!$B$3,People!$A$3,IF(M8997=People!$B$2,People!$A$2,0))))</f>
        <v>Cassandra Brandow</v>
      </c>
      <c r="W8997" s="3" t="str">
        <f>IFERROR(INDEX(Returns!A:A,MATCH(B8997,Returns!B:B,0)),"No")</f>
        <v>No</v>
      </c>
    </row>
    <row r="8998" spans="1:23" x14ac:dyDescent="0.2">
      <c r="A8998" s="1">
        <v>8997</v>
      </c>
      <c r="B8998" t="s">
        <v>10448</v>
      </c>
      <c r="C8998" s="2">
        <v>43780</v>
      </c>
      <c r="D8998" s="2">
        <v>43782</v>
      </c>
      <c r="E8998" s="1" t="s">
        <v>170</v>
      </c>
      <c r="F8998" s="1" t="s">
        <v>2186</v>
      </c>
      <c r="G8998" s="1" t="s">
        <v>2187</v>
      </c>
      <c r="H8998" s="1" t="s">
        <v>24</v>
      </c>
      <c r="I8998" s="1" t="s">
        <v>25</v>
      </c>
      <c r="J8998" s="1" t="s">
        <v>716</v>
      </c>
      <c r="K8998" s="1" t="s">
        <v>96</v>
      </c>
      <c r="L8998" s="1">
        <v>75081</v>
      </c>
      <c r="M8998" s="1" t="s">
        <v>97</v>
      </c>
      <c r="N8998" s="1" t="s">
        <v>2383</v>
      </c>
      <c r="O8998" s="1" t="s">
        <v>66</v>
      </c>
      <c r="P8998" s="1" t="s">
        <v>67</v>
      </c>
      <c r="Q8998" s="1" t="s">
        <v>2384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3" t="str">
        <f>IF(M8998=People!$B$5,People!$A$5,IF(M8998=People!$B$4,People!$A$4,IF(M8998=People!$B$3,People!$A$3,IF(M8998=People!$B$2,People!$A$2,0))))</f>
        <v>Kelly Williams</v>
      </c>
      <c r="W8998" s="3" t="str">
        <f>IFERROR(INDEX(Returns!A:A,MATCH(B8998,Returns!B:B,0)),"No")</f>
        <v>No</v>
      </c>
    </row>
    <row r="8999" spans="1:23" x14ac:dyDescent="0.2">
      <c r="A8999" s="1">
        <v>8998</v>
      </c>
      <c r="B8999" t="s">
        <v>10449</v>
      </c>
      <c r="C8999" s="2">
        <v>43544</v>
      </c>
      <c r="D8999" s="2">
        <v>43544</v>
      </c>
      <c r="E8999" s="1" t="s">
        <v>1126</v>
      </c>
      <c r="F8999" s="1" t="s">
        <v>4649</v>
      </c>
      <c r="G8999" s="1" t="s">
        <v>4650</v>
      </c>
      <c r="H8999" s="1" t="s">
        <v>24</v>
      </c>
      <c r="I8999" s="1" t="s">
        <v>25</v>
      </c>
      <c r="J8999" s="1" t="s">
        <v>167</v>
      </c>
      <c r="K8999" s="1" t="s">
        <v>96</v>
      </c>
      <c r="L8999" s="1">
        <v>77041</v>
      </c>
      <c r="M8999" s="1" t="s">
        <v>97</v>
      </c>
      <c r="N8999" s="1" t="s">
        <v>923</v>
      </c>
      <c r="O8999" s="1" t="s">
        <v>43</v>
      </c>
      <c r="P8999" s="1" t="s">
        <v>84</v>
      </c>
      <c r="Q8999" s="1" t="s">
        <v>169</v>
      </c>
      <c r="R8999" s="1">
        <v>56.704000000000001</v>
      </c>
      <c r="S8999" s="1">
        <v>2</v>
      </c>
      <c r="T8999" s="1">
        <v>0.2</v>
      </c>
      <c r="U8999" s="1">
        <v>19.137599999999992</v>
      </c>
      <c r="V8999" s="3" t="str">
        <f>IF(M8999=People!$B$5,People!$A$5,IF(M8999=People!$B$4,People!$A$4,IF(M8999=People!$B$3,People!$A$3,IF(M8999=People!$B$2,People!$A$2,0))))</f>
        <v>Kelly Williams</v>
      </c>
      <c r="W8999" s="3" t="str">
        <f>IFERROR(INDEX(Returns!A:A,MATCH(B8999,Returns!B:B,0)),"No")</f>
        <v>No</v>
      </c>
    </row>
    <row r="9000" spans="1:23" x14ac:dyDescent="0.2">
      <c r="A9000" s="1">
        <v>8999</v>
      </c>
      <c r="B9000" t="s">
        <v>10449</v>
      </c>
      <c r="C9000" s="2">
        <v>43544</v>
      </c>
      <c r="D9000" s="2">
        <v>43544</v>
      </c>
      <c r="E9000" s="1" t="s">
        <v>1126</v>
      </c>
      <c r="F9000" s="1" t="s">
        <v>4649</v>
      </c>
      <c r="G9000" s="1" t="s">
        <v>4650</v>
      </c>
      <c r="H9000" s="1" t="s">
        <v>24</v>
      </c>
      <c r="I9000" s="1" t="s">
        <v>25</v>
      </c>
      <c r="J9000" s="1" t="s">
        <v>167</v>
      </c>
      <c r="K9000" s="1" t="s">
        <v>96</v>
      </c>
      <c r="L9000" s="1">
        <v>77041</v>
      </c>
      <c r="M9000" s="1" t="s">
        <v>97</v>
      </c>
      <c r="N9000" s="1" t="s">
        <v>494</v>
      </c>
      <c r="O9000" s="1" t="s">
        <v>43</v>
      </c>
      <c r="P9000" s="1" t="s">
        <v>84</v>
      </c>
      <c r="Q9000" s="1" t="s">
        <v>495</v>
      </c>
      <c r="R9000" s="1">
        <v>274.06400000000002</v>
      </c>
      <c r="S9000" s="1">
        <v>7</v>
      </c>
      <c r="T9000" s="1">
        <v>0.2</v>
      </c>
      <c r="U9000" s="1">
        <v>102.77399999999999</v>
      </c>
      <c r="V9000" s="3" t="str">
        <f>IF(M9000=People!$B$5,People!$A$5,IF(M9000=People!$B$4,People!$A$4,IF(M9000=People!$B$3,People!$A$3,IF(M9000=People!$B$2,People!$A$2,0))))</f>
        <v>Kelly Williams</v>
      </c>
      <c r="W9000" s="3" t="str">
        <f>IFERROR(INDEX(Returns!A:A,MATCH(B9000,Returns!B:B,0)),"No")</f>
        <v>No</v>
      </c>
    </row>
    <row r="9001" spans="1:23" x14ac:dyDescent="0.2">
      <c r="A9001" s="1">
        <v>9000</v>
      </c>
      <c r="B9001" t="s">
        <v>10450</v>
      </c>
      <c r="C9001" s="2">
        <v>43598</v>
      </c>
      <c r="D9001" s="2">
        <v>43602</v>
      </c>
      <c r="E9001" s="1" t="s">
        <v>46</v>
      </c>
      <c r="F9001" s="1" t="s">
        <v>2923</v>
      </c>
      <c r="G9001" s="1" t="s">
        <v>2924</v>
      </c>
      <c r="H9001" s="1" t="s">
        <v>94</v>
      </c>
      <c r="I9001" s="1" t="s">
        <v>25</v>
      </c>
      <c r="J9001" s="1" t="s">
        <v>133</v>
      </c>
      <c r="K9001" s="1" t="s">
        <v>134</v>
      </c>
      <c r="L9001" s="1">
        <v>19140</v>
      </c>
      <c r="M9001" s="1" t="s">
        <v>135</v>
      </c>
      <c r="N9001" s="1" t="s">
        <v>1805</v>
      </c>
      <c r="O9001" s="1" t="s">
        <v>30</v>
      </c>
      <c r="P9001" s="1" t="s">
        <v>34</v>
      </c>
      <c r="Q9001" s="1" t="s">
        <v>1806</v>
      </c>
      <c r="R9001" s="1">
        <v>458.42999999999995</v>
      </c>
      <c r="S9001" s="1">
        <v>5</v>
      </c>
      <c r="T9001" s="1">
        <v>0.3</v>
      </c>
      <c r="U9001" s="1">
        <v>-124.431</v>
      </c>
      <c r="V9001" s="3" t="str">
        <f>IF(M9001=People!$B$5,People!$A$5,IF(M9001=People!$B$4,People!$A$4,IF(M9001=People!$B$3,People!$A$3,IF(M9001=People!$B$2,People!$A$2,0))))</f>
        <v>Chuck Magee</v>
      </c>
      <c r="W9001" s="3" t="str">
        <f>IFERROR(INDEX(Returns!A:A,MATCH(B9001,Returns!B:B,0)),"No")</f>
        <v>No</v>
      </c>
    </row>
    <row r="9002" spans="1:23" x14ac:dyDescent="0.2">
      <c r="A9002" s="1">
        <v>9001</v>
      </c>
      <c r="B9002" t="s">
        <v>10451</v>
      </c>
      <c r="C9002" s="2">
        <v>42543</v>
      </c>
      <c r="D9002" s="2">
        <v>42543</v>
      </c>
      <c r="E9002" s="1" t="s">
        <v>1126</v>
      </c>
      <c r="F9002" s="1" t="s">
        <v>3495</v>
      </c>
      <c r="G9002" s="1" t="s">
        <v>3496</v>
      </c>
      <c r="H9002" s="1" t="s">
        <v>24</v>
      </c>
      <c r="I9002" s="1" t="s">
        <v>25</v>
      </c>
      <c r="J9002" s="1" t="s">
        <v>480</v>
      </c>
      <c r="K9002" s="1" t="s">
        <v>279</v>
      </c>
      <c r="L9002" s="1">
        <v>85023</v>
      </c>
      <c r="M9002" s="1" t="s">
        <v>41</v>
      </c>
      <c r="N9002" s="1" t="s">
        <v>4236</v>
      </c>
      <c r="O9002" s="1" t="s">
        <v>43</v>
      </c>
      <c r="P9002" s="1" t="s">
        <v>70</v>
      </c>
      <c r="Q9002" s="1" t="s">
        <v>4237</v>
      </c>
      <c r="R9002" s="1">
        <v>8.2260000000000009</v>
      </c>
      <c r="S9002" s="1">
        <v>3</v>
      </c>
      <c r="T9002" s="1">
        <v>0.7</v>
      </c>
      <c r="U9002" s="1">
        <v>-6.0323999999999991</v>
      </c>
      <c r="V9002" s="3" t="str">
        <f>IF(M9002=People!$B$5,People!$A$5,IF(M9002=People!$B$4,People!$A$4,IF(M9002=People!$B$3,People!$A$3,IF(M9002=People!$B$2,People!$A$2,0))))</f>
        <v>Anna Andreadi</v>
      </c>
      <c r="W9002" s="3" t="str">
        <f>IFERROR(INDEX(Returns!A:A,MATCH(B9002,Returns!B:B,0)),"No")</f>
        <v>No</v>
      </c>
    </row>
    <row r="9003" spans="1:23" x14ac:dyDescent="0.2">
      <c r="A9003" s="1">
        <v>9002</v>
      </c>
      <c r="B9003" t="s">
        <v>10452</v>
      </c>
      <c r="C9003" s="2">
        <v>42706</v>
      </c>
      <c r="D9003" s="2">
        <v>42713</v>
      </c>
      <c r="E9003" s="1" t="s">
        <v>46</v>
      </c>
      <c r="F9003" s="1" t="s">
        <v>4191</v>
      </c>
      <c r="G9003" s="1" t="s">
        <v>4192</v>
      </c>
      <c r="H9003" s="1" t="s">
        <v>38</v>
      </c>
      <c r="I9003" s="1" t="s">
        <v>25</v>
      </c>
      <c r="J9003" s="1" t="s">
        <v>5299</v>
      </c>
      <c r="K9003" s="1" t="s">
        <v>1111</v>
      </c>
      <c r="L9003" s="1">
        <v>30328</v>
      </c>
      <c r="M9003" s="1" t="s">
        <v>28</v>
      </c>
      <c r="N9003" s="1" t="s">
        <v>5199</v>
      </c>
      <c r="O9003" s="1" t="s">
        <v>66</v>
      </c>
      <c r="P9003" s="1" t="s">
        <v>146</v>
      </c>
      <c r="Q9003" s="1" t="s">
        <v>5200</v>
      </c>
      <c r="R9003" s="1">
        <v>5.95</v>
      </c>
      <c r="S9003" s="1">
        <v>1</v>
      </c>
      <c r="T9003" s="1">
        <v>0</v>
      </c>
      <c r="U9003" s="1">
        <v>0.83300000000000018</v>
      </c>
      <c r="V9003" s="3" t="str">
        <f>IF(M9003=People!$B$5,People!$A$5,IF(M9003=People!$B$4,People!$A$4,IF(M9003=People!$B$3,People!$A$3,IF(M9003=People!$B$2,People!$A$2,0))))</f>
        <v>Cassandra Brandow</v>
      </c>
      <c r="W9003" s="3" t="str">
        <f>IFERROR(INDEX(Returns!A:A,MATCH(B9003,Returns!B:B,0)),"No")</f>
        <v>No</v>
      </c>
    </row>
    <row r="9004" spans="1:23" x14ac:dyDescent="0.2">
      <c r="A9004" s="1">
        <v>9003</v>
      </c>
      <c r="B9004" t="s">
        <v>10452</v>
      </c>
      <c r="C9004" s="2">
        <v>42706</v>
      </c>
      <c r="D9004" s="2">
        <v>42713</v>
      </c>
      <c r="E9004" s="1" t="s">
        <v>46</v>
      </c>
      <c r="F9004" s="1" t="s">
        <v>4191</v>
      </c>
      <c r="G9004" s="1" t="s">
        <v>4192</v>
      </c>
      <c r="H9004" s="1" t="s">
        <v>38</v>
      </c>
      <c r="I9004" s="1" t="s">
        <v>25</v>
      </c>
      <c r="J9004" s="1" t="s">
        <v>5299</v>
      </c>
      <c r="K9004" s="1" t="s">
        <v>1111</v>
      </c>
      <c r="L9004" s="1">
        <v>30328</v>
      </c>
      <c r="M9004" s="1" t="s">
        <v>28</v>
      </c>
      <c r="N9004" s="1" t="s">
        <v>2402</v>
      </c>
      <c r="O9004" s="1" t="s">
        <v>43</v>
      </c>
      <c r="P9004" s="1" t="s">
        <v>84</v>
      </c>
      <c r="Q9004" s="1" t="s">
        <v>2403</v>
      </c>
      <c r="R9004" s="1">
        <v>15.24</v>
      </c>
      <c r="S9004" s="1">
        <v>3</v>
      </c>
      <c r="T9004" s="1">
        <v>0</v>
      </c>
      <c r="U9004" s="1">
        <v>7.1627999999999998</v>
      </c>
      <c r="V9004" s="3" t="str">
        <f>IF(M9004=People!$B$5,People!$A$5,IF(M9004=People!$B$4,People!$A$4,IF(M9004=People!$B$3,People!$A$3,IF(M9004=People!$B$2,People!$A$2,0))))</f>
        <v>Cassandra Brandow</v>
      </c>
      <c r="W9004" s="3" t="str">
        <f>IFERROR(INDEX(Returns!A:A,MATCH(B9004,Returns!B:B,0)),"No")</f>
        <v>No</v>
      </c>
    </row>
    <row r="9005" spans="1:23" x14ac:dyDescent="0.2">
      <c r="A9005" s="1">
        <v>9004</v>
      </c>
      <c r="B9005" t="s">
        <v>10453</v>
      </c>
      <c r="C9005" s="2">
        <v>42830</v>
      </c>
      <c r="D9005" s="2">
        <v>42831</v>
      </c>
      <c r="E9005" s="1" t="s">
        <v>1126</v>
      </c>
      <c r="F9005" s="1" t="s">
        <v>1669</v>
      </c>
      <c r="G9005" s="1" t="s">
        <v>1670</v>
      </c>
      <c r="H9005" s="1" t="s">
        <v>24</v>
      </c>
      <c r="I9005" s="1" t="s">
        <v>25</v>
      </c>
      <c r="J9005" s="1" t="s">
        <v>3771</v>
      </c>
      <c r="K9005" s="1" t="s">
        <v>89</v>
      </c>
      <c r="L9005" s="1">
        <v>99207</v>
      </c>
      <c r="M9005" s="1" t="s">
        <v>41</v>
      </c>
      <c r="N9005" s="1" t="s">
        <v>393</v>
      </c>
      <c r="O9005" s="1" t="s">
        <v>66</v>
      </c>
      <c r="P9005" s="1" t="s">
        <v>146</v>
      </c>
      <c r="Q9005" s="1" t="s">
        <v>394</v>
      </c>
      <c r="R9005" s="1">
        <v>239.94</v>
      </c>
      <c r="S9005" s="1">
        <v>6</v>
      </c>
      <c r="T9005" s="1">
        <v>0</v>
      </c>
      <c r="U9005" s="1">
        <v>26.393399999999986</v>
      </c>
      <c r="V9005" s="3" t="str">
        <f>IF(M9005=People!$B$5,People!$A$5,IF(M9005=People!$B$4,People!$A$4,IF(M9005=People!$B$3,People!$A$3,IF(M9005=People!$B$2,People!$A$2,0))))</f>
        <v>Anna Andreadi</v>
      </c>
      <c r="W9005" s="3" t="str">
        <f>IFERROR(INDEX(Returns!A:A,MATCH(B9005,Returns!B:B,0)),"No")</f>
        <v>No</v>
      </c>
    </row>
    <row r="9006" spans="1:23" x14ac:dyDescent="0.2">
      <c r="A9006" s="1">
        <v>9005</v>
      </c>
      <c r="B9006" t="s">
        <v>10453</v>
      </c>
      <c r="C9006" s="2">
        <v>42830</v>
      </c>
      <c r="D9006" s="2">
        <v>42831</v>
      </c>
      <c r="E9006" s="1" t="s">
        <v>1126</v>
      </c>
      <c r="F9006" s="1" t="s">
        <v>1669</v>
      </c>
      <c r="G9006" s="1" t="s">
        <v>1670</v>
      </c>
      <c r="H9006" s="1" t="s">
        <v>24</v>
      </c>
      <c r="I9006" s="1" t="s">
        <v>25</v>
      </c>
      <c r="J9006" s="1" t="s">
        <v>3771</v>
      </c>
      <c r="K9006" s="1" t="s">
        <v>89</v>
      </c>
      <c r="L9006" s="1">
        <v>99207</v>
      </c>
      <c r="M9006" s="1" t="s">
        <v>41</v>
      </c>
      <c r="N9006" s="1" t="s">
        <v>5414</v>
      </c>
      <c r="O9006" s="1" t="s">
        <v>43</v>
      </c>
      <c r="P9006" s="1" t="s">
        <v>63</v>
      </c>
      <c r="Q9006" s="1" t="s">
        <v>5415</v>
      </c>
      <c r="R9006" s="1">
        <v>23.84</v>
      </c>
      <c r="S9006" s="1">
        <v>8</v>
      </c>
      <c r="T9006" s="1">
        <v>0</v>
      </c>
      <c r="U9006" s="1">
        <v>6.4368000000000016</v>
      </c>
      <c r="V9006" s="3" t="str">
        <f>IF(M9006=People!$B$5,People!$A$5,IF(M9006=People!$B$4,People!$A$4,IF(M9006=People!$B$3,People!$A$3,IF(M9006=People!$B$2,People!$A$2,0))))</f>
        <v>Anna Andreadi</v>
      </c>
      <c r="W9006" s="3" t="str">
        <f>IFERROR(INDEX(Returns!A:A,MATCH(B9006,Returns!B:B,0)),"No")</f>
        <v>No</v>
      </c>
    </row>
    <row r="9007" spans="1:23" x14ac:dyDescent="0.2">
      <c r="A9007" s="1">
        <v>9006</v>
      </c>
      <c r="B9007" t="s">
        <v>6100</v>
      </c>
      <c r="C9007" s="2">
        <v>43787</v>
      </c>
      <c r="D9007" s="2">
        <v>43787</v>
      </c>
      <c r="E9007" s="1" t="s">
        <v>1126</v>
      </c>
      <c r="F9007" s="1" t="s">
        <v>1744</v>
      </c>
      <c r="G9007" s="1" t="s">
        <v>1745</v>
      </c>
      <c r="H9007" s="1" t="s">
        <v>38</v>
      </c>
      <c r="I9007" s="1" t="s">
        <v>25</v>
      </c>
      <c r="J9007" s="1" t="s">
        <v>2171</v>
      </c>
      <c r="K9007" s="1" t="s">
        <v>105</v>
      </c>
      <c r="L9007" s="1">
        <v>53209</v>
      </c>
      <c r="M9007" s="1" t="s">
        <v>97</v>
      </c>
      <c r="N9007" s="1" t="s">
        <v>1421</v>
      </c>
      <c r="O9007" s="1" t="s">
        <v>43</v>
      </c>
      <c r="P9007" s="1" t="s">
        <v>55</v>
      </c>
      <c r="Q9007" s="1" t="s">
        <v>1422</v>
      </c>
      <c r="R9007" s="1">
        <v>92.52</v>
      </c>
      <c r="S9007" s="1">
        <v>6</v>
      </c>
      <c r="T9007" s="1">
        <v>0</v>
      </c>
      <c r="U9007" s="1">
        <v>24.980400000000007</v>
      </c>
      <c r="V9007" s="3" t="str">
        <f>IF(M9007=People!$B$5,People!$A$5,IF(M9007=People!$B$4,People!$A$4,IF(M9007=People!$B$3,People!$A$3,IF(M9007=People!$B$2,People!$A$2,0))))</f>
        <v>Kelly Williams</v>
      </c>
      <c r="W9007" s="3" t="str">
        <f>IFERROR(INDEX(Returns!A:A,MATCH(B9007,Returns!B:B,0)),"No")</f>
        <v>Yes</v>
      </c>
    </row>
    <row r="9008" spans="1:23" x14ac:dyDescent="0.2">
      <c r="A9008" s="1">
        <v>9007</v>
      </c>
      <c r="B9008" t="s">
        <v>6100</v>
      </c>
      <c r="C9008" s="2">
        <v>43787</v>
      </c>
      <c r="D9008" s="2">
        <v>43787</v>
      </c>
      <c r="E9008" s="1" t="s">
        <v>1126</v>
      </c>
      <c r="F9008" s="1" t="s">
        <v>1744</v>
      </c>
      <c r="G9008" s="1" t="s">
        <v>1745</v>
      </c>
      <c r="H9008" s="1" t="s">
        <v>38</v>
      </c>
      <c r="I9008" s="1" t="s">
        <v>25</v>
      </c>
      <c r="J9008" s="1" t="s">
        <v>2171</v>
      </c>
      <c r="K9008" s="1" t="s">
        <v>105</v>
      </c>
      <c r="L9008" s="1">
        <v>53209</v>
      </c>
      <c r="M9008" s="1" t="s">
        <v>97</v>
      </c>
      <c r="N9008" s="1" t="s">
        <v>463</v>
      </c>
      <c r="O9008" s="1" t="s">
        <v>43</v>
      </c>
      <c r="P9008" s="1" t="s">
        <v>55</v>
      </c>
      <c r="Q9008" s="1" t="s">
        <v>464</v>
      </c>
      <c r="R9008" s="1">
        <v>37.76</v>
      </c>
      <c r="S9008" s="1">
        <v>1</v>
      </c>
      <c r="T9008" s="1">
        <v>0</v>
      </c>
      <c r="U9008" s="1">
        <v>10.572800000000001</v>
      </c>
      <c r="V9008" s="3" t="str">
        <f>IF(M9008=People!$B$5,People!$A$5,IF(M9008=People!$B$4,People!$A$4,IF(M9008=People!$B$3,People!$A$3,IF(M9008=People!$B$2,People!$A$2,0))))</f>
        <v>Kelly Williams</v>
      </c>
      <c r="W9008" s="3" t="str">
        <f>IFERROR(INDEX(Returns!A:A,MATCH(B9008,Returns!B:B,0)),"No")</f>
        <v>Yes</v>
      </c>
    </row>
    <row r="9009" spans="1:23" x14ac:dyDescent="0.2">
      <c r="A9009" s="1">
        <v>9008</v>
      </c>
      <c r="B9009" t="s">
        <v>6100</v>
      </c>
      <c r="C9009" s="2">
        <v>43787</v>
      </c>
      <c r="D9009" s="2">
        <v>43787</v>
      </c>
      <c r="E9009" s="1" t="s">
        <v>1126</v>
      </c>
      <c r="F9009" s="1" t="s">
        <v>1744</v>
      </c>
      <c r="G9009" s="1" t="s">
        <v>1745</v>
      </c>
      <c r="H9009" s="1" t="s">
        <v>38</v>
      </c>
      <c r="I9009" s="1" t="s">
        <v>25</v>
      </c>
      <c r="J9009" s="1" t="s">
        <v>2171</v>
      </c>
      <c r="K9009" s="1" t="s">
        <v>105</v>
      </c>
      <c r="L9009" s="1">
        <v>53209</v>
      </c>
      <c r="M9009" s="1" t="s">
        <v>97</v>
      </c>
      <c r="N9009" s="1" t="s">
        <v>5261</v>
      </c>
      <c r="O9009" s="1" t="s">
        <v>43</v>
      </c>
      <c r="P9009" s="1" t="s">
        <v>44</v>
      </c>
      <c r="Q9009" s="1" t="s">
        <v>5262</v>
      </c>
      <c r="R9009" s="1">
        <v>7.38</v>
      </c>
      <c r="S9009" s="1">
        <v>2</v>
      </c>
      <c r="T9009" s="1">
        <v>0</v>
      </c>
      <c r="U9009" s="1">
        <v>3.4685999999999999</v>
      </c>
      <c r="V9009" s="3" t="str">
        <f>IF(M9009=People!$B$5,People!$A$5,IF(M9009=People!$B$4,People!$A$4,IF(M9009=People!$B$3,People!$A$3,IF(M9009=People!$B$2,People!$A$2,0))))</f>
        <v>Kelly Williams</v>
      </c>
      <c r="W9009" s="3" t="str">
        <f>IFERROR(INDEX(Returns!A:A,MATCH(B9009,Returns!B:B,0)),"No")</f>
        <v>Yes</v>
      </c>
    </row>
    <row r="9010" spans="1:23" x14ac:dyDescent="0.2">
      <c r="A9010" s="1">
        <v>9009</v>
      </c>
      <c r="B9010" t="s">
        <v>6100</v>
      </c>
      <c r="C9010" s="2">
        <v>43787</v>
      </c>
      <c r="D9010" s="2">
        <v>43787</v>
      </c>
      <c r="E9010" s="1" t="s">
        <v>1126</v>
      </c>
      <c r="F9010" s="1" t="s">
        <v>1744</v>
      </c>
      <c r="G9010" s="1" t="s">
        <v>1745</v>
      </c>
      <c r="H9010" s="1" t="s">
        <v>38</v>
      </c>
      <c r="I9010" s="1" t="s">
        <v>25</v>
      </c>
      <c r="J9010" s="1" t="s">
        <v>2171</v>
      </c>
      <c r="K9010" s="1" t="s">
        <v>105</v>
      </c>
      <c r="L9010" s="1">
        <v>53209</v>
      </c>
      <c r="M9010" s="1" t="s">
        <v>97</v>
      </c>
      <c r="N9010" s="1" t="s">
        <v>1353</v>
      </c>
      <c r="O9010" s="1" t="s">
        <v>30</v>
      </c>
      <c r="P9010" s="1" t="s">
        <v>60</v>
      </c>
      <c r="Q9010" s="1" t="s">
        <v>1354</v>
      </c>
      <c r="R9010" s="1">
        <v>5.82</v>
      </c>
      <c r="S9010" s="1">
        <v>2</v>
      </c>
      <c r="T9010" s="1">
        <v>0</v>
      </c>
      <c r="U9010" s="1">
        <v>2.7353999999999998</v>
      </c>
      <c r="V9010" s="3" t="str">
        <f>IF(M9010=People!$B$5,People!$A$5,IF(M9010=People!$B$4,People!$A$4,IF(M9010=People!$B$3,People!$A$3,IF(M9010=People!$B$2,People!$A$2,0))))</f>
        <v>Kelly Williams</v>
      </c>
      <c r="W9010" s="3" t="str">
        <f>IFERROR(INDEX(Returns!A:A,MATCH(B9010,Returns!B:B,0)),"No")</f>
        <v>Yes</v>
      </c>
    </row>
    <row r="9011" spans="1:23" x14ac:dyDescent="0.2">
      <c r="A9011" s="1">
        <v>9010</v>
      </c>
      <c r="B9011" t="s">
        <v>10454</v>
      </c>
      <c r="C9011" s="2">
        <v>43658</v>
      </c>
      <c r="D9011" s="2">
        <v>43664</v>
      </c>
      <c r="E9011" s="1" t="s">
        <v>46</v>
      </c>
      <c r="F9011" s="1" t="s">
        <v>5401</v>
      </c>
      <c r="G9011" s="1" t="s">
        <v>5402</v>
      </c>
      <c r="H9011" s="1" t="s">
        <v>24</v>
      </c>
      <c r="I9011" s="1" t="s">
        <v>25</v>
      </c>
      <c r="J9011" s="1" t="s">
        <v>657</v>
      </c>
      <c r="K9011" s="1" t="s">
        <v>440</v>
      </c>
      <c r="L9011" s="1">
        <v>45014</v>
      </c>
      <c r="M9011" s="1" t="s">
        <v>135</v>
      </c>
      <c r="N9011" s="1" t="s">
        <v>4647</v>
      </c>
      <c r="O9011" s="1" t="s">
        <v>43</v>
      </c>
      <c r="P9011" s="1" t="s">
        <v>84</v>
      </c>
      <c r="Q9011" s="1" t="s">
        <v>4648</v>
      </c>
      <c r="R9011" s="1">
        <v>3.8159999999999998</v>
      </c>
      <c r="S9011" s="1">
        <v>1</v>
      </c>
      <c r="T9011" s="1">
        <v>0.2</v>
      </c>
      <c r="U9011" s="1">
        <v>1.1924999999999997</v>
      </c>
      <c r="V9011" s="3" t="str">
        <f>IF(M9011=People!$B$5,People!$A$5,IF(M9011=People!$B$4,People!$A$4,IF(M9011=People!$B$3,People!$A$3,IF(M9011=People!$B$2,People!$A$2,0))))</f>
        <v>Chuck Magee</v>
      </c>
      <c r="W9011" s="3" t="str">
        <f>IFERROR(INDEX(Returns!A:A,MATCH(B9011,Returns!B:B,0)),"No")</f>
        <v>No</v>
      </c>
    </row>
    <row r="9012" spans="1:23" x14ac:dyDescent="0.2">
      <c r="A9012" s="1">
        <v>9011</v>
      </c>
      <c r="B9012" t="s">
        <v>10455</v>
      </c>
      <c r="C9012" s="2">
        <v>43604</v>
      </c>
      <c r="D9012" s="2">
        <v>43608</v>
      </c>
      <c r="E9012" s="1" t="s">
        <v>46</v>
      </c>
      <c r="F9012" s="1" t="s">
        <v>3712</v>
      </c>
      <c r="G9012" s="1" t="s">
        <v>3713</v>
      </c>
      <c r="H9012" s="1" t="s">
        <v>38</v>
      </c>
      <c r="I9012" s="1" t="s">
        <v>25</v>
      </c>
      <c r="J9012" s="1" t="s">
        <v>1459</v>
      </c>
      <c r="K9012" s="1" t="s">
        <v>320</v>
      </c>
      <c r="L9012" s="1">
        <v>35810</v>
      </c>
      <c r="M9012" s="1" t="s">
        <v>28</v>
      </c>
      <c r="N9012" s="1" t="s">
        <v>4826</v>
      </c>
      <c r="O9012" s="1" t="s">
        <v>43</v>
      </c>
      <c r="P9012" s="1" t="s">
        <v>70</v>
      </c>
      <c r="Q9012" s="1" t="s">
        <v>4827</v>
      </c>
      <c r="R9012" s="1">
        <v>26.16</v>
      </c>
      <c r="S9012" s="1">
        <v>4</v>
      </c>
      <c r="T9012" s="1">
        <v>0</v>
      </c>
      <c r="U9012" s="1">
        <v>12.8184</v>
      </c>
      <c r="V9012" s="3" t="str">
        <f>IF(M9012=People!$B$5,People!$A$5,IF(M9012=People!$B$4,People!$A$4,IF(M9012=People!$B$3,People!$A$3,IF(M9012=People!$B$2,People!$A$2,0))))</f>
        <v>Cassandra Brandow</v>
      </c>
      <c r="W9012" s="3" t="str">
        <f>IFERROR(INDEX(Returns!A:A,MATCH(B9012,Returns!B:B,0)),"No")</f>
        <v>No</v>
      </c>
    </row>
    <row r="9013" spans="1:23" x14ac:dyDescent="0.2">
      <c r="A9013" s="1">
        <v>9012</v>
      </c>
      <c r="B9013" t="s">
        <v>10456</v>
      </c>
      <c r="C9013" s="2">
        <v>43089</v>
      </c>
      <c r="D9013" s="2">
        <v>43090</v>
      </c>
      <c r="E9013" s="1" t="s">
        <v>170</v>
      </c>
      <c r="F9013" s="1" t="s">
        <v>3607</v>
      </c>
      <c r="G9013" s="1" t="s">
        <v>3608</v>
      </c>
      <c r="H9013" s="1" t="s">
        <v>94</v>
      </c>
      <c r="I9013" s="1" t="s">
        <v>25</v>
      </c>
      <c r="J9013" s="1" t="s">
        <v>167</v>
      </c>
      <c r="K9013" s="1" t="s">
        <v>96</v>
      </c>
      <c r="L9013" s="1">
        <v>77036</v>
      </c>
      <c r="M9013" s="1" t="s">
        <v>97</v>
      </c>
      <c r="N9013" s="1" t="s">
        <v>2393</v>
      </c>
      <c r="O9013" s="1" t="s">
        <v>66</v>
      </c>
      <c r="P9013" s="1" t="s">
        <v>146</v>
      </c>
      <c r="Q9013" s="1" t="s">
        <v>2394</v>
      </c>
      <c r="R9013" s="1">
        <v>100.80000000000001</v>
      </c>
      <c r="S9013" s="1">
        <v>2</v>
      </c>
      <c r="T9013" s="1">
        <v>0.2</v>
      </c>
      <c r="U9013" s="1">
        <v>21.42</v>
      </c>
      <c r="V9013" s="3" t="str">
        <f>IF(M9013=People!$B$5,People!$A$5,IF(M9013=People!$B$4,People!$A$4,IF(M9013=People!$B$3,People!$A$3,IF(M9013=People!$B$2,People!$A$2,0))))</f>
        <v>Kelly Williams</v>
      </c>
      <c r="W9013" s="3" t="str">
        <f>IFERROR(INDEX(Returns!A:A,MATCH(B9013,Returns!B:B,0)),"No")</f>
        <v>No</v>
      </c>
    </row>
    <row r="9014" spans="1:23" x14ac:dyDescent="0.2">
      <c r="A9014" s="1">
        <v>9013</v>
      </c>
      <c r="B9014" t="s">
        <v>10457</v>
      </c>
      <c r="C9014" s="2">
        <v>43152</v>
      </c>
      <c r="D9014" s="2">
        <v>43153</v>
      </c>
      <c r="E9014" s="1" t="s">
        <v>170</v>
      </c>
      <c r="F9014" s="1" t="s">
        <v>786</v>
      </c>
      <c r="G9014" s="1" t="s">
        <v>787</v>
      </c>
      <c r="H9014" s="1" t="s">
        <v>38</v>
      </c>
      <c r="I9014" s="1" t="s">
        <v>25</v>
      </c>
      <c r="J9014" s="1" t="s">
        <v>239</v>
      </c>
      <c r="K9014" s="1" t="s">
        <v>240</v>
      </c>
      <c r="L9014" s="1">
        <v>10011</v>
      </c>
      <c r="M9014" s="1" t="s">
        <v>135</v>
      </c>
      <c r="N9014" s="1" t="s">
        <v>965</v>
      </c>
      <c r="O9014" s="1" t="s">
        <v>30</v>
      </c>
      <c r="P9014" s="1" t="s">
        <v>60</v>
      </c>
      <c r="Q9014" s="1" t="s">
        <v>966</v>
      </c>
      <c r="R9014" s="1">
        <v>135.79999999999998</v>
      </c>
      <c r="S9014" s="1">
        <v>7</v>
      </c>
      <c r="T9014" s="1">
        <v>0</v>
      </c>
      <c r="U9014" s="1">
        <v>66.541999999999987</v>
      </c>
      <c r="V9014" s="3" t="str">
        <f>IF(M9014=People!$B$5,People!$A$5,IF(M9014=People!$B$4,People!$A$4,IF(M9014=People!$B$3,People!$A$3,IF(M9014=People!$B$2,People!$A$2,0))))</f>
        <v>Chuck Magee</v>
      </c>
      <c r="W9014" s="3" t="str">
        <f>IFERROR(INDEX(Returns!A:A,MATCH(B9014,Returns!B:B,0)),"No")</f>
        <v>No</v>
      </c>
    </row>
    <row r="9015" spans="1:23" x14ac:dyDescent="0.2">
      <c r="A9015" s="1">
        <v>9014</v>
      </c>
      <c r="B9015" t="s">
        <v>6153</v>
      </c>
      <c r="C9015" s="2">
        <v>43542</v>
      </c>
      <c r="D9015" s="2">
        <v>43546</v>
      </c>
      <c r="E9015" s="1" t="s">
        <v>46</v>
      </c>
      <c r="F9015" s="1" t="s">
        <v>5624</v>
      </c>
      <c r="G9015" s="1" t="s">
        <v>5625</v>
      </c>
      <c r="H9015" s="1" t="s">
        <v>38</v>
      </c>
      <c r="I9015" s="1" t="s">
        <v>25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5184</v>
      </c>
      <c r="O9015" s="1" t="s">
        <v>43</v>
      </c>
      <c r="P9015" s="1" t="s">
        <v>63</v>
      </c>
      <c r="Q9015" s="1" t="s">
        <v>3452</v>
      </c>
      <c r="R9015" s="1">
        <v>13.899999999999999</v>
      </c>
      <c r="S9015" s="1">
        <v>5</v>
      </c>
      <c r="T9015" s="1">
        <v>0</v>
      </c>
      <c r="U9015" s="1">
        <v>3.7529999999999997</v>
      </c>
      <c r="V9015" s="3" t="str">
        <f>IF(M9015=People!$B$5,People!$A$5,IF(M9015=People!$B$4,People!$A$4,IF(M9015=People!$B$3,People!$A$3,IF(M9015=People!$B$2,People!$A$2,0))))</f>
        <v>Anna Andreadi</v>
      </c>
      <c r="W9015" s="3" t="str">
        <f>IFERROR(INDEX(Returns!A:A,MATCH(B9015,Returns!B:B,0)),"No")</f>
        <v>Yes</v>
      </c>
    </row>
    <row r="9016" spans="1:23" x14ac:dyDescent="0.2">
      <c r="A9016" s="1">
        <v>9015</v>
      </c>
      <c r="B9016" t="s">
        <v>6153</v>
      </c>
      <c r="C9016" s="2">
        <v>43542</v>
      </c>
      <c r="D9016" s="2">
        <v>43546</v>
      </c>
      <c r="E9016" s="1" t="s">
        <v>46</v>
      </c>
      <c r="F9016" s="1" t="s">
        <v>5624</v>
      </c>
      <c r="G9016" s="1" t="s">
        <v>5625</v>
      </c>
      <c r="H9016" s="1" t="s">
        <v>38</v>
      </c>
      <c r="I9016" s="1" t="s">
        <v>25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2555</v>
      </c>
      <c r="O9016" s="1" t="s">
        <v>43</v>
      </c>
      <c r="P9016" s="1" t="s">
        <v>157</v>
      </c>
      <c r="Q9016" s="1" t="s">
        <v>2556</v>
      </c>
      <c r="R9016" s="1">
        <v>19.399999999999999</v>
      </c>
      <c r="S9016" s="1">
        <v>5</v>
      </c>
      <c r="T9016" s="1">
        <v>0</v>
      </c>
      <c r="U9016" s="1">
        <v>9.3120000000000012</v>
      </c>
      <c r="V9016" s="3" t="str">
        <f>IF(M9016=People!$B$5,People!$A$5,IF(M9016=People!$B$4,People!$A$4,IF(M9016=People!$B$3,People!$A$3,IF(M9016=People!$B$2,People!$A$2,0))))</f>
        <v>Anna Andreadi</v>
      </c>
      <c r="W9016" s="3" t="str">
        <f>IFERROR(INDEX(Returns!A:A,MATCH(B9016,Returns!B:B,0)),"No")</f>
        <v>Yes</v>
      </c>
    </row>
    <row r="9017" spans="1:23" x14ac:dyDescent="0.2">
      <c r="A9017" s="1">
        <v>9016</v>
      </c>
      <c r="B9017" t="s">
        <v>10458</v>
      </c>
      <c r="C9017" s="2">
        <v>43451</v>
      </c>
      <c r="D9017" s="2">
        <v>43457</v>
      </c>
      <c r="E9017" s="1" t="s">
        <v>46</v>
      </c>
      <c r="F9017" s="1" t="s">
        <v>2598</v>
      </c>
      <c r="G9017" s="1" t="s">
        <v>2599</v>
      </c>
      <c r="H9017" s="1" t="s">
        <v>38</v>
      </c>
      <c r="I9017" s="1" t="s">
        <v>25</v>
      </c>
      <c r="J9017" s="1" t="s">
        <v>587</v>
      </c>
      <c r="K9017" s="1" t="s">
        <v>588</v>
      </c>
      <c r="L9017" s="1">
        <v>88220</v>
      </c>
      <c r="M9017" s="1" t="s">
        <v>41</v>
      </c>
      <c r="N9017" s="1" t="s">
        <v>2227</v>
      </c>
      <c r="O9017" s="1" t="s">
        <v>43</v>
      </c>
      <c r="P9017" s="1" t="s">
        <v>70</v>
      </c>
      <c r="Q9017" s="1" t="s">
        <v>2228</v>
      </c>
      <c r="R9017" s="1">
        <v>13.488</v>
      </c>
      <c r="S9017" s="1">
        <v>2</v>
      </c>
      <c r="T9017" s="1">
        <v>0.2</v>
      </c>
      <c r="U9017" s="1">
        <v>4.3835999999999995</v>
      </c>
      <c r="V9017" s="3" t="str">
        <f>IF(M9017=People!$B$5,People!$A$5,IF(M9017=People!$B$4,People!$A$4,IF(M9017=People!$B$3,People!$A$3,IF(M9017=People!$B$2,People!$A$2,0))))</f>
        <v>Anna Andreadi</v>
      </c>
      <c r="W9017" s="3" t="str">
        <f>IFERROR(INDEX(Returns!A:A,MATCH(B9017,Returns!B:B,0)),"No")</f>
        <v>No</v>
      </c>
    </row>
    <row r="9018" spans="1:23" x14ac:dyDescent="0.2">
      <c r="A9018" s="1">
        <v>9017</v>
      </c>
      <c r="B9018" t="s">
        <v>10458</v>
      </c>
      <c r="C9018" s="2">
        <v>43451</v>
      </c>
      <c r="D9018" s="2">
        <v>43457</v>
      </c>
      <c r="E9018" s="1" t="s">
        <v>46</v>
      </c>
      <c r="F9018" s="1" t="s">
        <v>2598</v>
      </c>
      <c r="G9018" s="1" t="s">
        <v>2599</v>
      </c>
      <c r="H9018" s="1" t="s">
        <v>38</v>
      </c>
      <c r="I9018" s="1" t="s">
        <v>25</v>
      </c>
      <c r="J9018" s="1" t="s">
        <v>587</v>
      </c>
      <c r="K9018" s="1" t="s">
        <v>588</v>
      </c>
      <c r="L9018" s="1">
        <v>88220</v>
      </c>
      <c r="M9018" s="1" t="s">
        <v>41</v>
      </c>
      <c r="N9018" s="1" t="s">
        <v>4481</v>
      </c>
      <c r="O9018" s="1" t="s">
        <v>43</v>
      </c>
      <c r="P9018" s="1" t="s">
        <v>70</v>
      </c>
      <c r="Q9018" s="1" t="s">
        <v>4482</v>
      </c>
      <c r="R9018" s="1">
        <v>11.416</v>
      </c>
      <c r="S9018" s="1">
        <v>1</v>
      </c>
      <c r="T9018" s="1">
        <v>0.2</v>
      </c>
      <c r="U9018" s="1">
        <v>3.8528999999999991</v>
      </c>
      <c r="V9018" s="3" t="str">
        <f>IF(M9018=People!$B$5,People!$A$5,IF(M9018=People!$B$4,People!$A$4,IF(M9018=People!$B$3,People!$A$3,IF(M9018=People!$B$2,People!$A$2,0))))</f>
        <v>Anna Andreadi</v>
      </c>
      <c r="W9018" s="3" t="str">
        <f>IFERROR(INDEX(Returns!A:A,MATCH(B9018,Returns!B:B,0)),"No")</f>
        <v>No</v>
      </c>
    </row>
    <row r="9019" spans="1:23" x14ac:dyDescent="0.2">
      <c r="A9019" s="1">
        <v>9018</v>
      </c>
      <c r="B9019" t="s">
        <v>10459</v>
      </c>
      <c r="C9019" s="2">
        <v>43185</v>
      </c>
      <c r="D9019" s="2">
        <v>43187</v>
      </c>
      <c r="E9019" s="1" t="s">
        <v>21</v>
      </c>
      <c r="F9019" s="1" t="s">
        <v>4145</v>
      </c>
      <c r="G9019" s="1" t="s">
        <v>4146</v>
      </c>
      <c r="H9019" s="1" t="s">
        <v>24</v>
      </c>
      <c r="I9019" s="1" t="s">
        <v>25</v>
      </c>
      <c r="J9019" s="1" t="s">
        <v>5593</v>
      </c>
      <c r="K9019" s="1" t="s">
        <v>4748</v>
      </c>
      <c r="L9019" s="1">
        <v>83201</v>
      </c>
      <c r="M9019" s="1" t="s">
        <v>41</v>
      </c>
      <c r="N9019" s="1" t="s">
        <v>3298</v>
      </c>
      <c r="O9019" s="1" t="s">
        <v>43</v>
      </c>
      <c r="P9019" s="1" t="s">
        <v>84</v>
      </c>
      <c r="Q9019" s="1" t="s">
        <v>3299</v>
      </c>
      <c r="R9019" s="1">
        <v>17.64</v>
      </c>
      <c r="S9019" s="1">
        <v>3</v>
      </c>
      <c r="T9019" s="1">
        <v>0</v>
      </c>
      <c r="U9019" s="1">
        <v>8.6435999999999993</v>
      </c>
      <c r="V9019" s="3" t="str">
        <f>IF(M9019=People!$B$5,People!$A$5,IF(M9019=People!$B$4,People!$A$4,IF(M9019=People!$B$3,People!$A$3,IF(M9019=People!$B$2,People!$A$2,0))))</f>
        <v>Anna Andreadi</v>
      </c>
      <c r="W9019" s="3" t="str">
        <f>IFERROR(INDEX(Returns!A:A,MATCH(B9019,Returns!B:B,0)),"No")</f>
        <v>No</v>
      </c>
    </row>
    <row r="9020" spans="1:23" x14ac:dyDescent="0.2">
      <c r="A9020" s="1">
        <v>9019</v>
      </c>
      <c r="B9020" t="s">
        <v>10459</v>
      </c>
      <c r="C9020" s="2">
        <v>43185</v>
      </c>
      <c r="D9020" s="2">
        <v>43187</v>
      </c>
      <c r="E9020" s="1" t="s">
        <v>21</v>
      </c>
      <c r="F9020" s="1" t="s">
        <v>4145</v>
      </c>
      <c r="G9020" s="1" t="s">
        <v>4146</v>
      </c>
      <c r="H9020" s="1" t="s">
        <v>24</v>
      </c>
      <c r="I9020" s="1" t="s">
        <v>25</v>
      </c>
      <c r="J9020" s="1" t="s">
        <v>5593</v>
      </c>
      <c r="K9020" s="1" t="s">
        <v>4748</v>
      </c>
      <c r="L9020" s="1">
        <v>83201</v>
      </c>
      <c r="M9020" s="1" t="s">
        <v>41</v>
      </c>
      <c r="N9020" s="1" t="s">
        <v>121</v>
      </c>
      <c r="O9020" s="1" t="s">
        <v>43</v>
      </c>
      <c r="P9020" s="1" t="s">
        <v>70</v>
      </c>
      <c r="Q9020" s="1" t="s">
        <v>122</v>
      </c>
      <c r="R9020" s="1">
        <v>17.04</v>
      </c>
      <c r="S9020" s="1">
        <v>3</v>
      </c>
      <c r="T9020" s="1">
        <v>0.2</v>
      </c>
      <c r="U9020" s="1">
        <v>5.5379999999999985</v>
      </c>
      <c r="V9020" s="3" t="str">
        <f>IF(M9020=People!$B$5,People!$A$5,IF(M9020=People!$B$4,People!$A$4,IF(M9020=People!$B$3,People!$A$3,IF(M9020=People!$B$2,People!$A$2,0))))</f>
        <v>Anna Andreadi</v>
      </c>
      <c r="W9020" s="3" t="str">
        <f>IFERROR(INDEX(Returns!A:A,MATCH(B9020,Returns!B:B,0)),"No")</f>
        <v>No</v>
      </c>
    </row>
    <row r="9021" spans="1:23" x14ac:dyDescent="0.2">
      <c r="A9021" s="1">
        <v>9020</v>
      </c>
      <c r="B9021" t="s">
        <v>10460</v>
      </c>
      <c r="C9021" s="2">
        <v>42720</v>
      </c>
      <c r="D9021" s="2">
        <v>42722</v>
      </c>
      <c r="E9021" s="1" t="s">
        <v>21</v>
      </c>
      <c r="F9021" s="1" t="s">
        <v>723</v>
      </c>
      <c r="G9021" s="1" t="s">
        <v>724</v>
      </c>
      <c r="H9021" s="1" t="s">
        <v>24</v>
      </c>
      <c r="I9021" s="1" t="s">
        <v>25</v>
      </c>
      <c r="J9021" s="1" t="s">
        <v>286</v>
      </c>
      <c r="K9021" s="1" t="s">
        <v>287</v>
      </c>
      <c r="L9021" s="1">
        <v>22153</v>
      </c>
      <c r="M9021" s="1" t="s">
        <v>28</v>
      </c>
      <c r="N9021" s="1" t="s">
        <v>3113</v>
      </c>
      <c r="O9021" s="1" t="s">
        <v>66</v>
      </c>
      <c r="P9021" s="1" t="s">
        <v>146</v>
      </c>
      <c r="Q9021" s="1" t="s">
        <v>3114</v>
      </c>
      <c r="R9021" s="1">
        <v>99.98</v>
      </c>
      <c r="S9021" s="1">
        <v>2</v>
      </c>
      <c r="T9021" s="1">
        <v>0</v>
      </c>
      <c r="U9021" s="1">
        <v>7.9983999999999895</v>
      </c>
      <c r="V9021" s="3" t="str">
        <f>IF(M9021=People!$B$5,People!$A$5,IF(M9021=People!$B$4,People!$A$4,IF(M9021=People!$B$3,People!$A$3,IF(M9021=People!$B$2,People!$A$2,0))))</f>
        <v>Cassandra Brandow</v>
      </c>
      <c r="W9021" s="3" t="str">
        <f>IFERROR(INDEX(Returns!A:A,MATCH(B9021,Returns!B:B,0)),"No")</f>
        <v>No</v>
      </c>
    </row>
    <row r="9022" spans="1:23" x14ac:dyDescent="0.2">
      <c r="A9022" s="1">
        <v>9021</v>
      </c>
      <c r="B9022" t="s">
        <v>10460</v>
      </c>
      <c r="C9022" s="2">
        <v>42720</v>
      </c>
      <c r="D9022" s="2">
        <v>42722</v>
      </c>
      <c r="E9022" s="1" t="s">
        <v>21</v>
      </c>
      <c r="F9022" s="1" t="s">
        <v>723</v>
      </c>
      <c r="G9022" s="1" t="s">
        <v>724</v>
      </c>
      <c r="H9022" s="1" t="s">
        <v>24</v>
      </c>
      <c r="I9022" s="1" t="s">
        <v>25</v>
      </c>
      <c r="J9022" s="1" t="s">
        <v>286</v>
      </c>
      <c r="K9022" s="1" t="s">
        <v>287</v>
      </c>
      <c r="L9022" s="1">
        <v>22153</v>
      </c>
      <c r="M9022" s="1" t="s">
        <v>28</v>
      </c>
      <c r="N9022" s="1" t="s">
        <v>2845</v>
      </c>
      <c r="O9022" s="1" t="s">
        <v>30</v>
      </c>
      <c r="P9022" s="1" t="s">
        <v>60</v>
      </c>
      <c r="Q9022" s="1" t="s">
        <v>2846</v>
      </c>
      <c r="R9022" s="1">
        <v>29.46</v>
      </c>
      <c r="S9022" s="1">
        <v>6</v>
      </c>
      <c r="T9022" s="1">
        <v>0</v>
      </c>
      <c r="U9022" s="1">
        <v>9.7217999999999982</v>
      </c>
      <c r="V9022" s="3" t="str">
        <f>IF(M9022=People!$B$5,People!$A$5,IF(M9022=People!$B$4,People!$A$4,IF(M9022=People!$B$3,People!$A$3,IF(M9022=People!$B$2,People!$A$2,0))))</f>
        <v>Cassandra Brandow</v>
      </c>
      <c r="W9022" s="3" t="str">
        <f>IFERROR(INDEX(Returns!A:A,MATCH(B9022,Returns!B:B,0)),"No")</f>
        <v>No</v>
      </c>
    </row>
    <row r="9023" spans="1:23" x14ac:dyDescent="0.2">
      <c r="A9023" s="1">
        <v>9022</v>
      </c>
      <c r="B9023" t="s">
        <v>10461</v>
      </c>
      <c r="C9023" s="2">
        <v>43054</v>
      </c>
      <c r="D9023" s="2">
        <v>43059</v>
      </c>
      <c r="E9023" s="1" t="s">
        <v>46</v>
      </c>
      <c r="F9023" s="1" t="s">
        <v>5712</v>
      </c>
      <c r="G9023" s="1" t="s">
        <v>5713</v>
      </c>
      <c r="H9023" s="1" t="s">
        <v>38</v>
      </c>
      <c r="I9023" s="1" t="s">
        <v>25</v>
      </c>
      <c r="J9023" s="1" t="s">
        <v>2397</v>
      </c>
      <c r="K9023" s="1" t="s">
        <v>440</v>
      </c>
      <c r="L9023" s="1">
        <v>43615</v>
      </c>
      <c r="M9023" s="1" t="s">
        <v>135</v>
      </c>
      <c r="N9023" s="1" t="s">
        <v>3747</v>
      </c>
      <c r="O9023" s="1" t="s">
        <v>43</v>
      </c>
      <c r="P9023" s="1" t="s">
        <v>70</v>
      </c>
      <c r="Q9023" s="1" t="s">
        <v>3748</v>
      </c>
      <c r="R9023" s="1">
        <v>166.92000000000002</v>
      </c>
      <c r="S9023" s="1">
        <v>13</v>
      </c>
      <c r="T9023" s="1">
        <v>0.7</v>
      </c>
      <c r="U9023" s="1">
        <v>-116.84399999999999</v>
      </c>
      <c r="V9023" s="3" t="str">
        <f>IF(M9023=People!$B$5,People!$A$5,IF(M9023=People!$B$4,People!$A$4,IF(M9023=People!$B$3,People!$A$3,IF(M9023=People!$B$2,People!$A$2,0))))</f>
        <v>Chuck Magee</v>
      </c>
      <c r="W9023" s="3" t="str">
        <f>IFERROR(INDEX(Returns!A:A,MATCH(B9023,Returns!B:B,0)),"No")</f>
        <v>No</v>
      </c>
    </row>
    <row r="9024" spans="1:23" x14ac:dyDescent="0.2">
      <c r="A9024" s="1">
        <v>9023</v>
      </c>
      <c r="B9024" t="s">
        <v>10462</v>
      </c>
      <c r="C9024" s="2">
        <v>43334</v>
      </c>
      <c r="D9024" s="2">
        <v>43335</v>
      </c>
      <c r="E9024" s="1" t="s">
        <v>170</v>
      </c>
      <c r="F9024" s="1" t="s">
        <v>4745</v>
      </c>
      <c r="G9024" s="1" t="s">
        <v>4746</v>
      </c>
      <c r="H9024" s="1" t="s">
        <v>94</v>
      </c>
      <c r="I9024" s="1" t="s">
        <v>25</v>
      </c>
      <c r="J9024" s="1" t="s">
        <v>4203</v>
      </c>
      <c r="K9024" s="1" t="s">
        <v>404</v>
      </c>
      <c r="L9024" s="1">
        <v>80525</v>
      </c>
      <c r="M9024" s="1" t="s">
        <v>41</v>
      </c>
      <c r="N9024" s="1" t="s">
        <v>1720</v>
      </c>
      <c r="O9024" s="1" t="s">
        <v>30</v>
      </c>
      <c r="P9024" s="1" t="s">
        <v>60</v>
      </c>
      <c r="Q9024" s="1" t="s">
        <v>1721</v>
      </c>
      <c r="R9024" s="1">
        <v>98.328000000000003</v>
      </c>
      <c r="S9024" s="1">
        <v>3</v>
      </c>
      <c r="T9024" s="1">
        <v>0.2</v>
      </c>
      <c r="U9024" s="1">
        <v>9.832800000000006</v>
      </c>
      <c r="V9024" s="3" t="str">
        <f>IF(M9024=People!$B$5,People!$A$5,IF(M9024=People!$B$4,People!$A$4,IF(M9024=People!$B$3,People!$A$3,IF(M9024=People!$B$2,People!$A$2,0))))</f>
        <v>Anna Andreadi</v>
      </c>
      <c r="W9024" s="3" t="str">
        <f>IFERROR(INDEX(Returns!A:A,MATCH(B9024,Returns!B:B,0)),"No")</f>
        <v>No</v>
      </c>
    </row>
    <row r="9025" spans="1:23" x14ac:dyDescent="0.2">
      <c r="A9025" s="1">
        <v>9024</v>
      </c>
      <c r="B9025" t="s">
        <v>10463</v>
      </c>
      <c r="C9025" s="2">
        <v>42915</v>
      </c>
      <c r="D9025" s="2">
        <v>42918</v>
      </c>
      <c r="E9025" s="1" t="s">
        <v>170</v>
      </c>
      <c r="F9025" s="1" t="s">
        <v>3393</v>
      </c>
      <c r="G9025" s="1" t="s">
        <v>3394</v>
      </c>
      <c r="H9025" s="1" t="s">
        <v>24</v>
      </c>
      <c r="I9025" s="1" t="s">
        <v>25</v>
      </c>
      <c r="J9025" s="1" t="s">
        <v>239</v>
      </c>
      <c r="K9025" s="1" t="s">
        <v>240</v>
      </c>
      <c r="L9025" s="1">
        <v>10024</v>
      </c>
      <c r="M9025" s="1" t="s">
        <v>135</v>
      </c>
      <c r="N9025" s="1" t="s">
        <v>1805</v>
      </c>
      <c r="O9025" s="1" t="s">
        <v>30</v>
      </c>
      <c r="P9025" s="1" t="s">
        <v>34</v>
      </c>
      <c r="Q9025" s="1" t="s">
        <v>1806</v>
      </c>
      <c r="R9025" s="1">
        <v>117.88199999999999</v>
      </c>
      <c r="S9025" s="1">
        <v>1</v>
      </c>
      <c r="T9025" s="1">
        <v>0.1</v>
      </c>
      <c r="U9025" s="1">
        <v>1.3097999999999956</v>
      </c>
      <c r="V9025" s="3" t="str">
        <f>IF(M9025=People!$B$5,People!$A$5,IF(M9025=People!$B$4,People!$A$4,IF(M9025=People!$B$3,People!$A$3,IF(M9025=People!$B$2,People!$A$2,0))))</f>
        <v>Chuck Magee</v>
      </c>
      <c r="W9025" s="3" t="str">
        <f>IFERROR(INDEX(Returns!A:A,MATCH(B9025,Returns!B:B,0)),"No")</f>
        <v>No</v>
      </c>
    </row>
    <row r="9026" spans="1:23" x14ac:dyDescent="0.2">
      <c r="A9026" s="1">
        <v>9025</v>
      </c>
      <c r="B9026" t="s">
        <v>10464</v>
      </c>
      <c r="C9026" s="2">
        <v>43277</v>
      </c>
      <c r="D9026" s="2">
        <v>43283</v>
      </c>
      <c r="E9026" s="1" t="s">
        <v>46</v>
      </c>
      <c r="F9026" s="1" t="s">
        <v>5712</v>
      </c>
      <c r="G9026" s="1" t="s">
        <v>5713</v>
      </c>
      <c r="H9026" s="1" t="s">
        <v>38</v>
      </c>
      <c r="I9026" s="1" t="s">
        <v>25</v>
      </c>
      <c r="J9026" s="1" t="s">
        <v>239</v>
      </c>
      <c r="K9026" s="1" t="s">
        <v>240</v>
      </c>
      <c r="L9026" s="1">
        <v>10035</v>
      </c>
      <c r="M9026" s="1" t="s">
        <v>135</v>
      </c>
      <c r="N9026" s="1" t="s">
        <v>5395</v>
      </c>
      <c r="O9026" s="1" t="s">
        <v>66</v>
      </c>
      <c r="P9026" s="1" t="s">
        <v>146</v>
      </c>
      <c r="Q9026" s="1" t="s">
        <v>5396</v>
      </c>
      <c r="R9026" s="1">
        <v>20.97</v>
      </c>
      <c r="S9026" s="1">
        <v>3</v>
      </c>
      <c r="T9026" s="1">
        <v>0</v>
      </c>
      <c r="U9026" s="1">
        <v>9.017100000000001</v>
      </c>
      <c r="V9026" s="3" t="str">
        <f>IF(M9026=People!$B$5,People!$A$5,IF(M9026=People!$B$4,People!$A$4,IF(M9026=People!$B$3,People!$A$3,IF(M9026=People!$B$2,People!$A$2,0))))</f>
        <v>Chuck Magee</v>
      </c>
      <c r="W9026" s="3" t="str">
        <f>IFERROR(INDEX(Returns!A:A,MATCH(B9026,Returns!B:B,0)),"No")</f>
        <v>No</v>
      </c>
    </row>
    <row r="9027" spans="1:23" x14ac:dyDescent="0.2">
      <c r="A9027" s="1">
        <v>9026</v>
      </c>
      <c r="B9027" t="s">
        <v>10464</v>
      </c>
      <c r="C9027" s="2">
        <v>43277</v>
      </c>
      <c r="D9027" s="2">
        <v>43283</v>
      </c>
      <c r="E9027" s="1" t="s">
        <v>46</v>
      </c>
      <c r="F9027" s="1" t="s">
        <v>5712</v>
      </c>
      <c r="G9027" s="1" t="s">
        <v>5713</v>
      </c>
      <c r="H9027" s="1" t="s">
        <v>38</v>
      </c>
      <c r="I9027" s="1" t="s">
        <v>25</v>
      </c>
      <c r="J9027" s="1" t="s">
        <v>239</v>
      </c>
      <c r="K9027" s="1" t="s">
        <v>240</v>
      </c>
      <c r="L9027" s="1">
        <v>10035</v>
      </c>
      <c r="M9027" s="1" t="s">
        <v>135</v>
      </c>
      <c r="N9027" s="1" t="s">
        <v>4759</v>
      </c>
      <c r="O9027" s="1" t="s">
        <v>66</v>
      </c>
      <c r="P9027" s="1" t="s">
        <v>146</v>
      </c>
      <c r="Q9027" s="1" t="s">
        <v>4760</v>
      </c>
      <c r="R9027" s="1">
        <v>139.96</v>
      </c>
      <c r="S9027" s="1">
        <v>4</v>
      </c>
      <c r="T9027" s="1">
        <v>0</v>
      </c>
      <c r="U9027" s="1">
        <v>9.7972000000000037</v>
      </c>
      <c r="V9027" s="3" t="str">
        <f>IF(M9027=People!$B$5,People!$A$5,IF(M9027=People!$B$4,People!$A$4,IF(M9027=People!$B$3,People!$A$3,IF(M9027=People!$B$2,People!$A$2,0))))</f>
        <v>Chuck Magee</v>
      </c>
      <c r="W9027" s="3" t="str">
        <f>IFERROR(INDEX(Returns!A:A,MATCH(B9027,Returns!B:B,0)),"No")</f>
        <v>No</v>
      </c>
    </row>
    <row r="9028" spans="1:23" x14ac:dyDescent="0.2">
      <c r="A9028" s="1">
        <v>9027</v>
      </c>
      <c r="B9028" t="s">
        <v>10464</v>
      </c>
      <c r="C9028" s="2">
        <v>43277</v>
      </c>
      <c r="D9028" s="2">
        <v>43283</v>
      </c>
      <c r="E9028" s="1" t="s">
        <v>46</v>
      </c>
      <c r="F9028" s="1" t="s">
        <v>5712</v>
      </c>
      <c r="G9028" s="1" t="s">
        <v>5713</v>
      </c>
      <c r="H9028" s="1" t="s">
        <v>38</v>
      </c>
      <c r="I9028" s="1" t="s">
        <v>25</v>
      </c>
      <c r="J9028" s="1" t="s">
        <v>239</v>
      </c>
      <c r="K9028" s="1" t="s">
        <v>240</v>
      </c>
      <c r="L9028" s="1">
        <v>10035</v>
      </c>
      <c r="M9028" s="1" t="s">
        <v>135</v>
      </c>
      <c r="N9028" s="1" t="s">
        <v>3177</v>
      </c>
      <c r="O9028" s="1" t="s">
        <v>30</v>
      </c>
      <c r="P9028" s="1" t="s">
        <v>60</v>
      </c>
      <c r="Q9028" s="1" t="s">
        <v>3178</v>
      </c>
      <c r="R9028" s="1">
        <v>37.74</v>
      </c>
      <c r="S9028" s="1">
        <v>3</v>
      </c>
      <c r="T9028" s="1">
        <v>0</v>
      </c>
      <c r="U9028" s="1">
        <v>12.831599999999996</v>
      </c>
      <c r="V9028" s="3" t="str">
        <f>IF(M9028=People!$B$5,People!$A$5,IF(M9028=People!$B$4,People!$A$4,IF(M9028=People!$B$3,People!$A$3,IF(M9028=People!$B$2,People!$A$2,0))))</f>
        <v>Chuck Magee</v>
      </c>
      <c r="W9028" s="3" t="str">
        <f>IFERROR(INDEX(Returns!A:A,MATCH(B9028,Returns!B:B,0)),"No")</f>
        <v>No</v>
      </c>
    </row>
    <row r="9029" spans="1:23" x14ac:dyDescent="0.2">
      <c r="A9029" s="1">
        <v>9028</v>
      </c>
      <c r="B9029" t="s">
        <v>10465</v>
      </c>
      <c r="C9029" s="2">
        <v>43360</v>
      </c>
      <c r="D9029" s="2">
        <v>43365</v>
      </c>
      <c r="E9029" s="1" t="s">
        <v>46</v>
      </c>
      <c r="F9029" s="1" t="s">
        <v>211</v>
      </c>
      <c r="G9029" s="1" t="s">
        <v>212</v>
      </c>
      <c r="H9029" s="1" t="s">
        <v>24</v>
      </c>
      <c r="I9029" s="1" t="s">
        <v>25</v>
      </c>
      <c r="J9029" s="1" t="s">
        <v>5881</v>
      </c>
      <c r="K9029" s="1" t="s">
        <v>1088</v>
      </c>
      <c r="L9029" s="1">
        <v>1752</v>
      </c>
      <c r="M9029" s="1" t="s">
        <v>135</v>
      </c>
      <c r="N9029" s="1" t="s">
        <v>2091</v>
      </c>
      <c r="O9029" s="1" t="s">
        <v>30</v>
      </c>
      <c r="P9029" s="1" t="s">
        <v>60</v>
      </c>
      <c r="Q9029" s="1" t="s">
        <v>2092</v>
      </c>
      <c r="R9029" s="1">
        <v>14.82</v>
      </c>
      <c r="S9029" s="1">
        <v>3</v>
      </c>
      <c r="T9029" s="1">
        <v>0</v>
      </c>
      <c r="U9029" s="1">
        <v>6.224400000000001</v>
      </c>
      <c r="V9029" s="3" t="str">
        <f>IF(M9029=People!$B$5,People!$A$5,IF(M9029=People!$B$4,People!$A$4,IF(M9029=People!$B$3,People!$A$3,IF(M9029=People!$B$2,People!$A$2,0))))</f>
        <v>Chuck Magee</v>
      </c>
      <c r="W9029" s="3" t="str">
        <f>IFERROR(INDEX(Returns!A:A,MATCH(B9029,Returns!B:B,0)),"No")</f>
        <v>No</v>
      </c>
    </row>
    <row r="9030" spans="1:23" x14ac:dyDescent="0.2">
      <c r="A9030" s="1">
        <v>9029</v>
      </c>
      <c r="B9030" t="s">
        <v>10465</v>
      </c>
      <c r="C9030" s="2">
        <v>43360</v>
      </c>
      <c r="D9030" s="2">
        <v>43365</v>
      </c>
      <c r="E9030" s="1" t="s">
        <v>46</v>
      </c>
      <c r="F9030" s="1" t="s">
        <v>211</v>
      </c>
      <c r="G9030" s="1" t="s">
        <v>212</v>
      </c>
      <c r="H9030" s="1" t="s">
        <v>24</v>
      </c>
      <c r="I9030" s="1" t="s">
        <v>25</v>
      </c>
      <c r="J9030" s="1" t="s">
        <v>5881</v>
      </c>
      <c r="K9030" s="1" t="s">
        <v>1088</v>
      </c>
      <c r="L9030" s="1">
        <v>1752</v>
      </c>
      <c r="M9030" s="1" t="s">
        <v>135</v>
      </c>
      <c r="N9030" s="1" t="s">
        <v>1487</v>
      </c>
      <c r="O9030" s="1" t="s">
        <v>30</v>
      </c>
      <c r="P9030" s="1" t="s">
        <v>60</v>
      </c>
      <c r="Q9030" s="1" t="s">
        <v>1488</v>
      </c>
      <c r="R9030" s="1">
        <v>191.82</v>
      </c>
      <c r="S9030" s="1">
        <v>3</v>
      </c>
      <c r="T9030" s="1">
        <v>0</v>
      </c>
      <c r="U9030" s="1">
        <v>61.382399999999997</v>
      </c>
      <c r="V9030" s="3" t="str">
        <f>IF(M9030=People!$B$5,People!$A$5,IF(M9030=People!$B$4,People!$A$4,IF(M9030=People!$B$3,People!$A$3,IF(M9030=People!$B$2,People!$A$2,0))))</f>
        <v>Chuck Magee</v>
      </c>
      <c r="W9030" s="3" t="str">
        <f>IFERROR(INDEX(Returns!A:A,MATCH(B9030,Returns!B:B,0)),"No")</f>
        <v>No</v>
      </c>
    </row>
    <row r="9031" spans="1:23" x14ac:dyDescent="0.2">
      <c r="A9031" s="1">
        <v>9030</v>
      </c>
      <c r="B9031" t="s">
        <v>10466</v>
      </c>
      <c r="C9031" s="2">
        <v>42569</v>
      </c>
      <c r="D9031" s="2">
        <v>42574</v>
      </c>
      <c r="E9031" s="1" t="s">
        <v>46</v>
      </c>
      <c r="F9031" s="1" t="s">
        <v>4831</v>
      </c>
      <c r="G9031" s="1" t="s">
        <v>4832</v>
      </c>
      <c r="H9031" s="1" t="s">
        <v>24</v>
      </c>
      <c r="I9031" s="1" t="s">
        <v>25</v>
      </c>
      <c r="J9031" s="1" t="s">
        <v>1306</v>
      </c>
      <c r="K9031" s="1" t="s">
        <v>240</v>
      </c>
      <c r="L9031" s="1">
        <v>10801</v>
      </c>
      <c r="M9031" s="1" t="s">
        <v>135</v>
      </c>
      <c r="N9031" s="1" t="s">
        <v>1771</v>
      </c>
      <c r="O9031" s="1" t="s">
        <v>43</v>
      </c>
      <c r="P9031" s="1" t="s">
        <v>70</v>
      </c>
      <c r="Q9031" s="1" t="s">
        <v>1772</v>
      </c>
      <c r="R9031" s="1">
        <v>13.904</v>
      </c>
      <c r="S9031" s="1">
        <v>2</v>
      </c>
      <c r="T9031" s="1">
        <v>0.2</v>
      </c>
      <c r="U9031" s="1">
        <v>4.5187999999999997</v>
      </c>
      <c r="V9031" s="3" t="str">
        <f>IF(M9031=People!$B$5,People!$A$5,IF(M9031=People!$B$4,People!$A$4,IF(M9031=People!$B$3,People!$A$3,IF(M9031=People!$B$2,People!$A$2,0))))</f>
        <v>Chuck Magee</v>
      </c>
      <c r="W9031" s="3" t="str">
        <f>IFERROR(INDEX(Returns!A:A,MATCH(B9031,Returns!B:B,0)),"No")</f>
        <v>No</v>
      </c>
    </row>
    <row r="9032" spans="1:23" x14ac:dyDescent="0.2">
      <c r="A9032" s="1">
        <v>9031</v>
      </c>
      <c r="B9032" t="s">
        <v>10467</v>
      </c>
      <c r="C9032" s="2">
        <v>43709</v>
      </c>
      <c r="D9032" s="2">
        <v>43709</v>
      </c>
      <c r="E9032" s="1" t="s">
        <v>1126</v>
      </c>
      <c r="F9032" s="1" t="s">
        <v>3183</v>
      </c>
      <c r="G9032" s="1" t="s">
        <v>3184</v>
      </c>
      <c r="H9032" s="1" t="s">
        <v>38</v>
      </c>
      <c r="I9032" s="1" t="s">
        <v>25</v>
      </c>
      <c r="J9032" s="1" t="s">
        <v>88</v>
      </c>
      <c r="K9032" s="1" t="s">
        <v>89</v>
      </c>
      <c r="L9032" s="1">
        <v>98103</v>
      </c>
      <c r="M9032" s="1" t="s">
        <v>41</v>
      </c>
      <c r="N9032" s="1" t="s">
        <v>3726</v>
      </c>
      <c r="O9032" s="1" t="s">
        <v>43</v>
      </c>
      <c r="P9032" s="1" t="s">
        <v>73</v>
      </c>
      <c r="Q9032" s="1" t="s">
        <v>3727</v>
      </c>
      <c r="R9032" s="1">
        <v>314.60000000000002</v>
      </c>
      <c r="S9032" s="1">
        <v>4</v>
      </c>
      <c r="T9032" s="1">
        <v>0</v>
      </c>
      <c r="U9032" s="1">
        <v>103.81799999999998</v>
      </c>
      <c r="V9032" s="3" t="str">
        <f>IF(M9032=People!$B$5,People!$A$5,IF(M9032=People!$B$4,People!$A$4,IF(M9032=People!$B$3,People!$A$3,IF(M9032=People!$B$2,People!$A$2,0))))</f>
        <v>Anna Andreadi</v>
      </c>
      <c r="W9032" s="3" t="str">
        <f>IFERROR(INDEX(Returns!A:A,MATCH(B9032,Returns!B:B,0)),"No")</f>
        <v>No</v>
      </c>
    </row>
    <row r="9033" spans="1:23" x14ac:dyDescent="0.2">
      <c r="A9033" s="1">
        <v>9032</v>
      </c>
      <c r="B9033" t="s">
        <v>10467</v>
      </c>
      <c r="C9033" s="2">
        <v>43709</v>
      </c>
      <c r="D9033" s="2">
        <v>43709</v>
      </c>
      <c r="E9033" s="1" t="s">
        <v>1126</v>
      </c>
      <c r="F9033" s="1" t="s">
        <v>3183</v>
      </c>
      <c r="G9033" s="1" t="s">
        <v>3184</v>
      </c>
      <c r="H9033" s="1" t="s">
        <v>38</v>
      </c>
      <c r="I9033" s="1" t="s">
        <v>25</v>
      </c>
      <c r="J9033" s="1" t="s">
        <v>88</v>
      </c>
      <c r="K9033" s="1" t="s">
        <v>89</v>
      </c>
      <c r="L9033" s="1">
        <v>98103</v>
      </c>
      <c r="M9033" s="1" t="s">
        <v>41</v>
      </c>
      <c r="N9033" s="1" t="s">
        <v>814</v>
      </c>
      <c r="O9033" s="1" t="s">
        <v>30</v>
      </c>
      <c r="P9033" s="1" t="s">
        <v>52</v>
      </c>
      <c r="Q9033" s="1" t="s">
        <v>815</v>
      </c>
      <c r="R9033" s="1">
        <v>283.56</v>
      </c>
      <c r="S9033" s="1">
        <v>4</v>
      </c>
      <c r="T9033" s="1">
        <v>0</v>
      </c>
      <c r="U9033" s="1">
        <v>45.36960000000002</v>
      </c>
      <c r="V9033" s="3" t="str">
        <f>IF(M9033=People!$B$5,People!$A$5,IF(M9033=People!$B$4,People!$A$4,IF(M9033=People!$B$3,People!$A$3,IF(M9033=People!$B$2,People!$A$2,0))))</f>
        <v>Anna Andreadi</v>
      </c>
      <c r="W9033" s="3" t="str">
        <f>IFERROR(INDEX(Returns!A:A,MATCH(B9033,Returns!B:B,0)),"No")</f>
        <v>No</v>
      </c>
    </row>
    <row r="9034" spans="1:23" x14ac:dyDescent="0.2">
      <c r="A9034" s="1">
        <v>9033</v>
      </c>
      <c r="B9034" t="s">
        <v>10468</v>
      </c>
      <c r="C9034" s="2">
        <v>43638</v>
      </c>
      <c r="D9034" s="2">
        <v>43642</v>
      </c>
      <c r="E9034" s="1" t="s">
        <v>46</v>
      </c>
      <c r="F9034" s="1" t="s">
        <v>389</v>
      </c>
      <c r="G9034" s="1" t="s">
        <v>390</v>
      </c>
      <c r="H9034" s="1" t="s">
        <v>94</v>
      </c>
      <c r="I9034" s="1" t="s">
        <v>25</v>
      </c>
      <c r="J9034" s="1" t="s">
        <v>773</v>
      </c>
      <c r="K9034" s="1" t="s">
        <v>214</v>
      </c>
      <c r="L9034" s="1">
        <v>48227</v>
      </c>
      <c r="M9034" s="1" t="s">
        <v>97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1">
        <v>487.96</v>
      </c>
      <c r="S9034" s="1">
        <v>2</v>
      </c>
      <c r="T9034" s="1">
        <v>0</v>
      </c>
      <c r="U9034" s="1">
        <v>146.38799999999998</v>
      </c>
      <c r="V9034" s="3" t="str">
        <f>IF(M9034=People!$B$5,People!$A$5,IF(M9034=People!$B$4,People!$A$4,IF(M9034=People!$B$3,People!$A$3,IF(M9034=People!$B$2,People!$A$2,0))))</f>
        <v>Kelly Williams</v>
      </c>
      <c r="W9034" s="3" t="str">
        <f>IFERROR(INDEX(Returns!A:A,MATCH(B9034,Returns!B:B,0)),"No")</f>
        <v>No</v>
      </c>
    </row>
    <row r="9035" spans="1:23" x14ac:dyDescent="0.2">
      <c r="A9035" s="1">
        <v>9034</v>
      </c>
      <c r="B9035" t="s">
        <v>10469</v>
      </c>
      <c r="C9035" s="2">
        <v>42615</v>
      </c>
      <c r="D9035" s="2">
        <v>42620</v>
      </c>
      <c r="E9035" s="1" t="s">
        <v>46</v>
      </c>
      <c r="F9035" s="1" t="s">
        <v>1377</v>
      </c>
      <c r="G9035" s="1" t="s">
        <v>1378</v>
      </c>
      <c r="H9035" s="1" t="s">
        <v>24</v>
      </c>
      <c r="I9035" s="1" t="s">
        <v>25</v>
      </c>
      <c r="J9035" s="1" t="s">
        <v>1480</v>
      </c>
      <c r="K9035" s="1" t="s">
        <v>1481</v>
      </c>
      <c r="L9035" s="1">
        <v>72701</v>
      </c>
      <c r="M9035" s="1" t="s">
        <v>28</v>
      </c>
      <c r="N9035" s="1" t="s">
        <v>3796</v>
      </c>
      <c r="O9035" s="1" t="s">
        <v>43</v>
      </c>
      <c r="P9035" s="1" t="s">
        <v>70</v>
      </c>
      <c r="Q9035" s="1" t="s">
        <v>3797</v>
      </c>
      <c r="R9035" s="1">
        <v>1793.98</v>
      </c>
      <c r="S9035" s="1">
        <v>2</v>
      </c>
      <c r="T9035" s="1">
        <v>0</v>
      </c>
      <c r="U9035" s="1">
        <v>843.17059999999992</v>
      </c>
      <c r="V9035" s="3" t="str">
        <f>IF(M9035=People!$B$5,People!$A$5,IF(M9035=People!$B$4,People!$A$4,IF(M9035=People!$B$3,People!$A$3,IF(M9035=People!$B$2,People!$A$2,0))))</f>
        <v>Cassandra Brandow</v>
      </c>
      <c r="W9035" s="3" t="str">
        <f>IFERROR(INDEX(Returns!A:A,MATCH(B9035,Returns!B:B,0)),"No")</f>
        <v>No</v>
      </c>
    </row>
    <row r="9036" spans="1:23" x14ac:dyDescent="0.2">
      <c r="A9036" s="1">
        <v>9035</v>
      </c>
      <c r="B9036" t="s">
        <v>6014</v>
      </c>
      <c r="C9036" s="2">
        <v>43009</v>
      </c>
      <c r="D9036" s="2">
        <v>43013</v>
      </c>
      <c r="E9036" s="1" t="s">
        <v>46</v>
      </c>
      <c r="F9036" s="1" t="s">
        <v>581</v>
      </c>
      <c r="G9036" s="1" t="s">
        <v>582</v>
      </c>
      <c r="H9036" s="1" t="s">
        <v>24</v>
      </c>
      <c r="I9036" s="1" t="s">
        <v>25</v>
      </c>
      <c r="J9036" s="1" t="s">
        <v>1154</v>
      </c>
      <c r="K9036" s="1" t="s">
        <v>191</v>
      </c>
      <c r="L9036" s="1">
        <v>62301</v>
      </c>
      <c r="M9036" s="1" t="s">
        <v>97</v>
      </c>
      <c r="N9036" s="1" t="s">
        <v>4463</v>
      </c>
      <c r="O9036" s="1" t="s">
        <v>43</v>
      </c>
      <c r="P9036" s="1" t="s">
        <v>70</v>
      </c>
      <c r="Q9036" s="1" t="s">
        <v>4464</v>
      </c>
      <c r="R9036" s="1">
        <v>2.9919999999999995</v>
      </c>
      <c r="S9036" s="1">
        <v>4</v>
      </c>
      <c r="T9036" s="1">
        <v>0.8</v>
      </c>
      <c r="U9036" s="1">
        <v>-4.4880000000000013</v>
      </c>
      <c r="V9036" s="3" t="str">
        <f>IF(M9036=People!$B$5,People!$A$5,IF(M9036=People!$B$4,People!$A$4,IF(M9036=People!$B$3,People!$A$3,IF(M9036=People!$B$2,People!$A$2,0))))</f>
        <v>Kelly Williams</v>
      </c>
      <c r="W9036" s="3" t="str">
        <f>IFERROR(INDEX(Returns!A:A,MATCH(B9036,Returns!B:B,0)),"No")</f>
        <v>Yes</v>
      </c>
    </row>
    <row r="9037" spans="1:23" x14ac:dyDescent="0.2">
      <c r="A9037" s="1">
        <v>9036</v>
      </c>
      <c r="B9037" t="s">
        <v>6014</v>
      </c>
      <c r="C9037" s="2">
        <v>43009</v>
      </c>
      <c r="D9037" s="2">
        <v>43013</v>
      </c>
      <c r="E9037" s="1" t="s">
        <v>46</v>
      </c>
      <c r="F9037" s="1" t="s">
        <v>581</v>
      </c>
      <c r="G9037" s="1" t="s">
        <v>582</v>
      </c>
      <c r="H9037" s="1" t="s">
        <v>24</v>
      </c>
      <c r="I9037" s="1" t="s">
        <v>25</v>
      </c>
      <c r="J9037" s="1" t="s">
        <v>1154</v>
      </c>
      <c r="K9037" s="1" t="s">
        <v>191</v>
      </c>
      <c r="L9037" s="1">
        <v>62301</v>
      </c>
      <c r="M9037" s="1" t="s">
        <v>97</v>
      </c>
      <c r="N9037" s="1" t="s">
        <v>583</v>
      </c>
      <c r="O9037" s="1" t="s">
        <v>66</v>
      </c>
      <c r="P9037" s="1" t="s">
        <v>146</v>
      </c>
      <c r="Q9037" s="1" t="s">
        <v>584</v>
      </c>
      <c r="R9037" s="1">
        <v>108.76800000000001</v>
      </c>
      <c r="S9037" s="1">
        <v>4</v>
      </c>
      <c r="T9037" s="1">
        <v>0.2</v>
      </c>
      <c r="U9037" s="1">
        <v>2.7191999999999901</v>
      </c>
      <c r="V9037" s="3" t="str">
        <f>IF(M9037=People!$B$5,People!$A$5,IF(M9037=People!$B$4,People!$A$4,IF(M9037=People!$B$3,People!$A$3,IF(M9037=People!$B$2,People!$A$2,0))))</f>
        <v>Kelly Williams</v>
      </c>
      <c r="W9037" s="3" t="str">
        <f>IFERROR(INDEX(Returns!A:A,MATCH(B9037,Returns!B:B,0)),"No")</f>
        <v>Yes</v>
      </c>
    </row>
    <row r="9038" spans="1:23" x14ac:dyDescent="0.2">
      <c r="A9038" s="1">
        <v>9037</v>
      </c>
      <c r="B9038" t="s">
        <v>10470</v>
      </c>
      <c r="C9038" s="2">
        <v>42832</v>
      </c>
      <c r="D9038" s="2">
        <v>42835</v>
      </c>
      <c r="E9038" s="1" t="s">
        <v>170</v>
      </c>
      <c r="F9038" s="1" t="s">
        <v>1870</v>
      </c>
      <c r="G9038" s="1" t="s">
        <v>1871</v>
      </c>
      <c r="H9038" s="1" t="s">
        <v>24</v>
      </c>
      <c r="I9038" s="1" t="s">
        <v>25</v>
      </c>
      <c r="J9038" s="1" t="s">
        <v>239</v>
      </c>
      <c r="K9038" s="1" t="s">
        <v>240</v>
      </c>
      <c r="L9038" s="1">
        <v>10035</v>
      </c>
      <c r="M9038" s="1" t="s">
        <v>135</v>
      </c>
      <c r="N9038" s="1" t="s">
        <v>3275</v>
      </c>
      <c r="O9038" s="1" t="s">
        <v>43</v>
      </c>
      <c r="P9038" s="1" t="s">
        <v>84</v>
      </c>
      <c r="Q9038" s="1" t="s">
        <v>3276</v>
      </c>
      <c r="R9038" s="1">
        <v>25.92</v>
      </c>
      <c r="S9038" s="1">
        <v>4</v>
      </c>
      <c r="T9038" s="1">
        <v>0</v>
      </c>
      <c r="U9038" s="1">
        <v>12.441600000000001</v>
      </c>
      <c r="V9038" s="3" t="str">
        <f>IF(M9038=People!$B$5,People!$A$5,IF(M9038=People!$B$4,People!$A$4,IF(M9038=People!$B$3,People!$A$3,IF(M9038=People!$B$2,People!$A$2,0))))</f>
        <v>Chuck Magee</v>
      </c>
      <c r="W9038" s="3" t="str">
        <f>IFERROR(INDEX(Returns!A:A,MATCH(B9038,Returns!B:B,0)),"No")</f>
        <v>No</v>
      </c>
    </row>
    <row r="9039" spans="1:23" x14ac:dyDescent="0.2">
      <c r="A9039" s="1">
        <v>9038</v>
      </c>
      <c r="B9039" t="s">
        <v>10470</v>
      </c>
      <c r="C9039" s="2">
        <v>42832</v>
      </c>
      <c r="D9039" s="2">
        <v>42835</v>
      </c>
      <c r="E9039" s="1" t="s">
        <v>170</v>
      </c>
      <c r="F9039" s="1" t="s">
        <v>1870</v>
      </c>
      <c r="G9039" s="1" t="s">
        <v>1871</v>
      </c>
      <c r="H9039" s="1" t="s">
        <v>24</v>
      </c>
      <c r="I9039" s="1" t="s">
        <v>25</v>
      </c>
      <c r="J9039" s="1" t="s">
        <v>239</v>
      </c>
      <c r="K9039" s="1" t="s">
        <v>240</v>
      </c>
      <c r="L9039" s="1">
        <v>10035</v>
      </c>
      <c r="M9039" s="1" t="s">
        <v>135</v>
      </c>
      <c r="N9039" s="1" t="s">
        <v>3279</v>
      </c>
      <c r="O9039" s="1" t="s">
        <v>43</v>
      </c>
      <c r="P9039" s="1" t="s">
        <v>55</v>
      </c>
      <c r="Q9039" s="1" t="s">
        <v>3280</v>
      </c>
      <c r="R9039" s="1">
        <v>22.58</v>
      </c>
      <c r="S9039" s="1">
        <v>2</v>
      </c>
      <c r="T9039" s="1">
        <v>0</v>
      </c>
      <c r="U9039" s="1">
        <v>5.8707999999999991</v>
      </c>
      <c r="V9039" s="3" t="str">
        <f>IF(M9039=People!$B$5,People!$A$5,IF(M9039=People!$B$4,People!$A$4,IF(M9039=People!$B$3,People!$A$3,IF(M9039=People!$B$2,People!$A$2,0))))</f>
        <v>Chuck Magee</v>
      </c>
      <c r="W9039" s="3" t="str">
        <f>IFERROR(INDEX(Returns!A:A,MATCH(B9039,Returns!B:B,0)),"No")</f>
        <v>No</v>
      </c>
    </row>
    <row r="9040" spans="1:23" x14ac:dyDescent="0.2">
      <c r="A9040" s="1">
        <v>9039</v>
      </c>
      <c r="B9040" t="s">
        <v>10471</v>
      </c>
      <c r="C9040" s="2">
        <v>43790</v>
      </c>
      <c r="D9040" s="2">
        <v>43790</v>
      </c>
      <c r="E9040" s="1" t="s">
        <v>1126</v>
      </c>
      <c r="F9040" s="1" t="s">
        <v>3563</v>
      </c>
      <c r="G9040" s="1" t="s">
        <v>3564</v>
      </c>
      <c r="H9040" s="1" t="s">
        <v>24</v>
      </c>
      <c r="I9040" s="1" t="s">
        <v>25</v>
      </c>
      <c r="J9040" s="1" t="s">
        <v>167</v>
      </c>
      <c r="K9040" s="1" t="s">
        <v>96</v>
      </c>
      <c r="L9040" s="1">
        <v>77095</v>
      </c>
      <c r="M9040" s="1" t="s">
        <v>97</v>
      </c>
      <c r="N9040" s="1" t="s">
        <v>1545</v>
      </c>
      <c r="O9040" s="1" t="s">
        <v>66</v>
      </c>
      <c r="P9040" s="1" t="s">
        <v>67</v>
      </c>
      <c r="Q9040" s="1" t="s">
        <v>1546</v>
      </c>
      <c r="R9040" s="1">
        <v>55.176000000000002</v>
      </c>
      <c r="S9040" s="1">
        <v>3</v>
      </c>
      <c r="T9040" s="1">
        <v>0.2</v>
      </c>
      <c r="U9040" s="1">
        <v>-12.414599999999997</v>
      </c>
      <c r="V9040" s="3" t="str">
        <f>IF(M9040=People!$B$5,People!$A$5,IF(M9040=People!$B$4,People!$A$4,IF(M9040=People!$B$3,People!$A$3,IF(M9040=People!$B$2,People!$A$2,0))))</f>
        <v>Kelly Williams</v>
      </c>
      <c r="W9040" s="3" t="str">
        <f>IFERROR(INDEX(Returns!A:A,MATCH(B9040,Returns!B:B,0)),"No")</f>
        <v>No</v>
      </c>
    </row>
    <row r="9041" spans="1:23" x14ac:dyDescent="0.2">
      <c r="A9041" s="1">
        <v>9040</v>
      </c>
      <c r="B9041" t="s">
        <v>10472</v>
      </c>
      <c r="C9041" s="2">
        <v>43451</v>
      </c>
      <c r="D9041" s="2">
        <v>43455</v>
      </c>
      <c r="E9041" s="1" t="s">
        <v>46</v>
      </c>
      <c r="F9041" s="1" t="s">
        <v>3169</v>
      </c>
      <c r="G9041" s="1" t="s">
        <v>3170</v>
      </c>
      <c r="H9041" s="1" t="s">
        <v>24</v>
      </c>
      <c r="I9041" s="1" t="s">
        <v>25</v>
      </c>
      <c r="J9041" s="1" t="s">
        <v>773</v>
      </c>
      <c r="K9041" s="1" t="s">
        <v>214</v>
      </c>
      <c r="L9041" s="1">
        <v>48205</v>
      </c>
      <c r="M9041" s="1" t="s">
        <v>97</v>
      </c>
      <c r="N9041" s="1" t="s">
        <v>2289</v>
      </c>
      <c r="O9041" s="1" t="s">
        <v>43</v>
      </c>
      <c r="P9041" s="1" t="s">
        <v>70</v>
      </c>
      <c r="Q9041" s="1" t="s">
        <v>2290</v>
      </c>
      <c r="R9041" s="1">
        <v>9892.74</v>
      </c>
      <c r="S9041" s="1">
        <v>13</v>
      </c>
      <c r="T9041" s="1">
        <v>0</v>
      </c>
      <c r="U9041" s="1">
        <v>4946.37</v>
      </c>
      <c r="V9041" s="3" t="str">
        <f>IF(M9041=People!$B$5,People!$A$5,IF(M9041=People!$B$4,People!$A$4,IF(M9041=People!$B$3,People!$A$3,IF(M9041=People!$B$2,People!$A$2,0))))</f>
        <v>Kelly Williams</v>
      </c>
      <c r="W9041" s="3" t="str">
        <f>IFERROR(INDEX(Returns!A:A,MATCH(B9041,Returns!B:B,0)),"No")</f>
        <v>No</v>
      </c>
    </row>
    <row r="9042" spans="1:23" x14ac:dyDescent="0.2">
      <c r="A9042" s="1">
        <v>9041</v>
      </c>
      <c r="B9042" t="s">
        <v>10473</v>
      </c>
      <c r="C9042" s="2">
        <v>42632</v>
      </c>
      <c r="D9042" s="2">
        <v>42637</v>
      </c>
      <c r="E9042" s="1" t="s">
        <v>46</v>
      </c>
      <c r="F9042" s="1" t="s">
        <v>3712</v>
      </c>
      <c r="G9042" s="1" t="s">
        <v>3713</v>
      </c>
      <c r="H9042" s="1" t="s">
        <v>38</v>
      </c>
      <c r="I9042" s="1" t="s">
        <v>25</v>
      </c>
      <c r="J9042" s="1" t="s">
        <v>5484</v>
      </c>
      <c r="K9042" s="1" t="s">
        <v>279</v>
      </c>
      <c r="L9042" s="1">
        <v>85224</v>
      </c>
      <c r="M9042" s="1" t="s">
        <v>41</v>
      </c>
      <c r="N9042" s="1" t="s">
        <v>3614</v>
      </c>
      <c r="O9042" s="1" t="s">
        <v>30</v>
      </c>
      <c r="P9042" s="1" t="s">
        <v>52</v>
      </c>
      <c r="Q9042" s="1" t="s">
        <v>3615</v>
      </c>
      <c r="R9042" s="1">
        <v>73.915000000000006</v>
      </c>
      <c r="S9042" s="1">
        <v>1</v>
      </c>
      <c r="T9042" s="1">
        <v>0.5</v>
      </c>
      <c r="U9042" s="1">
        <v>-45.827300000000008</v>
      </c>
      <c r="V9042" s="3" t="str">
        <f>IF(M9042=People!$B$5,People!$A$5,IF(M9042=People!$B$4,People!$A$4,IF(M9042=People!$B$3,People!$A$3,IF(M9042=People!$B$2,People!$A$2,0))))</f>
        <v>Anna Andreadi</v>
      </c>
      <c r="W9042" s="3" t="str">
        <f>IFERROR(INDEX(Returns!A:A,MATCH(B9042,Returns!B:B,0)),"No")</f>
        <v>No</v>
      </c>
    </row>
    <row r="9043" spans="1:23" x14ac:dyDescent="0.2">
      <c r="A9043" s="1">
        <v>9042</v>
      </c>
      <c r="B9043" t="s">
        <v>10474</v>
      </c>
      <c r="C9043" s="2">
        <v>42641</v>
      </c>
      <c r="D9043" s="2">
        <v>42646</v>
      </c>
      <c r="E9043" s="1" t="s">
        <v>46</v>
      </c>
      <c r="F9043" s="1" t="s">
        <v>1437</v>
      </c>
      <c r="G9043" s="1" t="s">
        <v>1438</v>
      </c>
      <c r="H9043" s="1" t="s">
        <v>24</v>
      </c>
      <c r="I9043" s="1" t="s">
        <v>25</v>
      </c>
      <c r="J9043" s="1" t="s">
        <v>5203</v>
      </c>
      <c r="K9043" s="1" t="s">
        <v>50</v>
      </c>
      <c r="L9043" s="1">
        <v>33021</v>
      </c>
      <c r="M9043" s="1" t="s">
        <v>28</v>
      </c>
      <c r="N9043" s="1" t="s">
        <v>5750</v>
      </c>
      <c r="O9043" s="1" t="s">
        <v>30</v>
      </c>
      <c r="P9043" s="1" t="s">
        <v>60</v>
      </c>
      <c r="Q9043" s="1" t="s">
        <v>5751</v>
      </c>
      <c r="R9043" s="1">
        <v>337.08800000000002</v>
      </c>
      <c r="S9043" s="1">
        <v>4</v>
      </c>
      <c r="T9043" s="1">
        <v>0.2</v>
      </c>
      <c r="U9043" s="1">
        <v>16.854399999999984</v>
      </c>
      <c r="V9043" s="3" t="str">
        <f>IF(M9043=People!$B$5,People!$A$5,IF(M9043=People!$B$4,People!$A$4,IF(M9043=People!$B$3,People!$A$3,IF(M9043=People!$B$2,People!$A$2,0))))</f>
        <v>Cassandra Brandow</v>
      </c>
      <c r="W9043" s="3" t="str">
        <f>IFERROR(INDEX(Returns!A:A,MATCH(B9043,Returns!B:B,0)),"No")</f>
        <v>No</v>
      </c>
    </row>
    <row r="9044" spans="1:23" x14ac:dyDescent="0.2">
      <c r="A9044" s="1">
        <v>9043</v>
      </c>
      <c r="B9044" t="s">
        <v>10475</v>
      </c>
      <c r="C9044" s="2">
        <v>43000</v>
      </c>
      <c r="D9044" s="2">
        <v>43004</v>
      </c>
      <c r="E9044" s="1" t="s">
        <v>21</v>
      </c>
      <c r="F9044" s="1" t="s">
        <v>1152</v>
      </c>
      <c r="G9044" s="1" t="s">
        <v>1153</v>
      </c>
      <c r="H9044" s="1" t="s">
        <v>38</v>
      </c>
      <c r="I9044" s="1" t="s">
        <v>25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1884</v>
      </c>
      <c r="O9044" s="1" t="s">
        <v>43</v>
      </c>
      <c r="P9044" s="1" t="s">
        <v>73</v>
      </c>
      <c r="Q9044" s="1" t="s">
        <v>1885</v>
      </c>
      <c r="R9044" s="1">
        <v>61.44</v>
      </c>
      <c r="S9044" s="1">
        <v>3</v>
      </c>
      <c r="T9044" s="1">
        <v>0</v>
      </c>
      <c r="U9044" s="1">
        <v>16.588799999999999</v>
      </c>
      <c r="V9044" s="3" t="str">
        <f>IF(M9044=People!$B$5,People!$A$5,IF(M9044=People!$B$4,People!$A$4,IF(M9044=People!$B$3,People!$A$3,IF(M9044=People!$B$2,People!$A$2,0))))</f>
        <v>Anna Andreadi</v>
      </c>
      <c r="W9044" s="3" t="str">
        <f>IFERROR(INDEX(Returns!A:A,MATCH(B9044,Returns!B:B,0)),"No")</f>
        <v>No</v>
      </c>
    </row>
    <row r="9045" spans="1:23" x14ac:dyDescent="0.2">
      <c r="A9045" s="1">
        <v>9044</v>
      </c>
      <c r="B9045" t="s">
        <v>10476</v>
      </c>
      <c r="C9045" s="2">
        <v>43411</v>
      </c>
      <c r="D9045" s="2">
        <v>43417</v>
      </c>
      <c r="E9045" s="1" t="s">
        <v>46</v>
      </c>
      <c r="F9045" s="1" t="s">
        <v>3461</v>
      </c>
      <c r="G9045" s="1" t="s">
        <v>3462</v>
      </c>
      <c r="H9045" s="1" t="s">
        <v>38</v>
      </c>
      <c r="I9045" s="1" t="s">
        <v>25</v>
      </c>
      <c r="J9045" s="1" t="s">
        <v>116</v>
      </c>
      <c r="K9045" s="1" t="s">
        <v>40</v>
      </c>
      <c r="L9045" s="1">
        <v>94122</v>
      </c>
      <c r="M9045" s="1" t="s">
        <v>41</v>
      </c>
      <c r="N9045" s="1" t="s">
        <v>1146</v>
      </c>
      <c r="O9045" s="1" t="s">
        <v>66</v>
      </c>
      <c r="P9045" s="1" t="s">
        <v>146</v>
      </c>
      <c r="Q9045" s="1" t="s">
        <v>1147</v>
      </c>
      <c r="R9045" s="1">
        <v>479.97</v>
      </c>
      <c r="S9045" s="1">
        <v>3</v>
      </c>
      <c r="T9045" s="1">
        <v>0</v>
      </c>
      <c r="U9045" s="1">
        <v>163.18979999999999</v>
      </c>
      <c r="V9045" s="3" t="str">
        <f>IF(M9045=People!$B$5,People!$A$5,IF(M9045=People!$B$4,People!$A$4,IF(M9045=People!$B$3,People!$A$3,IF(M9045=People!$B$2,People!$A$2,0))))</f>
        <v>Anna Andreadi</v>
      </c>
      <c r="W9045" s="3" t="str">
        <f>IFERROR(INDEX(Returns!A:A,MATCH(B9045,Returns!B:B,0)),"No")</f>
        <v>No</v>
      </c>
    </row>
    <row r="9046" spans="1:23" x14ac:dyDescent="0.2">
      <c r="A9046" s="1">
        <v>9045</v>
      </c>
      <c r="B9046" t="s">
        <v>10477</v>
      </c>
      <c r="C9046" s="2">
        <v>43815</v>
      </c>
      <c r="D9046" s="2">
        <v>43819</v>
      </c>
      <c r="E9046" s="1" t="s">
        <v>21</v>
      </c>
      <c r="F9046" s="1" t="s">
        <v>2540</v>
      </c>
      <c r="G9046" s="1" t="s">
        <v>2541</v>
      </c>
      <c r="H9046" s="1" t="s">
        <v>38</v>
      </c>
      <c r="I9046" s="1" t="s">
        <v>25</v>
      </c>
      <c r="J9046" s="1" t="s">
        <v>4006</v>
      </c>
      <c r="K9046" s="1" t="s">
        <v>40</v>
      </c>
      <c r="L9046" s="1">
        <v>94086</v>
      </c>
      <c r="M9046" s="1" t="s">
        <v>41</v>
      </c>
      <c r="N9046" s="1" t="s">
        <v>4463</v>
      </c>
      <c r="O9046" s="1" t="s">
        <v>43</v>
      </c>
      <c r="P9046" s="1" t="s">
        <v>70</v>
      </c>
      <c r="Q9046" s="1" t="s">
        <v>4464</v>
      </c>
      <c r="R9046" s="1">
        <v>5.9840000000000009</v>
      </c>
      <c r="S9046" s="1">
        <v>2</v>
      </c>
      <c r="T9046" s="1">
        <v>0.2</v>
      </c>
      <c r="U9046" s="1">
        <v>2.2439999999999998</v>
      </c>
      <c r="V9046" s="3" t="str">
        <f>IF(M9046=People!$B$5,People!$A$5,IF(M9046=People!$B$4,People!$A$4,IF(M9046=People!$B$3,People!$A$3,IF(M9046=People!$B$2,People!$A$2,0))))</f>
        <v>Anna Andreadi</v>
      </c>
      <c r="W9046" s="3" t="str">
        <f>IFERROR(INDEX(Returns!A:A,MATCH(B9046,Returns!B:B,0)),"No")</f>
        <v>No</v>
      </c>
    </row>
    <row r="9047" spans="1:23" x14ac:dyDescent="0.2">
      <c r="A9047" s="1">
        <v>9046</v>
      </c>
      <c r="B9047" t="s">
        <v>10477</v>
      </c>
      <c r="C9047" s="2">
        <v>43815</v>
      </c>
      <c r="D9047" s="2">
        <v>43819</v>
      </c>
      <c r="E9047" s="1" t="s">
        <v>21</v>
      </c>
      <c r="F9047" s="1" t="s">
        <v>2540</v>
      </c>
      <c r="G9047" s="1" t="s">
        <v>2541</v>
      </c>
      <c r="H9047" s="1" t="s">
        <v>38</v>
      </c>
      <c r="I9047" s="1" t="s">
        <v>25</v>
      </c>
      <c r="J9047" s="1" t="s">
        <v>4006</v>
      </c>
      <c r="K9047" s="1" t="s">
        <v>40</v>
      </c>
      <c r="L9047" s="1">
        <v>94086</v>
      </c>
      <c r="M9047" s="1" t="s">
        <v>41</v>
      </c>
      <c r="N9047" s="1" t="s">
        <v>4197</v>
      </c>
      <c r="O9047" s="1" t="s">
        <v>66</v>
      </c>
      <c r="P9047" s="1" t="s">
        <v>146</v>
      </c>
      <c r="Q9047" s="1" t="s">
        <v>4198</v>
      </c>
      <c r="R9047" s="1">
        <v>189.95000000000002</v>
      </c>
      <c r="S9047" s="1">
        <v>5</v>
      </c>
      <c r="T9047" s="1">
        <v>0</v>
      </c>
      <c r="U9047" s="1">
        <v>45.587999999999994</v>
      </c>
      <c r="V9047" s="3" t="str">
        <f>IF(M9047=People!$B$5,People!$A$5,IF(M9047=People!$B$4,People!$A$4,IF(M9047=People!$B$3,People!$A$3,IF(M9047=People!$B$2,People!$A$2,0))))</f>
        <v>Anna Andreadi</v>
      </c>
      <c r="W9047" s="3" t="str">
        <f>IFERROR(INDEX(Returns!A:A,MATCH(B9047,Returns!B:B,0)),"No")</f>
        <v>No</v>
      </c>
    </row>
    <row r="9048" spans="1:23" x14ac:dyDescent="0.2">
      <c r="A9048" s="1">
        <v>9047</v>
      </c>
      <c r="B9048" t="s">
        <v>10477</v>
      </c>
      <c r="C9048" s="2">
        <v>43815</v>
      </c>
      <c r="D9048" s="2">
        <v>43819</v>
      </c>
      <c r="E9048" s="1" t="s">
        <v>21</v>
      </c>
      <c r="F9048" s="1" t="s">
        <v>2540</v>
      </c>
      <c r="G9048" s="1" t="s">
        <v>2541</v>
      </c>
      <c r="H9048" s="1" t="s">
        <v>38</v>
      </c>
      <c r="I9048" s="1" t="s">
        <v>25</v>
      </c>
      <c r="J9048" s="1" t="s">
        <v>4006</v>
      </c>
      <c r="K9048" s="1" t="s">
        <v>40</v>
      </c>
      <c r="L9048" s="1">
        <v>94086</v>
      </c>
      <c r="M9048" s="1" t="s">
        <v>41</v>
      </c>
      <c r="N9048" s="1" t="s">
        <v>2105</v>
      </c>
      <c r="O9048" s="1" t="s">
        <v>66</v>
      </c>
      <c r="P9048" s="1" t="s">
        <v>146</v>
      </c>
      <c r="Q9048" s="1" t="s">
        <v>2106</v>
      </c>
      <c r="R9048" s="1">
        <v>149.94999999999999</v>
      </c>
      <c r="S9048" s="1">
        <v>5</v>
      </c>
      <c r="T9048" s="1">
        <v>0</v>
      </c>
      <c r="U9048" s="1">
        <v>31.489499999999992</v>
      </c>
      <c r="V9048" s="3" t="str">
        <f>IF(M9048=People!$B$5,People!$A$5,IF(M9048=People!$B$4,People!$A$4,IF(M9048=People!$B$3,People!$A$3,IF(M9048=People!$B$2,People!$A$2,0))))</f>
        <v>Anna Andreadi</v>
      </c>
      <c r="W9048" s="3" t="str">
        <f>IFERROR(INDEX(Returns!A:A,MATCH(B9048,Returns!B:B,0)),"No")</f>
        <v>No</v>
      </c>
    </row>
    <row r="9049" spans="1:23" x14ac:dyDescent="0.2">
      <c r="A9049" s="1">
        <v>9048</v>
      </c>
      <c r="B9049" t="s">
        <v>10477</v>
      </c>
      <c r="C9049" s="2">
        <v>43815</v>
      </c>
      <c r="D9049" s="2">
        <v>43819</v>
      </c>
      <c r="E9049" s="1" t="s">
        <v>21</v>
      </c>
      <c r="F9049" s="1" t="s">
        <v>2540</v>
      </c>
      <c r="G9049" s="1" t="s">
        <v>2541</v>
      </c>
      <c r="H9049" s="1" t="s">
        <v>38</v>
      </c>
      <c r="I9049" s="1" t="s">
        <v>25</v>
      </c>
      <c r="J9049" s="1" t="s">
        <v>4006</v>
      </c>
      <c r="K9049" s="1" t="s">
        <v>40</v>
      </c>
      <c r="L9049" s="1">
        <v>94086</v>
      </c>
      <c r="M9049" s="1" t="s">
        <v>41</v>
      </c>
      <c r="N9049" s="1" t="s">
        <v>2498</v>
      </c>
      <c r="O9049" s="1" t="s">
        <v>43</v>
      </c>
      <c r="P9049" s="1" t="s">
        <v>63</v>
      </c>
      <c r="Q9049" s="1" t="s">
        <v>2499</v>
      </c>
      <c r="R9049" s="1">
        <v>29.950000000000003</v>
      </c>
      <c r="S9049" s="1">
        <v>5</v>
      </c>
      <c r="T9049" s="1">
        <v>0</v>
      </c>
      <c r="U9049" s="1">
        <v>8.6854999999999993</v>
      </c>
      <c r="V9049" s="3" t="str">
        <f>IF(M9049=People!$B$5,People!$A$5,IF(M9049=People!$B$4,People!$A$4,IF(M9049=People!$B$3,People!$A$3,IF(M9049=People!$B$2,People!$A$2,0))))</f>
        <v>Anna Andreadi</v>
      </c>
      <c r="W9049" s="3" t="str">
        <f>IFERROR(INDEX(Returns!A:A,MATCH(B9049,Returns!B:B,0)),"No")</f>
        <v>No</v>
      </c>
    </row>
    <row r="9050" spans="1:23" x14ac:dyDescent="0.2">
      <c r="A9050" s="1">
        <v>9049</v>
      </c>
      <c r="B9050" t="s">
        <v>10477</v>
      </c>
      <c r="C9050" s="2">
        <v>43815</v>
      </c>
      <c r="D9050" s="2">
        <v>43819</v>
      </c>
      <c r="E9050" s="1" t="s">
        <v>21</v>
      </c>
      <c r="F9050" s="1" t="s">
        <v>2540</v>
      </c>
      <c r="G9050" s="1" t="s">
        <v>2541</v>
      </c>
      <c r="H9050" s="1" t="s">
        <v>38</v>
      </c>
      <c r="I9050" s="1" t="s">
        <v>25</v>
      </c>
      <c r="J9050" s="1" t="s">
        <v>4006</v>
      </c>
      <c r="K9050" s="1" t="s">
        <v>40</v>
      </c>
      <c r="L9050" s="1">
        <v>94086</v>
      </c>
      <c r="M9050" s="1" t="s">
        <v>41</v>
      </c>
      <c r="N9050" s="1" t="s">
        <v>5597</v>
      </c>
      <c r="O9050" s="1" t="s">
        <v>43</v>
      </c>
      <c r="P9050" s="1" t="s">
        <v>44</v>
      </c>
      <c r="Q9050" s="1" t="s">
        <v>5598</v>
      </c>
      <c r="R9050" s="1">
        <v>44.400000000000006</v>
      </c>
      <c r="S9050" s="1">
        <v>3</v>
      </c>
      <c r="T9050" s="1">
        <v>0</v>
      </c>
      <c r="U9050" s="1">
        <v>22.200000000000003</v>
      </c>
      <c r="V9050" s="3" t="str">
        <f>IF(M9050=People!$B$5,People!$A$5,IF(M9050=People!$B$4,People!$A$4,IF(M9050=People!$B$3,People!$A$3,IF(M9050=People!$B$2,People!$A$2,0))))</f>
        <v>Anna Andreadi</v>
      </c>
      <c r="W9050" s="3" t="str">
        <f>IFERROR(INDEX(Returns!A:A,MATCH(B9050,Returns!B:B,0)),"No")</f>
        <v>No</v>
      </c>
    </row>
    <row r="9051" spans="1:23" x14ac:dyDescent="0.2">
      <c r="A9051" s="1">
        <v>9050</v>
      </c>
      <c r="B9051" t="s">
        <v>10478</v>
      </c>
      <c r="C9051" s="2">
        <v>42634</v>
      </c>
      <c r="D9051" s="2">
        <v>42638</v>
      </c>
      <c r="E9051" s="1" t="s">
        <v>46</v>
      </c>
      <c r="F9051" s="1" t="s">
        <v>2500</v>
      </c>
      <c r="G9051" s="1" t="s">
        <v>2501</v>
      </c>
      <c r="H9051" s="1" t="s">
        <v>94</v>
      </c>
      <c r="I9051" s="1" t="s">
        <v>25</v>
      </c>
      <c r="J9051" s="1" t="s">
        <v>239</v>
      </c>
      <c r="K9051" s="1" t="s">
        <v>240</v>
      </c>
      <c r="L9051" s="1">
        <v>10011</v>
      </c>
      <c r="M9051" s="1" t="s">
        <v>135</v>
      </c>
      <c r="N9051" s="1" t="s">
        <v>2205</v>
      </c>
      <c r="O9051" s="1" t="s">
        <v>43</v>
      </c>
      <c r="P9051" s="1" t="s">
        <v>63</v>
      </c>
      <c r="Q9051" s="1" t="s">
        <v>2206</v>
      </c>
      <c r="R9051" s="1">
        <v>66.03</v>
      </c>
      <c r="S9051" s="1">
        <v>3</v>
      </c>
      <c r="T9051" s="1">
        <v>0</v>
      </c>
      <c r="U9051" s="1">
        <v>17.1678</v>
      </c>
      <c r="V9051" s="3" t="str">
        <f>IF(M9051=People!$B$5,People!$A$5,IF(M9051=People!$B$4,People!$A$4,IF(M9051=People!$B$3,People!$A$3,IF(M9051=People!$B$2,People!$A$2,0))))</f>
        <v>Chuck Magee</v>
      </c>
      <c r="W9051" s="3" t="str">
        <f>IFERROR(INDEX(Returns!A:A,MATCH(B9051,Returns!B:B,0)),"No")</f>
        <v>No</v>
      </c>
    </row>
    <row r="9052" spans="1:23" x14ac:dyDescent="0.2">
      <c r="A9052" s="1">
        <v>9051</v>
      </c>
      <c r="B9052" t="s">
        <v>10479</v>
      </c>
      <c r="C9052" s="2">
        <v>42873</v>
      </c>
      <c r="D9052" s="2">
        <v>42877</v>
      </c>
      <c r="E9052" s="1" t="s">
        <v>46</v>
      </c>
      <c r="F9052" s="1" t="s">
        <v>2273</v>
      </c>
      <c r="G9052" s="1" t="s">
        <v>2274</v>
      </c>
      <c r="H9052" s="1" t="s">
        <v>38</v>
      </c>
      <c r="I9052" s="1" t="s">
        <v>25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1251</v>
      </c>
      <c r="O9052" s="1" t="s">
        <v>43</v>
      </c>
      <c r="P9052" s="1" t="s">
        <v>84</v>
      </c>
      <c r="Q9052" s="1" t="s">
        <v>1252</v>
      </c>
      <c r="R9052" s="1">
        <v>10.86</v>
      </c>
      <c r="S9052" s="1">
        <v>2</v>
      </c>
      <c r="T9052" s="1">
        <v>0</v>
      </c>
      <c r="U9052" s="1">
        <v>5.3213999999999997</v>
      </c>
      <c r="V9052" s="3" t="str">
        <f>IF(M9052=People!$B$5,People!$A$5,IF(M9052=People!$B$4,People!$A$4,IF(M9052=People!$B$3,People!$A$3,IF(M9052=People!$B$2,People!$A$2,0))))</f>
        <v>Anna Andreadi</v>
      </c>
      <c r="W9052" s="3" t="str">
        <f>IFERROR(INDEX(Returns!A:A,MATCH(B9052,Returns!B:B,0)),"No")</f>
        <v>No</v>
      </c>
    </row>
    <row r="9053" spans="1:23" x14ac:dyDescent="0.2">
      <c r="A9053" s="1">
        <v>9052</v>
      </c>
      <c r="B9053" t="s">
        <v>10480</v>
      </c>
      <c r="C9053" s="2">
        <v>42455</v>
      </c>
      <c r="D9053" s="2">
        <v>42460</v>
      </c>
      <c r="E9053" s="1" t="s">
        <v>21</v>
      </c>
      <c r="F9053" s="1" t="s">
        <v>3191</v>
      </c>
      <c r="G9053" s="1" t="s">
        <v>3192</v>
      </c>
      <c r="H9053" s="1" t="s">
        <v>38</v>
      </c>
      <c r="I9053" s="1" t="s">
        <v>25</v>
      </c>
      <c r="J9053" s="1" t="s">
        <v>116</v>
      </c>
      <c r="K9053" s="1" t="s">
        <v>40</v>
      </c>
      <c r="L9053" s="1">
        <v>94122</v>
      </c>
      <c r="M9053" s="1" t="s">
        <v>41</v>
      </c>
      <c r="N9053" s="1" t="s">
        <v>3994</v>
      </c>
      <c r="O9053" s="1" t="s">
        <v>43</v>
      </c>
      <c r="P9053" s="1" t="s">
        <v>63</v>
      </c>
      <c r="Q9053" s="1" t="s">
        <v>3995</v>
      </c>
      <c r="R9053" s="1">
        <v>3.36</v>
      </c>
      <c r="S9053" s="1">
        <v>2</v>
      </c>
      <c r="T9053" s="1">
        <v>0</v>
      </c>
      <c r="U9053" s="1">
        <v>0.83999999999999986</v>
      </c>
      <c r="V9053" s="3" t="str">
        <f>IF(M9053=People!$B$5,People!$A$5,IF(M9053=People!$B$4,People!$A$4,IF(M9053=People!$B$3,People!$A$3,IF(M9053=People!$B$2,People!$A$2,0))))</f>
        <v>Anna Andreadi</v>
      </c>
      <c r="W9053" s="3" t="str">
        <f>IFERROR(INDEX(Returns!A:A,MATCH(B9053,Returns!B:B,0)),"No")</f>
        <v>No</v>
      </c>
    </row>
    <row r="9054" spans="1:23" x14ac:dyDescent="0.2">
      <c r="A9054" s="1">
        <v>9053</v>
      </c>
      <c r="B9054" t="s">
        <v>10480</v>
      </c>
      <c r="C9054" s="2">
        <v>42455</v>
      </c>
      <c r="D9054" s="2">
        <v>42460</v>
      </c>
      <c r="E9054" s="1" t="s">
        <v>21</v>
      </c>
      <c r="F9054" s="1" t="s">
        <v>3191</v>
      </c>
      <c r="G9054" s="1" t="s">
        <v>3192</v>
      </c>
      <c r="H9054" s="1" t="s">
        <v>38</v>
      </c>
      <c r="I9054" s="1" t="s">
        <v>25</v>
      </c>
      <c r="J9054" s="1" t="s">
        <v>116</v>
      </c>
      <c r="K9054" s="1" t="s">
        <v>40</v>
      </c>
      <c r="L9054" s="1">
        <v>94122</v>
      </c>
      <c r="M9054" s="1" t="s">
        <v>41</v>
      </c>
      <c r="N9054" s="1" t="s">
        <v>209</v>
      </c>
      <c r="O9054" s="1" t="s">
        <v>43</v>
      </c>
      <c r="P9054" s="1" t="s">
        <v>70</v>
      </c>
      <c r="Q9054" s="1" t="s">
        <v>210</v>
      </c>
      <c r="R9054" s="1">
        <v>27.936000000000003</v>
      </c>
      <c r="S9054" s="1">
        <v>4</v>
      </c>
      <c r="T9054" s="1">
        <v>0.2</v>
      </c>
      <c r="U9054" s="1">
        <v>9.4283999999999963</v>
      </c>
      <c r="V9054" s="3" t="str">
        <f>IF(M9054=People!$B$5,People!$A$5,IF(M9054=People!$B$4,People!$A$4,IF(M9054=People!$B$3,People!$A$3,IF(M9054=People!$B$2,People!$A$2,0))))</f>
        <v>Anna Andreadi</v>
      </c>
      <c r="W9054" s="3" t="str">
        <f>IFERROR(INDEX(Returns!A:A,MATCH(B9054,Returns!B:B,0)),"No")</f>
        <v>No</v>
      </c>
    </row>
    <row r="9055" spans="1:23" x14ac:dyDescent="0.2">
      <c r="A9055" s="1">
        <v>9054</v>
      </c>
      <c r="B9055" t="s">
        <v>10480</v>
      </c>
      <c r="C9055" s="2">
        <v>42455</v>
      </c>
      <c r="D9055" s="2">
        <v>42460</v>
      </c>
      <c r="E9055" s="1" t="s">
        <v>21</v>
      </c>
      <c r="F9055" s="1" t="s">
        <v>3191</v>
      </c>
      <c r="G9055" s="1" t="s">
        <v>3192</v>
      </c>
      <c r="H9055" s="1" t="s">
        <v>38</v>
      </c>
      <c r="I9055" s="1" t="s">
        <v>25</v>
      </c>
      <c r="J9055" s="1" t="s">
        <v>116</v>
      </c>
      <c r="K9055" s="1" t="s">
        <v>40</v>
      </c>
      <c r="L9055" s="1">
        <v>94122</v>
      </c>
      <c r="M9055" s="1" t="s">
        <v>41</v>
      </c>
      <c r="N9055" s="1" t="s">
        <v>5613</v>
      </c>
      <c r="O9055" s="1" t="s">
        <v>66</v>
      </c>
      <c r="P9055" s="1" t="s">
        <v>67</v>
      </c>
      <c r="Q9055" s="1" t="s">
        <v>5614</v>
      </c>
      <c r="R9055" s="1">
        <v>28.783999999999999</v>
      </c>
      <c r="S9055" s="1">
        <v>2</v>
      </c>
      <c r="T9055" s="1">
        <v>0.2</v>
      </c>
      <c r="U9055" s="1">
        <v>2.878400000000001</v>
      </c>
      <c r="V9055" s="3" t="str">
        <f>IF(M9055=People!$B$5,People!$A$5,IF(M9055=People!$B$4,People!$A$4,IF(M9055=People!$B$3,People!$A$3,IF(M9055=People!$B$2,People!$A$2,0))))</f>
        <v>Anna Andreadi</v>
      </c>
      <c r="W9055" s="3" t="str">
        <f>IFERROR(INDEX(Returns!A:A,MATCH(B9055,Returns!B:B,0)),"No")</f>
        <v>No</v>
      </c>
    </row>
    <row r="9056" spans="1:23" x14ac:dyDescent="0.2">
      <c r="A9056" s="1">
        <v>9055</v>
      </c>
      <c r="B9056" t="s">
        <v>10481</v>
      </c>
      <c r="C9056" s="2">
        <v>43730</v>
      </c>
      <c r="D9056" s="2">
        <v>43736</v>
      </c>
      <c r="E9056" s="1" t="s">
        <v>46</v>
      </c>
      <c r="F9056" s="1" t="s">
        <v>2252</v>
      </c>
      <c r="G9056" s="1" t="s">
        <v>2253</v>
      </c>
      <c r="H9056" s="1" t="s">
        <v>24</v>
      </c>
      <c r="I9056" s="1" t="s">
        <v>25</v>
      </c>
      <c r="J9056" s="1" t="s">
        <v>2166</v>
      </c>
      <c r="K9056" s="1" t="s">
        <v>40</v>
      </c>
      <c r="L9056" s="1">
        <v>92704</v>
      </c>
      <c r="M9056" s="1" t="s">
        <v>41</v>
      </c>
      <c r="N9056" s="1" t="s">
        <v>511</v>
      </c>
      <c r="O9056" s="1" t="s">
        <v>43</v>
      </c>
      <c r="P9056" s="1" t="s">
        <v>512</v>
      </c>
      <c r="Q9056" s="1" t="s">
        <v>513</v>
      </c>
      <c r="R9056" s="1">
        <v>21.96</v>
      </c>
      <c r="S9056" s="1">
        <v>2</v>
      </c>
      <c r="T9056" s="1">
        <v>0</v>
      </c>
      <c r="U9056" s="1">
        <v>6.1488000000000014</v>
      </c>
      <c r="V9056" s="3" t="str">
        <f>IF(M9056=People!$B$5,People!$A$5,IF(M9056=People!$B$4,People!$A$4,IF(M9056=People!$B$3,People!$A$3,IF(M9056=People!$B$2,People!$A$2,0))))</f>
        <v>Anna Andreadi</v>
      </c>
      <c r="W9056" s="3" t="str">
        <f>IFERROR(INDEX(Returns!A:A,MATCH(B9056,Returns!B:B,0)),"No")</f>
        <v>No</v>
      </c>
    </row>
    <row r="9057" spans="1:23" x14ac:dyDescent="0.2">
      <c r="A9057" s="1">
        <v>9056</v>
      </c>
      <c r="B9057" t="s">
        <v>10482</v>
      </c>
      <c r="C9057" s="2">
        <v>42990</v>
      </c>
      <c r="D9057" s="2">
        <v>42995</v>
      </c>
      <c r="E9057" s="1" t="s">
        <v>21</v>
      </c>
      <c r="F9057" s="1" t="s">
        <v>848</v>
      </c>
      <c r="G9057" s="1" t="s">
        <v>849</v>
      </c>
      <c r="H9057" s="1" t="s">
        <v>24</v>
      </c>
      <c r="I9057" s="1" t="s">
        <v>25</v>
      </c>
      <c r="J9057" s="1" t="s">
        <v>88</v>
      </c>
      <c r="K9057" s="1" t="s">
        <v>89</v>
      </c>
      <c r="L9057" s="1">
        <v>98103</v>
      </c>
      <c r="M9057" s="1" t="s">
        <v>41</v>
      </c>
      <c r="N9057" s="1" t="s">
        <v>2963</v>
      </c>
      <c r="O9057" s="1" t="s">
        <v>66</v>
      </c>
      <c r="P9057" s="1" t="s">
        <v>146</v>
      </c>
      <c r="Q9057" s="1" t="s">
        <v>2964</v>
      </c>
      <c r="R9057" s="1">
        <v>21.98</v>
      </c>
      <c r="S9057" s="1">
        <v>2</v>
      </c>
      <c r="T9057" s="1">
        <v>0</v>
      </c>
      <c r="U9057" s="1">
        <v>8.5722000000000005</v>
      </c>
      <c r="V9057" s="3" t="str">
        <f>IF(M9057=People!$B$5,People!$A$5,IF(M9057=People!$B$4,People!$A$4,IF(M9057=People!$B$3,People!$A$3,IF(M9057=People!$B$2,People!$A$2,0))))</f>
        <v>Anna Andreadi</v>
      </c>
      <c r="W9057" s="3" t="str">
        <f>IFERROR(INDEX(Returns!A:A,MATCH(B9057,Returns!B:B,0)),"No")</f>
        <v>No</v>
      </c>
    </row>
    <row r="9058" spans="1:23" x14ac:dyDescent="0.2">
      <c r="A9058" s="1">
        <v>9057</v>
      </c>
      <c r="B9058" t="s">
        <v>10483</v>
      </c>
      <c r="C9058" s="2">
        <v>43041</v>
      </c>
      <c r="D9058" s="2">
        <v>43043</v>
      </c>
      <c r="E9058" s="1" t="s">
        <v>170</v>
      </c>
      <c r="F9058" s="1" t="s">
        <v>3607</v>
      </c>
      <c r="G9058" s="1" t="s">
        <v>3608</v>
      </c>
      <c r="H9058" s="1" t="s">
        <v>94</v>
      </c>
      <c r="I9058" s="1" t="s">
        <v>25</v>
      </c>
      <c r="J9058" s="1" t="s">
        <v>239</v>
      </c>
      <c r="K9058" s="1" t="s">
        <v>240</v>
      </c>
      <c r="L9058" s="1">
        <v>10011</v>
      </c>
      <c r="M9058" s="1" t="s">
        <v>135</v>
      </c>
      <c r="N9058" s="1" t="s">
        <v>5741</v>
      </c>
      <c r="O9058" s="1" t="s">
        <v>30</v>
      </c>
      <c r="P9058" s="1" t="s">
        <v>34</v>
      </c>
      <c r="Q9058" s="1" t="s">
        <v>5742</v>
      </c>
      <c r="R9058" s="1">
        <v>2621.3220000000001</v>
      </c>
      <c r="S9058" s="1">
        <v>11</v>
      </c>
      <c r="T9058" s="1">
        <v>0.1</v>
      </c>
      <c r="U9058" s="1">
        <v>553.39019999999982</v>
      </c>
      <c r="V9058" s="3" t="str">
        <f>IF(M9058=People!$B$5,People!$A$5,IF(M9058=People!$B$4,People!$A$4,IF(M9058=People!$B$3,People!$A$3,IF(M9058=People!$B$2,People!$A$2,0))))</f>
        <v>Chuck Magee</v>
      </c>
      <c r="W9058" s="3" t="str">
        <f>IFERROR(INDEX(Returns!A:A,MATCH(B9058,Returns!B:B,0)),"No")</f>
        <v>No</v>
      </c>
    </row>
    <row r="9059" spans="1:23" x14ac:dyDescent="0.2">
      <c r="A9059" s="1">
        <v>9058</v>
      </c>
      <c r="B9059" t="s">
        <v>10484</v>
      </c>
      <c r="C9059" s="2">
        <v>43028</v>
      </c>
      <c r="D9059" s="2">
        <v>43032</v>
      </c>
      <c r="E9059" s="1" t="s">
        <v>46</v>
      </c>
      <c r="F9059" s="1" t="s">
        <v>4507</v>
      </c>
      <c r="G9059" s="1" t="s">
        <v>4508</v>
      </c>
      <c r="H9059" s="1" t="s">
        <v>24</v>
      </c>
      <c r="I9059" s="1" t="s">
        <v>25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5355</v>
      </c>
      <c r="O9059" s="1" t="s">
        <v>30</v>
      </c>
      <c r="P9059" s="1" t="s">
        <v>60</v>
      </c>
      <c r="Q9059" s="1" t="s">
        <v>5356</v>
      </c>
      <c r="R9059" s="1">
        <v>74.759999999999991</v>
      </c>
      <c r="S9059" s="1">
        <v>7</v>
      </c>
      <c r="T9059" s="1">
        <v>0</v>
      </c>
      <c r="U9059" s="1">
        <v>23.923199999999994</v>
      </c>
      <c r="V9059" s="3" t="str">
        <f>IF(M9059=People!$B$5,People!$A$5,IF(M9059=People!$B$4,People!$A$4,IF(M9059=People!$B$3,People!$A$3,IF(M9059=People!$B$2,People!$A$2,0))))</f>
        <v>Anna Andreadi</v>
      </c>
      <c r="W9059" s="3" t="str">
        <f>IFERROR(INDEX(Returns!A:A,MATCH(B9059,Returns!B:B,0)),"No")</f>
        <v>No</v>
      </c>
    </row>
    <row r="9060" spans="1:23" x14ac:dyDescent="0.2">
      <c r="A9060" s="1">
        <v>9059</v>
      </c>
      <c r="B9060" t="s">
        <v>10484</v>
      </c>
      <c r="C9060" s="2">
        <v>43028</v>
      </c>
      <c r="D9060" s="2">
        <v>43032</v>
      </c>
      <c r="E9060" s="1" t="s">
        <v>46</v>
      </c>
      <c r="F9060" s="1" t="s">
        <v>4507</v>
      </c>
      <c r="G9060" s="1" t="s">
        <v>4508</v>
      </c>
      <c r="H9060" s="1" t="s">
        <v>24</v>
      </c>
      <c r="I9060" s="1" t="s">
        <v>25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5559</v>
      </c>
      <c r="O9060" s="1" t="s">
        <v>30</v>
      </c>
      <c r="P9060" s="1" t="s">
        <v>52</v>
      </c>
      <c r="Q9060" s="1" t="s">
        <v>5560</v>
      </c>
      <c r="R9060" s="1">
        <v>364.77600000000007</v>
      </c>
      <c r="S9060" s="1">
        <v>3</v>
      </c>
      <c r="T9060" s="1">
        <v>0.2</v>
      </c>
      <c r="U9060" s="1">
        <v>27.358200000000011</v>
      </c>
      <c r="V9060" s="3" t="str">
        <f>IF(M9060=People!$B$5,People!$A$5,IF(M9060=People!$B$4,People!$A$4,IF(M9060=People!$B$3,People!$A$3,IF(M9060=People!$B$2,People!$A$2,0))))</f>
        <v>Anna Andreadi</v>
      </c>
      <c r="W9060" s="3" t="str">
        <f>IFERROR(INDEX(Returns!A:A,MATCH(B9060,Returns!B:B,0)),"No")</f>
        <v>No</v>
      </c>
    </row>
    <row r="9061" spans="1:23" x14ac:dyDescent="0.2">
      <c r="A9061" s="1">
        <v>9060</v>
      </c>
      <c r="B9061" t="s">
        <v>10485</v>
      </c>
      <c r="C9061" s="2">
        <v>43265</v>
      </c>
      <c r="D9061" s="2">
        <v>43269</v>
      </c>
      <c r="E9061" s="1" t="s">
        <v>46</v>
      </c>
      <c r="F9061" s="1" t="s">
        <v>1841</v>
      </c>
      <c r="G9061" s="1" t="s">
        <v>1842</v>
      </c>
      <c r="H9061" s="1" t="s">
        <v>38</v>
      </c>
      <c r="I9061" s="1" t="s">
        <v>25</v>
      </c>
      <c r="J9061" s="1" t="s">
        <v>88</v>
      </c>
      <c r="K9061" s="1" t="s">
        <v>89</v>
      </c>
      <c r="L9061" s="1">
        <v>98103</v>
      </c>
      <c r="M9061" s="1" t="s">
        <v>41</v>
      </c>
      <c r="N9061" s="1" t="s">
        <v>2912</v>
      </c>
      <c r="O9061" s="1" t="s">
        <v>30</v>
      </c>
      <c r="P9061" s="1" t="s">
        <v>52</v>
      </c>
      <c r="Q9061" s="1" t="s">
        <v>2913</v>
      </c>
      <c r="R9061" s="1">
        <v>1115.17</v>
      </c>
      <c r="S9061" s="1">
        <v>7</v>
      </c>
      <c r="T9061" s="1">
        <v>0</v>
      </c>
      <c r="U9061" s="1">
        <v>334.55099999999993</v>
      </c>
      <c r="V9061" s="3" t="str">
        <f>IF(M9061=People!$B$5,People!$A$5,IF(M9061=People!$B$4,People!$A$4,IF(M9061=People!$B$3,People!$A$3,IF(M9061=People!$B$2,People!$A$2,0))))</f>
        <v>Anna Andreadi</v>
      </c>
      <c r="W9061" s="3" t="str">
        <f>IFERROR(INDEX(Returns!A:A,MATCH(B9061,Returns!B:B,0)),"No")</f>
        <v>No</v>
      </c>
    </row>
    <row r="9062" spans="1:23" x14ac:dyDescent="0.2">
      <c r="A9062" s="1">
        <v>9061</v>
      </c>
      <c r="B9062" t="s">
        <v>10486</v>
      </c>
      <c r="C9062" s="2">
        <v>43059</v>
      </c>
      <c r="D9062" s="2">
        <v>43060</v>
      </c>
      <c r="E9062" s="1" t="s">
        <v>170</v>
      </c>
      <c r="F9062" s="1" t="s">
        <v>2066</v>
      </c>
      <c r="G9062" s="1" t="s">
        <v>2067</v>
      </c>
      <c r="H9062" s="1" t="s">
        <v>38</v>
      </c>
      <c r="I9062" s="1" t="s">
        <v>25</v>
      </c>
      <c r="J9062" s="1" t="s">
        <v>833</v>
      </c>
      <c r="K9062" s="1" t="s">
        <v>40</v>
      </c>
      <c r="L9062" s="1">
        <v>92024</v>
      </c>
      <c r="M9062" s="1" t="s">
        <v>41</v>
      </c>
      <c r="N9062" s="1" t="s">
        <v>2952</v>
      </c>
      <c r="O9062" s="1" t="s">
        <v>43</v>
      </c>
      <c r="P9062" s="1" t="s">
        <v>70</v>
      </c>
      <c r="Q9062" s="1" t="s">
        <v>2953</v>
      </c>
      <c r="R9062" s="1">
        <v>89.696000000000012</v>
      </c>
      <c r="S9062" s="1">
        <v>4</v>
      </c>
      <c r="T9062" s="1">
        <v>0.2</v>
      </c>
      <c r="U9062" s="1">
        <v>33.635999999999996</v>
      </c>
      <c r="V9062" s="3" t="str">
        <f>IF(M9062=People!$B$5,People!$A$5,IF(M9062=People!$B$4,People!$A$4,IF(M9062=People!$B$3,People!$A$3,IF(M9062=People!$B$2,People!$A$2,0))))</f>
        <v>Anna Andreadi</v>
      </c>
      <c r="W9062" s="3" t="str">
        <f>IFERROR(INDEX(Returns!A:A,MATCH(B9062,Returns!B:B,0)),"No")</f>
        <v>No</v>
      </c>
    </row>
    <row r="9063" spans="1:23" x14ac:dyDescent="0.2">
      <c r="A9063" s="1">
        <v>9062</v>
      </c>
      <c r="B9063" t="s">
        <v>10486</v>
      </c>
      <c r="C9063" s="2">
        <v>43059</v>
      </c>
      <c r="D9063" s="2">
        <v>43060</v>
      </c>
      <c r="E9063" s="1" t="s">
        <v>170</v>
      </c>
      <c r="F9063" s="1" t="s">
        <v>2066</v>
      </c>
      <c r="G9063" s="1" t="s">
        <v>2067</v>
      </c>
      <c r="H9063" s="1" t="s">
        <v>38</v>
      </c>
      <c r="I9063" s="1" t="s">
        <v>25</v>
      </c>
      <c r="J9063" s="1" t="s">
        <v>833</v>
      </c>
      <c r="K9063" s="1" t="s">
        <v>40</v>
      </c>
      <c r="L9063" s="1">
        <v>92024</v>
      </c>
      <c r="M9063" s="1" t="s">
        <v>41</v>
      </c>
      <c r="N9063" s="1" t="s">
        <v>231</v>
      </c>
      <c r="O9063" s="1" t="s">
        <v>43</v>
      </c>
      <c r="P9063" s="1" t="s">
        <v>44</v>
      </c>
      <c r="Q9063" s="1" t="s">
        <v>232</v>
      </c>
      <c r="R9063" s="1">
        <v>50.12</v>
      </c>
      <c r="S9063" s="1">
        <v>4</v>
      </c>
      <c r="T9063" s="1">
        <v>0</v>
      </c>
      <c r="U9063" s="1">
        <v>23.556399999999996</v>
      </c>
      <c r="V9063" s="3" t="str">
        <f>IF(M9063=People!$B$5,People!$A$5,IF(M9063=People!$B$4,People!$A$4,IF(M9063=People!$B$3,People!$A$3,IF(M9063=People!$B$2,People!$A$2,0))))</f>
        <v>Anna Andreadi</v>
      </c>
      <c r="W9063" s="3" t="str">
        <f>IFERROR(INDEX(Returns!A:A,MATCH(B9063,Returns!B:B,0)),"No")</f>
        <v>No</v>
      </c>
    </row>
    <row r="9064" spans="1:23" x14ac:dyDescent="0.2">
      <c r="A9064" s="1">
        <v>9063</v>
      </c>
      <c r="B9064" t="s">
        <v>10487</v>
      </c>
      <c r="C9064" s="2">
        <v>43159</v>
      </c>
      <c r="D9064" s="2">
        <v>43165</v>
      </c>
      <c r="E9064" s="1" t="s">
        <v>46</v>
      </c>
      <c r="F9064" s="1" t="s">
        <v>4499</v>
      </c>
      <c r="G9064" s="1" t="s">
        <v>4500</v>
      </c>
      <c r="H9064" s="1" t="s">
        <v>38</v>
      </c>
      <c r="I9064" s="1" t="s">
        <v>25</v>
      </c>
      <c r="J9064" s="1" t="s">
        <v>239</v>
      </c>
      <c r="K9064" s="1" t="s">
        <v>240</v>
      </c>
      <c r="L9064" s="1">
        <v>10035</v>
      </c>
      <c r="M9064" s="1" t="s">
        <v>135</v>
      </c>
      <c r="N9064" s="1" t="s">
        <v>2717</v>
      </c>
      <c r="O9064" s="1" t="s">
        <v>43</v>
      </c>
      <c r="P9064" s="1" t="s">
        <v>242</v>
      </c>
      <c r="Q9064" s="1" t="s">
        <v>497</v>
      </c>
      <c r="R9064" s="1">
        <v>36.480000000000004</v>
      </c>
      <c r="S9064" s="1">
        <v>6</v>
      </c>
      <c r="T9064" s="1">
        <v>0</v>
      </c>
      <c r="U9064" s="1">
        <v>18.240000000000002</v>
      </c>
      <c r="V9064" s="3" t="str">
        <f>IF(M9064=People!$B$5,People!$A$5,IF(M9064=People!$B$4,People!$A$4,IF(M9064=People!$B$3,People!$A$3,IF(M9064=People!$B$2,People!$A$2,0))))</f>
        <v>Chuck Magee</v>
      </c>
      <c r="W9064" s="3" t="str">
        <f>IFERROR(INDEX(Returns!A:A,MATCH(B9064,Returns!B:B,0)),"No")</f>
        <v>No</v>
      </c>
    </row>
    <row r="9065" spans="1:23" x14ac:dyDescent="0.2">
      <c r="A9065" s="1">
        <v>9064</v>
      </c>
      <c r="B9065" t="s">
        <v>10488</v>
      </c>
      <c r="C9065" s="2">
        <v>42657</v>
      </c>
      <c r="D9065" s="2">
        <v>42663</v>
      </c>
      <c r="E9065" s="1" t="s">
        <v>46</v>
      </c>
      <c r="F9065" s="1" t="s">
        <v>1594</v>
      </c>
      <c r="G9065" s="1" t="s">
        <v>1595</v>
      </c>
      <c r="H9065" s="1" t="s">
        <v>24</v>
      </c>
      <c r="I9065" s="1" t="s">
        <v>25</v>
      </c>
      <c r="J9065" s="1" t="s">
        <v>273</v>
      </c>
      <c r="K9065" s="1" t="s">
        <v>191</v>
      </c>
      <c r="L9065" s="1">
        <v>60653</v>
      </c>
      <c r="M9065" s="1" t="s">
        <v>97</v>
      </c>
      <c r="N9065" s="1" t="s">
        <v>4252</v>
      </c>
      <c r="O9065" s="1" t="s">
        <v>43</v>
      </c>
      <c r="P9065" s="1" t="s">
        <v>84</v>
      </c>
      <c r="Q9065" s="1" t="s">
        <v>4253</v>
      </c>
      <c r="R9065" s="1">
        <v>322.19200000000001</v>
      </c>
      <c r="S9065" s="1">
        <v>13</v>
      </c>
      <c r="T9065" s="1">
        <v>0.2</v>
      </c>
      <c r="U9065" s="1">
        <v>100.68499999999997</v>
      </c>
      <c r="V9065" s="3" t="str">
        <f>IF(M9065=People!$B$5,People!$A$5,IF(M9065=People!$B$4,People!$A$4,IF(M9065=People!$B$3,People!$A$3,IF(M9065=People!$B$2,People!$A$2,0))))</f>
        <v>Kelly Williams</v>
      </c>
      <c r="W9065" s="3" t="str">
        <f>IFERROR(INDEX(Returns!A:A,MATCH(B9065,Returns!B:B,0)),"No")</f>
        <v>No</v>
      </c>
    </row>
    <row r="9066" spans="1:23" x14ac:dyDescent="0.2">
      <c r="A9066" s="1">
        <v>9065</v>
      </c>
      <c r="B9066" t="s">
        <v>10488</v>
      </c>
      <c r="C9066" s="2">
        <v>42657</v>
      </c>
      <c r="D9066" s="2">
        <v>42663</v>
      </c>
      <c r="E9066" s="1" t="s">
        <v>46</v>
      </c>
      <c r="F9066" s="1" t="s">
        <v>1594</v>
      </c>
      <c r="G9066" s="1" t="s">
        <v>1595</v>
      </c>
      <c r="H9066" s="1" t="s">
        <v>24</v>
      </c>
      <c r="I9066" s="1" t="s">
        <v>25</v>
      </c>
      <c r="J9066" s="1" t="s">
        <v>273</v>
      </c>
      <c r="K9066" s="1" t="s">
        <v>191</v>
      </c>
      <c r="L9066" s="1">
        <v>60653</v>
      </c>
      <c r="M9066" s="1" t="s">
        <v>97</v>
      </c>
      <c r="N9066" s="1" t="s">
        <v>698</v>
      </c>
      <c r="O9066" s="1" t="s">
        <v>43</v>
      </c>
      <c r="P9066" s="1" t="s">
        <v>70</v>
      </c>
      <c r="Q9066" s="1" t="s">
        <v>699</v>
      </c>
      <c r="R9066" s="1">
        <v>2.9459999999999993</v>
      </c>
      <c r="S9066" s="1">
        <v>3</v>
      </c>
      <c r="T9066" s="1">
        <v>0.8</v>
      </c>
      <c r="U9066" s="1">
        <v>-4.8609000000000009</v>
      </c>
      <c r="V9066" s="3" t="str">
        <f>IF(M9066=People!$B$5,People!$A$5,IF(M9066=People!$B$4,People!$A$4,IF(M9066=People!$B$3,People!$A$3,IF(M9066=People!$B$2,People!$A$2,0))))</f>
        <v>Kelly Williams</v>
      </c>
      <c r="W9066" s="3" t="str">
        <f>IFERROR(INDEX(Returns!A:A,MATCH(B9066,Returns!B:B,0)),"No")</f>
        <v>No</v>
      </c>
    </row>
    <row r="9067" spans="1:23" x14ac:dyDescent="0.2">
      <c r="A9067" s="1">
        <v>9066</v>
      </c>
      <c r="B9067" t="s">
        <v>10488</v>
      </c>
      <c r="C9067" s="2">
        <v>42657</v>
      </c>
      <c r="D9067" s="2">
        <v>42663</v>
      </c>
      <c r="E9067" s="1" t="s">
        <v>46</v>
      </c>
      <c r="F9067" s="1" t="s">
        <v>1594</v>
      </c>
      <c r="G9067" s="1" t="s">
        <v>1595</v>
      </c>
      <c r="H9067" s="1" t="s">
        <v>24</v>
      </c>
      <c r="I9067" s="1" t="s">
        <v>25</v>
      </c>
      <c r="J9067" s="1" t="s">
        <v>273</v>
      </c>
      <c r="K9067" s="1" t="s">
        <v>191</v>
      </c>
      <c r="L9067" s="1">
        <v>60653</v>
      </c>
      <c r="M9067" s="1" t="s">
        <v>97</v>
      </c>
      <c r="N9067" s="1" t="s">
        <v>4271</v>
      </c>
      <c r="O9067" s="1" t="s">
        <v>43</v>
      </c>
      <c r="P9067" s="1" t="s">
        <v>84</v>
      </c>
      <c r="Q9067" s="1" t="s">
        <v>4272</v>
      </c>
      <c r="R9067" s="1">
        <v>19.136000000000003</v>
      </c>
      <c r="S9067" s="1">
        <v>4</v>
      </c>
      <c r="T9067" s="1">
        <v>0.2</v>
      </c>
      <c r="U9067" s="1">
        <v>6.9367999999999999</v>
      </c>
      <c r="V9067" s="3" t="str">
        <f>IF(M9067=People!$B$5,People!$A$5,IF(M9067=People!$B$4,People!$A$4,IF(M9067=People!$B$3,People!$A$3,IF(M9067=People!$B$2,People!$A$2,0))))</f>
        <v>Kelly Williams</v>
      </c>
      <c r="W9067" s="3" t="str">
        <f>IFERROR(INDEX(Returns!A:A,MATCH(B9067,Returns!B:B,0)),"No")</f>
        <v>No</v>
      </c>
    </row>
    <row r="9068" spans="1:23" x14ac:dyDescent="0.2">
      <c r="A9068" s="1">
        <v>9067</v>
      </c>
      <c r="B9068" t="s">
        <v>10489</v>
      </c>
      <c r="C9068" s="2">
        <v>43611</v>
      </c>
      <c r="D9068" s="2">
        <v>43615</v>
      </c>
      <c r="E9068" s="1" t="s">
        <v>46</v>
      </c>
      <c r="F9068" s="1" t="s">
        <v>2101</v>
      </c>
      <c r="G9068" s="1" t="s">
        <v>2102</v>
      </c>
      <c r="H9068" s="1" t="s">
        <v>24</v>
      </c>
      <c r="I9068" s="1" t="s">
        <v>25</v>
      </c>
      <c r="J9068" s="1" t="s">
        <v>2781</v>
      </c>
      <c r="K9068" s="1" t="s">
        <v>287</v>
      </c>
      <c r="L9068" s="1">
        <v>22801</v>
      </c>
      <c r="M9068" s="1" t="s">
        <v>28</v>
      </c>
      <c r="N9068" s="1" t="s">
        <v>5044</v>
      </c>
      <c r="O9068" s="1" t="s">
        <v>66</v>
      </c>
      <c r="P9068" s="1" t="s">
        <v>146</v>
      </c>
      <c r="Q9068" s="1" t="s">
        <v>5045</v>
      </c>
      <c r="R9068" s="1">
        <v>23.08</v>
      </c>
      <c r="S9068" s="1">
        <v>2</v>
      </c>
      <c r="T9068" s="1">
        <v>0</v>
      </c>
      <c r="U9068" s="1">
        <v>6.9239999999999995</v>
      </c>
      <c r="V9068" s="3" t="str">
        <f>IF(M9068=People!$B$5,People!$A$5,IF(M9068=People!$B$4,People!$A$4,IF(M9068=People!$B$3,People!$A$3,IF(M9068=People!$B$2,People!$A$2,0))))</f>
        <v>Cassandra Brandow</v>
      </c>
      <c r="W9068" s="3" t="str">
        <f>IFERROR(INDEX(Returns!A:A,MATCH(B9068,Returns!B:B,0)),"No")</f>
        <v>No</v>
      </c>
    </row>
    <row r="9069" spans="1:23" x14ac:dyDescent="0.2">
      <c r="A9069" s="1">
        <v>9068</v>
      </c>
      <c r="B9069" t="s">
        <v>6078</v>
      </c>
      <c r="C9069" s="2">
        <v>43135</v>
      </c>
      <c r="D9069" s="2">
        <v>43141</v>
      </c>
      <c r="E9069" s="1" t="s">
        <v>46</v>
      </c>
      <c r="F9069" s="1" t="s">
        <v>2336</v>
      </c>
      <c r="G9069" s="1" t="s">
        <v>2337</v>
      </c>
      <c r="H9069" s="1" t="s">
        <v>24</v>
      </c>
      <c r="I9069" s="1" t="s">
        <v>25</v>
      </c>
      <c r="J9069" s="1" t="s">
        <v>2819</v>
      </c>
      <c r="K9069" s="1" t="s">
        <v>2320</v>
      </c>
      <c r="L9069" s="1">
        <v>20852</v>
      </c>
      <c r="M9069" s="1" t="s">
        <v>135</v>
      </c>
      <c r="N9069" s="1" t="s">
        <v>4522</v>
      </c>
      <c r="O9069" s="1" t="s">
        <v>66</v>
      </c>
      <c r="P9069" s="1" t="s">
        <v>67</v>
      </c>
      <c r="Q9069" s="1" t="s">
        <v>4523</v>
      </c>
      <c r="R9069" s="1">
        <v>90.48</v>
      </c>
      <c r="S9069" s="1">
        <v>2</v>
      </c>
      <c r="T9069" s="1">
        <v>0</v>
      </c>
      <c r="U9069" s="1">
        <v>23.524799999999999</v>
      </c>
      <c r="V9069" s="3" t="str">
        <f>IF(M9069=People!$B$5,People!$A$5,IF(M9069=People!$B$4,People!$A$4,IF(M9069=People!$B$3,People!$A$3,IF(M9069=People!$B$2,People!$A$2,0))))</f>
        <v>Chuck Magee</v>
      </c>
      <c r="W9069" s="3" t="str">
        <f>IFERROR(INDEX(Returns!A:A,MATCH(B9069,Returns!B:B,0)),"No")</f>
        <v>Yes</v>
      </c>
    </row>
    <row r="9070" spans="1:23" x14ac:dyDescent="0.2">
      <c r="A9070" s="1">
        <v>9069</v>
      </c>
      <c r="B9070" t="s">
        <v>10490</v>
      </c>
      <c r="C9070" s="2">
        <v>43345</v>
      </c>
      <c r="D9070" s="2">
        <v>43348</v>
      </c>
      <c r="E9070" s="1" t="s">
        <v>21</v>
      </c>
      <c r="F9070" s="1" t="s">
        <v>595</v>
      </c>
      <c r="G9070" s="1" t="s">
        <v>596</v>
      </c>
      <c r="H9070" s="1" t="s">
        <v>24</v>
      </c>
      <c r="I9070" s="1" t="s">
        <v>25</v>
      </c>
      <c r="J9070" s="1" t="s">
        <v>1202</v>
      </c>
      <c r="K9070" s="1" t="s">
        <v>89</v>
      </c>
      <c r="L9070" s="1">
        <v>98198</v>
      </c>
      <c r="M9070" s="1" t="s">
        <v>41</v>
      </c>
      <c r="N9070" s="1" t="s">
        <v>235</v>
      </c>
      <c r="O9070" s="1" t="s">
        <v>30</v>
      </c>
      <c r="P9070" s="1" t="s">
        <v>34</v>
      </c>
      <c r="Q9070" s="1" t="s">
        <v>236</v>
      </c>
      <c r="R9070" s="1">
        <v>215.976</v>
      </c>
      <c r="S9070" s="1">
        <v>3</v>
      </c>
      <c r="T9070" s="1">
        <v>0.2</v>
      </c>
      <c r="U9070" s="1">
        <v>-2.6997000000000355</v>
      </c>
      <c r="V9070" s="3" t="str">
        <f>IF(M9070=People!$B$5,People!$A$5,IF(M9070=People!$B$4,People!$A$4,IF(M9070=People!$B$3,People!$A$3,IF(M9070=People!$B$2,People!$A$2,0))))</f>
        <v>Anna Andreadi</v>
      </c>
      <c r="W9070" s="3" t="str">
        <f>IFERROR(INDEX(Returns!A:A,MATCH(B9070,Returns!B:B,0)),"No")</f>
        <v>No</v>
      </c>
    </row>
    <row r="9071" spans="1:23" x14ac:dyDescent="0.2">
      <c r="A9071" s="1">
        <v>9070</v>
      </c>
      <c r="B9071" t="s">
        <v>10490</v>
      </c>
      <c r="C9071" s="2">
        <v>43345</v>
      </c>
      <c r="D9071" s="2">
        <v>43348</v>
      </c>
      <c r="E9071" s="1" t="s">
        <v>21</v>
      </c>
      <c r="F9071" s="1" t="s">
        <v>595</v>
      </c>
      <c r="G9071" s="1" t="s">
        <v>596</v>
      </c>
      <c r="H9071" s="1" t="s">
        <v>24</v>
      </c>
      <c r="I9071" s="1" t="s">
        <v>25</v>
      </c>
      <c r="J9071" s="1" t="s">
        <v>1202</v>
      </c>
      <c r="K9071" s="1" t="s">
        <v>89</v>
      </c>
      <c r="L9071" s="1">
        <v>98198</v>
      </c>
      <c r="M9071" s="1" t="s">
        <v>41</v>
      </c>
      <c r="N9071" s="1" t="s">
        <v>5310</v>
      </c>
      <c r="O9071" s="1" t="s">
        <v>43</v>
      </c>
      <c r="P9071" s="1" t="s">
        <v>157</v>
      </c>
      <c r="Q9071" s="1" t="s">
        <v>5311</v>
      </c>
      <c r="R9071" s="1">
        <v>65.94</v>
      </c>
      <c r="S9071" s="1">
        <v>3</v>
      </c>
      <c r="T9071" s="1">
        <v>0</v>
      </c>
      <c r="U9071" s="1">
        <v>30.991800000000001</v>
      </c>
      <c r="V9071" s="3" t="str">
        <f>IF(M9071=People!$B$5,People!$A$5,IF(M9071=People!$B$4,People!$A$4,IF(M9071=People!$B$3,People!$A$3,IF(M9071=People!$B$2,People!$A$2,0))))</f>
        <v>Anna Andreadi</v>
      </c>
      <c r="W9071" s="3" t="str">
        <f>IFERROR(INDEX(Returns!A:A,MATCH(B9071,Returns!B:B,0)),"No")</f>
        <v>No</v>
      </c>
    </row>
    <row r="9072" spans="1:23" x14ac:dyDescent="0.2">
      <c r="A9072" s="1">
        <v>9071</v>
      </c>
      <c r="B9072" t="s">
        <v>10491</v>
      </c>
      <c r="C9072" s="2">
        <v>43803</v>
      </c>
      <c r="D9072" s="2">
        <v>43804</v>
      </c>
      <c r="E9072" s="1" t="s">
        <v>170</v>
      </c>
      <c r="F9072" s="1" t="s">
        <v>5091</v>
      </c>
      <c r="G9072" s="1" t="s">
        <v>5092</v>
      </c>
      <c r="H9072" s="1" t="s">
        <v>38</v>
      </c>
      <c r="I9072" s="1" t="s">
        <v>25</v>
      </c>
      <c r="J9072" s="1" t="s">
        <v>133</v>
      </c>
      <c r="K9072" s="1" t="s">
        <v>134</v>
      </c>
      <c r="L9072" s="1">
        <v>19134</v>
      </c>
      <c r="M9072" s="1" t="s">
        <v>135</v>
      </c>
      <c r="N9072" s="1" t="s">
        <v>993</v>
      </c>
      <c r="O9072" s="1" t="s">
        <v>30</v>
      </c>
      <c r="P9072" s="1" t="s">
        <v>60</v>
      </c>
      <c r="Q9072" s="1" t="s">
        <v>994</v>
      </c>
      <c r="R9072" s="1">
        <v>11.352000000000002</v>
      </c>
      <c r="S9072" s="1">
        <v>3</v>
      </c>
      <c r="T9072" s="1">
        <v>0.2</v>
      </c>
      <c r="U9072" s="1">
        <v>2.6961000000000008</v>
      </c>
      <c r="V9072" s="3" t="str">
        <f>IF(M9072=People!$B$5,People!$A$5,IF(M9072=People!$B$4,People!$A$4,IF(M9072=People!$B$3,People!$A$3,IF(M9072=People!$B$2,People!$A$2,0))))</f>
        <v>Chuck Magee</v>
      </c>
      <c r="W9072" s="3" t="str">
        <f>IFERROR(INDEX(Returns!A:A,MATCH(B9072,Returns!B:B,0)),"No")</f>
        <v>No</v>
      </c>
    </row>
    <row r="9073" spans="1:23" x14ac:dyDescent="0.2">
      <c r="A9073" s="1">
        <v>9072</v>
      </c>
      <c r="B9073" t="s">
        <v>10492</v>
      </c>
      <c r="C9073" s="2">
        <v>42898</v>
      </c>
      <c r="D9073" s="2">
        <v>42902</v>
      </c>
      <c r="E9073" s="1" t="s">
        <v>46</v>
      </c>
      <c r="F9073" s="1" t="s">
        <v>3115</v>
      </c>
      <c r="G9073" s="1" t="s">
        <v>3116</v>
      </c>
      <c r="H9073" s="1" t="s">
        <v>94</v>
      </c>
      <c r="I9073" s="1" t="s">
        <v>25</v>
      </c>
      <c r="J9073" s="1" t="s">
        <v>439</v>
      </c>
      <c r="K9073" s="1" t="s">
        <v>228</v>
      </c>
      <c r="L9073" s="1">
        <v>47201</v>
      </c>
      <c r="M9073" s="1" t="s">
        <v>97</v>
      </c>
      <c r="N9073" s="1" t="s">
        <v>1923</v>
      </c>
      <c r="O9073" s="1" t="s">
        <v>43</v>
      </c>
      <c r="P9073" s="1" t="s">
        <v>55</v>
      </c>
      <c r="Q9073" s="1" t="s">
        <v>1924</v>
      </c>
      <c r="R9073" s="1">
        <v>24.56</v>
      </c>
      <c r="S9073" s="1">
        <v>2</v>
      </c>
      <c r="T9073" s="1">
        <v>0</v>
      </c>
      <c r="U9073" s="1">
        <v>6.8767999999999994</v>
      </c>
      <c r="V9073" s="3" t="str">
        <f>IF(M9073=People!$B$5,People!$A$5,IF(M9073=People!$B$4,People!$A$4,IF(M9073=People!$B$3,People!$A$3,IF(M9073=People!$B$2,People!$A$2,0))))</f>
        <v>Kelly Williams</v>
      </c>
      <c r="W9073" s="3" t="str">
        <f>IFERROR(INDEX(Returns!A:A,MATCH(B9073,Returns!B:B,0)),"No")</f>
        <v>No</v>
      </c>
    </row>
    <row r="9074" spans="1:23" x14ac:dyDescent="0.2">
      <c r="A9074" s="1">
        <v>9073</v>
      </c>
      <c r="B9074" t="s">
        <v>10493</v>
      </c>
      <c r="C9074" s="2">
        <v>43347</v>
      </c>
      <c r="D9074" s="2">
        <v>43351</v>
      </c>
      <c r="E9074" s="1" t="s">
        <v>46</v>
      </c>
      <c r="F9074" s="1" t="s">
        <v>3248</v>
      </c>
      <c r="G9074" s="1" t="s">
        <v>3249</v>
      </c>
      <c r="H9074" s="1" t="s">
        <v>24</v>
      </c>
      <c r="I9074" s="1" t="s">
        <v>25</v>
      </c>
      <c r="J9074" s="1" t="s">
        <v>286</v>
      </c>
      <c r="K9074" s="1" t="s">
        <v>527</v>
      </c>
      <c r="L9074" s="1">
        <v>65807</v>
      </c>
      <c r="M9074" s="1" t="s">
        <v>97</v>
      </c>
      <c r="N9074" s="1" t="s">
        <v>4662</v>
      </c>
      <c r="O9074" s="1" t="s">
        <v>43</v>
      </c>
      <c r="P9074" s="1" t="s">
        <v>157</v>
      </c>
      <c r="Q9074" s="1" t="s">
        <v>590</v>
      </c>
      <c r="R9074" s="1">
        <v>16.559999999999999</v>
      </c>
      <c r="S9074" s="1">
        <v>2</v>
      </c>
      <c r="T9074" s="1">
        <v>0</v>
      </c>
      <c r="U9074" s="1">
        <v>7.783199999999999</v>
      </c>
      <c r="V9074" s="3" t="str">
        <f>IF(M9074=People!$B$5,People!$A$5,IF(M9074=People!$B$4,People!$A$4,IF(M9074=People!$B$3,People!$A$3,IF(M9074=People!$B$2,People!$A$2,0))))</f>
        <v>Kelly Williams</v>
      </c>
      <c r="W9074" s="3" t="str">
        <f>IFERROR(INDEX(Returns!A:A,MATCH(B9074,Returns!B:B,0)),"No")</f>
        <v>No</v>
      </c>
    </row>
    <row r="9075" spans="1:23" x14ac:dyDescent="0.2">
      <c r="A9075" s="1">
        <v>9074</v>
      </c>
      <c r="B9075" t="s">
        <v>10493</v>
      </c>
      <c r="C9075" s="2">
        <v>43347</v>
      </c>
      <c r="D9075" s="2">
        <v>43351</v>
      </c>
      <c r="E9075" s="1" t="s">
        <v>46</v>
      </c>
      <c r="F9075" s="1" t="s">
        <v>3248</v>
      </c>
      <c r="G9075" s="1" t="s">
        <v>3249</v>
      </c>
      <c r="H9075" s="1" t="s">
        <v>24</v>
      </c>
      <c r="I9075" s="1" t="s">
        <v>25</v>
      </c>
      <c r="J9075" s="1" t="s">
        <v>286</v>
      </c>
      <c r="K9075" s="1" t="s">
        <v>527</v>
      </c>
      <c r="L9075" s="1">
        <v>65807</v>
      </c>
      <c r="M9075" s="1" t="s">
        <v>97</v>
      </c>
      <c r="N9075" s="1" t="s">
        <v>752</v>
      </c>
      <c r="O9075" s="1" t="s">
        <v>66</v>
      </c>
      <c r="P9075" s="1" t="s">
        <v>146</v>
      </c>
      <c r="Q9075" s="1" t="s">
        <v>753</v>
      </c>
      <c r="R9075" s="1">
        <v>279.95</v>
      </c>
      <c r="S9075" s="1">
        <v>5</v>
      </c>
      <c r="T9075" s="1">
        <v>0</v>
      </c>
      <c r="U9075" s="1">
        <v>67.188000000000017</v>
      </c>
      <c r="V9075" s="3" t="str">
        <f>IF(M9075=People!$B$5,People!$A$5,IF(M9075=People!$B$4,People!$A$4,IF(M9075=People!$B$3,People!$A$3,IF(M9075=People!$B$2,People!$A$2,0))))</f>
        <v>Kelly Williams</v>
      </c>
      <c r="W9075" s="3" t="str">
        <f>IFERROR(INDEX(Returns!A:A,MATCH(B9075,Returns!B:B,0)),"No")</f>
        <v>No</v>
      </c>
    </row>
    <row r="9076" spans="1:23" x14ac:dyDescent="0.2">
      <c r="A9076" s="1">
        <v>9075</v>
      </c>
      <c r="B9076" t="s">
        <v>10494</v>
      </c>
      <c r="C9076" s="2">
        <v>42481</v>
      </c>
      <c r="D9076" s="2">
        <v>42486</v>
      </c>
      <c r="E9076" s="1" t="s">
        <v>46</v>
      </c>
      <c r="F9076" s="1" t="s">
        <v>4091</v>
      </c>
      <c r="G9076" s="1" t="s">
        <v>4092</v>
      </c>
      <c r="H9076" s="1" t="s">
        <v>38</v>
      </c>
      <c r="I9076" s="1" t="s">
        <v>25</v>
      </c>
      <c r="J9076" s="1" t="s">
        <v>26</v>
      </c>
      <c r="K9076" s="1" t="s">
        <v>27</v>
      </c>
      <c r="L9076" s="1">
        <v>42420</v>
      </c>
      <c r="M9076" s="1" t="s">
        <v>28</v>
      </c>
      <c r="N9076" s="1" t="s">
        <v>3060</v>
      </c>
      <c r="O9076" s="1" t="s">
        <v>43</v>
      </c>
      <c r="P9076" s="1" t="s">
        <v>55</v>
      </c>
      <c r="Q9076" s="1" t="s">
        <v>3061</v>
      </c>
      <c r="R9076" s="1">
        <v>828.83999999999992</v>
      </c>
      <c r="S9076" s="1">
        <v>6</v>
      </c>
      <c r="T9076" s="1">
        <v>0</v>
      </c>
      <c r="U9076" s="1">
        <v>0</v>
      </c>
      <c r="V9076" s="3" t="str">
        <f>IF(M9076=People!$B$5,People!$A$5,IF(M9076=People!$B$4,People!$A$4,IF(M9076=People!$B$3,People!$A$3,IF(M9076=People!$B$2,People!$A$2,0))))</f>
        <v>Cassandra Brandow</v>
      </c>
      <c r="W9076" s="3" t="str">
        <f>IFERROR(INDEX(Returns!A:A,MATCH(B9076,Returns!B:B,0)),"No")</f>
        <v>No</v>
      </c>
    </row>
    <row r="9077" spans="1:23" x14ac:dyDescent="0.2">
      <c r="A9077" s="1">
        <v>9076</v>
      </c>
      <c r="B9077" t="s">
        <v>10495</v>
      </c>
      <c r="C9077" s="2">
        <v>43044</v>
      </c>
      <c r="D9077" s="2">
        <v>43047</v>
      </c>
      <c r="E9077" s="1" t="s">
        <v>170</v>
      </c>
      <c r="F9077" s="1" t="s">
        <v>3888</v>
      </c>
      <c r="G9077" s="1" t="s">
        <v>3889</v>
      </c>
      <c r="H9077" s="1" t="s">
        <v>24</v>
      </c>
      <c r="I9077" s="1" t="s">
        <v>25</v>
      </c>
      <c r="J9077" s="1" t="s">
        <v>980</v>
      </c>
      <c r="K9077" s="1" t="s">
        <v>440</v>
      </c>
      <c r="L9077" s="1">
        <v>44107</v>
      </c>
      <c r="M9077" s="1" t="s">
        <v>135</v>
      </c>
      <c r="N9077" s="1" t="s">
        <v>1325</v>
      </c>
      <c r="O9077" s="1" t="s">
        <v>43</v>
      </c>
      <c r="P9077" s="1" t="s">
        <v>70</v>
      </c>
      <c r="Q9077" s="1" t="s">
        <v>1326</v>
      </c>
      <c r="R9077" s="1">
        <v>7.218</v>
      </c>
      <c r="S9077" s="1">
        <v>3</v>
      </c>
      <c r="T9077" s="1">
        <v>0.7</v>
      </c>
      <c r="U9077" s="1">
        <v>-5.5338000000000012</v>
      </c>
      <c r="V9077" s="3" t="str">
        <f>IF(M9077=People!$B$5,People!$A$5,IF(M9077=People!$B$4,People!$A$4,IF(M9077=People!$B$3,People!$A$3,IF(M9077=People!$B$2,People!$A$2,0))))</f>
        <v>Chuck Magee</v>
      </c>
      <c r="W9077" s="3" t="str">
        <f>IFERROR(INDEX(Returns!A:A,MATCH(B9077,Returns!B:B,0)),"No")</f>
        <v>No</v>
      </c>
    </row>
    <row r="9078" spans="1:23" x14ac:dyDescent="0.2">
      <c r="A9078" s="1">
        <v>9077</v>
      </c>
      <c r="B9078" t="s">
        <v>10495</v>
      </c>
      <c r="C9078" s="2">
        <v>43044</v>
      </c>
      <c r="D9078" s="2">
        <v>43047</v>
      </c>
      <c r="E9078" s="1" t="s">
        <v>170</v>
      </c>
      <c r="F9078" s="1" t="s">
        <v>3888</v>
      </c>
      <c r="G9078" s="1" t="s">
        <v>3889</v>
      </c>
      <c r="H9078" s="1" t="s">
        <v>24</v>
      </c>
      <c r="I9078" s="1" t="s">
        <v>25</v>
      </c>
      <c r="J9078" s="1" t="s">
        <v>980</v>
      </c>
      <c r="K9078" s="1" t="s">
        <v>440</v>
      </c>
      <c r="L9078" s="1">
        <v>44107</v>
      </c>
      <c r="M9078" s="1" t="s">
        <v>135</v>
      </c>
      <c r="N9078" s="1" t="s">
        <v>5629</v>
      </c>
      <c r="O9078" s="1" t="s">
        <v>43</v>
      </c>
      <c r="P9078" s="1" t="s">
        <v>512</v>
      </c>
      <c r="Q9078" s="1" t="s">
        <v>5630</v>
      </c>
      <c r="R9078" s="1">
        <v>27.200000000000003</v>
      </c>
      <c r="S9078" s="1">
        <v>4</v>
      </c>
      <c r="T9078" s="1">
        <v>0.2</v>
      </c>
      <c r="U9078" s="1">
        <v>2.0399999999999991</v>
      </c>
      <c r="V9078" s="3" t="str">
        <f>IF(M9078=People!$B$5,People!$A$5,IF(M9078=People!$B$4,People!$A$4,IF(M9078=People!$B$3,People!$A$3,IF(M9078=People!$B$2,People!$A$2,0))))</f>
        <v>Chuck Magee</v>
      </c>
      <c r="W9078" s="3" t="str">
        <f>IFERROR(INDEX(Returns!A:A,MATCH(B9078,Returns!B:B,0)),"No")</f>
        <v>No</v>
      </c>
    </row>
    <row r="9079" spans="1:23" x14ac:dyDescent="0.2">
      <c r="A9079" s="1">
        <v>9078</v>
      </c>
      <c r="B9079" t="s">
        <v>10496</v>
      </c>
      <c r="C9079" s="2">
        <v>42677</v>
      </c>
      <c r="D9079" s="2">
        <v>42681</v>
      </c>
      <c r="E9079" s="1" t="s">
        <v>46</v>
      </c>
      <c r="F9079" s="1" t="s">
        <v>554</v>
      </c>
      <c r="G9079" s="1" t="s">
        <v>555</v>
      </c>
      <c r="H9079" s="1" t="s">
        <v>38</v>
      </c>
      <c r="I9079" s="1" t="s">
        <v>25</v>
      </c>
      <c r="J9079" s="1" t="s">
        <v>2156</v>
      </c>
      <c r="K9079" s="1" t="s">
        <v>126</v>
      </c>
      <c r="L9079" s="1">
        <v>68104</v>
      </c>
      <c r="M9079" s="1" t="s">
        <v>97</v>
      </c>
      <c r="N9079" s="1" t="s">
        <v>3410</v>
      </c>
      <c r="O9079" s="1" t="s">
        <v>66</v>
      </c>
      <c r="P9079" s="1" t="s">
        <v>146</v>
      </c>
      <c r="Q9079" s="1" t="s">
        <v>3411</v>
      </c>
      <c r="R9079" s="1">
        <v>89.97</v>
      </c>
      <c r="S9079" s="1">
        <v>3</v>
      </c>
      <c r="T9079" s="1">
        <v>0</v>
      </c>
      <c r="U9079" s="1">
        <v>18.893699999999995</v>
      </c>
      <c r="V9079" s="3" t="str">
        <f>IF(M9079=People!$B$5,People!$A$5,IF(M9079=People!$B$4,People!$A$4,IF(M9079=People!$B$3,People!$A$3,IF(M9079=People!$B$2,People!$A$2,0))))</f>
        <v>Kelly Williams</v>
      </c>
      <c r="W9079" s="3" t="str">
        <f>IFERROR(INDEX(Returns!A:A,MATCH(B9079,Returns!B:B,0)),"No")</f>
        <v>No</v>
      </c>
    </row>
    <row r="9080" spans="1:23" x14ac:dyDescent="0.2">
      <c r="A9080" s="1">
        <v>9079</v>
      </c>
      <c r="B9080" t="s">
        <v>10497</v>
      </c>
      <c r="C9080" s="2">
        <v>43147</v>
      </c>
      <c r="D9080" s="2">
        <v>43154</v>
      </c>
      <c r="E9080" s="1" t="s">
        <v>46</v>
      </c>
      <c r="F9080" s="1" t="s">
        <v>3735</v>
      </c>
      <c r="G9080" s="1" t="s">
        <v>3736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>
        <v>42420</v>
      </c>
      <c r="M9080" s="1" t="s">
        <v>28</v>
      </c>
      <c r="N9080" s="1" t="s">
        <v>488</v>
      </c>
      <c r="O9080" s="1" t="s">
        <v>30</v>
      </c>
      <c r="P9080" s="1" t="s">
        <v>60</v>
      </c>
      <c r="Q9080" s="1" t="s">
        <v>489</v>
      </c>
      <c r="R9080" s="1">
        <v>318.08</v>
      </c>
      <c r="S9080" s="1">
        <v>4</v>
      </c>
      <c r="T9080" s="1">
        <v>0</v>
      </c>
      <c r="U9080" s="1">
        <v>34.988799999999969</v>
      </c>
      <c r="V9080" s="3" t="str">
        <f>IF(M9080=People!$B$5,People!$A$5,IF(M9080=People!$B$4,People!$A$4,IF(M9080=People!$B$3,People!$A$3,IF(M9080=People!$B$2,People!$A$2,0))))</f>
        <v>Cassandra Brandow</v>
      </c>
      <c r="W9080" s="3" t="str">
        <f>IFERROR(INDEX(Returns!A:A,MATCH(B9080,Returns!B:B,0)),"No")</f>
        <v>No</v>
      </c>
    </row>
    <row r="9081" spans="1:23" x14ac:dyDescent="0.2">
      <c r="A9081" s="1">
        <v>9080</v>
      </c>
      <c r="B9081" t="s">
        <v>10497</v>
      </c>
      <c r="C9081" s="2">
        <v>43147</v>
      </c>
      <c r="D9081" s="2">
        <v>43154</v>
      </c>
      <c r="E9081" s="1" t="s">
        <v>46</v>
      </c>
      <c r="F9081" s="1" t="s">
        <v>3735</v>
      </c>
      <c r="G9081" s="1" t="s">
        <v>3736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>
        <v>42420</v>
      </c>
      <c r="M9081" s="1" t="s">
        <v>28</v>
      </c>
      <c r="N9081" s="1" t="s">
        <v>1130</v>
      </c>
      <c r="O9081" s="1" t="s">
        <v>43</v>
      </c>
      <c r="P9081" s="1" t="s">
        <v>70</v>
      </c>
      <c r="Q9081" s="1" t="s">
        <v>1131</v>
      </c>
      <c r="R9081" s="1">
        <v>5.8</v>
      </c>
      <c r="S9081" s="1">
        <v>1</v>
      </c>
      <c r="T9081" s="1">
        <v>0</v>
      </c>
      <c r="U9081" s="1">
        <v>2.61</v>
      </c>
      <c r="V9081" s="3" t="str">
        <f>IF(M9081=People!$B$5,People!$A$5,IF(M9081=People!$B$4,People!$A$4,IF(M9081=People!$B$3,People!$A$3,IF(M9081=People!$B$2,People!$A$2,0))))</f>
        <v>Cassandra Brandow</v>
      </c>
      <c r="W9081" s="3" t="str">
        <f>IFERROR(INDEX(Returns!A:A,MATCH(B9081,Returns!B:B,0)),"No")</f>
        <v>No</v>
      </c>
    </row>
    <row r="9082" spans="1:23" x14ac:dyDescent="0.2">
      <c r="A9082" s="1">
        <v>9081</v>
      </c>
      <c r="B9082" t="s">
        <v>6179</v>
      </c>
      <c r="C9082" s="2">
        <v>43719</v>
      </c>
      <c r="D9082" s="2">
        <v>43721</v>
      </c>
      <c r="E9082" s="1" t="s">
        <v>21</v>
      </c>
      <c r="F9082" s="1" t="s">
        <v>1309</v>
      </c>
      <c r="G9082" s="1" t="s">
        <v>1310</v>
      </c>
      <c r="H9082" s="1" t="s">
        <v>38</v>
      </c>
      <c r="I9082" s="1" t="s">
        <v>25</v>
      </c>
      <c r="J9082" s="1" t="s">
        <v>2166</v>
      </c>
      <c r="K9082" s="1" t="s">
        <v>40</v>
      </c>
      <c r="L9082" s="1">
        <v>92704</v>
      </c>
      <c r="M9082" s="1" t="s">
        <v>41</v>
      </c>
      <c r="N9082" s="1" t="s">
        <v>3217</v>
      </c>
      <c r="O9082" s="1" t="s">
        <v>66</v>
      </c>
      <c r="P9082" s="1" t="s">
        <v>67</v>
      </c>
      <c r="Q9082" s="1" t="s">
        <v>3218</v>
      </c>
      <c r="R9082" s="1">
        <v>143.952</v>
      </c>
      <c r="S9082" s="1">
        <v>6</v>
      </c>
      <c r="T9082" s="1">
        <v>0.2</v>
      </c>
      <c r="U9082" s="1">
        <v>17.993999999999978</v>
      </c>
      <c r="V9082" s="3" t="str">
        <f>IF(M9082=People!$B$5,People!$A$5,IF(M9082=People!$B$4,People!$A$4,IF(M9082=People!$B$3,People!$A$3,IF(M9082=People!$B$2,People!$A$2,0))))</f>
        <v>Anna Andreadi</v>
      </c>
      <c r="W9082" s="3" t="str">
        <f>IFERROR(INDEX(Returns!A:A,MATCH(B9082,Returns!B:B,0)),"No")</f>
        <v>Yes</v>
      </c>
    </row>
    <row r="9083" spans="1:23" x14ac:dyDescent="0.2">
      <c r="A9083" s="1">
        <v>9082</v>
      </c>
      <c r="B9083" t="s">
        <v>6179</v>
      </c>
      <c r="C9083" s="2">
        <v>43719</v>
      </c>
      <c r="D9083" s="2">
        <v>43721</v>
      </c>
      <c r="E9083" s="1" t="s">
        <v>21</v>
      </c>
      <c r="F9083" s="1" t="s">
        <v>1309</v>
      </c>
      <c r="G9083" s="1" t="s">
        <v>1310</v>
      </c>
      <c r="H9083" s="1" t="s">
        <v>38</v>
      </c>
      <c r="I9083" s="1" t="s">
        <v>25</v>
      </c>
      <c r="J9083" s="1" t="s">
        <v>2166</v>
      </c>
      <c r="K9083" s="1" t="s">
        <v>40</v>
      </c>
      <c r="L9083" s="1">
        <v>92704</v>
      </c>
      <c r="M9083" s="1" t="s">
        <v>41</v>
      </c>
      <c r="N9083" s="1" t="s">
        <v>3275</v>
      </c>
      <c r="O9083" s="1" t="s">
        <v>43</v>
      </c>
      <c r="P9083" s="1" t="s">
        <v>84</v>
      </c>
      <c r="Q9083" s="1" t="s">
        <v>3276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3" t="str">
        <f>IF(M9083=People!$B$5,People!$A$5,IF(M9083=People!$B$4,People!$A$4,IF(M9083=People!$B$3,People!$A$3,IF(M9083=People!$B$2,People!$A$2,0))))</f>
        <v>Anna Andreadi</v>
      </c>
      <c r="W9083" s="3" t="str">
        <f>IFERROR(INDEX(Returns!A:A,MATCH(B9083,Returns!B:B,0)),"No")</f>
        <v>Yes</v>
      </c>
    </row>
    <row r="9084" spans="1:23" x14ac:dyDescent="0.2">
      <c r="A9084" s="1">
        <v>9083</v>
      </c>
      <c r="B9084" t="s">
        <v>10498</v>
      </c>
      <c r="C9084" s="2">
        <v>43771</v>
      </c>
      <c r="D9084" s="2">
        <v>43775</v>
      </c>
      <c r="E9084" s="1" t="s">
        <v>46</v>
      </c>
      <c r="F9084" s="1" t="s">
        <v>5580</v>
      </c>
      <c r="G9084" s="1" t="s">
        <v>5581</v>
      </c>
      <c r="H9084" s="1" t="s">
        <v>24</v>
      </c>
      <c r="I9084" s="1" t="s">
        <v>25</v>
      </c>
      <c r="J9084" s="1" t="s">
        <v>286</v>
      </c>
      <c r="K9084" s="1" t="s">
        <v>287</v>
      </c>
      <c r="L9084" s="1">
        <v>22153</v>
      </c>
      <c r="M9084" s="1" t="s">
        <v>28</v>
      </c>
      <c r="N9084" s="1" t="s">
        <v>127</v>
      </c>
      <c r="O9084" s="1" t="s">
        <v>43</v>
      </c>
      <c r="P9084" s="1" t="s">
        <v>63</v>
      </c>
      <c r="Q9084" s="1" t="s">
        <v>128</v>
      </c>
      <c r="R9084" s="1">
        <v>5.56</v>
      </c>
      <c r="S9084" s="1">
        <v>2</v>
      </c>
      <c r="T9084" s="1">
        <v>0</v>
      </c>
      <c r="U9084" s="1">
        <v>1.4455999999999998</v>
      </c>
      <c r="V9084" s="3" t="str">
        <f>IF(M9084=People!$B$5,People!$A$5,IF(M9084=People!$B$4,People!$A$4,IF(M9084=People!$B$3,People!$A$3,IF(M9084=People!$B$2,People!$A$2,0))))</f>
        <v>Cassandra Brandow</v>
      </c>
      <c r="W9084" s="3" t="str">
        <f>IFERROR(INDEX(Returns!A:A,MATCH(B9084,Returns!B:B,0)),"No")</f>
        <v>No</v>
      </c>
    </row>
    <row r="9085" spans="1:23" x14ac:dyDescent="0.2">
      <c r="A9085" s="1">
        <v>9084</v>
      </c>
      <c r="B9085" t="s">
        <v>10499</v>
      </c>
      <c r="C9085" s="2">
        <v>42772</v>
      </c>
      <c r="D9085" s="2">
        <v>42774</v>
      </c>
      <c r="E9085" s="1" t="s">
        <v>170</v>
      </c>
      <c r="F9085" s="1" t="s">
        <v>4386</v>
      </c>
      <c r="G9085" s="1" t="s">
        <v>4387</v>
      </c>
      <c r="H9085" s="1" t="s">
        <v>38</v>
      </c>
      <c r="I9085" s="1" t="s">
        <v>25</v>
      </c>
      <c r="J9085" s="1" t="s">
        <v>3547</v>
      </c>
      <c r="K9085" s="1" t="s">
        <v>287</v>
      </c>
      <c r="L9085" s="1">
        <v>23434</v>
      </c>
      <c r="M9085" s="1" t="s">
        <v>28</v>
      </c>
      <c r="N9085" s="1" t="s">
        <v>3761</v>
      </c>
      <c r="O9085" s="1" t="s">
        <v>43</v>
      </c>
      <c r="P9085" s="1" t="s">
        <v>55</v>
      </c>
      <c r="Q9085" s="1" t="s">
        <v>3762</v>
      </c>
      <c r="R9085" s="1">
        <v>146.72999999999999</v>
      </c>
      <c r="S9085" s="1">
        <v>3</v>
      </c>
      <c r="T9085" s="1">
        <v>0</v>
      </c>
      <c r="U9085" s="1">
        <v>2.9346000000000032</v>
      </c>
      <c r="V9085" s="3" t="str">
        <f>IF(M9085=People!$B$5,People!$A$5,IF(M9085=People!$B$4,People!$A$4,IF(M9085=People!$B$3,People!$A$3,IF(M9085=People!$B$2,People!$A$2,0))))</f>
        <v>Cassandra Brandow</v>
      </c>
      <c r="W9085" s="3" t="str">
        <f>IFERROR(INDEX(Returns!A:A,MATCH(B9085,Returns!B:B,0)),"No")</f>
        <v>No</v>
      </c>
    </row>
    <row r="9086" spans="1:23" x14ac:dyDescent="0.2">
      <c r="A9086" s="1">
        <v>9085</v>
      </c>
      <c r="B9086" t="s">
        <v>10499</v>
      </c>
      <c r="C9086" s="2">
        <v>42772</v>
      </c>
      <c r="D9086" s="2">
        <v>42774</v>
      </c>
      <c r="E9086" s="1" t="s">
        <v>170</v>
      </c>
      <c r="F9086" s="1" t="s">
        <v>4386</v>
      </c>
      <c r="G9086" s="1" t="s">
        <v>4387</v>
      </c>
      <c r="H9086" s="1" t="s">
        <v>38</v>
      </c>
      <c r="I9086" s="1" t="s">
        <v>25</v>
      </c>
      <c r="J9086" s="1" t="s">
        <v>3547</v>
      </c>
      <c r="K9086" s="1" t="s">
        <v>287</v>
      </c>
      <c r="L9086" s="1">
        <v>23434</v>
      </c>
      <c r="M9086" s="1" t="s">
        <v>28</v>
      </c>
      <c r="N9086" s="1" t="s">
        <v>579</v>
      </c>
      <c r="O9086" s="1" t="s">
        <v>43</v>
      </c>
      <c r="P9086" s="1" t="s">
        <v>84</v>
      </c>
      <c r="Q9086" s="1" t="s">
        <v>580</v>
      </c>
      <c r="R9086" s="1">
        <v>29.900000000000002</v>
      </c>
      <c r="S9086" s="1">
        <v>5</v>
      </c>
      <c r="T9086" s="1">
        <v>0</v>
      </c>
      <c r="U9086" s="1">
        <v>13.454999999999998</v>
      </c>
      <c r="V9086" s="3" t="str">
        <f>IF(M9086=People!$B$5,People!$A$5,IF(M9086=People!$B$4,People!$A$4,IF(M9086=People!$B$3,People!$A$3,IF(M9086=People!$B$2,People!$A$2,0))))</f>
        <v>Cassandra Brandow</v>
      </c>
      <c r="W9086" s="3" t="str">
        <f>IFERROR(INDEX(Returns!A:A,MATCH(B9086,Returns!B:B,0)),"No")</f>
        <v>No</v>
      </c>
    </row>
    <row r="9087" spans="1:23" x14ac:dyDescent="0.2">
      <c r="A9087" s="1">
        <v>9086</v>
      </c>
      <c r="B9087" t="s">
        <v>10500</v>
      </c>
      <c r="C9087" s="2">
        <v>43353</v>
      </c>
      <c r="D9087" s="2">
        <v>43355</v>
      </c>
      <c r="E9087" s="1" t="s">
        <v>21</v>
      </c>
      <c r="F9087" s="1" t="s">
        <v>1692</v>
      </c>
      <c r="G9087" s="1" t="s">
        <v>1693</v>
      </c>
      <c r="H9087" s="1" t="s">
        <v>24</v>
      </c>
      <c r="I9087" s="1" t="s">
        <v>25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5095</v>
      </c>
      <c r="O9087" s="1" t="s">
        <v>43</v>
      </c>
      <c r="P9087" s="1" t="s">
        <v>70</v>
      </c>
      <c r="Q9087" s="1" t="s">
        <v>5096</v>
      </c>
      <c r="R9087" s="1">
        <v>276.78400000000005</v>
      </c>
      <c r="S9087" s="1">
        <v>2</v>
      </c>
      <c r="T9087" s="1">
        <v>0.2</v>
      </c>
      <c r="U9087" s="1">
        <v>89.954799999999992</v>
      </c>
      <c r="V9087" s="3" t="str">
        <f>IF(M9087=People!$B$5,People!$A$5,IF(M9087=People!$B$4,People!$A$4,IF(M9087=People!$B$3,People!$A$3,IF(M9087=People!$B$2,People!$A$2,0))))</f>
        <v>Anna Andreadi</v>
      </c>
      <c r="W9087" s="3" t="str">
        <f>IFERROR(INDEX(Returns!A:A,MATCH(B9087,Returns!B:B,0)),"No")</f>
        <v>No</v>
      </c>
    </row>
    <row r="9088" spans="1:23" x14ac:dyDescent="0.2">
      <c r="A9088" s="1">
        <v>9087</v>
      </c>
      <c r="B9088" t="s">
        <v>10501</v>
      </c>
      <c r="C9088" s="2">
        <v>43369</v>
      </c>
      <c r="D9088" s="2">
        <v>43373</v>
      </c>
      <c r="E9088" s="1" t="s">
        <v>46</v>
      </c>
      <c r="F9088" s="1" t="s">
        <v>5459</v>
      </c>
      <c r="G9088" s="1" t="s">
        <v>5460</v>
      </c>
      <c r="H9088" s="1" t="s">
        <v>38</v>
      </c>
      <c r="I9088" s="1" t="s">
        <v>25</v>
      </c>
      <c r="J9088" s="1" t="s">
        <v>167</v>
      </c>
      <c r="K9088" s="1" t="s">
        <v>96</v>
      </c>
      <c r="L9088" s="1">
        <v>77041</v>
      </c>
      <c r="M9088" s="1" t="s">
        <v>97</v>
      </c>
      <c r="N9088" s="1" t="s">
        <v>5669</v>
      </c>
      <c r="O9088" s="1" t="s">
        <v>43</v>
      </c>
      <c r="P9088" s="1" t="s">
        <v>73</v>
      </c>
      <c r="Q9088" s="1" t="s">
        <v>5670</v>
      </c>
      <c r="R9088" s="1">
        <v>93.031999999999982</v>
      </c>
      <c r="S9088" s="1">
        <v>2</v>
      </c>
      <c r="T9088" s="1">
        <v>0.8</v>
      </c>
      <c r="U9088" s="1">
        <v>-251.18640000000005</v>
      </c>
      <c r="V9088" s="3" t="str">
        <f>IF(M9088=People!$B$5,People!$A$5,IF(M9088=People!$B$4,People!$A$4,IF(M9088=People!$B$3,People!$A$3,IF(M9088=People!$B$2,People!$A$2,0))))</f>
        <v>Kelly Williams</v>
      </c>
      <c r="W9088" s="3" t="str">
        <f>IFERROR(INDEX(Returns!A:A,MATCH(B9088,Returns!B:B,0)),"No")</f>
        <v>No</v>
      </c>
    </row>
    <row r="9089" spans="1:23" x14ac:dyDescent="0.2">
      <c r="A9089" s="1">
        <v>9088</v>
      </c>
      <c r="B9089" t="s">
        <v>10501</v>
      </c>
      <c r="C9089" s="2">
        <v>43369</v>
      </c>
      <c r="D9089" s="2">
        <v>43373</v>
      </c>
      <c r="E9089" s="1" t="s">
        <v>46</v>
      </c>
      <c r="F9089" s="1" t="s">
        <v>5459</v>
      </c>
      <c r="G9089" s="1" t="s">
        <v>5460</v>
      </c>
      <c r="H9089" s="1" t="s">
        <v>38</v>
      </c>
      <c r="I9089" s="1" t="s">
        <v>25</v>
      </c>
      <c r="J9089" s="1" t="s">
        <v>167</v>
      </c>
      <c r="K9089" s="1" t="s">
        <v>96</v>
      </c>
      <c r="L9089" s="1">
        <v>77041</v>
      </c>
      <c r="M9089" s="1" t="s">
        <v>97</v>
      </c>
      <c r="N9089" s="1" t="s">
        <v>301</v>
      </c>
      <c r="O9089" s="1" t="s">
        <v>30</v>
      </c>
      <c r="P9089" s="1" t="s">
        <v>34</v>
      </c>
      <c r="Q9089" s="1" t="s">
        <v>302</v>
      </c>
      <c r="R9089" s="1">
        <v>454.96499999999997</v>
      </c>
      <c r="S9089" s="1">
        <v>5</v>
      </c>
      <c r="T9089" s="1">
        <v>0.3</v>
      </c>
      <c r="U9089" s="1">
        <v>-136.48950000000002</v>
      </c>
      <c r="V9089" s="3" t="str">
        <f>IF(M9089=People!$B$5,People!$A$5,IF(M9089=People!$B$4,People!$A$4,IF(M9089=People!$B$3,People!$A$3,IF(M9089=People!$B$2,People!$A$2,0))))</f>
        <v>Kelly Williams</v>
      </c>
      <c r="W9089" s="3" t="str">
        <f>IFERROR(INDEX(Returns!A:A,MATCH(B9089,Returns!B:B,0)),"No")</f>
        <v>No</v>
      </c>
    </row>
    <row r="9090" spans="1:23" x14ac:dyDescent="0.2">
      <c r="A9090" s="1">
        <v>9089</v>
      </c>
      <c r="B9090" t="s">
        <v>10502</v>
      </c>
      <c r="C9090" s="2">
        <v>43084</v>
      </c>
      <c r="D9090" s="2">
        <v>43089</v>
      </c>
      <c r="E9090" s="1" t="s">
        <v>46</v>
      </c>
      <c r="F9090" s="1" t="s">
        <v>4499</v>
      </c>
      <c r="G9090" s="1" t="s">
        <v>4500</v>
      </c>
      <c r="H9090" s="1" t="s">
        <v>38</v>
      </c>
      <c r="I9090" s="1" t="s">
        <v>25</v>
      </c>
      <c r="J9090" s="1" t="s">
        <v>1950</v>
      </c>
      <c r="K9090" s="1" t="s">
        <v>82</v>
      </c>
      <c r="L9090" s="1">
        <v>27511</v>
      </c>
      <c r="M9090" s="1" t="s">
        <v>28</v>
      </c>
      <c r="N9090" s="1" t="s">
        <v>866</v>
      </c>
      <c r="O9090" s="1" t="s">
        <v>66</v>
      </c>
      <c r="P9090" s="1" t="s">
        <v>67</v>
      </c>
      <c r="Q9090" s="1" t="s">
        <v>867</v>
      </c>
      <c r="R9090" s="1">
        <v>246.16800000000001</v>
      </c>
      <c r="S9090" s="1">
        <v>3</v>
      </c>
      <c r="T9090" s="1">
        <v>0.2</v>
      </c>
      <c r="U9090" s="1">
        <v>21.539699999999996</v>
      </c>
      <c r="V9090" s="3" t="str">
        <f>IF(M9090=People!$B$5,People!$A$5,IF(M9090=People!$B$4,People!$A$4,IF(M9090=People!$B$3,People!$A$3,IF(M9090=People!$B$2,People!$A$2,0))))</f>
        <v>Cassandra Brandow</v>
      </c>
      <c r="W9090" s="3" t="str">
        <f>IFERROR(INDEX(Returns!A:A,MATCH(B9090,Returns!B:B,0)),"No")</f>
        <v>No</v>
      </c>
    </row>
    <row r="9091" spans="1:23" x14ac:dyDescent="0.2">
      <c r="A9091" s="1">
        <v>9090</v>
      </c>
      <c r="B9091" t="s">
        <v>10503</v>
      </c>
      <c r="C9091" s="2">
        <v>43360</v>
      </c>
      <c r="D9091" s="2">
        <v>43363</v>
      </c>
      <c r="E9091" s="1" t="s">
        <v>21</v>
      </c>
      <c r="F9091" s="1" t="s">
        <v>478</v>
      </c>
      <c r="G9091" s="1" t="s">
        <v>479</v>
      </c>
      <c r="H9091" s="1" t="s">
        <v>24</v>
      </c>
      <c r="I9091" s="1" t="s">
        <v>25</v>
      </c>
      <c r="J9091" s="1" t="s">
        <v>286</v>
      </c>
      <c r="K9091" s="1" t="s">
        <v>440</v>
      </c>
      <c r="L9091" s="1">
        <v>45503</v>
      </c>
      <c r="M9091" s="1" t="s">
        <v>135</v>
      </c>
      <c r="N9091" s="1" t="s">
        <v>852</v>
      </c>
      <c r="O9091" s="1" t="s">
        <v>43</v>
      </c>
      <c r="P9091" s="1" t="s">
        <v>55</v>
      </c>
      <c r="Q9091" s="1" t="s">
        <v>853</v>
      </c>
      <c r="R9091" s="1">
        <v>295.39999999999998</v>
      </c>
      <c r="S9091" s="1">
        <v>5</v>
      </c>
      <c r="T9091" s="1">
        <v>0.2</v>
      </c>
      <c r="U9091" s="1">
        <v>-62.772499999999965</v>
      </c>
      <c r="V9091" s="3" t="str">
        <f>IF(M9091=People!$B$5,People!$A$5,IF(M9091=People!$B$4,People!$A$4,IF(M9091=People!$B$3,People!$A$3,IF(M9091=People!$B$2,People!$A$2,0))))</f>
        <v>Chuck Magee</v>
      </c>
      <c r="W9091" s="3" t="str">
        <f>IFERROR(INDEX(Returns!A:A,MATCH(B9091,Returns!B:B,0)),"No")</f>
        <v>No</v>
      </c>
    </row>
    <row r="9092" spans="1:23" x14ac:dyDescent="0.2">
      <c r="A9092" s="1">
        <v>9091</v>
      </c>
      <c r="B9092" t="s">
        <v>10504</v>
      </c>
      <c r="C9092" s="2">
        <v>43751</v>
      </c>
      <c r="D9092" s="2">
        <v>43753</v>
      </c>
      <c r="E9092" s="1" t="s">
        <v>170</v>
      </c>
      <c r="F9092" s="1" t="s">
        <v>868</v>
      </c>
      <c r="G9092" s="1" t="s">
        <v>869</v>
      </c>
      <c r="H9092" s="1" t="s">
        <v>24</v>
      </c>
      <c r="I9092" s="1" t="s">
        <v>25</v>
      </c>
      <c r="J9092" s="1" t="s">
        <v>1284</v>
      </c>
      <c r="K9092" s="1" t="s">
        <v>27</v>
      </c>
      <c r="L9092" s="1">
        <v>40214</v>
      </c>
      <c r="M9092" s="1" t="s">
        <v>28</v>
      </c>
      <c r="N9092" s="1" t="s">
        <v>483</v>
      </c>
      <c r="O9092" s="1" t="s">
        <v>43</v>
      </c>
      <c r="P9092" s="1" t="s">
        <v>55</v>
      </c>
      <c r="Q9092" s="1" t="s">
        <v>484</v>
      </c>
      <c r="R9092" s="1">
        <v>348.56</v>
      </c>
      <c r="S9092" s="1">
        <v>8</v>
      </c>
      <c r="T9092" s="1">
        <v>0</v>
      </c>
      <c r="U9092" s="1">
        <v>104.56799999999998</v>
      </c>
      <c r="V9092" s="3" t="str">
        <f>IF(M9092=People!$B$5,People!$A$5,IF(M9092=People!$B$4,People!$A$4,IF(M9092=People!$B$3,People!$A$3,IF(M9092=People!$B$2,People!$A$2,0))))</f>
        <v>Cassandra Brandow</v>
      </c>
      <c r="W9092" s="3" t="str">
        <f>IFERROR(INDEX(Returns!A:A,MATCH(B9092,Returns!B:B,0)),"No")</f>
        <v>No</v>
      </c>
    </row>
    <row r="9093" spans="1:23" x14ac:dyDescent="0.2">
      <c r="A9093" s="1">
        <v>9092</v>
      </c>
      <c r="B9093" t="s">
        <v>10505</v>
      </c>
      <c r="C9093" s="2">
        <v>42914</v>
      </c>
      <c r="D9093" s="2">
        <v>42919</v>
      </c>
      <c r="E9093" s="1" t="s">
        <v>21</v>
      </c>
      <c r="F9093" s="1" t="s">
        <v>490</v>
      </c>
      <c r="G9093" s="1" t="s">
        <v>491</v>
      </c>
      <c r="H9093" s="1" t="s">
        <v>38</v>
      </c>
      <c r="I9093" s="1" t="s">
        <v>25</v>
      </c>
      <c r="J9093" s="1" t="s">
        <v>248</v>
      </c>
      <c r="K9093" s="1" t="s">
        <v>440</v>
      </c>
      <c r="L9093" s="1">
        <v>45373</v>
      </c>
      <c r="M9093" s="1" t="s">
        <v>135</v>
      </c>
      <c r="N9093" s="1" t="s">
        <v>364</v>
      </c>
      <c r="O9093" s="1" t="s">
        <v>43</v>
      </c>
      <c r="P9093" s="1" t="s">
        <v>84</v>
      </c>
      <c r="Q9093" s="1" t="s">
        <v>365</v>
      </c>
      <c r="R9093" s="1">
        <v>15.552000000000003</v>
      </c>
      <c r="S9093" s="1">
        <v>3</v>
      </c>
      <c r="T9093" s="1">
        <v>0.2</v>
      </c>
      <c r="U9093" s="1">
        <v>5.4432</v>
      </c>
      <c r="V9093" s="3" t="str">
        <f>IF(M9093=People!$B$5,People!$A$5,IF(M9093=People!$B$4,People!$A$4,IF(M9093=People!$B$3,People!$A$3,IF(M9093=People!$B$2,People!$A$2,0))))</f>
        <v>Chuck Magee</v>
      </c>
      <c r="W9093" s="3" t="str">
        <f>IFERROR(INDEX(Returns!A:A,MATCH(B9093,Returns!B:B,0)),"No")</f>
        <v>No</v>
      </c>
    </row>
    <row r="9094" spans="1:23" x14ac:dyDescent="0.2">
      <c r="A9094" s="1">
        <v>9093</v>
      </c>
      <c r="B9094" t="s">
        <v>10505</v>
      </c>
      <c r="C9094" s="2">
        <v>42914</v>
      </c>
      <c r="D9094" s="2">
        <v>42919</v>
      </c>
      <c r="E9094" s="1" t="s">
        <v>21</v>
      </c>
      <c r="F9094" s="1" t="s">
        <v>490</v>
      </c>
      <c r="G9094" s="1" t="s">
        <v>491</v>
      </c>
      <c r="H9094" s="1" t="s">
        <v>38</v>
      </c>
      <c r="I9094" s="1" t="s">
        <v>25</v>
      </c>
      <c r="J9094" s="1" t="s">
        <v>248</v>
      </c>
      <c r="K9094" s="1" t="s">
        <v>440</v>
      </c>
      <c r="L9094" s="1">
        <v>45373</v>
      </c>
      <c r="M9094" s="1" t="s">
        <v>135</v>
      </c>
      <c r="N9094" s="1" t="s">
        <v>3751</v>
      </c>
      <c r="O9094" s="1" t="s">
        <v>30</v>
      </c>
      <c r="P9094" s="1" t="s">
        <v>31</v>
      </c>
      <c r="Q9094" s="1" t="s">
        <v>3752</v>
      </c>
      <c r="R9094" s="1">
        <v>482.93999999999994</v>
      </c>
      <c r="S9094" s="1">
        <v>6</v>
      </c>
      <c r="T9094" s="1">
        <v>0.5</v>
      </c>
      <c r="U9094" s="1">
        <v>-376.69319999999999</v>
      </c>
      <c r="V9094" s="3" t="str">
        <f>IF(M9094=People!$B$5,People!$A$5,IF(M9094=People!$B$4,People!$A$4,IF(M9094=People!$B$3,People!$A$3,IF(M9094=People!$B$2,People!$A$2,0))))</f>
        <v>Chuck Magee</v>
      </c>
      <c r="W9094" s="3" t="str">
        <f>IFERROR(INDEX(Returns!A:A,MATCH(B9094,Returns!B:B,0)),"No")</f>
        <v>No</v>
      </c>
    </row>
    <row r="9095" spans="1:23" x14ac:dyDescent="0.2">
      <c r="A9095" s="1">
        <v>9094</v>
      </c>
      <c r="B9095" t="s">
        <v>10506</v>
      </c>
      <c r="C9095" s="2">
        <v>42887</v>
      </c>
      <c r="D9095" s="2">
        <v>42891</v>
      </c>
      <c r="E9095" s="1" t="s">
        <v>46</v>
      </c>
      <c r="F9095" s="1" t="s">
        <v>1629</v>
      </c>
      <c r="G9095" s="1" t="s">
        <v>1630</v>
      </c>
      <c r="H9095" s="1" t="s">
        <v>24</v>
      </c>
      <c r="I9095" s="1" t="s">
        <v>25</v>
      </c>
      <c r="J9095" s="1" t="s">
        <v>773</v>
      </c>
      <c r="K9095" s="1" t="s">
        <v>214</v>
      </c>
      <c r="L9095" s="1">
        <v>48227</v>
      </c>
      <c r="M9095" s="1" t="s">
        <v>97</v>
      </c>
      <c r="N9095" s="1" t="s">
        <v>4820</v>
      </c>
      <c r="O9095" s="1" t="s">
        <v>66</v>
      </c>
      <c r="P9095" s="1" t="s">
        <v>67</v>
      </c>
      <c r="Q9095" s="1" t="s">
        <v>4821</v>
      </c>
      <c r="R9095" s="1">
        <v>299.98</v>
      </c>
      <c r="S9095" s="1">
        <v>2</v>
      </c>
      <c r="T9095" s="1">
        <v>0</v>
      </c>
      <c r="U9095" s="1">
        <v>83.994400000000013</v>
      </c>
      <c r="V9095" s="3" t="str">
        <f>IF(M9095=People!$B$5,People!$A$5,IF(M9095=People!$B$4,People!$A$4,IF(M9095=People!$B$3,People!$A$3,IF(M9095=People!$B$2,People!$A$2,0))))</f>
        <v>Kelly Williams</v>
      </c>
      <c r="W9095" s="3" t="str">
        <f>IFERROR(INDEX(Returns!A:A,MATCH(B9095,Returns!B:B,0)),"No")</f>
        <v>No</v>
      </c>
    </row>
    <row r="9096" spans="1:23" x14ac:dyDescent="0.2">
      <c r="A9096" s="1">
        <v>9095</v>
      </c>
      <c r="B9096" t="s">
        <v>10506</v>
      </c>
      <c r="C9096" s="2">
        <v>42887</v>
      </c>
      <c r="D9096" s="2">
        <v>42891</v>
      </c>
      <c r="E9096" s="1" t="s">
        <v>46</v>
      </c>
      <c r="F9096" s="1" t="s">
        <v>1629</v>
      </c>
      <c r="G9096" s="1" t="s">
        <v>1630</v>
      </c>
      <c r="H9096" s="1" t="s">
        <v>24</v>
      </c>
      <c r="I9096" s="1" t="s">
        <v>25</v>
      </c>
      <c r="J9096" s="1" t="s">
        <v>773</v>
      </c>
      <c r="K9096" s="1" t="s">
        <v>214</v>
      </c>
      <c r="L9096" s="1">
        <v>48227</v>
      </c>
      <c r="M9096" s="1" t="s">
        <v>97</v>
      </c>
      <c r="N9096" s="1" t="s">
        <v>3508</v>
      </c>
      <c r="O9096" s="1" t="s">
        <v>43</v>
      </c>
      <c r="P9096" s="1" t="s">
        <v>70</v>
      </c>
      <c r="Q9096" s="1" t="s">
        <v>3509</v>
      </c>
      <c r="R9096" s="1">
        <v>403.68</v>
      </c>
      <c r="S9096" s="1">
        <v>6</v>
      </c>
      <c r="T9096" s="1">
        <v>0</v>
      </c>
      <c r="U9096" s="1">
        <v>181.65599999999998</v>
      </c>
      <c r="V9096" s="3" t="str">
        <f>IF(M9096=People!$B$5,People!$A$5,IF(M9096=People!$B$4,People!$A$4,IF(M9096=People!$B$3,People!$A$3,IF(M9096=People!$B$2,People!$A$2,0))))</f>
        <v>Kelly Williams</v>
      </c>
      <c r="W9096" s="3" t="str">
        <f>IFERROR(INDEX(Returns!A:A,MATCH(B9096,Returns!B:B,0)),"No")</f>
        <v>No</v>
      </c>
    </row>
    <row r="9097" spans="1:23" x14ac:dyDescent="0.2">
      <c r="A9097" s="1">
        <v>9096</v>
      </c>
      <c r="B9097" t="s">
        <v>10506</v>
      </c>
      <c r="C9097" s="2">
        <v>42887</v>
      </c>
      <c r="D9097" s="2">
        <v>42891</v>
      </c>
      <c r="E9097" s="1" t="s">
        <v>46</v>
      </c>
      <c r="F9097" s="1" t="s">
        <v>1629</v>
      </c>
      <c r="G9097" s="1" t="s">
        <v>1630</v>
      </c>
      <c r="H9097" s="1" t="s">
        <v>24</v>
      </c>
      <c r="I9097" s="1" t="s">
        <v>25</v>
      </c>
      <c r="J9097" s="1" t="s">
        <v>773</v>
      </c>
      <c r="K9097" s="1" t="s">
        <v>214</v>
      </c>
      <c r="L9097" s="1">
        <v>48227</v>
      </c>
      <c r="M9097" s="1" t="s">
        <v>97</v>
      </c>
      <c r="N9097" s="1" t="s">
        <v>3309</v>
      </c>
      <c r="O9097" s="1" t="s">
        <v>66</v>
      </c>
      <c r="P9097" s="1" t="s">
        <v>67</v>
      </c>
      <c r="Q9097" s="1" t="s">
        <v>3310</v>
      </c>
      <c r="R9097" s="1">
        <v>41.9</v>
      </c>
      <c r="S9097" s="1">
        <v>2</v>
      </c>
      <c r="T9097" s="1">
        <v>0</v>
      </c>
      <c r="U9097" s="1">
        <v>11.731999999999999</v>
      </c>
      <c r="V9097" s="3" t="str">
        <f>IF(M9097=People!$B$5,People!$A$5,IF(M9097=People!$B$4,People!$A$4,IF(M9097=People!$B$3,People!$A$3,IF(M9097=People!$B$2,People!$A$2,0))))</f>
        <v>Kelly Williams</v>
      </c>
      <c r="W9097" s="3" t="str">
        <f>IFERROR(INDEX(Returns!A:A,MATCH(B9097,Returns!B:B,0)),"No")</f>
        <v>No</v>
      </c>
    </row>
    <row r="9098" spans="1:23" x14ac:dyDescent="0.2">
      <c r="A9098" s="1">
        <v>9097</v>
      </c>
      <c r="B9098" t="s">
        <v>10506</v>
      </c>
      <c r="C9098" s="2">
        <v>42887</v>
      </c>
      <c r="D9098" s="2">
        <v>42891</v>
      </c>
      <c r="E9098" s="1" t="s">
        <v>46</v>
      </c>
      <c r="F9098" s="1" t="s">
        <v>1629</v>
      </c>
      <c r="G9098" s="1" t="s">
        <v>1630</v>
      </c>
      <c r="H9098" s="1" t="s">
        <v>24</v>
      </c>
      <c r="I9098" s="1" t="s">
        <v>25</v>
      </c>
      <c r="J9098" s="1" t="s">
        <v>773</v>
      </c>
      <c r="K9098" s="1" t="s">
        <v>214</v>
      </c>
      <c r="L9098" s="1">
        <v>48227</v>
      </c>
      <c r="M9098" s="1" t="s">
        <v>97</v>
      </c>
      <c r="N9098" s="1" t="s">
        <v>5480</v>
      </c>
      <c r="O9098" s="1" t="s">
        <v>43</v>
      </c>
      <c r="P9098" s="1" t="s">
        <v>44</v>
      </c>
      <c r="Q9098" s="1" t="s">
        <v>5481</v>
      </c>
      <c r="R9098" s="1">
        <v>28.91</v>
      </c>
      <c r="S9098" s="1">
        <v>7</v>
      </c>
      <c r="T9098" s="1">
        <v>0</v>
      </c>
      <c r="U9098" s="1">
        <v>13.2986</v>
      </c>
      <c r="V9098" s="3" t="str">
        <f>IF(M9098=People!$B$5,People!$A$5,IF(M9098=People!$B$4,People!$A$4,IF(M9098=People!$B$3,People!$A$3,IF(M9098=People!$B$2,People!$A$2,0))))</f>
        <v>Kelly Williams</v>
      </c>
      <c r="W9098" s="3" t="str">
        <f>IFERROR(INDEX(Returns!A:A,MATCH(B9098,Returns!B:B,0)),"No")</f>
        <v>No</v>
      </c>
    </row>
    <row r="9099" spans="1:23" x14ac:dyDescent="0.2">
      <c r="A9099" s="1">
        <v>9098</v>
      </c>
      <c r="B9099" t="s">
        <v>10507</v>
      </c>
      <c r="C9099" s="2">
        <v>42472</v>
      </c>
      <c r="D9099" s="2">
        <v>42477</v>
      </c>
      <c r="E9099" s="1" t="s">
        <v>46</v>
      </c>
      <c r="F9099" s="1" t="s">
        <v>4507</v>
      </c>
      <c r="G9099" s="1" t="s">
        <v>4508</v>
      </c>
      <c r="H9099" s="1" t="s">
        <v>24</v>
      </c>
      <c r="I9099" s="1" t="s">
        <v>25</v>
      </c>
      <c r="J9099" s="1" t="s">
        <v>475</v>
      </c>
      <c r="K9099" s="1" t="s">
        <v>228</v>
      </c>
      <c r="L9099" s="1">
        <v>47401</v>
      </c>
      <c r="M9099" s="1" t="s">
        <v>97</v>
      </c>
      <c r="N9099" s="1" t="s">
        <v>2414</v>
      </c>
      <c r="O9099" s="1" t="s">
        <v>43</v>
      </c>
      <c r="P9099" s="1" t="s">
        <v>84</v>
      </c>
      <c r="Q9099" s="1" t="s">
        <v>2415</v>
      </c>
      <c r="R9099" s="1">
        <v>32.400000000000006</v>
      </c>
      <c r="S9099" s="1">
        <v>5</v>
      </c>
      <c r="T9099" s="1">
        <v>0</v>
      </c>
      <c r="U9099" s="1">
        <v>15.552000000000001</v>
      </c>
      <c r="V9099" s="3" t="str">
        <f>IF(M9099=People!$B$5,People!$A$5,IF(M9099=People!$B$4,People!$A$4,IF(M9099=People!$B$3,People!$A$3,IF(M9099=People!$B$2,People!$A$2,0))))</f>
        <v>Kelly Williams</v>
      </c>
      <c r="W9099" s="3" t="str">
        <f>IFERROR(INDEX(Returns!A:A,MATCH(B9099,Returns!B:B,0)),"No")</f>
        <v>No</v>
      </c>
    </row>
    <row r="9100" spans="1:23" x14ac:dyDescent="0.2">
      <c r="A9100" s="1">
        <v>9099</v>
      </c>
      <c r="B9100" t="s">
        <v>10508</v>
      </c>
      <c r="C9100" s="2">
        <v>43750</v>
      </c>
      <c r="D9100" s="2">
        <v>43754</v>
      </c>
      <c r="E9100" s="1" t="s">
        <v>46</v>
      </c>
      <c r="F9100" s="1" t="s">
        <v>2627</v>
      </c>
      <c r="G9100" s="1" t="s">
        <v>2628</v>
      </c>
      <c r="H9100" s="1" t="s">
        <v>94</v>
      </c>
      <c r="I9100" s="1" t="s">
        <v>25</v>
      </c>
      <c r="J9100" s="1" t="s">
        <v>716</v>
      </c>
      <c r="K9100" s="1" t="s">
        <v>96</v>
      </c>
      <c r="L9100" s="1">
        <v>75081</v>
      </c>
      <c r="M9100" s="1" t="s">
        <v>97</v>
      </c>
      <c r="N9100" s="1" t="s">
        <v>2203</v>
      </c>
      <c r="O9100" s="1" t="s">
        <v>66</v>
      </c>
      <c r="P9100" s="1" t="s">
        <v>67</v>
      </c>
      <c r="Q9100" s="1" t="s">
        <v>2204</v>
      </c>
      <c r="R9100" s="1">
        <v>369.54399999999998</v>
      </c>
      <c r="S9100" s="1">
        <v>7</v>
      </c>
      <c r="T9100" s="1">
        <v>0.2</v>
      </c>
      <c r="U9100" s="1">
        <v>27.71580000000003</v>
      </c>
      <c r="V9100" s="3" t="str">
        <f>IF(M9100=People!$B$5,People!$A$5,IF(M9100=People!$B$4,People!$A$4,IF(M9100=People!$B$3,People!$A$3,IF(M9100=People!$B$2,People!$A$2,0))))</f>
        <v>Kelly Williams</v>
      </c>
      <c r="W9100" s="3" t="str">
        <f>IFERROR(INDEX(Returns!A:A,MATCH(B9100,Returns!B:B,0)),"No")</f>
        <v>No</v>
      </c>
    </row>
    <row r="9101" spans="1:23" x14ac:dyDescent="0.2">
      <c r="A9101" s="1">
        <v>9100</v>
      </c>
      <c r="B9101" t="s">
        <v>10508</v>
      </c>
      <c r="C9101" s="2">
        <v>43750</v>
      </c>
      <c r="D9101" s="2">
        <v>43754</v>
      </c>
      <c r="E9101" s="1" t="s">
        <v>46</v>
      </c>
      <c r="F9101" s="1" t="s">
        <v>2627</v>
      </c>
      <c r="G9101" s="1" t="s">
        <v>2628</v>
      </c>
      <c r="H9101" s="1" t="s">
        <v>94</v>
      </c>
      <c r="I9101" s="1" t="s">
        <v>25</v>
      </c>
      <c r="J9101" s="1" t="s">
        <v>716</v>
      </c>
      <c r="K9101" s="1" t="s">
        <v>96</v>
      </c>
      <c r="L9101" s="1">
        <v>75081</v>
      </c>
      <c r="M9101" s="1" t="s">
        <v>97</v>
      </c>
      <c r="N9101" s="1" t="s">
        <v>1831</v>
      </c>
      <c r="O9101" s="1" t="s">
        <v>43</v>
      </c>
      <c r="P9101" s="1" t="s">
        <v>84</v>
      </c>
      <c r="Q9101" s="1" t="s">
        <v>1832</v>
      </c>
      <c r="R9101" s="1">
        <v>10.368000000000002</v>
      </c>
      <c r="S9101" s="1">
        <v>2</v>
      </c>
      <c r="T9101" s="1">
        <v>0.2</v>
      </c>
      <c r="U9101" s="1">
        <v>3.7584</v>
      </c>
      <c r="V9101" s="3" t="str">
        <f>IF(M9101=People!$B$5,People!$A$5,IF(M9101=People!$B$4,People!$A$4,IF(M9101=People!$B$3,People!$A$3,IF(M9101=People!$B$2,People!$A$2,0))))</f>
        <v>Kelly Williams</v>
      </c>
      <c r="W9101" s="3" t="str">
        <f>IFERROR(INDEX(Returns!A:A,MATCH(B9101,Returns!B:B,0)),"No")</f>
        <v>No</v>
      </c>
    </row>
    <row r="9102" spans="1:23" x14ac:dyDescent="0.2">
      <c r="A9102" s="1">
        <v>9101</v>
      </c>
      <c r="B9102" t="s">
        <v>10508</v>
      </c>
      <c r="C9102" s="2">
        <v>43750</v>
      </c>
      <c r="D9102" s="2">
        <v>43754</v>
      </c>
      <c r="E9102" s="1" t="s">
        <v>46</v>
      </c>
      <c r="F9102" s="1" t="s">
        <v>2627</v>
      </c>
      <c r="G9102" s="1" t="s">
        <v>2628</v>
      </c>
      <c r="H9102" s="1" t="s">
        <v>94</v>
      </c>
      <c r="I9102" s="1" t="s">
        <v>25</v>
      </c>
      <c r="J9102" s="1" t="s">
        <v>716</v>
      </c>
      <c r="K9102" s="1" t="s">
        <v>96</v>
      </c>
      <c r="L9102" s="1">
        <v>75081</v>
      </c>
      <c r="M9102" s="1" t="s">
        <v>97</v>
      </c>
      <c r="N9102" s="1" t="s">
        <v>2518</v>
      </c>
      <c r="O9102" s="1" t="s">
        <v>66</v>
      </c>
      <c r="P9102" s="1" t="s">
        <v>146</v>
      </c>
      <c r="Q9102" s="1" t="s">
        <v>2519</v>
      </c>
      <c r="R9102" s="1">
        <v>791.87999999999988</v>
      </c>
      <c r="S9102" s="1">
        <v>3</v>
      </c>
      <c r="T9102" s="1">
        <v>0.2</v>
      </c>
      <c r="U9102" s="1">
        <v>128.68049999999994</v>
      </c>
      <c r="V9102" s="3" t="str">
        <f>IF(M9102=People!$B$5,People!$A$5,IF(M9102=People!$B$4,People!$A$4,IF(M9102=People!$B$3,People!$A$3,IF(M9102=People!$B$2,People!$A$2,0))))</f>
        <v>Kelly Williams</v>
      </c>
      <c r="W9102" s="3" t="str">
        <f>IFERROR(INDEX(Returns!A:A,MATCH(B9102,Returns!B:B,0)),"No")</f>
        <v>No</v>
      </c>
    </row>
    <row r="9103" spans="1:23" x14ac:dyDescent="0.2">
      <c r="A9103" s="1">
        <v>9102</v>
      </c>
      <c r="B9103" t="s">
        <v>10509</v>
      </c>
      <c r="C9103" s="2">
        <v>43046</v>
      </c>
      <c r="D9103" s="2">
        <v>43051</v>
      </c>
      <c r="E9103" s="1" t="s">
        <v>46</v>
      </c>
      <c r="F9103" s="1" t="s">
        <v>3169</v>
      </c>
      <c r="G9103" s="1" t="s">
        <v>3170</v>
      </c>
      <c r="H9103" s="1" t="s">
        <v>24</v>
      </c>
      <c r="I9103" s="1" t="s">
        <v>25</v>
      </c>
      <c r="J9103" s="1" t="s">
        <v>167</v>
      </c>
      <c r="K9103" s="1" t="s">
        <v>96</v>
      </c>
      <c r="L9103" s="1">
        <v>77041</v>
      </c>
      <c r="M9103" s="1" t="s">
        <v>97</v>
      </c>
      <c r="N9103" s="1" t="s">
        <v>163</v>
      </c>
      <c r="O9103" s="1" t="s">
        <v>43</v>
      </c>
      <c r="P9103" s="1" t="s">
        <v>63</v>
      </c>
      <c r="Q9103" s="1" t="s">
        <v>164</v>
      </c>
      <c r="R9103" s="1">
        <v>23.64</v>
      </c>
      <c r="S9103" s="1">
        <v>3</v>
      </c>
      <c r="T9103" s="1">
        <v>0.2</v>
      </c>
      <c r="U9103" s="1">
        <v>5.3190000000000008</v>
      </c>
      <c r="V9103" s="3" t="str">
        <f>IF(M9103=People!$B$5,People!$A$5,IF(M9103=People!$B$4,People!$A$4,IF(M9103=People!$B$3,People!$A$3,IF(M9103=People!$B$2,People!$A$2,0))))</f>
        <v>Kelly Williams</v>
      </c>
      <c r="W9103" s="3" t="str">
        <f>IFERROR(INDEX(Returns!A:A,MATCH(B9103,Returns!B:B,0)),"No")</f>
        <v>No</v>
      </c>
    </row>
    <row r="9104" spans="1:23" x14ac:dyDescent="0.2">
      <c r="A9104" s="1">
        <v>9103</v>
      </c>
      <c r="B9104" t="s">
        <v>10509</v>
      </c>
      <c r="C9104" s="2">
        <v>43046</v>
      </c>
      <c r="D9104" s="2">
        <v>43051</v>
      </c>
      <c r="E9104" s="1" t="s">
        <v>46</v>
      </c>
      <c r="F9104" s="1" t="s">
        <v>3169</v>
      </c>
      <c r="G9104" s="1" t="s">
        <v>3170</v>
      </c>
      <c r="H9104" s="1" t="s">
        <v>24</v>
      </c>
      <c r="I9104" s="1" t="s">
        <v>25</v>
      </c>
      <c r="J9104" s="1" t="s">
        <v>167</v>
      </c>
      <c r="K9104" s="1" t="s">
        <v>96</v>
      </c>
      <c r="L9104" s="1">
        <v>77041</v>
      </c>
      <c r="M9104" s="1" t="s">
        <v>97</v>
      </c>
      <c r="N9104" s="1" t="s">
        <v>215</v>
      </c>
      <c r="O9104" s="1" t="s">
        <v>43</v>
      </c>
      <c r="P9104" s="1" t="s">
        <v>55</v>
      </c>
      <c r="Q9104" s="1" t="s">
        <v>216</v>
      </c>
      <c r="R9104" s="1">
        <v>84.784000000000006</v>
      </c>
      <c r="S9104" s="1">
        <v>2</v>
      </c>
      <c r="T9104" s="1">
        <v>0.2</v>
      </c>
      <c r="U9104" s="1">
        <v>-16.956800000000005</v>
      </c>
      <c r="V9104" s="3" t="str">
        <f>IF(M9104=People!$B$5,People!$A$5,IF(M9104=People!$B$4,People!$A$4,IF(M9104=People!$B$3,People!$A$3,IF(M9104=People!$B$2,People!$A$2,0))))</f>
        <v>Kelly Williams</v>
      </c>
      <c r="W9104" s="3" t="str">
        <f>IFERROR(INDEX(Returns!A:A,MATCH(B9104,Returns!B:B,0)),"No")</f>
        <v>No</v>
      </c>
    </row>
    <row r="9105" spans="1:23" x14ac:dyDescent="0.2">
      <c r="A9105" s="1">
        <v>9104</v>
      </c>
      <c r="B9105" t="s">
        <v>10509</v>
      </c>
      <c r="C9105" s="2">
        <v>43046</v>
      </c>
      <c r="D9105" s="2">
        <v>43051</v>
      </c>
      <c r="E9105" s="1" t="s">
        <v>46</v>
      </c>
      <c r="F9105" s="1" t="s">
        <v>3169</v>
      </c>
      <c r="G9105" s="1" t="s">
        <v>3170</v>
      </c>
      <c r="H9105" s="1" t="s">
        <v>24</v>
      </c>
      <c r="I9105" s="1" t="s">
        <v>25</v>
      </c>
      <c r="J9105" s="1" t="s">
        <v>167</v>
      </c>
      <c r="K9105" s="1" t="s">
        <v>96</v>
      </c>
      <c r="L9105" s="1">
        <v>77041</v>
      </c>
      <c r="M9105" s="1" t="s">
        <v>97</v>
      </c>
      <c r="N9105" s="1" t="s">
        <v>4897</v>
      </c>
      <c r="O9105" s="1" t="s">
        <v>30</v>
      </c>
      <c r="P9105" s="1" t="s">
        <v>60</v>
      </c>
      <c r="Q9105" s="1" t="s">
        <v>4898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3" t="str">
        <f>IF(M9105=People!$B$5,People!$A$5,IF(M9105=People!$B$4,People!$A$4,IF(M9105=People!$B$3,People!$A$3,IF(M9105=People!$B$2,People!$A$2,0))))</f>
        <v>Kelly Williams</v>
      </c>
      <c r="W9105" s="3" t="str">
        <f>IFERROR(INDEX(Returns!A:A,MATCH(B9105,Returns!B:B,0)),"No")</f>
        <v>No</v>
      </c>
    </row>
    <row r="9106" spans="1:23" x14ac:dyDescent="0.2">
      <c r="A9106" s="1">
        <v>9105</v>
      </c>
      <c r="B9106" t="s">
        <v>10509</v>
      </c>
      <c r="C9106" s="2">
        <v>43046</v>
      </c>
      <c r="D9106" s="2">
        <v>43051</v>
      </c>
      <c r="E9106" s="1" t="s">
        <v>46</v>
      </c>
      <c r="F9106" s="1" t="s">
        <v>3169</v>
      </c>
      <c r="G9106" s="1" t="s">
        <v>3170</v>
      </c>
      <c r="H9106" s="1" t="s">
        <v>24</v>
      </c>
      <c r="I9106" s="1" t="s">
        <v>25</v>
      </c>
      <c r="J9106" s="1" t="s">
        <v>167</v>
      </c>
      <c r="K9106" s="1" t="s">
        <v>96</v>
      </c>
      <c r="L9106" s="1">
        <v>77041</v>
      </c>
      <c r="M9106" s="1" t="s">
        <v>97</v>
      </c>
      <c r="N9106" s="1" t="s">
        <v>152</v>
      </c>
      <c r="O9106" s="1" t="s">
        <v>43</v>
      </c>
      <c r="P9106" s="1" t="s">
        <v>70</v>
      </c>
      <c r="Q9106" s="1" t="s">
        <v>153</v>
      </c>
      <c r="R9106" s="1">
        <v>32.059999999999995</v>
      </c>
      <c r="S9106" s="1">
        <v>10</v>
      </c>
      <c r="T9106" s="1">
        <v>0.8</v>
      </c>
      <c r="U9106" s="1">
        <v>-51.296000000000006</v>
      </c>
      <c r="V9106" s="3" t="str">
        <f>IF(M9106=People!$B$5,People!$A$5,IF(M9106=People!$B$4,People!$A$4,IF(M9106=People!$B$3,People!$A$3,IF(M9106=People!$B$2,People!$A$2,0))))</f>
        <v>Kelly Williams</v>
      </c>
      <c r="W9106" s="3" t="str">
        <f>IFERROR(INDEX(Returns!A:A,MATCH(B9106,Returns!B:B,0)),"No")</f>
        <v>No</v>
      </c>
    </row>
    <row r="9107" spans="1:23" x14ac:dyDescent="0.2">
      <c r="A9107" s="1">
        <v>9106</v>
      </c>
      <c r="B9107" t="s">
        <v>10509</v>
      </c>
      <c r="C9107" s="2">
        <v>43046</v>
      </c>
      <c r="D9107" s="2">
        <v>43051</v>
      </c>
      <c r="E9107" s="1" t="s">
        <v>46</v>
      </c>
      <c r="F9107" s="1" t="s">
        <v>3169</v>
      </c>
      <c r="G9107" s="1" t="s">
        <v>3170</v>
      </c>
      <c r="H9107" s="1" t="s">
        <v>24</v>
      </c>
      <c r="I9107" s="1" t="s">
        <v>25</v>
      </c>
      <c r="J9107" s="1" t="s">
        <v>167</v>
      </c>
      <c r="K9107" s="1" t="s">
        <v>96</v>
      </c>
      <c r="L9107" s="1">
        <v>77041</v>
      </c>
      <c r="M9107" s="1" t="s">
        <v>97</v>
      </c>
      <c r="N9107" s="1" t="s">
        <v>5318</v>
      </c>
      <c r="O9107" s="1" t="s">
        <v>43</v>
      </c>
      <c r="P9107" s="1" t="s">
        <v>55</v>
      </c>
      <c r="Q9107" s="1" t="s">
        <v>5319</v>
      </c>
      <c r="R9107" s="1">
        <v>177.64800000000002</v>
      </c>
      <c r="S9107" s="1">
        <v>2</v>
      </c>
      <c r="T9107" s="1">
        <v>0.2</v>
      </c>
      <c r="U9107" s="1">
        <v>-28.867800000000017</v>
      </c>
      <c r="V9107" s="3" t="str">
        <f>IF(M9107=People!$B$5,People!$A$5,IF(M9107=People!$B$4,People!$A$4,IF(M9107=People!$B$3,People!$A$3,IF(M9107=People!$B$2,People!$A$2,0))))</f>
        <v>Kelly Williams</v>
      </c>
      <c r="W9107" s="3" t="str">
        <f>IFERROR(INDEX(Returns!A:A,MATCH(B9107,Returns!B:B,0)),"No")</f>
        <v>No</v>
      </c>
    </row>
    <row r="9108" spans="1:23" x14ac:dyDescent="0.2">
      <c r="A9108" s="1">
        <v>9107</v>
      </c>
      <c r="B9108" t="s">
        <v>10509</v>
      </c>
      <c r="C9108" s="2">
        <v>43046</v>
      </c>
      <c r="D9108" s="2">
        <v>43051</v>
      </c>
      <c r="E9108" s="1" t="s">
        <v>46</v>
      </c>
      <c r="F9108" s="1" t="s">
        <v>3169</v>
      </c>
      <c r="G9108" s="1" t="s">
        <v>3170</v>
      </c>
      <c r="H9108" s="1" t="s">
        <v>24</v>
      </c>
      <c r="I9108" s="1" t="s">
        <v>25</v>
      </c>
      <c r="J9108" s="1" t="s">
        <v>167</v>
      </c>
      <c r="K9108" s="1" t="s">
        <v>96</v>
      </c>
      <c r="L9108" s="1">
        <v>77041</v>
      </c>
      <c r="M9108" s="1" t="s">
        <v>97</v>
      </c>
      <c r="N9108" s="1" t="s">
        <v>5165</v>
      </c>
      <c r="O9108" s="1" t="s">
        <v>66</v>
      </c>
      <c r="P9108" s="1" t="s">
        <v>601</v>
      </c>
      <c r="Q9108" s="1" t="s">
        <v>5166</v>
      </c>
      <c r="R9108" s="1">
        <v>287.90999999999997</v>
      </c>
      <c r="S9108" s="1">
        <v>3</v>
      </c>
      <c r="T9108" s="1">
        <v>0.4</v>
      </c>
      <c r="U9108" s="1">
        <v>33.589499999999987</v>
      </c>
      <c r="V9108" s="3" t="str">
        <f>IF(M9108=People!$B$5,People!$A$5,IF(M9108=People!$B$4,People!$A$4,IF(M9108=People!$B$3,People!$A$3,IF(M9108=People!$B$2,People!$A$2,0))))</f>
        <v>Kelly Williams</v>
      </c>
      <c r="W9108" s="3" t="str">
        <f>IFERROR(INDEX(Returns!A:A,MATCH(B9108,Returns!B:B,0)),"No")</f>
        <v>No</v>
      </c>
    </row>
    <row r="9109" spans="1:23" x14ac:dyDescent="0.2">
      <c r="A9109" s="1">
        <v>9108</v>
      </c>
      <c r="B9109" t="s">
        <v>5998</v>
      </c>
      <c r="C9109" s="2">
        <v>42880</v>
      </c>
      <c r="D9109" s="2">
        <v>42883</v>
      </c>
      <c r="E9109" s="1" t="s">
        <v>170</v>
      </c>
      <c r="F9109" s="1" t="s">
        <v>1152</v>
      </c>
      <c r="G9109" s="1" t="s">
        <v>1153</v>
      </c>
      <c r="H9109" s="1" t="s">
        <v>38</v>
      </c>
      <c r="I9109" s="1" t="s">
        <v>25</v>
      </c>
      <c r="J9109" s="1" t="s">
        <v>4427</v>
      </c>
      <c r="K9109" s="1" t="s">
        <v>96</v>
      </c>
      <c r="L9109" s="1">
        <v>76117</v>
      </c>
      <c r="M9109" s="1" t="s">
        <v>97</v>
      </c>
      <c r="N9109" s="1" t="s">
        <v>4341</v>
      </c>
      <c r="O9109" s="1" t="s">
        <v>43</v>
      </c>
      <c r="P9109" s="1" t="s">
        <v>512</v>
      </c>
      <c r="Q9109" s="1" t="s">
        <v>4342</v>
      </c>
      <c r="R9109" s="1">
        <v>22.368000000000002</v>
      </c>
      <c r="S9109" s="1">
        <v>2</v>
      </c>
      <c r="T9109" s="1">
        <v>0.2</v>
      </c>
      <c r="U9109" s="1">
        <v>1.6776</v>
      </c>
      <c r="V9109" s="3" t="str">
        <f>IF(M9109=People!$B$5,People!$A$5,IF(M9109=People!$B$4,People!$A$4,IF(M9109=People!$B$3,People!$A$3,IF(M9109=People!$B$2,People!$A$2,0))))</f>
        <v>Kelly Williams</v>
      </c>
      <c r="W9109" s="3" t="str">
        <f>IFERROR(INDEX(Returns!A:A,MATCH(B9109,Returns!B:B,0)),"No")</f>
        <v>Yes</v>
      </c>
    </row>
    <row r="9110" spans="1:23" x14ac:dyDescent="0.2">
      <c r="A9110" s="1">
        <v>9109</v>
      </c>
      <c r="B9110" t="s">
        <v>5998</v>
      </c>
      <c r="C9110" s="2">
        <v>42880</v>
      </c>
      <c r="D9110" s="2">
        <v>42883</v>
      </c>
      <c r="E9110" s="1" t="s">
        <v>170</v>
      </c>
      <c r="F9110" s="1" t="s">
        <v>1152</v>
      </c>
      <c r="G9110" s="1" t="s">
        <v>1153</v>
      </c>
      <c r="H9110" s="1" t="s">
        <v>38</v>
      </c>
      <c r="I9110" s="1" t="s">
        <v>25</v>
      </c>
      <c r="J9110" s="1" t="s">
        <v>4427</v>
      </c>
      <c r="K9110" s="1" t="s">
        <v>96</v>
      </c>
      <c r="L9110" s="1">
        <v>76117</v>
      </c>
      <c r="M9110" s="1" t="s">
        <v>97</v>
      </c>
      <c r="N9110" s="1" t="s">
        <v>3895</v>
      </c>
      <c r="O9110" s="1" t="s">
        <v>43</v>
      </c>
      <c r="P9110" s="1" t="s">
        <v>84</v>
      </c>
      <c r="Q9110" s="1" t="s">
        <v>3896</v>
      </c>
      <c r="R9110" s="1">
        <v>32.368000000000002</v>
      </c>
      <c r="S9110" s="1">
        <v>7</v>
      </c>
      <c r="T9110" s="1">
        <v>0.2</v>
      </c>
      <c r="U9110" s="1">
        <v>11.733400000000001</v>
      </c>
      <c r="V9110" s="3" t="str">
        <f>IF(M9110=People!$B$5,People!$A$5,IF(M9110=People!$B$4,People!$A$4,IF(M9110=People!$B$3,People!$A$3,IF(M9110=People!$B$2,People!$A$2,0))))</f>
        <v>Kelly Williams</v>
      </c>
      <c r="W9110" s="3" t="str">
        <f>IFERROR(INDEX(Returns!A:A,MATCH(B9110,Returns!B:B,0)),"No")</f>
        <v>Yes</v>
      </c>
    </row>
    <row r="9111" spans="1:23" x14ac:dyDescent="0.2">
      <c r="A9111" s="1">
        <v>9110</v>
      </c>
      <c r="B9111" t="s">
        <v>5998</v>
      </c>
      <c r="C9111" s="2">
        <v>42880</v>
      </c>
      <c r="D9111" s="2">
        <v>42883</v>
      </c>
      <c r="E9111" s="1" t="s">
        <v>170</v>
      </c>
      <c r="F9111" s="1" t="s">
        <v>1152</v>
      </c>
      <c r="G9111" s="1" t="s">
        <v>1153</v>
      </c>
      <c r="H9111" s="1" t="s">
        <v>38</v>
      </c>
      <c r="I9111" s="1" t="s">
        <v>25</v>
      </c>
      <c r="J9111" s="1" t="s">
        <v>4427</v>
      </c>
      <c r="K9111" s="1" t="s">
        <v>96</v>
      </c>
      <c r="L9111" s="1">
        <v>76117</v>
      </c>
      <c r="M9111" s="1" t="s">
        <v>97</v>
      </c>
      <c r="N9111" s="1" t="s">
        <v>4195</v>
      </c>
      <c r="O9111" s="1" t="s">
        <v>66</v>
      </c>
      <c r="P9111" s="1" t="s">
        <v>146</v>
      </c>
      <c r="Q9111" s="1" t="s">
        <v>4196</v>
      </c>
      <c r="R9111" s="1">
        <v>207.98400000000004</v>
      </c>
      <c r="S9111" s="1">
        <v>2</v>
      </c>
      <c r="T9111" s="1">
        <v>0.2</v>
      </c>
      <c r="U9111" s="1">
        <v>36.397199999999998</v>
      </c>
      <c r="V9111" s="3" t="str">
        <f>IF(M9111=People!$B$5,People!$A$5,IF(M9111=People!$B$4,People!$A$4,IF(M9111=People!$B$3,People!$A$3,IF(M9111=People!$B$2,People!$A$2,0))))</f>
        <v>Kelly Williams</v>
      </c>
      <c r="W9111" s="3" t="str">
        <f>IFERROR(INDEX(Returns!A:A,MATCH(B9111,Returns!B:B,0)),"No")</f>
        <v>Yes</v>
      </c>
    </row>
    <row r="9112" spans="1:23" x14ac:dyDescent="0.2">
      <c r="A9112" s="1">
        <v>9111</v>
      </c>
      <c r="B9112" t="s">
        <v>10510</v>
      </c>
      <c r="C9112" s="2">
        <v>42656</v>
      </c>
      <c r="D9112" s="2">
        <v>42658</v>
      </c>
      <c r="E9112" s="1" t="s">
        <v>170</v>
      </c>
      <c r="F9112" s="1" t="s">
        <v>4689</v>
      </c>
      <c r="G9112" s="1" t="s">
        <v>4690</v>
      </c>
      <c r="H9112" s="1" t="s">
        <v>94</v>
      </c>
      <c r="I9112" s="1" t="s">
        <v>25</v>
      </c>
      <c r="J9112" s="1" t="s">
        <v>1277</v>
      </c>
      <c r="K9112" s="1" t="s">
        <v>287</v>
      </c>
      <c r="L9112" s="1">
        <v>23223</v>
      </c>
      <c r="M9112" s="1" t="s">
        <v>28</v>
      </c>
      <c r="N9112" s="1" t="s">
        <v>3408</v>
      </c>
      <c r="O9112" s="1" t="s">
        <v>43</v>
      </c>
      <c r="P9112" s="1" t="s">
        <v>157</v>
      </c>
      <c r="Q9112" s="1" t="s">
        <v>3409</v>
      </c>
      <c r="R9112" s="1">
        <v>36.4</v>
      </c>
      <c r="S9112" s="1">
        <v>5</v>
      </c>
      <c r="T9112" s="1">
        <v>0</v>
      </c>
      <c r="U9112" s="1">
        <v>17.472000000000001</v>
      </c>
      <c r="V9112" s="3" t="str">
        <f>IF(M9112=People!$B$5,People!$A$5,IF(M9112=People!$B$4,People!$A$4,IF(M9112=People!$B$3,People!$A$3,IF(M9112=People!$B$2,People!$A$2,0))))</f>
        <v>Cassandra Brandow</v>
      </c>
      <c r="W9112" s="3" t="str">
        <f>IFERROR(INDEX(Returns!A:A,MATCH(B9112,Returns!B:B,0)),"No")</f>
        <v>No</v>
      </c>
    </row>
    <row r="9113" spans="1:23" x14ac:dyDescent="0.2">
      <c r="A9113" s="1">
        <v>9112</v>
      </c>
      <c r="B9113" t="s">
        <v>10510</v>
      </c>
      <c r="C9113" s="2">
        <v>42656</v>
      </c>
      <c r="D9113" s="2">
        <v>42658</v>
      </c>
      <c r="E9113" s="1" t="s">
        <v>170</v>
      </c>
      <c r="F9113" s="1" t="s">
        <v>4689</v>
      </c>
      <c r="G9113" s="1" t="s">
        <v>4690</v>
      </c>
      <c r="H9113" s="1" t="s">
        <v>94</v>
      </c>
      <c r="I9113" s="1" t="s">
        <v>25</v>
      </c>
      <c r="J9113" s="1" t="s">
        <v>1277</v>
      </c>
      <c r="K9113" s="1" t="s">
        <v>287</v>
      </c>
      <c r="L9113" s="1">
        <v>23223</v>
      </c>
      <c r="M9113" s="1" t="s">
        <v>28</v>
      </c>
      <c r="N9113" s="1" t="s">
        <v>5380</v>
      </c>
      <c r="O9113" s="1" t="s">
        <v>66</v>
      </c>
      <c r="P9113" s="1" t="s">
        <v>146</v>
      </c>
      <c r="Q9113" s="1" t="s">
        <v>5381</v>
      </c>
      <c r="R9113" s="1">
        <v>22.96</v>
      </c>
      <c r="S9113" s="1">
        <v>2</v>
      </c>
      <c r="T9113" s="1">
        <v>0</v>
      </c>
      <c r="U9113" s="1">
        <v>4.3623999999999974</v>
      </c>
      <c r="V9113" s="3" t="str">
        <f>IF(M9113=People!$B$5,People!$A$5,IF(M9113=People!$B$4,People!$A$4,IF(M9113=People!$B$3,People!$A$3,IF(M9113=People!$B$2,People!$A$2,0))))</f>
        <v>Cassandra Brandow</v>
      </c>
      <c r="W9113" s="3" t="str">
        <f>IFERROR(INDEX(Returns!A:A,MATCH(B9113,Returns!B:B,0)),"No")</f>
        <v>No</v>
      </c>
    </row>
    <row r="9114" spans="1:23" x14ac:dyDescent="0.2">
      <c r="A9114" s="1">
        <v>9113</v>
      </c>
      <c r="B9114" t="s">
        <v>10510</v>
      </c>
      <c r="C9114" s="2">
        <v>42656</v>
      </c>
      <c r="D9114" s="2">
        <v>42658</v>
      </c>
      <c r="E9114" s="1" t="s">
        <v>170</v>
      </c>
      <c r="F9114" s="1" t="s">
        <v>4689</v>
      </c>
      <c r="G9114" s="1" t="s">
        <v>4690</v>
      </c>
      <c r="H9114" s="1" t="s">
        <v>94</v>
      </c>
      <c r="I9114" s="1" t="s">
        <v>25</v>
      </c>
      <c r="J9114" s="1" t="s">
        <v>1277</v>
      </c>
      <c r="K9114" s="1" t="s">
        <v>287</v>
      </c>
      <c r="L9114" s="1">
        <v>23223</v>
      </c>
      <c r="M9114" s="1" t="s">
        <v>28</v>
      </c>
      <c r="N9114" s="1" t="s">
        <v>5787</v>
      </c>
      <c r="O9114" s="1" t="s">
        <v>43</v>
      </c>
      <c r="P9114" s="1" t="s">
        <v>55</v>
      </c>
      <c r="Q9114" s="1" t="s">
        <v>5788</v>
      </c>
      <c r="R9114" s="1">
        <v>315.2</v>
      </c>
      <c r="S9114" s="1">
        <v>4</v>
      </c>
      <c r="T9114" s="1">
        <v>0</v>
      </c>
      <c r="U9114" s="1">
        <v>6.3040000000000305</v>
      </c>
      <c r="V9114" s="3" t="str">
        <f>IF(M9114=People!$B$5,People!$A$5,IF(M9114=People!$B$4,People!$A$4,IF(M9114=People!$B$3,People!$A$3,IF(M9114=People!$B$2,People!$A$2,0))))</f>
        <v>Cassandra Brandow</v>
      </c>
      <c r="W9114" s="3" t="str">
        <f>IFERROR(INDEX(Returns!A:A,MATCH(B9114,Returns!B:B,0)),"No")</f>
        <v>No</v>
      </c>
    </row>
    <row r="9115" spans="1:23" x14ac:dyDescent="0.2">
      <c r="A9115" s="1">
        <v>9114</v>
      </c>
      <c r="B9115" t="s">
        <v>10510</v>
      </c>
      <c r="C9115" s="2">
        <v>42656</v>
      </c>
      <c r="D9115" s="2">
        <v>42658</v>
      </c>
      <c r="E9115" s="1" t="s">
        <v>170</v>
      </c>
      <c r="F9115" s="1" t="s">
        <v>4689</v>
      </c>
      <c r="G9115" s="1" t="s">
        <v>4690</v>
      </c>
      <c r="H9115" s="1" t="s">
        <v>94</v>
      </c>
      <c r="I9115" s="1" t="s">
        <v>25</v>
      </c>
      <c r="J9115" s="1" t="s">
        <v>1277</v>
      </c>
      <c r="K9115" s="1" t="s">
        <v>287</v>
      </c>
      <c r="L9115" s="1">
        <v>23223</v>
      </c>
      <c r="M9115" s="1" t="s">
        <v>28</v>
      </c>
      <c r="N9115" s="1" t="s">
        <v>2863</v>
      </c>
      <c r="O9115" s="1" t="s">
        <v>43</v>
      </c>
      <c r="P9115" s="1" t="s">
        <v>70</v>
      </c>
      <c r="Q9115" s="1" t="s">
        <v>2864</v>
      </c>
      <c r="R9115" s="1">
        <v>15.18</v>
      </c>
      <c r="S9115" s="1">
        <v>3</v>
      </c>
      <c r="T9115" s="1">
        <v>0</v>
      </c>
      <c r="U9115" s="1">
        <v>7.1345999999999989</v>
      </c>
      <c r="V9115" s="3" t="str">
        <f>IF(M9115=People!$B$5,People!$A$5,IF(M9115=People!$B$4,People!$A$4,IF(M9115=People!$B$3,People!$A$3,IF(M9115=People!$B$2,People!$A$2,0))))</f>
        <v>Cassandra Brandow</v>
      </c>
      <c r="W9115" s="3" t="str">
        <f>IFERROR(INDEX(Returns!A:A,MATCH(B9115,Returns!B:B,0)),"No")</f>
        <v>No</v>
      </c>
    </row>
    <row r="9116" spans="1:23" x14ac:dyDescent="0.2">
      <c r="A9116" s="1">
        <v>9115</v>
      </c>
      <c r="B9116" t="s">
        <v>10511</v>
      </c>
      <c r="C9116" s="2">
        <v>43138</v>
      </c>
      <c r="D9116" s="2">
        <v>43141</v>
      </c>
      <c r="E9116" s="1" t="s">
        <v>21</v>
      </c>
      <c r="F9116" s="1" t="s">
        <v>2994</v>
      </c>
      <c r="G9116" s="1" t="s">
        <v>2995</v>
      </c>
      <c r="H9116" s="1" t="s">
        <v>38</v>
      </c>
      <c r="I9116" s="1" t="s">
        <v>25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5754</v>
      </c>
      <c r="O9116" s="1" t="s">
        <v>66</v>
      </c>
      <c r="P9116" s="1" t="s">
        <v>67</v>
      </c>
      <c r="Q9116" s="1" t="s">
        <v>5755</v>
      </c>
      <c r="R9116" s="1">
        <v>623.96</v>
      </c>
      <c r="S9116" s="1">
        <v>5</v>
      </c>
      <c r="T9116" s="1">
        <v>0.2</v>
      </c>
      <c r="U9116" s="1">
        <v>38.997500000000002</v>
      </c>
      <c r="V9116" s="3" t="str">
        <f>IF(M9116=People!$B$5,People!$A$5,IF(M9116=People!$B$4,People!$A$4,IF(M9116=People!$B$3,People!$A$3,IF(M9116=People!$B$2,People!$A$2,0))))</f>
        <v>Anna Andreadi</v>
      </c>
      <c r="W9116" s="3" t="str">
        <f>IFERROR(INDEX(Returns!A:A,MATCH(B9116,Returns!B:B,0)),"No")</f>
        <v>No</v>
      </c>
    </row>
    <row r="9117" spans="1:23" x14ac:dyDescent="0.2">
      <c r="A9117" s="1">
        <v>9116</v>
      </c>
      <c r="B9117" t="s">
        <v>10512</v>
      </c>
      <c r="C9117" s="2">
        <v>43484</v>
      </c>
      <c r="D9117" s="2">
        <v>43489</v>
      </c>
      <c r="E9117" s="1" t="s">
        <v>21</v>
      </c>
      <c r="F9117" s="1" t="s">
        <v>3532</v>
      </c>
      <c r="G9117" s="1" t="s">
        <v>3533</v>
      </c>
      <c r="H9117" s="1" t="s">
        <v>24</v>
      </c>
      <c r="I9117" s="1" t="s">
        <v>25</v>
      </c>
      <c r="J9117" s="1" t="s">
        <v>133</v>
      </c>
      <c r="K9117" s="1" t="s">
        <v>134</v>
      </c>
      <c r="L9117" s="1">
        <v>19140</v>
      </c>
      <c r="M9117" s="1" t="s">
        <v>135</v>
      </c>
      <c r="N9117" s="1" t="s">
        <v>3620</v>
      </c>
      <c r="O9117" s="1" t="s">
        <v>66</v>
      </c>
      <c r="P9117" s="1" t="s">
        <v>67</v>
      </c>
      <c r="Q9117" s="1" t="s">
        <v>3621</v>
      </c>
      <c r="R9117" s="1">
        <v>429.59999999999997</v>
      </c>
      <c r="S9117" s="1">
        <v>2</v>
      </c>
      <c r="T9117" s="1">
        <v>0.4</v>
      </c>
      <c r="U9117" s="1">
        <v>-93.079999999999984</v>
      </c>
      <c r="V9117" s="3" t="str">
        <f>IF(M9117=People!$B$5,People!$A$5,IF(M9117=People!$B$4,People!$A$4,IF(M9117=People!$B$3,People!$A$3,IF(M9117=People!$B$2,People!$A$2,0))))</f>
        <v>Chuck Magee</v>
      </c>
      <c r="W9117" s="3" t="str">
        <f>IFERROR(INDEX(Returns!A:A,MATCH(B9117,Returns!B:B,0)),"No")</f>
        <v>No</v>
      </c>
    </row>
    <row r="9118" spans="1:23" x14ac:dyDescent="0.2">
      <c r="A9118" s="1">
        <v>9117</v>
      </c>
      <c r="B9118" t="s">
        <v>10512</v>
      </c>
      <c r="C9118" s="2">
        <v>43484</v>
      </c>
      <c r="D9118" s="2">
        <v>43489</v>
      </c>
      <c r="E9118" s="1" t="s">
        <v>21</v>
      </c>
      <c r="F9118" s="1" t="s">
        <v>3532</v>
      </c>
      <c r="G9118" s="1" t="s">
        <v>3533</v>
      </c>
      <c r="H9118" s="1" t="s">
        <v>24</v>
      </c>
      <c r="I9118" s="1" t="s">
        <v>25</v>
      </c>
      <c r="J9118" s="1" t="s">
        <v>133</v>
      </c>
      <c r="K9118" s="1" t="s">
        <v>134</v>
      </c>
      <c r="L9118" s="1">
        <v>19140</v>
      </c>
      <c r="M9118" s="1" t="s">
        <v>135</v>
      </c>
      <c r="N9118" s="1" t="s">
        <v>1875</v>
      </c>
      <c r="O9118" s="1" t="s">
        <v>30</v>
      </c>
      <c r="P9118" s="1" t="s">
        <v>60</v>
      </c>
      <c r="Q9118" s="1" t="s">
        <v>1876</v>
      </c>
      <c r="R9118" s="1">
        <v>31.968000000000004</v>
      </c>
      <c r="S9118" s="1">
        <v>2</v>
      </c>
      <c r="T9118" s="1">
        <v>0.2</v>
      </c>
      <c r="U9118" s="1">
        <v>6.3935999999999993</v>
      </c>
      <c r="V9118" s="3" t="str">
        <f>IF(M9118=People!$B$5,People!$A$5,IF(M9118=People!$B$4,People!$A$4,IF(M9118=People!$B$3,People!$A$3,IF(M9118=People!$B$2,People!$A$2,0))))</f>
        <v>Chuck Magee</v>
      </c>
      <c r="W9118" s="3" t="str">
        <f>IFERROR(INDEX(Returns!A:A,MATCH(B9118,Returns!B:B,0)),"No")</f>
        <v>No</v>
      </c>
    </row>
    <row r="9119" spans="1:23" x14ac:dyDescent="0.2">
      <c r="A9119" s="1">
        <v>9118</v>
      </c>
      <c r="B9119" t="s">
        <v>10512</v>
      </c>
      <c r="C9119" s="2">
        <v>43484</v>
      </c>
      <c r="D9119" s="2">
        <v>43489</v>
      </c>
      <c r="E9119" s="1" t="s">
        <v>21</v>
      </c>
      <c r="F9119" s="1" t="s">
        <v>3532</v>
      </c>
      <c r="G9119" s="1" t="s">
        <v>3533</v>
      </c>
      <c r="H9119" s="1" t="s">
        <v>24</v>
      </c>
      <c r="I9119" s="1" t="s">
        <v>25</v>
      </c>
      <c r="J9119" s="1" t="s">
        <v>133</v>
      </c>
      <c r="K9119" s="1" t="s">
        <v>134</v>
      </c>
      <c r="L9119" s="1">
        <v>19140</v>
      </c>
      <c r="M9119" s="1" t="s">
        <v>135</v>
      </c>
      <c r="N9119" s="1" t="s">
        <v>2551</v>
      </c>
      <c r="O9119" s="1" t="s">
        <v>30</v>
      </c>
      <c r="P9119" s="1" t="s">
        <v>34</v>
      </c>
      <c r="Q9119" s="1" t="s">
        <v>2552</v>
      </c>
      <c r="R9119" s="1">
        <v>887.27099999999984</v>
      </c>
      <c r="S9119" s="1">
        <v>3</v>
      </c>
      <c r="T9119" s="1">
        <v>0.3</v>
      </c>
      <c r="U9119" s="1">
        <v>-63.376499999999965</v>
      </c>
      <c r="V9119" s="3" t="str">
        <f>IF(M9119=People!$B$5,People!$A$5,IF(M9119=People!$B$4,People!$A$4,IF(M9119=People!$B$3,People!$A$3,IF(M9119=People!$B$2,People!$A$2,0))))</f>
        <v>Chuck Magee</v>
      </c>
      <c r="W9119" s="3" t="str">
        <f>IFERROR(INDEX(Returns!A:A,MATCH(B9119,Returns!B:B,0)),"No")</f>
        <v>No</v>
      </c>
    </row>
    <row r="9120" spans="1:23" x14ac:dyDescent="0.2">
      <c r="A9120" s="1">
        <v>9119</v>
      </c>
      <c r="B9120" t="s">
        <v>10512</v>
      </c>
      <c r="C9120" s="2">
        <v>43484</v>
      </c>
      <c r="D9120" s="2">
        <v>43489</v>
      </c>
      <c r="E9120" s="1" t="s">
        <v>21</v>
      </c>
      <c r="F9120" s="1" t="s">
        <v>3532</v>
      </c>
      <c r="G9120" s="1" t="s">
        <v>3533</v>
      </c>
      <c r="H9120" s="1" t="s">
        <v>24</v>
      </c>
      <c r="I9120" s="1" t="s">
        <v>25</v>
      </c>
      <c r="J9120" s="1" t="s">
        <v>133</v>
      </c>
      <c r="K9120" s="1" t="s">
        <v>134</v>
      </c>
      <c r="L9120" s="1">
        <v>19140</v>
      </c>
      <c r="M9120" s="1" t="s">
        <v>135</v>
      </c>
      <c r="N9120" s="1" t="s">
        <v>3197</v>
      </c>
      <c r="O9120" s="1" t="s">
        <v>43</v>
      </c>
      <c r="P9120" s="1" t="s">
        <v>84</v>
      </c>
      <c r="Q9120" s="1" t="s">
        <v>3198</v>
      </c>
      <c r="R9120" s="1">
        <v>21.696000000000002</v>
      </c>
      <c r="S9120" s="1">
        <v>4</v>
      </c>
      <c r="T9120" s="1">
        <v>0.2</v>
      </c>
      <c r="U9120" s="1">
        <v>7.0511999999999988</v>
      </c>
      <c r="V9120" s="3" t="str">
        <f>IF(M9120=People!$B$5,People!$A$5,IF(M9120=People!$B$4,People!$A$4,IF(M9120=People!$B$3,People!$A$3,IF(M9120=People!$B$2,People!$A$2,0))))</f>
        <v>Chuck Magee</v>
      </c>
      <c r="W9120" s="3" t="str">
        <f>IFERROR(INDEX(Returns!A:A,MATCH(B9120,Returns!B:B,0)),"No")</f>
        <v>No</v>
      </c>
    </row>
    <row r="9121" spans="1:23" x14ac:dyDescent="0.2">
      <c r="A9121" s="1">
        <v>9120</v>
      </c>
      <c r="B9121" t="s">
        <v>10513</v>
      </c>
      <c r="C9121" s="2">
        <v>43257</v>
      </c>
      <c r="D9121" s="2">
        <v>43263</v>
      </c>
      <c r="E9121" s="1" t="s">
        <v>46</v>
      </c>
      <c r="F9121" s="1" t="s">
        <v>1313</v>
      </c>
      <c r="G9121" s="1" t="s">
        <v>1314</v>
      </c>
      <c r="H9121" s="1" t="s">
        <v>94</v>
      </c>
      <c r="I9121" s="1" t="s">
        <v>25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2682</v>
      </c>
      <c r="O9121" s="1" t="s">
        <v>43</v>
      </c>
      <c r="P9121" s="1" t="s">
        <v>44</v>
      </c>
      <c r="Q9121" s="1" t="s">
        <v>2683</v>
      </c>
      <c r="R9121" s="1">
        <v>22.05</v>
      </c>
      <c r="S9121" s="1">
        <v>7</v>
      </c>
      <c r="T9121" s="1">
        <v>0</v>
      </c>
      <c r="U9121" s="1">
        <v>10.584</v>
      </c>
      <c r="V9121" s="3" t="str">
        <f>IF(M9121=People!$B$5,People!$A$5,IF(M9121=People!$B$4,People!$A$4,IF(M9121=People!$B$3,People!$A$3,IF(M9121=People!$B$2,People!$A$2,0))))</f>
        <v>Anna Andreadi</v>
      </c>
      <c r="W9121" s="3" t="str">
        <f>IFERROR(INDEX(Returns!A:A,MATCH(B9121,Returns!B:B,0)),"No")</f>
        <v>No</v>
      </c>
    </row>
    <row r="9122" spans="1:23" x14ac:dyDescent="0.2">
      <c r="A9122" s="1">
        <v>9121</v>
      </c>
      <c r="B9122" t="s">
        <v>10513</v>
      </c>
      <c r="C9122" s="2">
        <v>43257</v>
      </c>
      <c r="D9122" s="2">
        <v>43263</v>
      </c>
      <c r="E9122" s="1" t="s">
        <v>46</v>
      </c>
      <c r="F9122" s="1" t="s">
        <v>1313</v>
      </c>
      <c r="G9122" s="1" t="s">
        <v>1314</v>
      </c>
      <c r="H9122" s="1" t="s">
        <v>94</v>
      </c>
      <c r="I9122" s="1" t="s">
        <v>25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5882</v>
      </c>
      <c r="O9122" s="1" t="s">
        <v>43</v>
      </c>
      <c r="P9122" s="1" t="s">
        <v>84</v>
      </c>
      <c r="Q9122" s="1" t="s">
        <v>5883</v>
      </c>
      <c r="R9122" s="1">
        <v>99.9</v>
      </c>
      <c r="S9122" s="1">
        <v>5</v>
      </c>
      <c r="T9122" s="1">
        <v>0</v>
      </c>
      <c r="U9122" s="1">
        <v>46.952999999999996</v>
      </c>
      <c r="V9122" s="3" t="str">
        <f>IF(M9122=People!$B$5,People!$A$5,IF(M9122=People!$B$4,People!$A$4,IF(M9122=People!$B$3,People!$A$3,IF(M9122=People!$B$2,People!$A$2,0))))</f>
        <v>Anna Andreadi</v>
      </c>
      <c r="W9122" s="3" t="str">
        <f>IFERROR(INDEX(Returns!A:A,MATCH(B9122,Returns!B:B,0)),"No")</f>
        <v>No</v>
      </c>
    </row>
    <row r="9123" spans="1:23" x14ac:dyDescent="0.2">
      <c r="A9123" s="1">
        <v>9122</v>
      </c>
      <c r="B9123" t="s">
        <v>6119</v>
      </c>
      <c r="C9123" s="2">
        <v>43542</v>
      </c>
      <c r="D9123" s="2">
        <v>43544</v>
      </c>
      <c r="E9123" s="1" t="s">
        <v>21</v>
      </c>
      <c r="F9123" s="1" t="s">
        <v>5508</v>
      </c>
      <c r="G9123" s="1" t="s">
        <v>5509</v>
      </c>
      <c r="H9123" s="1" t="s">
        <v>38</v>
      </c>
      <c r="I9123" s="1" t="s">
        <v>25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387</v>
      </c>
      <c r="O9123" s="1" t="s">
        <v>43</v>
      </c>
      <c r="P9123" s="1" t="s">
        <v>73</v>
      </c>
      <c r="Q9123" s="1" t="s">
        <v>388</v>
      </c>
      <c r="R9123" s="1">
        <v>90.86</v>
      </c>
      <c r="S9123" s="1">
        <v>7</v>
      </c>
      <c r="T9123" s="1">
        <v>0</v>
      </c>
      <c r="U9123" s="1">
        <v>26.349399999999992</v>
      </c>
      <c r="V9123" s="3" t="str">
        <f>IF(M9123=People!$B$5,People!$A$5,IF(M9123=People!$B$4,People!$A$4,IF(M9123=People!$B$3,People!$A$3,IF(M9123=People!$B$2,People!$A$2,0))))</f>
        <v>Anna Andreadi</v>
      </c>
      <c r="W9123" s="3" t="str">
        <f>IFERROR(INDEX(Returns!A:A,MATCH(B9123,Returns!B:B,0)),"No")</f>
        <v>Yes</v>
      </c>
    </row>
    <row r="9124" spans="1:23" x14ac:dyDescent="0.2">
      <c r="A9124" s="1">
        <v>9123</v>
      </c>
      <c r="B9124" t="s">
        <v>10514</v>
      </c>
      <c r="C9124" s="2">
        <v>43793</v>
      </c>
      <c r="D9124" s="2">
        <v>43793</v>
      </c>
      <c r="E9124" s="1" t="s">
        <v>1126</v>
      </c>
      <c r="F9124" s="1" t="s">
        <v>4895</v>
      </c>
      <c r="G9124" s="1" t="s">
        <v>4896</v>
      </c>
      <c r="H9124" s="1" t="s">
        <v>24</v>
      </c>
      <c r="I9124" s="1" t="s">
        <v>25</v>
      </c>
      <c r="J9124" s="1" t="s">
        <v>116</v>
      </c>
      <c r="K9124" s="1" t="s">
        <v>40</v>
      </c>
      <c r="L9124" s="1">
        <v>94109</v>
      </c>
      <c r="M9124" s="1" t="s">
        <v>41</v>
      </c>
      <c r="N9124" s="1" t="s">
        <v>1886</v>
      </c>
      <c r="O9124" s="1" t="s">
        <v>43</v>
      </c>
      <c r="P9124" s="1" t="s">
        <v>84</v>
      </c>
      <c r="Q9124" s="1" t="s">
        <v>1887</v>
      </c>
      <c r="R9124" s="1">
        <v>7.78</v>
      </c>
      <c r="S9124" s="1">
        <v>1</v>
      </c>
      <c r="T9124" s="1">
        <v>0</v>
      </c>
      <c r="U9124" s="1">
        <v>3.5009999999999994</v>
      </c>
      <c r="V9124" s="3" t="str">
        <f>IF(M9124=People!$B$5,People!$A$5,IF(M9124=People!$B$4,People!$A$4,IF(M9124=People!$B$3,People!$A$3,IF(M9124=People!$B$2,People!$A$2,0))))</f>
        <v>Anna Andreadi</v>
      </c>
      <c r="W9124" s="3" t="str">
        <f>IFERROR(INDEX(Returns!A:A,MATCH(B9124,Returns!B:B,0)),"No")</f>
        <v>No</v>
      </c>
    </row>
    <row r="9125" spans="1:23" x14ac:dyDescent="0.2">
      <c r="A9125" s="1">
        <v>9124</v>
      </c>
      <c r="B9125" t="s">
        <v>10515</v>
      </c>
      <c r="C9125" s="2">
        <v>43430</v>
      </c>
      <c r="D9125" s="2">
        <v>43432</v>
      </c>
      <c r="E9125" s="1" t="s">
        <v>21</v>
      </c>
      <c r="F9125" s="1" t="s">
        <v>141</v>
      </c>
      <c r="G9125" s="1" t="s">
        <v>142</v>
      </c>
      <c r="H9125" s="1" t="s">
        <v>24</v>
      </c>
      <c r="I9125" s="1" t="s">
        <v>25</v>
      </c>
      <c r="J9125" s="1" t="s">
        <v>133</v>
      </c>
      <c r="K9125" s="1" t="s">
        <v>134</v>
      </c>
      <c r="L9125" s="1">
        <v>19120</v>
      </c>
      <c r="M9125" s="1" t="s">
        <v>135</v>
      </c>
      <c r="N9125" s="1" t="s">
        <v>2331</v>
      </c>
      <c r="O9125" s="1" t="s">
        <v>43</v>
      </c>
      <c r="P9125" s="1" t="s">
        <v>70</v>
      </c>
      <c r="Q9125" s="1" t="s">
        <v>2332</v>
      </c>
      <c r="R9125" s="1">
        <v>78.759000000000015</v>
      </c>
      <c r="S9125" s="1">
        <v>9</v>
      </c>
      <c r="T9125" s="1">
        <v>0.7</v>
      </c>
      <c r="U9125" s="1">
        <v>-57.75660000000002</v>
      </c>
      <c r="V9125" s="3" t="str">
        <f>IF(M9125=People!$B$5,People!$A$5,IF(M9125=People!$B$4,People!$A$4,IF(M9125=People!$B$3,People!$A$3,IF(M9125=People!$B$2,People!$A$2,0))))</f>
        <v>Chuck Magee</v>
      </c>
      <c r="W9125" s="3" t="str">
        <f>IFERROR(INDEX(Returns!A:A,MATCH(B9125,Returns!B:B,0)),"No")</f>
        <v>No</v>
      </c>
    </row>
    <row r="9126" spans="1:23" x14ac:dyDescent="0.2">
      <c r="A9126" s="1">
        <v>9125</v>
      </c>
      <c r="B9126" t="s">
        <v>10516</v>
      </c>
      <c r="C9126" s="2">
        <v>43330</v>
      </c>
      <c r="D9126" s="2">
        <v>43332</v>
      </c>
      <c r="E9126" s="1" t="s">
        <v>21</v>
      </c>
      <c r="F9126" s="1" t="s">
        <v>165</v>
      </c>
      <c r="G9126" s="1" t="s">
        <v>166</v>
      </c>
      <c r="H9126" s="1" t="s">
        <v>94</v>
      </c>
      <c r="I9126" s="1" t="s">
        <v>25</v>
      </c>
      <c r="J9126" s="1" t="s">
        <v>167</v>
      </c>
      <c r="K9126" s="1" t="s">
        <v>96</v>
      </c>
      <c r="L9126" s="1">
        <v>77070</v>
      </c>
      <c r="M9126" s="1" t="s">
        <v>97</v>
      </c>
      <c r="N9126" s="1" t="s">
        <v>2439</v>
      </c>
      <c r="O9126" s="1" t="s">
        <v>30</v>
      </c>
      <c r="P9126" s="1" t="s">
        <v>60</v>
      </c>
      <c r="Q9126" s="1" t="s">
        <v>811</v>
      </c>
      <c r="R9126" s="1">
        <v>9.5519999999999996</v>
      </c>
      <c r="S9126" s="1">
        <v>3</v>
      </c>
      <c r="T9126" s="1">
        <v>0.6</v>
      </c>
      <c r="U9126" s="1">
        <v>-3.8207999999999984</v>
      </c>
      <c r="V9126" s="3" t="str">
        <f>IF(M9126=People!$B$5,People!$A$5,IF(M9126=People!$B$4,People!$A$4,IF(M9126=People!$B$3,People!$A$3,IF(M9126=People!$B$2,People!$A$2,0))))</f>
        <v>Kelly Williams</v>
      </c>
      <c r="W9126" s="3" t="str">
        <f>IFERROR(INDEX(Returns!A:A,MATCH(B9126,Returns!B:B,0)),"No")</f>
        <v>No</v>
      </c>
    </row>
    <row r="9127" spans="1:23" x14ac:dyDescent="0.2">
      <c r="A9127" s="1">
        <v>9126</v>
      </c>
      <c r="B9127" t="s">
        <v>10516</v>
      </c>
      <c r="C9127" s="2">
        <v>43330</v>
      </c>
      <c r="D9127" s="2">
        <v>43332</v>
      </c>
      <c r="E9127" s="1" t="s">
        <v>21</v>
      </c>
      <c r="F9127" s="1" t="s">
        <v>165</v>
      </c>
      <c r="G9127" s="1" t="s">
        <v>166</v>
      </c>
      <c r="H9127" s="1" t="s">
        <v>94</v>
      </c>
      <c r="I9127" s="1" t="s">
        <v>25</v>
      </c>
      <c r="J9127" s="1" t="s">
        <v>167</v>
      </c>
      <c r="K9127" s="1" t="s">
        <v>96</v>
      </c>
      <c r="L9127" s="1">
        <v>77070</v>
      </c>
      <c r="M9127" s="1" t="s">
        <v>97</v>
      </c>
      <c r="N9127" s="1" t="s">
        <v>4921</v>
      </c>
      <c r="O9127" s="1" t="s">
        <v>30</v>
      </c>
      <c r="P9127" s="1" t="s">
        <v>60</v>
      </c>
      <c r="Q9127" s="1" t="s">
        <v>4922</v>
      </c>
      <c r="R9127" s="1">
        <v>5.3440000000000003</v>
      </c>
      <c r="S9127" s="1">
        <v>4</v>
      </c>
      <c r="T9127" s="1">
        <v>0.6</v>
      </c>
      <c r="U9127" s="1">
        <v>-2.1375999999999991</v>
      </c>
      <c r="V9127" s="3" t="str">
        <f>IF(M9127=People!$B$5,People!$A$5,IF(M9127=People!$B$4,People!$A$4,IF(M9127=People!$B$3,People!$A$3,IF(M9127=People!$B$2,People!$A$2,0))))</f>
        <v>Kelly Williams</v>
      </c>
      <c r="W9127" s="3" t="str">
        <f>IFERROR(INDEX(Returns!A:A,MATCH(B9127,Returns!B:B,0)),"No")</f>
        <v>No</v>
      </c>
    </row>
    <row r="9128" spans="1:23" x14ac:dyDescent="0.2">
      <c r="A9128" s="1">
        <v>9127</v>
      </c>
      <c r="B9128" t="s">
        <v>10517</v>
      </c>
      <c r="C9128" s="2">
        <v>43067</v>
      </c>
      <c r="D9128" s="2">
        <v>43072</v>
      </c>
      <c r="E9128" s="1" t="s">
        <v>46</v>
      </c>
      <c r="F9128" s="1" t="s">
        <v>4689</v>
      </c>
      <c r="G9128" s="1" t="s">
        <v>4690</v>
      </c>
      <c r="H9128" s="1" t="s">
        <v>94</v>
      </c>
      <c r="I9128" s="1" t="s">
        <v>25</v>
      </c>
      <c r="J9128" s="1" t="s">
        <v>4551</v>
      </c>
      <c r="K9128" s="1" t="s">
        <v>588</v>
      </c>
      <c r="L9128" s="1">
        <v>88001</v>
      </c>
      <c r="M9128" s="1" t="s">
        <v>41</v>
      </c>
      <c r="N9128" s="1" t="s">
        <v>598</v>
      </c>
      <c r="O9128" s="1" t="s">
        <v>43</v>
      </c>
      <c r="P9128" s="1" t="s">
        <v>63</v>
      </c>
      <c r="Q9128" s="1" t="s">
        <v>599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3" t="str">
        <f>IF(M9128=People!$B$5,People!$A$5,IF(M9128=People!$B$4,People!$A$4,IF(M9128=People!$B$3,People!$A$3,IF(M9128=People!$B$2,People!$A$2,0))))</f>
        <v>Anna Andreadi</v>
      </c>
      <c r="W9128" s="3" t="str">
        <f>IFERROR(INDEX(Returns!A:A,MATCH(B9128,Returns!B:B,0)),"No")</f>
        <v>No</v>
      </c>
    </row>
    <row r="9129" spans="1:23" x14ac:dyDescent="0.2">
      <c r="A9129" s="1">
        <v>9128</v>
      </c>
      <c r="B9129" t="s">
        <v>10518</v>
      </c>
      <c r="C9129" s="2">
        <v>43610</v>
      </c>
      <c r="D9129" s="2">
        <v>43617</v>
      </c>
      <c r="E9129" s="1" t="s">
        <v>46</v>
      </c>
      <c r="F9129" s="1" t="s">
        <v>1099</v>
      </c>
      <c r="G9129" s="1" t="s">
        <v>1100</v>
      </c>
      <c r="H9129" s="1" t="s">
        <v>24</v>
      </c>
      <c r="I9129" s="1" t="s">
        <v>25</v>
      </c>
      <c r="J9129" s="1" t="s">
        <v>167</v>
      </c>
      <c r="K9129" s="1" t="s">
        <v>96</v>
      </c>
      <c r="L9129" s="1">
        <v>77070</v>
      </c>
      <c r="M9129" s="1" t="s">
        <v>97</v>
      </c>
      <c r="N9129" s="1" t="s">
        <v>5570</v>
      </c>
      <c r="O9129" s="1" t="s">
        <v>43</v>
      </c>
      <c r="P9129" s="1" t="s">
        <v>55</v>
      </c>
      <c r="Q9129" s="1" t="s">
        <v>5571</v>
      </c>
      <c r="R9129" s="1">
        <v>50.135999999999996</v>
      </c>
      <c r="S9129" s="1">
        <v>3</v>
      </c>
      <c r="T9129" s="1">
        <v>0.2</v>
      </c>
      <c r="U9129" s="1">
        <v>-11.2806</v>
      </c>
      <c r="V9129" s="3" t="str">
        <f>IF(M9129=People!$B$5,People!$A$5,IF(M9129=People!$B$4,People!$A$4,IF(M9129=People!$B$3,People!$A$3,IF(M9129=People!$B$2,People!$A$2,0))))</f>
        <v>Kelly Williams</v>
      </c>
      <c r="W9129" s="3" t="str">
        <f>IFERROR(INDEX(Returns!A:A,MATCH(B9129,Returns!B:B,0)),"No")</f>
        <v>No</v>
      </c>
    </row>
    <row r="9130" spans="1:23" x14ac:dyDescent="0.2">
      <c r="A9130" s="1">
        <v>9129</v>
      </c>
      <c r="B9130" t="s">
        <v>10519</v>
      </c>
      <c r="C9130" s="2">
        <v>43712</v>
      </c>
      <c r="D9130" s="2">
        <v>43713</v>
      </c>
      <c r="E9130" s="1" t="s">
        <v>170</v>
      </c>
      <c r="F9130" s="1" t="s">
        <v>3072</v>
      </c>
      <c r="G9130" s="1" t="s">
        <v>3073</v>
      </c>
      <c r="H9130" s="1" t="s">
        <v>38</v>
      </c>
      <c r="I9130" s="1" t="s">
        <v>25</v>
      </c>
      <c r="J9130" s="1" t="s">
        <v>3704</v>
      </c>
      <c r="K9130" s="1" t="s">
        <v>373</v>
      </c>
      <c r="L9130" s="1">
        <v>97756</v>
      </c>
      <c r="M9130" s="1" t="s">
        <v>41</v>
      </c>
      <c r="N9130" s="1" t="s">
        <v>2427</v>
      </c>
      <c r="O9130" s="1" t="s">
        <v>43</v>
      </c>
      <c r="P9130" s="1" t="s">
        <v>70</v>
      </c>
      <c r="Q9130" s="1" t="s">
        <v>2428</v>
      </c>
      <c r="R9130" s="1">
        <v>88.074000000000012</v>
      </c>
      <c r="S9130" s="1">
        <v>7</v>
      </c>
      <c r="T9130" s="1">
        <v>0.7</v>
      </c>
      <c r="U9130" s="1">
        <v>-58.71599999999998</v>
      </c>
      <c r="V9130" s="3" t="str">
        <f>IF(M9130=People!$B$5,People!$A$5,IF(M9130=People!$B$4,People!$A$4,IF(M9130=People!$B$3,People!$A$3,IF(M9130=People!$B$2,People!$A$2,0))))</f>
        <v>Anna Andreadi</v>
      </c>
      <c r="W9130" s="3" t="str">
        <f>IFERROR(INDEX(Returns!A:A,MATCH(B9130,Returns!B:B,0)),"No")</f>
        <v>No</v>
      </c>
    </row>
    <row r="9131" spans="1:23" x14ac:dyDescent="0.2">
      <c r="A9131" s="1">
        <v>9130</v>
      </c>
      <c r="B9131" t="s">
        <v>10520</v>
      </c>
      <c r="C9131" s="2">
        <v>43183</v>
      </c>
      <c r="D9131" s="2">
        <v>43185</v>
      </c>
      <c r="E9131" s="1" t="s">
        <v>21</v>
      </c>
      <c r="F9131" s="1" t="s">
        <v>2946</v>
      </c>
      <c r="G9131" s="1" t="s">
        <v>2947</v>
      </c>
      <c r="H9131" s="1" t="s">
        <v>24</v>
      </c>
      <c r="I9131" s="1" t="s">
        <v>25</v>
      </c>
      <c r="J9131" s="1" t="s">
        <v>1872</v>
      </c>
      <c r="K9131" s="1" t="s">
        <v>440</v>
      </c>
      <c r="L9131" s="1">
        <v>44105</v>
      </c>
      <c r="M9131" s="1" t="s">
        <v>135</v>
      </c>
      <c r="N9131" s="1" t="s">
        <v>4406</v>
      </c>
      <c r="O9131" s="1" t="s">
        <v>30</v>
      </c>
      <c r="P9131" s="1" t="s">
        <v>31</v>
      </c>
      <c r="Q9131" s="1" t="s">
        <v>4407</v>
      </c>
      <c r="R9131" s="1">
        <v>301.46999999999997</v>
      </c>
      <c r="S9131" s="1">
        <v>3</v>
      </c>
      <c r="T9131" s="1">
        <v>0.5</v>
      </c>
      <c r="U9131" s="1">
        <v>-241.17600000000002</v>
      </c>
      <c r="V9131" s="3" t="str">
        <f>IF(M9131=People!$B$5,People!$A$5,IF(M9131=People!$B$4,People!$A$4,IF(M9131=People!$B$3,People!$A$3,IF(M9131=People!$B$2,People!$A$2,0))))</f>
        <v>Chuck Magee</v>
      </c>
      <c r="W9131" s="3" t="str">
        <f>IFERROR(INDEX(Returns!A:A,MATCH(B9131,Returns!B:B,0)),"No")</f>
        <v>No</v>
      </c>
    </row>
    <row r="9132" spans="1:23" x14ac:dyDescent="0.2">
      <c r="A9132" s="1">
        <v>9131</v>
      </c>
      <c r="B9132" t="s">
        <v>10520</v>
      </c>
      <c r="C9132" s="2">
        <v>43183</v>
      </c>
      <c r="D9132" s="2">
        <v>43185</v>
      </c>
      <c r="E9132" s="1" t="s">
        <v>21</v>
      </c>
      <c r="F9132" s="1" t="s">
        <v>2946</v>
      </c>
      <c r="G9132" s="1" t="s">
        <v>2947</v>
      </c>
      <c r="H9132" s="1" t="s">
        <v>24</v>
      </c>
      <c r="I9132" s="1" t="s">
        <v>25</v>
      </c>
      <c r="J9132" s="1" t="s">
        <v>1872</v>
      </c>
      <c r="K9132" s="1" t="s">
        <v>440</v>
      </c>
      <c r="L9132" s="1">
        <v>44105</v>
      </c>
      <c r="M9132" s="1" t="s">
        <v>135</v>
      </c>
      <c r="N9132" s="1" t="s">
        <v>3661</v>
      </c>
      <c r="O9132" s="1" t="s">
        <v>43</v>
      </c>
      <c r="P9132" s="1" t="s">
        <v>63</v>
      </c>
      <c r="Q9132" s="1" t="s">
        <v>3662</v>
      </c>
      <c r="R9132" s="1">
        <v>18.656000000000002</v>
      </c>
      <c r="S9132" s="1">
        <v>2</v>
      </c>
      <c r="T9132" s="1">
        <v>0.2</v>
      </c>
      <c r="U9132" s="1">
        <v>1.6324000000000014</v>
      </c>
      <c r="V9132" s="3" t="str">
        <f>IF(M9132=People!$B$5,People!$A$5,IF(M9132=People!$B$4,People!$A$4,IF(M9132=People!$B$3,People!$A$3,IF(M9132=People!$B$2,People!$A$2,0))))</f>
        <v>Chuck Magee</v>
      </c>
      <c r="W9132" s="3" t="str">
        <f>IFERROR(INDEX(Returns!A:A,MATCH(B9132,Returns!B:B,0)),"No")</f>
        <v>No</v>
      </c>
    </row>
    <row r="9133" spans="1:23" x14ac:dyDescent="0.2">
      <c r="A9133" s="1">
        <v>9132</v>
      </c>
      <c r="B9133" t="s">
        <v>10521</v>
      </c>
      <c r="C9133" s="2">
        <v>43613</v>
      </c>
      <c r="D9133" s="2">
        <v>43617</v>
      </c>
      <c r="E9133" s="1" t="s">
        <v>46</v>
      </c>
      <c r="F9133" s="1" t="s">
        <v>3806</v>
      </c>
      <c r="G9133" s="1" t="s">
        <v>3807</v>
      </c>
      <c r="H9133" s="1" t="s">
        <v>38</v>
      </c>
      <c r="I9133" s="1" t="s">
        <v>25</v>
      </c>
      <c r="J9133" s="1" t="s">
        <v>5884</v>
      </c>
      <c r="K9133" s="1" t="s">
        <v>2320</v>
      </c>
      <c r="L9133" s="1">
        <v>20707</v>
      </c>
      <c r="M9133" s="1" t="s">
        <v>135</v>
      </c>
      <c r="N9133" s="1" t="s">
        <v>3244</v>
      </c>
      <c r="O9133" s="1" t="s">
        <v>30</v>
      </c>
      <c r="P9133" s="1" t="s">
        <v>60</v>
      </c>
      <c r="Q9133" s="1" t="s">
        <v>3245</v>
      </c>
      <c r="R9133" s="1">
        <v>27.46</v>
      </c>
      <c r="S9133" s="1">
        <v>2</v>
      </c>
      <c r="T9133" s="1">
        <v>0</v>
      </c>
      <c r="U9133" s="1">
        <v>9.8856000000000002</v>
      </c>
      <c r="V9133" s="3" t="str">
        <f>IF(M9133=People!$B$5,People!$A$5,IF(M9133=People!$B$4,People!$A$4,IF(M9133=People!$B$3,People!$A$3,IF(M9133=People!$B$2,People!$A$2,0))))</f>
        <v>Chuck Magee</v>
      </c>
      <c r="W9133" s="3" t="str">
        <f>IFERROR(INDEX(Returns!A:A,MATCH(B9133,Returns!B:B,0)),"No")</f>
        <v>No</v>
      </c>
    </row>
    <row r="9134" spans="1:23" x14ac:dyDescent="0.2">
      <c r="A9134" s="1">
        <v>9133</v>
      </c>
      <c r="B9134" t="s">
        <v>10521</v>
      </c>
      <c r="C9134" s="2">
        <v>43613</v>
      </c>
      <c r="D9134" s="2">
        <v>43617</v>
      </c>
      <c r="E9134" s="1" t="s">
        <v>46</v>
      </c>
      <c r="F9134" s="1" t="s">
        <v>3806</v>
      </c>
      <c r="G9134" s="1" t="s">
        <v>3807</v>
      </c>
      <c r="H9134" s="1" t="s">
        <v>38</v>
      </c>
      <c r="I9134" s="1" t="s">
        <v>25</v>
      </c>
      <c r="J9134" s="1" t="s">
        <v>5884</v>
      </c>
      <c r="K9134" s="1" t="s">
        <v>2320</v>
      </c>
      <c r="L9134" s="1">
        <v>20707</v>
      </c>
      <c r="M9134" s="1" t="s">
        <v>135</v>
      </c>
      <c r="N9134" s="1" t="s">
        <v>1953</v>
      </c>
      <c r="O9134" s="1" t="s">
        <v>43</v>
      </c>
      <c r="P9134" s="1" t="s">
        <v>73</v>
      </c>
      <c r="Q9134" s="1" t="s">
        <v>1954</v>
      </c>
      <c r="R9134" s="1">
        <v>125.13</v>
      </c>
      <c r="S9134" s="1">
        <v>3</v>
      </c>
      <c r="T9134" s="1">
        <v>0</v>
      </c>
      <c r="U9134" s="1">
        <v>36.287699999999987</v>
      </c>
      <c r="V9134" s="3" t="str">
        <f>IF(M9134=People!$B$5,People!$A$5,IF(M9134=People!$B$4,People!$A$4,IF(M9134=People!$B$3,People!$A$3,IF(M9134=People!$B$2,People!$A$2,0))))</f>
        <v>Chuck Magee</v>
      </c>
      <c r="W9134" s="3" t="str">
        <f>IFERROR(INDEX(Returns!A:A,MATCH(B9134,Returns!B:B,0)),"No")</f>
        <v>No</v>
      </c>
    </row>
    <row r="9135" spans="1:23" x14ac:dyDescent="0.2">
      <c r="A9135" s="1">
        <v>9134</v>
      </c>
      <c r="B9135" t="s">
        <v>10522</v>
      </c>
      <c r="C9135" s="2">
        <v>42978</v>
      </c>
      <c r="D9135" s="2">
        <v>42982</v>
      </c>
      <c r="E9135" s="1" t="s">
        <v>46</v>
      </c>
      <c r="F9135" s="1" t="s">
        <v>3921</v>
      </c>
      <c r="G9135" s="1" t="s">
        <v>3922</v>
      </c>
      <c r="H9135" s="1" t="s">
        <v>94</v>
      </c>
      <c r="I9135" s="1" t="s">
        <v>25</v>
      </c>
      <c r="J9135" s="1" t="s">
        <v>833</v>
      </c>
      <c r="K9135" s="1" t="s">
        <v>40</v>
      </c>
      <c r="L9135" s="1">
        <v>92037</v>
      </c>
      <c r="M9135" s="1" t="s">
        <v>41</v>
      </c>
      <c r="N9135" s="1" t="s">
        <v>2838</v>
      </c>
      <c r="O9135" s="1" t="s">
        <v>66</v>
      </c>
      <c r="P9135" s="1" t="s">
        <v>67</v>
      </c>
      <c r="Q9135" s="1" t="s">
        <v>2839</v>
      </c>
      <c r="R9135" s="1">
        <v>555.96</v>
      </c>
      <c r="S9135" s="1">
        <v>5</v>
      </c>
      <c r="T9135" s="1">
        <v>0.2</v>
      </c>
      <c r="U9135" s="1">
        <v>41.697000000000003</v>
      </c>
      <c r="V9135" s="3" t="str">
        <f>IF(M9135=People!$B$5,People!$A$5,IF(M9135=People!$B$4,People!$A$4,IF(M9135=People!$B$3,People!$A$3,IF(M9135=People!$B$2,People!$A$2,0))))</f>
        <v>Anna Andreadi</v>
      </c>
      <c r="W9135" s="3" t="str">
        <f>IFERROR(INDEX(Returns!A:A,MATCH(B9135,Returns!B:B,0)),"No")</f>
        <v>No</v>
      </c>
    </row>
    <row r="9136" spans="1:23" x14ac:dyDescent="0.2">
      <c r="A9136" s="1">
        <v>9135</v>
      </c>
      <c r="B9136" t="s">
        <v>10523</v>
      </c>
      <c r="C9136" s="2">
        <v>43202</v>
      </c>
      <c r="D9136" s="2">
        <v>43207</v>
      </c>
      <c r="E9136" s="1" t="s">
        <v>46</v>
      </c>
      <c r="F9136" s="1" t="s">
        <v>3663</v>
      </c>
      <c r="G9136" s="1" t="s">
        <v>3664</v>
      </c>
      <c r="H9136" s="1" t="s">
        <v>38</v>
      </c>
      <c r="I9136" s="1" t="s">
        <v>25</v>
      </c>
      <c r="J9136" s="1" t="s">
        <v>5715</v>
      </c>
      <c r="K9136" s="1" t="s">
        <v>82</v>
      </c>
      <c r="L9136" s="1">
        <v>27893</v>
      </c>
      <c r="M9136" s="1" t="s">
        <v>28</v>
      </c>
      <c r="N9136" s="1" t="s">
        <v>1360</v>
      </c>
      <c r="O9136" s="1" t="s">
        <v>43</v>
      </c>
      <c r="P9136" s="1" t="s">
        <v>55</v>
      </c>
      <c r="Q9136" s="1" t="s">
        <v>1361</v>
      </c>
      <c r="R9136" s="1">
        <v>129.55199999999999</v>
      </c>
      <c r="S9136" s="1">
        <v>3</v>
      </c>
      <c r="T9136" s="1">
        <v>0.2</v>
      </c>
      <c r="U9136" s="1">
        <v>-22.671600000000005</v>
      </c>
      <c r="V9136" s="3" t="str">
        <f>IF(M9136=People!$B$5,People!$A$5,IF(M9136=People!$B$4,People!$A$4,IF(M9136=People!$B$3,People!$A$3,IF(M9136=People!$B$2,People!$A$2,0))))</f>
        <v>Cassandra Brandow</v>
      </c>
      <c r="W9136" s="3" t="str">
        <f>IFERROR(INDEX(Returns!A:A,MATCH(B9136,Returns!B:B,0)),"No")</f>
        <v>No</v>
      </c>
    </row>
    <row r="9137" spans="1:23" x14ac:dyDescent="0.2">
      <c r="A9137" s="1">
        <v>9136</v>
      </c>
      <c r="B9137" t="s">
        <v>10523</v>
      </c>
      <c r="C9137" s="2">
        <v>43202</v>
      </c>
      <c r="D9137" s="2">
        <v>43207</v>
      </c>
      <c r="E9137" s="1" t="s">
        <v>46</v>
      </c>
      <c r="F9137" s="1" t="s">
        <v>3663</v>
      </c>
      <c r="G9137" s="1" t="s">
        <v>3664</v>
      </c>
      <c r="H9137" s="1" t="s">
        <v>38</v>
      </c>
      <c r="I9137" s="1" t="s">
        <v>25</v>
      </c>
      <c r="J9137" s="1" t="s">
        <v>5715</v>
      </c>
      <c r="K9137" s="1" t="s">
        <v>82</v>
      </c>
      <c r="L9137" s="1">
        <v>27893</v>
      </c>
      <c r="M9137" s="1" t="s">
        <v>28</v>
      </c>
      <c r="N9137" s="1" t="s">
        <v>1341</v>
      </c>
      <c r="O9137" s="1" t="s">
        <v>43</v>
      </c>
      <c r="P9137" s="1" t="s">
        <v>55</v>
      </c>
      <c r="Q9137" s="1" t="s">
        <v>1342</v>
      </c>
      <c r="R9137" s="1">
        <v>51.984000000000009</v>
      </c>
      <c r="S9137" s="1">
        <v>1</v>
      </c>
      <c r="T9137" s="1">
        <v>0.2</v>
      </c>
      <c r="U9137" s="1">
        <v>-5.1983999999999995</v>
      </c>
      <c r="V9137" s="3" t="str">
        <f>IF(M9137=People!$B$5,People!$A$5,IF(M9137=People!$B$4,People!$A$4,IF(M9137=People!$B$3,People!$A$3,IF(M9137=People!$B$2,People!$A$2,0))))</f>
        <v>Cassandra Brandow</v>
      </c>
      <c r="W9137" s="3" t="str">
        <f>IFERROR(INDEX(Returns!A:A,MATCH(B9137,Returns!B:B,0)),"No")</f>
        <v>No</v>
      </c>
    </row>
    <row r="9138" spans="1:23" x14ac:dyDescent="0.2">
      <c r="A9138" s="1">
        <v>9137</v>
      </c>
      <c r="B9138" t="s">
        <v>10523</v>
      </c>
      <c r="C9138" s="2">
        <v>43202</v>
      </c>
      <c r="D9138" s="2">
        <v>43207</v>
      </c>
      <c r="E9138" s="1" t="s">
        <v>46</v>
      </c>
      <c r="F9138" s="1" t="s">
        <v>3663</v>
      </c>
      <c r="G9138" s="1" t="s">
        <v>3664</v>
      </c>
      <c r="H9138" s="1" t="s">
        <v>38</v>
      </c>
      <c r="I9138" s="1" t="s">
        <v>25</v>
      </c>
      <c r="J9138" s="1" t="s">
        <v>5715</v>
      </c>
      <c r="K9138" s="1" t="s">
        <v>82</v>
      </c>
      <c r="L9138" s="1">
        <v>27893</v>
      </c>
      <c r="M9138" s="1" t="s">
        <v>28</v>
      </c>
      <c r="N9138" s="1" t="s">
        <v>5331</v>
      </c>
      <c r="O9138" s="1" t="s">
        <v>43</v>
      </c>
      <c r="P9138" s="1" t="s">
        <v>84</v>
      </c>
      <c r="Q9138" s="1" t="s">
        <v>5332</v>
      </c>
      <c r="R9138" s="1">
        <v>10.272000000000002</v>
      </c>
      <c r="S9138" s="1">
        <v>3</v>
      </c>
      <c r="T9138" s="1">
        <v>0.2</v>
      </c>
      <c r="U9138" s="1">
        <v>3.4668000000000001</v>
      </c>
      <c r="V9138" s="3" t="str">
        <f>IF(M9138=People!$B$5,People!$A$5,IF(M9138=People!$B$4,People!$A$4,IF(M9138=People!$B$3,People!$A$3,IF(M9138=People!$B$2,People!$A$2,0))))</f>
        <v>Cassandra Brandow</v>
      </c>
      <c r="W9138" s="3" t="str">
        <f>IFERROR(INDEX(Returns!A:A,MATCH(B9138,Returns!B:B,0)),"No")</f>
        <v>No</v>
      </c>
    </row>
    <row r="9139" spans="1:23" x14ac:dyDescent="0.2">
      <c r="A9139" s="1">
        <v>9138</v>
      </c>
      <c r="B9139" t="s">
        <v>10524</v>
      </c>
      <c r="C9139" s="2">
        <v>42402</v>
      </c>
      <c r="D9139" s="2">
        <v>42409</v>
      </c>
      <c r="E9139" s="1" t="s">
        <v>46</v>
      </c>
      <c r="F9139" s="1" t="s">
        <v>3548</v>
      </c>
      <c r="G9139" s="1" t="s">
        <v>3549</v>
      </c>
      <c r="H9139" s="1" t="s">
        <v>24</v>
      </c>
      <c r="I9139" s="1" t="s">
        <v>25</v>
      </c>
      <c r="J9139" s="1" t="s">
        <v>1008</v>
      </c>
      <c r="K9139" s="1" t="s">
        <v>50</v>
      </c>
      <c r="L9139" s="1">
        <v>33710</v>
      </c>
      <c r="M9139" s="1" t="s">
        <v>28</v>
      </c>
      <c r="N9139" s="1" t="s">
        <v>3230</v>
      </c>
      <c r="O9139" s="1" t="s">
        <v>43</v>
      </c>
      <c r="P9139" s="1" t="s">
        <v>70</v>
      </c>
      <c r="Q9139" s="1" t="s">
        <v>3231</v>
      </c>
      <c r="R9139" s="1">
        <v>18.336000000000002</v>
      </c>
      <c r="S9139" s="1">
        <v>2</v>
      </c>
      <c r="T9139" s="1">
        <v>0.7</v>
      </c>
      <c r="U9139" s="1">
        <v>-12.224</v>
      </c>
      <c r="V9139" s="3" t="str">
        <f>IF(M9139=People!$B$5,People!$A$5,IF(M9139=People!$B$4,People!$A$4,IF(M9139=People!$B$3,People!$A$3,IF(M9139=People!$B$2,People!$A$2,0))))</f>
        <v>Cassandra Brandow</v>
      </c>
      <c r="W9139" s="3" t="str">
        <f>IFERROR(INDEX(Returns!A:A,MATCH(B9139,Returns!B:B,0)),"No")</f>
        <v>No</v>
      </c>
    </row>
    <row r="9140" spans="1:23" x14ac:dyDescent="0.2">
      <c r="A9140" s="1">
        <v>9139</v>
      </c>
      <c r="B9140" t="s">
        <v>10524</v>
      </c>
      <c r="C9140" s="2">
        <v>42402</v>
      </c>
      <c r="D9140" s="2">
        <v>42409</v>
      </c>
      <c r="E9140" s="1" t="s">
        <v>46</v>
      </c>
      <c r="F9140" s="1" t="s">
        <v>3548</v>
      </c>
      <c r="G9140" s="1" t="s">
        <v>3549</v>
      </c>
      <c r="H9140" s="1" t="s">
        <v>24</v>
      </c>
      <c r="I9140" s="1" t="s">
        <v>25</v>
      </c>
      <c r="J9140" s="1" t="s">
        <v>1008</v>
      </c>
      <c r="K9140" s="1" t="s">
        <v>50</v>
      </c>
      <c r="L9140" s="1">
        <v>33710</v>
      </c>
      <c r="M9140" s="1" t="s">
        <v>28</v>
      </c>
      <c r="N9140" s="1" t="s">
        <v>4522</v>
      </c>
      <c r="O9140" s="1" t="s">
        <v>66</v>
      </c>
      <c r="P9140" s="1" t="s">
        <v>67</v>
      </c>
      <c r="Q9140" s="1" t="s">
        <v>4523</v>
      </c>
      <c r="R9140" s="1">
        <v>180.96</v>
      </c>
      <c r="S9140" s="1">
        <v>5</v>
      </c>
      <c r="T9140" s="1">
        <v>0.2</v>
      </c>
      <c r="U9140" s="1">
        <v>13.571999999999996</v>
      </c>
      <c r="V9140" s="3" t="str">
        <f>IF(M9140=People!$B$5,People!$A$5,IF(M9140=People!$B$4,People!$A$4,IF(M9140=People!$B$3,People!$A$3,IF(M9140=People!$B$2,People!$A$2,0))))</f>
        <v>Cassandra Brandow</v>
      </c>
      <c r="W9140" s="3" t="str">
        <f>IFERROR(INDEX(Returns!A:A,MATCH(B9140,Returns!B:B,0)),"No")</f>
        <v>No</v>
      </c>
    </row>
    <row r="9141" spans="1:23" x14ac:dyDescent="0.2">
      <c r="A9141" s="1">
        <v>9140</v>
      </c>
      <c r="B9141" t="s">
        <v>10525</v>
      </c>
      <c r="C9141" s="2">
        <v>42615</v>
      </c>
      <c r="D9141" s="2">
        <v>42621</v>
      </c>
      <c r="E9141" s="1" t="s">
        <v>46</v>
      </c>
      <c r="F9141" s="1" t="s">
        <v>2101</v>
      </c>
      <c r="G9141" s="1" t="s">
        <v>2102</v>
      </c>
      <c r="H9141" s="1" t="s">
        <v>24</v>
      </c>
      <c r="I9141" s="1" t="s">
        <v>25</v>
      </c>
      <c r="J9141" s="1" t="s">
        <v>5596</v>
      </c>
      <c r="K9141" s="1" t="s">
        <v>191</v>
      </c>
      <c r="L9141" s="1">
        <v>60089</v>
      </c>
      <c r="M9141" s="1" t="s">
        <v>97</v>
      </c>
      <c r="N9141" s="1" t="s">
        <v>423</v>
      </c>
      <c r="O9141" s="1" t="s">
        <v>66</v>
      </c>
      <c r="P9141" s="1" t="s">
        <v>146</v>
      </c>
      <c r="Q9141" s="1" t="s">
        <v>424</v>
      </c>
      <c r="R9141" s="1">
        <v>475.94400000000002</v>
      </c>
      <c r="S9141" s="1">
        <v>7</v>
      </c>
      <c r="T9141" s="1">
        <v>0.2</v>
      </c>
      <c r="U9141" s="1">
        <v>95.188799999999972</v>
      </c>
      <c r="V9141" s="3" t="str">
        <f>IF(M9141=People!$B$5,People!$A$5,IF(M9141=People!$B$4,People!$A$4,IF(M9141=People!$B$3,People!$A$3,IF(M9141=People!$B$2,People!$A$2,0))))</f>
        <v>Kelly Williams</v>
      </c>
      <c r="W9141" s="3" t="str">
        <f>IFERROR(INDEX(Returns!A:A,MATCH(B9141,Returns!B:B,0)),"No")</f>
        <v>No</v>
      </c>
    </row>
    <row r="9142" spans="1:23" x14ac:dyDescent="0.2">
      <c r="A9142" s="1">
        <v>9141</v>
      </c>
      <c r="B9142" t="s">
        <v>10526</v>
      </c>
      <c r="C9142" s="2">
        <v>43738</v>
      </c>
      <c r="D9142" s="2">
        <v>43740</v>
      </c>
      <c r="E9142" s="1" t="s">
        <v>21</v>
      </c>
      <c r="F9142" s="1" t="s">
        <v>2836</v>
      </c>
      <c r="G9142" s="1" t="s">
        <v>2837</v>
      </c>
      <c r="H9142" s="1" t="s">
        <v>94</v>
      </c>
      <c r="I9142" s="1" t="s">
        <v>25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2184</v>
      </c>
      <c r="O9142" s="1" t="s">
        <v>66</v>
      </c>
      <c r="P9142" s="1" t="s">
        <v>146</v>
      </c>
      <c r="Q9142" s="1" t="s">
        <v>2185</v>
      </c>
      <c r="R9142" s="1">
        <v>159.97999999999999</v>
      </c>
      <c r="S9142" s="1">
        <v>2</v>
      </c>
      <c r="T9142" s="1">
        <v>0</v>
      </c>
      <c r="U9142" s="1">
        <v>47.993999999999986</v>
      </c>
      <c r="V9142" s="3" t="str">
        <f>IF(M9142=People!$B$5,People!$A$5,IF(M9142=People!$B$4,People!$A$4,IF(M9142=People!$B$3,People!$A$3,IF(M9142=People!$B$2,People!$A$2,0))))</f>
        <v>Anna Andreadi</v>
      </c>
      <c r="W9142" s="3" t="str">
        <f>IFERROR(INDEX(Returns!A:A,MATCH(B9142,Returns!B:B,0)),"No")</f>
        <v>No</v>
      </c>
    </row>
    <row r="9143" spans="1:23" x14ac:dyDescent="0.2">
      <c r="A9143" s="1">
        <v>9142</v>
      </c>
      <c r="B9143" t="s">
        <v>10527</v>
      </c>
      <c r="C9143" s="2">
        <v>43348</v>
      </c>
      <c r="D9143" s="2">
        <v>43350</v>
      </c>
      <c r="E9143" s="1" t="s">
        <v>170</v>
      </c>
      <c r="F9143" s="1" t="s">
        <v>5798</v>
      </c>
      <c r="G9143" s="1" t="s">
        <v>5799</v>
      </c>
      <c r="H9143" s="1" t="s">
        <v>38</v>
      </c>
      <c r="I9143" s="1" t="s">
        <v>25</v>
      </c>
      <c r="J9143" s="1" t="s">
        <v>239</v>
      </c>
      <c r="K9143" s="1" t="s">
        <v>240</v>
      </c>
      <c r="L9143" s="1">
        <v>10011</v>
      </c>
      <c r="M9143" s="1" t="s">
        <v>135</v>
      </c>
      <c r="N9143" s="1" t="s">
        <v>223</v>
      </c>
      <c r="O9143" s="1" t="s">
        <v>66</v>
      </c>
      <c r="P9143" s="1" t="s">
        <v>67</v>
      </c>
      <c r="Q9143" s="1" t="s">
        <v>224</v>
      </c>
      <c r="R9143" s="1">
        <v>43.6</v>
      </c>
      <c r="S9143" s="1">
        <v>4</v>
      </c>
      <c r="T9143" s="1">
        <v>0</v>
      </c>
      <c r="U9143" s="1">
        <v>12.208000000000002</v>
      </c>
      <c r="V9143" s="3" t="str">
        <f>IF(M9143=People!$B$5,People!$A$5,IF(M9143=People!$B$4,People!$A$4,IF(M9143=People!$B$3,People!$A$3,IF(M9143=People!$B$2,People!$A$2,0))))</f>
        <v>Chuck Magee</v>
      </c>
      <c r="W9143" s="3" t="str">
        <f>IFERROR(INDEX(Returns!A:A,MATCH(B9143,Returns!B:B,0)),"No")</f>
        <v>No</v>
      </c>
    </row>
    <row r="9144" spans="1:23" x14ac:dyDescent="0.2">
      <c r="A9144" s="1">
        <v>9143</v>
      </c>
      <c r="B9144" t="s">
        <v>10528</v>
      </c>
      <c r="C9144" s="2">
        <v>43605</v>
      </c>
      <c r="D9144" s="2">
        <v>43611</v>
      </c>
      <c r="E9144" s="1" t="s">
        <v>46</v>
      </c>
      <c r="F9144" s="1" t="s">
        <v>3434</v>
      </c>
      <c r="G9144" s="1" t="s">
        <v>3435</v>
      </c>
      <c r="H9144" s="1" t="s">
        <v>24</v>
      </c>
      <c r="I9144" s="1" t="s">
        <v>25</v>
      </c>
      <c r="J9144" s="1" t="s">
        <v>1214</v>
      </c>
      <c r="K9144" s="1" t="s">
        <v>1215</v>
      </c>
      <c r="L9144" s="1">
        <v>89115</v>
      </c>
      <c r="M9144" s="1" t="s">
        <v>41</v>
      </c>
      <c r="N9144" s="1" t="s">
        <v>4816</v>
      </c>
      <c r="O9144" s="1" t="s">
        <v>43</v>
      </c>
      <c r="P9144" s="1" t="s">
        <v>70</v>
      </c>
      <c r="Q9144" s="1" t="s">
        <v>4817</v>
      </c>
      <c r="R9144" s="1">
        <v>8.2880000000000003</v>
      </c>
      <c r="S9144" s="1">
        <v>2</v>
      </c>
      <c r="T9144" s="1">
        <v>0.2</v>
      </c>
      <c r="U9144" s="1">
        <v>3.0043999999999995</v>
      </c>
      <c r="V9144" s="3" t="str">
        <f>IF(M9144=People!$B$5,People!$A$5,IF(M9144=People!$B$4,People!$A$4,IF(M9144=People!$B$3,People!$A$3,IF(M9144=People!$B$2,People!$A$2,0))))</f>
        <v>Anna Andreadi</v>
      </c>
      <c r="W9144" s="3" t="str">
        <f>IFERROR(INDEX(Returns!A:A,MATCH(B9144,Returns!B:B,0)),"No")</f>
        <v>No</v>
      </c>
    </row>
    <row r="9145" spans="1:23" x14ac:dyDescent="0.2">
      <c r="A9145" s="1">
        <v>9144</v>
      </c>
      <c r="B9145" t="s">
        <v>10528</v>
      </c>
      <c r="C9145" s="2">
        <v>43605</v>
      </c>
      <c r="D9145" s="2">
        <v>43611</v>
      </c>
      <c r="E9145" s="1" t="s">
        <v>46</v>
      </c>
      <c r="F9145" s="1" t="s">
        <v>3434</v>
      </c>
      <c r="G9145" s="1" t="s">
        <v>3435</v>
      </c>
      <c r="H9145" s="1" t="s">
        <v>24</v>
      </c>
      <c r="I9145" s="1" t="s">
        <v>25</v>
      </c>
      <c r="J9145" s="1" t="s">
        <v>1214</v>
      </c>
      <c r="K9145" s="1" t="s">
        <v>1215</v>
      </c>
      <c r="L9145" s="1">
        <v>89115</v>
      </c>
      <c r="M9145" s="1" t="s">
        <v>41</v>
      </c>
      <c r="N9145" s="1" t="s">
        <v>5754</v>
      </c>
      <c r="O9145" s="1" t="s">
        <v>66</v>
      </c>
      <c r="P9145" s="1" t="s">
        <v>67</v>
      </c>
      <c r="Q9145" s="1" t="s">
        <v>5755</v>
      </c>
      <c r="R9145" s="1">
        <v>1123.1280000000002</v>
      </c>
      <c r="S9145" s="1">
        <v>9</v>
      </c>
      <c r="T9145" s="1">
        <v>0.2</v>
      </c>
      <c r="U9145" s="1">
        <v>70.195499999999981</v>
      </c>
      <c r="V9145" s="3" t="str">
        <f>IF(M9145=People!$B$5,People!$A$5,IF(M9145=People!$B$4,People!$A$4,IF(M9145=People!$B$3,People!$A$3,IF(M9145=People!$B$2,People!$A$2,0))))</f>
        <v>Anna Andreadi</v>
      </c>
      <c r="W9145" s="3" t="str">
        <f>IFERROR(INDEX(Returns!A:A,MATCH(B9145,Returns!B:B,0)),"No")</f>
        <v>No</v>
      </c>
    </row>
    <row r="9146" spans="1:23" x14ac:dyDescent="0.2">
      <c r="A9146" s="1">
        <v>9145</v>
      </c>
      <c r="B9146" t="s">
        <v>10528</v>
      </c>
      <c r="C9146" s="2">
        <v>43605</v>
      </c>
      <c r="D9146" s="2">
        <v>43611</v>
      </c>
      <c r="E9146" s="1" t="s">
        <v>46</v>
      </c>
      <c r="F9146" s="1" t="s">
        <v>3434</v>
      </c>
      <c r="G9146" s="1" t="s">
        <v>3435</v>
      </c>
      <c r="H9146" s="1" t="s">
        <v>24</v>
      </c>
      <c r="I9146" s="1" t="s">
        <v>25</v>
      </c>
      <c r="J9146" s="1" t="s">
        <v>1214</v>
      </c>
      <c r="K9146" s="1" t="s">
        <v>1215</v>
      </c>
      <c r="L9146" s="1">
        <v>89115</v>
      </c>
      <c r="M9146" s="1" t="s">
        <v>41</v>
      </c>
      <c r="N9146" s="1" t="s">
        <v>387</v>
      </c>
      <c r="O9146" s="1" t="s">
        <v>43</v>
      </c>
      <c r="P9146" s="1" t="s">
        <v>73</v>
      </c>
      <c r="Q9146" s="1" t="s">
        <v>388</v>
      </c>
      <c r="R9146" s="1">
        <v>64.900000000000006</v>
      </c>
      <c r="S9146" s="1">
        <v>5</v>
      </c>
      <c r="T9146" s="1">
        <v>0</v>
      </c>
      <c r="U9146" s="1">
        <v>18.820999999999994</v>
      </c>
      <c r="V9146" s="3" t="str">
        <f>IF(M9146=People!$B$5,People!$A$5,IF(M9146=People!$B$4,People!$A$4,IF(M9146=People!$B$3,People!$A$3,IF(M9146=People!$B$2,People!$A$2,0))))</f>
        <v>Anna Andreadi</v>
      </c>
      <c r="W9146" s="3" t="str">
        <f>IFERROR(INDEX(Returns!A:A,MATCH(B9146,Returns!B:B,0)),"No")</f>
        <v>No</v>
      </c>
    </row>
    <row r="9147" spans="1:23" x14ac:dyDescent="0.2">
      <c r="A9147" s="1">
        <v>9146</v>
      </c>
      <c r="B9147" t="s">
        <v>10529</v>
      </c>
      <c r="C9147" s="2">
        <v>42998</v>
      </c>
      <c r="D9147" s="2">
        <v>43002</v>
      </c>
      <c r="E9147" s="1" t="s">
        <v>46</v>
      </c>
      <c r="F9147" s="1" t="s">
        <v>1722</v>
      </c>
      <c r="G9147" s="1" t="s">
        <v>1723</v>
      </c>
      <c r="H9147" s="1" t="s">
        <v>24</v>
      </c>
      <c r="I9147" s="1" t="s">
        <v>25</v>
      </c>
      <c r="J9147" s="1" t="s">
        <v>190</v>
      </c>
      <c r="K9147" s="1" t="s">
        <v>191</v>
      </c>
      <c r="L9147" s="1">
        <v>60540</v>
      </c>
      <c r="M9147" s="1" t="s">
        <v>97</v>
      </c>
      <c r="N9147" s="1" t="s">
        <v>2019</v>
      </c>
      <c r="O9147" s="1" t="s">
        <v>43</v>
      </c>
      <c r="P9147" s="1" t="s">
        <v>70</v>
      </c>
      <c r="Q9147" s="1" t="s">
        <v>2020</v>
      </c>
      <c r="R9147" s="1">
        <v>2.8079999999999989</v>
      </c>
      <c r="S9147" s="1">
        <v>3</v>
      </c>
      <c r="T9147" s="1">
        <v>0.8</v>
      </c>
      <c r="U9147" s="1">
        <v>-4.492799999999999</v>
      </c>
      <c r="V9147" s="3" t="str">
        <f>IF(M9147=People!$B$5,People!$A$5,IF(M9147=People!$B$4,People!$A$4,IF(M9147=People!$B$3,People!$A$3,IF(M9147=People!$B$2,People!$A$2,0))))</f>
        <v>Kelly Williams</v>
      </c>
      <c r="W9147" s="3" t="str">
        <f>IFERROR(INDEX(Returns!A:A,MATCH(B9147,Returns!B:B,0)),"No")</f>
        <v>No</v>
      </c>
    </row>
    <row r="9148" spans="1:23" x14ac:dyDescent="0.2">
      <c r="A9148" s="1">
        <v>9147</v>
      </c>
      <c r="B9148" t="s">
        <v>10530</v>
      </c>
      <c r="C9148" s="2">
        <v>43123</v>
      </c>
      <c r="D9148" s="2">
        <v>43127</v>
      </c>
      <c r="E9148" s="1" t="s">
        <v>46</v>
      </c>
      <c r="F9148" s="1" t="s">
        <v>873</v>
      </c>
      <c r="G9148" s="1" t="s">
        <v>874</v>
      </c>
      <c r="H9148" s="1" t="s">
        <v>38</v>
      </c>
      <c r="I9148" s="1" t="s">
        <v>25</v>
      </c>
      <c r="J9148" s="1" t="s">
        <v>1907</v>
      </c>
      <c r="K9148" s="1" t="s">
        <v>4115</v>
      </c>
      <c r="M9148" s="1" t="s">
        <v>135</v>
      </c>
      <c r="N9148" s="1" t="s">
        <v>3675</v>
      </c>
      <c r="O9148" s="1" t="s">
        <v>66</v>
      </c>
      <c r="P9148" s="1" t="s">
        <v>146</v>
      </c>
      <c r="Q9148" s="1" t="s">
        <v>3676</v>
      </c>
      <c r="R9148" s="1">
        <v>99.98</v>
      </c>
      <c r="S9148" s="1">
        <v>2</v>
      </c>
      <c r="T9148" s="1">
        <v>0</v>
      </c>
      <c r="U9148" s="1">
        <v>42.991400000000006</v>
      </c>
      <c r="V9148" s="3" t="str">
        <f>IF(M9148=People!$B$5,People!$A$5,IF(M9148=People!$B$4,People!$A$4,IF(M9148=People!$B$3,People!$A$3,IF(M9148=People!$B$2,People!$A$2,0))))</f>
        <v>Chuck Magee</v>
      </c>
      <c r="W9148" s="3" t="str">
        <f>IFERROR(INDEX(Returns!A:A,MATCH(B9148,Returns!B:B,0)),"No")</f>
        <v>No</v>
      </c>
    </row>
    <row r="9149" spans="1:23" x14ac:dyDescent="0.2">
      <c r="A9149" s="1">
        <v>9148</v>
      </c>
      <c r="B9149" t="s">
        <v>10530</v>
      </c>
      <c r="C9149" s="2">
        <v>43123</v>
      </c>
      <c r="D9149" s="2">
        <v>43127</v>
      </c>
      <c r="E9149" s="1" t="s">
        <v>46</v>
      </c>
      <c r="F9149" s="1" t="s">
        <v>873</v>
      </c>
      <c r="G9149" s="1" t="s">
        <v>874</v>
      </c>
      <c r="H9149" s="1" t="s">
        <v>38</v>
      </c>
      <c r="I9149" s="1" t="s">
        <v>25</v>
      </c>
      <c r="J9149" s="1" t="s">
        <v>1907</v>
      </c>
      <c r="K9149" s="1" t="s">
        <v>4115</v>
      </c>
      <c r="M9149" s="1" t="s">
        <v>135</v>
      </c>
      <c r="N9149" s="1" t="s">
        <v>5885</v>
      </c>
      <c r="O9149" s="1" t="s">
        <v>43</v>
      </c>
      <c r="P9149" s="1" t="s">
        <v>63</v>
      </c>
      <c r="Q9149" s="1" t="s">
        <v>5886</v>
      </c>
      <c r="R9149" s="1">
        <v>8.0400000000000009</v>
      </c>
      <c r="S9149" s="1">
        <v>6</v>
      </c>
      <c r="T9149" s="1">
        <v>0</v>
      </c>
      <c r="U9149" s="1">
        <v>2.7336</v>
      </c>
      <c r="V9149" s="3" t="str">
        <f>IF(M9149=People!$B$5,People!$A$5,IF(M9149=People!$B$4,People!$A$4,IF(M9149=People!$B$3,People!$A$3,IF(M9149=People!$B$2,People!$A$2,0))))</f>
        <v>Chuck Magee</v>
      </c>
      <c r="W9149" s="3" t="str">
        <f>IFERROR(INDEX(Returns!A:A,MATCH(B9149,Returns!B:B,0)),"No")</f>
        <v>No</v>
      </c>
    </row>
    <row r="9150" spans="1:23" x14ac:dyDescent="0.2">
      <c r="A9150" s="1">
        <v>9149</v>
      </c>
      <c r="B9150" t="s">
        <v>10530</v>
      </c>
      <c r="C9150" s="2">
        <v>43123</v>
      </c>
      <c r="D9150" s="2">
        <v>43127</v>
      </c>
      <c r="E9150" s="1" t="s">
        <v>46</v>
      </c>
      <c r="F9150" s="1" t="s">
        <v>873</v>
      </c>
      <c r="G9150" s="1" t="s">
        <v>874</v>
      </c>
      <c r="H9150" s="1" t="s">
        <v>38</v>
      </c>
      <c r="I9150" s="1" t="s">
        <v>25</v>
      </c>
      <c r="J9150" s="1" t="s">
        <v>1907</v>
      </c>
      <c r="K9150" s="1" t="s">
        <v>4115</v>
      </c>
      <c r="M9150" s="1" t="s">
        <v>135</v>
      </c>
      <c r="N9150" s="1" t="s">
        <v>2546</v>
      </c>
      <c r="O9150" s="1" t="s">
        <v>43</v>
      </c>
      <c r="P9150" s="1" t="s">
        <v>55</v>
      </c>
      <c r="Q9150" s="1" t="s">
        <v>2547</v>
      </c>
      <c r="R9150" s="1">
        <v>1564.29</v>
      </c>
      <c r="S9150" s="1">
        <v>13</v>
      </c>
      <c r="T9150" s="1">
        <v>0</v>
      </c>
      <c r="U9150" s="1">
        <v>406.71539999999993</v>
      </c>
      <c r="V9150" s="3" t="str">
        <f>IF(M9150=People!$B$5,People!$A$5,IF(M9150=People!$B$4,People!$A$4,IF(M9150=People!$B$3,People!$A$3,IF(M9150=People!$B$2,People!$A$2,0))))</f>
        <v>Chuck Magee</v>
      </c>
      <c r="W9150" s="3" t="str">
        <f>IFERROR(INDEX(Returns!A:A,MATCH(B9150,Returns!B:B,0)),"No")</f>
        <v>No</v>
      </c>
    </row>
    <row r="9151" spans="1:23" x14ac:dyDescent="0.2">
      <c r="A9151" s="1">
        <v>9150</v>
      </c>
      <c r="B9151" t="s">
        <v>10531</v>
      </c>
      <c r="C9151" s="2">
        <v>42522</v>
      </c>
      <c r="D9151" s="2">
        <v>42527</v>
      </c>
      <c r="E9151" s="1" t="s">
        <v>46</v>
      </c>
      <c r="F9151" s="1" t="s">
        <v>2997</v>
      </c>
      <c r="G9151" s="1" t="s">
        <v>2998</v>
      </c>
      <c r="H9151" s="1" t="s">
        <v>38</v>
      </c>
      <c r="I9151" s="1" t="s">
        <v>25</v>
      </c>
      <c r="J9151" s="1" t="s">
        <v>773</v>
      </c>
      <c r="K9151" s="1" t="s">
        <v>214</v>
      </c>
      <c r="L9151" s="1">
        <v>48234</v>
      </c>
      <c r="M9151" s="1" t="s">
        <v>97</v>
      </c>
      <c r="N9151" s="1" t="s">
        <v>3246</v>
      </c>
      <c r="O9151" s="1" t="s">
        <v>43</v>
      </c>
      <c r="P9151" s="1" t="s">
        <v>70</v>
      </c>
      <c r="Q9151" s="1" t="s">
        <v>3247</v>
      </c>
      <c r="R9151" s="1">
        <v>138.56</v>
      </c>
      <c r="S9151" s="1">
        <v>4</v>
      </c>
      <c r="T9151" s="1">
        <v>0</v>
      </c>
      <c r="U9151" s="1">
        <v>66.508799999999994</v>
      </c>
      <c r="V9151" s="3" t="str">
        <f>IF(M9151=People!$B$5,People!$A$5,IF(M9151=People!$B$4,People!$A$4,IF(M9151=People!$B$3,People!$A$3,IF(M9151=People!$B$2,People!$A$2,0))))</f>
        <v>Kelly Williams</v>
      </c>
      <c r="W9151" s="3" t="str">
        <f>IFERROR(INDEX(Returns!A:A,MATCH(B9151,Returns!B:B,0)),"No")</f>
        <v>No</v>
      </c>
    </row>
    <row r="9152" spans="1:23" x14ac:dyDescent="0.2">
      <c r="A9152" s="1">
        <v>9151</v>
      </c>
      <c r="B9152" t="s">
        <v>10531</v>
      </c>
      <c r="C9152" s="2">
        <v>42522</v>
      </c>
      <c r="D9152" s="2">
        <v>42527</v>
      </c>
      <c r="E9152" s="1" t="s">
        <v>46</v>
      </c>
      <c r="F9152" s="1" t="s">
        <v>2997</v>
      </c>
      <c r="G9152" s="1" t="s">
        <v>2998</v>
      </c>
      <c r="H9152" s="1" t="s">
        <v>38</v>
      </c>
      <c r="I9152" s="1" t="s">
        <v>25</v>
      </c>
      <c r="J9152" s="1" t="s">
        <v>773</v>
      </c>
      <c r="K9152" s="1" t="s">
        <v>214</v>
      </c>
      <c r="L9152" s="1">
        <v>48234</v>
      </c>
      <c r="M9152" s="1" t="s">
        <v>97</v>
      </c>
      <c r="N9152" s="1" t="s">
        <v>3033</v>
      </c>
      <c r="O9152" s="1" t="s">
        <v>43</v>
      </c>
      <c r="P9152" s="1" t="s">
        <v>73</v>
      </c>
      <c r="Q9152" s="1" t="s">
        <v>3034</v>
      </c>
      <c r="R9152" s="1">
        <v>65.52000000000001</v>
      </c>
      <c r="S9152" s="1">
        <v>5</v>
      </c>
      <c r="T9152" s="1">
        <v>0.1</v>
      </c>
      <c r="U9152" s="1">
        <v>12.376000000000001</v>
      </c>
      <c r="V9152" s="3" t="str">
        <f>IF(M9152=People!$B$5,People!$A$5,IF(M9152=People!$B$4,People!$A$4,IF(M9152=People!$B$3,People!$A$3,IF(M9152=People!$B$2,People!$A$2,0))))</f>
        <v>Kelly Williams</v>
      </c>
      <c r="W9152" s="3" t="str">
        <f>IFERROR(INDEX(Returns!A:A,MATCH(B9152,Returns!B:B,0)),"No")</f>
        <v>No</v>
      </c>
    </row>
    <row r="9153" spans="1:23" x14ac:dyDescent="0.2">
      <c r="A9153" s="1">
        <v>9152</v>
      </c>
      <c r="B9153" t="s">
        <v>10532</v>
      </c>
      <c r="C9153" s="2">
        <v>43002</v>
      </c>
      <c r="D9153" s="2">
        <v>43007</v>
      </c>
      <c r="E9153" s="1" t="s">
        <v>21</v>
      </c>
      <c r="F9153" s="1" t="s">
        <v>261</v>
      </c>
      <c r="G9153" s="1" t="s">
        <v>262</v>
      </c>
      <c r="H9153" s="1" t="s">
        <v>24</v>
      </c>
      <c r="I9153" s="1" t="s">
        <v>25</v>
      </c>
      <c r="J9153" s="1" t="s">
        <v>5405</v>
      </c>
      <c r="K9153" s="1" t="s">
        <v>279</v>
      </c>
      <c r="L9153" s="1">
        <v>85323</v>
      </c>
      <c r="M9153" s="1" t="s">
        <v>41</v>
      </c>
      <c r="N9153" s="1" t="s">
        <v>5072</v>
      </c>
      <c r="O9153" s="1" t="s">
        <v>43</v>
      </c>
      <c r="P9153" s="1" t="s">
        <v>63</v>
      </c>
      <c r="Q9153" s="1" t="s">
        <v>5073</v>
      </c>
      <c r="R9153" s="1">
        <v>14.576000000000001</v>
      </c>
      <c r="S9153" s="1">
        <v>2</v>
      </c>
      <c r="T9153" s="1">
        <v>0.2</v>
      </c>
      <c r="U9153" s="1">
        <v>2.3685999999999989</v>
      </c>
      <c r="V9153" s="3" t="str">
        <f>IF(M9153=People!$B$5,People!$A$5,IF(M9153=People!$B$4,People!$A$4,IF(M9153=People!$B$3,People!$A$3,IF(M9153=People!$B$2,People!$A$2,0))))</f>
        <v>Anna Andreadi</v>
      </c>
      <c r="W9153" s="3" t="str">
        <f>IFERROR(INDEX(Returns!A:A,MATCH(B9153,Returns!B:B,0)),"No")</f>
        <v>No</v>
      </c>
    </row>
    <row r="9154" spans="1:23" x14ac:dyDescent="0.2">
      <c r="A9154" s="1">
        <v>9153</v>
      </c>
      <c r="B9154" t="s">
        <v>10532</v>
      </c>
      <c r="C9154" s="2">
        <v>43002</v>
      </c>
      <c r="D9154" s="2">
        <v>43007</v>
      </c>
      <c r="E9154" s="1" t="s">
        <v>21</v>
      </c>
      <c r="F9154" s="1" t="s">
        <v>261</v>
      </c>
      <c r="G9154" s="1" t="s">
        <v>262</v>
      </c>
      <c r="H9154" s="1" t="s">
        <v>24</v>
      </c>
      <c r="I9154" s="1" t="s">
        <v>25</v>
      </c>
      <c r="J9154" s="1" t="s">
        <v>5405</v>
      </c>
      <c r="K9154" s="1" t="s">
        <v>279</v>
      </c>
      <c r="L9154" s="1">
        <v>85323</v>
      </c>
      <c r="M9154" s="1" t="s">
        <v>41</v>
      </c>
      <c r="N9154" s="1" t="s">
        <v>653</v>
      </c>
      <c r="O9154" s="1" t="s">
        <v>66</v>
      </c>
      <c r="P9154" s="1" t="s">
        <v>146</v>
      </c>
      <c r="Q9154" s="1" t="s">
        <v>654</v>
      </c>
      <c r="R9154" s="1">
        <v>23.200000000000003</v>
      </c>
      <c r="S9154" s="1">
        <v>2</v>
      </c>
      <c r="T9154" s="1">
        <v>0.2</v>
      </c>
      <c r="U9154" s="1">
        <v>1.4499999999999993</v>
      </c>
      <c r="V9154" s="3" t="str">
        <f>IF(M9154=People!$B$5,People!$A$5,IF(M9154=People!$B$4,People!$A$4,IF(M9154=People!$B$3,People!$A$3,IF(M9154=People!$B$2,People!$A$2,0))))</f>
        <v>Anna Andreadi</v>
      </c>
      <c r="W9154" s="3" t="str">
        <f>IFERROR(INDEX(Returns!A:A,MATCH(B9154,Returns!B:B,0)),"No")</f>
        <v>No</v>
      </c>
    </row>
    <row r="9155" spans="1:23" x14ac:dyDescent="0.2">
      <c r="A9155" s="1">
        <v>9154</v>
      </c>
      <c r="B9155" t="s">
        <v>10532</v>
      </c>
      <c r="C9155" s="2">
        <v>43002</v>
      </c>
      <c r="D9155" s="2">
        <v>43007</v>
      </c>
      <c r="E9155" s="1" t="s">
        <v>21</v>
      </c>
      <c r="F9155" s="1" t="s">
        <v>261</v>
      </c>
      <c r="G9155" s="1" t="s">
        <v>262</v>
      </c>
      <c r="H9155" s="1" t="s">
        <v>24</v>
      </c>
      <c r="I9155" s="1" t="s">
        <v>25</v>
      </c>
      <c r="J9155" s="1" t="s">
        <v>5405</v>
      </c>
      <c r="K9155" s="1" t="s">
        <v>279</v>
      </c>
      <c r="L9155" s="1">
        <v>85323</v>
      </c>
      <c r="M9155" s="1" t="s">
        <v>41</v>
      </c>
      <c r="N9155" s="1" t="s">
        <v>1525</v>
      </c>
      <c r="O9155" s="1" t="s">
        <v>43</v>
      </c>
      <c r="P9155" s="1" t="s">
        <v>63</v>
      </c>
      <c r="Q9155" s="1" t="s">
        <v>1526</v>
      </c>
      <c r="R9155" s="1">
        <v>16.463999999999999</v>
      </c>
      <c r="S9155" s="1">
        <v>7</v>
      </c>
      <c r="T9155" s="1">
        <v>0.2</v>
      </c>
      <c r="U9155" s="1">
        <v>1.852199999999999</v>
      </c>
      <c r="V9155" s="3" t="str">
        <f>IF(M9155=People!$B$5,People!$A$5,IF(M9155=People!$B$4,People!$A$4,IF(M9155=People!$B$3,People!$A$3,IF(M9155=People!$B$2,People!$A$2,0))))</f>
        <v>Anna Andreadi</v>
      </c>
      <c r="W9155" s="3" t="str">
        <f>IFERROR(INDEX(Returns!A:A,MATCH(B9155,Returns!B:B,0)),"No")</f>
        <v>No</v>
      </c>
    </row>
    <row r="9156" spans="1:23" x14ac:dyDescent="0.2">
      <c r="A9156" s="1">
        <v>9155</v>
      </c>
      <c r="B9156" t="s">
        <v>10533</v>
      </c>
      <c r="C9156" s="2">
        <v>43313</v>
      </c>
      <c r="D9156" s="2">
        <v>43315</v>
      </c>
      <c r="E9156" s="1" t="s">
        <v>21</v>
      </c>
      <c r="F9156" s="1" t="s">
        <v>5167</v>
      </c>
      <c r="G9156" s="1" t="s">
        <v>5168</v>
      </c>
      <c r="H9156" s="1" t="s">
        <v>24</v>
      </c>
      <c r="I9156" s="1" t="s">
        <v>25</v>
      </c>
      <c r="J9156" s="1" t="s">
        <v>133</v>
      </c>
      <c r="K9156" s="1" t="s">
        <v>134</v>
      </c>
      <c r="L9156" s="1">
        <v>19140</v>
      </c>
      <c r="M9156" s="1" t="s">
        <v>135</v>
      </c>
      <c r="N9156" s="1" t="s">
        <v>1487</v>
      </c>
      <c r="O9156" s="1" t="s">
        <v>30</v>
      </c>
      <c r="P9156" s="1" t="s">
        <v>60</v>
      </c>
      <c r="Q9156" s="1" t="s">
        <v>5506</v>
      </c>
      <c r="R9156" s="1">
        <v>19.312000000000001</v>
      </c>
      <c r="S9156" s="1">
        <v>2</v>
      </c>
      <c r="T9156" s="1">
        <v>0.2</v>
      </c>
      <c r="U9156" s="1">
        <v>3.1382000000000003</v>
      </c>
      <c r="V9156" s="3" t="str">
        <f>IF(M9156=People!$B$5,People!$A$5,IF(M9156=People!$B$4,People!$A$4,IF(M9156=People!$B$3,People!$A$3,IF(M9156=People!$B$2,People!$A$2,0))))</f>
        <v>Chuck Magee</v>
      </c>
      <c r="W9156" s="3" t="str">
        <f>IFERROR(INDEX(Returns!A:A,MATCH(B9156,Returns!B:B,0)),"No")</f>
        <v>No</v>
      </c>
    </row>
    <row r="9157" spans="1:23" x14ac:dyDescent="0.2">
      <c r="A9157" s="1">
        <v>9156</v>
      </c>
      <c r="B9157" t="s">
        <v>10534</v>
      </c>
      <c r="C9157" s="2">
        <v>42392</v>
      </c>
      <c r="D9157" s="2">
        <v>42397</v>
      </c>
      <c r="E9157" s="1" t="s">
        <v>46</v>
      </c>
      <c r="F9157" s="1" t="s">
        <v>5734</v>
      </c>
      <c r="G9157" s="1" t="s">
        <v>5735</v>
      </c>
      <c r="H9157" s="1" t="s">
        <v>24</v>
      </c>
      <c r="I9157" s="1" t="s">
        <v>25</v>
      </c>
      <c r="J9157" s="1" t="s">
        <v>1214</v>
      </c>
      <c r="K9157" s="1" t="s">
        <v>1215</v>
      </c>
      <c r="L9157" s="1">
        <v>89115</v>
      </c>
      <c r="M9157" s="1" t="s">
        <v>41</v>
      </c>
      <c r="N9157" s="1" t="s">
        <v>501</v>
      </c>
      <c r="O9157" s="1" t="s">
        <v>43</v>
      </c>
      <c r="P9157" s="1" t="s">
        <v>84</v>
      </c>
      <c r="Q9157" s="1" t="s">
        <v>502</v>
      </c>
      <c r="R9157" s="1">
        <v>40.08</v>
      </c>
      <c r="S9157" s="1">
        <v>6</v>
      </c>
      <c r="T9157" s="1">
        <v>0</v>
      </c>
      <c r="U9157" s="1">
        <v>19.238399999999999</v>
      </c>
      <c r="V9157" s="3" t="str">
        <f>IF(M9157=People!$B$5,People!$A$5,IF(M9157=People!$B$4,People!$A$4,IF(M9157=People!$B$3,People!$A$3,IF(M9157=People!$B$2,People!$A$2,0))))</f>
        <v>Anna Andreadi</v>
      </c>
      <c r="W9157" s="3" t="str">
        <f>IFERROR(INDEX(Returns!A:A,MATCH(B9157,Returns!B:B,0)),"No")</f>
        <v>No</v>
      </c>
    </row>
    <row r="9158" spans="1:23" x14ac:dyDescent="0.2">
      <c r="A9158" s="1">
        <v>9157</v>
      </c>
      <c r="B9158" t="s">
        <v>10535</v>
      </c>
      <c r="C9158" s="2">
        <v>42586</v>
      </c>
      <c r="D9158" s="2">
        <v>42590</v>
      </c>
      <c r="E9158" s="1" t="s">
        <v>46</v>
      </c>
      <c r="F9158" s="1" t="s">
        <v>3461</v>
      </c>
      <c r="G9158" s="1" t="s">
        <v>3462</v>
      </c>
      <c r="H9158" s="1" t="s">
        <v>38</v>
      </c>
      <c r="I9158" s="1" t="s">
        <v>25</v>
      </c>
      <c r="J9158" s="1" t="s">
        <v>4135</v>
      </c>
      <c r="K9158" s="1" t="s">
        <v>4136</v>
      </c>
      <c r="L9158" s="1">
        <v>4401</v>
      </c>
      <c r="M9158" s="1" t="s">
        <v>135</v>
      </c>
      <c r="N9158" s="1" t="s">
        <v>1590</v>
      </c>
      <c r="O9158" s="1" t="s">
        <v>43</v>
      </c>
      <c r="P9158" s="1" t="s">
        <v>73</v>
      </c>
      <c r="Q9158" s="1" t="s">
        <v>1591</v>
      </c>
      <c r="R9158" s="1">
        <v>101.96</v>
      </c>
      <c r="S9158" s="1">
        <v>2</v>
      </c>
      <c r="T9158" s="1">
        <v>0</v>
      </c>
      <c r="U9158" s="1">
        <v>27.529200000000003</v>
      </c>
      <c r="V9158" s="3" t="str">
        <f>IF(M9158=People!$B$5,People!$A$5,IF(M9158=People!$B$4,People!$A$4,IF(M9158=People!$B$3,People!$A$3,IF(M9158=People!$B$2,People!$A$2,0))))</f>
        <v>Chuck Magee</v>
      </c>
      <c r="W9158" s="3" t="str">
        <f>IFERROR(INDEX(Returns!A:A,MATCH(B9158,Returns!B:B,0)),"No")</f>
        <v>No</v>
      </c>
    </row>
    <row r="9159" spans="1:23" x14ac:dyDescent="0.2">
      <c r="A9159" s="1">
        <v>9158</v>
      </c>
      <c r="B9159" t="s">
        <v>10535</v>
      </c>
      <c r="C9159" s="2">
        <v>42586</v>
      </c>
      <c r="D9159" s="2">
        <v>42590</v>
      </c>
      <c r="E9159" s="1" t="s">
        <v>46</v>
      </c>
      <c r="F9159" s="1" t="s">
        <v>3461</v>
      </c>
      <c r="G9159" s="1" t="s">
        <v>3462</v>
      </c>
      <c r="H9159" s="1" t="s">
        <v>38</v>
      </c>
      <c r="I9159" s="1" t="s">
        <v>25</v>
      </c>
      <c r="J9159" s="1" t="s">
        <v>4135</v>
      </c>
      <c r="K9159" s="1" t="s">
        <v>4136</v>
      </c>
      <c r="L9159" s="1">
        <v>4401</v>
      </c>
      <c r="M9159" s="1" t="s">
        <v>135</v>
      </c>
      <c r="N9159" s="1" t="s">
        <v>5336</v>
      </c>
      <c r="O9159" s="1" t="s">
        <v>43</v>
      </c>
      <c r="P9159" s="1" t="s">
        <v>84</v>
      </c>
      <c r="Q9159" s="1" t="s">
        <v>5337</v>
      </c>
      <c r="R9159" s="1">
        <v>259.74</v>
      </c>
      <c r="S9159" s="1">
        <v>13</v>
      </c>
      <c r="T9159" s="1">
        <v>0</v>
      </c>
      <c r="U9159" s="1">
        <v>124.6752</v>
      </c>
      <c r="V9159" s="3" t="str">
        <f>IF(M9159=People!$B$5,People!$A$5,IF(M9159=People!$B$4,People!$A$4,IF(M9159=People!$B$3,People!$A$3,IF(M9159=People!$B$2,People!$A$2,0))))</f>
        <v>Chuck Magee</v>
      </c>
      <c r="W9159" s="3" t="str">
        <f>IFERROR(INDEX(Returns!A:A,MATCH(B9159,Returns!B:B,0)),"No")</f>
        <v>No</v>
      </c>
    </row>
    <row r="9160" spans="1:23" x14ac:dyDescent="0.2">
      <c r="A9160" s="1">
        <v>9159</v>
      </c>
      <c r="B9160" t="s">
        <v>10535</v>
      </c>
      <c r="C9160" s="2">
        <v>42586</v>
      </c>
      <c r="D9160" s="2">
        <v>42590</v>
      </c>
      <c r="E9160" s="1" t="s">
        <v>46</v>
      </c>
      <c r="F9160" s="1" t="s">
        <v>3461</v>
      </c>
      <c r="G9160" s="1" t="s">
        <v>3462</v>
      </c>
      <c r="H9160" s="1" t="s">
        <v>38</v>
      </c>
      <c r="I9160" s="1" t="s">
        <v>25</v>
      </c>
      <c r="J9160" s="1" t="s">
        <v>4135</v>
      </c>
      <c r="K9160" s="1" t="s">
        <v>4136</v>
      </c>
      <c r="L9160" s="1">
        <v>4401</v>
      </c>
      <c r="M9160" s="1" t="s">
        <v>135</v>
      </c>
      <c r="N9160" s="1" t="s">
        <v>2381</v>
      </c>
      <c r="O9160" s="1" t="s">
        <v>66</v>
      </c>
      <c r="P9160" s="1" t="s">
        <v>146</v>
      </c>
      <c r="Q9160" s="1" t="s">
        <v>2382</v>
      </c>
      <c r="R9160" s="1">
        <v>255.42</v>
      </c>
      <c r="S9160" s="1">
        <v>9</v>
      </c>
      <c r="T9160" s="1">
        <v>0</v>
      </c>
      <c r="U9160" s="1">
        <v>104.7222</v>
      </c>
      <c r="V9160" s="3" t="str">
        <f>IF(M9160=People!$B$5,People!$A$5,IF(M9160=People!$B$4,People!$A$4,IF(M9160=People!$B$3,People!$A$3,IF(M9160=People!$B$2,People!$A$2,0))))</f>
        <v>Chuck Magee</v>
      </c>
      <c r="W9160" s="3" t="str">
        <f>IFERROR(INDEX(Returns!A:A,MATCH(B9160,Returns!B:B,0)),"No")</f>
        <v>No</v>
      </c>
    </row>
    <row r="9161" spans="1:23" x14ac:dyDescent="0.2">
      <c r="A9161" s="1">
        <v>9160</v>
      </c>
      <c r="B9161" t="s">
        <v>10536</v>
      </c>
      <c r="C9161" s="2">
        <v>43321</v>
      </c>
      <c r="D9161" s="2">
        <v>43326</v>
      </c>
      <c r="E9161" s="1" t="s">
        <v>46</v>
      </c>
      <c r="F9161" s="1" t="s">
        <v>4812</v>
      </c>
      <c r="G9161" s="1" t="s">
        <v>4813</v>
      </c>
      <c r="H9161" s="1" t="s">
        <v>94</v>
      </c>
      <c r="I9161" s="1" t="s">
        <v>25</v>
      </c>
      <c r="J9161" s="1" t="s">
        <v>5665</v>
      </c>
      <c r="K9161" s="1" t="s">
        <v>300</v>
      </c>
      <c r="L9161" s="1">
        <v>37075</v>
      </c>
      <c r="M9161" s="1" t="s">
        <v>28</v>
      </c>
      <c r="N9161" s="1" t="s">
        <v>1071</v>
      </c>
      <c r="O9161" s="1" t="s">
        <v>43</v>
      </c>
      <c r="P9161" s="1" t="s">
        <v>70</v>
      </c>
      <c r="Q9161" s="1" t="s">
        <v>1072</v>
      </c>
      <c r="R9161" s="1">
        <v>4.338000000000001</v>
      </c>
      <c r="S9161" s="1">
        <v>3</v>
      </c>
      <c r="T9161" s="1">
        <v>0.7</v>
      </c>
      <c r="U9161" s="1">
        <v>-3.0366</v>
      </c>
      <c r="V9161" s="3" t="str">
        <f>IF(M9161=People!$B$5,People!$A$5,IF(M9161=People!$B$4,People!$A$4,IF(M9161=People!$B$3,People!$A$3,IF(M9161=People!$B$2,People!$A$2,0))))</f>
        <v>Cassandra Brandow</v>
      </c>
      <c r="W9161" s="3" t="str">
        <f>IFERROR(INDEX(Returns!A:A,MATCH(B9161,Returns!B:B,0)),"No")</f>
        <v>No</v>
      </c>
    </row>
    <row r="9162" spans="1:23" x14ac:dyDescent="0.2">
      <c r="A9162" s="1">
        <v>9161</v>
      </c>
      <c r="B9162" t="s">
        <v>10536</v>
      </c>
      <c r="C9162" s="2">
        <v>43321</v>
      </c>
      <c r="D9162" s="2">
        <v>43326</v>
      </c>
      <c r="E9162" s="1" t="s">
        <v>46</v>
      </c>
      <c r="F9162" s="1" t="s">
        <v>4812</v>
      </c>
      <c r="G9162" s="1" t="s">
        <v>4813</v>
      </c>
      <c r="H9162" s="1" t="s">
        <v>94</v>
      </c>
      <c r="I9162" s="1" t="s">
        <v>25</v>
      </c>
      <c r="J9162" s="1" t="s">
        <v>5665</v>
      </c>
      <c r="K9162" s="1" t="s">
        <v>300</v>
      </c>
      <c r="L9162" s="1">
        <v>37075</v>
      </c>
      <c r="M9162" s="1" t="s">
        <v>28</v>
      </c>
      <c r="N9162" s="1" t="s">
        <v>2447</v>
      </c>
      <c r="O9162" s="1" t="s">
        <v>43</v>
      </c>
      <c r="P9162" s="1" t="s">
        <v>70</v>
      </c>
      <c r="Q9162" s="1" t="s">
        <v>2448</v>
      </c>
      <c r="R9162" s="1">
        <v>11.880000000000003</v>
      </c>
      <c r="S9162" s="1">
        <v>5</v>
      </c>
      <c r="T9162" s="1">
        <v>0.7</v>
      </c>
      <c r="U9162" s="1">
        <v>-7.9199999999999982</v>
      </c>
      <c r="V9162" s="3" t="str">
        <f>IF(M9162=People!$B$5,People!$A$5,IF(M9162=People!$B$4,People!$A$4,IF(M9162=People!$B$3,People!$A$3,IF(M9162=People!$B$2,People!$A$2,0))))</f>
        <v>Cassandra Brandow</v>
      </c>
      <c r="W9162" s="3" t="str">
        <f>IFERROR(INDEX(Returns!A:A,MATCH(B9162,Returns!B:B,0)),"No")</f>
        <v>No</v>
      </c>
    </row>
    <row r="9163" spans="1:23" x14ac:dyDescent="0.2">
      <c r="A9163" s="1">
        <v>9162</v>
      </c>
      <c r="B9163" t="s">
        <v>10537</v>
      </c>
      <c r="C9163" s="2">
        <v>43442</v>
      </c>
      <c r="D9163" s="2">
        <v>43446</v>
      </c>
      <c r="E9163" s="1" t="s">
        <v>46</v>
      </c>
      <c r="F9163" s="1" t="s">
        <v>1143</v>
      </c>
      <c r="G9163" s="1" t="s">
        <v>1144</v>
      </c>
      <c r="H9163" s="1" t="s">
        <v>24</v>
      </c>
      <c r="I9163" s="1" t="s">
        <v>25</v>
      </c>
      <c r="J9163" s="1" t="s">
        <v>4720</v>
      </c>
      <c r="K9163" s="1" t="s">
        <v>105</v>
      </c>
      <c r="L9163" s="1">
        <v>54703</v>
      </c>
      <c r="M9163" s="1" t="s">
        <v>97</v>
      </c>
      <c r="N9163" s="1" t="s">
        <v>4395</v>
      </c>
      <c r="O9163" s="1" t="s">
        <v>30</v>
      </c>
      <c r="P9163" s="1" t="s">
        <v>31</v>
      </c>
      <c r="Q9163" s="1" t="s">
        <v>4396</v>
      </c>
      <c r="R9163" s="1">
        <v>405.85999999999996</v>
      </c>
      <c r="S9163" s="1">
        <v>7</v>
      </c>
      <c r="T9163" s="1">
        <v>0</v>
      </c>
      <c r="U9163" s="1">
        <v>32.46879999999998</v>
      </c>
      <c r="V9163" s="3" t="str">
        <f>IF(M9163=People!$B$5,People!$A$5,IF(M9163=People!$B$4,People!$A$4,IF(M9163=People!$B$3,People!$A$3,IF(M9163=People!$B$2,People!$A$2,0))))</f>
        <v>Kelly Williams</v>
      </c>
      <c r="W9163" s="3" t="str">
        <f>IFERROR(INDEX(Returns!A:A,MATCH(B9163,Returns!B:B,0)),"No")</f>
        <v>No</v>
      </c>
    </row>
    <row r="9164" spans="1:23" x14ac:dyDescent="0.2">
      <c r="A9164" s="1">
        <v>9163</v>
      </c>
      <c r="B9164" t="s">
        <v>10537</v>
      </c>
      <c r="C9164" s="2">
        <v>43442</v>
      </c>
      <c r="D9164" s="2">
        <v>43446</v>
      </c>
      <c r="E9164" s="1" t="s">
        <v>46</v>
      </c>
      <c r="F9164" s="1" t="s">
        <v>1143</v>
      </c>
      <c r="G9164" s="1" t="s">
        <v>1144</v>
      </c>
      <c r="H9164" s="1" t="s">
        <v>24</v>
      </c>
      <c r="I9164" s="1" t="s">
        <v>25</v>
      </c>
      <c r="J9164" s="1" t="s">
        <v>4720</v>
      </c>
      <c r="K9164" s="1" t="s">
        <v>105</v>
      </c>
      <c r="L9164" s="1">
        <v>54703</v>
      </c>
      <c r="M9164" s="1" t="s">
        <v>97</v>
      </c>
      <c r="N9164" s="1" t="s">
        <v>2097</v>
      </c>
      <c r="O9164" s="1" t="s">
        <v>30</v>
      </c>
      <c r="P9164" s="1" t="s">
        <v>34</v>
      </c>
      <c r="Q9164" s="1" t="s">
        <v>2098</v>
      </c>
      <c r="R9164" s="1">
        <v>680.01</v>
      </c>
      <c r="S9164" s="1">
        <v>3</v>
      </c>
      <c r="T9164" s="1">
        <v>0</v>
      </c>
      <c r="U9164" s="1">
        <v>176.80260000000001</v>
      </c>
      <c r="V9164" s="3" t="str">
        <f>IF(M9164=People!$B$5,People!$A$5,IF(M9164=People!$B$4,People!$A$4,IF(M9164=People!$B$3,People!$A$3,IF(M9164=People!$B$2,People!$A$2,0))))</f>
        <v>Kelly Williams</v>
      </c>
      <c r="W9164" s="3" t="str">
        <f>IFERROR(INDEX(Returns!A:A,MATCH(B9164,Returns!B:B,0)),"No")</f>
        <v>No</v>
      </c>
    </row>
    <row r="9165" spans="1:23" x14ac:dyDescent="0.2">
      <c r="A9165" s="1">
        <v>9164</v>
      </c>
      <c r="B9165" t="s">
        <v>10538</v>
      </c>
      <c r="C9165" s="2">
        <v>42894</v>
      </c>
      <c r="D9165" s="2">
        <v>42898</v>
      </c>
      <c r="E9165" s="1" t="s">
        <v>46</v>
      </c>
      <c r="F9165" s="1" t="s">
        <v>5138</v>
      </c>
      <c r="G9165" s="1" t="s">
        <v>5139</v>
      </c>
      <c r="H9165" s="1" t="s">
        <v>24</v>
      </c>
      <c r="I9165" s="1" t="s">
        <v>25</v>
      </c>
      <c r="J9165" s="1" t="s">
        <v>273</v>
      </c>
      <c r="K9165" s="1" t="s">
        <v>191</v>
      </c>
      <c r="L9165" s="1">
        <v>60610</v>
      </c>
      <c r="M9165" s="1" t="s">
        <v>97</v>
      </c>
      <c r="N9165" s="1" t="s">
        <v>4592</v>
      </c>
      <c r="O9165" s="1" t="s">
        <v>66</v>
      </c>
      <c r="P9165" s="1" t="s">
        <v>146</v>
      </c>
      <c r="Q9165" s="1" t="s">
        <v>4593</v>
      </c>
      <c r="R9165" s="1">
        <v>2.3760000000000003</v>
      </c>
      <c r="S9165" s="1">
        <v>3</v>
      </c>
      <c r="T9165" s="1">
        <v>0.2</v>
      </c>
      <c r="U9165" s="1">
        <v>0.74249999999999994</v>
      </c>
      <c r="V9165" s="3" t="str">
        <f>IF(M9165=People!$B$5,People!$A$5,IF(M9165=People!$B$4,People!$A$4,IF(M9165=People!$B$3,People!$A$3,IF(M9165=People!$B$2,People!$A$2,0))))</f>
        <v>Kelly Williams</v>
      </c>
      <c r="W9165" s="3" t="str">
        <f>IFERROR(INDEX(Returns!A:A,MATCH(B9165,Returns!B:B,0)),"No")</f>
        <v>No</v>
      </c>
    </row>
    <row r="9166" spans="1:23" x14ac:dyDescent="0.2">
      <c r="A9166" s="1">
        <v>9165</v>
      </c>
      <c r="B9166" t="s">
        <v>10538</v>
      </c>
      <c r="C9166" s="2">
        <v>42894</v>
      </c>
      <c r="D9166" s="2">
        <v>42898</v>
      </c>
      <c r="E9166" s="1" t="s">
        <v>46</v>
      </c>
      <c r="F9166" s="1" t="s">
        <v>5138</v>
      </c>
      <c r="G9166" s="1" t="s">
        <v>5139</v>
      </c>
      <c r="H9166" s="1" t="s">
        <v>24</v>
      </c>
      <c r="I9166" s="1" t="s">
        <v>25</v>
      </c>
      <c r="J9166" s="1" t="s">
        <v>273</v>
      </c>
      <c r="K9166" s="1" t="s">
        <v>191</v>
      </c>
      <c r="L9166" s="1">
        <v>60610</v>
      </c>
      <c r="M9166" s="1" t="s">
        <v>97</v>
      </c>
      <c r="N9166" s="1" t="s">
        <v>2766</v>
      </c>
      <c r="O9166" s="1" t="s">
        <v>43</v>
      </c>
      <c r="P9166" s="1" t="s">
        <v>73</v>
      </c>
      <c r="Q9166" s="1" t="s">
        <v>2767</v>
      </c>
      <c r="R9166" s="1">
        <v>143.12799999999996</v>
      </c>
      <c r="S9166" s="1">
        <v>2</v>
      </c>
      <c r="T9166" s="1">
        <v>0.8</v>
      </c>
      <c r="U9166" s="1">
        <v>-393.60200000000009</v>
      </c>
      <c r="V9166" s="3" t="str">
        <f>IF(M9166=People!$B$5,People!$A$5,IF(M9166=People!$B$4,People!$A$4,IF(M9166=People!$B$3,People!$A$3,IF(M9166=People!$B$2,People!$A$2,0))))</f>
        <v>Kelly Williams</v>
      </c>
      <c r="W9166" s="3" t="str">
        <f>IFERROR(INDEX(Returns!A:A,MATCH(B9166,Returns!B:B,0)),"No")</f>
        <v>No</v>
      </c>
    </row>
    <row r="9167" spans="1:23" x14ac:dyDescent="0.2">
      <c r="A9167" s="1">
        <v>9166</v>
      </c>
      <c r="B9167" t="s">
        <v>10539</v>
      </c>
      <c r="C9167" s="2">
        <v>43275</v>
      </c>
      <c r="D9167" s="2">
        <v>43277</v>
      </c>
      <c r="E9167" s="1" t="s">
        <v>21</v>
      </c>
      <c r="F9167" s="1" t="s">
        <v>591</v>
      </c>
      <c r="G9167" s="1" t="s">
        <v>592</v>
      </c>
      <c r="H9167" s="1" t="s">
        <v>24</v>
      </c>
      <c r="I9167" s="1" t="s">
        <v>25</v>
      </c>
      <c r="J9167" s="1" t="s">
        <v>833</v>
      </c>
      <c r="K9167" s="1" t="s">
        <v>40</v>
      </c>
      <c r="L9167" s="1">
        <v>92037</v>
      </c>
      <c r="M9167" s="1" t="s">
        <v>41</v>
      </c>
      <c r="N9167" s="1" t="s">
        <v>5826</v>
      </c>
      <c r="O9167" s="1" t="s">
        <v>66</v>
      </c>
      <c r="P9167" s="1" t="s">
        <v>601</v>
      </c>
      <c r="Q9167" s="1" t="s">
        <v>5827</v>
      </c>
      <c r="R9167" s="1">
        <v>4476.8</v>
      </c>
      <c r="S9167" s="1">
        <v>4</v>
      </c>
      <c r="T9167" s="1">
        <v>0.2</v>
      </c>
      <c r="U9167" s="1">
        <v>503.63999999999965</v>
      </c>
      <c r="V9167" s="3" t="str">
        <f>IF(M9167=People!$B$5,People!$A$5,IF(M9167=People!$B$4,People!$A$4,IF(M9167=People!$B$3,People!$A$3,IF(M9167=People!$B$2,People!$A$2,0))))</f>
        <v>Anna Andreadi</v>
      </c>
      <c r="W9167" s="3" t="str">
        <f>IFERROR(INDEX(Returns!A:A,MATCH(B9167,Returns!B:B,0)),"No")</f>
        <v>No</v>
      </c>
    </row>
    <row r="9168" spans="1:23" x14ac:dyDescent="0.2">
      <c r="A9168" s="1">
        <v>9167</v>
      </c>
      <c r="B9168" t="s">
        <v>10539</v>
      </c>
      <c r="C9168" s="2">
        <v>43275</v>
      </c>
      <c r="D9168" s="2">
        <v>43277</v>
      </c>
      <c r="E9168" s="1" t="s">
        <v>21</v>
      </c>
      <c r="F9168" s="1" t="s">
        <v>591</v>
      </c>
      <c r="G9168" s="1" t="s">
        <v>592</v>
      </c>
      <c r="H9168" s="1" t="s">
        <v>24</v>
      </c>
      <c r="I9168" s="1" t="s">
        <v>25</v>
      </c>
      <c r="J9168" s="1" t="s">
        <v>833</v>
      </c>
      <c r="K9168" s="1" t="s">
        <v>40</v>
      </c>
      <c r="L9168" s="1">
        <v>92037</v>
      </c>
      <c r="M9168" s="1" t="s">
        <v>41</v>
      </c>
      <c r="N9168" s="1" t="s">
        <v>3164</v>
      </c>
      <c r="O9168" s="1" t="s">
        <v>43</v>
      </c>
      <c r="P9168" s="1" t="s">
        <v>84</v>
      </c>
      <c r="Q9168" s="1" t="s">
        <v>3165</v>
      </c>
      <c r="R9168" s="1">
        <v>104.85</v>
      </c>
      <c r="S9168" s="1">
        <v>1</v>
      </c>
      <c r="T9168" s="1">
        <v>0</v>
      </c>
      <c r="U9168" s="1">
        <v>50.327999999999996</v>
      </c>
      <c r="V9168" s="3" t="str">
        <f>IF(M9168=People!$B$5,People!$A$5,IF(M9168=People!$B$4,People!$A$4,IF(M9168=People!$B$3,People!$A$3,IF(M9168=People!$B$2,People!$A$2,0))))</f>
        <v>Anna Andreadi</v>
      </c>
      <c r="W9168" s="3" t="str">
        <f>IFERROR(INDEX(Returns!A:A,MATCH(B9168,Returns!B:B,0)),"No")</f>
        <v>No</v>
      </c>
    </row>
    <row r="9169" spans="1:23" x14ac:dyDescent="0.2">
      <c r="A9169" s="1">
        <v>9168</v>
      </c>
      <c r="B9169" t="s">
        <v>10539</v>
      </c>
      <c r="C9169" s="2">
        <v>43275</v>
      </c>
      <c r="D9169" s="2">
        <v>43277</v>
      </c>
      <c r="E9169" s="1" t="s">
        <v>21</v>
      </c>
      <c r="F9169" s="1" t="s">
        <v>591</v>
      </c>
      <c r="G9169" s="1" t="s">
        <v>592</v>
      </c>
      <c r="H9169" s="1" t="s">
        <v>24</v>
      </c>
      <c r="I9169" s="1" t="s">
        <v>25</v>
      </c>
      <c r="J9169" s="1" t="s">
        <v>833</v>
      </c>
      <c r="K9169" s="1" t="s">
        <v>40</v>
      </c>
      <c r="L9169" s="1">
        <v>92037</v>
      </c>
      <c r="M9169" s="1" t="s">
        <v>41</v>
      </c>
      <c r="N9169" s="1" t="s">
        <v>4587</v>
      </c>
      <c r="O9169" s="1" t="s">
        <v>43</v>
      </c>
      <c r="P9169" s="1" t="s">
        <v>73</v>
      </c>
      <c r="Q9169" s="1" t="s">
        <v>4588</v>
      </c>
      <c r="R9169" s="1">
        <v>241.44</v>
      </c>
      <c r="S9169" s="1">
        <v>3</v>
      </c>
      <c r="T9169" s="1">
        <v>0</v>
      </c>
      <c r="U9169" s="1">
        <v>72.431999999999988</v>
      </c>
      <c r="V9169" s="3" t="str">
        <f>IF(M9169=People!$B$5,People!$A$5,IF(M9169=People!$B$4,People!$A$4,IF(M9169=People!$B$3,People!$A$3,IF(M9169=People!$B$2,People!$A$2,0))))</f>
        <v>Anna Andreadi</v>
      </c>
      <c r="W9169" s="3" t="str">
        <f>IFERROR(INDEX(Returns!A:A,MATCH(B9169,Returns!B:B,0)),"No")</f>
        <v>No</v>
      </c>
    </row>
    <row r="9170" spans="1:23" x14ac:dyDescent="0.2">
      <c r="A9170" s="1">
        <v>9169</v>
      </c>
      <c r="B9170" t="s">
        <v>10540</v>
      </c>
      <c r="C9170" s="2">
        <v>43174</v>
      </c>
      <c r="D9170" s="2">
        <v>43178</v>
      </c>
      <c r="E9170" s="1" t="s">
        <v>46</v>
      </c>
      <c r="F9170" s="1" t="s">
        <v>2260</v>
      </c>
      <c r="G9170" s="1" t="s">
        <v>2261</v>
      </c>
      <c r="H9170" s="1" t="s">
        <v>94</v>
      </c>
      <c r="I9170" s="1" t="s">
        <v>25</v>
      </c>
      <c r="J9170" s="1" t="s">
        <v>294</v>
      </c>
      <c r="K9170" s="1" t="s">
        <v>1296</v>
      </c>
      <c r="L9170" s="1">
        <v>39212</v>
      </c>
      <c r="M9170" s="1" t="s">
        <v>28</v>
      </c>
      <c r="N9170" s="1" t="s">
        <v>2007</v>
      </c>
      <c r="O9170" s="1" t="s">
        <v>43</v>
      </c>
      <c r="P9170" s="1" t="s">
        <v>84</v>
      </c>
      <c r="Q9170" s="1" t="s">
        <v>2008</v>
      </c>
      <c r="R9170" s="1">
        <v>319.76</v>
      </c>
      <c r="S9170" s="1">
        <v>14</v>
      </c>
      <c r="T9170" s="1">
        <v>0</v>
      </c>
      <c r="U9170" s="1">
        <v>147.08959999999999</v>
      </c>
      <c r="V9170" s="3" t="str">
        <f>IF(M9170=People!$B$5,People!$A$5,IF(M9170=People!$B$4,People!$A$4,IF(M9170=People!$B$3,People!$A$3,IF(M9170=People!$B$2,People!$A$2,0))))</f>
        <v>Cassandra Brandow</v>
      </c>
      <c r="W9170" s="3" t="str">
        <f>IFERROR(INDEX(Returns!A:A,MATCH(B9170,Returns!B:B,0)),"No")</f>
        <v>No</v>
      </c>
    </row>
    <row r="9171" spans="1:23" x14ac:dyDescent="0.2">
      <c r="A9171" s="1">
        <v>9170</v>
      </c>
      <c r="B9171" t="s">
        <v>10540</v>
      </c>
      <c r="C9171" s="2">
        <v>43174</v>
      </c>
      <c r="D9171" s="2">
        <v>43178</v>
      </c>
      <c r="E9171" s="1" t="s">
        <v>46</v>
      </c>
      <c r="F9171" s="1" t="s">
        <v>2260</v>
      </c>
      <c r="G9171" s="1" t="s">
        <v>2261</v>
      </c>
      <c r="H9171" s="1" t="s">
        <v>94</v>
      </c>
      <c r="I9171" s="1" t="s">
        <v>25</v>
      </c>
      <c r="J9171" s="1" t="s">
        <v>294</v>
      </c>
      <c r="K9171" s="1" t="s">
        <v>1296</v>
      </c>
      <c r="L9171" s="1">
        <v>39212</v>
      </c>
      <c r="M9171" s="1" t="s">
        <v>28</v>
      </c>
      <c r="N9171" s="1" t="s">
        <v>2007</v>
      </c>
      <c r="O9171" s="1" t="s">
        <v>43</v>
      </c>
      <c r="P9171" s="1" t="s">
        <v>84</v>
      </c>
      <c r="Q9171" s="1" t="s">
        <v>2008</v>
      </c>
      <c r="R9171" s="1">
        <v>45.68</v>
      </c>
      <c r="S9171" s="1">
        <v>2</v>
      </c>
      <c r="T9171" s="1">
        <v>0</v>
      </c>
      <c r="U9171" s="1">
        <v>21.012799999999999</v>
      </c>
      <c r="V9171" s="3" t="str">
        <f>IF(M9171=People!$B$5,People!$A$5,IF(M9171=People!$B$4,People!$A$4,IF(M9171=People!$B$3,People!$A$3,IF(M9171=People!$B$2,People!$A$2,0))))</f>
        <v>Cassandra Brandow</v>
      </c>
      <c r="W9171" s="3" t="str">
        <f>IFERROR(INDEX(Returns!A:A,MATCH(B9171,Returns!B:B,0)),"No")</f>
        <v>No</v>
      </c>
    </row>
    <row r="9172" spans="1:23" x14ac:dyDescent="0.2">
      <c r="A9172" s="1">
        <v>9171</v>
      </c>
      <c r="B9172" t="s">
        <v>10541</v>
      </c>
      <c r="C9172" s="2">
        <v>43435</v>
      </c>
      <c r="D9172" s="2">
        <v>43435</v>
      </c>
      <c r="E9172" s="1" t="s">
        <v>1126</v>
      </c>
      <c r="F9172" s="1" t="s">
        <v>4866</v>
      </c>
      <c r="G9172" s="1" t="s">
        <v>4867</v>
      </c>
      <c r="H9172" s="1" t="s">
        <v>94</v>
      </c>
      <c r="I9172" s="1" t="s">
        <v>25</v>
      </c>
      <c r="J9172" s="1" t="s">
        <v>5681</v>
      </c>
      <c r="K9172" s="1" t="s">
        <v>40</v>
      </c>
      <c r="L9172" s="1">
        <v>93030</v>
      </c>
      <c r="M9172" s="1" t="s">
        <v>41</v>
      </c>
      <c r="N9172" s="1" t="s">
        <v>1570</v>
      </c>
      <c r="O9172" s="1" t="s">
        <v>30</v>
      </c>
      <c r="P9172" s="1" t="s">
        <v>60</v>
      </c>
      <c r="Q9172" s="1" t="s">
        <v>1571</v>
      </c>
      <c r="R9172" s="1">
        <v>31.96</v>
      </c>
      <c r="S9172" s="1">
        <v>2</v>
      </c>
      <c r="T9172" s="1">
        <v>0</v>
      </c>
      <c r="U9172" s="1">
        <v>1.597999999999999</v>
      </c>
      <c r="V9172" s="3" t="str">
        <f>IF(M9172=People!$B$5,People!$A$5,IF(M9172=People!$B$4,People!$A$4,IF(M9172=People!$B$3,People!$A$3,IF(M9172=People!$B$2,People!$A$2,0))))</f>
        <v>Anna Andreadi</v>
      </c>
      <c r="W9172" s="3" t="str">
        <f>IFERROR(INDEX(Returns!A:A,MATCH(B9172,Returns!B:B,0)),"No")</f>
        <v>No</v>
      </c>
    </row>
    <row r="9173" spans="1:23" x14ac:dyDescent="0.2">
      <c r="A9173" s="1">
        <v>9172</v>
      </c>
      <c r="B9173" t="s">
        <v>10541</v>
      </c>
      <c r="C9173" s="2">
        <v>43435</v>
      </c>
      <c r="D9173" s="2">
        <v>43435</v>
      </c>
      <c r="E9173" s="1" t="s">
        <v>1126</v>
      </c>
      <c r="F9173" s="1" t="s">
        <v>4866</v>
      </c>
      <c r="G9173" s="1" t="s">
        <v>4867</v>
      </c>
      <c r="H9173" s="1" t="s">
        <v>94</v>
      </c>
      <c r="I9173" s="1" t="s">
        <v>25</v>
      </c>
      <c r="J9173" s="1" t="s">
        <v>5681</v>
      </c>
      <c r="K9173" s="1" t="s">
        <v>40</v>
      </c>
      <c r="L9173" s="1">
        <v>93030</v>
      </c>
      <c r="M9173" s="1" t="s">
        <v>41</v>
      </c>
      <c r="N9173" s="1" t="s">
        <v>3423</v>
      </c>
      <c r="O9173" s="1" t="s">
        <v>43</v>
      </c>
      <c r="P9173" s="1" t="s">
        <v>84</v>
      </c>
      <c r="Q9173" s="1" t="s">
        <v>3424</v>
      </c>
      <c r="R9173" s="1">
        <v>47.9</v>
      </c>
      <c r="S9173" s="1">
        <v>1</v>
      </c>
      <c r="T9173" s="1">
        <v>0</v>
      </c>
      <c r="U9173" s="1">
        <v>22.991999999999997</v>
      </c>
      <c r="V9173" s="3" t="str">
        <f>IF(M9173=People!$B$5,People!$A$5,IF(M9173=People!$B$4,People!$A$4,IF(M9173=People!$B$3,People!$A$3,IF(M9173=People!$B$2,People!$A$2,0))))</f>
        <v>Anna Andreadi</v>
      </c>
      <c r="W9173" s="3" t="str">
        <f>IFERROR(INDEX(Returns!A:A,MATCH(B9173,Returns!B:B,0)),"No")</f>
        <v>No</v>
      </c>
    </row>
    <row r="9174" spans="1:23" x14ac:dyDescent="0.2">
      <c r="A9174" s="1">
        <v>9173</v>
      </c>
      <c r="B9174" t="s">
        <v>10541</v>
      </c>
      <c r="C9174" s="2">
        <v>43435</v>
      </c>
      <c r="D9174" s="2">
        <v>43435</v>
      </c>
      <c r="E9174" s="1" t="s">
        <v>1126</v>
      </c>
      <c r="F9174" s="1" t="s">
        <v>4866</v>
      </c>
      <c r="G9174" s="1" t="s">
        <v>4867</v>
      </c>
      <c r="H9174" s="1" t="s">
        <v>94</v>
      </c>
      <c r="I9174" s="1" t="s">
        <v>25</v>
      </c>
      <c r="J9174" s="1" t="s">
        <v>5681</v>
      </c>
      <c r="K9174" s="1" t="s">
        <v>40</v>
      </c>
      <c r="L9174" s="1">
        <v>93030</v>
      </c>
      <c r="M9174" s="1" t="s">
        <v>41</v>
      </c>
      <c r="N9174" s="1" t="s">
        <v>2851</v>
      </c>
      <c r="O9174" s="1" t="s">
        <v>43</v>
      </c>
      <c r="P9174" s="1" t="s">
        <v>55</v>
      </c>
      <c r="Q9174" s="1" t="s">
        <v>2852</v>
      </c>
      <c r="R9174" s="1">
        <v>1112.94</v>
      </c>
      <c r="S9174" s="1">
        <v>3</v>
      </c>
      <c r="T9174" s="1">
        <v>0</v>
      </c>
      <c r="U9174" s="1">
        <v>222.58799999999991</v>
      </c>
      <c r="V9174" s="3" t="str">
        <f>IF(M9174=People!$B$5,People!$A$5,IF(M9174=People!$B$4,People!$A$4,IF(M9174=People!$B$3,People!$A$3,IF(M9174=People!$B$2,People!$A$2,0))))</f>
        <v>Anna Andreadi</v>
      </c>
      <c r="W9174" s="3" t="str">
        <f>IFERROR(INDEX(Returns!A:A,MATCH(B9174,Returns!B:B,0)),"No")</f>
        <v>No</v>
      </c>
    </row>
    <row r="9175" spans="1:23" x14ac:dyDescent="0.2">
      <c r="A9175" s="1">
        <v>9174</v>
      </c>
      <c r="B9175" t="s">
        <v>10541</v>
      </c>
      <c r="C9175" s="2">
        <v>43435</v>
      </c>
      <c r="D9175" s="2">
        <v>43435</v>
      </c>
      <c r="E9175" s="1" t="s">
        <v>1126</v>
      </c>
      <c r="F9175" s="1" t="s">
        <v>4866</v>
      </c>
      <c r="G9175" s="1" t="s">
        <v>4867</v>
      </c>
      <c r="H9175" s="1" t="s">
        <v>94</v>
      </c>
      <c r="I9175" s="1" t="s">
        <v>25</v>
      </c>
      <c r="J9175" s="1" t="s">
        <v>5681</v>
      </c>
      <c r="K9175" s="1" t="s">
        <v>40</v>
      </c>
      <c r="L9175" s="1">
        <v>93030</v>
      </c>
      <c r="M9175" s="1" t="s">
        <v>41</v>
      </c>
      <c r="N9175" s="1" t="s">
        <v>1964</v>
      </c>
      <c r="O9175" s="1" t="s">
        <v>43</v>
      </c>
      <c r="P9175" s="1" t="s">
        <v>157</v>
      </c>
      <c r="Q9175" s="1" t="s">
        <v>1965</v>
      </c>
      <c r="R9175" s="1">
        <v>22.919999999999998</v>
      </c>
      <c r="S9175" s="1">
        <v>3</v>
      </c>
      <c r="T9175" s="1">
        <v>0</v>
      </c>
      <c r="U9175" s="1">
        <v>11.230799999999999</v>
      </c>
      <c r="V9175" s="3" t="str">
        <f>IF(M9175=People!$B$5,People!$A$5,IF(M9175=People!$B$4,People!$A$4,IF(M9175=People!$B$3,People!$A$3,IF(M9175=People!$B$2,People!$A$2,0))))</f>
        <v>Anna Andreadi</v>
      </c>
      <c r="W9175" s="3" t="str">
        <f>IFERROR(INDEX(Returns!A:A,MATCH(B9175,Returns!B:B,0)),"No")</f>
        <v>No</v>
      </c>
    </row>
    <row r="9176" spans="1:23" x14ac:dyDescent="0.2">
      <c r="A9176" s="1">
        <v>9175</v>
      </c>
      <c r="B9176" t="s">
        <v>10542</v>
      </c>
      <c r="C9176" s="2">
        <v>43628</v>
      </c>
      <c r="D9176" s="2">
        <v>43630</v>
      </c>
      <c r="E9176" s="1" t="s">
        <v>21</v>
      </c>
      <c r="F9176" s="1" t="s">
        <v>5574</v>
      </c>
      <c r="G9176" s="1" t="s">
        <v>5575</v>
      </c>
      <c r="H9176" s="1" t="s">
        <v>24</v>
      </c>
      <c r="I9176" s="1" t="s">
        <v>25</v>
      </c>
      <c r="J9176" s="1" t="s">
        <v>3475</v>
      </c>
      <c r="K9176" s="1" t="s">
        <v>89</v>
      </c>
      <c r="L9176" s="1">
        <v>98031</v>
      </c>
      <c r="M9176" s="1" t="s">
        <v>41</v>
      </c>
      <c r="N9176" s="1" t="s">
        <v>3217</v>
      </c>
      <c r="O9176" s="1" t="s">
        <v>66</v>
      </c>
      <c r="P9176" s="1" t="s">
        <v>67</v>
      </c>
      <c r="Q9176" s="1" t="s">
        <v>3218</v>
      </c>
      <c r="R9176" s="1">
        <v>71.975999999999999</v>
      </c>
      <c r="S9176" s="1">
        <v>3</v>
      </c>
      <c r="T9176" s="1">
        <v>0.2</v>
      </c>
      <c r="U9176" s="1">
        <v>8.9969999999999892</v>
      </c>
      <c r="V9176" s="3" t="str">
        <f>IF(M9176=People!$B$5,People!$A$5,IF(M9176=People!$B$4,People!$A$4,IF(M9176=People!$B$3,People!$A$3,IF(M9176=People!$B$2,People!$A$2,0))))</f>
        <v>Anna Andreadi</v>
      </c>
      <c r="W9176" s="3" t="str">
        <f>IFERROR(INDEX(Returns!A:A,MATCH(B9176,Returns!B:B,0)),"No")</f>
        <v>No</v>
      </c>
    </row>
    <row r="9177" spans="1:23" x14ac:dyDescent="0.2">
      <c r="A9177" s="1">
        <v>9176</v>
      </c>
      <c r="B9177" t="s">
        <v>10542</v>
      </c>
      <c r="C9177" s="2">
        <v>43628</v>
      </c>
      <c r="D9177" s="2">
        <v>43630</v>
      </c>
      <c r="E9177" s="1" t="s">
        <v>21</v>
      </c>
      <c r="F9177" s="1" t="s">
        <v>5574</v>
      </c>
      <c r="G9177" s="1" t="s">
        <v>5575</v>
      </c>
      <c r="H9177" s="1" t="s">
        <v>24</v>
      </c>
      <c r="I9177" s="1" t="s">
        <v>25</v>
      </c>
      <c r="J9177" s="1" t="s">
        <v>3475</v>
      </c>
      <c r="K9177" s="1" t="s">
        <v>89</v>
      </c>
      <c r="L9177" s="1">
        <v>98031</v>
      </c>
      <c r="M9177" s="1" t="s">
        <v>41</v>
      </c>
      <c r="N9177" s="1" t="s">
        <v>3202</v>
      </c>
      <c r="O9177" s="1" t="s">
        <v>43</v>
      </c>
      <c r="P9177" s="1" t="s">
        <v>84</v>
      </c>
      <c r="Q9177" s="1" t="s">
        <v>3203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3" t="str">
        <f>IF(M9177=People!$B$5,People!$A$5,IF(M9177=People!$B$4,People!$A$4,IF(M9177=People!$B$3,People!$A$3,IF(M9177=People!$B$2,People!$A$2,0))))</f>
        <v>Anna Andreadi</v>
      </c>
      <c r="W9177" s="3" t="str">
        <f>IFERROR(INDEX(Returns!A:A,MATCH(B9177,Returns!B:B,0)),"No")</f>
        <v>No</v>
      </c>
    </row>
    <row r="9178" spans="1:23" x14ac:dyDescent="0.2">
      <c r="A9178" s="1">
        <v>9177</v>
      </c>
      <c r="B9178" t="s">
        <v>10543</v>
      </c>
      <c r="C9178" s="2">
        <v>43178</v>
      </c>
      <c r="D9178" s="2">
        <v>43183</v>
      </c>
      <c r="E9178" s="1" t="s">
        <v>46</v>
      </c>
      <c r="F9178" s="1" t="s">
        <v>3955</v>
      </c>
      <c r="G9178" s="1" t="s">
        <v>3956</v>
      </c>
      <c r="H9178" s="1" t="s">
        <v>38</v>
      </c>
      <c r="I9178" s="1" t="s">
        <v>25</v>
      </c>
      <c r="J9178" s="1" t="s">
        <v>4408</v>
      </c>
      <c r="K9178" s="1" t="s">
        <v>300</v>
      </c>
      <c r="L9178" s="1">
        <v>37211</v>
      </c>
      <c r="M9178" s="1" t="s">
        <v>28</v>
      </c>
      <c r="N9178" s="1" t="s">
        <v>1056</v>
      </c>
      <c r="O9178" s="1" t="s">
        <v>43</v>
      </c>
      <c r="P9178" s="1" t="s">
        <v>70</v>
      </c>
      <c r="Q9178" s="1" t="s">
        <v>1057</v>
      </c>
      <c r="R9178" s="1">
        <v>31.086000000000006</v>
      </c>
      <c r="S9178" s="1">
        <v>3</v>
      </c>
      <c r="T9178" s="1">
        <v>0.7</v>
      </c>
      <c r="U9178" s="1">
        <v>-20.72399999999999</v>
      </c>
      <c r="V9178" s="3" t="str">
        <f>IF(M9178=People!$B$5,People!$A$5,IF(M9178=People!$B$4,People!$A$4,IF(M9178=People!$B$3,People!$A$3,IF(M9178=People!$B$2,People!$A$2,0))))</f>
        <v>Cassandra Brandow</v>
      </c>
      <c r="W9178" s="3" t="str">
        <f>IFERROR(INDEX(Returns!A:A,MATCH(B9178,Returns!B:B,0)),"No")</f>
        <v>No</v>
      </c>
    </row>
    <row r="9179" spans="1:23" x14ac:dyDescent="0.2">
      <c r="A9179" s="1">
        <v>9178</v>
      </c>
      <c r="B9179" t="s">
        <v>10544</v>
      </c>
      <c r="C9179" s="2">
        <v>43418</v>
      </c>
      <c r="D9179" s="2">
        <v>43422</v>
      </c>
      <c r="E9179" s="1" t="s">
        <v>46</v>
      </c>
      <c r="F9179" s="1" t="s">
        <v>225</v>
      </c>
      <c r="G9179" s="1" t="s">
        <v>226</v>
      </c>
      <c r="H9179" s="1" t="s">
        <v>24</v>
      </c>
      <c r="I9179" s="1" t="s">
        <v>25</v>
      </c>
      <c r="J9179" s="1" t="s">
        <v>239</v>
      </c>
      <c r="K9179" s="1" t="s">
        <v>240</v>
      </c>
      <c r="L9179" s="1">
        <v>10035</v>
      </c>
      <c r="M9179" s="1" t="s">
        <v>135</v>
      </c>
      <c r="N9179" s="1" t="s">
        <v>5444</v>
      </c>
      <c r="O9179" s="1" t="s">
        <v>66</v>
      </c>
      <c r="P9179" s="1" t="s">
        <v>67</v>
      </c>
      <c r="Q9179" s="1" t="s">
        <v>5445</v>
      </c>
      <c r="R9179" s="1">
        <v>13.98</v>
      </c>
      <c r="S9179" s="1">
        <v>2</v>
      </c>
      <c r="T9179" s="1">
        <v>0</v>
      </c>
      <c r="U9179" s="1">
        <v>3.9144000000000005</v>
      </c>
      <c r="V9179" s="3" t="str">
        <f>IF(M9179=People!$B$5,People!$A$5,IF(M9179=People!$B$4,People!$A$4,IF(M9179=People!$B$3,People!$A$3,IF(M9179=People!$B$2,People!$A$2,0))))</f>
        <v>Chuck Magee</v>
      </c>
      <c r="W9179" s="3" t="str">
        <f>IFERROR(INDEX(Returns!A:A,MATCH(B9179,Returns!B:B,0)),"No")</f>
        <v>No</v>
      </c>
    </row>
    <row r="9180" spans="1:23" x14ac:dyDescent="0.2">
      <c r="A9180" s="1">
        <v>9179</v>
      </c>
      <c r="B9180" t="s">
        <v>10544</v>
      </c>
      <c r="C9180" s="2">
        <v>43418</v>
      </c>
      <c r="D9180" s="2">
        <v>43422</v>
      </c>
      <c r="E9180" s="1" t="s">
        <v>46</v>
      </c>
      <c r="F9180" s="1" t="s">
        <v>225</v>
      </c>
      <c r="G9180" s="1" t="s">
        <v>226</v>
      </c>
      <c r="H9180" s="1" t="s">
        <v>24</v>
      </c>
      <c r="I9180" s="1" t="s">
        <v>25</v>
      </c>
      <c r="J9180" s="1" t="s">
        <v>239</v>
      </c>
      <c r="K9180" s="1" t="s">
        <v>240</v>
      </c>
      <c r="L9180" s="1">
        <v>10035</v>
      </c>
      <c r="M9180" s="1" t="s">
        <v>135</v>
      </c>
      <c r="N9180" s="1" t="s">
        <v>5007</v>
      </c>
      <c r="O9180" s="1" t="s">
        <v>43</v>
      </c>
      <c r="P9180" s="1" t="s">
        <v>63</v>
      </c>
      <c r="Q9180" s="1" t="s">
        <v>5008</v>
      </c>
      <c r="R9180" s="1">
        <v>23.65</v>
      </c>
      <c r="S9180" s="1">
        <v>1</v>
      </c>
      <c r="T9180" s="1">
        <v>0</v>
      </c>
      <c r="U9180" s="1">
        <v>6.1490000000000009</v>
      </c>
      <c r="V9180" s="3" t="str">
        <f>IF(M9180=People!$B$5,People!$A$5,IF(M9180=People!$B$4,People!$A$4,IF(M9180=People!$B$3,People!$A$3,IF(M9180=People!$B$2,People!$A$2,0))))</f>
        <v>Chuck Magee</v>
      </c>
      <c r="W9180" s="3" t="str">
        <f>IFERROR(INDEX(Returns!A:A,MATCH(B9180,Returns!B:B,0)),"No")</f>
        <v>No</v>
      </c>
    </row>
    <row r="9181" spans="1:23" x14ac:dyDescent="0.2">
      <c r="A9181" s="1">
        <v>9180</v>
      </c>
      <c r="B9181" t="s">
        <v>10545</v>
      </c>
      <c r="C9181" s="2">
        <v>43684</v>
      </c>
      <c r="D9181" s="2">
        <v>43688</v>
      </c>
      <c r="E9181" s="1" t="s">
        <v>46</v>
      </c>
      <c r="F9181" s="1" t="s">
        <v>1099</v>
      </c>
      <c r="G9181" s="1" t="s">
        <v>1100</v>
      </c>
      <c r="H9181" s="1" t="s">
        <v>24</v>
      </c>
      <c r="I9181" s="1" t="s">
        <v>25</v>
      </c>
      <c r="J9181" s="1" t="s">
        <v>3274</v>
      </c>
      <c r="K9181" s="1" t="s">
        <v>40</v>
      </c>
      <c r="L9181" s="1">
        <v>92683</v>
      </c>
      <c r="M9181" s="1" t="s">
        <v>41</v>
      </c>
      <c r="N9181" s="1" t="s">
        <v>4939</v>
      </c>
      <c r="O9181" s="1" t="s">
        <v>66</v>
      </c>
      <c r="P9181" s="1" t="s">
        <v>67</v>
      </c>
      <c r="Q9181" s="1" t="s">
        <v>4940</v>
      </c>
      <c r="R9181" s="1">
        <v>707.88</v>
      </c>
      <c r="S9181" s="1">
        <v>3</v>
      </c>
      <c r="T9181" s="1">
        <v>0.2</v>
      </c>
      <c r="U9181" s="1">
        <v>44.242500000000035</v>
      </c>
      <c r="V9181" s="3" t="str">
        <f>IF(M9181=People!$B$5,People!$A$5,IF(M9181=People!$B$4,People!$A$4,IF(M9181=People!$B$3,People!$A$3,IF(M9181=People!$B$2,People!$A$2,0))))</f>
        <v>Anna Andreadi</v>
      </c>
      <c r="W9181" s="3" t="str">
        <f>IFERROR(INDEX(Returns!A:A,MATCH(B9181,Returns!B:B,0)),"No")</f>
        <v>No</v>
      </c>
    </row>
    <row r="9182" spans="1:23" x14ac:dyDescent="0.2">
      <c r="A9182" s="1">
        <v>9181</v>
      </c>
      <c r="B9182" t="s">
        <v>10545</v>
      </c>
      <c r="C9182" s="2">
        <v>43684</v>
      </c>
      <c r="D9182" s="2">
        <v>43688</v>
      </c>
      <c r="E9182" s="1" t="s">
        <v>46</v>
      </c>
      <c r="F9182" s="1" t="s">
        <v>1099</v>
      </c>
      <c r="G9182" s="1" t="s">
        <v>1100</v>
      </c>
      <c r="H9182" s="1" t="s">
        <v>24</v>
      </c>
      <c r="I9182" s="1" t="s">
        <v>25</v>
      </c>
      <c r="J9182" s="1" t="s">
        <v>3274</v>
      </c>
      <c r="K9182" s="1" t="s">
        <v>40</v>
      </c>
      <c r="L9182" s="1">
        <v>92683</v>
      </c>
      <c r="M9182" s="1" t="s">
        <v>41</v>
      </c>
      <c r="N9182" s="1" t="s">
        <v>1973</v>
      </c>
      <c r="O9182" s="1" t="s">
        <v>43</v>
      </c>
      <c r="P9182" s="1" t="s">
        <v>70</v>
      </c>
      <c r="Q9182" s="1" t="s">
        <v>1974</v>
      </c>
      <c r="R9182" s="1">
        <v>11.952000000000002</v>
      </c>
      <c r="S9182" s="1">
        <v>3</v>
      </c>
      <c r="T9182" s="1">
        <v>0.2</v>
      </c>
      <c r="U9182" s="1">
        <v>4.1832000000000003</v>
      </c>
      <c r="V9182" s="3" t="str">
        <f>IF(M9182=People!$B$5,People!$A$5,IF(M9182=People!$B$4,People!$A$4,IF(M9182=People!$B$3,People!$A$3,IF(M9182=People!$B$2,People!$A$2,0))))</f>
        <v>Anna Andreadi</v>
      </c>
      <c r="W9182" s="3" t="str">
        <f>IFERROR(INDEX(Returns!A:A,MATCH(B9182,Returns!B:B,0)),"No")</f>
        <v>No</v>
      </c>
    </row>
    <row r="9183" spans="1:23" x14ac:dyDescent="0.2">
      <c r="A9183" s="1">
        <v>9182</v>
      </c>
      <c r="B9183" t="s">
        <v>10545</v>
      </c>
      <c r="C9183" s="2">
        <v>43684</v>
      </c>
      <c r="D9183" s="2">
        <v>43688</v>
      </c>
      <c r="E9183" s="1" t="s">
        <v>46</v>
      </c>
      <c r="F9183" s="1" t="s">
        <v>1099</v>
      </c>
      <c r="G9183" s="1" t="s">
        <v>1100</v>
      </c>
      <c r="H9183" s="1" t="s">
        <v>24</v>
      </c>
      <c r="I9183" s="1" t="s">
        <v>25</v>
      </c>
      <c r="J9183" s="1" t="s">
        <v>3274</v>
      </c>
      <c r="K9183" s="1" t="s">
        <v>40</v>
      </c>
      <c r="L9183" s="1">
        <v>92683</v>
      </c>
      <c r="M9183" s="1" t="s">
        <v>41</v>
      </c>
      <c r="N9183" s="1" t="s">
        <v>5255</v>
      </c>
      <c r="O9183" s="1" t="s">
        <v>43</v>
      </c>
      <c r="P9183" s="1" t="s">
        <v>70</v>
      </c>
      <c r="Q9183" s="1" t="s">
        <v>5256</v>
      </c>
      <c r="R9183" s="1">
        <v>31.128000000000004</v>
      </c>
      <c r="S9183" s="1">
        <v>3</v>
      </c>
      <c r="T9183" s="1">
        <v>0.2</v>
      </c>
      <c r="U9183" s="1">
        <v>11.673000000000002</v>
      </c>
      <c r="V9183" s="3" t="str">
        <f>IF(M9183=People!$B$5,People!$A$5,IF(M9183=People!$B$4,People!$A$4,IF(M9183=People!$B$3,People!$A$3,IF(M9183=People!$B$2,People!$A$2,0))))</f>
        <v>Anna Andreadi</v>
      </c>
      <c r="W9183" s="3" t="str">
        <f>IFERROR(INDEX(Returns!A:A,MATCH(B9183,Returns!B:B,0)),"No")</f>
        <v>No</v>
      </c>
    </row>
    <row r="9184" spans="1:23" x14ac:dyDescent="0.2">
      <c r="A9184" s="1">
        <v>9183</v>
      </c>
      <c r="B9184" t="s">
        <v>10545</v>
      </c>
      <c r="C9184" s="2">
        <v>43684</v>
      </c>
      <c r="D9184" s="2">
        <v>43688</v>
      </c>
      <c r="E9184" s="1" t="s">
        <v>46</v>
      </c>
      <c r="F9184" s="1" t="s">
        <v>1099</v>
      </c>
      <c r="G9184" s="1" t="s">
        <v>1100</v>
      </c>
      <c r="H9184" s="1" t="s">
        <v>24</v>
      </c>
      <c r="I9184" s="1" t="s">
        <v>25</v>
      </c>
      <c r="J9184" s="1" t="s">
        <v>3274</v>
      </c>
      <c r="K9184" s="1" t="s">
        <v>40</v>
      </c>
      <c r="L9184" s="1">
        <v>92683</v>
      </c>
      <c r="M9184" s="1" t="s">
        <v>41</v>
      </c>
      <c r="N9184" s="1" t="s">
        <v>5657</v>
      </c>
      <c r="O9184" s="1" t="s">
        <v>66</v>
      </c>
      <c r="P9184" s="1" t="s">
        <v>146</v>
      </c>
      <c r="Q9184" s="1" t="s">
        <v>5658</v>
      </c>
      <c r="R9184" s="1">
        <v>55.76</v>
      </c>
      <c r="S9184" s="1">
        <v>4</v>
      </c>
      <c r="T9184" s="1">
        <v>0</v>
      </c>
      <c r="U9184" s="1">
        <v>7.8064000000000036</v>
      </c>
      <c r="V9184" s="3" t="str">
        <f>IF(M9184=People!$B$5,People!$A$5,IF(M9184=People!$B$4,People!$A$4,IF(M9184=People!$B$3,People!$A$3,IF(M9184=People!$B$2,People!$A$2,0))))</f>
        <v>Anna Andreadi</v>
      </c>
      <c r="W9184" s="3" t="str">
        <f>IFERROR(INDEX(Returns!A:A,MATCH(B9184,Returns!B:B,0)),"No")</f>
        <v>No</v>
      </c>
    </row>
    <row r="9185" spans="1:23" x14ac:dyDescent="0.2">
      <c r="A9185" s="1">
        <v>9184</v>
      </c>
      <c r="B9185" t="s">
        <v>10545</v>
      </c>
      <c r="C9185" s="2">
        <v>43684</v>
      </c>
      <c r="D9185" s="2">
        <v>43688</v>
      </c>
      <c r="E9185" s="1" t="s">
        <v>46</v>
      </c>
      <c r="F9185" s="1" t="s">
        <v>1099</v>
      </c>
      <c r="G9185" s="1" t="s">
        <v>1100</v>
      </c>
      <c r="H9185" s="1" t="s">
        <v>24</v>
      </c>
      <c r="I9185" s="1" t="s">
        <v>25</v>
      </c>
      <c r="J9185" s="1" t="s">
        <v>3274</v>
      </c>
      <c r="K9185" s="1" t="s">
        <v>40</v>
      </c>
      <c r="L9185" s="1">
        <v>92683</v>
      </c>
      <c r="M9185" s="1" t="s">
        <v>41</v>
      </c>
      <c r="N9185" s="1" t="s">
        <v>1093</v>
      </c>
      <c r="O9185" s="1" t="s">
        <v>43</v>
      </c>
      <c r="P9185" s="1" t="s">
        <v>84</v>
      </c>
      <c r="Q9185" s="1" t="s">
        <v>1094</v>
      </c>
      <c r="R9185" s="1">
        <v>24.56</v>
      </c>
      <c r="S9185" s="1">
        <v>2</v>
      </c>
      <c r="T9185" s="1">
        <v>0</v>
      </c>
      <c r="U9185" s="1">
        <v>11.543199999999999</v>
      </c>
      <c r="V9185" s="3" t="str">
        <f>IF(M9185=People!$B$5,People!$A$5,IF(M9185=People!$B$4,People!$A$4,IF(M9185=People!$B$3,People!$A$3,IF(M9185=People!$B$2,People!$A$2,0))))</f>
        <v>Anna Andreadi</v>
      </c>
      <c r="W9185" s="3" t="str">
        <f>IFERROR(INDEX(Returns!A:A,MATCH(B9185,Returns!B:B,0)),"No")</f>
        <v>No</v>
      </c>
    </row>
    <row r="9186" spans="1:23" x14ac:dyDescent="0.2">
      <c r="A9186" s="1">
        <v>9185</v>
      </c>
      <c r="B9186" t="s">
        <v>10545</v>
      </c>
      <c r="C9186" s="2">
        <v>43684</v>
      </c>
      <c r="D9186" s="2">
        <v>43688</v>
      </c>
      <c r="E9186" s="1" t="s">
        <v>46</v>
      </c>
      <c r="F9186" s="1" t="s">
        <v>1099</v>
      </c>
      <c r="G9186" s="1" t="s">
        <v>1100</v>
      </c>
      <c r="H9186" s="1" t="s">
        <v>24</v>
      </c>
      <c r="I9186" s="1" t="s">
        <v>25</v>
      </c>
      <c r="J9186" s="1" t="s">
        <v>3274</v>
      </c>
      <c r="K9186" s="1" t="s">
        <v>40</v>
      </c>
      <c r="L9186" s="1">
        <v>92683</v>
      </c>
      <c r="M9186" s="1" t="s">
        <v>41</v>
      </c>
      <c r="N9186" s="1" t="s">
        <v>154</v>
      </c>
      <c r="O9186" s="1" t="s">
        <v>30</v>
      </c>
      <c r="P9186" s="1" t="s">
        <v>60</v>
      </c>
      <c r="Q9186" s="1" t="s">
        <v>155</v>
      </c>
      <c r="R9186" s="1">
        <v>51.75</v>
      </c>
      <c r="S9186" s="1">
        <v>1</v>
      </c>
      <c r="T9186" s="1">
        <v>0</v>
      </c>
      <c r="U9186" s="1">
        <v>15.524999999999999</v>
      </c>
      <c r="V9186" s="3" t="str">
        <f>IF(M9186=People!$B$5,People!$A$5,IF(M9186=People!$B$4,People!$A$4,IF(M9186=People!$B$3,People!$A$3,IF(M9186=People!$B$2,People!$A$2,0))))</f>
        <v>Anna Andreadi</v>
      </c>
      <c r="W9186" s="3" t="str">
        <f>IFERROR(INDEX(Returns!A:A,MATCH(B9186,Returns!B:B,0)),"No")</f>
        <v>No</v>
      </c>
    </row>
    <row r="9187" spans="1:23" x14ac:dyDescent="0.2">
      <c r="A9187" s="1">
        <v>9186</v>
      </c>
      <c r="B9187" t="s">
        <v>10545</v>
      </c>
      <c r="C9187" s="2">
        <v>43684</v>
      </c>
      <c r="D9187" s="2">
        <v>43688</v>
      </c>
      <c r="E9187" s="1" t="s">
        <v>46</v>
      </c>
      <c r="F9187" s="1" t="s">
        <v>1099</v>
      </c>
      <c r="G9187" s="1" t="s">
        <v>1100</v>
      </c>
      <c r="H9187" s="1" t="s">
        <v>24</v>
      </c>
      <c r="I9187" s="1" t="s">
        <v>25</v>
      </c>
      <c r="J9187" s="1" t="s">
        <v>3274</v>
      </c>
      <c r="K9187" s="1" t="s">
        <v>40</v>
      </c>
      <c r="L9187" s="1">
        <v>92683</v>
      </c>
      <c r="M9187" s="1" t="s">
        <v>41</v>
      </c>
      <c r="N9187" s="1" t="s">
        <v>5887</v>
      </c>
      <c r="O9187" s="1" t="s">
        <v>30</v>
      </c>
      <c r="P9187" s="1" t="s">
        <v>34</v>
      </c>
      <c r="Q9187" s="1" t="s">
        <v>5888</v>
      </c>
      <c r="R9187" s="1">
        <v>207.18400000000003</v>
      </c>
      <c r="S9187" s="1">
        <v>1</v>
      </c>
      <c r="T9187" s="1">
        <v>0.2</v>
      </c>
      <c r="U9187" s="1">
        <v>25.897999999999982</v>
      </c>
      <c r="V9187" s="3" t="str">
        <f>IF(M9187=People!$B$5,People!$A$5,IF(M9187=People!$B$4,People!$A$4,IF(M9187=People!$B$3,People!$A$3,IF(M9187=People!$B$2,People!$A$2,0))))</f>
        <v>Anna Andreadi</v>
      </c>
      <c r="W9187" s="3" t="str">
        <f>IFERROR(INDEX(Returns!A:A,MATCH(B9187,Returns!B:B,0)),"No")</f>
        <v>No</v>
      </c>
    </row>
    <row r="9188" spans="1:23" x14ac:dyDescent="0.2">
      <c r="A9188" s="1">
        <v>9187</v>
      </c>
      <c r="B9188" t="s">
        <v>10545</v>
      </c>
      <c r="C9188" s="2">
        <v>43684</v>
      </c>
      <c r="D9188" s="2">
        <v>43688</v>
      </c>
      <c r="E9188" s="1" t="s">
        <v>46</v>
      </c>
      <c r="F9188" s="1" t="s">
        <v>1099</v>
      </c>
      <c r="G9188" s="1" t="s">
        <v>1100</v>
      </c>
      <c r="H9188" s="1" t="s">
        <v>24</v>
      </c>
      <c r="I9188" s="1" t="s">
        <v>25</v>
      </c>
      <c r="J9188" s="1" t="s">
        <v>3274</v>
      </c>
      <c r="K9188" s="1" t="s">
        <v>40</v>
      </c>
      <c r="L9188" s="1">
        <v>92683</v>
      </c>
      <c r="M9188" s="1" t="s">
        <v>41</v>
      </c>
      <c r="N9188" s="1" t="s">
        <v>3903</v>
      </c>
      <c r="O9188" s="1" t="s">
        <v>43</v>
      </c>
      <c r="P9188" s="1" t="s">
        <v>73</v>
      </c>
      <c r="Q9188" s="1" t="s">
        <v>3904</v>
      </c>
      <c r="R9188" s="1">
        <v>1473.1</v>
      </c>
      <c r="S9188" s="1">
        <v>5</v>
      </c>
      <c r="T9188" s="1">
        <v>0</v>
      </c>
      <c r="U9188" s="1">
        <v>412.46800000000007</v>
      </c>
      <c r="V9188" s="3" t="str">
        <f>IF(M9188=People!$B$5,People!$A$5,IF(M9188=People!$B$4,People!$A$4,IF(M9188=People!$B$3,People!$A$3,IF(M9188=People!$B$2,People!$A$2,0))))</f>
        <v>Anna Andreadi</v>
      </c>
      <c r="W9188" s="3" t="str">
        <f>IFERROR(INDEX(Returns!A:A,MATCH(B9188,Returns!B:B,0)),"No")</f>
        <v>No</v>
      </c>
    </row>
    <row r="9189" spans="1:23" x14ac:dyDescent="0.2">
      <c r="A9189" s="1">
        <v>9188</v>
      </c>
      <c r="B9189" t="s">
        <v>10546</v>
      </c>
      <c r="C9189" s="2">
        <v>42968</v>
      </c>
      <c r="D9189" s="2">
        <v>42972</v>
      </c>
      <c r="E9189" s="1" t="s">
        <v>46</v>
      </c>
      <c r="F9189" s="1" t="s">
        <v>4149</v>
      </c>
      <c r="G9189" s="1" t="s">
        <v>4150</v>
      </c>
      <c r="H9189" s="1" t="s">
        <v>94</v>
      </c>
      <c r="I9189" s="1" t="s">
        <v>25</v>
      </c>
      <c r="J9189" s="1" t="s">
        <v>3335</v>
      </c>
      <c r="K9189" s="1" t="s">
        <v>134</v>
      </c>
      <c r="L9189" s="1">
        <v>18103</v>
      </c>
      <c r="M9189" s="1" t="s">
        <v>135</v>
      </c>
      <c r="N9189" s="1" t="s">
        <v>1615</v>
      </c>
      <c r="O9189" s="1" t="s">
        <v>43</v>
      </c>
      <c r="P9189" s="1" t="s">
        <v>512</v>
      </c>
      <c r="Q9189" s="1" t="s">
        <v>1133</v>
      </c>
      <c r="R9189" s="1">
        <v>3.4880000000000004</v>
      </c>
      <c r="S9189" s="1">
        <v>2</v>
      </c>
      <c r="T9189" s="1">
        <v>0.2</v>
      </c>
      <c r="U9189" s="1">
        <v>-0.69760000000000066</v>
      </c>
      <c r="V9189" s="3" t="str">
        <f>IF(M9189=People!$B$5,People!$A$5,IF(M9189=People!$B$4,People!$A$4,IF(M9189=People!$B$3,People!$A$3,IF(M9189=People!$B$2,People!$A$2,0))))</f>
        <v>Chuck Magee</v>
      </c>
      <c r="W9189" s="3" t="str">
        <f>IFERROR(INDEX(Returns!A:A,MATCH(B9189,Returns!B:B,0)),"No")</f>
        <v>No</v>
      </c>
    </row>
    <row r="9190" spans="1:23" x14ac:dyDescent="0.2">
      <c r="A9190" s="1">
        <v>9189</v>
      </c>
      <c r="B9190" t="s">
        <v>10546</v>
      </c>
      <c r="C9190" s="2">
        <v>42968</v>
      </c>
      <c r="D9190" s="2">
        <v>42972</v>
      </c>
      <c r="E9190" s="1" t="s">
        <v>46</v>
      </c>
      <c r="F9190" s="1" t="s">
        <v>4149</v>
      </c>
      <c r="G9190" s="1" t="s">
        <v>4150</v>
      </c>
      <c r="H9190" s="1" t="s">
        <v>94</v>
      </c>
      <c r="I9190" s="1" t="s">
        <v>25</v>
      </c>
      <c r="J9190" s="1" t="s">
        <v>3335</v>
      </c>
      <c r="K9190" s="1" t="s">
        <v>134</v>
      </c>
      <c r="L9190" s="1">
        <v>18103</v>
      </c>
      <c r="M9190" s="1" t="s">
        <v>135</v>
      </c>
      <c r="N9190" s="1" t="s">
        <v>850</v>
      </c>
      <c r="O9190" s="1" t="s">
        <v>66</v>
      </c>
      <c r="P9190" s="1" t="s">
        <v>146</v>
      </c>
      <c r="Q9190" s="1" t="s">
        <v>851</v>
      </c>
      <c r="R9190" s="1">
        <v>21.728000000000002</v>
      </c>
      <c r="S9190" s="1">
        <v>4</v>
      </c>
      <c r="T9190" s="1">
        <v>0.2</v>
      </c>
      <c r="U9190" s="1">
        <v>3.8024000000000004</v>
      </c>
      <c r="V9190" s="3" t="str">
        <f>IF(M9190=People!$B$5,People!$A$5,IF(M9190=People!$B$4,People!$A$4,IF(M9190=People!$B$3,People!$A$3,IF(M9190=People!$B$2,People!$A$2,0))))</f>
        <v>Chuck Magee</v>
      </c>
      <c r="W9190" s="3" t="str">
        <f>IFERROR(INDEX(Returns!A:A,MATCH(B9190,Returns!B:B,0)),"No")</f>
        <v>No</v>
      </c>
    </row>
    <row r="9191" spans="1:23" x14ac:dyDescent="0.2">
      <c r="A9191" s="1">
        <v>9190</v>
      </c>
      <c r="B9191" t="s">
        <v>10546</v>
      </c>
      <c r="C9191" s="2">
        <v>42968</v>
      </c>
      <c r="D9191" s="2">
        <v>42972</v>
      </c>
      <c r="E9191" s="1" t="s">
        <v>46</v>
      </c>
      <c r="F9191" s="1" t="s">
        <v>4149</v>
      </c>
      <c r="G9191" s="1" t="s">
        <v>4150</v>
      </c>
      <c r="H9191" s="1" t="s">
        <v>94</v>
      </c>
      <c r="I9191" s="1" t="s">
        <v>25</v>
      </c>
      <c r="J9191" s="1" t="s">
        <v>3335</v>
      </c>
      <c r="K9191" s="1" t="s">
        <v>134</v>
      </c>
      <c r="L9191" s="1">
        <v>18103</v>
      </c>
      <c r="M9191" s="1" t="s">
        <v>135</v>
      </c>
      <c r="N9191" s="1" t="s">
        <v>3060</v>
      </c>
      <c r="O9191" s="1" t="s">
        <v>43</v>
      </c>
      <c r="P9191" s="1" t="s">
        <v>55</v>
      </c>
      <c r="Q9191" s="1" t="s">
        <v>3061</v>
      </c>
      <c r="R9191" s="1">
        <v>663.072</v>
      </c>
      <c r="S9191" s="1">
        <v>6</v>
      </c>
      <c r="T9191" s="1">
        <v>0.2</v>
      </c>
      <c r="U9191" s="1">
        <v>-165.768</v>
      </c>
      <c r="V9191" s="3" t="str">
        <f>IF(M9191=People!$B$5,People!$A$5,IF(M9191=People!$B$4,People!$A$4,IF(M9191=People!$B$3,People!$A$3,IF(M9191=People!$B$2,People!$A$2,0))))</f>
        <v>Chuck Magee</v>
      </c>
      <c r="W9191" s="3" t="str">
        <f>IFERROR(INDEX(Returns!A:A,MATCH(B9191,Returns!B:B,0)),"No")</f>
        <v>No</v>
      </c>
    </row>
    <row r="9192" spans="1:23" x14ac:dyDescent="0.2">
      <c r="A9192" s="1">
        <v>9191</v>
      </c>
      <c r="B9192" t="s">
        <v>10546</v>
      </c>
      <c r="C9192" s="2">
        <v>42968</v>
      </c>
      <c r="D9192" s="2">
        <v>42972</v>
      </c>
      <c r="E9192" s="1" t="s">
        <v>46</v>
      </c>
      <c r="F9192" s="1" t="s">
        <v>4149</v>
      </c>
      <c r="G9192" s="1" t="s">
        <v>4150</v>
      </c>
      <c r="H9192" s="1" t="s">
        <v>94</v>
      </c>
      <c r="I9192" s="1" t="s">
        <v>25</v>
      </c>
      <c r="J9192" s="1" t="s">
        <v>3335</v>
      </c>
      <c r="K9192" s="1" t="s">
        <v>134</v>
      </c>
      <c r="L9192" s="1">
        <v>18103</v>
      </c>
      <c r="M9192" s="1" t="s">
        <v>135</v>
      </c>
      <c r="N9192" s="1" t="s">
        <v>2902</v>
      </c>
      <c r="O9192" s="1" t="s">
        <v>43</v>
      </c>
      <c r="P9192" s="1" t="s">
        <v>70</v>
      </c>
      <c r="Q9192" s="1" t="s">
        <v>2903</v>
      </c>
      <c r="R9192" s="1">
        <v>99.588000000000008</v>
      </c>
      <c r="S9192" s="1">
        <v>2</v>
      </c>
      <c r="T9192" s="1">
        <v>0.7</v>
      </c>
      <c r="U9192" s="1">
        <v>-82.989999999999981</v>
      </c>
      <c r="V9192" s="3" t="str">
        <f>IF(M9192=People!$B$5,People!$A$5,IF(M9192=People!$B$4,People!$A$4,IF(M9192=People!$B$3,People!$A$3,IF(M9192=People!$B$2,People!$A$2,0))))</f>
        <v>Chuck Magee</v>
      </c>
      <c r="W9192" s="3" t="str">
        <f>IFERROR(INDEX(Returns!A:A,MATCH(B9192,Returns!B:B,0)),"No")</f>
        <v>No</v>
      </c>
    </row>
    <row r="9193" spans="1:23" x14ac:dyDescent="0.2">
      <c r="A9193" s="1">
        <v>9192</v>
      </c>
      <c r="B9193" t="s">
        <v>10546</v>
      </c>
      <c r="C9193" s="2">
        <v>42968</v>
      </c>
      <c r="D9193" s="2">
        <v>42972</v>
      </c>
      <c r="E9193" s="1" t="s">
        <v>46</v>
      </c>
      <c r="F9193" s="1" t="s">
        <v>4149</v>
      </c>
      <c r="G9193" s="1" t="s">
        <v>4150</v>
      </c>
      <c r="H9193" s="1" t="s">
        <v>94</v>
      </c>
      <c r="I9193" s="1" t="s">
        <v>25</v>
      </c>
      <c r="J9193" s="1" t="s">
        <v>3335</v>
      </c>
      <c r="K9193" s="1" t="s">
        <v>134</v>
      </c>
      <c r="L9193" s="1">
        <v>18103</v>
      </c>
      <c r="M9193" s="1" t="s">
        <v>135</v>
      </c>
      <c r="N9193" s="1" t="s">
        <v>2502</v>
      </c>
      <c r="O9193" s="1" t="s">
        <v>43</v>
      </c>
      <c r="P9193" s="1" t="s">
        <v>84</v>
      </c>
      <c r="Q9193" s="1" t="s">
        <v>2503</v>
      </c>
      <c r="R9193" s="1">
        <v>49.568000000000005</v>
      </c>
      <c r="S9193" s="1">
        <v>2</v>
      </c>
      <c r="T9193" s="1">
        <v>0.2</v>
      </c>
      <c r="U9193" s="1">
        <v>15.489999999999997</v>
      </c>
      <c r="V9193" s="3" t="str">
        <f>IF(M9193=People!$B$5,People!$A$5,IF(M9193=People!$B$4,People!$A$4,IF(M9193=People!$B$3,People!$A$3,IF(M9193=People!$B$2,People!$A$2,0))))</f>
        <v>Chuck Magee</v>
      </c>
      <c r="W9193" s="3" t="str">
        <f>IFERROR(INDEX(Returns!A:A,MATCH(B9193,Returns!B:B,0)),"No")</f>
        <v>No</v>
      </c>
    </row>
    <row r="9194" spans="1:23" x14ac:dyDescent="0.2">
      <c r="A9194" s="1">
        <v>9193</v>
      </c>
      <c r="B9194" t="s">
        <v>10547</v>
      </c>
      <c r="C9194" s="2">
        <v>43041</v>
      </c>
      <c r="D9194" s="2">
        <v>43046</v>
      </c>
      <c r="E9194" s="1" t="s">
        <v>46</v>
      </c>
      <c r="F9194" s="1" t="s">
        <v>898</v>
      </c>
      <c r="G9194" s="1" t="s">
        <v>899</v>
      </c>
      <c r="H9194" s="1" t="s">
        <v>38</v>
      </c>
      <c r="I9194" s="1" t="s">
        <v>25</v>
      </c>
      <c r="J9194" s="1" t="s">
        <v>597</v>
      </c>
      <c r="K9194" s="1" t="s">
        <v>96</v>
      </c>
      <c r="L9194" s="1">
        <v>78207</v>
      </c>
      <c r="M9194" s="1" t="s">
        <v>97</v>
      </c>
      <c r="N9194" s="1" t="s">
        <v>1050</v>
      </c>
      <c r="O9194" s="1" t="s">
        <v>43</v>
      </c>
      <c r="P9194" s="1" t="s">
        <v>70</v>
      </c>
      <c r="Q9194" s="1" t="s">
        <v>1051</v>
      </c>
      <c r="R9194" s="1">
        <v>29.371999999999993</v>
      </c>
      <c r="S9194" s="1">
        <v>7</v>
      </c>
      <c r="T9194" s="1">
        <v>0.8</v>
      </c>
      <c r="U9194" s="1">
        <v>-46.995200000000025</v>
      </c>
      <c r="V9194" s="3" t="str">
        <f>IF(M9194=People!$B$5,People!$A$5,IF(M9194=People!$B$4,People!$A$4,IF(M9194=People!$B$3,People!$A$3,IF(M9194=People!$B$2,People!$A$2,0))))</f>
        <v>Kelly Williams</v>
      </c>
      <c r="W9194" s="3" t="str">
        <f>IFERROR(INDEX(Returns!A:A,MATCH(B9194,Returns!B:B,0)),"No")</f>
        <v>No</v>
      </c>
    </row>
    <row r="9195" spans="1:23" x14ac:dyDescent="0.2">
      <c r="A9195" s="1">
        <v>9194</v>
      </c>
      <c r="B9195" t="s">
        <v>10547</v>
      </c>
      <c r="C9195" s="2">
        <v>43041</v>
      </c>
      <c r="D9195" s="2">
        <v>43046</v>
      </c>
      <c r="E9195" s="1" t="s">
        <v>46</v>
      </c>
      <c r="F9195" s="1" t="s">
        <v>898</v>
      </c>
      <c r="G9195" s="1" t="s">
        <v>899</v>
      </c>
      <c r="H9195" s="1" t="s">
        <v>38</v>
      </c>
      <c r="I9195" s="1" t="s">
        <v>25</v>
      </c>
      <c r="J9195" s="1" t="s">
        <v>597</v>
      </c>
      <c r="K9195" s="1" t="s">
        <v>96</v>
      </c>
      <c r="L9195" s="1">
        <v>78207</v>
      </c>
      <c r="M9195" s="1" t="s">
        <v>97</v>
      </c>
      <c r="N9195" s="1" t="s">
        <v>2867</v>
      </c>
      <c r="O9195" s="1" t="s">
        <v>66</v>
      </c>
      <c r="P9195" s="1" t="s">
        <v>67</v>
      </c>
      <c r="Q9195" s="1" t="s">
        <v>4794</v>
      </c>
      <c r="R9195" s="1">
        <v>344.70400000000001</v>
      </c>
      <c r="S9195" s="1">
        <v>2</v>
      </c>
      <c r="T9195" s="1">
        <v>0.2</v>
      </c>
      <c r="U9195" s="1">
        <v>38.779199999999989</v>
      </c>
      <c r="V9195" s="3" t="str">
        <f>IF(M9195=People!$B$5,People!$A$5,IF(M9195=People!$B$4,People!$A$4,IF(M9195=People!$B$3,People!$A$3,IF(M9195=People!$B$2,People!$A$2,0))))</f>
        <v>Kelly Williams</v>
      </c>
      <c r="W9195" s="3" t="str">
        <f>IFERROR(INDEX(Returns!A:A,MATCH(B9195,Returns!B:B,0)),"No")</f>
        <v>No</v>
      </c>
    </row>
    <row r="9196" spans="1:23" x14ac:dyDescent="0.2">
      <c r="A9196" s="1">
        <v>9195</v>
      </c>
      <c r="B9196" t="s">
        <v>10548</v>
      </c>
      <c r="C9196" s="2">
        <v>42704</v>
      </c>
      <c r="D9196" s="2">
        <v>42710</v>
      </c>
      <c r="E9196" s="1" t="s">
        <v>46</v>
      </c>
      <c r="F9196" s="1" t="s">
        <v>1273</v>
      </c>
      <c r="G9196" s="1" t="s">
        <v>1274</v>
      </c>
      <c r="H9196" s="1" t="s">
        <v>24</v>
      </c>
      <c r="I9196" s="1" t="s">
        <v>25</v>
      </c>
      <c r="J9196" s="1" t="s">
        <v>5405</v>
      </c>
      <c r="K9196" s="1" t="s">
        <v>279</v>
      </c>
      <c r="L9196" s="1">
        <v>85323</v>
      </c>
      <c r="M9196" s="1" t="s">
        <v>41</v>
      </c>
      <c r="N9196" s="1" t="s">
        <v>4031</v>
      </c>
      <c r="O9196" s="1" t="s">
        <v>43</v>
      </c>
      <c r="P9196" s="1" t="s">
        <v>512</v>
      </c>
      <c r="Q9196" s="1" t="s">
        <v>4032</v>
      </c>
      <c r="R9196" s="1">
        <v>47.992000000000004</v>
      </c>
      <c r="S9196" s="1">
        <v>7</v>
      </c>
      <c r="T9196" s="1">
        <v>0.2</v>
      </c>
      <c r="U9196" s="1">
        <v>3.5993999999999993</v>
      </c>
      <c r="V9196" s="3" t="str">
        <f>IF(M9196=People!$B$5,People!$A$5,IF(M9196=People!$B$4,People!$A$4,IF(M9196=People!$B$3,People!$A$3,IF(M9196=People!$B$2,People!$A$2,0))))</f>
        <v>Anna Andreadi</v>
      </c>
      <c r="W9196" s="3" t="str">
        <f>IFERROR(INDEX(Returns!A:A,MATCH(B9196,Returns!B:B,0)),"No")</f>
        <v>No</v>
      </c>
    </row>
    <row r="9197" spans="1:23" x14ac:dyDescent="0.2">
      <c r="A9197" s="1">
        <v>9196</v>
      </c>
      <c r="B9197" t="s">
        <v>10548</v>
      </c>
      <c r="C9197" s="2">
        <v>42704</v>
      </c>
      <c r="D9197" s="2">
        <v>42710</v>
      </c>
      <c r="E9197" s="1" t="s">
        <v>46</v>
      </c>
      <c r="F9197" s="1" t="s">
        <v>1273</v>
      </c>
      <c r="G9197" s="1" t="s">
        <v>1274</v>
      </c>
      <c r="H9197" s="1" t="s">
        <v>24</v>
      </c>
      <c r="I9197" s="1" t="s">
        <v>25</v>
      </c>
      <c r="J9197" s="1" t="s">
        <v>5405</v>
      </c>
      <c r="K9197" s="1" t="s">
        <v>279</v>
      </c>
      <c r="L9197" s="1">
        <v>85323</v>
      </c>
      <c r="M9197" s="1" t="s">
        <v>41</v>
      </c>
      <c r="N9197" s="1" t="s">
        <v>4383</v>
      </c>
      <c r="O9197" s="1" t="s">
        <v>66</v>
      </c>
      <c r="P9197" s="1" t="s">
        <v>146</v>
      </c>
      <c r="Q9197" s="1" t="s">
        <v>5006</v>
      </c>
      <c r="R9197" s="1">
        <v>102.24000000000001</v>
      </c>
      <c r="S9197" s="1">
        <v>4</v>
      </c>
      <c r="T9197" s="1">
        <v>0.2</v>
      </c>
      <c r="U9197" s="1">
        <v>-16.614000000000004</v>
      </c>
      <c r="V9197" s="3" t="str">
        <f>IF(M9197=People!$B$5,People!$A$5,IF(M9197=People!$B$4,People!$A$4,IF(M9197=People!$B$3,People!$A$3,IF(M9197=People!$B$2,People!$A$2,0))))</f>
        <v>Anna Andreadi</v>
      </c>
      <c r="W9197" s="3" t="str">
        <f>IFERROR(INDEX(Returns!A:A,MATCH(B9197,Returns!B:B,0)),"No")</f>
        <v>No</v>
      </c>
    </row>
    <row r="9198" spans="1:23" x14ac:dyDescent="0.2">
      <c r="A9198" s="1">
        <v>9197</v>
      </c>
      <c r="B9198" t="s">
        <v>10549</v>
      </c>
      <c r="C9198" s="2">
        <v>42500</v>
      </c>
      <c r="D9198" s="2">
        <v>42505</v>
      </c>
      <c r="E9198" s="1" t="s">
        <v>46</v>
      </c>
      <c r="F9198" s="1" t="s">
        <v>2894</v>
      </c>
      <c r="G9198" s="1" t="s">
        <v>2895</v>
      </c>
      <c r="H9198" s="1" t="s">
        <v>24</v>
      </c>
      <c r="I9198" s="1" t="s">
        <v>25</v>
      </c>
      <c r="J9198" s="1" t="s">
        <v>556</v>
      </c>
      <c r="K9198" s="1" t="s">
        <v>40</v>
      </c>
      <c r="L9198" s="1">
        <v>95123</v>
      </c>
      <c r="M9198" s="1" t="s">
        <v>41</v>
      </c>
      <c r="N9198" s="1" t="s">
        <v>5336</v>
      </c>
      <c r="O9198" s="1" t="s">
        <v>43</v>
      </c>
      <c r="P9198" s="1" t="s">
        <v>84</v>
      </c>
      <c r="Q9198" s="1" t="s">
        <v>5337</v>
      </c>
      <c r="R9198" s="1">
        <v>39.96</v>
      </c>
      <c r="S9198" s="1">
        <v>2</v>
      </c>
      <c r="T9198" s="1">
        <v>0</v>
      </c>
      <c r="U9198" s="1">
        <v>19.180800000000001</v>
      </c>
      <c r="V9198" s="3" t="str">
        <f>IF(M9198=People!$B$5,People!$A$5,IF(M9198=People!$B$4,People!$A$4,IF(M9198=People!$B$3,People!$A$3,IF(M9198=People!$B$2,People!$A$2,0))))</f>
        <v>Anna Andreadi</v>
      </c>
      <c r="W9198" s="3" t="str">
        <f>IFERROR(INDEX(Returns!A:A,MATCH(B9198,Returns!B:B,0)),"No")</f>
        <v>No</v>
      </c>
    </row>
    <row r="9199" spans="1:23" x14ac:dyDescent="0.2">
      <c r="A9199" s="1">
        <v>9198</v>
      </c>
      <c r="B9199" t="s">
        <v>10549</v>
      </c>
      <c r="C9199" s="2">
        <v>42500</v>
      </c>
      <c r="D9199" s="2">
        <v>42505</v>
      </c>
      <c r="E9199" s="1" t="s">
        <v>46</v>
      </c>
      <c r="F9199" s="1" t="s">
        <v>2894</v>
      </c>
      <c r="G9199" s="1" t="s">
        <v>2895</v>
      </c>
      <c r="H9199" s="1" t="s">
        <v>24</v>
      </c>
      <c r="I9199" s="1" t="s">
        <v>25</v>
      </c>
      <c r="J9199" s="1" t="s">
        <v>556</v>
      </c>
      <c r="K9199" s="1" t="s">
        <v>40</v>
      </c>
      <c r="L9199" s="1">
        <v>95123</v>
      </c>
      <c r="M9199" s="1" t="s">
        <v>41</v>
      </c>
      <c r="N9199" s="1" t="s">
        <v>3620</v>
      </c>
      <c r="O9199" s="1" t="s">
        <v>66</v>
      </c>
      <c r="P9199" s="1" t="s">
        <v>67</v>
      </c>
      <c r="Q9199" s="1" t="s">
        <v>3621</v>
      </c>
      <c r="R9199" s="1">
        <v>1432.0000000000002</v>
      </c>
      <c r="S9199" s="1">
        <v>5</v>
      </c>
      <c r="T9199" s="1">
        <v>0.2</v>
      </c>
      <c r="U9199" s="1">
        <v>125.30000000000007</v>
      </c>
      <c r="V9199" s="3" t="str">
        <f>IF(M9199=People!$B$5,People!$A$5,IF(M9199=People!$B$4,People!$A$4,IF(M9199=People!$B$3,People!$A$3,IF(M9199=People!$B$2,People!$A$2,0))))</f>
        <v>Anna Andreadi</v>
      </c>
      <c r="W9199" s="3" t="str">
        <f>IFERROR(INDEX(Returns!A:A,MATCH(B9199,Returns!B:B,0)),"No")</f>
        <v>No</v>
      </c>
    </row>
    <row r="9200" spans="1:23" x14ac:dyDescent="0.2">
      <c r="A9200" s="1">
        <v>9199</v>
      </c>
      <c r="B9200" t="s">
        <v>10549</v>
      </c>
      <c r="C9200" s="2">
        <v>42500</v>
      </c>
      <c r="D9200" s="2">
        <v>42505</v>
      </c>
      <c r="E9200" s="1" t="s">
        <v>46</v>
      </c>
      <c r="F9200" s="1" t="s">
        <v>2894</v>
      </c>
      <c r="G9200" s="1" t="s">
        <v>2895</v>
      </c>
      <c r="H9200" s="1" t="s">
        <v>24</v>
      </c>
      <c r="I9200" s="1" t="s">
        <v>25</v>
      </c>
      <c r="J9200" s="1" t="s">
        <v>556</v>
      </c>
      <c r="K9200" s="1" t="s">
        <v>40</v>
      </c>
      <c r="L9200" s="1">
        <v>95123</v>
      </c>
      <c r="M9200" s="1" t="s">
        <v>41</v>
      </c>
      <c r="N9200" s="1" t="s">
        <v>5492</v>
      </c>
      <c r="O9200" s="1" t="s">
        <v>43</v>
      </c>
      <c r="P9200" s="1" t="s">
        <v>512</v>
      </c>
      <c r="Q9200" s="1" t="s">
        <v>5493</v>
      </c>
      <c r="R9200" s="1">
        <v>41.04</v>
      </c>
      <c r="S9200" s="1">
        <v>6</v>
      </c>
      <c r="T9200" s="1">
        <v>0</v>
      </c>
      <c r="U9200" s="1">
        <v>11.0808</v>
      </c>
      <c r="V9200" s="3" t="str">
        <f>IF(M9200=People!$B$5,People!$A$5,IF(M9200=People!$B$4,People!$A$4,IF(M9200=People!$B$3,People!$A$3,IF(M9200=People!$B$2,People!$A$2,0))))</f>
        <v>Anna Andreadi</v>
      </c>
      <c r="W9200" s="3" t="str">
        <f>IFERROR(INDEX(Returns!A:A,MATCH(B9200,Returns!B:B,0)),"No")</f>
        <v>No</v>
      </c>
    </row>
    <row r="9201" spans="1:23" x14ac:dyDescent="0.2">
      <c r="A9201" s="1">
        <v>9200</v>
      </c>
      <c r="B9201" t="s">
        <v>10549</v>
      </c>
      <c r="C9201" s="2">
        <v>42500</v>
      </c>
      <c r="D9201" s="2">
        <v>42505</v>
      </c>
      <c r="E9201" s="1" t="s">
        <v>46</v>
      </c>
      <c r="F9201" s="1" t="s">
        <v>2894</v>
      </c>
      <c r="G9201" s="1" t="s">
        <v>2895</v>
      </c>
      <c r="H9201" s="1" t="s">
        <v>24</v>
      </c>
      <c r="I9201" s="1" t="s">
        <v>25</v>
      </c>
      <c r="J9201" s="1" t="s">
        <v>556</v>
      </c>
      <c r="K9201" s="1" t="s">
        <v>40</v>
      </c>
      <c r="L9201" s="1">
        <v>95123</v>
      </c>
      <c r="M9201" s="1" t="s">
        <v>41</v>
      </c>
      <c r="N9201" s="1" t="s">
        <v>4741</v>
      </c>
      <c r="O9201" s="1" t="s">
        <v>30</v>
      </c>
      <c r="P9201" s="1" t="s">
        <v>34</v>
      </c>
      <c r="Q9201" s="1" t="s">
        <v>4742</v>
      </c>
      <c r="R9201" s="1">
        <v>256.78400000000005</v>
      </c>
      <c r="S9201" s="1">
        <v>1</v>
      </c>
      <c r="T9201" s="1">
        <v>0.2</v>
      </c>
      <c r="U9201" s="1">
        <v>32.097999999999971</v>
      </c>
      <c r="V9201" s="3" t="str">
        <f>IF(M9201=People!$B$5,People!$A$5,IF(M9201=People!$B$4,People!$A$4,IF(M9201=People!$B$3,People!$A$3,IF(M9201=People!$B$2,People!$A$2,0))))</f>
        <v>Anna Andreadi</v>
      </c>
      <c r="W9201" s="3" t="str">
        <f>IFERROR(INDEX(Returns!A:A,MATCH(B9201,Returns!B:B,0)),"No")</f>
        <v>No</v>
      </c>
    </row>
    <row r="9202" spans="1:23" x14ac:dyDescent="0.2">
      <c r="A9202" s="1">
        <v>9201</v>
      </c>
      <c r="B9202" t="s">
        <v>10550</v>
      </c>
      <c r="C9202" s="2">
        <v>43390</v>
      </c>
      <c r="D9202" s="2">
        <v>43393</v>
      </c>
      <c r="E9202" s="1" t="s">
        <v>170</v>
      </c>
      <c r="F9202" s="1" t="s">
        <v>5390</v>
      </c>
      <c r="G9202" s="1" t="s">
        <v>5391</v>
      </c>
      <c r="H9202" s="1" t="s">
        <v>24</v>
      </c>
      <c r="I9202" s="1" t="s">
        <v>25</v>
      </c>
      <c r="J9202" s="1" t="s">
        <v>3935</v>
      </c>
      <c r="K9202" s="1" t="s">
        <v>693</v>
      </c>
      <c r="L9202" s="1">
        <v>8861</v>
      </c>
      <c r="M9202" s="1" t="s">
        <v>135</v>
      </c>
      <c r="N9202" s="1" t="s">
        <v>1449</v>
      </c>
      <c r="O9202" s="1" t="s">
        <v>30</v>
      </c>
      <c r="P9202" s="1" t="s">
        <v>31</v>
      </c>
      <c r="Q9202" s="1" t="s">
        <v>1450</v>
      </c>
      <c r="R9202" s="1">
        <v>120.98</v>
      </c>
      <c r="S9202" s="1">
        <v>1</v>
      </c>
      <c r="T9202" s="1">
        <v>0</v>
      </c>
      <c r="U9202" s="1">
        <v>12.097999999999999</v>
      </c>
      <c r="V9202" s="3" t="str">
        <f>IF(M9202=People!$B$5,People!$A$5,IF(M9202=People!$B$4,People!$A$4,IF(M9202=People!$B$3,People!$A$3,IF(M9202=People!$B$2,People!$A$2,0))))</f>
        <v>Chuck Magee</v>
      </c>
      <c r="W9202" s="3" t="str">
        <f>IFERROR(INDEX(Returns!A:A,MATCH(B9202,Returns!B:B,0)),"No")</f>
        <v>No</v>
      </c>
    </row>
    <row r="9203" spans="1:23" x14ac:dyDescent="0.2">
      <c r="A9203" s="1">
        <v>9202</v>
      </c>
      <c r="B9203" t="s">
        <v>10550</v>
      </c>
      <c r="C9203" s="2">
        <v>43390</v>
      </c>
      <c r="D9203" s="2">
        <v>43393</v>
      </c>
      <c r="E9203" s="1" t="s">
        <v>170</v>
      </c>
      <c r="F9203" s="1" t="s">
        <v>5390</v>
      </c>
      <c r="G9203" s="1" t="s">
        <v>5391</v>
      </c>
      <c r="H9203" s="1" t="s">
        <v>24</v>
      </c>
      <c r="I9203" s="1" t="s">
        <v>25</v>
      </c>
      <c r="J9203" s="1" t="s">
        <v>3935</v>
      </c>
      <c r="K9203" s="1" t="s">
        <v>693</v>
      </c>
      <c r="L9203" s="1">
        <v>8861</v>
      </c>
      <c r="M9203" s="1" t="s">
        <v>135</v>
      </c>
      <c r="N9203" s="1" t="s">
        <v>1316</v>
      </c>
      <c r="O9203" s="1" t="s">
        <v>43</v>
      </c>
      <c r="P9203" s="1" t="s">
        <v>70</v>
      </c>
      <c r="Q9203" s="1" t="s">
        <v>1317</v>
      </c>
      <c r="R9203" s="1">
        <v>315.98</v>
      </c>
      <c r="S9203" s="1">
        <v>1</v>
      </c>
      <c r="T9203" s="1">
        <v>0</v>
      </c>
      <c r="U9203" s="1">
        <v>148.51060000000001</v>
      </c>
      <c r="V9203" s="3" t="str">
        <f>IF(M9203=People!$B$5,People!$A$5,IF(M9203=People!$B$4,People!$A$4,IF(M9203=People!$B$3,People!$A$3,IF(M9203=People!$B$2,People!$A$2,0))))</f>
        <v>Chuck Magee</v>
      </c>
      <c r="W9203" s="3" t="str">
        <f>IFERROR(INDEX(Returns!A:A,MATCH(B9203,Returns!B:B,0)),"No")</f>
        <v>No</v>
      </c>
    </row>
    <row r="9204" spans="1:23" x14ac:dyDescent="0.2">
      <c r="A9204" s="1">
        <v>9203</v>
      </c>
      <c r="B9204" t="s">
        <v>10551</v>
      </c>
      <c r="C9204" s="2">
        <v>43403</v>
      </c>
      <c r="D9204" s="2">
        <v>43407</v>
      </c>
      <c r="E9204" s="1" t="s">
        <v>46</v>
      </c>
      <c r="F9204" s="1" t="s">
        <v>3827</v>
      </c>
      <c r="G9204" s="1" t="s">
        <v>3828</v>
      </c>
      <c r="H9204" s="1" t="s">
        <v>38</v>
      </c>
      <c r="I9204" s="1" t="s">
        <v>25</v>
      </c>
      <c r="J9204" s="1" t="s">
        <v>239</v>
      </c>
      <c r="K9204" s="1" t="s">
        <v>240</v>
      </c>
      <c r="L9204" s="1">
        <v>10011</v>
      </c>
      <c r="M9204" s="1" t="s">
        <v>135</v>
      </c>
      <c r="N9204" s="1" t="s">
        <v>3931</v>
      </c>
      <c r="O9204" s="1" t="s">
        <v>43</v>
      </c>
      <c r="P9204" s="1" t="s">
        <v>70</v>
      </c>
      <c r="Q9204" s="1" t="s">
        <v>3932</v>
      </c>
      <c r="R9204" s="1">
        <v>28.752000000000002</v>
      </c>
      <c r="S9204" s="1">
        <v>3</v>
      </c>
      <c r="T9204" s="1">
        <v>0.2</v>
      </c>
      <c r="U9204" s="1">
        <v>10.0632</v>
      </c>
      <c r="V9204" s="3" t="str">
        <f>IF(M9204=People!$B$5,People!$A$5,IF(M9204=People!$B$4,People!$A$4,IF(M9204=People!$B$3,People!$A$3,IF(M9204=People!$B$2,People!$A$2,0))))</f>
        <v>Chuck Magee</v>
      </c>
      <c r="W9204" s="3" t="str">
        <f>IFERROR(INDEX(Returns!A:A,MATCH(B9204,Returns!B:B,0)),"No")</f>
        <v>No</v>
      </c>
    </row>
    <row r="9205" spans="1:23" x14ac:dyDescent="0.2">
      <c r="A9205" s="1">
        <v>9204</v>
      </c>
      <c r="B9205" t="s">
        <v>10551</v>
      </c>
      <c r="C9205" s="2">
        <v>43403</v>
      </c>
      <c r="D9205" s="2">
        <v>43407</v>
      </c>
      <c r="E9205" s="1" t="s">
        <v>46</v>
      </c>
      <c r="F9205" s="1" t="s">
        <v>3827</v>
      </c>
      <c r="G9205" s="1" t="s">
        <v>3828</v>
      </c>
      <c r="H9205" s="1" t="s">
        <v>38</v>
      </c>
      <c r="I9205" s="1" t="s">
        <v>25</v>
      </c>
      <c r="J9205" s="1" t="s">
        <v>239</v>
      </c>
      <c r="K9205" s="1" t="s">
        <v>240</v>
      </c>
      <c r="L9205" s="1">
        <v>10011</v>
      </c>
      <c r="M9205" s="1" t="s">
        <v>135</v>
      </c>
      <c r="N9205" s="1" t="s">
        <v>3984</v>
      </c>
      <c r="O9205" s="1" t="s">
        <v>43</v>
      </c>
      <c r="P9205" s="1" t="s">
        <v>63</v>
      </c>
      <c r="Q9205" s="1" t="s">
        <v>3985</v>
      </c>
      <c r="R9205" s="1">
        <v>114.94999999999999</v>
      </c>
      <c r="S9205" s="1">
        <v>5</v>
      </c>
      <c r="T9205" s="1">
        <v>0</v>
      </c>
      <c r="U9205" s="1">
        <v>32.186000000000007</v>
      </c>
      <c r="V9205" s="3" t="str">
        <f>IF(M9205=People!$B$5,People!$A$5,IF(M9205=People!$B$4,People!$A$4,IF(M9205=People!$B$3,People!$A$3,IF(M9205=People!$B$2,People!$A$2,0))))</f>
        <v>Chuck Magee</v>
      </c>
      <c r="W9205" s="3" t="str">
        <f>IFERROR(INDEX(Returns!A:A,MATCH(B9205,Returns!B:B,0)),"No")</f>
        <v>No</v>
      </c>
    </row>
    <row r="9206" spans="1:23" x14ac:dyDescent="0.2">
      <c r="A9206" s="1">
        <v>9205</v>
      </c>
      <c r="B9206" t="s">
        <v>6033</v>
      </c>
      <c r="C9206" s="2">
        <v>43435</v>
      </c>
      <c r="D9206" s="2">
        <v>43439</v>
      </c>
      <c r="E9206" s="1" t="s">
        <v>46</v>
      </c>
      <c r="F9206" s="1" t="s">
        <v>696</v>
      </c>
      <c r="G9206" s="1" t="s">
        <v>697</v>
      </c>
      <c r="H9206" s="1" t="s">
        <v>38</v>
      </c>
      <c r="I9206" s="1" t="s">
        <v>25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505</v>
      </c>
      <c r="O9206" s="1" t="s">
        <v>43</v>
      </c>
      <c r="P9206" s="1" t="s">
        <v>63</v>
      </c>
      <c r="Q9206" s="1" t="s">
        <v>506</v>
      </c>
      <c r="R9206" s="1">
        <v>23.04</v>
      </c>
      <c r="S9206" s="1">
        <v>8</v>
      </c>
      <c r="T9206" s="1">
        <v>0</v>
      </c>
      <c r="U9206" s="1">
        <v>6.911999999999999</v>
      </c>
      <c r="V9206" s="3" t="str">
        <f>IF(M9206=People!$B$5,People!$A$5,IF(M9206=People!$B$4,People!$A$4,IF(M9206=People!$B$3,People!$A$3,IF(M9206=People!$B$2,People!$A$2,0))))</f>
        <v>Anna Andreadi</v>
      </c>
      <c r="W9206" s="3" t="str">
        <f>IFERROR(INDEX(Returns!A:A,MATCH(B9206,Returns!B:B,0)),"No")</f>
        <v>Yes</v>
      </c>
    </row>
    <row r="9207" spans="1:23" x14ac:dyDescent="0.2">
      <c r="A9207" s="1">
        <v>9206</v>
      </c>
      <c r="B9207" t="s">
        <v>10552</v>
      </c>
      <c r="C9207" s="2">
        <v>43211</v>
      </c>
      <c r="D9207" s="2">
        <v>43211</v>
      </c>
      <c r="E9207" s="1" t="s">
        <v>1126</v>
      </c>
      <c r="F9207" s="1" t="s">
        <v>3686</v>
      </c>
      <c r="G9207" s="1" t="s">
        <v>3687</v>
      </c>
      <c r="H9207" s="1" t="s">
        <v>24</v>
      </c>
      <c r="I9207" s="1" t="s">
        <v>25</v>
      </c>
      <c r="J9207" s="1" t="s">
        <v>5595</v>
      </c>
      <c r="K9207" s="1" t="s">
        <v>658</v>
      </c>
      <c r="L9207" s="1">
        <v>6460</v>
      </c>
      <c r="M9207" s="1" t="s">
        <v>135</v>
      </c>
      <c r="N9207" s="1" t="s">
        <v>2981</v>
      </c>
      <c r="O9207" s="1" t="s">
        <v>43</v>
      </c>
      <c r="P9207" s="1" t="s">
        <v>63</v>
      </c>
      <c r="Q9207" s="1" t="s">
        <v>2982</v>
      </c>
      <c r="R9207" s="1">
        <v>15.48</v>
      </c>
      <c r="S9207" s="1">
        <v>3</v>
      </c>
      <c r="T9207" s="1">
        <v>0</v>
      </c>
      <c r="U9207" s="1">
        <v>4.4891999999999985</v>
      </c>
      <c r="V9207" s="3" t="str">
        <f>IF(M9207=People!$B$5,People!$A$5,IF(M9207=People!$B$4,People!$A$4,IF(M9207=People!$B$3,People!$A$3,IF(M9207=People!$B$2,People!$A$2,0))))</f>
        <v>Chuck Magee</v>
      </c>
      <c r="W9207" s="3" t="str">
        <f>IFERROR(INDEX(Returns!A:A,MATCH(B9207,Returns!B:B,0)),"No")</f>
        <v>No</v>
      </c>
    </row>
    <row r="9208" spans="1:23" x14ac:dyDescent="0.2">
      <c r="A9208" s="1">
        <v>9207</v>
      </c>
      <c r="B9208" t="s">
        <v>10552</v>
      </c>
      <c r="C9208" s="2">
        <v>43211</v>
      </c>
      <c r="D9208" s="2">
        <v>43211</v>
      </c>
      <c r="E9208" s="1" t="s">
        <v>1126</v>
      </c>
      <c r="F9208" s="1" t="s">
        <v>3686</v>
      </c>
      <c r="G9208" s="1" t="s">
        <v>3687</v>
      </c>
      <c r="H9208" s="1" t="s">
        <v>24</v>
      </c>
      <c r="I9208" s="1" t="s">
        <v>25</v>
      </c>
      <c r="J9208" s="1" t="s">
        <v>5595</v>
      </c>
      <c r="K9208" s="1" t="s">
        <v>658</v>
      </c>
      <c r="L9208" s="1">
        <v>6460</v>
      </c>
      <c r="M9208" s="1" t="s">
        <v>135</v>
      </c>
      <c r="N9208" s="1" t="s">
        <v>5482</v>
      </c>
      <c r="O9208" s="1" t="s">
        <v>43</v>
      </c>
      <c r="P9208" s="1" t="s">
        <v>84</v>
      </c>
      <c r="Q9208" s="1" t="s">
        <v>5483</v>
      </c>
      <c r="R9208" s="1">
        <v>51.84</v>
      </c>
      <c r="S9208" s="1">
        <v>8</v>
      </c>
      <c r="T9208" s="1">
        <v>0</v>
      </c>
      <c r="U9208" s="1">
        <v>24.883200000000002</v>
      </c>
      <c r="V9208" s="3" t="str">
        <f>IF(M9208=People!$B$5,People!$A$5,IF(M9208=People!$B$4,People!$A$4,IF(M9208=People!$B$3,People!$A$3,IF(M9208=People!$B$2,People!$A$2,0))))</f>
        <v>Chuck Magee</v>
      </c>
      <c r="W9208" s="3" t="str">
        <f>IFERROR(INDEX(Returns!A:A,MATCH(B9208,Returns!B:B,0)),"No")</f>
        <v>No</v>
      </c>
    </row>
    <row r="9209" spans="1:23" x14ac:dyDescent="0.2">
      <c r="A9209" s="1">
        <v>9208</v>
      </c>
      <c r="B9209" t="s">
        <v>10553</v>
      </c>
      <c r="C9209" s="2">
        <v>43680</v>
      </c>
      <c r="D9209" s="2">
        <v>43684</v>
      </c>
      <c r="E9209" s="1" t="s">
        <v>46</v>
      </c>
      <c r="F9209" s="1" t="s">
        <v>3169</v>
      </c>
      <c r="G9209" s="1" t="s">
        <v>3170</v>
      </c>
      <c r="H9209" s="1" t="s">
        <v>24</v>
      </c>
      <c r="I9209" s="1" t="s">
        <v>25</v>
      </c>
      <c r="J9209" s="1" t="s">
        <v>475</v>
      </c>
      <c r="K9209" s="1" t="s">
        <v>191</v>
      </c>
      <c r="L9209" s="1">
        <v>61701</v>
      </c>
      <c r="M9209" s="1" t="s">
        <v>97</v>
      </c>
      <c r="N9209" s="1" t="s">
        <v>4335</v>
      </c>
      <c r="O9209" s="1" t="s">
        <v>66</v>
      </c>
      <c r="P9209" s="1" t="s">
        <v>146</v>
      </c>
      <c r="Q9209" s="1" t="s">
        <v>4336</v>
      </c>
      <c r="R9209" s="1">
        <v>39.816000000000003</v>
      </c>
      <c r="S9209" s="1">
        <v>3</v>
      </c>
      <c r="T9209" s="1">
        <v>0.2</v>
      </c>
      <c r="U9209" s="1">
        <v>7.4654999999999987</v>
      </c>
      <c r="V9209" s="3" t="str">
        <f>IF(M9209=People!$B$5,People!$A$5,IF(M9209=People!$B$4,People!$A$4,IF(M9209=People!$B$3,People!$A$3,IF(M9209=People!$B$2,People!$A$2,0))))</f>
        <v>Kelly Williams</v>
      </c>
      <c r="W9209" s="3" t="str">
        <f>IFERROR(INDEX(Returns!A:A,MATCH(B9209,Returns!B:B,0)),"No")</f>
        <v>No</v>
      </c>
    </row>
    <row r="9210" spans="1:23" x14ac:dyDescent="0.2">
      <c r="A9210" s="1">
        <v>9209</v>
      </c>
      <c r="B9210" t="s">
        <v>10554</v>
      </c>
      <c r="C9210" s="2">
        <v>43680</v>
      </c>
      <c r="D9210" s="2">
        <v>43685</v>
      </c>
      <c r="E9210" s="1" t="s">
        <v>21</v>
      </c>
      <c r="F9210" s="1" t="s">
        <v>3835</v>
      </c>
      <c r="G9210" s="1" t="s">
        <v>3836</v>
      </c>
      <c r="H9210" s="1" t="s">
        <v>38</v>
      </c>
      <c r="I9210" s="1" t="s">
        <v>25</v>
      </c>
      <c r="J9210" s="1" t="s">
        <v>88</v>
      </c>
      <c r="K9210" s="1" t="s">
        <v>89</v>
      </c>
      <c r="L9210" s="1">
        <v>98105</v>
      </c>
      <c r="M9210" s="1" t="s">
        <v>41</v>
      </c>
      <c r="N9210" s="1" t="s">
        <v>3943</v>
      </c>
      <c r="O9210" s="1" t="s">
        <v>43</v>
      </c>
      <c r="P9210" s="1" t="s">
        <v>55</v>
      </c>
      <c r="Q9210" s="1" t="s">
        <v>3944</v>
      </c>
      <c r="R9210" s="1">
        <v>16.059999999999999</v>
      </c>
      <c r="S9210" s="1">
        <v>1</v>
      </c>
      <c r="T9210" s="1">
        <v>0</v>
      </c>
      <c r="U9210" s="1">
        <v>4.1755999999999993</v>
      </c>
      <c r="V9210" s="3" t="str">
        <f>IF(M9210=People!$B$5,People!$A$5,IF(M9210=People!$B$4,People!$A$4,IF(M9210=People!$B$3,People!$A$3,IF(M9210=People!$B$2,People!$A$2,0))))</f>
        <v>Anna Andreadi</v>
      </c>
      <c r="W9210" s="3" t="str">
        <f>IFERROR(INDEX(Returns!A:A,MATCH(B9210,Returns!B:B,0)),"No")</f>
        <v>No</v>
      </c>
    </row>
    <row r="9211" spans="1:23" x14ac:dyDescent="0.2">
      <c r="A9211" s="1">
        <v>9210</v>
      </c>
      <c r="B9211" t="s">
        <v>10555</v>
      </c>
      <c r="C9211" s="2">
        <v>43810</v>
      </c>
      <c r="D9211" s="2">
        <v>43813</v>
      </c>
      <c r="E9211" s="1" t="s">
        <v>21</v>
      </c>
      <c r="F9211" s="1" t="s">
        <v>5889</v>
      </c>
      <c r="G9211" s="1" t="s">
        <v>5890</v>
      </c>
      <c r="H9211" s="1" t="s">
        <v>94</v>
      </c>
      <c r="I9211" s="1" t="s">
        <v>25</v>
      </c>
      <c r="J9211" s="1" t="s">
        <v>1907</v>
      </c>
      <c r="K9211" s="1" t="s">
        <v>432</v>
      </c>
      <c r="L9211" s="1">
        <v>52601</v>
      </c>
      <c r="M9211" s="1" t="s">
        <v>97</v>
      </c>
      <c r="N9211" s="1" t="s">
        <v>3408</v>
      </c>
      <c r="O9211" s="1" t="s">
        <v>43</v>
      </c>
      <c r="P9211" s="1" t="s">
        <v>157</v>
      </c>
      <c r="Q9211" s="1" t="s">
        <v>3409</v>
      </c>
      <c r="R9211" s="1">
        <v>7.28</v>
      </c>
      <c r="S9211" s="1">
        <v>1</v>
      </c>
      <c r="T9211" s="1">
        <v>0</v>
      </c>
      <c r="U9211" s="1">
        <v>3.4944000000000002</v>
      </c>
      <c r="V9211" s="3" t="str">
        <f>IF(M9211=People!$B$5,People!$A$5,IF(M9211=People!$B$4,People!$A$4,IF(M9211=People!$B$3,People!$A$3,IF(M9211=People!$B$2,People!$A$2,0))))</f>
        <v>Kelly Williams</v>
      </c>
      <c r="W9211" s="3" t="str">
        <f>IFERROR(INDEX(Returns!A:A,MATCH(B9211,Returns!B:B,0)),"No")</f>
        <v>No</v>
      </c>
    </row>
    <row r="9212" spans="1:23" x14ac:dyDescent="0.2">
      <c r="A9212" s="1">
        <v>9211</v>
      </c>
      <c r="B9212" t="s">
        <v>10555</v>
      </c>
      <c r="C9212" s="2">
        <v>43810</v>
      </c>
      <c r="D9212" s="2">
        <v>43813</v>
      </c>
      <c r="E9212" s="1" t="s">
        <v>21</v>
      </c>
      <c r="F9212" s="1" t="s">
        <v>5889</v>
      </c>
      <c r="G9212" s="1" t="s">
        <v>5890</v>
      </c>
      <c r="H9212" s="1" t="s">
        <v>94</v>
      </c>
      <c r="I9212" s="1" t="s">
        <v>25</v>
      </c>
      <c r="J9212" s="1" t="s">
        <v>1907</v>
      </c>
      <c r="K9212" s="1" t="s">
        <v>432</v>
      </c>
      <c r="L9212" s="1">
        <v>52601</v>
      </c>
      <c r="M9212" s="1" t="s">
        <v>97</v>
      </c>
      <c r="N9212" s="1" t="s">
        <v>2476</v>
      </c>
      <c r="O9212" s="1" t="s">
        <v>43</v>
      </c>
      <c r="P9212" s="1" t="s">
        <v>70</v>
      </c>
      <c r="Q9212" s="1" t="s">
        <v>2477</v>
      </c>
      <c r="R9212" s="1">
        <v>5.4</v>
      </c>
      <c r="S9212" s="1">
        <v>3</v>
      </c>
      <c r="T9212" s="1">
        <v>0</v>
      </c>
      <c r="U9212" s="1">
        <v>2.5920000000000001</v>
      </c>
      <c r="V9212" s="3" t="str">
        <f>IF(M9212=People!$B$5,People!$A$5,IF(M9212=People!$B$4,People!$A$4,IF(M9212=People!$B$3,People!$A$3,IF(M9212=People!$B$2,People!$A$2,0))))</f>
        <v>Kelly Williams</v>
      </c>
      <c r="W9212" s="3" t="str">
        <f>IFERROR(INDEX(Returns!A:A,MATCH(B9212,Returns!B:B,0)),"No")</f>
        <v>No</v>
      </c>
    </row>
    <row r="9213" spans="1:23" x14ac:dyDescent="0.2">
      <c r="A9213" s="1">
        <v>9212</v>
      </c>
      <c r="B9213" t="s">
        <v>10556</v>
      </c>
      <c r="C9213" s="2">
        <v>42808</v>
      </c>
      <c r="D9213" s="2">
        <v>42813</v>
      </c>
      <c r="E9213" s="1" t="s">
        <v>46</v>
      </c>
      <c r="F9213" s="1" t="s">
        <v>3322</v>
      </c>
      <c r="G9213" s="1" t="s">
        <v>3323</v>
      </c>
      <c r="H9213" s="1" t="s">
        <v>24</v>
      </c>
      <c r="I9213" s="1" t="s">
        <v>25</v>
      </c>
      <c r="J9213" s="1" t="s">
        <v>500</v>
      </c>
      <c r="K9213" s="1" t="s">
        <v>40</v>
      </c>
      <c r="L9213" s="1">
        <v>95661</v>
      </c>
      <c r="M9213" s="1" t="s">
        <v>41</v>
      </c>
      <c r="N9213" s="1" t="s">
        <v>959</v>
      </c>
      <c r="O9213" s="1" t="s">
        <v>43</v>
      </c>
      <c r="P9213" s="1" t="s">
        <v>84</v>
      </c>
      <c r="Q9213" s="1" t="s">
        <v>960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3" t="str">
        <f>IF(M9213=People!$B$5,People!$A$5,IF(M9213=People!$B$4,People!$A$4,IF(M9213=People!$B$3,People!$A$3,IF(M9213=People!$B$2,People!$A$2,0))))</f>
        <v>Anna Andreadi</v>
      </c>
      <c r="W9213" s="3" t="str">
        <f>IFERROR(INDEX(Returns!A:A,MATCH(B9213,Returns!B:B,0)),"No")</f>
        <v>No</v>
      </c>
    </row>
    <row r="9214" spans="1:23" x14ac:dyDescent="0.2">
      <c r="A9214" s="1">
        <v>9213</v>
      </c>
      <c r="B9214" t="s">
        <v>10557</v>
      </c>
      <c r="C9214" s="2">
        <v>42712</v>
      </c>
      <c r="D9214" s="2">
        <v>42719</v>
      </c>
      <c r="E9214" s="1" t="s">
        <v>46</v>
      </c>
      <c r="F9214" s="1" t="s">
        <v>1802</v>
      </c>
      <c r="G9214" s="1" t="s">
        <v>1803</v>
      </c>
      <c r="H9214" s="1" t="s">
        <v>38</v>
      </c>
      <c r="I9214" s="1" t="s">
        <v>25</v>
      </c>
      <c r="J9214" s="1" t="s">
        <v>116</v>
      </c>
      <c r="K9214" s="1" t="s">
        <v>40</v>
      </c>
      <c r="L9214" s="1">
        <v>94110</v>
      </c>
      <c r="M9214" s="1" t="s">
        <v>41</v>
      </c>
      <c r="N9214" s="1" t="s">
        <v>269</v>
      </c>
      <c r="O9214" s="1" t="s">
        <v>30</v>
      </c>
      <c r="P9214" s="1" t="s">
        <v>60</v>
      </c>
      <c r="Q9214" s="1" t="s">
        <v>270</v>
      </c>
      <c r="R9214" s="1">
        <v>39.880000000000003</v>
      </c>
      <c r="S9214" s="1">
        <v>2</v>
      </c>
      <c r="T9214" s="1">
        <v>0</v>
      </c>
      <c r="U9214" s="1">
        <v>11.166400000000003</v>
      </c>
      <c r="V9214" s="3" t="str">
        <f>IF(M9214=People!$B$5,People!$A$5,IF(M9214=People!$B$4,People!$A$4,IF(M9214=People!$B$3,People!$A$3,IF(M9214=People!$B$2,People!$A$2,0))))</f>
        <v>Anna Andreadi</v>
      </c>
      <c r="W9214" s="3" t="str">
        <f>IFERROR(INDEX(Returns!A:A,MATCH(B9214,Returns!B:B,0)),"No")</f>
        <v>No</v>
      </c>
    </row>
    <row r="9215" spans="1:23" x14ac:dyDescent="0.2">
      <c r="A9215" s="1">
        <v>9214</v>
      </c>
      <c r="B9215" t="s">
        <v>10557</v>
      </c>
      <c r="C9215" s="2">
        <v>42712</v>
      </c>
      <c r="D9215" s="2">
        <v>42719</v>
      </c>
      <c r="E9215" s="1" t="s">
        <v>46</v>
      </c>
      <c r="F9215" s="1" t="s">
        <v>1802</v>
      </c>
      <c r="G9215" s="1" t="s">
        <v>1803</v>
      </c>
      <c r="H9215" s="1" t="s">
        <v>38</v>
      </c>
      <c r="I9215" s="1" t="s">
        <v>25</v>
      </c>
      <c r="J9215" s="1" t="s">
        <v>116</v>
      </c>
      <c r="K9215" s="1" t="s">
        <v>40</v>
      </c>
      <c r="L9215" s="1">
        <v>94110</v>
      </c>
      <c r="M9215" s="1" t="s">
        <v>41</v>
      </c>
      <c r="N9215" s="1" t="s">
        <v>3550</v>
      </c>
      <c r="O9215" s="1" t="s">
        <v>30</v>
      </c>
      <c r="P9215" s="1" t="s">
        <v>60</v>
      </c>
      <c r="Q9215" s="1" t="s">
        <v>3551</v>
      </c>
      <c r="R9215" s="1">
        <v>79.44</v>
      </c>
      <c r="S9215" s="1">
        <v>3</v>
      </c>
      <c r="T9215" s="1">
        <v>0</v>
      </c>
      <c r="U9215" s="1">
        <v>28.598399999999994</v>
      </c>
      <c r="V9215" s="3" t="str">
        <f>IF(M9215=People!$B$5,People!$A$5,IF(M9215=People!$B$4,People!$A$4,IF(M9215=People!$B$3,People!$A$3,IF(M9215=People!$B$2,People!$A$2,0))))</f>
        <v>Anna Andreadi</v>
      </c>
      <c r="W9215" s="3" t="str">
        <f>IFERROR(INDEX(Returns!A:A,MATCH(B9215,Returns!B:B,0)),"No")</f>
        <v>No</v>
      </c>
    </row>
    <row r="9216" spans="1:23" x14ac:dyDescent="0.2">
      <c r="A9216" s="1">
        <v>9215</v>
      </c>
      <c r="B9216" t="s">
        <v>10558</v>
      </c>
      <c r="C9216" s="2">
        <v>43738</v>
      </c>
      <c r="D9216" s="2">
        <v>43740</v>
      </c>
      <c r="E9216" s="1" t="s">
        <v>170</v>
      </c>
      <c r="F9216" s="1" t="s">
        <v>3724</v>
      </c>
      <c r="G9216" s="1" t="s">
        <v>3725</v>
      </c>
      <c r="H9216" s="1" t="s">
        <v>38</v>
      </c>
      <c r="I9216" s="1" t="s">
        <v>25</v>
      </c>
      <c r="J9216" s="1" t="s">
        <v>133</v>
      </c>
      <c r="K9216" s="1" t="s">
        <v>134</v>
      </c>
      <c r="L9216" s="1">
        <v>19120</v>
      </c>
      <c r="M9216" s="1" t="s">
        <v>135</v>
      </c>
      <c r="N9216" s="1" t="s">
        <v>5891</v>
      </c>
      <c r="O9216" s="1" t="s">
        <v>43</v>
      </c>
      <c r="P9216" s="1" t="s">
        <v>44</v>
      </c>
      <c r="Q9216" s="1" t="s">
        <v>5892</v>
      </c>
      <c r="R9216" s="1">
        <v>20.664000000000001</v>
      </c>
      <c r="S9216" s="1">
        <v>7</v>
      </c>
      <c r="T9216" s="1">
        <v>0.2</v>
      </c>
      <c r="U9216" s="1">
        <v>6.9741</v>
      </c>
      <c r="V9216" s="3" t="str">
        <f>IF(M9216=People!$B$5,People!$A$5,IF(M9216=People!$B$4,People!$A$4,IF(M9216=People!$B$3,People!$A$3,IF(M9216=People!$B$2,People!$A$2,0))))</f>
        <v>Chuck Magee</v>
      </c>
      <c r="W9216" s="3" t="str">
        <f>IFERROR(INDEX(Returns!A:A,MATCH(B9216,Returns!B:B,0)),"No")</f>
        <v>No</v>
      </c>
    </row>
    <row r="9217" spans="1:23" x14ac:dyDescent="0.2">
      <c r="A9217" s="1">
        <v>9216</v>
      </c>
      <c r="B9217" t="s">
        <v>10559</v>
      </c>
      <c r="C9217" s="2">
        <v>43425</v>
      </c>
      <c r="D9217" s="2">
        <v>43430</v>
      </c>
      <c r="E9217" s="1" t="s">
        <v>46</v>
      </c>
      <c r="F9217" s="1" t="s">
        <v>1864</v>
      </c>
      <c r="G9217" s="1" t="s">
        <v>1865</v>
      </c>
      <c r="H9217" s="1" t="s">
        <v>38</v>
      </c>
      <c r="I9217" s="1" t="s">
        <v>25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1665</v>
      </c>
      <c r="O9217" s="1" t="s">
        <v>43</v>
      </c>
      <c r="P9217" s="1" t="s">
        <v>84</v>
      </c>
      <c r="Q9217" s="1" t="s">
        <v>1666</v>
      </c>
      <c r="R9217" s="1">
        <v>32.400000000000006</v>
      </c>
      <c r="S9217" s="1">
        <v>5</v>
      </c>
      <c r="T9217" s="1">
        <v>0</v>
      </c>
      <c r="U9217" s="1">
        <v>15.552000000000001</v>
      </c>
      <c r="V9217" s="3" t="str">
        <f>IF(M9217=People!$B$5,People!$A$5,IF(M9217=People!$B$4,People!$A$4,IF(M9217=People!$B$3,People!$A$3,IF(M9217=People!$B$2,People!$A$2,0))))</f>
        <v>Anna Andreadi</v>
      </c>
      <c r="W9217" s="3" t="str">
        <f>IFERROR(INDEX(Returns!A:A,MATCH(B9217,Returns!B:B,0)),"No")</f>
        <v>No</v>
      </c>
    </row>
    <row r="9218" spans="1:23" x14ac:dyDescent="0.2">
      <c r="A9218" s="1">
        <v>9217</v>
      </c>
      <c r="B9218" t="s">
        <v>10560</v>
      </c>
      <c r="C9218" s="2">
        <v>43793</v>
      </c>
      <c r="D9218" s="2">
        <v>43799</v>
      </c>
      <c r="E9218" s="1" t="s">
        <v>46</v>
      </c>
      <c r="F9218" s="1" t="s">
        <v>4776</v>
      </c>
      <c r="G9218" s="1" t="s">
        <v>4777</v>
      </c>
      <c r="H9218" s="1" t="s">
        <v>38</v>
      </c>
      <c r="I9218" s="1" t="s">
        <v>25</v>
      </c>
      <c r="J9218" s="1" t="s">
        <v>5055</v>
      </c>
      <c r="K9218" s="1" t="s">
        <v>96</v>
      </c>
      <c r="L9218" s="1">
        <v>79762</v>
      </c>
      <c r="M9218" s="1" t="s">
        <v>97</v>
      </c>
      <c r="N9218" s="1" t="s">
        <v>98</v>
      </c>
      <c r="O9218" s="1" t="s">
        <v>43</v>
      </c>
      <c r="P9218" s="1" t="s">
        <v>73</v>
      </c>
      <c r="Q9218" s="1" t="s">
        <v>99</v>
      </c>
      <c r="R9218" s="1">
        <v>13.761999999999997</v>
      </c>
      <c r="S9218" s="1">
        <v>1</v>
      </c>
      <c r="T9218" s="1">
        <v>0.8</v>
      </c>
      <c r="U9218" s="1">
        <v>-24.771599999999999</v>
      </c>
      <c r="V9218" s="3" t="str">
        <f>IF(M9218=People!$B$5,People!$A$5,IF(M9218=People!$B$4,People!$A$4,IF(M9218=People!$B$3,People!$A$3,IF(M9218=People!$B$2,People!$A$2,0))))</f>
        <v>Kelly Williams</v>
      </c>
      <c r="W9218" s="3" t="str">
        <f>IFERROR(INDEX(Returns!A:A,MATCH(B9218,Returns!B:B,0)),"No")</f>
        <v>No</v>
      </c>
    </row>
    <row r="9219" spans="1:23" x14ac:dyDescent="0.2">
      <c r="A9219" s="1">
        <v>9218</v>
      </c>
      <c r="B9219" t="s">
        <v>10561</v>
      </c>
      <c r="C9219" s="2">
        <v>43783</v>
      </c>
      <c r="D9219" s="2">
        <v>43786</v>
      </c>
      <c r="E9219" s="1" t="s">
        <v>170</v>
      </c>
      <c r="F9219" s="1" t="s">
        <v>4080</v>
      </c>
      <c r="G9219" s="1" t="s">
        <v>4081</v>
      </c>
      <c r="H9219" s="1" t="s">
        <v>94</v>
      </c>
      <c r="I9219" s="1" t="s">
        <v>25</v>
      </c>
      <c r="J9219" s="1" t="s">
        <v>363</v>
      </c>
      <c r="K9219" s="1" t="s">
        <v>206</v>
      </c>
      <c r="L9219" s="1">
        <v>55407</v>
      </c>
      <c r="M9219" s="1" t="s">
        <v>97</v>
      </c>
      <c r="N9219" s="1" t="s">
        <v>2194</v>
      </c>
      <c r="O9219" s="1" t="s">
        <v>43</v>
      </c>
      <c r="P9219" s="1" t="s">
        <v>157</v>
      </c>
      <c r="Q9219" s="1" t="s">
        <v>2195</v>
      </c>
      <c r="R9219" s="1">
        <v>15.28</v>
      </c>
      <c r="S9219" s="1">
        <v>2</v>
      </c>
      <c r="T9219" s="1">
        <v>0</v>
      </c>
      <c r="U9219" s="1">
        <v>7.4871999999999996</v>
      </c>
      <c r="V9219" s="3" t="str">
        <f>IF(M9219=People!$B$5,People!$A$5,IF(M9219=People!$B$4,People!$A$4,IF(M9219=People!$B$3,People!$A$3,IF(M9219=People!$B$2,People!$A$2,0))))</f>
        <v>Kelly Williams</v>
      </c>
      <c r="W9219" s="3" t="str">
        <f>IFERROR(INDEX(Returns!A:A,MATCH(B9219,Returns!B:B,0)),"No")</f>
        <v>No</v>
      </c>
    </row>
    <row r="9220" spans="1:23" x14ac:dyDescent="0.2">
      <c r="A9220" s="1">
        <v>9219</v>
      </c>
      <c r="B9220" t="s">
        <v>10562</v>
      </c>
      <c r="C9220" s="2">
        <v>42963</v>
      </c>
      <c r="D9220" s="2">
        <v>42967</v>
      </c>
      <c r="E9220" s="1" t="s">
        <v>46</v>
      </c>
      <c r="F9220" s="1" t="s">
        <v>3616</v>
      </c>
      <c r="G9220" s="1" t="s">
        <v>3617</v>
      </c>
      <c r="H9220" s="1" t="s">
        <v>24</v>
      </c>
      <c r="I9220" s="1" t="s">
        <v>25</v>
      </c>
      <c r="J9220" s="1" t="s">
        <v>133</v>
      </c>
      <c r="K9220" s="1" t="s">
        <v>134</v>
      </c>
      <c r="L9220" s="1">
        <v>19120</v>
      </c>
      <c r="M9220" s="1" t="s">
        <v>135</v>
      </c>
      <c r="N9220" s="1" t="s">
        <v>2806</v>
      </c>
      <c r="O9220" s="1" t="s">
        <v>43</v>
      </c>
      <c r="P9220" s="1" t="s">
        <v>55</v>
      </c>
      <c r="Q9220" s="1" t="s">
        <v>2807</v>
      </c>
      <c r="R9220" s="1">
        <v>44.688000000000002</v>
      </c>
      <c r="S9220" s="1">
        <v>7</v>
      </c>
      <c r="T9220" s="1">
        <v>0.2</v>
      </c>
      <c r="U9220" s="1">
        <v>3.3515999999999977</v>
      </c>
      <c r="V9220" s="3" t="str">
        <f>IF(M9220=People!$B$5,People!$A$5,IF(M9220=People!$B$4,People!$A$4,IF(M9220=People!$B$3,People!$A$3,IF(M9220=People!$B$2,People!$A$2,0))))</f>
        <v>Chuck Magee</v>
      </c>
      <c r="W9220" s="3" t="str">
        <f>IFERROR(INDEX(Returns!A:A,MATCH(B9220,Returns!B:B,0)),"No")</f>
        <v>No</v>
      </c>
    </row>
    <row r="9221" spans="1:23" x14ac:dyDescent="0.2">
      <c r="A9221" s="1">
        <v>9220</v>
      </c>
      <c r="B9221" t="s">
        <v>10562</v>
      </c>
      <c r="C9221" s="2">
        <v>42963</v>
      </c>
      <c r="D9221" s="2">
        <v>42967</v>
      </c>
      <c r="E9221" s="1" t="s">
        <v>46</v>
      </c>
      <c r="F9221" s="1" t="s">
        <v>3616</v>
      </c>
      <c r="G9221" s="1" t="s">
        <v>3617</v>
      </c>
      <c r="H9221" s="1" t="s">
        <v>24</v>
      </c>
      <c r="I9221" s="1" t="s">
        <v>25</v>
      </c>
      <c r="J9221" s="1" t="s">
        <v>133</v>
      </c>
      <c r="K9221" s="1" t="s">
        <v>134</v>
      </c>
      <c r="L9221" s="1">
        <v>19120</v>
      </c>
      <c r="M9221" s="1" t="s">
        <v>135</v>
      </c>
      <c r="N9221" s="1" t="s">
        <v>4276</v>
      </c>
      <c r="O9221" s="1" t="s">
        <v>30</v>
      </c>
      <c r="P9221" s="1" t="s">
        <v>31</v>
      </c>
      <c r="Q9221" s="1" t="s">
        <v>4277</v>
      </c>
      <c r="R9221" s="1">
        <v>301.46999999999997</v>
      </c>
      <c r="S9221" s="1">
        <v>3</v>
      </c>
      <c r="T9221" s="1">
        <v>0.5</v>
      </c>
      <c r="U9221" s="1">
        <v>-204.99959999999996</v>
      </c>
      <c r="V9221" s="3" t="str">
        <f>IF(M9221=People!$B$5,People!$A$5,IF(M9221=People!$B$4,People!$A$4,IF(M9221=People!$B$3,People!$A$3,IF(M9221=People!$B$2,People!$A$2,0))))</f>
        <v>Chuck Magee</v>
      </c>
      <c r="W9221" s="3" t="str">
        <f>IFERROR(INDEX(Returns!A:A,MATCH(B9221,Returns!B:B,0)),"No")</f>
        <v>No</v>
      </c>
    </row>
    <row r="9222" spans="1:23" x14ac:dyDescent="0.2">
      <c r="A9222" s="1">
        <v>9221</v>
      </c>
      <c r="B9222" t="s">
        <v>10563</v>
      </c>
      <c r="C9222" s="2">
        <v>43751</v>
      </c>
      <c r="D9222" s="2">
        <v>43752</v>
      </c>
      <c r="E9222" s="1" t="s">
        <v>170</v>
      </c>
      <c r="F9222" s="1" t="s">
        <v>4604</v>
      </c>
      <c r="G9222" s="1" t="s">
        <v>4605</v>
      </c>
      <c r="H9222" s="1" t="s">
        <v>24</v>
      </c>
      <c r="I9222" s="1" t="s">
        <v>25</v>
      </c>
      <c r="J9222" s="1" t="s">
        <v>3485</v>
      </c>
      <c r="K9222" s="1" t="s">
        <v>648</v>
      </c>
      <c r="L9222" s="1">
        <v>70506</v>
      </c>
      <c r="M9222" s="1" t="s">
        <v>28</v>
      </c>
      <c r="N9222" s="1" t="s">
        <v>3970</v>
      </c>
      <c r="O9222" s="1" t="s">
        <v>43</v>
      </c>
      <c r="P9222" s="1" t="s">
        <v>44</v>
      </c>
      <c r="Q9222" s="1" t="s">
        <v>3971</v>
      </c>
      <c r="R9222" s="1">
        <v>11.07</v>
      </c>
      <c r="S9222" s="1">
        <v>3</v>
      </c>
      <c r="T9222" s="1">
        <v>0</v>
      </c>
      <c r="U9222" s="1">
        <v>5.2028999999999996</v>
      </c>
      <c r="V9222" s="3" t="str">
        <f>IF(M9222=People!$B$5,People!$A$5,IF(M9222=People!$B$4,People!$A$4,IF(M9222=People!$B$3,People!$A$3,IF(M9222=People!$B$2,People!$A$2,0))))</f>
        <v>Cassandra Brandow</v>
      </c>
      <c r="W9222" s="3" t="str">
        <f>IFERROR(INDEX(Returns!A:A,MATCH(B9222,Returns!B:B,0)),"No")</f>
        <v>No</v>
      </c>
    </row>
    <row r="9223" spans="1:23" x14ac:dyDescent="0.2">
      <c r="A9223" s="1">
        <v>9222</v>
      </c>
      <c r="B9223" t="s">
        <v>10563</v>
      </c>
      <c r="C9223" s="2">
        <v>43751</v>
      </c>
      <c r="D9223" s="2">
        <v>43752</v>
      </c>
      <c r="E9223" s="1" t="s">
        <v>170</v>
      </c>
      <c r="F9223" s="1" t="s">
        <v>4604</v>
      </c>
      <c r="G9223" s="1" t="s">
        <v>4605</v>
      </c>
      <c r="H9223" s="1" t="s">
        <v>24</v>
      </c>
      <c r="I9223" s="1" t="s">
        <v>25</v>
      </c>
      <c r="J9223" s="1" t="s">
        <v>3485</v>
      </c>
      <c r="K9223" s="1" t="s">
        <v>648</v>
      </c>
      <c r="L9223" s="1">
        <v>70506</v>
      </c>
      <c r="M9223" s="1" t="s">
        <v>28</v>
      </c>
      <c r="N9223" s="1" t="s">
        <v>793</v>
      </c>
      <c r="O9223" s="1" t="s">
        <v>30</v>
      </c>
      <c r="P9223" s="1" t="s">
        <v>52</v>
      </c>
      <c r="Q9223" s="1" t="s">
        <v>794</v>
      </c>
      <c r="R9223" s="1">
        <v>1504.52</v>
      </c>
      <c r="S9223" s="1">
        <v>4</v>
      </c>
      <c r="T9223" s="1">
        <v>0</v>
      </c>
      <c r="U9223" s="1">
        <v>346.03960000000006</v>
      </c>
      <c r="V9223" s="3" t="str">
        <f>IF(M9223=People!$B$5,People!$A$5,IF(M9223=People!$B$4,People!$A$4,IF(M9223=People!$B$3,People!$A$3,IF(M9223=People!$B$2,People!$A$2,0))))</f>
        <v>Cassandra Brandow</v>
      </c>
      <c r="W9223" s="3" t="str">
        <f>IFERROR(INDEX(Returns!A:A,MATCH(B9223,Returns!B:B,0)),"No")</f>
        <v>No</v>
      </c>
    </row>
    <row r="9224" spans="1:23" x14ac:dyDescent="0.2">
      <c r="A9224" s="1">
        <v>9223</v>
      </c>
      <c r="B9224" t="s">
        <v>10563</v>
      </c>
      <c r="C9224" s="2">
        <v>43751</v>
      </c>
      <c r="D9224" s="2">
        <v>43752</v>
      </c>
      <c r="E9224" s="1" t="s">
        <v>170</v>
      </c>
      <c r="F9224" s="1" t="s">
        <v>4604</v>
      </c>
      <c r="G9224" s="1" t="s">
        <v>4605</v>
      </c>
      <c r="H9224" s="1" t="s">
        <v>24</v>
      </c>
      <c r="I9224" s="1" t="s">
        <v>25</v>
      </c>
      <c r="J9224" s="1" t="s">
        <v>3485</v>
      </c>
      <c r="K9224" s="1" t="s">
        <v>648</v>
      </c>
      <c r="L9224" s="1">
        <v>70506</v>
      </c>
      <c r="M9224" s="1" t="s">
        <v>28</v>
      </c>
      <c r="N9224" s="1" t="s">
        <v>3609</v>
      </c>
      <c r="O9224" s="1" t="s">
        <v>43</v>
      </c>
      <c r="P9224" s="1" t="s">
        <v>84</v>
      </c>
      <c r="Q9224" s="1" t="s">
        <v>3610</v>
      </c>
      <c r="R9224" s="1">
        <v>25.92</v>
      </c>
      <c r="S9224" s="1">
        <v>4</v>
      </c>
      <c r="T9224" s="1">
        <v>0</v>
      </c>
      <c r="U9224" s="1">
        <v>12.441600000000001</v>
      </c>
      <c r="V9224" s="3" t="str">
        <f>IF(M9224=People!$B$5,People!$A$5,IF(M9224=People!$B$4,People!$A$4,IF(M9224=People!$B$3,People!$A$3,IF(M9224=People!$B$2,People!$A$2,0))))</f>
        <v>Cassandra Brandow</v>
      </c>
      <c r="W9224" s="3" t="str">
        <f>IFERROR(INDEX(Returns!A:A,MATCH(B9224,Returns!B:B,0)),"No")</f>
        <v>No</v>
      </c>
    </row>
    <row r="9225" spans="1:23" x14ac:dyDescent="0.2">
      <c r="A9225" s="1">
        <v>9224</v>
      </c>
      <c r="B9225" t="s">
        <v>10564</v>
      </c>
      <c r="C9225" s="2">
        <v>43773</v>
      </c>
      <c r="D9225" s="2">
        <v>43773</v>
      </c>
      <c r="E9225" s="1" t="s">
        <v>1126</v>
      </c>
      <c r="F9225" s="1" t="s">
        <v>661</v>
      </c>
      <c r="G9225" s="1" t="s">
        <v>662</v>
      </c>
      <c r="H9225" s="1" t="s">
        <v>94</v>
      </c>
      <c r="I9225" s="1" t="s">
        <v>25</v>
      </c>
      <c r="J9225" s="1" t="s">
        <v>5893</v>
      </c>
      <c r="K9225" s="1" t="s">
        <v>96</v>
      </c>
      <c r="L9225" s="1">
        <v>77803</v>
      </c>
      <c r="M9225" s="1" t="s">
        <v>97</v>
      </c>
      <c r="N9225" s="1" t="s">
        <v>4414</v>
      </c>
      <c r="O9225" s="1" t="s">
        <v>43</v>
      </c>
      <c r="P9225" s="1" t="s">
        <v>70</v>
      </c>
      <c r="Q9225" s="1" t="s">
        <v>4415</v>
      </c>
      <c r="R9225" s="1">
        <v>7.5359999999999987</v>
      </c>
      <c r="S9225" s="1">
        <v>6</v>
      </c>
      <c r="T9225" s="1">
        <v>0.8</v>
      </c>
      <c r="U9225" s="1">
        <v>-13.188000000000009</v>
      </c>
      <c r="V9225" s="3" t="str">
        <f>IF(M9225=People!$B$5,People!$A$5,IF(M9225=People!$B$4,People!$A$4,IF(M9225=People!$B$3,People!$A$3,IF(M9225=People!$B$2,People!$A$2,0))))</f>
        <v>Kelly Williams</v>
      </c>
      <c r="W9225" s="3" t="str">
        <f>IFERROR(INDEX(Returns!A:A,MATCH(B9225,Returns!B:B,0)),"No")</f>
        <v>No</v>
      </c>
    </row>
    <row r="9226" spans="1:23" x14ac:dyDescent="0.2">
      <c r="A9226" s="1">
        <v>9225</v>
      </c>
      <c r="B9226" t="s">
        <v>10564</v>
      </c>
      <c r="C9226" s="2">
        <v>43773</v>
      </c>
      <c r="D9226" s="2">
        <v>43773</v>
      </c>
      <c r="E9226" s="1" t="s">
        <v>1126</v>
      </c>
      <c r="F9226" s="1" t="s">
        <v>661</v>
      </c>
      <c r="G9226" s="1" t="s">
        <v>662</v>
      </c>
      <c r="H9226" s="1" t="s">
        <v>94</v>
      </c>
      <c r="I9226" s="1" t="s">
        <v>25</v>
      </c>
      <c r="J9226" s="1" t="s">
        <v>5893</v>
      </c>
      <c r="K9226" s="1" t="s">
        <v>96</v>
      </c>
      <c r="L9226" s="1">
        <v>77803</v>
      </c>
      <c r="M9226" s="1" t="s">
        <v>97</v>
      </c>
      <c r="N9226" s="1" t="s">
        <v>2174</v>
      </c>
      <c r="O9226" s="1" t="s">
        <v>43</v>
      </c>
      <c r="P9226" s="1" t="s">
        <v>70</v>
      </c>
      <c r="Q9226" s="1" t="s">
        <v>2175</v>
      </c>
      <c r="R9226" s="1">
        <v>1.4079999999999997</v>
      </c>
      <c r="S9226" s="1">
        <v>2</v>
      </c>
      <c r="T9226" s="1">
        <v>0.8</v>
      </c>
      <c r="U9226" s="1">
        <v>-2.3232000000000008</v>
      </c>
      <c r="V9226" s="3" t="str">
        <f>IF(M9226=People!$B$5,People!$A$5,IF(M9226=People!$B$4,People!$A$4,IF(M9226=People!$B$3,People!$A$3,IF(M9226=People!$B$2,People!$A$2,0))))</f>
        <v>Kelly Williams</v>
      </c>
      <c r="W9226" s="3" t="str">
        <f>IFERROR(INDEX(Returns!A:A,MATCH(B9226,Returns!B:B,0)),"No")</f>
        <v>No</v>
      </c>
    </row>
    <row r="9227" spans="1:23" x14ac:dyDescent="0.2">
      <c r="A9227" s="1">
        <v>9226</v>
      </c>
      <c r="B9227" t="s">
        <v>10564</v>
      </c>
      <c r="C9227" s="2">
        <v>43773</v>
      </c>
      <c r="D9227" s="2">
        <v>43773</v>
      </c>
      <c r="E9227" s="1" t="s">
        <v>1126</v>
      </c>
      <c r="F9227" s="1" t="s">
        <v>661</v>
      </c>
      <c r="G9227" s="1" t="s">
        <v>662</v>
      </c>
      <c r="H9227" s="1" t="s">
        <v>94</v>
      </c>
      <c r="I9227" s="1" t="s">
        <v>25</v>
      </c>
      <c r="J9227" s="1" t="s">
        <v>5893</v>
      </c>
      <c r="K9227" s="1" t="s">
        <v>96</v>
      </c>
      <c r="L9227" s="1">
        <v>77803</v>
      </c>
      <c r="M9227" s="1" t="s">
        <v>97</v>
      </c>
      <c r="N9227" s="1" t="s">
        <v>4816</v>
      </c>
      <c r="O9227" s="1" t="s">
        <v>43</v>
      </c>
      <c r="P9227" s="1" t="s">
        <v>70</v>
      </c>
      <c r="Q9227" s="1" t="s">
        <v>4817</v>
      </c>
      <c r="R9227" s="1">
        <v>4.1439999999999992</v>
      </c>
      <c r="S9227" s="1">
        <v>4</v>
      </c>
      <c r="T9227" s="1">
        <v>0.8</v>
      </c>
      <c r="U9227" s="1">
        <v>-6.4232000000000014</v>
      </c>
      <c r="V9227" s="3" t="str">
        <f>IF(M9227=People!$B$5,People!$A$5,IF(M9227=People!$B$4,People!$A$4,IF(M9227=People!$B$3,People!$A$3,IF(M9227=People!$B$2,People!$A$2,0))))</f>
        <v>Kelly Williams</v>
      </c>
      <c r="W9227" s="3" t="str">
        <f>IFERROR(INDEX(Returns!A:A,MATCH(B9227,Returns!B:B,0)),"No")</f>
        <v>No</v>
      </c>
    </row>
    <row r="9228" spans="1:23" x14ac:dyDescent="0.2">
      <c r="A9228" s="1">
        <v>9227</v>
      </c>
      <c r="B9228" t="s">
        <v>10564</v>
      </c>
      <c r="C9228" s="2">
        <v>43773</v>
      </c>
      <c r="D9228" s="2">
        <v>43773</v>
      </c>
      <c r="E9228" s="1" t="s">
        <v>1126</v>
      </c>
      <c r="F9228" s="1" t="s">
        <v>661</v>
      </c>
      <c r="G9228" s="1" t="s">
        <v>662</v>
      </c>
      <c r="H9228" s="1" t="s">
        <v>94</v>
      </c>
      <c r="I9228" s="1" t="s">
        <v>25</v>
      </c>
      <c r="J9228" s="1" t="s">
        <v>5893</v>
      </c>
      <c r="K9228" s="1" t="s">
        <v>96</v>
      </c>
      <c r="L9228" s="1">
        <v>77803</v>
      </c>
      <c r="M9228" s="1" t="s">
        <v>97</v>
      </c>
      <c r="N9228" s="1" t="s">
        <v>778</v>
      </c>
      <c r="O9228" s="1" t="s">
        <v>43</v>
      </c>
      <c r="P9228" s="1" t="s">
        <v>55</v>
      </c>
      <c r="Q9228" s="1" t="s">
        <v>779</v>
      </c>
      <c r="R9228" s="1">
        <v>52.751999999999995</v>
      </c>
      <c r="S9228" s="1">
        <v>3</v>
      </c>
      <c r="T9228" s="1">
        <v>0.2</v>
      </c>
      <c r="U9228" s="1">
        <v>-12.528600000000001</v>
      </c>
      <c r="V9228" s="3" t="str">
        <f>IF(M9228=People!$B$5,People!$A$5,IF(M9228=People!$B$4,People!$A$4,IF(M9228=People!$B$3,People!$A$3,IF(M9228=People!$B$2,People!$A$2,0))))</f>
        <v>Kelly Williams</v>
      </c>
      <c r="W9228" s="3" t="str">
        <f>IFERROR(INDEX(Returns!A:A,MATCH(B9228,Returns!B:B,0)),"No")</f>
        <v>No</v>
      </c>
    </row>
    <row r="9229" spans="1:23" x14ac:dyDescent="0.2">
      <c r="A9229" s="1">
        <v>9228</v>
      </c>
      <c r="B9229" t="s">
        <v>10565</v>
      </c>
      <c r="C9229" s="2">
        <v>43543</v>
      </c>
      <c r="D9229" s="2">
        <v>43548</v>
      </c>
      <c r="E9229" s="1" t="s">
        <v>46</v>
      </c>
      <c r="F9229" s="1" t="s">
        <v>3039</v>
      </c>
      <c r="G9229" s="1" t="s">
        <v>3040</v>
      </c>
      <c r="H9229" s="1" t="s">
        <v>38</v>
      </c>
      <c r="I9229" s="1" t="s">
        <v>25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4219</v>
      </c>
      <c r="O9229" s="1" t="s">
        <v>43</v>
      </c>
      <c r="P9229" s="1" t="s">
        <v>73</v>
      </c>
      <c r="Q9229" s="1" t="s">
        <v>4220</v>
      </c>
      <c r="R9229" s="1">
        <v>381.35999999999996</v>
      </c>
      <c r="S9229" s="1">
        <v>7</v>
      </c>
      <c r="T9229" s="1">
        <v>0</v>
      </c>
      <c r="U9229" s="1">
        <v>106.78080000000003</v>
      </c>
      <c r="V9229" s="3" t="str">
        <f>IF(M9229=People!$B$5,People!$A$5,IF(M9229=People!$B$4,People!$A$4,IF(M9229=People!$B$3,People!$A$3,IF(M9229=People!$B$2,People!$A$2,0))))</f>
        <v>Anna Andreadi</v>
      </c>
      <c r="W9229" s="3" t="str">
        <f>IFERROR(INDEX(Returns!A:A,MATCH(B9229,Returns!B:B,0)),"No")</f>
        <v>No</v>
      </c>
    </row>
    <row r="9230" spans="1:23" x14ac:dyDescent="0.2">
      <c r="A9230" s="1">
        <v>9229</v>
      </c>
      <c r="B9230" t="s">
        <v>10566</v>
      </c>
      <c r="C9230" s="2">
        <v>42677</v>
      </c>
      <c r="D9230" s="2">
        <v>42677</v>
      </c>
      <c r="E9230" s="1" t="s">
        <v>1126</v>
      </c>
      <c r="F9230" s="1" t="s">
        <v>2999</v>
      </c>
      <c r="G9230" s="1" t="s">
        <v>3000</v>
      </c>
      <c r="H9230" s="1" t="s">
        <v>94</v>
      </c>
      <c r="I9230" s="1" t="s">
        <v>25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259</v>
      </c>
      <c r="O9230" s="1" t="s">
        <v>43</v>
      </c>
      <c r="P9230" s="1" t="s">
        <v>63</v>
      </c>
      <c r="Q9230" s="1" t="s">
        <v>260</v>
      </c>
      <c r="R9230" s="1">
        <v>6.72</v>
      </c>
      <c r="S9230" s="1">
        <v>4</v>
      </c>
      <c r="T9230" s="1">
        <v>0</v>
      </c>
      <c r="U9230" s="1">
        <v>3.36</v>
      </c>
      <c r="V9230" s="3" t="str">
        <f>IF(M9230=People!$B$5,People!$A$5,IF(M9230=People!$B$4,People!$A$4,IF(M9230=People!$B$3,People!$A$3,IF(M9230=People!$B$2,People!$A$2,0))))</f>
        <v>Anna Andreadi</v>
      </c>
      <c r="W9230" s="3" t="str">
        <f>IFERROR(INDEX(Returns!A:A,MATCH(B9230,Returns!B:B,0)),"No")</f>
        <v>No</v>
      </c>
    </row>
    <row r="9231" spans="1:23" x14ac:dyDescent="0.2">
      <c r="A9231" s="1">
        <v>9230</v>
      </c>
      <c r="B9231" t="s">
        <v>10567</v>
      </c>
      <c r="C9231" s="2">
        <v>43669</v>
      </c>
      <c r="D9231" s="2">
        <v>43672</v>
      </c>
      <c r="E9231" s="1" t="s">
        <v>170</v>
      </c>
      <c r="F9231" s="1" t="s">
        <v>148</v>
      </c>
      <c r="G9231" s="1" t="s">
        <v>149</v>
      </c>
      <c r="H9231" s="1" t="s">
        <v>24</v>
      </c>
      <c r="I9231" s="1" t="s">
        <v>25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2798</v>
      </c>
      <c r="O9231" s="1" t="s">
        <v>43</v>
      </c>
      <c r="P9231" s="1" t="s">
        <v>70</v>
      </c>
      <c r="Q9231" s="1" t="s">
        <v>2799</v>
      </c>
      <c r="R9231" s="1">
        <v>15.192</v>
      </c>
      <c r="S9231" s="1">
        <v>3</v>
      </c>
      <c r="T9231" s="1">
        <v>0.2</v>
      </c>
      <c r="U9231" s="1">
        <v>5.5070999999999994</v>
      </c>
      <c r="V9231" s="3" t="str">
        <f>IF(M9231=People!$B$5,People!$A$5,IF(M9231=People!$B$4,People!$A$4,IF(M9231=People!$B$3,People!$A$3,IF(M9231=People!$B$2,People!$A$2,0))))</f>
        <v>Anna Andreadi</v>
      </c>
      <c r="W9231" s="3" t="str">
        <f>IFERROR(INDEX(Returns!A:A,MATCH(B9231,Returns!B:B,0)),"No")</f>
        <v>No</v>
      </c>
    </row>
    <row r="9232" spans="1:23" x14ac:dyDescent="0.2">
      <c r="A9232" s="1">
        <v>9231</v>
      </c>
      <c r="B9232" t="s">
        <v>10567</v>
      </c>
      <c r="C9232" s="2">
        <v>43669</v>
      </c>
      <c r="D9232" s="2">
        <v>43672</v>
      </c>
      <c r="E9232" s="1" t="s">
        <v>170</v>
      </c>
      <c r="F9232" s="1" t="s">
        <v>148</v>
      </c>
      <c r="G9232" s="1" t="s">
        <v>149</v>
      </c>
      <c r="H9232" s="1" t="s">
        <v>24</v>
      </c>
      <c r="I9232" s="1" t="s">
        <v>25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3497</v>
      </c>
      <c r="O9232" s="1" t="s">
        <v>43</v>
      </c>
      <c r="P9232" s="1" t="s">
        <v>84</v>
      </c>
      <c r="Q9232" s="1" t="s">
        <v>3498</v>
      </c>
      <c r="R9232" s="1">
        <v>58.320000000000007</v>
      </c>
      <c r="S9232" s="1">
        <v>9</v>
      </c>
      <c r="T9232" s="1">
        <v>0</v>
      </c>
      <c r="U9232" s="1">
        <v>27.993600000000001</v>
      </c>
      <c r="V9232" s="3" t="str">
        <f>IF(M9232=People!$B$5,People!$A$5,IF(M9232=People!$B$4,People!$A$4,IF(M9232=People!$B$3,People!$A$3,IF(M9232=People!$B$2,People!$A$2,0))))</f>
        <v>Anna Andreadi</v>
      </c>
      <c r="W9232" s="3" t="str">
        <f>IFERROR(INDEX(Returns!A:A,MATCH(B9232,Returns!B:B,0)),"No")</f>
        <v>No</v>
      </c>
    </row>
    <row r="9233" spans="1:23" x14ac:dyDescent="0.2">
      <c r="A9233" s="1">
        <v>9232</v>
      </c>
      <c r="B9233" t="s">
        <v>10568</v>
      </c>
      <c r="C9233" s="2">
        <v>42731</v>
      </c>
      <c r="D9233" s="2">
        <v>42735</v>
      </c>
      <c r="E9233" s="1" t="s">
        <v>46</v>
      </c>
      <c r="F9233" s="1" t="s">
        <v>1870</v>
      </c>
      <c r="G9233" s="1" t="s">
        <v>1871</v>
      </c>
      <c r="H9233" s="1" t="s">
        <v>24</v>
      </c>
      <c r="I9233" s="1" t="s">
        <v>25</v>
      </c>
      <c r="J9233" s="1" t="s">
        <v>480</v>
      </c>
      <c r="K9233" s="1" t="s">
        <v>279</v>
      </c>
      <c r="L9233" s="1">
        <v>85023</v>
      </c>
      <c r="M9233" s="1" t="s">
        <v>41</v>
      </c>
      <c r="N9233" s="1" t="s">
        <v>456</v>
      </c>
      <c r="O9233" s="1" t="s">
        <v>43</v>
      </c>
      <c r="P9233" s="1" t="s">
        <v>70</v>
      </c>
      <c r="Q9233" s="1" t="s">
        <v>457</v>
      </c>
      <c r="R9233" s="1">
        <v>946.76400000000024</v>
      </c>
      <c r="S9233" s="1">
        <v>6</v>
      </c>
      <c r="T9233" s="1">
        <v>0.7</v>
      </c>
      <c r="U9233" s="1">
        <v>-694.29359999999997</v>
      </c>
      <c r="V9233" s="3" t="str">
        <f>IF(M9233=People!$B$5,People!$A$5,IF(M9233=People!$B$4,People!$A$4,IF(M9233=People!$B$3,People!$A$3,IF(M9233=People!$B$2,People!$A$2,0))))</f>
        <v>Anna Andreadi</v>
      </c>
      <c r="W9233" s="3" t="str">
        <f>IFERROR(INDEX(Returns!A:A,MATCH(B9233,Returns!B:B,0)),"No")</f>
        <v>No</v>
      </c>
    </row>
    <row r="9234" spans="1:23" x14ac:dyDescent="0.2">
      <c r="A9234" s="1">
        <v>9233</v>
      </c>
      <c r="B9234" t="s">
        <v>6056</v>
      </c>
      <c r="C9234" s="2">
        <v>43345</v>
      </c>
      <c r="D9234" s="2">
        <v>43349</v>
      </c>
      <c r="E9234" s="1" t="s">
        <v>46</v>
      </c>
      <c r="F9234" s="1" t="s">
        <v>1716</v>
      </c>
      <c r="G9234" s="1" t="s">
        <v>1717</v>
      </c>
      <c r="H9234" s="1" t="s">
        <v>24</v>
      </c>
      <c r="I9234" s="1" t="s">
        <v>25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3780</v>
      </c>
      <c r="O9234" s="1" t="s">
        <v>30</v>
      </c>
      <c r="P9234" s="1" t="s">
        <v>60</v>
      </c>
      <c r="Q9234" s="1" t="s">
        <v>3781</v>
      </c>
      <c r="R9234" s="1">
        <v>94.679999999999993</v>
      </c>
      <c r="S9234" s="1">
        <v>9</v>
      </c>
      <c r="T9234" s="1">
        <v>0</v>
      </c>
      <c r="U9234" s="1">
        <v>31.244399999999995</v>
      </c>
      <c r="V9234" s="3" t="str">
        <f>IF(M9234=People!$B$5,People!$A$5,IF(M9234=People!$B$4,People!$A$4,IF(M9234=People!$B$3,People!$A$3,IF(M9234=People!$B$2,People!$A$2,0))))</f>
        <v>Anna Andreadi</v>
      </c>
      <c r="W9234" s="3" t="str">
        <f>IFERROR(INDEX(Returns!A:A,MATCH(B9234,Returns!B:B,0)),"No")</f>
        <v>Yes</v>
      </c>
    </row>
    <row r="9235" spans="1:23" x14ac:dyDescent="0.2">
      <c r="A9235" s="1">
        <v>9234</v>
      </c>
      <c r="B9235" t="s">
        <v>6056</v>
      </c>
      <c r="C9235" s="2">
        <v>43345</v>
      </c>
      <c r="D9235" s="2">
        <v>43349</v>
      </c>
      <c r="E9235" s="1" t="s">
        <v>46</v>
      </c>
      <c r="F9235" s="1" t="s">
        <v>1716</v>
      </c>
      <c r="G9235" s="1" t="s">
        <v>1717</v>
      </c>
      <c r="H9235" s="1" t="s">
        <v>24</v>
      </c>
      <c r="I9235" s="1" t="s">
        <v>25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4991</v>
      </c>
      <c r="O9235" s="1" t="s">
        <v>43</v>
      </c>
      <c r="P9235" s="1" t="s">
        <v>55</v>
      </c>
      <c r="Q9235" s="1" t="s">
        <v>4992</v>
      </c>
      <c r="R9235" s="1">
        <v>23.669999999999998</v>
      </c>
      <c r="S9235" s="1">
        <v>3</v>
      </c>
      <c r="T9235" s="1">
        <v>0</v>
      </c>
      <c r="U9235" s="1">
        <v>0.94679999999999698</v>
      </c>
      <c r="V9235" s="3" t="str">
        <f>IF(M9235=People!$B$5,People!$A$5,IF(M9235=People!$B$4,People!$A$4,IF(M9235=People!$B$3,People!$A$3,IF(M9235=People!$B$2,People!$A$2,0))))</f>
        <v>Anna Andreadi</v>
      </c>
      <c r="W9235" s="3" t="str">
        <f>IFERROR(INDEX(Returns!A:A,MATCH(B9235,Returns!B:B,0)),"No")</f>
        <v>Yes</v>
      </c>
    </row>
    <row r="9236" spans="1:23" x14ac:dyDescent="0.2">
      <c r="A9236" s="1">
        <v>9235</v>
      </c>
      <c r="B9236" t="s">
        <v>6056</v>
      </c>
      <c r="C9236" s="2">
        <v>43345</v>
      </c>
      <c r="D9236" s="2">
        <v>43349</v>
      </c>
      <c r="E9236" s="1" t="s">
        <v>46</v>
      </c>
      <c r="F9236" s="1" t="s">
        <v>1716</v>
      </c>
      <c r="G9236" s="1" t="s">
        <v>1717</v>
      </c>
      <c r="H9236" s="1" t="s">
        <v>24</v>
      </c>
      <c r="I9236" s="1" t="s">
        <v>25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2123</v>
      </c>
      <c r="O9236" s="1" t="s">
        <v>66</v>
      </c>
      <c r="P9236" s="1" t="s">
        <v>67</v>
      </c>
      <c r="Q9236" s="1" t="s">
        <v>2124</v>
      </c>
      <c r="R9236" s="1">
        <v>1091.1680000000001</v>
      </c>
      <c r="S9236" s="1">
        <v>4</v>
      </c>
      <c r="T9236" s="1">
        <v>0.2</v>
      </c>
      <c r="U9236" s="1">
        <v>68.197999999999979</v>
      </c>
      <c r="V9236" s="3" t="str">
        <f>IF(M9236=People!$B$5,People!$A$5,IF(M9236=People!$B$4,People!$A$4,IF(M9236=People!$B$3,People!$A$3,IF(M9236=People!$B$2,People!$A$2,0))))</f>
        <v>Anna Andreadi</v>
      </c>
      <c r="W9236" s="3" t="str">
        <f>IFERROR(INDEX(Returns!A:A,MATCH(B9236,Returns!B:B,0)),"No")</f>
        <v>Yes</v>
      </c>
    </row>
    <row r="9237" spans="1:23" x14ac:dyDescent="0.2">
      <c r="A9237" s="1">
        <v>9236</v>
      </c>
      <c r="B9237" t="s">
        <v>6056</v>
      </c>
      <c r="C9237" s="2">
        <v>43345</v>
      </c>
      <c r="D9237" s="2">
        <v>43349</v>
      </c>
      <c r="E9237" s="1" t="s">
        <v>46</v>
      </c>
      <c r="F9237" s="1" t="s">
        <v>1716</v>
      </c>
      <c r="G9237" s="1" t="s">
        <v>1717</v>
      </c>
      <c r="H9237" s="1" t="s">
        <v>24</v>
      </c>
      <c r="I9237" s="1" t="s">
        <v>25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3644</v>
      </c>
      <c r="O9237" s="1" t="s">
        <v>43</v>
      </c>
      <c r="P9237" s="1" t="s">
        <v>63</v>
      </c>
      <c r="Q9237" s="1" t="s">
        <v>3645</v>
      </c>
      <c r="R9237" s="1">
        <v>18.689999999999998</v>
      </c>
      <c r="S9237" s="1">
        <v>7</v>
      </c>
      <c r="T9237" s="1">
        <v>0</v>
      </c>
      <c r="U9237" s="1">
        <v>5.2332000000000001</v>
      </c>
      <c r="V9237" s="3" t="str">
        <f>IF(M9237=People!$B$5,People!$A$5,IF(M9237=People!$B$4,People!$A$4,IF(M9237=People!$B$3,People!$A$3,IF(M9237=People!$B$2,People!$A$2,0))))</f>
        <v>Anna Andreadi</v>
      </c>
      <c r="W9237" s="3" t="str">
        <f>IFERROR(INDEX(Returns!A:A,MATCH(B9237,Returns!B:B,0)),"No")</f>
        <v>Yes</v>
      </c>
    </row>
    <row r="9238" spans="1:23" x14ac:dyDescent="0.2">
      <c r="A9238" s="1">
        <v>9237</v>
      </c>
      <c r="B9238" t="s">
        <v>6056</v>
      </c>
      <c r="C9238" s="2">
        <v>43345</v>
      </c>
      <c r="D9238" s="2">
        <v>43349</v>
      </c>
      <c r="E9238" s="1" t="s">
        <v>46</v>
      </c>
      <c r="F9238" s="1" t="s">
        <v>1716</v>
      </c>
      <c r="G9238" s="1" t="s">
        <v>1717</v>
      </c>
      <c r="H9238" s="1" t="s">
        <v>24</v>
      </c>
      <c r="I9238" s="1" t="s">
        <v>25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75</v>
      </c>
      <c r="O9238" s="1" t="s">
        <v>30</v>
      </c>
      <c r="P9238" s="1" t="s">
        <v>52</v>
      </c>
      <c r="Q9238" s="1" t="s">
        <v>76</v>
      </c>
      <c r="R9238" s="1">
        <v>568.72800000000007</v>
      </c>
      <c r="S9238" s="1">
        <v>3</v>
      </c>
      <c r="T9238" s="1">
        <v>0.2</v>
      </c>
      <c r="U9238" s="1">
        <v>28.436399999999935</v>
      </c>
      <c r="V9238" s="3" t="str">
        <f>IF(M9238=People!$B$5,People!$A$5,IF(M9238=People!$B$4,People!$A$4,IF(M9238=People!$B$3,People!$A$3,IF(M9238=People!$B$2,People!$A$2,0))))</f>
        <v>Anna Andreadi</v>
      </c>
      <c r="W9238" s="3" t="str">
        <f>IFERROR(INDEX(Returns!A:A,MATCH(B9238,Returns!B:B,0)),"No")</f>
        <v>Yes</v>
      </c>
    </row>
    <row r="9239" spans="1:23" x14ac:dyDescent="0.2">
      <c r="A9239" s="1">
        <v>9238</v>
      </c>
      <c r="B9239" t="s">
        <v>6056</v>
      </c>
      <c r="C9239" s="2">
        <v>43345</v>
      </c>
      <c r="D9239" s="2">
        <v>43349</v>
      </c>
      <c r="E9239" s="1" t="s">
        <v>46</v>
      </c>
      <c r="F9239" s="1" t="s">
        <v>1716</v>
      </c>
      <c r="G9239" s="1" t="s">
        <v>1717</v>
      </c>
      <c r="H9239" s="1" t="s">
        <v>24</v>
      </c>
      <c r="I9239" s="1" t="s">
        <v>25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4236</v>
      </c>
      <c r="O9239" s="1" t="s">
        <v>43</v>
      </c>
      <c r="P9239" s="1" t="s">
        <v>70</v>
      </c>
      <c r="Q9239" s="1" t="s">
        <v>4237</v>
      </c>
      <c r="R9239" s="1">
        <v>7.3120000000000012</v>
      </c>
      <c r="S9239" s="1">
        <v>1</v>
      </c>
      <c r="T9239" s="1">
        <v>0.2</v>
      </c>
      <c r="U9239" s="1">
        <v>2.5591999999999997</v>
      </c>
      <c r="V9239" s="3" t="str">
        <f>IF(M9239=People!$B$5,People!$A$5,IF(M9239=People!$B$4,People!$A$4,IF(M9239=People!$B$3,People!$A$3,IF(M9239=People!$B$2,People!$A$2,0))))</f>
        <v>Anna Andreadi</v>
      </c>
      <c r="W9239" s="3" t="str">
        <f>IFERROR(INDEX(Returns!A:A,MATCH(B9239,Returns!B:B,0)),"No")</f>
        <v>Yes</v>
      </c>
    </row>
    <row r="9240" spans="1:23" x14ac:dyDescent="0.2">
      <c r="A9240" s="1">
        <v>9239</v>
      </c>
      <c r="B9240" t="s">
        <v>10569</v>
      </c>
      <c r="C9240" s="2">
        <v>43507</v>
      </c>
      <c r="D9240" s="2">
        <v>43510</v>
      </c>
      <c r="E9240" s="1" t="s">
        <v>170</v>
      </c>
      <c r="F9240" s="1" t="s">
        <v>3977</v>
      </c>
      <c r="G9240" s="1" t="s">
        <v>3978</v>
      </c>
      <c r="H9240" s="1" t="s">
        <v>24</v>
      </c>
      <c r="I9240" s="1" t="s">
        <v>25</v>
      </c>
      <c r="J9240" s="1" t="s">
        <v>439</v>
      </c>
      <c r="K9240" s="1" t="s">
        <v>440</v>
      </c>
      <c r="L9240" s="1">
        <v>43229</v>
      </c>
      <c r="M9240" s="1" t="s">
        <v>135</v>
      </c>
      <c r="N9240" s="1" t="s">
        <v>2431</v>
      </c>
      <c r="O9240" s="1" t="s">
        <v>30</v>
      </c>
      <c r="P9240" s="1" t="s">
        <v>60</v>
      </c>
      <c r="Q9240" s="1" t="s">
        <v>2432</v>
      </c>
      <c r="R9240" s="1">
        <v>147.56800000000001</v>
      </c>
      <c r="S9240" s="1">
        <v>2</v>
      </c>
      <c r="T9240" s="1">
        <v>0.2</v>
      </c>
      <c r="U9240" s="1">
        <v>-3.6892000000000067</v>
      </c>
      <c r="V9240" s="3" t="str">
        <f>IF(M9240=People!$B$5,People!$A$5,IF(M9240=People!$B$4,People!$A$4,IF(M9240=People!$B$3,People!$A$3,IF(M9240=People!$B$2,People!$A$2,0))))</f>
        <v>Chuck Magee</v>
      </c>
      <c r="W9240" s="3" t="str">
        <f>IFERROR(INDEX(Returns!A:A,MATCH(B9240,Returns!B:B,0)),"No")</f>
        <v>No</v>
      </c>
    </row>
    <row r="9241" spans="1:23" x14ac:dyDescent="0.2">
      <c r="A9241" s="1">
        <v>9240</v>
      </c>
      <c r="B9241" t="s">
        <v>10570</v>
      </c>
      <c r="C9241" s="2">
        <v>43765</v>
      </c>
      <c r="D9241" s="2">
        <v>43771</v>
      </c>
      <c r="E9241" s="1" t="s">
        <v>46</v>
      </c>
      <c r="F9241" s="1" t="s">
        <v>1744</v>
      </c>
      <c r="G9241" s="1" t="s">
        <v>1745</v>
      </c>
      <c r="H9241" s="1" t="s">
        <v>38</v>
      </c>
      <c r="I9241" s="1" t="s">
        <v>25</v>
      </c>
      <c r="J9241" s="1" t="s">
        <v>4399</v>
      </c>
      <c r="K9241" s="1" t="s">
        <v>50</v>
      </c>
      <c r="L9241" s="1">
        <v>32303</v>
      </c>
      <c r="M9241" s="1" t="s">
        <v>28</v>
      </c>
      <c r="N9241" s="1" t="s">
        <v>2873</v>
      </c>
      <c r="O9241" s="1" t="s">
        <v>43</v>
      </c>
      <c r="P9241" s="1" t="s">
        <v>84</v>
      </c>
      <c r="Q9241" s="1" t="s">
        <v>169</v>
      </c>
      <c r="R9241" s="1">
        <v>56.783999999999999</v>
      </c>
      <c r="S9241" s="1">
        <v>7</v>
      </c>
      <c r="T9241" s="1">
        <v>0.2</v>
      </c>
      <c r="U9241" s="1">
        <v>20.584200000000003</v>
      </c>
      <c r="V9241" s="3" t="str">
        <f>IF(M9241=People!$B$5,People!$A$5,IF(M9241=People!$B$4,People!$A$4,IF(M9241=People!$B$3,People!$A$3,IF(M9241=People!$B$2,People!$A$2,0))))</f>
        <v>Cassandra Brandow</v>
      </c>
      <c r="W9241" s="3" t="str">
        <f>IFERROR(INDEX(Returns!A:A,MATCH(B9241,Returns!B:B,0)),"No")</f>
        <v>No</v>
      </c>
    </row>
    <row r="9242" spans="1:23" x14ac:dyDescent="0.2">
      <c r="A9242" s="1">
        <v>9241</v>
      </c>
      <c r="B9242" t="s">
        <v>10570</v>
      </c>
      <c r="C9242" s="2">
        <v>43765</v>
      </c>
      <c r="D9242" s="2">
        <v>43771</v>
      </c>
      <c r="E9242" s="1" t="s">
        <v>46</v>
      </c>
      <c r="F9242" s="1" t="s">
        <v>1744</v>
      </c>
      <c r="G9242" s="1" t="s">
        <v>1745</v>
      </c>
      <c r="H9242" s="1" t="s">
        <v>38</v>
      </c>
      <c r="I9242" s="1" t="s">
        <v>25</v>
      </c>
      <c r="J9242" s="1" t="s">
        <v>4399</v>
      </c>
      <c r="K9242" s="1" t="s">
        <v>50</v>
      </c>
      <c r="L9242" s="1">
        <v>32303</v>
      </c>
      <c r="M9242" s="1" t="s">
        <v>28</v>
      </c>
      <c r="N9242" s="1" t="s">
        <v>2623</v>
      </c>
      <c r="O9242" s="1" t="s">
        <v>43</v>
      </c>
      <c r="P9242" s="1" t="s">
        <v>70</v>
      </c>
      <c r="Q9242" s="1" t="s">
        <v>2624</v>
      </c>
      <c r="R9242" s="1">
        <v>5.6070000000000011</v>
      </c>
      <c r="S9242" s="1">
        <v>3</v>
      </c>
      <c r="T9242" s="1">
        <v>0.7</v>
      </c>
      <c r="U9242" s="1">
        <v>-3.9248999999999974</v>
      </c>
      <c r="V9242" s="3" t="str">
        <f>IF(M9242=People!$B$5,People!$A$5,IF(M9242=People!$B$4,People!$A$4,IF(M9242=People!$B$3,People!$A$3,IF(M9242=People!$B$2,People!$A$2,0))))</f>
        <v>Cassandra Brandow</v>
      </c>
      <c r="W9242" s="3" t="str">
        <f>IFERROR(INDEX(Returns!A:A,MATCH(B9242,Returns!B:B,0)),"No")</f>
        <v>No</v>
      </c>
    </row>
    <row r="9243" spans="1:23" x14ac:dyDescent="0.2">
      <c r="A9243" s="1">
        <v>9242</v>
      </c>
      <c r="B9243" t="s">
        <v>10570</v>
      </c>
      <c r="C9243" s="2">
        <v>43765</v>
      </c>
      <c r="D9243" s="2">
        <v>43771</v>
      </c>
      <c r="E9243" s="1" t="s">
        <v>46</v>
      </c>
      <c r="F9243" s="1" t="s">
        <v>1744</v>
      </c>
      <c r="G9243" s="1" t="s">
        <v>1745</v>
      </c>
      <c r="H9243" s="1" t="s">
        <v>38</v>
      </c>
      <c r="I9243" s="1" t="s">
        <v>25</v>
      </c>
      <c r="J9243" s="1" t="s">
        <v>4399</v>
      </c>
      <c r="K9243" s="1" t="s">
        <v>50</v>
      </c>
      <c r="L9243" s="1">
        <v>32303</v>
      </c>
      <c r="M9243" s="1" t="s">
        <v>28</v>
      </c>
      <c r="N9243" s="1" t="s">
        <v>1507</v>
      </c>
      <c r="O9243" s="1" t="s">
        <v>43</v>
      </c>
      <c r="P9243" s="1" t="s">
        <v>63</v>
      </c>
      <c r="Q9243" s="1" t="s">
        <v>1508</v>
      </c>
      <c r="R9243" s="1">
        <v>6.5760000000000005</v>
      </c>
      <c r="S9243" s="1">
        <v>3</v>
      </c>
      <c r="T9243" s="1">
        <v>0.2</v>
      </c>
      <c r="U9243" s="1">
        <v>0.57540000000000058</v>
      </c>
      <c r="V9243" s="3" t="str">
        <f>IF(M9243=People!$B$5,People!$A$5,IF(M9243=People!$B$4,People!$A$4,IF(M9243=People!$B$3,People!$A$3,IF(M9243=People!$B$2,People!$A$2,0))))</f>
        <v>Cassandra Brandow</v>
      </c>
      <c r="W9243" s="3" t="str">
        <f>IFERROR(INDEX(Returns!A:A,MATCH(B9243,Returns!B:B,0)),"No")</f>
        <v>No</v>
      </c>
    </row>
    <row r="9244" spans="1:23" x14ac:dyDescent="0.2">
      <c r="A9244" s="1">
        <v>9243</v>
      </c>
      <c r="B9244" t="s">
        <v>10571</v>
      </c>
      <c r="C9244" s="2">
        <v>42560</v>
      </c>
      <c r="D9244" s="2">
        <v>42565</v>
      </c>
      <c r="E9244" s="1" t="s">
        <v>46</v>
      </c>
      <c r="F9244" s="1" t="s">
        <v>2013</v>
      </c>
      <c r="G9244" s="1" t="s">
        <v>2014</v>
      </c>
      <c r="H9244" s="1" t="s">
        <v>94</v>
      </c>
      <c r="I9244" s="1" t="s">
        <v>25</v>
      </c>
      <c r="J9244" s="1" t="s">
        <v>116</v>
      </c>
      <c r="K9244" s="1" t="s">
        <v>40</v>
      </c>
      <c r="L9244" s="1">
        <v>94122</v>
      </c>
      <c r="M9244" s="1" t="s">
        <v>41</v>
      </c>
      <c r="N9244" s="1" t="s">
        <v>395</v>
      </c>
      <c r="O9244" s="1" t="s">
        <v>43</v>
      </c>
      <c r="P9244" s="1" t="s">
        <v>70</v>
      </c>
      <c r="Q9244" s="1" t="s">
        <v>396</v>
      </c>
      <c r="R9244" s="1">
        <v>14.303999999999998</v>
      </c>
      <c r="S9244" s="1">
        <v>6</v>
      </c>
      <c r="T9244" s="1">
        <v>0.2</v>
      </c>
      <c r="U9244" s="1">
        <v>4.6487999999999987</v>
      </c>
      <c r="V9244" s="3" t="str">
        <f>IF(M9244=People!$B$5,People!$A$5,IF(M9244=People!$B$4,People!$A$4,IF(M9244=People!$B$3,People!$A$3,IF(M9244=People!$B$2,People!$A$2,0))))</f>
        <v>Anna Andreadi</v>
      </c>
      <c r="W9244" s="3" t="str">
        <f>IFERROR(INDEX(Returns!A:A,MATCH(B9244,Returns!B:B,0)),"No")</f>
        <v>No</v>
      </c>
    </row>
    <row r="9245" spans="1:23" x14ac:dyDescent="0.2">
      <c r="A9245" s="1">
        <v>9244</v>
      </c>
      <c r="B9245" t="s">
        <v>10571</v>
      </c>
      <c r="C9245" s="2">
        <v>42560</v>
      </c>
      <c r="D9245" s="2">
        <v>42565</v>
      </c>
      <c r="E9245" s="1" t="s">
        <v>46</v>
      </c>
      <c r="F9245" s="1" t="s">
        <v>2013</v>
      </c>
      <c r="G9245" s="1" t="s">
        <v>2014</v>
      </c>
      <c r="H9245" s="1" t="s">
        <v>94</v>
      </c>
      <c r="I9245" s="1" t="s">
        <v>25</v>
      </c>
      <c r="J9245" s="1" t="s">
        <v>116</v>
      </c>
      <c r="K9245" s="1" t="s">
        <v>40</v>
      </c>
      <c r="L9245" s="1">
        <v>94122</v>
      </c>
      <c r="M9245" s="1" t="s">
        <v>41</v>
      </c>
      <c r="N9245" s="1" t="s">
        <v>5126</v>
      </c>
      <c r="O9245" s="1" t="s">
        <v>30</v>
      </c>
      <c r="P9245" s="1" t="s">
        <v>31</v>
      </c>
      <c r="Q9245" s="1" t="s">
        <v>5127</v>
      </c>
      <c r="R9245" s="1">
        <v>119.83299999999998</v>
      </c>
      <c r="S9245" s="1">
        <v>1</v>
      </c>
      <c r="T9245" s="1">
        <v>0.15</v>
      </c>
      <c r="U9245" s="1">
        <v>7.0489999999999995</v>
      </c>
      <c r="V9245" s="3" t="str">
        <f>IF(M9245=People!$B$5,People!$A$5,IF(M9245=People!$B$4,People!$A$4,IF(M9245=People!$B$3,People!$A$3,IF(M9245=People!$B$2,People!$A$2,0))))</f>
        <v>Anna Andreadi</v>
      </c>
      <c r="W9245" s="3" t="str">
        <f>IFERROR(INDEX(Returns!A:A,MATCH(B9245,Returns!B:B,0)),"No")</f>
        <v>No</v>
      </c>
    </row>
    <row r="9246" spans="1:23" x14ac:dyDescent="0.2">
      <c r="A9246" s="1">
        <v>9245</v>
      </c>
      <c r="B9246" t="s">
        <v>10571</v>
      </c>
      <c r="C9246" s="2">
        <v>42560</v>
      </c>
      <c r="D9246" s="2">
        <v>42565</v>
      </c>
      <c r="E9246" s="1" t="s">
        <v>46</v>
      </c>
      <c r="F9246" s="1" t="s">
        <v>2013</v>
      </c>
      <c r="G9246" s="1" t="s">
        <v>2014</v>
      </c>
      <c r="H9246" s="1" t="s">
        <v>94</v>
      </c>
      <c r="I9246" s="1" t="s">
        <v>25</v>
      </c>
      <c r="J9246" s="1" t="s">
        <v>116</v>
      </c>
      <c r="K9246" s="1" t="s">
        <v>40</v>
      </c>
      <c r="L9246" s="1">
        <v>94122</v>
      </c>
      <c r="M9246" s="1" t="s">
        <v>41</v>
      </c>
      <c r="N9246" s="1" t="s">
        <v>3451</v>
      </c>
      <c r="O9246" s="1" t="s">
        <v>43</v>
      </c>
      <c r="P9246" s="1" t="s">
        <v>63</v>
      </c>
      <c r="Q9246" s="1" t="s">
        <v>3452</v>
      </c>
      <c r="R9246" s="1">
        <v>5.56</v>
      </c>
      <c r="S9246" s="1">
        <v>2</v>
      </c>
      <c r="T9246" s="1">
        <v>0</v>
      </c>
      <c r="U9246" s="1">
        <v>2.2239999999999998</v>
      </c>
      <c r="V9246" s="3" t="str">
        <f>IF(M9246=People!$B$5,People!$A$5,IF(M9246=People!$B$4,People!$A$4,IF(M9246=People!$B$3,People!$A$3,IF(M9246=People!$B$2,People!$A$2,0))))</f>
        <v>Anna Andreadi</v>
      </c>
      <c r="W9246" s="3" t="str">
        <f>IFERROR(INDEX(Returns!A:A,MATCH(B9246,Returns!B:B,0)),"No")</f>
        <v>No</v>
      </c>
    </row>
    <row r="9247" spans="1:23" x14ac:dyDescent="0.2">
      <c r="A9247" s="1">
        <v>9246</v>
      </c>
      <c r="B9247" t="s">
        <v>10571</v>
      </c>
      <c r="C9247" s="2">
        <v>42560</v>
      </c>
      <c r="D9247" s="2">
        <v>42565</v>
      </c>
      <c r="E9247" s="1" t="s">
        <v>46</v>
      </c>
      <c r="F9247" s="1" t="s">
        <v>2013</v>
      </c>
      <c r="G9247" s="1" t="s">
        <v>2014</v>
      </c>
      <c r="H9247" s="1" t="s">
        <v>94</v>
      </c>
      <c r="I9247" s="1" t="s">
        <v>25</v>
      </c>
      <c r="J9247" s="1" t="s">
        <v>116</v>
      </c>
      <c r="K9247" s="1" t="s">
        <v>40</v>
      </c>
      <c r="L9247" s="1">
        <v>94122</v>
      </c>
      <c r="M9247" s="1" t="s">
        <v>41</v>
      </c>
      <c r="N9247" s="1" t="s">
        <v>83</v>
      </c>
      <c r="O9247" s="1" t="s">
        <v>43</v>
      </c>
      <c r="P9247" s="1" t="s">
        <v>84</v>
      </c>
      <c r="Q9247" s="1" t="s">
        <v>85</v>
      </c>
      <c r="R9247" s="1">
        <v>32.400000000000006</v>
      </c>
      <c r="S9247" s="1">
        <v>5</v>
      </c>
      <c r="T9247" s="1">
        <v>0</v>
      </c>
      <c r="U9247" s="1">
        <v>15.552000000000001</v>
      </c>
      <c r="V9247" s="3" t="str">
        <f>IF(M9247=People!$B$5,People!$A$5,IF(M9247=People!$B$4,People!$A$4,IF(M9247=People!$B$3,People!$A$3,IF(M9247=People!$B$2,People!$A$2,0))))</f>
        <v>Anna Andreadi</v>
      </c>
      <c r="W9247" s="3" t="str">
        <f>IFERROR(INDEX(Returns!A:A,MATCH(B9247,Returns!B:B,0)),"No")</f>
        <v>No</v>
      </c>
    </row>
    <row r="9248" spans="1:23" x14ac:dyDescent="0.2">
      <c r="A9248" s="1">
        <v>9247</v>
      </c>
      <c r="B9248" t="s">
        <v>10572</v>
      </c>
      <c r="C9248" s="2">
        <v>43607</v>
      </c>
      <c r="D9248" s="2">
        <v>43611</v>
      </c>
      <c r="E9248" s="1" t="s">
        <v>46</v>
      </c>
      <c r="F9248" s="1" t="s">
        <v>4632</v>
      </c>
      <c r="G9248" s="1" t="s">
        <v>4633</v>
      </c>
      <c r="H9248" s="1" t="s">
        <v>94</v>
      </c>
      <c r="I9248" s="1" t="s">
        <v>25</v>
      </c>
      <c r="J9248" s="1" t="s">
        <v>116</v>
      </c>
      <c r="K9248" s="1" t="s">
        <v>40</v>
      </c>
      <c r="L9248" s="1">
        <v>94109</v>
      </c>
      <c r="M9248" s="1" t="s">
        <v>41</v>
      </c>
      <c r="N9248" s="1" t="s">
        <v>976</v>
      </c>
      <c r="O9248" s="1" t="s">
        <v>43</v>
      </c>
      <c r="P9248" s="1" t="s">
        <v>63</v>
      </c>
      <c r="Q9248" s="1" t="s">
        <v>977</v>
      </c>
      <c r="R9248" s="1">
        <v>9.84</v>
      </c>
      <c r="S9248" s="1">
        <v>3</v>
      </c>
      <c r="T9248" s="1">
        <v>0</v>
      </c>
      <c r="U9248" s="1">
        <v>2.8535999999999988</v>
      </c>
      <c r="V9248" s="3" t="str">
        <f>IF(M9248=People!$B$5,People!$A$5,IF(M9248=People!$B$4,People!$A$4,IF(M9248=People!$B$3,People!$A$3,IF(M9248=People!$B$2,People!$A$2,0))))</f>
        <v>Anna Andreadi</v>
      </c>
      <c r="W9248" s="3" t="str">
        <f>IFERROR(INDEX(Returns!A:A,MATCH(B9248,Returns!B:B,0)),"No")</f>
        <v>No</v>
      </c>
    </row>
    <row r="9249" spans="1:23" x14ac:dyDescent="0.2">
      <c r="A9249" s="1">
        <v>9248</v>
      </c>
      <c r="B9249" t="s">
        <v>10572</v>
      </c>
      <c r="C9249" s="2">
        <v>43607</v>
      </c>
      <c r="D9249" s="2">
        <v>43611</v>
      </c>
      <c r="E9249" s="1" t="s">
        <v>46</v>
      </c>
      <c r="F9249" s="1" t="s">
        <v>4632</v>
      </c>
      <c r="G9249" s="1" t="s">
        <v>4633</v>
      </c>
      <c r="H9249" s="1" t="s">
        <v>94</v>
      </c>
      <c r="I9249" s="1" t="s">
        <v>25</v>
      </c>
      <c r="J9249" s="1" t="s">
        <v>116</v>
      </c>
      <c r="K9249" s="1" t="s">
        <v>40</v>
      </c>
      <c r="L9249" s="1">
        <v>94109</v>
      </c>
      <c r="M9249" s="1" t="s">
        <v>41</v>
      </c>
      <c r="N9249" s="1" t="s">
        <v>1120</v>
      </c>
      <c r="O9249" s="1" t="s">
        <v>43</v>
      </c>
      <c r="P9249" s="1" t="s">
        <v>63</v>
      </c>
      <c r="Q9249" s="1" t="s">
        <v>1121</v>
      </c>
      <c r="R9249" s="1">
        <v>2.78</v>
      </c>
      <c r="S9249" s="1">
        <v>1</v>
      </c>
      <c r="T9249" s="1">
        <v>0</v>
      </c>
      <c r="U9249" s="1">
        <v>0.72279999999999989</v>
      </c>
      <c r="V9249" s="3" t="str">
        <f>IF(M9249=People!$B$5,People!$A$5,IF(M9249=People!$B$4,People!$A$4,IF(M9249=People!$B$3,People!$A$3,IF(M9249=People!$B$2,People!$A$2,0))))</f>
        <v>Anna Andreadi</v>
      </c>
      <c r="W9249" s="3" t="str">
        <f>IFERROR(INDEX(Returns!A:A,MATCH(B9249,Returns!B:B,0)),"No")</f>
        <v>No</v>
      </c>
    </row>
    <row r="9250" spans="1:23" x14ac:dyDescent="0.2">
      <c r="A9250" s="1">
        <v>9249</v>
      </c>
      <c r="B9250" t="s">
        <v>10573</v>
      </c>
      <c r="C9250" s="2">
        <v>43414</v>
      </c>
      <c r="D9250" s="2">
        <v>43418</v>
      </c>
      <c r="E9250" s="1" t="s">
        <v>46</v>
      </c>
      <c r="F9250" s="1" t="s">
        <v>2443</v>
      </c>
      <c r="G9250" s="1" t="s">
        <v>2444</v>
      </c>
      <c r="H9250" s="1" t="s">
        <v>24</v>
      </c>
      <c r="I9250" s="1" t="s">
        <v>25</v>
      </c>
      <c r="J9250" s="1" t="s">
        <v>239</v>
      </c>
      <c r="K9250" s="1" t="s">
        <v>240</v>
      </c>
      <c r="L9250" s="1">
        <v>10009</v>
      </c>
      <c r="M9250" s="1" t="s">
        <v>135</v>
      </c>
      <c r="N9250" s="1" t="s">
        <v>896</v>
      </c>
      <c r="O9250" s="1" t="s">
        <v>43</v>
      </c>
      <c r="P9250" s="1" t="s">
        <v>70</v>
      </c>
      <c r="Q9250" s="1" t="s">
        <v>897</v>
      </c>
      <c r="R9250" s="1">
        <v>3.64</v>
      </c>
      <c r="S9250" s="1">
        <v>1</v>
      </c>
      <c r="T9250" s="1">
        <v>0.2</v>
      </c>
      <c r="U9250" s="1">
        <v>1.3649999999999998</v>
      </c>
      <c r="V9250" s="3" t="str">
        <f>IF(M9250=People!$B$5,People!$A$5,IF(M9250=People!$B$4,People!$A$4,IF(M9250=People!$B$3,People!$A$3,IF(M9250=People!$B$2,People!$A$2,0))))</f>
        <v>Chuck Magee</v>
      </c>
      <c r="W9250" s="3" t="str">
        <f>IFERROR(INDEX(Returns!A:A,MATCH(B9250,Returns!B:B,0)),"No")</f>
        <v>No</v>
      </c>
    </row>
    <row r="9251" spans="1:23" x14ac:dyDescent="0.2">
      <c r="A9251" s="1">
        <v>9250</v>
      </c>
      <c r="B9251" t="s">
        <v>10573</v>
      </c>
      <c r="C9251" s="2">
        <v>43414</v>
      </c>
      <c r="D9251" s="2">
        <v>43418</v>
      </c>
      <c r="E9251" s="1" t="s">
        <v>46</v>
      </c>
      <c r="F9251" s="1" t="s">
        <v>2443</v>
      </c>
      <c r="G9251" s="1" t="s">
        <v>2444</v>
      </c>
      <c r="H9251" s="1" t="s">
        <v>24</v>
      </c>
      <c r="I9251" s="1" t="s">
        <v>25</v>
      </c>
      <c r="J9251" s="1" t="s">
        <v>239</v>
      </c>
      <c r="K9251" s="1" t="s">
        <v>240</v>
      </c>
      <c r="L9251" s="1">
        <v>10009</v>
      </c>
      <c r="M9251" s="1" t="s">
        <v>135</v>
      </c>
      <c r="N9251" s="1" t="s">
        <v>4552</v>
      </c>
      <c r="O9251" s="1" t="s">
        <v>66</v>
      </c>
      <c r="P9251" s="1" t="s">
        <v>67</v>
      </c>
      <c r="Q9251" s="1" t="s">
        <v>4553</v>
      </c>
      <c r="R9251" s="1">
        <v>881.93</v>
      </c>
      <c r="S9251" s="1">
        <v>7</v>
      </c>
      <c r="T9251" s="1">
        <v>0</v>
      </c>
      <c r="U9251" s="1">
        <v>220.48250000000002</v>
      </c>
      <c r="V9251" s="3" t="str">
        <f>IF(M9251=People!$B$5,People!$A$5,IF(M9251=People!$B$4,People!$A$4,IF(M9251=People!$B$3,People!$A$3,IF(M9251=People!$B$2,People!$A$2,0))))</f>
        <v>Chuck Magee</v>
      </c>
      <c r="W9251" s="3" t="str">
        <f>IFERROR(INDEX(Returns!A:A,MATCH(B9251,Returns!B:B,0)),"No")</f>
        <v>No</v>
      </c>
    </row>
    <row r="9252" spans="1:23" x14ac:dyDescent="0.2">
      <c r="A9252" s="1">
        <v>9251</v>
      </c>
      <c r="B9252" t="s">
        <v>10574</v>
      </c>
      <c r="C9252" s="2">
        <v>43436</v>
      </c>
      <c r="D9252" s="2">
        <v>43440</v>
      </c>
      <c r="E9252" s="1" t="s">
        <v>46</v>
      </c>
      <c r="F9252" s="1" t="s">
        <v>3211</v>
      </c>
      <c r="G9252" s="1" t="s">
        <v>3212</v>
      </c>
      <c r="H9252" s="1" t="s">
        <v>38</v>
      </c>
      <c r="I9252" s="1" t="s">
        <v>25</v>
      </c>
      <c r="J9252" s="1" t="s">
        <v>4099</v>
      </c>
      <c r="K9252" s="1" t="s">
        <v>432</v>
      </c>
      <c r="L9252" s="1">
        <v>52302</v>
      </c>
      <c r="M9252" s="1" t="s">
        <v>97</v>
      </c>
      <c r="N9252" s="1" t="s">
        <v>1663</v>
      </c>
      <c r="O9252" s="1" t="s">
        <v>43</v>
      </c>
      <c r="P9252" s="1" t="s">
        <v>70</v>
      </c>
      <c r="Q9252" s="1" t="s">
        <v>1664</v>
      </c>
      <c r="R9252" s="1">
        <v>115.84</v>
      </c>
      <c r="S9252" s="1">
        <v>8</v>
      </c>
      <c r="T9252" s="1">
        <v>0</v>
      </c>
      <c r="U9252" s="1">
        <v>54.444800000000001</v>
      </c>
      <c r="V9252" s="3" t="str">
        <f>IF(M9252=People!$B$5,People!$A$5,IF(M9252=People!$B$4,People!$A$4,IF(M9252=People!$B$3,People!$A$3,IF(M9252=People!$B$2,People!$A$2,0))))</f>
        <v>Kelly Williams</v>
      </c>
      <c r="W9252" s="3" t="str">
        <f>IFERROR(INDEX(Returns!A:A,MATCH(B9252,Returns!B:B,0)),"No")</f>
        <v>No</v>
      </c>
    </row>
    <row r="9253" spans="1:23" x14ac:dyDescent="0.2">
      <c r="A9253" s="1">
        <v>9252</v>
      </c>
      <c r="B9253" t="s">
        <v>6165</v>
      </c>
      <c r="C9253" s="2">
        <v>43526</v>
      </c>
      <c r="D9253" s="2">
        <v>43532</v>
      </c>
      <c r="E9253" s="1" t="s">
        <v>46</v>
      </c>
      <c r="F9253" s="1" t="s">
        <v>4391</v>
      </c>
      <c r="G9253" s="1" t="s">
        <v>4392</v>
      </c>
      <c r="H9253" s="1" t="s">
        <v>38</v>
      </c>
      <c r="I9253" s="1" t="s">
        <v>25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3508</v>
      </c>
      <c r="O9253" s="1" t="s">
        <v>43</v>
      </c>
      <c r="P9253" s="1" t="s">
        <v>70</v>
      </c>
      <c r="Q9253" s="1" t="s">
        <v>3509</v>
      </c>
      <c r="R9253" s="1">
        <v>107.64800000000001</v>
      </c>
      <c r="S9253" s="1">
        <v>2</v>
      </c>
      <c r="T9253" s="1">
        <v>0.2</v>
      </c>
      <c r="U9253" s="1">
        <v>33.639999999999986</v>
      </c>
      <c r="V9253" s="3" t="str">
        <f>IF(M9253=People!$B$5,People!$A$5,IF(M9253=People!$B$4,People!$A$4,IF(M9253=People!$B$3,People!$A$3,IF(M9253=People!$B$2,People!$A$2,0))))</f>
        <v>Anna Andreadi</v>
      </c>
      <c r="W9253" s="3" t="str">
        <f>IFERROR(INDEX(Returns!A:A,MATCH(B9253,Returns!B:B,0)),"No")</f>
        <v>Yes</v>
      </c>
    </row>
    <row r="9254" spans="1:23" x14ac:dyDescent="0.2">
      <c r="A9254" s="1">
        <v>9253</v>
      </c>
      <c r="B9254" t="s">
        <v>10575</v>
      </c>
      <c r="C9254" s="2">
        <v>43731</v>
      </c>
      <c r="D9254" s="2">
        <v>43733</v>
      </c>
      <c r="E9254" s="1" t="s">
        <v>21</v>
      </c>
      <c r="F9254" s="1" t="s">
        <v>5611</v>
      </c>
      <c r="G9254" s="1" t="s">
        <v>5612</v>
      </c>
      <c r="H9254" s="1" t="s">
        <v>24</v>
      </c>
      <c r="I9254" s="1" t="s">
        <v>25</v>
      </c>
      <c r="J9254" s="1" t="s">
        <v>5894</v>
      </c>
      <c r="K9254" s="1" t="s">
        <v>1481</v>
      </c>
      <c r="L9254" s="1">
        <v>71603</v>
      </c>
      <c r="M9254" s="1" t="s">
        <v>28</v>
      </c>
      <c r="N9254" s="1" t="s">
        <v>3940</v>
      </c>
      <c r="O9254" s="1" t="s">
        <v>66</v>
      </c>
      <c r="P9254" s="1" t="s">
        <v>146</v>
      </c>
      <c r="Q9254" s="1" t="s">
        <v>3941</v>
      </c>
      <c r="R9254" s="1">
        <v>199.95000000000002</v>
      </c>
      <c r="S9254" s="1">
        <v>5</v>
      </c>
      <c r="T9254" s="1">
        <v>0</v>
      </c>
      <c r="U9254" s="1">
        <v>63.983999999999988</v>
      </c>
      <c r="V9254" s="3" t="str">
        <f>IF(M9254=People!$B$5,People!$A$5,IF(M9254=People!$B$4,People!$A$4,IF(M9254=People!$B$3,People!$A$3,IF(M9254=People!$B$2,People!$A$2,0))))</f>
        <v>Cassandra Brandow</v>
      </c>
      <c r="W9254" s="3" t="str">
        <f>IFERROR(INDEX(Returns!A:A,MATCH(B9254,Returns!B:B,0)),"No")</f>
        <v>No</v>
      </c>
    </row>
    <row r="9255" spans="1:23" x14ac:dyDescent="0.2">
      <c r="A9255" s="1">
        <v>9254</v>
      </c>
      <c r="B9255" t="s">
        <v>10575</v>
      </c>
      <c r="C9255" s="2">
        <v>43731</v>
      </c>
      <c r="D9255" s="2">
        <v>43733</v>
      </c>
      <c r="E9255" s="1" t="s">
        <v>21</v>
      </c>
      <c r="F9255" s="1" t="s">
        <v>5611</v>
      </c>
      <c r="G9255" s="1" t="s">
        <v>5612</v>
      </c>
      <c r="H9255" s="1" t="s">
        <v>24</v>
      </c>
      <c r="I9255" s="1" t="s">
        <v>25</v>
      </c>
      <c r="J9255" s="1" t="s">
        <v>5894</v>
      </c>
      <c r="K9255" s="1" t="s">
        <v>1481</v>
      </c>
      <c r="L9255" s="1">
        <v>71603</v>
      </c>
      <c r="M9255" s="1" t="s">
        <v>28</v>
      </c>
      <c r="N9255" s="1" t="s">
        <v>1707</v>
      </c>
      <c r="O9255" s="1" t="s">
        <v>43</v>
      </c>
      <c r="P9255" s="1" t="s">
        <v>84</v>
      </c>
      <c r="Q9255" s="1" t="s">
        <v>1708</v>
      </c>
      <c r="R9255" s="1">
        <v>12.96</v>
      </c>
      <c r="S9255" s="1">
        <v>2</v>
      </c>
      <c r="T9255" s="1">
        <v>0</v>
      </c>
      <c r="U9255" s="1">
        <v>6.2208000000000006</v>
      </c>
      <c r="V9255" s="3" t="str">
        <f>IF(M9255=People!$B$5,People!$A$5,IF(M9255=People!$B$4,People!$A$4,IF(M9255=People!$B$3,People!$A$3,IF(M9255=People!$B$2,People!$A$2,0))))</f>
        <v>Cassandra Brandow</v>
      </c>
      <c r="W9255" s="3" t="str">
        <f>IFERROR(INDEX(Returns!A:A,MATCH(B9255,Returns!B:B,0)),"No")</f>
        <v>No</v>
      </c>
    </row>
    <row r="9256" spans="1:23" x14ac:dyDescent="0.2">
      <c r="A9256" s="1">
        <v>9255</v>
      </c>
      <c r="B9256" t="s">
        <v>10576</v>
      </c>
      <c r="C9256" s="2">
        <v>42411</v>
      </c>
      <c r="D9256" s="2">
        <v>42415</v>
      </c>
      <c r="E9256" s="1" t="s">
        <v>21</v>
      </c>
      <c r="F9256" s="1" t="s">
        <v>2235</v>
      </c>
      <c r="G9256" s="1" t="s">
        <v>2236</v>
      </c>
      <c r="H9256" s="1" t="s">
        <v>24</v>
      </c>
      <c r="I9256" s="1" t="s">
        <v>25</v>
      </c>
      <c r="J9256" s="1" t="s">
        <v>340</v>
      </c>
      <c r="K9256" s="1" t="s">
        <v>527</v>
      </c>
      <c r="L9256" s="1">
        <v>65203</v>
      </c>
      <c r="M9256" s="1" t="s">
        <v>97</v>
      </c>
      <c r="N9256" s="1" t="s">
        <v>274</v>
      </c>
      <c r="O9256" s="1" t="s">
        <v>30</v>
      </c>
      <c r="P9256" s="1" t="s">
        <v>34</v>
      </c>
      <c r="Q9256" s="1" t="s">
        <v>275</v>
      </c>
      <c r="R9256" s="1">
        <v>60.89</v>
      </c>
      <c r="S9256" s="1">
        <v>1</v>
      </c>
      <c r="T9256" s="1">
        <v>0</v>
      </c>
      <c r="U9256" s="1">
        <v>15.222499999999997</v>
      </c>
      <c r="V9256" s="3" t="str">
        <f>IF(M9256=People!$B$5,People!$A$5,IF(M9256=People!$B$4,People!$A$4,IF(M9256=People!$B$3,People!$A$3,IF(M9256=People!$B$2,People!$A$2,0))))</f>
        <v>Kelly Williams</v>
      </c>
      <c r="W9256" s="3" t="str">
        <f>IFERROR(INDEX(Returns!A:A,MATCH(B9256,Returns!B:B,0)),"No")</f>
        <v>No</v>
      </c>
    </row>
    <row r="9257" spans="1:23" x14ac:dyDescent="0.2">
      <c r="A9257" s="1">
        <v>9256</v>
      </c>
      <c r="B9257" t="s">
        <v>10576</v>
      </c>
      <c r="C9257" s="2">
        <v>42411</v>
      </c>
      <c r="D9257" s="2">
        <v>42415</v>
      </c>
      <c r="E9257" s="1" t="s">
        <v>21</v>
      </c>
      <c r="F9257" s="1" t="s">
        <v>2235</v>
      </c>
      <c r="G9257" s="1" t="s">
        <v>2236</v>
      </c>
      <c r="H9257" s="1" t="s">
        <v>24</v>
      </c>
      <c r="I9257" s="1" t="s">
        <v>25</v>
      </c>
      <c r="J9257" s="1" t="s">
        <v>340</v>
      </c>
      <c r="K9257" s="1" t="s">
        <v>527</v>
      </c>
      <c r="L9257" s="1">
        <v>65203</v>
      </c>
      <c r="M9257" s="1" t="s">
        <v>97</v>
      </c>
      <c r="N9257" s="1" t="s">
        <v>2281</v>
      </c>
      <c r="O9257" s="1" t="s">
        <v>43</v>
      </c>
      <c r="P9257" s="1" t="s">
        <v>44</v>
      </c>
      <c r="Q9257" s="1" t="s">
        <v>2282</v>
      </c>
      <c r="R9257" s="1">
        <v>14.940000000000001</v>
      </c>
      <c r="S9257" s="1">
        <v>3</v>
      </c>
      <c r="T9257" s="1">
        <v>0</v>
      </c>
      <c r="U9257" s="1">
        <v>6.8723999999999998</v>
      </c>
      <c r="V9257" s="3" t="str">
        <f>IF(M9257=People!$B$5,People!$A$5,IF(M9257=People!$B$4,People!$A$4,IF(M9257=People!$B$3,People!$A$3,IF(M9257=People!$B$2,People!$A$2,0))))</f>
        <v>Kelly Williams</v>
      </c>
      <c r="W9257" s="3" t="str">
        <f>IFERROR(INDEX(Returns!A:A,MATCH(B9257,Returns!B:B,0)),"No")</f>
        <v>No</v>
      </c>
    </row>
    <row r="9258" spans="1:23" x14ac:dyDescent="0.2">
      <c r="A9258" s="1">
        <v>9257</v>
      </c>
      <c r="B9258" t="s">
        <v>10576</v>
      </c>
      <c r="C9258" s="2">
        <v>42411</v>
      </c>
      <c r="D9258" s="2">
        <v>42415</v>
      </c>
      <c r="E9258" s="1" t="s">
        <v>21</v>
      </c>
      <c r="F9258" s="1" t="s">
        <v>2235</v>
      </c>
      <c r="G9258" s="1" t="s">
        <v>2236</v>
      </c>
      <c r="H9258" s="1" t="s">
        <v>24</v>
      </c>
      <c r="I9258" s="1" t="s">
        <v>25</v>
      </c>
      <c r="J9258" s="1" t="s">
        <v>340</v>
      </c>
      <c r="K9258" s="1" t="s">
        <v>527</v>
      </c>
      <c r="L9258" s="1">
        <v>65203</v>
      </c>
      <c r="M9258" s="1" t="s">
        <v>97</v>
      </c>
      <c r="N9258" s="1" t="s">
        <v>1814</v>
      </c>
      <c r="O9258" s="1" t="s">
        <v>43</v>
      </c>
      <c r="P9258" s="1" t="s">
        <v>70</v>
      </c>
      <c r="Q9258" s="1" t="s">
        <v>1815</v>
      </c>
      <c r="R9258" s="1">
        <v>9.64</v>
      </c>
      <c r="S9258" s="1">
        <v>2</v>
      </c>
      <c r="T9258" s="1">
        <v>0</v>
      </c>
      <c r="U9258" s="1">
        <v>4.4344000000000001</v>
      </c>
      <c r="V9258" s="3" t="str">
        <f>IF(M9258=People!$B$5,People!$A$5,IF(M9258=People!$B$4,People!$A$4,IF(M9258=People!$B$3,People!$A$3,IF(M9258=People!$B$2,People!$A$2,0))))</f>
        <v>Kelly Williams</v>
      </c>
      <c r="W9258" s="3" t="str">
        <f>IFERROR(INDEX(Returns!A:A,MATCH(B9258,Returns!B:B,0)),"No")</f>
        <v>No</v>
      </c>
    </row>
    <row r="9259" spans="1:23" x14ac:dyDescent="0.2">
      <c r="A9259" s="1">
        <v>9258</v>
      </c>
      <c r="B9259" t="s">
        <v>10576</v>
      </c>
      <c r="C9259" s="2">
        <v>42411</v>
      </c>
      <c r="D9259" s="2">
        <v>42415</v>
      </c>
      <c r="E9259" s="1" t="s">
        <v>21</v>
      </c>
      <c r="F9259" s="1" t="s">
        <v>2235</v>
      </c>
      <c r="G9259" s="1" t="s">
        <v>2236</v>
      </c>
      <c r="H9259" s="1" t="s">
        <v>24</v>
      </c>
      <c r="I9259" s="1" t="s">
        <v>25</v>
      </c>
      <c r="J9259" s="1" t="s">
        <v>340</v>
      </c>
      <c r="K9259" s="1" t="s">
        <v>527</v>
      </c>
      <c r="L9259" s="1">
        <v>65203</v>
      </c>
      <c r="M9259" s="1" t="s">
        <v>97</v>
      </c>
      <c r="N9259" s="1" t="s">
        <v>4243</v>
      </c>
      <c r="O9259" s="1" t="s">
        <v>30</v>
      </c>
      <c r="P9259" s="1" t="s">
        <v>60</v>
      </c>
      <c r="Q9259" s="1" t="s">
        <v>4244</v>
      </c>
      <c r="R9259" s="1">
        <v>332.94</v>
      </c>
      <c r="S9259" s="1">
        <v>3</v>
      </c>
      <c r="T9259" s="1">
        <v>0</v>
      </c>
      <c r="U9259" s="1">
        <v>53.270399999999995</v>
      </c>
      <c r="V9259" s="3" t="str">
        <f>IF(M9259=People!$B$5,People!$A$5,IF(M9259=People!$B$4,People!$A$4,IF(M9259=People!$B$3,People!$A$3,IF(M9259=People!$B$2,People!$A$2,0))))</f>
        <v>Kelly Williams</v>
      </c>
      <c r="W9259" s="3" t="str">
        <f>IFERROR(INDEX(Returns!A:A,MATCH(B9259,Returns!B:B,0)),"No")</f>
        <v>No</v>
      </c>
    </row>
    <row r="9260" spans="1:23" x14ac:dyDescent="0.2">
      <c r="A9260" s="1">
        <v>9259</v>
      </c>
      <c r="B9260" t="s">
        <v>10576</v>
      </c>
      <c r="C9260" s="2">
        <v>42411</v>
      </c>
      <c r="D9260" s="2">
        <v>42415</v>
      </c>
      <c r="E9260" s="1" t="s">
        <v>21</v>
      </c>
      <c r="F9260" s="1" t="s">
        <v>2235</v>
      </c>
      <c r="G9260" s="1" t="s">
        <v>2236</v>
      </c>
      <c r="H9260" s="1" t="s">
        <v>24</v>
      </c>
      <c r="I9260" s="1" t="s">
        <v>25</v>
      </c>
      <c r="J9260" s="1" t="s">
        <v>340</v>
      </c>
      <c r="K9260" s="1" t="s">
        <v>527</v>
      </c>
      <c r="L9260" s="1">
        <v>65203</v>
      </c>
      <c r="M9260" s="1" t="s">
        <v>97</v>
      </c>
      <c r="N9260" s="1" t="s">
        <v>292</v>
      </c>
      <c r="O9260" s="1" t="s">
        <v>43</v>
      </c>
      <c r="P9260" s="1" t="s">
        <v>70</v>
      </c>
      <c r="Q9260" s="1" t="s">
        <v>4708</v>
      </c>
      <c r="R9260" s="1">
        <v>51.900000000000006</v>
      </c>
      <c r="S9260" s="1">
        <v>3</v>
      </c>
      <c r="T9260" s="1">
        <v>0</v>
      </c>
      <c r="U9260" s="1">
        <v>24.393000000000001</v>
      </c>
      <c r="V9260" s="3" t="str">
        <f>IF(M9260=People!$B$5,People!$A$5,IF(M9260=People!$B$4,People!$A$4,IF(M9260=People!$B$3,People!$A$3,IF(M9260=People!$B$2,People!$A$2,0))))</f>
        <v>Kelly Williams</v>
      </c>
      <c r="W9260" s="3" t="str">
        <f>IFERROR(INDEX(Returns!A:A,MATCH(B9260,Returns!B:B,0)),"No")</f>
        <v>No</v>
      </c>
    </row>
    <row r="9261" spans="1:23" x14ac:dyDescent="0.2">
      <c r="A9261" s="1">
        <v>9260</v>
      </c>
      <c r="B9261" t="s">
        <v>10576</v>
      </c>
      <c r="C9261" s="2">
        <v>42411</v>
      </c>
      <c r="D9261" s="2">
        <v>42415</v>
      </c>
      <c r="E9261" s="1" t="s">
        <v>21</v>
      </c>
      <c r="F9261" s="1" t="s">
        <v>2235</v>
      </c>
      <c r="G9261" s="1" t="s">
        <v>2236</v>
      </c>
      <c r="H9261" s="1" t="s">
        <v>24</v>
      </c>
      <c r="I9261" s="1" t="s">
        <v>25</v>
      </c>
      <c r="J9261" s="1" t="s">
        <v>340</v>
      </c>
      <c r="K9261" s="1" t="s">
        <v>527</v>
      </c>
      <c r="L9261" s="1">
        <v>65203</v>
      </c>
      <c r="M9261" s="1" t="s">
        <v>97</v>
      </c>
      <c r="N9261" s="1" t="s">
        <v>1903</v>
      </c>
      <c r="O9261" s="1" t="s">
        <v>43</v>
      </c>
      <c r="P9261" s="1" t="s">
        <v>55</v>
      </c>
      <c r="Q9261" s="1" t="s">
        <v>1904</v>
      </c>
      <c r="R9261" s="1">
        <v>64.959999999999994</v>
      </c>
      <c r="S9261" s="1">
        <v>2</v>
      </c>
      <c r="T9261" s="1">
        <v>0</v>
      </c>
      <c r="U9261" s="1">
        <v>2.598399999999998</v>
      </c>
      <c r="V9261" s="3" t="str">
        <f>IF(M9261=People!$B$5,People!$A$5,IF(M9261=People!$B$4,People!$A$4,IF(M9261=People!$B$3,People!$A$3,IF(M9261=People!$B$2,People!$A$2,0))))</f>
        <v>Kelly Williams</v>
      </c>
      <c r="W9261" s="3" t="str">
        <f>IFERROR(INDEX(Returns!A:A,MATCH(B9261,Returns!B:B,0)),"No")</f>
        <v>No</v>
      </c>
    </row>
    <row r="9262" spans="1:23" x14ac:dyDescent="0.2">
      <c r="A9262" s="1">
        <v>9261</v>
      </c>
      <c r="B9262" t="s">
        <v>10577</v>
      </c>
      <c r="C9262" s="2">
        <v>43780</v>
      </c>
      <c r="D9262" s="2">
        <v>43783</v>
      </c>
      <c r="E9262" s="1" t="s">
        <v>21</v>
      </c>
      <c r="F9262" s="1" t="s">
        <v>1099</v>
      </c>
      <c r="G9262" s="1" t="s">
        <v>1100</v>
      </c>
      <c r="H9262" s="1" t="s">
        <v>24</v>
      </c>
      <c r="I9262" s="1" t="s">
        <v>25</v>
      </c>
      <c r="J9262" s="1" t="s">
        <v>5895</v>
      </c>
      <c r="K9262" s="1" t="s">
        <v>4194</v>
      </c>
      <c r="L9262" s="1">
        <v>57401</v>
      </c>
      <c r="M9262" s="1" t="s">
        <v>97</v>
      </c>
      <c r="N9262" s="1" t="s">
        <v>5629</v>
      </c>
      <c r="O9262" s="1" t="s">
        <v>43</v>
      </c>
      <c r="P9262" s="1" t="s">
        <v>512</v>
      </c>
      <c r="Q9262" s="1" t="s">
        <v>5630</v>
      </c>
      <c r="R9262" s="1">
        <v>25.5</v>
      </c>
      <c r="S9262" s="1">
        <v>3</v>
      </c>
      <c r="T9262" s="1">
        <v>0</v>
      </c>
      <c r="U9262" s="1">
        <v>6.63</v>
      </c>
      <c r="V9262" s="3" t="str">
        <f>IF(M9262=People!$B$5,People!$A$5,IF(M9262=People!$B$4,People!$A$4,IF(M9262=People!$B$3,People!$A$3,IF(M9262=People!$B$2,People!$A$2,0))))</f>
        <v>Kelly Williams</v>
      </c>
      <c r="W9262" s="3" t="str">
        <f>IFERROR(INDEX(Returns!A:A,MATCH(B9262,Returns!B:B,0)),"No")</f>
        <v>No</v>
      </c>
    </row>
    <row r="9263" spans="1:23" x14ac:dyDescent="0.2">
      <c r="A9263" s="1">
        <v>9262</v>
      </c>
      <c r="B9263" t="s">
        <v>10578</v>
      </c>
      <c r="C9263" s="2">
        <v>43710</v>
      </c>
      <c r="D9263" s="2">
        <v>43710</v>
      </c>
      <c r="E9263" s="1" t="s">
        <v>1126</v>
      </c>
      <c r="F9263" s="1" t="s">
        <v>4970</v>
      </c>
      <c r="G9263" s="1" t="s">
        <v>4971</v>
      </c>
      <c r="H9263" s="1" t="s">
        <v>94</v>
      </c>
      <c r="I9263" s="1" t="s">
        <v>25</v>
      </c>
      <c r="J9263" s="1" t="s">
        <v>88</v>
      </c>
      <c r="K9263" s="1" t="s">
        <v>89</v>
      </c>
      <c r="L9263" s="1">
        <v>98103</v>
      </c>
      <c r="M9263" s="1" t="s">
        <v>41</v>
      </c>
      <c r="N9263" s="1" t="s">
        <v>235</v>
      </c>
      <c r="O9263" s="1" t="s">
        <v>30</v>
      </c>
      <c r="P9263" s="1" t="s">
        <v>34</v>
      </c>
      <c r="Q9263" s="1" t="s">
        <v>236</v>
      </c>
      <c r="R9263" s="1">
        <v>215.976</v>
      </c>
      <c r="S9263" s="1">
        <v>3</v>
      </c>
      <c r="T9263" s="1">
        <v>0.2</v>
      </c>
      <c r="U9263" s="1">
        <v>-2.6997000000000355</v>
      </c>
      <c r="V9263" s="3" t="str">
        <f>IF(M9263=People!$B$5,People!$A$5,IF(M9263=People!$B$4,People!$A$4,IF(M9263=People!$B$3,People!$A$3,IF(M9263=People!$B$2,People!$A$2,0))))</f>
        <v>Anna Andreadi</v>
      </c>
      <c r="W9263" s="3" t="str">
        <f>IFERROR(INDEX(Returns!A:A,MATCH(B9263,Returns!B:B,0)),"No")</f>
        <v>No</v>
      </c>
    </row>
    <row r="9264" spans="1:23" x14ac:dyDescent="0.2">
      <c r="A9264" s="1">
        <v>9263</v>
      </c>
      <c r="B9264" t="s">
        <v>10579</v>
      </c>
      <c r="C9264" s="2">
        <v>43017</v>
      </c>
      <c r="D9264" s="2">
        <v>43021</v>
      </c>
      <c r="E9264" s="1" t="s">
        <v>46</v>
      </c>
      <c r="F9264" s="1" t="s">
        <v>1792</v>
      </c>
      <c r="G9264" s="1" t="s">
        <v>1793</v>
      </c>
      <c r="H9264" s="1" t="s">
        <v>24</v>
      </c>
      <c r="I9264" s="1" t="s">
        <v>25</v>
      </c>
      <c r="J9264" s="1" t="s">
        <v>773</v>
      </c>
      <c r="K9264" s="1" t="s">
        <v>214</v>
      </c>
      <c r="L9264" s="1">
        <v>48227</v>
      </c>
      <c r="M9264" s="1" t="s">
        <v>97</v>
      </c>
      <c r="N9264" s="1" t="s">
        <v>301</v>
      </c>
      <c r="O9264" s="1" t="s">
        <v>30</v>
      </c>
      <c r="P9264" s="1" t="s">
        <v>34</v>
      </c>
      <c r="Q9264" s="1" t="s">
        <v>302</v>
      </c>
      <c r="R9264" s="1">
        <v>389.97</v>
      </c>
      <c r="S9264" s="1">
        <v>3</v>
      </c>
      <c r="T9264" s="1">
        <v>0</v>
      </c>
      <c r="U9264" s="1">
        <v>35.097300000000004</v>
      </c>
      <c r="V9264" s="3" t="str">
        <f>IF(M9264=People!$B$5,People!$A$5,IF(M9264=People!$B$4,People!$A$4,IF(M9264=People!$B$3,People!$A$3,IF(M9264=People!$B$2,People!$A$2,0))))</f>
        <v>Kelly Williams</v>
      </c>
      <c r="W9264" s="3" t="str">
        <f>IFERROR(INDEX(Returns!A:A,MATCH(B9264,Returns!B:B,0)),"No")</f>
        <v>No</v>
      </c>
    </row>
    <row r="9265" spans="1:23" x14ac:dyDescent="0.2">
      <c r="A9265" s="1">
        <v>9264</v>
      </c>
      <c r="B9265" t="s">
        <v>10579</v>
      </c>
      <c r="C9265" s="2">
        <v>43017</v>
      </c>
      <c r="D9265" s="2">
        <v>43021</v>
      </c>
      <c r="E9265" s="1" t="s">
        <v>46</v>
      </c>
      <c r="F9265" s="1" t="s">
        <v>1792</v>
      </c>
      <c r="G9265" s="1" t="s">
        <v>1793</v>
      </c>
      <c r="H9265" s="1" t="s">
        <v>24</v>
      </c>
      <c r="I9265" s="1" t="s">
        <v>25</v>
      </c>
      <c r="J9265" s="1" t="s">
        <v>773</v>
      </c>
      <c r="K9265" s="1" t="s">
        <v>214</v>
      </c>
      <c r="L9265" s="1">
        <v>48227</v>
      </c>
      <c r="M9265" s="1" t="s">
        <v>97</v>
      </c>
      <c r="N9265" s="1" t="s">
        <v>2666</v>
      </c>
      <c r="O9265" s="1" t="s">
        <v>43</v>
      </c>
      <c r="P9265" s="1" t="s">
        <v>73</v>
      </c>
      <c r="Q9265" s="1" t="s">
        <v>2667</v>
      </c>
      <c r="R9265" s="1">
        <v>269.90999999999997</v>
      </c>
      <c r="S9265" s="1">
        <v>5</v>
      </c>
      <c r="T9265" s="1">
        <v>0.1</v>
      </c>
      <c r="U9265" s="1">
        <v>53.982000000000006</v>
      </c>
      <c r="V9265" s="3" t="str">
        <f>IF(M9265=People!$B$5,People!$A$5,IF(M9265=People!$B$4,People!$A$4,IF(M9265=People!$B$3,People!$A$3,IF(M9265=People!$B$2,People!$A$2,0))))</f>
        <v>Kelly Williams</v>
      </c>
      <c r="W9265" s="3" t="str">
        <f>IFERROR(INDEX(Returns!A:A,MATCH(B9265,Returns!B:B,0)),"No")</f>
        <v>No</v>
      </c>
    </row>
    <row r="9266" spans="1:23" x14ac:dyDescent="0.2">
      <c r="A9266" s="1">
        <v>9265</v>
      </c>
      <c r="B9266" t="s">
        <v>10580</v>
      </c>
      <c r="C9266" s="2">
        <v>43793</v>
      </c>
      <c r="D9266" s="2">
        <v>43800</v>
      </c>
      <c r="E9266" s="1" t="s">
        <v>46</v>
      </c>
      <c r="F9266" s="1" t="s">
        <v>1491</v>
      </c>
      <c r="G9266" s="1" t="s">
        <v>1492</v>
      </c>
      <c r="H9266" s="1" t="s">
        <v>38</v>
      </c>
      <c r="I9266" s="1" t="s">
        <v>25</v>
      </c>
      <c r="J9266" s="1" t="s">
        <v>299</v>
      </c>
      <c r="K9266" s="1" t="s">
        <v>300</v>
      </c>
      <c r="L9266" s="1">
        <v>38109</v>
      </c>
      <c r="M9266" s="1" t="s">
        <v>28</v>
      </c>
      <c r="N9266" s="1" t="s">
        <v>5255</v>
      </c>
      <c r="O9266" s="1" t="s">
        <v>43</v>
      </c>
      <c r="P9266" s="1" t="s">
        <v>70</v>
      </c>
      <c r="Q9266" s="1" t="s">
        <v>5256</v>
      </c>
      <c r="R9266" s="1">
        <v>11.673000000000002</v>
      </c>
      <c r="S9266" s="1">
        <v>3</v>
      </c>
      <c r="T9266" s="1">
        <v>0.7</v>
      </c>
      <c r="U9266" s="1">
        <v>-7.782</v>
      </c>
      <c r="V9266" s="3" t="str">
        <f>IF(M9266=People!$B$5,People!$A$5,IF(M9266=People!$B$4,People!$A$4,IF(M9266=People!$B$3,People!$A$3,IF(M9266=People!$B$2,People!$A$2,0))))</f>
        <v>Cassandra Brandow</v>
      </c>
      <c r="W9266" s="3" t="str">
        <f>IFERROR(INDEX(Returns!A:A,MATCH(B9266,Returns!B:B,0)),"No")</f>
        <v>No</v>
      </c>
    </row>
    <row r="9267" spans="1:23" x14ac:dyDescent="0.2">
      <c r="A9267" s="1">
        <v>9266</v>
      </c>
      <c r="B9267" t="s">
        <v>10580</v>
      </c>
      <c r="C9267" s="2">
        <v>43793</v>
      </c>
      <c r="D9267" s="2">
        <v>43800</v>
      </c>
      <c r="E9267" s="1" t="s">
        <v>46</v>
      </c>
      <c r="F9267" s="1" t="s">
        <v>1491</v>
      </c>
      <c r="G9267" s="1" t="s">
        <v>1492</v>
      </c>
      <c r="H9267" s="1" t="s">
        <v>38</v>
      </c>
      <c r="I9267" s="1" t="s">
        <v>25</v>
      </c>
      <c r="J9267" s="1" t="s">
        <v>299</v>
      </c>
      <c r="K9267" s="1" t="s">
        <v>300</v>
      </c>
      <c r="L9267" s="1">
        <v>38109</v>
      </c>
      <c r="M9267" s="1" t="s">
        <v>28</v>
      </c>
      <c r="N9267" s="1" t="s">
        <v>5488</v>
      </c>
      <c r="O9267" s="1" t="s">
        <v>43</v>
      </c>
      <c r="P9267" s="1" t="s">
        <v>157</v>
      </c>
      <c r="Q9267" s="1" t="s">
        <v>5489</v>
      </c>
      <c r="R9267" s="1">
        <v>64.848000000000013</v>
      </c>
      <c r="S9267" s="1">
        <v>7</v>
      </c>
      <c r="T9267" s="1">
        <v>0.2</v>
      </c>
      <c r="U9267" s="1">
        <v>24.317999999999998</v>
      </c>
      <c r="V9267" s="3" t="str">
        <f>IF(M9267=People!$B$5,People!$A$5,IF(M9267=People!$B$4,People!$A$4,IF(M9267=People!$B$3,People!$A$3,IF(M9267=People!$B$2,People!$A$2,0))))</f>
        <v>Cassandra Brandow</v>
      </c>
      <c r="W9267" s="3" t="str">
        <f>IFERROR(INDEX(Returns!A:A,MATCH(B9267,Returns!B:B,0)),"No")</f>
        <v>No</v>
      </c>
    </row>
    <row r="9268" spans="1:23" x14ac:dyDescent="0.2">
      <c r="A9268" s="1">
        <v>9267</v>
      </c>
      <c r="B9268" t="s">
        <v>10581</v>
      </c>
      <c r="C9268" s="2">
        <v>42408</v>
      </c>
      <c r="D9268" s="2">
        <v>42409</v>
      </c>
      <c r="E9268" s="1" t="s">
        <v>170</v>
      </c>
      <c r="F9268" s="1" t="s">
        <v>1017</v>
      </c>
      <c r="G9268" s="1" t="s">
        <v>1018</v>
      </c>
      <c r="H9268" s="1" t="s">
        <v>94</v>
      </c>
      <c r="I9268" s="1" t="s">
        <v>25</v>
      </c>
      <c r="J9268" s="1" t="s">
        <v>3324</v>
      </c>
      <c r="K9268" s="1" t="s">
        <v>1215</v>
      </c>
      <c r="L9268" s="1">
        <v>89031</v>
      </c>
      <c r="M9268" s="1" t="s">
        <v>41</v>
      </c>
      <c r="N9268" s="1" t="s">
        <v>5347</v>
      </c>
      <c r="O9268" s="1" t="s">
        <v>30</v>
      </c>
      <c r="P9268" s="1" t="s">
        <v>60</v>
      </c>
      <c r="Q9268" s="1" t="s">
        <v>5348</v>
      </c>
      <c r="R9268" s="1">
        <v>14.56</v>
      </c>
      <c r="S9268" s="1">
        <v>2</v>
      </c>
      <c r="T9268" s="1">
        <v>0</v>
      </c>
      <c r="U9268" s="1">
        <v>5.5327999999999999</v>
      </c>
      <c r="V9268" s="3" t="str">
        <f>IF(M9268=People!$B$5,People!$A$5,IF(M9268=People!$B$4,People!$A$4,IF(M9268=People!$B$3,People!$A$3,IF(M9268=People!$B$2,People!$A$2,0))))</f>
        <v>Anna Andreadi</v>
      </c>
      <c r="W9268" s="3" t="str">
        <f>IFERROR(INDEX(Returns!A:A,MATCH(B9268,Returns!B:B,0)),"No")</f>
        <v>No</v>
      </c>
    </row>
    <row r="9269" spans="1:23" x14ac:dyDescent="0.2">
      <c r="A9269" s="1">
        <v>9268</v>
      </c>
      <c r="B9269" t="s">
        <v>10582</v>
      </c>
      <c r="C9269" s="2">
        <v>43003</v>
      </c>
      <c r="D9269" s="2">
        <v>43003</v>
      </c>
      <c r="E9269" s="1" t="s">
        <v>1126</v>
      </c>
      <c r="F9269" s="1" t="s">
        <v>1684</v>
      </c>
      <c r="G9269" s="1" t="s">
        <v>1685</v>
      </c>
      <c r="H9269" s="1" t="s">
        <v>24</v>
      </c>
      <c r="I9269" s="1" t="s">
        <v>25</v>
      </c>
      <c r="J9269" s="1" t="s">
        <v>3076</v>
      </c>
      <c r="K9269" s="1" t="s">
        <v>240</v>
      </c>
      <c r="L9269" s="1">
        <v>11520</v>
      </c>
      <c r="M9269" s="1" t="s">
        <v>135</v>
      </c>
      <c r="N9269" s="1" t="s">
        <v>5584</v>
      </c>
      <c r="O9269" s="1" t="s">
        <v>30</v>
      </c>
      <c r="P9269" s="1" t="s">
        <v>34</v>
      </c>
      <c r="Q9269" s="1" t="s">
        <v>5585</v>
      </c>
      <c r="R9269" s="1">
        <v>102.58200000000001</v>
      </c>
      <c r="S9269" s="1">
        <v>1</v>
      </c>
      <c r="T9269" s="1">
        <v>0.1</v>
      </c>
      <c r="U9269" s="1">
        <v>6.8388000000000009</v>
      </c>
      <c r="V9269" s="3" t="str">
        <f>IF(M9269=People!$B$5,People!$A$5,IF(M9269=People!$B$4,People!$A$4,IF(M9269=People!$B$3,People!$A$3,IF(M9269=People!$B$2,People!$A$2,0))))</f>
        <v>Chuck Magee</v>
      </c>
      <c r="W9269" s="3" t="str">
        <f>IFERROR(INDEX(Returns!A:A,MATCH(B9269,Returns!B:B,0)),"No")</f>
        <v>No</v>
      </c>
    </row>
    <row r="9270" spans="1:23" x14ac:dyDescent="0.2">
      <c r="A9270" s="1">
        <v>9269</v>
      </c>
      <c r="B9270" t="s">
        <v>10582</v>
      </c>
      <c r="C9270" s="2">
        <v>43003</v>
      </c>
      <c r="D9270" s="2">
        <v>43003</v>
      </c>
      <c r="E9270" s="1" t="s">
        <v>1126</v>
      </c>
      <c r="F9270" s="1" t="s">
        <v>1684</v>
      </c>
      <c r="G9270" s="1" t="s">
        <v>1685</v>
      </c>
      <c r="H9270" s="1" t="s">
        <v>24</v>
      </c>
      <c r="I9270" s="1" t="s">
        <v>25</v>
      </c>
      <c r="J9270" s="1" t="s">
        <v>3076</v>
      </c>
      <c r="K9270" s="1" t="s">
        <v>240</v>
      </c>
      <c r="L9270" s="1">
        <v>11520</v>
      </c>
      <c r="M9270" s="1" t="s">
        <v>135</v>
      </c>
      <c r="N9270" s="1" t="s">
        <v>2351</v>
      </c>
      <c r="O9270" s="1" t="s">
        <v>43</v>
      </c>
      <c r="P9270" s="1" t="s">
        <v>84</v>
      </c>
      <c r="Q9270" s="1" t="s">
        <v>2352</v>
      </c>
      <c r="R9270" s="1">
        <v>20.04</v>
      </c>
      <c r="S9270" s="1">
        <v>3</v>
      </c>
      <c r="T9270" s="1">
        <v>0</v>
      </c>
      <c r="U9270" s="1">
        <v>9.6191999999999993</v>
      </c>
      <c r="V9270" s="3" t="str">
        <f>IF(M9270=People!$B$5,People!$A$5,IF(M9270=People!$B$4,People!$A$4,IF(M9270=People!$B$3,People!$A$3,IF(M9270=People!$B$2,People!$A$2,0))))</f>
        <v>Chuck Magee</v>
      </c>
      <c r="W9270" s="3" t="str">
        <f>IFERROR(INDEX(Returns!A:A,MATCH(B9270,Returns!B:B,0)),"No")</f>
        <v>No</v>
      </c>
    </row>
    <row r="9271" spans="1:23" x14ac:dyDescent="0.2">
      <c r="A9271" s="1">
        <v>9270</v>
      </c>
      <c r="B9271" t="s">
        <v>10583</v>
      </c>
      <c r="C9271" s="2">
        <v>43698</v>
      </c>
      <c r="D9271" s="2">
        <v>43705</v>
      </c>
      <c r="E9271" s="1" t="s">
        <v>46</v>
      </c>
      <c r="F9271" s="1" t="s">
        <v>102</v>
      </c>
      <c r="G9271" s="1" t="s">
        <v>103</v>
      </c>
      <c r="H9271" s="1" t="s">
        <v>24</v>
      </c>
      <c r="I9271" s="1" t="s">
        <v>25</v>
      </c>
      <c r="J9271" s="1" t="s">
        <v>239</v>
      </c>
      <c r="K9271" s="1" t="s">
        <v>240</v>
      </c>
      <c r="L9271" s="1">
        <v>10035</v>
      </c>
      <c r="M9271" s="1" t="s">
        <v>135</v>
      </c>
      <c r="N9271" s="1" t="s">
        <v>4972</v>
      </c>
      <c r="O9271" s="1" t="s">
        <v>43</v>
      </c>
      <c r="P9271" s="1" t="s">
        <v>70</v>
      </c>
      <c r="Q9271" s="1" t="s">
        <v>4973</v>
      </c>
      <c r="R9271" s="1">
        <v>32.088000000000001</v>
      </c>
      <c r="S9271" s="1">
        <v>7</v>
      </c>
      <c r="T9271" s="1">
        <v>0.2</v>
      </c>
      <c r="U9271" s="1">
        <v>11.2308</v>
      </c>
      <c r="V9271" s="3" t="str">
        <f>IF(M9271=People!$B$5,People!$A$5,IF(M9271=People!$B$4,People!$A$4,IF(M9271=People!$B$3,People!$A$3,IF(M9271=People!$B$2,People!$A$2,0))))</f>
        <v>Chuck Magee</v>
      </c>
      <c r="W9271" s="3" t="str">
        <f>IFERROR(INDEX(Returns!A:A,MATCH(B9271,Returns!B:B,0)),"No")</f>
        <v>No</v>
      </c>
    </row>
    <row r="9272" spans="1:23" x14ac:dyDescent="0.2">
      <c r="A9272" s="1">
        <v>9271</v>
      </c>
      <c r="B9272" t="s">
        <v>10583</v>
      </c>
      <c r="C9272" s="2">
        <v>43698</v>
      </c>
      <c r="D9272" s="2">
        <v>43705</v>
      </c>
      <c r="E9272" s="1" t="s">
        <v>46</v>
      </c>
      <c r="F9272" s="1" t="s">
        <v>102</v>
      </c>
      <c r="G9272" s="1" t="s">
        <v>103</v>
      </c>
      <c r="H9272" s="1" t="s">
        <v>24</v>
      </c>
      <c r="I9272" s="1" t="s">
        <v>25</v>
      </c>
      <c r="J9272" s="1" t="s">
        <v>239</v>
      </c>
      <c r="K9272" s="1" t="s">
        <v>240</v>
      </c>
      <c r="L9272" s="1">
        <v>10035</v>
      </c>
      <c r="M9272" s="1" t="s">
        <v>135</v>
      </c>
      <c r="N9272" s="1" t="s">
        <v>3796</v>
      </c>
      <c r="O9272" s="1" t="s">
        <v>43</v>
      </c>
      <c r="P9272" s="1" t="s">
        <v>70</v>
      </c>
      <c r="Q9272" s="1" t="s">
        <v>3797</v>
      </c>
      <c r="R9272" s="1">
        <v>4305.5520000000006</v>
      </c>
      <c r="S9272" s="1">
        <v>6</v>
      </c>
      <c r="T9272" s="1">
        <v>0.2</v>
      </c>
      <c r="U9272" s="1">
        <v>1453.1237999999996</v>
      </c>
      <c r="V9272" s="3" t="str">
        <f>IF(M9272=People!$B$5,People!$A$5,IF(M9272=People!$B$4,People!$A$4,IF(M9272=People!$B$3,People!$A$3,IF(M9272=People!$B$2,People!$A$2,0))))</f>
        <v>Chuck Magee</v>
      </c>
      <c r="W9272" s="3" t="str">
        <f>IFERROR(INDEX(Returns!A:A,MATCH(B9272,Returns!B:B,0)),"No")</f>
        <v>No</v>
      </c>
    </row>
    <row r="9273" spans="1:23" x14ac:dyDescent="0.2">
      <c r="A9273" s="1">
        <v>9272</v>
      </c>
      <c r="B9273" t="s">
        <v>10584</v>
      </c>
      <c r="C9273" s="2">
        <v>43232</v>
      </c>
      <c r="D9273" s="2">
        <v>43237</v>
      </c>
      <c r="E9273" s="1" t="s">
        <v>46</v>
      </c>
      <c r="F9273" s="1" t="s">
        <v>3103</v>
      </c>
      <c r="G9273" s="1" t="s">
        <v>3104</v>
      </c>
      <c r="H9273" s="1" t="s">
        <v>38</v>
      </c>
      <c r="I9273" s="1" t="s">
        <v>25</v>
      </c>
      <c r="J9273" s="1" t="s">
        <v>239</v>
      </c>
      <c r="K9273" s="1" t="s">
        <v>240</v>
      </c>
      <c r="L9273" s="1">
        <v>10024</v>
      </c>
      <c r="M9273" s="1" t="s">
        <v>135</v>
      </c>
      <c r="N9273" s="1" t="s">
        <v>4921</v>
      </c>
      <c r="O9273" s="1" t="s">
        <v>30</v>
      </c>
      <c r="P9273" s="1" t="s">
        <v>60</v>
      </c>
      <c r="Q9273" s="1" t="s">
        <v>4922</v>
      </c>
      <c r="R9273" s="1">
        <v>10.02</v>
      </c>
      <c r="S9273" s="1">
        <v>3</v>
      </c>
      <c r="T9273" s="1">
        <v>0</v>
      </c>
      <c r="U9273" s="1">
        <v>4.4088000000000012</v>
      </c>
      <c r="V9273" s="3" t="str">
        <f>IF(M9273=People!$B$5,People!$A$5,IF(M9273=People!$B$4,People!$A$4,IF(M9273=People!$B$3,People!$A$3,IF(M9273=People!$B$2,People!$A$2,0))))</f>
        <v>Chuck Magee</v>
      </c>
      <c r="W9273" s="3" t="str">
        <f>IFERROR(INDEX(Returns!A:A,MATCH(B9273,Returns!B:B,0)),"No")</f>
        <v>No</v>
      </c>
    </row>
    <row r="9274" spans="1:23" x14ac:dyDescent="0.2">
      <c r="A9274" s="1">
        <v>9273</v>
      </c>
      <c r="B9274" t="s">
        <v>10584</v>
      </c>
      <c r="C9274" s="2">
        <v>43232</v>
      </c>
      <c r="D9274" s="2">
        <v>43237</v>
      </c>
      <c r="E9274" s="1" t="s">
        <v>46</v>
      </c>
      <c r="F9274" s="1" t="s">
        <v>3103</v>
      </c>
      <c r="G9274" s="1" t="s">
        <v>3104</v>
      </c>
      <c r="H9274" s="1" t="s">
        <v>38</v>
      </c>
      <c r="I9274" s="1" t="s">
        <v>25</v>
      </c>
      <c r="J9274" s="1" t="s">
        <v>239</v>
      </c>
      <c r="K9274" s="1" t="s">
        <v>240</v>
      </c>
      <c r="L9274" s="1">
        <v>10024</v>
      </c>
      <c r="M9274" s="1" t="s">
        <v>135</v>
      </c>
      <c r="N9274" s="1" t="s">
        <v>4351</v>
      </c>
      <c r="O9274" s="1" t="s">
        <v>66</v>
      </c>
      <c r="P9274" s="1" t="s">
        <v>67</v>
      </c>
      <c r="Q9274" s="1" t="s">
        <v>4352</v>
      </c>
      <c r="R9274" s="1">
        <v>631.96</v>
      </c>
      <c r="S9274" s="1">
        <v>4</v>
      </c>
      <c r="T9274" s="1">
        <v>0</v>
      </c>
      <c r="U9274" s="1">
        <v>303.3408</v>
      </c>
      <c r="V9274" s="3" t="str">
        <f>IF(M9274=People!$B$5,People!$A$5,IF(M9274=People!$B$4,People!$A$4,IF(M9274=People!$B$3,People!$A$3,IF(M9274=People!$B$2,People!$A$2,0))))</f>
        <v>Chuck Magee</v>
      </c>
      <c r="W9274" s="3" t="str">
        <f>IFERROR(INDEX(Returns!A:A,MATCH(B9274,Returns!B:B,0)),"No")</f>
        <v>No</v>
      </c>
    </row>
    <row r="9275" spans="1:23" x14ac:dyDescent="0.2">
      <c r="A9275" s="1">
        <v>9274</v>
      </c>
      <c r="B9275" t="s">
        <v>10585</v>
      </c>
      <c r="C9275" s="2">
        <v>43710</v>
      </c>
      <c r="D9275" s="2">
        <v>43714</v>
      </c>
      <c r="E9275" s="1" t="s">
        <v>46</v>
      </c>
      <c r="F9275" s="1" t="s">
        <v>868</v>
      </c>
      <c r="G9275" s="1" t="s">
        <v>869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>
        <v>42420</v>
      </c>
      <c r="M9275" s="1" t="s">
        <v>28</v>
      </c>
      <c r="N9275" s="1" t="s">
        <v>456</v>
      </c>
      <c r="O9275" s="1" t="s">
        <v>43</v>
      </c>
      <c r="P9275" s="1" t="s">
        <v>70</v>
      </c>
      <c r="Q9275" s="1" t="s">
        <v>457</v>
      </c>
      <c r="R9275" s="1">
        <v>1577.94</v>
      </c>
      <c r="S9275" s="1">
        <v>3</v>
      </c>
      <c r="T9275" s="1">
        <v>0</v>
      </c>
      <c r="U9275" s="1">
        <v>757.41120000000001</v>
      </c>
      <c r="V9275" s="3" t="str">
        <f>IF(M9275=People!$B$5,People!$A$5,IF(M9275=People!$B$4,People!$A$4,IF(M9275=People!$B$3,People!$A$3,IF(M9275=People!$B$2,People!$A$2,0))))</f>
        <v>Cassandra Brandow</v>
      </c>
      <c r="W9275" s="3" t="str">
        <f>IFERROR(INDEX(Returns!A:A,MATCH(B9275,Returns!B:B,0)),"No")</f>
        <v>No</v>
      </c>
    </row>
    <row r="9276" spans="1:23" x14ac:dyDescent="0.2">
      <c r="A9276" s="1">
        <v>9275</v>
      </c>
      <c r="B9276" t="s">
        <v>10586</v>
      </c>
      <c r="C9276" s="2">
        <v>42653</v>
      </c>
      <c r="D9276" s="2">
        <v>42653</v>
      </c>
      <c r="E9276" s="1" t="s">
        <v>1126</v>
      </c>
      <c r="F9276" s="1" t="s">
        <v>4987</v>
      </c>
      <c r="G9276" s="1" t="s">
        <v>4988</v>
      </c>
      <c r="H9276" s="1" t="s">
        <v>38</v>
      </c>
      <c r="I9276" s="1" t="s">
        <v>25</v>
      </c>
      <c r="J9276" s="1" t="s">
        <v>4287</v>
      </c>
      <c r="K9276" s="1" t="s">
        <v>588</v>
      </c>
      <c r="L9276" s="1">
        <v>87105</v>
      </c>
      <c r="M9276" s="1" t="s">
        <v>41</v>
      </c>
      <c r="N9276" s="1" t="s">
        <v>5828</v>
      </c>
      <c r="O9276" s="1" t="s">
        <v>43</v>
      </c>
      <c r="P9276" s="1" t="s">
        <v>63</v>
      </c>
      <c r="Q9276" s="1" t="s">
        <v>5829</v>
      </c>
      <c r="R9276" s="1">
        <v>255.84999999999997</v>
      </c>
      <c r="S9276" s="1">
        <v>7</v>
      </c>
      <c r="T9276" s="1">
        <v>0</v>
      </c>
      <c r="U9276" s="1">
        <v>112.57400000000001</v>
      </c>
      <c r="V9276" s="3" t="str">
        <f>IF(M9276=People!$B$5,People!$A$5,IF(M9276=People!$B$4,People!$A$4,IF(M9276=People!$B$3,People!$A$3,IF(M9276=People!$B$2,People!$A$2,0))))</f>
        <v>Anna Andreadi</v>
      </c>
      <c r="W9276" s="3" t="str">
        <f>IFERROR(INDEX(Returns!A:A,MATCH(B9276,Returns!B:B,0)),"No")</f>
        <v>No</v>
      </c>
    </row>
    <row r="9277" spans="1:23" x14ac:dyDescent="0.2">
      <c r="A9277" s="1">
        <v>9276</v>
      </c>
      <c r="B9277" t="s">
        <v>10587</v>
      </c>
      <c r="C9277" s="2">
        <v>43246</v>
      </c>
      <c r="D9277" s="2">
        <v>43249</v>
      </c>
      <c r="E9277" s="1" t="s">
        <v>21</v>
      </c>
      <c r="F9277" s="1" t="s">
        <v>3043</v>
      </c>
      <c r="G9277" s="1" t="s">
        <v>3044</v>
      </c>
      <c r="H9277" s="1" t="s">
        <v>38</v>
      </c>
      <c r="I9277" s="1" t="s">
        <v>25</v>
      </c>
      <c r="J9277" s="1" t="s">
        <v>5710</v>
      </c>
      <c r="K9277" s="1" t="s">
        <v>50</v>
      </c>
      <c r="L9277" s="1">
        <v>33445</v>
      </c>
      <c r="M9277" s="1" t="s">
        <v>28</v>
      </c>
      <c r="N9277" s="1" t="s">
        <v>4569</v>
      </c>
      <c r="O9277" s="1" t="s">
        <v>43</v>
      </c>
      <c r="P9277" s="1" t="s">
        <v>55</v>
      </c>
      <c r="Q9277" s="1" t="s">
        <v>4570</v>
      </c>
      <c r="R9277" s="1">
        <v>184.70400000000001</v>
      </c>
      <c r="S9277" s="1">
        <v>6</v>
      </c>
      <c r="T9277" s="1">
        <v>0.2</v>
      </c>
      <c r="U9277" s="1">
        <v>13.852799999999995</v>
      </c>
      <c r="V9277" s="3" t="str">
        <f>IF(M9277=People!$B$5,People!$A$5,IF(M9277=People!$B$4,People!$A$4,IF(M9277=People!$B$3,People!$A$3,IF(M9277=People!$B$2,People!$A$2,0))))</f>
        <v>Cassandra Brandow</v>
      </c>
      <c r="W9277" s="3" t="str">
        <f>IFERROR(INDEX(Returns!A:A,MATCH(B9277,Returns!B:B,0)),"No")</f>
        <v>No</v>
      </c>
    </row>
    <row r="9278" spans="1:23" x14ac:dyDescent="0.2">
      <c r="A9278" s="1">
        <v>9277</v>
      </c>
      <c r="B9278" t="s">
        <v>10587</v>
      </c>
      <c r="C9278" s="2">
        <v>43246</v>
      </c>
      <c r="D9278" s="2">
        <v>43249</v>
      </c>
      <c r="E9278" s="1" t="s">
        <v>21</v>
      </c>
      <c r="F9278" s="1" t="s">
        <v>3043</v>
      </c>
      <c r="G9278" s="1" t="s">
        <v>3044</v>
      </c>
      <c r="H9278" s="1" t="s">
        <v>38</v>
      </c>
      <c r="I9278" s="1" t="s">
        <v>25</v>
      </c>
      <c r="J9278" s="1" t="s">
        <v>5710</v>
      </c>
      <c r="K9278" s="1" t="s">
        <v>50</v>
      </c>
      <c r="L9278" s="1">
        <v>33445</v>
      </c>
      <c r="M9278" s="1" t="s">
        <v>28</v>
      </c>
      <c r="N9278" s="1" t="s">
        <v>1796</v>
      </c>
      <c r="O9278" s="1" t="s">
        <v>66</v>
      </c>
      <c r="P9278" s="1" t="s">
        <v>146</v>
      </c>
      <c r="Q9278" s="1" t="s">
        <v>1797</v>
      </c>
      <c r="R9278" s="1">
        <v>47.92</v>
      </c>
      <c r="S9278" s="1">
        <v>2</v>
      </c>
      <c r="T9278" s="1">
        <v>0.2</v>
      </c>
      <c r="U9278" s="1">
        <v>11.98</v>
      </c>
      <c r="V9278" s="3" t="str">
        <f>IF(M9278=People!$B$5,People!$A$5,IF(M9278=People!$B$4,People!$A$4,IF(M9278=People!$B$3,People!$A$3,IF(M9278=People!$B$2,People!$A$2,0))))</f>
        <v>Cassandra Brandow</v>
      </c>
      <c r="W9278" s="3" t="str">
        <f>IFERROR(INDEX(Returns!A:A,MATCH(B9278,Returns!B:B,0)),"No")</f>
        <v>No</v>
      </c>
    </row>
    <row r="9279" spans="1:23" x14ac:dyDescent="0.2">
      <c r="A9279" s="1">
        <v>9278</v>
      </c>
      <c r="B9279" t="s">
        <v>10588</v>
      </c>
      <c r="C9279" s="2">
        <v>43800</v>
      </c>
      <c r="D9279" s="2">
        <v>43804</v>
      </c>
      <c r="E9279" s="1" t="s">
        <v>46</v>
      </c>
      <c r="F9279" s="1" t="s">
        <v>1827</v>
      </c>
      <c r="G9279" s="1" t="s">
        <v>1828</v>
      </c>
      <c r="H9279" s="1" t="s">
        <v>24</v>
      </c>
      <c r="I9279" s="1" t="s">
        <v>25</v>
      </c>
      <c r="J9279" s="1" t="s">
        <v>133</v>
      </c>
      <c r="K9279" s="1" t="s">
        <v>134</v>
      </c>
      <c r="L9279" s="1">
        <v>19140</v>
      </c>
      <c r="M9279" s="1" t="s">
        <v>135</v>
      </c>
      <c r="N9279" s="1" t="s">
        <v>2281</v>
      </c>
      <c r="O9279" s="1" t="s">
        <v>43</v>
      </c>
      <c r="P9279" s="1" t="s">
        <v>44</v>
      </c>
      <c r="Q9279" s="1" t="s">
        <v>2282</v>
      </c>
      <c r="R9279" s="1">
        <v>15.936000000000002</v>
      </c>
      <c r="S9279" s="1">
        <v>4</v>
      </c>
      <c r="T9279" s="1">
        <v>0.2</v>
      </c>
      <c r="U9279" s="1">
        <v>5.1791999999999998</v>
      </c>
      <c r="V9279" s="3" t="str">
        <f>IF(M9279=People!$B$5,People!$A$5,IF(M9279=People!$B$4,People!$A$4,IF(M9279=People!$B$3,People!$A$3,IF(M9279=People!$B$2,People!$A$2,0))))</f>
        <v>Chuck Magee</v>
      </c>
      <c r="W9279" s="3" t="str">
        <f>IFERROR(INDEX(Returns!A:A,MATCH(B9279,Returns!B:B,0)),"No")</f>
        <v>No</v>
      </c>
    </row>
    <row r="9280" spans="1:23" x14ac:dyDescent="0.2">
      <c r="A9280" s="1">
        <v>9279</v>
      </c>
      <c r="B9280" t="s">
        <v>10588</v>
      </c>
      <c r="C9280" s="2">
        <v>43800</v>
      </c>
      <c r="D9280" s="2">
        <v>43804</v>
      </c>
      <c r="E9280" s="1" t="s">
        <v>46</v>
      </c>
      <c r="F9280" s="1" t="s">
        <v>1827</v>
      </c>
      <c r="G9280" s="1" t="s">
        <v>1828</v>
      </c>
      <c r="H9280" s="1" t="s">
        <v>24</v>
      </c>
      <c r="I9280" s="1" t="s">
        <v>25</v>
      </c>
      <c r="J9280" s="1" t="s">
        <v>133</v>
      </c>
      <c r="K9280" s="1" t="s">
        <v>134</v>
      </c>
      <c r="L9280" s="1">
        <v>19140</v>
      </c>
      <c r="M9280" s="1" t="s">
        <v>135</v>
      </c>
      <c r="N9280" s="1" t="s">
        <v>2423</v>
      </c>
      <c r="O9280" s="1" t="s">
        <v>43</v>
      </c>
      <c r="P9280" s="1" t="s">
        <v>70</v>
      </c>
      <c r="Q9280" s="1" t="s">
        <v>2424</v>
      </c>
      <c r="R9280" s="1">
        <v>8.0010000000000012</v>
      </c>
      <c r="S9280" s="1">
        <v>7</v>
      </c>
      <c r="T9280" s="1">
        <v>0.7</v>
      </c>
      <c r="U9280" s="1">
        <v>-5.6006999999999962</v>
      </c>
      <c r="V9280" s="3" t="str">
        <f>IF(M9280=People!$B$5,People!$A$5,IF(M9280=People!$B$4,People!$A$4,IF(M9280=People!$B$3,People!$A$3,IF(M9280=People!$B$2,People!$A$2,0))))</f>
        <v>Chuck Magee</v>
      </c>
      <c r="W9280" s="3" t="str">
        <f>IFERROR(INDEX(Returns!A:A,MATCH(B9280,Returns!B:B,0)),"No")</f>
        <v>No</v>
      </c>
    </row>
    <row r="9281" spans="1:23" x14ac:dyDescent="0.2">
      <c r="A9281" s="1">
        <v>9280</v>
      </c>
      <c r="B9281" t="s">
        <v>10588</v>
      </c>
      <c r="C9281" s="2">
        <v>43800</v>
      </c>
      <c r="D9281" s="2">
        <v>43804</v>
      </c>
      <c r="E9281" s="1" t="s">
        <v>46</v>
      </c>
      <c r="F9281" s="1" t="s">
        <v>1827</v>
      </c>
      <c r="G9281" s="1" t="s">
        <v>1828</v>
      </c>
      <c r="H9281" s="1" t="s">
        <v>24</v>
      </c>
      <c r="I9281" s="1" t="s">
        <v>25</v>
      </c>
      <c r="J9281" s="1" t="s">
        <v>133</v>
      </c>
      <c r="K9281" s="1" t="s">
        <v>134</v>
      </c>
      <c r="L9281" s="1">
        <v>19140</v>
      </c>
      <c r="M9281" s="1" t="s">
        <v>135</v>
      </c>
      <c r="N9281" s="1" t="s">
        <v>1554</v>
      </c>
      <c r="O9281" s="1" t="s">
        <v>30</v>
      </c>
      <c r="P9281" s="1" t="s">
        <v>34</v>
      </c>
      <c r="Q9281" s="1" t="s">
        <v>1555</v>
      </c>
      <c r="R9281" s="1">
        <v>398.97199999999998</v>
      </c>
      <c r="S9281" s="1">
        <v>2</v>
      </c>
      <c r="T9281" s="1">
        <v>0.3</v>
      </c>
      <c r="U9281" s="1">
        <v>-28.49799999999999</v>
      </c>
      <c r="V9281" s="3" t="str">
        <f>IF(M9281=People!$B$5,People!$A$5,IF(M9281=People!$B$4,People!$A$4,IF(M9281=People!$B$3,People!$A$3,IF(M9281=People!$B$2,People!$A$2,0))))</f>
        <v>Chuck Magee</v>
      </c>
      <c r="W9281" s="3" t="str">
        <f>IFERROR(INDEX(Returns!A:A,MATCH(B9281,Returns!B:B,0)),"No")</f>
        <v>No</v>
      </c>
    </row>
    <row r="9282" spans="1:23" x14ac:dyDescent="0.2">
      <c r="A9282" s="1">
        <v>9281</v>
      </c>
      <c r="B9282" t="s">
        <v>10589</v>
      </c>
      <c r="C9282" s="2">
        <v>43363</v>
      </c>
      <c r="D9282" s="2">
        <v>43367</v>
      </c>
      <c r="E9282" s="1" t="s">
        <v>46</v>
      </c>
      <c r="F9282" s="1" t="s">
        <v>4945</v>
      </c>
      <c r="G9282" s="1" t="s">
        <v>4946</v>
      </c>
      <c r="H9282" s="1" t="s">
        <v>94</v>
      </c>
      <c r="I9282" s="1" t="s">
        <v>25</v>
      </c>
      <c r="J9282" s="1" t="s">
        <v>88</v>
      </c>
      <c r="K9282" s="1" t="s">
        <v>89</v>
      </c>
      <c r="L9282" s="1">
        <v>98105</v>
      </c>
      <c r="M9282" s="1" t="s">
        <v>41</v>
      </c>
      <c r="N9282" s="1" t="s">
        <v>5218</v>
      </c>
      <c r="O9282" s="1" t="s">
        <v>30</v>
      </c>
      <c r="P9282" s="1" t="s">
        <v>31</v>
      </c>
      <c r="Q9282" s="1" t="s">
        <v>5219</v>
      </c>
      <c r="R9282" s="1">
        <v>163.88</v>
      </c>
      <c r="S9282" s="1">
        <v>2</v>
      </c>
      <c r="T9282" s="1">
        <v>0</v>
      </c>
      <c r="U9282" s="1">
        <v>40.97</v>
      </c>
      <c r="V9282" s="3" t="str">
        <f>IF(M9282=People!$B$5,People!$A$5,IF(M9282=People!$B$4,People!$A$4,IF(M9282=People!$B$3,People!$A$3,IF(M9282=People!$B$2,People!$A$2,0))))</f>
        <v>Anna Andreadi</v>
      </c>
      <c r="W9282" s="3" t="str">
        <f>IFERROR(INDEX(Returns!A:A,MATCH(B9282,Returns!B:B,0)),"No")</f>
        <v>No</v>
      </c>
    </row>
    <row r="9283" spans="1:23" x14ac:dyDescent="0.2">
      <c r="A9283" s="1">
        <v>9282</v>
      </c>
      <c r="B9283" t="s">
        <v>10590</v>
      </c>
      <c r="C9283" s="2">
        <v>43719</v>
      </c>
      <c r="D9283" s="2">
        <v>43723</v>
      </c>
      <c r="E9283" s="1" t="s">
        <v>46</v>
      </c>
      <c r="F9283" s="1" t="s">
        <v>683</v>
      </c>
      <c r="G9283" s="1" t="s">
        <v>684</v>
      </c>
      <c r="H9283" s="1" t="s">
        <v>24</v>
      </c>
      <c r="I9283" s="1" t="s">
        <v>25</v>
      </c>
      <c r="J9283" s="1" t="s">
        <v>1277</v>
      </c>
      <c r="K9283" s="1" t="s">
        <v>287</v>
      </c>
      <c r="L9283" s="1">
        <v>23223</v>
      </c>
      <c r="M9283" s="1" t="s">
        <v>28</v>
      </c>
      <c r="N9283" s="1" t="s">
        <v>5804</v>
      </c>
      <c r="O9283" s="1" t="s">
        <v>43</v>
      </c>
      <c r="P9283" s="1" t="s">
        <v>73</v>
      </c>
      <c r="Q9283" s="1" t="s">
        <v>5805</v>
      </c>
      <c r="R9283" s="1">
        <v>67.900000000000006</v>
      </c>
      <c r="S9283" s="1">
        <v>5</v>
      </c>
      <c r="T9283" s="1">
        <v>0</v>
      </c>
      <c r="U9283" s="1">
        <v>20.369999999999997</v>
      </c>
      <c r="V9283" s="3" t="str">
        <f>IF(M9283=People!$B$5,People!$A$5,IF(M9283=People!$B$4,People!$A$4,IF(M9283=People!$B$3,People!$A$3,IF(M9283=People!$B$2,People!$A$2,0))))</f>
        <v>Cassandra Brandow</v>
      </c>
      <c r="W9283" s="3" t="str">
        <f>IFERROR(INDEX(Returns!A:A,MATCH(B9283,Returns!B:B,0)),"No")</f>
        <v>No</v>
      </c>
    </row>
    <row r="9284" spans="1:23" x14ac:dyDescent="0.2">
      <c r="A9284" s="1">
        <v>9283</v>
      </c>
      <c r="B9284" t="s">
        <v>10591</v>
      </c>
      <c r="C9284" s="2">
        <v>43464</v>
      </c>
      <c r="D9284" s="2">
        <v>43469</v>
      </c>
      <c r="E9284" s="1" t="s">
        <v>46</v>
      </c>
      <c r="F9284" s="1" t="s">
        <v>4872</v>
      </c>
      <c r="G9284" s="1" t="s">
        <v>4873</v>
      </c>
      <c r="H9284" s="1" t="s">
        <v>24</v>
      </c>
      <c r="I9284" s="1" t="s">
        <v>25</v>
      </c>
      <c r="J9284" s="1" t="s">
        <v>5747</v>
      </c>
      <c r="K9284" s="1" t="s">
        <v>50</v>
      </c>
      <c r="L9284" s="1">
        <v>33407</v>
      </c>
      <c r="M9284" s="1" t="s">
        <v>28</v>
      </c>
      <c r="N9284" s="1" t="s">
        <v>4616</v>
      </c>
      <c r="O9284" s="1" t="s">
        <v>43</v>
      </c>
      <c r="P9284" s="1" t="s">
        <v>84</v>
      </c>
      <c r="Q9284" s="1" t="s">
        <v>4617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3" t="str">
        <f>IF(M9284=People!$B$5,People!$A$5,IF(M9284=People!$B$4,People!$A$4,IF(M9284=People!$B$3,People!$A$3,IF(M9284=People!$B$2,People!$A$2,0))))</f>
        <v>Cassandra Brandow</v>
      </c>
      <c r="W9284" s="3" t="str">
        <f>IFERROR(INDEX(Returns!A:A,MATCH(B9284,Returns!B:B,0)),"No")</f>
        <v>No</v>
      </c>
    </row>
    <row r="9285" spans="1:23" x14ac:dyDescent="0.2">
      <c r="A9285" s="1">
        <v>9284</v>
      </c>
      <c r="B9285" t="s">
        <v>10592</v>
      </c>
      <c r="C9285" s="2">
        <v>43710</v>
      </c>
      <c r="D9285" s="2">
        <v>43712</v>
      </c>
      <c r="E9285" s="1" t="s">
        <v>21</v>
      </c>
      <c r="F9285" s="1" t="s">
        <v>3906</v>
      </c>
      <c r="G9285" s="1" t="s">
        <v>3907</v>
      </c>
      <c r="H9285" s="1" t="s">
        <v>24</v>
      </c>
      <c r="I9285" s="1" t="s">
        <v>25</v>
      </c>
      <c r="J9285" s="1" t="s">
        <v>4203</v>
      </c>
      <c r="K9285" s="1" t="s">
        <v>404</v>
      </c>
      <c r="L9285" s="1">
        <v>80525</v>
      </c>
      <c r="M9285" s="1" t="s">
        <v>41</v>
      </c>
      <c r="N9285" s="1" t="s">
        <v>573</v>
      </c>
      <c r="O9285" s="1" t="s">
        <v>43</v>
      </c>
      <c r="P9285" s="1" t="s">
        <v>44</v>
      </c>
      <c r="Q9285" s="1" t="s">
        <v>574</v>
      </c>
      <c r="R9285" s="1">
        <v>11.696</v>
      </c>
      <c r="S9285" s="1">
        <v>2</v>
      </c>
      <c r="T9285" s="1">
        <v>0.2</v>
      </c>
      <c r="U9285" s="1">
        <v>3.9473999999999996</v>
      </c>
      <c r="V9285" s="3" t="str">
        <f>IF(M9285=People!$B$5,People!$A$5,IF(M9285=People!$B$4,People!$A$4,IF(M9285=People!$B$3,People!$A$3,IF(M9285=People!$B$2,People!$A$2,0))))</f>
        <v>Anna Andreadi</v>
      </c>
      <c r="W9285" s="3" t="str">
        <f>IFERROR(INDEX(Returns!A:A,MATCH(B9285,Returns!B:B,0)),"No")</f>
        <v>No</v>
      </c>
    </row>
    <row r="9286" spans="1:23" x14ac:dyDescent="0.2">
      <c r="A9286" s="1">
        <v>9285</v>
      </c>
      <c r="B9286" t="s">
        <v>10593</v>
      </c>
      <c r="C9286" s="2">
        <v>42692</v>
      </c>
      <c r="D9286" s="2">
        <v>42697</v>
      </c>
      <c r="E9286" s="1" t="s">
        <v>46</v>
      </c>
      <c r="F9286" s="1" t="s">
        <v>1127</v>
      </c>
      <c r="G9286" s="1" t="s">
        <v>1128</v>
      </c>
      <c r="H9286" s="1" t="s">
        <v>38</v>
      </c>
      <c r="I9286" s="1" t="s">
        <v>25</v>
      </c>
      <c r="J9286" s="1" t="s">
        <v>540</v>
      </c>
      <c r="K9286" s="1" t="s">
        <v>105</v>
      </c>
      <c r="L9286" s="1">
        <v>53132</v>
      </c>
      <c r="M9286" s="1" t="s">
        <v>97</v>
      </c>
      <c r="N9286" s="1" t="s">
        <v>1805</v>
      </c>
      <c r="O9286" s="1" t="s">
        <v>30</v>
      </c>
      <c r="P9286" s="1" t="s">
        <v>34</v>
      </c>
      <c r="Q9286" s="1" t="s">
        <v>1806</v>
      </c>
      <c r="R9286" s="1">
        <v>392.93999999999994</v>
      </c>
      <c r="S9286" s="1">
        <v>3</v>
      </c>
      <c r="T9286" s="1">
        <v>0</v>
      </c>
      <c r="U9286" s="1">
        <v>43.223399999999984</v>
      </c>
      <c r="V9286" s="3" t="str">
        <f>IF(M9286=People!$B$5,People!$A$5,IF(M9286=People!$B$4,People!$A$4,IF(M9286=People!$B$3,People!$A$3,IF(M9286=People!$B$2,People!$A$2,0))))</f>
        <v>Kelly Williams</v>
      </c>
      <c r="W9286" s="3" t="str">
        <f>IFERROR(INDEX(Returns!A:A,MATCH(B9286,Returns!B:B,0)),"No")</f>
        <v>No</v>
      </c>
    </row>
    <row r="9287" spans="1:23" x14ac:dyDescent="0.2">
      <c r="A9287" s="1">
        <v>9286</v>
      </c>
      <c r="B9287" t="s">
        <v>10594</v>
      </c>
      <c r="C9287" s="2">
        <v>43060</v>
      </c>
      <c r="D9287" s="2">
        <v>43063</v>
      </c>
      <c r="E9287" s="1" t="s">
        <v>170</v>
      </c>
      <c r="F9287" s="1" t="s">
        <v>4053</v>
      </c>
      <c r="G9287" s="1" t="s">
        <v>4054</v>
      </c>
      <c r="H9287" s="1" t="s">
        <v>24</v>
      </c>
      <c r="I9287" s="1" t="s">
        <v>25</v>
      </c>
      <c r="J9287" s="1" t="s">
        <v>647</v>
      </c>
      <c r="K9287" s="1" t="s">
        <v>82</v>
      </c>
      <c r="L9287" s="1">
        <v>28110</v>
      </c>
      <c r="M9287" s="1" t="s">
        <v>28</v>
      </c>
      <c r="N9287" s="1" t="s">
        <v>765</v>
      </c>
      <c r="O9287" s="1" t="s">
        <v>30</v>
      </c>
      <c r="P9287" s="1" t="s">
        <v>60</v>
      </c>
      <c r="Q9287" s="1" t="s">
        <v>766</v>
      </c>
      <c r="R9287" s="1">
        <v>18.175999999999998</v>
      </c>
      <c r="S9287" s="1">
        <v>1</v>
      </c>
      <c r="T9287" s="1">
        <v>0.2</v>
      </c>
      <c r="U9287" s="1">
        <v>4.7712000000000012</v>
      </c>
      <c r="V9287" s="3" t="str">
        <f>IF(M9287=People!$B$5,People!$A$5,IF(M9287=People!$B$4,People!$A$4,IF(M9287=People!$B$3,People!$A$3,IF(M9287=People!$B$2,People!$A$2,0))))</f>
        <v>Cassandra Brandow</v>
      </c>
      <c r="W9287" s="3" t="str">
        <f>IFERROR(INDEX(Returns!A:A,MATCH(B9287,Returns!B:B,0)),"No")</f>
        <v>No</v>
      </c>
    </row>
    <row r="9288" spans="1:23" x14ac:dyDescent="0.2">
      <c r="A9288" s="1">
        <v>9287</v>
      </c>
      <c r="B9288" t="s">
        <v>10595</v>
      </c>
      <c r="C9288" s="2">
        <v>43635</v>
      </c>
      <c r="D9288" s="2">
        <v>43642</v>
      </c>
      <c r="E9288" s="1" t="s">
        <v>46</v>
      </c>
      <c r="F9288" s="1" t="s">
        <v>3365</v>
      </c>
      <c r="G9288" s="1" t="s">
        <v>3366</v>
      </c>
      <c r="H9288" s="1" t="s">
        <v>94</v>
      </c>
      <c r="I9288" s="1" t="s">
        <v>25</v>
      </c>
      <c r="J9288" s="1" t="s">
        <v>716</v>
      </c>
      <c r="K9288" s="1" t="s">
        <v>96</v>
      </c>
      <c r="L9288" s="1">
        <v>75081</v>
      </c>
      <c r="M9288" s="1" t="s">
        <v>97</v>
      </c>
      <c r="N9288" s="1" t="s">
        <v>4579</v>
      </c>
      <c r="O9288" s="1" t="s">
        <v>43</v>
      </c>
      <c r="P9288" s="1" t="s">
        <v>70</v>
      </c>
      <c r="Q9288" s="1" t="s">
        <v>4580</v>
      </c>
      <c r="R9288" s="1">
        <v>6.8879999999999981</v>
      </c>
      <c r="S9288" s="1">
        <v>3</v>
      </c>
      <c r="T9288" s="1">
        <v>0.8</v>
      </c>
      <c r="U9288" s="1">
        <v>-11.020800000000005</v>
      </c>
      <c r="V9288" s="3" t="str">
        <f>IF(M9288=People!$B$5,People!$A$5,IF(M9288=People!$B$4,People!$A$4,IF(M9288=People!$B$3,People!$A$3,IF(M9288=People!$B$2,People!$A$2,0))))</f>
        <v>Kelly Williams</v>
      </c>
      <c r="W9288" s="3" t="str">
        <f>IFERROR(INDEX(Returns!A:A,MATCH(B9288,Returns!B:B,0)),"No")</f>
        <v>No</v>
      </c>
    </row>
    <row r="9289" spans="1:23" x14ac:dyDescent="0.2">
      <c r="A9289" s="1">
        <v>9288</v>
      </c>
      <c r="B9289" t="s">
        <v>10595</v>
      </c>
      <c r="C9289" s="2">
        <v>43635</v>
      </c>
      <c r="D9289" s="2">
        <v>43642</v>
      </c>
      <c r="E9289" s="1" t="s">
        <v>46</v>
      </c>
      <c r="F9289" s="1" t="s">
        <v>3365</v>
      </c>
      <c r="G9289" s="1" t="s">
        <v>3366</v>
      </c>
      <c r="H9289" s="1" t="s">
        <v>94</v>
      </c>
      <c r="I9289" s="1" t="s">
        <v>25</v>
      </c>
      <c r="J9289" s="1" t="s">
        <v>716</v>
      </c>
      <c r="K9289" s="1" t="s">
        <v>96</v>
      </c>
      <c r="L9289" s="1">
        <v>75081</v>
      </c>
      <c r="M9289" s="1" t="s">
        <v>97</v>
      </c>
      <c r="N9289" s="1" t="s">
        <v>1877</v>
      </c>
      <c r="O9289" s="1" t="s">
        <v>30</v>
      </c>
      <c r="P9289" s="1" t="s">
        <v>52</v>
      </c>
      <c r="Q9289" s="1" t="s">
        <v>1878</v>
      </c>
      <c r="R9289" s="1">
        <v>457.4849999999999</v>
      </c>
      <c r="S9289" s="1">
        <v>3</v>
      </c>
      <c r="T9289" s="1">
        <v>0.3</v>
      </c>
      <c r="U9289" s="1">
        <v>-84.961500000000029</v>
      </c>
      <c r="V9289" s="3" t="str">
        <f>IF(M9289=People!$B$5,People!$A$5,IF(M9289=People!$B$4,People!$A$4,IF(M9289=People!$B$3,People!$A$3,IF(M9289=People!$B$2,People!$A$2,0))))</f>
        <v>Kelly Williams</v>
      </c>
      <c r="W9289" s="3" t="str">
        <f>IFERROR(INDEX(Returns!A:A,MATCH(B9289,Returns!B:B,0)),"No")</f>
        <v>No</v>
      </c>
    </row>
    <row r="9290" spans="1:23" x14ac:dyDescent="0.2">
      <c r="A9290" s="1">
        <v>9289</v>
      </c>
      <c r="B9290" t="s">
        <v>10596</v>
      </c>
      <c r="C9290" s="2">
        <v>43799</v>
      </c>
      <c r="D9290" s="2">
        <v>43802</v>
      </c>
      <c r="E9290" s="1" t="s">
        <v>170</v>
      </c>
      <c r="F9290" s="1" t="s">
        <v>4027</v>
      </c>
      <c r="G9290" s="1" t="s">
        <v>4028</v>
      </c>
      <c r="H9290" s="1" t="s">
        <v>24</v>
      </c>
      <c r="I9290" s="1" t="s">
        <v>25</v>
      </c>
      <c r="J9290" s="1" t="s">
        <v>133</v>
      </c>
      <c r="K9290" s="1" t="s">
        <v>134</v>
      </c>
      <c r="L9290" s="1">
        <v>19134</v>
      </c>
      <c r="M9290" s="1" t="s">
        <v>135</v>
      </c>
      <c r="N9290" s="1" t="s">
        <v>3831</v>
      </c>
      <c r="O9290" s="1" t="s">
        <v>30</v>
      </c>
      <c r="P9290" s="1" t="s">
        <v>34</v>
      </c>
      <c r="Q9290" s="1" t="s">
        <v>3832</v>
      </c>
      <c r="R9290" s="1">
        <v>1079.316</v>
      </c>
      <c r="S9290" s="1">
        <v>6</v>
      </c>
      <c r="T9290" s="1">
        <v>0.3</v>
      </c>
      <c r="U9290" s="1">
        <v>-15.418800000000203</v>
      </c>
      <c r="V9290" s="3" t="str">
        <f>IF(M9290=People!$B$5,People!$A$5,IF(M9290=People!$B$4,People!$A$4,IF(M9290=People!$B$3,People!$A$3,IF(M9290=People!$B$2,People!$A$2,0))))</f>
        <v>Chuck Magee</v>
      </c>
      <c r="W9290" s="3" t="str">
        <f>IFERROR(INDEX(Returns!A:A,MATCH(B9290,Returns!B:B,0)),"No")</f>
        <v>No</v>
      </c>
    </row>
    <row r="9291" spans="1:23" x14ac:dyDescent="0.2">
      <c r="A9291" s="1">
        <v>9290</v>
      </c>
      <c r="B9291" t="s">
        <v>10597</v>
      </c>
      <c r="C9291" s="2">
        <v>42483</v>
      </c>
      <c r="D9291" s="2">
        <v>42486</v>
      </c>
      <c r="E9291" s="1" t="s">
        <v>21</v>
      </c>
      <c r="F9291" s="1" t="s">
        <v>1017</v>
      </c>
      <c r="G9291" s="1" t="s">
        <v>1018</v>
      </c>
      <c r="H9291" s="1" t="s">
        <v>94</v>
      </c>
      <c r="I9291" s="1" t="s">
        <v>25</v>
      </c>
      <c r="J9291" s="1" t="s">
        <v>116</v>
      </c>
      <c r="K9291" s="1" t="s">
        <v>40</v>
      </c>
      <c r="L9291" s="1">
        <v>94109</v>
      </c>
      <c r="M9291" s="1" t="s">
        <v>41</v>
      </c>
      <c r="N9291" s="1" t="s">
        <v>3817</v>
      </c>
      <c r="O9291" s="1" t="s">
        <v>43</v>
      </c>
      <c r="P9291" s="1" t="s">
        <v>84</v>
      </c>
      <c r="Q9291" s="1" t="s">
        <v>3818</v>
      </c>
      <c r="R9291" s="1">
        <v>48.91</v>
      </c>
      <c r="S9291" s="1">
        <v>1</v>
      </c>
      <c r="T9291" s="1">
        <v>0</v>
      </c>
      <c r="U9291" s="1">
        <v>22.987699999999997</v>
      </c>
      <c r="V9291" s="3" t="str">
        <f>IF(M9291=People!$B$5,People!$A$5,IF(M9291=People!$B$4,People!$A$4,IF(M9291=People!$B$3,People!$A$3,IF(M9291=People!$B$2,People!$A$2,0))))</f>
        <v>Anna Andreadi</v>
      </c>
      <c r="W9291" s="3" t="str">
        <f>IFERROR(INDEX(Returns!A:A,MATCH(B9291,Returns!B:B,0)),"No")</f>
        <v>No</v>
      </c>
    </row>
    <row r="9292" spans="1:23" x14ac:dyDescent="0.2">
      <c r="A9292" s="1">
        <v>9291</v>
      </c>
      <c r="B9292" t="s">
        <v>10598</v>
      </c>
      <c r="C9292" s="2">
        <v>42636</v>
      </c>
      <c r="D9292" s="2">
        <v>42638</v>
      </c>
      <c r="E9292" s="1" t="s">
        <v>170</v>
      </c>
      <c r="F9292" s="1" t="s">
        <v>4381</v>
      </c>
      <c r="G9292" s="1" t="s">
        <v>4382</v>
      </c>
      <c r="H9292" s="1" t="s">
        <v>24</v>
      </c>
      <c r="I9292" s="1" t="s">
        <v>25</v>
      </c>
      <c r="J9292" s="1" t="s">
        <v>219</v>
      </c>
      <c r="K9292" s="1" t="s">
        <v>220</v>
      </c>
      <c r="L9292" s="1">
        <v>19901</v>
      </c>
      <c r="M9292" s="1" t="s">
        <v>135</v>
      </c>
      <c r="N9292" s="1" t="s">
        <v>2737</v>
      </c>
      <c r="O9292" s="1" t="s">
        <v>43</v>
      </c>
      <c r="P9292" s="1" t="s">
        <v>63</v>
      </c>
      <c r="Q9292" s="1" t="s">
        <v>2738</v>
      </c>
      <c r="R9292" s="1">
        <v>9.84</v>
      </c>
      <c r="S9292" s="1">
        <v>3</v>
      </c>
      <c r="T9292" s="1">
        <v>0</v>
      </c>
      <c r="U9292" s="1">
        <v>2.8535999999999988</v>
      </c>
      <c r="V9292" s="3" t="str">
        <f>IF(M9292=People!$B$5,People!$A$5,IF(M9292=People!$B$4,People!$A$4,IF(M9292=People!$B$3,People!$A$3,IF(M9292=People!$B$2,People!$A$2,0))))</f>
        <v>Chuck Magee</v>
      </c>
      <c r="W9292" s="3" t="str">
        <f>IFERROR(INDEX(Returns!A:A,MATCH(B9292,Returns!B:B,0)),"No")</f>
        <v>No</v>
      </c>
    </row>
    <row r="9293" spans="1:23" x14ac:dyDescent="0.2">
      <c r="A9293" s="1">
        <v>9292</v>
      </c>
      <c r="B9293" t="s">
        <v>10598</v>
      </c>
      <c r="C9293" s="2">
        <v>42636</v>
      </c>
      <c r="D9293" s="2">
        <v>42638</v>
      </c>
      <c r="E9293" s="1" t="s">
        <v>170</v>
      </c>
      <c r="F9293" s="1" t="s">
        <v>4381</v>
      </c>
      <c r="G9293" s="1" t="s">
        <v>4382</v>
      </c>
      <c r="H9293" s="1" t="s">
        <v>24</v>
      </c>
      <c r="I9293" s="1" t="s">
        <v>25</v>
      </c>
      <c r="J9293" s="1" t="s">
        <v>219</v>
      </c>
      <c r="K9293" s="1" t="s">
        <v>220</v>
      </c>
      <c r="L9293" s="1">
        <v>19901</v>
      </c>
      <c r="M9293" s="1" t="s">
        <v>135</v>
      </c>
      <c r="N9293" s="1" t="s">
        <v>3319</v>
      </c>
      <c r="O9293" s="1" t="s">
        <v>43</v>
      </c>
      <c r="P9293" s="1" t="s">
        <v>70</v>
      </c>
      <c r="Q9293" s="1" t="s">
        <v>3320</v>
      </c>
      <c r="R9293" s="1">
        <v>34.5</v>
      </c>
      <c r="S9293" s="1">
        <v>3</v>
      </c>
      <c r="T9293" s="1">
        <v>0</v>
      </c>
      <c r="U9293" s="1">
        <v>15.524999999999999</v>
      </c>
      <c r="V9293" s="3" t="str">
        <f>IF(M9293=People!$B$5,People!$A$5,IF(M9293=People!$B$4,People!$A$4,IF(M9293=People!$B$3,People!$A$3,IF(M9293=People!$B$2,People!$A$2,0))))</f>
        <v>Chuck Magee</v>
      </c>
      <c r="W9293" s="3" t="str">
        <f>IFERROR(INDEX(Returns!A:A,MATCH(B9293,Returns!B:B,0)),"No")</f>
        <v>No</v>
      </c>
    </row>
    <row r="9294" spans="1:23" x14ac:dyDescent="0.2">
      <c r="A9294" s="1">
        <v>9293</v>
      </c>
      <c r="B9294" t="s">
        <v>10599</v>
      </c>
      <c r="C9294" s="2">
        <v>43526</v>
      </c>
      <c r="D9294" s="2">
        <v>43526</v>
      </c>
      <c r="E9294" s="1" t="s">
        <v>1126</v>
      </c>
      <c r="F9294" s="1" t="s">
        <v>1966</v>
      </c>
      <c r="G9294" s="1" t="s">
        <v>1967</v>
      </c>
      <c r="H9294" s="1" t="s">
        <v>38</v>
      </c>
      <c r="I9294" s="1" t="s">
        <v>25</v>
      </c>
      <c r="J9294" s="1" t="s">
        <v>5487</v>
      </c>
      <c r="K9294" s="1" t="s">
        <v>96</v>
      </c>
      <c r="L9294" s="1">
        <v>76706</v>
      </c>
      <c r="M9294" s="1" t="s">
        <v>97</v>
      </c>
      <c r="N9294" s="1" t="s">
        <v>2496</v>
      </c>
      <c r="O9294" s="1" t="s">
        <v>43</v>
      </c>
      <c r="P9294" s="1" t="s">
        <v>70</v>
      </c>
      <c r="Q9294" s="1" t="s">
        <v>2497</v>
      </c>
      <c r="R9294" s="1">
        <v>0.55599999999999983</v>
      </c>
      <c r="S9294" s="1">
        <v>1</v>
      </c>
      <c r="T9294" s="1">
        <v>0.8</v>
      </c>
      <c r="U9294" s="1">
        <v>-0.94520000000000004</v>
      </c>
      <c r="V9294" s="3" t="str">
        <f>IF(M9294=People!$B$5,People!$A$5,IF(M9294=People!$B$4,People!$A$4,IF(M9294=People!$B$3,People!$A$3,IF(M9294=People!$B$2,People!$A$2,0))))</f>
        <v>Kelly Williams</v>
      </c>
      <c r="W9294" s="3" t="str">
        <f>IFERROR(INDEX(Returns!A:A,MATCH(B9294,Returns!B:B,0)),"No")</f>
        <v>No</v>
      </c>
    </row>
    <row r="9295" spans="1:23" x14ac:dyDescent="0.2">
      <c r="A9295" s="1">
        <v>9294</v>
      </c>
      <c r="B9295" t="s">
        <v>10600</v>
      </c>
      <c r="C9295" s="2">
        <v>43786</v>
      </c>
      <c r="D9295" s="2">
        <v>43790</v>
      </c>
      <c r="E9295" s="1" t="s">
        <v>21</v>
      </c>
      <c r="F9295" s="1" t="s">
        <v>4027</v>
      </c>
      <c r="G9295" s="1" t="s">
        <v>4028</v>
      </c>
      <c r="H9295" s="1" t="s">
        <v>24</v>
      </c>
      <c r="I9295" s="1" t="s">
        <v>25</v>
      </c>
      <c r="J9295" s="1" t="s">
        <v>5896</v>
      </c>
      <c r="K9295" s="1" t="s">
        <v>2320</v>
      </c>
      <c r="L9295" s="1">
        <v>21740</v>
      </c>
      <c r="M9295" s="1" t="s">
        <v>135</v>
      </c>
      <c r="N9295" s="1" t="s">
        <v>1198</v>
      </c>
      <c r="O9295" s="1" t="s">
        <v>43</v>
      </c>
      <c r="P9295" s="1" t="s">
        <v>70</v>
      </c>
      <c r="Q9295" s="1" t="s">
        <v>1199</v>
      </c>
      <c r="R9295" s="1">
        <v>43.8</v>
      </c>
      <c r="S9295" s="1">
        <v>6</v>
      </c>
      <c r="T9295" s="1">
        <v>0</v>
      </c>
      <c r="U9295" s="1">
        <v>20.585999999999999</v>
      </c>
      <c r="V9295" s="3" t="str">
        <f>IF(M9295=People!$B$5,People!$A$5,IF(M9295=People!$B$4,People!$A$4,IF(M9295=People!$B$3,People!$A$3,IF(M9295=People!$B$2,People!$A$2,0))))</f>
        <v>Chuck Magee</v>
      </c>
      <c r="W9295" s="3" t="str">
        <f>IFERROR(INDEX(Returns!A:A,MATCH(B9295,Returns!B:B,0)),"No")</f>
        <v>No</v>
      </c>
    </row>
    <row r="9296" spans="1:23" x14ac:dyDescent="0.2">
      <c r="A9296" s="1">
        <v>9295</v>
      </c>
      <c r="B9296" t="s">
        <v>10601</v>
      </c>
      <c r="C9296" s="2">
        <v>43613</v>
      </c>
      <c r="D9296" s="2">
        <v>43617</v>
      </c>
      <c r="E9296" s="1" t="s">
        <v>46</v>
      </c>
      <c r="F9296" s="1" t="s">
        <v>665</v>
      </c>
      <c r="G9296" s="1" t="s">
        <v>666</v>
      </c>
      <c r="H9296" s="1" t="s">
        <v>38</v>
      </c>
      <c r="I9296" s="1" t="s">
        <v>25</v>
      </c>
      <c r="J9296" s="1" t="s">
        <v>1872</v>
      </c>
      <c r="K9296" s="1" t="s">
        <v>440</v>
      </c>
      <c r="L9296" s="1">
        <v>44105</v>
      </c>
      <c r="M9296" s="1" t="s">
        <v>135</v>
      </c>
      <c r="N9296" s="1" t="s">
        <v>3277</v>
      </c>
      <c r="O9296" s="1" t="s">
        <v>43</v>
      </c>
      <c r="P9296" s="1" t="s">
        <v>84</v>
      </c>
      <c r="Q9296" s="1" t="s">
        <v>3278</v>
      </c>
      <c r="R9296" s="1">
        <v>13.872000000000002</v>
      </c>
      <c r="S9296" s="1">
        <v>3</v>
      </c>
      <c r="T9296" s="1">
        <v>0.2</v>
      </c>
      <c r="U9296" s="1">
        <v>5.0286000000000008</v>
      </c>
      <c r="V9296" s="3" t="str">
        <f>IF(M9296=People!$B$5,People!$A$5,IF(M9296=People!$B$4,People!$A$4,IF(M9296=People!$B$3,People!$A$3,IF(M9296=People!$B$2,People!$A$2,0))))</f>
        <v>Chuck Magee</v>
      </c>
      <c r="W9296" s="3" t="str">
        <f>IFERROR(INDEX(Returns!A:A,MATCH(B9296,Returns!B:B,0)),"No")</f>
        <v>No</v>
      </c>
    </row>
    <row r="9297" spans="1:23" x14ac:dyDescent="0.2">
      <c r="A9297" s="1">
        <v>9296</v>
      </c>
      <c r="B9297" t="s">
        <v>10601</v>
      </c>
      <c r="C9297" s="2">
        <v>43613</v>
      </c>
      <c r="D9297" s="2">
        <v>43617</v>
      </c>
      <c r="E9297" s="1" t="s">
        <v>46</v>
      </c>
      <c r="F9297" s="1" t="s">
        <v>665</v>
      </c>
      <c r="G9297" s="1" t="s">
        <v>666</v>
      </c>
      <c r="H9297" s="1" t="s">
        <v>38</v>
      </c>
      <c r="I9297" s="1" t="s">
        <v>25</v>
      </c>
      <c r="J9297" s="1" t="s">
        <v>1872</v>
      </c>
      <c r="K9297" s="1" t="s">
        <v>440</v>
      </c>
      <c r="L9297" s="1">
        <v>44105</v>
      </c>
      <c r="M9297" s="1" t="s">
        <v>135</v>
      </c>
      <c r="N9297" s="1" t="s">
        <v>943</v>
      </c>
      <c r="O9297" s="1" t="s">
        <v>30</v>
      </c>
      <c r="P9297" s="1" t="s">
        <v>31</v>
      </c>
      <c r="Q9297" s="1" t="s">
        <v>944</v>
      </c>
      <c r="R9297" s="1">
        <v>115.96</v>
      </c>
      <c r="S9297" s="1">
        <v>4</v>
      </c>
      <c r="T9297" s="1">
        <v>0.5</v>
      </c>
      <c r="U9297" s="1">
        <v>-64.937599999999989</v>
      </c>
      <c r="V9297" s="3" t="str">
        <f>IF(M9297=People!$B$5,People!$A$5,IF(M9297=People!$B$4,People!$A$4,IF(M9297=People!$B$3,People!$A$3,IF(M9297=People!$B$2,People!$A$2,0))))</f>
        <v>Chuck Magee</v>
      </c>
      <c r="W9297" s="3" t="str">
        <f>IFERROR(INDEX(Returns!A:A,MATCH(B9297,Returns!B:B,0)),"No")</f>
        <v>No</v>
      </c>
    </row>
    <row r="9298" spans="1:23" x14ac:dyDescent="0.2">
      <c r="A9298" s="1">
        <v>9297</v>
      </c>
      <c r="B9298" t="s">
        <v>10602</v>
      </c>
      <c r="C9298" s="2">
        <v>42843</v>
      </c>
      <c r="D9298" s="2">
        <v>42847</v>
      </c>
      <c r="E9298" s="1" t="s">
        <v>21</v>
      </c>
      <c r="F9298" s="1" t="s">
        <v>1287</v>
      </c>
      <c r="G9298" s="1" t="s">
        <v>1288</v>
      </c>
      <c r="H9298" s="1" t="s">
        <v>38</v>
      </c>
      <c r="I9298" s="1" t="s">
        <v>25</v>
      </c>
      <c r="J9298" s="1" t="s">
        <v>5222</v>
      </c>
      <c r="K9298" s="1" t="s">
        <v>96</v>
      </c>
      <c r="L9298" s="1">
        <v>78501</v>
      </c>
      <c r="M9298" s="1" t="s">
        <v>97</v>
      </c>
      <c r="N9298" s="1" t="s">
        <v>3605</v>
      </c>
      <c r="O9298" s="1" t="s">
        <v>66</v>
      </c>
      <c r="P9298" s="1" t="s">
        <v>146</v>
      </c>
      <c r="Q9298" s="1" t="s">
        <v>3606</v>
      </c>
      <c r="R9298" s="1">
        <v>41.424000000000007</v>
      </c>
      <c r="S9298" s="1">
        <v>2</v>
      </c>
      <c r="T9298" s="1">
        <v>0.2</v>
      </c>
      <c r="U9298" s="1">
        <v>8.2847999999999971</v>
      </c>
      <c r="V9298" s="3" t="str">
        <f>IF(M9298=People!$B$5,People!$A$5,IF(M9298=People!$B$4,People!$A$4,IF(M9298=People!$B$3,People!$A$3,IF(M9298=People!$B$2,People!$A$2,0))))</f>
        <v>Kelly Williams</v>
      </c>
      <c r="W9298" s="3" t="str">
        <f>IFERROR(INDEX(Returns!A:A,MATCH(B9298,Returns!B:B,0)),"No")</f>
        <v>No</v>
      </c>
    </row>
    <row r="9299" spans="1:23" x14ac:dyDescent="0.2">
      <c r="A9299" s="1">
        <v>9298</v>
      </c>
      <c r="B9299" t="s">
        <v>10602</v>
      </c>
      <c r="C9299" s="2">
        <v>42843</v>
      </c>
      <c r="D9299" s="2">
        <v>42847</v>
      </c>
      <c r="E9299" s="1" t="s">
        <v>21</v>
      </c>
      <c r="F9299" s="1" t="s">
        <v>1287</v>
      </c>
      <c r="G9299" s="1" t="s">
        <v>1288</v>
      </c>
      <c r="H9299" s="1" t="s">
        <v>38</v>
      </c>
      <c r="I9299" s="1" t="s">
        <v>25</v>
      </c>
      <c r="J9299" s="1" t="s">
        <v>5222</v>
      </c>
      <c r="K9299" s="1" t="s">
        <v>96</v>
      </c>
      <c r="L9299" s="1">
        <v>78501</v>
      </c>
      <c r="M9299" s="1" t="s">
        <v>97</v>
      </c>
      <c r="N9299" s="1" t="s">
        <v>3510</v>
      </c>
      <c r="O9299" s="1" t="s">
        <v>66</v>
      </c>
      <c r="P9299" s="1" t="s">
        <v>67</v>
      </c>
      <c r="Q9299" s="1" t="s">
        <v>3511</v>
      </c>
      <c r="R9299" s="1">
        <v>244.768</v>
      </c>
      <c r="S9299" s="1">
        <v>4</v>
      </c>
      <c r="T9299" s="1">
        <v>0.2</v>
      </c>
      <c r="U9299" s="1">
        <v>24.476800000000004</v>
      </c>
      <c r="V9299" s="3" t="str">
        <f>IF(M9299=People!$B$5,People!$A$5,IF(M9299=People!$B$4,People!$A$4,IF(M9299=People!$B$3,People!$A$3,IF(M9299=People!$B$2,People!$A$2,0))))</f>
        <v>Kelly Williams</v>
      </c>
      <c r="W9299" s="3" t="str">
        <f>IFERROR(INDEX(Returns!A:A,MATCH(B9299,Returns!B:B,0)),"No")</f>
        <v>No</v>
      </c>
    </row>
    <row r="9300" spans="1:23" x14ac:dyDescent="0.2">
      <c r="A9300" s="1">
        <v>9299</v>
      </c>
      <c r="B9300" t="s">
        <v>10602</v>
      </c>
      <c r="C9300" s="2">
        <v>42843</v>
      </c>
      <c r="D9300" s="2">
        <v>42847</v>
      </c>
      <c r="E9300" s="1" t="s">
        <v>21</v>
      </c>
      <c r="F9300" s="1" t="s">
        <v>1287</v>
      </c>
      <c r="G9300" s="1" t="s">
        <v>1288</v>
      </c>
      <c r="H9300" s="1" t="s">
        <v>38</v>
      </c>
      <c r="I9300" s="1" t="s">
        <v>25</v>
      </c>
      <c r="J9300" s="1" t="s">
        <v>5222</v>
      </c>
      <c r="K9300" s="1" t="s">
        <v>96</v>
      </c>
      <c r="L9300" s="1">
        <v>78501</v>
      </c>
      <c r="M9300" s="1" t="s">
        <v>97</v>
      </c>
      <c r="N9300" s="1" t="s">
        <v>1015</v>
      </c>
      <c r="O9300" s="1" t="s">
        <v>43</v>
      </c>
      <c r="P9300" s="1" t="s">
        <v>63</v>
      </c>
      <c r="Q9300" s="1" t="s">
        <v>1016</v>
      </c>
      <c r="R9300" s="1">
        <v>74.352000000000004</v>
      </c>
      <c r="S9300" s="1">
        <v>3</v>
      </c>
      <c r="T9300" s="1">
        <v>0.2</v>
      </c>
      <c r="U9300" s="1">
        <v>6.5057999999999971</v>
      </c>
      <c r="V9300" s="3" t="str">
        <f>IF(M9300=People!$B$5,People!$A$5,IF(M9300=People!$B$4,People!$A$4,IF(M9300=People!$B$3,People!$A$3,IF(M9300=People!$B$2,People!$A$2,0))))</f>
        <v>Kelly Williams</v>
      </c>
      <c r="W9300" s="3" t="str">
        <f>IFERROR(INDEX(Returns!A:A,MATCH(B9300,Returns!B:B,0)),"No")</f>
        <v>No</v>
      </c>
    </row>
    <row r="9301" spans="1:23" x14ac:dyDescent="0.2">
      <c r="A9301" s="1">
        <v>9300</v>
      </c>
      <c r="B9301" t="s">
        <v>10602</v>
      </c>
      <c r="C9301" s="2">
        <v>42843</v>
      </c>
      <c r="D9301" s="2">
        <v>42847</v>
      </c>
      <c r="E9301" s="1" t="s">
        <v>21</v>
      </c>
      <c r="F9301" s="1" t="s">
        <v>1287</v>
      </c>
      <c r="G9301" s="1" t="s">
        <v>1288</v>
      </c>
      <c r="H9301" s="1" t="s">
        <v>38</v>
      </c>
      <c r="I9301" s="1" t="s">
        <v>25</v>
      </c>
      <c r="J9301" s="1" t="s">
        <v>5222</v>
      </c>
      <c r="K9301" s="1" t="s">
        <v>96</v>
      </c>
      <c r="L9301" s="1">
        <v>78501</v>
      </c>
      <c r="M9301" s="1" t="s">
        <v>97</v>
      </c>
      <c r="N9301" s="1" t="s">
        <v>2715</v>
      </c>
      <c r="O9301" s="1" t="s">
        <v>43</v>
      </c>
      <c r="P9301" s="1" t="s">
        <v>70</v>
      </c>
      <c r="Q9301" s="1" t="s">
        <v>2716</v>
      </c>
      <c r="R9301" s="1">
        <v>4.3119999999999985</v>
      </c>
      <c r="S9301" s="1">
        <v>2</v>
      </c>
      <c r="T9301" s="1">
        <v>0.8</v>
      </c>
      <c r="U9301" s="1">
        <v>-6.8992000000000022</v>
      </c>
      <c r="V9301" s="3" t="str">
        <f>IF(M9301=People!$B$5,People!$A$5,IF(M9301=People!$B$4,People!$A$4,IF(M9301=People!$B$3,People!$A$3,IF(M9301=People!$B$2,People!$A$2,0))))</f>
        <v>Kelly Williams</v>
      </c>
      <c r="W9301" s="3" t="str">
        <f>IFERROR(INDEX(Returns!A:A,MATCH(B9301,Returns!B:B,0)),"No")</f>
        <v>No</v>
      </c>
    </row>
    <row r="9302" spans="1:23" x14ac:dyDescent="0.2">
      <c r="A9302" s="1">
        <v>9301</v>
      </c>
      <c r="B9302" t="s">
        <v>10602</v>
      </c>
      <c r="C9302" s="2">
        <v>42843</v>
      </c>
      <c r="D9302" s="2">
        <v>42847</v>
      </c>
      <c r="E9302" s="1" t="s">
        <v>21</v>
      </c>
      <c r="F9302" s="1" t="s">
        <v>1287</v>
      </c>
      <c r="G9302" s="1" t="s">
        <v>1288</v>
      </c>
      <c r="H9302" s="1" t="s">
        <v>38</v>
      </c>
      <c r="I9302" s="1" t="s">
        <v>25</v>
      </c>
      <c r="J9302" s="1" t="s">
        <v>5222</v>
      </c>
      <c r="K9302" s="1" t="s">
        <v>96</v>
      </c>
      <c r="L9302" s="1">
        <v>78501</v>
      </c>
      <c r="M9302" s="1" t="s">
        <v>97</v>
      </c>
      <c r="N9302" s="1" t="s">
        <v>1379</v>
      </c>
      <c r="O9302" s="1" t="s">
        <v>30</v>
      </c>
      <c r="P9302" s="1" t="s">
        <v>34</v>
      </c>
      <c r="Q9302" s="1" t="s">
        <v>1380</v>
      </c>
      <c r="R9302" s="1">
        <v>56.686</v>
      </c>
      <c r="S9302" s="1">
        <v>1</v>
      </c>
      <c r="T9302" s="1">
        <v>0.3</v>
      </c>
      <c r="U9302" s="1">
        <v>-20.245000000000008</v>
      </c>
      <c r="V9302" s="3" t="str">
        <f>IF(M9302=People!$B$5,People!$A$5,IF(M9302=People!$B$4,People!$A$4,IF(M9302=People!$B$3,People!$A$3,IF(M9302=People!$B$2,People!$A$2,0))))</f>
        <v>Kelly Williams</v>
      </c>
      <c r="W9302" s="3" t="str">
        <f>IFERROR(INDEX(Returns!A:A,MATCH(B9302,Returns!B:B,0)),"No")</f>
        <v>No</v>
      </c>
    </row>
    <row r="9303" spans="1:23" x14ac:dyDescent="0.2">
      <c r="A9303" s="1">
        <v>9302</v>
      </c>
      <c r="B9303" t="s">
        <v>10602</v>
      </c>
      <c r="C9303" s="2">
        <v>42843</v>
      </c>
      <c r="D9303" s="2">
        <v>42847</v>
      </c>
      <c r="E9303" s="1" t="s">
        <v>21</v>
      </c>
      <c r="F9303" s="1" t="s">
        <v>1287</v>
      </c>
      <c r="G9303" s="1" t="s">
        <v>1288</v>
      </c>
      <c r="H9303" s="1" t="s">
        <v>38</v>
      </c>
      <c r="I9303" s="1" t="s">
        <v>25</v>
      </c>
      <c r="J9303" s="1" t="s">
        <v>5222</v>
      </c>
      <c r="K9303" s="1" t="s">
        <v>96</v>
      </c>
      <c r="L9303" s="1">
        <v>78501</v>
      </c>
      <c r="M9303" s="1" t="s">
        <v>97</v>
      </c>
      <c r="N9303" s="1" t="s">
        <v>5568</v>
      </c>
      <c r="O9303" s="1" t="s">
        <v>66</v>
      </c>
      <c r="P9303" s="1" t="s">
        <v>67</v>
      </c>
      <c r="Q9303" s="1" t="s">
        <v>5569</v>
      </c>
      <c r="R9303" s="1">
        <v>97.968000000000004</v>
      </c>
      <c r="S9303" s="1">
        <v>2</v>
      </c>
      <c r="T9303" s="1">
        <v>0.2</v>
      </c>
      <c r="U9303" s="1">
        <v>6.122999999999994</v>
      </c>
      <c r="V9303" s="3" t="str">
        <f>IF(M9303=People!$B$5,People!$A$5,IF(M9303=People!$B$4,People!$A$4,IF(M9303=People!$B$3,People!$A$3,IF(M9303=People!$B$2,People!$A$2,0))))</f>
        <v>Kelly Williams</v>
      </c>
      <c r="W9303" s="3" t="str">
        <f>IFERROR(INDEX(Returns!A:A,MATCH(B9303,Returns!B:B,0)),"No")</f>
        <v>No</v>
      </c>
    </row>
    <row r="9304" spans="1:23" x14ac:dyDescent="0.2">
      <c r="A9304" s="1">
        <v>9303</v>
      </c>
      <c r="B9304" t="s">
        <v>10602</v>
      </c>
      <c r="C9304" s="2">
        <v>42843</v>
      </c>
      <c r="D9304" s="2">
        <v>42847</v>
      </c>
      <c r="E9304" s="1" t="s">
        <v>21</v>
      </c>
      <c r="F9304" s="1" t="s">
        <v>1287</v>
      </c>
      <c r="G9304" s="1" t="s">
        <v>1288</v>
      </c>
      <c r="H9304" s="1" t="s">
        <v>38</v>
      </c>
      <c r="I9304" s="1" t="s">
        <v>25</v>
      </c>
      <c r="J9304" s="1" t="s">
        <v>5222</v>
      </c>
      <c r="K9304" s="1" t="s">
        <v>96</v>
      </c>
      <c r="L9304" s="1">
        <v>78501</v>
      </c>
      <c r="M9304" s="1" t="s">
        <v>97</v>
      </c>
      <c r="N9304" s="1" t="s">
        <v>5144</v>
      </c>
      <c r="O9304" s="1" t="s">
        <v>43</v>
      </c>
      <c r="P9304" s="1" t="s">
        <v>63</v>
      </c>
      <c r="Q9304" s="1" t="s">
        <v>5145</v>
      </c>
      <c r="R9304" s="1">
        <v>7.8719999999999999</v>
      </c>
      <c r="S9304" s="1">
        <v>3</v>
      </c>
      <c r="T9304" s="1">
        <v>0.2</v>
      </c>
      <c r="U9304" s="1">
        <v>0.88559999999999883</v>
      </c>
      <c r="V9304" s="3" t="str">
        <f>IF(M9304=People!$B$5,People!$A$5,IF(M9304=People!$B$4,People!$A$4,IF(M9304=People!$B$3,People!$A$3,IF(M9304=People!$B$2,People!$A$2,0))))</f>
        <v>Kelly Williams</v>
      </c>
      <c r="W9304" s="3" t="str">
        <f>IFERROR(INDEX(Returns!A:A,MATCH(B9304,Returns!B:B,0)),"No")</f>
        <v>No</v>
      </c>
    </row>
    <row r="9305" spans="1:23" x14ac:dyDescent="0.2">
      <c r="A9305" s="1">
        <v>9304</v>
      </c>
      <c r="B9305" t="s">
        <v>10602</v>
      </c>
      <c r="C9305" s="2">
        <v>42843</v>
      </c>
      <c r="D9305" s="2">
        <v>42847</v>
      </c>
      <c r="E9305" s="1" t="s">
        <v>21</v>
      </c>
      <c r="F9305" s="1" t="s">
        <v>1287</v>
      </c>
      <c r="G9305" s="1" t="s">
        <v>1288</v>
      </c>
      <c r="H9305" s="1" t="s">
        <v>38</v>
      </c>
      <c r="I9305" s="1" t="s">
        <v>25</v>
      </c>
      <c r="J9305" s="1" t="s">
        <v>5222</v>
      </c>
      <c r="K9305" s="1" t="s">
        <v>96</v>
      </c>
      <c r="L9305" s="1">
        <v>78501</v>
      </c>
      <c r="M9305" s="1" t="s">
        <v>97</v>
      </c>
      <c r="N9305" s="1" t="s">
        <v>4215</v>
      </c>
      <c r="O9305" s="1" t="s">
        <v>43</v>
      </c>
      <c r="P9305" s="1" t="s">
        <v>84</v>
      </c>
      <c r="Q9305" s="1" t="s">
        <v>4216</v>
      </c>
      <c r="R9305" s="1">
        <v>15.552000000000003</v>
      </c>
      <c r="S9305" s="1">
        <v>3</v>
      </c>
      <c r="T9305" s="1">
        <v>0.2</v>
      </c>
      <c r="U9305" s="1">
        <v>5.4432</v>
      </c>
      <c r="V9305" s="3" t="str">
        <f>IF(M9305=People!$B$5,People!$A$5,IF(M9305=People!$B$4,People!$A$4,IF(M9305=People!$B$3,People!$A$3,IF(M9305=People!$B$2,People!$A$2,0))))</f>
        <v>Kelly Williams</v>
      </c>
      <c r="W9305" s="3" t="str">
        <f>IFERROR(INDEX(Returns!A:A,MATCH(B9305,Returns!B:B,0)),"No")</f>
        <v>No</v>
      </c>
    </row>
    <row r="9306" spans="1:23" x14ac:dyDescent="0.2">
      <c r="A9306" s="1">
        <v>9305</v>
      </c>
      <c r="B9306" t="s">
        <v>10602</v>
      </c>
      <c r="C9306" s="2">
        <v>42843</v>
      </c>
      <c r="D9306" s="2">
        <v>42847</v>
      </c>
      <c r="E9306" s="1" t="s">
        <v>21</v>
      </c>
      <c r="F9306" s="1" t="s">
        <v>1287</v>
      </c>
      <c r="G9306" s="1" t="s">
        <v>1288</v>
      </c>
      <c r="H9306" s="1" t="s">
        <v>38</v>
      </c>
      <c r="I9306" s="1" t="s">
        <v>25</v>
      </c>
      <c r="J9306" s="1" t="s">
        <v>5222</v>
      </c>
      <c r="K9306" s="1" t="s">
        <v>96</v>
      </c>
      <c r="L9306" s="1">
        <v>78501</v>
      </c>
      <c r="M9306" s="1" t="s">
        <v>97</v>
      </c>
      <c r="N9306" s="1" t="s">
        <v>2559</v>
      </c>
      <c r="O9306" s="1" t="s">
        <v>43</v>
      </c>
      <c r="P9306" s="1" t="s">
        <v>70</v>
      </c>
      <c r="Q9306" s="1" t="s">
        <v>2560</v>
      </c>
      <c r="R9306" s="1">
        <v>1.4759999999999998</v>
      </c>
      <c r="S9306" s="1">
        <v>1</v>
      </c>
      <c r="T9306" s="1">
        <v>0.8</v>
      </c>
      <c r="U9306" s="1">
        <v>-2.2877999999999998</v>
      </c>
      <c r="V9306" s="3" t="str">
        <f>IF(M9306=People!$B$5,People!$A$5,IF(M9306=People!$B$4,People!$A$4,IF(M9306=People!$B$3,People!$A$3,IF(M9306=People!$B$2,People!$A$2,0))))</f>
        <v>Kelly Williams</v>
      </c>
      <c r="W9306" s="3" t="str">
        <f>IFERROR(INDEX(Returns!A:A,MATCH(B9306,Returns!B:B,0)),"No")</f>
        <v>No</v>
      </c>
    </row>
    <row r="9307" spans="1:23" x14ac:dyDescent="0.2">
      <c r="A9307" s="1">
        <v>9306</v>
      </c>
      <c r="B9307" t="s">
        <v>10603</v>
      </c>
      <c r="C9307" s="2">
        <v>42997</v>
      </c>
      <c r="D9307" s="2">
        <v>43002</v>
      </c>
      <c r="E9307" s="1" t="s">
        <v>46</v>
      </c>
      <c r="F9307" s="1" t="s">
        <v>5532</v>
      </c>
      <c r="G9307" s="1" t="s">
        <v>5533</v>
      </c>
      <c r="H9307" s="1" t="s">
        <v>94</v>
      </c>
      <c r="I9307" s="1" t="s">
        <v>25</v>
      </c>
      <c r="J9307" s="1" t="s">
        <v>4950</v>
      </c>
      <c r="K9307" s="1" t="s">
        <v>588</v>
      </c>
      <c r="L9307" s="1">
        <v>87505</v>
      </c>
      <c r="M9307" s="1" t="s">
        <v>41</v>
      </c>
      <c r="N9307" s="1" t="s">
        <v>5248</v>
      </c>
      <c r="O9307" s="1" t="s">
        <v>43</v>
      </c>
      <c r="P9307" s="1" t="s">
        <v>63</v>
      </c>
      <c r="Q9307" s="1" t="s">
        <v>5249</v>
      </c>
      <c r="R9307" s="1">
        <v>8.4</v>
      </c>
      <c r="S9307" s="1">
        <v>5</v>
      </c>
      <c r="T9307" s="1">
        <v>0</v>
      </c>
      <c r="U9307" s="1">
        <v>2.1840000000000002</v>
      </c>
      <c r="V9307" s="3" t="str">
        <f>IF(M9307=People!$B$5,People!$A$5,IF(M9307=People!$B$4,People!$A$4,IF(M9307=People!$B$3,People!$A$3,IF(M9307=People!$B$2,People!$A$2,0))))</f>
        <v>Anna Andreadi</v>
      </c>
      <c r="W9307" s="3" t="str">
        <f>IFERROR(INDEX(Returns!A:A,MATCH(B9307,Returns!B:B,0)),"No")</f>
        <v>No</v>
      </c>
    </row>
    <row r="9308" spans="1:23" x14ac:dyDescent="0.2">
      <c r="A9308" s="1">
        <v>9307</v>
      </c>
      <c r="B9308" t="s">
        <v>10604</v>
      </c>
      <c r="C9308" s="2">
        <v>42454</v>
      </c>
      <c r="D9308" s="2">
        <v>42459</v>
      </c>
      <c r="E9308" s="1" t="s">
        <v>46</v>
      </c>
      <c r="F9308" s="1" t="s">
        <v>1769</v>
      </c>
      <c r="G9308" s="1" t="s">
        <v>1770</v>
      </c>
      <c r="H9308" s="1" t="s">
        <v>24</v>
      </c>
      <c r="I9308" s="1" t="s">
        <v>25</v>
      </c>
      <c r="J9308" s="1" t="s">
        <v>116</v>
      </c>
      <c r="K9308" s="1" t="s">
        <v>40</v>
      </c>
      <c r="L9308" s="1">
        <v>94110</v>
      </c>
      <c r="M9308" s="1" t="s">
        <v>41</v>
      </c>
      <c r="N9308" s="1" t="s">
        <v>3083</v>
      </c>
      <c r="O9308" s="1" t="s">
        <v>43</v>
      </c>
      <c r="P9308" s="1" t="s">
        <v>63</v>
      </c>
      <c r="Q9308" s="1" t="s">
        <v>3084</v>
      </c>
      <c r="R9308" s="1">
        <v>6.56</v>
      </c>
      <c r="S9308" s="1">
        <v>2</v>
      </c>
      <c r="T9308" s="1">
        <v>0</v>
      </c>
      <c r="U9308" s="1">
        <v>1.9023999999999992</v>
      </c>
      <c r="V9308" s="3" t="str">
        <f>IF(M9308=People!$B$5,People!$A$5,IF(M9308=People!$B$4,People!$A$4,IF(M9308=People!$B$3,People!$A$3,IF(M9308=People!$B$2,People!$A$2,0))))</f>
        <v>Anna Andreadi</v>
      </c>
      <c r="W9308" s="3" t="str">
        <f>IFERROR(INDEX(Returns!A:A,MATCH(B9308,Returns!B:B,0)),"No")</f>
        <v>No</v>
      </c>
    </row>
    <row r="9309" spans="1:23" x14ac:dyDescent="0.2">
      <c r="A9309" s="1">
        <v>9308</v>
      </c>
      <c r="B9309" t="s">
        <v>10604</v>
      </c>
      <c r="C9309" s="2">
        <v>42454</v>
      </c>
      <c r="D9309" s="2">
        <v>42459</v>
      </c>
      <c r="E9309" s="1" t="s">
        <v>46</v>
      </c>
      <c r="F9309" s="1" t="s">
        <v>1769</v>
      </c>
      <c r="G9309" s="1" t="s">
        <v>1770</v>
      </c>
      <c r="H9309" s="1" t="s">
        <v>24</v>
      </c>
      <c r="I9309" s="1" t="s">
        <v>25</v>
      </c>
      <c r="J9309" s="1" t="s">
        <v>116</v>
      </c>
      <c r="K9309" s="1" t="s">
        <v>40</v>
      </c>
      <c r="L9309" s="1">
        <v>94110</v>
      </c>
      <c r="M9309" s="1" t="s">
        <v>41</v>
      </c>
      <c r="N9309" s="1" t="s">
        <v>4666</v>
      </c>
      <c r="O9309" s="1" t="s">
        <v>43</v>
      </c>
      <c r="P9309" s="1" t="s">
        <v>63</v>
      </c>
      <c r="Q9309" s="1" t="s">
        <v>4667</v>
      </c>
      <c r="R9309" s="1">
        <v>14.88</v>
      </c>
      <c r="S9309" s="1">
        <v>2</v>
      </c>
      <c r="T9309" s="1">
        <v>0</v>
      </c>
      <c r="U9309" s="1">
        <v>3.7200000000000006</v>
      </c>
      <c r="V9309" s="3" t="str">
        <f>IF(M9309=People!$B$5,People!$A$5,IF(M9309=People!$B$4,People!$A$4,IF(M9309=People!$B$3,People!$A$3,IF(M9309=People!$B$2,People!$A$2,0))))</f>
        <v>Anna Andreadi</v>
      </c>
      <c r="W9309" s="3" t="str">
        <f>IFERROR(INDEX(Returns!A:A,MATCH(B9309,Returns!B:B,0)),"No")</f>
        <v>No</v>
      </c>
    </row>
    <row r="9310" spans="1:23" x14ac:dyDescent="0.2">
      <c r="A9310" s="1">
        <v>9309</v>
      </c>
      <c r="B9310" t="s">
        <v>10604</v>
      </c>
      <c r="C9310" s="2">
        <v>42454</v>
      </c>
      <c r="D9310" s="2">
        <v>42459</v>
      </c>
      <c r="E9310" s="1" t="s">
        <v>46</v>
      </c>
      <c r="F9310" s="1" t="s">
        <v>1769</v>
      </c>
      <c r="G9310" s="1" t="s">
        <v>1770</v>
      </c>
      <c r="H9310" s="1" t="s">
        <v>24</v>
      </c>
      <c r="I9310" s="1" t="s">
        <v>25</v>
      </c>
      <c r="J9310" s="1" t="s">
        <v>116</v>
      </c>
      <c r="K9310" s="1" t="s">
        <v>40</v>
      </c>
      <c r="L9310" s="1">
        <v>94110</v>
      </c>
      <c r="M9310" s="1" t="s">
        <v>41</v>
      </c>
      <c r="N9310" s="1" t="s">
        <v>5018</v>
      </c>
      <c r="O9310" s="1" t="s">
        <v>66</v>
      </c>
      <c r="P9310" s="1" t="s">
        <v>146</v>
      </c>
      <c r="Q9310" s="1" t="s">
        <v>5019</v>
      </c>
      <c r="R9310" s="1">
        <v>45.48</v>
      </c>
      <c r="S9310" s="1">
        <v>4</v>
      </c>
      <c r="T9310" s="1">
        <v>0</v>
      </c>
      <c r="U9310" s="1">
        <v>15.917999999999999</v>
      </c>
      <c r="V9310" s="3" t="str">
        <f>IF(M9310=People!$B$5,People!$A$5,IF(M9310=People!$B$4,People!$A$4,IF(M9310=People!$B$3,People!$A$3,IF(M9310=People!$B$2,People!$A$2,0))))</f>
        <v>Anna Andreadi</v>
      </c>
      <c r="W9310" s="3" t="str">
        <f>IFERROR(INDEX(Returns!A:A,MATCH(B9310,Returns!B:B,0)),"No")</f>
        <v>No</v>
      </c>
    </row>
    <row r="9311" spans="1:23" x14ac:dyDescent="0.2">
      <c r="A9311" s="1">
        <v>9310</v>
      </c>
      <c r="B9311" t="s">
        <v>10604</v>
      </c>
      <c r="C9311" s="2">
        <v>42454</v>
      </c>
      <c r="D9311" s="2">
        <v>42459</v>
      </c>
      <c r="E9311" s="1" t="s">
        <v>46</v>
      </c>
      <c r="F9311" s="1" t="s">
        <v>1769</v>
      </c>
      <c r="G9311" s="1" t="s">
        <v>1770</v>
      </c>
      <c r="H9311" s="1" t="s">
        <v>24</v>
      </c>
      <c r="I9311" s="1" t="s">
        <v>25</v>
      </c>
      <c r="J9311" s="1" t="s">
        <v>116</v>
      </c>
      <c r="K9311" s="1" t="s">
        <v>40</v>
      </c>
      <c r="L9311" s="1">
        <v>94110</v>
      </c>
      <c r="M9311" s="1" t="s">
        <v>41</v>
      </c>
      <c r="N9311" s="1" t="s">
        <v>2484</v>
      </c>
      <c r="O9311" s="1" t="s">
        <v>43</v>
      </c>
      <c r="P9311" s="1" t="s">
        <v>63</v>
      </c>
      <c r="Q9311" s="1" t="s">
        <v>2485</v>
      </c>
      <c r="R9311" s="1">
        <v>25.44</v>
      </c>
      <c r="S9311" s="1">
        <v>6</v>
      </c>
      <c r="T9311" s="1">
        <v>0</v>
      </c>
      <c r="U9311" s="1">
        <v>9.9215999999999998</v>
      </c>
      <c r="V9311" s="3" t="str">
        <f>IF(M9311=People!$B$5,People!$A$5,IF(M9311=People!$B$4,People!$A$4,IF(M9311=People!$B$3,People!$A$3,IF(M9311=People!$B$2,People!$A$2,0))))</f>
        <v>Anna Andreadi</v>
      </c>
      <c r="W9311" s="3" t="str">
        <f>IFERROR(INDEX(Returns!A:A,MATCH(B9311,Returns!B:B,0)),"No")</f>
        <v>No</v>
      </c>
    </row>
    <row r="9312" spans="1:23" x14ac:dyDescent="0.2">
      <c r="A9312" s="1">
        <v>9311</v>
      </c>
      <c r="B9312" t="s">
        <v>10605</v>
      </c>
      <c r="C9312" s="2">
        <v>43338</v>
      </c>
      <c r="D9312" s="2">
        <v>43343</v>
      </c>
      <c r="E9312" s="1" t="s">
        <v>46</v>
      </c>
      <c r="F9312" s="1" t="s">
        <v>4391</v>
      </c>
      <c r="G9312" s="1" t="s">
        <v>4392</v>
      </c>
      <c r="H9312" s="1" t="s">
        <v>38</v>
      </c>
      <c r="I9312" s="1" t="s">
        <v>25</v>
      </c>
      <c r="J9312" s="1" t="s">
        <v>239</v>
      </c>
      <c r="K9312" s="1" t="s">
        <v>240</v>
      </c>
      <c r="L9312" s="1">
        <v>10024</v>
      </c>
      <c r="M9312" s="1" t="s">
        <v>135</v>
      </c>
      <c r="N9312" s="1" t="s">
        <v>2349</v>
      </c>
      <c r="O9312" s="1" t="s">
        <v>43</v>
      </c>
      <c r="P9312" s="1" t="s">
        <v>70</v>
      </c>
      <c r="Q9312" s="1" t="s">
        <v>2350</v>
      </c>
      <c r="R9312" s="1">
        <v>146.68800000000002</v>
      </c>
      <c r="S9312" s="1">
        <v>8</v>
      </c>
      <c r="T9312" s="1">
        <v>0.2</v>
      </c>
      <c r="U9312" s="1">
        <v>45.839999999999996</v>
      </c>
      <c r="V9312" s="3" t="str">
        <f>IF(M9312=People!$B$5,People!$A$5,IF(M9312=People!$B$4,People!$A$4,IF(M9312=People!$B$3,People!$A$3,IF(M9312=People!$B$2,People!$A$2,0))))</f>
        <v>Chuck Magee</v>
      </c>
      <c r="W9312" s="3" t="str">
        <f>IFERROR(INDEX(Returns!A:A,MATCH(B9312,Returns!B:B,0)),"No")</f>
        <v>No</v>
      </c>
    </row>
    <row r="9313" spans="1:23" x14ac:dyDescent="0.2">
      <c r="A9313" s="1">
        <v>9312</v>
      </c>
      <c r="B9313" t="s">
        <v>10606</v>
      </c>
      <c r="C9313" s="2">
        <v>43530</v>
      </c>
      <c r="D9313" s="2">
        <v>43536</v>
      </c>
      <c r="E9313" s="1" t="s">
        <v>46</v>
      </c>
      <c r="F9313" s="1" t="s">
        <v>2664</v>
      </c>
      <c r="G9313" s="1" t="s">
        <v>2665</v>
      </c>
      <c r="H9313" s="1" t="s">
        <v>24</v>
      </c>
      <c r="I9313" s="1" t="s">
        <v>25</v>
      </c>
      <c r="J9313" s="1" t="s">
        <v>716</v>
      </c>
      <c r="K9313" s="1" t="s">
        <v>96</v>
      </c>
      <c r="L9313" s="1">
        <v>75220</v>
      </c>
      <c r="M9313" s="1" t="s">
        <v>97</v>
      </c>
      <c r="N9313" s="1" t="s">
        <v>349</v>
      </c>
      <c r="O9313" s="1" t="s">
        <v>43</v>
      </c>
      <c r="P9313" s="1" t="s">
        <v>44</v>
      </c>
      <c r="Q9313" s="1" t="s">
        <v>350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 s="3" t="str">
        <f>IF(M9313=People!$B$5,People!$A$5,IF(M9313=People!$B$4,People!$A$4,IF(M9313=People!$B$3,People!$A$3,IF(M9313=People!$B$2,People!$A$2,0))))</f>
        <v>Kelly Williams</v>
      </c>
      <c r="W9313" s="3" t="str">
        <f>IFERROR(INDEX(Returns!A:A,MATCH(B9313,Returns!B:B,0)),"No")</f>
        <v>No</v>
      </c>
    </row>
    <row r="9314" spans="1:23" x14ac:dyDescent="0.2">
      <c r="A9314" s="1">
        <v>9313</v>
      </c>
      <c r="B9314" t="s">
        <v>10606</v>
      </c>
      <c r="C9314" s="2">
        <v>43530</v>
      </c>
      <c r="D9314" s="2">
        <v>43536</v>
      </c>
      <c r="E9314" s="1" t="s">
        <v>46</v>
      </c>
      <c r="F9314" s="1" t="s">
        <v>2664</v>
      </c>
      <c r="G9314" s="1" t="s">
        <v>2665</v>
      </c>
      <c r="H9314" s="1" t="s">
        <v>24</v>
      </c>
      <c r="I9314" s="1" t="s">
        <v>25</v>
      </c>
      <c r="J9314" s="1" t="s">
        <v>716</v>
      </c>
      <c r="K9314" s="1" t="s">
        <v>96</v>
      </c>
      <c r="L9314" s="1">
        <v>75220</v>
      </c>
      <c r="M9314" s="1" t="s">
        <v>97</v>
      </c>
      <c r="N9314" s="1" t="s">
        <v>1358</v>
      </c>
      <c r="O9314" s="1" t="s">
        <v>43</v>
      </c>
      <c r="P9314" s="1" t="s">
        <v>63</v>
      </c>
      <c r="Q9314" s="1" t="s">
        <v>1359</v>
      </c>
      <c r="R9314" s="1">
        <v>63.488</v>
      </c>
      <c r="S9314" s="1">
        <v>4</v>
      </c>
      <c r="T9314" s="1">
        <v>0.2</v>
      </c>
      <c r="U9314" s="1">
        <v>4.7616000000000014</v>
      </c>
      <c r="V9314" s="3" t="str">
        <f>IF(M9314=People!$B$5,People!$A$5,IF(M9314=People!$B$4,People!$A$4,IF(M9314=People!$B$3,People!$A$3,IF(M9314=People!$B$2,People!$A$2,0))))</f>
        <v>Kelly Williams</v>
      </c>
      <c r="W9314" s="3" t="str">
        <f>IFERROR(INDEX(Returns!A:A,MATCH(B9314,Returns!B:B,0)),"No")</f>
        <v>No</v>
      </c>
    </row>
    <row r="9315" spans="1:23" x14ac:dyDescent="0.2">
      <c r="A9315" s="1">
        <v>9314</v>
      </c>
      <c r="B9315" t="s">
        <v>5986</v>
      </c>
      <c r="C9315" s="2">
        <v>43050</v>
      </c>
      <c r="D9315" s="2">
        <v>43050</v>
      </c>
      <c r="E9315" s="1" t="s">
        <v>1126</v>
      </c>
      <c r="F9315" s="1" t="s">
        <v>905</v>
      </c>
      <c r="G9315" s="1" t="s">
        <v>906</v>
      </c>
      <c r="H9315" s="1" t="s">
        <v>38</v>
      </c>
      <c r="I9315" s="1" t="s">
        <v>25</v>
      </c>
      <c r="J9315" s="1" t="s">
        <v>773</v>
      </c>
      <c r="K9315" s="1" t="s">
        <v>214</v>
      </c>
      <c r="L9315" s="1">
        <v>48234</v>
      </c>
      <c r="M9315" s="1" t="s">
        <v>97</v>
      </c>
      <c r="N9315" s="1" t="s">
        <v>201</v>
      </c>
      <c r="O9315" s="1" t="s">
        <v>43</v>
      </c>
      <c r="P9315" s="1" t="s">
        <v>55</v>
      </c>
      <c r="Q9315" s="1" t="s">
        <v>202</v>
      </c>
      <c r="R9315" s="1">
        <v>418.32</v>
      </c>
      <c r="S9315" s="1">
        <v>7</v>
      </c>
      <c r="T9315" s="1">
        <v>0</v>
      </c>
      <c r="U9315" s="1">
        <v>117.12960000000004</v>
      </c>
      <c r="V9315" s="3" t="str">
        <f>IF(M9315=People!$B$5,People!$A$5,IF(M9315=People!$B$4,People!$A$4,IF(M9315=People!$B$3,People!$A$3,IF(M9315=People!$B$2,People!$A$2,0))))</f>
        <v>Kelly Williams</v>
      </c>
      <c r="W9315" s="3" t="str">
        <f>IFERROR(INDEX(Returns!A:A,MATCH(B9315,Returns!B:B,0)),"No")</f>
        <v>Yes</v>
      </c>
    </row>
    <row r="9316" spans="1:23" x14ac:dyDescent="0.2">
      <c r="A9316" s="1">
        <v>9315</v>
      </c>
      <c r="B9316" t="s">
        <v>5986</v>
      </c>
      <c r="C9316" s="2">
        <v>43050</v>
      </c>
      <c r="D9316" s="2">
        <v>43050</v>
      </c>
      <c r="E9316" s="1" t="s">
        <v>1126</v>
      </c>
      <c r="F9316" s="1" t="s">
        <v>905</v>
      </c>
      <c r="G9316" s="1" t="s">
        <v>906</v>
      </c>
      <c r="H9316" s="1" t="s">
        <v>38</v>
      </c>
      <c r="I9316" s="1" t="s">
        <v>25</v>
      </c>
      <c r="J9316" s="1" t="s">
        <v>773</v>
      </c>
      <c r="K9316" s="1" t="s">
        <v>214</v>
      </c>
      <c r="L9316" s="1">
        <v>48234</v>
      </c>
      <c r="M9316" s="1" t="s">
        <v>97</v>
      </c>
      <c r="N9316" s="1" t="s">
        <v>98</v>
      </c>
      <c r="O9316" s="1" t="s">
        <v>43</v>
      </c>
      <c r="P9316" s="1" t="s">
        <v>73</v>
      </c>
      <c r="Q9316" s="1" t="s">
        <v>99</v>
      </c>
      <c r="R9316" s="1">
        <v>123.858</v>
      </c>
      <c r="S9316" s="1">
        <v>2</v>
      </c>
      <c r="T9316" s="1">
        <v>0.1</v>
      </c>
      <c r="U9316" s="1">
        <v>46.790800000000004</v>
      </c>
      <c r="V9316" s="3" t="str">
        <f>IF(M9316=People!$B$5,People!$A$5,IF(M9316=People!$B$4,People!$A$4,IF(M9316=People!$B$3,People!$A$3,IF(M9316=People!$B$2,People!$A$2,0))))</f>
        <v>Kelly Williams</v>
      </c>
      <c r="W9316" s="3" t="str">
        <f>IFERROR(INDEX(Returns!A:A,MATCH(B9316,Returns!B:B,0)),"No")</f>
        <v>Yes</v>
      </c>
    </row>
    <row r="9317" spans="1:23" x14ac:dyDescent="0.2">
      <c r="A9317" s="1">
        <v>9316</v>
      </c>
      <c r="B9317" t="s">
        <v>10607</v>
      </c>
      <c r="C9317" s="2">
        <v>43195</v>
      </c>
      <c r="D9317" s="2">
        <v>43199</v>
      </c>
      <c r="E9317" s="1" t="s">
        <v>46</v>
      </c>
      <c r="F9317" s="1" t="s">
        <v>2991</v>
      </c>
      <c r="G9317" s="1" t="s">
        <v>2992</v>
      </c>
      <c r="H9317" s="1" t="s">
        <v>24</v>
      </c>
      <c r="I9317" s="1" t="s">
        <v>25</v>
      </c>
      <c r="J9317" s="1" t="s">
        <v>133</v>
      </c>
      <c r="K9317" s="1" t="s">
        <v>134</v>
      </c>
      <c r="L9317" s="1">
        <v>19140</v>
      </c>
      <c r="M9317" s="1" t="s">
        <v>135</v>
      </c>
      <c r="N9317" s="1" t="s">
        <v>4260</v>
      </c>
      <c r="O9317" s="1" t="s">
        <v>66</v>
      </c>
      <c r="P9317" s="1" t="s">
        <v>67</v>
      </c>
      <c r="Q9317" s="1" t="s">
        <v>4261</v>
      </c>
      <c r="R9317" s="1">
        <v>118.78199999999998</v>
      </c>
      <c r="S9317" s="1">
        <v>3</v>
      </c>
      <c r="T9317" s="1">
        <v>0.4</v>
      </c>
      <c r="U9317" s="1">
        <v>-27.715799999999994</v>
      </c>
      <c r="V9317" s="3" t="str">
        <f>IF(M9317=People!$B$5,People!$A$5,IF(M9317=People!$B$4,People!$A$4,IF(M9317=People!$B$3,People!$A$3,IF(M9317=People!$B$2,People!$A$2,0))))</f>
        <v>Chuck Magee</v>
      </c>
      <c r="W9317" s="3" t="str">
        <f>IFERROR(INDEX(Returns!A:A,MATCH(B9317,Returns!B:B,0)),"No")</f>
        <v>No</v>
      </c>
    </row>
    <row r="9318" spans="1:23" x14ac:dyDescent="0.2">
      <c r="A9318" s="1">
        <v>9317</v>
      </c>
      <c r="B9318" t="s">
        <v>10607</v>
      </c>
      <c r="C9318" s="2">
        <v>43195</v>
      </c>
      <c r="D9318" s="2">
        <v>43199</v>
      </c>
      <c r="E9318" s="1" t="s">
        <v>46</v>
      </c>
      <c r="F9318" s="1" t="s">
        <v>2991</v>
      </c>
      <c r="G9318" s="1" t="s">
        <v>2992</v>
      </c>
      <c r="H9318" s="1" t="s">
        <v>24</v>
      </c>
      <c r="I9318" s="1" t="s">
        <v>25</v>
      </c>
      <c r="J9318" s="1" t="s">
        <v>133</v>
      </c>
      <c r="K9318" s="1" t="s">
        <v>134</v>
      </c>
      <c r="L9318" s="1">
        <v>19140</v>
      </c>
      <c r="M9318" s="1" t="s">
        <v>135</v>
      </c>
      <c r="N9318" s="1" t="s">
        <v>933</v>
      </c>
      <c r="O9318" s="1" t="s">
        <v>43</v>
      </c>
      <c r="P9318" s="1" t="s">
        <v>512</v>
      </c>
      <c r="Q9318" s="1" t="s">
        <v>934</v>
      </c>
      <c r="R9318" s="1">
        <v>769.18400000000008</v>
      </c>
      <c r="S9318" s="1">
        <v>4</v>
      </c>
      <c r="T9318" s="1">
        <v>0.2</v>
      </c>
      <c r="U9318" s="1">
        <v>-163.45159999999996</v>
      </c>
      <c r="V9318" s="3" t="str">
        <f>IF(M9318=People!$B$5,People!$A$5,IF(M9318=People!$B$4,People!$A$4,IF(M9318=People!$B$3,People!$A$3,IF(M9318=People!$B$2,People!$A$2,0))))</f>
        <v>Chuck Magee</v>
      </c>
      <c r="W9318" s="3" t="str">
        <f>IFERROR(INDEX(Returns!A:A,MATCH(B9318,Returns!B:B,0)),"No")</f>
        <v>No</v>
      </c>
    </row>
    <row r="9319" spans="1:23" x14ac:dyDescent="0.2">
      <c r="A9319" s="1">
        <v>9318</v>
      </c>
      <c r="B9319" t="s">
        <v>10608</v>
      </c>
      <c r="C9319" s="2">
        <v>43517</v>
      </c>
      <c r="D9319" s="2">
        <v>43522</v>
      </c>
      <c r="E9319" s="1" t="s">
        <v>46</v>
      </c>
      <c r="F9319" s="1" t="s">
        <v>449</v>
      </c>
      <c r="G9319" s="1" t="s">
        <v>450</v>
      </c>
      <c r="H9319" s="1" t="s">
        <v>24</v>
      </c>
      <c r="I9319" s="1" t="s">
        <v>25</v>
      </c>
      <c r="J9319" s="1" t="s">
        <v>3444</v>
      </c>
      <c r="K9319" s="1" t="s">
        <v>96</v>
      </c>
      <c r="L9319" s="1">
        <v>75007</v>
      </c>
      <c r="M9319" s="1" t="s">
        <v>97</v>
      </c>
      <c r="N9319" s="1" t="s">
        <v>1150</v>
      </c>
      <c r="O9319" s="1" t="s">
        <v>66</v>
      </c>
      <c r="P9319" s="1" t="s">
        <v>146</v>
      </c>
      <c r="Q9319" s="1" t="s">
        <v>1151</v>
      </c>
      <c r="R9319" s="1">
        <v>47.904000000000003</v>
      </c>
      <c r="S9319" s="1">
        <v>1</v>
      </c>
      <c r="T9319" s="1">
        <v>0.2</v>
      </c>
      <c r="U9319" s="1">
        <v>-2.9940000000000015</v>
      </c>
      <c r="V9319" s="3" t="str">
        <f>IF(M9319=People!$B$5,People!$A$5,IF(M9319=People!$B$4,People!$A$4,IF(M9319=People!$B$3,People!$A$3,IF(M9319=People!$B$2,People!$A$2,0))))</f>
        <v>Kelly Williams</v>
      </c>
      <c r="W9319" s="3" t="str">
        <f>IFERROR(INDEX(Returns!A:A,MATCH(B9319,Returns!B:B,0)),"No")</f>
        <v>No</v>
      </c>
    </row>
    <row r="9320" spans="1:23" x14ac:dyDescent="0.2">
      <c r="A9320" s="1">
        <v>9319</v>
      </c>
      <c r="B9320" t="s">
        <v>10609</v>
      </c>
      <c r="C9320" s="2">
        <v>43666</v>
      </c>
      <c r="D9320" s="2">
        <v>43671</v>
      </c>
      <c r="E9320" s="1" t="s">
        <v>46</v>
      </c>
      <c r="F9320" s="1" t="s">
        <v>1841</v>
      </c>
      <c r="G9320" s="1" t="s">
        <v>1842</v>
      </c>
      <c r="H9320" s="1" t="s">
        <v>38</v>
      </c>
      <c r="I9320" s="1" t="s">
        <v>25</v>
      </c>
      <c r="J9320" s="1" t="s">
        <v>239</v>
      </c>
      <c r="K9320" s="1" t="s">
        <v>240</v>
      </c>
      <c r="L9320" s="1">
        <v>10009</v>
      </c>
      <c r="M9320" s="1" t="s">
        <v>135</v>
      </c>
      <c r="N9320" s="1" t="s">
        <v>1929</v>
      </c>
      <c r="O9320" s="1" t="s">
        <v>43</v>
      </c>
      <c r="P9320" s="1" t="s">
        <v>84</v>
      </c>
      <c r="Q9320" s="1" t="s">
        <v>1930</v>
      </c>
      <c r="R9320" s="1">
        <v>13.36</v>
      </c>
      <c r="S9320" s="1">
        <v>2</v>
      </c>
      <c r="T9320" s="1">
        <v>0</v>
      </c>
      <c r="U9320" s="1">
        <v>6.4127999999999998</v>
      </c>
      <c r="V9320" s="3" t="str">
        <f>IF(M9320=People!$B$5,People!$A$5,IF(M9320=People!$B$4,People!$A$4,IF(M9320=People!$B$3,People!$A$3,IF(M9320=People!$B$2,People!$A$2,0))))</f>
        <v>Chuck Magee</v>
      </c>
      <c r="W9320" s="3" t="str">
        <f>IFERROR(INDEX(Returns!A:A,MATCH(B9320,Returns!B:B,0)),"No")</f>
        <v>No</v>
      </c>
    </row>
    <row r="9321" spans="1:23" x14ac:dyDescent="0.2">
      <c r="A9321" s="1">
        <v>9320</v>
      </c>
      <c r="B9321" t="s">
        <v>10609</v>
      </c>
      <c r="C9321" s="2">
        <v>43666</v>
      </c>
      <c r="D9321" s="2">
        <v>43671</v>
      </c>
      <c r="E9321" s="1" t="s">
        <v>46</v>
      </c>
      <c r="F9321" s="1" t="s">
        <v>1841</v>
      </c>
      <c r="G9321" s="1" t="s">
        <v>1842</v>
      </c>
      <c r="H9321" s="1" t="s">
        <v>38</v>
      </c>
      <c r="I9321" s="1" t="s">
        <v>25</v>
      </c>
      <c r="J9321" s="1" t="s">
        <v>239</v>
      </c>
      <c r="K9321" s="1" t="s">
        <v>240</v>
      </c>
      <c r="L9321" s="1">
        <v>10009</v>
      </c>
      <c r="M9321" s="1" t="s">
        <v>135</v>
      </c>
      <c r="N9321" s="1" t="s">
        <v>5897</v>
      </c>
      <c r="O9321" s="1" t="s">
        <v>30</v>
      </c>
      <c r="P9321" s="1" t="s">
        <v>34</v>
      </c>
      <c r="Q9321" s="1" t="s">
        <v>5898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3" t="str">
        <f>IF(M9321=People!$B$5,People!$A$5,IF(M9321=People!$B$4,People!$A$4,IF(M9321=People!$B$3,People!$A$3,IF(M9321=People!$B$2,People!$A$2,0))))</f>
        <v>Chuck Magee</v>
      </c>
      <c r="W9321" s="3" t="str">
        <f>IFERROR(INDEX(Returns!A:A,MATCH(B9321,Returns!B:B,0)),"No")</f>
        <v>No</v>
      </c>
    </row>
    <row r="9322" spans="1:23" x14ac:dyDescent="0.2">
      <c r="A9322" s="1">
        <v>9321</v>
      </c>
      <c r="B9322" t="s">
        <v>10609</v>
      </c>
      <c r="C9322" s="2">
        <v>43666</v>
      </c>
      <c r="D9322" s="2">
        <v>43671</v>
      </c>
      <c r="E9322" s="1" t="s">
        <v>46</v>
      </c>
      <c r="F9322" s="1" t="s">
        <v>1841</v>
      </c>
      <c r="G9322" s="1" t="s">
        <v>1842</v>
      </c>
      <c r="H9322" s="1" t="s">
        <v>38</v>
      </c>
      <c r="I9322" s="1" t="s">
        <v>25</v>
      </c>
      <c r="J9322" s="1" t="s">
        <v>239</v>
      </c>
      <c r="K9322" s="1" t="s">
        <v>240</v>
      </c>
      <c r="L9322" s="1">
        <v>10009</v>
      </c>
      <c r="M9322" s="1" t="s">
        <v>135</v>
      </c>
      <c r="N9322" s="1" t="s">
        <v>5608</v>
      </c>
      <c r="O9322" s="1" t="s">
        <v>30</v>
      </c>
      <c r="P9322" s="1" t="s">
        <v>60</v>
      </c>
      <c r="Q9322" s="1" t="s">
        <v>5609</v>
      </c>
      <c r="R9322" s="1">
        <v>183.92</v>
      </c>
      <c r="S9322" s="1">
        <v>4</v>
      </c>
      <c r="T9322" s="1">
        <v>0</v>
      </c>
      <c r="U9322" s="1">
        <v>31.266399999999976</v>
      </c>
      <c r="V9322" s="3" t="str">
        <f>IF(M9322=People!$B$5,People!$A$5,IF(M9322=People!$B$4,People!$A$4,IF(M9322=People!$B$3,People!$A$3,IF(M9322=People!$B$2,People!$A$2,0))))</f>
        <v>Chuck Magee</v>
      </c>
      <c r="W9322" s="3" t="str">
        <f>IFERROR(INDEX(Returns!A:A,MATCH(B9322,Returns!B:B,0)),"No")</f>
        <v>No</v>
      </c>
    </row>
    <row r="9323" spans="1:23" x14ac:dyDescent="0.2">
      <c r="A9323" s="1">
        <v>9322</v>
      </c>
      <c r="B9323" t="s">
        <v>10610</v>
      </c>
      <c r="C9323" s="2">
        <v>43408</v>
      </c>
      <c r="D9323" s="2">
        <v>43412</v>
      </c>
      <c r="E9323" s="1" t="s">
        <v>46</v>
      </c>
      <c r="F9323" s="1" t="s">
        <v>2294</v>
      </c>
      <c r="G9323" s="1" t="s">
        <v>2295</v>
      </c>
      <c r="H9323" s="1" t="s">
        <v>24</v>
      </c>
      <c r="I9323" s="1" t="s">
        <v>25</v>
      </c>
      <c r="J9323" s="1" t="s">
        <v>167</v>
      </c>
      <c r="K9323" s="1" t="s">
        <v>96</v>
      </c>
      <c r="L9323" s="1">
        <v>77041</v>
      </c>
      <c r="M9323" s="1" t="s">
        <v>97</v>
      </c>
      <c r="N9323" s="1" t="s">
        <v>4693</v>
      </c>
      <c r="O9323" s="1" t="s">
        <v>30</v>
      </c>
      <c r="P9323" s="1" t="s">
        <v>60</v>
      </c>
      <c r="Q9323" s="1" t="s">
        <v>4694</v>
      </c>
      <c r="R9323" s="1">
        <v>11.376000000000001</v>
      </c>
      <c r="S9323" s="1">
        <v>3</v>
      </c>
      <c r="T9323" s="1">
        <v>0.6</v>
      </c>
      <c r="U9323" s="1">
        <v>-5.6879999999999988</v>
      </c>
      <c r="V9323" s="3" t="str">
        <f>IF(M9323=People!$B$5,People!$A$5,IF(M9323=People!$B$4,People!$A$4,IF(M9323=People!$B$3,People!$A$3,IF(M9323=People!$B$2,People!$A$2,0))))</f>
        <v>Kelly Williams</v>
      </c>
      <c r="W9323" s="3" t="str">
        <f>IFERROR(INDEX(Returns!A:A,MATCH(B9323,Returns!B:B,0)),"No")</f>
        <v>No</v>
      </c>
    </row>
    <row r="9324" spans="1:23" x14ac:dyDescent="0.2">
      <c r="A9324" s="1">
        <v>9323</v>
      </c>
      <c r="B9324" t="s">
        <v>10610</v>
      </c>
      <c r="C9324" s="2">
        <v>43408</v>
      </c>
      <c r="D9324" s="2">
        <v>43412</v>
      </c>
      <c r="E9324" s="1" t="s">
        <v>46</v>
      </c>
      <c r="F9324" s="1" t="s">
        <v>2294</v>
      </c>
      <c r="G9324" s="1" t="s">
        <v>2295</v>
      </c>
      <c r="H9324" s="1" t="s">
        <v>24</v>
      </c>
      <c r="I9324" s="1" t="s">
        <v>25</v>
      </c>
      <c r="J9324" s="1" t="s">
        <v>167</v>
      </c>
      <c r="K9324" s="1" t="s">
        <v>96</v>
      </c>
      <c r="L9324" s="1">
        <v>77041</v>
      </c>
      <c r="M9324" s="1" t="s">
        <v>97</v>
      </c>
      <c r="N9324" s="1" t="s">
        <v>1607</v>
      </c>
      <c r="O9324" s="1" t="s">
        <v>30</v>
      </c>
      <c r="P9324" s="1" t="s">
        <v>60</v>
      </c>
      <c r="Q9324" s="1" t="s">
        <v>1608</v>
      </c>
      <c r="R9324" s="1">
        <v>66.112000000000009</v>
      </c>
      <c r="S9324" s="1">
        <v>4</v>
      </c>
      <c r="T9324" s="1">
        <v>0.6</v>
      </c>
      <c r="U9324" s="1">
        <v>-84.292799999999986</v>
      </c>
      <c r="V9324" s="3" t="str">
        <f>IF(M9324=People!$B$5,People!$A$5,IF(M9324=People!$B$4,People!$A$4,IF(M9324=People!$B$3,People!$A$3,IF(M9324=People!$B$2,People!$A$2,0))))</f>
        <v>Kelly Williams</v>
      </c>
      <c r="W9324" s="3" t="str">
        <f>IFERROR(INDEX(Returns!A:A,MATCH(B9324,Returns!B:B,0)),"No")</f>
        <v>No</v>
      </c>
    </row>
    <row r="9325" spans="1:23" x14ac:dyDescent="0.2">
      <c r="A9325" s="1">
        <v>9324</v>
      </c>
      <c r="B9325" t="s">
        <v>6118</v>
      </c>
      <c r="C9325" s="2">
        <v>43731</v>
      </c>
      <c r="D9325" s="2">
        <v>43737</v>
      </c>
      <c r="E9325" s="1" t="s">
        <v>46</v>
      </c>
      <c r="F9325" s="1" t="s">
        <v>3813</v>
      </c>
      <c r="G9325" s="1" t="s">
        <v>3814</v>
      </c>
      <c r="H9325" s="1" t="s">
        <v>24</v>
      </c>
      <c r="I9325" s="1" t="s">
        <v>25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3095</v>
      </c>
      <c r="O9325" s="1" t="s">
        <v>43</v>
      </c>
      <c r="P9325" s="1" t="s">
        <v>84</v>
      </c>
      <c r="Q9325" s="1" t="s">
        <v>3096</v>
      </c>
      <c r="R9325" s="1">
        <v>211.04</v>
      </c>
      <c r="S9325" s="1">
        <v>8</v>
      </c>
      <c r="T9325" s="1">
        <v>0</v>
      </c>
      <c r="U9325" s="1">
        <v>97.078399999999988</v>
      </c>
      <c r="V9325" s="3" t="str">
        <f>IF(M9325=People!$B$5,People!$A$5,IF(M9325=People!$B$4,People!$A$4,IF(M9325=People!$B$3,People!$A$3,IF(M9325=People!$B$2,People!$A$2,0))))</f>
        <v>Anna Andreadi</v>
      </c>
      <c r="W9325" s="3" t="str">
        <f>IFERROR(INDEX(Returns!A:A,MATCH(B9325,Returns!B:B,0)),"No")</f>
        <v>Yes</v>
      </c>
    </row>
    <row r="9326" spans="1:23" x14ac:dyDescent="0.2">
      <c r="A9326" s="1">
        <v>9325</v>
      </c>
      <c r="B9326" t="s">
        <v>6118</v>
      </c>
      <c r="C9326" s="2">
        <v>43731</v>
      </c>
      <c r="D9326" s="2">
        <v>43737</v>
      </c>
      <c r="E9326" s="1" t="s">
        <v>46</v>
      </c>
      <c r="F9326" s="1" t="s">
        <v>3813</v>
      </c>
      <c r="G9326" s="1" t="s">
        <v>3814</v>
      </c>
      <c r="H9326" s="1" t="s">
        <v>24</v>
      </c>
      <c r="I9326" s="1" t="s">
        <v>25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2840</v>
      </c>
      <c r="O9326" s="1" t="s">
        <v>30</v>
      </c>
      <c r="P9326" s="1" t="s">
        <v>34</v>
      </c>
      <c r="Q9326" s="1" t="s">
        <v>2841</v>
      </c>
      <c r="R9326" s="1">
        <v>594.81600000000003</v>
      </c>
      <c r="S9326" s="1">
        <v>2</v>
      </c>
      <c r="T9326" s="1">
        <v>0.2</v>
      </c>
      <c r="U9326" s="1">
        <v>59.481600000000014</v>
      </c>
      <c r="V9326" s="3" t="str">
        <f>IF(M9326=People!$B$5,People!$A$5,IF(M9326=People!$B$4,People!$A$4,IF(M9326=People!$B$3,People!$A$3,IF(M9326=People!$B$2,People!$A$2,0))))</f>
        <v>Anna Andreadi</v>
      </c>
      <c r="W9326" s="3" t="str">
        <f>IFERROR(INDEX(Returns!A:A,MATCH(B9326,Returns!B:B,0)),"No")</f>
        <v>Yes</v>
      </c>
    </row>
    <row r="9327" spans="1:23" x14ac:dyDescent="0.2">
      <c r="A9327" s="1">
        <v>9326</v>
      </c>
      <c r="B9327" t="s">
        <v>6118</v>
      </c>
      <c r="C9327" s="2">
        <v>43731</v>
      </c>
      <c r="D9327" s="2">
        <v>43737</v>
      </c>
      <c r="E9327" s="1" t="s">
        <v>46</v>
      </c>
      <c r="F9327" s="1" t="s">
        <v>3813</v>
      </c>
      <c r="G9327" s="1" t="s">
        <v>3814</v>
      </c>
      <c r="H9327" s="1" t="s">
        <v>24</v>
      </c>
      <c r="I9327" s="1" t="s">
        <v>25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3236</v>
      </c>
      <c r="O9327" s="1" t="s">
        <v>43</v>
      </c>
      <c r="P9327" s="1" t="s">
        <v>70</v>
      </c>
      <c r="Q9327" s="1" t="s">
        <v>3237</v>
      </c>
      <c r="R9327" s="1">
        <v>72.960000000000008</v>
      </c>
      <c r="S9327" s="1">
        <v>3</v>
      </c>
      <c r="T9327" s="1">
        <v>0.2</v>
      </c>
      <c r="U9327" s="1">
        <v>23.711999999999996</v>
      </c>
      <c r="V9327" s="3" t="str">
        <f>IF(M9327=People!$B$5,People!$A$5,IF(M9327=People!$B$4,People!$A$4,IF(M9327=People!$B$3,People!$A$3,IF(M9327=People!$B$2,People!$A$2,0))))</f>
        <v>Anna Andreadi</v>
      </c>
      <c r="W9327" s="3" t="str">
        <f>IFERROR(INDEX(Returns!A:A,MATCH(B9327,Returns!B:B,0)),"No")</f>
        <v>Yes</v>
      </c>
    </row>
    <row r="9328" spans="1:23" x14ac:dyDescent="0.2">
      <c r="A9328" s="1">
        <v>9327</v>
      </c>
      <c r="B9328" t="s">
        <v>10611</v>
      </c>
      <c r="C9328" s="2">
        <v>43715</v>
      </c>
      <c r="D9328" s="2">
        <v>43718</v>
      </c>
      <c r="E9328" s="1" t="s">
        <v>170</v>
      </c>
      <c r="F9328" s="1" t="s">
        <v>2942</v>
      </c>
      <c r="G9328" s="1" t="s">
        <v>2943</v>
      </c>
      <c r="H9328" s="1" t="s">
        <v>24</v>
      </c>
      <c r="I9328" s="1" t="s">
        <v>25</v>
      </c>
      <c r="J9328" s="1" t="s">
        <v>2159</v>
      </c>
      <c r="K9328" s="1" t="s">
        <v>89</v>
      </c>
      <c r="L9328" s="1">
        <v>98026</v>
      </c>
      <c r="M9328" s="1" t="s">
        <v>41</v>
      </c>
      <c r="N9328" s="1" t="s">
        <v>5281</v>
      </c>
      <c r="O9328" s="1" t="s">
        <v>30</v>
      </c>
      <c r="P9328" s="1" t="s">
        <v>60</v>
      </c>
      <c r="Q9328" s="1" t="s">
        <v>5282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3" t="str">
        <f>IF(M9328=People!$B$5,People!$A$5,IF(M9328=People!$B$4,People!$A$4,IF(M9328=People!$B$3,People!$A$3,IF(M9328=People!$B$2,People!$A$2,0))))</f>
        <v>Anna Andreadi</v>
      </c>
      <c r="W9328" s="3" t="str">
        <f>IFERROR(INDEX(Returns!A:A,MATCH(B9328,Returns!B:B,0)),"No")</f>
        <v>No</v>
      </c>
    </row>
    <row r="9329" spans="1:23" x14ac:dyDescent="0.2">
      <c r="A9329" s="1">
        <v>9328</v>
      </c>
      <c r="B9329" t="s">
        <v>10611</v>
      </c>
      <c r="C9329" s="2">
        <v>43715</v>
      </c>
      <c r="D9329" s="2">
        <v>43718</v>
      </c>
      <c r="E9329" s="1" t="s">
        <v>170</v>
      </c>
      <c r="F9329" s="1" t="s">
        <v>2942</v>
      </c>
      <c r="G9329" s="1" t="s">
        <v>2943</v>
      </c>
      <c r="H9329" s="1" t="s">
        <v>24</v>
      </c>
      <c r="I9329" s="1" t="s">
        <v>25</v>
      </c>
      <c r="J9329" s="1" t="s">
        <v>2159</v>
      </c>
      <c r="K9329" s="1" t="s">
        <v>89</v>
      </c>
      <c r="L9329" s="1">
        <v>98026</v>
      </c>
      <c r="M9329" s="1" t="s">
        <v>41</v>
      </c>
      <c r="N9329" s="1" t="s">
        <v>77</v>
      </c>
      <c r="O9329" s="1" t="s">
        <v>66</v>
      </c>
      <c r="P9329" s="1" t="s">
        <v>67</v>
      </c>
      <c r="Q9329" s="1" t="s">
        <v>78</v>
      </c>
      <c r="R9329" s="1">
        <v>455.71199999999999</v>
      </c>
      <c r="S9329" s="1">
        <v>2</v>
      </c>
      <c r="T9329" s="1">
        <v>0.2</v>
      </c>
      <c r="U9329" s="1">
        <v>34.178400000000011</v>
      </c>
      <c r="V9329" s="3" t="str">
        <f>IF(M9329=People!$B$5,People!$A$5,IF(M9329=People!$B$4,People!$A$4,IF(M9329=People!$B$3,People!$A$3,IF(M9329=People!$B$2,People!$A$2,0))))</f>
        <v>Anna Andreadi</v>
      </c>
      <c r="W9329" s="3" t="str">
        <f>IFERROR(INDEX(Returns!A:A,MATCH(B9329,Returns!B:B,0)),"No")</f>
        <v>No</v>
      </c>
    </row>
    <row r="9330" spans="1:23" x14ac:dyDescent="0.2">
      <c r="A9330" s="1">
        <v>9329</v>
      </c>
      <c r="B9330" t="s">
        <v>10611</v>
      </c>
      <c r="C9330" s="2">
        <v>43715</v>
      </c>
      <c r="D9330" s="2">
        <v>43718</v>
      </c>
      <c r="E9330" s="1" t="s">
        <v>170</v>
      </c>
      <c r="F9330" s="1" t="s">
        <v>2942</v>
      </c>
      <c r="G9330" s="1" t="s">
        <v>2943</v>
      </c>
      <c r="H9330" s="1" t="s">
        <v>24</v>
      </c>
      <c r="I9330" s="1" t="s">
        <v>25</v>
      </c>
      <c r="J9330" s="1" t="s">
        <v>2159</v>
      </c>
      <c r="K9330" s="1" t="s">
        <v>89</v>
      </c>
      <c r="L9330" s="1">
        <v>98026</v>
      </c>
      <c r="M9330" s="1" t="s">
        <v>41</v>
      </c>
      <c r="N9330" s="1" t="s">
        <v>4822</v>
      </c>
      <c r="O9330" s="1" t="s">
        <v>43</v>
      </c>
      <c r="P9330" s="1" t="s">
        <v>63</v>
      </c>
      <c r="Q9330" s="1" t="s">
        <v>4823</v>
      </c>
      <c r="R9330" s="1">
        <v>25.98</v>
      </c>
      <c r="S9330" s="1">
        <v>1</v>
      </c>
      <c r="T9330" s="1">
        <v>0</v>
      </c>
      <c r="U9330" s="1">
        <v>7.2744</v>
      </c>
      <c r="V9330" s="3" t="str">
        <f>IF(M9330=People!$B$5,People!$A$5,IF(M9330=People!$B$4,People!$A$4,IF(M9330=People!$B$3,People!$A$3,IF(M9330=People!$B$2,People!$A$2,0))))</f>
        <v>Anna Andreadi</v>
      </c>
      <c r="W9330" s="3" t="str">
        <f>IFERROR(INDEX(Returns!A:A,MATCH(B9330,Returns!B:B,0)),"No")</f>
        <v>No</v>
      </c>
    </row>
    <row r="9331" spans="1:23" x14ac:dyDescent="0.2">
      <c r="A9331" s="1">
        <v>9330</v>
      </c>
      <c r="B9331" t="s">
        <v>10612</v>
      </c>
      <c r="C9331" s="2">
        <v>43067</v>
      </c>
      <c r="D9331" s="2">
        <v>43069</v>
      </c>
      <c r="E9331" s="1" t="s">
        <v>170</v>
      </c>
      <c r="F9331" s="1" t="s">
        <v>1629</v>
      </c>
      <c r="G9331" s="1" t="s">
        <v>1630</v>
      </c>
      <c r="H9331" s="1" t="s">
        <v>24</v>
      </c>
      <c r="I9331" s="1" t="s">
        <v>25</v>
      </c>
      <c r="J9331" s="1" t="s">
        <v>116</v>
      </c>
      <c r="K9331" s="1" t="s">
        <v>40</v>
      </c>
      <c r="L9331" s="1">
        <v>94110</v>
      </c>
      <c r="M9331" s="1" t="s">
        <v>41</v>
      </c>
      <c r="N9331" s="1" t="s">
        <v>5193</v>
      </c>
      <c r="O9331" s="1" t="s">
        <v>43</v>
      </c>
      <c r="P9331" s="1" t="s">
        <v>73</v>
      </c>
      <c r="Q9331" s="1" t="s">
        <v>5194</v>
      </c>
      <c r="R9331" s="1">
        <v>45.28</v>
      </c>
      <c r="S9331" s="1">
        <v>4</v>
      </c>
      <c r="T9331" s="1">
        <v>0</v>
      </c>
      <c r="U9331" s="1">
        <v>15.395199999999999</v>
      </c>
      <c r="V9331" s="3" t="str">
        <f>IF(M9331=People!$B$5,People!$A$5,IF(M9331=People!$B$4,People!$A$4,IF(M9331=People!$B$3,People!$A$3,IF(M9331=People!$B$2,People!$A$2,0))))</f>
        <v>Anna Andreadi</v>
      </c>
      <c r="W9331" s="3" t="str">
        <f>IFERROR(INDEX(Returns!A:A,MATCH(B9331,Returns!B:B,0)),"No")</f>
        <v>No</v>
      </c>
    </row>
    <row r="9332" spans="1:23" x14ac:dyDescent="0.2">
      <c r="A9332" s="1">
        <v>9331</v>
      </c>
      <c r="B9332" t="s">
        <v>10613</v>
      </c>
      <c r="C9332" s="2">
        <v>43051</v>
      </c>
      <c r="D9332" s="2">
        <v>43057</v>
      </c>
      <c r="E9332" s="1" t="s">
        <v>46</v>
      </c>
      <c r="F9332" s="1" t="s">
        <v>4792</v>
      </c>
      <c r="G9332" s="1" t="s">
        <v>4793</v>
      </c>
      <c r="H9332" s="1" t="s">
        <v>24</v>
      </c>
      <c r="I9332" s="1" t="s">
        <v>25</v>
      </c>
      <c r="J9332" s="1" t="s">
        <v>239</v>
      </c>
      <c r="K9332" s="1" t="s">
        <v>240</v>
      </c>
      <c r="L9332" s="1">
        <v>10035</v>
      </c>
      <c r="M9332" s="1" t="s">
        <v>135</v>
      </c>
      <c r="N9332" s="1" t="s">
        <v>2739</v>
      </c>
      <c r="O9332" s="1" t="s">
        <v>43</v>
      </c>
      <c r="P9332" s="1" t="s">
        <v>157</v>
      </c>
      <c r="Q9332" s="1" t="s">
        <v>590</v>
      </c>
      <c r="R9332" s="1">
        <v>15.56</v>
      </c>
      <c r="S9332" s="1">
        <v>2</v>
      </c>
      <c r="T9332" s="1">
        <v>0</v>
      </c>
      <c r="U9332" s="1">
        <v>7.3132000000000001</v>
      </c>
      <c r="V9332" s="3" t="str">
        <f>IF(M9332=People!$B$5,People!$A$5,IF(M9332=People!$B$4,People!$A$4,IF(M9332=People!$B$3,People!$A$3,IF(M9332=People!$B$2,People!$A$2,0))))</f>
        <v>Chuck Magee</v>
      </c>
      <c r="W9332" s="3" t="str">
        <f>IFERROR(INDEX(Returns!A:A,MATCH(B9332,Returns!B:B,0)),"No")</f>
        <v>No</v>
      </c>
    </row>
    <row r="9333" spans="1:23" x14ac:dyDescent="0.2">
      <c r="A9333" s="1">
        <v>9332</v>
      </c>
      <c r="B9333" t="s">
        <v>10614</v>
      </c>
      <c r="C9333" s="2">
        <v>43372</v>
      </c>
      <c r="D9333" s="2">
        <v>43376</v>
      </c>
      <c r="E9333" s="1" t="s">
        <v>46</v>
      </c>
      <c r="F9333" s="1" t="s">
        <v>198</v>
      </c>
      <c r="G9333" s="1" t="s">
        <v>199</v>
      </c>
      <c r="H9333" s="1" t="s">
        <v>38</v>
      </c>
      <c r="I9333" s="1" t="s">
        <v>25</v>
      </c>
      <c r="J9333" s="1" t="s">
        <v>286</v>
      </c>
      <c r="K9333" s="1" t="s">
        <v>373</v>
      </c>
      <c r="L9333" s="1">
        <v>97477</v>
      </c>
      <c r="M9333" s="1" t="s">
        <v>41</v>
      </c>
      <c r="N9333" s="1" t="s">
        <v>3620</v>
      </c>
      <c r="O9333" s="1" t="s">
        <v>66</v>
      </c>
      <c r="P9333" s="1" t="s">
        <v>67</v>
      </c>
      <c r="Q9333" s="1" t="s">
        <v>3621</v>
      </c>
      <c r="R9333" s="1">
        <v>859.2</v>
      </c>
      <c r="S9333" s="1">
        <v>3</v>
      </c>
      <c r="T9333" s="1">
        <v>0.2</v>
      </c>
      <c r="U9333" s="1">
        <v>75.180000000000064</v>
      </c>
      <c r="V9333" s="3" t="str">
        <f>IF(M9333=People!$B$5,People!$A$5,IF(M9333=People!$B$4,People!$A$4,IF(M9333=People!$B$3,People!$A$3,IF(M9333=People!$B$2,People!$A$2,0))))</f>
        <v>Anna Andreadi</v>
      </c>
      <c r="W9333" s="3" t="str">
        <f>IFERROR(INDEX(Returns!A:A,MATCH(B9333,Returns!B:B,0)),"No")</f>
        <v>No</v>
      </c>
    </row>
    <row r="9334" spans="1:23" x14ac:dyDescent="0.2">
      <c r="A9334" s="1">
        <v>9333</v>
      </c>
      <c r="B9334" t="s">
        <v>10615</v>
      </c>
      <c r="C9334" s="2">
        <v>43719</v>
      </c>
      <c r="D9334" s="2">
        <v>43721</v>
      </c>
      <c r="E9334" s="1" t="s">
        <v>21</v>
      </c>
      <c r="F9334" s="1" t="s">
        <v>5467</v>
      </c>
      <c r="G9334" s="1" t="s">
        <v>5468</v>
      </c>
      <c r="H9334" s="1" t="s">
        <v>24</v>
      </c>
      <c r="I9334" s="1" t="s">
        <v>25</v>
      </c>
      <c r="J9334" s="1" t="s">
        <v>5472</v>
      </c>
      <c r="K9334" s="1" t="s">
        <v>27</v>
      </c>
      <c r="L9334" s="1">
        <v>40324</v>
      </c>
      <c r="M9334" s="1" t="s">
        <v>28</v>
      </c>
      <c r="N9334" s="1" t="s">
        <v>1398</v>
      </c>
      <c r="O9334" s="1" t="s">
        <v>43</v>
      </c>
      <c r="P9334" s="1" t="s">
        <v>73</v>
      </c>
      <c r="Q9334" s="1" t="s">
        <v>1399</v>
      </c>
      <c r="R9334" s="1">
        <v>195.68</v>
      </c>
      <c r="S9334" s="1">
        <v>4</v>
      </c>
      <c r="T9334" s="1">
        <v>0</v>
      </c>
      <c r="U9334" s="1">
        <v>50.876800000000003</v>
      </c>
      <c r="V9334" s="3" t="str">
        <f>IF(M9334=People!$B$5,People!$A$5,IF(M9334=People!$B$4,People!$A$4,IF(M9334=People!$B$3,People!$A$3,IF(M9334=People!$B$2,People!$A$2,0))))</f>
        <v>Cassandra Brandow</v>
      </c>
      <c r="W9334" s="3" t="str">
        <f>IFERROR(INDEX(Returns!A:A,MATCH(B9334,Returns!B:B,0)),"No")</f>
        <v>No</v>
      </c>
    </row>
    <row r="9335" spans="1:23" x14ac:dyDescent="0.2">
      <c r="A9335" s="1">
        <v>9334</v>
      </c>
      <c r="B9335" t="s">
        <v>10615</v>
      </c>
      <c r="C9335" s="2">
        <v>43719</v>
      </c>
      <c r="D9335" s="2">
        <v>43721</v>
      </c>
      <c r="E9335" s="1" t="s">
        <v>21</v>
      </c>
      <c r="F9335" s="1" t="s">
        <v>5467</v>
      </c>
      <c r="G9335" s="1" t="s">
        <v>5468</v>
      </c>
      <c r="H9335" s="1" t="s">
        <v>24</v>
      </c>
      <c r="I9335" s="1" t="s">
        <v>25</v>
      </c>
      <c r="J9335" s="1" t="s">
        <v>5472</v>
      </c>
      <c r="K9335" s="1" t="s">
        <v>27</v>
      </c>
      <c r="L9335" s="1">
        <v>40324</v>
      </c>
      <c r="M9335" s="1" t="s">
        <v>28</v>
      </c>
      <c r="N9335" s="1" t="s">
        <v>3425</v>
      </c>
      <c r="O9335" s="1" t="s">
        <v>43</v>
      </c>
      <c r="P9335" s="1" t="s">
        <v>242</v>
      </c>
      <c r="Q9335" s="1" t="s">
        <v>3426</v>
      </c>
      <c r="R9335" s="1">
        <v>14.2</v>
      </c>
      <c r="S9335" s="1">
        <v>4</v>
      </c>
      <c r="T9335" s="1">
        <v>0</v>
      </c>
      <c r="U9335" s="1">
        <v>6.6739999999999995</v>
      </c>
      <c r="V9335" s="3" t="str">
        <f>IF(M9335=People!$B$5,People!$A$5,IF(M9335=People!$B$4,People!$A$4,IF(M9335=People!$B$3,People!$A$3,IF(M9335=People!$B$2,People!$A$2,0))))</f>
        <v>Cassandra Brandow</v>
      </c>
      <c r="W9335" s="3" t="str">
        <f>IFERROR(INDEX(Returns!A:A,MATCH(B9335,Returns!B:B,0)),"No")</f>
        <v>No</v>
      </c>
    </row>
    <row r="9336" spans="1:23" x14ac:dyDescent="0.2">
      <c r="A9336" s="1">
        <v>9335</v>
      </c>
      <c r="B9336" t="s">
        <v>10616</v>
      </c>
      <c r="C9336" s="2">
        <v>43586</v>
      </c>
      <c r="D9336" s="2">
        <v>43587</v>
      </c>
      <c r="E9336" s="1" t="s">
        <v>170</v>
      </c>
      <c r="F9336" s="1" t="s">
        <v>1143</v>
      </c>
      <c r="G9336" s="1" t="s">
        <v>1144</v>
      </c>
      <c r="H9336" s="1" t="s">
        <v>24</v>
      </c>
      <c r="I9336" s="1" t="s">
        <v>25</v>
      </c>
      <c r="J9336" s="1" t="s">
        <v>2844</v>
      </c>
      <c r="K9336" s="1" t="s">
        <v>50</v>
      </c>
      <c r="L9336" s="1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1">
        <v>314.35199999999998</v>
      </c>
      <c r="S9336" s="1">
        <v>3</v>
      </c>
      <c r="T9336" s="1">
        <v>0.2</v>
      </c>
      <c r="U9336" s="1">
        <v>-15.71759999999999</v>
      </c>
      <c r="V9336" s="3" t="str">
        <f>IF(M9336=People!$B$5,People!$A$5,IF(M9336=People!$B$4,People!$A$4,IF(M9336=People!$B$3,People!$A$3,IF(M9336=People!$B$2,People!$A$2,0))))</f>
        <v>Cassandra Brandow</v>
      </c>
      <c r="W9336" s="3" t="str">
        <f>IFERROR(INDEX(Returns!A:A,MATCH(B9336,Returns!B:B,0)),"No")</f>
        <v>No</v>
      </c>
    </row>
    <row r="9337" spans="1:23" x14ac:dyDescent="0.2">
      <c r="A9337" s="1">
        <v>9336</v>
      </c>
      <c r="B9337" t="s">
        <v>10616</v>
      </c>
      <c r="C9337" s="2">
        <v>43586</v>
      </c>
      <c r="D9337" s="2">
        <v>43587</v>
      </c>
      <c r="E9337" s="1" t="s">
        <v>170</v>
      </c>
      <c r="F9337" s="1" t="s">
        <v>1143</v>
      </c>
      <c r="G9337" s="1" t="s">
        <v>1144</v>
      </c>
      <c r="H9337" s="1" t="s">
        <v>24</v>
      </c>
      <c r="I9337" s="1" t="s">
        <v>25</v>
      </c>
      <c r="J9337" s="1" t="s">
        <v>2844</v>
      </c>
      <c r="K9337" s="1" t="s">
        <v>50</v>
      </c>
      <c r="L9337" s="1">
        <v>33065</v>
      </c>
      <c r="M9337" s="1" t="s">
        <v>28</v>
      </c>
      <c r="N9337" s="1" t="s">
        <v>5027</v>
      </c>
      <c r="O9337" s="1" t="s">
        <v>43</v>
      </c>
      <c r="P9337" s="1" t="s">
        <v>44</v>
      </c>
      <c r="Q9337" s="1" t="s">
        <v>5028</v>
      </c>
      <c r="R9337" s="1">
        <v>4.6079999999999997</v>
      </c>
      <c r="S9337" s="1">
        <v>2</v>
      </c>
      <c r="T9337" s="1">
        <v>0.2</v>
      </c>
      <c r="U9337" s="1">
        <v>1.4975999999999996</v>
      </c>
      <c r="V9337" s="3" t="str">
        <f>IF(M9337=People!$B$5,People!$A$5,IF(M9337=People!$B$4,People!$A$4,IF(M9337=People!$B$3,People!$A$3,IF(M9337=People!$B$2,People!$A$2,0))))</f>
        <v>Cassandra Brandow</v>
      </c>
      <c r="W9337" s="3" t="str">
        <f>IFERROR(INDEX(Returns!A:A,MATCH(B9337,Returns!B:B,0)),"No")</f>
        <v>No</v>
      </c>
    </row>
    <row r="9338" spans="1:23" x14ac:dyDescent="0.2">
      <c r="A9338" s="1">
        <v>9337</v>
      </c>
      <c r="B9338" t="s">
        <v>10617</v>
      </c>
      <c r="C9338" s="2">
        <v>43724</v>
      </c>
      <c r="D9338" s="2">
        <v>43728</v>
      </c>
      <c r="E9338" s="1" t="s">
        <v>46</v>
      </c>
      <c r="F9338" s="1" t="s">
        <v>2679</v>
      </c>
      <c r="G9338" s="1" t="s">
        <v>2680</v>
      </c>
      <c r="H9338" s="1" t="s">
        <v>38</v>
      </c>
      <c r="I9338" s="1" t="s">
        <v>25</v>
      </c>
      <c r="J9338" s="1" t="s">
        <v>116</v>
      </c>
      <c r="K9338" s="1" t="s">
        <v>40</v>
      </c>
      <c r="L9338" s="1">
        <v>94110</v>
      </c>
      <c r="M9338" s="1" t="s">
        <v>41</v>
      </c>
      <c r="N9338" s="1" t="s">
        <v>441</v>
      </c>
      <c r="O9338" s="1" t="s">
        <v>43</v>
      </c>
      <c r="P9338" s="1" t="s">
        <v>242</v>
      </c>
      <c r="Q9338" s="1" t="s">
        <v>442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3" t="str">
        <f>IF(M9338=People!$B$5,People!$A$5,IF(M9338=People!$B$4,People!$A$4,IF(M9338=People!$B$3,People!$A$3,IF(M9338=People!$B$2,People!$A$2,0))))</f>
        <v>Anna Andreadi</v>
      </c>
      <c r="W9338" s="3" t="str">
        <f>IFERROR(INDEX(Returns!A:A,MATCH(B9338,Returns!B:B,0)),"No")</f>
        <v>No</v>
      </c>
    </row>
    <row r="9339" spans="1:23" x14ac:dyDescent="0.2">
      <c r="A9339" s="1">
        <v>9338</v>
      </c>
      <c r="B9339" t="s">
        <v>10618</v>
      </c>
      <c r="C9339" s="2">
        <v>42662</v>
      </c>
      <c r="D9339" s="2">
        <v>42665</v>
      </c>
      <c r="E9339" s="1" t="s">
        <v>21</v>
      </c>
      <c r="F9339" s="1" t="s">
        <v>2411</v>
      </c>
      <c r="G9339" s="1" t="s">
        <v>2412</v>
      </c>
      <c r="H9339" s="1" t="s">
        <v>38</v>
      </c>
      <c r="I9339" s="1" t="s">
        <v>25</v>
      </c>
      <c r="J9339" s="1" t="s">
        <v>116</v>
      </c>
      <c r="K9339" s="1" t="s">
        <v>40</v>
      </c>
      <c r="L9339" s="1">
        <v>94110</v>
      </c>
      <c r="M9339" s="1" t="s">
        <v>41</v>
      </c>
      <c r="N9339" s="1" t="s">
        <v>4463</v>
      </c>
      <c r="O9339" s="1" t="s">
        <v>43</v>
      </c>
      <c r="P9339" s="1" t="s">
        <v>70</v>
      </c>
      <c r="Q9339" s="1" t="s">
        <v>4464</v>
      </c>
      <c r="R9339" s="1">
        <v>2.9920000000000004</v>
      </c>
      <c r="S9339" s="1">
        <v>1</v>
      </c>
      <c r="T9339" s="1">
        <v>0.2</v>
      </c>
      <c r="U9339" s="1">
        <v>1.1219999999999999</v>
      </c>
      <c r="V9339" s="3" t="str">
        <f>IF(M9339=People!$B$5,People!$A$5,IF(M9339=People!$B$4,People!$A$4,IF(M9339=People!$B$3,People!$A$3,IF(M9339=People!$B$2,People!$A$2,0))))</f>
        <v>Anna Andreadi</v>
      </c>
      <c r="W9339" s="3" t="str">
        <f>IFERROR(INDEX(Returns!A:A,MATCH(B9339,Returns!B:B,0)),"No")</f>
        <v>No</v>
      </c>
    </row>
    <row r="9340" spans="1:23" x14ac:dyDescent="0.2">
      <c r="A9340" s="1">
        <v>9339</v>
      </c>
      <c r="B9340" t="s">
        <v>10618</v>
      </c>
      <c r="C9340" s="2">
        <v>42662</v>
      </c>
      <c r="D9340" s="2">
        <v>42665</v>
      </c>
      <c r="E9340" s="1" t="s">
        <v>21</v>
      </c>
      <c r="F9340" s="1" t="s">
        <v>2411</v>
      </c>
      <c r="G9340" s="1" t="s">
        <v>2412</v>
      </c>
      <c r="H9340" s="1" t="s">
        <v>38</v>
      </c>
      <c r="I9340" s="1" t="s">
        <v>25</v>
      </c>
      <c r="J9340" s="1" t="s">
        <v>116</v>
      </c>
      <c r="K9340" s="1" t="s">
        <v>40</v>
      </c>
      <c r="L9340" s="1">
        <v>94110</v>
      </c>
      <c r="M9340" s="1" t="s">
        <v>41</v>
      </c>
      <c r="N9340" s="1" t="s">
        <v>2656</v>
      </c>
      <c r="O9340" s="1" t="s">
        <v>43</v>
      </c>
      <c r="P9340" s="1" t="s">
        <v>70</v>
      </c>
      <c r="Q9340" s="1" t="s">
        <v>2657</v>
      </c>
      <c r="R9340" s="1">
        <v>20.064</v>
      </c>
      <c r="S9340" s="1">
        <v>6</v>
      </c>
      <c r="T9340" s="1">
        <v>0.2</v>
      </c>
      <c r="U9340" s="1">
        <v>7.0223999999999993</v>
      </c>
      <c r="V9340" s="3" t="str">
        <f>IF(M9340=People!$B$5,People!$A$5,IF(M9340=People!$B$4,People!$A$4,IF(M9340=People!$B$3,People!$A$3,IF(M9340=People!$B$2,People!$A$2,0))))</f>
        <v>Anna Andreadi</v>
      </c>
      <c r="W9340" s="3" t="str">
        <f>IFERROR(INDEX(Returns!A:A,MATCH(B9340,Returns!B:B,0)),"No")</f>
        <v>No</v>
      </c>
    </row>
    <row r="9341" spans="1:23" x14ac:dyDescent="0.2">
      <c r="A9341" s="1">
        <v>9340</v>
      </c>
      <c r="B9341" t="s">
        <v>10618</v>
      </c>
      <c r="C9341" s="2">
        <v>42662</v>
      </c>
      <c r="D9341" s="2">
        <v>42665</v>
      </c>
      <c r="E9341" s="1" t="s">
        <v>21</v>
      </c>
      <c r="F9341" s="1" t="s">
        <v>2411</v>
      </c>
      <c r="G9341" s="1" t="s">
        <v>2412</v>
      </c>
      <c r="H9341" s="1" t="s">
        <v>38</v>
      </c>
      <c r="I9341" s="1" t="s">
        <v>25</v>
      </c>
      <c r="J9341" s="1" t="s">
        <v>116</v>
      </c>
      <c r="K9341" s="1" t="s">
        <v>40</v>
      </c>
      <c r="L9341" s="1">
        <v>94110</v>
      </c>
      <c r="M9341" s="1" t="s">
        <v>41</v>
      </c>
      <c r="N9341" s="1" t="s">
        <v>5378</v>
      </c>
      <c r="O9341" s="1" t="s">
        <v>43</v>
      </c>
      <c r="P9341" s="1" t="s">
        <v>84</v>
      </c>
      <c r="Q9341" s="1" t="s">
        <v>5379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3" t="str">
        <f>IF(M9341=People!$B$5,People!$A$5,IF(M9341=People!$B$4,People!$A$4,IF(M9341=People!$B$3,People!$A$3,IF(M9341=People!$B$2,People!$A$2,0))))</f>
        <v>Anna Andreadi</v>
      </c>
      <c r="W9341" s="3" t="str">
        <f>IFERROR(INDEX(Returns!A:A,MATCH(B9341,Returns!B:B,0)),"No")</f>
        <v>No</v>
      </c>
    </row>
    <row r="9342" spans="1:23" x14ac:dyDescent="0.2">
      <c r="A9342" s="1">
        <v>9341</v>
      </c>
      <c r="B9342" t="s">
        <v>10618</v>
      </c>
      <c r="C9342" s="2">
        <v>42662</v>
      </c>
      <c r="D9342" s="2">
        <v>42665</v>
      </c>
      <c r="E9342" s="1" t="s">
        <v>21</v>
      </c>
      <c r="F9342" s="1" t="s">
        <v>2411</v>
      </c>
      <c r="G9342" s="1" t="s">
        <v>2412</v>
      </c>
      <c r="H9342" s="1" t="s">
        <v>38</v>
      </c>
      <c r="I9342" s="1" t="s">
        <v>25</v>
      </c>
      <c r="J9342" s="1" t="s">
        <v>116</v>
      </c>
      <c r="K9342" s="1" t="s">
        <v>40</v>
      </c>
      <c r="L9342" s="1">
        <v>94110</v>
      </c>
      <c r="M9342" s="1" t="s">
        <v>41</v>
      </c>
      <c r="N9342" s="1" t="s">
        <v>1825</v>
      </c>
      <c r="O9342" s="1" t="s">
        <v>43</v>
      </c>
      <c r="P9342" s="1" t="s">
        <v>44</v>
      </c>
      <c r="Q9342" s="1" t="s">
        <v>1826</v>
      </c>
      <c r="R9342" s="1">
        <v>18.75</v>
      </c>
      <c r="S9342" s="1">
        <v>5</v>
      </c>
      <c r="T9342" s="1">
        <v>0</v>
      </c>
      <c r="U9342" s="1">
        <v>9</v>
      </c>
      <c r="V9342" s="3" t="str">
        <f>IF(M9342=People!$B$5,People!$A$5,IF(M9342=People!$B$4,People!$A$4,IF(M9342=People!$B$3,People!$A$3,IF(M9342=People!$B$2,People!$A$2,0))))</f>
        <v>Anna Andreadi</v>
      </c>
      <c r="W9342" s="3" t="str">
        <f>IFERROR(INDEX(Returns!A:A,MATCH(B9342,Returns!B:B,0)),"No")</f>
        <v>No</v>
      </c>
    </row>
    <row r="9343" spans="1:23" x14ac:dyDescent="0.2">
      <c r="A9343" s="1">
        <v>9342</v>
      </c>
      <c r="B9343" t="s">
        <v>10618</v>
      </c>
      <c r="C9343" s="2">
        <v>42662</v>
      </c>
      <c r="D9343" s="2">
        <v>42665</v>
      </c>
      <c r="E9343" s="1" t="s">
        <v>21</v>
      </c>
      <c r="F9343" s="1" t="s">
        <v>2411</v>
      </c>
      <c r="G9343" s="1" t="s">
        <v>2412</v>
      </c>
      <c r="H9343" s="1" t="s">
        <v>38</v>
      </c>
      <c r="I9343" s="1" t="s">
        <v>25</v>
      </c>
      <c r="J9343" s="1" t="s">
        <v>116</v>
      </c>
      <c r="K9343" s="1" t="s">
        <v>40</v>
      </c>
      <c r="L9343" s="1">
        <v>94110</v>
      </c>
      <c r="M9343" s="1" t="s">
        <v>41</v>
      </c>
      <c r="N9343" s="1" t="s">
        <v>5385</v>
      </c>
      <c r="O9343" s="1" t="s">
        <v>66</v>
      </c>
      <c r="P9343" s="1" t="s">
        <v>67</v>
      </c>
      <c r="Q9343" s="1" t="s">
        <v>5386</v>
      </c>
      <c r="R9343" s="1">
        <v>117.57600000000002</v>
      </c>
      <c r="S9343" s="1">
        <v>3</v>
      </c>
      <c r="T9343" s="1">
        <v>0.2</v>
      </c>
      <c r="U9343" s="1">
        <v>11.757600000000011</v>
      </c>
      <c r="V9343" s="3" t="str">
        <f>IF(M9343=People!$B$5,People!$A$5,IF(M9343=People!$B$4,People!$A$4,IF(M9343=People!$B$3,People!$A$3,IF(M9343=People!$B$2,People!$A$2,0))))</f>
        <v>Anna Andreadi</v>
      </c>
      <c r="W9343" s="3" t="str">
        <f>IFERROR(INDEX(Returns!A:A,MATCH(B9343,Returns!B:B,0)),"No")</f>
        <v>No</v>
      </c>
    </row>
    <row r="9344" spans="1:23" x14ac:dyDescent="0.2">
      <c r="A9344" s="1">
        <v>9343</v>
      </c>
      <c r="B9344" t="s">
        <v>10619</v>
      </c>
      <c r="C9344" s="2">
        <v>43172</v>
      </c>
      <c r="D9344" s="2">
        <v>43177</v>
      </c>
      <c r="E9344" s="1" t="s">
        <v>46</v>
      </c>
      <c r="F9344" s="1" t="s">
        <v>5376</v>
      </c>
      <c r="G9344" s="1" t="s">
        <v>5377</v>
      </c>
      <c r="H9344" s="1" t="s">
        <v>94</v>
      </c>
      <c r="I9344" s="1" t="s">
        <v>25</v>
      </c>
      <c r="J9344" s="1" t="s">
        <v>2413</v>
      </c>
      <c r="K9344" s="1" t="s">
        <v>40</v>
      </c>
      <c r="L9344" s="1">
        <v>92503</v>
      </c>
      <c r="M9344" s="1" t="s">
        <v>41</v>
      </c>
      <c r="N9344" s="1" t="s">
        <v>2085</v>
      </c>
      <c r="O9344" s="1" t="s">
        <v>43</v>
      </c>
      <c r="P9344" s="1" t="s">
        <v>70</v>
      </c>
      <c r="Q9344" s="1" t="s">
        <v>2086</v>
      </c>
      <c r="R9344" s="1">
        <v>51.184000000000012</v>
      </c>
      <c r="S9344" s="1">
        <v>7</v>
      </c>
      <c r="T9344" s="1">
        <v>0.2</v>
      </c>
      <c r="U9344" s="1">
        <v>19.193999999999999</v>
      </c>
      <c r="V9344" s="3" t="str">
        <f>IF(M9344=People!$B$5,People!$A$5,IF(M9344=People!$B$4,People!$A$4,IF(M9344=People!$B$3,People!$A$3,IF(M9344=People!$B$2,People!$A$2,0))))</f>
        <v>Anna Andreadi</v>
      </c>
      <c r="W9344" s="3" t="str">
        <f>IFERROR(INDEX(Returns!A:A,MATCH(B9344,Returns!B:B,0)),"No")</f>
        <v>No</v>
      </c>
    </row>
    <row r="9345" spans="1:23" x14ac:dyDescent="0.2">
      <c r="A9345" s="1">
        <v>9344</v>
      </c>
      <c r="B9345" t="s">
        <v>6103</v>
      </c>
      <c r="C9345" s="2">
        <v>43513</v>
      </c>
      <c r="D9345" s="2">
        <v>43516</v>
      </c>
      <c r="E9345" s="1" t="s">
        <v>170</v>
      </c>
      <c r="F9345" s="1" t="s">
        <v>1979</v>
      </c>
      <c r="G9345" s="1" t="s">
        <v>1980</v>
      </c>
      <c r="H9345" s="1" t="s">
        <v>94</v>
      </c>
      <c r="I9345" s="1" t="s">
        <v>25</v>
      </c>
      <c r="J9345" s="1" t="s">
        <v>248</v>
      </c>
      <c r="K9345" s="1" t="s">
        <v>440</v>
      </c>
      <c r="L9345" s="1">
        <v>45373</v>
      </c>
      <c r="M9345" s="1" t="s">
        <v>135</v>
      </c>
      <c r="N9345" s="1" t="s">
        <v>5559</v>
      </c>
      <c r="O9345" s="1" t="s">
        <v>30</v>
      </c>
      <c r="P9345" s="1" t="s">
        <v>52</v>
      </c>
      <c r="Q9345" s="1" t="s">
        <v>5560</v>
      </c>
      <c r="R9345" s="1">
        <v>455.97</v>
      </c>
      <c r="S9345" s="1">
        <v>5</v>
      </c>
      <c r="T9345" s="1">
        <v>0.4</v>
      </c>
      <c r="U9345" s="1">
        <v>-106.39299999999997</v>
      </c>
      <c r="V9345" s="3" t="str">
        <f>IF(M9345=People!$B$5,People!$A$5,IF(M9345=People!$B$4,People!$A$4,IF(M9345=People!$B$3,People!$A$3,IF(M9345=People!$B$2,People!$A$2,0))))</f>
        <v>Chuck Magee</v>
      </c>
      <c r="W9345" s="3" t="str">
        <f>IFERROR(INDEX(Returns!A:A,MATCH(B9345,Returns!B:B,0)),"No")</f>
        <v>Yes</v>
      </c>
    </row>
    <row r="9346" spans="1:23" x14ac:dyDescent="0.2">
      <c r="A9346" s="1">
        <v>9345</v>
      </c>
      <c r="B9346" t="s">
        <v>6103</v>
      </c>
      <c r="C9346" s="2">
        <v>43513</v>
      </c>
      <c r="D9346" s="2">
        <v>43516</v>
      </c>
      <c r="E9346" s="1" t="s">
        <v>170</v>
      </c>
      <c r="F9346" s="1" t="s">
        <v>1979</v>
      </c>
      <c r="G9346" s="1" t="s">
        <v>1980</v>
      </c>
      <c r="H9346" s="1" t="s">
        <v>94</v>
      </c>
      <c r="I9346" s="1" t="s">
        <v>25</v>
      </c>
      <c r="J9346" s="1" t="s">
        <v>248</v>
      </c>
      <c r="K9346" s="1" t="s">
        <v>440</v>
      </c>
      <c r="L9346" s="1">
        <v>45373</v>
      </c>
      <c r="M9346" s="1" t="s">
        <v>135</v>
      </c>
      <c r="N9346" s="1" t="s">
        <v>161</v>
      </c>
      <c r="O9346" s="1" t="s">
        <v>43</v>
      </c>
      <c r="P9346" s="1" t="s">
        <v>70</v>
      </c>
      <c r="Q9346" s="1" t="s">
        <v>162</v>
      </c>
      <c r="R9346" s="1">
        <v>5.7150000000000016</v>
      </c>
      <c r="S9346" s="1">
        <v>5</v>
      </c>
      <c r="T9346" s="1">
        <v>0.7</v>
      </c>
      <c r="U9346" s="1">
        <v>-4.7625000000000011</v>
      </c>
      <c r="V9346" s="3" t="str">
        <f>IF(M9346=People!$B$5,People!$A$5,IF(M9346=People!$B$4,People!$A$4,IF(M9346=People!$B$3,People!$A$3,IF(M9346=People!$B$2,People!$A$2,0))))</f>
        <v>Chuck Magee</v>
      </c>
      <c r="W9346" s="3" t="str">
        <f>IFERROR(INDEX(Returns!A:A,MATCH(B9346,Returns!B:B,0)),"No")</f>
        <v>Yes</v>
      </c>
    </row>
    <row r="9347" spans="1:23" x14ac:dyDescent="0.2">
      <c r="A9347" s="1">
        <v>9346</v>
      </c>
      <c r="B9347" t="s">
        <v>6103</v>
      </c>
      <c r="C9347" s="2">
        <v>43513</v>
      </c>
      <c r="D9347" s="2">
        <v>43516</v>
      </c>
      <c r="E9347" s="1" t="s">
        <v>170</v>
      </c>
      <c r="F9347" s="1" t="s">
        <v>1979</v>
      </c>
      <c r="G9347" s="1" t="s">
        <v>1980</v>
      </c>
      <c r="H9347" s="1" t="s">
        <v>94</v>
      </c>
      <c r="I9347" s="1" t="s">
        <v>25</v>
      </c>
      <c r="J9347" s="1" t="s">
        <v>248</v>
      </c>
      <c r="K9347" s="1" t="s">
        <v>440</v>
      </c>
      <c r="L9347" s="1">
        <v>45373</v>
      </c>
      <c r="M9347" s="1" t="s">
        <v>135</v>
      </c>
      <c r="N9347" s="1" t="s">
        <v>4771</v>
      </c>
      <c r="O9347" s="1" t="s">
        <v>66</v>
      </c>
      <c r="P9347" s="1" t="s">
        <v>67</v>
      </c>
      <c r="Q9347" s="1" t="s">
        <v>4772</v>
      </c>
      <c r="R9347" s="1">
        <v>57.593999999999994</v>
      </c>
      <c r="S9347" s="1">
        <v>1</v>
      </c>
      <c r="T9347" s="1">
        <v>0.4</v>
      </c>
      <c r="U9347" s="1">
        <v>-11.518799999999999</v>
      </c>
      <c r="V9347" s="3" t="str">
        <f>IF(M9347=People!$B$5,People!$A$5,IF(M9347=People!$B$4,People!$A$4,IF(M9347=People!$B$3,People!$A$3,IF(M9347=People!$B$2,People!$A$2,0))))</f>
        <v>Chuck Magee</v>
      </c>
      <c r="W9347" s="3" t="str">
        <f>IFERROR(INDEX(Returns!A:A,MATCH(B9347,Returns!B:B,0)),"No")</f>
        <v>Yes</v>
      </c>
    </row>
    <row r="9348" spans="1:23" x14ac:dyDescent="0.2">
      <c r="A9348" s="1">
        <v>9347</v>
      </c>
      <c r="B9348" t="s">
        <v>6103</v>
      </c>
      <c r="C9348" s="2">
        <v>43513</v>
      </c>
      <c r="D9348" s="2">
        <v>43516</v>
      </c>
      <c r="E9348" s="1" t="s">
        <v>170</v>
      </c>
      <c r="F9348" s="1" t="s">
        <v>1979</v>
      </c>
      <c r="G9348" s="1" t="s">
        <v>1980</v>
      </c>
      <c r="H9348" s="1" t="s">
        <v>94</v>
      </c>
      <c r="I9348" s="1" t="s">
        <v>25</v>
      </c>
      <c r="J9348" s="1" t="s">
        <v>248</v>
      </c>
      <c r="K9348" s="1" t="s">
        <v>440</v>
      </c>
      <c r="L9348" s="1">
        <v>45373</v>
      </c>
      <c r="M9348" s="1" t="s">
        <v>135</v>
      </c>
      <c r="N9348" s="1" t="s">
        <v>3737</v>
      </c>
      <c r="O9348" s="1" t="s">
        <v>30</v>
      </c>
      <c r="P9348" s="1" t="s">
        <v>60</v>
      </c>
      <c r="Q9348" s="1" t="s">
        <v>3738</v>
      </c>
      <c r="R9348" s="1">
        <v>30.144000000000002</v>
      </c>
      <c r="S9348" s="1">
        <v>2</v>
      </c>
      <c r="T9348" s="1">
        <v>0.2</v>
      </c>
      <c r="U9348" s="1">
        <v>8.2896000000000001</v>
      </c>
      <c r="V9348" s="3" t="str">
        <f>IF(M9348=People!$B$5,People!$A$5,IF(M9348=People!$B$4,People!$A$4,IF(M9348=People!$B$3,People!$A$3,IF(M9348=People!$B$2,People!$A$2,0))))</f>
        <v>Chuck Magee</v>
      </c>
      <c r="W9348" s="3" t="str">
        <f>IFERROR(INDEX(Returns!A:A,MATCH(B9348,Returns!B:B,0)),"No")</f>
        <v>Yes</v>
      </c>
    </row>
    <row r="9349" spans="1:23" x14ac:dyDescent="0.2">
      <c r="A9349" s="1">
        <v>9348</v>
      </c>
      <c r="B9349" t="s">
        <v>6103</v>
      </c>
      <c r="C9349" s="2">
        <v>43513</v>
      </c>
      <c r="D9349" s="2">
        <v>43516</v>
      </c>
      <c r="E9349" s="1" t="s">
        <v>170</v>
      </c>
      <c r="F9349" s="1" t="s">
        <v>1979</v>
      </c>
      <c r="G9349" s="1" t="s">
        <v>1980</v>
      </c>
      <c r="H9349" s="1" t="s">
        <v>94</v>
      </c>
      <c r="I9349" s="1" t="s">
        <v>25</v>
      </c>
      <c r="J9349" s="1" t="s">
        <v>248</v>
      </c>
      <c r="K9349" s="1" t="s">
        <v>440</v>
      </c>
      <c r="L9349" s="1">
        <v>45373</v>
      </c>
      <c r="M9349" s="1" t="s">
        <v>135</v>
      </c>
      <c r="N9349" s="1" t="s">
        <v>3831</v>
      </c>
      <c r="O9349" s="1" t="s">
        <v>30</v>
      </c>
      <c r="P9349" s="1" t="s">
        <v>34</v>
      </c>
      <c r="Q9349" s="1" t="s">
        <v>3832</v>
      </c>
      <c r="R9349" s="1">
        <v>899.43</v>
      </c>
      <c r="S9349" s="1">
        <v>5</v>
      </c>
      <c r="T9349" s="1">
        <v>0.3</v>
      </c>
      <c r="U9349" s="1">
        <v>-12.84900000000016</v>
      </c>
      <c r="V9349" s="3" t="str">
        <f>IF(M9349=People!$B$5,People!$A$5,IF(M9349=People!$B$4,People!$A$4,IF(M9349=People!$B$3,People!$A$3,IF(M9349=People!$B$2,People!$A$2,0))))</f>
        <v>Chuck Magee</v>
      </c>
      <c r="W9349" s="3" t="str">
        <f>IFERROR(INDEX(Returns!A:A,MATCH(B9349,Returns!B:B,0)),"No")</f>
        <v>Yes</v>
      </c>
    </row>
    <row r="9350" spans="1:23" x14ac:dyDescent="0.2">
      <c r="A9350" s="1">
        <v>9349</v>
      </c>
      <c r="B9350" t="s">
        <v>10620</v>
      </c>
      <c r="C9350" s="2">
        <v>43456</v>
      </c>
      <c r="D9350" s="2">
        <v>43462</v>
      </c>
      <c r="E9350" s="1" t="s">
        <v>46</v>
      </c>
      <c r="F9350" s="1" t="s">
        <v>325</v>
      </c>
      <c r="G9350" s="1" t="s">
        <v>326</v>
      </c>
      <c r="H9350" s="1" t="s">
        <v>24</v>
      </c>
      <c r="I9350" s="1" t="s">
        <v>25</v>
      </c>
      <c r="J9350" s="1" t="s">
        <v>5471</v>
      </c>
      <c r="K9350" s="1" t="s">
        <v>40</v>
      </c>
      <c r="L9350" s="1">
        <v>92553</v>
      </c>
      <c r="M9350" s="1" t="s">
        <v>41</v>
      </c>
      <c r="N9350" s="1" t="s">
        <v>5750</v>
      </c>
      <c r="O9350" s="1" t="s">
        <v>30</v>
      </c>
      <c r="P9350" s="1" t="s">
        <v>60</v>
      </c>
      <c r="Q9350" s="1" t="s">
        <v>5751</v>
      </c>
      <c r="R9350" s="1">
        <v>842.72</v>
      </c>
      <c r="S9350" s="1">
        <v>8</v>
      </c>
      <c r="T9350" s="1">
        <v>0</v>
      </c>
      <c r="U9350" s="1">
        <v>202.25279999999998</v>
      </c>
      <c r="V9350" s="3" t="str">
        <f>IF(M9350=People!$B$5,People!$A$5,IF(M9350=People!$B$4,People!$A$4,IF(M9350=People!$B$3,People!$A$3,IF(M9350=People!$B$2,People!$A$2,0))))</f>
        <v>Anna Andreadi</v>
      </c>
      <c r="W9350" s="3" t="str">
        <f>IFERROR(INDEX(Returns!A:A,MATCH(B9350,Returns!B:B,0)),"No")</f>
        <v>No</v>
      </c>
    </row>
    <row r="9351" spans="1:23" x14ac:dyDescent="0.2">
      <c r="A9351" s="1">
        <v>9350</v>
      </c>
      <c r="B9351" t="s">
        <v>10620</v>
      </c>
      <c r="C9351" s="2">
        <v>43456</v>
      </c>
      <c r="D9351" s="2">
        <v>43462</v>
      </c>
      <c r="E9351" s="1" t="s">
        <v>46</v>
      </c>
      <c r="F9351" s="1" t="s">
        <v>325</v>
      </c>
      <c r="G9351" s="1" t="s">
        <v>326</v>
      </c>
      <c r="H9351" s="1" t="s">
        <v>24</v>
      </c>
      <c r="I9351" s="1" t="s">
        <v>25</v>
      </c>
      <c r="J9351" s="1" t="s">
        <v>5471</v>
      </c>
      <c r="K9351" s="1" t="s">
        <v>40</v>
      </c>
      <c r="L9351" s="1">
        <v>92553</v>
      </c>
      <c r="M9351" s="1" t="s">
        <v>41</v>
      </c>
      <c r="N9351" s="1" t="s">
        <v>427</v>
      </c>
      <c r="O9351" s="1" t="s">
        <v>30</v>
      </c>
      <c r="P9351" s="1" t="s">
        <v>60</v>
      </c>
      <c r="Q9351" s="1" t="s">
        <v>428</v>
      </c>
      <c r="R9351" s="1">
        <v>41.96</v>
      </c>
      <c r="S9351" s="1">
        <v>2</v>
      </c>
      <c r="T9351" s="1">
        <v>0</v>
      </c>
      <c r="U9351" s="1">
        <v>10.909600000000001</v>
      </c>
      <c r="V9351" s="3" t="str">
        <f>IF(M9351=People!$B$5,People!$A$5,IF(M9351=People!$B$4,People!$A$4,IF(M9351=People!$B$3,People!$A$3,IF(M9351=People!$B$2,People!$A$2,0))))</f>
        <v>Anna Andreadi</v>
      </c>
      <c r="W9351" s="3" t="str">
        <f>IFERROR(INDEX(Returns!A:A,MATCH(B9351,Returns!B:B,0)),"No")</f>
        <v>No</v>
      </c>
    </row>
    <row r="9352" spans="1:23" x14ac:dyDescent="0.2">
      <c r="A9352" s="1">
        <v>9351</v>
      </c>
      <c r="B9352" t="s">
        <v>10621</v>
      </c>
      <c r="C9352" s="2">
        <v>43366</v>
      </c>
      <c r="D9352" s="2">
        <v>43370</v>
      </c>
      <c r="E9352" s="1" t="s">
        <v>46</v>
      </c>
      <c r="F9352" s="1" t="s">
        <v>2245</v>
      </c>
      <c r="G9352" s="1" t="s">
        <v>2246</v>
      </c>
      <c r="H9352" s="1" t="s">
        <v>38</v>
      </c>
      <c r="I9352" s="1" t="s">
        <v>25</v>
      </c>
      <c r="J9352" s="1" t="s">
        <v>88</v>
      </c>
      <c r="K9352" s="1" t="s">
        <v>89</v>
      </c>
      <c r="L9352" s="1">
        <v>98115</v>
      </c>
      <c r="M9352" s="1" t="s">
        <v>41</v>
      </c>
      <c r="N9352" s="1" t="s">
        <v>2987</v>
      </c>
      <c r="O9352" s="1" t="s">
        <v>43</v>
      </c>
      <c r="P9352" s="1" t="s">
        <v>70</v>
      </c>
      <c r="Q9352" s="1" t="s">
        <v>2988</v>
      </c>
      <c r="R9352" s="1">
        <v>13.216000000000001</v>
      </c>
      <c r="S9352" s="1">
        <v>4</v>
      </c>
      <c r="T9352" s="1">
        <v>0.2</v>
      </c>
      <c r="U9352" s="1">
        <v>4.4603999999999999</v>
      </c>
      <c r="V9352" s="3" t="str">
        <f>IF(M9352=People!$B$5,People!$A$5,IF(M9352=People!$B$4,People!$A$4,IF(M9352=People!$B$3,People!$A$3,IF(M9352=People!$B$2,People!$A$2,0))))</f>
        <v>Anna Andreadi</v>
      </c>
      <c r="W9352" s="3" t="str">
        <f>IFERROR(INDEX(Returns!A:A,MATCH(B9352,Returns!B:B,0)),"No")</f>
        <v>No</v>
      </c>
    </row>
    <row r="9353" spans="1:23" x14ac:dyDescent="0.2">
      <c r="A9353" s="1">
        <v>9352</v>
      </c>
      <c r="B9353" t="s">
        <v>10621</v>
      </c>
      <c r="C9353" s="2">
        <v>43366</v>
      </c>
      <c r="D9353" s="2">
        <v>43370</v>
      </c>
      <c r="E9353" s="1" t="s">
        <v>46</v>
      </c>
      <c r="F9353" s="1" t="s">
        <v>2245</v>
      </c>
      <c r="G9353" s="1" t="s">
        <v>2246</v>
      </c>
      <c r="H9353" s="1" t="s">
        <v>38</v>
      </c>
      <c r="I9353" s="1" t="s">
        <v>25</v>
      </c>
      <c r="J9353" s="1" t="s">
        <v>88</v>
      </c>
      <c r="K9353" s="1" t="s">
        <v>89</v>
      </c>
      <c r="L9353" s="1">
        <v>98115</v>
      </c>
      <c r="M9353" s="1" t="s">
        <v>41</v>
      </c>
      <c r="N9353" s="1" t="s">
        <v>1337</v>
      </c>
      <c r="O9353" s="1" t="s">
        <v>30</v>
      </c>
      <c r="P9353" s="1" t="s">
        <v>34</v>
      </c>
      <c r="Q9353" s="1" t="s">
        <v>1338</v>
      </c>
      <c r="R9353" s="1">
        <v>184.75200000000001</v>
      </c>
      <c r="S9353" s="1">
        <v>3</v>
      </c>
      <c r="T9353" s="1">
        <v>0.2</v>
      </c>
      <c r="U9353" s="1">
        <v>-20.784600000000012</v>
      </c>
      <c r="V9353" s="3" t="str">
        <f>IF(M9353=People!$B$5,People!$A$5,IF(M9353=People!$B$4,People!$A$4,IF(M9353=People!$B$3,People!$A$3,IF(M9353=People!$B$2,People!$A$2,0))))</f>
        <v>Anna Andreadi</v>
      </c>
      <c r="W9353" s="3" t="str">
        <f>IFERROR(INDEX(Returns!A:A,MATCH(B9353,Returns!B:B,0)),"No")</f>
        <v>No</v>
      </c>
    </row>
    <row r="9354" spans="1:23" x14ac:dyDescent="0.2">
      <c r="A9354" s="1">
        <v>9353</v>
      </c>
      <c r="B9354" t="s">
        <v>10622</v>
      </c>
      <c r="C9354" s="2">
        <v>43732</v>
      </c>
      <c r="D9354" s="2">
        <v>43734</v>
      </c>
      <c r="E9354" s="1" t="s">
        <v>170</v>
      </c>
      <c r="F9354" s="1" t="s">
        <v>1474</v>
      </c>
      <c r="G9354" s="1" t="s">
        <v>1475</v>
      </c>
      <c r="H9354" s="1" t="s">
        <v>24</v>
      </c>
      <c r="I9354" s="1" t="s">
        <v>25</v>
      </c>
      <c r="J9354" s="1" t="s">
        <v>273</v>
      </c>
      <c r="K9354" s="1" t="s">
        <v>191</v>
      </c>
      <c r="L9354" s="1">
        <v>60623</v>
      </c>
      <c r="M9354" s="1" t="s">
        <v>97</v>
      </c>
      <c r="N9354" s="1" t="s">
        <v>2840</v>
      </c>
      <c r="O9354" s="1" t="s">
        <v>30</v>
      </c>
      <c r="P9354" s="1" t="s">
        <v>34</v>
      </c>
      <c r="Q9354" s="1" t="s">
        <v>2841</v>
      </c>
      <c r="R9354" s="1">
        <v>520.46399999999994</v>
      </c>
      <c r="S9354" s="1">
        <v>2</v>
      </c>
      <c r="T9354" s="1">
        <v>0.3</v>
      </c>
      <c r="U9354" s="1">
        <v>-14.870399999999961</v>
      </c>
      <c r="V9354" s="3" t="str">
        <f>IF(M9354=People!$B$5,People!$A$5,IF(M9354=People!$B$4,People!$A$4,IF(M9354=People!$B$3,People!$A$3,IF(M9354=People!$B$2,People!$A$2,0))))</f>
        <v>Kelly Williams</v>
      </c>
      <c r="W9354" s="3" t="str">
        <f>IFERROR(INDEX(Returns!A:A,MATCH(B9354,Returns!B:B,0)),"No")</f>
        <v>No</v>
      </c>
    </row>
    <row r="9355" spans="1:23" x14ac:dyDescent="0.2">
      <c r="A9355" s="1">
        <v>9354</v>
      </c>
      <c r="B9355" t="s">
        <v>10622</v>
      </c>
      <c r="C9355" s="2">
        <v>43732</v>
      </c>
      <c r="D9355" s="2">
        <v>43734</v>
      </c>
      <c r="E9355" s="1" t="s">
        <v>170</v>
      </c>
      <c r="F9355" s="1" t="s">
        <v>1474</v>
      </c>
      <c r="G9355" s="1" t="s">
        <v>1475</v>
      </c>
      <c r="H9355" s="1" t="s">
        <v>24</v>
      </c>
      <c r="I9355" s="1" t="s">
        <v>25</v>
      </c>
      <c r="J9355" s="1" t="s">
        <v>273</v>
      </c>
      <c r="K9355" s="1" t="s">
        <v>191</v>
      </c>
      <c r="L9355" s="1">
        <v>60623</v>
      </c>
      <c r="M9355" s="1" t="s">
        <v>97</v>
      </c>
      <c r="N9355" s="1" t="s">
        <v>5704</v>
      </c>
      <c r="O9355" s="1" t="s">
        <v>43</v>
      </c>
      <c r="P9355" s="1" t="s">
        <v>84</v>
      </c>
      <c r="Q9355" s="1" t="s">
        <v>5705</v>
      </c>
      <c r="R9355" s="1">
        <v>11.423999999999999</v>
      </c>
      <c r="S9355" s="1">
        <v>3</v>
      </c>
      <c r="T9355" s="1">
        <v>0.2</v>
      </c>
      <c r="U9355" s="1">
        <v>3.7127999999999988</v>
      </c>
      <c r="V9355" s="3" t="str">
        <f>IF(M9355=People!$B$5,People!$A$5,IF(M9355=People!$B$4,People!$A$4,IF(M9355=People!$B$3,People!$A$3,IF(M9355=People!$B$2,People!$A$2,0))))</f>
        <v>Kelly Williams</v>
      </c>
      <c r="W9355" s="3" t="str">
        <f>IFERROR(INDEX(Returns!A:A,MATCH(B9355,Returns!B:B,0)),"No")</f>
        <v>No</v>
      </c>
    </row>
    <row r="9356" spans="1:23" x14ac:dyDescent="0.2">
      <c r="A9356" s="1">
        <v>9355</v>
      </c>
      <c r="B9356" t="s">
        <v>10623</v>
      </c>
      <c r="C9356" s="2">
        <v>43070</v>
      </c>
      <c r="D9356" s="2">
        <v>43074</v>
      </c>
      <c r="E9356" s="1" t="s">
        <v>46</v>
      </c>
      <c r="F9356" s="1" t="s">
        <v>165</v>
      </c>
      <c r="G9356" s="1" t="s">
        <v>166</v>
      </c>
      <c r="H9356" s="1" t="s">
        <v>94</v>
      </c>
      <c r="I9356" s="1" t="s">
        <v>25</v>
      </c>
      <c r="J9356" s="1" t="s">
        <v>294</v>
      </c>
      <c r="K9356" s="1" t="s">
        <v>214</v>
      </c>
      <c r="L9356" s="1">
        <v>49201</v>
      </c>
      <c r="M9356" s="1" t="s">
        <v>97</v>
      </c>
      <c r="N9356" s="1" t="s">
        <v>5632</v>
      </c>
      <c r="O9356" s="1" t="s">
        <v>43</v>
      </c>
      <c r="P9356" s="1" t="s">
        <v>84</v>
      </c>
      <c r="Q9356" s="1" t="s">
        <v>5633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3" t="str">
        <f>IF(M9356=People!$B$5,People!$A$5,IF(M9356=People!$B$4,People!$A$4,IF(M9356=People!$B$3,People!$A$3,IF(M9356=People!$B$2,People!$A$2,0))))</f>
        <v>Kelly Williams</v>
      </c>
      <c r="W9356" s="3" t="str">
        <f>IFERROR(INDEX(Returns!A:A,MATCH(B9356,Returns!B:B,0)),"No")</f>
        <v>No</v>
      </c>
    </row>
    <row r="9357" spans="1:23" x14ac:dyDescent="0.2">
      <c r="A9357" s="1">
        <v>9356</v>
      </c>
      <c r="B9357" t="s">
        <v>10623</v>
      </c>
      <c r="C9357" s="2">
        <v>43070</v>
      </c>
      <c r="D9357" s="2">
        <v>43074</v>
      </c>
      <c r="E9357" s="1" t="s">
        <v>46</v>
      </c>
      <c r="F9357" s="1" t="s">
        <v>165</v>
      </c>
      <c r="G9357" s="1" t="s">
        <v>166</v>
      </c>
      <c r="H9357" s="1" t="s">
        <v>94</v>
      </c>
      <c r="I9357" s="1" t="s">
        <v>25</v>
      </c>
      <c r="J9357" s="1" t="s">
        <v>294</v>
      </c>
      <c r="K9357" s="1" t="s">
        <v>214</v>
      </c>
      <c r="L9357" s="1">
        <v>49201</v>
      </c>
      <c r="M9357" s="1" t="s">
        <v>97</v>
      </c>
      <c r="N9357" s="1" t="s">
        <v>3455</v>
      </c>
      <c r="O9357" s="1" t="s">
        <v>43</v>
      </c>
      <c r="P9357" s="1" t="s">
        <v>63</v>
      </c>
      <c r="Q9357" s="1" t="s">
        <v>3456</v>
      </c>
      <c r="R9357" s="1">
        <v>3.64</v>
      </c>
      <c r="S9357" s="1">
        <v>2</v>
      </c>
      <c r="T9357" s="1">
        <v>0</v>
      </c>
      <c r="U9357" s="1">
        <v>1.0192000000000001</v>
      </c>
      <c r="V9357" s="3" t="str">
        <f>IF(M9357=People!$B$5,People!$A$5,IF(M9357=People!$B$4,People!$A$4,IF(M9357=People!$B$3,People!$A$3,IF(M9357=People!$B$2,People!$A$2,0))))</f>
        <v>Kelly Williams</v>
      </c>
      <c r="W9357" s="3" t="str">
        <f>IFERROR(INDEX(Returns!A:A,MATCH(B9357,Returns!B:B,0)),"No")</f>
        <v>No</v>
      </c>
    </row>
    <row r="9358" spans="1:23" x14ac:dyDescent="0.2">
      <c r="A9358" s="1">
        <v>9357</v>
      </c>
      <c r="B9358" t="s">
        <v>10623</v>
      </c>
      <c r="C9358" s="2">
        <v>43070</v>
      </c>
      <c r="D9358" s="2">
        <v>43074</v>
      </c>
      <c r="E9358" s="1" t="s">
        <v>46</v>
      </c>
      <c r="F9358" s="1" t="s">
        <v>165</v>
      </c>
      <c r="G9358" s="1" t="s">
        <v>166</v>
      </c>
      <c r="H9358" s="1" t="s">
        <v>94</v>
      </c>
      <c r="I9358" s="1" t="s">
        <v>25</v>
      </c>
      <c r="J9358" s="1" t="s">
        <v>294</v>
      </c>
      <c r="K9358" s="1" t="s">
        <v>214</v>
      </c>
      <c r="L9358" s="1">
        <v>49201</v>
      </c>
      <c r="M9358" s="1" t="s">
        <v>97</v>
      </c>
      <c r="N9358" s="1" t="s">
        <v>4139</v>
      </c>
      <c r="O9358" s="1" t="s">
        <v>43</v>
      </c>
      <c r="P9358" s="1" t="s">
        <v>84</v>
      </c>
      <c r="Q9358" s="1" t="s">
        <v>4140</v>
      </c>
      <c r="R9358" s="1">
        <v>18.54</v>
      </c>
      <c r="S9358" s="1">
        <v>2</v>
      </c>
      <c r="T9358" s="1">
        <v>0</v>
      </c>
      <c r="U9358" s="1">
        <v>8.7137999999999991</v>
      </c>
      <c r="V9358" s="3" t="str">
        <f>IF(M9358=People!$B$5,People!$A$5,IF(M9358=People!$B$4,People!$A$4,IF(M9358=People!$B$3,People!$A$3,IF(M9358=People!$B$2,People!$A$2,0))))</f>
        <v>Kelly Williams</v>
      </c>
      <c r="W9358" s="3" t="str">
        <f>IFERROR(INDEX(Returns!A:A,MATCH(B9358,Returns!B:B,0)),"No")</f>
        <v>No</v>
      </c>
    </row>
    <row r="9359" spans="1:23" x14ac:dyDescent="0.2">
      <c r="A9359" s="1">
        <v>9358</v>
      </c>
      <c r="B9359" t="s">
        <v>10624</v>
      </c>
      <c r="C9359" s="2">
        <v>43125</v>
      </c>
      <c r="D9359" s="2">
        <v>43128</v>
      </c>
      <c r="E9359" s="1" t="s">
        <v>21</v>
      </c>
      <c r="F9359" s="1" t="s">
        <v>514</v>
      </c>
      <c r="G9359" s="1" t="s">
        <v>515</v>
      </c>
      <c r="H9359" s="1" t="s">
        <v>38</v>
      </c>
      <c r="I9359" s="1" t="s">
        <v>25</v>
      </c>
      <c r="J9359" s="1" t="s">
        <v>239</v>
      </c>
      <c r="K9359" s="1" t="s">
        <v>240</v>
      </c>
      <c r="L9359" s="1">
        <v>10024</v>
      </c>
      <c r="M9359" s="1" t="s">
        <v>135</v>
      </c>
      <c r="N9359" s="1" t="s">
        <v>2715</v>
      </c>
      <c r="O9359" s="1" t="s">
        <v>43</v>
      </c>
      <c r="P9359" s="1" t="s">
        <v>70</v>
      </c>
      <c r="Q9359" s="1" t="s">
        <v>2716</v>
      </c>
      <c r="R9359" s="1">
        <v>43.120000000000005</v>
      </c>
      <c r="S9359" s="1">
        <v>5</v>
      </c>
      <c r="T9359" s="1">
        <v>0.2</v>
      </c>
      <c r="U9359" s="1">
        <v>15.091999999999995</v>
      </c>
      <c r="V9359" s="3" t="str">
        <f>IF(M9359=People!$B$5,People!$A$5,IF(M9359=People!$B$4,People!$A$4,IF(M9359=People!$B$3,People!$A$3,IF(M9359=People!$B$2,People!$A$2,0))))</f>
        <v>Chuck Magee</v>
      </c>
      <c r="W9359" s="3" t="str">
        <f>IFERROR(INDEX(Returns!A:A,MATCH(B9359,Returns!B:B,0)),"No")</f>
        <v>No</v>
      </c>
    </row>
    <row r="9360" spans="1:23" x14ac:dyDescent="0.2">
      <c r="A9360" s="1">
        <v>9359</v>
      </c>
      <c r="B9360" t="s">
        <v>10624</v>
      </c>
      <c r="C9360" s="2">
        <v>43125</v>
      </c>
      <c r="D9360" s="2">
        <v>43128</v>
      </c>
      <c r="E9360" s="1" t="s">
        <v>21</v>
      </c>
      <c r="F9360" s="1" t="s">
        <v>514</v>
      </c>
      <c r="G9360" s="1" t="s">
        <v>515</v>
      </c>
      <c r="H9360" s="1" t="s">
        <v>38</v>
      </c>
      <c r="I9360" s="1" t="s">
        <v>25</v>
      </c>
      <c r="J9360" s="1" t="s">
        <v>239</v>
      </c>
      <c r="K9360" s="1" t="s">
        <v>240</v>
      </c>
      <c r="L9360" s="1">
        <v>10024</v>
      </c>
      <c r="M9360" s="1" t="s">
        <v>135</v>
      </c>
      <c r="N9360" s="1" t="s">
        <v>2053</v>
      </c>
      <c r="O9360" s="1" t="s">
        <v>30</v>
      </c>
      <c r="P9360" s="1" t="s">
        <v>52</v>
      </c>
      <c r="Q9360" s="1" t="s">
        <v>2054</v>
      </c>
      <c r="R9360" s="1">
        <v>313.72199999999998</v>
      </c>
      <c r="S9360" s="1">
        <v>3</v>
      </c>
      <c r="T9360" s="1">
        <v>0.4</v>
      </c>
      <c r="U9360" s="1">
        <v>-99.34529999999998</v>
      </c>
      <c r="V9360" s="3" t="str">
        <f>IF(M9360=People!$B$5,People!$A$5,IF(M9360=People!$B$4,People!$A$4,IF(M9360=People!$B$3,People!$A$3,IF(M9360=People!$B$2,People!$A$2,0))))</f>
        <v>Chuck Magee</v>
      </c>
      <c r="W9360" s="3" t="str">
        <f>IFERROR(INDEX(Returns!A:A,MATCH(B9360,Returns!B:B,0)),"No")</f>
        <v>No</v>
      </c>
    </row>
    <row r="9361" spans="1:23" x14ac:dyDescent="0.2">
      <c r="A9361" s="1">
        <v>9360</v>
      </c>
      <c r="B9361" t="s">
        <v>10624</v>
      </c>
      <c r="C9361" s="2">
        <v>43125</v>
      </c>
      <c r="D9361" s="2">
        <v>43128</v>
      </c>
      <c r="E9361" s="1" t="s">
        <v>21</v>
      </c>
      <c r="F9361" s="1" t="s">
        <v>514</v>
      </c>
      <c r="G9361" s="1" t="s">
        <v>515</v>
      </c>
      <c r="H9361" s="1" t="s">
        <v>38</v>
      </c>
      <c r="I9361" s="1" t="s">
        <v>25</v>
      </c>
      <c r="J9361" s="1" t="s">
        <v>239</v>
      </c>
      <c r="K9361" s="1" t="s">
        <v>240</v>
      </c>
      <c r="L9361" s="1">
        <v>10024</v>
      </c>
      <c r="M9361" s="1" t="s">
        <v>135</v>
      </c>
      <c r="N9361" s="1" t="s">
        <v>5608</v>
      </c>
      <c r="O9361" s="1" t="s">
        <v>30</v>
      </c>
      <c r="P9361" s="1" t="s">
        <v>60</v>
      </c>
      <c r="Q9361" s="1" t="s">
        <v>5609</v>
      </c>
      <c r="R9361" s="1">
        <v>45.98</v>
      </c>
      <c r="S9361" s="1">
        <v>1</v>
      </c>
      <c r="T9361" s="1">
        <v>0</v>
      </c>
      <c r="U9361" s="1">
        <v>7.816599999999994</v>
      </c>
      <c r="V9361" s="3" t="str">
        <f>IF(M9361=People!$B$5,People!$A$5,IF(M9361=People!$B$4,People!$A$4,IF(M9361=People!$B$3,People!$A$3,IF(M9361=People!$B$2,People!$A$2,0))))</f>
        <v>Chuck Magee</v>
      </c>
      <c r="W9361" s="3" t="str">
        <f>IFERROR(INDEX(Returns!A:A,MATCH(B9361,Returns!B:B,0)),"No")</f>
        <v>No</v>
      </c>
    </row>
    <row r="9362" spans="1:23" x14ac:dyDescent="0.2">
      <c r="A9362" s="1">
        <v>9361</v>
      </c>
      <c r="B9362" t="s">
        <v>10624</v>
      </c>
      <c r="C9362" s="2">
        <v>43125</v>
      </c>
      <c r="D9362" s="2">
        <v>43128</v>
      </c>
      <c r="E9362" s="1" t="s">
        <v>21</v>
      </c>
      <c r="F9362" s="1" t="s">
        <v>514</v>
      </c>
      <c r="G9362" s="1" t="s">
        <v>515</v>
      </c>
      <c r="H9362" s="1" t="s">
        <v>38</v>
      </c>
      <c r="I9362" s="1" t="s">
        <v>25</v>
      </c>
      <c r="J9362" s="1" t="s">
        <v>239</v>
      </c>
      <c r="K9362" s="1" t="s">
        <v>240</v>
      </c>
      <c r="L9362" s="1">
        <v>10024</v>
      </c>
      <c r="M9362" s="1" t="s">
        <v>135</v>
      </c>
      <c r="N9362" s="1" t="s">
        <v>2782</v>
      </c>
      <c r="O9362" s="1" t="s">
        <v>43</v>
      </c>
      <c r="P9362" s="1" t="s">
        <v>55</v>
      </c>
      <c r="Q9362" s="1" t="s">
        <v>2783</v>
      </c>
      <c r="R9362" s="1">
        <v>428.68</v>
      </c>
      <c r="S9362" s="1">
        <v>7</v>
      </c>
      <c r="T9362" s="1">
        <v>0</v>
      </c>
      <c r="U9362" s="1">
        <v>0</v>
      </c>
      <c r="V9362" s="3" t="str">
        <f>IF(M9362=People!$B$5,People!$A$5,IF(M9362=People!$B$4,People!$A$4,IF(M9362=People!$B$3,People!$A$3,IF(M9362=People!$B$2,People!$A$2,0))))</f>
        <v>Chuck Magee</v>
      </c>
      <c r="W9362" s="3" t="str">
        <f>IFERROR(INDEX(Returns!A:A,MATCH(B9362,Returns!B:B,0)),"No")</f>
        <v>No</v>
      </c>
    </row>
    <row r="9363" spans="1:23" x14ac:dyDescent="0.2">
      <c r="A9363" s="1">
        <v>9362</v>
      </c>
      <c r="B9363" t="s">
        <v>10625</v>
      </c>
      <c r="C9363" s="2">
        <v>43545</v>
      </c>
      <c r="D9363" s="2">
        <v>43549</v>
      </c>
      <c r="E9363" s="1" t="s">
        <v>46</v>
      </c>
      <c r="F9363" s="1" t="s">
        <v>271</v>
      </c>
      <c r="G9363" s="1" t="s">
        <v>272</v>
      </c>
      <c r="H9363" s="1" t="s">
        <v>94</v>
      </c>
      <c r="I9363" s="1" t="s">
        <v>25</v>
      </c>
      <c r="J9363" s="1" t="s">
        <v>88</v>
      </c>
      <c r="K9363" s="1" t="s">
        <v>89</v>
      </c>
      <c r="L9363" s="1">
        <v>98105</v>
      </c>
      <c r="M9363" s="1" t="s">
        <v>41</v>
      </c>
      <c r="N9363" s="1" t="s">
        <v>229</v>
      </c>
      <c r="O9363" s="1" t="s">
        <v>43</v>
      </c>
      <c r="P9363" s="1" t="s">
        <v>70</v>
      </c>
      <c r="Q9363" s="1" t="s">
        <v>230</v>
      </c>
      <c r="R9363" s="1">
        <v>30.576000000000001</v>
      </c>
      <c r="S9363" s="1">
        <v>6</v>
      </c>
      <c r="T9363" s="1">
        <v>0.2</v>
      </c>
      <c r="U9363" s="1">
        <v>10.3194</v>
      </c>
      <c r="V9363" s="3" t="str">
        <f>IF(M9363=People!$B$5,People!$A$5,IF(M9363=People!$B$4,People!$A$4,IF(M9363=People!$B$3,People!$A$3,IF(M9363=People!$B$2,People!$A$2,0))))</f>
        <v>Anna Andreadi</v>
      </c>
      <c r="W9363" s="3" t="str">
        <f>IFERROR(INDEX(Returns!A:A,MATCH(B9363,Returns!B:B,0)),"No")</f>
        <v>No</v>
      </c>
    </row>
    <row r="9364" spans="1:23" x14ac:dyDescent="0.2">
      <c r="A9364" s="1">
        <v>9363</v>
      </c>
      <c r="B9364" t="s">
        <v>10625</v>
      </c>
      <c r="C9364" s="2">
        <v>43545</v>
      </c>
      <c r="D9364" s="2">
        <v>43549</v>
      </c>
      <c r="E9364" s="1" t="s">
        <v>46</v>
      </c>
      <c r="F9364" s="1" t="s">
        <v>271</v>
      </c>
      <c r="G9364" s="1" t="s">
        <v>272</v>
      </c>
      <c r="H9364" s="1" t="s">
        <v>94</v>
      </c>
      <c r="I9364" s="1" t="s">
        <v>25</v>
      </c>
      <c r="J9364" s="1" t="s">
        <v>88</v>
      </c>
      <c r="K9364" s="1" t="s">
        <v>89</v>
      </c>
      <c r="L9364" s="1">
        <v>98105</v>
      </c>
      <c r="M9364" s="1" t="s">
        <v>41</v>
      </c>
      <c r="N9364" s="1" t="s">
        <v>2633</v>
      </c>
      <c r="O9364" s="1" t="s">
        <v>43</v>
      </c>
      <c r="P9364" s="1" t="s">
        <v>242</v>
      </c>
      <c r="Q9364" s="1" t="s">
        <v>2634</v>
      </c>
      <c r="R9364" s="1">
        <v>13.020000000000001</v>
      </c>
      <c r="S9364" s="1">
        <v>7</v>
      </c>
      <c r="T9364" s="1">
        <v>0</v>
      </c>
      <c r="U9364" s="1">
        <v>0.3906000000000005</v>
      </c>
      <c r="V9364" s="3" t="str">
        <f>IF(M9364=People!$B$5,People!$A$5,IF(M9364=People!$B$4,People!$A$4,IF(M9364=People!$B$3,People!$A$3,IF(M9364=People!$B$2,People!$A$2,0))))</f>
        <v>Anna Andreadi</v>
      </c>
      <c r="W9364" s="3" t="str">
        <f>IFERROR(INDEX(Returns!A:A,MATCH(B9364,Returns!B:B,0)),"No")</f>
        <v>No</v>
      </c>
    </row>
    <row r="9365" spans="1:23" x14ac:dyDescent="0.2">
      <c r="A9365" s="1">
        <v>9364</v>
      </c>
      <c r="B9365" t="s">
        <v>10625</v>
      </c>
      <c r="C9365" s="2">
        <v>43545</v>
      </c>
      <c r="D9365" s="2">
        <v>43549</v>
      </c>
      <c r="E9365" s="1" t="s">
        <v>46</v>
      </c>
      <c r="F9365" s="1" t="s">
        <v>271</v>
      </c>
      <c r="G9365" s="1" t="s">
        <v>272</v>
      </c>
      <c r="H9365" s="1" t="s">
        <v>94</v>
      </c>
      <c r="I9365" s="1" t="s">
        <v>25</v>
      </c>
      <c r="J9365" s="1" t="s">
        <v>88</v>
      </c>
      <c r="K9365" s="1" t="s">
        <v>89</v>
      </c>
      <c r="L9365" s="1">
        <v>98105</v>
      </c>
      <c r="M9365" s="1" t="s">
        <v>41</v>
      </c>
      <c r="N9365" s="1" t="s">
        <v>4029</v>
      </c>
      <c r="O9365" s="1" t="s">
        <v>30</v>
      </c>
      <c r="P9365" s="1" t="s">
        <v>60</v>
      </c>
      <c r="Q9365" s="1" t="s">
        <v>4030</v>
      </c>
      <c r="R9365" s="1">
        <v>22.14</v>
      </c>
      <c r="S9365" s="1">
        <v>3</v>
      </c>
      <c r="T9365" s="1">
        <v>0</v>
      </c>
      <c r="U9365" s="1">
        <v>6.4205999999999976</v>
      </c>
      <c r="V9365" s="3" t="str">
        <f>IF(M9365=People!$B$5,People!$A$5,IF(M9365=People!$B$4,People!$A$4,IF(M9365=People!$B$3,People!$A$3,IF(M9365=People!$B$2,People!$A$2,0))))</f>
        <v>Anna Andreadi</v>
      </c>
      <c r="W9365" s="3" t="str">
        <f>IFERROR(INDEX(Returns!A:A,MATCH(B9365,Returns!B:B,0)),"No")</f>
        <v>No</v>
      </c>
    </row>
    <row r="9366" spans="1:23" x14ac:dyDescent="0.2">
      <c r="A9366" s="1">
        <v>9365</v>
      </c>
      <c r="B9366" t="s">
        <v>10625</v>
      </c>
      <c r="C9366" s="2">
        <v>43545</v>
      </c>
      <c r="D9366" s="2">
        <v>43549</v>
      </c>
      <c r="E9366" s="1" t="s">
        <v>46</v>
      </c>
      <c r="F9366" s="1" t="s">
        <v>271</v>
      </c>
      <c r="G9366" s="1" t="s">
        <v>272</v>
      </c>
      <c r="H9366" s="1" t="s">
        <v>94</v>
      </c>
      <c r="I9366" s="1" t="s">
        <v>25</v>
      </c>
      <c r="J9366" s="1" t="s">
        <v>88</v>
      </c>
      <c r="K9366" s="1" t="s">
        <v>89</v>
      </c>
      <c r="L9366" s="1">
        <v>98105</v>
      </c>
      <c r="M9366" s="1" t="s">
        <v>41</v>
      </c>
      <c r="N9366" s="1" t="s">
        <v>1466</v>
      </c>
      <c r="O9366" s="1" t="s">
        <v>43</v>
      </c>
      <c r="P9366" s="1" t="s">
        <v>55</v>
      </c>
      <c r="Q9366" s="1" t="s">
        <v>1467</v>
      </c>
      <c r="R9366" s="1">
        <v>359.32</v>
      </c>
      <c r="S9366" s="1">
        <v>4</v>
      </c>
      <c r="T9366" s="1">
        <v>0</v>
      </c>
      <c r="U9366" s="1">
        <v>7.1863999999999919</v>
      </c>
      <c r="V9366" s="3" t="str">
        <f>IF(M9366=People!$B$5,People!$A$5,IF(M9366=People!$B$4,People!$A$4,IF(M9366=People!$B$3,People!$A$3,IF(M9366=People!$B$2,People!$A$2,0))))</f>
        <v>Anna Andreadi</v>
      </c>
      <c r="W9366" s="3" t="str">
        <f>IFERROR(INDEX(Returns!A:A,MATCH(B9366,Returns!B:B,0)),"No")</f>
        <v>No</v>
      </c>
    </row>
    <row r="9367" spans="1:23" x14ac:dyDescent="0.2">
      <c r="A9367" s="1">
        <v>9366</v>
      </c>
      <c r="B9367" t="s">
        <v>10626</v>
      </c>
      <c r="C9367" s="2">
        <v>42604</v>
      </c>
      <c r="D9367" s="2">
        <v>42607</v>
      </c>
      <c r="E9367" s="1" t="s">
        <v>170</v>
      </c>
      <c r="F9367" s="1" t="s">
        <v>1669</v>
      </c>
      <c r="G9367" s="1" t="s">
        <v>1670</v>
      </c>
      <c r="H9367" s="1" t="s">
        <v>24</v>
      </c>
      <c r="I9367" s="1" t="s">
        <v>25</v>
      </c>
      <c r="J9367" s="1" t="s">
        <v>5770</v>
      </c>
      <c r="K9367" s="1" t="s">
        <v>527</v>
      </c>
      <c r="L9367" s="1">
        <v>63301</v>
      </c>
      <c r="M9367" s="1" t="s">
        <v>97</v>
      </c>
      <c r="N9367" s="1" t="s">
        <v>5810</v>
      </c>
      <c r="O9367" s="1" t="s">
        <v>43</v>
      </c>
      <c r="P9367" s="1" t="s">
        <v>84</v>
      </c>
      <c r="Q9367" s="1" t="s">
        <v>5811</v>
      </c>
      <c r="R9367" s="1">
        <v>11.56</v>
      </c>
      <c r="S9367" s="1">
        <v>2</v>
      </c>
      <c r="T9367" s="1">
        <v>0</v>
      </c>
      <c r="U9367" s="1">
        <v>5.6644000000000005</v>
      </c>
      <c r="V9367" s="3" t="str">
        <f>IF(M9367=People!$B$5,People!$A$5,IF(M9367=People!$B$4,People!$A$4,IF(M9367=People!$B$3,People!$A$3,IF(M9367=People!$B$2,People!$A$2,0))))</f>
        <v>Kelly Williams</v>
      </c>
      <c r="W9367" s="3" t="str">
        <f>IFERROR(INDEX(Returns!A:A,MATCH(B9367,Returns!B:B,0)),"No")</f>
        <v>No</v>
      </c>
    </row>
    <row r="9368" spans="1:23" x14ac:dyDescent="0.2">
      <c r="A9368" s="1">
        <v>9367</v>
      </c>
      <c r="B9368" t="s">
        <v>10627</v>
      </c>
      <c r="C9368" s="2">
        <v>42529</v>
      </c>
      <c r="D9368" s="2">
        <v>42534</v>
      </c>
      <c r="E9368" s="1" t="s">
        <v>46</v>
      </c>
      <c r="F9368" s="1" t="s">
        <v>3434</v>
      </c>
      <c r="G9368" s="1" t="s">
        <v>3435</v>
      </c>
      <c r="H9368" s="1" t="s">
        <v>24</v>
      </c>
      <c r="I9368" s="1" t="s">
        <v>25</v>
      </c>
      <c r="J9368" s="1" t="s">
        <v>1027</v>
      </c>
      <c r="K9368" s="1" t="s">
        <v>240</v>
      </c>
      <c r="L9368" s="1">
        <v>11561</v>
      </c>
      <c r="M9368" s="1" t="s">
        <v>135</v>
      </c>
      <c r="N9368" s="1" t="s">
        <v>5234</v>
      </c>
      <c r="O9368" s="1" t="s">
        <v>43</v>
      </c>
      <c r="P9368" s="1" t="s">
        <v>70</v>
      </c>
      <c r="Q9368" s="1" t="s">
        <v>5235</v>
      </c>
      <c r="R9368" s="1">
        <v>68.48</v>
      </c>
      <c r="S9368" s="1">
        <v>2</v>
      </c>
      <c r="T9368" s="1">
        <v>0.2</v>
      </c>
      <c r="U9368" s="1">
        <v>25.679999999999996</v>
      </c>
      <c r="V9368" s="3" t="str">
        <f>IF(M9368=People!$B$5,People!$A$5,IF(M9368=People!$B$4,People!$A$4,IF(M9368=People!$B$3,People!$A$3,IF(M9368=People!$B$2,People!$A$2,0))))</f>
        <v>Chuck Magee</v>
      </c>
      <c r="W9368" s="3" t="str">
        <f>IFERROR(INDEX(Returns!A:A,MATCH(B9368,Returns!B:B,0)),"No")</f>
        <v>No</v>
      </c>
    </row>
    <row r="9369" spans="1:23" x14ac:dyDescent="0.2">
      <c r="A9369" s="1">
        <v>9368</v>
      </c>
      <c r="B9369" t="s">
        <v>10627</v>
      </c>
      <c r="C9369" s="2">
        <v>42529</v>
      </c>
      <c r="D9369" s="2">
        <v>42534</v>
      </c>
      <c r="E9369" s="1" t="s">
        <v>46</v>
      </c>
      <c r="F9369" s="1" t="s">
        <v>3434</v>
      </c>
      <c r="G9369" s="1" t="s">
        <v>3435</v>
      </c>
      <c r="H9369" s="1" t="s">
        <v>24</v>
      </c>
      <c r="I9369" s="1" t="s">
        <v>25</v>
      </c>
      <c r="J9369" s="1" t="s">
        <v>1027</v>
      </c>
      <c r="K9369" s="1" t="s">
        <v>240</v>
      </c>
      <c r="L9369" s="1">
        <v>11561</v>
      </c>
      <c r="M9369" s="1" t="s">
        <v>135</v>
      </c>
      <c r="N9369" s="1" t="s">
        <v>4373</v>
      </c>
      <c r="O9369" s="1" t="s">
        <v>43</v>
      </c>
      <c r="P9369" s="1" t="s">
        <v>55</v>
      </c>
      <c r="Q9369" s="1" t="s">
        <v>4374</v>
      </c>
      <c r="R9369" s="1">
        <v>1676.88</v>
      </c>
      <c r="S9369" s="1">
        <v>6</v>
      </c>
      <c r="T9369" s="1">
        <v>0</v>
      </c>
      <c r="U9369" s="1">
        <v>83.843999999999937</v>
      </c>
      <c r="V9369" s="3" t="str">
        <f>IF(M9369=People!$B$5,People!$A$5,IF(M9369=People!$B$4,People!$A$4,IF(M9369=People!$B$3,People!$A$3,IF(M9369=People!$B$2,People!$A$2,0))))</f>
        <v>Chuck Magee</v>
      </c>
      <c r="W9369" s="3" t="str">
        <f>IFERROR(INDEX(Returns!A:A,MATCH(B9369,Returns!B:B,0)),"No")</f>
        <v>No</v>
      </c>
    </row>
    <row r="9370" spans="1:23" x14ac:dyDescent="0.2">
      <c r="A9370" s="1">
        <v>9369</v>
      </c>
      <c r="B9370" t="s">
        <v>10628</v>
      </c>
      <c r="C9370" s="2">
        <v>43197</v>
      </c>
      <c r="D9370" s="2">
        <v>43199</v>
      </c>
      <c r="E9370" s="1" t="s">
        <v>170</v>
      </c>
      <c r="F9370" s="1" t="s">
        <v>198</v>
      </c>
      <c r="G9370" s="1" t="s">
        <v>199</v>
      </c>
      <c r="H9370" s="1" t="s">
        <v>38</v>
      </c>
      <c r="I9370" s="1" t="s">
        <v>25</v>
      </c>
      <c r="J9370" s="1" t="s">
        <v>980</v>
      </c>
      <c r="K9370" s="1" t="s">
        <v>693</v>
      </c>
      <c r="L9370" s="1">
        <v>8701</v>
      </c>
      <c r="M9370" s="1" t="s">
        <v>135</v>
      </c>
      <c r="N9370" s="1" t="s">
        <v>963</v>
      </c>
      <c r="O9370" s="1" t="s">
        <v>43</v>
      </c>
      <c r="P9370" s="1" t="s">
        <v>84</v>
      </c>
      <c r="Q9370" s="1" t="s">
        <v>964</v>
      </c>
      <c r="R9370" s="1">
        <v>37.94</v>
      </c>
      <c r="S9370" s="1">
        <v>2</v>
      </c>
      <c r="T9370" s="1">
        <v>0</v>
      </c>
      <c r="U9370" s="1">
        <v>18.211199999999998</v>
      </c>
      <c r="V9370" s="3" t="str">
        <f>IF(M9370=People!$B$5,People!$A$5,IF(M9370=People!$B$4,People!$A$4,IF(M9370=People!$B$3,People!$A$3,IF(M9370=People!$B$2,People!$A$2,0))))</f>
        <v>Chuck Magee</v>
      </c>
      <c r="W9370" s="3" t="str">
        <f>IFERROR(INDEX(Returns!A:A,MATCH(B9370,Returns!B:B,0)),"No")</f>
        <v>No</v>
      </c>
    </row>
    <row r="9371" spans="1:23" x14ac:dyDescent="0.2">
      <c r="A9371" s="1">
        <v>9370</v>
      </c>
      <c r="B9371" t="s">
        <v>10629</v>
      </c>
      <c r="C9371" s="2">
        <v>43776</v>
      </c>
      <c r="D9371" s="2">
        <v>43778</v>
      </c>
      <c r="E9371" s="1" t="s">
        <v>21</v>
      </c>
      <c r="F9371" s="1" t="s">
        <v>3260</v>
      </c>
      <c r="G9371" s="1" t="s">
        <v>3261</v>
      </c>
      <c r="H9371" s="1" t="s">
        <v>38</v>
      </c>
      <c r="I9371" s="1" t="s">
        <v>25</v>
      </c>
      <c r="J9371" s="1" t="s">
        <v>2692</v>
      </c>
      <c r="K9371" s="1" t="s">
        <v>2320</v>
      </c>
      <c r="L9371" s="1">
        <v>20735</v>
      </c>
      <c r="M9371" s="1" t="s">
        <v>135</v>
      </c>
      <c r="N9371" s="1" t="s">
        <v>4673</v>
      </c>
      <c r="O9371" s="1" t="s">
        <v>30</v>
      </c>
      <c r="P9371" s="1" t="s">
        <v>34</v>
      </c>
      <c r="Q9371" s="1" t="s">
        <v>4674</v>
      </c>
      <c r="R9371" s="1">
        <v>272.96999999999997</v>
      </c>
      <c r="S9371" s="1">
        <v>3</v>
      </c>
      <c r="T9371" s="1">
        <v>0</v>
      </c>
      <c r="U9371" s="1">
        <v>43.675200000000018</v>
      </c>
      <c r="V9371" s="3" t="str">
        <f>IF(M9371=People!$B$5,People!$A$5,IF(M9371=People!$B$4,People!$A$4,IF(M9371=People!$B$3,People!$A$3,IF(M9371=People!$B$2,People!$A$2,0))))</f>
        <v>Chuck Magee</v>
      </c>
      <c r="W9371" s="3" t="str">
        <f>IFERROR(INDEX(Returns!A:A,MATCH(B9371,Returns!B:B,0)),"No")</f>
        <v>No</v>
      </c>
    </row>
    <row r="9372" spans="1:23" x14ac:dyDescent="0.2">
      <c r="A9372" s="1">
        <v>9371</v>
      </c>
      <c r="B9372" t="s">
        <v>10630</v>
      </c>
      <c r="C9372" s="2">
        <v>42884</v>
      </c>
      <c r="D9372" s="2">
        <v>42886</v>
      </c>
      <c r="E9372" s="1" t="s">
        <v>170</v>
      </c>
      <c r="F9372" s="1" t="s">
        <v>5712</v>
      </c>
      <c r="G9372" s="1" t="s">
        <v>5713</v>
      </c>
      <c r="H9372" s="1" t="s">
        <v>38</v>
      </c>
      <c r="I9372" s="1" t="s">
        <v>25</v>
      </c>
      <c r="J9372" s="1" t="s">
        <v>439</v>
      </c>
      <c r="K9372" s="1" t="s">
        <v>440</v>
      </c>
      <c r="L9372" s="1">
        <v>43229</v>
      </c>
      <c r="M9372" s="1" t="s">
        <v>135</v>
      </c>
      <c r="N9372" s="1" t="s">
        <v>5800</v>
      </c>
      <c r="O9372" s="1" t="s">
        <v>30</v>
      </c>
      <c r="P9372" s="1" t="s">
        <v>60</v>
      </c>
      <c r="Q9372" s="1" t="s">
        <v>5801</v>
      </c>
      <c r="R9372" s="1">
        <v>41.568000000000005</v>
      </c>
      <c r="S9372" s="1">
        <v>4</v>
      </c>
      <c r="T9372" s="1">
        <v>0.2</v>
      </c>
      <c r="U9372" s="1">
        <v>-4.1568000000000023</v>
      </c>
      <c r="V9372" s="3" t="str">
        <f>IF(M9372=People!$B$5,People!$A$5,IF(M9372=People!$B$4,People!$A$4,IF(M9372=People!$B$3,People!$A$3,IF(M9372=People!$B$2,People!$A$2,0))))</f>
        <v>Chuck Magee</v>
      </c>
      <c r="W9372" s="3" t="str">
        <f>IFERROR(INDEX(Returns!A:A,MATCH(B9372,Returns!B:B,0)),"No")</f>
        <v>No</v>
      </c>
    </row>
    <row r="9373" spans="1:23" x14ac:dyDescent="0.2">
      <c r="A9373" s="1">
        <v>9372</v>
      </c>
      <c r="B9373" t="s">
        <v>10630</v>
      </c>
      <c r="C9373" s="2">
        <v>42884</v>
      </c>
      <c r="D9373" s="2">
        <v>42886</v>
      </c>
      <c r="E9373" s="1" t="s">
        <v>170</v>
      </c>
      <c r="F9373" s="1" t="s">
        <v>5712</v>
      </c>
      <c r="G9373" s="1" t="s">
        <v>5713</v>
      </c>
      <c r="H9373" s="1" t="s">
        <v>38</v>
      </c>
      <c r="I9373" s="1" t="s">
        <v>25</v>
      </c>
      <c r="J9373" s="1" t="s">
        <v>439</v>
      </c>
      <c r="K9373" s="1" t="s">
        <v>440</v>
      </c>
      <c r="L9373" s="1">
        <v>43229</v>
      </c>
      <c r="M9373" s="1" t="s">
        <v>135</v>
      </c>
      <c r="N9373" s="1" t="s">
        <v>342</v>
      </c>
      <c r="O9373" s="1" t="s">
        <v>30</v>
      </c>
      <c r="P9373" s="1" t="s">
        <v>34</v>
      </c>
      <c r="Q9373" s="1" t="s">
        <v>343</v>
      </c>
      <c r="R9373" s="1">
        <v>317.05799999999999</v>
      </c>
      <c r="S9373" s="1">
        <v>3</v>
      </c>
      <c r="T9373" s="1">
        <v>0.3</v>
      </c>
      <c r="U9373" s="1">
        <v>-86.058600000000013</v>
      </c>
      <c r="V9373" s="3" t="str">
        <f>IF(M9373=People!$B$5,People!$A$5,IF(M9373=People!$B$4,People!$A$4,IF(M9373=People!$B$3,People!$A$3,IF(M9373=People!$B$2,People!$A$2,0))))</f>
        <v>Chuck Magee</v>
      </c>
      <c r="W9373" s="3" t="str">
        <f>IFERROR(INDEX(Returns!A:A,MATCH(B9373,Returns!B:B,0)),"No")</f>
        <v>No</v>
      </c>
    </row>
    <row r="9374" spans="1:23" x14ac:dyDescent="0.2">
      <c r="A9374" s="1">
        <v>9373</v>
      </c>
      <c r="B9374" t="s">
        <v>10630</v>
      </c>
      <c r="C9374" s="2">
        <v>42884</v>
      </c>
      <c r="D9374" s="2">
        <v>42886</v>
      </c>
      <c r="E9374" s="1" t="s">
        <v>170</v>
      </c>
      <c r="F9374" s="1" t="s">
        <v>5712</v>
      </c>
      <c r="G9374" s="1" t="s">
        <v>5713</v>
      </c>
      <c r="H9374" s="1" t="s">
        <v>38</v>
      </c>
      <c r="I9374" s="1" t="s">
        <v>25</v>
      </c>
      <c r="J9374" s="1" t="s">
        <v>439</v>
      </c>
      <c r="K9374" s="1" t="s">
        <v>440</v>
      </c>
      <c r="L9374" s="1">
        <v>43229</v>
      </c>
      <c r="M9374" s="1" t="s">
        <v>135</v>
      </c>
      <c r="N9374" s="1" t="s">
        <v>507</v>
      </c>
      <c r="O9374" s="1" t="s">
        <v>43</v>
      </c>
      <c r="P9374" s="1" t="s">
        <v>242</v>
      </c>
      <c r="Q9374" s="1" t="s">
        <v>508</v>
      </c>
      <c r="R9374" s="1">
        <v>8.0399999999999991</v>
      </c>
      <c r="S9374" s="1">
        <v>5</v>
      </c>
      <c r="T9374" s="1">
        <v>0.2</v>
      </c>
      <c r="U9374" s="1">
        <v>2.9144999999999994</v>
      </c>
      <c r="V9374" s="3" t="str">
        <f>IF(M9374=People!$B$5,People!$A$5,IF(M9374=People!$B$4,People!$A$4,IF(M9374=People!$B$3,People!$A$3,IF(M9374=People!$B$2,People!$A$2,0))))</f>
        <v>Chuck Magee</v>
      </c>
      <c r="W9374" s="3" t="str">
        <f>IFERROR(INDEX(Returns!A:A,MATCH(B9374,Returns!B:B,0)),"No")</f>
        <v>No</v>
      </c>
    </row>
    <row r="9375" spans="1:23" x14ac:dyDescent="0.2">
      <c r="A9375" s="1">
        <v>9374</v>
      </c>
      <c r="B9375" t="s">
        <v>10631</v>
      </c>
      <c r="C9375" s="2">
        <v>43592</v>
      </c>
      <c r="D9375" s="2">
        <v>43596</v>
      </c>
      <c r="E9375" s="1" t="s">
        <v>46</v>
      </c>
      <c r="F9375" s="1" t="s">
        <v>1684</v>
      </c>
      <c r="G9375" s="1" t="s">
        <v>1685</v>
      </c>
      <c r="H9375" s="1" t="s">
        <v>24</v>
      </c>
      <c r="I9375" s="1" t="s">
        <v>25</v>
      </c>
      <c r="J9375" s="1" t="s">
        <v>532</v>
      </c>
      <c r="K9375" s="1" t="s">
        <v>40</v>
      </c>
      <c r="L9375" s="1">
        <v>91104</v>
      </c>
      <c r="M9375" s="1" t="s">
        <v>41</v>
      </c>
      <c r="N9375" s="1" t="s">
        <v>3007</v>
      </c>
      <c r="O9375" s="1" t="s">
        <v>66</v>
      </c>
      <c r="P9375" s="1" t="s">
        <v>67</v>
      </c>
      <c r="Q9375" s="1" t="s">
        <v>3008</v>
      </c>
      <c r="R9375" s="1">
        <v>419.94399999999996</v>
      </c>
      <c r="S9375" s="1">
        <v>7</v>
      </c>
      <c r="T9375" s="1">
        <v>0.2</v>
      </c>
      <c r="U9375" s="1">
        <v>52.492999999999967</v>
      </c>
      <c r="V9375" s="3" t="str">
        <f>IF(M9375=People!$B$5,People!$A$5,IF(M9375=People!$B$4,People!$A$4,IF(M9375=People!$B$3,People!$A$3,IF(M9375=People!$B$2,People!$A$2,0))))</f>
        <v>Anna Andreadi</v>
      </c>
      <c r="W9375" s="3" t="str">
        <f>IFERROR(INDEX(Returns!A:A,MATCH(B9375,Returns!B:B,0)),"No")</f>
        <v>No</v>
      </c>
    </row>
    <row r="9376" spans="1:23" x14ac:dyDescent="0.2">
      <c r="A9376" s="1">
        <v>9375</v>
      </c>
      <c r="B9376" t="s">
        <v>10632</v>
      </c>
      <c r="C9376" s="2">
        <v>43256</v>
      </c>
      <c r="D9376" s="2">
        <v>43260</v>
      </c>
      <c r="E9376" s="1" t="s">
        <v>46</v>
      </c>
      <c r="F9376" s="1" t="s">
        <v>307</v>
      </c>
      <c r="G9376" s="1" t="s">
        <v>308</v>
      </c>
      <c r="H9376" s="1" t="s">
        <v>38</v>
      </c>
      <c r="I9376" s="1" t="s">
        <v>25</v>
      </c>
      <c r="J9376" s="1" t="s">
        <v>88</v>
      </c>
      <c r="K9376" s="1" t="s">
        <v>89</v>
      </c>
      <c r="L9376" s="1">
        <v>98105</v>
      </c>
      <c r="M9376" s="1" t="s">
        <v>41</v>
      </c>
      <c r="N9376" s="1" t="s">
        <v>2256</v>
      </c>
      <c r="O9376" s="1" t="s">
        <v>43</v>
      </c>
      <c r="P9376" s="1" t="s">
        <v>512</v>
      </c>
      <c r="Q9376" s="1" t="s">
        <v>2257</v>
      </c>
      <c r="R9376" s="1">
        <v>61.38</v>
      </c>
      <c r="S9376" s="1">
        <v>6</v>
      </c>
      <c r="T9376" s="1">
        <v>0</v>
      </c>
      <c r="U9376" s="1">
        <v>15.958800000000004</v>
      </c>
      <c r="V9376" s="3" t="str">
        <f>IF(M9376=People!$B$5,People!$A$5,IF(M9376=People!$B$4,People!$A$4,IF(M9376=People!$B$3,People!$A$3,IF(M9376=People!$B$2,People!$A$2,0))))</f>
        <v>Anna Andreadi</v>
      </c>
      <c r="W9376" s="3" t="str">
        <f>IFERROR(INDEX(Returns!A:A,MATCH(B9376,Returns!B:B,0)),"No")</f>
        <v>No</v>
      </c>
    </row>
    <row r="9377" spans="1:23" x14ac:dyDescent="0.2">
      <c r="A9377" s="1">
        <v>9376</v>
      </c>
      <c r="B9377" t="s">
        <v>10633</v>
      </c>
      <c r="C9377" s="2">
        <v>43083</v>
      </c>
      <c r="D9377" s="2">
        <v>43088</v>
      </c>
      <c r="E9377" s="1" t="s">
        <v>21</v>
      </c>
      <c r="F9377" s="1" t="s">
        <v>1629</v>
      </c>
      <c r="G9377" s="1" t="s">
        <v>1630</v>
      </c>
      <c r="H9377" s="1" t="s">
        <v>24</v>
      </c>
      <c r="I9377" s="1" t="s">
        <v>25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3478</v>
      </c>
      <c r="O9377" s="1" t="s">
        <v>66</v>
      </c>
      <c r="P9377" s="1" t="s">
        <v>146</v>
      </c>
      <c r="Q9377" s="1" t="s">
        <v>3479</v>
      </c>
      <c r="R9377" s="1">
        <v>50</v>
      </c>
      <c r="S9377" s="1">
        <v>2</v>
      </c>
      <c r="T9377" s="1">
        <v>0</v>
      </c>
      <c r="U9377" s="1">
        <v>10.5</v>
      </c>
      <c r="V9377" s="3" t="str">
        <f>IF(M9377=People!$B$5,People!$A$5,IF(M9377=People!$B$4,People!$A$4,IF(M9377=People!$B$3,People!$A$3,IF(M9377=People!$B$2,People!$A$2,0))))</f>
        <v>Anna Andreadi</v>
      </c>
      <c r="W9377" s="3" t="str">
        <f>IFERROR(INDEX(Returns!A:A,MATCH(B9377,Returns!B:B,0)),"No")</f>
        <v>No</v>
      </c>
    </row>
    <row r="9378" spans="1:23" x14ac:dyDescent="0.2">
      <c r="A9378" s="1">
        <v>9377</v>
      </c>
      <c r="B9378" t="s">
        <v>10634</v>
      </c>
      <c r="C9378" s="2">
        <v>43824</v>
      </c>
      <c r="D9378" s="2">
        <v>43828</v>
      </c>
      <c r="E9378" s="1" t="s">
        <v>46</v>
      </c>
      <c r="F9378" s="1" t="s">
        <v>211</v>
      </c>
      <c r="G9378" s="1" t="s">
        <v>212</v>
      </c>
      <c r="H9378" s="1" t="s">
        <v>24</v>
      </c>
      <c r="I9378" s="1" t="s">
        <v>25</v>
      </c>
      <c r="J9378" s="1" t="s">
        <v>5899</v>
      </c>
      <c r="K9378" s="1" t="s">
        <v>693</v>
      </c>
      <c r="L9378" s="1">
        <v>7017</v>
      </c>
      <c r="M9378" s="1" t="s">
        <v>135</v>
      </c>
      <c r="N9378" s="1" t="s">
        <v>5275</v>
      </c>
      <c r="O9378" s="1" t="s">
        <v>66</v>
      </c>
      <c r="P9378" s="1" t="s">
        <v>146</v>
      </c>
      <c r="Q9378" s="1" t="s">
        <v>5276</v>
      </c>
      <c r="R9378" s="1">
        <v>31.799999999999997</v>
      </c>
      <c r="S9378" s="1">
        <v>3</v>
      </c>
      <c r="T9378" s="1">
        <v>0</v>
      </c>
      <c r="U9378" s="1">
        <v>13.674000000000003</v>
      </c>
      <c r="V9378" s="3" t="str">
        <f>IF(M9378=People!$B$5,People!$A$5,IF(M9378=People!$B$4,People!$A$4,IF(M9378=People!$B$3,People!$A$3,IF(M9378=People!$B$2,People!$A$2,0))))</f>
        <v>Chuck Magee</v>
      </c>
      <c r="W9378" s="3" t="str">
        <f>IFERROR(INDEX(Returns!A:A,MATCH(B9378,Returns!B:B,0)),"No")</f>
        <v>No</v>
      </c>
    </row>
    <row r="9379" spans="1:23" x14ac:dyDescent="0.2">
      <c r="A9379" s="1">
        <v>9378</v>
      </c>
      <c r="B9379" t="s">
        <v>10635</v>
      </c>
      <c r="C9379" s="2">
        <v>43816</v>
      </c>
      <c r="D9379" s="2">
        <v>43820</v>
      </c>
      <c r="E9379" s="1" t="s">
        <v>46</v>
      </c>
      <c r="F9379" s="1" t="s">
        <v>2245</v>
      </c>
      <c r="G9379" s="1" t="s">
        <v>2246</v>
      </c>
      <c r="H9379" s="1" t="s">
        <v>38</v>
      </c>
      <c r="I9379" s="1" t="s">
        <v>25</v>
      </c>
      <c r="J9379" s="1" t="s">
        <v>4720</v>
      </c>
      <c r="K9379" s="1" t="s">
        <v>105</v>
      </c>
      <c r="L9379" s="1">
        <v>54703</v>
      </c>
      <c r="M9379" s="1" t="s">
        <v>97</v>
      </c>
      <c r="N9379" s="1" t="s">
        <v>5029</v>
      </c>
      <c r="O9379" s="1" t="s">
        <v>43</v>
      </c>
      <c r="P9379" s="1" t="s">
        <v>55</v>
      </c>
      <c r="Q9379" s="1" t="s">
        <v>5030</v>
      </c>
      <c r="R9379" s="1">
        <v>32.56</v>
      </c>
      <c r="S9379" s="1">
        <v>2</v>
      </c>
      <c r="T9379" s="1">
        <v>0</v>
      </c>
      <c r="U9379" s="1">
        <v>8.465600000000002</v>
      </c>
      <c r="V9379" s="3" t="str">
        <f>IF(M9379=People!$B$5,People!$A$5,IF(M9379=People!$B$4,People!$A$4,IF(M9379=People!$B$3,People!$A$3,IF(M9379=People!$B$2,People!$A$2,0))))</f>
        <v>Kelly Williams</v>
      </c>
      <c r="W9379" s="3" t="str">
        <f>IFERROR(INDEX(Returns!A:A,MATCH(B9379,Returns!B:B,0)),"No")</f>
        <v>No</v>
      </c>
    </row>
    <row r="9380" spans="1:23" x14ac:dyDescent="0.2">
      <c r="A9380" s="1">
        <v>9379</v>
      </c>
      <c r="B9380" t="s">
        <v>10636</v>
      </c>
      <c r="C9380" s="2">
        <v>43230</v>
      </c>
      <c r="D9380" s="2">
        <v>43235</v>
      </c>
      <c r="E9380" s="1" t="s">
        <v>46</v>
      </c>
      <c r="F9380" s="1" t="s">
        <v>2978</v>
      </c>
      <c r="G9380" s="1" t="s">
        <v>2979</v>
      </c>
      <c r="H9380" s="1" t="s">
        <v>24</v>
      </c>
      <c r="I9380" s="1" t="s">
        <v>25</v>
      </c>
      <c r="J9380" s="1" t="s">
        <v>273</v>
      </c>
      <c r="K9380" s="1" t="s">
        <v>191</v>
      </c>
      <c r="L9380" s="1">
        <v>60610</v>
      </c>
      <c r="M9380" s="1" t="s">
        <v>97</v>
      </c>
      <c r="N9380" s="1" t="s">
        <v>5900</v>
      </c>
      <c r="O9380" s="1" t="s">
        <v>43</v>
      </c>
      <c r="P9380" s="1" t="s">
        <v>157</v>
      </c>
      <c r="Q9380" s="1" t="s">
        <v>5901</v>
      </c>
      <c r="R9380" s="1">
        <v>7.0720000000000001</v>
      </c>
      <c r="S9380" s="1">
        <v>2</v>
      </c>
      <c r="T9380" s="1">
        <v>0.2</v>
      </c>
      <c r="U9380" s="1">
        <v>2.3868</v>
      </c>
      <c r="V9380" s="3" t="str">
        <f>IF(M9380=People!$B$5,People!$A$5,IF(M9380=People!$B$4,People!$A$4,IF(M9380=People!$B$3,People!$A$3,IF(M9380=People!$B$2,People!$A$2,0))))</f>
        <v>Kelly Williams</v>
      </c>
      <c r="W9380" s="3" t="str">
        <f>IFERROR(INDEX(Returns!A:A,MATCH(B9380,Returns!B:B,0)),"No")</f>
        <v>No</v>
      </c>
    </row>
    <row r="9381" spans="1:23" x14ac:dyDescent="0.2">
      <c r="A9381" s="1">
        <v>9380</v>
      </c>
      <c r="B9381" t="s">
        <v>10637</v>
      </c>
      <c r="C9381" s="2">
        <v>42727</v>
      </c>
      <c r="D9381" s="2">
        <v>42731</v>
      </c>
      <c r="E9381" s="1" t="s">
        <v>21</v>
      </c>
      <c r="F9381" s="1" t="s">
        <v>848</v>
      </c>
      <c r="G9381" s="1" t="s">
        <v>849</v>
      </c>
      <c r="H9381" s="1" t="s">
        <v>24</v>
      </c>
      <c r="I9381" s="1" t="s">
        <v>25</v>
      </c>
      <c r="J9381" s="1" t="s">
        <v>790</v>
      </c>
      <c r="K9381" s="1" t="s">
        <v>50</v>
      </c>
      <c r="L9381" s="1">
        <v>33614</v>
      </c>
      <c r="M9381" s="1" t="s">
        <v>28</v>
      </c>
      <c r="N9381" s="1" t="s">
        <v>3968</v>
      </c>
      <c r="O9381" s="1" t="s">
        <v>43</v>
      </c>
      <c r="P9381" s="1" t="s">
        <v>84</v>
      </c>
      <c r="Q9381" s="1" t="s">
        <v>3969</v>
      </c>
      <c r="R9381" s="1">
        <v>45.527999999999999</v>
      </c>
      <c r="S9381" s="1">
        <v>3</v>
      </c>
      <c r="T9381" s="1">
        <v>0.2</v>
      </c>
      <c r="U9381" s="1">
        <v>15.934799999999997</v>
      </c>
      <c r="V9381" s="3" t="str">
        <f>IF(M9381=People!$B$5,People!$A$5,IF(M9381=People!$B$4,People!$A$4,IF(M9381=People!$B$3,People!$A$3,IF(M9381=People!$B$2,People!$A$2,0))))</f>
        <v>Cassandra Brandow</v>
      </c>
      <c r="W9381" s="3" t="str">
        <f>IFERROR(INDEX(Returns!A:A,MATCH(B9381,Returns!B:B,0)),"No")</f>
        <v>No</v>
      </c>
    </row>
    <row r="9382" spans="1:23" x14ac:dyDescent="0.2">
      <c r="A9382" s="1">
        <v>9381</v>
      </c>
      <c r="B9382" t="s">
        <v>10637</v>
      </c>
      <c r="C9382" s="2">
        <v>42727</v>
      </c>
      <c r="D9382" s="2">
        <v>42731</v>
      </c>
      <c r="E9382" s="1" t="s">
        <v>21</v>
      </c>
      <c r="F9382" s="1" t="s">
        <v>848</v>
      </c>
      <c r="G9382" s="1" t="s">
        <v>849</v>
      </c>
      <c r="H9382" s="1" t="s">
        <v>24</v>
      </c>
      <c r="I9382" s="1" t="s">
        <v>25</v>
      </c>
      <c r="J9382" s="1" t="s">
        <v>790</v>
      </c>
      <c r="K9382" s="1" t="s">
        <v>50</v>
      </c>
      <c r="L9382" s="1">
        <v>33614</v>
      </c>
      <c r="M9382" s="1" t="s">
        <v>28</v>
      </c>
      <c r="N9382" s="1" t="s">
        <v>631</v>
      </c>
      <c r="O9382" s="1" t="s">
        <v>30</v>
      </c>
      <c r="P9382" s="1" t="s">
        <v>34</v>
      </c>
      <c r="Q9382" s="1" t="s">
        <v>632</v>
      </c>
      <c r="R9382" s="1">
        <v>64.784000000000006</v>
      </c>
      <c r="S9382" s="1">
        <v>1</v>
      </c>
      <c r="T9382" s="1">
        <v>0.2</v>
      </c>
      <c r="U9382" s="1">
        <v>6.4784000000000042</v>
      </c>
      <c r="V9382" s="3" t="str">
        <f>IF(M9382=People!$B$5,People!$A$5,IF(M9382=People!$B$4,People!$A$4,IF(M9382=People!$B$3,People!$A$3,IF(M9382=People!$B$2,People!$A$2,0))))</f>
        <v>Cassandra Brandow</v>
      </c>
      <c r="W9382" s="3" t="str">
        <f>IFERROR(INDEX(Returns!A:A,MATCH(B9382,Returns!B:B,0)),"No")</f>
        <v>No</v>
      </c>
    </row>
    <row r="9383" spans="1:23" x14ac:dyDescent="0.2">
      <c r="A9383" s="1">
        <v>9382</v>
      </c>
      <c r="B9383" t="s">
        <v>10637</v>
      </c>
      <c r="C9383" s="2">
        <v>42727</v>
      </c>
      <c r="D9383" s="2">
        <v>42731</v>
      </c>
      <c r="E9383" s="1" t="s">
        <v>21</v>
      </c>
      <c r="F9383" s="1" t="s">
        <v>848</v>
      </c>
      <c r="G9383" s="1" t="s">
        <v>849</v>
      </c>
      <c r="H9383" s="1" t="s">
        <v>24</v>
      </c>
      <c r="I9383" s="1" t="s">
        <v>25</v>
      </c>
      <c r="J9383" s="1" t="s">
        <v>790</v>
      </c>
      <c r="K9383" s="1" t="s">
        <v>50</v>
      </c>
      <c r="L9383" s="1">
        <v>33614</v>
      </c>
      <c r="M9383" s="1" t="s">
        <v>28</v>
      </c>
      <c r="N9383" s="1" t="s">
        <v>3986</v>
      </c>
      <c r="O9383" s="1" t="s">
        <v>43</v>
      </c>
      <c r="P9383" s="1" t="s">
        <v>55</v>
      </c>
      <c r="Q9383" s="1" t="s">
        <v>3987</v>
      </c>
      <c r="R9383" s="1">
        <v>424.27200000000005</v>
      </c>
      <c r="S9383" s="1">
        <v>2</v>
      </c>
      <c r="T9383" s="1">
        <v>0.2</v>
      </c>
      <c r="U9383" s="1">
        <v>-10.60680000000005</v>
      </c>
      <c r="V9383" s="3" t="str">
        <f>IF(M9383=People!$B$5,People!$A$5,IF(M9383=People!$B$4,People!$A$4,IF(M9383=People!$B$3,People!$A$3,IF(M9383=People!$B$2,People!$A$2,0))))</f>
        <v>Cassandra Brandow</v>
      </c>
      <c r="W9383" s="3" t="str">
        <f>IFERROR(INDEX(Returns!A:A,MATCH(B9383,Returns!B:B,0)),"No")</f>
        <v>No</v>
      </c>
    </row>
    <row r="9384" spans="1:23" x14ac:dyDescent="0.2">
      <c r="A9384" s="1">
        <v>9383</v>
      </c>
      <c r="B9384" t="s">
        <v>10637</v>
      </c>
      <c r="C9384" s="2">
        <v>42727</v>
      </c>
      <c r="D9384" s="2">
        <v>42731</v>
      </c>
      <c r="E9384" s="1" t="s">
        <v>21</v>
      </c>
      <c r="F9384" s="1" t="s">
        <v>848</v>
      </c>
      <c r="G9384" s="1" t="s">
        <v>849</v>
      </c>
      <c r="H9384" s="1" t="s">
        <v>24</v>
      </c>
      <c r="I9384" s="1" t="s">
        <v>25</v>
      </c>
      <c r="J9384" s="1" t="s">
        <v>790</v>
      </c>
      <c r="K9384" s="1" t="s">
        <v>50</v>
      </c>
      <c r="L9384" s="1">
        <v>33614</v>
      </c>
      <c r="M9384" s="1" t="s">
        <v>28</v>
      </c>
      <c r="N9384" s="1" t="s">
        <v>259</v>
      </c>
      <c r="O9384" s="1" t="s">
        <v>43</v>
      </c>
      <c r="P9384" s="1" t="s">
        <v>63</v>
      </c>
      <c r="Q9384" s="1" t="s">
        <v>260</v>
      </c>
      <c r="R9384" s="1">
        <v>1.3440000000000001</v>
      </c>
      <c r="S9384" s="1">
        <v>1</v>
      </c>
      <c r="T9384" s="1">
        <v>0.2</v>
      </c>
      <c r="U9384" s="1">
        <v>0.504</v>
      </c>
      <c r="V9384" s="3" t="str">
        <f>IF(M9384=People!$B$5,People!$A$5,IF(M9384=People!$B$4,People!$A$4,IF(M9384=People!$B$3,People!$A$3,IF(M9384=People!$B$2,People!$A$2,0))))</f>
        <v>Cassandra Brandow</v>
      </c>
      <c r="W9384" s="3" t="str">
        <f>IFERROR(INDEX(Returns!A:A,MATCH(B9384,Returns!B:B,0)),"No")</f>
        <v>No</v>
      </c>
    </row>
    <row r="9385" spans="1:23" x14ac:dyDescent="0.2">
      <c r="A9385" s="1">
        <v>9384</v>
      </c>
      <c r="B9385" t="s">
        <v>10637</v>
      </c>
      <c r="C9385" s="2">
        <v>42727</v>
      </c>
      <c r="D9385" s="2">
        <v>42731</v>
      </c>
      <c r="E9385" s="1" t="s">
        <v>21</v>
      </c>
      <c r="F9385" s="1" t="s">
        <v>848</v>
      </c>
      <c r="G9385" s="1" t="s">
        <v>849</v>
      </c>
      <c r="H9385" s="1" t="s">
        <v>24</v>
      </c>
      <c r="I9385" s="1" t="s">
        <v>25</v>
      </c>
      <c r="J9385" s="1" t="s">
        <v>790</v>
      </c>
      <c r="K9385" s="1" t="s">
        <v>50</v>
      </c>
      <c r="L9385" s="1">
        <v>33614</v>
      </c>
      <c r="M9385" s="1" t="s">
        <v>28</v>
      </c>
      <c r="N9385" s="1" t="s">
        <v>3305</v>
      </c>
      <c r="O9385" s="1" t="s">
        <v>43</v>
      </c>
      <c r="P9385" s="1" t="s">
        <v>55</v>
      </c>
      <c r="Q9385" s="1" t="s">
        <v>3306</v>
      </c>
      <c r="R9385" s="1">
        <v>83.920000000000016</v>
      </c>
      <c r="S9385" s="1">
        <v>5</v>
      </c>
      <c r="T9385" s="1">
        <v>0.2</v>
      </c>
      <c r="U9385" s="1">
        <v>-1.049000000000003</v>
      </c>
      <c r="V9385" s="3" t="str">
        <f>IF(M9385=People!$B$5,People!$A$5,IF(M9385=People!$B$4,People!$A$4,IF(M9385=People!$B$3,People!$A$3,IF(M9385=People!$B$2,People!$A$2,0))))</f>
        <v>Cassandra Brandow</v>
      </c>
      <c r="W9385" s="3" t="str">
        <f>IFERROR(INDEX(Returns!A:A,MATCH(B9385,Returns!B:B,0)),"No")</f>
        <v>No</v>
      </c>
    </row>
    <row r="9386" spans="1:23" x14ac:dyDescent="0.2">
      <c r="A9386" s="1">
        <v>9385</v>
      </c>
      <c r="B9386" t="s">
        <v>10638</v>
      </c>
      <c r="C9386" s="2">
        <v>43688</v>
      </c>
      <c r="D9386" s="2">
        <v>43693</v>
      </c>
      <c r="E9386" s="1" t="s">
        <v>46</v>
      </c>
      <c r="F9386" s="1" t="s">
        <v>2260</v>
      </c>
      <c r="G9386" s="1" t="s">
        <v>2261</v>
      </c>
      <c r="H9386" s="1" t="s">
        <v>94</v>
      </c>
      <c r="I9386" s="1" t="s">
        <v>25</v>
      </c>
      <c r="J9386" s="1" t="s">
        <v>239</v>
      </c>
      <c r="K9386" s="1" t="s">
        <v>240</v>
      </c>
      <c r="L9386" s="1">
        <v>10009</v>
      </c>
      <c r="M9386" s="1" t="s">
        <v>135</v>
      </c>
      <c r="N9386" s="1" t="s">
        <v>1639</v>
      </c>
      <c r="O9386" s="1" t="s">
        <v>43</v>
      </c>
      <c r="P9386" s="1" t="s">
        <v>84</v>
      </c>
      <c r="Q9386" s="1" t="s">
        <v>1640</v>
      </c>
      <c r="R9386" s="1">
        <v>25.92</v>
      </c>
      <c r="S9386" s="1">
        <v>4</v>
      </c>
      <c r="T9386" s="1">
        <v>0</v>
      </c>
      <c r="U9386" s="1">
        <v>12.441600000000001</v>
      </c>
      <c r="V9386" s="3" t="str">
        <f>IF(M9386=People!$B$5,People!$A$5,IF(M9386=People!$B$4,People!$A$4,IF(M9386=People!$B$3,People!$A$3,IF(M9386=People!$B$2,People!$A$2,0))))</f>
        <v>Chuck Magee</v>
      </c>
      <c r="W9386" s="3" t="str">
        <f>IFERROR(INDEX(Returns!A:A,MATCH(B9386,Returns!B:B,0)),"No")</f>
        <v>No</v>
      </c>
    </row>
    <row r="9387" spans="1:23" x14ac:dyDescent="0.2">
      <c r="A9387" s="1">
        <v>9386</v>
      </c>
      <c r="B9387" t="s">
        <v>10639</v>
      </c>
      <c r="C9387" s="2">
        <v>43704</v>
      </c>
      <c r="D9387" s="2">
        <v>43708</v>
      </c>
      <c r="E9387" s="1" t="s">
        <v>46</v>
      </c>
      <c r="F9387" s="1" t="s">
        <v>1673</v>
      </c>
      <c r="G9387" s="1" t="s">
        <v>1674</v>
      </c>
      <c r="H9387" s="1" t="s">
        <v>24</v>
      </c>
      <c r="I9387" s="1" t="s">
        <v>25</v>
      </c>
      <c r="J9387" s="1" t="s">
        <v>1579</v>
      </c>
      <c r="K9387" s="1" t="s">
        <v>279</v>
      </c>
      <c r="L9387" s="1">
        <v>85204</v>
      </c>
      <c r="M9387" s="1" t="s">
        <v>41</v>
      </c>
      <c r="N9387" s="1" t="s">
        <v>3737</v>
      </c>
      <c r="O9387" s="1" t="s">
        <v>30</v>
      </c>
      <c r="P9387" s="1" t="s">
        <v>60</v>
      </c>
      <c r="Q9387" s="1" t="s">
        <v>3738</v>
      </c>
      <c r="R9387" s="1">
        <v>120.57600000000001</v>
      </c>
      <c r="S9387" s="1">
        <v>8</v>
      </c>
      <c r="T9387" s="1">
        <v>0.2</v>
      </c>
      <c r="U9387" s="1">
        <v>33.1584</v>
      </c>
      <c r="V9387" s="3" t="str">
        <f>IF(M9387=People!$B$5,People!$A$5,IF(M9387=People!$B$4,People!$A$4,IF(M9387=People!$B$3,People!$A$3,IF(M9387=People!$B$2,People!$A$2,0))))</f>
        <v>Anna Andreadi</v>
      </c>
      <c r="W9387" s="3" t="str">
        <f>IFERROR(INDEX(Returns!A:A,MATCH(B9387,Returns!B:B,0)),"No")</f>
        <v>No</v>
      </c>
    </row>
    <row r="9388" spans="1:23" x14ac:dyDescent="0.2">
      <c r="A9388" s="1">
        <v>9387</v>
      </c>
      <c r="B9388" t="s">
        <v>10640</v>
      </c>
      <c r="C9388" s="2">
        <v>43484</v>
      </c>
      <c r="D9388" s="2">
        <v>43488</v>
      </c>
      <c r="E9388" s="1" t="s">
        <v>46</v>
      </c>
      <c r="F9388" s="1" t="s">
        <v>3622</v>
      </c>
      <c r="G9388" s="1" t="s">
        <v>3623</v>
      </c>
      <c r="H9388" s="1" t="s">
        <v>24</v>
      </c>
      <c r="I9388" s="1" t="s">
        <v>25</v>
      </c>
      <c r="J9388" s="1" t="s">
        <v>1907</v>
      </c>
      <c r="K9388" s="1" t="s">
        <v>4115</v>
      </c>
      <c r="M9388" s="1" t="s">
        <v>135</v>
      </c>
      <c r="N9388" s="1" t="s">
        <v>1266</v>
      </c>
      <c r="O9388" s="1" t="s">
        <v>43</v>
      </c>
      <c r="P9388" s="1" t="s">
        <v>84</v>
      </c>
      <c r="Q9388" s="1" t="s">
        <v>1267</v>
      </c>
      <c r="R9388" s="1">
        <v>79.92</v>
      </c>
      <c r="S9388" s="1">
        <v>4</v>
      </c>
      <c r="T9388" s="1">
        <v>0</v>
      </c>
      <c r="U9388" s="1">
        <v>37.562399999999997</v>
      </c>
      <c r="V9388" s="3" t="str">
        <f>IF(M9388=People!$B$5,People!$A$5,IF(M9388=People!$B$4,People!$A$4,IF(M9388=People!$B$3,People!$A$3,IF(M9388=People!$B$2,People!$A$2,0))))</f>
        <v>Chuck Magee</v>
      </c>
      <c r="W9388" s="3" t="str">
        <f>IFERROR(INDEX(Returns!A:A,MATCH(B9388,Returns!B:B,0)),"No")</f>
        <v>No</v>
      </c>
    </row>
    <row r="9389" spans="1:23" x14ac:dyDescent="0.2">
      <c r="A9389" s="1">
        <v>9388</v>
      </c>
      <c r="B9389" t="s">
        <v>10640</v>
      </c>
      <c r="C9389" s="2">
        <v>43484</v>
      </c>
      <c r="D9389" s="2">
        <v>43488</v>
      </c>
      <c r="E9389" s="1" t="s">
        <v>46</v>
      </c>
      <c r="F9389" s="1" t="s">
        <v>3622</v>
      </c>
      <c r="G9389" s="1" t="s">
        <v>3623</v>
      </c>
      <c r="H9389" s="1" t="s">
        <v>24</v>
      </c>
      <c r="I9389" s="1" t="s">
        <v>25</v>
      </c>
      <c r="J9389" s="1" t="s">
        <v>1907</v>
      </c>
      <c r="K9389" s="1" t="s">
        <v>4115</v>
      </c>
      <c r="M9389" s="1" t="s">
        <v>135</v>
      </c>
      <c r="N9389" s="1" t="s">
        <v>1093</v>
      </c>
      <c r="O9389" s="1" t="s">
        <v>43</v>
      </c>
      <c r="P9389" s="1" t="s">
        <v>84</v>
      </c>
      <c r="Q9389" s="1" t="s">
        <v>1094</v>
      </c>
      <c r="R9389" s="1">
        <v>12.28</v>
      </c>
      <c r="S9389" s="1">
        <v>1</v>
      </c>
      <c r="T9389" s="1">
        <v>0</v>
      </c>
      <c r="U9389" s="1">
        <v>5.7715999999999994</v>
      </c>
      <c r="V9389" s="3" t="str">
        <f>IF(M9389=People!$B$5,People!$A$5,IF(M9389=People!$B$4,People!$A$4,IF(M9389=People!$B$3,People!$A$3,IF(M9389=People!$B$2,People!$A$2,0))))</f>
        <v>Chuck Magee</v>
      </c>
      <c r="W9389" s="3" t="str">
        <f>IFERROR(INDEX(Returns!A:A,MATCH(B9389,Returns!B:B,0)),"No")</f>
        <v>No</v>
      </c>
    </row>
    <row r="9390" spans="1:23" x14ac:dyDescent="0.2">
      <c r="A9390" s="1">
        <v>9389</v>
      </c>
      <c r="B9390" t="s">
        <v>10640</v>
      </c>
      <c r="C9390" s="2">
        <v>43484</v>
      </c>
      <c r="D9390" s="2">
        <v>43488</v>
      </c>
      <c r="E9390" s="1" t="s">
        <v>46</v>
      </c>
      <c r="F9390" s="1" t="s">
        <v>3622</v>
      </c>
      <c r="G9390" s="1" t="s">
        <v>3623</v>
      </c>
      <c r="H9390" s="1" t="s">
        <v>24</v>
      </c>
      <c r="I9390" s="1" t="s">
        <v>25</v>
      </c>
      <c r="J9390" s="1" t="s">
        <v>1907</v>
      </c>
      <c r="K9390" s="1" t="s">
        <v>4115</v>
      </c>
      <c r="M9390" s="1" t="s">
        <v>135</v>
      </c>
      <c r="N9390" s="1" t="s">
        <v>3591</v>
      </c>
      <c r="O9390" s="1" t="s">
        <v>43</v>
      </c>
      <c r="P9390" s="1" t="s">
        <v>73</v>
      </c>
      <c r="Q9390" s="1" t="s">
        <v>3592</v>
      </c>
      <c r="R9390" s="1">
        <v>542.93999999999994</v>
      </c>
      <c r="S9390" s="1">
        <v>3</v>
      </c>
      <c r="T9390" s="1">
        <v>0</v>
      </c>
      <c r="U9390" s="1">
        <v>152.02319999999997</v>
      </c>
      <c r="V9390" s="3" t="str">
        <f>IF(M9390=People!$B$5,People!$A$5,IF(M9390=People!$B$4,People!$A$4,IF(M9390=People!$B$3,People!$A$3,IF(M9390=People!$B$2,People!$A$2,0))))</f>
        <v>Chuck Magee</v>
      </c>
      <c r="W9390" s="3" t="str">
        <f>IFERROR(INDEX(Returns!A:A,MATCH(B9390,Returns!B:B,0)),"No")</f>
        <v>No</v>
      </c>
    </row>
    <row r="9391" spans="1:23" x14ac:dyDescent="0.2">
      <c r="A9391" s="1">
        <v>9390</v>
      </c>
      <c r="B9391" t="s">
        <v>10640</v>
      </c>
      <c r="C9391" s="2">
        <v>43484</v>
      </c>
      <c r="D9391" s="2">
        <v>43488</v>
      </c>
      <c r="E9391" s="1" t="s">
        <v>46</v>
      </c>
      <c r="F9391" s="1" t="s">
        <v>3622</v>
      </c>
      <c r="G9391" s="1" t="s">
        <v>3623</v>
      </c>
      <c r="H9391" s="1" t="s">
        <v>24</v>
      </c>
      <c r="I9391" s="1" t="s">
        <v>25</v>
      </c>
      <c r="J9391" s="1" t="s">
        <v>1907</v>
      </c>
      <c r="K9391" s="1" t="s">
        <v>4115</v>
      </c>
      <c r="M9391" s="1" t="s">
        <v>135</v>
      </c>
      <c r="N9391" s="1" t="s">
        <v>156</v>
      </c>
      <c r="O9391" s="1" t="s">
        <v>43</v>
      </c>
      <c r="P9391" s="1" t="s">
        <v>157</v>
      </c>
      <c r="Q9391" s="1" t="s">
        <v>158</v>
      </c>
      <c r="R9391" s="1">
        <v>2.04</v>
      </c>
      <c r="S9391" s="1">
        <v>1</v>
      </c>
      <c r="T9391" s="1">
        <v>0</v>
      </c>
      <c r="U9391" s="1">
        <v>0.95879999999999987</v>
      </c>
      <c r="V9391" s="3" t="str">
        <f>IF(M9391=People!$B$5,People!$A$5,IF(M9391=People!$B$4,People!$A$4,IF(M9391=People!$B$3,People!$A$3,IF(M9391=People!$B$2,People!$A$2,0))))</f>
        <v>Chuck Magee</v>
      </c>
      <c r="W9391" s="3" t="str">
        <f>IFERROR(INDEX(Returns!A:A,MATCH(B9391,Returns!B:B,0)),"No")</f>
        <v>No</v>
      </c>
    </row>
    <row r="9392" spans="1:23" x14ac:dyDescent="0.2">
      <c r="A9392" s="1">
        <v>9391</v>
      </c>
      <c r="B9392" t="s">
        <v>10641</v>
      </c>
      <c r="C9392" s="2">
        <v>42905</v>
      </c>
      <c r="D9392" s="2">
        <v>42910</v>
      </c>
      <c r="E9392" s="1" t="s">
        <v>46</v>
      </c>
      <c r="F9392" s="1" t="s">
        <v>3160</v>
      </c>
      <c r="G9392" s="1" t="s">
        <v>3161</v>
      </c>
      <c r="H9392" s="1" t="s">
        <v>94</v>
      </c>
      <c r="I9392" s="1" t="s">
        <v>25</v>
      </c>
      <c r="J9392" s="1" t="s">
        <v>167</v>
      </c>
      <c r="K9392" s="1" t="s">
        <v>96</v>
      </c>
      <c r="L9392" s="1">
        <v>77070</v>
      </c>
      <c r="M9392" s="1" t="s">
        <v>97</v>
      </c>
      <c r="N9392" s="1" t="s">
        <v>4111</v>
      </c>
      <c r="O9392" s="1" t="s">
        <v>43</v>
      </c>
      <c r="P9392" s="1" t="s">
        <v>55</v>
      </c>
      <c r="Q9392" s="1" t="s">
        <v>4112</v>
      </c>
      <c r="R9392" s="1">
        <v>228.92</v>
      </c>
      <c r="S9392" s="1">
        <v>5</v>
      </c>
      <c r="T9392" s="1">
        <v>0.2</v>
      </c>
      <c r="U9392" s="1">
        <v>14.307499999999997</v>
      </c>
      <c r="V9392" s="3" t="str">
        <f>IF(M9392=People!$B$5,People!$A$5,IF(M9392=People!$B$4,People!$A$4,IF(M9392=People!$B$3,People!$A$3,IF(M9392=People!$B$2,People!$A$2,0))))</f>
        <v>Kelly Williams</v>
      </c>
      <c r="W9392" s="3" t="str">
        <f>IFERROR(INDEX(Returns!A:A,MATCH(B9392,Returns!B:B,0)),"No")</f>
        <v>No</v>
      </c>
    </row>
    <row r="9393" spans="1:23" x14ac:dyDescent="0.2">
      <c r="A9393" s="1">
        <v>9392</v>
      </c>
      <c r="B9393" t="s">
        <v>10642</v>
      </c>
      <c r="C9393" s="2">
        <v>43537</v>
      </c>
      <c r="D9393" s="2">
        <v>43540</v>
      </c>
      <c r="E9393" s="1" t="s">
        <v>170</v>
      </c>
      <c r="F9393" s="1" t="s">
        <v>2750</v>
      </c>
      <c r="G9393" s="1" t="s">
        <v>2751</v>
      </c>
      <c r="H9393" s="1" t="s">
        <v>38</v>
      </c>
      <c r="I9393" s="1" t="s">
        <v>25</v>
      </c>
      <c r="J9393" s="1" t="s">
        <v>403</v>
      </c>
      <c r="K9393" s="1" t="s">
        <v>191</v>
      </c>
      <c r="L9393" s="1">
        <v>60505</v>
      </c>
      <c r="M9393" s="1" t="s">
        <v>97</v>
      </c>
      <c r="N9393" s="1" t="s">
        <v>2796</v>
      </c>
      <c r="O9393" s="1" t="s">
        <v>66</v>
      </c>
      <c r="P9393" s="1" t="s">
        <v>67</v>
      </c>
      <c r="Q9393" s="1" t="s">
        <v>2797</v>
      </c>
      <c r="R9393" s="1">
        <v>7.9920000000000009</v>
      </c>
      <c r="S9393" s="1">
        <v>1</v>
      </c>
      <c r="T9393" s="1">
        <v>0.2</v>
      </c>
      <c r="U9393" s="1">
        <v>2.5973999999999995</v>
      </c>
      <c r="V9393" s="3" t="str">
        <f>IF(M9393=People!$B$5,People!$A$5,IF(M9393=People!$B$4,People!$A$4,IF(M9393=People!$B$3,People!$A$3,IF(M9393=People!$B$2,People!$A$2,0))))</f>
        <v>Kelly Williams</v>
      </c>
      <c r="W9393" s="3" t="str">
        <f>IFERROR(INDEX(Returns!A:A,MATCH(B9393,Returns!B:B,0)),"No")</f>
        <v>No</v>
      </c>
    </row>
    <row r="9394" spans="1:23" x14ac:dyDescent="0.2">
      <c r="A9394" s="1">
        <v>9393</v>
      </c>
      <c r="B9394" t="s">
        <v>10643</v>
      </c>
      <c r="C9394" s="2">
        <v>43033</v>
      </c>
      <c r="D9394" s="2">
        <v>43033</v>
      </c>
      <c r="E9394" s="1" t="s">
        <v>1126</v>
      </c>
      <c r="F9394" s="1" t="s">
        <v>2607</v>
      </c>
      <c r="G9394" s="1" t="s">
        <v>2608</v>
      </c>
      <c r="H9394" s="1" t="s">
        <v>38</v>
      </c>
      <c r="I9394" s="1" t="s">
        <v>25</v>
      </c>
      <c r="J9394" s="1" t="s">
        <v>709</v>
      </c>
      <c r="K9394" s="1" t="s">
        <v>404</v>
      </c>
      <c r="L9394" s="1">
        <v>80219</v>
      </c>
      <c r="M9394" s="1" t="s">
        <v>41</v>
      </c>
      <c r="N9394" s="1" t="s">
        <v>4673</v>
      </c>
      <c r="O9394" s="1" t="s">
        <v>30</v>
      </c>
      <c r="P9394" s="1" t="s">
        <v>34</v>
      </c>
      <c r="Q9394" s="1" t="s">
        <v>4674</v>
      </c>
      <c r="R9394" s="1">
        <v>582.33600000000001</v>
      </c>
      <c r="S9394" s="1">
        <v>8</v>
      </c>
      <c r="T9394" s="1">
        <v>0.2</v>
      </c>
      <c r="U9394" s="1">
        <v>-29.116799999999955</v>
      </c>
      <c r="V9394" s="3" t="str">
        <f>IF(M9394=People!$B$5,People!$A$5,IF(M9394=People!$B$4,People!$A$4,IF(M9394=People!$B$3,People!$A$3,IF(M9394=People!$B$2,People!$A$2,0))))</f>
        <v>Anna Andreadi</v>
      </c>
      <c r="W9394" s="3" t="str">
        <f>IFERROR(INDEX(Returns!A:A,MATCH(B9394,Returns!B:B,0)),"No")</f>
        <v>No</v>
      </c>
    </row>
    <row r="9395" spans="1:23" x14ac:dyDescent="0.2">
      <c r="A9395" s="1">
        <v>9394</v>
      </c>
      <c r="B9395" t="s">
        <v>10644</v>
      </c>
      <c r="C9395" s="2">
        <v>42633</v>
      </c>
      <c r="D9395" s="2">
        <v>42636</v>
      </c>
      <c r="E9395" s="1" t="s">
        <v>170</v>
      </c>
      <c r="F9395" s="1" t="s">
        <v>4143</v>
      </c>
      <c r="G9395" s="1" t="s">
        <v>4144</v>
      </c>
      <c r="H9395" s="1" t="s">
        <v>24</v>
      </c>
      <c r="I9395" s="1" t="s">
        <v>25</v>
      </c>
      <c r="J9395" s="1" t="s">
        <v>239</v>
      </c>
      <c r="K9395" s="1" t="s">
        <v>240</v>
      </c>
      <c r="L9395" s="1">
        <v>10011</v>
      </c>
      <c r="M9395" s="1" t="s">
        <v>135</v>
      </c>
      <c r="N9395" s="1" t="s">
        <v>4980</v>
      </c>
      <c r="O9395" s="1" t="s">
        <v>66</v>
      </c>
      <c r="P9395" s="1" t="s">
        <v>67</v>
      </c>
      <c r="Q9395" s="1" t="s">
        <v>4981</v>
      </c>
      <c r="R9395" s="1">
        <v>629.94999999999993</v>
      </c>
      <c r="S9395" s="1">
        <v>5</v>
      </c>
      <c r="T9395" s="1">
        <v>0</v>
      </c>
      <c r="U9395" s="1">
        <v>157.48750000000001</v>
      </c>
      <c r="V9395" s="3" t="str">
        <f>IF(M9395=People!$B$5,People!$A$5,IF(M9395=People!$B$4,People!$A$4,IF(M9395=People!$B$3,People!$A$3,IF(M9395=People!$B$2,People!$A$2,0))))</f>
        <v>Chuck Magee</v>
      </c>
      <c r="W9395" s="3" t="str">
        <f>IFERROR(INDEX(Returns!A:A,MATCH(B9395,Returns!B:B,0)),"No")</f>
        <v>No</v>
      </c>
    </row>
    <row r="9396" spans="1:23" x14ac:dyDescent="0.2">
      <c r="A9396" s="1">
        <v>9395</v>
      </c>
      <c r="B9396" t="s">
        <v>10644</v>
      </c>
      <c r="C9396" s="2">
        <v>42633</v>
      </c>
      <c r="D9396" s="2">
        <v>42636</v>
      </c>
      <c r="E9396" s="1" t="s">
        <v>170</v>
      </c>
      <c r="F9396" s="1" t="s">
        <v>4143</v>
      </c>
      <c r="G9396" s="1" t="s">
        <v>4144</v>
      </c>
      <c r="H9396" s="1" t="s">
        <v>24</v>
      </c>
      <c r="I9396" s="1" t="s">
        <v>25</v>
      </c>
      <c r="J9396" s="1" t="s">
        <v>239</v>
      </c>
      <c r="K9396" s="1" t="s">
        <v>240</v>
      </c>
      <c r="L9396" s="1">
        <v>10011</v>
      </c>
      <c r="M9396" s="1" t="s">
        <v>135</v>
      </c>
      <c r="N9396" s="1" t="s">
        <v>2176</v>
      </c>
      <c r="O9396" s="1" t="s">
        <v>30</v>
      </c>
      <c r="P9396" s="1" t="s">
        <v>34</v>
      </c>
      <c r="Q9396" s="1" t="s">
        <v>2177</v>
      </c>
      <c r="R9396" s="1">
        <v>631.78200000000004</v>
      </c>
      <c r="S9396" s="1">
        <v>2</v>
      </c>
      <c r="T9396" s="1">
        <v>0.1</v>
      </c>
      <c r="U9396" s="1">
        <v>140.39599999999993</v>
      </c>
      <c r="V9396" s="3" t="str">
        <f>IF(M9396=People!$B$5,People!$A$5,IF(M9396=People!$B$4,People!$A$4,IF(M9396=People!$B$3,People!$A$3,IF(M9396=People!$B$2,People!$A$2,0))))</f>
        <v>Chuck Magee</v>
      </c>
      <c r="W9396" s="3" t="str">
        <f>IFERROR(INDEX(Returns!A:A,MATCH(B9396,Returns!B:B,0)),"No")</f>
        <v>No</v>
      </c>
    </row>
    <row r="9397" spans="1:23" x14ac:dyDescent="0.2">
      <c r="A9397" s="1">
        <v>9396</v>
      </c>
      <c r="B9397" t="s">
        <v>10644</v>
      </c>
      <c r="C9397" s="2">
        <v>42633</v>
      </c>
      <c r="D9397" s="2">
        <v>42636</v>
      </c>
      <c r="E9397" s="1" t="s">
        <v>170</v>
      </c>
      <c r="F9397" s="1" t="s">
        <v>4143</v>
      </c>
      <c r="G9397" s="1" t="s">
        <v>4144</v>
      </c>
      <c r="H9397" s="1" t="s">
        <v>24</v>
      </c>
      <c r="I9397" s="1" t="s">
        <v>25</v>
      </c>
      <c r="J9397" s="1" t="s">
        <v>239</v>
      </c>
      <c r="K9397" s="1" t="s">
        <v>240</v>
      </c>
      <c r="L9397" s="1">
        <v>10011</v>
      </c>
      <c r="M9397" s="1" t="s">
        <v>135</v>
      </c>
      <c r="N9397" s="1" t="s">
        <v>4000</v>
      </c>
      <c r="O9397" s="1" t="s">
        <v>30</v>
      </c>
      <c r="P9397" s="1" t="s">
        <v>31</v>
      </c>
      <c r="Q9397" s="1" t="s">
        <v>4001</v>
      </c>
      <c r="R9397" s="1">
        <v>801.5680000000001</v>
      </c>
      <c r="S9397" s="1">
        <v>2</v>
      </c>
      <c r="T9397" s="1">
        <v>0.2</v>
      </c>
      <c r="U9397" s="1">
        <v>-10.019600000000054</v>
      </c>
      <c r="V9397" s="3" t="str">
        <f>IF(M9397=People!$B$5,People!$A$5,IF(M9397=People!$B$4,People!$A$4,IF(M9397=People!$B$3,People!$A$3,IF(M9397=People!$B$2,People!$A$2,0))))</f>
        <v>Chuck Magee</v>
      </c>
      <c r="W9397" s="3" t="str">
        <f>IFERROR(INDEX(Returns!A:A,MATCH(B9397,Returns!B:B,0)),"No")</f>
        <v>No</v>
      </c>
    </row>
    <row r="9398" spans="1:23" x14ac:dyDescent="0.2">
      <c r="A9398" s="1">
        <v>9397</v>
      </c>
      <c r="B9398" t="s">
        <v>10644</v>
      </c>
      <c r="C9398" s="2">
        <v>42633</v>
      </c>
      <c r="D9398" s="2">
        <v>42636</v>
      </c>
      <c r="E9398" s="1" t="s">
        <v>170</v>
      </c>
      <c r="F9398" s="1" t="s">
        <v>4143</v>
      </c>
      <c r="G9398" s="1" t="s">
        <v>4144</v>
      </c>
      <c r="H9398" s="1" t="s">
        <v>24</v>
      </c>
      <c r="I9398" s="1" t="s">
        <v>25</v>
      </c>
      <c r="J9398" s="1" t="s">
        <v>239</v>
      </c>
      <c r="K9398" s="1" t="s">
        <v>240</v>
      </c>
      <c r="L9398" s="1">
        <v>10011</v>
      </c>
      <c r="M9398" s="1" t="s">
        <v>135</v>
      </c>
      <c r="N9398" s="1" t="s">
        <v>231</v>
      </c>
      <c r="O9398" s="1" t="s">
        <v>43</v>
      </c>
      <c r="P9398" s="1" t="s">
        <v>44</v>
      </c>
      <c r="Q9398" s="1" t="s">
        <v>232</v>
      </c>
      <c r="R9398" s="1">
        <v>75.179999999999993</v>
      </c>
      <c r="S9398" s="1">
        <v>6</v>
      </c>
      <c r="T9398" s="1">
        <v>0</v>
      </c>
      <c r="U9398" s="1">
        <v>35.334599999999995</v>
      </c>
      <c r="V9398" s="3" t="str">
        <f>IF(M9398=People!$B$5,People!$A$5,IF(M9398=People!$B$4,People!$A$4,IF(M9398=People!$B$3,People!$A$3,IF(M9398=People!$B$2,People!$A$2,0))))</f>
        <v>Chuck Magee</v>
      </c>
      <c r="W9398" s="3" t="str">
        <f>IFERROR(INDEX(Returns!A:A,MATCH(B9398,Returns!B:B,0)),"No")</f>
        <v>No</v>
      </c>
    </row>
    <row r="9399" spans="1:23" x14ac:dyDescent="0.2">
      <c r="A9399" s="1">
        <v>9398</v>
      </c>
      <c r="B9399" t="s">
        <v>10644</v>
      </c>
      <c r="C9399" s="2">
        <v>42633</v>
      </c>
      <c r="D9399" s="2">
        <v>42636</v>
      </c>
      <c r="E9399" s="1" t="s">
        <v>170</v>
      </c>
      <c r="F9399" s="1" t="s">
        <v>4143</v>
      </c>
      <c r="G9399" s="1" t="s">
        <v>4144</v>
      </c>
      <c r="H9399" s="1" t="s">
        <v>24</v>
      </c>
      <c r="I9399" s="1" t="s">
        <v>25</v>
      </c>
      <c r="J9399" s="1" t="s">
        <v>239</v>
      </c>
      <c r="K9399" s="1" t="s">
        <v>240</v>
      </c>
      <c r="L9399" s="1">
        <v>10011</v>
      </c>
      <c r="M9399" s="1" t="s">
        <v>135</v>
      </c>
      <c r="N9399" s="1" t="s">
        <v>4087</v>
      </c>
      <c r="O9399" s="1" t="s">
        <v>43</v>
      </c>
      <c r="P9399" s="1" t="s">
        <v>73</v>
      </c>
      <c r="Q9399" s="1" t="s">
        <v>4088</v>
      </c>
      <c r="R9399" s="1">
        <v>30.98</v>
      </c>
      <c r="S9399" s="1">
        <v>1</v>
      </c>
      <c r="T9399" s="1">
        <v>0</v>
      </c>
      <c r="U9399" s="1">
        <v>8.0548000000000002</v>
      </c>
      <c r="V9399" s="3" t="str">
        <f>IF(M9399=People!$B$5,People!$A$5,IF(M9399=People!$B$4,People!$A$4,IF(M9399=People!$B$3,People!$A$3,IF(M9399=People!$B$2,People!$A$2,0))))</f>
        <v>Chuck Magee</v>
      </c>
      <c r="W9399" s="3" t="str">
        <f>IFERROR(INDEX(Returns!A:A,MATCH(B9399,Returns!B:B,0)),"No")</f>
        <v>No</v>
      </c>
    </row>
    <row r="9400" spans="1:23" x14ac:dyDescent="0.2">
      <c r="A9400" s="1">
        <v>9399</v>
      </c>
      <c r="B9400" t="s">
        <v>10644</v>
      </c>
      <c r="C9400" s="2">
        <v>42633</v>
      </c>
      <c r="D9400" s="2">
        <v>42636</v>
      </c>
      <c r="E9400" s="1" t="s">
        <v>170</v>
      </c>
      <c r="F9400" s="1" t="s">
        <v>4143</v>
      </c>
      <c r="G9400" s="1" t="s">
        <v>4144</v>
      </c>
      <c r="H9400" s="1" t="s">
        <v>24</v>
      </c>
      <c r="I9400" s="1" t="s">
        <v>25</v>
      </c>
      <c r="J9400" s="1" t="s">
        <v>239</v>
      </c>
      <c r="K9400" s="1" t="s">
        <v>240</v>
      </c>
      <c r="L9400" s="1">
        <v>10011</v>
      </c>
      <c r="M9400" s="1" t="s">
        <v>135</v>
      </c>
      <c r="N9400" s="1" t="s">
        <v>4280</v>
      </c>
      <c r="O9400" s="1" t="s">
        <v>66</v>
      </c>
      <c r="P9400" s="1" t="s">
        <v>67</v>
      </c>
      <c r="Q9400" s="1" t="s">
        <v>4281</v>
      </c>
      <c r="R9400" s="1">
        <v>1349.91</v>
      </c>
      <c r="S9400" s="1">
        <v>9</v>
      </c>
      <c r="T9400" s="1">
        <v>0</v>
      </c>
      <c r="U9400" s="1">
        <v>661.45590000000004</v>
      </c>
      <c r="V9400" s="3" t="str">
        <f>IF(M9400=People!$B$5,People!$A$5,IF(M9400=People!$B$4,People!$A$4,IF(M9400=People!$B$3,People!$A$3,IF(M9400=People!$B$2,People!$A$2,0))))</f>
        <v>Chuck Magee</v>
      </c>
      <c r="W9400" s="3" t="str">
        <f>IFERROR(INDEX(Returns!A:A,MATCH(B9400,Returns!B:B,0)),"No")</f>
        <v>No</v>
      </c>
    </row>
    <row r="9401" spans="1:23" x14ac:dyDescent="0.2">
      <c r="A9401" s="1">
        <v>9400</v>
      </c>
      <c r="B9401" t="s">
        <v>10645</v>
      </c>
      <c r="C9401" s="2">
        <v>43415</v>
      </c>
      <c r="D9401" s="2">
        <v>43419</v>
      </c>
      <c r="E9401" s="1" t="s">
        <v>46</v>
      </c>
      <c r="F9401" s="1" t="s">
        <v>5902</v>
      </c>
      <c r="G9401" s="1" t="s">
        <v>5903</v>
      </c>
      <c r="H9401" s="1" t="s">
        <v>24</v>
      </c>
      <c r="I9401" s="1" t="s">
        <v>25</v>
      </c>
      <c r="J9401" s="1" t="s">
        <v>5904</v>
      </c>
      <c r="K9401" s="1" t="s">
        <v>191</v>
      </c>
      <c r="L9401" s="1">
        <v>60004</v>
      </c>
      <c r="M9401" s="1" t="s">
        <v>97</v>
      </c>
      <c r="N9401" s="1" t="s">
        <v>1676</v>
      </c>
      <c r="O9401" s="1" t="s">
        <v>43</v>
      </c>
      <c r="P9401" s="1" t="s">
        <v>63</v>
      </c>
      <c r="Q9401" s="1" t="s">
        <v>1677</v>
      </c>
      <c r="R9401" s="1">
        <v>14.111999999999998</v>
      </c>
      <c r="S9401" s="1">
        <v>6</v>
      </c>
      <c r="T9401" s="1">
        <v>0.2</v>
      </c>
      <c r="U9401" s="1">
        <v>1.2348000000000008</v>
      </c>
      <c r="V9401" s="3" t="str">
        <f>IF(M9401=People!$B$5,People!$A$5,IF(M9401=People!$B$4,People!$A$4,IF(M9401=People!$B$3,People!$A$3,IF(M9401=People!$B$2,People!$A$2,0))))</f>
        <v>Kelly Williams</v>
      </c>
      <c r="W9401" s="3" t="str">
        <f>IFERROR(INDEX(Returns!A:A,MATCH(B9401,Returns!B:B,0)),"No")</f>
        <v>No</v>
      </c>
    </row>
    <row r="9402" spans="1:23" x14ac:dyDescent="0.2">
      <c r="A9402" s="1">
        <v>9401</v>
      </c>
      <c r="B9402" t="s">
        <v>10646</v>
      </c>
      <c r="C9402" s="2">
        <v>42994</v>
      </c>
      <c r="D9402" s="2">
        <v>42999</v>
      </c>
      <c r="E9402" s="1" t="s">
        <v>46</v>
      </c>
      <c r="F9402" s="1" t="s">
        <v>1594</v>
      </c>
      <c r="G9402" s="1" t="s">
        <v>1595</v>
      </c>
      <c r="H9402" s="1" t="s">
        <v>24</v>
      </c>
      <c r="I9402" s="1" t="s">
        <v>25</v>
      </c>
      <c r="J9402" s="1" t="s">
        <v>4323</v>
      </c>
      <c r="K9402" s="1" t="s">
        <v>287</v>
      </c>
      <c r="L9402" s="1">
        <v>23602</v>
      </c>
      <c r="M9402" s="1" t="s">
        <v>28</v>
      </c>
      <c r="N9402" s="1" t="s">
        <v>2739</v>
      </c>
      <c r="O9402" s="1" t="s">
        <v>43</v>
      </c>
      <c r="P9402" s="1" t="s">
        <v>157</v>
      </c>
      <c r="Q9402" s="1" t="s">
        <v>590</v>
      </c>
      <c r="R9402" s="1">
        <v>31.12</v>
      </c>
      <c r="S9402" s="1">
        <v>4</v>
      </c>
      <c r="T9402" s="1">
        <v>0</v>
      </c>
      <c r="U9402" s="1">
        <v>14.6264</v>
      </c>
      <c r="V9402" s="3" t="str">
        <f>IF(M9402=People!$B$5,People!$A$5,IF(M9402=People!$B$4,People!$A$4,IF(M9402=People!$B$3,People!$A$3,IF(M9402=People!$B$2,People!$A$2,0))))</f>
        <v>Cassandra Brandow</v>
      </c>
      <c r="W9402" s="3" t="str">
        <f>IFERROR(INDEX(Returns!A:A,MATCH(B9402,Returns!B:B,0)),"No")</f>
        <v>No</v>
      </c>
    </row>
    <row r="9403" spans="1:23" x14ac:dyDescent="0.2">
      <c r="A9403" s="1">
        <v>9402</v>
      </c>
      <c r="B9403" t="s">
        <v>10647</v>
      </c>
      <c r="C9403" s="2">
        <v>42545</v>
      </c>
      <c r="D9403" s="2">
        <v>42549</v>
      </c>
      <c r="E9403" s="1" t="s">
        <v>46</v>
      </c>
      <c r="F9403" s="1" t="s">
        <v>1641</v>
      </c>
      <c r="G9403" s="1" t="s">
        <v>1642</v>
      </c>
      <c r="H9403" s="1" t="s">
        <v>24</v>
      </c>
      <c r="I9403" s="1" t="s">
        <v>25</v>
      </c>
      <c r="J9403" s="1" t="s">
        <v>1145</v>
      </c>
      <c r="K9403" s="1" t="s">
        <v>279</v>
      </c>
      <c r="L9403" s="1">
        <v>85705</v>
      </c>
      <c r="M9403" s="1" t="s">
        <v>41</v>
      </c>
      <c r="N9403" s="1" t="s">
        <v>5021</v>
      </c>
      <c r="O9403" s="1" t="s">
        <v>30</v>
      </c>
      <c r="P9403" s="1" t="s">
        <v>60</v>
      </c>
      <c r="Q9403" s="1" t="s">
        <v>5022</v>
      </c>
      <c r="R9403" s="1">
        <v>4.2720000000000002</v>
      </c>
      <c r="S9403" s="1">
        <v>2</v>
      </c>
      <c r="T9403" s="1">
        <v>0.2</v>
      </c>
      <c r="U9403" s="1">
        <v>0.96119999999999983</v>
      </c>
      <c r="V9403" s="3" t="str">
        <f>IF(M9403=People!$B$5,People!$A$5,IF(M9403=People!$B$4,People!$A$4,IF(M9403=People!$B$3,People!$A$3,IF(M9403=People!$B$2,People!$A$2,0))))</f>
        <v>Anna Andreadi</v>
      </c>
      <c r="W9403" s="3" t="str">
        <f>IFERROR(INDEX(Returns!A:A,MATCH(B9403,Returns!B:B,0)),"No")</f>
        <v>No</v>
      </c>
    </row>
    <row r="9404" spans="1:23" x14ac:dyDescent="0.2">
      <c r="A9404" s="1">
        <v>9403</v>
      </c>
      <c r="B9404" t="s">
        <v>10648</v>
      </c>
      <c r="C9404" s="2">
        <v>43324</v>
      </c>
      <c r="D9404" s="2">
        <v>43329</v>
      </c>
      <c r="E9404" s="1" t="s">
        <v>21</v>
      </c>
      <c r="F9404" s="1" t="s">
        <v>2909</v>
      </c>
      <c r="G9404" s="1" t="s">
        <v>2910</v>
      </c>
      <c r="H9404" s="1" t="s">
        <v>24</v>
      </c>
      <c r="I9404" s="1" t="s">
        <v>25</v>
      </c>
      <c r="J9404" s="1" t="s">
        <v>239</v>
      </c>
      <c r="K9404" s="1" t="s">
        <v>240</v>
      </c>
      <c r="L9404" s="1">
        <v>10024</v>
      </c>
      <c r="M9404" s="1" t="s">
        <v>135</v>
      </c>
      <c r="N9404" s="1" t="s">
        <v>2053</v>
      </c>
      <c r="O9404" s="1" t="s">
        <v>30</v>
      </c>
      <c r="P9404" s="1" t="s">
        <v>52</v>
      </c>
      <c r="Q9404" s="1" t="s">
        <v>2054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3" t="str">
        <f>IF(M9404=People!$B$5,People!$A$5,IF(M9404=People!$B$4,People!$A$4,IF(M9404=People!$B$3,People!$A$3,IF(M9404=People!$B$2,People!$A$2,0))))</f>
        <v>Chuck Magee</v>
      </c>
      <c r="W9404" s="3" t="str">
        <f>IFERROR(INDEX(Returns!A:A,MATCH(B9404,Returns!B:B,0)),"No")</f>
        <v>No</v>
      </c>
    </row>
    <row r="9405" spans="1:23" x14ac:dyDescent="0.2">
      <c r="A9405" s="1">
        <v>9404</v>
      </c>
      <c r="B9405" t="s">
        <v>10648</v>
      </c>
      <c r="C9405" s="2">
        <v>43324</v>
      </c>
      <c r="D9405" s="2">
        <v>43329</v>
      </c>
      <c r="E9405" s="1" t="s">
        <v>21</v>
      </c>
      <c r="F9405" s="1" t="s">
        <v>2909</v>
      </c>
      <c r="G9405" s="1" t="s">
        <v>2910</v>
      </c>
      <c r="H9405" s="1" t="s">
        <v>24</v>
      </c>
      <c r="I9405" s="1" t="s">
        <v>25</v>
      </c>
      <c r="J9405" s="1" t="s">
        <v>239</v>
      </c>
      <c r="K9405" s="1" t="s">
        <v>240</v>
      </c>
      <c r="L9405" s="1">
        <v>10024</v>
      </c>
      <c r="M9405" s="1" t="s">
        <v>135</v>
      </c>
      <c r="N9405" s="1" t="s">
        <v>3986</v>
      </c>
      <c r="O9405" s="1" t="s">
        <v>43</v>
      </c>
      <c r="P9405" s="1" t="s">
        <v>55</v>
      </c>
      <c r="Q9405" s="1" t="s">
        <v>3987</v>
      </c>
      <c r="R9405" s="1">
        <v>1591.02</v>
      </c>
      <c r="S9405" s="1">
        <v>6</v>
      </c>
      <c r="T9405" s="1">
        <v>0</v>
      </c>
      <c r="U9405" s="1">
        <v>286.38359999999989</v>
      </c>
      <c r="V9405" s="3" t="str">
        <f>IF(M9405=People!$B$5,People!$A$5,IF(M9405=People!$B$4,People!$A$4,IF(M9405=People!$B$3,People!$A$3,IF(M9405=People!$B$2,People!$A$2,0))))</f>
        <v>Chuck Magee</v>
      </c>
      <c r="W9405" s="3" t="str">
        <f>IFERROR(INDEX(Returns!A:A,MATCH(B9405,Returns!B:B,0)),"No")</f>
        <v>No</v>
      </c>
    </row>
    <row r="9406" spans="1:23" x14ac:dyDescent="0.2">
      <c r="A9406" s="1">
        <v>9405</v>
      </c>
      <c r="B9406" t="s">
        <v>10649</v>
      </c>
      <c r="C9406" s="2">
        <v>43568</v>
      </c>
      <c r="D9406" s="2">
        <v>43572</v>
      </c>
      <c r="E9406" s="1" t="s">
        <v>46</v>
      </c>
      <c r="F9406" s="1" t="s">
        <v>2245</v>
      </c>
      <c r="G9406" s="1" t="s">
        <v>2246</v>
      </c>
      <c r="H9406" s="1" t="s">
        <v>38</v>
      </c>
      <c r="I9406" s="1" t="s">
        <v>25</v>
      </c>
      <c r="J9406" s="1" t="s">
        <v>133</v>
      </c>
      <c r="K9406" s="1" t="s">
        <v>134</v>
      </c>
      <c r="L9406" s="1">
        <v>19134</v>
      </c>
      <c r="M9406" s="1" t="s">
        <v>135</v>
      </c>
      <c r="N9406" s="1" t="s">
        <v>3972</v>
      </c>
      <c r="O9406" s="1" t="s">
        <v>43</v>
      </c>
      <c r="P9406" s="1" t="s">
        <v>242</v>
      </c>
      <c r="Q9406" s="1" t="s">
        <v>3973</v>
      </c>
      <c r="R9406" s="1">
        <v>7.92</v>
      </c>
      <c r="S9406" s="1">
        <v>5</v>
      </c>
      <c r="T9406" s="1">
        <v>0.2</v>
      </c>
      <c r="U9406" s="1">
        <v>1.6829999999999994</v>
      </c>
      <c r="V9406" s="3" t="str">
        <f>IF(M9406=People!$B$5,People!$A$5,IF(M9406=People!$B$4,People!$A$4,IF(M9406=People!$B$3,People!$A$3,IF(M9406=People!$B$2,People!$A$2,0))))</f>
        <v>Chuck Magee</v>
      </c>
      <c r="W9406" s="3" t="str">
        <f>IFERROR(INDEX(Returns!A:A,MATCH(B9406,Returns!B:B,0)),"No")</f>
        <v>No</v>
      </c>
    </row>
    <row r="9407" spans="1:23" x14ac:dyDescent="0.2">
      <c r="A9407" s="1">
        <v>9406</v>
      </c>
      <c r="B9407" t="s">
        <v>10650</v>
      </c>
      <c r="C9407" s="2">
        <v>42443</v>
      </c>
      <c r="D9407" s="2">
        <v>42446</v>
      </c>
      <c r="E9407" s="1" t="s">
        <v>170</v>
      </c>
      <c r="F9407" s="1" t="s">
        <v>389</v>
      </c>
      <c r="G9407" s="1" t="s">
        <v>390</v>
      </c>
      <c r="H9407" s="1" t="s">
        <v>94</v>
      </c>
      <c r="I9407" s="1" t="s">
        <v>25</v>
      </c>
      <c r="J9407" s="1" t="s">
        <v>273</v>
      </c>
      <c r="K9407" s="1" t="s">
        <v>191</v>
      </c>
      <c r="L9407" s="1">
        <v>60653</v>
      </c>
      <c r="M9407" s="1" t="s">
        <v>97</v>
      </c>
      <c r="N9407" s="1" t="s">
        <v>4526</v>
      </c>
      <c r="O9407" s="1" t="s">
        <v>66</v>
      </c>
      <c r="P9407" s="1" t="s">
        <v>601</v>
      </c>
      <c r="Q9407" s="1" t="s">
        <v>4527</v>
      </c>
      <c r="R9407" s="1">
        <v>574.91</v>
      </c>
      <c r="S9407" s="1">
        <v>2</v>
      </c>
      <c r="T9407" s="1">
        <v>0.3</v>
      </c>
      <c r="U9407" s="1">
        <v>156.04699999999997</v>
      </c>
      <c r="V9407" s="3" t="str">
        <f>IF(M9407=People!$B$5,People!$A$5,IF(M9407=People!$B$4,People!$A$4,IF(M9407=People!$B$3,People!$A$3,IF(M9407=People!$B$2,People!$A$2,0))))</f>
        <v>Kelly Williams</v>
      </c>
      <c r="W9407" s="3" t="str">
        <f>IFERROR(INDEX(Returns!A:A,MATCH(B9407,Returns!B:B,0)),"No")</f>
        <v>No</v>
      </c>
    </row>
    <row r="9408" spans="1:23" x14ac:dyDescent="0.2">
      <c r="A9408" s="1">
        <v>9407</v>
      </c>
      <c r="B9408" t="s">
        <v>10650</v>
      </c>
      <c r="C9408" s="2">
        <v>42443</v>
      </c>
      <c r="D9408" s="2">
        <v>42446</v>
      </c>
      <c r="E9408" s="1" t="s">
        <v>170</v>
      </c>
      <c r="F9408" s="1" t="s">
        <v>389</v>
      </c>
      <c r="G9408" s="1" t="s">
        <v>390</v>
      </c>
      <c r="H9408" s="1" t="s">
        <v>94</v>
      </c>
      <c r="I9408" s="1" t="s">
        <v>25</v>
      </c>
      <c r="J9408" s="1" t="s">
        <v>273</v>
      </c>
      <c r="K9408" s="1" t="s">
        <v>191</v>
      </c>
      <c r="L9408" s="1">
        <v>60653</v>
      </c>
      <c r="M9408" s="1" t="s">
        <v>97</v>
      </c>
      <c r="N9408" s="1" t="s">
        <v>5528</v>
      </c>
      <c r="O9408" s="1" t="s">
        <v>43</v>
      </c>
      <c r="P9408" s="1" t="s">
        <v>84</v>
      </c>
      <c r="Q9408" s="1" t="s">
        <v>5529</v>
      </c>
      <c r="R9408" s="1">
        <v>8.4480000000000004</v>
      </c>
      <c r="S9408" s="1">
        <v>2</v>
      </c>
      <c r="T9408" s="1">
        <v>0.2</v>
      </c>
      <c r="U9408" s="1">
        <v>2.6399999999999997</v>
      </c>
      <c r="V9408" s="3" t="str">
        <f>IF(M9408=People!$B$5,People!$A$5,IF(M9408=People!$B$4,People!$A$4,IF(M9408=People!$B$3,People!$A$3,IF(M9408=People!$B$2,People!$A$2,0))))</f>
        <v>Kelly Williams</v>
      </c>
      <c r="W9408" s="3" t="str">
        <f>IFERROR(INDEX(Returns!A:A,MATCH(B9408,Returns!B:B,0)),"No")</f>
        <v>No</v>
      </c>
    </row>
    <row r="9409" spans="1:23" x14ac:dyDescent="0.2">
      <c r="A9409" s="1">
        <v>9408</v>
      </c>
      <c r="B9409" t="s">
        <v>10651</v>
      </c>
      <c r="C9409" s="2">
        <v>43730</v>
      </c>
      <c r="D9409" s="2">
        <v>43732</v>
      </c>
      <c r="E9409" s="1" t="s">
        <v>21</v>
      </c>
      <c r="F9409" s="1" t="s">
        <v>714</v>
      </c>
      <c r="G9409" s="1" t="s">
        <v>715</v>
      </c>
      <c r="H9409" s="1" t="s">
        <v>24</v>
      </c>
      <c r="I9409" s="1" t="s">
        <v>25</v>
      </c>
      <c r="J9409" s="1" t="s">
        <v>239</v>
      </c>
      <c r="K9409" s="1" t="s">
        <v>240</v>
      </c>
      <c r="L9409" s="1">
        <v>10035</v>
      </c>
      <c r="M9409" s="1" t="s">
        <v>135</v>
      </c>
      <c r="N9409" s="1" t="s">
        <v>3860</v>
      </c>
      <c r="O9409" s="1" t="s">
        <v>66</v>
      </c>
      <c r="P9409" s="1" t="s">
        <v>146</v>
      </c>
      <c r="Q9409" s="1" t="s">
        <v>3861</v>
      </c>
      <c r="R9409" s="1">
        <v>1071</v>
      </c>
      <c r="S9409" s="1">
        <v>9</v>
      </c>
      <c r="T9409" s="1">
        <v>0</v>
      </c>
      <c r="U9409" s="1">
        <v>171.36000000000007</v>
      </c>
      <c r="V9409" s="3" t="str">
        <f>IF(M9409=People!$B$5,People!$A$5,IF(M9409=People!$B$4,People!$A$4,IF(M9409=People!$B$3,People!$A$3,IF(M9409=People!$B$2,People!$A$2,0))))</f>
        <v>Chuck Magee</v>
      </c>
      <c r="W9409" s="3" t="str">
        <f>IFERROR(INDEX(Returns!A:A,MATCH(B9409,Returns!B:B,0)),"No")</f>
        <v>No</v>
      </c>
    </row>
    <row r="9410" spans="1:23" x14ac:dyDescent="0.2">
      <c r="A9410" s="1">
        <v>9409</v>
      </c>
      <c r="B9410" t="s">
        <v>10651</v>
      </c>
      <c r="C9410" s="2">
        <v>43730</v>
      </c>
      <c r="D9410" s="2">
        <v>43732</v>
      </c>
      <c r="E9410" s="1" t="s">
        <v>21</v>
      </c>
      <c r="F9410" s="1" t="s">
        <v>714</v>
      </c>
      <c r="G9410" s="1" t="s">
        <v>715</v>
      </c>
      <c r="H9410" s="1" t="s">
        <v>24</v>
      </c>
      <c r="I9410" s="1" t="s">
        <v>25</v>
      </c>
      <c r="J9410" s="1" t="s">
        <v>239</v>
      </c>
      <c r="K9410" s="1" t="s">
        <v>240</v>
      </c>
      <c r="L9410" s="1">
        <v>10035</v>
      </c>
      <c r="M9410" s="1" t="s">
        <v>135</v>
      </c>
      <c r="N9410" s="1" t="s">
        <v>1487</v>
      </c>
      <c r="O9410" s="1" t="s">
        <v>30</v>
      </c>
      <c r="P9410" s="1" t="s">
        <v>60</v>
      </c>
      <c r="Q9410" s="1" t="s">
        <v>5506</v>
      </c>
      <c r="R9410" s="1">
        <v>12.07</v>
      </c>
      <c r="S9410" s="1">
        <v>1</v>
      </c>
      <c r="T9410" s="1">
        <v>0</v>
      </c>
      <c r="U9410" s="1">
        <v>3.9831000000000003</v>
      </c>
      <c r="V9410" s="3" t="str">
        <f>IF(M9410=People!$B$5,People!$A$5,IF(M9410=People!$B$4,People!$A$4,IF(M9410=People!$B$3,People!$A$3,IF(M9410=People!$B$2,People!$A$2,0))))</f>
        <v>Chuck Magee</v>
      </c>
      <c r="W9410" s="3" t="str">
        <f>IFERROR(INDEX(Returns!A:A,MATCH(B9410,Returns!B:B,0)),"No")</f>
        <v>No</v>
      </c>
    </row>
    <row r="9411" spans="1:23" x14ac:dyDescent="0.2">
      <c r="A9411" s="1">
        <v>9410</v>
      </c>
      <c r="B9411" t="s">
        <v>10652</v>
      </c>
      <c r="C9411" s="2">
        <v>43809</v>
      </c>
      <c r="D9411" s="2">
        <v>43812</v>
      </c>
      <c r="E9411" s="1" t="s">
        <v>170</v>
      </c>
      <c r="F9411" s="1" t="s">
        <v>4023</v>
      </c>
      <c r="G9411" s="1" t="s">
        <v>4024</v>
      </c>
      <c r="H9411" s="1" t="s">
        <v>24</v>
      </c>
      <c r="I9411" s="1" t="s">
        <v>25</v>
      </c>
      <c r="J9411" s="1" t="s">
        <v>133</v>
      </c>
      <c r="K9411" s="1" t="s">
        <v>134</v>
      </c>
      <c r="L9411" s="1">
        <v>19143</v>
      </c>
      <c r="M9411" s="1" t="s">
        <v>135</v>
      </c>
      <c r="N9411" s="1" t="s">
        <v>2110</v>
      </c>
      <c r="O9411" s="1" t="s">
        <v>43</v>
      </c>
      <c r="P9411" s="1" t="s">
        <v>70</v>
      </c>
      <c r="Q9411" s="1" t="s">
        <v>2111</v>
      </c>
      <c r="R9411" s="1">
        <v>3.2730000000000006</v>
      </c>
      <c r="S9411" s="1">
        <v>1</v>
      </c>
      <c r="T9411" s="1">
        <v>0.7</v>
      </c>
      <c r="U9411" s="1">
        <v>-2.5092999999999996</v>
      </c>
      <c r="V9411" s="3" t="str">
        <f>IF(M9411=People!$B$5,People!$A$5,IF(M9411=People!$B$4,People!$A$4,IF(M9411=People!$B$3,People!$A$3,IF(M9411=People!$B$2,People!$A$2,0))))</f>
        <v>Chuck Magee</v>
      </c>
      <c r="W9411" s="3" t="str">
        <f>IFERROR(INDEX(Returns!A:A,MATCH(B9411,Returns!B:B,0)),"No")</f>
        <v>No</v>
      </c>
    </row>
    <row r="9412" spans="1:23" x14ac:dyDescent="0.2">
      <c r="A9412" s="1">
        <v>9411</v>
      </c>
      <c r="B9412" t="s">
        <v>10652</v>
      </c>
      <c r="C9412" s="2">
        <v>43809</v>
      </c>
      <c r="D9412" s="2">
        <v>43812</v>
      </c>
      <c r="E9412" s="1" t="s">
        <v>170</v>
      </c>
      <c r="F9412" s="1" t="s">
        <v>4023</v>
      </c>
      <c r="G9412" s="1" t="s">
        <v>4024</v>
      </c>
      <c r="H9412" s="1" t="s">
        <v>24</v>
      </c>
      <c r="I9412" s="1" t="s">
        <v>25</v>
      </c>
      <c r="J9412" s="1" t="s">
        <v>133</v>
      </c>
      <c r="K9412" s="1" t="s">
        <v>134</v>
      </c>
      <c r="L9412" s="1">
        <v>19143</v>
      </c>
      <c r="M9412" s="1" t="s">
        <v>135</v>
      </c>
      <c r="N9412" s="1" t="s">
        <v>1686</v>
      </c>
      <c r="O9412" s="1" t="s">
        <v>30</v>
      </c>
      <c r="P9412" s="1" t="s">
        <v>60</v>
      </c>
      <c r="Q9412" s="1" t="s">
        <v>1687</v>
      </c>
      <c r="R9412" s="1">
        <v>87.92</v>
      </c>
      <c r="S9412" s="1">
        <v>5</v>
      </c>
      <c r="T9412" s="1">
        <v>0.2</v>
      </c>
      <c r="U9412" s="1">
        <v>15.385999999999999</v>
      </c>
      <c r="V9412" s="3" t="str">
        <f>IF(M9412=People!$B$5,People!$A$5,IF(M9412=People!$B$4,People!$A$4,IF(M9412=People!$B$3,People!$A$3,IF(M9412=People!$B$2,People!$A$2,0))))</f>
        <v>Chuck Magee</v>
      </c>
      <c r="W9412" s="3" t="str">
        <f>IFERROR(INDEX(Returns!A:A,MATCH(B9412,Returns!B:B,0)),"No")</f>
        <v>No</v>
      </c>
    </row>
    <row r="9413" spans="1:23" x14ac:dyDescent="0.2">
      <c r="A9413" s="1">
        <v>9412</v>
      </c>
      <c r="B9413" t="s">
        <v>10653</v>
      </c>
      <c r="C9413" s="2">
        <v>43169</v>
      </c>
      <c r="D9413" s="2">
        <v>43173</v>
      </c>
      <c r="E9413" s="1" t="s">
        <v>21</v>
      </c>
      <c r="F9413" s="1" t="s">
        <v>1408</v>
      </c>
      <c r="G9413" s="1" t="s">
        <v>1409</v>
      </c>
      <c r="H9413" s="1" t="s">
        <v>38</v>
      </c>
      <c r="I9413" s="1" t="s">
        <v>25</v>
      </c>
      <c r="J9413" s="1" t="s">
        <v>3253</v>
      </c>
      <c r="K9413" s="1" t="s">
        <v>279</v>
      </c>
      <c r="L9413" s="1">
        <v>85301</v>
      </c>
      <c r="M9413" s="1" t="s">
        <v>41</v>
      </c>
      <c r="N9413" s="1" t="s">
        <v>1780</v>
      </c>
      <c r="O9413" s="1" t="s">
        <v>43</v>
      </c>
      <c r="P9413" s="1" t="s">
        <v>55</v>
      </c>
      <c r="Q9413" s="1" t="s">
        <v>1781</v>
      </c>
      <c r="R9413" s="1">
        <v>104.69600000000001</v>
      </c>
      <c r="S9413" s="1">
        <v>1</v>
      </c>
      <c r="T9413" s="1">
        <v>0.2</v>
      </c>
      <c r="U9413" s="1">
        <v>6.5434999999999981</v>
      </c>
      <c r="V9413" s="3" t="str">
        <f>IF(M9413=People!$B$5,People!$A$5,IF(M9413=People!$B$4,People!$A$4,IF(M9413=People!$B$3,People!$A$3,IF(M9413=People!$B$2,People!$A$2,0))))</f>
        <v>Anna Andreadi</v>
      </c>
      <c r="W9413" s="3" t="str">
        <f>IFERROR(INDEX(Returns!A:A,MATCH(B9413,Returns!B:B,0)),"No")</f>
        <v>No</v>
      </c>
    </row>
    <row r="9414" spans="1:23" x14ac:dyDescent="0.2">
      <c r="A9414" s="1">
        <v>9413</v>
      </c>
      <c r="B9414" t="s">
        <v>10654</v>
      </c>
      <c r="C9414" s="2">
        <v>42762</v>
      </c>
      <c r="D9414" s="2">
        <v>42764</v>
      </c>
      <c r="E9414" s="1" t="s">
        <v>170</v>
      </c>
      <c r="F9414" s="1" t="s">
        <v>1827</v>
      </c>
      <c r="G9414" s="1" t="s">
        <v>1828</v>
      </c>
      <c r="H9414" s="1" t="s">
        <v>24</v>
      </c>
      <c r="I9414" s="1" t="s">
        <v>25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1618</v>
      </c>
      <c r="O9414" s="1" t="s">
        <v>30</v>
      </c>
      <c r="P9414" s="1" t="s">
        <v>34</v>
      </c>
      <c r="Q9414" s="1" t="s">
        <v>1619</v>
      </c>
      <c r="R9414" s="1">
        <v>2803.92</v>
      </c>
      <c r="S9414" s="1">
        <v>5</v>
      </c>
      <c r="T9414" s="1">
        <v>0.2</v>
      </c>
      <c r="U9414" s="1">
        <v>0</v>
      </c>
      <c r="V9414" s="3" t="str">
        <f>IF(M9414=People!$B$5,People!$A$5,IF(M9414=People!$B$4,People!$A$4,IF(M9414=People!$B$3,People!$A$3,IF(M9414=People!$B$2,People!$A$2,0))))</f>
        <v>Anna Andreadi</v>
      </c>
      <c r="W9414" s="3" t="str">
        <f>IFERROR(INDEX(Returns!A:A,MATCH(B9414,Returns!B:B,0)),"No")</f>
        <v>No</v>
      </c>
    </row>
    <row r="9415" spans="1:23" x14ac:dyDescent="0.2">
      <c r="A9415" s="1">
        <v>9414</v>
      </c>
      <c r="B9415" t="s">
        <v>10655</v>
      </c>
      <c r="C9415" s="2">
        <v>43369</v>
      </c>
      <c r="D9415" s="2">
        <v>43370</v>
      </c>
      <c r="E9415" s="1" t="s">
        <v>170</v>
      </c>
      <c r="F9415" s="1" t="s">
        <v>4095</v>
      </c>
      <c r="G9415" s="1" t="s">
        <v>4096</v>
      </c>
      <c r="H9415" s="1" t="s">
        <v>38</v>
      </c>
      <c r="I9415" s="1" t="s">
        <v>25</v>
      </c>
      <c r="J9415" s="1" t="s">
        <v>167</v>
      </c>
      <c r="K9415" s="1" t="s">
        <v>96</v>
      </c>
      <c r="L9415" s="1">
        <v>77041</v>
      </c>
      <c r="M9415" s="1" t="s">
        <v>97</v>
      </c>
      <c r="N9415" s="1" t="s">
        <v>2699</v>
      </c>
      <c r="O9415" s="1" t="s">
        <v>43</v>
      </c>
      <c r="P9415" s="1" t="s">
        <v>70</v>
      </c>
      <c r="Q9415" s="1" t="s">
        <v>2700</v>
      </c>
      <c r="R9415" s="1">
        <v>6.8159999999999981</v>
      </c>
      <c r="S9415" s="1">
        <v>2</v>
      </c>
      <c r="T9415" s="1">
        <v>0.8</v>
      </c>
      <c r="U9415" s="1">
        <v>-11.587200000000003</v>
      </c>
      <c r="V9415" s="3" t="str">
        <f>IF(M9415=People!$B$5,People!$A$5,IF(M9415=People!$B$4,People!$A$4,IF(M9415=People!$B$3,People!$A$3,IF(M9415=People!$B$2,People!$A$2,0))))</f>
        <v>Kelly Williams</v>
      </c>
      <c r="W9415" s="3" t="str">
        <f>IFERROR(INDEX(Returns!A:A,MATCH(B9415,Returns!B:B,0)),"No")</f>
        <v>No</v>
      </c>
    </row>
    <row r="9416" spans="1:23" x14ac:dyDescent="0.2">
      <c r="A9416" s="1">
        <v>9415</v>
      </c>
      <c r="B9416" t="s">
        <v>10656</v>
      </c>
      <c r="C9416" s="2">
        <v>43026</v>
      </c>
      <c r="D9416" s="2">
        <v>43030</v>
      </c>
      <c r="E9416" s="1" t="s">
        <v>46</v>
      </c>
      <c r="F9416" s="1" t="s">
        <v>3774</v>
      </c>
      <c r="G9416" s="1" t="s">
        <v>3775</v>
      </c>
      <c r="H9416" s="1" t="s">
        <v>24</v>
      </c>
      <c r="I9416" s="1" t="s">
        <v>25</v>
      </c>
      <c r="J9416" s="1" t="s">
        <v>88</v>
      </c>
      <c r="K9416" s="1" t="s">
        <v>89</v>
      </c>
      <c r="L9416" s="1">
        <v>98115</v>
      </c>
      <c r="M9416" s="1" t="s">
        <v>41</v>
      </c>
      <c r="N9416" s="1" t="s">
        <v>5754</v>
      </c>
      <c r="O9416" s="1" t="s">
        <v>66</v>
      </c>
      <c r="P9416" s="1" t="s">
        <v>67</v>
      </c>
      <c r="Q9416" s="1" t="s">
        <v>5755</v>
      </c>
      <c r="R9416" s="1">
        <v>249.58400000000003</v>
      </c>
      <c r="S9416" s="1">
        <v>2</v>
      </c>
      <c r="T9416" s="1">
        <v>0.2</v>
      </c>
      <c r="U9416" s="1">
        <v>15.598999999999997</v>
      </c>
      <c r="V9416" s="3" t="str">
        <f>IF(M9416=People!$B$5,People!$A$5,IF(M9416=People!$B$4,People!$A$4,IF(M9416=People!$B$3,People!$A$3,IF(M9416=People!$B$2,People!$A$2,0))))</f>
        <v>Anna Andreadi</v>
      </c>
      <c r="W9416" s="3" t="str">
        <f>IFERROR(INDEX(Returns!A:A,MATCH(B9416,Returns!B:B,0)),"No")</f>
        <v>No</v>
      </c>
    </row>
    <row r="9417" spans="1:23" x14ac:dyDescent="0.2">
      <c r="A9417" s="1">
        <v>9416</v>
      </c>
      <c r="B9417" t="s">
        <v>10656</v>
      </c>
      <c r="C9417" s="2">
        <v>43026</v>
      </c>
      <c r="D9417" s="2">
        <v>43030</v>
      </c>
      <c r="E9417" s="1" t="s">
        <v>46</v>
      </c>
      <c r="F9417" s="1" t="s">
        <v>3774</v>
      </c>
      <c r="G9417" s="1" t="s">
        <v>3775</v>
      </c>
      <c r="H9417" s="1" t="s">
        <v>24</v>
      </c>
      <c r="I9417" s="1" t="s">
        <v>25</v>
      </c>
      <c r="J9417" s="1" t="s">
        <v>88</v>
      </c>
      <c r="K9417" s="1" t="s">
        <v>89</v>
      </c>
      <c r="L9417" s="1">
        <v>98115</v>
      </c>
      <c r="M9417" s="1" t="s">
        <v>41</v>
      </c>
      <c r="N9417" s="1" t="s">
        <v>4271</v>
      </c>
      <c r="O9417" s="1" t="s">
        <v>43</v>
      </c>
      <c r="P9417" s="1" t="s">
        <v>84</v>
      </c>
      <c r="Q9417" s="1" t="s">
        <v>4272</v>
      </c>
      <c r="R9417" s="1">
        <v>17.940000000000001</v>
      </c>
      <c r="S9417" s="1">
        <v>3</v>
      </c>
      <c r="T9417" s="1">
        <v>0</v>
      </c>
      <c r="U9417" s="1">
        <v>8.7906000000000013</v>
      </c>
      <c r="V9417" s="3" t="str">
        <f>IF(M9417=People!$B$5,People!$A$5,IF(M9417=People!$B$4,People!$A$4,IF(M9417=People!$B$3,People!$A$3,IF(M9417=People!$B$2,People!$A$2,0))))</f>
        <v>Anna Andreadi</v>
      </c>
      <c r="W9417" s="3" t="str">
        <f>IFERROR(INDEX(Returns!A:A,MATCH(B9417,Returns!B:B,0)),"No")</f>
        <v>No</v>
      </c>
    </row>
    <row r="9418" spans="1:23" x14ac:dyDescent="0.2">
      <c r="A9418" s="1">
        <v>9417</v>
      </c>
      <c r="B9418" t="s">
        <v>10656</v>
      </c>
      <c r="C9418" s="2">
        <v>43026</v>
      </c>
      <c r="D9418" s="2">
        <v>43030</v>
      </c>
      <c r="E9418" s="1" t="s">
        <v>46</v>
      </c>
      <c r="F9418" s="1" t="s">
        <v>3774</v>
      </c>
      <c r="G9418" s="1" t="s">
        <v>3775</v>
      </c>
      <c r="H9418" s="1" t="s">
        <v>24</v>
      </c>
      <c r="I9418" s="1" t="s">
        <v>25</v>
      </c>
      <c r="J9418" s="1" t="s">
        <v>88</v>
      </c>
      <c r="K9418" s="1" t="s">
        <v>89</v>
      </c>
      <c r="L9418" s="1">
        <v>98115</v>
      </c>
      <c r="M9418" s="1" t="s">
        <v>41</v>
      </c>
      <c r="N9418" s="1" t="s">
        <v>816</v>
      </c>
      <c r="O9418" s="1" t="s">
        <v>30</v>
      </c>
      <c r="P9418" s="1" t="s">
        <v>60</v>
      </c>
      <c r="Q9418" s="1" t="s">
        <v>817</v>
      </c>
      <c r="R9418" s="1">
        <v>10.11</v>
      </c>
      <c r="S9418" s="1">
        <v>3</v>
      </c>
      <c r="T9418" s="1">
        <v>0</v>
      </c>
      <c r="U9418" s="1">
        <v>3.2351999999999994</v>
      </c>
      <c r="V9418" s="3" t="str">
        <f>IF(M9418=People!$B$5,People!$A$5,IF(M9418=People!$B$4,People!$A$4,IF(M9418=People!$B$3,People!$A$3,IF(M9418=People!$B$2,People!$A$2,0))))</f>
        <v>Anna Andreadi</v>
      </c>
      <c r="W9418" s="3" t="str">
        <f>IFERROR(INDEX(Returns!A:A,MATCH(B9418,Returns!B:B,0)),"No")</f>
        <v>No</v>
      </c>
    </row>
    <row r="9419" spans="1:23" x14ac:dyDescent="0.2">
      <c r="A9419" s="1">
        <v>9418</v>
      </c>
      <c r="B9419" t="s">
        <v>10657</v>
      </c>
      <c r="C9419" s="2">
        <v>42670</v>
      </c>
      <c r="D9419" s="2">
        <v>42675</v>
      </c>
      <c r="E9419" s="1" t="s">
        <v>46</v>
      </c>
      <c r="F9419" s="1" t="s">
        <v>1981</v>
      </c>
      <c r="G9419" s="1" t="s">
        <v>1982</v>
      </c>
      <c r="H9419" s="1" t="s">
        <v>94</v>
      </c>
      <c r="I9419" s="1" t="s">
        <v>25</v>
      </c>
      <c r="J9419" s="1" t="s">
        <v>1480</v>
      </c>
      <c r="K9419" s="1" t="s">
        <v>82</v>
      </c>
      <c r="L9419" s="1">
        <v>28314</v>
      </c>
      <c r="M9419" s="1" t="s">
        <v>28</v>
      </c>
      <c r="N9419" s="1" t="s">
        <v>2563</v>
      </c>
      <c r="O9419" s="1" t="s">
        <v>43</v>
      </c>
      <c r="P9419" s="1" t="s">
        <v>84</v>
      </c>
      <c r="Q9419" s="1" t="s">
        <v>2564</v>
      </c>
      <c r="R9419" s="1">
        <v>10.368000000000002</v>
      </c>
      <c r="S9419" s="1">
        <v>2</v>
      </c>
      <c r="T9419" s="1">
        <v>0.2</v>
      </c>
      <c r="U9419" s="1">
        <v>3.6288</v>
      </c>
      <c r="V9419" s="3" t="str">
        <f>IF(M9419=People!$B$5,People!$A$5,IF(M9419=People!$B$4,People!$A$4,IF(M9419=People!$B$3,People!$A$3,IF(M9419=People!$B$2,People!$A$2,0))))</f>
        <v>Cassandra Brandow</v>
      </c>
      <c r="W9419" s="3" t="str">
        <f>IFERROR(INDEX(Returns!A:A,MATCH(B9419,Returns!B:B,0)),"No")</f>
        <v>No</v>
      </c>
    </row>
    <row r="9420" spans="1:23" x14ac:dyDescent="0.2">
      <c r="A9420" s="1">
        <v>9419</v>
      </c>
      <c r="B9420" t="s">
        <v>10657</v>
      </c>
      <c r="C9420" s="2">
        <v>42670</v>
      </c>
      <c r="D9420" s="2">
        <v>42675</v>
      </c>
      <c r="E9420" s="1" t="s">
        <v>46</v>
      </c>
      <c r="F9420" s="1" t="s">
        <v>1981</v>
      </c>
      <c r="G9420" s="1" t="s">
        <v>1982</v>
      </c>
      <c r="H9420" s="1" t="s">
        <v>94</v>
      </c>
      <c r="I9420" s="1" t="s">
        <v>25</v>
      </c>
      <c r="J9420" s="1" t="s">
        <v>1480</v>
      </c>
      <c r="K9420" s="1" t="s">
        <v>82</v>
      </c>
      <c r="L9420" s="1">
        <v>28314</v>
      </c>
      <c r="M9420" s="1" t="s">
        <v>28</v>
      </c>
      <c r="N9420" s="1" t="s">
        <v>2670</v>
      </c>
      <c r="O9420" s="1" t="s">
        <v>43</v>
      </c>
      <c r="P9420" s="1" t="s">
        <v>84</v>
      </c>
      <c r="Q9420" s="1" t="s">
        <v>169</v>
      </c>
      <c r="R9420" s="1">
        <v>11.952000000000002</v>
      </c>
      <c r="S9420" s="1">
        <v>3</v>
      </c>
      <c r="T9420" s="1">
        <v>0.2</v>
      </c>
      <c r="U9420" s="1">
        <v>4.0338000000000003</v>
      </c>
      <c r="V9420" s="3" t="str">
        <f>IF(M9420=People!$B$5,People!$A$5,IF(M9420=People!$B$4,People!$A$4,IF(M9420=People!$B$3,People!$A$3,IF(M9420=People!$B$2,People!$A$2,0))))</f>
        <v>Cassandra Brandow</v>
      </c>
      <c r="W9420" s="3" t="str">
        <f>IFERROR(INDEX(Returns!A:A,MATCH(B9420,Returns!B:B,0)),"No")</f>
        <v>No</v>
      </c>
    </row>
    <row r="9421" spans="1:23" x14ac:dyDescent="0.2">
      <c r="A9421" s="1">
        <v>9420</v>
      </c>
      <c r="B9421" t="s">
        <v>10658</v>
      </c>
      <c r="C9421" s="2">
        <v>43740</v>
      </c>
      <c r="D9421" s="2">
        <v>43742</v>
      </c>
      <c r="E9421" s="1" t="s">
        <v>21</v>
      </c>
      <c r="F9421" s="1" t="s">
        <v>1993</v>
      </c>
      <c r="G9421" s="1" t="s">
        <v>1994</v>
      </c>
      <c r="H9421" s="1" t="s">
        <v>38</v>
      </c>
      <c r="I9421" s="1" t="s">
        <v>25</v>
      </c>
      <c r="J9421" s="1" t="s">
        <v>167</v>
      </c>
      <c r="K9421" s="1" t="s">
        <v>96</v>
      </c>
      <c r="L9421" s="1">
        <v>77041</v>
      </c>
      <c r="M9421" s="1" t="s">
        <v>97</v>
      </c>
      <c r="N9421" s="1" t="s">
        <v>1718</v>
      </c>
      <c r="O9421" s="1" t="s">
        <v>43</v>
      </c>
      <c r="P9421" s="1" t="s">
        <v>73</v>
      </c>
      <c r="Q9421" s="1" t="s">
        <v>1719</v>
      </c>
      <c r="R9421" s="1">
        <v>15.223999999999997</v>
      </c>
      <c r="S9421" s="1">
        <v>2</v>
      </c>
      <c r="T9421" s="1">
        <v>0.8</v>
      </c>
      <c r="U9421" s="1">
        <v>-38.821200000000012</v>
      </c>
      <c r="V9421" s="3" t="str">
        <f>IF(M9421=People!$B$5,People!$A$5,IF(M9421=People!$B$4,People!$A$4,IF(M9421=People!$B$3,People!$A$3,IF(M9421=People!$B$2,People!$A$2,0))))</f>
        <v>Kelly Williams</v>
      </c>
      <c r="W9421" s="3" t="str">
        <f>IFERROR(INDEX(Returns!A:A,MATCH(B9421,Returns!B:B,0)),"No")</f>
        <v>No</v>
      </c>
    </row>
    <row r="9422" spans="1:23" x14ac:dyDescent="0.2">
      <c r="A9422" s="1">
        <v>9421</v>
      </c>
      <c r="B9422" t="s">
        <v>10658</v>
      </c>
      <c r="C9422" s="2">
        <v>43740</v>
      </c>
      <c r="D9422" s="2">
        <v>43742</v>
      </c>
      <c r="E9422" s="1" t="s">
        <v>21</v>
      </c>
      <c r="F9422" s="1" t="s">
        <v>1993</v>
      </c>
      <c r="G9422" s="1" t="s">
        <v>1994</v>
      </c>
      <c r="H9422" s="1" t="s">
        <v>38</v>
      </c>
      <c r="I9422" s="1" t="s">
        <v>25</v>
      </c>
      <c r="J9422" s="1" t="s">
        <v>167</v>
      </c>
      <c r="K9422" s="1" t="s">
        <v>96</v>
      </c>
      <c r="L9422" s="1">
        <v>77041</v>
      </c>
      <c r="M9422" s="1" t="s">
        <v>97</v>
      </c>
      <c r="N9422" s="1" t="s">
        <v>4976</v>
      </c>
      <c r="O9422" s="1" t="s">
        <v>43</v>
      </c>
      <c r="P9422" s="1" t="s">
        <v>73</v>
      </c>
      <c r="Q9422" s="1" t="s">
        <v>4977</v>
      </c>
      <c r="R9422" s="1">
        <v>21.983999999999995</v>
      </c>
      <c r="S9422" s="1">
        <v>6</v>
      </c>
      <c r="T9422" s="1">
        <v>0.8</v>
      </c>
      <c r="U9422" s="1">
        <v>-56.059200000000011</v>
      </c>
      <c r="V9422" s="3" t="str">
        <f>IF(M9422=People!$B$5,People!$A$5,IF(M9422=People!$B$4,People!$A$4,IF(M9422=People!$B$3,People!$A$3,IF(M9422=People!$B$2,People!$A$2,0))))</f>
        <v>Kelly Williams</v>
      </c>
      <c r="W9422" s="3" t="str">
        <f>IFERROR(INDEX(Returns!A:A,MATCH(B9422,Returns!B:B,0)),"No")</f>
        <v>No</v>
      </c>
    </row>
    <row r="9423" spans="1:23" x14ac:dyDescent="0.2">
      <c r="A9423" s="1">
        <v>9422</v>
      </c>
      <c r="B9423" t="s">
        <v>10659</v>
      </c>
      <c r="C9423" s="2">
        <v>42574</v>
      </c>
      <c r="D9423" s="2">
        <v>42578</v>
      </c>
      <c r="E9423" s="1" t="s">
        <v>46</v>
      </c>
      <c r="F9423" s="1" t="s">
        <v>4998</v>
      </c>
      <c r="G9423" s="1" t="s">
        <v>4999</v>
      </c>
      <c r="H9423" s="1" t="s">
        <v>38</v>
      </c>
      <c r="I9423" s="1" t="s">
        <v>25</v>
      </c>
      <c r="J9423" s="1" t="s">
        <v>116</v>
      </c>
      <c r="K9423" s="1" t="s">
        <v>40</v>
      </c>
      <c r="L9423" s="1">
        <v>94122</v>
      </c>
      <c r="M9423" s="1" t="s">
        <v>41</v>
      </c>
      <c r="N9423" s="1" t="s">
        <v>3463</v>
      </c>
      <c r="O9423" s="1" t="s">
        <v>66</v>
      </c>
      <c r="P9423" s="1" t="s">
        <v>67</v>
      </c>
      <c r="Q9423" s="1" t="s">
        <v>3464</v>
      </c>
      <c r="R9423" s="1">
        <v>604.75199999999995</v>
      </c>
      <c r="S9423" s="1">
        <v>6</v>
      </c>
      <c r="T9423" s="1">
        <v>0.2</v>
      </c>
      <c r="U9423" s="1">
        <v>60.475200000000058</v>
      </c>
      <c r="V9423" s="3" t="str">
        <f>IF(M9423=People!$B$5,People!$A$5,IF(M9423=People!$B$4,People!$A$4,IF(M9423=People!$B$3,People!$A$3,IF(M9423=People!$B$2,People!$A$2,0))))</f>
        <v>Anna Andreadi</v>
      </c>
      <c r="W9423" s="3" t="str">
        <f>IFERROR(INDEX(Returns!A:A,MATCH(B9423,Returns!B:B,0)),"No")</f>
        <v>No</v>
      </c>
    </row>
    <row r="9424" spans="1:23" x14ac:dyDescent="0.2">
      <c r="A9424" s="1">
        <v>9423</v>
      </c>
      <c r="B9424" t="s">
        <v>10659</v>
      </c>
      <c r="C9424" s="2">
        <v>42574</v>
      </c>
      <c r="D9424" s="2">
        <v>42578</v>
      </c>
      <c r="E9424" s="1" t="s">
        <v>46</v>
      </c>
      <c r="F9424" s="1" t="s">
        <v>4998</v>
      </c>
      <c r="G9424" s="1" t="s">
        <v>4999</v>
      </c>
      <c r="H9424" s="1" t="s">
        <v>38</v>
      </c>
      <c r="I9424" s="1" t="s">
        <v>25</v>
      </c>
      <c r="J9424" s="1" t="s">
        <v>116</v>
      </c>
      <c r="K9424" s="1" t="s">
        <v>40</v>
      </c>
      <c r="L9424" s="1">
        <v>94122</v>
      </c>
      <c r="M9424" s="1" t="s">
        <v>41</v>
      </c>
      <c r="N9424" s="1" t="s">
        <v>1996</v>
      </c>
      <c r="O9424" s="1" t="s">
        <v>43</v>
      </c>
      <c r="P9424" s="1" t="s">
        <v>512</v>
      </c>
      <c r="Q9424" s="1" t="s">
        <v>1997</v>
      </c>
      <c r="R9424" s="1">
        <v>40.700000000000003</v>
      </c>
      <c r="S9424" s="1">
        <v>5</v>
      </c>
      <c r="T9424" s="1">
        <v>0</v>
      </c>
      <c r="U9424" s="1">
        <v>11.802999999999999</v>
      </c>
      <c r="V9424" s="3" t="str">
        <f>IF(M9424=People!$B$5,People!$A$5,IF(M9424=People!$B$4,People!$A$4,IF(M9424=People!$B$3,People!$A$3,IF(M9424=People!$B$2,People!$A$2,0))))</f>
        <v>Anna Andreadi</v>
      </c>
      <c r="W9424" s="3" t="str">
        <f>IFERROR(INDEX(Returns!A:A,MATCH(B9424,Returns!B:B,0)),"No")</f>
        <v>No</v>
      </c>
    </row>
    <row r="9425" spans="1:23" x14ac:dyDescent="0.2">
      <c r="A9425" s="1">
        <v>9424</v>
      </c>
      <c r="B9425" t="s">
        <v>10659</v>
      </c>
      <c r="C9425" s="2">
        <v>42574</v>
      </c>
      <c r="D9425" s="2">
        <v>42578</v>
      </c>
      <c r="E9425" s="1" t="s">
        <v>46</v>
      </c>
      <c r="F9425" s="1" t="s">
        <v>4998</v>
      </c>
      <c r="G9425" s="1" t="s">
        <v>4999</v>
      </c>
      <c r="H9425" s="1" t="s">
        <v>38</v>
      </c>
      <c r="I9425" s="1" t="s">
        <v>25</v>
      </c>
      <c r="J9425" s="1" t="s">
        <v>116</v>
      </c>
      <c r="K9425" s="1" t="s">
        <v>40</v>
      </c>
      <c r="L9425" s="1">
        <v>94122</v>
      </c>
      <c r="M9425" s="1" t="s">
        <v>41</v>
      </c>
      <c r="N9425" s="1" t="s">
        <v>2383</v>
      </c>
      <c r="O9425" s="1" t="s">
        <v>66</v>
      </c>
      <c r="P9425" s="1" t="s">
        <v>67</v>
      </c>
      <c r="Q9425" s="1" t="s">
        <v>4540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3" t="str">
        <f>IF(M9425=People!$B$5,People!$A$5,IF(M9425=People!$B$4,People!$A$4,IF(M9425=People!$B$3,People!$A$3,IF(M9425=People!$B$2,People!$A$2,0))))</f>
        <v>Anna Andreadi</v>
      </c>
      <c r="W9425" s="3" t="str">
        <f>IFERROR(INDEX(Returns!A:A,MATCH(B9425,Returns!B:B,0)),"No")</f>
        <v>No</v>
      </c>
    </row>
    <row r="9426" spans="1:23" x14ac:dyDescent="0.2">
      <c r="A9426" s="1">
        <v>9425</v>
      </c>
      <c r="B9426" t="s">
        <v>10659</v>
      </c>
      <c r="C9426" s="2">
        <v>42574</v>
      </c>
      <c r="D9426" s="2">
        <v>42578</v>
      </c>
      <c r="E9426" s="1" t="s">
        <v>46</v>
      </c>
      <c r="F9426" s="1" t="s">
        <v>4998</v>
      </c>
      <c r="G9426" s="1" t="s">
        <v>4999</v>
      </c>
      <c r="H9426" s="1" t="s">
        <v>38</v>
      </c>
      <c r="I9426" s="1" t="s">
        <v>25</v>
      </c>
      <c r="J9426" s="1" t="s">
        <v>116</v>
      </c>
      <c r="K9426" s="1" t="s">
        <v>40</v>
      </c>
      <c r="L9426" s="1">
        <v>94122</v>
      </c>
      <c r="M9426" s="1" t="s">
        <v>41</v>
      </c>
      <c r="N9426" s="1" t="s">
        <v>221</v>
      </c>
      <c r="O9426" s="1" t="s">
        <v>66</v>
      </c>
      <c r="P9426" s="1" t="s">
        <v>146</v>
      </c>
      <c r="Q9426" s="1" t="s">
        <v>222</v>
      </c>
      <c r="R9426" s="1">
        <v>45</v>
      </c>
      <c r="S9426" s="1">
        <v>3</v>
      </c>
      <c r="T9426" s="1">
        <v>0</v>
      </c>
      <c r="U9426" s="1">
        <v>4.9500000000000011</v>
      </c>
      <c r="V9426" s="3" t="str">
        <f>IF(M9426=People!$B$5,People!$A$5,IF(M9426=People!$B$4,People!$A$4,IF(M9426=People!$B$3,People!$A$3,IF(M9426=People!$B$2,People!$A$2,0))))</f>
        <v>Anna Andreadi</v>
      </c>
      <c r="W9426" s="3" t="str">
        <f>IFERROR(INDEX(Returns!A:A,MATCH(B9426,Returns!B:B,0)),"No")</f>
        <v>No</v>
      </c>
    </row>
    <row r="9427" spans="1:23" x14ac:dyDescent="0.2">
      <c r="A9427" s="1">
        <v>9426</v>
      </c>
      <c r="B9427" t="s">
        <v>10660</v>
      </c>
      <c r="C9427" s="2">
        <v>42625</v>
      </c>
      <c r="D9427" s="2">
        <v>42630</v>
      </c>
      <c r="E9427" s="1" t="s">
        <v>21</v>
      </c>
      <c r="F9427" s="1" t="s">
        <v>3906</v>
      </c>
      <c r="G9427" s="1" t="s">
        <v>3907</v>
      </c>
      <c r="H9427" s="1" t="s">
        <v>24</v>
      </c>
      <c r="I9427" s="1" t="s">
        <v>25</v>
      </c>
      <c r="J9427" s="1" t="s">
        <v>239</v>
      </c>
      <c r="K9427" s="1" t="s">
        <v>240</v>
      </c>
      <c r="L9427" s="1">
        <v>10035</v>
      </c>
      <c r="M9427" s="1" t="s">
        <v>135</v>
      </c>
      <c r="N9427" s="1" t="s">
        <v>1618</v>
      </c>
      <c r="O9427" s="1" t="s">
        <v>30</v>
      </c>
      <c r="P9427" s="1" t="s">
        <v>34</v>
      </c>
      <c r="Q9427" s="1" t="s">
        <v>1619</v>
      </c>
      <c r="R9427" s="1">
        <v>3785.2920000000004</v>
      </c>
      <c r="S9427" s="1">
        <v>6</v>
      </c>
      <c r="T9427" s="1">
        <v>0.1</v>
      </c>
      <c r="U9427" s="1">
        <v>420.58800000000019</v>
      </c>
      <c r="V9427" s="3" t="str">
        <f>IF(M9427=People!$B$5,People!$A$5,IF(M9427=People!$B$4,People!$A$4,IF(M9427=People!$B$3,People!$A$3,IF(M9427=People!$B$2,People!$A$2,0))))</f>
        <v>Chuck Magee</v>
      </c>
      <c r="W9427" s="3" t="str">
        <f>IFERROR(INDEX(Returns!A:A,MATCH(B9427,Returns!B:B,0)),"No")</f>
        <v>No</v>
      </c>
    </row>
    <row r="9428" spans="1:23" x14ac:dyDescent="0.2">
      <c r="A9428" s="1">
        <v>9427</v>
      </c>
      <c r="B9428" t="s">
        <v>10661</v>
      </c>
      <c r="C9428" s="2">
        <v>43358</v>
      </c>
      <c r="D9428" s="2">
        <v>43363</v>
      </c>
      <c r="E9428" s="1" t="s">
        <v>46</v>
      </c>
      <c r="F9428" s="1" t="s">
        <v>5230</v>
      </c>
      <c r="G9428" s="1" t="s">
        <v>5231</v>
      </c>
      <c r="H9428" s="1" t="s">
        <v>24</v>
      </c>
      <c r="I9428" s="1" t="s">
        <v>25</v>
      </c>
      <c r="J9428" s="1" t="s">
        <v>88</v>
      </c>
      <c r="K9428" s="1" t="s">
        <v>89</v>
      </c>
      <c r="L9428" s="1">
        <v>98105</v>
      </c>
      <c r="M9428" s="1" t="s">
        <v>41</v>
      </c>
      <c r="N9428" s="1" t="s">
        <v>5296</v>
      </c>
      <c r="O9428" s="1" t="s">
        <v>43</v>
      </c>
      <c r="P9428" s="1" t="s">
        <v>63</v>
      </c>
      <c r="Q9428" s="1" t="s">
        <v>5297</v>
      </c>
      <c r="R9428" s="1">
        <v>35.4</v>
      </c>
      <c r="S9428" s="1">
        <v>5</v>
      </c>
      <c r="T9428" s="1">
        <v>0</v>
      </c>
      <c r="U9428" s="1">
        <v>13.452000000000002</v>
      </c>
      <c r="V9428" s="3" t="str">
        <f>IF(M9428=People!$B$5,People!$A$5,IF(M9428=People!$B$4,People!$A$4,IF(M9428=People!$B$3,People!$A$3,IF(M9428=People!$B$2,People!$A$2,0))))</f>
        <v>Anna Andreadi</v>
      </c>
      <c r="W9428" s="3" t="str">
        <f>IFERROR(INDEX(Returns!A:A,MATCH(B9428,Returns!B:B,0)),"No")</f>
        <v>No</v>
      </c>
    </row>
    <row r="9429" spans="1:23" x14ac:dyDescent="0.2">
      <c r="A9429" s="1">
        <v>9428</v>
      </c>
      <c r="B9429" t="s">
        <v>10662</v>
      </c>
      <c r="C9429" s="2">
        <v>42701</v>
      </c>
      <c r="D9429" s="2">
        <v>42705</v>
      </c>
      <c r="E9429" s="1" t="s">
        <v>46</v>
      </c>
      <c r="F9429" s="1" t="s">
        <v>4935</v>
      </c>
      <c r="G9429" s="1" t="s">
        <v>4936</v>
      </c>
      <c r="H9429" s="1" t="s">
        <v>38</v>
      </c>
      <c r="I9429" s="1" t="s">
        <v>25</v>
      </c>
      <c r="J9429" s="1" t="s">
        <v>2882</v>
      </c>
      <c r="K9429" s="1" t="s">
        <v>240</v>
      </c>
      <c r="L9429" s="1">
        <v>14215</v>
      </c>
      <c r="M9429" s="1" t="s">
        <v>135</v>
      </c>
      <c r="N9429" s="1" t="s">
        <v>2892</v>
      </c>
      <c r="O9429" s="1" t="s">
        <v>30</v>
      </c>
      <c r="P9429" s="1" t="s">
        <v>60</v>
      </c>
      <c r="Q9429" s="1" t="s">
        <v>2893</v>
      </c>
      <c r="R9429" s="1">
        <v>199.89999999999998</v>
      </c>
      <c r="S9429" s="1">
        <v>5</v>
      </c>
      <c r="T9429" s="1">
        <v>0</v>
      </c>
      <c r="U9429" s="1">
        <v>39.97999999999999</v>
      </c>
      <c r="V9429" s="3" t="str">
        <f>IF(M9429=People!$B$5,People!$A$5,IF(M9429=People!$B$4,People!$A$4,IF(M9429=People!$B$3,People!$A$3,IF(M9429=People!$B$2,People!$A$2,0))))</f>
        <v>Chuck Magee</v>
      </c>
      <c r="W9429" s="3" t="str">
        <f>IFERROR(INDEX(Returns!A:A,MATCH(B9429,Returns!B:B,0)),"No")</f>
        <v>No</v>
      </c>
    </row>
    <row r="9430" spans="1:23" x14ac:dyDescent="0.2">
      <c r="A9430" s="1">
        <v>9429</v>
      </c>
      <c r="B9430" t="s">
        <v>10663</v>
      </c>
      <c r="C9430" s="2">
        <v>42501</v>
      </c>
      <c r="D9430" s="2">
        <v>42506</v>
      </c>
      <c r="E9430" s="1" t="s">
        <v>46</v>
      </c>
      <c r="F9430" s="1" t="s">
        <v>743</v>
      </c>
      <c r="G9430" s="1" t="s">
        <v>744</v>
      </c>
      <c r="H9430" s="1" t="s">
        <v>38</v>
      </c>
      <c r="I9430" s="1" t="s">
        <v>25</v>
      </c>
      <c r="J9430" s="1" t="s">
        <v>1459</v>
      </c>
      <c r="K9430" s="1" t="s">
        <v>96</v>
      </c>
      <c r="L9430" s="1">
        <v>77340</v>
      </c>
      <c r="M9430" s="1" t="s">
        <v>97</v>
      </c>
      <c r="N9430" s="1" t="s">
        <v>1297</v>
      </c>
      <c r="O9430" s="1" t="s">
        <v>30</v>
      </c>
      <c r="P9430" s="1" t="s">
        <v>34</v>
      </c>
      <c r="Q9430" s="1" t="s">
        <v>1298</v>
      </c>
      <c r="R9430" s="1">
        <v>1212.9599999999998</v>
      </c>
      <c r="S9430" s="1">
        <v>8</v>
      </c>
      <c r="T9430" s="1">
        <v>0.3</v>
      </c>
      <c r="U9430" s="1">
        <v>-69.311999999999898</v>
      </c>
      <c r="V9430" s="3" t="str">
        <f>IF(M9430=People!$B$5,People!$A$5,IF(M9430=People!$B$4,People!$A$4,IF(M9430=People!$B$3,People!$A$3,IF(M9430=People!$B$2,People!$A$2,0))))</f>
        <v>Kelly Williams</v>
      </c>
      <c r="W9430" s="3" t="str">
        <f>IFERROR(INDEX(Returns!A:A,MATCH(B9430,Returns!B:B,0)),"No")</f>
        <v>No</v>
      </c>
    </row>
    <row r="9431" spans="1:23" x14ac:dyDescent="0.2">
      <c r="A9431" s="1">
        <v>9430</v>
      </c>
      <c r="B9431" t="s">
        <v>10664</v>
      </c>
      <c r="C9431" s="2">
        <v>42975</v>
      </c>
      <c r="D9431" s="2">
        <v>42979</v>
      </c>
      <c r="E9431" s="1" t="s">
        <v>46</v>
      </c>
      <c r="F9431" s="1" t="s">
        <v>990</v>
      </c>
      <c r="G9431" s="1" t="s">
        <v>991</v>
      </c>
      <c r="H9431" s="1" t="s">
        <v>38</v>
      </c>
      <c r="I9431" s="1" t="s">
        <v>25</v>
      </c>
      <c r="J9431" s="1" t="s">
        <v>716</v>
      </c>
      <c r="K9431" s="1" t="s">
        <v>96</v>
      </c>
      <c r="L9431" s="1">
        <v>75081</v>
      </c>
      <c r="M9431" s="1" t="s">
        <v>97</v>
      </c>
      <c r="N9431" s="1" t="s">
        <v>2921</v>
      </c>
      <c r="O9431" s="1" t="s">
        <v>66</v>
      </c>
      <c r="P9431" s="1" t="s">
        <v>67</v>
      </c>
      <c r="Q9431" s="1" t="s">
        <v>2922</v>
      </c>
      <c r="R9431" s="1">
        <v>1099.96</v>
      </c>
      <c r="S9431" s="1">
        <v>5</v>
      </c>
      <c r="T9431" s="1">
        <v>0.2</v>
      </c>
      <c r="U9431" s="1">
        <v>82.496999999999957</v>
      </c>
      <c r="V9431" s="3" t="str">
        <f>IF(M9431=People!$B$5,People!$A$5,IF(M9431=People!$B$4,People!$A$4,IF(M9431=People!$B$3,People!$A$3,IF(M9431=People!$B$2,People!$A$2,0))))</f>
        <v>Kelly Williams</v>
      </c>
      <c r="W9431" s="3" t="str">
        <f>IFERROR(INDEX(Returns!A:A,MATCH(B9431,Returns!B:B,0)),"No")</f>
        <v>No</v>
      </c>
    </row>
    <row r="9432" spans="1:23" x14ac:dyDescent="0.2">
      <c r="A9432" s="1">
        <v>9431</v>
      </c>
      <c r="B9432" t="s">
        <v>10664</v>
      </c>
      <c r="C9432" s="2">
        <v>42975</v>
      </c>
      <c r="D9432" s="2">
        <v>42979</v>
      </c>
      <c r="E9432" s="1" t="s">
        <v>46</v>
      </c>
      <c r="F9432" s="1" t="s">
        <v>990</v>
      </c>
      <c r="G9432" s="1" t="s">
        <v>991</v>
      </c>
      <c r="H9432" s="1" t="s">
        <v>38</v>
      </c>
      <c r="I9432" s="1" t="s">
        <v>25</v>
      </c>
      <c r="J9432" s="1" t="s">
        <v>716</v>
      </c>
      <c r="K9432" s="1" t="s">
        <v>96</v>
      </c>
      <c r="L9432" s="1">
        <v>75081</v>
      </c>
      <c r="M9432" s="1" t="s">
        <v>97</v>
      </c>
      <c r="N9432" s="1" t="s">
        <v>3614</v>
      </c>
      <c r="O9432" s="1" t="s">
        <v>30</v>
      </c>
      <c r="P9432" s="1" t="s">
        <v>52</v>
      </c>
      <c r="Q9432" s="1" t="s">
        <v>3615</v>
      </c>
      <c r="R9432" s="1">
        <v>103.48100000000001</v>
      </c>
      <c r="S9432" s="1">
        <v>1</v>
      </c>
      <c r="T9432" s="1">
        <v>0.3</v>
      </c>
      <c r="U9432" s="1">
        <v>-16.261300000000006</v>
      </c>
      <c r="V9432" s="3" t="str">
        <f>IF(M9432=People!$B$5,People!$A$5,IF(M9432=People!$B$4,People!$A$4,IF(M9432=People!$B$3,People!$A$3,IF(M9432=People!$B$2,People!$A$2,0))))</f>
        <v>Kelly Williams</v>
      </c>
      <c r="W9432" s="3" t="str">
        <f>IFERROR(INDEX(Returns!A:A,MATCH(B9432,Returns!B:B,0)),"No")</f>
        <v>No</v>
      </c>
    </row>
    <row r="9433" spans="1:23" x14ac:dyDescent="0.2">
      <c r="A9433" s="1">
        <v>9432</v>
      </c>
      <c r="B9433" t="s">
        <v>10665</v>
      </c>
      <c r="C9433" s="2">
        <v>42905</v>
      </c>
      <c r="D9433" s="2">
        <v>42905</v>
      </c>
      <c r="E9433" s="1" t="s">
        <v>1126</v>
      </c>
      <c r="F9433" s="1" t="s">
        <v>3140</v>
      </c>
      <c r="G9433" s="1" t="s">
        <v>3141</v>
      </c>
      <c r="H9433" s="1" t="s">
        <v>94</v>
      </c>
      <c r="I9433" s="1" t="s">
        <v>25</v>
      </c>
      <c r="J9433" s="1" t="s">
        <v>133</v>
      </c>
      <c r="K9433" s="1" t="s">
        <v>134</v>
      </c>
      <c r="L9433" s="1">
        <v>19134</v>
      </c>
      <c r="M9433" s="1" t="s">
        <v>135</v>
      </c>
      <c r="N9433" s="1" t="s">
        <v>5891</v>
      </c>
      <c r="O9433" s="1" t="s">
        <v>43</v>
      </c>
      <c r="P9433" s="1" t="s">
        <v>44</v>
      </c>
      <c r="Q9433" s="1" t="s">
        <v>5892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3" t="str">
        <f>IF(M9433=People!$B$5,People!$A$5,IF(M9433=People!$B$4,People!$A$4,IF(M9433=People!$B$3,People!$A$3,IF(M9433=People!$B$2,People!$A$2,0))))</f>
        <v>Chuck Magee</v>
      </c>
      <c r="W9433" s="3" t="str">
        <f>IFERROR(INDEX(Returns!A:A,MATCH(B9433,Returns!B:B,0)),"No")</f>
        <v>No</v>
      </c>
    </row>
    <row r="9434" spans="1:23" x14ac:dyDescent="0.2">
      <c r="A9434" s="1">
        <v>9433</v>
      </c>
      <c r="B9434" t="s">
        <v>10666</v>
      </c>
      <c r="C9434" s="2">
        <v>42964</v>
      </c>
      <c r="D9434" s="2">
        <v>42970</v>
      </c>
      <c r="E9434" s="1" t="s">
        <v>46</v>
      </c>
      <c r="F9434" s="1" t="s">
        <v>458</v>
      </c>
      <c r="G9434" s="1" t="s">
        <v>459</v>
      </c>
      <c r="H9434" s="1" t="s">
        <v>24</v>
      </c>
      <c r="I9434" s="1" t="s">
        <v>25</v>
      </c>
      <c r="J9434" s="1" t="s">
        <v>1209</v>
      </c>
      <c r="K9434" s="1" t="s">
        <v>279</v>
      </c>
      <c r="L9434" s="1">
        <v>85345</v>
      </c>
      <c r="M9434" s="1" t="s">
        <v>41</v>
      </c>
      <c r="N9434" s="1" t="s">
        <v>3864</v>
      </c>
      <c r="O9434" s="1" t="s">
        <v>66</v>
      </c>
      <c r="P9434" s="1" t="s">
        <v>146</v>
      </c>
      <c r="Q9434" s="1" t="s">
        <v>3865</v>
      </c>
      <c r="R9434" s="1">
        <v>30.080000000000002</v>
      </c>
      <c r="S9434" s="1">
        <v>2</v>
      </c>
      <c r="T9434" s="1">
        <v>0.2</v>
      </c>
      <c r="U9434" s="1">
        <v>-5.2640000000000002</v>
      </c>
      <c r="V9434" s="3" t="str">
        <f>IF(M9434=People!$B$5,People!$A$5,IF(M9434=People!$B$4,People!$A$4,IF(M9434=People!$B$3,People!$A$3,IF(M9434=People!$B$2,People!$A$2,0))))</f>
        <v>Anna Andreadi</v>
      </c>
      <c r="W9434" s="3" t="str">
        <f>IFERROR(INDEX(Returns!A:A,MATCH(B9434,Returns!B:B,0)),"No")</f>
        <v>No</v>
      </c>
    </row>
    <row r="9435" spans="1:23" x14ac:dyDescent="0.2">
      <c r="A9435" s="1">
        <v>9434</v>
      </c>
      <c r="B9435" t="s">
        <v>10666</v>
      </c>
      <c r="C9435" s="2">
        <v>42964</v>
      </c>
      <c r="D9435" s="2">
        <v>42970</v>
      </c>
      <c r="E9435" s="1" t="s">
        <v>46</v>
      </c>
      <c r="F9435" s="1" t="s">
        <v>458</v>
      </c>
      <c r="G9435" s="1" t="s">
        <v>459</v>
      </c>
      <c r="H9435" s="1" t="s">
        <v>24</v>
      </c>
      <c r="I9435" s="1" t="s">
        <v>25</v>
      </c>
      <c r="J9435" s="1" t="s">
        <v>1209</v>
      </c>
      <c r="K9435" s="1" t="s">
        <v>279</v>
      </c>
      <c r="L9435" s="1">
        <v>85345</v>
      </c>
      <c r="M9435" s="1" t="s">
        <v>41</v>
      </c>
      <c r="N9435" s="1" t="s">
        <v>1011</v>
      </c>
      <c r="O9435" s="1" t="s">
        <v>43</v>
      </c>
      <c r="P9435" s="1" t="s">
        <v>84</v>
      </c>
      <c r="Q9435" s="1" t="s">
        <v>1012</v>
      </c>
      <c r="R9435" s="1">
        <v>36.288000000000011</v>
      </c>
      <c r="S9435" s="1">
        <v>7</v>
      </c>
      <c r="T9435" s="1">
        <v>0.2</v>
      </c>
      <c r="U9435" s="1">
        <v>12.700800000000001</v>
      </c>
      <c r="V9435" s="3" t="str">
        <f>IF(M9435=People!$B$5,People!$A$5,IF(M9435=People!$B$4,People!$A$4,IF(M9435=People!$B$3,People!$A$3,IF(M9435=People!$B$2,People!$A$2,0))))</f>
        <v>Anna Andreadi</v>
      </c>
      <c r="W9435" s="3" t="str">
        <f>IFERROR(INDEX(Returns!A:A,MATCH(B9435,Returns!B:B,0)),"No")</f>
        <v>No</v>
      </c>
    </row>
    <row r="9436" spans="1:23" x14ac:dyDescent="0.2">
      <c r="A9436" s="1">
        <v>9435</v>
      </c>
      <c r="B9436" t="s">
        <v>10666</v>
      </c>
      <c r="C9436" s="2">
        <v>42964</v>
      </c>
      <c r="D9436" s="2">
        <v>42970</v>
      </c>
      <c r="E9436" s="1" t="s">
        <v>46</v>
      </c>
      <c r="F9436" s="1" t="s">
        <v>458</v>
      </c>
      <c r="G9436" s="1" t="s">
        <v>459</v>
      </c>
      <c r="H9436" s="1" t="s">
        <v>24</v>
      </c>
      <c r="I9436" s="1" t="s">
        <v>25</v>
      </c>
      <c r="J9436" s="1" t="s">
        <v>1209</v>
      </c>
      <c r="K9436" s="1" t="s">
        <v>279</v>
      </c>
      <c r="L9436" s="1">
        <v>85345</v>
      </c>
      <c r="M9436" s="1" t="s">
        <v>41</v>
      </c>
      <c r="N9436" s="1" t="s">
        <v>2586</v>
      </c>
      <c r="O9436" s="1" t="s">
        <v>43</v>
      </c>
      <c r="P9436" s="1" t="s">
        <v>63</v>
      </c>
      <c r="Q9436" s="1" t="s">
        <v>2587</v>
      </c>
      <c r="R9436" s="1">
        <v>10.272000000000002</v>
      </c>
      <c r="S9436" s="1">
        <v>3</v>
      </c>
      <c r="T9436" s="1">
        <v>0.2</v>
      </c>
      <c r="U9436" s="1">
        <v>1.1555999999999984</v>
      </c>
      <c r="V9436" s="3" t="str">
        <f>IF(M9436=People!$B$5,People!$A$5,IF(M9436=People!$B$4,People!$A$4,IF(M9436=People!$B$3,People!$A$3,IF(M9436=People!$B$2,People!$A$2,0))))</f>
        <v>Anna Andreadi</v>
      </c>
      <c r="W9436" s="3" t="str">
        <f>IFERROR(INDEX(Returns!A:A,MATCH(B9436,Returns!B:B,0)),"No")</f>
        <v>No</v>
      </c>
    </row>
    <row r="9437" spans="1:23" x14ac:dyDescent="0.2">
      <c r="A9437" s="1">
        <v>9436</v>
      </c>
      <c r="B9437" t="s">
        <v>10666</v>
      </c>
      <c r="C9437" s="2">
        <v>42964</v>
      </c>
      <c r="D9437" s="2">
        <v>42970</v>
      </c>
      <c r="E9437" s="1" t="s">
        <v>46</v>
      </c>
      <c r="F9437" s="1" t="s">
        <v>458</v>
      </c>
      <c r="G9437" s="1" t="s">
        <v>459</v>
      </c>
      <c r="H9437" s="1" t="s">
        <v>24</v>
      </c>
      <c r="I9437" s="1" t="s">
        <v>25</v>
      </c>
      <c r="J9437" s="1" t="s">
        <v>1209</v>
      </c>
      <c r="K9437" s="1" t="s">
        <v>279</v>
      </c>
      <c r="L9437" s="1">
        <v>85345</v>
      </c>
      <c r="M9437" s="1" t="s">
        <v>41</v>
      </c>
      <c r="N9437" s="1" t="s">
        <v>1844</v>
      </c>
      <c r="O9437" s="1" t="s">
        <v>66</v>
      </c>
      <c r="P9437" s="1" t="s">
        <v>146</v>
      </c>
      <c r="Q9437" s="1" t="s">
        <v>1845</v>
      </c>
      <c r="R9437" s="1">
        <v>252.8</v>
      </c>
      <c r="S9437" s="1">
        <v>4</v>
      </c>
      <c r="T9437" s="1">
        <v>0.2</v>
      </c>
      <c r="U9437" s="1">
        <v>-31.600000000000037</v>
      </c>
      <c r="V9437" s="3" t="str">
        <f>IF(M9437=People!$B$5,People!$A$5,IF(M9437=People!$B$4,People!$A$4,IF(M9437=People!$B$3,People!$A$3,IF(M9437=People!$B$2,People!$A$2,0))))</f>
        <v>Anna Andreadi</v>
      </c>
      <c r="W9437" s="3" t="str">
        <f>IFERROR(INDEX(Returns!A:A,MATCH(B9437,Returns!B:B,0)),"No")</f>
        <v>No</v>
      </c>
    </row>
    <row r="9438" spans="1:23" x14ac:dyDescent="0.2">
      <c r="A9438" s="1">
        <v>9437</v>
      </c>
      <c r="B9438" t="s">
        <v>10667</v>
      </c>
      <c r="C9438" s="2">
        <v>43003</v>
      </c>
      <c r="D9438" s="2">
        <v>43003</v>
      </c>
      <c r="E9438" s="1" t="s">
        <v>1126</v>
      </c>
      <c r="F9438" s="1" t="s">
        <v>2101</v>
      </c>
      <c r="G9438" s="1" t="s">
        <v>2102</v>
      </c>
      <c r="H9438" s="1" t="s">
        <v>24</v>
      </c>
      <c r="I9438" s="1" t="s">
        <v>25</v>
      </c>
      <c r="J9438" s="1" t="s">
        <v>133</v>
      </c>
      <c r="K9438" s="1" t="s">
        <v>134</v>
      </c>
      <c r="L9438" s="1">
        <v>19143</v>
      </c>
      <c r="M9438" s="1" t="s">
        <v>135</v>
      </c>
      <c r="N9438" s="1" t="s">
        <v>2302</v>
      </c>
      <c r="O9438" s="1" t="s">
        <v>43</v>
      </c>
      <c r="P9438" s="1" t="s">
        <v>70</v>
      </c>
      <c r="Q9438" s="1" t="s">
        <v>2303</v>
      </c>
      <c r="R9438" s="1">
        <v>2.9460000000000006</v>
      </c>
      <c r="S9438" s="1">
        <v>2</v>
      </c>
      <c r="T9438" s="1">
        <v>0.7</v>
      </c>
      <c r="U9438" s="1">
        <v>-2.0621999999999998</v>
      </c>
      <c r="V9438" s="3" t="str">
        <f>IF(M9438=People!$B$5,People!$A$5,IF(M9438=People!$B$4,People!$A$4,IF(M9438=People!$B$3,People!$A$3,IF(M9438=People!$B$2,People!$A$2,0))))</f>
        <v>Chuck Magee</v>
      </c>
      <c r="W9438" s="3" t="str">
        <f>IFERROR(INDEX(Returns!A:A,MATCH(B9438,Returns!B:B,0)),"No")</f>
        <v>No</v>
      </c>
    </row>
    <row r="9439" spans="1:23" x14ac:dyDescent="0.2">
      <c r="A9439" s="1">
        <v>9438</v>
      </c>
      <c r="B9439" t="s">
        <v>10668</v>
      </c>
      <c r="C9439" s="2">
        <v>43611</v>
      </c>
      <c r="D9439" s="2">
        <v>43616</v>
      </c>
      <c r="E9439" s="1" t="s">
        <v>46</v>
      </c>
      <c r="F9439" s="1" t="s">
        <v>2135</v>
      </c>
      <c r="G9439" s="1" t="s">
        <v>2136</v>
      </c>
      <c r="H9439" s="1" t="s">
        <v>24</v>
      </c>
      <c r="I9439" s="1" t="s">
        <v>25</v>
      </c>
      <c r="J9439" s="1" t="s">
        <v>2006</v>
      </c>
      <c r="K9439" s="1" t="s">
        <v>40</v>
      </c>
      <c r="L9439" s="1">
        <v>92054</v>
      </c>
      <c r="M9439" s="1" t="s">
        <v>41</v>
      </c>
      <c r="N9439" s="1" t="s">
        <v>4624</v>
      </c>
      <c r="O9439" s="1" t="s">
        <v>43</v>
      </c>
      <c r="P9439" s="1" t="s">
        <v>84</v>
      </c>
      <c r="Q9439" s="1" t="s">
        <v>4625</v>
      </c>
      <c r="R9439" s="1">
        <v>12.96</v>
      </c>
      <c r="S9439" s="1">
        <v>2</v>
      </c>
      <c r="T9439" s="1">
        <v>0</v>
      </c>
      <c r="U9439" s="1">
        <v>6.2208000000000006</v>
      </c>
      <c r="V9439" s="3" t="str">
        <f>IF(M9439=People!$B$5,People!$A$5,IF(M9439=People!$B$4,People!$A$4,IF(M9439=People!$B$3,People!$A$3,IF(M9439=People!$B$2,People!$A$2,0))))</f>
        <v>Anna Andreadi</v>
      </c>
      <c r="W9439" s="3" t="str">
        <f>IFERROR(INDEX(Returns!A:A,MATCH(B9439,Returns!B:B,0)),"No")</f>
        <v>No</v>
      </c>
    </row>
    <row r="9440" spans="1:23" x14ac:dyDescent="0.2">
      <c r="A9440" s="1">
        <v>9439</v>
      </c>
      <c r="B9440" t="s">
        <v>10669</v>
      </c>
      <c r="C9440" s="2">
        <v>43677</v>
      </c>
      <c r="D9440" s="2">
        <v>43682</v>
      </c>
      <c r="E9440" s="1" t="s">
        <v>46</v>
      </c>
      <c r="F9440" s="1" t="s">
        <v>2894</v>
      </c>
      <c r="G9440" s="1" t="s">
        <v>2895</v>
      </c>
      <c r="H9440" s="1" t="s">
        <v>24</v>
      </c>
      <c r="I9440" s="1" t="s">
        <v>25</v>
      </c>
      <c r="J9440" s="1" t="s">
        <v>133</v>
      </c>
      <c r="K9440" s="1" t="s">
        <v>134</v>
      </c>
      <c r="L9440" s="1">
        <v>19134</v>
      </c>
      <c r="M9440" s="1" t="s">
        <v>135</v>
      </c>
      <c r="N9440" s="1" t="s">
        <v>4084</v>
      </c>
      <c r="O9440" s="1" t="s">
        <v>66</v>
      </c>
      <c r="P9440" s="1" t="s">
        <v>67</v>
      </c>
      <c r="Q9440" s="1" t="s">
        <v>4085</v>
      </c>
      <c r="R9440" s="1">
        <v>285.57599999999996</v>
      </c>
      <c r="S9440" s="1">
        <v>4</v>
      </c>
      <c r="T9440" s="1">
        <v>0.4</v>
      </c>
      <c r="U9440" s="1">
        <v>-57.115200000000016</v>
      </c>
      <c r="V9440" s="3" t="str">
        <f>IF(M9440=People!$B$5,People!$A$5,IF(M9440=People!$B$4,People!$A$4,IF(M9440=People!$B$3,People!$A$3,IF(M9440=People!$B$2,People!$A$2,0))))</f>
        <v>Chuck Magee</v>
      </c>
      <c r="W9440" s="3" t="str">
        <f>IFERROR(INDEX(Returns!A:A,MATCH(B9440,Returns!B:B,0)),"No")</f>
        <v>No</v>
      </c>
    </row>
    <row r="9441" spans="1:23" x14ac:dyDescent="0.2">
      <c r="A9441" s="1">
        <v>9440</v>
      </c>
      <c r="B9441" t="s">
        <v>10670</v>
      </c>
      <c r="C9441" s="2">
        <v>42655</v>
      </c>
      <c r="D9441" s="2">
        <v>42660</v>
      </c>
      <c r="E9441" s="1" t="s">
        <v>46</v>
      </c>
      <c r="F9441" s="1" t="s">
        <v>5624</v>
      </c>
      <c r="G9441" s="1" t="s">
        <v>5625</v>
      </c>
      <c r="H9441" s="1" t="s">
        <v>38</v>
      </c>
      <c r="I9441" s="1" t="s">
        <v>25</v>
      </c>
      <c r="J9441" s="1" t="s">
        <v>273</v>
      </c>
      <c r="K9441" s="1" t="s">
        <v>191</v>
      </c>
      <c r="L9441" s="1">
        <v>60623</v>
      </c>
      <c r="M9441" s="1" t="s">
        <v>97</v>
      </c>
      <c r="N9441" s="1" t="s">
        <v>3871</v>
      </c>
      <c r="O9441" s="1" t="s">
        <v>43</v>
      </c>
      <c r="P9441" s="1" t="s">
        <v>512</v>
      </c>
      <c r="Q9441" s="1" t="s">
        <v>3872</v>
      </c>
      <c r="R9441" s="1">
        <v>22.240000000000002</v>
      </c>
      <c r="S9441" s="1">
        <v>2</v>
      </c>
      <c r="T9441" s="1">
        <v>0.2</v>
      </c>
      <c r="U9441" s="1">
        <v>2.5019999999999971</v>
      </c>
      <c r="V9441" s="3" t="str">
        <f>IF(M9441=People!$B$5,People!$A$5,IF(M9441=People!$B$4,People!$A$4,IF(M9441=People!$B$3,People!$A$3,IF(M9441=People!$B$2,People!$A$2,0))))</f>
        <v>Kelly Williams</v>
      </c>
      <c r="W9441" s="3" t="str">
        <f>IFERROR(INDEX(Returns!A:A,MATCH(B9441,Returns!B:B,0)),"No")</f>
        <v>No</v>
      </c>
    </row>
    <row r="9442" spans="1:23" x14ac:dyDescent="0.2">
      <c r="A9442" s="1">
        <v>9441</v>
      </c>
      <c r="B9442" t="s">
        <v>10671</v>
      </c>
      <c r="C9442" s="2">
        <v>42515</v>
      </c>
      <c r="D9442" s="2">
        <v>42519</v>
      </c>
      <c r="E9442" s="1" t="s">
        <v>46</v>
      </c>
      <c r="F9442" s="1" t="s">
        <v>5599</v>
      </c>
      <c r="G9442" s="1" t="s">
        <v>5600</v>
      </c>
      <c r="H9442" s="1" t="s">
        <v>24</v>
      </c>
      <c r="I9442" s="1" t="s">
        <v>25</v>
      </c>
      <c r="J9442" s="1" t="s">
        <v>239</v>
      </c>
      <c r="K9442" s="1" t="s">
        <v>240</v>
      </c>
      <c r="L9442" s="1">
        <v>10035</v>
      </c>
      <c r="M9442" s="1" t="s">
        <v>135</v>
      </c>
      <c r="N9442" s="1" t="s">
        <v>4786</v>
      </c>
      <c r="O9442" s="1" t="s">
        <v>43</v>
      </c>
      <c r="P9442" s="1" t="s">
        <v>84</v>
      </c>
      <c r="Q9442" s="1" t="s">
        <v>4787</v>
      </c>
      <c r="R9442" s="1">
        <v>14.62</v>
      </c>
      <c r="S9442" s="1">
        <v>2</v>
      </c>
      <c r="T9442" s="1">
        <v>0</v>
      </c>
      <c r="U9442" s="1">
        <v>6.7251999999999992</v>
      </c>
      <c r="V9442" s="3" t="str">
        <f>IF(M9442=People!$B$5,People!$A$5,IF(M9442=People!$B$4,People!$A$4,IF(M9442=People!$B$3,People!$A$3,IF(M9442=People!$B$2,People!$A$2,0))))</f>
        <v>Chuck Magee</v>
      </c>
      <c r="W9442" s="3" t="str">
        <f>IFERROR(INDEX(Returns!A:A,MATCH(B9442,Returns!B:B,0)),"No")</f>
        <v>No</v>
      </c>
    </row>
    <row r="9443" spans="1:23" x14ac:dyDescent="0.2">
      <c r="A9443" s="1">
        <v>9442</v>
      </c>
      <c r="B9443" t="s">
        <v>10672</v>
      </c>
      <c r="C9443" s="2">
        <v>42733</v>
      </c>
      <c r="D9443" s="2">
        <v>42735</v>
      </c>
      <c r="E9443" s="1" t="s">
        <v>21</v>
      </c>
      <c r="F9443" s="1" t="s">
        <v>5905</v>
      </c>
      <c r="G9443" s="1" t="s">
        <v>5906</v>
      </c>
      <c r="H9443" s="1" t="s">
        <v>24</v>
      </c>
      <c r="I9443" s="1" t="s">
        <v>25</v>
      </c>
      <c r="J9443" s="1" t="s">
        <v>3475</v>
      </c>
      <c r="K9443" s="1" t="s">
        <v>440</v>
      </c>
      <c r="L9443" s="1">
        <v>44240</v>
      </c>
      <c r="M9443" s="1" t="s">
        <v>135</v>
      </c>
      <c r="N9443" s="1" t="s">
        <v>3868</v>
      </c>
      <c r="O9443" s="1" t="s">
        <v>43</v>
      </c>
      <c r="P9443" s="1" t="s">
        <v>73</v>
      </c>
      <c r="Q9443" s="1" t="s">
        <v>3869</v>
      </c>
      <c r="R9443" s="1">
        <v>48.36</v>
      </c>
      <c r="S9443" s="1">
        <v>5</v>
      </c>
      <c r="T9443" s="1">
        <v>0.2</v>
      </c>
      <c r="U9443" s="1">
        <v>6.0449999999999946</v>
      </c>
      <c r="V9443" s="3" t="str">
        <f>IF(M9443=People!$B$5,People!$A$5,IF(M9443=People!$B$4,People!$A$4,IF(M9443=People!$B$3,People!$A$3,IF(M9443=People!$B$2,People!$A$2,0))))</f>
        <v>Chuck Magee</v>
      </c>
      <c r="W9443" s="3" t="str">
        <f>IFERROR(INDEX(Returns!A:A,MATCH(B9443,Returns!B:B,0)),"No")</f>
        <v>No</v>
      </c>
    </row>
    <row r="9444" spans="1:23" x14ac:dyDescent="0.2">
      <c r="A9444" s="1">
        <v>9443</v>
      </c>
      <c r="B9444" t="s">
        <v>10673</v>
      </c>
      <c r="C9444" s="2">
        <v>43562</v>
      </c>
      <c r="D9444" s="2">
        <v>43566</v>
      </c>
      <c r="E9444" s="1" t="s">
        <v>46</v>
      </c>
      <c r="F9444" s="1" t="s">
        <v>2557</v>
      </c>
      <c r="G9444" s="1" t="s">
        <v>2558</v>
      </c>
      <c r="H9444" s="1" t="s">
        <v>94</v>
      </c>
      <c r="I9444" s="1" t="s">
        <v>25</v>
      </c>
      <c r="J9444" s="1" t="s">
        <v>1324</v>
      </c>
      <c r="K9444" s="1" t="s">
        <v>50</v>
      </c>
      <c r="L9444" s="1">
        <v>32216</v>
      </c>
      <c r="M9444" s="1" t="s">
        <v>28</v>
      </c>
      <c r="N9444" s="1" t="s">
        <v>1364</v>
      </c>
      <c r="O9444" s="1" t="s">
        <v>43</v>
      </c>
      <c r="P9444" s="1" t="s">
        <v>63</v>
      </c>
      <c r="Q9444" s="1" t="s">
        <v>1365</v>
      </c>
      <c r="R9444" s="1">
        <v>16.256</v>
      </c>
      <c r="S9444" s="1">
        <v>2</v>
      </c>
      <c r="T9444" s="1">
        <v>0.2</v>
      </c>
      <c r="U9444" s="1">
        <v>1.2192000000000007</v>
      </c>
      <c r="V9444" s="3" t="str">
        <f>IF(M9444=People!$B$5,People!$A$5,IF(M9444=People!$B$4,People!$A$4,IF(M9444=People!$B$3,People!$A$3,IF(M9444=People!$B$2,People!$A$2,0))))</f>
        <v>Cassandra Brandow</v>
      </c>
      <c r="W9444" s="3" t="str">
        <f>IFERROR(INDEX(Returns!A:A,MATCH(B9444,Returns!B:B,0)),"No")</f>
        <v>No</v>
      </c>
    </row>
    <row r="9445" spans="1:23" x14ac:dyDescent="0.2">
      <c r="A9445" s="1">
        <v>9444</v>
      </c>
      <c r="B9445" t="s">
        <v>10673</v>
      </c>
      <c r="C9445" s="2">
        <v>43562</v>
      </c>
      <c r="D9445" s="2">
        <v>43566</v>
      </c>
      <c r="E9445" s="1" t="s">
        <v>46</v>
      </c>
      <c r="F9445" s="1" t="s">
        <v>2557</v>
      </c>
      <c r="G9445" s="1" t="s">
        <v>2558</v>
      </c>
      <c r="H9445" s="1" t="s">
        <v>94</v>
      </c>
      <c r="I9445" s="1" t="s">
        <v>25</v>
      </c>
      <c r="J9445" s="1" t="s">
        <v>1324</v>
      </c>
      <c r="K9445" s="1" t="s">
        <v>50</v>
      </c>
      <c r="L9445" s="1">
        <v>32216</v>
      </c>
      <c r="M9445" s="1" t="s">
        <v>28</v>
      </c>
      <c r="N9445" s="1" t="s">
        <v>2688</v>
      </c>
      <c r="O9445" s="1" t="s">
        <v>66</v>
      </c>
      <c r="P9445" s="1" t="s">
        <v>67</v>
      </c>
      <c r="Q9445" s="1" t="s">
        <v>2689</v>
      </c>
      <c r="R9445" s="1">
        <v>219.18400000000003</v>
      </c>
      <c r="S9445" s="1">
        <v>2</v>
      </c>
      <c r="T9445" s="1">
        <v>0.2</v>
      </c>
      <c r="U9445" s="1">
        <v>19.178600000000003</v>
      </c>
      <c r="V9445" s="3" t="str">
        <f>IF(M9445=People!$B$5,People!$A$5,IF(M9445=People!$B$4,People!$A$4,IF(M9445=People!$B$3,People!$A$3,IF(M9445=People!$B$2,People!$A$2,0))))</f>
        <v>Cassandra Brandow</v>
      </c>
      <c r="W9445" s="3" t="str">
        <f>IFERROR(INDEX(Returns!A:A,MATCH(B9445,Returns!B:B,0)),"No")</f>
        <v>No</v>
      </c>
    </row>
    <row r="9446" spans="1:23" x14ac:dyDescent="0.2">
      <c r="A9446" s="1">
        <v>9445</v>
      </c>
      <c r="B9446" t="s">
        <v>10674</v>
      </c>
      <c r="C9446" s="2">
        <v>42795</v>
      </c>
      <c r="D9446" s="2">
        <v>42796</v>
      </c>
      <c r="E9446" s="1" t="s">
        <v>170</v>
      </c>
      <c r="F9446" s="1" t="s">
        <v>5210</v>
      </c>
      <c r="G9446" s="1" t="s">
        <v>5211</v>
      </c>
      <c r="H9446" s="1" t="s">
        <v>38</v>
      </c>
      <c r="I9446" s="1" t="s">
        <v>25</v>
      </c>
      <c r="J9446" s="1" t="s">
        <v>3304</v>
      </c>
      <c r="K9446" s="1" t="s">
        <v>96</v>
      </c>
      <c r="L9446" s="1">
        <v>75019</v>
      </c>
      <c r="M9446" s="1" t="s">
        <v>97</v>
      </c>
      <c r="N9446" s="1" t="s">
        <v>5178</v>
      </c>
      <c r="O9446" s="1" t="s">
        <v>66</v>
      </c>
      <c r="P9446" s="1" t="s">
        <v>67</v>
      </c>
      <c r="Q9446" s="1" t="s">
        <v>5179</v>
      </c>
      <c r="R9446" s="1">
        <v>95.84</v>
      </c>
      <c r="S9446" s="1">
        <v>4</v>
      </c>
      <c r="T9446" s="1">
        <v>0.2</v>
      </c>
      <c r="U9446" s="1">
        <v>34.741999999999997</v>
      </c>
      <c r="V9446" s="3" t="str">
        <f>IF(M9446=People!$B$5,People!$A$5,IF(M9446=People!$B$4,People!$A$4,IF(M9446=People!$B$3,People!$A$3,IF(M9446=People!$B$2,People!$A$2,0))))</f>
        <v>Kelly Williams</v>
      </c>
      <c r="W9446" s="3" t="str">
        <f>IFERROR(INDEX(Returns!A:A,MATCH(B9446,Returns!B:B,0)),"No")</f>
        <v>No</v>
      </c>
    </row>
    <row r="9447" spans="1:23" x14ac:dyDescent="0.2">
      <c r="A9447" s="1">
        <v>9446</v>
      </c>
      <c r="B9447" t="s">
        <v>10675</v>
      </c>
      <c r="C9447" s="2">
        <v>42884</v>
      </c>
      <c r="D9447" s="2">
        <v>42889</v>
      </c>
      <c r="E9447" s="1" t="s">
        <v>46</v>
      </c>
      <c r="F9447" s="1" t="s">
        <v>361</v>
      </c>
      <c r="G9447" s="1" t="s">
        <v>362</v>
      </c>
      <c r="H9447" s="1" t="s">
        <v>24</v>
      </c>
      <c r="I9447" s="1" t="s">
        <v>25</v>
      </c>
      <c r="J9447" s="1" t="s">
        <v>3562</v>
      </c>
      <c r="K9447" s="1" t="s">
        <v>228</v>
      </c>
      <c r="L9447" s="1">
        <v>46203</v>
      </c>
      <c r="M9447" s="1" t="s">
        <v>97</v>
      </c>
      <c r="N9447" s="1" t="s">
        <v>2062</v>
      </c>
      <c r="O9447" s="1" t="s">
        <v>43</v>
      </c>
      <c r="P9447" s="1" t="s">
        <v>44</v>
      </c>
      <c r="Q9447" s="1" t="s">
        <v>2063</v>
      </c>
      <c r="R9447" s="1">
        <v>12.39</v>
      </c>
      <c r="S9447" s="1">
        <v>3</v>
      </c>
      <c r="T9447" s="1">
        <v>0</v>
      </c>
      <c r="U9447" s="1">
        <v>5.6993999999999998</v>
      </c>
      <c r="V9447" s="3" t="str">
        <f>IF(M9447=People!$B$5,People!$A$5,IF(M9447=People!$B$4,People!$A$4,IF(M9447=People!$B$3,People!$A$3,IF(M9447=People!$B$2,People!$A$2,0))))</f>
        <v>Kelly Williams</v>
      </c>
      <c r="W9447" s="3" t="str">
        <f>IFERROR(INDEX(Returns!A:A,MATCH(B9447,Returns!B:B,0)),"No")</f>
        <v>No</v>
      </c>
    </row>
    <row r="9448" spans="1:23" x14ac:dyDescent="0.2">
      <c r="A9448" s="1">
        <v>9447</v>
      </c>
      <c r="B9448" t="s">
        <v>10676</v>
      </c>
      <c r="C9448" s="2">
        <v>43365</v>
      </c>
      <c r="D9448" s="2">
        <v>43371</v>
      </c>
      <c r="E9448" s="1" t="s">
        <v>46</v>
      </c>
      <c r="F9448" s="1" t="s">
        <v>4626</v>
      </c>
      <c r="G9448" s="1" t="s">
        <v>4627</v>
      </c>
      <c r="H9448" s="1" t="s">
        <v>24</v>
      </c>
      <c r="I9448" s="1" t="s">
        <v>25</v>
      </c>
      <c r="J9448" s="1" t="s">
        <v>1289</v>
      </c>
      <c r="K9448" s="1" t="s">
        <v>228</v>
      </c>
      <c r="L9448" s="1">
        <v>46226</v>
      </c>
      <c r="M9448" s="1" t="s">
        <v>97</v>
      </c>
      <c r="N9448" s="1" t="s">
        <v>4353</v>
      </c>
      <c r="O9448" s="1" t="s">
        <v>43</v>
      </c>
      <c r="P9448" s="1" t="s">
        <v>84</v>
      </c>
      <c r="Q9448" s="1" t="s">
        <v>4354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3" t="str">
        <f>IF(M9448=People!$B$5,People!$A$5,IF(M9448=People!$B$4,People!$A$4,IF(M9448=People!$B$3,People!$A$3,IF(M9448=People!$B$2,People!$A$2,0))))</f>
        <v>Kelly Williams</v>
      </c>
      <c r="W9448" s="3" t="str">
        <f>IFERROR(INDEX(Returns!A:A,MATCH(B9448,Returns!B:B,0)),"No")</f>
        <v>No</v>
      </c>
    </row>
    <row r="9449" spans="1:23" x14ac:dyDescent="0.2">
      <c r="A9449" s="1">
        <v>9448</v>
      </c>
      <c r="B9449" t="s">
        <v>10677</v>
      </c>
      <c r="C9449" s="2">
        <v>43612</v>
      </c>
      <c r="D9449" s="2">
        <v>43619</v>
      </c>
      <c r="E9449" s="1" t="s">
        <v>46</v>
      </c>
      <c r="F9449" s="1" t="s">
        <v>325</v>
      </c>
      <c r="G9449" s="1" t="s">
        <v>326</v>
      </c>
      <c r="H9449" s="1" t="s">
        <v>24</v>
      </c>
      <c r="I9449" s="1" t="s">
        <v>25</v>
      </c>
      <c r="J9449" s="1" t="s">
        <v>3679</v>
      </c>
      <c r="K9449" s="1" t="s">
        <v>572</v>
      </c>
      <c r="L9449" s="1">
        <v>74133</v>
      </c>
      <c r="M9449" s="1" t="s">
        <v>97</v>
      </c>
      <c r="N9449" s="1" t="s">
        <v>176</v>
      </c>
      <c r="O9449" s="1" t="s">
        <v>30</v>
      </c>
      <c r="P9449" s="1" t="s">
        <v>60</v>
      </c>
      <c r="Q9449" s="1" t="s">
        <v>177</v>
      </c>
      <c r="R9449" s="1">
        <v>477.29999999999995</v>
      </c>
      <c r="S9449" s="1">
        <v>5</v>
      </c>
      <c r="T9449" s="1">
        <v>0</v>
      </c>
      <c r="U9449" s="1">
        <v>138.41699999999997</v>
      </c>
      <c r="V9449" s="3" t="str">
        <f>IF(M9449=People!$B$5,People!$A$5,IF(M9449=People!$B$4,People!$A$4,IF(M9449=People!$B$3,People!$A$3,IF(M9449=People!$B$2,People!$A$2,0))))</f>
        <v>Kelly Williams</v>
      </c>
      <c r="W9449" s="3" t="str">
        <f>IFERROR(INDEX(Returns!A:A,MATCH(B9449,Returns!B:B,0)),"No")</f>
        <v>No</v>
      </c>
    </row>
    <row r="9450" spans="1:23" x14ac:dyDescent="0.2">
      <c r="A9450" s="1">
        <v>9449</v>
      </c>
      <c r="B9450" t="s">
        <v>6212</v>
      </c>
      <c r="C9450" s="2">
        <v>43360</v>
      </c>
      <c r="D9450" s="2">
        <v>43366</v>
      </c>
      <c r="E9450" s="1" t="s">
        <v>46</v>
      </c>
      <c r="F9450" s="1" t="s">
        <v>1833</v>
      </c>
      <c r="G9450" s="1" t="s">
        <v>1834</v>
      </c>
      <c r="H9450" s="1" t="s">
        <v>94</v>
      </c>
      <c r="I9450" s="1" t="s">
        <v>25</v>
      </c>
      <c r="J9450" s="1" t="s">
        <v>3704</v>
      </c>
      <c r="K9450" s="1" t="s">
        <v>89</v>
      </c>
      <c r="L9450" s="1">
        <v>98052</v>
      </c>
      <c r="M9450" s="1" t="s">
        <v>41</v>
      </c>
      <c r="N9450" s="1" t="s">
        <v>3375</v>
      </c>
      <c r="O9450" s="1" t="s">
        <v>43</v>
      </c>
      <c r="P9450" s="1" t="s">
        <v>44</v>
      </c>
      <c r="Q9450" s="1" t="s">
        <v>3376</v>
      </c>
      <c r="R9450" s="1">
        <v>12.32</v>
      </c>
      <c r="S9450" s="1">
        <v>4</v>
      </c>
      <c r="T9450" s="1">
        <v>0</v>
      </c>
      <c r="U9450" s="1">
        <v>5.9135999999999997</v>
      </c>
      <c r="V9450" s="3" t="str">
        <f>IF(M9450=People!$B$5,People!$A$5,IF(M9450=People!$B$4,People!$A$4,IF(M9450=People!$B$3,People!$A$3,IF(M9450=People!$B$2,People!$A$2,0))))</f>
        <v>Anna Andreadi</v>
      </c>
      <c r="W9450" s="3" t="str">
        <f>IFERROR(INDEX(Returns!A:A,MATCH(B9450,Returns!B:B,0)),"No")</f>
        <v>Yes</v>
      </c>
    </row>
    <row r="9451" spans="1:23" x14ac:dyDescent="0.2">
      <c r="A9451" s="1">
        <v>9450</v>
      </c>
      <c r="B9451" t="s">
        <v>10678</v>
      </c>
      <c r="C9451" s="2">
        <v>42621</v>
      </c>
      <c r="D9451" s="2">
        <v>42626</v>
      </c>
      <c r="E9451" s="1" t="s">
        <v>46</v>
      </c>
      <c r="F9451" s="1" t="s">
        <v>2494</v>
      </c>
      <c r="G9451" s="1" t="s">
        <v>2495</v>
      </c>
      <c r="H9451" s="1" t="s">
        <v>24</v>
      </c>
      <c r="I9451" s="1" t="s">
        <v>25</v>
      </c>
      <c r="J9451" s="1" t="s">
        <v>116</v>
      </c>
      <c r="K9451" s="1" t="s">
        <v>40</v>
      </c>
      <c r="L9451" s="1">
        <v>94109</v>
      </c>
      <c r="M9451" s="1" t="s">
        <v>41</v>
      </c>
      <c r="N9451" s="1" t="s">
        <v>3156</v>
      </c>
      <c r="O9451" s="1" t="s">
        <v>43</v>
      </c>
      <c r="P9451" s="1" t="s">
        <v>70</v>
      </c>
      <c r="Q9451" s="1" t="s">
        <v>3157</v>
      </c>
      <c r="R9451" s="1">
        <v>8.6080000000000005</v>
      </c>
      <c r="S9451" s="1">
        <v>2</v>
      </c>
      <c r="T9451" s="1">
        <v>0.2</v>
      </c>
      <c r="U9451" s="1">
        <v>3.0127999999999995</v>
      </c>
      <c r="V9451" s="3" t="str">
        <f>IF(M9451=People!$B$5,People!$A$5,IF(M9451=People!$B$4,People!$A$4,IF(M9451=People!$B$3,People!$A$3,IF(M9451=People!$B$2,People!$A$2,0))))</f>
        <v>Anna Andreadi</v>
      </c>
      <c r="W9451" s="3" t="str">
        <f>IFERROR(INDEX(Returns!A:A,MATCH(B9451,Returns!B:B,0)),"No")</f>
        <v>No</v>
      </c>
    </row>
    <row r="9452" spans="1:23" x14ac:dyDescent="0.2">
      <c r="A9452" s="1">
        <v>9451</v>
      </c>
      <c r="B9452" t="s">
        <v>10679</v>
      </c>
      <c r="C9452" s="2">
        <v>43619</v>
      </c>
      <c r="D9452" s="2">
        <v>43623</v>
      </c>
      <c r="E9452" s="1" t="s">
        <v>46</v>
      </c>
      <c r="F9452" s="1" t="s">
        <v>1782</v>
      </c>
      <c r="G9452" s="1" t="s">
        <v>1783</v>
      </c>
      <c r="H9452" s="1" t="s">
        <v>94</v>
      </c>
      <c r="I9452" s="1" t="s">
        <v>25</v>
      </c>
      <c r="J9452" s="1" t="s">
        <v>3771</v>
      </c>
      <c r="K9452" s="1" t="s">
        <v>89</v>
      </c>
      <c r="L9452" s="1">
        <v>99207</v>
      </c>
      <c r="M9452" s="1" t="s">
        <v>41</v>
      </c>
      <c r="N9452" s="1" t="s">
        <v>1558</v>
      </c>
      <c r="O9452" s="1" t="s">
        <v>43</v>
      </c>
      <c r="P9452" s="1" t="s">
        <v>55</v>
      </c>
      <c r="Q9452" s="1" t="s">
        <v>1559</v>
      </c>
      <c r="R9452" s="1">
        <v>136.26</v>
      </c>
      <c r="S9452" s="1">
        <v>9</v>
      </c>
      <c r="T9452" s="1">
        <v>0</v>
      </c>
      <c r="U9452" s="1">
        <v>5.4503999999999913</v>
      </c>
      <c r="V9452" s="3" t="str">
        <f>IF(M9452=People!$B$5,People!$A$5,IF(M9452=People!$B$4,People!$A$4,IF(M9452=People!$B$3,People!$A$3,IF(M9452=People!$B$2,People!$A$2,0))))</f>
        <v>Anna Andreadi</v>
      </c>
      <c r="W9452" s="3" t="str">
        <f>IFERROR(INDEX(Returns!A:A,MATCH(B9452,Returns!B:B,0)),"No")</f>
        <v>No</v>
      </c>
    </row>
    <row r="9453" spans="1:23" x14ac:dyDescent="0.2">
      <c r="A9453" s="1">
        <v>9452</v>
      </c>
      <c r="B9453" t="s">
        <v>10680</v>
      </c>
      <c r="C9453" s="2">
        <v>43006</v>
      </c>
      <c r="D9453" s="2">
        <v>43013</v>
      </c>
      <c r="E9453" s="1" t="s">
        <v>46</v>
      </c>
      <c r="F9453" s="1" t="s">
        <v>3654</v>
      </c>
      <c r="G9453" s="1" t="s">
        <v>3655</v>
      </c>
      <c r="H9453" s="1" t="s">
        <v>38</v>
      </c>
      <c r="I9453" s="1" t="s">
        <v>25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3556</v>
      </c>
      <c r="O9453" s="1" t="s">
        <v>43</v>
      </c>
      <c r="P9453" s="1" t="s">
        <v>73</v>
      </c>
      <c r="Q9453" s="1" t="s">
        <v>3557</v>
      </c>
      <c r="R9453" s="1">
        <v>186.14999999999998</v>
      </c>
      <c r="S9453" s="1">
        <v>3</v>
      </c>
      <c r="T9453" s="1">
        <v>0</v>
      </c>
      <c r="U9453" s="1">
        <v>55.844999999999985</v>
      </c>
      <c r="V9453" s="3" t="str">
        <f>IF(M9453=People!$B$5,People!$A$5,IF(M9453=People!$B$4,People!$A$4,IF(M9453=People!$B$3,People!$A$3,IF(M9453=People!$B$2,People!$A$2,0))))</f>
        <v>Anna Andreadi</v>
      </c>
      <c r="W9453" s="3" t="str">
        <f>IFERROR(INDEX(Returns!A:A,MATCH(B9453,Returns!B:B,0)),"No")</f>
        <v>No</v>
      </c>
    </row>
    <row r="9454" spans="1:23" x14ac:dyDescent="0.2">
      <c r="A9454" s="1">
        <v>9453</v>
      </c>
      <c r="B9454" t="s">
        <v>10680</v>
      </c>
      <c r="C9454" s="2">
        <v>43006</v>
      </c>
      <c r="D9454" s="2">
        <v>43013</v>
      </c>
      <c r="E9454" s="1" t="s">
        <v>46</v>
      </c>
      <c r="F9454" s="1" t="s">
        <v>3654</v>
      </c>
      <c r="G9454" s="1" t="s">
        <v>3655</v>
      </c>
      <c r="H9454" s="1" t="s">
        <v>38</v>
      </c>
      <c r="I9454" s="1" t="s">
        <v>25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2699</v>
      </c>
      <c r="O9454" s="1" t="s">
        <v>43</v>
      </c>
      <c r="P9454" s="1" t="s">
        <v>70</v>
      </c>
      <c r="Q9454" s="1" t="s">
        <v>2700</v>
      </c>
      <c r="R9454" s="1">
        <v>81.792000000000002</v>
      </c>
      <c r="S9454" s="1">
        <v>6</v>
      </c>
      <c r="T9454" s="1">
        <v>0.2</v>
      </c>
      <c r="U9454" s="1">
        <v>26.582399999999986</v>
      </c>
      <c r="V9454" s="3" t="str">
        <f>IF(M9454=People!$B$5,People!$A$5,IF(M9454=People!$B$4,People!$A$4,IF(M9454=People!$B$3,People!$A$3,IF(M9454=People!$B$2,People!$A$2,0))))</f>
        <v>Anna Andreadi</v>
      </c>
      <c r="W9454" s="3" t="str">
        <f>IFERROR(INDEX(Returns!A:A,MATCH(B9454,Returns!B:B,0)),"No")</f>
        <v>No</v>
      </c>
    </row>
    <row r="9455" spans="1:23" x14ac:dyDescent="0.2">
      <c r="A9455" s="1">
        <v>9454</v>
      </c>
      <c r="B9455" t="s">
        <v>10680</v>
      </c>
      <c r="C9455" s="2">
        <v>43006</v>
      </c>
      <c r="D9455" s="2">
        <v>43013</v>
      </c>
      <c r="E9455" s="1" t="s">
        <v>46</v>
      </c>
      <c r="F9455" s="1" t="s">
        <v>3654</v>
      </c>
      <c r="G9455" s="1" t="s">
        <v>3655</v>
      </c>
      <c r="H9455" s="1" t="s">
        <v>38</v>
      </c>
      <c r="I9455" s="1" t="s">
        <v>25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5732</v>
      </c>
      <c r="O9455" s="1" t="s">
        <v>43</v>
      </c>
      <c r="P9455" s="1" t="s">
        <v>512</v>
      </c>
      <c r="Q9455" s="1" t="s">
        <v>5733</v>
      </c>
      <c r="R9455" s="1">
        <v>47.19</v>
      </c>
      <c r="S9455" s="1">
        <v>3</v>
      </c>
      <c r="T9455" s="1">
        <v>0</v>
      </c>
      <c r="U9455" s="1">
        <v>13.685099999999995</v>
      </c>
      <c r="V9455" s="3" t="str">
        <f>IF(M9455=People!$B$5,People!$A$5,IF(M9455=People!$B$4,People!$A$4,IF(M9455=People!$B$3,People!$A$3,IF(M9455=People!$B$2,People!$A$2,0))))</f>
        <v>Anna Andreadi</v>
      </c>
      <c r="W9455" s="3" t="str">
        <f>IFERROR(INDEX(Returns!A:A,MATCH(B9455,Returns!B:B,0)),"No")</f>
        <v>No</v>
      </c>
    </row>
    <row r="9456" spans="1:23" x14ac:dyDescent="0.2">
      <c r="A9456" s="1">
        <v>9455</v>
      </c>
      <c r="B9456" t="s">
        <v>10680</v>
      </c>
      <c r="C9456" s="2">
        <v>43006</v>
      </c>
      <c r="D9456" s="2">
        <v>43013</v>
      </c>
      <c r="E9456" s="1" t="s">
        <v>46</v>
      </c>
      <c r="F9456" s="1" t="s">
        <v>3654</v>
      </c>
      <c r="G9456" s="1" t="s">
        <v>3655</v>
      </c>
      <c r="H9456" s="1" t="s">
        <v>38</v>
      </c>
      <c r="I9456" s="1" t="s">
        <v>25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1545</v>
      </c>
      <c r="O9456" s="1" t="s">
        <v>66</v>
      </c>
      <c r="P9456" s="1" t="s">
        <v>67</v>
      </c>
      <c r="Q9456" s="1" t="s">
        <v>1546</v>
      </c>
      <c r="R9456" s="1">
        <v>36.783999999999999</v>
      </c>
      <c r="S9456" s="1">
        <v>2</v>
      </c>
      <c r="T9456" s="1">
        <v>0.2</v>
      </c>
      <c r="U9456" s="1">
        <v>-8.2763999999999971</v>
      </c>
      <c r="V9456" s="3" t="str">
        <f>IF(M9456=People!$B$5,People!$A$5,IF(M9456=People!$B$4,People!$A$4,IF(M9456=People!$B$3,People!$A$3,IF(M9456=People!$B$2,People!$A$2,0))))</f>
        <v>Anna Andreadi</v>
      </c>
      <c r="W9456" s="3" t="str">
        <f>IFERROR(INDEX(Returns!A:A,MATCH(B9456,Returns!B:B,0)),"No")</f>
        <v>No</v>
      </c>
    </row>
    <row r="9457" spans="1:23" x14ac:dyDescent="0.2">
      <c r="A9457" s="1">
        <v>9456</v>
      </c>
      <c r="B9457" t="s">
        <v>10681</v>
      </c>
      <c r="C9457" s="2">
        <v>43267</v>
      </c>
      <c r="D9457" s="2">
        <v>43270</v>
      </c>
      <c r="E9457" s="1" t="s">
        <v>21</v>
      </c>
      <c r="F9457" s="1" t="s">
        <v>2213</v>
      </c>
      <c r="G9457" s="1" t="s">
        <v>2214</v>
      </c>
      <c r="H9457" s="1" t="s">
        <v>94</v>
      </c>
      <c r="I9457" s="1" t="s">
        <v>25</v>
      </c>
      <c r="J9457" s="1" t="s">
        <v>4738</v>
      </c>
      <c r="K9457" s="1" t="s">
        <v>300</v>
      </c>
      <c r="L9457" s="1">
        <v>37421</v>
      </c>
      <c r="M9457" s="1" t="s">
        <v>28</v>
      </c>
      <c r="N9457" s="1" t="s">
        <v>5907</v>
      </c>
      <c r="O9457" s="1" t="s">
        <v>66</v>
      </c>
      <c r="P9457" s="1" t="s">
        <v>601</v>
      </c>
      <c r="Q9457" s="1" t="s">
        <v>5908</v>
      </c>
      <c r="R9457" s="1">
        <v>91.474999999999994</v>
      </c>
      <c r="S9457" s="1">
        <v>1</v>
      </c>
      <c r="T9457" s="1">
        <v>0.5</v>
      </c>
      <c r="U9457" s="1">
        <v>-1.8294999999999959</v>
      </c>
      <c r="V9457" s="3" t="str">
        <f>IF(M9457=People!$B$5,People!$A$5,IF(M9457=People!$B$4,People!$A$4,IF(M9457=People!$B$3,People!$A$3,IF(M9457=People!$B$2,People!$A$2,0))))</f>
        <v>Cassandra Brandow</v>
      </c>
      <c r="W9457" s="3" t="str">
        <f>IFERROR(INDEX(Returns!A:A,MATCH(B9457,Returns!B:B,0)),"No")</f>
        <v>No</v>
      </c>
    </row>
    <row r="9458" spans="1:23" x14ac:dyDescent="0.2">
      <c r="A9458" s="1">
        <v>9457</v>
      </c>
      <c r="B9458" t="s">
        <v>10682</v>
      </c>
      <c r="C9458" s="2">
        <v>43612</v>
      </c>
      <c r="D9458" s="2">
        <v>43619</v>
      </c>
      <c r="E9458" s="1" t="s">
        <v>46</v>
      </c>
      <c r="F9458" s="1" t="s">
        <v>2169</v>
      </c>
      <c r="G9458" s="1" t="s">
        <v>2170</v>
      </c>
      <c r="H9458" s="1" t="s">
        <v>38</v>
      </c>
      <c r="I9458" s="1" t="s">
        <v>25</v>
      </c>
      <c r="J9458" s="1" t="s">
        <v>3638</v>
      </c>
      <c r="K9458" s="1" t="s">
        <v>82</v>
      </c>
      <c r="L9458" s="1">
        <v>27405</v>
      </c>
      <c r="M9458" s="1" t="s">
        <v>28</v>
      </c>
      <c r="N9458" s="1" t="s">
        <v>5909</v>
      </c>
      <c r="O9458" s="1" t="s">
        <v>66</v>
      </c>
      <c r="P9458" s="1" t="s">
        <v>146</v>
      </c>
      <c r="Q9458" s="1" t="s">
        <v>5910</v>
      </c>
      <c r="R9458" s="1">
        <v>27.192</v>
      </c>
      <c r="S9458" s="1">
        <v>3</v>
      </c>
      <c r="T9458" s="1">
        <v>0.2</v>
      </c>
      <c r="U9458" s="1">
        <v>0.33989999999999654</v>
      </c>
      <c r="V9458" s="3" t="str">
        <f>IF(M9458=People!$B$5,People!$A$5,IF(M9458=People!$B$4,People!$A$4,IF(M9458=People!$B$3,People!$A$3,IF(M9458=People!$B$2,People!$A$2,0))))</f>
        <v>Cassandra Brandow</v>
      </c>
      <c r="W9458" s="3" t="str">
        <f>IFERROR(INDEX(Returns!A:A,MATCH(B9458,Returns!B:B,0)),"No")</f>
        <v>No</v>
      </c>
    </row>
    <row r="9459" spans="1:23" x14ac:dyDescent="0.2">
      <c r="A9459" s="1">
        <v>9458</v>
      </c>
      <c r="B9459" t="s">
        <v>10682</v>
      </c>
      <c r="C9459" s="2">
        <v>43612</v>
      </c>
      <c r="D9459" s="2">
        <v>43619</v>
      </c>
      <c r="E9459" s="1" t="s">
        <v>46</v>
      </c>
      <c r="F9459" s="1" t="s">
        <v>2169</v>
      </c>
      <c r="G9459" s="1" t="s">
        <v>2170</v>
      </c>
      <c r="H9459" s="1" t="s">
        <v>38</v>
      </c>
      <c r="I9459" s="1" t="s">
        <v>25</v>
      </c>
      <c r="J9459" s="1" t="s">
        <v>3638</v>
      </c>
      <c r="K9459" s="1" t="s">
        <v>82</v>
      </c>
      <c r="L9459" s="1">
        <v>27405</v>
      </c>
      <c r="M9459" s="1" t="s">
        <v>28</v>
      </c>
      <c r="N9459" s="1" t="s">
        <v>3949</v>
      </c>
      <c r="O9459" s="1" t="s">
        <v>43</v>
      </c>
      <c r="P9459" s="1" t="s">
        <v>70</v>
      </c>
      <c r="Q9459" s="1" t="s">
        <v>3950</v>
      </c>
      <c r="R9459" s="1">
        <v>12.059999999999999</v>
      </c>
      <c r="S9459" s="1">
        <v>5</v>
      </c>
      <c r="T9459" s="1">
        <v>0.7</v>
      </c>
      <c r="U9459" s="1">
        <v>-10.050000000000001</v>
      </c>
      <c r="V9459" s="3" t="str">
        <f>IF(M9459=People!$B$5,People!$A$5,IF(M9459=People!$B$4,People!$A$4,IF(M9459=People!$B$3,People!$A$3,IF(M9459=People!$B$2,People!$A$2,0))))</f>
        <v>Cassandra Brandow</v>
      </c>
      <c r="W9459" s="3" t="str">
        <f>IFERROR(INDEX(Returns!A:A,MATCH(B9459,Returns!B:B,0)),"No")</f>
        <v>No</v>
      </c>
    </row>
    <row r="9460" spans="1:23" x14ac:dyDescent="0.2">
      <c r="A9460" s="1">
        <v>9459</v>
      </c>
      <c r="B9460" t="s">
        <v>10683</v>
      </c>
      <c r="C9460" s="2">
        <v>42652</v>
      </c>
      <c r="D9460" s="2">
        <v>42657</v>
      </c>
      <c r="E9460" s="1" t="s">
        <v>46</v>
      </c>
      <c r="F9460" s="1" t="s">
        <v>627</v>
      </c>
      <c r="G9460" s="1" t="s">
        <v>628</v>
      </c>
      <c r="H9460" s="1" t="s">
        <v>24</v>
      </c>
      <c r="I9460" s="1" t="s">
        <v>25</v>
      </c>
      <c r="J9460" s="1" t="s">
        <v>116</v>
      </c>
      <c r="K9460" s="1" t="s">
        <v>40</v>
      </c>
      <c r="L9460" s="1">
        <v>94122</v>
      </c>
      <c r="M9460" s="1" t="s">
        <v>41</v>
      </c>
      <c r="N9460" s="1" t="s">
        <v>983</v>
      </c>
      <c r="O9460" s="1" t="s">
        <v>43</v>
      </c>
      <c r="P9460" s="1" t="s">
        <v>63</v>
      </c>
      <c r="Q9460" s="1" t="s">
        <v>984</v>
      </c>
      <c r="R9460" s="1">
        <v>144.60000000000002</v>
      </c>
      <c r="S9460" s="1">
        <v>3</v>
      </c>
      <c r="T9460" s="1">
        <v>0</v>
      </c>
      <c r="U9460" s="1">
        <v>41.933999999999983</v>
      </c>
      <c r="V9460" s="3" t="str">
        <f>IF(M9460=People!$B$5,People!$A$5,IF(M9460=People!$B$4,People!$A$4,IF(M9460=People!$B$3,People!$A$3,IF(M9460=People!$B$2,People!$A$2,0))))</f>
        <v>Anna Andreadi</v>
      </c>
      <c r="W9460" s="3" t="str">
        <f>IFERROR(INDEX(Returns!A:A,MATCH(B9460,Returns!B:B,0)),"No")</f>
        <v>No</v>
      </c>
    </row>
    <row r="9461" spans="1:23" x14ac:dyDescent="0.2">
      <c r="A9461" s="1">
        <v>9460</v>
      </c>
      <c r="B9461" t="s">
        <v>10683</v>
      </c>
      <c r="C9461" s="2">
        <v>42652</v>
      </c>
      <c r="D9461" s="2">
        <v>42657</v>
      </c>
      <c r="E9461" s="1" t="s">
        <v>46</v>
      </c>
      <c r="F9461" s="1" t="s">
        <v>627</v>
      </c>
      <c r="G9461" s="1" t="s">
        <v>628</v>
      </c>
      <c r="H9461" s="1" t="s">
        <v>24</v>
      </c>
      <c r="I9461" s="1" t="s">
        <v>25</v>
      </c>
      <c r="J9461" s="1" t="s">
        <v>116</v>
      </c>
      <c r="K9461" s="1" t="s">
        <v>40</v>
      </c>
      <c r="L9461" s="1">
        <v>94122</v>
      </c>
      <c r="M9461" s="1" t="s">
        <v>41</v>
      </c>
      <c r="N9461" s="1" t="s">
        <v>5502</v>
      </c>
      <c r="O9461" s="1" t="s">
        <v>66</v>
      </c>
      <c r="P9461" s="1" t="s">
        <v>67</v>
      </c>
      <c r="Q9461" s="1" t="s">
        <v>5503</v>
      </c>
      <c r="R9461" s="1">
        <v>15.991999999999999</v>
      </c>
      <c r="S9461" s="1">
        <v>1</v>
      </c>
      <c r="T9461" s="1">
        <v>0.2</v>
      </c>
      <c r="U9461" s="1">
        <v>-2.9985000000000022</v>
      </c>
      <c r="V9461" s="3" t="str">
        <f>IF(M9461=People!$B$5,People!$A$5,IF(M9461=People!$B$4,People!$A$4,IF(M9461=People!$B$3,People!$A$3,IF(M9461=People!$B$2,People!$A$2,0))))</f>
        <v>Anna Andreadi</v>
      </c>
      <c r="W9461" s="3" t="str">
        <f>IFERROR(INDEX(Returns!A:A,MATCH(B9461,Returns!B:B,0)),"No")</f>
        <v>No</v>
      </c>
    </row>
    <row r="9462" spans="1:23" x14ac:dyDescent="0.2">
      <c r="A9462" s="1">
        <v>9461</v>
      </c>
      <c r="B9462" t="s">
        <v>10684</v>
      </c>
      <c r="C9462" s="2">
        <v>42691</v>
      </c>
      <c r="D9462" s="2">
        <v>42696</v>
      </c>
      <c r="E9462" s="1" t="s">
        <v>21</v>
      </c>
      <c r="F9462" s="1" t="s">
        <v>3045</v>
      </c>
      <c r="G9462" s="1" t="s">
        <v>3046</v>
      </c>
      <c r="H9462" s="1" t="s">
        <v>94</v>
      </c>
      <c r="I9462" s="1" t="s">
        <v>25</v>
      </c>
      <c r="J9462" s="1" t="s">
        <v>239</v>
      </c>
      <c r="K9462" s="1" t="s">
        <v>240</v>
      </c>
      <c r="L9462" s="1">
        <v>10024</v>
      </c>
      <c r="M9462" s="1" t="s">
        <v>135</v>
      </c>
      <c r="N9462" s="1" t="s">
        <v>2292</v>
      </c>
      <c r="O9462" s="1" t="s">
        <v>43</v>
      </c>
      <c r="P9462" s="1" t="s">
        <v>84</v>
      </c>
      <c r="Q9462" s="1" t="s">
        <v>2293</v>
      </c>
      <c r="R9462" s="1">
        <v>34.44</v>
      </c>
      <c r="S9462" s="1">
        <v>3</v>
      </c>
      <c r="T9462" s="1">
        <v>0</v>
      </c>
      <c r="U9462" s="1">
        <v>17.22</v>
      </c>
      <c r="V9462" s="3" t="str">
        <f>IF(M9462=People!$B$5,People!$A$5,IF(M9462=People!$B$4,People!$A$4,IF(M9462=People!$B$3,People!$A$3,IF(M9462=People!$B$2,People!$A$2,0))))</f>
        <v>Chuck Magee</v>
      </c>
      <c r="W9462" s="3" t="str">
        <f>IFERROR(INDEX(Returns!A:A,MATCH(B9462,Returns!B:B,0)),"No")</f>
        <v>No</v>
      </c>
    </row>
    <row r="9463" spans="1:23" x14ac:dyDescent="0.2">
      <c r="A9463" s="1">
        <v>9462</v>
      </c>
      <c r="B9463" t="s">
        <v>5934</v>
      </c>
      <c r="C9463" s="2">
        <v>42662</v>
      </c>
      <c r="D9463" s="2">
        <v>42667</v>
      </c>
      <c r="E9463" s="1" t="s">
        <v>46</v>
      </c>
      <c r="F9463" s="1" t="s">
        <v>1858</v>
      </c>
      <c r="G9463" s="1" t="s">
        <v>1859</v>
      </c>
      <c r="H9463" s="1" t="s">
        <v>94</v>
      </c>
      <c r="I9463" s="1" t="s">
        <v>25</v>
      </c>
      <c r="J9463" s="1" t="s">
        <v>980</v>
      </c>
      <c r="K9463" s="1" t="s">
        <v>40</v>
      </c>
      <c r="L9463" s="1">
        <v>90712</v>
      </c>
      <c r="M9463" s="1" t="s">
        <v>41</v>
      </c>
      <c r="N9463" s="1" t="s">
        <v>3526</v>
      </c>
      <c r="O9463" s="1" t="s">
        <v>66</v>
      </c>
      <c r="P9463" s="1" t="s">
        <v>67</v>
      </c>
      <c r="Q9463" s="1" t="s">
        <v>3527</v>
      </c>
      <c r="R9463" s="1">
        <v>321.55200000000002</v>
      </c>
      <c r="S9463" s="1">
        <v>6</v>
      </c>
      <c r="T9463" s="1">
        <v>0.2</v>
      </c>
      <c r="U9463" s="1">
        <v>20.097000000000008</v>
      </c>
      <c r="V9463" s="3" t="str">
        <f>IF(M9463=People!$B$5,People!$A$5,IF(M9463=People!$B$4,People!$A$4,IF(M9463=People!$B$3,People!$A$3,IF(M9463=People!$B$2,People!$A$2,0))))</f>
        <v>Anna Andreadi</v>
      </c>
      <c r="W9463" s="3" t="str">
        <f>IFERROR(INDEX(Returns!A:A,MATCH(B9463,Returns!B:B,0)),"No")</f>
        <v>Yes</v>
      </c>
    </row>
    <row r="9464" spans="1:23" x14ac:dyDescent="0.2">
      <c r="A9464" s="1">
        <v>9463</v>
      </c>
      <c r="B9464" t="s">
        <v>10685</v>
      </c>
      <c r="C9464" s="2">
        <v>43794</v>
      </c>
      <c r="D9464" s="2">
        <v>43799</v>
      </c>
      <c r="E9464" s="1" t="s">
        <v>21</v>
      </c>
      <c r="F9464" s="1" t="s">
        <v>276</v>
      </c>
      <c r="G9464" s="1" t="s">
        <v>277</v>
      </c>
      <c r="H9464" s="1" t="s">
        <v>38</v>
      </c>
      <c r="I9464" s="1" t="s">
        <v>25</v>
      </c>
      <c r="J9464" s="1" t="s">
        <v>1284</v>
      </c>
      <c r="K9464" s="1" t="s">
        <v>27</v>
      </c>
      <c r="L9464" s="1">
        <v>40214</v>
      </c>
      <c r="M9464" s="1" t="s">
        <v>28</v>
      </c>
      <c r="N9464" s="1" t="s">
        <v>3659</v>
      </c>
      <c r="O9464" s="1" t="s">
        <v>30</v>
      </c>
      <c r="P9464" s="1" t="s">
        <v>34</v>
      </c>
      <c r="Q9464" s="1" t="s">
        <v>3660</v>
      </c>
      <c r="R9464" s="1">
        <v>701.96</v>
      </c>
      <c r="S9464" s="1">
        <v>2</v>
      </c>
      <c r="T9464" s="1">
        <v>0</v>
      </c>
      <c r="U9464" s="1">
        <v>168.47040000000004</v>
      </c>
      <c r="V9464" s="3" t="str">
        <f>IF(M9464=People!$B$5,People!$A$5,IF(M9464=People!$B$4,People!$A$4,IF(M9464=People!$B$3,People!$A$3,IF(M9464=People!$B$2,People!$A$2,0))))</f>
        <v>Cassandra Brandow</v>
      </c>
      <c r="W9464" s="3" t="str">
        <f>IFERROR(INDEX(Returns!A:A,MATCH(B9464,Returns!B:B,0)),"No")</f>
        <v>No</v>
      </c>
    </row>
    <row r="9465" spans="1:23" x14ac:dyDescent="0.2">
      <c r="A9465" s="1">
        <v>9464</v>
      </c>
      <c r="B9465" t="s">
        <v>10686</v>
      </c>
      <c r="C9465" s="2">
        <v>42427</v>
      </c>
      <c r="D9465" s="2">
        <v>42432</v>
      </c>
      <c r="E9465" s="1" t="s">
        <v>170</v>
      </c>
      <c r="F9465" s="1" t="s">
        <v>3901</v>
      </c>
      <c r="G9465" s="1" t="s">
        <v>3902</v>
      </c>
      <c r="H9465" s="1" t="s">
        <v>24</v>
      </c>
      <c r="I9465" s="1" t="s">
        <v>25</v>
      </c>
      <c r="J9465" s="1" t="s">
        <v>439</v>
      </c>
      <c r="K9465" s="1" t="s">
        <v>440</v>
      </c>
      <c r="L9465" s="1">
        <v>43229</v>
      </c>
      <c r="M9465" s="1" t="s">
        <v>135</v>
      </c>
      <c r="N9465" s="1" t="s">
        <v>1631</v>
      </c>
      <c r="O9465" s="1" t="s">
        <v>43</v>
      </c>
      <c r="P9465" s="1" t="s">
        <v>63</v>
      </c>
      <c r="Q9465" s="1" t="s">
        <v>1632</v>
      </c>
      <c r="R9465" s="1">
        <v>19.456000000000003</v>
      </c>
      <c r="S9465" s="1">
        <v>4</v>
      </c>
      <c r="T9465" s="1">
        <v>0.2</v>
      </c>
      <c r="U9465" s="1">
        <v>3.4047999999999981</v>
      </c>
      <c r="V9465" s="3" t="str">
        <f>IF(M9465=People!$B$5,People!$A$5,IF(M9465=People!$B$4,People!$A$4,IF(M9465=People!$B$3,People!$A$3,IF(M9465=People!$B$2,People!$A$2,0))))</f>
        <v>Chuck Magee</v>
      </c>
      <c r="W9465" s="3" t="str">
        <f>IFERROR(INDEX(Returns!A:A,MATCH(B9465,Returns!B:B,0)),"No")</f>
        <v>No</v>
      </c>
    </row>
    <row r="9466" spans="1:23" x14ac:dyDescent="0.2">
      <c r="A9466" s="1">
        <v>9465</v>
      </c>
      <c r="B9466" t="s">
        <v>10687</v>
      </c>
      <c r="C9466" s="2">
        <v>42725</v>
      </c>
      <c r="D9466" s="2">
        <v>42729</v>
      </c>
      <c r="E9466" s="1" t="s">
        <v>46</v>
      </c>
      <c r="F9466" s="1" t="s">
        <v>3774</v>
      </c>
      <c r="G9466" s="1" t="s">
        <v>3775</v>
      </c>
      <c r="H9466" s="1" t="s">
        <v>24</v>
      </c>
      <c r="I9466" s="1" t="s">
        <v>25</v>
      </c>
      <c r="J9466" s="1" t="s">
        <v>535</v>
      </c>
      <c r="K9466" s="1" t="s">
        <v>220</v>
      </c>
      <c r="L9466" s="1">
        <v>19711</v>
      </c>
      <c r="M9466" s="1" t="s">
        <v>135</v>
      </c>
      <c r="N9466" s="1" t="s">
        <v>5027</v>
      </c>
      <c r="O9466" s="1" t="s">
        <v>43</v>
      </c>
      <c r="P9466" s="1" t="s">
        <v>44</v>
      </c>
      <c r="Q9466" s="1" t="s">
        <v>5028</v>
      </c>
      <c r="R9466" s="1">
        <v>17.28</v>
      </c>
      <c r="S9466" s="1">
        <v>6</v>
      </c>
      <c r="T9466" s="1">
        <v>0</v>
      </c>
      <c r="U9466" s="1">
        <v>7.9487999999999985</v>
      </c>
      <c r="V9466" s="3" t="str">
        <f>IF(M9466=People!$B$5,People!$A$5,IF(M9466=People!$B$4,People!$A$4,IF(M9466=People!$B$3,People!$A$3,IF(M9466=People!$B$2,People!$A$2,0))))</f>
        <v>Chuck Magee</v>
      </c>
      <c r="W9466" s="3" t="str">
        <f>IFERROR(INDEX(Returns!A:A,MATCH(B9466,Returns!B:B,0)),"No")</f>
        <v>No</v>
      </c>
    </row>
    <row r="9467" spans="1:23" x14ac:dyDescent="0.2">
      <c r="A9467" s="1">
        <v>9466</v>
      </c>
      <c r="B9467" t="s">
        <v>10688</v>
      </c>
      <c r="C9467" s="2">
        <v>43423</v>
      </c>
      <c r="D9467" s="2">
        <v>43427</v>
      </c>
      <c r="E9467" s="1" t="s">
        <v>46</v>
      </c>
      <c r="F9467" s="1" t="s">
        <v>237</v>
      </c>
      <c r="G9467" s="1" t="s">
        <v>238</v>
      </c>
      <c r="H9467" s="1" t="s">
        <v>38</v>
      </c>
      <c r="I9467" s="1" t="s">
        <v>25</v>
      </c>
      <c r="J9467" s="1" t="s">
        <v>88</v>
      </c>
      <c r="K9467" s="1" t="s">
        <v>89</v>
      </c>
      <c r="L9467" s="1">
        <v>98115</v>
      </c>
      <c r="M9467" s="1" t="s">
        <v>41</v>
      </c>
      <c r="N9467" s="1" t="s">
        <v>1570</v>
      </c>
      <c r="O9467" s="1" t="s">
        <v>30</v>
      </c>
      <c r="P9467" s="1" t="s">
        <v>60</v>
      </c>
      <c r="Q9467" s="1" t="s">
        <v>1571</v>
      </c>
      <c r="R9467" s="1">
        <v>31.96</v>
      </c>
      <c r="S9467" s="1">
        <v>2</v>
      </c>
      <c r="T9467" s="1">
        <v>0</v>
      </c>
      <c r="U9467" s="1">
        <v>1.597999999999999</v>
      </c>
      <c r="V9467" s="3" t="str">
        <f>IF(M9467=People!$B$5,People!$A$5,IF(M9467=People!$B$4,People!$A$4,IF(M9467=People!$B$3,People!$A$3,IF(M9467=People!$B$2,People!$A$2,0))))</f>
        <v>Anna Andreadi</v>
      </c>
      <c r="W9467" s="3" t="str">
        <f>IFERROR(INDEX(Returns!A:A,MATCH(B9467,Returns!B:B,0)),"No")</f>
        <v>No</v>
      </c>
    </row>
    <row r="9468" spans="1:23" x14ac:dyDescent="0.2">
      <c r="A9468" s="1">
        <v>9467</v>
      </c>
      <c r="B9468" t="s">
        <v>10689</v>
      </c>
      <c r="C9468" s="2">
        <v>43774</v>
      </c>
      <c r="D9468" s="2">
        <v>43779</v>
      </c>
      <c r="E9468" s="1" t="s">
        <v>21</v>
      </c>
      <c r="F9468" s="1" t="s">
        <v>3518</v>
      </c>
      <c r="G9468" s="1" t="s">
        <v>3519</v>
      </c>
      <c r="H9468" s="1" t="s">
        <v>24</v>
      </c>
      <c r="I9468" s="1" t="s">
        <v>25</v>
      </c>
      <c r="J9468" s="1" t="s">
        <v>239</v>
      </c>
      <c r="K9468" s="1" t="s">
        <v>240</v>
      </c>
      <c r="L9468" s="1">
        <v>10024</v>
      </c>
      <c r="M9468" s="1" t="s">
        <v>135</v>
      </c>
      <c r="N9468" s="1" t="s">
        <v>545</v>
      </c>
      <c r="O9468" s="1" t="s">
        <v>43</v>
      </c>
      <c r="P9468" s="1" t="s">
        <v>70</v>
      </c>
      <c r="Q9468" s="1" t="s">
        <v>546</v>
      </c>
      <c r="R9468" s="1">
        <v>164.68800000000002</v>
      </c>
      <c r="S9468" s="1">
        <v>6</v>
      </c>
      <c r="T9468" s="1">
        <v>0.2</v>
      </c>
      <c r="U9468" s="1">
        <v>55.582200000000007</v>
      </c>
      <c r="V9468" s="3" t="str">
        <f>IF(M9468=People!$B$5,People!$A$5,IF(M9468=People!$B$4,People!$A$4,IF(M9468=People!$B$3,People!$A$3,IF(M9468=People!$B$2,People!$A$2,0))))</f>
        <v>Chuck Magee</v>
      </c>
      <c r="W9468" s="3" t="str">
        <f>IFERROR(INDEX(Returns!A:A,MATCH(B9468,Returns!B:B,0)),"No")</f>
        <v>No</v>
      </c>
    </row>
    <row r="9469" spans="1:23" x14ac:dyDescent="0.2">
      <c r="A9469" s="1">
        <v>9468</v>
      </c>
      <c r="B9469" t="s">
        <v>10689</v>
      </c>
      <c r="C9469" s="2">
        <v>43774</v>
      </c>
      <c r="D9469" s="2">
        <v>43779</v>
      </c>
      <c r="E9469" s="1" t="s">
        <v>21</v>
      </c>
      <c r="F9469" s="1" t="s">
        <v>3518</v>
      </c>
      <c r="G9469" s="1" t="s">
        <v>3519</v>
      </c>
      <c r="H9469" s="1" t="s">
        <v>24</v>
      </c>
      <c r="I9469" s="1" t="s">
        <v>25</v>
      </c>
      <c r="J9469" s="1" t="s">
        <v>239</v>
      </c>
      <c r="K9469" s="1" t="s">
        <v>240</v>
      </c>
      <c r="L9469" s="1">
        <v>10024</v>
      </c>
      <c r="M9469" s="1" t="s">
        <v>135</v>
      </c>
      <c r="N9469" s="1" t="s">
        <v>5070</v>
      </c>
      <c r="O9469" s="1" t="s">
        <v>30</v>
      </c>
      <c r="P9469" s="1" t="s">
        <v>52</v>
      </c>
      <c r="Q9469" s="1" t="s">
        <v>5071</v>
      </c>
      <c r="R9469" s="1">
        <v>166.5</v>
      </c>
      <c r="S9469" s="1">
        <v>2</v>
      </c>
      <c r="T9469" s="1">
        <v>0.4</v>
      </c>
      <c r="U9469" s="1">
        <v>-66.599999999999994</v>
      </c>
      <c r="V9469" s="3" t="str">
        <f>IF(M9469=People!$B$5,People!$A$5,IF(M9469=People!$B$4,People!$A$4,IF(M9469=People!$B$3,People!$A$3,IF(M9469=People!$B$2,People!$A$2,0))))</f>
        <v>Chuck Magee</v>
      </c>
      <c r="W9469" s="3" t="str">
        <f>IFERROR(INDEX(Returns!A:A,MATCH(B9469,Returns!B:B,0)),"No")</f>
        <v>No</v>
      </c>
    </row>
    <row r="9470" spans="1:23" x14ac:dyDescent="0.2">
      <c r="A9470" s="1">
        <v>9469</v>
      </c>
      <c r="B9470" t="s">
        <v>10689</v>
      </c>
      <c r="C9470" s="2">
        <v>43774</v>
      </c>
      <c r="D9470" s="2">
        <v>43779</v>
      </c>
      <c r="E9470" s="1" t="s">
        <v>21</v>
      </c>
      <c r="F9470" s="1" t="s">
        <v>3518</v>
      </c>
      <c r="G9470" s="1" t="s">
        <v>3519</v>
      </c>
      <c r="H9470" s="1" t="s">
        <v>24</v>
      </c>
      <c r="I9470" s="1" t="s">
        <v>25</v>
      </c>
      <c r="J9470" s="1" t="s">
        <v>239</v>
      </c>
      <c r="K9470" s="1" t="s">
        <v>240</v>
      </c>
      <c r="L9470" s="1">
        <v>10024</v>
      </c>
      <c r="M9470" s="1" t="s">
        <v>135</v>
      </c>
      <c r="N9470" s="1" t="s">
        <v>2250</v>
      </c>
      <c r="O9470" s="1" t="s">
        <v>43</v>
      </c>
      <c r="P9470" s="1" t="s">
        <v>84</v>
      </c>
      <c r="Q9470" s="1" t="s">
        <v>2251</v>
      </c>
      <c r="R9470" s="1">
        <v>12.96</v>
      </c>
      <c r="S9470" s="1">
        <v>2</v>
      </c>
      <c r="T9470" s="1">
        <v>0</v>
      </c>
      <c r="U9470" s="1">
        <v>6.2208000000000006</v>
      </c>
      <c r="V9470" s="3" t="str">
        <f>IF(M9470=People!$B$5,People!$A$5,IF(M9470=People!$B$4,People!$A$4,IF(M9470=People!$B$3,People!$A$3,IF(M9470=People!$B$2,People!$A$2,0))))</f>
        <v>Chuck Magee</v>
      </c>
      <c r="W9470" s="3" t="str">
        <f>IFERROR(INDEX(Returns!A:A,MATCH(B9470,Returns!B:B,0)),"No")</f>
        <v>No</v>
      </c>
    </row>
    <row r="9471" spans="1:23" x14ac:dyDescent="0.2">
      <c r="A9471" s="1">
        <v>9470</v>
      </c>
      <c r="B9471" t="s">
        <v>10689</v>
      </c>
      <c r="C9471" s="2">
        <v>43774</v>
      </c>
      <c r="D9471" s="2">
        <v>43779</v>
      </c>
      <c r="E9471" s="1" t="s">
        <v>21</v>
      </c>
      <c r="F9471" s="1" t="s">
        <v>3518</v>
      </c>
      <c r="G9471" s="1" t="s">
        <v>3519</v>
      </c>
      <c r="H9471" s="1" t="s">
        <v>24</v>
      </c>
      <c r="I9471" s="1" t="s">
        <v>25</v>
      </c>
      <c r="J9471" s="1" t="s">
        <v>239</v>
      </c>
      <c r="K9471" s="1" t="s">
        <v>240</v>
      </c>
      <c r="L9471" s="1">
        <v>10024</v>
      </c>
      <c r="M9471" s="1" t="s">
        <v>135</v>
      </c>
      <c r="N9471" s="1" t="s">
        <v>1411</v>
      </c>
      <c r="O9471" s="1" t="s">
        <v>43</v>
      </c>
      <c r="P9471" s="1" t="s">
        <v>84</v>
      </c>
      <c r="Q9471" s="1" t="s">
        <v>1412</v>
      </c>
      <c r="R9471" s="1">
        <v>110.96</v>
      </c>
      <c r="S9471" s="1">
        <v>2</v>
      </c>
      <c r="T9471" s="1">
        <v>0</v>
      </c>
      <c r="U9471" s="1">
        <v>53.260799999999996</v>
      </c>
      <c r="V9471" s="3" t="str">
        <f>IF(M9471=People!$B$5,People!$A$5,IF(M9471=People!$B$4,People!$A$4,IF(M9471=People!$B$3,People!$A$3,IF(M9471=People!$B$2,People!$A$2,0))))</f>
        <v>Chuck Magee</v>
      </c>
      <c r="W9471" s="3" t="str">
        <f>IFERROR(INDEX(Returns!A:A,MATCH(B9471,Returns!B:B,0)),"No")</f>
        <v>No</v>
      </c>
    </row>
    <row r="9472" spans="1:23" x14ac:dyDescent="0.2">
      <c r="A9472" s="1">
        <v>9471</v>
      </c>
      <c r="B9472" t="s">
        <v>10689</v>
      </c>
      <c r="C9472" s="2">
        <v>43774</v>
      </c>
      <c r="D9472" s="2">
        <v>43779</v>
      </c>
      <c r="E9472" s="1" t="s">
        <v>21</v>
      </c>
      <c r="F9472" s="1" t="s">
        <v>3518</v>
      </c>
      <c r="G9472" s="1" t="s">
        <v>3519</v>
      </c>
      <c r="H9472" s="1" t="s">
        <v>24</v>
      </c>
      <c r="I9472" s="1" t="s">
        <v>25</v>
      </c>
      <c r="J9472" s="1" t="s">
        <v>239</v>
      </c>
      <c r="K9472" s="1" t="s">
        <v>240</v>
      </c>
      <c r="L9472" s="1">
        <v>10024</v>
      </c>
      <c r="M9472" s="1" t="s">
        <v>135</v>
      </c>
      <c r="N9472" s="1" t="s">
        <v>543</v>
      </c>
      <c r="O9472" s="1" t="s">
        <v>66</v>
      </c>
      <c r="P9472" s="1" t="s">
        <v>67</v>
      </c>
      <c r="Q9472" s="1" t="s">
        <v>544</v>
      </c>
      <c r="R9472" s="1">
        <v>99.98</v>
      </c>
      <c r="S9472" s="1">
        <v>2</v>
      </c>
      <c r="T9472" s="1">
        <v>0</v>
      </c>
      <c r="U9472" s="1">
        <v>3.9991999999999877</v>
      </c>
      <c r="V9472" s="3" t="str">
        <f>IF(M9472=People!$B$5,People!$A$5,IF(M9472=People!$B$4,People!$A$4,IF(M9472=People!$B$3,People!$A$3,IF(M9472=People!$B$2,People!$A$2,0))))</f>
        <v>Chuck Magee</v>
      </c>
      <c r="W9472" s="3" t="str">
        <f>IFERROR(INDEX(Returns!A:A,MATCH(B9472,Returns!B:B,0)),"No")</f>
        <v>No</v>
      </c>
    </row>
    <row r="9473" spans="1:23" x14ac:dyDescent="0.2">
      <c r="A9473" s="1">
        <v>9472</v>
      </c>
      <c r="B9473" t="s">
        <v>10689</v>
      </c>
      <c r="C9473" s="2">
        <v>43774</v>
      </c>
      <c r="D9473" s="2">
        <v>43779</v>
      </c>
      <c r="E9473" s="1" t="s">
        <v>21</v>
      </c>
      <c r="F9473" s="1" t="s">
        <v>3518</v>
      </c>
      <c r="G9473" s="1" t="s">
        <v>3519</v>
      </c>
      <c r="H9473" s="1" t="s">
        <v>24</v>
      </c>
      <c r="I9473" s="1" t="s">
        <v>25</v>
      </c>
      <c r="J9473" s="1" t="s">
        <v>239</v>
      </c>
      <c r="K9473" s="1" t="s">
        <v>240</v>
      </c>
      <c r="L9473" s="1">
        <v>10024</v>
      </c>
      <c r="M9473" s="1" t="s">
        <v>135</v>
      </c>
      <c r="N9473" s="1" t="s">
        <v>967</v>
      </c>
      <c r="O9473" s="1" t="s">
        <v>43</v>
      </c>
      <c r="P9473" s="1" t="s">
        <v>70</v>
      </c>
      <c r="Q9473" s="1" t="s">
        <v>968</v>
      </c>
      <c r="R9473" s="1">
        <v>11.423999999999999</v>
      </c>
      <c r="S9473" s="1">
        <v>1</v>
      </c>
      <c r="T9473" s="1">
        <v>0.2</v>
      </c>
      <c r="U9473" s="1">
        <v>3.7127999999999997</v>
      </c>
      <c r="V9473" s="3" t="str">
        <f>IF(M9473=People!$B$5,People!$A$5,IF(M9473=People!$B$4,People!$A$4,IF(M9473=People!$B$3,People!$A$3,IF(M9473=People!$B$2,People!$A$2,0))))</f>
        <v>Chuck Magee</v>
      </c>
      <c r="W9473" s="3" t="str">
        <f>IFERROR(INDEX(Returns!A:A,MATCH(B9473,Returns!B:B,0)),"No")</f>
        <v>No</v>
      </c>
    </row>
    <row r="9474" spans="1:23" x14ac:dyDescent="0.2">
      <c r="A9474" s="1">
        <v>9473</v>
      </c>
      <c r="B9474" t="s">
        <v>10689</v>
      </c>
      <c r="C9474" s="2">
        <v>43774</v>
      </c>
      <c r="D9474" s="2">
        <v>43779</v>
      </c>
      <c r="E9474" s="1" t="s">
        <v>21</v>
      </c>
      <c r="F9474" s="1" t="s">
        <v>3518</v>
      </c>
      <c r="G9474" s="1" t="s">
        <v>3519</v>
      </c>
      <c r="H9474" s="1" t="s">
        <v>24</v>
      </c>
      <c r="I9474" s="1" t="s">
        <v>25</v>
      </c>
      <c r="J9474" s="1" t="s">
        <v>239</v>
      </c>
      <c r="K9474" s="1" t="s">
        <v>240</v>
      </c>
      <c r="L9474" s="1">
        <v>10024</v>
      </c>
      <c r="M9474" s="1" t="s">
        <v>135</v>
      </c>
      <c r="N9474" s="1" t="s">
        <v>4683</v>
      </c>
      <c r="O9474" s="1" t="s">
        <v>30</v>
      </c>
      <c r="P9474" s="1" t="s">
        <v>34</v>
      </c>
      <c r="Q9474" s="1" t="s">
        <v>4684</v>
      </c>
      <c r="R9474" s="1">
        <v>128.12400000000002</v>
      </c>
      <c r="S9474" s="1">
        <v>2</v>
      </c>
      <c r="T9474" s="1">
        <v>0.1</v>
      </c>
      <c r="U9474" s="1">
        <v>24.2012</v>
      </c>
      <c r="V9474" s="3" t="str">
        <f>IF(M9474=People!$B$5,People!$A$5,IF(M9474=People!$B$4,People!$A$4,IF(M9474=People!$B$3,People!$A$3,IF(M9474=People!$B$2,People!$A$2,0))))</f>
        <v>Chuck Magee</v>
      </c>
      <c r="W9474" s="3" t="str">
        <f>IFERROR(INDEX(Returns!A:A,MATCH(B9474,Returns!B:B,0)),"No")</f>
        <v>No</v>
      </c>
    </row>
    <row r="9475" spans="1:23" x14ac:dyDescent="0.2">
      <c r="A9475" s="1">
        <v>9474</v>
      </c>
      <c r="B9475" t="s">
        <v>10689</v>
      </c>
      <c r="C9475" s="2">
        <v>43774</v>
      </c>
      <c r="D9475" s="2">
        <v>43779</v>
      </c>
      <c r="E9475" s="1" t="s">
        <v>21</v>
      </c>
      <c r="F9475" s="1" t="s">
        <v>3518</v>
      </c>
      <c r="G9475" s="1" t="s">
        <v>3519</v>
      </c>
      <c r="H9475" s="1" t="s">
        <v>24</v>
      </c>
      <c r="I9475" s="1" t="s">
        <v>25</v>
      </c>
      <c r="J9475" s="1" t="s">
        <v>239</v>
      </c>
      <c r="K9475" s="1" t="s">
        <v>240</v>
      </c>
      <c r="L9475" s="1">
        <v>10024</v>
      </c>
      <c r="M9475" s="1" t="s">
        <v>135</v>
      </c>
      <c r="N9475" s="1" t="s">
        <v>5588</v>
      </c>
      <c r="O9475" s="1" t="s">
        <v>30</v>
      </c>
      <c r="P9475" s="1" t="s">
        <v>60</v>
      </c>
      <c r="Q9475" s="1" t="s">
        <v>5589</v>
      </c>
      <c r="R9475" s="1">
        <v>101.4</v>
      </c>
      <c r="S9475" s="1">
        <v>5</v>
      </c>
      <c r="T9475" s="1">
        <v>0</v>
      </c>
      <c r="U9475" s="1">
        <v>38.532000000000004</v>
      </c>
      <c r="V9475" s="3" t="str">
        <f>IF(M9475=People!$B$5,People!$A$5,IF(M9475=People!$B$4,People!$A$4,IF(M9475=People!$B$3,People!$A$3,IF(M9475=People!$B$2,People!$A$2,0))))</f>
        <v>Chuck Magee</v>
      </c>
      <c r="W9475" s="3" t="str">
        <f>IFERROR(INDEX(Returns!A:A,MATCH(B9475,Returns!B:B,0)),"No")</f>
        <v>No</v>
      </c>
    </row>
    <row r="9476" spans="1:23" x14ac:dyDescent="0.2">
      <c r="A9476" s="1">
        <v>9475</v>
      </c>
      <c r="B9476" t="s">
        <v>10690</v>
      </c>
      <c r="C9476" s="2">
        <v>42886</v>
      </c>
      <c r="D9476" s="2">
        <v>42891</v>
      </c>
      <c r="E9476" s="1" t="s">
        <v>21</v>
      </c>
      <c r="F9476" s="1" t="s">
        <v>237</v>
      </c>
      <c r="G9476" s="1" t="s">
        <v>238</v>
      </c>
      <c r="H9476" s="1" t="s">
        <v>38</v>
      </c>
      <c r="I9476" s="1" t="s">
        <v>25</v>
      </c>
      <c r="J9476" s="1" t="s">
        <v>273</v>
      </c>
      <c r="K9476" s="1" t="s">
        <v>191</v>
      </c>
      <c r="L9476" s="1">
        <v>60653</v>
      </c>
      <c r="M9476" s="1" t="s">
        <v>97</v>
      </c>
      <c r="N9476" s="1" t="s">
        <v>3688</v>
      </c>
      <c r="O9476" s="1" t="s">
        <v>43</v>
      </c>
      <c r="P9476" s="1" t="s">
        <v>44</v>
      </c>
      <c r="Q9476" s="1" t="s">
        <v>3689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3" t="str">
        <f>IF(M9476=People!$B$5,People!$A$5,IF(M9476=People!$B$4,People!$A$4,IF(M9476=People!$B$3,People!$A$3,IF(M9476=People!$B$2,People!$A$2,0))))</f>
        <v>Kelly Williams</v>
      </c>
      <c r="W9476" s="3" t="str">
        <f>IFERROR(INDEX(Returns!A:A,MATCH(B9476,Returns!B:B,0)),"No")</f>
        <v>No</v>
      </c>
    </row>
    <row r="9477" spans="1:23" x14ac:dyDescent="0.2">
      <c r="A9477" s="1">
        <v>9476</v>
      </c>
      <c r="B9477" t="s">
        <v>10690</v>
      </c>
      <c r="C9477" s="2">
        <v>42886</v>
      </c>
      <c r="D9477" s="2">
        <v>42891</v>
      </c>
      <c r="E9477" s="1" t="s">
        <v>21</v>
      </c>
      <c r="F9477" s="1" t="s">
        <v>237</v>
      </c>
      <c r="G9477" s="1" t="s">
        <v>238</v>
      </c>
      <c r="H9477" s="1" t="s">
        <v>38</v>
      </c>
      <c r="I9477" s="1" t="s">
        <v>25</v>
      </c>
      <c r="J9477" s="1" t="s">
        <v>273</v>
      </c>
      <c r="K9477" s="1" t="s">
        <v>191</v>
      </c>
      <c r="L9477" s="1">
        <v>60653</v>
      </c>
      <c r="M9477" s="1" t="s">
        <v>97</v>
      </c>
      <c r="N9477" s="1" t="s">
        <v>3344</v>
      </c>
      <c r="O9477" s="1" t="s">
        <v>43</v>
      </c>
      <c r="P9477" s="1" t="s">
        <v>84</v>
      </c>
      <c r="Q9477" s="1" t="s">
        <v>3345</v>
      </c>
      <c r="R9477" s="1">
        <v>173.48800000000003</v>
      </c>
      <c r="S9477" s="1">
        <v>7</v>
      </c>
      <c r="T9477" s="1">
        <v>0.2</v>
      </c>
      <c r="U9477" s="1">
        <v>54.214999999999982</v>
      </c>
      <c r="V9477" s="3" t="str">
        <f>IF(M9477=People!$B$5,People!$A$5,IF(M9477=People!$B$4,People!$A$4,IF(M9477=People!$B$3,People!$A$3,IF(M9477=People!$B$2,People!$A$2,0))))</f>
        <v>Kelly Williams</v>
      </c>
      <c r="W9477" s="3" t="str">
        <f>IFERROR(INDEX(Returns!A:A,MATCH(B9477,Returns!B:B,0)),"No")</f>
        <v>No</v>
      </c>
    </row>
    <row r="9478" spans="1:23" x14ac:dyDescent="0.2">
      <c r="A9478" s="1">
        <v>9477</v>
      </c>
      <c r="B9478" t="s">
        <v>10690</v>
      </c>
      <c r="C9478" s="2">
        <v>42886</v>
      </c>
      <c r="D9478" s="2">
        <v>42891</v>
      </c>
      <c r="E9478" s="1" t="s">
        <v>21</v>
      </c>
      <c r="F9478" s="1" t="s">
        <v>237</v>
      </c>
      <c r="G9478" s="1" t="s">
        <v>238</v>
      </c>
      <c r="H9478" s="1" t="s">
        <v>38</v>
      </c>
      <c r="I9478" s="1" t="s">
        <v>25</v>
      </c>
      <c r="J9478" s="1" t="s">
        <v>273</v>
      </c>
      <c r="K9478" s="1" t="s">
        <v>191</v>
      </c>
      <c r="L9478" s="1">
        <v>60653</v>
      </c>
      <c r="M9478" s="1" t="s">
        <v>97</v>
      </c>
      <c r="N9478" s="1" t="s">
        <v>4933</v>
      </c>
      <c r="O9478" s="1" t="s">
        <v>30</v>
      </c>
      <c r="P9478" s="1" t="s">
        <v>60</v>
      </c>
      <c r="Q9478" s="1" t="s">
        <v>4934</v>
      </c>
      <c r="R9478" s="1">
        <v>51.56</v>
      </c>
      <c r="S9478" s="1">
        <v>2</v>
      </c>
      <c r="T9478" s="1">
        <v>0.6</v>
      </c>
      <c r="U9478" s="1">
        <v>-61.872</v>
      </c>
      <c r="V9478" s="3" t="str">
        <f>IF(M9478=People!$B$5,People!$A$5,IF(M9478=People!$B$4,People!$A$4,IF(M9478=People!$B$3,People!$A$3,IF(M9478=People!$B$2,People!$A$2,0))))</f>
        <v>Kelly Williams</v>
      </c>
      <c r="W9478" s="3" t="str">
        <f>IFERROR(INDEX(Returns!A:A,MATCH(B9478,Returns!B:B,0)),"No")</f>
        <v>No</v>
      </c>
    </row>
    <row r="9479" spans="1:23" x14ac:dyDescent="0.2">
      <c r="A9479" s="1">
        <v>9478</v>
      </c>
      <c r="B9479" t="s">
        <v>10690</v>
      </c>
      <c r="C9479" s="2">
        <v>42886</v>
      </c>
      <c r="D9479" s="2">
        <v>42891</v>
      </c>
      <c r="E9479" s="1" t="s">
        <v>21</v>
      </c>
      <c r="F9479" s="1" t="s">
        <v>237</v>
      </c>
      <c r="G9479" s="1" t="s">
        <v>238</v>
      </c>
      <c r="H9479" s="1" t="s">
        <v>38</v>
      </c>
      <c r="I9479" s="1" t="s">
        <v>25</v>
      </c>
      <c r="J9479" s="1" t="s">
        <v>273</v>
      </c>
      <c r="K9479" s="1" t="s">
        <v>191</v>
      </c>
      <c r="L9479" s="1">
        <v>60653</v>
      </c>
      <c r="M9479" s="1" t="s">
        <v>97</v>
      </c>
      <c r="N9479" s="1" t="s">
        <v>3206</v>
      </c>
      <c r="O9479" s="1" t="s">
        <v>43</v>
      </c>
      <c r="P9479" s="1" t="s">
        <v>70</v>
      </c>
      <c r="Q9479" s="1" t="s">
        <v>1063</v>
      </c>
      <c r="R9479" s="1">
        <v>3.5639999999999992</v>
      </c>
      <c r="S9479" s="1">
        <v>3</v>
      </c>
      <c r="T9479" s="1">
        <v>0.8</v>
      </c>
      <c r="U9479" s="1">
        <v>-6.2370000000000019</v>
      </c>
      <c r="V9479" s="3" t="str">
        <f>IF(M9479=People!$B$5,People!$A$5,IF(M9479=People!$B$4,People!$A$4,IF(M9479=People!$B$3,People!$A$3,IF(M9479=People!$B$2,People!$A$2,0))))</f>
        <v>Kelly Williams</v>
      </c>
      <c r="W9479" s="3" t="str">
        <f>IFERROR(INDEX(Returns!A:A,MATCH(B9479,Returns!B:B,0)),"No")</f>
        <v>No</v>
      </c>
    </row>
    <row r="9480" spans="1:23" x14ac:dyDescent="0.2">
      <c r="A9480" s="1">
        <v>9479</v>
      </c>
      <c r="B9480" t="s">
        <v>10691</v>
      </c>
      <c r="C9480" s="2">
        <v>42620</v>
      </c>
      <c r="D9480" s="2">
        <v>42627</v>
      </c>
      <c r="E9480" s="1" t="s">
        <v>46</v>
      </c>
      <c r="F9480" s="1" t="s">
        <v>5467</v>
      </c>
      <c r="G9480" s="1" t="s">
        <v>5468</v>
      </c>
      <c r="H9480" s="1" t="s">
        <v>24</v>
      </c>
      <c r="I9480" s="1" t="s">
        <v>25</v>
      </c>
      <c r="J9480" s="1" t="s">
        <v>5911</v>
      </c>
      <c r="K9480" s="1" t="s">
        <v>191</v>
      </c>
      <c r="L9480" s="1">
        <v>60543</v>
      </c>
      <c r="M9480" s="1" t="s">
        <v>97</v>
      </c>
      <c r="N9480" s="1" t="s">
        <v>4247</v>
      </c>
      <c r="O9480" s="1" t="s">
        <v>43</v>
      </c>
      <c r="P9480" s="1" t="s">
        <v>242</v>
      </c>
      <c r="Q9480" s="1" t="s">
        <v>4248</v>
      </c>
      <c r="R9480" s="1">
        <v>13.16</v>
      </c>
      <c r="S9480" s="1">
        <v>5</v>
      </c>
      <c r="T9480" s="1">
        <v>0.2</v>
      </c>
      <c r="U9480" s="1">
        <v>4.1124999999999998</v>
      </c>
      <c r="V9480" s="3" t="str">
        <f>IF(M9480=People!$B$5,People!$A$5,IF(M9480=People!$B$4,People!$A$4,IF(M9480=People!$B$3,People!$A$3,IF(M9480=People!$B$2,People!$A$2,0))))</f>
        <v>Kelly Williams</v>
      </c>
      <c r="W9480" s="3" t="str">
        <f>IFERROR(INDEX(Returns!A:A,MATCH(B9480,Returns!B:B,0)),"No")</f>
        <v>No</v>
      </c>
    </row>
    <row r="9481" spans="1:23" x14ac:dyDescent="0.2">
      <c r="A9481" s="1">
        <v>9480</v>
      </c>
      <c r="B9481" t="s">
        <v>10691</v>
      </c>
      <c r="C9481" s="2">
        <v>42620</v>
      </c>
      <c r="D9481" s="2">
        <v>42627</v>
      </c>
      <c r="E9481" s="1" t="s">
        <v>46</v>
      </c>
      <c r="F9481" s="1" t="s">
        <v>5467</v>
      </c>
      <c r="G9481" s="1" t="s">
        <v>5468</v>
      </c>
      <c r="H9481" s="1" t="s">
        <v>24</v>
      </c>
      <c r="I9481" s="1" t="s">
        <v>25</v>
      </c>
      <c r="J9481" s="1" t="s">
        <v>5911</v>
      </c>
      <c r="K9481" s="1" t="s">
        <v>191</v>
      </c>
      <c r="L9481" s="1">
        <v>60543</v>
      </c>
      <c r="M9481" s="1" t="s">
        <v>97</v>
      </c>
      <c r="N9481" s="1" t="s">
        <v>3875</v>
      </c>
      <c r="O9481" s="1" t="s">
        <v>43</v>
      </c>
      <c r="P9481" s="1" t="s">
        <v>70</v>
      </c>
      <c r="Q9481" s="1" t="s">
        <v>3876</v>
      </c>
      <c r="R9481" s="1">
        <v>3.8279999999999994</v>
      </c>
      <c r="S9481" s="1">
        <v>3</v>
      </c>
      <c r="T9481" s="1">
        <v>0.8</v>
      </c>
      <c r="U9481" s="1">
        <v>-6.5076000000000018</v>
      </c>
      <c r="V9481" s="3" t="str">
        <f>IF(M9481=People!$B$5,People!$A$5,IF(M9481=People!$B$4,People!$A$4,IF(M9481=People!$B$3,People!$A$3,IF(M9481=People!$B$2,People!$A$2,0))))</f>
        <v>Kelly Williams</v>
      </c>
      <c r="W9481" s="3" t="str">
        <f>IFERROR(INDEX(Returns!A:A,MATCH(B9481,Returns!B:B,0)),"No")</f>
        <v>No</v>
      </c>
    </row>
    <row r="9482" spans="1:23" x14ac:dyDescent="0.2">
      <c r="A9482" s="1">
        <v>9481</v>
      </c>
      <c r="B9482" t="s">
        <v>10691</v>
      </c>
      <c r="C9482" s="2">
        <v>42620</v>
      </c>
      <c r="D9482" s="2">
        <v>42627</v>
      </c>
      <c r="E9482" s="1" t="s">
        <v>46</v>
      </c>
      <c r="F9482" s="1" t="s">
        <v>5467</v>
      </c>
      <c r="G9482" s="1" t="s">
        <v>5468</v>
      </c>
      <c r="H9482" s="1" t="s">
        <v>24</v>
      </c>
      <c r="I9482" s="1" t="s">
        <v>25</v>
      </c>
      <c r="J9482" s="1" t="s">
        <v>5911</v>
      </c>
      <c r="K9482" s="1" t="s">
        <v>191</v>
      </c>
      <c r="L9482" s="1">
        <v>60543</v>
      </c>
      <c r="M9482" s="1" t="s">
        <v>97</v>
      </c>
      <c r="N9482" s="1" t="s">
        <v>1897</v>
      </c>
      <c r="O9482" s="1" t="s">
        <v>43</v>
      </c>
      <c r="P9482" s="1" t="s">
        <v>70</v>
      </c>
      <c r="Q9482" s="1" t="s">
        <v>1898</v>
      </c>
      <c r="R9482" s="1">
        <v>304.98999999999995</v>
      </c>
      <c r="S9482" s="1">
        <v>5</v>
      </c>
      <c r="T9482" s="1">
        <v>0.8</v>
      </c>
      <c r="U9482" s="1">
        <v>-533.73250000000007</v>
      </c>
      <c r="V9482" s="3" t="str">
        <f>IF(M9482=People!$B$5,People!$A$5,IF(M9482=People!$B$4,People!$A$4,IF(M9482=People!$B$3,People!$A$3,IF(M9482=People!$B$2,People!$A$2,0))))</f>
        <v>Kelly Williams</v>
      </c>
      <c r="W9482" s="3" t="str">
        <f>IFERROR(INDEX(Returns!A:A,MATCH(B9482,Returns!B:B,0)),"No")</f>
        <v>No</v>
      </c>
    </row>
    <row r="9483" spans="1:23" x14ac:dyDescent="0.2">
      <c r="A9483" s="1">
        <v>9482</v>
      </c>
      <c r="B9483" t="s">
        <v>10692</v>
      </c>
      <c r="C9483" s="2">
        <v>43775</v>
      </c>
      <c r="D9483" s="2">
        <v>43781</v>
      </c>
      <c r="E9483" s="1" t="s">
        <v>46</v>
      </c>
      <c r="F9483" s="1" t="s">
        <v>4649</v>
      </c>
      <c r="G9483" s="1" t="s">
        <v>4650</v>
      </c>
      <c r="H9483" s="1" t="s">
        <v>24</v>
      </c>
      <c r="I9483" s="1" t="s">
        <v>25</v>
      </c>
      <c r="J9483" s="1" t="s">
        <v>716</v>
      </c>
      <c r="K9483" s="1" t="s">
        <v>96</v>
      </c>
      <c r="L9483" s="1">
        <v>75220</v>
      </c>
      <c r="M9483" s="1" t="s">
        <v>97</v>
      </c>
      <c r="N9483" s="1" t="s">
        <v>313</v>
      </c>
      <c r="O9483" s="1" t="s">
        <v>43</v>
      </c>
      <c r="P9483" s="1" t="s">
        <v>55</v>
      </c>
      <c r="Q9483" s="1" t="s">
        <v>314</v>
      </c>
      <c r="R9483" s="1">
        <v>18.16</v>
      </c>
      <c r="S9483" s="1">
        <v>2</v>
      </c>
      <c r="T9483" s="1">
        <v>0.2</v>
      </c>
      <c r="U9483" s="1">
        <v>1.8160000000000016</v>
      </c>
      <c r="V9483" s="3" t="str">
        <f>IF(M9483=People!$B$5,People!$A$5,IF(M9483=People!$B$4,People!$A$4,IF(M9483=People!$B$3,People!$A$3,IF(M9483=People!$B$2,People!$A$2,0))))</f>
        <v>Kelly Williams</v>
      </c>
      <c r="W9483" s="3" t="str">
        <f>IFERROR(INDEX(Returns!A:A,MATCH(B9483,Returns!B:B,0)),"No")</f>
        <v>No</v>
      </c>
    </row>
    <row r="9484" spans="1:23" x14ac:dyDescent="0.2">
      <c r="A9484" s="1">
        <v>9483</v>
      </c>
      <c r="B9484" t="s">
        <v>10693</v>
      </c>
      <c r="C9484" s="2">
        <v>42906</v>
      </c>
      <c r="D9484" s="2">
        <v>42910</v>
      </c>
      <c r="E9484" s="1" t="s">
        <v>21</v>
      </c>
      <c r="F9484" s="1" t="s">
        <v>4189</v>
      </c>
      <c r="G9484" s="1" t="s">
        <v>4190</v>
      </c>
      <c r="H9484" s="1" t="s">
        <v>94</v>
      </c>
      <c r="I9484" s="1" t="s">
        <v>25</v>
      </c>
      <c r="J9484" s="1" t="s">
        <v>133</v>
      </c>
      <c r="K9484" s="1" t="s">
        <v>134</v>
      </c>
      <c r="L9484" s="1">
        <v>19134</v>
      </c>
      <c r="M9484" s="1" t="s">
        <v>135</v>
      </c>
      <c r="N9484" s="1" t="s">
        <v>2167</v>
      </c>
      <c r="O9484" s="1" t="s">
        <v>66</v>
      </c>
      <c r="P9484" s="1" t="s">
        <v>146</v>
      </c>
      <c r="Q9484" s="1" t="s">
        <v>2168</v>
      </c>
      <c r="R9484" s="1">
        <v>319.98400000000004</v>
      </c>
      <c r="S9484" s="1">
        <v>2</v>
      </c>
      <c r="T9484" s="1">
        <v>0.2</v>
      </c>
      <c r="U9484" s="1">
        <v>91.995400000000018</v>
      </c>
      <c r="V9484" s="3" t="str">
        <f>IF(M9484=People!$B$5,People!$A$5,IF(M9484=People!$B$4,People!$A$4,IF(M9484=People!$B$3,People!$A$3,IF(M9484=People!$B$2,People!$A$2,0))))</f>
        <v>Chuck Magee</v>
      </c>
      <c r="W9484" s="3" t="str">
        <f>IFERROR(INDEX(Returns!A:A,MATCH(B9484,Returns!B:B,0)),"No")</f>
        <v>No</v>
      </c>
    </row>
    <row r="9485" spans="1:23" x14ac:dyDescent="0.2">
      <c r="A9485" s="1">
        <v>9484</v>
      </c>
      <c r="B9485" t="s">
        <v>10694</v>
      </c>
      <c r="C9485" s="2">
        <v>42573</v>
      </c>
      <c r="D9485" s="2">
        <v>42579</v>
      </c>
      <c r="E9485" s="1" t="s">
        <v>46</v>
      </c>
      <c r="F9485" s="1" t="s">
        <v>3051</v>
      </c>
      <c r="G9485" s="1" t="s">
        <v>3052</v>
      </c>
      <c r="H9485" s="1" t="s">
        <v>94</v>
      </c>
      <c r="I9485" s="1" t="s">
        <v>25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1194</v>
      </c>
      <c r="O9485" s="1" t="s">
        <v>43</v>
      </c>
      <c r="P9485" s="1" t="s">
        <v>63</v>
      </c>
      <c r="Q9485" s="1" t="s">
        <v>1195</v>
      </c>
      <c r="R9485" s="1">
        <v>19.68</v>
      </c>
      <c r="S9485" s="1">
        <v>6</v>
      </c>
      <c r="T9485" s="1">
        <v>0</v>
      </c>
      <c r="U9485" s="1">
        <v>6.4943999999999988</v>
      </c>
      <c r="V9485" s="3" t="str">
        <f>IF(M9485=People!$B$5,People!$A$5,IF(M9485=People!$B$4,People!$A$4,IF(M9485=People!$B$3,People!$A$3,IF(M9485=People!$B$2,People!$A$2,0))))</f>
        <v>Anna Andreadi</v>
      </c>
      <c r="W9485" s="3" t="str">
        <f>IFERROR(INDEX(Returns!A:A,MATCH(B9485,Returns!B:B,0)),"No")</f>
        <v>No</v>
      </c>
    </row>
    <row r="9486" spans="1:23" x14ac:dyDescent="0.2">
      <c r="A9486" s="1">
        <v>9485</v>
      </c>
      <c r="B9486" t="s">
        <v>10695</v>
      </c>
      <c r="C9486" s="2">
        <v>43436</v>
      </c>
      <c r="D9486" s="2">
        <v>43438</v>
      </c>
      <c r="E9486" s="1" t="s">
        <v>21</v>
      </c>
      <c r="F9486" s="1" t="s">
        <v>3429</v>
      </c>
      <c r="G9486" s="1" t="s">
        <v>3430</v>
      </c>
      <c r="H9486" s="1" t="s">
        <v>38</v>
      </c>
      <c r="I9486" s="1" t="s">
        <v>25</v>
      </c>
      <c r="J9486" s="1" t="s">
        <v>167</v>
      </c>
      <c r="K9486" s="1" t="s">
        <v>96</v>
      </c>
      <c r="L9486" s="1">
        <v>77036</v>
      </c>
      <c r="M9486" s="1" t="s">
        <v>97</v>
      </c>
      <c r="N9486" s="1" t="s">
        <v>5370</v>
      </c>
      <c r="O9486" s="1" t="s">
        <v>30</v>
      </c>
      <c r="P9486" s="1" t="s">
        <v>31</v>
      </c>
      <c r="Q9486" s="1" t="s">
        <v>5371</v>
      </c>
      <c r="R9486" s="1">
        <v>781.86399999999992</v>
      </c>
      <c r="S9486" s="1">
        <v>10</v>
      </c>
      <c r="T9486" s="1">
        <v>0.32</v>
      </c>
      <c r="U9486" s="1">
        <v>-137.97600000000008</v>
      </c>
      <c r="V9486" s="3" t="str">
        <f>IF(M9486=People!$B$5,People!$A$5,IF(M9486=People!$B$4,People!$A$4,IF(M9486=People!$B$3,People!$A$3,IF(M9486=People!$B$2,People!$A$2,0))))</f>
        <v>Kelly Williams</v>
      </c>
      <c r="W9486" s="3" t="str">
        <f>IFERROR(INDEX(Returns!A:A,MATCH(B9486,Returns!B:B,0)),"No")</f>
        <v>No</v>
      </c>
    </row>
    <row r="9487" spans="1:23" x14ac:dyDescent="0.2">
      <c r="A9487" s="1">
        <v>9486</v>
      </c>
      <c r="B9487" t="s">
        <v>10695</v>
      </c>
      <c r="C9487" s="2">
        <v>43436</v>
      </c>
      <c r="D9487" s="2">
        <v>43438</v>
      </c>
      <c r="E9487" s="1" t="s">
        <v>21</v>
      </c>
      <c r="F9487" s="1" t="s">
        <v>3429</v>
      </c>
      <c r="G9487" s="1" t="s">
        <v>3430</v>
      </c>
      <c r="H9487" s="1" t="s">
        <v>38</v>
      </c>
      <c r="I9487" s="1" t="s">
        <v>25</v>
      </c>
      <c r="J9487" s="1" t="s">
        <v>167</v>
      </c>
      <c r="K9487" s="1" t="s">
        <v>96</v>
      </c>
      <c r="L9487" s="1">
        <v>77036</v>
      </c>
      <c r="M9487" s="1" t="s">
        <v>97</v>
      </c>
      <c r="N9487" s="1" t="s">
        <v>3618</v>
      </c>
      <c r="O9487" s="1" t="s">
        <v>43</v>
      </c>
      <c r="P9487" s="1" t="s">
        <v>84</v>
      </c>
      <c r="Q9487" s="1" t="s">
        <v>3619</v>
      </c>
      <c r="R9487" s="1">
        <v>30.816000000000003</v>
      </c>
      <c r="S9487" s="1">
        <v>9</v>
      </c>
      <c r="T9487" s="1">
        <v>0.2</v>
      </c>
      <c r="U9487" s="1">
        <v>9.6299999999999955</v>
      </c>
      <c r="V9487" s="3" t="str">
        <f>IF(M9487=People!$B$5,People!$A$5,IF(M9487=People!$B$4,People!$A$4,IF(M9487=People!$B$3,People!$A$3,IF(M9487=People!$B$2,People!$A$2,0))))</f>
        <v>Kelly Williams</v>
      </c>
      <c r="W9487" s="3" t="str">
        <f>IFERROR(INDEX(Returns!A:A,MATCH(B9487,Returns!B:B,0)),"No")</f>
        <v>No</v>
      </c>
    </row>
    <row r="9488" spans="1:23" x14ac:dyDescent="0.2">
      <c r="A9488" s="1">
        <v>9487</v>
      </c>
      <c r="B9488" t="s">
        <v>10696</v>
      </c>
      <c r="C9488" s="2">
        <v>43750</v>
      </c>
      <c r="D9488" s="2">
        <v>43750</v>
      </c>
      <c r="E9488" s="1" t="s">
        <v>1126</v>
      </c>
      <c r="F9488" s="1" t="s">
        <v>1294</v>
      </c>
      <c r="G9488" s="1" t="s">
        <v>1295</v>
      </c>
      <c r="H9488" s="1" t="s">
        <v>24</v>
      </c>
      <c r="I9488" s="1" t="s">
        <v>25</v>
      </c>
      <c r="J9488" s="1" t="s">
        <v>4430</v>
      </c>
      <c r="K9488" s="1" t="s">
        <v>5813</v>
      </c>
      <c r="L9488" s="1">
        <v>26003</v>
      </c>
      <c r="M9488" s="1" t="s">
        <v>135</v>
      </c>
      <c r="N9488" s="1" t="s">
        <v>2784</v>
      </c>
      <c r="O9488" s="1" t="s">
        <v>30</v>
      </c>
      <c r="P9488" s="1" t="s">
        <v>52</v>
      </c>
      <c r="Q9488" s="1" t="s">
        <v>2785</v>
      </c>
      <c r="R9488" s="1">
        <v>673.34399999999994</v>
      </c>
      <c r="S9488" s="1">
        <v>3</v>
      </c>
      <c r="T9488" s="1">
        <v>0.3</v>
      </c>
      <c r="U9488" s="1">
        <v>-76.953599999999994</v>
      </c>
      <c r="V9488" s="3" t="str">
        <f>IF(M9488=People!$B$5,People!$A$5,IF(M9488=People!$B$4,People!$A$4,IF(M9488=People!$B$3,People!$A$3,IF(M9488=People!$B$2,People!$A$2,0))))</f>
        <v>Chuck Magee</v>
      </c>
      <c r="W9488" s="3" t="str">
        <f>IFERROR(INDEX(Returns!A:A,MATCH(B9488,Returns!B:B,0)),"No")</f>
        <v>No</v>
      </c>
    </row>
    <row r="9489" spans="1:23" x14ac:dyDescent="0.2">
      <c r="A9489" s="1">
        <v>9488</v>
      </c>
      <c r="B9489" t="s">
        <v>10697</v>
      </c>
      <c r="C9489" s="2">
        <v>43810</v>
      </c>
      <c r="D9489" s="2">
        <v>43812</v>
      </c>
      <c r="E9489" s="1" t="s">
        <v>170</v>
      </c>
      <c r="F9489" s="1" t="s">
        <v>1744</v>
      </c>
      <c r="G9489" s="1" t="s">
        <v>1745</v>
      </c>
      <c r="H9489" s="1" t="s">
        <v>38</v>
      </c>
      <c r="I9489" s="1" t="s">
        <v>25</v>
      </c>
      <c r="J9489" s="1" t="s">
        <v>3870</v>
      </c>
      <c r="K9489" s="1" t="s">
        <v>693</v>
      </c>
      <c r="L9489" s="1">
        <v>7501</v>
      </c>
      <c r="M9489" s="1" t="s">
        <v>135</v>
      </c>
      <c r="N9489" s="1" t="s">
        <v>2759</v>
      </c>
      <c r="O9489" s="1" t="s">
        <v>43</v>
      </c>
      <c r="P9489" s="1" t="s">
        <v>242</v>
      </c>
      <c r="Q9489" s="1" t="s">
        <v>2760</v>
      </c>
      <c r="R9489" s="1">
        <v>6.5400000000000009</v>
      </c>
      <c r="S9489" s="1">
        <v>3</v>
      </c>
      <c r="T9489" s="1">
        <v>0</v>
      </c>
      <c r="U9489" s="1">
        <v>2.1581999999999999</v>
      </c>
      <c r="V9489" s="3" t="str">
        <f>IF(M9489=People!$B$5,People!$A$5,IF(M9489=People!$B$4,People!$A$4,IF(M9489=People!$B$3,People!$A$3,IF(M9489=People!$B$2,People!$A$2,0))))</f>
        <v>Chuck Magee</v>
      </c>
      <c r="W9489" s="3" t="str">
        <f>IFERROR(INDEX(Returns!A:A,MATCH(B9489,Returns!B:B,0)),"No")</f>
        <v>No</v>
      </c>
    </row>
    <row r="9490" spans="1:23" x14ac:dyDescent="0.2">
      <c r="A9490" s="1">
        <v>9489</v>
      </c>
      <c r="B9490" t="s">
        <v>10698</v>
      </c>
      <c r="C9490" s="2">
        <v>43009</v>
      </c>
      <c r="D9490" s="2">
        <v>43012</v>
      </c>
      <c r="E9490" s="1" t="s">
        <v>170</v>
      </c>
      <c r="F9490" s="1" t="s">
        <v>581</v>
      </c>
      <c r="G9490" s="1" t="s">
        <v>582</v>
      </c>
      <c r="H9490" s="1" t="s">
        <v>24</v>
      </c>
      <c r="I9490" s="1" t="s">
        <v>25</v>
      </c>
      <c r="J9490" s="1" t="s">
        <v>372</v>
      </c>
      <c r="K9490" s="1" t="s">
        <v>373</v>
      </c>
      <c r="L9490" s="1">
        <v>97206</v>
      </c>
      <c r="M9490" s="1" t="s">
        <v>41</v>
      </c>
      <c r="N9490" s="1" t="s">
        <v>3620</v>
      </c>
      <c r="O9490" s="1" t="s">
        <v>66</v>
      </c>
      <c r="P9490" s="1" t="s">
        <v>67</v>
      </c>
      <c r="Q9490" s="1" t="s">
        <v>3621</v>
      </c>
      <c r="R9490" s="1">
        <v>572.80000000000007</v>
      </c>
      <c r="S9490" s="1">
        <v>2</v>
      </c>
      <c r="T9490" s="1">
        <v>0.2</v>
      </c>
      <c r="U9490" s="1">
        <v>50.120000000000033</v>
      </c>
      <c r="V9490" s="3" t="str">
        <f>IF(M9490=People!$B$5,People!$A$5,IF(M9490=People!$B$4,People!$A$4,IF(M9490=People!$B$3,People!$A$3,IF(M9490=People!$B$2,People!$A$2,0))))</f>
        <v>Anna Andreadi</v>
      </c>
      <c r="W9490" s="3" t="str">
        <f>IFERROR(INDEX(Returns!A:A,MATCH(B9490,Returns!B:B,0)),"No")</f>
        <v>No</v>
      </c>
    </row>
    <row r="9491" spans="1:23" x14ac:dyDescent="0.2">
      <c r="A9491" s="1">
        <v>9490</v>
      </c>
      <c r="B9491" t="s">
        <v>10699</v>
      </c>
      <c r="C9491" s="2">
        <v>43317</v>
      </c>
      <c r="D9491" s="2">
        <v>43323</v>
      </c>
      <c r="E9491" s="1" t="s">
        <v>46</v>
      </c>
      <c r="F9491" s="1" t="s">
        <v>5042</v>
      </c>
      <c r="G9491" s="1" t="s">
        <v>5043</v>
      </c>
      <c r="H9491" s="1" t="s">
        <v>38</v>
      </c>
      <c r="I9491" s="1" t="s">
        <v>25</v>
      </c>
      <c r="J9491" s="1" t="s">
        <v>1459</v>
      </c>
      <c r="K9491" s="1" t="s">
        <v>320</v>
      </c>
      <c r="L9491" s="1">
        <v>35810</v>
      </c>
      <c r="M9491" s="1" t="s">
        <v>28</v>
      </c>
      <c r="N9491" s="1" t="s">
        <v>4078</v>
      </c>
      <c r="O9491" s="1" t="s">
        <v>43</v>
      </c>
      <c r="P9491" s="1" t="s">
        <v>63</v>
      </c>
      <c r="Q9491" s="1" t="s">
        <v>4079</v>
      </c>
      <c r="R9491" s="1">
        <v>197.04999999999998</v>
      </c>
      <c r="S9491" s="1">
        <v>7</v>
      </c>
      <c r="T9491" s="1">
        <v>0</v>
      </c>
      <c r="U9491" s="1">
        <v>59.114999999999981</v>
      </c>
      <c r="V9491" s="3" t="str">
        <f>IF(M9491=People!$B$5,People!$A$5,IF(M9491=People!$B$4,People!$A$4,IF(M9491=People!$B$3,People!$A$3,IF(M9491=People!$B$2,People!$A$2,0))))</f>
        <v>Cassandra Brandow</v>
      </c>
      <c r="W9491" s="3" t="str">
        <f>IFERROR(INDEX(Returns!A:A,MATCH(B9491,Returns!B:B,0)),"No")</f>
        <v>No</v>
      </c>
    </row>
    <row r="9492" spans="1:23" x14ac:dyDescent="0.2">
      <c r="A9492" s="1">
        <v>9491</v>
      </c>
      <c r="B9492" t="s">
        <v>10700</v>
      </c>
      <c r="C9492" s="2">
        <v>43468</v>
      </c>
      <c r="D9492" s="2">
        <v>43472</v>
      </c>
      <c r="E9492" s="1" t="s">
        <v>46</v>
      </c>
      <c r="F9492" s="1" t="s">
        <v>1504</v>
      </c>
      <c r="G9492" s="1" t="s">
        <v>1505</v>
      </c>
      <c r="H9492" s="1" t="s">
        <v>24</v>
      </c>
      <c r="I9492" s="1" t="s">
        <v>25</v>
      </c>
      <c r="J9492" s="1" t="s">
        <v>116</v>
      </c>
      <c r="K9492" s="1" t="s">
        <v>40</v>
      </c>
      <c r="L9492" s="1">
        <v>94110</v>
      </c>
      <c r="M9492" s="1" t="s">
        <v>41</v>
      </c>
      <c r="N9492" s="1" t="s">
        <v>1316</v>
      </c>
      <c r="O9492" s="1" t="s">
        <v>43</v>
      </c>
      <c r="P9492" s="1" t="s">
        <v>70</v>
      </c>
      <c r="Q9492" s="1" t="s">
        <v>1317</v>
      </c>
      <c r="R9492" s="1">
        <v>2022.2720000000002</v>
      </c>
      <c r="S9492" s="1">
        <v>8</v>
      </c>
      <c r="T9492" s="1">
        <v>0.2</v>
      </c>
      <c r="U9492" s="1">
        <v>682.5168000000001</v>
      </c>
      <c r="V9492" s="3" t="str">
        <f>IF(M9492=People!$B$5,People!$A$5,IF(M9492=People!$B$4,People!$A$4,IF(M9492=People!$B$3,People!$A$3,IF(M9492=People!$B$2,People!$A$2,0))))</f>
        <v>Anna Andreadi</v>
      </c>
      <c r="W9492" s="3" t="str">
        <f>IFERROR(INDEX(Returns!A:A,MATCH(B9492,Returns!B:B,0)),"No")</f>
        <v>No</v>
      </c>
    </row>
    <row r="9493" spans="1:23" x14ac:dyDescent="0.2">
      <c r="A9493" s="1">
        <v>9492</v>
      </c>
      <c r="B9493" t="s">
        <v>10700</v>
      </c>
      <c r="C9493" s="2">
        <v>43468</v>
      </c>
      <c r="D9493" s="2">
        <v>43472</v>
      </c>
      <c r="E9493" s="1" t="s">
        <v>46</v>
      </c>
      <c r="F9493" s="1" t="s">
        <v>1504</v>
      </c>
      <c r="G9493" s="1" t="s">
        <v>1505</v>
      </c>
      <c r="H9493" s="1" t="s">
        <v>24</v>
      </c>
      <c r="I9493" s="1" t="s">
        <v>25</v>
      </c>
      <c r="J9493" s="1" t="s">
        <v>116</v>
      </c>
      <c r="K9493" s="1" t="s">
        <v>40</v>
      </c>
      <c r="L9493" s="1">
        <v>94110</v>
      </c>
      <c r="M9493" s="1" t="s">
        <v>41</v>
      </c>
      <c r="N9493" s="1" t="s">
        <v>4116</v>
      </c>
      <c r="O9493" s="1" t="s">
        <v>43</v>
      </c>
      <c r="P9493" s="1" t="s">
        <v>63</v>
      </c>
      <c r="Q9493" s="1" t="s">
        <v>4117</v>
      </c>
      <c r="R9493" s="1">
        <v>9.120000000000001</v>
      </c>
      <c r="S9493" s="1">
        <v>3</v>
      </c>
      <c r="T9493" s="1">
        <v>0</v>
      </c>
      <c r="U9493" s="1">
        <v>3.1007999999999996</v>
      </c>
      <c r="V9493" s="3" t="str">
        <f>IF(M9493=People!$B$5,People!$A$5,IF(M9493=People!$B$4,People!$A$4,IF(M9493=People!$B$3,People!$A$3,IF(M9493=People!$B$2,People!$A$2,0))))</f>
        <v>Anna Andreadi</v>
      </c>
      <c r="W9493" s="3" t="str">
        <f>IFERROR(INDEX(Returns!A:A,MATCH(B9493,Returns!B:B,0)),"No")</f>
        <v>No</v>
      </c>
    </row>
    <row r="9494" spans="1:23" x14ac:dyDescent="0.2">
      <c r="A9494" s="1">
        <v>9493</v>
      </c>
      <c r="B9494" t="s">
        <v>10701</v>
      </c>
      <c r="C9494" s="2">
        <v>43776</v>
      </c>
      <c r="D9494" s="2">
        <v>43776</v>
      </c>
      <c r="E9494" s="1" t="s">
        <v>1126</v>
      </c>
      <c r="F9494" s="1" t="s">
        <v>4782</v>
      </c>
      <c r="G9494" s="1" t="s">
        <v>4783</v>
      </c>
      <c r="H9494" s="1" t="s">
        <v>24</v>
      </c>
      <c r="I9494" s="1" t="s">
        <v>25</v>
      </c>
      <c r="J9494" s="1" t="s">
        <v>3885</v>
      </c>
      <c r="K9494" s="1" t="s">
        <v>572</v>
      </c>
      <c r="L9494" s="1">
        <v>73120</v>
      </c>
      <c r="M9494" s="1" t="s">
        <v>97</v>
      </c>
      <c r="N9494" s="1" t="s">
        <v>100</v>
      </c>
      <c r="O9494" s="1" t="s">
        <v>43</v>
      </c>
      <c r="P9494" s="1" t="s">
        <v>70</v>
      </c>
      <c r="Q9494" s="1" t="s">
        <v>101</v>
      </c>
      <c r="R9494" s="1">
        <v>38.160000000000004</v>
      </c>
      <c r="S9494" s="1">
        <v>9</v>
      </c>
      <c r="T9494" s="1">
        <v>0</v>
      </c>
      <c r="U9494" s="1">
        <v>19.080000000000002</v>
      </c>
      <c r="V9494" s="3" t="str">
        <f>IF(M9494=People!$B$5,People!$A$5,IF(M9494=People!$B$4,People!$A$4,IF(M9494=People!$B$3,People!$A$3,IF(M9494=People!$B$2,People!$A$2,0))))</f>
        <v>Kelly Williams</v>
      </c>
      <c r="W9494" s="3" t="str">
        <f>IFERROR(INDEX(Returns!A:A,MATCH(B9494,Returns!B:B,0)),"No")</f>
        <v>No</v>
      </c>
    </row>
    <row r="9495" spans="1:23" x14ac:dyDescent="0.2">
      <c r="A9495" s="1">
        <v>9494</v>
      </c>
      <c r="B9495" t="s">
        <v>10702</v>
      </c>
      <c r="C9495" s="2">
        <v>43103</v>
      </c>
      <c r="D9495" s="2">
        <v>43108</v>
      </c>
      <c r="E9495" s="1" t="s">
        <v>46</v>
      </c>
      <c r="F9495" s="1" t="s">
        <v>4449</v>
      </c>
      <c r="G9495" s="1" t="s">
        <v>4450</v>
      </c>
      <c r="H9495" s="1" t="s">
        <v>38</v>
      </c>
      <c r="I9495" s="1" t="s">
        <v>25</v>
      </c>
      <c r="J9495" s="1" t="s">
        <v>5187</v>
      </c>
      <c r="K9495" s="1" t="s">
        <v>572</v>
      </c>
      <c r="L9495" s="1">
        <v>74012</v>
      </c>
      <c r="M9495" s="1" t="s">
        <v>97</v>
      </c>
      <c r="N9495" s="1" t="s">
        <v>1182</v>
      </c>
      <c r="O9495" s="1" t="s">
        <v>30</v>
      </c>
      <c r="P9495" s="1" t="s">
        <v>52</v>
      </c>
      <c r="Q9495" s="1" t="s">
        <v>1183</v>
      </c>
      <c r="R9495" s="1">
        <v>1592.8500000000001</v>
      </c>
      <c r="S9495" s="1">
        <v>7</v>
      </c>
      <c r="T9495" s="1">
        <v>0</v>
      </c>
      <c r="U9495" s="1">
        <v>350.42700000000002</v>
      </c>
      <c r="V9495" s="3" t="str">
        <f>IF(M9495=People!$B$5,People!$A$5,IF(M9495=People!$B$4,People!$A$4,IF(M9495=People!$B$3,People!$A$3,IF(M9495=People!$B$2,People!$A$2,0))))</f>
        <v>Kelly Williams</v>
      </c>
      <c r="W9495" s="3" t="str">
        <f>IFERROR(INDEX(Returns!A:A,MATCH(B9495,Returns!B:B,0)),"No")</f>
        <v>No</v>
      </c>
    </row>
    <row r="9496" spans="1:23" x14ac:dyDescent="0.2">
      <c r="A9496" s="1">
        <v>9495</v>
      </c>
      <c r="B9496" t="s">
        <v>10702</v>
      </c>
      <c r="C9496" s="2">
        <v>43103</v>
      </c>
      <c r="D9496" s="2">
        <v>43108</v>
      </c>
      <c r="E9496" s="1" t="s">
        <v>46</v>
      </c>
      <c r="F9496" s="1" t="s">
        <v>4449</v>
      </c>
      <c r="G9496" s="1" t="s">
        <v>4450</v>
      </c>
      <c r="H9496" s="1" t="s">
        <v>38</v>
      </c>
      <c r="I9496" s="1" t="s">
        <v>25</v>
      </c>
      <c r="J9496" s="1" t="s">
        <v>5187</v>
      </c>
      <c r="K9496" s="1" t="s">
        <v>572</v>
      </c>
      <c r="L9496" s="1">
        <v>74012</v>
      </c>
      <c r="M9496" s="1" t="s">
        <v>97</v>
      </c>
      <c r="N9496" s="1" t="s">
        <v>3206</v>
      </c>
      <c r="O9496" s="1" t="s">
        <v>43</v>
      </c>
      <c r="P9496" s="1" t="s">
        <v>70</v>
      </c>
      <c r="Q9496" s="1" t="s">
        <v>1063</v>
      </c>
      <c r="R9496" s="1">
        <v>11.88</v>
      </c>
      <c r="S9496" s="1">
        <v>2</v>
      </c>
      <c r="T9496" s="1">
        <v>0</v>
      </c>
      <c r="U9496" s="1">
        <v>5.3460000000000001</v>
      </c>
      <c r="V9496" s="3" t="str">
        <f>IF(M9496=People!$B$5,People!$A$5,IF(M9496=People!$B$4,People!$A$4,IF(M9496=People!$B$3,People!$A$3,IF(M9496=People!$B$2,People!$A$2,0))))</f>
        <v>Kelly Williams</v>
      </c>
      <c r="W9496" s="3" t="str">
        <f>IFERROR(INDEX(Returns!A:A,MATCH(B9496,Returns!B:B,0)),"No")</f>
        <v>No</v>
      </c>
    </row>
    <row r="9497" spans="1:23" x14ac:dyDescent="0.2">
      <c r="A9497" s="1">
        <v>9496</v>
      </c>
      <c r="B9497" t="s">
        <v>10703</v>
      </c>
      <c r="C9497" s="2">
        <v>43232</v>
      </c>
      <c r="D9497" s="2">
        <v>43236</v>
      </c>
      <c r="E9497" s="1" t="s">
        <v>46</v>
      </c>
      <c r="F9497" s="1" t="s">
        <v>5052</v>
      </c>
      <c r="G9497" s="1" t="s">
        <v>5053</v>
      </c>
      <c r="H9497" s="1" t="s">
        <v>24</v>
      </c>
      <c r="I9497" s="1" t="s">
        <v>25</v>
      </c>
      <c r="J9497" s="1" t="s">
        <v>1822</v>
      </c>
      <c r="K9497" s="1" t="s">
        <v>40</v>
      </c>
      <c r="L9497" s="1">
        <v>92691</v>
      </c>
      <c r="M9497" s="1" t="s">
        <v>41</v>
      </c>
      <c r="N9497" s="1" t="s">
        <v>5802</v>
      </c>
      <c r="O9497" s="1" t="s">
        <v>66</v>
      </c>
      <c r="P9497" s="1" t="s">
        <v>146</v>
      </c>
      <c r="Q9497" s="1" t="s">
        <v>5803</v>
      </c>
      <c r="R9497" s="1">
        <v>120</v>
      </c>
      <c r="S9497" s="1">
        <v>6</v>
      </c>
      <c r="T9497" s="1">
        <v>0</v>
      </c>
      <c r="U9497" s="1">
        <v>46.800000000000004</v>
      </c>
      <c r="V9497" s="3" t="str">
        <f>IF(M9497=People!$B$5,People!$A$5,IF(M9497=People!$B$4,People!$A$4,IF(M9497=People!$B$3,People!$A$3,IF(M9497=People!$B$2,People!$A$2,0))))</f>
        <v>Anna Andreadi</v>
      </c>
      <c r="W9497" s="3" t="str">
        <f>IFERROR(INDEX(Returns!A:A,MATCH(B9497,Returns!B:B,0)),"No")</f>
        <v>No</v>
      </c>
    </row>
    <row r="9498" spans="1:23" x14ac:dyDescent="0.2">
      <c r="A9498" s="1">
        <v>9497</v>
      </c>
      <c r="B9498" t="s">
        <v>10703</v>
      </c>
      <c r="C9498" s="2">
        <v>43232</v>
      </c>
      <c r="D9498" s="2">
        <v>43236</v>
      </c>
      <c r="E9498" s="1" t="s">
        <v>46</v>
      </c>
      <c r="F9498" s="1" t="s">
        <v>5052</v>
      </c>
      <c r="G9498" s="1" t="s">
        <v>5053</v>
      </c>
      <c r="H9498" s="1" t="s">
        <v>24</v>
      </c>
      <c r="I9498" s="1" t="s">
        <v>25</v>
      </c>
      <c r="J9498" s="1" t="s">
        <v>1822</v>
      </c>
      <c r="K9498" s="1" t="s">
        <v>40</v>
      </c>
      <c r="L9498" s="1">
        <v>92691</v>
      </c>
      <c r="M9498" s="1" t="s">
        <v>41</v>
      </c>
      <c r="N9498" s="1" t="s">
        <v>4171</v>
      </c>
      <c r="O9498" s="1" t="s">
        <v>43</v>
      </c>
      <c r="P9498" s="1" t="s">
        <v>73</v>
      </c>
      <c r="Q9498" s="1" t="s">
        <v>1246</v>
      </c>
      <c r="R9498" s="1">
        <v>8.67</v>
      </c>
      <c r="S9498" s="1">
        <v>1</v>
      </c>
      <c r="T9498" s="1">
        <v>0</v>
      </c>
      <c r="U9498" s="1">
        <v>2.3409000000000004</v>
      </c>
      <c r="V9498" s="3" t="str">
        <f>IF(M9498=People!$B$5,People!$A$5,IF(M9498=People!$B$4,People!$A$4,IF(M9498=People!$B$3,People!$A$3,IF(M9498=People!$B$2,People!$A$2,0))))</f>
        <v>Anna Andreadi</v>
      </c>
      <c r="W9498" s="3" t="str">
        <f>IFERROR(INDEX(Returns!A:A,MATCH(B9498,Returns!B:B,0)),"No")</f>
        <v>No</v>
      </c>
    </row>
    <row r="9499" spans="1:23" x14ac:dyDescent="0.2">
      <c r="A9499" s="1">
        <v>9498</v>
      </c>
      <c r="B9499" t="s">
        <v>10704</v>
      </c>
      <c r="C9499" s="2">
        <v>43774</v>
      </c>
      <c r="D9499" s="2">
        <v>43776</v>
      </c>
      <c r="E9499" s="1" t="s">
        <v>170</v>
      </c>
      <c r="F9499" s="1" t="s">
        <v>1091</v>
      </c>
      <c r="G9499" s="1" t="s">
        <v>1092</v>
      </c>
      <c r="H9499" s="1" t="s">
        <v>94</v>
      </c>
      <c r="I9499" s="1" t="s">
        <v>25</v>
      </c>
      <c r="J9499" s="1" t="s">
        <v>5137</v>
      </c>
      <c r="K9499" s="1" t="s">
        <v>228</v>
      </c>
      <c r="L9499" s="1">
        <v>46142</v>
      </c>
      <c r="M9499" s="1" t="s">
        <v>97</v>
      </c>
      <c r="N9499" s="1" t="s">
        <v>901</v>
      </c>
      <c r="O9499" s="1" t="s">
        <v>43</v>
      </c>
      <c r="P9499" s="1" t="s">
        <v>84</v>
      </c>
      <c r="Q9499" s="1" t="s">
        <v>902</v>
      </c>
      <c r="R9499" s="1">
        <v>4.41</v>
      </c>
      <c r="S9499" s="1">
        <v>1</v>
      </c>
      <c r="T9499" s="1">
        <v>0</v>
      </c>
      <c r="U9499" s="1">
        <v>2.0286</v>
      </c>
      <c r="V9499" s="3" t="str">
        <f>IF(M9499=People!$B$5,People!$A$5,IF(M9499=People!$B$4,People!$A$4,IF(M9499=People!$B$3,People!$A$3,IF(M9499=People!$B$2,People!$A$2,0))))</f>
        <v>Kelly Williams</v>
      </c>
      <c r="W9499" s="3" t="str">
        <f>IFERROR(INDEX(Returns!A:A,MATCH(B9499,Returns!B:B,0)),"No")</f>
        <v>No</v>
      </c>
    </row>
    <row r="9500" spans="1:23" x14ac:dyDescent="0.2">
      <c r="A9500" s="1">
        <v>9499</v>
      </c>
      <c r="B9500" t="s">
        <v>10704</v>
      </c>
      <c r="C9500" s="2">
        <v>43774</v>
      </c>
      <c r="D9500" s="2">
        <v>43776</v>
      </c>
      <c r="E9500" s="1" t="s">
        <v>170</v>
      </c>
      <c r="F9500" s="1" t="s">
        <v>1091</v>
      </c>
      <c r="G9500" s="1" t="s">
        <v>1092</v>
      </c>
      <c r="H9500" s="1" t="s">
        <v>94</v>
      </c>
      <c r="I9500" s="1" t="s">
        <v>25</v>
      </c>
      <c r="J9500" s="1" t="s">
        <v>5137</v>
      </c>
      <c r="K9500" s="1" t="s">
        <v>228</v>
      </c>
      <c r="L9500" s="1">
        <v>46142</v>
      </c>
      <c r="M9500" s="1" t="s">
        <v>97</v>
      </c>
      <c r="N9500" s="1" t="s">
        <v>5285</v>
      </c>
      <c r="O9500" s="1" t="s">
        <v>43</v>
      </c>
      <c r="P9500" s="1" t="s">
        <v>84</v>
      </c>
      <c r="Q9500" s="1" t="s">
        <v>169</v>
      </c>
      <c r="R9500" s="1">
        <v>167.94</v>
      </c>
      <c r="S9500" s="1">
        <v>3</v>
      </c>
      <c r="T9500" s="1">
        <v>0</v>
      </c>
      <c r="U9500" s="1">
        <v>82.290599999999998</v>
      </c>
      <c r="V9500" s="3" t="str">
        <f>IF(M9500=People!$B$5,People!$A$5,IF(M9500=People!$B$4,People!$A$4,IF(M9500=People!$B$3,People!$A$3,IF(M9500=People!$B$2,People!$A$2,0))))</f>
        <v>Kelly Williams</v>
      </c>
      <c r="W9500" s="3" t="str">
        <f>IFERROR(INDEX(Returns!A:A,MATCH(B9500,Returns!B:B,0)),"No")</f>
        <v>No</v>
      </c>
    </row>
    <row r="9501" spans="1:23" x14ac:dyDescent="0.2">
      <c r="A9501" s="1">
        <v>9500</v>
      </c>
      <c r="B9501" t="s">
        <v>10704</v>
      </c>
      <c r="C9501" s="2">
        <v>43774</v>
      </c>
      <c r="D9501" s="2">
        <v>43776</v>
      </c>
      <c r="E9501" s="1" t="s">
        <v>170</v>
      </c>
      <c r="F9501" s="1" t="s">
        <v>1091</v>
      </c>
      <c r="G9501" s="1" t="s">
        <v>1092</v>
      </c>
      <c r="H9501" s="1" t="s">
        <v>94</v>
      </c>
      <c r="I9501" s="1" t="s">
        <v>25</v>
      </c>
      <c r="J9501" s="1" t="s">
        <v>5137</v>
      </c>
      <c r="K9501" s="1" t="s">
        <v>228</v>
      </c>
      <c r="L9501" s="1">
        <v>46142</v>
      </c>
      <c r="M9501" s="1" t="s">
        <v>97</v>
      </c>
      <c r="N9501" s="1" t="s">
        <v>3197</v>
      </c>
      <c r="O9501" s="1" t="s">
        <v>43</v>
      </c>
      <c r="P9501" s="1" t="s">
        <v>84</v>
      </c>
      <c r="Q9501" s="1" t="s">
        <v>3198</v>
      </c>
      <c r="R9501" s="1">
        <v>67.8</v>
      </c>
      <c r="S9501" s="1">
        <v>10</v>
      </c>
      <c r="T9501" s="1">
        <v>0</v>
      </c>
      <c r="U9501" s="1">
        <v>31.187999999999999</v>
      </c>
      <c r="V9501" s="3" t="str">
        <f>IF(M9501=People!$B$5,People!$A$5,IF(M9501=People!$B$4,People!$A$4,IF(M9501=People!$B$3,People!$A$3,IF(M9501=People!$B$2,People!$A$2,0))))</f>
        <v>Kelly Williams</v>
      </c>
      <c r="W9501" s="3" t="str">
        <f>IFERROR(INDEX(Returns!A:A,MATCH(B9501,Returns!B:B,0)),"No")</f>
        <v>No</v>
      </c>
    </row>
    <row r="9502" spans="1:23" x14ac:dyDescent="0.2">
      <c r="A9502" s="1">
        <v>9501</v>
      </c>
      <c r="B9502" t="s">
        <v>10705</v>
      </c>
      <c r="C9502" s="2">
        <v>43246</v>
      </c>
      <c r="D9502" s="2">
        <v>43250</v>
      </c>
      <c r="E9502" s="1" t="s">
        <v>46</v>
      </c>
      <c r="F9502" s="1" t="s">
        <v>4417</v>
      </c>
      <c r="G9502" s="1" t="s">
        <v>4418</v>
      </c>
      <c r="H9502" s="1" t="s">
        <v>24</v>
      </c>
      <c r="I9502" s="1" t="s">
        <v>25</v>
      </c>
      <c r="J9502" s="1" t="s">
        <v>2171</v>
      </c>
      <c r="K9502" s="1" t="s">
        <v>105</v>
      </c>
      <c r="L9502" s="1">
        <v>53209</v>
      </c>
      <c r="M9502" s="1" t="s">
        <v>97</v>
      </c>
      <c r="N9502" s="1" t="s">
        <v>3585</v>
      </c>
      <c r="O9502" s="1" t="s">
        <v>30</v>
      </c>
      <c r="P9502" s="1" t="s">
        <v>60</v>
      </c>
      <c r="Q9502" s="1" t="s">
        <v>3586</v>
      </c>
      <c r="R9502" s="1">
        <v>26.94</v>
      </c>
      <c r="S9502" s="1">
        <v>3</v>
      </c>
      <c r="T9502" s="1">
        <v>0</v>
      </c>
      <c r="U9502" s="1">
        <v>11.314800000000002</v>
      </c>
      <c r="V9502" s="3" t="str">
        <f>IF(M9502=People!$B$5,People!$A$5,IF(M9502=People!$B$4,People!$A$4,IF(M9502=People!$B$3,People!$A$3,IF(M9502=People!$B$2,People!$A$2,0))))</f>
        <v>Kelly Williams</v>
      </c>
      <c r="W9502" s="3" t="str">
        <f>IFERROR(INDEX(Returns!A:A,MATCH(B9502,Returns!B:B,0)),"No")</f>
        <v>No</v>
      </c>
    </row>
    <row r="9503" spans="1:23" x14ac:dyDescent="0.2">
      <c r="A9503" s="1">
        <v>9502</v>
      </c>
      <c r="B9503" t="s">
        <v>10706</v>
      </c>
      <c r="C9503" s="2">
        <v>43059</v>
      </c>
      <c r="D9503" s="2">
        <v>43063</v>
      </c>
      <c r="E9503" s="1" t="s">
        <v>46</v>
      </c>
      <c r="F9503" s="1" t="s">
        <v>4210</v>
      </c>
      <c r="G9503" s="1" t="s">
        <v>4211</v>
      </c>
      <c r="H9503" s="1" t="s">
        <v>24</v>
      </c>
      <c r="I9503" s="1" t="s">
        <v>25</v>
      </c>
      <c r="J9503" s="1" t="s">
        <v>116</v>
      </c>
      <c r="K9503" s="1" t="s">
        <v>40</v>
      </c>
      <c r="L9503" s="1">
        <v>94109</v>
      </c>
      <c r="M9503" s="1" t="s">
        <v>41</v>
      </c>
      <c r="N9503" s="1" t="s">
        <v>4642</v>
      </c>
      <c r="O9503" s="1" t="s">
        <v>30</v>
      </c>
      <c r="P9503" s="1" t="s">
        <v>60</v>
      </c>
      <c r="Q9503" s="1" t="s">
        <v>4643</v>
      </c>
      <c r="R9503" s="1">
        <v>32.04</v>
      </c>
      <c r="S9503" s="1">
        <v>3</v>
      </c>
      <c r="T9503" s="1">
        <v>0</v>
      </c>
      <c r="U9503" s="1">
        <v>8.01</v>
      </c>
      <c r="V9503" s="3" t="str">
        <f>IF(M9503=People!$B$5,People!$A$5,IF(M9503=People!$B$4,People!$A$4,IF(M9503=People!$B$3,People!$A$3,IF(M9503=People!$B$2,People!$A$2,0))))</f>
        <v>Anna Andreadi</v>
      </c>
      <c r="W9503" s="3" t="str">
        <f>IFERROR(INDEX(Returns!A:A,MATCH(B9503,Returns!B:B,0)),"No")</f>
        <v>No</v>
      </c>
    </row>
    <row r="9504" spans="1:23" x14ac:dyDescent="0.2">
      <c r="A9504" s="1">
        <v>9503</v>
      </c>
      <c r="B9504" t="s">
        <v>10707</v>
      </c>
      <c r="C9504" s="2">
        <v>43212</v>
      </c>
      <c r="D9504" s="2">
        <v>43219</v>
      </c>
      <c r="E9504" s="1" t="s">
        <v>46</v>
      </c>
      <c r="F9504" s="1" t="s">
        <v>3209</v>
      </c>
      <c r="G9504" s="1" t="s">
        <v>3210</v>
      </c>
      <c r="H9504" s="1" t="s">
        <v>24</v>
      </c>
      <c r="I9504" s="1" t="s">
        <v>25</v>
      </c>
      <c r="J9504" s="1" t="s">
        <v>5335</v>
      </c>
      <c r="K9504" s="1" t="s">
        <v>240</v>
      </c>
      <c r="L9504" s="1">
        <v>13440</v>
      </c>
      <c r="M9504" s="1" t="s">
        <v>135</v>
      </c>
      <c r="N9504" s="1" t="s">
        <v>5543</v>
      </c>
      <c r="O9504" s="1" t="s">
        <v>43</v>
      </c>
      <c r="P9504" s="1" t="s">
        <v>63</v>
      </c>
      <c r="Q9504" s="1" t="s">
        <v>5544</v>
      </c>
      <c r="R9504" s="1">
        <v>32.129999999999995</v>
      </c>
      <c r="S9504" s="1">
        <v>9</v>
      </c>
      <c r="T9504" s="1">
        <v>0</v>
      </c>
      <c r="U9504" s="1">
        <v>8.3537999999999997</v>
      </c>
      <c r="V9504" s="3" t="str">
        <f>IF(M9504=People!$B$5,People!$A$5,IF(M9504=People!$B$4,People!$A$4,IF(M9504=People!$B$3,People!$A$3,IF(M9504=People!$B$2,People!$A$2,0))))</f>
        <v>Chuck Magee</v>
      </c>
      <c r="W9504" s="3" t="str">
        <f>IFERROR(INDEX(Returns!A:A,MATCH(B9504,Returns!B:B,0)),"No")</f>
        <v>No</v>
      </c>
    </row>
    <row r="9505" spans="1:23" x14ac:dyDescent="0.2">
      <c r="A9505" s="1">
        <v>9504</v>
      </c>
      <c r="B9505" t="s">
        <v>10707</v>
      </c>
      <c r="C9505" s="2">
        <v>43212</v>
      </c>
      <c r="D9505" s="2">
        <v>43219</v>
      </c>
      <c r="E9505" s="1" t="s">
        <v>46</v>
      </c>
      <c r="F9505" s="1" t="s">
        <v>3209</v>
      </c>
      <c r="G9505" s="1" t="s">
        <v>3210</v>
      </c>
      <c r="H9505" s="1" t="s">
        <v>24</v>
      </c>
      <c r="I9505" s="1" t="s">
        <v>25</v>
      </c>
      <c r="J9505" s="1" t="s">
        <v>5335</v>
      </c>
      <c r="K9505" s="1" t="s">
        <v>240</v>
      </c>
      <c r="L9505" s="1">
        <v>13440</v>
      </c>
      <c r="M9505" s="1" t="s">
        <v>135</v>
      </c>
      <c r="N9505" s="1" t="s">
        <v>2160</v>
      </c>
      <c r="O9505" s="1" t="s">
        <v>43</v>
      </c>
      <c r="P9505" s="1" t="s">
        <v>63</v>
      </c>
      <c r="Q9505" s="1" t="s">
        <v>2161</v>
      </c>
      <c r="R9505" s="1">
        <v>2.88</v>
      </c>
      <c r="S9505" s="1">
        <v>1</v>
      </c>
      <c r="T9505" s="1">
        <v>0</v>
      </c>
      <c r="U9505" s="1">
        <v>0.80640000000000001</v>
      </c>
      <c r="V9505" s="3" t="str">
        <f>IF(M9505=People!$B$5,People!$A$5,IF(M9505=People!$B$4,People!$A$4,IF(M9505=People!$B$3,People!$A$3,IF(M9505=People!$B$2,People!$A$2,0))))</f>
        <v>Chuck Magee</v>
      </c>
      <c r="W9505" s="3" t="str">
        <f>IFERROR(INDEX(Returns!A:A,MATCH(B9505,Returns!B:B,0)),"No")</f>
        <v>No</v>
      </c>
    </row>
    <row r="9506" spans="1:23" x14ac:dyDescent="0.2">
      <c r="A9506" s="1">
        <v>9505</v>
      </c>
      <c r="B9506" t="s">
        <v>10708</v>
      </c>
      <c r="C9506" s="2">
        <v>43387</v>
      </c>
      <c r="D9506" s="2">
        <v>43391</v>
      </c>
      <c r="E9506" s="1" t="s">
        <v>46</v>
      </c>
      <c r="F9506" s="1" t="s">
        <v>3211</v>
      </c>
      <c r="G9506" s="1" t="s">
        <v>3212</v>
      </c>
      <c r="H9506" s="1" t="s">
        <v>38</v>
      </c>
      <c r="I9506" s="1" t="s">
        <v>25</v>
      </c>
      <c r="J9506" s="1" t="s">
        <v>239</v>
      </c>
      <c r="K9506" s="1" t="s">
        <v>240</v>
      </c>
      <c r="L9506" s="1">
        <v>10009</v>
      </c>
      <c r="M9506" s="1" t="s">
        <v>135</v>
      </c>
      <c r="N9506" s="1" t="s">
        <v>5754</v>
      </c>
      <c r="O9506" s="1" t="s">
        <v>66</v>
      </c>
      <c r="P9506" s="1" t="s">
        <v>67</v>
      </c>
      <c r="Q9506" s="1" t="s">
        <v>5755</v>
      </c>
      <c r="R9506" s="1">
        <v>1091.93</v>
      </c>
      <c r="S9506" s="1">
        <v>7</v>
      </c>
      <c r="T9506" s="1">
        <v>0</v>
      </c>
      <c r="U9506" s="1">
        <v>272.98250000000002</v>
      </c>
      <c r="V9506" s="3" t="str">
        <f>IF(M9506=People!$B$5,People!$A$5,IF(M9506=People!$B$4,People!$A$4,IF(M9506=People!$B$3,People!$A$3,IF(M9506=People!$B$2,People!$A$2,0))))</f>
        <v>Chuck Magee</v>
      </c>
      <c r="W9506" s="3" t="str">
        <f>IFERROR(INDEX(Returns!A:A,MATCH(B9506,Returns!B:B,0)),"No")</f>
        <v>No</v>
      </c>
    </row>
    <row r="9507" spans="1:23" x14ac:dyDescent="0.2">
      <c r="A9507" s="1">
        <v>9506</v>
      </c>
      <c r="B9507" t="s">
        <v>10708</v>
      </c>
      <c r="C9507" s="2">
        <v>43387</v>
      </c>
      <c r="D9507" s="2">
        <v>43391</v>
      </c>
      <c r="E9507" s="1" t="s">
        <v>46</v>
      </c>
      <c r="F9507" s="1" t="s">
        <v>3211</v>
      </c>
      <c r="G9507" s="1" t="s">
        <v>3212</v>
      </c>
      <c r="H9507" s="1" t="s">
        <v>38</v>
      </c>
      <c r="I9507" s="1" t="s">
        <v>25</v>
      </c>
      <c r="J9507" s="1" t="s">
        <v>239</v>
      </c>
      <c r="K9507" s="1" t="s">
        <v>240</v>
      </c>
      <c r="L9507" s="1">
        <v>10009</v>
      </c>
      <c r="M9507" s="1" t="s">
        <v>135</v>
      </c>
      <c r="N9507" s="1" t="s">
        <v>1093</v>
      </c>
      <c r="O9507" s="1" t="s">
        <v>43</v>
      </c>
      <c r="P9507" s="1" t="s">
        <v>84</v>
      </c>
      <c r="Q9507" s="1" t="s">
        <v>1259</v>
      </c>
      <c r="R9507" s="1">
        <v>111.96</v>
      </c>
      <c r="S9507" s="1">
        <v>2</v>
      </c>
      <c r="T9507" s="1">
        <v>0</v>
      </c>
      <c r="U9507" s="1">
        <v>54.860399999999998</v>
      </c>
      <c r="V9507" s="3" t="str">
        <f>IF(M9507=People!$B$5,People!$A$5,IF(M9507=People!$B$4,People!$A$4,IF(M9507=People!$B$3,People!$A$3,IF(M9507=People!$B$2,People!$A$2,0))))</f>
        <v>Chuck Magee</v>
      </c>
      <c r="W9507" s="3" t="str">
        <f>IFERROR(INDEX(Returns!A:A,MATCH(B9507,Returns!B:B,0)),"No")</f>
        <v>No</v>
      </c>
    </row>
    <row r="9508" spans="1:23" x14ac:dyDescent="0.2">
      <c r="A9508" s="1">
        <v>9507</v>
      </c>
      <c r="B9508" t="s">
        <v>10709</v>
      </c>
      <c r="C9508" s="2">
        <v>42465</v>
      </c>
      <c r="D9508" s="2">
        <v>42467</v>
      </c>
      <c r="E9508" s="1" t="s">
        <v>21</v>
      </c>
      <c r="F9508" s="1" t="s">
        <v>585</v>
      </c>
      <c r="G9508" s="1" t="s">
        <v>586</v>
      </c>
      <c r="H9508" s="1" t="s">
        <v>24</v>
      </c>
      <c r="I9508" s="1" t="s">
        <v>25</v>
      </c>
      <c r="J9508" s="1" t="s">
        <v>4949</v>
      </c>
      <c r="K9508" s="1" t="s">
        <v>214</v>
      </c>
      <c r="L9508" s="1">
        <v>48127</v>
      </c>
      <c r="M9508" s="1" t="s">
        <v>97</v>
      </c>
      <c r="N9508" s="1" t="s">
        <v>2686</v>
      </c>
      <c r="O9508" s="1" t="s">
        <v>43</v>
      </c>
      <c r="P9508" s="1" t="s">
        <v>63</v>
      </c>
      <c r="Q9508" s="1" t="s">
        <v>2687</v>
      </c>
      <c r="R9508" s="1">
        <v>26.7</v>
      </c>
      <c r="S9508" s="1">
        <v>2</v>
      </c>
      <c r="T9508" s="1">
        <v>0</v>
      </c>
      <c r="U9508" s="1">
        <v>7.4759999999999991</v>
      </c>
      <c r="V9508" s="3" t="str">
        <f>IF(M9508=People!$B$5,People!$A$5,IF(M9508=People!$B$4,People!$A$4,IF(M9508=People!$B$3,People!$A$3,IF(M9508=People!$B$2,People!$A$2,0))))</f>
        <v>Kelly Williams</v>
      </c>
      <c r="W9508" s="3" t="str">
        <f>IFERROR(INDEX(Returns!A:A,MATCH(B9508,Returns!B:B,0)),"No")</f>
        <v>No</v>
      </c>
    </row>
    <row r="9509" spans="1:23" x14ac:dyDescent="0.2">
      <c r="A9509" s="1">
        <v>9508</v>
      </c>
      <c r="B9509" t="s">
        <v>10709</v>
      </c>
      <c r="C9509" s="2">
        <v>42465</v>
      </c>
      <c r="D9509" s="2">
        <v>42467</v>
      </c>
      <c r="E9509" s="1" t="s">
        <v>21</v>
      </c>
      <c r="F9509" s="1" t="s">
        <v>585</v>
      </c>
      <c r="G9509" s="1" t="s">
        <v>586</v>
      </c>
      <c r="H9509" s="1" t="s">
        <v>24</v>
      </c>
      <c r="I9509" s="1" t="s">
        <v>25</v>
      </c>
      <c r="J9509" s="1" t="s">
        <v>4949</v>
      </c>
      <c r="K9509" s="1" t="s">
        <v>214</v>
      </c>
      <c r="L9509" s="1">
        <v>48127</v>
      </c>
      <c r="M9509" s="1" t="s">
        <v>97</v>
      </c>
      <c r="N9509" s="1" t="s">
        <v>3949</v>
      </c>
      <c r="O9509" s="1" t="s">
        <v>43</v>
      </c>
      <c r="P9509" s="1" t="s">
        <v>70</v>
      </c>
      <c r="Q9509" s="1" t="s">
        <v>3950</v>
      </c>
      <c r="R9509" s="1">
        <v>40.199999999999996</v>
      </c>
      <c r="S9509" s="1">
        <v>5</v>
      </c>
      <c r="T9509" s="1">
        <v>0</v>
      </c>
      <c r="U9509" s="1">
        <v>18.089999999999996</v>
      </c>
      <c r="V9509" s="3" t="str">
        <f>IF(M9509=People!$B$5,People!$A$5,IF(M9509=People!$B$4,People!$A$4,IF(M9509=People!$B$3,People!$A$3,IF(M9509=People!$B$2,People!$A$2,0))))</f>
        <v>Kelly Williams</v>
      </c>
      <c r="W9509" s="3" t="str">
        <f>IFERROR(INDEX(Returns!A:A,MATCH(B9509,Returns!B:B,0)),"No")</f>
        <v>No</v>
      </c>
    </row>
    <row r="9510" spans="1:23" x14ac:dyDescent="0.2">
      <c r="A9510" s="1">
        <v>9509</v>
      </c>
      <c r="B9510" t="s">
        <v>10709</v>
      </c>
      <c r="C9510" s="2">
        <v>42465</v>
      </c>
      <c r="D9510" s="2">
        <v>42467</v>
      </c>
      <c r="E9510" s="1" t="s">
        <v>21</v>
      </c>
      <c r="F9510" s="1" t="s">
        <v>585</v>
      </c>
      <c r="G9510" s="1" t="s">
        <v>586</v>
      </c>
      <c r="H9510" s="1" t="s">
        <v>24</v>
      </c>
      <c r="I9510" s="1" t="s">
        <v>25</v>
      </c>
      <c r="J9510" s="1" t="s">
        <v>4949</v>
      </c>
      <c r="K9510" s="1" t="s">
        <v>214</v>
      </c>
      <c r="L9510" s="1">
        <v>48127</v>
      </c>
      <c r="M9510" s="1" t="s">
        <v>97</v>
      </c>
      <c r="N9510" s="1" t="s">
        <v>686</v>
      </c>
      <c r="O9510" s="1" t="s">
        <v>43</v>
      </c>
      <c r="P9510" s="1" t="s">
        <v>63</v>
      </c>
      <c r="Q9510" s="1" t="s">
        <v>687</v>
      </c>
      <c r="R9510" s="1">
        <v>13.89</v>
      </c>
      <c r="S9510" s="1">
        <v>3</v>
      </c>
      <c r="T9510" s="1">
        <v>0</v>
      </c>
      <c r="U9510" s="1">
        <v>4.5836999999999994</v>
      </c>
      <c r="V9510" s="3" t="str">
        <f>IF(M9510=People!$B$5,People!$A$5,IF(M9510=People!$B$4,People!$A$4,IF(M9510=People!$B$3,People!$A$3,IF(M9510=People!$B$2,People!$A$2,0))))</f>
        <v>Kelly Williams</v>
      </c>
      <c r="W9510" s="3" t="str">
        <f>IFERROR(INDEX(Returns!A:A,MATCH(B9510,Returns!B:B,0)),"No")</f>
        <v>No</v>
      </c>
    </row>
    <row r="9511" spans="1:23" x14ac:dyDescent="0.2">
      <c r="A9511" s="1">
        <v>9510</v>
      </c>
      <c r="B9511" t="s">
        <v>10709</v>
      </c>
      <c r="C9511" s="2">
        <v>42465</v>
      </c>
      <c r="D9511" s="2">
        <v>42467</v>
      </c>
      <c r="E9511" s="1" t="s">
        <v>21</v>
      </c>
      <c r="F9511" s="1" t="s">
        <v>585</v>
      </c>
      <c r="G9511" s="1" t="s">
        <v>586</v>
      </c>
      <c r="H9511" s="1" t="s">
        <v>24</v>
      </c>
      <c r="I9511" s="1" t="s">
        <v>25</v>
      </c>
      <c r="J9511" s="1" t="s">
        <v>4949</v>
      </c>
      <c r="K9511" s="1" t="s">
        <v>214</v>
      </c>
      <c r="L9511" s="1">
        <v>48127</v>
      </c>
      <c r="M9511" s="1" t="s">
        <v>97</v>
      </c>
      <c r="N9511" s="1" t="s">
        <v>603</v>
      </c>
      <c r="O9511" s="1" t="s">
        <v>43</v>
      </c>
      <c r="P9511" s="1" t="s">
        <v>55</v>
      </c>
      <c r="Q9511" s="1" t="s">
        <v>604</v>
      </c>
      <c r="R9511" s="1">
        <v>689.81999999999994</v>
      </c>
      <c r="S9511" s="1">
        <v>6</v>
      </c>
      <c r="T9511" s="1">
        <v>0</v>
      </c>
      <c r="U9511" s="1">
        <v>20.694600000000008</v>
      </c>
      <c r="V9511" s="3" t="str">
        <f>IF(M9511=People!$B$5,People!$A$5,IF(M9511=People!$B$4,People!$A$4,IF(M9511=People!$B$3,People!$A$3,IF(M9511=People!$B$2,People!$A$2,0))))</f>
        <v>Kelly Williams</v>
      </c>
      <c r="W9511" s="3" t="str">
        <f>IFERROR(INDEX(Returns!A:A,MATCH(B9511,Returns!B:B,0)),"No")</f>
        <v>No</v>
      </c>
    </row>
    <row r="9512" spans="1:23" x14ac:dyDescent="0.2">
      <c r="A9512" s="1">
        <v>9511</v>
      </c>
      <c r="B9512" t="s">
        <v>10710</v>
      </c>
      <c r="C9512" s="2">
        <v>43318</v>
      </c>
      <c r="D9512" s="2">
        <v>43323</v>
      </c>
      <c r="E9512" s="1" t="s">
        <v>46</v>
      </c>
      <c r="F9512" s="1" t="s">
        <v>1601</v>
      </c>
      <c r="G9512" s="1" t="s">
        <v>1602</v>
      </c>
      <c r="H9512" s="1" t="s">
        <v>24</v>
      </c>
      <c r="I9512" s="1" t="s">
        <v>25</v>
      </c>
      <c r="J9512" s="1" t="s">
        <v>239</v>
      </c>
      <c r="K9512" s="1" t="s">
        <v>240</v>
      </c>
      <c r="L9512" s="1">
        <v>10024</v>
      </c>
      <c r="M9512" s="1" t="s">
        <v>135</v>
      </c>
      <c r="N9512" s="1" t="s">
        <v>1105</v>
      </c>
      <c r="O9512" s="1" t="s">
        <v>43</v>
      </c>
      <c r="P9512" s="1" t="s">
        <v>63</v>
      </c>
      <c r="Q9512" s="1" t="s">
        <v>1106</v>
      </c>
      <c r="R9512" s="1">
        <v>38.339999999999996</v>
      </c>
      <c r="S9512" s="1">
        <v>9</v>
      </c>
      <c r="T9512" s="1">
        <v>0</v>
      </c>
      <c r="U9512" s="1">
        <v>15.7194</v>
      </c>
      <c r="V9512" s="3" t="str">
        <f>IF(M9512=People!$B$5,People!$A$5,IF(M9512=People!$B$4,People!$A$4,IF(M9512=People!$B$3,People!$A$3,IF(M9512=People!$B$2,People!$A$2,0))))</f>
        <v>Chuck Magee</v>
      </c>
      <c r="W9512" s="3" t="str">
        <f>IFERROR(INDEX(Returns!A:A,MATCH(B9512,Returns!B:B,0)),"No")</f>
        <v>No</v>
      </c>
    </row>
    <row r="9513" spans="1:23" x14ac:dyDescent="0.2">
      <c r="A9513" s="1">
        <v>9512</v>
      </c>
      <c r="B9513" t="s">
        <v>10711</v>
      </c>
      <c r="C9513" s="2">
        <v>42718</v>
      </c>
      <c r="D9513" s="2">
        <v>42720</v>
      </c>
      <c r="E9513" s="1" t="s">
        <v>170</v>
      </c>
      <c r="F9513" s="1" t="s">
        <v>4803</v>
      </c>
      <c r="G9513" s="1" t="s">
        <v>4804</v>
      </c>
      <c r="H9513" s="1" t="s">
        <v>38</v>
      </c>
      <c r="I9513" s="1" t="s">
        <v>25</v>
      </c>
      <c r="J9513" s="1" t="s">
        <v>273</v>
      </c>
      <c r="K9513" s="1" t="s">
        <v>191</v>
      </c>
      <c r="L9513" s="1">
        <v>60623</v>
      </c>
      <c r="M9513" s="1" t="s">
        <v>97</v>
      </c>
      <c r="N9513" s="1" t="s">
        <v>3530</v>
      </c>
      <c r="O9513" s="1" t="s">
        <v>43</v>
      </c>
      <c r="P9513" s="1" t="s">
        <v>70</v>
      </c>
      <c r="Q9513" s="1" t="s">
        <v>3531</v>
      </c>
      <c r="R9513" s="1">
        <v>9.2639999999999976</v>
      </c>
      <c r="S9513" s="1">
        <v>3</v>
      </c>
      <c r="T9513" s="1">
        <v>0.8</v>
      </c>
      <c r="U9513" s="1">
        <v>-13.895999999999997</v>
      </c>
      <c r="V9513" s="3" t="str">
        <f>IF(M9513=People!$B$5,People!$A$5,IF(M9513=People!$B$4,People!$A$4,IF(M9513=People!$B$3,People!$A$3,IF(M9513=People!$B$2,People!$A$2,0))))</f>
        <v>Kelly Williams</v>
      </c>
      <c r="W9513" s="3" t="str">
        <f>IFERROR(INDEX(Returns!A:A,MATCH(B9513,Returns!B:B,0)),"No")</f>
        <v>No</v>
      </c>
    </row>
    <row r="9514" spans="1:23" x14ac:dyDescent="0.2">
      <c r="A9514" s="1">
        <v>9513</v>
      </c>
      <c r="B9514" t="s">
        <v>10712</v>
      </c>
      <c r="C9514" s="2">
        <v>43615</v>
      </c>
      <c r="D9514" s="2">
        <v>43619</v>
      </c>
      <c r="E9514" s="1" t="s">
        <v>21</v>
      </c>
      <c r="F9514" s="1" t="s">
        <v>2880</v>
      </c>
      <c r="G9514" s="1" t="s">
        <v>2881</v>
      </c>
      <c r="H9514" s="1" t="s">
        <v>24</v>
      </c>
      <c r="I9514" s="1" t="s">
        <v>25</v>
      </c>
      <c r="J9514" s="1" t="s">
        <v>716</v>
      </c>
      <c r="K9514" s="1" t="s">
        <v>96</v>
      </c>
      <c r="L9514" s="1">
        <v>75217</v>
      </c>
      <c r="M9514" s="1" t="s">
        <v>97</v>
      </c>
      <c r="N9514" s="1" t="s">
        <v>2596</v>
      </c>
      <c r="O9514" s="1" t="s">
        <v>30</v>
      </c>
      <c r="P9514" s="1" t="s">
        <v>31</v>
      </c>
      <c r="Q9514" s="1" t="s">
        <v>2597</v>
      </c>
      <c r="R9514" s="1">
        <v>204.66639999999998</v>
      </c>
      <c r="S9514" s="1">
        <v>1</v>
      </c>
      <c r="T9514" s="1">
        <v>0.32</v>
      </c>
      <c r="U9514" s="1">
        <v>-6.0196000000000254</v>
      </c>
      <c r="V9514" s="3" t="str">
        <f>IF(M9514=People!$B$5,People!$A$5,IF(M9514=People!$B$4,People!$A$4,IF(M9514=People!$B$3,People!$A$3,IF(M9514=People!$B$2,People!$A$2,0))))</f>
        <v>Kelly Williams</v>
      </c>
      <c r="W9514" s="3" t="str">
        <f>IFERROR(INDEX(Returns!A:A,MATCH(B9514,Returns!B:B,0)),"No")</f>
        <v>No</v>
      </c>
    </row>
    <row r="9515" spans="1:23" x14ac:dyDescent="0.2">
      <c r="A9515" s="1">
        <v>9514</v>
      </c>
      <c r="B9515" t="s">
        <v>10713</v>
      </c>
      <c r="C9515" s="2">
        <v>43387</v>
      </c>
      <c r="D9515" s="2">
        <v>43392</v>
      </c>
      <c r="E9515" s="1" t="s">
        <v>46</v>
      </c>
      <c r="F9515" s="1" t="s">
        <v>4524</v>
      </c>
      <c r="G9515" s="1" t="s">
        <v>4525</v>
      </c>
      <c r="H9515" s="1" t="s">
        <v>24</v>
      </c>
      <c r="I9515" s="1" t="s">
        <v>25</v>
      </c>
      <c r="J9515" s="1" t="s">
        <v>3374</v>
      </c>
      <c r="K9515" s="1" t="s">
        <v>105</v>
      </c>
      <c r="L9515" s="1">
        <v>54915</v>
      </c>
      <c r="M9515" s="1" t="s">
        <v>97</v>
      </c>
      <c r="N9515" s="1" t="s">
        <v>2518</v>
      </c>
      <c r="O9515" s="1" t="s">
        <v>66</v>
      </c>
      <c r="P9515" s="1" t="s">
        <v>146</v>
      </c>
      <c r="Q9515" s="1" t="s">
        <v>2519</v>
      </c>
      <c r="R9515" s="1">
        <v>1649.75</v>
      </c>
      <c r="S9515" s="1">
        <v>5</v>
      </c>
      <c r="T9515" s="1">
        <v>0</v>
      </c>
      <c r="U9515" s="1">
        <v>544.41749999999979</v>
      </c>
      <c r="V9515" s="3" t="str">
        <f>IF(M9515=People!$B$5,People!$A$5,IF(M9515=People!$B$4,People!$A$4,IF(M9515=People!$B$3,People!$A$3,IF(M9515=People!$B$2,People!$A$2,0))))</f>
        <v>Kelly Williams</v>
      </c>
      <c r="W9515" s="3" t="str">
        <f>IFERROR(INDEX(Returns!A:A,MATCH(B9515,Returns!B:B,0)),"No")</f>
        <v>No</v>
      </c>
    </row>
    <row r="9516" spans="1:23" x14ac:dyDescent="0.2">
      <c r="A9516" s="1">
        <v>9515</v>
      </c>
      <c r="B9516" t="s">
        <v>10714</v>
      </c>
      <c r="C9516" s="2">
        <v>42443</v>
      </c>
      <c r="D9516" s="2">
        <v>42447</v>
      </c>
      <c r="E9516" s="1" t="s">
        <v>46</v>
      </c>
      <c r="F9516" s="1" t="s">
        <v>5246</v>
      </c>
      <c r="G9516" s="1" t="s">
        <v>5247</v>
      </c>
      <c r="H9516" s="1" t="s">
        <v>94</v>
      </c>
      <c r="I9516" s="1" t="s">
        <v>25</v>
      </c>
      <c r="J9516" s="1" t="s">
        <v>1324</v>
      </c>
      <c r="K9516" s="1" t="s">
        <v>50</v>
      </c>
      <c r="L9516" s="1">
        <v>32216</v>
      </c>
      <c r="M9516" s="1" t="s">
        <v>28</v>
      </c>
      <c r="N9516" s="1" t="s">
        <v>2131</v>
      </c>
      <c r="O9516" s="1" t="s">
        <v>43</v>
      </c>
      <c r="P9516" s="1" t="s">
        <v>84</v>
      </c>
      <c r="Q9516" s="1" t="s">
        <v>2132</v>
      </c>
      <c r="R9516" s="1">
        <v>91.055999999999997</v>
      </c>
      <c r="S9516" s="1">
        <v>6</v>
      </c>
      <c r="T9516" s="1">
        <v>0.2</v>
      </c>
      <c r="U9516" s="1">
        <v>31.869599999999995</v>
      </c>
      <c r="V9516" s="3" t="str">
        <f>IF(M9516=People!$B$5,People!$A$5,IF(M9516=People!$B$4,People!$A$4,IF(M9516=People!$B$3,People!$A$3,IF(M9516=People!$B$2,People!$A$2,0))))</f>
        <v>Cassandra Brandow</v>
      </c>
      <c r="W9516" s="3" t="str">
        <f>IFERROR(INDEX(Returns!A:A,MATCH(B9516,Returns!B:B,0)),"No")</f>
        <v>No</v>
      </c>
    </row>
    <row r="9517" spans="1:23" x14ac:dyDescent="0.2">
      <c r="A9517" s="1">
        <v>9516</v>
      </c>
      <c r="B9517" t="s">
        <v>10715</v>
      </c>
      <c r="C9517" s="2">
        <v>42417</v>
      </c>
      <c r="D9517" s="2">
        <v>42424</v>
      </c>
      <c r="E9517" s="1" t="s">
        <v>46</v>
      </c>
      <c r="F9517" s="1" t="s">
        <v>836</v>
      </c>
      <c r="G9517" s="1" t="s">
        <v>837</v>
      </c>
      <c r="H9517" s="1" t="s">
        <v>24</v>
      </c>
      <c r="I9517" s="1" t="s">
        <v>25</v>
      </c>
      <c r="J9517" s="1" t="s">
        <v>273</v>
      </c>
      <c r="K9517" s="1" t="s">
        <v>191</v>
      </c>
      <c r="L9517" s="1">
        <v>60653</v>
      </c>
      <c r="M9517" s="1" t="s">
        <v>97</v>
      </c>
      <c r="N9517" s="1" t="s">
        <v>3746</v>
      </c>
      <c r="O9517" s="1" t="s">
        <v>43</v>
      </c>
      <c r="P9517" s="1" t="s">
        <v>63</v>
      </c>
      <c r="Q9517" s="1" t="s">
        <v>2550</v>
      </c>
      <c r="R9517" s="1">
        <v>54.207999999999998</v>
      </c>
      <c r="S9517" s="1">
        <v>14</v>
      </c>
      <c r="T9517" s="1">
        <v>0.2</v>
      </c>
      <c r="U9517" s="1">
        <v>8.808799999999998</v>
      </c>
      <c r="V9517" s="3" t="str">
        <f>IF(M9517=People!$B$5,People!$A$5,IF(M9517=People!$B$4,People!$A$4,IF(M9517=People!$B$3,People!$A$3,IF(M9517=People!$B$2,People!$A$2,0))))</f>
        <v>Kelly Williams</v>
      </c>
      <c r="W9517" s="3" t="str">
        <f>IFERROR(INDEX(Returns!A:A,MATCH(B9517,Returns!B:B,0)),"No")</f>
        <v>No</v>
      </c>
    </row>
    <row r="9518" spans="1:23" x14ac:dyDescent="0.2">
      <c r="A9518" s="1">
        <v>9517</v>
      </c>
      <c r="B9518" t="s">
        <v>10716</v>
      </c>
      <c r="C9518" s="2">
        <v>42971</v>
      </c>
      <c r="D9518" s="2">
        <v>42973</v>
      </c>
      <c r="E9518" s="1" t="s">
        <v>21</v>
      </c>
      <c r="F9518" s="1" t="s">
        <v>2654</v>
      </c>
      <c r="G9518" s="1" t="s">
        <v>2655</v>
      </c>
      <c r="H9518" s="1" t="s">
        <v>24</v>
      </c>
      <c r="I9518" s="1" t="s">
        <v>25</v>
      </c>
      <c r="J9518" s="1" t="s">
        <v>3730</v>
      </c>
      <c r="K9518" s="1" t="s">
        <v>440</v>
      </c>
      <c r="L9518" s="1">
        <v>43402</v>
      </c>
      <c r="M9518" s="1" t="s">
        <v>135</v>
      </c>
      <c r="N9518" s="1" t="s">
        <v>4009</v>
      </c>
      <c r="O9518" s="1" t="s">
        <v>66</v>
      </c>
      <c r="P9518" s="1" t="s">
        <v>67</v>
      </c>
      <c r="Q9518" s="1" t="s">
        <v>4010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3" t="str">
        <f>IF(M9518=People!$B$5,People!$A$5,IF(M9518=People!$B$4,People!$A$4,IF(M9518=People!$B$3,People!$A$3,IF(M9518=People!$B$2,People!$A$2,0))))</f>
        <v>Chuck Magee</v>
      </c>
      <c r="W9518" s="3" t="str">
        <f>IFERROR(INDEX(Returns!A:A,MATCH(B9518,Returns!B:B,0)),"No")</f>
        <v>No</v>
      </c>
    </row>
    <row r="9519" spans="1:23" x14ac:dyDescent="0.2">
      <c r="A9519" s="1">
        <v>9518</v>
      </c>
      <c r="B9519" t="s">
        <v>10716</v>
      </c>
      <c r="C9519" s="2">
        <v>42971</v>
      </c>
      <c r="D9519" s="2">
        <v>42973</v>
      </c>
      <c r="E9519" s="1" t="s">
        <v>21</v>
      </c>
      <c r="F9519" s="1" t="s">
        <v>2654</v>
      </c>
      <c r="G9519" s="1" t="s">
        <v>2655</v>
      </c>
      <c r="H9519" s="1" t="s">
        <v>24</v>
      </c>
      <c r="I9519" s="1" t="s">
        <v>25</v>
      </c>
      <c r="J9519" s="1" t="s">
        <v>3730</v>
      </c>
      <c r="K9519" s="1" t="s">
        <v>440</v>
      </c>
      <c r="L9519" s="1">
        <v>43402</v>
      </c>
      <c r="M9519" s="1" t="s">
        <v>135</v>
      </c>
      <c r="N9519" s="1" t="s">
        <v>3823</v>
      </c>
      <c r="O9519" s="1" t="s">
        <v>43</v>
      </c>
      <c r="P9519" s="1" t="s">
        <v>44</v>
      </c>
      <c r="Q9519" s="1" t="s">
        <v>3824</v>
      </c>
      <c r="R9519" s="1">
        <v>6.911999999999999</v>
      </c>
      <c r="S9519" s="1">
        <v>3</v>
      </c>
      <c r="T9519" s="1">
        <v>0.2</v>
      </c>
      <c r="U9519" s="1">
        <v>2.5056000000000003</v>
      </c>
      <c r="V9519" s="3" t="str">
        <f>IF(M9519=People!$B$5,People!$A$5,IF(M9519=People!$B$4,People!$A$4,IF(M9519=People!$B$3,People!$A$3,IF(M9519=People!$B$2,People!$A$2,0))))</f>
        <v>Chuck Magee</v>
      </c>
      <c r="W9519" s="3" t="str">
        <f>IFERROR(INDEX(Returns!A:A,MATCH(B9519,Returns!B:B,0)),"No")</f>
        <v>No</v>
      </c>
    </row>
    <row r="9520" spans="1:23" x14ac:dyDescent="0.2">
      <c r="A9520" s="1">
        <v>9519</v>
      </c>
      <c r="B9520" t="s">
        <v>10716</v>
      </c>
      <c r="C9520" s="2">
        <v>42971</v>
      </c>
      <c r="D9520" s="2">
        <v>42973</v>
      </c>
      <c r="E9520" s="1" t="s">
        <v>21</v>
      </c>
      <c r="F9520" s="1" t="s">
        <v>2654</v>
      </c>
      <c r="G9520" s="1" t="s">
        <v>2655</v>
      </c>
      <c r="H9520" s="1" t="s">
        <v>24</v>
      </c>
      <c r="I9520" s="1" t="s">
        <v>25</v>
      </c>
      <c r="J9520" s="1" t="s">
        <v>3730</v>
      </c>
      <c r="K9520" s="1" t="s">
        <v>440</v>
      </c>
      <c r="L9520" s="1">
        <v>43402</v>
      </c>
      <c r="M9520" s="1" t="s">
        <v>135</v>
      </c>
      <c r="N9520" s="1" t="s">
        <v>890</v>
      </c>
      <c r="O9520" s="1" t="s">
        <v>43</v>
      </c>
      <c r="P9520" s="1" t="s">
        <v>55</v>
      </c>
      <c r="Q9520" s="1" t="s">
        <v>891</v>
      </c>
      <c r="R9520" s="1">
        <v>435.50400000000002</v>
      </c>
      <c r="S9520" s="1">
        <v>3</v>
      </c>
      <c r="T9520" s="1">
        <v>0.2</v>
      </c>
      <c r="U9520" s="1">
        <v>48.994199999999921</v>
      </c>
      <c r="V9520" s="3" t="str">
        <f>IF(M9520=People!$B$5,People!$A$5,IF(M9520=People!$B$4,People!$A$4,IF(M9520=People!$B$3,People!$A$3,IF(M9520=People!$B$2,People!$A$2,0))))</f>
        <v>Chuck Magee</v>
      </c>
      <c r="W9520" s="3" t="str">
        <f>IFERROR(INDEX(Returns!A:A,MATCH(B9520,Returns!B:B,0)),"No")</f>
        <v>No</v>
      </c>
    </row>
    <row r="9521" spans="1:23" x14ac:dyDescent="0.2">
      <c r="A9521" s="1">
        <v>9520</v>
      </c>
      <c r="B9521" t="s">
        <v>10717</v>
      </c>
      <c r="C9521" s="2">
        <v>43593</v>
      </c>
      <c r="D9521" s="2">
        <v>43597</v>
      </c>
      <c r="E9521" s="1" t="s">
        <v>21</v>
      </c>
      <c r="F9521" s="1" t="s">
        <v>3528</v>
      </c>
      <c r="G9521" s="1" t="s">
        <v>3529</v>
      </c>
      <c r="H9521" s="1" t="s">
        <v>24</v>
      </c>
      <c r="I9521" s="1" t="s">
        <v>25</v>
      </c>
      <c r="J9521" s="1" t="s">
        <v>116</v>
      </c>
      <c r="K9521" s="1" t="s">
        <v>40</v>
      </c>
      <c r="L9521" s="1">
        <v>94110</v>
      </c>
      <c r="M9521" s="1" t="s">
        <v>41</v>
      </c>
      <c r="N9521" s="1" t="s">
        <v>4069</v>
      </c>
      <c r="O9521" s="1" t="s">
        <v>43</v>
      </c>
      <c r="P9521" s="1" t="s">
        <v>73</v>
      </c>
      <c r="Q9521" s="1" t="s">
        <v>4070</v>
      </c>
      <c r="R9521" s="1">
        <v>81.08</v>
      </c>
      <c r="S9521" s="1">
        <v>4</v>
      </c>
      <c r="T9521" s="1">
        <v>0</v>
      </c>
      <c r="U9521" s="1">
        <v>22.702400000000004</v>
      </c>
      <c r="V9521" s="3" t="str">
        <f>IF(M9521=People!$B$5,People!$A$5,IF(M9521=People!$B$4,People!$A$4,IF(M9521=People!$B$3,People!$A$3,IF(M9521=People!$B$2,People!$A$2,0))))</f>
        <v>Anna Andreadi</v>
      </c>
      <c r="W9521" s="3" t="str">
        <f>IFERROR(INDEX(Returns!A:A,MATCH(B9521,Returns!B:B,0)),"No")</f>
        <v>No</v>
      </c>
    </row>
    <row r="9522" spans="1:23" x14ac:dyDescent="0.2">
      <c r="A9522" s="1">
        <v>9521</v>
      </c>
      <c r="B9522" t="s">
        <v>10718</v>
      </c>
      <c r="C9522" s="2">
        <v>43135</v>
      </c>
      <c r="D9522" s="2">
        <v>43140</v>
      </c>
      <c r="E9522" s="1" t="s">
        <v>46</v>
      </c>
      <c r="F9522" s="1" t="s">
        <v>621</v>
      </c>
      <c r="G9522" s="1" t="s">
        <v>622</v>
      </c>
      <c r="H9522" s="1" t="s">
        <v>38</v>
      </c>
      <c r="I9522" s="1" t="s">
        <v>25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884</v>
      </c>
      <c r="O9522" s="1" t="s">
        <v>43</v>
      </c>
      <c r="P9522" s="1" t="s">
        <v>55</v>
      </c>
      <c r="Q9522" s="1" t="s">
        <v>885</v>
      </c>
      <c r="R9522" s="1">
        <v>93.02</v>
      </c>
      <c r="S9522" s="1">
        <v>2</v>
      </c>
      <c r="T9522" s="1">
        <v>0</v>
      </c>
      <c r="U9522" s="1">
        <v>3.720799999999997</v>
      </c>
      <c r="V9522" s="3" t="str">
        <f>IF(M9522=People!$B$5,People!$A$5,IF(M9522=People!$B$4,People!$A$4,IF(M9522=People!$B$3,People!$A$3,IF(M9522=People!$B$2,People!$A$2,0))))</f>
        <v>Anna Andreadi</v>
      </c>
      <c r="W9522" s="3" t="str">
        <f>IFERROR(INDEX(Returns!A:A,MATCH(B9522,Returns!B:B,0)),"No")</f>
        <v>No</v>
      </c>
    </row>
    <row r="9523" spans="1:23" x14ac:dyDescent="0.2">
      <c r="A9523" s="1">
        <v>9522</v>
      </c>
      <c r="B9523" t="s">
        <v>10719</v>
      </c>
      <c r="C9523" s="2">
        <v>42723</v>
      </c>
      <c r="D9523" s="2">
        <v>42729</v>
      </c>
      <c r="E9523" s="1" t="s">
        <v>46</v>
      </c>
      <c r="F9523" s="1" t="s">
        <v>4267</v>
      </c>
      <c r="G9523" s="1" t="s">
        <v>4268</v>
      </c>
      <c r="H9523" s="1" t="s">
        <v>24</v>
      </c>
      <c r="I9523" s="1" t="s">
        <v>25</v>
      </c>
      <c r="J9523" s="1" t="s">
        <v>273</v>
      </c>
      <c r="K9523" s="1" t="s">
        <v>191</v>
      </c>
      <c r="L9523" s="1">
        <v>60623</v>
      </c>
      <c r="M9523" s="1" t="s">
        <v>97</v>
      </c>
      <c r="N9523" s="1" t="s">
        <v>5912</v>
      </c>
      <c r="O9523" s="1" t="s">
        <v>66</v>
      </c>
      <c r="P9523" s="1" t="s">
        <v>67</v>
      </c>
      <c r="Q9523" s="1" t="s">
        <v>5913</v>
      </c>
      <c r="R9523" s="1">
        <v>323.97600000000006</v>
      </c>
      <c r="S9523" s="1">
        <v>3</v>
      </c>
      <c r="T9523" s="1">
        <v>0.2</v>
      </c>
      <c r="U9523" s="1">
        <v>36.44729999999997</v>
      </c>
      <c r="V9523" s="3" t="str">
        <f>IF(M9523=People!$B$5,People!$A$5,IF(M9523=People!$B$4,People!$A$4,IF(M9523=People!$B$3,People!$A$3,IF(M9523=People!$B$2,People!$A$2,0))))</f>
        <v>Kelly Williams</v>
      </c>
      <c r="W9523" s="3" t="str">
        <f>IFERROR(INDEX(Returns!A:A,MATCH(B9523,Returns!B:B,0)),"No")</f>
        <v>No</v>
      </c>
    </row>
    <row r="9524" spans="1:23" x14ac:dyDescent="0.2">
      <c r="A9524" s="1">
        <v>9523</v>
      </c>
      <c r="B9524" t="s">
        <v>10719</v>
      </c>
      <c r="C9524" s="2">
        <v>42723</v>
      </c>
      <c r="D9524" s="2">
        <v>42729</v>
      </c>
      <c r="E9524" s="1" t="s">
        <v>46</v>
      </c>
      <c r="F9524" s="1" t="s">
        <v>4267</v>
      </c>
      <c r="G9524" s="1" t="s">
        <v>4268</v>
      </c>
      <c r="H9524" s="1" t="s">
        <v>24</v>
      </c>
      <c r="I9524" s="1" t="s">
        <v>25</v>
      </c>
      <c r="J9524" s="1" t="s">
        <v>273</v>
      </c>
      <c r="K9524" s="1" t="s">
        <v>191</v>
      </c>
      <c r="L9524" s="1">
        <v>60623</v>
      </c>
      <c r="M9524" s="1" t="s">
        <v>97</v>
      </c>
      <c r="N9524" s="1" t="s">
        <v>5730</v>
      </c>
      <c r="O9524" s="1" t="s">
        <v>43</v>
      </c>
      <c r="P9524" s="1" t="s">
        <v>84</v>
      </c>
      <c r="Q9524" s="1" t="s">
        <v>5731</v>
      </c>
      <c r="R9524" s="1">
        <v>15.552000000000003</v>
      </c>
      <c r="S9524" s="1">
        <v>3</v>
      </c>
      <c r="T9524" s="1">
        <v>0.2</v>
      </c>
      <c r="U9524" s="1">
        <v>5.4432</v>
      </c>
      <c r="V9524" s="3" t="str">
        <f>IF(M9524=People!$B$5,People!$A$5,IF(M9524=People!$B$4,People!$A$4,IF(M9524=People!$B$3,People!$A$3,IF(M9524=People!$B$2,People!$A$2,0))))</f>
        <v>Kelly Williams</v>
      </c>
      <c r="W9524" s="3" t="str">
        <f>IFERROR(INDEX(Returns!A:A,MATCH(B9524,Returns!B:B,0)),"No")</f>
        <v>No</v>
      </c>
    </row>
    <row r="9525" spans="1:23" x14ac:dyDescent="0.2">
      <c r="A9525" s="1">
        <v>9524</v>
      </c>
      <c r="B9525" t="s">
        <v>10719</v>
      </c>
      <c r="C9525" s="2">
        <v>42723</v>
      </c>
      <c r="D9525" s="2">
        <v>42729</v>
      </c>
      <c r="E9525" s="1" t="s">
        <v>46</v>
      </c>
      <c r="F9525" s="1" t="s">
        <v>4267</v>
      </c>
      <c r="G9525" s="1" t="s">
        <v>4268</v>
      </c>
      <c r="H9525" s="1" t="s">
        <v>24</v>
      </c>
      <c r="I9525" s="1" t="s">
        <v>25</v>
      </c>
      <c r="J9525" s="1" t="s">
        <v>273</v>
      </c>
      <c r="K9525" s="1" t="s">
        <v>191</v>
      </c>
      <c r="L9525" s="1">
        <v>60623</v>
      </c>
      <c r="M9525" s="1" t="s">
        <v>97</v>
      </c>
      <c r="N9525" s="1" t="s">
        <v>3357</v>
      </c>
      <c r="O9525" s="1" t="s">
        <v>43</v>
      </c>
      <c r="P9525" s="1" t="s">
        <v>55</v>
      </c>
      <c r="Q9525" s="1" t="s">
        <v>3358</v>
      </c>
      <c r="R9525" s="1">
        <v>32.591999999999999</v>
      </c>
      <c r="S9525" s="1">
        <v>3</v>
      </c>
      <c r="T9525" s="1">
        <v>0.2</v>
      </c>
      <c r="U9525" s="1">
        <v>-7.7406000000000006</v>
      </c>
      <c r="V9525" s="3" t="str">
        <f>IF(M9525=People!$B$5,People!$A$5,IF(M9525=People!$B$4,People!$A$4,IF(M9525=People!$B$3,People!$A$3,IF(M9525=People!$B$2,People!$A$2,0))))</f>
        <v>Kelly Williams</v>
      </c>
      <c r="W9525" s="3" t="str">
        <f>IFERROR(INDEX(Returns!A:A,MATCH(B9525,Returns!B:B,0)),"No")</f>
        <v>No</v>
      </c>
    </row>
    <row r="9526" spans="1:23" x14ac:dyDescent="0.2">
      <c r="A9526" s="1">
        <v>9525</v>
      </c>
      <c r="B9526" t="s">
        <v>6167</v>
      </c>
      <c r="C9526" s="2">
        <v>43804</v>
      </c>
      <c r="D9526" s="2">
        <v>43805</v>
      </c>
      <c r="E9526" s="1" t="s">
        <v>170</v>
      </c>
      <c r="F9526" s="1" t="s">
        <v>4060</v>
      </c>
      <c r="G9526" s="1" t="s">
        <v>4061</v>
      </c>
      <c r="H9526" s="1" t="s">
        <v>94</v>
      </c>
      <c r="I9526" s="1" t="s">
        <v>25</v>
      </c>
      <c r="J9526" s="1" t="s">
        <v>88</v>
      </c>
      <c r="K9526" s="1" t="s">
        <v>89</v>
      </c>
      <c r="L9526" s="1">
        <v>98115</v>
      </c>
      <c r="M9526" s="1" t="s">
        <v>41</v>
      </c>
      <c r="N9526" s="1" t="s">
        <v>1050</v>
      </c>
      <c r="O9526" s="1" t="s">
        <v>43</v>
      </c>
      <c r="P9526" s="1" t="s">
        <v>70</v>
      </c>
      <c r="Q9526" s="1" t="s">
        <v>1051</v>
      </c>
      <c r="R9526" s="1">
        <v>83.920000000000016</v>
      </c>
      <c r="S9526" s="1">
        <v>5</v>
      </c>
      <c r="T9526" s="1">
        <v>0.2</v>
      </c>
      <c r="U9526" s="1">
        <v>29.371999999999993</v>
      </c>
      <c r="V9526" s="3" t="str">
        <f>IF(M9526=People!$B$5,People!$A$5,IF(M9526=People!$B$4,People!$A$4,IF(M9526=People!$B$3,People!$A$3,IF(M9526=People!$B$2,People!$A$2,0))))</f>
        <v>Anna Andreadi</v>
      </c>
      <c r="W9526" s="3" t="str">
        <f>IFERROR(INDEX(Returns!A:A,MATCH(B9526,Returns!B:B,0)),"No")</f>
        <v>Yes</v>
      </c>
    </row>
    <row r="9527" spans="1:23" x14ac:dyDescent="0.2">
      <c r="A9527" s="1">
        <v>9526</v>
      </c>
      <c r="B9527" t="s">
        <v>6167</v>
      </c>
      <c r="C9527" s="2">
        <v>43804</v>
      </c>
      <c r="D9527" s="2">
        <v>43805</v>
      </c>
      <c r="E9527" s="1" t="s">
        <v>170</v>
      </c>
      <c r="F9527" s="1" t="s">
        <v>4060</v>
      </c>
      <c r="G9527" s="1" t="s">
        <v>4061</v>
      </c>
      <c r="H9527" s="1" t="s">
        <v>94</v>
      </c>
      <c r="I9527" s="1" t="s">
        <v>25</v>
      </c>
      <c r="J9527" s="1" t="s">
        <v>88</v>
      </c>
      <c r="K9527" s="1" t="s">
        <v>89</v>
      </c>
      <c r="L9527" s="1">
        <v>98115</v>
      </c>
      <c r="M9527" s="1" t="s">
        <v>41</v>
      </c>
      <c r="N9527" s="1" t="s">
        <v>2892</v>
      </c>
      <c r="O9527" s="1" t="s">
        <v>30</v>
      </c>
      <c r="P9527" s="1" t="s">
        <v>60</v>
      </c>
      <c r="Q9527" s="1" t="s">
        <v>2893</v>
      </c>
      <c r="R9527" s="1">
        <v>199.89999999999998</v>
      </c>
      <c r="S9527" s="1">
        <v>5</v>
      </c>
      <c r="T9527" s="1">
        <v>0</v>
      </c>
      <c r="U9527" s="1">
        <v>39.97999999999999</v>
      </c>
      <c r="V9527" s="3" t="str">
        <f>IF(M9527=People!$B$5,People!$A$5,IF(M9527=People!$B$4,People!$A$4,IF(M9527=People!$B$3,People!$A$3,IF(M9527=People!$B$2,People!$A$2,0))))</f>
        <v>Anna Andreadi</v>
      </c>
      <c r="W9527" s="3" t="str">
        <f>IFERROR(INDEX(Returns!A:A,MATCH(B9527,Returns!B:B,0)),"No")</f>
        <v>Yes</v>
      </c>
    </row>
    <row r="9528" spans="1:23" x14ac:dyDescent="0.2">
      <c r="A9528" s="1">
        <v>9527</v>
      </c>
      <c r="B9528" t="s">
        <v>6167</v>
      </c>
      <c r="C9528" s="2">
        <v>43804</v>
      </c>
      <c r="D9528" s="2">
        <v>43805</v>
      </c>
      <c r="E9528" s="1" t="s">
        <v>170</v>
      </c>
      <c r="F9528" s="1" t="s">
        <v>4060</v>
      </c>
      <c r="G9528" s="1" t="s">
        <v>4061</v>
      </c>
      <c r="H9528" s="1" t="s">
        <v>94</v>
      </c>
      <c r="I9528" s="1" t="s">
        <v>25</v>
      </c>
      <c r="J9528" s="1" t="s">
        <v>88</v>
      </c>
      <c r="K9528" s="1" t="s">
        <v>89</v>
      </c>
      <c r="L9528" s="1">
        <v>98115</v>
      </c>
      <c r="M9528" s="1" t="s">
        <v>41</v>
      </c>
      <c r="N9528" s="1" t="s">
        <v>2567</v>
      </c>
      <c r="O9528" s="1" t="s">
        <v>66</v>
      </c>
      <c r="P9528" s="1" t="s">
        <v>67</v>
      </c>
      <c r="Q9528" s="1" t="s">
        <v>2568</v>
      </c>
      <c r="R9528" s="1">
        <v>31.176000000000002</v>
      </c>
      <c r="S9528" s="1">
        <v>3</v>
      </c>
      <c r="T9528" s="1">
        <v>0.2</v>
      </c>
      <c r="U9528" s="1">
        <v>-7.0145999999999997</v>
      </c>
      <c r="V9528" s="3" t="str">
        <f>IF(M9528=People!$B$5,People!$A$5,IF(M9528=People!$B$4,People!$A$4,IF(M9528=People!$B$3,People!$A$3,IF(M9528=People!$B$2,People!$A$2,0))))</f>
        <v>Anna Andreadi</v>
      </c>
      <c r="W9528" s="3" t="str">
        <f>IFERROR(INDEX(Returns!A:A,MATCH(B9528,Returns!B:B,0)),"No")</f>
        <v>Yes</v>
      </c>
    </row>
    <row r="9529" spans="1:23" x14ac:dyDescent="0.2">
      <c r="A9529" s="1">
        <v>9528</v>
      </c>
      <c r="B9529" t="s">
        <v>6167</v>
      </c>
      <c r="C9529" s="2">
        <v>43804</v>
      </c>
      <c r="D9529" s="2">
        <v>43805</v>
      </c>
      <c r="E9529" s="1" t="s">
        <v>170</v>
      </c>
      <c r="F9529" s="1" t="s">
        <v>4060</v>
      </c>
      <c r="G9529" s="1" t="s">
        <v>4061</v>
      </c>
      <c r="H9529" s="1" t="s">
        <v>94</v>
      </c>
      <c r="I9529" s="1" t="s">
        <v>25</v>
      </c>
      <c r="J9529" s="1" t="s">
        <v>88</v>
      </c>
      <c r="K9529" s="1" t="s">
        <v>89</v>
      </c>
      <c r="L9529" s="1">
        <v>98115</v>
      </c>
      <c r="M9529" s="1" t="s">
        <v>41</v>
      </c>
      <c r="N9529" s="1" t="s">
        <v>1302</v>
      </c>
      <c r="O9529" s="1" t="s">
        <v>43</v>
      </c>
      <c r="P9529" s="1" t="s">
        <v>70</v>
      </c>
      <c r="Q9529" s="1" t="s">
        <v>1303</v>
      </c>
      <c r="R9529" s="1">
        <v>172.75200000000001</v>
      </c>
      <c r="S9529" s="1">
        <v>6</v>
      </c>
      <c r="T9529" s="1">
        <v>0.2</v>
      </c>
      <c r="U9529" s="1">
        <v>60.463200000000015</v>
      </c>
      <c r="V9529" s="3" t="str">
        <f>IF(M9529=People!$B$5,People!$A$5,IF(M9529=People!$B$4,People!$A$4,IF(M9529=People!$B$3,People!$A$3,IF(M9529=People!$B$2,People!$A$2,0))))</f>
        <v>Anna Andreadi</v>
      </c>
      <c r="W9529" s="3" t="str">
        <f>IFERROR(INDEX(Returns!A:A,MATCH(B9529,Returns!B:B,0)),"No")</f>
        <v>Yes</v>
      </c>
    </row>
    <row r="9530" spans="1:23" x14ac:dyDescent="0.2">
      <c r="A9530" s="1">
        <v>9529</v>
      </c>
      <c r="B9530" t="s">
        <v>6167</v>
      </c>
      <c r="C9530" s="2">
        <v>43804</v>
      </c>
      <c r="D9530" s="2">
        <v>43805</v>
      </c>
      <c r="E9530" s="1" t="s">
        <v>170</v>
      </c>
      <c r="F9530" s="1" t="s">
        <v>4060</v>
      </c>
      <c r="G9530" s="1" t="s">
        <v>4061</v>
      </c>
      <c r="H9530" s="1" t="s">
        <v>94</v>
      </c>
      <c r="I9530" s="1" t="s">
        <v>25</v>
      </c>
      <c r="J9530" s="1" t="s">
        <v>88</v>
      </c>
      <c r="K9530" s="1" t="s">
        <v>89</v>
      </c>
      <c r="L9530" s="1">
        <v>98115</v>
      </c>
      <c r="M9530" s="1" t="s">
        <v>41</v>
      </c>
      <c r="N9530" s="1" t="s">
        <v>2314</v>
      </c>
      <c r="O9530" s="1" t="s">
        <v>43</v>
      </c>
      <c r="P9530" s="1" t="s">
        <v>70</v>
      </c>
      <c r="Q9530" s="1" t="s">
        <v>2315</v>
      </c>
      <c r="R9530" s="1">
        <v>9.2959999999999994</v>
      </c>
      <c r="S9530" s="1">
        <v>2</v>
      </c>
      <c r="T9530" s="1">
        <v>0.2</v>
      </c>
      <c r="U9530" s="1">
        <v>3.0211999999999994</v>
      </c>
      <c r="V9530" s="3" t="str">
        <f>IF(M9530=People!$B$5,People!$A$5,IF(M9530=People!$B$4,People!$A$4,IF(M9530=People!$B$3,People!$A$3,IF(M9530=People!$B$2,People!$A$2,0))))</f>
        <v>Anna Andreadi</v>
      </c>
      <c r="W9530" s="3" t="str">
        <f>IFERROR(INDEX(Returns!A:A,MATCH(B9530,Returns!B:B,0)),"No")</f>
        <v>Yes</v>
      </c>
    </row>
    <row r="9531" spans="1:23" x14ac:dyDescent="0.2">
      <c r="A9531" s="1">
        <v>9530</v>
      </c>
      <c r="B9531" t="s">
        <v>10720</v>
      </c>
      <c r="C9531" s="2">
        <v>43548</v>
      </c>
      <c r="D9531" s="2">
        <v>43549</v>
      </c>
      <c r="E9531" s="1" t="s">
        <v>1126</v>
      </c>
      <c r="F9531" s="1" t="s">
        <v>3856</v>
      </c>
      <c r="G9531" s="1" t="s">
        <v>3857</v>
      </c>
      <c r="H9531" s="1" t="s">
        <v>38</v>
      </c>
      <c r="I9531" s="1" t="s">
        <v>25</v>
      </c>
      <c r="J9531" s="1" t="s">
        <v>5744</v>
      </c>
      <c r="K9531" s="1" t="s">
        <v>96</v>
      </c>
      <c r="L9531" s="1">
        <v>77705</v>
      </c>
      <c r="M9531" s="1" t="s">
        <v>97</v>
      </c>
      <c r="N9531" s="1" t="s">
        <v>2806</v>
      </c>
      <c r="O9531" s="1" t="s">
        <v>43</v>
      </c>
      <c r="P9531" s="1" t="s">
        <v>55</v>
      </c>
      <c r="Q9531" s="1" t="s">
        <v>2807</v>
      </c>
      <c r="R9531" s="1">
        <v>12.768000000000001</v>
      </c>
      <c r="S9531" s="1">
        <v>2</v>
      </c>
      <c r="T9531" s="1">
        <v>0.2</v>
      </c>
      <c r="U9531" s="1">
        <v>0.95759999999999934</v>
      </c>
      <c r="V9531" s="3" t="str">
        <f>IF(M9531=People!$B$5,People!$A$5,IF(M9531=People!$B$4,People!$A$4,IF(M9531=People!$B$3,People!$A$3,IF(M9531=People!$B$2,People!$A$2,0))))</f>
        <v>Kelly Williams</v>
      </c>
      <c r="W9531" s="3" t="str">
        <f>IFERROR(INDEX(Returns!A:A,MATCH(B9531,Returns!B:B,0)),"No")</f>
        <v>No</v>
      </c>
    </row>
    <row r="9532" spans="1:23" x14ac:dyDescent="0.2">
      <c r="A9532" s="1">
        <v>9531</v>
      </c>
      <c r="B9532" t="s">
        <v>10721</v>
      </c>
      <c r="C9532" s="2">
        <v>43654</v>
      </c>
      <c r="D9532" s="2">
        <v>43658</v>
      </c>
      <c r="E9532" s="1" t="s">
        <v>46</v>
      </c>
      <c r="F9532" s="1" t="s">
        <v>1989</v>
      </c>
      <c r="G9532" s="1" t="s">
        <v>1990</v>
      </c>
      <c r="H9532" s="1" t="s">
        <v>94</v>
      </c>
      <c r="I9532" s="1" t="s">
        <v>25</v>
      </c>
      <c r="J9532" s="1" t="s">
        <v>88</v>
      </c>
      <c r="K9532" s="1" t="s">
        <v>89</v>
      </c>
      <c r="L9532" s="1">
        <v>98103</v>
      </c>
      <c r="M9532" s="1" t="s">
        <v>41</v>
      </c>
      <c r="N9532" s="1" t="s">
        <v>2674</v>
      </c>
      <c r="O9532" s="1" t="s">
        <v>43</v>
      </c>
      <c r="P9532" s="1" t="s">
        <v>84</v>
      </c>
      <c r="Q9532" s="1" t="s">
        <v>169</v>
      </c>
      <c r="R9532" s="1">
        <v>52.76</v>
      </c>
      <c r="S9532" s="1">
        <v>2</v>
      </c>
      <c r="T9532" s="1">
        <v>0</v>
      </c>
      <c r="U9532" s="1">
        <v>24.269599999999997</v>
      </c>
      <c r="V9532" s="3" t="str">
        <f>IF(M9532=People!$B$5,People!$A$5,IF(M9532=People!$B$4,People!$A$4,IF(M9532=People!$B$3,People!$A$3,IF(M9532=People!$B$2,People!$A$2,0))))</f>
        <v>Anna Andreadi</v>
      </c>
      <c r="W9532" s="3" t="str">
        <f>IFERROR(INDEX(Returns!A:A,MATCH(B9532,Returns!B:B,0)),"No")</f>
        <v>No</v>
      </c>
    </row>
    <row r="9533" spans="1:23" x14ac:dyDescent="0.2">
      <c r="A9533" s="1">
        <v>9532</v>
      </c>
      <c r="B9533" t="s">
        <v>10722</v>
      </c>
      <c r="C9533" s="2">
        <v>43764</v>
      </c>
      <c r="D9533" s="2">
        <v>43769</v>
      </c>
      <c r="E9533" s="1" t="s">
        <v>46</v>
      </c>
      <c r="F9533" s="1" t="s">
        <v>4761</v>
      </c>
      <c r="G9533" s="1" t="s">
        <v>4762</v>
      </c>
      <c r="H9533" s="1" t="s">
        <v>94</v>
      </c>
      <c r="I9533" s="1" t="s">
        <v>25</v>
      </c>
      <c r="J9533" s="1" t="s">
        <v>716</v>
      </c>
      <c r="K9533" s="1" t="s">
        <v>96</v>
      </c>
      <c r="L9533" s="1">
        <v>75217</v>
      </c>
      <c r="M9533" s="1" t="s">
        <v>97</v>
      </c>
      <c r="N9533" s="1" t="s">
        <v>3740</v>
      </c>
      <c r="O9533" s="1" t="s">
        <v>43</v>
      </c>
      <c r="P9533" s="1" t="s">
        <v>55</v>
      </c>
      <c r="Q9533" s="1" t="s">
        <v>3741</v>
      </c>
      <c r="R9533" s="1">
        <v>55.616</v>
      </c>
      <c r="S9533" s="1">
        <v>2</v>
      </c>
      <c r="T9533" s="1">
        <v>0.2</v>
      </c>
      <c r="U9533" s="1">
        <v>5.5616000000000021</v>
      </c>
      <c r="V9533" s="3" t="str">
        <f>IF(M9533=People!$B$5,People!$A$5,IF(M9533=People!$B$4,People!$A$4,IF(M9533=People!$B$3,People!$A$3,IF(M9533=People!$B$2,People!$A$2,0))))</f>
        <v>Kelly Williams</v>
      </c>
      <c r="W9533" s="3" t="str">
        <f>IFERROR(INDEX(Returns!A:A,MATCH(B9533,Returns!B:B,0)),"No")</f>
        <v>No</v>
      </c>
    </row>
    <row r="9534" spans="1:23" x14ac:dyDescent="0.2">
      <c r="A9534" s="1">
        <v>9533</v>
      </c>
      <c r="B9534" t="s">
        <v>10723</v>
      </c>
      <c r="C9534" s="2">
        <v>43400</v>
      </c>
      <c r="D9534" s="2">
        <v>43404</v>
      </c>
      <c r="E9534" s="1" t="s">
        <v>46</v>
      </c>
      <c r="F9534" s="1" t="s">
        <v>3991</v>
      </c>
      <c r="G9534" s="1" t="s">
        <v>3992</v>
      </c>
      <c r="H9534" s="1" t="s">
        <v>24</v>
      </c>
      <c r="I9534" s="1" t="s">
        <v>25</v>
      </c>
      <c r="J9534" s="1" t="s">
        <v>239</v>
      </c>
      <c r="K9534" s="1" t="s">
        <v>240</v>
      </c>
      <c r="L9534" s="1">
        <v>10011</v>
      </c>
      <c r="M9534" s="1" t="s">
        <v>135</v>
      </c>
      <c r="N9534" s="1" t="s">
        <v>4089</v>
      </c>
      <c r="O9534" s="1" t="s">
        <v>30</v>
      </c>
      <c r="P9534" s="1" t="s">
        <v>34</v>
      </c>
      <c r="Q9534" s="1" t="s">
        <v>4090</v>
      </c>
      <c r="R9534" s="1">
        <v>427.64400000000001</v>
      </c>
      <c r="S9534" s="1">
        <v>14</v>
      </c>
      <c r="T9534" s="1">
        <v>0.1</v>
      </c>
      <c r="U9534" s="1">
        <v>80.777199999999979</v>
      </c>
      <c r="V9534" s="3" t="str">
        <f>IF(M9534=People!$B$5,People!$A$5,IF(M9534=People!$B$4,People!$A$4,IF(M9534=People!$B$3,People!$A$3,IF(M9534=People!$B$2,People!$A$2,0))))</f>
        <v>Chuck Magee</v>
      </c>
      <c r="W9534" s="3" t="str">
        <f>IFERROR(INDEX(Returns!A:A,MATCH(B9534,Returns!B:B,0)),"No")</f>
        <v>No</v>
      </c>
    </row>
    <row r="9535" spans="1:23" x14ac:dyDescent="0.2">
      <c r="A9535" s="1">
        <v>9534</v>
      </c>
      <c r="B9535" t="s">
        <v>10723</v>
      </c>
      <c r="C9535" s="2">
        <v>43400</v>
      </c>
      <c r="D9535" s="2">
        <v>43404</v>
      </c>
      <c r="E9535" s="1" t="s">
        <v>46</v>
      </c>
      <c r="F9535" s="1" t="s">
        <v>3991</v>
      </c>
      <c r="G9535" s="1" t="s">
        <v>3992</v>
      </c>
      <c r="H9535" s="1" t="s">
        <v>24</v>
      </c>
      <c r="I9535" s="1" t="s">
        <v>25</v>
      </c>
      <c r="J9535" s="1" t="s">
        <v>239</v>
      </c>
      <c r="K9535" s="1" t="s">
        <v>240</v>
      </c>
      <c r="L9535" s="1">
        <v>10011</v>
      </c>
      <c r="M9535" s="1" t="s">
        <v>135</v>
      </c>
      <c r="N9535" s="1" t="s">
        <v>735</v>
      </c>
      <c r="O9535" s="1" t="s">
        <v>43</v>
      </c>
      <c r="P9535" s="1" t="s">
        <v>242</v>
      </c>
      <c r="Q9535" s="1" t="s">
        <v>736</v>
      </c>
      <c r="R9535" s="1">
        <v>40.669999999999995</v>
      </c>
      <c r="S9535" s="1">
        <v>7</v>
      </c>
      <c r="T9535" s="1">
        <v>0</v>
      </c>
      <c r="U9535" s="1">
        <v>12.607699999999999</v>
      </c>
      <c r="V9535" s="3" t="str">
        <f>IF(M9535=People!$B$5,People!$A$5,IF(M9535=People!$B$4,People!$A$4,IF(M9535=People!$B$3,People!$A$3,IF(M9535=People!$B$2,People!$A$2,0))))</f>
        <v>Chuck Magee</v>
      </c>
      <c r="W9535" s="3" t="str">
        <f>IFERROR(INDEX(Returns!A:A,MATCH(B9535,Returns!B:B,0)),"No")</f>
        <v>No</v>
      </c>
    </row>
    <row r="9536" spans="1:23" x14ac:dyDescent="0.2">
      <c r="A9536" s="1">
        <v>9535</v>
      </c>
      <c r="B9536" t="s">
        <v>10723</v>
      </c>
      <c r="C9536" s="2">
        <v>43400</v>
      </c>
      <c r="D9536" s="2">
        <v>43404</v>
      </c>
      <c r="E9536" s="1" t="s">
        <v>46</v>
      </c>
      <c r="F9536" s="1" t="s">
        <v>3991</v>
      </c>
      <c r="G9536" s="1" t="s">
        <v>3992</v>
      </c>
      <c r="H9536" s="1" t="s">
        <v>24</v>
      </c>
      <c r="I9536" s="1" t="s">
        <v>25</v>
      </c>
      <c r="J9536" s="1" t="s">
        <v>239</v>
      </c>
      <c r="K9536" s="1" t="s">
        <v>240</v>
      </c>
      <c r="L9536" s="1">
        <v>10011</v>
      </c>
      <c r="M9536" s="1" t="s">
        <v>135</v>
      </c>
      <c r="N9536" s="1" t="s">
        <v>5615</v>
      </c>
      <c r="O9536" s="1" t="s">
        <v>43</v>
      </c>
      <c r="P9536" s="1" t="s">
        <v>55</v>
      </c>
      <c r="Q9536" s="1" t="s">
        <v>5616</v>
      </c>
      <c r="R9536" s="1">
        <v>33.479999999999997</v>
      </c>
      <c r="S9536" s="1">
        <v>2</v>
      </c>
      <c r="T9536" s="1">
        <v>0</v>
      </c>
      <c r="U9536" s="1">
        <v>1.3391999999999982</v>
      </c>
      <c r="V9536" s="3" t="str">
        <f>IF(M9536=People!$B$5,People!$A$5,IF(M9536=People!$B$4,People!$A$4,IF(M9536=People!$B$3,People!$A$3,IF(M9536=People!$B$2,People!$A$2,0))))</f>
        <v>Chuck Magee</v>
      </c>
      <c r="W9536" s="3" t="str">
        <f>IFERROR(INDEX(Returns!A:A,MATCH(B9536,Returns!B:B,0)),"No")</f>
        <v>No</v>
      </c>
    </row>
    <row r="9537" spans="1:23" x14ac:dyDescent="0.2">
      <c r="A9537" s="1">
        <v>9536</v>
      </c>
      <c r="B9537" t="s">
        <v>10723</v>
      </c>
      <c r="C9537" s="2">
        <v>43400</v>
      </c>
      <c r="D9537" s="2">
        <v>43404</v>
      </c>
      <c r="E9537" s="1" t="s">
        <v>46</v>
      </c>
      <c r="F9537" s="1" t="s">
        <v>3991</v>
      </c>
      <c r="G9537" s="1" t="s">
        <v>3992</v>
      </c>
      <c r="H9537" s="1" t="s">
        <v>24</v>
      </c>
      <c r="I9537" s="1" t="s">
        <v>25</v>
      </c>
      <c r="J9537" s="1" t="s">
        <v>239</v>
      </c>
      <c r="K9537" s="1" t="s">
        <v>240</v>
      </c>
      <c r="L9537" s="1">
        <v>10011</v>
      </c>
      <c r="M9537" s="1" t="s">
        <v>135</v>
      </c>
      <c r="N9537" s="1" t="s">
        <v>1757</v>
      </c>
      <c r="O9537" s="1" t="s">
        <v>43</v>
      </c>
      <c r="P9537" s="1" t="s">
        <v>70</v>
      </c>
      <c r="Q9537" s="1" t="s">
        <v>1758</v>
      </c>
      <c r="R9537" s="1">
        <v>9.7280000000000015</v>
      </c>
      <c r="S9537" s="1">
        <v>2</v>
      </c>
      <c r="T9537" s="1">
        <v>0.2</v>
      </c>
      <c r="U9537" s="1">
        <v>3.283199999999999</v>
      </c>
      <c r="V9537" s="3" t="str">
        <f>IF(M9537=People!$B$5,People!$A$5,IF(M9537=People!$B$4,People!$A$4,IF(M9537=People!$B$3,People!$A$3,IF(M9537=People!$B$2,People!$A$2,0))))</f>
        <v>Chuck Magee</v>
      </c>
      <c r="W9537" s="3" t="str">
        <f>IFERROR(INDEX(Returns!A:A,MATCH(B9537,Returns!B:B,0)),"No")</f>
        <v>No</v>
      </c>
    </row>
    <row r="9538" spans="1:23" x14ac:dyDescent="0.2">
      <c r="A9538" s="1">
        <v>9537</v>
      </c>
      <c r="B9538" t="s">
        <v>10724</v>
      </c>
      <c r="C9538" s="2">
        <v>43628</v>
      </c>
      <c r="D9538" s="2">
        <v>43630</v>
      </c>
      <c r="E9538" s="1" t="s">
        <v>21</v>
      </c>
      <c r="F9538" s="1" t="s">
        <v>478</v>
      </c>
      <c r="G9538" s="1" t="s">
        <v>479</v>
      </c>
      <c r="H9538" s="1" t="s">
        <v>24</v>
      </c>
      <c r="I9538" s="1" t="s">
        <v>25</v>
      </c>
      <c r="J9538" s="1" t="s">
        <v>273</v>
      </c>
      <c r="K9538" s="1" t="s">
        <v>191</v>
      </c>
      <c r="L9538" s="1">
        <v>60610</v>
      </c>
      <c r="M9538" s="1" t="s">
        <v>97</v>
      </c>
      <c r="N9538" s="1" t="s">
        <v>4029</v>
      </c>
      <c r="O9538" s="1" t="s">
        <v>30</v>
      </c>
      <c r="P9538" s="1" t="s">
        <v>60</v>
      </c>
      <c r="Q9538" s="1" t="s">
        <v>4030</v>
      </c>
      <c r="R9538" s="1">
        <v>8.8559999999999999</v>
      </c>
      <c r="S9538" s="1">
        <v>3</v>
      </c>
      <c r="T9538" s="1">
        <v>0.6</v>
      </c>
      <c r="U9538" s="1">
        <v>-6.8634000000000013</v>
      </c>
      <c r="V9538" s="3" t="str">
        <f>IF(M9538=People!$B$5,People!$A$5,IF(M9538=People!$B$4,People!$A$4,IF(M9538=People!$B$3,People!$A$3,IF(M9538=People!$B$2,People!$A$2,0))))</f>
        <v>Kelly Williams</v>
      </c>
      <c r="W9538" s="3" t="str">
        <f>IFERROR(INDEX(Returns!A:A,MATCH(B9538,Returns!B:B,0)),"No")</f>
        <v>No</v>
      </c>
    </row>
    <row r="9539" spans="1:23" x14ac:dyDescent="0.2">
      <c r="A9539" s="1">
        <v>9538</v>
      </c>
      <c r="B9539" t="s">
        <v>10725</v>
      </c>
      <c r="C9539" s="2">
        <v>43368</v>
      </c>
      <c r="D9539" s="2">
        <v>43370</v>
      </c>
      <c r="E9539" s="1" t="s">
        <v>170</v>
      </c>
      <c r="F9539" s="1" t="s">
        <v>3072</v>
      </c>
      <c r="G9539" s="1" t="s">
        <v>3073</v>
      </c>
      <c r="H9539" s="1" t="s">
        <v>38</v>
      </c>
      <c r="I9539" s="1" t="s">
        <v>25</v>
      </c>
      <c r="J9539" s="1" t="s">
        <v>116</v>
      </c>
      <c r="K9539" s="1" t="s">
        <v>40</v>
      </c>
      <c r="L9539" s="1">
        <v>94110</v>
      </c>
      <c r="M9539" s="1" t="s">
        <v>41</v>
      </c>
      <c r="N9539" s="1" t="s">
        <v>672</v>
      </c>
      <c r="O9539" s="1" t="s">
        <v>30</v>
      </c>
      <c r="P9539" s="1" t="s">
        <v>31</v>
      </c>
      <c r="Q9539" s="1" t="s">
        <v>673</v>
      </c>
      <c r="R9539" s="1">
        <v>477.666</v>
      </c>
      <c r="S9539" s="1">
        <v>2</v>
      </c>
      <c r="T9539" s="1">
        <v>0.15</v>
      </c>
      <c r="U9539" s="1">
        <v>84.293999999999969</v>
      </c>
      <c r="V9539" s="3" t="str">
        <f>IF(M9539=People!$B$5,People!$A$5,IF(M9539=People!$B$4,People!$A$4,IF(M9539=People!$B$3,People!$A$3,IF(M9539=People!$B$2,People!$A$2,0))))</f>
        <v>Anna Andreadi</v>
      </c>
      <c r="W9539" s="3" t="str">
        <f>IFERROR(INDEX(Returns!A:A,MATCH(B9539,Returns!B:B,0)),"No")</f>
        <v>No</v>
      </c>
    </row>
    <row r="9540" spans="1:23" x14ac:dyDescent="0.2">
      <c r="A9540" s="1">
        <v>9539</v>
      </c>
      <c r="B9540" t="s">
        <v>10726</v>
      </c>
      <c r="C9540" s="2">
        <v>43715</v>
      </c>
      <c r="D9540" s="2">
        <v>43717</v>
      </c>
      <c r="E9540" s="1" t="s">
        <v>170</v>
      </c>
      <c r="F9540" s="1" t="s">
        <v>1577</v>
      </c>
      <c r="G9540" s="1" t="s">
        <v>1578</v>
      </c>
      <c r="H9540" s="1" t="s">
        <v>24</v>
      </c>
      <c r="I9540" s="1" t="s">
        <v>25</v>
      </c>
      <c r="J9540" s="1" t="s">
        <v>2980</v>
      </c>
      <c r="K9540" s="1" t="s">
        <v>1221</v>
      </c>
      <c r="L9540" s="1">
        <v>2908</v>
      </c>
      <c r="M9540" s="1" t="s">
        <v>135</v>
      </c>
      <c r="N9540" s="1" t="s">
        <v>3037</v>
      </c>
      <c r="O9540" s="1" t="s">
        <v>43</v>
      </c>
      <c r="P9540" s="1" t="s">
        <v>84</v>
      </c>
      <c r="Q9540" s="1" t="s">
        <v>3038</v>
      </c>
      <c r="R9540" s="1">
        <v>16.899999999999999</v>
      </c>
      <c r="S9540" s="1">
        <v>5</v>
      </c>
      <c r="T9540" s="1">
        <v>0</v>
      </c>
      <c r="U9540" s="1">
        <v>7.7739999999999991</v>
      </c>
      <c r="V9540" s="3" t="str">
        <f>IF(M9540=People!$B$5,People!$A$5,IF(M9540=People!$B$4,People!$A$4,IF(M9540=People!$B$3,People!$A$3,IF(M9540=People!$B$2,People!$A$2,0))))</f>
        <v>Chuck Magee</v>
      </c>
      <c r="W9540" s="3" t="str">
        <f>IFERROR(INDEX(Returns!A:A,MATCH(B9540,Returns!B:B,0)),"No")</f>
        <v>No</v>
      </c>
    </row>
    <row r="9541" spans="1:23" x14ac:dyDescent="0.2">
      <c r="A9541" s="1">
        <v>9540</v>
      </c>
      <c r="B9541" t="s">
        <v>10726</v>
      </c>
      <c r="C9541" s="2">
        <v>43715</v>
      </c>
      <c r="D9541" s="2">
        <v>43717</v>
      </c>
      <c r="E9541" s="1" t="s">
        <v>170</v>
      </c>
      <c r="F9541" s="1" t="s">
        <v>1577</v>
      </c>
      <c r="G9541" s="1" t="s">
        <v>1578</v>
      </c>
      <c r="H9541" s="1" t="s">
        <v>24</v>
      </c>
      <c r="I9541" s="1" t="s">
        <v>25</v>
      </c>
      <c r="J9541" s="1" t="s">
        <v>2980</v>
      </c>
      <c r="K9541" s="1" t="s">
        <v>1221</v>
      </c>
      <c r="L9541" s="1">
        <v>2908</v>
      </c>
      <c r="M9541" s="1" t="s">
        <v>135</v>
      </c>
      <c r="N9541" s="1" t="s">
        <v>1266</v>
      </c>
      <c r="O9541" s="1" t="s">
        <v>43</v>
      </c>
      <c r="P9541" s="1" t="s">
        <v>84</v>
      </c>
      <c r="Q9541" s="1" t="s">
        <v>1267</v>
      </c>
      <c r="R9541" s="1">
        <v>39.96</v>
      </c>
      <c r="S9541" s="1">
        <v>2</v>
      </c>
      <c r="T9541" s="1">
        <v>0</v>
      </c>
      <c r="U9541" s="1">
        <v>18.781199999999998</v>
      </c>
      <c r="V9541" s="3" t="str">
        <f>IF(M9541=People!$B$5,People!$A$5,IF(M9541=People!$B$4,People!$A$4,IF(M9541=People!$B$3,People!$A$3,IF(M9541=People!$B$2,People!$A$2,0))))</f>
        <v>Chuck Magee</v>
      </c>
      <c r="W9541" s="3" t="str">
        <f>IFERROR(INDEX(Returns!A:A,MATCH(B9541,Returns!B:B,0)),"No")</f>
        <v>No</v>
      </c>
    </row>
    <row r="9542" spans="1:23" x14ac:dyDescent="0.2">
      <c r="A9542" s="1">
        <v>9541</v>
      </c>
      <c r="B9542" t="s">
        <v>10727</v>
      </c>
      <c r="C9542" s="2">
        <v>42866</v>
      </c>
      <c r="D9542" s="2">
        <v>42871</v>
      </c>
      <c r="E9542" s="1" t="s">
        <v>21</v>
      </c>
      <c r="F9542" s="1" t="s">
        <v>271</v>
      </c>
      <c r="G9542" s="1" t="s">
        <v>272</v>
      </c>
      <c r="H9542" s="1" t="s">
        <v>94</v>
      </c>
      <c r="I9542" s="1" t="s">
        <v>25</v>
      </c>
      <c r="J9542" s="1" t="s">
        <v>480</v>
      </c>
      <c r="K9542" s="1" t="s">
        <v>279</v>
      </c>
      <c r="L9542" s="1">
        <v>85023</v>
      </c>
      <c r="M9542" s="1" t="s">
        <v>41</v>
      </c>
      <c r="N9542" s="1" t="s">
        <v>2849</v>
      </c>
      <c r="O9542" s="1" t="s">
        <v>30</v>
      </c>
      <c r="P9542" s="1" t="s">
        <v>34</v>
      </c>
      <c r="Q9542" s="1" t="s">
        <v>2850</v>
      </c>
      <c r="R9542" s="1">
        <v>191.96800000000002</v>
      </c>
      <c r="S9542" s="1">
        <v>7</v>
      </c>
      <c r="T9542" s="1">
        <v>0.2</v>
      </c>
      <c r="U9542" s="1">
        <v>16.797200000000004</v>
      </c>
      <c r="V9542" s="3" t="str">
        <f>IF(M9542=People!$B$5,People!$A$5,IF(M9542=People!$B$4,People!$A$4,IF(M9542=People!$B$3,People!$A$3,IF(M9542=People!$B$2,People!$A$2,0))))</f>
        <v>Anna Andreadi</v>
      </c>
      <c r="W9542" s="3" t="str">
        <f>IFERROR(INDEX(Returns!A:A,MATCH(B9542,Returns!B:B,0)),"No")</f>
        <v>No</v>
      </c>
    </row>
    <row r="9543" spans="1:23" x14ac:dyDescent="0.2">
      <c r="A9543" s="1">
        <v>9542</v>
      </c>
      <c r="B9543" t="s">
        <v>10728</v>
      </c>
      <c r="C9543" s="2">
        <v>42953</v>
      </c>
      <c r="D9543" s="2">
        <v>42957</v>
      </c>
      <c r="E9543" s="1" t="s">
        <v>46</v>
      </c>
      <c r="F9543" s="1" t="s">
        <v>2411</v>
      </c>
      <c r="G9543" s="1" t="s">
        <v>2412</v>
      </c>
      <c r="H9543" s="1" t="s">
        <v>38</v>
      </c>
      <c r="I9543" s="1" t="s">
        <v>25</v>
      </c>
      <c r="J9543" s="1" t="s">
        <v>167</v>
      </c>
      <c r="K9543" s="1" t="s">
        <v>96</v>
      </c>
      <c r="L9543" s="1">
        <v>77095</v>
      </c>
      <c r="M9543" s="1" t="s">
        <v>97</v>
      </c>
      <c r="N9543" s="1" t="s">
        <v>746</v>
      </c>
      <c r="O9543" s="1" t="s">
        <v>43</v>
      </c>
      <c r="P9543" s="1" t="s">
        <v>44</v>
      </c>
      <c r="Q9543" s="1" t="s">
        <v>747</v>
      </c>
      <c r="R9543" s="1">
        <v>35.520000000000003</v>
      </c>
      <c r="S9543" s="1">
        <v>3</v>
      </c>
      <c r="T9543" s="1">
        <v>0.2</v>
      </c>
      <c r="U9543" s="1">
        <v>13.320000000000002</v>
      </c>
      <c r="V9543" s="3" t="str">
        <f>IF(M9543=People!$B$5,People!$A$5,IF(M9543=People!$B$4,People!$A$4,IF(M9543=People!$B$3,People!$A$3,IF(M9543=People!$B$2,People!$A$2,0))))</f>
        <v>Kelly Williams</v>
      </c>
      <c r="W9543" s="3" t="str">
        <f>IFERROR(INDEX(Returns!A:A,MATCH(B9543,Returns!B:B,0)),"No")</f>
        <v>No</v>
      </c>
    </row>
    <row r="9544" spans="1:23" x14ac:dyDescent="0.2">
      <c r="A9544" s="1">
        <v>9543</v>
      </c>
      <c r="B9544" t="s">
        <v>10728</v>
      </c>
      <c r="C9544" s="2">
        <v>42953</v>
      </c>
      <c r="D9544" s="2">
        <v>42957</v>
      </c>
      <c r="E9544" s="1" t="s">
        <v>46</v>
      </c>
      <c r="F9544" s="1" t="s">
        <v>2411</v>
      </c>
      <c r="G9544" s="1" t="s">
        <v>2412</v>
      </c>
      <c r="H9544" s="1" t="s">
        <v>38</v>
      </c>
      <c r="I9544" s="1" t="s">
        <v>25</v>
      </c>
      <c r="J9544" s="1" t="s">
        <v>167</v>
      </c>
      <c r="K9544" s="1" t="s">
        <v>96</v>
      </c>
      <c r="L9544" s="1">
        <v>77095</v>
      </c>
      <c r="M9544" s="1" t="s">
        <v>97</v>
      </c>
      <c r="N9544" s="1" t="s">
        <v>2623</v>
      </c>
      <c r="O9544" s="1" t="s">
        <v>43</v>
      </c>
      <c r="P9544" s="1" t="s">
        <v>70</v>
      </c>
      <c r="Q9544" s="1" t="s">
        <v>2624</v>
      </c>
      <c r="R9544" s="1">
        <v>6.2299999999999986</v>
      </c>
      <c r="S9544" s="1">
        <v>5</v>
      </c>
      <c r="T9544" s="1">
        <v>0.8</v>
      </c>
      <c r="U9544" s="1">
        <v>-9.6565000000000047</v>
      </c>
      <c r="V9544" s="3" t="str">
        <f>IF(M9544=People!$B$5,People!$A$5,IF(M9544=People!$B$4,People!$A$4,IF(M9544=People!$B$3,People!$A$3,IF(M9544=People!$B$2,People!$A$2,0))))</f>
        <v>Kelly Williams</v>
      </c>
      <c r="W9544" s="3" t="str">
        <f>IFERROR(INDEX(Returns!A:A,MATCH(B9544,Returns!B:B,0)),"No")</f>
        <v>No</v>
      </c>
    </row>
    <row r="9545" spans="1:23" x14ac:dyDescent="0.2">
      <c r="A9545" s="1">
        <v>9544</v>
      </c>
      <c r="B9545" t="s">
        <v>10728</v>
      </c>
      <c r="C9545" s="2">
        <v>42953</v>
      </c>
      <c r="D9545" s="2">
        <v>42957</v>
      </c>
      <c r="E9545" s="1" t="s">
        <v>46</v>
      </c>
      <c r="F9545" s="1" t="s">
        <v>2411</v>
      </c>
      <c r="G9545" s="1" t="s">
        <v>2412</v>
      </c>
      <c r="H9545" s="1" t="s">
        <v>38</v>
      </c>
      <c r="I9545" s="1" t="s">
        <v>25</v>
      </c>
      <c r="J9545" s="1" t="s">
        <v>167</v>
      </c>
      <c r="K9545" s="1" t="s">
        <v>96</v>
      </c>
      <c r="L9545" s="1">
        <v>77095</v>
      </c>
      <c r="M9545" s="1" t="s">
        <v>97</v>
      </c>
      <c r="N9545" s="1" t="s">
        <v>5513</v>
      </c>
      <c r="O9545" s="1" t="s">
        <v>43</v>
      </c>
      <c r="P9545" s="1" t="s">
        <v>84</v>
      </c>
      <c r="Q9545" s="1" t="s">
        <v>5514</v>
      </c>
      <c r="R9545" s="1">
        <v>56.704000000000001</v>
      </c>
      <c r="S9545" s="1">
        <v>2</v>
      </c>
      <c r="T9545" s="1">
        <v>0.2</v>
      </c>
      <c r="U9545" s="1">
        <v>19.137599999999992</v>
      </c>
      <c r="V9545" s="3" t="str">
        <f>IF(M9545=People!$B$5,People!$A$5,IF(M9545=People!$B$4,People!$A$4,IF(M9545=People!$B$3,People!$A$3,IF(M9545=People!$B$2,People!$A$2,0))))</f>
        <v>Kelly Williams</v>
      </c>
      <c r="W9545" s="3" t="str">
        <f>IFERROR(INDEX(Returns!A:A,MATCH(B9545,Returns!B:B,0)),"No")</f>
        <v>No</v>
      </c>
    </row>
    <row r="9546" spans="1:23" x14ac:dyDescent="0.2">
      <c r="A9546" s="1">
        <v>9545</v>
      </c>
      <c r="B9546" t="s">
        <v>10728</v>
      </c>
      <c r="C9546" s="2">
        <v>42953</v>
      </c>
      <c r="D9546" s="2">
        <v>42957</v>
      </c>
      <c r="E9546" s="1" t="s">
        <v>46</v>
      </c>
      <c r="F9546" s="1" t="s">
        <v>2411</v>
      </c>
      <c r="G9546" s="1" t="s">
        <v>2412</v>
      </c>
      <c r="H9546" s="1" t="s">
        <v>38</v>
      </c>
      <c r="I9546" s="1" t="s">
        <v>25</v>
      </c>
      <c r="J9546" s="1" t="s">
        <v>167</v>
      </c>
      <c r="K9546" s="1" t="s">
        <v>96</v>
      </c>
      <c r="L9546" s="1">
        <v>77095</v>
      </c>
      <c r="M9546" s="1" t="s">
        <v>97</v>
      </c>
      <c r="N9546" s="1" t="s">
        <v>3583</v>
      </c>
      <c r="O9546" s="1" t="s">
        <v>30</v>
      </c>
      <c r="P9546" s="1" t="s">
        <v>31</v>
      </c>
      <c r="Q9546" s="1" t="s">
        <v>3584</v>
      </c>
      <c r="R9546" s="1">
        <v>369.19919999999996</v>
      </c>
      <c r="S9546" s="1">
        <v>3</v>
      </c>
      <c r="T9546" s="1">
        <v>0.32</v>
      </c>
      <c r="U9546" s="1">
        <v>-114.01739999999995</v>
      </c>
      <c r="V9546" s="3" t="str">
        <f>IF(M9546=People!$B$5,People!$A$5,IF(M9546=People!$B$4,People!$A$4,IF(M9546=People!$B$3,People!$A$3,IF(M9546=People!$B$2,People!$A$2,0))))</f>
        <v>Kelly Williams</v>
      </c>
      <c r="W9546" s="3" t="str">
        <f>IFERROR(INDEX(Returns!A:A,MATCH(B9546,Returns!B:B,0)),"No")</f>
        <v>No</v>
      </c>
    </row>
    <row r="9547" spans="1:23" x14ac:dyDescent="0.2">
      <c r="A9547" s="1">
        <v>9546</v>
      </c>
      <c r="B9547" t="s">
        <v>10729</v>
      </c>
      <c r="C9547" s="2">
        <v>42672</v>
      </c>
      <c r="D9547" s="2">
        <v>42676</v>
      </c>
      <c r="E9547" s="1" t="s">
        <v>46</v>
      </c>
      <c r="F9547" s="1" t="s">
        <v>3753</v>
      </c>
      <c r="G9547" s="1" t="s">
        <v>3754</v>
      </c>
      <c r="H9547" s="1" t="s">
        <v>38</v>
      </c>
      <c r="I9547" s="1" t="s">
        <v>25</v>
      </c>
      <c r="J9547" s="1" t="s">
        <v>439</v>
      </c>
      <c r="K9547" s="1" t="s">
        <v>228</v>
      </c>
      <c r="L9547" s="1">
        <v>47201</v>
      </c>
      <c r="M9547" s="1" t="s">
        <v>97</v>
      </c>
      <c r="N9547" s="1" t="s">
        <v>4592</v>
      </c>
      <c r="O9547" s="1" t="s">
        <v>66</v>
      </c>
      <c r="P9547" s="1" t="s">
        <v>146</v>
      </c>
      <c r="Q9547" s="1" t="s">
        <v>4593</v>
      </c>
      <c r="R9547" s="1">
        <v>1.98</v>
      </c>
      <c r="S9547" s="1">
        <v>2</v>
      </c>
      <c r="T9547" s="1">
        <v>0</v>
      </c>
      <c r="U9547" s="1">
        <v>0.89100000000000001</v>
      </c>
      <c r="V9547" s="3" t="str">
        <f>IF(M9547=People!$B$5,People!$A$5,IF(M9547=People!$B$4,People!$A$4,IF(M9547=People!$B$3,People!$A$3,IF(M9547=People!$B$2,People!$A$2,0))))</f>
        <v>Kelly Williams</v>
      </c>
      <c r="W9547" s="3" t="str">
        <f>IFERROR(INDEX(Returns!A:A,MATCH(B9547,Returns!B:B,0)),"No")</f>
        <v>No</v>
      </c>
    </row>
    <row r="9548" spans="1:23" x14ac:dyDescent="0.2">
      <c r="A9548" s="1">
        <v>9547</v>
      </c>
      <c r="B9548" t="s">
        <v>10729</v>
      </c>
      <c r="C9548" s="2">
        <v>42672</v>
      </c>
      <c r="D9548" s="2">
        <v>42676</v>
      </c>
      <c r="E9548" s="1" t="s">
        <v>46</v>
      </c>
      <c r="F9548" s="1" t="s">
        <v>3753</v>
      </c>
      <c r="G9548" s="1" t="s">
        <v>3754</v>
      </c>
      <c r="H9548" s="1" t="s">
        <v>38</v>
      </c>
      <c r="I9548" s="1" t="s">
        <v>25</v>
      </c>
      <c r="J9548" s="1" t="s">
        <v>439</v>
      </c>
      <c r="K9548" s="1" t="s">
        <v>228</v>
      </c>
      <c r="L9548" s="1">
        <v>47201</v>
      </c>
      <c r="M9548" s="1" t="s">
        <v>97</v>
      </c>
      <c r="N9548" s="1" t="s">
        <v>288</v>
      </c>
      <c r="O9548" s="1" t="s">
        <v>43</v>
      </c>
      <c r="P9548" s="1" t="s">
        <v>84</v>
      </c>
      <c r="Q9548" s="1" t="s">
        <v>289</v>
      </c>
      <c r="R9548" s="1">
        <v>75.88</v>
      </c>
      <c r="S9548" s="1">
        <v>2</v>
      </c>
      <c r="T9548" s="1">
        <v>0</v>
      </c>
      <c r="U9548" s="1">
        <v>35.663599999999995</v>
      </c>
      <c r="V9548" s="3" t="str">
        <f>IF(M9548=People!$B$5,People!$A$5,IF(M9548=People!$B$4,People!$A$4,IF(M9548=People!$B$3,People!$A$3,IF(M9548=People!$B$2,People!$A$2,0))))</f>
        <v>Kelly Williams</v>
      </c>
      <c r="W9548" s="3" t="str">
        <f>IFERROR(INDEX(Returns!A:A,MATCH(B9548,Returns!B:B,0)),"No")</f>
        <v>No</v>
      </c>
    </row>
    <row r="9549" spans="1:23" x14ac:dyDescent="0.2">
      <c r="A9549" s="1">
        <v>9548</v>
      </c>
      <c r="B9549" t="s">
        <v>10730</v>
      </c>
      <c r="C9549" s="2">
        <v>43269</v>
      </c>
      <c r="D9549" s="2">
        <v>43271</v>
      </c>
      <c r="E9549" s="1" t="s">
        <v>21</v>
      </c>
      <c r="F9549" s="1" t="s">
        <v>317</v>
      </c>
      <c r="G9549" s="1" t="s">
        <v>318</v>
      </c>
      <c r="H9549" s="1" t="s">
        <v>38</v>
      </c>
      <c r="I9549" s="1" t="s">
        <v>25</v>
      </c>
      <c r="J9549" s="1" t="s">
        <v>133</v>
      </c>
      <c r="K9549" s="1" t="s">
        <v>134</v>
      </c>
      <c r="L9549" s="1">
        <v>19134</v>
      </c>
      <c r="M9549" s="1" t="s">
        <v>135</v>
      </c>
      <c r="N9549" s="1" t="s">
        <v>4919</v>
      </c>
      <c r="O9549" s="1" t="s">
        <v>43</v>
      </c>
      <c r="P9549" s="1" t="s">
        <v>84</v>
      </c>
      <c r="Q9549" s="1" t="s">
        <v>4920</v>
      </c>
      <c r="R9549" s="1">
        <v>6.8480000000000008</v>
      </c>
      <c r="S9549" s="1">
        <v>2</v>
      </c>
      <c r="T9549" s="1">
        <v>0.2</v>
      </c>
      <c r="U9549" s="1">
        <v>2.1399999999999992</v>
      </c>
      <c r="V9549" s="3" t="str">
        <f>IF(M9549=People!$B$5,People!$A$5,IF(M9549=People!$B$4,People!$A$4,IF(M9549=People!$B$3,People!$A$3,IF(M9549=People!$B$2,People!$A$2,0))))</f>
        <v>Chuck Magee</v>
      </c>
      <c r="W9549" s="3" t="str">
        <f>IFERROR(INDEX(Returns!A:A,MATCH(B9549,Returns!B:B,0)),"No")</f>
        <v>No</v>
      </c>
    </row>
    <row r="9550" spans="1:23" x14ac:dyDescent="0.2">
      <c r="A9550" s="1">
        <v>9549</v>
      </c>
      <c r="B9550" t="s">
        <v>10730</v>
      </c>
      <c r="C9550" s="2">
        <v>43269</v>
      </c>
      <c r="D9550" s="2">
        <v>43271</v>
      </c>
      <c r="E9550" s="1" t="s">
        <v>21</v>
      </c>
      <c r="F9550" s="1" t="s">
        <v>317</v>
      </c>
      <c r="G9550" s="1" t="s">
        <v>318</v>
      </c>
      <c r="H9550" s="1" t="s">
        <v>38</v>
      </c>
      <c r="I9550" s="1" t="s">
        <v>25</v>
      </c>
      <c r="J9550" s="1" t="s">
        <v>133</v>
      </c>
      <c r="K9550" s="1" t="s">
        <v>134</v>
      </c>
      <c r="L9550" s="1">
        <v>19134</v>
      </c>
      <c r="M9550" s="1" t="s">
        <v>135</v>
      </c>
      <c r="N9550" s="1" t="s">
        <v>69</v>
      </c>
      <c r="O9550" s="1" t="s">
        <v>43</v>
      </c>
      <c r="P9550" s="1" t="s">
        <v>70</v>
      </c>
      <c r="Q9550" s="1" t="s">
        <v>71</v>
      </c>
      <c r="R9550" s="1">
        <v>4.6260000000000003</v>
      </c>
      <c r="S9550" s="1">
        <v>2</v>
      </c>
      <c r="T9550" s="1">
        <v>0.7</v>
      </c>
      <c r="U9550" s="1">
        <v>-3.8549999999999986</v>
      </c>
      <c r="V9550" s="3" t="str">
        <f>IF(M9550=People!$B$5,People!$A$5,IF(M9550=People!$B$4,People!$A$4,IF(M9550=People!$B$3,People!$A$3,IF(M9550=People!$B$2,People!$A$2,0))))</f>
        <v>Chuck Magee</v>
      </c>
      <c r="W9550" s="3" t="str">
        <f>IFERROR(INDEX(Returns!A:A,MATCH(B9550,Returns!B:B,0)),"No")</f>
        <v>No</v>
      </c>
    </row>
    <row r="9551" spans="1:23" x14ac:dyDescent="0.2">
      <c r="A9551" s="1">
        <v>9550</v>
      </c>
      <c r="B9551" t="s">
        <v>10730</v>
      </c>
      <c r="C9551" s="2">
        <v>43269</v>
      </c>
      <c r="D9551" s="2">
        <v>43271</v>
      </c>
      <c r="E9551" s="1" t="s">
        <v>21</v>
      </c>
      <c r="F9551" s="1" t="s">
        <v>317</v>
      </c>
      <c r="G9551" s="1" t="s">
        <v>318</v>
      </c>
      <c r="H9551" s="1" t="s">
        <v>38</v>
      </c>
      <c r="I9551" s="1" t="s">
        <v>25</v>
      </c>
      <c r="J9551" s="1" t="s">
        <v>133</v>
      </c>
      <c r="K9551" s="1" t="s">
        <v>134</v>
      </c>
      <c r="L9551" s="1">
        <v>19134</v>
      </c>
      <c r="M9551" s="1" t="s">
        <v>135</v>
      </c>
      <c r="N9551" s="1" t="s">
        <v>3694</v>
      </c>
      <c r="O9551" s="1" t="s">
        <v>43</v>
      </c>
      <c r="P9551" s="1" t="s">
        <v>73</v>
      </c>
      <c r="Q9551" s="1" t="s">
        <v>3695</v>
      </c>
      <c r="R9551" s="1">
        <v>453.6</v>
      </c>
      <c r="S9551" s="1">
        <v>3</v>
      </c>
      <c r="T9551" s="1">
        <v>0.2</v>
      </c>
      <c r="U9551" s="1">
        <v>90.71999999999997</v>
      </c>
      <c r="V9551" s="3" t="str">
        <f>IF(M9551=People!$B$5,People!$A$5,IF(M9551=People!$B$4,People!$A$4,IF(M9551=People!$B$3,People!$A$3,IF(M9551=People!$B$2,People!$A$2,0))))</f>
        <v>Chuck Magee</v>
      </c>
      <c r="W9551" s="3" t="str">
        <f>IFERROR(INDEX(Returns!A:A,MATCH(B9551,Returns!B:B,0)),"No")</f>
        <v>No</v>
      </c>
    </row>
    <row r="9552" spans="1:23" x14ac:dyDescent="0.2">
      <c r="A9552" s="1">
        <v>9551</v>
      </c>
      <c r="B9552" t="s">
        <v>10731</v>
      </c>
      <c r="C9552" s="2">
        <v>42858</v>
      </c>
      <c r="D9552" s="2">
        <v>42861</v>
      </c>
      <c r="E9552" s="1" t="s">
        <v>170</v>
      </c>
      <c r="F9552" s="1" t="s">
        <v>2615</v>
      </c>
      <c r="G9552" s="1" t="s">
        <v>2616</v>
      </c>
      <c r="H9552" s="1" t="s">
        <v>94</v>
      </c>
      <c r="I9552" s="1" t="s">
        <v>25</v>
      </c>
      <c r="J9552" s="1" t="s">
        <v>556</v>
      </c>
      <c r="K9552" s="1" t="s">
        <v>40</v>
      </c>
      <c r="L9552" s="1">
        <v>95123</v>
      </c>
      <c r="M9552" s="1" t="s">
        <v>41</v>
      </c>
      <c r="N9552" s="1" t="s">
        <v>292</v>
      </c>
      <c r="O9552" s="1" t="s">
        <v>43</v>
      </c>
      <c r="P9552" s="1" t="s">
        <v>70</v>
      </c>
      <c r="Q9552" s="1" t="s">
        <v>293</v>
      </c>
      <c r="R9552" s="1">
        <v>13.847999999999999</v>
      </c>
      <c r="S9552" s="1">
        <v>3</v>
      </c>
      <c r="T9552" s="1">
        <v>0.2</v>
      </c>
      <c r="U9552" s="1">
        <v>5.1929999999999996</v>
      </c>
      <c r="V9552" s="3" t="str">
        <f>IF(M9552=People!$B$5,People!$A$5,IF(M9552=People!$B$4,People!$A$4,IF(M9552=People!$B$3,People!$A$3,IF(M9552=People!$B$2,People!$A$2,0))))</f>
        <v>Anna Andreadi</v>
      </c>
      <c r="W9552" s="3" t="str">
        <f>IFERROR(INDEX(Returns!A:A,MATCH(B9552,Returns!B:B,0)),"No")</f>
        <v>No</v>
      </c>
    </row>
    <row r="9553" spans="1:23" x14ac:dyDescent="0.2">
      <c r="A9553" s="1">
        <v>9552</v>
      </c>
      <c r="B9553" t="s">
        <v>10732</v>
      </c>
      <c r="C9553" s="2">
        <v>43049</v>
      </c>
      <c r="D9553" s="2">
        <v>43053</v>
      </c>
      <c r="E9553" s="1" t="s">
        <v>46</v>
      </c>
      <c r="F9553" s="1" t="s">
        <v>4962</v>
      </c>
      <c r="G9553" s="1" t="s">
        <v>4963</v>
      </c>
      <c r="H9553" s="1" t="s">
        <v>24</v>
      </c>
      <c r="I9553" s="1" t="s">
        <v>25</v>
      </c>
      <c r="J9553" s="1" t="s">
        <v>133</v>
      </c>
      <c r="K9553" s="1" t="s">
        <v>134</v>
      </c>
      <c r="L9553" s="1">
        <v>19140</v>
      </c>
      <c r="M9553" s="1" t="s">
        <v>135</v>
      </c>
      <c r="N9553" s="1" t="s">
        <v>2546</v>
      </c>
      <c r="O9553" s="1" t="s">
        <v>43</v>
      </c>
      <c r="P9553" s="1" t="s">
        <v>55</v>
      </c>
      <c r="Q9553" s="1" t="s">
        <v>2547</v>
      </c>
      <c r="R9553" s="1">
        <v>577.58400000000006</v>
      </c>
      <c r="S9553" s="1">
        <v>6</v>
      </c>
      <c r="T9553" s="1">
        <v>0.2</v>
      </c>
      <c r="U9553" s="1">
        <v>43.318799999999953</v>
      </c>
      <c r="V9553" s="3" t="str">
        <f>IF(M9553=People!$B$5,People!$A$5,IF(M9553=People!$B$4,People!$A$4,IF(M9553=People!$B$3,People!$A$3,IF(M9553=People!$B$2,People!$A$2,0))))</f>
        <v>Chuck Magee</v>
      </c>
      <c r="W9553" s="3" t="str">
        <f>IFERROR(INDEX(Returns!A:A,MATCH(B9553,Returns!B:B,0)),"No")</f>
        <v>No</v>
      </c>
    </row>
    <row r="9554" spans="1:23" x14ac:dyDescent="0.2">
      <c r="A9554" s="1">
        <v>9553</v>
      </c>
      <c r="B9554" t="s">
        <v>10733</v>
      </c>
      <c r="C9554" s="2">
        <v>42885</v>
      </c>
      <c r="D9554" s="2">
        <v>42889</v>
      </c>
      <c r="E9554" s="1" t="s">
        <v>46</v>
      </c>
      <c r="F9554" s="1" t="s">
        <v>5851</v>
      </c>
      <c r="G9554" s="1" t="s">
        <v>5852</v>
      </c>
      <c r="H9554" s="1" t="s">
        <v>94</v>
      </c>
      <c r="I9554" s="1" t="s">
        <v>25</v>
      </c>
      <c r="J9554" s="1" t="s">
        <v>286</v>
      </c>
      <c r="K9554" s="1" t="s">
        <v>287</v>
      </c>
      <c r="L9554" s="1">
        <v>22153</v>
      </c>
      <c r="M9554" s="1" t="s">
        <v>28</v>
      </c>
      <c r="N9554" s="1" t="s">
        <v>4197</v>
      </c>
      <c r="O9554" s="1" t="s">
        <v>66</v>
      </c>
      <c r="P9554" s="1" t="s">
        <v>146</v>
      </c>
      <c r="Q9554" s="1" t="s">
        <v>4198</v>
      </c>
      <c r="R9554" s="1">
        <v>151.96</v>
      </c>
      <c r="S9554" s="1">
        <v>4</v>
      </c>
      <c r="T9554" s="1">
        <v>0</v>
      </c>
      <c r="U9554" s="1">
        <v>36.470399999999998</v>
      </c>
      <c r="V9554" s="3" t="str">
        <f>IF(M9554=People!$B$5,People!$A$5,IF(M9554=People!$B$4,People!$A$4,IF(M9554=People!$B$3,People!$A$3,IF(M9554=People!$B$2,People!$A$2,0))))</f>
        <v>Cassandra Brandow</v>
      </c>
      <c r="W9554" s="3" t="str">
        <f>IFERROR(INDEX(Returns!A:A,MATCH(B9554,Returns!B:B,0)),"No")</f>
        <v>No</v>
      </c>
    </row>
    <row r="9555" spans="1:23" x14ac:dyDescent="0.2">
      <c r="A9555" s="1">
        <v>9554</v>
      </c>
      <c r="B9555" t="s">
        <v>10734</v>
      </c>
      <c r="C9555" s="2">
        <v>43365</v>
      </c>
      <c r="D9555" s="2">
        <v>43370</v>
      </c>
      <c r="E9555" s="1" t="s">
        <v>46</v>
      </c>
      <c r="F9555" s="1" t="s">
        <v>2935</v>
      </c>
      <c r="G9555" s="1" t="s">
        <v>2936</v>
      </c>
      <c r="H9555" s="1" t="s">
        <v>38</v>
      </c>
      <c r="I9555" s="1" t="s">
        <v>25</v>
      </c>
      <c r="J9555" s="1" t="s">
        <v>3851</v>
      </c>
      <c r="K9555" s="1" t="s">
        <v>404</v>
      </c>
      <c r="L9555" s="1">
        <v>80020</v>
      </c>
      <c r="M9555" s="1" t="s">
        <v>41</v>
      </c>
      <c r="N9555" s="1" t="s">
        <v>1339</v>
      </c>
      <c r="O9555" s="1" t="s">
        <v>30</v>
      </c>
      <c r="P9555" s="1" t="s">
        <v>60</v>
      </c>
      <c r="Q9555" s="1" t="s">
        <v>1340</v>
      </c>
      <c r="R9555" s="1">
        <v>68.432000000000016</v>
      </c>
      <c r="S9555" s="1">
        <v>7</v>
      </c>
      <c r="T9555" s="1">
        <v>0.2</v>
      </c>
      <c r="U9555" s="1">
        <v>8.5539999999999878</v>
      </c>
      <c r="V9555" s="3" t="str">
        <f>IF(M9555=People!$B$5,People!$A$5,IF(M9555=People!$B$4,People!$A$4,IF(M9555=People!$B$3,People!$A$3,IF(M9555=People!$B$2,People!$A$2,0))))</f>
        <v>Anna Andreadi</v>
      </c>
      <c r="W9555" s="3" t="str">
        <f>IFERROR(INDEX(Returns!A:A,MATCH(B9555,Returns!B:B,0)),"No")</f>
        <v>No</v>
      </c>
    </row>
    <row r="9556" spans="1:23" x14ac:dyDescent="0.2">
      <c r="A9556" s="1">
        <v>9555</v>
      </c>
      <c r="B9556" t="s">
        <v>10735</v>
      </c>
      <c r="C9556" s="2">
        <v>43067</v>
      </c>
      <c r="D9556" s="2">
        <v>43071</v>
      </c>
      <c r="E9556" s="1" t="s">
        <v>46</v>
      </c>
      <c r="F9556" s="1" t="s">
        <v>4792</v>
      </c>
      <c r="G9556" s="1" t="s">
        <v>4793</v>
      </c>
      <c r="H9556" s="1" t="s">
        <v>24</v>
      </c>
      <c r="I9556" s="1" t="s">
        <v>25</v>
      </c>
      <c r="J9556" s="1" t="s">
        <v>439</v>
      </c>
      <c r="K9556" s="1" t="s">
        <v>440</v>
      </c>
      <c r="L9556" s="1">
        <v>43229</v>
      </c>
      <c r="M9556" s="1" t="s">
        <v>135</v>
      </c>
      <c r="N9556" s="1" t="s">
        <v>366</v>
      </c>
      <c r="O9556" s="1" t="s">
        <v>30</v>
      </c>
      <c r="P9556" s="1" t="s">
        <v>60</v>
      </c>
      <c r="Q9556" s="1" t="s">
        <v>367</v>
      </c>
      <c r="R9556" s="1">
        <v>71.12</v>
      </c>
      <c r="S9556" s="1">
        <v>5</v>
      </c>
      <c r="T9556" s="1">
        <v>0.2</v>
      </c>
      <c r="U9556" s="1">
        <v>9.7789999999999964</v>
      </c>
      <c r="V9556" s="3" t="str">
        <f>IF(M9556=People!$B$5,People!$A$5,IF(M9556=People!$B$4,People!$A$4,IF(M9556=People!$B$3,People!$A$3,IF(M9556=People!$B$2,People!$A$2,0))))</f>
        <v>Chuck Magee</v>
      </c>
      <c r="W9556" s="3" t="str">
        <f>IFERROR(INDEX(Returns!A:A,MATCH(B9556,Returns!B:B,0)),"No")</f>
        <v>No</v>
      </c>
    </row>
    <row r="9557" spans="1:23" x14ac:dyDescent="0.2">
      <c r="A9557" s="1">
        <v>9556</v>
      </c>
      <c r="B9557" t="s">
        <v>10735</v>
      </c>
      <c r="C9557" s="2">
        <v>43067</v>
      </c>
      <c r="D9557" s="2">
        <v>43071</v>
      </c>
      <c r="E9557" s="1" t="s">
        <v>46</v>
      </c>
      <c r="F9557" s="1" t="s">
        <v>4792</v>
      </c>
      <c r="G9557" s="1" t="s">
        <v>4793</v>
      </c>
      <c r="H9557" s="1" t="s">
        <v>24</v>
      </c>
      <c r="I9557" s="1" t="s">
        <v>25</v>
      </c>
      <c r="J9557" s="1" t="s">
        <v>439</v>
      </c>
      <c r="K9557" s="1" t="s">
        <v>440</v>
      </c>
      <c r="L9557" s="1">
        <v>43229</v>
      </c>
      <c r="M9557" s="1" t="s">
        <v>135</v>
      </c>
      <c r="N9557" s="1" t="s">
        <v>3287</v>
      </c>
      <c r="O9557" s="1" t="s">
        <v>43</v>
      </c>
      <c r="P9557" s="1" t="s">
        <v>242</v>
      </c>
      <c r="Q9557" s="1" t="s">
        <v>497</v>
      </c>
      <c r="R9557" s="1">
        <v>3.008</v>
      </c>
      <c r="S9557" s="1">
        <v>2</v>
      </c>
      <c r="T9557" s="1">
        <v>0.2</v>
      </c>
      <c r="U9557" s="1">
        <v>0.56399999999999983</v>
      </c>
      <c r="V9557" s="3" t="str">
        <f>IF(M9557=People!$B$5,People!$A$5,IF(M9557=People!$B$4,People!$A$4,IF(M9557=People!$B$3,People!$A$3,IF(M9557=People!$B$2,People!$A$2,0))))</f>
        <v>Chuck Magee</v>
      </c>
      <c r="W9557" s="3" t="str">
        <f>IFERROR(INDEX(Returns!A:A,MATCH(B9557,Returns!B:B,0)),"No")</f>
        <v>No</v>
      </c>
    </row>
    <row r="9558" spans="1:23" x14ac:dyDescent="0.2">
      <c r="A9558" s="1">
        <v>9557</v>
      </c>
      <c r="B9558" t="s">
        <v>10736</v>
      </c>
      <c r="C9558" s="2">
        <v>43072</v>
      </c>
      <c r="D9558" s="2">
        <v>43074</v>
      </c>
      <c r="E9558" s="1" t="s">
        <v>21</v>
      </c>
      <c r="F9558" s="1" t="s">
        <v>92</v>
      </c>
      <c r="G9558" s="1" t="s">
        <v>93</v>
      </c>
      <c r="H9558" s="1" t="s">
        <v>94</v>
      </c>
      <c r="I9558" s="1" t="s">
        <v>25</v>
      </c>
      <c r="J9558" s="1" t="s">
        <v>81</v>
      </c>
      <c r="K9558" s="1" t="s">
        <v>2291</v>
      </c>
      <c r="L9558" s="1">
        <v>3301</v>
      </c>
      <c r="M9558" s="1" t="s">
        <v>135</v>
      </c>
      <c r="N9558" s="1" t="s">
        <v>2565</v>
      </c>
      <c r="O9558" s="1" t="s">
        <v>43</v>
      </c>
      <c r="P9558" s="1" t="s">
        <v>84</v>
      </c>
      <c r="Q9558" s="1" t="s">
        <v>2566</v>
      </c>
      <c r="R9558" s="1">
        <v>184.66</v>
      </c>
      <c r="S9558" s="1">
        <v>7</v>
      </c>
      <c r="T9558" s="1">
        <v>0</v>
      </c>
      <c r="U9558" s="1">
        <v>84.943599999999989</v>
      </c>
      <c r="V9558" s="3" t="str">
        <f>IF(M9558=People!$B$5,People!$A$5,IF(M9558=People!$B$4,People!$A$4,IF(M9558=People!$B$3,People!$A$3,IF(M9558=People!$B$2,People!$A$2,0))))</f>
        <v>Chuck Magee</v>
      </c>
      <c r="W9558" s="3" t="str">
        <f>IFERROR(INDEX(Returns!A:A,MATCH(B9558,Returns!B:B,0)),"No")</f>
        <v>No</v>
      </c>
    </row>
    <row r="9559" spans="1:23" x14ac:dyDescent="0.2">
      <c r="A9559" s="1">
        <v>9558</v>
      </c>
      <c r="B9559" t="s">
        <v>10737</v>
      </c>
      <c r="C9559" s="2">
        <v>42660</v>
      </c>
      <c r="D9559" s="2">
        <v>42662</v>
      </c>
      <c r="E9559" s="1" t="s">
        <v>21</v>
      </c>
      <c r="F9559" s="1" t="s">
        <v>3035</v>
      </c>
      <c r="G9559" s="1" t="s">
        <v>3036</v>
      </c>
      <c r="H9559" s="1" t="s">
        <v>24</v>
      </c>
      <c r="I9559" s="1" t="s">
        <v>25</v>
      </c>
      <c r="J9559" s="1" t="s">
        <v>167</v>
      </c>
      <c r="K9559" s="1" t="s">
        <v>96</v>
      </c>
      <c r="L9559" s="1">
        <v>77095</v>
      </c>
      <c r="M9559" s="1" t="s">
        <v>97</v>
      </c>
      <c r="N9559" s="1" t="s">
        <v>4799</v>
      </c>
      <c r="O9559" s="1" t="s">
        <v>30</v>
      </c>
      <c r="P9559" s="1" t="s">
        <v>60</v>
      </c>
      <c r="Q9559" s="1" t="s">
        <v>4800</v>
      </c>
      <c r="R9559" s="1">
        <v>5.3120000000000003</v>
      </c>
      <c r="S9559" s="1">
        <v>2</v>
      </c>
      <c r="T9559" s="1">
        <v>0.6</v>
      </c>
      <c r="U9559" s="1">
        <v>-1.5935999999999995</v>
      </c>
      <c r="V9559" s="3" t="str">
        <f>IF(M9559=People!$B$5,People!$A$5,IF(M9559=People!$B$4,People!$A$4,IF(M9559=People!$B$3,People!$A$3,IF(M9559=People!$B$2,People!$A$2,0))))</f>
        <v>Kelly Williams</v>
      </c>
      <c r="W9559" s="3" t="str">
        <f>IFERROR(INDEX(Returns!A:A,MATCH(B9559,Returns!B:B,0)),"No")</f>
        <v>No</v>
      </c>
    </row>
    <row r="9560" spans="1:23" x14ac:dyDescent="0.2">
      <c r="A9560" s="1">
        <v>9559</v>
      </c>
      <c r="B9560" t="s">
        <v>10738</v>
      </c>
      <c r="C9560" s="2">
        <v>43223</v>
      </c>
      <c r="D9560" s="2">
        <v>43225</v>
      </c>
      <c r="E9560" s="1" t="s">
        <v>170</v>
      </c>
      <c r="F9560" s="1" t="s">
        <v>5914</v>
      </c>
      <c r="G9560" s="1" t="s">
        <v>5915</v>
      </c>
      <c r="H9560" s="1" t="s">
        <v>24</v>
      </c>
      <c r="I9560" s="1" t="s">
        <v>25</v>
      </c>
      <c r="J9560" s="1" t="s">
        <v>535</v>
      </c>
      <c r="K9560" s="1" t="s">
        <v>440</v>
      </c>
      <c r="L9560" s="1">
        <v>43055</v>
      </c>
      <c r="M9560" s="1" t="s">
        <v>135</v>
      </c>
      <c r="N9560" s="1" t="s">
        <v>797</v>
      </c>
      <c r="O9560" s="1" t="s">
        <v>66</v>
      </c>
      <c r="P9560" s="1" t="s">
        <v>146</v>
      </c>
      <c r="Q9560" s="1" t="s">
        <v>1547</v>
      </c>
      <c r="R9560" s="1">
        <v>132.52000000000004</v>
      </c>
      <c r="S9560" s="1">
        <v>5</v>
      </c>
      <c r="T9560" s="1">
        <v>0.2</v>
      </c>
      <c r="U9560" s="1">
        <v>34.786500000000004</v>
      </c>
      <c r="V9560" s="3" t="str">
        <f>IF(M9560=People!$B$5,People!$A$5,IF(M9560=People!$B$4,People!$A$4,IF(M9560=People!$B$3,People!$A$3,IF(M9560=People!$B$2,People!$A$2,0))))</f>
        <v>Chuck Magee</v>
      </c>
      <c r="W9560" s="3" t="str">
        <f>IFERROR(INDEX(Returns!A:A,MATCH(B9560,Returns!B:B,0)),"No")</f>
        <v>No</v>
      </c>
    </row>
    <row r="9561" spans="1:23" x14ac:dyDescent="0.2">
      <c r="A9561" s="1">
        <v>9560</v>
      </c>
      <c r="B9561" t="s">
        <v>10738</v>
      </c>
      <c r="C9561" s="2">
        <v>43223</v>
      </c>
      <c r="D9561" s="2">
        <v>43225</v>
      </c>
      <c r="E9561" s="1" t="s">
        <v>170</v>
      </c>
      <c r="F9561" s="1" t="s">
        <v>5914</v>
      </c>
      <c r="G9561" s="1" t="s">
        <v>5915</v>
      </c>
      <c r="H9561" s="1" t="s">
        <v>24</v>
      </c>
      <c r="I9561" s="1" t="s">
        <v>25</v>
      </c>
      <c r="J9561" s="1" t="s">
        <v>535</v>
      </c>
      <c r="K9561" s="1" t="s">
        <v>440</v>
      </c>
      <c r="L9561" s="1">
        <v>43055</v>
      </c>
      <c r="M9561" s="1" t="s">
        <v>135</v>
      </c>
      <c r="N9561" s="1" t="s">
        <v>3761</v>
      </c>
      <c r="O9561" s="1" t="s">
        <v>43</v>
      </c>
      <c r="P9561" s="1" t="s">
        <v>55</v>
      </c>
      <c r="Q9561" s="1" t="s">
        <v>3762</v>
      </c>
      <c r="R9561" s="1">
        <v>195.64</v>
      </c>
      <c r="S9561" s="1">
        <v>5</v>
      </c>
      <c r="T9561" s="1">
        <v>0.2</v>
      </c>
      <c r="U9561" s="1">
        <v>-44.018999999999991</v>
      </c>
      <c r="V9561" s="3" t="str">
        <f>IF(M9561=People!$B$5,People!$A$5,IF(M9561=People!$B$4,People!$A$4,IF(M9561=People!$B$3,People!$A$3,IF(M9561=People!$B$2,People!$A$2,0))))</f>
        <v>Chuck Magee</v>
      </c>
      <c r="W9561" s="3" t="str">
        <f>IFERROR(INDEX(Returns!A:A,MATCH(B9561,Returns!B:B,0)),"No")</f>
        <v>No</v>
      </c>
    </row>
    <row r="9562" spans="1:23" x14ac:dyDescent="0.2">
      <c r="A9562" s="1">
        <v>9561</v>
      </c>
      <c r="B9562" t="s">
        <v>10738</v>
      </c>
      <c r="C9562" s="2">
        <v>43223</v>
      </c>
      <c r="D9562" s="2">
        <v>43225</v>
      </c>
      <c r="E9562" s="1" t="s">
        <v>170</v>
      </c>
      <c r="F9562" s="1" t="s">
        <v>5914</v>
      </c>
      <c r="G9562" s="1" t="s">
        <v>5915</v>
      </c>
      <c r="H9562" s="1" t="s">
        <v>24</v>
      </c>
      <c r="I9562" s="1" t="s">
        <v>25</v>
      </c>
      <c r="J9562" s="1" t="s">
        <v>535</v>
      </c>
      <c r="K9562" s="1" t="s">
        <v>440</v>
      </c>
      <c r="L9562" s="1">
        <v>43055</v>
      </c>
      <c r="M9562" s="1" t="s">
        <v>135</v>
      </c>
      <c r="N9562" s="1" t="s">
        <v>4538</v>
      </c>
      <c r="O9562" s="1" t="s">
        <v>30</v>
      </c>
      <c r="P9562" s="1" t="s">
        <v>60</v>
      </c>
      <c r="Q9562" s="1" t="s">
        <v>4539</v>
      </c>
      <c r="R9562" s="1">
        <v>51.967999999999996</v>
      </c>
      <c r="S9562" s="1">
        <v>2</v>
      </c>
      <c r="T9562" s="1">
        <v>0.2</v>
      </c>
      <c r="U9562" s="1">
        <v>10.393599999999998</v>
      </c>
      <c r="V9562" s="3" t="str">
        <f>IF(M9562=People!$B$5,People!$A$5,IF(M9562=People!$B$4,People!$A$4,IF(M9562=People!$B$3,People!$A$3,IF(M9562=People!$B$2,People!$A$2,0))))</f>
        <v>Chuck Magee</v>
      </c>
      <c r="W9562" s="3" t="str">
        <f>IFERROR(INDEX(Returns!A:A,MATCH(B9562,Returns!B:B,0)),"No")</f>
        <v>No</v>
      </c>
    </row>
    <row r="9563" spans="1:23" x14ac:dyDescent="0.2">
      <c r="A9563" s="1">
        <v>9562</v>
      </c>
      <c r="B9563" t="s">
        <v>10738</v>
      </c>
      <c r="C9563" s="2">
        <v>43223</v>
      </c>
      <c r="D9563" s="2">
        <v>43225</v>
      </c>
      <c r="E9563" s="1" t="s">
        <v>170</v>
      </c>
      <c r="F9563" s="1" t="s">
        <v>5914</v>
      </c>
      <c r="G9563" s="1" t="s">
        <v>5915</v>
      </c>
      <c r="H9563" s="1" t="s">
        <v>24</v>
      </c>
      <c r="I9563" s="1" t="s">
        <v>25</v>
      </c>
      <c r="J9563" s="1" t="s">
        <v>535</v>
      </c>
      <c r="K9563" s="1" t="s">
        <v>440</v>
      </c>
      <c r="L9563" s="1">
        <v>43055</v>
      </c>
      <c r="M9563" s="1" t="s">
        <v>135</v>
      </c>
      <c r="N9563" s="1" t="s">
        <v>4273</v>
      </c>
      <c r="O9563" s="1" t="s">
        <v>66</v>
      </c>
      <c r="P9563" s="1" t="s">
        <v>146</v>
      </c>
      <c r="Q9563" s="1" t="s">
        <v>4274</v>
      </c>
      <c r="R9563" s="1">
        <v>431.97600000000006</v>
      </c>
      <c r="S9563" s="1">
        <v>3</v>
      </c>
      <c r="T9563" s="1">
        <v>0.2</v>
      </c>
      <c r="U9563" s="1">
        <v>-75.59580000000004</v>
      </c>
      <c r="V9563" s="3" t="str">
        <f>IF(M9563=People!$B$5,People!$A$5,IF(M9563=People!$B$4,People!$A$4,IF(M9563=People!$B$3,People!$A$3,IF(M9563=People!$B$2,People!$A$2,0))))</f>
        <v>Chuck Magee</v>
      </c>
      <c r="W9563" s="3" t="str">
        <f>IFERROR(INDEX(Returns!A:A,MATCH(B9563,Returns!B:B,0)),"No")</f>
        <v>No</v>
      </c>
    </row>
    <row r="9564" spans="1:23" x14ac:dyDescent="0.2">
      <c r="A9564" s="1">
        <v>9563</v>
      </c>
      <c r="B9564" t="s">
        <v>10738</v>
      </c>
      <c r="C9564" s="2">
        <v>43223</v>
      </c>
      <c r="D9564" s="2">
        <v>43225</v>
      </c>
      <c r="E9564" s="1" t="s">
        <v>170</v>
      </c>
      <c r="F9564" s="1" t="s">
        <v>5914</v>
      </c>
      <c r="G9564" s="1" t="s">
        <v>5915</v>
      </c>
      <c r="H9564" s="1" t="s">
        <v>24</v>
      </c>
      <c r="I9564" s="1" t="s">
        <v>25</v>
      </c>
      <c r="J9564" s="1" t="s">
        <v>535</v>
      </c>
      <c r="K9564" s="1" t="s">
        <v>440</v>
      </c>
      <c r="L9564" s="1">
        <v>43055</v>
      </c>
      <c r="M9564" s="1" t="s">
        <v>135</v>
      </c>
      <c r="N9564" s="1" t="s">
        <v>5916</v>
      </c>
      <c r="O9564" s="1" t="s">
        <v>66</v>
      </c>
      <c r="P9564" s="1" t="s">
        <v>601</v>
      </c>
      <c r="Q9564" s="1" t="s">
        <v>5917</v>
      </c>
      <c r="R9564" s="1">
        <v>224.93700000000004</v>
      </c>
      <c r="S9564" s="1">
        <v>3</v>
      </c>
      <c r="T9564" s="1">
        <v>0.7</v>
      </c>
      <c r="U9564" s="1">
        <v>-164.9538</v>
      </c>
      <c r="V9564" s="3" t="str">
        <f>IF(M9564=People!$B$5,People!$A$5,IF(M9564=People!$B$4,People!$A$4,IF(M9564=People!$B$3,People!$A$3,IF(M9564=People!$B$2,People!$A$2,0))))</f>
        <v>Chuck Magee</v>
      </c>
      <c r="W9564" s="3" t="str">
        <f>IFERROR(INDEX(Returns!A:A,MATCH(B9564,Returns!B:B,0)),"No")</f>
        <v>No</v>
      </c>
    </row>
    <row r="9565" spans="1:23" x14ac:dyDescent="0.2">
      <c r="A9565" s="1">
        <v>9564</v>
      </c>
      <c r="B9565" t="s">
        <v>10738</v>
      </c>
      <c r="C9565" s="2">
        <v>43223</v>
      </c>
      <c r="D9565" s="2">
        <v>43225</v>
      </c>
      <c r="E9565" s="1" t="s">
        <v>170</v>
      </c>
      <c r="F9565" s="1" t="s">
        <v>5914</v>
      </c>
      <c r="G9565" s="1" t="s">
        <v>5915</v>
      </c>
      <c r="H9565" s="1" t="s">
        <v>24</v>
      </c>
      <c r="I9565" s="1" t="s">
        <v>25</v>
      </c>
      <c r="J9565" s="1" t="s">
        <v>535</v>
      </c>
      <c r="K9565" s="1" t="s">
        <v>440</v>
      </c>
      <c r="L9565" s="1">
        <v>43055</v>
      </c>
      <c r="M9565" s="1" t="s">
        <v>135</v>
      </c>
      <c r="N9565" s="1" t="s">
        <v>4319</v>
      </c>
      <c r="O9565" s="1" t="s">
        <v>43</v>
      </c>
      <c r="P9565" s="1" t="s">
        <v>44</v>
      </c>
      <c r="Q9565" s="1" t="s">
        <v>4320</v>
      </c>
      <c r="R9565" s="1">
        <v>6</v>
      </c>
      <c r="S9565" s="1">
        <v>2</v>
      </c>
      <c r="T9565" s="1">
        <v>0.2</v>
      </c>
      <c r="U9565" s="1">
        <v>2.0999999999999996</v>
      </c>
      <c r="V9565" s="3" t="str">
        <f>IF(M9565=People!$B$5,People!$A$5,IF(M9565=People!$B$4,People!$A$4,IF(M9565=People!$B$3,People!$A$3,IF(M9565=People!$B$2,People!$A$2,0))))</f>
        <v>Chuck Magee</v>
      </c>
      <c r="W9565" s="3" t="str">
        <f>IFERROR(INDEX(Returns!A:A,MATCH(B9565,Returns!B:B,0)),"No")</f>
        <v>No</v>
      </c>
    </row>
    <row r="9566" spans="1:23" x14ac:dyDescent="0.2">
      <c r="A9566" s="1">
        <v>9565</v>
      </c>
      <c r="B9566" t="s">
        <v>10739</v>
      </c>
      <c r="C9566" s="2">
        <v>42887</v>
      </c>
      <c r="D9566" s="2">
        <v>42894</v>
      </c>
      <c r="E9566" s="1" t="s">
        <v>46</v>
      </c>
      <c r="F9566" s="1" t="s">
        <v>2404</v>
      </c>
      <c r="G9566" s="1" t="s">
        <v>2405</v>
      </c>
      <c r="H9566" s="1" t="s">
        <v>94</v>
      </c>
      <c r="I9566" s="1" t="s">
        <v>25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3298</v>
      </c>
      <c r="O9566" s="1" t="s">
        <v>43</v>
      </c>
      <c r="P9566" s="1" t="s">
        <v>84</v>
      </c>
      <c r="Q9566" s="1" t="s">
        <v>3299</v>
      </c>
      <c r="R9566" s="1">
        <v>11.76</v>
      </c>
      <c r="S9566" s="1">
        <v>2</v>
      </c>
      <c r="T9566" s="1">
        <v>0</v>
      </c>
      <c r="U9566" s="1">
        <v>5.7623999999999995</v>
      </c>
      <c r="V9566" s="3" t="str">
        <f>IF(M9566=People!$B$5,People!$A$5,IF(M9566=People!$B$4,People!$A$4,IF(M9566=People!$B$3,People!$A$3,IF(M9566=People!$B$2,People!$A$2,0))))</f>
        <v>Anna Andreadi</v>
      </c>
      <c r="W9566" s="3" t="str">
        <f>IFERROR(INDEX(Returns!A:A,MATCH(B9566,Returns!B:B,0)),"No")</f>
        <v>No</v>
      </c>
    </row>
    <row r="9567" spans="1:23" x14ac:dyDescent="0.2">
      <c r="A9567" s="1">
        <v>9566</v>
      </c>
      <c r="B9567" t="s">
        <v>10740</v>
      </c>
      <c r="C9567" s="2">
        <v>42460</v>
      </c>
      <c r="D9567" s="2">
        <v>42460</v>
      </c>
      <c r="E9567" s="1" t="s">
        <v>1126</v>
      </c>
      <c r="F9567" s="1" t="s">
        <v>1678</v>
      </c>
      <c r="G9567" s="1" t="s">
        <v>1679</v>
      </c>
      <c r="H9567" s="1" t="s">
        <v>24</v>
      </c>
      <c r="I9567" s="1" t="s">
        <v>25</v>
      </c>
      <c r="J9567" s="1" t="s">
        <v>790</v>
      </c>
      <c r="K9567" s="1" t="s">
        <v>50</v>
      </c>
      <c r="L9567" s="1">
        <v>33614</v>
      </c>
      <c r="M9567" s="1" t="s">
        <v>28</v>
      </c>
      <c r="N9567" s="1" t="s">
        <v>829</v>
      </c>
      <c r="O9567" s="1" t="s">
        <v>30</v>
      </c>
      <c r="P9567" s="1" t="s">
        <v>34</v>
      </c>
      <c r="Q9567" s="1" t="s">
        <v>830</v>
      </c>
      <c r="R9567" s="1">
        <v>1125.4879999999998</v>
      </c>
      <c r="S9567" s="1">
        <v>7</v>
      </c>
      <c r="T9567" s="1">
        <v>0.2</v>
      </c>
      <c r="U9567" s="1">
        <v>98.480200000000082</v>
      </c>
      <c r="V9567" s="3" t="str">
        <f>IF(M9567=People!$B$5,People!$A$5,IF(M9567=People!$B$4,People!$A$4,IF(M9567=People!$B$3,People!$A$3,IF(M9567=People!$B$2,People!$A$2,0))))</f>
        <v>Cassandra Brandow</v>
      </c>
      <c r="W9567" s="3" t="str">
        <f>IFERROR(INDEX(Returns!A:A,MATCH(B9567,Returns!B:B,0)),"No")</f>
        <v>No</v>
      </c>
    </row>
    <row r="9568" spans="1:23" x14ac:dyDescent="0.2">
      <c r="A9568" s="1">
        <v>9567</v>
      </c>
      <c r="B9568" t="s">
        <v>10740</v>
      </c>
      <c r="C9568" s="2">
        <v>42460</v>
      </c>
      <c r="D9568" s="2">
        <v>42460</v>
      </c>
      <c r="E9568" s="1" t="s">
        <v>1126</v>
      </c>
      <c r="F9568" s="1" t="s">
        <v>1678</v>
      </c>
      <c r="G9568" s="1" t="s">
        <v>1679</v>
      </c>
      <c r="H9568" s="1" t="s">
        <v>24</v>
      </c>
      <c r="I9568" s="1" t="s">
        <v>25</v>
      </c>
      <c r="J9568" s="1" t="s">
        <v>790</v>
      </c>
      <c r="K9568" s="1" t="s">
        <v>50</v>
      </c>
      <c r="L9568" s="1">
        <v>33614</v>
      </c>
      <c r="M9568" s="1" t="s">
        <v>28</v>
      </c>
      <c r="N9568" s="1" t="s">
        <v>2227</v>
      </c>
      <c r="O9568" s="1" t="s">
        <v>43</v>
      </c>
      <c r="P9568" s="1" t="s">
        <v>70</v>
      </c>
      <c r="Q9568" s="1" t="s">
        <v>2228</v>
      </c>
      <c r="R9568" s="1">
        <v>12.645000000000001</v>
      </c>
      <c r="S9568" s="1">
        <v>5</v>
      </c>
      <c r="T9568" s="1">
        <v>0.7</v>
      </c>
      <c r="U9568" s="1">
        <v>-10.116</v>
      </c>
      <c r="V9568" s="3" t="str">
        <f>IF(M9568=People!$B$5,People!$A$5,IF(M9568=People!$B$4,People!$A$4,IF(M9568=People!$B$3,People!$A$3,IF(M9568=People!$B$2,People!$A$2,0))))</f>
        <v>Cassandra Brandow</v>
      </c>
      <c r="W9568" s="3" t="str">
        <f>IFERROR(INDEX(Returns!A:A,MATCH(B9568,Returns!B:B,0)),"No")</f>
        <v>No</v>
      </c>
    </row>
    <row r="9569" spans="1:23" x14ac:dyDescent="0.2">
      <c r="A9569" s="1">
        <v>9568</v>
      </c>
      <c r="B9569" t="s">
        <v>10740</v>
      </c>
      <c r="C9569" s="2">
        <v>42460</v>
      </c>
      <c r="D9569" s="2">
        <v>42460</v>
      </c>
      <c r="E9569" s="1" t="s">
        <v>1126</v>
      </c>
      <c r="F9569" s="1" t="s">
        <v>1678</v>
      </c>
      <c r="G9569" s="1" t="s">
        <v>1679</v>
      </c>
      <c r="H9569" s="1" t="s">
        <v>24</v>
      </c>
      <c r="I9569" s="1" t="s">
        <v>25</v>
      </c>
      <c r="J9569" s="1" t="s">
        <v>790</v>
      </c>
      <c r="K9569" s="1" t="s">
        <v>50</v>
      </c>
      <c r="L9569" s="1">
        <v>33614</v>
      </c>
      <c r="M9569" s="1" t="s">
        <v>28</v>
      </c>
      <c r="N9569" s="1" t="s">
        <v>688</v>
      </c>
      <c r="O9569" s="1" t="s">
        <v>43</v>
      </c>
      <c r="P9569" s="1" t="s">
        <v>63</v>
      </c>
      <c r="Q9569" s="1" t="s">
        <v>689</v>
      </c>
      <c r="R9569" s="1">
        <v>4.032</v>
      </c>
      <c r="S9569" s="1">
        <v>2</v>
      </c>
      <c r="T9569" s="1">
        <v>0.2</v>
      </c>
      <c r="U9569" s="1">
        <v>1.0584000000000002</v>
      </c>
      <c r="V9569" s="3" t="str">
        <f>IF(M9569=People!$B$5,People!$A$5,IF(M9569=People!$B$4,People!$A$4,IF(M9569=People!$B$3,People!$A$3,IF(M9569=People!$B$2,People!$A$2,0))))</f>
        <v>Cassandra Brandow</v>
      </c>
      <c r="W9569" s="3" t="str">
        <f>IFERROR(INDEX(Returns!A:A,MATCH(B9569,Returns!B:B,0)),"No")</f>
        <v>No</v>
      </c>
    </row>
    <row r="9570" spans="1:23" x14ac:dyDescent="0.2">
      <c r="A9570" s="1">
        <v>9569</v>
      </c>
      <c r="B9570" t="s">
        <v>10741</v>
      </c>
      <c r="C9570" s="2">
        <v>43651</v>
      </c>
      <c r="D9570" s="2">
        <v>43653</v>
      </c>
      <c r="E9570" s="1" t="s">
        <v>170</v>
      </c>
      <c r="F9570" s="1" t="s">
        <v>3191</v>
      </c>
      <c r="G9570" s="1" t="s">
        <v>3192</v>
      </c>
      <c r="H9570" s="1" t="s">
        <v>38</v>
      </c>
      <c r="I9570" s="1" t="s">
        <v>25</v>
      </c>
      <c r="J9570" s="1" t="s">
        <v>125</v>
      </c>
      <c r="K9570" s="1" t="s">
        <v>126</v>
      </c>
      <c r="L9570" s="1">
        <v>68025</v>
      </c>
      <c r="M9570" s="1" t="s">
        <v>97</v>
      </c>
      <c r="N9570" s="1" t="s">
        <v>492</v>
      </c>
      <c r="O9570" s="1" t="s">
        <v>66</v>
      </c>
      <c r="P9570" s="1" t="s">
        <v>67</v>
      </c>
      <c r="Q9570" s="1" t="s">
        <v>493</v>
      </c>
      <c r="R9570" s="1">
        <v>79.959999999999994</v>
      </c>
      <c r="S9570" s="1">
        <v>4</v>
      </c>
      <c r="T9570" s="1">
        <v>0</v>
      </c>
      <c r="U9570" s="1">
        <v>22.388800000000003</v>
      </c>
      <c r="V9570" s="3" t="str">
        <f>IF(M9570=People!$B$5,People!$A$5,IF(M9570=People!$B$4,People!$A$4,IF(M9570=People!$B$3,People!$A$3,IF(M9570=People!$B$2,People!$A$2,0))))</f>
        <v>Kelly Williams</v>
      </c>
      <c r="W9570" s="3" t="str">
        <f>IFERROR(INDEX(Returns!A:A,MATCH(B9570,Returns!B:B,0)),"No")</f>
        <v>No</v>
      </c>
    </row>
    <row r="9571" spans="1:23" x14ac:dyDescent="0.2">
      <c r="A9571" s="1">
        <v>9570</v>
      </c>
      <c r="B9571" t="s">
        <v>10742</v>
      </c>
      <c r="C9571" s="2">
        <v>43002</v>
      </c>
      <c r="D9571" s="2">
        <v>43002</v>
      </c>
      <c r="E9571" s="1" t="s">
        <v>1126</v>
      </c>
      <c r="F9571" s="1" t="s">
        <v>702</v>
      </c>
      <c r="G9571" s="1" t="s">
        <v>703</v>
      </c>
      <c r="H9571" s="1" t="s">
        <v>24</v>
      </c>
      <c r="I9571" s="1" t="s">
        <v>25</v>
      </c>
      <c r="J9571" s="1" t="s">
        <v>439</v>
      </c>
      <c r="K9571" s="1" t="s">
        <v>440</v>
      </c>
      <c r="L9571" s="1">
        <v>43229</v>
      </c>
      <c r="M9571" s="1" t="s">
        <v>135</v>
      </c>
      <c r="N9571" s="1" t="s">
        <v>4463</v>
      </c>
      <c r="O9571" s="1" t="s">
        <v>43</v>
      </c>
      <c r="P9571" s="1" t="s">
        <v>70</v>
      </c>
      <c r="Q9571" s="1" t="s">
        <v>4464</v>
      </c>
      <c r="R9571" s="1">
        <v>6.732000000000002</v>
      </c>
      <c r="S9571" s="1">
        <v>6</v>
      </c>
      <c r="T9571" s="1">
        <v>0.7</v>
      </c>
      <c r="U9571" s="1">
        <v>-4.4879999999999978</v>
      </c>
      <c r="V9571" s="3" t="str">
        <f>IF(M9571=People!$B$5,People!$A$5,IF(M9571=People!$B$4,People!$A$4,IF(M9571=People!$B$3,People!$A$3,IF(M9571=People!$B$2,People!$A$2,0))))</f>
        <v>Chuck Magee</v>
      </c>
      <c r="W9571" s="3" t="str">
        <f>IFERROR(INDEX(Returns!A:A,MATCH(B9571,Returns!B:B,0)),"No")</f>
        <v>No</v>
      </c>
    </row>
    <row r="9572" spans="1:23" x14ac:dyDescent="0.2">
      <c r="A9572" s="1">
        <v>9571</v>
      </c>
      <c r="B9572" t="s">
        <v>10742</v>
      </c>
      <c r="C9572" s="2">
        <v>43002</v>
      </c>
      <c r="D9572" s="2">
        <v>43002</v>
      </c>
      <c r="E9572" s="1" t="s">
        <v>1126</v>
      </c>
      <c r="F9572" s="1" t="s">
        <v>702</v>
      </c>
      <c r="G9572" s="1" t="s">
        <v>703</v>
      </c>
      <c r="H9572" s="1" t="s">
        <v>24</v>
      </c>
      <c r="I9572" s="1" t="s">
        <v>25</v>
      </c>
      <c r="J9572" s="1" t="s">
        <v>439</v>
      </c>
      <c r="K9572" s="1" t="s">
        <v>440</v>
      </c>
      <c r="L9572" s="1">
        <v>43229</v>
      </c>
      <c r="M9572" s="1" t="s">
        <v>135</v>
      </c>
      <c r="N9572" s="1" t="s">
        <v>3924</v>
      </c>
      <c r="O9572" s="1" t="s">
        <v>43</v>
      </c>
      <c r="P9572" s="1" t="s">
        <v>55</v>
      </c>
      <c r="Q9572" s="1" t="s">
        <v>3925</v>
      </c>
      <c r="R9572" s="1">
        <v>33.568000000000005</v>
      </c>
      <c r="S9572" s="1">
        <v>2</v>
      </c>
      <c r="T9572" s="1">
        <v>0.2</v>
      </c>
      <c r="U9572" s="1">
        <v>1.6783999999999981</v>
      </c>
      <c r="V9572" s="3" t="str">
        <f>IF(M9572=People!$B$5,People!$A$5,IF(M9572=People!$B$4,People!$A$4,IF(M9572=People!$B$3,People!$A$3,IF(M9572=People!$B$2,People!$A$2,0))))</f>
        <v>Chuck Magee</v>
      </c>
      <c r="W9572" s="3" t="str">
        <f>IFERROR(INDEX(Returns!A:A,MATCH(B9572,Returns!B:B,0)),"No")</f>
        <v>No</v>
      </c>
    </row>
    <row r="9573" spans="1:23" x14ac:dyDescent="0.2">
      <c r="A9573" s="1">
        <v>9572</v>
      </c>
      <c r="B9573" t="s">
        <v>10742</v>
      </c>
      <c r="C9573" s="2">
        <v>43002</v>
      </c>
      <c r="D9573" s="2">
        <v>43002</v>
      </c>
      <c r="E9573" s="1" t="s">
        <v>1126</v>
      </c>
      <c r="F9573" s="1" t="s">
        <v>702</v>
      </c>
      <c r="G9573" s="1" t="s">
        <v>703</v>
      </c>
      <c r="H9573" s="1" t="s">
        <v>24</v>
      </c>
      <c r="I9573" s="1" t="s">
        <v>25</v>
      </c>
      <c r="J9573" s="1" t="s">
        <v>439</v>
      </c>
      <c r="K9573" s="1" t="s">
        <v>440</v>
      </c>
      <c r="L9573" s="1">
        <v>43229</v>
      </c>
      <c r="M9573" s="1" t="s">
        <v>135</v>
      </c>
      <c r="N9573" s="1" t="s">
        <v>5278</v>
      </c>
      <c r="O9573" s="1" t="s">
        <v>43</v>
      </c>
      <c r="P9573" s="1" t="s">
        <v>157</v>
      </c>
      <c r="Q9573" s="1" t="s">
        <v>5279</v>
      </c>
      <c r="R9573" s="1">
        <v>15.840000000000002</v>
      </c>
      <c r="S9573" s="1">
        <v>2</v>
      </c>
      <c r="T9573" s="1">
        <v>0.2</v>
      </c>
      <c r="U9573" s="1">
        <v>5.5439999999999987</v>
      </c>
      <c r="V9573" s="3" t="str">
        <f>IF(M9573=People!$B$5,People!$A$5,IF(M9573=People!$B$4,People!$A$4,IF(M9573=People!$B$3,People!$A$3,IF(M9573=People!$B$2,People!$A$2,0))))</f>
        <v>Chuck Magee</v>
      </c>
      <c r="W9573" s="3" t="str">
        <f>IFERROR(INDEX(Returns!A:A,MATCH(B9573,Returns!B:B,0)),"No")</f>
        <v>No</v>
      </c>
    </row>
    <row r="9574" spans="1:23" x14ac:dyDescent="0.2">
      <c r="A9574" s="1">
        <v>9573</v>
      </c>
      <c r="B9574" t="s">
        <v>10742</v>
      </c>
      <c r="C9574" s="2">
        <v>43002</v>
      </c>
      <c r="D9574" s="2">
        <v>43002</v>
      </c>
      <c r="E9574" s="1" t="s">
        <v>1126</v>
      </c>
      <c r="F9574" s="1" t="s">
        <v>702</v>
      </c>
      <c r="G9574" s="1" t="s">
        <v>703</v>
      </c>
      <c r="H9574" s="1" t="s">
        <v>24</v>
      </c>
      <c r="I9574" s="1" t="s">
        <v>25</v>
      </c>
      <c r="J9574" s="1" t="s">
        <v>439</v>
      </c>
      <c r="K9574" s="1" t="s">
        <v>440</v>
      </c>
      <c r="L9574" s="1">
        <v>43229</v>
      </c>
      <c r="M9574" s="1" t="s">
        <v>135</v>
      </c>
      <c r="N9574" s="1" t="s">
        <v>1936</v>
      </c>
      <c r="O9574" s="1" t="s">
        <v>43</v>
      </c>
      <c r="P9574" s="1" t="s">
        <v>44</v>
      </c>
      <c r="Q9574" s="1" t="s">
        <v>1937</v>
      </c>
      <c r="R9574" s="1">
        <v>24.424000000000003</v>
      </c>
      <c r="S9574" s="1">
        <v>1</v>
      </c>
      <c r="T9574" s="1">
        <v>0.2</v>
      </c>
      <c r="U9574" s="1">
        <v>7.9378000000000002</v>
      </c>
      <c r="V9574" s="3" t="str">
        <f>IF(M9574=People!$B$5,People!$A$5,IF(M9574=People!$B$4,People!$A$4,IF(M9574=People!$B$3,People!$A$3,IF(M9574=People!$B$2,People!$A$2,0))))</f>
        <v>Chuck Magee</v>
      </c>
      <c r="W9574" s="3" t="str">
        <f>IFERROR(INDEX(Returns!A:A,MATCH(B9574,Returns!B:B,0)),"No")</f>
        <v>No</v>
      </c>
    </row>
    <row r="9575" spans="1:23" x14ac:dyDescent="0.2">
      <c r="A9575" s="1">
        <v>9574</v>
      </c>
      <c r="B9575" t="s">
        <v>10742</v>
      </c>
      <c r="C9575" s="2">
        <v>43002</v>
      </c>
      <c r="D9575" s="2">
        <v>43002</v>
      </c>
      <c r="E9575" s="1" t="s">
        <v>1126</v>
      </c>
      <c r="F9575" s="1" t="s">
        <v>702</v>
      </c>
      <c r="G9575" s="1" t="s">
        <v>703</v>
      </c>
      <c r="H9575" s="1" t="s">
        <v>24</v>
      </c>
      <c r="I9575" s="1" t="s">
        <v>25</v>
      </c>
      <c r="J9575" s="1" t="s">
        <v>439</v>
      </c>
      <c r="K9575" s="1" t="s">
        <v>440</v>
      </c>
      <c r="L9575" s="1">
        <v>43229</v>
      </c>
      <c r="M9575" s="1" t="s">
        <v>135</v>
      </c>
      <c r="N9575" s="1" t="s">
        <v>3406</v>
      </c>
      <c r="O9575" s="1" t="s">
        <v>43</v>
      </c>
      <c r="P9575" s="1" t="s">
        <v>63</v>
      </c>
      <c r="Q9575" s="1" t="s">
        <v>3407</v>
      </c>
      <c r="R9575" s="1">
        <v>17.12</v>
      </c>
      <c r="S9575" s="1">
        <v>5</v>
      </c>
      <c r="T9575" s="1">
        <v>0.2</v>
      </c>
      <c r="U9575" s="1">
        <v>1.9259999999999975</v>
      </c>
      <c r="V9575" s="3" t="str">
        <f>IF(M9575=People!$B$5,People!$A$5,IF(M9575=People!$B$4,People!$A$4,IF(M9575=People!$B$3,People!$A$3,IF(M9575=People!$B$2,People!$A$2,0))))</f>
        <v>Chuck Magee</v>
      </c>
      <c r="W9575" s="3" t="str">
        <f>IFERROR(INDEX(Returns!A:A,MATCH(B9575,Returns!B:B,0)),"No")</f>
        <v>No</v>
      </c>
    </row>
    <row r="9576" spans="1:23" x14ac:dyDescent="0.2">
      <c r="A9576" s="1">
        <v>9575</v>
      </c>
      <c r="B9576" t="s">
        <v>10743</v>
      </c>
      <c r="C9576" s="2">
        <v>42960</v>
      </c>
      <c r="D9576" s="2">
        <v>42960</v>
      </c>
      <c r="E9576" s="1" t="s">
        <v>1126</v>
      </c>
      <c r="F9576" s="1" t="s">
        <v>131</v>
      </c>
      <c r="G9576" s="1" t="s">
        <v>132</v>
      </c>
      <c r="H9576" s="1" t="s">
        <v>24</v>
      </c>
      <c r="I9576" s="1" t="s">
        <v>25</v>
      </c>
      <c r="J9576" s="1" t="s">
        <v>3321</v>
      </c>
      <c r="K9576" s="1" t="s">
        <v>40</v>
      </c>
      <c r="L9576" s="1">
        <v>91767</v>
      </c>
      <c r="M9576" s="1" t="s">
        <v>41</v>
      </c>
      <c r="N9576" s="1" t="s">
        <v>3780</v>
      </c>
      <c r="O9576" s="1" t="s">
        <v>30</v>
      </c>
      <c r="P9576" s="1" t="s">
        <v>60</v>
      </c>
      <c r="Q9576" s="1" t="s">
        <v>3781</v>
      </c>
      <c r="R9576" s="1">
        <v>31.56</v>
      </c>
      <c r="S9576" s="1">
        <v>3</v>
      </c>
      <c r="T9576" s="1">
        <v>0</v>
      </c>
      <c r="U9576" s="1">
        <v>10.4148</v>
      </c>
      <c r="V9576" s="3" t="str">
        <f>IF(M9576=People!$B$5,People!$A$5,IF(M9576=People!$B$4,People!$A$4,IF(M9576=People!$B$3,People!$A$3,IF(M9576=People!$B$2,People!$A$2,0))))</f>
        <v>Anna Andreadi</v>
      </c>
      <c r="W9576" s="3" t="str">
        <f>IFERROR(INDEX(Returns!A:A,MATCH(B9576,Returns!B:B,0)),"No")</f>
        <v>No</v>
      </c>
    </row>
    <row r="9577" spans="1:23" x14ac:dyDescent="0.2">
      <c r="A9577" s="1">
        <v>9576</v>
      </c>
      <c r="B9577" t="s">
        <v>10744</v>
      </c>
      <c r="C9577" s="2">
        <v>42881</v>
      </c>
      <c r="D9577" s="2">
        <v>42883</v>
      </c>
      <c r="E9577" s="1" t="s">
        <v>21</v>
      </c>
      <c r="F9577" s="1" t="s">
        <v>3554</v>
      </c>
      <c r="G9577" s="1" t="s">
        <v>3555</v>
      </c>
      <c r="H9577" s="1" t="s">
        <v>24</v>
      </c>
      <c r="I9577" s="1" t="s">
        <v>25</v>
      </c>
      <c r="J9577" s="1" t="s">
        <v>597</v>
      </c>
      <c r="K9577" s="1" t="s">
        <v>96</v>
      </c>
      <c r="L9577" s="1">
        <v>78207</v>
      </c>
      <c r="M9577" s="1" t="s">
        <v>97</v>
      </c>
      <c r="N9577" s="1" t="s">
        <v>342</v>
      </c>
      <c r="O9577" s="1" t="s">
        <v>30</v>
      </c>
      <c r="P9577" s="1" t="s">
        <v>34</v>
      </c>
      <c r="Q9577" s="1" t="s">
        <v>343</v>
      </c>
      <c r="R9577" s="1">
        <v>105.68599999999999</v>
      </c>
      <c r="S9577" s="1">
        <v>1</v>
      </c>
      <c r="T9577" s="1">
        <v>0.3</v>
      </c>
      <c r="U9577" s="1">
        <v>-28.686199999999999</v>
      </c>
      <c r="V9577" s="3" t="str">
        <f>IF(M9577=People!$B$5,People!$A$5,IF(M9577=People!$B$4,People!$A$4,IF(M9577=People!$B$3,People!$A$3,IF(M9577=People!$B$2,People!$A$2,0))))</f>
        <v>Kelly Williams</v>
      </c>
      <c r="W9577" s="3" t="str">
        <f>IFERROR(INDEX(Returns!A:A,MATCH(B9577,Returns!B:B,0)),"No")</f>
        <v>No</v>
      </c>
    </row>
    <row r="9578" spans="1:23" x14ac:dyDescent="0.2">
      <c r="A9578" s="1">
        <v>9577</v>
      </c>
      <c r="B9578" t="s">
        <v>10744</v>
      </c>
      <c r="C9578" s="2">
        <v>42881</v>
      </c>
      <c r="D9578" s="2">
        <v>42883</v>
      </c>
      <c r="E9578" s="1" t="s">
        <v>21</v>
      </c>
      <c r="F9578" s="1" t="s">
        <v>3554</v>
      </c>
      <c r="G9578" s="1" t="s">
        <v>3555</v>
      </c>
      <c r="H9578" s="1" t="s">
        <v>24</v>
      </c>
      <c r="I9578" s="1" t="s">
        <v>25</v>
      </c>
      <c r="J9578" s="1" t="s">
        <v>597</v>
      </c>
      <c r="K9578" s="1" t="s">
        <v>96</v>
      </c>
      <c r="L9578" s="1">
        <v>78207</v>
      </c>
      <c r="M9578" s="1" t="s">
        <v>97</v>
      </c>
      <c r="N9578" s="1" t="s">
        <v>3552</v>
      </c>
      <c r="O9578" s="1" t="s">
        <v>66</v>
      </c>
      <c r="P9578" s="1" t="s">
        <v>601</v>
      </c>
      <c r="Q9578" s="1" t="s">
        <v>3553</v>
      </c>
      <c r="R9578" s="1">
        <v>399.53999999999996</v>
      </c>
      <c r="S9578" s="1">
        <v>2</v>
      </c>
      <c r="T9578" s="1">
        <v>0.4</v>
      </c>
      <c r="U9578" s="1">
        <v>-79.908000000000015</v>
      </c>
      <c r="V9578" s="3" t="str">
        <f>IF(M9578=People!$B$5,People!$A$5,IF(M9578=People!$B$4,People!$A$4,IF(M9578=People!$B$3,People!$A$3,IF(M9578=People!$B$2,People!$A$2,0))))</f>
        <v>Kelly Williams</v>
      </c>
      <c r="W9578" s="3" t="str">
        <f>IFERROR(INDEX(Returns!A:A,MATCH(B9578,Returns!B:B,0)),"No")</f>
        <v>No</v>
      </c>
    </row>
    <row r="9579" spans="1:23" x14ac:dyDescent="0.2">
      <c r="A9579" s="1">
        <v>9578</v>
      </c>
      <c r="B9579" t="s">
        <v>10744</v>
      </c>
      <c r="C9579" s="2">
        <v>42881</v>
      </c>
      <c r="D9579" s="2">
        <v>42883</v>
      </c>
      <c r="E9579" s="1" t="s">
        <v>21</v>
      </c>
      <c r="F9579" s="1" t="s">
        <v>3554</v>
      </c>
      <c r="G9579" s="1" t="s">
        <v>3555</v>
      </c>
      <c r="H9579" s="1" t="s">
        <v>24</v>
      </c>
      <c r="I9579" s="1" t="s">
        <v>25</v>
      </c>
      <c r="J9579" s="1" t="s">
        <v>597</v>
      </c>
      <c r="K9579" s="1" t="s">
        <v>96</v>
      </c>
      <c r="L9579" s="1">
        <v>78207</v>
      </c>
      <c r="M9579" s="1" t="s">
        <v>97</v>
      </c>
      <c r="N9579" s="1" t="s">
        <v>3700</v>
      </c>
      <c r="O9579" s="1" t="s">
        <v>30</v>
      </c>
      <c r="P9579" s="1" t="s">
        <v>34</v>
      </c>
      <c r="Q9579" s="1" t="s">
        <v>3701</v>
      </c>
      <c r="R9579" s="1">
        <v>104.93</v>
      </c>
      <c r="S9579" s="1">
        <v>5</v>
      </c>
      <c r="T9579" s="1">
        <v>0.3</v>
      </c>
      <c r="U9579" s="1">
        <v>-4.4969999999999999</v>
      </c>
      <c r="V9579" s="3" t="str">
        <f>IF(M9579=People!$B$5,People!$A$5,IF(M9579=People!$B$4,People!$A$4,IF(M9579=People!$B$3,People!$A$3,IF(M9579=People!$B$2,People!$A$2,0))))</f>
        <v>Kelly Williams</v>
      </c>
      <c r="W9579" s="3" t="str">
        <f>IFERROR(INDEX(Returns!A:A,MATCH(B9579,Returns!B:B,0)),"No")</f>
        <v>No</v>
      </c>
    </row>
    <row r="9580" spans="1:23" x14ac:dyDescent="0.2">
      <c r="A9580" s="1">
        <v>9579</v>
      </c>
      <c r="B9580" t="s">
        <v>10745</v>
      </c>
      <c r="C9580" s="2">
        <v>43722</v>
      </c>
      <c r="D9580" s="2">
        <v>43724</v>
      </c>
      <c r="E9580" s="1" t="s">
        <v>170</v>
      </c>
      <c r="F9580" s="1" t="s">
        <v>370</v>
      </c>
      <c r="G9580" s="1" t="s">
        <v>371</v>
      </c>
      <c r="H9580" s="1" t="s">
        <v>94</v>
      </c>
      <c r="I9580" s="1" t="s">
        <v>25</v>
      </c>
      <c r="J9580" s="1" t="s">
        <v>239</v>
      </c>
      <c r="K9580" s="1" t="s">
        <v>240</v>
      </c>
      <c r="L9580" s="1">
        <v>10035</v>
      </c>
      <c r="M9580" s="1" t="s">
        <v>135</v>
      </c>
      <c r="N9580" s="1" t="s">
        <v>2933</v>
      </c>
      <c r="O9580" s="1" t="s">
        <v>66</v>
      </c>
      <c r="P9580" s="1" t="s">
        <v>67</v>
      </c>
      <c r="Q9580" s="1" t="s">
        <v>2934</v>
      </c>
      <c r="R9580" s="1">
        <v>1079.8499999999999</v>
      </c>
      <c r="S9580" s="1">
        <v>3</v>
      </c>
      <c r="T9580" s="1">
        <v>0</v>
      </c>
      <c r="U9580" s="1">
        <v>323.95499999999993</v>
      </c>
      <c r="V9580" s="3" t="str">
        <f>IF(M9580=People!$B$5,People!$A$5,IF(M9580=People!$B$4,People!$A$4,IF(M9580=People!$B$3,People!$A$3,IF(M9580=People!$B$2,People!$A$2,0))))</f>
        <v>Chuck Magee</v>
      </c>
      <c r="W9580" s="3" t="str">
        <f>IFERROR(INDEX(Returns!A:A,MATCH(B9580,Returns!B:B,0)),"No")</f>
        <v>No</v>
      </c>
    </row>
    <row r="9581" spans="1:23" x14ac:dyDescent="0.2">
      <c r="A9581" s="1">
        <v>9580</v>
      </c>
      <c r="B9581" t="s">
        <v>10745</v>
      </c>
      <c r="C9581" s="2">
        <v>43722</v>
      </c>
      <c r="D9581" s="2">
        <v>43724</v>
      </c>
      <c r="E9581" s="1" t="s">
        <v>170</v>
      </c>
      <c r="F9581" s="1" t="s">
        <v>370</v>
      </c>
      <c r="G9581" s="1" t="s">
        <v>371</v>
      </c>
      <c r="H9581" s="1" t="s">
        <v>94</v>
      </c>
      <c r="I9581" s="1" t="s">
        <v>25</v>
      </c>
      <c r="J9581" s="1" t="s">
        <v>239</v>
      </c>
      <c r="K9581" s="1" t="s">
        <v>240</v>
      </c>
      <c r="L9581" s="1">
        <v>10035</v>
      </c>
      <c r="M9581" s="1" t="s">
        <v>135</v>
      </c>
      <c r="N9581" s="1" t="s">
        <v>3397</v>
      </c>
      <c r="O9581" s="1" t="s">
        <v>43</v>
      </c>
      <c r="P9581" s="1" t="s">
        <v>55</v>
      </c>
      <c r="Q9581" s="1" t="s">
        <v>3398</v>
      </c>
      <c r="R9581" s="1">
        <v>70.98</v>
      </c>
      <c r="S9581" s="1">
        <v>1</v>
      </c>
      <c r="T9581" s="1">
        <v>0</v>
      </c>
      <c r="U9581" s="1">
        <v>3.5489999999999924</v>
      </c>
      <c r="V9581" s="3" t="str">
        <f>IF(M9581=People!$B$5,People!$A$5,IF(M9581=People!$B$4,People!$A$4,IF(M9581=People!$B$3,People!$A$3,IF(M9581=People!$B$2,People!$A$2,0))))</f>
        <v>Chuck Magee</v>
      </c>
      <c r="W9581" s="3" t="str">
        <f>IFERROR(INDEX(Returns!A:A,MATCH(B9581,Returns!B:B,0)),"No")</f>
        <v>No</v>
      </c>
    </row>
    <row r="9582" spans="1:23" x14ac:dyDescent="0.2">
      <c r="A9582" s="1">
        <v>9581</v>
      </c>
      <c r="B9582" t="s">
        <v>10745</v>
      </c>
      <c r="C9582" s="2">
        <v>43722</v>
      </c>
      <c r="D9582" s="2">
        <v>43724</v>
      </c>
      <c r="E9582" s="1" t="s">
        <v>170</v>
      </c>
      <c r="F9582" s="1" t="s">
        <v>370</v>
      </c>
      <c r="G9582" s="1" t="s">
        <v>371</v>
      </c>
      <c r="H9582" s="1" t="s">
        <v>94</v>
      </c>
      <c r="I9582" s="1" t="s">
        <v>25</v>
      </c>
      <c r="J9582" s="1" t="s">
        <v>239</v>
      </c>
      <c r="K9582" s="1" t="s">
        <v>240</v>
      </c>
      <c r="L9582" s="1">
        <v>10035</v>
      </c>
      <c r="M9582" s="1" t="s">
        <v>135</v>
      </c>
      <c r="N9582" s="1" t="s">
        <v>2498</v>
      </c>
      <c r="O9582" s="1" t="s">
        <v>43</v>
      </c>
      <c r="P9582" s="1" t="s">
        <v>63</v>
      </c>
      <c r="Q9582" s="1" t="s">
        <v>2499</v>
      </c>
      <c r="R9582" s="1">
        <v>29.950000000000003</v>
      </c>
      <c r="S9582" s="1">
        <v>5</v>
      </c>
      <c r="T9582" s="1">
        <v>0</v>
      </c>
      <c r="U9582" s="1">
        <v>8.6854999999999993</v>
      </c>
      <c r="V9582" s="3" t="str">
        <f>IF(M9582=People!$B$5,People!$A$5,IF(M9582=People!$B$4,People!$A$4,IF(M9582=People!$B$3,People!$A$3,IF(M9582=People!$B$2,People!$A$2,0))))</f>
        <v>Chuck Magee</v>
      </c>
      <c r="W9582" s="3" t="str">
        <f>IFERROR(INDEX(Returns!A:A,MATCH(B9582,Returns!B:B,0)),"No")</f>
        <v>No</v>
      </c>
    </row>
    <row r="9583" spans="1:23" x14ac:dyDescent="0.2">
      <c r="A9583" s="1">
        <v>9582</v>
      </c>
      <c r="B9583" t="s">
        <v>10745</v>
      </c>
      <c r="C9583" s="2">
        <v>43722</v>
      </c>
      <c r="D9583" s="2">
        <v>43724</v>
      </c>
      <c r="E9583" s="1" t="s">
        <v>170</v>
      </c>
      <c r="F9583" s="1" t="s">
        <v>370</v>
      </c>
      <c r="G9583" s="1" t="s">
        <v>371</v>
      </c>
      <c r="H9583" s="1" t="s">
        <v>94</v>
      </c>
      <c r="I9583" s="1" t="s">
        <v>25</v>
      </c>
      <c r="J9583" s="1" t="s">
        <v>239</v>
      </c>
      <c r="K9583" s="1" t="s">
        <v>240</v>
      </c>
      <c r="L9583" s="1">
        <v>10035</v>
      </c>
      <c r="M9583" s="1" t="s">
        <v>135</v>
      </c>
      <c r="N9583" s="1" t="s">
        <v>5078</v>
      </c>
      <c r="O9583" s="1" t="s">
        <v>30</v>
      </c>
      <c r="P9583" s="1" t="s">
        <v>34</v>
      </c>
      <c r="Q9583" s="1" t="s">
        <v>5079</v>
      </c>
      <c r="R9583" s="1">
        <v>589.41</v>
      </c>
      <c r="S9583" s="1">
        <v>5</v>
      </c>
      <c r="T9583" s="1">
        <v>0.1</v>
      </c>
      <c r="U9583" s="1">
        <v>-6.5490000000000492</v>
      </c>
      <c r="V9583" s="3" t="str">
        <f>IF(M9583=People!$B$5,People!$A$5,IF(M9583=People!$B$4,People!$A$4,IF(M9583=People!$B$3,People!$A$3,IF(M9583=People!$B$2,People!$A$2,0))))</f>
        <v>Chuck Magee</v>
      </c>
      <c r="W9583" s="3" t="str">
        <f>IFERROR(INDEX(Returns!A:A,MATCH(B9583,Returns!B:B,0)),"No")</f>
        <v>No</v>
      </c>
    </row>
    <row r="9584" spans="1:23" x14ac:dyDescent="0.2">
      <c r="A9584" s="1">
        <v>9583</v>
      </c>
      <c r="B9584" t="s">
        <v>10746</v>
      </c>
      <c r="C9584" s="2">
        <v>43258</v>
      </c>
      <c r="D9584" s="2">
        <v>43262</v>
      </c>
      <c r="E9584" s="1" t="s">
        <v>46</v>
      </c>
      <c r="F9584" s="1" t="s">
        <v>5889</v>
      </c>
      <c r="G9584" s="1" t="s">
        <v>5890</v>
      </c>
      <c r="H9584" s="1" t="s">
        <v>94</v>
      </c>
      <c r="I9584" s="1" t="s">
        <v>25</v>
      </c>
      <c r="J9584" s="1" t="s">
        <v>133</v>
      </c>
      <c r="K9584" s="1" t="s">
        <v>134</v>
      </c>
      <c r="L9584" s="1">
        <v>19120</v>
      </c>
      <c r="M9584" s="1" t="s">
        <v>135</v>
      </c>
      <c r="N9584" s="1" t="s">
        <v>507</v>
      </c>
      <c r="O9584" s="1" t="s">
        <v>43</v>
      </c>
      <c r="P9584" s="1" t="s">
        <v>242</v>
      </c>
      <c r="Q9584" s="1" t="s">
        <v>508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3" t="str">
        <f>IF(M9584=People!$B$5,People!$A$5,IF(M9584=People!$B$4,People!$A$4,IF(M9584=People!$B$3,People!$A$3,IF(M9584=People!$B$2,People!$A$2,0))))</f>
        <v>Chuck Magee</v>
      </c>
      <c r="W9584" s="3" t="str">
        <f>IFERROR(INDEX(Returns!A:A,MATCH(B9584,Returns!B:B,0)),"No")</f>
        <v>No</v>
      </c>
    </row>
    <row r="9585" spans="1:23" x14ac:dyDescent="0.2">
      <c r="A9585" s="1">
        <v>9584</v>
      </c>
      <c r="B9585" t="s">
        <v>10747</v>
      </c>
      <c r="C9585" s="2">
        <v>43641</v>
      </c>
      <c r="D9585" s="2">
        <v>43643</v>
      </c>
      <c r="E9585" s="1" t="s">
        <v>21</v>
      </c>
      <c r="F9585" s="1" t="s">
        <v>5574</v>
      </c>
      <c r="G9585" s="1" t="s">
        <v>5575</v>
      </c>
      <c r="H9585" s="1" t="s">
        <v>24</v>
      </c>
      <c r="I9585" s="1" t="s">
        <v>25</v>
      </c>
      <c r="J9585" s="1" t="s">
        <v>239</v>
      </c>
      <c r="K9585" s="1" t="s">
        <v>240</v>
      </c>
      <c r="L9585" s="1">
        <v>10024</v>
      </c>
      <c r="M9585" s="1" t="s">
        <v>135</v>
      </c>
      <c r="N9585" s="1" t="s">
        <v>4000</v>
      </c>
      <c r="O9585" s="1" t="s">
        <v>30</v>
      </c>
      <c r="P9585" s="1" t="s">
        <v>31</v>
      </c>
      <c r="Q9585" s="1" t="s">
        <v>4001</v>
      </c>
      <c r="R9585" s="1">
        <v>400.78400000000005</v>
      </c>
      <c r="S9585" s="1">
        <v>1</v>
      </c>
      <c r="T9585" s="1">
        <v>0.2</v>
      </c>
      <c r="U9585" s="1">
        <v>-5.0098000000000269</v>
      </c>
      <c r="V9585" s="3" t="str">
        <f>IF(M9585=People!$B$5,People!$A$5,IF(M9585=People!$B$4,People!$A$4,IF(M9585=People!$B$3,People!$A$3,IF(M9585=People!$B$2,People!$A$2,0))))</f>
        <v>Chuck Magee</v>
      </c>
      <c r="W9585" s="3" t="str">
        <f>IFERROR(INDEX(Returns!A:A,MATCH(B9585,Returns!B:B,0)),"No")</f>
        <v>No</v>
      </c>
    </row>
    <row r="9586" spans="1:23" x14ac:dyDescent="0.2">
      <c r="A9586" s="1">
        <v>9585</v>
      </c>
      <c r="B9586" t="s">
        <v>10748</v>
      </c>
      <c r="C9586" s="2">
        <v>43703</v>
      </c>
      <c r="D9586" s="2">
        <v>43704</v>
      </c>
      <c r="E9586" s="1" t="s">
        <v>170</v>
      </c>
      <c r="F9586" s="1" t="s">
        <v>4945</v>
      </c>
      <c r="G9586" s="1" t="s">
        <v>4946</v>
      </c>
      <c r="H9586" s="1" t="s">
        <v>94</v>
      </c>
      <c r="I9586" s="1" t="s">
        <v>25</v>
      </c>
      <c r="J9586" s="1" t="s">
        <v>773</v>
      </c>
      <c r="K9586" s="1" t="s">
        <v>214</v>
      </c>
      <c r="L9586" s="1">
        <v>48234</v>
      </c>
      <c r="M9586" s="1" t="s">
        <v>97</v>
      </c>
      <c r="N9586" s="1" t="s">
        <v>3347</v>
      </c>
      <c r="O9586" s="1" t="s">
        <v>43</v>
      </c>
      <c r="P9586" s="1" t="s">
        <v>55</v>
      </c>
      <c r="Q9586" s="1" t="s">
        <v>3348</v>
      </c>
      <c r="R9586" s="1">
        <v>53.72</v>
      </c>
      <c r="S9586" s="1">
        <v>4</v>
      </c>
      <c r="T9586" s="1">
        <v>0</v>
      </c>
      <c r="U9586" s="1">
        <v>13.967199999999998</v>
      </c>
      <c r="V9586" s="3" t="str">
        <f>IF(M9586=People!$B$5,People!$A$5,IF(M9586=People!$B$4,People!$A$4,IF(M9586=People!$B$3,People!$A$3,IF(M9586=People!$B$2,People!$A$2,0))))</f>
        <v>Kelly Williams</v>
      </c>
      <c r="W9586" s="3" t="str">
        <f>IFERROR(INDEX(Returns!A:A,MATCH(B9586,Returns!B:B,0)),"No")</f>
        <v>No</v>
      </c>
    </row>
    <row r="9587" spans="1:23" x14ac:dyDescent="0.2">
      <c r="A9587" s="1">
        <v>9586</v>
      </c>
      <c r="B9587" t="s">
        <v>10749</v>
      </c>
      <c r="C9587" s="2">
        <v>43338</v>
      </c>
      <c r="D9587" s="2">
        <v>43340</v>
      </c>
      <c r="E9587" s="1" t="s">
        <v>170</v>
      </c>
      <c r="F9587" s="1" t="s">
        <v>3179</v>
      </c>
      <c r="G9587" s="1" t="s">
        <v>3180</v>
      </c>
      <c r="H9587" s="1" t="s">
        <v>38</v>
      </c>
      <c r="I9587" s="1" t="s">
        <v>25</v>
      </c>
      <c r="J9587" s="1" t="s">
        <v>1238</v>
      </c>
      <c r="K9587" s="1" t="s">
        <v>50</v>
      </c>
      <c r="L9587" s="1">
        <v>33142</v>
      </c>
      <c r="M9587" s="1" t="s">
        <v>28</v>
      </c>
      <c r="N9587" s="1" t="s">
        <v>4532</v>
      </c>
      <c r="O9587" s="1" t="s">
        <v>43</v>
      </c>
      <c r="P9587" s="1" t="s">
        <v>84</v>
      </c>
      <c r="Q9587" s="1" t="s">
        <v>4533</v>
      </c>
      <c r="R9587" s="1">
        <v>31.007999999999999</v>
      </c>
      <c r="S9587" s="1">
        <v>1</v>
      </c>
      <c r="T9587" s="1">
        <v>0.2</v>
      </c>
      <c r="U9587" s="1">
        <v>11.240400000000001</v>
      </c>
      <c r="V9587" s="3" t="str">
        <f>IF(M9587=People!$B$5,People!$A$5,IF(M9587=People!$B$4,People!$A$4,IF(M9587=People!$B$3,People!$A$3,IF(M9587=People!$B$2,People!$A$2,0))))</f>
        <v>Cassandra Brandow</v>
      </c>
      <c r="W9587" s="3" t="str">
        <f>IFERROR(INDEX(Returns!A:A,MATCH(B9587,Returns!B:B,0)),"No")</f>
        <v>No</v>
      </c>
    </row>
    <row r="9588" spans="1:23" x14ac:dyDescent="0.2">
      <c r="A9588" s="1">
        <v>9587</v>
      </c>
      <c r="B9588" t="s">
        <v>10750</v>
      </c>
      <c r="C9588" s="2">
        <v>43422</v>
      </c>
      <c r="D9588" s="2">
        <v>43422</v>
      </c>
      <c r="E9588" s="1" t="s">
        <v>1126</v>
      </c>
      <c r="F9588" s="1" t="s">
        <v>4524</v>
      </c>
      <c r="G9588" s="1" t="s">
        <v>4525</v>
      </c>
      <c r="H9588" s="1" t="s">
        <v>24</v>
      </c>
      <c r="I9588" s="1" t="s">
        <v>25</v>
      </c>
      <c r="J9588" s="1" t="s">
        <v>81</v>
      </c>
      <c r="K9588" s="1" t="s">
        <v>40</v>
      </c>
      <c r="L9588" s="1">
        <v>94521</v>
      </c>
      <c r="M9588" s="1" t="s">
        <v>41</v>
      </c>
      <c r="N9588" s="1" t="s">
        <v>4265</v>
      </c>
      <c r="O9588" s="1" t="s">
        <v>43</v>
      </c>
      <c r="P9588" s="1" t="s">
        <v>70</v>
      </c>
      <c r="Q9588" s="1" t="s">
        <v>4266</v>
      </c>
      <c r="R9588" s="1">
        <v>61.120000000000005</v>
      </c>
      <c r="S9588" s="1">
        <v>5</v>
      </c>
      <c r="T9588" s="1">
        <v>0.2</v>
      </c>
      <c r="U9588" s="1">
        <v>22.155999999999999</v>
      </c>
      <c r="V9588" s="3" t="str">
        <f>IF(M9588=People!$B$5,People!$A$5,IF(M9588=People!$B$4,People!$A$4,IF(M9588=People!$B$3,People!$A$3,IF(M9588=People!$B$2,People!$A$2,0))))</f>
        <v>Anna Andreadi</v>
      </c>
      <c r="W9588" s="3" t="str">
        <f>IFERROR(INDEX(Returns!A:A,MATCH(B9588,Returns!B:B,0)),"No")</f>
        <v>No</v>
      </c>
    </row>
    <row r="9589" spans="1:23" x14ac:dyDescent="0.2">
      <c r="A9589" s="1">
        <v>9588</v>
      </c>
      <c r="B9589" t="s">
        <v>10751</v>
      </c>
      <c r="C9589" s="2">
        <v>43572</v>
      </c>
      <c r="D9589" s="2">
        <v>43577</v>
      </c>
      <c r="E9589" s="1" t="s">
        <v>46</v>
      </c>
      <c r="F9589" s="1" t="s">
        <v>4199</v>
      </c>
      <c r="G9589" s="1" t="s">
        <v>4200</v>
      </c>
      <c r="H9589" s="1" t="s">
        <v>38</v>
      </c>
      <c r="I9589" s="1" t="s">
        <v>25</v>
      </c>
      <c r="J9589" s="1" t="s">
        <v>273</v>
      </c>
      <c r="K9589" s="1" t="s">
        <v>191</v>
      </c>
      <c r="L9589" s="1">
        <v>60653</v>
      </c>
      <c r="M9589" s="1" t="s">
        <v>97</v>
      </c>
      <c r="N9589" s="1" t="s">
        <v>2874</v>
      </c>
      <c r="O9589" s="1" t="s">
        <v>43</v>
      </c>
      <c r="P9589" s="1" t="s">
        <v>55</v>
      </c>
      <c r="Q9589" s="1" t="s">
        <v>2875</v>
      </c>
      <c r="R9589" s="1">
        <v>195.136</v>
      </c>
      <c r="S9589" s="1">
        <v>4</v>
      </c>
      <c r="T9589" s="1">
        <v>0.2</v>
      </c>
      <c r="U9589" s="1">
        <v>-43.9056</v>
      </c>
      <c r="V9589" s="3" t="str">
        <f>IF(M9589=People!$B$5,People!$A$5,IF(M9589=People!$B$4,People!$A$4,IF(M9589=People!$B$3,People!$A$3,IF(M9589=People!$B$2,People!$A$2,0))))</f>
        <v>Kelly Williams</v>
      </c>
      <c r="W9589" s="3" t="str">
        <f>IFERROR(INDEX(Returns!A:A,MATCH(B9589,Returns!B:B,0)),"No")</f>
        <v>No</v>
      </c>
    </row>
    <row r="9590" spans="1:23" x14ac:dyDescent="0.2">
      <c r="A9590" s="1">
        <v>9589</v>
      </c>
      <c r="B9590" t="s">
        <v>10752</v>
      </c>
      <c r="C9590" s="2">
        <v>43669</v>
      </c>
      <c r="D9590" s="2">
        <v>43674</v>
      </c>
      <c r="E9590" s="1" t="s">
        <v>46</v>
      </c>
      <c r="F9590" s="1" t="s">
        <v>4303</v>
      </c>
      <c r="G9590" s="1" t="s">
        <v>4304</v>
      </c>
      <c r="H9590" s="1" t="s">
        <v>24</v>
      </c>
      <c r="I9590" s="1" t="s">
        <v>25</v>
      </c>
      <c r="J9590" s="1" t="s">
        <v>4430</v>
      </c>
      <c r="K9590" s="1" t="s">
        <v>191</v>
      </c>
      <c r="L9590" s="1">
        <v>60090</v>
      </c>
      <c r="M9590" s="1" t="s">
        <v>97</v>
      </c>
      <c r="N9590" s="1" t="s">
        <v>433</v>
      </c>
      <c r="O9590" s="1" t="s">
        <v>43</v>
      </c>
      <c r="P9590" s="1" t="s">
        <v>63</v>
      </c>
      <c r="Q9590" s="1" t="s">
        <v>434</v>
      </c>
      <c r="R9590" s="1">
        <v>121.536</v>
      </c>
      <c r="S9590" s="1">
        <v>4</v>
      </c>
      <c r="T9590" s="1">
        <v>0.2</v>
      </c>
      <c r="U9590" s="1">
        <v>15.191999999999979</v>
      </c>
      <c r="V9590" s="3" t="str">
        <f>IF(M9590=People!$B$5,People!$A$5,IF(M9590=People!$B$4,People!$A$4,IF(M9590=People!$B$3,People!$A$3,IF(M9590=People!$B$2,People!$A$2,0))))</f>
        <v>Kelly Williams</v>
      </c>
      <c r="W9590" s="3" t="str">
        <f>IFERROR(INDEX(Returns!A:A,MATCH(B9590,Returns!B:B,0)),"No")</f>
        <v>No</v>
      </c>
    </row>
    <row r="9591" spans="1:23" x14ac:dyDescent="0.2">
      <c r="A9591" s="1">
        <v>9590</v>
      </c>
      <c r="B9591" t="s">
        <v>10753</v>
      </c>
      <c r="C9591" s="2">
        <v>42501</v>
      </c>
      <c r="D9591" s="2">
        <v>42505</v>
      </c>
      <c r="E9591" s="1" t="s">
        <v>46</v>
      </c>
      <c r="F9591" s="1" t="s">
        <v>5853</v>
      </c>
      <c r="G9591" s="1" t="s">
        <v>5854</v>
      </c>
      <c r="H9591" s="1" t="s">
        <v>94</v>
      </c>
      <c r="I9591" s="1" t="s">
        <v>25</v>
      </c>
      <c r="J9591" s="1" t="s">
        <v>273</v>
      </c>
      <c r="K9591" s="1" t="s">
        <v>191</v>
      </c>
      <c r="L9591" s="1">
        <v>60610</v>
      </c>
      <c r="M9591" s="1" t="s">
        <v>97</v>
      </c>
      <c r="N9591" s="1" t="s">
        <v>5566</v>
      </c>
      <c r="O9591" s="1" t="s">
        <v>43</v>
      </c>
      <c r="P9591" s="1" t="s">
        <v>84</v>
      </c>
      <c r="Q9591" s="1" t="s">
        <v>5567</v>
      </c>
      <c r="R9591" s="1">
        <v>17.472000000000001</v>
      </c>
      <c r="S9591" s="1">
        <v>3</v>
      </c>
      <c r="T9591" s="1">
        <v>0.2</v>
      </c>
      <c r="U9591" s="1">
        <v>5.6783999999999981</v>
      </c>
      <c r="V9591" s="3" t="str">
        <f>IF(M9591=People!$B$5,People!$A$5,IF(M9591=People!$B$4,People!$A$4,IF(M9591=People!$B$3,People!$A$3,IF(M9591=People!$B$2,People!$A$2,0))))</f>
        <v>Kelly Williams</v>
      </c>
      <c r="W9591" s="3" t="str">
        <f>IFERROR(INDEX(Returns!A:A,MATCH(B9591,Returns!B:B,0)),"No")</f>
        <v>No</v>
      </c>
    </row>
    <row r="9592" spans="1:23" x14ac:dyDescent="0.2">
      <c r="A9592" s="1">
        <v>9591</v>
      </c>
      <c r="B9592" t="s">
        <v>10753</v>
      </c>
      <c r="C9592" s="2">
        <v>42501</v>
      </c>
      <c r="D9592" s="2">
        <v>42505</v>
      </c>
      <c r="E9592" s="1" t="s">
        <v>46</v>
      </c>
      <c r="F9592" s="1" t="s">
        <v>5853</v>
      </c>
      <c r="G9592" s="1" t="s">
        <v>5854</v>
      </c>
      <c r="H9592" s="1" t="s">
        <v>94</v>
      </c>
      <c r="I9592" s="1" t="s">
        <v>25</v>
      </c>
      <c r="J9592" s="1" t="s">
        <v>273</v>
      </c>
      <c r="K9592" s="1" t="s">
        <v>191</v>
      </c>
      <c r="L9592" s="1">
        <v>60610</v>
      </c>
      <c r="M9592" s="1" t="s">
        <v>97</v>
      </c>
      <c r="N9592" s="1" t="s">
        <v>2972</v>
      </c>
      <c r="O9592" s="1" t="s">
        <v>43</v>
      </c>
      <c r="P9592" s="1" t="s">
        <v>70</v>
      </c>
      <c r="Q9592" s="1" t="s">
        <v>2973</v>
      </c>
      <c r="R9592" s="1">
        <v>104.57999999999998</v>
      </c>
      <c r="S9592" s="1">
        <v>9</v>
      </c>
      <c r="T9592" s="1">
        <v>0.8</v>
      </c>
      <c r="U9592" s="1">
        <v>-172.55700000000007</v>
      </c>
      <c r="V9592" s="3" t="str">
        <f>IF(M9592=People!$B$5,People!$A$5,IF(M9592=People!$B$4,People!$A$4,IF(M9592=People!$B$3,People!$A$3,IF(M9592=People!$B$2,People!$A$2,0))))</f>
        <v>Kelly Williams</v>
      </c>
      <c r="W9592" s="3" t="str">
        <f>IFERROR(INDEX(Returns!A:A,MATCH(B9592,Returns!B:B,0)),"No")</f>
        <v>No</v>
      </c>
    </row>
    <row r="9593" spans="1:23" x14ac:dyDescent="0.2">
      <c r="A9593" s="1">
        <v>9592</v>
      </c>
      <c r="B9593" t="s">
        <v>10754</v>
      </c>
      <c r="C9593" s="2">
        <v>43309</v>
      </c>
      <c r="D9593" s="2">
        <v>43313</v>
      </c>
      <c r="E9593" s="1" t="s">
        <v>46</v>
      </c>
      <c r="F9593" s="1" t="s">
        <v>4126</v>
      </c>
      <c r="G9593" s="1" t="s">
        <v>4127</v>
      </c>
      <c r="H9593" s="1" t="s">
        <v>94</v>
      </c>
      <c r="I9593" s="1" t="s">
        <v>25</v>
      </c>
      <c r="J9593" s="1" t="s">
        <v>532</v>
      </c>
      <c r="K9593" s="1" t="s">
        <v>96</v>
      </c>
      <c r="L9593" s="1">
        <v>77506</v>
      </c>
      <c r="M9593" s="1" t="s">
        <v>97</v>
      </c>
      <c r="N9593" s="1" t="s">
        <v>2896</v>
      </c>
      <c r="O9593" s="1" t="s">
        <v>30</v>
      </c>
      <c r="P9593" s="1" t="s">
        <v>60</v>
      </c>
      <c r="Q9593" s="1" t="s">
        <v>2897</v>
      </c>
      <c r="R9593" s="1">
        <v>24.700000000000003</v>
      </c>
      <c r="S9593" s="1">
        <v>5</v>
      </c>
      <c r="T9593" s="1">
        <v>0.6</v>
      </c>
      <c r="U9593" s="1">
        <v>-9.8799999999999955</v>
      </c>
      <c r="V9593" s="3" t="str">
        <f>IF(M9593=People!$B$5,People!$A$5,IF(M9593=People!$B$4,People!$A$4,IF(M9593=People!$B$3,People!$A$3,IF(M9593=People!$B$2,People!$A$2,0))))</f>
        <v>Kelly Williams</v>
      </c>
      <c r="W9593" s="3" t="str">
        <f>IFERROR(INDEX(Returns!A:A,MATCH(B9593,Returns!B:B,0)),"No")</f>
        <v>No</v>
      </c>
    </row>
    <row r="9594" spans="1:23" x14ac:dyDescent="0.2">
      <c r="A9594" s="1">
        <v>9593</v>
      </c>
      <c r="B9594" t="s">
        <v>10754</v>
      </c>
      <c r="C9594" s="2">
        <v>43309</v>
      </c>
      <c r="D9594" s="2">
        <v>43313</v>
      </c>
      <c r="E9594" s="1" t="s">
        <v>46</v>
      </c>
      <c r="F9594" s="1" t="s">
        <v>4126</v>
      </c>
      <c r="G9594" s="1" t="s">
        <v>4127</v>
      </c>
      <c r="H9594" s="1" t="s">
        <v>94</v>
      </c>
      <c r="I9594" s="1" t="s">
        <v>25</v>
      </c>
      <c r="J9594" s="1" t="s">
        <v>532</v>
      </c>
      <c r="K9594" s="1" t="s">
        <v>96</v>
      </c>
      <c r="L9594" s="1">
        <v>77506</v>
      </c>
      <c r="M9594" s="1" t="s">
        <v>97</v>
      </c>
      <c r="N9594" s="1" t="s">
        <v>5773</v>
      </c>
      <c r="O9594" s="1" t="s">
        <v>30</v>
      </c>
      <c r="P9594" s="1" t="s">
        <v>60</v>
      </c>
      <c r="Q9594" s="1" t="s">
        <v>5774</v>
      </c>
      <c r="R9594" s="1">
        <v>302.72000000000003</v>
      </c>
      <c r="S9594" s="1">
        <v>5</v>
      </c>
      <c r="T9594" s="1">
        <v>0.6</v>
      </c>
      <c r="U9594" s="1">
        <v>-378.40000000000009</v>
      </c>
      <c r="V9594" s="3" t="str">
        <f>IF(M9594=People!$B$5,People!$A$5,IF(M9594=People!$B$4,People!$A$4,IF(M9594=People!$B$3,People!$A$3,IF(M9594=People!$B$2,People!$A$2,0))))</f>
        <v>Kelly Williams</v>
      </c>
      <c r="W9594" s="3" t="str">
        <f>IFERROR(INDEX(Returns!A:A,MATCH(B9594,Returns!B:B,0)),"No")</f>
        <v>No</v>
      </c>
    </row>
    <row r="9595" spans="1:23" x14ac:dyDescent="0.2">
      <c r="A9595" s="1">
        <v>9594</v>
      </c>
      <c r="B9595" t="s">
        <v>6102</v>
      </c>
      <c r="C9595" s="2">
        <v>43722</v>
      </c>
      <c r="D9595" s="2">
        <v>43727</v>
      </c>
      <c r="E9595" s="1" t="s">
        <v>46</v>
      </c>
      <c r="F9595" s="1" t="s">
        <v>3563</v>
      </c>
      <c r="G9595" s="1" t="s">
        <v>3564</v>
      </c>
      <c r="H9595" s="1" t="s">
        <v>24</v>
      </c>
      <c r="I9595" s="1" t="s">
        <v>25</v>
      </c>
      <c r="J9595" s="1" t="s">
        <v>239</v>
      </c>
      <c r="K9595" s="1" t="s">
        <v>240</v>
      </c>
      <c r="L9595" s="1">
        <v>10024</v>
      </c>
      <c r="M9595" s="1" t="s">
        <v>135</v>
      </c>
      <c r="N9595" s="1" t="s">
        <v>4784</v>
      </c>
      <c r="O9595" s="1" t="s">
        <v>43</v>
      </c>
      <c r="P9595" s="1" t="s">
        <v>84</v>
      </c>
      <c r="Q9595" s="1" t="s">
        <v>4785</v>
      </c>
      <c r="R9595" s="1">
        <v>8.56</v>
      </c>
      <c r="S9595" s="1">
        <v>2</v>
      </c>
      <c r="T9595" s="1">
        <v>0</v>
      </c>
      <c r="U9595" s="1">
        <v>3.8519999999999994</v>
      </c>
      <c r="V9595" s="3" t="str">
        <f>IF(M9595=People!$B$5,People!$A$5,IF(M9595=People!$B$4,People!$A$4,IF(M9595=People!$B$3,People!$A$3,IF(M9595=People!$B$2,People!$A$2,0))))</f>
        <v>Chuck Magee</v>
      </c>
      <c r="W9595" s="3" t="str">
        <f>IFERROR(INDEX(Returns!A:A,MATCH(B9595,Returns!B:B,0)),"No")</f>
        <v>Yes</v>
      </c>
    </row>
    <row r="9596" spans="1:23" x14ac:dyDescent="0.2">
      <c r="A9596" s="1">
        <v>9595</v>
      </c>
      <c r="B9596" t="s">
        <v>6102</v>
      </c>
      <c r="C9596" s="2">
        <v>43722</v>
      </c>
      <c r="D9596" s="2">
        <v>43727</v>
      </c>
      <c r="E9596" s="1" t="s">
        <v>46</v>
      </c>
      <c r="F9596" s="1" t="s">
        <v>3563</v>
      </c>
      <c r="G9596" s="1" t="s">
        <v>3564</v>
      </c>
      <c r="H9596" s="1" t="s">
        <v>24</v>
      </c>
      <c r="I9596" s="1" t="s">
        <v>25</v>
      </c>
      <c r="J9596" s="1" t="s">
        <v>239</v>
      </c>
      <c r="K9596" s="1" t="s">
        <v>240</v>
      </c>
      <c r="L9596" s="1">
        <v>10024</v>
      </c>
      <c r="M9596" s="1" t="s">
        <v>135</v>
      </c>
      <c r="N9596" s="1" t="s">
        <v>1278</v>
      </c>
      <c r="O9596" s="1" t="s">
        <v>43</v>
      </c>
      <c r="P9596" s="1" t="s">
        <v>84</v>
      </c>
      <c r="Q9596" s="1" t="s">
        <v>1279</v>
      </c>
      <c r="R9596" s="1">
        <v>11.56</v>
      </c>
      <c r="S9596" s="1">
        <v>2</v>
      </c>
      <c r="T9596" s="1">
        <v>0</v>
      </c>
      <c r="U9596" s="1">
        <v>5.6644000000000005</v>
      </c>
      <c r="V9596" s="3" t="str">
        <f>IF(M9596=People!$B$5,People!$A$5,IF(M9596=People!$B$4,People!$A$4,IF(M9596=People!$B$3,People!$A$3,IF(M9596=People!$B$2,People!$A$2,0))))</f>
        <v>Chuck Magee</v>
      </c>
      <c r="W9596" s="3" t="str">
        <f>IFERROR(INDEX(Returns!A:A,MATCH(B9596,Returns!B:B,0)),"No")</f>
        <v>Yes</v>
      </c>
    </row>
    <row r="9597" spans="1:23" x14ac:dyDescent="0.2">
      <c r="A9597" s="1">
        <v>9596</v>
      </c>
      <c r="B9597" t="s">
        <v>10755</v>
      </c>
      <c r="C9597" s="2">
        <v>43489</v>
      </c>
      <c r="D9597" s="2">
        <v>43494</v>
      </c>
      <c r="E9597" s="1" t="s">
        <v>46</v>
      </c>
      <c r="F9597" s="1" t="s">
        <v>3251</v>
      </c>
      <c r="G9597" s="1" t="s">
        <v>3252</v>
      </c>
      <c r="H9597" s="1" t="s">
        <v>38</v>
      </c>
      <c r="I9597" s="1" t="s">
        <v>25</v>
      </c>
      <c r="J9597" s="1" t="s">
        <v>556</v>
      </c>
      <c r="K9597" s="1" t="s">
        <v>40</v>
      </c>
      <c r="L9597" s="1">
        <v>95123</v>
      </c>
      <c r="M9597" s="1" t="s">
        <v>41</v>
      </c>
      <c r="N9597" s="1" t="s">
        <v>129</v>
      </c>
      <c r="O9597" s="1" t="s">
        <v>43</v>
      </c>
      <c r="P9597" s="1" t="s">
        <v>73</v>
      </c>
      <c r="Q9597" s="1" t="s">
        <v>130</v>
      </c>
      <c r="R9597" s="1">
        <v>25.86</v>
      </c>
      <c r="S9597" s="1">
        <v>3</v>
      </c>
      <c r="T9597" s="1">
        <v>0</v>
      </c>
      <c r="U9597" s="1">
        <v>6.7236000000000002</v>
      </c>
      <c r="V9597" s="3" t="str">
        <f>IF(M9597=People!$B$5,People!$A$5,IF(M9597=People!$B$4,People!$A$4,IF(M9597=People!$B$3,People!$A$3,IF(M9597=People!$B$2,People!$A$2,0))))</f>
        <v>Anna Andreadi</v>
      </c>
      <c r="W9597" s="3" t="str">
        <f>IFERROR(INDEX(Returns!A:A,MATCH(B9597,Returns!B:B,0)),"No")</f>
        <v>No</v>
      </c>
    </row>
    <row r="9598" spans="1:23" x14ac:dyDescent="0.2">
      <c r="A9598" s="1">
        <v>9597</v>
      </c>
      <c r="B9598" t="s">
        <v>10755</v>
      </c>
      <c r="C9598" s="2">
        <v>43489</v>
      </c>
      <c r="D9598" s="2">
        <v>43494</v>
      </c>
      <c r="E9598" s="1" t="s">
        <v>46</v>
      </c>
      <c r="F9598" s="1" t="s">
        <v>3251</v>
      </c>
      <c r="G9598" s="1" t="s">
        <v>3252</v>
      </c>
      <c r="H9598" s="1" t="s">
        <v>38</v>
      </c>
      <c r="I9598" s="1" t="s">
        <v>25</v>
      </c>
      <c r="J9598" s="1" t="s">
        <v>556</v>
      </c>
      <c r="K9598" s="1" t="s">
        <v>40</v>
      </c>
      <c r="L9598" s="1">
        <v>95123</v>
      </c>
      <c r="M9598" s="1" t="s">
        <v>41</v>
      </c>
      <c r="N9598" s="1" t="s">
        <v>5095</v>
      </c>
      <c r="O9598" s="1" t="s">
        <v>43</v>
      </c>
      <c r="P9598" s="1" t="s">
        <v>70</v>
      </c>
      <c r="Q9598" s="1" t="s">
        <v>5096</v>
      </c>
      <c r="R9598" s="1">
        <v>276.78400000000005</v>
      </c>
      <c r="S9598" s="1">
        <v>2</v>
      </c>
      <c r="T9598" s="1">
        <v>0.2</v>
      </c>
      <c r="U9598" s="1">
        <v>89.954799999999992</v>
      </c>
      <c r="V9598" s="3" t="str">
        <f>IF(M9598=People!$B$5,People!$A$5,IF(M9598=People!$B$4,People!$A$4,IF(M9598=People!$B$3,People!$A$3,IF(M9598=People!$B$2,People!$A$2,0))))</f>
        <v>Anna Andreadi</v>
      </c>
      <c r="W9598" s="3" t="str">
        <f>IFERROR(INDEX(Returns!A:A,MATCH(B9598,Returns!B:B,0)),"No")</f>
        <v>No</v>
      </c>
    </row>
    <row r="9599" spans="1:23" x14ac:dyDescent="0.2">
      <c r="A9599" s="1">
        <v>9598</v>
      </c>
      <c r="B9599" t="s">
        <v>10755</v>
      </c>
      <c r="C9599" s="2">
        <v>43489</v>
      </c>
      <c r="D9599" s="2">
        <v>43494</v>
      </c>
      <c r="E9599" s="1" t="s">
        <v>46</v>
      </c>
      <c r="F9599" s="1" t="s">
        <v>3251</v>
      </c>
      <c r="G9599" s="1" t="s">
        <v>3252</v>
      </c>
      <c r="H9599" s="1" t="s">
        <v>38</v>
      </c>
      <c r="I9599" s="1" t="s">
        <v>25</v>
      </c>
      <c r="J9599" s="1" t="s">
        <v>556</v>
      </c>
      <c r="K9599" s="1" t="s">
        <v>40</v>
      </c>
      <c r="L9599" s="1">
        <v>95123</v>
      </c>
      <c r="M9599" s="1" t="s">
        <v>41</v>
      </c>
      <c r="N9599" s="1" t="s">
        <v>5345</v>
      </c>
      <c r="O9599" s="1" t="s">
        <v>66</v>
      </c>
      <c r="P9599" s="1" t="s">
        <v>67</v>
      </c>
      <c r="Q9599" s="1" t="s">
        <v>5346</v>
      </c>
      <c r="R9599" s="1">
        <v>110.352</v>
      </c>
      <c r="S9599" s="1">
        <v>3</v>
      </c>
      <c r="T9599" s="1">
        <v>0.2</v>
      </c>
      <c r="U9599" s="1">
        <v>8.2763999999999953</v>
      </c>
      <c r="V9599" s="3" t="str">
        <f>IF(M9599=People!$B$5,People!$A$5,IF(M9599=People!$B$4,People!$A$4,IF(M9599=People!$B$3,People!$A$3,IF(M9599=People!$B$2,People!$A$2,0))))</f>
        <v>Anna Andreadi</v>
      </c>
      <c r="W9599" s="3" t="str">
        <f>IFERROR(INDEX(Returns!A:A,MATCH(B9599,Returns!B:B,0)),"No")</f>
        <v>No</v>
      </c>
    </row>
    <row r="9600" spans="1:23" x14ac:dyDescent="0.2">
      <c r="A9600" s="1">
        <v>9599</v>
      </c>
      <c r="B9600" t="s">
        <v>10756</v>
      </c>
      <c r="C9600" s="2">
        <v>42997</v>
      </c>
      <c r="D9600" s="2">
        <v>43001</v>
      </c>
      <c r="E9600" s="1" t="s">
        <v>46</v>
      </c>
      <c r="F9600" s="1" t="s">
        <v>5534</v>
      </c>
      <c r="G9600" s="1" t="s">
        <v>5535</v>
      </c>
      <c r="H9600" s="1" t="s">
        <v>94</v>
      </c>
      <c r="I9600" s="1" t="s">
        <v>25</v>
      </c>
      <c r="J9600" s="1" t="s">
        <v>4240</v>
      </c>
      <c r="K9600" s="1" t="s">
        <v>40</v>
      </c>
      <c r="L9600" s="1">
        <v>95823</v>
      </c>
      <c r="M9600" s="1" t="s">
        <v>41</v>
      </c>
      <c r="N9600" s="1" t="s">
        <v>4790</v>
      </c>
      <c r="O9600" s="1" t="s">
        <v>30</v>
      </c>
      <c r="P9600" s="1" t="s">
        <v>60</v>
      </c>
      <c r="Q9600" s="1" t="s">
        <v>4791</v>
      </c>
      <c r="R9600" s="1">
        <v>60.84</v>
      </c>
      <c r="S9600" s="1">
        <v>3</v>
      </c>
      <c r="T9600" s="1">
        <v>0</v>
      </c>
      <c r="U9600" s="1">
        <v>19.468799999999998</v>
      </c>
      <c r="V9600" s="3" t="str">
        <f>IF(M9600=People!$B$5,People!$A$5,IF(M9600=People!$B$4,People!$A$4,IF(M9600=People!$B$3,People!$A$3,IF(M9600=People!$B$2,People!$A$2,0))))</f>
        <v>Anna Andreadi</v>
      </c>
      <c r="W9600" s="3" t="str">
        <f>IFERROR(INDEX(Returns!A:A,MATCH(B9600,Returns!B:B,0)),"No")</f>
        <v>No</v>
      </c>
    </row>
    <row r="9601" spans="1:23" x14ac:dyDescent="0.2">
      <c r="A9601" s="1">
        <v>9600</v>
      </c>
      <c r="B9601" t="s">
        <v>10757</v>
      </c>
      <c r="C9601" s="2">
        <v>42839</v>
      </c>
      <c r="D9601" s="2">
        <v>42843</v>
      </c>
      <c r="E9601" s="1" t="s">
        <v>46</v>
      </c>
      <c r="F9601" s="1" t="s">
        <v>1722</v>
      </c>
      <c r="G9601" s="1" t="s">
        <v>1723</v>
      </c>
      <c r="H9601" s="1" t="s">
        <v>24</v>
      </c>
      <c r="I9601" s="1" t="s">
        <v>25</v>
      </c>
      <c r="J9601" s="1" t="s">
        <v>286</v>
      </c>
      <c r="K9601" s="1" t="s">
        <v>373</v>
      </c>
      <c r="L9601" s="1">
        <v>97477</v>
      </c>
      <c r="M9601" s="1" t="s">
        <v>41</v>
      </c>
      <c r="N9601" s="1" t="s">
        <v>4257</v>
      </c>
      <c r="O9601" s="1" t="s">
        <v>43</v>
      </c>
      <c r="P9601" s="1" t="s">
        <v>73</v>
      </c>
      <c r="Q9601" s="1" t="s">
        <v>4258</v>
      </c>
      <c r="R9601" s="1">
        <v>35.207999999999998</v>
      </c>
      <c r="S9601" s="1">
        <v>1</v>
      </c>
      <c r="T9601" s="1">
        <v>0.2</v>
      </c>
      <c r="U9601" s="1">
        <v>2.6405999999999992</v>
      </c>
      <c r="V9601" s="3" t="str">
        <f>IF(M9601=People!$B$5,People!$A$5,IF(M9601=People!$B$4,People!$A$4,IF(M9601=People!$B$3,People!$A$3,IF(M9601=People!$B$2,People!$A$2,0))))</f>
        <v>Anna Andreadi</v>
      </c>
      <c r="W9601" s="3" t="str">
        <f>IFERROR(INDEX(Returns!A:A,MATCH(B9601,Returns!B:B,0)),"No")</f>
        <v>No</v>
      </c>
    </row>
    <row r="9602" spans="1:23" x14ac:dyDescent="0.2">
      <c r="A9602" s="1">
        <v>9601</v>
      </c>
      <c r="B9602" t="s">
        <v>10758</v>
      </c>
      <c r="C9602" s="2">
        <v>43593</v>
      </c>
      <c r="D9602" s="2">
        <v>43596</v>
      </c>
      <c r="E9602" s="1" t="s">
        <v>21</v>
      </c>
      <c r="F9602" s="1" t="s">
        <v>1370</v>
      </c>
      <c r="G9602" s="1" t="s">
        <v>1371</v>
      </c>
      <c r="H9602" s="1" t="s">
        <v>38</v>
      </c>
      <c r="I9602" s="1" t="s">
        <v>25</v>
      </c>
      <c r="J9602" s="1" t="s">
        <v>5860</v>
      </c>
      <c r="K9602" s="1" t="s">
        <v>96</v>
      </c>
      <c r="L9602" s="1">
        <v>76063</v>
      </c>
      <c r="M9602" s="1" t="s">
        <v>97</v>
      </c>
      <c r="N9602" s="1" t="s">
        <v>4702</v>
      </c>
      <c r="O9602" s="1" t="s">
        <v>43</v>
      </c>
      <c r="P9602" s="1" t="s">
        <v>84</v>
      </c>
      <c r="Q9602" s="1" t="s">
        <v>4703</v>
      </c>
      <c r="R9602" s="1">
        <v>41.472000000000008</v>
      </c>
      <c r="S9602" s="1">
        <v>8</v>
      </c>
      <c r="T9602" s="1">
        <v>0.2</v>
      </c>
      <c r="U9602" s="1">
        <v>14.5152</v>
      </c>
      <c r="V9602" s="3" t="str">
        <f>IF(M9602=People!$B$5,People!$A$5,IF(M9602=People!$B$4,People!$A$4,IF(M9602=People!$B$3,People!$A$3,IF(M9602=People!$B$2,People!$A$2,0))))</f>
        <v>Kelly Williams</v>
      </c>
      <c r="W9602" s="3" t="str">
        <f>IFERROR(INDEX(Returns!A:A,MATCH(B9602,Returns!B:B,0)),"No")</f>
        <v>No</v>
      </c>
    </row>
    <row r="9603" spans="1:23" x14ac:dyDescent="0.2">
      <c r="A9603" s="1">
        <v>9602</v>
      </c>
      <c r="B9603" t="s">
        <v>10759</v>
      </c>
      <c r="C9603" s="2">
        <v>43347</v>
      </c>
      <c r="D9603" s="2">
        <v>43352</v>
      </c>
      <c r="E9603" s="1" t="s">
        <v>46</v>
      </c>
      <c r="F9603" s="1" t="s">
        <v>1413</v>
      </c>
      <c r="G9603" s="1" t="s">
        <v>1414</v>
      </c>
      <c r="H9603" s="1" t="s">
        <v>24</v>
      </c>
      <c r="I9603" s="1" t="s">
        <v>25</v>
      </c>
      <c r="J9603" s="1" t="s">
        <v>2734</v>
      </c>
      <c r="K9603" s="1" t="s">
        <v>1481</v>
      </c>
      <c r="L9603" s="1">
        <v>72401</v>
      </c>
      <c r="M9603" s="1" t="s">
        <v>28</v>
      </c>
      <c r="N9603" s="1" t="s">
        <v>3423</v>
      </c>
      <c r="O9603" s="1" t="s">
        <v>43</v>
      </c>
      <c r="P9603" s="1" t="s">
        <v>84</v>
      </c>
      <c r="Q9603" s="1" t="s">
        <v>3424</v>
      </c>
      <c r="R9603" s="1">
        <v>239.5</v>
      </c>
      <c r="S9603" s="1">
        <v>5</v>
      </c>
      <c r="T9603" s="1">
        <v>0</v>
      </c>
      <c r="U9603" s="1">
        <v>114.95999999999998</v>
      </c>
      <c r="V9603" s="3" t="str">
        <f>IF(M9603=People!$B$5,People!$A$5,IF(M9603=People!$B$4,People!$A$4,IF(M9603=People!$B$3,People!$A$3,IF(M9603=People!$B$2,People!$A$2,0))))</f>
        <v>Cassandra Brandow</v>
      </c>
      <c r="W9603" s="3" t="str">
        <f>IFERROR(INDEX(Returns!A:A,MATCH(B9603,Returns!B:B,0)),"No")</f>
        <v>No</v>
      </c>
    </row>
    <row r="9604" spans="1:23" x14ac:dyDescent="0.2">
      <c r="A9604" s="1">
        <v>9603</v>
      </c>
      <c r="B9604" t="s">
        <v>10760</v>
      </c>
      <c r="C9604" s="2">
        <v>42509</v>
      </c>
      <c r="D9604" s="2">
        <v>42512</v>
      </c>
      <c r="E9604" s="1" t="s">
        <v>170</v>
      </c>
      <c r="F9604" s="1" t="s">
        <v>1085</v>
      </c>
      <c r="G9604" s="1" t="s">
        <v>1086</v>
      </c>
      <c r="H9604" s="1" t="s">
        <v>24</v>
      </c>
      <c r="I9604" s="1" t="s">
        <v>25</v>
      </c>
      <c r="J9604" s="1" t="s">
        <v>2506</v>
      </c>
      <c r="K9604" s="1" t="s">
        <v>287</v>
      </c>
      <c r="L9604" s="1">
        <v>23464</v>
      </c>
      <c r="M9604" s="1" t="s">
        <v>28</v>
      </c>
      <c r="N9604" s="1" t="s">
        <v>5492</v>
      </c>
      <c r="O9604" s="1" t="s">
        <v>43</v>
      </c>
      <c r="P9604" s="1" t="s">
        <v>512</v>
      </c>
      <c r="Q9604" s="1" t="s">
        <v>5493</v>
      </c>
      <c r="R9604" s="1">
        <v>34.200000000000003</v>
      </c>
      <c r="S9604" s="1">
        <v>5</v>
      </c>
      <c r="T9604" s="1">
        <v>0</v>
      </c>
      <c r="U9604" s="1">
        <v>9.234</v>
      </c>
      <c r="V9604" s="3" t="str">
        <f>IF(M9604=People!$B$5,People!$A$5,IF(M9604=People!$B$4,People!$A$4,IF(M9604=People!$B$3,People!$A$3,IF(M9604=People!$B$2,People!$A$2,0))))</f>
        <v>Cassandra Brandow</v>
      </c>
      <c r="W9604" s="3" t="str">
        <f>IFERROR(INDEX(Returns!A:A,MATCH(B9604,Returns!B:B,0)),"No")</f>
        <v>No</v>
      </c>
    </row>
    <row r="9605" spans="1:23" x14ac:dyDescent="0.2">
      <c r="A9605" s="1">
        <v>9604</v>
      </c>
      <c r="B9605" t="s">
        <v>10761</v>
      </c>
      <c r="C9605" s="2">
        <v>43268</v>
      </c>
      <c r="D9605" s="2">
        <v>43274</v>
      </c>
      <c r="E9605" s="1" t="s">
        <v>46</v>
      </c>
      <c r="F9605" s="1" t="s">
        <v>4628</v>
      </c>
      <c r="G9605" s="1" t="s">
        <v>4629</v>
      </c>
      <c r="H9605" s="1" t="s">
        <v>38</v>
      </c>
      <c r="I9605" s="1" t="s">
        <v>25</v>
      </c>
      <c r="J9605" s="1" t="s">
        <v>346</v>
      </c>
      <c r="K9605" s="1" t="s">
        <v>240</v>
      </c>
      <c r="L9605" s="1">
        <v>14609</v>
      </c>
      <c r="M9605" s="1" t="s">
        <v>135</v>
      </c>
      <c r="N9605" s="1" t="s">
        <v>3313</v>
      </c>
      <c r="O9605" s="1" t="s">
        <v>30</v>
      </c>
      <c r="P9605" s="1" t="s">
        <v>52</v>
      </c>
      <c r="Q9605" s="1" t="s">
        <v>3314</v>
      </c>
      <c r="R9605" s="1">
        <v>376.86599999999999</v>
      </c>
      <c r="S9605" s="1">
        <v>3</v>
      </c>
      <c r="T9605" s="1">
        <v>0.4</v>
      </c>
      <c r="U9605" s="1">
        <v>-213.55740000000006</v>
      </c>
      <c r="V9605" s="3" t="str">
        <f>IF(M9605=People!$B$5,People!$A$5,IF(M9605=People!$B$4,People!$A$4,IF(M9605=People!$B$3,People!$A$3,IF(M9605=People!$B$2,People!$A$2,0))))</f>
        <v>Chuck Magee</v>
      </c>
      <c r="W9605" s="3" t="str">
        <f>IFERROR(INDEX(Returns!A:A,MATCH(B9605,Returns!B:B,0)),"No")</f>
        <v>No</v>
      </c>
    </row>
    <row r="9606" spans="1:23" x14ac:dyDescent="0.2">
      <c r="A9606" s="1">
        <v>9605</v>
      </c>
      <c r="B9606" t="s">
        <v>10762</v>
      </c>
      <c r="C9606" s="2">
        <v>43041</v>
      </c>
      <c r="D9606" s="2">
        <v>43044</v>
      </c>
      <c r="E9606" s="1" t="s">
        <v>170</v>
      </c>
      <c r="F9606" s="1" t="s">
        <v>2004</v>
      </c>
      <c r="G9606" s="1" t="s">
        <v>2005</v>
      </c>
      <c r="H9606" s="1" t="s">
        <v>24</v>
      </c>
      <c r="I9606" s="1" t="s">
        <v>25</v>
      </c>
      <c r="J9606" s="1" t="s">
        <v>3905</v>
      </c>
      <c r="K9606" s="1" t="s">
        <v>287</v>
      </c>
      <c r="L9606" s="1">
        <v>23320</v>
      </c>
      <c r="M9606" s="1" t="s">
        <v>28</v>
      </c>
      <c r="N9606" s="1" t="s">
        <v>5918</v>
      </c>
      <c r="O9606" s="1" t="s">
        <v>43</v>
      </c>
      <c r="P9606" s="1" t="s">
        <v>73</v>
      </c>
      <c r="Q9606" s="1" t="s">
        <v>5919</v>
      </c>
      <c r="R9606" s="1">
        <v>197.72</v>
      </c>
      <c r="S9606" s="1">
        <v>4</v>
      </c>
      <c r="T9606" s="1">
        <v>0</v>
      </c>
      <c r="U9606" s="1">
        <v>55.36160000000001</v>
      </c>
      <c r="V9606" s="3" t="str">
        <f>IF(M9606=People!$B$5,People!$A$5,IF(M9606=People!$B$4,People!$A$4,IF(M9606=People!$B$3,People!$A$3,IF(M9606=People!$B$2,People!$A$2,0))))</f>
        <v>Cassandra Brandow</v>
      </c>
      <c r="W9606" s="3" t="str">
        <f>IFERROR(INDEX(Returns!A:A,MATCH(B9606,Returns!B:B,0)),"No")</f>
        <v>No</v>
      </c>
    </row>
    <row r="9607" spans="1:23" x14ac:dyDescent="0.2">
      <c r="A9607" s="1">
        <v>9606</v>
      </c>
      <c r="B9607" t="s">
        <v>10763</v>
      </c>
      <c r="C9607" s="2">
        <v>43773</v>
      </c>
      <c r="D9607" s="2">
        <v>43778</v>
      </c>
      <c r="E9607" s="1" t="s">
        <v>46</v>
      </c>
      <c r="F9607" s="1" t="s">
        <v>3017</v>
      </c>
      <c r="G9607" s="1" t="s">
        <v>3018</v>
      </c>
      <c r="H9607" s="1" t="s">
        <v>38</v>
      </c>
      <c r="I9607" s="1" t="s">
        <v>25</v>
      </c>
      <c r="J9607" s="1" t="s">
        <v>2109</v>
      </c>
      <c r="K9607" s="1" t="s">
        <v>440</v>
      </c>
      <c r="L9607" s="1">
        <v>43130</v>
      </c>
      <c r="M9607" s="1" t="s">
        <v>135</v>
      </c>
      <c r="N9607" s="1" t="s">
        <v>663</v>
      </c>
      <c r="O9607" s="1" t="s">
        <v>66</v>
      </c>
      <c r="P9607" s="1" t="s">
        <v>146</v>
      </c>
      <c r="Q9607" s="1" t="s">
        <v>664</v>
      </c>
      <c r="R9607" s="1">
        <v>70.720000000000013</v>
      </c>
      <c r="S9607" s="1">
        <v>4</v>
      </c>
      <c r="T9607" s="1">
        <v>0.2</v>
      </c>
      <c r="U9607" s="1">
        <v>-6.1879999999999988</v>
      </c>
      <c r="V9607" s="3" t="str">
        <f>IF(M9607=People!$B$5,People!$A$5,IF(M9607=People!$B$4,People!$A$4,IF(M9607=People!$B$3,People!$A$3,IF(M9607=People!$B$2,People!$A$2,0))))</f>
        <v>Chuck Magee</v>
      </c>
      <c r="W9607" s="3" t="str">
        <f>IFERROR(INDEX(Returns!A:A,MATCH(B9607,Returns!B:B,0)),"No")</f>
        <v>No</v>
      </c>
    </row>
    <row r="9608" spans="1:23" x14ac:dyDescent="0.2">
      <c r="A9608" s="1">
        <v>9607</v>
      </c>
      <c r="B9608" t="s">
        <v>10763</v>
      </c>
      <c r="C9608" s="2">
        <v>43773</v>
      </c>
      <c r="D9608" s="2">
        <v>43778</v>
      </c>
      <c r="E9608" s="1" t="s">
        <v>46</v>
      </c>
      <c r="F9608" s="1" t="s">
        <v>3017</v>
      </c>
      <c r="G9608" s="1" t="s">
        <v>3018</v>
      </c>
      <c r="H9608" s="1" t="s">
        <v>38</v>
      </c>
      <c r="I9608" s="1" t="s">
        <v>25</v>
      </c>
      <c r="J9608" s="1" t="s">
        <v>2109</v>
      </c>
      <c r="K9608" s="1" t="s">
        <v>440</v>
      </c>
      <c r="L9608" s="1">
        <v>43130</v>
      </c>
      <c r="M9608" s="1" t="s">
        <v>135</v>
      </c>
      <c r="N9608" s="1" t="s">
        <v>2834</v>
      </c>
      <c r="O9608" s="1" t="s">
        <v>43</v>
      </c>
      <c r="P9608" s="1" t="s">
        <v>55</v>
      </c>
      <c r="Q9608" s="1" t="s">
        <v>2835</v>
      </c>
      <c r="R9608" s="1">
        <v>194.35200000000003</v>
      </c>
      <c r="S9608" s="1">
        <v>3</v>
      </c>
      <c r="T9608" s="1">
        <v>0.2</v>
      </c>
      <c r="U9608" s="1">
        <v>-43.729199999999992</v>
      </c>
      <c r="V9608" s="3" t="str">
        <f>IF(M9608=People!$B$5,People!$A$5,IF(M9608=People!$B$4,People!$A$4,IF(M9608=People!$B$3,People!$A$3,IF(M9608=People!$B$2,People!$A$2,0))))</f>
        <v>Chuck Magee</v>
      </c>
      <c r="W9608" s="3" t="str">
        <f>IFERROR(INDEX(Returns!A:A,MATCH(B9608,Returns!B:B,0)),"No")</f>
        <v>No</v>
      </c>
    </row>
    <row r="9609" spans="1:23" x14ac:dyDescent="0.2">
      <c r="A9609" s="1">
        <v>9608</v>
      </c>
      <c r="B9609" t="s">
        <v>10764</v>
      </c>
      <c r="C9609" s="2">
        <v>43804</v>
      </c>
      <c r="D9609" s="2">
        <v>43807</v>
      </c>
      <c r="E9609" s="1" t="s">
        <v>21</v>
      </c>
      <c r="F9609" s="1" t="s">
        <v>3966</v>
      </c>
      <c r="G9609" s="1" t="s">
        <v>3967</v>
      </c>
      <c r="H9609" s="1" t="s">
        <v>24</v>
      </c>
      <c r="I9609" s="1" t="s">
        <v>25</v>
      </c>
      <c r="J9609" s="1" t="s">
        <v>239</v>
      </c>
      <c r="K9609" s="1" t="s">
        <v>240</v>
      </c>
      <c r="L9609" s="1">
        <v>10024</v>
      </c>
      <c r="M9609" s="1" t="s">
        <v>135</v>
      </c>
      <c r="N9609" s="1" t="s">
        <v>4982</v>
      </c>
      <c r="O9609" s="1" t="s">
        <v>43</v>
      </c>
      <c r="P9609" s="1" t="s">
        <v>84</v>
      </c>
      <c r="Q9609" s="1" t="s">
        <v>4983</v>
      </c>
      <c r="R9609" s="1">
        <v>21.6</v>
      </c>
      <c r="S9609" s="1">
        <v>6</v>
      </c>
      <c r="T9609" s="1">
        <v>0</v>
      </c>
      <c r="U9609" s="1">
        <v>9.9359999999999999</v>
      </c>
      <c r="V9609" s="3" t="str">
        <f>IF(M9609=People!$B$5,People!$A$5,IF(M9609=People!$B$4,People!$A$4,IF(M9609=People!$B$3,People!$A$3,IF(M9609=People!$B$2,People!$A$2,0))))</f>
        <v>Chuck Magee</v>
      </c>
      <c r="W9609" s="3" t="str">
        <f>IFERROR(INDEX(Returns!A:A,MATCH(B9609,Returns!B:B,0)),"No")</f>
        <v>No</v>
      </c>
    </row>
    <row r="9610" spans="1:23" x14ac:dyDescent="0.2">
      <c r="A9610" s="1">
        <v>9609</v>
      </c>
      <c r="B9610" t="s">
        <v>10764</v>
      </c>
      <c r="C9610" s="2">
        <v>43804</v>
      </c>
      <c r="D9610" s="2">
        <v>43807</v>
      </c>
      <c r="E9610" s="1" t="s">
        <v>21</v>
      </c>
      <c r="F9610" s="1" t="s">
        <v>3966</v>
      </c>
      <c r="G9610" s="1" t="s">
        <v>3967</v>
      </c>
      <c r="H9610" s="1" t="s">
        <v>24</v>
      </c>
      <c r="I9610" s="1" t="s">
        <v>25</v>
      </c>
      <c r="J9610" s="1" t="s">
        <v>239</v>
      </c>
      <c r="K9610" s="1" t="s">
        <v>240</v>
      </c>
      <c r="L9610" s="1">
        <v>10024</v>
      </c>
      <c r="M9610" s="1" t="s">
        <v>135</v>
      </c>
      <c r="N9610" s="1" t="s">
        <v>3970</v>
      </c>
      <c r="O9610" s="1" t="s">
        <v>43</v>
      </c>
      <c r="P9610" s="1" t="s">
        <v>44</v>
      </c>
      <c r="Q9610" s="1" t="s">
        <v>3971</v>
      </c>
      <c r="R9610" s="1">
        <v>11.07</v>
      </c>
      <c r="S9610" s="1">
        <v>3</v>
      </c>
      <c r="T9610" s="1">
        <v>0</v>
      </c>
      <c r="U9610" s="1">
        <v>5.2028999999999996</v>
      </c>
      <c r="V9610" s="3" t="str">
        <f>IF(M9610=People!$B$5,People!$A$5,IF(M9610=People!$B$4,People!$A$4,IF(M9610=People!$B$3,People!$A$3,IF(M9610=People!$B$2,People!$A$2,0))))</f>
        <v>Chuck Magee</v>
      </c>
      <c r="W9610" s="3" t="str">
        <f>IFERROR(INDEX(Returns!A:A,MATCH(B9610,Returns!B:B,0)),"No")</f>
        <v>No</v>
      </c>
    </row>
    <row r="9611" spans="1:23" x14ac:dyDescent="0.2">
      <c r="A9611" s="1">
        <v>9610</v>
      </c>
      <c r="B9611" t="s">
        <v>6059</v>
      </c>
      <c r="C9611" s="2">
        <v>43236</v>
      </c>
      <c r="D9611" s="2">
        <v>43239</v>
      </c>
      <c r="E9611" s="1" t="s">
        <v>21</v>
      </c>
      <c r="F9611" s="1" t="s">
        <v>1377</v>
      </c>
      <c r="G9611" s="1" t="s">
        <v>1378</v>
      </c>
      <c r="H9611" s="1" t="s">
        <v>24</v>
      </c>
      <c r="I9611" s="1" t="s">
        <v>25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4668</v>
      </c>
      <c r="O9611" s="1" t="s">
        <v>30</v>
      </c>
      <c r="P9611" s="1" t="s">
        <v>60</v>
      </c>
      <c r="Q9611" s="1" t="s">
        <v>4669</v>
      </c>
      <c r="R9611" s="1">
        <v>282.83999999999997</v>
      </c>
      <c r="S9611" s="1">
        <v>4</v>
      </c>
      <c r="T9611" s="1">
        <v>0</v>
      </c>
      <c r="U9611" s="1">
        <v>19.798799999999972</v>
      </c>
      <c r="V9611" s="3" t="str">
        <f>IF(M9611=People!$B$5,People!$A$5,IF(M9611=People!$B$4,People!$A$4,IF(M9611=People!$B$3,People!$A$3,IF(M9611=People!$B$2,People!$A$2,0))))</f>
        <v>Anna Andreadi</v>
      </c>
      <c r="W9611" s="3" t="str">
        <f>IFERROR(INDEX(Returns!A:A,MATCH(B9611,Returns!B:B,0)),"No")</f>
        <v>Yes</v>
      </c>
    </row>
    <row r="9612" spans="1:23" x14ac:dyDescent="0.2">
      <c r="A9612" s="1">
        <v>9611</v>
      </c>
      <c r="B9612" t="s">
        <v>6059</v>
      </c>
      <c r="C9612" s="2">
        <v>43236</v>
      </c>
      <c r="D9612" s="2">
        <v>43239</v>
      </c>
      <c r="E9612" s="1" t="s">
        <v>21</v>
      </c>
      <c r="F9612" s="1" t="s">
        <v>1377</v>
      </c>
      <c r="G9612" s="1" t="s">
        <v>1378</v>
      </c>
      <c r="H9612" s="1" t="s">
        <v>24</v>
      </c>
      <c r="I9612" s="1" t="s">
        <v>25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3375</v>
      </c>
      <c r="O9612" s="1" t="s">
        <v>43</v>
      </c>
      <c r="P9612" s="1" t="s">
        <v>44</v>
      </c>
      <c r="Q9612" s="1" t="s">
        <v>3376</v>
      </c>
      <c r="R9612" s="1">
        <v>27.72</v>
      </c>
      <c r="S9612" s="1">
        <v>9</v>
      </c>
      <c r="T9612" s="1">
        <v>0</v>
      </c>
      <c r="U9612" s="1">
        <v>13.3056</v>
      </c>
      <c r="V9612" s="3" t="str">
        <f>IF(M9612=People!$B$5,People!$A$5,IF(M9612=People!$B$4,People!$A$4,IF(M9612=People!$B$3,People!$A$3,IF(M9612=People!$B$2,People!$A$2,0))))</f>
        <v>Anna Andreadi</v>
      </c>
      <c r="W9612" s="3" t="str">
        <f>IFERROR(INDEX(Returns!A:A,MATCH(B9612,Returns!B:B,0)),"No")</f>
        <v>Yes</v>
      </c>
    </row>
    <row r="9613" spans="1:23" x14ac:dyDescent="0.2">
      <c r="A9613" s="1">
        <v>9612</v>
      </c>
      <c r="B9613" t="s">
        <v>10765</v>
      </c>
      <c r="C9613" s="2">
        <v>43762</v>
      </c>
      <c r="D9613" s="2">
        <v>43768</v>
      </c>
      <c r="E9613" s="1" t="s">
        <v>46</v>
      </c>
      <c r="F9613" s="1" t="s">
        <v>1684</v>
      </c>
      <c r="G9613" s="1" t="s">
        <v>1685</v>
      </c>
      <c r="H9613" s="1" t="s">
        <v>24</v>
      </c>
      <c r="I9613" s="1" t="s">
        <v>25</v>
      </c>
      <c r="J9613" s="1" t="s">
        <v>294</v>
      </c>
      <c r="K9613" s="1" t="s">
        <v>1296</v>
      </c>
      <c r="L9613" s="1">
        <v>39212</v>
      </c>
      <c r="M9613" s="1" t="s">
        <v>28</v>
      </c>
      <c r="N9613" s="1" t="s">
        <v>2768</v>
      </c>
      <c r="O9613" s="1" t="s">
        <v>43</v>
      </c>
      <c r="P9613" s="1" t="s">
        <v>242</v>
      </c>
      <c r="Q9613" s="1" t="s">
        <v>497</v>
      </c>
      <c r="R9613" s="1">
        <v>11.68</v>
      </c>
      <c r="S9613" s="1">
        <v>4</v>
      </c>
      <c r="T9613" s="1">
        <v>0</v>
      </c>
      <c r="U9613" s="1">
        <v>5.2559999999999993</v>
      </c>
      <c r="V9613" s="3" t="str">
        <f>IF(M9613=People!$B$5,People!$A$5,IF(M9613=People!$B$4,People!$A$4,IF(M9613=People!$B$3,People!$A$3,IF(M9613=People!$B$2,People!$A$2,0))))</f>
        <v>Cassandra Brandow</v>
      </c>
      <c r="W9613" s="3" t="str">
        <f>IFERROR(INDEX(Returns!A:A,MATCH(B9613,Returns!B:B,0)),"No")</f>
        <v>No</v>
      </c>
    </row>
    <row r="9614" spans="1:23" x14ac:dyDescent="0.2">
      <c r="A9614" s="1">
        <v>9613</v>
      </c>
      <c r="B9614" t="s">
        <v>10766</v>
      </c>
      <c r="C9614" s="2">
        <v>43361</v>
      </c>
      <c r="D9614" s="2">
        <v>43365</v>
      </c>
      <c r="E9614" s="1" t="s">
        <v>46</v>
      </c>
      <c r="F9614" s="1" t="s">
        <v>1616</v>
      </c>
      <c r="G9614" s="1" t="s">
        <v>1617</v>
      </c>
      <c r="H9614" s="1" t="s">
        <v>24</v>
      </c>
      <c r="I9614" s="1" t="s">
        <v>25</v>
      </c>
      <c r="J9614" s="1" t="s">
        <v>4825</v>
      </c>
      <c r="K9614" s="1" t="s">
        <v>40</v>
      </c>
      <c r="L9614" s="1">
        <v>95695</v>
      </c>
      <c r="M9614" s="1" t="s">
        <v>41</v>
      </c>
      <c r="N9614" s="1" t="s">
        <v>4820</v>
      </c>
      <c r="O9614" s="1" t="s">
        <v>66</v>
      </c>
      <c r="P9614" s="1" t="s">
        <v>67</v>
      </c>
      <c r="Q9614" s="1" t="s">
        <v>4821</v>
      </c>
      <c r="R9614" s="1">
        <v>239.98400000000004</v>
      </c>
      <c r="S9614" s="1">
        <v>2</v>
      </c>
      <c r="T9614" s="1">
        <v>0.2</v>
      </c>
      <c r="U9614" s="1">
        <v>23.998400000000004</v>
      </c>
      <c r="V9614" s="3" t="str">
        <f>IF(M9614=People!$B$5,People!$A$5,IF(M9614=People!$B$4,People!$A$4,IF(M9614=People!$B$3,People!$A$3,IF(M9614=People!$B$2,People!$A$2,0))))</f>
        <v>Anna Andreadi</v>
      </c>
      <c r="W9614" s="3" t="str">
        <f>IFERROR(INDEX(Returns!A:A,MATCH(B9614,Returns!B:B,0)),"No")</f>
        <v>No</v>
      </c>
    </row>
    <row r="9615" spans="1:23" x14ac:dyDescent="0.2">
      <c r="A9615" s="1">
        <v>9614</v>
      </c>
      <c r="B9615" t="s">
        <v>10767</v>
      </c>
      <c r="C9615" s="2">
        <v>42685</v>
      </c>
      <c r="D9615" s="2">
        <v>42687</v>
      </c>
      <c r="E9615" s="1" t="s">
        <v>170</v>
      </c>
      <c r="F9615" s="1" t="s">
        <v>680</v>
      </c>
      <c r="G9615" s="1" t="s">
        <v>681</v>
      </c>
      <c r="H9615" s="1" t="s">
        <v>38</v>
      </c>
      <c r="I9615" s="1" t="s">
        <v>25</v>
      </c>
      <c r="J9615" s="1" t="s">
        <v>88</v>
      </c>
      <c r="K9615" s="1" t="s">
        <v>89</v>
      </c>
      <c r="L9615" s="1">
        <v>98115</v>
      </c>
      <c r="M9615" s="1" t="s">
        <v>41</v>
      </c>
      <c r="N9615" s="1" t="s">
        <v>72</v>
      </c>
      <c r="O9615" s="1" t="s">
        <v>43</v>
      </c>
      <c r="P9615" s="1" t="s">
        <v>73</v>
      </c>
      <c r="Q9615" s="1" t="s">
        <v>74</v>
      </c>
      <c r="R9615" s="1">
        <v>22.98</v>
      </c>
      <c r="S9615" s="1">
        <v>1</v>
      </c>
      <c r="T9615" s="1">
        <v>0</v>
      </c>
      <c r="U9615" s="1">
        <v>6.8939999999999984</v>
      </c>
      <c r="V9615" s="3" t="str">
        <f>IF(M9615=People!$B$5,People!$A$5,IF(M9615=People!$B$4,People!$A$4,IF(M9615=People!$B$3,People!$A$3,IF(M9615=People!$B$2,People!$A$2,0))))</f>
        <v>Anna Andreadi</v>
      </c>
      <c r="W9615" s="3" t="str">
        <f>IFERROR(INDEX(Returns!A:A,MATCH(B9615,Returns!B:B,0)),"No")</f>
        <v>No</v>
      </c>
    </row>
    <row r="9616" spans="1:23" x14ac:dyDescent="0.2">
      <c r="A9616" s="1">
        <v>9615</v>
      </c>
      <c r="B9616" t="s">
        <v>10767</v>
      </c>
      <c r="C9616" s="2">
        <v>42685</v>
      </c>
      <c r="D9616" s="2">
        <v>42687</v>
      </c>
      <c r="E9616" s="1" t="s">
        <v>170</v>
      </c>
      <c r="F9616" s="1" t="s">
        <v>680</v>
      </c>
      <c r="G9616" s="1" t="s">
        <v>681</v>
      </c>
      <c r="H9616" s="1" t="s">
        <v>38</v>
      </c>
      <c r="I9616" s="1" t="s">
        <v>25</v>
      </c>
      <c r="J9616" s="1" t="s">
        <v>88</v>
      </c>
      <c r="K9616" s="1" t="s">
        <v>89</v>
      </c>
      <c r="L9616" s="1">
        <v>98115</v>
      </c>
      <c r="M9616" s="1" t="s">
        <v>41</v>
      </c>
      <c r="N9616" s="1" t="s">
        <v>3877</v>
      </c>
      <c r="O9616" s="1" t="s">
        <v>66</v>
      </c>
      <c r="P9616" s="1" t="s">
        <v>146</v>
      </c>
      <c r="Q9616" s="1" t="s">
        <v>3878</v>
      </c>
      <c r="R9616" s="1">
        <v>102.13</v>
      </c>
      <c r="S9616" s="1">
        <v>7</v>
      </c>
      <c r="T9616" s="1">
        <v>0</v>
      </c>
      <c r="U9616" s="1">
        <v>15.319499999999996</v>
      </c>
      <c r="V9616" s="3" t="str">
        <f>IF(M9616=People!$B$5,People!$A$5,IF(M9616=People!$B$4,People!$A$4,IF(M9616=People!$B$3,People!$A$3,IF(M9616=People!$B$2,People!$A$2,0))))</f>
        <v>Anna Andreadi</v>
      </c>
      <c r="W9616" s="3" t="str">
        <f>IFERROR(INDEX(Returns!A:A,MATCH(B9616,Returns!B:B,0)),"No")</f>
        <v>No</v>
      </c>
    </row>
    <row r="9617" spans="1:23" x14ac:dyDescent="0.2">
      <c r="A9617" s="1">
        <v>9616</v>
      </c>
      <c r="B9617" t="s">
        <v>10767</v>
      </c>
      <c r="C9617" s="2">
        <v>42685</v>
      </c>
      <c r="D9617" s="2">
        <v>42687</v>
      </c>
      <c r="E9617" s="1" t="s">
        <v>170</v>
      </c>
      <c r="F9617" s="1" t="s">
        <v>680</v>
      </c>
      <c r="G9617" s="1" t="s">
        <v>681</v>
      </c>
      <c r="H9617" s="1" t="s">
        <v>38</v>
      </c>
      <c r="I9617" s="1" t="s">
        <v>25</v>
      </c>
      <c r="J9617" s="1" t="s">
        <v>88</v>
      </c>
      <c r="K9617" s="1" t="s">
        <v>89</v>
      </c>
      <c r="L9617" s="1">
        <v>98115</v>
      </c>
      <c r="M9617" s="1" t="s">
        <v>41</v>
      </c>
      <c r="N9617" s="1" t="s">
        <v>1512</v>
      </c>
      <c r="O9617" s="1" t="s">
        <v>43</v>
      </c>
      <c r="P9617" s="1" t="s">
        <v>70</v>
      </c>
      <c r="Q9617" s="1" t="s">
        <v>1513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3" t="str">
        <f>IF(M9617=People!$B$5,People!$A$5,IF(M9617=People!$B$4,People!$A$4,IF(M9617=People!$B$3,People!$A$3,IF(M9617=People!$B$2,People!$A$2,0))))</f>
        <v>Anna Andreadi</v>
      </c>
      <c r="W9617" s="3" t="str">
        <f>IFERROR(INDEX(Returns!A:A,MATCH(B9617,Returns!B:B,0)),"No")</f>
        <v>No</v>
      </c>
    </row>
    <row r="9618" spans="1:23" x14ac:dyDescent="0.2">
      <c r="A9618" s="1">
        <v>9617</v>
      </c>
      <c r="B9618" t="s">
        <v>10768</v>
      </c>
      <c r="C9618" s="2">
        <v>43334</v>
      </c>
      <c r="D9618" s="2">
        <v>43341</v>
      </c>
      <c r="E9618" s="1" t="s">
        <v>46</v>
      </c>
      <c r="F9618" s="1" t="s">
        <v>3211</v>
      </c>
      <c r="G9618" s="1" t="s">
        <v>3212</v>
      </c>
      <c r="H9618" s="1" t="s">
        <v>38</v>
      </c>
      <c r="I9618" s="1" t="s">
        <v>25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2709</v>
      </c>
      <c r="O9618" s="1" t="s">
        <v>43</v>
      </c>
      <c r="P9618" s="1" t="s">
        <v>63</v>
      </c>
      <c r="Q9618" s="1" t="s">
        <v>2710</v>
      </c>
      <c r="R9618" s="1">
        <v>5.76</v>
      </c>
      <c r="S9618" s="1">
        <v>2</v>
      </c>
      <c r="T9618" s="1">
        <v>0</v>
      </c>
      <c r="U9618" s="1">
        <v>1.6703999999999999</v>
      </c>
      <c r="V9618" s="3" t="str">
        <f>IF(M9618=People!$B$5,People!$A$5,IF(M9618=People!$B$4,People!$A$4,IF(M9618=People!$B$3,People!$A$3,IF(M9618=People!$B$2,People!$A$2,0))))</f>
        <v>Anna Andreadi</v>
      </c>
      <c r="W9618" s="3" t="str">
        <f>IFERROR(INDEX(Returns!A:A,MATCH(B9618,Returns!B:B,0)),"No")</f>
        <v>No</v>
      </c>
    </row>
    <row r="9619" spans="1:23" x14ac:dyDescent="0.2">
      <c r="A9619" s="1">
        <v>9618</v>
      </c>
      <c r="B9619" t="s">
        <v>10769</v>
      </c>
      <c r="C9619" s="2">
        <v>43785</v>
      </c>
      <c r="D9619" s="2">
        <v>43790</v>
      </c>
      <c r="E9619" s="1" t="s">
        <v>46</v>
      </c>
      <c r="F9619" s="1" t="s">
        <v>3499</v>
      </c>
      <c r="G9619" s="1" t="s">
        <v>3500</v>
      </c>
      <c r="H9619" s="1" t="s">
        <v>38</v>
      </c>
      <c r="I9619" s="1" t="s">
        <v>25</v>
      </c>
      <c r="J9619" s="1" t="s">
        <v>3730</v>
      </c>
      <c r="K9619" s="1" t="s">
        <v>440</v>
      </c>
      <c r="L9619" s="1">
        <v>43402</v>
      </c>
      <c r="M9619" s="1" t="s">
        <v>135</v>
      </c>
      <c r="N9619" s="1" t="s">
        <v>2051</v>
      </c>
      <c r="O9619" s="1" t="s">
        <v>66</v>
      </c>
      <c r="P9619" s="1" t="s">
        <v>1065</v>
      </c>
      <c r="Q9619" s="1" t="s">
        <v>2052</v>
      </c>
      <c r="R9619" s="1">
        <v>899.98199999999997</v>
      </c>
      <c r="S9619" s="1">
        <v>3</v>
      </c>
      <c r="T9619" s="1">
        <v>0.4</v>
      </c>
      <c r="U9619" s="1">
        <v>74.998499999999922</v>
      </c>
      <c r="V9619" s="3" t="str">
        <f>IF(M9619=People!$B$5,People!$A$5,IF(M9619=People!$B$4,People!$A$4,IF(M9619=People!$B$3,People!$A$3,IF(M9619=People!$B$2,People!$A$2,0))))</f>
        <v>Chuck Magee</v>
      </c>
      <c r="W9619" s="3" t="str">
        <f>IFERROR(INDEX(Returns!A:A,MATCH(B9619,Returns!B:B,0)),"No")</f>
        <v>No</v>
      </c>
    </row>
    <row r="9620" spans="1:23" x14ac:dyDescent="0.2">
      <c r="A9620" s="1">
        <v>9619</v>
      </c>
      <c r="B9620" t="s">
        <v>10769</v>
      </c>
      <c r="C9620" s="2">
        <v>43785</v>
      </c>
      <c r="D9620" s="2">
        <v>43790</v>
      </c>
      <c r="E9620" s="1" t="s">
        <v>46</v>
      </c>
      <c r="F9620" s="1" t="s">
        <v>3499</v>
      </c>
      <c r="G9620" s="1" t="s">
        <v>3500</v>
      </c>
      <c r="H9620" s="1" t="s">
        <v>38</v>
      </c>
      <c r="I9620" s="1" t="s">
        <v>25</v>
      </c>
      <c r="J9620" s="1" t="s">
        <v>3730</v>
      </c>
      <c r="K9620" s="1" t="s">
        <v>440</v>
      </c>
      <c r="L9620" s="1">
        <v>43402</v>
      </c>
      <c r="M9620" s="1" t="s">
        <v>135</v>
      </c>
      <c r="N9620" s="1" t="s">
        <v>2960</v>
      </c>
      <c r="O9620" s="1" t="s">
        <v>43</v>
      </c>
      <c r="P9620" s="1" t="s">
        <v>63</v>
      </c>
      <c r="Q9620" s="1" t="s">
        <v>2961</v>
      </c>
      <c r="R9620" s="1">
        <v>86.352000000000004</v>
      </c>
      <c r="S9620" s="1">
        <v>3</v>
      </c>
      <c r="T9620" s="1">
        <v>0.2</v>
      </c>
      <c r="U9620" s="1">
        <v>5.3969999999999914</v>
      </c>
      <c r="V9620" s="3" t="str">
        <f>IF(M9620=People!$B$5,People!$A$5,IF(M9620=People!$B$4,People!$A$4,IF(M9620=People!$B$3,People!$A$3,IF(M9620=People!$B$2,People!$A$2,0))))</f>
        <v>Chuck Magee</v>
      </c>
      <c r="W9620" s="3" t="str">
        <f>IFERROR(INDEX(Returns!A:A,MATCH(B9620,Returns!B:B,0)),"No")</f>
        <v>No</v>
      </c>
    </row>
    <row r="9621" spans="1:23" x14ac:dyDescent="0.2">
      <c r="A9621" s="1">
        <v>9620</v>
      </c>
      <c r="B9621" t="s">
        <v>10769</v>
      </c>
      <c r="C9621" s="2">
        <v>43785</v>
      </c>
      <c r="D9621" s="2">
        <v>43790</v>
      </c>
      <c r="E9621" s="1" t="s">
        <v>46</v>
      </c>
      <c r="F9621" s="1" t="s">
        <v>3499</v>
      </c>
      <c r="G9621" s="1" t="s">
        <v>3500</v>
      </c>
      <c r="H9621" s="1" t="s">
        <v>38</v>
      </c>
      <c r="I9621" s="1" t="s">
        <v>25</v>
      </c>
      <c r="J9621" s="1" t="s">
        <v>3730</v>
      </c>
      <c r="K9621" s="1" t="s">
        <v>440</v>
      </c>
      <c r="L9621" s="1">
        <v>43402</v>
      </c>
      <c r="M9621" s="1" t="s">
        <v>135</v>
      </c>
      <c r="N9621" s="1" t="s">
        <v>1184</v>
      </c>
      <c r="O9621" s="1" t="s">
        <v>66</v>
      </c>
      <c r="P9621" s="1" t="s">
        <v>146</v>
      </c>
      <c r="Q9621" s="1" t="s">
        <v>1185</v>
      </c>
      <c r="R9621" s="1">
        <v>139.96000000000004</v>
      </c>
      <c r="S9621" s="1">
        <v>5</v>
      </c>
      <c r="T9621" s="1">
        <v>0.2</v>
      </c>
      <c r="U9621" s="1">
        <v>-1.7495000000000118</v>
      </c>
      <c r="V9621" s="3" t="str">
        <f>IF(M9621=People!$B$5,People!$A$5,IF(M9621=People!$B$4,People!$A$4,IF(M9621=People!$B$3,People!$A$3,IF(M9621=People!$B$2,People!$A$2,0))))</f>
        <v>Chuck Magee</v>
      </c>
      <c r="W9621" s="3" t="str">
        <f>IFERROR(INDEX(Returns!A:A,MATCH(B9621,Returns!B:B,0)),"No")</f>
        <v>No</v>
      </c>
    </row>
    <row r="9622" spans="1:23" x14ac:dyDescent="0.2">
      <c r="A9622" s="1">
        <v>9621</v>
      </c>
      <c r="B9622" t="s">
        <v>10770</v>
      </c>
      <c r="C9622" s="2">
        <v>42639</v>
      </c>
      <c r="D9622" s="2">
        <v>42643</v>
      </c>
      <c r="E9622" s="1" t="s">
        <v>46</v>
      </c>
      <c r="F9622" s="1" t="s">
        <v>3612</v>
      </c>
      <c r="G9622" s="1" t="s">
        <v>3613</v>
      </c>
      <c r="H9622" s="1" t="s">
        <v>94</v>
      </c>
      <c r="I9622" s="1" t="s">
        <v>25</v>
      </c>
      <c r="J9622" s="1" t="s">
        <v>2109</v>
      </c>
      <c r="K9622" s="1" t="s">
        <v>440</v>
      </c>
      <c r="L9622" s="1">
        <v>43130</v>
      </c>
      <c r="M9622" s="1" t="s">
        <v>135</v>
      </c>
      <c r="N9622" s="1" t="s">
        <v>5761</v>
      </c>
      <c r="O9622" s="1" t="s">
        <v>43</v>
      </c>
      <c r="P9622" s="1" t="s">
        <v>73</v>
      </c>
      <c r="Q9622" s="1" t="s">
        <v>5762</v>
      </c>
      <c r="R9622" s="1">
        <v>16.704000000000001</v>
      </c>
      <c r="S9622" s="1">
        <v>6</v>
      </c>
      <c r="T9622" s="1">
        <v>0.2</v>
      </c>
      <c r="U9622" s="1">
        <v>1.2527999999999988</v>
      </c>
      <c r="V9622" s="3" t="str">
        <f>IF(M9622=People!$B$5,People!$A$5,IF(M9622=People!$B$4,People!$A$4,IF(M9622=People!$B$3,People!$A$3,IF(M9622=People!$B$2,People!$A$2,0))))</f>
        <v>Chuck Magee</v>
      </c>
      <c r="W9622" s="3" t="str">
        <f>IFERROR(INDEX(Returns!A:A,MATCH(B9622,Returns!B:B,0)),"No")</f>
        <v>No</v>
      </c>
    </row>
    <row r="9623" spans="1:23" x14ac:dyDescent="0.2">
      <c r="A9623" s="1">
        <v>9622</v>
      </c>
      <c r="B9623" t="s">
        <v>10770</v>
      </c>
      <c r="C9623" s="2">
        <v>42639</v>
      </c>
      <c r="D9623" s="2">
        <v>42643</v>
      </c>
      <c r="E9623" s="1" t="s">
        <v>46</v>
      </c>
      <c r="F9623" s="1" t="s">
        <v>3612</v>
      </c>
      <c r="G9623" s="1" t="s">
        <v>3613</v>
      </c>
      <c r="H9623" s="1" t="s">
        <v>94</v>
      </c>
      <c r="I9623" s="1" t="s">
        <v>25</v>
      </c>
      <c r="J9623" s="1" t="s">
        <v>2109</v>
      </c>
      <c r="K9623" s="1" t="s">
        <v>440</v>
      </c>
      <c r="L9623" s="1">
        <v>43130</v>
      </c>
      <c r="M9623" s="1" t="s">
        <v>135</v>
      </c>
      <c r="N9623" s="1" t="s">
        <v>5839</v>
      </c>
      <c r="O9623" s="1" t="s">
        <v>66</v>
      </c>
      <c r="P9623" s="1" t="s">
        <v>146</v>
      </c>
      <c r="Q9623" s="1" t="s">
        <v>5840</v>
      </c>
      <c r="R9623" s="1">
        <v>3.1520000000000001</v>
      </c>
      <c r="S9623" s="1">
        <v>2</v>
      </c>
      <c r="T9623" s="1">
        <v>0.2</v>
      </c>
      <c r="U9623" s="1">
        <v>0.47279999999999966</v>
      </c>
      <c r="V9623" s="3" t="str">
        <f>IF(M9623=People!$B$5,People!$A$5,IF(M9623=People!$B$4,People!$A$4,IF(M9623=People!$B$3,People!$A$3,IF(M9623=People!$B$2,People!$A$2,0))))</f>
        <v>Chuck Magee</v>
      </c>
      <c r="W9623" s="3" t="str">
        <f>IFERROR(INDEX(Returns!A:A,MATCH(B9623,Returns!B:B,0)),"No")</f>
        <v>No</v>
      </c>
    </row>
    <row r="9624" spans="1:23" x14ac:dyDescent="0.2">
      <c r="A9624" s="1">
        <v>9623</v>
      </c>
      <c r="B9624" t="s">
        <v>10770</v>
      </c>
      <c r="C9624" s="2">
        <v>42639</v>
      </c>
      <c r="D9624" s="2">
        <v>42643</v>
      </c>
      <c r="E9624" s="1" t="s">
        <v>46</v>
      </c>
      <c r="F9624" s="1" t="s">
        <v>3612</v>
      </c>
      <c r="G9624" s="1" t="s">
        <v>3613</v>
      </c>
      <c r="H9624" s="1" t="s">
        <v>94</v>
      </c>
      <c r="I9624" s="1" t="s">
        <v>25</v>
      </c>
      <c r="J9624" s="1" t="s">
        <v>2109</v>
      </c>
      <c r="K9624" s="1" t="s">
        <v>440</v>
      </c>
      <c r="L9624" s="1">
        <v>43130</v>
      </c>
      <c r="M9624" s="1" t="s">
        <v>135</v>
      </c>
      <c r="N9624" s="1" t="s">
        <v>4931</v>
      </c>
      <c r="O9624" s="1" t="s">
        <v>43</v>
      </c>
      <c r="P9624" s="1" t="s">
        <v>84</v>
      </c>
      <c r="Q9624" s="1" t="s">
        <v>4932</v>
      </c>
      <c r="R9624" s="1">
        <v>32.896000000000001</v>
      </c>
      <c r="S9624" s="1">
        <v>4</v>
      </c>
      <c r="T9624" s="1">
        <v>0.2</v>
      </c>
      <c r="U9624" s="1">
        <v>11.102399999999996</v>
      </c>
      <c r="V9624" s="3" t="str">
        <f>IF(M9624=People!$B$5,People!$A$5,IF(M9624=People!$B$4,People!$A$4,IF(M9624=People!$B$3,People!$A$3,IF(M9624=People!$B$2,People!$A$2,0))))</f>
        <v>Chuck Magee</v>
      </c>
      <c r="W9624" s="3" t="str">
        <f>IFERROR(INDEX(Returns!A:A,MATCH(B9624,Returns!B:B,0)),"No")</f>
        <v>No</v>
      </c>
    </row>
    <row r="9625" spans="1:23" x14ac:dyDescent="0.2">
      <c r="A9625" s="1">
        <v>9624</v>
      </c>
      <c r="B9625" t="s">
        <v>10771</v>
      </c>
      <c r="C9625" s="2">
        <v>43645</v>
      </c>
      <c r="D9625" s="2">
        <v>43646</v>
      </c>
      <c r="E9625" s="1" t="s">
        <v>170</v>
      </c>
      <c r="F9625" s="1" t="s">
        <v>1807</v>
      </c>
      <c r="G9625" s="1" t="s">
        <v>1808</v>
      </c>
      <c r="H9625" s="1" t="s">
        <v>24</v>
      </c>
      <c r="I9625" s="1" t="s">
        <v>25</v>
      </c>
      <c r="J9625" s="1" t="s">
        <v>716</v>
      </c>
      <c r="K9625" s="1" t="s">
        <v>96</v>
      </c>
      <c r="L9625" s="1">
        <v>75220</v>
      </c>
      <c r="M9625" s="1" t="s">
        <v>97</v>
      </c>
      <c r="N9625" s="1" t="s">
        <v>2162</v>
      </c>
      <c r="O9625" s="1" t="s">
        <v>43</v>
      </c>
      <c r="P9625" s="1" t="s">
        <v>73</v>
      </c>
      <c r="Q9625" s="1" t="s">
        <v>2163</v>
      </c>
      <c r="R9625" s="1">
        <v>21.391999999999992</v>
      </c>
      <c r="S9625" s="1">
        <v>2</v>
      </c>
      <c r="T9625" s="1">
        <v>0.8</v>
      </c>
      <c r="U9625" s="1">
        <v>-54.549600000000012</v>
      </c>
      <c r="V9625" s="3" t="str">
        <f>IF(M9625=People!$B$5,People!$A$5,IF(M9625=People!$B$4,People!$A$4,IF(M9625=People!$B$3,People!$A$3,IF(M9625=People!$B$2,People!$A$2,0))))</f>
        <v>Kelly Williams</v>
      </c>
      <c r="W9625" s="3" t="str">
        <f>IFERROR(INDEX(Returns!A:A,MATCH(B9625,Returns!B:B,0)),"No")</f>
        <v>No</v>
      </c>
    </row>
    <row r="9626" spans="1:23" x14ac:dyDescent="0.2">
      <c r="A9626" s="1">
        <v>9625</v>
      </c>
      <c r="B9626" t="s">
        <v>10771</v>
      </c>
      <c r="C9626" s="2">
        <v>43645</v>
      </c>
      <c r="D9626" s="2">
        <v>43646</v>
      </c>
      <c r="E9626" s="1" t="s">
        <v>170</v>
      </c>
      <c r="F9626" s="1" t="s">
        <v>1807</v>
      </c>
      <c r="G9626" s="1" t="s">
        <v>1808</v>
      </c>
      <c r="H9626" s="1" t="s">
        <v>24</v>
      </c>
      <c r="I9626" s="1" t="s">
        <v>25</v>
      </c>
      <c r="J9626" s="1" t="s">
        <v>716</v>
      </c>
      <c r="K9626" s="1" t="s">
        <v>96</v>
      </c>
      <c r="L9626" s="1">
        <v>75220</v>
      </c>
      <c r="M9626" s="1" t="s">
        <v>97</v>
      </c>
      <c r="N9626" s="1" t="s">
        <v>3892</v>
      </c>
      <c r="O9626" s="1" t="s">
        <v>30</v>
      </c>
      <c r="P9626" s="1" t="s">
        <v>52</v>
      </c>
      <c r="Q9626" s="1" t="s">
        <v>3893</v>
      </c>
      <c r="R9626" s="1">
        <v>307.31400000000002</v>
      </c>
      <c r="S9626" s="1">
        <v>3</v>
      </c>
      <c r="T9626" s="1">
        <v>0.3</v>
      </c>
      <c r="U9626" s="1">
        <v>-39.511800000000036</v>
      </c>
      <c r="V9626" s="3" t="str">
        <f>IF(M9626=People!$B$5,People!$A$5,IF(M9626=People!$B$4,People!$A$4,IF(M9626=People!$B$3,People!$A$3,IF(M9626=People!$B$2,People!$A$2,0))))</f>
        <v>Kelly Williams</v>
      </c>
      <c r="W9626" s="3" t="str">
        <f>IFERROR(INDEX(Returns!A:A,MATCH(B9626,Returns!B:B,0)),"No")</f>
        <v>No</v>
      </c>
    </row>
    <row r="9627" spans="1:23" x14ac:dyDescent="0.2">
      <c r="A9627" s="1">
        <v>9626</v>
      </c>
      <c r="B9627" t="s">
        <v>10771</v>
      </c>
      <c r="C9627" s="2">
        <v>43645</v>
      </c>
      <c r="D9627" s="2">
        <v>43646</v>
      </c>
      <c r="E9627" s="1" t="s">
        <v>170</v>
      </c>
      <c r="F9627" s="1" t="s">
        <v>1807</v>
      </c>
      <c r="G9627" s="1" t="s">
        <v>1808</v>
      </c>
      <c r="H9627" s="1" t="s">
        <v>24</v>
      </c>
      <c r="I9627" s="1" t="s">
        <v>25</v>
      </c>
      <c r="J9627" s="1" t="s">
        <v>716</v>
      </c>
      <c r="K9627" s="1" t="s">
        <v>96</v>
      </c>
      <c r="L9627" s="1">
        <v>75220</v>
      </c>
      <c r="M9627" s="1" t="s">
        <v>97</v>
      </c>
      <c r="N9627" s="1" t="s">
        <v>4276</v>
      </c>
      <c r="O9627" s="1" t="s">
        <v>30</v>
      </c>
      <c r="P9627" s="1" t="s">
        <v>31</v>
      </c>
      <c r="Q9627" s="1" t="s">
        <v>4277</v>
      </c>
      <c r="R9627" s="1">
        <v>409.99919999999997</v>
      </c>
      <c r="S9627" s="1">
        <v>3</v>
      </c>
      <c r="T9627" s="1">
        <v>0.32</v>
      </c>
      <c r="U9627" s="1">
        <v>-96.470399999999955</v>
      </c>
      <c r="V9627" s="3" t="str">
        <f>IF(M9627=People!$B$5,People!$A$5,IF(M9627=People!$B$4,People!$A$4,IF(M9627=People!$B$3,People!$A$3,IF(M9627=People!$B$2,People!$A$2,0))))</f>
        <v>Kelly Williams</v>
      </c>
      <c r="W9627" s="3" t="str">
        <f>IFERROR(INDEX(Returns!A:A,MATCH(B9627,Returns!B:B,0)),"No")</f>
        <v>No</v>
      </c>
    </row>
    <row r="9628" spans="1:23" x14ac:dyDescent="0.2">
      <c r="A9628" s="1">
        <v>9627</v>
      </c>
      <c r="B9628" t="s">
        <v>10772</v>
      </c>
      <c r="C9628" s="2">
        <v>43731</v>
      </c>
      <c r="D9628" s="2">
        <v>43733</v>
      </c>
      <c r="E9628" s="1" t="s">
        <v>170</v>
      </c>
      <c r="F9628" s="1" t="s">
        <v>1408</v>
      </c>
      <c r="G9628" s="1" t="s">
        <v>1409</v>
      </c>
      <c r="H9628" s="1" t="s">
        <v>38</v>
      </c>
      <c r="I9628" s="1" t="s">
        <v>25</v>
      </c>
      <c r="J9628" s="1" t="s">
        <v>3908</v>
      </c>
      <c r="K9628" s="1" t="s">
        <v>96</v>
      </c>
      <c r="L9628" s="1">
        <v>79424</v>
      </c>
      <c r="M9628" s="1" t="s">
        <v>97</v>
      </c>
      <c r="N9628" s="1" t="s">
        <v>5810</v>
      </c>
      <c r="O9628" s="1" t="s">
        <v>43</v>
      </c>
      <c r="P9628" s="1" t="s">
        <v>84</v>
      </c>
      <c r="Q9628" s="1" t="s">
        <v>5811</v>
      </c>
      <c r="R9628" s="1">
        <v>9.2480000000000011</v>
      </c>
      <c r="S9628" s="1">
        <v>2</v>
      </c>
      <c r="T9628" s="1">
        <v>0.2</v>
      </c>
      <c r="U9628" s="1">
        <v>3.3524000000000003</v>
      </c>
      <c r="V9628" s="3" t="str">
        <f>IF(M9628=People!$B$5,People!$A$5,IF(M9628=People!$B$4,People!$A$4,IF(M9628=People!$B$3,People!$A$3,IF(M9628=People!$B$2,People!$A$2,0))))</f>
        <v>Kelly Williams</v>
      </c>
      <c r="W9628" s="3" t="str">
        <f>IFERROR(INDEX(Returns!A:A,MATCH(B9628,Returns!B:B,0)),"No")</f>
        <v>No</v>
      </c>
    </row>
    <row r="9629" spans="1:23" x14ac:dyDescent="0.2">
      <c r="A9629" s="1">
        <v>9628</v>
      </c>
      <c r="B9629" t="s">
        <v>10773</v>
      </c>
      <c r="C9629" s="2">
        <v>42697</v>
      </c>
      <c r="D9629" s="2">
        <v>42701</v>
      </c>
      <c r="E9629" s="1" t="s">
        <v>46</v>
      </c>
      <c r="F9629" s="1" t="s">
        <v>4102</v>
      </c>
      <c r="G9629" s="1" t="s">
        <v>4103</v>
      </c>
      <c r="H9629" s="1" t="s">
        <v>24</v>
      </c>
      <c r="I9629" s="1" t="s">
        <v>25</v>
      </c>
      <c r="J9629" s="1" t="s">
        <v>773</v>
      </c>
      <c r="K9629" s="1" t="s">
        <v>214</v>
      </c>
      <c r="L9629" s="1">
        <v>48227</v>
      </c>
      <c r="M9629" s="1" t="s">
        <v>97</v>
      </c>
      <c r="N9629" s="1" t="s">
        <v>2527</v>
      </c>
      <c r="O9629" s="1" t="s">
        <v>43</v>
      </c>
      <c r="P9629" s="1" t="s">
        <v>70</v>
      </c>
      <c r="Q9629" s="1" t="s">
        <v>2528</v>
      </c>
      <c r="R9629" s="1">
        <v>14.669999999999998</v>
      </c>
      <c r="S9629" s="1">
        <v>3</v>
      </c>
      <c r="T9629" s="1">
        <v>0</v>
      </c>
      <c r="U9629" s="1">
        <v>6.7481999999999989</v>
      </c>
      <c r="V9629" s="3" t="str">
        <f>IF(M9629=People!$B$5,People!$A$5,IF(M9629=People!$B$4,People!$A$4,IF(M9629=People!$B$3,People!$A$3,IF(M9629=People!$B$2,People!$A$2,0))))</f>
        <v>Kelly Williams</v>
      </c>
      <c r="W9629" s="3" t="str">
        <f>IFERROR(INDEX(Returns!A:A,MATCH(B9629,Returns!B:B,0)),"No")</f>
        <v>No</v>
      </c>
    </row>
    <row r="9630" spans="1:23" x14ac:dyDescent="0.2">
      <c r="A9630" s="1">
        <v>9629</v>
      </c>
      <c r="B9630" t="s">
        <v>10774</v>
      </c>
      <c r="C9630" s="2">
        <v>42382</v>
      </c>
      <c r="D9630" s="2">
        <v>42387</v>
      </c>
      <c r="E9630" s="1" t="s">
        <v>46</v>
      </c>
      <c r="F9630" s="1" t="s">
        <v>3209</v>
      </c>
      <c r="G9630" s="1" t="s">
        <v>3210</v>
      </c>
      <c r="H9630" s="1" t="s">
        <v>24</v>
      </c>
      <c r="I9630" s="1" t="s">
        <v>25</v>
      </c>
      <c r="J9630" s="1" t="s">
        <v>535</v>
      </c>
      <c r="K9630" s="1" t="s">
        <v>440</v>
      </c>
      <c r="L9630" s="1">
        <v>43055</v>
      </c>
      <c r="M9630" s="1" t="s">
        <v>135</v>
      </c>
      <c r="N9630" s="1" t="s">
        <v>2351</v>
      </c>
      <c r="O9630" s="1" t="s">
        <v>43</v>
      </c>
      <c r="P9630" s="1" t="s">
        <v>84</v>
      </c>
      <c r="Q9630" s="1" t="s">
        <v>2352</v>
      </c>
      <c r="R9630" s="1">
        <v>37.408000000000001</v>
      </c>
      <c r="S9630" s="1">
        <v>7</v>
      </c>
      <c r="T9630" s="1">
        <v>0.2</v>
      </c>
      <c r="U9630" s="1">
        <v>13.0928</v>
      </c>
      <c r="V9630" s="3" t="str">
        <f>IF(M9630=People!$B$5,People!$A$5,IF(M9630=People!$B$4,People!$A$4,IF(M9630=People!$B$3,People!$A$3,IF(M9630=People!$B$2,People!$A$2,0))))</f>
        <v>Chuck Magee</v>
      </c>
      <c r="W9630" s="3" t="str">
        <f>IFERROR(INDEX(Returns!A:A,MATCH(B9630,Returns!B:B,0)),"No")</f>
        <v>No</v>
      </c>
    </row>
    <row r="9631" spans="1:23" x14ac:dyDescent="0.2">
      <c r="A9631" s="1">
        <v>9630</v>
      </c>
      <c r="B9631" t="s">
        <v>10774</v>
      </c>
      <c r="C9631" s="2">
        <v>42382</v>
      </c>
      <c r="D9631" s="2">
        <v>42387</v>
      </c>
      <c r="E9631" s="1" t="s">
        <v>46</v>
      </c>
      <c r="F9631" s="1" t="s">
        <v>3209</v>
      </c>
      <c r="G9631" s="1" t="s">
        <v>3210</v>
      </c>
      <c r="H9631" s="1" t="s">
        <v>24</v>
      </c>
      <c r="I9631" s="1" t="s">
        <v>25</v>
      </c>
      <c r="J9631" s="1" t="s">
        <v>535</v>
      </c>
      <c r="K9631" s="1" t="s">
        <v>440</v>
      </c>
      <c r="L9631" s="1">
        <v>43055</v>
      </c>
      <c r="M9631" s="1" t="s">
        <v>135</v>
      </c>
      <c r="N9631" s="1" t="s">
        <v>4972</v>
      </c>
      <c r="O9631" s="1" t="s">
        <v>43</v>
      </c>
      <c r="P9631" s="1" t="s">
        <v>70</v>
      </c>
      <c r="Q9631" s="1" t="s">
        <v>4973</v>
      </c>
      <c r="R9631" s="1">
        <v>3.4380000000000006</v>
      </c>
      <c r="S9631" s="1">
        <v>2</v>
      </c>
      <c r="T9631" s="1">
        <v>0.7</v>
      </c>
      <c r="U9631" s="1">
        <v>-2.5212000000000003</v>
      </c>
      <c r="V9631" s="3" t="str">
        <f>IF(M9631=People!$B$5,People!$A$5,IF(M9631=People!$B$4,People!$A$4,IF(M9631=People!$B$3,People!$A$3,IF(M9631=People!$B$2,People!$A$2,0))))</f>
        <v>Chuck Magee</v>
      </c>
      <c r="W9631" s="3" t="str">
        <f>IFERROR(INDEX(Returns!A:A,MATCH(B9631,Returns!B:B,0)),"No")</f>
        <v>No</v>
      </c>
    </row>
    <row r="9632" spans="1:23" x14ac:dyDescent="0.2">
      <c r="A9632" s="1">
        <v>9631</v>
      </c>
      <c r="B9632" t="s">
        <v>10775</v>
      </c>
      <c r="C9632" s="2">
        <v>43251</v>
      </c>
      <c r="D9632" s="2">
        <v>43257</v>
      </c>
      <c r="E9632" s="1" t="s">
        <v>46</v>
      </c>
      <c r="F9632" s="1" t="s">
        <v>2711</v>
      </c>
      <c r="G9632" s="1" t="s">
        <v>2712</v>
      </c>
      <c r="H9632" s="1" t="s">
        <v>24</v>
      </c>
      <c r="I9632" s="1" t="s">
        <v>25</v>
      </c>
      <c r="J9632" s="1" t="s">
        <v>239</v>
      </c>
      <c r="K9632" s="1" t="s">
        <v>240</v>
      </c>
      <c r="L9632" s="1">
        <v>10011</v>
      </c>
      <c r="M9632" s="1" t="s">
        <v>135</v>
      </c>
      <c r="N9632" s="1" t="s">
        <v>395</v>
      </c>
      <c r="O9632" s="1" t="s">
        <v>43</v>
      </c>
      <c r="P9632" s="1" t="s">
        <v>70</v>
      </c>
      <c r="Q9632" s="1" t="s">
        <v>396</v>
      </c>
      <c r="R9632" s="1">
        <v>7.1519999999999992</v>
      </c>
      <c r="S9632" s="1">
        <v>3</v>
      </c>
      <c r="T9632" s="1">
        <v>0.2</v>
      </c>
      <c r="U9632" s="1">
        <v>2.3243999999999994</v>
      </c>
      <c r="V9632" s="3" t="str">
        <f>IF(M9632=People!$B$5,People!$A$5,IF(M9632=People!$B$4,People!$A$4,IF(M9632=People!$B$3,People!$A$3,IF(M9632=People!$B$2,People!$A$2,0))))</f>
        <v>Chuck Magee</v>
      </c>
      <c r="W9632" s="3" t="str">
        <f>IFERROR(INDEX(Returns!A:A,MATCH(B9632,Returns!B:B,0)),"No")</f>
        <v>No</v>
      </c>
    </row>
    <row r="9633" spans="1:23" x14ac:dyDescent="0.2">
      <c r="A9633" s="1">
        <v>9632</v>
      </c>
      <c r="B9633" t="s">
        <v>10775</v>
      </c>
      <c r="C9633" s="2">
        <v>43251</v>
      </c>
      <c r="D9633" s="2">
        <v>43257</v>
      </c>
      <c r="E9633" s="1" t="s">
        <v>46</v>
      </c>
      <c r="F9633" s="1" t="s">
        <v>2711</v>
      </c>
      <c r="G9633" s="1" t="s">
        <v>2712</v>
      </c>
      <c r="H9633" s="1" t="s">
        <v>24</v>
      </c>
      <c r="I9633" s="1" t="s">
        <v>25</v>
      </c>
      <c r="J9633" s="1" t="s">
        <v>239</v>
      </c>
      <c r="K9633" s="1" t="s">
        <v>240</v>
      </c>
      <c r="L9633" s="1">
        <v>10011</v>
      </c>
      <c r="M9633" s="1" t="s">
        <v>135</v>
      </c>
      <c r="N9633" s="1" t="s">
        <v>5178</v>
      </c>
      <c r="O9633" s="1" t="s">
        <v>66</v>
      </c>
      <c r="P9633" s="1" t="s">
        <v>67</v>
      </c>
      <c r="Q9633" s="1" t="s">
        <v>5179</v>
      </c>
      <c r="R9633" s="1">
        <v>179.7</v>
      </c>
      <c r="S9633" s="1">
        <v>6</v>
      </c>
      <c r="T9633" s="1">
        <v>0</v>
      </c>
      <c r="U9633" s="1">
        <v>88.052999999999997</v>
      </c>
      <c r="V9633" s="3" t="str">
        <f>IF(M9633=People!$B$5,People!$A$5,IF(M9633=People!$B$4,People!$A$4,IF(M9633=People!$B$3,People!$A$3,IF(M9633=People!$B$2,People!$A$2,0))))</f>
        <v>Chuck Magee</v>
      </c>
      <c r="W9633" s="3" t="str">
        <f>IFERROR(INDEX(Returns!A:A,MATCH(B9633,Returns!B:B,0)),"No")</f>
        <v>No</v>
      </c>
    </row>
    <row r="9634" spans="1:23" x14ac:dyDescent="0.2">
      <c r="A9634" s="1">
        <v>9633</v>
      </c>
      <c r="B9634" t="s">
        <v>10776</v>
      </c>
      <c r="C9634" s="2">
        <v>43509</v>
      </c>
      <c r="D9634" s="2">
        <v>43513</v>
      </c>
      <c r="E9634" s="1" t="s">
        <v>46</v>
      </c>
      <c r="F9634" s="1" t="s">
        <v>4947</v>
      </c>
      <c r="G9634" s="1" t="s">
        <v>4948</v>
      </c>
      <c r="H9634" s="1" t="s">
        <v>24</v>
      </c>
      <c r="I9634" s="1" t="s">
        <v>25</v>
      </c>
      <c r="J9634" s="1" t="s">
        <v>363</v>
      </c>
      <c r="K9634" s="1" t="s">
        <v>206</v>
      </c>
      <c r="L9634" s="1">
        <v>55407</v>
      </c>
      <c r="M9634" s="1" t="s">
        <v>97</v>
      </c>
      <c r="N9634" s="1" t="s">
        <v>3862</v>
      </c>
      <c r="O9634" s="1" t="s">
        <v>43</v>
      </c>
      <c r="P9634" s="1" t="s">
        <v>73</v>
      </c>
      <c r="Q9634" s="1" t="s">
        <v>3863</v>
      </c>
      <c r="R9634" s="1">
        <v>90.64</v>
      </c>
      <c r="S9634" s="1">
        <v>8</v>
      </c>
      <c r="T9634" s="1">
        <v>0</v>
      </c>
      <c r="U9634" s="1">
        <v>38.975200000000008</v>
      </c>
      <c r="V9634" s="3" t="str">
        <f>IF(M9634=People!$B$5,People!$A$5,IF(M9634=People!$B$4,People!$A$4,IF(M9634=People!$B$3,People!$A$3,IF(M9634=People!$B$2,People!$A$2,0))))</f>
        <v>Kelly Williams</v>
      </c>
      <c r="W9634" s="3" t="str">
        <f>IFERROR(INDEX(Returns!A:A,MATCH(B9634,Returns!B:B,0)),"No")</f>
        <v>No</v>
      </c>
    </row>
    <row r="9635" spans="1:23" x14ac:dyDescent="0.2">
      <c r="A9635" s="1">
        <v>9634</v>
      </c>
      <c r="B9635" t="s">
        <v>10777</v>
      </c>
      <c r="C9635" s="2">
        <v>42657</v>
      </c>
      <c r="D9635" s="2">
        <v>42660</v>
      </c>
      <c r="E9635" s="1" t="s">
        <v>170</v>
      </c>
      <c r="F9635" s="1" t="s">
        <v>4505</v>
      </c>
      <c r="G9635" s="1" t="s">
        <v>4506</v>
      </c>
      <c r="H9635" s="1" t="s">
        <v>24</v>
      </c>
      <c r="I9635" s="1" t="s">
        <v>25</v>
      </c>
      <c r="J9635" s="1" t="s">
        <v>3363</v>
      </c>
      <c r="K9635" s="1" t="s">
        <v>1088</v>
      </c>
      <c r="L9635" s="1">
        <v>2149</v>
      </c>
      <c r="M9635" s="1" t="s">
        <v>135</v>
      </c>
      <c r="N9635" s="1" t="s">
        <v>3283</v>
      </c>
      <c r="O9635" s="1" t="s">
        <v>66</v>
      </c>
      <c r="P9635" s="1" t="s">
        <v>146</v>
      </c>
      <c r="Q9635" s="1" t="s">
        <v>3284</v>
      </c>
      <c r="R9635" s="1">
        <v>177</v>
      </c>
      <c r="S9635" s="1">
        <v>3</v>
      </c>
      <c r="T9635" s="1">
        <v>0</v>
      </c>
      <c r="U9635" s="1">
        <v>30.089999999999982</v>
      </c>
      <c r="V9635" s="3" t="str">
        <f>IF(M9635=People!$B$5,People!$A$5,IF(M9635=People!$B$4,People!$A$4,IF(M9635=People!$B$3,People!$A$3,IF(M9635=People!$B$2,People!$A$2,0))))</f>
        <v>Chuck Magee</v>
      </c>
      <c r="W9635" s="3" t="str">
        <f>IFERROR(INDEX(Returns!A:A,MATCH(B9635,Returns!B:B,0)),"No")</f>
        <v>No</v>
      </c>
    </row>
    <row r="9636" spans="1:23" x14ac:dyDescent="0.2">
      <c r="A9636" s="1">
        <v>9635</v>
      </c>
      <c r="B9636" t="s">
        <v>10777</v>
      </c>
      <c r="C9636" s="2">
        <v>42657</v>
      </c>
      <c r="D9636" s="2">
        <v>42660</v>
      </c>
      <c r="E9636" s="1" t="s">
        <v>170</v>
      </c>
      <c r="F9636" s="1" t="s">
        <v>4505</v>
      </c>
      <c r="G9636" s="1" t="s">
        <v>4506</v>
      </c>
      <c r="H9636" s="1" t="s">
        <v>24</v>
      </c>
      <c r="I9636" s="1" t="s">
        <v>25</v>
      </c>
      <c r="J9636" s="1" t="s">
        <v>3363</v>
      </c>
      <c r="K9636" s="1" t="s">
        <v>1088</v>
      </c>
      <c r="L9636" s="1">
        <v>2149</v>
      </c>
      <c r="M9636" s="1" t="s">
        <v>135</v>
      </c>
      <c r="N9636" s="1" t="s">
        <v>313</v>
      </c>
      <c r="O9636" s="1" t="s">
        <v>43</v>
      </c>
      <c r="P9636" s="1" t="s">
        <v>55</v>
      </c>
      <c r="Q9636" s="1" t="s">
        <v>314</v>
      </c>
      <c r="R9636" s="1">
        <v>79.45</v>
      </c>
      <c r="S9636" s="1">
        <v>7</v>
      </c>
      <c r="T9636" s="1">
        <v>0</v>
      </c>
      <c r="U9636" s="1">
        <v>22.246000000000006</v>
      </c>
      <c r="V9636" s="3" t="str">
        <f>IF(M9636=People!$B$5,People!$A$5,IF(M9636=People!$B$4,People!$A$4,IF(M9636=People!$B$3,People!$A$3,IF(M9636=People!$B$2,People!$A$2,0))))</f>
        <v>Chuck Magee</v>
      </c>
      <c r="W9636" s="3" t="str">
        <f>IFERROR(INDEX(Returns!A:A,MATCH(B9636,Returns!B:B,0)),"No")</f>
        <v>No</v>
      </c>
    </row>
    <row r="9637" spans="1:23" x14ac:dyDescent="0.2">
      <c r="A9637" s="1">
        <v>9636</v>
      </c>
      <c r="B9637" t="s">
        <v>10777</v>
      </c>
      <c r="C9637" s="2">
        <v>42657</v>
      </c>
      <c r="D9637" s="2">
        <v>42660</v>
      </c>
      <c r="E9637" s="1" t="s">
        <v>170</v>
      </c>
      <c r="F9637" s="1" t="s">
        <v>4505</v>
      </c>
      <c r="G9637" s="1" t="s">
        <v>4506</v>
      </c>
      <c r="H9637" s="1" t="s">
        <v>24</v>
      </c>
      <c r="I9637" s="1" t="s">
        <v>25</v>
      </c>
      <c r="J9637" s="1" t="s">
        <v>3363</v>
      </c>
      <c r="K9637" s="1" t="s">
        <v>1088</v>
      </c>
      <c r="L9637" s="1">
        <v>2149</v>
      </c>
      <c r="M9637" s="1" t="s">
        <v>135</v>
      </c>
      <c r="N9637" s="1" t="s">
        <v>5374</v>
      </c>
      <c r="O9637" s="1" t="s">
        <v>30</v>
      </c>
      <c r="P9637" s="1" t="s">
        <v>34</v>
      </c>
      <c r="Q9637" s="1" t="s">
        <v>5375</v>
      </c>
      <c r="R9637" s="1">
        <v>1628.82</v>
      </c>
      <c r="S9637" s="1">
        <v>9</v>
      </c>
      <c r="T9637" s="1">
        <v>0</v>
      </c>
      <c r="U9637" s="1">
        <v>260.61120000000017</v>
      </c>
      <c r="V9637" s="3" t="str">
        <f>IF(M9637=People!$B$5,People!$A$5,IF(M9637=People!$B$4,People!$A$4,IF(M9637=People!$B$3,People!$A$3,IF(M9637=People!$B$2,People!$A$2,0))))</f>
        <v>Chuck Magee</v>
      </c>
      <c r="W9637" s="3" t="str">
        <f>IFERROR(INDEX(Returns!A:A,MATCH(B9637,Returns!B:B,0)),"No")</f>
        <v>No</v>
      </c>
    </row>
    <row r="9638" spans="1:23" x14ac:dyDescent="0.2">
      <c r="A9638" s="1">
        <v>9637</v>
      </c>
      <c r="B9638" t="s">
        <v>10778</v>
      </c>
      <c r="C9638" s="2">
        <v>42692</v>
      </c>
      <c r="D9638" s="2">
        <v>42699</v>
      </c>
      <c r="E9638" s="1" t="s">
        <v>46</v>
      </c>
      <c r="F9638" s="1" t="s">
        <v>1408</v>
      </c>
      <c r="G9638" s="1" t="s">
        <v>1409</v>
      </c>
      <c r="H9638" s="1" t="s">
        <v>38</v>
      </c>
      <c r="I9638" s="1" t="s">
        <v>25</v>
      </c>
      <c r="J9638" s="1" t="s">
        <v>88</v>
      </c>
      <c r="K9638" s="1" t="s">
        <v>89</v>
      </c>
      <c r="L9638" s="1">
        <v>98105</v>
      </c>
      <c r="M9638" s="1" t="s">
        <v>41</v>
      </c>
      <c r="N9638" s="1" t="s">
        <v>1895</v>
      </c>
      <c r="O9638" s="1" t="s">
        <v>30</v>
      </c>
      <c r="P9638" s="1" t="s">
        <v>60</v>
      </c>
      <c r="Q9638" s="1" t="s">
        <v>1896</v>
      </c>
      <c r="R9638" s="1">
        <v>137.54</v>
      </c>
      <c r="S9638" s="1">
        <v>2</v>
      </c>
      <c r="T9638" s="1">
        <v>0</v>
      </c>
      <c r="U9638" s="1">
        <v>55.016000000000005</v>
      </c>
      <c r="V9638" s="3" t="str">
        <f>IF(M9638=People!$B$5,People!$A$5,IF(M9638=People!$B$4,People!$A$4,IF(M9638=People!$B$3,People!$A$3,IF(M9638=People!$B$2,People!$A$2,0))))</f>
        <v>Anna Andreadi</v>
      </c>
      <c r="W9638" s="3" t="str">
        <f>IFERROR(INDEX(Returns!A:A,MATCH(B9638,Returns!B:B,0)),"No")</f>
        <v>No</v>
      </c>
    </row>
    <row r="9639" spans="1:23" x14ac:dyDescent="0.2">
      <c r="A9639" s="1">
        <v>9638</v>
      </c>
      <c r="B9639" t="s">
        <v>10778</v>
      </c>
      <c r="C9639" s="2">
        <v>42692</v>
      </c>
      <c r="D9639" s="2">
        <v>42699</v>
      </c>
      <c r="E9639" s="1" t="s">
        <v>46</v>
      </c>
      <c r="F9639" s="1" t="s">
        <v>1408</v>
      </c>
      <c r="G9639" s="1" t="s">
        <v>1409</v>
      </c>
      <c r="H9639" s="1" t="s">
        <v>38</v>
      </c>
      <c r="I9639" s="1" t="s">
        <v>25</v>
      </c>
      <c r="J9639" s="1" t="s">
        <v>88</v>
      </c>
      <c r="K9639" s="1" t="s">
        <v>89</v>
      </c>
      <c r="L9639" s="1">
        <v>98105</v>
      </c>
      <c r="M9639" s="1" t="s">
        <v>41</v>
      </c>
      <c r="N9639" s="1" t="s">
        <v>3125</v>
      </c>
      <c r="O9639" s="1" t="s">
        <v>30</v>
      </c>
      <c r="P9639" s="1" t="s">
        <v>52</v>
      </c>
      <c r="Q9639" s="1" t="s">
        <v>3126</v>
      </c>
      <c r="R9639" s="1">
        <v>730.2</v>
      </c>
      <c r="S9639" s="1">
        <v>4</v>
      </c>
      <c r="T9639" s="1">
        <v>0</v>
      </c>
      <c r="U9639" s="1">
        <v>94.926000000000045</v>
      </c>
      <c r="V9639" s="3" t="str">
        <f>IF(M9639=People!$B$5,People!$A$5,IF(M9639=People!$B$4,People!$A$4,IF(M9639=People!$B$3,People!$A$3,IF(M9639=People!$B$2,People!$A$2,0))))</f>
        <v>Anna Andreadi</v>
      </c>
      <c r="W9639" s="3" t="str">
        <f>IFERROR(INDEX(Returns!A:A,MATCH(B9639,Returns!B:B,0)),"No")</f>
        <v>No</v>
      </c>
    </row>
    <row r="9640" spans="1:23" x14ac:dyDescent="0.2">
      <c r="A9640" s="1">
        <v>9639</v>
      </c>
      <c r="B9640" t="s">
        <v>10779</v>
      </c>
      <c r="C9640" s="2">
        <v>43781</v>
      </c>
      <c r="D9640" s="2">
        <v>43784</v>
      </c>
      <c r="E9640" s="1" t="s">
        <v>21</v>
      </c>
      <c r="F9640" s="1" t="s">
        <v>1582</v>
      </c>
      <c r="G9640" s="1" t="s">
        <v>1583</v>
      </c>
      <c r="H9640" s="1" t="s">
        <v>24</v>
      </c>
      <c r="I9640" s="1" t="s">
        <v>25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5810</v>
      </c>
      <c r="O9640" s="1" t="s">
        <v>43</v>
      </c>
      <c r="P9640" s="1" t="s">
        <v>84</v>
      </c>
      <c r="Q9640" s="1" t="s">
        <v>5811</v>
      </c>
      <c r="R9640" s="1">
        <v>11.56</v>
      </c>
      <c r="S9640" s="1">
        <v>2</v>
      </c>
      <c r="T9640" s="1">
        <v>0</v>
      </c>
      <c r="U9640" s="1">
        <v>5.6644000000000005</v>
      </c>
      <c r="V9640" s="3" t="str">
        <f>IF(M9640=People!$B$5,People!$A$5,IF(M9640=People!$B$4,People!$A$4,IF(M9640=People!$B$3,People!$A$3,IF(M9640=People!$B$2,People!$A$2,0))))</f>
        <v>Anna Andreadi</v>
      </c>
      <c r="W9640" s="3" t="str">
        <f>IFERROR(INDEX(Returns!A:A,MATCH(B9640,Returns!B:B,0)),"No")</f>
        <v>No</v>
      </c>
    </row>
    <row r="9641" spans="1:23" x14ac:dyDescent="0.2">
      <c r="A9641" s="1">
        <v>9640</v>
      </c>
      <c r="B9641" t="s">
        <v>10780</v>
      </c>
      <c r="C9641" s="2">
        <v>42763</v>
      </c>
      <c r="D9641" s="2">
        <v>42766</v>
      </c>
      <c r="E9641" s="1" t="s">
        <v>21</v>
      </c>
      <c r="F9641" s="1" t="s">
        <v>728</v>
      </c>
      <c r="G9641" s="1" t="s">
        <v>729</v>
      </c>
      <c r="H9641" s="1" t="s">
        <v>24</v>
      </c>
      <c r="I9641" s="1" t="s">
        <v>25</v>
      </c>
      <c r="J9641" s="1" t="s">
        <v>81</v>
      </c>
      <c r="K9641" s="1" t="s">
        <v>82</v>
      </c>
      <c r="L9641" s="1">
        <v>28027</v>
      </c>
      <c r="M9641" s="1" t="s">
        <v>28</v>
      </c>
      <c r="N9641" s="1" t="s">
        <v>1985</v>
      </c>
      <c r="O9641" s="1" t="s">
        <v>30</v>
      </c>
      <c r="P9641" s="1" t="s">
        <v>52</v>
      </c>
      <c r="Q9641" s="1" t="s">
        <v>1986</v>
      </c>
      <c r="R9641" s="1">
        <v>4297.6440000000002</v>
      </c>
      <c r="S9641" s="1">
        <v>13</v>
      </c>
      <c r="T9641" s="1">
        <v>0.4</v>
      </c>
      <c r="U9641" s="1">
        <v>-1862.3124000000003</v>
      </c>
      <c r="V9641" s="3" t="str">
        <f>IF(M9641=People!$B$5,People!$A$5,IF(M9641=People!$B$4,People!$A$4,IF(M9641=People!$B$3,People!$A$3,IF(M9641=People!$B$2,People!$A$2,0))))</f>
        <v>Cassandra Brandow</v>
      </c>
      <c r="W9641" s="3" t="str">
        <f>IFERROR(INDEX(Returns!A:A,MATCH(B9641,Returns!B:B,0)),"No")</f>
        <v>No</v>
      </c>
    </row>
    <row r="9642" spans="1:23" x14ac:dyDescent="0.2">
      <c r="A9642" s="1">
        <v>9641</v>
      </c>
      <c r="B9642" t="s">
        <v>10781</v>
      </c>
      <c r="C9642" s="2">
        <v>42436</v>
      </c>
      <c r="D9642" s="2">
        <v>42441</v>
      </c>
      <c r="E9642" s="1" t="s">
        <v>46</v>
      </c>
      <c r="F9642" s="1" t="s">
        <v>5792</v>
      </c>
      <c r="G9642" s="1" t="s">
        <v>5793</v>
      </c>
      <c r="H9642" s="1" t="s">
        <v>38</v>
      </c>
      <c r="I9642" s="1" t="s">
        <v>25</v>
      </c>
      <c r="J9642" s="1" t="s">
        <v>88</v>
      </c>
      <c r="K9642" s="1" t="s">
        <v>89</v>
      </c>
      <c r="L9642" s="1">
        <v>98103</v>
      </c>
      <c r="M9642" s="1" t="s">
        <v>41</v>
      </c>
      <c r="N9642" s="1" t="s">
        <v>418</v>
      </c>
      <c r="O9642" s="1" t="s">
        <v>43</v>
      </c>
      <c r="P9642" s="1" t="s">
        <v>63</v>
      </c>
      <c r="Q9642" s="1" t="s">
        <v>419</v>
      </c>
      <c r="R9642" s="1">
        <v>20.65</v>
      </c>
      <c r="S9642" s="1">
        <v>5</v>
      </c>
      <c r="T9642" s="1">
        <v>0</v>
      </c>
      <c r="U9642" s="1">
        <v>9.4989999999999988</v>
      </c>
      <c r="V9642" s="3" t="str">
        <f>IF(M9642=People!$B$5,People!$A$5,IF(M9642=People!$B$4,People!$A$4,IF(M9642=People!$B$3,People!$A$3,IF(M9642=People!$B$2,People!$A$2,0))))</f>
        <v>Anna Andreadi</v>
      </c>
      <c r="W9642" s="3" t="str">
        <f>IFERROR(INDEX(Returns!A:A,MATCH(B9642,Returns!B:B,0)),"No")</f>
        <v>No</v>
      </c>
    </row>
    <row r="9643" spans="1:23" x14ac:dyDescent="0.2">
      <c r="A9643" s="1">
        <v>9642</v>
      </c>
      <c r="B9643" t="s">
        <v>10781</v>
      </c>
      <c r="C9643" s="2">
        <v>42436</v>
      </c>
      <c r="D9643" s="2">
        <v>42441</v>
      </c>
      <c r="E9643" s="1" t="s">
        <v>46</v>
      </c>
      <c r="F9643" s="1" t="s">
        <v>5792</v>
      </c>
      <c r="G9643" s="1" t="s">
        <v>5793</v>
      </c>
      <c r="H9643" s="1" t="s">
        <v>38</v>
      </c>
      <c r="I9643" s="1" t="s">
        <v>25</v>
      </c>
      <c r="J9643" s="1" t="s">
        <v>88</v>
      </c>
      <c r="K9643" s="1" t="s">
        <v>89</v>
      </c>
      <c r="L9643" s="1">
        <v>98103</v>
      </c>
      <c r="M9643" s="1" t="s">
        <v>41</v>
      </c>
      <c r="N9643" s="1" t="s">
        <v>1232</v>
      </c>
      <c r="O9643" s="1" t="s">
        <v>43</v>
      </c>
      <c r="P9643" s="1" t="s">
        <v>55</v>
      </c>
      <c r="Q9643" s="1" t="s">
        <v>1233</v>
      </c>
      <c r="R9643" s="1">
        <v>204.89999999999998</v>
      </c>
      <c r="S9643" s="1">
        <v>5</v>
      </c>
      <c r="T9643" s="1">
        <v>0</v>
      </c>
      <c r="U9643" s="1">
        <v>0</v>
      </c>
      <c r="V9643" s="3" t="str">
        <f>IF(M9643=People!$B$5,People!$A$5,IF(M9643=People!$B$4,People!$A$4,IF(M9643=People!$B$3,People!$A$3,IF(M9643=People!$B$2,People!$A$2,0))))</f>
        <v>Anna Andreadi</v>
      </c>
      <c r="W9643" s="3" t="str">
        <f>IFERROR(INDEX(Returns!A:A,MATCH(B9643,Returns!B:B,0)),"No")</f>
        <v>No</v>
      </c>
    </row>
    <row r="9644" spans="1:23" x14ac:dyDescent="0.2">
      <c r="A9644" s="1">
        <v>9643</v>
      </c>
      <c r="B9644" t="s">
        <v>10781</v>
      </c>
      <c r="C9644" s="2">
        <v>42436</v>
      </c>
      <c r="D9644" s="2">
        <v>42441</v>
      </c>
      <c r="E9644" s="1" t="s">
        <v>46</v>
      </c>
      <c r="F9644" s="1" t="s">
        <v>5792</v>
      </c>
      <c r="G9644" s="1" t="s">
        <v>5793</v>
      </c>
      <c r="H9644" s="1" t="s">
        <v>38</v>
      </c>
      <c r="I9644" s="1" t="s">
        <v>25</v>
      </c>
      <c r="J9644" s="1" t="s">
        <v>88</v>
      </c>
      <c r="K9644" s="1" t="s">
        <v>89</v>
      </c>
      <c r="L9644" s="1">
        <v>98103</v>
      </c>
      <c r="M9644" s="1" t="s">
        <v>41</v>
      </c>
      <c r="N9644" s="1" t="s">
        <v>5897</v>
      </c>
      <c r="O9644" s="1" t="s">
        <v>30</v>
      </c>
      <c r="P9644" s="1" t="s">
        <v>34</v>
      </c>
      <c r="Q9644" s="1" t="s">
        <v>5898</v>
      </c>
      <c r="R9644" s="1">
        <v>436.70400000000006</v>
      </c>
      <c r="S9644" s="1">
        <v>6</v>
      </c>
      <c r="T9644" s="1">
        <v>0.2</v>
      </c>
      <c r="U9644" s="1">
        <v>21.835199999999986</v>
      </c>
      <c r="V9644" s="3" t="str">
        <f>IF(M9644=People!$B$5,People!$A$5,IF(M9644=People!$B$4,People!$A$4,IF(M9644=People!$B$3,People!$A$3,IF(M9644=People!$B$2,People!$A$2,0))))</f>
        <v>Anna Andreadi</v>
      </c>
      <c r="W9644" s="3" t="str">
        <f>IFERROR(INDEX(Returns!A:A,MATCH(B9644,Returns!B:B,0)),"No")</f>
        <v>No</v>
      </c>
    </row>
    <row r="9645" spans="1:23" x14ac:dyDescent="0.2">
      <c r="A9645" s="1">
        <v>9644</v>
      </c>
      <c r="B9645" t="s">
        <v>10781</v>
      </c>
      <c r="C9645" s="2">
        <v>42436</v>
      </c>
      <c r="D9645" s="2">
        <v>42441</v>
      </c>
      <c r="E9645" s="1" t="s">
        <v>46</v>
      </c>
      <c r="F9645" s="1" t="s">
        <v>5792</v>
      </c>
      <c r="G9645" s="1" t="s">
        <v>5793</v>
      </c>
      <c r="H9645" s="1" t="s">
        <v>38</v>
      </c>
      <c r="I9645" s="1" t="s">
        <v>25</v>
      </c>
      <c r="J9645" s="1" t="s">
        <v>88</v>
      </c>
      <c r="K9645" s="1" t="s">
        <v>89</v>
      </c>
      <c r="L9645" s="1">
        <v>98103</v>
      </c>
      <c r="M9645" s="1" t="s">
        <v>41</v>
      </c>
      <c r="N9645" s="1" t="s">
        <v>4805</v>
      </c>
      <c r="O9645" s="1" t="s">
        <v>30</v>
      </c>
      <c r="P9645" s="1" t="s">
        <v>34</v>
      </c>
      <c r="Q9645" s="1" t="s">
        <v>4806</v>
      </c>
      <c r="R9645" s="1">
        <v>481.56800000000004</v>
      </c>
      <c r="S9645" s="1">
        <v>2</v>
      </c>
      <c r="T9645" s="1">
        <v>0.2</v>
      </c>
      <c r="U9645" s="1">
        <v>54.17639999999993</v>
      </c>
      <c r="V9645" s="3" t="str">
        <f>IF(M9645=People!$B$5,People!$A$5,IF(M9645=People!$B$4,People!$A$4,IF(M9645=People!$B$3,People!$A$3,IF(M9645=People!$B$2,People!$A$2,0))))</f>
        <v>Anna Andreadi</v>
      </c>
      <c r="W9645" s="3" t="str">
        <f>IFERROR(INDEX(Returns!A:A,MATCH(B9645,Returns!B:B,0)),"No")</f>
        <v>No</v>
      </c>
    </row>
    <row r="9646" spans="1:23" x14ac:dyDescent="0.2">
      <c r="A9646" s="1">
        <v>9645</v>
      </c>
      <c r="B9646" t="s">
        <v>10782</v>
      </c>
      <c r="C9646" s="2">
        <v>43624</v>
      </c>
      <c r="D9646" s="2">
        <v>43629</v>
      </c>
      <c r="E9646" s="1" t="s">
        <v>46</v>
      </c>
      <c r="F9646" s="1" t="s">
        <v>2650</v>
      </c>
      <c r="G9646" s="1" t="s">
        <v>2651</v>
      </c>
      <c r="H9646" s="1" t="s">
        <v>24</v>
      </c>
      <c r="I9646" s="1" t="s">
        <v>25</v>
      </c>
      <c r="J9646" s="1" t="s">
        <v>3253</v>
      </c>
      <c r="K9646" s="1" t="s">
        <v>279</v>
      </c>
      <c r="L9646" s="1">
        <v>85301</v>
      </c>
      <c r="M9646" s="1" t="s">
        <v>41</v>
      </c>
      <c r="N9646" s="1" t="s">
        <v>3568</v>
      </c>
      <c r="O9646" s="1" t="s">
        <v>66</v>
      </c>
      <c r="P9646" s="1" t="s">
        <v>146</v>
      </c>
      <c r="Q9646" s="1" t="s">
        <v>3569</v>
      </c>
      <c r="R9646" s="1">
        <v>89.544000000000011</v>
      </c>
      <c r="S9646" s="1">
        <v>7</v>
      </c>
      <c r="T9646" s="1">
        <v>0.2</v>
      </c>
      <c r="U9646" s="1">
        <v>12.312299999999993</v>
      </c>
      <c r="V9646" s="3" t="str">
        <f>IF(M9646=People!$B$5,People!$A$5,IF(M9646=People!$B$4,People!$A$4,IF(M9646=People!$B$3,People!$A$3,IF(M9646=People!$B$2,People!$A$2,0))))</f>
        <v>Anna Andreadi</v>
      </c>
      <c r="W9646" s="3" t="str">
        <f>IFERROR(INDEX(Returns!A:A,MATCH(B9646,Returns!B:B,0)),"No")</f>
        <v>No</v>
      </c>
    </row>
    <row r="9647" spans="1:23" x14ac:dyDescent="0.2">
      <c r="A9647" s="1">
        <v>9646</v>
      </c>
      <c r="B9647" t="s">
        <v>10782</v>
      </c>
      <c r="C9647" s="2">
        <v>43624</v>
      </c>
      <c r="D9647" s="2">
        <v>43629</v>
      </c>
      <c r="E9647" s="1" t="s">
        <v>46</v>
      </c>
      <c r="F9647" s="1" t="s">
        <v>2650</v>
      </c>
      <c r="G9647" s="1" t="s">
        <v>2651</v>
      </c>
      <c r="H9647" s="1" t="s">
        <v>24</v>
      </c>
      <c r="I9647" s="1" t="s">
        <v>25</v>
      </c>
      <c r="J9647" s="1" t="s">
        <v>3253</v>
      </c>
      <c r="K9647" s="1" t="s">
        <v>279</v>
      </c>
      <c r="L9647" s="1">
        <v>85301</v>
      </c>
      <c r="M9647" s="1" t="s">
        <v>41</v>
      </c>
      <c r="N9647" s="1" t="s">
        <v>778</v>
      </c>
      <c r="O9647" s="1" t="s">
        <v>43</v>
      </c>
      <c r="P9647" s="1" t="s">
        <v>55</v>
      </c>
      <c r="Q9647" s="1" t="s">
        <v>779</v>
      </c>
      <c r="R9647" s="1">
        <v>35.167999999999999</v>
      </c>
      <c r="S9647" s="1">
        <v>2</v>
      </c>
      <c r="T9647" s="1">
        <v>0.2</v>
      </c>
      <c r="U9647" s="1">
        <v>-8.3524000000000012</v>
      </c>
      <c r="V9647" s="3" t="str">
        <f>IF(M9647=People!$B$5,People!$A$5,IF(M9647=People!$B$4,People!$A$4,IF(M9647=People!$B$3,People!$A$3,IF(M9647=People!$B$2,People!$A$2,0))))</f>
        <v>Anna Andreadi</v>
      </c>
      <c r="W9647" s="3" t="str">
        <f>IFERROR(INDEX(Returns!A:A,MATCH(B9647,Returns!B:B,0)),"No")</f>
        <v>No</v>
      </c>
    </row>
    <row r="9648" spans="1:23" x14ac:dyDescent="0.2">
      <c r="A9648" s="1">
        <v>9647</v>
      </c>
      <c r="B9648" t="s">
        <v>10782</v>
      </c>
      <c r="C9648" s="2">
        <v>43624</v>
      </c>
      <c r="D9648" s="2">
        <v>43629</v>
      </c>
      <c r="E9648" s="1" t="s">
        <v>46</v>
      </c>
      <c r="F9648" s="1" t="s">
        <v>2650</v>
      </c>
      <c r="G9648" s="1" t="s">
        <v>2651</v>
      </c>
      <c r="H9648" s="1" t="s">
        <v>24</v>
      </c>
      <c r="I9648" s="1" t="s">
        <v>25</v>
      </c>
      <c r="J9648" s="1" t="s">
        <v>3253</v>
      </c>
      <c r="K9648" s="1" t="s">
        <v>279</v>
      </c>
      <c r="L9648" s="1">
        <v>85301</v>
      </c>
      <c r="M9648" s="1" t="s">
        <v>41</v>
      </c>
      <c r="N9648" s="1" t="s">
        <v>931</v>
      </c>
      <c r="O9648" s="1" t="s">
        <v>43</v>
      </c>
      <c r="P9648" s="1" t="s">
        <v>70</v>
      </c>
      <c r="Q9648" s="1" t="s">
        <v>932</v>
      </c>
      <c r="R9648" s="1">
        <v>72.588000000000008</v>
      </c>
      <c r="S9648" s="1">
        <v>2</v>
      </c>
      <c r="T9648" s="1">
        <v>0.7</v>
      </c>
      <c r="U9648" s="1">
        <v>-48.391999999999982</v>
      </c>
      <c r="V9648" s="3" t="str">
        <f>IF(M9648=People!$B$5,People!$A$5,IF(M9648=People!$B$4,People!$A$4,IF(M9648=People!$B$3,People!$A$3,IF(M9648=People!$B$2,People!$A$2,0))))</f>
        <v>Anna Andreadi</v>
      </c>
      <c r="W9648" s="3" t="str">
        <f>IFERROR(INDEX(Returns!A:A,MATCH(B9648,Returns!B:B,0)),"No")</f>
        <v>No</v>
      </c>
    </row>
    <row r="9649" spans="1:23" x14ac:dyDescent="0.2">
      <c r="A9649" s="1">
        <v>9648</v>
      </c>
      <c r="B9649" t="s">
        <v>10783</v>
      </c>
      <c r="C9649" s="2">
        <v>42693</v>
      </c>
      <c r="D9649" s="2">
        <v>42698</v>
      </c>
      <c r="E9649" s="1" t="s">
        <v>46</v>
      </c>
      <c r="F9649" s="1" t="s">
        <v>4143</v>
      </c>
      <c r="G9649" s="1" t="s">
        <v>4144</v>
      </c>
      <c r="H9649" s="1" t="s">
        <v>24</v>
      </c>
      <c r="I9649" s="1" t="s">
        <v>25</v>
      </c>
      <c r="J9649" s="1" t="s">
        <v>5920</v>
      </c>
      <c r="K9649" s="1" t="s">
        <v>206</v>
      </c>
      <c r="L9649" s="1">
        <v>55433</v>
      </c>
      <c r="M9649" s="1" t="s">
        <v>97</v>
      </c>
      <c r="N9649" s="1" t="s">
        <v>3642</v>
      </c>
      <c r="O9649" s="1" t="s">
        <v>43</v>
      </c>
      <c r="P9649" s="1" t="s">
        <v>55</v>
      </c>
      <c r="Q9649" s="1" t="s">
        <v>3643</v>
      </c>
      <c r="R9649" s="1">
        <v>221.16</v>
      </c>
      <c r="S9649" s="1">
        <v>4</v>
      </c>
      <c r="T9649" s="1">
        <v>0</v>
      </c>
      <c r="U9649" s="1">
        <v>57.501599999999996</v>
      </c>
      <c r="V9649" s="3" t="str">
        <f>IF(M9649=People!$B$5,People!$A$5,IF(M9649=People!$B$4,People!$A$4,IF(M9649=People!$B$3,People!$A$3,IF(M9649=People!$B$2,People!$A$2,0))))</f>
        <v>Kelly Williams</v>
      </c>
      <c r="W9649" s="3" t="str">
        <f>IFERROR(INDEX(Returns!A:A,MATCH(B9649,Returns!B:B,0)),"No")</f>
        <v>No</v>
      </c>
    </row>
    <row r="9650" spans="1:23" x14ac:dyDescent="0.2">
      <c r="A9650" s="1">
        <v>9649</v>
      </c>
      <c r="B9650" t="s">
        <v>10783</v>
      </c>
      <c r="C9650" s="2">
        <v>42693</v>
      </c>
      <c r="D9650" s="2">
        <v>42698</v>
      </c>
      <c r="E9650" s="1" t="s">
        <v>46</v>
      </c>
      <c r="F9650" s="1" t="s">
        <v>4143</v>
      </c>
      <c r="G9650" s="1" t="s">
        <v>4144</v>
      </c>
      <c r="H9650" s="1" t="s">
        <v>24</v>
      </c>
      <c r="I9650" s="1" t="s">
        <v>25</v>
      </c>
      <c r="J9650" s="1" t="s">
        <v>5920</v>
      </c>
      <c r="K9650" s="1" t="s">
        <v>206</v>
      </c>
      <c r="L9650" s="1">
        <v>55433</v>
      </c>
      <c r="M9650" s="1" t="s">
        <v>97</v>
      </c>
      <c r="N9650" s="1" t="s">
        <v>1798</v>
      </c>
      <c r="O9650" s="1" t="s">
        <v>66</v>
      </c>
      <c r="P9650" s="1" t="s">
        <v>67</v>
      </c>
      <c r="Q9650" s="1" t="s">
        <v>1799</v>
      </c>
      <c r="R9650" s="1">
        <v>281.96999999999997</v>
      </c>
      <c r="S9650" s="1">
        <v>3</v>
      </c>
      <c r="T9650" s="1">
        <v>0</v>
      </c>
      <c r="U9650" s="1">
        <v>78.951599999999999</v>
      </c>
      <c r="V9650" s="3" t="str">
        <f>IF(M9650=People!$B$5,People!$A$5,IF(M9650=People!$B$4,People!$A$4,IF(M9650=People!$B$3,People!$A$3,IF(M9650=People!$B$2,People!$A$2,0))))</f>
        <v>Kelly Williams</v>
      </c>
      <c r="W9650" s="3" t="str">
        <f>IFERROR(INDEX(Returns!A:A,MATCH(B9650,Returns!B:B,0)),"No")</f>
        <v>No</v>
      </c>
    </row>
    <row r="9651" spans="1:23" x14ac:dyDescent="0.2">
      <c r="A9651" s="1">
        <v>9650</v>
      </c>
      <c r="B9651" t="s">
        <v>10784</v>
      </c>
      <c r="C9651" s="2">
        <v>43430</v>
      </c>
      <c r="D9651" s="2">
        <v>43434</v>
      </c>
      <c r="E9651" s="1" t="s">
        <v>46</v>
      </c>
      <c r="F9651" s="1" t="s">
        <v>2336</v>
      </c>
      <c r="G9651" s="1" t="s">
        <v>2337</v>
      </c>
      <c r="H9651" s="1" t="s">
        <v>24</v>
      </c>
      <c r="I9651" s="1" t="s">
        <v>25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4000</v>
      </c>
      <c r="O9651" s="1" t="s">
        <v>30</v>
      </c>
      <c r="P9651" s="1" t="s">
        <v>31</v>
      </c>
      <c r="Q9651" s="1" t="s">
        <v>4001</v>
      </c>
      <c r="R9651" s="1">
        <v>3406.6640000000002</v>
      </c>
      <c r="S9651" s="1">
        <v>8</v>
      </c>
      <c r="T9651" s="1">
        <v>0.15</v>
      </c>
      <c r="U9651" s="1">
        <v>160.31359999999984</v>
      </c>
      <c r="V9651" s="3" t="str">
        <f>IF(M9651=People!$B$5,People!$A$5,IF(M9651=People!$B$4,People!$A$4,IF(M9651=People!$B$3,People!$A$3,IF(M9651=People!$B$2,People!$A$2,0))))</f>
        <v>Anna Andreadi</v>
      </c>
      <c r="W9651" s="3" t="str">
        <f>IFERROR(INDEX(Returns!A:A,MATCH(B9651,Returns!B:B,0)),"No")</f>
        <v>No</v>
      </c>
    </row>
    <row r="9652" spans="1:23" x14ac:dyDescent="0.2">
      <c r="A9652" s="1">
        <v>9651</v>
      </c>
      <c r="B9652" t="s">
        <v>10784</v>
      </c>
      <c r="C9652" s="2">
        <v>43430</v>
      </c>
      <c r="D9652" s="2">
        <v>43434</v>
      </c>
      <c r="E9652" s="1" t="s">
        <v>46</v>
      </c>
      <c r="F9652" s="1" t="s">
        <v>2336</v>
      </c>
      <c r="G9652" s="1" t="s">
        <v>2337</v>
      </c>
      <c r="H9652" s="1" t="s">
        <v>24</v>
      </c>
      <c r="I9652" s="1" t="s">
        <v>25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5009</v>
      </c>
      <c r="O9652" s="1" t="s">
        <v>43</v>
      </c>
      <c r="P9652" s="1" t="s">
        <v>63</v>
      </c>
      <c r="Q9652" s="1" t="s">
        <v>5010</v>
      </c>
      <c r="R9652" s="1">
        <v>37.17</v>
      </c>
      <c r="S9652" s="1">
        <v>9</v>
      </c>
      <c r="T9652" s="1">
        <v>0</v>
      </c>
      <c r="U9652" s="1">
        <v>10.4076</v>
      </c>
      <c r="V9652" s="3" t="str">
        <f>IF(M9652=People!$B$5,People!$A$5,IF(M9652=People!$B$4,People!$A$4,IF(M9652=People!$B$3,People!$A$3,IF(M9652=People!$B$2,People!$A$2,0))))</f>
        <v>Anna Andreadi</v>
      </c>
      <c r="W9652" s="3" t="str">
        <f>IFERROR(INDEX(Returns!A:A,MATCH(B9652,Returns!B:B,0)),"No")</f>
        <v>No</v>
      </c>
    </row>
    <row r="9653" spans="1:23" x14ac:dyDescent="0.2">
      <c r="A9653" s="1">
        <v>9652</v>
      </c>
      <c r="B9653" t="s">
        <v>10784</v>
      </c>
      <c r="C9653" s="2">
        <v>43430</v>
      </c>
      <c r="D9653" s="2">
        <v>43434</v>
      </c>
      <c r="E9653" s="1" t="s">
        <v>46</v>
      </c>
      <c r="F9653" s="1" t="s">
        <v>2336</v>
      </c>
      <c r="G9653" s="1" t="s">
        <v>2337</v>
      </c>
      <c r="H9653" s="1" t="s">
        <v>24</v>
      </c>
      <c r="I9653" s="1" t="s">
        <v>25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2602</v>
      </c>
      <c r="O9653" s="1" t="s">
        <v>43</v>
      </c>
      <c r="P9653" s="1" t="s">
        <v>73</v>
      </c>
      <c r="Q9653" s="1" t="s">
        <v>2603</v>
      </c>
      <c r="R9653" s="1">
        <v>64.959999999999994</v>
      </c>
      <c r="S9653" s="1">
        <v>2</v>
      </c>
      <c r="T9653" s="1">
        <v>0</v>
      </c>
      <c r="U9653" s="1">
        <v>19.487999999999992</v>
      </c>
      <c r="V9653" s="3" t="str">
        <f>IF(M9653=People!$B$5,People!$A$5,IF(M9653=People!$B$4,People!$A$4,IF(M9653=People!$B$3,People!$A$3,IF(M9653=People!$B$2,People!$A$2,0))))</f>
        <v>Anna Andreadi</v>
      </c>
      <c r="W9653" s="3" t="str">
        <f>IFERROR(INDEX(Returns!A:A,MATCH(B9653,Returns!B:B,0)),"No")</f>
        <v>No</v>
      </c>
    </row>
    <row r="9654" spans="1:23" x14ac:dyDescent="0.2">
      <c r="A9654" s="1">
        <v>9653</v>
      </c>
      <c r="B9654" t="s">
        <v>10784</v>
      </c>
      <c r="C9654" s="2">
        <v>43430</v>
      </c>
      <c r="D9654" s="2">
        <v>43434</v>
      </c>
      <c r="E9654" s="1" t="s">
        <v>46</v>
      </c>
      <c r="F9654" s="1" t="s">
        <v>2336</v>
      </c>
      <c r="G9654" s="1" t="s">
        <v>2337</v>
      </c>
      <c r="H9654" s="1" t="s">
        <v>24</v>
      </c>
      <c r="I9654" s="1" t="s">
        <v>25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3476</v>
      </c>
      <c r="O9654" s="1" t="s">
        <v>30</v>
      </c>
      <c r="P9654" s="1" t="s">
        <v>60</v>
      </c>
      <c r="Q9654" s="1" t="s">
        <v>3477</v>
      </c>
      <c r="R9654" s="1">
        <v>595.38</v>
      </c>
      <c r="S9654" s="1">
        <v>6</v>
      </c>
      <c r="T9654" s="1">
        <v>0</v>
      </c>
      <c r="U9654" s="1">
        <v>297.69</v>
      </c>
      <c r="V9654" s="3" t="str">
        <f>IF(M9654=People!$B$5,People!$A$5,IF(M9654=People!$B$4,People!$A$4,IF(M9654=People!$B$3,People!$A$3,IF(M9654=People!$B$2,People!$A$2,0))))</f>
        <v>Anna Andreadi</v>
      </c>
      <c r="W9654" s="3" t="str">
        <f>IFERROR(INDEX(Returns!A:A,MATCH(B9654,Returns!B:B,0)),"No")</f>
        <v>No</v>
      </c>
    </row>
    <row r="9655" spans="1:23" x14ac:dyDescent="0.2">
      <c r="A9655" s="1">
        <v>9654</v>
      </c>
      <c r="B9655" t="s">
        <v>10785</v>
      </c>
      <c r="C9655" s="2">
        <v>43488</v>
      </c>
      <c r="D9655" s="2">
        <v>43492</v>
      </c>
      <c r="E9655" s="1" t="s">
        <v>46</v>
      </c>
      <c r="F9655" s="1" t="s">
        <v>92</v>
      </c>
      <c r="G9655" s="1" t="s">
        <v>93</v>
      </c>
      <c r="H9655" s="1" t="s">
        <v>94</v>
      </c>
      <c r="I9655" s="1" t="s">
        <v>25</v>
      </c>
      <c r="J9655" s="1" t="s">
        <v>1145</v>
      </c>
      <c r="K9655" s="1" t="s">
        <v>279</v>
      </c>
      <c r="L9655" s="1">
        <v>85705</v>
      </c>
      <c r="M9655" s="1" t="s">
        <v>41</v>
      </c>
      <c r="N9655" s="1" t="s">
        <v>5061</v>
      </c>
      <c r="O9655" s="1" t="s">
        <v>66</v>
      </c>
      <c r="P9655" s="1" t="s">
        <v>146</v>
      </c>
      <c r="Q9655" s="1" t="s">
        <v>5062</v>
      </c>
      <c r="R9655" s="1">
        <v>95.984000000000009</v>
      </c>
      <c r="S9655" s="1">
        <v>2</v>
      </c>
      <c r="T9655" s="1">
        <v>0.2</v>
      </c>
      <c r="U9655" s="1">
        <v>11.997999999999998</v>
      </c>
      <c r="V9655" s="3" t="str">
        <f>IF(M9655=People!$B$5,People!$A$5,IF(M9655=People!$B$4,People!$A$4,IF(M9655=People!$B$3,People!$A$3,IF(M9655=People!$B$2,People!$A$2,0))))</f>
        <v>Anna Andreadi</v>
      </c>
      <c r="W9655" s="3" t="str">
        <f>IFERROR(INDEX(Returns!A:A,MATCH(B9655,Returns!B:B,0)),"No")</f>
        <v>No</v>
      </c>
    </row>
    <row r="9656" spans="1:23" x14ac:dyDescent="0.2">
      <c r="A9656" s="1">
        <v>9655</v>
      </c>
      <c r="B9656" t="s">
        <v>10785</v>
      </c>
      <c r="C9656" s="2">
        <v>43488</v>
      </c>
      <c r="D9656" s="2">
        <v>43492</v>
      </c>
      <c r="E9656" s="1" t="s">
        <v>46</v>
      </c>
      <c r="F9656" s="1" t="s">
        <v>92</v>
      </c>
      <c r="G9656" s="1" t="s">
        <v>93</v>
      </c>
      <c r="H9656" s="1" t="s">
        <v>94</v>
      </c>
      <c r="I9656" s="1" t="s">
        <v>25</v>
      </c>
      <c r="J9656" s="1" t="s">
        <v>1145</v>
      </c>
      <c r="K9656" s="1" t="s">
        <v>279</v>
      </c>
      <c r="L9656" s="1">
        <v>85705</v>
      </c>
      <c r="M9656" s="1" t="s">
        <v>41</v>
      </c>
      <c r="N9656" s="1" t="s">
        <v>4058</v>
      </c>
      <c r="O9656" s="1" t="s">
        <v>43</v>
      </c>
      <c r="P9656" s="1" t="s">
        <v>70</v>
      </c>
      <c r="Q9656" s="1" t="s">
        <v>4059</v>
      </c>
      <c r="R9656" s="1">
        <v>4.9380000000000006</v>
      </c>
      <c r="S9656" s="1">
        <v>2</v>
      </c>
      <c r="T9656" s="1">
        <v>0.7</v>
      </c>
      <c r="U9656" s="1">
        <v>-3.6212</v>
      </c>
      <c r="V9656" s="3" t="str">
        <f>IF(M9656=People!$B$5,People!$A$5,IF(M9656=People!$B$4,People!$A$4,IF(M9656=People!$B$3,People!$A$3,IF(M9656=People!$B$2,People!$A$2,0))))</f>
        <v>Anna Andreadi</v>
      </c>
      <c r="W9656" s="3" t="str">
        <f>IFERROR(INDEX(Returns!A:A,MATCH(B9656,Returns!B:B,0)),"No")</f>
        <v>No</v>
      </c>
    </row>
    <row r="9657" spans="1:23" x14ac:dyDescent="0.2">
      <c r="A9657" s="1">
        <v>9656</v>
      </c>
      <c r="B9657" t="s">
        <v>10786</v>
      </c>
      <c r="C9657" s="2">
        <v>42635</v>
      </c>
      <c r="D9657" s="2">
        <v>42642</v>
      </c>
      <c r="E9657" s="1" t="s">
        <v>46</v>
      </c>
      <c r="F9657" s="1" t="s">
        <v>3788</v>
      </c>
      <c r="G9657" s="1" t="s">
        <v>3789</v>
      </c>
      <c r="H9657" s="1" t="s">
        <v>24</v>
      </c>
      <c r="I9657" s="1" t="s">
        <v>25</v>
      </c>
      <c r="J9657" s="1" t="s">
        <v>239</v>
      </c>
      <c r="K9657" s="1" t="s">
        <v>240</v>
      </c>
      <c r="L9657" s="1">
        <v>10035</v>
      </c>
      <c r="M9657" s="1" t="s">
        <v>135</v>
      </c>
      <c r="N9657" s="1" t="s">
        <v>4538</v>
      </c>
      <c r="O9657" s="1" t="s">
        <v>30</v>
      </c>
      <c r="P9657" s="1" t="s">
        <v>60</v>
      </c>
      <c r="Q9657" s="1" t="s">
        <v>4539</v>
      </c>
      <c r="R9657" s="1">
        <v>97.44</v>
      </c>
      <c r="S9657" s="1">
        <v>3</v>
      </c>
      <c r="T9657" s="1">
        <v>0</v>
      </c>
      <c r="U9657" s="1">
        <v>35.078399999999995</v>
      </c>
      <c r="V9657" s="3" t="str">
        <f>IF(M9657=People!$B$5,People!$A$5,IF(M9657=People!$B$4,People!$A$4,IF(M9657=People!$B$3,People!$A$3,IF(M9657=People!$B$2,People!$A$2,0))))</f>
        <v>Chuck Magee</v>
      </c>
      <c r="W9657" s="3" t="str">
        <f>IFERROR(INDEX(Returns!A:A,MATCH(B9657,Returns!B:B,0)),"No")</f>
        <v>No</v>
      </c>
    </row>
    <row r="9658" spans="1:23" x14ac:dyDescent="0.2">
      <c r="A9658" s="1">
        <v>9657</v>
      </c>
      <c r="B9658" t="s">
        <v>10786</v>
      </c>
      <c r="C9658" s="2">
        <v>42635</v>
      </c>
      <c r="D9658" s="2">
        <v>42642</v>
      </c>
      <c r="E9658" s="1" t="s">
        <v>46</v>
      </c>
      <c r="F9658" s="1" t="s">
        <v>3788</v>
      </c>
      <c r="G9658" s="1" t="s">
        <v>3789</v>
      </c>
      <c r="H9658" s="1" t="s">
        <v>24</v>
      </c>
      <c r="I9658" s="1" t="s">
        <v>25</v>
      </c>
      <c r="J9658" s="1" t="s">
        <v>239</v>
      </c>
      <c r="K9658" s="1" t="s">
        <v>240</v>
      </c>
      <c r="L9658" s="1">
        <v>10035</v>
      </c>
      <c r="M9658" s="1" t="s">
        <v>135</v>
      </c>
      <c r="N9658" s="1" t="s">
        <v>1973</v>
      </c>
      <c r="O9658" s="1" t="s">
        <v>43</v>
      </c>
      <c r="P9658" s="1" t="s">
        <v>70</v>
      </c>
      <c r="Q9658" s="1" t="s">
        <v>1974</v>
      </c>
      <c r="R9658" s="1">
        <v>3.9840000000000004</v>
      </c>
      <c r="S9658" s="1">
        <v>1</v>
      </c>
      <c r="T9658" s="1">
        <v>0.2</v>
      </c>
      <c r="U9658" s="1">
        <v>1.3944000000000001</v>
      </c>
      <c r="V9658" s="3" t="str">
        <f>IF(M9658=People!$B$5,People!$A$5,IF(M9658=People!$B$4,People!$A$4,IF(M9658=People!$B$3,People!$A$3,IF(M9658=People!$B$2,People!$A$2,0))))</f>
        <v>Chuck Magee</v>
      </c>
      <c r="W9658" s="3" t="str">
        <f>IFERROR(INDEX(Returns!A:A,MATCH(B9658,Returns!B:B,0)),"No")</f>
        <v>No</v>
      </c>
    </row>
    <row r="9659" spans="1:23" x14ac:dyDescent="0.2">
      <c r="A9659" s="1">
        <v>9658</v>
      </c>
      <c r="B9659" t="s">
        <v>10786</v>
      </c>
      <c r="C9659" s="2">
        <v>42635</v>
      </c>
      <c r="D9659" s="2">
        <v>42642</v>
      </c>
      <c r="E9659" s="1" t="s">
        <v>46</v>
      </c>
      <c r="F9659" s="1" t="s">
        <v>3788</v>
      </c>
      <c r="G9659" s="1" t="s">
        <v>3789</v>
      </c>
      <c r="H9659" s="1" t="s">
        <v>24</v>
      </c>
      <c r="I9659" s="1" t="s">
        <v>25</v>
      </c>
      <c r="J9659" s="1" t="s">
        <v>239</v>
      </c>
      <c r="K9659" s="1" t="s">
        <v>240</v>
      </c>
      <c r="L9659" s="1">
        <v>10035</v>
      </c>
      <c r="M9659" s="1" t="s">
        <v>135</v>
      </c>
      <c r="N9659" s="1" t="s">
        <v>5504</v>
      </c>
      <c r="O9659" s="1" t="s">
        <v>43</v>
      </c>
      <c r="P9659" s="1" t="s">
        <v>63</v>
      </c>
      <c r="Q9659" s="1" t="s">
        <v>5505</v>
      </c>
      <c r="R9659" s="1">
        <v>13.04</v>
      </c>
      <c r="S9659" s="1">
        <v>4</v>
      </c>
      <c r="T9659" s="1">
        <v>0</v>
      </c>
      <c r="U9659" s="1">
        <v>5.7376000000000005</v>
      </c>
      <c r="V9659" s="3" t="str">
        <f>IF(M9659=People!$B$5,People!$A$5,IF(M9659=People!$B$4,People!$A$4,IF(M9659=People!$B$3,People!$A$3,IF(M9659=People!$B$2,People!$A$2,0))))</f>
        <v>Chuck Magee</v>
      </c>
      <c r="W9659" s="3" t="str">
        <f>IFERROR(INDEX(Returns!A:A,MATCH(B9659,Returns!B:B,0)),"No")</f>
        <v>No</v>
      </c>
    </row>
    <row r="9660" spans="1:23" x14ac:dyDescent="0.2">
      <c r="A9660" s="1">
        <v>9659</v>
      </c>
      <c r="B9660" t="s">
        <v>10786</v>
      </c>
      <c r="C9660" s="2">
        <v>42635</v>
      </c>
      <c r="D9660" s="2">
        <v>42642</v>
      </c>
      <c r="E9660" s="1" t="s">
        <v>46</v>
      </c>
      <c r="F9660" s="1" t="s">
        <v>3788</v>
      </c>
      <c r="G9660" s="1" t="s">
        <v>3789</v>
      </c>
      <c r="H9660" s="1" t="s">
        <v>24</v>
      </c>
      <c r="I9660" s="1" t="s">
        <v>25</v>
      </c>
      <c r="J9660" s="1" t="s">
        <v>239</v>
      </c>
      <c r="K9660" s="1" t="s">
        <v>240</v>
      </c>
      <c r="L9660" s="1">
        <v>10035</v>
      </c>
      <c r="M9660" s="1" t="s">
        <v>135</v>
      </c>
      <c r="N9660" s="1" t="s">
        <v>5056</v>
      </c>
      <c r="O9660" s="1" t="s">
        <v>30</v>
      </c>
      <c r="P9660" s="1" t="s">
        <v>34</v>
      </c>
      <c r="Q9660" s="1" t="s">
        <v>5057</v>
      </c>
      <c r="R9660" s="1">
        <v>579.52800000000002</v>
      </c>
      <c r="S9660" s="1">
        <v>4</v>
      </c>
      <c r="T9660" s="1">
        <v>0.1</v>
      </c>
      <c r="U9660" s="1">
        <v>83.709599999999966</v>
      </c>
      <c r="V9660" s="3" t="str">
        <f>IF(M9660=People!$B$5,People!$A$5,IF(M9660=People!$B$4,People!$A$4,IF(M9660=People!$B$3,People!$A$3,IF(M9660=People!$B$2,People!$A$2,0))))</f>
        <v>Chuck Magee</v>
      </c>
      <c r="W9660" s="3" t="str">
        <f>IFERROR(INDEX(Returns!A:A,MATCH(B9660,Returns!B:B,0)),"No")</f>
        <v>No</v>
      </c>
    </row>
    <row r="9661" spans="1:23" x14ac:dyDescent="0.2">
      <c r="A9661" s="1">
        <v>9660</v>
      </c>
      <c r="B9661" t="s">
        <v>10787</v>
      </c>
      <c r="C9661" s="2">
        <v>42455</v>
      </c>
      <c r="D9661" s="2">
        <v>42459</v>
      </c>
      <c r="E9661" s="1" t="s">
        <v>21</v>
      </c>
      <c r="F9661" s="1" t="s">
        <v>3271</v>
      </c>
      <c r="G9661" s="1" t="s">
        <v>3272</v>
      </c>
      <c r="H9661" s="1" t="s">
        <v>24</v>
      </c>
      <c r="I9661" s="1" t="s">
        <v>25</v>
      </c>
      <c r="J9661" s="1" t="s">
        <v>3321</v>
      </c>
      <c r="K9661" s="1" t="s">
        <v>40</v>
      </c>
      <c r="L9661" s="1">
        <v>91767</v>
      </c>
      <c r="M9661" s="1" t="s">
        <v>41</v>
      </c>
      <c r="N9661" s="1" t="s">
        <v>4978</v>
      </c>
      <c r="O9661" s="1" t="s">
        <v>43</v>
      </c>
      <c r="P9661" s="1" t="s">
        <v>44</v>
      </c>
      <c r="Q9661" s="1" t="s">
        <v>4979</v>
      </c>
      <c r="R9661" s="1">
        <v>18.75</v>
      </c>
      <c r="S9661" s="1">
        <v>5</v>
      </c>
      <c r="T9661" s="1">
        <v>0</v>
      </c>
      <c r="U9661" s="1">
        <v>9</v>
      </c>
      <c r="V9661" s="3" t="str">
        <f>IF(M9661=People!$B$5,People!$A$5,IF(M9661=People!$B$4,People!$A$4,IF(M9661=People!$B$3,People!$A$3,IF(M9661=People!$B$2,People!$A$2,0))))</f>
        <v>Anna Andreadi</v>
      </c>
      <c r="W9661" s="3" t="str">
        <f>IFERROR(INDEX(Returns!A:A,MATCH(B9661,Returns!B:B,0)),"No")</f>
        <v>No</v>
      </c>
    </row>
    <row r="9662" spans="1:23" x14ac:dyDescent="0.2">
      <c r="A9662" s="1">
        <v>9661</v>
      </c>
      <c r="B9662" t="s">
        <v>10788</v>
      </c>
      <c r="C9662" s="2">
        <v>43257</v>
      </c>
      <c r="D9662" s="2">
        <v>43262</v>
      </c>
      <c r="E9662" s="1" t="s">
        <v>46</v>
      </c>
      <c r="F9662" s="1" t="s">
        <v>3234</v>
      </c>
      <c r="G9662" s="1" t="s">
        <v>3235</v>
      </c>
      <c r="H9662" s="1" t="s">
        <v>94</v>
      </c>
      <c r="I9662" s="1" t="s">
        <v>25</v>
      </c>
      <c r="J9662" s="1" t="s">
        <v>5554</v>
      </c>
      <c r="K9662" s="1" t="s">
        <v>40</v>
      </c>
      <c r="L9662" s="1">
        <v>93101</v>
      </c>
      <c r="M9662" s="1" t="s">
        <v>41</v>
      </c>
      <c r="N9662" s="1" t="s">
        <v>4687</v>
      </c>
      <c r="O9662" s="1" t="s">
        <v>66</v>
      </c>
      <c r="P9662" s="1" t="s">
        <v>67</v>
      </c>
      <c r="Q9662" s="1" t="s">
        <v>4688</v>
      </c>
      <c r="R9662" s="1">
        <v>3023.9280000000003</v>
      </c>
      <c r="S9662" s="1">
        <v>9</v>
      </c>
      <c r="T9662" s="1">
        <v>0.2</v>
      </c>
      <c r="U9662" s="1">
        <v>226.79460000000006</v>
      </c>
      <c r="V9662" s="3" t="str">
        <f>IF(M9662=People!$B$5,People!$A$5,IF(M9662=People!$B$4,People!$A$4,IF(M9662=People!$B$3,People!$A$3,IF(M9662=People!$B$2,People!$A$2,0))))</f>
        <v>Anna Andreadi</v>
      </c>
      <c r="W9662" s="3" t="str">
        <f>IFERROR(INDEX(Returns!A:A,MATCH(B9662,Returns!B:B,0)),"No")</f>
        <v>No</v>
      </c>
    </row>
    <row r="9663" spans="1:23" x14ac:dyDescent="0.2">
      <c r="A9663" s="1">
        <v>9662</v>
      </c>
      <c r="B9663" t="s">
        <v>10788</v>
      </c>
      <c r="C9663" s="2">
        <v>43257</v>
      </c>
      <c r="D9663" s="2">
        <v>43262</v>
      </c>
      <c r="E9663" s="1" t="s">
        <v>46</v>
      </c>
      <c r="F9663" s="1" t="s">
        <v>3234</v>
      </c>
      <c r="G9663" s="1" t="s">
        <v>3235</v>
      </c>
      <c r="H9663" s="1" t="s">
        <v>94</v>
      </c>
      <c r="I9663" s="1" t="s">
        <v>25</v>
      </c>
      <c r="J9663" s="1" t="s">
        <v>5554</v>
      </c>
      <c r="K9663" s="1" t="s">
        <v>40</v>
      </c>
      <c r="L9663" s="1">
        <v>93101</v>
      </c>
      <c r="M9663" s="1" t="s">
        <v>41</v>
      </c>
      <c r="N9663" s="1" t="s">
        <v>4994</v>
      </c>
      <c r="O9663" s="1" t="s">
        <v>66</v>
      </c>
      <c r="P9663" s="1" t="s">
        <v>146</v>
      </c>
      <c r="Q9663" s="1" t="s">
        <v>4995</v>
      </c>
      <c r="R9663" s="1">
        <v>26.96</v>
      </c>
      <c r="S9663" s="1">
        <v>2</v>
      </c>
      <c r="T9663" s="1">
        <v>0</v>
      </c>
      <c r="U9663" s="1">
        <v>3.7744</v>
      </c>
      <c r="V9663" s="3" t="str">
        <f>IF(M9663=People!$B$5,People!$A$5,IF(M9663=People!$B$4,People!$A$4,IF(M9663=People!$B$3,People!$A$3,IF(M9663=People!$B$2,People!$A$2,0))))</f>
        <v>Anna Andreadi</v>
      </c>
      <c r="W9663" s="3" t="str">
        <f>IFERROR(INDEX(Returns!A:A,MATCH(B9663,Returns!B:B,0)),"No")</f>
        <v>No</v>
      </c>
    </row>
    <row r="9664" spans="1:23" x14ac:dyDescent="0.2">
      <c r="A9664" s="1">
        <v>9663</v>
      </c>
      <c r="B9664" t="s">
        <v>10788</v>
      </c>
      <c r="C9664" s="2">
        <v>43257</v>
      </c>
      <c r="D9664" s="2">
        <v>43262</v>
      </c>
      <c r="E9664" s="1" t="s">
        <v>46</v>
      </c>
      <c r="F9664" s="1" t="s">
        <v>3234</v>
      </c>
      <c r="G9664" s="1" t="s">
        <v>3235</v>
      </c>
      <c r="H9664" s="1" t="s">
        <v>94</v>
      </c>
      <c r="I9664" s="1" t="s">
        <v>25</v>
      </c>
      <c r="J9664" s="1" t="s">
        <v>5554</v>
      </c>
      <c r="K9664" s="1" t="s">
        <v>40</v>
      </c>
      <c r="L9664" s="1">
        <v>93101</v>
      </c>
      <c r="M9664" s="1" t="s">
        <v>41</v>
      </c>
      <c r="N9664" s="1" t="s">
        <v>917</v>
      </c>
      <c r="O9664" s="1" t="s">
        <v>66</v>
      </c>
      <c r="P9664" s="1" t="s">
        <v>67</v>
      </c>
      <c r="Q9664" s="1" t="s">
        <v>918</v>
      </c>
      <c r="R9664" s="1">
        <v>477.6</v>
      </c>
      <c r="S9664" s="1">
        <v>3</v>
      </c>
      <c r="T9664" s="1">
        <v>0.2</v>
      </c>
      <c r="U9664" s="1">
        <v>161.19000000000003</v>
      </c>
      <c r="V9664" s="3" t="str">
        <f>IF(M9664=People!$B$5,People!$A$5,IF(M9664=People!$B$4,People!$A$4,IF(M9664=People!$B$3,People!$A$3,IF(M9664=People!$B$2,People!$A$2,0))))</f>
        <v>Anna Andreadi</v>
      </c>
      <c r="W9664" s="3" t="str">
        <f>IFERROR(INDEX(Returns!A:A,MATCH(B9664,Returns!B:B,0)),"No")</f>
        <v>No</v>
      </c>
    </row>
    <row r="9665" spans="1:23" x14ac:dyDescent="0.2">
      <c r="A9665" s="1">
        <v>9664</v>
      </c>
      <c r="B9665" t="s">
        <v>10789</v>
      </c>
      <c r="C9665" s="2">
        <v>43708</v>
      </c>
      <c r="D9665" s="2">
        <v>43713</v>
      </c>
      <c r="E9665" s="1" t="s">
        <v>46</v>
      </c>
      <c r="F9665" s="1" t="s">
        <v>3285</v>
      </c>
      <c r="G9665" s="1" t="s">
        <v>3286</v>
      </c>
      <c r="H9665" s="1" t="s">
        <v>24</v>
      </c>
      <c r="I9665" s="1" t="s">
        <v>25</v>
      </c>
      <c r="J9665" s="1" t="s">
        <v>116</v>
      </c>
      <c r="K9665" s="1" t="s">
        <v>40</v>
      </c>
      <c r="L9665" s="1">
        <v>94109</v>
      </c>
      <c r="M9665" s="1" t="s">
        <v>41</v>
      </c>
      <c r="N9665" s="1" t="s">
        <v>1860</v>
      </c>
      <c r="O9665" s="1" t="s">
        <v>43</v>
      </c>
      <c r="P9665" s="1" t="s">
        <v>55</v>
      </c>
      <c r="Q9665" s="1" t="s">
        <v>1861</v>
      </c>
      <c r="R9665" s="1">
        <v>193.95000000000002</v>
      </c>
      <c r="S9665" s="1">
        <v>3</v>
      </c>
      <c r="T9665" s="1">
        <v>0</v>
      </c>
      <c r="U9665" s="1">
        <v>9.6974999999999838</v>
      </c>
      <c r="V9665" s="3" t="str">
        <f>IF(M9665=People!$B$5,People!$A$5,IF(M9665=People!$B$4,People!$A$4,IF(M9665=People!$B$3,People!$A$3,IF(M9665=People!$B$2,People!$A$2,0))))</f>
        <v>Anna Andreadi</v>
      </c>
      <c r="W9665" s="3" t="str">
        <f>IFERROR(INDEX(Returns!A:A,MATCH(B9665,Returns!B:B,0)),"No")</f>
        <v>No</v>
      </c>
    </row>
    <row r="9666" spans="1:23" x14ac:dyDescent="0.2">
      <c r="A9666" s="1">
        <v>9665</v>
      </c>
      <c r="B9666" t="s">
        <v>10790</v>
      </c>
      <c r="C9666" s="2">
        <v>43076</v>
      </c>
      <c r="D9666" s="2">
        <v>43076</v>
      </c>
      <c r="E9666" s="1" t="s">
        <v>1126</v>
      </c>
      <c r="F9666" s="1" t="s">
        <v>888</v>
      </c>
      <c r="G9666" s="1" t="s">
        <v>889</v>
      </c>
      <c r="H9666" s="1" t="s">
        <v>38</v>
      </c>
      <c r="I9666" s="1" t="s">
        <v>25</v>
      </c>
      <c r="J9666" s="1" t="s">
        <v>2413</v>
      </c>
      <c r="K9666" s="1" t="s">
        <v>40</v>
      </c>
      <c r="L9666" s="1">
        <v>92503</v>
      </c>
      <c r="M9666" s="1" t="s">
        <v>41</v>
      </c>
      <c r="N9666" s="1" t="s">
        <v>2146</v>
      </c>
      <c r="O9666" s="1" t="s">
        <v>43</v>
      </c>
      <c r="P9666" s="1" t="s">
        <v>84</v>
      </c>
      <c r="Q9666" s="1" t="s">
        <v>2147</v>
      </c>
      <c r="R9666" s="1">
        <v>12.96</v>
      </c>
      <c r="S9666" s="1">
        <v>2</v>
      </c>
      <c r="T9666" s="1">
        <v>0</v>
      </c>
      <c r="U9666" s="1">
        <v>6.2208000000000006</v>
      </c>
      <c r="V9666" s="3" t="str">
        <f>IF(M9666=People!$B$5,People!$A$5,IF(M9666=People!$B$4,People!$A$4,IF(M9666=People!$B$3,People!$A$3,IF(M9666=People!$B$2,People!$A$2,0))))</f>
        <v>Anna Andreadi</v>
      </c>
      <c r="W9666" s="3" t="str">
        <f>IFERROR(INDEX(Returns!A:A,MATCH(B9666,Returns!B:B,0)),"No")</f>
        <v>No</v>
      </c>
    </row>
    <row r="9667" spans="1:23" x14ac:dyDescent="0.2">
      <c r="A9667" s="1">
        <v>9666</v>
      </c>
      <c r="B9667" t="s">
        <v>10791</v>
      </c>
      <c r="C9667" s="2">
        <v>43785</v>
      </c>
      <c r="D9667" s="2">
        <v>43789</v>
      </c>
      <c r="E9667" s="1" t="s">
        <v>46</v>
      </c>
      <c r="F9667" s="1" t="s">
        <v>498</v>
      </c>
      <c r="G9667" s="1" t="s">
        <v>499</v>
      </c>
      <c r="H9667" s="1" t="s">
        <v>24</v>
      </c>
      <c r="I9667" s="1" t="s">
        <v>25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2892</v>
      </c>
      <c r="O9667" s="1" t="s">
        <v>30</v>
      </c>
      <c r="P9667" s="1" t="s">
        <v>60</v>
      </c>
      <c r="Q9667" s="1" t="s">
        <v>2893</v>
      </c>
      <c r="R9667" s="1">
        <v>119.94</v>
      </c>
      <c r="S9667" s="1">
        <v>3</v>
      </c>
      <c r="T9667" s="1">
        <v>0</v>
      </c>
      <c r="U9667" s="1">
        <v>23.987999999999996</v>
      </c>
      <c r="V9667" s="3" t="str">
        <f>IF(M9667=People!$B$5,People!$A$5,IF(M9667=People!$B$4,People!$A$4,IF(M9667=People!$B$3,People!$A$3,IF(M9667=People!$B$2,People!$A$2,0))))</f>
        <v>Anna Andreadi</v>
      </c>
      <c r="W9667" s="3" t="str">
        <f>IFERROR(INDEX(Returns!A:A,MATCH(B9667,Returns!B:B,0)),"No")</f>
        <v>No</v>
      </c>
    </row>
    <row r="9668" spans="1:23" x14ac:dyDescent="0.2">
      <c r="A9668" s="1">
        <v>9667</v>
      </c>
      <c r="B9668" t="s">
        <v>10791</v>
      </c>
      <c r="C9668" s="2">
        <v>43785</v>
      </c>
      <c r="D9668" s="2">
        <v>43789</v>
      </c>
      <c r="E9668" s="1" t="s">
        <v>46</v>
      </c>
      <c r="F9668" s="1" t="s">
        <v>498</v>
      </c>
      <c r="G9668" s="1" t="s">
        <v>499</v>
      </c>
      <c r="H9668" s="1" t="s">
        <v>24</v>
      </c>
      <c r="I9668" s="1" t="s">
        <v>25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4425</v>
      </c>
      <c r="O9668" s="1" t="s">
        <v>30</v>
      </c>
      <c r="P9668" s="1" t="s">
        <v>60</v>
      </c>
      <c r="Q9668" s="1" t="s">
        <v>4426</v>
      </c>
      <c r="R9668" s="1">
        <v>12.419999999999998</v>
      </c>
      <c r="S9668" s="1">
        <v>3</v>
      </c>
      <c r="T9668" s="1">
        <v>0</v>
      </c>
      <c r="U9668" s="1">
        <v>4.4711999999999996</v>
      </c>
      <c r="V9668" s="3" t="str">
        <f>IF(M9668=People!$B$5,People!$A$5,IF(M9668=People!$B$4,People!$A$4,IF(M9668=People!$B$3,People!$A$3,IF(M9668=People!$B$2,People!$A$2,0))))</f>
        <v>Anna Andreadi</v>
      </c>
      <c r="W9668" s="3" t="str">
        <f>IFERROR(INDEX(Returns!A:A,MATCH(B9668,Returns!B:B,0)),"No")</f>
        <v>No</v>
      </c>
    </row>
    <row r="9669" spans="1:23" x14ac:dyDescent="0.2">
      <c r="A9669" s="1">
        <v>9668</v>
      </c>
      <c r="B9669" t="s">
        <v>10792</v>
      </c>
      <c r="C9669" s="2">
        <v>43213</v>
      </c>
      <c r="D9669" s="2">
        <v>43217</v>
      </c>
      <c r="E9669" s="1" t="s">
        <v>46</v>
      </c>
      <c r="F9669" s="1" t="s">
        <v>4038</v>
      </c>
      <c r="G9669" s="1" t="s">
        <v>4039</v>
      </c>
      <c r="H9669" s="1" t="s">
        <v>24</v>
      </c>
      <c r="I9669" s="1" t="s">
        <v>25</v>
      </c>
      <c r="J9669" s="1" t="s">
        <v>5921</v>
      </c>
      <c r="K9669" s="1" t="s">
        <v>40</v>
      </c>
      <c r="L9669" s="1">
        <v>92672</v>
      </c>
      <c r="M9669" s="1" t="s">
        <v>41</v>
      </c>
      <c r="N9669" s="1" t="s">
        <v>1696</v>
      </c>
      <c r="O9669" s="1" t="s">
        <v>43</v>
      </c>
      <c r="P9669" s="1" t="s">
        <v>70</v>
      </c>
      <c r="Q9669" s="1" t="s">
        <v>1697</v>
      </c>
      <c r="R9669" s="1">
        <v>18.088000000000001</v>
      </c>
      <c r="S9669" s="1">
        <v>7</v>
      </c>
      <c r="T9669" s="1">
        <v>0.2</v>
      </c>
      <c r="U9669" s="1">
        <v>6.5569000000000006</v>
      </c>
      <c r="V9669" s="3" t="str">
        <f>IF(M9669=People!$B$5,People!$A$5,IF(M9669=People!$B$4,People!$A$4,IF(M9669=People!$B$3,People!$A$3,IF(M9669=People!$B$2,People!$A$2,0))))</f>
        <v>Anna Andreadi</v>
      </c>
      <c r="W9669" s="3" t="str">
        <f>IFERROR(INDEX(Returns!A:A,MATCH(B9669,Returns!B:B,0)),"No")</f>
        <v>No</v>
      </c>
    </row>
    <row r="9670" spans="1:23" x14ac:dyDescent="0.2">
      <c r="A9670" s="1">
        <v>9669</v>
      </c>
      <c r="B9670" t="s">
        <v>10792</v>
      </c>
      <c r="C9670" s="2">
        <v>43213</v>
      </c>
      <c r="D9670" s="2">
        <v>43217</v>
      </c>
      <c r="E9670" s="1" t="s">
        <v>46</v>
      </c>
      <c r="F9670" s="1" t="s">
        <v>4038</v>
      </c>
      <c r="G9670" s="1" t="s">
        <v>4039</v>
      </c>
      <c r="H9670" s="1" t="s">
        <v>24</v>
      </c>
      <c r="I9670" s="1" t="s">
        <v>25</v>
      </c>
      <c r="J9670" s="1" t="s">
        <v>5921</v>
      </c>
      <c r="K9670" s="1" t="s">
        <v>40</v>
      </c>
      <c r="L9670" s="1">
        <v>92672</v>
      </c>
      <c r="M9670" s="1" t="s">
        <v>41</v>
      </c>
      <c r="N9670" s="1" t="s">
        <v>886</v>
      </c>
      <c r="O9670" s="1" t="s">
        <v>43</v>
      </c>
      <c r="P9670" s="1" t="s">
        <v>157</v>
      </c>
      <c r="Q9670" s="1" t="s">
        <v>887</v>
      </c>
      <c r="R9670" s="1">
        <v>71.97</v>
      </c>
      <c r="S9670" s="1">
        <v>3</v>
      </c>
      <c r="T9670" s="1">
        <v>0</v>
      </c>
      <c r="U9670" s="1">
        <v>35.984999999999999</v>
      </c>
      <c r="V9670" s="3" t="str">
        <f>IF(M9670=People!$B$5,People!$A$5,IF(M9670=People!$B$4,People!$A$4,IF(M9670=People!$B$3,People!$A$3,IF(M9670=People!$B$2,People!$A$2,0))))</f>
        <v>Anna Andreadi</v>
      </c>
      <c r="W9670" s="3" t="str">
        <f>IFERROR(INDEX(Returns!A:A,MATCH(B9670,Returns!B:B,0)),"No")</f>
        <v>No</v>
      </c>
    </row>
    <row r="9671" spans="1:23" x14ac:dyDescent="0.2">
      <c r="A9671" s="1">
        <v>9670</v>
      </c>
      <c r="B9671" t="s">
        <v>10793</v>
      </c>
      <c r="C9671" s="2">
        <v>43557</v>
      </c>
      <c r="D9671" s="2">
        <v>43561</v>
      </c>
      <c r="E9671" s="1" t="s">
        <v>46</v>
      </c>
      <c r="F9671" s="1" t="s">
        <v>5208</v>
      </c>
      <c r="G9671" s="1" t="s">
        <v>5209</v>
      </c>
      <c r="H9671" s="1" t="s">
        <v>24</v>
      </c>
      <c r="I9671" s="1" t="s">
        <v>25</v>
      </c>
      <c r="J9671" s="1" t="s">
        <v>319</v>
      </c>
      <c r="K9671" s="1" t="s">
        <v>320</v>
      </c>
      <c r="L9671" s="1">
        <v>35601</v>
      </c>
      <c r="M9671" s="1" t="s">
        <v>28</v>
      </c>
      <c r="N9671" s="1" t="s">
        <v>2127</v>
      </c>
      <c r="O9671" s="1" t="s">
        <v>43</v>
      </c>
      <c r="P9671" s="1" t="s">
        <v>44</v>
      </c>
      <c r="Q9671" s="1" t="s">
        <v>2128</v>
      </c>
      <c r="R9671" s="1">
        <v>14.940000000000001</v>
      </c>
      <c r="S9671" s="1">
        <v>3</v>
      </c>
      <c r="T9671" s="1">
        <v>0</v>
      </c>
      <c r="U9671" s="1">
        <v>6.8723999999999998</v>
      </c>
      <c r="V9671" s="3" t="str">
        <f>IF(M9671=People!$B$5,People!$A$5,IF(M9671=People!$B$4,People!$A$4,IF(M9671=People!$B$3,People!$A$3,IF(M9671=People!$B$2,People!$A$2,0))))</f>
        <v>Cassandra Brandow</v>
      </c>
      <c r="W9671" s="3" t="str">
        <f>IFERROR(INDEX(Returns!A:A,MATCH(B9671,Returns!B:B,0)),"No")</f>
        <v>No</v>
      </c>
    </row>
    <row r="9672" spans="1:23" x14ac:dyDescent="0.2">
      <c r="A9672" s="1">
        <v>9671</v>
      </c>
      <c r="B9672" t="s">
        <v>10794</v>
      </c>
      <c r="C9672" s="2">
        <v>42960</v>
      </c>
      <c r="D9672" s="2">
        <v>42962</v>
      </c>
      <c r="E9672" s="1" t="s">
        <v>170</v>
      </c>
      <c r="F9672" s="1" t="s">
        <v>1030</v>
      </c>
      <c r="G9672" s="1" t="s">
        <v>1031</v>
      </c>
      <c r="H9672" s="1" t="s">
        <v>38</v>
      </c>
      <c r="I9672" s="1" t="s">
        <v>25</v>
      </c>
      <c r="J9672" s="1" t="s">
        <v>3638</v>
      </c>
      <c r="K9672" s="1" t="s">
        <v>82</v>
      </c>
      <c r="L9672" s="1">
        <v>27405</v>
      </c>
      <c r="M9672" s="1" t="s">
        <v>28</v>
      </c>
      <c r="N9672" s="1" t="s">
        <v>3791</v>
      </c>
      <c r="O9672" s="1" t="s">
        <v>43</v>
      </c>
      <c r="P9672" s="1" t="s">
        <v>63</v>
      </c>
      <c r="Q9672" s="1" t="s">
        <v>3792</v>
      </c>
      <c r="R9672" s="1">
        <v>64.680000000000007</v>
      </c>
      <c r="S9672" s="1">
        <v>7</v>
      </c>
      <c r="T9672" s="1">
        <v>0.2</v>
      </c>
      <c r="U9672" s="1">
        <v>8.0849999999999973</v>
      </c>
      <c r="V9672" s="3" t="str">
        <f>IF(M9672=People!$B$5,People!$A$5,IF(M9672=People!$B$4,People!$A$4,IF(M9672=People!$B$3,People!$A$3,IF(M9672=People!$B$2,People!$A$2,0))))</f>
        <v>Cassandra Brandow</v>
      </c>
      <c r="W9672" s="3" t="str">
        <f>IFERROR(INDEX(Returns!A:A,MATCH(B9672,Returns!B:B,0)),"No")</f>
        <v>No</v>
      </c>
    </row>
    <row r="9673" spans="1:23" x14ac:dyDescent="0.2">
      <c r="A9673" s="1">
        <v>9672</v>
      </c>
      <c r="B9673" t="s">
        <v>10795</v>
      </c>
      <c r="C9673" s="2">
        <v>43782</v>
      </c>
      <c r="D9673" s="2">
        <v>43788</v>
      </c>
      <c r="E9673" s="1" t="s">
        <v>46</v>
      </c>
      <c r="F9673" s="1" t="s">
        <v>804</v>
      </c>
      <c r="G9673" s="1" t="s">
        <v>805</v>
      </c>
      <c r="H9673" s="1" t="s">
        <v>24</v>
      </c>
      <c r="I9673" s="1" t="s">
        <v>25</v>
      </c>
      <c r="J9673" s="1" t="s">
        <v>760</v>
      </c>
      <c r="K9673" s="1" t="s">
        <v>40</v>
      </c>
      <c r="L9673" s="1">
        <v>94568</v>
      </c>
      <c r="M9673" s="1" t="s">
        <v>41</v>
      </c>
      <c r="N9673" s="1" t="s">
        <v>2900</v>
      </c>
      <c r="O9673" s="1" t="s">
        <v>66</v>
      </c>
      <c r="P9673" s="1" t="s">
        <v>67</v>
      </c>
      <c r="Q9673" s="1" t="s">
        <v>2901</v>
      </c>
      <c r="R9673" s="1">
        <v>22</v>
      </c>
      <c r="S9673" s="1">
        <v>5</v>
      </c>
      <c r="T9673" s="1">
        <v>0.2</v>
      </c>
      <c r="U9673" s="1">
        <v>1.375</v>
      </c>
      <c r="V9673" s="3" t="str">
        <f>IF(M9673=People!$B$5,People!$A$5,IF(M9673=People!$B$4,People!$A$4,IF(M9673=People!$B$3,People!$A$3,IF(M9673=People!$B$2,People!$A$2,0))))</f>
        <v>Anna Andreadi</v>
      </c>
      <c r="W9673" s="3" t="str">
        <f>IFERROR(INDEX(Returns!A:A,MATCH(B9673,Returns!B:B,0)),"No")</f>
        <v>No</v>
      </c>
    </row>
    <row r="9674" spans="1:23" x14ac:dyDescent="0.2">
      <c r="A9674" s="1">
        <v>9673</v>
      </c>
      <c r="B9674" t="s">
        <v>10796</v>
      </c>
      <c r="C9674" s="2">
        <v>43457</v>
      </c>
      <c r="D9674" s="2">
        <v>43462</v>
      </c>
      <c r="E9674" s="1" t="s">
        <v>46</v>
      </c>
      <c r="F9674" s="1" t="s">
        <v>661</v>
      </c>
      <c r="G9674" s="1" t="s">
        <v>662</v>
      </c>
      <c r="H9674" s="1" t="s">
        <v>94</v>
      </c>
      <c r="I9674" s="1" t="s">
        <v>25</v>
      </c>
      <c r="J9674" s="1" t="s">
        <v>133</v>
      </c>
      <c r="K9674" s="1" t="s">
        <v>134</v>
      </c>
      <c r="L9674" s="1">
        <v>19143</v>
      </c>
      <c r="M9674" s="1" t="s">
        <v>135</v>
      </c>
      <c r="N9674" s="1" t="s">
        <v>3947</v>
      </c>
      <c r="O9674" s="1" t="s">
        <v>43</v>
      </c>
      <c r="P9674" s="1" t="s">
        <v>84</v>
      </c>
      <c r="Q9674" s="1" t="s">
        <v>3948</v>
      </c>
      <c r="R9674" s="1">
        <v>7.9680000000000009</v>
      </c>
      <c r="S9674" s="1">
        <v>2</v>
      </c>
      <c r="T9674" s="1">
        <v>0.2</v>
      </c>
      <c r="U9674" s="1">
        <v>2.6892000000000005</v>
      </c>
      <c r="V9674" s="3" t="str">
        <f>IF(M9674=People!$B$5,People!$A$5,IF(M9674=People!$B$4,People!$A$4,IF(M9674=People!$B$3,People!$A$3,IF(M9674=People!$B$2,People!$A$2,0))))</f>
        <v>Chuck Magee</v>
      </c>
      <c r="W9674" s="3" t="str">
        <f>IFERROR(INDEX(Returns!A:A,MATCH(B9674,Returns!B:B,0)),"No")</f>
        <v>No</v>
      </c>
    </row>
    <row r="9675" spans="1:23" x14ac:dyDescent="0.2">
      <c r="A9675" s="1">
        <v>9674</v>
      </c>
      <c r="B9675" t="s">
        <v>10796</v>
      </c>
      <c r="C9675" s="2">
        <v>43457</v>
      </c>
      <c r="D9675" s="2">
        <v>43462</v>
      </c>
      <c r="E9675" s="1" t="s">
        <v>46</v>
      </c>
      <c r="F9675" s="1" t="s">
        <v>661</v>
      </c>
      <c r="G9675" s="1" t="s">
        <v>662</v>
      </c>
      <c r="H9675" s="1" t="s">
        <v>94</v>
      </c>
      <c r="I9675" s="1" t="s">
        <v>25</v>
      </c>
      <c r="J9675" s="1" t="s">
        <v>133</v>
      </c>
      <c r="K9675" s="1" t="s">
        <v>134</v>
      </c>
      <c r="L9675" s="1">
        <v>19143</v>
      </c>
      <c r="M9675" s="1" t="s">
        <v>135</v>
      </c>
      <c r="N9675" s="1" t="s">
        <v>5922</v>
      </c>
      <c r="O9675" s="1" t="s">
        <v>66</v>
      </c>
      <c r="P9675" s="1" t="s">
        <v>67</v>
      </c>
      <c r="Q9675" s="1" t="s">
        <v>5923</v>
      </c>
      <c r="R9675" s="1">
        <v>1499.9699999999998</v>
      </c>
      <c r="S9675" s="1">
        <v>5</v>
      </c>
      <c r="T9675" s="1">
        <v>0.4</v>
      </c>
      <c r="U9675" s="1">
        <v>-374.99250000000006</v>
      </c>
      <c r="V9675" s="3" t="str">
        <f>IF(M9675=People!$B$5,People!$A$5,IF(M9675=People!$B$4,People!$A$4,IF(M9675=People!$B$3,People!$A$3,IF(M9675=People!$B$2,People!$A$2,0))))</f>
        <v>Chuck Magee</v>
      </c>
      <c r="W9675" s="3" t="str">
        <f>IFERROR(INDEX(Returns!A:A,MATCH(B9675,Returns!B:B,0)),"No")</f>
        <v>No</v>
      </c>
    </row>
    <row r="9676" spans="1:23" x14ac:dyDescent="0.2">
      <c r="A9676" s="1">
        <v>9675</v>
      </c>
      <c r="B9676" t="s">
        <v>10797</v>
      </c>
      <c r="C9676" s="2">
        <v>42573</v>
      </c>
      <c r="D9676" s="2">
        <v>42575</v>
      </c>
      <c r="E9676" s="1" t="s">
        <v>21</v>
      </c>
      <c r="F9676" s="1" t="s">
        <v>1052</v>
      </c>
      <c r="G9676" s="1" t="s">
        <v>1053</v>
      </c>
      <c r="H9676" s="1" t="s">
        <v>24</v>
      </c>
      <c r="I9676" s="1" t="s">
        <v>25</v>
      </c>
      <c r="J9676" s="1" t="s">
        <v>167</v>
      </c>
      <c r="K9676" s="1" t="s">
        <v>96</v>
      </c>
      <c r="L9676" s="1">
        <v>77095</v>
      </c>
      <c r="M9676" s="1" t="s">
        <v>97</v>
      </c>
      <c r="N9676" s="1" t="s">
        <v>4159</v>
      </c>
      <c r="O9676" s="1" t="s">
        <v>43</v>
      </c>
      <c r="P9676" s="1" t="s">
        <v>55</v>
      </c>
      <c r="Q9676" s="1" t="s">
        <v>4160</v>
      </c>
      <c r="R9676" s="1">
        <v>26.632000000000001</v>
      </c>
      <c r="S9676" s="1">
        <v>1</v>
      </c>
      <c r="T9676" s="1">
        <v>0.2</v>
      </c>
      <c r="U9676" s="1">
        <v>1.331599999999999</v>
      </c>
      <c r="V9676" s="3" t="str">
        <f>IF(M9676=People!$B$5,People!$A$5,IF(M9676=People!$B$4,People!$A$4,IF(M9676=People!$B$3,People!$A$3,IF(M9676=People!$B$2,People!$A$2,0))))</f>
        <v>Kelly Williams</v>
      </c>
      <c r="W9676" s="3" t="str">
        <f>IFERROR(INDEX(Returns!A:A,MATCH(B9676,Returns!B:B,0)),"No")</f>
        <v>No</v>
      </c>
    </row>
    <row r="9677" spans="1:23" x14ac:dyDescent="0.2">
      <c r="A9677" s="1">
        <v>9676</v>
      </c>
      <c r="B9677" t="s">
        <v>10798</v>
      </c>
      <c r="C9677" s="2">
        <v>43226</v>
      </c>
      <c r="D9677" s="2">
        <v>43230</v>
      </c>
      <c r="E9677" s="1" t="s">
        <v>46</v>
      </c>
      <c r="F9677" s="1" t="s">
        <v>2978</v>
      </c>
      <c r="G9677" s="1" t="s">
        <v>2979</v>
      </c>
      <c r="H9677" s="1" t="s">
        <v>24</v>
      </c>
      <c r="I9677" s="1" t="s">
        <v>25</v>
      </c>
      <c r="J9677" s="1" t="s">
        <v>4590</v>
      </c>
      <c r="K9677" s="1" t="s">
        <v>40</v>
      </c>
      <c r="L9677" s="1">
        <v>93309</v>
      </c>
      <c r="M9677" s="1" t="s">
        <v>41</v>
      </c>
      <c r="N9677" s="1" t="s">
        <v>3755</v>
      </c>
      <c r="O9677" s="1" t="s">
        <v>30</v>
      </c>
      <c r="P9677" s="1" t="s">
        <v>60</v>
      </c>
      <c r="Q9677" s="1" t="s">
        <v>3756</v>
      </c>
      <c r="R9677" s="1">
        <v>41.6</v>
      </c>
      <c r="S9677" s="1">
        <v>4</v>
      </c>
      <c r="T9677" s="1">
        <v>0</v>
      </c>
      <c r="U9677" s="1">
        <v>14.143999999999998</v>
      </c>
      <c r="V9677" s="3" t="str">
        <f>IF(M9677=People!$B$5,People!$A$5,IF(M9677=People!$B$4,People!$A$4,IF(M9677=People!$B$3,People!$A$3,IF(M9677=People!$B$2,People!$A$2,0))))</f>
        <v>Anna Andreadi</v>
      </c>
      <c r="W9677" s="3" t="str">
        <f>IFERROR(INDEX(Returns!A:A,MATCH(B9677,Returns!B:B,0)),"No")</f>
        <v>No</v>
      </c>
    </row>
    <row r="9678" spans="1:23" x14ac:dyDescent="0.2">
      <c r="A9678" s="1">
        <v>9677</v>
      </c>
      <c r="B9678" t="s">
        <v>10799</v>
      </c>
      <c r="C9678" s="2">
        <v>42702</v>
      </c>
      <c r="D9678" s="2">
        <v>42707</v>
      </c>
      <c r="E9678" s="1" t="s">
        <v>46</v>
      </c>
      <c r="F9678" s="1" t="s">
        <v>4455</v>
      </c>
      <c r="G9678" s="1" t="s">
        <v>4456</v>
      </c>
      <c r="H9678" s="1" t="s">
        <v>38</v>
      </c>
      <c r="I9678" s="1" t="s">
        <v>25</v>
      </c>
      <c r="J9678" s="1" t="s">
        <v>1277</v>
      </c>
      <c r="K9678" s="1" t="s">
        <v>228</v>
      </c>
      <c r="L9678" s="1">
        <v>47374</v>
      </c>
      <c r="M9678" s="1" t="s">
        <v>97</v>
      </c>
      <c r="N9678" s="1" t="s">
        <v>2512</v>
      </c>
      <c r="O9678" s="1" t="s">
        <v>43</v>
      </c>
      <c r="P9678" s="1" t="s">
        <v>157</v>
      </c>
      <c r="Q9678" s="1" t="s">
        <v>2513</v>
      </c>
      <c r="R9678" s="1">
        <v>64.02</v>
      </c>
      <c r="S9678" s="1">
        <v>6</v>
      </c>
      <c r="T9678" s="1">
        <v>0</v>
      </c>
      <c r="U9678" s="1">
        <v>29.449199999999998</v>
      </c>
      <c r="V9678" s="3" t="str">
        <f>IF(M9678=People!$B$5,People!$A$5,IF(M9678=People!$B$4,People!$A$4,IF(M9678=People!$B$3,People!$A$3,IF(M9678=People!$B$2,People!$A$2,0))))</f>
        <v>Kelly Williams</v>
      </c>
      <c r="W9678" s="3" t="str">
        <f>IFERROR(INDEX(Returns!A:A,MATCH(B9678,Returns!B:B,0)),"No")</f>
        <v>No</v>
      </c>
    </row>
    <row r="9679" spans="1:23" x14ac:dyDescent="0.2">
      <c r="A9679" s="1">
        <v>9678</v>
      </c>
      <c r="B9679" t="s">
        <v>10800</v>
      </c>
      <c r="C9679" s="2">
        <v>43208</v>
      </c>
      <c r="D9679" s="2">
        <v>43213</v>
      </c>
      <c r="E9679" s="1" t="s">
        <v>46</v>
      </c>
      <c r="F9679" s="1" t="s">
        <v>4915</v>
      </c>
      <c r="G9679" s="1" t="s">
        <v>4916</v>
      </c>
      <c r="H9679" s="1" t="s">
        <v>38</v>
      </c>
      <c r="I9679" s="1" t="s">
        <v>25</v>
      </c>
      <c r="J9679" s="1" t="s">
        <v>239</v>
      </c>
      <c r="K9679" s="1" t="s">
        <v>240</v>
      </c>
      <c r="L9679" s="1">
        <v>10009</v>
      </c>
      <c r="M9679" s="1" t="s">
        <v>135</v>
      </c>
      <c r="N9679" s="1" t="s">
        <v>1280</v>
      </c>
      <c r="O9679" s="1" t="s">
        <v>43</v>
      </c>
      <c r="P9679" s="1" t="s">
        <v>63</v>
      </c>
      <c r="Q9679" s="1" t="s">
        <v>1281</v>
      </c>
      <c r="R9679" s="1">
        <v>6.99</v>
      </c>
      <c r="S9679" s="1">
        <v>3</v>
      </c>
      <c r="T9679" s="1">
        <v>0</v>
      </c>
      <c r="U9679" s="1">
        <v>2.027099999999999</v>
      </c>
      <c r="V9679" s="3" t="str">
        <f>IF(M9679=People!$B$5,People!$A$5,IF(M9679=People!$B$4,People!$A$4,IF(M9679=People!$B$3,People!$A$3,IF(M9679=People!$B$2,People!$A$2,0))))</f>
        <v>Chuck Magee</v>
      </c>
      <c r="W9679" s="3" t="str">
        <f>IFERROR(INDEX(Returns!A:A,MATCH(B9679,Returns!B:B,0)),"No")</f>
        <v>No</v>
      </c>
    </row>
    <row r="9680" spans="1:23" x14ac:dyDescent="0.2">
      <c r="A9680" s="1">
        <v>9679</v>
      </c>
      <c r="B9680" t="s">
        <v>10800</v>
      </c>
      <c r="C9680" s="2">
        <v>43208</v>
      </c>
      <c r="D9680" s="2">
        <v>43213</v>
      </c>
      <c r="E9680" s="1" t="s">
        <v>46</v>
      </c>
      <c r="F9680" s="1" t="s">
        <v>4915</v>
      </c>
      <c r="G9680" s="1" t="s">
        <v>4916</v>
      </c>
      <c r="H9680" s="1" t="s">
        <v>38</v>
      </c>
      <c r="I9680" s="1" t="s">
        <v>25</v>
      </c>
      <c r="J9680" s="1" t="s">
        <v>239</v>
      </c>
      <c r="K9680" s="1" t="s">
        <v>240</v>
      </c>
      <c r="L9680" s="1">
        <v>10009</v>
      </c>
      <c r="M9680" s="1" t="s">
        <v>135</v>
      </c>
      <c r="N9680" s="1" t="s">
        <v>5845</v>
      </c>
      <c r="O9680" s="1" t="s">
        <v>43</v>
      </c>
      <c r="P9680" s="1" t="s">
        <v>512</v>
      </c>
      <c r="Q9680" s="1" t="s">
        <v>5846</v>
      </c>
      <c r="R9680" s="1">
        <v>6.84</v>
      </c>
      <c r="S9680" s="1">
        <v>1</v>
      </c>
      <c r="T9680" s="1">
        <v>0</v>
      </c>
      <c r="U9680" s="1">
        <v>1.8468</v>
      </c>
      <c r="V9680" s="3" t="str">
        <f>IF(M9680=People!$B$5,People!$A$5,IF(M9680=People!$B$4,People!$A$4,IF(M9680=People!$B$3,People!$A$3,IF(M9680=People!$B$2,People!$A$2,0))))</f>
        <v>Chuck Magee</v>
      </c>
      <c r="W9680" s="3" t="str">
        <f>IFERROR(INDEX(Returns!A:A,MATCH(B9680,Returns!B:B,0)),"No")</f>
        <v>No</v>
      </c>
    </row>
    <row r="9681" spans="1:23" x14ac:dyDescent="0.2">
      <c r="A9681" s="1">
        <v>9680</v>
      </c>
      <c r="B9681" t="s">
        <v>10801</v>
      </c>
      <c r="C9681" s="2">
        <v>43096</v>
      </c>
      <c r="D9681" s="2">
        <v>43100</v>
      </c>
      <c r="E9681" s="1" t="s">
        <v>46</v>
      </c>
      <c r="F9681" s="1" t="s">
        <v>4837</v>
      </c>
      <c r="G9681" s="1" t="s">
        <v>4838</v>
      </c>
      <c r="H9681" s="1" t="s">
        <v>38</v>
      </c>
      <c r="I9681" s="1" t="s">
        <v>25</v>
      </c>
      <c r="J9681" s="1" t="s">
        <v>116</v>
      </c>
      <c r="K9681" s="1" t="s">
        <v>40</v>
      </c>
      <c r="L9681" s="1">
        <v>94122</v>
      </c>
      <c r="M9681" s="1" t="s">
        <v>41</v>
      </c>
      <c r="N9681" s="1" t="s">
        <v>2523</v>
      </c>
      <c r="O9681" s="1" t="s">
        <v>43</v>
      </c>
      <c r="P9681" s="1" t="s">
        <v>55</v>
      </c>
      <c r="Q9681" s="1" t="s">
        <v>2524</v>
      </c>
      <c r="R9681" s="1">
        <v>323.10000000000002</v>
      </c>
      <c r="S9681" s="1">
        <v>2</v>
      </c>
      <c r="T9681" s="1">
        <v>0</v>
      </c>
      <c r="U9681" s="1">
        <v>61.38900000000001</v>
      </c>
      <c r="V9681" s="3" t="str">
        <f>IF(M9681=People!$B$5,People!$A$5,IF(M9681=People!$B$4,People!$A$4,IF(M9681=People!$B$3,People!$A$3,IF(M9681=People!$B$2,People!$A$2,0))))</f>
        <v>Anna Andreadi</v>
      </c>
      <c r="W9681" s="3" t="str">
        <f>IFERROR(INDEX(Returns!A:A,MATCH(B9681,Returns!B:B,0)),"No")</f>
        <v>No</v>
      </c>
    </row>
    <row r="9682" spans="1:23" x14ac:dyDescent="0.2">
      <c r="A9682" s="1">
        <v>9681</v>
      </c>
      <c r="B9682" t="s">
        <v>10801</v>
      </c>
      <c r="C9682" s="2">
        <v>43096</v>
      </c>
      <c r="D9682" s="2">
        <v>43100</v>
      </c>
      <c r="E9682" s="1" t="s">
        <v>46</v>
      </c>
      <c r="F9682" s="1" t="s">
        <v>4837</v>
      </c>
      <c r="G9682" s="1" t="s">
        <v>4838</v>
      </c>
      <c r="H9682" s="1" t="s">
        <v>38</v>
      </c>
      <c r="I9682" s="1" t="s">
        <v>25</v>
      </c>
      <c r="J9682" s="1" t="s">
        <v>116</v>
      </c>
      <c r="K9682" s="1" t="s">
        <v>40</v>
      </c>
      <c r="L9682" s="1">
        <v>94122</v>
      </c>
      <c r="M9682" s="1" t="s">
        <v>41</v>
      </c>
      <c r="N9682" s="1" t="s">
        <v>2968</v>
      </c>
      <c r="O9682" s="1" t="s">
        <v>66</v>
      </c>
      <c r="P9682" s="1" t="s">
        <v>67</v>
      </c>
      <c r="Q9682" s="1" t="s">
        <v>2969</v>
      </c>
      <c r="R9682" s="1">
        <v>668.16</v>
      </c>
      <c r="S9682" s="1">
        <v>9</v>
      </c>
      <c r="T9682" s="1">
        <v>0.2</v>
      </c>
      <c r="U9682" s="1">
        <v>75.167999999999921</v>
      </c>
      <c r="V9682" s="3" t="str">
        <f>IF(M9682=People!$B$5,People!$A$5,IF(M9682=People!$B$4,People!$A$4,IF(M9682=People!$B$3,People!$A$3,IF(M9682=People!$B$2,People!$A$2,0))))</f>
        <v>Anna Andreadi</v>
      </c>
      <c r="W9682" s="3" t="str">
        <f>IFERROR(INDEX(Returns!A:A,MATCH(B9682,Returns!B:B,0)),"No")</f>
        <v>No</v>
      </c>
    </row>
    <row r="9683" spans="1:23" x14ac:dyDescent="0.2">
      <c r="A9683" s="1">
        <v>9682</v>
      </c>
      <c r="B9683" t="s">
        <v>10802</v>
      </c>
      <c r="C9683" s="2">
        <v>43812</v>
      </c>
      <c r="D9683" s="2">
        <v>43817</v>
      </c>
      <c r="E9683" s="1" t="s">
        <v>46</v>
      </c>
      <c r="F9683" s="1" t="s">
        <v>1582</v>
      </c>
      <c r="G9683" s="1" t="s">
        <v>1583</v>
      </c>
      <c r="H9683" s="1" t="s">
        <v>24</v>
      </c>
      <c r="I9683" s="1" t="s">
        <v>25</v>
      </c>
      <c r="J9683" s="1" t="s">
        <v>116</v>
      </c>
      <c r="K9683" s="1" t="s">
        <v>40</v>
      </c>
      <c r="L9683" s="1">
        <v>94122</v>
      </c>
      <c r="M9683" s="1" t="s">
        <v>41</v>
      </c>
      <c r="N9683" s="1" t="s">
        <v>4377</v>
      </c>
      <c r="O9683" s="1" t="s">
        <v>43</v>
      </c>
      <c r="P9683" s="1" t="s">
        <v>44</v>
      </c>
      <c r="Q9683" s="1" t="s">
        <v>4378</v>
      </c>
      <c r="R9683" s="1">
        <v>8.64</v>
      </c>
      <c r="S9683" s="1">
        <v>3</v>
      </c>
      <c r="T9683" s="1">
        <v>0</v>
      </c>
      <c r="U9683" s="1">
        <v>4.2336</v>
      </c>
      <c r="V9683" s="3" t="str">
        <f>IF(M9683=People!$B$5,People!$A$5,IF(M9683=People!$B$4,People!$A$4,IF(M9683=People!$B$3,People!$A$3,IF(M9683=People!$B$2,People!$A$2,0))))</f>
        <v>Anna Andreadi</v>
      </c>
      <c r="W9683" s="3" t="str">
        <f>IFERROR(INDEX(Returns!A:A,MATCH(B9683,Returns!B:B,0)),"No")</f>
        <v>No</v>
      </c>
    </row>
    <row r="9684" spans="1:23" x14ac:dyDescent="0.2">
      <c r="A9684" s="1">
        <v>9683</v>
      </c>
      <c r="B9684" t="s">
        <v>10802</v>
      </c>
      <c r="C9684" s="2">
        <v>43812</v>
      </c>
      <c r="D9684" s="2">
        <v>43817</v>
      </c>
      <c r="E9684" s="1" t="s">
        <v>46</v>
      </c>
      <c r="F9684" s="1" t="s">
        <v>1582</v>
      </c>
      <c r="G9684" s="1" t="s">
        <v>1583</v>
      </c>
      <c r="H9684" s="1" t="s">
        <v>24</v>
      </c>
      <c r="I9684" s="1" t="s">
        <v>25</v>
      </c>
      <c r="J9684" s="1" t="s">
        <v>116</v>
      </c>
      <c r="K9684" s="1" t="s">
        <v>40</v>
      </c>
      <c r="L9684" s="1">
        <v>94122</v>
      </c>
      <c r="M9684" s="1" t="s">
        <v>41</v>
      </c>
      <c r="N9684" s="1" t="s">
        <v>2804</v>
      </c>
      <c r="O9684" s="1" t="s">
        <v>43</v>
      </c>
      <c r="P9684" s="1" t="s">
        <v>84</v>
      </c>
      <c r="Q9684" s="1" t="s">
        <v>2805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3" t="str">
        <f>IF(M9684=People!$B$5,People!$A$5,IF(M9684=People!$B$4,People!$A$4,IF(M9684=People!$B$3,People!$A$3,IF(M9684=People!$B$2,People!$A$2,0))))</f>
        <v>Anna Andreadi</v>
      </c>
      <c r="W9684" s="3" t="str">
        <f>IFERROR(INDEX(Returns!A:A,MATCH(B9684,Returns!B:B,0)),"No")</f>
        <v>No</v>
      </c>
    </row>
    <row r="9685" spans="1:23" x14ac:dyDescent="0.2">
      <c r="A9685" s="1">
        <v>9684</v>
      </c>
      <c r="B9685" t="s">
        <v>10802</v>
      </c>
      <c r="C9685" s="2">
        <v>43812</v>
      </c>
      <c r="D9685" s="2">
        <v>43817</v>
      </c>
      <c r="E9685" s="1" t="s">
        <v>46</v>
      </c>
      <c r="F9685" s="1" t="s">
        <v>1582</v>
      </c>
      <c r="G9685" s="1" t="s">
        <v>1583</v>
      </c>
      <c r="H9685" s="1" t="s">
        <v>24</v>
      </c>
      <c r="I9685" s="1" t="s">
        <v>25</v>
      </c>
      <c r="J9685" s="1" t="s">
        <v>116</v>
      </c>
      <c r="K9685" s="1" t="s">
        <v>40</v>
      </c>
      <c r="L9685" s="1">
        <v>94122</v>
      </c>
      <c r="M9685" s="1" t="s">
        <v>41</v>
      </c>
      <c r="N9685" s="1" t="s">
        <v>3244</v>
      </c>
      <c r="O9685" s="1" t="s">
        <v>30</v>
      </c>
      <c r="P9685" s="1" t="s">
        <v>60</v>
      </c>
      <c r="Q9685" s="1" t="s">
        <v>4077</v>
      </c>
      <c r="R9685" s="1">
        <v>201.04</v>
      </c>
      <c r="S9685" s="1">
        <v>8</v>
      </c>
      <c r="T9685" s="1">
        <v>0</v>
      </c>
      <c r="U9685" s="1">
        <v>54.280799999999999</v>
      </c>
      <c r="V9685" s="3" t="str">
        <f>IF(M9685=People!$B$5,People!$A$5,IF(M9685=People!$B$4,People!$A$4,IF(M9685=People!$B$3,People!$A$3,IF(M9685=People!$B$2,People!$A$2,0))))</f>
        <v>Anna Andreadi</v>
      </c>
      <c r="W9685" s="3" t="str">
        <f>IFERROR(INDEX(Returns!A:A,MATCH(B9685,Returns!B:B,0)),"No")</f>
        <v>No</v>
      </c>
    </row>
    <row r="9686" spans="1:23" x14ac:dyDescent="0.2">
      <c r="A9686" s="1">
        <v>9685</v>
      </c>
      <c r="B9686" t="s">
        <v>10802</v>
      </c>
      <c r="C9686" s="2">
        <v>43812</v>
      </c>
      <c r="D9686" s="2">
        <v>43817</v>
      </c>
      <c r="E9686" s="1" t="s">
        <v>46</v>
      </c>
      <c r="F9686" s="1" t="s">
        <v>1582</v>
      </c>
      <c r="G9686" s="1" t="s">
        <v>1583</v>
      </c>
      <c r="H9686" s="1" t="s">
        <v>24</v>
      </c>
      <c r="I9686" s="1" t="s">
        <v>25</v>
      </c>
      <c r="J9686" s="1" t="s">
        <v>116</v>
      </c>
      <c r="K9686" s="1" t="s">
        <v>40</v>
      </c>
      <c r="L9686" s="1">
        <v>94122</v>
      </c>
      <c r="M9686" s="1" t="s">
        <v>41</v>
      </c>
      <c r="N9686" s="1" t="s">
        <v>5244</v>
      </c>
      <c r="O9686" s="1" t="s">
        <v>43</v>
      </c>
      <c r="P9686" s="1" t="s">
        <v>84</v>
      </c>
      <c r="Q9686" s="1" t="s">
        <v>5245</v>
      </c>
      <c r="R9686" s="1">
        <v>12.96</v>
      </c>
      <c r="S9686" s="1">
        <v>2</v>
      </c>
      <c r="T9686" s="1">
        <v>0</v>
      </c>
      <c r="U9686" s="1">
        <v>6.3504000000000005</v>
      </c>
      <c r="V9686" s="3" t="str">
        <f>IF(M9686=People!$B$5,People!$A$5,IF(M9686=People!$B$4,People!$A$4,IF(M9686=People!$B$3,People!$A$3,IF(M9686=People!$B$2,People!$A$2,0))))</f>
        <v>Anna Andreadi</v>
      </c>
      <c r="W9686" s="3" t="str">
        <f>IFERROR(INDEX(Returns!A:A,MATCH(B9686,Returns!B:B,0)),"No")</f>
        <v>No</v>
      </c>
    </row>
    <row r="9687" spans="1:23" x14ac:dyDescent="0.2">
      <c r="A9687" s="1">
        <v>9686</v>
      </c>
      <c r="B9687" t="s">
        <v>10803</v>
      </c>
      <c r="C9687" s="2">
        <v>43467</v>
      </c>
      <c r="D9687" s="2">
        <v>43469</v>
      </c>
      <c r="E9687" s="1" t="s">
        <v>21</v>
      </c>
      <c r="F9687" s="1" t="s">
        <v>5798</v>
      </c>
      <c r="G9687" s="1" t="s">
        <v>5799</v>
      </c>
      <c r="H9687" s="1" t="s">
        <v>38</v>
      </c>
      <c r="I9687" s="1" t="s">
        <v>25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4335</v>
      </c>
      <c r="O9687" s="1" t="s">
        <v>66</v>
      </c>
      <c r="P9687" s="1" t="s">
        <v>146</v>
      </c>
      <c r="Q9687" s="1" t="s">
        <v>4336</v>
      </c>
      <c r="R9687" s="1">
        <v>16.59</v>
      </c>
      <c r="S9687" s="1">
        <v>1</v>
      </c>
      <c r="T9687" s="1">
        <v>0</v>
      </c>
      <c r="U9687" s="1">
        <v>5.8064999999999998</v>
      </c>
      <c r="V9687" s="3" t="str">
        <f>IF(M9687=People!$B$5,People!$A$5,IF(M9687=People!$B$4,People!$A$4,IF(M9687=People!$B$3,People!$A$3,IF(M9687=People!$B$2,People!$A$2,0))))</f>
        <v>Anna Andreadi</v>
      </c>
      <c r="W9687" s="3" t="str">
        <f>IFERROR(INDEX(Returns!A:A,MATCH(B9687,Returns!B:B,0)),"No")</f>
        <v>No</v>
      </c>
    </row>
    <row r="9688" spans="1:23" x14ac:dyDescent="0.2">
      <c r="A9688" s="1">
        <v>9687</v>
      </c>
      <c r="B9688" t="s">
        <v>10804</v>
      </c>
      <c r="C9688" s="2">
        <v>43615</v>
      </c>
      <c r="D9688" s="2">
        <v>43619</v>
      </c>
      <c r="E9688" s="1" t="s">
        <v>46</v>
      </c>
      <c r="F9688" s="1" t="s">
        <v>3957</v>
      </c>
      <c r="G9688" s="1" t="s">
        <v>3958</v>
      </c>
      <c r="H9688" s="1" t="s">
        <v>24</v>
      </c>
      <c r="I9688" s="1" t="s">
        <v>25</v>
      </c>
      <c r="J9688" s="1" t="s">
        <v>833</v>
      </c>
      <c r="K9688" s="1" t="s">
        <v>40</v>
      </c>
      <c r="L9688" s="1">
        <v>92037</v>
      </c>
      <c r="M9688" s="1" t="s">
        <v>41</v>
      </c>
      <c r="N9688" s="1" t="s">
        <v>2095</v>
      </c>
      <c r="O9688" s="1" t="s">
        <v>43</v>
      </c>
      <c r="P9688" s="1" t="s">
        <v>63</v>
      </c>
      <c r="Q9688" s="1" t="s">
        <v>2096</v>
      </c>
      <c r="R9688" s="1">
        <v>35.099999999999994</v>
      </c>
      <c r="S9688" s="1">
        <v>6</v>
      </c>
      <c r="T9688" s="1">
        <v>0</v>
      </c>
      <c r="U9688" s="1">
        <v>10.178999999999997</v>
      </c>
      <c r="V9688" s="3" t="str">
        <f>IF(M9688=People!$B$5,People!$A$5,IF(M9688=People!$B$4,People!$A$4,IF(M9688=People!$B$3,People!$A$3,IF(M9688=People!$B$2,People!$A$2,0))))</f>
        <v>Anna Andreadi</v>
      </c>
      <c r="W9688" s="3" t="str">
        <f>IFERROR(INDEX(Returns!A:A,MATCH(B9688,Returns!B:B,0)),"No")</f>
        <v>No</v>
      </c>
    </row>
    <row r="9689" spans="1:23" x14ac:dyDescent="0.2">
      <c r="A9689" s="1">
        <v>9688</v>
      </c>
      <c r="B9689" t="s">
        <v>10805</v>
      </c>
      <c r="C9689" s="2">
        <v>43738</v>
      </c>
      <c r="D9689" s="2">
        <v>43744</v>
      </c>
      <c r="E9689" s="1" t="s">
        <v>46</v>
      </c>
      <c r="F9689" s="1" t="s">
        <v>2369</v>
      </c>
      <c r="G9689" s="1" t="s">
        <v>2370</v>
      </c>
      <c r="H9689" s="1" t="s">
        <v>94</v>
      </c>
      <c r="I9689" s="1" t="s">
        <v>25</v>
      </c>
      <c r="J9689" s="1" t="s">
        <v>987</v>
      </c>
      <c r="K9689" s="1" t="s">
        <v>96</v>
      </c>
      <c r="L9689" s="1">
        <v>76017</v>
      </c>
      <c r="M9689" s="1" t="s">
        <v>97</v>
      </c>
      <c r="N9689" s="1" t="s">
        <v>2087</v>
      </c>
      <c r="O9689" s="1" t="s">
        <v>43</v>
      </c>
      <c r="P9689" s="1" t="s">
        <v>70</v>
      </c>
      <c r="Q9689" s="1" t="s">
        <v>2088</v>
      </c>
      <c r="R9689" s="1">
        <v>11.645999999999997</v>
      </c>
      <c r="S9689" s="1">
        <v>9</v>
      </c>
      <c r="T9689" s="1">
        <v>0.8</v>
      </c>
      <c r="U9689" s="1">
        <v>-17.469000000000005</v>
      </c>
      <c r="V9689" s="3" t="str">
        <f>IF(M9689=People!$B$5,People!$A$5,IF(M9689=People!$B$4,People!$A$4,IF(M9689=People!$B$3,People!$A$3,IF(M9689=People!$B$2,People!$A$2,0))))</f>
        <v>Kelly Williams</v>
      </c>
      <c r="W9689" s="3" t="str">
        <f>IFERROR(INDEX(Returns!A:A,MATCH(B9689,Returns!B:B,0)),"No")</f>
        <v>No</v>
      </c>
    </row>
    <row r="9690" spans="1:23" x14ac:dyDescent="0.2">
      <c r="A9690" s="1">
        <v>9689</v>
      </c>
      <c r="B9690" t="s">
        <v>10806</v>
      </c>
      <c r="C9690" s="2">
        <v>43636</v>
      </c>
      <c r="D9690" s="2">
        <v>43643</v>
      </c>
      <c r="E9690" s="1" t="s">
        <v>46</v>
      </c>
      <c r="F9690" s="1" t="s">
        <v>344</v>
      </c>
      <c r="G9690" s="1" t="s">
        <v>345</v>
      </c>
      <c r="H9690" s="1" t="s">
        <v>24</v>
      </c>
      <c r="I9690" s="1" t="s">
        <v>25</v>
      </c>
      <c r="J9690" s="1" t="s">
        <v>1277</v>
      </c>
      <c r="K9690" s="1" t="s">
        <v>287</v>
      </c>
      <c r="L9690" s="1">
        <v>23223</v>
      </c>
      <c r="M9690" s="1" t="s">
        <v>28</v>
      </c>
      <c r="N9690" s="1" t="s">
        <v>4765</v>
      </c>
      <c r="O9690" s="1" t="s">
        <v>43</v>
      </c>
      <c r="P9690" s="1" t="s">
        <v>84</v>
      </c>
      <c r="Q9690" s="1" t="s">
        <v>4766</v>
      </c>
      <c r="R9690" s="1">
        <v>32.400000000000006</v>
      </c>
      <c r="S9690" s="1">
        <v>5</v>
      </c>
      <c r="T9690" s="1">
        <v>0</v>
      </c>
      <c r="U9690" s="1">
        <v>15.552000000000001</v>
      </c>
      <c r="V9690" s="3" t="str">
        <f>IF(M9690=People!$B$5,People!$A$5,IF(M9690=People!$B$4,People!$A$4,IF(M9690=People!$B$3,People!$A$3,IF(M9690=People!$B$2,People!$A$2,0))))</f>
        <v>Cassandra Brandow</v>
      </c>
      <c r="W9690" s="3" t="str">
        <f>IFERROR(INDEX(Returns!A:A,MATCH(B9690,Returns!B:B,0)),"No")</f>
        <v>No</v>
      </c>
    </row>
    <row r="9691" spans="1:23" x14ac:dyDescent="0.2">
      <c r="A9691" s="1">
        <v>9690</v>
      </c>
      <c r="B9691" t="s">
        <v>10806</v>
      </c>
      <c r="C9691" s="2">
        <v>43636</v>
      </c>
      <c r="D9691" s="2">
        <v>43643</v>
      </c>
      <c r="E9691" s="1" t="s">
        <v>46</v>
      </c>
      <c r="F9691" s="1" t="s">
        <v>344</v>
      </c>
      <c r="G9691" s="1" t="s">
        <v>345</v>
      </c>
      <c r="H9691" s="1" t="s">
        <v>24</v>
      </c>
      <c r="I9691" s="1" t="s">
        <v>25</v>
      </c>
      <c r="J9691" s="1" t="s">
        <v>1277</v>
      </c>
      <c r="K9691" s="1" t="s">
        <v>287</v>
      </c>
      <c r="L9691" s="1">
        <v>23223</v>
      </c>
      <c r="M9691" s="1" t="s">
        <v>28</v>
      </c>
      <c r="N9691" s="1" t="s">
        <v>4552</v>
      </c>
      <c r="O9691" s="1" t="s">
        <v>66</v>
      </c>
      <c r="P9691" s="1" t="s">
        <v>67</v>
      </c>
      <c r="Q9691" s="1" t="s">
        <v>4553</v>
      </c>
      <c r="R9691" s="1">
        <v>503.96</v>
      </c>
      <c r="S9691" s="1">
        <v>4</v>
      </c>
      <c r="T9691" s="1">
        <v>0</v>
      </c>
      <c r="U9691" s="1">
        <v>125.99000000000001</v>
      </c>
      <c r="V9691" s="3" t="str">
        <f>IF(M9691=People!$B$5,People!$A$5,IF(M9691=People!$B$4,People!$A$4,IF(M9691=People!$B$3,People!$A$3,IF(M9691=People!$B$2,People!$A$2,0))))</f>
        <v>Cassandra Brandow</v>
      </c>
      <c r="W9691" s="3" t="str">
        <f>IFERROR(INDEX(Returns!A:A,MATCH(B9691,Returns!B:B,0)),"No")</f>
        <v>No</v>
      </c>
    </row>
    <row r="9692" spans="1:23" x14ac:dyDescent="0.2">
      <c r="A9692" s="1">
        <v>9691</v>
      </c>
      <c r="B9692" t="s">
        <v>10807</v>
      </c>
      <c r="C9692" s="2">
        <v>43559</v>
      </c>
      <c r="D9692" s="2">
        <v>43560</v>
      </c>
      <c r="E9692" s="1" t="s">
        <v>170</v>
      </c>
      <c r="F9692" s="1" t="s">
        <v>4457</v>
      </c>
      <c r="G9692" s="1" t="s">
        <v>4458</v>
      </c>
      <c r="H9692" s="1" t="s">
        <v>94</v>
      </c>
      <c r="I9692" s="1" t="s">
        <v>25</v>
      </c>
      <c r="J9692" s="1" t="s">
        <v>239</v>
      </c>
      <c r="K9692" s="1" t="s">
        <v>240</v>
      </c>
      <c r="L9692" s="1">
        <v>10035</v>
      </c>
      <c r="M9692" s="1" t="s">
        <v>135</v>
      </c>
      <c r="N9692" s="1" t="s">
        <v>2705</v>
      </c>
      <c r="O9692" s="1" t="s">
        <v>43</v>
      </c>
      <c r="P9692" s="1" t="s">
        <v>63</v>
      </c>
      <c r="Q9692" s="1" t="s">
        <v>2706</v>
      </c>
      <c r="R9692" s="1">
        <v>7.04</v>
      </c>
      <c r="S9692" s="1">
        <v>4</v>
      </c>
      <c r="T9692" s="1">
        <v>0</v>
      </c>
      <c r="U9692" s="1">
        <v>2.0415999999999999</v>
      </c>
      <c r="V9692" s="3" t="str">
        <f>IF(M9692=People!$B$5,People!$A$5,IF(M9692=People!$B$4,People!$A$4,IF(M9692=People!$B$3,People!$A$3,IF(M9692=People!$B$2,People!$A$2,0))))</f>
        <v>Chuck Magee</v>
      </c>
      <c r="W9692" s="3" t="str">
        <f>IFERROR(INDEX(Returns!A:A,MATCH(B9692,Returns!B:B,0)),"No")</f>
        <v>No</v>
      </c>
    </row>
    <row r="9693" spans="1:23" x14ac:dyDescent="0.2">
      <c r="A9693" s="1">
        <v>9692</v>
      </c>
      <c r="B9693" t="s">
        <v>10808</v>
      </c>
      <c r="C9693" s="2">
        <v>43052</v>
      </c>
      <c r="D9693" s="2">
        <v>43056</v>
      </c>
      <c r="E9693" s="1" t="s">
        <v>46</v>
      </c>
      <c r="F9693" s="1" t="s">
        <v>1040</v>
      </c>
      <c r="G9693" s="1" t="s">
        <v>1041</v>
      </c>
      <c r="H9693" s="1" t="s">
        <v>24</v>
      </c>
      <c r="I9693" s="1" t="s">
        <v>25</v>
      </c>
      <c r="J9693" s="1" t="s">
        <v>167</v>
      </c>
      <c r="K9693" s="1" t="s">
        <v>96</v>
      </c>
      <c r="L9693" s="1">
        <v>77041</v>
      </c>
      <c r="M9693" s="1" t="s">
        <v>97</v>
      </c>
      <c r="N9693" s="1" t="s">
        <v>2596</v>
      </c>
      <c r="O9693" s="1" t="s">
        <v>30</v>
      </c>
      <c r="P9693" s="1" t="s">
        <v>31</v>
      </c>
      <c r="Q9693" s="1" t="s">
        <v>2597</v>
      </c>
      <c r="R9693" s="1">
        <v>613.99919999999997</v>
      </c>
      <c r="S9693" s="1">
        <v>3</v>
      </c>
      <c r="T9693" s="1">
        <v>0.32</v>
      </c>
      <c r="U9693" s="1">
        <v>-18.058800000000076</v>
      </c>
      <c r="V9693" s="3" t="str">
        <f>IF(M9693=People!$B$5,People!$A$5,IF(M9693=People!$B$4,People!$A$4,IF(M9693=People!$B$3,People!$A$3,IF(M9693=People!$B$2,People!$A$2,0))))</f>
        <v>Kelly Williams</v>
      </c>
      <c r="W9693" s="3" t="str">
        <f>IFERROR(INDEX(Returns!A:A,MATCH(B9693,Returns!B:B,0)),"No")</f>
        <v>No</v>
      </c>
    </row>
    <row r="9694" spans="1:23" x14ac:dyDescent="0.2">
      <c r="A9694" s="1">
        <v>9693</v>
      </c>
      <c r="B9694" t="s">
        <v>10809</v>
      </c>
      <c r="C9694" s="2">
        <v>42975</v>
      </c>
      <c r="D9694" s="2">
        <v>42980</v>
      </c>
      <c r="E9694" s="1" t="s">
        <v>46</v>
      </c>
      <c r="F9694" s="1" t="s">
        <v>2935</v>
      </c>
      <c r="G9694" s="1" t="s">
        <v>2936</v>
      </c>
      <c r="H9694" s="1" t="s">
        <v>38</v>
      </c>
      <c r="I9694" s="1" t="s">
        <v>25</v>
      </c>
      <c r="J9694" s="1" t="s">
        <v>657</v>
      </c>
      <c r="K9694" s="1" t="s">
        <v>658</v>
      </c>
      <c r="L9694" s="1">
        <v>6824</v>
      </c>
      <c r="M9694" s="1" t="s">
        <v>135</v>
      </c>
      <c r="N9694" s="1" t="s">
        <v>4345</v>
      </c>
      <c r="O9694" s="1" t="s">
        <v>43</v>
      </c>
      <c r="P9694" s="1" t="s">
        <v>55</v>
      </c>
      <c r="Q9694" s="1" t="s">
        <v>4346</v>
      </c>
      <c r="R9694" s="1">
        <v>470.35999999999996</v>
      </c>
      <c r="S9694" s="1">
        <v>11</v>
      </c>
      <c r="T9694" s="1">
        <v>0</v>
      </c>
      <c r="U9694" s="1">
        <v>122.2936</v>
      </c>
      <c r="V9694" s="3" t="str">
        <f>IF(M9694=People!$B$5,People!$A$5,IF(M9694=People!$B$4,People!$A$4,IF(M9694=People!$B$3,People!$A$3,IF(M9694=People!$B$2,People!$A$2,0))))</f>
        <v>Chuck Magee</v>
      </c>
      <c r="W9694" s="3" t="str">
        <f>IFERROR(INDEX(Returns!A:A,MATCH(B9694,Returns!B:B,0)),"No")</f>
        <v>No</v>
      </c>
    </row>
    <row r="9695" spans="1:23" x14ac:dyDescent="0.2">
      <c r="A9695" s="1">
        <v>9694</v>
      </c>
      <c r="B9695" t="s">
        <v>10810</v>
      </c>
      <c r="C9695" s="2">
        <v>43732</v>
      </c>
      <c r="D9695" s="2">
        <v>43736</v>
      </c>
      <c r="E9695" s="1" t="s">
        <v>21</v>
      </c>
      <c r="F9695" s="1" t="s">
        <v>563</v>
      </c>
      <c r="G9695" s="1" t="s">
        <v>564</v>
      </c>
      <c r="H9695" s="1" t="s">
        <v>94</v>
      </c>
      <c r="I9695" s="1" t="s">
        <v>25</v>
      </c>
      <c r="J9695" s="1" t="s">
        <v>116</v>
      </c>
      <c r="K9695" s="1" t="s">
        <v>40</v>
      </c>
      <c r="L9695" s="1">
        <v>94110</v>
      </c>
      <c r="M9695" s="1" t="s">
        <v>41</v>
      </c>
      <c r="N9695" s="1" t="s">
        <v>4051</v>
      </c>
      <c r="O9695" s="1" t="s">
        <v>43</v>
      </c>
      <c r="P9695" s="1" t="s">
        <v>84</v>
      </c>
      <c r="Q9695" s="1" t="s">
        <v>4052</v>
      </c>
      <c r="R9695" s="1">
        <v>31.08</v>
      </c>
      <c r="S9695" s="1">
        <v>6</v>
      </c>
      <c r="T9695" s="1">
        <v>0</v>
      </c>
      <c r="U9695" s="1">
        <v>15.229199999999999</v>
      </c>
      <c r="V9695" s="3" t="str">
        <f>IF(M9695=People!$B$5,People!$A$5,IF(M9695=People!$B$4,People!$A$4,IF(M9695=People!$B$3,People!$A$3,IF(M9695=People!$B$2,People!$A$2,0))))</f>
        <v>Anna Andreadi</v>
      </c>
      <c r="W9695" s="3" t="str">
        <f>IFERROR(INDEX(Returns!A:A,MATCH(B9695,Returns!B:B,0)),"No")</f>
        <v>No</v>
      </c>
    </row>
    <row r="9696" spans="1:23" x14ac:dyDescent="0.2">
      <c r="A9696" s="1">
        <v>9695</v>
      </c>
      <c r="B9696" t="s">
        <v>10810</v>
      </c>
      <c r="C9696" s="2">
        <v>43732</v>
      </c>
      <c r="D9696" s="2">
        <v>43736</v>
      </c>
      <c r="E9696" s="1" t="s">
        <v>21</v>
      </c>
      <c r="F9696" s="1" t="s">
        <v>563</v>
      </c>
      <c r="G9696" s="1" t="s">
        <v>564</v>
      </c>
      <c r="H9696" s="1" t="s">
        <v>94</v>
      </c>
      <c r="I9696" s="1" t="s">
        <v>25</v>
      </c>
      <c r="J9696" s="1" t="s">
        <v>116</v>
      </c>
      <c r="K9696" s="1" t="s">
        <v>40</v>
      </c>
      <c r="L9696" s="1">
        <v>94110</v>
      </c>
      <c r="M9696" s="1" t="s">
        <v>41</v>
      </c>
      <c r="N9696" s="1" t="s">
        <v>1682</v>
      </c>
      <c r="O9696" s="1" t="s">
        <v>43</v>
      </c>
      <c r="P9696" s="1" t="s">
        <v>512</v>
      </c>
      <c r="Q9696" s="1" t="s">
        <v>1683</v>
      </c>
      <c r="R9696" s="1">
        <v>7.3</v>
      </c>
      <c r="S9696" s="1">
        <v>2</v>
      </c>
      <c r="T9696" s="1">
        <v>0</v>
      </c>
      <c r="U9696" s="1">
        <v>2.1899999999999995</v>
      </c>
      <c r="V9696" s="3" t="str">
        <f>IF(M9696=People!$B$5,People!$A$5,IF(M9696=People!$B$4,People!$A$4,IF(M9696=People!$B$3,People!$A$3,IF(M9696=People!$B$2,People!$A$2,0))))</f>
        <v>Anna Andreadi</v>
      </c>
      <c r="W9696" s="3" t="str">
        <f>IFERROR(INDEX(Returns!A:A,MATCH(B9696,Returns!B:B,0)),"No")</f>
        <v>No</v>
      </c>
    </row>
    <row r="9697" spans="1:23" x14ac:dyDescent="0.2">
      <c r="A9697" s="1">
        <v>9696</v>
      </c>
      <c r="B9697" t="s">
        <v>10811</v>
      </c>
      <c r="C9697" s="2">
        <v>43445</v>
      </c>
      <c r="D9697" s="2">
        <v>43448</v>
      </c>
      <c r="E9697" s="1" t="s">
        <v>170</v>
      </c>
      <c r="F9697" s="1" t="s">
        <v>1993</v>
      </c>
      <c r="G9697" s="1" t="s">
        <v>1994</v>
      </c>
      <c r="H9697" s="1" t="s">
        <v>38</v>
      </c>
      <c r="I9697" s="1" t="s">
        <v>25</v>
      </c>
      <c r="J9697" s="1" t="s">
        <v>286</v>
      </c>
      <c r="K9697" s="1" t="s">
        <v>440</v>
      </c>
      <c r="L9697" s="1">
        <v>45503</v>
      </c>
      <c r="M9697" s="1" t="s">
        <v>135</v>
      </c>
      <c r="N9697" s="1" t="s">
        <v>72</v>
      </c>
      <c r="O9697" s="1" t="s">
        <v>43</v>
      </c>
      <c r="P9697" s="1" t="s">
        <v>73</v>
      </c>
      <c r="Q9697" s="1" t="s">
        <v>74</v>
      </c>
      <c r="R9697" s="1">
        <v>73.536000000000001</v>
      </c>
      <c r="S9697" s="1">
        <v>4</v>
      </c>
      <c r="T9697" s="1">
        <v>0.2</v>
      </c>
      <c r="U9697" s="1">
        <v>9.1919999999999931</v>
      </c>
      <c r="V9697" s="3" t="str">
        <f>IF(M9697=People!$B$5,People!$A$5,IF(M9697=People!$B$4,People!$A$4,IF(M9697=People!$B$3,People!$A$3,IF(M9697=People!$B$2,People!$A$2,0))))</f>
        <v>Chuck Magee</v>
      </c>
      <c r="W9697" s="3" t="str">
        <f>IFERROR(INDEX(Returns!A:A,MATCH(B9697,Returns!B:B,0)),"No")</f>
        <v>No</v>
      </c>
    </row>
    <row r="9698" spans="1:23" x14ac:dyDescent="0.2">
      <c r="A9698" s="1">
        <v>9697</v>
      </c>
      <c r="B9698" t="s">
        <v>10812</v>
      </c>
      <c r="C9698" s="2">
        <v>42531</v>
      </c>
      <c r="D9698" s="2">
        <v>42536</v>
      </c>
      <c r="E9698" s="1" t="s">
        <v>21</v>
      </c>
      <c r="F9698" s="1" t="s">
        <v>719</v>
      </c>
      <c r="G9698" s="1" t="s">
        <v>720</v>
      </c>
      <c r="H9698" s="1" t="s">
        <v>38</v>
      </c>
      <c r="I9698" s="1" t="s">
        <v>25</v>
      </c>
      <c r="J9698" s="1" t="s">
        <v>773</v>
      </c>
      <c r="K9698" s="1" t="s">
        <v>214</v>
      </c>
      <c r="L9698" s="1">
        <v>48234</v>
      </c>
      <c r="M9698" s="1" t="s">
        <v>97</v>
      </c>
      <c r="N9698" s="1" t="s">
        <v>1700</v>
      </c>
      <c r="O9698" s="1" t="s">
        <v>43</v>
      </c>
      <c r="P9698" s="1" t="s">
        <v>44</v>
      </c>
      <c r="Q9698" s="1" t="s">
        <v>1701</v>
      </c>
      <c r="R9698" s="1">
        <v>491.55</v>
      </c>
      <c r="S9698" s="1">
        <v>5</v>
      </c>
      <c r="T9698" s="1">
        <v>0</v>
      </c>
      <c r="U9698" s="1">
        <v>240.8595</v>
      </c>
      <c r="V9698" s="3" t="str">
        <f>IF(M9698=People!$B$5,People!$A$5,IF(M9698=People!$B$4,People!$A$4,IF(M9698=People!$B$3,People!$A$3,IF(M9698=People!$B$2,People!$A$2,0))))</f>
        <v>Kelly Williams</v>
      </c>
      <c r="W9698" s="3" t="str">
        <f>IFERROR(INDEX(Returns!A:A,MATCH(B9698,Returns!B:B,0)),"No")</f>
        <v>No</v>
      </c>
    </row>
    <row r="9699" spans="1:23" x14ac:dyDescent="0.2">
      <c r="A9699" s="1">
        <v>9698</v>
      </c>
      <c r="B9699" t="s">
        <v>10813</v>
      </c>
      <c r="C9699" s="2">
        <v>43170</v>
      </c>
      <c r="D9699" s="2">
        <v>43170</v>
      </c>
      <c r="E9699" s="1" t="s">
        <v>1126</v>
      </c>
      <c r="F9699" s="1" t="s">
        <v>2690</v>
      </c>
      <c r="G9699" s="1" t="s">
        <v>2691</v>
      </c>
      <c r="H9699" s="1" t="s">
        <v>94</v>
      </c>
      <c r="I9699" s="1" t="s">
        <v>25</v>
      </c>
      <c r="J9699" s="1" t="s">
        <v>133</v>
      </c>
      <c r="K9699" s="1" t="s">
        <v>134</v>
      </c>
      <c r="L9699" s="1">
        <v>19140</v>
      </c>
      <c r="M9699" s="1" t="s">
        <v>135</v>
      </c>
      <c r="N9699" s="1" t="s">
        <v>3815</v>
      </c>
      <c r="O9699" s="1" t="s">
        <v>30</v>
      </c>
      <c r="P9699" s="1" t="s">
        <v>60</v>
      </c>
      <c r="Q9699" s="1" t="s">
        <v>3816</v>
      </c>
      <c r="R9699" s="1">
        <v>30.336000000000002</v>
      </c>
      <c r="S9699" s="1">
        <v>4</v>
      </c>
      <c r="T9699" s="1">
        <v>0.2</v>
      </c>
      <c r="U9699" s="1">
        <v>9.48</v>
      </c>
      <c r="V9699" s="3" t="str">
        <f>IF(M9699=People!$B$5,People!$A$5,IF(M9699=People!$B$4,People!$A$4,IF(M9699=People!$B$3,People!$A$3,IF(M9699=People!$B$2,People!$A$2,0))))</f>
        <v>Chuck Magee</v>
      </c>
      <c r="W9699" s="3" t="str">
        <f>IFERROR(INDEX(Returns!A:A,MATCH(B9699,Returns!B:B,0)),"No")</f>
        <v>No</v>
      </c>
    </row>
    <row r="9700" spans="1:23" x14ac:dyDescent="0.2">
      <c r="A9700" s="1">
        <v>9699</v>
      </c>
      <c r="B9700" t="s">
        <v>10814</v>
      </c>
      <c r="C9700" s="2">
        <v>43814</v>
      </c>
      <c r="D9700" s="2">
        <v>43818</v>
      </c>
      <c r="E9700" s="1" t="s">
        <v>46</v>
      </c>
      <c r="F9700" s="1" t="s">
        <v>5167</v>
      </c>
      <c r="G9700" s="1" t="s">
        <v>5168</v>
      </c>
      <c r="H9700" s="1" t="s">
        <v>24</v>
      </c>
      <c r="I9700" s="1" t="s">
        <v>25</v>
      </c>
      <c r="J9700" s="1" t="s">
        <v>900</v>
      </c>
      <c r="K9700" s="1" t="s">
        <v>40</v>
      </c>
      <c r="L9700" s="1">
        <v>90301</v>
      </c>
      <c r="M9700" s="1" t="s">
        <v>41</v>
      </c>
      <c r="N9700" s="1" t="s">
        <v>834</v>
      </c>
      <c r="O9700" s="1" t="s">
        <v>43</v>
      </c>
      <c r="P9700" s="1" t="s">
        <v>84</v>
      </c>
      <c r="Q9700" s="1" t="s">
        <v>835</v>
      </c>
      <c r="R9700" s="1">
        <v>22.830000000000002</v>
      </c>
      <c r="S9700" s="1">
        <v>3</v>
      </c>
      <c r="T9700" s="1">
        <v>0</v>
      </c>
      <c r="U9700" s="1">
        <v>10.7301</v>
      </c>
      <c r="V9700" s="3" t="str">
        <f>IF(M9700=People!$B$5,People!$A$5,IF(M9700=People!$B$4,People!$A$4,IF(M9700=People!$B$3,People!$A$3,IF(M9700=People!$B$2,People!$A$2,0))))</f>
        <v>Anna Andreadi</v>
      </c>
      <c r="W9700" s="3" t="str">
        <f>IFERROR(INDEX(Returns!A:A,MATCH(B9700,Returns!B:B,0)),"No")</f>
        <v>No</v>
      </c>
    </row>
    <row r="9701" spans="1:23" x14ac:dyDescent="0.2">
      <c r="A9701" s="1">
        <v>9700</v>
      </c>
      <c r="B9701" t="s">
        <v>10814</v>
      </c>
      <c r="C9701" s="2">
        <v>43814</v>
      </c>
      <c r="D9701" s="2">
        <v>43818</v>
      </c>
      <c r="E9701" s="1" t="s">
        <v>46</v>
      </c>
      <c r="F9701" s="1" t="s">
        <v>5167</v>
      </c>
      <c r="G9701" s="1" t="s">
        <v>5168</v>
      </c>
      <c r="H9701" s="1" t="s">
        <v>24</v>
      </c>
      <c r="I9701" s="1" t="s">
        <v>25</v>
      </c>
      <c r="J9701" s="1" t="s">
        <v>900</v>
      </c>
      <c r="K9701" s="1" t="s">
        <v>40</v>
      </c>
      <c r="L9701" s="1">
        <v>90301</v>
      </c>
      <c r="M9701" s="1" t="s">
        <v>41</v>
      </c>
      <c r="N9701" s="1" t="s">
        <v>5804</v>
      </c>
      <c r="O9701" s="1" t="s">
        <v>43</v>
      </c>
      <c r="P9701" s="1" t="s">
        <v>73</v>
      </c>
      <c r="Q9701" s="1" t="s">
        <v>5805</v>
      </c>
      <c r="R9701" s="1">
        <v>54.32</v>
      </c>
      <c r="S9701" s="1">
        <v>4</v>
      </c>
      <c r="T9701" s="1">
        <v>0</v>
      </c>
      <c r="U9701" s="1">
        <v>16.295999999999999</v>
      </c>
      <c r="V9701" s="3" t="str">
        <f>IF(M9701=People!$B$5,People!$A$5,IF(M9701=People!$B$4,People!$A$4,IF(M9701=People!$B$3,People!$A$3,IF(M9701=People!$B$2,People!$A$2,0))))</f>
        <v>Anna Andreadi</v>
      </c>
      <c r="W9701" s="3" t="str">
        <f>IFERROR(INDEX(Returns!A:A,MATCH(B9701,Returns!B:B,0)),"No")</f>
        <v>No</v>
      </c>
    </row>
    <row r="9702" spans="1:23" x14ac:dyDescent="0.2">
      <c r="A9702" s="1">
        <v>9701</v>
      </c>
      <c r="B9702" t="s">
        <v>10814</v>
      </c>
      <c r="C9702" s="2">
        <v>43814</v>
      </c>
      <c r="D9702" s="2">
        <v>43818</v>
      </c>
      <c r="E9702" s="1" t="s">
        <v>46</v>
      </c>
      <c r="F9702" s="1" t="s">
        <v>5167</v>
      </c>
      <c r="G9702" s="1" t="s">
        <v>5168</v>
      </c>
      <c r="H9702" s="1" t="s">
        <v>24</v>
      </c>
      <c r="I9702" s="1" t="s">
        <v>25</v>
      </c>
      <c r="J9702" s="1" t="s">
        <v>900</v>
      </c>
      <c r="K9702" s="1" t="s">
        <v>40</v>
      </c>
      <c r="L9702" s="1">
        <v>90301</v>
      </c>
      <c r="M9702" s="1" t="s">
        <v>41</v>
      </c>
      <c r="N9702" s="1" t="s">
        <v>4371</v>
      </c>
      <c r="O9702" s="1" t="s">
        <v>66</v>
      </c>
      <c r="P9702" s="1" t="s">
        <v>67</v>
      </c>
      <c r="Q9702" s="1" t="s">
        <v>4372</v>
      </c>
      <c r="R9702" s="1">
        <v>196.77600000000001</v>
      </c>
      <c r="S9702" s="1">
        <v>3</v>
      </c>
      <c r="T9702" s="1">
        <v>0.2</v>
      </c>
      <c r="U9702" s="1">
        <v>14.758199999999995</v>
      </c>
      <c r="V9702" s="3" t="str">
        <f>IF(M9702=People!$B$5,People!$A$5,IF(M9702=People!$B$4,People!$A$4,IF(M9702=People!$B$3,People!$A$3,IF(M9702=People!$B$2,People!$A$2,0))))</f>
        <v>Anna Andreadi</v>
      </c>
      <c r="W9702" s="3" t="str">
        <f>IFERROR(INDEX(Returns!A:A,MATCH(B9702,Returns!B:B,0)),"No")</f>
        <v>No</v>
      </c>
    </row>
    <row r="9703" spans="1:23" x14ac:dyDescent="0.2">
      <c r="A9703" s="1">
        <v>9702</v>
      </c>
      <c r="B9703" t="s">
        <v>6035</v>
      </c>
      <c r="C9703" s="2">
        <v>43403</v>
      </c>
      <c r="D9703" s="2">
        <v>43408</v>
      </c>
      <c r="E9703" s="1" t="s">
        <v>46</v>
      </c>
      <c r="F9703" s="1" t="s">
        <v>5148</v>
      </c>
      <c r="G9703" s="1" t="s">
        <v>5149</v>
      </c>
      <c r="H9703" s="1" t="s">
        <v>24</v>
      </c>
      <c r="I9703" s="1" t="s">
        <v>25</v>
      </c>
      <c r="J9703" s="1" t="s">
        <v>5924</v>
      </c>
      <c r="K9703" s="1" t="s">
        <v>40</v>
      </c>
      <c r="L9703" s="1">
        <v>93405</v>
      </c>
      <c r="M9703" s="1" t="s">
        <v>41</v>
      </c>
      <c r="N9703" s="1" t="s">
        <v>2637</v>
      </c>
      <c r="O9703" s="1" t="s">
        <v>43</v>
      </c>
      <c r="P9703" s="1" t="s">
        <v>242</v>
      </c>
      <c r="Q9703" s="1" t="s">
        <v>2638</v>
      </c>
      <c r="R9703" s="1">
        <v>3.62</v>
      </c>
      <c r="S9703" s="1">
        <v>2</v>
      </c>
      <c r="T9703" s="1">
        <v>0</v>
      </c>
      <c r="U9703" s="1">
        <v>1.1945999999999999</v>
      </c>
      <c r="V9703" s="3" t="str">
        <f>IF(M9703=People!$B$5,People!$A$5,IF(M9703=People!$B$4,People!$A$4,IF(M9703=People!$B$3,People!$A$3,IF(M9703=People!$B$2,People!$A$2,0))))</f>
        <v>Anna Andreadi</v>
      </c>
      <c r="W9703" s="3" t="str">
        <f>IFERROR(INDEX(Returns!A:A,MATCH(B9703,Returns!B:B,0)),"No")</f>
        <v>Yes</v>
      </c>
    </row>
    <row r="9704" spans="1:23" x14ac:dyDescent="0.2">
      <c r="A9704" s="1">
        <v>9703</v>
      </c>
      <c r="B9704" t="s">
        <v>10815</v>
      </c>
      <c r="C9704" s="2">
        <v>43677</v>
      </c>
      <c r="D9704" s="2">
        <v>43681</v>
      </c>
      <c r="E9704" s="1" t="s">
        <v>46</v>
      </c>
      <c r="F9704" s="1" t="s">
        <v>4866</v>
      </c>
      <c r="G9704" s="1" t="s">
        <v>4867</v>
      </c>
      <c r="H9704" s="1" t="s">
        <v>94</v>
      </c>
      <c r="I9704" s="1" t="s">
        <v>25</v>
      </c>
      <c r="J9704" s="1" t="s">
        <v>460</v>
      </c>
      <c r="K9704" s="1" t="s">
        <v>220</v>
      </c>
      <c r="L9704" s="1">
        <v>19805</v>
      </c>
      <c r="M9704" s="1" t="s">
        <v>135</v>
      </c>
      <c r="N9704" s="1" t="s">
        <v>391</v>
      </c>
      <c r="O9704" s="1" t="s">
        <v>43</v>
      </c>
      <c r="P9704" s="1" t="s">
        <v>84</v>
      </c>
      <c r="Q9704" s="1" t="s">
        <v>392</v>
      </c>
      <c r="R9704" s="1">
        <v>11.54</v>
      </c>
      <c r="S9704" s="1">
        <v>1</v>
      </c>
      <c r="T9704" s="1">
        <v>0</v>
      </c>
      <c r="U9704" s="1">
        <v>5.5391999999999992</v>
      </c>
      <c r="V9704" s="3" t="str">
        <f>IF(M9704=People!$B$5,People!$A$5,IF(M9704=People!$B$4,People!$A$4,IF(M9704=People!$B$3,People!$A$3,IF(M9704=People!$B$2,People!$A$2,0))))</f>
        <v>Chuck Magee</v>
      </c>
      <c r="W9704" s="3" t="str">
        <f>IFERROR(INDEX(Returns!A:A,MATCH(B9704,Returns!B:B,0)),"No")</f>
        <v>No</v>
      </c>
    </row>
    <row r="9705" spans="1:23" x14ac:dyDescent="0.2">
      <c r="A9705" s="1">
        <v>9704</v>
      </c>
      <c r="B9705" t="s">
        <v>10815</v>
      </c>
      <c r="C9705" s="2">
        <v>43677</v>
      </c>
      <c r="D9705" s="2">
        <v>43681</v>
      </c>
      <c r="E9705" s="1" t="s">
        <v>46</v>
      </c>
      <c r="F9705" s="1" t="s">
        <v>4866</v>
      </c>
      <c r="G9705" s="1" t="s">
        <v>4867</v>
      </c>
      <c r="H9705" s="1" t="s">
        <v>94</v>
      </c>
      <c r="I9705" s="1" t="s">
        <v>25</v>
      </c>
      <c r="J9705" s="1" t="s">
        <v>460</v>
      </c>
      <c r="K9705" s="1" t="s">
        <v>220</v>
      </c>
      <c r="L9705" s="1">
        <v>19805</v>
      </c>
      <c r="M9705" s="1" t="s">
        <v>135</v>
      </c>
      <c r="N9705" s="1" t="s">
        <v>90</v>
      </c>
      <c r="O9705" s="1" t="s">
        <v>43</v>
      </c>
      <c r="P9705" s="1" t="s">
        <v>70</v>
      </c>
      <c r="Q9705" s="1" t="s">
        <v>91</v>
      </c>
      <c r="R9705" s="1">
        <v>849.95</v>
      </c>
      <c r="S9705" s="1">
        <v>5</v>
      </c>
      <c r="T9705" s="1">
        <v>0</v>
      </c>
      <c r="U9705" s="1">
        <v>390.97699999999998</v>
      </c>
      <c r="V9705" s="3" t="str">
        <f>IF(M9705=People!$B$5,People!$A$5,IF(M9705=People!$B$4,People!$A$4,IF(M9705=People!$B$3,People!$A$3,IF(M9705=People!$B$2,People!$A$2,0))))</f>
        <v>Chuck Magee</v>
      </c>
      <c r="W9705" s="3" t="str">
        <f>IFERROR(INDEX(Returns!A:A,MATCH(B9705,Returns!B:B,0)),"No")</f>
        <v>No</v>
      </c>
    </row>
    <row r="9706" spans="1:23" x14ac:dyDescent="0.2">
      <c r="A9706" s="1">
        <v>9705</v>
      </c>
      <c r="B9706" t="s">
        <v>10815</v>
      </c>
      <c r="C9706" s="2">
        <v>43677</v>
      </c>
      <c r="D9706" s="2">
        <v>43681</v>
      </c>
      <c r="E9706" s="1" t="s">
        <v>46</v>
      </c>
      <c r="F9706" s="1" t="s">
        <v>4866</v>
      </c>
      <c r="G9706" s="1" t="s">
        <v>4867</v>
      </c>
      <c r="H9706" s="1" t="s">
        <v>94</v>
      </c>
      <c r="I9706" s="1" t="s">
        <v>25</v>
      </c>
      <c r="J9706" s="1" t="s">
        <v>460</v>
      </c>
      <c r="K9706" s="1" t="s">
        <v>220</v>
      </c>
      <c r="L9706" s="1">
        <v>19805</v>
      </c>
      <c r="M9706" s="1" t="s">
        <v>135</v>
      </c>
      <c r="N9706" s="1" t="s">
        <v>5768</v>
      </c>
      <c r="O9706" s="1" t="s">
        <v>43</v>
      </c>
      <c r="P9706" s="1" t="s">
        <v>70</v>
      </c>
      <c r="Q9706" s="1" t="s">
        <v>5769</v>
      </c>
      <c r="R9706" s="1">
        <v>11.01</v>
      </c>
      <c r="S9706" s="1">
        <v>3</v>
      </c>
      <c r="T9706" s="1">
        <v>0</v>
      </c>
      <c r="U9706" s="1">
        <v>5.3948999999999998</v>
      </c>
      <c r="V9706" s="3" t="str">
        <f>IF(M9706=People!$B$5,People!$A$5,IF(M9706=People!$B$4,People!$A$4,IF(M9706=People!$B$3,People!$A$3,IF(M9706=People!$B$2,People!$A$2,0))))</f>
        <v>Chuck Magee</v>
      </c>
      <c r="W9706" s="3" t="str">
        <f>IFERROR(INDEX(Returns!A:A,MATCH(B9706,Returns!B:B,0)),"No")</f>
        <v>No</v>
      </c>
    </row>
    <row r="9707" spans="1:23" x14ac:dyDescent="0.2">
      <c r="A9707" s="1">
        <v>9706</v>
      </c>
      <c r="B9707" t="s">
        <v>10816</v>
      </c>
      <c r="C9707" s="2">
        <v>43757</v>
      </c>
      <c r="D9707" s="2">
        <v>43761</v>
      </c>
      <c r="E9707" s="1" t="s">
        <v>46</v>
      </c>
      <c r="F9707" s="1" t="s">
        <v>3901</v>
      </c>
      <c r="G9707" s="1" t="s">
        <v>3902</v>
      </c>
      <c r="H9707" s="1" t="s">
        <v>24</v>
      </c>
      <c r="I9707" s="1" t="s">
        <v>25</v>
      </c>
      <c r="J9707" s="1" t="s">
        <v>116</v>
      </c>
      <c r="K9707" s="1" t="s">
        <v>40</v>
      </c>
      <c r="L9707" s="1">
        <v>94122</v>
      </c>
      <c r="M9707" s="1" t="s">
        <v>41</v>
      </c>
      <c r="N9707" s="1" t="s">
        <v>2408</v>
      </c>
      <c r="O9707" s="1" t="s">
        <v>43</v>
      </c>
      <c r="P9707" s="1" t="s">
        <v>70</v>
      </c>
      <c r="Q9707" s="1" t="s">
        <v>2409</v>
      </c>
      <c r="R9707" s="1">
        <v>39.624000000000009</v>
      </c>
      <c r="S9707" s="1">
        <v>3</v>
      </c>
      <c r="T9707" s="1">
        <v>0.2</v>
      </c>
      <c r="U9707" s="1">
        <v>13.868400000000001</v>
      </c>
      <c r="V9707" s="3" t="str">
        <f>IF(M9707=People!$B$5,People!$A$5,IF(M9707=People!$B$4,People!$A$4,IF(M9707=People!$B$3,People!$A$3,IF(M9707=People!$B$2,People!$A$2,0))))</f>
        <v>Anna Andreadi</v>
      </c>
      <c r="W9707" s="3" t="str">
        <f>IFERROR(INDEX(Returns!A:A,MATCH(B9707,Returns!B:B,0)),"No")</f>
        <v>No</v>
      </c>
    </row>
    <row r="9708" spans="1:23" x14ac:dyDescent="0.2">
      <c r="A9708" s="1">
        <v>9707</v>
      </c>
      <c r="B9708" t="s">
        <v>6086</v>
      </c>
      <c r="C9708" s="2">
        <v>43394</v>
      </c>
      <c r="D9708" s="2">
        <v>43400</v>
      </c>
      <c r="E9708" s="1" t="s">
        <v>46</v>
      </c>
      <c r="F9708" s="1" t="s">
        <v>1684</v>
      </c>
      <c r="G9708" s="1" t="s">
        <v>1685</v>
      </c>
      <c r="H9708" s="1" t="s">
        <v>24</v>
      </c>
      <c r="I9708" s="1" t="s">
        <v>25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5469</v>
      </c>
      <c r="O9708" s="1" t="s">
        <v>30</v>
      </c>
      <c r="P9708" s="1" t="s">
        <v>34</v>
      </c>
      <c r="Q9708" s="1" t="s">
        <v>5470</v>
      </c>
      <c r="R9708" s="1">
        <v>242.13600000000002</v>
      </c>
      <c r="S9708" s="1">
        <v>3</v>
      </c>
      <c r="T9708" s="1">
        <v>0.2</v>
      </c>
      <c r="U9708" s="1">
        <v>12.106799999999993</v>
      </c>
      <c r="V9708" s="3" t="str">
        <f>IF(M9708=People!$B$5,People!$A$5,IF(M9708=People!$B$4,People!$A$4,IF(M9708=People!$B$3,People!$A$3,IF(M9708=People!$B$2,People!$A$2,0))))</f>
        <v>Anna Andreadi</v>
      </c>
      <c r="W9708" s="3" t="str">
        <f>IFERROR(INDEX(Returns!A:A,MATCH(B9708,Returns!B:B,0)),"No")</f>
        <v>Yes</v>
      </c>
    </row>
    <row r="9709" spans="1:23" x14ac:dyDescent="0.2">
      <c r="A9709" s="1">
        <v>9708</v>
      </c>
      <c r="B9709" t="s">
        <v>6086</v>
      </c>
      <c r="C9709" s="2">
        <v>43394</v>
      </c>
      <c r="D9709" s="2">
        <v>43400</v>
      </c>
      <c r="E9709" s="1" t="s">
        <v>46</v>
      </c>
      <c r="F9709" s="1" t="s">
        <v>1684</v>
      </c>
      <c r="G9709" s="1" t="s">
        <v>1685</v>
      </c>
      <c r="H9709" s="1" t="s">
        <v>24</v>
      </c>
      <c r="I9709" s="1" t="s">
        <v>25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418</v>
      </c>
      <c r="O9709" s="1" t="s">
        <v>43</v>
      </c>
      <c r="P9709" s="1" t="s">
        <v>63</v>
      </c>
      <c r="Q9709" s="1" t="s">
        <v>419</v>
      </c>
      <c r="R9709" s="1">
        <v>12.39</v>
      </c>
      <c r="S9709" s="1">
        <v>3</v>
      </c>
      <c r="T9709" s="1">
        <v>0</v>
      </c>
      <c r="U9709" s="1">
        <v>5.6993999999999998</v>
      </c>
      <c r="V9709" s="3" t="str">
        <f>IF(M9709=People!$B$5,People!$A$5,IF(M9709=People!$B$4,People!$A$4,IF(M9709=People!$B$3,People!$A$3,IF(M9709=People!$B$2,People!$A$2,0))))</f>
        <v>Anna Andreadi</v>
      </c>
      <c r="W9709" s="3" t="str">
        <f>IFERROR(INDEX(Returns!A:A,MATCH(B9709,Returns!B:B,0)),"No")</f>
        <v>Yes</v>
      </c>
    </row>
    <row r="9710" spans="1:23" x14ac:dyDescent="0.2">
      <c r="A9710" s="1">
        <v>9709</v>
      </c>
      <c r="B9710" t="s">
        <v>6086</v>
      </c>
      <c r="C9710" s="2">
        <v>43394</v>
      </c>
      <c r="D9710" s="2">
        <v>43400</v>
      </c>
      <c r="E9710" s="1" t="s">
        <v>46</v>
      </c>
      <c r="F9710" s="1" t="s">
        <v>1684</v>
      </c>
      <c r="G9710" s="1" t="s">
        <v>1685</v>
      </c>
      <c r="H9710" s="1" t="s">
        <v>24</v>
      </c>
      <c r="I9710" s="1" t="s">
        <v>25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5150</v>
      </c>
      <c r="O9710" s="1" t="s">
        <v>30</v>
      </c>
      <c r="P9710" s="1" t="s">
        <v>60</v>
      </c>
      <c r="Q9710" s="1" t="s">
        <v>5151</v>
      </c>
      <c r="R9710" s="1">
        <v>19.96</v>
      </c>
      <c r="S9710" s="1">
        <v>2</v>
      </c>
      <c r="T9710" s="1">
        <v>0</v>
      </c>
      <c r="U9710" s="1">
        <v>5.5888000000000009</v>
      </c>
      <c r="V9710" s="3" t="str">
        <f>IF(M9710=People!$B$5,People!$A$5,IF(M9710=People!$B$4,People!$A$4,IF(M9710=People!$B$3,People!$A$3,IF(M9710=People!$B$2,People!$A$2,0))))</f>
        <v>Anna Andreadi</v>
      </c>
      <c r="W9710" s="3" t="str">
        <f>IFERROR(INDEX(Returns!A:A,MATCH(B9710,Returns!B:B,0)),"No")</f>
        <v>Yes</v>
      </c>
    </row>
    <row r="9711" spans="1:23" x14ac:dyDescent="0.2">
      <c r="A9711" s="1">
        <v>9710</v>
      </c>
      <c r="B9711" t="s">
        <v>6086</v>
      </c>
      <c r="C9711" s="2">
        <v>43394</v>
      </c>
      <c r="D9711" s="2">
        <v>43400</v>
      </c>
      <c r="E9711" s="1" t="s">
        <v>46</v>
      </c>
      <c r="F9711" s="1" t="s">
        <v>1684</v>
      </c>
      <c r="G9711" s="1" t="s">
        <v>1685</v>
      </c>
      <c r="H9711" s="1" t="s">
        <v>24</v>
      </c>
      <c r="I9711" s="1" t="s">
        <v>25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1415</v>
      </c>
      <c r="O9711" s="1" t="s">
        <v>43</v>
      </c>
      <c r="P9711" s="1" t="s">
        <v>55</v>
      </c>
      <c r="Q9711" s="1" t="s">
        <v>1416</v>
      </c>
      <c r="R9711" s="1">
        <v>340.92</v>
      </c>
      <c r="S9711" s="1">
        <v>3</v>
      </c>
      <c r="T9711" s="1">
        <v>0</v>
      </c>
      <c r="U9711" s="1">
        <v>3.4091999999999842</v>
      </c>
      <c r="V9711" s="3" t="str">
        <f>IF(M9711=People!$B$5,People!$A$5,IF(M9711=People!$B$4,People!$A$4,IF(M9711=People!$B$3,People!$A$3,IF(M9711=People!$B$2,People!$A$2,0))))</f>
        <v>Anna Andreadi</v>
      </c>
      <c r="W9711" s="3" t="str">
        <f>IFERROR(INDEX(Returns!A:A,MATCH(B9711,Returns!B:B,0)),"No")</f>
        <v>Yes</v>
      </c>
    </row>
    <row r="9712" spans="1:23" x14ac:dyDescent="0.2">
      <c r="A9712" s="1">
        <v>9711</v>
      </c>
      <c r="B9712" t="s">
        <v>10817</v>
      </c>
      <c r="C9712" s="2">
        <v>42679</v>
      </c>
      <c r="D9712" s="2">
        <v>42684</v>
      </c>
      <c r="E9712" s="1" t="s">
        <v>46</v>
      </c>
      <c r="F9712" s="1" t="s">
        <v>1478</v>
      </c>
      <c r="G9712" s="1" t="s">
        <v>1479</v>
      </c>
      <c r="H9712" s="1" t="s">
        <v>24</v>
      </c>
      <c r="I9712" s="1" t="s">
        <v>25</v>
      </c>
      <c r="J9712" s="1" t="s">
        <v>133</v>
      </c>
      <c r="K9712" s="1" t="s">
        <v>134</v>
      </c>
      <c r="L9712" s="1">
        <v>19143</v>
      </c>
      <c r="M9712" s="1" t="s">
        <v>135</v>
      </c>
      <c r="N9712" s="1" t="s">
        <v>4206</v>
      </c>
      <c r="O9712" s="1" t="s">
        <v>30</v>
      </c>
      <c r="P9712" s="1" t="s">
        <v>60</v>
      </c>
      <c r="Q9712" s="1" t="s">
        <v>4207</v>
      </c>
      <c r="R9712" s="1">
        <v>273.56799999999998</v>
      </c>
      <c r="S9712" s="1">
        <v>2</v>
      </c>
      <c r="T9712" s="1">
        <v>0.2</v>
      </c>
      <c r="U9712" s="1">
        <v>-34.196000000000026</v>
      </c>
      <c r="V9712" s="3" t="str">
        <f>IF(M9712=People!$B$5,People!$A$5,IF(M9712=People!$B$4,People!$A$4,IF(M9712=People!$B$3,People!$A$3,IF(M9712=People!$B$2,People!$A$2,0))))</f>
        <v>Chuck Magee</v>
      </c>
      <c r="W9712" s="3" t="str">
        <f>IFERROR(INDEX(Returns!A:A,MATCH(B9712,Returns!B:B,0)),"No")</f>
        <v>No</v>
      </c>
    </row>
    <row r="9713" spans="1:23" x14ac:dyDescent="0.2">
      <c r="A9713" s="1">
        <v>9712</v>
      </c>
      <c r="B9713" t="s">
        <v>10817</v>
      </c>
      <c r="C9713" s="2">
        <v>42679</v>
      </c>
      <c r="D9713" s="2">
        <v>42684</v>
      </c>
      <c r="E9713" s="1" t="s">
        <v>46</v>
      </c>
      <c r="F9713" s="1" t="s">
        <v>1478</v>
      </c>
      <c r="G9713" s="1" t="s">
        <v>1479</v>
      </c>
      <c r="H9713" s="1" t="s">
        <v>24</v>
      </c>
      <c r="I9713" s="1" t="s">
        <v>25</v>
      </c>
      <c r="J9713" s="1" t="s">
        <v>133</v>
      </c>
      <c r="K9713" s="1" t="s">
        <v>134</v>
      </c>
      <c r="L9713" s="1">
        <v>19143</v>
      </c>
      <c r="M9713" s="1" t="s">
        <v>135</v>
      </c>
      <c r="N9713" s="1" t="s">
        <v>2359</v>
      </c>
      <c r="O9713" s="1" t="s">
        <v>43</v>
      </c>
      <c r="P9713" s="1" t="s">
        <v>70</v>
      </c>
      <c r="Q9713" s="1" t="s">
        <v>2360</v>
      </c>
      <c r="R9713" s="1">
        <v>13.194000000000001</v>
      </c>
      <c r="S9713" s="1">
        <v>2</v>
      </c>
      <c r="T9713" s="1">
        <v>0.7</v>
      </c>
      <c r="U9713" s="1">
        <v>-8.7959999999999958</v>
      </c>
      <c r="V9713" s="3" t="str">
        <f>IF(M9713=People!$B$5,People!$A$5,IF(M9713=People!$B$4,People!$A$4,IF(M9713=People!$B$3,People!$A$3,IF(M9713=People!$B$2,People!$A$2,0))))</f>
        <v>Chuck Magee</v>
      </c>
      <c r="W9713" s="3" t="str">
        <f>IFERROR(INDEX(Returns!A:A,MATCH(B9713,Returns!B:B,0)),"No")</f>
        <v>No</v>
      </c>
    </row>
    <row r="9714" spans="1:23" x14ac:dyDescent="0.2">
      <c r="A9714" s="1">
        <v>9713</v>
      </c>
      <c r="B9714" t="s">
        <v>10817</v>
      </c>
      <c r="C9714" s="2">
        <v>42679</v>
      </c>
      <c r="D9714" s="2">
        <v>42684</v>
      </c>
      <c r="E9714" s="1" t="s">
        <v>46</v>
      </c>
      <c r="F9714" s="1" t="s">
        <v>1478</v>
      </c>
      <c r="G9714" s="1" t="s">
        <v>1479</v>
      </c>
      <c r="H9714" s="1" t="s">
        <v>24</v>
      </c>
      <c r="I9714" s="1" t="s">
        <v>25</v>
      </c>
      <c r="J9714" s="1" t="s">
        <v>133</v>
      </c>
      <c r="K9714" s="1" t="s">
        <v>134</v>
      </c>
      <c r="L9714" s="1">
        <v>19143</v>
      </c>
      <c r="M9714" s="1" t="s">
        <v>135</v>
      </c>
      <c r="N9714" s="1" t="s">
        <v>2929</v>
      </c>
      <c r="O9714" s="1" t="s">
        <v>43</v>
      </c>
      <c r="P9714" s="1" t="s">
        <v>55</v>
      </c>
      <c r="Q9714" s="1" t="s">
        <v>2930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3" t="str">
        <f>IF(M9714=People!$B$5,People!$A$5,IF(M9714=People!$B$4,People!$A$4,IF(M9714=People!$B$3,People!$A$3,IF(M9714=People!$B$2,People!$A$2,0))))</f>
        <v>Chuck Magee</v>
      </c>
      <c r="W9714" s="3" t="str">
        <f>IFERROR(INDEX(Returns!A:A,MATCH(B9714,Returns!B:B,0)),"No")</f>
        <v>No</v>
      </c>
    </row>
    <row r="9715" spans="1:23" x14ac:dyDescent="0.2">
      <c r="A9715" s="1">
        <v>9714</v>
      </c>
      <c r="B9715" t="s">
        <v>10817</v>
      </c>
      <c r="C9715" s="2">
        <v>42679</v>
      </c>
      <c r="D9715" s="2">
        <v>42684</v>
      </c>
      <c r="E9715" s="1" t="s">
        <v>46</v>
      </c>
      <c r="F9715" s="1" t="s">
        <v>1478</v>
      </c>
      <c r="G9715" s="1" t="s">
        <v>1479</v>
      </c>
      <c r="H9715" s="1" t="s">
        <v>24</v>
      </c>
      <c r="I9715" s="1" t="s">
        <v>25</v>
      </c>
      <c r="J9715" s="1" t="s">
        <v>133</v>
      </c>
      <c r="K9715" s="1" t="s">
        <v>134</v>
      </c>
      <c r="L9715" s="1">
        <v>19143</v>
      </c>
      <c r="M9715" s="1" t="s">
        <v>135</v>
      </c>
      <c r="N9715" s="1" t="s">
        <v>1848</v>
      </c>
      <c r="O9715" s="1" t="s">
        <v>66</v>
      </c>
      <c r="P9715" s="1" t="s">
        <v>146</v>
      </c>
      <c r="Q9715" s="1" t="s">
        <v>1849</v>
      </c>
      <c r="R9715" s="1">
        <v>51.56</v>
      </c>
      <c r="S9715" s="1">
        <v>5</v>
      </c>
      <c r="T9715" s="1">
        <v>0.2</v>
      </c>
      <c r="U9715" s="1">
        <v>-6.4450000000000021</v>
      </c>
      <c r="V9715" s="3" t="str">
        <f>IF(M9715=People!$B$5,People!$A$5,IF(M9715=People!$B$4,People!$A$4,IF(M9715=People!$B$3,People!$A$3,IF(M9715=People!$B$2,People!$A$2,0))))</f>
        <v>Chuck Magee</v>
      </c>
      <c r="W9715" s="3" t="str">
        <f>IFERROR(INDEX(Returns!A:A,MATCH(B9715,Returns!B:B,0)),"No")</f>
        <v>No</v>
      </c>
    </row>
    <row r="9716" spans="1:23" x14ac:dyDescent="0.2">
      <c r="A9716" s="1">
        <v>9715</v>
      </c>
      <c r="B9716" t="s">
        <v>10817</v>
      </c>
      <c r="C9716" s="2">
        <v>42679</v>
      </c>
      <c r="D9716" s="2">
        <v>42684</v>
      </c>
      <c r="E9716" s="1" t="s">
        <v>46</v>
      </c>
      <c r="F9716" s="1" t="s">
        <v>1478</v>
      </c>
      <c r="G9716" s="1" t="s">
        <v>1479</v>
      </c>
      <c r="H9716" s="1" t="s">
        <v>24</v>
      </c>
      <c r="I9716" s="1" t="s">
        <v>25</v>
      </c>
      <c r="J9716" s="1" t="s">
        <v>133</v>
      </c>
      <c r="K9716" s="1" t="s">
        <v>134</v>
      </c>
      <c r="L9716" s="1">
        <v>19143</v>
      </c>
      <c r="M9716" s="1" t="s">
        <v>135</v>
      </c>
      <c r="N9716" s="1" t="s">
        <v>4228</v>
      </c>
      <c r="O9716" s="1" t="s">
        <v>66</v>
      </c>
      <c r="P9716" s="1" t="s">
        <v>146</v>
      </c>
      <c r="Q9716" s="1" t="s">
        <v>4229</v>
      </c>
      <c r="R9716" s="1">
        <v>58.415999999999997</v>
      </c>
      <c r="S9716" s="1">
        <v>2</v>
      </c>
      <c r="T9716" s="1">
        <v>0.2</v>
      </c>
      <c r="U9716" s="1">
        <v>16.794600000000003</v>
      </c>
      <c r="V9716" s="3" t="str">
        <f>IF(M9716=People!$B$5,People!$A$5,IF(M9716=People!$B$4,People!$A$4,IF(M9716=People!$B$3,People!$A$3,IF(M9716=People!$B$2,People!$A$2,0))))</f>
        <v>Chuck Magee</v>
      </c>
      <c r="W9716" s="3" t="str">
        <f>IFERROR(INDEX(Returns!A:A,MATCH(B9716,Returns!B:B,0)),"No")</f>
        <v>No</v>
      </c>
    </row>
    <row r="9717" spans="1:23" x14ac:dyDescent="0.2">
      <c r="A9717" s="1">
        <v>9716</v>
      </c>
      <c r="B9717" t="s">
        <v>10818</v>
      </c>
      <c r="C9717" s="2">
        <v>43411</v>
      </c>
      <c r="D9717" s="2">
        <v>43416</v>
      </c>
      <c r="E9717" s="1" t="s">
        <v>46</v>
      </c>
      <c r="F9717" s="1" t="s">
        <v>3049</v>
      </c>
      <c r="G9717" s="1" t="s">
        <v>3050</v>
      </c>
      <c r="H9717" s="1" t="s">
        <v>24</v>
      </c>
      <c r="I9717" s="1" t="s">
        <v>25</v>
      </c>
      <c r="J9717" s="1" t="s">
        <v>116</v>
      </c>
      <c r="K9717" s="1" t="s">
        <v>40</v>
      </c>
      <c r="L9717" s="1">
        <v>94122</v>
      </c>
      <c r="M9717" s="1" t="s">
        <v>41</v>
      </c>
      <c r="N9717" s="1" t="s">
        <v>1302</v>
      </c>
      <c r="O9717" s="1" t="s">
        <v>43</v>
      </c>
      <c r="P9717" s="1" t="s">
        <v>70</v>
      </c>
      <c r="Q9717" s="1" t="s">
        <v>1303</v>
      </c>
      <c r="R9717" s="1">
        <v>57.584000000000003</v>
      </c>
      <c r="S9717" s="1">
        <v>2</v>
      </c>
      <c r="T9717" s="1">
        <v>0.2</v>
      </c>
      <c r="U9717" s="1">
        <v>20.154400000000003</v>
      </c>
      <c r="V9717" s="3" t="str">
        <f>IF(M9717=People!$B$5,People!$A$5,IF(M9717=People!$B$4,People!$A$4,IF(M9717=People!$B$3,People!$A$3,IF(M9717=People!$B$2,People!$A$2,0))))</f>
        <v>Anna Andreadi</v>
      </c>
      <c r="W9717" s="3" t="str">
        <f>IFERROR(INDEX(Returns!A:A,MATCH(B9717,Returns!B:B,0)),"No")</f>
        <v>No</v>
      </c>
    </row>
    <row r="9718" spans="1:23" x14ac:dyDescent="0.2">
      <c r="A9718" s="1">
        <v>9717</v>
      </c>
      <c r="B9718" t="s">
        <v>10819</v>
      </c>
      <c r="C9718" s="2">
        <v>43324</v>
      </c>
      <c r="D9718" s="2">
        <v>43326</v>
      </c>
      <c r="E9718" s="1" t="s">
        <v>21</v>
      </c>
      <c r="F9718" s="1" t="s">
        <v>3365</v>
      </c>
      <c r="G9718" s="1" t="s">
        <v>3366</v>
      </c>
      <c r="H9718" s="1" t="s">
        <v>94</v>
      </c>
      <c r="I9718" s="1" t="s">
        <v>25</v>
      </c>
      <c r="J9718" s="1" t="s">
        <v>133</v>
      </c>
      <c r="K9718" s="1" t="s">
        <v>134</v>
      </c>
      <c r="L9718" s="1">
        <v>19134</v>
      </c>
      <c r="M9718" s="1" t="s">
        <v>135</v>
      </c>
      <c r="N9718" s="1" t="s">
        <v>5591</v>
      </c>
      <c r="O9718" s="1" t="s">
        <v>43</v>
      </c>
      <c r="P9718" s="1" t="s">
        <v>63</v>
      </c>
      <c r="Q9718" s="1" t="s">
        <v>5592</v>
      </c>
      <c r="R9718" s="1">
        <v>37.312000000000005</v>
      </c>
      <c r="S9718" s="1">
        <v>4</v>
      </c>
      <c r="T9718" s="1">
        <v>0.2</v>
      </c>
      <c r="U9718" s="1">
        <v>2.7984000000000027</v>
      </c>
      <c r="V9718" s="3" t="str">
        <f>IF(M9718=People!$B$5,People!$A$5,IF(M9718=People!$B$4,People!$A$4,IF(M9718=People!$B$3,People!$A$3,IF(M9718=People!$B$2,People!$A$2,0))))</f>
        <v>Chuck Magee</v>
      </c>
      <c r="W9718" s="3" t="str">
        <f>IFERROR(INDEX(Returns!A:A,MATCH(B9718,Returns!B:B,0)),"No")</f>
        <v>No</v>
      </c>
    </row>
    <row r="9719" spans="1:23" x14ac:dyDescent="0.2">
      <c r="A9719" s="1">
        <v>9718</v>
      </c>
      <c r="B9719" t="s">
        <v>10820</v>
      </c>
      <c r="C9719" s="2">
        <v>43250</v>
      </c>
      <c r="D9719" s="2">
        <v>43251</v>
      </c>
      <c r="E9719" s="1" t="s">
        <v>1126</v>
      </c>
      <c r="F9719" s="1" t="s">
        <v>1786</v>
      </c>
      <c r="G9719" s="1" t="s">
        <v>1787</v>
      </c>
      <c r="H9719" s="1" t="s">
        <v>24</v>
      </c>
      <c r="I9719" s="1" t="s">
        <v>25</v>
      </c>
      <c r="J9719" s="1" t="s">
        <v>167</v>
      </c>
      <c r="K9719" s="1" t="s">
        <v>96</v>
      </c>
      <c r="L9719" s="1">
        <v>77041</v>
      </c>
      <c r="M9719" s="1" t="s">
        <v>97</v>
      </c>
      <c r="N9719" s="1" t="s">
        <v>492</v>
      </c>
      <c r="O9719" s="1" t="s">
        <v>66</v>
      </c>
      <c r="P9719" s="1" t="s">
        <v>67</v>
      </c>
      <c r="Q9719" s="1" t="s">
        <v>493</v>
      </c>
      <c r="R9719" s="1">
        <v>79.959999999999994</v>
      </c>
      <c r="S9719" s="1">
        <v>5</v>
      </c>
      <c r="T9719" s="1">
        <v>0.2</v>
      </c>
      <c r="U9719" s="1">
        <v>7.9960000000000058</v>
      </c>
      <c r="V9719" s="3" t="str">
        <f>IF(M9719=People!$B$5,People!$A$5,IF(M9719=People!$B$4,People!$A$4,IF(M9719=People!$B$3,People!$A$3,IF(M9719=People!$B$2,People!$A$2,0))))</f>
        <v>Kelly Williams</v>
      </c>
      <c r="W9719" s="3" t="str">
        <f>IFERROR(INDEX(Returns!A:A,MATCH(B9719,Returns!B:B,0)),"No")</f>
        <v>No</v>
      </c>
    </row>
    <row r="9720" spans="1:23" x14ac:dyDescent="0.2">
      <c r="A9720" s="1">
        <v>9719</v>
      </c>
      <c r="B9720" t="s">
        <v>10820</v>
      </c>
      <c r="C9720" s="2">
        <v>43250</v>
      </c>
      <c r="D9720" s="2">
        <v>43251</v>
      </c>
      <c r="E9720" s="1" t="s">
        <v>1126</v>
      </c>
      <c r="F9720" s="1" t="s">
        <v>1786</v>
      </c>
      <c r="G9720" s="1" t="s">
        <v>1787</v>
      </c>
      <c r="H9720" s="1" t="s">
        <v>24</v>
      </c>
      <c r="I9720" s="1" t="s">
        <v>25</v>
      </c>
      <c r="J9720" s="1" t="s">
        <v>167</v>
      </c>
      <c r="K9720" s="1" t="s">
        <v>96</v>
      </c>
      <c r="L9720" s="1">
        <v>77041</v>
      </c>
      <c r="M9720" s="1" t="s">
        <v>97</v>
      </c>
      <c r="N9720" s="1" t="s">
        <v>752</v>
      </c>
      <c r="O9720" s="1" t="s">
        <v>66</v>
      </c>
      <c r="P9720" s="1" t="s">
        <v>146</v>
      </c>
      <c r="Q9720" s="1" t="s">
        <v>753</v>
      </c>
      <c r="R9720" s="1">
        <v>223.96</v>
      </c>
      <c r="S9720" s="1">
        <v>5</v>
      </c>
      <c r="T9720" s="1">
        <v>0.2</v>
      </c>
      <c r="U9720" s="1">
        <v>11.198000000000015</v>
      </c>
      <c r="V9720" s="3" t="str">
        <f>IF(M9720=People!$B$5,People!$A$5,IF(M9720=People!$B$4,People!$A$4,IF(M9720=People!$B$3,People!$A$3,IF(M9720=People!$B$2,People!$A$2,0))))</f>
        <v>Kelly Williams</v>
      </c>
      <c r="W9720" s="3" t="str">
        <f>IFERROR(INDEX(Returns!A:A,MATCH(B9720,Returns!B:B,0)),"No")</f>
        <v>No</v>
      </c>
    </row>
    <row r="9721" spans="1:23" x14ac:dyDescent="0.2">
      <c r="A9721" s="1">
        <v>9720</v>
      </c>
      <c r="B9721" t="s">
        <v>10821</v>
      </c>
      <c r="C9721" s="2">
        <v>43781</v>
      </c>
      <c r="D9721" s="2">
        <v>43783</v>
      </c>
      <c r="E9721" s="1" t="s">
        <v>21</v>
      </c>
      <c r="F9721" s="1" t="s">
        <v>4097</v>
      </c>
      <c r="G9721" s="1" t="s">
        <v>4098</v>
      </c>
      <c r="H9721" s="1" t="s">
        <v>24</v>
      </c>
      <c r="I9721" s="1" t="s">
        <v>25</v>
      </c>
      <c r="J9721" s="1" t="s">
        <v>2109</v>
      </c>
      <c r="K9721" s="1" t="s">
        <v>134</v>
      </c>
      <c r="L9721" s="1">
        <v>17602</v>
      </c>
      <c r="M9721" s="1" t="s">
        <v>135</v>
      </c>
      <c r="N9721" s="1" t="s">
        <v>3060</v>
      </c>
      <c r="O9721" s="1" t="s">
        <v>43</v>
      </c>
      <c r="P9721" s="1" t="s">
        <v>55</v>
      </c>
      <c r="Q9721" s="1" t="s">
        <v>3061</v>
      </c>
      <c r="R9721" s="1">
        <v>221.024</v>
      </c>
      <c r="S9721" s="1">
        <v>2</v>
      </c>
      <c r="T9721" s="1">
        <v>0.2</v>
      </c>
      <c r="U9721" s="1">
        <v>-55.256</v>
      </c>
      <c r="V9721" s="3" t="str">
        <f>IF(M9721=People!$B$5,People!$A$5,IF(M9721=People!$B$4,People!$A$4,IF(M9721=People!$B$3,People!$A$3,IF(M9721=People!$B$2,People!$A$2,0))))</f>
        <v>Chuck Magee</v>
      </c>
      <c r="W9721" s="3" t="str">
        <f>IFERROR(INDEX(Returns!A:A,MATCH(B9721,Returns!B:B,0)),"No")</f>
        <v>No</v>
      </c>
    </row>
    <row r="9722" spans="1:23" x14ac:dyDescent="0.2">
      <c r="A9722" s="1">
        <v>9721</v>
      </c>
      <c r="B9722" t="s">
        <v>10822</v>
      </c>
      <c r="C9722" s="2">
        <v>43365</v>
      </c>
      <c r="D9722" s="2">
        <v>43369</v>
      </c>
      <c r="E9722" s="1" t="s">
        <v>46</v>
      </c>
      <c r="F9722" s="1" t="s">
        <v>2066</v>
      </c>
      <c r="G9722" s="1" t="s">
        <v>2067</v>
      </c>
      <c r="H9722" s="1" t="s">
        <v>38</v>
      </c>
      <c r="I9722" s="1" t="s">
        <v>25</v>
      </c>
      <c r="J9722" s="1" t="s">
        <v>1596</v>
      </c>
      <c r="K9722" s="1" t="s">
        <v>105</v>
      </c>
      <c r="L9722" s="1">
        <v>54302</v>
      </c>
      <c r="M9722" s="1" t="s">
        <v>97</v>
      </c>
      <c r="N9722" s="1" t="s">
        <v>4693</v>
      </c>
      <c r="O9722" s="1" t="s">
        <v>30</v>
      </c>
      <c r="P9722" s="1" t="s">
        <v>60</v>
      </c>
      <c r="Q9722" s="1" t="s">
        <v>4694</v>
      </c>
      <c r="R9722" s="1">
        <v>18.96</v>
      </c>
      <c r="S9722" s="1">
        <v>2</v>
      </c>
      <c r="T9722" s="1">
        <v>0</v>
      </c>
      <c r="U9722" s="1">
        <v>7.5840000000000014</v>
      </c>
      <c r="V9722" s="3" t="str">
        <f>IF(M9722=People!$B$5,People!$A$5,IF(M9722=People!$B$4,People!$A$4,IF(M9722=People!$B$3,People!$A$3,IF(M9722=People!$B$2,People!$A$2,0))))</f>
        <v>Kelly Williams</v>
      </c>
      <c r="W9722" s="3" t="str">
        <f>IFERROR(INDEX(Returns!A:A,MATCH(B9722,Returns!B:B,0)),"No")</f>
        <v>No</v>
      </c>
    </row>
    <row r="9723" spans="1:23" x14ac:dyDescent="0.2">
      <c r="A9723" s="1">
        <v>9722</v>
      </c>
      <c r="B9723" t="s">
        <v>10823</v>
      </c>
      <c r="C9723" s="2">
        <v>43147</v>
      </c>
      <c r="D9723" s="2">
        <v>43151</v>
      </c>
      <c r="E9723" s="1" t="s">
        <v>46</v>
      </c>
      <c r="F9723" s="1" t="s">
        <v>3671</v>
      </c>
      <c r="G9723" s="1" t="s">
        <v>3672</v>
      </c>
      <c r="H9723" s="1" t="s">
        <v>24</v>
      </c>
      <c r="I9723" s="1" t="s">
        <v>25</v>
      </c>
      <c r="J9723" s="1" t="s">
        <v>239</v>
      </c>
      <c r="K9723" s="1" t="s">
        <v>240</v>
      </c>
      <c r="L9723" s="1">
        <v>10024</v>
      </c>
      <c r="M9723" s="1" t="s">
        <v>135</v>
      </c>
      <c r="N9723" s="1" t="s">
        <v>5436</v>
      </c>
      <c r="O9723" s="1" t="s">
        <v>30</v>
      </c>
      <c r="P9723" s="1" t="s">
        <v>34</v>
      </c>
      <c r="Q9723" s="1" t="s">
        <v>5437</v>
      </c>
      <c r="R9723" s="1">
        <v>326.64600000000002</v>
      </c>
      <c r="S9723" s="1">
        <v>3</v>
      </c>
      <c r="T9723" s="1">
        <v>0.1</v>
      </c>
      <c r="U9723" s="1">
        <v>39.923399999999994</v>
      </c>
      <c r="V9723" s="3" t="str">
        <f>IF(M9723=People!$B$5,People!$A$5,IF(M9723=People!$B$4,People!$A$4,IF(M9723=People!$B$3,People!$A$3,IF(M9723=People!$B$2,People!$A$2,0))))</f>
        <v>Chuck Magee</v>
      </c>
      <c r="W9723" s="3" t="str">
        <f>IFERROR(INDEX(Returns!A:A,MATCH(B9723,Returns!B:B,0)),"No")</f>
        <v>No</v>
      </c>
    </row>
    <row r="9724" spans="1:23" x14ac:dyDescent="0.2">
      <c r="A9724" s="1">
        <v>9723</v>
      </c>
      <c r="B9724" t="s">
        <v>10823</v>
      </c>
      <c r="C9724" s="2">
        <v>43147</v>
      </c>
      <c r="D9724" s="2">
        <v>43151</v>
      </c>
      <c r="E9724" s="1" t="s">
        <v>46</v>
      </c>
      <c r="F9724" s="1" t="s">
        <v>3671</v>
      </c>
      <c r="G9724" s="1" t="s">
        <v>3672</v>
      </c>
      <c r="H9724" s="1" t="s">
        <v>24</v>
      </c>
      <c r="I9724" s="1" t="s">
        <v>25</v>
      </c>
      <c r="J9724" s="1" t="s">
        <v>239</v>
      </c>
      <c r="K9724" s="1" t="s">
        <v>240</v>
      </c>
      <c r="L9724" s="1">
        <v>10024</v>
      </c>
      <c r="M9724" s="1" t="s">
        <v>135</v>
      </c>
      <c r="N9724" s="1" t="s">
        <v>892</v>
      </c>
      <c r="O9724" s="1" t="s">
        <v>66</v>
      </c>
      <c r="P9724" s="1" t="s">
        <v>146</v>
      </c>
      <c r="Q9724" s="1" t="s">
        <v>893</v>
      </c>
      <c r="R9724" s="1">
        <v>89.97</v>
      </c>
      <c r="S9724" s="1">
        <v>3</v>
      </c>
      <c r="T9724" s="1">
        <v>0</v>
      </c>
      <c r="U9724" s="1">
        <v>39.586800000000011</v>
      </c>
      <c r="V9724" s="3" t="str">
        <f>IF(M9724=People!$B$5,People!$A$5,IF(M9724=People!$B$4,People!$A$4,IF(M9724=People!$B$3,People!$A$3,IF(M9724=People!$B$2,People!$A$2,0))))</f>
        <v>Chuck Magee</v>
      </c>
      <c r="W9724" s="3" t="str">
        <f>IFERROR(INDEX(Returns!A:A,MATCH(B9724,Returns!B:B,0)),"No")</f>
        <v>No</v>
      </c>
    </row>
    <row r="9725" spans="1:23" x14ac:dyDescent="0.2">
      <c r="A9725" s="1">
        <v>9724</v>
      </c>
      <c r="B9725" t="s">
        <v>10824</v>
      </c>
      <c r="C9725" s="2">
        <v>42726</v>
      </c>
      <c r="D9725" s="2">
        <v>42730</v>
      </c>
      <c r="E9725" s="1" t="s">
        <v>46</v>
      </c>
      <c r="F9725" s="1" t="s">
        <v>547</v>
      </c>
      <c r="G9725" s="1" t="s">
        <v>548</v>
      </c>
      <c r="H9725" s="1" t="s">
        <v>94</v>
      </c>
      <c r="I9725" s="1" t="s">
        <v>25</v>
      </c>
      <c r="J9725" s="1" t="s">
        <v>239</v>
      </c>
      <c r="K9725" s="1" t="s">
        <v>240</v>
      </c>
      <c r="L9725" s="1">
        <v>10011</v>
      </c>
      <c r="M9725" s="1" t="s">
        <v>135</v>
      </c>
      <c r="N9725" s="1" t="s">
        <v>2304</v>
      </c>
      <c r="O9725" s="1" t="s">
        <v>43</v>
      </c>
      <c r="P9725" s="1" t="s">
        <v>70</v>
      </c>
      <c r="Q9725" s="1" t="s">
        <v>2305</v>
      </c>
      <c r="R9725" s="1">
        <v>296.71200000000005</v>
      </c>
      <c r="S9725" s="1">
        <v>13</v>
      </c>
      <c r="T9725" s="1">
        <v>0.2</v>
      </c>
      <c r="U9725" s="1">
        <v>100.14029999999998</v>
      </c>
      <c r="V9725" s="3" t="str">
        <f>IF(M9725=People!$B$5,People!$A$5,IF(M9725=People!$B$4,People!$A$4,IF(M9725=People!$B$3,People!$A$3,IF(M9725=People!$B$2,People!$A$2,0))))</f>
        <v>Chuck Magee</v>
      </c>
      <c r="W9725" s="3" t="str">
        <f>IFERROR(INDEX(Returns!A:A,MATCH(B9725,Returns!B:B,0)),"No")</f>
        <v>No</v>
      </c>
    </row>
    <row r="9726" spans="1:23" x14ac:dyDescent="0.2">
      <c r="A9726" s="1">
        <v>9725</v>
      </c>
      <c r="B9726" t="s">
        <v>10825</v>
      </c>
      <c r="C9726" s="2">
        <v>43074</v>
      </c>
      <c r="D9726" s="2">
        <v>43080</v>
      </c>
      <c r="E9726" s="1" t="s">
        <v>46</v>
      </c>
      <c r="F9726" s="1" t="s">
        <v>4349</v>
      </c>
      <c r="G9726" s="1" t="s">
        <v>4350</v>
      </c>
      <c r="H9726" s="1" t="s">
        <v>24</v>
      </c>
      <c r="I9726" s="1" t="s">
        <v>25</v>
      </c>
      <c r="J9726" s="1" t="s">
        <v>475</v>
      </c>
      <c r="K9726" s="1" t="s">
        <v>191</v>
      </c>
      <c r="L9726" s="1">
        <v>61701</v>
      </c>
      <c r="M9726" s="1" t="s">
        <v>97</v>
      </c>
      <c r="N9726" s="1" t="s">
        <v>2194</v>
      </c>
      <c r="O9726" s="1" t="s">
        <v>43</v>
      </c>
      <c r="P9726" s="1" t="s">
        <v>157</v>
      </c>
      <c r="Q9726" s="1" t="s">
        <v>2195</v>
      </c>
      <c r="R9726" s="1">
        <v>12.224</v>
      </c>
      <c r="S9726" s="1">
        <v>2</v>
      </c>
      <c r="T9726" s="1">
        <v>0.2</v>
      </c>
      <c r="U9726" s="1">
        <v>4.4311999999999996</v>
      </c>
      <c r="V9726" s="3" t="str">
        <f>IF(M9726=People!$B$5,People!$A$5,IF(M9726=People!$B$4,People!$A$4,IF(M9726=People!$B$3,People!$A$3,IF(M9726=People!$B$2,People!$A$2,0))))</f>
        <v>Kelly Williams</v>
      </c>
      <c r="W9726" s="3" t="str">
        <f>IFERROR(INDEX(Returns!A:A,MATCH(B9726,Returns!B:B,0)),"No")</f>
        <v>No</v>
      </c>
    </row>
    <row r="9727" spans="1:23" x14ac:dyDescent="0.2">
      <c r="A9727" s="1">
        <v>9726</v>
      </c>
      <c r="B9727" t="s">
        <v>10826</v>
      </c>
      <c r="C9727" s="2">
        <v>43725</v>
      </c>
      <c r="D9727" s="2">
        <v>43728</v>
      </c>
      <c r="E9727" s="1" t="s">
        <v>170</v>
      </c>
      <c r="F9727" s="1" t="s">
        <v>4321</v>
      </c>
      <c r="G9727" s="1" t="s">
        <v>4322</v>
      </c>
      <c r="H9727" s="1" t="s">
        <v>24</v>
      </c>
      <c r="I9727" s="1" t="s">
        <v>25</v>
      </c>
      <c r="J9727" s="1" t="s">
        <v>5228</v>
      </c>
      <c r="K9727" s="1" t="s">
        <v>4748</v>
      </c>
      <c r="L9727" s="1">
        <v>83704</v>
      </c>
      <c r="M9727" s="1" t="s">
        <v>41</v>
      </c>
      <c r="N9727" s="1" t="s">
        <v>3292</v>
      </c>
      <c r="O9727" s="1" t="s">
        <v>66</v>
      </c>
      <c r="P9727" s="1" t="s">
        <v>146</v>
      </c>
      <c r="Q9727" s="1" t="s">
        <v>3293</v>
      </c>
      <c r="R9727" s="1">
        <v>89.97</v>
      </c>
      <c r="S9727" s="1">
        <v>3</v>
      </c>
      <c r="T9727" s="1">
        <v>0</v>
      </c>
      <c r="U9727" s="1">
        <v>37.787400000000005</v>
      </c>
      <c r="V9727" s="3" t="str">
        <f>IF(M9727=People!$B$5,People!$A$5,IF(M9727=People!$B$4,People!$A$4,IF(M9727=People!$B$3,People!$A$3,IF(M9727=People!$B$2,People!$A$2,0))))</f>
        <v>Anna Andreadi</v>
      </c>
      <c r="W9727" s="3" t="str">
        <f>IFERROR(INDEX(Returns!A:A,MATCH(B9727,Returns!B:B,0)),"No")</f>
        <v>No</v>
      </c>
    </row>
    <row r="9728" spans="1:23" x14ac:dyDescent="0.2">
      <c r="A9728" s="1">
        <v>9727</v>
      </c>
      <c r="B9728" t="s">
        <v>6181</v>
      </c>
      <c r="C9728" s="2">
        <v>43801</v>
      </c>
      <c r="D9728" s="2">
        <v>43803</v>
      </c>
      <c r="E9728" s="1" t="s">
        <v>170</v>
      </c>
      <c r="F9728" s="1" t="s">
        <v>261</v>
      </c>
      <c r="G9728" s="1" t="s">
        <v>262</v>
      </c>
      <c r="H9728" s="1" t="s">
        <v>24</v>
      </c>
      <c r="I9728" s="1" t="s">
        <v>25</v>
      </c>
      <c r="J9728" s="1" t="s">
        <v>1087</v>
      </c>
      <c r="K9728" s="1" t="s">
        <v>1088</v>
      </c>
      <c r="L9728" s="1">
        <v>1852</v>
      </c>
      <c r="M9728" s="1" t="s">
        <v>135</v>
      </c>
      <c r="N9728" s="1" t="s">
        <v>4369</v>
      </c>
      <c r="O9728" s="1" t="s">
        <v>43</v>
      </c>
      <c r="P9728" s="1" t="s">
        <v>73</v>
      </c>
      <c r="Q9728" s="1" t="s">
        <v>4370</v>
      </c>
      <c r="R9728" s="1">
        <v>286.85999999999996</v>
      </c>
      <c r="S9728" s="1">
        <v>7</v>
      </c>
      <c r="T9728" s="1">
        <v>0</v>
      </c>
      <c r="U9728" s="1">
        <v>80.320799999999991</v>
      </c>
      <c r="V9728" s="3" t="str">
        <f>IF(M9728=People!$B$5,People!$A$5,IF(M9728=People!$B$4,People!$A$4,IF(M9728=People!$B$3,People!$A$3,IF(M9728=People!$B$2,People!$A$2,0))))</f>
        <v>Chuck Magee</v>
      </c>
      <c r="W9728" s="3" t="str">
        <f>IFERROR(INDEX(Returns!A:A,MATCH(B9728,Returns!B:B,0)),"No")</f>
        <v>Yes</v>
      </c>
    </row>
    <row r="9729" spans="1:23" x14ac:dyDescent="0.2">
      <c r="A9729" s="1">
        <v>9728</v>
      </c>
      <c r="B9729" t="s">
        <v>6181</v>
      </c>
      <c r="C9729" s="2">
        <v>43801</v>
      </c>
      <c r="D9729" s="2">
        <v>43803</v>
      </c>
      <c r="E9729" s="1" t="s">
        <v>170</v>
      </c>
      <c r="F9729" s="1" t="s">
        <v>261</v>
      </c>
      <c r="G9729" s="1" t="s">
        <v>262</v>
      </c>
      <c r="H9729" s="1" t="s">
        <v>24</v>
      </c>
      <c r="I9729" s="1" t="s">
        <v>25</v>
      </c>
      <c r="J9729" s="1" t="s">
        <v>1087</v>
      </c>
      <c r="K9729" s="1" t="s">
        <v>1088</v>
      </c>
      <c r="L9729" s="1">
        <v>1852</v>
      </c>
      <c r="M9729" s="1" t="s">
        <v>135</v>
      </c>
      <c r="N9729" s="1" t="s">
        <v>174</v>
      </c>
      <c r="O9729" s="1" t="s">
        <v>66</v>
      </c>
      <c r="P9729" s="1" t="s">
        <v>67</v>
      </c>
      <c r="Q9729" s="1" t="s">
        <v>175</v>
      </c>
      <c r="R9729" s="1">
        <v>979.95</v>
      </c>
      <c r="S9729" s="1">
        <v>5</v>
      </c>
      <c r="T9729" s="1">
        <v>0</v>
      </c>
      <c r="U9729" s="1">
        <v>284.18549999999993</v>
      </c>
      <c r="V9729" s="3" t="str">
        <f>IF(M9729=People!$B$5,People!$A$5,IF(M9729=People!$B$4,People!$A$4,IF(M9729=People!$B$3,People!$A$3,IF(M9729=People!$B$2,People!$A$2,0))))</f>
        <v>Chuck Magee</v>
      </c>
      <c r="W9729" s="3" t="str">
        <f>IFERROR(INDEX(Returns!A:A,MATCH(B9729,Returns!B:B,0)),"No")</f>
        <v>Yes</v>
      </c>
    </row>
    <row r="9730" spans="1:23" x14ac:dyDescent="0.2">
      <c r="A9730" s="1">
        <v>9729</v>
      </c>
      <c r="B9730" t="s">
        <v>6181</v>
      </c>
      <c r="C9730" s="2">
        <v>43801</v>
      </c>
      <c r="D9730" s="2">
        <v>43803</v>
      </c>
      <c r="E9730" s="1" t="s">
        <v>170</v>
      </c>
      <c r="F9730" s="1" t="s">
        <v>261</v>
      </c>
      <c r="G9730" s="1" t="s">
        <v>262</v>
      </c>
      <c r="H9730" s="1" t="s">
        <v>24</v>
      </c>
      <c r="I9730" s="1" t="s">
        <v>25</v>
      </c>
      <c r="J9730" s="1" t="s">
        <v>1087</v>
      </c>
      <c r="K9730" s="1" t="s">
        <v>1088</v>
      </c>
      <c r="L9730" s="1">
        <v>1852</v>
      </c>
      <c r="M9730" s="1" t="s">
        <v>135</v>
      </c>
      <c r="N9730" s="1" t="s">
        <v>1615</v>
      </c>
      <c r="O9730" s="1" t="s">
        <v>43</v>
      </c>
      <c r="P9730" s="1" t="s">
        <v>512</v>
      </c>
      <c r="Q9730" s="1" t="s">
        <v>1133</v>
      </c>
      <c r="R9730" s="1">
        <v>4.3600000000000003</v>
      </c>
      <c r="S9730" s="1">
        <v>2</v>
      </c>
      <c r="T9730" s="1">
        <v>0</v>
      </c>
      <c r="U9730" s="1">
        <v>0.17439999999999944</v>
      </c>
      <c r="V9730" s="3" t="str">
        <f>IF(M9730=People!$B$5,People!$A$5,IF(M9730=People!$B$4,People!$A$4,IF(M9730=People!$B$3,People!$A$3,IF(M9730=People!$B$2,People!$A$2,0))))</f>
        <v>Chuck Magee</v>
      </c>
      <c r="W9730" s="3" t="str">
        <f>IFERROR(INDEX(Returns!A:A,MATCH(B9730,Returns!B:B,0)),"No")</f>
        <v>Yes</v>
      </c>
    </row>
    <row r="9731" spans="1:23" x14ac:dyDescent="0.2">
      <c r="A9731" s="1">
        <v>9730</v>
      </c>
      <c r="B9731" t="s">
        <v>10827</v>
      </c>
      <c r="C9731" s="2">
        <v>42642</v>
      </c>
      <c r="D9731" s="2">
        <v>42647</v>
      </c>
      <c r="E9731" s="1" t="s">
        <v>46</v>
      </c>
      <c r="F9731" s="1" t="s">
        <v>3035</v>
      </c>
      <c r="G9731" s="1" t="s">
        <v>3036</v>
      </c>
      <c r="H9731" s="1" t="s">
        <v>24</v>
      </c>
      <c r="I9731" s="1" t="s">
        <v>25</v>
      </c>
      <c r="J9731" s="1" t="s">
        <v>88</v>
      </c>
      <c r="K9731" s="1" t="s">
        <v>89</v>
      </c>
      <c r="L9731" s="1">
        <v>98115</v>
      </c>
      <c r="M9731" s="1" t="s">
        <v>41</v>
      </c>
      <c r="N9731" s="1" t="s">
        <v>4414</v>
      </c>
      <c r="O9731" s="1" t="s">
        <v>43</v>
      </c>
      <c r="P9731" s="1" t="s">
        <v>70</v>
      </c>
      <c r="Q9731" s="1" t="s">
        <v>4415</v>
      </c>
      <c r="R9731" s="1">
        <v>10.048000000000002</v>
      </c>
      <c r="S9731" s="1">
        <v>2</v>
      </c>
      <c r="T9731" s="1">
        <v>0.2</v>
      </c>
      <c r="U9731" s="1">
        <v>3.1399999999999988</v>
      </c>
      <c r="V9731" s="3" t="str">
        <f>IF(M9731=People!$B$5,People!$A$5,IF(M9731=People!$B$4,People!$A$4,IF(M9731=People!$B$3,People!$A$3,IF(M9731=People!$B$2,People!$A$2,0))))</f>
        <v>Anna Andreadi</v>
      </c>
      <c r="W9731" s="3" t="str">
        <f>IFERROR(INDEX(Returns!A:A,MATCH(B9731,Returns!B:B,0)),"No")</f>
        <v>No</v>
      </c>
    </row>
    <row r="9732" spans="1:23" x14ac:dyDescent="0.2">
      <c r="A9732" s="1">
        <v>9731</v>
      </c>
      <c r="B9732" t="s">
        <v>10827</v>
      </c>
      <c r="C9732" s="2">
        <v>42642</v>
      </c>
      <c r="D9732" s="2">
        <v>42647</v>
      </c>
      <c r="E9732" s="1" t="s">
        <v>46</v>
      </c>
      <c r="F9732" s="1" t="s">
        <v>3035</v>
      </c>
      <c r="G9732" s="1" t="s">
        <v>3036</v>
      </c>
      <c r="H9732" s="1" t="s">
        <v>24</v>
      </c>
      <c r="I9732" s="1" t="s">
        <v>25</v>
      </c>
      <c r="J9732" s="1" t="s">
        <v>88</v>
      </c>
      <c r="K9732" s="1" t="s">
        <v>89</v>
      </c>
      <c r="L9732" s="1">
        <v>98115</v>
      </c>
      <c r="M9732" s="1" t="s">
        <v>41</v>
      </c>
      <c r="N9732" s="1" t="s">
        <v>2523</v>
      </c>
      <c r="O9732" s="1" t="s">
        <v>43</v>
      </c>
      <c r="P9732" s="1" t="s">
        <v>55</v>
      </c>
      <c r="Q9732" s="1" t="s">
        <v>2524</v>
      </c>
      <c r="R9732" s="1">
        <v>807.75</v>
      </c>
      <c r="S9732" s="1">
        <v>5</v>
      </c>
      <c r="T9732" s="1">
        <v>0</v>
      </c>
      <c r="U9732" s="1">
        <v>153.47250000000003</v>
      </c>
      <c r="V9732" s="3" t="str">
        <f>IF(M9732=People!$B$5,People!$A$5,IF(M9732=People!$B$4,People!$A$4,IF(M9732=People!$B$3,People!$A$3,IF(M9732=People!$B$2,People!$A$2,0))))</f>
        <v>Anna Andreadi</v>
      </c>
      <c r="W9732" s="3" t="str">
        <f>IFERROR(INDEX(Returns!A:A,MATCH(B9732,Returns!B:B,0)),"No")</f>
        <v>No</v>
      </c>
    </row>
    <row r="9733" spans="1:23" x14ac:dyDescent="0.2">
      <c r="A9733" s="1">
        <v>9732</v>
      </c>
      <c r="B9733" t="s">
        <v>10828</v>
      </c>
      <c r="C9733" s="2">
        <v>43783</v>
      </c>
      <c r="D9733" s="2">
        <v>43788</v>
      </c>
      <c r="E9733" s="1" t="s">
        <v>46</v>
      </c>
      <c r="F9733" s="1" t="s">
        <v>3849</v>
      </c>
      <c r="G9733" s="1" t="s">
        <v>3850</v>
      </c>
      <c r="H9733" s="1" t="s">
        <v>24</v>
      </c>
      <c r="I9733" s="1" t="s">
        <v>25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3406</v>
      </c>
      <c r="O9733" s="1" t="s">
        <v>43</v>
      </c>
      <c r="P9733" s="1" t="s">
        <v>63</v>
      </c>
      <c r="Q9733" s="1" t="s">
        <v>3407</v>
      </c>
      <c r="R9733" s="1">
        <v>34.24</v>
      </c>
      <c r="S9733" s="1">
        <v>8</v>
      </c>
      <c r="T9733" s="1">
        <v>0</v>
      </c>
      <c r="U9733" s="1">
        <v>9.9295999999999971</v>
      </c>
      <c r="V9733" s="3" t="str">
        <f>IF(M9733=People!$B$5,People!$A$5,IF(M9733=People!$B$4,People!$A$4,IF(M9733=People!$B$3,People!$A$3,IF(M9733=People!$B$2,People!$A$2,0))))</f>
        <v>Anna Andreadi</v>
      </c>
      <c r="W9733" s="3" t="str">
        <f>IFERROR(INDEX(Returns!A:A,MATCH(B9733,Returns!B:B,0)),"No")</f>
        <v>No</v>
      </c>
    </row>
    <row r="9734" spans="1:23" x14ac:dyDescent="0.2">
      <c r="A9734" s="1">
        <v>9733</v>
      </c>
      <c r="B9734" t="s">
        <v>10829</v>
      </c>
      <c r="C9734" s="2">
        <v>42602</v>
      </c>
      <c r="D9734" s="2">
        <v>42607</v>
      </c>
      <c r="E9734" s="1" t="s">
        <v>46</v>
      </c>
      <c r="F9734" s="1" t="s">
        <v>4998</v>
      </c>
      <c r="G9734" s="1" t="s">
        <v>4999</v>
      </c>
      <c r="H9734" s="1" t="s">
        <v>38</v>
      </c>
      <c r="I9734" s="1" t="s">
        <v>25</v>
      </c>
      <c r="J9734" s="1" t="s">
        <v>5330</v>
      </c>
      <c r="K9734" s="1" t="s">
        <v>287</v>
      </c>
      <c r="L9734" s="1">
        <v>23666</v>
      </c>
      <c r="M9734" s="1" t="s">
        <v>28</v>
      </c>
      <c r="N9734" s="1" t="s">
        <v>4697</v>
      </c>
      <c r="O9734" s="1" t="s">
        <v>30</v>
      </c>
      <c r="P9734" s="1" t="s">
        <v>34</v>
      </c>
      <c r="Q9734" s="1" t="s">
        <v>4698</v>
      </c>
      <c r="R9734" s="1">
        <v>500.23999999999995</v>
      </c>
      <c r="S9734" s="1">
        <v>13</v>
      </c>
      <c r="T9734" s="1">
        <v>0</v>
      </c>
      <c r="U9734" s="1">
        <v>145.06959999999992</v>
      </c>
      <c r="V9734" s="3" t="str">
        <f>IF(M9734=People!$B$5,People!$A$5,IF(M9734=People!$B$4,People!$A$4,IF(M9734=People!$B$3,People!$A$3,IF(M9734=People!$B$2,People!$A$2,0))))</f>
        <v>Cassandra Brandow</v>
      </c>
      <c r="W9734" s="3" t="str">
        <f>IFERROR(INDEX(Returns!A:A,MATCH(B9734,Returns!B:B,0)),"No")</f>
        <v>No</v>
      </c>
    </row>
    <row r="9735" spans="1:23" x14ac:dyDescent="0.2">
      <c r="A9735" s="1">
        <v>9734</v>
      </c>
      <c r="B9735" t="s">
        <v>10829</v>
      </c>
      <c r="C9735" s="2">
        <v>42602</v>
      </c>
      <c r="D9735" s="2">
        <v>42607</v>
      </c>
      <c r="E9735" s="1" t="s">
        <v>46</v>
      </c>
      <c r="F9735" s="1" t="s">
        <v>4998</v>
      </c>
      <c r="G9735" s="1" t="s">
        <v>4999</v>
      </c>
      <c r="H9735" s="1" t="s">
        <v>38</v>
      </c>
      <c r="I9735" s="1" t="s">
        <v>25</v>
      </c>
      <c r="J9735" s="1" t="s">
        <v>5330</v>
      </c>
      <c r="K9735" s="1" t="s">
        <v>287</v>
      </c>
      <c r="L9735" s="1">
        <v>23666</v>
      </c>
      <c r="M9735" s="1" t="s">
        <v>28</v>
      </c>
      <c r="N9735" s="1" t="s">
        <v>5130</v>
      </c>
      <c r="O9735" s="1" t="s">
        <v>43</v>
      </c>
      <c r="P9735" s="1" t="s">
        <v>84</v>
      </c>
      <c r="Q9735" s="1" t="s">
        <v>5131</v>
      </c>
      <c r="R9735" s="1">
        <v>20.12</v>
      </c>
      <c r="S9735" s="1">
        <v>2</v>
      </c>
      <c r="T9735" s="1">
        <v>0</v>
      </c>
      <c r="U9735" s="1">
        <v>9.2552000000000003</v>
      </c>
      <c r="V9735" s="3" t="str">
        <f>IF(M9735=People!$B$5,People!$A$5,IF(M9735=People!$B$4,People!$A$4,IF(M9735=People!$B$3,People!$A$3,IF(M9735=People!$B$2,People!$A$2,0))))</f>
        <v>Cassandra Brandow</v>
      </c>
      <c r="W9735" s="3" t="str">
        <f>IFERROR(INDEX(Returns!A:A,MATCH(B9735,Returns!B:B,0)),"No")</f>
        <v>No</v>
      </c>
    </row>
    <row r="9736" spans="1:23" x14ac:dyDescent="0.2">
      <c r="A9736" s="1">
        <v>9735</v>
      </c>
      <c r="B9736" t="s">
        <v>10829</v>
      </c>
      <c r="C9736" s="2">
        <v>42602</v>
      </c>
      <c r="D9736" s="2">
        <v>42607</v>
      </c>
      <c r="E9736" s="1" t="s">
        <v>46</v>
      </c>
      <c r="F9736" s="1" t="s">
        <v>4998</v>
      </c>
      <c r="G9736" s="1" t="s">
        <v>4999</v>
      </c>
      <c r="H9736" s="1" t="s">
        <v>38</v>
      </c>
      <c r="I9736" s="1" t="s">
        <v>25</v>
      </c>
      <c r="J9736" s="1" t="s">
        <v>5330</v>
      </c>
      <c r="K9736" s="1" t="s">
        <v>287</v>
      </c>
      <c r="L9736" s="1">
        <v>23666</v>
      </c>
      <c r="M9736" s="1" t="s">
        <v>28</v>
      </c>
      <c r="N9736" s="1" t="s">
        <v>3796</v>
      </c>
      <c r="O9736" s="1" t="s">
        <v>43</v>
      </c>
      <c r="P9736" s="1" t="s">
        <v>70</v>
      </c>
      <c r="Q9736" s="1" t="s">
        <v>3797</v>
      </c>
      <c r="R9736" s="1">
        <v>896.99</v>
      </c>
      <c r="S9736" s="1">
        <v>1</v>
      </c>
      <c r="T9736" s="1">
        <v>0</v>
      </c>
      <c r="U9736" s="1">
        <v>421.58529999999996</v>
      </c>
      <c r="V9736" s="3" t="str">
        <f>IF(M9736=People!$B$5,People!$A$5,IF(M9736=People!$B$4,People!$A$4,IF(M9736=People!$B$3,People!$A$3,IF(M9736=People!$B$2,People!$A$2,0))))</f>
        <v>Cassandra Brandow</v>
      </c>
      <c r="W9736" s="3" t="str">
        <f>IFERROR(INDEX(Returns!A:A,MATCH(B9736,Returns!B:B,0)),"No")</f>
        <v>No</v>
      </c>
    </row>
    <row r="9737" spans="1:23" x14ac:dyDescent="0.2">
      <c r="A9737" s="1">
        <v>9736</v>
      </c>
      <c r="B9737" t="s">
        <v>10830</v>
      </c>
      <c r="C9737" s="2">
        <v>42693</v>
      </c>
      <c r="D9737" s="2">
        <v>42696</v>
      </c>
      <c r="E9737" s="1" t="s">
        <v>21</v>
      </c>
      <c r="F9737" s="1" t="s">
        <v>469</v>
      </c>
      <c r="G9737" s="1" t="s">
        <v>470</v>
      </c>
      <c r="H9737" s="1" t="s">
        <v>94</v>
      </c>
      <c r="I9737" s="1" t="s">
        <v>25</v>
      </c>
      <c r="J9737" s="1" t="s">
        <v>133</v>
      </c>
      <c r="K9737" s="1" t="s">
        <v>134</v>
      </c>
      <c r="L9737" s="1">
        <v>19134</v>
      </c>
      <c r="M9737" s="1" t="s">
        <v>135</v>
      </c>
      <c r="N9737" s="1" t="s">
        <v>5867</v>
      </c>
      <c r="O9737" s="1" t="s">
        <v>43</v>
      </c>
      <c r="P9737" s="1" t="s">
        <v>84</v>
      </c>
      <c r="Q9737" s="1" t="s">
        <v>5868</v>
      </c>
      <c r="R9737" s="1">
        <v>5.88</v>
      </c>
      <c r="S9737" s="1">
        <v>1</v>
      </c>
      <c r="T9737" s="1">
        <v>0.2</v>
      </c>
      <c r="U9737" s="1">
        <v>1.9844999999999995</v>
      </c>
      <c r="V9737" s="3" t="str">
        <f>IF(M9737=People!$B$5,People!$A$5,IF(M9737=People!$B$4,People!$A$4,IF(M9737=People!$B$3,People!$A$3,IF(M9737=People!$B$2,People!$A$2,0))))</f>
        <v>Chuck Magee</v>
      </c>
      <c r="W9737" s="3" t="str">
        <f>IFERROR(INDEX(Returns!A:A,MATCH(B9737,Returns!B:B,0)),"No")</f>
        <v>No</v>
      </c>
    </row>
    <row r="9738" spans="1:23" x14ac:dyDescent="0.2">
      <c r="A9738" s="1">
        <v>9737</v>
      </c>
      <c r="B9738" t="s">
        <v>10831</v>
      </c>
      <c r="C9738" s="2">
        <v>42915</v>
      </c>
      <c r="D9738" s="2">
        <v>42919</v>
      </c>
      <c r="E9738" s="1" t="s">
        <v>46</v>
      </c>
      <c r="F9738" s="1" t="s">
        <v>5246</v>
      </c>
      <c r="G9738" s="1" t="s">
        <v>5247</v>
      </c>
      <c r="H9738" s="1" t="s">
        <v>94</v>
      </c>
      <c r="I9738" s="1" t="s">
        <v>25</v>
      </c>
      <c r="J9738" s="1" t="s">
        <v>2156</v>
      </c>
      <c r="K9738" s="1" t="s">
        <v>126</v>
      </c>
      <c r="L9738" s="1">
        <v>68104</v>
      </c>
      <c r="M9738" s="1" t="s">
        <v>97</v>
      </c>
      <c r="N9738" s="1" t="s">
        <v>1752</v>
      </c>
      <c r="O9738" s="1" t="s">
        <v>66</v>
      </c>
      <c r="P9738" s="1" t="s">
        <v>67</v>
      </c>
      <c r="Q9738" s="1" t="s">
        <v>1753</v>
      </c>
      <c r="R9738" s="1">
        <v>269.98</v>
      </c>
      <c r="S9738" s="1">
        <v>2</v>
      </c>
      <c r="T9738" s="1">
        <v>0</v>
      </c>
      <c r="U9738" s="1">
        <v>72.894599999999997</v>
      </c>
      <c r="V9738" s="3" t="str">
        <f>IF(M9738=People!$B$5,People!$A$5,IF(M9738=People!$B$4,People!$A$4,IF(M9738=People!$B$3,People!$A$3,IF(M9738=People!$B$2,People!$A$2,0))))</f>
        <v>Kelly Williams</v>
      </c>
      <c r="W9738" s="3" t="str">
        <f>IFERROR(INDEX(Returns!A:A,MATCH(B9738,Returns!B:B,0)),"No")</f>
        <v>No</v>
      </c>
    </row>
    <row r="9739" spans="1:23" x14ac:dyDescent="0.2">
      <c r="A9739" s="1">
        <v>9738</v>
      </c>
      <c r="B9739" t="s">
        <v>10832</v>
      </c>
      <c r="C9739" s="2">
        <v>43540</v>
      </c>
      <c r="D9739" s="2">
        <v>43545</v>
      </c>
      <c r="E9739" s="1" t="s">
        <v>46</v>
      </c>
      <c r="F9739" s="1" t="s">
        <v>4391</v>
      </c>
      <c r="G9739" s="1" t="s">
        <v>4392</v>
      </c>
      <c r="H9739" s="1" t="s">
        <v>38</v>
      </c>
      <c r="I9739" s="1" t="s">
        <v>25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4657</v>
      </c>
      <c r="O9739" s="1" t="s">
        <v>43</v>
      </c>
      <c r="P9739" s="1" t="s">
        <v>55</v>
      </c>
      <c r="Q9739" s="1" t="s">
        <v>4658</v>
      </c>
      <c r="R9739" s="1">
        <v>310.12</v>
      </c>
      <c r="S9739" s="1">
        <v>2</v>
      </c>
      <c r="T9739" s="1">
        <v>0</v>
      </c>
      <c r="U9739" s="1">
        <v>80.631200000000007</v>
      </c>
      <c r="V9739" s="3" t="str">
        <f>IF(M9739=People!$B$5,People!$A$5,IF(M9739=People!$B$4,People!$A$4,IF(M9739=People!$B$3,People!$A$3,IF(M9739=People!$B$2,People!$A$2,0))))</f>
        <v>Anna Andreadi</v>
      </c>
      <c r="W9739" s="3" t="str">
        <f>IFERROR(INDEX(Returns!A:A,MATCH(B9739,Returns!B:B,0)),"No")</f>
        <v>No</v>
      </c>
    </row>
    <row r="9740" spans="1:23" x14ac:dyDescent="0.2">
      <c r="A9740" s="1">
        <v>9739</v>
      </c>
      <c r="B9740" t="s">
        <v>10832</v>
      </c>
      <c r="C9740" s="2">
        <v>43540</v>
      </c>
      <c r="D9740" s="2">
        <v>43545</v>
      </c>
      <c r="E9740" s="1" t="s">
        <v>46</v>
      </c>
      <c r="F9740" s="1" t="s">
        <v>4391</v>
      </c>
      <c r="G9740" s="1" t="s">
        <v>4392</v>
      </c>
      <c r="H9740" s="1" t="s">
        <v>38</v>
      </c>
      <c r="I9740" s="1" t="s">
        <v>25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2938</v>
      </c>
      <c r="O9740" s="1" t="s">
        <v>43</v>
      </c>
      <c r="P9740" s="1" t="s">
        <v>70</v>
      </c>
      <c r="Q9740" s="1" t="s">
        <v>2939</v>
      </c>
      <c r="R9740" s="1">
        <v>70.463999999999999</v>
      </c>
      <c r="S9740" s="1">
        <v>6</v>
      </c>
      <c r="T9740" s="1">
        <v>0.2</v>
      </c>
      <c r="U9740" s="1">
        <v>22.900799999999997</v>
      </c>
      <c r="V9740" s="3" t="str">
        <f>IF(M9740=People!$B$5,People!$A$5,IF(M9740=People!$B$4,People!$A$4,IF(M9740=People!$B$3,People!$A$3,IF(M9740=People!$B$2,People!$A$2,0))))</f>
        <v>Anna Andreadi</v>
      </c>
      <c r="W9740" s="3" t="str">
        <f>IFERROR(INDEX(Returns!A:A,MATCH(B9740,Returns!B:B,0)),"No")</f>
        <v>No</v>
      </c>
    </row>
    <row r="9741" spans="1:23" x14ac:dyDescent="0.2">
      <c r="A9741" s="1">
        <v>9740</v>
      </c>
      <c r="B9741" t="s">
        <v>10832</v>
      </c>
      <c r="C9741" s="2">
        <v>43540</v>
      </c>
      <c r="D9741" s="2">
        <v>43545</v>
      </c>
      <c r="E9741" s="1" t="s">
        <v>46</v>
      </c>
      <c r="F9741" s="1" t="s">
        <v>4391</v>
      </c>
      <c r="G9741" s="1" t="s">
        <v>4392</v>
      </c>
      <c r="H9741" s="1" t="s">
        <v>38</v>
      </c>
      <c r="I9741" s="1" t="s">
        <v>25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3809</v>
      </c>
      <c r="O9741" s="1" t="s">
        <v>43</v>
      </c>
      <c r="P9741" s="1" t="s">
        <v>70</v>
      </c>
      <c r="Q9741" s="1" t="s">
        <v>3810</v>
      </c>
      <c r="R9741" s="1">
        <v>19.68</v>
      </c>
      <c r="S9741" s="1">
        <v>5</v>
      </c>
      <c r="T9741" s="1">
        <v>0.2</v>
      </c>
      <c r="U9741" s="1">
        <v>6.8879999999999981</v>
      </c>
      <c r="V9741" s="3" t="str">
        <f>IF(M9741=People!$B$5,People!$A$5,IF(M9741=People!$B$4,People!$A$4,IF(M9741=People!$B$3,People!$A$3,IF(M9741=People!$B$2,People!$A$2,0))))</f>
        <v>Anna Andreadi</v>
      </c>
      <c r="W9741" s="3" t="str">
        <f>IFERROR(INDEX(Returns!A:A,MATCH(B9741,Returns!B:B,0)),"No")</f>
        <v>No</v>
      </c>
    </row>
    <row r="9742" spans="1:23" x14ac:dyDescent="0.2">
      <c r="A9742" s="1">
        <v>9741</v>
      </c>
      <c r="B9742" t="s">
        <v>10832</v>
      </c>
      <c r="C9742" s="2">
        <v>43540</v>
      </c>
      <c r="D9742" s="2">
        <v>43545</v>
      </c>
      <c r="E9742" s="1" t="s">
        <v>46</v>
      </c>
      <c r="F9742" s="1" t="s">
        <v>4391</v>
      </c>
      <c r="G9742" s="1" t="s">
        <v>4392</v>
      </c>
      <c r="H9742" s="1" t="s">
        <v>38</v>
      </c>
      <c r="I9742" s="1" t="s">
        <v>25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1969</v>
      </c>
      <c r="O9742" s="1" t="s">
        <v>43</v>
      </c>
      <c r="P9742" s="1" t="s">
        <v>73</v>
      </c>
      <c r="Q9742" s="1" t="s">
        <v>1970</v>
      </c>
      <c r="R9742" s="1">
        <v>140.67000000000002</v>
      </c>
      <c r="S9742" s="1">
        <v>3</v>
      </c>
      <c r="T9742" s="1">
        <v>0</v>
      </c>
      <c r="U9742" s="1">
        <v>54.861300000000007</v>
      </c>
      <c r="V9742" s="3" t="str">
        <f>IF(M9742=People!$B$5,People!$A$5,IF(M9742=People!$B$4,People!$A$4,IF(M9742=People!$B$3,People!$A$3,IF(M9742=People!$B$2,People!$A$2,0))))</f>
        <v>Anna Andreadi</v>
      </c>
      <c r="W9742" s="3" t="str">
        <f>IFERROR(INDEX(Returns!A:A,MATCH(B9742,Returns!B:B,0)),"No")</f>
        <v>No</v>
      </c>
    </row>
    <row r="9743" spans="1:23" x14ac:dyDescent="0.2">
      <c r="A9743" s="1">
        <v>9742</v>
      </c>
      <c r="B9743" t="s">
        <v>10833</v>
      </c>
      <c r="C9743" s="2">
        <v>43047</v>
      </c>
      <c r="D9743" s="2">
        <v>43051</v>
      </c>
      <c r="E9743" s="1" t="s">
        <v>46</v>
      </c>
      <c r="F9743" s="1" t="s">
        <v>2997</v>
      </c>
      <c r="G9743" s="1" t="s">
        <v>2998</v>
      </c>
      <c r="H9743" s="1" t="s">
        <v>38</v>
      </c>
      <c r="I9743" s="1" t="s">
        <v>25</v>
      </c>
      <c r="J9743" s="1" t="s">
        <v>1907</v>
      </c>
      <c r="K9743" s="1" t="s">
        <v>4115</v>
      </c>
      <c r="M9743" s="1" t="s">
        <v>135</v>
      </c>
      <c r="N9743" s="1" t="s">
        <v>150</v>
      </c>
      <c r="O9743" s="1" t="s">
        <v>30</v>
      </c>
      <c r="P9743" s="1" t="s">
        <v>31</v>
      </c>
      <c r="Q9743" s="1" t="s">
        <v>151</v>
      </c>
      <c r="R9743" s="1">
        <v>4404.8999999999996</v>
      </c>
      <c r="S9743" s="1">
        <v>5</v>
      </c>
      <c r="T9743" s="1">
        <v>0</v>
      </c>
      <c r="U9743" s="1">
        <v>1013.1270000000001</v>
      </c>
      <c r="V9743" s="3" t="str">
        <f>IF(M9743=People!$B$5,People!$A$5,IF(M9743=People!$B$4,People!$A$4,IF(M9743=People!$B$3,People!$A$3,IF(M9743=People!$B$2,People!$A$2,0))))</f>
        <v>Chuck Magee</v>
      </c>
      <c r="W9743" s="3" t="str">
        <f>IFERROR(INDEX(Returns!A:A,MATCH(B9743,Returns!B:B,0)),"No")</f>
        <v>No</v>
      </c>
    </row>
    <row r="9744" spans="1:23" x14ac:dyDescent="0.2">
      <c r="A9744" s="1">
        <v>9743</v>
      </c>
      <c r="B9744" t="s">
        <v>10834</v>
      </c>
      <c r="C9744" s="2">
        <v>43797</v>
      </c>
      <c r="D9744" s="2">
        <v>43801</v>
      </c>
      <c r="E9744" s="1" t="s">
        <v>46</v>
      </c>
      <c r="F9744" s="1" t="s">
        <v>1582</v>
      </c>
      <c r="G9744" s="1" t="s">
        <v>1583</v>
      </c>
      <c r="H9744" s="1" t="s">
        <v>24</v>
      </c>
      <c r="I9744" s="1" t="s">
        <v>25</v>
      </c>
      <c r="J9744" s="1" t="s">
        <v>833</v>
      </c>
      <c r="K9744" s="1" t="s">
        <v>40</v>
      </c>
      <c r="L9744" s="1">
        <v>92037</v>
      </c>
      <c r="M9744" s="1" t="s">
        <v>41</v>
      </c>
      <c r="N9744" s="1" t="s">
        <v>1048</v>
      </c>
      <c r="O9744" s="1" t="s">
        <v>43</v>
      </c>
      <c r="P9744" s="1" t="s">
        <v>44</v>
      </c>
      <c r="Q9744" s="1" t="s">
        <v>1049</v>
      </c>
      <c r="R9744" s="1">
        <v>62.65</v>
      </c>
      <c r="S9744" s="1">
        <v>5</v>
      </c>
      <c r="T9744" s="1">
        <v>0</v>
      </c>
      <c r="U9744" s="1">
        <v>29.445499999999996</v>
      </c>
      <c r="V9744" s="3" t="str">
        <f>IF(M9744=People!$B$5,People!$A$5,IF(M9744=People!$B$4,People!$A$4,IF(M9744=People!$B$3,People!$A$3,IF(M9744=People!$B$2,People!$A$2,0))))</f>
        <v>Anna Andreadi</v>
      </c>
      <c r="W9744" s="3" t="str">
        <f>IFERROR(INDEX(Returns!A:A,MATCH(B9744,Returns!B:B,0)),"No")</f>
        <v>No</v>
      </c>
    </row>
    <row r="9745" spans="1:23" x14ac:dyDescent="0.2">
      <c r="A9745" s="1">
        <v>9744</v>
      </c>
      <c r="B9745" t="s">
        <v>10835</v>
      </c>
      <c r="C9745" s="2">
        <v>43267</v>
      </c>
      <c r="D9745" s="2">
        <v>43273</v>
      </c>
      <c r="E9745" s="1" t="s">
        <v>46</v>
      </c>
      <c r="F9745" s="1" t="s">
        <v>2580</v>
      </c>
      <c r="G9745" s="1" t="s">
        <v>2581</v>
      </c>
      <c r="H9745" s="1" t="s">
        <v>24</v>
      </c>
      <c r="I9745" s="1" t="s">
        <v>25</v>
      </c>
      <c r="J9745" s="1" t="s">
        <v>535</v>
      </c>
      <c r="K9745" s="1" t="s">
        <v>220</v>
      </c>
      <c r="L9745" s="1">
        <v>19711</v>
      </c>
      <c r="M9745" s="1" t="s">
        <v>135</v>
      </c>
      <c r="N9745" s="1" t="s">
        <v>3391</v>
      </c>
      <c r="O9745" s="1" t="s">
        <v>43</v>
      </c>
      <c r="P9745" s="1" t="s">
        <v>44</v>
      </c>
      <c r="Q9745" s="1" t="s">
        <v>3392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3" t="str">
        <f>IF(M9745=People!$B$5,People!$A$5,IF(M9745=People!$B$4,People!$A$4,IF(M9745=People!$B$3,People!$A$3,IF(M9745=People!$B$2,People!$A$2,0))))</f>
        <v>Chuck Magee</v>
      </c>
      <c r="W9745" s="3" t="str">
        <f>IFERROR(INDEX(Returns!A:A,MATCH(B9745,Returns!B:B,0)),"No")</f>
        <v>No</v>
      </c>
    </row>
    <row r="9746" spans="1:23" x14ac:dyDescent="0.2">
      <c r="A9746" s="1">
        <v>9745</v>
      </c>
      <c r="B9746" t="s">
        <v>10836</v>
      </c>
      <c r="C9746" s="2">
        <v>43486</v>
      </c>
      <c r="D9746" s="2">
        <v>43490</v>
      </c>
      <c r="E9746" s="1" t="s">
        <v>46</v>
      </c>
      <c r="F9746" s="1" t="s">
        <v>4524</v>
      </c>
      <c r="G9746" s="1" t="s">
        <v>4525</v>
      </c>
      <c r="H9746" s="1" t="s">
        <v>24</v>
      </c>
      <c r="I9746" s="1" t="s">
        <v>25</v>
      </c>
      <c r="J9746" s="1" t="s">
        <v>403</v>
      </c>
      <c r="K9746" s="1" t="s">
        <v>191</v>
      </c>
      <c r="L9746" s="1">
        <v>60505</v>
      </c>
      <c r="M9746" s="1" t="s">
        <v>97</v>
      </c>
      <c r="N9746" s="1" t="s">
        <v>1856</v>
      </c>
      <c r="O9746" s="1" t="s">
        <v>43</v>
      </c>
      <c r="P9746" s="1" t="s">
        <v>157</v>
      </c>
      <c r="Q9746" s="1" t="s">
        <v>1857</v>
      </c>
      <c r="R9746" s="1">
        <v>268.57600000000002</v>
      </c>
      <c r="S9746" s="1">
        <v>4</v>
      </c>
      <c r="T9746" s="1">
        <v>0.2</v>
      </c>
      <c r="U9746" s="1">
        <v>90.64439999999999</v>
      </c>
      <c r="V9746" s="3" t="str">
        <f>IF(M9746=People!$B$5,People!$A$5,IF(M9746=People!$B$4,People!$A$4,IF(M9746=People!$B$3,People!$A$3,IF(M9746=People!$B$2,People!$A$2,0))))</f>
        <v>Kelly Williams</v>
      </c>
      <c r="W9746" s="3" t="str">
        <f>IFERROR(INDEX(Returns!A:A,MATCH(B9746,Returns!B:B,0)),"No")</f>
        <v>No</v>
      </c>
    </row>
    <row r="9747" spans="1:23" x14ac:dyDescent="0.2">
      <c r="A9747" s="1">
        <v>9746</v>
      </c>
      <c r="B9747" t="s">
        <v>10837</v>
      </c>
      <c r="C9747" s="2">
        <v>43793</v>
      </c>
      <c r="D9747" s="2">
        <v>43793</v>
      </c>
      <c r="E9747" s="1" t="s">
        <v>1126</v>
      </c>
      <c r="F9747" s="1" t="s">
        <v>3089</v>
      </c>
      <c r="G9747" s="1" t="s">
        <v>3090</v>
      </c>
      <c r="H9747" s="1" t="s">
        <v>24</v>
      </c>
      <c r="I9747" s="1" t="s">
        <v>25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1182</v>
      </c>
      <c r="O9747" s="1" t="s">
        <v>30</v>
      </c>
      <c r="P9747" s="1" t="s">
        <v>52</v>
      </c>
      <c r="Q9747" s="1" t="s">
        <v>1183</v>
      </c>
      <c r="R9747" s="1">
        <v>364.08000000000004</v>
      </c>
      <c r="S9747" s="1">
        <v>2</v>
      </c>
      <c r="T9747" s="1">
        <v>0.2</v>
      </c>
      <c r="U9747" s="1">
        <v>9.1020000000000039</v>
      </c>
      <c r="V9747" s="3" t="str">
        <f>IF(M9747=People!$B$5,People!$A$5,IF(M9747=People!$B$4,People!$A$4,IF(M9747=People!$B$3,People!$A$3,IF(M9747=People!$B$2,People!$A$2,0))))</f>
        <v>Anna Andreadi</v>
      </c>
      <c r="W9747" s="3" t="str">
        <f>IFERROR(INDEX(Returns!A:A,MATCH(B9747,Returns!B:B,0)),"No")</f>
        <v>No</v>
      </c>
    </row>
    <row r="9748" spans="1:23" x14ac:dyDescent="0.2">
      <c r="A9748" s="1">
        <v>9747</v>
      </c>
      <c r="B9748" t="s">
        <v>10837</v>
      </c>
      <c r="C9748" s="2">
        <v>43793</v>
      </c>
      <c r="D9748" s="2">
        <v>43793</v>
      </c>
      <c r="E9748" s="1" t="s">
        <v>1126</v>
      </c>
      <c r="F9748" s="1" t="s">
        <v>3089</v>
      </c>
      <c r="G9748" s="1" t="s">
        <v>3090</v>
      </c>
      <c r="H9748" s="1" t="s">
        <v>24</v>
      </c>
      <c r="I9748" s="1" t="s">
        <v>25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3154</v>
      </c>
      <c r="O9748" s="1" t="s">
        <v>30</v>
      </c>
      <c r="P9748" s="1" t="s">
        <v>52</v>
      </c>
      <c r="Q9748" s="1" t="s">
        <v>3155</v>
      </c>
      <c r="R9748" s="1">
        <v>71.088000000000008</v>
      </c>
      <c r="S9748" s="1">
        <v>2</v>
      </c>
      <c r="T9748" s="1">
        <v>0.2</v>
      </c>
      <c r="U9748" s="1">
        <v>-1.7772000000000041</v>
      </c>
      <c r="V9748" s="3" t="str">
        <f>IF(M9748=People!$B$5,People!$A$5,IF(M9748=People!$B$4,People!$A$4,IF(M9748=People!$B$3,People!$A$3,IF(M9748=People!$B$2,People!$A$2,0))))</f>
        <v>Anna Andreadi</v>
      </c>
      <c r="W9748" s="3" t="str">
        <f>IFERROR(INDEX(Returns!A:A,MATCH(B9748,Returns!B:B,0)),"No")</f>
        <v>No</v>
      </c>
    </row>
    <row r="9749" spans="1:23" x14ac:dyDescent="0.2">
      <c r="A9749" s="1">
        <v>9748</v>
      </c>
      <c r="B9749" t="s">
        <v>10838</v>
      </c>
      <c r="C9749" s="2">
        <v>42685</v>
      </c>
      <c r="D9749" s="2">
        <v>42689</v>
      </c>
      <c r="E9749" s="1" t="s">
        <v>46</v>
      </c>
      <c r="F9749" s="1" t="s">
        <v>57</v>
      </c>
      <c r="G9749" s="1" t="s">
        <v>58</v>
      </c>
      <c r="H9749" s="1" t="s">
        <v>24</v>
      </c>
      <c r="I9749" s="1" t="s">
        <v>25</v>
      </c>
      <c r="J9749" s="1" t="s">
        <v>273</v>
      </c>
      <c r="K9749" s="1" t="s">
        <v>191</v>
      </c>
      <c r="L9749" s="1">
        <v>60653</v>
      </c>
      <c r="M9749" s="1" t="s">
        <v>97</v>
      </c>
      <c r="N9749" s="1" t="s">
        <v>5268</v>
      </c>
      <c r="O9749" s="1" t="s">
        <v>30</v>
      </c>
      <c r="P9749" s="1" t="s">
        <v>60</v>
      </c>
      <c r="Q9749" s="1" t="s">
        <v>5269</v>
      </c>
      <c r="R9749" s="1">
        <v>10.984000000000002</v>
      </c>
      <c r="S9749" s="1">
        <v>2</v>
      </c>
      <c r="T9749" s="1">
        <v>0.6</v>
      </c>
      <c r="U9749" s="1">
        <v>-7.9634</v>
      </c>
      <c r="V9749" s="3" t="str">
        <f>IF(M9749=People!$B$5,People!$A$5,IF(M9749=People!$B$4,People!$A$4,IF(M9749=People!$B$3,People!$A$3,IF(M9749=People!$B$2,People!$A$2,0))))</f>
        <v>Kelly Williams</v>
      </c>
      <c r="W9749" s="3" t="str">
        <f>IFERROR(INDEX(Returns!A:A,MATCH(B9749,Returns!B:B,0)),"No")</f>
        <v>No</v>
      </c>
    </row>
    <row r="9750" spans="1:23" x14ac:dyDescent="0.2">
      <c r="A9750" s="1">
        <v>9749</v>
      </c>
      <c r="B9750" t="s">
        <v>10838</v>
      </c>
      <c r="C9750" s="2">
        <v>42685</v>
      </c>
      <c r="D9750" s="2">
        <v>42689</v>
      </c>
      <c r="E9750" s="1" t="s">
        <v>46</v>
      </c>
      <c r="F9750" s="1" t="s">
        <v>57</v>
      </c>
      <c r="G9750" s="1" t="s">
        <v>58</v>
      </c>
      <c r="H9750" s="1" t="s">
        <v>24</v>
      </c>
      <c r="I9750" s="1" t="s">
        <v>25</v>
      </c>
      <c r="J9750" s="1" t="s">
        <v>273</v>
      </c>
      <c r="K9750" s="1" t="s">
        <v>191</v>
      </c>
      <c r="L9750" s="1">
        <v>60653</v>
      </c>
      <c r="M9750" s="1" t="s">
        <v>97</v>
      </c>
      <c r="N9750" s="1" t="s">
        <v>1554</v>
      </c>
      <c r="O9750" s="1" t="s">
        <v>30</v>
      </c>
      <c r="P9750" s="1" t="s">
        <v>34</v>
      </c>
      <c r="Q9750" s="1" t="s">
        <v>1555</v>
      </c>
      <c r="R9750" s="1">
        <v>797.94399999999996</v>
      </c>
      <c r="S9750" s="1">
        <v>4</v>
      </c>
      <c r="T9750" s="1">
        <v>0.3</v>
      </c>
      <c r="U9750" s="1">
        <v>-56.995999999999981</v>
      </c>
      <c r="V9750" s="3" t="str">
        <f>IF(M9750=People!$B$5,People!$A$5,IF(M9750=People!$B$4,People!$A$4,IF(M9750=People!$B$3,People!$A$3,IF(M9750=People!$B$2,People!$A$2,0))))</f>
        <v>Kelly Williams</v>
      </c>
      <c r="W9750" s="3" t="str">
        <f>IFERROR(INDEX(Returns!A:A,MATCH(B9750,Returns!B:B,0)),"No")</f>
        <v>No</v>
      </c>
    </row>
    <row r="9751" spans="1:23" x14ac:dyDescent="0.2">
      <c r="A9751" s="1">
        <v>9750</v>
      </c>
      <c r="B9751" t="s">
        <v>10839</v>
      </c>
      <c r="C9751" s="2">
        <v>43163</v>
      </c>
      <c r="D9751" s="2">
        <v>43167</v>
      </c>
      <c r="E9751" s="1" t="s">
        <v>46</v>
      </c>
      <c r="F9751" s="1" t="s">
        <v>4282</v>
      </c>
      <c r="G9751" s="1" t="s">
        <v>4283</v>
      </c>
      <c r="H9751" s="1" t="s">
        <v>38</v>
      </c>
      <c r="I9751" s="1" t="s">
        <v>25</v>
      </c>
      <c r="J9751" s="1" t="s">
        <v>219</v>
      </c>
      <c r="K9751" s="1" t="s">
        <v>2291</v>
      </c>
      <c r="L9751" s="1">
        <v>3820</v>
      </c>
      <c r="M9751" s="1" t="s">
        <v>135</v>
      </c>
      <c r="N9751" s="1" t="s">
        <v>1443</v>
      </c>
      <c r="O9751" s="1" t="s">
        <v>66</v>
      </c>
      <c r="P9751" s="1" t="s">
        <v>146</v>
      </c>
      <c r="Q9751" s="1" t="s">
        <v>1444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3" t="str">
        <f>IF(M9751=People!$B$5,People!$A$5,IF(M9751=People!$B$4,People!$A$4,IF(M9751=People!$B$3,People!$A$3,IF(M9751=People!$B$2,People!$A$2,0))))</f>
        <v>Chuck Magee</v>
      </c>
      <c r="W9751" s="3" t="str">
        <f>IFERROR(INDEX(Returns!A:A,MATCH(B9751,Returns!B:B,0)),"No")</f>
        <v>No</v>
      </c>
    </row>
    <row r="9752" spans="1:23" x14ac:dyDescent="0.2">
      <c r="A9752" s="1">
        <v>9751</v>
      </c>
      <c r="B9752" t="s">
        <v>10840</v>
      </c>
      <c r="C9752" s="2">
        <v>43384</v>
      </c>
      <c r="D9752" s="2">
        <v>43388</v>
      </c>
      <c r="E9752" s="1" t="s">
        <v>46</v>
      </c>
      <c r="F9752" s="1" t="s">
        <v>1582</v>
      </c>
      <c r="G9752" s="1" t="s">
        <v>1583</v>
      </c>
      <c r="H9752" s="1" t="s">
        <v>24</v>
      </c>
      <c r="I9752" s="1" t="s">
        <v>25</v>
      </c>
      <c r="J9752" s="1" t="s">
        <v>273</v>
      </c>
      <c r="K9752" s="1" t="s">
        <v>191</v>
      </c>
      <c r="L9752" s="1">
        <v>60610</v>
      </c>
      <c r="M9752" s="1" t="s">
        <v>97</v>
      </c>
      <c r="N9752" s="1" t="s">
        <v>4530</v>
      </c>
      <c r="O9752" s="1" t="s">
        <v>43</v>
      </c>
      <c r="P9752" s="1" t="s">
        <v>63</v>
      </c>
      <c r="Q9752" s="1" t="s">
        <v>4531</v>
      </c>
      <c r="R9752" s="1">
        <v>5.3440000000000003</v>
      </c>
      <c r="S9752" s="1">
        <v>2</v>
      </c>
      <c r="T9752" s="1">
        <v>0.2</v>
      </c>
      <c r="U9752" s="1">
        <v>0.66799999999999948</v>
      </c>
      <c r="V9752" s="3" t="str">
        <f>IF(M9752=People!$B$5,People!$A$5,IF(M9752=People!$B$4,People!$A$4,IF(M9752=People!$B$3,People!$A$3,IF(M9752=People!$B$2,People!$A$2,0))))</f>
        <v>Kelly Williams</v>
      </c>
      <c r="W9752" s="3" t="str">
        <f>IFERROR(INDEX(Returns!A:A,MATCH(B9752,Returns!B:B,0)),"No")</f>
        <v>No</v>
      </c>
    </row>
    <row r="9753" spans="1:23" x14ac:dyDescent="0.2">
      <c r="A9753" s="1">
        <v>9752</v>
      </c>
      <c r="B9753" t="s">
        <v>10840</v>
      </c>
      <c r="C9753" s="2">
        <v>43384</v>
      </c>
      <c r="D9753" s="2">
        <v>43388</v>
      </c>
      <c r="E9753" s="1" t="s">
        <v>46</v>
      </c>
      <c r="F9753" s="1" t="s">
        <v>1582</v>
      </c>
      <c r="G9753" s="1" t="s">
        <v>1583</v>
      </c>
      <c r="H9753" s="1" t="s">
        <v>24</v>
      </c>
      <c r="I9753" s="1" t="s">
        <v>25</v>
      </c>
      <c r="J9753" s="1" t="s">
        <v>273</v>
      </c>
      <c r="K9753" s="1" t="s">
        <v>191</v>
      </c>
      <c r="L9753" s="1">
        <v>60610</v>
      </c>
      <c r="M9753" s="1" t="s">
        <v>97</v>
      </c>
      <c r="N9753" s="1" t="s">
        <v>3791</v>
      </c>
      <c r="O9753" s="1" t="s">
        <v>43</v>
      </c>
      <c r="P9753" s="1" t="s">
        <v>63</v>
      </c>
      <c r="Q9753" s="1" t="s">
        <v>3792</v>
      </c>
      <c r="R9753" s="1">
        <v>27.72</v>
      </c>
      <c r="S9753" s="1">
        <v>3</v>
      </c>
      <c r="T9753" s="1">
        <v>0.2</v>
      </c>
      <c r="U9753" s="1">
        <v>3.4649999999999999</v>
      </c>
      <c r="V9753" s="3" t="str">
        <f>IF(M9753=People!$B$5,People!$A$5,IF(M9753=People!$B$4,People!$A$4,IF(M9753=People!$B$3,People!$A$3,IF(M9753=People!$B$2,People!$A$2,0))))</f>
        <v>Kelly Williams</v>
      </c>
      <c r="W9753" s="3" t="str">
        <f>IFERROR(INDEX(Returns!A:A,MATCH(B9753,Returns!B:B,0)),"No")</f>
        <v>No</v>
      </c>
    </row>
    <row r="9754" spans="1:23" x14ac:dyDescent="0.2">
      <c r="A9754" s="1">
        <v>9753</v>
      </c>
      <c r="B9754" t="s">
        <v>10841</v>
      </c>
      <c r="C9754" s="2">
        <v>43282</v>
      </c>
      <c r="D9754" s="2">
        <v>43283</v>
      </c>
      <c r="E9754" s="1" t="s">
        <v>170</v>
      </c>
      <c r="F9754" s="1" t="s">
        <v>935</v>
      </c>
      <c r="G9754" s="1" t="s">
        <v>936</v>
      </c>
      <c r="H9754" s="1" t="s">
        <v>94</v>
      </c>
      <c r="I9754" s="1" t="s">
        <v>25</v>
      </c>
      <c r="J9754" s="1" t="s">
        <v>88</v>
      </c>
      <c r="K9754" s="1" t="s">
        <v>89</v>
      </c>
      <c r="L9754" s="1">
        <v>98115</v>
      </c>
      <c r="M9754" s="1" t="s">
        <v>41</v>
      </c>
      <c r="N9754" s="1" t="s">
        <v>2459</v>
      </c>
      <c r="O9754" s="1" t="s">
        <v>43</v>
      </c>
      <c r="P9754" s="1" t="s">
        <v>70</v>
      </c>
      <c r="Q9754" s="1" t="s">
        <v>2460</v>
      </c>
      <c r="R9754" s="1">
        <v>2.4960000000000004</v>
      </c>
      <c r="S9754" s="1">
        <v>1</v>
      </c>
      <c r="T9754" s="1">
        <v>0.2</v>
      </c>
      <c r="U9754" s="1">
        <v>0.90479999999999983</v>
      </c>
      <c r="V9754" s="3" t="str">
        <f>IF(M9754=People!$B$5,People!$A$5,IF(M9754=People!$B$4,People!$A$4,IF(M9754=People!$B$3,People!$A$3,IF(M9754=People!$B$2,People!$A$2,0))))</f>
        <v>Anna Andreadi</v>
      </c>
      <c r="W9754" s="3" t="str">
        <f>IFERROR(INDEX(Returns!A:A,MATCH(B9754,Returns!B:B,0)),"No")</f>
        <v>No</v>
      </c>
    </row>
    <row r="9755" spans="1:23" x14ac:dyDescent="0.2">
      <c r="A9755" s="1">
        <v>9754</v>
      </c>
      <c r="B9755" t="s">
        <v>10842</v>
      </c>
      <c r="C9755" s="2">
        <v>43551</v>
      </c>
      <c r="D9755" s="2">
        <v>43553</v>
      </c>
      <c r="E9755" s="1" t="s">
        <v>21</v>
      </c>
      <c r="F9755" s="1" t="s">
        <v>401</v>
      </c>
      <c r="G9755" s="1" t="s">
        <v>402</v>
      </c>
      <c r="H9755" s="1" t="s">
        <v>24</v>
      </c>
      <c r="I9755" s="1" t="s">
        <v>25</v>
      </c>
      <c r="J9755" s="1" t="s">
        <v>1277</v>
      </c>
      <c r="K9755" s="1" t="s">
        <v>287</v>
      </c>
      <c r="L9755" s="1">
        <v>23223</v>
      </c>
      <c r="M9755" s="1" t="s">
        <v>28</v>
      </c>
      <c r="N9755" s="1" t="s">
        <v>5031</v>
      </c>
      <c r="O9755" s="1" t="s">
        <v>43</v>
      </c>
      <c r="P9755" s="1" t="s">
        <v>44</v>
      </c>
      <c r="Q9755" s="1" t="s">
        <v>5032</v>
      </c>
      <c r="R9755" s="1">
        <v>8.26</v>
      </c>
      <c r="S9755" s="1">
        <v>2</v>
      </c>
      <c r="T9755" s="1">
        <v>0</v>
      </c>
      <c r="U9755" s="1">
        <v>3.7995999999999999</v>
      </c>
      <c r="V9755" s="3" t="str">
        <f>IF(M9755=People!$B$5,People!$A$5,IF(M9755=People!$B$4,People!$A$4,IF(M9755=People!$B$3,People!$A$3,IF(M9755=People!$B$2,People!$A$2,0))))</f>
        <v>Cassandra Brandow</v>
      </c>
      <c r="W9755" s="3" t="str">
        <f>IFERROR(INDEX(Returns!A:A,MATCH(B9755,Returns!B:B,0)),"No")</f>
        <v>No</v>
      </c>
    </row>
    <row r="9756" spans="1:23" x14ac:dyDescent="0.2">
      <c r="A9756" s="1">
        <v>9755</v>
      </c>
      <c r="B9756" t="s">
        <v>10842</v>
      </c>
      <c r="C9756" s="2">
        <v>43551</v>
      </c>
      <c r="D9756" s="2">
        <v>43553</v>
      </c>
      <c r="E9756" s="1" t="s">
        <v>21</v>
      </c>
      <c r="F9756" s="1" t="s">
        <v>401</v>
      </c>
      <c r="G9756" s="1" t="s">
        <v>402</v>
      </c>
      <c r="H9756" s="1" t="s">
        <v>24</v>
      </c>
      <c r="I9756" s="1" t="s">
        <v>25</v>
      </c>
      <c r="J9756" s="1" t="s">
        <v>1277</v>
      </c>
      <c r="K9756" s="1" t="s">
        <v>287</v>
      </c>
      <c r="L9756" s="1">
        <v>23223</v>
      </c>
      <c r="M9756" s="1" t="s">
        <v>28</v>
      </c>
      <c r="N9756" s="1" t="s">
        <v>788</v>
      </c>
      <c r="O9756" s="1" t="s">
        <v>43</v>
      </c>
      <c r="P9756" s="1" t="s">
        <v>70</v>
      </c>
      <c r="Q9756" s="1" t="s">
        <v>789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3" t="str">
        <f>IF(M9756=People!$B$5,People!$A$5,IF(M9756=People!$B$4,People!$A$4,IF(M9756=People!$B$3,People!$A$3,IF(M9756=People!$B$2,People!$A$2,0))))</f>
        <v>Cassandra Brandow</v>
      </c>
      <c r="W9756" s="3" t="str">
        <f>IFERROR(INDEX(Returns!A:A,MATCH(B9756,Returns!B:B,0)),"No")</f>
        <v>No</v>
      </c>
    </row>
    <row r="9757" spans="1:23" x14ac:dyDescent="0.2">
      <c r="A9757" s="1">
        <v>9756</v>
      </c>
      <c r="B9757" t="s">
        <v>10842</v>
      </c>
      <c r="C9757" s="2">
        <v>43551</v>
      </c>
      <c r="D9757" s="2">
        <v>43553</v>
      </c>
      <c r="E9757" s="1" t="s">
        <v>21</v>
      </c>
      <c r="F9757" s="1" t="s">
        <v>401</v>
      </c>
      <c r="G9757" s="1" t="s">
        <v>402</v>
      </c>
      <c r="H9757" s="1" t="s">
        <v>24</v>
      </c>
      <c r="I9757" s="1" t="s">
        <v>25</v>
      </c>
      <c r="J9757" s="1" t="s">
        <v>1277</v>
      </c>
      <c r="K9757" s="1" t="s">
        <v>287</v>
      </c>
      <c r="L9757" s="1">
        <v>23223</v>
      </c>
      <c r="M9757" s="1" t="s">
        <v>28</v>
      </c>
      <c r="N9757" s="1" t="s">
        <v>4620</v>
      </c>
      <c r="O9757" s="1" t="s">
        <v>43</v>
      </c>
      <c r="P9757" s="1" t="s">
        <v>55</v>
      </c>
      <c r="Q9757" s="1" t="s">
        <v>4621</v>
      </c>
      <c r="R9757" s="1">
        <v>332.94</v>
      </c>
      <c r="S9757" s="1">
        <v>3</v>
      </c>
      <c r="T9757" s="1">
        <v>0</v>
      </c>
      <c r="U9757" s="1">
        <v>9.9882000000000204</v>
      </c>
      <c r="V9757" s="3" t="str">
        <f>IF(M9757=People!$B$5,People!$A$5,IF(M9757=People!$B$4,People!$A$4,IF(M9757=People!$B$3,People!$A$3,IF(M9757=People!$B$2,People!$A$2,0))))</f>
        <v>Cassandra Brandow</v>
      </c>
      <c r="W9757" s="3" t="str">
        <f>IFERROR(INDEX(Returns!A:A,MATCH(B9757,Returns!B:B,0)),"No")</f>
        <v>No</v>
      </c>
    </row>
    <row r="9758" spans="1:23" x14ac:dyDescent="0.2">
      <c r="A9758" s="1">
        <v>9757</v>
      </c>
      <c r="B9758" t="s">
        <v>10842</v>
      </c>
      <c r="C9758" s="2">
        <v>43551</v>
      </c>
      <c r="D9758" s="2">
        <v>43553</v>
      </c>
      <c r="E9758" s="1" t="s">
        <v>21</v>
      </c>
      <c r="F9758" s="1" t="s">
        <v>401</v>
      </c>
      <c r="G9758" s="1" t="s">
        <v>402</v>
      </c>
      <c r="H9758" s="1" t="s">
        <v>24</v>
      </c>
      <c r="I9758" s="1" t="s">
        <v>25</v>
      </c>
      <c r="J9758" s="1" t="s">
        <v>1277</v>
      </c>
      <c r="K9758" s="1" t="s">
        <v>287</v>
      </c>
      <c r="L9758" s="1">
        <v>23223</v>
      </c>
      <c r="M9758" s="1" t="s">
        <v>28</v>
      </c>
      <c r="N9758" s="1" t="s">
        <v>969</v>
      </c>
      <c r="O9758" s="1" t="s">
        <v>30</v>
      </c>
      <c r="P9758" s="1" t="s">
        <v>52</v>
      </c>
      <c r="Q9758" s="1" t="s">
        <v>970</v>
      </c>
      <c r="R9758" s="1">
        <v>292.10000000000002</v>
      </c>
      <c r="S9758" s="1">
        <v>2</v>
      </c>
      <c r="T9758" s="1">
        <v>0</v>
      </c>
      <c r="U9758" s="1">
        <v>58.419999999999987</v>
      </c>
      <c r="V9758" s="3" t="str">
        <f>IF(M9758=People!$B$5,People!$A$5,IF(M9758=People!$B$4,People!$A$4,IF(M9758=People!$B$3,People!$A$3,IF(M9758=People!$B$2,People!$A$2,0))))</f>
        <v>Cassandra Brandow</v>
      </c>
      <c r="W9758" s="3" t="str">
        <f>IFERROR(INDEX(Returns!A:A,MATCH(B9758,Returns!B:B,0)),"No")</f>
        <v>No</v>
      </c>
    </row>
    <row r="9759" spans="1:23" x14ac:dyDescent="0.2">
      <c r="A9759" s="1">
        <v>9758</v>
      </c>
      <c r="B9759" t="s">
        <v>10842</v>
      </c>
      <c r="C9759" s="2">
        <v>43551</v>
      </c>
      <c r="D9759" s="2">
        <v>43553</v>
      </c>
      <c r="E9759" s="1" t="s">
        <v>21</v>
      </c>
      <c r="F9759" s="1" t="s">
        <v>401</v>
      </c>
      <c r="G9759" s="1" t="s">
        <v>402</v>
      </c>
      <c r="H9759" s="1" t="s">
        <v>24</v>
      </c>
      <c r="I9759" s="1" t="s">
        <v>25</v>
      </c>
      <c r="J9759" s="1" t="s">
        <v>1277</v>
      </c>
      <c r="K9759" s="1" t="s">
        <v>287</v>
      </c>
      <c r="L9759" s="1">
        <v>23223</v>
      </c>
      <c r="M9759" s="1" t="s">
        <v>28</v>
      </c>
      <c r="N9759" s="1" t="s">
        <v>5685</v>
      </c>
      <c r="O9759" s="1" t="s">
        <v>66</v>
      </c>
      <c r="P9759" s="1" t="s">
        <v>67</v>
      </c>
      <c r="Q9759" s="1" t="s">
        <v>5686</v>
      </c>
      <c r="R9759" s="1">
        <v>206.1</v>
      </c>
      <c r="S9759" s="1">
        <v>5</v>
      </c>
      <c r="T9759" s="1">
        <v>0</v>
      </c>
      <c r="U9759" s="1">
        <v>55.647000000000006</v>
      </c>
      <c r="V9759" s="3" t="str">
        <f>IF(M9759=People!$B$5,People!$A$5,IF(M9759=People!$B$4,People!$A$4,IF(M9759=People!$B$3,People!$A$3,IF(M9759=People!$B$2,People!$A$2,0))))</f>
        <v>Cassandra Brandow</v>
      </c>
      <c r="W9759" s="3" t="str">
        <f>IFERROR(INDEX(Returns!A:A,MATCH(B9759,Returns!B:B,0)),"No")</f>
        <v>No</v>
      </c>
    </row>
    <row r="9760" spans="1:23" x14ac:dyDescent="0.2">
      <c r="A9760" s="1">
        <v>9759</v>
      </c>
      <c r="B9760" t="s">
        <v>10842</v>
      </c>
      <c r="C9760" s="2">
        <v>43551</v>
      </c>
      <c r="D9760" s="2">
        <v>43553</v>
      </c>
      <c r="E9760" s="1" t="s">
        <v>21</v>
      </c>
      <c r="F9760" s="1" t="s">
        <v>401</v>
      </c>
      <c r="G9760" s="1" t="s">
        <v>402</v>
      </c>
      <c r="H9760" s="1" t="s">
        <v>24</v>
      </c>
      <c r="I9760" s="1" t="s">
        <v>25</v>
      </c>
      <c r="J9760" s="1" t="s">
        <v>1277</v>
      </c>
      <c r="K9760" s="1" t="s">
        <v>287</v>
      </c>
      <c r="L9760" s="1">
        <v>23223</v>
      </c>
      <c r="M9760" s="1" t="s">
        <v>28</v>
      </c>
      <c r="N9760" s="1" t="s">
        <v>901</v>
      </c>
      <c r="O9760" s="1" t="s">
        <v>43</v>
      </c>
      <c r="P9760" s="1" t="s">
        <v>84</v>
      </c>
      <c r="Q9760" s="1" t="s">
        <v>902</v>
      </c>
      <c r="R9760" s="1">
        <v>17.64</v>
      </c>
      <c r="S9760" s="1">
        <v>4</v>
      </c>
      <c r="T9760" s="1">
        <v>0</v>
      </c>
      <c r="U9760" s="1">
        <v>8.1143999999999998</v>
      </c>
      <c r="V9760" s="3" t="str">
        <f>IF(M9760=People!$B$5,People!$A$5,IF(M9760=People!$B$4,People!$A$4,IF(M9760=People!$B$3,People!$A$3,IF(M9760=People!$B$2,People!$A$2,0))))</f>
        <v>Cassandra Brandow</v>
      </c>
      <c r="W9760" s="3" t="str">
        <f>IFERROR(INDEX(Returns!A:A,MATCH(B9760,Returns!B:B,0)),"No")</f>
        <v>No</v>
      </c>
    </row>
    <row r="9761" spans="1:23" x14ac:dyDescent="0.2">
      <c r="A9761" s="1">
        <v>9760</v>
      </c>
      <c r="B9761" t="s">
        <v>10843</v>
      </c>
      <c r="C9761" s="2">
        <v>43404</v>
      </c>
      <c r="D9761" s="2">
        <v>43409</v>
      </c>
      <c r="E9761" s="1" t="s">
        <v>46</v>
      </c>
      <c r="F9761" s="1" t="s">
        <v>1773</v>
      </c>
      <c r="G9761" s="1" t="s">
        <v>1774</v>
      </c>
      <c r="H9761" s="1" t="s">
        <v>38</v>
      </c>
      <c r="I9761" s="1" t="s">
        <v>25</v>
      </c>
      <c r="J9761" s="1" t="s">
        <v>116</v>
      </c>
      <c r="K9761" s="1" t="s">
        <v>40</v>
      </c>
      <c r="L9761" s="1">
        <v>94109</v>
      </c>
      <c r="M9761" s="1" t="s">
        <v>41</v>
      </c>
      <c r="N9761" s="1" t="s">
        <v>3659</v>
      </c>
      <c r="O9761" s="1" t="s">
        <v>30</v>
      </c>
      <c r="P9761" s="1" t="s">
        <v>34</v>
      </c>
      <c r="Q9761" s="1" t="s">
        <v>3660</v>
      </c>
      <c r="R9761" s="1">
        <v>1403.9200000000003</v>
      </c>
      <c r="S9761" s="1">
        <v>5</v>
      </c>
      <c r="T9761" s="1">
        <v>0.2</v>
      </c>
      <c r="U9761" s="1">
        <v>70.196000000000026</v>
      </c>
      <c r="V9761" s="3" t="str">
        <f>IF(M9761=People!$B$5,People!$A$5,IF(M9761=People!$B$4,People!$A$4,IF(M9761=People!$B$3,People!$A$3,IF(M9761=People!$B$2,People!$A$2,0))))</f>
        <v>Anna Andreadi</v>
      </c>
      <c r="W9761" s="3" t="str">
        <f>IFERROR(INDEX(Returns!A:A,MATCH(B9761,Returns!B:B,0)),"No")</f>
        <v>No</v>
      </c>
    </row>
    <row r="9762" spans="1:23" x14ac:dyDescent="0.2">
      <c r="A9762" s="1">
        <v>9761</v>
      </c>
      <c r="B9762" t="s">
        <v>10844</v>
      </c>
      <c r="C9762" s="2">
        <v>43773</v>
      </c>
      <c r="D9762" s="2">
        <v>43777</v>
      </c>
      <c r="E9762" s="1" t="s">
        <v>46</v>
      </c>
      <c r="F9762" s="1" t="s">
        <v>3160</v>
      </c>
      <c r="G9762" s="1" t="s">
        <v>3161</v>
      </c>
      <c r="H9762" s="1" t="s">
        <v>94</v>
      </c>
      <c r="I9762" s="1" t="s">
        <v>25</v>
      </c>
      <c r="J9762" s="1" t="s">
        <v>5925</v>
      </c>
      <c r="K9762" s="1" t="s">
        <v>1481</v>
      </c>
      <c r="L9762" s="1">
        <v>72762</v>
      </c>
      <c r="M9762" s="1" t="s">
        <v>28</v>
      </c>
      <c r="N9762" s="1" t="s">
        <v>4941</v>
      </c>
      <c r="O9762" s="1" t="s">
        <v>43</v>
      </c>
      <c r="P9762" s="1" t="s">
        <v>63</v>
      </c>
      <c r="Q9762" s="1" t="s">
        <v>4942</v>
      </c>
      <c r="R9762" s="1">
        <v>4.3</v>
      </c>
      <c r="S9762" s="1">
        <v>2</v>
      </c>
      <c r="T9762" s="1">
        <v>0</v>
      </c>
      <c r="U9762" s="1">
        <v>1.4189999999999996</v>
      </c>
      <c r="V9762" s="3" t="str">
        <f>IF(M9762=People!$B$5,People!$A$5,IF(M9762=People!$B$4,People!$A$4,IF(M9762=People!$B$3,People!$A$3,IF(M9762=People!$B$2,People!$A$2,0))))</f>
        <v>Cassandra Brandow</v>
      </c>
      <c r="W9762" s="3" t="str">
        <f>IFERROR(INDEX(Returns!A:A,MATCH(B9762,Returns!B:B,0)),"No")</f>
        <v>No</v>
      </c>
    </row>
    <row r="9763" spans="1:23" x14ac:dyDescent="0.2">
      <c r="A9763" s="1">
        <v>9762</v>
      </c>
      <c r="B9763" t="s">
        <v>10845</v>
      </c>
      <c r="C9763" s="2">
        <v>42414</v>
      </c>
      <c r="D9763" s="2">
        <v>42418</v>
      </c>
      <c r="E9763" s="1" t="s">
        <v>46</v>
      </c>
      <c r="F9763" s="1" t="s">
        <v>3461</v>
      </c>
      <c r="G9763" s="1" t="s">
        <v>3462</v>
      </c>
      <c r="H9763" s="1" t="s">
        <v>38</v>
      </c>
      <c r="I9763" s="1" t="s">
        <v>25</v>
      </c>
      <c r="J9763" s="1" t="s">
        <v>88</v>
      </c>
      <c r="K9763" s="1" t="s">
        <v>89</v>
      </c>
      <c r="L9763" s="1">
        <v>98103</v>
      </c>
      <c r="M9763" s="1" t="s">
        <v>41</v>
      </c>
      <c r="N9763" s="1" t="s">
        <v>3587</v>
      </c>
      <c r="O9763" s="1" t="s">
        <v>66</v>
      </c>
      <c r="P9763" s="1" t="s">
        <v>146</v>
      </c>
      <c r="Q9763" s="1" t="s">
        <v>3588</v>
      </c>
      <c r="R9763" s="1">
        <v>239.96999999999997</v>
      </c>
      <c r="S9763" s="1">
        <v>3</v>
      </c>
      <c r="T9763" s="1">
        <v>0</v>
      </c>
      <c r="U9763" s="1">
        <v>86.389199999999988</v>
      </c>
      <c r="V9763" s="3" t="str">
        <f>IF(M9763=People!$B$5,People!$A$5,IF(M9763=People!$B$4,People!$A$4,IF(M9763=People!$B$3,People!$A$3,IF(M9763=People!$B$2,People!$A$2,0))))</f>
        <v>Anna Andreadi</v>
      </c>
      <c r="W9763" s="3" t="str">
        <f>IFERROR(INDEX(Returns!A:A,MATCH(B9763,Returns!B:B,0)),"No")</f>
        <v>No</v>
      </c>
    </row>
    <row r="9764" spans="1:23" x14ac:dyDescent="0.2">
      <c r="A9764" s="1">
        <v>9763</v>
      </c>
      <c r="B9764" t="s">
        <v>10845</v>
      </c>
      <c r="C9764" s="2">
        <v>42414</v>
      </c>
      <c r="D9764" s="2">
        <v>42418</v>
      </c>
      <c r="E9764" s="1" t="s">
        <v>46</v>
      </c>
      <c r="F9764" s="1" t="s">
        <v>3461</v>
      </c>
      <c r="G9764" s="1" t="s">
        <v>3462</v>
      </c>
      <c r="H9764" s="1" t="s">
        <v>38</v>
      </c>
      <c r="I9764" s="1" t="s">
        <v>25</v>
      </c>
      <c r="J9764" s="1" t="s">
        <v>88</v>
      </c>
      <c r="K9764" s="1" t="s">
        <v>89</v>
      </c>
      <c r="L9764" s="1">
        <v>98103</v>
      </c>
      <c r="M9764" s="1" t="s">
        <v>41</v>
      </c>
      <c r="N9764" s="1" t="s">
        <v>4369</v>
      </c>
      <c r="O9764" s="1" t="s">
        <v>43</v>
      </c>
      <c r="P9764" s="1" t="s">
        <v>73</v>
      </c>
      <c r="Q9764" s="1" t="s">
        <v>4370</v>
      </c>
      <c r="R9764" s="1">
        <v>81.96</v>
      </c>
      <c r="S9764" s="1">
        <v>2</v>
      </c>
      <c r="T9764" s="1">
        <v>0</v>
      </c>
      <c r="U9764" s="1">
        <v>22.948799999999999</v>
      </c>
      <c r="V9764" s="3" t="str">
        <f>IF(M9764=People!$B$5,People!$A$5,IF(M9764=People!$B$4,People!$A$4,IF(M9764=People!$B$3,People!$A$3,IF(M9764=People!$B$2,People!$A$2,0))))</f>
        <v>Anna Andreadi</v>
      </c>
      <c r="W9764" s="3" t="str">
        <f>IFERROR(INDEX(Returns!A:A,MATCH(B9764,Returns!B:B,0)),"No")</f>
        <v>No</v>
      </c>
    </row>
    <row r="9765" spans="1:23" x14ac:dyDescent="0.2">
      <c r="A9765" s="1">
        <v>9764</v>
      </c>
      <c r="B9765" t="s">
        <v>10845</v>
      </c>
      <c r="C9765" s="2">
        <v>42414</v>
      </c>
      <c r="D9765" s="2">
        <v>42418</v>
      </c>
      <c r="E9765" s="1" t="s">
        <v>46</v>
      </c>
      <c r="F9765" s="1" t="s">
        <v>3461</v>
      </c>
      <c r="G9765" s="1" t="s">
        <v>3462</v>
      </c>
      <c r="H9765" s="1" t="s">
        <v>38</v>
      </c>
      <c r="I9765" s="1" t="s">
        <v>25</v>
      </c>
      <c r="J9765" s="1" t="s">
        <v>88</v>
      </c>
      <c r="K9765" s="1" t="s">
        <v>89</v>
      </c>
      <c r="L9765" s="1">
        <v>98103</v>
      </c>
      <c r="M9765" s="1" t="s">
        <v>41</v>
      </c>
      <c r="N9765" s="1" t="s">
        <v>4555</v>
      </c>
      <c r="O9765" s="1" t="s">
        <v>43</v>
      </c>
      <c r="P9765" s="1" t="s">
        <v>512</v>
      </c>
      <c r="Q9765" s="1" t="s">
        <v>4556</v>
      </c>
      <c r="R9765" s="1">
        <v>238.62</v>
      </c>
      <c r="S9765" s="1">
        <v>2</v>
      </c>
      <c r="T9765" s="1">
        <v>0</v>
      </c>
      <c r="U9765" s="1">
        <v>4.7724000000000046</v>
      </c>
      <c r="V9765" s="3" t="str">
        <f>IF(M9765=People!$B$5,People!$A$5,IF(M9765=People!$B$4,People!$A$4,IF(M9765=People!$B$3,People!$A$3,IF(M9765=People!$B$2,People!$A$2,0))))</f>
        <v>Anna Andreadi</v>
      </c>
      <c r="W9765" s="3" t="str">
        <f>IFERROR(INDEX(Returns!A:A,MATCH(B9765,Returns!B:B,0)),"No")</f>
        <v>No</v>
      </c>
    </row>
    <row r="9766" spans="1:23" x14ac:dyDescent="0.2">
      <c r="A9766" s="1">
        <v>9765</v>
      </c>
      <c r="B9766" t="s">
        <v>10846</v>
      </c>
      <c r="C9766" s="2">
        <v>42539</v>
      </c>
      <c r="D9766" s="2">
        <v>42544</v>
      </c>
      <c r="E9766" s="1" t="s">
        <v>46</v>
      </c>
      <c r="F9766" s="1" t="s">
        <v>3412</v>
      </c>
      <c r="G9766" s="1" t="s">
        <v>3413</v>
      </c>
      <c r="H9766" s="1" t="s">
        <v>24</v>
      </c>
      <c r="I9766" s="1" t="s">
        <v>25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541</v>
      </c>
      <c r="O9766" s="1" t="s">
        <v>66</v>
      </c>
      <c r="P9766" s="1" t="s">
        <v>67</v>
      </c>
      <c r="Q9766" s="1" t="s">
        <v>542</v>
      </c>
      <c r="R9766" s="1">
        <v>139.80000000000001</v>
      </c>
      <c r="S9766" s="1">
        <v>5</v>
      </c>
      <c r="T9766" s="1">
        <v>0.2</v>
      </c>
      <c r="U9766" s="1">
        <v>12.232500000000009</v>
      </c>
      <c r="V9766" s="3" t="str">
        <f>IF(M9766=People!$B$5,People!$A$5,IF(M9766=People!$B$4,People!$A$4,IF(M9766=People!$B$3,People!$A$3,IF(M9766=People!$B$2,People!$A$2,0))))</f>
        <v>Anna Andreadi</v>
      </c>
      <c r="W9766" s="3" t="str">
        <f>IFERROR(INDEX(Returns!A:A,MATCH(B9766,Returns!B:B,0)),"No")</f>
        <v>No</v>
      </c>
    </row>
    <row r="9767" spans="1:23" x14ac:dyDescent="0.2">
      <c r="A9767" s="1">
        <v>9766</v>
      </c>
      <c r="B9767" t="s">
        <v>10847</v>
      </c>
      <c r="C9767" s="2">
        <v>43524</v>
      </c>
      <c r="D9767" s="2">
        <v>43530</v>
      </c>
      <c r="E9767" s="1" t="s">
        <v>46</v>
      </c>
      <c r="F9767" s="1" t="s">
        <v>3813</v>
      </c>
      <c r="G9767" s="1" t="s">
        <v>3814</v>
      </c>
      <c r="H9767" s="1" t="s">
        <v>24</v>
      </c>
      <c r="I9767" s="1" t="s">
        <v>25</v>
      </c>
      <c r="J9767" s="1" t="s">
        <v>3059</v>
      </c>
      <c r="K9767" s="1" t="s">
        <v>658</v>
      </c>
      <c r="L9767" s="1">
        <v>6457</v>
      </c>
      <c r="M9767" s="1" t="s">
        <v>135</v>
      </c>
      <c r="N9767" s="1" t="s">
        <v>3809</v>
      </c>
      <c r="O9767" s="1" t="s">
        <v>43</v>
      </c>
      <c r="P9767" s="1" t="s">
        <v>70</v>
      </c>
      <c r="Q9767" s="1" t="s">
        <v>3810</v>
      </c>
      <c r="R9767" s="1">
        <v>9.84</v>
      </c>
      <c r="S9767" s="1">
        <v>2</v>
      </c>
      <c r="T9767" s="1">
        <v>0</v>
      </c>
      <c r="U9767" s="1">
        <v>4.7231999999999994</v>
      </c>
      <c r="V9767" s="3" t="str">
        <f>IF(M9767=People!$B$5,People!$A$5,IF(M9767=People!$B$4,People!$A$4,IF(M9767=People!$B$3,People!$A$3,IF(M9767=People!$B$2,People!$A$2,0))))</f>
        <v>Chuck Magee</v>
      </c>
      <c r="W9767" s="3" t="str">
        <f>IFERROR(INDEX(Returns!A:A,MATCH(B9767,Returns!B:B,0)),"No")</f>
        <v>No</v>
      </c>
    </row>
    <row r="9768" spans="1:23" x14ac:dyDescent="0.2">
      <c r="A9768" s="1">
        <v>9767</v>
      </c>
      <c r="B9768" t="s">
        <v>10847</v>
      </c>
      <c r="C9768" s="2">
        <v>43524</v>
      </c>
      <c r="D9768" s="2">
        <v>43530</v>
      </c>
      <c r="E9768" s="1" t="s">
        <v>46</v>
      </c>
      <c r="F9768" s="1" t="s">
        <v>3813</v>
      </c>
      <c r="G9768" s="1" t="s">
        <v>3814</v>
      </c>
      <c r="H9768" s="1" t="s">
        <v>24</v>
      </c>
      <c r="I9768" s="1" t="s">
        <v>25</v>
      </c>
      <c r="J9768" s="1" t="s">
        <v>3059</v>
      </c>
      <c r="K9768" s="1" t="s">
        <v>658</v>
      </c>
      <c r="L9768" s="1">
        <v>6457</v>
      </c>
      <c r="M9768" s="1" t="s">
        <v>135</v>
      </c>
      <c r="N9768" s="1" t="s">
        <v>1886</v>
      </c>
      <c r="O9768" s="1" t="s">
        <v>43</v>
      </c>
      <c r="P9768" s="1" t="s">
        <v>84</v>
      </c>
      <c r="Q9768" s="1" t="s">
        <v>1887</v>
      </c>
      <c r="R9768" s="1">
        <v>7.78</v>
      </c>
      <c r="S9768" s="1">
        <v>1</v>
      </c>
      <c r="T9768" s="1">
        <v>0</v>
      </c>
      <c r="U9768" s="1">
        <v>3.5009999999999994</v>
      </c>
      <c r="V9768" s="3" t="str">
        <f>IF(M9768=People!$B$5,People!$A$5,IF(M9768=People!$B$4,People!$A$4,IF(M9768=People!$B$3,People!$A$3,IF(M9768=People!$B$2,People!$A$2,0))))</f>
        <v>Chuck Magee</v>
      </c>
      <c r="W9768" s="3" t="str">
        <f>IFERROR(INDEX(Returns!A:A,MATCH(B9768,Returns!B:B,0)),"No")</f>
        <v>No</v>
      </c>
    </row>
    <row r="9769" spans="1:23" x14ac:dyDescent="0.2">
      <c r="A9769" s="1">
        <v>9768</v>
      </c>
      <c r="B9769" t="s">
        <v>10848</v>
      </c>
      <c r="C9769" s="2">
        <v>43808</v>
      </c>
      <c r="D9769" s="2">
        <v>43814</v>
      </c>
      <c r="E9769" s="1" t="s">
        <v>46</v>
      </c>
      <c r="F9769" s="1" t="s">
        <v>3906</v>
      </c>
      <c r="G9769" s="1" t="s">
        <v>3907</v>
      </c>
      <c r="H9769" s="1" t="s">
        <v>24</v>
      </c>
      <c r="I9769" s="1" t="s">
        <v>25</v>
      </c>
      <c r="J9769" s="1" t="s">
        <v>4863</v>
      </c>
      <c r="K9769" s="1" t="s">
        <v>214</v>
      </c>
      <c r="L9769" s="1">
        <v>49505</v>
      </c>
      <c r="M9769" s="1" t="s">
        <v>97</v>
      </c>
      <c r="N9769" s="1" t="s">
        <v>3404</v>
      </c>
      <c r="O9769" s="1" t="s">
        <v>43</v>
      </c>
      <c r="P9769" s="1" t="s">
        <v>70</v>
      </c>
      <c r="Q9769" s="1" t="s">
        <v>3405</v>
      </c>
      <c r="R9769" s="1">
        <v>54.900000000000006</v>
      </c>
      <c r="S9769" s="1">
        <v>5</v>
      </c>
      <c r="T9769" s="1">
        <v>0</v>
      </c>
      <c r="U9769" s="1">
        <v>26.901000000000003</v>
      </c>
      <c r="V9769" s="3" t="str">
        <f>IF(M9769=People!$B$5,People!$A$5,IF(M9769=People!$B$4,People!$A$4,IF(M9769=People!$B$3,People!$A$3,IF(M9769=People!$B$2,People!$A$2,0))))</f>
        <v>Kelly Williams</v>
      </c>
      <c r="W9769" s="3" t="str">
        <f>IFERROR(INDEX(Returns!A:A,MATCH(B9769,Returns!B:B,0)),"No")</f>
        <v>No</v>
      </c>
    </row>
    <row r="9770" spans="1:23" x14ac:dyDescent="0.2">
      <c r="A9770" s="1">
        <v>9769</v>
      </c>
      <c r="B9770" t="s">
        <v>6149</v>
      </c>
      <c r="C9770" s="2">
        <v>43806</v>
      </c>
      <c r="D9770" s="2">
        <v>43813</v>
      </c>
      <c r="E9770" s="1" t="s">
        <v>46</v>
      </c>
      <c r="F9770" s="1" t="s">
        <v>2999</v>
      </c>
      <c r="G9770" s="1" t="s">
        <v>3000</v>
      </c>
      <c r="H9770" s="1" t="s">
        <v>94</v>
      </c>
      <c r="I9770" s="1" t="s">
        <v>25</v>
      </c>
      <c r="J9770" s="1" t="s">
        <v>116</v>
      </c>
      <c r="K9770" s="1" t="s">
        <v>40</v>
      </c>
      <c r="L9770" s="1">
        <v>94122</v>
      </c>
      <c r="M9770" s="1" t="s">
        <v>41</v>
      </c>
      <c r="N9770" s="1" t="s">
        <v>4208</v>
      </c>
      <c r="O9770" s="1" t="s">
        <v>43</v>
      </c>
      <c r="P9770" s="1" t="s">
        <v>84</v>
      </c>
      <c r="Q9770" s="1" t="s">
        <v>4209</v>
      </c>
      <c r="R9770" s="1">
        <v>50.04</v>
      </c>
      <c r="S9770" s="1">
        <v>6</v>
      </c>
      <c r="T9770" s="1">
        <v>0</v>
      </c>
      <c r="U9770" s="1">
        <v>25.02</v>
      </c>
      <c r="V9770" s="3" t="str">
        <f>IF(M9770=People!$B$5,People!$A$5,IF(M9770=People!$B$4,People!$A$4,IF(M9770=People!$B$3,People!$A$3,IF(M9770=People!$B$2,People!$A$2,0))))</f>
        <v>Anna Andreadi</v>
      </c>
      <c r="W9770" s="3" t="str">
        <f>IFERROR(INDEX(Returns!A:A,MATCH(B9770,Returns!B:B,0)),"No")</f>
        <v>Yes</v>
      </c>
    </row>
    <row r="9771" spans="1:23" x14ac:dyDescent="0.2">
      <c r="A9771" s="1">
        <v>9770</v>
      </c>
      <c r="B9771" t="s">
        <v>10849</v>
      </c>
      <c r="C9771" s="2">
        <v>43428</v>
      </c>
      <c r="D9771" s="2">
        <v>43434</v>
      </c>
      <c r="E9771" s="1" t="s">
        <v>46</v>
      </c>
      <c r="F9771" s="1" t="s">
        <v>2369</v>
      </c>
      <c r="G9771" s="1" t="s">
        <v>2370</v>
      </c>
      <c r="H9771" s="1" t="s">
        <v>94</v>
      </c>
      <c r="I9771" s="1" t="s">
        <v>25</v>
      </c>
      <c r="J9771" s="1" t="s">
        <v>1995</v>
      </c>
      <c r="K9771" s="1" t="s">
        <v>50</v>
      </c>
      <c r="L9771" s="1">
        <v>33012</v>
      </c>
      <c r="M9771" s="1" t="s">
        <v>28</v>
      </c>
      <c r="N9771" s="1" t="s">
        <v>2017</v>
      </c>
      <c r="O9771" s="1" t="s">
        <v>30</v>
      </c>
      <c r="P9771" s="1" t="s">
        <v>31</v>
      </c>
      <c r="Q9771" s="1" t="s">
        <v>2018</v>
      </c>
      <c r="R9771" s="1">
        <v>339.92000000000007</v>
      </c>
      <c r="S9771" s="1">
        <v>5</v>
      </c>
      <c r="T9771" s="1">
        <v>0.2</v>
      </c>
      <c r="U9771" s="1">
        <v>8.4979999999999762</v>
      </c>
      <c r="V9771" s="3" t="str">
        <f>IF(M9771=People!$B$5,People!$A$5,IF(M9771=People!$B$4,People!$A$4,IF(M9771=People!$B$3,People!$A$3,IF(M9771=People!$B$2,People!$A$2,0))))</f>
        <v>Cassandra Brandow</v>
      </c>
      <c r="W9771" s="3" t="str">
        <f>IFERROR(INDEX(Returns!A:A,MATCH(B9771,Returns!B:B,0)),"No")</f>
        <v>No</v>
      </c>
    </row>
    <row r="9772" spans="1:23" x14ac:dyDescent="0.2">
      <c r="A9772" s="1">
        <v>9771</v>
      </c>
      <c r="B9772" t="s">
        <v>10849</v>
      </c>
      <c r="C9772" s="2">
        <v>43428</v>
      </c>
      <c r="D9772" s="2">
        <v>43434</v>
      </c>
      <c r="E9772" s="1" t="s">
        <v>46</v>
      </c>
      <c r="F9772" s="1" t="s">
        <v>2369</v>
      </c>
      <c r="G9772" s="1" t="s">
        <v>2370</v>
      </c>
      <c r="H9772" s="1" t="s">
        <v>94</v>
      </c>
      <c r="I9772" s="1" t="s">
        <v>25</v>
      </c>
      <c r="J9772" s="1" t="s">
        <v>1995</v>
      </c>
      <c r="K9772" s="1" t="s">
        <v>50</v>
      </c>
      <c r="L9772" s="1">
        <v>33012</v>
      </c>
      <c r="M9772" s="1" t="s">
        <v>28</v>
      </c>
      <c r="N9772" s="1" t="s">
        <v>3648</v>
      </c>
      <c r="O9772" s="1" t="s">
        <v>43</v>
      </c>
      <c r="P9772" s="1" t="s">
        <v>84</v>
      </c>
      <c r="Q9772" s="1" t="s">
        <v>3649</v>
      </c>
      <c r="R9772" s="1">
        <v>10.528</v>
      </c>
      <c r="S9772" s="1">
        <v>4</v>
      </c>
      <c r="T9772" s="1">
        <v>0.2</v>
      </c>
      <c r="U9772" s="1">
        <v>3.4215999999999993</v>
      </c>
      <c r="V9772" s="3" t="str">
        <f>IF(M9772=People!$B$5,People!$A$5,IF(M9772=People!$B$4,People!$A$4,IF(M9772=People!$B$3,People!$A$3,IF(M9772=People!$B$2,People!$A$2,0))))</f>
        <v>Cassandra Brandow</v>
      </c>
      <c r="W9772" s="3" t="str">
        <f>IFERROR(INDEX(Returns!A:A,MATCH(B9772,Returns!B:B,0)),"No")</f>
        <v>No</v>
      </c>
    </row>
    <row r="9773" spans="1:23" x14ac:dyDescent="0.2">
      <c r="A9773" s="1">
        <v>9772</v>
      </c>
      <c r="B9773" t="s">
        <v>10849</v>
      </c>
      <c r="C9773" s="2">
        <v>43428</v>
      </c>
      <c r="D9773" s="2">
        <v>43434</v>
      </c>
      <c r="E9773" s="1" t="s">
        <v>46</v>
      </c>
      <c r="F9773" s="1" t="s">
        <v>2369</v>
      </c>
      <c r="G9773" s="1" t="s">
        <v>2370</v>
      </c>
      <c r="H9773" s="1" t="s">
        <v>94</v>
      </c>
      <c r="I9773" s="1" t="s">
        <v>25</v>
      </c>
      <c r="J9773" s="1" t="s">
        <v>1995</v>
      </c>
      <c r="K9773" s="1" t="s">
        <v>50</v>
      </c>
      <c r="L9773" s="1">
        <v>33012</v>
      </c>
      <c r="M9773" s="1" t="s">
        <v>28</v>
      </c>
      <c r="N9773" s="1" t="s">
        <v>4107</v>
      </c>
      <c r="O9773" s="1" t="s">
        <v>43</v>
      </c>
      <c r="P9773" s="1" t="s">
        <v>73</v>
      </c>
      <c r="Q9773" s="1" t="s">
        <v>4108</v>
      </c>
      <c r="R9773" s="1">
        <v>42.384</v>
      </c>
      <c r="S9773" s="1">
        <v>2</v>
      </c>
      <c r="T9773" s="1">
        <v>0.2</v>
      </c>
      <c r="U9773" s="1">
        <v>4.2384000000000022</v>
      </c>
      <c r="V9773" s="3" t="str">
        <f>IF(M9773=People!$B$5,People!$A$5,IF(M9773=People!$B$4,People!$A$4,IF(M9773=People!$B$3,People!$A$3,IF(M9773=People!$B$2,People!$A$2,0))))</f>
        <v>Cassandra Brandow</v>
      </c>
      <c r="W9773" s="3" t="str">
        <f>IFERROR(INDEX(Returns!A:A,MATCH(B9773,Returns!B:B,0)),"No")</f>
        <v>No</v>
      </c>
    </row>
    <row r="9774" spans="1:23" x14ac:dyDescent="0.2">
      <c r="A9774" s="1">
        <v>9773</v>
      </c>
      <c r="B9774" t="s">
        <v>10850</v>
      </c>
      <c r="C9774" s="2">
        <v>43284</v>
      </c>
      <c r="D9774" s="2">
        <v>43284</v>
      </c>
      <c r="E9774" s="1" t="s">
        <v>1126</v>
      </c>
      <c r="F9774" s="1" t="s">
        <v>3597</v>
      </c>
      <c r="G9774" s="1" t="s">
        <v>3598</v>
      </c>
      <c r="H9774" s="1" t="s">
        <v>38</v>
      </c>
      <c r="I9774" s="1" t="s">
        <v>25</v>
      </c>
      <c r="J9774" s="1" t="s">
        <v>133</v>
      </c>
      <c r="K9774" s="1" t="s">
        <v>134</v>
      </c>
      <c r="L9774" s="1">
        <v>19143</v>
      </c>
      <c r="M9774" s="1" t="s">
        <v>135</v>
      </c>
      <c r="N9774" s="1" t="s">
        <v>3538</v>
      </c>
      <c r="O9774" s="1" t="s">
        <v>43</v>
      </c>
      <c r="P9774" s="1" t="s">
        <v>84</v>
      </c>
      <c r="Q9774" s="1" t="s">
        <v>3539</v>
      </c>
      <c r="R9774" s="1">
        <v>123.92000000000002</v>
      </c>
      <c r="S9774" s="1">
        <v>5</v>
      </c>
      <c r="T9774" s="1">
        <v>0.2</v>
      </c>
      <c r="U9774" s="1">
        <v>38.724999999999994</v>
      </c>
      <c r="V9774" s="3" t="str">
        <f>IF(M9774=People!$B$5,People!$A$5,IF(M9774=People!$B$4,People!$A$4,IF(M9774=People!$B$3,People!$A$3,IF(M9774=People!$B$2,People!$A$2,0))))</f>
        <v>Chuck Magee</v>
      </c>
      <c r="W9774" s="3" t="str">
        <f>IFERROR(INDEX(Returns!A:A,MATCH(B9774,Returns!B:B,0)),"No")</f>
        <v>No</v>
      </c>
    </row>
    <row r="9775" spans="1:23" x14ac:dyDescent="0.2">
      <c r="A9775" s="1">
        <v>9774</v>
      </c>
      <c r="B9775" t="s">
        <v>10851</v>
      </c>
      <c r="C9775" s="2">
        <v>43277</v>
      </c>
      <c r="D9775" s="2">
        <v>43284</v>
      </c>
      <c r="E9775" s="1" t="s">
        <v>46</v>
      </c>
      <c r="F9775" s="1" t="s">
        <v>2942</v>
      </c>
      <c r="G9775" s="1" t="s">
        <v>2943</v>
      </c>
      <c r="H9775" s="1" t="s">
        <v>24</v>
      </c>
      <c r="I9775" s="1" t="s">
        <v>25</v>
      </c>
      <c r="J9775" s="1" t="s">
        <v>1506</v>
      </c>
      <c r="K9775" s="1" t="s">
        <v>1111</v>
      </c>
      <c r="L9775" s="1">
        <v>30318</v>
      </c>
      <c r="M9775" s="1" t="s">
        <v>28</v>
      </c>
      <c r="N9775" s="1" t="s">
        <v>5185</v>
      </c>
      <c r="O9775" s="1" t="s">
        <v>66</v>
      </c>
      <c r="P9775" s="1" t="s">
        <v>67</v>
      </c>
      <c r="Q9775" s="1" t="s">
        <v>5186</v>
      </c>
      <c r="R9775" s="1">
        <v>135.94999999999999</v>
      </c>
      <c r="S9775" s="1">
        <v>1</v>
      </c>
      <c r="T9775" s="1">
        <v>0</v>
      </c>
      <c r="U9775" s="1">
        <v>39.425499999999985</v>
      </c>
      <c r="V9775" s="3" t="str">
        <f>IF(M9775=People!$B$5,People!$A$5,IF(M9775=People!$B$4,People!$A$4,IF(M9775=People!$B$3,People!$A$3,IF(M9775=People!$B$2,People!$A$2,0))))</f>
        <v>Cassandra Brandow</v>
      </c>
      <c r="W9775" s="3" t="str">
        <f>IFERROR(INDEX(Returns!A:A,MATCH(B9775,Returns!B:B,0)),"No")</f>
        <v>No</v>
      </c>
    </row>
    <row r="9776" spans="1:23" x14ac:dyDescent="0.2">
      <c r="A9776" s="1">
        <v>9775</v>
      </c>
      <c r="B9776" t="s">
        <v>5978</v>
      </c>
      <c r="C9776" s="2">
        <v>42577</v>
      </c>
      <c r="D9776" s="2">
        <v>42581</v>
      </c>
      <c r="E9776" s="1" t="s">
        <v>46</v>
      </c>
      <c r="F9776" s="1" t="s">
        <v>1236</v>
      </c>
      <c r="G9776" s="1" t="s">
        <v>1237</v>
      </c>
      <c r="H9776" s="1" t="s">
        <v>24</v>
      </c>
      <c r="I9776" s="1" t="s">
        <v>25</v>
      </c>
      <c r="J9776" s="1" t="s">
        <v>597</v>
      </c>
      <c r="K9776" s="1" t="s">
        <v>96</v>
      </c>
      <c r="L9776" s="1">
        <v>78207</v>
      </c>
      <c r="M9776" s="1" t="s">
        <v>97</v>
      </c>
      <c r="N9776" s="1" t="s">
        <v>1097</v>
      </c>
      <c r="O9776" s="1" t="s">
        <v>43</v>
      </c>
      <c r="P9776" s="1" t="s">
        <v>70</v>
      </c>
      <c r="Q9776" s="1" t="s">
        <v>1098</v>
      </c>
      <c r="R9776" s="1">
        <v>2177.5839999999994</v>
      </c>
      <c r="S9776" s="1">
        <v>8</v>
      </c>
      <c r="T9776" s="1">
        <v>0.8</v>
      </c>
      <c r="U9776" s="1">
        <v>-3701.8928000000014</v>
      </c>
      <c r="V9776" s="3" t="str">
        <f>IF(M9776=People!$B$5,People!$A$5,IF(M9776=People!$B$4,People!$A$4,IF(M9776=People!$B$3,People!$A$3,IF(M9776=People!$B$2,People!$A$2,0))))</f>
        <v>Kelly Williams</v>
      </c>
      <c r="W9776" s="3" t="str">
        <f>IFERROR(INDEX(Returns!A:A,MATCH(B9776,Returns!B:B,0)),"No")</f>
        <v>Yes</v>
      </c>
    </row>
    <row r="9777" spans="1:23" x14ac:dyDescent="0.2">
      <c r="A9777" s="1">
        <v>9776</v>
      </c>
      <c r="B9777" t="s">
        <v>5978</v>
      </c>
      <c r="C9777" s="2">
        <v>42577</v>
      </c>
      <c r="D9777" s="2">
        <v>42581</v>
      </c>
      <c r="E9777" s="1" t="s">
        <v>46</v>
      </c>
      <c r="F9777" s="1" t="s">
        <v>1236</v>
      </c>
      <c r="G9777" s="1" t="s">
        <v>1237</v>
      </c>
      <c r="H9777" s="1" t="s">
        <v>24</v>
      </c>
      <c r="I9777" s="1" t="s">
        <v>25</v>
      </c>
      <c r="J9777" s="1" t="s">
        <v>597</v>
      </c>
      <c r="K9777" s="1" t="s">
        <v>96</v>
      </c>
      <c r="L9777" s="1">
        <v>78207</v>
      </c>
      <c r="M9777" s="1" t="s">
        <v>97</v>
      </c>
      <c r="N9777" s="1" t="s">
        <v>4736</v>
      </c>
      <c r="O9777" s="1" t="s">
        <v>30</v>
      </c>
      <c r="P9777" s="1" t="s">
        <v>60</v>
      </c>
      <c r="Q9777" s="1" t="s">
        <v>4737</v>
      </c>
      <c r="R9777" s="1">
        <v>17.496000000000002</v>
      </c>
      <c r="S9777" s="1">
        <v>3</v>
      </c>
      <c r="T9777" s="1">
        <v>0.6</v>
      </c>
      <c r="U9777" s="1">
        <v>-10.060199999999998</v>
      </c>
      <c r="V9777" s="3" t="str">
        <f>IF(M9777=People!$B$5,People!$A$5,IF(M9777=People!$B$4,People!$A$4,IF(M9777=People!$B$3,People!$A$3,IF(M9777=People!$B$2,People!$A$2,0))))</f>
        <v>Kelly Williams</v>
      </c>
      <c r="W9777" s="3" t="str">
        <f>IFERROR(INDEX(Returns!A:A,MATCH(B9777,Returns!B:B,0)),"No")</f>
        <v>Yes</v>
      </c>
    </row>
    <row r="9778" spans="1:23" x14ac:dyDescent="0.2">
      <c r="A9778" s="1">
        <v>9777</v>
      </c>
      <c r="B9778" t="s">
        <v>5978</v>
      </c>
      <c r="C9778" s="2">
        <v>42577</v>
      </c>
      <c r="D9778" s="2">
        <v>42581</v>
      </c>
      <c r="E9778" s="1" t="s">
        <v>46</v>
      </c>
      <c r="F9778" s="1" t="s">
        <v>1236</v>
      </c>
      <c r="G9778" s="1" t="s">
        <v>1237</v>
      </c>
      <c r="H9778" s="1" t="s">
        <v>24</v>
      </c>
      <c r="I9778" s="1" t="s">
        <v>25</v>
      </c>
      <c r="J9778" s="1" t="s">
        <v>597</v>
      </c>
      <c r="K9778" s="1" t="s">
        <v>96</v>
      </c>
      <c r="L9778" s="1">
        <v>78207</v>
      </c>
      <c r="M9778" s="1" t="s">
        <v>97</v>
      </c>
      <c r="N9778" s="1" t="s">
        <v>1050</v>
      </c>
      <c r="O9778" s="1" t="s">
        <v>43</v>
      </c>
      <c r="P9778" s="1" t="s">
        <v>70</v>
      </c>
      <c r="Q9778" s="1" t="s">
        <v>1051</v>
      </c>
      <c r="R9778" s="1">
        <v>16.783999999999995</v>
      </c>
      <c r="S9778" s="1">
        <v>4</v>
      </c>
      <c r="T9778" s="1">
        <v>0.8</v>
      </c>
      <c r="U9778" s="1">
        <v>-26.854400000000012</v>
      </c>
      <c r="V9778" s="3" t="str">
        <f>IF(M9778=People!$B$5,People!$A$5,IF(M9778=People!$B$4,People!$A$4,IF(M9778=People!$B$3,People!$A$3,IF(M9778=People!$B$2,People!$A$2,0))))</f>
        <v>Kelly Williams</v>
      </c>
      <c r="W9778" s="3" t="str">
        <f>IFERROR(INDEX(Returns!A:A,MATCH(B9778,Returns!B:B,0)),"No")</f>
        <v>Yes</v>
      </c>
    </row>
    <row r="9779" spans="1:23" x14ac:dyDescent="0.2">
      <c r="A9779" s="1">
        <v>9778</v>
      </c>
      <c r="B9779" t="s">
        <v>5978</v>
      </c>
      <c r="C9779" s="2">
        <v>42577</v>
      </c>
      <c r="D9779" s="2">
        <v>42581</v>
      </c>
      <c r="E9779" s="1" t="s">
        <v>46</v>
      </c>
      <c r="F9779" s="1" t="s">
        <v>1236</v>
      </c>
      <c r="G9779" s="1" t="s">
        <v>1237</v>
      </c>
      <c r="H9779" s="1" t="s">
        <v>24</v>
      </c>
      <c r="I9779" s="1" t="s">
        <v>25</v>
      </c>
      <c r="J9779" s="1" t="s">
        <v>597</v>
      </c>
      <c r="K9779" s="1" t="s">
        <v>96</v>
      </c>
      <c r="L9779" s="1">
        <v>78207</v>
      </c>
      <c r="M9779" s="1" t="s">
        <v>97</v>
      </c>
      <c r="N9779" s="1" t="s">
        <v>1150</v>
      </c>
      <c r="O9779" s="1" t="s">
        <v>66</v>
      </c>
      <c r="P9779" s="1" t="s">
        <v>146</v>
      </c>
      <c r="Q9779" s="1" t="s">
        <v>1151</v>
      </c>
      <c r="R9779" s="1">
        <v>431.13600000000002</v>
      </c>
      <c r="S9779" s="1">
        <v>9</v>
      </c>
      <c r="T9779" s="1">
        <v>0.2</v>
      </c>
      <c r="U9779" s="1">
        <v>-26.946000000000012</v>
      </c>
      <c r="V9779" s="3" t="str">
        <f>IF(M9779=People!$B$5,People!$A$5,IF(M9779=People!$B$4,People!$A$4,IF(M9779=People!$B$3,People!$A$3,IF(M9779=People!$B$2,People!$A$2,0))))</f>
        <v>Kelly Williams</v>
      </c>
      <c r="W9779" s="3" t="str">
        <f>IFERROR(INDEX(Returns!A:A,MATCH(B9779,Returns!B:B,0)),"No")</f>
        <v>Yes</v>
      </c>
    </row>
    <row r="9780" spans="1:23" x14ac:dyDescent="0.2">
      <c r="A9780" s="1">
        <v>9779</v>
      </c>
      <c r="B9780" t="s">
        <v>5978</v>
      </c>
      <c r="C9780" s="2">
        <v>42577</v>
      </c>
      <c r="D9780" s="2">
        <v>42581</v>
      </c>
      <c r="E9780" s="1" t="s">
        <v>46</v>
      </c>
      <c r="F9780" s="1" t="s">
        <v>1236</v>
      </c>
      <c r="G9780" s="1" t="s">
        <v>1237</v>
      </c>
      <c r="H9780" s="1" t="s">
        <v>24</v>
      </c>
      <c r="I9780" s="1" t="s">
        <v>25</v>
      </c>
      <c r="J9780" s="1" t="s">
        <v>597</v>
      </c>
      <c r="K9780" s="1" t="s">
        <v>96</v>
      </c>
      <c r="L9780" s="1">
        <v>78207</v>
      </c>
      <c r="M9780" s="1" t="s">
        <v>97</v>
      </c>
      <c r="N9780" s="1" t="s">
        <v>788</v>
      </c>
      <c r="O9780" s="1" t="s">
        <v>43</v>
      </c>
      <c r="P9780" s="1" t="s">
        <v>70</v>
      </c>
      <c r="Q9780" s="1" t="s">
        <v>789</v>
      </c>
      <c r="R9780" s="1">
        <v>8.879999999999999</v>
      </c>
      <c r="S9780" s="1">
        <v>5</v>
      </c>
      <c r="T9780" s="1">
        <v>0.8</v>
      </c>
      <c r="U9780" s="1">
        <v>-13.32</v>
      </c>
      <c r="V9780" s="3" t="str">
        <f>IF(M9780=People!$B$5,People!$A$5,IF(M9780=People!$B$4,People!$A$4,IF(M9780=People!$B$3,People!$A$3,IF(M9780=People!$B$2,People!$A$2,0))))</f>
        <v>Kelly Williams</v>
      </c>
      <c r="W9780" s="3" t="str">
        <f>IFERROR(INDEX(Returns!A:A,MATCH(B9780,Returns!B:B,0)),"No")</f>
        <v>Yes</v>
      </c>
    </row>
    <row r="9781" spans="1:23" x14ac:dyDescent="0.2">
      <c r="A9781" s="1">
        <v>9780</v>
      </c>
      <c r="B9781" t="s">
        <v>5978</v>
      </c>
      <c r="C9781" s="2">
        <v>42577</v>
      </c>
      <c r="D9781" s="2">
        <v>42581</v>
      </c>
      <c r="E9781" s="1" t="s">
        <v>46</v>
      </c>
      <c r="F9781" s="1" t="s">
        <v>1236</v>
      </c>
      <c r="G9781" s="1" t="s">
        <v>1237</v>
      </c>
      <c r="H9781" s="1" t="s">
        <v>24</v>
      </c>
      <c r="I9781" s="1" t="s">
        <v>25</v>
      </c>
      <c r="J9781" s="1" t="s">
        <v>597</v>
      </c>
      <c r="K9781" s="1" t="s">
        <v>96</v>
      </c>
      <c r="L9781" s="1">
        <v>78207</v>
      </c>
      <c r="M9781" s="1" t="s">
        <v>97</v>
      </c>
      <c r="N9781" s="1" t="s">
        <v>3868</v>
      </c>
      <c r="O9781" s="1" t="s">
        <v>43</v>
      </c>
      <c r="P9781" s="1" t="s">
        <v>73</v>
      </c>
      <c r="Q9781" s="1" t="s">
        <v>3869</v>
      </c>
      <c r="R9781" s="1">
        <v>4.8359999999999985</v>
      </c>
      <c r="S9781" s="1">
        <v>2</v>
      </c>
      <c r="T9781" s="1">
        <v>0.8</v>
      </c>
      <c r="U9781" s="1">
        <v>-12.090000000000003</v>
      </c>
      <c r="V9781" s="3" t="str">
        <f>IF(M9781=People!$B$5,People!$A$5,IF(M9781=People!$B$4,People!$A$4,IF(M9781=People!$B$3,People!$A$3,IF(M9781=People!$B$2,People!$A$2,0))))</f>
        <v>Kelly Williams</v>
      </c>
      <c r="W9781" s="3" t="str">
        <f>IFERROR(INDEX(Returns!A:A,MATCH(B9781,Returns!B:B,0)),"No")</f>
        <v>Yes</v>
      </c>
    </row>
    <row r="9782" spans="1:23" x14ac:dyDescent="0.2">
      <c r="A9782" s="1">
        <v>9781</v>
      </c>
      <c r="B9782" t="s">
        <v>10852</v>
      </c>
      <c r="C9782" s="2">
        <v>43357</v>
      </c>
      <c r="D9782" s="2">
        <v>43361</v>
      </c>
      <c r="E9782" s="1" t="s">
        <v>46</v>
      </c>
      <c r="F9782" s="1" t="s">
        <v>429</v>
      </c>
      <c r="G9782" s="1" t="s">
        <v>430</v>
      </c>
      <c r="H9782" s="1" t="s">
        <v>24</v>
      </c>
      <c r="I9782" s="1" t="s">
        <v>25</v>
      </c>
      <c r="J9782" s="1" t="s">
        <v>1027</v>
      </c>
      <c r="K9782" s="1" t="s">
        <v>240</v>
      </c>
      <c r="L9782" s="1">
        <v>11561</v>
      </c>
      <c r="M9782" s="1" t="s">
        <v>135</v>
      </c>
      <c r="N9782" s="1" t="s">
        <v>4137</v>
      </c>
      <c r="O9782" s="1" t="s">
        <v>66</v>
      </c>
      <c r="P9782" s="1" t="s">
        <v>67</v>
      </c>
      <c r="Q9782" s="1" t="s">
        <v>4138</v>
      </c>
      <c r="R9782" s="1">
        <v>437.84999999999997</v>
      </c>
      <c r="S9782" s="1">
        <v>3</v>
      </c>
      <c r="T9782" s="1">
        <v>0</v>
      </c>
      <c r="U9782" s="1">
        <v>131.35499999999996</v>
      </c>
      <c r="V9782" s="3" t="str">
        <f>IF(M9782=People!$B$5,People!$A$5,IF(M9782=People!$B$4,People!$A$4,IF(M9782=People!$B$3,People!$A$3,IF(M9782=People!$B$2,People!$A$2,0))))</f>
        <v>Chuck Magee</v>
      </c>
      <c r="W9782" s="3" t="str">
        <f>IFERROR(INDEX(Returns!A:A,MATCH(B9782,Returns!B:B,0)),"No")</f>
        <v>No</v>
      </c>
    </row>
    <row r="9783" spans="1:23" x14ac:dyDescent="0.2">
      <c r="A9783" s="1">
        <v>9782</v>
      </c>
      <c r="B9783" t="s">
        <v>10852</v>
      </c>
      <c r="C9783" s="2">
        <v>43357</v>
      </c>
      <c r="D9783" s="2">
        <v>43361</v>
      </c>
      <c r="E9783" s="1" t="s">
        <v>46</v>
      </c>
      <c r="F9783" s="1" t="s">
        <v>429</v>
      </c>
      <c r="G9783" s="1" t="s">
        <v>430</v>
      </c>
      <c r="H9783" s="1" t="s">
        <v>24</v>
      </c>
      <c r="I9783" s="1" t="s">
        <v>25</v>
      </c>
      <c r="J9783" s="1" t="s">
        <v>1027</v>
      </c>
      <c r="K9783" s="1" t="s">
        <v>240</v>
      </c>
      <c r="L9783" s="1">
        <v>11561</v>
      </c>
      <c r="M9783" s="1" t="s">
        <v>135</v>
      </c>
      <c r="N9783" s="1" t="s">
        <v>3800</v>
      </c>
      <c r="O9783" s="1" t="s">
        <v>43</v>
      </c>
      <c r="P9783" s="1" t="s">
        <v>70</v>
      </c>
      <c r="Q9783" s="1" t="s">
        <v>3801</v>
      </c>
      <c r="R9783" s="1">
        <v>673.5680000000001</v>
      </c>
      <c r="S9783" s="1">
        <v>2</v>
      </c>
      <c r="T9783" s="1">
        <v>0.2</v>
      </c>
      <c r="U9783" s="1">
        <v>252.58799999999999</v>
      </c>
      <c r="V9783" s="3" t="str">
        <f>IF(M9783=People!$B$5,People!$A$5,IF(M9783=People!$B$4,People!$A$4,IF(M9783=People!$B$3,People!$A$3,IF(M9783=People!$B$2,People!$A$2,0))))</f>
        <v>Chuck Magee</v>
      </c>
      <c r="W9783" s="3" t="str">
        <f>IFERROR(INDEX(Returns!A:A,MATCH(B9783,Returns!B:B,0)),"No")</f>
        <v>No</v>
      </c>
    </row>
    <row r="9784" spans="1:23" x14ac:dyDescent="0.2">
      <c r="A9784" s="1">
        <v>9783</v>
      </c>
      <c r="B9784" t="s">
        <v>10853</v>
      </c>
      <c r="C9784" s="2">
        <v>42886</v>
      </c>
      <c r="D9784" s="2">
        <v>42888</v>
      </c>
      <c r="E9784" s="1" t="s">
        <v>21</v>
      </c>
      <c r="F9784" s="1" t="s">
        <v>4191</v>
      </c>
      <c r="G9784" s="1" t="s">
        <v>4192</v>
      </c>
      <c r="H9784" s="1" t="s">
        <v>38</v>
      </c>
      <c r="I9784" s="1" t="s">
        <v>25</v>
      </c>
      <c r="J9784" s="1" t="s">
        <v>3870</v>
      </c>
      <c r="K9784" s="1" t="s">
        <v>693</v>
      </c>
      <c r="L9784" s="1">
        <v>7501</v>
      </c>
      <c r="M9784" s="1" t="s">
        <v>135</v>
      </c>
      <c r="N9784" s="1" t="s">
        <v>1736</v>
      </c>
      <c r="O9784" s="1" t="s">
        <v>43</v>
      </c>
      <c r="P9784" s="1" t="s">
        <v>84</v>
      </c>
      <c r="Q9784" s="1" t="s">
        <v>1737</v>
      </c>
      <c r="R9784" s="1">
        <v>274.8</v>
      </c>
      <c r="S9784" s="1">
        <v>5</v>
      </c>
      <c r="T9784" s="1">
        <v>0</v>
      </c>
      <c r="U9784" s="1">
        <v>134.65199999999999</v>
      </c>
      <c r="V9784" s="3" t="str">
        <f>IF(M9784=People!$B$5,People!$A$5,IF(M9784=People!$B$4,People!$A$4,IF(M9784=People!$B$3,People!$A$3,IF(M9784=People!$B$2,People!$A$2,0))))</f>
        <v>Chuck Magee</v>
      </c>
      <c r="W9784" s="3" t="str">
        <f>IFERROR(INDEX(Returns!A:A,MATCH(B9784,Returns!B:B,0)),"No")</f>
        <v>No</v>
      </c>
    </row>
    <row r="9785" spans="1:23" x14ac:dyDescent="0.2">
      <c r="A9785" s="1">
        <v>9784</v>
      </c>
      <c r="B9785" t="s">
        <v>10853</v>
      </c>
      <c r="C9785" s="2">
        <v>42886</v>
      </c>
      <c r="D9785" s="2">
        <v>42888</v>
      </c>
      <c r="E9785" s="1" t="s">
        <v>21</v>
      </c>
      <c r="F9785" s="1" t="s">
        <v>4191</v>
      </c>
      <c r="G9785" s="1" t="s">
        <v>4192</v>
      </c>
      <c r="H9785" s="1" t="s">
        <v>38</v>
      </c>
      <c r="I9785" s="1" t="s">
        <v>25</v>
      </c>
      <c r="J9785" s="1" t="s">
        <v>3870</v>
      </c>
      <c r="K9785" s="1" t="s">
        <v>693</v>
      </c>
      <c r="L9785" s="1">
        <v>7501</v>
      </c>
      <c r="M9785" s="1" t="s">
        <v>135</v>
      </c>
      <c r="N9785" s="1" t="s">
        <v>2697</v>
      </c>
      <c r="O9785" s="1" t="s">
        <v>43</v>
      </c>
      <c r="P9785" s="1" t="s">
        <v>55</v>
      </c>
      <c r="Q9785" s="1" t="s">
        <v>2698</v>
      </c>
      <c r="R9785" s="1">
        <v>62.18</v>
      </c>
      <c r="S9785" s="1">
        <v>1</v>
      </c>
      <c r="T9785" s="1">
        <v>0</v>
      </c>
      <c r="U9785" s="1">
        <v>16.788600000000002</v>
      </c>
      <c r="V9785" s="3" t="str">
        <f>IF(M9785=People!$B$5,People!$A$5,IF(M9785=People!$B$4,People!$A$4,IF(M9785=People!$B$3,People!$A$3,IF(M9785=People!$B$2,People!$A$2,0))))</f>
        <v>Chuck Magee</v>
      </c>
      <c r="W9785" s="3" t="str">
        <f>IFERROR(INDEX(Returns!A:A,MATCH(B9785,Returns!B:B,0)),"No")</f>
        <v>No</v>
      </c>
    </row>
    <row r="9786" spans="1:23" x14ac:dyDescent="0.2">
      <c r="A9786" s="1">
        <v>9785</v>
      </c>
      <c r="B9786" t="s">
        <v>10853</v>
      </c>
      <c r="C9786" s="2">
        <v>42886</v>
      </c>
      <c r="D9786" s="2">
        <v>42888</v>
      </c>
      <c r="E9786" s="1" t="s">
        <v>21</v>
      </c>
      <c r="F9786" s="1" t="s">
        <v>4191</v>
      </c>
      <c r="G9786" s="1" t="s">
        <v>4192</v>
      </c>
      <c r="H9786" s="1" t="s">
        <v>38</v>
      </c>
      <c r="I9786" s="1" t="s">
        <v>25</v>
      </c>
      <c r="J9786" s="1" t="s">
        <v>3870</v>
      </c>
      <c r="K9786" s="1" t="s">
        <v>693</v>
      </c>
      <c r="L9786" s="1">
        <v>7501</v>
      </c>
      <c r="M9786" s="1" t="s">
        <v>135</v>
      </c>
      <c r="N9786" s="1" t="s">
        <v>4425</v>
      </c>
      <c r="O9786" s="1" t="s">
        <v>30</v>
      </c>
      <c r="P9786" s="1" t="s">
        <v>60</v>
      </c>
      <c r="Q9786" s="1" t="s">
        <v>4426</v>
      </c>
      <c r="R9786" s="1">
        <v>8.2799999999999994</v>
      </c>
      <c r="S9786" s="1">
        <v>2</v>
      </c>
      <c r="T9786" s="1">
        <v>0</v>
      </c>
      <c r="U9786" s="1">
        <v>2.9807999999999995</v>
      </c>
      <c r="V9786" s="3" t="str">
        <f>IF(M9786=People!$B$5,People!$A$5,IF(M9786=People!$B$4,People!$A$4,IF(M9786=People!$B$3,People!$A$3,IF(M9786=People!$B$2,People!$A$2,0))))</f>
        <v>Chuck Magee</v>
      </c>
      <c r="W9786" s="3" t="str">
        <f>IFERROR(INDEX(Returns!A:A,MATCH(B9786,Returns!B:B,0)),"No")</f>
        <v>No</v>
      </c>
    </row>
    <row r="9787" spans="1:23" x14ac:dyDescent="0.2">
      <c r="A9787" s="1">
        <v>9786</v>
      </c>
      <c r="B9787" t="s">
        <v>10854</v>
      </c>
      <c r="C9787" s="2">
        <v>42864</v>
      </c>
      <c r="D9787" s="2">
        <v>42868</v>
      </c>
      <c r="E9787" s="1" t="s">
        <v>46</v>
      </c>
      <c r="F9787" s="1" t="s">
        <v>1807</v>
      </c>
      <c r="G9787" s="1" t="s">
        <v>1808</v>
      </c>
      <c r="H9787" s="1" t="s">
        <v>24</v>
      </c>
      <c r="I9787" s="1" t="s">
        <v>25</v>
      </c>
      <c r="J9787" s="1" t="s">
        <v>1284</v>
      </c>
      <c r="K9787" s="1" t="s">
        <v>27</v>
      </c>
      <c r="L9787" s="1">
        <v>40214</v>
      </c>
      <c r="M9787" s="1" t="s">
        <v>28</v>
      </c>
      <c r="N9787" s="1" t="s">
        <v>4899</v>
      </c>
      <c r="O9787" s="1" t="s">
        <v>43</v>
      </c>
      <c r="P9787" s="1" t="s">
        <v>70</v>
      </c>
      <c r="Q9787" s="1" t="s">
        <v>4900</v>
      </c>
      <c r="R9787" s="1">
        <v>48.81</v>
      </c>
      <c r="S9787" s="1">
        <v>3</v>
      </c>
      <c r="T9787" s="1">
        <v>0</v>
      </c>
      <c r="U9787" s="1">
        <v>23.916899999999998</v>
      </c>
      <c r="V9787" s="3" t="str">
        <f>IF(M9787=People!$B$5,People!$A$5,IF(M9787=People!$B$4,People!$A$4,IF(M9787=People!$B$3,People!$A$3,IF(M9787=People!$B$2,People!$A$2,0))))</f>
        <v>Cassandra Brandow</v>
      </c>
      <c r="W9787" s="3" t="str">
        <f>IFERROR(INDEX(Returns!A:A,MATCH(B9787,Returns!B:B,0)),"No")</f>
        <v>No</v>
      </c>
    </row>
    <row r="9788" spans="1:23" x14ac:dyDescent="0.2">
      <c r="A9788" s="1">
        <v>9787</v>
      </c>
      <c r="B9788" t="s">
        <v>10855</v>
      </c>
      <c r="C9788" s="2">
        <v>42679</v>
      </c>
      <c r="D9788" s="2">
        <v>42679</v>
      </c>
      <c r="E9788" s="1" t="s">
        <v>1126</v>
      </c>
      <c r="F9788" s="1" t="s">
        <v>5580</v>
      </c>
      <c r="G9788" s="1" t="s">
        <v>5581</v>
      </c>
      <c r="H9788" s="1" t="s">
        <v>24</v>
      </c>
      <c r="I9788" s="1" t="s">
        <v>25</v>
      </c>
      <c r="J9788" s="1" t="s">
        <v>5330</v>
      </c>
      <c r="K9788" s="1" t="s">
        <v>287</v>
      </c>
      <c r="L9788" s="1">
        <v>23666</v>
      </c>
      <c r="M9788" s="1" t="s">
        <v>28</v>
      </c>
      <c r="N9788" s="1" t="s">
        <v>3700</v>
      </c>
      <c r="O9788" s="1" t="s">
        <v>30</v>
      </c>
      <c r="P9788" s="1" t="s">
        <v>34</v>
      </c>
      <c r="Q9788" s="1" t="s">
        <v>3701</v>
      </c>
      <c r="R9788" s="1">
        <v>149.9</v>
      </c>
      <c r="S9788" s="1">
        <v>5</v>
      </c>
      <c r="T9788" s="1">
        <v>0</v>
      </c>
      <c r="U9788" s="1">
        <v>40.472999999999999</v>
      </c>
      <c r="V9788" s="3" t="str">
        <f>IF(M9788=People!$B$5,People!$A$5,IF(M9788=People!$B$4,People!$A$4,IF(M9788=People!$B$3,People!$A$3,IF(M9788=People!$B$2,People!$A$2,0))))</f>
        <v>Cassandra Brandow</v>
      </c>
      <c r="W9788" s="3" t="str">
        <f>IFERROR(INDEX(Returns!A:A,MATCH(B9788,Returns!B:B,0)),"No")</f>
        <v>No</v>
      </c>
    </row>
    <row r="9789" spans="1:23" x14ac:dyDescent="0.2">
      <c r="A9789" s="1">
        <v>9788</v>
      </c>
      <c r="B9789" t="s">
        <v>10856</v>
      </c>
      <c r="C9789" s="2">
        <v>43551</v>
      </c>
      <c r="D9789" s="2">
        <v>43556</v>
      </c>
      <c r="E9789" s="1" t="s">
        <v>46</v>
      </c>
      <c r="F9789" s="1" t="s">
        <v>1268</v>
      </c>
      <c r="G9789" s="1" t="s">
        <v>1269</v>
      </c>
      <c r="H9789" s="1" t="s">
        <v>24</v>
      </c>
      <c r="I9789" s="1" t="s">
        <v>25</v>
      </c>
      <c r="J9789" s="1" t="s">
        <v>167</v>
      </c>
      <c r="K9789" s="1" t="s">
        <v>96</v>
      </c>
      <c r="L9789" s="1">
        <v>77070</v>
      </c>
      <c r="M9789" s="1" t="s">
        <v>97</v>
      </c>
      <c r="N9789" s="1" t="s">
        <v>2596</v>
      </c>
      <c r="O9789" s="1" t="s">
        <v>30</v>
      </c>
      <c r="P9789" s="1" t="s">
        <v>31</v>
      </c>
      <c r="Q9789" s="1" t="s">
        <v>2597</v>
      </c>
      <c r="R9789" s="1">
        <v>1023.3319999999999</v>
      </c>
      <c r="S9789" s="1">
        <v>5</v>
      </c>
      <c r="T9789" s="1">
        <v>0.32</v>
      </c>
      <c r="U9789" s="1">
        <v>-30.098000000000127</v>
      </c>
      <c r="V9789" s="3" t="str">
        <f>IF(M9789=People!$B$5,People!$A$5,IF(M9789=People!$B$4,People!$A$4,IF(M9789=People!$B$3,People!$A$3,IF(M9789=People!$B$2,People!$A$2,0))))</f>
        <v>Kelly Williams</v>
      </c>
      <c r="W9789" s="3" t="str">
        <f>IFERROR(INDEX(Returns!A:A,MATCH(B9789,Returns!B:B,0)),"No")</f>
        <v>No</v>
      </c>
    </row>
    <row r="9790" spans="1:23" x14ac:dyDescent="0.2">
      <c r="A9790" s="1">
        <v>9789</v>
      </c>
      <c r="B9790" t="s">
        <v>10856</v>
      </c>
      <c r="C9790" s="2">
        <v>43551</v>
      </c>
      <c r="D9790" s="2">
        <v>43556</v>
      </c>
      <c r="E9790" s="1" t="s">
        <v>46</v>
      </c>
      <c r="F9790" s="1" t="s">
        <v>1268</v>
      </c>
      <c r="G9790" s="1" t="s">
        <v>1269</v>
      </c>
      <c r="H9790" s="1" t="s">
        <v>24</v>
      </c>
      <c r="I9790" s="1" t="s">
        <v>25</v>
      </c>
      <c r="J9790" s="1" t="s">
        <v>167</v>
      </c>
      <c r="K9790" s="1" t="s">
        <v>96</v>
      </c>
      <c r="L9790" s="1">
        <v>77070</v>
      </c>
      <c r="M9790" s="1" t="s">
        <v>97</v>
      </c>
      <c r="N9790" s="1" t="s">
        <v>471</v>
      </c>
      <c r="O9790" s="1" t="s">
        <v>30</v>
      </c>
      <c r="P9790" s="1" t="s">
        <v>34</v>
      </c>
      <c r="Q9790" s="1" t="s">
        <v>472</v>
      </c>
      <c r="R9790" s="1">
        <v>600.55799999999999</v>
      </c>
      <c r="S9790" s="1">
        <v>3</v>
      </c>
      <c r="T9790" s="1">
        <v>0.3</v>
      </c>
      <c r="U9790" s="1">
        <v>-8.5794000000000779</v>
      </c>
      <c r="V9790" s="3" t="str">
        <f>IF(M9790=People!$B$5,People!$A$5,IF(M9790=People!$B$4,People!$A$4,IF(M9790=People!$B$3,People!$A$3,IF(M9790=People!$B$2,People!$A$2,0))))</f>
        <v>Kelly Williams</v>
      </c>
      <c r="W9790" s="3" t="str">
        <f>IFERROR(INDEX(Returns!A:A,MATCH(B9790,Returns!B:B,0)),"No")</f>
        <v>No</v>
      </c>
    </row>
    <row r="9791" spans="1:23" x14ac:dyDescent="0.2">
      <c r="A9791" s="1">
        <v>9790</v>
      </c>
      <c r="B9791" t="s">
        <v>10856</v>
      </c>
      <c r="C9791" s="2">
        <v>43551</v>
      </c>
      <c r="D9791" s="2">
        <v>43556</v>
      </c>
      <c r="E9791" s="1" t="s">
        <v>46</v>
      </c>
      <c r="F9791" s="1" t="s">
        <v>1268</v>
      </c>
      <c r="G9791" s="1" t="s">
        <v>1269</v>
      </c>
      <c r="H9791" s="1" t="s">
        <v>24</v>
      </c>
      <c r="I9791" s="1" t="s">
        <v>25</v>
      </c>
      <c r="J9791" s="1" t="s">
        <v>167</v>
      </c>
      <c r="K9791" s="1" t="s">
        <v>96</v>
      </c>
      <c r="L9791" s="1">
        <v>77070</v>
      </c>
      <c r="M9791" s="1" t="s">
        <v>97</v>
      </c>
      <c r="N9791" s="1" t="s">
        <v>2157</v>
      </c>
      <c r="O9791" s="1" t="s">
        <v>66</v>
      </c>
      <c r="P9791" s="1" t="s">
        <v>146</v>
      </c>
      <c r="Q9791" s="1" t="s">
        <v>2158</v>
      </c>
      <c r="R9791" s="1">
        <v>39.992000000000004</v>
      </c>
      <c r="S9791" s="1">
        <v>1</v>
      </c>
      <c r="T9791" s="1">
        <v>0.2</v>
      </c>
      <c r="U9791" s="1">
        <v>6.9985999999999997</v>
      </c>
      <c r="V9791" s="3" t="str">
        <f>IF(M9791=People!$B$5,People!$A$5,IF(M9791=People!$B$4,People!$A$4,IF(M9791=People!$B$3,People!$A$3,IF(M9791=People!$B$2,People!$A$2,0))))</f>
        <v>Kelly Williams</v>
      </c>
      <c r="W9791" s="3" t="str">
        <f>IFERROR(INDEX(Returns!A:A,MATCH(B9791,Returns!B:B,0)),"No")</f>
        <v>No</v>
      </c>
    </row>
    <row r="9792" spans="1:23" x14ac:dyDescent="0.2">
      <c r="A9792" s="1">
        <v>9791</v>
      </c>
      <c r="B9792" t="s">
        <v>10856</v>
      </c>
      <c r="C9792" s="2">
        <v>43551</v>
      </c>
      <c r="D9792" s="2">
        <v>43556</v>
      </c>
      <c r="E9792" s="1" t="s">
        <v>46</v>
      </c>
      <c r="F9792" s="1" t="s">
        <v>1268</v>
      </c>
      <c r="G9792" s="1" t="s">
        <v>1269</v>
      </c>
      <c r="H9792" s="1" t="s">
        <v>24</v>
      </c>
      <c r="I9792" s="1" t="s">
        <v>25</v>
      </c>
      <c r="J9792" s="1" t="s">
        <v>167</v>
      </c>
      <c r="K9792" s="1" t="s">
        <v>96</v>
      </c>
      <c r="L9792" s="1">
        <v>77070</v>
      </c>
      <c r="M9792" s="1" t="s">
        <v>97</v>
      </c>
      <c r="N9792" s="1" t="s">
        <v>4241</v>
      </c>
      <c r="O9792" s="1" t="s">
        <v>30</v>
      </c>
      <c r="P9792" s="1" t="s">
        <v>34</v>
      </c>
      <c r="Q9792" s="1" t="s">
        <v>4242</v>
      </c>
      <c r="R9792" s="1">
        <v>211.24599999999998</v>
      </c>
      <c r="S9792" s="1">
        <v>2</v>
      </c>
      <c r="T9792" s="1">
        <v>0.3</v>
      </c>
      <c r="U9792" s="1">
        <v>-66.391599999999983</v>
      </c>
      <c r="V9792" s="3" t="str">
        <f>IF(M9792=People!$B$5,People!$A$5,IF(M9792=People!$B$4,People!$A$4,IF(M9792=People!$B$3,People!$A$3,IF(M9792=People!$B$2,People!$A$2,0))))</f>
        <v>Kelly Williams</v>
      </c>
      <c r="W9792" s="3" t="str">
        <f>IFERROR(INDEX(Returns!A:A,MATCH(B9792,Returns!B:B,0)),"No")</f>
        <v>No</v>
      </c>
    </row>
    <row r="9793" spans="1:23" x14ac:dyDescent="0.2">
      <c r="A9793" s="1">
        <v>9792</v>
      </c>
      <c r="B9793" t="s">
        <v>10857</v>
      </c>
      <c r="C9793" s="2">
        <v>42511</v>
      </c>
      <c r="D9793" s="2">
        <v>42513</v>
      </c>
      <c r="E9793" s="1" t="s">
        <v>21</v>
      </c>
      <c r="F9793" s="1" t="s">
        <v>2437</v>
      </c>
      <c r="G9793" s="1" t="s">
        <v>2438</v>
      </c>
      <c r="H9793" s="1" t="s">
        <v>24</v>
      </c>
      <c r="I9793" s="1" t="s">
        <v>25</v>
      </c>
      <c r="J9793" s="1" t="s">
        <v>167</v>
      </c>
      <c r="K9793" s="1" t="s">
        <v>96</v>
      </c>
      <c r="L9793" s="1">
        <v>77070</v>
      </c>
      <c r="M9793" s="1" t="s">
        <v>97</v>
      </c>
      <c r="N9793" s="1" t="s">
        <v>3386</v>
      </c>
      <c r="O9793" s="1" t="s">
        <v>43</v>
      </c>
      <c r="P9793" s="1" t="s">
        <v>157</v>
      </c>
      <c r="Q9793" s="1" t="s">
        <v>590</v>
      </c>
      <c r="R9793" s="1">
        <v>56.063999999999993</v>
      </c>
      <c r="S9793" s="1">
        <v>6</v>
      </c>
      <c r="T9793" s="1">
        <v>0.2</v>
      </c>
      <c r="U9793" s="1">
        <v>21.024000000000001</v>
      </c>
      <c r="V9793" s="3" t="str">
        <f>IF(M9793=People!$B$5,People!$A$5,IF(M9793=People!$B$4,People!$A$4,IF(M9793=People!$B$3,People!$A$3,IF(M9793=People!$B$2,People!$A$2,0))))</f>
        <v>Kelly Williams</v>
      </c>
      <c r="W9793" s="3" t="str">
        <f>IFERROR(INDEX(Returns!A:A,MATCH(B9793,Returns!B:B,0)),"No")</f>
        <v>No</v>
      </c>
    </row>
    <row r="9794" spans="1:23" x14ac:dyDescent="0.2">
      <c r="A9794" s="1">
        <v>9793</v>
      </c>
      <c r="B9794" t="s">
        <v>10857</v>
      </c>
      <c r="C9794" s="2">
        <v>42511</v>
      </c>
      <c r="D9794" s="2">
        <v>42513</v>
      </c>
      <c r="E9794" s="1" t="s">
        <v>21</v>
      </c>
      <c r="F9794" s="1" t="s">
        <v>2437</v>
      </c>
      <c r="G9794" s="1" t="s">
        <v>2438</v>
      </c>
      <c r="H9794" s="1" t="s">
        <v>24</v>
      </c>
      <c r="I9794" s="1" t="s">
        <v>25</v>
      </c>
      <c r="J9794" s="1" t="s">
        <v>167</v>
      </c>
      <c r="K9794" s="1" t="s">
        <v>96</v>
      </c>
      <c r="L9794" s="1">
        <v>77070</v>
      </c>
      <c r="M9794" s="1" t="s">
        <v>97</v>
      </c>
      <c r="N9794" s="1" t="s">
        <v>1337</v>
      </c>
      <c r="O9794" s="1" t="s">
        <v>30</v>
      </c>
      <c r="P9794" s="1" t="s">
        <v>34</v>
      </c>
      <c r="Q9794" s="1" t="s">
        <v>1338</v>
      </c>
      <c r="R9794" s="1">
        <v>107.77200000000001</v>
      </c>
      <c r="S9794" s="1">
        <v>2</v>
      </c>
      <c r="T9794" s="1">
        <v>0.3</v>
      </c>
      <c r="U9794" s="1">
        <v>-29.252400000000009</v>
      </c>
      <c r="V9794" s="3" t="str">
        <f>IF(M9794=People!$B$5,People!$A$5,IF(M9794=People!$B$4,People!$A$4,IF(M9794=People!$B$3,People!$A$3,IF(M9794=People!$B$2,People!$A$2,0))))</f>
        <v>Kelly Williams</v>
      </c>
      <c r="W9794" s="3" t="str">
        <f>IFERROR(INDEX(Returns!A:A,MATCH(B9794,Returns!B:B,0)),"No")</f>
        <v>No</v>
      </c>
    </row>
    <row r="9795" spans="1:23" x14ac:dyDescent="0.2">
      <c r="A9795" s="1">
        <v>9794</v>
      </c>
      <c r="B9795" t="s">
        <v>10857</v>
      </c>
      <c r="C9795" s="2">
        <v>42511</v>
      </c>
      <c r="D9795" s="2">
        <v>42513</v>
      </c>
      <c r="E9795" s="1" t="s">
        <v>21</v>
      </c>
      <c r="F9795" s="1" t="s">
        <v>2437</v>
      </c>
      <c r="G9795" s="1" t="s">
        <v>2438</v>
      </c>
      <c r="H9795" s="1" t="s">
        <v>24</v>
      </c>
      <c r="I9795" s="1" t="s">
        <v>25</v>
      </c>
      <c r="J9795" s="1" t="s">
        <v>167</v>
      </c>
      <c r="K9795" s="1" t="s">
        <v>96</v>
      </c>
      <c r="L9795" s="1">
        <v>77070</v>
      </c>
      <c r="M9795" s="1" t="s">
        <v>97</v>
      </c>
      <c r="N9795" s="1" t="s">
        <v>2215</v>
      </c>
      <c r="O9795" s="1" t="s">
        <v>43</v>
      </c>
      <c r="P9795" s="1" t="s">
        <v>84</v>
      </c>
      <c r="Q9795" s="1" t="s">
        <v>2216</v>
      </c>
      <c r="R9795" s="1">
        <v>4.8320000000000007</v>
      </c>
      <c r="S9795" s="1">
        <v>1</v>
      </c>
      <c r="T9795" s="1">
        <v>0.2</v>
      </c>
      <c r="U9795" s="1">
        <v>1.6307999999999998</v>
      </c>
      <c r="V9795" s="3" t="str">
        <f>IF(M9795=People!$B$5,People!$A$5,IF(M9795=People!$B$4,People!$A$4,IF(M9795=People!$B$3,People!$A$3,IF(M9795=People!$B$2,People!$A$2,0))))</f>
        <v>Kelly Williams</v>
      </c>
      <c r="W9795" s="3" t="str">
        <f>IFERROR(INDEX(Returns!A:A,MATCH(B9795,Returns!B:B,0)),"No")</f>
        <v>No</v>
      </c>
    </row>
    <row r="9796" spans="1:23" x14ac:dyDescent="0.2">
      <c r="A9796" s="1">
        <v>9795</v>
      </c>
      <c r="B9796" t="s">
        <v>10857</v>
      </c>
      <c r="C9796" s="2">
        <v>42511</v>
      </c>
      <c r="D9796" s="2">
        <v>42513</v>
      </c>
      <c r="E9796" s="1" t="s">
        <v>21</v>
      </c>
      <c r="F9796" s="1" t="s">
        <v>2437</v>
      </c>
      <c r="G9796" s="1" t="s">
        <v>2438</v>
      </c>
      <c r="H9796" s="1" t="s">
        <v>24</v>
      </c>
      <c r="I9796" s="1" t="s">
        <v>25</v>
      </c>
      <c r="J9796" s="1" t="s">
        <v>167</v>
      </c>
      <c r="K9796" s="1" t="s">
        <v>96</v>
      </c>
      <c r="L9796" s="1">
        <v>77070</v>
      </c>
      <c r="M9796" s="1" t="s">
        <v>97</v>
      </c>
      <c r="N9796" s="1" t="s">
        <v>3236</v>
      </c>
      <c r="O9796" s="1" t="s">
        <v>43</v>
      </c>
      <c r="P9796" s="1" t="s">
        <v>70</v>
      </c>
      <c r="Q9796" s="1" t="s">
        <v>3237</v>
      </c>
      <c r="R9796" s="1">
        <v>18.239999999999995</v>
      </c>
      <c r="S9796" s="1">
        <v>3</v>
      </c>
      <c r="T9796" s="1">
        <v>0.8</v>
      </c>
      <c r="U9796" s="1">
        <v>-31.00800000000001</v>
      </c>
      <c r="V9796" s="3" t="str">
        <f>IF(M9796=People!$B$5,People!$A$5,IF(M9796=People!$B$4,People!$A$4,IF(M9796=People!$B$3,People!$A$3,IF(M9796=People!$B$2,People!$A$2,0))))</f>
        <v>Kelly Williams</v>
      </c>
      <c r="W9796" s="3" t="str">
        <f>IFERROR(INDEX(Returns!A:A,MATCH(B9796,Returns!B:B,0)),"No")</f>
        <v>No</v>
      </c>
    </row>
    <row r="9797" spans="1:23" x14ac:dyDescent="0.2">
      <c r="A9797" s="1">
        <v>9796</v>
      </c>
      <c r="B9797" t="s">
        <v>10858</v>
      </c>
      <c r="C9797" s="2">
        <v>43241</v>
      </c>
      <c r="D9797" s="2">
        <v>43248</v>
      </c>
      <c r="E9797" s="1" t="s">
        <v>46</v>
      </c>
      <c r="F9797" s="1" t="s">
        <v>516</v>
      </c>
      <c r="G9797" s="1" t="s">
        <v>517</v>
      </c>
      <c r="H9797" s="1" t="s">
        <v>38</v>
      </c>
      <c r="I9797" s="1" t="s">
        <v>25</v>
      </c>
      <c r="J9797" s="1" t="s">
        <v>273</v>
      </c>
      <c r="K9797" s="1" t="s">
        <v>191</v>
      </c>
      <c r="L9797" s="1">
        <v>60610</v>
      </c>
      <c r="M9797" s="1" t="s">
        <v>97</v>
      </c>
      <c r="N9797" s="1" t="s">
        <v>2798</v>
      </c>
      <c r="O9797" s="1" t="s">
        <v>43</v>
      </c>
      <c r="P9797" s="1" t="s">
        <v>70</v>
      </c>
      <c r="Q9797" s="1" t="s">
        <v>2799</v>
      </c>
      <c r="R9797" s="1">
        <v>3.7979999999999992</v>
      </c>
      <c r="S9797" s="1">
        <v>3</v>
      </c>
      <c r="T9797" s="1">
        <v>0.8</v>
      </c>
      <c r="U9797" s="1">
        <v>-5.8869000000000007</v>
      </c>
      <c r="V9797" s="3" t="str">
        <f>IF(M9797=People!$B$5,People!$A$5,IF(M9797=People!$B$4,People!$A$4,IF(M9797=People!$B$3,People!$A$3,IF(M9797=People!$B$2,People!$A$2,0))))</f>
        <v>Kelly Williams</v>
      </c>
      <c r="W9797" s="3" t="str">
        <f>IFERROR(INDEX(Returns!A:A,MATCH(B9797,Returns!B:B,0)),"No")</f>
        <v>No</v>
      </c>
    </row>
    <row r="9798" spans="1:23" x14ac:dyDescent="0.2">
      <c r="A9798" s="1">
        <v>9797</v>
      </c>
      <c r="B9798" t="s">
        <v>10859</v>
      </c>
      <c r="C9798" s="2">
        <v>42747</v>
      </c>
      <c r="D9798" s="2">
        <v>42752</v>
      </c>
      <c r="E9798" s="1" t="s">
        <v>46</v>
      </c>
      <c r="F9798" s="1" t="s">
        <v>4915</v>
      </c>
      <c r="G9798" s="1" t="s">
        <v>4916</v>
      </c>
      <c r="H9798" s="1" t="s">
        <v>38</v>
      </c>
      <c r="I9798" s="1" t="s">
        <v>25</v>
      </c>
      <c r="J9798" s="1" t="s">
        <v>2397</v>
      </c>
      <c r="K9798" s="1" t="s">
        <v>440</v>
      </c>
      <c r="L9798" s="1">
        <v>43615</v>
      </c>
      <c r="M9798" s="1" t="s">
        <v>135</v>
      </c>
      <c r="N9798" s="1" t="s">
        <v>1089</v>
      </c>
      <c r="O9798" s="1" t="s">
        <v>43</v>
      </c>
      <c r="P9798" s="1" t="s">
        <v>63</v>
      </c>
      <c r="Q9798" s="1" t="s">
        <v>1090</v>
      </c>
      <c r="R9798" s="1">
        <v>10.368000000000002</v>
      </c>
      <c r="S9798" s="1">
        <v>2</v>
      </c>
      <c r="T9798" s="1">
        <v>0.2</v>
      </c>
      <c r="U9798" s="1">
        <v>1.5551999999999992</v>
      </c>
      <c r="V9798" s="3" t="str">
        <f>IF(M9798=People!$B$5,People!$A$5,IF(M9798=People!$B$4,People!$A$4,IF(M9798=People!$B$3,People!$A$3,IF(M9798=People!$B$2,People!$A$2,0))))</f>
        <v>Chuck Magee</v>
      </c>
      <c r="W9798" s="3" t="str">
        <f>IFERROR(INDEX(Returns!A:A,MATCH(B9798,Returns!B:B,0)),"No")</f>
        <v>No</v>
      </c>
    </row>
    <row r="9799" spans="1:23" x14ac:dyDescent="0.2">
      <c r="A9799" s="1">
        <v>9798</v>
      </c>
      <c r="B9799" t="s">
        <v>10859</v>
      </c>
      <c r="C9799" s="2">
        <v>42747</v>
      </c>
      <c r="D9799" s="2">
        <v>42752</v>
      </c>
      <c r="E9799" s="1" t="s">
        <v>46</v>
      </c>
      <c r="F9799" s="1" t="s">
        <v>4915</v>
      </c>
      <c r="G9799" s="1" t="s">
        <v>4916</v>
      </c>
      <c r="H9799" s="1" t="s">
        <v>38</v>
      </c>
      <c r="I9799" s="1" t="s">
        <v>25</v>
      </c>
      <c r="J9799" s="1" t="s">
        <v>2397</v>
      </c>
      <c r="K9799" s="1" t="s">
        <v>440</v>
      </c>
      <c r="L9799" s="1">
        <v>43615</v>
      </c>
      <c r="M9799" s="1" t="s">
        <v>135</v>
      </c>
      <c r="N9799" s="1" t="s">
        <v>174</v>
      </c>
      <c r="O9799" s="1" t="s">
        <v>66</v>
      </c>
      <c r="P9799" s="1" t="s">
        <v>67</v>
      </c>
      <c r="Q9799" s="1" t="s">
        <v>175</v>
      </c>
      <c r="R9799" s="1">
        <v>235.18799999999999</v>
      </c>
      <c r="S9799" s="1">
        <v>2</v>
      </c>
      <c r="T9799" s="1">
        <v>0.4</v>
      </c>
      <c r="U9799" s="1">
        <v>-43.117800000000045</v>
      </c>
      <c r="V9799" s="3" t="str">
        <f>IF(M9799=People!$B$5,People!$A$5,IF(M9799=People!$B$4,People!$A$4,IF(M9799=People!$B$3,People!$A$3,IF(M9799=People!$B$2,People!$A$2,0))))</f>
        <v>Chuck Magee</v>
      </c>
      <c r="W9799" s="3" t="str">
        <f>IFERROR(INDEX(Returns!A:A,MATCH(B9799,Returns!B:B,0)),"No")</f>
        <v>No</v>
      </c>
    </row>
    <row r="9800" spans="1:23" x14ac:dyDescent="0.2">
      <c r="A9800" s="1">
        <v>9799</v>
      </c>
      <c r="B9800" t="s">
        <v>10859</v>
      </c>
      <c r="C9800" s="2">
        <v>42747</v>
      </c>
      <c r="D9800" s="2">
        <v>42752</v>
      </c>
      <c r="E9800" s="1" t="s">
        <v>46</v>
      </c>
      <c r="F9800" s="1" t="s">
        <v>4915</v>
      </c>
      <c r="G9800" s="1" t="s">
        <v>4916</v>
      </c>
      <c r="H9800" s="1" t="s">
        <v>38</v>
      </c>
      <c r="I9800" s="1" t="s">
        <v>25</v>
      </c>
      <c r="J9800" s="1" t="s">
        <v>2397</v>
      </c>
      <c r="K9800" s="1" t="s">
        <v>440</v>
      </c>
      <c r="L9800" s="1">
        <v>43615</v>
      </c>
      <c r="M9800" s="1" t="s">
        <v>135</v>
      </c>
      <c r="N9800" s="1" t="s">
        <v>4343</v>
      </c>
      <c r="O9800" s="1" t="s">
        <v>66</v>
      </c>
      <c r="P9800" s="1" t="s">
        <v>67</v>
      </c>
      <c r="Q9800" s="1" t="s">
        <v>4344</v>
      </c>
      <c r="R9800" s="1">
        <v>26.376000000000001</v>
      </c>
      <c r="S9800" s="1">
        <v>4</v>
      </c>
      <c r="T9800" s="1">
        <v>0.4</v>
      </c>
      <c r="U9800" s="1">
        <v>2.6375999999999991</v>
      </c>
      <c r="V9800" s="3" t="str">
        <f>IF(M9800=People!$B$5,People!$A$5,IF(M9800=People!$B$4,People!$A$4,IF(M9800=People!$B$3,People!$A$3,IF(M9800=People!$B$2,People!$A$2,0))))</f>
        <v>Chuck Magee</v>
      </c>
      <c r="W9800" s="3" t="str">
        <f>IFERROR(INDEX(Returns!A:A,MATCH(B9800,Returns!B:B,0)),"No")</f>
        <v>No</v>
      </c>
    </row>
    <row r="9801" spans="1:23" x14ac:dyDescent="0.2">
      <c r="A9801" s="1">
        <v>9800</v>
      </c>
      <c r="B9801" t="s">
        <v>10859</v>
      </c>
      <c r="C9801" s="2">
        <v>42747</v>
      </c>
      <c r="D9801" s="2">
        <v>42752</v>
      </c>
      <c r="E9801" s="1" t="s">
        <v>46</v>
      </c>
      <c r="F9801" s="1" t="s">
        <v>4915</v>
      </c>
      <c r="G9801" s="1" t="s">
        <v>4916</v>
      </c>
      <c r="H9801" s="1" t="s">
        <v>38</v>
      </c>
      <c r="I9801" s="1" t="s">
        <v>25</v>
      </c>
      <c r="J9801" s="1" t="s">
        <v>2397</v>
      </c>
      <c r="K9801" s="1" t="s">
        <v>440</v>
      </c>
      <c r="L9801" s="1">
        <v>43615</v>
      </c>
      <c r="M9801" s="1" t="s">
        <v>135</v>
      </c>
      <c r="N9801" s="1" t="s">
        <v>5393</v>
      </c>
      <c r="O9801" s="1" t="s">
        <v>66</v>
      </c>
      <c r="P9801" s="1" t="s">
        <v>146</v>
      </c>
      <c r="Q9801" s="1" t="s">
        <v>5394</v>
      </c>
      <c r="R9801" s="1">
        <v>10.384</v>
      </c>
      <c r="S9801" s="1">
        <v>2</v>
      </c>
      <c r="T9801" s="1">
        <v>0.2</v>
      </c>
      <c r="U9801" s="1">
        <v>2.2065999999999999</v>
      </c>
      <c r="V9801" s="3" t="str">
        <f>IF(M9801=People!$B$5,People!$A$5,IF(M9801=People!$B$4,People!$A$4,IF(M9801=People!$B$3,People!$A$3,IF(M9801=People!$B$2,People!$A$2,0))))</f>
        <v>Chuck Magee</v>
      </c>
      <c r="W9801" s="3" t="str">
        <f>IFERROR(INDEX(Returns!A:A,MATCH(B9801,Returns!B:B,0)),"No")</f>
        <v>No</v>
      </c>
    </row>
    <row r="9802" spans="1:23" x14ac:dyDescent="0.2">
      <c r="A9802" s="1">
        <v>9801</v>
      </c>
      <c r="B9802" t="s">
        <v>10859</v>
      </c>
      <c r="C9802" s="2">
        <v>42747</v>
      </c>
      <c r="D9802" s="2">
        <v>42752</v>
      </c>
      <c r="E9802" s="1" t="s">
        <v>46</v>
      </c>
      <c r="F9802" s="1" t="s">
        <v>4915</v>
      </c>
      <c r="G9802" s="1" t="s">
        <v>4916</v>
      </c>
      <c r="H9802" s="1" t="s">
        <v>38</v>
      </c>
      <c r="I9802" s="1" t="s">
        <v>25</v>
      </c>
      <c r="J9802" s="1" t="s">
        <v>2397</v>
      </c>
      <c r="K9802" s="1" t="s">
        <v>440</v>
      </c>
      <c r="L9802" s="1">
        <v>43615</v>
      </c>
      <c r="M9802" s="1" t="s">
        <v>135</v>
      </c>
      <c r="N9802" s="1" t="s">
        <v>1599</v>
      </c>
      <c r="O9802" s="1" t="s">
        <v>66</v>
      </c>
      <c r="P9802" s="1" t="s">
        <v>67</v>
      </c>
      <c r="Q9802" s="1" t="s">
        <v>1600</v>
      </c>
      <c r="R9802" s="1">
        <v>107.11799999999999</v>
      </c>
      <c r="S9802" s="1">
        <v>3</v>
      </c>
      <c r="T9802" s="1">
        <v>0.4</v>
      </c>
      <c r="U9802" s="1">
        <v>-21.423599999999993</v>
      </c>
      <c r="V9802" s="3" t="str">
        <f>IF(M9802=People!$B$5,People!$A$5,IF(M9802=People!$B$4,People!$A$4,IF(M9802=People!$B$3,People!$A$3,IF(M9802=People!$B$2,People!$A$2,0))))</f>
        <v>Chuck Magee</v>
      </c>
      <c r="W9802" s="3" t="str">
        <f>IFERROR(INDEX(Returns!A:A,MATCH(B9802,Returns!B:B,0)),"No")</f>
        <v>No</v>
      </c>
    </row>
    <row r="9803" spans="1:23" x14ac:dyDescent="0.2">
      <c r="A9803" s="1">
        <v>9802</v>
      </c>
      <c r="B9803" t="s">
        <v>10860</v>
      </c>
      <c r="C9803" s="2">
        <v>43737</v>
      </c>
      <c r="D9803" s="2">
        <v>43744</v>
      </c>
      <c r="E9803" s="1" t="s">
        <v>46</v>
      </c>
      <c r="F9803" s="1" t="s">
        <v>2120</v>
      </c>
      <c r="G9803" s="1" t="s">
        <v>2121</v>
      </c>
      <c r="H9803" s="1" t="s">
        <v>24</v>
      </c>
      <c r="I9803" s="1" t="s">
        <v>25</v>
      </c>
      <c r="J9803" s="1" t="s">
        <v>5926</v>
      </c>
      <c r="K9803" s="1" t="s">
        <v>40</v>
      </c>
      <c r="L9803" s="1">
        <v>95240</v>
      </c>
      <c r="M9803" s="1" t="s">
        <v>41</v>
      </c>
      <c r="N9803" s="1" t="s">
        <v>3871</v>
      </c>
      <c r="O9803" s="1" t="s">
        <v>43</v>
      </c>
      <c r="P9803" s="1" t="s">
        <v>512</v>
      </c>
      <c r="Q9803" s="1" t="s">
        <v>3872</v>
      </c>
      <c r="R9803" s="1">
        <v>97.3</v>
      </c>
      <c r="S9803" s="1">
        <v>7</v>
      </c>
      <c r="T9803" s="1">
        <v>0</v>
      </c>
      <c r="U9803" s="1">
        <v>28.216999999999992</v>
      </c>
      <c r="V9803" s="3" t="str">
        <f>IF(M9803=People!$B$5,People!$A$5,IF(M9803=People!$B$4,People!$A$4,IF(M9803=People!$B$3,People!$A$3,IF(M9803=People!$B$2,People!$A$2,0))))</f>
        <v>Anna Andreadi</v>
      </c>
      <c r="W9803" s="3" t="str">
        <f>IFERROR(INDEX(Returns!A:A,MATCH(B9803,Returns!B:B,0)),"No")</f>
        <v>No</v>
      </c>
    </row>
    <row r="9804" spans="1:23" x14ac:dyDescent="0.2">
      <c r="A9804" s="1">
        <v>9803</v>
      </c>
      <c r="B9804" t="s">
        <v>10861</v>
      </c>
      <c r="C9804" s="2">
        <v>42934</v>
      </c>
      <c r="D9804" s="2">
        <v>42936</v>
      </c>
      <c r="E9804" s="1" t="s">
        <v>21</v>
      </c>
      <c r="F9804" s="1" t="s">
        <v>2164</v>
      </c>
      <c r="G9804" s="1" t="s">
        <v>2165</v>
      </c>
      <c r="H9804" s="1" t="s">
        <v>24</v>
      </c>
      <c r="I9804" s="1" t="s">
        <v>25</v>
      </c>
      <c r="J9804" s="1" t="s">
        <v>239</v>
      </c>
      <c r="K9804" s="1" t="s">
        <v>240</v>
      </c>
      <c r="L9804" s="1">
        <v>10024</v>
      </c>
      <c r="M9804" s="1" t="s">
        <v>135</v>
      </c>
      <c r="N9804" s="1" t="s">
        <v>309</v>
      </c>
      <c r="O9804" s="1" t="s">
        <v>43</v>
      </c>
      <c r="P9804" s="1" t="s">
        <v>70</v>
      </c>
      <c r="Q9804" s="1" t="s">
        <v>310</v>
      </c>
      <c r="R9804" s="1">
        <v>3.3280000000000003</v>
      </c>
      <c r="S9804" s="1">
        <v>2</v>
      </c>
      <c r="T9804" s="1">
        <v>0.2</v>
      </c>
      <c r="U9804" s="1">
        <v>1.2064000000000001</v>
      </c>
      <c r="V9804" s="3" t="str">
        <f>IF(M9804=People!$B$5,People!$A$5,IF(M9804=People!$B$4,People!$A$4,IF(M9804=People!$B$3,People!$A$3,IF(M9804=People!$B$2,People!$A$2,0))))</f>
        <v>Chuck Magee</v>
      </c>
      <c r="W9804" s="3" t="str">
        <f>IFERROR(INDEX(Returns!A:A,MATCH(B9804,Returns!B:B,0)),"No")</f>
        <v>No</v>
      </c>
    </row>
    <row r="9805" spans="1:23" x14ac:dyDescent="0.2">
      <c r="A9805" s="1">
        <v>9804</v>
      </c>
      <c r="B9805" t="s">
        <v>10861</v>
      </c>
      <c r="C9805" s="2">
        <v>42934</v>
      </c>
      <c r="D9805" s="2">
        <v>42936</v>
      </c>
      <c r="E9805" s="1" t="s">
        <v>21</v>
      </c>
      <c r="F9805" s="1" t="s">
        <v>2164</v>
      </c>
      <c r="G9805" s="1" t="s">
        <v>2165</v>
      </c>
      <c r="H9805" s="1" t="s">
        <v>24</v>
      </c>
      <c r="I9805" s="1" t="s">
        <v>25</v>
      </c>
      <c r="J9805" s="1" t="s">
        <v>239</v>
      </c>
      <c r="K9805" s="1" t="s">
        <v>240</v>
      </c>
      <c r="L9805" s="1">
        <v>10024</v>
      </c>
      <c r="M9805" s="1" t="s">
        <v>135</v>
      </c>
      <c r="N9805" s="1" t="s">
        <v>3964</v>
      </c>
      <c r="O9805" s="1" t="s">
        <v>66</v>
      </c>
      <c r="P9805" s="1" t="s">
        <v>67</v>
      </c>
      <c r="Q9805" s="1" t="s">
        <v>3965</v>
      </c>
      <c r="R9805" s="1">
        <v>135.99</v>
      </c>
      <c r="S9805" s="1">
        <v>1</v>
      </c>
      <c r="T9805" s="1">
        <v>0</v>
      </c>
      <c r="U9805" s="1">
        <v>36.717300000000009</v>
      </c>
      <c r="V9805" s="3" t="str">
        <f>IF(M9805=People!$B$5,People!$A$5,IF(M9805=People!$B$4,People!$A$4,IF(M9805=People!$B$3,People!$A$3,IF(M9805=People!$B$2,People!$A$2,0))))</f>
        <v>Chuck Magee</v>
      </c>
      <c r="W9805" s="3" t="str">
        <f>IFERROR(INDEX(Returns!A:A,MATCH(B9805,Returns!B:B,0)),"No")</f>
        <v>No</v>
      </c>
    </row>
    <row r="9806" spans="1:23" x14ac:dyDescent="0.2">
      <c r="A9806" s="1">
        <v>9805</v>
      </c>
      <c r="B9806" t="s">
        <v>10861</v>
      </c>
      <c r="C9806" s="2">
        <v>42934</v>
      </c>
      <c r="D9806" s="2">
        <v>42936</v>
      </c>
      <c r="E9806" s="1" t="s">
        <v>21</v>
      </c>
      <c r="F9806" s="1" t="s">
        <v>2164</v>
      </c>
      <c r="G9806" s="1" t="s">
        <v>2165</v>
      </c>
      <c r="H9806" s="1" t="s">
        <v>24</v>
      </c>
      <c r="I9806" s="1" t="s">
        <v>25</v>
      </c>
      <c r="J9806" s="1" t="s">
        <v>239</v>
      </c>
      <c r="K9806" s="1" t="s">
        <v>240</v>
      </c>
      <c r="L9806" s="1">
        <v>10024</v>
      </c>
      <c r="M9806" s="1" t="s">
        <v>135</v>
      </c>
      <c r="N9806" s="1" t="s">
        <v>4029</v>
      </c>
      <c r="O9806" s="1" t="s">
        <v>30</v>
      </c>
      <c r="P9806" s="1" t="s">
        <v>60</v>
      </c>
      <c r="Q9806" s="1" t="s">
        <v>4030</v>
      </c>
      <c r="R9806" s="1">
        <v>7.38</v>
      </c>
      <c r="S9806" s="1">
        <v>1</v>
      </c>
      <c r="T9806" s="1">
        <v>0</v>
      </c>
      <c r="U9806" s="1">
        <v>2.1401999999999992</v>
      </c>
      <c r="V9806" s="3" t="str">
        <f>IF(M9806=People!$B$5,People!$A$5,IF(M9806=People!$B$4,People!$A$4,IF(M9806=People!$B$3,People!$A$3,IF(M9806=People!$B$2,People!$A$2,0))))</f>
        <v>Chuck Magee</v>
      </c>
      <c r="W9806" s="3" t="str">
        <f>IFERROR(INDEX(Returns!A:A,MATCH(B9806,Returns!B:B,0)),"No")</f>
        <v>No</v>
      </c>
    </row>
    <row r="9807" spans="1:23" x14ac:dyDescent="0.2">
      <c r="A9807" s="1">
        <v>9806</v>
      </c>
      <c r="B9807" t="s">
        <v>10862</v>
      </c>
      <c r="C9807" s="2">
        <v>43394</v>
      </c>
      <c r="D9807" s="2">
        <v>43399</v>
      </c>
      <c r="E9807" s="1" t="s">
        <v>46</v>
      </c>
      <c r="F9807" s="1" t="s">
        <v>2794</v>
      </c>
      <c r="G9807" s="1" t="s">
        <v>2795</v>
      </c>
      <c r="H9807" s="1" t="s">
        <v>94</v>
      </c>
      <c r="I9807" s="1" t="s">
        <v>25</v>
      </c>
      <c r="J9807" s="1" t="s">
        <v>49</v>
      </c>
      <c r="K9807" s="1" t="s">
        <v>50</v>
      </c>
      <c r="L9807" s="1">
        <v>33311</v>
      </c>
      <c r="M9807" s="1" t="s">
        <v>28</v>
      </c>
      <c r="N9807" s="1" t="s">
        <v>3705</v>
      </c>
      <c r="O9807" s="1" t="s">
        <v>30</v>
      </c>
      <c r="P9807" s="1" t="s">
        <v>60</v>
      </c>
      <c r="Q9807" s="1" t="s">
        <v>3706</v>
      </c>
      <c r="R9807" s="1">
        <v>45.568000000000005</v>
      </c>
      <c r="S9807" s="1">
        <v>2</v>
      </c>
      <c r="T9807" s="1">
        <v>0.2</v>
      </c>
      <c r="U9807" s="1">
        <v>9.6832000000000011</v>
      </c>
      <c r="V9807" s="3" t="str">
        <f>IF(M9807=People!$B$5,People!$A$5,IF(M9807=People!$B$4,People!$A$4,IF(M9807=People!$B$3,People!$A$3,IF(M9807=People!$B$2,People!$A$2,0))))</f>
        <v>Cassandra Brandow</v>
      </c>
      <c r="W9807" s="3" t="str">
        <f>IFERROR(INDEX(Returns!A:A,MATCH(B9807,Returns!B:B,0)),"No")</f>
        <v>No</v>
      </c>
    </row>
    <row r="9808" spans="1:23" x14ac:dyDescent="0.2">
      <c r="A9808" s="1">
        <v>9807</v>
      </c>
      <c r="B9808" t="s">
        <v>10862</v>
      </c>
      <c r="C9808" s="2">
        <v>43394</v>
      </c>
      <c r="D9808" s="2">
        <v>43399</v>
      </c>
      <c r="E9808" s="1" t="s">
        <v>46</v>
      </c>
      <c r="F9808" s="1" t="s">
        <v>2794</v>
      </c>
      <c r="G9808" s="1" t="s">
        <v>2795</v>
      </c>
      <c r="H9808" s="1" t="s">
        <v>94</v>
      </c>
      <c r="I9808" s="1" t="s">
        <v>25</v>
      </c>
      <c r="J9808" s="1" t="s">
        <v>49</v>
      </c>
      <c r="K9808" s="1" t="s">
        <v>50</v>
      </c>
      <c r="L9808" s="1">
        <v>33311</v>
      </c>
      <c r="M9808" s="1" t="s">
        <v>28</v>
      </c>
      <c r="N9808" s="1" t="s">
        <v>3931</v>
      </c>
      <c r="O9808" s="1" t="s">
        <v>43</v>
      </c>
      <c r="P9808" s="1" t="s">
        <v>70</v>
      </c>
      <c r="Q9808" s="1" t="s">
        <v>3932</v>
      </c>
      <c r="R9808" s="1">
        <v>28.752000000000006</v>
      </c>
      <c r="S9808" s="1">
        <v>8</v>
      </c>
      <c r="T9808" s="1">
        <v>0.7</v>
      </c>
      <c r="U9808" s="1">
        <v>-21.084799999999994</v>
      </c>
      <c r="V9808" s="3" t="str">
        <f>IF(M9808=People!$B$5,People!$A$5,IF(M9808=People!$B$4,People!$A$4,IF(M9808=People!$B$3,People!$A$3,IF(M9808=People!$B$2,People!$A$2,0))))</f>
        <v>Cassandra Brandow</v>
      </c>
      <c r="W9808" s="3" t="str">
        <f>IFERROR(INDEX(Returns!A:A,MATCH(B9808,Returns!B:B,0)),"No")</f>
        <v>No</v>
      </c>
    </row>
    <row r="9809" spans="1:23" x14ac:dyDescent="0.2">
      <c r="A9809" s="1">
        <v>9808</v>
      </c>
      <c r="B9809" t="s">
        <v>10863</v>
      </c>
      <c r="C9809" s="2">
        <v>43673</v>
      </c>
      <c r="D9809" s="2">
        <v>43678</v>
      </c>
      <c r="E9809" s="1" t="s">
        <v>21</v>
      </c>
      <c r="F9809" s="1" t="s">
        <v>3616</v>
      </c>
      <c r="G9809" s="1" t="s">
        <v>3617</v>
      </c>
      <c r="H9809" s="1" t="s">
        <v>24</v>
      </c>
      <c r="I9809" s="1" t="s">
        <v>25</v>
      </c>
      <c r="J9809" s="1" t="s">
        <v>3709</v>
      </c>
      <c r="K9809" s="1" t="s">
        <v>82</v>
      </c>
      <c r="L9809" s="1">
        <v>27604</v>
      </c>
      <c r="M9809" s="1" t="s">
        <v>28</v>
      </c>
      <c r="N9809" s="1" t="s">
        <v>274</v>
      </c>
      <c r="O9809" s="1" t="s">
        <v>30</v>
      </c>
      <c r="P9809" s="1" t="s">
        <v>34</v>
      </c>
      <c r="Q9809" s="1" t="s">
        <v>275</v>
      </c>
      <c r="R9809" s="1">
        <v>194.84800000000001</v>
      </c>
      <c r="S9809" s="1">
        <v>4</v>
      </c>
      <c r="T9809" s="1">
        <v>0.2</v>
      </c>
      <c r="U9809" s="1">
        <v>12.177999999999983</v>
      </c>
      <c r="V9809" s="3" t="str">
        <f>IF(M9809=People!$B$5,People!$A$5,IF(M9809=People!$B$4,People!$A$4,IF(M9809=People!$B$3,People!$A$3,IF(M9809=People!$B$2,People!$A$2,0))))</f>
        <v>Cassandra Brandow</v>
      </c>
      <c r="W9809" s="3" t="str">
        <f>IFERROR(INDEX(Returns!A:A,MATCH(B9809,Returns!B:B,0)),"No")</f>
        <v>No</v>
      </c>
    </row>
    <row r="9810" spans="1:23" x14ac:dyDescent="0.2">
      <c r="A9810" s="1">
        <v>9809</v>
      </c>
      <c r="B9810" t="s">
        <v>10864</v>
      </c>
      <c r="C9810" s="2">
        <v>43667</v>
      </c>
      <c r="D9810" s="2">
        <v>43672</v>
      </c>
      <c r="E9810" s="1" t="s">
        <v>46</v>
      </c>
      <c r="F9810" s="1" t="s">
        <v>4814</v>
      </c>
      <c r="G9810" s="1" t="s">
        <v>4815</v>
      </c>
      <c r="H9810" s="1" t="s">
        <v>24</v>
      </c>
      <c r="I9810" s="1" t="s">
        <v>25</v>
      </c>
      <c r="J9810" s="1" t="s">
        <v>273</v>
      </c>
      <c r="K9810" s="1" t="s">
        <v>191</v>
      </c>
      <c r="L9810" s="1">
        <v>60623</v>
      </c>
      <c r="M9810" s="1" t="s">
        <v>97</v>
      </c>
      <c r="N9810" s="1" t="s">
        <v>3522</v>
      </c>
      <c r="O9810" s="1" t="s">
        <v>43</v>
      </c>
      <c r="P9810" s="1" t="s">
        <v>70</v>
      </c>
      <c r="Q9810" s="1" t="s">
        <v>3523</v>
      </c>
      <c r="R9810" s="1">
        <v>2.1119999999999997</v>
      </c>
      <c r="S9810" s="1">
        <v>2</v>
      </c>
      <c r="T9810" s="1">
        <v>0.8</v>
      </c>
      <c r="U9810" s="1">
        <v>-3.3792</v>
      </c>
      <c r="V9810" s="3" t="str">
        <f>IF(M9810=People!$B$5,People!$A$5,IF(M9810=People!$B$4,People!$A$4,IF(M9810=People!$B$3,People!$A$3,IF(M9810=People!$B$2,People!$A$2,0))))</f>
        <v>Kelly Williams</v>
      </c>
      <c r="W9810" s="3" t="str">
        <f>IFERROR(INDEX(Returns!A:A,MATCH(B9810,Returns!B:B,0)),"No")</f>
        <v>No</v>
      </c>
    </row>
    <row r="9811" spans="1:23" x14ac:dyDescent="0.2">
      <c r="A9811" s="1">
        <v>9810</v>
      </c>
      <c r="B9811" t="s">
        <v>10865</v>
      </c>
      <c r="C9811" s="2">
        <v>42681</v>
      </c>
      <c r="D9811" s="2">
        <v>42685</v>
      </c>
      <c r="E9811" s="1" t="s">
        <v>21</v>
      </c>
      <c r="F9811" s="1" t="s">
        <v>1351</v>
      </c>
      <c r="G9811" s="1" t="s">
        <v>1352</v>
      </c>
      <c r="H9811" s="1" t="s">
        <v>24</v>
      </c>
      <c r="I9811" s="1" t="s">
        <v>25</v>
      </c>
      <c r="J9811" s="1" t="s">
        <v>372</v>
      </c>
      <c r="K9811" s="1" t="s">
        <v>373</v>
      </c>
      <c r="L9811" s="1">
        <v>97206</v>
      </c>
      <c r="M9811" s="1" t="s">
        <v>41</v>
      </c>
      <c r="N9811" s="1" t="s">
        <v>359</v>
      </c>
      <c r="O9811" s="1" t="s">
        <v>43</v>
      </c>
      <c r="P9811" s="1" t="s">
        <v>84</v>
      </c>
      <c r="Q9811" s="1" t="s">
        <v>360</v>
      </c>
      <c r="R9811" s="1">
        <v>25.920000000000005</v>
      </c>
      <c r="S9811" s="1">
        <v>5</v>
      </c>
      <c r="T9811" s="1">
        <v>0.2</v>
      </c>
      <c r="U9811" s="1">
        <v>9.0719999999999992</v>
      </c>
      <c r="V9811" s="3" t="str">
        <f>IF(M9811=People!$B$5,People!$A$5,IF(M9811=People!$B$4,People!$A$4,IF(M9811=People!$B$3,People!$A$3,IF(M9811=People!$B$2,People!$A$2,0))))</f>
        <v>Anna Andreadi</v>
      </c>
      <c r="W9811" s="3" t="str">
        <f>IFERROR(INDEX(Returns!A:A,MATCH(B9811,Returns!B:B,0)),"No")</f>
        <v>No</v>
      </c>
    </row>
    <row r="9812" spans="1:23" x14ac:dyDescent="0.2">
      <c r="A9812" s="1">
        <v>9811</v>
      </c>
      <c r="B9812" t="s">
        <v>10865</v>
      </c>
      <c r="C9812" s="2">
        <v>42681</v>
      </c>
      <c r="D9812" s="2">
        <v>42685</v>
      </c>
      <c r="E9812" s="1" t="s">
        <v>21</v>
      </c>
      <c r="F9812" s="1" t="s">
        <v>1351</v>
      </c>
      <c r="G9812" s="1" t="s">
        <v>1352</v>
      </c>
      <c r="H9812" s="1" t="s">
        <v>24</v>
      </c>
      <c r="I9812" s="1" t="s">
        <v>25</v>
      </c>
      <c r="J9812" s="1" t="s">
        <v>372</v>
      </c>
      <c r="K9812" s="1" t="s">
        <v>373</v>
      </c>
      <c r="L9812" s="1">
        <v>97206</v>
      </c>
      <c r="M9812" s="1" t="s">
        <v>41</v>
      </c>
      <c r="N9812" s="1" t="s">
        <v>3167</v>
      </c>
      <c r="O9812" s="1" t="s">
        <v>43</v>
      </c>
      <c r="P9812" s="1" t="s">
        <v>63</v>
      </c>
      <c r="Q9812" s="1" t="s">
        <v>3168</v>
      </c>
      <c r="R9812" s="1">
        <v>120.76800000000001</v>
      </c>
      <c r="S9812" s="1">
        <v>4</v>
      </c>
      <c r="T9812" s="1">
        <v>0.2</v>
      </c>
      <c r="U9812" s="1">
        <v>9.0575999999999972</v>
      </c>
      <c r="V9812" s="3" t="str">
        <f>IF(M9812=People!$B$5,People!$A$5,IF(M9812=People!$B$4,People!$A$4,IF(M9812=People!$B$3,People!$A$3,IF(M9812=People!$B$2,People!$A$2,0))))</f>
        <v>Anna Andreadi</v>
      </c>
      <c r="W9812" s="3" t="str">
        <f>IFERROR(INDEX(Returns!A:A,MATCH(B9812,Returns!B:B,0)),"No")</f>
        <v>No</v>
      </c>
    </row>
    <row r="9813" spans="1:23" x14ac:dyDescent="0.2">
      <c r="A9813" s="1">
        <v>9812</v>
      </c>
      <c r="B9813" t="s">
        <v>10866</v>
      </c>
      <c r="C9813" s="2">
        <v>43431</v>
      </c>
      <c r="D9813" s="2">
        <v>43434</v>
      </c>
      <c r="E9813" s="1" t="s">
        <v>170</v>
      </c>
      <c r="F9813" s="1" t="s">
        <v>683</v>
      </c>
      <c r="G9813" s="1" t="s">
        <v>684</v>
      </c>
      <c r="H9813" s="1" t="s">
        <v>24</v>
      </c>
      <c r="I9813" s="1" t="s">
        <v>25</v>
      </c>
      <c r="J9813" s="1" t="s">
        <v>5899</v>
      </c>
      <c r="K9813" s="1" t="s">
        <v>693</v>
      </c>
      <c r="L9813" s="1">
        <v>7017</v>
      </c>
      <c r="M9813" s="1" t="s">
        <v>135</v>
      </c>
      <c r="N9813" s="1" t="s">
        <v>4534</v>
      </c>
      <c r="O9813" s="1" t="s">
        <v>43</v>
      </c>
      <c r="P9813" s="1" t="s">
        <v>84</v>
      </c>
      <c r="Q9813" s="1" t="s">
        <v>4535</v>
      </c>
      <c r="R9813" s="1">
        <v>25.92</v>
      </c>
      <c r="S9813" s="1">
        <v>4</v>
      </c>
      <c r="T9813" s="1">
        <v>0</v>
      </c>
      <c r="U9813" s="1">
        <v>12.441600000000001</v>
      </c>
      <c r="V9813" s="3" t="str">
        <f>IF(M9813=People!$B$5,People!$A$5,IF(M9813=People!$B$4,People!$A$4,IF(M9813=People!$B$3,People!$A$3,IF(M9813=People!$B$2,People!$A$2,0))))</f>
        <v>Chuck Magee</v>
      </c>
      <c r="W9813" s="3" t="str">
        <f>IFERROR(INDEX(Returns!A:A,MATCH(B9813,Returns!B:B,0)),"No")</f>
        <v>No</v>
      </c>
    </row>
    <row r="9814" spans="1:23" x14ac:dyDescent="0.2">
      <c r="A9814" s="1">
        <v>9813</v>
      </c>
      <c r="B9814" t="s">
        <v>10866</v>
      </c>
      <c r="C9814" s="2">
        <v>43431</v>
      </c>
      <c r="D9814" s="2">
        <v>43434</v>
      </c>
      <c r="E9814" s="1" t="s">
        <v>170</v>
      </c>
      <c r="F9814" s="1" t="s">
        <v>683</v>
      </c>
      <c r="G9814" s="1" t="s">
        <v>684</v>
      </c>
      <c r="H9814" s="1" t="s">
        <v>24</v>
      </c>
      <c r="I9814" s="1" t="s">
        <v>25</v>
      </c>
      <c r="J9814" s="1" t="s">
        <v>5899</v>
      </c>
      <c r="K9814" s="1" t="s">
        <v>693</v>
      </c>
      <c r="L9814" s="1">
        <v>7017</v>
      </c>
      <c r="M9814" s="1" t="s">
        <v>135</v>
      </c>
      <c r="N9814" s="1" t="s">
        <v>1148</v>
      </c>
      <c r="O9814" s="1" t="s">
        <v>43</v>
      </c>
      <c r="P9814" s="1" t="s">
        <v>63</v>
      </c>
      <c r="Q9814" s="1" t="s">
        <v>1149</v>
      </c>
      <c r="R9814" s="1">
        <v>34.650000000000006</v>
      </c>
      <c r="S9814" s="1">
        <v>3</v>
      </c>
      <c r="T9814" s="1">
        <v>0</v>
      </c>
      <c r="U9814" s="1">
        <v>9.702</v>
      </c>
      <c r="V9814" s="3" t="str">
        <f>IF(M9814=People!$B$5,People!$A$5,IF(M9814=People!$B$4,People!$A$4,IF(M9814=People!$B$3,People!$A$3,IF(M9814=People!$B$2,People!$A$2,0))))</f>
        <v>Chuck Magee</v>
      </c>
      <c r="W9814" s="3" t="str">
        <f>IFERROR(INDEX(Returns!A:A,MATCH(B9814,Returns!B:B,0)),"No")</f>
        <v>No</v>
      </c>
    </row>
    <row r="9815" spans="1:23" x14ac:dyDescent="0.2">
      <c r="A9815" s="1">
        <v>9814</v>
      </c>
      <c r="B9815" t="s">
        <v>10866</v>
      </c>
      <c r="C9815" s="2">
        <v>43431</v>
      </c>
      <c r="D9815" s="2">
        <v>43434</v>
      </c>
      <c r="E9815" s="1" t="s">
        <v>170</v>
      </c>
      <c r="F9815" s="1" t="s">
        <v>683</v>
      </c>
      <c r="G9815" s="1" t="s">
        <v>684</v>
      </c>
      <c r="H9815" s="1" t="s">
        <v>24</v>
      </c>
      <c r="I9815" s="1" t="s">
        <v>25</v>
      </c>
      <c r="J9815" s="1" t="s">
        <v>5899</v>
      </c>
      <c r="K9815" s="1" t="s">
        <v>693</v>
      </c>
      <c r="L9815" s="1">
        <v>7017</v>
      </c>
      <c r="M9815" s="1" t="s">
        <v>135</v>
      </c>
      <c r="N9815" s="1" t="s">
        <v>2742</v>
      </c>
      <c r="O9815" s="1" t="s">
        <v>43</v>
      </c>
      <c r="P9815" s="1" t="s">
        <v>84</v>
      </c>
      <c r="Q9815" s="1" t="s">
        <v>2743</v>
      </c>
      <c r="R9815" s="1">
        <v>204.95000000000002</v>
      </c>
      <c r="S9815" s="1">
        <v>5</v>
      </c>
      <c r="T9815" s="1">
        <v>0</v>
      </c>
      <c r="U9815" s="1">
        <v>100.4255</v>
      </c>
      <c r="V9815" s="3" t="str">
        <f>IF(M9815=People!$B$5,People!$A$5,IF(M9815=People!$B$4,People!$A$4,IF(M9815=People!$B$3,People!$A$3,IF(M9815=People!$B$2,People!$A$2,0))))</f>
        <v>Chuck Magee</v>
      </c>
      <c r="W9815" s="3" t="str">
        <f>IFERROR(INDEX(Returns!A:A,MATCH(B9815,Returns!B:B,0)),"No")</f>
        <v>No</v>
      </c>
    </row>
    <row r="9816" spans="1:23" x14ac:dyDescent="0.2">
      <c r="A9816" s="1">
        <v>9815</v>
      </c>
      <c r="B9816" t="s">
        <v>10866</v>
      </c>
      <c r="C9816" s="2">
        <v>43431</v>
      </c>
      <c r="D9816" s="2">
        <v>43434</v>
      </c>
      <c r="E9816" s="1" t="s">
        <v>170</v>
      </c>
      <c r="F9816" s="1" t="s">
        <v>683</v>
      </c>
      <c r="G9816" s="1" t="s">
        <v>684</v>
      </c>
      <c r="H9816" s="1" t="s">
        <v>24</v>
      </c>
      <c r="I9816" s="1" t="s">
        <v>25</v>
      </c>
      <c r="J9816" s="1" t="s">
        <v>5899</v>
      </c>
      <c r="K9816" s="1" t="s">
        <v>693</v>
      </c>
      <c r="L9816" s="1">
        <v>7017</v>
      </c>
      <c r="M9816" s="1" t="s">
        <v>135</v>
      </c>
      <c r="N9816" s="1" t="s">
        <v>4489</v>
      </c>
      <c r="O9816" s="1" t="s">
        <v>43</v>
      </c>
      <c r="P9816" s="1" t="s">
        <v>70</v>
      </c>
      <c r="Q9816" s="1" t="s">
        <v>4490</v>
      </c>
      <c r="R9816" s="1">
        <v>79.95</v>
      </c>
      <c r="S9816" s="1">
        <v>5</v>
      </c>
      <c r="T9816" s="1">
        <v>0</v>
      </c>
      <c r="U9816" s="1">
        <v>38.376000000000005</v>
      </c>
      <c r="V9816" s="3" t="str">
        <f>IF(M9816=People!$B$5,People!$A$5,IF(M9816=People!$B$4,People!$A$4,IF(M9816=People!$B$3,People!$A$3,IF(M9816=People!$B$2,People!$A$2,0))))</f>
        <v>Chuck Magee</v>
      </c>
      <c r="W9816" s="3" t="str">
        <f>IFERROR(INDEX(Returns!A:A,MATCH(B9816,Returns!B:B,0)),"No")</f>
        <v>No</v>
      </c>
    </row>
    <row r="9817" spans="1:23" x14ac:dyDescent="0.2">
      <c r="A9817" s="1">
        <v>9816</v>
      </c>
      <c r="B9817" t="s">
        <v>10867</v>
      </c>
      <c r="C9817" s="2">
        <v>42894</v>
      </c>
      <c r="D9817" s="2">
        <v>42898</v>
      </c>
      <c r="E9817" s="1" t="s">
        <v>46</v>
      </c>
      <c r="F9817" s="1" t="s">
        <v>905</v>
      </c>
      <c r="G9817" s="1" t="s">
        <v>906</v>
      </c>
      <c r="H9817" s="1" t="s">
        <v>38</v>
      </c>
      <c r="I9817" s="1" t="s">
        <v>25</v>
      </c>
      <c r="J9817" s="1" t="s">
        <v>1008</v>
      </c>
      <c r="K9817" s="1" t="s">
        <v>50</v>
      </c>
      <c r="L9817" s="1">
        <v>33710</v>
      </c>
      <c r="M9817" s="1" t="s">
        <v>28</v>
      </c>
      <c r="N9817" s="1" t="s">
        <v>4252</v>
      </c>
      <c r="O9817" s="1" t="s">
        <v>43</v>
      </c>
      <c r="P9817" s="1" t="s">
        <v>84</v>
      </c>
      <c r="Q9817" s="1" t="s">
        <v>4253</v>
      </c>
      <c r="R9817" s="1">
        <v>173.48800000000003</v>
      </c>
      <c r="S9817" s="1">
        <v>7</v>
      </c>
      <c r="T9817" s="1">
        <v>0.2</v>
      </c>
      <c r="U9817" s="1">
        <v>54.214999999999982</v>
      </c>
      <c r="V9817" s="3" t="str">
        <f>IF(M9817=People!$B$5,People!$A$5,IF(M9817=People!$B$4,People!$A$4,IF(M9817=People!$B$3,People!$A$3,IF(M9817=People!$B$2,People!$A$2,0))))</f>
        <v>Cassandra Brandow</v>
      </c>
      <c r="W9817" s="3" t="str">
        <f>IFERROR(INDEX(Returns!A:A,MATCH(B9817,Returns!B:B,0)),"No")</f>
        <v>No</v>
      </c>
    </row>
    <row r="9818" spans="1:23" x14ac:dyDescent="0.2">
      <c r="A9818" s="1">
        <v>9817</v>
      </c>
      <c r="B9818" t="s">
        <v>10867</v>
      </c>
      <c r="C9818" s="2">
        <v>42894</v>
      </c>
      <c r="D9818" s="2">
        <v>42898</v>
      </c>
      <c r="E9818" s="1" t="s">
        <v>46</v>
      </c>
      <c r="F9818" s="1" t="s">
        <v>905</v>
      </c>
      <c r="G9818" s="1" t="s">
        <v>906</v>
      </c>
      <c r="H9818" s="1" t="s">
        <v>38</v>
      </c>
      <c r="I9818" s="1" t="s">
        <v>25</v>
      </c>
      <c r="J9818" s="1" t="s">
        <v>1008</v>
      </c>
      <c r="K9818" s="1" t="s">
        <v>50</v>
      </c>
      <c r="L9818" s="1">
        <v>33710</v>
      </c>
      <c r="M9818" s="1" t="s">
        <v>28</v>
      </c>
      <c r="N9818" s="1" t="s">
        <v>2523</v>
      </c>
      <c r="O9818" s="1" t="s">
        <v>43</v>
      </c>
      <c r="P9818" s="1" t="s">
        <v>55</v>
      </c>
      <c r="Q9818" s="1" t="s">
        <v>2524</v>
      </c>
      <c r="R9818" s="1">
        <v>516.96</v>
      </c>
      <c r="S9818" s="1">
        <v>4</v>
      </c>
      <c r="T9818" s="1">
        <v>0.2</v>
      </c>
      <c r="U9818" s="1">
        <v>-6.4619999999999891</v>
      </c>
      <c r="V9818" s="3" t="str">
        <f>IF(M9818=People!$B$5,People!$A$5,IF(M9818=People!$B$4,People!$A$4,IF(M9818=People!$B$3,People!$A$3,IF(M9818=People!$B$2,People!$A$2,0))))</f>
        <v>Cassandra Brandow</v>
      </c>
      <c r="W9818" s="3" t="str">
        <f>IFERROR(INDEX(Returns!A:A,MATCH(B9818,Returns!B:B,0)),"No")</f>
        <v>No</v>
      </c>
    </row>
    <row r="9819" spans="1:23" x14ac:dyDescent="0.2">
      <c r="A9819" s="1">
        <v>9818</v>
      </c>
      <c r="B9819" t="s">
        <v>10867</v>
      </c>
      <c r="C9819" s="2">
        <v>42894</v>
      </c>
      <c r="D9819" s="2">
        <v>42898</v>
      </c>
      <c r="E9819" s="1" t="s">
        <v>46</v>
      </c>
      <c r="F9819" s="1" t="s">
        <v>905</v>
      </c>
      <c r="G9819" s="1" t="s">
        <v>906</v>
      </c>
      <c r="H9819" s="1" t="s">
        <v>38</v>
      </c>
      <c r="I9819" s="1" t="s">
        <v>25</v>
      </c>
      <c r="J9819" s="1" t="s">
        <v>1008</v>
      </c>
      <c r="K9819" s="1" t="s">
        <v>50</v>
      </c>
      <c r="L9819" s="1">
        <v>33710</v>
      </c>
      <c r="M9819" s="1" t="s">
        <v>28</v>
      </c>
      <c r="N9819" s="1" t="s">
        <v>4608</v>
      </c>
      <c r="O9819" s="1" t="s">
        <v>30</v>
      </c>
      <c r="P9819" s="1" t="s">
        <v>60</v>
      </c>
      <c r="Q9819" s="1" t="s">
        <v>4609</v>
      </c>
      <c r="R9819" s="1">
        <v>173.208</v>
      </c>
      <c r="S9819" s="1">
        <v>7</v>
      </c>
      <c r="T9819" s="1">
        <v>0.2</v>
      </c>
      <c r="U9819" s="1">
        <v>45.467100000000009</v>
      </c>
      <c r="V9819" s="3" t="str">
        <f>IF(M9819=People!$B$5,People!$A$5,IF(M9819=People!$B$4,People!$A$4,IF(M9819=People!$B$3,People!$A$3,IF(M9819=People!$B$2,People!$A$2,0))))</f>
        <v>Cassandra Brandow</v>
      </c>
      <c r="W9819" s="3" t="str">
        <f>IFERROR(INDEX(Returns!A:A,MATCH(B9819,Returns!B:B,0)),"No")</f>
        <v>No</v>
      </c>
    </row>
    <row r="9820" spans="1:23" x14ac:dyDescent="0.2">
      <c r="A9820" s="1">
        <v>9819</v>
      </c>
      <c r="B9820" t="s">
        <v>10867</v>
      </c>
      <c r="C9820" s="2">
        <v>42894</v>
      </c>
      <c r="D9820" s="2">
        <v>42898</v>
      </c>
      <c r="E9820" s="1" t="s">
        <v>46</v>
      </c>
      <c r="F9820" s="1" t="s">
        <v>905</v>
      </c>
      <c r="G9820" s="1" t="s">
        <v>906</v>
      </c>
      <c r="H9820" s="1" t="s">
        <v>38</v>
      </c>
      <c r="I9820" s="1" t="s">
        <v>25</v>
      </c>
      <c r="J9820" s="1" t="s">
        <v>1008</v>
      </c>
      <c r="K9820" s="1" t="s">
        <v>50</v>
      </c>
      <c r="L9820" s="1">
        <v>33710</v>
      </c>
      <c r="M9820" s="1" t="s">
        <v>28</v>
      </c>
      <c r="N9820" s="1" t="s">
        <v>1509</v>
      </c>
      <c r="O9820" s="1" t="s">
        <v>43</v>
      </c>
      <c r="P9820" s="1" t="s">
        <v>63</v>
      </c>
      <c r="Q9820" s="1" t="s">
        <v>1510</v>
      </c>
      <c r="R9820" s="1">
        <v>4.4479999999999995</v>
      </c>
      <c r="S9820" s="1">
        <v>2</v>
      </c>
      <c r="T9820" s="1">
        <v>0.2</v>
      </c>
      <c r="U9820" s="1">
        <v>0.3335999999999999</v>
      </c>
      <c r="V9820" s="3" t="str">
        <f>IF(M9820=People!$B$5,People!$A$5,IF(M9820=People!$B$4,People!$A$4,IF(M9820=People!$B$3,People!$A$3,IF(M9820=People!$B$2,People!$A$2,0))))</f>
        <v>Cassandra Brandow</v>
      </c>
      <c r="W9820" s="3" t="str">
        <f>IFERROR(INDEX(Returns!A:A,MATCH(B9820,Returns!B:B,0)),"No")</f>
        <v>No</v>
      </c>
    </row>
    <row r="9821" spans="1:23" x14ac:dyDescent="0.2">
      <c r="A9821" s="1">
        <v>9820</v>
      </c>
      <c r="B9821" t="s">
        <v>10867</v>
      </c>
      <c r="C9821" s="2">
        <v>42894</v>
      </c>
      <c r="D9821" s="2">
        <v>42898</v>
      </c>
      <c r="E9821" s="1" t="s">
        <v>46</v>
      </c>
      <c r="F9821" s="1" t="s">
        <v>905</v>
      </c>
      <c r="G9821" s="1" t="s">
        <v>906</v>
      </c>
      <c r="H9821" s="1" t="s">
        <v>38</v>
      </c>
      <c r="I9821" s="1" t="s">
        <v>25</v>
      </c>
      <c r="J9821" s="1" t="s">
        <v>1008</v>
      </c>
      <c r="K9821" s="1" t="s">
        <v>50</v>
      </c>
      <c r="L9821" s="1">
        <v>33710</v>
      </c>
      <c r="M9821" s="1" t="s">
        <v>28</v>
      </c>
      <c r="N9821" s="1" t="s">
        <v>4978</v>
      </c>
      <c r="O9821" s="1" t="s">
        <v>43</v>
      </c>
      <c r="P9821" s="1" t="s">
        <v>44</v>
      </c>
      <c r="Q9821" s="1" t="s">
        <v>4979</v>
      </c>
      <c r="R9821" s="1">
        <v>9</v>
      </c>
      <c r="S9821" s="1">
        <v>3</v>
      </c>
      <c r="T9821" s="1">
        <v>0.2</v>
      </c>
      <c r="U9821" s="1">
        <v>3.1499999999999995</v>
      </c>
      <c r="V9821" s="3" t="str">
        <f>IF(M9821=People!$B$5,People!$A$5,IF(M9821=People!$B$4,People!$A$4,IF(M9821=People!$B$3,People!$A$3,IF(M9821=People!$B$2,People!$A$2,0))))</f>
        <v>Cassandra Brandow</v>
      </c>
      <c r="W9821" s="3" t="str">
        <f>IFERROR(INDEX(Returns!A:A,MATCH(B9821,Returns!B:B,0)),"No")</f>
        <v>No</v>
      </c>
    </row>
    <row r="9822" spans="1:23" x14ac:dyDescent="0.2">
      <c r="A9822" s="1">
        <v>9821</v>
      </c>
      <c r="B9822" t="s">
        <v>10867</v>
      </c>
      <c r="C9822" s="2">
        <v>42894</v>
      </c>
      <c r="D9822" s="2">
        <v>42898</v>
      </c>
      <c r="E9822" s="1" t="s">
        <v>46</v>
      </c>
      <c r="F9822" s="1" t="s">
        <v>905</v>
      </c>
      <c r="G9822" s="1" t="s">
        <v>906</v>
      </c>
      <c r="H9822" s="1" t="s">
        <v>38</v>
      </c>
      <c r="I9822" s="1" t="s">
        <v>25</v>
      </c>
      <c r="J9822" s="1" t="s">
        <v>1008</v>
      </c>
      <c r="K9822" s="1" t="s">
        <v>50</v>
      </c>
      <c r="L9822" s="1">
        <v>33710</v>
      </c>
      <c r="M9822" s="1" t="s">
        <v>28</v>
      </c>
      <c r="N9822" s="1" t="s">
        <v>5528</v>
      </c>
      <c r="O9822" s="1" t="s">
        <v>43</v>
      </c>
      <c r="P9822" s="1" t="s">
        <v>84</v>
      </c>
      <c r="Q9822" s="1" t="s">
        <v>5529</v>
      </c>
      <c r="R9822" s="1">
        <v>42.24</v>
      </c>
      <c r="S9822" s="1">
        <v>10</v>
      </c>
      <c r="T9822" s="1">
        <v>0.2</v>
      </c>
      <c r="U9822" s="1">
        <v>13.199999999999998</v>
      </c>
      <c r="V9822" s="3" t="str">
        <f>IF(M9822=People!$B$5,People!$A$5,IF(M9822=People!$B$4,People!$A$4,IF(M9822=People!$B$3,People!$A$3,IF(M9822=People!$B$2,People!$A$2,0))))</f>
        <v>Cassandra Brandow</v>
      </c>
      <c r="W9822" s="3" t="str">
        <f>IFERROR(INDEX(Returns!A:A,MATCH(B9822,Returns!B:B,0)),"No")</f>
        <v>No</v>
      </c>
    </row>
    <row r="9823" spans="1:23" x14ac:dyDescent="0.2">
      <c r="A9823" s="1">
        <v>9822</v>
      </c>
      <c r="B9823" t="s">
        <v>10867</v>
      </c>
      <c r="C9823" s="2">
        <v>42894</v>
      </c>
      <c r="D9823" s="2">
        <v>42898</v>
      </c>
      <c r="E9823" s="1" t="s">
        <v>46</v>
      </c>
      <c r="F9823" s="1" t="s">
        <v>905</v>
      </c>
      <c r="G9823" s="1" t="s">
        <v>906</v>
      </c>
      <c r="H9823" s="1" t="s">
        <v>38</v>
      </c>
      <c r="I9823" s="1" t="s">
        <v>25</v>
      </c>
      <c r="J9823" s="1" t="s">
        <v>1008</v>
      </c>
      <c r="K9823" s="1" t="s">
        <v>50</v>
      </c>
      <c r="L9823" s="1">
        <v>33710</v>
      </c>
      <c r="M9823" s="1" t="s">
        <v>28</v>
      </c>
      <c r="N9823" s="1" t="s">
        <v>1584</v>
      </c>
      <c r="O9823" s="1" t="s">
        <v>43</v>
      </c>
      <c r="P9823" s="1" t="s">
        <v>70</v>
      </c>
      <c r="Q9823" s="1" t="s">
        <v>1585</v>
      </c>
      <c r="R9823" s="1">
        <v>18.264000000000003</v>
      </c>
      <c r="S9823" s="1">
        <v>2</v>
      </c>
      <c r="T9823" s="1">
        <v>0.7</v>
      </c>
      <c r="U9823" s="1">
        <v>-13.393599999999999</v>
      </c>
      <c r="V9823" s="3" t="str">
        <f>IF(M9823=People!$B$5,People!$A$5,IF(M9823=People!$B$4,People!$A$4,IF(M9823=People!$B$3,People!$A$3,IF(M9823=People!$B$2,People!$A$2,0))))</f>
        <v>Cassandra Brandow</v>
      </c>
      <c r="W9823" s="3" t="str">
        <f>IFERROR(INDEX(Returns!A:A,MATCH(B9823,Returns!B:B,0)),"No")</f>
        <v>No</v>
      </c>
    </row>
    <row r="9824" spans="1:23" x14ac:dyDescent="0.2">
      <c r="A9824" s="1">
        <v>9823</v>
      </c>
      <c r="B9824" t="s">
        <v>6191</v>
      </c>
      <c r="C9824" s="2">
        <v>42597</v>
      </c>
      <c r="D9824" s="2">
        <v>42601</v>
      </c>
      <c r="E9824" s="1" t="s">
        <v>46</v>
      </c>
      <c r="F9824" s="1" t="s">
        <v>1548</v>
      </c>
      <c r="G9824" s="1" t="s">
        <v>1549</v>
      </c>
      <c r="H9824" s="1" t="s">
        <v>24</v>
      </c>
      <c r="I9824" s="1" t="s">
        <v>25</v>
      </c>
      <c r="J9824" s="1" t="s">
        <v>116</v>
      </c>
      <c r="K9824" s="1" t="s">
        <v>40</v>
      </c>
      <c r="L9824" s="1">
        <v>94122</v>
      </c>
      <c r="M9824" s="1" t="s">
        <v>41</v>
      </c>
      <c r="N9824" s="1" t="s">
        <v>1811</v>
      </c>
      <c r="O9824" s="1" t="s">
        <v>43</v>
      </c>
      <c r="P9824" s="1" t="s">
        <v>73</v>
      </c>
      <c r="Q9824" s="1" t="s">
        <v>1812</v>
      </c>
      <c r="R9824" s="1">
        <v>152.91</v>
      </c>
      <c r="S9824" s="1">
        <v>3</v>
      </c>
      <c r="T9824" s="1">
        <v>0</v>
      </c>
      <c r="U9824" s="1">
        <v>42.814799999999998</v>
      </c>
      <c r="V9824" s="3" t="str">
        <f>IF(M9824=People!$B$5,People!$A$5,IF(M9824=People!$B$4,People!$A$4,IF(M9824=People!$B$3,People!$A$3,IF(M9824=People!$B$2,People!$A$2,0))))</f>
        <v>Anna Andreadi</v>
      </c>
      <c r="W9824" s="3" t="str">
        <f>IFERROR(INDEX(Returns!A:A,MATCH(B9824,Returns!B:B,0)),"No")</f>
        <v>Yes</v>
      </c>
    </row>
    <row r="9825" spans="1:23" x14ac:dyDescent="0.2">
      <c r="A9825" s="1">
        <v>9824</v>
      </c>
      <c r="B9825" t="s">
        <v>6191</v>
      </c>
      <c r="C9825" s="2">
        <v>42597</v>
      </c>
      <c r="D9825" s="2">
        <v>42601</v>
      </c>
      <c r="E9825" s="1" t="s">
        <v>46</v>
      </c>
      <c r="F9825" s="1" t="s">
        <v>1548</v>
      </c>
      <c r="G9825" s="1" t="s">
        <v>1549</v>
      </c>
      <c r="H9825" s="1" t="s">
        <v>24</v>
      </c>
      <c r="I9825" s="1" t="s">
        <v>25</v>
      </c>
      <c r="J9825" s="1" t="s">
        <v>116</v>
      </c>
      <c r="K9825" s="1" t="s">
        <v>40</v>
      </c>
      <c r="L9825" s="1">
        <v>94122</v>
      </c>
      <c r="M9825" s="1" t="s">
        <v>41</v>
      </c>
      <c r="N9825" s="1" t="s">
        <v>3538</v>
      </c>
      <c r="O9825" s="1" t="s">
        <v>43</v>
      </c>
      <c r="P9825" s="1" t="s">
        <v>84</v>
      </c>
      <c r="Q9825" s="1" t="s">
        <v>3539</v>
      </c>
      <c r="R9825" s="1">
        <v>92.94</v>
      </c>
      <c r="S9825" s="1">
        <v>3</v>
      </c>
      <c r="T9825" s="1">
        <v>0</v>
      </c>
      <c r="U9825" s="1">
        <v>41.822999999999993</v>
      </c>
      <c r="V9825" s="3" t="str">
        <f>IF(M9825=People!$B$5,People!$A$5,IF(M9825=People!$B$4,People!$A$4,IF(M9825=People!$B$3,People!$A$3,IF(M9825=People!$B$2,People!$A$2,0))))</f>
        <v>Anna Andreadi</v>
      </c>
      <c r="W9825" s="3" t="str">
        <f>IFERROR(INDEX(Returns!A:A,MATCH(B9825,Returns!B:B,0)),"No")</f>
        <v>Yes</v>
      </c>
    </row>
    <row r="9826" spans="1:23" x14ac:dyDescent="0.2">
      <c r="A9826" s="1">
        <v>9825</v>
      </c>
      <c r="B9826" t="s">
        <v>6191</v>
      </c>
      <c r="C9826" s="2">
        <v>42597</v>
      </c>
      <c r="D9826" s="2">
        <v>42601</v>
      </c>
      <c r="E9826" s="1" t="s">
        <v>46</v>
      </c>
      <c r="F9826" s="1" t="s">
        <v>1548</v>
      </c>
      <c r="G9826" s="1" t="s">
        <v>1549</v>
      </c>
      <c r="H9826" s="1" t="s">
        <v>24</v>
      </c>
      <c r="I9826" s="1" t="s">
        <v>25</v>
      </c>
      <c r="J9826" s="1" t="s">
        <v>116</v>
      </c>
      <c r="K9826" s="1" t="s">
        <v>40</v>
      </c>
      <c r="L9826" s="1">
        <v>94122</v>
      </c>
      <c r="M9826" s="1" t="s">
        <v>41</v>
      </c>
      <c r="N9826" s="1" t="s">
        <v>323</v>
      </c>
      <c r="O9826" s="1" t="s">
        <v>43</v>
      </c>
      <c r="P9826" s="1" t="s">
        <v>70</v>
      </c>
      <c r="Q9826" s="1" t="s">
        <v>324</v>
      </c>
      <c r="R9826" s="1">
        <v>17.856000000000002</v>
      </c>
      <c r="S9826" s="1">
        <v>4</v>
      </c>
      <c r="T9826" s="1">
        <v>0.2</v>
      </c>
      <c r="U9826" s="1">
        <v>6.2495999999999992</v>
      </c>
      <c r="V9826" s="3" t="str">
        <f>IF(M9826=People!$B$5,People!$A$5,IF(M9826=People!$B$4,People!$A$4,IF(M9826=People!$B$3,People!$A$3,IF(M9826=People!$B$2,People!$A$2,0))))</f>
        <v>Anna Andreadi</v>
      </c>
      <c r="W9826" s="3" t="str">
        <f>IFERROR(INDEX(Returns!A:A,MATCH(B9826,Returns!B:B,0)),"No")</f>
        <v>Yes</v>
      </c>
    </row>
    <row r="9827" spans="1:23" x14ac:dyDescent="0.2">
      <c r="A9827" s="1">
        <v>9826</v>
      </c>
      <c r="B9827" t="s">
        <v>6191</v>
      </c>
      <c r="C9827" s="2">
        <v>42597</v>
      </c>
      <c r="D9827" s="2">
        <v>42601</v>
      </c>
      <c r="E9827" s="1" t="s">
        <v>46</v>
      </c>
      <c r="F9827" s="1" t="s">
        <v>1548</v>
      </c>
      <c r="G9827" s="1" t="s">
        <v>1549</v>
      </c>
      <c r="H9827" s="1" t="s">
        <v>24</v>
      </c>
      <c r="I9827" s="1" t="s">
        <v>25</v>
      </c>
      <c r="J9827" s="1" t="s">
        <v>116</v>
      </c>
      <c r="K9827" s="1" t="s">
        <v>40</v>
      </c>
      <c r="L9827" s="1">
        <v>94122</v>
      </c>
      <c r="M9827" s="1" t="s">
        <v>41</v>
      </c>
      <c r="N9827" s="1" t="s">
        <v>2043</v>
      </c>
      <c r="O9827" s="1" t="s">
        <v>43</v>
      </c>
      <c r="P9827" s="1" t="s">
        <v>70</v>
      </c>
      <c r="Q9827" s="1" t="s">
        <v>2044</v>
      </c>
      <c r="R9827" s="1">
        <v>46.440000000000005</v>
      </c>
      <c r="S9827" s="1">
        <v>3</v>
      </c>
      <c r="T9827" s="1">
        <v>0.2</v>
      </c>
      <c r="U9827" s="1">
        <v>15.092999999999998</v>
      </c>
      <c r="V9827" s="3" t="str">
        <f>IF(M9827=People!$B$5,People!$A$5,IF(M9827=People!$B$4,People!$A$4,IF(M9827=People!$B$3,People!$A$3,IF(M9827=People!$B$2,People!$A$2,0))))</f>
        <v>Anna Andreadi</v>
      </c>
      <c r="W9827" s="3" t="str">
        <f>IFERROR(INDEX(Returns!A:A,MATCH(B9827,Returns!B:B,0)),"No")</f>
        <v>Yes</v>
      </c>
    </row>
    <row r="9828" spans="1:23" x14ac:dyDescent="0.2">
      <c r="A9828" s="1">
        <v>9827</v>
      </c>
      <c r="B9828" t="s">
        <v>6191</v>
      </c>
      <c r="C9828" s="2">
        <v>42597</v>
      </c>
      <c r="D9828" s="2">
        <v>42601</v>
      </c>
      <c r="E9828" s="1" t="s">
        <v>46</v>
      </c>
      <c r="F9828" s="1" t="s">
        <v>1548</v>
      </c>
      <c r="G9828" s="1" t="s">
        <v>1549</v>
      </c>
      <c r="H9828" s="1" t="s">
        <v>24</v>
      </c>
      <c r="I9828" s="1" t="s">
        <v>25</v>
      </c>
      <c r="J9828" s="1" t="s">
        <v>116</v>
      </c>
      <c r="K9828" s="1" t="s">
        <v>40</v>
      </c>
      <c r="L9828" s="1">
        <v>94122</v>
      </c>
      <c r="M9828" s="1" t="s">
        <v>41</v>
      </c>
      <c r="N9828" s="1" t="s">
        <v>3936</v>
      </c>
      <c r="O9828" s="1" t="s">
        <v>30</v>
      </c>
      <c r="P9828" s="1" t="s">
        <v>34</v>
      </c>
      <c r="Q9828" s="1" t="s">
        <v>3937</v>
      </c>
      <c r="R9828" s="1">
        <v>195.136</v>
      </c>
      <c r="S9828" s="1">
        <v>4</v>
      </c>
      <c r="T9828" s="1">
        <v>0.2</v>
      </c>
      <c r="U9828" s="1">
        <v>-12.196000000000005</v>
      </c>
      <c r="V9828" s="3" t="str">
        <f>IF(M9828=People!$B$5,People!$A$5,IF(M9828=People!$B$4,People!$A$4,IF(M9828=People!$B$3,People!$A$3,IF(M9828=People!$B$2,People!$A$2,0))))</f>
        <v>Anna Andreadi</v>
      </c>
      <c r="W9828" s="3" t="str">
        <f>IFERROR(INDEX(Returns!A:A,MATCH(B9828,Returns!B:B,0)),"No")</f>
        <v>Yes</v>
      </c>
    </row>
    <row r="9829" spans="1:23" x14ac:dyDescent="0.2">
      <c r="A9829" s="1">
        <v>9828</v>
      </c>
      <c r="B9829" t="s">
        <v>10868</v>
      </c>
      <c r="C9829" s="2">
        <v>43635</v>
      </c>
      <c r="D9829" s="2">
        <v>43642</v>
      </c>
      <c r="E9829" s="1" t="s">
        <v>46</v>
      </c>
      <c r="F9829" s="1" t="s">
        <v>355</v>
      </c>
      <c r="G9829" s="1" t="s">
        <v>356</v>
      </c>
      <c r="H9829" s="1" t="s">
        <v>38</v>
      </c>
      <c r="I9829" s="1" t="s">
        <v>25</v>
      </c>
      <c r="J9829" s="1" t="s">
        <v>239</v>
      </c>
      <c r="K9829" s="1" t="s">
        <v>240</v>
      </c>
      <c r="L9829" s="1">
        <v>10035</v>
      </c>
      <c r="M9829" s="1" t="s">
        <v>135</v>
      </c>
      <c r="N9829" s="1" t="s">
        <v>1860</v>
      </c>
      <c r="O9829" s="1" t="s">
        <v>43</v>
      </c>
      <c r="P9829" s="1" t="s">
        <v>55</v>
      </c>
      <c r="Q9829" s="1" t="s">
        <v>1861</v>
      </c>
      <c r="R9829" s="1">
        <v>129.30000000000001</v>
      </c>
      <c r="S9829" s="1">
        <v>2</v>
      </c>
      <c r="T9829" s="1">
        <v>0</v>
      </c>
      <c r="U9829" s="1">
        <v>6.4649999999999892</v>
      </c>
      <c r="V9829" s="3" t="str">
        <f>IF(M9829=People!$B$5,People!$A$5,IF(M9829=People!$B$4,People!$A$4,IF(M9829=People!$B$3,People!$A$3,IF(M9829=People!$B$2,People!$A$2,0))))</f>
        <v>Chuck Magee</v>
      </c>
      <c r="W9829" s="3" t="str">
        <f>IFERROR(INDEX(Returns!A:A,MATCH(B9829,Returns!B:B,0)),"No")</f>
        <v>No</v>
      </c>
    </row>
    <row r="9830" spans="1:23" x14ac:dyDescent="0.2">
      <c r="A9830" s="1">
        <v>9829</v>
      </c>
      <c r="B9830" t="s">
        <v>10868</v>
      </c>
      <c r="C9830" s="2">
        <v>43635</v>
      </c>
      <c r="D9830" s="2">
        <v>43642</v>
      </c>
      <c r="E9830" s="1" t="s">
        <v>46</v>
      </c>
      <c r="F9830" s="1" t="s">
        <v>355</v>
      </c>
      <c r="G9830" s="1" t="s">
        <v>356</v>
      </c>
      <c r="H9830" s="1" t="s">
        <v>38</v>
      </c>
      <c r="I9830" s="1" t="s">
        <v>25</v>
      </c>
      <c r="J9830" s="1" t="s">
        <v>239</v>
      </c>
      <c r="K9830" s="1" t="s">
        <v>240</v>
      </c>
      <c r="L9830" s="1">
        <v>10035</v>
      </c>
      <c r="M9830" s="1" t="s">
        <v>135</v>
      </c>
      <c r="N9830" s="1" t="s">
        <v>1814</v>
      </c>
      <c r="O9830" s="1" t="s">
        <v>43</v>
      </c>
      <c r="P9830" s="1" t="s">
        <v>70</v>
      </c>
      <c r="Q9830" s="1" t="s">
        <v>1815</v>
      </c>
      <c r="R9830" s="1">
        <v>11.568000000000001</v>
      </c>
      <c r="S9830" s="1">
        <v>3</v>
      </c>
      <c r="T9830" s="1">
        <v>0.2</v>
      </c>
      <c r="U9830" s="1">
        <v>3.7595999999999998</v>
      </c>
      <c r="V9830" s="3" t="str">
        <f>IF(M9830=People!$B$5,People!$A$5,IF(M9830=People!$B$4,People!$A$4,IF(M9830=People!$B$3,People!$A$3,IF(M9830=People!$B$2,People!$A$2,0))))</f>
        <v>Chuck Magee</v>
      </c>
      <c r="W9830" s="3" t="str">
        <f>IFERROR(INDEX(Returns!A:A,MATCH(B9830,Returns!B:B,0)),"No")</f>
        <v>No</v>
      </c>
    </row>
    <row r="9831" spans="1:23" x14ac:dyDescent="0.2">
      <c r="A9831" s="1">
        <v>9830</v>
      </c>
      <c r="B9831" t="s">
        <v>10869</v>
      </c>
      <c r="C9831" s="2">
        <v>43662</v>
      </c>
      <c r="D9831" s="2">
        <v>43669</v>
      </c>
      <c r="E9831" s="1" t="s">
        <v>46</v>
      </c>
      <c r="F9831" s="1" t="s">
        <v>1294</v>
      </c>
      <c r="G9831" s="1" t="s">
        <v>1295</v>
      </c>
      <c r="H9831" s="1" t="s">
        <v>24</v>
      </c>
      <c r="I9831" s="1" t="s">
        <v>25</v>
      </c>
      <c r="J9831" s="1" t="s">
        <v>413</v>
      </c>
      <c r="K9831" s="1" t="s">
        <v>82</v>
      </c>
      <c r="L9831" s="1">
        <v>28205</v>
      </c>
      <c r="M9831" s="1" t="s">
        <v>28</v>
      </c>
      <c r="N9831" s="1" t="s">
        <v>184</v>
      </c>
      <c r="O9831" s="1" t="s">
        <v>30</v>
      </c>
      <c r="P9831" s="1" t="s">
        <v>34</v>
      </c>
      <c r="Q9831" s="1" t="s">
        <v>185</v>
      </c>
      <c r="R9831" s="1">
        <v>242.35200000000003</v>
      </c>
      <c r="S9831" s="1">
        <v>3</v>
      </c>
      <c r="T9831" s="1">
        <v>0.2</v>
      </c>
      <c r="U9831" s="1">
        <v>15.147000000000006</v>
      </c>
      <c r="V9831" s="3" t="str">
        <f>IF(M9831=People!$B$5,People!$A$5,IF(M9831=People!$B$4,People!$A$4,IF(M9831=People!$B$3,People!$A$3,IF(M9831=People!$B$2,People!$A$2,0))))</f>
        <v>Cassandra Brandow</v>
      </c>
      <c r="W9831" s="3" t="str">
        <f>IFERROR(INDEX(Returns!A:A,MATCH(B9831,Returns!B:B,0)),"No")</f>
        <v>No</v>
      </c>
    </row>
    <row r="9832" spans="1:23" x14ac:dyDescent="0.2">
      <c r="A9832" s="1">
        <v>9831</v>
      </c>
      <c r="B9832" t="s">
        <v>10870</v>
      </c>
      <c r="C9832" s="2">
        <v>42720</v>
      </c>
      <c r="D9832" s="2">
        <v>42722</v>
      </c>
      <c r="E9832" s="1" t="s">
        <v>21</v>
      </c>
      <c r="F9832" s="1" t="s">
        <v>1827</v>
      </c>
      <c r="G9832" s="1" t="s">
        <v>1828</v>
      </c>
      <c r="H9832" s="1" t="s">
        <v>24</v>
      </c>
      <c r="I9832" s="1" t="s">
        <v>25</v>
      </c>
      <c r="J9832" s="1" t="s">
        <v>5744</v>
      </c>
      <c r="K9832" s="1" t="s">
        <v>96</v>
      </c>
      <c r="L9832" s="1">
        <v>77705</v>
      </c>
      <c r="M9832" s="1" t="s">
        <v>97</v>
      </c>
      <c r="N9832" s="1" t="s">
        <v>4292</v>
      </c>
      <c r="O9832" s="1" t="s">
        <v>66</v>
      </c>
      <c r="P9832" s="1" t="s">
        <v>146</v>
      </c>
      <c r="Q9832" s="1" t="s">
        <v>4293</v>
      </c>
      <c r="R9832" s="1">
        <v>319.96800000000002</v>
      </c>
      <c r="S9832" s="1">
        <v>4</v>
      </c>
      <c r="T9832" s="1">
        <v>0.2</v>
      </c>
      <c r="U9832" s="1">
        <v>95.990400000000008</v>
      </c>
      <c r="V9832" s="3" t="str">
        <f>IF(M9832=People!$B$5,People!$A$5,IF(M9832=People!$B$4,People!$A$4,IF(M9832=People!$B$3,People!$A$3,IF(M9832=People!$B$2,People!$A$2,0))))</f>
        <v>Kelly Williams</v>
      </c>
      <c r="W9832" s="3" t="str">
        <f>IFERROR(INDEX(Returns!A:A,MATCH(B9832,Returns!B:B,0)),"No")</f>
        <v>No</v>
      </c>
    </row>
    <row r="9833" spans="1:23" x14ac:dyDescent="0.2">
      <c r="A9833" s="1">
        <v>9832</v>
      </c>
      <c r="B9833" t="s">
        <v>10870</v>
      </c>
      <c r="C9833" s="2">
        <v>42720</v>
      </c>
      <c r="D9833" s="2">
        <v>42722</v>
      </c>
      <c r="E9833" s="1" t="s">
        <v>21</v>
      </c>
      <c r="F9833" s="1" t="s">
        <v>1827</v>
      </c>
      <c r="G9833" s="1" t="s">
        <v>1828</v>
      </c>
      <c r="H9833" s="1" t="s">
        <v>24</v>
      </c>
      <c r="I9833" s="1" t="s">
        <v>25</v>
      </c>
      <c r="J9833" s="1" t="s">
        <v>5744</v>
      </c>
      <c r="K9833" s="1" t="s">
        <v>96</v>
      </c>
      <c r="L9833" s="1">
        <v>77705</v>
      </c>
      <c r="M9833" s="1" t="s">
        <v>97</v>
      </c>
      <c r="N9833" s="1" t="s">
        <v>233</v>
      </c>
      <c r="O9833" s="1" t="s">
        <v>30</v>
      </c>
      <c r="P9833" s="1" t="s">
        <v>60</v>
      </c>
      <c r="Q9833" s="1" t="s">
        <v>234</v>
      </c>
      <c r="R9833" s="1">
        <v>8.6240000000000023</v>
      </c>
      <c r="S9833" s="1">
        <v>7</v>
      </c>
      <c r="T9833" s="1">
        <v>0.6</v>
      </c>
      <c r="U9833" s="1">
        <v>-2.5872000000000011</v>
      </c>
      <c r="V9833" s="3" t="str">
        <f>IF(M9833=People!$B$5,People!$A$5,IF(M9833=People!$B$4,People!$A$4,IF(M9833=People!$B$3,People!$A$3,IF(M9833=People!$B$2,People!$A$2,0))))</f>
        <v>Kelly Williams</v>
      </c>
      <c r="W9833" s="3" t="str">
        <f>IFERROR(INDEX(Returns!A:A,MATCH(B9833,Returns!B:B,0)),"No")</f>
        <v>No</v>
      </c>
    </row>
    <row r="9834" spans="1:23" x14ac:dyDescent="0.2">
      <c r="A9834" s="1">
        <v>9833</v>
      </c>
      <c r="B9834" t="s">
        <v>10871</v>
      </c>
      <c r="C9834" s="2">
        <v>42508</v>
      </c>
      <c r="D9834" s="2">
        <v>42512</v>
      </c>
      <c r="E9834" s="1" t="s">
        <v>21</v>
      </c>
      <c r="F9834" s="1" t="s">
        <v>4571</v>
      </c>
      <c r="G9834" s="1" t="s">
        <v>4572</v>
      </c>
      <c r="H9834" s="1" t="s">
        <v>24</v>
      </c>
      <c r="I9834" s="1" t="s">
        <v>25</v>
      </c>
      <c r="J9834" s="1" t="s">
        <v>716</v>
      </c>
      <c r="K9834" s="1" t="s">
        <v>96</v>
      </c>
      <c r="L9834" s="1">
        <v>75220</v>
      </c>
      <c r="M9834" s="1" t="s">
        <v>97</v>
      </c>
      <c r="N9834" s="1" t="s">
        <v>3419</v>
      </c>
      <c r="O9834" s="1" t="s">
        <v>43</v>
      </c>
      <c r="P9834" s="1" t="s">
        <v>84</v>
      </c>
      <c r="Q9834" s="1" t="s">
        <v>3420</v>
      </c>
      <c r="R9834" s="1">
        <v>3.9840000000000004</v>
      </c>
      <c r="S9834" s="1">
        <v>1</v>
      </c>
      <c r="T9834" s="1">
        <v>0.2</v>
      </c>
      <c r="U9834" s="1">
        <v>1.4442000000000004</v>
      </c>
      <c r="V9834" s="3" t="str">
        <f>IF(M9834=People!$B$5,People!$A$5,IF(M9834=People!$B$4,People!$A$4,IF(M9834=People!$B$3,People!$A$3,IF(M9834=People!$B$2,People!$A$2,0))))</f>
        <v>Kelly Williams</v>
      </c>
      <c r="W9834" s="3" t="str">
        <f>IFERROR(INDEX(Returns!A:A,MATCH(B9834,Returns!B:B,0)),"No")</f>
        <v>No</v>
      </c>
    </row>
    <row r="9835" spans="1:23" x14ac:dyDescent="0.2">
      <c r="A9835" s="1">
        <v>9834</v>
      </c>
      <c r="B9835" t="s">
        <v>10872</v>
      </c>
      <c r="C9835" s="2">
        <v>43722</v>
      </c>
      <c r="D9835" s="2">
        <v>43727</v>
      </c>
      <c r="E9835" s="1" t="s">
        <v>46</v>
      </c>
      <c r="F9835" s="1" t="s">
        <v>2679</v>
      </c>
      <c r="G9835" s="1" t="s">
        <v>2680</v>
      </c>
      <c r="H9835" s="1" t="s">
        <v>38</v>
      </c>
      <c r="I9835" s="1" t="s">
        <v>25</v>
      </c>
      <c r="J9835" s="1" t="s">
        <v>286</v>
      </c>
      <c r="K9835" s="1" t="s">
        <v>440</v>
      </c>
      <c r="L9835" s="1">
        <v>45503</v>
      </c>
      <c r="M9835" s="1" t="s">
        <v>135</v>
      </c>
      <c r="N9835" s="1" t="s">
        <v>941</v>
      </c>
      <c r="O9835" s="1" t="s">
        <v>66</v>
      </c>
      <c r="P9835" s="1" t="s">
        <v>146</v>
      </c>
      <c r="Q9835" s="1" t="s">
        <v>942</v>
      </c>
      <c r="R9835" s="1">
        <v>895.94400000000019</v>
      </c>
      <c r="S9835" s="1">
        <v>7</v>
      </c>
      <c r="T9835" s="1">
        <v>0.2</v>
      </c>
      <c r="U9835" s="1">
        <v>190.38810000000001</v>
      </c>
      <c r="V9835" s="3" t="str">
        <f>IF(M9835=People!$B$5,People!$A$5,IF(M9835=People!$B$4,People!$A$4,IF(M9835=People!$B$3,People!$A$3,IF(M9835=People!$B$2,People!$A$2,0))))</f>
        <v>Chuck Magee</v>
      </c>
      <c r="W9835" s="3" t="str">
        <f>IFERROR(INDEX(Returns!A:A,MATCH(B9835,Returns!B:B,0)),"No")</f>
        <v>No</v>
      </c>
    </row>
    <row r="9836" spans="1:23" x14ac:dyDescent="0.2">
      <c r="A9836" s="1">
        <v>9835</v>
      </c>
      <c r="B9836" t="s">
        <v>10873</v>
      </c>
      <c r="C9836" s="2">
        <v>43383</v>
      </c>
      <c r="D9836" s="2">
        <v>43385</v>
      </c>
      <c r="E9836" s="1" t="s">
        <v>170</v>
      </c>
      <c r="F9836" s="1" t="s">
        <v>4023</v>
      </c>
      <c r="G9836" s="1" t="s">
        <v>4024</v>
      </c>
      <c r="H9836" s="1" t="s">
        <v>24</v>
      </c>
      <c r="I9836" s="1" t="s">
        <v>25</v>
      </c>
      <c r="J9836" s="1" t="s">
        <v>2752</v>
      </c>
      <c r="K9836" s="1" t="s">
        <v>96</v>
      </c>
      <c r="L9836" s="1">
        <v>77571</v>
      </c>
      <c r="M9836" s="1" t="s">
        <v>97</v>
      </c>
      <c r="N9836" s="1" t="s">
        <v>4677</v>
      </c>
      <c r="O9836" s="1" t="s">
        <v>30</v>
      </c>
      <c r="P9836" s="1" t="s">
        <v>60</v>
      </c>
      <c r="Q9836" s="1" t="s">
        <v>4678</v>
      </c>
      <c r="R9836" s="1">
        <v>14</v>
      </c>
      <c r="S9836" s="1">
        <v>4</v>
      </c>
      <c r="T9836" s="1">
        <v>0.6</v>
      </c>
      <c r="U9836" s="1">
        <v>-6.2999999999999972</v>
      </c>
      <c r="V9836" s="3" t="str">
        <f>IF(M9836=People!$B$5,People!$A$5,IF(M9836=People!$B$4,People!$A$4,IF(M9836=People!$B$3,People!$A$3,IF(M9836=People!$B$2,People!$A$2,0))))</f>
        <v>Kelly Williams</v>
      </c>
      <c r="W9836" s="3" t="str">
        <f>IFERROR(INDEX(Returns!A:A,MATCH(B9836,Returns!B:B,0)),"No")</f>
        <v>No</v>
      </c>
    </row>
    <row r="9837" spans="1:23" x14ac:dyDescent="0.2">
      <c r="A9837" s="1">
        <v>9836</v>
      </c>
      <c r="B9837" t="s">
        <v>10873</v>
      </c>
      <c r="C9837" s="2">
        <v>43383</v>
      </c>
      <c r="D9837" s="2">
        <v>43385</v>
      </c>
      <c r="E9837" s="1" t="s">
        <v>170</v>
      </c>
      <c r="F9837" s="1" t="s">
        <v>4023</v>
      </c>
      <c r="G9837" s="1" t="s">
        <v>4024</v>
      </c>
      <c r="H9837" s="1" t="s">
        <v>24</v>
      </c>
      <c r="I9837" s="1" t="s">
        <v>25</v>
      </c>
      <c r="J9837" s="1" t="s">
        <v>2752</v>
      </c>
      <c r="K9837" s="1" t="s">
        <v>96</v>
      </c>
      <c r="L9837" s="1">
        <v>77571</v>
      </c>
      <c r="M9837" s="1" t="s">
        <v>97</v>
      </c>
      <c r="N9837" s="1" t="s">
        <v>2625</v>
      </c>
      <c r="O9837" s="1" t="s">
        <v>43</v>
      </c>
      <c r="P9837" s="1" t="s">
        <v>70</v>
      </c>
      <c r="Q9837" s="1" t="s">
        <v>2626</v>
      </c>
      <c r="R9837" s="1">
        <v>16.391999999999996</v>
      </c>
      <c r="S9837" s="1">
        <v>2</v>
      </c>
      <c r="T9837" s="1">
        <v>0.8</v>
      </c>
      <c r="U9837" s="1">
        <v>-26.227200000000003</v>
      </c>
      <c r="V9837" s="3" t="str">
        <f>IF(M9837=People!$B$5,People!$A$5,IF(M9837=People!$B$4,People!$A$4,IF(M9837=People!$B$3,People!$A$3,IF(M9837=People!$B$2,People!$A$2,0))))</f>
        <v>Kelly Williams</v>
      </c>
      <c r="W9837" s="3" t="str">
        <f>IFERROR(INDEX(Returns!A:A,MATCH(B9837,Returns!B:B,0)),"No")</f>
        <v>No</v>
      </c>
    </row>
    <row r="9838" spans="1:23" x14ac:dyDescent="0.2">
      <c r="A9838" s="1">
        <v>9837</v>
      </c>
      <c r="B9838" t="s">
        <v>10874</v>
      </c>
      <c r="C9838" s="2">
        <v>43368</v>
      </c>
      <c r="D9838" s="2">
        <v>43374</v>
      </c>
      <c r="E9838" s="1" t="s">
        <v>46</v>
      </c>
      <c r="F9838" s="1" t="s">
        <v>2093</v>
      </c>
      <c r="G9838" s="1" t="s">
        <v>2094</v>
      </c>
      <c r="H9838" s="1" t="s">
        <v>24</v>
      </c>
      <c r="I9838" s="1" t="s">
        <v>25</v>
      </c>
      <c r="J9838" s="1" t="s">
        <v>1027</v>
      </c>
      <c r="K9838" s="1" t="s">
        <v>40</v>
      </c>
      <c r="L9838" s="1">
        <v>90805</v>
      </c>
      <c r="M9838" s="1" t="s">
        <v>41</v>
      </c>
      <c r="N9838" s="1" t="s">
        <v>2732</v>
      </c>
      <c r="O9838" s="1" t="s">
        <v>43</v>
      </c>
      <c r="P9838" s="1" t="s">
        <v>84</v>
      </c>
      <c r="Q9838" s="1" t="s">
        <v>2733</v>
      </c>
      <c r="R9838" s="1">
        <v>10.9</v>
      </c>
      <c r="S9838" s="1">
        <v>5</v>
      </c>
      <c r="T9838" s="1">
        <v>0</v>
      </c>
      <c r="U9838" s="1">
        <v>5.1229999999999993</v>
      </c>
      <c r="V9838" s="3" t="str">
        <f>IF(M9838=People!$B$5,People!$A$5,IF(M9838=People!$B$4,People!$A$4,IF(M9838=People!$B$3,People!$A$3,IF(M9838=People!$B$2,People!$A$2,0))))</f>
        <v>Anna Andreadi</v>
      </c>
      <c r="W9838" s="3" t="str">
        <f>IFERROR(INDEX(Returns!A:A,MATCH(B9838,Returns!B:B,0)),"No")</f>
        <v>No</v>
      </c>
    </row>
    <row r="9839" spans="1:23" x14ac:dyDescent="0.2">
      <c r="A9839" s="1">
        <v>9838</v>
      </c>
      <c r="B9839" t="s">
        <v>10874</v>
      </c>
      <c r="C9839" s="2">
        <v>43368</v>
      </c>
      <c r="D9839" s="2">
        <v>43374</v>
      </c>
      <c r="E9839" s="1" t="s">
        <v>46</v>
      </c>
      <c r="F9839" s="1" t="s">
        <v>2093</v>
      </c>
      <c r="G9839" s="1" t="s">
        <v>2094</v>
      </c>
      <c r="H9839" s="1" t="s">
        <v>24</v>
      </c>
      <c r="I9839" s="1" t="s">
        <v>25</v>
      </c>
      <c r="J9839" s="1" t="s">
        <v>1027</v>
      </c>
      <c r="K9839" s="1" t="s">
        <v>40</v>
      </c>
      <c r="L9839" s="1">
        <v>90805</v>
      </c>
      <c r="M9839" s="1" t="s">
        <v>41</v>
      </c>
      <c r="N9839" s="1" t="s">
        <v>1447</v>
      </c>
      <c r="O9839" s="1" t="s">
        <v>43</v>
      </c>
      <c r="P9839" s="1" t="s">
        <v>44</v>
      </c>
      <c r="Q9839" s="1" t="s">
        <v>1448</v>
      </c>
      <c r="R9839" s="1">
        <v>29.6</v>
      </c>
      <c r="S9839" s="1">
        <v>2</v>
      </c>
      <c r="T9839" s="1">
        <v>0</v>
      </c>
      <c r="U9839" s="1">
        <v>14.8</v>
      </c>
      <c r="V9839" s="3" t="str">
        <f>IF(M9839=People!$B$5,People!$A$5,IF(M9839=People!$B$4,People!$A$4,IF(M9839=People!$B$3,People!$A$3,IF(M9839=People!$B$2,People!$A$2,0))))</f>
        <v>Anna Andreadi</v>
      </c>
      <c r="W9839" s="3" t="str">
        <f>IFERROR(INDEX(Returns!A:A,MATCH(B9839,Returns!B:B,0)),"No")</f>
        <v>No</v>
      </c>
    </row>
    <row r="9840" spans="1:23" x14ac:dyDescent="0.2">
      <c r="A9840" s="1">
        <v>9839</v>
      </c>
      <c r="B9840" t="s">
        <v>10874</v>
      </c>
      <c r="C9840" s="2">
        <v>43368</v>
      </c>
      <c r="D9840" s="2">
        <v>43374</v>
      </c>
      <c r="E9840" s="1" t="s">
        <v>46</v>
      </c>
      <c r="F9840" s="1" t="s">
        <v>2093</v>
      </c>
      <c r="G9840" s="1" t="s">
        <v>2094</v>
      </c>
      <c r="H9840" s="1" t="s">
        <v>24</v>
      </c>
      <c r="I9840" s="1" t="s">
        <v>25</v>
      </c>
      <c r="J9840" s="1" t="s">
        <v>1027</v>
      </c>
      <c r="K9840" s="1" t="s">
        <v>40</v>
      </c>
      <c r="L9840" s="1">
        <v>90805</v>
      </c>
      <c r="M9840" s="1" t="s">
        <v>41</v>
      </c>
      <c r="N9840" s="1" t="s">
        <v>3690</v>
      </c>
      <c r="O9840" s="1" t="s">
        <v>43</v>
      </c>
      <c r="P9840" s="1" t="s">
        <v>44</v>
      </c>
      <c r="Q9840" s="1" t="s">
        <v>3691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3" t="str">
        <f>IF(M9840=People!$B$5,People!$A$5,IF(M9840=People!$B$4,People!$A$4,IF(M9840=People!$B$3,People!$A$3,IF(M9840=People!$B$2,People!$A$2,0))))</f>
        <v>Anna Andreadi</v>
      </c>
      <c r="W9840" s="3" t="str">
        <f>IFERROR(INDEX(Returns!A:A,MATCH(B9840,Returns!B:B,0)),"No")</f>
        <v>No</v>
      </c>
    </row>
    <row r="9841" spans="1:23" x14ac:dyDescent="0.2">
      <c r="A9841" s="1">
        <v>9840</v>
      </c>
      <c r="B9841" t="s">
        <v>10874</v>
      </c>
      <c r="C9841" s="2">
        <v>43368</v>
      </c>
      <c r="D9841" s="2">
        <v>43374</v>
      </c>
      <c r="E9841" s="1" t="s">
        <v>46</v>
      </c>
      <c r="F9841" s="1" t="s">
        <v>2093</v>
      </c>
      <c r="G9841" s="1" t="s">
        <v>2094</v>
      </c>
      <c r="H9841" s="1" t="s">
        <v>24</v>
      </c>
      <c r="I9841" s="1" t="s">
        <v>25</v>
      </c>
      <c r="J9841" s="1" t="s">
        <v>1027</v>
      </c>
      <c r="K9841" s="1" t="s">
        <v>40</v>
      </c>
      <c r="L9841" s="1">
        <v>90805</v>
      </c>
      <c r="M9841" s="1" t="s">
        <v>41</v>
      </c>
      <c r="N9841" s="1" t="s">
        <v>5372</v>
      </c>
      <c r="O9841" s="1" t="s">
        <v>66</v>
      </c>
      <c r="P9841" s="1" t="s">
        <v>1065</v>
      </c>
      <c r="Q9841" s="1" t="s">
        <v>5373</v>
      </c>
      <c r="R9841" s="1">
        <v>479.97600000000006</v>
      </c>
      <c r="S9841" s="1">
        <v>3</v>
      </c>
      <c r="T9841" s="1">
        <v>0.2</v>
      </c>
      <c r="U9841" s="1">
        <v>161.99189999999999</v>
      </c>
      <c r="V9841" s="3" t="str">
        <f>IF(M9841=People!$B$5,People!$A$5,IF(M9841=People!$B$4,People!$A$4,IF(M9841=People!$B$3,People!$A$3,IF(M9841=People!$B$2,People!$A$2,0))))</f>
        <v>Anna Andreadi</v>
      </c>
      <c r="W9841" s="3" t="str">
        <f>IFERROR(INDEX(Returns!A:A,MATCH(B9841,Returns!B:B,0)),"No")</f>
        <v>No</v>
      </c>
    </row>
    <row r="9842" spans="1:23" x14ac:dyDescent="0.2">
      <c r="A9842" s="1">
        <v>9841</v>
      </c>
      <c r="B9842" t="s">
        <v>10874</v>
      </c>
      <c r="C9842" s="2">
        <v>43368</v>
      </c>
      <c r="D9842" s="2">
        <v>43374</v>
      </c>
      <c r="E9842" s="1" t="s">
        <v>46</v>
      </c>
      <c r="F9842" s="1" t="s">
        <v>2093</v>
      </c>
      <c r="G9842" s="1" t="s">
        <v>2094</v>
      </c>
      <c r="H9842" s="1" t="s">
        <v>24</v>
      </c>
      <c r="I9842" s="1" t="s">
        <v>25</v>
      </c>
      <c r="J9842" s="1" t="s">
        <v>1027</v>
      </c>
      <c r="K9842" s="1" t="s">
        <v>40</v>
      </c>
      <c r="L9842" s="1">
        <v>90805</v>
      </c>
      <c r="M9842" s="1" t="s">
        <v>41</v>
      </c>
      <c r="N9842" s="1" t="s">
        <v>5444</v>
      </c>
      <c r="O9842" s="1" t="s">
        <v>66</v>
      </c>
      <c r="P9842" s="1" t="s">
        <v>67</v>
      </c>
      <c r="Q9842" s="1" t="s">
        <v>5445</v>
      </c>
      <c r="R9842" s="1">
        <v>44.736000000000004</v>
      </c>
      <c r="S9842" s="1">
        <v>8</v>
      </c>
      <c r="T9842" s="1">
        <v>0.2</v>
      </c>
      <c r="U9842" s="1">
        <v>4.4736000000000011</v>
      </c>
      <c r="V9842" s="3" t="str">
        <f>IF(M9842=People!$B$5,People!$A$5,IF(M9842=People!$B$4,People!$A$4,IF(M9842=People!$B$3,People!$A$3,IF(M9842=People!$B$2,People!$A$2,0))))</f>
        <v>Anna Andreadi</v>
      </c>
      <c r="W9842" s="3" t="str">
        <f>IFERROR(INDEX(Returns!A:A,MATCH(B9842,Returns!B:B,0)),"No")</f>
        <v>No</v>
      </c>
    </row>
    <row r="9843" spans="1:23" x14ac:dyDescent="0.2">
      <c r="A9843" s="1">
        <v>9842</v>
      </c>
      <c r="B9843" t="s">
        <v>10874</v>
      </c>
      <c r="C9843" s="2">
        <v>43368</v>
      </c>
      <c r="D9843" s="2">
        <v>43374</v>
      </c>
      <c r="E9843" s="1" t="s">
        <v>46</v>
      </c>
      <c r="F9843" s="1" t="s">
        <v>2093</v>
      </c>
      <c r="G9843" s="1" t="s">
        <v>2094</v>
      </c>
      <c r="H9843" s="1" t="s">
        <v>24</v>
      </c>
      <c r="I9843" s="1" t="s">
        <v>25</v>
      </c>
      <c r="J9843" s="1" t="s">
        <v>1027</v>
      </c>
      <c r="K9843" s="1" t="s">
        <v>40</v>
      </c>
      <c r="L9843" s="1">
        <v>90805</v>
      </c>
      <c r="M9843" s="1" t="s">
        <v>41</v>
      </c>
      <c r="N9843" s="1" t="s">
        <v>2709</v>
      </c>
      <c r="O9843" s="1" t="s">
        <v>43</v>
      </c>
      <c r="P9843" s="1" t="s">
        <v>63</v>
      </c>
      <c r="Q9843" s="1" t="s">
        <v>2710</v>
      </c>
      <c r="R9843" s="1">
        <v>5.76</v>
      </c>
      <c r="S9843" s="1">
        <v>2</v>
      </c>
      <c r="T9843" s="1">
        <v>0</v>
      </c>
      <c r="U9843" s="1">
        <v>1.6703999999999999</v>
      </c>
      <c r="V9843" s="3" t="str">
        <f>IF(M9843=People!$B$5,People!$A$5,IF(M9843=People!$B$4,People!$A$4,IF(M9843=People!$B$3,People!$A$3,IF(M9843=People!$B$2,People!$A$2,0))))</f>
        <v>Anna Andreadi</v>
      </c>
      <c r="W9843" s="3" t="str">
        <f>IFERROR(INDEX(Returns!A:A,MATCH(B9843,Returns!B:B,0)),"No")</f>
        <v>No</v>
      </c>
    </row>
    <row r="9844" spans="1:23" x14ac:dyDescent="0.2">
      <c r="A9844" s="1">
        <v>9843</v>
      </c>
      <c r="B9844" t="s">
        <v>10874</v>
      </c>
      <c r="C9844" s="2">
        <v>43368</v>
      </c>
      <c r="D9844" s="2">
        <v>43374</v>
      </c>
      <c r="E9844" s="1" t="s">
        <v>46</v>
      </c>
      <c r="F9844" s="1" t="s">
        <v>2093</v>
      </c>
      <c r="G9844" s="1" t="s">
        <v>2094</v>
      </c>
      <c r="H9844" s="1" t="s">
        <v>24</v>
      </c>
      <c r="I9844" s="1" t="s">
        <v>25</v>
      </c>
      <c r="J9844" s="1" t="s">
        <v>1027</v>
      </c>
      <c r="K9844" s="1" t="s">
        <v>40</v>
      </c>
      <c r="L9844" s="1">
        <v>90805</v>
      </c>
      <c r="M9844" s="1" t="s">
        <v>41</v>
      </c>
      <c r="N9844" s="1" t="s">
        <v>2197</v>
      </c>
      <c r="O9844" s="1" t="s">
        <v>30</v>
      </c>
      <c r="P9844" s="1" t="s">
        <v>34</v>
      </c>
      <c r="Q9844" s="1" t="s">
        <v>2198</v>
      </c>
      <c r="R9844" s="1">
        <v>483.13599999999997</v>
      </c>
      <c r="S9844" s="1">
        <v>4</v>
      </c>
      <c r="T9844" s="1">
        <v>0.2</v>
      </c>
      <c r="U9844" s="1">
        <v>60.391999999999939</v>
      </c>
      <c r="V9844" s="3" t="str">
        <f>IF(M9844=People!$B$5,People!$A$5,IF(M9844=People!$B$4,People!$A$4,IF(M9844=People!$B$3,People!$A$3,IF(M9844=People!$B$2,People!$A$2,0))))</f>
        <v>Anna Andreadi</v>
      </c>
      <c r="W9844" s="3" t="str">
        <f>IFERROR(INDEX(Returns!A:A,MATCH(B9844,Returns!B:B,0)),"No")</f>
        <v>No</v>
      </c>
    </row>
    <row r="9845" spans="1:23" x14ac:dyDescent="0.2">
      <c r="A9845" s="1">
        <v>9844</v>
      </c>
      <c r="B9845" t="s">
        <v>10875</v>
      </c>
      <c r="C9845" s="2">
        <v>42524</v>
      </c>
      <c r="D9845" s="2">
        <v>42527</v>
      </c>
      <c r="E9845" s="1" t="s">
        <v>170</v>
      </c>
      <c r="F9845" s="1" t="s">
        <v>4755</v>
      </c>
      <c r="G9845" s="1" t="s">
        <v>4756</v>
      </c>
      <c r="H9845" s="1" t="s">
        <v>24</v>
      </c>
      <c r="I9845" s="1" t="s">
        <v>25</v>
      </c>
      <c r="J9845" s="1" t="s">
        <v>319</v>
      </c>
      <c r="K9845" s="1" t="s">
        <v>191</v>
      </c>
      <c r="L9845" s="1">
        <v>62521</v>
      </c>
      <c r="M9845" s="1" t="s">
        <v>97</v>
      </c>
      <c r="N9845" s="1" t="s">
        <v>3690</v>
      </c>
      <c r="O9845" s="1" t="s">
        <v>43</v>
      </c>
      <c r="P9845" s="1" t="s">
        <v>44</v>
      </c>
      <c r="Q9845" s="1" t="s">
        <v>3691</v>
      </c>
      <c r="R9845" s="1">
        <v>15.936000000000002</v>
      </c>
      <c r="S9845" s="1">
        <v>4</v>
      </c>
      <c r="T9845" s="1">
        <v>0.2</v>
      </c>
      <c r="U9845" s="1">
        <v>5.1791999999999998</v>
      </c>
      <c r="V9845" s="3" t="str">
        <f>IF(M9845=People!$B$5,People!$A$5,IF(M9845=People!$B$4,People!$A$4,IF(M9845=People!$B$3,People!$A$3,IF(M9845=People!$B$2,People!$A$2,0))))</f>
        <v>Kelly Williams</v>
      </c>
      <c r="W9845" s="3" t="str">
        <f>IFERROR(INDEX(Returns!A:A,MATCH(B9845,Returns!B:B,0)),"No")</f>
        <v>No</v>
      </c>
    </row>
    <row r="9846" spans="1:23" x14ac:dyDescent="0.2">
      <c r="A9846" s="1">
        <v>9845</v>
      </c>
      <c r="B9846" t="s">
        <v>10875</v>
      </c>
      <c r="C9846" s="2">
        <v>42524</v>
      </c>
      <c r="D9846" s="2">
        <v>42527</v>
      </c>
      <c r="E9846" s="1" t="s">
        <v>170</v>
      </c>
      <c r="F9846" s="1" t="s">
        <v>4755</v>
      </c>
      <c r="G9846" s="1" t="s">
        <v>4756</v>
      </c>
      <c r="H9846" s="1" t="s">
        <v>24</v>
      </c>
      <c r="I9846" s="1" t="s">
        <v>25</v>
      </c>
      <c r="J9846" s="1" t="s">
        <v>319</v>
      </c>
      <c r="K9846" s="1" t="s">
        <v>191</v>
      </c>
      <c r="L9846" s="1">
        <v>62521</v>
      </c>
      <c r="M9846" s="1" t="s">
        <v>97</v>
      </c>
      <c r="N9846" s="1" t="s">
        <v>1686</v>
      </c>
      <c r="O9846" s="1" t="s">
        <v>30</v>
      </c>
      <c r="P9846" s="1" t="s">
        <v>60</v>
      </c>
      <c r="Q9846" s="1" t="s">
        <v>1687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3" t="str">
        <f>IF(M9846=People!$B$5,People!$A$5,IF(M9846=People!$B$4,People!$A$4,IF(M9846=People!$B$3,People!$A$3,IF(M9846=People!$B$2,People!$A$2,0))))</f>
        <v>Kelly Williams</v>
      </c>
      <c r="W9846" s="3" t="str">
        <f>IFERROR(INDEX(Returns!A:A,MATCH(B9846,Returns!B:B,0)),"No")</f>
        <v>No</v>
      </c>
    </row>
    <row r="9847" spans="1:23" x14ac:dyDescent="0.2">
      <c r="A9847" s="1">
        <v>9846</v>
      </c>
      <c r="B9847" t="s">
        <v>10875</v>
      </c>
      <c r="C9847" s="2">
        <v>42524</v>
      </c>
      <c r="D9847" s="2">
        <v>42527</v>
      </c>
      <c r="E9847" s="1" t="s">
        <v>170</v>
      </c>
      <c r="F9847" s="1" t="s">
        <v>4755</v>
      </c>
      <c r="G9847" s="1" t="s">
        <v>4756</v>
      </c>
      <c r="H9847" s="1" t="s">
        <v>24</v>
      </c>
      <c r="I9847" s="1" t="s">
        <v>25</v>
      </c>
      <c r="J9847" s="1" t="s">
        <v>319</v>
      </c>
      <c r="K9847" s="1" t="s">
        <v>191</v>
      </c>
      <c r="L9847" s="1">
        <v>62521</v>
      </c>
      <c r="M9847" s="1" t="s">
        <v>97</v>
      </c>
      <c r="N9847" s="1" t="s">
        <v>3642</v>
      </c>
      <c r="O9847" s="1" t="s">
        <v>43</v>
      </c>
      <c r="P9847" s="1" t="s">
        <v>55</v>
      </c>
      <c r="Q9847" s="1" t="s">
        <v>3643</v>
      </c>
      <c r="R9847" s="1">
        <v>132.696</v>
      </c>
      <c r="S9847" s="1">
        <v>3</v>
      </c>
      <c r="T9847" s="1">
        <v>0.2</v>
      </c>
      <c r="U9847" s="1">
        <v>9.9521999999999977</v>
      </c>
      <c r="V9847" s="3" t="str">
        <f>IF(M9847=People!$B$5,People!$A$5,IF(M9847=People!$B$4,People!$A$4,IF(M9847=People!$B$3,People!$A$3,IF(M9847=People!$B$2,People!$A$2,0))))</f>
        <v>Kelly Williams</v>
      </c>
      <c r="W9847" s="3" t="str">
        <f>IFERROR(INDEX(Returns!A:A,MATCH(B9847,Returns!B:B,0)),"No")</f>
        <v>No</v>
      </c>
    </row>
    <row r="9848" spans="1:23" x14ac:dyDescent="0.2">
      <c r="A9848" s="1">
        <v>9847</v>
      </c>
      <c r="B9848" t="s">
        <v>6183</v>
      </c>
      <c r="C9848" s="2">
        <v>43710</v>
      </c>
      <c r="D9848" s="2">
        <v>43712</v>
      </c>
      <c r="E9848" s="1" t="s">
        <v>21</v>
      </c>
      <c r="F9848" s="1" t="s">
        <v>5532</v>
      </c>
      <c r="G9848" s="1" t="s">
        <v>5533</v>
      </c>
      <c r="H9848" s="1" t="s">
        <v>94</v>
      </c>
      <c r="I9848" s="1" t="s">
        <v>25</v>
      </c>
      <c r="J9848" s="1" t="s">
        <v>39</v>
      </c>
      <c r="K9848" s="1" t="s">
        <v>40</v>
      </c>
      <c r="L9848" s="1">
        <v>90008</v>
      </c>
      <c r="M9848" s="1" t="s">
        <v>41</v>
      </c>
      <c r="N9848" s="1" t="s">
        <v>129</v>
      </c>
      <c r="O9848" s="1" t="s">
        <v>43</v>
      </c>
      <c r="P9848" s="1" t="s">
        <v>73</v>
      </c>
      <c r="Q9848" s="1" t="s">
        <v>130</v>
      </c>
      <c r="R9848" s="1">
        <v>43.099999999999994</v>
      </c>
      <c r="S9848" s="1">
        <v>5</v>
      </c>
      <c r="T9848" s="1">
        <v>0</v>
      </c>
      <c r="U9848" s="1">
        <v>11.206</v>
      </c>
      <c r="V9848" s="3" t="str">
        <f>IF(M9848=People!$B$5,People!$A$5,IF(M9848=People!$B$4,People!$A$4,IF(M9848=People!$B$3,People!$A$3,IF(M9848=People!$B$2,People!$A$2,0))))</f>
        <v>Anna Andreadi</v>
      </c>
      <c r="W9848" s="3" t="str">
        <f>IFERROR(INDEX(Returns!A:A,MATCH(B9848,Returns!B:B,0)),"No")</f>
        <v>Yes</v>
      </c>
    </row>
    <row r="9849" spans="1:23" x14ac:dyDescent="0.2">
      <c r="A9849" s="1">
        <v>9848</v>
      </c>
      <c r="B9849" t="s">
        <v>6183</v>
      </c>
      <c r="C9849" s="2">
        <v>43710</v>
      </c>
      <c r="D9849" s="2">
        <v>43712</v>
      </c>
      <c r="E9849" s="1" t="s">
        <v>21</v>
      </c>
      <c r="F9849" s="1" t="s">
        <v>5532</v>
      </c>
      <c r="G9849" s="1" t="s">
        <v>5533</v>
      </c>
      <c r="H9849" s="1" t="s">
        <v>94</v>
      </c>
      <c r="I9849" s="1" t="s">
        <v>25</v>
      </c>
      <c r="J9849" s="1" t="s">
        <v>39</v>
      </c>
      <c r="K9849" s="1" t="s">
        <v>40</v>
      </c>
      <c r="L9849" s="1">
        <v>90008</v>
      </c>
      <c r="M9849" s="1" t="s">
        <v>41</v>
      </c>
      <c r="N9849" s="1" t="s">
        <v>2453</v>
      </c>
      <c r="O9849" s="1" t="s">
        <v>30</v>
      </c>
      <c r="P9849" s="1" t="s">
        <v>60</v>
      </c>
      <c r="Q9849" s="1" t="s">
        <v>2454</v>
      </c>
      <c r="R9849" s="1">
        <v>511.5</v>
      </c>
      <c r="S9849" s="1">
        <v>5</v>
      </c>
      <c r="T9849" s="1">
        <v>0</v>
      </c>
      <c r="U9849" s="1">
        <v>132.99</v>
      </c>
      <c r="V9849" s="3" t="str">
        <f>IF(M9849=People!$B$5,People!$A$5,IF(M9849=People!$B$4,People!$A$4,IF(M9849=People!$B$3,People!$A$3,IF(M9849=People!$B$2,People!$A$2,0))))</f>
        <v>Anna Andreadi</v>
      </c>
      <c r="W9849" s="3" t="str">
        <f>IFERROR(INDEX(Returns!A:A,MATCH(B9849,Returns!B:B,0)),"No")</f>
        <v>Yes</v>
      </c>
    </row>
    <row r="9850" spans="1:23" x14ac:dyDescent="0.2">
      <c r="A9850" s="1">
        <v>9849</v>
      </c>
      <c r="B9850" t="s">
        <v>6183</v>
      </c>
      <c r="C9850" s="2">
        <v>43710</v>
      </c>
      <c r="D9850" s="2">
        <v>43712</v>
      </c>
      <c r="E9850" s="1" t="s">
        <v>21</v>
      </c>
      <c r="F9850" s="1" t="s">
        <v>5532</v>
      </c>
      <c r="G9850" s="1" t="s">
        <v>5533</v>
      </c>
      <c r="H9850" s="1" t="s">
        <v>94</v>
      </c>
      <c r="I9850" s="1" t="s">
        <v>25</v>
      </c>
      <c r="J9850" s="1" t="s">
        <v>39</v>
      </c>
      <c r="K9850" s="1" t="s">
        <v>40</v>
      </c>
      <c r="L9850" s="1">
        <v>90008</v>
      </c>
      <c r="M9850" s="1" t="s">
        <v>41</v>
      </c>
      <c r="N9850" s="1" t="s">
        <v>2639</v>
      </c>
      <c r="O9850" s="1" t="s">
        <v>43</v>
      </c>
      <c r="P9850" s="1" t="s">
        <v>70</v>
      </c>
      <c r="Q9850" s="1" t="s">
        <v>2640</v>
      </c>
      <c r="R9850" s="1">
        <v>147.91999999999999</v>
      </c>
      <c r="S9850" s="1">
        <v>5</v>
      </c>
      <c r="T9850" s="1">
        <v>0.2</v>
      </c>
      <c r="U9850" s="1">
        <v>46.224999999999987</v>
      </c>
      <c r="V9850" s="3" t="str">
        <f>IF(M9850=People!$B$5,People!$A$5,IF(M9850=People!$B$4,People!$A$4,IF(M9850=People!$B$3,People!$A$3,IF(M9850=People!$B$2,People!$A$2,0))))</f>
        <v>Anna Andreadi</v>
      </c>
      <c r="W9850" s="3" t="str">
        <f>IFERROR(INDEX(Returns!A:A,MATCH(B9850,Returns!B:B,0)),"No")</f>
        <v>Yes</v>
      </c>
    </row>
    <row r="9851" spans="1:23" x14ac:dyDescent="0.2">
      <c r="A9851" s="1">
        <v>9850</v>
      </c>
      <c r="B9851" t="s">
        <v>10876</v>
      </c>
      <c r="C9851" s="2">
        <v>42472</v>
      </c>
      <c r="D9851" s="2">
        <v>42478</v>
      </c>
      <c r="E9851" s="1" t="s">
        <v>46</v>
      </c>
      <c r="F9851" s="1" t="s">
        <v>3827</v>
      </c>
      <c r="G9851" s="1" t="s">
        <v>3828</v>
      </c>
      <c r="H9851" s="1" t="s">
        <v>38</v>
      </c>
      <c r="I9851" s="1" t="s">
        <v>25</v>
      </c>
      <c r="J9851" s="1" t="s">
        <v>5926</v>
      </c>
      <c r="K9851" s="1" t="s">
        <v>40</v>
      </c>
      <c r="L9851" s="1">
        <v>95240</v>
      </c>
      <c r="M9851" s="1" t="s">
        <v>41</v>
      </c>
      <c r="N9851" s="1" t="s">
        <v>5033</v>
      </c>
      <c r="O9851" s="1" t="s">
        <v>43</v>
      </c>
      <c r="P9851" s="1" t="s">
        <v>63</v>
      </c>
      <c r="Q9851" s="1" t="s">
        <v>5034</v>
      </c>
      <c r="R9851" s="1">
        <v>39.68</v>
      </c>
      <c r="S9851" s="1">
        <v>2</v>
      </c>
      <c r="T9851" s="1">
        <v>0</v>
      </c>
      <c r="U9851" s="1">
        <v>16.268800000000002</v>
      </c>
      <c r="V9851" s="3" t="str">
        <f>IF(M9851=People!$B$5,People!$A$5,IF(M9851=People!$B$4,People!$A$4,IF(M9851=People!$B$3,People!$A$3,IF(M9851=People!$B$2,People!$A$2,0))))</f>
        <v>Anna Andreadi</v>
      </c>
      <c r="W9851" s="3" t="str">
        <f>IFERROR(INDEX(Returns!A:A,MATCH(B9851,Returns!B:B,0)),"No")</f>
        <v>No</v>
      </c>
    </row>
    <row r="9852" spans="1:23" x14ac:dyDescent="0.2">
      <c r="A9852" s="1">
        <v>9851</v>
      </c>
      <c r="B9852" t="s">
        <v>10877</v>
      </c>
      <c r="C9852" s="2">
        <v>43222</v>
      </c>
      <c r="D9852" s="2">
        <v>43226</v>
      </c>
      <c r="E9852" s="1" t="s">
        <v>46</v>
      </c>
      <c r="F9852" s="1" t="s">
        <v>3827</v>
      </c>
      <c r="G9852" s="1" t="s">
        <v>3828</v>
      </c>
      <c r="H9852" s="1" t="s">
        <v>38</v>
      </c>
      <c r="I9852" s="1" t="s">
        <v>25</v>
      </c>
      <c r="J9852" s="1" t="s">
        <v>239</v>
      </c>
      <c r="K9852" s="1" t="s">
        <v>240</v>
      </c>
      <c r="L9852" s="1">
        <v>10009</v>
      </c>
      <c r="M9852" s="1" t="s">
        <v>135</v>
      </c>
      <c r="N9852" s="1" t="s">
        <v>1818</v>
      </c>
      <c r="O9852" s="1" t="s">
        <v>30</v>
      </c>
      <c r="P9852" s="1" t="s">
        <v>60</v>
      </c>
      <c r="Q9852" s="1" t="s">
        <v>1819</v>
      </c>
      <c r="R9852" s="1">
        <v>12.56</v>
      </c>
      <c r="S9852" s="1">
        <v>2</v>
      </c>
      <c r="T9852" s="1">
        <v>0</v>
      </c>
      <c r="U9852" s="1">
        <v>4.0191999999999997</v>
      </c>
      <c r="V9852" s="3" t="str">
        <f>IF(M9852=People!$B$5,People!$A$5,IF(M9852=People!$B$4,People!$A$4,IF(M9852=People!$B$3,People!$A$3,IF(M9852=People!$B$2,People!$A$2,0))))</f>
        <v>Chuck Magee</v>
      </c>
      <c r="W9852" s="3" t="str">
        <f>IFERROR(INDEX(Returns!A:A,MATCH(B9852,Returns!B:B,0)),"No")</f>
        <v>No</v>
      </c>
    </row>
    <row r="9853" spans="1:23" x14ac:dyDescent="0.2">
      <c r="A9853" s="1">
        <v>9852</v>
      </c>
      <c r="B9853" t="s">
        <v>10877</v>
      </c>
      <c r="C9853" s="2">
        <v>43222</v>
      </c>
      <c r="D9853" s="2">
        <v>43226</v>
      </c>
      <c r="E9853" s="1" t="s">
        <v>46</v>
      </c>
      <c r="F9853" s="1" t="s">
        <v>3827</v>
      </c>
      <c r="G9853" s="1" t="s">
        <v>3828</v>
      </c>
      <c r="H9853" s="1" t="s">
        <v>38</v>
      </c>
      <c r="I9853" s="1" t="s">
        <v>25</v>
      </c>
      <c r="J9853" s="1" t="s">
        <v>239</v>
      </c>
      <c r="K9853" s="1" t="s">
        <v>240</v>
      </c>
      <c r="L9853" s="1">
        <v>10009</v>
      </c>
      <c r="M9853" s="1" t="s">
        <v>135</v>
      </c>
      <c r="N9853" s="1" t="s">
        <v>1494</v>
      </c>
      <c r="O9853" s="1" t="s">
        <v>43</v>
      </c>
      <c r="P9853" s="1" t="s">
        <v>70</v>
      </c>
      <c r="Q9853" s="1" t="s">
        <v>1495</v>
      </c>
      <c r="R9853" s="1">
        <v>90.480000000000018</v>
      </c>
      <c r="S9853" s="1">
        <v>3</v>
      </c>
      <c r="T9853" s="1">
        <v>0.2</v>
      </c>
      <c r="U9853" s="1">
        <v>33.93</v>
      </c>
      <c r="V9853" s="3" t="str">
        <f>IF(M9853=People!$B$5,People!$A$5,IF(M9853=People!$B$4,People!$A$4,IF(M9853=People!$B$3,People!$A$3,IF(M9853=People!$B$2,People!$A$2,0))))</f>
        <v>Chuck Magee</v>
      </c>
      <c r="W9853" s="3" t="str">
        <f>IFERROR(INDEX(Returns!A:A,MATCH(B9853,Returns!B:B,0)),"No")</f>
        <v>No</v>
      </c>
    </row>
    <row r="9854" spans="1:23" x14ac:dyDescent="0.2">
      <c r="A9854" s="1">
        <v>9853</v>
      </c>
      <c r="B9854" t="s">
        <v>10877</v>
      </c>
      <c r="C9854" s="2">
        <v>43222</v>
      </c>
      <c r="D9854" s="2">
        <v>43226</v>
      </c>
      <c r="E9854" s="1" t="s">
        <v>46</v>
      </c>
      <c r="F9854" s="1" t="s">
        <v>3827</v>
      </c>
      <c r="G9854" s="1" t="s">
        <v>3828</v>
      </c>
      <c r="H9854" s="1" t="s">
        <v>38</v>
      </c>
      <c r="I9854" s="1" t="s">
        <v>25</v>
      </c>
      <c r="J9854" s="1" t="s">
        <v>239</v>
      </c>
      <c r="K9854" s="1" t="s">
        <v>240</v>
      </c>
      <c r="L9854" s="1">
        <v>10009</v>
      </c>
      <c r="M9854" s="1" t="s">
        <v>135</v>
      </c>
      <c r="N9854" s="1" t="s">
        <v>3918</v>
      </c>
      <c r="O9854" s="1" t="s">
        <v>43</v>
      </c>
      <c r="P9854" s="1" t="s">
        <v>84</v>
      </c>
      <c r="Q9854" s="1" t="s">
        <v>3919</v>
      </c>
      <c r="R9854" s="1">
        <v>13.08</v>
      </c>
      <c r="S9854" s="1">
        <v>2</v>
      </c>
      <c r="T9854" s="1">
        <v>0</v>
      </c>
      <c r="U9854" s="1">
        <v>6.0167999999999999</v>
      </c>
      <c r="V9854" s="3" t="str">
        <f>IF(M9854=People!$B$5,People!$A$5,IF(M9854=People!$B$4,People!$A$4,IF(M9854=People!$B$3,People!$A$3,IF(M9854=People!$B$2,People!$A$2,0))))</f>
        <v>Chuck Magee</v>
      </c>
      <c r="W9854" s="3" t="str">
        <f>IFERROR(INDEX(Returns!A:A,MATCH(B9854,Returns!B:B,0)),"No")</f>
        <v>No</v>
      </c>
    </row>
    <row r="9855" spans="1:23" x14ac:dyDescent="0.2">
      <c r="A9855" s="1">
        <v>9854</v>
      </c>
      <c r="B9855" t="s">
        <v>10877</v>
      </c>
      <c r="C9855" s="2">
        <v>43222</v>
      </c>
      <c r="D9855" s="2">
        <v>43226</v>
      </c>
      <c r="E9855" s="1" t="s">
        <v>46</v>
      </c>
      <c r="F9855" s="1" t="s">
        <v>3827</v>
      </c>
      <c r="G9855" s="1" t="s">
        <v>3828</v>
      </c>
      <c r="H9855" s="1" t="s">
        <v>38</v>
      </c>
      <c r="I9855" s="1" t="s">
        <v>25</v>
      </c>
      <c r="J9855" s="1" t="s">
        <v>239</v>
      </c>
      <c r="K9855" s="1" t="s">
        <v>240</v>
      </c>
      <c r="L9855" s="1">
        <v>10009</v>
      </c>
      <c r="M9855" s="1" t="s">
        <v>135</v>
      </c>
      <c r="N9855" s="1" t="s">
        <v>1977</v>
      </c>
      <c r="O9855" s="1" t="s">
        <v>30</v>
      </c>
      <c r="P9855" s="1" t="s">
        <v>60</v>
      </c>
      <c r="Q9855" s="1" t="s">
        <v>1978</v>
      </c>
      <c r="R9855" s="1">
        <v>214.7</v>
      </c>
      <c r="S9855" s="1">
        <v>5</v>
      </c>
      <c r="T9855" s="1">
        <v>0</v>
      </c>
      <c r="U9855" s="1">
        <v>83.733000000000004</v>
      </c>
      <c r="V9855" s="3" t="str">
        <f>IF(M9855=People!$B$5,People!$A$5,IF(M9855=People!$B$4,People!$A$4,IF(M9855=People!$B$3,People!$A$3,IF(M9855=People!$B$2,People!$A$2,0))))</f>
        <v>Chuck Magee</v>
      </c>
      <c r="W9855" s="3" t="str">
        <f>IFERROR(INDEX(Returns!A:A,MATCH(B9855,Returns!B:B,0)),"No")</f>
        <v>No</v>
      </c>
    </row>
    <row r="9856" spans="1:23" x14ac:dyDescent="0.2">
      <c r="A9856" s="1">
        <v>9855</v>
      </c>
      <c r="B9856" t="s">
        <v>10878</v>
      </c>
      <c r="C9856" s="2">
        <v>43635</v>
      </c>
      <c r="D9856" s="2">
        <v>43639</v>
      </c>
      <c r="E9856" s="1" t="s">
        <v>46</v>
      </c>
      <c r="F9856" s="1" t="s">
        <v>4571</v>
      </c>
      <c r="G9856" s="1" t="s">
        <v>4572</v>
      </c>
      <c r="H9856" s="1" t="s">
        <v>24</v>
      </c>
      <c r="I9856" s="1" t="s">
        <v>25</v>
      </c>
      <c r="J9856" s="1" t="s">
        <v>116</v>
      </c>
      <c r="K9856" s="1" t="s">
        <v>40</v>
      </c>
      <c r="L9856" s="1">
        <v>94109</v>
      </c>
      <c r="M9856" s="1" t="s">
        <v>41</v>
      </c>
      <c r="N9856" s="1" t="s">
        <v>5115</v>
      </c>
      <c r="O9856" s="1" t="s">
        <v>30</v>
      </c>
      <c r="P9856" s="1" t="s">
        <v>60</v>
      </c>
      <c r="Q9856" s="1" t="s">
        <v>5116</v>
      </c>
      <c r="R9856" s="1">
        <v>50.32</v>
      </c>
      <c r="S9856" s="1">
        <v>4</v>
      </c>
      <c r="T9856" s="1">
        <v>0</v>
      </c>
      <c r="U9856" s="1">
        <v>21.134400000000003</v>
      </c>
      <c r="V9856" s="3" t="str">
        <f>IF(M9856=People!$B$5,People!$A$5,IF(M9856=People!$B$4,People!$A$4,IF(M9856=People!$B$3,People!$A$3,IF(M9856=People!$B$2,People!$A$2,0))))</f>
        <v>Anna Andreadi</v>
      </c>
      <c r="W9856" s="3" t="str">
        <f>IFERROR(INDEX(Returns!A:A,MATCH(B9856,Returns!B:B,0)),"No")</f>
        <v>No</v>
      </c>
    </row>
    <row r="9857" spans="1:23" x14ac:dyDescent="0.2">
      <c r="A9857" s="1">
        <v>9856</v>
      </c>
      <c r="B9857" t="s">
        <v>10878</v>
      </c>
      <c r="C9857" s="2">
        <v>43635</v>
      </c>
      <c r="D9857" s="2">
        <v>43639</v>
      </c>
      <c r="E9857" s="1" t="s">
        <v>46</v>
      </c>
      <c r="F9857" s="1" t="s">
        <v>4571</v>
      </c>
      <c r="G9857" s="1" t="s">
        <v>4572</v>
      </c>
      <c r="H9857" s="1" t="s">
        <v>24</v>
      </c>
      <c r="I9857" s="1" t="s">
        <v>25</v>
      </c>
      <c r="J9857" s="1" t="s">
        <v>116</v>
      </c>
      <c r="K9857" s="1" t="s">
        <v>40</v>
      </c>
      <c r="L9857" s="1">
        <v>94109</v>
      </c>
      <c r="M9857" s="1" t="s">
        <v>41</v>
      </c>
      <c r="N9857" s="1" t="s">
        <v>4795</v>
      </c>
      <c r="O9857" s="1" t="s">
        <v>43</v>
      </c>
      <c r="P9857" s="1" t="s">
        <v>84</v>
      </c>
      <c r="Q9857" s="1" t="s">
        <v>4796</v>
      </c>
      <c r="R9857" s="1">
        <v>24.56</v>
      </c>
      <c r="S9857" s="1">
        <v>2</v>
      </c>
      <c r="T9857" s="1">
        <v>0</v>
      </c>
      <c r="U9857" s="1">
        <v>11.543199999999999</v>
      </c>
      <c r="V9857" s="3" t="str">
        <f>IF(M9857=People!$B$5,People!$A$5,IF(M9857=People!$B$4,People!$A$4,IF(M9857=People!$B$3,People!$A$3,IF(M9857=People!$B$2,People!$A$2,0))))</f>
        <v>Anna Andreadi</v>
      </c>
      <c r="W9857" s="3" t="str">
        <f>IFERROR(INDEX(Returns!A:A,MATCH(B9857,Returns!B:B,0)),"No")</f>
        <v>No</v>
      </c>
    </row>
    <row r="9858" spans="1:23" x14ac:dyDescent="0.2">
      <c r="A9858" s="1">
        <v>9857</v>
      </c>
      <c r="B9858" t="s">
        <v>10879</v>
      </c>
      <c r="C9858" s="2">
        <v>42680</v>
      </c>
      <c r="D9858" s="2">
        <v>42685</v>
      </c>
      <c r="E9858" s="1" t="s">
        <v>46</v>
      </c>
      <c r="F9858" s="1" t="s">
        <v>4571</v>
      </c>
      <c r="G9858" s="1" t="s">
        <v>4572</v>
      </c>
      <c r="H9858" s="1" t="s">
        <v>24</v>
      </c>
      <c r="I9858" s="1" t="s">
        <v>25</v>
      </c>
      <c r="J9858" s="1" t="s">
        <v>439</v>
      </c>
      <c r="K9858" s="1" t="s">
        <v>1111</v>
      </c>
      <c r="L9858" s="1">
        <v>31907</v>
      </c>
      <c r="M9858" s="1" t="s">
        <v>28</v>
      </c>
      <c r="N9858" s="1" t="s">
        <v>255</v>
      </c>
      <c r="O9858" s="1" t="s">
        <v>43</v>
      </c>
      <c r="P9858" s="1" t="s">
        <v>84</v>
      </c>
      <c r="Q9858" s="1" t="s">
        <v>256</v>
      </c>
      <c r="R9858" s="1">
        <v>43.68</v>
      </c>
      <c r="S9858" s="1">
        <v>6</v>
      </c>
      <c r="T9858" s="1">
        <v>0</v>
      </c>
      <c r="U9858" s="1">
        <v>20.9664</v>
      </c>
      <c r="V9858" s="3" t="str">
        <f>IF(M9858=People!$B$5,People!$A$5,IF(M9858=People!$B$4,People!$A$4,IF(M9858=People!$B$3,People!$A$3,IF(M9858=People!$B$2,People!$A$2,0))))</f>
        <v>Cassandra Brandow</v>
      </c>
      <c r="W9858" s="3" t="str">
        <f>IFERROR(INDEX(Returns!A:A,MATCH(B9858,Returns!B:B,0)),"No")</f>
        <v>No</v>
      </c>
    </row>
    <row r="9859" spans="1:23" x14ac:dyDescent="0.2">
      <c r="A9859" s="1">
        <v>9858</v>
      </c>
      <c r="B9859" t="s">
        <v>10880</v>
      </c>
      <c r="C9859" s="2">
        <v>42820</v>
      </c>
      <c r="D9859" s="2">
        <v>42824</v>
      </c>
      <c r="E9859" s="1" t="s">
        <v>46</v>
      </c>
      <c r="F9859" s="1" t="s">
        <v>1659</v>
      </c>
      <c r="G9859" s="1" t="s">
        <v>1660</v>
      </c>
      <c r="H9859" s="1" t="s">
        <v>38</v>
      </c>
      <c r="I9859" s="1" t="s">
        <v>25</v>
      </c>
      <c r="J9859" s="1" t="s">
        <v>88</v>
      </c>
      <c r="K9859" s="1" t="s">
        <v>89</v>
      </c>
      <c r="L9859" s="1">
        <v>98103</v>
      </c>
      <c r="M9859" s="1" t="s">
        <v>41</v>
      </c>
      <c r="N9859" s="1" t="s">
        <v>1392</v>
      </c>
      <c r="O9859" s="1" t="s">
        <v>30</v>
      </c>
      <c r="P9859" s="1" t="s">
        <v>52</v>
      </c>
      <c r="Q9859" s="1" t="s">
        <v>1393</v>
      </c>
      <c r="R9859" s="1">
        <v>3393.68</v>
      </c>
      <c r="S9859" s="1">
        <v>8</v>
      </c>
      <c r="T9859" s="1">
        <v>0</v>
      </c>
      <c r="U9859" s="1">
        <v>610.86239999999998</v>
      </c>
      <c r="V9859" s="3" t="str">
        <f>IF(M9859=People!$B$5,People!$A$5,IF(M9859=People!$B$4,People!$A$4,IF(M9859=People!$B$3,People!$A$3,IF(M9859=People!$B$2,People!$A$2,0))))</f>
        <v>Anna Andreadi</v>
      </c>
      <c r="W9859" s="3" t="str">
        <f>IFERROR(INDEX(Returns!A:A,MATCH(B9859,Returns!B:B,0)),"No")</f>
        <v>No</v>
      </c>
    </row>
    <row r="9860" spans="1:23" x14ac:dyDescent="0.2">
      <c r="A9860" s="1">
        <v>9859</v>
      </c>
      <c r="B9860" t="s">
        <v>10881</v>
      </c>
      <c r="C9860" s="2">
        <v>43479</v>
      </c>
      <c r="D9860" s="2">
        <v>43485</v>
      </c>
      <c r="E9860" s="1" t="s">
        <v>46</v>
      </c>
      <c r="F9860" s="1" t="s">
        <v>2557</v>
      </c>
      <c r="G9860" s="1" t="s">
        <v>2558</v>
      </c>
      <c r="H9860" s="1" t="s">
        <v>94</v>
      </c>
      <c r="I9860" s="1" t="s">
        <v>25</v>
      </c>
      <c r="J9860" s="1" t="s">
        <v>1277</v>
      </c>
      <c r="K9860" s="1" t="s">
        <v>228</v>
      </c>
      <c r="L9860" s="1">
        <v>47374</v>
      </c>
      <c r="M9860" s="1" t="s">
        <v>97</v>
      </c>
      <c r="N9860" s="1" t="s">
        <v>561</v>
      </c>
      <c r="O9860" s="1" t="s">
        <v>43</v>
      </c>
      <c r="P9860" s="1" t="s">
        <v>55</v>
      </c>
      <c r="Q9860" s="1" t="s">
        <v>562</v>
      </c>
      <c r="R9860" s="1">
        <v>67.400000000000006</v>
      </c>
      <c r="S9860" s="1">
        <v>5</v>
      </c>
      <c r="T9860" s="1">
        <v>0</v>
      </c>
      <c r="U9860" s="1">
        <v>17.523999999999997</v>
      </c>
      <c r="V9860" s="3" t="str">
        <f>IF(M9860=People!$B$5,People!$A$5,IF(M9860=People!$B$4,People!$A$4,IF(M9860=People!$B$3,People!$A$3,IF(M9860=People!$B$2,People!$A$2,0))))</f>
        <v>Kelly Williams</v>
      </c>
      <c r="W9860" s="3" t="str">
        <f>IFERROR(INDEX(Returns!A:A,MATCH(B9860,Returns!B:B,0)),"No")</f>
        <v>No</v>
      </c>
    </row>
    <row r="9861" spans="1:23" x14ac:dyDescent="0.2">
      <c r="A9861" s="1">
        <v>9860</v>
      </c>
      <c r="B9861" t="s">
        <v>10881</v>
      </c>
      <c r="C9861" s="2">
        <v>43479</v>
      </c>
      <c r="D9861" s="2">
        <v>43485</v>
      </c>
      <c r="E9861" s="1" t="s">
        <v>46</v>
      </c>
      <c r="F9861" s="1" t="s">
        <v>2557</v>
      </c>
      <c r="G9861" s="1" t="s">
        <v>2558</v>
      </c>
      <c r="H9861" s="1" t="s">
        <v>94</v>
      </c>
      <c r="I9861" s="1" t="s">
        <v>25</v>
      </c>
      <c r="J9861" s="1" t="s">
        <v>1277</v>
      </c>
      <c r="K9861" s="1" t="s">
        <v>228</v>
      </c>
      <c r="L9861" s="1">
        <v>47374</v>
      </c>
      <c r="M9861" s="1" t="s">
        <v>97</v>
      </c>
      <c r="N9861" s="1" t="s">
        <v>879</v>
      </c>
      <c r="O9861" s="1" t="s">
        <v>43</v>
      </c>
      <c r="P9861" s="1" t="s">
        <v>242</v>
      </c>
      <c r="Q9861" s="1" t="s">
        <v>880</v>
      </c>
      <c r="R9861" s="1">
        <v>2.52</v>
      </c>
      <c r="S9861" s="1">
        <v>2</v>
      </c>
      <c r="T9861" s="1">
        <v>0</v>
      </c>
      <c r="U9861" s="1">
        <v>0.1008</v>
      </c>
      <c r="V9861" s="3" t="str">
        <f>IF(M9861=People!$B$5,People!$A$5,IF(M9861=People!$B$4,People!$A$4,IF(M9861=People!$B$3,People!$A$3,IF(M9861=People!$B$2,People!$A$2,0))))</f>
        <v>Kelly Williams</v>
      </c>
      <c r="W9861" s="3" t="str">
        <f>IFERROR(INDEX(Returns!A:A,MATCH(B9861,Returns!B:B,0)),"No")</f>
        <v>No</v>
      </c>
    </row>
    <row r="9862" spans="1:23" x14ac:dyDescent="0.2">
      <c r="A9862" s="1">
        <v>9861</v>
      </c>
      <c r="B9862" t="s">
        <v>10881</v>
      </c>
      <c r="C9862" s="2">
        <v>43479</v>
      </c>
      <c r="D9862" s="2">
        <v>43485</v>
      </c>
      <c r="E9862" s="1" t="s">
        <v>46</v>
      </c>
      <c r="F9862" s="1" t="s">
        <v>2557</v>
      </c>
      <c r="G9862" s="1" t="s">
        <v>2558</v>
      </c>
      <c r="H9862" s="1" t="s">
        <v>94</v>
      </c>
      <c r="I9862" s="1" t="s">
        <v>25</v>
      </c>
      <c r="J9862" s="1" t="s">
        <v>1277</v>
      </c>
      <c r="K9862" s="1" t="s">
        <v>228</v>
      </c>
      <c r="L9862" s="1">
        <v>47374</v>
      </c>
      <c r="M9862" s="1" t="s">
        <v>97</v>
      </c>
      <c r="N9862" s="1" t="s">
        <v>3415</v>
      </c>
      <c r="O9862" s="1" t="s">
        <v>66</v>
      </c>
      <c r="P9862" s="1" t="s">
        <v>67</v>
      </c>
      <c r="Q9862" s="1" t="s">
        <v>3416</v>
      </c>
      <c r="R9862" s="1">
        <v>67.8</v>
      </c>
      <c r="S9862" s="1">
        <v>4</v>
      </c>
      <c r="T9862" s="1">
        <v>0</v>
      </c>
      <c r="U9862" s="1">
        <v>1.3559999999999945</v>
      </c>
      <c r="V9862" s="3" t="str">
        <f>IF(M9862=People!$B$5,People!$A$5,IF(M9862=People!$B$4,People!$A$4,IF(M9862=People!$B$3,People!$A$3,IF(M9862=People!$B$2,People!$A$2,0))))</f>
        <v>Kelly Williams</v>
      </c>
      <c r="W9862" s="3" t="str">
        <f>IFERROR(INDEX(Returns!A:A,MATCH(B9862,Returns!B:B,0)),"No")</f>
        <v>No</v>
      </c>
    </row>
    <row r="9863" spans="1:23" x14ac:dyDescent="0.2">
      <c r="A9863" s="1">
        <v>9862</v>
      </c>
      <c r="B9863" t="s">
        <v>10881</v>
      </c>
      <c r="C9863" s="2">
        <v>43479</v>
      </c>
      <c r="D9863" s="2">
        <v>43485</v>
      </c>
      <c r="E9863" s="1" t="s">
        <v>46</v>
      </c>
      <c r="F9863" s="1" t="s">
        <v>2557</v>
      </c>
      <c r="G9863" s="1" t="s">
        <v>2558</v>
      </c>
      <c r="H9863" s="1" t="s">
        <v>94</v>
      </c>
      <c r="I9863" s="1" t="s">
        <v>25</v>
      </c>
      <c r="J9863" s="1" t="s">
        <v>1277</v>
      </c>
      <c r="K9863" s="1" t="s">
        <v>228</v>
      </c>
      <c r="L9863" s="1">
        <v>47374</v>
      </c>
      <c r="M9863" s="1" t="s">
        <v>97</v>
      </c>
      <c r="N9863" s="1" t="s">
        <v>3834</v>
      </c>
      <c r="O9863" s="1" t="s">
        <v>43</v>
      </c>
      <c r="P9863" s="1" t="s">
        <v>55</v>
      </c>
      <c r="Q9863" s="1" t="s">
        <v>2259</v>
      </c>
      <c r="R9863" s="1">
        <v>18.760000000000002</v>
      </c>
      <c r="S9863" s="1">
        <v>2</v>
      </c>
      <c r="T9863" s="1">
        <v>0</v>
      </c>
      <c r="U9863" s="1">
        <v>5.2528000000000006</v>
      </c>
      <c r="V9863" s="3" t="str">
        <f>IF(M9863=People!$B$5,People!$A$5,IF(M9863=People!$B$4,People!$A$4,IF(M9863=People!$B$3,People!$A$3,IF(M9863=People!$B$2,People!$A$2,0))))</f>
        <v>Kelly Williams</v>
      </c>
      <c r="W9863" s="3" t="str">
        <f>IFERROR(INDEX(Returns!A:A,MATCH(B9863,Returns!B:B,0)),"No")</f>
        <v>No</v>
      </c>
    </row>
    <row r="9864" spans="1:23" x14ac:dyDescent="0.2">
      <c r="A9864" s="1">
        <v>9863</v>
      </c>
      <c r="B9864" t="s">
        <v>10881</v>
      </c>
      <c r="C9864" s="2">
        <v>43479</v>
      </c>
      <c r="D9864" s="2">
        <v>43485</v>
      </c>
      <c r="E9864" s="1" t="s">
        <v>46</v>
      </c>
      <c r="F9864" s="1" t="s">
        <v>2557</v>
      </c>
      <c r="G9864" s="1" t="s">
        <v>2558</v>
      </c>
      <c r="H9864" s="1" t="s">
        <v>94</v>
      </c>
      <c r="I9864" s="1" t="s">
        <v>25</v>
      </c>
      <c r="J9864" s="1" t="s">
        <v>1277</v>
      </c>
      <c r="K9864" s="1" t="s">
        <v>228</v>
      </c>
      <c r="L9864" s="1">
        <v>47374</v>
      </c>
      <c r="M9864" s="1" t="s">
        <v>97</v>
      </c>
      <c r="N9864" s="1" t="s">
        <v>1439</v>
      </c>
      <c r="O9864" s="1" t="s">
        <v>66</v>
      </c>
      <c r="P9864" s="1" t="s">
        <v>146</v>
      </c>
      <c r="Q9864" s="1" t="s">
        <v>1440</v>
      </c>
      <c r="R9864" s="1">
        <v>12.12</v>
      </c>
      <c r="S9864" s="1">
        <v>4</v>
      </c>
      <c r="T9864" s="1">
        <v>0</v>
      </c>
      <c r="U9864" s="1">
        <v>2.5451999999999995</v>
      </c>
      <c r="V9864" s="3" t="str">
        <f>IF(M9864=People!$B$5,People!$A$5,IF(M9864=People!$B$4,People!$A$4,IF(M9864=People!$B$3,People!$A$3,IF(M9864=People!$B$2,People!$A$2,0))))</f>
        <v>Kelly Williams</v>
      </c>
      <c r="W9864" s="3" t="str">
        <f>IFERROR(INDEX(Returns!A:A,MATCH(B9864,Returns!B:B,0)),"No")</f>
        <v>No</v>
      </c>
    </row>
    <row r="9865" spans="1:23" x14ac:dyDescent="0.2">
      <c r="A9865" s="1">
        <v>9864</v>
      </c>
      <c r="B9865" t="s">
        <v>10881</v>
      </c>
      <c r="C9865" s="2">
        <v>43479</v>
      </c>
      <c r="D9865" s="2">
        <v>43485</v>
      </c>
      <c r="E9865" s="1" t="s">
        <v>46</v>
      </c>
      <c r="F9865" s="1" t="s">
        <v>2557</v>
      </c>
      <c r="G9865" s="1" t="s">
        <v>2558</v>
      </c>
      <c r="H9865" s="1" t="s">
        <v>94</v>
      </c>
      <c r="I9865" s="1" t="s">
        <v>25</v>
      </c>
      <c r="J9865" s="1" t="s">
        <v>1277</v>
      </c>
      <c r="K9865" s="1" t="s">
        <v>228</v>
      </c>
      <c r="L9865" s="1">
        <v>47374</v>
      </c>
      <c r="M9865" s="1" t="s">
        <v>97</v>
      </c>
      <c r="N9865" s="1" t="s">
        <v>2480</v>
      </c>
      <c r="O9865" s="1" t="s">
        <v>43</v>
      </c>
      <c r="P9865" s="1" t="s">
        <v>84</v>
      </c>
      <c r="Q9865" s="1" t="s">
        <v>2481</v>
      </c>
      <c r="R9865" s="1">
        <v>11.34</v>
      </c>
      <c r="S9865" s="1">
        <v>1</v>
      </c>
      <c r="T9865" s="1">
        <v>0</v>
      </c>
      <c r="U9865" s="1">
        <v>5.5565999999999995</v>
      </c>
      <c r="V9865" s="3" t="str">
        <f>IF(M9865=People!$B$5,People!$A$5,IF(M9865=People!$B$4,People!$A$4,IF(M9865=People!$B$3,People!$A$3,IF(M9865=People!$B$2,People!$A$2,0))))</f>
        <v>Kelly Williams</v>
      </c>
      <c r="W9865" s="3" t="str">
        <f>IFERROR(INDEX(Returns!A:A,MATCH(B9865,Returns!B:B,0)),"No")</f>
        <v>No</v>
      </c>
    </row>
    <row r="9866" spans="1:23" x14ac:dyDescent="0.2">
      <c r="A9866" s="1">
        <v>9865</v>
      </c>
      <c r="B9866" t="s">
        <v>10881</v>
      </c>
      <c r="C9866" s="2">
        <v>43479</v>
      </c>
      <c r="D9866" s="2">
        <v>43485</v>
      </c>
      <c r="E9866" s="1" t="s">
        <v>46</v>
      </c>
      <c r="F9866" s="1" t="s">
        <v>2557</v>
      </c>
      <c r="G9866" s="1" t="s">
        <v>2558</v>
      </c>
      <c r="H9866" s="1" t="s">
        <v>94</v>
      </c>
      <c r="I9866" s="1" t="s">
        <v>25</v>
      </c>
      <c r="J9866" s="1" t="s">
        <v>1277</v>
      </c>
      <c r="K9866" s="1" t="s">
        <v>228</v>
      </c>
      <c r="L9866" s="1">
        <v>47374</v>
      </c>
      <c r="M9866" s="1" t="s">
        <v>97</v>
      </c>
      <c r="N9866" s="1" t="s">
        <v>871</v>
      </c>
      <c r="O9866" s="1" t="s">
        <v>66</v>
      </c>
      <c r="P9866" s="1" t="s">
        <v>146</v>
      </c>
      <c r="Q9866" s="1" t="s">
        <v>872</v>
      </c>
      <c r="R9866" s="1">
        <v>159.80000000000001</v>
      </c>
      <c r="S9866" s="1">
        <v>4</v>
      </c>
      <c r="T9866" s="1">
        <v>0</v>
      </c>
      <c r="U9866" s="1">
        <v>70.312000000000012</v>
      </c>
      <c r="V9866" s="3" t="str">
        <f>IF(M9866=People!$B$5,People!$A$5,IF(M9866=People!$B$4,People!$A$4,IF(M9866=People!$B$3,People!$A$3,IF(M9866=People!$B$2,People!$A$2,0))))</f>
        <v>Kelly Williams</v>
      </c>
      <c r="W9866" s="3" t="str">
        <f>IFERROR(INDEX(Returns!A:A,MATCH(B9866,Returns!B:B,0)),"No")</f>
        <v>No</v>
      </c>
    </row>
    <row r="9867" spans="1:23" x14ac:dyDescent="0.2">
      <c r="A9867" s="1">
        <v>9866</v>
      </c>
      <c r="B9867" t="s">
        <v>10881</v>
      </c>
      <c r="C9867" s="2">
        <v>43479</v>
      </c>
      <c r="D9867" s="2">
        <v>43485</v>
      </c>
      <c r="E9867" s="1" t="s">
        <v>46</v>
      </c>
      <c r="F9867" s="1" t="s">
        <v>2557</v>
      </c>
      <c r="G9867" s="1" t="s">
        <v>2558</v>
      </c>
      <c r="H9867" s="1" t="s">
        <v>94</v>
      </c>
      <c r="I9867" s="1" t="s">
        <v>25</v>
      </c>
      <c r="J9867" s="1" t="s">
        <v>1277</v>
      </c>
      <c r="K9867" s="1" t="s">
        <v>228</v>
      </c>
      <c r="L9867" s="1">
        <v>47374</v>
      </c>
      <c r="M9867" s="1" t="s">
        <v>97</v>
      </c>
      <c r="N9867" s="1" t="s">
        <v>3815</v>
      </c>
      <c r="O9867" s="1" t="s">
        <v>30</v>
      </c>
      <c r="P9867" s="1" t="s">
        <v>60</v>
      </c>
      <c r="Q9867" s="1" t="s">
        <v>3816</v>
      </c>
      <c r="R9867" s="1">
        <v>18.96</v>
      </c>
      <c r="S9867" s="1">
        <v>2</v>
      </c>
      <c r="T9867" s="1">
        <v>0</v>
      </c>
      <c r="U9867" s="1">
        <v>8.532</v>
      </c>
      <c r="V9867" s="3" t="str">
        <f>IF(M9867=People!$B$5,People!$A$5,IF(M9867=People!$B$4,People!$A$4,IF(M9867=People!$B$3,People!$A$3,IF(M9867=People!$B$2,People!$A$2,0))))</f>
        <v>Kelly Williams</v>
      </c>
      <c r="W9867" s="3" t="str">
        <f>IFERROR(INDEX(Returns!A:A,MATCH(B9867,Returns!B:B,0)),"No")</f>
        <v>No</v>
      </c>
    </row>
    <row r="9868" spans="1:23" x14ac:dyDescent="0.2">
      <c r="A9868" s="1">
        <v>9867</v>
      </c>
      <c r="B9868" t="s">
        <v>10882</v>
      </c>
      <c r="C9868" s="2">
        <v>42820</v>
      </c>
      <c r="D9868" s="2">
        <v>42822</v>
      </c>
      <c r="E9868" s="1" t="s">
        <v>21</v>
      </c>
      <c r="F9868" s="1" t="s">
        <v>2935</v>
      </c>
      <c r="G9868" s="1" t="s">
        <v>2936</v>
      </c>
      <c r="H9868" s="1" t="s">
        <v>38</v>
      </c>
      <c r="I9868" s="1" t="s">
        <v>25</v>
      </c>
      <c r="J9868" s="1" t="s">
        <v>239</v>
      </c>
      <c r="K9868" s="1" t="s">
        <v>240</v>
      </c>
      <c r="L9868" s="1">
        <v>10009</v>
      </c>
      <c r="M9868" s="1" t="s">
        <v>135</v>
      </c>
      <c r="N9868" s="1" t="s">
        <v>4657</v>
      </c>
      <c r="O9868" s="1" t="s">
        <v>43</v>
      </c>
      <c r="P9868" s="1" t="s">
        <v>55</v>
      </c>
      <c r="Q9868" s="1" t="s">
        <v>4658</v>
      </c>
      <c r="R9868" s="1">
        <v>1085.42</v>
      </c>
      <c r="S9868" s="1">
        <v>7</v>
      </c>
      <c r="T9868" s="1">
        <v>0</v>
      </c>
      <c r="U9868" s="1">
        <v>282.20920000000001</v>
      </c>
      <c r="V9868" s="3" t="str">
        <f>IF(M9868=People!$B$5,People!$A$5,IF(M9868=People!$B$4,People!$A$4,IF(M9868=People!$B$3,People!$A$3,IF(M9868=People!$B$2,People!$A$2,0))))</f>
        <v>Chuck Magee</v>
      </c>
      <c r="W9868" s="3" t="str">
        <f>IFERROR(INDEX(Returns!A:A,MATCH(B9868,Returns!B:B,0)),"No")</f>
        <v>No</v>
      </c>
    </row>
    <row r="9869" spans="1:23" x14ac:dyDescent="0.2">
      <c r="A9869" s="1">
        <v>9868</v>
      </c>
      <c r="B9869" t="s">
        <v>10882</v>
      </c>
      <c r="C9869" s="2">
        <v>42820</v>
      </c>
      <c r="D9869" s="2">
        <v>42822</v>
      </c>
      <c r="E9869" s="1" t="s">
        <v>21</v>
      </c>
      <c r="F9869" s="1" t="s">
        <v>2935</v>
      </c>
      <c r="G9869" s="1" t="s">
        <v>2936</v>
      </c>
      <c r="H9869" s="1" t="s">
        <v>38</v>
      </c>
      <c r="I9869" s="1" t="s">
        <v>25</v>
      </c>
      <c r="J9869" s="1" t="s">
        <v>239</v>
      </c>
      <c r="K9869" s="1" t="s">
        <v>240</v>
      </c>
      <c r="L9869" s="1">
        <v>10009</v>
      </c>
      <c r="M9869" s="1" t="s">
        <v>135</v>
      </c>
      <c r="N9869" s="1" t="s">
        <v>4878</v>
      </c>
      <c r="O9869" s="1" t="s">
        <v>43</v>
      </c>
      <c r="P9869" s="1" t="s">
        <v>73</v>
      </c>
      <c r="Q9869" s="1" t="s">
        <v>4879</v>
      </c>
      <c r="R9869" s="1">
        <v>13.11</v>
      </c>
      <c r="S9869" s="1">
        <v>3</v>
      </c>
      <c r="T9869" s="1">
        <v>0</v>
      </c>
      <c r="U9869" s="1">
        <v>3.4086000000000003</v>
      </c>
      <c r="V9869" s="3" t="str">
        <f>IF(M9869=People!$B$5,People!$A$5,IF(M9869=People!$B$4,People!$A$4,IF(M9869=People!$B$3,People!$A$3,IF(M9869=People!$B$2,People!$A$2,0))))</f>
        <v>Chuck Magee</v>
      </c>
      <c r="W9869" s="3" t="str">
        <f>IFERROR(INDEX(Returns!A:A,MATCH(B9869,Returns!B:B,0)),"No")</f>
        <v>No</v>
      </c>
    </row>
    <row r="9870" spans="1:23" x14ac:dyDescent="0.2">
      <c r="A9870" s="1">
        <v>9869</v>
      </c>
      <c r="B9870" t="s">
        <v>10883</v>
      </c>
      <c r="C9870" s="2">
        <v>42675</v>
      </c>
      <c r="D9870" s="2">
        <v>42677</v>
      </c>
      <c r="E9870" s="1" t="s">
        <v>170</v>
      </c>
      <c r="F9870" s="1" t="s">
        <v>786</v>
      </c>
      <c r="G9870" s="1" t="s">
        <v>787</v>
      </c>
      <c r="H9870" s="1" t="s">
        <v>38</v>
      </c>
      <c r="I9870" s="1" t="s">
        <v>25</v>
      </c>
      <c r="J9870" s="1" t="s">
        <v>5927</v>
      </c>
      <c r="K9870" s="1" t="s">
        <v>440</v>
      </c>
      <c r="L9870" s="1">
        <v>45040</v>
      </c>
      <c r="M9870" s="1" t="s">
        <v>135</v>
      </c>
      <c r="N9870" s="1" t="s">
        <v>1977</v>
      </c>
      <c r="O9870" s="1" t="s">
        <v>30</v>
      </c>
      <c r="P9870" s="1" t="s">
        <v>60</v>
      </c>
      <c r="Q9870" s="1" t="s">
        <v>1978</v>
      </c>
      <c r="R9870" s="1">
        <v>68.703999999999994</v>
      </c>
      <c r="S9870" s="1">
        <v>2</v>
      </c>
      <c r="T9870" s="1">
        <v>0.2</v>
      </c>
      <c r="U9870" s="1">
        <v>16.317200000000003</v>
      </c>
      <c r="V9870" s="3" t="str">
        <f>IF(M9870=People!$B$5,People!$A$5,IF(M9870=People!$B$4,People!$A$4,IF(M9870=People!$B$3,People!$A$3,IF(M9870=People!$B$2,People!$A$2,0))))</f>
        <v>Chuck Magee</v>
      </c>
      <c r="W9870" s="3" t="str">
        <f>IFERROR(INDEX(Returns!A:A,MATCH(B9870,Returns!B:B,0)),"No")</f>
        <v>No</v>
      </c>
    </row>
    <row r="9871" spans="1:23" x14ac:dyDescent="0.2">
      <c r="A9871" s="1">
        <v>9870</v>
      </c>
      <c r="B9871" t="s">
        <v>10883</v>
      </c>
      <c r="C9871" s="2">
        <v>42675</v>
      </c>
      <c r="D9871" s="2">
        <v>42677</v>
      </c>
      <c r="E9871" s="1" t="s">
        <v>170</v>
      </c>
      <c r="F9871" s="1" t="s">
        <v>786</v>
      </c>
      <c r="G9871" s="1" t="s">
        <v>787</v>
      </c>
      <c r="H9871" s="1" t="s">
        <v>38</v>
      </c>
      <c r="I9871" s="1" t="s">
        <v>25</v>
      </c>
      <c r="J9871" s="1" t="s">
        <v>5927</v>
      </c>
      <c r="K9871" s="1" t="s">
        <v>440</v>
      </c>
      <c r="L9871" s="1">
        <v>45040</v>
      </c>
      <c r="M9871" s="1" t="s">
        <v>135</v>
      </c>
      <c r="N9871" s="1" t="s">
        <v>5065</v>
      </c>
      <c r="O9871" s="1" t="s">
        <v>43</v>
      </c>
      <c r="P9871" s="1" t="s">
        <v>70</v>
      </c>
      <c r="Q9871" s="1" t="s">
        <v>5066</v>
      </c>
      <c r="R9871" s="1">
        <v>3.1320000000000001</v>
      </c>
      <c r="S9871" s="1">
        <v>2</v>
      </c>
      <c r="T9871" s="1">
        <v>0.7</v>
      </c>
      <c r="U9871" s="1">
        <v>-2.6099999999999994</v>
      </c>
      <c r="V9871" s="3" t="str">
        <f>IF(M9871=People!$B$5,People!$A$5,IF(M9871=People!$B$4,People!$A$4,IF(M9871=People!$B$3,People!$A$3,IF(M9871=People!$B$2,People!$A$2,0))))</f>
        <v>Chuck Magee</v>
      </c>
      <c r="W9871" s="3" t="str">
        <f>IFERROR(INDEX(Returns!A:A,MATCH(B9871,Returns!B:B,0)),"No")</f>
        <v>No</v>
      </c>
    </row>
    <row r="9872" spans="1:23" x14ac:dyDescent="0.2">
      <c r="A9872" s="1">
        <v>9871</v>
      </c>
      <c r="B9872" t="s">
        <v>10883</v>
      </c>
      <c r="C9872" s="2">
        <v>42675</v>
      </c>
      <c r="D9872" s="2">
        <v>42677</v>
      </c>
      <c r="E9872" s="1" t="s">
        <v>170</v>
      </c>
      <c r="F9872" s="1" t="s">
        <v>786</v>
      </c>
      <c r="G9872" s="1" t="s">
        <v>787</v>
      </c>
      <c r="H9872" s="1" t="s">
        <v>38</v>
      </c>
      <c r="I9872" s="1" t="s">
        <v>25</v>
      </c>
      <c r="J9872" s="1" t="s">
        <v>5927</v>
      </c>
      <c r="K9872" s="1" t="s">
        <v>440</v>
      </c>
      <c r="L9872" s="1">
        <v>45040</v>
      </c>
      <c r="M9872" s="1" t="s">
        <v>135</v>
      </c>
      <c r="N9872" s="1" t="s">
        <v>1496</v>
      </c>
      <c r="O9872" s="1" t="s">
        <v>43</v>
      </c>
      <c r="P9872" s="1" t="s">
        <v>70</v>
      </c>
      <c r="Q9872" s="1" t="s">
        <v>1497</v>
      </c>
      <c r="R9872" s="1">
        <v>22.428000000000004</v>
      </c>
      <c r="S9872" s="1">
        <v>3</v>
      </c>
      <c r="T9872" s="1">
        <v>0.7</v>
      </c>
      <c r="U9872" s="1">
        <v>-17.942399999999992</v>
      </c>
      <c r="V9872" s="3" t="str">
        <f>IF(M9872=People!$B$5,People!$A$5,IF(M9872=People!$B$4,People!$A$4,IF(M9872=People!$B$3,People!$A$3,IF(M9872=People!$B$2,People!$A$2,0))))</f>
        <v>Chuck Magee</v>
      </c>
      <c r="W9872" s="3" t="str">
        <f>IFERROR(INDEX(Returns!A:A,MATCH(B9872,Returns!B:B,0)),"No")</f>
        <v>No</v>
      </c>
    </row>
    <row r="9873" spans="1:23" x14ac:dyDescent="0.2">
      <c r="A9873" s="1">
        <v>9872</v>
      </c>
      <c r="B9873" t="s">
        <v>10884</v>
      </c>
      <c r="C9873" s="2">
        <v>43744</v>
      </c>
      <c r="D9873" s="2">
        <v>43744</v>
      </c>
      <c r="E9873" s="1" t="s">
        <v>1126</v>
      </c>
      <c r="F9873" s="1" t="s">
        <v>4947</v>
      </c>
      <c r="G9873" s="1" t="s">
        <v>4948</v>
      </c>
      <c r="H9873" s="1" t="s">
        <v>24</v>
      </c>
      <c r="I9873" s="1" t="s">
        <v>25</v>
      </c>
      <c r="J9873" s="1" t="s">
        <v>273</v>
      </c>
      <c r="K9873" s="1" t="s">
        <v>191</v>
      </c>
      <c r="L9873" s="1">
        <v>60623</v>
      </c>
      <c r="M9873" s="1" t="s">
        <v>97</v>
      </c>
      <c r="N9873" s="1" t="s">
        <v>890</v>
      </c>
      <c r="O9873" s="1" t="s">
        <v>43</v>
      </c>
      <c r="P9873" s="1" t="s">
        <v>55</v>
      </c>
      <c r="Q9873" s="1" t="s">
        <v>891</v>
      </c>
      <c r="R9873" s="1">
        <v>290.33600000000001</v>
      </c>
      <c r="S9873" s="1">
        <v>2</v>
      </c>
      <c r="T9873" s="1">
        <v>0.2</v>
      </c>
      <c r="U9873" s="1">
        <v>32.662799999999947</v>
      </c>
      <c r="V9873" s="3" t="str">
        <f>IF(M9873=People!$B$5,People!$A$5,IF(M9873=People!$B$4,People!$A$4,IF(M9873=People!$B$3,People!$A$3,IF(M9873=People!$B$2,People!$A$2,0))))</f>
        <v>Kelly Williams</v>
      </c>
      <c r="W9873" s="3" t="str">
        <f>IFERROR(INDEX(Returns!A:A,MATCH(B9873,Returns!B:B,0)),"No")</f>
        <v>No</v>
      </c>
    </row>
    <row r="9874" spans="1:23" x14ac:dyDescent="0.2">
      <c r="A9874" s="1">
        <v>9873</v>
      </c>
      <c r="B9874" t="s">
        <v>10884</v>
      </c>
      <c r="C9874" s="2">
        <v>43744</v>
      </c>
      <c r="D9874" s="2">
        <v>43744</v>
      </c>
      <c r="E9874" s="1" t="s">
        <v>1126</v>
      </c>
      <c r="F9874" s="1" t="s">
        <v>4947</v>
      </c>
      <c r="G9874" s="1" t="s">
        <v>4948</v>
      </c>
      <c r="H9874" s="1" t="s">
        <v>24</v>
      </c>
      <c r="I9874" s="1" t="s">
        <v>25</v>
      </c>
      <c r="J9874" s="1" t="s">
        <v>273</v>
      </c>
      <c r="K9874" s="1" t="s">
        <v>191</v>
      </c>
      <c r="L9874" s="1">
        <v>60623</v>
      </c>
      <c r="M9874" s="1" t="s">
        <v>97</v>
      </c>
      <c r="N9874" s="1" t="s">
        <v>2588</v>
      </c>
      <c r="O9874" s="1" t="s">
        <v>43</v>
      </c>
      <c r="P9874" s="1" t="s">
        <v>63</v>
      </c>
      <c r="Q9874" s="1" t="s">
        <v>2550</v>
      </c>
      <c r="R9874" s="1">
        <v>19.152000000000001</v>
      </c>
      <c r="S9874" s="1">
        <v>2</v>
      </c>
      <c r="T9874" s="1">
        <v>0.2</v>
      </c>
      <c r="U9874" s="1">
        <v>1.1969999999999992</v>
      </c>
      <c r="V9874" s="3" t="str">
        <f>IF(M9874=People!$B$5,People!$A$5,IF(M9874=People!$B$4,People!$A$4,IF(M9874=People!$B$3,People!$A$3,IF(M9874=People!$B$2,People!$A$2,0))))</f>
        <v>Kelly Williams</v>
      </c>
      <c r="W9874" s="3" t="str">
        <f>IFERROR(INDEX(Returns!A:A,MATCH(B9874,Returns!B:B,0)),"No")</f>
        <v>No</v>
      </c>
    </row>
    <row r="9875" spans="1:23" x14ac:dyDescent="0.2">
      <c r="A9875" s="1">
        <v>9874</v>
      </c>
      <c r="B9875" t="s">
        <v>10885</v>
      </c>
      <c r="C9875" s="2">
        <v>43444</v>
      </c>
      <c r="D9875" s="2">
        <v>43448</v>
      </c>
      <c r="E9875" s="1" t="s">
        <v>46</v>
      </c>
      <c r="F9875" s="1" t="s">
        <v>2500</v>
      </c>
      <c r="G9875" s="1" t="s">
        <v>2501</v>
      </c>
      <c r="H9875" s="1" t="s">
        <v>94</v>
      </c>
      <c r="I9875" s="1" t="s">
        <v>25</v>
      </c>
      <c r="J9875" s="1" t="s">
        <v>239</v>
      </c>
      <c r="K9875" s="1" t="s">
        <v>240</v>
      </c>
      <c r="L9875" s="1">
        <v>10024</v>
      </c>
      <c r="M9875" s="1" t="s">
        <v>135</v>
      </c>
      <c r="N9875" s="1" t="s">
        <v>4870</v>
      </c>
      <c r="O9875" s="1" t="s">
        <v>43</v>
      </c>
      <c r="P9875" s="1" t="s">
        <v>84</v>
      </c>
      <c r="Q9875" s="1" t="s">
        <v>4871</v>
      </c>
      <c r="R9875" s="1">
        <v>6.48</v>
      </c>
      <c r="S9875" s="1">
        <v>1</v>
      </c>
      <c r="T9875" s="1">
        <v>0</v>
      </c>
      <c r="U9875" s="1">
        <v>3.1104000000000003</v>
      </c>
      <c r="V9875" s="3" t="str">
        <f>IF(M9875=People!$B$5,People!$A$5,IF(M9875=People!$B$4,People!$A$4,IF(M9875=People!$B$3,People!$A$3,IF(M9875=People!$B$2,People!$A$2,0))))</f>
        <v>Chuck Magee</v>
      </c>
      <c r="W9875" s="3" t="str">
        <f>IFERROR(INDEX(Returns!A:A,MATCH(B9875,Returns!B:B,0)),"No")</f>
        <v>No</v>
      </c>
    </row>
    <row r="9876" spans="1:23" x14ac:dyDescent="0.2">
      <c r="A9876" s="1">
        <v>9875</v>
      </c>
      <c r="B9876" t="s">
        <v>10886</v>
      </c>
      <c r="C9876" s="2">
        <v>43365</v>
      </c>
      <c r="D9876" s="2">
        <v>43367</v>
      </c>
      <c r="E9876" s="1" t="s">
        <v>21</v>
      </c>
      <c r="F9876" s="1" t="s">
        <v>3264</v>
      </c>
      <c r="G9876" s="1" t="s">
        <v>3265</v>
      </c>
      <c r="H9876" s="1" t="s">
        <v>94</v>
      </c>
      <c r="I9876" s="1" t="s">
        <v>25</v>
      </c>
      <c r="J9876" s="1" t="s">
        <v>3201</v>
      </c>
      <c r="K9876" s="1" t="s">
        <v>440</v>
      </c>
      <c r="L9876" s="1">
        <v>44134</v>
      </c>
      <c r="M9876" s="1" t="s">
        <v>135</v>
      </c>
      <c r="N9876" s="1" t="s">
        <v>2883</v>
      </c>
      <c r="O9876" s="1" t="s">
        <v>43</v>
      </c>
      <c r="P9876" s="1" t="s">
        <v>157</v>
      </c>
      <c r="Q9876" s="1" t="s">
        <v>2884</v>
      </c>
      <c r="R9876" s="1">
        <v>63.967999999999996</v>
      </c>
      <c r="S9876" s="1">
        <v>2</v>
      </c>
      <c r="T9876" s="1">
        <v>0.2</v>
      </c>
      <c r="U9876" s="1">
        <v>19.989999999999995</v>
      </c>
      <c r="V9876" s="3" t="str">
        <f>IF(M9876=People!$B$5,People!$A$5,IF(M9876=People!$B$4,People!$A$4,IF(M9876=People!$B$3,People!$A$3,IF(M9876=People!$B$2,People!$A$2,0))))</f>
        <v>Chuck Magee</v>
      </c>
      <c r="W9876" s="3" t="str">
        <f>IFERROR(INDEX(Returns!A:A,MATCH(B9876,Returns!B:B,0)),"No")</f>
        <v>No</v>
      </c>
    </row>
    <row r="9877" spans="1:23" x14ac:dyDescent="0.2">
      <c r="A9877" s="1">
        <v>9876</v>
      </c>
      <c r="B9877" t="s">
        <v>10887</v>
      </c>
      <c r="C9877" s="2">
        <v>43098</v>
      </c>
      <c r="D9877" s="2">
        <v>43105</v>
      </c>
      <c r="E9877" s="1" t="s">
        <v>46</v>
      </c>
      <c r="F9877" s="1" t="s">
        <v>1243</v>
      </c>
      <c r="G9877" s="1" t="s">
        <v>1244</v>
      </c>
      <c r="H9877" s="1" t="s">
        <v>24</v>
      </c>
      <c r="I9877" s="1" t="s">
        <v>25</v>
      </c>
      <c r="J9877" s="1" t="s">
        <v>239</v>
      </c>
      <c r="K9877" s="1" t="s">
        <v>240</v>
      </c>
      <c r="L9877" s="1">
        <v>10035</v>
      </c>
      <c r="M9877" s="1" t="s">
        <v>135</v>
      </c>
      <c r="N9877" s="1" t="s">
        <v>5876</v>
      </c>
      <c r="O9877" s="1" t="s">
        <v>43</v>
      </c>
      <c r="P9877" s="1" t="s">
        <v>512</v>
      </c>
      <c r="Q9877" s="1" t="s">
        <v>5877</v>
      </c>
      <c r="R9877" s="1">
        <v>6.36</v>
      </c>
      <c r="S9877" s="1">
        <v>2</v>
      </c>
      <c r="T9877" s="1">
        <v>0</v>
      </c>
      <c r="U9877" s="1">
        <v>6.3600000000000101E-2</v>
      </c>
      <c r="V9877" s="3" t="str">
        <f>IF(M9877=People!$B$5,People!$A$5,IF(M9877=People!$B$4,People!$A$4,IF(M9877=People!$B$3,People!$A$3,IF(M9877=People!$B$2,People!$A$2,0))))</f>
        <v>Chuck Magee</v>
      </c>
      <c r="W9877" s="3" t="str">
        <f>IFERROR(INDEX(Returns!A:A,MATCH(B9877,Returns!B:B,0)),"No")</f>
        <v>No</v>
      </c>
    </row>
    <row r="9878" spans="1:23" x14ac:dyDescent="0.2">
      <c r="A9878" s="1">
        <v>9877</v>
      </c>
      <c r="B9878" t="s">
        <v>10888</v>
      </c>
      <c r="C9878" s="2">
        <v>43575</v>
      </c>
      <c r="D9878" s="2">
        <v>43576</v>
      </c>
      <c r="E9878" s="1" t="s">
        <v>170</v>
      </c>
      <c r="F9878" s="1" t="s">
        <v>3665</v>
      </c>
      <c r="G9878" s="1" t="s">
        <v>3666</v>
      </c>
      <c r="H9878" s="1" t="s">
        <v>94</v>
      </c>
      <c r="I9878" s="1" t="s">
        <v>25</v>
      </c>
      <c r="J9878" s="1" t="s">
        <v>1872</v>
      </c>
      <c r="K9878" s="1" t="s">
        <v>440</v>
      </c>
      <c r="L9878" s="1">
        <v>44105</v>
      </c>
      <c r="M9878" s="1" t="s">
        <v>135</v>
      </c>
      <c r="N9878" s="1" t="s">
        <v>3986</v>
      </c>
      <c r="O9878" s="1" t="s">
        <v>43</v>
      </c>
      <c r="P9878" s="1" t="s">
        <v>55</v>
      </c>
      <c r="Q9878" s="1" t="s">
        <v>3987</v>
      </c>
      <c r="R9878" s="1">
        <v>848.5440000000001</v>
      </c>
      <c r="S9878" s="1">
        <v>4</v>
      </c>
      <c r="T9878" s="1">
        <v>0.2</v>
      </c>
      <c r="U9878" s="1">
        <v>-21.213600000000099</v>
      </c>
      <c r="V9878" s="3" t="str">
        <f>IF(M9878=People!$B$5,People!$A$5,IF(M9878=People!$B$4,People!$A$4,IF(M9878=People!$B$3,People!$A$3,IF(M9878=People!$B$2,People!$A$2,0))))</f>
        <v>Chuck Magee</v>
      </c>
      <c r="W9878" s="3" t="str">
        <f>IFERROR(INDEX(Returns!A:A,MATCH(B9878,Returns!B:B,0)),"No")</f>
        <v>No</v>
      </c>
    </row>
    <row r="9879" spans="1:23" x14ac:dyDescent="0.2">
      <c r="A9879" s="1">
        <v>9878</v>
      </c>
      <c r="B9879" t="s">
        <v>10888</v>
      </c>
      <c r="C9879" s="2">
        <v>43575</v>
      </c>
      <c r="D9879" s="2">
        <v>43576</v>
      </c>
      <c r="E9879" s="1" t="s">
        <v>170</v>
      </c>
      <c r="F9879" s="1" t="s">
        <v>3665</v>
      </c>
      <c r="G9879" s="1" t="s">
        <v>3666</v>
      </c>
      <c r="H9879" s="1" t="s">
        <v>94</v>
      </c>
      <c r="I9879" s="1" t="s">
        <v>25</v>
      </c>
      <c r="J9879" s="1" t="s">
        <v>1872</v>
      </c>
      <c r="K9879" s="1" t="s">
        <v>440</v>
      </c>
      <c r="L9879" s="1">
        <v>44105</v>
      </c>
      <c r="M9879" s="1" t="s">
        <v>135</v>
      </c>
      <c r="N9879" s="1" t="s">
        <v>4679</v>
      </c>
      <c r="O9879" s="1" t="s">
        <v>43</v>
      </c>
      <c r="P9879" s="1" t="s">
        <v>70</v>
      </c>
      <c r="Q9879" s="1" t="s">
        <v>4680</v>
      </c>
      <c r="R9879" s="1">
        <v>8.7000000000000011</v>
      </c>
      <c r="S9879" s="1">
        <v>5</v>
      </c>
      <c r="T9879" s="1">
        <v>0.7</v>
      </c>
      <c r="U9879" s="1">
        <v>-6.379999999999999</v>
      </c>
      <c r="V9879" s="3" t="str">
        <f>IF(M9879=People!$B$5,People!$A$5,IF(M9879=People!$B$4,People!$A$4,IF(M9879=People!$B$3,People!$A$3,IF(M9879=People!$B$2,People!$A$2,0))))</f>
        <v>Chuck Magee</v>
      </c>
      <c r="W9879" s="3" t="str">
        <f>IFERROR(INDEX(Returns!A:A,MATCH(B9879,Returns!B:B,0)),"No")</f>
        <v>No</v>
      </c>
    </row>
    <row r="9880" spans="1:23" x14ac:dyDescent="0.2">
      <c r="A9880" s="1">
        <v>9879</v>
      </c>
      <c r="B9880" t="s">
        <v>10888</v>
      </c>
      <c r="C9880" s="2">
        <v>43575</v>
      </c>
      <c r="D9880" s="2">
        <v>43576</v>
      </c>
      <c r="E9880" s="1" t="s">
        <v>170</v>
      </c>
      <c r="F9880" s="1" t="s">
        <v>3665</v>
      </c>
      <c r="G9880" s="1" t="s">
        <v>3666</v>
      </c>
      <c r="H9880" s="1" t="s">
        <v>94</v>
      </c>
      <c r="I9880" s="1" t="s">
        <v>25</v>
      </c>
      <c r="J9880" s="1" t="s">
        <v>1872</v>
      </c>
      <c r="K9880" s="1" t="s">
        <v>440</v>
      </c>
      <c r="L9880" s="1">
        <v>44105</v>
      </c>
      <c r="M9880" s="1" t="s">
        <v>135</v>
      </c>
      <c r="N9880" s="1" t="s">
        <v>5693</v>
      </c>
      <c r="O9880" s="1" t="s">
        <v>66</v>
      </c>
      <c r="P9880" s="1" t="s">
        <v>67</v>
      </c>
      <c r="Q9880" s="1" t="s">
        <v>5694</v>
      </c>
      <c r="R9880" s="1">
        <v>122.38199999999999</v>
      </c>
      <c r="S9880" s="1">
        <v>3</v>
      </c>
      <c r="T9880" s="1">
        <v>0.4</v>
      </c>
      <c r="U9880" s="1">
        <v>-24.476399999999998</v>
      </c>
      <c r="V9880" s="3" t="str">
        <f>IF(M9880=People!$B$5,People!$A$5,IF(M9880=People!$B$4,People!$A$4,IF(M9880=People!$B$3,People!$A$3,IF(M9880=People!$B$2,People!$A$2,0))))</f>
        <v>Chuck Magee</v>
      </c>
      <c r="W9880" s="3" t="str">
        <f>IFERROR(INDEX(Returns!A:A,MATCH(B9880,Returns!B:B,0)),"No")</f>
        <v>No</v>
      </c>
    </row>
    <row r="9881" spans="1:23" x14ac:dyDescent="0.2">
      <c r="A9881" s="1">
        <v>9880</v>
      </c>
      <c r="B9881" t="s">
        <v>10889</v>
      </c>
      <c r="C9881" s="2">
        <v>43333</v>
      </c>
      <c r="D9881" s="2">
        <v>43337</v>
      </c>
      <c r="E9881" s="1" t="s">
        <v>46</v>
      </c>
      <c r="F9881" s="1" t="s">
        <v>1944</v>
      </c>
      <c r="G9881" s="1" t="s">
        <v>1945</v>
      </c>
      <c r="H9881" s="1" t="s">
        <v>24</v>
      </c>
      <c r="I9881" s="1" t="s">
        <v>25</v>
      </c>
      <c r="J9881" s="1" t="s">
        <v>239</v>
      </c>
      <c r="K9881" s="1" t="s">
        <v>240</v>
      </c>
      <c r="L9881" s="1">
        <v>10035</v>
      </c>
      <c r="M9881" s="1" t="s">
        <v>135</v>
      </c>
      <c r="N9881" s="1" t="s">
        <v>3101</v>
      </c>
      <c r="O9881" s="1" t="s">
        <v>30</v>
      </c>
      <c r="P9881" s="1" t="s">
        <v>34</v>
      </c>
      <c r="Q9881" s="1" t="s">
        <v>3102</v>
      </c>
      <c r="R9881" s="1">
        <v>573.17399999999998</v>
      </c>
      <c r="S9881" s="1">
        <v>7</v>
      </c>
      <c r="T9881" s="1">
        <v>0.1</v>
      </c>
      <c r="U9881" s="1">
        <v>63.685999999999979</v>
      </c>
      <c r="V9881" s="3" t="str">
        <f>IF(M9881=People!$B$5,People!$A$5,IF(M9881=People!$B$4,People!$A$4,IF(M9881=People!$B$3,People!$A$3,IF(M9881=People!$B$2,People!$A$2,0))))</f>
        <v>Chuck Magee</v>
      </c>
      <c r="W9881" s="3" t="str">
        <f>IFERROR(INDEX(Returns!A:A,MATCH(B9881,Returns!B:B,0)),"No")</f>
        <v>No</v>
      </c>
    </row>
    <row r="9882" spans="1:23" x14ac:dyDescent="0.2">
      <c r="A9882" s="1">
        <v>9881</v>
      </c>
      <c r="B9882" t="s">
        <v>10890</v>
      </c>
      <c r="C9882" s="2">
        <v>42884</v>
      </c>
      <c r="D9882" s="2">
        <v>42886</v>
      </c>
      <c r="E9882" s="1" t="s">
        <v>170</v>
      </c>
      <c r="F9882" s="1" t="s">
        <v>2660</v>
      </c>
      <c r="G9882" s="1" t="s">
        <v>2661</v>
      </c>
      <c r="H9882" s="1" t="s">
        <v>94</v>
      </c>
      <c r="I9882" s="1" t="s">
        <v>25</v>
      </c>
      <c r="J9882" s="1" t="s">
        <v>1872</v>
      </c>
      <c r="K9882" s="1" t="s">
        <v>440</v>
      </c>
      <c r="L9882" s="1">
        <v>44105</v>
      </c>
      <c r="M9882" s="1" t="s">
        <v>135</v>
      </c>
      <c r="N9882" s="1" t="s">
        <v>923</v>
      </c>
      <c r="O9882" s="1" t="s">
        <v>43</v>
      </c>
      <c r="P9882" s="1" t="s">
        <v>84</v>
      </c>
      <c r="Q9882" s="1" t="s">
        <v>169</v>
      </c>
      <c r="R9882" s="1">
        <v>85.055999999999997</v>
      </c>
      <c r="S9882" s="1">
        <v>3</v>
      </c>
      <c r="T9882" s="1">
        <v>0.2</v>
      </c>
      <c r="U9882" s="1">
        <v>28.706399999999991</v>
      </c>
      <c r="V9882" s="3" t="str">
        <f>IF(M9882=People!$B$5,People!$A$5,IF(M9882=People!$B$4,People!$A$4,IF(M9882=People!$B$3,People!$A$3,IF(M9882=People!$B$2,People!$A$2,0))))</f>
        <v>Chuck Magee</v>
      </c>
      <c r="W9882" s="3" t="str">
        <f>IFERROR(INDEX(Returns!A:A,MATCH(B9882,Returns!B:B,0)),"No")</f>
        <v>No</v>
      </c>
    </row>
    <row r="9883" spans="1:23" x14ac:dyDescent="0.2">
      <c r="A9883" s="1">
        <v>9882</v>
      </c>
      <c r="B9883" t="s">
        <v>10891</v>
      </c>
      <c r="C9883" s="2">
        <v>42594</v>
      </c>
      <c r="D9883" s="2">
        <v>42595</v>
      </c>
      <c r="E9883" s="1" t="s">
        <v>170</v>
      </c>
      <c r="F9883" s="1" t="s">
        <v>2308</v>
      </c>
      <c r="G9883" s="1" t="s">
        <v>2309</v>
      </c>
      <c r="H9883" s="1" t="s">
        <v>24</v>
      </c>
      <c r="I9883" s="1" t="s">
        <v>25</v>
      </c>
      <c r="J9883" s="1" t="s">
        <v>4416</v>
      </c>
      <c r="K9883" s="1" t="s">
        <v>1111</v>
      </c>
      <c r="L9883" s="1">
        <v>30188</v>
      </c>
      <c r="M9883" s="1" t="s">
        <v>28</v>
      </c>
      <c r="N9883" s="1" t="s">
        <v>2019</v>
      </c>
      <c r="O9883" s="1" t="s">
        <v>43</v>
      </c>
      <c r="P9883" s="1" t="s">
        <v>70</v>
      </c>
      <c r="Q9883" s="1" t="s">
        <v>2020</v>
      </c>
      <c r="R9883" s="1">
        <v>14.04</v>
      </c>
      <c r="S9883" s="1">
        <v>3</v>
      </c>
      <c r="T9883" s="1">
        <v>0</v>
      </c>
      <c r="U9883" s="1">
        <v>6.7392000000000003</v>
      </c>
      <c r="V9883" s="3" t="str">
        <f>IF(M9883=People!$B$5,People!$A$5,IF(M9883=People!$B$4,People!$A$4,IF(M9883=People!$B$3,People!$A$3,IF(M9883=People!$B$2,People!$A$2,0))))</f>
        <v>Cassandra Brandow</v>
      </c>
      <c r="W9883" s="3" t="str">
        <f>IFERROR(INDEX(Returns!A:A,MATCH(B9883,Returns!B:B,0)),"No")</f>
        <v>No</v>
      </c>
    </row>
    <row r="9884" spans="1:23" x14ac:dyDescent="0.2">
      <c r="A9884" s="1">
        <v>9883</v>
      </c>
      <c r="B9884" t="s">
        <v>10891</v>
      </c>
      <c r="C9884" s="2">
        <v>42594</v>
      </c>
      <c r="D9884" s="2">
        <v>42595</v>
      </c>
      <c r="E9884" s="1" t="s">
        <v>170</v>
      </c>
      <c r="F9884" s="1" t="s">
        <v>2308</v>
      </c>
      <c r="G9884" s="1" t="s">
        <v>2309</v>
      </c>
      <c r="H9884" s="1" t="s">
        <v>24</v>
      </c>
      <c r="I9884" s="1" t="s">
        <v>25</v>
      </c>
      <c r="J9884" s="1" t="s">
        <v>4416</v>
      </c>
      <c r="K9884" s="1" t="s">
        <v>1111</v>
      </c>
      <c r="L9884" s="1">
        <v>30188</v>
      </c>
      <c r="M9884" s="1" t="s">
        <v>28</v>
      </c>
      <c r="N9884" s="1" t="s">
        <v>2965</v>
      </c>
      <c r="O9884" s="1" t="s">
        <v>66</v>
      </c>
      <c r="P9884" s="1" t="s">
        <v>146</v>
      </c>
      <c r="Q9884" s="1" t="s">
        <v>2966</v>
      </c>
      <c r="R9884" s="1">
        <v>272.61</v>
      </c>
      <c r="S9884" s="1">
        <v>13</v>
      </c>
      <c r="T9884" s="1">
        <v>0</v>
      </c>
      <c r="U9884" s="1">
        <v>98.139599999999987</v>
      </c>
      <c r="V9884" s="3" t="str">
        <f>IF(M9884=People!$B$5,People!$A$5,IF(M9884=People!$B$4,People!$A$4,IF(M9884=People!$B$3,People!$A$3,IF(M9884=People!$B$2,People!$A$2,0))))</f>
        <v>Cassandra Brandow</v>
      </c>
      <c r="W9884" s="3" t="str">
        <f>IFERROR(INDEX(Returns!A:A,MATCH(B9884,Returns!B:B,0)),"No")</f>
        <v>No</v>
      </c>
    </row>
    <row r="9885" spans="1:23" x14ac:dyDescent="0.2">
      <c r="A9885" s="1">
        <v>9884</v>
      </c>
      <c r="B9885" t="s">
        <v>10892</v>
      </c>
      <c r="C9885" s="2">
        <v>42463</v>
      </c>
      <c r="D9885" s="2">
        <v>42468</v>
      </c>
      <c r="E9885" s="1" t="s">
        <v>46</v>
      </c>
      <c r="F9885" s="1" t="s">
        <v>5091</v>
      </c>
      <c r="G9885" s="1" t="s">
        <v>5092</v>
      </c>
      <c r="H9885" s="1" t="s">
        <v>38</v>
      </c>
      <c r="I9885" s="1" t="s">
        <v>25</v>
      </c>
      <c r="J9885" s="1" t="s">
        <v>39</v>
      </c>
      <c r="K9885" s="1" t="s">
        <v>40</v>
      </c>
      <c r="L9885" s="1">
        <v>90008</v>
      </c>
      <c r="M9885" s="1" t="s">
        <v>41</v>
      </c>
      <c r="N9885" s="1" t="s">
        <v>1383</v>
      </c>
      <c r="O9885" s="1" t="s">
        <v>43</v>
      </c>
      <c r="P9885" s="1" t="s">
        <v>157</v>
      </c>
      <c r="Q9885" s="1" t="s">
        <v>590</v>
      </c>
      <c r="R9885" s="1">
        <v>11.16</v>
      </c>
      <c r="S9885" s="1">
        <v>2</v>
      </c>
      <c r="T9885" s="1">
        <v>0</v>
      </c>
      <c r="U9885" s="1">
        <v>5.58</v>
      </c>
      <c r="V9885" s="3" t="str">
        <f>IF(M9885=People!$B$5,People!$A$5,IF(M9885=People!$B$4,People!$A$4,IF(M9885=People!$B$3,People!$A$3,IF(M9885=People!$B$2,People!$A$2,0))))</f>
        <v>Anna Andreadi</v>
      </c>
      <c r="W9885" s="3" t="str">
        <f>IFERROR(INDEX(Returns!A:A,MATCH(B9885,Returns!B:B,0)),"No")</f>
        <v>No</v>
      </c>
    </row>
    <row r="9886" spans="1:23" x14ac:dyDescent="0.2">
      <c r="A9886" s="1">
        <v>9885</v>
      </c>
      <c r="B9886" t="s">
        <v>10892</v>
      </c>
      <c r="C9886" s="2">
        <v>42463</v>
      </c>
      <c r="D9886" s="2">
        <v>42468</v>
      </c>
      <c r="E9886" s="1" t="s">
        <v>46</v>
      </c>
      <c r="F9886" s="1" t="s">
        <v>5091</v>
      </c>
      <c r="G9886" s="1" t="s">
        <v>5092</v>
      </c>
      <c r="H9886" s="1" t="s">
        <v>38</v>
      </c>
      <c r="I9886" s="1" t="s">
        <v>25</v>
      </c>
      <c r="J9886" s="1" t="s">
        <v>39</v>
      </c>
      <c r="K9886" s="1" t="s">
        <v>40</v>
      </c>
      <c r="L9886" s="1">
        <v>90008</v>
      </c>
      <c r="M9886" s="1" t="s">
        <v>41</v>
      </c>
      <c r="N9886" s="1" t="s">
        <v>3847</v>
      </c>
      <c r="O9886" s="1" t="s">
        <v>66</v>
      </c>
      <c r="P9886" s="1" t="s">
        <v>146</v>
      </c>
      <c r="Q9886" s="1" t="s">
        <v>3848</v>
      </c>
      <c r="R9886" s="1">
        <v>62.31</v>
      </c>
      <c r="S9886" s="1">
        <v>3</v>
      </c>
      <c r="T9886" s="1">
        <v>0</v>
      </c>
      <c r="U9886" s="1">
        <v>22.4316</v>
      </c>
      <c r="V9886" s="3" t="str">
        <f>IF(M9886=People!$B$5,People!$A$5,IF(M9886=People!$B$4,People!$A$4,IF(M9886=People!$B$3,People!$A$3,IF(M9886=People!$B$2,People!$A$2,0))))</f>
        <v>Anna Andreadi</v>
      </c>
      <c r="W9886" s="3" t="str">
        <f>IFERROR(INDEX(Returns!A:A,MATCH(B9886,Returns!B:B,0)),"No")</f>
        <v>No</v>
      </c>
    </row>
    <row r="9887" spans="1:23" x14ac:dyDescent="0.2">
      <c r="A9887" s="1">
        <v>9886</v>
      </c>
      <c r="B9887" t="s">
        <v>10892</v>
      </c>
      <c r="C9887" s="2">
        <v>42463</v>
      </c>
      <c r="D9887" s="2">
        <v>42468</v>
      </c>
      <c r="E9887" s="1" t="s">
        <v>46</v>
      </c>
      <c r="F9887" s="1" t="s">
        <v>5091</v>
      </c>
      <c r="G9887" s="1" t="s">
        <v>5092</v>
      </c>
      <c r="H9887" s="1" t="s">
        <v>38</v>
      </c>
      <c r="I9887" s="1" t="s">
        <v>25</v>
      </c>
      <c r="J9887" s="1" t="s">
        <v>39</v>
      </c>
      <c r="K9887" s="1" t="s">
        <v>40</v>
      </c>
      <c r="L9887" s="1">
        <v>90008</v>
      </c>
      <c r="M9887" s="1" t="s">
        <v>41</v>
      </c>
      <c r="N9887" s="1" t="s">
        <v>3587</v>
      </c>
      <c r="O9887" s="1" t="s">
        <v>66</v>
      </c>
      <c r="P9887" s="1" t="s">
        <v>146</v>
      </c>
      <c r="Q9887" s="1" t="s">
        <v>3588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3" t="str">
        <f>IF(M9887=People!$B$5,People!$A$5,IF(M9887=People!$B$4,People!$A$4,IF(M9887=People!$B$3,People!$A$3,IF(M9887=People!$B$2,People!$A$2,0))))</f>
        <v>Anna Andreadi</v>
      </c>
      <c r="W9887" s="3" t="str">
        <f>IFERROR(INDEX(Returns!A:A,MATCH(B9887,Returns!B:B,0)),"No")</f>
        <v>No</v>
      </c>
    </row>
    <row r="9888" spans="1:23" x14ac:dyDescent="0.2">
      <c r="A9888" s="1">
        <v>9887</v>
      </c>
      <c r="B9888" t="s">
        <v>10893</v>
      </c>
      <c r="C9888" s="2">
        <v>42392</v>
      </c>
      <c r="D9888" s="2">
        <v>42396</v>
      </c>
      <c r="E9888" s="1" t="s">
        <v>46</v>
      </c>
      <c r="F9888" s="1" t="s">
        <v>4267</v>
      </c>
      <c r="G9888" s="1" t="s">
        <v>4268</v>
      </c>
      <c r="H9888" s="1" t="s">
        <v>24</v>
      </c>
      <c r="I9888" s="1" t="s">
        <v>25</v>
      </c>
      <c r="J9888" s="1" t="s">
        <v>3485</v>
      </c>
      <c r="K9888" s="1" t="s">
        <v>228</v>
      </c>
      <c r="L9888" s="1">
        <v>47905</v>
      </c>
      <c r="M9888" s="1" t="s">
        <v>97</v>
      </c>
      <c r="N9888" s="1" t="s">
        <v>1653</v>
      </c>
      <c r="O9888" s="1" t="s">
        <v>43</v>
      </c>
      <c r="P9888" s="1" t="s">
        <v>242</v>
      </c>
      <c r="Q9888" s="1" t="s">
        <v>1654</v>
      </c>
      <c r="R9888" s="1">
        <v>5.9399999999999995</v>
      </c>
      <c r="S9888" s="1">
        <v>3</v>
      </c>
      <c r="T9888" s="1">
        <v>0</v>
      </c>
      <c r="U9888" s="1">
        <v>0</v>
      </c>
      <c r="V9888" s="3" t="str">
        <f>IF(M9888=People!$B$5,People!$A$5,IF(M9888=People!$B$4,People!$A$4,IF(M9888=People!$B$3,People!$A$3,IF(M9888=People!$B$2,People!$A$2,0))))</f>
        <v>Kelly Williams</v>
      </c>
      <c r="W9888" s="3" t="str">
        <f>IFERROR(INDEX(Returns!A:A,MATCH(B9888,Returns!B:B,0)),"No")</f>
        <v>No</v>
      </c>
    </row>
    <row r="9889" spans="1:23" x14ac:dyDescent="0.2">
      <c r="A9889" s="1">
        <v>9888</v>
      </c>
      <c r="B9889" t="s">
        <v>10894</v>
      </c>
      <c r="C9889" s="2">
        <v>43750</v>
      </c>
      <c r="D9889" s="2">
        <v>43753</v>
      </c>
      <c r="E9889" s="1" t="s">
        <v>170</v>
      </c>
      <c r="F9889" s="1" t="s">
        <v>1769</v>
      </c>
      <c r="G9889" s="1" t="s">
        <v>1770</v>
      </c>
      <c r="H9889" s="1" t="s">
        <v>24</v>
      </c>
      <c r="I9889" s="1" t="s">
        <v>25</v>
      </c>
      <c r="J9889" s="1" t="s">
        <v>239</v>
      </c>
      <c r="K9889" s="1" t="s">
        <v>240</v>
      </c>
      <c r="L9889" s="1">
        <v>10024</v>
      </c>
      <c r="M9889" s="1" t="s">
        <v>135</v>
      </c>
      <c r="N9889" s="1" t="s">
        <v>3947</v>
      </c>
      <c r="O9889" s="1" t="s">
        <v>43</v>
      </c>
      <c r="P9889" s="1" t="s">
        <v>84</v>
      </c>
      <c r="Q9889" s="1" t="s">
        <v>3948</v>
      </c>
      <c r="R9889" s="1">
        <v>9.9600000000000009</v>
      </c>
      <c r="S9889" s="1">
        <v>2</v>
      </c>
      <c r="T9889" s="1">
        <v>0</v>
      </c>
      <c r="U9889" s="1">
        <v>4.6812000000000005</v>
      </c>
      <c r="V9889" s="3" t="str">
        <f>IF(M9889=People!$B$5,People!$A$5,IF(M9889=People!$B$4,People!$A$4,IF(M9889=People!$B$3,People!$A$3,IF(M9889=People!$B$2,People!$A$2,0))))</f>
        <v>Chuck Magee</v>
      </c>
      <c r="W9889" s="3" t="str">
        <f>IFERROR(INDEX(Returns!A:A,MATCH(B9889,Returns!B:B,0)),"No")</f>
        <v>No</v>
      </c>
    </row>
    <row r="9890" spans="1:23" x14ac:dyDescent="0.2">
      <c r="A9890" s="1">
        <v>9889</v>
      </c>
      <c r="B9890" t="s">
        <v>10895</v>
      </c>
      <c r="C9890" s="2">
        <v>42955</v>
      </c>
      <c r="D9890" s="2">
        <v>42959</v>
      </c>
      <c r="E9890" s="1" t="s">
        <v>46</v>
      </c>
      <c r="F9890" s="1" t="s">
        <v>2510</v>
      </c>
      <c r="G9890" s="1" t="s">
        <v>2511</v>
      </c>
      <c r="H9890" s="1" t="s">
        <v>24</v>
      </c>
      <c r="I9890" s="1" t="s">
        <v>25</v>
      </c>
      <c r="J9890" s="1" t="s">
        <v>5610</v>
      </c>
      <c r="K9890" s="1" t="s">
        <v>240</v>
      </c>
      <c r="L9890" s="1">
        <v>13501</v>
      </c>
      <c r="M9890" s="1" t="s">
        <v>135</v>
      </c>
      <c r="N9890" s="1" t="s">
        <v>3587</v>
      </c>
      <c r="O9890" s="1" t="s">
        <v>66</v>
      </c>
      <c r="P9890" s="1" t="s">
        <v>146</v>
      </c>
      <c r="Q9890" s="1" t="s">
        <v>3588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3" t="str">
        <f>IF(M9890=People!$B$5,People!$A$5,IF(M9890=People!$B$4,People!$A$4,IF(M9890=People!$B$3,People!$A$3,IF(M9890=People!$B$2,People!$A$2,0))))</f>
        <v>Chuck Magee</v>
      </c>
      <c r="W9890" s="3" t="str">
        <f>IFERROR(INDEX(Returns!A:A,MATCH(B9890,Returns!B:B,0)),"No")</f>
        <v>No</v>
      </c>
    </row>
    <row r="9891" spans="1:23" x14ac:dyDescent="0.2">
      <c r="A9891" s="1">
        <v>9890</v>
      </c>
      <c r="B9891" t="s">
        <v>10896</v>
      </c>
      <c r="C9891" s="2">
        <v>43543</v>
      </c>
      <c r="D9891" s="2">
        <v>43544</v>
      </c>
      <c r="E9891" s="1" t="s">
        <v>170</v>
      </c>
      <c r="F9891" s="1" t="s">
        <v>3427</v>
      </c>
      <c r="G9891" s="1" t="s">
        <v>3428</v>
      </c>
      <c r="H9891" s="1" t="s">
        <v>38</v>
      </c>
      <c r="I9891" s="1" t="s">
        <v>25</v>
      </c>
      <c r="J9891" s="1" t="s">
        <v>980</v>
      </c>
      <c r="K9891" s="1" t="s">
        <v>693</v>
      </c>
      <c r="L9891" s="1">
        <v>8701</v>
      </c>
      <c r="M9891" s="1" t="s">
        <v>135</v>
      </c>
      <c r="N9891" s="1" t="s">
        <v>5414</v>
      </c>
      <c r="O9891" s="1" t="s">
        <v>43</v>
      </c>
      <c r="P9891" s="1" t="s">
        <v>63</v>
      </c>
      <c r="Q9891" s="1" t="s">
        <v>5415</v>
      </c>
      <c r="R9891" s="1">
        <v>8.94</v>
      </c>
      <c r="S9891" s="1">
        <v>3</v>
      </c>
      <c r="T9891" s="1">
        <v>0</v>
      </c>
      <c r="U9891" s="1">
        <v>2.4138000000000006</v>
      </c>
      <c r="V9891" s="3" t="str">
        <f>IF(M9891=People!$B$5,People!$A$5,IF(M9891=People!$B$4,People!$A$4,IF(M9891=People!$B$3,People!$A$3,IF(M9891=People!$B$2,People!$A$2,0))))</f>
        <v>Chuck Magee</v>
      </c>
      <c r="W9891" s="3" t="str">
        <f>IFERROR(INDEX(Returns!A:A,MATCH(B9891,Returns!B:B,0)),"No")</f>
        <v>No</v>
      </c>
    </row>
    <row r="9892" spans="1:23" x14ac:dyDescent="0.2">
      <c r="A9892" s="1">
        <v>9891</v>
      </c>
      <c r="B9892" t="s">
        <v>10897</v>
      </c>
      <c r="C9892" s="2">
        <v>43306</v>
      </c>
      <c r="D9892" s="2">
        <v>43309</v>
      </c>
      <c r="E9892" s="1" t="s">
        <v>21</v>
      </c>
      <c r="F9892" s="1" t="s">
        <v>516</v>
      </c>
      <c r="G9892" s="1" t="s">
        <v>517</v>
      </c>
      <c r="H9892" s="1" t="s">
        <v>38</v>
      </c>
      <c r="I9892" s="1" t="s">
        <v>25</v>
      </c>
      <c r="J9892" s="1" t="s">
        <v>2171</v>
      </c>
      <c r="K9892" s="1" t="s">
        <v>105</v>
      </c>
      <c r="L9892" s="1">
        <v>53209</v>
      </c>
      <c r="M9892" s="1" t="s">
        <v>97</v>
      </c>
      <c r="N9892" s="1" t="s">
        <v>4943</v>
      </c>
      <c r="O9892" s="1" t="s">
        <v>43</v>
      </c>
      <c r="P9892" s="1" t="s">
        <v>84</v>
      </c>
      <c r="Q9892" s="1" t="s">
        <v>4944</v>
      </c>
      <c r="R9892" s="1">
        <v>20.62</v>
      </c>
      <c r="S9892" s="1">
        <v>2</v>
      </c>
      <c r="T9892" s="1">
        <v>0</v>
      </c>
      <c r="U9892" s="1">
        <v>9.6913999999999998</v>
      </c>
      <c r="V9892" s="3" t="str">
        <f>IF(M9892=People!$B$5,People!$A$5,IF(M9892=People!$B$4,People!$A$4,IF(M9892=People!$B$3,People!$A$3,IF(M9892=People!$B$2,People!$A$2,0))))</f>
        <v>Kelly Williams</v>
      </c>
      <c r="W9892" s="3" t="str">
        <f>IFERROR(INDEX(Returns!A:A,MATCH(B9892,Returns!B:B,0)),"No")</f>
        <v>No</v>
      </c>
    </row>
    <row r="9893" spans="1:23" x14ac:dyDescent="0.2">
      <c r="A9893" s="1">
        <v>9892</v>
      </c>
      <c r="B9893" t="s">
        <v>10897</v>
      </c>
      <c r="C9893" s="2">
        <v>43306</v>
      </c>
      <c r="D9893" s="2">
        <v>43309</v>
      </c>
      <c r="E9893" s="1" t="s">
        <v>21</v>
      </c>
      <c r="F9893" s="1" t="s">
        <v>516</v>
      </c>
      <c r="G9893" s="1" t="s">
        <v>517</v>
      </c>
      <c r="H9893" s="1" t="s">
        <v>38</v>
      </c>
      <c r="I9893" s="1" t="s">
        <v>25</v>
      </c>
      <c r="J9893" s="1" t="s">
        <v>2171</v>
      </c>
      <c r="K9893" s="1" t="s">
        <v>105</v>
      </c>
      <c r="L9893" s="1">
        <v>53209</v>
      </c>
      <c r="M9893" s="1" t="s">
        <v>97</v>
      </c>
      <c r="N9893" s="1" t="s">
        <v>3023</v>
      </c>
      <c r="O9893" s="1" t="s">
        <v>66</v>
      </c>
      <c r="P9893" s="1" t="s">
        <v>146</v>
      </c>
      <c r="Q9893" s="1" t="s">
        <v>3024</v>
      </c>
      <c r="R9893" s="1">
        <v>124.25</v>
      </c>
      <c r="S9893" s="1">
        <v>7</v>
      </c>
      <c r="T9893" s="1">
        <v>0</v>
      </c>
      <c r="U9893" s="1">
        <v>48.457499999999996</v>
      </c>
      <c r="V9893" s="3" t="str">
        <f>IF(M9893=People!$B$5,People!$A$5,IF(M9893=People!$B$4,People!$A$4,IF(M9893=People!$B$3,People!$A$3,IF(M9893=People!$B$2,People!$A$2,0))))</f>
        <v>Kelly Williams</v>
      </c>
      <c r="W9893" s="3" t="str">
        <f>IFERROR(INDEX(Returns!A:A,MATCH(B9893,Returns!B:B,0)),"No")</f>
        <v>No</v>
      </c>
    </row>
    <row r="9894" spans="1:23" x14ac:dyDescent="0.2">
      <c r="A9894" s="1">
        <v>9893</v>
      </c>
      <c r="B9894" t="s">
        <v>10897</v>
      </c>
      <c r="C9894" s="2">
        <v>43306</v>
      </c>
      <c r="D9894" s="2">
        <v>43309</v>
      </c>
      <c r="E9894" s="1" t="s">
        <v>21</v>
      </c>
      <c r="F9894" s="1" t="s">
        <v>516</v>
      </c>
      <c r="G9894" s="1" t="s">
        <v>517</v>
      </c>
      <c r="H9894" s="1" t="s">
        <v>38</v>
      </c>
      <c r="I9894" s="1" t="s">
        <v>25</v>
      </c>
      <c r="J9894" s="1" t="s">
        <v>2171</v>
      </c>
      <c r="K9894" s="1" t="s">
        <v>105</v>
      </c>
      <c r="L9894" s="1">
        <v>53209</v>
      </c>
      <c r="M9894" s="1" t="s">
        <v>97</v>
      </c>
      <c r="N9894" s="1" t="s">
        <v>1599</v>
      </c>
      <c r="O9894" s="1" t="s">
        <v>66</v>
      </c>
      <c r="P9894" s="1" t="s">
        <v>67</v>
      </c>
      <c r="Q9894" s="1" t="s">
        <v>1600</v>
      </c>
      <c r="R9894" s="1">
        <v>297.55</v>
      </c>
      <c r="S9894" s="1">
        <v>5</v>
      </c>
      <c r="T9894" s="1">
        <v>0</v>
      </c>
      <c r="U9894" s="1">
        <v>83.314000000000021</v>
      </c>
      <c r="V9894" s="3" t="str">
        <f>IF(M9894=People!$B$5,People!$A$5,IF(M9894=People!$B$4,People!$A$4,IF(M9894=People!$B$3,People!$A$3,IF(M9894=People!$B$2,People!$A$2,0))))</f>
        <v>Kelly Williams</v>
      </c>
      <c r="W9894" s="3" t="str">
        <f>IFERROR(INDEX(Returns!A:A,MATCH(B9894,Returns!B:B,0)),"No")</f>
        <v>No</v>
      </c>
    </row>
    <row r="9895" spans="1:23" x14ac:dyDescent="0.2">
      <c r="A9895" s="1">
        <v>9894</v>
      </c>
      <c r="B9895" t="s">
        <v>10897</v>
      </c>
      <c r="C9895" s="2">
        <v>43306</v>
      </c>
      <c r="D9895" s="2">
        <v>43309</v>
      </c>
      <c r="E9895" s="1" t="s">
        <v>21</v>
      </c>
      <c r="F9895" s="1" t="s">
        <v>516</v>
      </c>
      <c r="G9895" s="1" t="s">
        <v>517</v>
      </c>
      <c r="H9895" s="1" t="s">
        <v>38</v>
      </c>
      <c r="I9895" s="1" t="s">
        <v>25</v>
      </c>
      <c r="J9895" s="1" t="s">
        <v>2171</v>
      </c>
      <c r="K9895" s="1" t="s">
        <v>105</v>
      </c>
      <c r="L9895" s="1">
        <v>53209</v>
      </c>
      <c r="M9895" s="1" t="s">
        <v>97</v>
      </c>
      <c r="N9895" s="1" t="s">
        <v>5469</v>
      </c>
      <c r="O9895" s="1" t="s">
        <v>30</v>
      </c>
      <c r="P9895" s="1" t="s">
        <v>34</v>
      </c>
      <c r="Q9895" s="1" t="s">
        <v>5470</v>
      </c>
      <c r="R9895" s="1">
        <v>403.56</v>
      </c>
      <c r="S9895" s="1">
        <v>4</v>
      </c>
      <c r="T9895" s="1">
        <v>0</v>
      </c>
      <c r="U9895" s="1">
        <v>96.854399999999998</v>
      </c>
      <c r="V9895" s="3" t="str">
        <f>IF(M9895=People!$B$5,People!$A$5,IF(M9895=People!$B$4,People!$A$4,IF(M9895=People!$B$3,People!$A$3,IF(M9895=People!$B$2,People!$A$2,0))))</f>
        <v>Kelly Williams</v>
      </c>
      <c r="W9895" s="3" t="str">
        <f>IFERROR(INDEX(Returns!A:A,MATCH(B9895,Returns!B:B,0)),"No")</f>
        <v>No</v>
      </c>
    </row>
    <row r="9896" spans="1:23" x14ac:dyDescent="0.2">
      <c r="A9896" s="1">
        <v>9895</v>
      </c>
      <c r="B9896" t="s">
        <v>10897</v>
      </c>
      <c r="C9896" s="2">
        <v>43306</v>
      </c>
      <c r="D9896" s="2">
        <v>43309</v>
      </c>
      <c r="E9896" s="1" t="s">
        <v>21</v>
      </c>
      <c r="F9896" s="1" t="s">
        <v>516</v>
      </c>
      <c r="G9896" s="1" t="s">
        <v>517</v>
      </c>
      <c r="H9896" s="1" t="s">
        <v>38</v>
      </c>
      <c r="I9896" s="1" t="s">
        <v>25</v>
      </c>
      <c r="J9896" s="1" t="s">
        <v>2171</v>
      </c>
      <c r="K9896" s="1" t="s">
        <v>105</v>
      </c>
      <c r="L9896" s="1">
        <v>53209</v>
      </c>
      <c r="M9896" s="1" t="s">
        <v>97</v>
      </c>
      <c r="N9896" s="1" t="s">
        <v>997</v>
      </c>
      <c r="O9896" s="1" t="s">
        <v>30</v>
      </c>
      <c r="P9896" s="1" t="s">
        <v>60</v>
      </c>
      <c r="Q9896" s="1" t="s">
        <v>998</v>
      </c>
      <c r="R9896" s="1">
        <v>95.199999999999989</v>
      </c>
      <c r="S9896" s="1">
        <v>5</v>
      </c>
      <c r="T9896" s="1">
        <v>0</v>
      </c>
      <c r="U9896" s="1">
        <v>27.60799999999999</v>
      </c>
      <c r="V9896" s="3" t="str">
        <f>IF(M9896=People!$B$5,People!$A$5,IF(M9896=People!$B$4,People!$A$4,IF(M9896=People!$B$3,People!$A$3,IF(M9896=People!$B$2,People!$A$2,0))))</f>
        <v>Kelly Williams</v>
      </c>
      <c r="W9896" s="3" t="str">
        <f>IFERROR(INDEX(Returns!A:A,MATCH(B9896,Returns!B:B,0)),"No")</f>
        <v>No</v>
      </c>
    </row>
    <row r="9897" spans="1:23" x14ac:dyDescent="0.2">
      <c r="A9897" s="1">
        <v>9896</v>
      </c>
      <c r="B9897" t="s">
        <v>10898</v>
      </c>
      <c r="C9897" s="2">
        <v>42639</v>
      </c>
      <c r="D9897" s="2">
        <v>42644</v>
      </c>
      <c r="E9897" s="1" t="s">
        <v>46</v>
      </c>
      <c r="F9897" s="1" t="s">
        <v>3209</v>
      </c>
      <c r="G9897" s="1" t="s">
        <v>3210</v>
      </c>
      <c r="H9897" s="1" t="s">
        <v>24</v>
      </c>
      <c r="I9897" s="1" t="s">
        <v>25</v>
      </c>
      <c r="J9897" s="1" t="s">
        <v>273</v>
      </c>
      <c r="K9897" s="1" t="s">
        <v>191</v>
      </c>
      <c r="L9897" s="1">
        <v>60623</v>
      </c>
      <c r="M9897" s="1" t="s">
        <v>97</v>
      </c>
      <c r="N9897" s="1" t="s">
        <v>5016</v>
      </c>
      <c r="O9897" s="1" t="s">
        <v>66</v>
      </c>
      <c r="P9897" s="1" t="s">
        <v>146</v>
      </c>
      <c r="Q9897" s="1" t="s">
        <v>5017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3" t="str">
        <f>IF(M9897=People!$B$5,People!$A$5,IF(M9897=People!$B$4,People!$A$4,IF(M9897=People!$B$3,People!$A$3,IF(M9897=People!$B$2,People!$A$2,0))))</f>
        <v>Kelly Williams</v>
      </c>
      <c r="W9897" s="3" t="str">
        <f>IFERROR(INDEX(Returns!A:A,MATCH(B9897,Returns!B:B,0)),"No")</f>
        <v>No</v>
      </c>
    </row>
    <row r="9898" spans="1:23" x14ac:dyDescent="0.2">
      <c r="A9898" s="1">
        <v>9897</v>
      </c>
      <c r="B9898" t="s">
        <v>10899</v>
      </c>
      <c r="C9898" s="2">
        <v>42538</v>
      </c>
      <c r="D9898" s="2">
        <v>42541</v>
      </c>
      <c r="E9898" s="1" t="s">
        <v>21</v>
      </c>
      <c r="F9898" s="1" t="s">
        <v>1669</v>
      </c>
      <c r="G9898" s="1" t="s">
        <v>1670</v>
      </c>
      <c r="H9898" s="1" t="s">
        <v>24</v>
      </c>
      <c r="I9898" s="1" t="s">
        <v>25</v>
      </c>
      <c r="J9898" s="1" t="s">
        <v>273</v>
      </c>
      <c r="K9898" s="1" t="s">
        <v>191</v>
      </c>
      <c r="L9898" s="1">
        <v>60653</v>
      </c>
      <c r="M9898" s="1" t="s">
        <v>97</v>
      </c>
      <c r="N9898" s="1" t="s">
        <v>5322</v>
      </c>
      <c r="O9898" s="1" t="s">
        <v>43</v>
      </c>
      <c r="P9898" s="1" t="s">
        <v>84</v>
      </c>
      <c r="Q9898" s="1" t="s">
        <v>5323</v>
      </c>
      <c r="R9898" s="1">
        <v>62.015999999999998</v>
      </c>
      <c r="S9898" s="1">
        <v>2</v>
      </c>
      <c r="T9898" s="1">
        <v>0.2</v>
      </c>
      <c r="U9898" s="1">
        <v>22.480800000000002</v>
      </c>
      <c r="V9898" s="3" t="str">
        <f>IF(M9898=People!$B$5,People!$A$5,IF(M9898=People!$B$4,People!$A$4,IF(M9898=People!$B$3,People!$A$3,IF(M9898=People!$B$2,People!$A$2,0))))</f>
        <v>Kelly Williams</v>
      </c>
      <c r="W9898" s="3" t="str">
        <f>IFERROR(INDEX(Returns!A:A,MATCH(B9898,Returns!B:B,0)),"No")</f>
        <v>No</v>
      </c>
    </row>
    <row r="9899" spans="1:23" x14ac:dyDescent="0.2">
      <c r="A9899" s="1">
        <v>9898</v>
      </c>
      <c r="B9899" t="s">
        <v>10900</v>
      </c>
      <c r="C9899" s="2">
        <v>43257</v>
      </c>
      <c r="D9899" s="2">
        <v>43261</v>
      </c>
      <c r="E9899" s="1" t="s">
        <v>46</v>
      </c>
      <c r="F9899" s="1" t="s">
        <v>3030</v>
      </c>
      <c r="G9899" s="1" t="s">
        <v>3031</v>
      </c>
      <c r="H9899" s="1" t="s">
        <v>24</v>
      </c>
      <c r="I9899" s="1" t="s">
        <v>25</v>
      </c>
      <c r="J9899" s="1" t="s">
        <v>657</v>
      </c>
      <c r="K9899" s="1" t="s">
        <v>440</v>
      </c>
      <c r="L9899" s="1">
        <v>45014</v>
      </c>
      <c r="M9899" s="1" t="s">
        <v>135</v>
      </c>
      <c r="N9899" s="1" t="s">
        <v>2079</v>
      </c>
      <c r="O9899" s="1" t="s">
        <v>30</v>
      </c>
      <c r="P9899" s="1" t="s">
        <v>60</v>
      </c>
      <c r="Q9899" s="1" t="s">
        <v>2080</v>
      </c>
      <c r="R9899" s="1">
        <v>466.32000000000005</v>
      </c>
      <c r="S9899" s="1">
        <v>3</v>
      </c>
      <c r="T9899" s="1">
        <v>0.2</v>
      </c>
      <c r="U9899" s="1">
        <v>34.97399999999999</v>
      </c>
      <c r="V9899" s="3" t="str">
        <f>IF(M9899=People!$B$5,People!$A$5,IF(M9899=People!$B$4,People!$A$4,IF(M9899=People!$B$3,People!$A$3,IF(M9899=People!$B$2,People!$A$2,0))))</f>
        <v>Chuck Magee</v>
      </c>
      <c r="W9899" s="3" t="str">
        <f>IFERROR(INDEX(Returns!A:A,MATCH(B9899,Returns!B:B,0)),"No")</f>
        <v>No</v>
      </c>
    </row>
    <row r="9900" spans="1:23" x14ac:dyDescent="0.2">
      <c r="A9900" s="1">
        <v>9899</v>
      </c>
      <c r="B9900" t="s">
        <v>10900</v>
      </c>
      <c r="C9900" s="2">
        <v>43257</v>
      </c>
      <c r="D9900" s="2">
        <v>43261</v>
      </c>
      <c r="E9900" s="1" t="s">
        <v>46</v>
      </c>
      <c r="F9900" s="1" t="s">
        <v>3030</v>
      </c>
      <c r="G9900" s="1" t="s">
        <v>3031</v>
      </c>
      <c r="H9900" s="1" t="s">
        <v>24</v>
      </c>
      <c r="I9900" s="1" t="s">
        <v>25</v>
      </c>
      <c r="J9900" s="1" t="s">
        <v>657</v>
      </c>
      <c r="K9900" s="1" t="s">
        <v>440</v>
      </c>
      <c r="L9900" s="1">
        <v>45014</v>
      </c>
      <c r="M9900" s="1" t="s">
        <v>135</v>
      </c>
      <c r="N9900" s="1" t="s">
        <v>5425</v>
      </c>
      <c r="O9900" s="1" t="s">
        <v>30</v>
      </c>
      <c r="P9900" s="1" t="s">
        <v>60</v>
      </c>
      <c r="Q9900" s="1" t="s">
        <v>5426</v>
      </c>
      <c r="R9900" s="1">
        <v>82.64</v>
      </c>
      <c r="S9900" s="1">
        <v>2</v>
      </c>
      <c r="T9900" s="1">
        <v>0.2</v>
      </c>
      <c r="U9900" s="1">
        <v>0</v>
      </c>
      <c r="V9900" s="3" t="str">
        <f>IF(M9900=People!$B$5,People!$A$5,IF(M9900=People!$B$4,People!$A$4,IF(M9900=People!$B$3,People!$A$3,IF(M9900=People!$B$2,People!$A$2,0))))</f>
        <v>Chuck Magee</v>
      </c>
      <c r="W9900" s="3" t="str">
        <f>IFERROR(INDEX(Returns!A:A,MATCH(B9900,Returns!B:B,0)),"No")</f>
        <v>No</v>
      </c>
    </row>
    <row r="9901" spans="1:23" x14ac:dyDescent="0.2">
      <c r="A9901" s="1">
        <v>9900</v>
      </c>
      <c r="B9901" t="s">
        <v>10901</v>
      </c>
      <c r="C9901" s="2">
        <v>42457</v>
      </c>
      <c r="D9901" s="2">
        <v>42463</v>
      </c>
      <c r="E9901" s="1" t="s">
        <v>46</v>
      </c>
      <c r="F9901" s="1" t="s">
        <v>3351</v>
      </c>
      <c r="G9901" s="1" t="s">
        <v>3352</v>
      </c>
      <c r="H9901" s="1" t="s">
        <v>94</v>
      </c>
      <c r="I9901" s="1" t="s">
        <v>25</v>
      </c>
      <c r="J9901" s="1" t="s">
        <v>286</v>
      </c>
      <c r="K9901" s="1" t="s">
        <v>440</v>
      </c>
      <c r="L9901" s="1">
        <v>45503</v>
      </c>
      <c r="M9901" s="1" t="s">
        <v>135</v>
      </c>
      <c r="N9901" s="1" t="s">
        <v>1985</v>
      </c>
      <c r="O9901" s="1" t="s">
        <v>30</v>
      </c>
      <c r="P9901" s="1" t="s">
        <v>52</v>
      </c>
      <c r="Q9901" s="1" t="s">
        <v>1986</v>
      </c>
      <c r="R9901" s="1">
        <v>330.58800000000002</v>
      </c>
      <c r="S9901" s="1">
        <v>1</v>
      </c>
      <c r="T9901" s="1">
        <v>0.4</v>
      </c>
      <c r="U9901" s="1">
        <v>-143.25480000000002</v>
      </c>
      <c r="V9901" s="3" t="str">
        <f>IF(M9901=People!$B$5,People!$A$5,IF(M9901=People!$B$4,People!$A$4,IF(M9901=People!$B$3,People!$A$3,IF(M9901=People!$B$2,People!$A$2,0))))</f>
        <v>Chuck Magee</v>
      </c>
      <c r="W9901" s="3" t="str">
        <f>IFERROR(INDEX(Returns!A:A,MATCH(B9901,Returns!B:B,0)),"No")</f>
        <v>No</v>
      </c>
    </row>
    <row r="9902" spans="1:23" x14ac:dyDescent="0.2">
      <c r="A9902" s="1">
        <v>9901</v>
      </c>
      <c r="B9902" t="s">
        <v>10902</v>
      </c>
      <c r="C9902" s="2">
        <v>43698</v>
      </c>
      <c r="D9902" s="2">
        <v>43702</v>
      </c>
      <c r="E9902" s="1" t="s">
        <v>46</v>
      </c>
      <c r="F9902" s="1" t="s">
        <v>5902</v>
      </c>
      <c r="G9902" s="1" t="s">
        <v>5903</v>
      </c>
      <c r="H9902" s="1" t="s">
        <v>24</v>
      </c>
      <c r="I9902" s="1" t="s">
        <v>25</v>
      </c>
      <c r="J9902" s="1" t="s">
        <v>1284</v>
      </c>
      <c r="K9902" s="1" t="s">
        <v>404</v>
      </c>
      <c r="L9902" s="1">
        <v>80027</v>
      </c>
      <c r="M9902" s="1" t="s">
        <v>41</v>
      </c>
      <c r="N9902" s="1" t="s">
        <v>1987</v>
      </c>
      <c r="O9902" s="1" t="s">
        <v>43</v>
      </c>
      <c r="P9902" s="1" t="s">
        <v>55</v>
      </c>
      <c r="Q9902" s="1" t="s">
        <v>1988</v>
      </c>
      <c r="R9902" s="1">
        <v>237.09600000000003</v>
      </c>
      <c r="S9902" s="1">
        <v>3</v>
      </c>
      <c r="T9902" s="1">
        <v>0.2</v>
      </c>
      <c r="U9902" s="1">
        <v>20.745899999999985</v>
      </c>
      <c r="V9902" s="3" t="str">
        <f>IF(M9902=People!$B$5,People!$A$5,IF(M9902=People!$B$4,People!$A$4,IF(M9902=People!$B$3,People!$A$3,IF(M9902=People!$B$2,People!$A$2,0))))</f>
        <v>Anna Andreadi</v>
      </c>
      <c r="W9902" s="3" t="str">
        <f>IFERROR(INDEX(Returns!A:A,MATCH(B9902,Returns!B:B,0)),"No")</f>
        <v>No</v>
      </c>
    </row>
    <row r="9903" spans="1:23" x14ac:dyDescent="0.2">
      <c r="A9903" s="1">
        <v>9902</v>
      </c>
      <c r="B9903" t="s">
        <v>10902</v>
      </c>
      <c r="C9903" s="2">
        <v>43698</v>
      </c>
      <c r="D9903" s="2">
        <v>43702</v>
      </c>
      <c r="E9903" s="1" t="s">
        <v>46</v>
      </c>
      <c r="F9903" s="1" t="s">
        <v>5902</v>
      </c>
      <c r="G9903" s="1" t="s">
        <v>5903</v>
      </c>
      <c r="H9903" s="1" t="s">
        <v>24</v>
      </c>
      <c r="I9903" s="1" t="s">
        <v>25</v>
      </c>
      <c r="J9903" s="1" t="s">
        <v>1284</v>
      </c>
      <c r="K9903" s="1" t="s">
        <v>404</v>
      </c>
      <c r="L9903" s="1">
        <v>80027</v>
      </c>
      <c r="M9903" s="1" t="s">
        <v>41</v>
      </c>
      <c r="N9903" s="1" t="s">
        <v>3815</v>
      </c>
      <c r="O9903" s="1" t="s">
        <v>30</v>
      </c>
      <c r="P9903" s="1" t="s">
        <v>60</v>
      </c>
      <c r="Q9903" s="1" t="s">
        <v>3816</v>
      </c>
      <c r="R9903" s="1">
        <v>22.752000000000002</v>
      </c>
      <c r="S9903" s="1">
        <v>3</v>
      </c>
      <c r="T9903" s="1">
        <v>0.2</v>
      </c>
      <c r="U9903" s="1">
        <v>7.1099999999999994</v>
      </c>
      <c r="V9903" s="3" t="str">
        <f>IF(M9903=People!$B$5,People!$A$5,IF(M9903=People!$B$4,People!$A$4,IF(M9903=People!$B$3,People!$A$3,IF(M9903=People!$B$2,People!$A$2,0))))</f>
        <v>Anna Andreadi</v>
      </c>
      <c r="W9903" s="3" t="str">
        <f>IFERROR(INDEX(Returns!A:A,MATCH(B9903,Returns!B:B,0)),"No")</f>
        <v>No</v>
      </c>
    </row>
    <row r="9904" spans="1:23" x14ac:dyDescent="0.2">
      <c r="A9904" s="1">
        <v>9903</v>
      </c>
      <c r="B9904" t="s">
        <v>10902</v>
      </c>
      <c r="C9904" s="2">
        <v>43698</v>
      </c>
      <c r="D9904" s="2">
        <v>43702</v>
      </c>
      <c r="E9904" s="1" t="s">
        <v>46</v>
      </c>
      <c r="F9904" s="1" t="s">
        <v>5902</v>
      </c>
      <c r="G9904" s="1" t="s">
        <v>5903</v>
      </c>
      <c r="H9904" s="1" t="s">
        <v>24</v>
      </c>
      <c r="I9904" s="1" t="s">
        <v>25</v>
      </c>
      <c r="J9904" s="1" t="s">
        <v>1284</v>
      </c>
      <c r="K9904" s="1" t="s">
        <v>404</v>
      </c>
      <c r="L9904" s="1">
        <v>80027</v>
      </c>
      <c r="M9904" s="1" t="s">
        <v>41</v>
      </c>
      <c r="N9904" s="1" t="s">
        <v>557</v>
      </c>
      <c r="O9904" s="1" t="s">
        <v>43</v>
      </c>
      <c r="P9904" s="1" t="s">
        <v>84</v>
      </c>
      <c r="Q9904" s="1" t="s">
        <v>558</v>
      </c>
      <c r="R9904" s="1">
        <v>6.6720000000000006</v>
      </c>
      <c r="S9904" s="1">
        <v>1</v>
      </c>
      <c r="T9904" s="1">
        <v>0.2</v>
      </c>
      <c r="U9904" s="1">
        <v>2.0849999999999991</v>
      </c>
      <c r="V9904" s="3" t="str">
        <f>IF(M9904=People!$B$5,People!$A$5,IF(M9904=People!$B$4,People!$A$4,IF(M9904=People!$B$3,People!$A$3,IF(M9904=People!$B$2,People!$A$2,0))))</f>
        <v>Anna Andreadi</v>
      </c>
      <c r="W9904" s="3" t="str">
        <f>IFERROR(INDEX(Returns!A:A,MATCH(B9904,Returns!B:B,0)),"No")</f>
        <v>No</v>
      </c>
    </row>
    <row r="9905" spans="1:23" x14ac:dyDescent="0.2">
      <c r="A9905" s="1">
        <v>9904</v>
      </c>
      <c r="B9905" t="s">
        <v>10903</v>
      </c>
      <c r="C9905" s="2">
        <v>42686</v>
      </c>
      <c r="D9905" s="2">
        <v>42692</v>
      </c>
      <c r="E9905" s="1" t="s">
        <v>46</v>
      </c>
      <c r="F9905" s="1" t="s">
        <v>225</v>
      </c>
      <c r="G9905" s="1" t="s">
        <v>226</v>
      </c>
      <c r="H9905" s="1" t="s">
        <v>24</v>
      </c>
      <c r="I9905" s="1" t="s">
        <v>25</v>
      </c>
      <c r="J9905" s="1" t="s">
        <v>3444</v>
      </c>
      <c r="K9905" s="1" t="s">
        <v>96</v>
      </c>
      <c r="L9905" s="1">
        <v>75007</v>
      </c>
      <c r="M9905" s="1" t="s">
        <v>97</v>
      </c>
      <c r="N9905" s="1" t="s">
        <v>4421</v>
      </c>
      <c r="O9905" s="1" t="s">
        <v>30</v>
      </c>
      <c r="P9905" s="1" t="s">
        <v>60</v>
      </c>
      <c r="Q9905" s="1" t="s">
        <v>4422</v>
      </c>
      <c r="R9905" s="1">
        <v>25.128000000000004</v>
      </c>
      <c r="S9905" s="1">
        <v>3</v>
      </c>
      <c r="T9905" s="1">
        <v>0.6</v>
      </c>
      <c r="U9905" s="1">
        <v>-6.9101999999999997</v>
      </c>
      <c r="V9905" s="3" t="str">
        <f>IF(M9905=People!$B$5,People!$A$5,IF(M9905=People!$B$4,People!$A$4,IF(M9905=People!$B$3,People!$A$3,IF(M9905=People!$B$2,People!$A$2,0))))</f>
        <v>Kelly Williams</v>
      </c>
      <c r="W9905" s="3" t="str">
        <f>IFERROR(INDEX(Returns!A:A,MATCH(B9905,Returns!B:B,0)),"No")</f>
        <v>No</v>
      </c>
    </row>
    <row r="9906" spans="1:23" x14ac:dyDescent="0.2">
      <c r="A9906" s="1">
        <v>9905</v>
      </c>
      <c r="B9906" t="s">
        <v>10903</v>
      </c>
      <c r="C9906" s="2">
        <v>42686</v>
      </c>
      <c r="D9906" s="2">
        <v>42692</v>
      </c>
      <c r="E9906" s="1" t="s">
        <v>46</v>
      </c>
      <c r="F9906" s="1" t="s">
        <v>225</v>
      </c>
      <c r="G9906" s="1" t="s">
        <v>226</v>
      </c>
      <c r="H9906" s="1" t="s">
        <v>24</v>
      </c>
      <c r="I9906" s="1" t="s">
        <v>25</v>
      </c>
      <c r="J9906" s="1" t="s">
        <v>3444</v>
      </c>
      <c r="K9906" s="1" t="s">
        <v>96</v>
      </c>
      <c r="L9906" s="1">
        <v>75007</v>
      </c>
      <c r="M9906" s="1" t="s">
        <v>97</v>
      </c>
      <c r="N9906" s="1" t="s">
        <v>1443</v>
      </c>
      <c r="O9906" s="1" t="s">
        <v>66</v>
      </c>
      <c r="P9906" s="1" t="s">
        <v>146</v>
      </c>
      <c r="Q9906" s="1" t="s">
        <v>1444</v>
      </c>
      <c r="R9906" s="1">
        <v>127.98399999999999</v>
      </c>
      <c r="S9906" s="1">
        <v>2</v>
      </c>
      <c r="T9906" s="1">
        <v>0.2</v>
      </c>
      <c r="U9906" s="1">
        <v>25.596799999999998</v>
      </c>
      <c r="V9906" s="3" t="str">
        <f>IF(M9906=People!$B$5,People!$A$5,IF(M9906=People!$B$4,People!$A$4,IF(M9906=People!$B$3,People!$A$3,IF(M9906=People!$B$2,People!$A$2,0))))</f>
        <v>Kelly Williams</v>
      </c>
      <c r="W9906" s="3" t="str">
        <f>IFERROR(INDEX(Returns!A:A,MATCH(B9906,Returns!B:B,0)),"No")</f>
        <v>No</v>
      </c>
    </row>
    <row r="9907" spans="1:23" x14ac:dyDescent="0.2">
      <c r="A9907" s="1">
        <v>9906</v>
      </c>
      <c r="B9907" t="s">
        <v>10904</v>
      </c>
      <c r="C9907" s="2">
        <v>42991</v>
      </c>
      <c r="D9907" s="2">
        <v>42993</v>
      </c>
      <c r="E9907" s="1" t="s">
        <v>170</v>
      </c>
      <c r="F9907" s="1" t="s">
        <v>4391</v>
      </c>
      <c r="G9907" s="1" t="s">
        <v>4392</v>
      </c>
      <c r="H9907" s="1" t="s">
        <v>38</v>
      </c>
      <c r="I9907" s="1" t="s">
        <v>25</v>
      </c>
      <c r="J9907" s="1" t="s">
        <v>1626</v>
      </c>
      <c r="K9907" s="1" t="s">
        <v>40</v>
      </c>
      <c r="L9907" s="1">
        <v>92804</v>
      </c>
      <c r="M9907" s="1" t="s">
        <v>41</v>
      </c>
      <c r="N9907" s="1" t="s">
        <v>3737</v>
      </c>
      <c r="O9907" s="1" t="s">
        <v>30</v>
      </c>
      <c r="P9907" s="1" t="s">
        <v>60</v>
      </c>
      <c r="Q9907" s="1" t="s">
        <v>3738</v>
      </c>
      <c r="R9907" s="1">
        <v>131.88</v>
      </c>
      <c r="S9907" s="1">
        <v>7</v>
      </c>
      <c r="T9907" s="1">
        <v>0</v>
      </c>
      <c r="U9907" s="1">
        <v>55.389600000000002</v>
      </c>
      <c r="V9907" s="3" t="str">
        <f>IF(M9907=People!$B$5,People!$A$5,IF(M9907=People!$B$4,People!$A$4,IF(M9907=People!$B$3,People!$A$3,IF(M9907=People!$B$2,People!$A$2,0))))</f>
        <v>Anna Andreadi</v>
      </c>
      <c r="W9907" s="3" t="str">
        <f>IFERROR(INDEX(Returns!A:A,MATCH(B9907,Returns!B:B,0)),"No")</f>
        <v>No</v>
      </c>
    </row>
    <row r="9908" spans="1:23" x14ac:dyDescent="0.2">
      <c r="A9908" s="1">
        <v>9907</v>
      </c>
      <c r="B9908" t="s">
        <v>10904</v>
      </c>
      <c r="C9908" s="2">
        <v>42991</v>
      </c>
      <c r="D9908" s="2">
        <v>42993</v>
      </c>
      <c r="E9908" s="1" t="s">
        <v>170</v>
      </c>
      <c r="F9908" s="1" t="s">
        <v>4391</v>
      </c>
      <c r="G9908" s="1" t="s">
        <v>4392</v>
      </c>
      <c r="H9908" s="1" t="s">
        <v>38</v>
      </c>
      <c r="I9908" s="1" t="s">
        <v>25</v>
      </c>
      <c r="J9908" s="1" t="s">
        <v>1626</v>
      </c>
      <c r="K9908" s="1" t="s">
        <v>40</v>
      </c>
      <c r="L9908" s="1">
        <v>92804</v>
      </c>
      <c r="M9908" s="1" t="s">
        <v>41</v>
      </c>
      <c r="N9908" s="1" t="s">
        <v>3640</v>
      </c>
      <c r="O9908" s="1" t="s">
        <v>43</v>
      </c>
      <c r="P9908" s="1" t="s">
        <v>70</v>
      </c>
      <c r="Q9908" s="1" t="s">
        <v>3641</v>
      </c>
      <c r="R9908" s="1">
        <v>25.031999999999996</v>
      </c>
      <c r="S9908" s="1">
        <v>3</v>
      </c>
      <c r="T9908" s="1">
        <v>0.2</v>
      </c>
      <c r="U9908" s="1">
        <v>7.822499999999998</v>
      </c>
      <c r="V9908" s="3" t="str">
        <f>IF(M9908=People!$B$5,People!$A$5,IF(M9908=People!$B$4,People!$A$4,IF(M9908=People!$B$3,People!$A$3,IF(M9908=People!$B$2,People!$A$2,0))))</f>
        <v>Anna Andreadi</v>
      </c>
      <c r="W9908" s="3" t="str">
        <f>IFERROR(INDEX(Returns!A:A,MATCH(B9908,Returns!B:B,0)),"No")</f>
        <v>No</v>
      </c>
    </row>
    <row r="9909" spans="1:23" x14ac:dyDescent="0.2">
      <c r="A9909" s="1">
        <v>9908</v>
      </c>
      <c r="B9909" t="s">
        <v>10904</v>
      </c>
      <c r="C9909" s="2">
        <v>42991</v>
      </c>
      <c r="D9909" s="2">
        <v>42993</v>
      </c>
      <c r="E9909" s="1" t="s">
        <v>170</v>
      </c>
      <c r="F9909" s="1" t="s">
        <v>4391</v>
      </c>
      <c r="G9909" s="1" t="s">
        <v>4392</v>
      </c>
      <c r="H9909" s="1" t="s">
        <v>38</v>
      </c>
      <c r="I9909" s="1" t="s">
        <v>25</v>
      </c>
      <c r="J9909" s="1" t="s">
        <v>1626</v>
      </c>
      <c r="K9909" s="1" t="s">
        <v>40</v>
      </c>
      <c r="L9909" s="1">
        <v>92804</v>
      </c>
      <c r="M9909" s="1" t="s">
        <v>41</v>
      </c>
      <c r="N9909" s="1" t="s">
        <v>3804</v>
      </c>
      <c r="O9909" s="1" t="s">
        <v>30</v>
      </c>
      <c r="P9909" s="1" t="s">
        <v>34</v>
      </c>
      <c r="Q9909" s="1" t="s">
        <v>3805</v>
      </c>
      <c r="R9909" s="1">
        <v>717.72</v>
      </c>
      <c r="S9909" s="1">
        <v>3</v>
      </c>
      <c r="T9909" s="1">
        <v>0.2</v>
      </c>
      <c r="U9909" s="1">
        <v>71.77200000000002</v>
      </c>
      <c r="V9909" s="3" t="str">
        <f>IF(M9909=People!$B$5,People!$A$5,IF(M9909=People!$B$4,People!$A$4,IF(M9909=People!$B$3,People!$A$3,IF(M9909=People!$B$2,People!$A$2,0))))</f>
        <v>Anna Andreadi</v>
      </c>
      <c r="W9909" s="3" t="str">
        <f>IFERROR(INDEX(Returns!A:A,MATCH(B9909,Returns!B:B,0)),"No")</f>
        <v>No</v>
      </c>
    </row>
    <row r="9910" spans="1:23" x14ac:dyDescent="0.2">
      <c r="A9910" s="1">
        <v>9909</v>
      </c>
      <c r="B9910" t="s">
        <v>10904</v>
      </c>
      <c r="C9910" s="2">
        <v>42991</v>
      </c>
      <c r="D9910" s="2">
        <v>42993</v>
      </c>
      <c r="E9910" s="1" t="s">
        <v>170</v>
      </c>
      <c r="F9910" s="1" t="s">
        <v>4391</v>
      </c>
      <c r="G9910" s="1" t="s">
        <v>4392</v>
      </c>
      <c r="H9910" s="1" t="s">
        <v>38</v>
      </c>
      <c r="I9910" s="1" t="s">
        <v>25</v>
      </c>
      <c r="J9910" s="1" t="s">
        <v>1626</v>
      </c>
      <c r="K9910" s="1" t="s">
        <v>40</v>
      </c>
      <c r="L9910" s="1">
        <v>92804</v>
      </c>
      <c r="M9910" s="1" t="s">
        <v>41</v>
      </c>
      <c r="N9910" s="1" t="s">
        <v>4767</v>
      </c>
      <c r="O9910" s="1" t="s">
        <v>30</v>
      </c>
      <c r="P9910" s="1" t="s">
        <v>60</v>
      </c>
      <c r="Q9910" s="1" t="s">
        <v>4768</v>
      </c>
      <c r="R9910" s="1">
        <v>207.35</v>
      </c>
      <c r="S9910" s="1">
        <v>5</v>
      </c>
      <c r="T9910" s="1">
        <v>0</v>
      </c>
      <c r="U9910" s="1">
        <v>24.881999999999991</v>
      </c>
      <c r="V9910" s="3" t="str">
        <f>IF(M9910=People!$B$5,People!$A$5,IF(M9910=People!$B$4,People!$A$4,IF(M9910=People!$B$3,People!$A$3,IF(M9910=People!$B$2,People!$A$2,0))))</f>
        <v>Anna Andreadi</v>
      </c>
      <c r="W9910" s="3" t="str">
        <f>IFERROR(INDEX(Returns!A:A,MATCH(B9910,Returns!B:B,0)),"No")</f>
        <v>No</v>
      </c>
    </row>
    <row r="9911" spans="1:23" x14ac:dyDescent="0.2">
      <c r="A9911" s="1">
        <v>9910</v>
      </c>
      <c r="B9911" t="s">
        <v>10904</v>
      </c>
      <c r="C9911" s="2">
        <v>42991</v>
      </c>
      <c r="D9911" s="2">
        <v>42993</v>
      </c>
      <c r="E9911" s="1" t="s">
        <v>170</v>
      </c>
      <c r="F9911" s="1" t="s">
        <v>4391</v>
      </c>
      <c r="G9911" s="1" t="s">
        <v>4392</v>
      </c>
      <c r="H9911" s="1" t="s">
        <v>38</v>
      </c>
      <c r="I9911" s="1" t="s">
        <v>25</v>
      </c>
      <c r="J9911" s="1" t="s">
        <v>1626</v>
      </c>
      <c r="K9911" s="1" t="s">
        <v>40</v>
      </c>
      <c r="L9911" s="1">
        <v>92804</v>
      </c>
      <c r="M9911" s="1" t="s">
        <v>41</v>
      </c>
      <c r="N9911" s="1" t="s">
        <v>3066</v>
      </c>
      <c r="O9911" s="1" t="s">
        <v>30</v>
      </c>
      <c r="P9911" s="1" t="s">
        <v>60</v>
      </c>
      <c r="Q9911" s="1" t="s">
        <v>3067</v>
      </c>
      <c r="R9911" s="1">
        <v>44.67</v>
      </c>
      <c r="S9911" s="1">
        <v>3</v>
      </c>
      <c r="T9911" s="1">
        <v>0</v>
      </c>
      <c r="U9911" s="1">
        <v>12.060900000000002</v>
      </c>
      <c r="V9911" s="3" t="str">
        <f>IF(M9911=People!$B$5,People!$A$5,IF(M9911=People!$B$4,People!$A$4,IF(M9911=People!$B$3,People!$A$3,IF(M9911=People!$B$2,People!$A$2,0))))</f>
        <v>Anna Andreadi</v>
      </c>
      <c r="W9911" s="3" t="str">
        <f>IFERROR(INDEX(Returns!A:A,MATCH(B9911,Returns!B:B,0)),"No")</f>
        <v>No</v>
      </c>
    </row>
    <row r="9912" spans="1:23" x14ac:dyDescent="0.2">
      <c r="A9912" s="1">
        <v>9911</v>
      </c>
      <c r="B9912" t="s">
        <v>10904</v>
      </c>
      <c r="C9912" s="2">
        <v>42991</v>
      </c>
      <c r="D9912" s="2">
        <v>42993</v>
      </c>
      <c r="E9912" s="1" t="s">
        <v>170</v>
      </c>
      <c r="F9912" s="1" t="s">
        <v>4391</v>
      </c>
      <c r="G9912" s="1" t="s">
        <v>4392</v>
      </c>
      <c r="H9912" s="1" t="s">
        <v>38</v>
      </c>
      <c r="I9912" s="1" t="s">
        <v>25</v>
      </c>
      <c r="J9912" s="1" t="s">
        <v>1626</v>
      </c>
      <c r="K9912" s="1" t="s">
        <v>40</v>
      </c>
      <c r="L9912" s="1">
        <v>92804</v>
      </c>
      <c r="M9912" s="1" t="s">
        <v>41</v>
      </c>
      <c r="N9912" s="1" t="s">
        <v>2974</v>
      </c>
      <c r="O9912" s="1" t="s">
        <v>43</v>
      </c>
      <c r="P9912" s="1" t="s">
        <v>84</v>
      </c>
      <c r="Q9912" s="1" t="s">
        <v>2975</v>
      </c>
      <c r="R9912" s="1">
        <v>209.7</v>
      </c>
      <c r="S9912" s="1">
        <v>2</v>
      </c>
      <c r="T9912" s="1">
        <v>0</v>
      </c>
      <c r="U9912" s="1">
        <v>100.65599999999999</v>
      </c>
      <c r="V9912" s="3" t="str">
        <f>IF(M9912=People!$B$5,People!$A$5,IF(M9912=People!$B$4,People!$A$4,IF(M9912=People!$B$3,People!$A$3,IF(M9912=People!$B$2,People!$A$2,0))))</f>
        <v>Anna Andreadi</v>
      </c>
      <c r="W9912" s="3" t="str">
        <f>IFERROR(INDEX(Returns!A:A,MATCH(B9912,Returns!B:B,0)),"No")</f>
        <v>No</v>
      </c>
    </row>
    <row r="9913" spans="1:23" x14ac:dyDescent="0.2">
      <c r="A9913" s="1">
        <v>9912</v>
      </c>
      <c r="B9913" t="s">
        <v>10905</v>
      </c>
      <c r="C9913" s="2">
        <v>42465</v>
      </c>
      <c r="D9913" s="2">
        <v>42469</v>
      </c>
      <c r="E9913" s="1" t="s">
        <v>46</v>
      </c>
      <c r="F9913" s="1" t="s">
        <v>3654</v>
      </c>
      <c r="G9913" s="1" t="s">
        <v>3655</v>
      </c>
      <c r="H9913" s="1" t="s">
        <v>38</v>
      </c>
      <c r="I9913" s="1" t="s">
        <v>25</v>
      </c>
      <c r="J9913" s="1" t="s">
        <v>1277</v>
      </c>
      <c r="K9913" s="1" t="s">
        <v>27</v>
      </c>
      <c r="L9913" s="1">
        <v>40475</v>
      </c>
      <c r="M9913" s="1" t="s">
        <v>28</v>
      </c>
      <c r="N9913" s="1" t="s">
        <v>368</v>
      </c>
      <c r="O9913" s="1" t="s">
        <v>43</v>
      </c>
      <c r="P9913" s="1" t="s">
        <v>70</v>
      </c>
      <c r="Q9913" s="1" t="s">
        <v>369</v>
      </c>
      <c r="R9913" s="1">
        <v>115.36</v>
      </c>
      <c r="S9913" s="1">
        <v>7</v>
      </c>
      <c r="T9913" s="1">
        <v>0</v>
      </c>
      <c r="U9913" s="1">
        <v>56.526400000000002</v>
      </c>
      <c r="V9913" s="3" t="str">
        <f>IF(M9913=People!$B$5,People!$A$5,IF(M9913=People!$B$4,People!$A$4,IF(M9913=People!$B$3,People!$A$3,IF(M9913=People!$B$2,People!$A$2,0))))</f>
        <v>Cassandra Brandow</v>
      </c>
      <c r="W9913" s="3" t="str">
        <f>IFERROR(INDEX(Returns!A:A,MATCH(B9913,Returns!B:B,0)),"No")</f>
        <v>No</v>
      </c>
    </row>
    <row r="9914" spans="1:23" x14ac:dyDescent="0.2">
      <c r="A9914" s="1">
        <v>9913</v>
      </c>
      <c r="B9914" t="s">
        <v>10906</v>
      </c>
      <c r="C9914" s="2">
        <v>43018</v>
      </c>
      <c r="D9914" s="2">
        <v>43020</v>
      </c>
      <c r="E9914" s="1" t="s">
        <v>170</v>
      </c>
      <c r="F9914" s="1" t="s">
        <v>3260</v>
      </c>
      <c r="G9914" s="1" t="s">
        <v>3261</v>
      </c>
      <c r="H9914" s="1" t="s">
        <v>38</v>
      </c>
      <c r="I9914" s="1" t="s">
        <v>25</v>
      </c>
      <c r="J9914" s="1" t="s">
        <v>5554</v>
      </c>
      <c r="K9914" s="1" t="s">
        <v>40</v>
      </c>
      <c r="L9914" s="1">
        <v>93101</v>
      </c>
      <c r="M9914" s="1" t="s">
        <v>41</v>
      </c>
      <c r="N9914" s="1" t="s">
        <v>4241</v>
      </c>
      <c r="O9914" s="1" t="s">
        <v>30</v>
      </c>
      <c r="P9914" s="1" t="s">
        <v>34</v>
      </c>
      <c r="Q9914" s="1" t="s">
        <v>4242</v>
      </c>
      <c r="R9914" s="1">
        <v>362.13599999999997</v>
      </c>
      <c r="S9914" s="1">
        <v>3</v>
      </c>
      <c r="T9914" s="1">
        <v>0.2</v>
      </c>
      <c r="U9914" s="1">
        <v>-54.320399999999978</v>
      </c>
      <c r="V9914" s="3" t="str">
        <f>IF(M9914=People!$B$5,People!$A$5,IF(M9914=People!$B$4,People!$A$4,IF(M9914=People!$B$3,People!$A$3,IF(M9914=People!$B$2,People!$A$2,0))))</f>
        <v>Anna Andreadi</v>
      </c>
      <c r="W9914" s="3" t="str">
        <f>IFERROR(INDEX(Returns!A:A,MATCH(B9914,Returns!B:B,0)),"No")</f>
        <v>No</v>
      </c>
    </row>
    <row r="9915" spans="1:23" x14ac:dyDescent="0.2">
      <c r="A9915" s="1">
        <v>9914</v>
      </c>
      <c r="B9915" t="s">
        <v>10906</v>
      </c>
      <c r="C9915" s="2">
        <v>43018</v>
      </c>
      <c r="D9915" s="2">
        <v>43020</v>
      </c>
      <c r="E9915" s="1" t="s">
        <v>170</v>
      </c>
      <c r="F9915" s="1" t="s">
        <v>3260</v>
      </c>
      <c r="G9915" s="1" t="s">
        <v>3261</v>
      </c>
      <c r="H9915" s="1" t="s">
        <v>38</v>
      </c>
      <c r="I9915" s="1" t="s">
        <v>25</v>
      </c>
      <c r="J9915" s="1" t="s">
        <v>5554</v>
      </c>
      <c r="K9915" s="1" t="s">
        <v>40</v>
      </c>
      <c r="L9915" s="1">
        <v>93101</v>
      </c>
      <c r="M9915" s="1" t="s">
        <v>41</v>
      </c>
      <c r="N9915" s="1" t="s">
        <v>5288</v>
      </c>
      <c r="O9915" s="1" t="s">
        <v>43</v>
      </c>
      <c r="P9915" s="1" t="s">
        <v>44</v>
      </c>
      <c r="Q9915" s="1" t="s">
        <v>5289</v>
      </c>
      <c r="R9915" s="1">
        <v>31.049999999999997</v>
      </c>
      <c r="S9915" s="1">
        <v>3</v>
      </c>
      <c r="T9915" s="1">
        <v>0</v>
      </c>
      <c r="U9915" s="1">
        <v>14.904</v>
      </c>
      <c r="V9915" s="3" t="str">
        <f>IF(M9915=People!$B$5,People!$A$5,IF(M9915=People!$B$4,People!$A$4,IF(M9915=People!$B$3,People!$A$3,IF(M9915=People!$B$2,People!$A$2,0))))</f>
        <v>Anna Andreadi</v>
      </c>
      <c r="W9915" s="3" t="str">
        <f>IFERROR(INDEX(Returns!A:A,MATCH(B9915,Returns!B:B,0)),"No")</f>
        <v>No</v>
      </c>
    </row>
    <row r="9916" spans="1:23" x14ac:dyDescent="0.2">
      <c r="A9916" s="1">
        <v>9915</v>
      </c>
      <c r="B9916" t="s">
        <v>10907</v>
      </c>
      <c r="C9916" s="2">
        <v>43494</v>
      </c>
      <c r="D9916" s="2">
        <v>43496</v>
      </c>
      <c r="E9916" s="1" t="s">
        <v>21</v>
      </c>
      <c r="F9916" s="1" t="s">
        <v>4278</v>
      </c>
      <c r="G9916" s="1" t="s">
        <v>4279</v>
      </c>
      <c r="H9916" s="1" t="s">
        <v>24</v>
      </c>
      <c r="I9916" s="1" t="s">
        <v>25</v>
      </c>
      <c r="J9916" s="1" t="s">
        <v>4099</v>
      </c>
      <c r="K9916" s="1" t="s">
        <v>432</v>
      </c>
      <c r="L9916" s="1">
        <v>52302</v>
      </c>
      <c r="M9916" s="1" t="s">
        <v>97</v>
      </c>
      <c r="N9916" s="1" t="s">
        <v>4702</v>
      </c>
      <c r="O9916" s="1" t="s">
        <v>43</v>
      </c>
      <c r="P9916" s="1" t="s">
        <v>84</v>
      </c>
      <c r="Q9916" s="1" t="s">
        <v>4703</v>
      </c>
      <c r="R9916" s="1">
        <v>12.96</v>
      </c>
      <c r="S9916" s="1">
        <v>2</v>
      </c>
      <c r="T9916" s="1">
        <v>0</v>
      </c>
      <c r="U9916" s="1">
        <v>6.2208000000000006</v>
      </c>
      <c r="V9916" s="3" t="str">
        <f>IF(M9916=People!$B$5,People!$A$5,IF(M9916=People!$B$4,People!$A$4,IF(M9916=People!$B$3,People!$A$3,IF(M9916=People!$B$2,People!$A$2,0))))</f>
        <v>Kelly Williams</v>
      </c>
      <c r="W9916" s="3" t="str">
        <f>IFERROR(INDEX(Returns!A:A,MATCH(B9916,Returns!B:B,0)),"No")</f>
        <v>No</v>
      </c>
    </row>
    <row r="9917" spans="1:23" x14ac:dyDescent="0.2">
      <c r="A9917" s="1">
        <v>9916</v>
      </c>
      <c r="B9917" t="s">
        <v>10907</v>
      </c>
      <c r="C9917" s="2">
        <v>43494</v>
      </c>
      <c r="D9917" s="2">
        <v>43496</v>
      </c>
      <c r="E9917" s="1" t="s">
        <v>21</v>
      </c>
      <c r="F9917" s="1" t="s">
        <v>4278</v>
      </c>
      <c r="G9917" s="1" t="s">
        <v>4279</v>
      </c>
      <c r="H9917" s="1" t="s">
        <v>24</v>
      </c>
      <c r="I9917" s="1" t="s">
        <v>25</v>
      </c>
      <c r="J9917" s="1" t="s">
        <v>4099</v>
      </c>
      <c r="K9917" s="1" t="s">
        <v>432</v>
      </c>
      <c r="L9917" s="1">
        <v>52302</v>
      </c>
      <c r="M9917" s="1" t="s">
        <v>97</v>
      </c>
      <c r="N9917" s="1" t="s">
        <v>2131</v>
      </c>
      <c r="O9917" s="1" t="s">
        <v>43</v>
      </c>
      <c r="P9917" s="1" t="s">
        <v>84</v>
      </c>
      <c r="Q9917" s="1" t="s">
        <v>2132</v>
      </c>
      <c r="R9917" s="1">
        <v>94.85</v>
      </c>
      <c r="S9917" s="1">
        <v>5</v>
      </c>
      <c r="T9917" s="1">
        <v>0</v>
      </c>
      <c r="U9917" s="1">
        <v>45.527999999999992</v>
      </c>
      <c r="V9917" s="3" t="str">
        <f>IF(M9917=People!$B$5,People!$A$5,IF(M9917=People!$B$4,People!$A$4,IF(M9917=People!$B$3,People!$A$3,IF(M9917=People!$B$2,People!$A$2,0))))</f>
        <v>Kelly Williams</v>
      </c>
      <c r="W9917" s="3" t="str">
        <f>IFERROR(INDEX(Returns!A:A,MATCH(B9917,Returns!B:B,0)),"No")</f>
        <v>No</v>
      </c>
    </row>
    <row r="9918" spans="1:23" x14ac:dyDescent="0.2">
      <c r="A9918" s="1">
        <v>9917</v>
      </c>
      <c r="B9918" t="s">
        <v>10907</v>
      </c>
      <c r="C9918" s="2">
        <v>43494</v>
      </c>
      <c r="D9918" s="2">
        <v>43496</v>
      </c>
      <c r="E9918" s="1" t="s">
        <v>21</v>
      </c>
      <c r="F9918" s="1" t="s">
        <v>4278</v>
      </c>
      <c r="G9918" s="1" t="s">
        <v>4279</v>
      </c>
      <c r="H9918" s="1" t="s">
        <v>24</v>
      </c>
      <c r="I9918" s="1" t="s">
        <v>25</v>
      </c>
      <c r="J9918" s="1" t="s">
        <v>4099</v>
      </c>
      <c r="K9918" s="1" t="s">
        <v>432</v>
      </c>
      <c r="L9918" s="1">
        <v>52302</v>
      </c>
      <c r="M9918" s="1" t="s">
        <v>97</v>
      </c>
      <c r="N9918" s="1" t="s">
        <v>561</v>
      </c>
      <c r="O9918" s="1" t="s">
        <v>43</v>
      </c>
      <c r="P9918" s="1" t="s">
        <v>55</v>
      </c>
      <c r="Q9918" s="1" t="s">
        <v>562</v>
      </c>
      <c r="R9918" s="1">
        <v>13.48</v>
      </c>
      <c r="S9918" s="1">
        <v>1</v>
      </c>
      <c r="T9918" s="1">
        <v>0</v>
      </c>
      <c r="U9918" s="1">
        <v>3.5047999999999995</v>
      </c>
      <c r="V9918" s="3" t="str">
        <f>IF(M9918=People!$B$5,People!$A$5,IF(M9918=People!$B$4,People!$A$4,IF(M9918=People!$B$3,People!$A$3,IF(M9918=People!$B$2,People!$A$2,0))))</f>
        <v>Kelly Williams</v>
      </c>
      <c r="W9918" s="3" t="str">
        <f>IFERROR(INDEX(Returns!A:A,MATCH(B9918,Returns!B:B,0)),"No")</f>
        <v>No</v>
      </c>
    </row>
    <row r="9919" spans="1:23" x14ac:dyDescent="0.2">
      <c r="A9919" s="1">
        <v>9918</v>
      </c>
      <c r="B9919" t="s">
        <v>10907</v>
      </c>
      <c r="C9919" s="2">
        <v>43494</v>
      </c>
      <c r="D9919" s="2">
        <v>43496</v>
      </c>
      <c r="E9919" s="1" t="s">
        <v>21</v>
      </c>
      <c r="F9919" s="1" t="s">
        <v>4278</v>
      </c>
      <c r="G9919" s="1" t="s">
        <v>4279</v>
      </c>
      <c r="H9919" s="1" t="s">
        <v>24</v>
      </c>
      <c r="I9919" s="1" t="s">
        <v>25</v>
      </c>
      <c r="J9919" s="1" t="s">
        <v>4099</v>
      </c>
      <c r="K9919" s="1" t="s">
        <v>432</v>
      </c>
      <c r="L9919" s="1">
        <v>52302</v>
      </c>
      <c r="M9919" s="1" t="s">
        <v>97</v>
      </c>
      <c r="N9919" s="1" t="s">
        <v>1763</v>
      </c>
      <c r="O9919" s="1" t="s">
        <v>30</v>
      </c>
      <c r="P9919" s="1" t="s">
        <v>60</v>
      </c>
      <c r="Q9919" s="1" t="s">
        <v>1764</v>
      </c>
      <c r="R9919" s="1">
        <v>14.91</v>
      </c>
      <c r="S9919" s="1">
        <v>3</v>
      </c>
      <c r="T9919" s="1">
        <v>0</v>
      </c>
      <c r="U9919" s="1">
        <v>4.6220999999999997</v>
      </c>
      <c r="V9919" s="3" t="str">
        <f>IF(M9919=People!$B$5,People!$A$5,IF(M9919=People!$B$4,People!$A$4,IF(M9919=People!$B$3,People!$A$3,IF(M9919=People!$B$2,People!$A$2,0))))</f>
        <v>Kelly Williams</v>
      </c>
      <c r="W9919" s="3" t="str">
        <f>IFERROR(INDEX(Returns!A:A,MATCH(B9919,Returns!B:B,0)),"No")</f>
        <v>No</v>
      </c>
    </row>
    <row r="9920" spans="1:23" x14ac:dyDescent="0.2">
      <c r="A9920" s="1">
        <v>9919</v>
      </c>
      <c r="B9920" t="s">
        <v>10908</v>
      </c>
      <c r="C9920" s="2">
        <v>43002</v>
      </c>
      <c r="D9920" s="2">
        <v>43007</v>
      </c>
      <c r="E9920" s="1" t="s">
        <v>46</v>
      </c>
      <c r="F9920" s="1" t="s">
        <v>3062</v>
      </c>
      <c r="G9920" s="1" t="s">
        <v>3063</v>
      </c>
      <c r="H9920" s="1" t="s">
        <v>24</v>
      </c>
      <c r="I9920" s="1" t="s">
        <v>25</v>
      </c>
      <c r="J9920" s="1" t="s">
        <v>239</v>
      </c>
      <c r="K9920" s="1" t="s">
        <v>240</v>
      </c>
      <c r="L9920" s="1">
        <v>10035</v>
      </c>
      <c r="M9920" s="1" t="s">
        <v>135</v>
      </c>
      <c r="N9920" s="1" t="s">
        <v>2883</v>
      </c>
      <c r="O9920" s="1" t="s">
        <v>43</v>
      </c>
      <c r="P9920" s="1" t="s">
        <v>157</v>
      </c>
      <c r="Q9920" s="1" t="s">
        <v>2884</v>
      </c>
      <c r="R9920" s="1">
        <v>39.979999999999997</v>
      </c>
      <c r="S9920" s="1">
        <v>1</v>
      </c>
      <c r="T9920" s="1">
        <v>0</v>
      </c>
      <c r="U9920" s="1">
        <v>17.990999999999996</v>
      </c>
      <c r="V9920" s="3" t="str">
        <f>IF(M9920=People!$B$5,People!$A$5,IF(M9920=People!$B$4,People!$A$4,IF(M9920=People!$B$3,People!$A$3,IF(M9920=People!$B$2,People!$A$2,0))))</f>
        <v>Chuck Magee</v>
      </c>
      <c r="W9920" s="3" t="str">
        <f>IFERROR(INDEX(Returns!A:A,MATCH(B9920,Returns!B:B,0)),"No")</f>
        <v>No</v>
      </c>
    </row>
    <row r="9921" spans="1:23" x14ac:dyDescent="0.2">
      <c r="A9921" s="1">
        <v>9920</v>
      </c>
      <c r="B9921" t="s">
        <v>10909</v>
      </c>
      <c r="C9921" s="2">
        <v>43174</v>
      </c>
      <c r="D9921" s="2">
        <v>43178</v>
      </c>
      <c r="E9921" s="1" t="s">
        <v>46</v>
      </c>
      <c r="F9921" s="1" t="s">
        <v>3429</v>
      </c>
      <c r="G9921" s="1" t="s">
        <v>3430</v>
      </c>
      <c r="H9921" s="1" t="s">
        <v>38</v>
      </c>
      <c r="I9921" s="1" t="s">
        <v>25</v>
      </c>
      <c r="J9921" s="1" t="s">
        <v>5893</v>
      </c>
      <c r="K9921" s="1" t="s">
        <v>96</v>
      </c>
      <c r="L9921" s="1">
        <v>77803</v>
      </c>
      <c r="M9921" s="1" t="s">
        <v>97</v>
      </c>
      <c r="N9921" s="1" t="s">
        <v>342</v>
      </c>
      <c r="O9921" s="1" t="s">
        <v>30</v>
      </c>
      <c r="P9921" s="1" t="s">
        <v>34</v>
      </c>
      <c r="Q9921" s="1" t="s">
        <v>343</v>
      </c>
      <c r="R9921" s="1">
        <v>528.42999999999995</v>
      </c>
      <c r="S9921" s="1">
        <v>5</v>
      </c>
      <c r="T9921" s="1">
        <v>0.3</v>
      </c>
      <c r="U9921" s="1">
        <v>-143.43099999999998</v>
      </c>
      <c r="V9921" s="3" t="str">
        <f>IF(M9921=People!$B$5,People!$A$5,IF(M9921=People!$B$4,People!$A$4,IF(M9921=People!$B$3,People!$A$3,IF(M9921=People!$B$2,People!$A$2,0))))</f>
        <v>Kelly Williams</v>
      </c>
      <c r="W9921" s="3" t="str">
        <f>IFERROR(INDEX(Returns!A:A,MATCH(B9921,Returns!B:B,0)),"No")</f>
        <v>No</v>
      </c>
    </row>
    <row r="9922" spans="1:23" x14ac:dyDescent="0.2">
      <c r="A9922" s="1">
        <v>9921</v>
      </c>
      <c r="B9922" t="s">
        <v>10909</v>
      </c>
      <c r="C9922" s="2">
        <v>43174</v>
      </c>
      <c r="D9922" s="2">
        <v>43178</v>
      </c>
      <c r="E9922" s="1" t="s">
        <v>46</v>
      </c>
      <c r="F9922" s="1" t="s">
        <v>3429</v>
      </c>
      <c r="G9922" s="1" t="s">
        <v>3430</v>
      </c>
      <c r="H9922" s="1" t="s">
        <v>38</v>
      </c>
      <c r="I9922" s="1" t="s">
        <v>25</v>
      </c>
      <c r="J9922" s="1" t="s">
        <v>5893</v>
      </c>
      <c r="K9922" s="1" t="s">
        <v>96</v>
      </c>
      <c r="L9922" s="1">
        <v>77803</v>
      </c>
      <c r="M9922" s="1" t="s">
        <v>97</v>
      </c>
      <c r="N9922" s="1" t="s">
        <v>4489</v>
      </c>
      <c r="O9922" s="1" t="s">
        <v>43</v>
      </c>
      <c r="P9922" s="1" t="s">
        <v>70</v>
      </c>
      <c r="Q9922" s="1" t="s">
        <v>4490</v>
      </c>
      <c r="R9922" s="1">
        <v>22.385999999999996</v>
      </c>
      <c r="S9922" s="1">
        <v>7</v>
      </c>
      <c r="T9922" s="1">
        <v>0.8</v>
      </c>
      <c r="U9922" s="1">
        <v>-35.817600000000013</v>
      </c>
      <c r="V9922" s="3" t="str">
        <f>IF(M9922=People!$B$5,People!$A$5,IF(M9922=People!$B$4,People!$A$4,IF(M9922=People!$B$3,People!$A$3,IF(M9922=People!$B$2,People!$A$2,0))))</f>
        <v>Kelly Williams</v>
      </c>
      <c r="W9922" s="3" t="str">
        <f>IFERROR(INDEX(Returns!A:A,MATCH(B9922,Returns!B:B,0)),"No")</f>
        <v>No</v>
      </c>
    </row>
    <row r="9923" spans="1:23" x14ac:dyDescent="0.2">
      <c r="A9923" s="1">
        <v>9922</v>
      </c>
      <c r="B9923" t="s">
        <v>10910</v>
      </c>
      <c r="C9923" s="2">
        <v>42698</v>
      </c>
      <c r="D9923" s="2">
        <v>42704</v>
      </c>
      <c r="E9923" s="1" t="s">
        <v>46</v>
      </c>
      <c r="F9923" s="1" t="s">
        <v>2815</v>
      </c>
      <c r="G9923" s="1" t="s">
        <v>2816</v>
      </c>
      <c r="H9923" s="1" t="s">
        <v>94</v>
      </c>
      <c r="I9923" s="1" t="s">
        <v>25</v>
      </c>
      <c r="J9923" s="1" t="s">
        <v>704</v>
      </c>
      <c r="K9923" s="1" t="s">
        <v>440</v>
      </c>
      <c r="L9923" s="1">
        <v>44312</v>
      </c>
      <c r="M9923" s="1" t="s">
        <v>135</v>
      </c>
      <c r="N9923" s="1" t="s">
        <v>2769</v>
      </c>
      <c r="O9923" s="1" t="s">
        <v>43</v>
      </c>
      <c r="P9923" s="1" t="s">
        <v>70</v>
      </c>
      <c r="Q9923" s="1" t="s">
        <v>2770</v>
      </c>
      <c r="R9923" s="1">
        <v>5.7420000000000009</v>
      </c>
      <c r="S9923" s="1">
        <v>3</v>
      </c>
      <c r="T9923" s="1">
        <v>0.7</v>
      </c>
      <c r="U9923" s="1">
        <v>-4.5935999999999986</v>
      </c>
      <c r="V9923" s="3" t="str">
        <f>IF(M9923=People!$B$5,People!$A$5,IF(M9923=People!$B$4,People!$A$4,IF(M9923=People!$B$3,People!$A$3,IF(M9923=People!$B$2,People!$A$2,0))))</f>
        <v>Chuck Magee</v>
      </c>
      <c r="W9923" s="3" t="str">
        <f>IFERROR(INDEX(Returns!A:A,MATCH(B9923,Returns!B:B,0)),"No")</f>
        <v>No</v>
      </c>
    </row>
    <row r="9924" spans="1:23" x14ac:dyDescent="0.2">
      <c r="A9924" s="1">
        <v>9923</v>
      </c>
      <c r="B9924" t="s">
        <v>10911</v>
      </c>
      <c r="C9924" s="2">
        <v>43591</v>
      </c>
      <c r="D9924" s="2">
        <v>43595</v>
      </c>
      <c r="E9924" s="1" t="s">
        <v>46</v>
      </c>
      <c r="F9924" s="1" t="s">
        <v>1651</v>
      </c>
      <c r="G9924" s="1" t="s">
        <v>1652</v>
      </c>
      <c r="H9924" s="1" t="s">
        <v>24</v>
      </c>
      <c r="I9924" s="1" t="s">
        <v>25</v>
      </c>
      <c r="J9924" s="1" t="s">
        <v>273</v>
      </c>
      <c r="K9924" s="1" t="s">
        <v>191</v>
      </c>
      <c r="L9924" s="1">
        <v>60653</v>
      </c>
      <c r="M9924" s="1" t="s">
        <v>97</v>
      </c>
      <c r="N9924" s="1" t="s">
        <v>2847</v>
      </c>
      <c r="O9924" s="1" t="s">
        <v>66</v>
      </c>
      <c r="P9924" s="1" t="s">
        <v>146</v>
      </c>
      <c r="Q9924" s="1" t="s">
        <v>2848</v>
      </c>
      <c r="R9924" s="1">
        <v>191.96800000000002</v>
      </c>
      <c r="S9924" s="1">
        <v>4</v>
      </c>
      <c r="T9924" s="1">
        <v>0.2</v>
      </c>
      <c r="U9924" s="1">
        <v>28.79519999999998</v>
      </c>
      <c r="V9924" s="3" t="str">
        <f>IF(M9924=People!$B$5,People!$A$5,IF(M9924=People!$B$4,People!$A$4,IF(M9924=People!$B$3,People!$A$3,IF(M9924=People!$B$2,People!$A$2,0))))</f>
        <v>Kelly Williams</v>
      </c>
      <c r="W9924" s="3" t="str">
        <f>IFERROR(INDEX(Returns!A:A,MATCH(B9924,Returns!B:B,0)),"No")</f>
        <v>No</v>
      </c>
    </row>
    <row r="9925" spans="1:23" x14ac:dyDescent="0.2">
      <c r="A9925" s="1">
        <v>9924</v>
      </c>
      <c r="B9925" t="s">
        <v>10912</v>
      </c>
      <c r="C9925" s="2">
        <v>42814</v>
      </c>
      <c r="D9925" s="2">
        <v>42817</v>
      </c>
      <c r="E9925" s="1" t="s">
        <v>170</v>
      </c>
      <c r="F9925" s="1" t="s">
        <v>4925</v>
      </c>
      <c r="G9925" s="1" t="s">
        <v>4926</v>
      </c>
      <c r="H9925" s="1" t="s">
        <v>38</v>
      </c>
      <c r="I9925" s="1" t="s">
        <v>25</v>
      </c>
      <c r="J9925" s="1" t="s">
        <v>239</v>
      </c>
      <c r="K9925" s="1" t="s">
        <v>240</v>
      </c>
      <c r="L9925" s="1">
        <v>10035</v>
      </c>
      <c r="M9925" s="1" t="s">
        <v>135</v>
      </c>
      <c r="N9925" s="1" t="s">
        <v>1210</v>
      </c>
      <c r="O9925" s="1" t="s">
        <v>43</v>
      </c>
      <c r="P9925" s="1" t="s">
        <v>70</v>
      </c>
      <c r="Q9925" s="1" t="s">
        <v>1211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3" t="str">
        <f>IF(M9925=People!$B$5,People!$A$5,IF(M9925=People!$B$4,People!$A$4,IF(M9925=People!$B$3,People!$A$3,IF(M9925=People!$B$2,People!$A$2,0))))</f>
        <v>Chuck Magee</v>
      </c>
      <c r="W9925" s="3" t="str">
        <f>IFERROR(INDEX(Returns!A:A,MATCH(B9925,Returns!B:B,0)),"No")</f>
        <v>No</v>
      </c>
    </row>
    <row r="9926" spans="1:23" x14ac:dyDescent="0.2">
      <c r="A9926" s="1">
        <v>9925</v>
      </c>
      <c r="B9926" t="s">
        <v>10912</v>
      </c>
      <c r="C9926" s="2">
        <v>42814</v>
      </c>
      <c r="D9926" s="2">
        <v>42817</v>
      </c>
      <c r="E9926" s="1" t="s">
        <v>170</v>
      </c>
      <c r="F9926" s="1" t="s">
        <v>4925</v>
      </c>
      <c r="G9926" s="1" t="s">
        <v>4926</v>
      </c>
      <c r="H9926" s="1" t="s">
        <v>38</v>
      </c>
      <c r="I9926" s="1" t="s">
        <v>25</v>
      </c>
      <c r="J9926" s="1" t="s">
        <v>239</v>
      </c>
      <c r="K9926" s="1" t="s">
        <v>240</v>
      </c>
      <c r="L9926" s="1">
        <v>10035</v>
      </c>
      <c r="M9926" s="1" t="s">
        <v>135</v>
      </c>
      <c r="N9926" s="1" t="s">
        <v>886</v>
      </c>
      <c r="O9926" s="1" t="s">
        <v>43</v>
      </c>
      <c r="P9926" s="1" t="s">
        <v>157</v>
      </c>
      <c r="Q9926" s="1" t="s">
        <v>887</v>
      </c>
      <c r="R9926" s="1">
        <v>23.99</v>
      </c>
      <c r="S9926" s="1">
        <v>1</v>
      </c>
      <c r="T9926" s="1">
        <v>0</v>
      </c>
      <c r="U9926" s="1">
        <v>11.994999999999999</v>
      </c>
      <c r="V9926" s="3" t="str">
        <f>IF(M9926=People!$B$5,People!$A$5,IF(M9926=People!$B$4,People!$A$4,IF(M9926=People!$B$3,People!$A$3,IF(M9926=People!$B$2,People!$A$2,0))))</f>
        <v>Chuck Magee</v>
      </c>
      <c r="W9926" s="3" t="str">
        <f>IFERROR(INDEX(Returns!A:A,MATCH(B9926,Returns!B:B,0)),"No")</f>
        <v>No</v>
      </c>
    </row>
    <row r="9927" spans="1:23" x14ac:dyDescent="0.2">
      <c r="A9927" s="1">
        <v>9926</v>
      </c>
      <c r="B9927" t="s">
        <v>10912</v>
      </c>
      <c r="C9927" s="2">
        <v>42814</v>
      </c>
      <c r="D9927" s="2">
        <v>42817</v>
      </c>
      <c r="E9927" s="1" t="s">
        <v>170</v>
      </c>
      <c r="F9927" s="1" t="s">
        <v>4925</v>
      </c>
      <c r="G9927" s="1" t="s">
        <v>4926</v>
      </c>
      <c r="H9927" s="1" t="s">
        <v>38</v>
      </c>
      <c r="I9927" s="1" t="s">
        <v>25</v>
      </c>
      <c r="J9927" s="1" t="s">
        <v>239</v>
      </c>
      <c r="K9927" s="1" t="s">
        <v>240</v>
      </c>
      <c r="L9927" s="1">
        <v>10035</v>
      </c>
      <c r="M9927" s="1" t="s">
        <v>135</v>
      </c>
      <c r="N9927" s="1" t="s">
        <v>90</v>
      </c>
      <c r="O9927" s="1" t="s">
        <v>43</v>
      </c>
      <c r="P9927" s="1" t="s">
        <v>70</v>
      </c>
      <c r="Q9927" s="1" t="s">
        <v>91</v>
      </c>
      <c r="R9927" s="1">
        <v>1087.9360000000001</v>
      </c>
      <c r="S9927" s="1">
        <v>8</v>
      </c>
      <c r="T9927" s="1">
        <v>0.2</v>
      </c>
      <c r="U9927" s="1">
        <v>353.5791999999999</v>
      </c>
      <c r="V9927" s="3" t="str">
        <f>IF(M9927=People!$B$5,People!$A$5,IF(M9927=People!$B$4,People!$A$4,IF(M9927=People!$B$3,People!$A$3,IF(M9927=People!$B$2,People!$A$2,0))))</f>
        <v>Chuck Magee</v>
      </c>
      <c r="W9927" s="3" t="str">
        <f>IFERROR(INDEX(Returns!A:A,MATCH(B9927,Returns!B:B,0)),"No")</f>
        <v>No</v>
      </c>
    </row>
    <row r="9928" spans="1:23" x14ac:dyDescent="0.2">
      <c r="A9928" s="1">
        <v>9927</v>
      </c>
      <c r="B9928" t="s">
        <v>10912</v>
      </c>
      <c r="C9928" s="2">
        <v>42814</v>
      </c>
      <c r="D9928" s="2">
        <v>42817</v>
      </c>
      <c r="E9928" s="1" t="s">
        <v>170</v>
      </c>
      <c r="F9928" s="1" t="s">
        <v>4925</v>
      </c>
      <c r="G9928" s="1" t="s">
        <v>4926</v>
      </c>
      <c r="H9928" s="1" t="s">
        <v>38</v>
      </c>
      <c r="I9928" s="1" t="s">
        <v>25</v>
      </c>
      <c r="J9928" s="1" t="s">
        <v>239</v>
      </c>
      <c r="K9928" s="1" t="s">
        <v>240</v>
      </c>
      <c r="L9928" s="1">
        <v>10035</v>
      </c>
      <c r="M9928" s="1" t="s">
        <v>135</v>
      </c>
      <c r="N9928" s="1" t="s">
        <v>3134</v>
      </c>
      <c r="O9928" s="1" t="s">
        <v>66</v>
      </c>
      <c r="P9928" s="1" t="s">
        <v>67</v>
      </c>
      <c r="Q9928" s="1" t="s">
        <v>3135</v>
      </c>
      <c r="R9928" s="1">
        <v>199.98</v>
      </c>
      <c r="S9928" s="1">
        <v>2</v>
      </c>
      <c r="T9928" s="1">
        <v>0</v>
      </c>
      <c r="U9928" s="1">
        <v>53.994599999999991</v>
      </c>
      <c r="V9928" s="3" t="str">
        <f>IF(M9928=People!$B$5,People!$A$5,IF(M9928=People!$B$4,People!$A$4,IF(M9928=People!$B$3,People!$A$3,IF(M9928=People!$B$2,People!$A$2,0))))</f>
        <v>Chuck Magee</v>
      </c>
      <c r="W9928" s="3" t="str">
        <f>IFERROR(INDEX(Returns!A:A,MATCH(B9928,Returns!B:B,0)),"No")</f>
        <v>No</v>
      </c>
    </row>
    <row r="9929" spans="1:23" x14ac:dyDescent="0.2">
      <c r="A9929" s="1">
        <v>9928</v>
      </c>
      <c r="B9929" t="s">
        <v>10912</v>
      </c>
      <c r="C9929" s="2">
        <v>42814</v>
      </c>
      <c r="D9929" s="2">
        <v>42817</v>
      </c>
      <c r="E9929" s="1" t="s">
        <v>170</v>
      </c>
      <c r="F9929" s="1" t="s">
        <v>4925</v>
      </c>
      <c r="G9929" s="1" t="s">
        <v>4926</v>
      </c>
      <c r="H9929" s="1" t="s">
        <v>38</v>
      </c>
      <c r="I9929" s="1" t="s">
        <v>25</v>
      </c>
      <c r="J9929" s="1" t="s">
        <v>239</v>
      </c>
      <c r="K9929" s="1" t="s">
        <v>240</v>
      </c>
      <c r="L9929" s="1">
        <v>10035</v>
      </c>
      <c r="M9929" s="1" t="s">
        <v>135</v>
      </c>
      <c r="N9929" s="1" t="s">
        <v>3924</v>
      </c>
      <c r="O9929" s="1" t="s">
        <v>43</v>
      </c>
      <c r="P9929" s="1" t="s">
        <v>55</v>
      </c>
      <c r="Q9929" s="1" t="s">
        <v>3925</v>
      </c>
      <c r="R9929" s="1">
        <v>83.92</v>
      </c>
      <c r="S9929" s="1">
        <v>4</v>
      </c>
      <c r="T9929" s="1">
        <v>0</v>
      </c>
      <c r="U9929" s="1">
        <v>20.140799999999999</v>
      </c>
      <c r="V9929" s="3" t="str">
        <f>IF(M9929=People!$B$5,People!$A$5,IF(M9929=People!$B$4,People!$A$4,IF(M9929=People!$B$3,People!$A$3,IF(M9929=People!$B$2,People!$A$2,0))))</f>
        <v>Chuck Magee</v>
      </c>
      <c r="W9929" s="3" t="str">
        <f>IFERROR(INDEX(Returns!A:A,MATCH(B9929,Returns!B:B,0)),"No")</f>
        <v>No</v>
      </c>
    </row>
    <row r="9930" spans="1:23" x14ac:dyDescent="0.2">
      <c r="A9930" s="1">
        <v>9929</v>
      </c>
      <c r="B9930" t="s">
        <v>10913</v>
      </c>
      <c r="C9930" s="2">
        <v>43347</v>
      </c>
      <c r="D9930" s="2">
        <v>43347</v>
      </c>
      <c r="E9930" s="1" t="s">
        <v>1126</v>
      </c>
      <c r="F9930" s="1" t="s">
        <v>5734</v>
      </c>
      <c r="G9930" s="1" t="s">
        <v>5735</v>
      </c>
      <c r="H9930" s="1" t="s">
        <v>24</v>
      </c>
      <c r="I9930" s="1" t="s">
        <v>25</v>
      </c>
      <c r="J9930" s="1" t="s">
        <v>116</v>
      </c>
      <c r="K9930" s="1" t="s">
        <v>40</v>
      </c>
      <c r="L9930" s="1">
        <v>94122</v>
      </c>
      <c r="M9930" s="1" t="s">
        <v>41</v>
      </c>
      <c r="N9930" s="1" t="s">
        <v>311</v>
      </c>
      <c r="O9930" s="1" t="s">
        <v>30</v>
      </c>
      <c r="P9930" s="1" t="s">
        <v>60</v>
      </c>
      <c r="Q9930" s="1" t="s">
        <v>312</v>
      </c>
      <c r="R9930" s="1">
        <v>24.27</v>
      </c>
      <c r="S9930" s="1">
        <v>3</v>
      </c>
      <c r="T9930" s="1">
        <v>0</v>
      </c>
      <c r="U9930" s="1">
        <v>8.7371999999999996</v>
      </c>
      <c r="V9930" s="3" t="str">
        <f>IF(M9930=People!$B$5,People!$A$5,IF(M9930=People!$B$4,People!$A$4,IF(M9930=People!$B$3,People!$A$3,IF(M9930=People!$B$2,People!$A$2,0))))</f>
        <v>Anna Andreadi</v>
      </c>
      <c r="W9930" s="3" t="str">
        <f>IFERROR(INDEX(Returns!A:A,MATCH(B9930,Returns!B:B,0)),"No")</f>
        <v>No</v>
      </c>
    </row>
    <row r="9931" spans="1:23" x14ac:dyDescent="0.2">
      <c r="A9931" s="1">
        <v>9930</v>
      </c>
      <c r="B9931" t="s">
        <v>10913</v>
      </c>
      <c r="C9931" s="2">
        <v>43347</v>
      </c>
      <c r="D9931" s="2">
        <v>43347</v>
      </c>
      <c r="E9931" s="1" t="s">
        <v>1126</v>
      </c>
      <c r="F9931" s="1" t="s">
        <v>5734</v>
      </c>
      <c r="G9931" s="1" t="s">
        <v>5735</v>
      </c>
      <c r="H9931" s="1" t="s">
        <v>24</v>
      </c>
      <c r="I9931" s="1" t="s">
        <v>25</v>
      </c>
      <c r="J9931" s="1" t="s">
        <v>116</v>
      </c>
      <c r="K9931" s="1" t="s">
        <v>40</v>
      </c>
      <c r="L9931" s="1">
        <v>94122</v>
      </c>
      <c r="M9931" s="1" t="s">
        <v>41</v>
      </c>
      <c r="N9931" s="1" t="s">
        <v>4163</v>
      </c>
      <c r="O9931" s="1" t="s">
        <v>66</v>
      </c>
      <c r="P9931" s="1" t="s">
        <v>1065</v>
      </c>
      <c r="Q9931" s="1" t="s">
        <v>4164</v>
      </c>
      <c r="R9931" s="1">
        <v>2799.9600000000005</v>
      </c>
      <c r="S9931" s="1">
        <v>5</v>
      </c>
      <c r="T9931" s="1">
        <v>0.2</v>
      </c>
      <c r="U9931" s="1">
        <v>944.98649999999986</v>
      </c>
      <c r="V9931" s="3" t="str">
        <f>IF(M9931=People!$B$5,People!$A$5,IF(M9931=People!$B$4,People!$A$4,IF(M9931=People!$B$3,People!$A$3,IF(M9931=People!$B$2,People!$A$2,0))))</f>
        <v>Anna Andreadi</v>
      </c>
      <c r="W9931" s="3" t="str">
        <f>IFERROR(INDEX(Returns!A:A,MATCH(B9931,Returns!B:B,0)),"No")</f>
        <v>No</v>
      </c>
    </row>
    <row r="9932" spans="1:23" x14ac:dyDescent="0.2">
      <c r="A9932" s="1">
        <v>9931</v>
      </c>
      <c r="B9932" t="s">
        <v>10914</v>
      </c>
      <c r="C9932" s="2">
        <v>43052</v>
      </c>
      <c r="D9932" s="2">
        <v>43056</v>
      </c>
      <c r="E9932" s="1" t="s">
        <v>46</v>
      </c>
      <c r="F9932" s="1" t="s">
        <v>1247</v>
      </c>
      <c r="G9932" s="1" t="s">
        <v>1248</v>
      </c>
      <c r="H9932" s="1" t="s">
        <v>24</v>
      </c>
      <c r="I9932" s="1" t="s">
        <v>25</v>
      </c>
      <c r="J9932" s="1" t="s">
        <v>3920</v>
      </c>
      <c r="K9932" s="1" t="s">
        <v>40</v>
      </c>
      <c r="L9932" s="1">
        <v>92404</v>
      </c>
      <c r="M9932" s="1" t="s">
        <v>41</v>
      </c>
      <c r="N9932" s="1" t="s">
        <v>4780</v>
      </c>
      <c r="O9932" s="1" t="s">
        <v>43</v>
      </c>
      <c r="P9932" s="1" t="s">
        <v>70</v>
      </c>
      <c r="Q9932" s="1" t="s">
        <v>4781</v>
      </c>
      <c r="R9932" s="1">
        <v>9.8719999999999999</v>
      </c>
      <c r="S9932" s="1">
        <v>2</v>
      </c>
      <c r="T9932" s="1">
        <v>0.2</v>
      </c>
      <c r="U9932" s="1">
        <v>3.4551999999999996</v>
      </c>
      <c r="V9932" s="3" t="str">
        <f>IF(M9932=People!$B$5,People!$A$5,IF(M9932=People!$B$4,People!$A$4,IF(M9932=People!$B$3,People!$A$3,IF(M9932=People!$B$2,People!$A$2,0))))</f>
        <v>Anna Andreadi</v>
      </c>
      <c r="W9932" s="3" t="str">
        <f>IFERROR(INDEX(Returns!A:A,MATCH(B9932,Returns!B:B,0)),"No")</f>
        <v>No</v>
      </c>
    </row>
    <row r="9933" spans="1:23" x14ac:dyDescent="0.2">
      <c r="A9933" s="1">
        <v>9932</v>
      </c>
      <c r="B9933" t="s">
        <v>10914</v>
      </c>
      <c r="C9933" s="2">
        <v>43052</v>
      </c>
      <c r="D9933" s="2">
        <v>43056</v>
      </c>
      <c r="E9933" s="1" t="s">
        <v>46</v>
      </c>
      <c r="F9933" s="1" t="s">
        <v>1247</v>
      </c>
      <c r="G9933" s="1" t="s">
        <v>1248</v>
      </c>
      <c r="H9933" s="1" t="s">
        <v>24</v>
      </c>
      <c r="I9933" s="1" t="s">
        <v>25</v>
      </c>
      <c r="J9933" s="1" t="s">
        <v>3920</v>
      </c>
      <c r="K9933" s="1" t="s">
        <v>40</v>
      </c>
      <c r="L9933" s="1">
        <v>92404</v>
      </c>
      <c r="M9933" s="1" t="s">
        <v>41</v>
      </c>
      <c r="N9933" s="1" t="s">
        <v>4406</v>
      </c>
      <c r="O9933" s="1" t="s">
        <v>30</v>
      </c>
      <c r="P9933" s="1" t="s">
        <v>31</v>
      </c>
      <c r="Q9933" s="1" t="s">
        <v>4407</v>
      </c>
      <c r="R9933" s="1">
        <v>683.33199999999999</v>
      </c>
      <c r="S9933" s="1">
        <v>4</v>
      </c>
      <c r="T9933" s="1">
        <v>0.15</v>
      </c>
      <c r="U9933" s="1">
        <v>-40.196000000000055</v>
      </c>
      <c r="V9933" s="3" t="str">
        <f>IF(M9933=People!$B$5,People!$A$5,IF(M9933=People!$B$4,People!$A$4,IF(M9933=People!$B$3,People!$A$3,IF(M9933=People!$B$2,People!$A$2,0))))</f>
        <v>Anna Andreadi</v>
      </c>
      <c r="W9933" s="3" t="str">
        <f>IFERROR(INDEX(Returns!A:A,MATCH(B9933,Returns!B:B,0)),"No")</f>
        <v>No</v>
      </c>
    </row>
    <row r="9934" spans="1:23" x14ac:dyDescent="0.2">
      <c r="A9934" s="1">
        <v>9933</v>
      </c>
      <c r="B9934" t="s">
        <v>10914</v>
      </c>
      <c r="C9934" s="2">
        <v>43052</v>
      </c>
      <c r="D9934" s="2">
        <v>43056</v>
      </c>
      <c r="E9934" s="1" t="s">
        <v>46</v>
      </c>
      <c r="F9934" s="1" t="s">
        <v>1247</v>
      </c>
      <c r="G9934" s="1" t="s">
        <v>1248</v>
      </c>
      <c r="H9934" s="1" t="s">
        <v>24</v>
      </c>
      <c r="I9934" s="1" t="s">
        <v>25</v>
      </c>
      <c r="J9934" s="1" t="s">
        <v>3920</v>
      </c>
      <c r="K9934" s="1" t="s">
        <v>40</v>
      </c>
      <c r="L9934" s="1">
        <v>92404</v>
      </c>
      <c r="M9934" s="1" t="s">
        <v>41</v>
      </c>
      <c r="N9934" s="1" t="s">
        <v>4919</v>
      </c>
      <c r="O9934" s="1" t="s">
        <v>43</v>
      </c>
      <c r="P9934" s="1" t="s">
        <v>84</v>
      </c>
      <c r="Q9934" s="1" t="s">
        <v>4920</v>
      </c>
      <c r="R9934" s="1">
        <v>29.96</v>
      </c>
      <c r="S9934" s="1">
        <v>7</v>
      </c>
      <c r="T9934" s="1">
        <v>0</v>
      </c>
      <c r="U9934" s="1">
        <v>13.481999999999998</v>
      </c>
      <c r="V9934" s="3" t="str">
        <f>IF(M9934=People!$B$5,People!$A$5,IF(M9934=People!$B$4,People!$A$4,IF(M9934=People!$B$3,People!$A$3,IF(M9934=People!$B$2,People!$A$2,0))))</f>
        <v>Anna Andreadi</v>
      </c>
      <c r="W9934" s="3" t="str">
        <f>IFERROR(INDEX(Returns!A:A,MATCH(B9934,Returns!B:B,0)),"No")</f>
        <v>No</v>
      </c>
    </row>
    <row r="9935" spans="1:23" x14ac:dyDescent="0.2">
      <c r="A9935" s="1">
        <v>9934</v>
      </c>
      <c r="B9935" t="s">
        <v>10915</v>
      </c>
      <c r="C9935" s="2">
        <v>42562</v>
      </c>
      <c r="D9935" s="2">
        <v>42565</v>
      </c>
      <c r="E9935" s="1" t="s">
        <v>170</v>
      </c>
      <c r="F9935" s="1" t="s">
        <v>3575</v>
      </c>
      <c r="G9935" s="1" t="s">
        <v>3576</v>
      </c>
      <c r="H9935" s="1" t="s">
        <v>24</v>
      </c>
      <c r="I9935" s="1" t="s">
        <v>25</v>
      </c>
      <c r="J9935" s="1" t="s">
        <v>3266</v>
      </c>
      <c r="K9935" s="1" t="s">
        <v>240</v>
      </c>
      <c r="L9935" s="1">
        <v>14304</v>
      </c>
      <c r="M9935" s="1" t="s">
        <v>135</v>
      </c>
      <c r="N9935" s="1" t="s">
        <v>4859</v>
      </c>
      <c r="O9935" s="1" t="s">
        <v>66</v>
      </c>
      <c r="P9935" s="1" t="s">
        <v>67</v>
      </c>
      <c r="Q9935" s="1" t="s">
        <v>4860</v>
      </c>
      <c r="R9935" s="1">
        <v>164.85000000000002</v>
      </c>
      <c r="S9935" s="1">
        <v>3</v>
      </c>
      <c r="T9935" s="1">
        <v>0</v>
      </c>
      <c r="U9935" s="1">
        <v>47.806499999999993</v>
      </c>
      <c r="V9935" s="3" t="str">
        <f>IF(M9935=People!$B$5,People!$A$5,IF(M9935=People!$B$4,People!$A$4,IF(M9935=People!$B$3,People!$A$3,IF(M9935=People!$B$2,People!$A$2,0))))</f>
        <v>Chuck Magee</v>
      </c>
      <c r="W9935" s="3" t="str">
        <f>IFERROR(INDEX(Returns!A:A,MATCH(B9935,Returns!B:B,0)),"No")</f>
        <v>No</v>
      </c>
    </row>
    <row r="9936" spans="1:23" x14ac:dyDescent="0.2">
      <c r="A9936" s="1">
        <v>9935</v>
      </c>
      <c r="B9936" t="s">
        <v>10916</v>
      </c>
      <c r="C9936" s="2">
        <v>43197</v>
      </c>
      <c r="D9936" s="2">
        <v>43202</v>
      </c>
      <c r="E9936" s="1" t="s">
        <v>46</v>
      </c>
      <c r="F9936" s="1" t="s">
        <v>1732</v>
      </c>
      <c r="G9936" s="1" t="s">
        <v>1733</v>
      </c>
      <c r="H9936" s="1" t="s">
        <v>24</v>
      </c>
      <c r="I9936" s="1" t="s">
        <v>25</v>
      </c>
      <c r="J9936" s="1" t="s">
        <v>133</v>
      </c>
      <c r="K9936" s="1" t="s">
        <v>134</v>
      </c>
      <c r="L9936" s="1">
        <v>19120</v>
      </c>
      <c r="M9936" s="1" t="s">
        <v>135</v>
      </c>
      <c r="N9936" s="1" t="s">
        <v>5745</v>
      </c>
      <c r="O9936" s="1" t="s">
        <v>43</v>
      </c>
      <c r="P9936" s="1" t="s">
        <v>73</v>
      </c>
      <c r="Q9936" s="1" t="s">
        <v>5746</v>
      </c>
      <c r="R9936" s="1">
        <v>33.528000000000006</v>
      </c>
      <c r="S9936" s="1">
        <v>3</v>
      </c>
      <c r="T9936" s="1">
        <v>0.2</v>
      </c>
      <c r="U9936" s="1">
        <v>2.5146000000000015</v>
      </c>
      <c r="V9936" s="3" t="str">
        <f>IF(M9936=People!$B$5,People!$A$5,IF(M9936=People!$B$4,People!$A$4,IF(M9936=People!$B$3,People!$A$3,IF(M9936=People!$B$2,People!$A$2,0))))</f>
        <v>Chuck Magee</v>
      </c>
      <c r="W9936" s="3" t="str">
        <f>IFERROR(INDEX(Returns!A:A,MATCH(B9936,Returns!B:B,0)),"No")</f>
        <v>No</v>
      </c>
    </row>
    <row r="9937" spans="1:23" x14ac:dyDescent="0.2">
      <c r="A9937" s="1">
        <v>9936</v>
      </c>
      <c r="B9937" t="s">
        <v>10916</v>
      </c>
      <c r="C9937" s="2">
        <v>43197</v>
      </c>
      <c r="D9937" s="2">
        <v>43202</v>
      </c>
      <c r="E9937" s="1" t="s">
        <v>46</v>
      </c>
      <c r="F9937" s="1" t="s">
        <v>1732</v>
      </c>
      <c r="G9937" s="1" t="s">
        <v>1733</v>
      </c>
      <c r="H9937" s="1" t="s">
        <v>24</v>
      </c>
      <c r="I9937" s="1" t="s">
        <v>25</v>
      </c>
      <c r="J9937" s="1" t="s">
        <v>133</v>
      </c>
      <c r="K9937" s="1" t="s">
        <v>134</v>
      </c>
      <c r="L9937" s="1">
        <v>19120</v>
      </c>
      <c r="M9937" s="1" t="s">
        <v>135</v>
      </c>
      <c r="N9937" s="1" t="s">
        <v>5928</v>
      </c>
      <c r="O9937" s="1" t="s">
        <v>43</v>
      </c>
      <c r="P9937" s="1" t="s">
        <v>55</v>
      </c>
      <c r="Q9937" s="1" t="s">
        <v>5929</v>
      </c>
      <c r="R9937" s="1">
        <v>36.744</v>
      </c>
      <c r="S9937" s="1">
        <v>3</v>
      </c>
      <c r="T9937" s="1">
        <v>0.2</v>
      </c>
      <c r="U9937" s="1">
        <v>3.6744000000000039</v>
      </c>
      <c r="V9937" s="3" t="str">
        <f>IF(M9937=People!$B$5,People!$A$5,IF(M9937=People!$B$4,People!$A$4,IF(M9937=People!$B$3,People!$A$3,IF(M9937=People!$B$2,People!$A$2,0))))</f>
        <v>Chuck Magee</v>
      </c>
      <c r="W9937" s="3" t="str">
        <f>IFERROR(INDEX(Returns!A:A,MATCH(B9937,Returns!B:B,0)),"No")</f>
        <v>No</v>
      </c>
    </row>
    <row r="9938" spans="1:23" x14ac:dyDescent="0.2">
      <c r="A9938" s="1">
        <v>9937</v>
      </c>
      <c r="B9938" t="s">
        <v>10917</v>
      </c>
      <c r="C9938" s="2">
        <v>43640</v>
      </c>
      <c r="D9938" s="2">
        <v>43644</v>
      </c>
      <c r="E9938" s="1" t="s">
        <v>46</v>
      </c>
      <c r="F9938" s="1" t="s">
        <v>4358</v>
      </c>
      <c r="G9938" s="1" t="s">
        <v>4359</v>
      </c>
      <c r="H9938" s="1" t="s">
        <v>24</v>
      </c>
      <c r="I9938" s="1" t="s">
        <v>25</v>
      </c>
      <c r="J9938" s="1" t="s">
        <v>5229</v>
      </c>
      <c r="K9938" s="1" t="s">
        <v>1221</v>
      </c>
      <c r="L9938" s="1">
        <v>2920</v>
      </c>
      <c r="M9938" s="1" t="s">
        <v>135</v>
      </c>
      <c r="N9938" s="1" t="s">
        <v>545</v>
      </c>
      <c r="O9938" s="1" t="s">
        <v>43</v>
      </c>
      <c r="P9938" s="1" t="s">
        <v>70</v>
      </c>
      <c r="Q9938" s="1" t="s">
        <v>546</v>
      </c>
      <c r="R9938" s="1">
        <v>102.93</v>
      </c>
      <c r="S9938" s="1">
        <v>3</v>
      </c>
      <c r="T9938" s="1">
        <v>0</v>
      </c>
      <c r="U9938" s="1">
        <v>48.377100000000006</v>
      </c>
      <c r="V9938" s="3" t="str">
        <f>IF(M9938=People!$B$5,People!$A$5,IF(M9938=People!$B$4,People!$A$4,IF(M9938=People!$B$3,People!$A$3,IF(M9938=People!$B$2,People!$A$2,0))))</f>
        <v>Chuck Magee</v>
      </c>
      <c r="W9938" s="3" t="str">
        <f>IFERROR(INDEX(Returns!A:A,MATCH(B9938,Returns!B:B,0)),"No")</f>
        <v>No</v>
      </c>
    </row>
    <row r="9939" spans="1:23" x14ac:dyDescent="0.2">
      <c r="A9939" s="1">
        <v>9938</v>
      </c>
      <c r="B9939" t="s">
        <v>10918</v>
      </c>
      <c r="C9939" s="2">
        <v>43254</v>
      </c>
      <c r="D9939" s="2">
        <v>43257</v>
      </c>
      <c r="E9939" s="1" t="s">
        <v>21</v>
      </c>
      <c r="F9939" s="1" t="s">
        <v>2058</v>
      </c>
      <c r="G9939" s="1" t="s">
        <v>2059</v>
      </c>
      <c r="H9939" s="1" t="s">
        <v>38</v>
      </c>
      <c r="I9939" s="1" t="s">
        <v>25</v>
      </c>
      <c r="J9939" s="1" t="s">
        <v>39</v>
      </c>
      <c r="K9939" s="1" t="s">
        <v>40</v>
      </c>
      <c r="L9939" s="1">
        <v>90049</v>
      </c>
      <c r="M9939" s="1" t="s">
        <v>41</v>
      </c>
      <c r="N9939" s="1" t="s">
        <v>3154</v>
      </c>
      <c r="O9939" s="1" t="s">
        <v>30</v>
      </c>
      <c r="P9939" s="1" t="s">
        <v>52</v>
      </c>
      <c r="Q9939" s="1" t="s">
        <v>3155</v>
      </c>
      <c r="R9939" s="1">
        <v>71.088000000000008</v>
      </c>
      <c r="S9939" s="1">
        <v>2</v>
      </c>
      <c r="T9939" s="1">
        <v>0.2</v>
      </c>
      <c r="U9939" s="1">
        <v>-1.7772000000000041</v>
      </c>
      <c r="V9939" s="3" t="str">
        <f>IF(M9939=People!$B$5,People!$A$5,IF(M9939=People!$B$4,People!$A$4,IF(M9939=People!$B$3,People!$A$3,IF(M9939=People!$B$2,People!$A$2,0))))</f>
        <v>Anna Andreadi</v>
      </c>
      <c r="W9939" s="3" t="str">
        <f>IFERROR(INDEX(Returns!A:A,MATCH(B9939,Returns!B:B,0)),"No")</f>
        <v>No</v>
      </c>
    </row>
    <row r="9940" spans="1:23" x14ac:dyDescent="0.2">
      <c r="A9940" s="1">
        <v>9939</v>
      </c>
      <c r="B9940" t="s">
        <v>10919</v>
      </c>
      <c r="C9940" s="2">
        <v>43446</v>
      </c>
      <c r="D9940" s="2">
        <v>43451</v>
      </c>
      <c r="E9940" s="1" t="s">
        <v>46</v>
      </c>
      <c r="F9940" s="1" t="s">
        <v>2598</v>
      </c>
      <c r="G9940" s="1" t="s">
        <v>2599</v>
      </c>
      <c r="H9940" s="1" t="s">
        <v>38</v>
      </c>
      <c r="I9940" s="1" t="s">
        <v>25</v>
      </c>
      <c r="J9940" s="1" t="s">
        <v>239</v>
      </c>
      <c r="K9940" s="1" t="s">
        <v>240</v>
      </c>
      <c r="L9940" s="1">
        <v>10009</v>
      </c>
      <c r="M9940" s="1" t="s">
        <v>135</v>
      </c>
      <c r="N9940" s="1" t="s">
        <v>1487</v>
      </c>
      <c r="O9940" s="1" t="s">
        <v>30</v>
      </c>
      <c r="P9940" s="1" t="s">
        <v>60</v>
      </c>
      <c r="Q9940" s="1" t="s">
        <v>5506</v>
      </c>
      <c r="R9940" s="1">
        <v>60.35</v>
      </c>
      <c r="S9940" s="1">
        <v>5</v>
      </c>
      <c r="T9940" s="1">
        <v>0</v>
      </c>
      <c r="U9940" s="1">
        <v>19.915500000000002</v>
      </c>
      <c r="V9940" s="3" t="str">
        <f>IF(M9940=People!$B$5,People!$A$5,IF(M9940=People!$B$4,People!$A$4,IF(M9940=People!$B$3,People!$A$3,IF(M9940=People!$B$2,People!$A$2,0))))</f>
        <v>Chuck Magee</v>
      </c>
      <c r="W9940" s="3" t="str">
        <f>IFERROR(INDEX(Returns!A:A,MATCH(B9940,Returns!B:B,0)),"No")</f>
        <v>No</v>
      </c>
    </row>
    <row r="9941" spans="1:23" x14ac:dyDescent="0.2">
      <c r="A9941" s="1">
        <v>9940</v>
      </c>
      <c r="B9941" t="s">
        <v>10919</v>
      </c>
      <c r="C9941" s="2">
        <v>43446</v>
      </c>
      <c r="D9941" s="2">
        <v>43451</v>
      </c>
      <c r="E9941" s="1" t="s">
        <v>46</v>
      </c>
      <c r="F9941" s="1" t="s">
        <v>2598</v>
      </c>
      <c r="G9941" s="1" t="s">
        <v>2599</v>
      </c>
      <c r="H9941" s="1" t="s">
        <v>38</v>
      </c>
      <c r="I9941" s="1" t="s">
        <v>25</v>
      </c>
      <c r="J9941" s="1" t="s">
        <v>239</v>
      </c>
      <c r="K9941" s="1" t="s">
        <v>240</v>
      </c>
      <c r="L9941" s="1">
        <v>10009</v>
      </c>
      <c r="M9941" s="1" t="s">
        <v>135</v>
      </c>
      <c r="N9941" s="1" t="s">
        <v>4118</v>
      </c>
      <c r="O9941" s="1" t="s">
        <v>43</v>
      </c>
      <c r="P9941" s="1" t="s">
        <v>512</v>
      </c>
      <c r="Q9941" s="1" t="s">
        <v>4119</v>
      </c>
      <c r="R9941" s="1">
        <v>35.520000000000003</v>
      </c>
      <c r="S9941" s="1">
        <v>4</v>
      </c>
      <c r="T9941" s="1">
        <v>0</v>
      </c>
      <c r="U9941" s="1">
        <v>9.9456000000000024</v>
      </c>
      <c r="V9941" s="3" t="str">
        <f>IF(M9941=People!$B$5,People!$A$5,IF(M9941=People!$B$4,People!$A$4,IF(M9941=People!$B$3,People!$A$3,IF(M9941=People!$B$2,People!$A$2,0))))</f>
        <v>Chuck Magee</v>
      </c>
      <c r="W9941" s="3" t="str">
        <f>IFERROR(INDEX(Returns!A:A,MATCH(B9941,Returns!B:B,0)),"No")</f>
        <v>No</v>
      </c>
    </row>
    <row r="9942" spans="1:23" x14ac:dyDescent="0.2">
      <c r="A9942" s="1">
        <v>9941</v>
      </c>
      <c r="B9942" t="s">
        <v>10919</v>
      </c>
      <c r="C9942" s="2">
        <v>43446</v>
      </c>
      <c r="D9942" s="2">
        <v>43451</v>
      </c>
      <c r="E9942" s="1" t="s">
        <v>46</v>
      </c>
      <c r="F9942" s="1" t="s">
        <v>2598</v>
      </c>
      <c r="G9942" s="1" t="s">
        <v>2599</v>
      </c>
      <c r="H9942" s="1" t="s">
        <v>38</v>
      </c>
      <c r="I9942" s="1" t="s">
        <v>25</v>
      </c>
      <c r="J9942" s="1" t="s">
        <v>239</v>
      </c>
      <c r="K9942" s="1" t="s">
        <v>240</v>
      </c>
      <c r="L9942" s="1">
        <v>10009</v>
      </c>
      <c r="M9942" s="1" t="s">
        <v>135</v>
      </c>
      <c r="N9942" s="1" t="s">
        <v>2919</v>
      </c>
      <c r="O9942" s="1" t="s">
        <v>43</v>
      </c>
      <c r="P9942" s="1" t="s">
        <v>63</v>
      </c>
      <c r="Q9942" s="1" t="s">
        <v>2920</v>
      </c>
      <c r="R9942" s="1">
        <v>11.200000000000001</v>
      </c>
      <c r="S9942" s="1">
        <v>7</v>
      </c>
      <c r="T9942" s="1">
        <v>0</v>
      </c>
      <c r="U9942" s="1">
        <v>4.8160000000000007</v>
      </c>
      <c r="V9942" s="3" t="str">
        <f>IF(M9942=People!$B$5,People!$A$5,IF(M9942=People!$B$4,People!$A$4,IF(M9942=People!$B$3,People!$A$3,IF(M9942=People!$B$2,People!$A$2,0))))</f>
        <v>Chuck Magee</v>
      </c>
      <c r="W9942" s="3" t="str">
        <f>IFERROR(INDEX(Returns!A:A,MATCH(B9942,Returns!B:B,0)),"No")</f>
        <v>No</v>
      </c>
    </row>
    <row r="9943" spans="1:23" x14ac:dyDescent="0.2">
      <c r="A9943" s="1">
        <v>9942</v>
      </c>
      <c r="B9943" t="s">
        <v>10920</v>
      </c>
      <c r="C9943" s="2">
        <v>43793</v>
      </c>
      <c r="D9943" s="2">
        <v>43799</v>
      </c>
      <c r="E9943" s="1" t="s">
        <v>46</v>
      </c>
      <c r="F9943" s="1" t="s">
        <v>1820</v>
      </c>
      <c r="G9943" s="1" t="s">
        <v>1821</v>
      </c>
      <c r="H9943" s="1" t="s">
        <v>24</v>
      </c>
      <c r="I9943" s="1" t="s">
        <v>25</v>
      </c>
      <c r="J9943" s="1" t="s">
        <v>116</v>
      </c>
      <c r="K9943" s="1" t="s">
        <v>40</v>
      </c>
      <c r="L9943" s="1">
        <v>94122</v>
      </c>
      <c r="M9943" s="1" t="s">
        <v>41</v>
      </c>
      <c r="N9943" s="1" t="s">
        <v>1375</v>
      </c>
      <c r="O9943" s="1" t="s">
        <v>66</v>
      </c>
      <c r="P9943" s="1" t="s">
        <v>146</v>
      </c>
      <c r="Q9943" s="1" t="s">
        <v>1376</v>
      </c>
      <c r="R9943" s="1">
        <v>223.58</v>
      </c>
      <c r="S9943" s="1">
        <v>14</v>
      </c>
      <c r="T9943" s="1">
        <v>0</v>
      </c>
      <c r="U9943" s="1">
        <v>87.196200000000005</v>
      </c>
      <c r="V9943" s="3" t="str">
        <f>IF(M9943=People!$B$5,People!$A$5,IF(M9943=People!$B$4,People!$A$4,IF(M9943=People!$B$3,People!$A$3,IF(M9943=People!$B$2,People!$A$2,0))))</f>
        <v>Anna Andreadi</v>
      </c>
      <c r="W9943" s="3" t="str">
        <f>IFERROR(INDEX(Returns!A:A,MATCH(B9943,Returns!B:B,0)),"No")</f>
        <v>No</v>
      </c>
    </row>
    <row r="9944" spans="1:23" x14ac:dyDescent="0.2">
      <c r="A9944" s="1">
        <v>9943</v>
      </c>
      <c r="B9944" t="s">
        <v>10921</v>
      </c>
      <c r="C9944" s="2">
        <v>42732</v>
      </c>
      <c r="D9944" s="2">
        <v>42738</v>
      </c>
      <c r="E9944" s="1" t="s">
        <v>46</v>
      </c>
      <c r="F9944" s="1" t="s">
        <v>1478</v>
      </c>
      <c r="G9944" s="1" t="s">
        <v>1479</v>
      </c>
      <c r="H9944" s="1" t="s">
        <v>24</v>
      </c>
      <c r="I9944" s="1" t="s">
        <v>25</v>
      </c>
      <c r="J9944" s="1" t="s">
        <v>1626</v>
      </c>
      <c r="K9944" s="1" t="s">
        <v>40</v>
      </c>
      <c r="L9944" s="1">
        <v>92804</v>
      </c>
      <c r="M9944" s="1" t="s">
        <v>41</v>
      </c>
      <c r="N9944" s="1" t="s">
        <v>4620</v>
      </c>
      <c r="O9944" s="1" t="s">
        <v>43</v>
      </c>
      <c r="P9944" s="1" t="s">
        <v>55</v>
      </c>
      <c r="Q9944" s="1" t="s">
        <v>4621</v>
      </c>
      <c r="R9944" s="1">
        <v>998.82</v>
      </c>
      <c r="S9944" s="1">
        <v>9</v>
      </c>
      <c r="T9944" s="1">
        <v>0</v>
      </c>
      <c r="U9944" s="1">
        <v>29.964600000000061</v>
      </c>
      <c r="V9944" s="3" t="str">
        <f>IF(M9944=People!$B$5,People!$A$5,IF(M9944=People!$B$4,People!$A$4,IF(M9944=People!$B$3,People!$A$3,IF(M9944=People!$B$2,People!$A$2,0))))</f>
        <v>Anna Andreadi</v>
      </c>
      <c r="W9944" s="3" t="str">
        <f>IFERROR(INDEX(Returns!A:A,MATCH(B9944,Returns!B:B,0)),"No")</f>
        <v>No</v>
      </c>
    </row>
    <row r="9945" spans="1:23" x14ac:dyDescent="0.2">
      <c r="A9945" s="1">
        <v>9944</v>
      </c>
      <c r="B9945" t="s">
        <v>10921</v>
      </c>
      <c r="C9945" s="2">
        <v>42732</v>
      </c>
      <c r="D9945" s="2">
        <v>42738</v>
      </c>
      <c r="E9945" s="1" t="s">
        <v>46</v>
      </c>
      <c r="F9945" s="1" t="s">
        <v>1478</v>
      </c>
      <c r="G9945" s="1" t="s">
        <v>1479</v>
      </c>
      <c r="H9945" s="1" t="s">
        <v>24</v>
      </c>
      <c r="I9945" s="1" t="s">
        <v>25</v>
      </c>
      <c r="J9945" s="1" t="s">
        <v>1626</v>
      </c>
      <c r="K9945" s="1" t="s">
        <v>40</v>
      </c>
      <c r="L9945" s="1">
        <v>92804</v>
      </c>
      <c r="M9945" s="1" t="s">
        <v>41</v>
      </c>
      <c r="N9945" s="1" t="s">
        <v>2256</v>
      </c>
      <c r="O9945" s="1" t="s">
        <v>43</v>
      </c>
      <c r="P9945" s="1" t="s">
        <v>512</v>
      </c>
      <c r="Q9945" s="1" t="s">
        <v>2257</v>
      </c>
      <c r="R9945" s="1">
        <v>51.150000000000006</v>
      </c>
      <c r="S9945" s="1">
        <v>5</v>
      </c>
      <c r="T9945" s="1">
        <v>0</v>
      </c>
      <c r="U9945" s="1">
        <v>13.299000000000003</v>
      </c>
      <c r="V9945" s="3" t="str">
        <f>IF(M9945=People!$B$5,People!$A$5,IF(M9945=People!$B$4,People!$A$4,IF(M9945=People!$B$3,People!$A$3,IF(M9945=People!$B$2,People!$A$2,0))))</f>
        <v>Anna Andreadi</v>
      </c>
      <c r="W9945" s="3" t="str">
        <f>IFERROR(INDEX(Returns!A:A,MATCH(B9945,Returns!B:B,0)),"No")</f>
        <v>No</v>
      </c>
    </row>
    <row r="9946" spans="1:23" x14ac:dyDescent="0.2">
      <c r="A9946" s="1">
        <v>9945</v>
      </c>
      <c r="B9946" t="s">
        <v>10922</v>
      </c>
      <c r="C9946" s="2">
        <v>42837</v>
      </c>
      <c r="D9946" s="2">
        <v>42842</v>
      </c>
      <c r="E9946" s="1" t="s">
        <v>21</v>
      </c>
      <c r="F9946" s="1" t="s">
        <v>2589</v>
      </c>
      <c r="G9946" s="1" t="s">
        <v>2590</v>
      </c>
      <c r="H9946" s="1" t="s">
        <v>94</v>
      </c>
      <c r="I9946" s="1" t="s">
        <v>25</v>
      </c>
      <c r="J9946" s="1" t="s">
        <v>88</v>
      </c>
      <c r="K9946" s="1" t="s">
        <v>89</v>
      </c>
      <c r="L9946" s="1">
        <v>98103</v>
      </c>
      <c r="M9946" s="1" t="s">
        <v>41</v>
      </c>
      <c r="N9946" s="1" t="s">
        <v>3357</v>
      </c>
      <c r="O9946" s="1" t="s">
        <v>43</v>
      </c>
      <c r="P9946" s="1" t="s">
        <v>55</v>
      </c>
      <c r="Q9946" s="1" t="s">
        <v>3358</v>
      </c>
      <c r="R9946" s="1">
        <v>40.74</v>
      </c>
      <c r="S9946" s="1">
        <v>3</v>
      </c>
      <c r="T9946" s="1">
        <v>0</v>
      </c>
      <c r="U9946" s="1">
        <v>0.4073999999999991</v>
      </c>
      <c r="V9946" s="3" t="str">
        <f>IF(M9946=People!$B$5,People!$A$5,IF(M9946=People!$B$4,People!$A$4,IF(M9946=People!$B$3,People!$A$3,IF(M9946=People!$B$2,People!$A$2,0))))</f>
        <v>Anna Andreadi</v>
      </c>
      <c r="W9946" s="3" t="str">
        <f>IFERROR(INDEX(Returns!A:A,MATCH(B9946,Returns!B:B,0)),"No")</f>
        <v>No</v>
      </c>
    </row>
    <row r="9947" spans="1:23" x14ac:dyDescent="0.2">
      <c r="A9947" s="1">
        <v>9946</v>
      </c>
      <c r="B9947" t="s">
        <v>10923</v>
      </c>
      <c r="C9947" s="2">
        <v>42431</v>
      </c>
      <c r="D9947" s="2">
        <v>42435</v>
      </c>
      <c r="E9947" s="1" t="s">
        <v>46</v>
      </c>
      <c r="F9947" s="1" t="s">
        <v>3241</v>
      </c>
      <c r="G9947" s="1" t="s">
        <v>3242</v>
      </c>
      <c r="H9947" s="1" t="s">
        <v>38</v>
      </c>
      <c r="I9947" s="1" t="s">
        <v>25</v>
      </c>
      <c r="J9947" s="1" t="s">
        <v>133</v>
      </c>
      <c r="K9947" s="1" t="s">
        <v>134</v>
      </c>
      <c r="L9947" s="1">
        <v>19120</v>
      </c>
      <c r="M9947" s="1" t="s">
        <v>135</v>
      </c>
      <c r="N9947" s="1" t="s">
        <v>4659</v>
      </c>
      <c r="O9947" s="1" t="s">
        <v>43</v>
      </c>
      <c r="P9947" s="1" t="s">
        <v>84</v>
      </c>
      <c r="Q9947" s="1" t="s">
        <v>4660</v>
      </c>
      <c r="R9947" s="1">
        <v>3.4240000000000004</v>
      </c>
      <c r="S9947" s="1">
        <v>1</v>
      </c>
      <c r="T9947" s="1">
        <v>0.2</v>
      </c>
      <c r="U9947" s="1">
        <v>1.0699999999999996</v>
      </c>
      <c r="V9947" s="3" t="str">
        <f>IF(M9947=People!$B$5,People!$A$5,IF(M9947=People!$B$4,People!$A$4,IF(M9947=People!$B$3,People!$A$3,IF(M9947=People!$B$2,People!$A$2,0))))</f>
        <v>Chuck Magee</v>
      </c>
      <c r="W9947" s="3" t="str">
        <f>IFERROR(INDEX(Returns!A:A,MATCH(B9947,Returns!B:B,0)),"No")</f>
        <v>No</v>
      </c>
    </row>
    <row r="9948" spans="1:23" x14ac:dyDescent="0.2">
      <c r="A9948" s="1">
        <v>9947</v>
      </c>
      <c r="B9948" t="s">
        <v>10923</v>
      </c>
      <c r="C9948" s="2">
        <v>42431</v>
      </c>
      <c r="D9948" s="2">
        <v>42435</v>
      </c>
      <c r="E9948" s="1" t="s">
        <v>46</v>
      </c>
      <c r="F9948" s="1" t="s">
        <v>3241</v>
      </c>
      <c r="G9948" s="1" t="s">
        <v>3242</v>
      </c>
      <c r="H9948" s="1" t="s">
        <v>38</v>
      </c>
      <c r="I9948" s="1" t="s">
        <v>25</v>
      </c>
      <c r="J9948" s="1" t="s">
        <v>133</v>
      </c>
      <c r="K9948" s="1" t="s">
        <v>134</v>
      </c>
      <c r="L9948" s="1">
        <v>19120</v>
      </c>
      <c r="M9948" s="1" t="s">
        <v>135</v>
      </c>
      <c r="N9948" s="1" t="s">
        <v>2393</v>
      </c>
      <c r="O9948" s="1" t="s">
        <v>66</v>
      </c>
      <c r="P9948" s="1" t="s">
        <v>146</v>
      </c>
      <c r="Q9948" s="1" t="s">
        <v>2394</v>
      </c>
      <c r="R9948" s="1">
        <v>151.20000000000002</v>
      </c>
      <c r="S9948" s="1">
        <v>3</v>
      </c>
      <c r="T9948" s="1">
        <v>0.2</v>
      </c>
      <c r="U9948" s="1">
        <v>32.130000000000003</v>
      </c>
      <c r="V9948" s="3" t="str">
        <f>IF(M9948=People!$B$5,People!$A$5,IF(M9948=People!$B$4,People!$A$4,IF(M9948=People!$B$3,People!$A$3,IF(M9948=People!$B$2,People!$A$2,0))))</f>
        <v>Chuck Magee</v>
      </c>
      <c r="W9948" s="3" t="str">
        <f>IFERROR(INDEX(Returns!A:A,MATCH(B9948,Returns!B:B,0)),"No")</f>
        <v>No</v>
      </c>
    </row>
    <row r="9949" spans="1:23" x14ac:dyDescent="0.2">
      <c r="A9949" s="1">
        <v>9948</v>
      </c>
      <c r="B9949" t="s">
        <v>10924</v>
      </c>
      <c r="C9949" s="2">
        <v>43617</v>
      </c>
      <c r="D9949" s="2">
        <v>43619</v>
      </c>
      <c r="E9949" s="1" t="s">
        <v>21</v>
      </c>
      <c r="F9949" s="1" t="s">
        <v>2138</v>
      </c>
      <c r="G9949" s="1" t="s">
        <v>2139</v>
      </c>
      <c r="H9949" s="1" t="s">
        <v>38</v>
      </c>
      <c r="I9949" s="1" t="s">
        <v>25</v>
      </c>
      <c r="J9949" s="1" t="s">
        <v>3562</v>
      </c>
      <c r="K9949" s="1" t="s">
        <v>228</v>
      </c>
      <c r="L9949" s="1">
        <v>46203</v>
      </c>
      <c r="M9949" s="1" t="s">
        <v>97</v>
      </c>
      <c r="N9949" s="1" t="s">
        <v>2081</v>
      </c>
      <c r="O9949" s="1" t="s">
        <v>30</v>
      </c>
      <c r="P9949" s="1" t="s">
        <v>34</v>
      </c>
      <c r="Q9949" s="1" t="s">
        <v>2082</v>
      </c>
      <c r="R9949" s="1">
        <v>1925.88</v>
      </c>
      <c r="S9949" s="1">
        <v>6</v>
      </c>
      <c r="T9949" s="1">
        <v>0</v>
      </c>
      <c r="U9949" s="1">
        <v>539.24639999999999</v>
      </c>
      <c r="V9949" s="3" t="str">
        <f>IF(M9949=People!$B$5,People!$A$5,IF(M9949=People!$B$4,People!$A$4,IF(M9949=People!$B$3,People!$A$3,IF(M9949=People!$B$2,People!$A$2,0))))</f>
        <v>Kelly Williams</v>
      </c>
      <c r="W9949" s="3" t="str">
        <f>IFERROR(INDEX(Returns!A:A,MATCH(B9949,Returns!B:B,0)),"No")</f>
        <v>No</v>
      </c>
    </row>
    <row r="9950" spans="1:23" x14ac:dyDescent="0.2">
      <c r="A9950" s="1">
        <v>9949</v>
      </c>
      <c r="B9950" t="s">
        <v>10924</v>
      </c>
      <c r="C9950" s="2">
        <v>43617</v>
      </c>
      <c r="D9950" s="2">
        <v>43619</v>
      </c>
      <c r="E9950" s="1" t="s">
        <v>21</v>
      </c>
      <c r="F9950" s="1" t="s">
        <v>2138</v>
      </c>
      <c r="G9950" s="1" t="s">
        <v>2139</v>
      </c>
      <c r="H9950" s="1" t="s">
        <v>38</v>
      </c>
      <c r="I9950" s="1" t="s">
        <v>25</v>
      </c>
      <c r="J9950" s="1" t="s">
        <v>3562</v>
      </c>
      <c r="K9950" s="1" t="s">
        <v>228</v>
      </c>
      <c r="L9950" s="1">
        <v>46203</v>
      </c>
      <c r="M9950" s="1" t="s">
        <v>97</v>
      </c>
      <c r="N9950" s="1" t="s">
        <v>825</v>
      </c>
      <c r="O9950" s="1" t="s">
        <v>43</v>
      </c>
      <c r="P9950" s="1" t="s">
        <v>73</v>
      </c>
      <c r="Q9950" s="1" t="s">
        <v>826</v>
      </c>
      <c r="R9950" s="1">
        <v>2405.1999999999998</v>
      </c>
      <c r="S9950" s="1">
        <v>8</v>
      </c>
      <c r="T9950" s="1">
        <v>0</v>
      </c>
      <c r="U9950" s="1">
        <v>793.71599999999989</v>
      </c>
      <c r="V9950" s="3" t="str">
        <f>IF(M9950=People!$B$5,People!$A$5,IF(M9950=People!$B$4,People!$A$4,IF(M9950=People!$B$3,People!$A$3,IF(M9950=People!$B$2,People!$A$2,0))))</f>
        <v>Kelly Williams</v>
      </c>
      <c r="W9950" s="3" t="str">
        <f>IFERROR(INDEX(Returns!A:A,MATCH(B9950,Returns!B:B,0)),"No")</f>
        <v>No</v>
      </c>
    </row>
    <row r="9951" spans="1:23" x14ac:dyDescent="0.2">
      <c r="A9951" s="1">
        <v>9950</v>
      </c>
      <c r="B9951" t="s">
        <v>10924</v>
      </c>
      <c r="C9951" s="2">
        <v>43617</v>
      </c>
      <c r="D9951" s="2">
        <v>43619</v>
      </c>
      <c r="E9951" s="1" t="s">
        <v>21</v>
      </c>
      <c r="F9951" s="1" t="s">
        <v>2138</v>
      </c>
      <c r="G9951" s="1" t="s">
        <v>2139</v>
      </c>
      <c r="H9951" s="1" t="s">
        <v>38</v>
      </c>
      <c r="I9951" s="1" t="s">
        <v>25</v>
      </c>
      <c r="J9951" s="1" t="s">
        <v>3562</v>
      </c>
      <c r="K9951" s="1" t="s">
        <v>228</v>
      </c>
      <c r="L9951" s="1">
        <v>46203</v>
      </c>
      <c r="M9951" s="1" t="s">
        <v>97</v>
      </c>
      <c r="N9951" s="1" t="s">
        <v>3657</v>
      </c>
      <c r="O9951" s="1" t="s">
        <v>66</v>
      </c>
      <c r="P9951" s="1" t="s">
        <v>146</v>
      </c>
      <c r="Q9951" s="1" t="s">
        <v>3658</v>
      </c>
      <c r="R9951" s="1">
        <v>83.97</v>
      </c>
      <c r="S9951" s="1">
        <v>3</v>
      </c>
      <c r="T9951" s="1">
        <v>0</v>
      </c>
      <c r="U9951" s="1">
        <v>15.954299999999993</v>
      </c>
      <c r="V9951" s="3" t="str">
        <f>IF(M9951=People!$B$5,People!$A$5,IF(M9951=People!$B$4,People!$A$4,IF(M9951=People!$B$3,People!$A$3,IF(M9951=People!$B$2,People!$A$2,0))))</f>
        <v>Kelly Williams</v>
      </c>
      <c r="W9951" s="3" t="str">
        <f>IFERROR(INDEX(Returns!A:A,MATCH(B9951,Returns!B:B,0)),"No")</f>
        <v>No</v>
      </c>
    </row>
    <row r="9952" spans="1:23" x14ac:dyDescent="0.2">
      <c r="A9952" s="1">
        <v>9951</v>
      </c>
      <c r="B9952" t="s">
        <v>10924</v>
      </c>
      <c r="C9952" s="2">
        <v>43617</v>
      </c>
      <c r="D9952" s="2">
        <v>43619</v>
      </c>
      <c r="E9952" s="1" t="s">
        <v>21</v>
      </c>
      <c r="F9952" s="1" t="s">
        <v>2138</v>
      </c>
      <c r="G9952" s="1" t="s">
        <v>2139</v>
      </c>
      <c r="H9952" s="1" t="s">
        <v>38</v>
      </c>
      <c r="I9952" s="1" t="s">
        <v>25</v>
      </c>
      <c r="J9952" s="1" t="s">
        <v>3562</v>
      </c>
      <c r="K9952" s="1" t="s">
        <v>228</v>
      </c>
      <c r="L9952" s="1">
        <v>46203</v>
      </c>
      <c r="M9952" s="1" t="s">
        <v>97</v>
      </c>
      <c r="N9952" s="1" t="s">
        <v>2267</v>
      </c>
      <c r="O9952" s="1" t="s">
        <v>66</v>
      </c>
      <c r="P9952" s="1" t="s">
        <v>146</v>
      </c>
      <c r="Q9952" s="1" t="s">
        <v>2268</v>
      </c>
      <c r="R9952" s="1">
        <v>39.89</v>
      </c>
      <c r="S9952" s="1">
        <v>1</v>
      </c>
      <c r="T9952" s="1">
        <v>0</v>
      </c>
      <c r="U9952" s="1">
        <v>14.7593</v>
      </c>
      <c r="V9952" s="3" t="str">
        <f>IF(M9952=People!$B$5,People!$A$5,IF(M9952=People!$B$4,People!$A$4,IF(M9952=People!$B$3,People!$A$3,IF(M9952=People!$B$2,People!$A$2,0))))</f>
        <v>Kelly Williams</v>
      </c>
      <c r="W9952" s="3" t="str">
        <f>IFERROR(INDEX(Returns!A:A,MATCH(B9952,Returns!B:B,0)),"No")</f>
        <v>No</v>
      </c>
    </row>
    <row r="9953" spans="1:23" x14ac:dyDescent="0.2">
      <c r="A9953" s="1">
        <v>9952</v>
      </c>
      <c r="B9953" t="s">
        <v>10924</v>
      </c>
      <c r="C9953" s="2">
        <v>43617</v>
      </c>
      <c r="D9953" s="2">
        <v>43619</v>
      </c>
      <c r="E9953" s="1" t="s">
        <v>21</v>
      </c>
      <c r="F9953" s="1" t="s">
        <v>2138</v>
      </c>
      <c r="G9953" s="1" t="s">
        <v>2139</v>
      </c>
      <c r="H9953" s="1" t="s">
        <v>38</v>
      </c>
      <c r="I9953" s="1" t="s">
        <v>25</v>
      </c>
      <c r="J9953" s="1" t="s">
        <v>3562</v>
      </c>
      <c r="K9953" s="1" t="s">
        <v>228</v>
      </c>
      <c r="L9953" s="1">
        <v>46203</v>
      </c>
      <c r="M9953" s="1" t="s">
        <v>97</v>
      </c>
      <c r="N9953" s="1" t="s">
        <v>2757</v>
      </c>
      <c r="O9953" s="1" t="s">
        <v>43</v>
      </c>
      <c r="P9953" s="1" t="s">
        <v>70</v>
      </c>
      <c r="Q9953" s="1" t="s">
        <v>2758</v>
      </c>
      <c r="R9953" s="1">
        <v>17.38</v>
      </c>
      <c r="S9953" s="1">
        <v>2</v>
      </c>
      <c r="T9953" s="1">
        <v>0</v>
      </c>
      <c r="U9953" s="1">
        <v>8.69</v>
      </c>
      <c r="V9953" s="3" t="str">
        <f>IF(M9953=People!$B$5,People!$A$5,IF(M9953=People!$B$4,People!$A$4,IF(M9953=People!$B$3,People!$A$3,IF(M9953=People!$B$2,People!$A$2,0))))</f>
        <v>Kelly Williams</v>
      </c>
      <c r="W9953" s="3" t="str">
        <f>IFERROR(INDEX(Returns!A:A,MATCH(B9953,Returns!B:B,0)),"No")</f>
        <v>No</v>
      </c>
    </row>
    <row r="9954" spans="1:23" x14ac:dyDescent="0.2">
      <c r="A9954" s="1">
        <v>9953</v>
      </c>
      <c r="B9954" t="s">
        <v>6005</v>
      </c>
      <c r="C9954" s="2">
        <v>43083</v>
      </c>
      <c r="D9954" s="2">
        <v>43085</v>
      </c>
      <c r="E9954" s="1" t="s">
        <v>21</v>
      </c>
      <c r="F9954" s="1" t="s">
        <v>5002</v>
      </c>
      <c r="G9954" s="1" t="s">
        <v>5003</v>
      </c>
      <c r="H9954" s="1" t="s">
        <v>38</v>
      </c>
      <c r="I9954" s="1" t="s">
        <v>25</v>
      </c>
      <c r="J9954" s="1" t="s">
        <v>39</v>
      </c>
      <c r="K9954" s="1" t="s">
        <v>40</v>
      </c>
      <c r="L9954" s="1">
        <v>90045</v>
      </c>
      <c r="M9954" s="1" t="s">
        <v>41</v>
      </c>
      <c r="N9954" s="1" t="s">
        <v>1056</v>
      </c>
      <c r="O9954" s="1" t="s">
        <v>43</v>
      </c>
      <c r="P9954" s="1" t="s">
        <v>70</v>
      </c>
      <c r="Q9954" s="1" t="s">
        <v>1057</v>
      </c>
      <c r="R9954" s="1">
        <v>55.264000000000003</v>
      </c>
      <c r="S9954" s="1">
        <v>2</v>
      </c>
      <c r="T9954" s="1">
        <v>0.2</v>
      </c>
      <c r="U9954" s="1">
        <v>20.723999999999997</v>
      </c>
      <c r="V9954" s="3" t="str">
        <f>IF(M9954=People!$B$5,People!$A$5,IF(M9954=People!$B$4,People!$A$4,IF(M9954=People!$B$3,People!$A$3,IF(M9954=People!$B$2,People!$A$2,0))))</f>
        <v>Anna Andreadi</v>
      </c>
      <c r="W9954" s="3" t="str">
        <f>IFERROR(INDEX(Returns!A:A,MATCH(B9954,Returns!B:B,0)),"No")</f>
        <v>Yes</v>
      </c>
    </row>
    <row r="9955" spans="1:23" x14ac:dyDescent="0.2">
      <c r="A9955" s="1">
        <v>9954</v>
      </c>
      <c r="B9955" t="s">
        <v>6005</v>
      </c>
      <c r="C9955" s="2">
        <v>43083</v>
      </c>
      <c r="D9955" s="2">
        <v>43085</v>
      </c>
      <c r="E9955" s="1" t="s">
        <v>21</v>
      </c>
      <c r="F9955" s="1" t="s">
        <v>5002</v>
      </c>
      <c r="G9955" s="1" t="s">
        <v>5003</v>
      </c>
      <c r="H9955" s="1" t="s">
        <v>38</v>
      </c>
      <c r="I9955" s="1" t="s">
        <v>25</v>
      </c>
      <c r="J9955" s="1" t="s">
        <v>39</v>
      </c>
      <c r="K9955" s="1" t="s">
        <v>40</v>
      </c>
      <c r="L9955" s="1">
        <v>90045</v>
      </c>
      <c r="M9955" s="1" t="s">
        <v>41</v>
      </c>
      <c r="N9955" s="1" t="s">
        <v>4326</v>
      </c>
      <c r="O9955" s="1" t="s">
        <v>43</v>
      </c>
      <c r="P9955" s="1" t="s">
        <v>84</v>
      </c>
      <c r="Q9955" s="1" t="s">
        <v>4327</v>
      </c>
      <c r="R9955" s="1">
        <v>6.48</v>
      </c>
      <c r="S9955" s="1">
        <v>1</v>
      </c>
      <c r="T9955" s="1">
        <v>0</v>
      </c>
      <c r="U9955" s="1">
        <v>3.1104000000000003</v>
      </c>
      <c r="V9955" s="3" t="str">
        <f>IF(M9955=People!$B$5,People!$A$5,IF(M9955=People!$B$4,People!$A$4,IF(M9955=People!$B$3,People!$A$3,IF(M9955=People!$B$2,People!$A$2,0))))</f>
        <v>Anna Andreadi</v>
      </c>
      <c r="W9955" s="3" t="str">
        <f>IFERROR(INDEX(Returns!A:A,MATCH(B9955,Returns!B:B,0)),"No")</f>
        <v>Yes</v>
      </c>
    </row>
    <row r="9956" spans="1:23" x14ac:dyDescent="0.2">
      <c r="A9956" s="1">
        <v>9955</v>
      </c>
      <c r="B9956" t="s">
        <v>6005</v>
      </c>
      <c r="C9956" s="2">
        <v>43083</v>
      </c>
      <c r="D9956" s="2">
        <v>43085</v>
      </c>
      <c r="E9956" s="1" t="s">
        <v>21</v>
      </c>
      <c r="F9956" s="1" t="s">
        <v>5002</v>
      </c>
      <c r="G9956" s="1" t="s">
        <v>5003</v>
      </c>
      <c r="H9956" s="1" t="s">
        <v>38</v>
      </c>
      <c r="I9956" s="1" t="s">
        <v>25</v>
      </c>
      <c r="J9956" s="1" t="s">
        <v>39</v>
      </c>
      <c r="K9956" s="1" t="s">
        <v>40</v>
      </c>
      <c r="L9956" s="1">
        <v>90045</v>
      </c>
      <c r="M9956" s="1" t="s">
        <v>41</v>
      </c>
      <c r="N9956" s="1" t="s">
        <v>4481</v>
      </c>
      <c r="O9956" s="1" t="s">
        <v>43</v>
      </c>
      <c r="P9956" s="1" t="s">
        <v>70</v>
      </c>
      <c r="Q9956" s="1" t="s">
        <v>4482</v>
      </c>
      <c r="R9956" s="1">
        <v>34.248000000000005</v>
      </c>
      <c r="S9956" s="1">
        <v>3</v>
      </c>
      <c r="T9956" s="1">
        <v>0.2</v>
      </c>
      <c r="U9956" s="1">
        <v>11.558699999999998</v>
      </c>
      <c r="V9956" s="3" t="str">
        <f>IF(M9956=People!$B$5,People!$A$5,IF(M9956=People!$B$4,People!$A$4,IF(M9956=People!$B$3,People!$A$3,IF(M9956=People!$B$2,People!$A$2,0))))</f>
        <v>Anna Andreadi</v>
      </c>
      <c r="W9956" s="3" t="str">
        <f>IFERROR(INDEX(Returns!A:A,MATCH(B9956,Returns!B:B,0)),"No")</f>
        <v>Yes</v>
      </c>
    </row>
    <row r="9957" spans="1:23" x14ac:dyDescent="0.2">
      <c r="A9957" s="1">
        <v>9956</v>
      </c>
      <c r="B9957" t="s">
        <v>6005</v>
      </c>
      <c r="C9957" s="2">
        <v>43083</v>
      </c>
      <c r="D9957" s="2">
        <v>43085</v>
      </c>
      <c r="E9957" s="1" t="s">
        <v>21</v>
      </c>
      <c r="F9957" s="1" t="s">
        <v>5002</v>
      </c>
      <c r="G9957" s="1" t="s">
        <v>5003</v>
      </c>
      <c r="H9957" s="1" t="s">
        <v>38</v>
      </c>
      <c r="I9957" s="1" t="s">
        <v>25</v>
      </c>
      <c r="J9957" s="1" t="s">
        <v>39</v>
      </c>
      <c r="K9957" s="1" t="s">
        <v>40</v>
      </c>
      <c r="L9957" s="1">
        <v>90045</v>
      </c>
      <c r="M9957" s="1" t="s">
        <v>41</v>
      </c>
      <c r="N9957" s="1" t="s">
        <v>3162</v>
      </c>
      <c r="O9957" s="1" t="s">
        <v>30</v>
      </c>
      <c r="P9957" s="1" t="s">
        <v>52</v>
      </c>
      <c r="Q9957" s="1" t="s">
        <v>3163</v>
      </c>
      <c r="R9957" s="1">
        <v>273.56799999999998</v>
      </c>
      <c r="S9957" s="1">
        <v>2</v>
      </c>
      <c r="T9957" s="1">
        <v>0.2</v>
      </c>
      <c r="U9957" s="1">
        <v>10.258800000000008</v>
      </c>
      <c r="V9957" s="3" t="str">
        <f>IF(M9957=People!$B$5,People!$A$5,IF(M9957=People!$B$4,People!$A$4,IF(M9957=People!$B$3,People!$A$3,IF(M9957=People!$B$2,People!$A$2,0))))</f>
        <v>Anna Andreadi</v>
      </c>
      <c r="W9957" s="3" t="str">
        <f>IFERROR(INDEX(Returns!A:A,MATCH(B9957,Returns!B:B,0)),"No")</f>
        <v>Yes</v>
      </c>
    </row>
    <row r="9958" spans="1:23" x14ac:dyDescent="0.2">
      <c r="A9958" s="1">
        <v>9957</v>
      </c>
      <c r="B9958" t="s">
        <v>6189</v>
      </c>
      <c r="C9958" s="2">
        <v>42685</v>
      </c>
      <c r="D9958" s="2">
        <v>42691</v>
      </c>
      <c r="E9958" s="1" t="s">
        <v>46</v>
      </c>
      <c r="F9958" s="1" t="s">
        <v>4201</v>
      </c>
      <c r="G9958" s="1" t="s">
        <v>4202</v>
      </c>
      <c r="H9958" s="1" t="s">
        <v>94</v>
      </c>
      <c r="I9958" s="1" t="s">
        <v>25</v>
      </c>
      <c r="J9958" s="1" t="s">
        <v>1306</v>
      </c>
      <c r="K9958" s="1" t="s">
        <v>240</v>
      </c>
      <c r="L9958" s="1">
        <v>10801</v>
      </c>
      <c r="M9958" s="1" t="s">
        <v>135</v>
      </c>
      <c r="N9958" s="1" t="s">
        <v>4139</v>
      </c>
      <c r="O9958" s="1" t="s">
        <v>43</v>
      </c>
      <c r="P9958" s="1" t="s">
        <v>84</v>
      </c>
      <c r="Q9958" s="1" t="s">
        <v>4140</v>
      </c>
      <c r="R9958" s="1">
        <v>46.349999999999994</v>
      </c>
      <c r="S9958" s="1">
        <v>5</v>
      </c>
      <c r="T9958" s="1">
        <v>0</v>
      </c>
      <c r="U9958" s="1">
        <v>21.784499999999998</v>
      </c>
      <c r="V9958" s="3" t="str">
        <f>IF(M9958=People!$B$5,People!$A$5,IF(M9958=People!$B$4,People!$A$4,IF(M9958=People!$B$3,People!$A$3,IF(M9958=People!$B$2,People!$A$2,0))))</f>
        <v>Chuck Magee</v>
      </c>
      <c r="W9958" s="3" t="str">
        <f>IFERROR(INDEX(Returns!A:A,MATCH(B9958,Returns!B:B,0)),"No")</f>
        <v>Yes</v>
      </c>
    </row>
    <row r="9959" spans="1:23" x14ac:dyDescent="0.2">
      <c r="A9959" s="1">
        <v>9958</v>
      </c>
      <c r="B9959" t="s">
        <v>6189</v>
      </c>
      <c r="C9959" s="2">
        <v>42685</v>
      </c>
      <c r="D9959" s="2">
        <v>42691</v>
      </c>
      <c r="E9959" s="1" t="s">
        <v>46</v>
      </c>
      <c r="F9959" s="1" t="s">
        <v>4201</v>
      </c>
      <c r="G9959" s="1" t="s">
        <v>4202</v>
      </c>
      <c r="H9959" s="1" t="s">
        <v>94</v>
      </c>
      <c r="I9959" s="1" t="s">
        <v>25</v>
      </c>
      <c r="J9959" s="1" t="s">
        <v>1306</v>
      </c>
      <c r="K9959" s="1" t="s">
        <v>240</v>
      </c>
      <c r="L9959" s="1">
        <v>10801</v>
      </c>
      <c r="M9959" s="1" t="s">
        <v>135</v>
      </c>
      <c r="N9959" s="1" t="s">
        <v>5004</v>
      </c>
      <c r="O9959" s="1" t="s">
        <v>43</v>
      </c>
      <c r="P9959" s="1" t="s">
        <v>84</v>
      </c>
      <c r="Q9959" s="1" t="s">
        <v>5005</v>
      </c>
      <c r="R9959" s="1">
        <v>223.92</v>
      </c>
      <c r="S9959" s="1">
        <v>4</v>
      </c>
      <c r="T9959" s="1">
        <v>0</v>
      </c>
      <c r="U9959" s="1">
        <v>109.7208</v>
      </c>
      <c r="V9959" s="3" t="str">
        <f>IF(M9959=People!$B$5,People!$A$5,IF(M9959=People!$B$4,People!$A$4,IF(M9959=People!$B$3,People!$A$3,IF(M9959=People!$B$2,People!$A$2,0))))</f>
        <v>Chuck Magee</v>
      </c>
      <c r="W9959" s="3" t="str">
        <f>IFERROR(INDEX(Returns!A:A,MATCH(B9959,Returns!B:B,0)),"No")</f>
        <v>Yes</v>
      </c>
    </row>
    <row r="9960" spans="1:23" x14ac:dyDescent="0.2">
      <c r="A9960" s="1">
        <v>9959</v>
      </c>
      <c r="B9960" t="s">
        <v>6189</v>
      </c>
      <c r="C9960" s="2">
        <v>42685</v>
      </c>
      <c r="D9960" s="2">
        <v>42691</v>
      </c>
      <c r="E9960" s="1" t="s">
        <v>46</v>
      </c>
      <c r="F9960" s="1" t="s">
        <v>4201</v>
      </c>
      <c r="G9960" s="1" t="s">
        <v>4202</v>
      </c>
      <c r="H9960" s="1" t="s">
        <v>94</v>
      </c>
      <c r="I9960" s="1" t="s">
        <v>25</v>
      </c>
      <c r="J9960" s="1" t="s">
        <v>1306</v>
      </c>
      <c r="K9960" s="1" t="s">
        <v>240</v>
      </c>
      <c r="L9960" s="1">
        <v>10801</v>
      </c>
      <c r="M9960" s="1" t="s">
        <v>135</v>
      </c>
      <c r="N9960" s="1" t="s">
        <v>1682</v>
      </c>
      <c r="O9960" s="1" t="s">
        <v>43</v>
      </c>
      <c r="P9960" s="1" t="s">
        <v>512</v>
      </c>
      <c r="Q9960" s="1" t="s">
        <v>1683</v>
      </c>
      <c r="R9960" s="1">
        <v>7.3</v>
      </c>
      <c r="S9960" s="1">
        <v>2</v>
      </c>
      <c r="T9960" s="1">
        <v>0</v>
      </c>
      <c r="U9960" s="1">
        <v>2.1899999999999995</v>
      </c>
      <c r="V9960" s="3" t="str">
        <f>IF(M9960=People!$B$5,People!$A$5,IF(M9960=People!$B$4,People!$A$4,IF(M9960=People!$B$3,People!$A$3,IF(M9960=People!$B$2,People!$A$2,0))))</f>
        <v>Chuck Magee</v>
      </c>
      <c r="W9960" s="3" t="str">
        <f>IFERROR(INDEX(Returns!A:A,MATCH(B9960,Returns!B:B,0)),"No")</f>
        <v>Yes</v>
      </c>
    </row>
    <row r="9961" spans="1:23" x14ac:dyDescent="0.2">
      <c r="A9961" s="1">
        <v>9960</v>
      </c>
      <c r="B9961" t="s">
        <v>10925</v>
      </c>
      <c r="C9961" s="2">
        <v>43744</v>
      </c>
      <c r="D9961" s="2">
        <v>43749</v>
      </c>
      <c r="E9961" s="1" t="s">
        <v>46</v>
      </c>
      <c r="F9961" s="1" t="s">
        <v>1629</v>
      </c>
      <c r="G9961" s="1" t="s">
        <v>1630</v>
      </c>
      <c r="H9961" s="1" t="s">
        <v>24</v>
      </c>
      <c r="I9961" s="1" t="s">
        <v>25</v>
      </c>
      <c r="J9961" s="1" t="s">
        <v>5484</v>
      </c>
      <c r="K9961" s="1" t="s">
        <v>279</v>
      </c>
      <c r="L9961" s="1">
        <v>85224</v>
      </c>
      <c r="M9961" s="1" t="s">
        <v>41</v>
      </c>
      <c r="N9961" s="1" t="s">
        <v>5308</v>
      </c>
      <c r="O9961" s="1" t="s">
        <v>43</v>
      </c>
      <c r="P9961" s="1" t="s">
        <v>63</v>
      </c>
      <c r="Q9961" s="1" t="s">
        <v>5309</v>
      </c>
      <c r="R9961" s="1">
        <v>9.3439999999999994</v>
      </c>
      <c r="S9961" s="1">
        <v>2</v>
      </c>
      <c r="T9961" s="1">
        <v>0.2</v>
      </c>
      <c r="U9961" s="1">
        <v>1.8687999999999998</v>
      </c>
      <c r="V9961" s="3" t="str">
        <f>IF(M9961=People!$B$5,People!$A$5,IF(M9961=People!$B$4,People!$A$4,IF(M9961=People!$B$3,People!$A$3,IF(M9961=People!$B$2,People!$A$2,0))))</f>
        <v>Anna Andreadi</v>
      </c>
      <c r="W9961" s="3" t="str">
        <f>IFERROR(INDEX(Returns!A:A,MATCH(B9961,Returns!B:B,0)),"No")</f>
        <v>No</v>
      </c>
    </row>
    <row r="9962" spans="1:23" x14ac:dyDescent="0.2">
      <c r="A9962" s="1">
        <v>9961</v>
      </c>
      <c r="B9962" t="s">
        <v>10926</v>
      </c>
      <c r="C9962" s="2">
        <v>43724</v>
      </c>
      <c r="D9962" s="2">
        <v>43726</v>
      </c>
      <c r="E9962" s="1" t="s">
        <v>21</v>
      </c>
      <c r="F9962" s="1" t="s">
        <v>4493</v>
      </c>
      <c r="G9962" s="1" t="s">
        <v>4494</v>
      </c>
      <c r="H9962" s="1" t="s">
        <v>94</v>
      </c>
      <c r="I9962" s="1" t="s">
        <v>25</v>
      </c>
      <c r="J9962" s="1" t="s">
        <v>2196</v>
      </c>
      <c r="K9962" s="1" t="s">
        <v>27</v>
      </c>
      <c r="L9962" s="1">
        <v>41042</v>
      </c>
      <c r="M9962" s="1" t="s">
        <v>28</v>
      </c>
      <c r="N9962" s="1" t="s">
        <v>4956</v>
      </c>
      <c r="O9962" s="1" t="s">
        <v>66</v>
      </c>
      <c r="P9962" s="1" t="s">
        <v>146</v>
      </c>
      <c r="Q9962" s="1" t="s">
        <v>4957</v>
      </c>
      <c r="R9962" s="1">
        <v>18</v>
      </c>
      <c r="S9962" s="1">
        <v>1</v>
      </c>
      <c r="T9962" s="1">
        <v>0</v>
      </c>
      <c r="U9962" s="1">
        <v>3.2399999999999984</v>
      </c>
      <c r="V9962" s="3" t="str">
        <f>IF(M9962=People!$B$5,People!$A$5,IF(M9962=People!$B$4,People!$A$4,IF(M9962=People!$B$3,People!$A$3,IF(M9962=People!$B$2,People!$A$2,0))))</f>
        <v>Cassandra Brandow</v>
      </c>
      <c r="W9962" s="3" t="str">
        <f>IFERROR(INDEX(Returns!A:A,MATCH(B9962,Returns!B:B,0)),"No")</f>
        <v>No</v>
      </c>
    </row>
    <row r="9963" spans="1:23" x14ac:dyDescent="0.2">
      <c r="A9963" s="1">
        <v>9962</v>
      </c>
      <c r="B9963" t="s">
        <v>10927</v>
      </c>
      <c r="C9963" s="2">
        <v>42813</v>
      </c>
      <c r="D9963" s="2">
        <v>42816</v>
      </c>
      <c r="E9963" s="1" t="s">
        <v>170</v>
      </c>
      <c r="F9963" s="1" t="s">
        <v>3288</v>
      </c>
      <c r="G9963" s="1" t="s">
        <v>3289</v>
      </c>
      <c r="H9963" s="1" t="s">
        <v>94</v>
      </c>
      <c r="I9963" s="1" t="s">
        <v>25</v>
      </c>
      <c r="J9963" s="1" t="s">
        <v>167</v>
      </c>
      <c r="K9963" s="1" t="s">
        <v>96</v>
      </c>
      <c r="L9963" s="1">
        <v>77041</v>
      </c>
      <c r="M9963" s="1" t="s">
        <v>97</v>
      </c>
      <c r="N9963" s="1" t="s">
        <v>3646</v>
      </c>
      <c r="O9963" s="1" t="s">
        <v>43</v>
      </c>
      <c r="P9963" s="1" t="s">
        <v>84</v>
      </c>
      <c r="Q9963" s="1" t="s">
        <v>3647</v>
      </c>
      <c r="R9963" s="1">
        <v>65.584000000000003</v>
      </c>
      <c r="S9963" s="1">
        <v>2</v>
      </c>
      <c r="T9963" s="1">
        <v>0.2</v>
      </c>
      <c r="U9963" s="1">
        <v>23.7742</v>
      </c>
      <c r="V9963" s="3" t="str">
        <f>IF(M9963=People!$B$5,People!$A$5,IF(M9963=People!$B$4,People!$A$4,IF(M9963=People!$B$3,People!$A$3,IF(M9963=People!$B$2,People!$A$2,0))))</f>
        <v>Kelly Williams</v>
      </c>
      <c r="W9963" s="3" t="str">
        <f>IFERROR(INDEX(Returns!A:A,MATCH(B9963,Returns!B:B,0)),"No")</f>
        <v>No</v>
      </c>
    </row>
    <row r="9964" spans="1:23" x14ac:dyDescent="0.2">
      <c r="A9964" s="1">
        <v>9963</v>
      </c>
      <c r="B9964" t="s">
        <v>10927</v>
      </c>
      <c r="C9964" s="2">
        <v>42813</v>
      </c>
      <c r="D9964" s="2">
        <v>42816</v>
      </c>
      <c r="E9964" s="1" t="s">
        <v>170</v>
      </c>
      <c r="F9964" s="1" t="s">
        <v>3288</v>
      </c>
      <c r="G9964" s="1" t="s">
        <v>3289</v>
      </c>
      <c r="H9964" s="1" t="s">
        <v>94</v>
      </c>
      <c r="I9964" s="1" t="s">
        <v>25</v>
      </c>
      <c r="J9964" s="1" t="s">
        <v>167</v>
      </c>
      <c r="K9964" s="1" t="s">
        <v>96</v>
      </c>
      <c r="L9964" s="1">
        <v>77041</v>
      </c>
      <c r="M9964" s="1" t="s">
        <v>97</v>
      </c>
      <c r="N9964" s="1" t="s">
        <v>5126</v>
      </c>
      <c r="O9964" s="1" t="s">
        <v>30</v>
      </c>
      <c r="P9964" s="1" t="s">
        <v>31</v>
      </c>
      <c r="Q9964" s="1" t="s">
        <v>5127</v>
      </c>
      <c r="R9964" s="1">
        <v>383.46559999999994</v>
      </c>
      <c r="S9964" s="1">
        <v>4</v>
      </c>
      <c r="T9964" s="1">
        <v>0.32</v>
      </c>
      <c r="U9964" s="1">
        <v>-67.670400000000001</v>
      </c>
      <c r="V9964" s="3" t="str">
        <f>IF(M9964=People!$B$5,People!$A$5,IF(M9964=People!$B$4,People!$A$4,IF(M9964=People!$B$3,People!$A$3,IF(M9964=People!$B$2,People!$A$2,0))))</f>
        <v>Kelly Williams</v>
      </c>
      <c r="W9964" s="3" t="str">
        <f>IFERROR(INDEX(Returns!A:A,MATCH(B9964,Returns!B:B,0)),"No")</f>
        <v>No</v>
      </c>
    </row>
    <row r="9965" spans="1:23" x14ac:dyDescent="0.2">
      <c r="A9965" s="1">
        <v>9964</v>
      </c>
      <c r="B9965" t="s">
        <v>10928</v>
      </c>
      <c r="C9965" s="2">
        <v>42942</v>
      </c>
      <c r="D9965" s="2">
        <v>42942</v>
      </c>
      <c r="E9965" s="1" t="s">
        <v>1126</v>
      </c>
      <c r="F9965" s="1" t="s">
        <v>1732</v>
      </c>
      <c r="G9965" s="1" t="s">
        <v>1733</v>
      </c>
      <c r="H9965" s="1" t="s">
        <v>24</v>
      </c>
      <c r="I9965" s="1" t="s">
        <v>25</v>
      </c>
      <c r="J9965" s="1" t="s">
        <v>133</v>
      </c>
      <c r="K9965" s="1" t="s">
        <v>134</v>
      </c>
      <c r="L9965" s="1">
        <v>19140</v>
      </c>
      <c r="M9965" s="1" t="s">
        <v>135</v>
      </c>
      <c r="N9965" s="1" t="s">
        <v>3019</v>
      </c>
      <c r="O9965" s="1" t="s">
        <v>43</v>
      </c>
      <c r="P9965" s="1" t="s">
        <v>84</v>
      </c>
      <c r="Q9965" s="1" t="s">
        <v>3020</v>
      </c>
      <c r="R9965" s="1">
        <v>10.368000000000002</v>
      </c>
      <c r="S9965" s="1">
        <v>2</v>
      </c>
      <c r="T9965" s="1">
        <v>0.2</v>
      </c>
      <c r="U9965" s="1">
        <v>3.6288</v>
      </c>
      <c r="V9965" s="3" t="str">
        <f>IF(M9965=People!$B$5,People!$A$5,IF(M9965=People!$B$4,People!$A$4,IF(M9965=People!$B$3,People!$A$3,IF(M9965=People!$B$2,People!$A$2,0))))</f>
        <v>Chuck Magee</v>
      </c>
      <c r="W9965" s="3" t="str">
        <f>IFERROR(INDEX(Returns!A:A,MATCH(B9965,Returns!B:B,0)),"No")</f>
        <v>No</v>
      </c>
    </row>
    <row r="9966" spans="1:23" x14ac:dyDescent="0.2">
      <c r="A9966" s="1">
        <v>9965</v>
      </c>
      <c r="B9966" t="s">
        <v>10929</v>
      </c>
      <c r="C9966" s="2">
        <v>43439</v>
      </c>
      <c r="D9966" s="2">
        <v>43444</v>
      </c>
      <c r="E9966" s="1" t="s">
        <v>21</v>
      </c>
      <c r="F9966" s="1" t="s">
        <v>5831</v>
      </c>
      <c r="G9966" s="1" t="s">
        <v>5832</v>
      </c>
      <c r="H9966" s="1" t="s">
        <v>38</v>
      </c>
      <c r="I9966" s="1" t="s">
        <v>25</v>
      </c>
      <c r="J9966" s="1" t="s">
        <v>535</v>
      </c>
      <c r="K9966" s="1" t="s">
        <v>220</v>
      </c>
      <c r="L9966" s="1">
        <v>19711</v>
      </c>
      <c r="M9966" s="1" t="s">
        <v>135</v>
      </c>
      <c r="N9966" s="1" t="s">
        <v>973</v>
      </c>
      <c r="O9966" s="1" t="s">
        <v>30</v>
      </c>
      <c r="P9966" s="1" t="s">
        <v>60</v>
      </c>
      <c r="Q9966" s="1" t="s">
        <v>974</v>
      </c>
      <c r="R9966" s="1">
        <v>13.4</v>
      </c>
      <c r="S9966" s="1">
        <v>1</v>
      </c>
      <c r="T9966" s="1">
        <v>0</v>
      </c>
      <c r="U9966" s="1">
        <v>6.4319999999999995</v>
      </c>
      <c r="V9966" s="3" t="str">
        <f>IF(M9966=People!$B$5,People!$A$5,IF(M9966=People!$B$4,People!$A$4,IF(M9966=People!$B$3,People!$A$3,IF(M9966=People!$B$2,People!$A$2,0))))</f>
        <v>Chuck Magee</v>
      </c>
      <c r="W9966" s="3" t="str">
        <f>IFERROR(INDEX(Returns!A:A,MATCH(B9966,Returns!B:B,0)),"No")</f>
        <v>No</v>
      </c>
    </row>
    <row r="9967" spans="1:23" x14ac:dyDescent="0.2">
      <c r="A9967" s="1">
        <v>9966</v>
      </c>
      <c r="B9967" t="s">
        <v>10929</v>
      </c>
      <c r="C9967" s="2">
        <v>43439</v>
      </c>
      <c r="D9967" s="2">
        <v>43444</v>
      </c>
      <c r="E9967" s="1" t="s">
        <v>21</v>
      </c>
      <c r="F9967" s="1" t="s">
        <v>5831</v>
      </c>
      <c r="G9967" s="1" t="s">
        <v>5832</v>
      </c>
      <c r="H9967" s="1" t="s">
        <v>38</v>
      </c>
      <c r="I9967" s="1" t="s">
        <v>25</v>
      </c>
      <c r="J9967" s="1" t="s">
        <v>535</v>
      </c>
      <c r="K9967" s="1" t="s">
        <v>220</v>
      </c>
      <c r="L9967" s="1">
        <v>19711</v>
      </c>
      <c r="M9967" s="1" t="s">
        <v>135</v>
      </c>
      <c r="N9967" s="1" t="s">
        <v>2670</v>
      </c>
      <c r="O9967" s="1" t="s">
        <v>43</v>
      </c>
      <c r="P9967" s="1" t="s">
        <v>84</v>
      </c>
      <c r="Q9967" s="1" t="s">
        <v>169</v>
      </c>
      <c r="R9967" s="1">
        <v>4.9800000000000004</v>
      </c>
      <c r="S9967" s="1">
        <v>1</v>
      </c>
      <c r="T9967" s="1">
        <v>0</v>
      </c>
      <c r="U9967" s="1">
        <v>2.3406000000000002</v>
      </c>
      <c r="V9967" s="3" t="str">
        <f>IF(M9967=People!$B$5,People!$A$5,IF(M9967=People!$B$4,People!$A$4,IF(M9967=People!$B$3,People!$A$3,IF(M9967=People!$B$2,People!$A$2,0))))</f>
        <v>Chuck Magee</v>
      </c>
      <c r="W9967" s="3" t="str">
        <f>IFERROR(INDEX(Returns!A:A,MATCH(B9967,Returns!B:B,0)),"No")</f>
        <v>No</v>
      </c>
    </row>
    <row r="9968" spans="1:23" x14ac:dyDescent="0.2">
      <c r="A9968" s="1">
        <v>9967</v>
      </c>
      <c r="B9968" t="s">
        <v>10929</v>
      </c>
      <c r="C9968" s="2">
        <v>43439</v>
      </c>
      <c r="D9968" s="2">
        <v>43444</v>
      </c>
      <c r="E9968" s="1" t="s">
        <v>21</v>
      </c>
      <c r="F9968" s="1" t="s">
        <v>5831</v>
      </c>
      <c r="G9968" s="1" t="s">
        <v>5832</v>
      </c>
      <c r="H9968" s="1" t="s">
        <v>38</v>
      </c>
      <c r="I9968" s="1" t="s">
        <v>25</v>
      </c>
      <c r="J9968" s="1" t="s">
        <v>535</v>
      </c>
      <c r="K9968" s="1" t="s">
        <v>220</v>
      </c>
      <c r="L9968" s="1">
        <v>19711</v>
      </c>
      <c r="M9968" s="1" t="s">
        <v>135</v>
      </c>
      <c r="N9968" s="1" t="s">
        <v>4361</v>
      </c>
      <c r="O9968" s="1" t="s">
        <v>43</v>
      </c>
      <c r="P9968" s="1" t="s">
        <v>157</v>
      </c>
      <c r="Q9968" s="1" t="s">
        <v>4362</v>
      </c>
      <c r="R9968" s="1">
        <v>109.69</v>
      </c>
      <c r="S9968" s="1">
        <v>7</v>
      </c>
      <c r="T9968" s="1">
        <v>0</v>
      </c>
      <c r="U9968" s="1">
        <v>51.554299999999991</v>
      </c>
      <c r="V9968" s="3" t="str">
        <f>IF(M9968=People!$B$5,People!$A$5,IF(M9968=People!$B$4,People!$A$4,IF(M9968=People!$B$3,People!$A$3,IF(M9968=People!$B$2,People!$A$2,0))))</f>
        <v>Chuck Magee</v>
      </c>
      <c r="W9968" s="3" t="str">
        <f>IFERROR(INDEX(Returns!A:A,MATCH(B9968,Returns!B:B,0)),"No")</f>
        <v>No</v>
      </c>
    </row>
    <row r="9969" spans="1:23" x14ac:dyDescent="0.2">
      <c r="A9969" s="1">
        <v>9968</v>
      </c>
      <c r="B9969" t="s">
        <v>10930</v>
      </c>
      <c r="C9969" s="2">
        <v>43810</v>
      </c>
      <c r="D9969" s="2">
        <v>43816</v>
      </c>
      <c r="E9969" s="1" t="s">
        <v>46</v>
      </c>
      <c r="F9969" s="1" t="s">
        <v>4041</v>
      </c>
      <c r="G9969" s="1" t="s">
        <v>4042</v>
      </c>
      <c r="H9969" s="1" t="s">
        <v>24</v>
      </c>
      <c r="I9969" s="1" t="s">
        <v>25</v>
      </c>
      <c r="J9969" s="1" t="s">
        <v>1830</v>
      </c>
      <c r="K9969" s="1" t="s">
        <v>693</v>
      </c>
      <c r="L9969" s="1">
        <v>7060</v>
      </c>
      <c r="M9969" s="1" t="s">
        <v>135</v>
      </c>
      <c r="N9969" s="1" t="s">
        <v>3949</v>
      </c>
      <c r="O9969" s="1" t="s">
        <v>43</v>
      </c>
      <c r="P9969" s="1" t="s">
        <v>70</v>
      </c>
      <c r="Q9969" s="1" t="s">
        <v>3950</v>
      </c>
      <c r="R9969" s="1">
        <v>40.199999999999996</v>
      </c>
      <c r="S9969" s="1">
        <v>5</v>
      </c>
      <c r="T9969" s="1">
        <v>0</v>
      </c>
      <c r="U9969" s="1">
        <v>18.089999999999996</v>
      </c>
      <c r="V9969" s="3" t="str">
        <f>IF(M9969=People!$B$5,People!$A$5,IF(M9969=People!$B$4,People!$A$4,IF(M9969=People!$B$3,People!$A$3,IF(M9969=People!$B$2,People!$A$2,0))))</f>
        <v>Chuck Magee</v>
      </c>
      <c r="W9969" s="3" t="str">
        <f>IFERROR(INDEX(Returns!A:A,MATCH(B9969,Returns!B:B,0)),"No")</f>
        <v>No</v>
      </c>
    </row>
    <row r="9970" spans="1:23" x14ac:dyDescent="0.2">
      <c r="A9970" s="1">
        <v>9969</v>
      </c>
      <c r="B9970" t="s">
        <v>10930</v>
      </c>
      <c r="C9970" s="2">
        <v>43810</v>
      </c>
      <c r="D9970" s="2">
        <v>43816</v>
      </c>
      <c r="E9970" s="1" t="s">
        <v>46</v>
      </c>
      <c r="F9970" s="1" t="s">
        <v>4041</v>
      </c>
      <c r="G9970" s="1" t="s">
        <v>4042</v>
      </c>
      <c r="H9970" s="1" t="s">
        <v>24</v>
      </c>
      <c r="I9970" s="1" t="s">
        <v>25</v>
      </c>
      <c r="J9970" s="1" t="s">
        <v>1830</v>
      </c>
      <c r="K9970" s="1" t="s">
        <v>693</v>
      </c>
      <c r="L9970" s="1">
        <v>7060</v>
      </c>
      <c r="M9970" s="1" t="s">
        <v>135</v>
      </c>
      <c r="N9970" s="1" t="s">
        <v>4810</v>
      </c>
      <c r="O9970" s="1" t="s">
        <v>43</v>
      </c>
      <c r="P9970" s="1" t="s">
        <v>70</v>
      </c>
      <c r="Q9970" s="1" t="s">
        <v>4811</v>
      </c>
      <c r="R9970" s="1">
        <v>735.98</v>
      </c>
      <c r="S9970" s="1">
        <v>2</v>
      </c>
      <c r="T9970" s="1">
        <v>0</v>
      </c>
      <c r="U9970" s="1">
        <v>331.19099999999997</v>
      </c>
      <c r="V9970" s="3" t="str">
        <f>IF(M9970=People!$B$5,People!$A$5,IF(M9970=People!$B$4,People!$A$4,IF(M9970=People!$B$3,People!$A$3,IF(M9970=People!$B$2,People!$A$2,0))))</f>
        <v>Chuck Magee</v>
      </c>
      <c r="W9970" s="3" t="str">
        <f>IFERROR(INDEX(Returns!A:A,MATCH(B9970,Returns!B:B,0)),"No")</f>
        <v>No</v>
      </c>
    </row>
    <row r="9971" spans="1:23" x14ac:dyDescent="0.2">
      <c r="A9971" s="1">
        <v>9970</v>
      </c>
      <c r="B9971" t="s">
        <v>10930</v>
      </c>
      <c r="C9971" s="2">
        <v>43810</v>
      </c>
      <c r="D9971" s="2">
        <v>43816</v>
      </c>
      <c r="E9971" s="1" t="s">
        <v>46</v>
      </c>
      <c r="F9971" s="1" t="s">
        <v>4041</v>
      </c>
      <c r="G9971" s="1" t="s">
        <v>4042</v>
      </c>
      <c r="H9971" s="1" t="s">
        <v>24</v>
      </c>
      <c r="I9971" s="1" t="s">
        <v>25</v>
      </c>
      <c r="J9971" s="1" t="s">
        <v>1830</v>
      </c>
      <c r="K9971" s="1" t="s">
        <v>693</v>
      </c>
      <c r="L9971" s="1">
        <v>7060</v>
      </c>
      <c r="M9971" s="1" t="s">
        <v>135</v>
      </c>
      <c r="N9971" s="1" t="s">
        <v>712</v>
      </c>
      <c r="O9971" s="1" t="s">
        <v>43</v>
      </c>
      <c r="P9971" s="1" t="s">
        <v>73</v>
      </c>
      <c r="Q9971" s="1" t="s">
        <v>713</v>
      </c>
      <c r="R9971" s="1">
        <v>22.75</v>
      </c>
      <c r="S9971" s="1">
        <v>7</v>
      </c>
      <c r="T9971" s="1">
        <v>0</v>
      </c>
      <c r="U9971" s="1">
        <v>6.5974999999999993</v>
      </c>
      <c r="V9971" s="3" t="str">
        <f>IF(M9971=People!$B$5,People!$A$5,IF(M9971=People!$B$4,People!$A$4,IF(M9971=People!$B$3,People!$A$3,IF(M9971=People!$B$2,People!$A$2,0))))</f>
        <v>Chuck Magee</v>
      </c>
      <c r="W9971" s="3" t="str">
        <f>IFERROR(INDEX(Returns!A:A,MATCH(B9971,Returns!B:B,0)),"No")</f>
        <v>No</v>
      </c>
    </row>
    <row r="9972" spans="1:23" x14ac:dyDescent="0.2">
      <c r="A9972" s="1">
        <v>9971</v>
      </c>
      <c r="B9972" t="s">
        <v>10931</v>
      </c>
      <c r="C9972" s="2">
        <v>42914</v>
      </c>
      <c r="D9972" s="2">
        <v>42918</v>
      </c>
      <c r="E9972" s="1" t="s">
        <v>46</v>
      </c>
      <c r="F9972" s="1" t="s">
        <v>670</v>
      </c>
      <c r="G9972" s="1" t="s">
        <v>671</v>
      </c>
      <c r="H9972" s="1" t="s">
        <v>94</v>
      </c>
      <c r="I9972" s="1" t="s">
        <v>25</v>
      </c>
      <c r="J9972" s="1" t="s">
        <v>3142</v>
      </c>
      <c r="K9972" s="1" t="s">
        <v>1111</v>
      </c>
      <c r="L9972" s="1">
        <v>30080</v>
      </c>
      <c r="M9972" s="1" t="s">
        <v>28</v>
      </c>
      <c r="N9972" s="1" t="s">
        <v>3173</v>
      </c>
      <c r="O9972" s="1" t="s">
        <v>43</v>
      </c>
      <c r="P9972" s="1" t="s">
        <v>70</v>
      </c>
      <c r="Q9972" s="1" t="s">
        <v>3174</v>
      </c>
      <c r="R9972" s="1">
        <v>119.56</v>
      </c>
      <c r="S9972" s="1">
        <v>2</v>
      </c>
      <c r="T9972" s="1">
        <v>0</v>
      </c>
      <c r="U9972" s="1">
        <v>54.997599999999991</v>
      </c>
      <c r="V9972" s="3" t="str">
        <f>IF(M9972=People!$B$5,People!$A$5,IF(M9972=People!$B$4,People!$A$4,IF(M9972=People!$B$3,People!$A$3,IF(M9972=People!$B$2,People!$A$2,0))))</f>
        <v>Cassandra Brandow</v>
      </c>
      <c r="W9972" s="3" t="str">
        <f>IFERROR(INDEX(Returns!A:A,MATCH(B9972,Returns!B:B,0)),"No")</f>
        <v>No</v>
      </c>
    </row>
    <row r="9973" spans="1:23" x14ac:dyDescent="0.2">
      <c r="A9973" s="1">
        <v>9972</v>
      </c>
      <c r="B9973" t="s">
        <v>10931</v>
      </c>
      <c r="C9973" s="2">
        <v>42914</v>
      </c>
      <c r="D9973" s="2">
        <v>42918</v>
      </c>
      <c r="E9973" s="1" t="s">
        <v>46</v>
      </c>
      <c r="F9973" s="1" t="s">
        <v>670</v>
      </c>
      <c r="G9973" s="1" t="s">
        <v>671</v>
      </c>
      <c r="H9973" s="1" t="s">
        <v>94</v>
      </c>
      <c r="I9973" s="1" t="s">
        <v>25</v>
      </c>
      <c r="J9973" s="1" t="s">
        <v>3142</v>
      </c>
      <c r="K9973" s="1" t="s">
        <v>1111</v>
      </c>
      <c r="L9973" s="1">
        <v>30080</v>
      </c>
      <c r="M9973" s="1" t="s">
        <v>28</v>
      </c>
      <c r="N9973" s="1" t="s">
        <v>4078</v>
      </c>
      <c r="O9973" s="1" t="s">
        <v>43</v>
      </c>
      <c r="P9973" s="1" t="s">
        <v>63</v>
      </c>
      <c r="Q9973" s="1" t="s">
        <v>4079</v>
      </c>
      <c r="R9973" s="1">
        <v>140.75</v>
      </c>
      <c r="S9973" s="1">
        <v>5</v>
      </c>
      <c r="T9973" s="1">
        <v>0</v>
      </c>
      <c r="U9973" s="1">
        <v>42.22499999999998</v>
      </c>
      <c r="V9973" s="3" t="str">
        <f>IF(M9973=People!$B$5,People!$A$5,IF(M9973=People!$B$4,People!$A$4,IF(M9973=People!$B$3,People!$A$3,IF(M9973=People!$B$2,People!$A$2,0))))</f>
        <v>Cassandra Brandow</v>
      </c>
      <c r="W9973" s="3" t="str">
        <f>IFERROR(INDEX(Returns!A:A,MATCH(B9973,Returns!B:B,0)),"No")</f>
        <v>No</v>
      </c>
    </row>
    <row r="9974" spans="1:23" x14ac:dyDescent="0.2">
      <c r="A9974" s="1">
        <v>9973</v>
      </c>
      <c r="B9974" t="s">
        <v>10932</v>
      </c>
      <c r="C9974" s="2">
        <v>43354</v>
      </c>
      <c r="D9974" s="2">
        <v>43360</v>
      </c>
      <c r="E9974" s="1" t="s">
        <v>46</v>
      </c>
      <c r="F9974" s="1" t="s">
        <v>437</v>
      </c>
      <c r="G9974" s="1" t="s">
        <v>438</v>
      </c>
      <c r="H9974" s="1" t="s">
        <v>24</v>
      </c>
      <c r="I9974" s="1" t="s">
        <v>25</v>
      </c>
      <c r="J9974" s="1" t="s">
        <v>167</v>
      </c>
      <c r="K9974" s="1" t="s">
        <v>96</v>
      </c>
      <c r="L9974" s="1">
        <v>77041</v>
      </c>
      <c r="M9974" s="1" t="s">
        <v>97</v>
      </c>
      <c r="N9974" s="1" t="s">
        <v>2107</v>
      </c>
      <c r="O9974" s="1" t="s">
        <v>43</v>
      </c>
      <c r="P9974" s="1" t="s">
        <v>157</v>
      </c>
      <c r="Q9974" s="1" t="s">
        <v>2108</v>
      </c>
      <c r="R9974" s="1">
        <v>99.567999999999998</v>
      </c>
      <c r="S9974" s="1">
        <v>2</v>
      </c>
      <c r="T9974" s="1">
        <v>0.2</v>
      </c>
      <c r="U9974" s="1">
        <v>33.604199999999992</v>
      </c>
      <c r="V9974" s="3" t="str">
        <f>IF(M9974=People!$B$5,People!$A$5,IF(M9974=People!$B$4,People!$A$4,IF(M9974=People!$B$3,People!$A$3,IF(M9974=People!$B$2,People!$A$2,0))))</f>
        <v>Kelly Williams</v>
      </c>
      <c r="W9974" s="3" t="str">
        <f>IFERROR(INDEX(Returns!A:A,MATCH(B9974,Returns!B:B,0)),"No")</f>
        <v>No</v>
      </c>
    </row>
    <row r="9975" spans="1:23" x14ac:dyDescent="0.2">
      <c r="A9975" s="1">
        <v>9974</v>
      </c>
      <c r="B9975" t="s">
        <v>10933</v>
      </c>
      <c r="C9975" s="2">
        <v>43440</v>
      </c>
      <c r="D9975" s="2">
        <v>43444</v>
      </c>
      <c r="E9975" s="1" t="s">
        <v>46</v>
      </c>
      <c r="F9975" s="1" t="s">
        <v>2794</v>
      </c>
      <c r="G9975" s="1" t="s">
        <v>2795</v>
      </c>
      <c r="H9975" s="1" t="s">
        <v>94</v>
      </c>
      <c r="I9975" s="1" t="s">
        <v>25</v>
      </c>
      <c r="J9975" s="1" t="s">
        <v>39</v>
      </c>
      <c r="K9975" s="1" t="s">
        <v>40</v>
      </c>
      <c r="L9975" s="1">
        <v>90032</v>
      </c>
      <c r="M9975" s="1" t="s">
        <v>41</v>
      </c>
      <c r="N9975" s="1" t="s">
        <v>5693</v>
      </c>
      <c r="O9975" s="1" t="s">
        <v>66</v>
      </c>
      <c r="P9975" s="1" t="s">
        <v>67</v>
      </c>
      <c r="Q9975" s="1" t="s">
        <v>5694</v>
      </c>
      <c r="R9975" s="1">
        <v>271.95999999999998</v>
      </c>
      <c r="S9975" s="1">
        <v>5</v>
      </c>
      <c r="T9975" s="1">
        <v>0.2</v>
      </c>
      <c r="U9975" s="1">
        <v>27.195999999999998</v>
      </c>
      <c r="V9975" s="3" t="str">
        <f>IF(M9975=People!$B$5,People!$A$5,IF(M9975=People!$B$4,People!$A$4,IF(M9975=People!$B$3,People!$A$3,IF(M9975=People!$B$2,People!$A$2,0))))</f>
        <v>Anna Andreadi</v>
      </c>
      <c r="W9975" s="3" t="str">
        <f>IFERROR(INDEX(Returns!A:A,MATCH(B9975,Returns!B:B,0)),"No")</f>
        <v>No</v>
      </c>
    </row>
    <row r="9976" spans="1:23" x14ac:dyDescent="0.2">
      <c r="A9976" s="1">
        <v>9975</v>
      </c>
      <c r="B9976" t="s">
        <v>10933</v>
      </c>
      <c r="C9976" s="2">
        <v>43440</v>
      </c>
      <c r="D9976" s="2">
        <v>43444</v>
      </c>
      <c r="E9976" s="1" t="s">
        <v>46</v>
      </c>
      <c r="F9976" s="1" t="s">
        <v>2794</v>
      </c>
      <c r="G9976" s="1" t="s">
        <v>2795</v>
      </c>
      <c r="H9976" s="1" t="s">
        <v>94</v>
      </c>
      <c r="I9976" s="1" t="s">
        <v>25</v>
      </c>
      <c r="J9976" s="1" t="s">
        <v>39</v>
      </c>
      <c r="K9976" s="1" t="s">
        <v>40</v>
      </c>
      <c r="L9976" s="1">
        <v>90032</v>
      </c>
      <c r="M9976" s="1" t="s">
        <v>41</v>
      </c>
      <c r="N9976" s="1" t="s">
        <v>3644</v>
      </c>
      <c r="O9976" s="1" t="s">
        <v>43</v>
      </c>
      <c r="P9976" s="1" t="s">
        <v>63</v>
      </c>
      <c r="Q9976" s="1" t="s">
        <v>3645</v>
      </c>
      <c r="R9976" s="1">
        <v>18.689999999999998</v>
      </c>
      <c r="S9976" s="1">
        <v>7</v>
      </c>
      <c r="T9976" s="1">
        <v>0</v>
      </c>
      <c r="U9976" s="1">
        <v>5.2332000000000001</v>
      </c>
      <c r="V9976" s="3" t="str">
        <f>IF(M9976=People!$B$5,People!$A$5,IF(M9976=People!$B$4,People!$A$4,IF(M9976=People!$B$3,People!$A$3,IF(M9976=People!$B$2,People!$A$2,0))))</f>
        <v>Anna Andreadi</v>
      </c>
      <c r="W9976" s="3" t="str">
        <f>IFERROR(INDEX(Returns!A:A,MATCH(B9976,Returns!B:B,0)),"No")</f>
        <v>No</v>
      </c>
    </row>
    <row r="9977" spans="1:23" x14ac:dyDescent="0.2">
      <c r="A9977" s="1">
        <v>9976</v>
      </c>
      <c r="B9977" t="s">
        <v>10933</v>
      </c>
      <c r="C9977" s="2">
        <v>43440</v>
      </c>
      <c r="D9977" s="2">
        <v>43444</v>
      </c>
      <c r="E9977" s="1" t="s">
        <v>46</v>
      </c>
      <c r="F9977" s="1" t="s">
        <v>2794</v>
      </c>
      <c r="G9977" s="1" t="s">
        <v>2795</v>
      </c>
      <c r="H9977" s="1" t="s">
        <v>94</v>
      </c>
      <c r="I9977" s="1" t="s">
        <v>25</v>
      </c>
      <c r="J9977" s="1" t="s">
        <v>39</v>
      </c>
      <c r="K9977" s="1" t="s">
        <v>40</v>
      </c>
      <c r="L9977" s="1">
        <v>90032</v>
      </c>
      <c r="M9977" s="1" t="s">
        <v>41</v>
      </c>
      <c r="N9977" s="1" t="s">
        <v>1929</v>
      </c>
      <c r="O9977" s="1" t="s">
        <v>43</v>
      </c>
      <c r="P9977" s="1" t="s">
        <v>84</v>
      </c>
      <c r="Q9977" s="1" t="s">
        <v>1930</v>
      </c>
      <c r="R9977" s="1">
        <v>13.36</v>
      </c>
      <c r="S9977" s="1">
        <v>2</v>
      </c>
      <c r="T9977" s="1">
        <v>0</v>
      </c>
      <c r="U9977" s="1">
        <v>6.4127999999999998</v>
      </c>
      <c r="V9977" s="3" t="str">
        <f>IF(M9977=People!$B$5,People!$A$5,IF(M9977=People!$B$4,People!$A$4,IF(M9977=People!$B$3,People!$A$3,IF(M9977=People!$B$2,People!$A$2,0))))</f>
        <v>Anna Andreadi</v>
      </c>
      <c r="W9977" s="3" t="str">
        <f>IFERROR(INDEX(Returns!A:A,MATCH(B9977,Returns!B:B,0)),"No")</f>
        <v>No</v>
      </c>
    </row>
    <row r="9978" spans="1:23" x14ac:dyDescent="0.2">
      <c r="A9978" s="1">
        <v>9977</v>
      </c>
      <c r="B9978" t="s">
        <v>10933</v>
      </c>
      <c r="C9978" s="2">
        <v>43440</v>
      </c>
      <c r="D9978" s="2">
        <v>43444</v>
      </c>
      <c r="E9978" s="1" t="s">
        <v>46</v>
      </c>
      <c r="F9978" s="1" t="s">
        <v>2794</v>
      </c>
      <c r="G9978" s="1" t="s">
        <v>2795</v>
      </c>
      <c r="H9978" s="1" t="s">
        <v>94</v>
      </c>
      <c r="I9978" s="1" t="s">
        <v>25</v>
      </c>
      <c r="J9978" s="1" t="s">
        <v>39</v>
      </c>
      <c r="K9978" s="1" t="s">
        <v>40</v>
      </c>
      <c r="L9978" s="1">
        <v>90032</v>
      </c>
      <c r="M9978" s="1" t="s">
        <v>41</v>
      </c>
      <c r="N9978" s="1" t="s">
        <v>1657</v>
      </c>
      <c r="O9978" s="1" t="s">
        <v>66</v>
      </c>
      <c r="P9978" s="1" t="s">
        <v>67</v>
      </c>
      <c r="Q9978" s="1" t="s">
        <v>1658</v>
      </c>
      <c r="R9978" s="1">
        <v>249.58400000000003</v>
      </c>
      <c r="S9978" s="1">
        <v>2</v>
      </c>
      <c r="T9978" s="1">
        <v>0.2</v>
      </c>
      <c r="U9978" s="1">
        <v>31.197999999999986</v>
      </c>
      <c r="V9978" s="3" t="str">
        <f>IF(M9978=People!$B$5,People!$A$5,IF(M9978=People!$B$4,People!$A$4,IF(M9978=People!$B$3,People!$A$3,IF(M9978=People!$B$2,People!$A$2,0))))</f>
        <v>Anna Andreadi</v>
      </c>
      <c r="W9978" s="3" t="str">
        <f>IFERROR(INDEX(Returns!A:A,MATCH(B9978,Returns!B:B,0)),"No")</f>
        <v>No</v>
      </c>
    </row>
    <row r="9979" spans="1:23" x14ac:dyDescent="0.2">
      <c r="A9979" s="1">
        <v>9978</v>
      </c>
      <c r="B9979" t="s">
        <v>10933</v>
      </c>
      <c r="C9979" s="2">
        <v>43440</v>
      </c>
      <c r="D9979" s="2">
        <v>43444</v>
      </c>
      <c r="E9979" s="1" t="s">
        <v>46</v>
      </c>
      <c r="F9979" s="1" t="s">
        <v>2794</v>
      </c>
      <c r="G9979" s="1" t="s">
        <v>2795</v>
      </c>
      <c r="H9979" s="1" t="s">
        <v>94</v>
      </c>
      <c r="I9979" s="1" t="s">
        <v>25</v>
      </c>
      <c r="J9979" s="1" t="s">
        <v>39</v>
      </c>
      <c r="K9979" s="1" t="s">
        <v>40</v>
      </c>
      <c r="L9979" s="1">
        <v>90032</v>
      </c>
      <c r="M9979" s="1" t="s">
        <v>41</v>
      </c>
      <c r="N9979" s="1" t="s">
        <v>1653</v>
      </c>
      <c r="O9979" s="1" t="s">
        <v>43</v>
      </c>
      <c r="P9979" s="1" t="s">
        <v>242</v>
      </c>
      <c r="Q9979" s="1" t="s">
        <v>1654</v>
      </c>
      <c r="R9979" s="1">
        <v>13.86</v>
      </c>
      <c r="S9979" s="1">
        <v>7</v>
      </c>
      <c r="T9979" s="1">
        <v>0</v>
      </c>
      <c r="U9979" s="1">
        <v>0</v>
      </c>
      <c r="V9979" s="3" t="str">
        <f>IF(M9979=People!$B$5,People!$A$5,IF(M9979=People!$B$4,People!$A$4,IF(M9979=People!$B$3,People!$A$3,IF(M9979=People!$B$2,People!$A$2,0))))</f>
        <v>Anna Andreadi</v>
      </c>
      <c r="W9979" s="3" t="str">
        <f>IFERROR(INDEX(Returns!A:A,MATCH(B9979,Returns!B:B,0)),"No")</f>
        <v>No</v>
      </c>
    </row>
    <row r="9980" spans="1:23" x14ac:dyDescent="0.2">
      <c r="A9980" s="1">
        <v>9979</v>
      </c>
      <c r="B9980" t="s">
        <v>10933</v>
      </c>
      <c r="C9980" s="2">
        <v>43440</v>
      </c>
      <c r="D9980" s="2">
        <v>43444</v>
      </c>
      <c r="E9980" s="1" t="s">
        <v>46</v>
      </c>
      <c r="F9980" s="1" t="s">
        <v>2794</v>
      </c>
      <c r="G9980" s="1" t="s">
        <v>2795</v>
      </c>
      <c r="H9980" s="1" t="s">
        <v>94</v>
      </c>
      <c r="I9980" s="1" t="s">
        <v>25</v>
      </c>
      <c r="J9980" s="1" t="s">
        <v>39</v>
      </c>
      <c r="K9980" s="1" t="s">
        <v>40</v>
      </c>
      <c r="L9980" s="1">
        <v>90032</v>
      </c>
      <c r="M9980" s="1" t="s">
        <v>41</v>
      </c>
      <c r="N9980" s="1" t="s">
        <v>2656</v>
      </c>
      <c r="O9980" s="1" t="s">
        <v>43</v>
      </c>
      <c r="P9980" s="1" t="s">
        <v>70</v>
      </c>
      <c r="Q9980" s="1" t="s">
        <v>2657</v>
      </c>
      <c r="R9980" s="1">
        <v>13.375999999999999</v>
      </c>
      <c r="S9980" s="1">
        <v>4</v>
      </c>
      <c r="T9980" s="1">
        <v>0.2</v>
      </c>
      <c r="U9980" s="1">
        <v>4.6815999999999995</v>
      </c>
      <c r="V9980" s="3" t="str">
        <f>IF(M9980=People!$B$5,People!$A$5,IF(M9980=People!$B$4,People!$A$4,IF(M9980=People!$B$3,People!$A$3,IF(M9980=People!$B$2,People!$A$2,0))))</f>
        <v>Anna Andreadi</v>
      </c>
      <c r="W9980" s="3" t="str">
        <f>IFERROR(INDEX(Returns!A:A,MATCH(B9980,Returns!B:B,0)),"No")</f>
        <v>No</v>
      </c>
    </row>
    <row r="9981" spans="1:23" x14ac:dyDescent="0.2">
      <c r="A9981" s="1">
        <v>9980</v>
      </c>
      <c r="B9981" t="s">
        <v>10933</v>
      </c>
      <c r="C9981" s="2">
        <v>43440</v>
      </c>
      <c r="D9981" s="2">
        <v>43444</v>
      </c>
      <c r="E9981" s="1" t="s">
        <v>46</v>
      </c>
      <c r="F9981" s="1" t="s">
        <v>2794</v>
      </c>
      <c r="G9981" s="1" t="s">
        <v>2795</v>
      </c>
      <c r="H9981" s="1" t="s">
        <v>94</v>
      </c>
      <c r="I9981" s="1" t="s">
        <v>25</v>
      </c>
      <c r="J9981" s="1" t="s">
        <v>39</v>
      </c>
      <c r="K9981" s="1" t="s">
        <v>40</v>
      </c>
      <c r="L9981" s="1">
        <v>90032</v>
      </c>
      <c r="M9981" s="1" t="s">
        <v>41</v>
      </c>
      <c r="N9981" s="1" t="s">
        <v>2972</v>
      </c>
      <c r="O9981" s="1" t="s">
        <v>43</v>
      </c>
      <c r="P9981" s="1" t="s">
        <v>70</v>
      </c>
      <c r="Q9981" s="1" t="s">
        <v>5631</v>
      </c>
      <c r="R9981" s="1">
        <v>437.47200000000009</v>
      </c>
      <c r="S9981" s="1">
        <v>14</v>
      </c>
      <c r="T9981" s="1">
        <v>0.2</v>
      </c>
      <c r="U9981" s="1">
        <v>153.11519999999999</v>
      </c>
      <c r="V9981" s="3" t="str">
        <f>IF(M9981=People!$B$5,People!$A$5,IF(M9981=People!$B$4,People!$A$4,IF(M9981=People!$B$3,People!$A$3,IF(M9981=People!$B$2,People!$A$2,0))))</f>
        <v>Anna Andreadi</v>
      </c>
      <c r="W9981" s="3" t="str">
        <f>IFERROR(INDEX(Returns!A:A,MATCH(B9981,Returns!B:B,0)),"No")</f>
        <v>No</v>
      </c>
    </row>
    <row r="9982" spans="1:23" x14ac:dyDescent="0.2">
      <c r="A9982" s="1">
        <v>9981</v>
      </c>
      <c r="B9982" t="s">
        <v>10934</v>
      </c>
      <c r="C9982" s="2">
        <v>42984</v>
      </c>
      <c r="D9982" s="2">
        <v>42987</v>
      </c>
      <c r="E9982" s="1" t="s">
        <v>21</v>
      </c>
      <c r="F9982" s="1" t="s">
        <v>3545</v>
      </c>
      <c r="G9982" s="1" t="s">
        <v>3546</v>
      </c>
      <c r="H9982" s="1" t="s">
        <v>24</v>
      </c>
      <c r="I9982" s="1" t="s">
        <v>25</v>
      </c>
      <c r="J9982" s="1" t="s">
        <v>3485</v>
      </c>
      <c r="K9982" s="1" t="s">
        <v>648</v>
      </c>
      <c r="L9982" s="1">
        <v>70506</v>
      </c>
      <c r="M9982" s="1" t="s">
        <v>28</v>
      </c>
      <c r="N9982" s="1" t="s">
        <v>3166</v>
      </c>
      <c r="O9982" s="1" t="s">
        <v>30</v>
      </c>
      <c r="P9982" s="1" t="s">
        <v>52</v>
      </c>
      <c r="Q9982" s="1" t="s">
        <v>2741</v>
      </c>
      <c r="R9982" s="1">
        <v>85.98</v>
      </c>
      <c r="S9982" s="1">
        <v>1</v>
      </c>
      <c r="T9982" s="1">
        <v>0</v>
      </c>
      <c r="U9982" s="1">
        <v>22.354800000000004</v>
      </c>
      <c r="V9982" s="3" t="str">
        <f>IF(M9982=People!$B$5,People!$A$5,IF(M9982=People!$B$4,People!$A$4,IF(M9982=People!$B$3,People!$A$3,IF(M9982=People!$B$2,People!$A$2,0))))</f>
        <v>Cassandra Brandow</v>
      </c>
      <c r="W9982" s="3" t="str">
        <f>IFERROR(INDEX(Returns!A:A,MATCH(B9982,Returns!B:B,0)),"No")</f>
        <v>No</v>
      </c>
    </row>
    <row r="9983" spans="1:23" x14ac:dyDescent="0.2">
      <c r="A9983" s="1">
        <v>9982</v>
      </c>
      <c r="B9983" t="s">
        <v>10935</v>
      </c>
      <c r="C9983" s="2">
        <v>43680</v>
      </c>
      <c r="D9983" s="2">
        <v>43683</v>
      </c>
      <c r="E9983" s="1" t="s">
        <v>170</v>
      </c>
      <c r="F9983" s="1" t="s">
        <v>246</v>
      </c>
      <c r="G9983" s="1" t="s">
        <v>247</v>
      </c>
      <c r="H9983" s="1" t="s">
        <v>24</v>
      </c>
      <c r="I9983" s="1" t="s">
        <v>25</v>
      </c>
      <c r="J9983" s="1" t="s">
        <v>657</v>
      </c>
      <c r="K9983" s="1" t="s">
        <v>440</v>
      </c>
      <c r="L9983" s="1">
        <v>45014</v>
      </c>
      <c r="M9983" s="1" t="s">
        <v>135</v>
      </c>
      <c r="N9983" s="1" t="s">
        <v>2062</v>
      </c>
      <c r="O9983" s="1" t="s">
        <v>43</v>
      </c>
      <c r="P9983" s="1" t="s">
        <v>44</v>
      </c>
      <c r="Q9983" s="1" t="s">
        <v>2063</v>
      </c>
      <c r="R9983" s="1">
        <v>16.520000000000003</v>
      </c>
      <c r="S9983" s="1">
        <v>5</v>
      </c>
      <c r="T9983" s="1">
        <v>0.2</v>
      </c>
      <c r="U9983" s="1">
        <v>5.368999999999998</v>
      </c>
      <c r="V9983" s="3" t="str">
        <f>IF(M9983=People!$B$5,People!$A$5,IF(M9983=People!$B$4,People!$A$4,IF(M9983=People!$B$3,People!$A$3,IF(M9983=People!$B$2,People!$A$2,0))))</f>
        <v>Chuck Magee</v>
      </c>
      <c r="W9983" s="3" t="str">
        <f>IFERROR(INDEX(Returns!A:A,MATCH(B9983,Returns!B:B,0)),"No")</f>
        <v>No</v>
      </c>
    </row>
    <row r="9984" spans="1:23" x14ac:dyDescent="0.2">
      <c r="A9984" s="1">
        <v>9983</v>
      </c>
      <c r="B9984" t="s">
        <v>10936</v>
      </c>
      <c r="C9984" s="2">
        <v>43365</v>
      </c>
      <c r="D9984" s="2">
        <v>43371</v>
      </c>
      <c r="E9984" s="1" t="s">
        <v>46</v>
      </c>
      <c r="F9984" s="1" t="s">
        <v>437</v>
      </c>
      <c r="G9984" s="1" t="s">
        <v>438</v>
      </c>
      <c r="H9984" s="1" t="s">
        <v>24</v>
      </c>
      <c r="I9984" s="1" t="s">
        <v>25</v>
      </c>
      <c r="J9984" s="1" t="s">
        <v>4863</v>
      </c>
      <c r="K9984" s="1" t="s">
        <v>214</v>
      </c>
      <c r="L9984" s="1">
        <v>49505</v>
      </c>
      <c r="M9984" s="1" t="s">
        <v>97</v>
      </c>
      <c r="N9984" s="1" t="s">
        <v>2402</v>
      </c>
      <c r="O9984" s="1" t="s">
        <v>43</v>
      </c>
      <c r="P9984" s="1" t="s">
        <v>84</v>
      </c>
      <c r="Q9984" s="1" t="s">
        <v>2403</v>
      </c>
      <c r="R9984" s="1">
        <v>35.56</v>
      </c>
      <c r="S9984" s="1">
        <v>7</v>
      </c>
      <c r="T9984" s="1">
        <v>0</v>
      </c>
      <c r="U9984" s="1">
        <v>16.713200000000001</v>
      </c>
      <c r="V9984" s="3" t="str">
        <f>IF(M9984=People!$B$5,People!$A$5,IF(M9984=People!$B$4,People!$A$4,IF(M9984=People!$B$3,People!$A$3,IF(M9984=People!$B$2,People!$A$2,0))))</f>
        <v>Kelly Williams</v>
      </c>
      <c r="W9984" s="3" t="str">
        <f>IFERROR(INDEX(Returns!A:A,MATCH(B9984,Returns!B:B,0)),"No")</f>
        <v>No</v>
      </c>
    </row>
    <row r="9985" spans="1:23" x14ac:dyDescent="0.2">
      <c r="A9985" s="1">
        <v>9984</v>
      </c>
      <c r="B9985" t="s">
        <v>10936</v>
      </c>
      <c r="C9985" s="2">
        <v>43365</v>
      </c>
      <c r="D9985" s="2">
        <v>43371</v>
      </c>
      <c r="E9985" s="1" t="s">
        <v>46</v>
      </c>
      <c r="F9985" s="1" t="s">
        <v>437</v>
      </c>
      <c r="G9985" s="1" t="s">
        <v>438</v>
      </c>
      <c r="H9985" s="1" t="s">
        <v>24</v>
      </c>
      <c r="I9985" s="1" t="s">
        <v>25</v>
      </c>
      <c r="J9985" s="1" t="s">
        <v>4863</v>
      </c>
      <c r="K9985" s="1" t="s">
        <v>214</v>
      </c>
      <c r="L9985" s="1">
        <v>49505</v>
      </c>
      <c r="M9985" s="1" t="s">
        <v>97</v>
      </c>
      <c r="N9985" s="1" t="s">
        <v>5385</v>
      </c>
      <c r="O9985" s="1" t="s">
        <v>66</v>
      </c>
      <c r="P9985" s="1" t="s">
        <v>67</v>
      </c>
      <c r="Q9985" s="1" t="s">
        <v>5386</v>
      </c>
      <c r="R9985" s="1">
        <v>97.98</v>
      </c>
      <c r="S9985" s="1">
        <v>2</v>
      </c>
      <c r="T9985" s="1">
        <v>0</v>
      </c>
      <c r="U9985" s="1">
        <v>27.434400000000011</v>
      </c>
      <c r="V9985" s="3" t="str">
        <f>IF(M9985=People!$B$5,People!$A$5,IF(M9985=People!$B$4,People!$A$4,IF(M9985=People!$B$3,People!$A$3,IF(M9985=People!$B$2,People!$A$2,0))))</f>
        <v>Kelly Williams</v>
      </c>
      <c r="W9985" s="3" t="str">
        <f>IFERROR(INDEX(Returns!A:A,MATCH(B9985,Returns!B:B,0)),"No")</f>
        <v>No</v>
      </c>
    </row>
    <row r="9986" spans="1:23" x14ac:dyDescent="0.2">
      <c r="A9986" s="1">
        <v>9985</v>
      </c>
      <c r="B9986" t="s">
        <v>10937</v>
      </c>
      <c r="C9986" s="2">
        <v>42872</v>
      </c>
      <c r="D9986" s="2">
        <v>42878</v>
      </c>
      <c r="E9986" s="1" t="s">
        <v>46</v>
      </c>
      <c r="F9986" s="1" t="s">
        <v>1692</v>
      </c>
      <c r="G9986" s="1" t="s">
        <v>1693</v>
      </c>
      <c r="H9986" s="1" t="s">
        <v>24</v>
      </c>
      <c r="I9986" s="1" t="s">
        <v>25</v>
      </c>
      <c r="J9986" s="1" t="s">
        <v>1027</v>
      </c>
      <c r="K9986" s="1" t="s">
        <v>240</v>
      </c>
      <c r="L9986" s="1">
        <v>11561</v>
      </c>
      <c r="M9986" s="1" t="s">
        <v>135</v>
      </c>
      <c r="N9986" s="1" t="s">
        <v>1257</v>
      </c>
      <c r="O9986" s="1" t="s">
        <v>43</v>
      </c>
      <c r="P9986" s="1" t="s">
        <v>44</v>
      </c>
      <c r="Q9986" s="1" t="s">
        <v>1258</v>
      </c>
      <c r="R9986" s="1">
        <v>31.5</v>
      </c>
      <c r="S9986" s="1">
        <v>10</v>
      </c>
      <c r="T9986" s="1">
        <v>0</v>
      </c>
      <c r="U9986" s="1">
        <v>15.120000000000001</v>
      </c>
      <c r="V9986" s="3" t="str">
        <f>IF(M9986=People!$B$5,People!$A$5,IF(M9986=People!$B$4,People!$A$4,IF(M9986=People!$B$3,People!$A$3,IF(M9986=People!$B$2,People!$A$2,0))))</f>
        <v>Chuck Magee</v>
      </c>
      <c r="W9986" s="3" t="str">
        <f>IFERROR(INDEX(Returns!A:A,MATCH(B9986,Returns!B:B,0)),"No")</f>
        <v>No</v>
      </c>
    </row>
    <row r="9987" spans="1:23" x14ac:dyDescent="0.2">
      <c r="A9987" s="1">
        <v>9986</v>
      </c>
      <c r="B9987" t="s">
        <v>10937</v>
      </c>
      <c r="C9987" s="2">
        <v>42872</v>
      </c>
      <c r="D9987" s="2">
        <v>42878</v>
      </c>
      <c r="E9987" s="1" t="s">
        <v>46</v>
      </c>
      <c r="F9987" s="1" t="s">
        <v>1692</v>
      </c>
      <c r="G9987" s="1" t="s">
        <v>1693</v>
      </c>
      <c r="H9987" s="1" t="s">
        <v>24</v>
      </c>
      <c r="I9987" s="1" t="s">
        <v>25</v>
      </c>
      <c r="J9987" s="1" t="s">
        <v>1027</v>
      </c>
      <c r="K9987" s="1" t="s">
        <v>240</v>
      </c>
      <c r="L9987" s="1">
        <v>11561</v>
      </c>
      <c r="M9987" s="1" t="s">
        <v>135</v>
      </c>
      <c r="N9987" s="1" t="s">
        <v>3871</v>
      </c>
      <c r="O9987" s="1" t="s">
        <v>43</v>
      </c>
      <c r="P9987" s="1" t="s">
        <v>512</v>
      </c>
      <c r="Q9987" s="1" t="s">
        <v>3872</v>
      </c>
      <c r="R9987" s="1">
        <v>55.6</v>
      </c>
      <c r="S9987" s="1">
        <v>4</v>
      </c>
      <c r="T9987" s="1">
        <v>0</v>
      </c>
      <c r="U9987" s="1">
        <v>16.123999999999995</v>
      </c>
      <c r="V9987" s="3" t="str">
        <f>IF(M9987=People!$B$5,People!$A$5,IF(M9987=People!$B$4,People!$A$4,IF(M9987=People!$B$3,People!$A$3,IF(M9987=People!$B$2,People!$A$2,0))))</f>
        <v>Chuck Magee</v>
      </c>
      <c r="W9987" s="3" t="str">
        <f>IFERROR(INDEX(Returns!A:A,MATCH(B9987,Returns!B:B,0)),"No")</f>
        <v>No</v>
      </c>
    </row>
    <row r="9988" spans="1:23" x14ac:dyDescent="0.2">
      <c r="A9988" s="1">
        <v>9987</v>
      </c>
      <c r="B9988" t="s">
        <v>10938</v>
      </c>
      <c r="C9988" s="2">
        <v>43372</v>
      </c>
      <c r="D9988" s="2">
        <v>43376</v>
      </c>
      <c r="E9988" s="1" t="s">
        <v>46</v>
      </c>
      <c r="F9988" s="1" t="s">
        <v>4082</v>
      </c>
      <c r="G9988" s="1" t="s">
        <v>4083</v>
      </c>
      <c r="H9988" s="1" t="s">
        <v>24</v>
      </c>
      <c r="I9988" s="1" t="s">
        <v>25</v>
      </c>
      <c r="J9988" s="1" t="s">
        <v>39</v>
      </c>
      <c r="K9988" s="1" t="s">
        <v>40</v>
      </c>
      <c r="L9988" s="1">
        <v>90008</v>
      </c>
      <c r="M9988" s="1" t="s">
        <v>41</v>
      </c>
      <c r="N9988" s="1" t="s">
        <v>4881</v>
      </c>
      <c r="O9988" s="1" t="s">
        <v>66</v>
      </c>
      <c r="P9988" s="1" t="s">
        <v>146</v>
      </c>
      <c r="Q9988" s="1" t="s">
        <v>4882</v>
      </c>
      <c r="R9988" s="1">
        <v>36.24</v>
      </c>
      <c r="S9988" s="1">
        <v>1</v>
      </c>
      <c r="T9988" s="1">
        <v>0</v>
      </c>
      <c r="U9988" s="1">
        <v>15.220800000000001</v>
      </c>
      <c r="V9988" s="3" t="str">
        <f>IF(M9988=People!$B$5,People!$A$5,IF(M9988=People!$B$4,People!$A$4,IF(M9988=People!$B$3,People!$A$3,IF(M9988=People!$B$2,People!$A$2,0))))</f>
        <v>Anna Andreadi</v>
      </c>
      <c r="W9988" s="3" t="str">
        <f>IFERROR(INDEX(Returns!A:A,MATCH(B9988,Returns!B:B,0)),"No")</f>
        <v>No</v>
      </c>
    </row>
    <row r="9989" spans="1:23" x14ac:dyDescent="0.2">
      <c r="A9989" s="1">
        <v>9988</v>
      </c>
      <c r="B9989" t="s">
        <v>10939</v>
      </c>
      <c r="C9989" s="2">
        <v>43786</v>
      </c>
      <c r="D9989" s="2">
        <v>43790</v>
      </c>
      <c r="E9989" s="1" t="s">
        <v>46</v>
      </c>
      <c r="F9989" s="1" t="s">
        <v>194</v>
      </c>
      <c r="G9989" s="1" t="s">
        <v>195</v>
      </c>
      <c r="H9989" s="1" t="s">
        <v>38</v>
      </c>
      <c r="I9989" s="1" t="s">
        <v>25</v>
      </c>
      <c r="J9989" s="1" t="s">
        <v>5392</v>
      </c>
      <c r="K9989" s="1" t="s">
        <v>1111</v>
      </c>
      <c r="L9989" s="1">
        <v>30605</v>
      </c>
      <c r="M9989" s="1" t="s">
        <v>28</v>
      </c>
      <c r="N9989" s="1" t="s">
        <v>5102</v>
      </c>
      <c r="O9989" s="1" t="s">
        <v>66</v>
      </c>
      <c r="P9989" s="1" t="s">
        <v>146</v>
      </c>
      <c r="Q9989" s="1" t="s">
        <v>5103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3" t="str">
        <f>IF(M9989=People!$B$5,People!$A$5,IF(M9989=People!$B$4,People!$A$4,IF(M9989=People!$B$3,People!$A$3,IF(M9989=People!$B$2,People!$A$2,0))))</f>
        <v>Cassandra Brandow</v>
      </c>
      <c r="W9989" s="3" t="str">
        <f>IFERROR(INDEX(Returns!A:A,MATCH(B9989,Returns!B:B,0)),"No")</f>
        <v>No</v>
      </c>
    </row>
    <row r="9990" spans="1:23" x14ac:dyDescent="0.2">
      <c r="A9990" s="1">
        <v>9989</v>
      </c>
      <c r="B9990" t="s">
        <v>10939</v>
      </c>
      <c r="C9990" s="2">
        <v>43786</v>
      </c>
      <c r="D9990" s="2">
        <v>43790</v>
      </c>
      <c r="E9990" s="1" t="s">
        <v>46</v>
      </c>
      <c r="F9990" s="1" t="s">
        <v>194</v>
      </c>
      <c r="G9990" s="1" t="s">
        <v>195</v>
      </c>
      <c r="H9990" s="1" t="s">
        <v>38</v>
      </c>
      <c r="I9990" s="1" t="s">
        <v>25</v>
      </c>
      <c r="J9990" s="1" t="s">
        <v>5392</v>
      </c>
      <c r="K9990" s="1" t="s">
        <v>1111</v>
      </c>
      <c r="L9990" s="1">
        <v>30605</v>
      </c>
      <c r="M9990" s="1" t="s">
        <v>28</v>
      </c>
      <c r="N9990" s="1" t="s">
        <v>5685</v>
      </c>
      <c r="O9990" s="1" t="s">
        <v>66</v>
      </c>
      <c r="P9990" s="1" t="s">
        <v>67</v>
      </c>
      <c r="Q9990" s="1" t="s">
        <v>5686</v>
      </c>
      <c r="R9990" s="1">
        <v>206.1</v>
      </c>
      <c r="S9990" s="1">
        <v>5</v>
      </c>
      <c r="T9990" s="1">
        <v>0</v>
      </c>
      <c r="U9990" s="1">
        <v>55.647000000000006</v>
      </c>
      <c r="V9990" s="3" t="str">
        <f>IF(M9990=People!$B$5,People!$A$5,IF(M9990=People!$B$4,People!$A$4,IF(M9990=People!$B$3,People!$A$3,IF(M9990=People!$B$2,People!$A$2,0))))</f>
        <v>Cassandra Brandow</v>
      </c>
      <c r="W9990" s="3" t="str">
        <f>IFERROR(INDEX(Returns!A:A,MATCH(B9990,Returns!B:B,0)),"No")</f>
        <v>No</v>
      </c>
    </row>
    <row r="9991" spans="1:23" x14ac:dyDescent="0.2">
      <c r="A9991" s="1">
        <v>9990</v>
      </c>
      <c r="B9991" t="s">
        <v>10940</v>
      </c>
      <c r="C9991" s="2">
        <v>42390</v>
      </c>
      <c r="D9991" s="2">
        <v>42392</v>
      </c>
      <c r="E9991" s="1" t="s">
        <v>21</v>
      </c>
      <c r="F9991" s="1" t="s">
        <v>3325</v>
      </c>
      <c r="G9991" s="1" t="s">
        <v>3326</v>
      </c>
      <c r="H9991" s="1" t="s">
        <v>24</v>
      </c>
      <c r="I9991" s="1" t="s">
        <v>25</v>
      </c>
      <c r="J9991" s="1" t="s">
        <v>1238</v>
      </c>
      <c r="K9991" s="1" t="s">
        <v>50</v>
      </c>
      <c r="L9991" s="1">
        <v>33180</v>
      </c>
      <c r="M9991" s="1" t="s">
        <v>28</v>
      </c>
      <c r="N9991" s="1" t="s">
        <v>3780</v>
      </c>
      <c r="O9991" s="1" t="s">
        <v>30</v>
      </c>
      <c r="P9991" s="1" t="s">
        <v>60</v>
      </c>
      <c r="Q9991" s="1" t="s">
        <v>3781</v>
      </c>
      <c r="R9991" s="1">
        <v>25.248000000000001</v>
      </c>
      <c r="S9991" s="1">
        <v>3</v>
      </c>
      <c r="T9991" s="1">
        <v>0.2</v>
      </c>
      <c r="U9991" s="1">
        <v>4.1027999999999993</v>
      </c>
      <c r="V9991" s="3" t="str">
        <f>IF(M9991=People!$B$5,People!$A$5,IF(M9991=People!$B$4,People!$A$4,IF(M9991=People!$B$3,People!$A$3,IF(M9991=People!$B$2,People!$A$2,0))))</f>
        <v>Cassandra Brandow</v>
      </c>
      <c r="W9991" s="3" t="str">
        <f>IFERROR(INDEX(Returns!A:A,MATCH(B9991,Returns!B:B,0)),"No")</f>
        <v>No</v>
      </c>
    </row>
    <row r="9992" spans="1:23" x14ac:dyDescent="0.2">
      <c r="A9992" s="1">
        <v>9991</v>
      </c>
      <c r="B9992" t="s">
        <v>6117</v>
      </c>
      <c r="C9992" s="2">
        <v>43522</v>
      </c>
      <c r="D9992" s="2">
        <v>43527</v>
      </c>
      <c r="E9992" s="1" t="s">
        <v>46</v>
      </c>
      <c r="F9992" s="1" t="s">
        <v>567</v>
      </c>
      <c r="G9992" s="1" t="s">
        <v>568</v>
      </c>
      <c r="H9992" s="1" t="s">
        <v>24</v>
      </c>
      <c r="I9992" s="1" t="s">
        <v>25</v>
      </c>
      <c r="J9992" s="1" t="s">
        <v>1484</v>
      </c>
      <c r="K9992" s="1" t="s">
        <v>40</v>
      </c>
      <c r="L9992" s="1">
        <v>92627</v>
      </c>
      <c r="M9992" s="1" t="s">
        <v>41</v>
      </c>
      <c r="N9992" s="1" t="s">
        <v>5608</v>
      </c>
      <c r="O9992" s="1" t="s">
        <v>30</v>
      </c>
      <c r="P9992" s="1" t="s">
        <v>60</v>
      </c>
      <c r="Q9992" s="1" t="s">
        <v>5609</v>
      </c>
      <c r="R9992" s="1">
        <v>91.96</v>
      </c>
      <c r="S9992" s="1">
        <v>2</v>
      </c>
      <c r="T9992" s="1">
        <v>0</v>
      </c>
      <c r="U9992" s="1">
        <v>15.633199999999988</v>
      </c>
      <c r="V9992" s="3" t="str">
        <f>IF(M9992=People!$B$5,People!$A$5,IF(M9992=People!$B$4,People!$A$4,IF(M9992=People!$B$3,People!$A$3,IF(M9992=People!$B$2,People!$A$2,0))))</f>
        <v>Anna Andreadi</v>
      </c>
      <c r="W9992" s="3" t="str">
        <f>IFERROR(INDEX(Returns!A:A,MATCH(B9992,Returns!B:B,0)),"No")</f>
        <v>Yes</v>
      </c>
    </row>
    <row r="9993" spans="1:23" x14ac:dyDescent="0.2">
      <c r="A9993" s="1">
        <v>9992</v>
      </c>
      <c r="B9993" t="s">
        <v>6117</v>
      </c>
      <c r="C9993" s="2">
        <v>43522</v>
      </c>
      <c r="D9993" s="2">
        <v>43527</v>
      </c>
      <c r="E9993" s="1" t="s">
        <v>46</v>
      </c>
      <c r="F9993" s="1" t="s">
        <v>567</v>
      </c>
      <c r="G9993" s="1" t="s">
        <v>568</v>
      </c>
      <c r="H9993" s="1" t="s">
        <v>24</v>
      </c>
      <c r="I9993" s="1" t="s">
        <v>25</v>
      </c>
      <c r="J9993" s="1" t="s">
        <v>1484</v>
      </c>
      <c r="K9993" s="1" t="s">
        <v>40</v>
      </c>
      <c r="L9993" s="1">
        <v>92627</v>
      </c>
      <c r="M9993" s="1" t="s">
        <v>41</v>
      </c>
      <c r="N9993" s="1" t="s">
        <v>1042</v>
      </c>
      <c r="O9993" s="1" t="s">
        <v>66</v>
      </c>
      <c r="P9993" s="1" t="s">
        <v>67</v>
      </c>
      <c r="Q9993" s="1" t="s">
        <v>1043</v>
      </c>
      <c r="R9993" s="1">
        <v>258.57600000000002</v>
      </c>
      <c r="S9993" s="1">
        <v>2</v>
      </c>
      <c r="T9993" s="1">
        <v>0.2</v>
      </c>
      <c r="U9993" s="1">
        <v>19.393200000000007</v>
      </c>
      <c r="V9993" s="3" t="str">
        <f>IF(M9993=People!$B$5,People!$A$5,IF(M9993=People!$B$4,People!$A$4,IF(M9993=People!$B$3,People!$A$3,IF(M9993=People!$B$2,People!$A$2,0))))</f>
        <v>Anna Andreadi</v>
      </c>
      <c r="W9993" s="3" t="str">
        <f>IFERROR(INDEX(Returns!A:A,MATCH(B9993,Returns!B:B,0)),"No")</f>
        <v>Yes</v>
      </c>
    </row>
    <row r="9994" spans="1:23" x14ac:dyDescent="0.2">
      <c r="A9994" s="1">
        <v>9993</v>
      </c>
      <c r="B9994" t="s">
        <v>6117</v>
      </c>
      <c r="C9994" s="2">
        <v>43522</v>
      </c>
      <c r="D9994" s="2">
        <v>43527</v>
      </c>
      <c r="E9994" s="1" t="s">
        <v>46</v>
      </c>
      <c r="F9994" s="1" t="s">
        <v>567</v>
      </c>
      <c r="G9994" s="1" t="s">
        <v>568</v>
      </c>
      <c r="H9994" s="1" t="s">
        <v>24</v>
      </c>
      <c r="I9994" s="1" t="s">
        <v>25</v>
      </c>
      <c r="J9994" s="1" t="s">
        <v>1484</v>
      </c>
      <c r="K9994" s="1" t="s">
        <v>40</v>
      </c>
      <c r="L9994" s="1">
        <v>92627</v>
      </c>
      <c r="M9994" s="1" t="s">
        <v>41</v>
      </c>
      <c r="N9994" s="1" t="s">
        <v>3105</v>
      </c>
      <c r="O9994" s="1" t="s">
        <v>43</v>
      </c>
      <c r="P9994" s="1" t="s">
        <v>84</v>
      </c>
      <c r="Q9994" s="1" t="s">
        <v>3106</v>
      </c>
      <c r="R9994" s="1">
        <v>29.6</v>
      </c>
      <c r="S9994" s="1">
        <v>4</v>
      </c>
      <c r="T9994" s="1">
        <v>0</v>
      </c>
      <c r="U9994" s="1">
        <v>13.32</v>
      </c>
      <c r="V9994" s="3" t="str">
        <f>IF(M9994=People!$B$5,People!$A$5,IF(M9994=People!$B$4,People!$A$4,IF(M9994=People!$B$3,People!$A$3,IF(M9994=People!$B$2,People!$A$2,0))))</f>
        <v>Anna Andreadi</v>
      </c>
      <c r="W9994" s="3" t="str">
        <f>IFERROR(INDEX(Returns!A:A,MATCH(B9994,Returns!B:B,0)),"No")</f>
        <v>Yes</v>
      </c>
    </row>
    <row r="9995" spans="1:23" x14ac:dyDescent="0.2">
      <c r="A9995" s="1">
        <v>9994</v>
      </c>
      <c r="B9995" t="s">
        <v>10941</v>
      </c>
      <c r="C9995" s="2">
        <v>43589</v>
      </c>
      <c r="D9995" s="2">
        <v>43594</v>
      </c>
      <c r="E9995" s="1" t="s">
        <v>21</v>
      </c>
      <c r="F9995" s="1" t="s">
        <v>2940</v>
      </c>
      <c r="G9995" s="1" t="s">
        <v>2941</v>
      </c>
      <c r="H9995" s="1" t="s">
        <v>24</v>
      </c>
      <c r="I9995" s="1" t="s">
        <v>25</v>
      </c>
      <c r="J9995" s="1" t="s">
        <v>3274</v>
      </c>
      <c r="K9995" s="1" t="s">
        <v>40</v>
      </c>
      <c r="L9995" s="1">
        <v>92683</v>
      </c>
      <c r="M9995" s="1" t="s">
        <v>41</v>
      </c>
      <c r="N9995" s="1" t="s">
        <v>629</v>
      </c>
      <c r="O9995" s="1" t="s">
        <v>43</v>
      </c>
      <c r="P9995" s="1" t="s">
        <v>73</v>
      </c>
      <c r="Q9995" s="1" t="s">
        <v>630</v>
      </c>
      <c r="R9995" s="1">
        <v>243.16</v>
      </c>
      <c r="S9995" s="1">
        <v>2</v>
      </c>
      <c r="T9995" s="1">
        <v>0</v>
      </c>
      <c r="U9995" s="1">
        <v>72.947999999999979</v>
      </c>
      <c r="V9995" s="3" t="str">
        <f>IF(M9995=People!$B$5,People!$A$5,IF(M9995=People!$B$4,People!$A$4,IF(M9995=People!$B$3,People!$A$3,IF(M9995=People!$B$2,People!$A$2,0))))</f>
        <v>Anna Andreadi</v>
      </c>
      <c r="W9995" s="3" t="str">
        <f>IFERROR(INDEX(Returns!A:A,MATCH(B9995,Returns!B:B,0)),"No")</f>
        <v>No</v>
      </c>
    </row>
    <row r="9996" spans="1:23" x14ac:dyDescent="0.2">
      <c r="A9996" s="3"/>
      <c r="B9996">
        <f>SUMPRODUCT(-- (FREQUENCY(MATCH(B2:B9995, B2:B9995,0), ROW(B2:B9995) -ROW(B2) +1)&gt; 0))</f>
        <v>5009</v>
      </c>
      <c r="C9996" s="2"/>
      <c r="D9996" s="2"/>
      <c r="E9996" s="3"/>
      <c r="F9996">
        <f>SUMPRODUCT(-- (FREQUENCY(MATCH(F2:F9995, F2:F9995,0), ROW(F2:F9995) -ROW(F2) +1)&gt; 0))</f>
        <v>793</v>
      </c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2.75" x14ac:dyDescent="0.2"/>
  <sheetData>
    <row r="1" spans="1:2" x14ac:dyDescent="0.2">
      <c r="A1" s="1" t="s">
        <v>5930</v>
      </c>
      <c r="B1" s="1" t="s">
        <v>12</v>
      </c>
    </row>
    <row r="2" spans="1:2" x14ac:dyDescent="0.2">
      <c r="A2" s="1" t="s">
        <v>5177</v>
      </c>
      <c r="B2" s="1" t="s">
        <v>41</v>
      </c>
    </row>
    <row r="3" spans="1:2" x14ac:dyDescent="0.2">
      <c r="A3" s="1" t="s">
        <v>2264</v>
      </c>
      <c r="B3" s="1" t="s">
        <v>135</v>
      </c>
    </row>
    <row r="4" spans="1:2" x14ac:dyDescent="0.2">
      <c r="A4" s="1" t="s">
        <v>4211</v>
      </c>
      <c r="B4" s="1" t="s">
        <v>97</v>
      </c>
    </row>
    <row r="5" spans="1:2" x14ac:dyDescent="0.2">
      <c r="A5" s="1" t="s">
        <v>684</v>
      </c>
      <c r="B5" s="1" t="s">
        <v>28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activeCell="B25" sqref="B25"/>
    </sheetView>
  </sheetViews>
  <sheetFormatPr defaultRowHeight="12.75" x14ac:dyDescent="0.2"/>
  <cols>
    <col min="2" max="2" width="14.85546875" bestFit="1" customWidth="1"/>
  </cols>
  <sheetData>
    <row r="1" spans="1:2" x14ac:dyDescent="0.2">
      <c r="A1" s="1" t="s">
        <v>5931</v>
      </c>
      <c r="B1" t="s">
        <v>1</v>
      </c>
    </row>
    <row r="2" spans="1:2" x14ac:dyDescent="0.2">
      <c r="A2" s="1" t="s">
        <v>5932</v>
      </c>
      <c r="B2" t="s">
        <v>5933</v>
      </c>
    </row>
    <row r="3" spans="1:2" x14ac:dyDescent="0.2">
      <c r="A3" s="1" t="s">
        <v>5932</v>
      </c>
      <c r="B3" t="s">
        <v>5933</v>
      </c>
    </row>
    <row r="4" spans="1:2" x14ac:dyDescent="0.2">
      <c r="A4" s="1" t="s">
        <v>5932</v>
      </c>
      <c r="B4" t="s">
        <v>5933</v>
      </c>
    </row>
    <row r="5" spans="1:2" x14ac:dyDescent="0.2">
      <c r="A5" s="1" t="s">
        <v>5932</v>
      </c>
      <c r="B5" t="s">
        <v>5933</v>
      </c>
    </row>
    <row r="6" spans="1:2" x14ac:dyDescent="0.2">
      <c r="A6" s="1" t="s">
        <v>5932</v>
      </c>
      <c r="B6" t="s">
        <v>5934</v>
      </c>
    </row>
    <row r="7" spans="1:2" x14ac:dyDescent="0.2">
      <c r="A7" s="1" t="s">
        <v>5932</v>
      </c>
      <c r="B7" t="s">
        <v>5935</v>
      </c>
    </row>
    <row r="8" spans="1:2" x14ac:dyDescent="0.2">
      <c r="A8" s="1" t="s">
        <v>5932</v>
      </c>
      <c r="B8" t="s">
        <v>5935</v>
      </c>
    </row>
    <row r="9" spans="1:2" x14ac:dyDescent="0.2">
      <c r="A9" s="1" t="s">
        <v>5932</v>
      </c>
      <c r="B9" t="s">
        <v>5935</v>
      </c>
    </row>
    <row r="10" spans="1:2" x14ac:dyDescent="0.2">
      <c r="A10" s="1" t="s">
        <v>5932</v>
      </c>
      <c r="B10" t="s">
        <v>5935</v>
      </c>
    </row>
    <row r="11" spans="1:2" x14ac:dyDescent="0.2">
      <c r="A11" s="1" t="s">
        <v>5932</v>
      </c>
      <c r="B11" t="s">
        <v>5936</v>
      </c>
    </row>
    <row r="12" spans="1:2" x14ac:dyDescent="0.2">
      <c r="A12" s="1" t="s">
        <v>5932</v>
      </c>
      <c r="B12" t="s">
        <v>5937</v>
      </c>
    </row>
    <row r="13" spans="1:2" x14ac:dyDescent="0.2">
      <c r="A13" s="1" t="s">
        <v>5932</v>
      </c>
      <c r="B13" t="s">
        <v>5937</v>
      </c>
    </row>
    <row r="14" spans="1:2" x14ac:dyDescent="0.2">
      <c r="A14" s="1" t="s">
        <v>5932</v>
      </c>
      <c r="B14" t="s">
        <v>5938</v>
      </c>
    </row>
    <row r="15" spans="1:2" x14ac:dyDescent="0.2">
      <c r="A15" s="1" t="s">
        <v>5932</v>
      </c>
      <c r="B15" t="s">
        <v>5938</v>
      </c>
    </row>
    <row r="16" spans="1:2" x14ac:dyDescent="0.2">
      <c r="A16" s="1" t="s">
        <v>5932</v>
      </c>
      <c r="B16" t="s">
        <v>5938</v>
      </c>
    </row>
    <row r="17" spans="1:2" x14ac:dyDescent="0.2">
      <c r="A17" s="1" t="s">
        <v>5932</v>
      </c>
      <c r="B17" t="s">
        <v>5938</v>
      </c>
    </row>
    <row r="18" spans="1:2" x14ac:dyDescent="0.2">
      <c r="A18" s="1" t="s">
        <v>5932</v>
      </c>
      <c r="B18" t="s">
        <v>5939</v>
      </c>
    </row>
    <row r="19" spans="1:2" x14ac:dyDescent="0.2">
      <c r="A19" s="1" t="s">
        <v>5932</v>
      </c>
      <c r="B19" t="s">
        <v>5940</v>
      </c>
    </row>
    <row r="20" spans="1:2" x14ac:dyDescent="0.2">
      <c r="A20" s="1" t="s">
        <v>5932</v>
      </c>
      <c r="B20" t="s">
        <v>5940</v>
      </c>
    </row>
    <row r="21" spans="1:2" x14ac:dyDescent="0.2">
      <c r="A21" s="1" t="s">
        <v>5932</v>
      </c>
      <c r="B21" t="s">
        <v>5941</v>
      </c>
    </row>
    <row r="22" spans="1:2" x14ac:dyDescent="0.2">
      <c r="A22" s="1" t="s">
        <v>5932</v>
      </c>
      <c r="B22" t="s">
        <v>5942</v>
      </c>
    </row>
    <row r="23" spans="1:2" x14ac:dyDescent="0.2">
      <c r="A23" s="1" t="s">
        <v>5932</v>
      </c>
      <c r="B23" t="s">
        <v>5943</v>
      </c>
    </row>
    <row r="24" spans="1:2" x14ac:dyDescent="0.2">
      <c r="A24" s="1" t="s">
        <v>5932</v>
      </c>
      <c r="B24" t="s">
        <v>5943</v>
      </c>
    </row>
    <row r="25" spans="1:2" x14ac:dyDescent="0.2">
      <c r="A25" s="1" t="s">
        <v>5932</v>
      </c>
      <c r="B25" t="s">
        <v>5943</v>
      </c>
    </row>
    <row r="26" spans="1:2" x14ac:dyDescent="0.2">
      <c r="A26" s="1" t="s">
        <v>5932</v>
      </c>
      <c r="B26" t="s">
        <v>5944</v>
      </c>
    </row>
    <row r="27" spans="1:2" x14ac:dyDescent="0.2">
      <c r="A27" s="1" t="s">
        <v>5932</v>
      </c>
      <c r="B27" t="s">
        <v>5944</v>
      </c>
    </row>
    <row r="28" spans="1:2" x14ac:dyDescent="0.2">
      <c r="A28" s="1" t="s">
        <v>5932</v>
      </c>
      <c r="B28" t="s">
        <v>5944</v>
      </c>
    </row>
    <row r="29" spans="1:2" x14ac:dyDescent="0.2">
      <c r="A29" s="1" t="s">
        <v>5932</v>
      </c>
      <c r="B29" t="s">
        <v>5944</v>
      </c>
    </row>
    <row r="30" spans="1:2" x14ac:dyDescent="0.2">
      <c r="A30" s="1" t="s">
        <v>5932</v>
      </c>
      <c r="B30" t="s">
        <v>5944</v>
      </c>
    </row>
    <row r="31" spans="1:2" x14ac:dyDescent="0.2">
      <c r="A31" s="1" t="s">
        <v>5932</v>
      </c>
      <c r="B31" t="s">
        <v>5944</v>
      </c>
    </row>
    <row r="32" spans="1:2" x14ac:dyDescent="0.2">
      <c r="A32" s="1" t="s">
        <v>5932</v>
      </c>
      <c r="B32" t="s">
        <v>5944</v>
      </c>
    </row>
    <row r="33" spans="1:2" x14ac:dyDescent="0.2">
      <c r="A33" s="1" t="s">
        <v>5932</v>
      </c>
      <c r="B33" t="s">
        <v>5945</v>
      </c>
    </row>
    <row r="34" spans="1:2" x14ac:dyDescent="0.2">
      <c r="A34" s="1" t="s">
        <v>5932</v>
      </c>
      <c r="B34" t="s">
        <v>5946</v>
      </c>
    </row>
    <row r="35" spans="1:2" x14ac:dyDescent="0.2">
      <c r="A35" s="1" t="s">
        <v>5932</v>
      </c>
      <c r="B35" t="s">
        <v>5946</v>
      </c>
    </row>
    <row r="36" spans="1:2" x14ac:dyDescent="0.2">
      <c r="A36" s="1" t="s">
        <v>5932</v>
      </c>
      <c r="B36" t="s">
        <v>5947</v>
      </c>
    </row>
    <row r="37" spans="1:2" x14ac:dyDescent="0.2">
      <c r="A37" s="1" t="s">
        <v>5932</v>
      </c>
      <c r="B37" t="s">
        <v>5947</v>
      </c>
    </row>
    <row r="38" spans="1:2" x14ac:dyDescent="0.2">
      <c r="A38" s="1" t="s">
        <v>5932</v>
      </c>
      <c r="B38" t="s">
        <v>5948</v>
      </c>
    </row>
    <row r="39" spans="1:2" x14ac:dyDescent="0.2">
      <c r="A39" s="1" t="s">
        <v>5932</v>
      </c>
      <c r="B39" t="s">
        <v>5949</v>
      </c>
    </row>
    <row r="40" spans="1:2" x14ac:dyDescent="0.2">
      <c r="A40" s="1" t="s">
        <v>5932</v>
      </c>
      <c r="B40" t="s">
        <v>5949</v>
      </c>
    </row>
    <row r="41" spans="1:2" x14ac:dyDescent="0.2">
      <c r="A41" s="1" t="s">
        <v>5932</v>
      </c>
      <c r="B41" t="s">
        <v>5950</v>
      </c>
    </row>
    <row r="42" spans="1:2" x14ac:dyDescent="0.2">
      <c r="A42" s="1" t="s">
        <v>5932</v>
      </c>
      <c r="B42" t="s">
        <v>5950</v>
      </c>
    </row>
    <row r="43" spans="1:2" x14ac:dyDescent="0.2">
      <c r="A43" s="1" t="s">
        <v>5932</v>
      </c>
      <c r="B43" t="s">
        <v>5950</v>
      </c>
    </row>
    <row r="44" spans="1:2" x14ac:dyDescent="0.2">
      <c r="A44" s="1" t="s">
        <v>5932</v>
      </c>
      <c r="B44" t="s">
        <v>5951</v>
      </c>
    </row>
    <row r="45" spans="1:2" x14ac:dyDescent="0.2">
      <c r="A45" s="1" t="s">
        <v>5932</v>
      </c>
      <c r="B45" t="s">
        <v>5951</v>
      </c>
    </row>
    <row r="46" spans="1:2" x14ac:dyDescent="0.2">
      <c r="A46" s="1" t="s">
        <v>5932</v>
      </c>
      <c r="B46" t="s">
        <v>5951</v>
      </c>
    </row>
    <row r="47" spans="1:2" x14ac:dyDescent="0.2">
      <c r="A47" s="1" t="s">
        <v>5932</v>
      </c>
      <c r="B47" t="s">
        <v>5951</v>
      </c>
    </row>
    <row r="48" spans="1:2" x14ac:dyDescent="0.2">
      <c r="A48" s="1" t="s">
        <v>5932</v>
      </c>
      <c r="B48" t="s">
        <v>5951</v>
      </c>
    </row>
    <row r="49" spans="1:2" x14ac:dyDescent="0.2">
      <c r="A49" s="1" t="s">
        <v>5932</v>
      </c>
      <c r="B49" t="s">
        <v>5951</v>
      </c>
    </row>
    <row r="50" spans="1:2" x14ac:dyDescent="0.2">
      <c r="A50" s="1" t="s">
        <v>5932</v>
      </c>
      <c r="B50" t="s">
        <v>5952</v>
      </c>
    </row>
    <row r="51" spans="1:2" x14ac:dyDescent="0.2">
      <c r="A51" s="1" t="s">
        <v>5932</v>
      </c>
      <c r="B51" t="s">
        <v>5952</v>
      </c>
    </row>
    <row r="52" spans="1:2" x14ac:dyDescent="0.2">
      <c r="A52" s="1" t="s">
        <v>5932</v>
      </c>
      <c r="B52" t="s">
        <v>5952</v>
      </c>
    </row>
    <row r="53" spans="1:2" x14ac:dyDescent="0.2">
      <c r="A53" s="1" t="s">
        <v>5932</v>
      </c>
      <c r="B53" t="s">
        <v>5952</v>
      </c>
    </row>
    <row r="54" spans="1:2" x14ac:dyDescent="0.2">
      <c r="A54" s="1" t="s">
        <v>5932</v>
      </c>
      <c r="B54" t="s">
        <v>5953</v>
      </c>
    </row>
    <row r="55" spans="1:2" x14ac:dyDescent="0.2">
      <c r="A55" s="1" t="s">
        <v>5932</v>
      </c>
      <c r="B55" t="s">
        <v>5954</v>
      </c>
    </row>
    <row r="56" spans="1:2" x14ac:dyDescent="0.2">
      <c r="A56" s="1" t="s">
        <v>5932</v>
      </c>
      <c r="B56" t="s">
        <v>5954</v>
      </c>
    </row>
    <row r="57" spans="1:2" x14ac:dyDescent="0.2">
      <c r="A57" s="1" t="s">
        <v>5932</v>
      </c>
      <c r="B57" t="s">
        <v>5954</v>
      </c>
    </row>
    <row r="58" spans="1:2" x14ac:dyDescent="0.2">
      <c r="A58" s="1" t="s">
        <v>5932</v>
      </c>
      <c r="B58" t="s">
        <v>5955</v>
      </c>
    </row>
    <row r="59" spans="1:2" x14ac:dyDescent="0.2">
      <c r="A59" s="1" t="s">
        <v>5932</v>
      </c>
      <c r="B59" t="s">
        <v>5955</v>
      </c>
    </row>
    <row r="60" spans="1:2" x14ac:dyDescent="0.2">
      <c r="A60" s="1" t="s">
        <v>5932</v>
      </c>
      <c r="B60" t="s">
        <v>5955</v>
      </c>
    </row>
    <row r="61" spans="1:2" x14ac:dyDescent="0.2">
      <c r="A61" s="1" t="s">
        <v>5932</v>
      </c>
      <c r="B61" t="s">
        <v>5955</v>
      </c>
    </row>
    <row r="62" spans="1:2" x14ac:dyDescent="0.2">
      <c r="A62" s="1" t="s">
        <v>5932</v>
      </c>
      <c r="B62" t="s">
        <v>5956</v>
      </c>
    </row>
    <row r="63" spans="1:2" x14ac:dyDescent="0.2">
      <c r="A63" s="1" t="s">
        <v>5932</v>
      </c>
      <c r="B63" t="s">
        <v>5956</v>
      </c>
    </row>
    <row r="64" spans="1:2" x14ac:dyDescent="0.2">
      <c r="A64" s="1" t="s">
        <v>5932</v>
      </c>
      <c r="B64" t="s">
        <v>5957</v>
      </c>
    </row>
    <row r="65" spans="1:2" x14ac:dyDescent="0.2">
      <c r="A65" s="1" t="s">
        <v>5932</v>
      </c>
      <c r="B65" t="s">
        <v>5957</v>
      </c>
    </row>
    <row r="66" spans="1:2" x14ac:dyDescent="0.2">
      <c r="A66" s="1" t="s">
        <v>5932</v>
      </c>
      <c r="B66" t="s">
        <v>5958</v>
      </c>
    </row>
    <row r="67" spans="1:2" x14ac:dyDescent="0.2">
      <c r="A67" s="1" t="s">
        <v>5932</v>
      </c>
      <c r="B67" t="s">
        <v>5959</v>
      </c>
    </row>
    <row r="68" spans="1:2" x14ac:dyDescent="0.2">
      <c r="A68" s="1" t="s">
        <v>5932</v>
      </c>
      <c r="B68" t="s">
        <v>5959</v>
      </c>
    </row>
    <row r="69" spans="1:2" x14ac:dyDescent="0.2">
      <c r="A69" s="1" t="s">
        <v>5932</v>
      </c>
      <c r="B69" t="s">
        <v>5960</v>
      </c>
    </row>
    <row r="70" spans="1:2" x14ac:dyDescent="0.2">
      <c r="A70" s="1" t="s">
        <v>5932</v>
      </c>
      <c r="B70" t="s">
        <v>5961</v>
      </c>
    </row>
    <row r="71" spans="1:2" x14ac:dyDescent="0.2">
      <c r="A71" s="1" t="s">
        <v>5932</v>
      </c>
      <c r="B71" t="s">
        <v>5961</v>
      </c>
    </row>
    <row r="72" spans="1:2" x14ac:dyDescent="0.2">
      <c r="A72" s="1" t="s">
        <v>5932</v>
      </c>
      <c r="B72" t="s">
        <v>5961</v>
      </c>
    </row>
    <row r="73" spans="1:2" x14ac:dyDescent="0.2">
      <c r="A73" s="1" t="s">
        <v>5932</v>
      </c>
      <c r="B73" t="s">
        <v>5961</v>
      </c>
    </row>
    <row r="74" spans="1:2" x14ac:dyDescent="0.2">
      <c r="A74" s="1" t="s">
        <v>5932</v>
      </c>
      <c r="B74" t="s">
        <v>5962</v>
      </c>
    </row>
    <row r="75" spans="1:2" x14ac:dyDescent="0.2">
      <c r="A75" s="1" t="s">
        <v>5932</v>
      </c>
      <c r="B75" t="s">
        <v>5962</v>
      </c>
    </row>
    <row r="76" spans="1:2" x14ac:dyDescent="0.2">
      <c r="A76" s="1" t="s">
        <v>5932</v>
      </c>
      <c r="B76" t="s">
        <v>5962</v>
      </c>
    </row>
    <row r="77" spans="1:2" x14ac:dyDescent="0.2">
      <c r="A77" s="1" t="s">
        <v>5932</v>
      </c>
      <c r="B77" t="s">
        <v>5962</v>
      </c>
    </row>
    <row r="78" spans="1:2" x14ac:dyDescent="0.2">
      <c r="A78" s="1" t="s">
        <v>5932</v>
      </c>
      <c r="B78" t="s">
        <v>5962</v>
      </c>
    </row>
    <row r="79" spans="1:2" x14ac:dyDescent="0.2">
      <c r="A79" s="1" t="s">
        <v>5932</v>
      </c>
      <c r="B79" t="s">
        <v>5962</v>
      </c>
    </row>
    <row r="80" spans="1:2" x14ac:dyDescent="0.2">
      <c r="A80" s="1" t="s">
        <v>5932</v>
      </c>
      <c r="B80" t="s">
        <v>5962</v>
      </c>
    </row>
    <row r="81" spans="1:2" x14ac:dyDescent="0.2">
      <c r="A81" s="1" t="s">
        <v>5932</v>
      </c>
      <c r="B81" t="s">
        <v>5962</v>
      </c>
    </row>
    <row r="82" spans="1:2" x14ac:dyDescent="0.2">
      <c r="A82" s="1" t="s">
        <v>5932</v>
      </c>
      <c r="B82" t="s">
        <v>5963</v>
      </c>
    </row>
    <row r="83" spans="1:2" x14ac:dyDescent="0.2">
      <c r="A83" s="1" t="s">
        <v>5932</v>
      </c>
      <c r="B83" t="s">
        <v>5963</v>
      </c>
    </row>
    <row r="84" spans="1:2" x14ac:dyDescent="0.2">
      <c r="A84" s="1" t="s">
        <v>5932</v>
      </c>
      <c r="B84" t="s">
        <v>5963</v>
      </c>
    </row>
    <row r="85" spans="1:2" x14ac:dyDescent="0.2">
      <c r="A85" s="1" t="s">
        <v>5932</v>
      </c>
      <c r="B85" t="s">
        <v>5964</v>
      </c>
    </row>
    <row r="86" spans="1:2" x14ac:dyDescent="0.2">
      <c r="A86" s="1" t="s">
        <v>5932</v>
      </c>
      <c r="B86" t="s">
        <v>5964</v>
      </c>
    </row>
    <row r="87" spans="1:2" x14ac:dyDescent="0.2">
      <c r="A87" s="1" t="s">
        <v>5932</v>
      </c>
      <c r="B87" t="s">
        <v>5965</v>
      </c>
    </row>
    <row r="88" spans="1:2" x14ac:dyDescent="0.2">
      <c r="A88" s="1" t="s">
        <v>5932</v>
      </c>
      <c r="B88" t="s">
        <v>5965</v>
      </c>
    </row>
    <row r="89" spans="1:2" x14ac:dyDescent="0.2">
      <c r="A89" s="1" t="s">
        <v>5932</v>
      </c>
      <c r="B89" t="s">
        <v>5966</v>
      </c>
    </row>
    <row r="90" spans="1:2" x14ac:dyDescent="0.2">
      <c r="A90" s="1" t="s">
        <v>5932</v>
      </c>
      <c r="B90" t="s">
        <v>5966</v>
      </c>
    </row>
    <row r="91" spans="1:2" x14ac:dyDescent="0.2">
      <c r="A91" s="1" t="s">
        <v>5932</v>
      </c>
      <c r="B91" t="s">
        <v>5966</v>
      </c>
    </row>
    <row r="92" spans="1:2" x14ac:dyDescent="0.2">
      <c r="A92" s="1" t="s">
        <v>5932</v>
      </c>
      <c r="B92" t="s">
        <v>5967</v>
      </c>
    </row>
    <row r="93" spans="1:2" x14ac:dyDescent="0.2">
      <c r="A93" s="1" t="s">
        <v>5932</v>
      </c>
      <c r="B93" t="s">
        <v>5967</v>
      </c>
    </row>
    <row r="94" spans="1:2" x14ac:dyDescent="0.2">
      <c r="A94" s="1" t="s">
        <v>5932</v>
      </c>
      <c r="B94" t="s">
        <v>5967</v>
      </c>
    </row>
    <row r="95" spans="1:2" x14ac:dyDescent="0.2">
      <c r="A95" s="1" t="s">
        <v>5932</v>
      </c>
      <c r="B95" t="s">
        <v>5967</v>
      </c>
    </row>
    <row r="96" spans="1:2" x14ac:dyDescent="0.2">
      <c r="A96" s="1" t="s">
        <v>5932</v>
      </c>
      <c r="B96" t="s">
        <v>5967</v>
      </c>
    </row>
    <row r="97" spans="1:2" x14ac:dyDescent="0.2">
      <c r="A97" s="1" t="s">
        <v>5932</v>
      </c>
      <c r="B97" t="s">
        <v>5968</v>
      </c>
    </row>
    <row r="98" spans="1:2" x14ac:dyDescent="0.2">
      <c r="A98" s="1" t="s">
        <v>5932</v>
      </c>
      <c r="B98" t="s">
        <v>5968</v>
      </c>
    </row>
    <row r="99" spans="1:2" x14ac:dyDescent="0.2">
      <c r="A99" s="1" t="s">
        <v>5932</v>
      </c>
      <c r="B99" t="s">
        <v>5969</v>
      </c>
    </row>
    <row r="100" spans="1:2" x14ac:dyDescent="0.2">
      <c r="A100" s="1" t="s">
        <v>5932</v>
      </c>
      <c r="B100" t="s">
        <v>5970</v>
      </c>
    </row>
    <row r="101" spans="1:2" x14ac:dyDescent="0.2">
      <c r="A101" s="1" t="s">
        <v>5932</v>
      </c>
      <c r="B101" t="s">
        <v>5970</v>
      </c>
    </row>
    <row r="102" spans="1:2" x14ac:dyDescent="0.2">
      <c r="A102" s="1" t="s">
        <v>5932</v>
      </c>
      <c r="B102" t="s">
        <v>5970</v>
      </c>
    </row>
    <row r="103" spans="1:2" x14ac:dyDescent="0.2">
      <c r="A103" s="1" t="s">
        <v>5932</v>
      </c>
      <c r="B103" t="s">
        <v>5971</v>
      </c>
    </row>
    <row r="104" spans="1:2" x14ac:dyDescent="0.2">
      <c r="A104" s="1" t="s">
        <v>5932</v>
      </c>
      <c r="B104" t="s">
        <v>5971</v>
      </c>
    </row>
    <row r="105" spans="1:2" x14ac:dyDescent="0.2">
      <c r="A105" s="1" t="s">
        <v>5932</v>
      </c>
      <c r="B105" t="s">
        <v>5972</v>
      </c>
    </row>
    <row r="106" spans="1:2" x14ac:dyDescent="0.2">
      <c r="A106" s="1" t="s">
        <v>5932</v>
      </c>
      <c r="B106" t="s">
        <v>5973</v>
      </c>
    </row>
    <row r="107" spans="1:2" x14ac:dyDescent="0.2">
      <c r="A107" s="1" t="s">
        <v>5932</v>
      </c>
      <c r="B107" t="s">
        <v>5973</v>
      </c>
    </row>
    <row r="108" spans="1:2" x14ac:dyDescent="0.2">
      <c r="A108" s="1" t="s">
        <v>5932</v>
      </c>
      <c r="B108" t="s">
        <v>5973</v>
      </c>
    </row>
    <row r="109" spans="1:2" x14ac:dyDescent="0.2">
      <c r="A109" s="1" t="s">
        <v>5932</v>
      </c>
      <c r="B109" t="s">
        <v>5973</v>
      </c>
    </row>
    <row r="110" spans="1:2" x14ac:dyDescent="0.2">
      <c r="A110" s="1" t="s">
        <v>5932</v>
      </c>
      <c r="B110" t="s">
        <v>5973</v>
      </c>
    </row>
    <row r="111" spans="1:2" x14ac:dyDescent="0.2">
      <c r="A111" s="1" t="s">
        <v>5932</v>
      </c>
      <c r="B111" t="s">
        <v>5973</v>
      </c>
    </row>
    <row r="112" spans="1:2" x14ac:dyDescent="0.2">
      <c r="A112" s="1" t="s">
        <v>5932</v>
      </c>
      <c r="B112" t="s">
        <v>5973</v>
      </c>
    </row>
    <row r="113" spans="1:2" x14ac:dyDescent="0.2">
      <c r="A113" s="1" t="s">
        <v>5932</v>
      </c>
      <c r="B113" t="s">
        <v>5974</v>
      </c>
    </row>
    <row r="114" spans="1:2" x14ac:dyDescent="0.2">
      <c r="A114" s="1" t="s">
        <v>5932</v>
      </c>
      <c r="B114" t="s">
        <v>5974</v>
      </c>
    </row>
    <row r="115" spans="1:2" x14ac:dyDescent="0.2">
      <c r="A115" s="1" t="s">
        <v>5932</v>
      </c>
      <c r="B115" t="s">
        <v>5975</v>
      </c>
    </row>
    <row r="116" spans="1:2" x14ac:dyDescent="0.2">
      <c r="A116" s="1" t="s">
        <v>5932</v>
      </c>
      <c r="B116" t="s">
        <v>5975</v>
      </c>
    </row>
    <row r="117" spans="1:2" x14ac:dyDescent="0.2">
      <c r="A117" s="1" t="s">
        <v>5932</v>
      </c>
      <c r="B117" t="s">
        <v>5975</v>
      </c>
    </row>
    <row r="118" spans="1:2" x14ac:dyDescent="0.2">
      <c r="A118" s="1" t="s">
        <v>5932</v>
      </c>
      <c r="B118" t="s">
        <v>5976</v>
      </c>
    </row>
    <row r="119" spans="1:2" x14ac:dyDescent="0.2">
      <c r="A119" s="1" t="s">
        <v>5932</v>
      </c>
      <c r="B119" t="s">
        <v>5977</v>
      </c>
    </row>
    <row r="120" spans="1:2" x14ac:dyDescent="0.2">
      <c r="A120" s="1" t="s">
        <v>5932</v>
      </c>
      <c r="B120" t="s">
        <v>5977</v>
      </c>
    </row>
    <row r="121" spans="1:2" x14ac:dyDescent="0.2">
      <c r="A121" s="1" t="s">
        <v>5932</v>
      </c>
      <c r="B121" t="s">
        <v>5977</v>
      </c>
    </row>
    <row r="122" spans="1:2" x14ac:dyDescent="0.2">
      <c r="A122" s="1" t="s">
        <v>5932</v>
      </c>
      <c r="B122" t="s">
        <v>5978</v>
      </c>
    </row>
    <row r="123" spans="1:2" x14ac:dyDescent="0.2">
      <c r="A123" s="1" t="s">
        <v>5932</v>
      </c>
      <c r="B123" t="s">
        <v>5978</v>
      </c>
    </row>
    <row r="124" spans="1:2" x14ac:dyDescent="0.2">
      <c r="A124" s="1" t="s">
        <v>5932</v>
      </c>
      <c r="B124" t="s">
        <v>5978</v>
      </c>
    </row>
    <row r="125" spans="1:2" x14ac:dyDescent="0.2">
      <c r="A125" s="1" t="s">
        <v>5932</v>
      </c>
      <c r="B125" t="s">
        <v>5978</v>
      </c>
    </row>
    <row r="126" spans="1:2" x14ac:dyDescent="0.2">
      <c r="A126" s="1" t="s">
        <v>5932</v>
      </c>
      <c r="B126" t="s">
        <v>5978</v>
      </c>
    </row>
    <row r="127" spans="1:2" x14ac:dyDescent="0.2">
      <c r="A127" s="1" t="s">
        <v>5932</v>
      </c>
      <c r="B127" t="s">
        <v>5978</v>
      </c>
    </row>
    <row r="128" spans="1:2" x14ac:dyDescent="0.2">
      <c r="A128" s="1" t="s">
        <v>5932</v>
      </c>
      <c r="B128" t="s">
        <v>5979</v>
      </c>
    </row>
    <row r="129" spans="1:2" x14ac:dyDescent="0.2">
      <c r="A129" s="1" t="s">
        <v>5932</v>
      </c>
      <c r="B129" t="s">
        <v>5980</v>
      </c>
    </row>
    <row r="130" spans="1:2" x14ac:dyDescent="0.2">
      <c r="A130" s="1" t="s">
        <v>5932</v>
      </c>
      <c r="B130" t="s">
        <v>5980</v>
      </c>
    </row>
    <row r="131" spans="1:2" x14ac:dyDescent="0.2">
      <c r="A131" s="1" t="s">
        <v>5932</v>
      </c>
      <c r="B131" t="s">
        <v>5981</v>
      </c>
    </row>
    <row r="132" spans="1:2" x14ac:dyDescent="0.2">
      <c r="A132" s="1" t="s">
        <v>5932</v>
      </c>
      <c r="B132" t="s">
        <v>5981</v>
      </c>
    </row>
    <row r="133" spans="1:2" x14ac:dyDescent="0.2">
      <c r="A133" s="1" t="s">
        <v>5932</v>
      </c>
      <c r="B133" t="s">
        <v>5982</v>
      </c>
    </row>
    <row r="134" spans="1:2" x14ac:dyDescent="0.2">
      <c r="A134" s="1" t="s">
        <v>5932</v>
      </c>
      <c r="B134" t="s">
        <v>5982</v>
      </c>
    </row>
    <row r="135" spans="1:2" x14ac:dyDescent="0.2">
      <c r="A135" s="1" t="s">
        <v>5932</v>
      </c>
      <c r="B135" t="s">
        <v>5983</v>
      </c>
    </row>
    <row r="136" spans="1:2" x14ac:dyDescent="0.2">
      <c r="A136" s="1" t="s">
        <v>5932</v>
      </c>
      <c r="B136" t="s">
        <v>5983</v>
      </c>
    </row>
    <row r="137" spans="1:2" x14ac:dyDescent="0.2">
      <c r="A137" s="1" t="s">
        <v>5932</v>
      </c>
      <c r="B137" t="s">
        <v>5983</v>
      </c>
    </row>
    <row r="138" spans="1:2" x14ac:dyDescent="0.2">
      <c r="A138" s="1" t="s">
        <v>5932</v>
      </c>
      <c r="B138" t="s">
        <v>5983</v>
      </c>
    </row>
    <row r="139" spans="1:2" x14ac:dyDescent="0.2">
      <c r="A139" s="1" t="s">
        <v>5932</v>
      </c>
      <c r="B139" t="s">
        <v>5984</v>
      </c>
    </row>
    <row r="140" spans="1:2" x14ac:dyDescent="0.2">
      <c r="A140" s="1" t="s">
        <v>5932</v>
      </c>
      <c r="B140" t="s">
        <v>5985</v>
      </c>
    </row>
    <row r="141" spans="1:2" x14ac:dyDescent="0.2">
      <c r="A141" s="1" t="s">
        <v>5932</v>
      </c>
      <c r="B141" t="s">
        <v>5985</v>
      </c>
    </row>
    <row r="142" spans="1:2" x14ac:dyDescent="0.2">
      <c r="A142" s="1" t="s">
        <v>5932</v>
      </c>
      <c r="B142" t="s">
        <v>5985</v>
      </c>
    </row>
    <row r="143" spans="1:2" x14ac:dyDescent="0.2">
      <c r="A143" s="1" t="s">
        <v>5932</v>
      </c>
      <c r="B143" t="s">
        <v>5986</v>
      </c>
    </row>
    <row r="144" spans="1:2" x14ac:dyDescent="0.2">
      <c r="A144" s="1" t="s">
        <v>5932</v>
      </c>
      <c r="B144" t="s">
        <v>5986</v>
      </c>
    </row>
    <row r="145" spans="1:2" x14ac:dyDescent="0.2">
      <c r="A145" s="1" t="s">
        <v>5932</v>
      </c>
      <c r="B145" t="s">
        <v>5987</v>
      </c>
    </row>
    <row r="146" spans="1:2" x14ac:dyDescent="0.2">
      <c r="A146" s="1" t="s">
        <v>5932</v>
      </c>
      <c r="B146" t="s">
        <v>5987</v>
      </c>
    </row>
    <row r="147" spans="1:2" x14ac:dyDescent="0.2">
      <c r="A147" s="1" t="s">
        <v>5932</v>
      </c>
      <c r="B147" t="s">
        <v>5988</v>
      </c>
    </row>
    <row r="148" spans="1:2" x14ac:dyDescent="0.2">
      <c r="A148" s="1" t="s">
        <v>5932</v>
      </c>
      <c r="B148" t="s">
        <v>5988</v>
      </c>
    </row>
    <row r="149" spans="1:2" x14ac:dyDescent="0.2">
      <c r="A149" s="1" t="s">
        <v>5932</v>
      </c>
      <c r="B149" t="s">
        <v>5988</v>
      </c>
    </row>
    <row r="150" spans="1:2" x14ac:dyDescent="0.2">
      <c r="A150" s="1" t="s">
        <v>5932</v>
      </c>
      <c r="B150" t="s">
        <v>5988</v>
      </c>
    </row>
    <row r="151" spans="1:2" x14ac:dyDescent="0.2">
      <c r="A151" s="1" t="s">
        <v>5932</v>
      </c>
      <c r="B151" t="s">
        <v>5988</v>
      </c>
    </row>
    <row r="152" spans="1:2" x14ac:dyDescent="0.2">
      <c r="A152" s="1" t="s">
        <v>5932</v>
      </c>
      <c r="B152" t="s">
        <v>5988</v>
      </c>
    </row>
    <row r="153" spans="1:2" x14ac:dyDescent="0.2">
      <c r="A153" s="1" t="s">
        <v>5932</v>
      </c>
      <c r="B153" t="s">
        <v>5989</v>
      </c>
    </row>
    <row r="154" spans="1:2" x14ac:dyDescent="0.2">
      <c r="A154" s="1" t="s">
        <v>5932</v>
      </c>
      <c r="B154" t="s">
        <v>5990</v>
      </c>
    </row>
    <row r="155" spans="1:2" x14ac:dyDescent="0.2">
      <c r="A155" s="1" t="s">
        <v>5932</v>
      </c>
      <c r="B155" t="s">
        <v>5990</v>
      </c>
    </row>
    <row r="156" spans="1:2" x14ac:dyDescent="0.2">
      <c r="A156" s="1" t="s">
        <v>5932</v>
      </c>
      <c r="B156" t="s">
        <v>5990</v>
      </c>
    </row>
    <row r="157" spans="1:2" x14ac:dyDescent="0.2">
      <c r="A157" s="1" t="s">
        <v>5932</v>
      </c>
      <c r="B157" t="s">
        <v>5990</v>
      </c>
    </row>
    <row r="158" spans="1:2" x14ac:dyDescent="0.2">
      <c r="A158" s="1" t="s">
        <v>5932</v>
      </c>
      <c r="B158" t="s">
        <v>5990</v>
      </c>
    </row>
    <row r="159" spans="1:2" x14ac:dyDescent="0.2">
      <c r="A159" s="1" t="s">
        <v>5932</v>
      </c>
      <c r="B159" t="s">
        <v>5991</v>
      </c>
    </row>
    <row r="160" spans="1:2" x14ac:dyDescent="0.2">
      <c r="A160" s="1" t="s">
        <v>5932</v>
      </c>
      <c r="B160" t="s">
        <v>5991</v>
      </c>
    </row>
    <row r="161" spans="1:2" x14ac:dyDescent="0.2">
      <c r="A161" s="1" t="s">
        <v>5932</v>
      </c>
      <c r="B161" t="s">
        <v>5992</v>
      </c>
    </row>
    <row r="162" spans="1:2" x14ac:dyDescent="0.2">
      <c r="A162" s="1" t="s">
        <v>5932</v>
      </c>
      <c r="B162" t="s">
        <v>5993</v>
      </c>
    </row>
    <row r="163" spans="1:2" x14ac:dyDescent="0.2">
      <c r="A163" s="1" t="s">
        <v>5932</v>
      </c>
      <c r="B163" t="s">
        <v>5993</v>
      </c>
    </row>
    <row r="164" spans="1:2" x14ac:dyDescent="0.2">
      <c r="A164" s="1" t="s">
        <v>5932</v>
      </c>
      <c r="B164" t="s">
        <v>5993</v>
      </c>
    </row>
    <row r="165" spans="1:2" x14ac:dyDescent="0.2">
      <c r="A165" s="1" t="s">
        <v>5932</v>
      </c>
      <c r="B165" t="s">
        <v>5993</v>
      </c>
    </row>
    <row r="166" spans="1:2" x14ac:dyDescent="0.2">
      <c r="A166" s="1" t="s">
        <v>5932</v>
      </c>
      <c r="B166" t="s">
        <v>5994</v>
      </c>
    </row>
    <row r="167" spans="1:2" x14ac:dyDescent="0.2">
      <c r="A167" s="1" t="s">
        <v>5932</v>
      </c>
      <c r="B167" t="s">
        <v>5994</v>
      </c>
    </row>
    <row r="168" spans="1:2" x14ac:dyDescent="0.2">
      <c r="A168" s="1" t="s">
        <v>5932</v>
      </c>
      <c r="B168" t="s">
        <v>5995</v>
      </c>
    </row>
    <row r="169" spans="1:2" x14ac:dyDescent="0.2">
      <c r="A169" s="1" t="s">
        <v>5932</v>
      </c>
      <c r="B169" t="s">
        <v>5995</v>
      </c>
    </row>
    <row r="170" spans="1:2" x14ac:dyDescent="0.2">
      <c r="A170" s="1" t="s">
        <v>5932</v>
      </c>
      <c r="B170" t="s">
        <v>5996</v>
      </c>
    </row>
    <row r="171" spans="1:2" x14ac:dyDescent="0.2">
      <c r="A171" s="1" t="s">
        <v>5932</v>
      </c>
      <c r="B171" t="s">
        <v>5996</v>
      </c>
    </row>
    <row r="172" spans="1:2" x14ac:dyDescent="0.2">
      <c r="A172" s="1" t="s">
        <v>5932</v>
      </c>
      <c r="B172" t="s">
        <v>5996</v>
      </c>
    </row>
    <row r="173" spans="1:2" x14ac:dyDescent="0.2">
      <c r="A173" s="1" t="s">
        <v>5932</v>
      </c>
      <c r="B173" t="s">
        <v>5997</v>
      </c>
    </row>
    <row r="174" spans="1:2" x14ac:dyDescent="0.2">
      <c r="A174" s="1" t="s">
        <v>5932</v>
      </c>
      <c r="B174" t="s">
        <v>5998</v>
      </c>
    </row>
    <row r="175" spans="1:2" x14ac:dyDescent="0.2">
      <c r="A175" s="1" t="s">
        <v>5932</v>
      </c>
      <c r="B175" t="s">
        <v>5998</v>
      </c>
    </row>
    <row r="176" spans="1:2" x14ac:dyDescent="0.2">
      <c r="A176" s="1" t="s">
        <v>5932</v>
      </c>
      <c r="B176" t="s">
        <v>5998</v>
      </c>
    </row>
    <row r="177" spans="1:2" x14ac:dyDescent="0.2">
      <c r="A177" s="1" t="s">
        <v>5932</v>
      </c>
      <c r="B177" t="s">
        <v>5999</v>
      </c>
    </row>
    <row r="178" spans="1:2" x14ac:dyDescent="0.2">
      <c r="A178" s="1" t="s">
        <v>5932</v>
      </c>
      <c r="B178" t="s">
        <v>5999</v>
      </c>
    </row>
    <row r="179" spans="1:2" x14ac:dyDescent="0.2">
      <c r="A179" s="1" t="s">
        <v>5932</v>
      </c>
      <c r="B179" t="s">
        <v>6000</v>
      </c>
    </row>
    <row r="180" spans="1:2" x14ac:dyDescent="0.2">
      <c r="A180" s="1" t="s">
        <v>5932</v>
      </c>
      <c r="B180" t="s">
        <v>6000</v>
      </c>
    </row>
    <row r="181" spans="1:2" x14ac:dyDescent="0.2">
      <c r="A181" s="1" t="s">
        <v>5932</v>
      </c>
      <c r="B181" t="s">
        <v>6001</v>
      </c>
    </row>
    <row r="182" spans="1:2" x14ac:dyDescent="0.2">
      <c r="A182" s="1" t="s">
        <v>5932</v>
      </c>
      <c r="B182" t="s">
        <v>6001</v>
      </c>
    </row>
    <row r="183" spans="1:2" x14ac:dyDescent="0.2">
      <c r="A183" s="1" t="s">
        <v>5932</v>
      </c>
      <c r="B183" t="s">
        <v>6001</v>
      </c>
    </row>
    <row r="184" spans="1:2" x14ac:dyDescent="0.2">
      <c r="A184" s="1" t="s">
        <v>5932</v>
      </c>
      <c r="B184" t="s">
        <v>6001</v>
      </c>
    </row>
    <row r="185" spans="1:2" x14ac:dyDescent="0.2">
      <c r="A185" s="1" t="s">
        <v>5932</v>
      </c>
      <c r="B185" t="s">
        <v>6001</v>
      </c>
    </row>
    <row r="186" spans="1:2" x14ac:dyDescent="0.2">
      <c r="A186" s="1" t="s">
        <v>5932</v>
      </c>
      <c r="B186" t="s">
        <v>6002</v>
      </c>
    </row>
    <row r="187" spans="1:2" x14ac:dyDescent="0.2">
      <c r="A187" s="1" t="s">
        <v>5932</v>
      </c>
      <c r="B187" t="s">
        <v>6002</v>
      </c>
    </row>
    <row r="188" spans="1:2" x14ac:dyDescent="0.2">
      <c r="A188" s="1" t="s">
        <v>5932</v>
      </c>
      <c r="B188" t="s">
        <v>6002</v>
      </c>
    </row>
    <row r="189" spans="1:2" x14ac:dyDescent="0.2">
      <c r="A189" s="1" t="s">
        <v>5932</v>
      </c>
      <c r="B189" t="s">
        <v>6003</v>
      </c>
    </row>
    <row r="190" spans="1:2" x14ac:dyDescent="0.2">
      <c r="A190" s="1" t="s">
        <v>5932</v>
      </c>
      <c r="B190" t="s">
        <v>6003</v>
      </c>
    </row>
    <row r="191" spans="1:2" x14ac:dyDescent="0.2">
      <c r="A191" s="1" t="s">
        <v>5932</v>
      </c>
      <c r="B191" t="s">
        <v>6004</v>
      </c>
    </row>
    <row r="192" spans="1:2" x14ac:dyDescent="0.2">
      <c r="A192" s="1" t="s">
        <v>5932</v>
      </c>
      <c r="B192" t="s">
        <v>6004</v>
      </c>
    </row>
    <row r="193" spans="1:2" x14ac:dyDescent="0.2">
      <c r="A193" s="1" t="s">
        <v>5932</v>
      </c>
      <c r="B193" t="s">
        <v>6004</v>
      </c>
    </row>
    <row r="194" spans="1:2" x14ac:dyDescent="0.2">
      <c r="A194" s="1" t="s">
        <v>5932</v>
      </c>
      <c r="B194" t="s">
        <v>6005</v>
      </c>
    </row>
    <row r="195" spans="1:2" x14ac:dyDescent="0.2">
      <c r="A195" s="1" t="s">
        <v>5932</v>
      </c>
      <c r="B195" t="s">
        <v>6005</v>
      </c>
    </row>
    <row r="196" spans="1:2" x14ac:dyDescent="0.2">
      <c r="A196" s="1" t="s">
        <v>5932</v>
      </c>
      <c r="B196" t="s">
        <v>6005</v>
      </c>
    </row>
    <row r="197" spans="1:2" x14ac:dyDescent="0.2">
      <c r="A197" s="1" t="s">
        <v>5932</v>
      </c>
      <c r="B197" t="s">
        <v>6005</v>
      </c>
    </row>
    <row r="198" spans="1:2" x14ac:dyDescent="0.2">
      <c r="A198" s="1" t="s">
        <v>5932</v>
      </c>
      <c r="B198" t="s">
        <v>6006</v>
      </c>
    </row>
    <row r="199" spans="1:2" x14ac:dyDescent="0.2">
      <c r="A199" s="1" t="s">
        <v>5932</v>
      </c>
      <c r="B199" t="s">
        <v>6006</v>
      </c>
    </row>
    <row r="200" spans="1:2" x14ac:dyDescent="0.2">
      <c r="A200" s="1" t="s">
        <v>5932</v>
      </c>
      <c r="B200" t="s">
        <v>6007</v>
      </c>
    </row>
    <row r="201" spans="1:2" x14ac:dyDescent="0.2">
      <c r="A201" s="1" t="s">
        <v>5932</v>
      </c>
      <c r="B201" t="s">
        <v>6008</v>
      </c>
    </row>
    <row r="202" spans="1:2" x14ac:dyDescent="0.2">
      <c r="A202" s="1" t="s">
        <v>5932</v>
      </c>
      <c r="B202" t="s">
        <v>6008</v>
      </c>
    </row>
    <row r="203" spans="1:2" x14ac:dyDescent="0.2">
      <c r="A203" s="1" t="s">
        <v>5932</v>
      </c>
      <c r="B203" t="s">
        <v>6009</v>
      </c>
    </row>
    <row r="204" spans="1:2" x14ac:dyDescent="0.2">
      <c r="A204" s="1" t="s">
        <v>5932</v>
      </c>
      <c r="B204" t="s">
        <v>6010</v>
      </c>
    </row>
    <row r="205" spans="1:2" x14ac:dyDescent="0.2">
      <c r="A205" s="1" t="s">
        <v>5932</v>
      </c>
      <c r="B205" t="s">
        <v>6010</v>
      </c>
    </row>
    <row r="206" spans="1:2" x14ac:dyDescent="0.2">
      <c r="A206" s="1" t="s">
        <v>5932</v>
      </c>
      <c r="B206" t="s">
        <v>6010</v>
      </c>
    </row>
    <row r="207" spans="1:2" x14ac:dyDescent="0.2">
      <c r="A207" s="1" t="s">
        <v>5932</v>
      </c>
      <c r="B207" t="s">
        <v>6010</v>
      </c>
    </row>
    <row r="208" spans="1:2" x14ac:dyDescent="0.2">
      <c r="A208" s="1" t="s">
        <v>5932</v>
      </c>
      <c r="B208" t="s">
        <v>6011</v>
      </c>
    </row>
    <row r="209" spans="1:2" x14ac:dyDescent="0.2">
      <c r="A209" s="1" t="s">
        <v>5932</v>
      </c>
      <c r="B209" t="s">
        <v>6011</v>
      </c>
    </row>
    <row r="210" spans="1:2" x14ac:dyDescent="0.2">
      <c r="A210" s="1" t="s">
        <v>5932</v>
      </c>
      <c r="B210" t="s">
        <v>6011</v>
      </c>
    </row>
    <row r="211" spans="1:2" x14ac:dyDescent="0.2">
      <c r="A211" s="1" t="s">
        <v>5932</v>
      </c>
      <c r="B211" t="s">
        <v>6011</v>
      </c>
    </row>
    <row r="212" spans="1:2" x14ac:dyDescent="0.2">
      <c r="A212" s="1" t="s">
        <v>5932</v>
      </c>
      <c r="B212" t="s">
        <v>6012</v>
      </c>
    </row>
    <row r="213" spans="1:2" x14ac:dyDescent="0.2">
      <c r="A213" s="1" t="s">
        <v>5932</v>
      </c>
      <c r="B213" t="s">
        <v>6012</v>
      </c>
    </row>
    <row r="214" spans="1:2" x14ac:dyDescent="0.2">
      <c r="A214" s="1" t="s">
        <v>5932</v>
      </c>
      <c r="B214" t="s">
        <v>6012</v>
      </c>
    </row>
    <row r="215" spans="1:2" x14ac:dyDescent="0.2">
      <c r="A215" s="1" t="s">
        <v>5932</v>
      </c>
      <c r="B215" t="s">
        <v>6012</v>
      </c>
    </row>
    <row r="216" spans="1:2" x14ac:dyDescent="0.2">
      <c r="A216" s="1" t="s">
        <v>5932</v>
      </c>
      <c r="B216" t="s">
        <v>6012</v>
      </c>
    </row>
    <row r="217" spans="1:2" x14ac:dyDescent="0.2">
      <c r="A217" s="1" t="s">
        <v>5932</v>
      </c>
      <c r="B217" t="s">
        <v>6013</v>
      </c>
    </row>
    <row r="218" spans="1:2" x14ac:dyDescent="0.2">
      <c r="A218" s="1" t="s">
        <v>5932</v>
      </c>
      <c r="B218" t="s">
        <v>6013</v>
      </c>
    </row>
    <row r="219" spans="1:2" x14ac:dyDescent="0.2">
      <c r="A219" s="1" t="s">
        <v>5932</v>
      </c>
      <c r="B219" t="s">
        <v>6013</v>
      </c>
    </row>
    <row r="220" spans="1:2" x14ac:dyDescent="0.2">
      <c r="A220" s="1" t="s">
        <v>5932</v>
      </c>
      <c r="B220" t="s">
        <v>6013</v>
      </c>
    </row>
    <row r="221" spans="1:2" x14ac:dyDescent="0.2">
      <c r="A221" s="1" t="s">
        <v>5932</v>
      </c>
      <c r="B221" t="s">
        <v>6014</v>
      </c>
    </row>
    <row r="222" spans="1:2" x14ac:dyDescent="0.2">
      <c r="A222" s="1" t="s">
        <v>5932</v>
      </c>
      <c r="B222" t="s">
        <v>6014</v>
      </c>
    </row>
    <row r="223" spans="1:2" x14ac:dyDescent="0.2">
      <c r="A223" s="1" t="s">
        <v>5932</v>
      </c>
      <c r="B223" t="s">
        <v>6015</v>
      </c>
    </row>
    <row r="224" spans="1:2" x14ac:dyDescent="0.2">
      <c r="A224" s="1" t="s">
        <v>5932</v>
      </c>
      <c r="B224" t="s">
        <v>6015</v>
      </c>
    </row>
    <row r="225" spans="1:2" x14ac:dyDescent="0.2">
      <c r="A225" s="1" t="s">
        <v>5932</v>
      </c>
      <c r="B225" t="s">
        <v>6015</v>
      </c>
    </row>
    <row r="226" spans="1:2" x14ac:dyDescent="0.2">
      <c r="A226" s="1" t="s">
        <v>5932</v>
      </c>
      <c r="B226" t="s">
        <v>6016</v>
      </c>
    </row>
    <row r="227" spans="1:2" x14ac:dyDescent="0.2">
      <c r="A227" s="1" t="s">
        <v>5932</v>
      </c>
      <c r="B227" t="s">
        <v>6016</v>
      </c>
    </row>
    <row r="228" spans="1:2" x14ac:dyDescent="0.2">
      <c r="A228" s="1" t="s">
        <v>5932</v>
      </c>
      <c r="B228" t="s">
        <v>6017</v>
      </c>
    </row>
    <row r="229" spans="1:2" x14ac:dyDescent="0.2">
      <c r="A229" s="1" t="s">
        <v>5932</v>
      </c>
      <c r="B229" t="s">
        <v>6018</v>
      </c>
    </row>
    <row r="230" spans="1:2" x14ac:dyDescent="0.2">
      <c r="A230" s="1" t="s">
        <v>5932</v>
      </c>
      <c r="B230" t="s">
        <v>6018</v>
      </c>
    </row>
    <row r="231" spans="1:2" x14ac:dyDescent="0.2">
      <c r="A231" s="1" t="s">
        <v>5932</v>
      </c>
      <c r="B231" t="s">
        <v>6018</v>
      </c>
    </row>
    <row r="232" spans="1:2" x14ac:dyDescent="0.2">
      <c r="A232" s="1" t="s">
        <v>5932</v>
      </c>
      <c r="B232" t="s">
        <v>6018</v>
      </c>
    </row>
    <row r="233" spans="1:2" x14ac:dyDescent="0.2">
      <c r="A233" s="1" t="s">
        <v>5932</v>
      </c>
      <c r="B233" t="s">
        <v>6019</v>
      </c>
    </row>
    <row r="234" spans="1:2" x14ac:dyDescent="0.2">
      <c r="A234" s="1" t="s">
        <v>5932</v>
      </c>
      <c r="B234" t="s">
        <v>6019</v>
      </c>
    </row>
    <row r="235" spans="1:2" x14ac:dyDescent="0.2">
      <c r="A235" s="1" t="s">
        <v>5932</v>
      </c>
      <c r="B235" t="s">
        <v>6020</v>
      </c>
    </row>
    <row r="236" spans="1:2" x14ac:dyDescent="0.2">
      <c r="A236" s="1" t="s">
        <v>5932</v>
      </c>
      <c r="B236" t="s">
        <v>6021</v>
      </c>
    </row>
    <row r="237" spans="1:2" x14ac:dyDescent="0.2">
      <c r="A237" s="1" t="s">
        <v>5932</v>
      </c>
      <c r="B237" t="s">
        <v>6022</v>
      </c>
    </row>
    <row r="238" spans="1:2" x14ac:dyDescent="0.2">
      <c r="A238" s="1" t="s">
        <v>5932</v>
      </c>
      <c r="B238" t="s">
        <v>6023</v>
      </c>
    </row>
    <row r="239" spans="1:2" x14ac:dyDescent="0.2">
      <c r="A239" s="1" t="s">
        <v>5932</v>
      </c>
      <c r="B239" t="s">
        <v>6023</v>
      </c>
    </row>
    <row r="240" spans="1:2" x14ac:dyDescent="0.2">
      <c r="A240" s="1" t="s">
        <v>5932</v>
      </c>
      <c r="B240" t="s">
        <v>6024</v>
      </c>
    </row>
    <row r="241" spans="1:2" x14ac:dyDescent="0.2">
      <c r="A241" s="1" t="s">
        <v>5932</v>
      </c>
      <c r="B241" t="s">
        <v>6025</v>
      </c>
    </row>
    <row r="242" spans="1:2" x14ac:dyDescent="0.2">
      <c r="A242" s="1" t="s">
        <v>5932</v>
      </c>
      <c r="B242" t="s">
        <v>6025</v>
      </c>
    </row>
    <row r="243" spans="1:2" x14ac:dyDescent="0.2">
      <c r="A243" s="1" t="s">
        <v>5932</v>
      </c>
      <c r="B243" t="s">
        <v>6025</v>
      </c>
    </row>
    <row r="244" spans="1:2" x14ac:dyDescent="0.2">
      <c r="A244" s="1" t="s">
        <v>5932</v>
      </c>
      <c r="B244" t="s">
        <v>6025</v>
      </c>
    </row>
    <row r="245" spans="1:2" x14ac:dyDescent="0.2">
      <c r="A245" s="1" t="s">
        <v>5932</v>
      </c>
      <c r="B245" t="s">
        <v>6026</v>
      </c>
    </row>
    <row r="246" spans="1:2" x14ac:dyDescent="0.2">
      <c r="A246" s="1" t="s">
        <v>5932</v>
      </c>
      <c r="B246" t="s">
        <v>6026</v>
      </c>
    </row>
    <row r="247" spans="1:2" x14ac:dyDescent="0.2">
      <c r="A247" s="1" t="s">
        <v>5932</v>
      </c>
      <c r="B247" t="s">
        <v>6026</v>
      </c>
    </row>
    <row r="248" spans="1:2" x14ac:dyDescent="0.2">
      <c r="A248" s="1" t="s">
        <v>5932</v>
      </c>
      <c r="B248" t="s">
        <v>6027</v>
      </c>
    </row>
    <row r="249" spans="1:2" x14ac:dyDescent="0.2">
      <c r="A249" s="1" t="s">
        <v>5932</v>
      </c>
      <c r="B249" t="s">
        <v>6028</v>
      </c>
    </row>
    <row r="250" spans="1:2" x14ac:dyDescent="0.2">
      <c r="A250" s="1" t="s">
        <v>5932</v>
      </c>
      <c r="B250" t="s">
        <v>6028</v>
      </c>
    </row>
    <row r="251" spans="1:2" x14ac:dyDescent="0.2">
      <c r="A251" s="1" t="s">
        <v>5932</v>
      </c>
      <c r="B251" t="s">
        <v>6029</v>
      </c>
    </row>
    <row r="252" spans="1:2" x14ac:dyDescent="0.2">
      <c r="A252" s="1" t="s">
        <v>5932</v>
      </c>
      <c r="B252" t="s">
        <v>6029</v>
      </c>
    </row>
    <row r="253" spans="1:2" x14ac:dyDescent="0.2">
      <c r="A253" s="1" t="s">
        <v>5932</v>
      </c>
      <c r="B253" t="s">
        <v>6029</v>
      </c>
    </row>
    <row r="254" spans="1:2" x14ac:dyDescent="0.2">
      <c r="A254" s="1" t="s">
        <v>5932</v>
      </c>
      <c r="B254" t="s">
        <v>6029</v>
      </c>
    </row>
    <row r="255" spans="1:2" x14ac:dyDescent="0.2">
      <c r="A255" s="1" t="s">
        <v>5932</v>
      </c>
      <c r="B255" t="s">
        <v>6029</v>
      </c>
    </row>
    <row r="256" spans="1:2" x14ac:dyDescent="0.2">
      <c r="A256" s="1" t="s">
        <v>5932</v>
      </c>
      <c r="B256" t="s">
        <v>6029</v>
      </c>
    </row>
    <row r="257" spans="1:2" x14ac:dyDescent="0.2">
      <c r="A257" s="1" t="s">
        <v>5932</v>
      </c>
      <c r="B257" t="s">
        <v>6029</v>
      </c>
    </row>
    <row r="258" spans="1:2" x14ac:dyDescent="0.2">
      <c r="A258" s="1" t="s">
        <v>5932</v>
      </c>
      <c r="B258" t="s">
        <v>6029</v>
      </c>
    </row>
    <row r="259" spans="1:2" x14ac:dyDescent="0.2">
      <c r="A259" s="1" t="s">
        <v>5932</v>
      </c>
      <c r="B259" t="s">
        <v>6029</v>
      </c>
    </row>
    <row r="260" spans="1:2" x14ac:dyDescent="0.2">
      <c r="A260" s="1" t="s">
        <v>5932</v>
      </c>
      <c r="B260" t="s">
        <v>6030</v>
      </c>
    </row>
    <row r="261" spans="1:2" x14ac:dyDescent="0.2">
      <c r="A261" s="1" t="s">
        <v>5932</v>
      </c>
      <c r="B261" t="s">
        <v>6030</v>
      </c>
    </row>
    <row r="262" spans="1:2" x14ac:dyDescent="0.2">
      <c r="A262" s="1" t="s">
        <v>5932</v>
      </c>
      <c r="B262" t="s">
        <v>6031</v>
      </c>
    </row>
    <row r="263" spans="1:2" x14ac:dyDescent="0.2">
      <c r="A263" s="1" t="s">
        <v>5932</v>
      </c>
      <c r="B263" t="s">
        <v>6031</v>
      </c>
    </row>
    <row r="264" spans="1:2" x14ac:dyDescent="0.2">
      <c r="A264" s="1" t="s">
        <v>5932</v>
      </c>
      <c r="B264" t="s">
        <v>6031</v>
      </c>
    </row>
    <row r="265" spans="1:2" x14ac:dyDescent="0.2">
      <c r="A265" s="1" t="s">
        <v>5932</v>
      </c>
      <c r="B265" t="s">
        <v>6032</v>
      </c>
    </row>
    <row r="266" spans="1:2" x14ac:dyDescent="0.2">
      <c r="A266" s="1" t="s">
        <v>5932</v>
      </c>
      <c r="B266" t="s">
        <v>6032</v>
      </c>
    </row>
    <row r="267" spans="1:2" x14ac:dyDescent="0.2">
      <c r="A267" s="1" t="s">
        <v>5932</v>
      </c>
      <c r="B267" t="s">
        <v>6032</v>
      </c>
    </row>
    <row r="268" spans="1:2" x14ac:dyDescent="0.2">
      <c r="A268" s="1" t="s">
        <v>5932</v>
      </c>
      <c r="B268" t="s">
        <v>6032</v>
      </c>
    </row>
    <row r="269" spans="1:2" x14ac:dyDescent="0.2">
      <c r="A269" s="1" t="s">
        <v>5932</v>
      </c>
      <c r="B269" t="s">
        <v>6032</v>
      </c>
    </row>
    <row r="270" spans="1:2" x14ac:dyDescent="0.2">
      <c r="A270" s="1" t="s">
        <v>5932</v>
      </c>
      <c r="B270" t="s">
        <v>6032</v>
      </c>
    </row>
    <row r="271" spans="1:2" x14ac:dyDescent="0.2">
      <c r="A271" s="1" t="s">
        <v>5932</v>
      </c>
      <c r="B271" t="s">
        <v>6033</v>
      </c>
    </row>
    <row r="272" spans="1:2" x14ac:dyDescent="0.2">
      <c r="A272" s="1" t="s">
        <v>5932</v>
      </c>
      <c r="B272" t="s">
        <v>6034</v>
      </c>
    </row>
    <row r="273" spans="1:2" x14ac:dyDescent="0.2">
      <c r="A273" s="1" t="s">
        <v>5932</v>
      </c>
      <c r="B273" t="s">
        <v>6034</v>
      </c>
    </row>
    <row r="274" spans="1:2" x14ac:dyDescent="0.2">
      <c r="A274" s="1" t="s">
        <v>5932</v>
      </c>
      <c r="B274" t="s">
        <v>6035</v>
      </c>
    </row>
    <row r="275" spans="1:2" x14ac:dyDescent="0.2">
      <c r="A275" s="1" t="s">
        <v>5932</v>
      </c>
      <c r="B275" t="s">
        <v>6036</v>
      </c>
    </row>
    <row r="276" spans="1:2" x14ac:dyDescent="0.2">
      <c r="A276" s="1" t="s">
        <v>5932</v>
      </c>
      <c r="B276" t="s">
        <v>6036</v>
      </c>
    </row>
    <row r="277" spans="1:2" x14ac:dyDescent="0.2">
      <c r="A277" s="1" t="s">
        <v>5932</v>
      </c>
      <c r="B277" t="s">
        <v>6037</v>
      </c>
    </row>
    <row r="278" spans="1:2" x14ac:dyDescent="0.2">
      <c r="A278" s="1" t="s">
        <v>5932</v>
      </c>
      <c r="B278" t="s">
        <v>6037</v>
      </c>
    </row>
    <row r="279" spans="1:2" x14ac:dyDescent="0.2">
      <c r="A279" s="1" t="s">
        <v>5932</v>
      </c>
      <c r="B279" t="s">
        <v>6037</v>
      </c>
    </row>
    <row r="280" spans="1:2" x14ac:dyDescent="0.2">
      <c r="A280" s="1" t="s">
        <v>5932</v>
      </c>
      <c r="B280" t="s">
        <v>6037</v>
      </c>
    </row>
    <row r="281" spans="1:2" x14ac:dyDescent="0.2">
      <c r="A281" s="1" t="s">
        <v>5932</v>
      </c>
      <c r="B281" t="s">
        <v>6037</v>
      </c>
    </row>
    <row r="282" spans="1:2" x14ac:dyDescent="0.2">
      <c r="A282" s="1" t="s">
        <v>5932</v>
      </c>
      <c r="B282" t="s">
        <v>6037</v>
      </c>
    </row>
    <row r="283" spans="1:2" x14ac:dyDescent="0.2">
      <c r="A283" s="1" t="s">
        <v>5932</v>
      </c>
      <c r="B283" t="s">
        <v>6038</v>
      </c>
    </row>
    <row r="284" spans="1:2" x14ac:dyDescent="0.2">
      <c r="A284" s="1" t="s">
        <v>5932</v>
      </c>
      <c r="B284" t="s">
        <v>6038</v>
      </c>
    </row>
    <row r="285" spans="1:2" x14ac:dyDescent="0.2">
      <c r="A285" s="1" t="s">
        <v>5932</v>
      </c>
      <c r="B285" t="s">
        <v>6038</v>
      </c>
    </row>
    <row r="286" spans="1:2" x14ac:dyDescent="0.2">
      <c r="A286" s="1" t="s">
        <v>5932</v>
      </c>
      <c r="B286" t="s">
        <v>6039</v>
      </c>
    </row>
    <row r="287" spans="1:2" x14ac:dyDescent="0.2">
      <c r="A287" s="1" t="s">
        <v>5932</v>
      </c>
      <c r="B287" t="s">
        <v>6039</v>
      </c>
    </row>
    <row r="288" spans="1:2" x14ac:dyDescent="0.2">
      <c r="A288" s="1" t="s">
        <v>5932</v>
      </c>
      <c r="B288" t="s">
        <v>6039</v>
      </c>
    </row>
    <row r="289" spans="1:2" x14ac:dyDescent="0.2">
      <c r="A289" s="1" t="s">
        <v>5932</v>
      </c>
      <c r="B289" t="s">
        <v>6039</v>
      </c>
    </row>
    <row r="290" spans="1:2" x14ac:dyDescent="0.2">
      <c r="A290" s="1" t="s">
        <v>5932</v>
      </c>
      <c r="B290" t="s">
        <v>6039</v>
      </c>
    </row>
    <row r="291" spans="1:2" x14ac:dyDescent="0.2">
      <c r="A291" s="1" t="s">
        <v>5932</v>
      </c>
      <c r="B291" t="s">
        <v>6040</v>
      </c>
    </row>
    <row r="292" spans="1:2" x14ac:dyDescent="0.2">
      <c r="A292" s="1" t="s">
        <v>5932</v>
      </c>
      <c r="B292" t="s">
        <v>6040</v>
      </c>
    </row>
    <row r="293" spans="1:2" x14ac:dyDescent="0.2">
      <c r="A293" s="1" t="s">
        <v>5932</v>
      </c>
      <c r="B293" t="s">
        <v>6040</v>
      </c>
    </row>
    <row r="294" spans="1:2" x14ac:dyDescent="0.2">
      <c r="A294" s="1" t="s">
        <v>5932</v>
      </c>
      <c r="B294" t="s">
        <v>6040</v>
      </c>
    </row>
    <row r="295" spans="1:2" x14ac:dyDescent="0.2">
      <c r="A295" s="1" t="s">
        <v>5932</v>
      </c>
      <c r="B295" t="s">
        <v>6040</v>
      </c>
    </row>
    <row r="296" spans="1:2" x14ac:dyDescent="0.2">
      <c r="A296" s="1" t="s">
        <v>5932</v>
      </c>
      <c r="B296" t="s">
        <v>6040</v>
      </c>
    </row>
    <row r="297" spans="1:2" x14ac:dyDescent="0.2">
      <c r="A297" s="1" t="s">
        <v>5932</v>
      </c>
      <c r="B297" t="s">
        <v>6040</v>
      </c>
    </row>
    <row r="298" spans="1:2" x14ac:dyDescent="0.2">
      <c r="A298" s="1" t="s">
        <v>5932</v>
      </c>
      <c r="B298" t="s">
        <v>6041</v>
      </c>
    </row>
    <row r="299" spans="1:2" x14ac:dyDescent="0.2">
      <c r="A299" s="1" t="s">
        <v>5932</v>
      </c>
      <c r="B299" t="s">
        <v>6041</v>
      </c>
    </row>
    <row r="300" spans="1:2" x14ac:dyDescent="0.2">
      <c r="A300" s="1" t="s">
        <v>5932</v>
      </c>
      <c r="B300" t="s">
        <v>6041</v>
      </c>
    </row>
    <row r="301" spans="1:2" x14ac:dyDescent="0.2">
      <c r="A301" s="1" t="s">
        <v>5932</v>
      </c>
      <c r="B301" t="s">
        <v>6042</v>
      </c>
    </row>
    <row r="302" spans="1:2" x14ac:dyDescent="0.2">
      <c r="A302" s="1" t="s">
        <v>5932</v>
      </c>
      <c r="B302" t="s">
        <v>6043</v>
      </c>
    </row>
    <row r="303" spans="1:2" x14ac:dyDescent="0.2">
      <c r="A303" s="1" t="s">
        <v>5932</v>
      </c>
      <c r="B303" t="s">
        <v>6044</v>
      </c>
    </row>
    <row r="304" spans="1:2" x14ac:dyDescent="0.2">
      <c r="A304" s="1" t="s">
        <v>5932</v>
      </c>
      <c r="B304" t="s">
        <v>6044</v>
      </c>
    </row>
    <row r="305" spans="1:2" x14ac:dyDescent="0.2">
      <c r="A305" s="1" t="s">
        <v>5932</v>
      </c>
      <c r="B305" t="s">
        <v>6044</v>
      </c>
    </row>
    <row r="306" spans="1:2" x14ac:dyDescent="0.2">
      <c r="A306" s="1" t="s">
        <v>5932</v>
      </c>
      <c r="B306" t="s">
        <v>6044</v>
      </c>
    </row>
    <row r="307" spans="1:2" x14ac:dyDescent="0.2">
      <c r="A307" s="1" t="s">
        <v>5932</v>
      </c>
      <c r="B307" t="s">
        <v>6045</v>
      </c>
    </row>
    <row r="308" spans="1:2" x14ac:dyDescent="0.2">
      <c r="A308" s="1" t="s">
        <v>5932</v>
      </c>
      <c r="B308" t="s">
        <v>6045</v>
      </c>
    </row>
    <row r="309" spans="1:2" x14ac:dyDescent="0.2">
      <c r="A309" s="1" t="s">
        <v>5932</v>
      </c>
      <c r="B309" t="s">
        <v>6045</v>
      </c>
    </row>
    <row r="310" spans="1:2" x14ac:dyDescent="0.2">
      <c r="A310" s="1" t="s">
        <v>5932</v>
      </c>
      <c r="B310" t="s">
        <v>6045</v>
      </c>
    </row>
    <row r="311" spans="1:2" x14ac:dyDescent="0.2">
      <c r="A311" s="1" t="s">
        <v>5932</v>
      </c>
      <c r="B311" t="s">
        <v>6045</v>
      </c>
    </row>
    <row r="312" spans="1:2" x14ac:dyDescent="0.2">
      <c r="A312" s="1" t="s">
        <v>5932</v>
      </c>
      <c r="B312" t="s">
        <v>6046</v>
      </c>
    </row>
    <row r="313" spans="1:2" x14ac:dyDescent="0.2">
      <c r="A313" s="1" t="s">
        <v>5932</v>
      </c>
      <c r="B313" t="s">
        <v>6046</v>
      </c>
    </row>
    <row r="314" spans="1:2" x14ac:dyDescent="0.2">
      <c r="A314" s="1" t="s">
        <v>5932</v>
      </c>
      <c r="B314" t="s">
        <v>6047</v>
      </c>
    </row>
    <row r="315" spans="1:2" x14ac:dyDescent="0.2">
      <c r="A315" s="1" t="s">
        <v>5932</v>
      </c>
      <c r="B315" t="s">
        <v>6047</v>
      </c>
    </row>
    <row r="316" spans="1:2" x14ac:dyDescent="0.2">
      <c r="A316" s="1" t="s">
        <v>5932</v>
      </c>
      <c r="B316" t="s">
        <v>6048</v>
      </c>
    </row>
    <row r="317" spans="1:2" x14ac:dyDescent="0.2">
      <c r="A317" s="1" t="s">
        <v>5932</v>
      </c>
      <c r="B317" t="s">
        <v>6048</v>
      </c>
    </row>
    <row r="318" spans="1:2" x14ac:dyDescent="0.2">
      <c r="A318" s="1" t="s">
        <v>5932</v>
      </c>
      <c r="B318" t="s">
        <v>6048</v>
      </c>
    </row>
    <row r="319" spans="1:2" x14ac:dyDescent="0.2">
      <c r="A319" s="1" t="s">
        <v>5932</v>
      </c>
      <c r="B319" t="s">
        <v>6049</v>
      </c>
    </row>
    <row r="320" spans="1:2" x14ac:dyDescent="0.2">
      <c r="A320" s="1" t="s">
        <v>5932</v>
      </c>
      <c r="B320" t="s">
        <v>6050</v>
      </c>
    </row>
    <row r="321" spans="1:2" x14ac:dyDescent="0.2">
      <c r="A321" s="1" t="s">
        <v>5932</v>
      </c>
      <c r="B321" t="s">
        <v>6051</v>
      </c>
    </row>
    <row r="322" spans="1:2" x14ac:dyDescent="0.2">
      <c r="A322" s="1" t="s">
        <v>5932</v>
      </c>
      <c r="B322" t="s">
        <v>6052</v>
      </c>
    </row>
    <row r="323" spans="1:2" x14ac:dyDescent="0.2">
      <c r="A323" s="1" t="s">
        <v>5932</v>
      </c>
      <c r="B323" t="s">
        <v>6053</v>
      </c>
    </row>
    <row r="324" spans="1:2" x14ac:dyDescent="0.2">
      <c r="A324" s="1" t="s">
        <v>5932</v>
      </c>
      <c r="B324" t="s">
        <v>6054</v>
      </c>
    </row>
    <row r="325" spans="1:2" x14ac:dyDescent="0.2">
      <c r="A325" s="1" t="s">
        <v>5932</v>
      </c>
      <c r="B325" t="s">
        <v>6055</v>
      </c>
    </row>
    <row r="326" spans="1:2" x14ac:dyDescent="0.2">
      <c r="A326" s="1" t="s">
        <v>5932</v>
      </c>
      <c r="B326" t="s">
        <v>6055</v>
      </c>
    </row>
    <row r="327" spans="1:2" x14ac:dyDescent="0.2">
      <c r="A327" s="1" t="s">
        <v>5932</v>
      </c>
      <c r="B327" t="s">
        <v>6055</v>
      </c>
    </row>
    <row r="328" spans="1:2" x14ac:dyDescent="0.2">
      <c r="A328" s="1" t="s">
        <v>5932</v>
      </c>
      <c r="B328" t="s">
        <v>6056</v>
      </c>
    </row>
    <row r="329" spans="1:2" x14ac:dyDescent="0.2">
      <c r="A329" s="1" t="s">
        <v>5932</v>
      </c>
      <c r="B329" t="s">
        <v>6056</v>
      </c>
    </row>
    <row r="330" spans="1:2" x14ac:dyDescent="0.2">
      <c r="A330" s="1" t="s">
        <v>5932</v>
      </c>
      <c r="B330" t="s">
        <v>6056</v>
      </c>
    </row>
    <row r="331" spans="1:2" x14ac:dyDescent="0.2">
      <c r="A331" s="1" t="s">
        <v>5932</v>
      </c>
      <c r="B331" t="s">
        <v>6056</v>
      </c>
    </row>
    <row r="332" spans="1:2" x14ac:dyDescent="0.2">
      <c r="A332" s="1" t="s">
        <v>5932</v>
      </c>
      <c r="B332" t="s">
        <v>6056</v>
      </c>
    </row>
    <row r="333" spans="1:2" x14ac:dyDescent="0.2">
      <c r="A333" s="1" t="s">
        <v>5932</v>
      </c>
      <c r="B333" t="s">
        <v>6056</v>
      </c>
    </row>
    <row r="334" spans="1:2" x14ac:dyDescent="0.2">
      <c r="A334" s="1" t="s">
        <v>5932</v>
      </c>
      <c r="B334" t="s">
        <v>6057</v>
      </c>
    </row>
    <row r="335" spans="1:2" x14ac:dyDescent="0.2">
      <c r="A335" s="1" t="s">
        <v>5932</v>
      </c>
      <c r="B335" t="s">
        <v>6057</v>
      </c>
    </row>
    <row r="336" spans="1:2" x14ac:dyDescent="0.2">
      <c r="A336" s="1" t="s">
        <v>5932</v>
      </c>
      <c r="B336" t="s">
        <v>6057</v>
      </c>
    </row>
    <row r="337" spans="1:2" x14ac:dyDescent="0.2">
      <c r="A337" s="1" t="s">
        <v>5932</v>
      </c>
      <c r="B337" t="s">
        <v>6058</v>
      </c>
    </row>
    <row r="338" spans="1:2" x14ac:dyDescent="0.2">
      <c r="A338" s="1" t="s">
        <v>5932</v>
      </c>
      <c r="B338" t="s">
        <v>6058</v>
      </c>
    </row>
    <row r="339" spans="1:2" x14ac:dyDescent="0.2">
      <c r="A339" s="1" t="s">
        <v>5932</v>
      </c>
      <c r="B339" t="s">
        <v>6058</v>
      </c>
    </row>
    <row r="340" spans="1:2" x14ac:dyDescent="0.2">
      <c r="A340" s="1" t="s">
        <v>5932</v>
      </c>
      <c r="B340" t="s">
        <v>6059</v>
      </c>
    </row>
    <row r="341" spans="1:2" x14ac:dyDescent="0.2">
      <c r="A341" s="1" t="s">
        <v>5932</v>
      </c>
      <c r="B341" t="s">
        <v>6059</v>
      </c>
    </row>
    <row r="342" spans="1:2" x14ac:dyDescent="0.2">
      <c r="A342" s="1" t="s">
        <v>5932</v>
      </c>
      <c r="B342" t="s">
        <v>6060</v>
      </c>
    </row>
    <row r="343" spans="1:2" x14ac:dyDescent="0.2">
      <c r="A343" s="1" t="s">
        <v>5932</v>
      </c>
      <c r="B343" t="s">
        <v>6061</v>
      </c>
    </row>
    <row r="344" spans="1:2" x14ac:dyDescent="0.2">
      <c r="A344" s="1" t="s">
        <v>5932</v>
      </c>
      <c r="B344" t="s">
        <v>6062</v>
      </c>
    </row>
    <row r="345" spans="1:2" x14ac:dyDescent="0.2">
      <c r="A345" s="1" t="s">
        <v>5932</v>
      </c>
      <c r="B345" t="s">
        <v>6062</v>
      </c>
    </row>
    <row r="346" spans="1:2" x14ac:dyDescent="0.2">
      <c r="A346" s="1" t="s">
        <v>5932</v>
      </c>
      <c r="B346" t="s">
        <v>6063</v>
      </c>
    </row>
    <row r="347" spans="1:2" x14ac:dyDescent="0.2">
      <c r="A347" s="1" t="s">
        <v>5932</v>
      </c>
      <c r="B347" t="s">
        <v>6064</v>
      </c>
    </row>
    <row r="348" spans="1:2" x14ac:dyDescent="0.2">
      <c r="A348" s="1" t="s">
        <v>5932</v>
      </c>
      <c r="B348" t="s">
        <v>6064</v>
      </c>
    </row>
    <row r="349" spans="1:2" x14ac:dyDescent="0.2">
      <c r="A349" s="1" t="s">
        <v>5932</v>
      </c>
      <c r="B349" t="s">
        <v>6065</v>
      </c>
    </row>
    <row r="350" spans="1:2" x14ac:dyDescent="0.2">
      <c r="A350" s="1" t="s">
        <v>5932</v>
      </c>
      <c r="B350" t="s">
        <v>6065</v>
      </c>
    </row>
    <row r="351" spans="1:2" x14ac:dyDescent="0.2">
      <c r="A351" s="1" t="s">
        <v>5932</v>
      </c>
      <c r="B351" t="s">
        <v>6065</v>
      </c>
    </row>
    <row r="352" spans="1:2" x14ac:dyDescent="0.2">
      <c r="A352" s="1" t="s">
        <v>5932</v>
      </c>
      <c r="B352" t="s">
        <v>6065</v>
      </c>
    </row>
    <row r="353" spans="1:2" x14ac:dyDescent="0.2">
      <c r="A353" s="1" t="s">
        <v>5932</v>
      </c>
      <c r="B353" t="s">
        <v>6065</v>
      </c>
    </row>
    <row r="354" spans="1:2" x14ac:dyDescent="0.2">
      <c r="A354" s="1" t="s">
        <v>5932</v>
      </c>
      <c r="B354" t="s">
        <v>6066</v>
      </c>
    </row>
    <row r="355" spans="1:2" x14ac:dyDescent="0.2">
      <c r="A355" s="1" t="s">
        <v>5932</v>
      </c>
      <c r="B355" t="s">
        <v>6067</v>
      </c>
    </row>
    <row r="356" spans="1:2" x14ac:dyDescent="0.2">
      <c r="A356" s="1" t="s">
        <v>5932</v>
      </c>
      <c r="B356" t="s">
        <v>6068</v>
      </c>
    </row>
    <row r="357" spans="1:2" x14ac:dyDescent="0.2">
      <c r="A357" s="1" t="s">
        <v>5932</v>
      </c>
      <c r="B357" t="s">
        <v>6069</v>
      </c>
    </row>
    <row r="358" spans="1:2" x14ac:dyDescent="0.2">
      <c r="A358" s="1" t="s">
        <v>5932</v>
      </c>
      <c r="B358" t="s">
        <v>6069</v>
      </c>
    </row>
    <row r="359" spans="1:2" x14ac:dyDescent="0.2">
      <c r="A359" s="1" t="s">
        <v>5932</v>
      </c>
      <c r="B359" t="s">
        <v>6069</v>
      </c>
    </row>
    <row r="360" spans="1:2" x14ac:dyDescent="0.2">
      <c r="A360" s="1" t="s">
        <v>5932</v>
      </c>
      <c r="B360" t="s">
        <v>6070</v>
      </c>
    </row>
    <row r="361" spans="1:2" x14ac:dyDescent="0.2">
      <c r="A361" s="1" t="s">
        <v>5932</v>
      </c>
      <c r="B361" t="s">
        <v>6070</v>
      </c>
    </row>
    <row r="362" spans="1:2" x14ac:dyDescent="0.2">
      <c r="A362" s="1" t="s">
        <v>5932</v>
      </c>
      <c r="B362" t="s">
        <v>6071</v>
      </c>
    </row>
    <row r="363" spans="1:2" x14ac:dyDescent="0.2">
      <c r="A363" s="1" t="s">
        <v>5932</v>
      </c>
      <c r="B363" t="s">
        <v>6071</v>
      </c>
    </row>
    <row r="364" spans="1:2" x14ac:dyDescent="0.2">
      <c r="A364" s="1" t="s">
        <v>5932</v>
      </c>
      <c r="B364" t="s">
        <v>6071</v>
      </c>
    </row>
    <row r="365" spans="1:2" x14ac:dyDescent="0.2">
      <c r="A365" s="1" t="s">
        <v>5932</v>
      </c>
      <c r="B365" t="s">
        <v>6071</v>
      </c>
    </row>
    <row r="366" spans="1:2" x14ac:dyDescent="0.2">
      <c r="A366" s="1" t="s">
        <v>5932</v>
      </c>
      <c r="B366" t="s">
        <v>6071</v>
      </c>
    </row>
    <row r="367" spans="1:2" x14ac:dyDescent="0.2">
      <c r="A367" s="1" t="s">
        <v>5932</v>
      </c>
      <c r="B367" t="s">
        <v>6071</v>
      </c>
    </row>
    <row r="368" spans="1:2" x14ac:dyDescent="0.2">
      <c r="A368" s="1" t="s">
        <v>5932</v>
      </c>
      <c r="B368" t="s">
        <v>6071</v>
      </c>
    </row>
    <row r="369" spans="1:2" x14ac:dyDescent="0.2">
      <c r="A369" s="1" t="s">
        <v>5932</v>
      </c>
      <c r="B369" t="s">
        <v>6072</v>
      </c>
    </row>
    <row r="370" spans="1:2" x14ac:dyDescent="0.2">
      <c r="A370" s="1" t="s">
        <v>5932</v>
      </c>
      <c r="B370" t="s">
        <v>6073</v>
      </c>
    </row>
    <row r="371" spans="1:2" x14ac:dyDescent="0.2">
      <c r="A371" s="1" t="s">
        <v>5932</v>
      </c>
      <c r="B371" t="s">
        <v>6073</v>
      </c>
    </row>
    <row r="372" spans="1:2" x14ac:dyDescent="0.2">
      <c r="A372" s="1" t="s">
        <v>5932</v>
      </c>
      <c r="B372" t="s">
        <v>6073</v>
      </c>
    </row>
    <row r="373" spans="1:2" x14ac:dyDescent="0.2">
      <c r="A373" s="1" t="s">
        <v>5932</v>
      </c>
      <c r="B373" t="s">
        <v>6073</v>
      </c>
    </row>
    <row r="374" spans="1:2" x14ac:dyDescent="0.2">
      <c r="A374" s="1" t="s">
        <v>5932</v>
      </c>
      <c r="B374" t="s">
        <v>6073</v>
      </c>
    </row>
    <row r="375" spans="1:2" x14ac:dyDescent="0.2">
      <c r="A375" s="1" t="s">
        <v>5932</v>
      </c>
      <c r="B375" t="s">
        <v>6073</v>
      </c>
    </row>
    <row r="376" spans="1:2" x14ac:dyDescent="0.2">
      <c r="A376" s="1" t="s">
        <v>5932</v>
      </c>
      <c r="B376" t="s">
        <v>6073</v>
      </c>
    </row>
    <row r="377" spans="1:2" x14ac:dyDescent="0.2">
      <c r="A377" s="1" t="s">
        <v>5932</v>
      </c>
      <c r="B377" t="s">
        <v>6074</v>
      </c>
    </row>
    <row r="378" spans="1:2" x14ac:dyDescent="0.2">
      <c r="A378" s="1" t="s">
        <v>5932</v>
      </c>
      <c r="B378" t="s">
        <v>6074</v>
      </c>
    </row>
    <row r="379" spans="1:2" x14ac:dyDescent="0.2">
      <c r="A379" s="1" t="s">
        <v>5932</v>
      </c>
      <c r="B379" t="s">
        <v>6074</v>
      </c>
    </row>
    <row r="380" spans="1:2" x14ac:dyDescent="0.2">
      <c r="A380" s="1" t="s">
        <v>5932</v>
      </c>
      <c r="B380" t="s">
        <v>6075</v>
      </c>
    </row>
    <row r="381" spans="1:2" x14ac:dyDescent="0.2">
      <c r="A381" s="1" t="s">
        <v>5932</v>
      </c>
      <c r="B381" t="s">
        <v>6075</v>
      </c>
    </row>
    <row r="382" spans="1:2" x14ac:dyDescent="0.2">
      <c r="A382" s="1" t="s">
        <v>5932</v>
      </c>
      <c r="B382" t="s">
        <v>6075</v>
      </c>
    </row>
    <row r="383" spans="1:2" x14ac:dyDescent="0.2">
      <c r="A383" s="1" t="s">
        <v>5932</v>
      </c>
      <c r="B383" t="s">
        <v>6075</v>
      </c>
    </row>
    <row r="384" spans="1:2" x14ac:dyDescent="0.2">
      <c r="A384" s="1" t="s">
        <v>5932</v>
      </c>
      <c r="B384" t="s">
        <v>6075</v>
      </c>
    </row>
    <row r="385" spans="1:2" x14ac:dyDescent="0.2">
      <c r="A385" s="1" t="s">
        <v>5932</v>
      </c>
      <c r="B385" t="s">
        <v>6075</v>
      </c>
    </row>
    <row r="386" spans="1:2" x14ac:dyDescent="0.2">
      <c r="A386" s="1" t="s">
        <v>5932</v>
      </c>
      <c r="B386" t="s">
        <v>6076</v>
      </c>
    </row>
    <row r="387" spans="1:2" x14ac:dyDescent="0.2">
      <c r="A387" s="1" t="s">
        <v>5932</v>
      </c>
      <c r="B387" t="s">
        <v>6076</v>
      </c>
    </row>
    <row r="388" spans="1:2" x14ac:dyDescent="0.2">
      <c r="A388" s="1" t="s">
        <v>5932</v>
      </c>
      <c r="B388" t="s">
        <v>6077</v>
      </c>
    </row>
    <row r="389" spans="1:2" x14ac:dyDescent="0.2">
      <c r="A389" s="1" t="s">
        <v>5932</v>
      </c>
      <c r="B389" t="s">
        <v>6078</v>
      </c>
    </row>
    <row r="390" spans="1:2" x14ac:dyDescent="0.2">
      <c r="A390" s="1" t="s">
        <v>5932</v>
      </c>
      <c r="B390" t="s">
        <v>6079</v>
      </c>
    </row>
    <row r="391" spans="1:2" x14ac:dyDescent="0.2">
      <c r="A391" s="1" t="s">
        <v>5932</v>
      </c>
      <c r="B391" t="s">
        <v>6080</v>
      </c>
    </row>
    <row r="392" spans="1:2" x14ac:dyDescent="0.2">
      <c r="A392" s="1" t="s">
        <v>5932</v>
      </c>
      <c r="B392" t="s">
        <v>6080</v>
      </c>
    </row>
    <row r="393" spans="1:2" x14ac:dyDescent="0.2">
      <c r="A393" s="1" t="s">
        <v>5932</v>
      </c>
      <c r="B393" t="s">
        <v>6080</v>
      </c>
    </row>
    <row r="394" spans="1:2" x14ac:dyDescent="0.2">
      <c r="A394" s="1" t="s">
        <v>5932</v>
      </c>
      <c r="B394" t="s">
        <v>6081</v>
      </c>
    </row>
    <row r="395" spans="1:2" x14ac:dyDescent="0.2">
      <c r="A395" s="1" t="s">
        <v>5932</v>
      </c>
      <c r="B395" t="s">
        <v>6082</v>
      </c>
    </row>
    <row r="396" spans="1:2" x14ac:dyDescent="0.2">
      <c r="A396" s="1" t="s">
        <v>5932</v>
      </c>
      <c r="B396" t="s">
        <v>6082</v>
      </c>
    </row>
    <row r="397" spans="1:2" x14ac:dyDescent="0.2">
      <c r="A397" s="1" t="s">
        <v>5932</v>
      </c>
      <c r="B397" t="s">
        <v>6082</v>
      </c>
    </row>
    <row r="398" spans="1:2" x14ac:dyDescent="0.2">
      <c r="A398" s="1" t="s">
        <v>5932</v>
      </c>
      <c r="B398" t="s">
        <v>6083</v>
      </c>
    </row>
    <row r="399" spans="1:2" x14ac:dyDescent="0.2">
      <c r="A399" s="1" t="s">
        <v>5932</v>
      </c>
      <c r="B399" t="s">
        <v>6083</v>
      </c>
    </row>
    <row r="400" spans="1:2" x14ac:dyDescent="0.2">
      <c r="A400" s="1" t="s">
        <v>5932</v>
      </c>
      <c r="B400" t="s">
        <v>6084</v>
      </c>
    </row>
    <row r="401" spans="1:2" x14ac:dyDescent="0.2">
      <c r="A401" s="1" t="s">
        <v>5932</v>
      </c>
      <c r="B401" t="s">
        <v>6084</v>
      </c>
    </row>
    <row r="402" spans="1:2" x14ac:dyDescent="0.2">
      <c r="A402" s="1" t="s">
        <v>5932</v>
      </c>
      <c r="B402" t="s">
        <v>6085</v>
      </c>
    </row>
    <row r="403" spans="1:2" x14ac:dyDescent="0.2">
      <c r="A403" s="1" t="s">
        <v>5932</v>
      </c>
      <c r="B403" t="s">
        <v>6086</v>
      </c>
    </row>
    <row r="404" spans="1:2" x14ac:dyDescent="0.2">
      <c r="A404" s="1" t="s">
        <v>5932</v>
      </c>
      <c r="B404" t="s">
        <v>6086</v>
      </c>
    </row>
    <row r="405" spans="1:2" x14ac:dyDescent="0.2">
      <c r="A405" s="1" t="s">
        <v>5932</v>
      </c>
      <c r="B405" t="s">
        <v>6086</v>
      </c>
    </row>
    <row r="406" spans="1:2" x14ac:dyDescent="0.2">
      <c r="A406" s="1" t="s">
        <v>5932</v>
      </c>
      <c r="B406" t="s">
        <v>6086</v>
      </c>
    </row>
    <row r="407" spans="1:2" x14ac:dyDescent="0.2">
      <c r="A407" s="1" t="s">
        <v>5932</v>
      </c>
      <c r="B407" t="s">
        <v>6087</v>
      </c>
    </row>
    <row r="408" spans="1:2" x14ac:dyDescent="0.2">
      <c r="A408" s="1" t="s">
        <v>5932</v>
      </c>
      <c r="B408" t="s">
        <v>6087</v>
      </c>
    </row>
    <row r="409" spans="1:2" x14ac:dyDescent="0.2">
      <c r="A409" s="1" t="s">
        <v>5932</v>
      </c>
      <c r="B409" t="s">
        <v>6088</v>
      </c>
    </row>
    <row r="410" spans="1:2" x14ac:dyDescent="0.2">
      <c r="A410" s="1" t="s">
        <v>5932</v>
      </c>
      <c r="B410" t="s">
        <v>6089</v>
      </c>
    </row>
    <row r="411" spans="1:2" x14ac:dyDescent="0.2">
      <c r="A411" s="1" t="s">
        <v>5932</v>
      </c>
      <c r="B411" t="s">
        <v>6089</v>
      </c>
    </row>
    <row r="412" spans="1:2" x14ac:dyDescent="0.2">
      <c r="A412" s="1" t="s">
        <v>5932</v>
      </c>
      <c r="B412" t="s">
        <v>6089</v>
      </c>
    </row>
    <row r="413" spans="1:2" x14ac:dyDescent="0.2">
      <c r="A413" s="1" t="s">
        <v>5932</v>
      </c>
      <c r="B413" t="s">
        <v>6089</v>
      </c>
    </row>
    <row r="414" spans="1:2" x14ac:dyDescent="0.2">
      <c r="A414" s="1" t="s">
        <v>5932</v>
      </c>
      <c r="B414" t="s">
        <v>6089</v>
      </c>
    </row>
    <row r="415" spans="1:2" x14ac:dyDescent="0.2">
      <c r="A415" s="1" t="s">
        <v>5932</v>
      </c>
      <c r="B415" t="s">
        <v>6089</v>
      </c>
    </row>
    <row r="416" spans="1:2" x14ac:dyDescent="0.2">
      <c r="A416" s="1" t="s">
        <v>5932</v>
      </c>
      <c r="B416" t="s">
        <v>6089</v>
      </c>
    </row>
    <row r="417" spans="1:2" x14ac:dyDescent="0.2">
      <c r="A417" s="1" t="s">
        <v>5932</v>
      </c>
      <c r="B417" t="s">
        <v>6089</v>
      </c>
    </row>
    <row r="418" spans="1:2" x14ac:dyDescent="0.2">
      <c r="A418" s="1" t="s">
        <v>5932</v>
      </c>
      <c r="B418" t="s">
        <v>6089</v>
      </c>
    </row>
    <row r="419" spans="1:2" x14ac:dyDescent="0.2">
      <c r="A419" s="1" t="s">
        <v>5932</v>
      </c>
      <c r="B419" t="s">
        <v>6089</v>
      </c>
    </row>
    <row r="420" spans="1:2" x14ac:dyDescent="0.2">
      <c r="A420" s="1" t="s">
        <v>5932</v>
      </c>
      <c r="B420" t="s">
        <v>6089</v>
      </c>
    </row>
    <row r="421" spans="1:2" x14ac:dyDescent="0.2">
      <c r="A421" s="1" t="s">
        <v>5932</v>
      </c>
      <c r="B421" t="s">
        <v>6090</v>
      </c>
    </row>
    <row r="422" spans="1:2" x14ac:dyDescent="0.2">
      <c r="A422" s="1" t="s">
        <v>5932</v>
      </c>
      <c r="B422" t="s">
        <v>6091</v>
      </c>
    </row>
    <row r="423" spans="1:2" x14ac:dyDescent="0.2">
      <c r="A423" s="1" t="s">
        <v>5932</v>
      </c>
      <c r="B423" t="s">
        <v>6092</v>
      </c>
    </row>
    <row r="424" spans="1:2" x14ac:dyDescent="0.2">
      <c r="A424" s="1" t="s">
        <v>5932</v>
      </c>
      <c r="B424" t="s">
        <v>6093</v>
      </c>
    </row>
    <row r="425" spans="1:2" x14ac:dyDescent="0.2">
      <c r="A425" s="1" t="s">
        <v>5932</v>
      </c>
      <c r="B425" t="s">
        <v>6093</v>
      </c>
    </row>
    <row r="426" spans="1:2" x14ac:dyDescent="0.2">
      <c r="A426" s="1" t="s">
        <v>5932</v>
      </c>
      <c r="B426" t="s">
        <v>6093</v>
      </c>
    </row>
    <row r="427" spans="1:2" x14ac:dyDescent="0.2">
      <c r="A427" s="1" t="s">
        <v>5932</v>
      </c>
      <c r="B427" t="s">
        <v>6093</v>
      </c>
    </row>
    <row r="428" spans="1:2" x14ac:dyDescent="0.2">
      <c r="A428" s="1" t="s">
        <v>5932</v>
      </c>
      <c r="B428" t="s">
        <v>6093</v>
      </c>
    </row>
    <row r="429" spans="1:2" x14ac:dyDescent="0.2">
      <c r="A429" s="1" t="s">
        <v>5932</v>
      </c>
      <c r="B429" t="s">
        <v>6093</v>
      </c>
    </row>
    <row r="430" spans="1:2" x14ac:dyDescent="0.2">
      <c r="A430" s="1" t="s">
        <v>5932</v>
      </c>
      <c r="B430" t="s">
        <v>6093</v>
      </c>
    </row>
    <row r="431" spans="1:2" x14ac:dyDescent="0.2">
      <c r="A431" s="1" t="s">
        <v>5932</v>
      </c>
      <c r="B431" t="s">
        <v>6093</v>
      </c>
    </row>
    <row r="432" spans="1:2" x14ac:dyDescent="0.2">
      <c r="A432" s="1" t="s">
        <v>5932</v>
      </c>
      <c r="B432" t="s">
        <v>6093</v>
      </c>
    </row>
    <row r="433" spans="1:2" x14ac:dyDescent="0.2">
      <c r="A433" s="1" t="s">
        <v>5932</v>
      </c>
      <c r="B433" t="s">
        <v>6093</v>
      </c>
    </row>
    <row r="434" spans="1:2" x14ac:dyDescent="0.2">
      <c r="A434" s="1" t="s">
        <v>5932</v>
      </c>
      <c r="B434" t="s">
        <v>6093</v>
      </c>
    </row>
    <row r="435" spans="1:2" x14ac:dyDescent="0.2">
      <c r="A435" s="1" t="s">
        <v>5932</v>
      </c>
      <c r="B435" t="s">
        <v>6093</v>
      </c>
    </row>
    <row r="436" spans="1:2" x14ac:dyDescent="0.2">
      <c r="A436" s="1" t="s">
        <v>5932</v>
      </c>
      <c r="B436" t="s">
        <v>6093</v>
      </c>
    </row>
    <row r="437" spans="1:2" x14ac:dyDescent="0.2">
      <c r="A437" s="1" t="s">
        <v>5932</v>
      </c>
      <c r="B437" t="s">
        <v>6093</v>
      </c>
    </row>
    <row r="438" spans="1:2" x14ac:dyDescent="0.2">
      <c r="A438" s="1" t="s">
        <v>5932</v>
      </c>
      <c r="B438" t="s">
        <v>6094</v>
      </c>
    </row>
    <row r="439" spans="1:2" x14ac:dyDescent="0.2">
      <c r="A439" s="1" t="s">
        <v>5932</v>
      </c>
      <c r="B439" t="s">
        <v>6095</v>
      </c>
    </row>
    <row r="440" spans="1:2" x14ac:dyDescent="0.2">
      <c r="A440" s="1" t="s">
        <v>5932</v>
      </c>
      <c r="B440" t="s">
        <v>6096</v>
      </c>
    </row>
    <row r="441" spans="1:2" x14ac:dyDescent="0.2">
      <c r="A441" s="1" t="s">
        <v>5932</v>
      </c>
      <c r="B441" t="s">
        <v>6096</v>
      </c>
    </row>
    <row r="442" spans="1:2" x14ac:dyDescent="0.2">
      <c r="A442" s="1" t="s">
        <v>5932</v>
      </c>
      <c r="B442" t="s">
        <v>6097</v>
      </c>
    </row>
    <row r="443" spans="1:2" x14ac:dyDescent="0.2">
      <c r="A443" s="1" t="s">
        <v>5932</v>
      </c>
      <c r="B443" t="s">
        <v>6097</v>
      </c>
    </row>
    <row r="444" spans="1:2" x14ac:dyDescent="0.2">
      <c r="A444" s="1" t="s">
        <v>5932</v>
      </c>
      <c r="B444" t="s">
        <v>6097</v>
      </c>
    </row>
    <row r="445" spans="1:2" x14ac:dyDescent="0.2">
      <c r="A445" s="1" t="s">
        <v>5932</v>
      </c>
      <c r="B445" t="s">
        <v>6098</v>
      </c>
    </row>
    <row r="446" spans="1:2" x14ac:dyDescent="0.2">
      <c r="A446" s="1" t="s">
        <v>5932</v>
      </c>
      <c r="B446" t="s">
        <v>6098</v>
      </c>
    </row>
    <row r="447" spans="1:2" x14ac:dyDescent="0.2">
      <c r="A447" s="1" t="s">
        <v>5932</v>
      </c>
      <c r="B447" t="s">
        <v>6099</v>
      </c>
    </row>
    <row r="448" spans="1:2" x14ac:dyDescent="0.2">
      <c r="A448" s="1" t="s">
        <v>5932</v>
      </c>
      <c r="B448" t="s">
        <v>6099</v>
      </c>
    </row>
    <row r="449" spans="1:2" x14ac:dyDescent="0.2">
      <c r="A449" s="1" t="s">
        <v>5932</v>
      </c>
      <c r="B449" t="s">
        <v>6099</v>
      </c>
    </row>
    <row r="450" spans="1:2" x14ac:dyDescent="0.2">
      <c r="A450" s="1" t="s">
        <v>5932</v>
      </c>
      <c r="B450" t="s">
        <v>6099</v>
      </c>
    </row>
    <row r="451" spans="1:2" x14ac:dyDescent="0.2">
      <c r="A451" s="1" t="s">
        <v>5932</v>
      </c>
      <c r="B451" t="s">
        <v>6099</v>
      </c>
    </row>
    <row r="452" spans="1:2" x14ac:dyDescent="0.2">
      <c r="A452" s="1" t="s">
        <v>5932</v>
      </c>
      <c r="B452" t="s">
        <v>6100</v>
      </c>
    </row>
    <row r="453" spans="1:2" x14ac:dyDescent="0.2">
      <c r="A453" s="1" t="s">
        <v>5932</v>
      </c>
      <c r="B453" t="s">
        <v>6100</v>
      </c>
    </row>
    <row r="454" spans="1:2" x14ac:dyDescent="0.2">
      <c r="A454" s="1" t="s">
        <v>5932</v>
      </c>
      <c r="B454" t="s">
        <v>6100</v>
      </c>
    </row>
    <row r="455" spans="1:2" x14ac:dyDescent="0.2">
      <c r="A455" s="1" t="s">
        <v>5932</v>
      </c>
      <c r="B455" t="s">
        <v>6100</v>
      </c>
    </row>
    <row r="456" spans="1:2" x14ac:dyDescent="0.2">
      <c r="A456" s="1" t="s">
        <v>5932</v>
      </c>
      <c r="B456" t="s">
        <v>6101</v>
      </c>
    </row>
    <row r="457" spans="1:2" x14ac:dyDescent="0.2">
      <c r="A457" s="1" t="s">
        <v>5932</v>
      </c>
      <c r="B457" t="s">
        <v>6102</v>
      </c>
    </row>
    <row r="458" spans="1:2" x14ac:dyDescent="0.2">
      <c r="A458" s="1" t="s">
        <v>5932</v>
      </c>
      <c r="B458" t="s">
        <v>6102</v>
      </c>
    </row>
    <row r="459" spans="1:2" x14ac:dyDescent="0.2">
      <c r="A459" s="1" t="s">
        <v>5932</v>
      </c>
      <c r="B459" t="s">
        <v>6103</v>
      </c>
    </row>
    <row r="460" spans="1:2" x14ac:dyDescent="0.2">
      <c r="A460" s="1" t="s">
        <v>5932</v>
      </c>
      <c r="B460" t="s">
        <v>6103</v>
      </c>
    </row>
    <row r="461" spans="1:2" x14ac:dyDescent="0.2">
      <c r="A461" s="1" t="s">
        <v>5932</v>
      </c>
      <c r="B461" t="s">
        <v>6103</v>
      </c>
    </row>
    <row r="462" spans="1:2" x14ac:dyDescent="0.2">
      <c r="A462" s="1" t="s">
        <v>5932</v>
      </c>
      <c r="B462" t="s">
        <v>6103</v>
      </c>
    </row>
    <row r="463" spans="1:2" x14ac:dyDescent="0.2">
      <c r="A463" s="1" t="s">
        <v>5932</v>
      </c>
      <c r="B463" t="s">
        <v>6103</v>
      </c>
    </row>
    <row r="464" spans="1:2" x14ac:dyDescent="0.2">
      <c r="A464" s="1" t="s">
        <v>5932</v>
      </c>
      <c r="B464" t="s">
        <v>6104</v>
      </c>
    </row>
    <row r="465" spans="1:2" x14ac:dyDescent="0.2">
      <c r="A465" s="1" t="s">
        <v>5932</v>
      </c>
      <c r="B465" t="s">
        <v>6104</v>
      </c>
    </row>
    <row r="466" spans="1:2" x14ac:dyDescent="0.2">
      <c r="A466" s="1" t="s">
        <v>5932</v>
      </c>
      <c r="B466" t="s">
        <v>6104</v>
      </c>
    </row>
    <row r="467" spans="1:2" x14ac:dyDescent="0.2">
      <c r="A467" s="1" t="s">
        <v>5932</v>
      </c>
      <c r="B467" t="s">
        <v>6104</v>
      </c>
    </row>
    <row r="468" spans="1:2" x14ac:dyDescent="0.2">
      <c r="A468" s="1" t="s">
        <v>5932</v>
      </c>
      <c r="B468" t="s">
        <v>6105</v>
      </c>
    </row>
    <row r="469" spans="1:2" x14ac:dyDescent="0.2">
      <c r="A469" s="1" t="s">
        <v>5932</v>
      </c>
      <c r="B469" t="s">
        <v>6105</v>
      </c>
    </row>
    <row r="470" spans="1:2" x14ac:dyDescent="0.2">
      <c r="A470" s="1" t="s">
        <v>5932</v>
      </c>
      <c r="B470" t="s">
        <v>6105</v>
      </c>
    </row>
    <row r="471" spans="1:2" x14ac:dyDescent="0.2">
      <c r="A471" s="1" t="s">
        <v>5932</v>
      </c>
      <c r="B471" t="s">
        <v>6106</v>
      </c>
    </row>
    <row r="472" spans="1:2" x14ac:dyDescent="0.2">
      <c r="A472" s="1" t="s">
        <v>5932</v>
      </c>
      <c r="B472" t="s">
        <v>6106</v>
      </c>
    </row>
    <row r="473" spans="1:2" x14ac:dyDescent="0.2">
      <c r="A473" s="1" t="s">
        <v>5932</v>
      </c>
      <c r="B473" t="s">
        <v>6107</v>
      </c>
    </row>
    <row r="474" spans="1:2" x14ac:dyDescent="0.2">
      <c r="A474" s="1" t="s">
        <v>5932</v>
      </c>
      <c r="B474" t="s">
        <v>6108</v>
      </c>
    </row>
    <row r="475" spans="1:2" x14ac:dyDescent="0.2">
      <c r="A475" s="1" t="s">
        <v>5932</v>
      </c>
      <c r="B475" t="s">
        <v>6108</v>
      </c>
    </row>
    <row r="476" spans="1:2" x14ac:dyDescent="0.2">
      <c r="A476" s="1" t="s">
        <v>5932</v>
      </c>
      <c r="B476" t="s">
        <v>6109</v>
      </c>
    </row>
    <row r="477" spans="1:2" x14ac:dyDescent="0.2">
      <c r="A477" s="1" t="s">
        <v>5932</v>
      </c>
      <c r="B477" t="s">
        <v>6109</v>
      </c>
    </row>
    <row r="478" spans="1:2" x14ac:dyDescent="0.2">
      <c r="A478" s="1" t="s">
        <v>5932</v>
      </c>
      <c r="B478" t="s">
        <v>6110</v>
      </c>
    </row>
    <row r="479" spans="1:2" x14ac:dyDescent="0.2">
      <c r="A479" s="1" t="s">
        <v>5932</v>
      </c>
      <c r="B479" t="s">
        <v>6110</v>
      </c>
    </row>
    <row r="480" spans="1:2" x14ac:dyDescent="0.2">
      <c r="A480" s="1" t="s">
        <v>5932</v>
      </c>
      <c r="B480" t="s">
        <v>6111</v>
      </c>
    </row>
    <row r="481" spans="1:2" x14ac:dyDescent="0.2">
      <c r="A481" s="1" t="s">
        <v>5932</v>
      </c>
      <c r="B481" t="s">
        <v>6111</v>
      </c>
    </row>
    <row r="482" spans="1:2" x14ac:dyDescent="0.2">
      <c r="A482" s="1" t="s">
        <v>5932</v>
      </c>
      <c r="B482" t="s">
        <v>6111</v>
      </c>
    </row>
    <row r="483" spans="1:2" x14ac:dyDescent="0.2">
      <c r="A483" s="1" t="s">
        <v>5932</v>
      </c>
      <c r="B483" t="s">
        <v>6111</v>
      </c>
    </row>
    <row r="484" spans="1:2" x14ac:dyDescent="0.2">
      <c r="A484" s="1" t="s">
        <v>5932</v>
      </c>
      <c r="B484" t="s">
        <v>6111</v>
      </c>
    </row>
    <row r="485" spans="1:2" x14ac:dyDescent="0.2">
      <c r="A485" s="1" t="s">
        <v>5932</v>
      </c>
      <c r="B485" t="s">
        <v>6112</v>
      </c>
    </row>
    <row r="486" spans="1:2" x14ac:dyDescent="0.2">
      <c r="A486" s="1" t="s">
        <v>5932</v>
      </c>
      <c r="B486" t="s">
        <v>6113</v>
      </c>
    </row>
    <row r="487" spans="1:2" x14ac:dyDescent="0.2">
      <c r="A487" s="1" t="s">
        <v>5932</v>
      </c>
      <c r="B487" t="s">
        <v>6114</v>
      </c>
    </row>
    <row r="488" spans="1:2" x14ac:dyDescent="0.2">
      <c r="A488" s="1" t="s">
        <v>5932</v>
      </c>
      <c r="B488" t="s">
        <v>6115</v>
      </c>
    </row>
    <row r="489" spans="1:2" x14ac:dyDescent="0.2">
      <c r="A489" s="1" t="s">
        <v>5932</v>
      </c>
      <c r="B489" t="s">
        <v>6115</v>
      </c>
    </row>
    <row r="490" spans="1:2" x14ac:dyDescent="0.2">
      <c r="A490" s="1" t="s">
        <v>5932</v>
      </c>
      <c r="B490" t="s">
        <v>6116</v>
      </c>
    </row>
    <row r="491" spans="1:2" x14ac:dyDescent="0.2">
      <c r="A491" s="1" t="s">
        <v>5932</v>
      </c>
      <c r="B491" t="s">
        <v>6116</v>
      </c>
    </row>
    <row r="492" spans="1:2" x14ac:dyDescent="0.2">
      <c r="A492" s="1" t="s">
        <v>5932</v>
      </c>
      <c r="B492" t="s">
        <v>6116</v>
      </c>
    </row>
    <row r="493" spans="1:2" x14ac:dyDescent="0.2">
      <c r="A493" s="1" t="s">
        <v>5932</v>
      </c>
      <c r="B493" t="s">
        <v>6116</v>
      </c>
    </row>
    <row r="494" spans="1:2" x14ac:dyDescent="0.2">
      <c r="A494" s="1" t="s">
        <v>5932</v>
      </c>
      <c r="B494" t="s">
        <v>6116</v>
      </c>
    </row>
    <row r="495" spans="1:2" x14ac:dyDescent="0.2">
      <c r="A495" s="1" t="s">
        <v>5932</v>
      </c>
      <c r="B495" t="s">
        <v>6116</v>
      </c>
    </row>
    <row r="496" spans="1:2" x14ac:dyDescent="0.2">
      <c r="A496" s="1" t="s">
        <v>5932</v>
      </c>
      <c r="B496" t="s">
        <v>6116</v>
      </c>
    </row>
    <row r="497" spans="1:2" x14ac:dyDescent="0.2">
      <c r="A497" s="1" t="s">
        <v>5932</v>
      </c>
      <c r="B497" t="s">
        <v>6117</v>
      </c>
    </row>
    <row r="498" spans="1:2" x14ac:dyDescent="0.2">
      <c r="A498" s="1" t="s">
        <v>5932</v>
      </c>
      <c r="B498" t="s">
        <v>6117</v>
      </c>
    </row>
    <row r="499" spans="1:2" x14ac:dyDescent="0.2">
      <c r="A499" s="1" t="s">
        <v>5932</v>
      </c>
      <c r="B499" t="s">
        <v>6117</v>
      </c>
    </row>
    <row r="500" spans="1:2" x14ac:dyDescent="0.2">
      <c r="A500" s="1" t="s">
        <v>5932</v>
      </c>
      <c r="B500" t="s">
        <v>6118</v>
      </c>
    </row>
    <row r="501" spans="1:2" x14ac:dyDescent="0.2">
      <c r="A501" s="1" t="s">
        <v>5932</v>
      </c>
      <c r="B501" t="s">
        <v>6118</v>
      </c>
    </row>
    <row r="502" spans="1:2" x14ac:dyDescent="0.2">
      <c r="A502" s="1" t="s">
        <v>5932</v>
      </c>
      <c r="B502" t="s">
        <v>6118</v>
      </c>
    </row>
    <row r="503" spans="1:2" x14ac:dyDescent="0.2">
      <c r="A503" s="1" t="s">
        <v>5932</v>
      </c>
      <c r="B503" t="s">
        <v>6119</v>
      </c>
    </row>
    <row r="504" spans="1:2" x14ac:dyDescent="0.2">
      <c r="A504" s="1" t="s">
        <v>5932</v>
      </c>
      <c r="B504" t="s">
        <v>6120</v>
      </c>
    </row>
    <row r="505" spans="1:2" x14ac:dyDescent="0.2">
      <c r="A505" s="1" t="s">
        <v>5932</v>
      </c>
      <c r="B505" t="s">
        <v>6120</v>
      </c>
    </row>
    <row r="506" spans="1:2" x14ac:dyDescent="0.2">
      <c r="A506" s="1" t="s">
        <v>5932</v>
      </c>
      <c r="B506" t="s">
        <v>6121</v>
      </c>
    </row>
    <row r="507" spans="1:2" x14ac:dyDescent="0.2">
      <c r="A507" s="1" t="s">
        <v>5932</v>
      </c>
      <c r="B507" t="s">
        <v>6121</v>
      </c>
    </row>
    <row r="508" spans="1:2" x14ac:dyDescent="0.2">
      <c r="A508" s="1" t="s">
        <v>5932</v>
      </c>
      <c r="B508" t="s">
        <v>6122</v>
      </c>
    </row>
    <row r="509" spans="1:2" x14ac:dyDescent="0.2">
      <c r="A509" s="1" t="s">
        <v>5932</v>
      </c>
      <c r="B509" t="s">
        <v>6122</v>
      </c>
    </row>
    <row r="510" spans="1:2" x14ac:dyDescent="0.2">
      <c r="A510" s="1" t="s">
        <v>5932</v>
      </c>
      <c r="B510" t="s">
        <v>6122</v>
      </c>
    </row>
    <row r="511" spans="1:2" x14ac:dyDescent="0.2">
      <c r="A511" s="1" t="s">
        <v>5932</v>
      </c>
      <c r="B511" t="s">
        <v>6122</v>
      </c>
    </row>
    <row r="512" spans="1:2" x14ac:dyDescent="0.2">
      <c r="A512" s="1" t="s">
        <v>5932</v>
      </c>
      <c r="B512" t="s">
        <v>6122</v>
      </c>
    </row>
    <row r="513" spans="1:2" x14ac:dyDescent="0.2">
      <c r="A513" s="1" t="s">
        <v>5932</v>
      </c>
      <c r="B513" t="s">
        <v>6122</v>
      </c>
    </row>
    <row r="514" spans="1:2" x14ac:dyDescent="0.2">
      <c r="A514" s="1" t="s">
        <v>5932</v>
      </c>
      <c r="B514" t="s">
        <v>6123</v>
      </c>
    </row>
    <row r="515" spans="1:2" x14ac:dyDescent="0.2">
      <c r="A515" s="1" t="s">
        <v>5932</v>
      </c>
      <c r="B515" t="s">
        <v>6123</v>
      </c>
    </row>
    <row r="516" spans="1:2" x14ac:dyDescent="0.2">
      <c r="A516" s="1" t="s">
        <v>5932</v>
      </c>
      <c r="B516" t="s">
        <v>6124</v>
      </c>
    </row>
    <row r="517" spans="1:2" x14ac:dyDescent="0.2">
      <c r="A517" s="1" t="s">
        <v>5932</v>
      </c>
      <c r="B517" t="s">
        <v>6124</v>
      </c>
    </row>
    <row r="518" spans="1:2" x14ac:dyDescent="0.2">
      <c r="A518" s="1" t="s">
        <v>5932</v>
      </c>
      <c r="B518" t="s">
        <v>6124</v>
      </c>
    </row>
    <row r="519" spans="1:2" x14ac:dyDescent="0.2">
      <c r="A519" s="1" t="s">
        <v>5932</v>
      </c>
      <c r="B519" t="s">
        <v>6124</v>
      </c>
    </row>
    <row r="520" spans="1:2" x14ac:dyDescent="0.2">
      <c r="A520" s="1" t="s">
        <v>5932</v>
      </c>
      <c r="B520" t="s">
        <v>6124</v>
      </c>
    </row>
    <row r="521" spans="1:2" x14ac:dyDescent="0.2">
      <c r="A521" s="1" t="s">
        <v>5932</v>
      </c>
      <c r="B521" t="s">
        <v>6125</v>
      </c>
    </row>
    <row r="522" spans="1:2" x14ac:dyDescent="0.2">
      <c r="A522" s="1" t="s">
        <v>5932</v>
      </c>
      <c r="B522" t="s">
        <v>6125</v>
      </c>
    </row>
    <row r="523" spans="1:2" x14ac:dyDescent="0.2">
      <c r="A523" s="1" t="s">
        <v>5932</v>
      </c>
      <c r="B523" t="s">
        <v>6125</v>
      </c>
    </row>
    <row r="524" spans="1:2" x14ac:dyDescent="0.2">
      <c r="A524" s="1" t="s">
        <v>5932</v>
      </c>
      <c r="B524" t="s">
        <v>6125</v>
      </c>
    </row>
    <row r="525" spans="1:2" x14ac:dyDescent="0.2">
      <c r="A525" s="1" t="s">
        <v>5932</v>
      </c>
      <c r="B525" t="s">
        <v>6125</v>
      </c>
    </row>
    <row r="526" spans="1:2" x14ac:dyDescent="0.2">
      <c r="A526" s="1" t="s">
        <v>5932</v>
      </c>
      <c r="B526" t="s">
        <v>6125</v>
      </c>
    </row>
    <row r="527" spans="1:2" x14ac:dyDescent="0.2">
      <c r="A527" s="1" t="s">
        <v>5932</v>
      </c>
      <c r="B527" t="s">
        <v>6126</v>
      </c>
    </row>
    <row r="528" spans="1:2" x14ac:dyDescent="0.2">
      <c r="A528" s="1" t="s">
        <v>5932</v>
      </c>
      <c r="B528" t="s">
        <v>6127</v>
      </c>
    </row>
    <row r="529" spans="1:2" x14ac:dyDescent="0.2">
      <c r="A529" s="1" t="s">
        <v>5932</v>
      </c>
      <c r="B529" t="s">
        <v>6127</v>
      </c>
    </row>
    <row r="530" spans="1:2" x14ac:dyDescent="0.2">
      <c r="A530" s="1" t="s">
        <v>5932</v>
      </c>
      <c r="B530" t="s">
        <v>6128</v>
      </c>
    </row>
    <row r="531" spans="1:2" x14ac:dyDescent="0.2">
      <c r="A531" s="1" t="s">
        <v>5932</v>
      </c>
      <c r="B531" t="s">
        <v>6128</v>
      </c>
    </row>
    <row r="532" spans="1:2" x14ac:dyDescent="0.2">
      <c r="A532" s="1" t="s">
        <v>5932</v>
      </c>
      <c r="B532" t="s">
        <v>6128</v>
      </c>
    </row>
    <row r="533" spans="1:2" x14ac:dyDescent="0.2">
      <c r="A533" s="1" t="s">
        <v>5932</v>
      </c>
      <c r="B533" t="s">
        <v>6128</v>
      </c>
    </row>
    <row r="534" spans="1:2" x14ac:dyDescent="0.2">
      <c r="A534" s="1" t="s">
        <v>5932</v>
      </c>
      <c r="B534" t="s">
        <v>6129</v>
      </c>
    </row>
    <row r="535" spans="1:2" x14ac:dyDescent="0.2">
      <c r="A535" s="1" t="s">
        <v>5932</v>
      </c>
      <c r="B535" t="s">
        <v>6129</v>
      </c>
    </row>
    <row r="536" spans="1:2" x14ac:dyDescent="0.2">
      <c r="A536" s="1" t="s">
        <v>5932</v>
      </c>
      <c r="B536" t="s">
        <v>6129</v>
      </c>
    </row>
    <row r="537" spans="1:2" x14ac:dyDescent="0.2">
      <c r="A537" s="1" t="s">
        <v>5932</v>
      </c>
      <c r="B537" t="s">
        <v>6130</v>
      </c>
    </row>
    <row r="538" spans="1:2" x14ac:dyDescent="0.2">
      <c r="A538" s="1" t="s">
        <v>5932</v>
      </c>
      <c r="B538" t="s">
        <v>6130</v>
      </c>
    </row>
    <row r="539" spans="1:2" x14ac:dyDescent="0.2">
      <c r="A539" s="1" t="s">
        <v>5932</v>
      </c>
      <c r="B539" t="s">
        <v>6130</v>
      </c>
    </row>
    <row r="540" spans="1:2" x14ac:dyDescent="0.2">
      <c r="A540" s="1" t="s">
        <v>5932</v>
      </c>
      <c r="B540" t="s">
        <v>6130</v>
      </c>
    </row>
    <row r="541" spans="1:2" x14ac:dyDescent="0.2">
      <c r="A541" s="1" t="s">
        <v>5932</v>
      </c>
      <c r="B541" t="s">
        <v>6130</v>
      </c>
    </row>
    <row r="542" spans="1:2" x14ac:dyDescent="0.2">
      <c r="A542" s="1" t="s">
        <v>5932</v>
      </c>
      <c r="B542" t="s">
        <v>6130</v>
      </c>
    </row>
    <row r="543" spans="1:2" x14ac:dyDescent="0.2">
      <c r="A543" s="1" t="s">
        <v>5932</v>
      </c>
      <c r="B543" t="s">
        <v>6131</v>
      </c>
    </row>
    <row r="544" spans="1:2" x14ac:dyDescent="0.2">
      <c r="A544" s="1" t="s">
        <v>5932</v>
      </c>
      <c r="B544" t="s">
        <v>6131</v>
      </c>
    </row>
    <row r="545" spans="1:2" x14ac:dyDescent="0.2">
      <c r="A545" s="1" t="s">
        <v>5932</v>
      </c>
      <c r="B545" t="s">
        <v>6132</v>
      </c>
    </row>
    <row r="546" spans="1:2" x14ac:dyDescent="0.2">
      <c r="A546" s="1" t="s">
        <v>5932</v>
      </c>
      <c r="B546" t="s">
        <v>6133</v>
      </c>
    </row>
    <row r="547" spans="1:2" x14ac:dyDescent="0.2">
      <c r="A547" s="1" t="s">
        <v>5932</v>
      </c>
      <c r="B547" t="s">
        <v>6133</v>
      </c>
    </row>
    <row r="548" spans="1:2" x14ac:dyDescent="0.2">
      <c r="A548" s="1" t="s">
        <v>5932</v>
      </c>
      <c r="B548" t="s">
        <v>6133</v>
      </c>
    </row>
    <row r="549" spans="1:2" x14ac:dyDescent="0.2">
      <c r="A549" s="1" t="s">
        <v>5932</v>
      </c>
      <c r="B549" t="s">
        <v>6133</v>
      </c>
    </row>
    <row r="550" spans="1:2" x14ac:dyDescent="0.2">
      <c r="A550" s="1" t="s">
        <v>5932</v>
      </c>
      <c r="B550" t="s">
        <v>6133</v>
      </c>
    </row>
    <row r="551" spans="1:2" x14ac:dyDescent="0.2">
      <c r="A551" s="1" t="s">
        <v>5932</v>
      </c>
      <c r="B551" t="s">
        <v>6134</v>
      </c>
    </row>
    <row r="552" spans="1:2" x14ac:dyDescent="0.2">
      <c r="A552" s="1" t="s">
        <v>5932</v>
      </c>
      <c r="B552" t="s">
        <v>6134</v>
      </c>
    </row>
    <row r="553" spans="1:2" x14ac:dyDescent="0.2">
      <c r="A553" s="1" t="s">
        <v>5932</v>
      </c>
      <c r="B553" t="s">
        <v>6135</v>
      </c>
    </row>
    <row r="554" spans="1:2" x14ac:dyDescent="0.2">
      <c r="A554" s="1" t="s">
        <v>5932</v>
      </c>
      <c r="B554" t="s">
        <v>6136</v>
      </c>
    </row>
    <row r="555" spans="1:2" x14ac:dyDescent="0.2">
      <c r="A555" s="1" t="s">
        <v>5932</v>
      </c>
      <c r="B555" t="s">
        <v>6136</v>
      </c>
    </row>
    <row r="556" spans="1:2" x14ac:dyDescent="0.2">
      <c r="A556" s="1" t="s">
        <v>5932</v>
      </c>
      <c r="B556" t="s">
        <v>6137</v>
      </c>
    </row>
    <row r="557" spans="1:2" x14ac:dyDescent="0.2">
      <c r="A557" s="1" t="s">
        <v>5932</v>
      </c>
      <c r="B557" t="s">
        <v>6137</v>
      </c>
    </row>
    <row r="558" spans="1:2" x14ac:dyDescent="0.2">
      <c r="A558" s="1" t="s">
        <v>5932</v>
      </c>
      <c r="B558" t="s">
        <v>6137</v>
      </c>
    </row>
    <row r="559" spans="1:2" x14ac:dyDescent="0.2">
      <c r="A559" s="1" t="s">
        <v>5932</v>
      </c>
      <c r="B559" t="s">
        <v>6138</v>
      </c>
    </row>
    <row r="560" spans="1:2" x14ac:dyDescent="0.2">
      <c r="A560" s="1" t="s">
        <v>5932</v>
      </c>
      <c r="B560" t="s">
        <v>6139</v>
      </c>
    </row>
    <row r="561" spans="1:2" x14ac:dyDescent="0.2">
      <c r="A561" s="1" t="s">
        <v>5932</v>
      </c>
      <c r="B561" t="s">
        <v>6140</v>
      </c>
    </row>
    <row r="562" spans="1:2" x14ac:dyDescent="0.2">
      <c r="A562" s="1" t="s">
        <v>5932</v>
      </c>
      <c r="B562" t="s">
        <v>6140</v>
      </c>
    </row>
    <row r="563" spans="1:2" x14ac:dyDescent="0.2">
      <c r="A563" s="1" t="s">
        <v>5932</v>
      </c>
      <c r="B563" t="s">
        <v>6141</v>
      </c>
    </row>
    <row r="564" spans="1:2" x14ac:dyDescent="0.2">
      <c r="A564" s="1" t="s">
        <v>5932</v>
      </c>
      <c r="B564" t="s">
        <v>6141</v>
      </c>
    </row>
    <row r="565" spans="1:2" x14ac:dyDescent="0.2">
      <c r="A565" s="1" t="s">
        <v>5932</v>
      </c>
      <c r="B565" t="s">
        <v>6141</v>
      </c>
    </row>
    <row r="566" spans="1:2" x14ac:dyDescent="0.2">
      <c r="A566" s="1" t="s">
        <v>5932</v>
      </c>
      <c r="B566" t="s">
        <v>6141</v>
      </c>
    </row>
    <row r="567" spans="1:2" x14ac:dyDescent="0.2">
      <c r="A567" s="1" t="s">
        <v>5932</v>
      </c>
      <c r="B567" t="s">
        <v>6142</v>
      </c>
    </row>
    <row r="568" spans="1:2" x14ac:dyDescent="0.2">
      <c r="A568" s="1" t="s">
        <v>5932</v>
      </c>
      <c r="B568" t="s">
        <v>6143</v>
      </c>
    </row>
    <row r="569" spans="1:2" x14ac:dyDescent="0.2">
      <c r="A569" s="1" t="s">
        <v>5932</v>
      </c>
      <c r="B569" t="s">
        <v>6144</v>
      </c>
    </row>
    <row r="570" spans="1:2" x14ac:dyDescent="0.2">
      <c r="A570" s="1" t="s">
        <v>5932</v>
      </c>
      <c r="B570" t="s">
        <v>6144</v>
      </c>
    </row>
    <row r="571" spans="1:2" x14ac:dyDescent="0.2">
      <c r="A571" s="1" t="s">
        <v>5932</v>
      </c>
      <c r="B571" t="s">
        <v>6144</v>
      </c>
    </row>
    <row r="572" spans="1:2" x14ac:dyDescent="0.2">
      <c r="A572" s="1" t="s">
        <v>5932</v>
      </c>
      <c r="B572" t="s">
        <v>6145</v>
      </c>
    </row>
    <row r="573" spans="1:2" x14ac:dyDescent="0.2">
      <c r="A573" s="1" t="s">
        <v>5932</v>
      </c>
      <c r="B573" t="s">
        <v>6145</v>
      </c>
    </row>
    <row r="574" spans="1:2" x14ac:dyDescent="0.2">
      <c r="A574" s="1" t="s">
        <v>5932</v>
      </c>
      <c r="B574" t="s">
        <v>6145</v>
      </c>
    </row>
    <row r="575" spans="1:2" x14ac:dyDescent="0.2">
      <c r="A575" s="1" t="s">
        <v>5932</v>
      </c>
      <c r="B575" t="s">
        <v>6145</v>
      </c>
    </row>
    <row r="576" spans="1:2" x14ac:dyDescent="0.2">
      <c r="A576" s="1" t="s">
        <v>5932</v>
      </c>
      <c r="B576" t="s">
        <v>6145</v>
      </c>
    </row>
    <row r="577" spans="1:2" x14ac:dyDescent="0.2">
      <c r="A577" s="1" t="s">
        <v>5932</v>
      </c>
      <c r="B577" t="s">
        <v>6146</v>
      </c>
    </row>
    <row r="578" spans="1:2" x14ac:dyDescent="0.2">
      <c r="A578" s="1" t="s">
        <v>5932</v>
      </c>
      <c r="B578" t="s">
        <v>6146</v>
      </c>
    </row>
    <row r="579" spans="1:2" x14ac:dyDescent="0.2">
      <c r="A579" s="1" t="s">
        <v>5932</v>
      </c>
      <c r="B579" t="s">
        <v>6146</v>
      </c>
    </row>
    <row r="580" spans="1:2" x14ac:dyDescent="0.2">
      <c r="A580" s="1" t="s">
        <v>5932</v>
      </c>
      <c r="B580" t="s">
        <v>6147</v>
      </c>
    </row>
    <row r="581" spans="1:2" x14ac:dyDescent="0.2">
      <c r="A581" s="1" t="s">
        <v>5932</v>
      </c>
      <c r="B581" t="s">
        <v>6147</v>
      </c>
    </row>
    <row r="582" spans="1:2" x14ac:dyDescent="0.2">
      <c r="A582" s="1" t="s">
        <v>5932</v>
      </c>
      <c r="B582" t="s">
        <v>6147</v>
      </c>
    </row>
    <row r="583" spans="1:2" x14ac:dyDescent="0.2">
      <c r="A583" s="1" t="s">
        <v>5932</v>
      </c>
      <c r="B583" t="s">
        <v>6148</v>
      </c>
    </row>
    <row r="584" spans="1:2" x14ac:dyDescent="0.2">
      <c r="A584" s="1" t="s">
        <v>5932</v>
      </c>
      <c r="B584" t="s">
        <v>6148</v>
      </c>
    </row>
    <row r="585" spans="1:2" x14ac:dyDescent="0.2">
      <c r="A585" s="1" t="s">
        <v>5932</v>
      </c>
      <c r="B585" t="s">
        <v>6148</v>
      </c>
    </row>
    <row r="586" spans="1:2" x14ac:dyDescent="0.2">
      <c r="A586" s="1" t="s">
        <v>5932</v>
      </c>
      <c r="B586" t="s">
        <v>6149</v>
      </c>
    </row>
    <row r="587" spans="1:2" x14ac:dyDescent="0.2">
      <c r="A587" s="1" t="s">
        <v>5932</v>
      </c>
      <c r="B587" t="s">
        <v>6150</v>
      </c>
    </row>
    <row r="588" spans="1:2" x14ac:dyDescent="0.2">
      <c r="A588" s="1" t="s">
        <v>5932</v>
      </c>
      <c r="B588" t="s">
        <v>6150</v>
      </c>
    </row>
    <row r="589" spans="1:2" x14ac:dyDescent="0.2">
      <c r="A589" s="1" t="s">
        <v>5932</v>
      </c>
      <c r="B589" t="s">
        <v>6150</v>
      </c>
    </row>
    <row r="590" spans="1:2" x14ac:dyDescent="0.2">
      <c r="A590" s="1" t="s">
        <v>5932</v>
      </c>
      <c r="B590" t="s">
        <v>6150</v>
      </c>
    </row>
    <row r="591" spans="1:2" x14ac:dyDescent="0.2">
      <c r="A591" s="1" t="s">
        <v>5932</v>
      </c>
      <c r="B591" t="s">
        <v>6151</v>
      </c>
    </row>
    <row r="592" spans="1:2" x14ac:dyDescent="0.2">
      <c r="A592" s="1" t="s">
        <v>5932</v>
      </c>
      <c r="B592" t="s">
        <v>6151</v>
      </c>
    </row>
    <row r="593" spans="1:2" x14ac:dyDescent="0.2">
      <c r="A593" s="1" t="s">
        <v>5932</v>
      </c>
      <c r="B593" t="s">
        <v>6152</v>
      </c>
    </row>
    <row r="594" spans="1:2" x14ac:dyDescent="0.2">
      <c r="A594" s="1" t="s">
        <v>5932</v>
      </c>
      <c r="B594" t="s">
        <v>6153</v>
      </c>
    </row>
    <row r="595" spans="1:2" x14ac:dyDescent="0.2">
      <c r="A595" s="1" t="s">
        <v>5932</v>
      </c>
      <c r="B595" t="s">
        <v>6153</v>
      </c>
    </row>
    <row r="596" spans="1:2" x14ac:dyDescent="0.2">
      <c r="A596" s="1" t="s">
        <v>5932</v>
      </c>
      <c r="B596" t="s">
        <v>6154</v>
      </c>
    </row>
    <row r="597" spans="1:2" x14ac:dyDescent="0.2">
      <c r="A597" s="1" t="s">
        <v>5932</v>
      </c>
      <c r="B597" t="s">
        <v>6154</v>
      </c>
    </row>
    <row r="598" spans="1:2" x14ac:dyDescent="0.2">
      <c r="A598" s="1" t="s">
        <v>5932</v>
      </c>
      <c r="B598" t="s">
        <v>6154</v>
      </c>
    </row>
    <row r="599" spans="1:2" x14ac:dyDescent="0.2">
      <c r="A599" s="1" t="s">
        <v>5932</v>
      </c>
      <c r="B599" t="s">
        <v>6155</v>
      </c>
    </row>
    <row r="600" spans="1:2" x14ac:dyDescent="0.2">
      <c r="A600" s="1" t="s">
        <v>5932</v>
      </c>
      <c r="B600" t="s">
        <v>6156</v>
      </c>
    </row>
    <row r="601" spans="1:2" x14ac:dyDescent="0.2">
      <c r="A601" s="1" t="s">
        <v>5932</v>
      </c>
      <c r="B601" t="s">
        <v>6156</v>
      </c>
    </row>
    <row r="602" spans="1:2" x14ac:dyDescent="0.2">
      <c r="A602" s="1" t="s">
        <v>5932</v>
      </c>
      <c r="B602" t="s">
        <v>6156</v>
      </c>
    </row>
    <row r="603" spans="1:2" x14ac:dyDescent="0.2">
      <c r="A603" s="1" t="s">
        <v>5932</v>
      </c>
      <c r="B603" t="s">
        <v>6157</v>
      </c>
    </row>
    <row r="604" spans="1:2" x14ac:dyDescent="0.2">
      <c r="A604" s="1" t="s">
        <v>5932</v>
      </c>
      <c r="B604" t="s">
        <v>6157</v>
      </c>
    </row>
    <row r="605" spans="1:2" x14ac:dyDescent="0.2">
      <c r="A605" s="1" t="s">
        <v>5932</v>
      </c>
      <c r="B605" t="s">
        <v>6157</v>
      </c>
    </row>
    <row r="606" spans="1:2" x14ac:dyDescent="0.2">
      <c r="A606" s="1" t="s">
        <v>5932</v>
      </c>
      <c r="B606" t="s">
        <v>6158</v>
      </c>
    </row>
    <row r="607" spans="1:2" x14ac:dyDescent="0.2">
      <c r="A607" s="1" t="s">
        <v>5932</v>
      </c>
      <c r="B607" t="s">
        <v>6159</v>
      </c>
    </row>
    <row r="608" spans="1:2" x14ac:dyDescent="0.2">
      <c r="A608" s="1" t="s">
        <v>5932</v>
      </c>
      <c r="B608" t="s">
        <v>6159</v>
      </c>
    </row>
    <row r="609" spans="1:2" x14ac:dyDescent="0.2">
      <c r="A609" s="1" t="s">
        <v>5932</v>
      </c>
      <c r="B609" t="s">
        <v>6159</v>
      </c>
    </row>
    <row r="610" spans="1:2" x14ac:dyDescent="0.2">
      <c r="A610" s="1" t="s">
        <v>5932</v>
      </c>
      <c r="B610" t="s">
        <v>6159</v>
      </c>
    </row>
    <row r="611" spans="1:2" x14ac:dyDescent="0.2">
      <c r="A611" s="1" t="s">
        <v>5932</v>
      </c>
      <c r="B611" t="s">
        <v>6159</v>
      </c>
    </row>
    <row r="612" spans="1:2" x14ac:dyDescent="0.2">
      <c r="A612" s="1" t="s">
        <v>5932</v>
      </c>
      <c r="B612" t="s">
        <v>6160</v>
      </c>
    </row>
    <row r="613" spans="1:2" x14ac:dyDescent="0.2">
      <c r="A613" s="1" t="s">
        <v>5932</v>
      </c>
      <c r="B613" t="s">
        <v>6161</v>
      </c>
    </row>
    <row r="614" spans="1:2" x14ac:dyDescent="0.2">
      <c r="A614" s="1" t="s">
        <v>5932</v>
      </c>
      <c r="B614" t="s">
        <v>6161</v>
      </c>
    </row>
    <row r="615" spans="1:2" x14ac:dyDescent="0.2">
      <c r="A615" s="1" t="s">
        <v>5932</v>
      </c>
      <c r="B615" t="s">
        <v>6161</v>
      </c>
    </row>
    <row r="616" spans="1:2" x14ac:dyDescent="0.2">
      <c r="A616" s="1" t="s">
        <v>5932</v>
      </c>
      <c r="B616" t="s">
        <v>6161</v>
      </c>
    </row>
    <row r="617" spans="1:2" x14ac:dyDescent="0.2">
      <c r="A617" s="1" t="s">
        <v>5932</v>
      </c>
      <c r="B617" t="s">
        <v>6162</v>
      </c>
    </row>
    <row r="618" spans="1:2" x14ac:dyDescent="0.2">
      <c r="A618" s="1" t="s">
        <v>5932</v>
      </c>
      <c r="B618" t="s">
        <v>6162</v>
      </c>
    </row>
    <row r="619" spans="1:2" x14ac:dyDescent="0.2">
      <c r="A619" s="1" t="s">
        <v>5932</v>
      </c>
      <c r="B619" t="s">
        <v>6163</v>
      </c>
    </row>
    <row r="620" spans="1:2" x14ac:dyDescent="0.2">
      <c r="A620" s="1" t="s">
        <v>5932</v>
      </c>
      <c r="B620" t="s">
        <v>6164</v>
      </c>
    </row>
    <row r="621" spans="1:2" x14ac:dyDescent="0.2">
      <c r="A621" s="1" t="s">
        <v>5932</v>
      </c>
      <c r="B621" t="s">
        <v>6165</v>
      </c>
    </row>
    <row r="622" spans="1:2" x14ac:dyDescent="0.2">
      <c r="A622" s="1" t="s">
        <v>5932</v>
      </c>
      <c r="B622" t="s">
        <v>6166</v>
      </c>
    </row>
    <row r="623" spans="1:2" x14ac:dyDescent="0.2">
      <c r="A623" s="1" t="s">
        <v>5932</v>
      </c>
      <c r="B623" t="s">
        <v>6167</v>
      </c>
    </row>
    <row r="624" spans="1:2" x14ac:dyDescent="0.2">
      <c r="A624" s="1" t="s">
        <v>5932</v>
      </c>
      <c r="B624" t="s">
        <v>6167</v>
      </c>
    </row>
    <row r="625" spans="1:2" x14ac:dyDescent="0.2">
      <c r="A625" s="1" t="s">
        <v>5932</v>
      </c>
      <c r="B625" t="s">
        <v>6167</v>
      </c>
    </row>
    <row r="626" spans="1:2" x14ac:dyDescent="0.2">
      <c r="A626" s="1" t="s">
        <v>5932</v>
      </c>
      <c r="B626" t="s">
        <v>6167</v>
      </c>
    </row>
    <row r="627" spans="1:2" x14ac:dyDescent="0.2">
      <c r="A627" s="1" t="s">
        <v>5932</v>
      </c>
      <c r="B627" t="s">
        <v>6167</v>
      </c>
    </row>
    <row r="628" spans="1:2" x14ac:dyDescent="0.2">
      <c r="A628" s="1" t="s">
        <v>5932</v>
      </c>
      <c r="B628" t="s">
        <v>6168</v>
      </c>
    </row>
    <row r="629" spans="1:2" x14ac:dyDescent="0.2">
      <c r="A629" s="1" t="s">
        <v>5932</v>
      </c>
      <c r="B629" t="s">
        <v>6169</v>
      </c>
    </row>
    <row r="630" spans="1:2" x14ac:dyDescent="0.2">
      <c r="A630" s="1" t="s">
        <v>5932</v>
      </c>
      <c r="B630" t="s">
        <v>6170</v>
      </c>
    </row>
    <row r="631" spans="1:2" x14ac:dyDescent="0.2">
      <c r="A631" s="1" t="s">
        <v>5932</v>
      </c>
      <c r="B631" t="s">
        <v>6171</v>
      </c>
    </row>
    <row r="632" spans="1:2" x14ac:dyDescent="0.2">
      <c r="A632" s="1" t="s">
        <v>5932</v>
      </c>
      <c r="B632" t="s">
        <v>6171</v>
      </c>
    </row>
    <row r="633" spans="1:2" x14ac:dyDescent="0.2">
      <c r="A633" s="1" t="s">
        <v>5932</v>
      </c>
      <c r="B633" t="s">
        <v>6172</v>
      </c>
    </row>
    <row r="634" spans="1:2" x14ac:dyDescent="0.2">
      <c r="A634" s="1" t="s">
        <v>5932</v>
      </c>
      <c r="B634" t="s">
        <v>6173</v>
      </c>
    </row>
    <row r="635" spans="1:2" x14ac:dyDescent="0.2">
      <c r="A635" s="1" t="s">
        <v>5932</v>
      </c>
      <c r="B635" t="s">
        <v>6173</v>
      </c>
    </row>
    <row r="636" spans="1:2" x14ac:dyDescent="0.2">
      <c r="A636" s="1" t="s">
        <v>5932</v>
      </c>
      <c r="B636" t="s">
        <v>6173</v>
      </c>
    </row>
    <row r="637" spans="1:2" x14ac:dyDescent="0.2">
      <c r="A637" s="1" t="s">
        <v>5932</v>
      </c>
      <c r="B637" t="s">
        <v>6173</v>
      </c>
    </row>
    <row r="638" spans="1:2" x14ac:dyDescent="0.2">
      <c r="A638" s="1" t="s">
        <v>5932</v>
      </c>
      <c r="B638" t="s">
        <v>6173</v>
      </c>
    </row>
    <row r="639" spans="1:2" x14ac:dyDescent="0.2">
      <c r="A639" s="1" t="s">
        <v>5932</v>
      </c>
      <c r="B639" t="s">
        <v>6173</v>
      </c>
    </row>
    <row r="640" spans="1:2" x14ac:dyDescent="0.2">
      <c r="A640" s="1" t="s">
        <v>5932</v>
      </c>
      <c r="B640" t="s">
        <v>6173</v>
      </c>
    </row>
    <row r="641" spans="1:2" x14ac:dyDescent="0.2">
      <c r="A641" s="1" t="s">
        <v>5932</v>
      </c>
      <c r="B641" t="s">
        <v>6173</v>
      </c>
    </row>
    <row r="642" spans="1:2" x14ac:dyDescent="0.2">
      <c r="A642" s="1" t="s">
        <v>5932</v>
      </c>
      <c r="B642" t="s">
        <v>6174</v>
      </c>
    </row>
    <row r="643" spans="1:2" x14ac:dyDescent="0.2">
      <c r="A643" s="1" t="s">
        <v>5932</v>
      </c>
      <c r="B643" t="s">
        <v>6174</v>
      </c>
    </row>
    <row r="644" spans="1:2" x14ac:dyDescent="0.2">
      <c r="A644" s="1" t="s">
        <v>5932</v>
      </c>
      <c r="B644" t="s">
        <v>6175</v>
      </c>
    </row>
    <row r="645" spans="1:2" x14ac:dyDescent="0.2">
      <c r="A645" s="1" t="s">
        <v>5932</v>
      </c>
      <c r="B645" t="s">
        <v>6176</v>
      </c>
    </row>
    <row r="646" spans="1:2" x14ac:dyDescent="0.2">
      <c r="A646" s="1" t="s">
        <v>5932</v>
      </c>
      <c r="B646" t="s">
        <v>6177</v>
      </c>
    </row>
    <row r="647" spans="1:2" x14ac:dyDescent="0.2">
      <c r="A647" s="1" t="s">
        <v>5932</v>
      </c>
      <c r="B647" t="s">
        <v>6177</v>
      </c>
    </row>
    <row r="648" spans="1:2" x14ac:dyDescent="0.2">
      <c r="A648" s="1" t="s">
        <v>5932</v>
      </c>
      <c r="B648" t="s">
        <v>6177</v>
      </c>
    </row>
    <row r="649" spans="1:2" x14ac:dyDescent="0.2">
      <c r="A649" s="1" t="s">
        <v>5932</v>
      </c>
      <c r="B649" t="s">
        <v>6177</v>
      </c>
    </row>
    <row r="650" spans="1:2" x14ac:dyDescent="0.2">
      <c r="A650" s="1" t="s">
        <v>5932</v>
      </c>
      <c r="B650" t="s">
        <v>6177</v>
      </c>
    </row>
    <row r="651" spans="1:2" x14ac:dyDescent="0.2">
      <c r="A651" s="1" t="s">
        <v>5932</v>
      </c>
      <c r="B651" t="s">
        <v>6177</v>
      </c>
    </row>
    <row r="652" spans="1:2" x14ac:dyDescent="0.2">
      <c r="A652" s="1" t="s">
        <v>5932</v>
      </c>
      <c r="B652" t="s">
        <v>6177</v>
      </c>
    </row>
    <row r="653" spans="1:2" x14ac:dyDescent="0.2">
      <c r="A653" s="1" t="s">
        <v>5932</v>
      </c>
      <c r="B653" t="s">
        <v>6178</v>
      </c>
    </row>
    <row r="654" spans="1:2" x14ac:dyDescent="0.2">
      <c r="A654" s="1" t="s">
        <v>5932</v>
      </c>
      <c r="B654" t="s">
        <v>6178</v>
      </c>
    </row>
    <row r="655" spans="1:2" x14ac:dyDescent="0.2">
      <c r="A655" s="1" t="s">
        <v>5932</v>
      </c>
      <c r="B655" t="s">
        <v>6179</v>
      </c>
    </row>
    <row r="656" spans="1:2" x14ac:dyDescent="0.2">
      <c r="A656" s="1" t="s">
        <v>5932</v>
      </c>
      <c r="B656" t="s">
        <v>6179</v>
      </c>
    </row>
    <row r="657" spans="1:2" x14ac:dyDescent="0.2">
      <c r="A657" s="1" t="s">
        <v>5932</v>
      </c>
      <c r="B657" t="s">
        <v>6180</v>
      </c>
    </row>
    <row r="658" spans="1:2" x14ac:dyDescent="0.2">
      <c r="A658" s="1" t="s">
        <v>5932</v>
      </c>
      <c r="B658" t="s">
        <v>6181</v>
      </c>
    </row>
    <row r="659" spans="1:2" x14ac:dyDescent="0.2">
      <c r="A659" s="1" t="s">
        <v>5932</v>
      </c>
      <c r="B659" t="s">
        <v>6181</v>
      </c>
    </row>
    <row r="660" spans="1:2" x14ac:dyDescent="0.2">
      <c r="A660" s="1" t="s">
        <v>5932</v>
      </c>
      <c r="B660" t="s">
        <v>6181</v>
      </c>
    </row>
    <row r="661" spans="1:2" x14ac:dyDescent="0.2">
      <c r="A661" s="1" t="s">
        <v>5932</v>
      </c>
      <c r="B661" t="s">
        <v>6182</v>
      </c>
    </row>
    <row r="662" spans="1:2" x14ac:dyDescent="0.2">
      <c r="A662" s="1" t="s">
        <v>5932</v>
      </c>
      <c r="B662" t="s">
        <v>6182</v>
      </c>
    </row>
    <row r="663" spans="1:2" x14ac:dyDescent="0.2">
      <c r="A663" s="1" t="s">
        <v>5932</v>
      </c>
      <c r="B663" t="s">
        <v>6183</v>
      </c>
    </row>
    <row r="664" spans="1:2" x14ac:dyDescent="0.2">
      <c r="A664" s="1" t="s">
        <v>5932</v>
      </c>
      <c r="B664" t="s">
        <v>6183</v>
      </c>
    </row>
    <row r="665" spans="1:2" x14ac:dyDescent="0.2">
      <c r="A665" s="1" t="s">
        <v>5932</v>
      </c>
      <c r="B665" t="s">
        <v>6183</v>
      </c>
    </row>
    <row r="666" spans="1:2" x14ac:dyDescent="0.2">
      <c r="A666" s="1" t="s">
        <v>5932</v>
      </c>
      <c r="B666" t="s">
        <v>6184</v>
      </c>
    </row>
    <row r="667" spans="1:2" x14ac:dyDescent="0.2">
      <c r="A667" s="1" t="s">
        <v>5932</v>
      </c>
      <c r="B667" t="s">
        <v>6184</v>
      </c>
    </row>
    <row r="668" spans="1:2" x14ac:dyDescent="0.2">
      <c r="A668" s="1" t="s">
        <v>5932</v>
      </c>
      <c r="B668" t="s">
        <v>6184</v>
      </c>
    </row>
    <row r="669" spans="1:2" x14ac:dyDescent="0.2">
      <c r="A669" s="1" t="s">
        <v>5932</v>
      </c>
      <c r="B669" t="s">
        <v>6185</v>
      </c>
    </row>
    <row r="670" spans="1:2" x14ac:dyDescent="0.2">
      <c r="A670" s="1" t="s">
        <v>5932</v>
      </c>
      <c r="B670" t="s">
        <v>6185</v>
      </c>
    </row>
    <row r="671" spans="1:2" x14ac:dyDescent="0.2">
      <c r="A671" s="1" t="s">
        <v>5932</v>
      </c>
      <c r="B671" t="s">
        <v>6186</v>
      </c>
    </row>
    <row r="672" spans="1:2" x14ac:dyDescent="0.2">
      <c r="A672" s="1" t="s">
        <v>5932</v>
      </c>
      <c r="B672" t="s">
        <v>6186</v>
      </c>
    </row>
    <row r="673" spans="1:2" x14ac:dyDescent="0.2">
      <c r="A673" s="1" t="s">
        <v>5932</v>
      </c>
      <c r="B673" t="s">
        <v>6187</v>
      </c>
    </row>
    <row r="674" spans="1:2" x14ac:dyDescent="0.2">
      <c r="A674" s="1" t="s">
        <v>5932</v>
      </c>
      <c r="B674" t="s">
        <v>6187</v>
      </c>
    </row>
    <row r="675" spans="1:2" x14ac:dyDescent="0.2">
      <c r="A675" s="1" t="s">
        <v>5932</v>
      </c>
      <c r="B675" t="s">
        <v>6188</v>
      </c>
    </row>
    <row r="676" spans="1:2" x14ac:dyDescent="0.2">
      <c r="A676" s="1" t="s">
        <v>5932</v>
      </c>
      <c r="B676" t="s">
        <v>6188</v>
      </c>
    </row>
    <row r="677" spans="1:2" x14ac:dyDescent="0.2">
      <c r="A677" s="1" t="s">
        <v>5932</v>
      </c>
      <c r="B677" t="s">
        <v>6188</v>
      </c>
    </row>
    <row r="678" spans="1:2" x14ac:dyDescent="0.2">
      <c r="A678" s="1" t="s">
        <v>5932</v>
      </c>
      <c r="B678" t="s">
        <v>6188</v>
      </c>
    </row>
    <row r="679" spans="1:2" x14ac:dyDescent="0.2">
      <c r="A679" s="1" t="s">
        <v>5932</v>
      </c>
      <c r="B679" t="s">
        <v>6188</v>
      </c>
    </row>
    <row r="680" spans="1:2" x14ac:dyDescent="0.2">
      <c r="A680" s="1" t="s">
        <v>5932</v>
      </c>
      <c r="B680" t="s">
        <v>6188</v>
      </c>
    </row>
    <row r="681" spans="1:2" x14ac:dyDescent="0.2">
      <c r="A681" s="1" t="s">
        <v>5932</v>
      </c>
      <c r="B681" t="s">
        <v>6189</v>
      </c>
    </row>
    <row r="682" spans="1:2" x14ac:dyDescent="0.2">
      <c r="A682" s="1" t="s">
        <v>5932</v>
      </c>
      <c r="B682" t="s">
        <v>6189</v>
      </c>
    </row>
    <row r="683" spans="1:2" x14ac:dyDescent="0.2">
      <c r="A683" s="1" t="s">
        <v>5932</v>
      </c>
      <c r="B683" t="s">
        <v>6189</v>
      </c>
    </row>
    <row r="684" spans="1:2" x14ac:dyDescent="0.2">
      <c r="A684" s="1" t="s">
        <v>5932</v>
      </c>
      <c r="B684" t="s">
        <v>6190</v>
      </c>
    </row>
    <row r="685" spans="1:2" x14ac:dyDescent="0.2">
      <c r="A685" s="1" t="s">
        <v>5932</v>
      </c>
      <c r="B685" t="s">
        <v>6190</v>
      </c>
    </row>
    <row r="686" spans="1:2" x14ac:dyDescent="0.2">
      <c r="A686" s="1" t="s">
        <v>5932</v>
      </c>
      <c r="B686" t="s">
        <v>6191</v>
      </c>
    </row>
    <row r="687" spans="1:2" x14ac:dyDescent="0.2">
      <c r="A687" s="1" t="s">
        <v>5932</v>
      </c>
      <c r="B687" t="s">
        <v>6191</v>
      </c>
    </row>
    <row r="688" spans="1:2" x14ac:dyDescent="0.2">
      <c r="A688" s="1" t="s">
        <v>5932</v>
      </c>
      <c r="B688" t="s">
        <v>6191</v>
      </c>
    </row>
    <row r="689" spans="1:2" x14ac:dyDescent="0.2">
      <c r="A689" s="1" t="s">
        <v>5932</v>
      </c>
      <c r="B689" t="s">
        <v>6191</v>
      </c>
    </row>
    <row r="690" spans="1:2" x14ac:dyDescent="0.2">
      <c r="A690" s="1" t="s">
        <v>5932</v>
      </c>
      <c r="B690" t="s">
        <v>6191</v>
      </c>
    </row>
    <row r="691" spans="1:2" x14ac:dyDescent="0.2">
      <c r="A691" s="1" t="s">
        <v>5932</v>
      </c>
      <c r="B691" t="s">
        <v>6192</v>
      </c>
    </row>
    <row r="692" spans="1:2" x14ac:dyDescent="0.2">
      <c r="A692" s="1" t="s">
        <v>5932</v>
      </c>
      <c r="B692" t="s">
        <v>6192</v>
      </c>
    </row>
    <row r="693" spans="1:2" x14ac:dyDescent="0.2">
      <c r="A693" s="1" t="s">
        <v>5932</v>
      </c>
      <c r="B693" t="s">
        <v>6192</v>
      </c>
    </row>
    <row r="694" spans="1:2" x14ac:dyDescent="0.2">
      <c r="A694" s="1" t="s">
        <v>5932</v>
      </c>
      <c r="B694" t="s">
        <v>6192</v>
      </c>
    </row>
    <row r="695" spans="1:2" x14ac:dyDescent="0.2">
      <c r="A695" s="1" t="s">
        <v>5932</v>
      </c>
      <c r="B695" t="s">
        <v>6192</v>
      </c>
    </row>
    <row r="696" spans="1:2" x14ac:dyDescent="0.2">
      <c r="A696" s="1" t="s">
        <v>5932</v>
      </c>
      <c r="B696" t="s">
        <v>6193</v>
      </c>
    </row>
    <row r="697" spans="1:2" x14ac:dyDescent="0.2">
      <c r="A697" s="1" t="s">
        <v>5932</v>
      </c>
      <c r="B697" t="s">
        <v>6193</v>
      </c>
    </row>
    <row r="698" spans="1:2" x14ac:dyDescent="0.2">
      <c r="A698" s="1" t="s">
        <v>5932</v>
      </c>
      <c r="B698" t="s">
        <v>6194</v>
      </c>
    </row>
    <row r="699" spans="1:2" x14ac:dyDescent="0.2">
      <c r="A699" s="1" t="s">
        <v>5932</v>
      </c>
      <c r="B699" t="s">
        <v>6194</v>
      </c>
    </row>
    <row r="700" spans="1:2" x14ac:dyDescent="0.2">
      <c r="A700" s="1" t="s">
        <v>5932</v>
      </c>
      <c r="B700" t="s">
        <v>6195</v>
      </c>
    </row>
    <row r="701" spans="1:2" x14ac:dyDescent="0.2">
      <c r="A701" s="1" t="s">
        <v>5932</v>
      </c>
      <c r="B701" t="s">
        <v>6195</v>
      </c>
    </row>
    <row r="702" spans="1:2" x14ac:dyDescent="0.2">
      <c r="A702" s="1" t="s">
        <v>5932</v>
      </c>
      <c r="B702" t="s">
        <v>6195</v>
      </c>
    </row>
    <row r="703" spans="1:2" x14ac:dyDescent="0.2">
      <c r="A703" s="1" t="s">
        <v>5932</v>
      </c>
      <c r="B703" t="s">
        <v>6195</v>
      </c>
    </row>
    <row r="704" spans="1:2" x14ac:dyDescent="0.2">
      <c r="A704" s="1" t="s">
        <v>5932</v>
      </c>
      <c r="B704" t="s">
        <v>6196</v>
      </c>
    </row>
    <row r="705" spans="1:2" x14ac:dyDescent="0.2">
      <c r="A705" s="1" t="s">
        <v>5932</v>
      </c>
      <c r="B705" t="s">
        <v>6196</v>
      </c>
    </row>
    <row r="706" spans="1:2" x14ac:dyDescent="0.2">
      <c r="A706" s="1" t="s">
        <v>5932</v>
      </c>
      <c r="B706" t="s">
        <v>6197</v>
      </c>
    </row>
    <row r="707" spans="1:2" x14ac:dyDescent="0.2">
      <c r="A707" s="1" t="s">
        <v>5932</v>
      </c>
      <c r="B707" t="s">
        <v>6197</v>
      </c>
    </row>
    <row r="708" spans="1:2" x14ac:dyDescent="0.2">
      <c r="A708" s="1" t="s">
        <v>5932</v>
      </c>
      <c r="B708" t="s">
        <v>6198</v>
      </c>
    </row>
    <row r="709" spans="1:2" x14ac:dyDescent="0.2">
      <c r="A709" s="1" t="s">
        <v>5932</v>
      </c>
      <c r="B709" t="s">
        <v>6198</v>
      </c>
    </row>
    <row r="710" spans="1:2" x14ac:dyDescent="0.2">
      <c r="A710" s="1" t="s">
        <v>5932</v>
      </c>
      <c r="B710" t="s">
        <v>6198</v>
      </c>
    </row>
    <row r="711" spans="1:2" x14ac:dyDescent="0.2">
      <c r="A711" s="1" t="s">
        <v>5932</v>
      </c>
      <c r="B711" t="s">
        <v>6199</v>
      </c>
    </row>
    <row r="712" spans="1:2" x14ac:dyDescent="0.2">
      <c r="A712" s="1" t="s">
        <v>5932</v>
      </c>
      <c r="B712" t="s">
        <v>6199</v>
      </c>
    </row>
    <row r="713" spans="1:2" x14ac:dyDescent="0.2">
      <c r="A713" s="1" t="s">
        <v>5932</v>
      </c>
      <c r="B713" t="s">
        <v>6199</v>
      </c>
    </row>
    <row r="714" spans="1:2" x14ac:dyDescent="0.2">
      <c r="A714" s="1" t="s">
        <v>5932</v>
      </c>
      <c r="B714" t="s">
        <v>6199</v>
      </c>
    </row>
    <row r="715" spans="1:2" x14ac:dyDescent="0.2">
      <c r="A715" s="1" t="s">
        <v>5932</v>
      </c>
      <c r="B715" t="s">
        <v>6199</v>
      </c>
    </row>
    <row r="716" spans="1:2" x14ac:dyDescent="0.2">
      <c r="A716" s="1" t="s">
        <v>5932</v>
      </c>
      <c r="B716" t="s">
        <v>6200</v>
      </c>
    </row>
    <row r="717" spans="1:2" x14ac:dyDescent="0.2">
      <c r="A717" s="1" t="s">
        <v>5932</v>
      </c>
      <c r="B717" t="s">
        <v>6200</v>
      </c>
    </row>
    <row r="718" spans="1:2" x14ac:dyDescent="0.2">
      <c r="A718" s="1" t="s">
        <v>5932</v>
      </c>
      <c r="B718" t="s">
        <v>6200</v>
      </c>
    </row>
    <row r="719" spans="1:2" x14ac:dyDescent="0.2">
      <c r="A719" s="1" t="s">
        <v>5932</v>
      </c>
      <c r="B719" t="s">
        <v>6200</v>
      </c>
    </row>
    <row r="720" spans="1:2" x14ac:dyDescent="0.2">
      <c r="A720" s="1" t="s">
        <v>5932</v>
      </c>
      <c r="B720" t="s">
        <v>6200</v>
      </c>
    </row>
    <row r="721" spans="1:2" x14ac:dyDescent="0.2">
      <c r="A721" s="1" t="s">
        <v>5932</v>
      </c>
      <c r="B721" t="s">
        <v>6201</v>
      </c>
    </row>
    <row r="722" spans="1:2" x14ac:dyDescent="0.2">
      <c r="A722" s="1" t="s">
        <v>5932</v>
      </c>
      <c r="B722" t="s">
        <v>6201</v>
      </c>
    </row>
    <row r="723" spans="1:2" x14ac:dyDescent="0.2">
      <c r="A723" s="1" t="s">
        <v>5932</v>
      </c>
      <c r="B723" t="s">
        <v>6201</v>
      </c>
    </row>
    <row r="724" spans="1:2" x14ac:dyDescent="0.2">
      <c r="A724" s="1" t="s">
        <v>5932</v>
      </c>
      <c r="B724" t="s">
        <v>6202</v>
      </c>
    </row>
    <row r="725" spans="1:2" x14ac:dyDescent="0.2">
      <c r="A725" s="1" t="s">
        <v>5932</v>
      </c>
      <c r="B725" t="s">
        <v>6202</v>
      </c>
    </row>
    <row r="726" spans="1:2" x14ac:dyDescent="0.2">
      <c r="A726" s="1" t="s">
        <v>5932</v>
      </c>
      <c r="B726" t="s">
        <v>6203</v>
      </c>
    </row>
    <row r="727" spans="1:2" x14ac:dyDescent="0.2">
      <c r="A727" s="1" t="s">
        <v>5932</v>
      </c>
      <c r="B727" t="s">
        <v>6204</v>
      </c>
    </row>
    <row r="728" spans="1:2" x14ac:dyDescent="0.2">
      <c r="A728" s="1" t="s">
        <v>5932</v>
      </c>
      <c r="B728" t="s">
        <v>6205</v>
      </c>
    </row>
    <row r="729" spans="1:2" x14ac:dyDescent="0.2">
      <c r="A729" s="1" t="s">
        <v>5932</v>
      </c>
      <c r="B729" t="s">
        <v>6206</v>
      </c>
    </row>
    <row r="730" spans="1:2" x14ac:dyDescent="0.2">
      <c r="A730" s="1" t="s">
        <v>5932</v>
      </c>
      <c r="B730" t="s">
        <v>6206</v>
      </c>
    </row>
    <row r="731" spans="1:2" x14ac:dyDescent="0.2">
      <c r="A731" s="1" t="s">
        <v>5932</v>
      </c>
      <c r="B731" t="s">
        <v>6206</v>
      </c>
    </row>
    <row r="732" spans="1:2" x14ac:dyDescent="0.2">
      <c r="A732" s="1" t="s">
        <v>5932</v>
      </c>
      <c r="B732" t="s">
        <v>6207</v>
      </c>
    </row>
    <row r="733" spans="1:2" x14ac:dyDescent="0.2">
      <c r="A733" s="1" t="s">
        <v>5932</v>
      </c>
      <c r="B733" t="s">
        <v>6207</v>
      </c>
    </row>
    <row r="734" spans="1:2" x14ac:dyDescent="0.2">
      <c r="A734" s="1" t="s">
        <v>5932</v>
      </c>
      <c r="B734" t="s">
        <v>6208</v>
      </c>
    </row>
    <row r="735" spans="1:2" x14ac:dyDescent="0.2">
      <c r="A735" s="1" t="s">
        <v>5932</v>
      </c>
      <c r="B735" t="s">
        <v>6208</v>
      </c>
    </row>
    <row r="736" spans="1:2" x14ac:dyDescent="0.2">
      <c r="A736" s="1" t="s">
        <v>5932</v>
      </c>
      <c r="B736" t="s">
        <v>6209</v>
      </c>
    </row>
    <row r="737" spans="1:2" x14ac:dyDescent="0.2">
      <c r="A737" s="1" t="s">
        <v>5932</v>
      </c>
      <c r="B737" t="s">
        <v>6209</v>
      </c>
    </row>
    <row r="738" spans="1:2" x14ac:dyDescent="0.2">
      <c r="A738" s="1" t="s">
        <v>5932</v>
      </c>
      <c r="B738" t="s">
        <v>6209</v>
      </c>
    </row>
    <row r="739" spans="1:2" x14ac:dyDescent="0.2">
      <c r="A739" s="1" t="s">
        <v>5932</v>
      </c>
      <c r="B739" t="s">
        <v>6210</v>
      </c>
    </row>
    <row r="740" spans="1:2" x14ac:dyDescent="0.2">
      <c r="A740" s="1" t="s">
        <v>5932</v>
      </c>
      <c r="B740" t="s">
        <v>6210</v>
      </c>
    </row>
    <row r="741" spans="1:2" x14ac:dyDescent="0.2">
      <c r="A741" s="1" t="s">
        <v>5932</v>
      </c>
      <c r="B741" t="s">
        <v>6211</v>
      </c>
    </row>
    <row r="742" spans="1:2" x14ac:dyDescent="0.2">
      <c r="A742" s="1" t="s">
        <v>5932</v>
      </c>
      <c r="B742" t="s">
        <v>6211</v>
      </c>
    </row>
    <row r="743" spans="1:2" x14ac:dyDescent="0.2">
      <c r="A743" s="1" t="s">
        <v>5932</v>
      </c>
      <c r="B743" t="s">
        <v>6211</v>
      </c>
    </row>
    <row r="744" spans="1:2" x14ac:dyDescent="0.2">
      <c r="A744" s="1" t="s">
        <v>5932</v>
      </c>
      <c r="B744" t="s">
        <v>6211</v>
      </c>
    </row>
    <row r="745" spans="1:2" x14ac:dyDescent="0.2">
      <c r="A745" s="1" t="s">
        <v>5932</v>
      </c>
      <c r="B745" t="s">
        <v>6211</v>
      </c>
    </row>
    <row r="746" spans="1:2" x14ac:dyDescent="0.2">
      <c r="A746" s="1" t="s">
        <v>5932</v>
      </c>
      <c r="B746" t="s">
        <v>6212</v>
      </c>
    </row>
    <row r="747" spans="1:2" x14ac:dyDescent="0.2">
      <c r="A747" s="1" t="s">
        <v>5932</v>
      </c>
      <c r="B747" t="s">
        <v>6213</v>
      </c>
    </row>
    <row r="748" spans="1:2" x14ac:dyDescent="0.2">
      <c r="A748" s="1" t="s">
        <v>5932</v>
      </c>
      <c r="B748" t="s">
        <v>6213</v>
      </c>
    </row>
    <row r="749" spans="1:2" x14ac:dyDescent="0.2">
      <c r="A749" s="1" t="s">
        <v>5932</v>
      </c>
      <c r="B749" t="s">
        <v>6214</v>
      </c>
    </row>
    <row r="750" spans="1:2" x14ac:dyDescent="0.2">
      <c r="A750" s="1" t="s">
        <v>5932</v>
      </c>
      <c r="B750" t="s">
        <v>6214</v>
      </c>
    </row>
    <row r="751" spans="1:2" x14ac:dyDescent="0.2">
      <c r="A751" s="1" t="s">
        <v>5932</v>
      </c>
      <c r="B751" t="s">
        <v>6214</v>
      </c>
    </row>
    <row r="752" spans="1:2" x14ac:dyDescent="0.2">
      <c r="A752" s="1" t="s">
        <v>5932</v>
      </c>
      <c r="B752" t="s">
        <v>6215</v>
      </c>
    </row>
    <row r="753" spans="1:2" x14ac:dyDescent="0.2">
      <c r="A753" s="1" t="s">
        <v>5932</v>
      </c>
      <c r="B753" t="s">
        <v>6215</v>
      </c>
    </row>
    <row r="754" spans="1:2" x14ac:dyDescent="0.2">
      <c r="A754" s="1" t="s">
        <v>5932</v>
      </c>
      <c r="B754" t="s">
        <v>6215</v>
      </c>
    </row>
    <row r="755" spans="1:2" x14ac:dyDescent="0.2">
      <c r="A755" s="1" t="s">
        <v>5932</v>
      </c>
      <c r="B755" t="s">
        <v>6215</v>
      </c>
    </row>
    <row r="756" spans="1:2" x14ac:dyDescent="0.2">
      <c r="A756" s="1" t="s">
        <v>5932</v>
      </c>
      <c r="B756" t="s">
        <v>6216</v>
      </c>
    </row>
    <row r="757" spans="1:2" x14ac:dyDescent="0.2">
      <c r="A757" s="1" t="s">
        <v>5932</v>
      </c>
      <c r="B757" t="s">
        <v>6216</v>
      </c>
    </row>
    <row r="758" spans="1:2" x14ac:dyDescent="0.2">
      <c r="A758" s="1" t="s">
        <v>5932</v>
      </c>
      <c r="B758" t="s">
        <v>6216</v>
      </c>
    </row>
    <row r="759" spans="1:2" x14ac:dyDescent="0.2">
      <c r="A759" s="1" t="s">
        <v>5932</v>
      </c>
      <c r="B759" t="s">
        <v>6216</v>
      </c>
    </row>
    <row r="760" spans="1:2" x14ac:dyDescent="0.2">
      <c r="A760" s="1" t="s">
        <v>5932</v>
      </c>
      <c r="B760" t="s">
        <v>6217</v>
      </c>
    </row>
    <row r="761" spans="1:2" x14ac:dyDescent="0.2">
      <c r="A761" s="1" t="s">
        <v>5932</v>
      </c>
      <c r="B761" t="s">
        <v>6217</v>
      </c>
    </row>
    <row r="762" spans="1:2" x14ac:dyDescent="0.2">
      <c r="A762" s="1" t="s">
        <v>5932</v>
      </c>
      <c r="B762" t="s">
        <v>6218</v>
      </c>
    </row>
    <row r="763" spans="1:2" x14ac:dyDescent="0.2">
      <c r="A763" s="1" t="s">
        <v>5932</v>
      </c>
      <c r="B763" t="s">
        <v>6218</v>
      </c>
    </row>
    <row r="764" spans="1:2" x14ac:dyDescent="0.2">
      <c r="A764" s="1" t="s">
        <v>5932</v>
      </c>
      <c r="B764" t="s">
        <v>6218</v>
      </c>
    </row>
    <row r="765" spans="1:2" x14ac:dyDescent="0.2">
      <c r="A765" s="1" t="s">
        <v>5932</v>
      </c>
      <c r="B765" t="s">
        <v>6218</v>
      </c>
    </row>
    <row r="766" spans="1:2" x14ac:dyDescent="0.2">
      <c r="A766" s="1" t="s">
        <v>5932</v>
      </c>
      <c r="B766" t="s">
        <v>6219</v>
      </c>
    </row>
    <row r="767" spans="1:2" x14ac:dyDescent="0.2">
      <c r="A767" s="1" t="s">
        <v>5932</v>
      </c>
      <c r="B767" t="s">
        <v>6219</v>
      </c>
    </row>
    <row r="768" spans="1:2" x14ac:dyDescent="0.2">
      <c r="A768" s="1" t="s">
        <v>5932</v>
      </c>
      <c r="B768" t="s">
        <v>6219</v>
      </c>
    </row>
    <row r="769" spans="1:2" x14ac:dyDescent="0.2">
      <c r="A769" s="1" t="s">
        <v>5932</v>
      </c>
      <c r="B769" t="s">
        <v>6220</v>
      </c>
    </row>
    <row r="770" spans="1:2" x14ac:dyDescent="0.2">
      <c r="A770" s="1" t="s">
        <v>5932</v>
      </c>
      <c r="B770" t="s">
        <v>6220</v>
      </c>
    </row>
    <row r="771" spans="1:2" x14ac:dyDescent="0.2">
      <c r="A771" s="1" t="s">
        <v>5932</v>
      </c>
      <c r="B771" t="s">
        <v>6220</v>
      </c>
    </row>
    <row r="772" spans="1:2" x14ac:dyDescent="0.2">
      <c r="A772" s="1" t="s">
        <v>5932</v>
      </c>
      <c r="B772" t="s">
        <v>6220</v>
      </c>
    </row>
    <row r="773" spans="1:2" x14ac:dyDescent="0.2">
      <c r="A773" s="1" t="s">
        <v>5932</v>
      </c>
      <c r="B773" t="s">
        <v>6221</v>
      </c>
    </row>
    <row r="774" spans="1:2" x14ac:dyDescent="0.2">
      <c r="A774" s="1" t="s">
        <v>5932</v>
      </c>
      <c r="B774" t="s">
        <v>6221</v>
      </c>
    </row>
    <row r="775" spans="1:2" x14ac:dyDescent="0.2">
      <c r="A775" s="1" t="s">
        <v>5932</v>
      </c>
      <c r="B775" t="s">
        <v>6221</v>
      </c>
    </row>
    <row r="776" spans="1:2" x14ac:dyDescent="0.2">
      <c r="A776" s="1" t="s">
        <v>5932</v>
      </c>
      <c r="B776" t="s">
        <v>6221</v>
      </c>
    </row>
    <row r="777" spans="1:2" x14ac:dyDescent="0.2">
      <c r="A777" s="1" t="s">
        <v>5932</v>
      </c>
      <c r="B777" t="s">
        <v>6221</v>
      </c>
    </row>
    <row r="778" spans="1:2" x14ac:dyDescent="0.2">
      <c r="A778" s="1" t="s">
        <v>5932</v>
      </c>
      <c r="B778" t="s">
        <v>6221</v>
      </c>
    </row>
    <row r="779" spans="1:2" x14ac:dyDescent="0.2">
      <c r="A779" s="1" t="s">
        <v>5932</v>
      </c>
      <c r="B779" t="s">
        <v>6221</v>
      </c>
    </row>
    <row r="780" spans="1:2" x14ac:dyDescent="0.2">
      <c r="A780" s="1" t="s">
        <v>5932</v>
      </c>
      <c r="B780" t="s">
        <v>6222</v>
      </c>
    </row>
    <row r="781" spans="1:2" x14ac:dyDescent="0.2">
      <c r="A781" s="1" t="s">
        <v>5932</v>
      </c>
      <c r="B781" t="s">
        <v>6222</v>
      </c>
    </row>
    <row r="782" spans="1:2" x14ac:dyDescent="0.2">
      <c r="A782" s="1" t="s">
        <v>5932</v>
      </c>
      <c r="B782" t="s">
        <v>6222</v>
      </c>
    </row>
    <row r="783" spans="1:2" x14ac:dyDescent="0.2">
      <c r="A783" s="1" t="s">
        <v>5932</v>
      </c>
      <c r="B783" t="s">
        <v>6222</v>
      </c>
    </row>
    <row r="784" spans="1:2" x14ac:dyDescent="0.2">
      <c r="A784" s="1" t="s">
        <v>5932</v>
      </c>
      <c r="B784" t="s">
        <v>6222</v>
      </c>
    </row>
    <row r="785" spans="1:2" x14ac:dyDescent="0.2">
      <c r="A785" s="1" t="s">
        <v>5932</v>
      </c>
      <c r="B785" t="s">
        <v>6222</v>
      </c>
    </row>
    <row r="786" spans="1:2" x14ac:dyDescent="0.2">
      <c r="A786" s="1" t="s">
        <v>5932</v>
      </c>
      <c r="B786" t="s">
        <v>6222</v>
      </c>
    </row>
    <row r="787" spans="1:2" x14ac:dyDescent="0.2">
      <c r="A787" s="1" t="s">
        <v>5932</v>
      </c>
      <c r="B787" t="s">
        <v>6222</v>
      </c>
    </row>
    <row r="788" spans="1:2" x14ac:dyDescent="0.2">
      <c r="A788" s="1" t="s">
        <v>5932</v>
      </c>
      <c r="B788" t="s">
        <v>6223</v>
      </c>
    </row>
    <row r="789" spans="1:2" x14ac:dyDescent="0.2">
      <c r="A789" s="1" t="s">
        <v>5932</v>
      </c>
      <c r="B789" t="s">
        <v>6224</v>
      </c>
    </row>
    <row r="790" spans="1:2" x14ac:dyDescent="0.2">
      <c r="A790" s="1" t="s">
        <v>5932</v>
      </c>
      <c r="B790" t="s">
        <v>6224</v>
      </c>
    </row>
    <row r="791" spans="1:2" x14ac:dyDescent="0.2">
      <c r="A791" s="1" t="s">
        <v>5932</v>
      </c>
      <c r="B791" t="s">
        <v>6225</v>
      </c>
    </row>
    <row r="792" spans="1:2" x14ac:dyDescent="0.2">
      <c r="A792" s="1" t="s">
        <v>5932</v>
      </c>
      <c r="B792" t="s">
        <v>6225</v>
      </c>
    </row>
    <row r="793" spans="1:2" x14ac:dyDescent="0.2">
      <c r="A793" s="1" t="s">
        <v>5932</v>
      </c>
      <c r="B793" t="s">
        <v>6225</v>
      </c>
    </row>
    <row r="794" spans="1:2" x14ac:dyDescent="0.2">
      <c r="A794" s="1" t="s">
        <v>5932</v>
      </c>
      <c r="B794" t="s">
        <v>6225</v>
      </c>
    </row>
    <row r="795" spans="1:2" x14ac:dyDescent="0.2">
      <c r="A795" s="1" t="s">
        <v>5932</v>
      </c>
      <c r="B795" t="s">
        <v>6225</v>
      </c>
    </row>
    <row r="796" spans="1:2" x14ac:dyDescent="0.2">
      <c r="A796" s="1" t="s">
        <v>5932</v>
      </c>
      <c r="B796" t="s">
        <v>6225</v>
      </c>
    </row>
    <row r="797" spans="1:2" x14ac:dyDescent="0.2">
      <c r="A797" s="1" t="s">
        <v>5932</v>
      </c>
      <c r="B797" t="s">
        <v>6225</v>
      </c>
    </row>
    <row r="798" spans="1:2" x14ac:dyDescent="0.2">
      <c r="A798" s="1" t="s">
        <v>5932</v>
      </c>
      <c r="B798" t="s">
        <v>6226</v>
      </c>
    </row>
    <row r="799" spans="1:2" x14ac:dyDescent="0.2">
      <c r="A799" s="1" t="s">
        <v>5932</v>
      </c>
      <c r="B799" t="s">
        <v>6227</v>
      </c>
    </row>
    <row r="800" spans="1:2" x14ac:dyDescent="0.2">
      <c r="A800" s="1" t="s">
        <v>5932</v>
      </c>
      <c r="B800" t="s">
        <v>6228</v>
      </c>
    </row>
    <row r="801" spans="1:2" x14ac:dyDescent="0.2">
      <c r="A801" s="1" t="s">
        <v>5932</v>
      </c>
      <c r="B801" t="s">
        <v>6228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638E-38CA-41B6-8915-B08D5CBE41BA}">
  <dimension ref="A3:B648"/>
  <sheetViews>
    <sheetView workbookViewId="0">
      <selection activeCell="D31" sqref="D31"/>
    </sheetView>
  </sheetViews>
  <sheetFormatPr defaultRowHeight="12.75" x14ac:dyDescent="0.2"/>
  <cols>
    <col min="1" max="1" width="20.7109375" bestFit="1" customWidth="1"/>
    <col min="2" max="2" width="53" bestFit="1" customWidth="1"/>
    <col min="3" max="16" width="10.5703125" bestFit="1" customWidth="1"/>
    <col min="17" max="17" width="10.7109375" bestFit="1" customWidth="1"/>
    <col min="18" max="19" width="10.42578125" bestFit="1" customWidth="1"/>
    <col min="20" max="36" width="10.7109375" bestFit="1" customWidth="1"/>
    <col min="37" max="37" width="9.7109375" bestFit="1" customWidth="1"/>
    <col min="38" max="41" width="10.28515625" bestFit="1" customWidth="1"/>
    <col min="42" max="43" width="10.85546875" bestFit="1" customWidth="1"/>
    <col min="44" max="44" width="10.7109375" bestFit="1" customWidth="1"/>
    <col min="45" max="46" width="10.5703125" bestFit="1" customWidth="1"/>
    <col min="47" max="52" width="10.7109375" bestFit="1" customWidth="1"/>
    <col min="53" max="61" width="10.5703125" bestFit="1" customWidth="1"/>
    <col min="62" max="63" width="11.140625" bestFit="1" customWidth="1"/>
    <col min="64" max="64" width="10.5703125" bestFit="1" customWidth="1"/>
    <col min="65" max="65" width="10.42578125" bestFit="1" customWidth="1"/>
    <col min="66" max="68" width="10.5703125" bestFit="1" customWidth="1"/>
    <col min="69" max="76" width="10.7109375" bestFit="1" customWidth="1"/>
    <col min="77" max="79" width="10.5703125" bestFit="1" customWidth="1"/>
    <col min="80" max="86" width="10.42578125" bestFit="1" customWidth="1"/>
    <col min="87" max="90" width="10.7109375" bestFit="1" customWidth="1"/>
    <col min="91" max="91" width="10.42578125" bestFit="1" customWidth="1"/>
    <col min="92" max="95" width="10.85546875" bestFit="1" customWidth="1"/>
    <col min="96" max="99" width="10.7109375" bestFit="1" customWidth="1"/>
    <col min="100" max="118" width="10.5703125" bestFit="1" customWidth="1"/>
    <col min="119" max="121" width="11.140625" bestFit="1" customWidth="1"/>
    <col min="122" max="139" width="10.5703125" bestFit="1" customWidth="1"/>
    <col min="140" max="146" width="10.7109375" bestFit="1" customWidth="1"/>
    <col min="147" max="148" width="10.28515625" bestFit="1" customWidth="1"/>
    <col min="149" max="152" width="10.42578125" bestFit="1" customWidth="1"/>
    <col min="153" max="155" width="10.28515625" bestFit="1" customWidth="1"/>
    <col min="156" max="165" width="10.85546875" bestFit="1" customWidth="1"/>
    <col min="166" max="166" width="10.42578125" bestFit="1" customWidth="1"/>
    <col min="167" max="168" width="10.5703125" bestFit="1" customWidth="1"/>
    <col min="169" max="172" width="10.7109375" bestFit="1" customWidth="1"/>
    <col min="173" max="186" width="10.5703125" bestFit="1" customWidth="1"/>
    <col min="187" max="187" width="11.140625" bestFit="1" customWidth="1"/>
    <col min="188" max="188" width="10.5703125" bestFit="1" customWidth="1"/>
    <col min="189" max="202" width="10.7109375" bestFit="1" customWidth="1"/>
    <col min="203" max="203" width="10.85546875" bestFit="1" customWidth="1"/>
    <col min="204" max="204" width="10.7109375" bestFit="1" customWidth="1"/>
    <col min="205" max="205" width="10.5703125" bestFit="1" customWidth="1"/>
    <col min="206" max="208" width="10.85546875" bestFit="1" customWidth="1"/>
    <col min="209" max="211" width="10.42578125" bestFit="1" customWidth="1"/>
    <col min="212" max="218" width="10.5703125" bestFit="1" customWidth="1"/>
    <col min="219" max="223" width="10.42578125" bestFit="1" customWidth="1"/>
    <col min="224" max="224" width="9.85546875" bestFit="1" customWidth="1"/>
    <col min="225" max="228" width="11" bestFit="1" customWidth="1"/>
    <col min="229" max="231" width="10.85546875" bestFit="1" customWidth="1"/>
    <col min="232" max="234" width="10.7109375" bestFit="1" customWidth="1"/>
    <col min="235" max="235" width="10.5703125" bestFit="1" customWidth="1"/>
    <col min="236" max="236" width="10.7109375" bestFit="1" customWidth="1"/>
    <col min="237" max="238" width="10.85546875" bestFit="1" customWidth="1"/>
    <col min="239" max="242" width="10.7109375" bestFit="1" customWidth="1"/>
    <col min="243" max="246" width="11.28515625" bestFit="1" customWidth="1"/>
    <col min="247" max="256" width="10.5703125" bestFit="1" customWidth="1"/>
    <col min="257" max="264" width="10.7109375" bestFit="1" customWidth="1"/>
    <col min="265" max="266" width="10.28515625" bestFit="1" customWidth="1"/>
    <col min="267" max="267" width="10.42578125" bestFit="1" customWidth="1"/>
    <col min="268" max="268" width="10.28515625" bestFit="1" customWidth="1"/>
    <col min="269" max="275" width="10.85546875" bestFit="1" customWidth="1"/>
    <col min="276" max="276" width="10.7109375" bestFit="1" customWidth="1"/>
    <col min="277" max="277" width="10.5703125" bestFit="1" customWidth="1"/>
    <col min="278" max="278" width="10.7109375" bestFit="1" customWidth="1"/>
    <col min="279" max="280" width="10.5703125" bestFit="1" customWidth="1"/>
    <col min="281" max="283" width="10.42578125" bestFit="1" customWidth="1"/>
    <col min="284" max="287" width="10.5703125" bestFit="1" customWidth="1"/>
    <col min="288" max="290" width="10.7109375" bestFit="1" customWidth="1"/>
    <col min="291" max="291" width="10.5703125" bestFit="1" customWidth="1"/>
    <col min="292" max="292" width="10.42578125" bestFit="1" customWidth="1"/>
    <col min="293" max="293" width="11" bestFit="1" customWidth="1"/>
    <col min="294" max="297" width="10.7109375" bestFit="1" customWidth="1"/>
    <col min="298" max="303" width="10.85546875" bestFit="1" customWidth="1"/>
    <col min="304" max="304" width="10.5703125" bestFit="1" customWidth="1"/>
    <col min="305" max="309" width="11" bestFit="1" customWidth="1"/>
    <col min="310" max="310" width="10.7109375" bestFit="1" customWidth="1"/>
    <col min="311" max="311" width="10.85546875" bestFit="1" customWidth="1"/>
    <col min="312" max="314" width="10.7109375" bestFit="1" customWidth="1"/>
    <col min="315" max="315" width="11.28515625" bestFit="1" customWidth="1"/>
    <col min="316" max="317" width="10.5703125" bestFit="1" customWidth="1"/>
    <col min="318" max="319" width="10.7109375" bestFit="1" customWidth="1"/>
    <col min="320" max="320" width="10.85546875" bestFit="1" customWidth="1"/>
    <col min="321" max="321" width="10.7109375" bestFit="1" customWidth="1"/>
    <col min="322" max="322" width="10.5703125" bestFit="1" customWidth="1"/>
    <col min="323" max="326" width="10.85546875" bestFit="1" customWidth="1"/>
    <col min="327" max="327" width="10.42578125" bestFit="1" customWidth="1"/>
    <col min="328" max="328" width="10.5703125" bestFit="1" customWidth="1"/>
    <col min="329" max="329" width="10.42578125" bestFit="1" customWidth="1"/>
    <col min="330" max="331" width="11" bestFit="1" customWidth="1"/>
    <col min="332" max="332" width="10.7109375" bestFit="1" customWidth="1"/>
    <col min="333" max="334" width="10.85546875" bestFit="1" customWidth="1"/>
    <col min="335" max="335" width="11.28515625" bestFit="1" customWidth="1"/>
    <col min="336" max="336" width="10.5703125" bestFit="1" customWidth="1"/>
    <col min="337" max="337" width="9.85546875" bestFit="1" customWidth="1"/>
    <col min="338" max="338" width="9.42578125" bestFit="1" customWidth="1"/>
    <col min="339" max="340" width="10" bestFit="1" customWidth="1"/>
    <col min="341" max="349" width="10.28515625" bestFit="1" customWidth="1"/>
    <col min="350" max="354" width="10.42578125" bestFit="1" customWidth="1"/>
    <col min="355" max="359" width="10.28515625" bestFit="1" customWidth="1"/>
    <col min="360" max="365" width="10.140625" bestFit="1" customWidth="1"/>
    <col min="366" max="374" width="10.42578125" bestFit="1" customWidth="1"/>
    <col min="375" max="376" width="10" bestFit="1" customWidth="1"/>
    <col min="377" max="384" width="10.140625" bestFit="1" customWidth="1"/>
    <col min="385" max="390" width="10" bestFit="1" customWidth="1"/>
    <col min="391" max="397" width="10.5703125" bestFit="1" customWidth="1"/>
    <col min="398" max="400" width="10.42578125" bestFit="1" customWidth="1"/>
    <col min="401" max="403" width="10.28515625" bestFit="1" customWidth="1"/>
    <col min="404" max="406" width="10.42578125" bestFit="1" customWidth="1"/>
    <col min="407" max="411" width="10.28515625" bestFit="1" customWidth="1"/>
    <col min="412" max="414" width="10.85546875" bestFit="1" customWidth="1"/>
    <col min="415" max="423" width="10.42578125" bestFit="1" customWidth="1"/>
    <col min="424" max="427" width="10.5703125" bestFit="1" customWidth="1"/>
    <col min="428" max="428" width="10.42578125" bestFit="1" customWidth="1"/>
    <col min="429" max="429" width="10.28515625" bestFit="1" customWidth="1"/>
    <col min="430" max="434" width="10.5703125" bestFit="1" customWidth="1"/>
    <col min="435" max="436" width="10.140625" bestFit="1" customWidth="1"/>
    <col min="437" max="440" width="10.7109375" bestFit="1" customWidth="1"/>
    <col min="441" max="443" width="10.5703125" bestFit="1" customWidth="1"/>
    <col min="444" max="446" width="10.42578125" bestFit="1" customWidth="1"/>
    <col min="447" max="448" width="11" bestFit="1" customWidth="1"/>
    <col min="449" max="457" width="10.28515625" bestFit="1" customWidth="1"/>
    <col min="458" max="459" width="10.42578125" bestFit="1" customWidth="1"/>
    <col min="460" max="460" width="10.28515625" bestFit="1" customWidth="1"/>
    <col min="461" max="461" width="10.140625" bestFit="1" customWidth="1"/>
    <col min="462" max="465" width="10.42578125" bestFit="1" customWidth="1"/>
    <col min="466" max="466" width="10" bestFit="1" customWidth="1"/>
    <col min="467" max="467" width="10.5703125" bestFit="1" customWidth="1"/>
    <col min="468" max="468" width="10.42578125" bestFit="1" customWidth="1"/>
    <col min="469" max="470" width="10.28515625" bestFit="1" customWidth="1"/>
    <col min="471" max="472" width="10.42578125" bestFit="1" customWidth="1"/>
    <col min="473" max="479" width="10.28515625" bestFit="1" customWidth="1"/>
    <col min="480" max="496" width="10.85546875" bestFit="1" customWidth="1"/>
    <col min="497" max="498" width="11" bestFit="1" customWidth="1"/>
    <col min="499" max="501" width="10.85546875" bestFit="1" customWidth="1"/>
    <col min="502" max="503" width="10.7109375" bestFit="1" customWidth="1"/>
    <col min="504" max="517" width="11" bestFit="1" customWidth="1"/>
    <col min="518" max="518" width="10.5703125" bestFit="1" customWidth="1"/>
    <col min="519" max="520" width="10.7109375" bestFit="1" customWidth="1"/>
    <col min="521" max="525" width="10.5703125" bestFit="1" customWidth="1"/>
    <col min="526" max="529" width="11.140625" bestFit="1" customWidth="1"/>
    <col min="530" max="533" width="11" bestFit="1" customWidth="1"/>
    <col min="534" max="536" width="10.85546875" bestFit="1" customWidth="1"/>
    <col min="537" max="537" width="11" bestFit="1" customWidth="1"/>
    <col min="538" max="547" width="10.85546875" bestFit="1" customWidth="1"/>
    <col min="548" max="549" width="11.42578125" bestFit="1" customWidth="1"/>
    <col min="550" max="551" width="10.85546875" bestFit="1" customWidth="1"/>
    <col min="552" max="559" width="10.7109375" bestFit="1" customWidth="1"/>
    <col min="560" max="561" width="10.85546875" bestFit="1" customWidth="1"/>
    <col min="562" max="564" width="10.5703125" bestFit="1" customWidth="1"/>
    <col min="565" max="567" width="10.85546875" bestFit="1" customWidth="1"/>
    <col min="568" max="568" width="10.5703125" bestFit="1" customWidth="1"/>
    <col min="569" max="569" width="10.42578125" bestFit="1" customWidth="1"/>
    <col min="570" max="571" width="11" bestFit="1" customWidth="1"/>
    <col min="572" max="575" width="10.7109375" bestFit="1" customWidth="1"/>
    <col min="576" max="576" width="10.85546875" bestFit="1" customWidth="1"/>
    <col min="577" max="578" width="10.7109375" bestFit="1" customWidth="1"/>
    <col min="579" max="579" width="11.28515625" bestFit="1" customWidth="1"/>
    <col min="580" max="580" width="10.5703125" bestFit="1" customWidth="1"/>
    <col min="581" max="581" width="10.85546875" bestFit="1" customWidth="1"/>
    <col min="582" max="582" width="10.7109375" bestFit="1" customWidth="1"/>
    <col min="583" max="589" width="10.5703125" bestFit="1" customWidth="1"/>
    <col min="590" max="592" width="10.42578125" bestFit="1" customWidth="1"/>
    <col min="593" max="595" width="10.7109375" bestFit="1" customWidth="1"/>
    <col min="596" max="597" width="10.28515625" bestFit="1" customWidth="1"/>
    <col min="598" max="599" width="10.42578125" bestFit="1" customWidth="1"/>
    <col min="600" max="600" width="10.28515625" bestFit="1" customWidth="1"/>
    <col min="601" max="602" width="10.85546875" bestFit="1" customWidth="1"/>
    <col min="603" max="607" width="10.7109375" bestFit="1" customWidth="1"/>
    <col min="608" max="608" width="10.5703125" bestFit="1" customWidth="1"/>
    <col min="609" max="609" width="10.7109375" bestFit="1" customWidth="1"/>
    <col min="610" max="614" width="10.5703125" bestFit="1" customWidth="1"/>
    <col min="615" max="616" width="11.140625" bestFit="1" customWidth="1"/>
    <col min="617" max="617" width="10.42578125" bestFit="1" customWidth="1"/>
    <col min="618" max="631" width="10.7109375" bestFit="1" customWidth="1"/>
    <col min="632" max="638" width="10.85546875" bestFit="1" customWidth="1"/>
    <col min="639" max="640" width="10.7109375" bestFit="1" customWidth="1"/>
    <col min="641" max="643" width="10.5703125" bestFit="1" customWidth="1"/>
    <col min="644" max="647" width="10.85546875" bestFit="1" customWidth="1"/>
    <col min="648" max="648" width="10.5703125" bestFit="1" customWidth="1"/>
    <col min="649" max="649" width="10.42578125" bestFit="1" customWidth="1"/>
    <col min="650" max="652" width="11" bestFit="1" customWidth="1"/>
    <col min="653" max="653" width="10.85546875" bestFit="1" customWidth="1"/>
    <col min="654" max="656" width="10.7109375" bestFit="1" customWidth="1"/>
    <col min="657" max="658" width="10.85546875" bestFit="1" customWidth="1"/>
    <col min="659" max="661" width="10.7109375" bestFit="1" customWidth="1"/>
    <col min="662" max="664" width="11.28515625" bestFit="1" customWidth="1"/>
    <col min="665" max="683" width="10.5703125" bestFit="1" customWidth="1"/>
    <col min="684" max="684" width="10.7109375" bestFit="1" customWidth="1"/>
    <col min="685" max="685" width="10.5703125" bestFit="1" customWidth="1"/>
    <col min="686" max="688" width="10.42578125" bestFit="1" customWidth="1"/>
    <col min="689" max="695" width="10.7109375" bestFit="1" customWidth="1"/>
    <col min="696" max="698" width="10.28515625" bestFit="1" customWidth="1"/>
    <col min="699" max="699" width="10.42578125" bestFit="1" customWidth="1"/>
    <col min="700" max="700" width="10.28515625" bestFit="1" customWidth="1"/>
    <col min="701" max="704" width="10.85546875" bestFit="1" customWidth="1"/>
    <col min="705" max="707" width="10.7109375" bestFit="1" customWidth="1"/>
    <col min="708" max="712" width="10.5703125" bestFit="1" customWidth="1"/>
    <col min="713" max="714" width="10.7109375" bestFit="1" customWidth="1"/>
    <col min="715" max="720" width="10.5703125" bestFit="1" customWidth="1"/>
    <col min="721" max="721" width="10.7109375" bestFit="1" customWidth="1"/>
    <col min="722" max="725" width="10.5703125" bestFit="1" customWidth="1"/>
    <col min="726" max="730" width="11.140625" bestFit="1" customWidth="1"/>
    <col min="731" max="731" width="10.42578125" bestFit="1" customWidth="1"/>
    <col min="732" max="747" width="10.5703125" bestFit="1" customWidth="1"/>
    <col min="748" max="754" width="10.7109375" bestFit="1" customWidth="1"/>
    <col min="755" max="756" width="10.85546875" bestFit="1" customWidth="1"/>
    <col min="757" max="757" width="10.7109375" bestFit="1" customWidth="1"/>
    <col min="758" max="760" width="10.5703125" bestFit="1" customWidth="1"/>
    <col min="761" max="761" width="10.7109375" bestFit="1" customWidth="1"/>
    <col min="762" max="774" width="10.5703125" bestFit="1" customWidth="1"/>
    <col min="775" max="775" width="11.140625" bestFit="1" customWidth="1"/>
    <col min="776" max="776" width="10.42578125" bestFit="1" customWidth="1"/>
    <col min="777" max="777" width="10.5703125" bestFit="1" customWidth="1"/>
    <col min="778" max="778" width="10.7109375" bestFit="1" customWidth="1"/>
    <col min="779" max="779" width="10.42578125" bestFit="1" customWidth="1"/>
    <col min="780" max="781" width="10.7109375" bestFit="1" customWidth="1"/>
    <col min="782" max="783" width="10.85546875" bestFit="1" customWidth="1"/>
    <col min="784" max="787" width="10.5703125" bestFit="1" customWidth="1"/>
    <col min="788" max="789" width="11.140625" bestFit="1" customWidth="1"/>
    <col min="790" max="790" width="10.42578125" bestFit="1" customWidth="1"/>
    <col min="791" max="792" width="10.5703125" bestFit="1" customWidth="1"/>
    <col min="793" max="793" width="10.42578125" bestFit="1" customWidth="1"/>
    <col min="794" max="794" width="10.5703125" bestFit="1" customWidth="1"/>
    <col min="795" max="795" width="13.42578125" bestFit="1" customWidth="1"/>
    <col min="796" max="4910" width="24.85546875" bestFit="1" customWidth="1"/>
    <col min="4911" max="4911" width="13.42578125" bestFit="1" customWidth="1"/>
  </cols>
  <sheetData>
    <row r="3" spans="1:2" x14ac:dyDescent="0.2">
      <c r="A3" s="17" t="s">
        <v>10964</v>
      </c>
      <c r="B3" t="s">
        <v>10979</v>
      </c>
    </row>
    <row r="4" spans="1:2" x14ac:dyDescent="0.2">
      <c r="A4" s="21">
        <v>10035</v>
      </c>
      <c r="B4" s="3">
        <v>118</v>
      </c>
    </row>
    <row r="5" spans="1:2" x14ac:dyDescent="0.2">
      <c r="A5" s="21">
        <v>10024</v>
      </c>
      <c r="B5" s="3">
        <v>115</v>
      </c>
    </row>
    <row r="6" spans="1:2" x14ac:dyDescent="0.2">
      <c r="A6" s="21">
        <v>10009</v>
      </c>
      <c r="B6" s="3">
        <v>105</v>
      </c>
    </row>
    <row r="7" spans="1:2" x14ac:dyDescent="0.2">
      <c r="A7" s="21">
        <v>94122</v>
      </c>
      <c r="B7" s="3">
        <v>95</v>
      </c>
    </row>
    <row r="8" spans="1:2" x14ac:dyDescent="0.2">
      <c r="A8" s="21">
        <v>10011</v>
      </c>
      <c r="B8" s="3">
        <v>92</v>
      </c>
    </row>
    <row r="9" spans="1:2" x14ac:dyDescent="0.2">
      <c r="A9" s="21">
        <v>94110</v>
      </c>
      <c r="B9" s="3">
        <v>82</v>
      </c>
    </row>
    <row r="10" spans="1:2" x14ac:dyDescent="0.2">
      <c r="A10" s="21">
        <v>94109</v>
      </c>
      <c r="B10" s="3">
        <v>78</v>
      </c>
    </row>
    <row r="11" spans="1:2" x14ac:dyDescent="0.2">
      <c r="A11" s="21">
        <v>98105</v>
      </c>
      <c r="B11" s="3">
        <v>74</v>
      </c>
    </row>
    <row r="12" spans="1:2" x14ac:dyDescent="0.2">
      <c r="A12" s="21">
        <v>98103</v>
      </c>
      <c r="B12" s="3">
        <v>72</v>
      </c>
    </row>
    <row r="13" spans="1:2" x14ac:dyDescent="0.2">
      <c r="A13" s="21">
        <v>19140</v>
      </c>
      <c r="B13" s="3">
        <v>69</v>
      </c>
    </row>
    <row r="14" spans="1:2" x14ac:dyDescent="0.2">
      <c r="A14" s="21" t="s">
        <v>10942</v>
      </c>
      <c r="B14" s="3">
        <v>568</v>
      </c>
    </row>
    <row r="638" spans="1:2" x14ac:dyDescent="0.2">
      <c r="A638" s="21"/>
      <c r="B638" s="3"/>
    </row>
    <row r="639" spans="1:2" x14ac:dyDescent="0.2">
      <c r="A639" s="21"/>
      <c r="B639" s="3"/>
    </row>
    <row r="640" spans="1:2" x14ac:dyDescent="0.2">
      <c r="A640" s="21"/>
      <c r="B640" s="3"/>
    </row>
    <row r="641" spans="1:2" x14ac:dyDescent="0.2">
      <c r="A641" s="21"/>
      <c r="B641" s="3"/>
    </row>
    <row r="642" spans="1:2" x14ac:dyDescent="0.2">
      <c r="A642" s="21"/>
      <c r="B642" s="3"/>
    </row>
    <row r="643" spans="1:2" x14ac:dyDescent="0.2">
      <c r="A643" s="21"/>
      <c r="B643" s="3"/>
    </row>
    <row r="644" spans="1:2" x14ac:dyDescent="0.2">
      <c r="A644" s="21"/>
      <c r="B644" s="3"/>
    </row>
    <row r="645" spans="1:2" x14ac:dyDescent="0.2">
      <c r="A645" s="21"/>
      <c r="B645" s="3"/>
    </row>
    <row r="646" spans="1:2" x14ac:dyDescent="0.2">
      <c r="A646" s="21"/>
      <c r="B646" s="3"/>
    </row>
    <row r="647" spans="1:2" x14ac:dyDescent="0.2">
      <c r="A647" s="21"/>
      <c r="B647" s="3"/>
    </row>
    <row r="648" spans="1:2" x14ac:dyDescent="0.2">
      <c r="A648" s="21"/>
      <c r="B648" s="3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88A5-F112-46CC-83DE-4540368F071E}">
  <dimension ref="A3:F635"/>
  <sheetViews>
    <sheetView topLeftCell="A591" zoomScaleNormal="100" workbookViewId="0">
      <selection activeCell="B635" sqref="B635"/>
    </sheetView>
  </sheetViews>
  <sheetFormatPr defaultRowHeight="12.75" x14ac:dyDescent="0.2"/>
  <cols>
    <col min="1" max="1" width="20.7109375" bestFit="1" customWidth="1"/>
    <col min="2" max="2" width="26.7109375" bestFit="1" customWidth="1"/>
    <col min="5" max="5" width="10.5703125" bestFit="1" customWidth="1"/>
  </cols>
  <sheetData>
    <row r="3" spans="1:6" x14ac:dyDescent="0.2">
      <c r="A3" s="17" t="s">
        <v>10964</v>
      </c>
      <c r="B3" t="s">
        <v>10971</v>
      </c>
    </row>
    <row r="4" spans="1:6" x14ac:dyDescent="0.2">
      <c r="A4" s="21">
        <v>10024</v>
      </c>
      <c r="B4" s="22">
        <v>21653.724800000011</v>
      </c>
    </row>
    <row r="5" spans="1:6" x14ac:dyDescent="0.2">
      <c r="A5" s="21">
        <v>10035</v>
      </c>
      <c r="B5" s="22">
        <v>16533.866899999986</v>
      </c>
      <c r="D5" s="21">
        <v>1040</v>
      </c>
      <c r="E5" t="str">
        <f>D5 &amp;"-0000"</f>
        <v>1040-0000</v>
      </c>
      <c r="F5" s="22">
        <v>60.391999999999996</v>
      </c>
    </row>
    <row r="6" spans="1:6" x14ac:dyDescent="0.2">
      <c r="A6" s="21">
        <v>10009</v>
      </c>
      <c r="B6" s="22">
        <v>13697.001899999999</v>
      </c>
      <c r="D6" s="21">
        <v>1453</v>
      </c>
      <c r="E6" t="str">
        <f t="shared" ref="E6:E69" si="0">D6 &amp;"-0000"</f>
        <v>1453-0000</v>
      </c>
      <c r="F6" s="22">
        <v>79.50160000000001</v>
      </c>
    </row>
    <row r="7" spans="1:6" x14ac:dyDescent="0.2">
      <c r="A7" s="21">
        <v>98115</v>
      </c>
      <c r="B7" s="22">
        <v>13303.875499999995</v>
      </c>
      <c r="D7" s="21">
        <v>1752</v>
      </c>
      <c r="E7" t="str">
        <f t="shared" si="0"/>
        <v>1752-0000</v>
      </c>
      <c r="F7" s="22">
        <v>67.606799999999993</v>
      </c>
    </row>
    <row r="8" spans="1:6" x14ac:dyDescent="0.2">
      <c r="A8" s="21">
        <v>10011</v>
      </c>
      <c r="B8" s="22">
        <v>10152.390100000001</v>
      </c>
      <c r="D8" s="21">
        <v>1810</v>
      </c>
      <c r="E8" t="str">
        <f t="shared" si="0"/>
        <v>1810-0000</v>
      </c>
      <c r="F8" s="22">
        <v>124.18860000000001</v>
      </c>
    </row>
    <row r="9" spans="1:6" x14ac:dyDescent="0.2">
      <c r="A9" s="21">
        <v>47905</v>
      </c>
      <c r="B9" s="22">
        <v>8976.0972999999994</v>
      </c>
      <c r="D9" s="21">
        <v>1841</v>
      </c>
      <c r="E9" t="str">
        <f t="shared" si="0"/>
        <v>1841-0000</v>
      </c>
      <c r="F9" s="22">
        <v>1849.4035000000003</v>
      </c>
    </row>
    <row r="10" spans="1:6" x14ac:dyDescent="0.2">
      <c r="A10" s="21">
        <v>98105</v>
      </c>
      <c r="B10" s="22">
        <v>8734.6041999999943</v>
      </c>
      <c r="D10" s="21">
        <v>1852</v>
      </c>
      <c r="E10" t="str">
        <f>D10 &amp;"-0000"</f>
        <v>1852-0000</v>
      </c>
      <c r="F10" s="22">
        <v>1312.5716999999997</v>
      </c>
    </row>
    <row r="11" spans="1:6" x14ac:dyDescent="0.2">
      <c r="A11" s="21">
        <v>19711</v>
      </c>
      <c r="B11" s="22">
        <v>8086.1715000000013</v>
      </c>
      <c r="D11" s="21">
        <v>1915</v>
      </c>
      <c r="E11" t="str">
        <f t="shared" si="0"/>
        <v>1915-0000</v>
      </c>
      <c r="F11" s="22">
        <v>654.91939999999977</v>
      </c>
    </row>
    <row r="12" spans="1:6" x14ac:dyDescent="0.2">
      <c r="A12" s="21">
        <v>48205</v>
      </c>
      <c r="B12" s="22">
        <v>7994.5262999999995</v>
      </c>
      <c r="D12" s="21">
        <v>2038</v>
      </c>
      <c r="E12" t="str">
        <f t="shared" si="0"/>
        <v>2038-0000</v>
      </c>
      <c r="F12" s="22">
        <v>464.62869999999987</v>
      </c>
    </row>
    <row r="13" spans="1:6" x14ac:dyDescent="0.2">
      <c r="A13" s="21">
        <v>90049</v>
      </c>
      <c r="B13" s="22">
        <v>7793.114499999997</v>
      </c>
      <c r="D13" s="21">
        <v>2138</v>
      </c>
      <c r="E13" t="str">
        <f t="shared" si="0"/>
        <v>2138-0000</v>
      </c>
      <c r="F13" s="22">
        <v>173.7276</v>
      </c>
    </row>
    <row r="14" spans="1:6" x14ac:dyDescent="0.2">
      <c r="A14" s="21">
        <v>94122</v>
      </c>
      <c r="B14" s="22">
        <v>7712.5957999999937</v>
      </c>
      <c r="D14" s="21">
        <v>2148</v>
      </c>
      <c r="E14" t="str">
        <f t="shared" si="0"/>
        <v>2148-0000</v>
      </c>
      <c r="F14" s="22">
        <v>31.169199999999993</v>
      </c>
    </row>
    <row r="15" spans="1:6" x14ac:dyDescent="0.2">
      <c r="A15" s="21">
        <v>98103</v>
      </c>
      <c r="B15" s="22">
        <v>7117.6170000000002</v>
      </c>
      <c r="D15" s="21">
        <v>2149</v>
      </c>
      <c r="E15" t="str">
        <f t="shared" si="0"/>
        <v>2149-0000</v>
      </c>
      <c r="F15" s="22">
        <v>1360.0809000000004</v>
      </c>
    </row>
    <row r="16" spans="1:6" x14ac:dyDescent="0.2">
      <c r="A16" s="21">
        <v>30318</v>
      </c>
      <c r="B16" s="22">
        <v>6993.6629000000003</v>
      </c>
      <c r="D16" s="21">
        <v>2151</v>
      </c>
      <c r="E16" t="str">
        <f t="shared" si="0"/>
        <v>2151-0000</v>
      </c>
      <c r="F16" s="22">
        <v>258.83659999999992</v>
      </c>
    </row>
    <row r="17" spans="1:6" x14ac:dyDescent="0.2">
      <c r="A17" s="21">
        <v>55407</v>
      </c>
      <c r="B17" s="22">
        <v>6824.5846000000001</v>
      </c>
      <c r="D17" s="21">
        <v>2169</v>
      </c>
      <c r="E17" t="str">
        <f t="shared" si="0"/>
        <v>2169-0000</v>
      </c>
      <c r="F17" s="22">
        <v>297.98889999999994</v>
      </c>
    </row>
    <row r="18" spans="1:6" x14ac:dyDescent="0.2">
      <c r="A18" s="21">
        <v>90045</v>
      </c>
      <c r="B18" s="22">
        <v>6210.2971999999954</v>
      </c>
      <c r="D18" s="21">
        <v>2740</v>
      </c>
      <c r="E18" t="str">
        <f t="shared" si="0"/>
        <v>2740-0000</v>
      </c>
      <c r="F18" s="22">
        <v>50.486099999999993</v>
      </c>
    </row>
    <row r="19" spans="1:6" x14ac:dyDescent="0.2">
      <c r="A19" s="21">
        <v>49201</v>
      </c>
      <c r="B19" s="22">
        <v>5525.1991999999991</v>
      </c>
      <c r="D19" s="21">
        <v>2886</v>
      </c>
      <c r="E19" t="str">
        <f t="shared" si="0"/>
        <v>2886-0000</v>
      </c>
      <c r="F19" s="22">
        <v>1063.7955999999999</v>
      </c>
    </row>
    <row r="20" spans="1:6" x14ac:dyDescent="0.2">
      <c r="A20" s="21">
        <v>2908</v>
      </c>
      <c r="B20" s="22">
        <v>5505.6569</v>
      </c>
      <c r="D20" s="21">
        <v>2895</v>
      </c>
      <c r="E20" t="str">
        <f t="shared" si="0"/>
        <v>2895-0000</v>
      </c>
      <c r="F20" s="22">
        <v>78.679100000000005</v>
      </c>
    </row>
    <row r="21" spans="1:6" x14ac:dyDescent="0.2">
      <c r="A21" s="21">
        <v>94110</v>
      </c>
      <c r="B21" s="22">
        <v>5397.3363000000008</v>
      </c>
      <c r="D21" s="21">
        <v>2908</v>
      </c>
      <c r="E21" t="str">
        <f t="shared" si="0"/>
        <v>2908-0000</v>
      </c>
      <c r="F21" s="22">
        <v>5505.6569</v>
      </c>
    </row>
    <row r="22" spans="1:6" x14ac:dyDescent="0.2">
      <c r="A22" s="21">
        <v>90008</v>
      </c>
      <c r="B22" s="22">
        <v>4835.6932999999999</v>
      </c>
      <c r="D22" s="21">
        <v>2920</v>
      </c>
      <c r="E22" t="str">
        <f t="shared" si="0"/>
        <v>2920-0000</v>
      </c>
      <c r="F22" s="22">
        <v>637.49770000000024</v>
      </c>
    </row>
    <row r="23" spans="1:6" x14ac:dyDescent="0.2">
      <c r="A23" s="21">
        <v>22153</v>
      </c>
      <c r="B23" s="22">
        <v>4568.5788999999986</v>
      </c>
      <c r="D23" s="21">
        <v>3060</v>
      </c>
      <c r="E23" t="str">
        <f t="shared" si="0"/>
        <v>3060-0000</v>
      </c>
      <c r="F23" s="22">
        <v>13.512599999999999</v>
      </c>
    </row>
    <row r="24" spans="1:6" x14ac:dyDescent="0.2">
      <c r="A24" s="21">
        <v>42420</v>
      </c>
      <c r="B24" s="22">
        <v>4518.8168999999998</v>
      </c>
      <c r="D24" s="21">
        <v>3301</v>
      </c>
      <c r="E24" t="str">
        <f t="shared" si="0"/>
        <v>3301-0000</v>
      </c>
      <c r="F24" s="22">
        <v>787.62709999999981</v>
      </c>
    </row>
    <row r="25" spans="1:6" x14ac:dyDescent="0.2">
      <c r="A25" s="21">
        <v>90036</v>
      </c>
      <c r="B25" s="22">
        <v>4452.9467999999997</v>
      </c>
      <c r="D25" s="21">
        <v>3820</v>
      </c>
      <c r="E25" t="str">
        <f t="shared" si="0"/>
        <v>3820-0000</v>
      </c>
      <c r="F25" s="22">
        <v>905.36310000000014</v>
      </c>
    </row>
    <row r="26" spans="1:6" x14ac:dyDescent="0.2">
      <c r="A26" s="21">
        <v>22204</v>
      </c>
      <c r="B26" s="22">
        <v>4424.0854999999983</v>
      </c>
      <c r="D26" s="21">
        <v>4240</v>
      </c>
      <c r="E26" t="str">
        <f t="shared" si="0"/>
        <v>4240-0000</v>
      </c>
      <c r="F26" s="22">
        <v>32.265799999999999</v>
      </c>
    </row>
    <row r="27" spans="1:6" x14ac:dyDescent="0.2">
      <c r="A27" s="21">
        <v>94109</v>
      </c>
      <c r="B27" s="22">
        <v>4397.4533000000001</v>
      </c>
      <c r="D27" s="21">
        <v>4401</v>
      </c>
      <c r="E27" t="str">
        <f t="shared" si="0"/>
        <v>4401-0000</v>
      </c>
      <c r="F27" s="22">
        <v>422.22039999999998</v>
      </c>
    </row>
    <row r="28" spans="1:6" x14ac:dyDescent="0.2">
      <c r="A28" s="21">
        <v>90032</v>
      </c>
      <c r="B28" s="22">
        <v>4149.2141999999967</v>
      </c>
      <c r="D28" s="21">
        <v>6010</v>
      </c>
      <c r="E28" t="str">
        <f t="shared" si="0"/>
        <v>6010-0000</v>
      </c>
      <c r="F28" s="22">
        <v>208.1567</v>
      </c>
    </row>
    <row r="29" spans="1:6" x14ac:dyDescent="0.2">
      <c r="A29" s="21">
        <v>31907</v>
      </c>
      <c r="B29" s="22">
        <v>4104.1219000000001</v>
      </c>
      <c r="D29" s="21">
        <v>6040</v>
      </c>
      <c r="E29" t="str">
        <f t="shared" si="0"/>
        <v>6040-0000</v>
      </c>
      <c r="F29" s="22">
        <v>600.50540000000024</v>
      </c>
    </row>
    <row r="30" spans="1:6" x14ac:dyDescent="0.2">
      <c r="A30" s="21">
        <v>65807</v>
      </c>
      <c r="B30" s="22">
        <v>3905.5890999999992</v>
      </c>
      <c r="D30" s="21">
        <v>6360</v>
      </c>
      <c r="E30" t="str">
        <f t="shared" si="0"/>
        <v>6360-0000</v>
      </c>
      <c r="F30" s="22">
        <v>164.08960000000002</v>
      </c>
    </row>
    <row r="31" spans="1:6" x14ac:dyDescent="0.2">
      <c r="A31" s="21">
        <v>21044</v>
      </c>
      <c r="B31" s="22">
        <v>3775.2237</v>
      </c>
      <c r="D31" s="21">
        <v>6450</v>
      </c>
      <c r="E31" t="str">
        <f t="shared" si="0"/>
        <v>6450-0000</v>
      </c>
      <c r="F31" s="22">
        <v>470.22120000000007</v>
      </c>
    </row>
    <row r="32" spans="1:6" x14ac:dyDescent="0.2">
      <c r="A32" s="21">
        <v>8701</v>
      </c>
      <c r="B32" s="22">
        <v>3526.673499999999</v>
      </c>
      <c r="D32" s="21">
        <v>6457</v>
      </c>
      <c r="E32" t="str">
        <f t="shared" si="0"/>
        <v>6457-0000</v>
      </c>
      <c r="F32" s="22">
        <v>157.61589999999998</v>
      </c>
    </row>
    <row r="33" spans="1:6" x14ac:dyDescent="0.2">
      <c r="A33" s="21">
        <v>92037</v>
      </c>
      <c r="B33" s="22">
        <v>3197.4121999999975</v>
      </c>
      <c r="D33" s="21">
        <v>6460</v>
      </c>
      <c r="E33" t="str">
        <f t="shared" si="0"/>
        <v>6460-0000</v>
      </c>
      <c r="F33" s="22">
        <v>319.05399999999997</v>
      </c>
    </row>
    <row r="34" spans="1:6" x14ac:dyDescent="0.2">
      <c r="A34" s="21">
        <v>90004</v>
      </c>
      <c r="B34" s="22">
        <v>2999.4918999999982</v>
      </c>
      <c r="D34" s="21">
        <v>6484</v>
      </c>
      <c r="E34" t="str">
        <f t="shared" si="0"/>
        <v>6484-0000</v>
      </c>
      <c r="F34" s="22">
        <v>21.405299999999997</v>
      </c>
    </row>
    <row r="35" spans="1:6" x14ac:dyDescent="0.2">
      <c r="A35" s="21">
        <v>53209</v>
      </c>
      <c r="B35" s="22">
        <v>2793.0850999999998</v>
      </c>
      <c r="D35" s="21">
        <v>6708</v>
      </c>
      <c r="E35" t="str">
        <f t="shared" si="0"/>
        <v>6708-0000</v>
      </c>
      <c r="F35" s="22">
        <v>338.93549999999999</v>
      </c>
    </row>
    <row r="36" spans="1:6" x14ac:dyDescent="0.2">
      <c r="A36" s="21">
        <v>48227</v>
      </c>
      <c r="B36" s="22">
        <v>2790.2336999999984</v>
      </c>
      <c r="D36" s="21">
        <v>6810</v>
      </c>
      <c r="E36" t="str">
        <f t="shared" si="0"/>
        <v>6810-0000</v>
      </c>
      <c r="F36" s="22">
        <v>9.8856000000000002</v>
      </c>
    </row>
    <row r="37" spans="1:6" x14ac:dyDescent="0.2">
      <c r="A37" s="21">
        <v>10701</v>
      </c>
      <c r="B37" s="22">
        <v>2767.7556999999997</v>
      </c>
      <c r="D37" s="21">
        <v>6824</v>
      </c>
      <c r="E37" t="str">
        <f t="shared" si="0"/>
        <v>6824-0000</v>
      </c>
      <c r="F37" s="22">
        <v>1221.6225999999999</v>
      </c>
    </row>
    <row r="38" spans="1:6" x14ac:dyDescent="0.2">
      <c r="A38" s="21">
        <v>46203</v>
      </c>
      <c r="B38" s="22">
        <v>2741.6538</v>
      </c>
      <c r="D38" s="21">
        <v>7002</v>
      </c>
      <c r="E38" t="str">
        <f t="shared" si="0"/>
        <v>7002-0000</v>
      </c>
      <c r="F38" s="22">
        <v>79.402999999999992</v>
      </c>
    </row>
    <row r="39" spans="1:6" x14ac:dyDescent="0.2">
      <c r="A39" s="21">
        <v>47201</v>
      </c>
      <c r="B39" s="22">
        <v>2522.4845999999998</v>
      </c>
      <c r="D39" s="21">
        <v>7011</v>
      </c>
      <c r="E39" t="str">
        <f t="shared" si="0"/>
        <v>7011-0000</v>
      </c>
      <c r="F39" s="22">
        <v>98.588399999999979</v>
      </c>
    </row>
    <row r="40" spans="1:6" x14ac:dyDescent="0.2">
      <c r="A40" s="21">
        <v>30076</v>
      </c>
      <c r="B40" s="22">
        <v>2427.4352999999996</v>
      </c>
      <c r="D40" s="21">
        <v>7017</v>
      </c>
      <c r="E40" t="str">
        <f t="shared" si="0"/>
        <v>7017-0000</v>
      </c>
      <c r="F40" s="22">
        <v>174.6191</v>
      </c>
    </row>
    <row r="41" spans="1:6" x14ac:dyDescent="0.2">
      <c r="A41" s="21">
        <v>48234</v>
      </c>
      <c r="B41" s="22">
        <v>2397.0308</v>
      </c>
      <c r="D41" s="21">
        <v>7036</v>
      </c>
      <c r="E41" t="str">
        <f t="shared" si="0"/>
        <v>7036-0000</v>
      </c>
      <c r="F41" s="22">
        <v>49.604800000000012</v>
      </c>
    </row>
    <row r="42" spans="1:6" x14ac:dyDescent="0.2">
      <c r="A42" s="21">
        <v>48640</v>
      </c>
      <c r="B42" s="22">
        <v>2293.6828</v>
      </c>
      <c r="D42" s="21">
        <v>7050</v>
      </c>
      <c r="E42" t="str">
        <f t="shared" si="0"/>
        <v>7050-0000</v>
      </c>
      <c r="F42" s="22">
        <v>66.569800000000001</v>
      </c>
    </row>
    <row r="43" spans="1:6" x14ac:dyDescent="0.2">
      <c r="A43" s="21">
        <v>40475</v>
      </c>
      <c r="B43" s="22">
        <v>2275.6435999999999</v>
      </c>
      <c r="D43" s="21">
        <v>7055</v>
      </c>
      <c r="E43" t="str">
        <f t="shared" si="0"/>
        <v>7055-0000</v>
      </c>
      <c r="F43" s="22">
        <v>356.81860000000006</v>
      </c>
    </row>
    <row r="44" spans="1:6" x14ac:dyDescent="0.2">
      <c r="A44" s="21">
        <v>89031</v>
      </c>
      <c r="B44" s="22">
        <v>2247.6898999999994</v>
      </c>
      <c r="D44" s="21">
        <v>7060</v>
      </c>
      <c r="E44" t="str">
        <f t="shared" si="0"/>
        <v>7060-0000</v>
      </c>
      <c r="F44" s="22">
        <v>1235.6657</v>
      </c>
    </row>
    <row r="45" spans="1:6" x14ac:dyDescent="0.2">
      <c r="A45" s="21" t="s">
        <v>10972</v>
      </c>
      <c r="B45" s="22">
        <v>2244.9783000000002</v>
      </c>
      <c r="D45" s="21">
        <v>7090</v>
      </c>
      <c r="E45" t="str">
        <f t="shared" si="0"/>
        <v>7090-0000</v>
      </c>
      <c r="F45" s="22">
        <v>153.17579999999998</v>
      </c>
    </row>
    <row r="46" spans="1:6" x14ac:dyDescent="0.2">
      <c r="A46" s="21">
        <v>36608</v>
      </c>
      <c r="B46" s="22">
        <v>2175.8291999999997</v>
      </c>
      <c r="D46" s="21">
        <v>7109</v>
      </c>
      <c r="E46" t="str">
        <f t="shared" si="0"/>
        <v>7109-0000</v>
      </c>
      <c r="F46" s="22">
        <v>283.64920000000006</v>
      </c>
    </row>
    <row r="47" spans="1:6" x14ac:dyDescent="0.2">
      <c r="A47" s="21">
        <v>39212</v>
      </c>
      <c r="B47" s="22">
        <v>2100.4404999999997</v>
      </c>
      <c r="D47" s="21">
        <v>7501</v>
      </c>
      <c r="E47" t="str">
        <f t="shared" si="0"/>
        <v>7501-0000</v>
      </c>
      <c r="F47" s="22">
        <v>740.49000000000012</v>
      </c>
    </row>
    <row r="48" spans="1:6" x14ac:dyDescent="0.2">
      <c r="A48" s="21">
        <v>95823</v>
      </c>
      <c r="B48" s="22">
        <v>2069.6858999999999</v>
      </c>
      <c r="D48" s="21">
        <v>7601</v>
      </c>
      <c r="E48" t="str">
        <f t="shared" si="0"/>
        <v>7601-0000</v>
      </c>
      <c r="F48" s="22">
        <v>451.25469999999996</v>
      </c>
    </row>
    <row r="49" spans="1:6" x14ac:dyDescent="0.2">
      <c r="A49" s="21">
        <v>23464</v>
      </c>
      <c r="B49" s="22">
        <v>2024.8836999999996</v>
      </c>
      <c r="D49" s="21">
        <v>7960</v>
      </c>
      <c r="E49" t="str">
        <f t="shared" si="0"/>
        <v>7960-0000</v>
      </c>
      <c r="F49" s="22">
        <v>1838.2270999999998</v>
      </c>
    </row>
    <row r="50" spans="1:6" x14ac:dyDescent="0.2">
      <c r="A50" s="21">
        <v>40214</v>
      </c>
      <c r="B50" s="22">
        <v>1975.8965999999998</v>
      </c>
      <c r="D50" s="21">
        <v>8302</v>
      </c>
      <c r="E50" t="str">
        <f t="shared" si="0"/>
        <v>8302-0000</v>
      </c>
      <c r="F50" s="22">
        <v>3.4415999999999993</v>
      </c>
    </row>
    <row r="51" spans="1:6" x14ac:dyDescent="0.2">
      <c r="A51" s="21">
        <v>47374</v>
      </c>
      <c r="B51" s="22">
        <v>1881.8619999999994</v>
      </c>
      <c r="D51" s="21">
        <v>8360</v>
      </c>
      <c r="E51" t="str">
        <f t="shared" si="0"/>
        <v>8360-0000</v>
      </c>
      <c r="F51" s="22">
        <v>62.25180000000001</v>
      </c>
    </row>
    <row r="52" spans="1:6" x14ac:dyDescent="0.2">
      <c r="A52" s="21">
        <v>1841</v>
      </c>
      <c r="B52" s="22">
        <v>1849.4035000000003</v>
      </c>
      <c r="D52" s="21">
        <v>8401</v>
      </c>
      <c r="E52" t="str">
        <f t="shared" si="0"/>
        <v>8401-0000</v>
      </c>
      <c r="F52" s="22">
        <v>11.68</v>
      </c>
    </row>
    <row r="53" spans="1:6" x14ac:dyDescent="0.2">
      <c r="A53" s="21">
        <v>68104</v>
      </c>
      <c r="B53" s="22">
        <v>1841.6268000000002</v>
      </c>
      <c r="D53" s="21">
        <v>8701</v>
      </c>
      <c r="E53" t="str">
        <f t="shared" si="0"/>
        <v>8701-0000</v>
      </c>
      <c r="F53" s="22">
        <v>3526.673499999999</v>
      </c>
    </row>
    <row r="54" spans="1:6" x14ac:dyDescent="0.2">
      <c r="A54" s="21">
        <v>7960</v>
      </c>
      <c r="B54" s="22">
        <v>1838.2270999999998</v>
      </c>
      <c r="D54" s="21">
        <v>8861</v>
      </c>
      <c r="E54" t="str">
        <f t="shared" si="0"/>
        <v>8861-0000</v>
      </c>
      <c r="F54" s="22">
        <v>633.64400000000001</v>
      </c>
    </row>
    <row r="55" spans="1:6" x14ac:dyDescent="0.2">
      <c r="A55" s="21">
        <v>41042</v>
      </c>
      <c r="B55" s="22">
        <v>1837.3540999999996</v>
      </c>
      <c r="D55" s="21">
        <v>8901</v>
      </c>
      <c r="E55" t="str">
        <f t="shared" si="0"/>
        <v>8901-0000</v>
      </c>
      <c r="F55" s="22">
        <v>7.1566999999999998</v>
      </c>
    </row>
    <row r="56" spans="1:6" x14ac:dyDescent="0.2">
      <c r="A56" s="21">
        <v>92105</v>
      </c>
      <c r="B56" s="22">
        <v>1789.4906000000001</v>
      </c>
      <c r="D56" s="21">
        <v>10009</v>
      </c>
      <c r="E56" t="str">
        <f t="shared" si="0"/>
        <v>10009-0000</v>
      </c>
      <c r="F56" s="22">
        <v>13697.001899999999</v>
      </c>
    </row>
    <row r="57" spans="1:6" x14ac:dyDescent="0.2">
      <c r="A57" s="21">
        <v>19805</v>
      </c>
      <c r="B57" s="22">
        <v>1775.0722999999996</v>
      </c>
      <c r="D57" s="21">
        <v>10011</v>
      </c>
      <c r="E57" t="str">
        <f t="shared" si="0"/>
        <v>10011-0000</v>
      </c>
      <c r="F57" s="22">
        <v>10152.390100000001</v>
      </c>
    </row>
    <row r="58" spans="1:6" x14ac:dyDescent="0.2">
      <c r="A58" s="21">
        <v>72701</v>
      </c>
      <c r="B58" s="22">
        <v>1691.9419</v>
      </c>
      <c r="D58" s="21">
        <v>10024</v>
      </c>
      <c r="E58" t="str">
        <f t="shared" si="0"/>
        <v>10024-0000</v>
      </c>
      <c r="F58" s="22">
        <v>21653.724800000011</v>
      </c>
    </row>
    <row r="59" spans="1:6" x14ac:dyDescent="0.2">
      <c r="A59" s="21">
        <v>21215</v>
      </c>
      <c r="B59" s="22">
        <v>1676.1979999999999</v>
      </c>
      <c r="D59" s="21">
        <v>10035</v>
      </c>
      <c r="E59" t="str">
        <f t="shared" si="0"/>
        <v>10035-0000</v>
      </c>
      <c r="F59" s="22">
        <v>16533.866899999986</v>
      </c>
    </row>
    <row r="60" spans="1:6" x14ac:dyDescent="0.2">
      <c r="A60" s="21">
        <v>59405</v>
      </c>
      <c r="B60" s="22">
        <v>1582.7070999999999</v>
      </c>
      <c r="D60" s="21">
        <v>10550</v>
      </c>
      <c r="E60" t="str">
        <f t="shared" si="0"/>
        <v>10550-0000</v>
      </c>
      <c r="F60" s="22">
        <v>662.51459999999997</v>
      </c>
    </row>
    <row r="61" spans="1:6" x14ac:dyDescent="0.2">
      <c r="A61" s="21">
        <v>73120</v>
      </c>
      <c r="B61" s="22">
        <v>1580.7606999999998</v>
      </c>
      <c r="D61" s="21">
        <v>10701</v>
      </c>
      <c r="E61" t="str">
        <f t="shared" si="0"/>
        <v>10701-0000</v>
      </c>
      <c r="F61" s="22">
        <v>2767.7556999999997</v>
      </c>
    </row>
    <row r="62" spans="1:6" x14ac:dyDescent="0.2">
      <c r="A62" s="21">
        <v>74133</v>
      </c>
      <c r="B62" s="22">
        <v>1506.9349999999993</v>
      </c>
      <c r="D62" s="21">
        <v>10801</v>
      </c>
      <c r="E62" t="str">
        <f t="shared" si="0"/>
        <v>10801-0000</v>
      </c>
      <c r="F62" s="22">
        <v>368.41099999999989</v>
      </c>
    </row>
    <row r="63" spans="1:6" x14ac:dyDescent="0.2">
      <c r="A63" s="21">
        <v>92024</v>
      </c>
      <c r="B63" s="22">
        <v>1461.3519999999996</v>
      </c>
      <c r="D63" s="21">
        <v>11520</v>
      </c>
      <c r="E63" t="str">
        <f t="shared" si="0"/>
        <v>11520-0000</v>
      </c>
      <c r="F63" s="22">
        <v>107.36179999999999</v>
      </c>
    </row>
    <row r="64" spans="1:6" x14ac:dyDescent="0.2">
      <c r="A64" s="21">
        <v>23223</v>
      </c>
      <c r="B64" s="22">
        <v>1409.7429999999999</v>
      </c>
      <c r="D64" s="21">
        <v>11550</v>
      </c>
      <c r="E64" t="str">
        <f t="shared" si="0"/>
        <v>11550-0000</v>
      </c>
      <c r="F64" s="22">
        <v>629.06460000000004</v>
      </c>
    </row>
    <row r="65" spans="1:6" x14ac:dyDescent="0.2">
      <c r="A65" s="21">
        <v>29203</v>
      </c>
      <c r="B65" s="22">
        <v>1388.3777000000005</v>
      </c>
      <c r="D65" s="21">
        <v>11561</v>
      </c>
      <c r="E65" t="str">
        <f t="shared" si="0"/>
        <v>11561-0000</v>
      </c>
      <c r="F65" s="22">
        <v>1362.5349999999994</v>
      </c>
    </row>
    <row r="66" spans="1:6" x14ac:dyDescent="0.2">
      <c r="A66" s="21">
        <v>11561</v>
      </c>
      <c r="B66" s="22">
        <v>1362.5349999999994</v>
      </c>
      <c r="D66" s="21">
        <v>11572</v>
      </c>
      <c r="E66" t="str">
        <f t="shared" si="0"/>
        <v>11572-0000</v>
      </c>
      <c r="F66" s="22">
        <v>655.16689999999983</v>
      </c>
    </row>
    <row r="67" spans="1:6" x14ac:dyDescent="0.2">
      <c r="A67" s="21">
        <v>2149</v>
      </c>
      <c r="B67" s="22">
        <v>1360.0809000000004</v>
      </c>
      <c r="D67" s="21">
        <v>11757</v>
      </c>
      <c r="E67" t="str">
        <f t="shared" si="0"/>
        <v>11757-0000</v>
      </c>
      <c r="F67" s="22">
        <v>26.630399999999998</v>
      </c>
    </row>
    <row r="68" spans="1:6" x14ac:dyDescent="0.2">
      <c r="A68" s="21">
        <v>55044</v>
      </c>
      <c r="B68" s="22">
        <v>1346.6021000000003</v>
      </c>
      <c r="D68" s="21">
        <v>12180</v>
      </c>
      <c r="E68" t="str">
        <f t="shared" si="0"/>
        <v>12180-0000</v>
      </c>
      <c r="F68" s="22">
        <v>330.43549999999999</v>
      </c>
    </row>
    <row r="69" spans="1:6" x14ac:dyDescent="0.2">
      <c r="A69" s="21">
        <v>1852</v>
      </c>
      <c r="B69" s="22">
        <v>1312.5716999999997</v>
      </c>
      <c r="D69" s="21">
        <v>13021</v>
      </c>
      <c r="E69" t="str">
        <f t="shared" si="0"/>
        <v>13021-0000</v>
      </c>
      <c r="F69" s="22">
        <v>280.80480000000006</v>
      </c>
    </row>
    <row r="70" spans="1:6" x14ac:dyDescent="0.2">
      <c r="A70" s="21">
        <v>53132</v>
      </c>
      <c r="B70" s="22">
        <v>1292.7751999999998</v>
      </c>
      <c r="D70" s="21">
        <v>13440</v>
      </c>
      <c r="E70" t="str">
        <f t="shared" ref="E70:E133" si="1">D70 &amp;"-0000"</f>
        <v>13440-0000</v>
      </c>
      <c r="F70" s="22">
        <v>154.21379999999999</v>
      </c>
    </row>
    <row r="71" spans="1:6" x14ac:dyDescent="0.2">
      <c r="A71" s="21">
        <v>14701</v>
      </c>
      <c r="B71" s="22">
        <v>1285.7715000000003</v>
      </c>
      <c r="D71" s="21">
        <v>13501</v>
      </c>
      <c r="E71" t="str">
        <f t="shared" si="1"/>
        <v>13501-0000</v>
      </c>
      <c r="F71" s="22">
        <v>188.55960000000002</v>
      </c>
    </row>
    <row r="72" spans="1:6" x14ac:dyDescent="0.2">
      <c r="A72" s="21">
        <v>20735</v>
      </c>
      <c r="B72" s="22">
        <v>1274.2421000000004</v>
      </c>
      <c r="D72" s="21">
        <v>13601</v>
      </c>
      <c r="E72" t="str">
        <f t="shared" si="1"/>
        <v>13601-0000</v>
      </c>
      <c r="F72" s="22">
        <v>907.00719999999967</v>
      </c>
    </row>
    <row r="73" spans="1:6" x14ac:dyDescent="0.2">
      <c r="A73" s="21">
        <v>23320</v>
      </c>
      <c r="B73" s="22">
        <v>1262.7869999999996</v>
      </c>
      <c r="D73" s="21">
        <v>14215</v>
      </c>
      <c r="E73" t="str">
        <f t="shared" si="1"/>
        <v>14215-0000</v>
      </c>
      <c r="F73" s="22">
        <v>992.87909999999954</v>
      </c>
    </row>
    <row r="74" spans="1:6" x14ac:dyDescent="0.2">
      <c r="A74" s="21">
        <v>98198</v>
      </c>
      <c r="B74" s="22">
        <v>1250.3434</v>
      </c>
      <c r="D74" s="21">
        <v>14304</v>
      </c>
      <c r="E74" t="str">
        <f t="shared" si="1"/>
        <v>14304-0000</v>
      </c>
      <c r="F74" s="22">
        <v>59.238299999999995</v>
      </c>
    </row>
    <row r="75" spans="1:6" x14ac:dyDescent="0.2">
      <c r="A75" s="21">
        <v>7060</v>
      </c>
      <c r="B75" s="22">
        <v>1235.6657</v>
      </c>
      <c r="D75" s="21">
        <v>14609</v>
      </c>
      <c r="E75" t="str">
        <f t="shared" si="1"/>
        <v>14609-0000</v>
      </c>
      <c r="F75" s="22">
        <v>1223.2150999999999</v>
      </c>
    </row>
    <row r="76" spans="1:6" x14ac:dyDescent="0.2">
      <c r="A76" s="21">
        <v>92804</v>
      </c>
      <c r="B76" s="22">
        <v>1234.0036</v>
      </c>
      <c r="D76" s="21">
        <v>14701</v>
      </c>
      <c r="E76" t="str">
        <f t="shared" si="1"/>
        <v>14701-0000</v>
      </c>
      <c r="F76" s="22">
        <v>1285.7715000000003</v>
      </c>
    </row>
    <row r="77" spans="1:6" x14ac:dyDescent="0.2">
      <c r="A77" s="21">
        <v>14609</v>
      </c>
      <c r="B77" s="22">
        <v>1223.2150999999999</v>
      </c>
      <c r="D77" s="21">
        <v>16602</v>
      </c>
      <c r="E77" t="str">
        <f t="shared" si="1"/>
        <v>16602-0000</v>
      </c>
      <c r="F77" s="22">
        <v>-1.1835000000000022</v>
      </c>
    </row>
    <row r="78" spans="1:6" x14ac:dyDescent="0.2">
      <c r="A78" s="21">
        <v>6824</v>
      </c>
      <c r="B78" s="22">
        <v>1221.6225999999999</v>
      </c>
      <c r="D78" s="21">
        <v>17403</v>
      </c>
      <c r="E78" t="str">
        <f t="shared" si="1"/>
        <v>17403-0000</v>
      </c>
      <c r="F78" s="22">
        <v>-102.16920000000002</v>
      </c>
    </row>
    <row r="79" spans="1:6" x14ac:dyDescent="0.2">
      <c r="A79" s="21">
        <v>94513</v>
      </c>
      <c r="B79" s="22">
        <v>1216.8103999999998</v>
      </c>
      <c r="D79" s="21">
        <v>17602</v>
      </c>
      <c r="E79" t="str">
        <f t="shared" si="1"/>
        <v>17602-0000</v>
      </c>
      <c r="F79" s="22">
        <v>-168.88760000000002</v>
      </c>
    </row>
    <row r="80" spans="1:6" x14ac:dyDescent="0.2">
      <c r="A80" s="21">
        <v>95123</v>
      </c>
      <c r="B80" s="22">
        <v>1216.0578999999996</v>
      </c>
      <c r="D80" s="21">
        <v>18018</v>
      </c>
      <c r="E80" t="str">
        <f t="shared" si="1"/>
        <v>18018-0000</v>
      </c>
      <c r="F80" s="22">
        <v>-1003.0957999999999</v>
      </c>
    </row>
    <row r="81" spans="1:6" x14ac:dyDescent="0.2">
      <c r="A81" s="21">
        <v>23602</v>
      </c>
      <c r="B81" s="22">
        <v>1197.0468999999998</v>
      </c>
      <c r="D81" s="21">
        <v>18103</v>
      </c>
      <c r="E81" t="str">
        <f t="shared" si="1"/>
        <v>18103-0000</v>
      </c>
      <c r="F81" s="22">
        <v>-226.45039999999997</v>
      </c>
    </row>
    <row r="82" spans="1:6" x14ac:dyDescent="0.2">
      <c r="A82" s="21">
        <v>72209</v>
      </c>
      <c r="B82" s="22">
        <v>1154.6690999999996</v>
      </c>
      <c r="D82" s="21">
        <v>19013</v>
      </c>
      <c r="E82" t="str">
        <f t="shared" si="1"/>
        <v>19013-0000</v>
      </c>
      <c r="F82" s="22">
        <v>48.357799999999955</v>
      </c>
    </row>
    <row r="83" spans="1:6" x14ac:dyDescent="0.2">
      <c r="A83" s="21">
        <v>53711</v>
      </c>
      <c r="B83" s="22">
        <v>1123.6552000000001</v>
      </c>
      <c r="D83" s="21">
        <v>19120</v>
      </c>
      <c r="E83" t="str">
        <f t="shared" si="1"/>
        <v>19120-0000</v>
      </c>
      <c r="F83" s="22">
        <v>-1092.775900000001</v>
      </c>
    </row>
    <row r="84" spans="1:6" x14ac:dyDescent="0.2">
      <c r="A84" s="21">
        <v>65203</v>
      </c>
      <c r="B84" s="22">
        <v>1106.7719</v>
      </c>
      <c r="D84" s="21">
        <v>19134</v>
      </c>
      <c r="E84" t="str">
        <f t="shared" si="1"/>
        <v>19134-0000</v>
      </c>
      <c r="F84" s="22">
        <v>-3745.8552000000022</v>
      </c>
    </row>
    <row r="85" spans="1:6" x14ac:dyDescent="0.2">
      <c r="A85" s="21">
        <v>2886</v>
      </c>
      <c r="B85" s="22">
        <v>1063.7955999999999</v>
      </c>
      <c r="D85" s="21">
        <v>19140</v>
      </c>
      <c r="E85" t="str">
        <f t="shared" si="1"/>
        <v>19140-0000</v>
      </c>
      <c r="F85" s="22">
        <v>-5168.3904999999986</v>
      </c>
    </row>
    <row r="86" spans="1:6" x14ac:dyDescent="0.2">
      <c r="A86" s="21">
        <v>20016</v>
      </c>
      <c r="B86" s="22">
        <v>1059.5892999999999</v>
      </c>
      <c r="D86" s="21">
        <v>19143</v>
      </c>
      <c r="E86" t="str">
        <f t="shared" si="1"/>
        <v>19143-0000</v>
      </c>
      <c r="F86" s="22">
        <v>-3830.7458000000015</v>
      </c>
    </row>
    <row r="87" spans="1:6" x14ac:dyDescent="0.2">
      <c r="A87" s="21">
        <v>70506</v>
      </c>
      <c r="B87" s="22">
        <v>1042.2903000000001</v>
      </c>
      <c r="D87" s="21">
        <v>19601</v>
      </c>
      <c r="E87" t="str">
        <f t="shared" si="1"/>
        <v>19601-0000</v>
      </c>
      <c r="F87" s="22">
        <v>-268.76420000000002</v>
      </c>
    </row>
    <row r="88" spans="1:6" x14ac:dyDescent="0.2">
      <c r="A88" s="21">
        <v>53142</v>
      </c>
      <c r="B88" s="22">
        <v>1028.0727999999999</v>
      </c>
      <c r="D88" s="21">
        <v>19711</v>
      </c>
      <c r="E88" t="str">
        <f t="shared" si="1"/>
        <v>19711-0000</v>
      </c>
      <c r="F88" s="22">
        <v>8086.1715000000013</v>
      </c>
    </row>
    <row r="89" spans="1:6" x14ac:dyDescent="0.2">
      <c r="A89" s="21">
        <v>90301</v>
      </c>
      <c r="B89" s="22">
        <v>1026.6960000000001</v>
      </c>
      <c r="D89" s="21">
        <v>19805</v>
      </c>
      <c r="E89" t="str">
        <f t="shared" si="1"/>
        <v>19805-0000</v>
      </c>
      <c r="F89" s="22">
        <v>1775.0722999999996</v>
      </c>
    </row>
    <row r="90" spans="1:6" x14ac:dyDescent="0.2">
      <c r="A90" s="21">
        <v>35810</v>
      </c>
      <c r="B90" s="22">
        <v>1005.2572</v>
      </c>
      <c r="D90" s="21">
        <v>19901</v>
      </c>
      <c r="E90" t="str">
        <f t="shared" si="1"/>
        <v>19901-0000</v>
      </c>
      <c r="F90" s="22">
        <v>116.131</v>
      </c>
    </row>
    <row r="91" spans="1:6" x14ac:dyDescent="0.2">
      <c r="A91" s="21">
        <v>35601</v>
      </c>
      <c r="B91" s="22">
        <v>1000.0881000000002</v>
      </c>
      <c r="D91" s="21">
        <v>20016</v>
      </c>
      <c r="E91" t="str">
        <f t="shared" si="1"/>
        <v>20016-0000</v>
      </c>
      <c r="F91" s="22">
        <v>1059.5892999999999</v>
      </c>
    </row>
    <row r="92" spans="1:6" x14ac:dyDescent="0.2">
      <c r="A92" s="21">
        <v>14215</v>
      </c>
      <c r="B92" s="22">
        <v>992.87909999999954</v>
      </c>
      <c r="D92" s="21">
        <v>20707</v>
      </c>
      <c r="E92" t="str">
        <f t="shared" si="1"/>
        <v>20707-0000</v>
      </c>
      <c r="F92" s="22">
        <v>46.173299999999983</v>
      </c>
    </row>
    <row r="93" spans="1:6" x14ac:dyDescent="0.2">
      <c r="A93" s="21">
        <v>64055</v>
      </c>
      <c r="B93" s="22">
        <v>975.66300000000001</v>
      </c>
      <c r="D93" s="21">
        <v>20735</v>
      </c>
      <c r="E93" t="str">
        <f t="shared" si="1"/>
        <v>20735-0000</v>
      </c>
      <c r="F93" s="22">
        <v>1274.2421000000004</v>
      </c>
    </row>
    <row r="94" spans="1:6" x14ac:dyDescent="0.2">
      <c r="A94" s="21">
        <v>23666</v>
      </c>
      <c r="B94" s="22">
        <v>953.8322999999998</v>
      </c>
      <c r="D94" s="21">
        <v>20852</v>
      </c>
      <c r="E94" t="str">
        <f t="shared" si="1"/>
        <v>20852-0000</v>
      </c>
      <c r="F94" s="22">
        <v>133.21469999999999</v>
      </c>
    </row>
    <row r="95" spans="1:6" x14ac:dyDescent="0.2">
      <c r="A95" s="21">
        <v>93727</v>
      </c>
      <c r="B95" s="22">
        <v>948.26809999999978</v>
      </c>
      <c r="D95" s="21">
        <v>20877</v>
      </c>
      <c r="E95" t="str">
        <f t="shared" si="1"/>
        <v>20877-0000</v>
      </c>
      <c r="F95" s="22">
        <v>105.54099999999998</v>
      </c>
    </row>
    <row r="96" spans="1:6" x14ac:dyDescent="0.2">
      <c r="A96" s="21">
        <v>13601</v>
      </c>
      <c r="B96" s="22">
        <v>907.00719999999967</v>
      </c>
      <c r="D96" s="21">
        <v>21044</v>
      </c>
      <c r="E96" t="str">
        <f t="shared" si="1"/>
        <v>21044-0000</v>
      </c>
      <c r="F96" s="22">
        <v>3775.2237</v>
      </c>
    </row>
    <row r="97" spans="1:6" x14ac:dyDescent="0.2">
      <c r="A97" s="21">
        <v>3820</v>
      </c>
      <c r="B97" s="22">
        <v>905.36310000000014</v>
      </c>
      <c r="D97" s="21">
        <v>21215</v>
      </c>
      <c r="E97" t="str">
        <f t="shared" si="1"/>
        <v>21215-0000</v>
      </c>
      <c r="F97" s="22">
        <v>1676.1979999999999</v>
      </c>
    </row>
    <row r="98" spans="1:6" x14ac:dyDescent="0.2">
      <c r="A98" s="21">
        <v>22801</v>
      </c>
      <c r="B98" s="22">
        <v>889.5238999999998</v>
      </c>
      <c r="D98" s="21">
        <v>21740</v>
      </c>
      <c r="E98" t="str">
        <f t="shared" si="1"/>
        <v>21740-0000</v>
      </c>
      <c r="F98" s="22">
        <v>20.585999999999999</v>
      </c>
    </row>
    <row r="99" spans="1:6" x14ac:dyDescent="0.2">
      <c r="A99" s="21">
        <v>92646</v>
      </c>
      <c r="B99" s="22">
        <v>880.03920000000005</v>
      </c>
      <c r="D99" s="21">
        <v>22153</v>
      </c>
      <c r="E99" t="str">
        <f t="shared" si="1"/>
        <v>22153-0000</v>
      </c>
      <c r="F99" s="22">
        <v>4568.5788999999986</v>
      </c>
    </row>
    <row r="100" spans="1:6" x14ac:dyDescent="0.2">
      <c r="A100" s="21">
        <v>92704</v>
      </c>
      <c r="B100" s="22">
        <v>836.74649999999986</v>
      </c>
      <c r="D100" s="21">
        <v>22204</v>
      </c>
      <c r="E100" t="str">
        <f t="shared" si="1"/>
        <v>22204-0000</v>
      </c>
      <c r="F100" s="22">
        <v>4424.0854999999983</v>
      </c>
    </row>
    <row r="101" spans="1:6" x14ac:dyDescent="0.2">
      <c r="A101" s="21">
        <v>36116</v>
      </c>
      <c r="B101" s="22">
        <v>834.65710000000001</v>
      </c>
      <c r="D101" s="21">
        <v>22304</v>
      </c>
      <c r="E101" t="str">
        <f t="shared" si="1"/>
        <v>22304-0000</v>
      </c>
      <c r="F101" s="22">
        <v>318.61830000000003</v>
      </c>
    </row>
    <row r="102" spans="1:6" x14ac:dyDescent="0.2">
      <c r="A102" s="21">
        <v>94601</v>
      </c>
      <c r="B102" s="22">
        <v>834.10289999999964</v>
      </c>
      <c r="D102" s="21">
        <v>22801</v>
      </c>
      <c r="E102" t="str">
        <f t="shared" si="1"/>
        <v>22801-0000</v>
      </c>
      <c r="F102" s="22">
        <v>889.5238999999998</v>
      </c>
    </row>
    <row r="103" spans="1:6" x14ac:dyDescent="0.2">
      <c r="A103" s="21">
        <v>30080</v>
      </c>
      <c r="B103" s="22">
        <v>807.33190000000002</v>
      </c>
      <c r="D103" s="21">
        <v>22901</v>
      </c>
      <c r="E103" t="str">
        <f t="shared" si="1"/>
        <v>22901-0000</v>
      </c>
      <c r="F103" s="22">
        <v>22.627799999999997</v>
      </c>
    </row>
    <row r="104" spans="1:6" x14ac:dyDescent="0.2">
      <c r="A104" s="21">
        <v>72401</v>
      </c>
      <c r="B104" s="22">
        <v>801.1112999999998</v>
      </c>
      <c r="D104" s="21">
        <v>22980</v>
      </c>
      <c r="E104" t="str">
        <f t="shared" si="1"/>
        <v>22980-0000</v>
      </c>
      <c r="F104" s="22">
        <v>603.3857999999999</v>
      </c>
    </row>
    <row r="105" spans="1:6" x14ac:dyDescent="0.2">
      <c r="A105" s="21">
        <v>3301</v>
      </c>
      <c r="B105" s="22">
        <v>787.62709999999981</v>
      </c>
      <c r="D105" s="21">
        <v>23223</v>
      </c>
      <c r="E105" t="str">
        <f t="shared" si="1"/>
        <v>23223-0000</v>
      </c>
      <c r="F105" s="22">
        <v>1409.7429999999999</v>
      </c>
    </row>
    <row r="106" spans="1:6" x14ac:dyDescent="0.2">
      <c r="A106" s="21">
        <v>91505</v>
      </c>
      <c r="B106" s="22">
        <v>764.53379999999981</v>
      </c>
      <c r="D106" s="21">
        <v>23320</v>
      </c>
      <c r="E106" t="str">
        <f t="shared" si="1"/>
        <v>23320-0000</v>
      </c>
      <c r="F106" s="22">
        <v>1262.7869999999996</v>
      </c>
    </row>
    <row r="107" spans="1:6" x14ac:dyDescent="0.2">
      <c r="A107" s="21">
        <v>92683</v>
      </c>
      <c r="B107" s="22">
        <v>763.68860000000006</v>
      </c>
      <c r="D107" s="21">
        <v>23434</v>
      </c>
      <c r="E107" t="str">
        <f t="shared" si="1"/>
        <v>23434-0000</v>
      </c>
      <c r="F107" s="22">
        <v>389.81219999999996</v>
      </c>
    </row>
    <row r="108" spans="1:6" x14ac:dyDescent="0.2">
      <c r="A108" s="21">
        <v>90805</v>
      </c>
      <c r="B108" s="22">
        <v>746.39559999999972</v>
      </c>
      <c r="D108" s="21">
        <v>23464</v>
      </c>
      <c r="E108" t="str">
        <f t="shared" si="1"/>
        <v>23464-0000</v>
      </c>
      <c r="F108" s="22">
        <v>2024.8836999999996</v>
      </c>
    </row>
    <row r="109" spans="1:6" x14ac:dyDescent="0.2">
      <c r="A109" s="21">
        <v>7501</v>
      </c>
      <c r="B109" s="22">
        <v>740.49000000000012</v>
      </c>
      <c r="D109" s="21">
        <v>23602</v>
      </c>
      <c r="E109" t="str">
        <f t="shared" si="1"/>
        <v>23602-0000</v>
      </c>
      <c r="F109" s="22">
        <v>1197.0468999999998</v>
      </c>
    </row>
    <row r="110" spans="1:6" x14ac:dyDescent="0.2">
      <c r="A110" s="21">
        <v>55113</v>
      </c>
      <c r="B110" s="22">
        <v>667.52719999999988</v>
      </c>
      <c r="D110" s="21">
        <v>23666</v>
      </c>
      <c r="E110" t="str">
        <f t="shared" si="1"/>
        <v>23666-0000</v>
      </c>
      <c r="F110" s="22">
        <v>953.8322999999998</v>
      </c>
    </row>
    <row r="111" spans="1:6" x14ac:dyDescent="0.2">
      <c r="A111" s="21">
        <v>10550</v>
      </c>
      <c r="B111" s="22">
        <v>662.51459999999997</v>
      </c>
      <c r="D111" s="21">
        <v>24153</v>
      </c>
      <c r="E111" t="str">
        <f t="shared" si="1"/>
        <v>24153-0000</v>
      </c>
      <c r="F111" s="22">
        <v>533.02510000000007</v>
      </c>
    </row>
    <row r="112" spans="1:6" x14ac:dyDescent="0.2">
      <c r="A112" s="21">
        <v>11572</v>
      </c>
      <c r="B112" s="22">
        <v>655.16689999999983</v>
      </c>
      <c r="D112" s="21">
        <v>26003</v>
      </c>
      <c r="E112" t="str">
        <f t="shared" si="1"/>
        <v>26003-0000</v>
      </c>
      <c r="F112" s="22">
        <v>185.92160000000001</v>
      </c>
    </row>
    <row r="113" spans="1:6" x14ac:dyDescent="0.2">
      <c r="A113" s="21">
        <v>1915</v>
      </c>
      <c r="B113" s="22">
        <v>654.91939999999977</v>
      </c>
      <c r="D113" s="21">
        <v>27217</v>
      </c>
      <c r="E113" t="str">
        <f t="shared" si="1"/>
        <v>27217-0000</v>
      </c>
      <c r="F113" s="22">
        <v>-5894.5268999999989</v>
      </c>
    </row>
    <row r="114" spans="1:6" x14ac:dyDescent="0.2">
      <c r="A114" s="21">
        <v>48183</v>
      </c>
      <c r="B114" s="22">
        <v>652.09979999999996</v>
      </c>
      <c r="D114" s="21">
        <v>27360</v>
      </c>
      <c r="E114" t="str">
        <f t="shared" si="1"/>
        <v>27360-0000</v>
      </c>
      <c r="F114" s="22">
        <v>33.393899999999981</v>
      </c>
    </row>
    <row r="115" spans="1:6" x14ac:dyDescent="0.2">
      <c r="A115" s="21">
        <v>2920</v>
      </c>
      <c r="B115" s="22">
        <v>637.49770000000024</v>
      </c>
      <c r="D115" s="21">
        <v>27405</v>
      </c>
      <c r="E115" t="str">
        <f t="shared" si="1"/>
        <v>27405-0000</v>
      </c>
      <c r="F115" s="22">
        <v>-122.95340000000003</v>
      </c>
    </row>
    <row r="116" spans="1:6" x14ac:dyDescent="0.2">
      <c r="A116" s="21">
        <v>98026</v>
      </c>
      <c r="B116" s="22">
        <v>634.24779999999987</v>
      </c>
      <c r="D116" s="21">
        <v>27511</v>
      </c>
      <c r="E116" t="str">
        <f t="shared" si="1"/>
        <v>27511-0000</v>
      </c>
      <c r="F116" s="22">
        <v>54.038599999999981</v>
      </c>
    </row>
    <row r="117" spans="1:6" x14ac:dyDescent="0.2">
      <c r="A117" s="21">
        <v>87105</v>
      </c>
      <c r="B117" s="22">
        <v>634.08810000000017</v>
      </c>
      <c r="D117" s="21">
        <v>27514</v>
      </c>
      <c r="E117" t="str">
        <f t="shared" si="1"/>
        <v>27514-0000</v>
      </c>
      <c r="F117" s="22">
        <v>4.7303999999999995</v>
      </c>
    </row>
    <row r="118" spans="1:6" x14ac:dyDescent="0.2">
      <c r="A118" s="21">
        <v>8861</v>
      </c>
      <c r="B118" s="22">
        <v>633.64400000000001</v>
      </c>
      <c r="D118" s="21">
        <v>27534</v>
      </c>
      <c r="E118" t="str">
        <f t="shared" si="1"/>
        <v>27534-0000</v>
      </c>
      <c r="F118" s="22">
        <v>3.0576000000000008</v>
      </c>
    </row>
    <row r="119" spans="1:6" x14ac:dyDescent="0.2">
      <c r="A119" s="21">
        <v>11550</v>
      </c>
      <c r="B119" s="22">
        <v>629.06460000000004</v>
      </c>
      <c r="D119" s="21">
        <v>27604</v>
      </c>
      <c r="E119" t="str">
        <f t="shared" si="1"/>
        <v>27604-0000</v>
      </c>
      <c r="F119" s="22">
        <v>472.59399999999971</v>
      </c>
    </row>
    <row r="120" spans="1:6" x14ac:dyDescent="0.2">
      <c r="A120" s="21">
        <v>98226</v>
      </c>
      <c r="B120" s="22">
        <v>610.59080000000017</v>
      </c>
      <c r="D120" s="21">
        <v>27707</v>
      </c>
      <c r="E120" t="str">
        <f t="shared" si="1"/>
        <v>27707-0000</v>
      </c>
      <c r="F120" s="22">
        <v>116.86989999999997</v>
      </c>
    </row>
    <row r="121" spans="1:6" x14ac:dyDescent="0.2">
      <c r="A121" s="21">
        <v>22980</v>
      </c>
      <c r="B121" s="22">
        <v>603.3857999999999</v>
      </c>
      <c r="D121" s="21">
        <v>27834</v>
      </c>
      <c r="E121" t="str">
        <f t="shared" si="1"/>
        <v>27834-0000</v>
      </c>
      <c r="F121" s="22">
        <v>-548.98839999999996</v>
      </c>
    </row>
    <row r="122" spans="1:6" x14ac:dyDescent="0.2">
      <c r="A122" s="21">
        <v>98031</v>
      </c>
      <c r="B122" s="22">
        <v>603.09630000000004</v>
      </c>
      <c r="D122" s="21">
        <v>27893</v>
      </c>
      <c r="E122" t="str">
        <f t="shared" si="1"/>
        <v>27893-0000</v>
      </c>
      <c r="F122" s="22">
        <v>-14.336000000000016</v>
      </c>
    </row>
    <row r="123" spans="1:6" x14ac:dyDescent="0.2">
      <c r="A123" s="21">
        <v>6040</v>
      </c>
      <c r="B123" s="22">
        <v>600.50540000000024</v>
      </c>
      <c r="D123" s="21">
        <v>28027</v>
      </c>
      <c r="E123" t="str">
        <f t="shared" si="1"/>
        <v>28027-0000</v>
      </c>
      <c r="F123" s="22">
        <v>-1788.6868000000002</v>
      </c>
    </row>
    <row r="124" spans="1:6" x14ac:dyDescent="0.2">
      <c r="A124" s="21">
        <v>39401</v>
      </c>
      <c r="B124" s="22">
        <v>582.06939999999997</v>
      </c>
      <c r="D124" s="21">
        <v>28052</v>
      </c>
      <c r="E124" t="str">
        <f t="shared" si="1"/>
        <v>28052-0000</v>
      </c>
      <c r="F124" s="22">
        <v>-14.743600000000031</v>
      </c>
    </row>
    <row r="125" spans="1:6" x14ac:dyDescent="0.2">
      <c r="A125" s="21">
        <v>84062</v>
      </c>
      <c r="B125" s="22">
        <v>580.6549</v>
      </c>
      <c r="D125" s="21">
        <v>28110</v>
      </c>
      <c r="E125" t="str">
        <f t="shared" si="1"/>
        <v>28110-0000</v>
      </c>
      <c r="F125" s="22">
        <v>140.82639999999995</v>
      </c>
    </row>
    <row r="126" spans="1:6" x14ac:dyDescent="0.2">
      <c r="A126" s="21">
        <v>74012</v>
      </c>
      <c r="B126" s="22">
        <v>575.52260000000001</v>
      </c>
      <c r="D126" s="21">
        <v>28205</v>
      </c>
      <c r="E126" t="str">
        <f t="shared" si="1"/>
        <v>28205-0000</v>
      </c>
      <c r="F126" s="22">
        <v>-429.78240000000108</v>
      </c>
    </row>
    <row r="127" spans="1:6" x14ac:dyDescent="0.2">
      <c r="A127" s="21">
        <v>71203</v>
      </c>
      <c r="B127" s="22">
        <v>555.79779999999994</v>
      </c>
      <c r="D127" s="21">
        <v>28314</v>
      </c>
      <c r="E127" t="str">
        <f t="shared" si="1"/>
        <v>28314-0000</v>
      </c>
      <c r="F127" s="22">
        <v>126.72729999999993</v>
      </c>
    </row>
    <row r="128" spans="1:6" x14ac:dyDescent="0.2">
      <c r="A128" s="21">
        <v>54915</v>
      </c>
      <c r="B128" s="22">
        <v>554.76629999999977</v>
      </c>
      <c r="D128" s="21">
        <v>28403</v>
      </c>
      <c r="E128" t="str">
        <f t="shared" si="1"/>
        <v>28403-0000</v>
      </c>
      <c r="F128" s="22">
        <v>172.62959999999998</v>
      </c>
    </row>
    <row r="129" spans="1:6" x14ac:dyDescent="0.2">
      <c r="A129" s="21">
        <v>90503</v>
      </c>
      <c r="B129" s="22">
        <v>545.15099999999995</v>
      </c>
      <c r="D129" s="21">
        <v>28540</v>
      </c>
      <c r="E129" t="str">
        <f t="shared" si="1"/>
        <v>28540-0000</v>
      </c>
      <c r="F129" s="22">
        <v>121.8257999999998</v>
      </c>
    </row>
    <row r="130" spans="1:6" x14ac:dyDescent="0.2">
      <c r="A130" s="21">
        <v>24153</v>
      </c>
      <c r="B130" s="22">
        <v>533.02510000000007</v>
      </c>
      <c r="D130" s="21">
        <v>28601</v>
      </c>
      <c r="E130" t="str">
        <f t="shared" si="1"/>
        <v>28601-0000</v>
      </c>
      <c r="F130" s="22">
        <v>-1.095600000000001</v>
      </c>
    </row>
    <row r="131" spans="1:6" x14ac:dyDescent="0.2">
      <c r="A131" s="21">
        <v>46226</v>
      </c>
      <c r="B131" s="22">
        <v>532.74299999999994</v>
      </c>
      <c r="D131" s="21">
        <v>28806</v>
      </c>
      <c r="E131" t="str">
        <f t="shared" si="1"/>
        <v>28806-0000</v>
      </c>
      <c r="F131" s="22">
        <v>77.507400000000004</v>
      </c>
    </row>
    <row r="132" spans="1:6" x14ac:dyDescent="0.2">
      <c r="A132" s="21">
        <v>30328</v>
      </c>
      <c r="B132" s="22">
        <v>520.5890999999998</v>
      </c>
      <c r="D132" s="21">
        <v>29203</v>
      </c>
      <c r="E132" t="str">
        <f t="shared" si="1"/>
        <v>29203-0000</v>
      </c>
      <c r="F132" s="22">
        <v>1388.3777000000005</v>
      </c>
    </row>
    <row r="133" spans="1:6" x14ac:dyDescent="0.2">
      <c r="A133" s="21">
        <v>55901</v>
      </c>
      <c r="B133" s="22">
        <v>520.20399999999995</v>
      </c>
      <c r="D133" s="21">
        <v>29406</v>
      </c>
      <c r="E133" t="str">
        <f t="shared" si="1"/>
        <v>29406-0000</v>
      </c>
      <c r="F133" s="22">
        <v>9.6701999999999924</v>
      </c>
    </row>
    <row r="134" spans="1:6" x14ac:dyDescent="0.2">
      <c r="A134" s="21">
        <v>84057</v>
      </c>
      <c r="B134" s="22">
        <v>514.63349999999991</v>
      </c>
      <c r="D134" s="21">
        <v>29464</v>
      </c>
      <c r="E134" t="str">
        <f t="shared" ref="E134:E197" si="2">D134 &amp;"-0000"</f>
        <v>29464-0000</v>
      </c>
      <c r="F134" s="22">
        <v>87.350400000000036</v>
      </c>
    </row>
    <row r="135" spans="1:6" x14ac:dyDescent="0.2">
      <c r="A135" s="21">
        <v>54880</v>
      </c>
      <c r="B135" s="22">
        <v>514.08219999999994</v>
      </c>
      <c r="D135" s="21">
        <v>29483</v>
      </c>
      <c r="E135" t="str">
        <f t="shared" si="2"/>
        <v>29483-0000</v>
      </c>
      <c r="F135" s="22">
        <v>196.91319999999996</v>
      </c>
    </row>
    <row r="136" spans="1:6" x14ac:dyDescent="0.2">
      <c r="A136" s="21">
        <v>30062</v>
      </c>
      <c r="B136" s="22">
        <v>512.14559999999994</v>
      </c>
      <c r="D136" s="21">
        <v>29501</v>
      </c>
      <c r="E136" t="str">
        <f t="shared" si="2"/>
        <v>29501-0000</v>
      </c>
      <c r="F136" s="22">
        <v>82.953099999999978</v>
      </c>
    </row>
    <row r="137" spans="1:6" x14ac:dyDescent="0.2">
      <c r="A137" s="21">
        <v>30605</v>
      </c>
      <c r="B137" s="22">
        <v>479.32210000000003</v>
      </c>
      <c r="D137" s="21">
        <v>29730</v>
      </c>
      <c r="E137" t="str">
        <f t="shared" si="2"/>
        <v>29730-0000</v>
      </c>
      <c r="F137" s="22">
        <v>3.7919999999999994</v>
      </c>
    </row>
    <row r="138" spans="1:6" x14ac:dyDescent="0.2">
      <c r="A138" s="21">
        <v>52001</v>
      </c>
      <c r="B138" s="22">
        <v>477.67439999999999</v>
      </c>
      <c r="D138" s="21">
        <v>30062</v>
      </c>
      <c r="E138" t="str">
        <f t="shared" si="2"/>
        <v>30062-0000</v>
      </c>
      <c r="F138" s="22">
        <v>512.14559999999994</v>
      </c>
    </row>
    <row r="139" spans="1:6" x14ac:dyDescent="0.2">
      <c r="A139" s="21">
        <v>27604</v>
      </c>
      <c r="B139" s="22">
        <v>472.59399999999971</v>
      </c>
      <c r="D139" s="21">
        <v>30076</v>
      </c>
      <c r="E139" t="str">
        <f t="shared" si="2"/>
        <v>30076-0000</v>
      </c>
      <c r="F139" s="22">
        <v>2427.4352999999996</v>
      </c>
    </row>
    <row r="140" spans="1:6" x14ac:dyDescent="0.2">
      <c r="A140" s="21">
        <v>46142</v>
      </c>
      <c r="B140" s="22">
        <v>471.73219999999998</v>
      </c>
      <c r="D140" s="21">
        <v>30080</v>
      </c>
      <c r="E140" t="str">
        <f t="shared" si="2"/>
        <v>30080-0000</v>
      </c>
      <c r="F140" s="22">
        <v>807.33190000000002</v>
      </c>
    </row>
    <row r="141" spans="1:6" x14ac:dyDescent="0.2">
      <c r="A141" s="21">
        <v>6450</v>
      </c>
      <c r="B141" s="22">
        <v>470.22120000000007</v>
      </c>
      <c r="D141" s="21">
        <v>30188</v>
      </c>
      <c r="E141" t="str">
        <f t="shared" si="2"/>
        <v>30188-0000</v>
      </c>
      <c r="F141" s="22">
        <v>104.87879999999998</v>
      </c>
    </row>
    <row r="142" spans="1:6" x14ac:dyDescent="0.2">
      <c r="A142" s="21">
        <v>56301</v>
      </c>
      <c r="B142" s="22">
        <v>469.61399999999992</v>
      </c>
      <c r="D142" s="21">
        <v>30318</v>
      </c>
      <c r="E142" t="str">
        <f t="shared" si="2"/>
        <v>30318-0000</v>
      </c>
      <c r="F142" s="22">
        <v>6993.6629000000003</v>
      </c>
    </row>
    <row r="143" spans="1:6" x14ac:dyDescent="0.2">
      <c r="A143" s="21">
        <v>48126</v>
      </c>
      <c r="B143" s="22">
        <v>467.38639999999992</v>
      </c>
      <c r="D143" s="21">
        <v>30328</v>
      </c>
      <c r="E143" t="str">
        <f t="shared" si="2"/>
        <v>30328-0000</v>
      </c>
      <c r="F143" s="22">
        <v>520.5890999999998</v>
      </c>
    </row>
    <row r="144" spans="1:6" x14ac:dyDescent="0.2">
      <c r="A144" s="21">
        <v>2038</v>
      </c>
      <c r="B144" s="22">
        <v>464.62869999999987</v>
      </c>
      <c r="D144" s="21">
        <v>30344</v>
      </c>
      <c r="E144" t="str">
        <f t="shared" si="2"/>
        <v>30344-0000</v>
      </c>
      <c r="F144" s="22">
        <v>102.01379999999999</v>
      </c>
    </row>
    <row r="145" spans="1:6" x14ac:dyDescent="0.2">
      <c r="A145" s="21">
        <v>93101</v>
      </c>
      <c r="B145" s="22">
        <v>457.28580000000011</v>
      </c>
      <c r="D145" s="21">
        <v>30605</v>
      </c>
      <c r="E145" t="str">
        <f t="shared" si="2"/>
        <v>30605-0000</v>
      </c>
      <c r="F145" s="22">
        <v>479.32210000000003</v>
      </c>
    </row>
    <row r="146" spans="1:6" x14ac:dyDescent="0.2">
      <c r="A146" s="21">
        <v>92374</v>
      </c>
      <c r="B146" s="22">
        <v>454.15559999999994</v>
      </c>
      <c r="D146" s="21">
        <v>31088</v>
      </c>
      <c r="E146" t="str">
        <f t="shared" si="2"/>
        <v>31088-0000</v>
      </c>
      <c r="F146" s="22">
        <v>53.688399999999987</v>
      </c>
    </row>
    <row r="147" spans="1:6" x14ac:dyDescent="0.2">
      <c r="A147" s="21">
        <v>36830</v>
      </c>
      <c r="B147" s="22">
        <v>452.6071</v>
      </c>
      <c r="D147" s="21">
        <v>31204</v>
      </c>
      <c r="E147" t="str">
        <f t="shared" si="2"/>
        <v>31204-0000</v>
      </c>
      <c r="F147" s="22">
        <v>144.8535</v>
      </c>
    </row>
    <row r="148" spans="1:6" x14ac:dyDescent="0.2">
      <c r="A148" s="21">
        <v>84043</v>
      </c>
      <c r="B148" s="22">
        <v>451.66259999999988</v>
      </c>
      <c r="D148" s="21">
        <v>31907</v>
      </c>
      <c r="E148" t="str">
        <f t="shared" si="2"/>
        <v>31907-0000</v>
      </c>
      <c r="F148" s="22">
        <v>4104.1219000000001</v>
      </c>
    </row>
    <row r="149" spans="1:6" x14ac:dyDescent="0.2">
      <c r="A149" s="21">
        <v>7601</v>
      </c>
      <c r="B149" s="22">
        <v>451.25469999999996</v>
      </c>
      <c r="D149" s="21">
        <v>32114</v>
      </c>
      <c r="E149" t="str">
        <f t="shared" si="2"/>
        <v>32114-0000</v>
      </c>
      <c r="F149" s="22">
        <v>-52.333999999999996</v>
      </c>
    </row>
    <row r="150" spans="1:6" x14ac:dyDescent="0.2">
      <c r="A150" s="21">
        <v>74403</v>
      </c>
      <c r="B150" s="22">
        <v>442.59660000000002</v>
      </c>
      <c r="D150" s="21">
        <v>32127</v>
      </c>
      <c r="E150" t="str">
        <f t="shared" si="2"/>
        <v>32127-0000</v>
      </c>
      <c r="F150" s="22">
        <v>2.9339999999999997</v>
      </c>
    </row>
    <row r="151" spans="1:6" x14ac:dyDescent="0.2">
      <c r="A151" s="21">
        <v>91104</v>
      </c>
      <c r="B151" s="22">
        <v>429.97689999999989</v>
      </c>
      <c r="D151" s="21">
        <v>32137</v>
      </c>
      <c r="E151" t="str">
        <f t="shared" si="2"/>
        <v>32137-0000</v>
      </c>
      <c r="F151" s="22">
        <v>17.655199999999997</v>
      </c>
    </row>
    <row r="152" spans="1:6" x14ac:dyDescent="0.2">
      <c r="A152" s="21">
        <v>54703</v>
      </c>
      <c r="B152" s="22">
        <v>427.49779999999998</v>
      </c>
      <c r="D152" s="21">
        <v>32174</v>
      </c>
      <c r="E152" t="str">
        <f t="shared" si="2"/>
        <v>32174-0000</v>
      </c>
      <c r="F152" s="22">
        <v>-1.9656000000000002</v>
      </c>
    </row>
    <row r="153" spans="1:6" x14ac:dyDescent="0.2">
      <c r="A153" s="21">
        <v>4401</v>
      </c>
      <c r="B153" s="22">
        <v>422.22039999999998</v>
      </c>
      <c r="D153" s="21">
        <v>32216</v>
      </c>
      <c r="E153" t="str">
        <f t="shared" si="2"/>
        <v>32216-0000</v>
      </c>
      <c r="F153" s="22">
        <v>-2445.6608000000024</v>
      </c>
    </row>
    <row r="154" spans="1:6" x14ac:dyDescent="0.2">
      <c r="A154" s="21">
        <v>38671</v>
      </c>
      <c r="B154" s="22">
        <v>412.89020000000005</v>
      </c>
      <c r="D154" s="21">
        <v>32303</v>
      </c>
      <c r="E154" t="str">
        <f t="shared" si="2"/>
        <v>32303-0000</v>
      </c>
      <c r="F154" s="22">
        <v>392.71160000000009</v>
      </c>
    </row>
    <row r="155" spans="1:6" x14ac:dyDescent="0.2">
      <c r="A155" s="21">
        <v>48911</v>
      </c>
      <c r="B155" s="22">
        <v>412.87339999999995</v>
      </c>
      <c r="D155" s="21">
        <v>32503</v>
      </c>
      <c r="E155" t="str">
        <f t="shared" si="2"/>
        <v>32503-0000</v>
      </c>
      <c r="F155" s="22">
        <v>-1.4760000000000004</v>
      </c>
    </row>
    <row r="156" spans="1:6" x14ac:dyDescent="0.2">
      <c r="A156" s="21">
        <v>60201</v>
      </c>
      <c r="B156" s="22">
        <v>411.88379999999989</v>
      </c>
      <c r="D156" s="21">
        <v>32712</v>
      </c>
      <c r="E156" t="str">
        <f t="shared" si="2"/>
        <v>32712-0000</v>
      </c>
      <c r="F156" s="22">
        <v>54.363399999999935</v>
      </c>
    </row>
    <row r="157" spans="1:6" x14ac:dyDescent="0.2">
      <c r="A157" s="21">
        <v>40324</v>
      </c>
      <c r="B157" s="22">
        <v>402.76</v>
      </c>
      <c r="D157" s="21">
        <v>32725</v>
      </c>
      <c r="E157" t="str">
        <f t="shared" si="2"/>
        <v>32725-0000</v>
      </c>
      <c r="F157" s="22">
        <v>122.13439999999997</v>
      </c>
    </row>
    <row r="158" spans="1:6" x14ac:dyDescent="0.2">
      <c r="A158" s="21">
        <v>89015</v>
      </c>
      <c r="B158" s="22">
        <v>393.04399999999998</v>
      </c>
      <c r="D158" s="21">
        <v>32771</v>
      </c>
      <c r="E158" t="str">
        <f t="shared" si="2"/>
        <v>32771-0000</v>
      </c>
      <c r="F158" s="22">
        <v>-11.827200000000037</v>
      </c>
    </row>
    <row r="159" spans="1:6" x14ac:dyDescent="0.2">
      <c r="A159" s="21">
        <v>32303</v>
      </c>
      <c r="B159" s="22">
        <v>392.71160000000009</v>
      </c>
      <c r="D159" s="21">
        <v>32839</v>
      </c>
      <c r="E159" t="str">
        <f t="shared" si="2"/>
        <v>32839-0000</v>
      </c>
      <c r="F159" s="22">
        <v>377.72529999999989</v>
      </c>
    </row>
    <row r="160" spans="1:6" x14ac:dyDescent="0.2">
      <c r="A160" s="21">
        <v>23434</v>
      </c>
      <c r="B160" s="22">
        <v>389.81219999999996</v>
      </c>
      <c r="D160" s="21">
        <v>32935</v>
      </c>
      <c r="E160" t="str">
        <f t="shared" si="2"/>
        <v>32935-0000</v>
      </c>
      <c r="F160" s="22">
        <v>9.5616000000000092</v>
      </c>
    </row>
    <row r="161" spans="1:6" x14ac:dyDescent="0.2">
      <c r="A161" s="21">
        <v>48185</v>
      </c>
      <c r="B161" s="22">
        <v>389.59950000000003</v>
      </c>
      <c r="D161" s="21">
        <v>33012</v>
      </c>
      <c r="E161" t="str">
        <f t="shared" si="2"/>
        <v>33012-0000</v>
      </c>
      <c r="F161" s="22">
        <v>-179.22749999999991</v>
      </c>
    </row>
    <row r="162" spans="1:6" x14ac:dyDescent="0.2">
      <c r="A162" s="21">
        <v>84604</v>
      </c>
      <c r="B162" s="22">
        <v>388.56740000000002</v>
      </c>
      <c r="D162" s="21">
        <v>33021</v>
      </c>
      <c r="E162" t="str">
        <f t="shared" si="2"/>
        <v>33021-0000</v>
      </c>
      <c r="F162" s="22">
        <v>108.20119999999999</v>
      </c>
    </row>
    <row r="163" spans="1:6" x14ac:dyDescent="0.2">
      <c r="A163" s="21">
        <v>55369</v>
      </c>
      <c r="B163" s="22">
        <v>385.01009999999997</v>
      </c>
      <c r="D163" s="21">
        <v>33023</v>
      </c>
      <c r="E163" t="str">
        <f t="shared" si="2"/>
        <v>33023-0000</v>
      </c>
      <c r="F163" s="22">
        <v>32.280999999999921</v>
      </c>
    </row>
    <row r="164" spans="1:6" x14ac:dyDescent="0.2">
      <c r="A164" s="21">
        <v>32839</v>
      </c>
      <c r="B164" s="22">
        <v>377.72529999999989</v>
      </c>
      <c r="D164" s="21">
        <v>33024</v>
      </c>
      <c r="E164" t="str">
        <f t="shared" si="2"/>
        <v>33024-0000</v>
      </c>
      <c r="F164" s="22">
        <v>-72.449100000000016</v>
      </c>
    </row>
    <row r="165" spans="1:6" x14ac:dyDescent="0.2">
      <c r="A165" s="21">
        <v>92503</v>
      </c>
      <c r="B165" s="22">
        <v>374.7296</v>
      </c>
      <c r="D165" s="21">
        <v>33030</v>
      </c>
      <c r="E165" t="str">
        <f t="shared" si="2"/>
        <v>33030-0000</v>
      </c>
      <c r="F165" s="22">
        <v>22.3291</v>
      </c>
    </row>
    <row r="166" spans="1:6" x14ac:dyDescent="0.2">
      <c r="A166" s="21">
        <v>10801</v>
      </c>
      <c r="B166" s="22">
        <v>368.41099999999989</v>
      </c>
      <c r="D166" s="21">
        <v>33063</v>
      </c>
      <c r="E166" t="str">
        <f t="shared" si="2"/>
        <v>33063-0000</v>
      </c>
      <c r="F166" s="22">
        <v>2.3327999999999989</v>
      </c>
    </row>
    <row r="167" spans="1:6" x14ac:dyDescent="0.2">
      <c r="A167" s="21">
        <v>50315</v>
      </c>
      <c r="B167" s="22">
        <v>360.40089999999998</v>
      </c>
      <c r="D167" s="21">
        <v>33065</v>
      </c>
      <c r="E167" t="str">
        <f t="shared" si="2"/>
        <v>33065-0000</v>
      </c>
      <c r="F167" s="22">
        <v>18.556800000000017</v>
      </c>
    </row>
    <row r="168" spans="1:6" x14ac:dyDescent="0.2">
      <c r="A168" s="21">
        <v>99301</v>
      </c>
      <c r="B168" s="22">
        <v>357.5243999999999</v>
      </c>
      <c r="D168" s="21">
        <v>33068</v>
      </c>
      <c r="E168" t="str">
        <f t="shared" si="2"/>
        <v>33068-0000</v>
      </c>
      <c r="F168" s="22">
        <v>15.006499999999999</v>
      </c>
    </row>
    <row r="169" spans="1:6" x14ac:dyDescent="0.2">
      <c r="A169" s="21">
        <v>7055</v>
      </c>
      <c r="B169" s="22">
        <v>356.81860000000006</v>
      </c>
      <c r="D169" s="21">
        <v>33134</v>
      </c>
      <c r="E169" t="str">
        <f t="shared" si="2"/>
        <v>33134-0000</v>
      </c>
      <c r="F169" s="22">
        <v>22.357800000000001</v>
      </c>
    </row>
    <row r="170" spans="1:6" x14ac:dyDescent="0.2">
      <c r="A170" s="21">
        <v>92553</v>
      </c>
      <c r="B170" s="22">
        <v>353.63009999999997</v>
      </c>
      <c r="D170" s="21">
        <v>33142</v>
      </c>
      <c r="E170" t="str">
        <f t="shared" si="2"/>
        <v>33142-0000</v>
      </c>
      <c r="F170" s="22">
        <v>-980.03570000000013</v>
      </c>
    </row>
    <row r="171" spans="1:6" x14ac:dyDescent="0.2">
      <c r="A171" s="21">
        <v>46060</v>
      </c>
      <c r="B171" s="22">
        <v>353.31299999999999</v>
      </c>
      <c r="D171" s="21">
        <v>33161</v>
      </c>
      <c r="E171" t="str">
        <f t="shared" si="2"/>
        <v>33161-0000</v>
      </c>
      <c r="F171" s="22">
        <v>3.0798000000000001</v>
      </c>
    </row>
    <row r="172" spans="1:6" x14ac:dyDescent="0.2">
      <c r="A172" s="21">
        <v>93030</v>
      </c>
      <c r="B172" s="22">
        <v>346.45769999999987</v>
      </c>
      <c r="D172" s="21">
        <v>33178</v>
      </c>
      <c r="E172" t="str">
        <f t="shared" si="2"/>
        <v>33178-0000</v>
      </c>
      <c r="F172" s="22">
        <v>-458.38679999999988</v>
      </c>
    </row>
    <row r="173" spans="1:6" x14ac:dyDescent="0.2">
      <c r="A173" s="21">
        <v>57103</v>
      </c>
      <c r="B173" s="22">
        <v>343.42990000000009</v>
      </c>
      <c r="D173" s="21">
        <v>33180</v>
      </c>
      <c r="E173" t="str">
        <f t="shared" si="2"/>
        <v>33180-0000</v>
      </c>
      <c r="F173" s="22">
        <v>288.05210000000005</v>
      </c>
    </row>
    <row r="174" spans="1:6" x14ac:dyDescent="0.2">
      <c r="A174" s="21">
        <v>95207</v>
      </c>
      <c r="B174" s="22">
        <v>339.52639999999991</v>
      </c>
      <c r="D174" s="21">
        <v>33311</v>
      </c>
      <c r="E174" t="str">
        <f t="shared" si="2"/>
        <v>33311-0000</v>
      </c>
      <c r="F174" s="22">
        <v>-161.35510000000022</v>
      </c>
    </row>
    <row r="175" spans="1:6" x14ac:dyDescent="0.2">
      <c r="A175" s="21">
        <v>6708</v>
      </c>
      <c r="B175" s="22">
        <v>338.93549999999999</v>
      </c>
      <c r="D175" s="21">
        <v>33317</v>
      </c>
      <c r="E175" t="str">
        <f t="shared" si="2"/>
        <v>33317-0000</v>
      </c>
      <c r="F175" s="22">
        <v>12.039099999999941</v>
      </c>
    </row>
    <row r="176" spans="1:6" x14ac:dyDescent="0.2">
      <c r="A176" s="21">
        <v>71111</v>
      </c>
      <c r="B176" s="22">
        <v>336.96079999999995</v>
      </c>
      <c r="D176" s="21">
        <v>33319</v>
      </c>
      <c r="E176" t="str">
        <f t="shared" si="2"/>
        <v>33319-0000</v>
      </c>
      <c r="F176" s="22">
        <v>-351.89609999999988</v>
      </c>
    </row>
    <row r="177" spans="1:6" x14ac:dyDescent="0.2">
      <c r="A177" s="21">
        <v>94591</v>
      </c>
      <c r="B177" s="22">
        <v>336.03550000000007</v>
      </c>
      <c r="D177" s="21">
        <v>33407</v>
      </c>
      <c r="E177" t="str">
        <f t="shared" si="2"/>
        <v>33407-0000</v>
      </c>
      <c r="F177" s="22">
        <v>31.609199999999998</v>
      </c>
    </row>
    <row r="178" spans="1:6" x14ac:dyDescent="0.2">
      <c r="A178" s="21">
        <v>89115</v>
      </c>
      <c r="B178" s="22">
        <v>332.44329999999991</v>
      </c>
      <c r="D178" s="21">
        <v>33433</v>
      </c>
      <c r="E178" t="str">
        <f t="shared" si="2"/>
        <v>33433-0000</v>
      </c>
      <c r="F178" s="22">
        <v>-22.645599999999995</v>
      </c>
    </row>
    <row r="179" spans="1:6" x14ac:dyDescent="0.2">
      <c r="A179" s="21">
        <v>12180</v>
      </c>
      <c r="B179" s="22">
        <v>330.43549999999999</v>
      </c>
      <c r="D179" s="21">
        <v>33437</v>
      </c>
      <c r="E179" t="str">
        <f t="shared" si="2"/>
        <v>33437-0000</v>
      </c>
      <c r="F179" s="22">
        <v>50.66149999999999</v>
      </c>
    </row>
    <row r="180" spans="1:6" x14ac:dyDescent="0.2">
      <c r="A180" s="21">
        <v>84106</v>
      </c>
      <c r="B180" s="22">
        <v>329.26009999999997</v>
      </c>
      <c r="D180" s="21">
        <v>33445</v>
      </c>
      <c r="E180" t="str">
        <f t="shared" si="2"/>
        <v>33445-0000</v>
      </c>
      <c r="F180" s="22">
        <v>29.054199999999994</v>
      </c>
    </row>
    <row r="181" spans="1:6" x14ac:dyDescent="0.2">
      <c r="A181" s="21">
        <v>92630</v>
      </c>
      <c r="B181" s="22">
        <v>327.53139999999979</v>
      </c>
      <c r="D181" s="21">
        <v>33458</v>
      </c>
      <c r="E181" t="str">
        <f t="shared" si="2"/>
        <v>33458-0000</v>
      </c>
      <c r="F181" s="22">
        <v>0.15480000000000005</v>
      </c>
    </row>
    <row r="182" spans="1:6" x14ac:dyDescent="0.2">
      <c r="A182" s="21">
        <v>67212</v>
      </c>
      <c r="B182" s="22">
        <v>323.92660000000001</v>
      </c>
      <c r="D182" s="21">
        <v>33614</v>
      </c>
      <c r="E182" t="str">
        <f t="shared" si="2"/>
        <v>33614-0000</v>
      </c>
      <c r="F182" s="22">
        <v>-325.23660000000007</v>
      </c>
    </row>
    <row r="183" spans="1:6" x14ac:dyDescent="0.2">
      <c r="A183" s="21">
        <v>6460</v>
      </c>
      <c r="B183" s="22">
        <v>319.05399999999997</v>
      </c>
      <c r="D183" s="21">
        <v>33710</v>
      </c>
      <c r="E183" t="str">
        <f t="shared" si="2"/>
        <v>33710-0000</v>
      </c>
      <c r="F183" s="22">
        <v>151.98229999999995</v>
      </c>
    </row>
    <row r="184" spans="1:6" x14ac:dyDescent="0.2">
      <c r="A184" s="21">
        <v>22304</v>
      </c>
      <c r="B184" s="22">
        <v>318.61830000000003</v>
      </c>
      <c r="D184" s="21">
        <v>33801</v>
      </c>
      <c r="E184" t="str">
        <f t="shared" si="2"/>
        <v>33801-0000</v>
      </c>
      <c r="F184" s="22">
        <v>-188.63650000000035</v>
      </c>
    </row>
    <row r="185" spans="1:6" x14ac:dyDescent="0.2">
      <c r="A185" s="21">
        <v>95661</v>
      </c>
      <c r="B185" s="22">
        <v>316.94499999999994</v>
      </c>
      <c r="D185" s="21">
        <v>34741</v>
      </c>
      <c r="E185" t="str">
        <f t="shared" si="2"/>
        <v>34741-0000</v>
      </c>
      <c r="F185" s="22">
        <v>84.598199999999878</v>
      </c>
    </row>
    <row r="186" spans="1:6" x14ac:dyDescent="0.2">
      <c r="A186" s="21">
        <v>76106</v>
      </c>
      <c r="B186" s="22">
        <v>298.73270000000002</v>
      </c>
      <c r="D186" s="21">
        <v>34952</v>
      </c>
      <c r="E186" t="str">
        <f t="shared" si="2"/>
        <v>34952-0000</v>
      </c>
      <c r="F186" s="22">
        <v>4.4490000000000016</v>
      </c>
    </row>
    <row r="187" spans="1:6" x14ac:dyDescent="0.2">
      <c r="A187" s="21">
        <v>2169</v>
      </c>
      <c r="B187" s="22">
        <v>297.98889999999994</v>
      </c>
      <c r="D187" s="21">
        <v>35244</v>
      </c>
      <c r="E187" t="str">
        <f t="shared" si="2"/>
        <v>35244-0000</v>
      </c>
      <c r="F187" s="22">
        <v>18.717300000000009</v>
      </c>
    </row>
    <row r="188" spans="1:6" x14ac:dyDescent="0.2">
      <c r="A188" s="21">
        <v>92627</v>
      </c>
      <c r="B188" s="22">
        <v>297.20890000000003</v>
      </c>
      <c r="D188" s="21">
        <v>35401</v>
      </c>
      <c r="E188" t="str">
        <f t="shared" si="2"/>
        <v>35401-0000</v>
      </c>
      <c r="F188" s="22">
        <v>51.010400000000011</v>
      </c>
    </row>
    <row r="189" spans="1:6" x14ac:dyDescent="0.2">
      <c r="A189" s="21">
        <v>91776</v>
      </c>
      <c r="B189" s="22">
        <v>290.89530000000002</v>
      </c>
      <c r="D189" s="21">
        <v>35601</v>
      </c>
      <c r="E189" t="str">
        <f t="shared" si="2"/>
        <v>35601-0000</v>
      </c>
      <c r="F189" s="22">
        <v>1000.0881000000002</v>
      </c>
    </row>
    <row r="190" spans="1:6" x14ac:dyDescent="0.2">
      <c r="A190" s="21">
        <v>33180</v>
      </c>
      <c r="B190" s="22">
        <v>288.05210000000005</v>
      </c>
      <c r="D190" s="21">
        <v>35630</v>
      </c>
      <c r="E190" t="str">
        <f t="shared" si="2"/>
        <v>35630-0000</v>
      </c>
      <c r="F190" s="22">
        <v>248.65890000000002</v>
      </c>
    </row>
    <row r="191" spans="1:6" x14ac:dyDescent="0.2">
      <c r="A191" s="21">
        <v>7109</v>
      </c>
      <c r="B191" s="22">
        <v>283.64920000000006</v>
      </c>
      <c r="D191" s="21">
        <v>35810</v>
      </c>
      <c r="E191" t="str">
        <f t="shared" si="2"/>
        <v>35810-0000</v>
      </c>
      <c r="F191" s="22">
        <v>1005.2572</v>
      </c>
    </row>
    <row r="192" spans="1:6" x14ac:dyDescent="0.2">
      <c r="A192" s="21">
        <v>92307</v>
      </c>
      <c r="B192" s="22">
        <v>283.61839999999984</v>
      </c>
      <c r="D192" s="21">
        <v>36116</v>
      </c>
      <c r="E192" t="str">
        <f t="shared" si="2"/>
        <v>36116-0000</v>
      </c>
      <c r="F192" s="22">
        <v>834.65710000000001</v>
      </c>
    </row>
    <row r="193" spans="1:6" x14ac:dyDescent="0.2">
      <c r="A193" s="21">
        <v>94526</v>
      </c>
      <c r="B193" s="22">
        <v>282.44049999999987</v>
      </c>
      <c r="D193" s="21">
        <v>36608</v>
      </c>
      <c r="E193" t="str">
        <f t="shared" si="2"/>
        <v>36608-0000</v>
      </c>
      <c r="F193" s="22">
        <v>2175.8291999999997</v>
      </c>
    </row>
    <row r="194" spans="1:6" x14ac:dyDescent="0.2">
      <c r="A194" s="21">
        <v>94521</v>
      </c>
      <c r="B194" s="22">
        <v>282.42079999999999</v>
      </c>
      <c r="D194" s="21">
        <v>36830</v>
      </c>
      <c r="E194" t="str">
        <f t="shared" si="2"/>
        <v>36830-0000</v>
      </c>
      <c r="F194" s="22">
        <v>452.6071</v>
      </c>
    </row>
    <row r="195" spans="1:6" x14ac:dyDescent="0.2">
      <c r="A195" s="21">
        <v>13021</v>
      </c>
      <c r="B195" s="22">
        <v>280.80480000000006</v>
      </c>
      <c r="D195" s="21">
        <v>37042</v>
      </c>
      <c r="E195" t="str">
        <f t="shared" si="2"/>
        <v>37042-0000</v>
      </c>
      <c r="F195" s="22">
        <v>-1055.3532000000002</v>
      </c>
    </row>
    <row r="196" spans="1:6" x14ac:dyDescent="0.2">
      <c r="A196" s="21">
        <v>46614</v>
      </c>
      <c r="B196" s="22">
        <v>279.55119999999999</v>
      </c>
      <c r="D196" s="21">
        <v>37064</v>
      </c>
      <c r="E196" t="str">
        <f t="shared" si="2"/>
        <v>37064-0000</v>
      </c>
      <c r="F196" s="22">
        <v>-92.536000000000016</v>
      </c>
    </row>
    <row r="197" spans="1:6" x14ac:dyDescent="0.2">
      <c r="A197" s="21">
        <v>54601</v>
      </c>
      <c r="B197" s="22">
        <v>272.0761</v>
      </c>
      <c r="D197" s="21">
        <v>37075</v>
      </c>
      <c r="E197" t="str">
        <f t="shared" si="2"/>
        <v>37075-0000</v>
      </c>
      <c r="F197" s="22">
        <v>-45.386700000000005</v>
      </c>
    </row>
    <row r="198" spans="1:6" x14ac:dyDescent="0.2">
      <c r="A198" s="21">
        <v>93905</v>
      </c>
      <c r="B198" s="22">
        <v>270.5181</v>
      </c>
      <c r="D198" s="21">
        <v>37087</v>
      </c>
      <c r="E198" t="str">
        <f t="shared" ref="E198:E261" si="3">D198 &amp;"-0000"</f>
        <v>37087-0000</v>
      </c>
      <c r="F198" s="22">
        <v>83.805699999999987</v>
      </c>
    </row>
    <row r="199" spans="1:6" x14ac:dyDescent="0.2">
      <c r="A199" s="21">
        <v>73071</v>
      </c>
      <c r="B199" s="22">
        <v>269.5286999999999</v>
      </c>
      <c r="D199" s="21">
        <v>37130</v>
      </c>
      <c r="E199" t="str">
        <f t="shared" si="3"/>
        <v>37130-0000</v>
      </c>
      <c r="F199" s="22">
        <v>15.689099999999993</v>
      </c>
    </row>
    <row r="200" spans="1:6" x14ac:dyDescent="0.2">
      <c r="A200" s="21">
        <v>48066</v>
      </c>
      <c r="B200" s="22">
        <v>268.91489999999999</v>
      </c>
      <c r="D200" s="21">
        <v>37167</v>
      </c>
      <c r="E200" t="str">
        <f t="shared" si="3"/>
        <v>37167-0000</v>
      </c>
      <c r="F200" s="22">
        <v>19.371700000000018</v>
      </c>
    </row>
    <row r="201" spans="1:6" x14ac:dyDescent="0.2">
      <c r="A201" s="21">
        <v>83301</v>
      </c>
      <c r="B201" s="22">
        <v>266.16490000000005</v>
      </c>
      <c r="D201" s="21">
        <v>37211</v>
      </c>
      <c r="E201" t="str">
        <f t="shared" si="3"/>
        <v>37211-0000</v>
      </c>
      <c r="F201" s="22">
        <v>-837.49080000000004</v>
      </c>
    </row>
    <row r="202" spans="1:6" x14ac:dyDescent="0.2">
      <c r="A202" s="21">
        <v>2151</v>
      </c>
      <c r="B202" s="22">
        <v>258.83659999999992</v>
      </c>
      <c r="D202" s="21">
        <v>37421</v>
      </c>
      <c r="E202" t="str">
        <f t="shared" si="3"/>
        <v>37421-0000</v>
      </c>
      <c r="F202" s="22">
        <v>27.191799999999969</v>
      </c>
    </row>
    <row r="203" spans="1:6" x14ac:dyDescent="0.2">
      <c r="A203" s="21">
        <v>35630</v>
      </c>
      <c r="B203" s="22">
        <v>248.65890000000002</v>
      </c>
      <c r="D203" s="21">
        <v>37604</v>
      </c>
      <c r="E203" t="str">
        <f t="shared" si="3"/>
        <v>37604-0000</v>
      </c>
      <c r="F203" s="22">
        <v>11.856200000000033</v>
      </c>
    </row>
    <row r="204" spans="1:6" x14ac:dyDescent="0.2">
      <c r="A204" s="21">
        <v>91911</v>
      </c>
      <c r="B204" s="22">
        <v>248.43459999999996</v>
      </c>
      <c r="D204" s="21">
        <v>37620</v>
      </c>
      <c r="E204" t="str">
        <f t="shared" si="3"/>
        <v>37620-0000</v>
      </c>
      <c r="F204" s="22">
        <v>-126.52039999999998</v>
      </c>
    </row>
    <row r="205" spans="1:6" x14ac:dyDescent="0.2">
      <c r="A205" s="21">
        <v>73034</v>
      </c>
      <c r="B205" s="22">
        <v>243.10390000000001</v>
      </c>
      <c r="D205" s="21">
        <v>37918</v>
      </c>
      <c r="E205" t="str">
        <f t="shared" si="3"/>
        <v>37918-0000</v>
      </c>
      <c r="F205" s="22">
        <v>-1165.0754999999999</v>
      </c>
    </row>
    <row r="206" spans="1:6" x14ac:dyDescent="0.2">
      <c r="A206" s="21">
        <v>70601</v>
      </c>
      <c r="B206" s="22">
        <v>241.25579999999999</v>
      </c>
      <c r="D206" s="21">
        <v>38109</v>
      </c>
      <c r="E206" t="str">
        <f t="shared" si="3"/>
        <v>38109-0000</v>
      </c>
      <c r="F206" s="22">
        <v>-1479.0399999999997</v>
      </c>
    </row>
    <row r="207" spans="1:6" x14ac:dyDescent="0.2">
      <c r="A207" s="21">
        <v>73505</v>
      </c>
      <c r="B207" s="22">
        <v>235.50849999999997</v>
      </c>
      <c r="D207" s="21">
        <v>38134</v>
      </c>
      <c r="E207" t="str">
        <f t="shared" si="3"/>
        <v>38134-0000</v>
      </c>
      <c r="F207" s="22">
        <v>10.007999999999988</v>
      </c>
    </row>
    <row r="208" spans="1:6" x14ac:dyDescent="0.2">
      <c r="A208" s="21">
        <v>49505</v>
      </c>
      <c r="B208" s="22">
        <v>233.92270000000002</v>
      </c>
      <c r="D208" s="21">
        <v>38301</v>
      </c>
      <c r="E208" t="str">
        <f t="shared" si="3"/>
        <v>38301-0000</v>
      </c>
      <c r="F208" s="22">
        <v>-43.956899999999948</v>
      </c>
    </row>
    <row r="209" spans="1:6" x14ac:dyDescent="0.2">
      <c r="A209" s="21">
        <v>58103</v>
      </c>
      <c r="B209" s="22">
        <v>230.14969999999997</v>
      </c>
      <c r="D209" s="21">
        <v>38401</v>
      </c>
      <c r="E209" t="str">
        <f t="shared" si="3"/>
        <v>38401-0000</v>
      </c>
      <c r="F209" s="22">
        <v>-664.25659999999993</v>
      </c>
    </row>
    <row r="210" spans="1:6" x14ac:dyDescent="0.2">
      <c r="A210" s="21">
        <v>48104</v>
      </c>
      <c r="B210" s="22">
        <v>228.91579999999993</v>
      </c>
      <c r="D210" s="21">
        <v>38671</v>
      </c>
      <c r="E210" t="str">
        <f t="shared" si="3"/>
        <v>38671-0000</v>
      </c>
      <c r="F210" s="22">
        <v>412.89020000000005</v>
      </c>
    </row>
    <row r="211" spans="1:6" x14ac:dyDescent="0.2">
      <c r="A211" s="21">
        <v>89431</v>
      </c>
      <c r="B211" s="22">
        <v>228.53600000000012</v>
      </c>
      <c r="D211" s="21">
        <v>39212</v>
      </c>
      <c r="E211" t="str">
        <f t="shared" si="3"/>
        <v>39212-0000</v>
      </c>
      <c r="F211" s="22">
        <v>2100.4404999999997</v>
      </c>
    </row>
    <row r="212" spans="1:6" x14ac:dyDescent="0.2">
      <c r="A212" s="21">
        <v>54302</v>
      </c>
      <c r="B212" s="22">
        <v>228.47640000000004</v>
      </c>
      <c r="D212" s="21">
        <v>39401</v>
      </c>
      <c r="E212" t="str">
        <f t="shared" si="3"/>
        <v>39401-0000</v>
      </c>
      <c r="F212" s="22">
        <v>582.06939999999997</v>
      </c>
    </row>
    <row r="213" spans="1:6" x14ac:dyDescent="0.2">
      <c r="A213" s="21">
        <v>46350</v>
      </c>
      <c r="B213" s="22">
        <v>224.51299999999992</v>
      </c>
      <c r="D213" s="21">
        <v>39503</v>
      </c>
      <c r="E213" t="str">
        <f t="shared" si="3"/>
        <v>39503-0000</v>
      </c>
      <c r="F213" s="22">
        <v>77.576099999999997</v>
      </c>
    </row>
    <row r="214" spans="1:6" x14ac:dyDescent="0.2">
      <c r="A214" s="21">
        <v>83704</v>
      </c>
      <c r="B214" s="22">
        <v>221.93729999999999</v>
      </c>
      <c r="D214" s="21">
        <v>40214</v>
      </c>
      <c r="E214" t="str">
        <f t="shared" si="3"/>
        <v>40214-0000</v>
      </c>
      <c r="F214" s="22">
        <v>1975.8965999999998</v>
      </c>
    </row>
    <row r="215" spans="1:6" x14ac:dyDescent="0.2">
      <c r="A215" s="21">
        <v>60174</v>
      </c>
      <c r="B215" s="22">
        <v>216.63979999999992</v>
      </c>
      <c r="D215" s="21">
        <v>40324</v>
      </c>
      <c r="E215" t="str">
        <f t="shared" si="3"/>
        <v>40324-0000</v>
      </c>
      <c r="F215" s="22">
        <v>402.76</v>
      </c>
    </row>
    <row r="216" spans="1:6" x14ac:dyDescent="0.2">
      <c r="A216" s="21">
        <v>6010</v>
      </c>
      <c r="B216" s="22">
        <v>208.1567</v>
      </c>
      <c r="D216" s="21">
        <v>40475</v>
      </c>
      <c r="E216" t="str">
        <f t="shared" si="3"/>
        <v>40475-0000</v>
      </c>
      <c r="F216" s="22">
        <v>2275.6435999999999</v>
      </c>
    </row>
    <row r="217" spans="1:6" x14ac:dyDescent="0.2">
      <c r="A217" s="21">
        <v>66062</v>
      </c>
      <c r="B217" s="22">
        <v>207.41079999999997</v>
      </c>
      <c r="D217" s="21">
        <v>41042</v>
      </c>
      <c r="E217" t="str">
        <f t="shared" si="3"/>
        <v>41042-0000</v>
      </c>
      <c r="F217" s="22">
        <v>1837.3540999999996</v>
      </c>
    </row>
    <row r="218" spans="1:6" x14ac:dyDescent="0.2">
      <c r="A218" s="21">
        <v>95928</v>
      </c>
      <c r="B218" s="22">
        <v>205.12539999999987</v>
      </c>
      <c r="D218" s="21">
        <v>42071</v>
      </c>
      <c r="E218" t="str">
        <f t="shared" si="3"/>
        <v>42071-0000</v>
      </c>
      <c r="F218" s="22">
        <v>94.465800000000002</v>
      </c>
    </row>
    <row r="219" spans="1:6" x14ac:dyDescent="0.2">
      <c r="A219" s="21">
        <v>66212</v>
      </c>
      <c r="B219" s="22">
        <v>203.52179999999998</v>
      </c>
      <c r="D219" s="21">
        <v>42104</v>
      </c>
      <c r="E219" t="str">
        <f t="shared" si="3"/>
        <v>42104-0000</v>
      </c>
      <c r="F219" s="22">
        <v>67.116799999999998</v>
      </c>
    </row>
    <row r="220" spans="1:6" x14ac:dyDescent="0.2">
      <c r="A220" s="21">
        <v>78521</v>
      </c>
      <c r="B220" s="22">
        <v>202.07199999999995</v>
      </c>
      <c r="D220" s="21">
        <v>42301</v>
      </c>
      <c r="E220" t="str">
        <f t="shared" si="3"/>
        <v>42301-0000</v>
      </c>
      <c r="F220" s="22">
        <v>27.642799999999998</v>
      </c>
    </row>
    <row r="221" spans="1:6" x14ac:dyDescent="0.2">
      <c r="A221" s="21">
        <v>29483</v>
      </c>
      <c r="B221" s="22">
        <v>196.91319999999996</v>
      </c>
      <c r="D221" s="21">
        <v>42420</v>
      </c>
      <c r="E221" t="str">
        <f t="shared" si="3"/>
        <v>42420-0000</v>
      </c>
      <c r="F221" s="22">
        <v>4518.8168999999998</v>
      </c>
    </row>
    <row r="222" spans="1:6" x14ac:dyDescent="0.2">
      <c r="A222" s="21">
        <v>55125</v>
      </c>
      <c r="B222" s="22">
        <v>196.09619999999995</v>
      </c>
      <c r="D222" s="21">
        <v>43017</v>
      </c>
      <c r="E222" t="str">
        <f t="shared" si="3"/>
        <v>43017-0000</v>
      </c>
      <c r="F222" s="22">
        <v>-351.30449999999996</v>
      </c>
    </row>
    <row r="223" spans="1:6" x14ac:dyDescent="0.2">
      <c r="A223" s="21">
        <v>13501</v>
      </c>
      <c r="B223" s="22">
        <v>188.55960000000002</v>
      </c>
      <c r="D223" s="21">
        <v>43055</v>
      </c>
      <c r="E223" t="str">
        <f t="shared" si="3"/>
        <v>43055-0000</v>
      </c>
      <c r="F223" s="22">
        <v>-2292.4127000000008</v>
      </c>
    </row>
    <row r="224" spans="1:6" x14ac:dyDescent="0.2">
      <c r="A224" s="21">
        <v>93309</v>
      </c>
      <c r="B224" s="22">
        <v>187.9247</v>
      </c>
      <c r="D224" s="21">
        <v>43123</v>
      </c>
      <c r="E224" t="str">
        <f t="shared" si="3"/>
        <v>43123-0000</v>
      </c>
      <c r="F224" s="22">
        <v>13.195199999999991</v>
      </c>
    </row>
    <row r="225" spans="1:6" x14ac:dyDescent="0.2">
      <c r="A225" s="21">
        <v>26003</v>
      </c>
      <c r="B225" s="22">
        <v>185.92160000000001</v>
      </c>
      <c r="D225" s="21">
        <v>43130</v>
      </c>
      <c r="E225" t="str">
        <f t="shared" si="3"/>
        <v>43130-0000</v>
      </c>
      <c r="F225" s="22">
        <v>-7149.6180000000013</v>
      </c>
    </row>
    <row r="226" spans="1:6" x14ac:dyDescent="0.2">
      <c r="A226" s="21">
        <v>98059</v>
      </c>
      <c r="B226" s="22">
        <v>185.43240000000003</v>
      </c>
      <c r="D226" s="21">
        <v>43229</v>
      </c>
      <c r="E226" t="str">
        <f t="shared" si="3"/>
        <v>43229-0000</v>
      </c>
      <c r="F226" s="22">
        <v>-729.50519999999938</v>
      </c>
    </row>
    <row r="227" spans="1:6" x14ac:dyDescent="0.2">
      <c r="A227" s="21">
        <v>85301</v>
      </c>
      <c r="B227" s="22">
        <v>182.85979999999995</v>
      </c>
      <c r="D227" s="21">
        <v>43302</v>
      </c>
      <c r="E227" t="str">
        <f t="shared" si="3"/>
        <v>43302-0000</v>
      </c>
      <c r="F227" s="22">
        <v>-544.6532000000002</v>
      </c>
    </row>
    <row r="228" spans="1:6" x14ac:dyDescent="0.2">
      <c r="A228" s="21">
        <v>47401</v>
      </c>
      <c r="B228" s="22">
        <v>182.77329999999995</v>
      </c>
      <c r="D228" s="21">
        <v>43402</v>
      </c>
      <c r="E228" t="str">
        <f t="shared" si="3"/>
        <v>43402-0000</v>
      </c>
      <c r="F228" s="22">
        <v>149.94489999999982</v>
      </c>
    </row>
    <row r="229" spans="1:6" x14ac:dyDescent="0.2">
      <c r="A229" s="21">
        <v>83201</v>
      </c>
      <c r="B229" s="22">
        <v>181.35589999999996</v>
      </c>
      <c r="D229" s="21">
        <v>43615</v>
      </c>
      <c r="E229" t="str">
        <f t="shared" si="3"/>
        <v>43615-0000</v>
      </c>
      <c r="F229" s="22">
        <v>-339.99680000000035</v>
      </c>
    </row>
    <row r="230" spans="1:6" x14ac:dyDescent="0.2">
      <c r="A230" s="21">
        <v>68025</v>
      </c>
      <c r="B230" s="22">
        <v>179.46959999999999</v>
      </c>
      <c r="D230" s="21">
        <v>44035</v>
      </c>
      <c r="E230" t="str">
        <f t="shared" si="3"/>
        <v>44035-0000</v>
      </c>
      <c r="F230" s="22">
        <v>-1.3983999999999996</v>
      </c>
    </row>
    <row r="231" spans="1:6" x14ac:dyDescent="0.2">
      <c r="A231" s="21">
        <v>90278</v>
      </c>
      <c r="B231" s="22">
        <v>176.42889999999997</v>
      </c>
      <c r="D231" s="21">
        <v>44052</v>
      </c>
      <c r="E231" t="str">
        <f t="shared" si="3"/>
        <v>44052-0000</v>
      </c>
      <c r="F231" s="22">
        <v>-632.92290000000003</v>
      </c>
    </row>
    <row r="232" spans="1:6" x14ac:dyDescent="0.2">
      <c r="A232" s="21">
        <v>45231</v>
      </c>
      <c r="B232" s="22">
        <v>175.33709999999991</v>
      </c>
      <c r="D232" s="21">
        <v>44060</v>
      </c>
      <c r="E232" t="str">
        <f t="shared" si="3"/>
        <v>44060-0000</v>
      </c>
      <c r="F232" s="22">
        <v>-123.27420000000002</v>
      </c>
    </row>
    <row r="233" spans="1:6" x14ac:dyDescent="0.2">
      <c r="A233" s="21">
        <v>7017</v>
      </c>
      <c r="B233" s="22">
        <v>174.6191</v>
      </c>
      <c r="D233" s="21">
        <v>44105</v>
      </c>
      <c r="E233" t="str">
        <f t="shared" si="3"/>
        <v>44105-0000</v>
      </c>
      <c r="F233" s="22">
        <v>-848.00790000000018</v>
      </c>
    </row>
    <row r="234" spans="1:6" x14ac:dyDescent="0.2">
      <c r="A234" s="21">
        <v>2138</v>
      </c>
      <c r="B234" s="22">
        <v>173.7276</v>
      </c>
      <c r="D234" s="21">
        <v>44107</v>
      </c>
      <c r="E234" t="str">
        <f t="shared" si="3"/>
        <v>44107-0000</v>
      </c>
      <c r="F234" s="22">
        <v>-336.60810000000015</v>
      </c>
    </row>
    <row r="235" spans="1:6" x14ac:dyDescent="0.2">
      <c r="A235" s="21">
        <v>28403</v>
      </c>
      <c r="B235" s="22">
        <v>172.62959999999998</v>
      </c>
      <c r="D235" s="21">
        <v>44134</v>
      </c>
      <c r="E235" t="str">
        <f t="shared" si="3"/>
        <v>44134-0000</v>
      </c>
      <c r="F235" s="22">
        <v>31.061799999999849</v>
      </c>
    </row>
    <row r="236" spans="1:6" x14ac:dyDescent="0.2">
      <c r="A236" s="21">
        <v>95336</v>
      </c>
      <c r="B236" s="22">
        <v>172.23579999999998</v>
      </c>
      <c r="D236" s="21">
        <v>44221</v>
      </c>
      <c r="E236" t="str">
        <f t="shared" si="3"/>
        <v>44221-0000</v>
      </c>
      <c r="F236" s="22">
        <v>-12.575200000000001</v>
      </c>
    </row>
    <row r="237" spans="1:6" x14ac:dyDescent="0.2">
      <c r="A237" s="21">
        <v>99207</v>
      </c>
      <c r="B237" s="22">
        <v>172.22609999999995</v>
      </c>
      <c r="D237" s="21">
        <v>44240</v>
      </c>
      <c r="E237" t="str">
        <f t="shared" si="3"/>
        <v>44240-0000</v>
      </c>
      <c r="F237" s="22">
        <v>-11.300700000000006</v>
      </c>
    </row>
    <row r="238" spans="1:6" x14ac:dyDescent="0.2">
      <c r="A238" s="21">
        <v>87401</v>
      </c>
      <c r="B238" s="22">
        <v>169.41149999999999</v>
      </c>
      <c r="D238" s="21">
        <v>44256</v>
      </c>
      <c r="E238" t="str">
        <f t="shared" si="3"/>
        <v>44256-0000</v>
      </c>
      <c r="F238" s="22">
        <v>-1343.0446000000002</v>
      </c>
    </row>
    <row r="239" spans="1:6" x14ac:dyDescent="0.2">
      <c r="A239" s="21">
        <v>52302</v>
      </c>
      <c r="B239" s="22">
        <v>164.29089999999997</v>
      </c>
      <c r="D239" s="21">
        <v>44312</v>
      </c>
      <c r="E239" t="str">
        <f t="shared" si="3"/>
        <v>44312-0000</v>
      </c>
      <c r="F239" s="22">
        <v>-186.63560000000015</v>
      </c>
    </row>
    <row r="240" spans="1:6" x14ac:dyDescent="0.2">
      <c r="A240" s="21">
        <v>6360</v>
      </c>
      <c r="B240" s="22">
        <v>164.08960000000002</v>
      </c>
      <c r="D240" s="21">
        <v>45011</v>
      </c>
      <c r="E240" t="str">
        <f t="shared" si="3"/>
        <v>45011-0000</v>
      </c>
      <c r="F240" s="22">
        <v>-9.38500000000003</v>
      </c>
    </row>
    <row r="241" spans="1:6" x14ac:dyDescent="0.2">
      <c r="A241" s="21">
        <v>71854</v>
      </c>
      <c r="B241" s="22">
        <v>163.37459999999999</v>
      </c>
      <c r="D241" s="21">
        <v>45014</v>
      </c>
      <c r="E241" t="str">
        <f t="shared" si="3"/>
        <v>45014-0000</v>
      </c>
      <c r="F241" s="22">
        <v>-129.28810000000021</v>
      </c>
    </row>
    <row r="242" spans="1:6" x14ac:dyDescent="0.2">
      <c r="A242" s="21">
        <v>93010</v>
      </c>
      <c r="B242" s="22">
        <v>158.79559999999987</v>
      </c>
      <c r="D242" s="21">
        <v>45040</v>
      </c>
      <c r="E242" t="str">
        <f t="shared" si="3"/>
        <v>45040-0000</v>
      </c>
      <c r="F242" s="22">
        <v>-4.2351999999999883</v>
      </c>
    </row>
    <row r="243" spans="1:6" x14ac:dyDescent="0.2">
      <c r="A243" s="21">
        <v>88220</v>
      </c>
      <c r="B243" s="22">
        <v>157.76609999999999</v>
      </c>
      <c r="D243" s="21">
        <v>45231</v>
      </c>
      <c r="E243" t="str">
        <f t="shared" si="3"/>
        <v>45231-0000</v>
      </c>
      <c r="F243" s="22">
        <v>175.33709999999991</v>
      </c>
    </row>
    <row r="244" spans="1:6" x14ac:dyDescent="0.2">
      <c r="A244" s="21">
        <v>6457</v>
      </c>
      <c r="B244" s="22">
        <v>157.61589999999998</v>
      </c>
      <c r="D244" s="21">
        <v>45373</v>
      </c>
      <c r="E244" t="str">
        <f t="shared" si="3"/>
        <v>45373-0000</v>
      </c>
      <c r="F244" s="22">
        <v>-874.58730000000025</v>
      </c>
    </row>
    <row r="245" spans="1:6" x14ac:dyDescent="0.2">
      <c r="A245" s="21">
        <v>13440</v>
      </c>
      <c r="B245" s="22">
        <v>154.21379999999999</v>
      </c>
      <c r="D245" s="21">
        <v>45503</v>
      </c>
      <c r="E245" t="str">
        <f t="shared" si="3"/>
        <v>45503-0000</v>
      </c>
      <c r="F245" s="22">
        <v>-1420.1619999999996</v>
      </c>
    </row>
    <row r="246" spans="1:6" x14ac:dyDescent="0.2">
      <c r="A246" s="21">
        <v>7090</v>
      </c>
      <c r="B246" s="22">
        <v>153.17579999999998</v>
      </c>
      <c r="D246" s="21">
        <v>46060</v>
      </c>
      <c r="E246" t="str">
        <f t="shared" si="3"/>
        <v>46060-0000</v>
      </c>
      <c r="F246" s="22">
        <v>353.31299999999999</v>
      </c>
    </row>
    <row r="247" spans="1:6" x14ac:dyDescent="0.2">
      <c r="A247" s="21">
        <v>59801</v>
      </c>
      <c r="B247" s="22">
        <v>152.49499999999998</v>
      </c>
      <c r="D247" s="21">
        <v>46142</v>
      </c>
      <c r="E247" t="str">
        <f t="shared" si="3"/>
        <v>46142-0000</v>
      </c>
      <c r="F247" s="22">
        <v>471.73219999999998</v>
      </c>
    </row>
    <row r="248" spans="1:6" x14ac:dyDescent="0.2">
      <c r="A248" s="21">
        <v>33710</v>
      </c>
      <c r="B248" s="22">
        <v>151.98229999999995</v>
      </c>
      <c r="D248" s="21">
        <v>46203</v>
      </c>
      <c r="E248" t="str">
        <f t="shared" si="3"/>
        <v>46203-0000</v>
      </c>
      <c r="F248" s="22">
        <v>2741.6538</v>
      </c>
    </row>
    <row r="249" spans="1:6" x14ac:dyDescent="0.2">
      <c r="A249" s="21">
        <v>92691</v>
      </c>
      <c r="B249" s="22">
        <v>151.06449999999998</v>
      </c>
      <c r="D249" s="21">
        <v>46226</v>
      </c>
      <c r="E249" t="str">
        <f t="shared" si="3"/>
        <v>46226-0000</v>
      </c>
      <c r="F249" s="22">
        <v>532.74299999999994</v>
      </c>
    </row>
    <row r="250" spans="1:6" x14ac:dyDescent="0.2">
      <c r="A250" s="21">
        <v>48237</v>
      </c>
      <c r="B250" s="22">
        <v>151.02359999999999</v>
      </c>
      <c r="D250" s="21">
        <v>46350</v>
      </c>
      <c r="E250" t="str">
        <f t="shared" si="3"/>
        <v>46350-0000</v>
      </c>
      <c r="F250" s="22">
        <v>224.51299999999992</v>
      </c>
    </row>
    <row r="251" spans="1:6" x14ac:dyDescent="0.2">
      <c r="A251" s="21">
        <v>97030</v>
      </c>
      <c r="B251" s="22">
        <v>150.86440000000007</v>
      </c>
      <c r="D251" s="21">
        <v>46368</v>
      </c>
      <c r="E251" t="str">
        <f t="shared" si="3"/>
        <v>46368-0000</v>
      </c>
      <c r="F251" s="22">
        <v>6.5120000000000005</v>
      </c>
    </row>
    <row r="252" spans="1:6" x14ac:dyDescent="0.2">
      <c r="A252" s="21">
        <v>91767</v>
      </c>
      <c r="B252" s="22">
        <v>150.29899999999998</v>
      </c>
      <c r="D252" s="21">
        <v>46514</v>
      </c>
      <c r="E252" t="str">
        <f t="shared" si="3"/>
        <v>46514-0000</v>
      </c>
      <c r="F252" s="22">
        <v>16.672099999999997</v>
      </c>
    </row>
    <row r="253" spans="1:6" x14ac:dyDescent="0.2">
      <c r="A253" s="21">
        <v>43402</v>
      </c>
      <c r="B253" s="22">
        <v>149.94489999999982</v>
      </c>
      <c r="D253" s="21">
        <v>46544</v>
      </c>
      <c r="E253" t="str">
        <f t="shared" si="3"/>
        <v>46544-0000</v>
      </c>
      <c r="F253" s="22">
        <v>96.591999999999928</v>
      </c>
    </row>
    <row r="254" spans="1:6" x14ac:dyDescent="0.2">
      <c r="A254" s="21">
        <v>48187</v>
      </c>
      <c r="B254" s="22">
        <v>149.27760000000001</v>
      </c>
      <c r="D254" s="21">
        <v>46614</v>
      </c>
      <c r="E254" t="str">
        <f t="shared" si="3"/>
        <v>46614-0000</v>
      </c>
      <c r="F254" s="22">
        <v>279.55119999999999</v>
      </c>
    </row>
    <row r="255" spans="1:6" x14ac:dyDescent="0.2">
      <c r="A255" s="21">
        <v>79424</v>
      </c>
      <c r="B255" s="22">
        <v>147.13869999999997</v>
      </c>
      <c r="D255" s="21">
        <v>47150</v>
      </c>
      <c r="E255" t="str">
        <f t="shared" si="3"/>
        <v>47150-0000</v>
      </c>
      <c r="F255" s="22">
        <v>73.352899999999977</v>
      </c>
    </row>
    <row r="256" spans="1:6" x14ac:dyDescent="0.2">
      <c r="A256" s="21">
        <v>63376</v>
      </c>
      <c r="B256" s="22">
        <v>146.40359999999998</v>
      </c>
      <c r="D256" s="21">
        <v>47201</v>
      </c>
      <c r="E256" t="str">
        <f t="shared" si="3"/>
        <v>47201-0000</v>
      </c>
      <c r="F256" s="22">
        <v>2522.4845999999998</v>
      </c>
    </row>
    <row r="257" spans="1:6" x14ac:dyDescent="0.2">
      <c r="A257" s="21">
        <v>31204</v>
      </c>
      <c r="B257" s="22">
        <v>144.8535</v>
      </c>
      <c r="D257" s="21">
        <v>47362</v>
      </c>
      <c r="E257" t="str">
        <f t="shared" si="3"/>
        <v>47362-0000</v>
      </c>
      <c r="F257" s="22">
        <v>23.083900000000003</v>
      </c>
    </row>
    <row r="258" spans="1:6" x14ac:dyDescent="0.2">
      <c r="A258" s="21">
        <v>48127</v>
      </c>
      <c r="B258" s="22">
        <v>140.8905</v>
      </c>
      <c r="D258" s="21">
        <v>47374</v>
      </c>
      <c r="E258" t="str">
        <f t="shared" si="3"/>
        <v>47374-0000</v>
      </c>
      <c r="F258" s="22">
        <v>1881.8619999999994</v>
      </c>
    </row>
    <row r="259" spans="1:6" x14ac:dyDescent="0.2">
      <c r="A259" s="21">
        <v>80229</v>
      </c>
      <c r="B259" s="22">
        <v>140.8398</v>
      </c>
      <c r="D259" s="21">
        <v>47401</v>
      </c>
      <c r="E259" t="str">
        <f t="shared" si="3"/>
        <v>47401-0000</v>
      </c>
      <c r="F259" s="22">
        <v>182.77329999999995</v>
      </c>
    </row>
    <row r="260" spans="1:6" x14ac:dyDescent="0.2">
      <c r="A260" s="21">
        <v>28110</v>
      </c>
      <c r="B260" s="22">
        <v>140.82639999999995</v>
      </c>
      <c r="D260" s="21">
        <v>47905</v>
      </c>
      <c r="E260" t="str">
        <f t="shared" si="3"/>
        <v>47905-0000</v>
      </c>
      <c r="F260" s="22">
        <v>8976.0972999999994</v>
      </c>
    </row>
    <row r="261" spans="1:6" x14ac:dyDescent="0.2">
      <c r="A261" s="21">
        <v>98502</v>
      </c>
      <c r="B261" s="22">
        <v>139.62690000000001</v>
      </c>
      <c r="D261" s="21">
        <v>48066</v>
      </c>
      <c r="E261" t="str">
        <f t="shared" si="3"/>
        <v>48066-0000</v>
      </c>
      <c r="F261" s="22">
        <v>268.91489999999999</v>
      </c>
    </row>
    <row r="262" spans="1:6" x14ac:dyDescent="0.2">
      <c r="A262" s="21">
        <v>85234</v>
      </c>
      <c r="B262" s="22">
        <v>138.25299999999982</v>
      </c>
      <c r="D262" s="21">
        <v>48073</v>
      </c>
      <c r="E262" t="str">
        <f t="shared" ref="E262:E325" si="4">D262 &amp;"-0000"</f>
        <v>48073-0000</v>
      </c>
      <c r="F262" s="22">
        <v>16.963200000000001</v>
      </c>
    </row>
    <row r="263" spans="1:6" x14ac:dyDescent="0.2">
      <c r="A263" s="21">
        <v>55433</v>
      </c>
      <c r="B263" s="22">
        <v>136.45319999999998</v>
      </c>
      <c r="D263" s="21">
        <v>48104</v>
      </c>
      <c r="E263" t="str">
        <f t="shared" si="4"/>
        <v>48104-0000</v>
      </c>
      <c r="F263" s="22">
        <v>228.91579999999993</v>
      </c>
    </row>
    <row r="264" spans="1:6" x14ac:dyDescent="0.2">
      <c r="A264" s="21">
        <v>97405</v>
      </c>
      <c r="B264" s="22">
        <v>134.0371999999999</v>
      </c>
      <c r="D264" s="21">
        <v>48126</v>
      </c>
      <c r="E264" t="str">
        <f t="shared" si="4"/>
        <v>48126-0000</v>
      </c>
      <c r="F264" s="22">
        <v>467.38639999999992</v>
      </c>
    </row>
    <row r="265" spans="1:6" x14ac:dyDescent="0.2">
      <c r="A265" s="21">
        <v>20852</v>
      </c>
      <c r="B265" s="22">
        <v>133.21469999999999</v>
      </c>
      <c r="D265" s="21">
        <v>48127</v>
      </c>
      <c r="E265" t="str">
        <f t="shared" si="4"/>
        <v>48127-0000</v>
      </c>
      <c r="F265" s="22">
        <v>140.8905</v>
      </c>
    </row>
    <row r="266" spans="1:6" x14ac:dyDescent="0.2">
      <c r="A266" s="21">
        <v>60623</v>
      </c>
      <c r="B266" s="22">
        <v>130.56609999999918</v>
      </c>
      <c r="D266" s="21">
        <v>48146</v>
      </c>
      <c r="E266" t="str">
        <f t="shared" si="4"/>
        <v>48146-0000</v>
      </c>
      <c r="F266" s="22">
        <v>68.369100000000017</v>
      </c>
    </row>
    <row r="267" spans="1:6" x14ac:dyDescent="0.2">
      <c r="A267" s="21">
        <v>28314</v>
      </c>
      <c r="B267" s="22">
        <v>126.72729999999993</v>
      </c>
      <c r="D267" s="21">
        <v>48180</v>
      </c>
      <c r="E267" t="str">
        <f t="shared" si="4"/>
        <v>48180-0000</v>
      </c>
      <c r="F267" s="22">
        <v>44.868199999999995</v>
      </c>
    </row>
    <row r="268" spans="1:6" x14ac:dyDescent="0.2">
      <c r="A268" s="21">
        <v>1810</v>
      </c>
      <c r="B268" s="22">
        <v>124.18860000000001</v>
      </c>
      <c r="D268" s="21">
        <v>48183</v>
      </c>
      <c r="E268" t="str">
        <f t="shared" si="4"/>
        <v>48183-0000</v>
      </c>
      <c r="F268" s="22">
        <v>652.09979999999996</v>
      </c>
    </row>
    <row r="269" spans="1:6" x14ac:dyDescent="0.2">
      <c r="A269" s="21">
        <v>32725</v>
      </c>
      <c r="B269" s="22">
        <v>122.13439999999997</v>
      </c>
      <c r="D269" s="21">
        <v>48185</v>
      </c>
      <c r="E269" t="str">
        <f t="shared" si="4"/>
        <v>48185-0000</v>
      </c>
      <c r="F269" s="22">
        <v>389.59950000000003</v>
      </c>
    </row>
    <row r="270" spans="1:6" x14ac:dyDescent="0.2">
      <c r="A270" s="21">
        <v>28540</v>
      </c>
      <c r="B270" s="22">
        <v>121.8257999999998</v>
      </c>
      <c r="D270" s="21">
        <v>48187</v>
      </c>
      <c r="E270" t="str">
        <f t="shared" si="4"/>
        <v>48187-0000</v>
      </c>
      <c r="F270" s="22">
        <v>149.27760000000001</v>
      </c>
    </row>
    <row r="271" spans="1:6" x14ac:dyDescent="0.2">
      <c r="A271" s="21">
        <v>87124</v>
      </c>
      <c r="B271" s="22">
        <v>119.58779999999994</v>
      </c>
      <c r="D271" s="21">
        <v>48205</v>
      </c>
      <c r="E271" t="str">
        <f t="shared" si="4"/>
        <v>48205-0000</v>
      </c>
      <c r="F271" s="22">
        <v>7994.5262999999995</v>
      </c>
    </row>
    <row r="272" spans="1:6" x14ac:dyDescent="0.2">
      <c r="A272" s="21">
        <v>94533</v>
      </c>
      <c r="B272" s="22">
        <v>117.97739999999993</v>
      </c>
      <c r="D272" s="21">
        <v>48227</v>
      </c>
      <c r="E272" t="str">
        <f t="shared" si="4"/>
        <v>48227-0000</v>
      </c>
      <c r="F272" s="22">
        <v>2790.2336999999984</v>
      </c>
    </row>
    <row r="273" spans="1:6" x14ac:dyDescent="0.2">
      <c r="A273" s="21">
        <v>92054</v>
      </c>
      <c r="B273" s="22">
        <v>117.51299999999999</v>
      </c>
      <c r="D273" s="21">
        <v>48234</v>
      </c>
      <c r="E273" t="str">
        <f t="shared" si="4"/>
        <v>48234-0000</v>
      </c>
      <c r="F273" s="22">
        <v>2397.0308</v>
      </c>
    </row>
    <row r="274" spans="1:6" x14ac:dyDescent="0.2">
      <c r="A274" s="21">
        <v>27707</v>
      </c>
      <c r="B274" s="22">
        <v>116.86989999999997</v>
      </c>
      <c r="D274" s="21">
        <v>48237</v>
      </c>
      <c r="E274" t="str">
        <f t="shared" si="4"/>
        <v>48237-0000</v>
      </c>
      <c r="F274" s="22">
        <v>151.02359999999999</v>
      </c>
    </row>
    <row r="275" spans="1:6" x14ac:dyDescent="0.2">
      <c r="A275" s="21">
        <v>19901</v>
      </c>
      <c r="B275" s="22">
        <v>116.131</v>
      </c>
      <c r="D275" s="21">
        <v>48307</v>
      </c>
      <c r="E275" t="str">
        <f t="shared" si="4"/>
        <v>48307-0000</v>
      </c>
      <c r="F275" s="22">
        <v>54.333200000000005</v>
      </c>
    </row>
    <row r="276" spans="1:6" x14ac:dyDescent="0.2">
      <c r="A276" s="21">
        <v>98042</v>
      </c>
      <c r="B276" s="22">
        <v>115.10940000000001</v>
      </c>
      <c r="D276" s="21">
        <v>48310</v>
      </c>
      <c r="E276" t="str">
        <f t="shared" si="4"/>
        <v>48310-0000</v>
      </c>
      <c r="F276" s="22">
        <v>33.067599999999999</v>
      </c>
    </row>
    <row r="277" spans="1:6" x14ac:dyDescent="0.2">
      <c r="A277" s="21">
        <v>89502</v>
      </c>
      <c r="B277" s="22">
        <v>115.05269999999996</v>
      </c>
      <c r="D277" s="21">
        <v>48601</v>
      </c>
      <c r="E277" t="str">
        <f t="shared" si="4"/>
        <v>48601-0000</v>
      </c>
      <c r="F277" s="22">
        <v>77.180099999999996</v>
      </c>
    </row>
    <row r="278" spans="1:6" x14ac:dyDescent="0.2">
      <c r="A278" s="21">
        <v>91941</v>
      </c>
      <c r="B278" s="22">
        <v>114.38699999999996</v>
      </c>
      <c r="D278" s="21">
        <v>48640</v>
      </c>
      <c r="E278" t="str">
        <f t="shared" si="4"/>
        <v>48640-0000</v>
      </c>
      <c r="F278" s="22">
        <v>2293.6828</v>
      </c>
    </row>
    <row r="279" spans="1:6" x14ac:dyDescent="0.2">
      <c r="A279" s="21">
        <v>95687</v>
      </c>
      <c r="B279" s="22">
        <v>110.05279999999999</v>
      </c>
      <c r="D279" s="21">
        <v>48858</v>
      </c>
      <c r="E279" t="str">
        <f t="shared" si="4"/>
        <v>48858-0000</v>
      </c>
      <c r="F279" s="22">
        <v>6.1704000000000008</v>
      </c>
    </row>
    <row r="280" spans="1:6" x14ac:dyDescent="0.2">
      <c r="A280" s="21">
        <v>33021</v>
      </c>
      <c r="B280" s="22">
        <v>108.20119999999999</v>
      </c>
      <c r="D280" s="21">
        <v>48911</v>
      </c>
      <c r="E280" t="str">
        <f t="shared" si="4"/>
        <v>48911-0000</v>
      </c>
      <c r="F280" s="22">
        <v>412.87339999999995</v>
      </c>
    </row>
    <row r="281" spans="1:6" x14ac:dyDescent="0.2">
      <c r="A281" s="21">
        <v>94086</v>
      </c>
      <c r="B281" s="22">
        <v>107.50729999999996</v>
      </c>
      <c r="D281" s="21">
        <v>49201</v>
      </c>
      <c r="E281" t="str">
        <f t="shared" si="4"/>
        <v>49201-0000</v>
      </c>
      <c r="F281" s="22">
        <v>5525.1991999999991</v>
      </c>
    </row>
    <row r="282" spans="1:6" x14ac:dyDescent="0.2">
      <c r="A282" s="21">
        <v>11520</v>
      </c>
      <c r="B282" s="22">
        <v>107.36179999999999</v>
      </c>
      <c r="D282" s="21">
        <v>49423</v>
      </c>
      <c r="E282" t="str">
        <f t="shared" si="4"/>
        <v>49423-0000</v>
      </c>
      <c r="F282" s="22">
        <v>66.658799999999999</v>
      </c>
    </row>
    <row r="283" spans="1:6" x14ac:dyDescent="0.2">
      <c r="A283" s="21">
        <v>77642</v>
      </c>
      <c r="B283" s="22">
        <v>105.77600000000005</v>
      </c>
      <c r="D283" s="21">
        <v>49505</v>
      </c>
      <c r="E283" t="str">
        <f t="shared" si="4"/>
        <v>49505-0000</v>
      </c>
      <c r="F283" s="22">
        <v>233.92270000000002</v>
      </c>
    </row>
    <row r="284" spans="1:6" x14ac:dyDescent="0.2">
      <c r="A284" s="21">
        <v>20877</v>
      </c>
      <c r="B284" s="22">
        <v>105.54099999999998</v>
      </c>
      <c r="D284" s="21">
        <v>50315</v>
      </c>
      <c r="E284" t="str">
        <f t="shared" si="4"/>
        <v>50315-0000</v>
      </c>
      <c r="F284" s="22">
        <v>360.40089999999998</v>
      </c>
    </row>
    <row r="285" spans="1:6" x14ac:dyDescent="0.2">
      <c r="A285" s="21">
        <v>30188</v>
      </c>
      <c r="B285" s="22">
        <v>104.87879999999998</v>
      </c>
      <c r="D285" s="21">
        <v>50322</v>
      </c>
      <c r="E285" t="str">
        <f t="shared" si="4"/>
        <v>50322-0000</v>
      </c>
      <c r="F285" s="22">
        <v>57.717999999999989</v>
      </c>
    </row>
    <row r="286" spans="1:6" x14ac:dyDescent="0.2">
      <c r="A286" s="21">
        <v>84084</v>
      </c>
      <c r="B286" s="22">
        <v>102.67229999999998</v>
      </c>
      <c r="D286" s="21">
        <v>50701</v>
      </c>
      <c r="E286" t="str">
        <f t="shared" si="4"/>
        <v>50701-0000</v>
      </c>
      <c r="F286" s="22">
        <v>11.8248</v>
      </c>
    </row>
    <row r="287" spans="1:6" x14ac:dyDescent="0.2">
      <c r="A287" s="21">
        <v>30344</v>
      </c>
      <c r="B287" s="22">
        <v>102.01379999999999</v>
      </c>
      <c r="D287" s="21">
        <v>52001</v>
      </c>
      <c r="E287" t="str">
        <f t="shared" si="4"/>
        <v>52001-0000</v>
      </c>
      <c r="F287" s="22">
        <v>477.67439999999999</v>
      </c>
    </row>
    <row r="288" spans="1:6" x14ac:dyDescent="0.2">
      <c r="A288" s="21">
        <v>92592</v>
      </c>
      <c r="B288" s="22">
        <v>101.88689999999997</v>
      </c>
      <c r="D288" s="21">
        <v>52240</v>
      </c>
      <c r="E288" t="str">
        <f t="shared" si="4"/>
        <v>52240-0000</v>
      </c>
      <c r="F288" s="22">
        <v>4.4954999999999998</v>
      </c>
    </row>
    <row r="289" spans="1:6" x14ac:dyDescent="0.2">
      <c r="A289" s="21">
        <v>56560</v>
      </c>
      <c r="B289" s="22">
        <v>101.41059999999996</v>
      </c>
      <c r="D289" s="21">
        <v>52302</v>
      </c>
      <c r="E289" t="str">
        <f t="shared" si="4"/>
        <v>52302-0000</v>
      </c>
      <c r="F289" s="22">
        <v>164.29089999999997</v>
      </c>
    </row>
    <row r="290" spans="1:6" x14ac:dyDescent="0.2">
      <c r="A290" s="21">
        <v>82001</v>
      </c>
      <c r="B290" s="22">
        <v>100.19599999999997</v>
      </c>
      <c r="D290" s="21">
        <v>52402</v>
      </c>
      <c r="E290" t="str">
        <f t="shared" si="4"/>
        <v>52402-0000</v>
      </c>
      <c r="F290" s="22">
        <v>80.735999999999976</v>
      </c>
    </row>
    <row r="291" spans="1:6" x14ac:dyDescent="0.2">
      <c r="A291" s="21">
        <v>91360</v>
      </c>
      <c r="B291" s="22">
        <v>99.914000000000016</v>
      </c>
      <c r="D291" s="21">
        <v>52601</v>
      </c>
      <c r="E291" t="str">
        <f t="shared" si="4"/>
        <v>52601-0000</v>
      </c>
      <c r="F291" s="22">
        <v>26.671399999999991</v>
      </c>
    </row>
    <row r="292" spans="1:6" x14ac:dyDescent="0.2">
      <c r="A292" s="21">
        <v>7011</v>
      </c>
      <c r="B292" s="22">
        <v>98.588399999999979</v>
      </c>
      <c r="D292" s="21">
        <v>53081</v>
      </c>
      <c r="E292" t="str">
        <f t="shared" si="4"/>
        <v>53081-0000</v>
      </c>
      <c r="F292" s="22">
        <v>34.341899999999995</v>
      </c>
    </row>
    <row r="293" spans="1:6" x14ac:dyDescent="0.2">
      <c r="A293" s="21">
        <v>63116</v>
      </c>
      <c r="B293" s="22">
        <v>98.554100000000005</v>
      </c>
      <c r="D293" s="21">
        <v>53132</v>
      </c>
      <c r="E293" t="str">
        <f t="shared" si="4"/>
        <v>53132-0000</v>
      </c>
      <c r="F293" s="22">
        <v>1292.7751999999998</v>
      </c>
    </row>
    <row r="294" spans="1:6" x14ac:dyDescent="0.2">
      <c r="A294" s="21">
        <v>92345</v>
      </c>
      <c r="B294" s="22">
        <v>98.526899999999955</v>
      </c>
      <c r="D294" s="21">
        <v>53142</v>
      </c>
      <c r="E294" t="str">
        <f t="shared" si="4"/>
        <v>53142-0000</v>
      </c>
      <c r="F294" s="22">
        <v>1028.0727999999999</v>
      </c>
    </row>
    <row r="295" spans="1:6" x14ac:dyDescent="0.2">
      <c r="A295" s="21">
        <v>46544</v>
      </c>
      <c r="B295" s="22">
        <v>96.591999999999928</v>
      </c>
      <c r="D295" s="21">
        <v>53186</v>
      </c>
      <c r="E295" t="str">
        <f t="shared" si="4"/>
        <v>53186-0000</v>
      </c>
      <c r="F295" s="22">
        <v>14.169999999999998</v>
      </c>
    </row>
    <row r="296" spans="1:6" x14ac:dyDescent="0.2">
      <c r="A296" s="21">
        <v>85281</v>
      </c>
      <c r="B296" s="22">
        <v>95.449599999999961</v>
      </c>
      <c r="D296" s="21">
        <v>53209</v>
      </c>
      <c r="E296" t="str">
        <f t="shared" si="4"/>
        <v>53209-0000</v>
      </c>
      <c r="F296" s="22">
        <v>2793.0850999999998</v>
      </c>
    </row>
    <row r="297" spans="1:6" x14ac:dyDescent="0.2">
      <c r="A297" s="21">
        <v>83642</v>
      </c>
      <c r="B297" s="22">
        <v>95.213999999999956</v>
      </c>
      <c r="D297" s="21">
        <v>53214</v>
      </c>
      <c r="E297" t="str">
        <f t="shared" si="4"/>
        <v>53214-0000</v>
      </c>
      <c r="F297" s="22">
        <v>28.370799999999996</v>
      </c>
    </row>
    <row r="298" spans="1:6" x14ac:dyDescent="0.2">
      <c r="A298" s="21">
        <v>63301</v>
      </c>
      <c r="B298" s="22">
        <v>94.843599999999995</v>
      </c>
      <c r="D298" s="21">
        <v>53711</v>
      </c>
      <c r="E298" t="str">
        <f t="shared" si="4"/>
        <v>53711-0000</v>
      </c>
      <c r="F298" s="22">
        <v>1123.6552000000001</v>
      </c>
    </row>
    <row r="299" spans="1:6" x14ac:dyDescent="0.2">
      <c r="A299" s="21">
        <v>42071</v>
      </c>
      <c r="B299" s="22">
        <v>94.465800000000002</v>
      </c>
      <c r="D299" s="21">
        <v>54302</v>
      </c>
      <c r="E299" t="str">
        <f t="shared" si="4"/>
        <v>54302-0000</v>
      </c>
      <c r="F299" s="22">
        <v>228.47640000000004</v>
      </c>
    </row>
    <row r="300" spans="1:6" x14ac:dyDescent="0.2">
      <c r="A300" s="21">
        <v>84020</v>
      </c>
      <c r="B300" s="22">
        <v>92.725499999999982</v>
      </c>
      <c r="D300" s="21">
        <v>54401</v>
      </c>
      <c r="E300" t="str">
        <f t="shared" si="4"/>
        <v>54401-0000</v>
      </c>
      <c r="F300" s="22">
        <v>90.430599999999998</v>
      </c>
    </row>
    <row r="301" spans="1:6" x14ac:dyDescent="0.2">
      <c r="A301" s="21">
        <v>92563</v>
      </c>
      <c r="B301" s="22">
        <v>92.083500000000015</v>
      </c>
      <c r="D301" s="21">
        <v>54601</v>
      </c>
      <c r="E301" t="str">
        <f t="shared" si="4"/>
        <v>54601-0000</v>
      </c>
      <c r="F301" s="22">
        <v>272.0761</v>
      </c>
    </row>
    <row r="302" spans="1:6" x14ac:dyDescent="0.2">
      <c r="A302" s="21">
        <v>67846</v>
      </c>
      <c r="B302" s="22">
        <v>90.625900000000001</v>
      </c>
      <c r="D302" s="21">
        <v>54703</v>
      </c>
      <c r="E302" t="str">
        <f t="shared" si="4"/>
        <v>54703-0000</v>
      </c>
      <c r="F302" s="22">
        <v>427.49779999999998</v>
      </c>
    </row>
    <row r="303" spans="1:6" x14ac:dyDescent="0.2">
      <c r="A303" s="21">
        <v>54401</v>
      </c>
      <c r="B303" s="22">
        <v>90.430599999999998</v>
      </c>
      <c r="D303" s="21">
        <v>54880</v>
      </c>
      <c r="E303" t="str">
        <f t="shared" si="4"/>
        <v>54880-0000</v>
      </c>
      <c r="F303" s="22">
        <v>514.08219999999994</v>
      </c>
    </row>
    <row r="304" spans="1:6" x14ac:dyDescent="0.2">
      <c r="A304" s="21">
        <v>93277</v>
      </c>
      <c r="B304" s="22">
        <v>88.047799999999995</v>
      </c>
      <c r="D304" s="21">
        <v>54915</v>
      </c>
      <c r="E304" t="str">
        <f t="shared" si="4"/>
        <v>54915-0000</v>
      </c>
      <c r="F304" s="22">
        <v>554.76629999999977</v>
      </c>
    </row>
    <row r="305" spans="1:6" x14ac:dyDescent="0.2">
      <c r="A305" s="21">
        <v>29464</v>
      </c>
      <c r="B305" s="22">
        <v>87.350400000000036</v>
      </c>
      <c r="D305" s="21">
        <v>55016</v>
      </c>
      <c r="E305" t="str">
        <f t="shared" si="4"/>
        <v>55016-0000</v>
      </c>
      <c r="F305" s="22">
        <v>54.796800000000005</v>
      </c>
    </row>
    <row r="306" spans="1:6" x14ac:dyDescent="0.2">
      <c r="A306" s="21">
        <v>55122</v>
      </c>
      <c r="B306" s="22">
        <v>87.033799999999999</v>
      </c>
      <c r="D306" s="21">
        <v>55044</v>
      </c>
      <c r="E306" t="str">
        <f t="shared" si="4"/>
        <v>55044-0000</v>
      </c>
      <c r="F306" s="22">
        <v>1346.6021000000003</v>
      </c>
    </row>
    <row r="307" spans="1:6" x14ac:dyDescent="0.2">
      <c r="A307" s="21">
        <v>34741</v>
      </c>
      <c r="B307" s="22">
        <v>84.598199999999878</v>
      </c>
      <c r="D307" s="21">
        <v>55106</v>
      </c>
      <c r="E307" t="str">
        <f t="shared" si="4"/>
        <v>55106-0000</v>
      </c>
      <c r="F307" s="22">
        <v>24.8842</v>
      </c>
    </row>
    <row r="308" spans="1:6" x14ac:dyDescent="0.2">
      <c r="A308" s="21">
        <v>37087</v>
      </c>
      <c r="B308" s="22">
        <v>83.805699999999987</v>
      </c>
      <c r="D308" s="21">
        <v>55113</v>
      </c>
      <c r="E308" t="str">
        <f t="shared" si="4"/>
        <v>55113-0000</v>
      </c>
      <c r="F308" s="22">
        <v>667.52719999999988</v>
      </c>
    </row>
    <row r="309" spans="1:6" x14ac:dyDescent="0.2">
      <c r="A309" s="21">
        <v>29501</v>
      </c>
      <c r="B309" s="22">
        <v>82.953099999999978</v>
      </c>
      <c r="D309" s="21">
        <v>55122</v>
      </c>
      <c r="E309" t="str">
        <f t="shared" si="4"/>
        <v>55122-0000</v>
      </c>
      <c r="F309" s="22">
        <v>87.033799999999999</v>
      </c>
    </row>
    <row r="310" spans="1:6" x14ac:dyDescent="0.2">
      <c r="A310" s="21">
        <v>85224</v>
      </c>
      <c r="B310" s="22">
        <v>81.460499999999854</v>
      </c>
      <c r="D310" s="21">
        <v>55124</v>
      </c>
      <c r="E310" t="str">
        <f t="shared" si="4"/>
        <v>55124-0000</v>
      </c>
      <c r="F310" s="22">
        <v>8.9705999999999886</v>
      </c>
    </row>
    <row r="311" spans="1:6" x14ac:dyDescent="0.2">
      <c r="A311" s="21">
        <v>52402</v>
      </c>
      <c r="B311" s="22">
        <v>80.735999999999976</v>
      </c>
      <c r="D311" s="21">
        <v>55125</v>
      </c>
      <c r="E311" t="str">
        <f t="shared" si="4"/>
        <v>55125-0000</v>
      </c>
      <c r="F311" s="22">
        <v>196.09619999999995</v>
      </c>
    </row>
    <row r="312" spans="1:6" x14ac:dyDescent="0.2">
      <c r="A312" s="21">
        <v>1453</v>
      </c>
      <c r="B312" s="22">
        <v>79.50160000000001</v>
      </c>
      <c r="D312" s="21">
        <v>55369</v>
      </c>
      <c r="E312" t="str">
        <f t="shared" si="4"/>
        <v>55369-0000</v>
      </c>
      <c r="F312" s="22">
        <v>385.01009999999997</v>
      </c>
    </row>
    <row r="313" spans="1:6" x14ac:dyDescent="0.2">
      <c r="A313" s="21">
        <v>93534</v>
      </c>
      <c r="B313" s="22">
        <v>79.437199999999962</v>
      </c>
      <c r="D313" s="21">
        <v>55407</v>
      </c>
      <c r="E313" t="str">
        <f t="shared" si="4"/>
        <v>55407-0000</v>
      </c>
      <c r="F313" s="22">
        <v>6824.5846000000001</v>
      </c>
    </row>
    <row r="314" spans="1:6" x14ac:dyDescent="0.2">
      <c r="A314" s="21">
        <v>7002</v>
      </c>
      <c r="B314" s="22">
        <v>79.402999999999992</v>
      </c>
      <c r="D314" s="21">
        <v>55433</v>
      </c>
      <c r="E314" t="str">
        <f t="shared" si="4"/>
        <v>55433-0000</v>
      </c>
      <c r="F314" s="22">
        <v>136.45319999999998</v>
      </c>
    </row>
    <row r="315" spans="1:6" x14ac:dyDescent="0.2">
      <c r="A315" s="21">
        <v>2895</v>
      </c>
      <c r="B315" s="22">
        <v>78.679100000000005</v>
      </c>
      <c r="D315" s="21">
        <v>55901</v>
      </c>
      <c r="E315" t="str">
        <f t="shared" si="4"/>
        <v>55901-0000</v>
      </c>
      <c r="F315" s="22">
        <v>520.20399999999995</v>
      </c>
    </row>
    <row r="316" spans="1:6" x14ac:dyDescent="0.2">
      <c r="A316" s="21">
        <v>39503</v>
      </c>
      <c r="B316" s="22">
        <v>77.576099999999997</v>
      </c>
      <c r="D316" s="21">
        <v>56301</v>
      </c>
      <c r="E316" t="str">
        <f t="shared" si="4"/>
        <v>56301-0000</v>
      </c>
      <c r="F316" s="22">
        <v>469.61399999999992</v>
      </c>
    </row>
    <row r="317" spans="1:6" x14ac:dyDescent="0.2">
      <c r="A317" s="21">
        <v>28806</v>
      </c>
      <c r="B317" s="22">
        <v>77.507400000000004</v>
      </c>
      <c r="D317" s="21">
        <v>56560</v>
      </c>
      <c r="E317" t="str">
        <f t="shared" si="4"/>
        <v>56560-0000</v>
      </c>
      <c r="F317" s="22">
        <v>101.41059999999996</v>
      </c>
    </row>
    <row r="318" spans="1:6" x14ac:dyDescent="0.2">
      <c r="A318" s="21">
        <v>48601</v>
      </c>
      <c r="B318" s="22">
        <v>77.180099999999996</v>
      </c>
      <c r="D318" s="21">
        <v>57103</v>
      </c>
      <c r="E318" t="str">
        <f t="shared" si="4"/>
        <v>57103-0000</v>
      </c>
      <c r="F318" s="22">
        <v>343.42990000000009</v>
      </c>
    </row>
    <row r="319" spans="1:6" x14ac:dyDescent="0.2">
      <c r="A319" s="21">
        <v>85323</v>
      </c>
      <c r="B319" s="22">
        <v>76.168999999999912</v>
      </c>
      <c r="D319" s="21">
        <v>57401</v>
      </c>
      <c r="E319" t="str">
        <f t="shared" si="4"/>
        <v>57401-0000</v>
      </c>
      <c r="F319" s="22">
        <v>6.63</v>
      </c>
    </row>
    <row r="320" spans="1:6" x14ac:dyDescent="0.2">
      <c r="A320" s="21">
        <v>95051</v>
      </c>
      <c r="B320" s="22">
        <v>76.001599999999996</v>
      </c>
      <c r="D320" s="21">
        <v>57701</v>
      </c>
      <c r="E320" t="str">
        <f t="shared" si="4"/>
        <v>57701-0000</v>
      </c>
      <c r="F320" s="22">
        <v>44.7684</v>
      </c>
    </row>
    <row r="321" spans="1:6" x14ac:dyDescent="0.2">
      <c r="A321" s="21">
        <v>98661</v>
      </c>
      <c r="B321" s="22">
        <v>75.454599999999985</v>
      </c>
      <c r="D321" s="21">
        <v>58103</v>
      </c>
      <c r="E321" t="str">
        <f t="shared" si="4"/>
        <v>58103-0000</v>
      </c>
      <c r="F321" s="22">
        <v>230.14969999999997</v>
      </c>
    </row>
    <row r="322" spans="1:6" x14ac:dyDescent="0.2">
      <c r="A322" s="21">
        <v>59601</v>
      </c>
      <c r="B322" s="22">
        <v>74.622199999999935</v>
      </c>
      <c r="D322" s="21">
        <v>59102</v>
      </c>
      <c r="E322" t="str">
        <f t="shared" si="4"/>
        <v>59102-0000</v>
      </c>
      <c r="F322" s="22">
        <v>2.6935999999999991</v>
      </c>
    </row>
    <row r="323" spans="1:6" x14ac:dyDescent="0.2">
      <c r="A323" s="21">
        <v>91730</v>
      </c>
      <c r="B323" s="22">
        <v>73.744200000000006</v>
      </c>
      <c r="D323" s="21">
        <v>59405</v>
      </c>
      <c r="E323" t="str">
        <f t="shared" si="4"/>
        <v>59405-0000</v>
      </c>
      <c r="F323" s="22">
        <v>1582.7070999999999</v>
      </c>
    </row>
    <row r="324" spans="1:6" x14ac:dyDescent="0.2">
      <c r="A324" s="21">
        <v>47150</v>
      </c>
      <c r="B324" s="22">
        <v>73.352899999999977</v>
      </c>
      <c r="D324" s="21">
        <v>59601</v>
      </c>
      <c r="E324" t="str">
        <f t="shared" si="4"/>
        <v>59601-0000</v>
      </c>
      <c r="F324" s="22">
        <v>74.622199999999935</v>
      </c>
    </row>
    <row r="325" spans="1:6" x14ac:dyDescent="0.2">
      <c r="A325" s="21">
        <v>71603</v>
      </c>
      <c r="B325" s="22">
        <v>70.204799999999992</v>
      </c>
      <c r="D325" s="21">
        <v>59715</v>
      </c>
      <c r="E325" t="str">
        <f t="shared" si="4"/>
        <v>59715-0000</v>
      </c>
      <c r="F325" s="22">
        <v>20.810600000000001</v>
      </c>
    </row>
    <row r="326" spans="1:6" x14ac:dyDescent="0.2">
      <c r="A326" s="21">
        <v>92404</v>
      </c>
      <c r="B326" s="22">
        <v>69.981999999999942</v>
      </c>
      <c r="D326" s="21">
        <v>59801</v>
      </c>
      <c r="E326" t="str">
        <f t="shared" ref="E326:E389" si="5">D326 &amp;"-0000"</f>
        <v>59801-0000</v>
      </c>
      <c r="F326" s="22">
        <v>152.49499999999998</v>
      </c>
    </row>
    <row r="327" spans="1:6" x14ac:dyDescent="0.2">
      <c r="A327" s="21">
        <v>48146</v>
      </c>
      <c r="B327" s="22">
        <v>68.369100000000017</v>
      </c>
      <c r="D327" s="21">
        <v>60004</v>
      </c>
      <c r="E327" t="str">
        <f t="shared" si="5"/>
        <v>60004-0000</v>
      </c>
      <c r="F327" s="22">
        <v>1.2348000000000008</v>
      </c>
    </row>
    <row r="328" spans="1:6" x14ac:dyDescent="0.2">
      <c r="A328" s="21">
        <v>60462</v>
      </c>
      <c r="B328" s="22">
        <v>67.991999999999962</v>
      </c>
      <c r="D328" s="21">
        <v>60016</v>
      </c>
      <c r="E328" t="str">
        <f t="shared" si="5"/>
        <v>60016-0000</v>
      </c>
      <c r="F328" s="22">
        <v>-236.76740000000009</v>
      </c>
    </row>
    <row r="329" spans="1:6" x14ac:dyDescent="0.2">
      <c r="A329" s="21">
        <v>1752</v>
      </c>
      <c r="B329" s="22">
        <v>67.606799999999993</v>
      </c>
      <c r="D329" s="21">
        <v>60025</v>
      </c>
      <c r="E329" t="str">
        <f t="shared" si="5"/>
        <v>60025-0000</v>
      </c>
      <c r="F329" s="22">
        <v>13.857900000000008</v>
      </c>
    </row>
    <row r="330" spans="1:6" x14ac:dyDescent="0.2">
      <c r="A330" s="21">
        <v>42104</v>
      </c>
      <c r="B330" s="22">
        <v>67.116799999999998</v>
      </c>
      <c r="D330" s="21">
        <v>60035</v>
      </c>
      <c r="E330" t="str">
        <f t="shared" si="5"/>
        <v>60035-0000</v>
      </c>
      <c r="F330" s="22">
        <v>-169.94060000000002</v>
      </c>
    </row>
    <row r="331" spans="1:6" x14ac:dyDescent="0.2">
      <c r="A331" s="21">
        <v>49423</v>
      </c>
      <c r="B331" s="22">
        <v>66.658799999999999</v>
      </c>
      <c r="D331" s="21">
        <v>60067</v>
      </c>
      <c r="E331" t="str">
        <f t="shared" si="5"/>
        <v>60067-0000</v>
      </c>
      <c r="F331" s="22">
        <v>23.262400000000003</v>
      </c>
    </row>
    <row r="332" spans="1:6" x14ac:dyDescent="0.2">
      <c r="A332" s="21">
        <v>7050</v>
      </c>
      <c r="B332" s="22">
        <v>66.569800000000001</v>
      </c>
      <c r="D332" s="21">
        <v>60068</v>
      </c>
      <c r="E332" t="str">
        <f t="shared" si="5"/>
        <v>60068-0000</v>
      </c>
      <c r="F332" s="22">
        <v>-238.44999999999993</v>
      </c>
    </row>
    <row r="333" spans="1:6" x14ac:dyDescent="0.2">
      <c r="A333" s="21">
        <v>90660</v>
      </c>
      <c r="B333" s="22">
        <v>62.736999999999995</v>
      </c>
      <c r="D333" s="21">
        <v>60076</v>
      </c>
      <c r="E333" t="str">
        <f t="shared" si="5"/>
        <v>60076-0000</v>
      </c>
      <c r="F333" s="22">
        <v>-346.86999999999995</v>
      </c>
    </row>
    <row r="334" spans="1:6" x14ac:dyDescent="0.2">
      <c r="A334" s="21">
        <v>80020</v>
      </c>
      <c r="B334" s="22">
        <v>62.444999999999943</v>
      </c>
      <c r="D334" s="21">
        <v>60089</v>
      </c>
      <c r="E334" t="str">
        <f t="shared" si="5"/>
        <v>60089-0000</v>
      </c>
      <c r="F334" s="22">
        <v>-89.647800000000061</v>
      </c>
    </row>
    <row r="335" spans="1:6" x14ac:dyDescent="0.2">
      <c r="A335" s="21">
        <v>8360</v>
      </c>
      <c r="B335" s="22">
        <v>62.25180000000001</v>
      </c>
      <c r="D335" s="21">
        <v>60090</v>
      </c>
      <c r="E335" t="str">
        <f t="shared" si="5"/>
        <v>60090-0000</v>
      </c>
      <c r="F335" s="22">
        <v>-293.31780000000003</v>
      </c>
    </row>
    <row r="336" spans="1:6" x14ac:dyDescent="0.2">
      <c r="A336" s="21">
        <v>71901</v>
      </c>
      <c r="B336" s="22">
        <v>62.083799999999997</v>
      </c>
      <c r="D336" s="21">
        <v>60098</v>
      </c>
      <c r="E336" t="str">
        <f t="shared" si="5"/>
        <v>60098-0000</v>
      </c>
      <c r="F336" s="22">
        <v>-24.885900000000099</v>
      </c>
    </row>
    <row r="337" spans="1:6" x14ac:dyDescent="0.2">
      <c r="A337" s="21">
        <v>1040</v>
      </c>
      <c r="B337" s="22">
        <v>60.391999999999996</v>
      </c>
      <c r="D337" s="21">
        <v>60126</v>
      </c>
      <c r="E337" t="str">
        <f t="shared" si="5"/>
        <v>60126-0000</v>
      </c>
      <c r="F337" s="22">
        <v>-212.13210000000001</v>
      </c>
    </row>
    <row r="338" spans="1:6" x14ac:dyDescent="0.2">
      <c r="A338" s="21">
        <v>80004</v>
      </c>
      <c r="B338" s="22">
        <v>59.855599999999981</v>
      </c>
      <c r="D338" s="21">
        <v>60174</v>
      </c>
      <c r="E338" t="str">
        <f t="shared" si="5"/>
        <v>60174-0000</v>
      </c>
      <c r="F338" s="22">
        <v>216.63979999999992</v>
      </c>
    </row>
    <row r="339" spans="1:6" x14ac:dyDescent="0.2">
      <c r="A339" s="21">
        <v>14304</v>
      </c>
      <c r="B339" s="22">
        <v>59.238299999999995</v>
      </c>
      <c r="D339" s="21">
        <v>60188</v>
      </c>
      <c r="E339" t="str">
        <f t="shared" si="5"/>
        <v>60188-0000</v>
      </c>
      <c r="F339" s="22">
        <v>-39.868300000000133</v>
      </c>
    </row>
    <row r="340" spans="1:6" x14ac:dyDescent="0.2">
      <c r="A340" s="21">
        <v>77705</v>
      </c>
      <c r="B340" s="22">
        <v>59.116399999999977</v>
      </c>
      <c r="D340" s="21">
        <v>60201</v>
      </c>
      <c r="E340" t="str">
        <f t="shared" si="5"/>
        <v>60201-0000</v>
      </c>
      <c r="F340" s="22">
        <v>411.88379999999989</v>
      </c>
    </row>
    <row r="341" spans="1:6" x14ac:dyDescent="0.2">
      <c r="A341" s="21">
        <v>83605</v>
      </c>
      <c r="B341" s="22">
        <v>58.696599999999968</v>
      </c>
      <c r="D341" s="21">
        <v>60302</v>
      </c>
      <c r="E341" t="str">
        <f t="shared" si="5"/>
        <v>60302-0000</v>
      </c>
      <c r="F341" s="22">
        <v>1.0192000000000001</v>
      </c>
    </row>
    <row r="342" spans="1:6" x14ac:dyDescent="0.2">
      <c r="A342" s="21">
        <v>50322</v>
      </c>
      <c r="B342" s="22">
        <v>57.717999999999989</v>
      </c>
      <c r="D342" s="21">
        <v>60423</v>
      </c>
      <c r="E342" t="str">
        <f t="shared" si="5"/>
        <v>60423-0000</v>
      </c>
      <c r="F342" s="22">
        <v>-26.056000000000019</v>
      </c>
    </row>
    <row r="343" spans="1:6" x14ac:dyDescent="0.2">
      <c r="A343" s="21">
        <v>55016</v>
      </c>
      <c r="B343" s="22">
        <v>54.796800000000005</v>
      </c>
      <c r="D343" s="21">
        <v>60440</v>
      </c>
      <c r="E343" t="str">
        <f t="shared" si="5"/>
        <v>60440-0000</v>
      </c>
      <c r="F343" s="22">
        <v>-4.6610000000000227</v>
      </c>
    </row>
    <row r="344" spans="1:6" x14ac:dyDescent="0.2">
      <c r="A344" s="21">
        <v>32712</v>
      </c>
      <c r="B344" s="22">
        <v>54.363399999999935</v>
      </c>
      <c r="D344" s="21">
        <v>60441</v>
      </c>
      <c r="E344" t="str">
        <f t="shared" si="5"/>
        <v>60441-0000</v>
      </c>
      <c r="F344" s="22">
        <v>-14.770800000000001</v>
      </c>
    </row>
    <row r="345" spans="1:6" x14ac:dyDescent="0.2">
      <c r="A345" s="21">
        <v>95610</v>
      </c>
      <c r="B345" s="22">
        <v>54.343800000000009</v>
      </c>
      <c r="D345" s="21">
        <v>60462</v>
      </c>
      <c r="E345" t="str">
        <f t="shared" si="5"/>
        <v>60462-0000</v>
      </c>
      <c r="F345" s="22">
        <v>67.991999999999962</v>
      </c>
    </row>
    <row r="346" spans="1:6" x14ac:dyDescent="0.2">
      <c r="A346" s="21">
        <v>48307</v>
      </c>
      <c r="B346" s="22">
        <v>54.333200000000005</v>
      </c>
      <c r="D346" s="21">
        <v>60477</v>
      </c>
      <c r="E346" t="str">
        <f t="shared" si="5"/>
        <v>60477-0000</v>
      </c>
      <c r="F346" s="22">
        <v>-8.9151999999999987</v>
      </c>
    </row>
    <row r="347" spans="1:6" x14ac:dyDescent="0.2">
      <c r="A347" s="21">
        <v>27511</v>
      </c>
      <c r="B347" s="22">
        <v>54.038599999999981</v>
      </c>
      <c r="D347" s="21">
        <v>60505</v>
      </c>
      <c r="E347" t="str">
        <f t="shared" si="5"/>
        <v>60505-0000</v>
      </c>
      <c r="F347" s="22">
        <v>-1894.7196000000004</v>
      </c>
    </row>
    <row r="348" spans="1:6" x14ac:dyDescent="0.2">
      <c r="A348" s="21">
        <v>31088</v>
      </c>
      <c r="B348" s="22">
        <v>53.688399999999987</v>
      </c>
      <c r="D348" s="21">
        <v>60540</v>
      </c>
      <c r="E348" t="str">
        <f t="shared" si="5"/>
        <v>60540-0000</v>
      </c>
      <c r="F348" s="22">
        <v>-146.53240000000005</v>
      </c>
    </row>
    <row r="349" spans="1:6" x14ac:dyDescent="0.2">
      <c r="A349" s="21">
        <v>92020</v>
      </c>
      <c r="B349" s="22">
        <v>52.687200000000004</v>
      </c>
      <c r="D349" s="21">
        <v>60543</v>
      </c>
      <c r="E349" t="str">
        <f t="shared" si="5"/>
        <v>60543-0000</v>
      </c>
      <c r="F349" s="22">
        <v>-536.12760000000003</v>
      </c>
    </row>
    <row r="350" spans="1:6" x14ac:dyDescent="0.2">
      <c r="A350" s="21">
        <v>64118</v>
      </c>
      <c r="B350" s="22">
        <v>52.588799999999992</v>
      </c>
      <c r="D350" s="21">
        <v>60610</v>
      </c>
      <c r="E350" t="str">
        <f t="shared" si="5"/>
        <v>60610-0000</v>
      </c>
      <c r="F350" s="22">
        <v>-1106.336700000001</v>
      </c>
    </row>
    <row r="351" spans="1:6" x14ac:dyDescent="0.2">
      <c r="A351" s="21">
        <v>76117</v>
      </c>
      <c r="B351" s="22">
        <v>51.955799999999996</v>
      </c>
      <c r="D351" s="21">
        <v>60623</v>
      </c>
      <c r="E351" t="str">
        <f t="shared" si="5"/>
        <v>60623-0000</v>
      </c>
      <c r="F351" s="22">
        <v>130.56609999999918</v>
      </c>
    </row>
    <row r="352" spans="1:6" x14ac:dyDescent="0.2">
      <c r="A352" s="21">
        <v>35401</v>
      </c>
      <c r="B352" s="22">
        <v>51.010400000000011</v>
      </c>
      <c r="D352" s="21">
        <v>60653</v>
      </c>
      <c r="E352" t="str">
        <f t="shared" si="5"/>
        <v>60653-0000</v>
      </c>
      <c r="F352" s="22">
        <v>-5678.7981999999984</v>
      </c>
    </row>
    <row r="353" spans="1:6" x14ac:dyDescent="0.2">
      <c r="A353" s="21">
        <v>33437</v>
      </c>
      <c r="B353" s="22">
        <v>50.66149999999999</v>
      </c>
      <c r="D353" s="21">
        <v>61032</v>
      </c>
      <c r="E353" t="str">
        <f t="shared" si="5"/>
        <v>61032-0000</v>
      </c>
      <c r="F353" s="22">
        <v>-127.44980000000002</v>
      </c>
    </row>
    <row r="354" spans="1:6" x14ac:dyDescent="0.2">
      <c r="A354" s="21">
        <v>2740</v>
      </c>
      <c r="B354" s="22">
        <v>50.486099999999993</v>
      </c>
      <c r="D354" s="21">
        <v>61107</v>
      </c>
      <c r="E354" t="str">
        <f t="shared" si="5"/>
        <v>61107-0000</v>
      </c>
      <c r="F354" s="22">
        <v>-1149.5077999999999</v>
      </c>
    </row>
    <row r="355" spans="1:6" x14ac:dyDescent="0.2">
      <c r="A355" s="21">
        <v>7036</v>
      </c>
      <c r="B355" s="22">
        <v>49.604800000000012</v>
      </c>
      <c r="D355" s="21">
        <v>61604</v>
      </c>
      <c r="E355" t="str">
        <f t="shared" si="5"/>
        <v>61604-0000</v>
      </c>
      <c r="F355" s="22">
        <v>-72.758700000000005</v>
      </c>
    </row>
    <row r="356" spans="1:6" x14ac:dyDescent="0.2">
      <c r="A356" s="21">
        <v>62301</v>
      </c>
      <c r="B356" s="22">
        <v>49.101899999999986</v>
      </c>
      <c r="D356" s="21">
        <v>61701</v>
      </c>
      <c r="E356" t="str">
        <f t="shared" si="5"/>
        <v>61701-0000</v>
      </c>
      <c r="F356" s="22">
        <v>-432.12830000000008</v>
      </c>
    </row>
    <row r="357" spans="1:6" x14ac:dyDescent="0.2">
      <c r="A357" s="21">
        <v>19013</v>
      </c>
      <c r="B357" s="22">
        <v>48.357799999999955</v>
      </c>
      <c r="D357" s="21">
        <v>61761</v>
      </c>
      <c r="E357" t="str">
        <f t="shared" si="5"/>
        <v>61761-0000</v>
      </c>
      <c r="F357" s="22">
        <v>-110.02320000000003</v>
      </c>
    </row>
    <row r="358" spans="1:6" x14ac:dyDescent="0.2">
      <c r="A358" s="21">
        <v>92236</v>
      </c>
      <c r="B358" s="22">
        <v>47.1736</v>
      </c>
      <c r="D358" s="21">
        <v>61821</v>
      </c>
      <c r="E358" t="str">
        <f t="shared" si="5"/>
        <v>61821-0000</v>
      </c>
      <c r="F358" s="22">
        <v>-182.35200000000003</v>
      </c>
    </row>
    <row r="359" spans="1:6" x14ac:dyDescent="0.2">
      <c r="A359" s="21">
        <v>63122</v>
      </c>
      <c r="B359" s="22">
        <v>47.134399999999999</v>
      </c>
      <c r="D359" s="21">
        <v>61832</v>
      </c>
      <c r="E359" t="str">
        <f t="shared" si="5"/>
        <v>61832-0000</v>
      </c>
      <c r="F359" s="22">
        <v>-69.395200000000031</v>
      </c>
    </row>
    <row r="360" spans="1:6" x14ac:dyDescent="0.2">
      <c r="A360" s="21">
        <v>84321</v>
      </c>
      <c r="B360" s="22">
        <v>46.963199999999993</v>
      </c>
      <c r="D360" s="21">
        <v>62301</v>
      </c>
      <c r="E360" t="str">
        <f t="shared" si="5"/>
        <v>62301-0000</v>
      </c>
      <c r="F360" s="22">
        <v>49.101899999999986</v>
      </c>
    </row>
    <row r="361" spans="1:6" x14ac:dyDescent="0.2">
      <c r="A361" s="21">
        <v>20707</v>
      </c>
      <c r="B361" s="22">
        <v>46.173299999999983</v>
      </c>
      <c r="D361" s="21">
        <v>62521</v>
      </c>
      <c r="E361" t="str">
        <f t="shared" si="5"/>
        <v>62521-0000</v>
      </c>
      <c r="F361" s="22">
        <v>-311.03250000000037</v>
      </c>
    </row>
    <row r="362" spans="1:6" x14ac:dyDescent="0.2">
      <c r="A362" s="21">
        <v>72032</v>
      </c>
      <c r="B362" s="22">
        <v>45.293999999999983</v>
      </c>
      <c r="D362" s="21">
        <v>63116</v>
      </c>
      <c r="E362" t="str">
        <f t="shared" si="5"/>
        <v>63116-0000</v>
      </c>
      <c r="F362" s="22">
        <v>98.554100000000005</v>
      </c>
    </row>
    <row r="363" spans="1:6" x14ac:dyDescent="0.2">
      <c r="A363" s="21">
        <v>48180</v>
      </c>
      <c r="B363" s="22">
        <v>44.868199999999995</v>
      </c>
      <c r="D363" s="21">
        <v>63122</v>
      </c>
      <c r="E363" t="str">
        <f t="shared" si="5"/>
        <v>63122-0000</v>
      </c>
      <c r="F363" s="22">
        <v>47.134399999999999</v>
      </c>
    </row>
    <row r="364" spans="1:6" x14ac:dyDescent="0.2">
      <c r="A364" s="21">
        <v>57701</v>
      </c>
      <c r="B364" s="22">
        <v>44.7684</v>
      </c>
      <c r="D364" s="21">
        <v>63301</v>
      </c>
      <c r="E364" t="str">
        <f t="shared" si="5"/>
        <v>63301-0000</v>
      </c>
      <c r="F364" s="22">
        <v>94.843599999999995</v>
      </c>
    </row>
    <row r="365" spans="1:6" x14ac:dyDescent="0.2">
      <c r="A365" s="21">
        <v>95240</v>
      </c>
      <c r="B365" s="22">
        <v>44.485799999999998</v>
      </c>
      <c r="D365" s="21">
        <v>63376</v>
      </c>
      <c r="E365" t="str">
        <f t="shared" si="5"/>
        <v>63376-0000</v>
      </c>
      <c r="F365" s="22">
        <v>146.40359999999998</v>
      </c>
    </row>
    <row r="366" spans="1:6" x14ac:dyDescent="0.2">
      <c r="A366" s="21">
        <v>90604</v>
      </c>
      <c r="B366" s="22">
        <v>44.476800000000026</v>
      </c>
      <c r="D366" s="21">
        <v>64055</v>
      </c>
      <c r="E366" t="str">
        <f t="shared" si="5"/>
        <v>64055-0000</v>
      </c>
      <c r="F366" s="22">
        <v>975.66300000000001</v>
      </c>
    </row>
    <row r="367" spans="1:6" x14ac:dyDescent="0.2">
      <c r="A367" s="21">
        <v>90712</v>
      </c>
      <c r="B367" s="22">
        <v>43.962399999999882</v>
      </c>
      <c r="D367" s="21">
        <v>64118</v>
      </c>
      <c r="E367" t="str">
        <f t="shared" si="5"/>
        <v>64118-0000</v>
      </c>
      <c r="F367" s="22">
        <v>52.588799999999992</v>
      </c>
    </row>
    <row r="368" spans="1:6" x14ac:dyDescent="0.2">
      <c r="A368" s="21">
        <v>88001</v>
      </c>
      <c r="B368" s="22">
        <v>43.939399999999999</v>
      </c>
      <c r="D368" s="21">
        <v>65109</v>
      </c>
      <c r="E368" t="str">
        <f t="shared" si="5"/>
        <v>65109-0000</v>
      </c>
      <c r="F368" s="22">
        <v>8.6619999999999919</v>
      </c>
    </row>
    <row r="369" spans="1:6" x14ac:dyDescent="0.2">
      <c r="A369" s="21">
        <v>75104</v>
      </c>
      <c r="B369" s="22">
        <v>42.831599999999987</v>
      </c>
      <c r="D369" s="21">
        <v>65203</v>
      </c>
      <c r="E369" t="str">
        <f t="shared" si="5"/>
        <v>65203-0000</v>
      </c>
      <c r="F369" s="22">
        <v>1106.7719</v>
      </c>
    </row>
    <row r="370" spans="1:6" x14ac:dyDescent="0.2">
      <c r="A370" s="21">
        <v>92672</v>
      </c>
      <c r="B370" s="22">
        <v>42.541899999999998</v>
      </c>
      <c r="D370" s="21">
        <v>65807</v>
      </c>
      <c r="E370" t="str">
        <f t="shared" si="5"/>
        <v>65807-0000</v>
      </c>
      <c r="F370" s="22">
        <v>3905.5890999999992</v>
      </c>
    </row>
    <row r="371" spans="1:6" x14ac:dyDescent="0.2">
      <c r="A371" s="21">
        <v>92677</v>
      </c>
      <c r="B371" s="22">
        <v>41.981499999999976</v>
      </c>
      <c r="D371" s="21">
        <v>66062</v>
      </c>
      <c r="E371" t="str">
        <f t="shared" si="5"/>
        <v>66062-0000</v>
      </c>
      <c r="F371" s="22">
        <v>207.41079999999997</v>
      </c>
    </row>
    <row r="372" spans="1:6" x14ac:dyDescent="0.2">
      <c r="A372" s="21">
        <v>75019</v>
      </c>
      <c r="B372" s="22">
        <v>41.489199999999997</v>
      </c>
      <c r="D372" s="21">
        <v>66212</v>
      </c>
      <c r="E372" t="str">
        <f t="shared" si="5"/>
        <v>66212-0000</v>
      </c>
      <c r="F372" s="22">
        <v>203.52179999999998</v>
      </c>
    </row>
    <row r="373" spans="1:6" x14ac:dyDescent="0.2">
      <c r="A373" s="21">
        <v>77581</v>
      </c>
      <c r="B373" s="22">
        <v>39.413099999999943</v>
      </c>
      <c r="D373" s="21">
        <v>66502</v>
      </c>
      <c r="E373" t="str">
        <f t="shared" si="5"/>
        <v>66502-0000</v>
      </c>
      <c r="F373" s="22">
        <v>10.958399999999983</v>
      </c>
    </row>
    <row r="374" spans="1:6" x14ac:dyDescent="0.2">
      <c r="A374" s="21">
        <v>98632</v>
      </c>
      <c r="B374" s="22">
        <v>38.898299999999992</v>
      </c>
      <c r="D374" s="21">
        <v>67212</v>
      </c>
      <c r="E374" t="str">
        <f t="shared" si="5"/>
        <v>67212-0000</v>
      </c>
      <c r="F374" s="22">
        <v>323.92660000000001</v>
      </c>
    </row>
    <row r="375" spans="1:6" x14ac:dyDescent="0.2">
      <c r="A375" s="21">
        <v>84107</v>
      </c>
      <c r="B375" s="22">
        <v>37.062799999999996</v>
      </c>
      <c r="D375" s="21">
        <v>67846</v>
      </c>
      <c r="E375" t="str">
        <f t="shared" si="5"/>
        <v>67846-0000</v>
      </c>
      <c r="F375" s="22">
        <v>90.625900000000001</v>
      </c>
    </row>
    <row r="376" spans="1:6" x14ac:dyDescent="0.2">
      <c r="A376" s="21">
        <v>98006</v>
      </c>
      <c r="B376" s="22">
        <v>37.054799999999993</v>
      </c>
      <c r="D376" s="21">
        <v>68025</v>
      </c>
      <c r="E376" t="str">
        <f t="shared" si="5"/>
        <v>68025-0000</v>
      </c>
      <c r="F376" s="22">
        <v>179.46959999999999</v>
      </c>
    </row>
    <row r="377" spans="1:6" x14ac:dyDescent="0.2">
      <c r="A377" s="21">
        <v>94403</v>
      </c>
      <c r="B377" s="22">
        <v>35.334599999999995</v>
      </c>
      <c r="D377" s="21">
        <v>68104</v>
      </c>
      <c r="E377" t="str">
        <f t="shared" si="5"/>
        <v>68104-0000</v>
      </c>
      <c r="F377" s="22">
        <v>1841.6268000000002</v>
      </c>
    </row>
    <row r="378" spans="1:6" x14ac:dyDescent="0.2">
      <c r="A378" s="21">
        <v>80501</v>
      </c>
      <c r="B378" s="22">
        <v>34.825199999999917</v>
      </c>
      <c r="D378" s="21">
        <v>68701</v>
      </c>
      <c r="E378" t="str">
        <f t="shared" si="5"/>
        <v>68701-0000</v>
      </c>
      <c r="F378" s="22">
        <v>8.0177999999999994</v>
      </c>
    </row>
    <row r="379" spans="1:6" x14ac:dyDescent="0.2">
      <c r="A379" s="21">
        <v>53081</v>
      </c>
      <c r="B379" s="22">
        <v>34.341899999999995</v>
      </c>
      <c r="D379" s="21">
        <v>68801</v>
      </c>
      <c r="E379" t="str">
        <f t="shared" si="5"/>
        <v>68801-0000</v>
      </c>
      <c r="F379" s="22">
        <v>7.98</v>
      </c>
    </row>
    <row r="380" spans="1:6" x14ac:dyDescent="0.2">
      <c r="A380" s="21">
        <v>27360</v>
      </c>
      <c r="B380" s="22">
        <v>33.393899999999981</v>
      </c>
      <c r="D380" s="21">
        <v>70065</v>
      </c>
      <c r="E380" t="str">
        <f t="shared" si="5"/>
        <v>70065-0000</v>
      </c>
      <c r="F380" s="22">
        <v>19.797600000000003</v>
      </c>
    </row>
    <row r="381" spans="1:6" x14ac:dyDescent="0.2">
      <c r="A381" s="21">
        <v>95695</v>
      </c>
      <c r="B381" s="22">
        <v>33.384800000000006</v>
      </c>
      <c r="D381" s="21">
        <v>70506</v>
      </c>
      <c r="E381" t="str">
        <f t="shared" si="5"/>
        <v>70506-0000</v>
      </c>
      <c r="F381" s="22">
        <v>1042.2903000000001</v>
      </c>
    </row>
    <row r="382" spans="1:6" x14ac:dyDescent="0.2">
      <c r="A382" s="21">
        <v>48310</v>
      </c>
      <c r="B382" s="22">
        <v>33.067599999999999</v>
      </c>
      <c r="D382" s="21">
        <v>70601</v>
      </c>
      <c r="E382" t="str">
        <f t="shared" si="5"/>
        <v>70601-0000</v>
      </c>
      <c r="F382" s="22">
        <v>241.25579999999999</v>
      </c>
    </row>
    <row r="383" spans="1:6" x14ac:dyDescent="0.2">
      <c r="A383" s="21">
        <v>33023</v>
      </c>
      <c r="B383" s="22">
        <v>32.280999999999921</v>
      </c>
      <c r="D383" s="21">
        <v>71111</v>
      </c>
      <c r="E383" t="str">
        <f t="shared" si="5"/>
        <v>71111-0000</v>
      </c>
      <c r="F383" s="22">
        <v>336.96079999999995</v>
      </c>
    </row>
    <row r="384" spans="1:6" x14ac:dyDescent="0.2">
      <c r="A384" s="21">
        <v>4240</v>
      </c>
      <c r="B384" s="22">
        <v>32.265799999999999</v>
      </c>
      <c r="D384" s="21">
        <v>71203</v>
      </c>
      <c r="E384" t="str">
        <f t="shared" si="5"/>
        <v>71203-0000</v>
      </c>
      <c r="F384" s="22">
        <v>555.79779999999994</v>
      </c>
    </row>
    <row r="385" spans="1:6" x14ac:dyDescent="0.2">
      <c r="A385" s="21">
        <v>75056</v>
      </c>
      <c r="B385" s="22">
        <v>31.658599999999996</v>
      </c>
      <c r="D385" s="21">
        <v>71603</v>
      </c>
      <c r="E385" t="str">
        <f t="shared" si="5"/>
        <v>71603-0000</v>
      </c>
      <c r="F385" s="22">
        <v>70.204799999999992</v>
      </c>
    </row>
    <row r="386" spans="1:6" x14ac:dyDescent="0.2">
      <c r="A386" s="21">
        <v>33407</v>
      </c>
      <c r="B386" s="22">
        <v>31.609199999999998</v>
      </c>
      <c r="D386" s="21">
        <v>71854</v>
      </c>
      <c r="E386" t="str">
        <f t="shared" si="5"/>
        <v>71854-0000</v>
      </c>
      <c r="F386" s="22">
        <v>163.37459999999999</v>
      </c>
    </row>
    <row r="387" spans="1:6" x14ac:dyDescent="0.2">
      <c r="A387" s="21">
        <v>2148</v>
      </c>
      <c r="B387" s="22">
        <v>31.169199999999993</v>
      </c>
      <c r="D387" s="21">
        <v>71901</v>
      </c>
      <c r="E387" t="str">
        <f t="shared" si="5"/>
        <v>71901-0000</v>
      </c>
      <c r="F387" s="22">
        <v>62.083799999999997</v>
      </c>
    </row>
    <row r="388" spans="1:6" x14ac:dyDescent="0.2">
      <c r="A388" s="21">
        <v>44134</v>
      </c>
      <c r="B388" s="22">
        <v>31.061799999999849</v>
      </c>
      <c r="D388" s="21">
        <v>72032</v>
      </c>
      <c r="E388" t="str">
        <f t="shared" si="5"/>
        <v>72032-0000</v>
      </c>
      <c r="F388" s="22">
        <v>45.293999999999983</v>
      </c>
    </row>
    <row r="389" spans="1:6" x14ac:dyDescent="0.2">
      <c r="A389" s="21">
        <v>93454</v>
      </c>
      <c r="B389" s="22">
        <v>30.014399999999998</v>
      </c>
      <c r="D389" s="21">
        <v>72209</v>
      </c>
      <c r="E389" t="str">
        <f t="shared" si="5"/>
        <v>72209-0000</v>
      </c>
      <c r="F389" s="22">
        <v>1154.6690999999996</v>
      </c>
    </row>
    <row r="390" spans="1:6" x14ac:dyDescent="0.2">
      <c r="A390" s="21">
        <v>33445</v>
      </c>
      <c r="B390" s="22">
        <v>29.054199999999994</v>
      </c>
      <c r="D390" s="21">
        <v>72401</v>
      </c>
      <c r="E390" t="str">
        <f t="shared" ref="E390:E453" si="6">D390 &amp;"-0000"</f>
        <v>72401-0000</v>
      </c>
      <c r="F390" s="22">
        <v>801.1112999999998</v>
      </c>
    </row>
    <row r="391" spans="1:6" x14ac:dyDescent="0.2">
      <c r="A391" s="21">
        <v>53214</v>
      </c>
      <c r="B391" s="22">
        <v>28.370799999999996</v>
      </c>
      <c r="D391" s="21">
        <v>72701</v>
      </c>
      <c r="E391" t="str">
        <f t="shared" si="6"/>
        <v>72701-0000</v>
      </c>
      <c r="F391" s="22">
        <v>1691.9419</v>
      </c>
    </row>
    <row r="392" spans="1:6" x14ac:dyDescent="0.2">
      <c r="A392" s="21">
        <v>78539</v>
      </c>
      <c r="B392" s="22">
        <v>27.808599999999995</v>
      </c>
      <c r="D392" s="21">
        <v>72756</v>
      </c>
      <c r="E392" t="str">
        <f t="shared" si="6"/>
        <v>72756-0000</v>
      </c>
      <c r="F392" s="22">
        <v>18.5886</v>
      </c>
    </row>
    <row r="393" spans="1:6" x14ac:dyDescent="0.2">
      <c r="A393" s="21">
        <v>92025</v>
      </c>
      <c r="B393" s="22">
        <v>27.752999999999993</v>
      </c>
      <c r="D393" s="21">
        <v>72762</v>
      </c>
      <c r="E393" t="str">
        <f t="shared" si="6"/>
        <v>72762-0000</v>
      </c>
      <c r="F393" s="22">
        <v>1.4189999999999996</v>
      </c>
    </row>
    <row r="394" spans="1:6" x14ac:dyDescent="0.2">
      <c r="A394" s="21">
        <v>42301</v>
      </c>
      <c r="B394" s="22">
        <v>27.642799999999998</v>
      </c>
      <c r="D394" s="21">
        <v>73034</v>
      </c>
      <c r="E394" t="str">
        <f t="shared" si="6"/>
        <v>73034-0000</v>
      </c>
      <c r="F394" s="22">
        <v>243.10390000000001</v>
      </c>
    </row>
    <row r="395" spans="1:6" x14ac:dyDescent="0.2">
      <c r="A395" s="21">
        <v>37421</v>
      </c>
      <c r="B395" s="22">
        <v>27.191799999999969</v>
      </c>
      <c r="D395" s="21">
        <v>73071</v>
      </c>
      <c r="E395" t="str">
        <f t="shared" si="6"/>
        <v>73071-0000</v>
      </c>
      <c r="F395" s="22">
        <v>269.5286999999999</v>
      </c>
    </row>
    <row r="396" spans="1:6" x14ac:dyDescent="0.2">
      <c r="A396" s="21">
        <v>52601</v>
      </c>
      <c r="B396" s="22">
        <v>26.671399999999991</v>
      </c>
      <c r="D396" s="21">
        <v>73120</v>
      </c>
      <c r="E396" t="str">
        <f t="shared" si="6"/>
        <v>73120-0000</v>
      </c>
      <c r="F396" s="22">
        <v>1580.7606999999998</v>
      </c>
    </row>
    <row r="397" spans="1:6" x14ac:dyDescent="0.2">
      <c r="A397" s="21">
        <v>11757</v>
      </c>
      <c r="B397" s="22">
        <v>26.630399999999998</v>
      </c>
      <c r="D397" s="21">
        <v>73505</v>
      </c>
      <c r="E397" t="str">
        <f t="shared" si="6"/>
        <v>73505-0000</v>
      </c>
      <c r="F397" s="22">
        <v>235.50849999999997</v>
      </c>
    </row>
    <row r="398" spans="1:6" x14ac:dyDescent="0.2">
      <c r="A398" s="21">
        <v>96003</v>
      </c>
      <c r="B398" s="22">
        <v>25.018199999999993</v>
      </c>
      <c r="D398" s="21">
        <v>74012</v>
      </c>
      <c r="E398" t="str">
        <f t="shared" si="6"/>
        <v>74012-0000</v>
      </c>
      <c r="F398" s="22">
        <v>575.52260000000001</v>
      </c>
    </row>
    <row r="399" spans="1:6" x14ac:dyDescent="0.2">
      <c r="A399" s="21">
        <v>55106</v>
      </c>
      <c r="B399" s="22">
        <v>24.8842</v>
      </c>
      <c r="D399" s="21">
        <v>74133</v>
      </c>
      <c r="E399" t="str">
        <f t="shared" si="6"/>
        <v>74133-0000</v>
      </c>
      <c r="F399" s="22">
        <v>1506.9349999999993</v>
      </c>
    </row>
    <row r="400" spans="1:6" x14ac:dyDescent="0.2">
      <c r="A400" s="21">
        <v>60067</v>
      </c>
      <c r="B400" s="22">
        <v>23.262400000000003</v>
      </c>
      <c r="D400" s="21">
        <v>74403</v>
      </c>
      <c r="E400" t="str">
        <f t="shared" si="6"/>
        <v>74403-0000</v>
      </c>
      <c r="F400" s="22">
        <v>442.59660000000002</v>
      </c>
    </row>
    <row r="401" spans="1:6" x14ac:dyDescent="0.2">
      <c r="A401" s="21">
        <v>47362</v>
      </c>
      <c r="B401" s="22">
        <v>23.083900000000003</v>
      </c>
      <c r="D401" s="21">
        <v>75002</v>
      </c>
      <c r="E401" t="str">
        <f t="shared" si="6"/>
        <v>75002-0000</v>
      </c>
      <c r="F401" s="22">
        <v>-39.877500000000012</v>
      </c>
    </row>
    <row r="402" spans="1:6" x14ac:dyDescent="0.2">
      <c r="A402" s="21">
        <v>22901</v>
      </c>
      <c r="B402" s="22">
        <v>22.627799999999997</v>
      </c>
      <c r="D402" s="21">
        <v>75007</v>
      </c>
      <c r="E402" t="str">
        <f t="shared" si="6"/>
        <v>75007-0000</v>
      </c>
      <c r="F402" s="22">
        <v>-470.21390000000025</v>
      </c>
    </row>
    <row r="403" spans="1:6" x14ac:dyDescent="0.2">
      <c r="A403" s="21">
        <v>33134</v>
      </c>
      <c r="B403" s="22">
        <v>22.357800000000001</v>
      </c>
      <c r="D403" s="21">
        <v>75019</v>
      </c>
      <c r="E403" t="str">
        <f t="shared" si="6"/>
        <v>75019-0000</v>
      </c>
      <c r="F403" s="22">
        <v>41.489199999999997</v>
      </c>
    </row>
    <row r="404" spans="1:6" x14ac:dyDescent="0.2">
      <c r="A404" s="21">
        <v>33030</v>
      </c>
      <c r="B404" s="22">
        <v>22.3291</v>
      </c>
      <c r="D404" s="21">
        <v>75023</v>
      </c>
      <c r="E404" t="str">
        <f t="shared" si="6"/>
        <v>75023-0000</v>
      </c>
      <c r="F404" s="22">
        <v>-383.05539999999991</v>
      </c>
    </row>
    <row r="405" spans="1:6" x14ac:dyDescent="0.2">
      <c r="A405" s="21">
        <v>6484</v>
      </c>
      <c r="B405" s="22">
        <v>21.405299999999997</v>
      </c>
      <c r="D405" s="21">
        <v>75034</v>
      </c>
      <c r="E405" t="str">
        <f t="shared" si="6"/>
        <v>75034-0000</v>
      </c>
      <c r="F405" s="22">
        <v>-18.801599999999997</v>
      </c>
    </row>
    <row r="406" spans="1:6" x14ac:dyDescent="0.2">
      <c r="A406" s="21">
        <v>59715</v>
      </c>
      <c r="B406" s="22">
        <v>20.810600000000001</v>
      </c>
      <c r="D406" s="21">
        <v>75043</v>
      </c>
      <c r="E406" t="str">
        <f t="shared" si="6"/>
        <v>75043-0000</v>
      </c>
      <c r="F406" s="22">
        <v>-32.373000000000012</v>
      </c>
    </row>
    <row r="407" spans="1:6" x14ac:dyDescent="0.2">
      <c r="A407" s="21">
        <v>98052</v>
      </c>
      <c r="B407" s="22">
        <v>20.732199999999995</v>
      </c>
      <c r="D407" s="21">
        <v>75051</v>
      </c>
      <c r="E407" t="str">
        <f t="shared" si="6"/>
        <v>75051-0000</v>
      </c>
      <c r="F407" s="22">
        <v>-85.231100000000083</v>
      </c>
    </row>
    <row r="408" spans="1:6" x14ac:dyDescent="0.2">
      <c r="A408" s="21">
        <v>87505</v>
      </c>
      <c r="B408" s="22">
        <v>20.687999999999992</v>
      </c>
      <c r="D408" s="21">
        <v>75056</v>
      </c>
      <c r="E408" t="str">
        <f t="shared" si="6"/>
        <v>75056-0000</v>
      </c>
      <c r="F408" s="22">
        <v>31.658599999999996</v>
      </c>
    </row>
    <row r="409" spans="1:6" x14ac:dyDescent="0.2">
      <c r="A409" s="21">
        <v>21740</v>
      </c>
      <c r="B409" s="22">
        <v>20.585999999999999</v>
      </c>
      <c r="D409" s="21">
        <v>75061</v>
      </c>
      <c r="E409" t="str">
        <f t="shared" si="6"/>
        <v>75061-0000</v>
      </c>
      <c r="F409" s="22">
        <v>-100.51250000000005</v>
      </c>
    </row>
    <row r="410" spans="1:6" x14ac:dyDescent="0.2">
      <c r="A410" s="21">
        <v>77590</v>
      </c>
      <c r="B410" s="22">
        <v>20.221799999999988</v>
      </c>
      <c r="D410" s="21">
        <v>75080</v>
      </c>
      <c r="E410" t="str">
        <f t="shared" si="6"/>
        <v>75080-0000</v>
      </c>
      <c r="F410" s="22">
        <v>-24.489300000000128</v>
      </c>
    </row>
    <row r="411" spans="1:6" x14ac:dyDescent="0.2">
      <c r="A411" s="21">
        <v>95351</v>
      </c>
      <c r="B411" s="22">
        <v>19.942999999999984</v>
      </c>
      <c r="D411" s="21">
        <v>75081</v>
      </c>
      <c r="E411" t="str">
        <f t="shared" si="6"/>
        <v>75081-0000</v>
      </c>
      <c r="F411" s="22">
        <v>-93.394500000000306</v>
      </c>
    </row>
    <row r="412" spans="1:6" x14ac:dyDescent="0.2">
      <c r="A412" s="21">
        <v>70065</v>
      </c>
      <c r="B412" s="22">
        <v>19.797600000000003</v>
      </c>
      <c r="D412" s="21">
        <v>75104</v>
      </c>
      <c r="E412" t="str">
        <f t="shared" si="6"/>
        <v>75104-0000</v>
      </c>
      <c r="F412" s="22">
        <v>42.831599999999987</v>
      </c>
    </row>
    <row r="413" spans="1:6" x14ac:dyDescent="0.2">
      <c r="A413" s="21">
        <v>97504</v>
      </c>
      <c r="B413" s="22">
        <v>19.70089999999999</v>
      </c>
      <c r="D413" s="21">
        <v>75150</v>
      </c>
      <c r="E413" t="str">
        <f t="shared" si="6"/>
        <v>75150-0000</v>
      </c>
      <c r="F413" s="22">
        <v>-87.620000000000019</v>
      </c>
    </row>
    <row r="414" spans="1:6" x14ac:dyDescent="0.2">
      <c r="A414" s="21">
        <v>37167</v>
      </c>
      <c r="B414" s="22">
        <v>19.371700000000018</v>
      </c>
      <c r="D414" s="21">
        <v>75217</v>
      </c>
      <c r="E414" t="str">
        <f t="shared" si="6"/>
        <v>75217-0000</v>
      </c>
      <c r="F414" s="22">
        <v>-1864.8163000000006</v>
      </c>
    </row>
    <row r="415" spans="1:6" x14ac:dyDescent="0.2">
      <c r="A415" s="21">
        <v>35244</v>
      </c>
      <c r="B415" s="22">
        <v>18.717300000000009</v>
      </c>
      <c r="D415" s="21">
        <v>75220</v>
      </c>
      <c r="E415" t="str">
        <f t="shared" si="6"/>
        <v>75220-0000</v>
      </c>
      <c r="F415" s="22">
        <v>-888.31489999999962</v>
      </c>
    </row>
    <row r="416" spans="1:6" x14ac:dyDescent="0.2">
      <c r="A416" s="21">
        <v>72756</v>
      </c>
      <c r="B416" s="22">
        <v>18.5886</v>
      </c>
      <c r="D416" s="21">
        <v>75701</v>
      </c>
      <c r="E416" t="str">
        <f t="shared" si="6"/>
        <v>75701-0000</v>
      </c>
      <c r="F416" s="22">
        <v>-443.7086000000001</v>
      </c>
    </row>
    <row r="417" spans="1:6" x14ac:dyDescent="0.2">
      <c r="A417" s="21">
        <v>33065</v>
      </c>
      <c r="B417" s="22">
        <v>18.556800000000017</v>
      </c>
      <c r="D417" s="21">
        <v>76017</v>
      </c>
      <c r="E417" t="str">
        <f t="shared" si="6"/>
        <v>76017-0000</v>
      </c>
      <c r="F417" s="22">
        <v>-254.38860000000028</v>
      </c>
    </row>
    <row r="418" spans="1:6" x14ac:dyDescent="0.2">
      <c r="A418" s="21">
        <v>78550</v>
      </c>
      <c r="B418" s="22">
        <v>18.127499999999998</v>
      </c>
      <c r="D418" s="21">
        <v>76021</v>
      </c>
      <c r="E418" t="str">
        <f t="shared" si="6"/>
        <v>76021-0000</v>
      </c>
      <c r="F418" s="22">
        <v>10.620199999999992</v>
      </c>
    </row>
    <row r="419" spans="1:6" x14ac:dyDescent="0.2">
      <c r="A419" s="21">
        <v>92253</v>
      </c>
      <c r="B419" s="22">
        <v>18.064800000000002</v>
      </c>
      <c r="D419" s="21">
        <v>76051</v>
      </c>
      <c r="E419" t="str">
        <f t="shared" si="6"/>
        <v>76051-0000</v>
      </c>
      <c r="F419" s="22">
        <v>8.7748999999999953</v>
      </c>
    </row>
    <row r="420" spans="1:6" x14ac:dyDescent="0.2">
      <c r="A420" s="21">
        <v>92530</v>
      </c>
      <c r="B420" s="22">
        <v>17.745000000000019</v>
      </c>
      <c r="D420" s="21">
        <v>76063</v>
      </c>
      <c r="E420" t="str">
        <f t="shared" si="6"/>
        <v>76063-0000</v>
      </c>
      <c r="F420" s="22">
        <v>-66.791300000000035</v>
      </c>
    </row>
    <row r="421" spans="1:6" x14ac:dyDescent="0.2">
      <c r="A421" s="21">
        <v>32137</v>
      </c>
      <c r="B421" s="22">
        <v>17.655199999999997</v>
      </c>
      <c r="D421" s="21">
        <v>76106</v>
      </c>
      <c r="E421" t="str">
        <f t="shared" si="6"/>
        <v>76106-0000</v>
      </c>
      <c r="F421" s="22">
        <v>298.73270000000002</v>
      </c>
    </row>
    <row r="422" spans="1:6" x14ac:dyDescent="0.2">
      <c r="A422" s="21">
        <v>48073</v>
      </c>
      <c r="B422" s="22">
        <v>16.963200000000001</v>
      </c>
      <c r="D422" s="21">
        <v>76117</v>
      </c>
      <c r="E422" t="str">
        <f t="shared" si="6"/>
        <v>76117-0000</v>
      </c>
      <c r="F422" s="22">
        <v>51.955799999999996</v>
      </c>
    </row>
    <row r="423" spans="1:6" x14ac:dyDescent="0.2">
      <c r="A423" s="21">
        <v>85635</v>
      </c>
      <c r="B423" s="22">
        <v>16.828099999999996</v>
      </c>
      <c r="D423" s="21">
        <v>76248</v>
      </c>
      <c r="E423" t="str">
        <f t="shared" si="6"/>
        <v>76248-0000</v>
      </c>
      <c r="F423" s="22">
        <v>2.0999999999999996</v>
      </c>
    </row>
    <row r="424" spans="1:6" x14ac:dyDescent="0.2">
      <c r="A424" s="21">
        <v>46514</v>
      </c>
      <c r="B424" s="22">
        <v>16.672099999999997</v>
      </c>
      <c r="D424" s="21">
        <v>76706</v>
      </c>
      <c r="E424" t="str">
        <f t="shared" si="6"/>
        <v>76706-0000</v>
      </c>
      <c r="F424" s="22">
        <v>-520.10340000000008</v>
      </c>
    </row>
    <row r="425" spans="1:6" x14ac:dyDescent="0.2">
      <c r="A425" s="21">
        <v>37130</v>
      </c>
      <c r="B425" s="22">
        <v>15.689099999999993</v>
      </c>
      <c r="D425" s="21">
        <v>76903</v>
      </c>
      <c r="E425" t="str">
        <f t="shared" si="6"/>
        <v>76903-0000</v>
      </c>
      <c r="F425" s="22">
        <v>-58.553200000000004</v>
      </c>
    </row>
    <row r="426" spans="1:6" x14ac:dyDescent="0.2">
      <c r="A426" s="21">
        <v>95616</v>
      </c>
      <c r="B426" s="22">
        <v>15.552000000000001</v>
      </c>
      <c r="D426" s="21">
        <v>77036</v>
      </c>
      <c r="E426" t="str">
        <f t="shared" si="6"/>
        <v>77036-0000</v>
      </c>
      <c r="F426" s="22">
        <v>-2411.4332000000022</v>
      </c>
    </row>
    <row r="427" spans="1:6" x14ac:dyDescent="0.2">
      <c r="A427" s="21">
        <v>33068</v>
      </c>
      <c r="B427" s="22">
        <v>15.006499999999999</v>
      </c>
      <c r="D427" s="21">
        <v>77041</v>
      </c>
      <c r="E427" t="str">
        <f t="shared" si="6"/>
        <v>77041-0000</v>
      </c>
      <c r="F427" s="22">
        <v>-2302.495600000002</v>
      </c>
    </row>
    <row r="428" spans="1:6" x14ac:dyDescent="0.2">
      <c r="A428" s="21">
        <v>53186</v>
      </c>
      <c r="B428" s="22">
        <v>14.169999999999998</v>
      </c>
      <c r="D428" s="21">
        <v>77070</v>
      </c>
      <c r="E428" t="str">
        <f t="shared" si="6"/>
        <v>77070-0000</v>
      </c>
      <c r="F428" s="22">
        <v>-992.28740000000028</v>
      </c>
    </row>
    <row r="429" spans="1:6" x14ac:dyDescent="0.2">
      <c r="A429" s="21">
        <v>94061</v>
      </c>
      <c r="B429" s="22">
        <v>14.142599999999996</v>
      </c>
      <c r="D429" s="21">
        <v>77095</v>
      </c>
      <c r="E429" t="str">
        <f t="shared" si="6"/>
        <v>77095-0000</v>
      </c>
      <c r="F429" s="22">
        <v>-4447.3323000000009</v>
      </c>
    </row>
    <row r="430" spans="1:6" x14ac:dyDescent="0.2">
      <c r="A430" s="21">
        <v>60025</v>
      </c>
      <c r="B430" s="22">
        <v>13.857900000000008</v>
      </c>
      <c r="D430" s="21">
        <v>77301</v>
      </c>
      <c r="E430" t="str">
        <f t="shared" si="6"/>
        <v>77301-0000</v>
      </c>
      <c r="F430" s="22">
        <v>6.9794999999999909</v>
      </c>
    </row>
    <row r="431" spans="1:6" x14ac:dyDescent="0.2">
      <c r="A431" s="21">
        <v>80112</v>
      </c>
      <c r="B431" s="22">
        <v>13.7547</v>
      </c>
      <c r="D431" s="21">
        <v>77340</v>
      </c>
      <c r="E431" t="str">
        <f t="shared" si="6"/>
        <v>77340-0000</v>
      </c>
      <c r="F431" s="22">
        <v>-843.42640000000006</v>
      </c>
    </row>
    <row r="432" spans="1:6" x14ac:dyDescent="0.2">
      <c r="A432" s="21">
        <v>3060</v>
      </c>
      <c r="B432" s="22">
        <v>13.512599999999999</v>
      </c>
      <c r="D432" s="21">
        <v>77489</v>
      </c>
      <c r="E432" t="str">
        <f t="shared" si="6"/>
        <v>77489-0000</v>
      </c>
      <c r="F432" s="22">
        <v>-9.5550000000000015</v>
      </c>
    </row>
    <row r="433" spans="1:6" x14ac:dyDescent="0.2">
      <c r="A433" s="21">
        <v>92399</v>
      </c>
      <c r="B433" s="22">
        <v>13.208000000000002</v>
      </c>
      <c r="D433" s="21">
        <v>77506</v>
      </c>
      <c r="E433" t="str">
        <f t="shared" si="6"/>
        <v>77506-0000</v>
      </c>
      <c r="F433" s="22">
        <v>-340.10500000000002</v>
      </c>
    </row>
    <row r="434" spans="1:6" x14ac:dyDescent="0.2">
      <c r="A434" s="21">
        <v>43123</v>
      </c>
      <c r="B434" s="22">
        <v>13.195199999999991</v>
      </c>
      <c r="D434" s="21">
        <v>77520</v>
      </c>
      <c r="E434" t="str">
        <f t="shared" si="6"/>
        <v>77520-0000</v>
      </c>
      <c r="F434" s="22">
        <v>3.6288</v>
      </c>
    </row>
    <row r="435" spans="1:6" x14ac:dyDescent="0.2">
      <c r="A435" s="21">
        <v>33317</v>
      </c>
      <c r="B435" s="22">
        <v>12.039099999999941</v>
      </c>
      <c r="D435" s="21">
        <v>77536</v>
      </c>
      <c r="E435" t="str">
        <f t="shared" si="6"/>
        <v>77536-0000</v>
      </c>
      <c r="F435" s="22">
        <v>-10.385999999999999</v>
      </c>
    </row>
    <row r="436" spans="1:6" x14ac:dyDescent="0.2">
      <c r="A436" s="21">
        <v>37604</v>
      </c>
      <c r="B436" s="22">
        <v>11.856200000000033</v>
      </c>
      <c r="D436" s="21">
        <v>77571</v>
      </c>
      <c r="E436" t="str">
        <f t="shared" si="6"/>
        <v>77571-0000</v>
      </c>
      <c r="F436" s="22">
        <v>-32.527200000000001</v>
      </c>
    </row>
    <row r="437" spans="1:6" x14ac:dyDescent="0.2">
      <c r="A437" s="21">
        <v>50701</v>
      </c>
      <c r="B437" s="22">
        <v>11.8248</v>
      </c>
      <c r="D437" s="21">
        <v>77573</v>
      </c>
      <c r="E437" t="str">
        <f t="shared" si="6"/>
        <v>77573-0000</v>
      </c>
      <c r="F437" s="22">
        <v>-31.349899999999945</v>
      </c>
    </row>
    <row r="438" spans="1:6" x14ac:dyDescent="0.2">
      <c r="A438" s="21">
        <v>8401</v>
      </c>
      <c r="B438" s="22">
        <v>11.68</v>
      </c>
      <c r="D438" s="21">
        <v>77581</v>
      </c>
      <c r="E438" t="str">
        <f t="shared" si="6"/>
        <v>77581-0000</v>
      </c>
      <c r="F438" s="22">
        <v>39.413099999999943</v>
      </c>
    </row>
    <row r="439" spans="1:6" x14ac:dyDescent="0.2">
      <c r="A439" s="21">
        <v>88101</v>
      </c>
      <c r="B439" s="22">
        <v>11.63519999999999</v>
      </c>
      <c r="D439" s="21">
        <v>77590</v>
      </c>
      <c r="E439" t="str">
        <f t="shared" si="6"/>
        <v>77590-0000</v>
      </c>
      <c r="F439" s="22">
        <v>20.221799999999988</v>
      </c>
    </row>
    <row r="440" spans="1:6" x14ac:dyDescent="0.2">
      <c r="A440" s="21">
        <v>66502</v>
      </c>
      <c r="B440" s="22">
        <v>10.958399999999983</v>
      </c>
      <c r="D440" s="21">
        <v>77642</v>
      </c>
      <c r="E440" t="str">
        <f t="shared" si="6"/>
        <v>77642-0000</v>
      </c>
      <c r="F440" s="22">
        <v>105.77600000000005</v>
      </c>
    </row>
    <row r="441" spans="1:6" x14ac:dyDescent="0.2">
      <c r="A441" s="21">
        <v>76021</v>
      </c>
      <c r="B441" s="22">
        <v>10.620199999999992</v>
      </c>
      <c r="D441" s="21">
        <v>77705</v>
      </c>
      <c r="E441" t="str">
        <f t="shared" si="6"/>
        <v>77705-0000</v>
      </c>
      <c r="F441" s="22">
        <v>59.116399999999977</v>
      </c>
    </row>
    <row r="442" spans="1:6" x14ac:dyDescent="0.2">
      <c r="A442" s="21">
        <v>80634</v>
      </c>
      <c r="B442" s="22">
        <v>10.3614</v>
      </c>
      <c r="D442" s="21">
        <v>77803</v>
      </c>
      <c r="E442" t="str">
        <f t="shared" si="6"/>
        <v>77803-0000</v>
      </c>
      <c r="F442" s="22">
        <v>-213.71160000000003</v>
      </c>
    </row>
    <row r="443" spans="1:6" x14ac:dyDescent="0.2">
      <c r="A443" s="21">
        <v>38134</v>
      </c>
      <c r="B443" s="22">
        <v>10.007999999999988</v>
      </c>
      <c r="D443" s="21">
        <v>77840</v>
      </c>
      <c r="E443" t="str">
        <f t="shared" si="6"/>
        <v>77840-0000</v>
      </c>
      <c r="F443" s="22">
        <v>-117.6224</v>
      </c>
    </row>
    <row r="444" spans="1:6" x14ac:dyDescent="0.2">
      <c r="A444" s="21">
        <v>6810</v>
      </c>
      <c r="B444" s="22">
        <v>9.8856000000000002</v>
      </c>
      <c r="D444" s="21">
        <v>78041</v>
      </c>
      <c r="E444" t="str">
        <f t="shared" si="6"/>
        <v>78041-0000</v>
      </c>
      <c r="F444" s="22">
        <v>-54.613900000000015</v>
      </c>
    </row>
    <row r="445" spans="1:6" x14ac:dyDescent="0.2">
      <c r="A445" s="21">
        <v>97206</v>
      </c>
      <c r="B445" s="22">
        <v>9.7573000000000576</v>
      </c>
      <c r="D445" s="21">
        <v>78207</v>
      </c>
      <c r="E445" t="str">
        <f t="shared" si="6"/>
        <v>78207-0000</v>
      </c>
      <c r="F445" s="22">
        <v>-7299.0502000000033</v>
      </c>
    </row>
    <row r="446" spans="1:6" x14ac:dyDescent="0.2">
      <c r="A446" s="21">
        <v>29406</v>
      </c>
      <c r="B446" s="22">
        <v>9.6701999999999924</v>
      </c>
      <c r="D446" s="21">
        <v>78415</v>
      </c>
      <c r="E446" t="str">
        <f t="shared" si="6"/>
        <v>78415-0000</v>
      </c>
      <c r="F446" s="22">
        <v>-43.730400000000003</v>
      </c>
    </row>
    <row r="447" spans="1:6" x14ac:dyDescent="0.2">
      <c r="A447" s="21">
        <v>32935</v>
      </c>
      <c r="B447" s="22">
        <v>9.5616000000000092</v>
      </c>
      <c r="D447" s="21">
        <v>78501</v>
      </c>
      <c r="E447" t="str">
        <f t="shared" si="6"/>
        <v>78501-0000</v>
      </c>
      <c r="F447" s="22">
        <v>-163.87170000000012</v>
      </c>
    </row>
    <row r="448" spans="1:6" x14ac:dyDescent="0.2">
      <c r="A448" s="21">
        <v>94509</v>
      </c>
      <c r="B448" s="22">
        <v>9.3312000000000008</v>
      </c>
      <c r="D448" s="21">
        <v>78521</v>
      </c>
      <c r="E448" t="str">
        <f t="shared" si="6"/>
        <v>78521-0000</v>
      </c>
      <c r="F448" s="22">
        <v>202.07199999999995</v>
      </c>
    </row>
    <row r="449" spans="1:6" x14ac:dyDescent="0.2">
      <c r="A449" s="21">
        <v>55124</v>
      </c>
      <c r="B449" s="22">
        <v>8.9705999999999886</v>
      </c>
      <c r="D449" s="21">
        <v>78539</v>
      </c>
      <c r="E449" t="str">
        <f t="shared" si="6"/>
        <v>78539-0000</v>
      </c>
      <c r="F449" s="22">
        <v>27.808599999999995</v>
      </c>
    </row>
    <row r="450" spans="1:6" x14ac:dyDescent="0.2">
      <c r="A450" s="21">
        <v>76051</v>
      </c>
      <c r="B450" s="22">
        <v>8.7748999999999953</v>
      </c>
      <c r="D450" s="21">
        <v>78550</v>
      </c>
      <c r="E450" t="str">
        <f t="shared" si="6"/>
        <v>78550-0000</v>
      </c>
      <c r="F450" s="22">
        <v>18.127499999999998</v>
      </c>
    </row>
    <row r="451" spans="1:6" x14ac:dyDescent="0.2">
      <c r="A451" s="21">
        <v>65109</v>
      </c>
      <c r="B451" s="22">
        <v>8.6619999999999919</v>
      </c>
      <c r="D451" s="21">
        <v>78577</v>
      </c>
      <c r="E451" t="str">
        <f t="shared" si="6"/>
        <v>78577-0000</v>
      </c>
      <c r="F451" s="22">
        <v>-237.55280000000002</v>
      </c>
    </row>
    <row r="452" spans="1:6" x14ac:dyDescent="0.2">
      <c r="A452" s="21">
        <v>68701</v>
      </c>
      <c r="B452" s="22">
        <v>8.0177999999999994</v>
      </c>
      <c r="D452" s="21">
        <v>78664</v>
      </c>
      <c r="E452" t="str">
        <f t="shared" si="6"/>
        <v>78664-0000</v>
      </c>
      <c r="F452" s="22">
        <v>-1183.4313000000002</v>
      </c>
    </row>
    <row r="453" spans="1:6" x14ac:dyDescent="0.2">
      <c r="A453" s="21">
        <v>68801</v>
      </c>
      <c r="B453" s="22">
        <v>7.98</v>
      </c>
      <c r="D453" s="21">
        <v>78666</v>
      </c>
      <c r="E453" t="str">
        <f t="shared" si="6"/>
        <v>78666-0000</v>
      </c>
      <c r="F453" s="22">
        <v>-19.341300000000004</v>
      </c>
    </row>
    <row r="454" spans="1:6" x14ac:dyDescent="0.2">
      <c r="A454" s="21">
        <v>95037</v>
      </c>
      <c r="B454" s="22">
        <v>7.8459999999999788</v>
      </c>
      <c r="D454" s="21">
        <v>78745</v>
      </c>
      <c r="E454" t="str">
        <f t="shared" ref="E454:E517" si="7">D454 &amp;"-0000"</f>
        <v>78745-0000</v>
      </c>
      <c r="F454" s="22">
        <v>-20.393800000000521</v>
      </c>
    </row>
    <row r="455" spans="1:6" x14ac:dyDescent="0.2">
      <c r="A455" s="21">
        <v>8901</v>
      </c>
      <c r="B455" s="22">
        <v>7.1566999999999998</v>
      </c>
      <c r="D455" s="21">
        <v>79109</v>
      </c>
      <c r="E455" t="str">
        <f t="shared" si="7"/>
        <v>79109-0000</v>
      </c>
      <c r="F455" s="22">
        <v>-387.96829999999994</v>
      </c>
    </row>
    <row r="456" spans="1:6" x14ac:dyDescent="0.2">
      <c r="A456" s="21">
        <v>77301</v>
      </c>
      <c r="B456" s="22">
        <v>6.9794999999999909</v>
      </c>
      <c r="D456" s="21">
        <v>79424</v>
      </c>
      <c r="E456" t="str">
        <f t="shared" si="7"/>
        <v>79424-0000</v>
      </c>
      <c r="F456" s="22">
        <v>147.13869999999997</v>
      </c>
    </row>
    <row r="457" spans="1:6" x14ac:dyDescent="0.2">
      <c r="A457" s="21">
        <v>86442</v>
      </c>
      <c r="B457" s="22">
        <v>6.7231999999999994</v>
      </c>
      <c r="D457" s="21">
        <v>79605</v>
      </c>
      <c r="E457" t="str">
        <f t="shared" si="7"/>
        <v>79605-0000</v>
      </c>
      <c r="F457" s="22">
        <v>-3.7584000000000009</v>
      </c>
    </row>
    <row r="458" spans="1:6" x14ac:dyDescent="0.2">
      <c r="A458" s="21">
        <v>57401</v>
      </c>
      <c r="B458" s="22">
        <v>6.63</v>
      </c>
      <c r="D458" s="21">
        <v>79762</v>
      </c>
      <c r="E458" t="str">
        <f t="shared" si="7"/>
        <v>79762-0000</v>
      </c>
      <c r="F458" s="22">
        <v>-69.711799999999997</v>
      </c>
    </row>
    <row r="459" spans="1:6" x14ac:dyDescent="0.2">
      <c r="A459" s="21">
        <v>46368</v>
      </c>
      <c r="B459" s="22">
        <v>6.5120000000000005</v>
      </c>
      <c r="D459" s="21">
        <v>79907</v>
      </c>
      <c r="E459" t="str">
        <f t="shared" si="7"/>
        <v>79907-0000</v>
      </c>
      <c r="F459" s="22">
        <v>-179.90070000000009</v>
      </c>
    </row>
    <row r="460" spans="1:6" x14ac:dyDescent="0.2">
      <c r="A460" s="21">
        <v>48858</v>
      </c>
      <c r="B460" s="22">
        <v>6.1704000000000008</v>
      </c>
      <c r="D460" s="21">
        <v>80004</v>
      </c>
      <c r="E460" t="str">
        <f t="shared" si="7"/>
        <v>80004-0000</v>
      </c>
      <c r="F460" s="22">
        <v>59.855599999999981</v>
      </c>
    </row>
    <row r="461" spans="1:6" x14ac:dyDescent="0.2">
      <c r="A461" s="21">
        <v>27514</v>
      </c>
      <c r="B461" s="22">
        <v>4.7303999999999995</v>
      </c>
      <c r="D461" s="21">
        <v>80013</v>
      </c>
      <c r="E461" t="str">
        <f t="shared" si="7"/>
        <v>80013-0000</v>
      </c>
      <c r="F461" s="22">
        <v>-797.01900000000023</v>
      </c>
    </row>
    <row r="462" spans="1:6" x14ac:dyDescent="0.2">
      <c r="A462" s="21">
        <v>52240</v>
      </c>
      <c r="B462" s="22">
        <v>4.4954999999999998</v>
      </c>
      <c r="D462" s="21">
        <v>80020</v>
      </c>
      <c r="E462" t="str">
        <f t="shared" si="7"/>
        <v>80020-0000</v>
      </c>
      <c r="F462" s="22">
        <v>62.444999999999943</v>
      </c>
    </row>
    <row r="463" spans="1:6" x14ac:dyDescent="0.2">
      <c r="A463" s="21">
        <v>80538</v>
      </c>
      <c r="B463" s="22">
        <v>4.477800000000002</v>
      </c>
      <c r="D463" s="21">
        <v>80022</v>
      </c>
      <c r="E463" t="str">
        <f t="shared" si="7"/>
        <v>80022-0000</v>
      </c>
      <c r="F463" s="22">
        <v>-32.929200000000002</v>
      </c>
    </row>
    <row r="464" spans="1:6" x14ac:dyDescent="0.2">
      <c r="A464" s="21">
        <v>34952</v>
      </c>
      <c r="B464" s="22">
        <v>4.4490000000000016</v>
      </c>
      <c r="D464" s="21">
        <v>80027</v>
      </c>
      <c r="E464" t="str">
        <f t="shared" si="7"/>
        <v>80027-0000</v>
      </c>
      <c r="F464" s="22">
        <v>-3406.2095000000013</v>
      </c>
    </row>
    <row r="465" spans="1:6" x14ac:dyDescent="0.2">
      <c r="A465" s="21">
        <v>90640</v>
      </c>
      <c r="B465" s="22">
        <v>3.9032000000000018</v>
      </c>
      <c r="D465" s="21">
        <v>80112</v>
      </c>
      <c r="E465" t="str">
        <f t="shared" si="7"/>
        <v>80112-0000</v>
      </c>
      <c r="F465" s="22">
        <v>13.7547</v>
      </c>
    </row>
    <row r="466" spans="1:6" x14ac:dyDescent="0.2">
      <c r="A466" s="21">
        <v>29730</v>
      </c>
      <c r="B466" s="22">
        <v>3.7919999999999994</v>
      </c>
      <c r="D466" s="21">
        <v>80122</v>
      </c>
      <c r="E466" t="str">
        <f t="shared" si="7"/>
        <v>80122-0000</v>
      </c>
      <c r="F466" s="22">
        <v>-98.801799999999986</v>
      </c>
    </row>
    <row r="467" spans="1:6" x14ac:dyDescent="0.2">
      <c r="A467" s="21">
        <v>77520</v>
      </c>
      <c r="B467" s="22">
        <v>3.6288</v>
      </c>
      <c r="D467" s="21">
        <v>80134</v>
      </c>
      <c r="E467" t="str">
        <f t="shared" si="7"/>
        <v>80134-0000</v>
      </c>
      <c r="F467" s="22">
        <v>-164.18929999999992</v>
      </c>
    </row>
    <row r="468" spans="1:6" x14ac:dyDescent="0.2">
      <c r="A468" s="21">
        <v>8302</v>
      </c>
      <c r="B468" s="22">
        <v>3.4415999999999993</v>
      </c>
      <c r="D468" s="21">
        <v>80219</v>
      </c>
      <c r="E468" t="str">
        <f t="shared" si="7"/>
        <v>80219-0000</v>
      </c>
      <c r="F468" s="22">
        <v>-244.92000000000047</v>
      </c>
    </row>
    <row r="469" spans="1:6" x14ac:dyDescent="0.2">
      <c r="A469" s="21">
        <v>83501</v>
      </c>
      <c r="B469" s="22">
        <v>3.3543999999999996</v>
      </c>
      <c r="D469" s="21">
        <v>80229</v>
      </c>
      <c r="E469" t="str">
        <f t="shared" si="7"/>
        <v>80229-0000</v>
      </c>
      <c r="F469" s="22">
        <v>140.8398</v>
      </c>
    </row>
    <row r="470" spans="1:6" x14ac:dyDescent="0.2">
      <c r="A470" s="21">
        <v>98270</v>
      </c>
      <c r="B470" s="22">
        <v>3.3149999999999986</v>
      </c>
      <c r="D470" s="21">
        <v>80501</v>
      </c>
      <c r="E470" t="str">
        <f t="shared" si="7"/>
        <v>80501-0000</v>
      </c>
      <c r="F470" s="22">
        <v>34.825199999999917</v>
      </c>
    </row>
    <row r="471" spans="1:6" x14ac:dyDescent="0.2">
      <c r="A471" s="21">
        <v>33161</v>
      </c>
      <c r="B471" s="22">
        <v>3.0798000000000001</v>
      </c>
      <c r="D471" s="21">
        <v>80525</v>
      </c>
      <c r="E471" t="str">
        <f t="shared" si="7"/>
        <v>80525-0000</v>
      </c>
      <c r="F471" s="22">
        <v>-252.6926</v>
      </c>
    </row>
    <row r="472" spans="1:6" x14ac:dyDescent="0.2">
      <c r="A472" s="21">
        <v>27534</v>
      </c>
      <c r="B472" s="22">
        <v>3.0576000000000008</v>
      </c>
      <c r="D472" s="21">
        <v>80538</v>
      </c>
      <c r="E472" t="str">
        <f t="shared" si="7"/>
        <v>80538-0000</v>
      </c>
      <c r="F472" s="22">
        <v>4.477800000000002</v>
      </c>
    </row>
    <row r="473" spans="1:6" x14ac:dyDescent="0.2">
      <c r="A473" s="21">
        <v>32127</v>
      </c>
      <c r="B473" s="22">
        <v>2.9339999999999997</v>
      </c>
      <c r="D473" s="21">
        <v>80634</v>
      </c>
      <c r="E473" t="str">
        <f t="shared" si="7"/>
        <v>80634-0000</v>
      </c>
      <c r="F473" s="22">
        <v>10.3614</v>
      </c>
    </row>
    <row r="474" spans="1:6" x14ac:dyDescent="0.2">
      <c r="A474" s="21">
        <v>59102</v>
      </c>
      <c r="B474" s="22">
        <v>2.6935999999999991</v>
      </c>
      <c r="D474" s="21">
        <v>80906</v>
      </c>
      <c r="E474" t="str">
        <f t="shared" si="7"/>
        <v>80906-0000</v>
      </c>
      <c r="F474" s="22">
        <v>-956.68410000000017</v>
      </c>
    </row>
    <row r="475" spans="1:6" x14ac:dyDescent="0.2">
      <c r="A475" s="21">
        <v>33063</v>
      </c>
      <c r="B475" s="22">
        <v>2.3327999999999989</v>
      </c>
      <c r="D475" s="21">
        <v>81001</v>
      </c>
      <c r="E475" t="str">
        <f t="shared" si="7"/>
        <v>81001-0000</v>
      </c>
      <c r="F475" s="22">
        <v>-900.97190000000001</v>
      </c>
    </row>
    <row r="476" spans="1:6" x14ac:dyDescent="0.2">
      <c r="A476" s="21">
        <v>84041</v>
      </c>
      <c r="B476" s="22">
        <v>2.3311999999999999</v>
      </c>
      <c r="D476" s="21">
        <v>82001</v>
      </c>
      <c r="E476" t="str">
        <f t="shared" si="7"/>
        <v>82001-0000</v>
      </c>
      <c r="F476" s="22">
        <v>100.19599999999997</v>
      </c>
    </row>
    <row r="477" spans="1:6" x14ac:dyDescent="0.2">
      <c r="A477" s="21">
        <v>76248</v>
      </c>
      <c r="B477" s="22">
        <v>2.0999999999999996</v>
      </c>
      <c r="D477" s="21">
        <v>83201</v>
      </c>
      <c r="E477" t="str">
        <f t="shared" si="7"/>
        <v>83201-0000</v>
      </c>
      <c r="F477" s="22">
        <v>181.35589999999996</v>
      </c>
    </row>
    <row r="478" spans="1:6" x14ac:dyDescent="0.2">
      <c r="A478" s="21">
        <v>97123</v>
      </c>
      <c r="B478" s="22">
        <v>1.5455000000000023</v>
      </c>
      <c r="D478" s="21">
        <v>83301</v>
      </c>
      <c r="E478" t="str">
        <f t="shared" si="7"/>
        <v>83301-0000</v>
      </c>
      <c r="F478" s="22">
        <v>266.16490000000005</v>
      </c>
    </row>
    <row r="479" spans="1:6" x14ac:dyDescent="0.2">
      <c r="A479" s="21">
        <v>98002</v>
      </c>
      <c r="B479" s="22">
        <v>1.5047999999999999</v>
      </c>
      <c r="D479" s="21">
        <v>83501</v>
      </c>
      <c r="E479" t="str">
        <f t="shared" si="7"/>
        <v>83501-0000</v>
      </c>
      <c r="F479" s="22">
        <v>3.3543999999999996</v>
      </c>
    </row>
    <row r="480" spans="1:6" x14ac:dyDescent="0.2">
      <c r="A480" s="21">
        <v>72762</v>
      </c>
      <c r="B480" s="22">
        <v>1.4189999999999996</v>
      </c>
      <c r="D480" s="21">
        <v>83605</v>
      </c>
      <c r="E480" t="str">
        <f t="shared" si="7"/>
        <v>83605-0000</v>
      </c>
      <c r="F480" s="22">
        <v>58.696599999999968</v>
      </c>
    </row>
    <row r="481" spans="1:6" x14ac:dyDescent="0.2">
      <c r="A481" s="21">
        <v>98208</v>
      </c>
      <c r="B481" s="22">
        <v>1.3978000000000002</v>
      </c>
      <c r="D481" s="21">
        <v>83642</v>
      </c>
      <c r="E481" t="str">
        <f t="shared" si="7"/>
        <v>83642-0000</v>
      </c>
      <c r="F481" s="22">
        <v>95.213999999999956</v>
      </c>
    </row>
    <row r="482" spans="1:6" x14ac:dyDescent="0.2">
      <c r="A482" s="21">
        <v>94568</v>
      </c>
      <c r="B482" s="22">
        <v>1.375</v>
      </c>
      <c r="D482" s="21">
        <v>83704</v>
      </c>
      <c r="E482" t="str">
        <f t="shared" si="7"/>
        <v>83704-0000</v>
      </c>
      <c r="F482" s="22">
        <v>221.93729999999999</v>
      </c>
    </row>
    <row r="483" spans="1:6" x14ac:dyDescent="0.2">
      <c r="A483" s="21">
        <v>60004</v>
      </c>
      <c r="B483" s="22">
        <v>1.2348000000000008</v>
      </c>
      <c r="D483" s="21">
        <v>84020</v>
      </c>
      <c r="E483" t="str">
        <f t="shared" si="7"/>
        <v>84020-0000</v>
      </c>
      <c r="F483" s="22">
        <v>92.725499999999982</v>
      </c>
    </row>
    <row r="484" spans="1:6" x14ac:dyDescent="0.2">
      <c r="A484" s="21">
        <v>93405</v>
      </c>
      <c r="B484" s="22">
        <v>1.1945999999999999</v>
      </c>
      <c r="D484" s="21">
        <v>84041</v>
      </c>
      <c r="E484" t="str">
        <f t="shared" si="7"/>
        <v>84041-0000</v>
      </c>
      <c r="F484" s="22">
        <v>2.3311999999999999</v>
      </c>
    </row>
    <row r="485" spans="1:6" x14ac:dyDescent="0.2">
      <c r="A485" s="21">
        <v>60302</v>
      </c>
      <c r="B485" s="22">
        <v>1.0192000000000001</v>
      </c>
      <c r="D485" s="21">
        <v>84043</v>
      </c>
      <c r="E485" t="str">
        <f t="shared" si="7"/>
        <v>84043-0000</v>
      </c>
      <c r="F485" s="22">
        <v>451.66259999999988</v>
      </c>
    </row>
    <row r="486" spans="1:6" x14ac:dyDescent="0.2">
      <c r="A486" s="21">
        <v>33458</v>
      </c>
      <c r="B486" s="22">
        <v>0.15480000000000005</v>
      </c>
      <c r="D486" s="21">
        <v>84057</v>
      </c>
      <c r="E486" t="str">
        <f t="shared" si="7"/>
        <v>84057-0000</v>
      </c>
      <c r="F486" s="22">
        <v>514.63349999999991</v>
      </c>
    </row>
    <row r="487" spans="1:6" x14ac:dyDescent="0.2">
      <c r="A487" s="21">
        <v>28601</v>
      </c>
      <c r="B487" s="22">
        <v>-1.095600000000001</v>
      </c>
      <c r="D487" s="21">
        <v>84062</v>
      </c>
      <c r="E487" t="str">
        <f t="shared" si="7"/>
        <v>84062-0000</v>
      </c>
      <c r="F487" s="22">
        <v>580.6549</v>
      </c>
    </row>
    <row r="488" spans="1:6" x14ac:dyDescent="0.2">
      <c r="A488" s="21">
        <v>16602</v>
      </c>
      <c r="B488" s="22">
        <v>-1.1835000000000022</v>
      </c>
      <c r="D488" s="21">
        <v>84084</v>
      </c>
      <c r="E488" t="str">
        <f t="shared" si="7"/>
        <v>84084-0000</v>
      </c>
      <c r="F488" s="22">
        <v>102.67229999999998</v>
      </c>
    </row>
    <row r="489" spans="1:6" x14ac:dyDescent="0.2">
      <c r="A489" s="21">
        <v>44035</v>
      </c>
      <c r="B489" s="22">
        <v>-1.3983999999999996</v>
      </c>
      <c r="D489" s="21">
        <v>84106</v>
      </c>
      <c r="E489" t="str">
        <f t="shared" si="7"/>
        <v>84106-0000</v>
      </c>
      <c r="F489" s="22">
        <v>329.26009999999997</v>
      </c>
    </row>
    <row r="490" spans="1:6" x14ac:dyDescent="0.2">
      <c r="A490" s="21">
        <v>32503</v>
      </c>
      <c r="B490" s="22">
        <v>-1.4760000000000004</v>
      </c>
      <c r="D490" s="21">
        <v>84107</v>
      </c>
      <c r="E490" t="str">
        <f t="shared" si="7"/>
        <v>84107-0000</v>
      </c>
      <c r="F490" s="22">
        <v>37.062799999999996</v>
      </c>
    </row>
    <row r="491" spans="1:6" x14ac:dyDescent="0.2">
      <c r="A491" s="21">
        <v>32174</v>
      </c>
      <c r="B491" s="22">
        <v>-1.9656000000000002</v>
      </c>
      <c r="D491" s="21">
        <v>84321</v>
      </c>
      <c r="E491" t="str">
        <f t="shared" si="7"/>
        <v>84321-0000</v>
      </c>
      <c r="F491" s="22">
        <v>46.963199999999993</v>
      </c>
    </row>
    <row r="492" spans="1:6" x14ac:dyDescent="0.2">
      <c r="A492" s="21">
        <v>79605</v>
      </c>
      <c r="B492" s="22">
        <v>-3.7584000000000009</v>
      </c>
      <c r="D492" s="21">
        <v>84604</v>
      </c>
      <c r="E492" t="str">
        <f t="shared" si="7"/>
        <v>84604-0000</v>
      </c>
      <c r="F492" s="22">
        <v>388.56740000000002</v>
      </c>
    </row>
    <row r="493" spans="1:6" x14ac:dyDescent="0.2">
      <c r="A493" s="21">
        <v>45040</v>
      </c>
      <c r="B493" s="22">
        <v>-4.2351999999999883</v>
      </c>
      <c r="D493" s="21">
        <v>85023</v>
      </c>
      <c r="E493" t="str">
        <f t="shared" si="7"/>
        <v>85023-0000</v>
      </c>
      <c r="F493" s="22">
        <v>-2790.8832000000016</v>
      </c>
    </row>
    <row r="494" spans="1:6" x14ac:dyDescent="0.2">
      <c r="A494" s="21">
        <v>60440</v>
      </c>
      <c r="B494" s="22">
        <v>-4.6610000000000227</v>
      </c>
      <c r="D494" s="21">
        <v>85204</v>
      </c>
      <c r="E494" t="str">
        <f t="shared" si="7"/>
        <v>85204-0000</v>
      </c>
      <c r="F494" s="22">
        <v>-559.23140000000012</v>
      </c>
    </row>
    <row r="495" spans="1:6" x14ac:dyDescent="0.2">
      <c r="A495" s="21">
        <v>60477</v>
      </c>
      <c r="B495" s="22">
        <v>-8.9151999999999987</v>
      </c>
      <c r="D495" s="21">
        <v>85224</v>
      </c>
      <c r="E495" t="str">
        <f t="shared" si="7"/>
        <v>85224-0000</v>
      </c>
      <c r="F495" s="22">
        <v>81.460499999999854</v>
      </c>
    </row>
    <row r="496" spans="1:6" x14ac:dyDescent="0.2">
      <c r="A496" s="21">
        <v>45011</v>
      </c>
      <c r="B496" s="22">
        <v>-9.38500000000003</v>
      </c>
      <c r="D496" s="21">
        <v>85234</v>
      </c>
      <c r="E496" t="str">
        <f t="shared" si="7"/>
        <v>85234-0000</v>
      </c>
      <c r="F496" s="22">
        <v>138.25299999999982</v>
      </c>
    </row>
    <row r="497" spans="1:6" x14ac:dyDescent="0.2">
      <c r="A497" s="21">
        <v>77489</v>
      </c>
      <c r="B497" s="22">
        <v>-9.5550000000000015</v>
      </c>
      <c r="D497" s="21">
        <v>85254</v>
      </c>
      <c r="E497" t="str">
        <f t="shared" si="7"/>
        <v>85254-0000</v>
      </c>
      <c r="F497" s="22">
        <v>-89.487899999999996</v>
      </c>
    </row>
    <row r="498" spans="1:6" x14ac:dyDescent="0.2">
      <c r="A498" s="21">
        <v>77536</v>
      </c>
      <c r="B498" s="22">
        <v>-10.385999999999999</v>
      </c>
      <c r="D498" s="21">
        <v>85281</v>
      </c>
      <c r="E498" t="str">
        <f t="shared" si="7"/>
        <v>85281-0000</v>
      </c>
      <c r="F498" s="22">
        <v>95.449599999999961</v>
      </c>
    </row>
    <row r="499" spans="1:6" x14ac:dyDescent="0.2">
      <c r="A499" s="21">
        <v>44240</v>
      </c>
      <c r="B499" s="22">
        <v>-11.300700000000006</v>
      </c>
      <c r="D499" s="21">
        <v>85301</v>
      </c>
      <c r="E499" t="str">
        <f t="shared" si="7"/>
        <v>85301-0000</v>
      </c>
      <c r="F499" s="22">
        <v>182.85979999999995</v>
      </c>
    </row>
    <row r="500" spans="1:6" x14ac:dyDescent="0.2">
      <c r="A500" s="21">
        <v>32771</v>
      </c>
      <c r="B500" s="22">
        <v>-11.827200000000037</v>
      </c>
      <c r="D500" s="21">
        <v>85323</v>
      </c>
      <c r="E500" t="str">
        <f t="shared" si="7"/>
        <v>85323-0000</v>
      </c>
      <c r="F500" s="22">
        <v>76.168999999999912</v>
      </c>
    </row>
    <row r="501" spans="1:6" x14ac:dyDescent="0.2">
      <c r="A501" s="21">
        <v>44221</v>
      </c>
      <c r="B501" s="22">
        <v>-12.575200000000001</v>
      </c>
      <c r="D501" s="21">
        <v>85345</v>
      </c>
      <c r="E501" t="str">
        <f t="shared" si="7"/>
        <v>85345-0000</v>
      </c>
      <c r="F501" s="22">
        <v>-55.107600000000076</v>
      </c>
    </row>
    <row r="502" spans="1:6" x14ac:dyDescent="0.2">
      <c r="A502" s="21">
        <v>27893</v>
      </c>
      <c r="B502" s="22">
        <v>-14.336000000000016</v>
      </c>
      <c r="D502" s="21">
        <v>85364</v>
      </c>
      <c r="E502" t="str">
        <f t="shared" si="7"/>
        <v>85364-0000</v>
      </c>
      <c r="F502" s="22">
        <v>-465.99089999999995</v>
      </c>
    </row>
    <row r="503" spans="1:6" x14ac:dyDescent="0.2">
      <c r="A503" s="21">
        <v>28052</v>
      </c>
      <c r="B503" s="22">
        <v>-14.743600000000031</v>
      </c>
      <c r="D503" s="21">
        <v>85635</v>
      </c>
      <c r="E503" t="str">
        <f t="shared" si="7"/>
        <v>85635-0000</v>
      </c>
      <c r="F503" s="22">
        <v>16.828099999999996</v>
      </c>
    </row>
    <row r="504" spans="1:6" x14ac:dyDescent="0.2">
      <c r="A504" s="21">
        <v>60441</v>
      </c>
      <c r="B504" s="22">
        <v>-14.770800000000001</v>
      </c>
      <c r="D504" s="21">
        <v>85705</v>
      </c>
      <c r="E504" t="str">
        <f t="shared" si="7"/>
        <v>85705-0000</v>
      </c>
      <c r="F504" s="22">
        <v>-64.966800000000248</v>
      </c>
    </row>
    <row r="505" spans="1:6" x14ac:dyDescent="0.2">
      <c r="A505" s="21">
        <v>75034</v>
      </c>
      <c r="B505" s="22">
        <v>-18.801599999999997</v>
      </c>
      <c r="D505" s="21">
        <v>86442</v>
      </c>
      <c r="E505" t="str">
        <f t="shared" si="7"/>
        <v>86442-0000</v>
      </c>
      <c r="F505" s="22">
        <v>6.7231999999999994</v>
      </c>
    </row>
    <row r="506" spans="1:6" x14ac:dyDescent="0.2">
      <c r="A506" s="21">
        <v>78666</v>
      </c>
      <c r="B506" s="22">
        <v>-19.341300000000004</v>
      </c>
      <c r="D506" s="21">
        <v>87105</v>
      </c>
      <c r="E506" t="str">
        <f t="shared" si="7"/>
        <v>87105-0000</v>
      </c>
      <c r="F506" s="22">
        <v>634.08810000000017</v>
      </c>
    </row>
    <row r="507" spans="1:6" x14ac:dyDescent="0.2">
      <c r="A507" s="21">
        <v>78745</v>
      </c>
      <c r="B507" s="22">
        <v>-20.393800000000521</v>
      </c>
      <c r="D507" s="21">
        <v>87124</v>
      </c>
      <c r="E507" t="str">
        <f t="shared" si="7"/>
        <v>87124-0000</v>
      </c>
      <c r="F507" s="22">
        <v>119.58779999999994</v>
      </c>
    </row>
    <row r="508" spans="1:6" x14ac:dyDescent="0.2">
      <c r="A508" s="21">
        <v>33433</v>
      </c>
      <c r="B508" s="22">
        <v>-22.645599999999995</v>
      </c>
      <c r="D508" s="21">
        <v>87401</v>
      </c>
      <c r="E508" t="str">
        <f t="shared" si="7"/>
        <v>87401-0000</v>
      </c>
      <c r="F508" s="22">
        <v>169.41149999999999</v>
      </c>
    </row>
    <row r="509" spans="1:6" x14ac:dyDescent="0.2">
      <c r="A509" s="21">
        <v>75080</v>
      </c>
      <c r="B509" s="22">
        <v>-24.489300000000128</v>
      </c>
      <c r="D509" s="21">
        <v>87505</v>
      </c>
      <c r="E509" t="str">
        <f t="shared" si="7"/>
        <v>87505-0000</v>
      </c>
      <c r="F509" s="22">
        <v>20.687999999999992</v>
      </c>
    </row>
    <row r="510" spans="1:6" x14ac:dyDescent="0.2">
      <c r="A510" s="21">
        <v>60098</v>
      </c>
      <c r="B510" s="22">
        <v>-24.885900000000099</v>
      </c>
      <c r="D510" s="21">
        <v>88001</v>
      </c>
      <c r="E510" t="str">
        <f t="shared" si="7"/>
        <v>88001-0000</v>
      </c>
      <c r="F510" s="22">
        <v>43.939399999999999</v>
      </c>
    </row>
    <row r="511" spans="1:6" x14ac:dyDescent="0.2">
      <c r="A511" s="21">
        <v>60423</v>
      </c>
      <c r="B511" s="22">
        <v>-26.056000000000019</v>
      </c>
      <c r="D511" s="21">
        <v>88101</v>
      </c>
      <c r="E511" t="str">
        <f t="shared" si="7"/>
        <v>88101-0000</v>
      </c>
      <c r="F511" s="22">
        <v>11.63519999999999</v>
      </c>
    </row>
    <row r="512" spans="1:6" x14ac:dyDescent="0.2">
      <c r="A512" s="21">
        <v>77573</v>
      </c>
      <c r="B512" s="22">
        <v>-31.349899999999945</v>
      </c>
      <c r="D512" s="21">
        <v>88220</v>
      </c>
      <c r="E512" t="str">
        <f t="shared" si="7"/>
        <v>88220-0000</v>
      </c>
      <c r="F512" s="22">
        <v>157.76609999999999</v>
      </c>
    </row>
    <row r="513" spans="1:6" x14ac:dyDescent="0.2">
      <c r="A513" s="21">
        <v>75043</v>
      </c>
      <c r="B513" s="22">
        <v>-32.373000000000012</v>
      </c>
      <c r="D513" s="21">
        <v>89015</v>
      </c>
      <c r="E513" t="str">
        <f t="shared" si="7"/>
        <v>89015-0000</v>
      </c>
      <c r="F513" s="22">
        <v>393.04399999999998</v>
      </c>
    </row>
    <row r="514" spans="1:6" x14ac:dyDescent="0.2">
      <c r="A514" s="21">
        <v>77571</v>
      </c>
      <c r="B514" s="22">
        <v>-32.527200000000001</v>
      </c>
      <c r="D514" s="21">
        <v>89031</v>
      </c>
      <c r="E514" t="str">
        <f t="shared" si="7"/>
        <v>89031-0000</v>
      </c>
      <c r="F514" s="22">
        <v>2247.6898999999994</v>
      </c>
    </row>
    <row r="515" spans="1:6" x14ac:dyDescent="0.2">
      <c r="A515" s="21">
        <v>80022</v>
      </c>
      <c r="B515" s="22">
        <v>-32.929200000000002</v>
      </c>
      <c r="D515" s="21">
        <v>89115</v>
      </c>
      <c r="E515" t="str">
        <f t="shared" si="7"/>
        <v>89115-0000</v>
      </c>
      <c r="F515" s="22">
        <v>332.44329999999991</v>
      </c>
    </row>
    <row r="516" spans="1:6" x14ac:dyDescent="0.2">
      <c r="A516" s="21">
        <v>60188</v>
      </c>
      <c r="B516" s="22">
        <v>-39.868300000000133</v>
      </c>
      <c r="D516" s="21">
        <v>89431</v>
      </c>
      <c r="E516" t="str">
        <f t="shared" si="7"/>
        <v>89431-0000</v>
      </c>
      <c r="F516" s="22">
        <v>228.53600000000012</v>
      </c>
    </row>
    <row r="517" spans="1:6" x14ac:dyDescent="0.2">
      <c r="A517" s="21">
        <v>75002</v>
      </c>
      <c r="B517" s="22">
        <v>-39.877500000000012</v>
      </c>
      <c r="D517" s="21">
        <v>89502</v>
      </c>
      <c r="E517" t="str">
        <f t="shared" si="7"/>
        <v>89502-0000</v>
      </c>
      <c r="F517" s="22">
        <v>115.05269999999996</v>
      </c>
    </row>
    <row r="518" spans="1:6" x14ac:dyDescent="0.2">
      <c r="A518" s="21">
        <v>78415</v>
      </c>
      <c r="B518" s="22">
        <v>-43.730400000000003</v>
      </c>
      <c r="D518" s="21">
        <v>90004</v>
      </c>
      <c r="E518" t="str">
        <f t="shared" ref="E518:E581" si="8">D518 &amp;"-0000"</f>
        <v>90004-0000</v>
      </c>
      <c r="F518" s="22">
        <v>2999.4918999999982</v>
      </c>
    </row>
    <row r="519" spans="1:6" x14ac:dyDescent="0.2">
      <c r="A519" s="21">
        <v>38301</v>
      </c>
      <c r="B519" s="22">
        <v>-43.956899999999948</v>
      </c>
      <c r="D519" s="21">
        <v>90008</v>
      </c>
      <c r="E519" t="str">
        <f t="shared" si="8"/>
        <v>90008-0000</v>
      </c>
      <c r="F519" s="22">
        <v>4835.6932999999999</v>
      </c>
    </row>
    <row r="520" spans="1:6" x14ac:dyDescent="0.2">
      <c r="A520" s="21">
        <v>37075</v>
      </c>
      <c r="B520" s="22">
        <v>-45.386700000000005</v>
      </c>
      <c r="D520" s="21">
        <v>90032</v>
      </c>
      <c r="E520" t="str">
        <f t="shared" si="8"/>
        <v>90032-0000</v>
      </c>
      <c r="F520" s="22">
        <v>4149.2141999999967</v>
      </c>
    </row>
    <row r="521" spans="1:6" x14ac:dyDescent="0.2">
      <c r="A521" s="21">
        <v>91761</v>
      </c>
      <c r="B521" s="22">
        <v>-46.137000000000029</v>
      </c>
      <c r="D521" s="21">
        <v>90036</v>
      </c>
      <c r="E521" t="str">
        <f t="shared" si="8"/>
        <v>90036-0000</v>
      </c>
      <c r="F521" s="22">
        <v>4452.9467999999997</v>
      </c>
    </row>
    <row r="522" spans="1:6" x14ac:dyDescent="0.2">
      <c r="A522" s="21">
        <v>32114</v>
      </c>
      <c r="B522" s="22">
        <v>-52.333999999999996</v>
      </c>
      <c r="D522" s="21">
        <v>90045</v>
      </c>
      <c r="E522" t="str">
        <f t="shared" si="8"/>
        <v>90045-0000</v>
      </c>
      <c r="F522" s="22">
        <v>6210.2971999999954</v>
      </c>
    </row>
    <row r="523" spans="1:6" x14ac:dyDescent="0.2">
      <c r="A523" s="21">
        <v>78041</v>
      </c>
      <c r="B523" s="22">
        <v>-54.613900000000015</v>
      </c>
      <c r="D523" s="21">
        <v>90049</v>
      </c>
      <c r="E523" t="str">
        <f t="shared" si="8"/>
        <v>90049-0000</v>
      </c>
      <c r="F523" s="22">
        <v>7793.114499999997</v>
      </c>
    </row>
    <row r="524" spans="1:6" x14ac:dyDescent="0.2">
      <c r="A524" s="21">
        <v>85345</v>
      </c>
      <c r="B524" s="22">
        <v>-55.107600000000076</v>
      </c>
      <c r="D524" s="21">
        <v>90278</v>
      </c>
      <c r="E524" t="str">
        <f t="shared" si="8"/>
        <v>90278-0000</v>
      </c>
      <c r="F524" s="22">
        <v>176.42889999999997</v>
      </c>
    </row>
    <row r="525" spans="1:6" x14ac:dyDescent="0.2">
      <c r="A525" s="21">
        <v>76903</v>
      </c>
      <c r="B525" s="22">
        <v>-58.553200000000004</v>
      </c>
      <c r="D525" s="21">
        <v>90301</v>
      </c>
      <c r="E525" t="str">
        <f t="shared" si="8"/>
        <v>90301-0000</v>
      </c>
      <c r="F525" s="22">
        <v>1026.6960000000001</v>
      </c>
    </row>
    <row r="526" spans="1:6" x14ac:dyDescent="0.2">
      <c r="A526" s="21">
        <v>85705</v>
      </c>
      <c r="B526" s="22">
        <v>-64.966800000000248</v>
      </c>
      <c r="D526" s="21">
        <v>90503</v>
      </c>
      <c r="E526" t="str">
        <f t="shared" si="8"/>
        <v>90503-0000</v>
      </c>
      <c r="F526" s="22">
        <v>545.15099999999995</v>
      </c>
    </row>
    <row r="527" spans="1:6" x14ac:dyDescent="0.2">
      <c r="A527" s="21">
        <v>76063</v>
      </c>
      <c r="B527" s="22">
        <v>-66.791300000000035</v>
      </c>
      <c r="D527" s="21">
        <v>90604</v>
      </c>
      <c r="E527" t="str">
        <f t="shared" si="8"/>
        <v>90604-0000</v>
      </c>
      <c r="F527" s="22">
        <v>44.476800000000026</v>
      </c>
    </row>
    <row r="528" spans="1:6" x14ac:dyDescent="0.2">
      <c r="A528" s="21">
        <v>61832</v>
      </c>
      <c r="B528" s="22">
        <v>-69.395200000000031</v>
      </c>
      <c r="D528" s="21">
        <v>90640</v>
      </c>
      <c r="E528" t="str">
        <f t="shared" si="8"/>
        <v>90640-0000</v>
      </c>
      <c r="F528" s="22">
        <v>3.9032000000000018</v>
      </c>
    </row>
    <row r="529" spans="1:6" x14ac:dyDescent="0.2">
      <c r="A529" s="21">
        <v>79762</v>
      </c>
      <c r="B529" s="22">
        <v>-69.711799999999997</v>
      </c>
      <c r="D529" s="21">
        <v>90660</v>
      </c>
      <c r="E529" t="str">
        <f t="shared" si="8"/>
        <v>90660-0000</v>
      </c>
      <c r="F529" s="22">
        <v>62.736999999999995</v>
      </c>
    </row>
    <row r="530" spans="1:6" x14ac:dyDescent="0.2">
      <c r="A530" s="21">
        <v>33024</v>
      </c>
      <c r="B530" s="22">
        <v>-72.449100000000016</v>
      </c>
      <c r="D530" s="21">
        <v>90712</v>
      </c>
      <c r="E530" t="str">
        <f t="shared" si="8"/>
        <v>90712-0000</v>
      </c>
      <c r="F530" s="22">
        <v>43.962399999999882</v>
      </c>
    </row>
    <row r="531" spans="1:6" x14ac:dyDescent="0.2">
      <c r="A531" s="21">
        <v>61604</v>
      </c>
      <c r="B531" s="22">
        <v>-72.758700000000005</v>
      </c>
      <c r="D531" s="21">
        <v>90805</v>
      </c>
      <c r="E531" t="str">
        <f t="shared" si="8"/>
        <v>90805-0000</v>
      </c>
      <c r="F531" s="22">
        <v>746.39559999999972</v>
      </c>
    </row>
    <row r="532" spans="1:6" x14ac:dyDescent="0.2">
      <c r="A532" s="21">
        <v>75051</v>
      </c>
      <c r="B532" s="22">
        <v>-85.231100000000083</v>
      </c>
      <c r="D532" s="21">
        <v>91104</v>
      </c>
      <c r="E532" t="str">
        <f t="shared" si="8"/>
        <v>91104-0000</v>
      </c>
      <c r="F532" s="22">
        <v>429.97689999999989</v>
      </c>
    </row>
    <row r="533" spans="1:6" x14ac:dyDescent="0.2">
      <c r="A533" s="21">
        <v>75150</v>
      </c>
      <c r="B533" s="22">
        <v>-87.620000000000019</v>
      </c>
      <c r="D533" s="21">
        <v>91360</v>
      </c>
      <c r="E533" t="str">
        <f t="shared" si="8"/>
        <v>91360-0000</v>
      </c>
      <c r="F533" s="22">
        <v>99.914000000000016</v>
      </c>
    </row>
    <row r="534" spans="1:6" x14ac:dyDescent="0.2">
      <c r="A534" s="21">
        <v>85254</v>
      </c>
      <c r="B534" s="22">
        <v>-89.487899999999996</v>
      </c>
      <c r="D534" s="21">
        <v>91505</v>
      </c>
      <c r="E534" t="str">
        <f t="shared" si="8"/>
        <v>91505-0000</v>
      </c>
      <c r="F534" s="22">
        <v>764.53379999999981</v>
      </c>
    </row>
    <row r="535" spans="1:6" x14ac:dyDescent="0.2">
      <c r="A535" s="21">
        <v>60089</v>
      </c>
      <c r="B535" s="22">
        <v>-89.647800000000061</v>
      </c>
      <c r="D535" s="21">
        <v>91730</v>
      </c>
      <c r="E535" t="str">
        <f t="shared" si="8"/>
        <v>91730-0000</v>
      </c>
      <c r="F535" s="22">
        <v>73.744200000000006</v>
      </c>
    </row>
    <row r="536" spans="1:6" x14ac:dyDescent="0.2">
      <c r="A536" s="21">
        <v>37064</v>
      </c>
      <c r="B536" s="22">
        <v>-92.536000000000016</v>
      </c>
      <c r="D536" s="21">
        <v>91761</v>
      </c>
      <c r="E536" t="str">
        <f t="shared" si="8"/>
        <v>91761-0000</v>
      </c>
      <c r="F536" s="22">
        <v>-46.137000000000029</v>
      </c>
    </row>
    <row r="537" spans="1:6" x14ac:dyDescent="0.2">
      <c r="A537" s="21">
        <v>75081</v>
      </c>
      <c r="B537" s="22">
        <v>-93.394500000000306</v>
      </c>
      <c r="D537" s="21">
        <v>91767</v>
      </c>
      <c r="E537" t="str">
        <f t="shared" si="8"/>
        <v>91767-0000</v>
      </c>
      <c r="F537" s="22">
        <v>150.29899999999998</v>
      </c>
    </row>
    <row r="538" spans="1:6" x14ac:dyDescent="0.2">
      <c r="A538" s="21">
        <v>80122</v>
      </c>
      <c r="B538" s="22">
        <v>-98.801799999999986</v>
      </c>
      <c r="D538" s="21">
        <v>91776</v>
      </c>
      <c r="E538" t="str">
        <f t="shared" si="8"/>
        <v>91776-0000</v>
      </c>
      <c r="F538" s="22">
        <v>290.89530000000002</v>
      </c>
    </row>
    <row r="539" spans="1:6" x14ac:dyDescent="0.2">
      <c r="A539" s="21">
        <v>75061</v>
      </c>
      <c r="B539" s="22">
        <v>-100.51250000000005</v>
      </c>
      <c r="D539" s="21">
        <v>91911</v>
      </c>
      <c r="E539" t="str">
        <f t="shared" si="8"/>
        <v>91911-0000</v>
      </c>
      <c r="F539" s="22">
        <v>248.43459999999996</v>
      </c>
    </row>
    <row r="540" spans="1:6" x14ac:dyDescent="0.2">
      <c r="A540" s="21">
        <v>17403</v>
      </c>
      <c r="B540" s="22">
        <v>-102.16920000000002</v>
      </c>
      <c r="D540" s="21">
        <v>91941</v>
      </c>
      <c r="E540" t="str">
        <f t="shared" si="8"/>
        <v>91941-0000</v>
      </c>
      <c r="F540" s="22">
        <v>114.38699999999996</v>
      </c>
    </row>
    <row r="541" spans="1:6" x14ac:dyDescent="0.2">
      <c r="A541" s="21">
        <v>61761</v>
      </c>
      <c r="B541" s="22">
        <v>-110.02320000000003</v>
      </c>
      <c r="D541" s="21">
        <v>92020</v>
      </c>
      <c r="E541" t="str">
        <f t="shared" si="8"/>
        <v>92020-0000</v>
      </c>
      <c r="F541" s="22">
        <v>52.687200000000004</v>
      </c>
    </row>
    <row r="542" spans="1:6" x14ac:dyDescent="0.2">
      <c r="A542" s="21">
        <v>77840</v>
      </c>
      <c r="B542" s="22">
        <v>-117.6224</v>
      </c>
      <c r="D542" s="21">
        <v>92024</v>
      </c>
      <c r="E542" t="str">
        <f t="shared" si="8"/>
        <v>92024-0000</v>
      </c>
      <c r="F542" s="22">
        <v>1461.3519999999996</v>
      </c>
    </row>
    <row r="543" spans="1:6" x14ac:dyDescent="0.2">
      <c r="A543" s="21">
        <v>27405</v>
      </c>
      <c r="B543" s="22">
        <v>-122.95340000000003</v>
      </c>
      <c r="D543" s="21">
        <v>92025</v>
      </c>
      <c r="E543" t="str">
        <f t="shared" si="8"/>
        <v>92025-0000</v>
      </c>
      <c r="F543" s="22">
        <v>27.752999999999993</v>
      </c>
    </row>
    <row r="544" spans="1:6" x14ac:dyDescent="0.2">
      <c r="A544" s="21">
        <v>44060</v>
      </c>
      <c r="B544" s="22">
        <v>-123.27420000000002</v>
      </c>
      <c r="D544" s="21">
        <v>92037</v>
      </c>
      <c r="E544" t="str">
        <f t="shared" si="8"/>
        <v>92037-0000</v>
      </c>
      <c r="F544" s="22">
        <v>3197.4121999999975</v>
      </c>
    </row>
    <row r="545" spans="1:6" x14ac:dyDescent="0.2">
      <c r="A545" s="21">
        <v>37620</v>
      </c>
      <c r="B545" s="22">
        <v>-126.52039999999998</v>
      </c>
      <c r="D545" s="21">
        <v>92054</v>
      </c>
      <c r="E545" t="str">
        <f t="shared" si="8"/>
        <v>92054-0000</v>
      </c>
      <c r="F545" s="22">
        <v>117.51299999999999</v>
      </c>
    </row>
    <row r="546" spans="1:6" x14ac:dyDescent="0.2">
      <c r="A546" s="21">
        <v>61032</v>
      </c>
      <c r="B546" s="22">
        <v>-127.44980000000002</v>
      </c>
      <c r="D546" s="21">
        <v>92105</v>
      </c>
      <c r="E546" t="str">
        <f t="shared" si="8"/>
        <v>92105-0000</v>
      </c>
      <c r="F546" s="22">
        <v>1789.4906000000001</v>
      </c>
    </row>
    <row r="547" spans="1:6" x14ac:dyDescent="0.2">
      <c r="A547" s="21">
        <v>45014</v>
      </c>
      <c r="B547" s="22">
        <v>-129.28810000000021</v>
      </c>
      <c r="D547" s="21">
        <v>92236</v>
      </c>
      <c r="E547" t="str">
        <f t="shared" si="8"/>
        <v>92236-0000</v>
      </c>
      <c r="F547" s="22">
        <v>47.1736</v>
      </c>
    </row>
    <row r="548" spans="1:6" x14ac:dyDescent="0.2">
      <c r="A548" s="21">
        <v>60540</v>
      </c>
      <c r="B548" s="22">
        <v>-146.53240000000005</v>
      </c>
      <c r="D548" s="21">
        <v>92253</v>
      </c>
      <c r="E548" t="str">
        <f t="shared" si="8"/>
        <v>92253-0000</v>
      </c>
      <c r="F548" s="22">
        <v>18.064800000000002</v>
      </c>
    </row>
    <row r="549" spans="1:6" x14ac:dyDescent="0.2">
      <c r="A549" s="21">
        <v>33311</v>
      </c>
      <c r="B549" s="22">
        <v>-161.35510000000022</v>
      </c>
      <c r="D549" s="21">
        <v>92307</v>
      </c>
      <c r="E549" t="str">
        <f t="shared" si="8"/>
        <v>92307-0000</v>
      </c>
      <c r="F549" s="22">
        <v>283.61839999999984</v>
      </c>
    </row>
    <row r="550" spans="1:6" x14ac:dyDescent="0.2">
      <c r="A550" s="21">
        <v>78501</v>
      </c>
      <c r="B550" s="22">
        <v>-163.87170000000012</v>
      </c>
      <c r="D550" s="21">
        <v>92345</v>
      </c>
      <c r="E550" t="str">
        <f t="shared" si="8"/>
        <v>92345-0000</v>
      </c>
      <c r="F550" s="22">
        <v>98.526899999999955</v>
      </c>
    </row>
    <row r="551" spans="1:6" x14ac:dyDescent="0.2">
      <c r="A551" s="21">
        <v>80134</v>
      </c>
      <c r="B551" s="22">
        <v>-164.18929999999992</v>
      </c>
      <c r="D551" s="21">
        <v>92374</v>
      </c>
      <c r="E551" t="str">
        <f t="shared" si="8"/>
        <v>92374-0000</v>
      </c>
      <c r="F551" s="22">
        <v>454.15559999999994</v>
      </c>
    </row>
    <row r="552" spans="1:6" x14ac:dyDescent="0.2">
      <c r="A552" s="21">
        <v>17602</v>
      </c>
      <c r="B552" s="22">
        <v>-168.88760000000002</v>
      </c>
      <c r="D552" s="21">
        <v>92399</v>
      </c>
      <c r="E552" t="str">
        <f t="shared" si="8"/>
        <v>92399-0000</v>
      </c>
      <c r="F552" s="22">
        <v>13.208000000000002</v>
      </c>
    </row>
    <row r="553" spans="1:6" x14ac:dyDescent="0.2">
      <c r="A553" s="21">
        <v>60035</v>
      </c>
      <c r="B553" s="22">
        <v>-169.94060000000002</v>
      </c>
      <c r="D553" s="21">
        <v>92404</v>
      </c>
      <c r="E553" t="str">
        <f t="shared" si="8"/>
        <v>92404-0000</v>
      </c>
      <c r="F553" s="22">
        <v>69.981999999999942</v>
      </c>
    </row>
    <row r="554" spans="1:6" x14ac:dyDescent="0.2">
      <c r="A554" s="21">
        <v>97756</v>
      </c>
      <c r="B554" s="22">
        <v>-174.44999999999996</v>
      </c>
      <c r="D554" s="21">
        <v>92503</v>
      </c>
      <c r="E554" t="str">
        <f t="shared" si="8"/>
        <v>92503-0000</v>
      </c>
      <c r="F554" s="22">
        <v>374.7296</v>
      </c>
    </row>
    <row r="555" spans="1:6" x14ac:dyDescent="0.2">
      <c r="A555" s="21">
        <v>33012</v>
      </c>
      <c r="B555" s="22">
        <v>-179.22749999999991</v>
      </c>
      <c r="D555" s="21">
        <v>92530</v>
      </c>
      <c r="E555" t="str">
        <f t="shared" si="8"/>
        <v>92530-0000</v>
      </c>
      <c r="F555" s="22">
        <v>17.745000000000019</v>
      </c>
    </row>
    <row r="556" spans="1:6" x14ac:dyDescent="0.2">
      <c r="A556" s="21">
        <v>79907</v>
      </c>
      <c r="B556" s="22">
        <v>-179.90070000000009</v>
      </c>
      <c r="D556" s="21">
        <v>92553</v>
      </c>
      <c r="E556" t="str">
        <f t="shared" si="8"/>
        <v>92553-0000</v>
      </c>
      <c r="F556" s="22">
        <v>353.63009999999997</v>
      </c>
    </row>
    <row r="557" spans="1:6" x14ac:dyDescent="0.2">
      <c r="A557" s="21">
        <v>61821</v>
      </c>
      <c r="B557" s="22">
        <v>-182.35200000000003</v>
      </c>
      <c r="D557" s="21">
        <v>92563</v>
      </c>
      <c r="E557" t="str">
        <f t="shared" si="8"/>
        <v>92563-0000</v>
      </c>
      <c r="F557" s="22">
        <v>92.083500000000015</v>
      </c>
    </row>
    <row r="558" spans="1:6" x14ac:dyDescent="0.2">
      <c r="A558" s="21">
        <v>44312</v>
      </c>
      <c r="B558" s="22">
        <v>-186.63560000000015</v>
      </c>
      <c r="D558" s="21">
        <v>92592</v>
      </c>
      <c r="E558" t="str">
        <f t="shared" si="8"/>
        <v>92592-0000</v>
      </c>
      <c r="F558" s="22">
        <v>101.88689999999997</v>
      </c>
    </row>
    <row r="559" spans="1:6" x14ac:dyDescent="0.2">
      <c r="A559" s="21">
        <v>33801</v>
      </c>
      <c r="B559" s="22">
        <v>-188.63650000000035</v>
      </c>
      <c r="D559" s="21">
        <v>92627</v>
      </c>
      <c r="E559" t="str">
        <f t="shared" si="8"/>
        <v>92627-0000</v>
      </c>
      <c r="F559" s="22">
        <v>297.20890000000003</v>
      </c>
    </row>
    <row r="560" spans="1:6" x14ac:dyDescent="0.2">
      <c r="A560" s="21">
        <v>60126</v>
      </c>
      <c r="B560" s="22">
        <v>-212.13210000000001</v>
      </c>
      <c r="D560" s="21">
        <v>92630</v>
      </c>
      <c r="E560" t="str">
        <f t="shared" si="8"/>
        <v>92630-0000</v>
      </c>
      <c r="F560" s="22">
        <v>327.53139999999979</v>
      </c>
    </row>
    <row r="561" spans="1:6" x14ac:dyDescent="0.2">
      <c r="A561" s="21">
        <v>77803</v>
      </c>
      <c r="B561" s="22">
        <v>-213.71160000000003</v>
      </c>
      <c r="D561" s="21">
        <v>92646</v>
      </c>
      <c r="E561" t="str">
        <f t="shared" si="8"/>
        <v>92646-0000</v>
      </c>
      <c r="F561" s="22">
        <v>880.03920000000005</v>
      </c>
    </row>
    <row r="562" spans="1:6" x14ac:dyDescent="0.2">
      <c r="A562" s="21">
        <v>97224</v>
      </c>
      <c r="B562" s="22">
        <v>-216.28610000000006</v>
      </c>
      <c r="D562" s="21">
        <v>92672</v>
      </c>
      <c r="E562" t="str">
        <f t="shared" si="8"/>
        <v>92672-0000</v>
      </c>
      <c r="F562" s="22">
        <v>42.541899999999998</v>
      </c>
    </row>
    <row r="563" spans="1:6" x14ac:dyDescent="0.2">
      <c r="A563" s="21">
        <v>18103</v>
      </c>
      <c r="B563" s="22">
        <v>-226.45039999999997</v>
      </c>
      <c r="D563" s="21">
        <v>92677</v>
      </c>
      <c r="E563" t="str">
        <f t="shared" si="8"/>
        <v>92677-0000</v>
      </c>
      <c r="F563" s="22">
        <v>41.981499999999976</v>
      </c>
    </row>
    <row r="564" spans="1:6" x14ac:dyDescent="0.2">
      <c r="A564" s="21">
        <v>60016</v>
      </c>
      <c r="B564" s="22">
        <v>-236.76740000000009</v>
      </c>
      <c r="D564" s="21">
        <v>92683</v>
      </c>
      <c r="E564" t="str">
        <f t="shared" si="8"/>
        <v>92683-0000</v>
      </c>
      <c r="F564" s="22">
        <v>763.68860000000006</v>
      </c>
    </row>
    <row r="565" spans="1:6" x14ac:dyDescent="0.2">
      <c r="A565" s="21">
        <v>78577</v>
      </c>
      <c r="B565" s="22">
        <v>-237.55280000000002</v>
      </c>
      <c r="D565" s="21">
        <v>92691</v>
      </c>
      <c r="E565" t="str">
        <f t="shared" si="8"/>
        <v>92691-0000</v>
      </c>
      <c r="F565" s="22">
        <v>151.06449999999998</v>
      </c>
    </row>
    <row r="566" spans="1:6" x14ac:dyDescent="0.2">
      <c r="A566" s="21">
        <v>60068</v>
      </c>
      <c r="B566" s="22">
        <v>-238.44999999999993</v>
      </c>
      <c r="D566" s="21">
        <v>92704</v>
      </c>
      <c r="E566" t="str">
        <f t="shared" si="8"/>
        <v>92704-0000</v>
      </c>
      <c r="F566" s="22">
        <v>836.74649999999986</v>
      </c>
    </row>
    <row r="567" spans="1:6" x14ac:dyDescent="0.2">
      <c r="A567" s="21">
        <v>80219</v>
      </c>
      <c r="B567" s="22">
        <v>-244.92000000000047</v>
      </c>
      <c r="D567" s="21">
        <v>92804</v>
      </c>
      <c r="E567" t="str">
        <f t="shared" si="8"/>
        <v>92804-0000</v>
      </c>
      <c r="F567" s="22">
        <v>1234.0036</v>
      </c>
    </row>
    <row r="568" spans="1:6" x14ac:dyDescent="0.2">
      <c r="A568" s="21">
        <v>80525</v>
      </c>
      <c r="B568" s="22">
        <v>-252.6926</v>
      </c>
      <c r="D568" s="21">
        <v>93010</v>
      </c>
      <c r="E568" t="str">
        <f t="shared" si="8"/>
        <v>93010-0000</v>
      </c>
      <c r="F568" s="22">
        <v>158.79559999999987</v>
      </c>
    </row>
    <row r="569" spans="1:6" x14ac:dyDescent="0.2">
      <c r="A569" s="21">
        <v>76017</v>
      </c>
      <c r="B569" s="22">
        <v>-254.38860000000028</v>
      </c>
      <c r="D569" s="21">
        <v>93030</v>
      </c>
      <c r="E569" t="str">
        <f t="shared" si="8"/>
        <v>93030-0000</v>
      </c>
      <c r="F569" s="22">
        <v>346.45769999999987</v>
      </c>
    </row>
    <row r="570" spans="1:6" x14ac:dyDescent="0.2">
      <c r="A570" s="21">
        <v>97301</v>
      </c>
      <c r="B570" s="22">
        <v>-262.33110000000011</v>
      </c>
      <c r="D570" s="21">
        <v>93101</v>
      </c>
      <c r="E570" t="str">
        <f t="shared" si="8"/>
        <v>93101-0000</v>
      </c>
      <c r="F570" s="22">
        <v>457.28580000000011</v>
      </c>
    </row>
    <row r="571" spans="1:6" x14ac:dyDescent="0.2">
      <c r="A571" s="21">
        <v>19601</v>
      </c>
      <c r="B571" s="22">
        <v>-268.76420000000002</v>
      </c>
      <c r="D571" s="21">
        <v>93277</v>
      </c>
      <c r="E571" t="str">
        <f t="shared" si="8"/>
        <v>93277-0000</v>
      </c>
      <c r="F571" s="22">
        <v>88.047799999999995</v>
      </c>
    </row>
    <row r="572" spans="1:6" x14ac:dyDescent="0.2">
      <c r="A572" s="21">
        <v>60090</v>
      </c>
      <c r="B572" s="22">
        <v>-293.31780000000003</v>
      </c>
      <c r="D572" s="21">
        <v>93309</v>
      </c>
      <c r="E572" t="str">
        <f t="shared" si="8"/>
        <v>93309-0000</v>
      </c>
      <c r="F572" s="22">
        <v>187.9247</v>
      </c>
    </row>
    <row r="573" spans="1:6" x14ac:dyDescent="0.2">
      <c r="A573" s="21">
        <v>62521</v>
      </c>
      <c r="B573" s="22">
        <v>-311.03250000000037</v>
      </c>
      <c r="D573" s="21">
        <v>93405</v>
      </c>
      <c r="E573" t="str">
        <f t="shared" si="8"/>
        <v>93405-0000</v>
      </c>
      <c r="F573" s="22">
        <v>1.1945999999999999</v>
      </c>
    </row>
    <row r="574" spans="1:6" x14ac:dyDescent="0.2">
      <c r="A574" s="21">
        <v>33614</v>
      </c>
      <c r="B574" s="22">
        <v>-325.23660000000007</v>
      </c>
      <c r="D574" s="21">
        <v>93454</v>
      </c>
      <c r="E574" t="str">
        <f t="shared" si="8"/>
        <v>93454-0000</v>
      </c>
      <c r="F574" s="22">
        <v>30.014399999999998</v>
      </c>
    </row>
    <row r="575" spans="1:6" x14ac:dyDescent="0.2">
      <c r="A575" s="21">
        <v>44107</v>
      </c>
      <c r="B575" s="22">
        <v>-336.60810000000015</v>
      </c>
      <c r="D575" s="21">
        <v>93534</v>
      </c>
      <c r="E575" t="str">
        <f t="shared" si="8"/>
        <v>93534-0000</v>
      </c>
      <c r="F575" s="22">
        <v>79.437199999999962</v>
      </c>
    </row>
    <row r="576" spans="1:6" x14ac:dyDescent="0.2">
      <c r="A576" s="21">
        <v>43615</v>
      </c>
      <c r="B576" s="22">
        <v>-339.99680000000035</v>
      </c>
      <c r="D576" s="21">
        <v>93727</v>
      </c>
      <c r="E576" t="str">
        <f t="shared" si="8"/>
        <v>93727-0000</v>
      </c>
      <c r="F576" s="22">
        <v>948.26809999999978</v>
      </c>
    </row>
    <row r="577" spans="1:6" x14ac:dyDescent="0.2">
      <c r="A577" s="21">
        <v>77506</v>
      </c>
      <c r="B577" s="22">
        <v>-340.10500000000002</v>
      </c>
      <c r="D577" s="21">
        <v>93905</v>
      </c>
      <c r="E577" t="str">
        <f t="shared" si="8"/>
        <v>93905-0000</v>
      </c>
      <c r="F577" s="22">
        <v>270.5181</v>
      </c>
    </row>
    <row r="578" spans="1:6" x14ac:dyDescent="0.2">
      <c r="A578" s="21">
        <v>60076</v>
      </c>
      <c r="B578" s="22">
        <v>-346.86999999999995</v>
      </c>
      <c r="D578" s="21">
        <v>94061</v>
      </c>
      <c r="E578" t="str">
        <f t="shared" si="8"/>
        <v>94061-0000</v>
      </c>
      <c r="F578" s="22">
        <v>14.142599999999996</v>
      </c>
    </row>
    <row r="579" spans="1:6" x14ac:dyDescent="0.2">
      <c r="A579" s="21">
        <v>43017</v>
      </c>
      <c r="B579" s="22">
        <v>-351.30449999999996</v>
      </c>
      <c r="D579" s="21">
        <v>94086</v>
      </c>
      <c r="E579" t="str">
        <f t="shared" si="8"/>
        <v>94086-0000</v>
      </c>
      <c r="F579" s="22">
        <v>107.50729999999996</v>
      </c>
    </row>
    <row r="580" spans="1:6" x14ac:dyDescent="0.2">
      <c r="A580" s="21">
        <v>33319</v>
      </c>
      <c r="B580" s="22">
        <v>-351.89609999999988</v>
      </c>
      <c r="D580" s="21">
        <v>94109</v>
      </c>
      <c r="E580" t="str">
        <f t="shared" si="8"/>
        <v>94109-0000</v>
      </c>
      <c r="F580" s="22">
        <v>4397.4533000000001</v>
      </c>
    </row>
    <row r="581" spans="1:6" x14ac:dyDescent="0.2">
      <c r="A581" s="21">
        <v>75023</v>
      </c>
      <c r="B581" s="22">
        <v>-383.05539999999991</v>
      </c>
      <c r="D581" s="21">
        <v>94110</v>
      </c>
      <c r="E581" t="str">
        <f t="shared" si="8"/>
        <v>94110-0000</v>
      </c>
      <c r="F581" s="22">
        <v>5397.3363000000008</v>
      </c>
    </row>
    <row r="582" spans="1:6" x14ac:dyDescent="0.2">
      <c r="A582" s="21">
        <v>79109</v>
      </c>
      <c r="B582" s="22">
        <v>-387.96829999999994</v>
      </c>
      <c r="D582" s="21">
        <v>94122</v>
      </c>
      <c r="E582" t="str">
        <f t="shared" ref="E582:E634" si="9">D582 &amp;"-0000"</f>
        <v>94122-0000</v>
      </c>
      <c r="F582" s="22">
        <v>7712.5957999999937</v>
      </c>
    </row>
    <row r="583" spans="1:6" x14ac:dyDescent="0.2">
      <c r="A583" s="21">
        <v>28205</v>
      </c>
      <c r="B583" s="22">
        <v>-429.78240000000108</v>
      </c>
      <c r="D583" s="21">
        <v>94403</v>
      </c>
      <c r="E583" t="str">
        <f t="shared" si="9"/>
        <v>94403-0000</v>
      </c>
      <c r="F583" s="22">
        <v>35.334599999999995</v>
      </c>
    </row>
    <row r="584" spans="1:6" x14ac:dyDescent="0.2">
      <c r="A584" s="21">
        <v>61701</v>
      </c>
      <c r="B584" s="22">
        <v>-432.12830000000008</v>
      </c>
      <c r="D584" s="21">
        <v>94509</v>
      </c>
      <c r="E584" t="str">
        <f t="shared" si="9"/>
        <v>94509-0000</v>
      </c>
      <c r="F584" s="22">
        <v>9.3312000000000008</v>
      </c>
    </row>
    <row r="585" spans="1:6" x14ac:dyDescent="0.2">
      <c r="A585" s="21">
        <v>75701</v>
      </c>
      <c r="B585" s="22">
        <v>-443.7086000000001</v>
      </c>
      <c r="D585" s="21">
        <v>94513</v>
      </c>
      <c r="E585" t="str">
        <f t="shared" si="9"/>
        <v>94513-0000</v>
      </c>
      <c r="F585" s="22">
        <v>1216.8103999999998</v>
      </c>
    </row>
    <row r="586" spans="1:6" x14ac:dyDescent="0.2">
      <c r="A586" s="21">
        <v>33178</v>
      </c>
      <c r="B586" s="22">
        <v>-458.38679999999988</v>
      </c>
      <c r="D586" s="21">
        <v>94521</v>
      </c>
      <c r="E586" t="str">
        <f t="shared" si="9"/>
        <v>94521-0000</v>
      </c>
      <c r="F586" s="22">
        <v>282.42079999999999</v>
      </c>
    </row>
    <row r="587" spans="1:6" x14ac:dyDescent="0.2">
      <c r="A587" s="21">
        <v>85364</v>
      </c>
      <c r="B587" s="22">
        <v>-465.99089999999995</v>
      </c>
      <c r="D587" s="21">
        <v>94526</v>
      </c>
      <c r="E587" t="str">
        <f t="shared" si="9"/>
        <v>94526-0000</v>
      </c>
      <c r="F587" s="22">
        <v>282.44049999999987</v>
      </c>
    </row>
    <row r="588" spans="1:6" x14ac:dyDescent="0.2">
      <c r="A588" s="21">
        <v>75007</v>
      </c>
      <c r="B588" s="22">
        <v>-470.21390000000025</v>
      </c>
      <c r="D588" s="21">
        <v>94533</v>
      </c>
      <c r="E588" t="str">
        <f t="shared" si="9"/>
        <v>94533-0000</v>
      </c>
      <c r="F588" s="22">
        <v>117.97739999999993</v>
      </c>
    </row>
    <row r="589" spans="1:6" x14ac:dyDescent="0.2">
      <c r="A589" s="21">
        <v>76706</v>
      </c>
      <c r="B589" s="22">
        <v>-520.10340000000008</v>
      </c>
      <c r="D589" s="21">
        <v>94568</v>
      </c>
      <c r="E589" t="str">
        <f t="shared" si="9"/>
        <v>94568-0000</v>
      </c>
      <c r="F589" s="22">
        <v>1.375</v>
      </c>
    </row>
    <row r="590" spans="1:6" x14ac:dyDescent="0.2">
      <c r="A590" s="21">
        <v>60543</v>
      </c>
      <c r="B590" s="22">
        <v>-536.12760000000003</v>
      </c>
      <c r="D590" s="21">
        <v>94591</v>
      </c>
      <c r="E590" t="str">
        <f t="shared" si="9"/>
        <v>94591-0000</v>
      </c>
      <c r="F590" s="22">
        <v>336.03550000000007</v>
      </c>
    </row>
    <row r="591" spans="1:6" x14ac:dyDescent="0.2">
      <c r="A591" s="21">
        <v>43302</v>
      </c>
      <c r="B591" s="22">
        <v>-544.6532000000002</v>
      </c>
      <c r="D591" s="21">
        <v>94601</v>
      </c>
      <c r="E591" t="str">
        <f t="shared" si="9"/>
        <v>94601-0000</v>
      </c>
      <c r="F591" s="22">
        <v>834.10289999999964</v>
      </c>
    </row>
    <row r="592" spans="1:6" x14ac:dyDescent="0.2">
      <c r="A592" s="21">
        <v>27834</v>
      </c>
      <c r="B592" s="22">
        <v>-548.98839999999996</v>
      </c>
      <c r="D592" s="21">
        <v>95037</v>
      </c>
      <c r="E592" t="str">
        <f t="shared" si="9"/>
        <v>95037-0000</v>
      </c>
      <c r="F592" s="22">
        <v>7.8459999999999788</v>
      </c>
    </row>
    <row r="593" spans="1:6" x14ac:dyDescent="0.2">
      <c r="A593" s="21">
        <v>85204</v>
      </c>
      <c r="B593" s="22">
        <v>-559.23140000000012</v>
      </c>
      <c r="D593" s="21">
        <v>95051</v>
      </c>
      <c r="E593" t="str">
        <f t="shared" si="9"/>
        <v>95051-0000</v>
      </c>
      <c r="F593" s="22">
        <v>76.001599999999996</v>
      </c>
    </row>
    <row r="594" spans="1:6" x14ac:dyDescent="0.2">
      <c r="A594" s="21">
        <v>44052</v>
      </c>
      <c r="B594" s="22">
        <v>-632.92290000000003</v>
      </c>
      <c r="D594" s="21">
        <v>95123</v>
      </c>
      <c r="E594" t="str">
        <f t="shared" si="9"/>
        <v>95123-0000</v>
      </c>
      <c r="F594" s="22">
        <v>1216.0578999999996</v>
      </c>
    </row>
    <row r="595" spans="1:6" x14ac:dyDescent="0.2">
      <c r="A595" s="21">
        <v>38401</v>
      </c>
      <c r="B595" s="22">
        <v>-664.25659999999993</v>
      </c>
      <c r="D595" s="21">
        <v>95207</v>
      </c>
      <c r="E595" t="str">
        <f t="shared" si="9"/>
        <v>95207-0000</v>
      </c>
      <c r="F595" s="22">
        <v>339.52639999999991</v>
      </c>
    </row>
    <row r="596" spans="1:6" x14ac:dyDescent="0.2">
      <c r="A596" s="21">
        <v>43229</v>
      </c>
      <c r="B596" s="22">
        <v>-729.50519999999938</v>
      </c>
      <c r="D596" s="21">
        <v>95240</v>
      </c>
      <c r="E596" t="str">
        <f t="shared" si="9"/>
        <v>95240-0000</v>
      </c>
      <c r="F596" s="22">
        <v>44.485799999999998</v>
      </c>
    </row>
    <row r="597" spans="1:6" x14ac:dyDescent="0.2">
      <c r="A597" s="21">
        <v>80013</v>
      </c>
      <c r="B597" s="22">
        <v>-797.01900000000023</v>
      </c>
      <c r="D597" s="21">
        <v>95336</v>
      </c>
      <c r="E597" t="str">
        <f t="shared" si="9"/>
        <v>95336-0000</v>
      </c>
      <c r="F597" s="22">
        <v>172.23579999999998</v>
      </c>
    </row>
    <row r="598" spans="1:6" x14ac:dyDescent="0.2">
      <c r="A598" s="21">
        <v>37211</v>
      </c>
      <c r="B598" s="22">
        <v>-837.49080000000004</v>
      </c>
      <c r="D598" s="21">
        <v>95351</v>
      </c>
      <c r="E598" t="str">
        <f t="shared" si="9"/>
        <v>95351-0000</v>
      </c>
      <c r="F598" s="22">
        <v>19.942999999999984</v>
      </c>
    </row>
    <row r="599" spans="1:6" x14ac:dyDescent="0.2">
      <c r="A599" s="21">
        <v>77340</v>
      </c>
      <c r="B599" s="22">
        <v>-843.42640000000006</v>
      </c>
      <c r="D599" s="21">
        <v>95610</v>
      </c>
      <c r="E599" t="str">
        <f t="shared" si="9"/>
        <v>95610-0000</v>
      </c>
      <c r="F599" s="22">
        <v>54.343800000000009</v>
      </c>
    </row>
    <row r="600" spans="1:6" x14ac:dyDescent="0.2">
      <c r="A600" s="21">
        <v>44105</v>
      </c>
      <c r="B600" s="22">
        <v>-848.00790000000018</v>
      </c>
      <c r="D600" s="21">
        <v>95616</v>
      </c>
      <c r="E600" t="str">
        <f t="shared" si="9"/>
        <v>95616-0000</v>
      </c>
      <c r="F600" s="22">
        <v>15.552000000000001</v>
      </c>
    </row>
    <row r="601" spans="1:6" x14ac:dyDescent="0.2">
      <c r="A601" s="21">
        <v>97477</v>
      </c>
      <c r="B601" s="22">
        <v>-853.30859999999984</v>
      </c>
      <c r="D601" s="21">
        <v>95661</v>
      </c>
      <c r="E601" t="str">
        <f t="shared" si="9"/>
        <v>95661-0000</v>
      </c>
      <c r="F601" s="22">
        <v>316.94499999999994</v>
      </c>
    </row>
    <row r="602" spans="1:6" x14ac:dyDescent="0.2">
      <c r="A602" s="21">
        <v>45373</v>
      </c>
      <c r="B602" s="22">
        <v>-874.58730000000025</v>
      </c>
      <c r="D602" s="21">
        <v>95687</v>
      </c>
      <c r="E602" t="str">
        <f t="shared" si="9"/>
        <v>95687-0000</v>
      </c>
      <c r="F602" s="22">
        <v>110.05279999999999</v>
      </c>
    </row>
    <row r="603" spans="1:6" x14ac:dyDescent="0.2">
      <c r="A603" s="21">
        <v>75220</v>
      </c>
      <c r="B603" s="22">
        <v>-888.31489999999962</v>
      </c>
      <c r="D603" s="21">
        <v>95695</v>
      </c>
      <c r="E603" t="str">
        <f t="shared" si="9"/>
        <v>95695-0000</v>
      </c>
      <c r="F603" s="22">
        <v>33.384800000000006</v>
      </c>
    </row>
    <row r="604" spans="1:6" x14ac:dyDescent="0.2">
      <c r="A604" s="21">
        <v>81001</v>
      </c>
      <c r="B604" s="22">
        <v>-900.97190000000001</v>
      </c>
      <c r="D604" s="21">
        <v>95823</v>
      </c>
      <c r="E604" t="str">
        <f t="shared" si="9"/>
        <v>95823-0000</v>
      </c>
      <c r="F604" s="22">
        <v>2069.6858999999999</v>
      </c>
    </row>
    <row r="605" spans="1:6" x14ac:dyDescent="0.2">
      <c r="A605" s="21">
        <v>80906</v>
      </c>
      <c r="B605" s="22">
        <v>-956.68410000000017</v>
      </c>
      <c r="D605" s="21">
        <v>95928</v>
      </c>
      <c r="E605" t="str">
        <f t="shared" si="9"/>
        <v>95928-0000</v>
      </c>
      <c r="F605" s="22">
        <v>205.12539999999987</v>
      </c>
    </row>
    <row r="606" spans="1:6" x14ac:dyDescent="0.2">
      <c r="A606" s="21">
        <v>33142</v>
      </c>
      <c r="B606" s="22">
        <v>-980.03570000000013</v>
      </c>
      <c r="D606" s="21">
        <v>96003</v>
      </c>
      <c r="E606" t="str">
        <f t="shared" si="9"/>
        <v>96003-0000</v>
      </c>
      <c r="F606" s="22">
        <v>25.018199999999993</v>
      </c>
    </row>
    <row r="607" spans="1:6" x14ac:dyDescent="0.2">
      <c r="A607" s="21">
        <v>77070</v>
      </c>
      <c r="B607" s="22">
        <v>-992.28740000000028</v>
      </c>
      <c r="D607" s="21">
        <v>97030</v>
      </c>
      <c r="E607" t="str">
        <f t="shared" si="9"/>
        <v>97030-0000</v>
      </c>
      <c r="F607" s="22">
        <v>150.86440000000007</v>
      </c>
    </row>
    <row r="608" spans="1:6" x14ac:dyDescent="0.2">
      <c r="A608" s="21">
        <v>18018</v>
      </c>
      <c r="B608" s="22">
        <v>-1003.0957999999999</v>
      </c>
      <c r="D608" s="21">
        <v>97123</v>
      </c>
      <c r="E608" t="str">
        <f t="shared" si="9"/>
        <v>97123-0000</v>
      </c>
      <c r="F608" s="22">
        <v>1.5455000000000023</v>
      </c>
    </row>
    <row r="609" spans="1:6" x14ac:dyDescent="0.2">
      <c r="A609" s="21">
        <v>37042</v>
      </c>
      <c r="B609" s="22">
        <v>-1055.3532000000002</v>
      </c>
      <c r="D609" s="21">
        <v>97206</v>
      </c>
      <c r="E609" t="str">
        <f t="shared" si="9"/>
        <v>97206-0000</v>
      </c>
      <c r="F609" s="22">
        <v>9.7573000000000576</v>
      </c>
    </row>
    <row r="610" spans="1:6" x14ac:dyDescent="0.2">
      <c r="A610" s="21">
        <v>19120</v>
      </c>
      <c r="B610" s="22">
        <v>-1092.775900000001</v>
      </c>
      <c r="D610" s="21">
        <v>97224</v>
      </c>
      <c r="E610" t="str">
        <f t="shared" si="9"/>
        <v>97224-0000</v>
      </c>
      <c r="F610" s="22">
        <v>-216.28610000000006</v>
      </c>
    </row>
    <row r="611" spans="1:6" x14ac:dyDescent="0.2">
      <c r="A611" s="21">
        <v>60610</v>
      </c>
      <c r="B611" s="22">
        <v>-1106.336700000001</v>
      </c>
      <c r="D611" s="21">
        <v>97301</v>
      </c>
      <c r="E611" t="str">
        <f t="shared" si="9"/>
        <v>97301-0000</v>
      </c>
      <c r="F611" s="22">
        <v>-262.33110000000011</v>
      </c>
    </row>
    <row r="612" spans="1:6" x14ac:dyDescent="0.2">
      <c r="A612" s="21">
        <v>61107</v>
      </c>
      <c r="B612" s="22">
        <v>-1149.5077999999999</v>
      </c>
      <c r="D612" s="21">
        <v>97405</v>
      </c>
      <c r="E612" t="str">
        <f t="shared" si="9"/>
        <v>97405-0000</v>
      </c>
      <c r="F612" s="22">
        <v>134.0371999999999</v>
      </c>
    </row>
    <row r="613" spans="1:6" x14ac:dyDescent="0.2">
      <c r="A613" s="21">
        <v>37918</v>
      </c>
      <c r="B613" s="22">
        <v>-1165.0754999999999</v>
      </c>
      <c r="D613" s="21">
        <v>97477</v>
      </c>
      <c r="E613" t="str">
        <f t="shared" si="9"/>
        <v>97477-0000</v>
      </c>
      <c r="F613" s="22">
        <v>-853.30859999999984</v>
      </c>
    </row>
    <row r="614" spans="1:6" x14ac:dyDescent="0.2">
      <c r="A614" s="21">
        <v>78664</v>
      </c>
      <c r="B614" s="22">
        <v>-1183.4313000000002</v>
      </c>
      <c r="D614" s="21">
        <v>97504</v>
      </c>
      <c r="E614" t="str">
        <f t="shared" si="9"/>
        <v>97504-0000</v>
      </c>
      <c r="F614" s="22">
        <v>19.70089999999999</v>
      </c>
    </row>
    <row r="615" spans="1:6" x14ac:dyDescent="0.2">
      <c r="A615" s="21">
        <v>44256</v>
      </c>
      <c r="B615" s="22">
        <v>-1343.0446000000002</v>
      </c>
      <c r="D615" s="21">
        <v>97756</v>
      </c>
      <c r="E615" t="str">
        <f t="shared" si="9"/>
        <v>97756-0000</v>
      </c>
      <c r="F615" s="22">
        <v>-174.44999999999996</v>
      </c>
    </row>
    <row r="616" spans="1:6" x14ac:dyDescent="0.2">
      <c r="A616" s="21">
        <v>45503</v>
      </c>
      <c r="B616" s="22">
        <v>-1420.1619999999996</v>
      </c>
      <c r="D616" s="21">
        <v>98002</v>
      </c>
      <c r="E616" t="str">
        <f t="shared" si="9"/>
        <v>98002-0000</v>
      </c>
      <c r="F616" s="22">
        <v>1.5047999999999999</v>
      </c>
    </row>
    <row r="617" spans="1:6" x14ac:dyDescent="0.2">
      <c r="A617" s="21">
        <v>38109</v>
      </c>
      <c r="B617" s="22">
        <v>-1479.0399999999997</v>
      </c>
      <c r="D617" s="21">
        <v>98006</v>
      </c>
      <c r="E617" t="str">
        <f t="shared" si="9"/>
        <v>98006-0000</v>
      </c>
      <c r="F617" s="22">
        <v>37.054799999999993</v>
      </c>
    </row>
    <row r="618" spans="1:6" x14ac:dyDescent="0.2">
      <c r="A618" s="21">
        <v>28027</v>
      </c>
      <c r="B618" s="22">
        <v>-1788.6868000000002</v>
      </c>
      <c r="D618" s="21">
        <v>98026</v>
      </c>
      <c r="E618" t="str">
        <f t="shared" si="9"/>
        <v>98026-0000</v>
      </c>
      <c r="F618" s="22">
        <v>634.24779999999987</v>
      </c>
    </row>
    <row r="619" spans="1:6" x14ac:dyDescent="0.2">
      <c r="A619" s="21">
        <v>75217</v>
      </c>
      <c r="B619" s="22">
        <v>-1864.8163000000006</v>
      </c>
      <c r="D619" s="21">
        <v>98031</v>
      </c>
      <c r="E619" t="str">
        <f t="shared" si="9"/>
        <v>98031-0000</v>
      </c>
      <c r="F619" s="22">
        <v>603.09630000000004</v>
      </c>
    </row>
    <row r="620" spans="1:6" x14ac:dyDescent="0.2">
      <c r="A620" s="21">
        <v>60505</v>
      </c>
      <c r="B620" s="22">
        <v>-1894.7196000000004</v>
      </c>
      <c r="D620" s="21">
        <v>98042</v>
      </c>
      <c r="E620" t="str">
        <f t="shared" si="9"/>
        <v>98042-0000</v>
      </c>
      <c r="F620" s="22">
        <v>115.10940000000001</v>
      </c>
    </row>
    <row r="621" spans="1:6" x14ac:dyDescent="0.2">
      <c r="A621" s="21">
        <v>43055</v>
      </c>
      <c r="B621" s="22">
        <v>-2292.4127000000008</v>
      </c>
      <c r="D621" s="21">
        <v>98052</v>
      </c>
      <c r="E621" t="str">
        <f t="shared" si="9"/>
        <v>98052-0000</v>
      </c>
      <c r="F621" s="22">
        <v>20.732199999999995</v>
      </c>
    </row>
    <row r="622" spans="1:6" x14ac:dyDescent="0.2">
      <c r="A622" s="21">
        <v>77041</v>
      </c>
      <c r="B622" s="22">
        <v>-2302.495600000002</v>
      </c>
      <c r="D622" s="21">
        <v>98059</v>
      </c>
      <c r="E622" t="str">
        <f t="shared" si="9"/>
        <v>98059-0000</v>
      </c>
      <c r="F622" s="22">
        <v>185.43240000000003</v>
      </c>
    </row>
    <row r="623" spans="1:6" x14ac:dyDescent="0.2">
      <c r="A623" s="21">
        <v>77036</v>
      </c>
      <c r="B623" s="22">
        <v>-2411.4332000000022</v>
      </c>
      <c r="D623" s="21">
        <v>98103</v>
      </c>
      <c r="E623" t="str">
        <f t="shared" si="9"/>
        <v>98103-0000</v>
      </c>
      <c r="F623" s="22">
        <v>7117.6170000000002</v>
      </c>
    </row>
    <row r="624" spans="1:6" x14ac:dyDescent="0.2">
      <c r="A624" s="21">
        <v>32216</v>
      </c>
      <c r="B624" s="22">
        <v>-2445.6608000000024</v>
      </c>
      <c r="D624" s="21">
        <v>98105</v>
      </c>
      <c r="E624" t="str">
        <f t="shared" si="9"/>
        <v>98105-0000</v>
      </c>
      <c r="F624" s="22">
        <v>8734.6041999999943</v>
      </c>
    </row>
    <row r="625" spans="1:6" x14ac:dyDescent="0.2">
      <c r="A625" s="21">
        <v>85023</v>
      </c>
      <c r="B625" s="22">
        <v>-2790.8832000000016</v>
      </c>
      <c r="D625" s="21">
        <v>98115</v>
      </c>
      <c r="E625" t="str">
        <f t="shared" si="9"/>
        <v>98115-0000</v>
      </c>
      <c r="F625" s="22">
        <v>13303.875499999995</v>
      </c>
    </row>
    <row r="626" spans="1:6" x14ac:dyDescent="0.2">
      <c r="A626" s="21">
        <v>80027</v>
      </c>
      <c r="B626" s="22">
        <v>-3406.2095000000013</v>
      </c>
      <c r="D626" s="21">
        <v>98198</v>
      </c>
      <c r="E626" t="str">
        <f t="shared" si="9"/>
        <v>98198-0000</v>
      </c>
      <c r="F626" s="22">
        <v>1250.3434</v>
      </c>
    </row>
    <row r="627" spans="1:6" x14ac:dyDescent="0.2">
      <c r="A627" s="21">
        <v>19134</v>
      </c>
      <c r="B627" s="22">
        <v>-3745.8552000000022</v>
      </c>
      <c r="D627" s="21">
        <v>98208</v>
      </c>
      <c r="E627" t="str">
        <f t="shared" si="9"/>
        <v>98208-0000</v>
      </c>
      <c r="F627" s="22">
        <v>1.3978000000000002</v>
      </c>
    </row>
    <row r="628" spans="1:6" x14ac:dyDescent="0.2">
      <c r="A628" s="21">
        <v>19143</v>
      </c>
      <c r="B628" s="22">
        <v>-3830.7458000000015</v>
      </c>
      <c r="D628" s="21">
        <v>98226</v>
      </c>
      <c r="E628" t="str">
        <f t="shared" si="9"/>
        <v>98226-0000</v>
      </c>
      <c r="F628" s="22">
        <v>610.59080000000017</v>
      </c>
    </row>
    <row r="629" spans="1:6" x14ac:dyDescent="0.2">
      <c r="A629" s="21">
        <v>77095</v>
      </c>
      <c r="B629" s="22">
        <v>-4447.3323000000009</v>
      </c>
      <c r="D629" s="21">
        <v>98270</v>
      </c>
      <c r="E629" t="str">
        <f t="shared" si="9"/>
        <v>98270-0000</v>
      </c>
      <c r="F629" s="22">
        <v>3.3149999999999986</v>
      </c>
    </row>
    <row r="630" spans="1:6" x14ac:dyDescent="0.2">
      <c r="A630" s="21">
        <v>19140</v>
      </c>
      <c r="B630" s="22">
        <v>-5168.3904999999986</v>
      </c>
      <c r="D630" s="21">
        <v>98502</v>
      </c>
      <c r="E630" t="str">
        <f t="shared" si="9"/>
        <v>98502-0000</v>
      </c>
      <c r="F630" s="22">
        <v>139.62690000000001</v>
      </c>
    </row>
    <row r="631" spans="1:6" x14ac:dyDescent="0.2">
      <c r="A631" s="21">
        <v>60653</v>
      </c>
      <c r="B631" s="22">
        <v>-5678.7981999999984</v>
      </c>
      <c r="D631" s="21">
        <v>98632</v>
      </c>
      <c r="E631" t="str">
        <f t="shared" si="9"/>
        <v>98632-0000</v>
      </c>
      <c r="F631" s="22">
        <v>38.898299999999992</v>
      </c>
    </row>
    <row r="632" spans="1:6" x14ac:dyDescent="0.2">
      <c r="A632" s="21">
        <v>27217</v>
      </c>
      <c r="B632" s="22">
        <v>-5894.5268999999989</v>
      </c>
      <c r="D632" s="21">
        <v>98661</v>
      </c>
      <c r="E632" t="str">
        <f t="shared" si="9"/>
        <v>98661-0000</v>
      </c>
      <c r="F632" s="22">
        <v>75.454599999999985</v>
      </c>
    </row>
    <row r="633" spans="1:6" x14ac:dyDescent="0.2">
      <c r="A633" s="21">
        <v>43130</v>
      </c>
      <c r="B633" s="22">
        <v>-7149.6180000000013</v>
      </c>
      <c r="D633" s="21">
        <v>99207</v>
      </c>
      <c r="E633" t="str">
        <f t="shared" si="9"/>
        <v>99207-0000</v>
      </c>
      <c r="F633" s="22">
        <v>172.22609999999995</v>
      </c>
    </row>
    <row r="634" spans="1:6" x14ac:dyDescent="0.2">
      <c r="A634" s="21">
        <v>78207</v>
      </c>
      <c r="B634" s="22">
        <v>-7299.0502000000033</v>
      </c>
      <c r="D634" s="21">
        <v>99301</v>
      </c>
      <c r="E634" t="str">
        <f t="shared" si="9"/>
        <v>99301-0000</v>
      </c>
      <c r="F634" s="22">
        <v>357.5243999999999</v>
      </c>
    </row>
    <row r="635" spans="1:6" x14ac:dyDescent="0.2">
      <c r="A635" s="21" t="s">
        <v>10942</v>
      </c>
      <c r="B635" s="22">
        <v>286397.02170000126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57"/>
  <sheetViews>
    <sheetView zoomScaleNormal="100" workbookViewId="0">
      <selection activeCell="L42" sqref="L42"/>
    </sheetView>
  </sheetViews>
  <sheetFormatPr defaultRowHeight="12.75" x14ac:dyDescent="0.2"/>
  <cols>
    <col min="1" max="1" width="21.5703125" bestFit="1" customWidth="1"/>
    <col min="2" max="2" width="23.5703125" bestFit="1" customWidth="1"/>
    <col min="3" max="3" width="23.140625" bestFit="1" customWidth="1"/>
  </cols>
  <sheetData>
    <row r="3" spans="1:3" x14ac:dyDescent="0.2">
      <c r="A3" s="4"/>
      <c r="B3" s="6" t="s">
        <v>10967</v>
      </c>
      <c r="C3" s="5"/>
    </row>
    <row r="4" spans="1:3" x14ac:dyDescent="0.2">
      <c r="A4" s="6" t="s">
        <v>10964</v>
      </c>
      <c r="B4" s="4" t="s">
        <v>10965</v>
      </c>
      <c r="C4" s="9" t="s">
        <v>10966</v>
      </c>
    </row>
    <row r="5" spans="1:3" x14ac:dyDescent="0.2">
      <c r="A5" s="7" t="s">
        <v>10944</v>
      </c>
      <c r="B5" s="12"/>
      <c r="C5" s="10"/>
    </row>
    <row r="6" spans="1:3" x14ac:dyDescent="0.2">
      <c r="A6" s="18" t="s">
        <v>10945</v>
      </c>
      <c r="B6" s="16">
        <v>14236.894999999997</v>
      </c>
      <c r="C6" s="19">
        <v>2450.1906999999992</v>
      </c>
    </row>
    <row r="7" spans="1:3" x14ac:dyDescent="0.2">
      <c r="A7" s="18" t="s">
        <v>10946</v>
      </c>
      <c r="B7" s="16">
        <v>4519.8920000000007</v>
      </c>
      <c r="C7" s="19">
        <v>862.30839999999989</v>
      </c>
    </row>
    <row r="8" spans="1:3" x14ac:dyDescent="0.2">
      <c r="A8" s="18" t="s">
        <v>10947</v>
      </c>
      <c r="B8" s="16">
        <v>55691.009000000027</v>
      </c>
      <c r="C8" s="19">
        <v>498.72989999999828</v>
      </c>
    </row>
    <row r="9" spans="1:3" x14ac:dyDescent="0.2">
      <c r="A9" s="18" t="s">
        <v>10948</v>
      </c>
      <c r="B9" s="16">
        <v>28295.344999999994</v>
      </c>
      <c r="C9" s="19">
        <v>3488.8352000000004</v>
      </c>
    </row>
    <row r="10" spans="1:3" x14ac:dyDescent="0.2">
      <c r="A10" s="18" t="s">
        <v>10949</v>
      </c>
      <c r="B10" s="16">
        <v>23648.287000000004</v>
      </c>
      <c r="C10" s="19">
        <v>2738.7095999999992</v>
      </c>
    </row>
    <row r="11" spans="1:3" x14ac:dyDescent="0.2">
      <c r="A11" s="18" t="s">
        <v>10950</v>
      </c>
      <c r="B11" s="16">
        <v>34595.127600000036</v>
      </c>
      <c r="C11" s="19">
        <v>4976.5243999999984</v>
      </c>
    </row>
    <row r="12" spans="1:3" x14ac:dyDescent="0.2">
      <c r="A12" s="18" t="s">
        <v>10951</v>
      </c>
      <c r="B12" s="16">
        <v>33946.392999999996</v>
      </c>
      <c r="C12" s="19">
        <v>-841.48260000000209</v>
      </c>
    </row>
    <row r="13" spans="1:3" x14ac:dyDescent="0.2">
      <c r="A13" s="18" t="s">
        <v>10952</v>
      </c>
      <c r="B13" s="16">
        <v>27909.468499999992</v>
      </c>
      <c r="C13" s="19">
        <v>5318.1049999999996</v>
      </c>
    </row>
    <row r="14" spans="1:3" x14ac:dyDescent="0.2">
      <c r="A14" s="18" t="s">
        <v>10953</v>
      </c>
      <c r="B14" s="16">
        <v>81777.350799999971</v>
      </c>
      <c r="C14" s="19">
        <v>8328.099400000001</v>
      </c>
    </row>
    <row r="15" spans="1:3" x14ac:dyDescent="0.2">
      <c r="A15" s="18" t="s">
        <v>10954</v>
      </c>
      <c r="B15" s="16">
        <v>31453.392999999989</v>
      </c>
      <c r="C15" s="19">
        <v>3448.2572999999979</v>
      </c>
    </row>
    <row r="16" spans="1:3" x14ac:dyDescent="0.2">
      <c r="A16" s="18" t="s">
        <v>10955</v>
      </c>
      <c r="B16" s="16">
        <v>78628.71669999999</v>
      </c>
      <c r="C16" s="19">
        <v>9292.1268999999938</v>
      </c>
    </row>
    <row r="17" spans="1:3" x14ac:dyDescent="0.2">
      <c r="A17" s="18" t="s">
        <v>10956</v>
      </c>
      <c r="B17" s="16">
        <v>69545.62049999999</v>
      </c>
      <c r="C17" s="19">
        <v>8983.5698999999986</v>
      </c>
    </row>
    <row r="18" spans="1:3" x14ac:dyDescent="0.2">
      <c r="A18" s="20" t="s">
        <v>10958</v>
      </c>
      <c r="B18" s="16"/>
      <c r="C18" s="19"/>
    </row>
    <row r="19" spans="1:3" x14ac:dyDescent="0.2">
      <c r="A19" s="18" t="s">
        <v>10945</v>
      </c>
      <c r="B19" s="16">
        <v>18174.075599999993</v>
      </c>
      <c r="C19" s="19">
        <v>-3281.0070000000014</v>
      </c>
    </row>
    <row r="20" spans="1:3" x14ac:dyDescent="0.2">
      <c r="A20" s="18" t="s">
        <v>10946</v>
      </c>
      <c r="B20" s="16">
        <v>11951.411</v>
      </c>
      <c r="C20" s="19">
        <v>2813.8508000000002</v>
      </c>
    </row>
    <row r="21" spans="1:3" x14ac:dyDescent="0.2">
      <c r="A21" s="18" t="s">
        <v>10947</v>
      </c>
      <c r="B21" s="16">
        <v>38726.251999999993</v>
      </c>
      <c r="C21" s="19">
        <v>9732.0977999999996</v>
      </c>
    </row>
    <row r="22" spans="1:3" x14ac:dyDescent="0.2">
      <c r="A22" s="18" t="s">
        <v>10948</v>
      </c>
      <c r="B22" s="16">
        <v>34195.208499999993</v>
      </c>
      <c r="C22" s="19">
        <v>4187.4961999999969</v>
      </c>
    </row>
    <row r="23" spans="1:3" x14ac:dyDescent="0.2">
      <c r="A23" s="18" t="s">
        <v>10949</v>
      </c>
      <c r="B23" s="16">
        <v>30131.686499999996</v>
      </c>
      <c r="C23" s="19">
        <v>4667.868999999997</v>
      </c>
    </row>
    <row r="24" spans="1:3" x14ac:dyDescent="0.2">
      <c r="A24" s="18" t="s">
        <v>10950</v>
      </c>
      <c r="B24" s="16">
        <v>24797.292000000001</v>
      </c>
      <c r="C24" s="19">
        <v>3335.5571999999997</v>
      </c>
    </row>
    <row r="25" spans="1:3" x14ac:dyDescent="0.2">
      <c r="A25" s="18" t="s">
        <v>10951</v>
      </c>
      <c r="B25" s="16">
        <v>28765.324999999993</v>
      </c>
      <c r="C25" s="19">
        <v>3288.6483000000003</v>
      </c>
    </row>
    <row r="26" spans="1:3" x14ac:dyDescent="0.2">
      <c r="A26" s="18" t="s">
        <v>10952</v>
      </c>
      <c r="B26" s="16">
        <v>36898.33219999999</v>
      </c>
      <c r="C26" s="19">
        <v>5355.8083999999999</v>
      </c>
    </row>
    <row r="27" spans="1:3" x14ac:dyDescent="0.2">
      <c r="A27" s="18" t="s">
        <v>10953</v>
      </c>
      <c r="B27" s="16">
        <v>64595.918000000042</v>
      </c>
      <c r="C27" s="19">
        <v>8209.1627000000008</v>
      </c>
    </row>
    <row r="28" spans="1:3" x14ac:dyDescent="0.2">
      <c r="A28" s="18" t="s">
        <v>10954</v>
      </c>
      <c r="B28" s="16">
        <v>31404.923500000012</v>
      </c>
      <c r="C28" s="19">
        <v>2817.3659999999986</v>
      </c>
    </row>
    <row r="29" spans="1:3" x14ac:dyDescent="0.2">
      <c r="A29" s="18" t="s">
        <v>10955</v>
      </c>
      <c r="B29" s="16">
        <v>75972.563500000047</v>
      </c>
      <c r="C29" s="19">
        <v>12474.788400000009</v>
      </c>
    </row>
    <row r="30" spans="1:3" x14ac:dyDescent="0.2">
      <c r="A30" s="18" t="s">
        <v>10956</v>
      </c>
      <c r="B30" s="16">
        <v>74919.521200000076</v>
      </c>
      <c r="C30" s="19">
        <v>8016.9658999999974</v>
      </c>
    </row>
    <row r="31" spans="1:3" x14ac:dyDescent="0.2">
      <c r="A31" s="20" t="s">
        <v>10960</v>
      </c>
      <c r="B31" s="16"/>
      <c r="C31" s="19"/>
    </row>
    <row r="32" spans="1:3" x14ac:dyDescent="0.2">
      <c r="A32" s="18" t="s">
        <v>10945</v>
      </c>
      <c r="B32" s="16">
        <v>18542.490999999995</v>
      </c>
      <c r="C32" s="19">
        <v>2824.8233000000005</v>
      </c>
    </row>
    <row r="33" spans="1:3" x14ac:dyDescent="0.2">
      <c r="A33" s="18" t="s">
        <v>10946</v>
      </c>
      <c r="B33" s="16">
        <v>22978.815000000002</v>
      </c>
      <c r="C33" s="19">
        <v>5004.579499999998</v>
      </c>
    </row>
    <row r="34" spans="1:3" x14ac:dyDescent="0.2">
      <c r="A34" s="18" t="s">
        <v>10947</v>
      </c>
      <c r="B34" s="16">
        <v>51715.875000000022</v>
      </c>
      <c r="C34" s="19">
        <v>3611.967999999998</v>
      </c>
    </row>
    <row r="35" spans="1:3" x14ac:dyDescent="0.2">
      <c r="A35" s="18" t="s">
        <v>10948</v>
      </c>
      <c r="B35" s="16">
        <v>38750.038999999968</v>
      </c>
      <c r="C35" s="19">
        <v>2977.814899999998</v>
      </c>
    </row>
    <row r="36" spans="1:3" x14ac:dyDescent="0.2">
      <c r="A36" s="18" t="s">
        <v>10949</v>
      </c>
      <c r="B36" s="16">
        <v>56987.727999999988</v>
      </c>
      <c r="C36" s="19">
        <v>8662.1463999999996</v>
      </c>
    </row>
    <row r="37" spans="1:3" x14ac:dyDescent="0.2">
      <c r="A37" s="18" t="s">
        <v>10950</v>
      </c>
      <c r="B37" s="16">
        <v>40344.533999999985</v>
      </c>
      <c r="C37" s="19">
        <v>4750.3781000000017</v>
      </c>
    </row>
    <row r="38" spans="1:3" x14ac:dyDescent="0.2">
      <c r="A38" s="18" t="s">
        <v>10951</v>
      </c>
      <c r="B38" s="16">
        <v>39261.962999999974</v>
      </c>
      <c r="C38" s="19">
        <v>4432.8778999999995</v>
      </c>
    </row>
    <row r="39" spans="1:3" x14ac:dyDescent="0.2">
      <c r="A39" s="18" t="s">
        <v>10952</v>
      </c>
      <c r="B39" s="16">
        <v>31115.374299999999</v>
      </c>
      <c r="C39" s="19">
        <v>2062.0692999999983</v>
      </c>
    </row>
    <row r="40" spans="1:3" x14ac:dyDescent="0.2">
      <c r="A40" s="18" t="s">
        <v>10953</v>
      </c>
      <c r="B40" s="16">
        <v>73410.024899999975</v>
      </c>
      <c r="C40" s="19">
        <v>9328.6575999999914</v>
      </c>
    </row>
    <row r="41" spans="1:3" x14ac:dyDescent="0.2">
      <c r="A41" s="18" t="s">
        <v>10954</v>
      </c>
      <c r="B41" s="16">
        <v>59687.745000000017</v>
      </c>
      <c r="C41" s="19">
        <v>16243.142500000004</v>
      </c>
    </row>
    <row r="42" spans="1:3" x14ac:dyDescent="0.2">
      <c r="A42" s="18" t="s">
        <v>10955</v>
      </c>
      <c r="B42" s="16">
        <v>79411.965799999991</v>
      </c>
      <c r="C42" s="19">
        <v>4011.407499999998</v>
      </c>
    </row>
    <row r="43" spans="1:3" x14ac:dyDescent="0.2">
      <c r="A43" s="18" t="s">
        <v>10956</v>
      </c>
      <c r="B43" s="16">
        <v>96999.04300000002</v>
      </c>
      <c r="C43" s="19">
        <v>17885.309300000001</v>
      </c>
    </row>
    <row r="44" spans="1:3" x14ac:dyDescent="0.2">
      <c r="A44" s="20" t="s">
        <v>10962</v>
      </c>
      <c r="B44" s="16"/>
      <c r="C44" s="19"/>
    </row>
    <row r="45" spans="1:3" x14ac:dyDescent="0.2">
      <c r="A45" s="18" t="s">
        <v>10945</v>
      </c>
      <c r="B45" s="16">
        <v>43971.373999999996</v>
      </c>
      <c r="C45" s="19">
        <v>7140.4390999999987</v>
      </c>
    </row>
    <row r="46" spans="1:3" x14ac:dyDescent="0.2">
      <c r="A46" s="18" t="s">
        <v>10946</v>
      </c>
      <c r="B46" s="16">
        <v>20301.133399999992</v>
      </c>
      <c r="C46" s="19">
        <v>1613.8719999999985</v>
      </c>
    </row>
    <row r="47" spans="1:3" x14ac:dyDescent="0.2">
      <c r="A47" s="18" t="s">
        <v>10947</v>
      </c>
      <c r="B47" s="16">
        <v>58872.352799999986</v>
      </c>
      <c r="C47" s="19">
        <v>14751.8915</v>
      </c>
    </row>
    <row r="48" spans="1:3" x14ac:dyDescent="0.2">
      <c r="A48" s="18" t="s">
        <v>10948</v>
      </c>
      <c r="B48" s="16">
        <v>36521.536100000005</v>
      </c>
      <c r="C48" s="19">
        <v>933.28999999999621</v>
      </c>
    </row>
    <row r="49" spans="1:3" x14ac:dyDescent="0.2">
      <c r="A49" s="18" t="s">
        <v>10949</v>
      </c>
      <c r="B49" s="16">
        <v>44261.110199999996</v>
      </c>
      <c r="C49" s="19">
        <v>6342.5827999999965</v>
      </c>
    </row>
    <row r="50" spans="1:3" x14ac:dyDescent="0.2">
      <c r="A50" s="18" t="s">
        <v>10950</v>
      </c>
      <c r="B50" s="16">
        <v>52981.725699999995</v>
      </c>
      <c r="C50" s="19">
        <v>8223.335699999996</v>
      </c>
    </row>
    <row r="51" spans="1:3" x14ac:dyDescent="0.2">
      <c r="A51" s="18" t="s">
        <v>10951</v>
      </c>
      <c r="B51" s="16">
        <v>45264.416000000005</v>
      </c>
      <c r="C51" s="19">
        <v>6952.6211999999987</v>
      </c>
    </row>
    <row r="52" spans="1:3" x14ac:dyDescent="0.2">
      <c r="A52" s="18" t="s">
        <v>10952</v>
      </c>
      <c r="B52" s="16">
        <v>63120.887999999977</v>
      </c>
      <c r="C52" s="19">
        <v>9040.9556999999968</v>
      </c>
    </row>
    <row r="53" spans="1:3" x14ac:dyDescent="0.2">
      <c r="A53" s="18" t="s">
        <v>10953</v>
      </c>
      <c r="B53" s="16">
        <v>87866.652000000031</v>
      </c>
      <c r="C53" s="19">
        <v>10991.555600000007</v>
      </c>
    </row>
    <row r="54" spans="1:3" x14ac:dyDescent="0.2">
      <c r="A54" s="18" t="s">
        <v>10954</v>
      </c>
      <c r="B54" s="16">
        <v>77776.923199999976</v>
      </c>
      <c r="C54" s="19">
        <v>9275.2754999999997</v>
      </c>
    </row>
    <row r="55" spans="1:3" x14ac:dyDescent="0.2">
      <c r="A55" s="18" t="s">
        <v>10955</v>
      </c>
      <c r="B55" s="16">
        <v>118447.82500000003</v>
      </c>
      <c r="C55" s="19">
        <v>9690.1036999999942</v>
      </c>
    </row>
    <row r="56" spans="1:3" x14ac:dyDescent="0.2">
      <c r="A56" s="18" t="s">
        <v>10956</v>
      </c>
      <c r="B56" s="16">
        <v>83829.318799999994</v>
      </c>
      <c r="C56" s="19">
        <v>8483.3467999999921</v>
      </c>
    </row>
    <row r="57" spans="1:3" x14ac:dyDescent="0.2">
      <c r="A57" s="8" t="s">
        <v>10942</v>
      </c>
      <c r="B57" s="13">
        <v>2297200.8603000003</v>
      </c>
      <c r="C57" s="11">
        <v>286397.02169999992</v>
      </c>
    </row>
  </sheetData>
  <pageMargins left="0.7" right="0.7" top="0.75" bottom="0.75" header="0.3" footer="0.3"/>
  <pageSetup paperSize="9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D398-AA8D-4103-97E9-EA7BCECBC360}">
  <dimension ref="A3:B7"/>
  <sheetViews>
    <sheetView workbookViewId="0">
      <selection activeCell="B7" sqref="B7"/>
    </sheetView>
  </sheetViews>
  <sheetFormatPr defaultRowHeight="12.75" x14ac:dyDescent="0.2"/>
  <cols>
    <col min="1" max="1" width="20.7109375" bestFit="1" customWidth="1"/>
    <col min="2" max="2" width="28.5703125" bestFit="1" customWidth="1"/>
  </cols>
  <sheetData>
    <row r="3" spans="1:2" x14ac:dyDescent="0.2">
      <c r="A3" s="17" t="s">
        <v>10964</v>
      </c>
      <c r="B3" s="22" t="s">
        <v>10970</v>
      </c>
    </row>
    <row r="4" spans="1:2" x14ac:dyDescent="0.2">
      <c r="A4" s="21" t="s">
        <v>30</v>
      </c>
      <c r="B4" s="22">
        <v>741999.79529999977</v>
      </c>
    </row>
    <row r="5" spans="1:2" x14ac:dyDescent="0.2">
      <c r="A5" s="21" t="s">
        <v>43</v>
      </c>
      <c r="B5" s="22">
        <v>719047.03200000292</v>
      </c>
    </row>
    <row r="6" spans="1:2" x14ac:dyDescent="0.2">
      <c r="A6" s="21" t="s">
        <v>66</v>
      </c>
      <c r="B6" s="22">
        <v>836154.03299999656</v>
      </c>
    </row>
    <row r="7" spans="1:2" x14ac:dyDescent="0.2">
      <c r="A7" s="21" t="s">
        <v>10942</v>
      </c>
      <c r="B7" s="22">
        <v>2297200.8602999551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1221-0B9F-4F0A-907D-2578ABB0B0AA}">
  <dimension ref="A3:B7"/>
  <sheetViews>
    <sheetView workbookViewId="0">
      <selection activeCell="R23" sqref="R23"/>
    </sheetView>
  </sheetViews>
  <sheetFormatPr defaultRowHeight="12.75" x14ac:dyDescent="0.2"/>
  <cols>
    <col min="1" max="1" width="20.7109375" bestFit="1" customWidth="1"/>
    <col min="2" max="2" width="27.28515625" bestFit="1" customWidth="1"/>
  </cols>
  <sheetData>
    <row r="3" spans="1:2" x14ac:dyDescent="0.2">
      <c r="A3" s="17" t="s">
        <v>10964</v>
      </c>
      <c r="B3" t="s">
        <v>10970</v>
      </c>
    </row>
    <row r="4" spans="1:2" x14ac:dyDescent="0.2">
      <c r="A4" s="21" t="s">
        <v>24</v>
      </c>
      <c r="B4" s="15">
        <v>1161401.3449999888</v>
      </c>
    </row>
    <row r="5" spans="1:2" x14ac:dyDescent="0.2">
      <c r="A5" s="21" t="s">
        <v>38</v>
      </c>
      <c r="B5" s="15">
        <v>706146.36680000008</v>
      </c>
    </row>
    <row r="6" spans="1:2" x14ac:dyDescent="0.2">
      <c r="A6" s="21" t="s">
        <v>94</v>
      </c>
      <c r="B6" s="15">
        <v>429653.1485000003</v>
      </c>
    </row>
    <row r="7" spans="1:2" x14ac:dyDescent="0.2">
      <c r="A7" s="21" t="s">
        <v>10942</v>
      </c>
      <c r="B7" s="15">
        <v>2297200.8602999551</v>
      </c>
    </row>
  </sheetData>
  <pageMargins left="0.7" right="0.7" top="0.75" bottom="0.75" header="0.3" footer="0.3"/>
  <pageSetup paperSize="9"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K54"/>
  <sheetViews>
    <sheetView zoomScale="70" zoomScaleNormal="70" workbookViewId="0">
      <selection activeCell="I51" sqref="I51"/>
    </sheetView>
  </sheetViews>
  <sheetFormatPr defaultRowHeight="12.75" x14ac:dyDescent="0.2"/>
  <cols>
    <col min="1" max="1" width="27.85546875" bestFit="1" customWidth="1"/>
    <col min="2" max="2" width="17.7109375" bestFit="1" customWidth="1"/>
    <col min="3" max="5" width="16" bestFit="1" customWidth="1"/>
    <col min="6" max="6" width="15.85546875" bestFit="1" customWidth="1"/>
    <col min="7" max="7" width="25.140625" bestFit="1" customWidth="1"/>
    <col min="8" max="8" width="30.42578125" bestFit="1" customWidth="1"/>
    <col min="9" max="11" width="29.140625" bestFit="1" customWidth="1"/>
    <col min="12" max="12" width="29.28515625" bestFit="1" customWidth="1"/>
    <col min="13" max="13" width="28.85546875" bestFit="1" customWidth="1"/>
    <col min="14" max="14" width="34.85546875" bestFit="1" customWidth="1"/>
    <col min="15" max="15" width="15.42578125" bestFit="1" customWidth="1"/>
    <col min="16" max="16" width="13.5703125" bestFit="1" customWidth="1"/>
    <col min="17" max="27" width="15.42578125" bestFit="1" customWidth="1"/>
    <col min="28" max="28" width="14.85546875" bestFit="1" customWidth="1"/>
    <col min="29" max="40" width="15.42578125" bestFit="1" customWidth="1"/>
    <col min="41" max="41" width="14.85546875" bestFit="1" customWidth="1"/>
    <col min="42" max="53" width="15.42578125" bestFit="1" customWidth="1"/>
    <col min="54" max="54" width="14.85546875" bestFit="1" customWidth="1"/>
    <col min="55" max="55" width="13.5703125" bestFit="1" customWidth="1"/>
    <col min="56" max="56" width="15.42578125" bestFit="1" customWidth="1"/>
    <col min="57" max="57" width="14.85546875" bestFit="1" customWidth="1"/>
    <col min="58" max="61" width="15.42578125" bestFit="1" customWidth="1"/>
    <col min="62" max="62" width="14.85546875" bestFit="1" customWidth="1"/>
    <col min="63" max="63" width="13.5703125" bestFit="1" customWidth="1"/>
  </cols>
  <sheetData>
    <row r="2" spans="1:63" x14ac:dyDescent="0.2">
      <c r="A2" s="17" t="s">
        <v>12</v>
      </c>
      <c r="B2" t="s">
        <v>10968</v>
      </c>
    </row>
    <row r="4" spans="1:63" x14ac:dyDescent="0.2">
      <c r="A4" s="17" t="s">
        <v>10965</v>
      </c>
      <c r="C4" s="17" t="s">
        <v>7</v>
      </c>
    </row>
    <row r="5" spans="1:63" x14ac:dyDescent="0.2">
      <c r="A5" s="17" t="s">
        <v>10943</v>
      </c>
      <c r="B5" s="17" t="s">
        <v>2</v>
      </c>
      <c r="C5" s="15" t="s">
        <v>24</v>
      </c>
      <c r="D5" s="15" t="s">
        <v>38</v>
      </c>
      <c r="E5" s="15" t="s">
        <v>94</v>
      </c>
      <c r="F5" s="15" t="s">
        <v>10942</v>
      </c>
    </row>
    <row r="6" spans="1:63" x14ac:dyDescent="0.2">
      <c r="A6" t="s">
        <v>10944</v>
      </c>
      <c r="B6" s="2" t="s">
        <v>10945</v>
      </c>
      <c r="C6" s="15">
        <v>6927.8169999999991</v>
      </c>
      <c r="D6" s="15">
        <v>1701.5280000000002</v>
      </c>
      <c r="E6" s="15">
        <v>5607.55</v>
      </c>
      <c r="F6" s="15">
        <v>14236.895</v>
      </c>
    </row>
    <row r="7" spans="1:63" s="15" customFormat="1" x14ac:dyDescent="0.2">
      <c r="A7"/>
      <c r="B7" s="2" t="s">
        <v>10946</v>
      </c>
      <c r="C7" s="15">
        <v>3167.8539999999998</v>
      </c>
      <c r="D7" s="15">
        <v>1183.6680000000001</v>
      </c>
      <c r="E7" s="15">
        <v>168.37</v>
      </c>
      <c r="F7" s="15">
        <v>4519.8919999999998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</row>
    <row r="8" spans="1:63" s="15" customFormat="1" x14ac:dyDescent="0.2">
      <c r="A8"/>
      <c r="B8" s="2" t="s">
        <v>10947</v>
      </c>
      <c r="C8" s="15">
        <v>11869.303999999998</v>
      </c>
      <c r="D8" s="15">
        <v>11106.798999999999</v>
      </c>
      <c r="E8" s="15">
        <v>32714.906000000003</v>
      </c>
      <c r="F8" s="15">
        <v>55691.008999999998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</row>
    <row r="9" spans="1:63" s="14" customFormat="1" x14ac:dyDescent="0.2">
      <c r="A9"/>
      <c r="B9" s="2" t="s">
        <v>10948</v>
      </c>
      <c r="C9" s="15">
        <v>9108.6119999999992</v>
      </c>
      <c r="D9" s="15">
        <v>14131.728999999996</v>
      </c>
      <c r="E9" s="15">
        <v>5055.0039999999999</v>
      </c>
      <c r="F9" s="15">
        <v>28295.344999999994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</row>
    <row r="10" spans="1:63" s="15" customFormat="1" x14ac:dyDescent="0.2">
      <c r="A10"/>
      <c r="B10" s="2" t="s">
        <v>10949</v>
      </c>
      <c r="C10" s="15">
        <v>12819.163000000002</v>
      </c>
      <c r="D10" s="15">
        <v>9142</v>
      </c>
      <c r="E10" s="15">
        <v>1687.124</v>
      </c>
      <c r="F10" s="15">
        <v>23648.287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</row>
    <row r="11" spans="1:63" s="15" customFormat="1" x14ac:dyDescent="0.2">
      <c r="A11"/>
      <c r="B11" s="2" t="s">
        <v>10950</v>
      </c>
      <c r="C11" s="15">
        <v>25923.747600000002</v>
      </c>
      <c r="D11" s="15">
        <v>3970.9139999999998</v>
      </c>
      <c r="E11" s="15">
        <v>4700.4660000000003</v>
      </c>
      <c r="F11" s="15">
        <v>34595.127600000007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</row>
    <row r="12" spans="1:63" s="14" customFormat="1" x14ac:dyDescent="0.2">
      <c r="A12"/>
      <c r="B12" s="2" t="s">
        <v>10951</v>
      </c>
      <c r="C12" s="15">
        <v>20197.739999999998</v>
      </c>
      <c r="D12" s="15">
        <v>10032.988000000005</v>
      </c>
      <c r="E12" s="15">
        <v>3715.6650000000009</v>
      </c>
      <c r="F12" s="15">
        <v>33946.393000000004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</row>
    <row r="13" spans="1:63" s="15" customFormat="1" x14ac:dyDescent="0.2">
      <c r="A13"/>
      <c r="B13" s="2" t="s">
        <v>10952</v>
      </c>
      <c r="C13" s="15">
        <v>16215.263499999999</v>
      </c>
      <c r="D13" s="15">
        <v>7451.7739999999985</v>
      </c>
      <c r="E13" s="15">
        <v>4242.4309999999987</v>
      </c>
      <c r="F13" s="15">
        <v>27909.468499999995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</row>
    <row r="14" spans="1:63" s="15" customFormat="1" x14ac:dyDescent="0.2">
      <c r="A14"/>
      <c r="B14" s="2" t="s">
        <v>10953</v>
      </c>
      <c r="C14" s="15">
        <v>59690.650000000023</v>
      </c>
      <c r="D14" s="15">
        <v>15507.744999999997</v>
      </c>
      <c r="E14" s="15">
        <v>6578.9558000000006</v>
      </c>
      <c r="F14" s="15">
        <v>81777.350800000015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</row>
    <row r="15" spans="1:63" s="14" customFormat="1" x14ac:dyDescent="0.2">
      <c r="A15"/>
      <c r="B15" s="2" t="s">
        <v>10954</v>
      </c>
      <c r="C15" s="15">
        <v>16246.696999999996</v>
      </c>
      <c r="D15" s="15">
        <v>12637.677999999996</v>
      </c>
      <c r="E15" s="15">
        <v>2569.0180000000005</v>
      </c>
      <c r="F15" s="15">
        <v>31453.392999999993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</row>
    <row r="16" spans="1:63" x14ac:dyDescent="0.2">
      <c r="B16" s="2" t="s">
        <v>10955</v>
      </c>
      <c r="C16" s="15">
        <v>46571.978000000003</v>
      </c>
      <c r="D16" s="15">
        <v>20994.494700000007</v>
      </c>
      <c r="E16" s="15">
        <v>11062.244000000001</v>
      </c>
      <c r="F16" s="15">
        <v>78628.716700000019</v>
      </c>
    </row>
    <row r="17" spans="1:6" x14ac:dyDescent="0.2">
      <c r="B17" s="2" t="s">
        <v>10956</v>
      </c>
      <c r="C17" s="15">
        <v>37357.986499999992</v>
      </c>
      <c r="D17" s="15">
        <v>20573.555999999997</v>
      </c>
      <c r="E17" s="15">
        <v>11614.077999999998</v>
      </c>
      <c r="F17" s="15">
        <v>69545.62049999999</v>
      </c>
    </row>
    <row r="18" spans="1:6" x14ac:dyDescent="0.2">
      <c r="A18" t="s">
        <v>10958</v>
      </c>
      <c r="B18" s="2" t="s">
        <v>10945</v>
      </c>
      <c r="C18" s="15">
        <v>14274.9836</v>
      </c>
      <c r="D18" s="15">
        <v>3382.4639999999999</v>
      </c>
      <c r="E18" s="15">
        <v>516.62800000000004</v>
      </c>
      <c r="F18" s="15">
        <v>18174.0756</v>
      </c>
    </row>
    <row r="19" spans="1:6" x14ac:dyDescent="0.2">
      <c r="B19" s="2" t="s">
        <v>10946</v>
      </c>
      <c r="C19" s="15">
        <v>9269.0180000000018</v>
      </c>
      <c r="D19" s="15">
        <v>2565.2570000000001</v>
      </c>
      <c r="E19" s="15">
        <v>117.13600000000001</v>
      </c>
      <c r="F19" s="15">
        <v>11951.411000000002</v>
      </c>
    </row>
    <row r="20" spans="1:6" x14ac:dyDescent="0.2">
      <c r="B20" s="2" t="s">
        <v>10947</v>
      </c>
      <c r="C20" s="15">
        <v>17418.89</v>
      </c>
      <c r="D20" s="15">
        <v>16332.018400000001</v>
      </c>
      <c r="E20" s="15">
        <v>4975.3435999999992</v>
      </c>
      <c r="F20" s="15">
        <v>38726.252</v>
      </c>
    </row>
    <row r="21" spans="1:6" x14ac:dyDescent="0.2">
      <c r="B21" s="2" t="s">
        <v>10948</v>
      </c>
      <c r="C21" s="15">
        <v>22626.405499999986</v>
      </c>
      <c r="D21" s="15">
        <v>4121.0439999999999</v>
      </c>
      <c r="E21" s="15">
        <v>7447.7589999999991</v>
      </c>
      <c r="F21" s="15">
        <v>34195.208499999986</v>
      </c>
    </row>
    <row r="22" spans="1:6" x14ac:dyDescent="0.2">
      <c r="B22" s="2" t="s">
        <v>10949</v>
      </c>
      <c r="C22" s="15">
        <v>20879.178999999996</v>
      </c>
      <c r="D22" s="15">
        <v>5454.9395000000022</v>
      </c>
      <c r="E22" s="15">
        <v>3797.5679999999998</v>
      </c>
      <c r="F22" s="15">
        <v>30131.686499999996</v>
      </c>
    </row>
    <row r="23" spans="1:6" x14ac:dyDescent="0.2">
      <c r="B23" s="2" t="s">
        <v>10950</v>
      </c>
      <c r="C23" s="15">
        <v>12824.504000000001</v>
      </c>
      <c r="D23" s="15">
        <v>9404.0889999999963</v>
      </c>
      <c r="E23" s="15">
        <v>2568.6990000000001</v>
      </c>
      <c r="F23" s="15">
        <v>24797.291999999998</v>
      </c>
    </row>
    <row r="24" spans="1:6" x14ac:dyDescent="0.2">
      <c r="B24" s="2" t="s">
        <v>10951</v>
      </c>
      <c r="C24" s="15">
        <v>19948.812999999991</v>
      </c>
      <c r="D24" s="15">
        <v>7191.7</v>
      </c>
      <c r="E24" s="15">
        <v>1624.8119999999999</v>
      </c>
      <c r="F24" s="15">
        <v>28765.32499999999</v>
      </c>
    </row>
    <row r="25" spans="1:6" x14ac:dyDescent="0.2">
      <c r="B25" s="2" t="s">
        <v>10952</v>
      </c>
      <c r="C25" s="15">
        <v>20589.834999999999</v>
      </c>
      <c r="D25" s="15">
        <v>11455.759200000002</v>
      </c>
      <c r="E25" s="15">
        <v>4852.7380000000003</v>
      </c>
      <c r="F25" s="15">
        <v>36898.332199999997</v>
      </c>
    </row>
    <row r="26" spans="1:6" x14ac:dyDescent="0.2">
      <c r="B26" s="2" t="s">
        <v>10953</v>
      </c>
      <c r="C26" s="15">
        <v>38860.27300000003</v>
      </c>
      <c r="D26" s="15">
        <v>16604.560999999994</v>
      </c>
      <c r="E26" s="15">
        <v>9131.0840000000007</v>
      </c>
      <c r="F26" s="15">
        <v>64595.918000000027</v>
      </c>
    </row>
    <row r="27" spans="1:6" x14ac:dyDescent="0.2">
      <c r="B27" s="2" t="s">
        <v>10954</v>
      </c>
      <c r="C27" s="15">
        <v>17128.868499999993</v>
      </c>
      <c r="D27" s="15">
        <v>8646.3690000000006</v>
      </c>
      <c r="E27" s="15">
        <v>5629.6859999999997</v>
      </c>
      <c r="F27" s="15">
        <v>31404.923499999997</v>
      </c>
    </row>
    <row r="28" spans="1:6" x14ac:dyDescent="0.2">
      <c r="B28" s="2" t="s">
        <v>10955</v>
      </c>
      <c r="C28" s="15">
        <v>33146.832699999992</v>
      </c>
      <c r="D28" s="15">
        <v>27299.644799999995</v>
      </c>
      <c r="E28" s="15">
        <v>15526.085999999996</v>
      </c>
      <c r="F28" s="15">
        <v>75972.563499999989</v>
      </c>
    </row>
    <row r="29" spans="1:6" x14ac:dyDescent="0.2">
      <c r="B29" s="2" t="s">
        <v>10956</v>
      </c>
      <c r="C29" s="15">
        <v>39568.331000000006</v>
      </c>
      <c r="D29" s="15">
        <v>16299.460999999992</v>
      </c>
      <c r="E29" s="15">
        <v>19051.729199999998</v>
      </c>
      <c r="F29" s="15">
        <v>74919.521200000003</v>
      </c>
    </row>
    <row r="30" spans="1:6" x14ac:dyDescent="0.2">
      <c r="A30" t="s">
        <v>10960</v>
      </c>
      <c r="B30" s="2" t="s">
        <v>10945</v>
      </c>
      <c r="C30" s="15">
        <v>6026.6489999999994</v>
      </c>
      <c r="D30" s="15">
        <v>9485.123999999998</v>
      </c>
      <c r="E30" s="15">
        <v>3030.7180000000003</v>
      </c>
      <c r="F30" s="15">
        <v>18542.490999999998</v>
      </c>
    </row>
    <row r="31" spans="1:6" x14ac:dyDescent="0.2">
      <c r="B31" s="2" t="s">
        <v>10946</v>
      </c>
      <c r="C31" s="15">
        <v>15800.227000000001</v>
      </c>
      <c r="D31" s="15">
        <v>2866.884</v>
      </c>
      <c r="E31" s="15">
        <v>4311.7040000000006</v>
      </c>
      <c r="F31" s="15">
        <v>22978.815000000002</v>
      </c>
    </row>
    <row r="32" spans="1:6" x14ac:dyDescent="0.2">
      <c r="B32" s="2" t="s">
        <v>10947</v>
      </c>
      <c r="C32" s="15">
        <v>24844.990999999991</v>
      </c>
      <c r="D32" s="15">
        <v>14226.473000000004</v>
      </c>
      <c r="E32" s="15">
        <v>12644.411</v>
      </c>
      <c r="F32" s="15">
        <v>51715.874999999993</v>
      </c>
    </row>
    <row r="33" spans="1:6" x14ac:dyDescent="0.2">
      <c r="B33" s="2" t="s">
        <v>10948</v>
      </c>
      <c r="C33" s="15">
        <v>14075.247999999994</v>
      </c>
      <c r="D33" s="15">
        <v>16177.375999999995</v>
      </c>
      <c r="E33" s="15">
        <v>8497.4150000000027</v>
      </c>
      <c r="F33" s="15">
        <v>38750.03899999999</v>
      </c>
    </row>
    <row r="34" spans="1:6" x14ac:dyDescent="0.2">
      <c r="B34" s="2" t="s">
        <v>10949</v>
      </c>
      <c r="C34" s="15">
        <v>32174.63499999998</v>
      </c>
      <c r="D34" s="15">
        <v>18452.258000000002</v>
      </c>
      <c r="E34" s="15">
        <v>6360.8349999999991</v>
      </c>
      <c r="F34" s="15">
        <v>56987.727999999981</v>
      </c>
    </row>
    <row r="35" spans="1:6" x14ac:dyDescent="0.2">
      <c r="B35" s="2" t="s">
        <v>10950</v>
      </c>
      <c r="C35" s="15">
        <v>23888.810999999991</v>
      </c>
      <c r="D35" s="15">
        <v>7788.4940000000015</v>
      </c>
      <c r="E35" s="15">
        <v>8667.2290000000012</v>
      </c>
      <c r="F35" s="15">
        <v>40344.533999999992</v>
      </c>
    </row>
    <row r="36" spans="1:6" x14ac:dyDescent="0.2">
      <c r="B36" s="2" t="s">
        <v>10951</v>
      </c>
      <c r="C36" s="15">
        <v>22631.846999999998</v>
      </c>
      <c r="D36" s="15">
        <v>13168.919000000002</v>
      </c>
      <c r="E36" s="15">
        <v>3461.197000000001</v>
      </c>
      <c r="F36" s="15">
        <v>39261.963000000003</v>
      </c>
    </row>
    <row r="37" spans="1:6" x14ac:dyDescent="0.2">
      <c r="B37" s="2" t="s">
        <v>10952</v>
      </c>
      <c r="C37" s="15">
        <v>13885.5638</v>
      </c>
      <c r="D37" s="15">
        <v>12943.470500000001</v>
      </c>
      <c r="E37" s="15">
        <v>4286.34</v>
      </c>
      <c r="F37" s="15">
        <v>31115.374299999999</v>
      </c>
    </row>
    <row r="38" spans="1:6" x14ac:dyDescent="0.2">
      <c r="B38" s="2" t="s">
        <v>10953</v>
      </c>
      <c r="C38" s="15">
        <v>42647.793600000005</v>
      </c>
      <c r="D38" s="15">
        <v>17802.812299999991</v>
      </c>
      <c r="E38" s="15">
        <v>12959.419000000005</v>
      </c>
      <c r="F38" s="15">
        <v>73410.024900000004</v>
      </c>
    </row>
    <row r="39" spans="1:6" x14ac:dyDescent="0.2">
      <c r="B39" s="2" t="s">
        <v>10954</v>
      </c>
      <c r="C39" s="15">
        <v>10143.281999999996</v>
      </c>
      <c r="D39" s="15">
        <v>32130.544999999998</v>
      </c>
      <c r="E39" s="15">
        <v>17413.917999999998</v>
      </c>
      <c r="F39" s="15">
        <v>59687.744999999988</v>
      </c>
    </row>
    <row r="40" spans="1:6" x14ac:dyDescent="0.2">
      <c r="B40" s="2" t="s">
        <v>10955</v>
      </c>
      <c r="C40" s="15">
        <v>41449.862800000003</v>
      </c>
      <c r="D40" s="15">
        <v>26493.18</v>
      </c>
      <c r="E40" s="15">
        <v>11468.923000000003</v>
      </c>
      <c r="F40" s="15">
        <v>79411.965800000005</v>
      </c>
    </row>
    <row r="41" spans="1:6" x14ac:dyDescent="0.2">
      <c r="B41" s="2" t="s">
        <v>10956</v>
      </c>
      <c r="C41" s="15">
        <v>49294.988999999972</v>
      </c>
      <c r="D41" s="15">
        <v>35570.825999999994</v>
      </c>
      <c r="E41" s="15">
        <v>12133.227999999999</v>
      </c>
      <c r="F41" s="15">
        <v>96999.042999999976</v>
      </c>
    </row>
    <row r="42" spans="1:6" x14ac:dyDescent="0.2">
      <c r="A42" t="s">
        <v>10962</v>
      </c>
      <c r="B42" s="2" t="s">
        <v>10945</v>
      </c>
      <c r="C42" s="15">
        <v>23211.840999999993</v>
      </c>
      <c r="D42" s="15">
        <v>12221.231999999998</v>
      </c>
      <c r="E42" s="15">
        <v>8538.3009999999958</v>
      </c>
      <c r="F42" s="15">
        <v>43971.373999999982</v>
      </c>
    </row>
    <row r="43" spans="1:6" x14ac:dyDescent="0.2">
      <c r="B43" s="2" t="s">
        <v>10946</v>
      </c>
      <c r="C43" s="15">
        <v>5589.077000000002</v>
      </c>
      <c r="D43" s="15">
        <v>7959.2579999999989</v>
      </c>
      <c r="E43" s="15">
        <v>6752.7984000000006</v>
      </c>
      <c r="F43" s="15">
        <v>20301.133400000002</v>
      </c>
    </row>
    <row r="44" spans="1:6" x14ac:dyDescent="0.2">
      <c r="B44" s="2" t="s">
        <v>10947</v>
      </c>
      <c r="C44" s="15">
        <v>35041.52199999999</v>
      </c>
      <c r="D44" s="15">
        <v>16574.622799999997</v>
      </c>
      <c r="E44" s="15">
        <v>7256.2080000000014</v>
      </c>
      <c r="F44" s="15">
        <v>58872.352799999986</v>
      </c>
    </row>
    <row r="45" spans="1:6" x14ac:dyDescent="0.2">
      <c r="B45" s="2" t="s">
        <v>10948</v>
      </c>
      <c r="C45" s="15">
        <v>9034.9240000000045</v>
      </c>
      <c r="D45" s="15">
        <v>14803.0146</v>
      </c>
      <c r="E45" s="15">
        <v>12683.5975</v>
      </c>
      <c r="F45" s="15">
        <v>36521.536100000005</v>
      </c>
    </row>
    <row r="46" spans="1:6" x14ac:dyDescent="0.2">
      <c r="B46" s="2" t="s">
        <v>10949</v>
      </c>
      <c r="C46" s="15">
        <v>21059.737399999998</v>
      </c>
      <c r="D46" s="15">
        <v>14239.834799999999</v>
      </c>
      <c r="E46" s="15">
        <v>8961.5379999999968</v>
      </c>
      <c r="F46" s="15">
        <v>44261.110199999996</v>
      </c>
    </row>
    <row r="47" spans="1:6" x14ac:dyDescent="0.2">
      <c r="B47" s="2" t="s">
        <v>10950</v>
      </c>
      <c r="C47" s="15">
        <v>20273.117699999984</v>
      </c>
      <c r="D47" s="15">
        <v>19695.04</v>
      </c>
      <c r="E47" s="15">
        <v>13013.567999999999</v>
      </c>
      <c r="F47" s="15">
        <v>52981.725699999981</v>
      </c>
    </row>
    <row r="48" spans="1:6" x14ac:dyDescent="0.2">
      <c r="B48" s="2" t="s">
        <v>10951</v>
      </c>
      <c r="C48" s="15">
        <v>18991.372999999996</v>
      </c>
      <c r="D48" s="15">
        <v>16525.598999999998</v>
      </c>
      <c r="E48" s="15">
        <v>9747.4440000000031</v>
      </c>
      <c r="F48" s="15">
        <v>45264.415999999997</v>
      </c>
    </row>
    <row r="49" spans="1:6" x14ac:dyDescent="0.2">
      <c r="B49" s="2" t="s">
        <v>10952</v>
      </c>
      <c r="C49" s="15">
        <v>31629.144</v>
      </c>
      <c r="D49" s="15">
        <v>25678.444000000003</v>
      </c>
      <c r="E49" s="15">
        <v>5813.2999999999984</v>
      </c>
      <c r="F49" s="15">
        <v>63120.887999999999</v>
      </c>
    </row>
    <row r="50" spans="1:6" x14ac:dyDescent="0.2">
      <c r="B50" s="2" t="s">
        <v>10953</v>
      </c>
      <c r="C50" s="15">
        <v>43857.203000000001</v>
      </c>
      <c r="D50" s="15">
        <v>24105.102999999996</v>
      </c>
      <c r="E50" s="15">
        <v>19904.34599999999</v>
      </c>
      <c r="F50" s="15">
        <v>87866.651999999987</v>
      </c>
    </row>
    <row r="51" spans="1:6" x14ac:dyDescent="0.2">
      <c r="B51" s="2" t="s">
        <v>10954</v>
      </c>
      <c r="C51" s="15">
        <v>23194.240200000004</v>
      </c>
      <c r="D51" s="15">
        <v>24877.167999999994</v>
      </c>
      <c r="E51" s="15">
        <v>29705.515000000003</v>
      </c>
      <c r="F51" s="15">
        <v>77776.923200000005</v>
      </c>
    </row>
    <row r="52" spans="1:6" x14ac:dyDescent="0.2">
      <c r="B52" s="2" t="s">
        <v>10955</v>
      </c>
      <c r="C52" s="15">
        <v>49790.064799999986</v>
      </c>
      <c r="D52" s="15">
        <v>44644.076199999989</v>
      </c>
      <c r="E52" s="15">
        <v>24013.68399999999</v>
      </c>
      <c r="F52" s="15">
        <v>118447.82499999997</v>
      </c>
    </row>
    <row r="53" spans="1:6" x14ac:dyDescent="0.2">
      <c r="B53" s="2" t="s">
        <v>10956</v>
      </c>
      <c r="C53" s="15">
        <v>50232.455800000003</v>
      </c>
      <c r="D53" s="15">
        <v>20524.431999999997</v>
      </c>
      <c r="E53" s="15">
        <v>13072.430999999999</v>
      </c>
      <c r="F53" s="15">
        <v>83829.318799999994</v>
      </c>
    </row>
    <row r="54" spans="1:6" x14ac:dyDescent="0.2">
      <c r="A54" t="s">
        <v>10942</v>
      </c>
      <c r="C54" s="15">
        <v>1161401.345</v>
      </c>
      <c r="D54" s="15">
        <v>706146.36679999996</v>
      </c>
      <c r="E54" s="15">
        <v>429653.14849999989</v>
      </c>
      <c r="F54" s="15">
        <v>2297200.8602999998</v>
      </c>
    </row>
  </sheetData>
  <pageMargins left="0.7" right="0.7" top="0.75" bottom="0.75" header="0.3" footer="0.3"/>
  <pageSetup paperSize="9"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7"/>
  <sheetViews>
    <sheetView workbookViewId="0">
      <selection activeCell="K37" sqref="K37"/>
    </sheetView>
  </sheetViews>
  <sheetFormatPr defaultRowHeight="12.75" x14ac:dyDescent="0.2"/>
  <cols>
    <col min="1" max="1" width="12.7109375" bestFit="1" customWidth="1"/>
    <col min="2" max="2" width="14.42578125" bestFit="1" customWidth="1"/>
    <col min="3" max="5" width="16.42578125" bestFit="1" customWidth="1"/>
    <col min="6" max="6" width="13.42578125" bestFit="1" customWidth="1"/>
  </cols>
  <sheetData>
    <row r="1" spans="1:6" x14ac:dyDescent="0.2">
      <c r="A1" s="17" t="s">
        <v>12</v>
      </c>
      <c r="B1" t="s">
        <v>10968</v>
      </c>
    </row>
    <row r="3" spans="1:6" x14ac:dyDescent="0.2">
      <c r="A3" s="17" t="s">
        <v>10965</v>
      </c>
      <c r="C3" s="17" t="s">
        <v>14</v>
      </c>
    </row>
    <row r="4" spans="1:6" x14ac:dyDescent="0.2">
      <c r="A4" s="17" t="s">
        <v>10943</v>
      </c>
      <c r="B4" s="17" t="s">
        <v>2</v>
      </c>
      <c r="C4" t="s">
        <v>30</v>
      </c>
      <c r="D4" t="s">
        <v>43</v>
      </c>
      <c r="E4" t="s">
        <v>66</v>
      </c>
      <c r="F4" t="s">
        <v>10942</v>
      </c>
    </row>
    <row r="5" spans="1:6" x14ac:dyDescent="0.2">
      <c r="A5" t="s">
        <v>10944</v>
      </c>
      <c r="B5" t="s">
        <v>10945</v>
      </c>
      <c r="C5" s="15">
        <v>6242.5249999999996</v>
      </c>
      <c r="D5" s="15">
        <v>4851.0800000000017</v>
      </c>
      <c r="E5" s="15">
        <v>3143.29</v>
      </c>
      <c r="F5" s="15">
        <v>14236.895</v>
      </c>
    </row>
    <row r="6" spans="1:6" x14ac:dyDescent="0.2">
      <c r="B6" t="s">
        <v>10946</v>
      </c>
      <c r="C6" s="15">
        <v>1839.6580000000001</v>
      </c>
      <c r="D6" s="15">
        <v>1071.7240000000002</v>
      </c>
      <c r="E6" s="15">
        <v>1608.51</v>
      </c>
      <c r="F6" s="15">
        <v>4519.8920000000007</v>
      </c>
    </row>
    <row r="7" spans="1:6" x14ac:dyDescent="0.2">
      <c r="B7" t="s">
        <v>10947</v>
      </c>
      <c r="C7" s="15">
        <v>14573.955999999996</v>
      </c>
      <c r="D7" s="15">
        <v>8605.8789999999972</v>
      </c>
      <c r="E7" s="15">
        <v>32511.173999999999</v>
      </c>
      <c r="F7" s="15">
        <v>55691.008999999991</v>
      </c>
    </row>
    <row r="8" spans="1:6" x14ac:dyDescent="0.2">
      <c r="B8" t="s">
        <v>10948</v>
      </c>
      <c r="C8" s="15">
        <v>7944.8369999999995</v>
      </c>
      <c r="D8" s="15">
        <v>11155.073999999999</v>
      </c>
      <c r="E8" s="15">
        <v>9195.4339999999975</v>
      </c>
      <c r="F8" s="15">
        <v>28295.344999999998</v>
      </c>
    </row>
    <row r="9" spans="1:6" x14ac:dyDescent="0.2">
      <c r="B9" t="s">
        <v>10949</v>
      </c>
      <c r="C9" s="15">
        <v>6912.7870000000003</v>
      </c>
      <c r="D9" s="15">
        <v>7135.6239999999998</v>
      </c>
      <c r="E9" s="15">
        <v>9599.8759999999966</v>
      </c>
      <c r="F9" s="15">
        <v>23648.286999999997</v>
      </c>
    </row>
    <row r="10" spans="1:6" x14ac:dyDescent="0.2">
      <c r="B10" t="s">
        <v>10950</v>
      </c>
      <c r="C10" s="15">
        <v>13206.125600000001</v>
      </c>
      <c r="D10" s="15">
        <v>12953.036999999998</v>
      </c>
      <c r="E10" s="15">
        <v>8435.9650000000001</v>
      </c>
      <c r="F10" s="15">
        <v>34595.1276</v>
      </c>
    </row>
    <row r="11" spans="1:6" x14ac:dyDescent="0.2">
      <c r="B11" t="s">
        <v>10951</v>
      </c>
      <c r="C11" s="15">
        <v>10821.051000000001</v>
      </c>
      <c r="D11" s="15">
        <v>15121.208000000001</v>
      </c>
      <c r="E11" s="15">
        <v>8004.134</v>
      </c>
      <c r="F11" s="15">
        <v>33946.393000000004</v>
      </c>
    </row>
    <row r="12" spans="1:6" x14ac:dyDescent="0.2">
      <c r="B12" t="s">
        <v>10952</v>
      </c>
      <c r="C12" s="15">
        <v>7320.3464999999997</v>
      </c>
      <c r="D12" s="15">
        <v>11379.461999999998</v>
      </c>
      <c r="E12" s="15">
        <v>9209.6600000000017</v>
      </c>
      <c r="F12" s="15">
        <v>27909.468500000003</v>
      </c>
    </row>
    <row r="13" spans="1:6" x14ac:dyDescent="0.2">
      <c r="B13" t="s">
        <v>10953</v>
      </c>
      <c r="C13" s="15">
        <v>23816.480799999994</v>
      </c>
      <c r="D13" s="15">
        <v>27423.298000000003</v>
      </c>
      <c r="E13" s="15">
        <v>30537.572000000004</v>
      </c>
      <c r="F13" s="15">
        <v>81777.3508</v>
      </c>
    </row>
    <row r="14" spans="1:6" x14ac:dyDescent="0.2">
      <c r="B14" t="s">
        <v>10954</v>
      </c>
      <c r="C14" s="15">
        <v>12304.246999999999</v>
      </c>
      <c r="D14" s="15">
        <v>7211.1280000000006</v>
      </c>
      <c r="E14" s="15">
        <v>11938.017999999998</v>
      </c>
      <c r="F14" s="15">
        <v>31453.392999999996</v>
      </c>
    </row>
    <row r="15" spans="1:6" x14ac:dyDescent="0.2">
      <c r="B15" t="s">
        <v>10955</v>
      </c>
      <c r="C15" s="15">
        <v>21564.872700000011</v>
      </c>
      <c r="D15" s="15">
        <v>26862.435999999991</v>
      </c>
      <c r="E15" s="15">
        <v>30201.408000000003</v>
      </c>
      <c r="F15" s="15">
        <v>78628.716700000004</v>
      </c>
    </row>
    <row r="16" spans="1:6" x14ac:dyDescent="0.2">
      <c r="B16" t="s">
        <v>10956</v>
      </c>
      <c r="C16" s="15">
        <v>30645.96650000001</v>
      </c>
      <c r="D16" s="15">
        <v>18006.462</v>
      </c>
      <c r="E16" s="15">
        <v>20893.192000000003</v>
      </c>
      <c r="F16" s="15">
        <v>69545.620500000019</v>
      </c>
    </row>
    <row r="17" spans="1:6" x14ac:dyDescent="0.2">
      <c r="A17" t="s">
        <v>10957</v>
      </c>
      <c r="C17" s="15">
        <v>157192.85310000001</v>
      </c>
      <c r="D17" s="15">
        <v>151776.41199999998</v>
      </c>
      <c r="E17" s="15">
        <v>175278.23300000001</v>
      </c>
      <c r="F17" s="15">
        <v>484247.49810000003</v>
      </c>
    </row>
    <row r="18" spans="1:6" x14ac:dyDescent="0.2">
      <c r="A18" t="s">
        <v>10958</v>
      </c>
      <c r="B18" t="s">
        <v>10945</v>
      </c>
      <c r="C18" s="15">
        <v>11739.9416</v>
      </c>
      <c r="D18" s="15">
        <v>1808.7799999999997</v>
      </c>
      <c r="E18" s="15">
        <v>4625.3540000000012</v>
      </c>
      <c r="F18" s="15">
        <v>18174.075600000004</v>
      </c>
    </row>
    <row r="19" spans="1:6" x14ac:dyDescent="0.2">
      <c r="B19" t="s">
        <v>10946</v>
      </c>
      <c r="C19" s="15">
        <v>3134.3740000000003</v>
      </c>
      <c r="D19" s="15">
        <v>5368.0670000000009</v>
      </c>
      <c r="E19" s="15">
        <v>3448.97</v>
      </c>
      <c r="F19" s="15">
        <v>11951.411</v>
      </c>
    </row>
    <row r="20" spans="1:6" x14ac:dyDescent="0.2">
      <c r="B20" t="s">
        <v>10947</v>
      </c>
      <c r="C20" s="15">
        <v>12499.783000000001</v>
      </c>
      <c r="D20" s="15">
        <v>15882.546999999997</v>
      </c>
      <c r="E20" s="15">
        <v>10343.921999999999</v>
      </c>
      <c r="F20" s="15">
        <v>38726.251999999993</v>
      </c>
    </row>
    <row r="21" spans="1:6" x14ac:dyDescent="0.2">
      <c r="B21" t="s">
        <v>10948</v>
      </c>
      <c r="C21" s="15">
        <v>10475.698499999997</v>
      </c>
      <c r="D21" s="15">
        <v>12558.558000000003</v>
      </c>
      <c r="E21" s="15">
        <v>11160.952000000005</v>
      </c>
      <c r="F21" s="15">
        <v>34195.208500000008</v>
      </c>
    </row>
    <row r="22" spans="1:6" x14ac:dyDescent="0.2">
      <c r="B22" t="s">
        <v>10949</v>
      </c>
      <c r="C22" s="15">
        <v>9374.9505000000008</v>
      </c>
      <c r="D22" s="15">
        <v>9113.7360000000008</v>
      </c>
      <c r="E22" s="15">
        <v>11643</v>
      </c>
      <c r="F22" s="15">
        <v>30131.686500000003</v>
      </c>
    </row>
    <row r="23" spans="1:6" x14ac:dyDescent="0.2">
      <c r="B23" t="s">
        <v>10950</v>
      </c>
      <c r="C23" s="15">
        <v>7714.1790000000001</v>
      </c>
      <c r="D23" s="15">
        <v>10647.746999999999</v>
      </c>
      <c r="E23" s="15">
        <v>6435.366</v>
      </c>
      <c r="F23" s="15">
        <v>24797.292000000001</v>
      </c>
    </row>
    <row r="24" spans="1:6" x14ac:dyDescent="0.2">
      <c r="B24" t="s">
        <v>10951</v>
      </c>
      <c r="C24" s="15">
        <v>13674.419999999998</v>
      </c>
      <c r="D24" s="15">
        <v>4719.9390000000021</v>
      </c>
      <c r="E24" s="15">
        <v>10370.965999999999</v>
      </c>
      <c r="F24" s="15">
        <v>28765.324999999997</v>
      </c>
    </row>
    <row r="25" spans="1:6" x14ac:dyDescent="0.2">
      <c r="B25" t="s">
        <v>10952</v>
      </c>
      <c r="C25" s="15">
        <v>9638.5921999999955</v>
      </c>
      <c r="D25" s="15">
        <v>11735.108000000004</v>
      </c>
      <c r="E25" s="15">
        <v>15524.631999999994</v>
      </c>
      <c r="F25" s="15">
        <v>36898.33219999999</v>
      </c>
    </row>
    <row r="26" spans="1:6" x14ac:dyDescent="0.2">
      <c r="B26" t="s">
        <v>10953</v>
      </c>
      <c r="C26" s="15">
        <v>26273.022999999994</v>
      </c>
      <c r="D26" s="15">
        <v>19305.766999999996</v>
      </c>
      <c r="E26" s="15">
        <v>19017.128000000001</v>
      </c>
      <c r="F26" s="15">
        <v>64595.917999999991</v>
      </c>
    </row>
    <row r="27" spans="1:6" x14ac:dyDescent="0.2">
      <c r="B27" t="s">
        <v>10954</v>
      </c>
      <c r="C27" s="15">
        <v>12026.623500000002</v>
      </c>
      <c r="D27" s="15">
        <v>8673.4099999999962</v>
      </c>
      <c r="E27" s="15">
        <v>10704.890000000001</v>
      </c>
      <c r="F27" s="15">
        <v>31404.923499999997</v>
      </c>
    </row>
    <row r="28" spans="1:6" x14ac:dyDescent="0.2">
      <c r="B28" t="s">
        <v>10955</v>
      </c>
      <c r="C28" s="15">
        <v>30880.832499999986</v>
      </c>
      <c r="D28" s="15">
        <v>21218.129999999997</v>
      </c>
      <c r="E28" s="15">
        <v>23873.600999999999</v>
      </c>
      <c r="F28" s="15">
        <v>75972.563499999975</v>
      </c>
    </row>
    <row r="29" spans="1:6" x14ac:dyDescent="0.2">
      <c r="B29" t="s">
        <v>10956</v>
      </c>
      <c r="C29" s="15">
        <v>23085.819199999994</v>
      </c>
      <c r="D29" s="15">
        <v>16201.673999999995</v>
      </c>
      <c r="E29" s="15">
        <v>35632.028000000006</v>
      </c>
      <c r="F29" s="15">
        <v>74919.521199999988</v>
      </c>
    </row>
    <row r="30" spans="1:6" x14ac:dyDescent="0.2">
      <c r="A30" t="s">
        <v>10959</v>
      </c>
      <c r="C30" s="15">
        <v>170518.23699999996</v>
      </c>
      <c r="D30" s="15">
        <v>137233.46299999999</v>
      </c>
      <c r="E30" s="15">
        <v>162780.80900000001</v>
      </c>
      <c r="F30" s="15">
        <v>470532.50899999996</v>
      </c>
    </row>
    <row r="31" spans="1:6" x14ac:dyDescent="0.2">
      <c r="A31" t="s">
        <v>10960</v>
      </c>
      <c r="B31" t="s">
        <v>10945</v>
      </c>
      <c r="C31" s="15">
        <v>7622.7430000000004</v>
      </c>
      <c r="D31" s="15">
        <v>5299.6820000000007</v>
      </c>
      <c r="E31" s="15">
        <v>5620.0659999999998</v>
      </c>
      <c r="F31" s="15">
        <v>18542.491000000002</v>
      </c>
    </row>
    <row r="32" spans="1:6" x14ac:dyDescent="0.2">
      <c r="B32" t="s">
        <v>10946</v>
      </c>
      <c r="C32" s="15">
        <v>3925.5510000000004</v>
      </c>
      <c r="D32" s="15">
        <v>6794.3499999999995</v>
      </c>
      <c r="E32" s="15">
        <v>12258.913999999999</v>
      </c>
      <c r="F32" s="15">
        <v>22978.814999999999</v>
      </c>
    </row>
    <row r="33" spans="1:6" x14ac:dyDescent="0.2">
      <c r="B33" t="s">
        <v>10947</v>
      </c>
      <c r="C33" s="15">
        <v>12801.092000000001</v>
      </c>
      <c r="D33" s="15">
        <v>17346.930999999993</v>
      </c>
      <c r="E33" s="15">
        <v>21567.851999999995</v>
      </c>
      <c r="F33" s="15">
        <v>51715.874999999985</v>
      </c>
    </row>
    <row r="34" spans="1:6" x14ac:dyDescent="0.2">
      <c r="B34" t="s">
        <v>10948</v>
      </c>
      <c r="C34" s="15">
        <v>13212.089999999998</v>
      </c>
      <c r="D34" s="15">
        <v>10647.446999999998</v>
      </c>
      <c r="E34" s="15">
        <v>14890.501999999997</v>
      </c>
      <c r="F34" s="15">
        <v>38750.03899999999</v>
      </c>
    </row>
    <row r="35" spans="1:6" x14ac:dyDescent="0.2">
      <c r="B35" t="s">
        <v>10949</v>
      </c>
      <c r="C35" s="15">
        <v>15119.835000000003</v>
      </c>
      <c r="D35" s="15">
        <v>13035.202000000001</v>
      </c>
      <c r="E35" s="15">
        <v>28832.690999999995</v>
      </c>
      <c r="F35" s="15">
        <v>56987.728000000003</v>
      </c>
    </row>
    <row r="36" spans="1:6" x14ac:dyDescent="0.2">
      <c r="B36" t="s">
        <v>10950</v>
      </c>
      <c r="C36" s="15">
        <v>13070.571999999996</v>
      </c>
      <c r="D36" s="15">
        <v>10901.809999999992</v>
      </c>
      <c r="E36" s="15">
        <v>16372.152</v>
      </c>
      <c r="F36" s="15">
        <v>40344.533999999992</v>
      </c>
    </row>
    <row r="37" spans="1:6" x14ac:dyDescent="0.2">
      <c r="B37" t="s">
        <v>10951</v>
      </c>
      <c r="C37" s="15">
        <v>13068.519</v>
      </c>
      <c r="D37" s="15">
        <v>12924.443999999998</v>
      </c>
      <c r="E37" s="15">
        <v>13269.000000000002</v>
      </c>
      <c r="F37" s="15">
        <v>39261.962999999996</v>
      </c>
    </row>
    <row r="38" spans="1:6" x14ac:dyDescent="0.2">
      <c r="B38" t="s">
        <v>10952</v>
      </c>
      <c r="C38" s="15">
        <v>12483.2323</v>
      </c>
      <c r="D38" s="15">
        <v>8959.739999999998</v>
      </c>
      <c r="E38" s="15">
        <v>9672.402</v>
      </c>
      <c r="F38" s="15">
        <v>31115.374299999996</v>
      </c>
    </row>
    <row r="39" spans="1:6" x14ac:dyDescent="0.2">
      <c r="B39" t="s">
        <v>10953</v>
      </c>
      <c r="C39" s="15">
        <v>27262.880899999993</v>
      </c>
      <c r="D39" s="15">
        <v>23263.738000000016</v>
      </c>
      <c r="E39" s="15">
        <v>22883.406000000003</v>
      </c>
      <c r="F39" s="15">
        <v>73410.024900000019</v>
      </c>
    </row>
    <row r="40" spans="1:6" x14ac:dyDescent="0.2">
      <c r="B40" t="s">
        <v>10954</v>
      </c>
      <c r="C40" s="15">
        <v>11872.576999999997</v>
      </c>
      <c r="D40" s="15">
        <v>16281.793999999998</v>
      </c>
      <c r="E40" s="15">
        <v>31533.373999999996</v>
      </c>
      <c r="F40" s="15">
        <v>59687.744999999995</v>
      </c>
    </row>
    <row r="41" spans="1:6" x14ac:dyDescent="0.2">
      <c r="B41" t="s">
        <v>10955</v>
      </c>
      <c r="C41" s="15">
        <v>31783.628799999984</v>
      </c>
      <c r="D41" s="15">
        <v>20487.277999999991</v>
      </c>
      <c r="E41" s="15">
        <v>27141.059000000001</v>
      </c>
      <c r="F41" s="15">
        <v>79411.965799999976</v>
      </c>
    </row>
    <row r="42" spans="1:6" x14ac:dyDescent="0.2">
      <c r="B42" t="s">
        <v>10956</v>
      </c>
      <c r="C42" s="15">
        <v>36678.714999999989</v>
      </c>
      <c r="D42" s="15">
        <v>37997.565999999992</v>
      </c>
      <c r="E42" s="15">
        <v>22322.761999999995</v>
      </c>
      <c r="F42" s="15">
        <v>96999.042999999976</v>
      </c>
    </row>
    <row r="43" spans="1:6" x14ac:dyDescent="0.2">
      <c r="A43" t="s">
        <v>10961</v>
      </c>
      <c r="C43" s="15">
        <v>198901.43599999996</v>
      </c>
      <c r="D43" s="15">
        <v>183939.98199999996</v>
      </c>
      <c r="E43" s="15">
        <v>226364.18</v>
      </c>
      <c r="F43" s="15">
        <v>609205.59799999988</v>
      </c>
    </row>
    <row r="44" spans="1:6" x14ac:dyDescent="0.2">
      <c r="A44" t="s">
        <v>10962</v>
      </c>
      <c r="B44" t="s">
        <v>10945</v>
      </c>
      <c r="C44" s="15">
        <v>5964.0320000000002</v>
      </c>
      <c r="D44" s="15">
        <v>21274.288999999993</v>
      </c>
      <c r="E44" s="15">
        <v>16733.053</v>
      </c>
      <c r="F44" s="15">
        <v>43971.373999999996</v>
      </c>
    </row>
    <row r="45" spans="1:6" x14ac:dyDescent="0.2">
      <c r="B45" t="s">
        <v>10946</v>
      </c>
      <c r="C45" s="15">
        <v>6866.3374000000013</v>
      </c>
      <c r="D45" s="15">
        <v>7407.771999999999</v>
      </c>
      <c r="E45" s="15">
        <v>6027.0240000000013</v>
      </c>
      <c r="F45" s="15">
        <v>20301.133400000002</v>
      </c>
    </row>
    <row r="46" spans="1:6" x14ac:dyDescent="0.2">
      <c r="B46" t="s">
        <v>10947</v>
      </c>
      <c r="C46" s="15">
        <v>10893.444800000001</v>
      </c>
      <c r="D46" s="15">
        <v>14550.286000000002</v>
      </c>
      <c r="E46" s="15">
        <v>33428.622000000003</v>
      </c>
      <c r="F46" s="15">
        <v>58872.352800000008</v>
      </c>
    </row>
    <row r="47" spans="1:6" x14ac:dyDescent="0.2">
      <c r="B47" t="s">
        <v>10948</v>
      </c>
      <c r="C47" s="15">
        <v>9065.958099999998</v>
      </c>
      <c r="D47" s="15">
        <v>15072.190999999999</v>
      </c>
      <c r="E47" s="15">
        <v>12383.386999999999</v>
      </c>
      <c r="F47" s="15">
        <v>36521.536099999998</v>
      </c>
    </row>
    <row r="48" spans="1:6" x14ac:dyDescent="0.2">
      <c r="B48" t="s">
        <v>10949</v>
      </c>
      <c r="C48" s="15">
        <v>16957.558199999999</v>
      </c>
      <c r="D48" s="15">
        <v>13736.964000000005</v>
      </c>
      <c r="E48" s="15">
        <v>13566.587999999998</v>
      </c>
      <c r="F48" s="15">
        <v>44261.110200000003</v>
      </c>
    </row>
    <row r="49" spans="1:6" x14ac:dyDescent="0.2">
      <c r="B49" t="s">
        <v>10950</v>
      </c>
      <c r="C49" s="15">
        <v>19008.586699999989</v>
      </c>
      <c r="D49" s="15">
        <v>16912.039000000004</v>
      </c>
      <c r="E49" s="15">
        <v>17061.099999999999</v>
      </c>
      <c r="F49" s="15">
        <v>52981.725699999988</v>
      </c>
    </row>
    <row r="50" spans="1:6" x14ac:dyDescent="0.2">
      <c r="B50" t="s">
        <v>10951</v>
      </c>
      <c r="C50" s="15">
        <v>11813.021999999999</v>
      </c>
      <c r="D50" s="15">
        <v>10241.467999999997</v>
      </c>
      <c r="E50" s="15">
        <v>23209.926000000003</v>
      </c>
      <c r="F50" s="15">
        <v>45264.415999999997</v>
      </c>
    </row>
    <row r="51" spans="1:6" x14ac:dyDescent="0.2">
      <c r="B51" t="s">
        <v>10952</v>
      </c>
      <c r="C51" s="15">
        <v>15441.873999999994</v>
      </c>
      <c r="D51" s="15">
        <v>30059.852000000003</v>
      </c>
      <c r="E51" s="15">
        <v>17619.162</v>
      </c>
      <c r="F51" s="15">
        <v>63120.887999999992</v>
      </c>
    </row>
    <row r="52" spans="1:6" x14ac:dyDescent="0.2">
      <c r="B52" t="s">
        <v>10953</v>
      </c>
      <c r="C52" s="15">
        <v>29028.206000000002</v>
      </c>
      <c r="D52" s="15">
        <v>31895.842999999972</v>
      </c>
      <c r="E52" s="15">
        <v>26942.602999999992</v>
      </c>
      <c r="F52" s="15">
        <v>87866.651999999958</v>
      </c>
    </row>
    <row r="53" spans="1:6" x14ac:dyDescent="0.2">
      <c r="B53" t="s">
        <v>10954</v>
      </c>
      <c r="C53" s="15">
        <v>21884.068199999998</v>
      </c>
      <c r="D53" s="15">
        <v>23037.191999999999</v>
      </c>
      <c r="E53" s="15">
        <v>32855.663000000008</v>
      </c>
      <c r="F53" s="15">
        <v>77776.923200000005</v>
      </c>
    </row>
    <row r="54" spans="1:6" x14ac:dyDescent="0.2">
      <c r="B54" t="s">
        <v>10955</v>
      </c>
      <c r="C54" s="15">
        <v>37056.715000000011</v>
      </c>
      <c r="D54" s="15">
        <v>31472.336999999985</v>
      </c>
      <c r="E54" s="15">
        <v>49918.772999999965</v>
      </c>
      <c r="F54" s="15">
        <v>118447.82499999995</v>
      </c>
    </row>
    <row r="55" spans="1:6" x14ac:dyDescent="0.2">
      <c r="B55" t="s">
        <v>10956</v>
      </c>
      <c r="C55" s="15">
        <v>31407.466799999991</v>
      </c>
      <c r="D55" s="15">
        <v>30436.941999999988</v>
      </c>
      <c r="E55" s="15">
        <v>21984.910000000003</v>
      </c>
      <c r="F55" s="15">
        <v>83829.318799999979</v>
      </c>
    </row>
    <row r="56" spans="1:6" x14ac:dyDescent="0.2">
      <c r="A56" t="s">
        <v>10963</v>
      </c>
      <c r="C56" s="15">
        <v>215387.26919999998</v>
      </c>
      <c r="D56" s="15">
        <v>246097.17499999993</v>
      </c>
      <c r="E56" s="15">
        <v>271730.81099999999</v>
      </c>
      <c r="F56" s="15">
        <v>733215.2551999999</v>
      </c>
    </row>
    <row r="57" spans="1:6" x14ac:dyDescent="0.2">
      <c r="A57" t="s">
        <v>10942</v>
      </c>
      <c r="C57" s="15">
        <v>741999.79529999977</v>
      </c>
      <c r="D57" s="15">
        <v>719047.03200000001</v>
      </c>
      <c r="E57" s="15">
        <v>836154.03299999982</v>
      </c>
      <c r="F57" s="15">
        <v>2297200.8602999998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>
      <selection activeCell="G39" sqref="G39"/>
    </sheetView>
  </sheetViews>
  <sheetFormatPr defaultRowHeight="12.75" x14ac:dyDescent="0.2"/>
  <cols>
    <col min="1" max="1" width="23.85546875" bestFit="1" customWidth="1"/>
    <col min="2" max="2" width="9.85546875" bestFit="1" customWidth="1"/>
    <col min="3" max="11" width="17.42578125" bestFit="1" customWidth="1"/>
    <col min="12" max="12" width="11.7109375" bestFit="1" customWidth="1"/>
  </cols>
  <sheetData>
    <row r="1" spans="1:2" x14ac:dyDescent="0.2">
      <c r="A1" s="17" t="s">
        <v>7</v>
      </c>
      <c r="B1" t="s">
        <v>10968</v>
      </c>
    </row>
    <row r="2" spans="1:2" x14ac:dyDescent="0.2">
      <c r="A2" s="17" t="s">
        <v>12</v>
      </c>
      <c r="B2" t="s">
        <v>10968</v>
      </c>
    </row>
    <row r="4" spans="1:2" x14ac:dyDescent="0.2">
      <c r="A4" s="17" t="s">
        <v>10965</v>
      </c>
    </row>
    <row r="5" spans="1:2" x14ac:dyDescent="0.2">
      <c r="A5" s="17" t="s">
        <v>6</v>
      </c>
      <c r="B5" s="15" t="s">
        <v>10969</v>
      </c>
    </row>
    <row r="6" spans="1:2" x14ac:dyDescent="0.2">
      <c r="A6" t="s">
        <v>4150</v>
      </c>
      <c r="B6" s="15">
        <v>25043.05</v>
      </c>
    </row>
    <row r="7" spans="1:2" x14ac:dyDescent="0.2">
      <c r="A7" t="s">
        <v>3961</v>
      </c>
      <c r="B7" s="15">
        <v>19052.217999999993</v>
      </c>
    </row>
    <row r="8" spans="1:2" x14ac:dyDescent="0.2">
      <c r="A8" t="s">
        <v>1356</v>
      </c>
      <c r="B8" s="15">
        <v>15117.339</v>
      </c>
    </row>
    <row r="9" spans="1:2" x14ac:dyDescent="0.2">
      <c r="A9" t="s">
        <v>4458</v>
      </c>
      <c r="B9" s="15">
        <v>14595.62</v>
      </c>
    </row>
    <row r="10" spans="1:2" x14ac:dyDescent="0.2">
      <c r="A10" t="s">
        <v>3170</v>
      </c>
      <c r="B10" s="15">
        <v>14473.570999999998</v>
      </c>
    </row>
    <row r="11" spans="1:2" x14ac:dyDescent="0.2">
      <c r="A11" t="s">
        <v>805</v>
      </c>
      <c r="B11" s="15">
        <v>14175.228999999999</v>
      </c>
    </row>
    <row r="12" spans="1:2" x14ac:dyDescent="0.2">
      <c r="A12" t="s">
        <v>1378</v>
      </c>
      <c r="B12" s="15">
        <v>14142.333999999999</v>
      </c>
    </row>
    <row r="13" spans="1:2" x14ac:dyDescent="0.2">
      <c r="A13" t="s">
        <v>2334</v>
      </c>
      <c r="B13" s="15">
        <v>12873.297999999999</v>
      </c>
    </row>
    <row r="14" spans="1:2" x14ac:dyDescent="0.2">
      <c r="A14" t="s">
        <v>2380</v>
      </c>
      <c r="B14" s="15">
        <v>12209.438000000002</v>
      </c>
    </row>
    <row r="15" spans="1:2" x14ac:dyDescent="0.2">
      <c r="A15" t="s">
        <v>4637</v>
      </c>
      <c r="B15" s="15">
        <v>12129.071999999998</v>
      </c>
    </row>
    <row r="16" spans="1:2" x14ac:dyDescent="0.2">
      <c r="A16" t="s">
        <v>10942</v>
      </c>
      <c r="B16" s="15">
        <v>153811.16899999999</v>
      </c>
    </row>
  </sheetData>
  <pageMargins left="0.7" right="0.7" top="0.75" bottom="0.75" header="0.3" footer="0.3"/>
  <pageSetup paperSize="9"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DB5A-5E48-4862-ACC1-94FF8E7FBE9C}">
  <dimension ref="A3:D1386"/>
  <sheetViews>
    <sheetView zoomScale="130" zoomScaleNormal="130" workbookViewId="0">
      <selection activeCell="L11" sqref="L11"/>
    </sheetView>
  </sheetViews>
  <sheetFormatPr defaultRowHeight="12.75" x14ac:dyDescent="0.2"/>
  <cols>
    <col min="1" max="1" width="20.7109375" bestFit="1" customWidth="1"/>
    <col min="2" max="2" width="26.7109375" bestFit="1" customWidth="1"/>
    <col min="4" max="4" width="18.85546875" bestFit="1" customWidth="1"/>
  </cols>
  <sheetData>
    <row r="3" spans="1:2" x14ac:dyDescent="0.2">
      <c r="A3" s="17" t="s">
        <v>10964</v>
      </c>
      <c r="B3" s="15" t="s">
        <v>10971</v>
      </c>
    </row>
    <row r="4" spans="1:2" x14ac:dyDescent="0.2">
      <c r="A4" s="21" t="s">
        <v>320</v>
      </c>
      <c r="B4" s="15">
        <v>5786.8252999999986</v>
      </c>
    </row>
    <row r="5" spans="1:2" x14ac:dyDescent="0.2">
      <c r="A5" s="21" t="s">
        <v>279</v>
      </c>
      <c r="B5" s="15">
        <v>-3427.9246000000016</v>
      </c>
    </row>
    <row r="6" spans="1:2" x14ac:dyDescent="0.2">
      <c r="A6" s="21" t="s">
        <v>1481</v>
      </c>
      <c r="B6" s="15">
        <v>4008.6871000000001</v>
      </c>
    </row>
    <row r="7" spans="1:2" x14ac:dyDescent="0.2">
      <c r="A7" s="21" t="s">
        <v>40</v>
      </c>
      <c r="B7" s="15">
        <v>76381.387100000124</v>
      </c>
    </row>
    <row r="8" spans="1:2" x14ac:dyDescent="0.2">
      <c r="A8" s="21" t="s">
        <v>404</v>
      </c>
      <c r="B8" s="15">
        <v>-6527.8579000000027</v>
      </c>
    </row>
    <row r="9" spans="1:2" x14ac:dyDescent="0.2">
      <c r="A9" s="21" t="s">
        <v>658</v>
      </c>
      <c r="B9" s="15">
        <v>3511.4917999999998</v>
      </c>
    </row>
    <row r="10" spans="1:2" x14ac:dyDescent="0.2">
      <c r="A10" s="21" t="s">
        <v>220</v>
      </c>
      <c r="B10" s="15">
        <v>9977.3748000000014</v>
      </c>
    </row>
    <row r="11" spans="1:2" x14ac:dyDescent="0.2">
      <c r="A11" s="21" t="s">
        <v>2548</v>
      </c>
      <c r="B11" s="15">
        <v>1059.5892999999999</v>
      </c>
    </row>
    <row r="12" spans="1:2" x14ac:dyDescent="0.2">
      <c r="A12" s="21" t="s">
        <v>50</v>
      </c>
      <c r="B12" s="15">
        <v>-3399.3017000000054</v>
      </c>
    </row>
    <row r="13" spans="1:2" x14ac:dyDescent="0.2">
      <c r="A13" s="21" t="s">
        <v>1111</v>
      </c>
      <c r="B13" s="15">
        <v>16250.043300000003</v>
      </c>
    </row>
    <row r="14" spans="1:2" x14ac:dyDescent="0.2">
      <c r="A14" s="21" t="s">
        <v>4748</v>
      </c>
      <c r="B14" s="15">
        <v>826.72309999999993</v>
      </c>
    </row>
    <row r="15" spans="1:2" x14ac:dyDescent="0.2">
      <c r="A15" s="21" t="s">
        <v>191</v>
      </c>
      <c r="B15" s="15">
        <v>-12607.886999999984</v>
      </c>
    </row>
    <row r="16" spans="1:2" x14ac:dyDescent="0.2">
      <c r="A16" s="21" t="s">
        <v>228</v>
      </c>
      <c r="B16" s="15">
        <v>18382.936300000001</v>
      </c>
    </row>
    <row r="17" spans="1:2" x14ac:dyDescent="0.2">
      <c r="A17" s="21" t="s">
        <v>432</v>
      </c>
      <c r="B17" s="15">
        <v>1183.8119000000002</v>
      </c>
    </row>
    <row r="18" spans="1:2" x14ac:dyDescent="0.2">
      <c r="A18" s="21" t="s">
        <v>3668</v>
      </c>
      <c r="B18" s="15">
        <v>836.44350000000009</v>
      </c>
    </row>
    <row r="19" spans="1:2" x14ac:dyDescent="0.2">
      <c r="A19" s="21" t="s">
        <v>27</v>
      </c>
      <c r="B19" s="15">
        <v>11199.696600000003</v>
      </c>
    </row>
    <row r="20" spans="1:2" x14ac:dyDescent="0.2">
      <c r="A20" s="21" t="s">
        <v>648</v>
      </c>
      <c r="B20" s="15">
        <v>2196.1023000000005</v>
      </c>
    </row>
    <row r="21" spans="1:2" x14ac:dyDescent="0.2">
      <c r="A21" s="21" t="s">
        <v>4136</v>
      </c>
      <c r="B21" s="15">
        <v>454.4862</v>
      </c>
    </row>
    <row r="22" spans="1:2" x14ac:dyDescent="0.2">
      <c r="A22" s="21" t="s">
        <v>2320</v>
      </c>
      <c r="B22" s="15">
        <v>7031.178799999996</v>
      </c>
    </row>
    <row r="23" spans="1:2" x14ac:dyDescent="0.2">
      <c r="A23" s="21" t="s">
        <v>1088</v>
      </c>
      <c r="B23" s="15">
        <v>6785.5016000000041</v>
      </c>
    </row>
    <row r="24" spans="1:2" x14ac:dyDescent="0.2">
      <c r="A24" s="21" t="s">
        <v>214</v>
      </c>
      <c r="B24" s="15">
        <v>24463.187599999994</v>
      </c>
    </row>
    <row r="25" spans="1:2" x14ac:dyDescent="0.2">
      <c r="A25" s="21" t="s">
        <v>206</v>
      </c>
      <c r="B25" s="15">
        <v>10823.187400000001</v>
      </c>
    </row>
    <row r="26" spans="1:2" x14ac:dyDescent="0.2">
      <c r="A26" s="21" t="s">
        <v>1296</v>
      </c>
      <c r="B26" s="15">
        <v>3172.9761999999987</v>
      </c>
    </row>
    <row r="27" spans="1:2" x14ac:dyDescent="0.2">
      <c r="A27" s="21" t="s">
        <v>527</v>
      </c>
      <c r="B27" s="15">
        <v>6436.2104999999992</v>
      </c>
    </row>
    <row r="28" spans="1:2" x14ac:dyDescent="0.2">
      <c r="A28" s="21" t="s">
        <v>1528</v>
      </c>
      <c r="B28" s="15">
        <v>1833.3284999999998</v>
      </c>
    </row>
    <row r="29" spans="1:2" x14ac:dyDescent="0.2">
      <c r="A29" s="21" t="s">
        <v>126</v>
      </c>
      <c r="B29" s="15">
        <v>2037.0942000000002</v>
      </c>
    </row>
    <row r="30" spans="1:2" x14ac:dyDescent="0.2">
      <c r="A30" s="21" t="s">
        <v>1215</v>
      </c>
      <c r="B30" s="15">
        <v>3316.7658999999994</v>
      </c>
    </row>
    <row r="31" spans="1:2" x14ac:dyDescent="0.2">
      <c r="A31" s="21" t="s">
        <v>2291</v>
      </c>
      <c r="B31" s="15">
        <v>1706.5028</v>
      </c>
    </row>
    <row r="32" spans="1:2" x14ac:dyDescent="0.2">
      <c r="A32" s="21" t="s">
        <v>693</v>
      </c>
      <c r="B32" s="15">
        <v>9772.9137999999984</v>
      </c>
    </row>
    <row r="33" spans="1:2" x14ac:dyDescent="0.2">
      <c r="A33" s="21" t="s">
        <v>588</v>
      </c>
      <c r="B33" s="15">
        <v>1157.1161</v>
      </c>
    </row>
    <row r="34" spans="1:2" x14ac:dyDescent="0.2">
      <c r="A34" s="21" t="s">
        <v>240</v>
      </c>
      <c r="B34" s="15">
        <v>74038.548600000053</v>
      </c>
    </row>
    <row r="35" spans="1:2" x14ac:dyDescent="0.2">
      <c r="A35" s="21" t="s">
        <v>82</v>
      </c>
      <c r="B35" s="15">
        <v>-7490.9122000000043</v>
      </c>
    </row>
    <row r="36" spans="1:2" x14ac:dyDescent="0.2">
      <c r="A36" s="21" t="s">
        <v>5287</v>
      </c>
      <c r="B36" s="15">
        <v>230.14969999999997</v>
      </c>
    </row>
    <row r="37" spans="1:2" x14ac:dyDescent="0.2">
      <c r="A37" s="21" t="s">
        <v>440</v>
      </c>
      <c r="B37" s="15">
        <v>-16971.376600000021</v>
      </c>
    </row>
    <row r="38" spans="1:2" x14ac:dyDescent="0.2">
      <c r="A38" s="21" t="s">
        <v>572</v>
      </c>
      <c r="B38" s="15">
        <v>4853.9560000000001</v>
      </c>
    </row>
    <row r="39" spans="1:2" x14ac:dyDescent="0.2">
      <c r="A39" s="21" t="s">
        <v>373</v>
      </c>
      <c r="B39" s="15">
        <v>-1190.4704999999994</v>
      </c>
    </row>
    <row r="40" spans="1:2" x14ac:dyDescent="0.2">
      <c r="A40" s="21" t="s">
        <v>134</v>
      </c>
      <c r="B40" s="15">
        <v>-15559.960300000013</v>
      </c>
    </row>
    <row r="41" spans="1:2" x14ac:dyDescent="0.2">
      <c r="A41" s="21" t="s">
        <v>1221</v>
      </c>
      <c r="B41" s="15">
        <v>7285.6292999999987</v>
      </c>
    </row>
    <row r="42" spans="1:2" x14ac:dyDescent="0.2">
      <c r="A42" s="21" t="s">
        <v>341</v>
      </c>
      <c r="B42" s="15">
        <v>1769.0566000000003</v>
      </c>
    </row>
    <row r="43" spans="1:2" x14ac:dyDescent="0.2">
      <c r="A43" s="21" t="s">
        <v>4194</v>
      </c>
      <c r="B43" s="15">
        <v>394.82830000000013</v>
      </c>
    </row>
    <row r="44" spans="1:2" x14ac:dyDescent="0.2">
      <c r="A44" s="21" t="s">
        <v>300</v>
      </c>
      <c r="B44" s="15">
        <v>-5341.6935999999996</v>
      </c>
    </row>
    <row r="45" spans="1:2" x14ac:dyDescent="0.2">
      <c r="A45" s="21" t="s">
        <v>96</v>
      </c>
      <c r="B45" s="15">
        <v>-25729.356300000014</v>
      </c>
    </row>
    <row r="46" spans="1:2" x14ac:dyDescent="0.2">
      <c r="A46" s="21" t="s">
        <v>111</v>
      </c>
      <c r="B46" s="15">
        <v>2546.5335</v>
      </c>
    </row>
    <row r="47" spans="1:2" x14ac:dyDescent="0.2">
      <c r="A47" s="21" t="s">
        <v>4115</v>
      </c>
      <c r="B47" s="15">
        <v>2244.9783000000002</v>
      </c>
    </row>
    <row r="48" spans="1:2" x14ac:dyDescent="0.2">
      <c r="A48" s="21" t="s">
        <v>287</v>
      </c>
      <c r="B48" s="15">
        <v>18597.950399999994</v>
      </c>
    </row>
    <row r="49" spans="1:2" x14ac:dyDescent="0.2">
      <c r="A49" s="21" t="s">
        <v>89</v>
      </c>
      <c r="B49" s="15">
        <v>33402.651699999988</v>
      </c>
    </row>
    <row r="50" spans="1:2" x14ac:dyDescent="0.2">
      <c r="A50" s="21" t="s">
        <v>5813</v>
      </c>
      <c r="B50" s="15">
        <v>185.92160000000001</v>
      </c>
    </row>
    <row r="51" spans="1:2" x14ac:dyDescent="0.2">
      <c r="A51" s="21" t="s">
        <v>105</v>
      </c>
      <c r="B51" s="15">
        <v>8401.8003999999983</v>
      </c>
    </row>
    <row r="52" spans="1:2" x14ac:dyDescent="0.2">
      <c r="A52" s="21" t="s">
        <v>5623</v>
      </c>
      <c r="B52" s="15">
        <v>100.19599999999997</v>
      </c>
    </row>
    <row r="53" spans="1:2" x14ac:dyDescent="0.2">
      <c r="A53" s="21" t="s">
        <v>10942</v>
      </c>
      <c r="B53" s="15">
        <v>286397.02170000126</v>
      </c>
    </row>
    <row r="185" spans="3:4" x14ac:dyDescent="0.2">
      <c r="C185" s="21" t="s">
        <v>320</v>
      </c>
      <c r="D185" s="15">
        <v>5786.8252999999986</v>
      </c>
    </row>
    <row r="186" spans="3:4" x14ac:dyDescent="0.2">
      <c r="C186" s="21" t="s">
        <v>279</v>
      </c>
      <c r="D186" s="15">
        <v>-3427.9246000000016</v>
      </c>
    </row>
    <row r="187" spans="3:4" x14ac:dyDescent="0.2">
      <c r="C187" s="21" t="s">
        <v>1481</v>
      </c>
      <c r="D187" s="15">
        <v>4008.6871000000001</v>
      </c>
    </row>
    <row r="188" spans="3:4" x14ac:dyDescent="0.2">
      <c r="C188" s="21" t="s">
        <v>40</v>
      </c>
      <c r="D188" s="15">
        <v>76381.387100000124</v>
      </c>
    </row>
    <row r="189" spans="3:4" x14ac:dyDescent="0.2">
      <c r="C189" s="21" t="s">
        <v>404</v>
      </c>
      <c r="D189" s="15">
        <v>-6527.8579000000027</v>
      </c>
    </row>
    <row r="190" spans="3:4" x14ac:dyDescent="0.2">
      <c r="C190" s="21" t="s">
        <v>658</v>
      </c>
      <c r="D190" s="15">
        <v>3511.4917999999998</v>
      </c>
    </row>
    <row r="191" spans="3:4" x14ac:dyDescent="0.2">
      <c r="C191" s="21" t="s">
        <v>220</v>
      </c>
      <c r="D191" s="15">
        <v>9977.3748000000014</v>
      </c>
    </row>
    <row r="192" spans="3:4" x14ac:dyDescent="0.2">
      <c r="C192" s="21" t="s">
        <v>2548</v>
      </c>
      <c r="D192" s="15">
        <v>1059.5892999999999</v>
      </c>
    </row>
    <row r="193" spans="3:4" x14ac:dyDescent="0.2">
      <c r="C193" s="21" t="s">
        <v>50</v>
      </c>
      <c r="D193" s="15">
        <v>-3399.3017000000054</v>
      </c>
    </row>
    <row r="194" spans="3:4" x14ac:dyDescent="0.2">
      <c r="C194" s="21" t="s">
        <v>1111</v>
      </c>
      <c r="D194" s="15">
        <v>16250.043300000003</v>
      </c>
    </row>
    <row r="195" spans="3:4" x14ac:dyDescent="0.2">
      <c r="C195" s="21" t="s">
        <v>4748</v>
      </c>
      <c r="D195" s="15">
        <v>826.72309999999993</v>
      </c>
    </row>
    <row r="196" spans="3:4" x14ac:dyDescent="0.2">
      <c r="C196" s="21" t="s">
        <v>191</v>
      </c>
      <c r="D196" s="15">
        <v>-12607.886999999984</v>
      </c>
    </row>
    <row r="197" spans="3:4" x14ac:dyDescent="0.2">
      <c r="C197" s="21" t="s">
        <v>228</v>
      </c>
      <c r="D197" s="15">
        <v>18382.936300000001</v>
      </c>
    </row>
    <row r="198" spans="3:4" x14ac:dyDescent="0.2">
      <c r="C198" s="21" t="s">
        <v>432</v>
      </c>
      <c r="D198" s="15">
        <v>1183.8119000000002</v>
      </c>
    </row>
    <row r="199" spans="3:4" x14ac:dyDescent="0.2">
      <c r="C199" s="21" t="s">
        <v>3668</v>
      </c>
      <c r="D199" s="15">
        <v>836.44350000000009</v>
      </c>
    </row>
    <row r="200" spans="3:4" x14ac:dyDescent="0.2">
      <c r="C200" s="21" t="s">
        <v>27</v>
      </c>
      <c r="D200" s="15">
        <v>11199.696600000003</v>
      </c>
    </row>
    <row r="201" spans="3:4" x14ac:dyDescent="0.2">
      <c r="C201" s="21" t="s">
        <v>648</v>
      </c>
      <c r="D201" s="15">
        <v>2196.1023000000005</v>
      </c>
    </row>
    <row r="202" spans="3:4" x14ac:dyDescent="0.2">
      <c r="C202" s="21" t="s">
        <v>4136</v>
      </c>
      <c r="D202" s="15">
        <v>454.4862</v>
      </c>
    </row>
    <row r="203" spans="3:4" x14ac:dyDescent="0.2">
      <c r="C203" s="21" t="s">
        <v>2320</v>
      </c>
      <c r="D203" s="15">
        <v>7031.178799999996</v>
      </c>
    </row>
    <row r="204" spans="3:4" x14ac:dyDescent="0.2">
      <c r="C204" s="21" t="s">
        <v>1088</v>
      </c>
      <c r="D204" s="15">
        <v>6785.5016000000041</v>
      </c>
    </row>
    <row r="205" spans="3:4" x14ac:dyDescent="0.2">
      <c r="C205" s="21" t="s">
        <v>214</v>
      </c>
      <c r="D205" s="15">
        <v>24463.187599999994</v>
      </c>
    </row>
    <row r="206" spans="3:4" x14ac:dyDescent="0.2">
      <c r="C206" s="21" t="s">
        <v>206</v>
      </c>
      <c r="D206" s="15">
        <v>10823.187400000001</v>
      </c>
    </row>
    <row r="207" spans="3:4" x14ac:dyDescent="0.2">
      <c r="C207" s="21" t="s">
        <v>1296</v>
      </c>
      <c r="D207" s="15">
        <v>3172.9761999999987</v>
      </c>
    </row>
    <row r="208" spans="3:4" x14ac:dyDescent="0.2">
      <c r="C208" s="21" t="s">
        <v>527</v>
      </c>
      <c r="D208" s="15">
        <v>6436.2104999999992</v>
      </c>
    </row>
    <row r="209" spans="3:4" x14ac:dyDescent="0.2">
      <c r="C209" s="21" t="s">
        <v>1528</v>
      </c>
      <c r="D209" s="15">
        <v>1833.3284999999998</v>
      </c>
    </row>
    <row r="210" spans="3:4" x14ac:dyDescent="0.2">
      <c r="C210" s="21" t="s">
        <v>126</v>
      </c>
      <c r="D210" s="15">
        <v>2037.0942000000002</v>
      </c>
    </row>
    <row r="211" spans="3:4" x14ac:dyDescent="0.2">
      <c r="C211" s="21" t="s">
        <v>1215</v>
      </c>
      <c r="D211" s="15">
        <v>3316.7658999999994</v>
      </c>
    </row>
    <row r="212" spans="3:4" x14ac:dyDescent="0.2">
      <c r="C212" s="21" t="s">
        <v>2291</v>
      </c>
      <c r="D212" s="15">
        <v>1706.5028</v>
      </c>
    </row>
    <row r="213" spans="3:4" x14ac:dyDescent="0.2">
      <c r="C213" s="21" t="s">
        <v>693</v>
      </c>
      <c r="D213" s="15">
        <v>9772.9137999999984</v>
      </c>
    </row>
    <row r="214" spans="3:4" x14ac:dyDescent="0.2">
      <c r="C214" s="21" t="s">
        <v>588</v>
      </c>
      <c r="D214" s="15">
        <v>1157.1161</v>
      </c>
    </row>
    <row r="215" spans="3:4" x14ac:dyDescent="0.2">
      <c r="C215" s="21" t="s">
        <v>240</v>
      </c>
      <c r="D215" s="15">
        <v>74038.548600000053</v>
      </c>
    </row>
    <row r="216" spans="3:4" x14ac:dyDescent="0.2">
      <c r="C216" s="21" t="s">
        <v>82</v>
      </c>
      <c r="D216" s="15">
        <v>-7490.9122000000043</v>
      </c>
    </row>
    <row r="217" spans="3:4" x14ac:dyDescent="0.2">
      <c r="C217" s="21" t="s">
        <v>5287</v>
      </c>
      <c r="D217" s="15">
        <v>230.14969999999997</v>
      </c>
    </row>
    <row r="218" spans="3:4" x14ac:dyDescent="0.2">
      <c r="C218" s="21" t="s">
        <v>440</v>
      </c>
      <c r="D218" s="15">
        <v>-16971.376600000021</v>
      </c>
    </row>
    <row r="219" spans="3:4" x14ac:dyDescent="0.2">
      <c r="C219" s="21" t="s">
        <v>572</v>
      </c>
      <c r="D219" s="15">
        <v>4853.9560000000001</v>
      </c>
    </row>
    <row r="220" spans="3:4" x14ac:dyDescent="0.2">
      <c r="C220" s="21" t="s">
        <v>373</v>
      </c>
      <c r="D220" s="15">
        <v>-1190.4704999999994</v>
      </c>
    </row>
    <row r="221" spans="3:4" x14ac:dyDescent="0.2">
      <c r="C221" s="21" t="s">
        <v>134</v>
      </c>
      <c r="D221" s="15">
        <v>-15559.960300000013</v>
      </c>
    </row>
    <row r="222" spans="3:4" x14ac:dyDescent="0.2">
      <c r="C222" s="21" t="s">
        <v>1221</v>
      </c>
      <c r="D222" s="15">
        <v>7285.6292999999987</v>
      </c>
    </row>
    <row r="223" spans="3:4" x14ac:dyDescent="0.2">
      <c r="C223" s="21" t="s">
        <v>341</v>
      </c>
      <c r="D223" s="15">
        <v>1769.0566000000003</v>
      </c>
    </row>
    <row r="224" spans="3:4" x14ac:dyDescent="0.2">
      <c r="C224" s="21" t="s">
        <v>4194</v>
      </c>
      <c r="D224" s="15">
        <v>394.82830000000013</v>
      </c>
    </row>
    <row r="225" spans="3:4" x14ac:dyDescent="0.2">
      <c r="C225" s="21" t="s">
        <v>300</v>
      </c>
      <c r="D225" s="15">
        <v>-5341.6935999999996</v>
      </c>
    </row>
    <row r="226" spans="3:4" x14ac:dyDescent="0.2">
      <c r="C226" s="21" t="s">
        <v>96</v>
      </c>
      <c r="D226" s="15">
        <v>-25729.356300000014</v>
      </c>
    </row>
    <row r="227" spans="3:4" x14ac:dyDescent="0.2">
      <c r="C227" s="21" t="s">
        <v>111</v>
      </c>
      <c r="D227" s="15">
        <v>2546.5335</v>
      </c>
    </row>
    <row r="228" spans="3:4" x14ac:dyDescent="0.2">
      <c r="C228" s="21" t="s">
        <v>4115</v>
      </c>
      <c r="D228" s="15">
        <v>2244.9783000000002</v>
      </c>
    </row>
    <row r="229" spans="3:4" x14ac:dyDescent="0.2">
      <c r="C229" s="21" t="s">
        <v>287</v>
      </c>
      <c r="D229" s="15">
        <v>18597.950399999994</v>
      </c>
    </row>
    <row r="230" spans="3:4" x14ac:dyDescent="0.2">
      <c r="C230" s="21" t="s">
        <v>89</v>
      </c>
      <c r="D230" s="15">
        <v>33402.651699999988</v>
      </c>
    </row>
    <row r="231" spans="3:4" x14ac:dyDescent="0.2">
      <c r="C231" s="21" t="s">
        <v>5813</v>
      </c>
      <c r="D231" s="15">
        <v>185.92160000000001</v>
      </c>
    </row>
    <row r="232" spans="3:4" x14ac:dyDescent="0.2">
      <c r="C232" s="21" t="s">
        <v>105</v>
      </c>
      <c r="D232" s="15">
        <v>8401.8003999999983</v>
      </c>
    </row>
    <row r="233" spans="3:4" x14ac:dyDescent="0.2">
      <c r="C233" s="21" t="s">
        <v>5623</v>
      </c>
      <c r="D233" s="15">
        <v>100.19599999999997</v>
      </c>
    </row>
    <row r="856" spans="3:4" x14ac:dyDescent="0.2">
      <c r="C856" s="21"/>
      <c r="D856" s="15"/>
    </row>
    <row r="857" spans="3:4" x14ac:dyDescent="0.2">
      <c r="C857" s="21"/>
      <c r="D857" s="15"/>
    </row>
    <row r="858" spans="3:4" x14ac:dyDescent="0.2">
      <c r="C858" s="21"/>
      <c r="D858" s="15"/>
    </row>
    <row r="859" spans="3:4" x14ac:dyDescent="0.2">
      <c r="C859" s="21"/>
      <c r="D859" s="15"/>
    </row>
    <row r="860" spans="3:4" x14ac:dyDescent="0.2">
      <c r="C860" s="21"/>
      <c r="D860" s="15"/>
    </row>
    <row r="861" spans="3:4" x14ac:dyDescent="0.2">
      <c r="C861" s="21"/>
      <c r="D861" s="15"/>
    </row>
    <row r="862" spans="3:4" x14ac:dyDescent="0.2">
      <c r="C862" s="21"/>
      <c r="D862" s="15"/>
    </row>
    <row r="863" spans="3:4" x14ac:dyDescent="0.2">
      <c r="C863" s="21"/>
      <c r="D863" s="15"/>
    </row>
    <row r="864" spans="3:4" x14ac:dyDescent="0.2">
      <c r="C864" s="21"/>
      <c r="D864" s="15"/>
    </row>
    <row r="865" spans="3:4" x14ac:dyDescent="0.2">
      <c r="C865" s="21"/>
      <c r="D865" s="15"/>
    </row>
    <row r="866" spans="3:4" x14ac:dyDescent="0.2">
      <c r="C866" s="21"/>
      <c r="D866" s="15"/>
    </row>
    <row r="867" spans="3:4" x14ac:dyDescent="0.2">
      <c r="C867" s="21"/>
      <c r="D867" s="15"/>
    </row>
    <row r="868" spans="3:4" x14ac:dyDescent="0.2">
      <c r="C868" s="21"/>
      <c r="D868" s="15"/>
    </row>
    <row r="869" spans="3:4" x14ac:dyDescent="0.2">
      <c r="C869" s="21"/>
      <c r="D869" s="15"/>
    </row>
    <row r="870" spans="3:4" x14ac:dyDescent="0.2">
      <c r="C870" s="21"/>
      <c r="D870" s="15"/>
    </row>
    <row r="871" spans="3:4" x14ac:dyDescent="0.2">
      <c r="C871" s="21"/>
      <c r="D871" s="15"/>
    </row>
    <row r="872" spans="3:4" x14ac:dyDescent="0.2">
      <c r="C872" s="21"/>
      <c r="D872" s="15"/>
    </row>
    <row r="873" spans="3:4" x14ac:dyDescent="0.2">
      <c r="C873" s="21"/>
      <c r="D873" s="15"/>
    </row>
    <row r="874" spans="3:4" x14ac:dyDescent="0.2">
      <c r="C874" s="21"/>
      <c r="D874" s="15"/>
    </row>
    <row r="875" spans="3:4" x14ac:dyDescent="0.2">
      <c r="C875" s="21"/>
      <c r="D875" s="15"/>
    </row>
    <row r="876" spans="3:4" x14ac:dyDescent="0.2">
      <c r="C876" s="21"/>
      <c r="D876" s="15"/>
    </row>
    <row r="877" spans="3:4" x14ac:dyDescent="0.2">
      <c r="C877" s="21"/>
      <c r="D877" s="15"/>
    </row>
    <row r="878" spans="3:4" x14ac:dyDescent="0.2">
      <c r="C878" s="21"/>
      <c r="D878" s="15"/>
    </row>
    <row r="879" spans="3:4" x14ac:dyDescent="0.2">
      <c r="C879" s="21"/>
      <c r="D879" s="15"/>
    </row>
    <row r="880" spans="3:4" x14ac:dyDescent="0.2">
      <c r="C880" s="21"/>
      <c r="D880" s="15"/>
    </row>
    <row r="881" spans="3:4" x14ac:dyDescent="0.2">
      <c r="C881" s="21"/>
      <c r="D881" s="15"/>
    </row>
    <row r="882" spans="3:4" x14ac:dyDescent="0.2">
      <c r="C882" s="21"/>
      <c r="D882" s="15"/>
    </row>
    <row r="883" spans="3:4" x14ac:dyDescent="0.2">
      <c r="C883" s="21"/>
      <c r="D883" s="15"/>
    </row>
    <row r="884" spans="3:4" x14ac:dyDescent="0.2">
      <c r="C884" s="21"/>
      <c r="D884" s="15"/>
    </row>
    <row r="885" spans="3:4" x14ac:dyDescent="0.2">
      <c r="C885" s="21"/>
      <c r="D885" s="15"/>
    </row>
    <row r="886" spans="3:4" x14ac:dyDescent="0.2">
      <c r="C886" s="21"/>
      <c r="D886" s="15"/>
    </row>
    <row r="887" spans="3:4" x14ac:dyDescent="0.2">
      <c r="C887" s="21"/>
      <c r="D887" s="15"/>
    </row>
    <row r="888" spans="3:4" x14ac:dyDescent="0.2">
      <c r="C888" s="21"/>
      <c r="D888" s="15"/>
    </row>
    <row r="889" spans="3:4" x14ac:dyDescent="0.2">
      <c r="C889" s="21"/>
      <c r="D889" s="15"/>
    </row>
    <row r="890" spans="3:4" x14ac:dyDescent="0.2">
      <c r="C890" s="21"/>
      <c r="D890" s="15"/>
    </row>
    <row r="891" spans="3:4" x14ac:dyDescent="0.2">
      <c r="C891" s="21"/>
      <c r="D891" s="15"/>
    </row>
    <row r="892" spans="3:4" x14ac:dyDescent="0.2">
      <c r="C892" s="21"/>
      <c r="D892" s="15"/>
    </row>
    <row r="893" spans="3:4" x14ac:dyDescent="0.2">
      <c r="C893" s="21"/>
      <c r="D893" s="15"/>
    </row>
    <row r="894" spans="3:4" x14ac:dyDescent="0.2">
      <c r="C894" s="21"/>
      <c r="D894" s="15"/>
    </row>
    <row r="895" spans="3:4" x14ac:dyDescent="0.2">
      <c r="C895" s="21"/>
      <c r="D895" s="15"/>
    </row>
    <row r="896" spans="3:4" x14ac:dyDescent="0.2">
      <c r="C896" s="21"/>
      <c r="D896" s="15"/>
    </row>
    <row r="897" spans="3:4" x14ac:dyDescent="0.2">
      <c r="C897" s="21"/>
      <c r="D897" s="15"/>
    </row>
    <row r="898" spans="3:4" x14ac:dyDescent="0.2">
      <c r="C898" s="21"/>
      <c r="D898" s="15"/>
    </row>
    <row r="899" spans="3:4" x14ac:dyDescent="0.2">
      <c r="C899" s="21"/>
      <c r="D899" s="15"/>
    </row>
    <row r="900" spans="3:4" x14ac:dyDescent="0.2">
      <c r="C900" s="21"/>
      <c r="D900" s="15"/>
    </row>
    <row r="901" spans="3:4" x14ac:dyDescent="0.2">
      <c r="C901" s="21"/>
      <c r="D901" s="15"/>
    </row>
    <row r="902" spans="3:4" x14ac:dyDescent="0.2">
      <c r="C902" s="21"/>
      <c r="D902" s="15"/>
    </row>
    <row r="903" spans="3:4" x14ac:dyDescent="0.2">
      <c r="C903" s="21"/>
      <c r="D903" s="15"/>
    </row>
    <row r="904" spans="3:4" x14ac:dyDescent="0.2">
      <c r="C904" s="21"/>
      <c r="D904" s="15"/>
    </row>
    <row r="905" spans="3:4" x14ac:dyDescent="0.2">
      <c r="C905" s="21"/>
      <c r="D905" s="15"/>
    </row>
    <row r="906" spans="3:4" x14ac:dyDescent="0.2">
      <c r="C906" s="21"/>
      <c r="D906" s="15"/>
    </row>
    <row r="907" spans="3:4" x14ac:dyDescent="0.2">
      <c r="C907" s="21"/>
      <c r="D907" s="15"/>
    </row>
    <row r="908" spans="3:4" x14ac:dyDescent="0.2">
      <c r="C908" s="21"/>
      <c r="D908" s="15"/>
    </row>
    <row r="909" spans="3:4" x14ac:dyDescent="0.2">
      <c r="C909" s="21"/>
      <c r="D909" s="15"/>
    </row>
    <row r="910" spans="3:4" x14ac:dyDescent="0.2">
      <c r="C910" s="21"/>
      <c r="D910" s="15"/>
    </row>
    <row r="911" spans="3:4" x14ac:dyDescent="0.2">
      <c r="C911" s="21"/>
      <c r="D911" s="15"/>
    </row>
    <row r="912" spans="3:4" x14ac:dyDescent="0.2">
      <c r="C912" s="21"/>
      <c r="D912" s="15"/>
    </row>
    <row r="913" spans="3:4" x14ac:dyDescent="0.2">
      <c r="C913" s="21"/>
      <c r="D913" s="15"/>
    </row>
    <row r="914" spans="3:4" x14ac:dyDescent="0.2">
      <c r="C914" s="21"/>
      <c r="D914" s="15"/>
    </row>
    <row r="915" spans="3:4" x14ac:dyDescent="0.2">
      <c r="C915" s="21"/>
      <c r="D915" s="15"/>
    </row>
    <row r="916" spans="3:4" x14ac:dyDescent="0.2">
      <c r="C916" s="21"/>
      <c r="D916" s="15"/>
    </row>
    <row r="917" spans="3:4" x14ac:dyDescent="0.2">
      <c r="C917" s="21"/>
      <c r="D917" s="15"/>
    </row>
    <row r="918" spans="3:4" x14ac:dyDescent="0.2">
      <c r="C918" s="21"/>
      <c r="D918" s="15"/>
    </row>
    <row r="919" spans="3:4" x14ac:dyDescent="0.2">
      <c r="C919" s="21"/>
      <c r="D919" s="15"/>
    </row>
    <row r="920" spans="3:4" x14ac:dyDescent="0.2">
      <c r="C920" s="21"/>
      <c r="D920" s="15"/>
    </row>
    <row r="921" spans="3:4" x14ac:dyDescent="0.2">
      <c r="C921" s="21"/>
      <c r="D921" s="15"/>
    </row>
    <row r="922" spans="3:4" x14ac:dyDescent="0.2">
      <c r="C922" s="21"/>
      <c r="D922" s="15"/>
    </row>
    <row r="923" spans="3:4" x14ac:dyDescent="0.2">
      <c r="C923" s="21"/>
      <c r="D923" s="15"/>
    </row>
    <row r="924" spans="3:4" x14ac:dyDescent="0.2">
      <c r="C924" s="21"/>
      <c r="D924" s="15"/>
    </row>
    <row r="925" spans="3:4" x14ac:dyDescent="0.2">
      <c r="C925" s="21"/>
      <c r="D925" s="15"/>
    </row>
    <row r="926" spans="3:4" x14ac:dyDescent="0.2">
      <c r="C926" s="21"/>
      <c r="D926" s="15"/>
    </row>
    <row r="927" spans="3:4" x14ac:dyDescent="0.2">
      <c r="C927" s="21"/>
      <c r="D927" s="15"/>
    </row>
    <row r="928" spans="3:4" x14ac:dyDescent="0.2">
      <c r="C928" s="21"/>
      <c r="D928" s="15"/>
    </row>
    <row r="929" spans="3:4" x14ac:dyDescent="0.2">
      <c r="C929" s="21"/>
      <c r="D929" s="15"/>
    </row>
    <row r="930" spans="3:4" x14ac:dyDescent="0.2">
      <c r="C930" s="21"/>
      <c r="D930" s="15"/>
    </row>
    <row r="931" spans="3:4" x14ac:dyDescent="0.2">
      <c r="C931" s="21"/>
      <c r="D931" s="15"/>
    </row>
    <row r="932" spans="3:4" x14ac:dyDescent="0.2">
      <c r="C932" s="21"/>
      <c r="D932" s="15"/>
    </row>
    <row r="933" spans="3:4" x14ac:dyDescent="0.2">
      <c r="C933" s="21"/>
      <c r="D933" s="15"/>
    </row>
    <row r="934" spans="3:4" x14ac:dyDescent="0.2">
      <c r="C934" s="21"/>
      <c r="D934" s="15"/>
    </row>
    <row r="935" spans="3:4" x14ac:dyDescent="0.2">
      <c r="C935" s="21"/>
      <c r="D935" s="15"/>
    </row>
    <row r="936" spans="3:4" x14ac:dyDescent="0.2">
      <c r="C936" s="21"/>
      <c r="D936" s="15"/>
    </row>
    <row r="937" spans="3:4" x14ac:dyDescent="0.2">
      <c r="C937" s="21"/>
      <c r="D937" s="15"/>
    </row>
    <row r="938" spans="3:4" x14ac:dyDescent="0.2">
      <c r="C938" s="21"/>
      <c r="D938" s="15"/>
    </row>
    <row r="939" spans="3:4" x14ac:dyDescent="0.2">
      <c r="C939" s="21"/>
      <c r="D939" s="15"/>
    </row>
    <row r="940" spans="3:4" x14ac:dyDescent="0.2">
      <c r="C940" s="21"/>
      <c r="D940" s="15"/>
    </row>
    <row r="941" spans="3:4" x14ac:dyDescent="0.2">
      <c r="C941" s="21"/>
      <c r="D941" s="15"/>
    </row>
    <row r="942" spans="3:4" x14ac:dyDescent="0.2">
      <c r="C942" s="21"/>
      <c r="D942" s="15"/>
    </row>
    <row r="943" spans="3:4" x14ac:dyDescent="0.2">
      <c r="C943" s="21"/>
      <c r="D943" s="15"/>
    </row>
    <row r="944" spans="3:4" x14ac:dyDescent="0.2">
      <c r="C944" s="21"/>
      <c r="D944" s="15"/>
    </row>
    <row r="945" spans="3:4" x14ac:dyDescent="0.2">
      <c r="C945" s="21"/>
      <c r="D945" s="15"/>
    </row>
    <row r="946" spans="3:4" x14ac:dyDescent="0.2">
      <c r="C946" s="21"/>
      <c r="D946" s="15"/>
    </row>
    <row r="947" spans="3:4" x14ac:dyDescent="0.2">
      <c r="C947" s="21"/>
      <c r="D947" s="15"/>
    </row>
    <row r="948" spans="3:4" x14ac:dyDescent="0.2">
      <c r="C948" s="21"/>
      <c r="D948" s="15"/>
    </row>
    <row r="949" spans="3:4" x14ac:dyDescent="0.2">
      <c r="C949" s="21"/>
      <c r="D949" s="15"/>
    </row>
    <row r="950" spans="3:4" x14ac:dyDescent="0.2">
      <c r="C950" s="21"/>
      <c r="D950" s="15"/>
    </row>
    <row r="951" spans="3:4" x14ac:dyDescent="0.2">
      <c r="C951" s="21"/>
      <c r="D951" s="15"/>
    </row>
    <row r="952" spans="3:4" x14ac:dyDescent="0.2">
      <c r="C952" s="21"/>
      <c r="D952" s="15"/>
    </row>
    <row r="953" spans="3:4" x14ac:dyDescent="0.2">
      <c r="C953" s="21"/>
      <c r="D953" s="15"/>
    </row>
    <row r="954" spans="3:4" x14ac:dyDescent="0.2">
      <c r="C954" s="21"/>
      <c r="D954" s="15"/>
    </row>
    <row r="955" spans="3:4" x14ac:dyDescent="0.2">
      <c r="C955" s="21"/>
      <c r="D955" s="15"/>
    </row>
    <row r="956" spans="3:4" x14ac:dyDescent="0.2">
      <c r="C956" s="21"/>
      <c r="D956" s="15"/>
    </row>
    <row r="957" spans="3:4" x14ac:dyDescent="0.2">
      <c r="C957" s="21"/>
      <c r="D957" s="15"/>
    </row>
    <row r="958" spans="3:4" x14ac:dyDescent="0.2">
      <c r="C958" s="21"/>
      <c r="D958" s="15"/>
    </row>
    <row r="959" spans="3:4" x14ac:dyDescent="0.2">
      <c r="C959" s="21"/>
      <c r="D959" s="15"/>
    </row>
    <row r="960" spans="3:4" x14ac:dyDescent="0.2">
      <c r="C960" s="21"/>
      <c r="D960" s="15"/>
    </row>
    <row r="961" spans="3:4" x14ac:dyDescent="0.2">
      <c r="C961" s="21"/>
      <c r="D961" s="15"/>
    </row>
    <row r="962" spans="3:4" x14ac:dyDescent="0.2">
      <c r="C962" s="21"/>
      <c r="D962" s="15"/>
    </row>
    <row r="963" spans="3:4" x14ac:dyDescent="0.2">
      <c r="C963" s="21"/>
      <c r="D963" s="15"/>
    </row>
    <row r="964" spans="3:4" x14ac:dyDescent="0.2">
      <c r="C964" s="21"/>
      <c r="D964" s="15"/>
    </row>
    <row r="965" spans="3:4" x14ac:dyDescent="0.2">
      <c r="C965" s="21"/>
      <c r="D965" s="15"/>
    </row>
    <row r="966" spans="3:4" x14ac:dyDescent="0.2">
      <c r="C966" s="21"/>
      <c r="D966" s="15"/>
    </row>
    <row r="967" spans="3:4" x14ac:dyDescent="0.2">
      <c r="C967" s="21"/>
      <c r="D967" s="15"/>
    </row>
    <row r="968" spans="3:4" x14ac:dyDescent="0.2">
      <c r="C968" s="21"/>
      <c r="D968" s="15"/>
    </row>
    <row r="969" spans="3:4" x14ac:dyDescent="0.2">
      <c r="C969" s="21"/>
      <c r="D969" s="15"/>
    </row>
    <row r="970" spans="3:4" x14ac:dyDescent="0.2">
      <c r="C970" s="21"/>
      <c r="D970" s="15"/>
    </row>
    <row r="971" spans="3:4" x14ac:dyDescent="0.2">
      <c r="C971" s="21"/>
      <c r="D971" s="15"/>
    </row>
    <row r="972" spans="3:4" x14ac:dyDescent="0.2">
      <c r="C972" s="21"/>
      <c r="D972" s="15"/>
    </row>
    <row r="973" spans="3:4" x14ac:dyDescent="0.2">
      <c r="C973" s="21"/>
      <c r="D973" s="15"/>
    </row>
    <row r="974" spans="3:4" x14ac:dyDescent="0.2">
      <c r="C974" s="21"/>
      <c r="D974" s="15"/>
    </row>
    <row r="975" spans="3:4" x14ac:dyDescent="0.2">
      <c r="C975" s="21"/>
      <c r="D975" s="15"/>
    </row>
    <row r="976" spans="3:4" x14ac:dyDescent="0.2">
      <c r="C976" s="21"/>
      <c r="D976" s="15"/>
    </row>
    <row r="977" spans="3:4" x14ac:dyDescent="0.2">
      <c r="C977" s="21"/>
      <c r="D977" s="15"/>
    </row>
    <row r="978" spans="3:4" x14ac:dyDescent="0.2">
      <c r="C978" s="21"/>
      <c r="D978" s="15"/>
    </row>
    <row r="979" spans="3:4" x14ac:dyDescent="0.2">
      <c r="C979" s="21"/>
      <c r="D979" s="15"/>
    </row>
    <row r="980" spans="3:4" x14ac:dyDescent="0.2">
      <c r="C980" s="21"/>
      <c r="D980" s="15"/>
    </row>
    <row r="981" spans="3:4" x14ac:dyDescent="0.2">
      <c r="C981" s="21"/>
      <c r="D981" s="15"/>
    </row>
    <row r="982" spans="3:4" x14ac:dyDescent="0.2">
      <c r="C982" s="21"/>
      <c r="D982" s="15"/>
    </row>
    <row r="983" spans="3:4" x14ac:dyDescent="0.2">
      <c r="C983" s="21"/>
      <c r="D983" s="15"/>
    </row>
    <row r="984" spans="3:4" x14ac:dyDescent="0.2">
      <c r="C984" s="21"/>
      <c r="D984" s="15"/>
    </row>
    <row r="985" spans="3:4" x14ac:dyDescent="0.2">
      <c r="C985" s="21"/>
      <c r="D985" s="15"/>
    </row>
    <row r="986" spans="3:4" x14ac:dyDescent="0.2">
      <c r="C986" s="21"/>
      <c r="D986" s="15"/>
    </row>
    <row r="987" spans="3:4" x14ac:dyDescent="0.2">
      <c r="C987" s="21"/>
      <c r="D987" s="15"/>
    </row>
    <row r="988" spans="3:4" x14ac:dyDescent="0.2">
      <c r="C988" s="21"/>
      <c r="D988" s="15"/>
    </row>
    <row r="989" spans="3:4" x14ac:dyDescent="0.2">
      <c r="C989" s="21"/>
      <c r="D989" s="15"/>
    </row>
    <row r="990" spans="3:4" x14ac:dyDescent="0.2">
      <c r="C990" s="21"/>
      <c r="D990" s="15"/>
    </row>
    <row r="991" spans="3:4" x14ac:dyDescent="0.2">
      <c r="C991" s="21"/>
      <c r="D991" s="15"/>
    </row>
    <row r="992" spans="3:4" x14ac:dyDescent="0.2">
      <c r="C992" s="21"/>
      <c r="D992" s="15"/>
    </row>
    <row r="993" spans="3:4" x14ac:dyDescent="0.2">
      <c r="C993" s="21"/>
      <c r="D993" s="15"/>
    </row>
    <row r="994" spans="3:4" x14ac:dyDescent="0.2">
      <c r="C994" s="21"/>
      <c r="D994" s="15"/>
    </row>
    <row r="995" spans="3:4" x14ac:dyDescent="0.2">
      <c r="C995" s="21"/>
      <c r="D995" s="15"/>
    </row>
    <row r="996" spans="3:4" x14ac:dyDescent="0.2">
      <c r="C996" s="21"/>
      <c r="D996" s="15"/>
    </row>
    <row r="997" spans="3:4" x14ac:dyDescent="0.2">
      <c r="C997" s="21"/>
      <c r="D997" s="15"/>
    </row>
    <row r="998" spans="3:4" x14ac:dyDescent="0.2">
      <c r="C998" s="21"/>
      <c r="D998" s="15"/>
    </row>
    <row r="999" spans="3:4" x14ac:dyDescent="0.2">
      <c r="C999" s="21"/>
      <c r="D999" s="15"/>
    </row>
    <row r="1000" spans="3:4" x14ac:dyDescent="0.2">
      <c r="C1000" s="21"/>
      <c r="D1000" s="15"/>
    </row>
    <row r="1001" spans="3:4" x14ac:dyDescent="0.2">
      <c r="C1001" s="21"/>
      <c r="D1001" s="15"/>
    </row>
    <row r="1002" spans="3:4" x14ac:dyDescent="0.2">
      <c r="C1002" s="21"/>
      <c r="D1002" s="15"/>
    </row>
    <row r="1003" spans="3:4" x14ac:dyDescent="0.2">
      <c r="C1003" s="21"/>
      <c r="D1003" s="15"/>
    </row>
    <row r="1004" spans="3:4" x14ac:dyDescent="0.2">
      <c r="C1004" s="21"/>
      <c r="D1004" s="15"/>
    </row>
    <row r="1005" spans="3:4" x14ac:dyDescent="0.2">
      <c r="C1005" s="21"/>
      <c r="D1005" s="15"/>
    </row>
    <row r="1006" spans="3:4" x14ac:dyDescent="0.2">
      <c r="C1006" s="21"/>
      <c r="D1006" s="15"/>
    </row>
    <row r="1007" spans="3:4" x14ac:dyDescent="0.2">
      <c r="C1007" s="21"/>
      <c r="D1007" s="15"/>
    </row>
    <row r="1008" spans="3:4" x14ac:dyDescent="0.2">
      <c r="C1008" s="21"/>
      <c r="D1008" s="15"/>
    </row>
    <row r="1009" spans="3:4" x14ac:dyDescent="0.2">
      <c r="C1009" s="21"/>
      <c r="D1009" s="15"/>
    </row>
    <row r="1010" spans="3:4" x14ac:dyDescent="0.2">
      <c r="C1010" s="21"/>
      <c r="D1010" s="15"/>
    </row>
    <row r="1011" spans="3:4" x14ac:dyDescent="0.2">
      <c r="C1011" s="21"/>
      <c r="D1011" s="15"/>
    </row>
    <row r="1012" spans="3:4" x14ac:dyDescent="0.2">
      <c r="C1012" s="21"/>
      <c r="D1012" s="15"/>
    </row>
    <row r="1013" spans="3:4" x14ac:dyDescent="0.2">
      <c r="C1013" s="21"/>
      <c r="D1013" s="15"/>
    </row>
    <row r="1014" spans="3:4" x14ac:dyDescent="0.2">
      <c r="C1014" s="21"/>
      <c r="D1014" s="15"/>
    </row>
    <row r="1015" spans="3:4" x14ac:dyDescent="0.2">
      <c r="C1015" s="21"/>
      <c r="D1015" s="15"/>
    </row>
    <row r="1016" spans="3:4" x14ac:dyDescent="0.2">
      <c r="C1016" s="21"/>
      <c r="D1016" s="15"/>
    </row>
    <row r="1017" spans="3:4" x14ac:dyDescent="0.2">
      <c r="C1017" s="21"/>
      <c r="D1017" s="15"/>
    </row>
    <row r="1018" spans="3:4" x14ac:dyDescent="0.2">
      <c r="C1018" s="21"/>
      <c r="D1018" s="15"/>
    </row>
    <row r="1019" spans="3:4" x14ac:dyDescent="0.2">
      <c r="C1019" s="21"/>
      <c r="D1019" s="15"/>
    </row>
    <row r="1020" spans="3:4" x14ac:dyDescent="0.2">
      <c r="C1020" s="21"/>
      <c r="D1020" s="15"/>
    </row>
    <row r="1021" spans="3:4" x14ac:dyDescent="0.2">
      <c r="C1021" s="21"/>
      <c r="D1021" s="15"/>
    </row>
    <row r="1022" spans="3:4" x14ac:dyDescent="0.2">
      <c r="C1022" s="21"/>
      <c r="D1022" s="15"/>
    </row>
    <row r="1023" spans="3:4" x14ac:dyDescent="0.2">
      <c r="C1023" s="21"/>
      <c r="D1023" s="15"/>
    </row>
    <row r="1024" spans="3:4" x14ac:dyDescent="0.2">
      <c r="C1024" s="21"/>
      <c r="D1024" s="15"/>
    </row>
    <row r="1025" spans="3:4" x14ac:dyDescent="0.2">
      <c r="C1025" s="21"/>
      <c r="D1025" s="15"/>
    </row>
    <row r="1026" spans="3:4" x14ac:dyDescent="0.2">
      <c r="C1026" s="21"/>
      <c r="D1026" s="15"/>
    </row>
    <row r="1027" spans="3:4" x14ac:dyDescent="0.2">
      <c r="C1027" s="21"/>
      <c r="D1027" s="15"/>
    </row>
    <row r="1028" spans="3:4" x14ac:dyDescent="0.2">
      <c r="C1028" s="21"/>
      <c r="D1028" s="15"/>
    </row>
    <row r="1029" spans="3:4" x14ac:dyDescent="0.2">
      <c r="C1029" s="21"/>
      <c r="D1029" s="15"/>
    </row>
    <row r="1030" spans="3:4" x14ac:dyDescent="0.2">
      <c r="C1030" s="21"/>
      <c r="D1030" s="15"/>
    </row>
    <row r="1031" spans="3:4" x14ac:dyDescent="0.2">
      <c r="C1031" s="21"/>
      <c r="D1031" s="15"/>
    </row>
    <row r="1032" spans="3:4" x14ac:dyDescent="0.2">
      <c r="C1032" s="21"/>
      <c r="D1032" s="15"/>
    </row>
    <row r="1033" spans="3:4" x14ac:dyDescent="0.2">
      <c r="C1033" s="21"/>
      <c r="D1033" s="15"/>
    </row>
    <row r="1034" spans="3:4" x14ac:dyDescent="0.2">
      <c r="C1034" s="21"/>
      <c r="D1034" s="15"/>
    </row>
    <row r="1035" spans="3:4" x14ac:dyDescent="0.2">
      <c r="C1035" s="21"/>
      <c r="D1035" s="15"/>
    </row>
    <row r="1036" spans="3:4" x14ac:dyDescent="0.2">
      <c r="C1036" s="21"/>
      <c r="D1036" s="15"/>
    </row>
    <row r="1037" spans="3:4" x14ac:dyDescent="0.2">
      <c r="C1037" s="21"/>
      <c r="D1037" s="15"/>
    </row>
    <row r="1038" spans="3:4" x14ac:dyDescent="0.2">
      <c r="C1038" s="21"/>
      <c r="D1038" s="15"/>
    </row>
    <row r="1039" spans="3:4" x14ac:dyDescent="0.2">
      <c r="C1039" s="21"/>
      <c r="D1039" s="15"/>
    </row>
    <row r="1040" spans="3:4" x14ac:dyDescent="0.2">
      <c r="C1040" s="21"/>
      <c r="D1040" s="15"/>
    </row>
    <row r="1041" spans="3:4" x14ac:dyDescent="0.2">
      <c r="C1041" s="21"/>
      <c r="D1041" s="15"/>
    </row>
    <row r="1042" spans="3:4" x14ac:dyDescent="0.2">
      <c r="C1042" s="21"/>
      <c r="D1042" s="15"/>
    </row>
    <row r="1043" spans="3:4" x14ac:dyDescent="0.2">
      <c r="C1043" s="21"/>
      <c r="D1043" s="15"/>
    </row>
    <row r="1044" spans="3:4" x14ac:dyDescent="0.2">
      <c r="C1044" s="21"/>
      <c r="D1044" s="15"/>
    </row>
    <row r="1045" spans="3:4" x14ac:dyDescent="0.2">
      <c r="C1045" s="21"/>
      <c r="D1045" s="15"/>
    </row>
    <row r="1046" spans="3:4" x14ac:dyDescent="0.2">
      <c r="C1046" s="21"/>
      <c r="D1046" s="15"/>
    </row>
    <row r="1047" spans="3:4" x14ac:dyDescent="0.2">
      <c r="C1047" s="21"/>
      <c r="D1047" s="15"/>
    </row>
    <row r="1048" spans="3:4" x14ac:dyDescent="0.2">
      <c r="C1048" s="21"/>
      <c r="D1048" s="15"/>
    </row>
    <row r="1049" spans="3:4" x14ac:dyDescent="0.2">
      <c r="C1049" s="21"/>
      <c r="D1049" s="15"/>
    </row>
    <row r="1050" spans="3:4" x14ac:dyDescent="0.2">
      <c r="C1050" s="21"/>
      <c r="D1050" s="15"/>
    </row>
    <row r="1051" spans="3:4" x14ac:dyDescent="0.2">
      <c r="C1051" s="21"/>
      <c r="D1051" s="15"/>
    </row>
    <row r="1052" spans="3:4" x14ac:dyDescent="0.2">
      <c r="C1052" s="21"/>
      <c r="D1052" s="15"/>
    </row>
    <row r="1053" spans="3:4" x14ac:dyDescent="0.2">
      <c r="C1053" s="21"/>
      <c r="D1053" s="15"/>
    </row>
    <row r="1054" spans="3:4" x14ac:dyDescent="0.2">
      <c r="C1054" s="21"/>
      <c r="D1054" s="15"/>
    </row>
    <row r="1055" spans="3:4" x14ac:dyDescent="0.2">
      <c r="C1055" s="21"/>
      <c r="D1055" s="15"/>
    </row>
    <row r="1056" spans="3:4" x14ac:dyDescent="0.2">
      <c r="C1056" s="21"/>
      <c r="D1056" s="15"/>
    </row>
    <row r="1057" spans="3:4" x14ac:dyDescent="0.2">
      <c r="C1057" s="21"/>
      <c r="D1057" s="15"/>
    </row>
    <row r="1058" spans="3:4" x14ac:dyDescent="0.2">
      <c r="C1058" s="21"/>
      <c r="D1058" s="15"/>
    </row>
    <row r="1059" spans="3:4" x14ac:dyDescent="0.2">
      <c r="C1059" s="21"/>
      <c r="D1059" s="15"/>
    </row>
    <row r="1060" spans="3:4" x14ac:dyDescent="0.2">
      <c r="C1060" s="21"/>
      <c r="D1060" s="15"/>
    </row>
    <row r="1061" spans="3:4" x14ac:dyDescent="0.2">
      <c r="C1061" s="21"/>
      <c r="D1061" s="15"/>
    </row>
    <row r="1062" spans="3:4" x14ac:dyDescent="0.2">
      <c r="C1062" s="21"/>
      <c r="D1062" s="15"/>
    </row>
    <row r="1063" spans="3:4" x14ac:dyDescent="0.2">
      <c r="C1063" s="21"/>
      <c r="D1063" s="15"/>
    </row>
    <row r="1064" spans="3:4" x14ac:dyDescent="0.2">
      <c r="C1064" s="21"/>
      <c r="D1064" s="15"/>
    </row>
    <row r="1065" spans="3:4" x14ac:dyDescent="0.2">
      <c r="C1065" s="21"/>
      <c r="D1065" s="15"/>
    </row>
    <row r="1066" spans="3:4" x14ac:dyDescent="0.2">
      <c r="C1066" s="21"/>
      <c r="D1066" s="15"/>
    </row>
    <row r="1067" spans="3:4" x14ac:dyDescent="0.2">
      <c r="C1067" s="21"/>
      <c r="D1067" s="15"/>
    </row>
    <row r="1068" spans="3:4" x14ac:dyDescent="0.2">
      <c r="C1068" s="21"/>
      <c r="D1068" s="15"/>
    </row>
    <row r="1069" spans="3:4" x14ac:dyDescent="0.2">
      <c r="C1069" s="21"/>
      <c r="D1069" s="15"/>
    </row>
    <row r="1070" spans="3:4" x14ac:dyDescent="0.2">
      <c r="C1070" s="21"/>
      <c r="D1070" s="15"/>
    </row>
    <row r="1071" spans="3:4" x14ac:dyDescent="0.2">
      <c r="C1071" s="21"/>
      <c r="D1071" s="15"/>
    </row>
    <row r="1072" spans="3:4" x14ac:dyDescent="0.2">
      <c r="C1072" s="21"/>
      <c r="D1072" s="15"/>
    </row>
    <row r="1073" spans="3:4" x14ac:dyDescent="0.2">
      <c r="C1073" s="21"/>
      <c r="D1073" s="15"/>
    </row>
    <row r="1074" spans="3:4" x14ac:dyDescent="0.2">
      <c r="C1074" s="21"/>
      <c r="D1074" s="15"/>
    </row>
    <row r="1075" spans="3:4" x14ac:dyDescent="0.2">
      <c r="C1075" s="21"/>
      <c r="D1075" s="15"/>
    </row>
    <row r="1076" spans="3:4" x14ac:dyDescent="0.2">
      <c r="C1076" s="21"/>
      <c r="D1076" s="15"/>
    </row>
    <row r="1077" spans="3:4" x14ac:dyDescent="0.2">
      <c r="C1077" s="21"/>
      <c r="D1077" s="15"/>
    </row>
    <row r="1078" spans="3:4" x14ac:dyDescent="0.2">
      <c r="C1078" s="21"/>
      <c r="D1078" s="15"/>
    </row>
    <row r="1079" spans="3:4" x14ac:dyDescent="0.2">
      <c r="C1079" s="21"/>
      <c r="D1079" s="15"/>
    </row>
    <row r="1080" spans="3:4" x14ac:dyDescent="0.2">
      <c r="C1080" s="21"/>
      <c r="D1080" s="15"/>
    </row>
    <row r="1081" spans="3:4" x14ac:dyDescent="0.2">
      <c r="C1081" s="21"/>
      <c r="D1081" s="15"/>
    </row>
    <row r="1082" spans="3:4" x14ac:dyDescent="0.2">
      <c r="C1082" s="21"/>
      <c r="D1082" s="15"/>
    </row>
    <row r="1083" spans="3:4" x14ac:dyDescent="0.2">
      <c r="C1083" s="21"/>
      <c r="D1083" s="15"/>
    </row>
    <row r="1084" spans="3:4" x14ac:dyDescent="0.2">
      <c r="C1084" s="21"/>
      <c r="D1084" s="15"/>
    </row>
    <row r="1085" spans="3:4" x14ac:dyDescent="0.2">
      <c r="C1085" s="21"/>
      <c r="D1085" s="15"/>
    </row>
    <row r="1086" spans="3:4" x14ac:dyDescent="0.2">
      <c r="C1086" s="21"/>
      <c r="D1086" s="15"/>
    </row>
    <row r="1087" spans="3:4" x14ac:dyDescent="0.2">
      <c r="C1087" s="21"/>
      <c r="D1087" s="15"/>
    </row>
    <row r="1088" spans="3:4" x14ac:dyDescent="0.2">
      <c r="C1088" s="21"/>
      <c r="D1088" s="15"/>
    </row>
    <row r="1089" spans="3:4" x14ac:dyDescent="0.2">
      <c r="C1089" s="21"/>
      <c r="D1089" s="15"/>
    </row>
    <row r="1090" spans="3:4" x14ac:dyDescent="0.2">
      <c r="C1090" s="21"/>
      <c r="D1090" s="15"/>
    </row>
    <row r="1091" spans="3:4" x14ac:dyDescent="0.2">
      <c r="C1091" s="21"/>
      <c r="D1091" s="15"/>
    </row>
    <row r="1092" spans="3:4" x14ac:dyDescent="0.2">
      <c r="C1092" s="21"/>
      <c r="D1092" s="15"/>
    </row>
    <row r="1093" spans="3:4" x14ac:dyDescent="0.2">
      <c r="C1093" s="21"/>
      <c r="D1093" s="15"/>
    </row>
    <row r="1094" spans="3:4" x14ac:dyDescent="0.2">
      <c r="C1094" s="21"/>
      <c r="D1094" s="15"/>
    </row>
    <row r="1095" spans="3:4" x14ac:dyDescent="0.2">
      <c r="C1095" s="21"/>
      <c r="D1095" s="15"/>
    </row>
    <row r="1096" spans="3:4" x14ac:dyDescent="0.2">
      <c r="C1096" s="21"/>
      <c r="D1096" s="15"/>
    </row>
    <row r="1097" spans="3:4" x14ac:dyDescent="0.2">
      <c r="C1097" s="21"/>
      <c r="D1097" s="15"/>
    </row>
    <row r="1098" spans="3:4" x14ac:dyDescent="0.2">
      <c r="C1098" s="21"/>
      <c r="D1098" s="15"/>
    </row>
    <row r="1099" spans="3:4" x14ac:dyDescent="0.2">
      <c r="C1099" s="21"/>
      <c r="D1099" s="15"/>
    </row>
    <row r="1100" spans="3:4" x14ac:dyDescent="0.2">
      <c r="C1100" s="21"/>
      <c r="D1100" s="15"/>
    </row>
    <row r="1101" spans="3:4" x14ac:dyDescent="0.2">
      <c r="C1101" s="21"/>
      <c r="D1101" s="15"/>
    </row>
    <row r="1102" spans="3:4" x14ac:dyDescent="0.2">
      <c r="C1102" s="21"/>
      <c r="D1102" s="15"/>
    </row>
    <row r="1103" spans="3:4" x14ac:dyDescent="0.2">
      <c r="C1103" s="21"/>
      <c r="D1103" s="15"/>
    </row>
    <row r="1104" spans="3:4" x14ac:dyDescent="0.2">
      <c r="C1104" s="21"/>
      <c r="D1104" s="15"/>
    </row>
    <row r="1105" spans="3:4" x14ac:dyDescent="0.2">
      <c r="C1105" s="21"/>
      <c r="D1105" s="15"/>
    </row>
    <row r="1106" spans="3:4" x14ac:dyDescent="0.2">
      <c r="C1106" s="21"/>
      <c r="D1106" s="15"/>
    </row>
    <row r="1107" spans="3:4" x14ac:dyDescent="0.2">
      <c r="C1107" s="21"/>
      <c r="D1107" s="15"/>
    </row>
    <row r="1108" spans="3:4" x14ac:dyDescent="0.2">
      <c r="C1108" s="21"/>
      <c r="D1108" s="15"/>
    </row>
    <row r="1109" spans="3:4" x14ac:dyDescent="0.2">
      <c r="C1109" s="21"/>
      <c r="D1109" s="15"/>
    </row>
    <row r="1110" spans="3:4" x14ac:dyDescent="0.2">
      <c r="C1110" s="21"/>
      <c r="D1110" s="15"/>
    </row>
    <row r="1111" spans="3:4" x14ac:dyDescent="0.2">
      <c r="C1111" s="21"/>
      <c r="D1111" s="15"/>
    </row>
    <row r="1112" spans="3:4" x14ac:dyDescent="0.2">
      <c r="C1112" s="21"/>
      <c r="D1112" s="15"/>
    </row>
    <row r="1113" spans="3:4" x14ac:dyDescent="0.2">
      <c r="C1113" s="21"/>
      <c r="D1113" s="15"/>
    </row>
    <row r="1114" spans="3:4" x14ac:dyDescent="0.2">
      <c r="C1114" s="21"/>
      <c r="D1114" s="15"/>
    </row>
    <row r="1115" spans="3:4" x14ac:dyDescent="0.2">
      <c r="C1115" s="21"/>
      <c r="D1115" s="15"/>
    </row>
    <row r="1116" spans="3:4" x14ac:dyDescent="0.2">
      <c r="C1116" s="21"/>
      <c r="D1116" s="15"/>
    </row>
    <row r="1117" spans="3:4" x14ac:dyDescent="0.2">
      <c r="C1117" s="21"/>
      <c r="D1117" s="15"/>
    </row>
    <row r="1118" spans="3:4" x14ac:dyDescent="0.2">
      <c r="C1118" s="21"/>
      <c r="D1118" s="15"/>
    </row>
    <row r="1119" spans="3:4" x14ac:dyDescent="0.2">
      <c r="C1119" s="21"/>
      <c r="D1119" s="15"/>
    </row>
    <row r="1120" spans="3:4" x14ac:dyDescent="0.2">
      <c r="C1120" s="21"/>
      <c r="D1120" s="15"/>
    </row>
    <row r="1121" spans="3:4" x14ac:dyDescent="0.2">
      <c r="C1121" s="21"/>
      <c r="D1121" s="15"/>
    </row>
    <row r="1122" spans="3:4" x14ac:dyDescent="0.2">
      <c r="C1122" s="21"/>
      <c r="D1122" s="15"/>
    </row>
    <row r="1123" spans="3:4" x14ac:dyDescent="0.2">
      <c r="C1123" s="21"/>
      <c r="D1123" s="15"/>
    </row>
    <row r="1124" spans="3:4" x14ac:dyDescent="0.2">
      <c r="C1124" s="21"/>
      <c r="D1124" s="15"/>
    </row>
    <row r="1125" spans="3:4" x14ac:dyDescent="0.2">
      <c r="C1125" s="21"/>
      <c r="D1125" s="15"/>
    </row>
    <row r="1126" spans="3:4" x14ac:dyDescent="0.2">
      <c r="C1126" s="21"/>
      <c r="D1126" s="15"/>
    </row>
    <row r="1127" spans="3:4" x14ac:dyDescent="0.2">
      <c r="C1127" s="21"/>
      <c r="D1127" s="15"/>
    </row>
    <row r="1128" spans="3:4" x14ac:dyDescent="0.2">
      <c r="C1128" s="21"/>
      <c r="D1128" s="15"/>
    </row>
    <row r="1129" spans="3:4" x14ac:dyDescent="0.2">
      <c r="C1129" s="21"/>
      <c r="D1129" s="15"/>
    </row>
    <row r="1130" spans="3:4" x14ac:dyDescent="0.2">
      <c r="C1130" s="21"/>
      <c r="D1130" s="15"/>
    </row>
    <row r="1131" spans="3:4" x14ac:dyDescent="0.2">
      <c r="C1131" s="21"/>
      <c r="D1131" s="15"/>
    </row>
    <row r="1132" spans="3:4" x14ac:dyDescent="0.2">
      <c r="C1132" s="21"/>
      <c r="D1132" s="15"/>
    </row>
    <row r="1133" spans="3:4" x14ac:dyDescent="0.2">
      <c r="C1133" s="21"/>
      <c r="D1133" s="15"/>
    </row>
    <row r="1134" spans="3:4" x14ac:dyDescent="0.2">
      <c r="C1134" s="21"/>
      <c r="D1134" s="15"/>
    </row>
    <row r="1135" spans="3:4" x14ac:dyDescent="0.2">
      <c r="C1135" s="21"/>
      <c r="D1135" s="15"/>
    </row>
    <row r="1136" spans="3:4" x14ac:dyDescent="0.2">
      <c r="C1136" s="21"/>
      <c r="D1136" s="15"/>
    </row>
    <row r="1137" spans="3:4" x14ac:dyDescent="0.2">
      <c r="C1137" s="21"/>
      <c r="D1137" s="15"/>
    </row>
    <row r="1138" spans="3:4" x14ac:dyDescent="0.2">
      <c r="C1138" s="21"/>
      <c r="D1138" s="15"/>
    </row>
    <row r="1139" spans="3:4" x14ac:dyDescent="0.2">
      <c r="C1139" s="21"/>
      <c r="D1139" s="15"/>
    </row>
    <row r="1140" spans="3:4" x14ac:dyDescent="0.2">
      <c r="C1140" s="21"/>
      <c r="D1140" s="15"/>
    </row>
    <row r="1141" spans="3:4" x14ac:dyDescent="0.2">
      <c r="C1141" s="21"/>
      <c r="D1141" s="15"/>
    </row>
    <row r="1142" spans="3:4" x14ac:dyDescent="0.2">
      <c r="C1142" s="21"/>
      <c r="D1142" s="15"/>
    </row>
    <row r="1143" spans="3:4" x14ac:dyDescent="0.2">
      <c r="C1143" s="21"/>
      <c r="D1143" s="15"/>
    </row>
    <row r="1144" spans="3:4" x14ac:dyDescent="0.2">
      <c r="C1144" s="21"/>
      <c r="D1144" s="15"/>
    </row>
    <row r="1145" spans="3:4" x14ac:dyDescent="0.2">
      <c r="C1145" s="21"/>
      <c r="D1145" s="15"/>
    </row>
    <row r="1146" spans="3:4" x14ac:dyDescent="0.2">
      <c r="C1146" s="21"/>
      <c r="D1146" s="15"/>
    </row>
    <row r="1147" spans="3:4" x14ac:dyDescent="0.2">
      <c r="C1147" s="21"/>
      <c r="D1147" s="15"/>
    </row>
    <row r="1148" spans="3:4" x14ac:dyDescent="0.2">
      <c r="C1148" s="21"/>
      <c r="D1148" s="15"/>
    </row>
    <row r="1149" spans="3:4" x14ac:dyDescent="0.2">
      <c r="C1149" s="21"/>
      <c r="D1149" s="15"/>
    </row>
    <row r="1150" spans="3:4" x14ac:dyDescent="0.2">
      <c r="C1150" s="21"/>
      <c r="D1150" s="15"/>
    </row>
    <row r="1151" spans="3:4" x14ac:dyDescent="0.2">
      <c r="C1151" s="21"/>
      <c r="D1151" s="15"/>
    </row>
    <row r="1152" spans="3:4" x14ac:dyDescent="0.2">
      <c r="C1152" s="21"/>
      <c r="D1152" s="15"/>
    </row>
    <row r="1153" spans="3:4" x14ac:dyDescent="0.2">
      <c r="C1153" s="21"/>
      <c r="D1153" s="15"/>
    </row>
    <row r="1154" spans="3:4" x14ac:dyDescent="0.2">
      <c r="C1154" s="21"/>
      <c r="D1154" s="15"/>
    </row>
    <row r="1155" spans="3:4" x14ac:dyDescent="0.2">
      <c r="C1155" s="21"/>
      <c r="D1155" s="15"/>
    </row>
    <row r="1156" spans="3:4" x14ac:dyDescent="0.2">
      <c r="C1156" s="21"/>
      <c r="D1156" s="15"/>
    </row>
    <row r="1157" spans="3:4" x14ac:dyDescent="0.2">
      <c r="C1157" s="21"/>
      <c r="D1157" s="15"/>
    </row>
    <row r="1158" spans="3:4" x14ac:dyDescent="0.2">
      <c r="C1158" s="21"/>
      <c r="D1158" s="15"/>
    </row>
    <row r="1159" spans="3:4" x14ac:dyDescent="0.2">
      <c r="C1159" s="21"/>
      <c r="D1159" s="15"/>
    </row>
    <row r="1160" spans="3:4" x14ac:dyDescent="0.2">
      <c r="C1160" s="21"/>
      <c r="D1160" s="15"/>
    </row>
    <row r="1161" spans="3:4" x14ac:dyDescent="0.2">
      <c r="C1161" s="21"/>
      <c r="D1161" s="15"/>
    </row>
    <row r="1162" spans="3:4" x14ac:dyDescent="0.2">
      <c r="C1162" s="21"/>
      <c r="D1162" s="15"/>
    </row>
    <row r="1163" spans="3:4" x14ac:dyDescent="0.2">
      <c r="C1163" s="21"/>
      <c r="D1163" s="15"/>
    </row>
    <row r="1164" spans="3:4" x14ac:dyDescent="0.2">
      <c r="C1164" s="21"/>
      <c r="D1164" s="15"/>
    </row>
    <row r="1165" spans="3:4" x14ac:dyDescent="0.2">
      <c r="C1165" s="21"/>
      <c r="D1165" s="15"/>
    </row>
    <row r="1166" spans="3:4" x14ac:dyDescent="0.2">
      <c r="C1166" s="21"/>
      <c r="D1166" s="15"/>
    </row>
    <row r="1167" spans="3:4" x14ac:dyDescent="0.2">
      <c r="C1167" s="21"/>
      <c r="D1167" s="15"/>
    </row>
    <row r="1168" spans="3:4" x14ac:dyDescent="0.2">
      <c r="C1168" s="21"/>
      <c r="D1168" s="15"/>
    </row>
    <row r="1169" spans="3:4" x14ac:dyDescent="0.2">
      <c r="C1169" s="21"/>
      <c r="D1169" s="15"/>
    </row>
    <row r="1170" spans="3:4" x14ac:dyDescent="0.2">
      <c r="C1170" s="21"/>
      <c r="D1170" s="15"/>
    </row>
    <row r="1171" spans="3:4" x14ac:dyDescent="0.2">
      <c r="C1171" s="21"/>
      <c r="D1171" s="15"/>
    </row>
    <row r="1172" spans="3:4" x14ac:dyDescent="0.2">
      <c r="C1172" s="21"/>
      <c r="D1172" s="15"/>
    </row>
    <row r="1173" spans="3:4" x14ac:dyDescent="0.2">
      <c r="C1173" s="21"/>
      <c r="D1173" s="15"/>
    </row>
    <row r="1174" spans="3:4" x14ac:dyDescent="0.2">
      <c r="C1174" s="21"/>
      <c r="D1174" s="15"/>
    </row>
    <row r="1175" spans="3:4" x14ac:dyDescent="0.2">
      <c r="C1175" s="21"/>
      <c r="D1175" s="15"/>
    </row>
    <row r="1176" spans="3:4" x14ac:dyDescent="0.2">
      <c r="C1176" s="21"/>
      <c r="D1176" s="15"/>
    </row>
    <row r="1177" spans="3:4" x14ac:dyDescent="0.2">
      <c r="C1177" s="21"/>
      <c r="D1177" s="15"/>
    </row>
    <row r="1178" spans="3:4" x14ac:dyDescent="0.2">
      <c r="C1178" s="21"/>
      <c r="D1178" s="15"/>
    </row>
    <row r="1179" spans="3:4" x14ac:dyDescent="0.2">
      <c r="C1179" s="21"/>
      <c r="D1179" s="15"/>
    </row>
    <row r="1180" spans="3:4" x14ac:dyDescent="0.2">
      <c r="C1180" s="21"/>
      <c r="D1180" s="15"/>
    </row>
    <row r="1181" spans="3:4" x14ac:dyDescent="0.2">
      <c r="C1181" s="21"/>
      <c r="D1181" s="15"/>
    </row>
    <row r="1182" spans="3:4" x14ac:dyDescent="0.2">
      <c r="C1182" s="21"/>
      <c r="D1182" s="15"/>
    </row>
    <row r="1183" spans="3:4" x14ac:dyDescent="0.2">
      <c r="C1183" s="21"/>
      <c r="D1183" s="15"/>
    </row>
    <row r="1184" spans="3:4" x14ac:dyDescent="0.2">
      <c r="C1184" s="21"/>
      <c r="D1184" s="15"/>
    </row>
    <row r="1185" spans="3:4" x14ac:dyDescent="0.2">
      <c r="C1185" s="21"/>
      <c r="D1185" s="15"/>
    </row>
    <row r="1186" spans="3:4" x14ac:dyDescent="0.2">
      <c r="C1186" s="21"/>
      <c r="D1186" s="15"/>
    </row>
    <row r="1187" spans="3:4" x14ac:dyDescent="0.2">
      <c r="C1187" s="21"/>
      <c r="D1187" s="15"/>
    </row>
    <row r="1188" spans="3:4" x14ac:dyDescent="0.2">
      <c r="C1188" s="21"/>
      <c r="D1188" s="15"/>
    </row>
    <row r="1189" spans="3:4" x14ac:dyDescent="0.2">
      <c r="C1189" s="21"/>
      <c r="D1189" s="15"/>
    </row>
    <row r="1190" spans="3:4" x14ac:dyDescent="0.2">
      <c r="C1190" s="21"/>
      <c r="D1190" s="15"/>
    </row>
    <row r="1191" spans="3:4" x14ac:dyDescent="0.2">
      <c r="C1191" s="21"/>
      <c r="D1191" s="15"/>
    </row>
    <row r="1192" spans="3:4" x14ac:dyDescent="0.2">
      <c r="C1192" s="21"/>
      <c r="D1192" s="15"/>
    </row>
    <row r="1193" spans="3:4" x14ac:dyDescent="0.2">
      <c r="C1193" s="21"/>
      <c r="D1193" s="15"/>
    </row>
    <row r="1194" spans="3:4" x14ac:dyDescent="0.2">
      <c r="C1194" s="21"/>
      <c r="D1194" s="15"/>
    </row>
    <row r="1195" spans="3:4" x14ac:dyDescent="0.2">
      <c r="C1195" s="21"/>
      <c r="D1195" s="15"/>
    </row>
    <row r="1196" spans="3:4" x14ac:dyDescent="0.2">
      <c r="C1196" s="21"/>
      <c r="D1196" s="15"/>
    </row>
    <row r="1197" spans="3:4" x14ac:dyDescent="0.2">
      <c r="C1197" s="21"/>
      <c r="D1197" s="15"/>
    </row>
    <row r="1198" spans="3:4" x14ac:dyDescent="0.2">
      <c r="C1198" s="21"/>
      <c r="D1198" s="15"/>
    </row>
    <row r="1199" spans="3:4" x14ac:dyDescent="0.2">
      <c r="C1199" s="21"/>
      <c r="D1199" s="15"/>
    </row>
    <row r="1200" spans="3:4" x14ac:dyDescent="0.2">
      <c r="C1200" s="21"/>
      <c r="D1200" s="15"/>
    </row>
    <row r="1201" spans="3:4" x14ac:dyDescent="0.2">
      <c r="C1201" s="21"/>
      <c r="D1201" s="15"/>
    </row>
    <row r="1202" spans="3:4" x14ac:dyDescent="0.2">
      <c r="C1202" s="21"/>
      <c r="D1202" s="15"/>
    </row>
    <row r="1203" spans="3:4" x14ac:dyDescent="0.2">
      <c r="C1203" s="21"/>
      <c r="D1203" s="15"/>
    </row>
    <row r="1204" spans="3:4" x14ac:dyDescent="0.2">
      <c r="C1204" s="21"/>
      <c r="D1204" s="15"/>
    </row>
    <row r="1205" spans="3:4" x14ac:dyDescent="0.2">
      <c r="C1205" s="21"/>
      <c r="D1205" s="15"/>
    </row>
    <row r="1206" spans="3:4" x14ac:dyDescent="0.2">
      <c r="C1206" s="21"/>
      <c r="D1206" s="15"/>
    </row>
    <row r="1207" spans="3:4" x14ac:dyDescent="0.2">
      <c r="C1207" s="21"/>
      <c r="D1207" s="15"/>
    </row>
    <row r="1208" spans="3:4" x14ac:dyDescent="0.2">
      <c r="C1208" s="21"/>
      <c r="D1208" s="15"/>
    </row>
    <row r="1209" spans="3:4" x14ac:dyDescent="0.2">
      <c r="C1209" s="21"/>
      <c r="D1209" s="15"/>
    </row>
    <row r="1210" spans="3:4" x14ac:dyDescent="0.2">
      <c r="C1210" s="21"/>
      <c r="D1210" s="15"/>
    </row>
    <row r="1211" spans="3:4" x14ac:dyDescent="0.2">
      <c r="C1211" s="21"/>
      <c r="D1211" s="15"/>
    </row>
    <row r="1212" spans="3:4" x14ac:dyDescent="0.2">
      <c r="C1212" s="21"/>
      <c r="D1212" s="15"/>
    </row>
    <row r="1213" spans="3:4" x14ac:dyDescent="0.2">
      <c r="C1213" s="21"/>
      <c r="D1213" s="15"/>
    </row>
    <row r="1214" spans="3:4" x14ac:dyDescent="0.2">
      <c r="C1214" s="21"/>
      <c r="D1214" s="15"/>
    </row>
    <row r="1215" spans="3:4" x14ac:dyDescent="0.2">
      <c r="C1215" s="21"/>
      <c r="D1215" s="15"/>
    </row>
    <row r="1216" spans="3:4" x14ac:dyDescent="0.2">
      <c r="C1216" s="21"/>
      <c r="D1216" s="15"/>
    </row>
    <row r="1217" spans="3:4" x14ac:dyDescent="0.2">
      <c r="C1217" s="21"/>
      <c r="D1217" s="15"/>
    </row>
    <row r="1218" spans="3:4" x14ac:dyDescent="0.2">
      <c r="C1218" s="21"/>
      <c r="D1218" s="15"/>
    </row>
    <row r="1219" spans="3:4" x14ac:dyDescent="0.2">
      <c r="C1219" s="21"/>
      <c r="D1219" s="15"/>
    </row>
    <row r="1220" spans="3:4" x14ac:dyDescent="0.2">
      <c r="C1220" s="21"/>
      <c r="D1220" s="15"/>
    </row>
    <row r="1221" spans="3:4" x14ac:dyDescent="0.2">
      <c r="C1221" s="21"/>
      <c r="D1221" s="15"/>
    </row>
    <row r="1222" spans="3:4" x14ac:dyDescent="0.2">
      <c r="C1222" s="21"/>
      <c r="D1222" s="15"/>
    </row>
    <row r="1223" spans="3:4" x14ac:dyDescent="0.2">
      <c r="C1223" s="21"/>
      <c r="D1223" s="15"/>
    </row>
    <row r="1224" spans="3:4" x14ac:dyDescent="0.2">
      <c r="C1224" s="21"/>
      <c r="D1224" s="15"/>
    </row>
    <row r="1225" spans="3:4" x14ac:dyDescent="0.2">
      <c r="C1225" s="21"/>
      <c r="D1225" s="15"/>
    </row>
    <row r="1226" spans="3:4" x14ac:dyDescent="0.2">
      <c r="C1226" s="21"/>
      <c r="D1226" s="15"/>
    </row>
    <row r="1227" spans="3:4" x14ac:dyDescent="0.2">
      <c r="C1227" s="21"/>
      <c r="D1227" s="15"/>
    </row>
    <row r="1228" spans="3:4" x14ac:dyDescent="0.2">
      <c r="C1228" s="21"/>
      <c r="D1228" s="15"/>
    </row>
    <row r="1229" spans="3:4" x14ac:dyDescent="0.2">
      <c r="C1229" s="21"/>
      <c r="D1229" s="15"/>
    </row>
    <row r="1230" spans="3:4" x14ac:dyDescent="0.2">
      <c r="C1230" s="21"/>
      <c r="D1230" s="15"/>
    </row>
    <row r="1231" spans="3:4" x14ac:dyDescent="0.2">
      <c r="C1231" s="21"/>
      <c r="D1231" s="15"/>
    </row>
    <row r="1232" spans="3:4" x14ac:dyDescent="0.2">
      <c r="C1232" s="21"/>
      <c r="D1232" s="15"/>
    </row>
    <row r="1233" spans="3:4" x14ac:dyDescent="0.2">
      <c r="C1233" s="21"/>
      <c r="D1233" s="15"/>
    </row>
    <row r="1234" spans="3:4" x14ac:dyDescent="0.2">
      <c r="C1234" s="21"/>
      <c r="D1234" s="15"/>
    </row>
    <row r="1235" spans="3:4" x14ac:dyDescent="0.2">
      <c r="C1235" s="21"/>
      <c r="D1235" s="15"/>
    </row>
    <row r="1236" spans="3:4" x14ac:dyDescent="0.2">
      <c r="C1236" s="21"/>
      <c r="D1236" s="15"/>
    </row>
    <row r="1237" spans="3:4" x14ac:dyDescent="0.2">
      <c r="C1237" s="21"/>
      <c r="D1237" s="15"/>
    </row>
    <row r="1238" spans="3:4" x14ac:dyDescent="0.2">
      <c r="C1238" s="21"/>
      <c r="D1238" s="15"/>
    </row>
    <row r="1239" spans="3:4" x14ac:dyDescent="0.2">
      <c r="C1239" s="21"/>
      <c r="D1239" s="15"/>
    </row>
    <row r="1240" spans="3:4" x14ac:dyDescent="0.2">
      <c r="C1240" s="21"/>
      <c r="D1240" s="15"/>
    </row>
    <row r="1241" spans="3:4" x14ac:dyDescent="0.2">
      <c r="C1241" s="21"/>
      <c r="D1241" s="15"/>
    </row>
    <row r="1242" spans="3:4" x14ac:dyDescent="0.2">
      <c r="C1242" s="21"/>
      <c r="D1242" s="15"/>
    </row>
    <row r="1243" spans="3:4" x14ac:dyDescent="0.2">
      <c r="C1243" s="21"/>
      <c r="D1243" s="15"/>
    </row>
    <row r="1244" spans="3:4" x14ac:dyDescent="0.2">
      <c r="C1244" s="21"/>
      <c r="D1244" s="15"/>
    </row>
    <row r="1245" spans="3:4" x14ac:dyDescent="0.2">
      <c r="C1245" s="21"/>
      <c r="D1245" s="15"/>
    </row>
    <row r="1246" spans="3:4" x14ac:dyDescent="0.2">
      <c r="C1246" s="21"/>
      <c r="D1246" s="15"/>
    </row>
    <row r="1247" spans="3:4" x14ac:dyDescent="0.2">
      <c r="C1247" s="21"/>
      <c r="D1247" s="15"/>
    </row>
    <row r="1248" spans="3:4" x14ac:dyDescent="0.2">
      <c r="C1248" s="21"/>
      <c r="D1248" s="15"/>
    </row>
    <row r="1249" spans="3:4" x14ac:dyDescent="0.2">
      <c r="C1249" s="21"/>
      <c r="D1249" s="15"/>
    </row>
    <row r="1250" spans="3:4" x14ac:dyDescent="0.2">
      <c r="C1250" s="21"/>
      <c r="D1250" s="15"/>
    </row>
    <row r="1251" spans="3:4" x14ac:dyDescent="0.2">
      <c r="C1251" s="21"/>
      <c r="D1251" s="15"/>
    </row>
    <row r="1252" spans="3:4" x14ac:dyDescent="0.2">
      <c r="C1252" s="21"/>
      <c r="D1252" s="15"/>
    </row>
    <row r="1253" spans="3:4" x14ac:dyDescent="0.2">
      <c r="C1253" s="21"/>
      <c r="D1253" s="15"/>
    </row>
    <row r="1254" spans="3:4" x14ac:dyDescent="0.2">
      <c r="C1254" s="21"/>
      <c r="D1254" s="15"/>
    </row>
    <row r="1255" spans="3:4" x14ac:dyDescent="0.2">
      <c r="C1255" s="21"/>
      <c r="D1255" s="15"/>
    </row>
    <row r="1256" spans="3:4" x14ac:dyDescent="0.2">
      <c r="C1256" s="21"/>
      <c r="D1256" s="15"/>
    </row>
    <row r="1257" spans="3:4" x14ac:dyDescent="0.2">
      <c r="C1257" s="21"/>
      <c r="D1257" s="15"/>
    </row>
    <row r="1258" spans="3:4" x14ac:dyDescent="0.2">
      <c r="C1258" s="21"/>
      <c r="D1258" s="15"/>
    </row>
    <row r="1259" spans="3:4" x14ac:dyDescent="0.2">
      <c r="C1259" s="21"/>
      <c r="D1259" s="15"/>
    </row>
    <row r="1260" spans="3:4" x14ac:dyDescent="0.2">
      <c r="C1260" s="21"/>
      <c r="D1260" s="15"/>
    </row>
    <row r="1261" spans="3:4" x14ac:dyDescent="0.2">
      <c r="C1261" s="21"/>
      <c r="D1261" s="15"/>
    </row>
    <row r="1262" spans="3:4" x14ac:dyDescent="0.2">
      <c r="C1262" s="21"/>
      <c r="D1262" s="15"/>
    </row>
    <row r="1263" spans="3:4" x14ac:dyDescent="0.2">
      <c r="C1263" s="21"/>
      <c r="D1263" s="15"/>
    </row>
    <row r="1264" spans="3:4" x14ac:dyDescent="0.2">
      <c r="C1264" s="21"/>
      <c r="D1264" s="15"/>
    </row>
    <row r="1265" spans="3:4" x14ac:dyDescent="0.2">
      <c r="C1265" s="21"/>
      <c r="D1265" s="15"/>
    </row>
    <row r="1266" spans="3:4" x14ac:dyDescent="0.2">
      <c r="C1266" s="21"/>
      <c r="D1266" s="15"/>
    </row>
    <row r="1267" spans="3:4" x14ac:dyDescent="0.2">
      <c r="C1267" s="21"/>
      <c r="D1267" s="15"/>
    </row>
    <row r="1268" spans="3:4" x14ac:dyDescent="0.2">
      <c r="C1268" s="21"/>
      <c r="D1268" s="15"/>
    </row>
    <row r="1269" spans="3:4" x14ac:dyDescent="0.2">
      <c r="C1269" s="21"/>
      <c r="D1269" s="15"/>
    </row>
    <row r="1270" spans="3:4" x14ac:dyDescent="0.2">
      <c r="C1270" s="21"/>
      <c r="D1270" s="15"/>
    </row>
    <row r="1271" spans="3:4" x14ac:dyDescent="0.2">
      <c r="C1271" s="21"/>
      <c r="D1271" s="15"/>
    </row>
    <row r="1272" spans="3:4" x14ac:dyDescent="0.2">
      <c r="C1272" s="21"/>
      <c r="D1272" s="15"/>
    </row>
    <row r="1273" spans="3:4" x14ac:dyDescent="0.2">
      <c r="C1273" s="21"/>
      <c r="D1273" s="15"/>
    </row>
    <row r="1274" spans="3:4" x14ac:dyDescent="0.2">
      <c r="C1274" s="21"/>
      <c r="D1274" s="15"/>
    </row>
    <row r="1275" spans="3:4" x14ac:dyDescent="0.2">
      <c r="C1275" s="21"/>
      <c r="D1275" s="15"/>
    </row>
    <row r="1276" spans="3:4" x14ac:dyDescent="0.2">
      <c r="C1276" s="21"/>
      <c r="D1276" s="15"/>
    </row>
    <row r="1277" spans="3:4" x14ac:dyDescent="0.2">
      <c r="C1277" s="21"/>
      <c r="D1277" s="15"/>
    </row>
    <row r="1278" spans="3:4" x14ac:dyDescent="0.2">
      <c r="C1278" s="21"/>
      <c r="D1278" s="15"/>
    </row>
    <row r="1279" spans="3:4" x14ac:dyDescent="0.2">
      <c r="C1279" s="21"/>
      <c r="D1279" s="15"/>
    </row>
    <row r="1280" spans="3:4" x14ac:dyDescent="0.2">
      <c r="C1280" s="21"/>
      <c r="D1280" s="15"/>
    </row>
    <row r="1281" spans="3:4" x14ac:dyDescent="0.2">
      <c r="C1281" s="21"/>
      <c r="D1281" s="15"/>
    </row>
    <row r="1282" spans="3:4" x14ac:dyDescent="0.2">
      <c r="C1282" s="21"/>
      <c r="D1282" s="15"/>
    </row>
    <row r="1283" spans="3:4" x14ac:dyDescent="0.2">
      <c r="C1283" s="21"/>
      <c r="D1283" s="15"/>
    </row>
    <row r="1284" spans="3:4" x14ac:dyDescent="0.2">
      <c r="C1284" s="21"/>
      <c r="D1284" s="15"/>
    </row>
    <row r="1285" spans="3:4" x14ac:dyDescent="0.2">
      <c r="C1285" s="21"/>
      <c r="D1285" s="15"/>
    </row>
    <row r="1286" spans="3:4" x14ac:dyDescent="0.2">
      <c r="C1286" s="21"/>
      <c r="D1286" s="15"/>
    </row>
    <row r="1287" spans="3:4" x14ac:dyDescent="0.2">
      <c r="C1287" s="21"/>
      <c r="D1287" s="15"/>
    </row>
    <row r="1288" spans="3:4" x14ac:dyDescent="0.2">
      <c r="C1288" s="21"/>
      <c r="D1288" s="15"/>
    </row>
    <row r="1289" spans="3:4" x14ac:dyDescent="0.2">
      <c r="C1289" s="21"/>
      <c r="D1289" s="15"/>
    </row>
    <row r="1290" spans="3:4" x14ac:dyDescent="0.2">
      <c r="C1290" s="21"/>
      <c r="D1290" s="15"/>
    </row>
    <row r="1291" spans="3:4" x14ac:dyDescent="0.2">
      <c r="C1291" s="21"/>
      <c r="D1291" s="15"/>
    </row>
    <row r="1292" spans="3:4" x14ac:dyDescent="0.2">
      <c r="C1292" s="21"/>
      <c r="D1292" s="15"/>
    </row>
    <row r="1293" spans="3:4" x14ac:dyDescent="0.2">
      <c r="C1293" s="21"/>
      <c r="D1293" s="15"/>
    </row>
    <row r="1294" spans="3:4" x14ac:dyDescent="0.2">
      <c r="C1294" s="21"/>
      <c r="D1294" s="15"/>
    </row>
    <row r="1295" spans="3:4" x14ac:dyDescent="0.2">
      <c r="C1295" s="21"/>
      <c r="D1295" s="15"/>
    </row>
    <row r="1296" spans="3:4" x14ac:dyDescent="0.2">
      <c r="C1296" s="21"/>
      <c r="D1296" s="15"/>
    </row>
    <row r="1297" spans="3:4" x14ac:dyDescent="0.2">
      <c r="C1297" s="21"/>
      <c r="D1297" s="15"/>
    </row>
    <row r="1298" spans="3:4" x14ac:dyDescent="0.2">
      <c r="C1298" s="21"/>
      <c r="D1298" s="15"/>
    </row>
    <row r="1299" spans="3:4" x14ac:dyDescent="0.2">
      <c r="C1299" s="21"/>
      <c r="D1299" s="15"/>
    </row>
    <row r="1300" spans="3:4" x14ac:dyDescent="0.2">
      <c r="C1300" s="21"/>
      <c r="D1300" s="15"/>
    </row>
    <row r="1301" spans="3:4" x14ac:dyDescent="0.2">
      <c r="C1301" s="21"/>
      <c r="D1301" s="15"/>
    </row>
    <row r="1302" spans="3:4" x14ac:dyDescent="0.2">
      <c r="C1302" s="21"/>
      <c r="D1302" s="15"/>
    </row>
    <row r="1303" spans="3:4" x14ac:dyDescent="0.2">
      <c r="C1303" s="21"/>
      <c r="D1303" s="15"/>
    </row>
    <row r="1304" spans="3:4" x14ac:dyDescent="0.2">
      <c r="C1304" s="21"/>
      <c r="D1304" s="15"/>
    </row>
    <row r="1305" spans="3:4" x14ac:dyDescent="0.2">
      <c r="C1305" s="21"/>
      <c r="D1305" s="15"/>
    </row>
    <row r="1306" spans="3:4" x14ac:dyDescent="0.2">
      <c r="C1306" s="21"/>
      <c r="D1306" s="15"/>
    </row>
    <row r="1307" spans="3:4" x14ac:dyDescent="0.2">
      <c r="C1307" s="21"/>
      <c r="D1307" s="15"/>
    </row>
    <row r="1308" spans="3:4" x14ac:dyDescent="0.2">
      <c r="C1308" s="21"/>
      <c r="D1308" s="15"/>
    </row>
    <row r="1309" spans="3:4" x14ac:dyDescent="0.2">
      <c r="C1309" s="21"/>
      <c r="D1309" s="15"/>
    </row>
    <row r="1310" spans="3:4" x14ac:dyDescent="0.2">
      <c r="C1310" s="21"/>
      <c r="D1310" s="15"/>
    </row>
    <row r="1311" spans="3:4" x14ac:dyDescent="0.2">
      <c r="C1311" s="21"/>
      <c r="D1311" s="15"/>
    </row>
    <row r="1312" spans="3:4" x14ac:dyDescent="0.2">
      <c r="C1312" s="21"/>
      <c r="D1312" s="15"/>
    </row>
    <row r="1313" spans="3:4" x14ac:dyDescent="0.2">
      <c r="C1313" s="21"/>
      <c r="D1313" s="15"/>
    </row>
    <row r="1314" spans="3:4" x14ac:dyDescent="0.2">
      <c r="C1314" s="21"/>
      <c r="D1314" s="15"/>
    </row>
    <row r="1315" spans="3:4" x14ac:dyDescent="0.2">
      <c r="C1315" s="21"/>
      <c r="D1315" s="15"/>
    </row>
    <row r="1316" spans="3:4" x14ac:dyDescent="0.2">
      <c r="C1316" s="21"/>
      <c r="D1316" s="15"/>
    </row>
    <row r="1317" spans="3:4" x14ac:dyDescent="0.2">
      <c r="C1317" s="21"/>
      <c r="D1317" s="15"/>
    </row>
    <row r="1318" spans="3:4" x14ac:dyDescent="0.2">
      <c r="C1318" s="21"/>
      <c r="D1318" s="15"/>
    </row>
    <row r="1319" spans="3:4" x14ac:dyDescent="0.2">
      <c r="C1319" s="21"/>
      <c r="D1319" s="15"/>
    </row>
    <row r="1320" spans="3:4" x14ac:dyDescent="0.2">
      <c r="C1320" s="21"/>
      <c r="D1320" s="15"/>
    </row>
    <row r="1321" spans="3:4" x14ac:dyDescent="0.2">
      <c r="C1321" s="21"/>
      <c r="D1321" s="15"/>
    </row>
    <row r="1322" spans="3:4" x14ac:dyDescent="0.2">
      <c r="C1322" s="21"/>
      <c r="D1322" s="15"/>
    </row>
    <row r="1323" spans="3:4" x14ac:dyDescent="0.2">
      <c r="C1323" s="21"/>
      <c r="D1323" s="15"/>
    </row>
    <row r="1324" spans="3:4" x14ac:dyDescent="0.2">
      <c r="C1324" s="21"/>
      <c r="D1324" s="15"/>
    </row>
    <row r="1325" spans="3:4" x14ac:dyDescent="0.2">
      <c r="C1325" s="21"/>
      <c r="D1325" s="15"/>
    </row>
    <row r="1326" spans="3:4" x14ac:dyDescent="0.2">
      <c r="C1326" s="21"/>
      <c r="D1326" s="15"/>
    </row>
    <row r="1327" spans="3:4" x14ac:dyDescent="0.2">
      <c r="C1327" s="21"/>
      <c r="D1327" s="15"/>
    </row>
    <row r="1328" spans="3:4" x14ac:dyDescent="0.2">
      <c r="C1328" s="21"/>
      <c r="D1328" s="15"/>
    </row>
    <row r="1329" spans="3:4" x14ac:dyDescent="0.2">
      <c r="C1329" s="21"/>
      <c r="D1329" s="15"/>
    </row>
    <row r="1330" spans="3:4" x14ac:dyDescent="0.2">
      <c r="C1330" s="21"/>
      <c r="D1330" s="15"/>
    </row>
    <row r="1331" spans="3:4" x14ac:dyDescent="0.2">
      <c r="C1331" s="21"/>
      <c r="D1331" s="15"/>
    </row>
    <row r="1332" spans="3:4" x14ac:dyDescent="0.2">
      <c r="C1332" s="21"/>
      <c r="D1332" s="15"/>
    </row>
    <row r="1333" spans="3:4" x14ac:dyDescent="0.2">
      <c r="C1333" s="21"/>
      <c r="D1333" s="15"/>
    </row>
    <row r="1334" spans="3:4" x14ac:dyDescent="0.2">
      <c r="C1334" s="21"/>
      <c r="D1334" s="15"/>
    </row>
    <row r="1335" spans="3:4" x14ac:dyDescent="0.2">
      <c r="C1335" s="21"/>
      <c r="D1335" s="15"/>
    </row>
    <row r="1336" spans="3:4" x14ac:dyDescent="0.2">
      <c r="C1336" s="21"/>
      <c r="D1336" s="15"/>
    </row>
    <row r="1337" spans="3:4" x14ac:dyDescent="0.2">
      <c r="C1337" s="21"/>
      <c r="D1337" s="15"/>
    </row>
    <row r="1338" spans="3:4" x14ac:dyDescent="0.2">
      <c r="C1338" s="21"/>
      <c r="D1338" s="15"/>
    </row>
    <row r="1339" spans="3:4" x14ac:dyDescent="0.2">
      <c r="C1339" s="21"/>
      <c r="D1339" s="15"/>
    </row>
    <row r="1340" spans="3:4" x14ac:dyDescent="0.2">
      <c r="C1340" s="21"/>
      <c r="D1340" s="15"/>
    </row>
    <row r="1341" spans="3:4" x14ac:dyDescent="0.2">
      <c r="C1341" s="21"/>
      <c r="D1341" s="15"/>
    </row>
    <row r="1342" spans="3:4" x14ac:dyDescent="0.2">
      <c r="C1342" s="21"/>
      <c r="D1342" s="15"/>
    </row>
    <row r="1343" spans="3:4" x14ac:dyDescent="0.2">
      <c r="C1343" s="21"/>
      <c r="D1343" s="15"/>
    </row>
    <row r="1344" spans="3:4" x14ac:dyDescent="0.2">
      <c r="C1344" s="21"/>
      <c r="D1344" s="15"/>
    </row>
    <row r="1345" spans="3:4" x14ac:dyDescent="0.2">
      <c r="C1345" s="21"/>
      <c r="D1345" s="15"/>
    </row>
    <row r="1346" spans="3:4" x14ac:dyDescent="0.2">
      <c r="C1346" s="21"/>
      <c r="D1346" s="15"/>
    </row>
    <row r="1347" spans="3:4" x14ac:dyDescent="0.2">
      <c r="C1347" s="21"/>
      <c r="D1347" s="15"/>
    </row>
    <row r="1348" spans="3:4" x14ac:dyDescent="0.2">
      <c r="C1348" s="21"/>
      <c r="D1348" s="15"/>
    </row>
    <row r="1349" spans="3:4" x14ac:dyDescent="0.2">
      <c r="C1349" s="21"/>
      <c r="D1349" s="15"/>
    </row>
    <row r="1350" spans="3:4" x14ac:dyDescent="0.2">
      <c r="C1350" s="21"/>
      <c r="D1350" s="15"/>
    </row>
    <row r="1351" spans="3:4" x14ac:dyDescent="0.2">
      <c r="C1351" s="21"/>
      <c r="D1351" s="15"/>
    </row>
    <row r="1352" spans="3:4" x14ac:dyDescent="0.2">
      <c r="C1352" s="21"/>
      <c r="D1352" s="15"/>
    </row>
    <row r="1353" spans="3:4" x14ac:dyDescent="0.2">
      <c r="C1353" s="21"/>
      <c r="D1353" s="15"/>
    </row>
    <row r="1354" spans="3:4" x14ac:dyDescent="0.2">
      <c r="C1354" s="21"/>
      <c r="D1354" s="15"/>
    </row>
    <row r="1355" spans="3:4" x14ac:dyDescent="0.2">
      <c r="C1355" s="21"/>
      <c r="D1355" s="15"/>
    </row>
    <row r="1356" spans="3:4" x14ac:dyDescent="0.2">
      <c r="C1356" s="21"/>
      <c r="D1356" s="15"/>
    </row>
    <row r="1357" spans="3:4" x14ac:dyDescent="0.2">
      <c r="C1357" s="21"/>
      <c r="D1357" s="15"/>
    </row>
    <row r="1358" spans="3:4" x14ac:dyDescent="0.2">
      <c r="C1358" s="21"/>
      <c r="D1358" s="15"/>
    </row>
    <row r="1359" spans="3:4" x14ac:dyDescent="0.2">
      <c r="C1359" s="21"/>
      <c r="D1359" s="15"/>
    </row>
    <row r="1360" spans="3:4" x14ac:dyDescent="0.2">
      <c r="C1360" s="21"/>
      <c r="D1360" s="15"/>
    </row>
    <row r="1361" spans="3:4" x14ac:dyDescent="0.2">
      <c r="C1361" s="21"/>
      <c r="D1361" s="15"/>
    </row>
    <row r="1362" spans="3:4" x14ac:dyDescent="0.2">
      <c r="C1362" s="21"/>
      <c r="D1362" s="15"/>
    </row>
    <row r="1363" spans="3:4" x14ac:dyDescent="0.2">
      <c r="C1363" s="21"/>
      <c r="D1363" s="15"/>
    </row>
    <row r="1364" spans="3:4" x14ac:dyDescent="0.2">
      <c r="C1364" s="21"/>
      <c r="D1364" s="15"/>
    </row>
    <row r="1365" spans="3:4" x14ac:dyDescent="0.2">
      <c r="C1365" s="21"/>
      <c r="D1365" s="15"/>
    </row>
    <row r="1366" spans="3:4" x14ac:dyDescent="0.2">
      <c r="C1366" s="21"/>
      <c r="D1366" s="15"/>
    </row>
    <row r="1367" spans="3:4" x14ac:dyDescent="0.2">
      <c r="C1367" s="21"/>
      <c r="D1367" s="15"/>
    </row>
    <row r="1368" spans="3:4" x14ac:dyDescent="0.2">
      <c r="C1368" s="21"/>
      <c r="D1368" s="15"/>
    </row>
    <row r="1369" spans="3:4" x14ac:dyDescent="0.2">
      <c r="C1369" s="21"/>
      <c r="D1369" s="15"/>
    </row>
    <row r="1370" spans="3:4" x14ac:dyDescent="0.2">
      <c r="C1370" s="21"/>
      <c r="D1370" s="15"/>
    </row>
    <row r="1371" spans="3:4" x14ac:dyDescent="0.2">
      <c r="C1371" s="21"/>
      <c r="D1371" s="15"/>
    </row>
    <row r="1372" spans="3:4" x14ac:dyDescent="0.2">
      <c r="C1372" s="21"/>
      <c r="D1372" s="15"/>
    </row>
    <row r="1373" spans="3:4" x14ac:dyDescent="0.2">
      <c r="C1373" s="21"/>
      <c r="D1373" s="15"/>
    </row>
    <row r="1374" spans="3:4" x14ac:dyDescent="0.2">
      <c r="C1374" s="21"/>
      <c r="D1374" s="15"/>
    </row>
    <row r="1375" spans="3:4" x14ac:dyDescent="0.2">
      <c r="C1375" s="21"/>
      <c r="D1375" s="15"/>
    </row>
    <row r="1376" spans="3:4" x14ac:dyDescent="0.2">
      <c r="C1376" s="21"/>
      <c r="D1376" s="15"/>
    </row>
    <row r="1377" spans="3:4" x14ac:dyDescent="0.2">
      <c r="C1377" s="21"/>
      <c r="D1377" s="15"/>
    </row>
    <row r="1378" spans="3:4" x14ac:dyDescent="0.2">
      <c r="C1378" s="21"/>
      <c r="D1378" s="15"/>
    </row>
    <row r="1379" spans="3:4" x14ac:dyDescent="0.2">
      <c r="C1379" s="21"/>
      <c r="D1379" s="15"/>
    </row>
    <row r="1380" spans="3:4" x14ac:dyDescent="0.2">
      <c r="C1380" s="21"/>
      <c r="D1380" s="15"/>
    </row>
    <row r="1381" spans="3:4" x14ac:dyDescent="0.2">
      <c r="C1381" s="21"/>
      <c r="D1381" s="15"/>
    </row>
    <row r="1382" spans="3:4" x14ac:dyDescent="0.2">
      <c r="C1382" s="21"/>
      <c r="D1382" s="15"/>
    </row>
    <row r="1383" spans="3:4" x14ac:dyDescent="0.2">
      <c r="C1383" s="21"/>
      <c r="D1383" s="15"/>
    </row>
    <row r="1384" spans="3:4" x14ac:dyDescent="0.2">
      <c r="C1384" s="21"/>
      <c r="D1384" s="15"/>
    </row>
    <row r="1385" spans="3:4" x14ac:dyDescent="0.2">
      <c r="C1385" s="21"/>
      <c r="D1385" s="15"/>
    </row>
    <row r="1386" spans="3:4" x14ac:dyDescent="0.2">
      <c r="C1386" s="21"/>
      <c r="D1386" s="15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��!C<<0 ?> AB>;1FC!C<<0 ?> AB>;1FC$>@<C;0!C<<0 ?> AB>;1FC=0G5=85!C<<0 ?> AB>;1FC!C<<0 ?> AB>;1FC!C<<0 ?> AB>;1FC!C<<0 ?> AB>;1FC!C<<0 ?> AB>;1FC$>@<C;0!C<<0 ?> AB>;1FC=0G5=85!C<<0 ?> AB>;1FC!C<<0 ?> AB>;1FC!C<<0 ?> AB>;1FC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487320AD-C059-4675-9A4E-B2461FEBB63A}">
  <ds:schemaRefs/>
</ds:datastoreItem>
</file>

<file path=customXml/itemProps2.xml><?xml version="1.0" encoding="utf-8"?>
<ds:datastoreItem xmlns:ds="http://schemas.openxmlformats.org/officeDocument/2006/customXml" ds:itemID="{54CD07A6-B55C-4554-8605-EB07E1EF9698}">
  <ds:schemaRefs/>
</ds:datastoreItem>
</file>

<file path=customXml/itemProps3.xml><?xml version="1.0" encoding="utf-8"?>
<ds:datastoreItem xmlns:ds="http://schemas.openxmlformats.org/officeDocument/2006/customXml" ds:itemID="{52E0E063-115B-48F1-8D38-D702380D7D3D}">
  <ds:schemaRefs/>
</ds:datastoreItem>
</file>

<file path=customXml/itemProps4.xml><?xml version="1.0" encoding="utf-8"?>
<ds:datastoreItem xmlns:ds="http://schemas.openxmlformats.org/officeDocument/2006/customXml" ds:itemID="{45143007-1986-41D2-8F30-909083485B14}">
  <ds:schemaRefs/>
</ds:datastoreItem>
</file>

<file path=customXml/itemProps5.xml><?xml version="1.0" encoding="utf-8"?>
<ds:datastoreItem xmlns:ds="http://schemas.openxmlformats.org/officeDocument/2006/customXml" ds:itemID="{E6357017-4564-43BC-93C0-E8DE6105B0E1}">
  <ds:schemaRefs/>
</ds:datastoreItem>
</file>

<file path=customXml/itemProps6.xml><?xml version="1.0" encoding="utf-8"?>
<ds:datastoreItem xmlns:ds="http://schemas.openxmlformats.org/officeDocument/2006/customXml" ds:itemID="{0AE79373-EFAE-4ED2-873A-270DD657F062}">
  <ds:schemaRefs/>
</ds:datastoreItem>
</file>

<file path=customXml/itemProps7.xml><?xml version="1.0" encoding="utf-8"?>
<ds:datastoreItem xmlns:ds="http://schemas.openxmlformats.org/officeDocument/2006/customXml" ds:itemID="{C1FE7F16-7018-4D47-92AD-5F1AB4F71B5E}">
  <ds:schemaRefs/>
</ds:datastoreItem>
</file>

<file path=customXml/itemProps8.xml><?xml version="1.0" encoding="utf-8"?>
<ds:datastoreItem xmlns:ds="http://schemas.openxmlformats.org/officeDocument/2006/customXml" ds:itemID="{4755CCAC-F602-4AF2-89EB-879F34A950B0}">
  <ds:schemaRefs/>
</ds:datastoreItem>
</file>

<file path=customXml/itemProps9.xml><?xml version="1.0" encoding="utf-8"?>
<ds:datastoreItem xmlns:ds="http://schemas.openxmlformats.org/officeDocument/2006/customXml" ds:itemID="{E5F286BD-9F24-4E7B-8570-7382F137755A}">
  <ds:schemaRefs/>
</ds:datastoreItem>
</file>

<file path=customXml/itemProps10.xml><?xml version="1.0" encoding="utf-8"?>
<ds:datastoreItem xmlns:ds="http://schemas.openxmlformats.org/officeDocument/2006/customXml" ds:itemID="{A22BDF96-FF4B-4A3B-8556-31E41DBED53F}">
  <ds:schemaRefs/>
</ds:datastoreItem>
</file>

<file path=customXml/itemProps11.xml><?xml version="1.0" encoding="utf-8"?>
<ds:datastoreItem xmlns:ds="http://schemas.openxmlformats.org/officeDocument/2006/customXml" ds:itemID="{8A592B9C-1EE9-4FA9-84DE-49A492EC9A68}">
  <ds:schemaRefs/>
</ds:datastoreItem>
</file>

<file path=customXml/itemProps12.xml><?xml version="1.0" encoding="utf-8"?>
<ds:datastoreItem xmlns:ds="http://schemas.openxmlformats.org/officeDocument/2006/customXml" ds:itemID="{0FC15DCF-41AD-4D00-877B-E54B753C4FD1}">
  <ds:schemaRefs/>
</ds:datastoreItem>
</file>

<file path=customXml/itemProps13.xml><?xml version="1.0" encoding="utf-8"?>
<ds:datastoreItem xmlns:ds="http://schemas.openxmlformats.org/officeDocument/2006/customXml" ds:itemID="{86BAD4FB-7094-4778-9BBA-5A93311E513F}">
  <ds:schemaRefs/>
</ds:datastoreItem>
</file>

<file path=customXml/itemProps14.xml><?xml version="1.0" encoding="utf-8"?>
<ds:datastoreItem xmlns:ds="http://schemas.openxmlformats.org/officeDocument/2006/customXml" ds:itemID="{E214CEF1-CE6A-49A3-8868-6ACCA414825C}">
  <ds:schemaRefs/>
</ds:datastoreItem>
</file>

<file path=customXml/itemProps15.xml><?xml version="1.0" encoding="utf-8"?>
<ds:datastoreItem xmlns:ds="http://schemas.openxmlformats.org/officeDocument/2006/customXml" ds:itemID="{D35353EF-72E8-47D8-830C-12B2018EB6BA}">
  <ds:schemaRefs/>
</ds:datastoreItem>
</file>

<file path=customXml/itemProps16.xml><?xml version="1.0" encoding="utf-8"?>
<ds:datastoreItem xmlns:ds="http://schemas.openxmlformats.org/officeDocument/2006/customXml" ds:itemID="{4858E724-1D7D-4909-AF88-12165F35CF4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3</vt:i4>
      </vt:variant>
    </vt:vector>
  </HeadingPairs>
  <TitlesOfParts>
    <vt:vector size="17" baseType="lpstr">
      <vt:lpstr>Dashboard</vt:lpstr>
      <vt:lpstr>Выводы</vt:lpstr>
      <vt:lpstr>Orders</vt:lpstr>
      <vt:lpstr>People</vt:lpstr>
      <vt:lpstr>Returns</vt:lpstr>
      <vt:lpstr>Postal Code Unique Customers</vt:lpstr>
      <vt:lpstr>Profit by Postal code</vt:lpstr>
      <vt:lpstr>Динамика дохода и прибыли</vt:lpstr>
      <vt:lpstr>Sales by Category</vt:lpstr>
      <vt:lpstr>Sales by Segment</vt:lpstr>
      <vt:lpstr>Monthly Sales Segment</vt:lpstr>
      <vt:lpstr>Monthly Sales Product Category</vt:lpstr>
      <vt:lpstr>Customer Ranking</vt:lpstr>
      <vt:lpstr>Profit by State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Artemy</cp:lastModifiedBy>
  <dcterms:created xsi:type="dcterms:W3CDTF">2019-07-08T16:52:48Z</dcterms:created>
  <dcterms:modified xsi:type="dcterms:W3CDTF">2025-10-21T11:39:04Z</dcterms:modified>
</cp:coreProperties>
</file>